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hanu\Desktop\New folder\Data Analytics All 5 Capstone Project\Project 3\"/>
    </mc:Choice>
  </mc:AlternateContent>
  <xr:revisionPtr revIDLastSave="0" documentId="13_ncr:1_{D4B8EF9A-5959-4CB1-96C3-05F83B152D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in sheet" sheetId="1" r:id="rId1"/>
    <sheet name="ROI (Return on Investment)" sheetId="3" r:id="rId2"/>
    <sheet name="Channel Effectiveness Analysis" sheetId="2" r:id="rId3"/>
    <sheet name="Campaign Metrics Analysis" sheetId="4" r:id="rId4"/>
    <sheet name="Finding Campaign Cost" sheetId="5" r:id="rId5"/>
  </sheets>
  <calcPr calcId="191029"/>
  <pivotCaches>
    <pivotCache cacheId="2" r:id="rId6"/>
  </pivotCaches>
</workbook>
</file>

<file path=xl/calcChain.xml><?xml version="1.0" encoding="utf-8"?>
<calcChain xmlns="http://schemas.openxmlformats.org/spreadsheetml/2006/main">
  <c r="X3" i="1" l="1"/>
  <c r="X1010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V4" i="1"/>
  <c r="V3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2" i="1"/>
  <c r="B7632" i="1"/>
  <c r="T8476" i="1"/>
  <c r="B1748" i="1"/>
  <c r="B4802" i="1"/>
  <c r="C4780" i="1"/>
  <c r="C9399" i="1"/>
  <c r="B9973" i="1"/>
  <c r="C9173" i="1"/>
  <c r="B3686" i="1"/>
  <c r="C1900" i="1"/>
  <c r="T6284" i="1"/>
  <c r="T2522" i="1"/>
  <c r="C4106" i="1"/>
  <c r="C822" i="1"/>
  <c r="C8195" i="1"/>
  <c r="T243" i="1"/>
  <c r="C7144" i="1"/>
  <c r="B815" i="1"/>
  <c r="C457" i="1"/>
  <c r="B8556" i="1"/>
  <c r="T4369" i="1"/>
  <c r="T9169" i="1"/>
  <c r="C3192" i="1"/>
  <c r="C2624" i="1"/>
  <c r="T9337" i="1"/>
  <c r="B1541" i="1"/>
  <c r="B9975" i="1"/>
  <c r="T3405" i="1"/>
  <c r="C4603" i="1"/>
  <c r="B5751" i="1"/>
  <c r="B4409" i="1"/>
  <c r="C1828" i="1"/>
  <c r="C3766" i="1"/>
  <c r="T6797" i="1"/>
  <c r="T5039" i="1"/>
  <c r="B768" i="1"/>
  <c r="B8519" i="1"/>
  <c r="C74" i="1"/>
  <c r="T6157" i="1"/>
  <c r="T8873" i="1"/>
  <c r="B5057" i="1"/>
  <c r="C4186" i="1"/>
  <c r="T10018" i="1"/>
  <c r="B8257" i="1"/>
  <c r="B5817" i="1"/>
  <c r="B6459" i="1"/>
  <c r="T5311" i="1"/>
  <c r="B507" i="1"/>
  <c r="T2887" i="1"/>
  <c r="T5737" i="1"/>
  <c r="B4796" i="1"/>
  <c r="C1506" i="1"/>
  <c r="B7707" i="1"/>
  <c r="B8163" i="1"/>
  <c r="B5259" i="1"/>
  <c r="T2923" i="1"/>
  <c r="C4567" i="1"/>
  <c r="B10048" i="1"/>
  <c r="B156" i="1"/>
  <c r="B1871" i="1"/>
  <c r="C4008" i="1"/>
  <c r="C8349" i="1"/>
  <c r="T1219" i="1"/>
  <c r="T9599" i="1"/>
  <c r="T5885" i="1"/>
  <c r="C5255" i="1"/>
  <c r="B5105" i="1"/>
  <c r="B9834" i="1"/>
  <c r="B9307" i="1"/>
  <c r="C4378" i="1"/>
  <c r="B1502" i="1"/>
  <c r="C422" i="1"/>
  <c r="C9829" i="1"/>
  <c r="C6917" i="1"/>
  <c r="B6555" i="1"/>
  <c r="B3875" i="1"/>
  <c r="T1366" i="1"/>
  <c r="C2721" i="1"/>
  <c r="C3441" i="1"/>
  <c r="T179" i="1"/>
  <c r="C4332" i="1"/>
  <c r="C2571" i="1"/>
  <c r="C2797" i="1"/>
  <c r="T2544" i="1"/>
  <c r="C5843" i="1"/>
  <c r="T4008" i="1"/>
  <c r="T4790" i="1"/>
  <c r="C8717" i="1"/>
  <c r="B5494" i="1"/>
  <c r="T661" i="1"/>
  <c r="T6585" i="1"/>
  <c r="C8125" i="1"/>
  <c r="B169" i="1"/>
  <c r="C3646" i="1"/>
  <c r="B6514" i="1"/>
  <c r="B3526" i="1"/>
  <c r="B3053" i="1"/>
  <c r="C3014" i="1"/>
  <c r="C9773" i="1"/>
  <c r="T3433" i="1"/>
  <c r="B8130" i="1"/>
  <c r="B2704" i="1"/>
  <c r="B1915" i="1"/>
  <c r="B8790" i="1"/>
  <c r="T3588" i="1"/>
  <c r="T9249" i="1"/>
  <c r="C4482" i="1"/>
  <c r="C9129" i="1"/>
  <c r="T8770" i="1"/>
  <c r="C5164" i="1"/>
  <c r="B6726" i="1"/>
  <c r="B9009" i="1"/>
  <c r="T4422" i="1"/>
  <c r="T5934" i="1"/>
  <c r="B9619" i="1"/>
  <c r="B6371" i="1"/>
  <c r="B8876" i="1"/>
  <c r="T7520" i="1"/>
  <c r="C748" i="1"/>
  <c r="B9791" i="1"/>
  <c r="C7734" i="1"/>
  <c r="T1847" i="1"/>
  <c r="C2607" i="1"/>
  <c r="T2139" i="1"/>
  <c r="C4977" i="1"/>
  <c r="T8513" i="1"/>
  <c r="B2508" i="1"/>
  <c r="C3933" i="1"/>
  <c r="B4579" i="1"/>
  <c r="C3443" i="1"/>
  <c r="B3416" i="1"/>
  <c r="B8069" i="1"/>
  <c r="C2149" i="1"/>
  <c r="T204" i="1"/>
  <c r="B1817" i="1"/>
  <c r="B9856" i="1"/>
  <c r="B1449" i="1"/>
  <c r="T545" i="1"/>
  <c r="T1898" i="1"/>
  <c r="C5782" i="1"/>
  <c r="B8423" i="1"/>
  <c r="B3544" i="1"/>
  <c r="C2509" i="1"/>
  <c r="B1977" i="1"/>
  <c r="C3752" i="1"/>
  <c r="C7413" i="1"/>
  <c r="T8606" i="1"/>
  <c r="T8718" i="1"/>
  <c r="B8757" i="1"/>
  <c r="T4782" i="1"/>
  <c r="B1713" i="1"/>
  <c r="T10039" i="1"/>
  <c r="B8231" i="1"/>
  <c r="B9384" i="1"/>
  <c r="C1131" i="1"/>
  <c r="B6458" i="1"/>
  <c r="T2315" i="1"/>
  <c r="B283" i="1"/>
  <c r="C9927" i="1"/>
  <c r="T7416" i="1"/>
  <c r="C537" i="1"/>
  <c r="T1906" i="1"/>
  <c r="B1693" i="1"/>
  <c r="C318" i="1"/>
  <c r="T9543" i="1"/>
  <c r="T1483" i="1"/>
  <c r="T6346" i="1"/>
  <c r="B4136" i="1"/>
  <c r="T2637" i="1"/>
  <c r="T2276" i="1"/>
  <c r="C9069" i="1"/>
  <c r="B1087" i="1"/>
  <c r="T1565" i="1"/>
  <c r="B4641" i="1"/>
  <c r="C8136" i="1"/>
  <c r="T7402" i="1"/>
  <c r="B9909" i="1"/>
  <c r="B8760" i="1"/>
  <c r="T4231" i="1"/>
  <c r="C9252" i="1"/>
  <c r="C6725" i="1"/>
  <c r="C1099" i="1"/>
  <c r="C8860" i="1"/>
  <c r="C1567" i="1"/>
  <c r="T186" i="1"/>
  <c r="B7213" i="1"/>
  <c r="B2835" i="1"/>
  <c r="B4656" i="1"/>
  <c r="C382" i="1"/>
  <c r="T3057" i="1"/>
  <c r="C3605" i="1"/>
  <c r="T3978" i="1"/>
  <c r="C2204" i="1"/>
  <c r="B8444" i="1"/>
  <c r="B1341" i="1"/>
  <c r="T9683" i="1"/>
  <c r="T1865" i="1"/>
  <c r="B8775" i="1"/>
  <c r="T9812" i="1"/>
  <c r="C1862" i="1"/>
  <c r="B3389" i="1"/>
  <c r="T4806" i="1"/>
  <c r="T1442" i="1"/>
  <c r="T9665" i="1"/>
  <c r="B9049" i="1"/>
  <c r="T6136" i="1"/>
  <c r="B8322" i="1"/>
  <c r="C5805" i="1"/>
  <c r="B9871" i="1"/>
  <c r="C5894" i="1"/>
  <c r="C4640" i="1"/>
  <c r="T9458" i="1"/>
  <c r="C9816" i="1"/>
  <c r="C6736" i="1"/>
  <c r="C2701" i="1"/>
  <c r="B5227" i="1"/>
  <c r="C8668" i="1"/>
  <c r="C9470" i="1"/>
  <c r="T1625" i="1"/>
  <c r="C6161" i="1"/>
  <c r="T4962" i="1"/>
  <c r="C2269" i="1"/>
  <c r="T9259" i="1"/>
  <c r="T2756" i="1"/>
  <c r="T7040" i="1"/>
  <c r="T2477" i="1"/>
  <c r="C1023" i="1"/>
  <c r="T4518" i="1"/>
  <c r="C1890" i="1"/>
  <c r="B990" i="1"/>
  <c r="T8350" i="1"/>
  <c r="C882" i="1"/>
  <c r="B2940" i="1"/>
  <c r="C3626" i="1"/>
  <c r="C2527" i="1"/>
  <c r="T5415" i="1"/>
  <c r="B206" i="1"/>
  <c r="B7344" i="1"/>
  <c r="B747" i="1"/>
  <c r="C5412" i="1"/>
  <c r="B5257" i="1"/>
  <c r="C3796" i="1"/>
  <c r="C7391" i="1"/>
  <c r="B4562" i="1"/>
  <c r="B4744" i="1"/>
  <c r="T309" i="1"/>
  <c r="T133" i="1"/>
  <c r="T7893" i="1"/>
  <c r="T417" i="1"/>
  <c r="C2320" i="1"/>
  <c r="C7707" i="1"/>
  <c r="C7122" i="1"/>
  <c r="C4778" i="1"/>
  <c r="C3770" i="1"/>
  <c r="B9734" i="1"/>
  <c r="B8972" i="1"/>
  <c r="T1615" i="1"/>
  <c r="B8630" i="1"/>
  <c r="B2097" i="1"/>
  <c r="C8001" i="1"/>
  <c r="W9571" i="1"/>
  <c r="D9571" i="1"/>
  <c r="T9679" i="1"/>
  <c r="T2226" i="1"/>
  <c r="B7792" i="1"/>
  <c r="T9685" i="1"/>
  <c r="C9295" i="1"/>
  <c r="C983" i="1"/>
  <c r="C65" i="1"/>
  <c r="B5420" i="1"/>
  <c r="T8121" i="1"/>
  <c r="C6093" i="1"/>
  <c r="C8485" i="1"/>
  <c r="B194" i="1"/>
  <c r="C4556" i="1"/>
  <c r="T8957" i="1"/>
  <c r="C8909" i="1"/>
  <c r="T9580" i="1"/>
  <c r="B7876" i="1"/>
  <c r="T9725" i="1"/>
  <c r="D1324" i="1"/>
  <c r="W1324" i="1"/>
  <c r="B4915" i="1"/>
  <c r="B3651" i="1"/>
  <c r="D4269" i="1"/>
  <c r="W4269" i="1"/>
  <c r="D3677" i="1"/>
  <c r="W3677" i="1"/>
  <c r="T3826" i="1"/>
  <c r="B6205" i="1"/>
  <c r="D4461" i="1"/>
  <c r="W4461" i="1"/>
  <c r="C3260" i="1"/>
  <c r="D4049" i="1"/>
  <c r="W4049" i="1"/>
  <c r="C2179" i="1"/>
  <c r="T100" i="1"/>
  <c r="D7568" i="1"/>
  <c r="W7568" i="1"/>
  <c r="B1018" i="1"/>
  <c r="B1244" i="1"/>
  <c r="T657" i="1"/>
  <c r="B709" i="1"/>
  <c r="T1068" i="1"/>
  <c r="C3895" i="1"/>
  <c r="B4824" i="1"/>
  <c r="B8872" i="1"/>
  <c r="T1852" i="1"/>
  <c r="T5713" i="1"/>
  <c r="T1372" i="1"/>
  <c r="C2347" i="1"/>
  <c r="T1450" i="1"/>
  <c r="C8262" i="1"/>
  <c r="T8144" i="1"/>
  <c r="W5883" i="1"/>
  <c r="D5883" i="1"/>
  <c r="T2566" i="1"/>
  <c r="T3259" i="1"/>
  <c r="B2081" i="1"/>
  <c r="B8859" i="1"/>
  <c r="C4533" i="1"/>
  <c r="B2888" i="1"/>
  <c r="C8029" i="1"/>
  <c r="B5858" i="1"/>
  <c r="B4755" i="1"/>
  <c r="C1660" i="1"/>
  <c r="T449" i="1"/>
  <c r="D4426" i="1"/>
  <c r="W4426" i="1"/>
  <c r="C7886" i="1"/>
  <c r="T4039" i="1"/>
  <c r="T7570" i="1"/>
  <c r="B5771" i="1"/>
  <c r="B4678" i="1"/>
  <c r="C4855" i="1"/>
  <c r="T5447" i="1"/>
  <c r="T5170" i="1"/>
  <c r="B5877" i="1"/>
  <c r="C1071" i="1"/>
  <c r="B527" i="1"/>
  <c r="C8422" i="1"/>
  <c r="C1917" i="1"/>
  <c r="C2512" i="1"/>
  <c r="W4243" i="1"/>
  <c r="D4243" i="1"/>
  <c r="T9071" i="1"/>
  <c r="T8984" i="1"/>
  <c r="C8359" i="1"/>
  <c r="C5602" i="1"/>
  <c r="B8448" i="1"/>
  <c r="T759" i="1"/>
  <c r="T836" i="1"/>
  <c r="C6829" i="1"/>
  <c r="C5940" i="1"/>
  <c r="C355" i="1"/>
  <c r="B6344" i="1"/>
  <c r="B8822" i="1"/>
  <c r="T7397" i="1"/>
  <c r="C4405" i="1"/>
  <c r="B8680" i="1"/>
  <c r="C5353" i="1"/>
  <c r="T2813" i="1"/>
  <c r="T4183" i="1"/>
  <c r="B354" i="1"/>
  <c r="B7935" i="1"/>
  <c r="C5274" i="1"/>
  <c r="B7081" i="1"/>
  <c r="C1867" i="1"/>
  <c r="C6719" i="1"/>
  <c r="B540" i="1"/>
  <c r="B8855" i="1"/>
  <c r="T206" i="1"/>
  <c r="C9125" i="1"/>
  <c r="C1305" i="1"/>
  <c r="T3812" i="1"/>
  <c r="C7836" i="1"/>
  <c r="C8458" i="1"/>
  <c r="T6277" i="1"/>
  <c r="C6287" i="1"/>
  <c r="C1598" i="1"/>
  <c r="T2795" i="1"/>
  <c r="T3283" i="1"/>
  <c r="T2152" i="1"/>
  <c r="C2877" i="1"/>
  <c r="B8038" i="1"/>
  <c r="T6601" i="1"/>
  <c r="B638" i="1"/>
  <c r="B5186" i="1"/>
  <c r="C10057" i="1"/>
  <c r="B6444" i="1"/>
  <c r="C4643" i="1"/>
  <c r="B5921" i="1"/>
  <c r="C7911" i="1"/>
  <c r="B418" i="1"/>
  <c r="C389" i="1"/>
  <c r="T6979" i="1"/>
  <c r="B1484" i="1"/>
  <c r="C9485" i="1"/>
  <c r="T1459" i="1"/>
  <c r="W3715" i="1"/>
  <c r="D3715" i="1"/>
  <c r="W8740" i="1"/>
  <c r="D8740" i="1"/>
  <c r="B180" i="1"/>
  <c r="B5404" i="1"/>
  <c r="B2349" i="1"/>
  <c r="B4901" i="1"/>
  <c r="T3402" i="1"/>
  <c r="C6078" i="1"/>
  <c r="T8245" i="1"/>
  <c r="C8296" i="1"/>
  <c r="B9736" i="1"/>
  <c r="C5458" i="1"/>
  <c r="C376" i="1"/>
  <c r="B1747" i="1"/>
  <c r="T7492" i="1"/>
  <c r="B2125" i="1"/>
  <c r="T9119" i="1"/>
  <c r="C4935" i="1"/>
  <c r="B416" i="1"/>
  <c r="B5813" i="1"/>
  <c r="C7462" i="1"/>
  <c r="C7967" i="1"/>
  <c r="B3169" i="1"/>
  <c r="C2695" i="1"/>
  <c r="T3651" i="1"/>
  <c r="C3400" i="1"/>
  <c r="T3149" i="1"/>
  <c r="C1991" i="1"/>
  <c r="C3214" i="1"/>
  <c r="C9164" i="1"/>
  <c r="B1418" i="1"/>
  <c r="B9085" i="1"/>
  <c r="B8755" i="1"/>
  <c r="C9552" i="1"/>
  <c r="B103" i="1"/>
  <c r="C1338" i="1"/>
  <c r="T3001" i="1"/>
  <c r="B3516" i="1"/>
  <c r="T8040" i="1"/>
  <c r="B8897" i="1"/>
  <c r="C7972" i="1"/>
  <c r="C1079" i="1"/>
  <c r="B2852" i="1"/>
  <c r="B2568" i="1"/>
  <c r="C3943" i="1"/>
  <c r="B9538" i="1"/>
  <c r="B4360" i="1"/>
  <c r="B2334" i="1"/>
  <c r="C9170" i="1"/>
  <c r="C4920" i="1"/>
  <c r="T7973" i="1"/>
  <c r="C9120" i="1"/>
  <c r="B3476" i="1"/>
  <c r="T669" i="1"/>
  <c r="B2258" i="1"/>
  <c r="C1400" i="1"/>
  <c r="T3638" i="1"/>
  <c r="T5666" i="1"/>
  <c r="C5384" i="1"/>
  <c r="T8943" i="1"/>
  <c r="C7589" i="1"/>
  <c r="T3628" i="1"/>
  <c r="T4185" i="1"/>
  <c r="C1050" i="1"/>
  <c r="B4490" i="1"/>
  <c r="B3570" i="1"/>
  <c r="T7236" i="1"/>
  <c r="T2979" i="1"/>
  <c r="C1555" i="1"/>
  <c r="T9134" i="1"/>
  <c r="T9080" i="1"/>
  <c r="B752" i="1"/>
  <c r="C10034" i="1"/>
  <c r="B2905" i="1"/>
  <c r="B3509" i="1"/>
  <c r="C5547" i="1"/>
  <c r="C87" i="1"/>
  <c r="T6221" i="1"/>
  <c r="T5297" i="1"/>
  <c r="B8789" i="1"/>
  <c r="B8804" i="1"/>
  <c r="C6371" i="1"/>
  <c r="T3258" i="1"/>
  <c r="C1576" i="1"/>
  <c r="T816" i="1"/>
  <c r="C1887" i="1"/>
  <c r="C2992" i="1"/>
  <c r="C6295" i="1"/>
  <c r="B2287" i="1"/>
  <c r="C7052" i="1"/>
  <c r="C6472" i="1"/>
  <c r="C6432" i="1"/>
  <c r="B8225" i="1"/>
  <c r="T539" i="1"/>
  <c r="T8141" i="1"/>
  <c r="T240" i="1"/>
  <c r="B7639" i="1"/>
  <c r="C2455" i="1"/>
  <c r="T7690" i="1"/>
  <c r="C6918" i="1"/>
  <c r="T4074" i="1"/>
  <c r="C1747" i="1"/>
  <c r="C4316" i="1"/>
  <c r="T6334" i="1"/>
  <c r="C8689" i="1"/>
  <c r="C518" i="1"/>
  <c r="T3369" i="1"/>
  <c r="B7811" i="1"/>
  <c r="T3169" i="1"/>
  <c r="C4388" i="1"/>
  <c r="B43" i="1"/>
  <c r="C9121" i="1"/>
  <c r="B3179" i="1"/>
  <c r="C8139" i="1"/>
  <c r="W3077" i="1"/>
  <c r="D3077" i="1"/>
  <c r="T1164" i="1"/>
  <c r="C6085" i="1"/>
  <c r="C8943" i="1"/>
  <c r="T3991" i="1"/>
  <c r="C5652" i="1"/>
  <c r="B5328" i="1"/>
  <c r="B2277" i="1"/>
  <c r="B4021" i="1"/>
  <c r="B9017" i="1"/>
  <c r="C2307" i="1"/>
  <c r="D9741" i="1"/>
  <c r="W9741" i="1"/>
  <c r="C5325" i="1"/>
  <c r="D3805" i="1"/>
  <c r="W3805" i="1"/>
  <c r="C8840" i="1"/>
  <c r="C4313" i="1"/>
  <c r="C474" i="1"/>
  <c r="W3071" i="1"/>
  <c r="D3071" i="1"/>
  <c r="C6881" i="1"/>
  <c r="T3658" i="1"/>
  <c r="T2429" i="1"/>
  <c r="C7776" i="1"/>
  <c r="B9202" i="1"/>
  <c r="C2116" i="1"/>
  <c r="C5115" i="1"/>
  <c r="C8325" i="1"/>
  <c r="T7101" i="1"/>
  <c r="B5149" i="1"/>
  <c r="T8681" i="1"/>
  <c r="B6967" i="1"/>
  <c r="C7252" i="1"/>
  <c r="T8676" i="1"/>
  <c r="B4180" i="1"/>
  <c r="W5114" i="1"/>
  <c r="D5114" i="1"/>
  <c r="W511" i="1"/>
  <c r="D511" i="1"/>
  <c r="C6557" i="1"/>
  <c r="T1871" i="1"/>
  <c r="C1579" i="1"/>
  <c r="B8611" i="1"/>
  <c r="B2094" i="1"/>
  <c r="C3317" i="1"/>
  <c r="B4292" i="1"/>
  <c r="T5320" i="1"/>
  <c r="B88" i="1"/>
  <c r="B7649" i="1"/>
  <c r="T5931" i="1"/>
  <c r="T7747" i="1"/>
  <c r="C7390" i="1"/>
  <c r="D1788" i="1"/>
  <c r="W1788" i="1"/>
  <c r="C8404" i="1"/>
  <c r="T2946" i="1"/>
  <c r="T9278" i="1"/>
  <c r="B8219" i="1"/>
  <c r="T914" i="1"/>
  <c r="B2895" i="1"/>
  <c r="C127" i="1"/>
  <c r="W1832" i="1"/>
  <c r="D1832" i="1"/>
  <c r="C7990" i="1"/>
  <c r="B6820" i="1"/>
  <c r="C9250" i="1"/>
  <c r="B1829" i="1"/>
  <c r="T1705" i="1"/>
  <c r="T10052" i="1"/>
  <c r="B4750" i="1"/>
  <c r="C7995" i="1"/>
  <c r="C5852" i="1"/>
  <c r="C9722" i="1"/>
  <c r="C2623" i="1"/>
  <c r="T7061" i="1"/>
  <c r="B5560" i="1"/>
  <c r="T9502" i="1"/>
  <c r="C1876" i="1"/>
  <c r="B1665" i="1"/>
  <c r="T9576" i="1"/>
  <c r="T6148" i="1"/>
  <c r="B5687" i="1"/>
  <c r="C2298" i="1"/>
  <c r="T5996" i="1"/>
  <c r="B4663" i="1"/>
  <c r="C9469" i="1"/>
  <c r="B5499" i="1"/>
  <c r="B1071" i="1"/>
  <c r="C5502" i="1"/>
  <c r="C7582" i="1"/>
  <c r="B3397" i="1"/>
  <c r="B7506" i="1"/>
  <c r="T9347" i="1"/>
  <c r="C1572" i="1"/>
  <c r="B775" i="1"/>
  <c r="C2712" i="1"/>
  <c r="B5361" i="1"/>
  <c r="C5583" i="1"/>
  <c r="B5351" i="1"/>
  <c r="C8655" i="1"/>
  <c r="T4261" i="1"/>
  <c r="T4959" i="1"/>
  <c r="T9519" i="1"/>
  <c r="C6340" i="1"/>
  <c r="T8777" i="1"/>
  <c r="T9380" i="1"/>
  <c r="W2610" i="1"/>
  <c r="D2610" i="1"/>
  <c r="B5409" i="1"/>
  <c r="B5551" i="1"/>
  <c r="B4058" i="1"/>
  <c r="C3953" i="1"/>
  <c r="T5514" i="1"/>
  <c r="C5235" i="1"/>
  <c r="C1394" i="1"/>
  <c r="B2735" i="1"/>
  <c r="B3999" i="1"/>
  <c r="C5956" i="1"/>
  <c r="B5935" i="1"/>
  <c r="T7721" i="1"/>
  <c r="W1845" i="1"/>
  <c r="D1845" i="1"/>
  <c r="C5903" i="1"/>
  <c r="B7936" i="1"/>
  <c r="W2128" i="1"/>
  <c r="D2128" i="1"/>
  <c r="B8753" i="1"/>
  <c r="C7127" i="1"/>
  <c r="T1525" i="1"/>
  <c r="T375" i="1"/>
  <c r="C3272" i="1"/>
  <c r="B714" i="1"/>
  <c r="T8619" i="1"/>
  <c r="C5019" i="1"/>
  <c r="B10044" i="1"/>
  <c r="C1745" i="1"/>
  <c r="C5524" i="1"/>
  <c r="C6729" i="1"/>
  <c r="B7214" i="1"/>
  <c r="B6212" i="1"/>
  <c r="C1197" i="1"/>
  <c r="C6875" i="1"/>
  <c r="B3753" i="1"/>
  <c r="C10022" i="1"/>
  <c r="B6576" i="1"/>
  <c r="T1990" i="1"/>
  <c r="T7736" i="1"/>
  <c r="C5568" i="1"/>
  <c r="C6771" i="1"/>
  <c r="C4909" i="1"/>
  <c r="B9995" i="1"/>
  <c r="B7182" i="1"/>
  <c r="B9440" i="1"/>
  <c r="C1646" i="1"/>
  <c r="C1340" i="1"/>
  <c r="B2464" i="1"/>
  <c r="B975" i="1"/>
  <c r="C1824" i="1"/>
  <c r="C9397" i="1"/>
  <c r="C2424" i="1"/>
  <c r="B7680" i="1"/>
  <c r="B4390" i="1"/>
  <c r="C3597" i="1"/>
  <c r="B1767" i="1"/>
  <c r="B688" i="1"/>
  <c r="C5500" i="1"/>
  <c r="C7987" i="1"/>
  <c r="B7572" i="1"/>
  <c r="C2914" i="1"/>
  <c r="B3726" i="1"/>
  <c r="B8707" i="1"/>
  <c r="B6098" i="1"/>
  <c r="T3636" i="1"/>
  <c r="C7526" i="1"/>
  <c r="B9231" i="1"/>
  <c r="C7303" i="1"/>
  <c r="T1118" i="1"/>
  <c r="C3816" i="1"/>
  <c r="C5630" i="1"/>
  <c r="C9762" i="1"/>
  <c r="C9180" i="1"/>
  <c r="B9220" i="1"/>
  <c r="B4599" i="1"/>
  <c r="T9626" i="1"/>
  <c r="T4756" i="1"/>
  <c r="T7225" i="1"/>
  <c r="T2201" i="1"/>
  <c r="C9616" i="1"/>
  <c r="T5658" i="1"/>
  <c r="B8634" i="1"/>
  <c r="B4050" i="1"/>
  <c r="T170" i="1"/>
  <c r="B1587" i="1"/>
  <c r="B5198" i="1"/>
  <c r="C4476" i="1"/>
  <c r="C7231" i="1"/>
  <c r="B7311" i="1"/>
  <c r="T4076" i="1"/>
  <c r="C2995" i="1"/>
  <c r="B4519" i="1"/>
  <c r="C5634" i="1"/>
  <c r="B4963" i="1"/>
  <c r="T2453" i="1"/>
  <c r="C511" i="1"/>
  <c r="B745" i="1"/>
  <c r="B4616" i="1"/>
  <c r="B9204" i="1"/>
  <c r="C9349" i="1"/>
  <c r="C6174" i="1"/>
  <c r="B1852" i="1"/>
  <c r="T1945" i="1"/>
  <c r="T10073" i="1"/>
  <c r="B7730" i="1"/>
  <c r="C5157" i="1"/>
  <c r="B1933" i="1"/>
  <c r="D3772" i="1"/>
  <c r="W3772" i="1"/>
  <c r="B7908" i="1"/>
  <c r="B852" i="1"/>
  <c r="C6640" i="1"/>
  <c r="T821" i="1"/>
  <c r="T5503" i="1"/>
  <c r="W2334" i="1"/>
  <c r="D2334" i="1"/>
  <c r="B6790" i="1"/>
  <c r="T4917" i="1"/>
  <c r="T7807" i="1"/>
  <c r="T8703" i="1"/>
  <c r="B7866" i="1"/>
  <c r="B7060" i="1"/>
  <c r="C8012" i="1"/>
  <c r="T1825" i="1"/>
  <c r="T7941" i="1"/>
  <c r="T2003" i="1"/>
  <c r="T6607" i="1"/>
  <c r="C5756" i="1"/>
  <c r="T3091" i="1"/>
  <c r="C10014" i="1"/>
  <c r="B3170" i="1"/>
  <c r="B3158" i="1"/>
  <c r="B3196" i="1"/>
  <c r="T5238" i="1"/>
  <c r="C765" i="1"/>
  <c r="B2359" i="1"/>
  <c r="C7257" i="1"/>
  <c r="B801" i="1"/>
  <c r="C5022" i="1"/>
  <c r="B8819" i="1"/>
  <c r="T6697" i="1"/>
  <c r="C9518" i="1"/>
  <c r="B2796" i="1"/>
  <c r="B3843" i="1"/>
  <c r="T8358" i="1"/>
  <c r="C115" i="1"/>
  <c r="C6004" i="1"/>
  <c r="W7172" i="1"/>
  <c r="D7172" i="1"/>
  <c r="B7706" i="1"/>
  <c r="T5685" i="1"/>
  <c r="C9873" i="1"/>
  <c r="B9221" i="1"/>
  <c r="W604" i="1"/>
  <c r="D604" i="1"/>
  <c r="T781" i="1"/>
  <c r="C7398" i="1"/>
  <c r="B9634" i="1"/>
  <c r="B8261" i="1"/>
  <c r="B7958" i="1"/>
  <c r="T9226" i="1"/>
  <c r="C4301" i="1"/>
  <c r="C7785" i="1"/>
  <c r="T9720" i="1"/>
  <c r="C6475" i="1"/>
  <c r="B8118" i="1"/>
  <c r="T8701" i="1"/>
  <c r="B3450" i="1"/>
  <c r="B5742" i="1"/>
  <c r="T1148" i="1"/>
  <c r="B10000" i="1"/>
  <c r="T24" i="1"/>
  <c r="B7206" i="1"/>
  <c r="B5288" i="1"/>
  <c r="C6430" i="1"/>
  <c r="B8574" i="1"/>
  <c r="C7363" i="1"/>
  <c r="C7724" i="1"/>
  <c r="D4403" i="1"/>
  <c r="W4403" i="1"/>
  <c r="B9812" i="1"/>
  <c r="C9831" i="1"/>
  <c r="W1713" i="1"/>
  <c r="D1713" i="1"/>
  <c r="T236" i="1"/>
  <c r="C154" i="1"/>
  <c r="T8284" i="1"/>
  <c r="C4373" i="1"/>
  <c r="B6473" i="1"/>
  <c r="B8820" i="1"/>
  <c r="B9174" i="1"/>
  <c r="B6738" i="1"/>
  <c r="T6947" i="1"/>
  <c r="T3609" i="1"/>
  <c r="T6914" i="1"/>
  <c r="B6309" i="1"/>
  <c r="T5265" i="1"/>
  <c r="C6776" i="1"/>
  <c r="B4528" i="1"/>
  <c r="C2120" i="1"/>
  <c r="C3681" i="1"/>
  <c r="C6102" i="1"/>
  <c r="C8838" i="1"/>
  <c r="C9429" i="1"/>
  <c r="T7216" i="1"/>
  <c r="C8269" i="1"/>
  <c r="B1294" i="1"/>
  <c r="T5780" i="1"/>
  <c r="C9750" i="1"/>
  <c r="B3656" i="1"/>
  <c r="C1581" i="1"/>
  <c r="B2720" i="1"/>
  <c r="T5918" i="1"/>
  <c r="D8101" i="1"/>
  <c r="W8101" i="1"/>
  <c r="C6136" i="1"/>
  <c r="B8759" i="1"/>
  <c r="T4095" i="1"/>
  <c r="T4750" i="1"/>
  <c r="B7657" i="1"/>
  <c r="T224" i="1"/>
  <c r="T6725" i="1"/>
  <c r="C3492" i="1"/>
  <c r="B7765" i="1"/>
  <c r="C6865" i="1"/>
  <c r="B4378" i="1"/>
  <c r="C5673" i="1"/>
  <c r="B2644" i="1"/>
  <c r="C9178" i="1"/>
  <c r="C4148" i="1"/>
  <c r="W7768" i="1"/>
  <c r="D7768" i="1"/>
  <c r="T9730" i="1"/>
  <c r="T9461" i="1"/>
  <c r="B3877" i="1"/>
  <c r="T4382" i="1"/>
  <c r="T9880" i="1"/>
  <c r="C928" i="1"/>
  <c r="B7465" i="1"/>
  <c r="B5662" i="1"/>
  <c r="B8411" i="1"/>
  <c r="C5522" i="1"/>
  <c r="T2976" i="1"/>
  <c r="B452" i="1"/>
  <c r="B8617" i="1"/>
  <c r="T6288" i="1"/>
  <c r="C6594" i="1"/>
  <c r="C2974" i="1"/>
  <c r="T3701" i="1"/>
  <c r="B9318" i="1"/>
  <c r="C3306" i="1"/>
  <c r="T5351" i="1"/>
  <c r="C1178" i="1"/>
  <c r="T9441" i="1"/>
  <c r="T7643" i="1"/>
  <c r="T4960" i="1"/>
  <c r="T132" i="1"/>
  <c r="T5373" i="1"/>
  <c r="C2174" i="1"/>
  <c r="C1619" i="1"/>
  <c r="B4846" i="1"/>
  <c r="C4996" i="1"/>
  <c r="C5025" i="1"/>
  <c r="B690" i="1"/>
  <c r="B5312" i="1"/>
  <c r="B10087" i="1"/>
  <c r="C7382" i="1"/>
  <c r="B2133" i="1"/>
  <c r="C4531" i="1"/>
  <c r="C1392" i="1"/>
  <c r="B8690" i="1"/>
  <c r="B2788" i="1"/>
  <c r="B1891" i="1"/>
  <c r="B4693" i="1"/>
  <c r="C5278" i="1"/>
  <c r="B934" i="1"/>
  <c r="C3786" i="1"/>
  <c r="T9728" i="1"/>
  <c r="C4926" i="1"/>
  <c r="T3535" i="1"/>
  <c r="T1676" i="1"/>
  <c r="T3416" i="1"/>
  <c r="T1223" i="1"/>
  <c r="T4473" i="1"/>
  <c r="C887" i="1"/>
  <c r="T6541" i="1"/>
  <c r="T1386" i="1"/>
  <c r="B4074" i="1"/>
  <c r="B1233" i="1"/>
  <c r="B1289" i="1"/>
  <c r="B2899" i="1"/>
  <c r="B2104" i="1"/>
  <c r="T5997" i="1"/>
  <c r="T6071" i="1"/>
  <c r="B9742" i="1"/>
  <c r="C6265" i="1"/>
  <c r="B2064" i="1"/>
  <c r="T49" i="1"/>
  <c r="C6133" i="1"/>
  <c r="T3133" i="1"/>
  <c r="T1685" i="1"/>
  <c r="T742" i="1"/>
  <c r="C7146" i="1"/>
  <c r="T1362" i="1"/>
  <c r="T6782" i="1"/>
  <c r="T3316" i="1"/>
  <c r="C8145" i="1"/>
  <c r="B9265" i="1"/>
  <c r="C462" i="1"/>
  <c r="B2729" i="1"/>
  <c r="C6324" i="1"/>
  <c r="T1174" i="1"/>
  <c r="T6948" i="1"/>
  <c r="C8970" i="1"/>
  <c r="B501" i="1"/>
  <c r="C8935" i="1"/>
  <c r="C3958" i="1"/>
  <c r="T2601" i="1"/>
  <c r="B2597" i="1"/>
  <c r="C2277" i="1"/>
  <c r="C7978" i="1"/>
  <c r="B7636" i="1"/>
  <c r="T4090" i="1"/>
  <c r="B6377" i="1"/>
  <c r="C5713" i="1"/>
  <c r="T9392" i="1"/>
  <c r="C2905" i="1"/>
  <c r="B9565" i="1"/>
  <c r="C9560" i="1"/>
  <c r="C7677" i="1"/>
  <c r="B1622" i="1"/>
  <c r="B5552" i="1"/>
  <c r="B7664" i="1"/>
  <c r="B1828" i="1"/>
  <c r="B1964" i="1"/>
  <c r="T4988" i="1"/>
  <c r="C6436" i="1"/>
  <c r="C2962" i="1"/>
  <c r="C8606" i="1"/>
  <c r="C9603" i="1"/>
  <c r="C7705" i="1"/>
  <c r="T2378" i="1"/>
  <c r="B3603" i="1"/>
  <c r="T1018" i="1"/>
  <c r="C5371" i="1"/>
  <c r="C10033" i="1"/>
  <c r="T4646" i="1"/>
  <c r="B3983" i="1"/>
  <c r="C7205" i="1"/>
  <c r="B2191" i="1"/>
  <c r="T2769" i="1"/>
  <c r="T1529" i="1"/>
  <c r="C4755" i="1"/>
  <c r="T7619" i="1"/>
  <c r="B519" i="1"/>
  <c r="C367" i="1"/>
  <c r="C4057" i="1"/>
  <c r="T3999" i="1"/>
  <c r="C2379" i="1"/>
  <c r="C8153" i="1"/>
  <c r="C585" i="1"/>
  <c r="T1014" i="1"/>
  <c r="C2833" i="1"/>
  <c r="B319" i="1"/>
  <c r="B3819" i="1"/>
  <c r="T5813" i="1"/>
  <c r="T5771" i="1"/>
  <c r="B6770" i="1"/>
  <c r="T849" i="1"/>
  <c r="C855" i="1"/>
  <c r="T6201" i="1"/>
  <c r="B3000" i="1"/>
  <c r="C5818" i="1"/>
  <c r="T8780" i="1"/>
  <c r="T8346" i="1"/>
  <c r="T1573" i="1"/>
  <c r="B1513" i="1"/>
  <c r="T9531" i="1"/>
  <c r="C4288" i="1"/>
  <c r="B6081" i="1"/>
  <c r="B4889" i="1"/>
  <c r="C8511" i="1"/>
  <c r="W9961" i="1"/>
  <c r="D9961" i="1"/>
  <c r="T5040" i="1"/>
  <c r="T4497" i="1"/>
  <c r="T3866" i="1"/>
  <c r="T2080" i="1"/>
  <c r="C4978" i="1"/>
  <c r="T5189" i="1"/>
  <c r="T2376" i="1"/>
  <c r="T1725" i="1"/>
  <c r="T6733" i="1"/>
  <c r="C1384" i="1"/>
  <c r="W194" i="1"/>
  <c r="D194" i="1"/>
  <c r="B3041" i="1"/>
  <c r="B6694" i="1"/>
  <c r="T7789" i="1"/>
  <c r="B9146" i="1"/>
  <c r="W4224" i="1"/>
  <c r="D4224" i="1"/>
  <c r="W8540" i="1"/>
  <c r="D8540" i="1"/>
  <c r="D4474" i="1"/>
  <c r="W4474" i="1"/>
  <c r="W1307" i="1"/>
  <c r="D1307" i="1"/>
  <c r="C2335" i="1"/>
  <c r="T5272" i="1"/>
  <c r="C7920" i="1"/>
  <c r="T6870" i="1"/>
  <c r="C9101" i="1"/>
  <c r="T5546" i="1"/>
  <c r="B4778" i="1"/>
  <c r="B4423" i="1"/>
  <c r="B614" i="1"/>
  <c r="W2292" i="1"/>
  <c r="D2292" i="1"/>
  <c r="B2083" i="1"/>
  <c r="T8430" i="1"/>
  <c r="C7909" i="1"/>
  <c r="B5978" i="1"/>
  <c r="B8858" i="1"/>
  <c r="B9532" i="1"/>
  <c r="C5244" i="1"/>
  <c r="T2390" i="1"/>
  <c r="C6853" i="1"/>
  <c r="B1657" i="1"/>
  <c r="B6607" i="1"/>
  <c r="B5462" i="1"/>
  <c r="C5584" i="1"/>
  <c r="C7728" i="1"/>
  <c r="T6528" i="1"/>
  <c r="B9647" i="1"/>
  <c r="T5457" i="1"/>
  <c r="B3045" i="1"/>
  <c r="T5333" i="1"/>
  <c r="C1772" i="1"/>
  <c r="T84" i="1"/>
  <c r="B8723" i="1"/>
  <c r="T2176" i="1"/>
  <c r="B4115" i="1"/>
  <c r="B3117" i="1"/>
  <c r="B2671" i="1"/>
  <c r="W3981" i="1"/>
  <c r="D3981" i="1"/>
  <c r="T5684" i="1"/>
  <c r="C2574" i="1"/>
  <c r="T4536" i="1"/>
  <c r="D9699" i="1"/>
  <c r="W9699" i="1"/>
  <c r="T9747" i="1"/>
  <c r="T8588" i="1"/>
  <c r="T8971" i="1"/>
  <c r="C8388" i="1"/>
  <c r="B1652" i="1"/>
  <c r="W3379" i="1"/>
  <c r="D3379" i="1"/>
  <c r="B910" i="1"/>
  <c r="T7515" i="1"/>
  <c r="T6969" i="1"/>
  <c r="C1010" i="1"/>
  <c r="C1970" i="1"/>
  <c r="B9145" i="1"/>
  <c r="B7473" i="1"/>
  <c r="B7711" i="1"/>
  <c r="W48" i="1"/>
  <c r="D48" i="1"/>
  <c r="D4647" i="1"/>
  <c r="W4647" i="1"/>
  <c r="B391" i="1"/>
  <c r="T6708" i="1"/>
  <c r="B5931" i="1"/>
  <c r="C3001" i="1"/>
  <c r="D6121" i="1"/>
  <c r="W6121" i="1"/>
  <c r="T2736" i="1"/>
  <c r="T3200" i="1"/>
  <c r="T1800" i="1"/>
  <c r="B9785" i="1"/>
  <c r="C695" i="1"/>
  <c r="C6095" i="1"/>
  <c r="T4123" i="1"/>
  <c r="C1954" i="1"/>
  <c r="C1891" i="1"/>
  <c r="T3090" i="1"/>
  <c r="T5156" i="1"/>
  <c r="B3689" i="1"/>
  <c r="T1117" i="1"/>
  <c r="T4956" i="1"/>
  <c r="C162" i="1"/>
  <c r="B6179" i="1"/>
  <c r="T7454" i="1"/>
  <c r="T2451" i="1"/>
  <c r="B9593" i="1"/>
  <c r="B10039" i="1"/>
  <c r="T9831" i="1"/>
  <c r="C6835" i="1"/>
  <c r="B5381" i="1"/>
  <c r="B6113" i="1"/>
  <c r="C4416" i="1"/>
  <c r="B8203" i="1"/>
  <c r="B9463" i="1"/>
  <c r="T6631" i="1"/>
  <c r="T9187" i="1"/>
  <c r="B5118" i="1"/>
  <c r="T3544" i="1"/>
  <c r="C8151" i="1"/>
  <c r="T8995" i="1"/>
  <c r="B2405" i="1"/>
  <c r="B5443" i="1"/>
  <c r="B1465" i="1"/>
  <c r="C3875" i="1"/>
  <c r="T5017" i="1"/>
  <c r="B5574" i="1"/>
  <c r="T7719" i="1"/>
  <c r="T903" i="1"/>
  <c r="B4538" i="1"/>
  <c r="B5098" i="1"/>
  <c r="C596" i="1"/>
  <c r="B8417" i="1"/>
  <c r="C923" i="1"/>
  <c r="C1260" i="1"/>
  <c r="B96" i="1"/>
  <c r="C5195" i="1"/>
  <c r="T5353" i="1"/>
  <c r="C41" i="1"/>
  <c r="C2025" i="1"/>
  <c r="C1615" i="1"/>
  <c r="C7440" i="1"/>
  <c r="C6843" i="1"/>
  <c r="T2386" i="1"/>
  <c r="B8715" i="1"/>
  <c r="B3736" i="1"/>
  <c r="C1249" i="1"/>
  <c r="C424" i="1"/>
  <c r="B3345" i="1"/>
  <c r="B111" i="1"/>
  <c r="T6887" i="1"/>
  <c r="B2475" i="1"/>
  <c r="B6477" i="1"/>
  <c r="C7299" i="1"/>
  <c r="B4910" i="1"/>
  <c r="B1027" i="1"/>
  <c r="C3764" i="1"/>
  <c r="C4975" i="1"/>
  <c r="T9642" i="1"/>
  <c r="C2759" i="1"/>
  <c r="T6198" i="1"/>
  <c r="C2832" i="1"/>
  <c r="B3923" i="1"/>
  <c r="B4927" i="1"/>
  <c r="T7315" i="1"/>
  <c r="T3534" i="1"/>
  <c r="C2477" i="1"/>
  <c r="T7604" i="1"/>
  <c r="C543" i="1"/>
  <c r="B155" i="1"/>
  <c r="T3892" i="1"/>
  <c r="T1448" i="1"/>
  <c r="T9552" i="1"/>
  <c r="C2597" i="1"/>
  <c r="B5719" i="1"/>
  <c r="C112" i="1"/>
  <c r="C3699" i="1"/>
  <c r="T8505" i="1"/>
  <c r="B9300" i="1"/>
  <c r="B446" i="1"/>
  <c r="T6358" i="1"/>
  <c r="T551" i="1"/>
  <c r="T3863" i="1"/>
  <c r="T369" i="1"/>
  <c r="B3572" i="1"/>
  <c r="B3003" i="1"/>
  <c r="T3714" i="1"/>
  <c r="T9605" i="1"/>
  <c r="B5779" i="1"/>
  <c r="B238" i="1"/>
  <c r="B8922" i="1"/>
  <c r="B6995" i="1"/>
  <c r="T611" i="1"/>
  <c r="T462" i="1"/>
  <c r="T5090" i="1"/>
  <c r="C9814" i="1"/>
  <c r="B7529" i="1"/>
  <c r="C6554" i="1"/>
  <c r="C8604" i="1"/>
  <c r="C2632" i="1"/>
  <c r="B4870" i="1"/>
  <c r="B5692" i="1"/>
  <c r="T8810" i="1"/>
  <c r="C5577" i="1"/>
  <c r="T5887" i="1"/>
  <c r="C9090" i="1"/>
  <c r="C640" i="1"/>
  <c r="C1815" i="1"/>
  <c r="C7588" i="1"/>
  <c r="T5277" i="1"/>
  <c r="C6607" i="1"/>
  <c r="T2364" i="1"/>
  <c r="B2910" i="1"/>
  <c r="B2586" i="1"/>
  <c r="C8469" i="1"/>
  <c r="B9627" i="1"/>
  <c r="B5961" i="1"/>
  <c r="T3908" i="1"/>
  <c r="C7743" i="1"/>
  <c r="B9977" i="1"/>
  <c r="B3187" i="1"/>
  <c r="B5457" i="1"/>
  <c r="C7703" i="1"/>
  <c r="T2344" i="1"/>
  <c r="D6467" i="1"/>
  <c r="W6467" i="1"/>
  <c r="T3407" i="1"/>
  <c r="C4699" i="1"/>
  <c r="T2060" i="1"/>
  <c r="C7668" i="1"/>
  <c r="T3946" i="1"/>
  <c r="T4952" i="1"/>
  <c r="D5017" i="1"/>
  <c r="W5017" i="1"/>
  <c r="T6094" i="1"/>
  <c r="B1137" i="1"/>
  <c r="T8436" i="1"/>
  <c r="T5640" i="1"/>
  <c r="B6948" i="1"/>
  <c r="T6246" i="1"/>
  <c r="C5929" i="1"/>
  <c r="B664" i="1"/>
  <c r="C10071" i="1"/>
  <c r="C2415" i="1"/>
  <c r="C2311" i="1"/>
  <c r="B4472" i="1"/>
  <c r="T7053" i="1"/>
  <c r="C6890" i="1"/>
  <c r="B3240" i="1"/>
  <c r="B3185" i="1"/>
  <c r="B5709" i="1"/>
  <c r="T3564" i="1"/>
  <c r="T364" i="1"/>
  <c r="C6750" i="1"/>
  <c r="B2490" i="1"/>
  <c r="W1880" i="1"/>
  <c r="D1880" i="1"/>
  <c r="B1952" i="1"/>
  <c r="T9089" i="1"/>
  <c r="B10031" i="1"/>
  <c r="B2233" i="1"/>
  <c r="B7918" i="1"/>
  <c r="C6768" i="1"/>
  <c r="T644" i="1"/>
  <c r="B4128" i="1"/>
  <c r="B4198" i="1"/>
  <c r="C8364" i="1"/>
  <c r="D1062" i="1"/>
  <c r="W1062" i="1"/>
  <c r="T1619" i="1"/>
  <c r="W9443" i="1"/>
  <c r="D9443" i="1"/>
  <c r="C2703" i="1"/>
  <c r="T3877" i="1"/>
  <c r="T897" i="1"/>
  <c r="C9541" i="1"/>
  <c r="C3655" i="1"/>
  <c r="B6088" i="1"/>
  <c r="B5340" i="1"/>
  <c r="T3710" i="1"/>
  <c r="C6203" i="1"/>
  <c r="B5344" i="1"/>
  <c r="T5937" i="1"/>
  <c r="B2890" i="1"/>
  <c r="B7425" i="1"/>
  <c r="C8885" i="1"/>
  <c r="C536" i="1"/>
  <c r="C3836" i="1"/>
  <c r="C2433" i="1"/>
  <c r="T4566" i="1"/>
  <c r="T191" i="1"/>
  <c r="D2511" i="1"/>
  <c r="W2511" i="1"/>
  <c r="T9615" i="1"/>
  <c r="B5491" i="1"/>
  <c r="B9981" i="1"/>
  <c r="T8018" i="1"/>
  <c r="C5927" i="1"/>
  <c r="C395" i="1"/>
  <c r="B9795" i="1"/>
  <c r="T5568" i="1"/>
  <c r="C7290" i="1"/>
  <c r="B3632" i="1"/>
  <c r="W1468" i="1"/>
  <c r="D1468" i="1"/>
  <c r="T4976" i="1"/>
  <c r="B9854" i="1"/>
  <c r="B3747" i="1"/>
  <c r="C7572" i="1"/>
  <c r="T6005" i="1"/>
  <c r="D4451" i="1"/>
  <c r="W4451" i="1"/>
  <c r="B1156" i="1"/>
  <c r="B7746" i="1"/>
  <c r="C1986" i="1"/>
  <c r="T2682" i="1"/>
  <c r="B620" i="1"/>
  <c r="B6495" i="1"/>
  <c r="C4001" i="1"/>
  <c r="C1429" i="1"/>
  <c r="T7685" i="1"/>
  <c r="B1249" i="1"/>
  <c r="T5671" i="1"/>
  <c r="B5396" i="1"/>
  <c r="T3641" i="1"/>
  <c r="B2934" i="1"/>
  <c r="T734" i="1"/>
  <c r="B385" i="1"/>
  <c r="C6365" i="1"/>
  <c r="C1597" i="1"/>
  <c r="C1048" i="1"/>
  <c r="T1397" i="1"/>
  <c r="C6581" i="1"/>
  <c r="C1533" i="1"/>
  <c r="B8102" i="1"/>
  <c r="B2813" i="1"/>
  <c r="B8328" i="1"/>
  <c r="T4643" i="1"/>
  <c r="B6870" i="1"/>
  <c r="C5027" i="1"/>
  <c r="B2484" i="1"/>
  <c r="D9982" i="1"/>
  <c r="W9982" i="1"/>
  <c r="C6805" i="1"/>
  <c r="C7962" i="1"/>
  <c r="T4459" i="1"/>
  <c r="T4126" i="1"/>
  <c r="T3939" i="1"/>
  <c r="T8519" i="1"/>
  <c r="D2963" i="1"/>
  <c r="W2963" i="1"/>
  <c r="T475" i="1"/>
  <c r="B2993" i="1"/>
  <c r="C2452" i="1"/>
  <c r="B3386" i="1"/>
  <c r="T2514" i="1"/>
  <c r="C6109" i="1"/>
  <c r="B9429" i="1"/>
  <c r="D7738" i="1"/>
  <c r="W7738" i="1"/>
  <c r="T7328" i="1"/>
  <c r="T1532" i="1"/>
  <c r="C7868" i="1"/>
  <c r="T9598" i="1"/>
  <c r="T6712" i="1"/>
  <c r="T1006" i="1"/>
  <c r="C5250" i="1"/>
  <c r="T4855" i="1"/>
  <c r="B1052" i="1"/>
  <c r="C5501" i="1"/>
  <c r="C5073" i="1"/>
  <c r="B1425" i="1"/>
  <c r="C3311" i="1"/>
  <c r="B3325" i="1"/>
  <c r="T5865" i="1"/>
  <c r="C10032" i="1"/>
  <c r="C1216" i="1"/>
  <c r="D4195" i="1"/>
  <c r="W4195" i="1"/>
  <c r="B3513" i="1"/>
  <c r="B3388" i="1"/>
  <c r="T101" i="1"/>
  <c r="B4878" i="1"/>
  <c r="T1670" i="1"/>
  <c r="C6541" i="1"/>
  <c r="C8705" i="1"/>
  <c r="C8091" i="1"/>
  <c r="T5916" i="1"/>
  <c r="T3626" i="1"/>
  <c r="T7011" i="1"/>
  <c r="C7701" i="1"/>
  <c r="D4010" i="1"/>
  <c r="W4010" i="1"/>
  <c r="C7422" i="1"/>
  <c r="B6293" i="1"/>
  <c r="D3389" i="1"/>
  <c r="W3389" i="1"/>
  <c r="W5589" i="1"/>
  <c r="D5589" i="1"/>
  <c r="T9914" i="1"/>
  <c r="C659" i="1"/>
  <c r="C3123" i="1"/>
  <c r="B1135" i="1"/>
  <c r="T6127" i="1"/>
  <c r="B9701" i="1"/>
  <c r="T9405" i="1"/>
  <c r="T2581" i="1"/>
  <c r="T945" i="1"/>
  <c r="B5724" i="1"/>
  <c r="B7885" i="1"/>
  <c r="C6983" i="1"/>
  <c r="B2557" i="1"/>
  <c r="T8019" i="1"/>
  <c r="T7682" i="1"/>
  <c r="B9799" i="1"/>
  <c r="C6669" i="1"/>
  <c r="C9215" i="1"/>
  <c r="T2450" i="1"/>
  <c r="C9818" i="1"/>
  <c r="C9658" i="1"/>
  <c r="T81" i="1"/>
  <c r="T4086" i="1"/>
  <c r="T6667" i="1"/>
  <c r="T5721" i="1"/>
  <c r="B413" i="1"/>
  <c r="B8719" i="1"/>
  <c r="B2181" i="1"/>
  <c r="B7626" i="1"/>
  <c r="T7154" i="1"/>
  <c r="B9044" i="1"/>
  <c r="B4575" i="1"/>
  <c r="B4051" i="1"/>
  <c r="C5574" i="1"/>
  <c r="B5498" i="1"/>
  <c r="T9130" i="1"/>
  <c r="T7396" i="1"/>
  <c r="B4143" i="1"/>
  <c r="T9440" i="1"/>
  <c r="B9464" i="1"/>
  <c r="T4730" i="1"/>
  <c r="T2091" i="1"/>
  <c r="B2316" i="1"/>
  <c r="C1995" i="1"/>
  <c r="B6015" i="1"/>
  <c r="B926" i="1"/>
  <c r="C9985" i="1"/>
  <c r="C2150" i="1"/>
  <c r="C8159" i="1"/>
  <c r="T5435" i="1"/>
  <c r="B8999" i="1"/>
  <c r="T2595" i="1"/>
  <c r="B9570" i="1"/>
  <c r="C5400" i="1"/>
  <c r="T1777" i="1"/>
  <c r="B3951" i="1"/>
  <c r="T3625" i="1"/>
  <c r="C7626" i="1"/>
  <c r="T490" i="1"/>
  <c r="B5427" i="1"/>
  <c r="B5899" i="1"/>
  <c r="T2888" i="1"/>
  <c r="B4310" i="1"/>
  <c r="T7132" i="1"/>
  <c r="B6664" i="1"/>
  <c r="C3476" i="1"/>
  <c r="C943" i="1"/>
  <c r="T4965" i="1"/>
  <c r="T9550" i="1"/>
  <c r="B2547" i="1"/>
  <c r="T1261" i="1"/>
  <c r="C9102" i="1"/>
  <c r="C2567" i="1"/>
  <c r="C5867" i="1"/>
  <c r="B3618" i="1"/>
  <c r="T1973" i="1"/>
  <c r="T8240" i="1"/>
  <c r="T9752" i="1"/>
  <c r="C9594" i="1"/>
  <c r="C2762" i="1"/>
  <c r="B8437" i="1"/>
  <c r="C9790" i="1"/>
  <c r="T7471" i="1"/>
  <c r="B4225" i="1"/>
  <c r="T2970" i="1"/>
  <c r="C8134" i="1"/>
  <c r="B67" i="1"/>
  <c r="B4767" i="1"/>
  <c r="T4881" i="1"/>
  <c r="T2038" i="1"/>
  <c r="T576" i="1"/>
  <c r="T8880" i="1"/>
  <c r="B9966" i="1"/>
  <c r="B640" i="1"/>
  <c r="B8274" i="1"/>
  <c r="W7031" i="1"/>
  <c r="D7031" i="1"/>
  <c r="C9303" i="1"/>
  <c r="B3530" i="1"/>
  <c r="D184" i="1"/>
  <c r="W184" i="1"/>
  <c r="B226" i="1"/>
  <c r="C2890" i="1"/>
  <c r="C124" i="1"/>
  <c r="B1860" i="1"/>
  <c r="C8792" i="1"/>
  <c r="C5133" i="1"/>
  <c r="B4012" i="1"/>
  <c r="B4504" i="1"/>
  <c r="T6218" i="1"/>
  <c r="C711" i="1"/>
  <c r="C4733" i="1"/>
  <c r="T154" i="1"/>
  <c r="C1179" i="1"/>
  <c r="C3377" i="1"/>
  <c r="C6743" i="1"/>
  <c r="B7409" i="1"/>
  <c r="C645" i="1"/>
  <c r="T7488" i="1"/>
  <c r="T4552" i="1"/>
  <c r="B8731" i="1"/>
  <c r="D6724" i="1"/>
  <c r="W6724" i="1"/>
  <c r="T4345" i="1"/>
  <c r="C5221" i="1"/>
  <c r="B7138" i="1"/>
  <c r="T3320" i="1"/>
  <c r="B4867" i="1"/>
  <c r="C6883" i="1"/>
  <c r="W4455" i="1"/>
  <c r="D4455" i="1"/>
  <c r="T5205" i="1"/>
  <c r="C525" i="1"/>
  <c r="C8687" i="1"/>
  <c r="B6923" i="1"/>
  <c r="B387" i="1"/>
  <c r="B5141" i="1"/>
  <c r="B4680" i="1"/>
  <c r="B3707" i="1"/>
  <c r="C7036" i="1"/>
  <c r="B1679" i="1"/>
  <c r="B650" i="1"/>
  <c r="C5034" i="1"/>
  <c r="B1824" i="1"/>
  <c r="T2063" i="1"/>
  <c r="D1584" i="1"/>
  <c r="W1584" i="1"/>
  <c r="C4250" i="1"/>
  <c r="T3984" i="1"/>
  <c r="B749" i="1"/>
  <c r="B9488" i="1"/>
  <c r="B6689" i="1"/>
  <c r="T5799" i="1"/>
  <c r="B3649" i="1"/>
  <c r="T1180" i="1"/>
  <c r="C509" i="1"/>
  <c r="C593" i="1"/>
  <c r="C9663" i="1"/>
  <c r="C7770" i="1"/>
  <c r="C6437" i="1"/>
  <c r="C1906" i="1"/>
  <c r="C1321" i="1"/>
  <c r="T6520" i="1"/>
  <c r="B4529" i="1"/>
  <c r="B5867" i="1"/>
  <c r="B5763" i="1"/>
  <c r="T3728" i="1"/>
  <c r="B898" i="1"/>
  <c r="T2666" i="1"/>
  <c r="C512" i="1"/>
  <c r="T9498" i="1"/>
  <c r="B2800" i="1"/>
  <c r="T8538" i="1"/>
  <c r="C8131" i="1"/>
  <c r="W7958" i="1"/>
  <c r="D7958" i="1"/>
  <c r="C2056" i="1"/>
  <c r="C467" i="1"/>
  <c r="C3517" i="1"/>
  <c r="C418" i="1"/>
  <c r="C3778" i="1"/>
  <c r="B2237" i="1"/>
  <c r="C173" i="1"/>
  <c r="C8395" i="1"/>
  <c r="B9369" i="1"/>
  <c r="B3781" i="1"/>
  <c r="B4612" i="1"/>
  <c r="C6799" i="1"/>
  <c r="B5241" i="1"/>
  <c r="B2585" i="1"/>
  <c r="C4944" i="1"/>
  <c r="T4916" i="1"/>
  <c r="T1857" i="1"/>
  <c r="B2251" i="1"/>
  <c r="C3132" i="1"/>
  <c r="B2098" i="1"/>
  <c r="B2432" i="1"/>
  <c r="B1292" i="1"/>
  <c r="T5158" i="1"/>
  <c r="B8333" i="1"/>
  <c r="B3130" i="1"/>
  <c r="T6945" i="1"/>
  <c r="W6291" i="1"/>
  <c r="D6291" i="1"/>
  <c r="B5515" i="1"/>
  <c r="T446" i="1"/>
  <c r="T2641" i="1"/>
  <c r="C1974" i="1"/>
  <c r="B7125" i="1"/>
  <c r="C364" i="1"/>
  <c r="C2653" i="1"/>
  <c r="C8546" i="1"/>
  <c r="T1345" i="1"/>
  <c r="B6874" i="1"/>
  <c r="B10094" i="1"/>
  <c r="T9915" i="1"/>
  <c r="T1988" i="1"/>
  <c r="T9980" i="1"/>
  <c r="T7915" i="1"/>
  <c r="T7381" i="1"/>
  <c r="B6130" i="1"/>
  <c r="B9350" i="1"/>
  <c r="C3490" i="1"/>
  <c r="T1122" i="1"/>
  <c r="T9769" i="1"/>
  <c r="T9420" i="1"/>
  <c r="C6047" i="1"/>
  <c r="C4448" i="1"/>
  <c r="C4458" i="1"/>
  <c r="T4844" i="1"/>
  <c r="D5035" i="1"/>
  <c r="W5035" i="1"/>
  <c r="B9459" i="1"/>
  <c r="C7200" i="1"/>
  <c r="B372" i="1"/>
  <c r="B9058" i="1"/>
  <c r="B7454" i="1"/>
  <c r="T9548" i="1"/>
  <c r="T4929" i="1"/>
  <c r="B1565" i="1"/>
  <c r="T7186" i="1"/>
  <c r="B2366" i="1"/>
  <c r="B4919" i="1"/>
  <c r="T8090" i="1"/>
  <c r="T7827" i="1"/>
  <c r="B2969" i="1"/>
  <c r="T7831" i="1"/>
  <c r="D7881" i="1"/>
  <c r="W7881" i="1"/>
  <c r="C9490" i="1"/>
  <c r="B7815" i="1"/>
  <c r="B8128" i="1"/>
  <c r="T2926" i="1"/>
  <c r="T6306" i="1"/>
  <c r="T4363" i="1"/>
  <c r="T5536" i="1"/>
  <c r="T2873" i="1"/>
  <c r="B3788" i="1"/>
  <c r="C1574" i="1"/>
  <c r="B1113" i="1"/>
  <c r="T7678" i="1"/>
  <c r="B10021" i="1"/>
  <c r="C4089" i="1"/>
  <c r="B7591" i="1"/>
  <c r="T5061" i="1"/>
  <c r="B1002" i="1"/>
  <c r="B622" i="1"/>
  <c r="B1632" i="1"/>
  <c r="C3032" i="1"/>
  <c r="B5067" i="1"/>
  <c r="T2583" i="1"/>
  <c r="B3677" i="1"/>
  <c r="C9031" i="1"/>
  <c r="B8194" i="1"/>
  <c r="C9768" i="1"/>
  <c r="B1234" i="1"/>
  <c r="B3980" i="1"/>
  <c r="B9381" i="1"/>
  <c r="T8584" i="1"/>
  <c r="C5525" i="1"/>
  <c r="C6782" i="1"/>
  <c r="T9627" i="1"/>
  <c r="C4505" i="1"/>
  <c r="T762" i="1"/>
  <c r="B1144" i="1"/>
  <c r="T2424" i="1"/>
  <c r="B9714" i="1"/>
  <c r="C7872" i="1"/>
  <c r="T8270" i="1"/>
  <c r="T3083" i="1"/>
  <c r="B2866" i="1"/>
  <c r="B1197" i="1"/>
  <c r="C233" i="1"/>
  <c r="T6387" i="1"/>
  <c r="T7712" i="1"/>
  <c r="T634" i="1"/>
  <c r="T7455" i="1"/>
  <c r="B10029" i="1"/>
  <c r="T4720" i="1"/>
  <c r="C2405" i="1"/>
  <c r="B1640" i="1"/>
  <c r="C7616" i="1"/>
  <c r="C4212" i="1"/>
  <c r="T5108" i="1"/>
  <c r="T8523" i="1"/>
  <c r="C4558" i="1"/>
  <c r="T3280" i="1"/>
  <c r="C2033" i="1"/>
  <c r="T8448" i="1"/>
  <c r="B9907" i="1"/>
  <c r="T6290" i="1"/>
  <c r="B8355" i="1"/>
  <c r="T477" i="1"/>
  <c r="T10054" i="1"/>
  <c r="B9919" i="1"/>
  <c r="B7313" i="1"/>
  <c r="B9289" i="1"/>
  <c r="B115" i="1"/>
  <c r="C3688" i="1"/>
  <c r="C3446" i="1"/>
  <c r="C739" i="1"/>
  <c r="T8714" i="1"/>
  <c r="T8052" i="1"/>
  <c r="B6080" i="1"/>
  <c r="T2034" i="1"/>
  <c r="C5001" i="1"/>
  <c r="T1584" i="1"/>
  <c r="B8178" i="1"/>
  <c r="T6058" i="1"/>
  <c r="B4805" i="1"/>
  <c r="C5262" i="1"/>
  <c r="C8976" i="1"/>
  <c r="C1864" i="1"/>
  <c r="C9996" i="1"/>
  <c r="B2808" i="1"/>
  <c r="T7865" i="1"/>
  <c r="B8062" i="1"/>
  <c r="B6539" i="1"/>
  <c r="C209" i="1"/>
  <c r="C7283" i="1"/>
  <c r="C9564" i="1"/>
  <c r="C719" i="1"/>
  <c r="B2733" i="1"/>
  <c r="C4481" i="1"/>
  <c r="C5580" i="1"/>
  <c r="T5359" i="1"/>
  <c r="B8187" i="1"/>
  <c r="C10039" i="1"/>
  <c r="B5104" i="1"/>
  <c r="B4684" i="1"/>
  <c r="B885" i="1"/>
  <c r="C5742" i="1"/>
  <c r="B4040" i="1"/>
  <c r="T6259" i="1"/>
  <c r="D204" i="1"/>
  <c r="W204" i="1"/>
  <c r="B9116" i="1"/>
  <c r="C153" i="1"/>
  <c r="T1704" i="1"/>
  <c r="D4383" i="1"/>
  <c r="W4383" i="1"/>
  <c r="C1819" i="1"/>
  <c r="C4145" i="1"/>
  <c r="B2088" i="1"/>
  <c r="C7692" i="1"/>
  <c r="C8273" i="1"/>
  <c r="T9512" i="1"/>
  <c r="B5814" i="1"/>
  <c r="T459" i="1"/>
  <c r="B1627" i="1"/>
  <c r="T7460" i="1"/>
  <c r="T8277" i="1"/>
  <c r="B8483" i="1"/>
  <c r="B5150" i="1"/>
  <c r="C9407" i="1"/>
  <c r="C468" i="1"/>
  <c r="B2103" i="1"/>
  <c r="C19" i="1"/>
  <c r="T5157" i="1"/>
  <c r="C4103" i="1"/>
  <c r="W8030" i="1"/>
  <c r="D8030" i="1"/>
  <c r="C871" i="1"/>
  <c r="T159" i="1"/>
  <c r="T4434" i="1"/>
  <c r="B3159" i="1"/>
  <c r="T3139" i="1"/>
  <c r="W6528" i="1"/>
  <c r="D6528" i="1"/>
  <c r="D9239" i="1"/>
  <c r="W9239" i="1"/>
  <c r="C7673" i="1"/>
  <c r="D4660" i="1"/>
  <c r="W4660" i="1"/>
  <c r="D6558" i="1"/>
  <c r="W6558" i="1"/>
  <c r="T4563" i="1"/>
  <c r="T322" i="1"/>
  <c r="C255" i="1"/>
  <c r="D5726" i="1"/>
  <c r="W5726" i="1"/>
  <c r="C7778" i="1"/>
  <c r="D1251" i="1"/>
  <c r="W1251" i="1"/>
  <c r="C3627" i="1"/>
  <c r="T6919" i="1"/>
  <c r="B6853" i="1"/>
  <c r="T3242" i="1"/>
  <c r="C4230" i="1"/>
  <c r="B3454" i="1"/>
  <c r="D1233" i="1"/>
  <c r="W1233" i="1"/>
  <c r="B9003" i="1"/>
  <c r="T5478" i="1"/>
  <c r="T9469" i="1"/>
  <c r="T1944" i="1"/>
  <c r="C9502" i="1"/>
  <c r="T7909" i="1"/>
  <c r="T9529" i="1"/>
  <c r="B9832" i="1"/>
  <c r="D776" i="1"/>
  <c r="W776" i="1"/>
  <c r="C6882" i="1"/>
  <c r="B4264" i="1"/>
  <c r="T1819" i="1"/>
  <c r="C3923" i="1"/>
  <c r="C5689" i="1"/>
  <c r="B1877" i="1"/>
  <c r="B575" i="1"/>
  <c r="T5171" i="1"/>
  <c r="T1717" i="1"/>
  <c r="B847" i="1"/>
  <c r="T3924" i="1"/>
  <c r="B2135" i="1"/>
  <c r="B7920" i="1"/>
  <c r="T963" i="1"/>
  <c r="B8111" i="1"/>
  <c r="B8620" i="1"/>
  <c r="B2038" i="1"/>
  <c r="T4249" i="1"/>
  <c r="C8487" i="1"/>
  <c r="B9585" i="1"/>
  <c r="B8740" i="1"/>
  <c r="T3966" i="1"/>
  <c r="C2194" i="1"/>
  <c r="C6049" i="1"/>
  <c r="W2990" i="1"/>
  <c r="D2990" i="1"/>
  <c r="T2605" i="1"/>
  <c r="B1785" i="1"/>
  <c r="B5857" i="1"/>
  <c r="T8515" i="1"/>
  <c r="C6446" i="1"/>
  <c r="C7811" i="1"/>
  <c r="C9047" i="1"/>
  <c r="C7578" i="1"/>
  <c r="T2999" i="1"/>
  <c r="C4204" i="1"/>
  <c r="B3410" i="1"/>
  <c r="B8211" i="1"/>
  <c r="D10056" i="1"/>
  <c r="W10056" i="1"/>
  <c r="C4470" i="1"/>
  <c r="T7051" i="1"/>
  <c r="B3761" i="1"/>
  <c r="T9102" i="1"/>
  <c r="C440" i="1"/>
  <c r="B7548" i="1"/>
  <c r="B3598" i="1"/>
  <c r="T6931" i="1"/>
  <c r="D4582" i="1"/>
  <c r="W4582" i="1"/>
  <c r="T5692" i="1"/>
  <c r="T3285" i="1"/>
  <c r="B2711" i="1"/>
  <c r="C3107" i="1"/>
  <c r="T1141" i="1"/>
  <c r="C6908" i="1"/>
  <c r="C6552" i="1"/>
  <c r="T1322" i="1"/>
  <c r="C9758" i="1"/>
  <c r="C3442" i="1"/>
  <c r="B1258" i="1"/>
  <c r="T4192" i="1"/>
  <c r="B444" i="1"/>
  <c r="C5288" i="1"/>
  <c r="B2726" i="1"/>
  <c r="B3467" i="1"/>
  <c r="B1280" i="1"/>
  <c r="T5957" i="1"/>
  <c r="C6068" i="1"/>
  <c r="C562" i="1"/>
  <c r="T414" i="1"/>
  <c r="T3983" i="1"/>
  <c r="C7651" i="1"/>
  <c r="B7743" i="1"/>
  <c r="B6009" i="1"/>
  <c r="T1388" i="1"/>
  <c r="B2506" i="1"/>
  <c r="T4588" i="1"/>
  <c r="C2644" i="1"/>
  <c r="C2403" i="1"/>
  <c r="B4433" i="1"/>
  <c r="T9254" i="1"/>
  <c r="C4586" i="1"/>
  <c r="B9758" i="1"/>
  <c r="C4677" i="1"/>
  <c r="C5272" i="1"/>
  <c r="B37" i="1"/>
  <c r="B1477" i="1"/>
  <c r="B3646" i="1"/>
  <c r="B78" i="1"/>
  <c r="B1597" i="1"/>
  <c r="T5791" i="1"/>
  <c r="T4366" i="1"/>
  <c r="C1152" i="1"/>
  <c r="B6822" i="1"/>
  <c r="T4485" i="1"/>
  <c r="C8127" i="1"/>
  <c r="B2509" i="1"/>
  <c r="T6867" i="1"/>
  <c r="C3704" i="1"/>
  <c r="C6621" i="1"/>
  <c r="B5579" i="1"/>
  <c r="T165" i="1"/>
  <c r="C1465" i="1"/>
  <c r="C9115" i="1"/>
  <c r="C772" i="1"/>
  <c r="B2100" i="1"/>
  <c r="C7356" i="1"/>
  <c r="T227" i="1"/>
  <c r="T9110" i="1"/>
  <c r="T2336" i="1"/>
  <c r="T1041" i="1"/>
  <c r="B3109" i="1"/>
  <c r="T249" i="1"/>
  <c r="B1409" i="1"/>
  <c r="T1015" i="1"/>
  <c r="C4582" i="1"/>
  <c r="T5764" i="1"/>
  <c r="T4819" i="1"/>
  <c r="C7031" i="1"/>
  <c r="T4514" i="1"/>
  <c r="C5639" i="1"/>
  <c r="B2974" i="1"/>
  <c r="C4409" i="1"/>
  <c r="B2183" i="1"/>
  <c r="T780" i="1"/>
  <c r="B9993" i="1"/>
  <c r="C821" i="1"/>
  <c r="C8666" i="1"/>
  <c r="T7694" i="1"/>
  <c r="B9884" i="1"/>
  <c r="T3872" i="1"/>
  <c r="T8002" i="1"/>
  <c r="T3517" i="1"/>
  <c r="T7521" i="1"/>
  <c r="T6955" i="1"/>
  <c r="T688" i="1"/>
  <c r="C10037" i="1"/>
  <c r="C2564" i="1"/>
  <c r="C4046" i="1"/>
  <c r="T695" i="1"/>
  <c r="C1303" i="1"/>
  <c r="T8854" i="1"/>
  <c r="C10092" i="1"/>
  <c r="B3740" i="1"/>
  <c r="T4415" i="1"/>
  <c r="B679" i="1"/>
  <c r="C3126" i="1"/>
  <c r="B6960" i="1"/>
  <c r="C6603" i="1"/>
  <c r="B2939" i="1"/>
  <c r="C6153" i="1"/>
  <c r="T3074" i="1"/>
  <c r="T7005" i="1"/>
  <c r="C3618" i="1"/>
  <c r="C547" i="1"/>
  <c r="T3491" i="1"/>
  <c r="T1134" i="1"/>
  <c r="T4163" i="1"/>
  <c r="T5112" i="1"/>
  <c r="C4581" i="1"/>
  <c r="C7095" i="1"/>
  <c r="C7682" i="1"/>
  <c r="C9635" i="1"/>
  <c r="T802" i="1"/>
  <c r="C4838" i="1"/>
  <c r="T8314" i="1"/>
  <c r="B1301" i="1"/>
  <c r="B5884" i="1"/>
  <c r="T505" i="1"/>
  <c r="T3425" i="1"/>
  <c r="B8564" i="1"/>
  <c r="B4694" i="1"/>
  <c r="T3465" i="1"/>
  <c r="B8067" i="1"/>
  <c r="T1555" i="1"/>
  <c r="C7411" i="1"/>
  <c r="C1163" i="1"/>
  <c r="T5229" i="1"/>
  <c r="W9622" i="1"/>
  <c r="D9622" i="1"/>
  <c r="T6101" i="1"/>
  <c r="B772" i="1"/>
  <c r="C6405" i="1"/>
  <c r="C2569" i="1"/>
  <c r="T2070" i="1"/>
  <c r="B3281" i="1"/>
  <c r="T8605" i="1"/>
  <c r="B693" i="1"/>
  <c r="C6033" i="1"/>
  <c r="T1149" i="1"/>
  <c r="B1586" i="1"/>
  <c r="C2904" i="1"/>
  <c r="D3789" i="1"/>
  <c r="W3789" i="1"/>
  <c r="D4764" i="1"/>
  <c r="W4764" i="1"/>
  <c r="B5859" i="1"/>
  <c r="C3370" i="1"/>
  <c r="W289" i="1"/>
  <c r="D289" i="1"/>
  <c r="B9391" i="1"/>
  <c r="C6115" i="1"/>
  <c r="B5085" i="1"/>
  <c r="C4570" i="1"/>
  <c r="D3042" i="1"/>
  <c r="W3042" i="1"/>
  <c r="C8720" i="1"/>
  <c r="B2055" i="1"/>
  <c r="W7387" i="1"/>
  <c r="D7387" i="1"/>
  <c r="C4270" i="1"/>
  <c r="T4810" i="1"/>
  <c r="C2130" i="1"/>
  <c r="C4400" i="1"/>
  <c r="B5938" i="1"/>
  <c r="T4145" i="1"/>
  <c r="T6462" i="1"/>
  <c r="T8095" i="1"/>
  <c r="B5781" i="1"/>
  <c r="C27" i="1"/>
  <c r="B4117" i="1"/>
  <c r="C3469" i="1"/>
  <c r="C9142" i="1"/>
  <c r="B744" i="1"/>
  <c r="B4024" i="1"/>
  <c r="D2067" i="1"/>
  <c r="W2067" i="1"/>
  <c r="B9571" i="1"/>
  <c r="B3648" i="1"/>
  <c r="B1803" i="1"/>
  <c r="W4602" i="1"/>
  <c r="D4602" i="1"/>
  <c r="C3872" i="1"/>
  <c r="B8525" i="1"/>
  <c r="C7087" i="1"/>
  <c r="C4884" i="1"/>
  <c r="C8643" i="1"/>
  <c r="B4642" i="1"/>
  <c r="T1253" i="1"/>
  <c r="B2798" i="1"/>
  <c r="T3896" i="1"/>
  <c r="C5582" i="1"/>
  <c r="B8232" i="1"/>
  <c r="C5127" i="1"/>
  <c r="B5864" i="1"/>
  <c r="T7417" i="1"/>
  <c r="B1364" i="1"/>
  <c r="C3783" i="1"/>
  <c r="C134" i="1"/>
  <c r="C862" i="1"/>
  <c r="C4775" i="1"/>
  <c r="B6942" i="1"/>
  <c r="C1230" i="1"/>
  <c r="B3565" i="1"/>
  <c r="D3500" i="1"/>
  <c r="W3500" i="1"/>
  <c r="C2286" i="1"/>
  <c r="C6600" i="1"/>
  <c r="C3307" i="1"/>
  <c r="B9844" i="1"/>
  <c r="T4232" i="1"/>
  <c r="C7150" i="1"/>
  <c r="C3354" i="1"/>
  <c r="T69" i="1"/>
  <c r="T5437" i="1"/>
  <c r="B6231" i="1"/>
  <c r="T7163" i="1"/>
  <c r="T4295" i="1"/>
  <c r="T10089" i="1"/>
  <c r="C9330" i="1"/>
  <c r="T2661" i="1"/>
  <c r="T3044" i="1"/>
  <c r="B8376" i="1"/>
  <c r="C161" i="1"/>
  <c r="C6007" i="1"/>
  <c r="T2426" i="1"/>
  <c r="B2180" i="1"/>
  <c r="C8278" i="1"/>
  <c r="T5148" i="1"/>
  <c r="T5899" i="1"/>
  <c r="B434" i="1"/>
  <c r="T2720" i="1"/>
  <c r="C5319" i="1"/>
  <c r="T6179" i="1"/>
  <c r="B1867" i="1"/>
  <c r="C9052" i="1"/>
  <c r="T208" i="1"/>
  <c r="C2319" i="1"/>
  <c r="T8888" i="1"/>
  <c r="T5785" i="1"/>
  <c r="T1158" i="1"/>
  <c r="T9296" i="1"/>
  <c r="B7048" i="1"/>
  <c r="T9309" i="1"/>
  <c r="C8250" i="1"/>
  <c r="C9809" i="1"/>
  <c r="B8541" i="1"/>
  <c r="C9964" i="1"/>
  <c r="C5649" i="1"/>
  <c r="C3901" i="1"/>
  <c r="C9727" i="1"/>
  <c r="B2327" i="1"/>
  <c r="T3253" i="1"/>
  <c r="T4794" i="1"/>
  <c r="C7929" i="1"/>
  <c r="C1538" i="1"/>
  <c r="T1380" i="1"/>
  <c r="C9236" i="1"/>
  <c r="C726" i="1"/>
  <c r="W3728" i="1"/>
  <c r="D3728" i="1"/>
  <c r="W213" i="1"/>
  <c r="D213" i="1"/>
  <c r="T5416" i="1"/>
  <c r="C4324" i="1"/>
  <c r="C7" i="1"/>
  <c r="W957" i="1"/>
  <c r="D957" i="1"/>
  <c r="C7198" i="1"/>
  <c r="C8445" i="1"/>
  <c r="B6306" i="1"/>
  <c r="T251" i="1"/>
  <c r="C7730" i="1"/>
  <c r="T2179" i="1"/>
  <c r="B2695" i="1"/>
  <c r="B1205" i="1"/>
  <c r="C7959" i="1"/>
  <c r="C7389" i="1"/>
  <c r="T2982" i="1"/>
  <c r="T4526" i="1"/>
  <c r="B6127" i="1"/>
  <c r="T261" i="1"/>
  <c r="T972" i="1"/>
  <c r="C2125" i="1"/>
  <c r="T5690" i="1"/>
  <c r="D8455" i="1"/>
  <c r="W8455" i="1"/>
  <c r="T9739" i="1"/>
  <c r="T10047" i="1"/>
  <c r="B7945" i="1"/>
  <c r="C8512" i="1"/>
  <c r="T3023" i="1"/>
  <c r="C759" i="1"/>
  <c r="C5642" i="1"/>
  <c r="B4364" i="1"/>
  <c r="T5422" i="1"/>
  <c r="C8367" i="1"/>
  <c r="C4644" i="1"/>
  <c r="C3657" i="1"/>
  <c r="D5211" i="1"/>
  <c r="W5211" i="1"/>
  <c r="C3861" i="1"/>
  <c r="T6032" i="1"/>
  <c r="B695" i="1"/>
  <c r="B843" i="1"/>
  <c r="T9062" i="1"/>
  <c r="C6011" i="1"/>
  <c r="C5484" i="1"/>
  <c r="B6083" i="1"/>
  <c r="T2333" i="1"/>
  <c r="T3524" i="1"/>
  <c r="B2338" i="1"/>
  <c r="T1347" i="1"/>
  <c r="B122" i="1"/>
  <c r="B689" i="1"/>
  <c r="B3022" i="1"/>
  <c r="D1295" i="1"/>
  <c r="W1295" i="1"/>
  <c r="C1047" i="1"/>
  <c r="T6618" i="1"/>
  <c r="C6388" i="1"/>
  <c r="B5452" i="1"/>
  <c r="T8218" i="1"/>
  <c r="T3631" i="1"/>
  <c r="C1812" i="1"/>
  <c r="B4156" i="1"/>
  <c r="C1505" i="1"/>
  <c r="B7496" i="1"/>
  <c r="B8881" i="1"/>
  <c r="D943" i="1"/>
  <c r="W943" i="1"/>
  <c r="C4513" i="1"/>
  <c r="W4115" i="1"/>
  <c r="D4115" i="1"/>
  <c r="C3413" i="1"/>
  <c r="C3285" i="1"/>
  <c r="C7679" i="1"/>
  <c r="B2222" i="1"/>
  <c r="B5363" i="1"/>
  <c r="C437" i="1"/>
  <c r="B5555" i="1"/>
  <c r="B3904" i="1"/>
  <c r="T6235" i="1"/>
  <c r="C1250" i="1"/>
  <c r="T3298" i="1"/>
  <c r="B4148" i="1"/>
  <c r="B1420" i="1"/>
  <c r="T662" i="1"/>
  <c r="T5863" i="1"/>
  <c r="T2924" i="1"/>
  <c r="B7729" i="1"/>
  <c r="C5232" i="1"/>
  <c r="C1488" i="1"/>
  <c r="C8961" i="1"/>
  <c r="C8427" i="1"/>
  <c r="B1807" i="1"/>
  <c r="C3918" i="1"/>
  <c r="B8800" i="1"/>
  <c r="C8000" i="1"/>
  <c r="T10013" i="1"/>
  <c r="C7981" i="1"/>
  <c r="C8474" i="1"/>
  <c r="B7832" i="1"/>
  <c r="B8566" i="1"/>
  <c r="D1167" i="1"/>
  <c r="W1167" i="1"/>
  <c r="T3926" i="1"/>
  <c r="B2521" i="1"/>
  <c r="C7812" i="1"/>
  <c r="B3541" i="1"/>
  <c r="C71" i="1"/>
  <c r="C8968" i="1"/>
  <c r="T7898" i="1"/>
  <c r="B5582" i="1"/>
  <c r="C117" i="1"/>
  <c r="C9843" i="1"/>
  <c r="B8818" i="1"/>
  <c r="C7029" i="1"/>
  <c r="T2100" i="1"/>
  <c r="T9847" i="1"/>
  <c r="C2664" i="1"/>
  <c r="T9365" i="1"/>
  <c r="T4051" i="1"/>
  <c r="T4642" i="1"/>
  <c r="C343" i="1"/>
  <c r="T875" i="1"/>
  <c r="C4193" i="1"/>
  <c r="T6147" i="1"/>
  <c r="B6170" i="1"/>
  <c r="T7727" i="1"/>
  <c r="C2609" i="1"/>
  <c r="C4832" i="1"/>
  <c r="C4670" i="1"/>
  <c r="T1045" i="1"/>
  <c r="T1436" i="1"/>
  <c r="T7153" i="1"/>
  <c r="B3258" i="1"/>
  <c r="T9717" i="1"/>
  <c r="B5636" i="1"/>
  <c r="T4447" i="1"/>
  <c r="C2521" i="1"/>
  <c r="B7886" i="1"/>
  <c r="W1181" i="1"/>
  <c r="D1181" i="1"/>
  <c r="B7754" i="1"/>
  <c r="C7901" i="1"/>
  <c r="T5507" i="1"/>
  <c r="T5216" i="1"/>
  <c r="C461" i="1"/>
  <c r="B8165" i="1"/>
  <c r="B4068" i="1"/>
  <c r="B538" i="1"/>
  <c r="B8461" i="1"/>
  <c r="C4112" i="1"/>
  <c r="B7388" i="1"/>
  <c r="C6144" i="1"/>
  <c r="C6495" i="1"/>
  <c r="D1547" i="1"/>
  <c r="W1547" i="1"/>
  <c r="T9535" i="1"/>
  <c r="C8624" i="1"/>
  <c r="C7740" i="1"/>
  <c r="T7602" i="1"/>
  <c r="C1091" i="1"/>
  <c r="B70" i="1"/>
  <c r="B6906" i="1"/>
  <c r="T9416" i="1"/>
  <c r="C360" i="1"/>
  <c r="W3787" i="1"/>
  <c r="D3787" i="1"/>
  <c r="C6368" i="1"/>
  <c r="T1482" i="1"/>
  <c r="T8864" i="1"/>
  <c r="W4841" i="1"/>
  <c r="D4841" i="1"/>
  <c r="C2985" i="1"/>
  <c r="T3012" i="1"/>
  <c r="B1539" i="1"/>
  <c r="D1769" i="1"/>
  <c r="W1769" i="1"/>
  <c r="T259" i="1"/>
  <c r="W1482" i="1"/>
  <c r="D1482" i="1"/>
  <c r="T6526" i="1"/>
  <c r="D6643" i="1"/>
  <c r="W6643" i="1"/>
  <c r="T7298" i="1"/>
  <c r="C2686" i="1"/>
  <c r="B6679" i="1"/>
  <c r="B1072" i="1"/>
  <c r="B9215" i="1"/>
  <c r="C7660" i="1"/>
  <c r="C7907" i="1"/>
  <c r="B8521" i="1"/>
  <c r="B6210" i="1"/>
  <c r="T1318" i="1"/>
  <c r="T3093" i="1"/>
  <c r="C6635" i="1"/>
  <c r="T5677" i="1"/>
  <c r="W5534" i="1"/>
  <c r="D5534" i="1"/>
  <c r="D1220" i="1"/>
  <c r="W1220" i="1"/>
  <c r="W3767" i="1"/>
  <c r="D3767" i="1"/>
  <c r="B551" i="1"/>
  <c r="T3750" i="1"/>
  <c r="C3213" i="1"/>
  <c r="T362" i="1"/>
  <c r="C7004" i="1"/>
  <c r="B4365" i="1"/>
  <c r="C3723" i="1"/>
  <c r="B4314" i="1"/>
  <c r="W2580" i="1"/>
  <c r="D2580" i="1"/>
  <c r="C9832" i="1"/>
  <c r="C8468" i="1"/>
  <c r="B4035" i="1"/>
  <c r="T4083" i="1"/>
  <c r="B3483" i="1"/>
  <c r="T3359" i="1"/>
  <c r="T25" i="1"/>
  <c r="C3962" i="1"/>
  <c r="T5631" i="1"/>
  <c r="T9295" i="1"/>
  <c r="T9208" i="1"/>
  <c r="T3100" i="1"/>
  <c r="B3486" i="1"/>
  <c r="T4135" i="1"/>
  <c r="T1035" i="1"/>
  <c r="B4474" i="1"/>
  <c r="D719" i="1"/>
  <c r="W719" i="1"/>
  <c r="C222" i="1"/>
  <c r="W1479" i="1"/>
  <c r="D1479" i="1"/>
  <c r="T1286" i="1"/>
  <c r="D149" i="1"/>
  <c r="W149" i="1"/>
  <c r="B647" i="1"/>
  <c r="W3786" i="1"/>
  <c r="D3786" i="1"/>
  <c r="T6325" i="1"/>
  <c r="B3463" i="1"/>
  <c r="C7695" i="1"/>
  <c r="B8514" i="1"/>
  <c r="C5294" i="1"/>
  <c r="C3619" i="1"/>
  <c r="B5695" i="1"/>
  <c r="B302" i="1"/>
  <c r="T7990" i="1"/>
  <c r="W6136" i="1"/>
  <c r="D6136" i="1"/>
  <c r="C6937" i="1"/>
  <c r="D9814" i="1"/>
  <c r="W9814" i="1"/>
  <c r="W6557" i="1"/>
  <c r="D6557" i="1"/>
  <c r="T1738" i="1"/>
  <c r="B453" i="1"/>
  <c r="C9145" i="1"/>
  <c r="B3547" i="1"/>
  <c r="D8729" i="1"/>
  <c r="W8729" i="1"/>
  <c r="B7169" i="1"/>
  <c r="T8518" i="1"/>
  <c r="T2536" i="1"/>
  <c r="W6653" i="1"/>
  <c r="D6653" i="1"/>
  <c r="T5695" i="1"/>
  <c r="C4673" i="1"/>
  <c r="B6020" i="1"/>
  <c r="C4317" i="1"/>
  <c r="T8300" i="1"/>
  <c r="B9100" i="1"/>
  <c r="T9209" i="1"/>
  <c r="B7067" i="1"/>
  <c r="B7731" i="1"/>
  <c r="T5979" i="1"/>
  <c r="C1017" i="1"/>
  <c r="W275" i="1"/>
  <c r="D275" i="1"/>
  <c r="C6108" i="1"/>
  <c r="C6160" i="1"/>
  <c r="C906" i="1"/>
  <c r="B9972" i="1"/>
  <c r="W1775" i="1"/>
  <c r="D1775" i="1"/>
  <c r="C940" i="1"/>
  <c r="T1377" i="1"/>
  <c r="D4880" i="1"/>
  <c r="W4880" i="1"/>
  <c r="C841" i="1"/>
  <c r="B2781" i="1"/>
  <c r="B6242" i="1"/>
  <c r="C8825" i="1"/>
  <c r="B4962" i="1"/>
  <c r="T6293" i="1"/>
  <c r="T444" i="1"/>
  <c r="T629" i="1"/>
  <c r="W9199" i="1"/>
  <c r="D9199" i="1"/>
  <c r="C4822" i="1"/>
  <c r="T9622" i="1"/>
  <c r="T1394" i="1"/>
  <c r="C8919" i="1"/>
  <c r="T4365" i="1"/>
  <c r="D6810" i="1"/>
  <c r="W6810" i="1"/>
  <c r="T6200" i="1"/>
  <c r="C131" i="1"/>
  <c r="C4045" i="1"/>
  <c r="D5415" i="1"/>
  <c r="W5415" i="1"/>
  <c r="C3075" i="1"/>
  <c r="C8272" i="1"/>
  <c r="C5853" i="1"/>
  <c r="T5883" i="1"/>
  <c r="B9815" i="1"/>
  <c r="B4347" i="1"/>
  <c r="B3194" i="1"/>
  <c r="T9434" i="1"/>
  <c r="B3485" i="1"/>
  <c r="T238" i="1"/>
  <c r="T843" i="1"/>
  <c r="C8453" i="1"/>
  <c r="T823" i="1"/>
  <c r="T5269" i="1"/>
  <c r="B6251" i="1"/>
  <c r="B8973" i="1"/>
  <c r="C5909" i="1"/>
  <c r="C6527" i="1"/>
  <c r="B1810" i="1"/>
  <c r="T4078" i="1"/>
  <c r="C5505" i="1"/>
  <c r="C7245" i="1"/>
  <c r="W1466" i="1"/>
  <c r="D1466" i="1"/>
  <c r="D3314" i="1"/>
  <c r="W3314" i="1"/>
  <c r="D2112" i="1"/>
  <c r="W2112" i="1"/>
  <c r="T6138" i="1"/>
  <c r="D6178" i="1"/>
  <c r="W6178" i="1"/>
  <c r="B7241" i="1"/>
  <c r="C8441" i="1"/>
  <c r="T4542" i="1"/>
  <c r="C1965" i="1"/>
  <c r="T7737" i="1"/>
  <c r="B4743" i="1"/>
  <c r="W4170" i="1"/>
  <c r="D4170" i="1"/>
  <c r="B8476" i="1"/>
  <c r="W2613" i="1"/>
  <c r="D2613" i="1"/>
  <c r="W4329" i="1"/>
  <c r="D4329" i="1"/>
  <c r="C5342" i="1"/>
  <c r="B5215" i="1"/>
  <c r="C1166" i="1"/>
  <c r="B5058" i="1"/>
  <c r="C408" i="1"/>
  <c r="B3975" i="1"/>
  <c r="W4377" i="1"/>
  <c r="D4377" i="1"/>
  <c r="T7349" i="1"/>
  <c r="B5523" i="1"/>
  <c r="C1006" i="1"/>
  <c r="B9522" i="1"/>
  <c r="B1534" i="1"/>
  <c r="B8912" i="1"/>
  <c r="C6895" i="1"/>
  <c r="T137" i="1"/>
  <c r="T4778" i="1"/>
  <c r="C8632" i="1"/>
  <c r="T6553" i="1"/>
  <c r="T3265" i="1"/>
  <c r="C6242" i="1"/>
  <c r="B3774" i="1"/>
  <c r="B10051" i="1"/>
  <c r="C325" i="1"/>
  <c r="W480" i="1"/>
  <c r="D480" i="1"/>
  <c r="C92" i="1"/>
  <c r="T4124" i="1"/>
  <c r="B3084" i="1"/>
  <c r="T4660" i="1"/>
  <c r="T210" i="1"/>
  <c r="T2133" i="1"/>
  <c r="T8330" i="1"/>
  <c r="B2496" i="1"/>
  <c r="C2275" i="1"/>
  <c r="T3277" i="1"/>
  <c r="B6447" i="1"/>
  <c r="C3148" i="1"/>
  <c r="T7341" i="1"/>
  <c r="B9332" i="1"/>
  <c r="C3974" i="1"/>
  <c r="D8393" i="1"/>
  <c r="W8393" i="1"/>
  <c r="D689" i="1"/>
  <c r="W689" i="1"/>
  <c r="C1938" i="1"/>
  <c r="C2932" i="1"/>
  <c r="T522" i="1"/>
  <c r="C7697" i="1"/>
  <c r="B8291" i="1"/>
  <c r="B6488" i="1"/>
  <c r="T1119" i="1"/>
  <c r="C9925" i="1"/>
  <c r="C188" i="1"/>
  <c r="C1921" i="1"/>
  <c r="C3730" i="1"/>
  <c r="C4756" i="1"/>
  <c r="B4083" i="1"/>
  <c r="T1798" i="1"/>
  <c r="C217" i="1"/>
  <c r="C1721" i="1"/>
  <c r="T8715" i="1"/>
  <c r="T9935" i="1"/>
  <c r="C2462" i="1"/>
  <c r="B1275" i="1"/>
  <c r="B6167" i="1"/>
  <c r="T7054" i="1"/>
  <c r="B2809" i="1"/>
  <c r="T9882" i="1"/>
  <c r="B2389" i="1"/>
  <c r="T854" i="1"/>
  <c r="C3511" i="1"/>
  <c r="T7064" i="1"/>
  <c r="T7901" i="1"/>
  <c r="B2495" i="1"/>
  <c r="T6206" i="1"/>
  <c r="B8583" i="1"/>
  <c r="C3294" i="1"/>
  <c r="B3934" i="1"/>
  <c r="C2428" i="1"/>
  <c r="B4899" i="1"/>
  <c r="C6266" i="1"/>
  <c r="C3203" i="1"/>
  <c r="C9909" i="1"/>
  <c r="B5875" i="1"/>
  <c r="B1322" i="1"/>
  <c r="C3815" i="1"/>
  <c r="D7721" i="1"/>
  <c r="W7721" i="1"/>
  <c r="D7406" i="1"/>
  <c r="W7406" i="1"/>
  <c r="B3445" i="1"/>
  <c r="T8598" i="1"/>
  <c r="T8289" i="1"/>
  <c r="B9150" i="1"/>
  <c r="C3949" i="1"/>
  <c r="T5433" i="1"/>
  <c r="T8434" i="1"/>
  <c r="C1715" i="1"/>
  <c r="T4932" i="1"/>
  <c r="B4428" i="1"/>
  <c r="B8144" i="1"/>
  <c r="C9619" i="1"/>
  <c r="B5934" i="1"/>
  <c r="T2632" i="1"/>
  <c r="T5146" i="1"/>
  <c r="C8283" i="1"/>
  <c r="W580" i="1"/>
  <c r="D580" i="1"/>
  <c r="B1985" i="1"/>
  <c r="C9468" i="1"/>
  <c r="C834" i="1"/>
  <c r="T4691" i="1"/>
  <c r="B8576" i="1"/>
  <c r="C1755" i="1"/>
  <c r="B9153" i="1"/>
  <c r="B3519" i="1"/>
  <c r="B9193" i="1"/>
  <c r="T8964" i="1"/>
  <c r="B116" i="1"/>
  <c r="T58" i="1"/>
  <c r="C9367" i="1"/>
  <c r="B5541" i="1"/>
  <c r="B7740" i="1"/>
  <c r="B473" i="1"/>
  <c r="C6403" i="1"/>
  <c r="C1705" i="1"/>
  <c r="C7108" i="1"/>
  <c r="B2372" i="1"/>
  <c r="B2342" i="1"/>
  <c r="W9994" i="1"/>
  <c r="D9994" i="1"/>
  <c r="T9800" i="1"/>
  <c r="D7391" i="1"/>
  <c r="W7391" i="1"/>
  <c r="B6834" i="1"/>
  <c r="C203" i="1"/>
  <c r="T9228" i="1"/>
  <c r="B1696" i="1"/>
  <c r="W1323" i="1"/>
  <c r="D1323" i="1"/>
  <c r="C4075" i="1"/>
  <c r="C677" i="1"/>
  <c r="T7697" i="1"/>
  <c r="B9905" i="1"/>
  <c r="B3679" i="1"/>
  <c r="C7798" i="1"/>
  <c r="T1739" i="1"/>
  <c r="C6854" i="1"/>
  <c r="B8199" i="1"/>
  <c r="B6779" i="1"/>
  <c r="C6454" i="1"/>
  <c r="C9570" i="1"/>
  <c r="C5301" i="1"/>
  <c r="T9246" i="1"/>
  <c r="B4195" i="1"/>
  <c r="T2768" i="1"/>
  <c r="D7587" i="1"/>
  <c r="W7587" i="1"/>
  <c r="T8763" i="1"/>
  <c r="B9827" i="1"/>
  <c r="C1520" i="1"/>
  <c r="C8358" i="1"/>
  <c r="C2161" i="1"/>
  <c r="B8430" i="1"/>
  <c r="B5791" i="1"/>
  <c r="T6487" i="1"/>
  <c r="T3722" i="1"/>
  <c r="C6555" i="1"/>
  <c r="T3358" i="1"/>
  <c r="B2173" i="1"/>
  <c r="C584" i="1"/>
  <c r="B7269" i="1"/>
  <c r="C705" i="1"/>
  <c r="C8411" i="1"/>
  <c r="C6379" i="1"/>
  <c r="B4371" i="1"/>
  <c r="D3163" i="1"/>
  <c r="W3163" i="1"/>
  <c r="W2614" i="1"/>
  <c r="D2614" i="1"/>
  <c r="B7509" i="1"/>
  <c r="T6769" i="1"/>
  <c r="B6578" i="1"/>
  <c r="B2828" i="1"/>
  <c r="T8575" i="1"/>
  <c r="D8114" i="1"/>
  <c r="W8114" i="1"/>
  <c r="T7293" i="1"/>
  <c r="C4962" i="1"/>
  <c r="T8949" i="1"/>
  <c r="T6180" i="1"/>
  <c r="W1310" i="1"/>
  <c r="D1310" i="1"/>
  <c r="T2110" i="1"/>
  <c r="C5813" i="1"/>
  <c r="B143" i="1"/>
  <c r="T7938" i="1"/>
  <c r="D5568" i="1"/>
  <c r="W5568" i="1"/>
  <c r="B6070" i="1"/>
  <c r="T3231" i="1"/>
  <c r="T9716" i="1"/>
  <c r="C9584" i="1"/>
  <c r="B182" i="1"/>
  <c r="T5081" i="1"/>
  <c r="C3329" i="1"/>
  <c r="B9904" i="1"/>
  <c r="T1709" i="1"/>
  <c r="T6716" i="1"/>
  <c r="T4758" i="1"/>
  <c r="B4465" i="1"/>
  <c r="B2355" i="1"/>
  <c r="T7171" i="1"/>
  <c r="T3235" i="1"/>
  <c r="D6048" i="1"/>
  <c r="W6048" i="1"/>
  <c r="B9784" i="1"/>
  <c r="C425" i="1"/>
  <c r="D9540" i="1"/>
  <c r="W9540" i="1"/>
  <c r="D2019" i="1"/>
  <c r="W2019" i="1"/>
  <c r="D707" i="1"/>
  <c r="W707" i="1"/>
  <c r="B7128" i="1"/>
  <c r="B1238" i="1"/>
  <c r="T6799" i="1"/>
  <c r="B4902" i="1"/>
  <c r="B4500" i="1"/>
  <c r="T2249" i="1"/>
  <c r="B9402" i="1"/>
  <c r="T5113" i="1"/>
  <c r="B171" i="1"/>
  <c r="T1684" i="1"/>
  <c r="B6910" i="1"/>
  <c r="B4864" i="1"/>
  <c r="C8270" i="1"/>
  <c r="D333" i="1"/>
  <c r="W333" i="1"/>
  <c r="T4606" i="1"/>
  <c r="B8793" i="1"/>
  <c r="B8565" i="1"/>
  <c r="C8346" i="1"/>
  <c r="T6044" i="1"/>
  <c r="W2347" i="1"/>
  <c r="D2347" i="1"/>
  <c r="T564" i="1"/>
  <c r="W5406" i="1"/>
  <c r="D5406" i="1"/>
  <c r="C5328" i="1"/>
  <c r="T167" i="1"/>
  <c r="D5711" i="1"/>
  <c r="W5711" i="1"/>
  <c r="T5127" i="1"/>
  <c r="C4123" i="1"/>
  <c r="W6961" i="1"/>
  <c r="D6961" i="1"/>
  <c r="C1658" i="1"/>
  <c r="D7152" i="1"/>
  <c r="W7152" i="1"/>
  <c r="B3273" i="1"/>
  <c r="B9343" i="1"/>
  <c r="B9096" i="1"/>
  <c r="T7137" i="1"/>
  <c r="D2846" i="1"/>
  <c r="W2846" i="1"/>
  <c r="D573" i="1"/>
  <c r="W573" i="1"/>
  <c r="B2041" i="1"/>
  <c r="B1104" i="1"/>
  <c r="T8557" i="1"/>
  <c r="C6190" i="1"/>
  <c r="C1480" i="1"/>
  <c r="W9729" i="1"/>
  <c r="D9729" i="1"/>
  <c r="D5285" i="1"/>
  <c r="W5285" i="1"/>
  <c r="C3293" i="1"/>
  <c r="T825" i="1"/>
  <c r="B546" i="1"/>
  <c r="B5836" i="1"/>
  <c r="C6491" i="1"/>
  <c r="B7511" i="1"/>
  <c r="B1762" i="1"/>
  <c r="C7671" i="1"/>
  <c r="T9142" i="1"/>
  <c r="C6208" i="1"/>
  <c r="B1637" i="1"/>
  <c r="W5136" i="1"/>
  <c r="D5136" i="1"/>
  <c r="B5536" i="1"/>
  <c r="C7247" i="1"/>
  <c r="C4770" i="1"/>
  <c r="T9526" i="1"/>
  <c r="C2492" i="1"/>
  <c r="T3272" i="1"/>
  <c r="B729" i="1"/>
  <c r="C494" i="1"/>
  <c r="C7253" i="1"/>
  <c r="T2473" i="1"/>
  <c r="W6068" i="1"/>
  <c r="D6068" i="1"/>
  <c r="B2317" i="1"/>
  <c r="C2151" i="1"/>
  <c r="T6515" i="1"/>
  <c r="T5861" i="1"/>
  <c r="C7337" i="1"/>
  <c r="C3932" i="1"/>
  <c r="C4444" i="1"/>
  <c r="B8986" i="1"/>
  <c r="B3926" i="1"/>
  <c r="D340" i="1"/>
  <c r="W340" i="1"/>
  <c r="D1027" i="1"/>
  <c r="W1027" i="1"/>
  <c r="B6601" i="1"/>
  <c r="B6589" i="1"/>
  <c r="B8588" i="1"/>
  <c r="B1218" i="1"/>
  <c r="C8638" i="1"/>
  <c r="T7792" i="1"/>
  <c r="B6468" i="1"/>
  <c r="B5096" i="1"/>
  <c r="W5052" i="1"/>
  <c r="D5052" i="1"/>
  <c r="B4092" i="1"/>
  <c r="D8934" i="1"/>
  <c r="W8934" i="1"/>
  <c r="B4590" i="1"/>
  <c r="C6778" i="1"/>
  <c r="C122" i="1"/>
  <c r="B6971" i="1"/>
  <c r="T3712" i="1"/>
  <c r="T6572" i="1"/>
  <c r="B8816" i="1"/>
  <c r="B3833" i="1"/>
  <c r="T6583" i="1"/>
  <c r="W7779" i="1"/>
  <c r="D7779" i="1"/>
  <c r="B2197" i="1"/>
  <c r="T7771" i="1"/>
  <c r="B8893" i="1"/>
  <c r="C8670" i="1"/>
  <c r="B2765" i="1"/>
  <c r="B8409" i="1"/>
  <c r="T6452" i="1"/>
  <c r="T6291" i="1"/>
  <c r="B2124" i="1"/>
  <c r="B317" i="1"/>
  <c r="W8974" i="1"/>
  <c r="D8974" i="1"/>
  <c r="C7617" i="1"/>
  <c r="B7992" i="1"/>
  <c r="C973" i="1"/>
  <c r="T3830" i="1"/>
  <c r="B4686" i="1"/>
  <c r="B3956" i="1"/>
  <c r="C5482" i="1"/>
  <c r="T2901" i="1"/>
  <c r="C1455" i="1"/>
  <c r="C6784" i="1"/>
  <c r="T3729" i="1"/>
  <c r="C7541" i="1"/>
  <c r="D5940" i="1"/>
  <c r="W5940" i="1"/>
  <c r="C56" i="1"/>
  <c r="C147" i="1"/>
  <c r="T7419" i="1"/>
  <c r="C2530" i="1"/>
  <c r="B4212" i="1"/>
  <c r="C8196" i="1"/>
  <c r="T4707" i="1"/>
  <c r="T3469" i="1"/>
  <c r="T8433" i="1"/>
  <c r="B8989" i="1"/>
  <c r="C3652" i="1"/>
  <c r="C7562" i="1"/>
  <c r="B4028" i="1"/>
  <c r="T4858" i="1"/>
  <c r="C6516" i="1"/>
  <c r="C8306" i="1"/>
  <c r="B3626" i="1"/>
  <c r="T583" i="1"/>
  <c r="B239" i="1"/>
  <c r="D2213" i="1"/>
  <c r="W2213" i="1"/>
  <c r="C3515" i="1"/>
  <c r="B9599" i="1"/>
  <c r="B8279" i="1"/>
  <c r="T7134" i="1"/>
  <c r="B4069" i="1"/>
  <c r="C159" i="1"/>
  <c r="T3351" i="1"/>
  <c r="T4739" i="1"/>
  <c r="T8596" i="1"/>
  <c r="T9706" i="1"/>
  <c r="B7534" i="1"/>
  <c r="D8847" i="1"/>
  <c r="W8847" i="1"/>
  <c r="B2924" i="1"/>
  <c r="B10046" i="1"/>
  <c r="C6795" i="1"/>
  <c r="B7766" i="1"/>
  <c r="C9506" i="1"/>
  <c r="C9122" i="1"/>
  <c r="B516" i="1"/>
  <c r="C6734" i="1"/>
  <c r="T5533" i="1"/>
  <c r="T5977" i="1"/>
  <c r="T9897" i="1"/>
  <c r="B878" i="1"/>
  <c r="B1469" i="1"/>
  <c r="B2683" i="1"/>
  <c r="D7025" i="1"/>
  <c r="W7025" i="1"/>
  <c r="T7126" i="1"/>
  <c r="C6259" i="1"/>
  <c r="B4856" i="1"/>
  <c r="B220" i="1"/>
  <c r="B9845" i="1"/>
  <c r="T1603" i="1"/>
  <c r="C7448" i="1"/>
  <c r="D4701" i="1"/>
  <c r="W4701" i="1"/>
  <c r="T2307" i="1"/>
  <c r="C2486" i="1"/>
  <c r="B3954" i="1"/>
  <c r="W4337" i="1"/>
  <c r="D4337" i="1"/>
  <c r="W7110" i="1"/>
  <c r="D7110" i="1"/>
  <c r="D4976" i="1"/>
  <c r="W4976" i="1"/>
  <c r="T5624" i="1"/>
  <c r="D1933" i="1"/>
  <c r="W1933" i="1"/>
  <c r="T8493" i="1"/>
  <c r="C2639" i="1"/>
  <c r="B9472" i="1"/>
  <c r="T9070" i="1"/>
  <c r="C3677" i="1"/>
  <c r="B1588" i="1"/>
  <c r="C6358" i="1"/>
  <c r="T3381" i="1"/>
  <c r="C1125" i="1"/>
  <c r="B6365" i="1"/>
  <c r="T2707" i="1"/>
  <c r="B3104" i="1"/>
  <c r="C8109" i="1"/>
  <c r="C4931" i="1"/>
  <c r="C5884" i="1"/>
  <c r="B369" i="1"/>
  <c r="T354" i="1"/>
  <c r="T2014" i="1"/>
  <c r="B5282" i="1"/>
  <c r="T8184" i="1"/>
  <c r="B1716" i="1"/>
  <c r="W7837" i="1"/>
  <c r="D7837" i="1"/>
  <c r="T6350" i="1"/>
  <c r="T6810" i="1"/>
  <c r="B1375" i="1"/>
  <c r="C729" i="1"/>
  <c r="T9481" i="1"/>
  <c r="T5751" i="1"/>
  <c r="B9985" i="1"/>
  <c r="C8895" i="1"/>
  <c r="D2813" i="1"/>
  <c r="W2813" i="1"/>
  <c r="C1005" i="1"/>
  <c r="C5283" i="1"/>
  <c r="B8237" i="1"/>
  <c r="B8369" i="1"/>
  <c r="C1464" i="1"/>
  <c r="B6252" i="1"/>
  <c r="C7157" i="1"/>
  <c r="B4120" i="1"/>
  <c r="C3077" i="1"/>
  <c r="C5345" i="1"/>
  <c r="T1755" i="1"/>
  <c r="C2685" i="1"/>
  <c r="B9306" i="1"/>
  <c r="C1300" i="1"/>
  <c r="T6599" i="1"/>
  <c r="T9065" i="1"/>
  <c r="T1758" i="1"/>
  <c r="T1299" i="1"/>
  <c r="C8226" i="1"/>
  <c r="B172" i="1"/>
  <c r="C1454" i="1"/>
  <c r="T3300" i="1"/>
  <c r="T5372" i="1"/>
  <c r="B1146" i="1"/>
  <c r="T3377" i="1"/>
  <c r="T340" i="1"/>
  <c r="B162" i="1"/>
  <c r="B8832" i="1"/>
  <c r="B5571" i="1"/>
  <c r="W3116" i="1"/>
  <c r="D3116" i="1"/>
  <c r="D443" i="1"/>
  <c r="W443" i="1"/>
  <c r="B1237" i="1"/>
  <c r="W7575" i="1"/>
  <c r="D7575" i="1"/>
  <c r="B5410" i="1"/>
  <c r="B3784" i="1"/>
  <c r="D8990" i="1"/>
  <c r="W8990" i="1"/>
  <c r="B2591" i="1"/>
  <c r="W3734" i="1"/>
  <c r="D3734" i="1"/>
  <c r="D4447" i="1"/>
  <c r="W4447" i="1"/>
  <c r="D9221" i="1"/>
  <c r="W9221" i="1"/>
  <c r="B2738" i="1"/>
  <c r="B432" i="1"/>
  <c r="C5424" i="1"/>
  <c r="T2204" i="1"/>
  <c r="B9682" i="1"/>
  <c r="B4400" i="1"/>
  <c r="T4670" i="1"/>
  <c r="T9795" i="1"/>
  <c r="B4605" i="1"/>
  <c r="C4954" i="1"/>
  <c r="B5770" i="1"/>
  <c r="C1170" i="1"/>
  <c r="T1496" i="1"/>
  <c r="B1639" i="1"/>
  <c r="T5595" i="1"/>
  <c r="C2054" i="1"/>
  <c r="C1933" i="1"/>
  <c r="B5812" i="1"/>
  <c r="C9279" i="1"/>
  <c r="T2555" i="1"/>
  <c r="B2148" i="1"/>
  <c r="T8814" i="1"/>
  <c r="B4587" i="1"/>
  <c r="T7548" i="1"/>
  <c r="C4105" i="1"/>
  <c r="B4884" i="1"/>
  <c r="B2804" i="1"/>
  <c r="W4223" i="1"/>
  <c r="D4223" i="1"/>
  <c r="W1602" i="1"/>
  <c r="D1602" i="1"/>
  <c r="D545" i="1"/>
  <c r="W545" i="1"/>
  <c r="T10079" i="1"/>
  <c r="C7585" i="1"/>
  <c r="B4203" i="1"/>
  <c r="C5741" i="1"/>
  <c r="T8182" i="1"/>
  <c r="T6318" i="1"/>
  <c r="C1373" i="1"/>
  <c r="C1022" i="1"/>
  <c r="B6340" i="1"/>
  <c r="B7644" i="1"/>
  <c r="B3426" i="1"/>
  <c r="T6848" i="1"/>
  <c r="C2363" i="1"/>
  <c r="B3341" i="1"/>
  <c r="C3104" i="1"/>
  <c r="D9153" i="1"/>
  <c r="W9153" i="1"/>
  <c r="B7540" i="1"/>
  <c r="T9185" i="1"/>
  <c r="C6469" i="1"/>
  <c r="C6332" i="1"/>
  <c r="B2143" i="1"/>
  <c r="T1618" i="1"/>
  <c r="C4395" i="1"/>
  <c r="T2866" i="1"/>
  <c r="C2080" i="1"/>
  <c r="B8174" i="1"/>
  <c r="W2551" i="1"/>
  <c r="D2551" i="1"/>
  <c r="T3685" i="1"/>
  <c r="W6338" i="1"/>
  <c r="D6338" i="1"/>
  <c r="B244" i="1"/>
  <c r="B6236" i="1"/>
  <c r="T1703" i="1"/>
  <c r="T2465" i="1"/>
  <c r="T8671" i="1"/>
  <c r="D9128" i="1"/>
  <c r="W9128" i="1"/>
  <c r="W7094" i="1"/>
  <c r="D7094" i="1"/>
  <c r="C9699" i="1"/>
  <c r="C5117" i="1"/>
  <c r="C8289" i="1"/>
  <c r="C2679" i="1"/>
  <c r="B9658" i="1"/>
  <c r="T3089" i="1"/>
  <c r="C5771" i="1"/>
  <c r="T9892" i="1"/>
  <c r="T396" i="1"/>
  <c r="T6429" i="1"/>
  <c r="C7686" i="1"/>
  <c r="T4827" i="1"/>
  <c r="W1892" i="1"/>
  <c r="D1892" i="1"/>
  <c r="C3679" i="1"/>
  <c r="D35" i="1"/>
  <c r="W35" i="1"/>
  <c r="B9665" i="1"/>
  <c r="B6274" i="1"/>
  <c r="B2902" i="1"/>
  <c r="B3950" i="1"/>
  <c r="T1796" i="1"/>
  <c r="B2853" i="1"/>
  <c r="C7538" i="1"/>
  <c r="B8387" i="1"/>
  <c r="B8662" i="1"/>
  <c r="T4311" i="1"/>
  <c r="T707" i="1"/>
  <c r="B7109" i="1"/>
  <c r="C10088" i="1"/>
  <c r="C3250" i="1"/>
  <c r="T9193" i="1"/>
  <c r="B6531" i="1"/>
  <c r="B3907" i="1"/>
  <c r="C6158" i="1"/>
  <c r="T3905" i="1"/>
  <c r="B9681" i="1"/>
  <c r="T2019" i="1"/>
  <c r="B4632" i="1"/>
  <c r="T9413" i="1"/>
  <c r="C6216" i="1"/>
  <c r="T6480" i="1"/>
  <c r="B5458" i="1"/>
  <c r="T5267" i="1"/>
  <c r="B1733" i="1"/>
  <c r="T6642" i="1"/>
  <c r="C7520" i="1"/>
  <c r="C6977" i="1"/>
  <c r="B8273" i="1"/>
  <c r="C2628" i="1"/>
  <c r="T986" i="1"/>
  <c r="B3206" i="1"/>
  <c r="T8200" i="1"/>
  <c r="T4205" i="1"/>
  <c r="C5654" i="1"/>
  <c r="B2799" i="1"/>
  <c r="C1193" i="1"/>
  <c r="B6169" i="1"/>
  <c r="T3177" i="1"/>
  <c r="C191" i="1"/>
  <c r="T6538" i="1"/>
  <c r="C6387" i="1"/>
  <c r="B376" i="1"/>
  <c r="B4559" i="1"/>
  <c r="C3689" i="1"/>
  <c r="B4396" i="1"/>
  <c r="C5789" i="1"/>
  <c r="C4371" i="1"/>
  <c r="T2428" i="1"/>
  <c r="T1217" i="1"/>
  <c r="C6063" i="1"/>
  <c r="T6498" i="1"/>
  <c r="B5268" i="1"/>
  <c r="B1393" i="1"/>
  <c r="C9589" i="1"/>
  <c r="B6580" i="1"/>
  <c r="C3122" i="1"/>
  <c r="B4655" i="1"/>
  <c r="C390" i="1"/>
  <c r="C439" i="1"/>
  <c r="T9391" i="1"/>
  <c r="C197" i="1"/>
  <c r="C8288" i="1"/>
  <c r="B7858" i="1"/>
  <c r="T125" i="1"/>
  <c r="T9765" i="1"/>
  <c r="C9255" i="1"/>
  <c r="C9212" i="1"/>
  <c r="B9883" i="1"/>
  <c r="B9135" i="1"/>
  <c r="T4902" i="1"/>
  <c r="C7903" i="1"/>
  <c r="T4110" i="1"/>
  <c r="C3742" i="1"/>
  <c r="T1029" i="1"/>
  <c r="B8507" i="1"/>
  <c r="B8890" i="1"/>
  <c r="C5171" i="1"/>
  <c r="C1122" i="1"/>
  <c r="B6117" i="1"/>
  <c r="C1735" i="1"/>
  <c r="T9646" i="1"/>
  <c r="C6932" i="1"/>
  <c r="B8711" i="1"/>
  <c r="T306" i="1"/>
  <c r="B7319" i="1"/>
  <c r="B6134" i="1"/>
  <c r="T5495" i="1"/>
  <c r="T2719" i="1"/>
  <c r="B8288" i="1"/>
  <c r="T8020" i="1"/>
  <c r="T5555" i="1"/>
  <c r="C8018" i="1"/>
  <c r="T9447" i="1"/>
  <c r="C4706" i="1"/>
  <c r="T7152" i="1"/>
  <c r="B9872" i="1"/>
  <c r="B3431" i="1"/>
  <c r="B31" i="1"/>
  <c r="T19" i="1"/>
  <c r="T8758" i="1"/>
  <c r="C1710" i="1"/>
  <c r="T9308" i="1"/>
  <c r="T4184" i="1"/>
  <c r="C3496" i="1"/>
  <c r="C7980" i="1"/>
  <c r="B4840" i="1"/>
  <c r="T2028" i="1"/>
  <c r="B215" i="1"/>
  <c r="T8328" i="1"/>
  <c r="C8398" i="1"/>
  <c r="C4690" i="1"/>
  <c r="C3056" i="1"/>
  <c r="C10005" i="1"/>
  <c r="B9276" i="1"/>
  <c r="B5024" i="1"/>
  <c r="T6066" i="1"/>
  <c r="T4333" i="1"/>
  <c r="T5680" i="1"/>
  <c r="B3888" i="1"/>
  <c r="T7620" i="1"/>
  <c r="T4719" i="1"/>
  <c r="B2107" i="1"/>
  <c r="T4390" i="1"/>
  <c r="C7634" i="1"/>
  <c r="C2195" i="1"/>
  <c r="T853" i="1"/>
  <c r="T5117" i="1"/>
  <c r="B639" i="1"/>
  <c r="B1276" i="1"/>
  <c r="T1497" i="1"/>
  <c r="D2757" i="1"/>
  <c r="W2757" i="1"/>
  <c r="B285" i="1"/>
  <c r="C9754" i="1"/>
  <c r="T9122" i="1"/>
  <c r="C2101" i="1"/>
  <c r="C7653" i="1"/>
  <c r="B8936" i="1"/>
  <c r="C2684" i="1"/>
  <c r="C4671" i="1"/>
  <c r="B5669" i="1"/>
  <c r="B3242" i="1"/>
  <c r="B2542" i="1"/>
  <c r="C3992" i="1"/>
  <c r="T8120" i="1"/>
  <c r="T4421" i="1"/>
  <c r="C4553" i="1"/>
  <c r="B9869" i="1"/>
  <c r="T1995" i="1"/>
  <c r="C9060" i="1"/>
  <c r="B3028" i="1"/>
  <c r="T281" i="1"/>
  <c r="T7462" i="1"/>
  <c r="C7238" i="1"/>
  <c r="B2290" i="1"/>
  <c r="B8247" i="1"/>
  <c r="C675" i="1"/>
  <c r="W1003" i="1"/>
  <c r="D1003" i="1"/>
  <c r="D4468" i="1"/>
  <c r="W4468" i="1"/>
  <c r="B6824" i="1"/>
  <c r="B7072" i="1"/>
  <c r="B8320" i="1"/>
  <c r="W5192" i="1"/>
  <c r="D5192" i="1"/>
  <c r="T491" i="1"/>
  <c r="T1208" i="1"/>
  <c r="B4833" i="1"/>
  <c r="C4047" i="1"/>
  <c r="T1337" i="1"/>
  <c r="B6845" i="1"/>
  <c r="W2958" i="1"/>
  <c r="D2958" i="1"/>
  <c r="T5076" i="1"/>
  <c r="B8934" i="1"/>
  <c r="B10084" i="1"/>
  <c r="B1307" i="1"/>
  <c r="T3220" i="1"/>
  <c r="B3004" i="1"/>
  <c r="T8874" i="1"/>
  <c r="T489" i="1"/>
  <c r="T263" i="1"/>
  <c r="C8410" i="1"/>
  <c r="D5975" i="1"/>
  <c r="W5975" i="1"/>
  <c r="B5207" i="1"/>
  <c r="D8601" i="1"/>
  <c r="W8601" i="1"/>
  <c r="T3958" i="1"/>
  <c r="T4922" i="1"/>
  <c r="B9416" i="1"/>
  <c r="T957" i="1"/>
  <c r="T2588" i="1"/>
  <c r="B4936" i="1"/>
  <c r="T2285" i="1"/>
  <c r="C1357" i="1"/>
  <c r="B3867" i="1"/>
  <c r="C135" i="1"/>
  <c r="B2168" i="1"/>
  <c r="C3673" i="1"/>
  <c r="T1804" i="1"/>
  <c r="T4551" i="1"/>
  <c r="C6987" i="1"/>
  <c r="B9547" i="1"/>
  <c r="B7453" i="1"/>
  <c r="D4168" i="1"/>
  <c r="W4168" i="1"/>
  <c r="B7277" i="1"/>
  <c r="C7177" i="1"/>
  <c r="T7110" i="1"/>
  <c r="T4338" i="1"/>
  <c r="C6830" i="1"/>
  <c r="W653" i="1"/>
  <c r="D653" i="1"/>
  <c r="B3422" i="1"/>
  <c r="C25" i="1"/>
  <c r="T1191" i="1"/>
  <c r="B6465" i="1"/>
  <c r="C5570" i="1"/>
  <c r="C51" i="1"/>
  <c r="C7165" i="1"/>
  <c r="B3970" i="1"/>
  <c r="B1159" i="1"/>
  <c r="B3777" i="1"/>
  <c r="B7175" i="1"/>
  <c r="C3833" i="1"/>
  <c r="C5913" i="1"/>
  <c r="B3488" i="1"/>
  <c r="T5255" i="1"/>
  <c r="T1408" i="1"/>
  <c r="C5870" i="1"/>
  <c r="T9050" i="1"/>
  <c r="C2072" i="1"/>
  <c r="W10000" i="1"/>
  <c r="D10000" i="1"/>
  <c r="T1507" i="1"/>
  <c r="C2668" i="1"/>
  <c r="C8198" i="1"/>
  <c r="C8176" i="1"/>
  <c r="B5827" i="1"/>
  <c r="C9301" i="1"/>
  <c r="C2127" i="1"/>
  <c r="B824" i="1"/>
  <c r="B1997" i="1"/>
  <c r="B5472" i="1"/>
  <c r="W8155" i="1"/>
  <c r="D8155" i="1"/>
  <c r="B3352" i="1"/>
  <c r="C1376" i="1"/>
  <c r="C8852" i="1"/>
  <c r="D9758" i="1"/>
  <c r="W9758" i="1"/>
  <c r="B715" i="1"/>
  <c r="B8190" i="1"/>
  <c r="T1606" i="1"/>
  <c r="T2942" i="1"/>
  <c r="C5656" i="1"/>
  <c r="T4816" i="1"/>
  <c r="C5555" i="1"/>
  <c r="T6584" i="1"/>
  <c r="B8270" i="1"/>
  <c r="T2734" i="1"/>
  <c r="T1675" i="1"/>
  <c r="T2211" i="1"/>
  <c r="B9168" i="1"/>
  <c r="W973" i="1"/>
  <c r="D973" i="1"/>
  <c r="B4019" i="1"/>
  <c r="C6545" i="1"/>
  <c r="C4432" i="1"/>
  <c r="B4859" i="1"/>
  <c r="C9061" i="1"/>
  <c r="C9545" i="1"/>
  <c r="B3554" i="1"/>
  <c r="T9714" i="1"/>
  <c r="B3166" i="1"/>
  <c r="T5628" i="1"/>
  <c r="T3263" i="1"/>
  <c r="B8642" i="1"/>
  <c r="C6352" i="1"/>
  <c r="T10071" i="1"/>
  <c r="C6694" i="1"/>
  <c r="B2308" i="1"/>
  <c r="C580" i="1"/>
  <c r="T2130" i="1"/>
  <c r="B7098" i="1"/>
  <c r="B2395" i="1"/>
  <c r="B8764" i="1"/>
  <c r="T6670" i="1"/>
  <c r="T8384" i="1"/>
  <c r="T9236" i="1"/>
  <c r="B7101" i="1"/>
  <c r="C8348" i="1"/>
  <c r="B2688" i="1"/>
  <c r="C2208" i="1"/>
  <c r="T544" i="1"/>
  <c r="W772" i="1"/>
  <c r="D772" i="1"/>
  <c r="C3135" i="1"/>
  <c r="B5005" i="1"/>
  <c r="B8610" i="1"/>
  <c r="C5994" i="1"/>
  <c r="B3535" i="1"/>
  <c r="B9741" i="1"/>
  <c r="C251" i="1"/>
  <c r="T7041" i="1"/>
  <c r="T7232" i="1"/>
  <c r="T7822" i="1"/>
  <c r="T9868" i="1"/>
  <c r="B6704" i="1"/>
  <c r="C3483" i="1"/>
  <c r="T3611" i="1"/>
  <c r="B5008" i="1"/>
  <c r="C1342" i="1"/>
  <c r="T7326" i="1"/>
  <c r="T2366" i="1"/>
  <c r="D2973" i="1"/>
  <c r="W2973" i="1"/>
  <c r="T8435" i="1"/>
  <c r="B7609" i="1"/>
  <c r="C8746" i="1"/>
  <c r="C2057" i="1"/>
  <c r="B5109" i="1"/>
  <c r="T8294" i="1"/>
  <c r="T7155" i="1"/>
  <c r="B3895" i="1"/>
  <c r="D9205" i="1"/>
  <c r="W9205" i="1"/>
  <c r="W8645" i="1"/>
  <c r="D8645" i="1"/>
  <c r="D2920" i="1"/>
  <c r="W2920" i="1"/>
  <c r="T1004" i="1"/>
  <c r="T4686" i="1"/>
  <c r="W3965" i="1"/>
  <c r="D3965" i="1"/>
  <c r="D5871" i="1"/>
  <c r="W5871" i="1"/>
  <c r="D6470" i="1"/>
  <c r="W6470" i="1"/>
  <c r="D1187" i="1"/>
  <c r="W1187" i="1"/>
  <c r="B5359" i="1"/>
  <c r="C806" i="1"/>
  <c r="C3859" i="1"/>
  <c r="C1075" i="1"/>
  <c r="C6624" i="1"/>
  <c r="T1472" i="1"/>
  <c r="T9099" i="1"/>
  <c r="B708" i="1"/>
  <c r="D6207" i="1"/>
  <c r="W6207" i="1"/>
  <c r="B2489" i="1"/>
  <c r="B1649" i="1"/>
  <c r="T2446" i="1"/>
  <c r="W5672" i="1"/>
  <c r="D5672" i="1"/>
  <c r="T9052" i="1"/>
  <c r="D3529" i="1"/>
  <c r="W3529" i="1"/>
  <c r="B9356" i="1"/>
  <c r="W1665" i="1"/>
  <c r="D1665" i="1"/>
  <c r="C9916" i="1"/>
  <c r="C2290" i="1"/>
  <c r="C3462" i="1"/>
  <c r="C4698" i="1"/>
  <c r="C3458" i="1"/>
  <c r="T197" i="1"/>
  <c r="B9113" i="1"/>
  <c r="C7546" i="1"/>
  <c r="B9206" i="1"/>
  <c r="C1014" i="1"/>
  <c r="T7960" i="1"/>
  <c r="B3496" i="1"/>
  <c r="B845" i="1"/>
  <c r="T9384" i="1"/>
  <c r="D1271" i="1"/>
  <c r="W1271" i="1"/>
  <c r="C8304" i="1"/>
  <c r="T6079" i="1"/>
  <c r="B5238" i="1"/>
  <c r="T7187" i="1"/>
  <c r="C152" i="1"/>
  <c r="T8783" i="1"/>
  <c r="T1866" i="1"/>
  <c r="T66" i="1"/>
  <c r="C126" i="1"/>
  <c r="B9335" i="1"/>
  <c r="C2565" i="1"/>
  <c r="B6185" i="1"/>
  <c r="T5817" i="1"/>
  <c r="C5814" i="1"/>
  <c r="T2247" i="1"/>
  <c r="W764" i="1"/>
  <c r="D764" i="1"/>
  <c r="C5968" i="1"/>
  <c r="B4450" i="1"/>
  <c r="T9789" i="1"/>
  <c r="C7406" i="1"/>
  <c r="W7653" i="1"/>
  <c r="D7653" i="1"/>
  <c r="C1084" i="1"/>
  <c r="T4780" i="1"/>
  <c r="C3792" i="1"/>
  <c r="T1911" i="1"/>
  <c r="C9393" i="1"/>
  <c r="B7488" i="1"/>
  <c r="C817" i="1"/>
  <c r="W8541" i="1"/>
  <c r="D8541" i="1"/>
  <c r="C9238" i="1"/>
  <c r="D4389" i="1"/>
  <c r="W4389" i="1"/>
  <c r="W6222" i="1"/>
  <c r="D6222" i="1"/>
  <c r="D6747" i="1"/>
  <c r="W6747" i="1"/>
  <c r="D4471" i="1"/>
  <c r="W4471" i="1"/>
  <c r="C4898" i="1"/>
  <c r="C7577" i="1"/>
  <c r="T5135" i="1"/>
  <c r="T7100" i="1"/>
  <c r="C2064" i="1"/>
  <c r="T4626" i="1"/>
  <c r="B7929" i="1"/>
  <c r="C6879" i="1"/>
  <c r="B9969" i="1"/>
  <c r="C3173" i="1"/>
  <c r="T10031" i="1"/>
  <c r="C3800" i="1"/>
  <c r="T4455" i="1"/>
  <c r="B4951" i="1"/>
  <c r="T2960" i="1"/>
  <c r="C6194" i="1"/>
  <c r="B6929" i="1"/>
  <c r="C5339" i="1"/>
  <c r="T2837" i="1"/>
  <c r="B2988" i="1"/>
  <c r="T9624" i="1"/>
  <c r="C8794" i="1"/>
  <c r="T7836" i="1"/>
  <c r="T6184" i="1"/>
  <c r="T9235" i="1"/>
  <c r="T2510" i="1"/>
  <c r="T1416" i="1"/>
  <c r="B9366" i="1"/>
  <c r="T3445" i="1"/>
  <c r="C3308" i="1"/>
  <c r="B2428" i="1"/>
  <c r="B1827" i="1"/>
  <c r="B4098" i="1"/>
  <c r="T7405" i="1"/>
  <c r="B7983" i="1"/>
  <c r="B2267" i="1"/>
  <c r="B9107" i="1"/>
  <c r="C2940" i="1"/>
  <c r="T2628" i="1"/>
  <c r="B8434" i="1"/>
  <c r="B5507" i="1"/>
  <c r="T4540" i="1"/>
  <c r="B9308" i="1"/>
  <c r="T39" i="1"/>
  <c r="C8402" i="1"/>
  <c r="B9093" i="1"/>
  <c r="B719" i="1"/>
  <c r="B2351" i="1"/>
  <c r="B4495" i="1"/>
  <c r="C4701" i="1"/>
  <c r="T9327" i="1"/>
  <c r="T1788" i="1"/>
  <c r="B203" i="1"/>
  <c r="T6065" i="1"/>
  <c r="B6722" i="1"/>
  <c r="C9725" i="1"/>
  <c r="B6615" i="1"/>
  <c r="T9485" i="1"/>
  <c r="B3390" i="1"/>
  <c r="B7180" i="1"/>
  <c r="B6793" i="1"/>
  <c r="B7108" i="1"/>
  <c r="B6506" i="1"/>
  <c r="C7741" i="1"/>
  <c r="T8554" i="1"/>
  <c r="T1011" i="1"/>
  <c r="C2603" i="1"/>
  <c r="B4023" i="1"/>
  <c r="B835" i="1"/>
  <c r="C1168" i="1"/>
  <c r="C4726" i="1"/>
  <c r="C4507" i="1"/>
  <c r="B6159" i="1"/>
  <c r="T5485" i="1"/>
  <c r="C9420" i="1"/>
  <c r="B1357" i="1"/>
  <c r="T4023" i="1"/>
  <c r="C7945" i="1"/>
  <c r="B10063" i="1"/>
  <c r="C7795" i="1"/>
  <c r="B1576" i="1"/>
  <c r="T2356" i="1"/>
  <c r="B8979" i="1"/>
  <c r="T9609" i="1"/>
  <c r="B8017" i="1"/>
  <c r="C8353" i="1"/>
  <c r="C3277" i="1"/>
  <c r="B6746" i="1"/>
  <c r="C5519" i="1"/>
  <c r="C702" i="1"/>
  <c r="T2903" i="1"/>
  <c r="B9802" i="1"/>
  <c r="B5139" i="1"/>
  <c r="B135" i="1"/>
  <c r="B8029" i="1"/>
  <c r="C5671" i="1"/>
  <c r="C730" i="1"/>
  <c r="B4060" i="1"/>
  <c r="C5039" i="1"/>
  <c r="B506" i="1"/>
  <c r="C1956" i="1"/>
  <c r="B10071" i="1"/>
  <c r="C268" i="1"/>
  <c r="B2912" i="1"/>
  <c r="C5748" i="1"/>
  <c r="B5031" i="1"/>
  <c r="T6693" i="1"/>
  <c r="B6254" i="1"/>
  <c r="T9406" i="1"/>
  <c r="C3383" i="1"/>
  <c r="W3169" i="1"/>
  <c r="D3169" i="1"/>
  <c r="C9904" i="1"/>
  <c r="B4916" i="1"/>
  <c r="C6561" i="1"/>
  <c r="C5978" i="1"/>
  <c r="B9743" i="1"/>
  <c r="B10011" i="1"/>
  <c r="B7259" i="1"/>
  <c r="T10055" i="1"/>
  <c r="T7782" i="1"/>
  <c r="T8322" i="1"/>
  <c r="T7591" i="1"/>
  <c r="T7738" i="1"/>
  <c r="B6800" i="1"/>
  <c r="C2351" i="1"/>
  <c r="B3272" i="1"/>
  <c r="C999" i="1"/>
  <c r="B150" i="1"/>
  <c r="B18" i="1"/>
  <c r="B8443" i="1"/>
  <c r="B2933" i="1"/>
  <c r="B9344" i="1"/>
  <c r="B4291" i="1"/>
  <c r="T2049" i="1"/>
  <c r="B510" i="1"/>
  <c r="B4163" i="1"/>
  <c r="C9967" i="1"/>
  <c r="B1273" i="1"/>
  <c r="T4628" i="1"/>
  <c r="C485" i="1"/>
  <c r="C6344" i="1"/>
  <c r="C8657" i="1"/>
  <c r="T8117" i="1"/>
  <c r="T1909" i="1"/>
  <c r="C3957" i="1"/>
  <c r="C4524" i="1"/>
  <c r="T701" i="1"/>
  <c r="C7008" i="1"/>
  <c r="T5198" i="1"/>
  <c r="T6946" i="1"/>
  <c r="C8776" i="1"/>
  <c r="B4014" i="1"/>
  <c r="C8918" i="1"/>
  <c r="T8590" i="1"/>
  <c r="C6923" i="1"/>
  <c r="B6617" i="1"/>
  <c r="C1354" i="1"/>
  <c r="W5371" i="1"/>
  <c r="D5371" i="1"/>
  <c r="B5721" i="1"/>
  <c r="B3126" i="1"/>
  <c r="D6452" i="1"/>
  <c r="W6452" i="1"/>
  <c r="T5811" i="1"/>
  <c r="C689" i="1"/>
  <c r="T9963" i="1"/>
  <c r="W8378" i="1"/>
  <c r="D8378" i="1"/>
  <c r="W4119" i="1"/>
  <c r="D4119" i="1"/>
  <c r="B9056" i="1"/>
  <c r="W8103" i="1"/>
  <c r="D8103" i="1"/>
  <c r="W3647" i="1"/>
  <c r="D3647" i="1"/>
  <c r="B3444" i="1"/>
  <c r="C5245" i="1"/>
  <c r="T2525" i="1"/>
  <c r="D7847" i="1"/>
  <c r="W7847" i="1"/>
  <c r="T2270" i="1"/>
  <c r="B1392" i="1"/>
  <c r="B36" i="1"/>
  <c r="B3722" i="1"/>
  <c r="T3937" i="1"/>
  <c r="T6442" i="1"/>
  <c r="B4401" i="1"/>
  <c r="T8280" i="1"/>
  <c r="C195" i="1"/>
  <c r="B2786" i="1"/>
  <c r="C4219" i="1"/>
  <c r="C8415" i="1"/>
  <c r="T9024" i="1"/>
  <c r="T8999" i="1"/>
  <c r="W4878" i="1"/>
  <c r="D4878" i="1"/>
  <c r="B1362" i="1"/>
  <c r="T1306" i="1"/>
  <c r="D919" i="1"/>
  <c r="W919" i="1"/>
  <c r="W9233" i="1"/>
  <c r="D9233" i="1"/>
  <c r="C1196" i="1"/>
  <c r="B5038" i="1"/>
  <c r="T5190" i="1"/>
  <c r="B1777" i="1"/>
  <c r="C8031" i="1"/>
  <c r="B578" i="1"/>
  <c r="C9891" i="1"/>
  <c r="T6219" i="1"/>
  <c r="D241" i="1"/>
  <c r="W241" i="1"/>
  <c r="T6549" i="1"/>
  <c r="C8798" i="1"/>
  <c r="W6829" i="1"/>
  <c r="D6829" i="1"/>
  <c r="W2463" i="1"/>
  <c r="D2463" i="1"/>
  <c r="B1255" i="1"/>
  <c r="W3331" i="1"/>
  <c r="D3331" i="1"/>
  <c r="T7645" i="1"/>
  <c r="D5780" i="1"/>
  <c r="W5780" i="1"/>
  <c r="C5529" i="1"/>
  <c r="B6502" i="1"/>
  <c r="T6222" i="1"/>
  <c r="W9213" i="1"/>
  <c r="D9213" i="1"/>
  <c r="C6540" i="1"/>
  <c r="W5016" i="1"/>
  <c r="D5016" i="1"/>
  <c r="B6640" i="1"/>
  <c r="W102" i="1"/>
  <c r="D102" i="1"/>
  <c r="T172" i="1"/>
  <c r="C4738" i="1"/>
  <c r="C9707" i="1"/>
  <c r="C5462" i="1"/>
  <c r="D8682" i="1"/>
  <c r="W8682" i="1"/>
  <c r="C8642" i="1"/>
  <c r="T9203" i="1"/>
  <c r="C8744" i="1"/>
  <c r="C5758" i="1"/>
  <c r="W5150" i="1"/>
  <c r="D5150" i="1"/>
  <c r="T4737" i="1"/>
  <c r="D2746" i="1"/>
  <c r="W2746" i="1"/>
  <c r="B6307" i="1"/>
  <c r="B3693" i="1"/>
  <c r="T8954" i="1"/>
  <c r="C7674" i="1"/>
  <c r="B3863" i="1"/>
  <c r="C5203" i="1"/>
  <c r="B8499" i="1"/>
  <c r="C8863" i="1"/>
  <c r="T1455" i="1"/>
  <c r="T130" i="1"/>
  <c r="T3217" i="1"/>
  <c r="T5258" i="1"/>
  <c r="T8026" i="1"/>
  <c r="W2373" i="1"/>
  <c r="D2373" i="1"/>
  <c r="D7783" i="1"/>
  <c r="W7783" i="1"/>
  <c r="B7317" i="1"/>
  <c r="W4208" i="1"/>
  <c r="D4208" i="1"/>
  <c r="C1215" i="1"/>
  <c r="C7580" i="1"/>
  <c r="B10007" i="1"/>
  <c r="T7418" i="1"/>
  <c r="B8498" i="1"/>
  <c r="T1000" i="1"/>
  <c r="D1507" i="1"/>
  <c r="W1507" i="1"/>
  <c r="D978" i="1"/>
  <c r="W978" i="1"/>
  <c r="T8850" i="1"/>
  <c r="D4178" i="1"/>
  <c r="W4178" i="1"/>
  <c r="T303" i="1"/>
  <c r="T2766" i="1"/>
  <c r="B7946" i="1"/>
  <c r="W7984" i="1"/>
  <c r="D7984" i="1"/>
  <c r="T7362" i="1"/>
  <c r="D2811" i="1"/>
  <c r="W2811" i="1"/>
  <c r="B9691" i="1"/>
  <c r="T9351" i="1"/>
  <c r="T6535" i="1"/>
  <c r="T3495" i="1"/>
  <c r="D4105" i="1"/>
  <c r="W4105" i="1"/>
  <c r="W7096" i="1"/>
  <c r="D7096" i="1"/>
  <c r="W7061" i="1"/>
  <c r="D7061" i="1"/>
  <c r="W2505" i="1"/>
  <c r="D2505" i="1"/>
  <c r="C155" i="1"/>
  <c r="C2816" i="1"/>
  <c r="T9132" i="1"/>
  <c r="C4092" i="1"/>
  <c r="C4877" i="1"/>
  <c r="T8031" i="1"/>
  <c r="C2996" i="1"/>
  <c r="C4633" i="1"/>
  <c r="B1326" i="1"/>
  <c r="C8066" i="1"/>
  <c r="B563" i="1"/>
  <c r="T2625" i="1"/>
  <c r="T3448" i="1"/>
  <c r="T8344" i="1"/>
  <c r="C1057" i="1"/>
  <c r="T2455" i="1"/>
  <c r="D2440" i="1"/>
  <c r="W2440" i="1"/>
  <c r="D9408" i="1"/>
  <c r="W9408" i="1"/>
  <c r="B3930" i="1"/>
  <c r="C8128" i="1"/>
  <c r="T1061" i="1"/>
  <c r="T3554" i="1"/>
  <c r="B771" i="1"/>
  <c r="B2635" i="1"/>
  <c r="B1615" i="1"/>
  <c r="T8785" i="1"/>
  <c r="T2268" i="1"/>
  <c r="T6209" i="1"/>
  <c r="B4454" i="1"/>
  <c r="B3047" i="1"/>
  <c r="C488" i="1"/>
  <c r="B2163" i="1"/>
  <c r="T7098" i="1"/>
  <c r="C3731" i="1"/>
  <c r="T3622" i="1"/>
  <c r="T392" i="1"/>
  <c r="T6836" i="1"/>
  <c r="T6014" i="1"/>
  <c r="D9767" i="1"/>
  <c r="W9767" i="1"/>
  <c r="B5697" i="1"/>
  <c r="D8379" i="1"/>
  <c r="W8379" i="1"/>
  <c r="B3782" i="1"/>
  <c r="C4781" i="1"/>
  <c r="B7760" i="1"/>
  <c r="B2780" i="1"/>
  <c r="C7421" i="1"/>
  <c r="B3792" i="1"/>
  <c r="T1154" i="1"/>
  <c r="B3177" i="1"/>
  <c r="W2980" i="1"/>
  <c r="D2980" i="1"/>
  <c r="B9513" i="1"/>
  <c r="W6192" i="1"/>
  <c r="D6192" i="1"/>
  <c r="D1524" i="1"/>
  <c r="W1524" i="1"/>
  <c r="B7046" i="1"/>
  <c r="C7357" i="1"/>
  <c r="C5064" i="1"/>
  <c r="T5179" i="1"/>
  <c r="B6898" i="1"/>
  <c r="W8710" i="1"/>
  <c r="D8710" i="1"/>
  <c r="B9397" i="1"/>
  <c r="C6179" i="1"/>
  <c r="C8786" i="1"/>
  <c r="B9708" i="1"/>
  <c r="B9731" i="1"/>
  <c r="C8209" i="1"/>
  <c r="D5141" i="1"/>
  <c r="W5141" i="1"/>
  <c r="C4904" i="1"/>
  <c r="W9341" i="1"/>
  <c r="D9341" i="1"/>
  <c r="T8481" i="1"/>
  <c r="W550" i="1"/>
  <c r="D550" i="1"/>
  <c r="T9023" i="1"/>
  <c r="B2362" i="1"/>
  <c r="C219" i="1"/>
  <c r="C10086" i="1"/>
  <c r="C6872" i="1"/>
  <c r="C1468" i="1"/>
  <c r="W688" i="1"/>
  <c r="D688" i="1"/>
  <c r="C7898" i="1"/>
  <c r="T7200" i="1"/>
  <c r="C9760" i="1"/>
  <c r="C8850" i="1"/>
  <c r="C3976" i="1"/>
  <c r="B4359" i="1"/>
  <c r="D7354" i="1"/>
  <c r="W7354" i="1"/>
  <c r="W3466" i="1"/>
  <c r="D3466" i="1"/>
  <c r="B9186" i="1"/>
  <c r="C1770" i="1"/>
  <c r="C7689" i="1"/>
  <c r="B5554" i="1"/>
  <c r="T8679" i="1"/>
  <c r="B3560" i="1"/>
  <c r="T4164" i="1"/>
  <c r="C7302" i="1"/>
  <c r="T7437" i="1"/>
  <c r="W3989" i="1"/>
  <c r="D3989" i="1"/>
  <c r="D97" i="1"/>
  <c r="W97" i="1"/>
  <c r="C3621" i="1"/>
  <c r="W3373" i="1"/>
  <c r="D3373" i="1"/>
  <c r="T4605" i="1"/>
  <c r="D123" i="1"/>
  <c r="W123" i="1"/>
  <c r="D9082" i="1"/>
  <c r="W9082" i="1"/>
  <c r="D2495" i="1"/>
  <c r="W2495" i="1"/>
  <c r="W1645" i="1"/>
  <c r="D1645" i="1"/>
  <c r="W1550" i="1"/>
  <c r="D1550" i="1"/>
  <c r="C5068" i="1"/>
  <c r="B7119" i="1"/>
  <c r="C3684" i="1"/>
  <c r="T2289" i="1"/>
  <c r="T4315" i="1"/>
  <c r="C6277" i="1"/>
  <c r="C1570" i="1"/>
  <c r="T8539" i="1"/>
  <c r="T6714" i="1"/>
  <c r="C10028" i="1"/>
  <c r="B9509" i="1"/>
  <c r="B7997" i="1"/>
  <c r="T8621" i="1"/>
  <c r="W553" i="1"/>
  <c r="D553" i="1"/>
  <c r="B5311" i="1"/>
  <c r="T6871" i="1"/>
  <c r="B1008" i="1"/>
  <c r="C813" i="1"/>
  <c r="C9326" i="1"/>
  <c r="C4188" i="1"/>
  <c r="C2742" i="1"/>
  <c r="B9449" i="1"/>
  <c r="D281" i="1"/>
  <c r="W281" i="1"/>
  <c r="C6074" i="1"/>
  <c r="T5906" i="1"/>
  <c r="C300" i="1"/>
  <c r="B8383" i="1"/>
  <c r="T9809" i="1"/>
  <c r="B3184" i="1"/>
  <c r="C2578" i="1"/>
  <c r="C393" i="1"/>
  <c r="D5251" i="1"/>
  <c r="W5251" i="1"/>
  <c r="W6503" i="1"/>
  <c r="D6503" i="1"/>
  <c r="B4688" i="1"/>
  <c r="C9126" i="1"/>
  <c r="T5549" i="1"/>
  <c r="B5336" i="1"/>
  <c r="B5682" i="1"/>
  <c r="B9551" i="1"/>
  <c r="B4453" i="1"/>
  <c r="B914" i="1"/>
  <c r="C405" i="1"/>
  <c r="C9419" i="1"/>
  <c r="B5218" i="1"/>
  <c r="C10089" i="1"/>
  <c r="T9274" i="1"/>
  <c r="C2160" i="1"/>
  <c r="B4544" i="1"/>
  <c r="B7391" i="1"/>
  <c r="W6924" i="1"/>
  <c r="D6924" i="1"/>
  <c r="D3280" i="1"/>
  <c r="W3280" i="1"/>
  <c r="T5405" i="1"/>
  <c r="C336" i="1"/>
  <c r="B236" i="1"/>
  <c r="C1290" i="1"/>
  <c r="D4861" i="1"/>
  <c r="W4861" i="1"/>
  <c r="B1515" i="1"/>
  <c r="C5700" i="1"/>
  <c r="C4097" i="1"/>
  <c r="B7144" i="1"/>
  <c r="D2738" i="1"/>
  <c r="W2738" i="1"/>
  <c r="C8768" i="1"/>
  <c r="T9191" i="1"/>
  <c r="W9964" i="1"/>
  <c r="D9964" i="1"/>
  <c r="D715" i="1"/>
  <c r="W715" i="1"/>
  <c r="T8180" i="1"/>
  <c r="B2494" i="1"/>
  <c r="D3307" i="1"/>
  <c r="W3307" i="1"/>
  <c r="B4617" i="1"/>
  <c r="W7264" i="1"/>
  <c r="D7264" i="1"/>
  <c r="D5487" i="1"/>
  <c r="W5487" i="1"/>
  <c r="T5162" i="1"/>
  <c r="W7586" i="1"/>
  <c r="D7586" i="1"/>
  <c r="D4573" i="1"/>
  <c r="W4573" i="1"/>
  <c r="T690" i="1"/>
  <c r="T6273" i="1"/>
  <c r="B4267" i="1"/>
  <c r="C7026" i="1"/>
  <c r="C6336" i="1"/>
  <c r="T1053" i="1"/>
  <c r="B174" i="1"/>
  <c r="B10055" i="1"/>
  <c r="B3848" i="1"/>
  <c r="C8462" i="1"/>
  <c r="C9177" i="1"/>
  <c r="W7863" i="1"/>
  <c r="D7863" i="1"/>
  <c r="W6706" i="1"/>
  <c r="D6706" i="1"/>
  <c r="T1919" i="1"/>
  <c r="C70" i="1"/>
  <c r="T2199" i="1"/>
  <c r="C5943" i="1"/>
  <c r="C2884" i="1"/>
  <c r="T5664" i="1"/>
  <c r="W1336" i="1"/>
  <c r="D1336" i="1"/>
  <c r="C8630" i="1"/>
  <c r="T10005" i="1"/>
  <c r="C2145" i="1"/>
  <c r="W8324" i="1"/>
  <c r="D8324" i="1"/>
  <c r="C7696" i="1"/>
  <c r="C7837" i="1"/>
  <c r="T6374" i="1"/>
  <c r="T1697" i="1"/>
  <c r="T1783" i="1"/>
  <c r="T9031" i="1"/>
  <c r="T8535" i="1"/>
  <c r="C3532" i="1"/>
  <c r="C896" i="1"/>
  <c r="C4719" i="1"/>
  <c r="B3992" i="1"/>
  <c r="C8957" i="1"/>
  <c r="T9729" i="1"/>
  <c r="B454" i="1"/>
  <c r="T2673" i="1"/>
  <c r="B10092" i="1"/>
  <c r="C9803" i="1"/>
  <c r="T3410" i="1"/>
  <c r="W3554" i="1"/>
  <c r="D3554" i="1"/>
  <c r="T4826" i="1"/>
  <c r="B6693" i="1"/>
  <c r="D4458" i="1"/>
  <c r="W4458" i="1"/>
  <c r="B4016" i="1"/>
  <c r="W7798" i="1"/>
  <c r="D7798" i="1"/>
  <c r="T4957" i="1"/>
  <c r="C8625" i="1"/>
  <c r="B5126" i="1"/>
  <c r="T7386" i="1"/>
  <c r="T7730" i="1"/>
  <c r="C8582" i="1"/>
  <c r="B6030" i="1"/>
  <c r="C2279" i="1"/>
  <c r="B7346" i="1"/>
  <c r="C1860" i="1"/>
  <c r="D3732" i="1"/>
  <c r="W3732" i="1"/>
  <c r="W2000" i="1"/>
  <c r="D2000" i="1"/>
  <c r="B8622" i="1"/>
  <c r="T4285" i="1"/>
  <c r="W2780" i="1"/>
  <c r="D2780" i="1"/>
  <c r="C3736" i="1"/>
  <c r="W627" i="1"/>
  <c r="D627" i="1"/>
  <c r="T8138" i="1"/>
  <c r="D9229" i="1"/>
  <c r="W9229" i="1"/>
  <c r="T2329" i="1"/>
  <c r="W9270" i="1"/>
  <c r="D9270" i="1"/>
  <c r="W5992" i="1"/>
  <c r="D5992" i="1"/>
  <c r="C5344" i="1"/>
  <c r="B5897" i="1"/>
  <c r="B9990" i="1"/>
  <c r="C9730" i="1"/>
  <c r="C5775" i="1"/>
  <c r="C9174" i="1"/>
  <c r="B4730" i="1"/>
  <c r="T8927" i="1"/>
  <c r="C429" i="1"/>
  <c r="C20" i="1"/>
  <c r="W4600" i="1"/>
  <c r="D4600" i="1"/>
  <c r="T2175" i="1"/>
  <c r="B1093" i="1"/>
  <c r="D2893" i="1"/>
  <c r="W2893" i="1"/>
  <c r="B8998" i="1"/>
  <c r="D2679" i="1"/>
  <c r="W2679" i="1"/>
  <c r="T7668" i="1"/>
  <c r="C5058" i="1"/>
  <c r="T10053" i="1"/>
  <c r="T2821" i="1"/>
  <c r="T9686" i="1"/>
  <c r="B1972" i="1"/>
  <c r="C618" i="1"/>
  <c r="T4378" i="1"/>
  <c r="B9607" i="1"/>
  <c r="C6999" i="1"/>
  <c r="T6292" i="1"/>
  <c r="B1996" i="1"/>
  <c r="B5997" i="1"/>
  <c r="C8215" i="1"/>
  <c r="B2641" i="1"/>
  <c r="T7346" i="1"/>
  <c r="T3303" i="1"/>
  <c r="B1659" i="1"/>
  <c r="C3047" i="1"/>
  <c r="B3872" i="1"/>
  <c r="B229" i="1"/>
  <c r="C9270" i="1"/>
  <c r="T1457" i="1"/>
  <c r="B9567" i="1"/>
  <c r="T7770" i="1"/>
  <c r="C7217" i="1"/>
  <c r="T7104" i="1"/>
  <c r="C6395" i="1"/>
  <c r="T10017" i="1"/>
  <c r="C9579" i="1"/>
  <c r="C5985" i="1"/>
  <c r="T2800" i="1"/>
  <c r="C2814" i="1"/>
  <c r="T9631" i="1"/>
  <c r="C10017" i="1"/>
  <c r="B6304" i="1"/>
  <c r="C2465" i="1"/>
  <c r="T8239" i="1"/>
  <c r="C3691" i="1"/>
  <c r="B7564" i="1"/>
  <c r="B2385" i="1"/>
  <c r="T5717" i="1"/>
  <c r="T2895" i="1"/>
  <c r="T5836" i="1"/>
  <c r="T9705" i="1"/>
  <c r="B6249" i="1"/>
  <c r="T3268" i="1"/>
  <c r="T2020" i="1"/>
  <c r="B8917" i="1"/>
  <c r="T6784" i="1"/>
  <c r="C6159" i="1"/>
  <c r="T5027" i="1"/>
  <c r="T4334" i="1"/>
  <c r="B5159" i="1"/>
  <c r="C6797" i="1"/>
  <c r="C3064" i="1"/>
  <c r="C5425" i="1"/>
  <c r="C2137" i="1"/>
  <c r="B3566" i="1"/>
  <c r="C6183" i="1"/>
  <c r="C8258" i="1"/>
  <c r="T6773" i="1"/>
  <c r="B2911" i="1"/>
  <c r="C9558" i="1"/>
  <c r="C9747" i="1"/>
  <c r="T6019" i="1"/>
  <c r="B1094" i="1"/>
  <c r="C8212" i="1"/>
  <c r="C974" i="1"/>
  <c r="B3557" i="1"/>
  <c r="B944" i="1"/>
  <c r="T4718" i="1"/>
  <c r="B3468" i="1"/>
  <c r="T6966" i="1"/>
  <c r="C4214" i="1"/>
  <c r="C6143" i="1"/>
  <c r="T7189" i="1"/>
  <c r="T4755" i="1"/>
  <c r="B390" i="1"/>
  <c r="T615" i="1"/>
  <c r="T2351" i="1"/>
  <c r="T8626" i="1"/>
  <c r="T2950" i="1"/>
  <c r="C5655" i="1"/>
  <c r="C2630" i="1"/>
  <c r="C4164" i="1"/>
  <c r="T9546" i="1"/>
  <c r="T6543" i="1"/>
  <c r="B6702" i="1"/>
  <c r="C9298" i="1"/>
  <c r="C5958" i="1"/>
  <c r="T3854" i="1"/>
  <c r="C4993" i="1"/>
  <c r="B5072" i="1"/>
  <c r="T9810" i="1"/>
  <c r="B6663" i="1"/>
  <c r="T7994" i="1"/>
  <c r="B912" i="1"/>
  <c r="B2328" i="1"/>
  <c r="T6760" i="1"/>
  <c r="C1106" i="1"/>
  <c r="C1749" i="1"/>
  <c r="C5190" i="1"/>
  <c r="B6768" i="1"/>
  <c r="C7726" i="1"/>
  <c r="B1106" i="1"/>
  <c r="B7607" i="1"/>
  <c r="T4070" i="1"/>
  <c r="T9822" i="1"/>
  <c r="C2491" i="1"/>
  <c r="T6606" i="1"/>
  <c r="T6565" i="1"/>
  <c r="T9677" i="1"/>
  <c r="T9979" i="1"/>
  <c r="B9451" i="1"/>
  <c r="T3975" i="1"/>
  <c r="T543" i="1"/>
  <c r="C2423" i="1"/>
  <c r="T2889" i="1"/>
  <c r="C6477" i="1"/>
  <c r="C6753" i="1"/>
  <c r="C9287" i="1"/>
  <c r="B1740" i="1"/>
  <c r="T6747" i="1"/>
  <c r="C2466" i="1"/>
  <c r="B6575" i="1"/>
  <c r="C4846" i="1"/>
  <c r="B48" i="1"/>
  <c r="W9356" i="1"/>
  <c r="D9356" i="1"/>
  <c r="T7858" i="1"/>
  <c r="C7362" i="1"/>
  <c r="B3662" i="1"/>
  <c r="B6886" i="1"/>
  <c r="C8979" i="1"/>
  <c r="C4162" i="1"/>
  <c r="C9649" i="1"/>
  <c r="B5315" i="1"/>
  <c r="T4099" i="1"/>
  <c r="W3691" i="1"/>
  <c r="D3691" i="1"/>
  <c r="C3656" i="1"/>
  <c r="B3585" i="1"/>
  <c r="T7927" i="1"/>
  <c r="B4111" i="1"/>
  <c r="C8724" i="1"/>
  <c r="B7546" i="1"/>
  <c r="C2540" i="1"/>
  <c r="T2859" i="1"/>
  <c r="C9118" i="1"/>
  <c r="T7855" i="1"/>
  <c r="B9677" i="1"/>
  <c r="D6950" i="1"/>
  <c r="W6950" i="1"/>
  <c r="C9886" i="1"/>
  <c r="B2611" i="1"/>
  <c r="C1899" i="1"/>
  <c r="D6625" i="1"/>
  <c r="W6625" i="1"/>
  <c r="B3973" i="1"/>
  <c r="B8664" i="1"/>
  <c r="D386" i="1"/>
  <c r="W386" i="1"/>
  <c r="T8025" i="1"/>
  <c r="T4888" i="1"/>
  <c r="C6863" i="1"/>
  <c r="T4484" i="1"/>
  <c r="T8411" i="1"/>
  <c r="T5330" i="1"/>
  <c r="T4999" i="1"/>
  <c r="C8113" i="1"/>
  <c r="C7442" i="1"/>
  <c r="T8258" i="1"/>
  <c r="T6360" i="1"/>
  <c r="T8912" i="1"/>
  <c r="B5567" i="1"/>
  <c r="W4262" i="1"/>
  <c r="D4262" i="1"/>
  <c r="C3480" i="1"/>
  <c r="T4408" i="1"/>
  <c r="W7428" i="1"/>
  <c r="D7428" i="1"/>
  <c r="T1501" i="1"/>
  <c r="B6550" i="1"/>
  <c r="T8416" i="1"/>
  <c r="B5355" i="1"/>
  <c r="B7787" i="1"/>
  <c r="B3172" i="1"/>
  <c r="B6240" i="1"/>
  <c r="C8011" i="1"/>
  <c r="B7458" i="1"/>
  <c r="D1415" i="1"/>
  <c r="W1415" i="1"/>
  <c r="C5470" i="1"/>
  <c r="T939" i="1"/>
  <c r="D971" i="1"/>
  <c r="W971" i="1"/>
  <c r="C3270" i="1"/>
  <c r="B7439" i="1"/>
  <c r="B1613" i="1"/>
  <c r="C1514" i="1"/>
  <c r="C7340" i="1"/>
  <c r="C4422" i="1"/>
  <c r="B2593" i="1"/>
  <c r="T8271" i="1"/>
  <c r="B7505" i="1"/>
  <c r="C6215" i="1"/>
  <c r="T2171" i="1"/>
  <c r="C5469" i="1"/>
  <c r="C7835" i="1"/>
  <c r="C3374" i="1"/>
  <c r="T4969" i="1"/>
  <c r="B1741" i="1"/>
  <c r="B9361" i="1"/>
  <c r="C1104" i="1"/>
  <c r="T7716" i="1"/>
  <c r="D2923" i="1"/>
  <c r="W2923" i="1"/>
  <c r="T3719" i="1"/>
  <c r="B6321" i="1"/>
  <c r="C4694" i="1"/>
  <c r="C2229" i="1"/>
  <c r="B9072" i="1"/>
  <c r="C4328" i="1"/>
  <c r="T6885" i="1"/>
  <c r="B7075" i="1"/>
  <c r="B611" i="1"/>
  <c r="B2086" i="1"/>
  <c r="B6048" i="1"/>
  <c r="W3291" i="1"/>
  <c r="D3291" i="1"/>
  <c r="B8375" i="1"/>
  <c r="W5921" i="1"/>
  <c r="D5921" i="1"/>
  <c r="B8785" i="1"/>
  <c r="B6854" i="1"/>
  <c r="W1835" i="1"/>
  <c r="D1835" i="1"/>
  <c r="B4315" i="1"/>
  <c r="B1866" i="1"/>
  <c r="W1486" i="1"/>
  <c r="D1486" i="1"/>
  <c r="T6518" i="1"/>
  <c r="T3682" i="1"/>
  <c r="C2378" i="1"/>
  <c r="T2733" i="1"/>
  <c r="B6681" i="1"/>
  <c r="B1107" i="1"/>
  <c r="C6535" i="1"/>
  <c r="C7312" i="1"/>
  <c r="C8707" i="1"/>
  <c r="C590" i="1"/>
  <c r="C1716" i="1"/>
  <c r="C2523" i="1"/>
  <c r="T1680" i="1"/>
  <c r="T1948" i="1"/>
  <c r="B2731" i="1"/>
  <c r="T4101" i="1"/>
  <c r="B9650" i="1"/>
  <c r="C5209" i="1"/>
  <c r="W4057" i="1"/>
  <c r="D4057" i="1"/>
  <c r="W516" i="1"/>
  <c r="D516" i="1"/>
  <c r="T9147" i="1"/>
  <c r="T4219" i="1"/>
  <c r="T7541" i="1"/>
  <c r="B2114" i="1"/>
  <c r="C8152" i="1"/>
  <c r="W855" i="1"/>
  <c r="D855" i="1"/>
  <c r="B7828" i="1"/>
  <c r="T88" i="1"/>
  <c r="T452" i="1"/>
  <c r="C5369" i="1"/>
  <c r="W7146" i="1"/>
  <c r="D7146" i="1"/>
  <c r="D7243" i="1"/>
  <c r="W7243" i="1"/>
  <c r="W2031" i="1"/>
  <c r="D2031" i="1"/>
  <c r="C2865" i="1"/>
  <c r="C9800" i="1"/>
  <c r="T1785" i="1"/>
  <c r="B3609" i="1"/>
  <c r="B7616" i="1"/>
  <c r="T7456" i="1"/>
  <c r="T8654" i="1"/>
  <c r="B7510" i="1"/>
  <c r="T6921" i="1"/>
  <c r="B1858" i="1"/>
  <c r="C4157" i="1"/>
  <c r="T1910" i="1"/>
  <c r="W5907" i="1"/>
  <c r="D5907" i="1"/>
  <c r="W3207" i="1"/>
  <c r="D3207" i="1"/>
  <c r="C6245" i="1"/>
  <c r="B755" i="1"/>
  <c r="T40" i="1"/>
  <c r="C3821" i="1"/>
  <c r="D6690" i="1"/>
  <c r="W6690" i="1"/>
  <c r="T9196" i="1"/>
  <c r="T1402" i="1"/>
  <c r="C6695" i="1"/>
  <c r="W3611" i="1"/>
  <c r="D3611" i="1"/>
  <c r="C5466" i="1"/>
  <c r="C965" i="1"/>
  <c r="T2654" i="1"/>
  <c r="T2838" i="1"/>
  <c r="C6044" i="1"/>
  <c r="C5974" i="1"/>
  <c r="T2933" i="1"/>
  <c r="W9508" i="1"/>
  <c r="D9508" i="1"/>
  <c r="C5083" i="1"/>
  <c r="D3644" i="1"/>
  <c r="W3644" i="1"/>
  <c r="T5800" i="1"/>
  <c r="C4423" i="1"/>
  <c r="C9479" i="1"/>
  <c r="C2088" i="1"/>
  <c r="D2556" i="1"/>
  <c r="W2556" i="1"/>
  <c r="W1175" i="1"/>
  <c r="D1175" i="1"/>
  <c r="B5339" i="1"/>
  <c r="B4330" i="1"/>
  <c r="D8199" i="1"/>
  <c r="W8199" i="1"/>
  <c r="D4990" i="1"/>
  <c r="W4990" i="1"/>
  <c r="B6037" i="1"/>
  <c r="C3054" i="1"/>
  <c r="D7454" i="1"/>
  <c r="W7454" i="1"/>
  <c r="C6514" i="1"/>
  <c r="C9184" i="1"/>
  <c r="T5352" i="1"/>
  <c r="B6445" i="1"/>
  <c r="C9032" i="1"/>
  <c r="B7026" i="1"/>
  <c r="T5606" i="1"/>
  <c r="W3213" i="1"/>
  <c r="D3213" i="1"/>
  <c r="C5984" i="1"/>
  <c r="T3768" i="1"/>
  <c r="C3259" i="1"/>
  <c r="B4950" i="1"/>
  <c r="T9307" i="1"/>
  <c r="B5270" i="1"/>
  <c r="C5690" i="1"/>
  <c r="B4345" i="1"/>
  <c r="T2841" i="1"/>
  <c r="B1319" i="1"/>
  <c r="T9215" i="1"/>
  <c r="B6915" i="1"/>
  <c r="T8315" i="1"/>
  <c r="D3706" i="1"/>
  <c r="W3706" i="1"/>
  <c r="C9436" i="1"/>
  <c r="C2364" i="1"/>
  <c r="T2225" i="1"/>
  <c r="C7914" i="1"/>
  <c r="B1769" i="1"/>
  <c r="C1348" i="1"/>
  <c r="T8694" i="1"/>
  <c r="C4334" i="1"/>
  <c r="T8563" i="1"/>
  <c r="B4907" i="1"/>
  <c r="T3977" i="1"/>
  <c r="T7423" i="1"/>
  <c r="B82" i="1"/>
  <c r="T4908" i="1"/>
  <c r="B6442" i="1"/>
  <c r="T5239" i="1"/>
  <c r="B4106" i="1"/>
  <c r="W3317" i="1"/>
  <c r="D3317" i="1"/>
  <c r="T4346" i="1"/>
  <c r="B4766" i="1"/>
  <c r="D9490" i="1"/>
  <c r="W9490" i="1"/>
  <c r="C2513" i="1"/>
  <c r="B8767" i="1"/>
  <c r="B9489" i="1"/>
  <c r="B2024" i="1"/>
  <c r="T8390" i="1"/>
  <c r="C8423" i="1"/>
  <c r="C8379" i="1"/>
  <c r="C7629" i="1"/>
  <c r="B8732" i="1"/>
  <c r="T8687" i="1"/>
  <c r="B2206" i="1"/>
  <c r="T6469" i="1"/>
  <c r="T1961" i="1"/>
  <c r="B5332" i="1"/>
  <c r="C4067" i="1"/>
  <c r="B2850" i="1"/>
  <c r="T3111" i="1"/>
  <c r="B7585" i="1"/>
  <c r="T3097" i="1"/>
  <c r="T4069" i="1"/>
  <c r="B7401" i="1"/>
  <c r="B5796" i="1"/>
  <c r="B4937" i="1"/>
  <c r="T8579" i="1"/>
  <c r="C2596" i="1"/>
  <c r="C368" i="1"/>
  <c r="T5235" i="1"/>
  <c r="T6803" i="1"/>
  <c r="C6257" i="1"/>
  <c r="B2558" i="1"/>
  <c r="B588" i="1"/>
  <c r="C8561" i="1"/>
  <c r="T3648" i="1"/>
  <c r="T405" i="1"/>
  <c r="B4000" i="1"/>
  <c r="B8026" i="1"/>
  <c r="B7414" i="1"/>
  <c r="C3801" i="1"/>
  <c r="B7106" i="1"/>
  <c r="W2439" i="1"/>
  <c r="D2439" i="1"/>
  <c r="D5363" i="1"/>
  <c r="W5363" i="1"/>
  <c r="B9039" i="1"/>
  <c r="B3613" i="1"/>
  <c r="C9677" i="1"/>
  <c r="B7700" i="1"/>
  <c r="B7411" i="1"/>
  <c r="C5214" i="1"/>
  <c r="D5022" i="1"/>
  <c r="W5022" i="1"/>
  <c r="T6967" i="1"/>
  <c r="D5728" i="1"/>
  <c r="W5728" i="1"/>
  <c r="T5339" i="1"/>
  <c r="T2952" i="1"/>
  <c r="T5675" i="1"/>
  <c r="C4995" i="1"/>
  <c r="B9294" i="1"/>
  <c r="C5239" i="1"/>
  <c r="C2395" i="1"/>
  <c r="B658" i="1"/>
  <c r="C4228" i="1"/>
  <c r="B9788" i="1"/>
  <c r="B1756" i="1"/>
  <c r="T7932" i="1"/>
  <c r="C5729" i="1"/>
  <c r="C8563" i="1"/>
  <c r="C9034" i="1"/>
  <c r="C415" i="1"/>
  <c r="T730" i="1"/>
  <c r="B5206" i="1"/>
  <c r="D2480" i="1"/>
  <c r="W2480" i="1"/>
  <c r="B307" i="1"/>
  <c r="C1467" i="1"/>
  <c r="C3738" i="1"/>
  <c r="C9982" i="1"/>
  <c r="T1445" i="1"/>
  <c r="C7092" i="1"/>
  <c r="C1625" i="1"/>
  <c r="C7916" i="1"/>
  <c r="C7887" i="1"/>
  <c r="B6585" i="1"/>
  <c r="B1993" i="1"/>
  <c r="C9015" i="1"/>
  <c r="C2895" i="1"/>
  <c r="C9757" i="1"/>
  <c r="C1110" i="1"/>
  <c r="W371" i="1"/>
  <c r="D371" i="1"/>
  <c r="C9278" i="1"/>
  <c r="B1041" i="1"/>
  <c r="B1841" i="1"/>
  <c r="C3603" i="1"/>
  <c r="T2549" i="1"/>
  <c r="T4613" i="1"/>
  <c r="C140" i="1"/>
  <c r="W190" i="1"/>
  <c r="D190" i="1"/>
  <c r="B5204" i="1"/>
  <c r="T5674" i="1"/>
  <c r="T5106" i="1"/>
  <c r="B3804" i="1"/>
  <c r="T5877" i="1"/>
  <c r="T4186" i="1"/>
  <c r="T6494" i="1"/>
  <c r="C8640" i="1"/>
  <c r="B187" i="1"/>
  <c r="C8256" i="1"/>
  <c r="T2961" i="1"/>
  <c r="B701" i="1"/>
  <c r="T1740" i="1"/>
  <c r="C7897" i="1"/>
  <c r="B2718" i="1"/>
  <c r="C3421" i="1"/>
  <c r="C9035" i="1"/>
  <c r="C8944" i="1"/>
  <c r="C8460" i="1"/>
  <c r="W170" i="1"/>
  <c r="D170" i="1"/>
  <c r="B5794" i="1"/>
  <c r="T7693" i="1"/>
  <c r="B991" i="1"/>
  <c r="T6772" i="1"/>
  <c r="C7855" i="1"/>
  <c r="C7009" i="1"/>
  <c r="T2656" i="1"/>
  <c r="C7806" i="1"/>
  <c r="T1863" i="1"/>
  <c r="T2438" i="1"/>
  <c r="C4258" i="1"/>
  <c r="C8808" i="1"/>
  <c r="B9623" i="1"/>
  <c r="B166" i="1"/>
  <c r="T3742" i="1"/>
  <c r="C2802" i="1"/>
  <c r="T2598" i="1"/>
  <c r="C7818" i="1"/>
  <c r="B6474" i="1"/>
  <c r="B9516" i="1"/>
  <c r="B3385" i="1"/>
  <c r="W6965" i="1"/>
  <c r="D6965" i="1"/>
  <c r="T4515" i="1"/>
  <c r="C2539" i="1"/>
  <c r="C1333" i="1"/>
  <c r="B9033" i="1"/>
  <c r="B8217" i="1"/>
  <c r="T3659" i="1"/>
  <c r="C6864" i="1"/>
  <c r="T1822" i="1"/>
  <c r="T3708" i="1"/>
  <c r="C2734" i="1"/>
  <c r="T3993" i="1"/>
  <c r="T1382" i="1"/>
  <c r="B1791" i="1"/>
  <c r="B1707" i="1"/>
  <c r="B4323" i="1"/>
  <c r="B9062" i="1"/>
  <c r="C2013" i="1"/>
  <c r="B5284" i="1"/>
  <c r="B6300" i="1"/>
  <c r="D457" i="1"/>
  <c r="W457" i="1"/>
  <c r="C9383" i="1"/>
  <c r="T3508" i="1"/>
  <c r="T7067" i="1"/>
  <c r="B644" i="1"/>
  <c r="B1311" i="1"/>
  <c r="T8663" i="1"/>
  <c r="C4663" i="1"/>
  <c r="T9319" i="1"/>
  <c r="T7505" i="1"/>
  <c r="C7396" i="1"/>
  <c r="C5839" i="1"/>
  <c r="T2899" i="1"/>
  <c r="T2459" i="1"/>
  <c r="T3579" i="1"/>
  <c r="C2157" i="1"/>
  <c r="T408" i="1"/>
  <c r="D9251" i="1"/>
  <c r="W9251" i="1"/>
  <c r="B1459" i="1"/>
  <c r="B1905" i="1"/>
  <c r="T7255" i="1"/>
  <c r="C190" i="1"/>
  <c r="T8857" i="1"/>
  <c r="B670" i="1"/>
  <c r="C582" i="1"/>
  <c r="B7902" i="1"/>
  <c r="D2658" i="1"/>
  <c r="W2658" i="1"/>
  <c r="C7969" i="1"/>
  <c r="T1651" i="1"/>
  <c r="B5433" i="1"/>
  <c r="C7230" i="1"/>
  <c r="C68" i="1"/>
  <c r="T7234" i="1"/>
  <c r="B9690" i="1"/>
  <c r="C6775" i="1"/>
  <c r="B6973" i="1"/>
  <c r="T8816" i="1"/>
  <c r="T5576" i="1"/>
  <c r="C8876" i="1"/>
  <c r="D3164" i="1"/>
  <c r="W3164" i="1"/>
  <c r="T5505" i="1"/>
  <c r="B1572" i="1"/>
  <c r="B5524" i="1"/>
  <c r="C2777" i="1"/>
  <c r="C2680" i="1"/>
  <c r="T969" i="1"/>
  <c r="W1436" i="1"/>
  <c r="D1436" i="1"/>
  <c r="C1042" i="1"/>
  <c r="T2467" i="1"/>
  <c r="B8360" i="1"/>
  <c r="C2600" i="1"/>
  <c r="D4061" i="1"/>
  <c r="W4061" i="1"/>
  <c r="B4240" i="1"/>
  <c r="B948" i="1"/>
  <c r="C8890" i="1"/>
  <c r="T9673" i="1"/>
  <c r="C1559" i="1"/>
  <c r="B3510" i="1"/>
  <c r="B1512" i="1"/>
  <c r="B3754" i="1"/>
  <c r="C7691" i="1"/>
  <c r="B54" i="1"/>
  <c r="C6105" i="1"/>
  <c r="W7092" i="1"/>
  <c r="D7092" i="1"/>
  <c r="B430" i="1"/>
  <c r="T8231" i="1"/>
  <c r="B8508" i="1"/>
  <c r="T2350" i="1"/>
  <c r="C2048" i="1"/>
  <c r="B4946" i="1"/>
  <c r="B5394" i="1"/>
  <c r="T3432" i="1"/>
  <c r="C4573" i="1"/>
  <c r="B9477" i="1"/>
  <c r="T292" i="1"/>
  <c r="T9689" i="1"/>
  <c r="T9604" i="1"/>
  <c r="C9508" i="1"/>
  <c r="T7888" i="1"/>
  <c r="B4204" i="1"/>
  <c r="C9271" i="1"/>
  <c r="B4679" i="1"/>
  <c r="C6992" i="1"/>
  <c r="D1207" i="1"/>
  <c r="W1207" i="1"/>
  <c r="C5824" i="1"/>
  <c r="W7444" i="1"/>
  <c r="D7444" i="1"/>
  <c r="W7425" i="1"/>
  <c r="D7425" i="1"/>
  <c r="W6970" i="1"/>
  <c r="D6970" i="1"/>
  <c r="B8963" i="1"/>
  <c r="B3270" i="1"/>
  <c r="C6471" i="1"/>
  <c r="T9252" i="1"/>
  <c r="T627" i="1"/>
  <c r="B3987" i="1"/>
  <c r="C9940" i="1"/>
  <c r="T3196" i="1"/>
  <c r="C1602" i="1"/>
  <c r="C7955" i="1"/>
  <c r="T6352" i="1"/>
  <c r="T1336" i="1"/>
  <c r="B2667" i="1"/>
  <c r="T2089" i="1"/>
  <c r="W2057" i="1"/>
  <c r="D2057" i="1"/>
  <c r="B8978" i="1"/>
  <c r="T2470" i="1"/>
  <c r="C5185" i="1"/>
  <c r="C1167" i="1"/>
  <c r="C8969" i="1"/>
  <c r="T155" i="1"/>
  <c r="C8906" i="1"/>
  <c r="T1019" i="1"/>
  <c r="T3707" i="1"/>
  <c r="C628" i="1"/>
  <c r="T1741" i="1"/>
  <c r="C9135" i="1"/>
  <c r="C9535" i="1"/>
  <c r="B6563" i="1"/>
  <c r="C5065" i="1"/>
  <c r="B329" i="1"/>
  <c r="B5368" i="1"/>
  <c r="C6657" i="1"/>
  <c r="C3812" i="1"/>
  <c r="C669" i="1"/>
  <c r="D8605" i="1"/>
  <c r="W8605" i="1"/>
  <c r="B4121" i="1"/>
  <c r="C1656" i="1"/>
  <c r="D6428" i="1"/>
  <c r="W6428" i="1"/>
  <c r="C5385" i="1"/>
  <c r="D7348" i="1"/>
  <c r="W7348" i="1"/>
  <c r="T891" i="1"/>
  <c r="T1488" i="1"/>
  <c r="C1551" i="1"/>
  <c r="T3101" i="1"/>
  <c r="B1761" i="1"/>
  <c r="T8474" i="1"/>
  <c r="C8040" i="1"/>
  <c r="B4891" i="1"/>
  <c r="B3064" i="1"/>
  <c r="C9437" i="1"/>
  <c r="T2919" i="1"/>
  <c r="B4700" i="1"/>
  <c r="C7007" i="1"/>
  <c r="B2884" i="1"/>
  <c r="C3685" i="1"/>
  <c r="W1146" i="1"/>
  <c r="D1146" i="1"/>
  <c r="C6990" i="1"/>
  <c r="C1537" i="1"/>
  <c r="T3371" i="1"/>
  <c r="C1457" i="1"/>
  <c r="T461" i="1"/>
  <c r="C6761" i="1"/>
  <c r="C3779" i="1"/>
  <c r="B1373" i="1"/>
  <c r="C8966" i="1"/>
  <c r="B9816" i="1"/>
  <c r="T3098" i="1"/>
  <c r="C8867" i="1"/>
  <c r="C9097" i="1"/>
  <c r="T3684" i="1"/>
  <c r="B1439" i="1"/>
  <c r="C5854" i="1"/>
  <c r="T1480" i="1"/>
  <c r="C3023" i="1"/>
  <c r="D7715" i="1"/>
  <c r="W7715" i="1"/>
  <c r="T9710" i="1"/>
  <c r="B7475" i="1"/>
  <c r="C3535" i="1"/>
  <c r="C4235" i="1"/>
  <c r="T4537" i="1"/>
  <c r="W1005" i="1"/>
  <c r="D1005" i="1"/>
  <c r="C8492" i="1"/>
  <c r="B9431" i="1"/>
  <c r="T9858" i="1"/>
  <c r="C3080" i="1"/>
  <c r="T3014" i="1"/>
  <c r="T2422" i="1"/>
  <c r="C9421" i="1"/>
  <c r="T2306" i="1"/>
  <c r="B6152" i="1"/>
  <c r="C9445" i="1"/>
  <c r="C10016" i="1"/>
  <c r="T5504" i="1"/>
  <c r="C3763" i="1"/>
  <c r="C3670" i="1"/>
  <c r="C9371" i="1"/>
  <c r="C5407" i="1"/>
  <c r="B1517" i="1"/>
  <c r="C9628" i="1"/>
  <c r="W5792" i="1"/>
  <c r="D5792" i="1"/>
  <c r="T5024" i="1"/>
  <c r="T6240" i="1"/>
  <c r="C1901" i="1"/>
  <c r="T2382" i="1"/>
  <c r="T6026" i="1"/>
  <c r="T6995" i="1"/>
  <c r="B5403" i="1"/>
  <c r="C2244" i="1"/>
  <c r="B8431" i="1"/>
  <c r="D8714" i="1"/>
  <c r="W8714" i="1"/>
  <c r="T1368" i="1"/>
  <c r="T9911" i="1"/>
  <c r="B7821" i="1"/>
  <c r="C9322" i="1"/>
  <c r="T2967" i="1"/>
  <c r="W5645" i="1"/>
  <c r="D5645" i="1"/>
  <c r="D8854" i="1"/>
  <c r="W8854" i="1"/>
  <c r="B7660" i="1"/>
  <c r="T2908" i="1"/>
  <c r="C8100" i="1"/>
  <c r="B281" i="1"/>
  <c r="B291" i="1"/>
  <c r="T5123" i="1"/>
  <c r="C4032" i="1"/>
  <c r="D7782" i="1"/>
  <c r="W7782" i="1"/>
  <c r="B4036" i="1"/>
  <c r="B4196" i="1"/>
  <c r="T6453" i="1"/>
  <c r="C8723" i="1"/>
  <c r="B9083" i="1"/>
  <c r="B4843" i="1"/>
  <c r="T658" i="1"/>
  <c r="B8836" i="1"/>
  <c r="T7016" i="1"/>
  <c r="T4339" i="1"/>
  <c r="T7529" i="1"/>
  <c r="T2643" i="1"/>
  <c r="T5015" i="1"/>
  <c r="C5802" i="1"/>
  <c r="T4113" i="1"/>
  <c r="D5310" i="1"/>
  <c r="W5310" i="1"/>
  <c r="W9602" i="1"/>
  <c r="D9602" i="1"/>
  <c r="W3808" i="1"/>
  <c r="D3808" i="1"/>
  <c r="T3307" i="1"/>
  <c r="B7464" i="1"/>
  <c r="B3482" i="1"/>
  <c r="C5442" i="1"/>
  <c r="B3277" i="1"/>
  <c r="C9978" i="1"/>
  <c r="B7483" i="1"/>
  <c r="B6797" i="1"/>
  <c r="W8879" i="1"/>
  <c r="D8879" i="1"/>
  <c r="C1295" i="1"/>
  <c r="T7205" i="1"/>
  <c r="T8618" i="1"/>
  <c r="D5561" i="1"/>
  <c r="W5561" i="1"/>
  <c r="W5344" i="1"/>
  <c r="D5344" i="1"/>
  <c r="W5878" i="1"/>
  <c r="D5878" i="1"/>
  <c r="T421" i="1"/>
  <c r="B2220" i="1"/>
  <c r="T239" i="1"/>
  <c r="C7434" i="1"/>
  <c r="C2987" i="1"/>
  <c r="W7781" i="1"/>
  <c r="D7781" i="1"/>
  <c r="C5932" i="1"/>
  <c r="C2575" i="1"/>
  <c r="C7449" i="1"/>
  <c r="T140" i="1"/>
  <c r="B9989" i="1"/>
  <c r="T3618" i="1"/>
  <c r="T3643" i="1"/>
  <c r="W2655" i="1"/>
  <c r="D2655" i="1"/>
  <c r="T5275" i="1"/>
  <c r="T6953" i="1"/>
  <c r="T1100" i="1"/>
  <c r="T5798" i="1"/>
  <c r="B5075" i="1"/>
  <c r="W4830" i="1"/>
  <c r="D4830" i="1"/>
  <c r="T7358" i="1"/>
  <c r="T6991" i="1"/>
  <c r="C9637" i="1"/>
  <c r="T6638" i="1"/>
  <c r="T8451" i="1"/>
  <c r="B4943" i="1"/>
  <c r="T4328" i="1"/>
  <c r="T7748" i="1"/>
  <c r="C9185" i="1"/>
  <c r="B9089" i="1"/>
  <c r="T1537" i="1"/>
  <c r="W1169" i="1"/>
  <c r="D1169" i="1"/>
  <c r="C3497" i="1"/>
  <c r="C4460" i="1"/>
  <c r="C2476" i="1"/>
  <c r="D3668" i="1"/>
  <c r="W3668" i="1"/>
  <c r="T830" i="1"/>
  <c r="C3990" i="1"/>
  <c r="C183" i="1"/>
  <c r="B3595" i="1"/>
  <c r="T5136" i="1"/>
  <c r="B6653" i="1"/>
  <c r="B6391" i="1"/>
  <c r="W2767" i="1"/>
  <c r="D2767" i="1"/>
  <c r="B8175" i="1"/>
  <c r="B384" i="1"/>
  <c r="B2229" i="1"/>
  <c r="T1609" i="1"/>
  <c r="T44" i="1"/>
  <c r="W6691" i="1"/>
  <c r="D6691" i="1"/>
  <c r="W1149" i="1"/>
  <c r="D1149" i="1"/>
  <c r="W5008" i="1"/>
  <c r="D5008" i="1"/>
  <c r="C8457" i="1"/>
  <c r="T5166" i="1"/>
  <c r="C7876" i="1"/>
  <c r="C840" i="1"/>
  <c r="T8042" i="1"/>
  <c r="B4318" i="1"/>
  <c r="C5129" i="1"/>
  <c r="B4740" i="1"/>
  <c r="C2180" i="1"/>
  <c r="C8117" i="1"/>
  <c r="B8154" i="1"/>
  <c r="T2507" i="1"/>
  <c r="C8663" i="1"/>
  <c r="C5616" i="1"/>
  <c r="C3069" i="1"/>
  <c r="W3779" i="1"/>
  <c r="D3779" i="1"/>
  <c r="T4798" i="1"/>
  <c r="C7764" i="1"/>
  <c r="T6785" i="1"/>
  <c r="C2584" i="1"/>
  <c r="B4731" i="1"/>
  <c r="W7540" i="1"/>
  <c r="D7540" i="1"/>
  <c r="B7648" i="1"/>
  <c r="C5273" i="1"/>
  <c r="C4358" i="1"/>
  <c r="C1456" i="1"/>
  <c r="T7170" i="1"/>
  <c r="B8599" i="1"/>
  <c r="C220" i="1"/>
  <c r="D1573" i="1"/>
  <c r="W1573" i="1"/>
  <c r="T3676" i="1"/>
  <c r="C7973" i="1"/>
  <c r="W4151" i="1"/>
  <c r="D4151" i="1"/>
  <c r="W6075" i="1"/>
  <c r="D6075" i="1"/>
  <c r="C3881" i="1"/>
  <c r="B5975" i="1"/>
  <c r="T97" i="1"/>
  <c r="C10009" i="1"/>
  <c r="T7420" i="1"/>
  <c r="T8029" i="1"/>
  <c r="C3909" i="1"/>
  <c r="B6794" i="1"/>
  <c r="C3000" i="1"/>
  <c r="C82" i="1"/>
  <c r="B5115" i="1"/>
  <c r="B6708" i="1"/>
  <c r="B2721" i="1"/>
  <c r="B2477" i="1"/>
  <c r="C3264" i="1"/>
  <c r="T4341" i="1"/>
  <c r="T1981" i="1"/>
  <c r="T1331" i="1"/>
  <c r="C5438" i="1"/>
  <c r="B9817" i="1"/>
  <c r="B4814" i="1"/>
  <c r="C9806" i="1"/>
  <c r="C6967" i="1"/>
  <c r="B5889" i="1"/>
  <c r="T1418" i="1"/>
  <c r="C3570" i="1"/>
  <c r="T6838" i="1"/>
  <c r="C6973" i="1"/>
  <c r="T6493" i="1"/>
  <c r="C1245" i="1"/>
  <c r="B3487" i="1"/>
  <c r="C7557" i="1"/>
  <c r="T196" i="1"/>
  <c r="C5548" i="1"/>
  <c r="C3755" i="1"/>
  <c r="T74" i="1"/>
  <c r="C1894" i="1"/>
  <c r="B6140" i="1"/>
  <c r="B9655" i="1"/>
  <c r="C8680" i="1"/>
  <c r="B74" i="1"/>
  <c r="T8341" i="1"/>
  <c r="C3590" i="1"/>
  <c r="C9970" i="1"/>
  <c r="C737" i="1"/>
  <c r="B7804" i="1"/>
  <c r="B6900" i="1"/>
  <c r="T6090" i="1"/>
  <c r="C8515" i="1"/>
  <c r="T4958" i="1"/>
  <c r="C5252" i="1"/>
  <c r="C1616" i="1"/>
  <c r="B419" i="1"/>
  <c r="B5529" i="1"/>
  <c r="C1601" i="1"/>
  <c r="B2028" i="1"/>
  <c r="T1727" i="1"/>
  <c r="T5910" i="1"/>
  <c r="C734" i="1"/>
  <c r="T4903" i="1"/>
  <c r="T6427" i="1"/>
  <c r="B5881" i="1"/>
  <c r="C4109" i="1"/>
  <c r="B7950" i="1"/>
  <c r="B8562" i="1"/>
  <c r="C3096" i="1"/>
  <c r="B9865" i="1"/>
  <c r="C9912" i="1"/>
  <c r="T3929" i="1"/>
  <c r="B2223" i="1"/>
  <c r="B8734" i="1"/>
  <c r="T3531" i="1"/>
  <c r="T9155" i="1"/>
  <c r="T9432" i="1"/>
  <c r="B1743" i="1"/>
  <c r="T8887" i="1"/>
  <c r="B5277" i="1"/>
  <c r="T8631" i="1"/>
  <c r="T5110" i="1"/>
  <c r="D1227" i="1"/>
  <c r="W1227" i="1"/>
  <c r="C6944" i="1"/>
  <c r="C69" i="1"/>
  <c r="C5694" i="1"/>
  <c r="T4664" i="1"/>
  <c r="C498" i="1"/>
  <c r="B9718" i="1"/>
  <c r="C8527" i="1"/>
  <c r="T6501" i="1"/>
  <c r="C4933" i="1"/>
  <c r="B7972" i="1"/>
  <c r="B6826" i="1"/>
  <c r="D1683" i="1"/>
  <c r="W1683" i="1"/>
  <c r="C1139" i="1"/>
  <c r="B5778" i="1"/>
  <c r="T9592" i="1"/>
  <c r="C2271" i="1"/>
  <c r="B8452" i="1"/>
  <c r="C6083" i="1"/>
  <c r="B3520" i="1"/>
  <c r="C7298" i="1"/>
  <c r="C8677" i="1"/>
  <c r="T8438" i="1"/>
  <c r="C8990" i="1"/>
  <c r="T2931" i="1"/>
  <c r="C6056" i="1"/>
  <c r="C3584" i="1"/>
  <c r="C7894" i="1"/>
  <c r="C7378" i="1"/>
  <c r="T3099" i="1"/>
  <c r="T4796" i="1"/>
  <c r="B2485" i="1"/>
  <c r="T5208" i="1"/>
  <c r="B2724" i="1"/>
  <c r="B7249" i="1"/>
  <c r="C8360" i="1"/>
  <c r="T4801" i="1"/>
  <c r="B3602" i="1"/>
  <c r="T8532" i="1"/>
  <c r="B1638" i="1"/>
  <c r="T5923" i="1"/>
  <c r="C4535" i="1"/>
  <c r="T9727" i="1"/>
  <c r="B2329" i="1"/>
  <c r="C6953" i="1"/>
  <c r="B1173" i="1"/>
  <c r="C5284" i="1"/>
  <c r="B4287" i="1"/>
  <c r="T471" i="1"/>
  <c r="C8120" i="1"/>
  <c r="C8715" i="1"/>
  <c r="T4695" i="1"/>
  <c r="B3367" i="1"/>
  <c r="B2613" i="1"/>
  <c r="T7214" i="1"/>
  <c r="D8687" i="1"/>
  <c r="W8687" i="1"/>
  <c r="W3641" i="1"/>
  <c r="D3641" i="1"/>
  <c r="C6209" i="1"/>
  <c r="B8770" i="1"/>
  <c r="T2320" i="1"/>
  <c r="C2105" i="1"/>
  <c r="C2997" i="1"/>
  <c r="C2273" i="1"/>
  <c r="B2023" i="1"/>
  <c r="D9292" i="1"/>
  <c r="W9292" i="1"/>
  <c r="B3669" i="1"/>
  <c r="D6382" i="1"/>
  <c r="W6382" i="1"/>
  <c r="C8536" i="1"/>
  <c r="B6480" i="1"/>
  <c r="C9713" i="1"/>
  <c r="C8355" i="1"/>
  <c r="D7389" i="1"/>
  <c r="W7389" i="1"/>
  <c r="B49" i="1"/>
  <c r="T220" i="1"/>
  <c r="C223" i="1"/>
  <c r="C9144" i="1"/>
  <c r="T2716" i="1"/>
  <c r="C2005" i="1"/>
  <c r="D1948" i="1"/>
  <c r="W1948" i="1"/>
  <c r="C3109" i="1"/>
  <c r="T8096" i="1"/>
  <c r="B6787" i="1"/>
  <c r="B262" i="1"/>
  <c r="T9574" i="1"/>
  <c r="B4432" i="1"/>
  <c r="W1943" i="1"/>
  <c r="D1943" i="1"/>
  <c r="B1298" i="1"/>
  <c r="T1545" i="1"/>
  <c r="B2620" i="1"/>
  <c r="C2554" i="1"/>
  <c r="T6728" i="1"/>
  <c r="D7887" i="1"/>
  <c r="W7887" i="1"/>
  <c r="T8611" i="1"/>
  <c r="W3964" i="1"/>
  <c r="D3964" i="1"/>
  <c r="T5004" i="1"/>
  <c r="T3521" i="1"/>
  <c r="T9704" i="1"/>
  <c r="T3251" i="1"/>
  <c r="D1936" i="1"/>
  <c r="W1936" i="1"/>
  <c r="C8081" i="1"/>
  <c r="C6683" i="1"/>
  <c r="T4309" i="1"/>
  <c r="B7157" i="1"/>
  <c r="C559" i="1"/>
  <c r="B1535" i="1"/>
  <c r="T5473" i="1"/>
  <c r="T6106" i="1"/>
  <c r="D4891" i="1"/>
  <c r="W4891" i="1"/>
  <c r="D9783" i="1"/>
  <c r="W9783" i="1"/>
  <c r="C6478" i="1"/>
  <c r="B3171" i="1"/>
  <c r="B1643" i="1"/>
  <c r="C113" i="1"/>
  <c r="D7379" i="1"/>
  <c r="W7379" i="1"/>
  <c r="D6971" i="1"/>
  <c r="W6971" i="1"/>
  <c r="B989" i="1"/>
  <c r="T9082" i="1"/>
  <c r="B9861" i="1"/>
  <c r="B4234" i="1"/>
  <c r="W8309" i="1"/>
  <c r="D8309" i="1"/>
  <c r="T2475" i="1"/>
  <c r="C3049" i="1"/>
  <c r="C7794" i="1"/>
  <c r="C638" i="1"/>
  <c r="C3249" i="1"/>
  <c r="C7840" i="1"/>
  <c r="T5220" i="1"/>
  <c r="C3070" i="1"/>
  <c r="D25" i="1"/>
  <c r="W25" i="1"/>
  <c r="B2617" i="1"/>
  <c r="T7609" i="1"/>
  <c r="B7785" i="1"/>
  <c r="B8572" i="1"/>
  <c r="T7391" i="1"/>
  <c r="T7625" i="1"/>
  <c r="T635" i="1"/>
  <c r="T1188" i="1"/>
  <c r="T8399" i="1"/>
  <c r="W4114" i="1"/>
  <c r="D4114" i="1"/>
  <c r="C6997" i="1"/>
  <c r="B9232" i="1"/>
  <c r="B9902" i="1"/>
  <c r="B8709" i="1"/>
  <c r="C5310" i="1"/>
  <c r="C7485" i="1"/>
  <c r="D145" i="1"/>
  <c r="W145" i="1"/>
  <c r="T7702" i="1"/>
  <c r="C1434" i="1"/>
  <c r="B4554" i="1"/>
  <c r="B414" i="1"/>
  <c r="C2968" i="1"/>
  <c r="B4145" i="1"/>
  <c r="T3786" i="1"/>
  <c r="T9553" i="1"/>
  <c r="T9959" i="1"/>
  <c r="B2776" i="1"/>
  <c r="T9376" i="1"/>
  <c r="B7748" i="1"/>
  <c r="B4524" i="1"/>
  <c r="T8580" i="1"/>
  <c r="T5773" i="1"/>
  <c r="C3024" i="1"/>
  <c r="C8154" i="1"/>
  <c r="C1292" i="1"/>
  <c r="C2878" i="1"/>
  <c r="B4948" i="1"/>
  <c r="B2906" i="1"/>
  <c r="T5593" i="1"/>
  <c r="W5259" i="1"/>
  <c r="D5259" i="1"/>
  <c r="D9867" i="1"/>
  <c r="W9867" i="1"/>
  <c r="T8431" i="1"/>
  <c r="B6257" i="1"/>
  <c r="C8473" i="1"/>
  <c r="T9734" i="1"/>
  <c r="T1929" i="1"/>
  <c r="B3696" i="1"/>
  <c r="B5039" i="1"/>
  <c r="C6457" i="1"/>
  <c r="C8130" i="1"/>
  <c r="D8705" i="1"/>
  <c r="W8705" i="1"/>
  <c r="T8833" i="1"/>
  <c r="D3386" i="1"/>
  <c r="W3386" i="1"/>
  <c r="T605" i="1"/>
  <c r="T7797" i="1"/>
  <c r="T3376" i="1"/>
  <c r="T3973" i="1"/>
  <c r="B6890" i="1"/>
  <c r="B10010" i="1"/>
  <c r="C873" i="1"/>
  <c r="B7013" i="1"/>
  <c r="T797" i="1"/>
  <c r="T2668" i="1"/>
  <c r="B505" i="1"/>
  <c r="B7184" i="1"/>
  <c r="T3763" i="1"/>
  <c r="W6411" i="1"/>
  <c r="D6411" i="1"/>
  <c r="B9176" i="1"/>
  <c r="W6313" i="1"/>
  <c r="D6313" i="1"/>
  <c r="C7638" i="1"/>
  <c r="C121" i="1"/>
  <c r="D332" i="1"/>
  <c r="W332" i="1"/>
  <c r="T177" i="1"/>
  <c r="W1095" i="1"/>
  <c r="D1095" i="1"/>
  <c r="C7773" i="1"/>
  <c r="W1883" i="1"/>
  <c r="D1883" i="1"/>
  <c r="W5727" i="1"/>
  <c r="D5727" i="1"/>
  <c r="W3341" i="1"/>
  <c r="D3341" i="1"/>
  <c r="D9643" i="1"/>
  <c r="W9643" i="1"/>
  <c r="C7311" i="1"/>
  <c r="T1864" i="1"/>
  <c r="C3747" i="1"/>
  <c r="T7027" i="1"/>
  <c r="B6829" i="1"/>
  <c r="T7848" i="1"/>
  <c r="T2440" i="1"/>
  <c r="C877" i="1"/>
  <c r="W9307" i="1"/>
  <c r="D9307" i="1"/>
  <c r="B1786" i="1"/>
  <c r="T6257" i="1"/>
  <c r="T1355" i="1"/>
  <c r="C527" i="1"/>
  <c r="T3147" i="1"/>
  <c r="T3695" i="1"/>
  <c r="C1992" i="1"/>
  <c r="T4272" i="1"/>
  <c r="W5533" i="1"/>
  <c r="D5533" i="1"/>
  <c r="C1236" i="1"/>
  <c r="C5851" i="1"/>
  <c r="W9016" i="1"/>
  <c r="D9016" i="1"/>
  <c r="C5992" i="1"/>
  <c r="B424" i="1"/>
  <c r="B6691" i="1"/>
  <c r="T6059" i="1"/>
  <c r="D2819" i="1"/>
  <c r="W2819" i="1"/>
  <c r="D30" i="1"/>
  <c r="W30" i="1"/>
  <c r="C1606" i="1"/>
  <c r="T3222" i="1"/>
  <c r="B6047" i="1"/>
  <c r="B5154" i="1"/>
  <c r="T277" i="1"/>
  <c r="W7765" i="1"/>
  <c r="D7765" i="1"/>
  <c r="B3036" i="1"/>
  <c r="T6616" i="1"/>
  <c r="C6785" i="1"/>
  <c r="W4943" i="1"/>
  <c r="D4943" i="1"/>
  <c r="T7004" i="1"/>
  <c r="C956" i="1"/>
  <c r="D7703" i="1"/>
  <c r="W7703" i="1"/>
  <c r="T8118" i="1"/>
  <c r="B4309" i="1"/>
  <c r="B9001" i="1"/>
  <c r="C9883" i="1"/>
  <c r="C3851" i="1"/>
  <c r="T9315" i="1"/>
  <c r="C4937" i="1"/>
  <c r="B2715" i="1"/>
  <c r="T6612" i="1"/>
  <c r="T7568" i="1"/>
  <c r="C7828" i="1"/>
  <c r="B6183" i="1"/>
  <c r="T9279" i="1"/>
  <c r="C2281" i="1"/>
  <c r="B5056" i="1"/>
  <c r="C9607" i="1"/>
  <c r="C8950" i="1"/>
  <c r="T6907" i="1"/>
  <c r="B4335" i="1"/>
  <c r="B10002" i="1"/>
  <c r="C9957" i="1"/>
  <c r="C3160" i="1"/>
  <c r="C423" i="1"/>
  <c r="B3193" i="1"/>
  <c r="W4179" i="1"/>
  <c r="D4179" i="1"/>
  <c r="T6854" i="1"/>
  <c r="T4056" i="1"/>
  <c r="W4766" i="1"/>
  <c r="D4766" i="1"/>
  <c r="D3242" i="1"/>
  <c r="W3242" i="1"/>
  <c r="B6085" i="1"/>
  <c r="T7347" i="1"/>
  <c r="T2778" i="1"/>
  <c r="B6545" i="1"/>
  <c r="B3539" i="1"/>
  <c r="C6134" i="1"/>
  <c r="T6561" i="1"/>
  <c r="C4431" i="1"/>
  <c r="B151" i="1"/>
  <c r="T7039" i="1"/>
  <c r="W4218" i="1"/>
  <c r="D4218" i="1"/>
  <c r="B8391" i="1"/>
  <c r="T1663" i="1"/>
  <c r="B5387" i="1"/>
  <c r="B2600" i="1"/>
  <c r="B1781" i="1"/>
  <c r="D7664" i="1"/>
  <c r="W7664" i="1"/>
  <c r="W3283" i="1"/>
  <c r="D3283" i="1"/>
  <c r="W9859" i="1"/>
  <c r="D9859" i="1"/>
  <c r="T846" i="1"/>
  <c r="C6592" i="1"/>
  <c r="T1192" i="1"/>
  <c r="B5710" i="1"/>
  <c r="C1018" i="1"/>
  <c r="B7495" i="1"/>
  <c r="W49" i="1"/>
  <c r="D49" i="1"/>
  <c r="T1333" i="1"/>
  <c r="C6702" i="1"/>
  <c r="D9072" i="1"/>
  <c r="W9072" i="1"/>
  <c r="B9196" i="1"/>
  <c r="W9620" i="1"/>
  <c r="D9620" i="1"/>
  <c r="T4543" i="1"/>
  <c r="T9702" i="1"/>
  <c r="W1974" i="1"/>
  <c r="D1974" i="1"/>
  <c r="D6032" i="1"/>
  <c r="W6032" i="1"/>
  <c r="B5442" i="1"/>
  <c r="T5670" i="1"/>
  <c r="T7287" i="1"/>
  <c r="C1083" i="1"/>
  <c r="B8826" i="1"/>
  <c r="T8511" i="1"/>
  <c r="T608" i="1"/>
  <c r="C8254" i="1"/>
  <c r="C8696" i="1"/>
  <c r="B5824" i="1"/>
  <c r="C316" i="1"/>
  <c r="B7379" i="1"/>
  <c r="B3133" i="1"/>
  <c r="B9334" i="1"/>
  <c r="C6627" i="1"/>
  <c r="B7387" i="1"/>
  <c r="B1131" i="1"/>
  <c r="T146" i="1"/>
  <c r="W7803" i="1"/>
  <c r="D7803" i="1"/>
  <c r="C8210" i="1"/>
  <c r="C8576" i="1"/>
  <c r="B2762" i="1"/>
  <c r="C2820" i="1"/>
  <c r="B8701" i="1"/>
  <c r="T6263" i="1"/>
  <c r="B5863" i="1"/>
  <c r="C1254" i="1"/>
  <c r="T138" i="1"/>
  <c r="C9404" i="1"/>
  <c r="C7736" i="1"/>
  <c r="B8319" i="1"/>
  <c r="T8365" i="1"/>
  <c r="W150" i="1"/>
  <c r="D150" i="1"/>
  <c r="B2851" i="1"/>
  <c r="W187" i="1"/>
  <c r="D187" i="1"/>
  <c r="C7001" i="1"/>
  <c r="T8230" i="1"/>
  <c r="B8472" i="1"/>
  <c r="C6051" i="1"/>
  <c r="C7943" i="1"/>
  <c r="C5596" i="1"/>
  <c r="T1268" i="1"/>
  <c r="T6641" i="1"/>
  <c r="T4583" i="1"/>
  <c r="T607" i="1"/>
  <c r="B7624" i="1"/>
  <c r="B2145" i="1"/>
  <c r="D8511" i="1"/>
  <c r="W8511" i="1"/>
  <c r="T645" i="1"/>
  <c r="C8184" i="1"/>
  <c r="D5438" i="1"/>
  <c r="W5438" i="1"/>
  <c r="T7375" i="1"/>
  <c r="W798" i="1"/>
  <c r="D798" i="1"/>
  <c r="B8686" i="1"/>
  <c r="W9630" i="1"/>
  <c r="D9630" i="1"/>
  <c r="T468" i="1"/>
  <c r="B7211" i="1"/>
  <c r="T4028" i="1"/>
  <c r="B7111" i="1"/>
  <c r="B2225" i="1"/>
  <c r="T8104" i="1"/>
  <c r="C9063" i="1"/>
  <c r="W569" i="1"/>
  <c r="D569" i="1"/>
  <c r="T6196" i="1"/>
  <c r="T4302" i="1"/>
  <c r="W7160" i="1"/>
  <c r="D7160" i="1"/>
  <c r="W324" i="1"/>
  <c r="D324" i="1"/>
  <c r="D7499" i="1"/>
  <c r="W7499" i="1"/>
  <c r="W8940" i="1"/>
  <c r="D8940" i="1"/>
  <c r="W4512" i="1"/>
  <c r="D4512" i="1"/>
  <c r="B5034" i="1"/>
  <c r="C6742" i="1"/>
  <c r="B1554" i="1"/>
  <c r="T1050" i="1"/>
  <c r="D17" i="1"/>
  <c r="W17" i="1"/>
  <c r="W5872" i="1"/>
  <c r="D5872" i="1"/>
  <c r="C9190" i="1"/>
  <c r="W2179" i="1"/>
  <c r="D2179" i="1"/>
  <c r="W6173" i="1"/>
  <c r="D6173" i="1"/>
  <c r="B1855" i="1"/>
  <c r="C5030" i="1"/>
  <c r="T1412" i="1"/>
  <c r="C4864" i="1"/>
  <c r="B9697" i="1"/>
  <c r="C4618" i="1"/>
  <c r="B1348" i="1"/>
  <c r="B5438" i="1"/>
  <c r="C959" i="1"/>
  <c r="T2162" i="1"/>
  <c r="W9833" i="1"/>
  <c r="D9833" i="1"/>
  <c r="T5369" i="1"/>
  <c r="B7446" i="1"/>
  <c r="T1886" i="1"/>
  <c r="T1257" i="1"/>
  <c r="T5234" i="1"/>
  <c r="W4017" i="1"/>
  <c r="D4017" i="1"/>
  <c r="B5611" i="1"/>
  <c r="D8581" i="1"/>
  <c r="W8581" i="1"/>
  <c r="C6780" i="1"/>
  <c r="T7506" i="1"/>
  <c r="T4939" i="1"/>
  <c r="W9920" i="1"/>
  <c r="D9920" i="1"/>
  <c r="B6273" i="1"/>
  <c r="B4783" i="1"/>
  <c r="C3174" i="1"/>
  <c r="T9232" i="1"/>
  <c r="W6205" i="1"/>
  <c r="D6205" i="1"/>
  <c r="C9220" i="1"/>
  <c r="B7290" i="1"/>
  <c r="T7814" i="1"/>
  <c r="C4662" i="1"/>
  <c r="D5190" i="1"/>
  <c r="W5190" i="1"/>
  <c r="B5084" i="1"/>
  <c r="W5806" i="1"/>
  <c r="D5806" i="1"/>
  <c r="C8007" i="1"/>
  <c r="B5237" i="1"/>
  <c r="B6832" i="1"/>
  <c r="B5476" i="1"/>
  <c r="C3575" i="1"/>
  <c r="T3368" i="1"/>
  <c r="C7623" i="1"/>
  <c r="B8730" i="1"/>
  <c r="T955" i="1"/>
  <c r="C7248" i="1"/>
  <c r="C1719" i="1"/>
  <c r="C6722" i="1"/>
  <c r="C6767" i="1"/>
  <c r="D4645" i="1"/>
  <c r="W4645" i="1"/>
  <c r="T2787" i="1"/>
  <c r="T2994" i="1"/>
  <c r="T517" i="1"/>
  <c r="B5603" i="1"/>
  <c r="W1793" i="1"/>
  <c r="D1793" i="1"/>
  <c r="B4353" i="1"/>
  <c r="C1117" i="1"/>
  <c r="T1070" i="1"/>
  <c r="T370" i="1"/>
  <c r="D5453" i="1"/>
  <c r="W5453" i="1"/>
  <c r="B9917" i="1"/>
  <c r="C8713" i="1"/>
  <c r="B2219" i="1"/>
  <c r="C802" i="1"/>
  <c r="T5871" i="1"/>
  <c r="D9227" i="1"/>
  <c r="W9227" i="1"/>
  <c r="C563" i="1"/>
  <c r="D8152" i="1"/>
  <c r="W8152" i="1"/>
  <c r="D7486" i="1"/>
  <c r="W7486" i="1"/>
  <c r="W4488" i="1"/>
  <c r="D4488" i="1"/>
  <c r="W5188" i="1"/>
  <c r="D5188" i="1"/>
  <c r="C7984" i="1"/>
  <c r="B1283" i="1"/>
  <c r="B5380" i="1"/>
  <c r="C6733" i="1"/>
  <c r="T2912" i="1"/>
  <c r="T5716" i="1"/>
  <c r="B9829" i="1"/>
  <c r="C6572" i="1"/>
  <c r="C8975" i="1"/>
  <c r="D1129" i="1"/>
  <c r="W1129" i="1"/>
  <c r="D5165" i="1"/>
  <c r="W5165" i="1"/>
  <c r="B3698" i="1"/>
  <c r="B6815" i="1"/>
  <c r="T4667" i="1"/>
  <c r="W4540" i="1"/>
  <c r="D4540" i="1"/>
  <c r="T916" i="1"/>
  <c r="T3174" i="1"/>
  <c r="D6683" i="1"/>
  <c r="W6683" i="1"/>
  <c r="C1203" i="1"/>
  <c r="D4909" i="1"/>
  <c r="W4909" i="1"/>
  <c r="W5944" i="1"/>
  <c r="D5944" i="1"/>
  <c r="C1316" i="1"/>
  <c r="W239" i="1"/>
  <c r="D239" i="1"/>
  <c r="T8268" i="1"/>
  <c r="C1967" i="1"/>
  <c r="W2479" i="1"/>
  <c r="D2479" i="1"/>
  <c r="T6392" i="1"/>
  <c r="W9123" i="1"/>
  <c r="D9123" i="1"/>
  <c r="B1097" i="1"/>
  <c r="C8482" i="1"/>
  <c r="C2804" i="1"/>
  <c r="C9456" i="1"/>
  <c r="B6631" i="1"/>
  <c r="C6251" i="1"/>
  <c r="C1237" i="1"/>
  <c r="T254" i="1"/>
  <c r="B1355" i="1"/>
  <c r="T7278" i="1"/>
  <c r="T8298" i="1"/>
  <c r="T1194" i="1"/>
  <c r="B4719" i="1"/>
  <c r="T3474" i="1"/>
  <c r="C9623" i="1"/>
  <c r="T1564" i="1"/>
  <c r="T4504" i="1"/>
  <c r="C1834" i="1"/>
  <c r="C9336" i="1"/>
  <c r="C2608" i="1"/>
  <c r="C2170" i="1"/>
  <c r="T1873" i="1"/>
  <c r="B7732" i="1"/>
  <c r="T7010" i="1"/>
  <c r="B735" i="1"/>
  <c r="B4483" i="1"/>
  <c r="T3686" i="1"/>
  <c r="B3014" i="1"/>
  <c r="T1248" i="1"/>
  <c r="C2726" i="1"/>
  <c r="T5911" i="1"/>
  <c r="C8736" i="1"/>
  <c r="B1009" i="1"/>
  <c r="B2971" i="1"/>
  <c r="B1090" i="1"/>
  <c r="B2019" i="1"/>
  <c r="C9598" i="1"/>
  <c r="B7822" i="1"/>
  <c r="T6817" i="1"/>
  <c r="C9366" i="1"/>
  <c r="T10074" i="1"/>
  <c r="B5837" i="1"/>
  <c r="T806" i="1"/>
  <c r="T7512" i="1"/>
  <c r="T908" i="1"/>
  <c r="C3882" i="1"/>
  <c r="B6455" i="1"/>
  <c r="B2669" i="1"/>
  <c r="T3399" i="1"/>
  <c r="T5560" i="1"/>
  <c r="C7204" i="1"/>
  <c r="T2266" i="1"/>
  <c r="B2011" i="1"/>
  <c r="C6858" i="1"/>
  <c r="B3479" i="1"/>
  <c r="T3144" i="1"/>
  <c r="C5441" i="1"/>
  <c r="B2231" i="1"/>
  <c r="B127" i="1"/>
  <c r="T3856" i="1"/>
  <c r="B8996" i="1"/>
  <c r="C9050" i="1"/>
  <c r="T4182" i="1"/>
  <c r="B1092" i="1"/>
  <c r="B4451" i="1"/>
  <c r="T4080" i="1"/>
  <c r="B4988" i="1"/>
  <c r="B4255" i="1"/>
  <c r="T5461" i="1"/>
  <c r="B8206" i="1"/>
  <c r="B5213" i="1"/>
  <c r="T6021" i="1"/>
  <c r="C8333" i="1"/>
  <c r="C3141" i="1"/>
  <c r="B9674" i="1"/>
  <c r="T2488" i="1"/>
  <c r="B328" i="1"/>
  <c r="T600" i="1"/>
  <c r="C1195" i="1"/>
  <c r="C5989" i="1"/>
  <c r="W6540" i="1"/>
  <c r="D6540" i="1"/>
  <c r="T8352" i="1"/>
  <c r="C5857" i="1"/>
  <c r="C4052" i="1"/>
  <c r="T8660" i="1"/>
  <c r="T9133" i="1"/>
  <c r="T2161" i="1"/>
  <c r="B1620" i="1"/>
  <c r="C8008" i="1"/>
  <c r="W4478" i="1"/>
  <c r="D4478" i="1"/>
  <c r="D5821" i="1"/>
  <c r="W5821" i="1"/>
  <c r="C5899" i="1"/>
  <c r="D2599" i="1"/>
  <c r="W2599" i="1"/>
  <c r="B5599" i="1"/>
  <c r="B144" i="1"/>
  <c r="C9413" i="1"/>
  <c r="C6779" i="1"/>
  <c r="C8819" i="1"/>
  <c r="C6958" i="1"/>
  <c r="C2044" i="1"/>
  <c r="B677" i="1"/>
  <c r="T3080" i="1"/>
  <c r="B4030" i="1"/>
  <c r="C7737" i="1"/>
  <c r="T6965" i="1"/>
  <c r="T4800" i="1"/>
  <c r="C1695" i="1"/>
  <c r="C8480" i="1"/>
  <c r="C10073" i="1"/>
  <c r="C3739" i="1"/>
  <c r="C6081" i="1"/>
  <c r="T487" i="1"/>
  <c r="C681" i="1"/>
  <c r="C443" i="1"/>
  <c r="C3867" i="1"/>
  <c r="B6547" i="1"/>
  <c r="C3928" i="1"/>
  <c r="T6777" i="1"/>
  <c r="B5548" i="1"/>
  <c r="C1693" i="1"/>
  <c r="T6475" i="1"/>
  <c r="T8811" i="1"/>
  <c r="T593" i="1"/>
  <c r="C4384" i="1"/>
  <c r="C4651" i="1"/>
  <c r="C6041" i="1"/>
  <c r="B3604" i="1"/>
  <c r="T1254" i="1"/>
  <c r="T3652" i="1"/>
  <c r="B3110" i="1"/>
  <c r="C3860" i="1"/>
  <c r="T2868" i="1"/>
  <c r="T5418" i="1"/>
  <c r="B3732" i="1"/>
  <c r="B7019" i="1"/>
  <c r="B9124" i="1"/>
  <c r="T905" i="1"/>
  <c r="B2686" i="1"/>
  <c r="C1531" i="1"/>
  <c r="T1054" i="1"/>
  <c r="D1952" i="1"/>
  <c r="W1952" i="1"/>
  <c r="T7021" i="1"/>
  <c r="T4292" i="1"/>
  <c r="B5346" i="1"/>
  <c r="W916" i="1"/>
  <c r="D916" i="1"/>
  <c r="B5786" i="1"/>
  <c r="B1794" i="1"/>
  <c r="C4468" i="1"/>
  <c r="D5129" i="1"/>
  <c r="W5129" i="1"/>
  <c r="W6862" i="1"/>
  <c r="D6862" i="1"/>
  <c r="T628" i="1"/>
  <c r="T2732" i="1"/>
  <c r="C3718" i="1"/>
  <c r="W8495" i="1"/>
  <c r="D8495" i="1"/>
  <c r="T8098" i="1"/>
  <c r="B1013" i="1"/>
  <c r="T2153" i="1"/>
  <c r="T2173" i="1"/>
  <c r="T8982" i="1"/>
  <c r="T6640" i="1"/>
  <c r="B208" i="1"/>
  <c r="T145" i="1"/>
  <c r="T702" i="1"/>
  <c r="T1708" i="1"/>
  <c r="C3917" i="1"/>
  <c r="T3463" i="1"/>
  <c r="T2576" i="1"/>
  <c r="C10066" i="1"/>
  <c r="B9199" i="1"/>
  <c r="T8238" i="1"/>
  <c r="C5102" i="1"/>
  <c r="C2242" i="1"/>
  <c r="T9468" i="1"/>
  <c r="D4390" i="1"/>
  <c r="W4390" i="1"/>
  <c r="C5290" i="1"/>
  <c r="T4316" i="1"/>
  <c r="B4542" i="1"/>
  <c r="C3404" i="1"/>
  <c r="T9387" i="1"/>
  <c r="W89" i="1"/>
  <c r="D89" i="1"/>
  <c r="T10000" i="1"/>
  <c r="B4627" i="1"/>
  <c r="T9772" i="1"/>
  <c r="C465" i="1"/>
  <c r="B6592" i="1"/>
  <c r="C7919" i="1"/>
  <c r="B3356" i="1"/>
  <c r="B1710" i="1"/>
  <c r="T296" i="1"/>
  <c r="T1471" i="1"/>
  <c r="B524" i="1"/>
  <c r="C8497" i="1"/>
  <c r="C9950" i="1"/>
  <c r="T441" i="1"/>
  <c r="T5012" i="1"/>
  <c r="C4120" i="1"/>
  <c r="C8188" i="1"/>
  <c r="D5749" i="1"/>
  <c r="W5749" i="1"/>
  <c r="W9561" i="1"/>
  <c r="D9561" i="1"/>
  <c r="T9823" i="1"/>
  <c r="T4793" i="1"/>
  <c r="D7889" i="1"/>
  <c r="W7889" i="1"/>
  <c r="B2820" i="1"/>
  <c r="C8236" i="1"/>
  <c r="T2439" i="1"/>
  <c r="D6111" i="1"/>
  <c r="W6111" i="1"/>
  <c r="B4652" i="1"/>
  <c r="C2340" i="1"/>
  <c r="C4271" i="1"/>
  <c r="D3328" i="1"/>
  <c r="W3328" i="1"/>
  <c r="B600" i="1"/>
  <c r="C471" i="1"/>
  <c r="T3633" i="1"/>
  <c r="D4738" i="1"/>
  <c r="W4738" i="1"/>
  <c r="T8950" i="1"/>
  <c r="D7" i="1"/>
  <c r="W7" i="1"/>
  <c r="C6920" i="1"/>
  <c r="T6394" i="1"/>
  <c r="T6432" i="1"/>
  <c r="T26" i="1"/>
  <c r="C8452" i="1"/>
  <c r="B7823" i="1"/>
  <c r="T6464" i="1"/>
  <c r="T181" i="1"/>
  <c r="C3194" i="1"/>
  <c r="W5634" i="1"/>
  <c r="D5634" i="1"/>
  <c r="W3348" i="1"/>
  <c r="D3348" i="1"/>
  <c r="C566" i="1"/>
  <c r="B5726" i="1"/>
  <c r="C5153" i="1"/>
  <c r="C2903" i="1"/>
  <c r="T2184" i="1"/>
  <c r="B1304" i="1"/>
  <c r="D4605" i="1"/>
  <c r="W4605" i="1"/>
  <c r="D1664" i="1"/>
  <c r="W1664" i="1"/>
  <c r="B9554" i="1"/>
  <c r="C5007" i="1"/>
  <c r="T7756" i="1"/>
  <c r="B8717" i="1"/>
  <c r="W2798" i="1"/>
  <c r="D2798" i="1"/>
  <c r="B523" i="1"/>
  <c r="B10045" i="1"/>
  <c r="D2234" i="1"/>
  <c r="W2234" i="1"/>
  <c r="W2129" i="1"/>
  <c r="D2129" i="1"/>
  <c r="T1334" i="1"/>
  <c r="T1352" i="1"/>
  <c r="C5812" i="1"/>
  <c r="D8247" i="1"/>
  <c r="W8247" i="1"/>
  <c r="W4769" i="1"/>
  <c r="D4769" i="1"/>
  <c r="T7869" i="1"/>
  <c r="T2515" i="1"/>
  <c r="B6392" i="1"/>
  <c r="C7063" i="1"/>
  <c r="D6209" i="1"/>
  <c r="W6209" i="1"/>
  <c r="C8392" i="1"/>
  <c r="T1549" i="1"/>
  <c r="B1091" i="1"/>
  <c r="T2704" i="1"/>
  <c r="C7065" i="1"/>
  <c r="B9654" i="1"/>
  <c r="B2979" i="1"/>
  <c r="T3447" i="1"/>
  <c r="B935" i="1"/>
  <c r="C7239" i="1"/>
  <c r="T3211" i="1"/>
  <c r="B1714" i="1"/>
  <c r="C7647" i="1"/>
  <c r="T9568" i="1"/>
  <c r="T4252" i="1"/>
  <c r="B9071" i="1"/>
  <c r="T7706" i="1"/>
  <c r="T2835" i="1"/>
  <c r="C4126" i="1"/>
  <c r="C6308" i="1"/>
  <c r="B6175" i="1"/>
  <c r="T1103" i="1"/>
  <c r="C3222" i="1"/>
  <c r="B4337" i="1"/>
  <c r="B3234" i="1"/>
  <c r="B6197" i="1"/>
  <c r="C5258" i="1"/>
  <c r="C9900" i="1"/>
  <c r="B9569" i="1"/>
  <c r="B8938" i="1"/>
  <c r="C5686" i="1"/>
  <c r="B9064" i="1"/>
  <c r="C7639" i="1"/>
  <c r="T2913" i="1"/>
  <c r="B8169" i="1"/>
  <c r="B7677" i="1"/>
  <c r="C9285" i="1"/>
  <c r="T2263" i="1"/>
  <c r="B6192" i="1"/>
  <c r="C6788" i="1"/>
  <c r="T1074" i="1"/>
  <c r="B6432" i="1"/>
  <c r="B3147" i="1"/>
  <c r="C1871" i="1"/>
  <c r="T8951" i="1"/>
  <c r="B1188" i="1"/>
  <c r="B2897" i="1"/>
  <c r="C3902" i="1"/>
  <c r="C1793" i="1"/>
  <c r="T3613" i="1"/>
  <c r="C5849" i="1"/>
  <c r="C5035" i="1"/>
  <c r="T9456" i="1"/>
  <c r="B8083" i="1"/>
  <c r="C2008" i="1"/>
  <c r="T1772" i="1"/>
  <c r="C6521" i="1"/>
  <c r="C6406" i="1"/>
  <c r="B3464" i="1"/>
  <c r="B2174" i="1"/>
  <c r="C7790" i="1"/>
  <c r="B2877" i="1"/>
  <c r="T1794" i="1"/>
  <c r="T9243" i="1"/>
  <c r="B4105" i="1"/>
  <c r="T718" i="1"/>
  <c r="C1404" i="1"/>
  <c r="C2855" i="1"/>
  <c r="T510" i="1"/>
  <c r="T4598" i="1"/>
  <c r="C771" i="1"/>
  <c r="C3100" i="1"/>
  <c r="C6122" i="1"/>
  <c r="B3549" i="1"/>
  <c r="B976" i="1"/>
  <c r="C6017" i="1"/>
  <c r="B2858" i="1"/>
  <c r="B1821" i="1"/>
  <c r="B9079" i="1"/>
  <c r="C9617" i="1"/>
  <c r="T8877" i="1"/>
  <c r="B8135" i="1"/>
  <c r="C1872" i="1"/>
  <c r="T5856" i="1"/>
  <c r="B3523" i="1"/>
  <c r="T2705" i="1"/>
  <c r="B4157" i="1"/>
  <c r="T9921" i="1"/>
  <c r="T1681" i="1"/>
  <c r="B3637" i="1"/>
  <c r="T9885" i="1"/>
  <c r="T5092" i="1"/>
  <c r="C3899" i="1"/>
  <c r="C2366" i="1"/>
  <c r="B9169" i="1"/>
  <c r="T1698" i="1"/>
  <c r="C6351" i="1"/>
  <c r="T8489" i="1"/>
  <c r="C5205" i="1"/>
  <c r="B1435" i="1"/>
  <c r="C4333" i="1"/>
  <c r="T5410" i="1"/>
  <c r="C8596" i="1"/>
  <c r="T7904" i="1"/>
  <c r="T85" i="1"/>
  <c r="T10032" i="1"/>
  <c r="C1461" i="1"/>
  <c r="B1388" i="1"/>
  <c r="T5880" i="1"/>
  <c r="B2540" i="1"/>
  <c r="T9591" i="1"/>
  <c r="B7077" i="1"/>
  <c r="T7636" i="1"/>
  <c r="B6478" i="1"/>
  <c r="T9707" i="1"/>
  <c r="C994" i="1"/>
  <c r="C6334" i="1"/>
  <c r="B55" i="1"/>
  <c r="C6080" i="1"/>
  <c r="T3738" i="1"/>
  <c r="C7509" i="1"/>
  <c r="C745" i="1"/>
  <c r="B6792" i="1"/>
  <c r="T9863" i="1"/>
  <c r="C1952" i="1"/>
  <c r="T3583" i="1"/>
  <c r="T1737" i="1"/>
  <c r="B313" i="1"/>
  <c r="T7322" i="1"/>
  <c r="T8301" i="1"/>
  <c r="C5026" i="1"/>
  <c r="B7398" i="1"/>
  <c r="T3551" i="1"/>
  <c r="T984" i="1"/>
  <c r="T1576" i="1"/>
  <c r="T1010" i="1"/>
  <c r="C7352" i="1"/>
  <c r="T7993" i="1"/>
  <c r="T7641" i="1"/>
  <c r="B6796" i="1"/>
  <c r="B7038" i="1"/>
  <c r="T1902" i="1"/>
  <c r="C7704" i="1"/>
  <c r="C2497" i="1"/>
  <c r="B1602" i="1"/>
  <c r="T3783" i="1"/>
  <c r="C2407" i="1"/>
  <c r="B1361" i="1"/>
  <c r="B1870" i="1"/>
  <c r="C9462" i="1"/>
  <c r="B5928" i="1"/>
  <c r="C4614" i="1"/>
  <c r="T8869" i="1"/>
  <c r="T1022" i="1"/>
  <c r="C1951" i="1"/>
  <c r="C454" i="1"/>
  <c r="C3048" i="1"/>
  <c r="T7332" i="1"/>
  <c r="C611" i="1"/>
  <c r="C5961" i="1"/>
  <c r="B2046" i="1"/>
  <c r="T2620" i="1"/>
  <c r="C3190" i="1"/>
  <c r="T3882" i="1"/>
  <c r="B8228" i="1"/>
  <c r="T4604" i="1"/>
  <c r="W991" i="1"/>
  <c r="D991" i="1"/>
  <c r="B8896" i="1"/>
  <c r="W1758" i="1"/>
  <c r="D1758" i="1"/>
  <c r="D7850" i="1"/>
  <c r="W7850" i="1"/>
  <c r="B4868" i="1"/>
  <c r="W1249" i="1"/>
  <c r="D1249" i="1"/>
  <c r="C6045" i="1"/>
  <c r="B6518" i="1"/>
  <c r="B6741" i="1"/>
  <c r="C5826" i="1"/>
  <c r="C8667" i="1"/>
  <c r="T7193" i="1"/>
  <c r="T7751" i="1"/>
  <c r="B2793" i="1"/>
  <c r="T8803" i="1"/>
  <c r="B3652" i="1"/>
  <c r="B2668" i="1"/>
  <c r="B537" i="1"/>
  <c r="W6610" i="1"/>
  <c r="D6610" i="1"/>
  <c r="T4696" i="1"/>
  <c r="B6713" i="1"/>
  <c r="D6159" i="1"/>
  <c r="W6159" i="1"/>
  <c r="T5942" i="1"/>
  <c r="C1800" i="1"/>
  <c r="D7766" i="1"/>
  <c r="W7766" i="1"/>
  <c r="C4564" i="1"/>
  <c r="W5614" i="1"/>
  <c r="D5614" i="1"/>
  <c r="T9483" i="1"/>
  <c r="B7238" i="1"/>
  <c r="T6610" i="1"/>
  <c r="C3410" i="1"/>
  <c r="T2883" i="1"/>
  <c r="C8135" i="1"/>
  <c r="T1447" i="1"/>
  <c r="B9542" i="1"/>
  <c r="T9430" i="1"/>
  <c r="D2478" i="1"/>
  <c r="W2478" i="1"/>
  <c r="T8526" i="1"/>
  <c r="B7836" i="1"/>
  <c r="C6700" i="1"/>
  <c r="B5905" i="1"/>
  <c r="T3201" i="1"/>
  <c r="B9710" i="1"/>
  <c r="B3582" i="1"/>
  <c r="B5304" i="1"/>
  <c r="T6299" i="1"/>
  <c r="B4254" i="1"/>
  <c r="D9177" i="1"/>
  <c r="W9177" i="1"/>
  <c r="B402" i="1"/>
  <c r="B5806" i="1"/>
  <c r="D902" i="1"/>
  <c r="W902" i="1"/>
  <c r="B9715" i="1"/>
  <c r="C8396" i="1"/>
  <c r="T5126" i="1"/>
  <c r="C4131" i="1"/>
  <c r="B6027" i="1"/>
  <c r="D8546" i="1"/>
  <c r="W8546" i="1"/>
  <c r="D7496" i="1"/>
  <c r="W7496" i="1"/>
  <c r="B1108" i="1"/>
  <c r="C1528" i="1"/>
  <c r="C6434" i="1"/>
  <c r="W8849" i="1"/>
  <c r="D8849" i="1"/>
  <c r="W8451" i="1"/>
  <c r="D8451" i="1"/>
  <c r="W3286" i="1"/>
  <c r="D3286" i="1"/>
  <c r="D9664" i="1"/>
  <c r="W9664" i="1"/>
  <c r="B7289" i="1"/>
  <c r="W9284" i="1"/>
  <c r="D9284" i="1"/>
  <c r="T3969" i="1"/>
  <c r="T1631" i="1"/>
  <c r="B8992" i="1"/>
  <c r="B4299" i="1"/>
  <c r="B8136" i="1"/>
  <c r="B5648" i="1"/>
  <c r="W3399" i="1"/>
  <c r="D3399" i="1"/>
  <c r="C4455" i="1"/>
  <c r="T2993" i="1"/>
  <c r="W4298" i="1"/>
  <c r="D4298" i="1"/>
  <c r="C5828" i="1"/>
  <c r="T1301" i="1"/>
  <c r="T355" i="1"/>
  <c r="T848" i="1"/>
  <c r="D9546" i="1"/>
  <c r="W9546" i="1"/>
  <c r="T4244" i="1"/>
  <c r="W5374" i="1"/>
  <c r="D5374" i="1"/>
  <c r="B7957" i="1"/>
  <c r="T3497" i="1"/>
  <c r="T5823" i="1"/>
  <c r="T2061" i="1"/>
  <c r="B8264" i="1"/>
  <c r="C370" i="1"/>
  <c r="B646" i="1"/>
  <c r="C7256" i="1"/>
  <c r="C483" i="1"/>
  <c r="D37" i="1"/>
  <c r="W37" i="1"/>
  <c r="B7042" i="1"/>
  <c r="D3363" i="1"/>
  <c r="W3363" i="1"/>
  <c r="T966" i="1"/>
  <c r="D3872" i="1"/>
  <c r="W3872" i="1"/>
  <c r="W4068" i="1"/>
  <c r="D4068" i="1"/>
  <c r="W3457" i="1"/>
  <c r="D3457" i="1"/>
  <c r="W8117" i="1"/>
  <c r="D8117" i="1"/>
  <c r="T4478" i="1"/>
  <c r="D3724" i="1"/>
  <c r="W3724" i="1"/>
  <c r="B6186" i="1"/>
  <c r="W4887" i="1"/>
  <c r="D4887" i="1"/>
  <c r="C9887" i="1"/>
  <c r="T54" i="1"/>
  <c r="C5674" i="1"/>
  <c r="D4853" i="1"/>
  <c r="W4853" i="1"/>
  <c r="T412" i="1"/>
  <c r="T9569" i="1"/>
  <c r="C4318" i="1"/>
  <c r="B6672" i="1"/>
  <c r="T2053" i="1"/>
  <c r="T9299" i="1"/>
  <c r="D5841" i="1"/>
  <c r="W5841" i="1"/>
  <c r="B7066" i="1"/>
  <c r="T3747" i="1"/>
  <c r="C10023" i="1"/>
  <c r="B7230" i="1"/>
  <c r="W8327" i="1"/>
  <c r="D8327" i="1"/>
  <c r="T6819" i="1"/>
  <c r="W6897" i="1"/>
  <c r="D6897" i="1"/>
  <c r="T8991" i="1"/>
  <c r="T9700" i="1"/>
  <c r="C5860" i="1"/>
  <c r="C8201" i="1"/>
  <c r="B497" i="1"/>
  <c r="C7846" i="1"/>
  <c r="T952" i="1"/>
  <c r="B3824" i="1"/>
  <c r="C9492" i="1"/>
  <c r="C7654" i="1"/>
  <c r="W9844" i="1"/>
  <c r="D9844" i="1"/>
  <c r="D3069" i="1"/>
  <c r="W3069" i="1"/>
  <c r="D9209" i="1"/>
  <c r="W9209" i="1"/>
  <c r="T6354" i="1"/>
  <c r="B9029" i="1"/>
  <c r="B3986" i="1"/>
  <c r="B8132" i="1"/>
  <c r="C3062" i="1"/>
  <c r="C5415" i="1"/>
  <c r="C5959" i="1"/>
  <c r="C8486" i="1"/>
  <c r="T9639" i="1"/>
  <c r="T5491" i="1"/>
  <c r="T6615" i="1"/>
  <c r="W954" i="1"/>
  <c r="D954" i="1"/>
  <c r="C3353" i="1"/>
  <c r="C7684" i="1"/>
  <c r="T1155" i="1"/>
  <c r="T5098" i="1"/>
  <c r="D2340" i="1"/>
  <c r="W2340" i="1"/>
  <c r="C9695" i="1"/>
  <c r="C5587" i="1"/>
  <c r="C3211" i="1"/>
  <c r="T4284" i="1"/>
  <c r="T3406" i="1"/>
  <c r="B4293" i="1"/>
  <c r="C9569" i="1"/>
  <c r="C8730" i="1"/>
  <c r="W9438" i="1"/>
  <c r="D9438" i="1"/>
  <c r="D1980" i="1"/>
  <c r="W1980" i="1"/>
  <c r="B8183" i="1"/>
  <c r="B6501" i="1"/>
  <c r="D3185" i="1"/>
  <c r="W3185" i="1"/>
  <c r="B1232" i="1"/>
  <c r="T8766" i="1"/>
  <c r="W468" i="1"/>
  <c r="D468" i="1"/>
  <c r="C3740" i="1"/>
  <c r="C260" i="1"/>
  <c r="T1267" i="1"/>
  <c r="C7960" i="1"/>
  <c r="C7499" i="1"/>
  <c r="C8756" i="1"/>
  <c r="T9650" i="1"/>
  <c r="T7025" i="1"/>
  <c r="B8343" i="1"/>
  <c r="T8440" i="1"/>
  <c r="T6830" i="1"/>
  <c r="C4879" i="1"/>
  <c r="D8594" i="1"/>
  <c r="W8594" i="1"/>
  <c r="T7596" i="1"/>
  <c r="T2664" i="1"/>
  <c r="C2963" i="1"/>
  <c r="W4258" i="1"/>
  <c r="D4258" i="1"/>
  <c r="T4597" i="1"/>
  <c r="B6076" i="1"/>
  <c r="W2415" i="1"/>
  <c r="D2415" i="1"/>
  <c r="D6715" i="1"/>
  <c r="W6715" i="1"/>
  <c r="D6422" i="1"/>
  <c r="W6422" i="1"/>
  <c r="B9728" i="1"/>
  <c r="B4470" i="1"/>
  <c r="T7497" i="1"/>
  <c r="C856" i="1"/>
  <c r="C9099" i="1"/>
  <c r="T6619" i="1"/>
  <c r="D3519" i="1"/>
  <c r="W3519" i="1"/>
  <c r="T8143" i="1"/>
  <c r="B3473" i="1"/>
  <c r="B7074" i="1"/>
  <c r="T1557" i="1"/>
  <c r="T4400" i="1"/>
  <c r="T3726" i="1"/>
  <c r="T5025" i="1"/>
  <c r="C313" i="1"/>
  <c r="D8822" i="1"/>
  <c r="W8822" i="1"/>
  <c r="W2986" i="1"/>
  <c r="D2986" i="1"/>
  <c r="D9580" i="1"/>
  <c r="W9580" i="1"/>
  <c r="D1272" i="1"/>
  <c r="W1272" i="1"/>
  <c r="W10038" i="1"/>
  <c r="D10038" i="1"/>
  <c r="C912" i="1"/>
  <c r="B1208" i="1"/>
  <c r="C4695" i="1"/>
  <c r="D2287" i="1"/>
  <c r="W2287" i="1"/>
  <c r="C2143" i="1"/>
  <c r="C8665" i="1"/>
  <c r="T5100" i="1"/>
  <c r="C5937" i="1"/>
  <c r="C5836" i="1"/>
  <c r="B4177" i="1"/>
  <c r="C8621" i="1"/>
  <c r="C1463" i="1"/>
  <c r="B2955" i="1"/>
  <c r="T6804" i="1"/>
  <c r="W9614" i="1"/>
  <c r="D9614" i="1"/>
  <c r="D9211" i="1"/>
  <c r="W9211" i="1"/>
  <c r="B2049" i="1"/>
  <c r="B9185" i="1"/>
  <c r="W3672" i="1"/>
  <c r="D3672" i="1"/>
  <c r="B1201" i="1"/>
  <c r="W5856" i="1"/>
  <c r="D5856" i="1"/>
  <c r="T8094" i="1"/>
  <c r="C5921" i="1"/>
  <c r="W633" i="1"/>
  <c r="D633" i="1"/>
  <c r="B2995" i="1"/>
  <c r="T8223" i="1"/>
  <c r="C5363" i="1"/>
  <c r="W57" i="1"/>
  <c r="D57" i="1"/>
  <c r="W8245" i="1"/>
  <c r="D8245" i="1"/>
  <c r="T5259" i="1"/>
  <c r="T7279" i="1"/>
  <c r="B8113" i="1"/>
  <c r="D7157" i="1"/>
  <c r="W7157" i="1"/>
  <c r="T5052" i="1"/>
  <c r="T4905" i="1"/>
  <c r="B2530" i="1"/>
  <c r="B2748" i="1"/>
  <c r="C7193" i="1"/>
  <c r="B4507" i="1"/>
  <c r="B8640" i="1"/>
  <c r="C4989" i="1"/>
  <c r="T9617" i="1"/>
  <c r="T7384" i="1"/>
  <c r="C7814" i="1"/>
  <c r="T5099" i="1"/>
  <c r="T6024" i="1"/>
  <c r="B7915" i="1"/>
  <c r="T2223" i="1"/>
  <c r="C2464" i="1"/>
  <c r="D6039" i="1"/>
  <c r="W6039" i="1"/>
  <c r="D6949" i="1"/>
  <c r="W6949" i="1"/>
  <c r="D2643" i="1"/>
  <c r="W2643" i="1"/>
  <c r="W7761" i="1"/>
  <c r="D7761" i="1"/>
  <c r="B2071" i="1"/>
  <c r="B1890" i="1"/>
  <c r="T2282" i="1"/>
  <c r="B8980" i="1"/>
  <c r="B5337" i="1"/>
  <c r="D1542" i="1"/>
  <c r="W1542" i="1"/>
  <c r="W3550" i="1"/>
  <c r="D3550" i="1"/>
  <c r="W9933" i="1"/>
  <c r="D9933" i="1"/>
  <c r="D73" i="1"/>
  <c r="W73" i="1"/>
  <c r="W5626" i="1"/>
  <c r="D5626" i="1"/>
  <c r="T2434" i="1"/>
  <c r="D6391" i="1"/>
  <c r="W6391" i="1"/>
  <c r="T8938" i="1"/>
  <c r="C8898" i="1"/>
  <c r="B6535" i="1"/>
  <c r="D8206" i="1"/>
  <c r="W8206" i="1"/>
  <c r="W1951" i="1"/>
  <c r="D1951" i="1"/>
  <c r="D7421" i="1"/>
  <c r="W7421" i="1"/>
  <c r="D4844" i="1"/>
  <c r="W4844" i="1"/>
  <c r="T1007" i="1"/>
  <c r="T6364" i="1"/>
  <c r="W336" i="1"/>
  <c r="D336" i="1"/>
  <c r="D4575" i="1"/>
  <c r="W4575" i="1"/>
  <c r="W1753" i="1"/>
  <c r="D1753" i="1"/>
  <c r="D6052" i="1"/>
  <c r="W6052" i="1"/>
  <c r="D7813" i="1"/>
  <c r="W7813" i="1"/>
  <c r="C6537" i="1"/>
  <c r="C6026" i="1"/>
  <c r="C1028" i="1"/>
  <c r="W4023" i="1"/>
  <c r="D4023" i="1"/>
  <c r="B5184" i="1"/>
  <c r="W10027" i="1"/>
  <c r="D10027" i="1"/>
  <c r="B3237" i="1"/>
  <c r="D7905" i="1"/>
  <c r="W7905" i="1"/>
  <c r="D8097" i="1"/>
  <c r="W8097" i="1"/>
  <c r="D4679" i="1"/>
  <c r="W4679" i="1"/>
  <c r="B320" i="1"/>
  <c r="C6053" i="1"/>
  <c r="C1265" i="1"/>
  <c r="T7948" i="1"/>
  <c r="T7894" i="1"/>
  <c r="W5121" i="1"/>
  <c r="D5121" i="1"/>
  <c r="B6879" i="1"/>
  <c r="B3038" i="1"/>
  <c r="B5914" i="1"/>
  <c r="C4367" i="1"/>
  <c r="D9655" i="1"/>
  <c r="W9655" i="1"/>
  <c r="T7765" i="1"/>
  <c r="B1456" i="1"/>
  <c r="C5552" i="1"/>
  <c r="C7989" i="1"/>
  <c r="B2131" i="1"/>
  <c r="D8302" i="1"/>
  <c r="W8302" i="1"/>
  <c r="W8747" i="1"/>
  <c r="D8747" i="1"/>
  <c r="C992" i="1"/>
  <c r="B4885" i="1"/>
  <c r="D2779" i="1"/>
  <c r="W2779" i="1"/>
  <c r="T6280" i="1"/>
  <c r="T3529" i="1"/>
  <c r="T8841" i="1"/>
  <c r="W8868" i="1"/>
  <c r="D8868" i="1"/>
  <c r="C4957" i="1"/>
  <c r="T6514" i="1"/>
  <c r="T3689" i="1"/>
  <c r="T3020" i="1"/>
  <c r="W8441" i="1"/>
  <c r="D8441" i="1"/>
  <c r="W8874" i="1"/>
  <c r="D8874" i="1"/>
  <c r="D1400" i="1"/>
  <c r="W1400" i="1"/>
  <c r="C1012" i="1"/>
  <c r="B5004" i="1"/>
  <c r="W7784" i="1"/>
  <c r="D7784" i="1"/>
  <c r="T10025" i="1"/>
  <c r="T5577" i="1"/>
  <c r="C3710" i="1"/>
  <c r="C4213" i="1"/>
  <c r="D6377" i="1"/>
  <c r="W6377" i="1"/>
  <c r="T7879" i="1"/>
  <c r="W3988" i="1"/>
  <c r="D3988" i="1"/>
  <c r="B8937" i="1"/>
  <c r="B7064" i="1"/>
  <c r="B1053" i="1"/>
  <c r="T9589" i="1"/>
  <c r="C4792" i="1"/>
  <c r="B8777" i="1"/>
  <c r="C6715" i="1"/>
  <c r="T8578" i="1"/>
  <c r="B9339" i="1"/>
  <c r="C475" i="1"/>
  <c r="D4453" i="1"/>
  <c r="W4453" i="1"/>
  <c r="B5808" i="1"/>
  <c r="W5947" i="1"/>
  <c r="D5947" i="1"/>
  <c r="B4071" i="1"/>
  <c r="B5176" i="1"/>
  <c r="T2671" i="1"/>
  <c r="C9231" i="1"/>
  <c r="D6865" i="1"/>
  <c r="W6865" i="1"/>
  <c r="T6671" i="1"/>
  <c r="B4546" i="1"/>
  <c r="C7111" i="1"/>
  <c r="C8103" i="1"/>
  <c r="T9962" i="1"/>
  <c r="W964" i="1"/>
  <c r="D964" i="1"/>
  <c r="B6122" i="1"/>
  <c r="T1918" i="1"/>
  <c r="B5601" i="1"/>
  <c r="W9107" i="1"/>
  <c r="D9107" i="1"/>
  <c r="T1036" i="1"/>
  <c r="C3877" i="1"/>
  <c r="T5927" i="1"/>
  <c r="T1177" i="1"/>
  <c r="B3836" i="1"/>
  <c r="C3276" i="1"/>
  <c r="C236" i="1"/>
  <c r="C8524" i="1"/>
  <c r="B8823" i="1"/>
  <c r="B8825" i="1"/>
  <c r="B8393" i="1"/>
  <c r="T8363" i="1"/>
  <c r="T184" i="1"/>
  <c r="B9403" i="1"/>
  <c r="B1272" i="1"/>
  <c r="B251" i="1"/>
  <c r="T6096" i="1"/>
  <c r="B1511" i="1"/>
  <c r="C9134" i="1"/>
  <c r="B9098" i="1"/>
  <c r="B3909" i="1"/>
  <c r="C8271" i="1"/>
  <c r="C5868" i="1"/>
  <c r="D9053" i="1"/>
  <c r="W9053" i="1"/>
  <c r="W4476" i="1"/>
  <c r="D4476" i="1"/>
  <c r="B7728" i="1"/>
  <c r="C7324" i="1"/>
  <c r="B1160" i="1"/>
  <c r="T9761" i="1"/>
  <c r="T4255" i="1"/>
  <c r="B6595" i="1"/>
  <c r="T7442" i="1"/>
  <c r="D8904" i="1"/>
  <c r="W8904" i="1"/>
  <c r="W6952" i="1"/>
  <c r="D6952" i="1"/>
  <c r="T9118" i="1"/>
  <c r="C4721" i="1"/>
  <c r="C2036" i="1"/>
  <c r="C9928" i="1"/>
  <c r="C2481" i="1"/>
  <c r="W7335" i="1"/>
  <c r="D7335" i="1"/>
  <c r="W7100" i="1"/>
  <c r="D7100" i="1"/>
  <c r="W6140" i="1"/>
  <c r="D6140" i="1"/>
  <c r="C1285" i="1"/>
  <c r="W307" i="1"/>
  <c r="D307" i="1"/>
  <c r="W2481" i="1"/>
  <c r="D2481" i="1"/>
  <c r="B8673" i="1"/>
  <c r="W4161" i="1"/>
  <c r="D4161" i="1"/>
  <c r="T2088" i="1"/>
  <c r="T782" i="1"/>
  <c r="W4902" i="1"/>
  <c r="D4902" i="1"/>
  <c r="B6969" i="1"/>
  <c r="T9655" i="1"/>
  <c r="C9601" i="1"/>
  <c r="C8930" i="1"/>
  <c r="T8804" i="1"/>
  <c r="C8650" i="1"/>
  <c r="B8124" i="1"/>
  <c r="D2117" i="1"/>
  <c r="W2117" i="1"/>
  <c r="B19" i="1"/>
  <c r="B2299" i="1"/>
  <c r="C9319" i="1"/>
  <c r="B3449" i="1"/>
  <c r="C8004" i="1"/>
  <c r="B10043" i="1"/>
  <c r="D9433" i="1"/>
  <c r="W9433" i="1"/>
  <c r="W3839" i="1"/>
  <c r="D3839" i="1"/>
  <c r="C3805" i="1"/>
  <c r="T3954" i="1"/>
  <c r="T9383" i="1"/>
  <c r="B217" i="1"/>
  <c r="B1550" i="1"/>
  <c r="C6971" i="1"/>
  <c r="W2747" i="1"/>
  <c r="D2747" i="1"/>
  <c r="W2518" i="1"/>
  <c r="D2518" i="1"/>
  <c r="C3397" i="1"/>
  <c r="B2990" i="1"/>
  <c r="B1084" i="1"/>
  <c r="W1370" i="1"/>
  <c r="D1370" i="1"/>
  <c r="C4461" i="1"/>
  <c r="C3470" i="1"/>
  <c r="C2173" i="1"/>
  <c r="B6803" i="1"/>
  <c r="T2197" i="1"/>
  <c r="D8370" i="1"/>
  <c r="W8370" i="1"/>
  <c r="B5114" i="1"/>
  <c r="B4998" i="1"/>
  <c r="D6444" i="1"/>
  <c r="W6444" i="1"/>
  <c r="B8340" i="1"/>
  <c r="B3879" i="1"/>
  <c r="C5075" i="1"/>
  <c r="C5546" i="1"/>
  <c r="B5785" i="1"/>
  <c r="T5902" i="1"/>
  <c r="B8538" i="1"/>
  <c r="C9530" i="1"/>
  <c r="B6016" i="1"/>
  <c r="C7460" i="1"/>
  <c r="T8015" i="1"/>
  <c r="B8092" i="1"/>
  <c r="C5677" i="1"/>
  <c r="C2398" i="1"/>
  <c r="W1973" i="1"/>
  <c r="D1973" i="1"/>
  <c r="W6483" i="1"/>
  <c r="D6483" i="1"/>
  <c r="B3597" i="1"/>
  <c r="C7383" i="1"/>
  <c r="C9885" i="1"/>
  <c r="B198" i="1"/>
  <c r="C5029" i="1"/>
  <c r="W7199" i="1"/>
  <c r="D7199" i="1"/>
  <c r="C5159" i="1"/>
  <c r="C785" i="1"/>
  <c r="C7958" i="1"/>
  <c r="D5085" i="1"/>
  <c r="W5085" i="1"/>
  <c r="W7176" i="1"/>
  <c r="D7176" i="1"/>
  <c r="W728" i="1"/>
  <c r="D728" i="1"/>
  <c r="T9260" i="1"/>
  <c r="D3608" i="1"/>
  <c r="W3608" i="1"/>
  <c r="T7766" i="1"/>
  <c r="D5674" i="1"/>
  <c r="W5674" i="1"/>
  <c r="D1375" i="1"/>
  <c r="W1375" i="1"/>
  <c r="T228" i="1"/>
  <c r="W465" i="1"/>
  <c r="D465" i="1"/>
  <c r="D5867" i="1"/>
  <c r="W5867" i="1"/>
  <c r="C544" i="1"/>
  <c r="T9932" i="1"/>
  <c r="C3858" i="1"/>
  <c r="C5914" i="1"/>
  <c r="T7959" i="1"/>
  <c r="C2437" i="1"/>
  <c r="C3633" i="1"/>
  <c r="T1858" i="1"/>
  <c r="C3552" i="1"/>
  <c r="B8173" i="1"/>
  <c r="C5144" i="1"/>
  <c r="B92" i="1"/>
  <c r="C6704" i="1"/>
  <c r="B4810" i="1"/>
  <c r="T2045" i="1"/>
  <c r="W6651" i="1"/>
  <c r="D6651" i="1"/>
  <c r="W5446" i="1"/>
  <c r="D5446" i="1"/>
  <c r="C6347" i="1"/>
  <c r="C7210" i="1"/>
  <c r="D5953" i="1"/>
  <c r="W5953" i="1"/>
  <c r="B4368" i="1"/>
  <c r="C1999" i="1"/>
  <c r="D8296" i="1"/>
  <c r="W8296" i="1"/>
  <c r="B2649" i="1"/>
  <c r="B8827" i="1"/>
  <c r="T4230" i="1"/>
  <c r="C94" i="1"/>
  <c r="D2005" i="1"/>
  <c r="W2005" i="1"/>
  <c r="T409" i="1"/>
  <c r="B4473" i="1"/>
  <c r="T9931" i="1"/>
  <c r="D7311" i="1"/>
  <c r="W7311" i="1"/>
  <c r="T8429" i="1"/>
  <c r="B5042" i="1"/>
  <c r="C1267" i="1"/>
  <c r="T8529" i="1"/>
  <c r="C2651" i="1"/>
  <c r="T5702" i="1"/>
  <c r="T4601" i="1"/>
  <c r="W1870" i="1"/>
  <c r="D1870" i="1"/>
  <c r="T9936" i="1"/>
  <c r="C4022" i="1"/>
  <c r="C4718" i="1"/>
  <c r="B6568" i="1"/>
  <c r="T1089" i="1"/>
  <c r="C8674" i="1"/>
  <c r="T1534" i="1"/>
  <c r="C567" i="1"/>
  <c r="T8129" i="1"/>
  <c r="B9117" i="1"/>
  <c r="T3332" i="1"/>
  <c r="B1073" i="1"/>
  <c r="W9482" i="1"/>
  <c r="D9482" i="1"/>
  <c r="D263" i="1"/>
  <c r="W263" i="1"/>
  <c r="B8953" i="1"/>
  <c r="W7529" i="1"/>
  <c r="D7529" i="1"/>
  <c r="T921" i="1"/>
  <c r="B1721" i="1"/>
  <c r="T7540" i="1"/>
  <c r="D3021" i="1"/>
  <c r="W3021" i="1"/>
  <c r="T3849" i="1"/>
  <c r="W9744" i="1"/>
  <c r="D9744" i="1"/>
  <c r="T5808" i="1"/>
  <c r="B1556" i="1"/>
  <c r="W4080" i="1"/>
  <c r="D4080" i="1"/>
  <c r="W6493" i="1"/>
  <c r="D6493" i="1"/>
  <c r="D2044" i="1"/>
  <c r="W2044" i="1"/>
  <c r="T10091" i="1"/>
  <c r="C4477" i="1"/>
  <c r="B3766" i="1"/>
  <c r="B6301" i="1"/>
  <c r="B1961" i="1"/>
  <c r="C9977" i="1"/>
  <c r="B5173" i="1"/>
  <c r="D3905" i="1"/>
  <c r="W3905" i="1"/>
  <c r="W1571" i="1"/>
  <c r="D1571" i="1"/>
  <c r="T3816" i="1"/>
  <c r="C9373" i="1"/>
  <c r="B5886" i="1"/>
  <c r="T9270" i="1"/>
  <c r="C8416" i="1"/>
  <c r="C6281" i="1"/>
  <c r="B7642" i="1"/>
  <c r="T2354" i="1"/>
  <c r="B3073" i="1"/>
  <c r="C4199" i="1"/>
  <c r="C3284" i="1"/>
  <c r="B8641" i="1"/>
  <c r="D4181" i="1"/>
  <c r="W4181" i="1"/>
  <c r="C8926" i="1"/>
  <c r="T3029" i="1"/>
  <c r="T5509" i="1"/>
  <c r="C6712" i="1"/>
  <c r="T6164" i="1"/>
  <c r="B8768" i="1"/>
  <c r="W8559" i="1"/>
  <c r="D8559" i="1"/>
  <c r="D5352" i="1"/>
  <c r="W5352" i="1"/>
  <c r="W9471" i="1"/>
  <c r="D9471" i="1"/>
  <c r="T2914" i="1"/>
  <c r="D5252" i="1"/>
  <c r="W5252" i="1"/>
  <c r="C7813" i="1"/>
  <c r="C7474" i="1"/>
  <c r="C8549" i="1"/>
  <c r="T6594" i="1"/>
  <c r="B7645" i="1"/>
  <c r="C667" i="1"/>
  <c r="C3782" i="1"/>
  <c r="C4512" i="1"/>
  <c r="C2118" i="1"/>
  <c r="D2555" i="1"/>
  <c r="W2555" i="1"/>
  <c r="B7650" i="1"/>
  <c r="W4325" i="1"/>
  <c r="D4325" i="1"/>
  <c r="C2031" i="1"/>
  <c r="C7891" i="1"/>
  <c r="T9478" i="1"/>
  <c r="B7725" i="1"/>
  <c r="B6291" i="1"/>
  <c r="B5531" i="1"/>
  <c r="W8254" i="1"/>
  <c r="D8254" i="1"/>
  <c r="D8869" i="1"/>
  <c r="W8869" i="1"/>
  <c r="W8549" i="1"/>
  <c r="D8549" i="1"/>
  <c r="B7899" i="1"/>
  <c r="B9180" i="1"/>
  <c r="W6036" i="1"/>
  <c r="D6036" i="1"/>
  <c r="C2280" i="1"/>
  <c r="C4292" i="1"/>
  <c r="C1377" i="1"/>
  <c r="B7009" i="1"/>
  <c r="W6893" i="1"/>
  <c r="D6893" i="1"/>
  <c r="T4259" i="1"/>
  <c r="T7928" i="1"/>
  <c r="B5731" i="1"/>
  <c r="W2542" i="1"/>
  <c r="D2542" i="1"/>
  <c r="W3934" i="1"/>
  <c r="D3934" i="1"/>
  <c r="B2332" i="1"/>
  <c r="D2367" i="1"/>
  <c r="W2367" i="1"/>
  <c r="T3403" i="1"/>
  <c r="T1330" i="1"/>
  <c r="C1140" i="1"/>
  <c r="C4302" i="1"/>
  <c r="C8060" i="1"/>
  <c r="C6428" i="1"/>
  <c r="C4532" i="1"/>
  <c r="T2753" i="1"/>
  <c r="W8591" i="1"/>
  <c r="D8591" i="1"/>
  <c r="D7945" i="1"/>
  <c r="W7945" i="1"/>
  <c r="C2935" i="1"/>
  <c r="C9650" i="1"/>
  <c r="T9951" i="1"/>
  <c r="C8753" i="1"/>
  <c r="T4442" i="1"/>
  <c r="T773" i="1"/>
  <c r="T3104" i="1"/>
  <c r="D771" i="1"/>
  <c r="W771" i="1"/>
  <c r="W1308" i="1"/>
  <c r="D1308" i="1"/>
  <c r="W5079" i="1"/>
  <c r="D5079" i="1"/>
  <c r="T3967" i="1"/>
  <c r="W4463" i="1"/>
  <c r="D4463" i="1"/>
  <c r="T4202" i="1"/>
  <c r="D246" i="1"/>
  <c r="W246" i="1"/>
  <c r="D2159" i="1"/>
  <c r="W2159" i="1"/>
  <c r="B9157" i="1"/>
  <c r="D2075" i="1"/>
  <c r="W2075" i="1"/>
  <c r="B3982" i="1"/>
  <c r="C7342" i="1"/>
  <c r="T6123" i="1"/>
  <c r="T7963" i="1"/>
  <c r="T4461" i="1"/>
  <c r="D6967" i="1"/>
  <c r="W6967" i="1"/>
  <c r="T3867" i="1"/>
  <c r="T6144" i="1"/>
  <c r="T6771" i="1"/>
  <c r="B9303" i="1"/>
  <c r="B7702" i="1"/>
  <c r="T1949" i="1"/>
  <c r="B5179" i="1"/>
  <c r="B5749" i="1"/>
  <c r="T9825" i="1"/>
  <c r="D5145" i="1"/>
  <c r="W5145" i="1"/>
  <c r="D403" i="1"/>
  <c r="W403" i="1"/>
  <c r="T8139" i="1"/>
  <c r="C3790" i="1"/>
  <c r="C6118" i="1"/>
  <c r="B5077" i="1"/>
  <c r="B9596" i="1"/>
  <c r="B8969" i="1"/>
  <c r="B7669" i="1"/>
  <c r="B9666" i="1"/>
  <c r="D9678" i="1"/>
  <c r="W9678" i="1"/>
  <c r="T1429" i="1"/>
  <c r="B1154" i="1"/>
  <c r="C1987" i="1"/>
  <c r="W6826" i="1"/>
  <c r="D6826" i="1"/>
  <c r="T9275" i="1"/>
  <c r="W6840" i="1"/>
  <c r="D6840" i="1"/>
  <c r="T5965" i="1"/>
  <c r="D536" i="1"/>
  <c r="W536" i="1"/>
  <c r="T721" i="1"/>
  <c r="T2833" i="1"/>
  <c r="D9976" i="1"/>
  <c r="W9976" i="1"/>
  <c r="W755" i="1"/>
  <c r="D755" i="1"/>
  <c r="D1927" i="1"/>
  <c r="W1927" i="1"/>
  <c r="W7617" i="1"/>
  <c r="D7617" i="1"/>
  <c r="T2391" i="1"/>
  <c r="D1108" i="1"/>
  <c r="W1108" i="1"/>
  <c r="W245" i="1"/>
  <c r="D245" i="1"/>
  <c r="B2515" i="1"/>
  <c r="B8039" i="1"/>
  <c r="B7095" i="1"/>
  <c r="B598" i="1"/>
  <c r="C3177" i="1"/>
  <c r="T852" i="1"/>
  <c r="C897" i="1"/>
  <c r="B5040" i="1"/>
  <c r="B6266" i="1"/>
  <c r="C2126" i="1"/>
  <c r="T2749" i="1"/>
  <c r="W1325" i="1"/>
  <c r="D1325" i="1"/>
  <c r="C8079" i="1"/>
  <c r="T2688" i="1"/>
  <c r="T4786" i="1"/>
  <c r="W3512" i="1"/>
  <c r="D3512" i="1"/>
  <c r="T2234" i="1"/>
  <c r="B3776" i="1"/>
  <c r="C5650" i="1"/>
  <c r="D1261" i="1"/>
  <c r="W1261" i="1"/>
  <c r="T4332" i="1"/>
  <c r="B9482" i="1"/>
  <c r="T1290" i="1"/>
  <c r="B5383" i="1"/>
  <c r="B6079" i="1"/>
  <c r="C9074" i="1"/>
  <c r="T5776" i="1"/>
  <c r="C150" i="1"/>
  <c r="B5537" i="1"/>
  <c r="W290" i="1"/>
  <c r="D290" i="1"/>
  <c r="B3940" i="1"/>
  <c r="D3897" i="1"/>
  <c r="W3897" i="1"/>
  <c r="W7145" i="1"/>
  <c r="D7145" i="1"/>
  <c r="T1123" i="1"/>
  <c r="B9305" i="1"/>
  <c r="T7656" i="1"/>
  <c r="C1617" i="1"/>
  <c r="B5714" i="1"/>
  <c r="D3486" i="1"/>
  <c r="W3486" i="1"/>
  <c r="D1438" i="1"/>
  <c r="W1438" i="1"/>
  <c r="C6301" i="1"/>
  <c r="W1472" i="1"/>
  <c r="D1472" i="1"/>
  <c r="D2457" i="1"/>
  <c r="W2457" i="1"/>
  <c r="W1410" i="1"/>
  <c r="D1410" i="1"/>
  <c r="C6739" i="1"/>
  <c r="T2748" i="1"/>
  <c r="B8012" i="1"/>
  <c r="W2795" i="1"/>
  <c r="D2795" i="1"/>
  <c r="B3324" i="1"/>
  <c r="B8916" i="1"/>
  <c r="C1683" i="1"/>
  <c r="C3242" i="1"/>
  <c r="T10062" i="1"/>
  <c r="T4385" i="1"/>
  <c r="C9110" i="1"/>
  <c r="C7039" i="1"/>
  <c r="T4770" i="1"/>
  <c r="D9732" i="1"/>
  <c r="W9732" i="1"/>
  <c r="T4928" i="1"/>
  <c r="B2044" i="1"/>
  <c r="T6664" i="1"/>
  <c r="T7632" i="1"/>
  <c r="D5695" i="1"/>
  <c r="W5695" i="1"/>
  <c r="W753" i="1"/>
  <c r="D753" i="1"/>
  <c r="C9384" i="1"/>
  <c r="T5070" i="1"/>
  <c r="C2764" i="1"/>
  <c r="T4724" i="1"/>
  <c r="T9280" i="1"/>
  <c r="T9656" i="1"/>
  <c r="C2246" i="1"/>
  <c r="C8219" i="1"/>
  <c r="B4211" i="1"/>
  <c r="W5326" i="1"/>
  <c r="D5326" i="1"/>
  <c r="T212" i="1"/>
  <c r="C3223" i="1"/>
  <c r="B9641" i="1"/>
  <c r="D701" i="1"/>
  <c r="W701" i="1"/>
  <c r="T4865" i="1"/>
  <c r="T8037" i="1"/>
  <c r="T7554" i="1"/>
  <c r="B1363" i="1"/>
  <c r="W4809" i="1"/>
  <c r="D4809" i="1"/>
  <c r="T4997" i="1"/>
  <c r="T7924" i="1"/>
  <c r="W6164" i="1"/>
  <c r="D6164" i="1"/>
  <c r="C722" i="1"/>
  <c r="D1795" i="1"/>
  <c r="W1795" i="1"/>
  <c r="C2887" i="1"/>
  <c r="B3947" i="1"/>
  <c r="D4595" i="1"/>
  <c r="W4595" i="1"/>
  <c r="W3334" i="1"/>
  <c r="D3334" i="1"/>
  <c r="T733" i="1"/>
  <c r="B6310" i="1"/>
  <c r="C2254" i="1"/>
  <c r="C2289" i="1"/>
  <c r="D8808" i="1"/>
  <c r="W8808" i="1"/>
  <c r="C3099" i="1"/>
  <c r="C1206" i="1"/>
  <c r="D4046" i="1"/>
  <c r="W4046" i="1"/>
  <c r="T6951" i="1"/>
  <c r="T6431" i="1"/>
  <c r="W1702" i="1"/>
  <c r="D1702" i="1"/>
  <c r="C2339" i="1"/>
  <c r="B6105" i="1"/>
  <c r="B9707" i="1"/>
  <c r="C7292" i="1"/>
  <c r="W1701" i="1"/>
  <c r="D1701" i="1"/>
  <c r="W160" i="1"/>
  <c r="D160" i="1"/>
  <c r="W6213" i="1"/>
  <c r="D6213" i="1"/>
  <c r="T1707" i="1"/>
  <c r="T3467" i="1"/>
  <c r="C8854" i="1"/>
  <c r="T4668" i="1"/>
  <c r="T6267" i="1"/>
  <c r="B188" i="1"/>
  <c r="B5483" i="1"/>
  <c r="C7338" i="1"/>
  <c r="C8301" i="1"/>
  <c r="C9267" i="1"/>
  <c r="C8865" i="1"/>
  <c r="C6342" i="1"/>
  <c r="C8661" i="1"/>
  <c r="T885" i="1"/>
  <c r="B8782" i="1"/>
  <c r="W2429" i="1"/>
  <c r="D2429" i="1"/>
  <c r="B1320" i="1"/>
  <c r="C8626" i="1"/>
  <c r="B3704" i="1"/>
  <c r="C955" i="1"/>
  <c r="B5376" i="1"/>
  <c r="B9761" i="1"/>
  <c r="C2959" i="1"/>
  <c r="T3760" i="1"/>
  <c r="C4704" i="1"/>
  <c r="T5807" i="1"/>
  <c r="T9021" i="1"/>
  <c r="B5845" i="1"/>
  <c r="D9842" i="1"/>
  <c r="W9842" i="1"/>
  <c r="B2459" i="1"/>
  <c r="C7128" i="1"/>
  <c r="C3053" i="1"/>
  <c r="D6015" i="1"/>
  <c r="W6015" i="1"/>
  <c r="T372" i="1"/>
  <c r="W5751" i="1"/>
  <c r="D5751" i="1"/>
  <c r="T9629" i="1"/>
  <c r="C9884" i="1"/>
  <c r="B5528" i="1"/>
  <c r="B5091" i="1"/>
  <c r="T6076" i="1"/>
  <c r="B6944" i="1"/>
  <c r="C1878" i="1"/>
  <c r="T4722" i="1"/>
  <c r="T1232" i="1"/>
  <c r="D3520" i="1"/>
  <c r="W3520" i="1"/>
  <c r="C3201" i="1"/>
  <c r="T8717" i="1"/>
  <c r="T3749" i="1"/>
  <c r="C3826" i="1"/>
  <c r="T1359" i="1"/>
  <c r="B3157" i="1"/>
  <c r="B4462" i="1"/>
  <c r="B8659" i="1"/>
  <c r="T9241" i="1"/>
  <c r="T5919" i="1"/>
  <c r="T4582" i="1"/>
  <c r="D1000" i="1"/>
  <c r="W1000" i="1"/>
  <c r="D8664" i="1"/>
  <c r="W8664" i="1"/>
  <c r="C7155" i="1"/>
  <c r="T1218" i="1"/>
  <c r="C2353" i="1"/>
  <c r="C1915" i="1"/>
  <c r="C9690" i="1"/>
  <c r="D4823" i="1"/>
  <c r="W4823" i="1"/>
  <c r="T3418" i="1"/>
  <c r="C4065" i="1"/>
  <c r="C6925" i="1"/>
  <c r="T2221" i="1"/>
  <c r="T9407" i="1"/>
  <c r="T2286" i="1"/>
  <c r="W8351" i="1"/>
  <c r="D8351" i="1"/>
  <c r="D5386" i="1"/>
  <c r="W5386" i="1"/>
  <c r="B6396" i="1"/>
  <c r="B8665" i="1"/>
  <c r="T8109" i="1"/>
  <c r="B8353" i="1"/>
  <c r="C1036" i="1"/>
  <c r="B5319" i="1"/>
  <c r="B4366" i="1"/>
  <c r="W3722" i="1"/>
  <c r="D3722" i="1"/>
  <c r="D4020" i="1"/>
  <c r="W4020" i="1"/>
  <c r="B3855" i="1"/>
  <c r="C8374" i="1"/>
  <c r="T651" i="1"/>
  <c r="T9074" i="1"/>
  <c r="B5279" i="1"/>
  <c r="B6496" i="1"/>
  <c r="W3584" i="1"/>
  <c r="D3584" i="1"/>
  <c r="T6064" i="1"/>
  <c r="C1458" i="1"/>
  <c r="B173" i="1"/>
  <c r="T6301" i="1"/>
  <c r="T6188" i="1"/>
  <c r="C1571" i="1"/>
  <c r="T685" i="1"/>
  <c r="T1510" i="1"/>
  <c r="B7291" i="1"/>
  <c r="C7875" i="1"/>
  <c r="T9513" i="1"/>
  <c r="T4102" i="1"/>
  <c r="T9571" i="1"/>
  <c r="T527" i="1"/>
  <c r="T5590" i="1"/>
  <c r="T126" i="1"/>
  <c r="W8557" i="1"/>
  <c r="D8557" i="1"/>
  <c r="C1672" i="1"/>
  <c r="B534" i="1"/>
  <c r="T10038" i="1"/>
  <c r="C2107" i="1"/>
  <c r="T898" i="1"/>
  <c r="C1781" i="1"/>
  <c r="C1328" i="1"/>
  <c r="D5168" i="1"/>
  <c r="W5168" i="1"/>
  <c r="W4261" i="1"/>
  <c r="D4261" i="1"/>
  <c r="T3134" i="1"/>
  <c r="W5603" i="1"/>
  <c r="D5603" i="1"/>
  <c r="C8465" i="1"/>
  <c r="T8444" i="1"/>
  <c r="B828" i="1"/>
  <c r="B1533" i="1"/>
  <c r="C4575" i="1"/>
  <c r="T103" i="1"/>
  <c r="T4460" i="1"/>
  <c r="T1104" i="1"/>
  <c r="B7840" i="1"/>
  <c r="C3471" i="1"/>
  <c r="B10074" i="1"/>
  <c r="D5803" i="1"/>
  <c r="W5803" i="1"/>
  <c r="D6101" i="1"/>
  <c r="W6101" i="1"/>
  <c r="W851" i="1"/>
  <c r="D851" i="1"/>
  <c r="C2709" i="1"/>
  <c r="B8633" i="1"/>
  <c r="B6094" i="1"/>
  <c r="T9721" i="1"/>
  <c r="B3945" i="1"/>
  <c r="C1698" i="1"/>
  <c r="B438" i="1"/>
  <c r="T3691" i="1"/>
  <c r="B6036" i="1"/>
  <c r="B7921" i="1"/>
  <c r="D5416" i="1"/>
  <c r="W5416" i="1"/>
  <c r="C4863" i="1"/>
  <c r="D7212" i="1"/>
  <c r="W7212" i="1"/>
  <c r="C9133" i="1"/>
  <c r="W38" i="1"/>
  <c r="D38" i="1"/>
  <c r="C815" i="1"/>
  <c r="B2010" i="1"/>
  <c r="B1040" i="1"/>
  <c r="B4984" i="1"/>
  <c r="B469" i="1"/>
  <c r="T10081" i="1"/>
  <c r="C5835" i="1"/>
  <c r="C481" i="1"/>
  <c r="C1652" i="1"/>
  <c r="C1330" i="1"/>
  <c r="B2921" i="1"/>
  <c r="B5868" i="1"/>
  <c r="B9314" i="1"/>
  <c r="B4317" i="1"/>
  <c r="C8391" i="1"/>
  <c r="C4769" i="1"/>
  <c r="B5156" i="1"/>
  <c r="C565" i="1"/>
  <c r="T7147" i="1"/>
  <c r="B4480" i="1"/>
  <c r="C9195" i="1"/>
  <c r="T3326" i="1"/>
  <c r="W6400" i="1"/>
  <c r="D6400" i="1"/>
  <c r="T8541" i="1"/>
  <c r="D6850" i="1"/>
  <c r="W6850" i="1"/>
  <c r="T2569" i="1"/>
  <c r="D538" i="1"/>
  <c r="W538" i="1"/>
  <c r="W9841" i="1"/>
  <c r="D9841" i="1"/>
  <c r="B559" i="1"/>
  <c r="D7719" i="1"/>
  <c r="W7719" i="1"/>
  <c r="B9574" i="1"/>
  <c r="D6919" i="1"/>
  <c r="W6919" i="1"/>
  <c r="C6374" i="1"/>
  <c r="B1377" i="1"/>
  <c r="B8238" i="1"/>
  <c r="T6860" i="1"/>
  <c r="T199" i="1"/>
  <c r="C8087" i="1"/>
  <c r="B3334" i="1"/>
  <c r="T10030" i="1"/>
  <c r="D9790" i="1"/>
  <c r="W9790" i="1"/>
  <c r="C7240" i="1"/>
  <c r="D6832" i="1"/>
  <c r="W6832" i="1"/>
  <c r="B3097" i="1"/>
  <c r="T3151" i="1"/>
  <c r="C1796" i="1"/>
  <c r="B5798" i="1"/>
  <c r="C6170" i="1"/>
  <c r="C3467" i="1"/>
  <c r="B3584" i="1"/>
  <c r="B5144" i="1"/>
  <c r="C3164" i="1"/>
  <c r="C167" i="1"/>
  <c r="C8430" i="1"/>
  <c r="B5413" i="1"/>
  <c r="T7741" i="1"/>
  <c r="C2737" i="1"/>
  <c r="B5209" i="1"/>
  <c r="T4012" i="1"/>
  <c r="W1552" i="1"/>
  <c r="D1552" i="1"/>
  <c r="W3760" i="1"/>
  <c r="D3760" i="1"/>
  <c r="B2386" i="1"/>
  <c r="C6568" i="1"/>
  <c r="T4492" i="1"/>
  <c r="W521" i="1"/>
  <c r="D521" i="1"/>
  <c r="B250" i="1"/>
  <c r="B3081" i="1"/>
  <c r="T1356" i="1"/>
  <c r="B7054" i="1"/>
  <c r="C170" i="1"/>
  <c r="T3034" i="1"/>
  <c r="C8143" i="1"/>
  <c r="B8280" i="1"/>
  <c r="T9887" i="1"/>
  <c r="C3717" i="1"/>
  <c r="B5590" i="1"/>
  <c r="B1195" i="1"/>
  <c r="C9895" i="1"/>
  <c r="C8922" i="1"/>
  <c r="B7426" i="1"/>
  <c r="C4094" i="1"/>
  <c r="W3129" i="1"/>
  <c r="D3129" i="1"/>
  <c r="T9853" i="1"/>
  <c r="W8137" i="1"/>
  <c r="D8137" i="1"/>
  <c r="B8904" i="1"/>
  <c r="D9268" i="1"/>
  <c r="W9268" i="1"/>
  <c r="C3569" i="1"/>
  <c r="W1012" i="1"/>
  <c r="D1012" i="1"/>
  <c r="D949" i="1"/>
  <c r="W949" i="1"/>
  <c r="T4727" i="1"/>
  <c r="W9454" i="1"/>
  <c r="D9454" i="1"/>
  <c r="W5703" i="1"/>
  <c r="D5703" i="1"/>
  <c r="T480" i="1"/>
  <c r="W7189" i="1"/>
  <c r="D7189" i="1"/>
  <c r="W2473" i="1"/>
  <c r="D2473" i="1"/>
  <c r="W10030" i="1"/>
  <c r="D10030" i="1"/>
  <c r="D8094" i="1"/>
  <c r="W8094" i="1"/>
  <c r="C7325" i="1"/>
  <c r="W8779" i="1"/>
  <c r="D8779" i="1"/>
  <c r="B8530" i="1"/>
  <c r="T8645" i="1"/>
  <c r="B9521" i="1"/>
  <c r="C3596" i="1"/>
  <c r="B6055" i="1"/>
  <c r="C9194" i="1"/>
  <c r="T3865" i="1"/>
  <c r="C1874" i="1"/>
  <c r="C1794" i="1"/>
  <c r="B3227" i="1"/>
  <c r="C264" i="1"/>
  <c r="T3314" i="1"/>
  <c r="D7162" i="1"/>
  <c r="W7162" i="1"/>
  <c r="D8650" i="1"/>
  <c r="W8650" i="1"/>
  <c r="D7108" i="1"/>
  <c r="W7108" i="1"/>
  <c r="C4413" i="1"/>
  <c r="C1252" i="1"/>
  <c r="D2134" i="1"/>
  <c r="W2134" i="1"/>
  <c r="D10068" i="1"/>
  <c r="W10068" i="1"/>
  <c r="B8806" i="1"/>
  <c r="B2802" i="1"/>
  <c r="B386" i="1"/>
  <c r="C8311" i="1"/>
  <c r="B3362" i="1"/>
  <c r="C7418" i="1"/>
  <c r="B2424" i="1"/>
  <c r="T6505" i="1"/>
  <c r="T1431" i="1"/>
  <c r="C9498" i="1"/>
  <c r="C2839" i="1"/>
  <c r="D1150" i="1"/>
  <c r="W1150" i="1"/>
  <c r="W5605" i="1"/>
  <c r="D5605" i="1"/>
  <c r="C1704" i="1"/>
  <c r="D6265" i="1"/>
  <c r="W6265" i="1"/>
  <c r="W7610" i="1"/>
  <c r="D7610" i="1"/>
  <c r="B1668" i="1"/>
  <c r="B3786" i="1"/>
  <c r="D6799" i="1"/>
  <c r="W6799" i="1"/>
  <c r="B7485" i="1"/>
  <c r="W5583" i="1"/>
  <c r="D5583" i="1"/>
  <c r="B2830" i="1"/>
  <c r="T7947" i="1"/>
  <c r="C1317" i="1"/>
  <c r="T9697" i="1"/>
  <c r="B7581" i="1"/>
  <c r="C8503" i="1"/>
  <c r="T3794" i="1"/>
  <c r="C7633" i="1"/>
  <c r="T1124" i="1"/>
  <c r="T9869" i="1"/>
  <c r="T4898" i="1"/>
  <c r="C678" i="1"/>
  <c r="W8300" i="1"/>
  <c r="D8300" i="1"/>
  <c r="W4597" i="1"/>
  <c r="D4597" i="1"/>
  <c r="D4237" i="1"/>
  <c r="W4237" i="1"/>
  <c r="T6596" i="1"/>
  <c r="B7887" i="1"/>
  <c r="T3011" i="1"/>
  <c r="T7781" i="1"/>
  <c r="T314" i="1"/>
  <c r="C1829" i="1"/>
  <c r="T9177" i="1"/>
  <c r="T1441" i="1"/>
  <c r="T6276" i="1"/>
  <c r="D5039" i="1"/>
  <c r="W5039" i="1"/>
  <c r="T7256" i="1"/>
  <c r="B136" i="1"/>
  <c r="B1728" i="1"/>
  <c r="T2471" i="1"/>
  <c r="B814" i="1"/>
  <c r="C2548" i="1"/>
  <c r="W5200" i="1"/>
  <c r="D5200" i="1"/>
  <c r="B7080" i="1"/>
  <c r="C5047" i="1"/>
  <c r="B6603" i="1"/>
  <c r="C1407" i="1"/>
  <c r="T884" i="1"/>
  <c r="W5853" i="1"/>
  <c r="D5853" i="1"/>
  <c r="D3046" i="1"/>
  <c r="W3046" i="1"/>
  <c r="B8306" i="1"/>
  <c r="B1022" i="1"/>
  <c r="B9120" i="1"/>
  <c r="B2960" i="1"/>
  <c r="B4173" i="1"/>
  <c r="B2566" i="1"/>
  <c r="B7161" i="1"/>
  <c r="T865" i="1"/>
  <c r="T3236" i="1"/>
  <c r="C7631" i="1"/>
  <c r="C8821" i="1"/>
  <c r="C8660" i="1"/>
  <c r="B7459" i="1"/>
  <c r="W9376" i="1"/>
  <c r="D9376" i="1"/>
  <c r="T10096" i="1"/>
  <c r="D9644" i="1"/>
  <c r="W9644" i="1"/>
  <c r="D2050" i="1"/>
  <c r="W2050" i="1"/>
  <c r="B192" i="1"/>
  <c r="W6119" i="1"/>
  <c r="D6119" i="1"/>
  <c r="W9849" i="1"/>
  <c r="D9849" i="1"/>
  <c r="D368" i="1"/>
  <c r="W368" i="1"/>
  <c r="B9853" i="1"/>
  <c r="C2942" i="1"/>
  <c r="C5549" i="1"/>
  <c r="B4170" i="1"/>
  <c r="D2749" i="1"/>
  <c r="W2749" i="1"/>
  <c r="T9462" i="1"/>
  <c r="B954" i="1"/>
  <c r="D4060" i="1"/>
  <c r="W4060" i="1"/>
  <c r="C9064" i="1"/>
  <c r="B1395" i="1"/>
  <c r="D5329" i="1"/>
  <c r="W5329" i="1"/>
  <c r="T5985" i="1"/>
  <c r="B5583" i="1"/>
  <c r="T3838" i="1"/>
  <c r="T8142" i="1"/>
  <c r="T8634" i="1"/>
  <c r="D5740" i="1"/>
  <c r="W5740" i="1"/>
  <c r="B9256" i="1"/>
  <c r="W1113" i="1"/>
  <c r="D1113" i="1"/>
  <c r="C5281" i="1"/>
  <c r="C6705" i="1"/>
  <c r="B1927" i="1"/>
  <c r="W4408" i="1"/>
  <c r="D4408" i="1"/>
  <c r="C9254" i="1"/>
  <c r="C6338" i="1"/>
  <c r="C2812" i="1"/>
  <c r="B9539" i="1"/>
  <c r="B7431" i="1"/>
  <c r="T4991" i="1"/>
  <c r="W4" i="1"/>
  <c r="D4" i="1"/>
  <c r="W1807" i="1"/>
  <c r="D1807" i="1"/>
  <c r="C5830" i="1"/>
  <c r="C5856" i="1"/>
  <c r="T4599" i="1"/>
  <c r="C4068" i="1"/>
  <c r="C218" i="1"/>
  <c r="T4128" i="1"/>
  <c r="D8176" i="1"/>
  <c r="W8176" i="1"/>
  <c r="B9991" i="1"/>
  <c r="W2534" i="1"/>
  <c r="D2534" i="1"/>
  <c r="C2715" i="1"/>
  <c r="D5397" i="1"/>
  <c r="W5397" i="1"/>
  <c r="B829" i="1"/>
  <c r="B5430" i="1"/>
  <c r="B629" i="1"/>
  <c r="T1607" i="1"/>
  <c r="T4176" i="1"/>
  <c r="B56" i="1"/>
  <c r="B8606" i="1"/>
  <c r="C3868" i="1"/>
  <c r="W8133" i="1"/>
  <c r="D8133" i="1"/>
  <c r="B7802" i="1"/>
  <c r="B7872" i="1"/>
  <c r="C2065" i="1"/>
  <c r="T420" i="1"/>
  <c r="D8640" i="1"/>
  <c r="W8640" i="1"/>
  <c r="B499" i="1"/>
  <c r="T7881" i="1"/>
  <c r="C6911" i="1"/>
  <c r="W8623" i="1"/>
  <c r="D8623" i="1"/>
  <c r="T7221" i="1"/>
  <c r="D9515" i="1"/>
  <c r="W9515" i="1"/>
  <c r="C2255" i="1"/>
  <c r="C7016" i="1"/>
  <c r="C8158" i="1"/>
  <c r="C508" i="1"/>
  <c r="T4359" i="1"/>
  <c r="T3807" i="1"/>
  <c r="B3019" i="1"/>
  <c r="C8647" i="1"/>
  <c r="C4393" i="1"/>
  <c r="B994" i="1"/>
  <c r="B5516" i="1"/>
  <c r="B9406" i="1"/>
  <c r="W9160" i="1"/>
  <c r="D9160" i="1"/>
  <c r="W4477" i="1"/>
  <c r="D4477" i="1"/>
  <c r="B5050" i="1"/>
  <c r="C4440" i="1"/>
  <c r="C2431" i="1"/>
  <c r="C9071" i="1"/>
  <c r="C4494" i="1"/>
  <c r="D7244" i="1"/>
  <c r="W7244" i="1"/>
  <c r="B5545" i="1"/>
  <c r="D8915" i="1"/>
  <c r="W8915" i="1"/>
  <c r="C9013" i="1"/>
  <c r="C1998" i="1"/>
  <c r="C9272" i="1"/>
  <c r="C6104" i="1"/>
  <c r="W3075" i="1"/>
  <c r="D3075" i="1"/>
  <c r="D7310" i="1"/>
  <c r="W7310" i="1"/>
  <c r="W856" i="1"/>
  <c r="D856" i="1"/>
  <c r="D9582" i="1"/>
  <c r="W9582" i="1"/>
  <c r="D8631" i="1"/>
  <c r="W8631" i="1"/>
  <c r="T4199" i="1"/>
  <c r="T1977" i="1"/>
  <c r="T2653" i="1"/>
  <c r="T5714" i="1"/>
  <c r="B7503" i="1"/>
  <c r="D4484" i="1"/>
  <c r="W4484" i="1"/>
  <c r="B8907" i="1"/>
  <c r="C7788" i="1"/>
  <c r="T8546" i="1"/>
  <c r="T9926" i="1"/>
  <c r="B1496" i="1"/>
  <c r="T552" i="1"/>
  <c r="T7562" i="1"/>
  <c r="C7833" i="1"/>
  <c r="T6302" i="1"/>
  <c r="B5949" i="1"/>
  <c r="T2737" i="1"/>
  <c r="C6598" i="1"/>
  <c r="B5614" i="1"/>
  <c r="T9005" i="1"/>
  <c r="D5887" i="1"/>
  <c r="W5887" i="1"/>
  <c r="C4583" i="1"/>
  <c r="C207" i="1"/>
  <c r="D4130" i="1"/>
  <c r="W4130" i="1"/>
  <c r="T5398" i="1"/>
  <c r="D866" i="1"/>
  <c r="W866" i="1"/>
  <c r="B4327" i="1"/>
  <c r="W3720" i="1"/>
  <c r="D3720" i="1"/>
  <c r="T8134" i="1"/>
  <c r="T3468" i="1"/>
  <c r="T792" i="1"/>
  <c r="C239" i="1"/>
  <c r="C31" i="1"/>
  <c r="B7535" i="1"/>
  <c r="B4704" i="1"/>
  <c r="C9668" i="1"/>
  <c r="B7834" i="1"/>
  <c r="D6091" i="1"/>
  <c r="W6091" i="1"/>
  <c r="B1129" i="1"/>
  <c r="B2240" i="1"/>
  <c r="B3885" i="1"/>
  <c r="W4449" i="1"/>
  <c r="D4449" i="1"/>
  <c r="B1498" i="1"/>
  <c r="C4731" i="1"/>
  <c r="C7992" i="1"/>
  <c r="C8092" i="1"/>
  <c r="W5717" i="1"/>
  <c r="D5717" i="1"/>
  <c r="W1965" i="1"/>
  <c r="D1965" i="1"/>
  <c r="T2915" i="1"/>
  <c r="W5965" i="1"/>
  <c r="D5965" i="1"/>
  <c r="D10083" i="1"/>
  <c r="W10083" i="1"/>
  <c r="D6177" i="1"/>
  <c r="W6177" i="1"/>
  <c r="D1640" i="1"/>
  <c r="W1640" i="1"/>
  <c r="D2591" i="1"/>
  <c r="W2591" i="1"/>
  <c r="C1849" i="1"/>
  <c r="D6435" i="1"/>
  <c r="W6435" i="1"/>
  <c r="D6239" i="1"/>
  <c r="W6239" i="1"/>
  <c r="C901" i="1"/>
  <c r="D7376" i="1"/>
  <c r="W7376" i="1"/>
  <c r="B7653" i="1"/>
  <c r="T5944" i="1"/>
  <c r="W2750" i="1"/>
  <c r="D2750" i="1"/>
  <c r="C5151" i="1"/>
  <c r="B8748" i="1"/>
  <c r="C9951" i="1"/>
  <c r="B4007" i="1"/>
  <c r="C6807" i="1"/>
  <c r="B6014" i="1"/>
  <c r="T7857" i="1"/>
  <c r="B3765" i="1"/>
  <c r="W2574" i="1"/>
  <c r="D2574" i="1"/>
  <c r="B2142" i="1"/>
  <c r="C165" i="1"/>
  <c r="T6489" i="1"/>
  <c r="C2515" i="1"/>
  <c r="T6278" i="1"/>
  <c r="D6219" i="1"/>
  <c r="W6219" i="1"/>
  <c r="B4900" i="1"/>
  <c r="D9840" i="1"/>
  <c r="W9840" i="1"/>
  <c r="T6269" i="1"/>
  <c r="T870" i="1"/>
  <c r="W7989" i="1"/>
  <c r="D7989" i="1"/>
  <c r="C6658" i="1"/>
  <c r="B4742" i="1"/>
  <c r="C5349" i="1"/>
  <c r="C6757" i="1"/>
  <c r="T5592" i="1"/>
  <c r="B1155" i="1"/>
  <c r="T9437" i="1"/>
  <c r="B5060" i="1"/>
  <c r="B91" i="1"/>
  <c r="C4873" i="1"/>
  <c r="B4438" i="1"/>
  <c r="B7058" i="1"/>
  <c r="T9256" i="1"/>
  <c r="W8439" i="1"/>
  <c r="D8439" i="1"/>
  <c r="T9991" i="1"/>
  <c r="B9705" i="1"/>
  <c r="D1056" i="1"/>
  <c r="W1056" i="1"/>
  <c r="W6833" i="1"/>
  <c r="D6833" i="1"/>
  <c r="W8125" i="1"/>
  <c r="D8125" i="1"/>
  <c r="C2007" i="1"/>
  <c r="T2147" i="1"/>
  <c r="C663" i="1"/>
  <c r="B8121" i="1"/>
  <c r="B6379" i="1"/>
  <c r="T3974" i="1"/>
  <c r="C9988" i="1"/>
  <c r="T1677" i="1"/>
  <c r="C4300" i="1"/>
  <c r="T4863" i="1"/>
  <c r="T3068" i="1"/>
  <c r="D7635" i="1"/>
  <c r="W7635" i="1"/>
  <c r="W3883" i="1"/>
  <c r="D3883" i="1"/>
  <c r="B8073" i="1"/>
  <c r="C9948" i="1"/>
  <c r="B9158" i="1"/>
  <c r="B4142" i="1"/>
  <c r="B204" i="1"/>
  <c r="T8219" i="1"/>
  <c r="T8813" i="1"/>
  <c r="B2761" i="1"/>
  <c r="B6059" i="1"/>
  <c r="W5398" i="1"/>
  <c r="D5398" i="1"/>
  <c r="C3910" i="1"/>
  <c r="T6428" i="1"/>
  <c r="T5245" i="1"/>
  <c r="D9286" i="1"/>
  <c r="W9286" i="1"/>
  <c r="C8047" i="1"/>
  <c r="D6011" i="1"/>
  <c r="W6011" i="1"/>
  <c r="C3628" i="1"/>
  <c r="W8882" i="1"/>
  <c r="D8882" i="1"/>
  <c r="C6317" i="1"/>
  <c r="W5089" i="1"/>
  <c r="D5089" i="1"/>
  <c r="W3277" i="1"/>
  <c r="D3277" i="1"/>
  <c r="D685" i="1"/>
  <c r="W685" i="1"/>
  <c r="W6419" i="1"/>
  <c r="D6419" i="1"/>
  <c r="T4468" i="1"/>
  <c r="B7104" i="1"/>
  <c r="D1633" i="1"/>
  <c r="W1633" i="1"/>
  <c r="B158" i="1"/>
  <c r="C736" i="1"/>
  <c r="T589" i="1"/>
  <c r="T5888" i="1"/>
  <c r="C4940" i="1"/>
  <c r="B5616" i="1"/>
  <c r="B3635" i="1"/>
  <c r="T7982" i="1"/>
  <c r="C3886" i="1"/>
  <c r="W6746" i="1"/>
  <c r="D6746" i="1"/>
  <c r="D4596" i="1"/>
  <c r="W4596" i="1"/>
  <c r="W5335" i="1"/>
  <c r="D5335" i="1"/>
  <c r="D2909" i="1"/>
  <c r="W2909" i="1"/>
  <c r="D2567" i="1"/>
  <c r="W2567" i="1"/>
  <c r="C1126" i="1"/>
  <c r="D6198" i="1"/>
  <c r="W6198" i="1"/>
  <c r="D6365" i="1"/>
  <c r="W6365" i="1"/>
  <c r="W9175" i="1"/>
  <c r="D9175" i="1"/>
  <c r="T6049" i="1"/>
  <c r="T4438" i="1"/>
  <c r="D9874" i="1"/>
  <c r="W9874" i="1"/>
  <c r="D10080" i="1"/>
  <c r="W10080" i="1"/>
  <c r="D3402" i="1"/>
  <c r="W3402" i="1"/>
  <c r="W8444" i="1"/>
  <c r="D8444" i="1"/>
  <c r="T8736" i="1"/>
  <c r="D5378" i="1"/>
  <c r="W5378" i="1"/>
  <c r="T6978" i="1"/>
  <c r="B2155" i="1"/>
  <c r="B6657" i="1"/>
  <c r="B4290" i="1"/>
  <c r="C6543" i="1"/>
  <c r="B4647" i="1"/>
  <c r="B5466" i="1"/>
  <c r="W6594" i="1"/>
  <c r="D6594" i="1"/>
  <c r="W7502" i="1"/>
  <c r="D7502" i="1"/>
  <c r="D6845" i="1"/>
  <c r="W6845" i="1"/>
  <c r="T965" i="1"/>
  <c r="B1458" i="1"/>
  <c r="B1248" i="1"/>
  <c r="C240" i="1"/>
  <c r="T3990" i="1"/>
  <c r="C2382" i="1"/>
  <c r="W7442" i="1"/>
  <c r="D7442" i="1"/>
  <c r="W6793" i="1"/>
  <c r="D6793" i="1"/>
  <c r="T8913" i="1"/>
  <c r="B266" i="1"/>
  <c r="C9881" i="1"/>
  <c r="C8436" i="1"/>
  <c r="C1561" i="1"/>
  <c r="D3417" i="1"/>
  <c r="W3417" i="1"/>
  <c r="T5963" i="1"/>
  <c r="B4906" i="1"/>
  <c r="D4869" i="1"/>
  <c r="W4869" i="1"/>
  <c r="B1080" i="1"/>
  <c r="C6243" i="1"/>
  <c r="C3154" i="1"/>
  <c r="C8853" i="1"/>
  <c r="B7352" i="1"/>
  <c r="B1932" i="1"/>
  <c r="W8935" i="1"/>
  <c r="D8935" i="1"/>
  <c r="C7139" i="1"/>
  <c r="D1950" i="1"/>
  <c r="W1950" i="1"/>
  <c r="W2831" i="1"/>
  <c r="D2831" i="1"/>
  <c r="C2927" i="1"/>
  <c r="D8303" i="1"/>
  <c r="W8303" i="1"/>
  <c r="T8212" i="1"/>
  <c r="W104" i="1"/>
  <c r="D104" i="1"/>
  <c r="C1785" i="1"/>
  <c r="C7118" i="1"/>
  <c r="T2604" i="1"/>
  <c r="C2745" i="1"/>
  <c r="B3924" i="1"/>
  <c r="C707" i="1"/>
  <c r="B3347" i="1"/>
  <c r="D2604" i="1"/>
  <c r="W2604" i="1"/>
  <c r="W8892" i="1"/>
  <c r="D8892" i="1"/>
  <c r="B3033" i="1"/>
  <c r="B6406" i="1"/>
  <c r="C4353" i="1"/>
  <c r="C1964" i="1"/>
  <c r="T1635" i="1"/>
  <c r="W9425" i="1"/>
  <c r="D9425" i="1"/>
  <c r="C6413" i="1"/>
  <c r="D4714" i="1"/>
  <c r="W4714" i="1"/>
  <c r="W9938" i="1"/>
  <c r="D9938" i="1"/>
  <c r="T2635" i="1"/>
  <c r="W7402" i="1"/>
  <c r="D7402" i="1"/>
  <c r="C3885" i="1"/>
  <c r="D6302" i="1"/>
  <c r="W6302" i="1"/>
  <c r="D9464" i="1"/>
  <c r="W9464" i="1"/>
  <c r="W6605" i="1"/>
  <c r="D6605" i="1"/>
  <c r="D1781" i="1"/>
  <c r="W1781" i="1"/>
  <c r="T2606" i="1"/>
  <c r="D2090" i="1"/>
  <c r="W2090" i="1"/>
  <c r="B3265" i="1"/>
  <c r="C791" i="1"/>
  <c r="T3918" i="1"/>
  <c r="B5493" i="1"/>
  <c r="T2506" i="1"/>
  <c r="D9811" i="1"/>
  <c r="W9811" i="1"/>
  <c r="W5752" i="1"/>
  <c r="D5752" i="1"/>
  <c r="D1527" i="1"/>
  <c r="W1527" i="1"/>
  <c r="W1173" i="1"/>
  <c r="D1173" i="1"/>
  <c r="D7253" i="1"/>
  <c r="W7253" i="1"/>
  <c r="W5675" i="1"/>
  <c r="D5675" i="1"/>
  <c r="W44" i="1"/>
  <c r="D44" i="1"/>
  <c r="W4321" i="1"/>
  <c r="D4321" i="1"/>
  <c r="T3819" i="1"/>
  <c r="W8414" i="1"/>
  <c r="D8414" i="1"/>
  <c r="T3589" i="1"/>
  <c r="C10029" i="1"/>
  <c r="T1590" i="1"/>
  <c r="T8158" i="1"/>
  <c r="B8729" i="1"/>
  <c r="T3932" i="1"/>
  <c r="B6056" i="1"/>
  <c r="C4295" i="1"/>
  <c r="T4059" i="1"/>
  <c r="B9040" i="1"/>
  <c r="W4480" i="1"/>
  <c r="D4480" i="1"/>
  <c r="T1657" i="1"/>
  <c r="D1722" i="1"/>
  <c r="W1722" i="1"/>
  <c r="T3180" i="1"/>
  <c r="D2784" i="1"/>
  <c r="W2784" i="1"/>
  <c r="D2857" i="1"/>
  <c r="W2857" i="1"/>
  <c r="T949" i="1"/>
  <c r="W417" i="1"/>
  <c r="D417" i="1"/>
  <c r="B5761" i="1"/>
  <c r="T1827" i="1"/>
  <c r="C8684" i="1"/>
  <c r="T3842" i="1"/>
  <c r="B6187" i="1"/>
  <c r="W8141" i="1"/>
  <c r="D8141" i="1"/>
  <c r="T3860" i="1"/>
  <c r="B4983" i="1"/>
  <c r="C6212" i="1"/>
  <c r="B7150" i="1"/>
  <c r="T4187" i="1"/>
  <c r="D9349" i="1"/>
  <c r="W9349" i="1"/>
  <c r="D176" i="1"/>
  <c r="W176" i="1"/>
  <c r="W1391" i="1"/>
  <c r="D1391" i="1"/>
  <c r="W7210" i="1"/>
  <c r="D7210" i="1"/>
  <c r="W3368" i="1"/>
  <c r="D3368" i="1"/>
  <c r="T5444" i="1"/>
  <c r="B410" i="1"/>
  <c r="B1956" i="1"/>
  <c r="C4346" i="1"/>
  <c r="C3372" i="1"/>
  <c r="B87" i="1"/>
  <c r="C9073" i="1"/>
  <c r="C8202" i="1"/>
  <c r="C9966" i="1"/>
  <c r="B5917" i="1"/>
  <c r="W3788" i="1"/>
  <c r="D3788" i="1"/>
  <c r="W8356" i="1"/>
  <c r="D8356" i="1"/>
  <c r="W214" i="1"/>
  <c r="D214" i="1"/>
  <c r="D8290" i="1"/>
  <c r="W8290" i="1"/>
  <c r="C2265" i="1"/>
  <c r="T4097" i="1"/>
  <c r="B8295" i="1"/>
  <c r="T5280" i="1"/>
  <c r="B1183" i="1"/>
  <c r="W3091" i="1"/>
  <c r="D3091" i="1"/>
  <c r="C9450" i="1"/>
  <c r="B4537" i="1"/>
  <c r="C6187" i="1"/>
  <c r="T6131" i="1"/>
  <c r="T6837" i="1"/>
  <c r="T8216" i="1"/>
  <c r="B8204" i="1"/>
  <c r="B8094" i="1"/>
  <c r="D2589" i="1"/>
  <c r="W2589" i="1"/>
  <c r="W3841" i="1"/>
  <c r="D3841" i="1"/>
  <c r="T4010" i="1"/>
  <c r="T7951" i="1"/>
  <c r="C8967" i="1"/>
  <c r="C9361" i="1"/>
  <c r="D8448" i="1"/>
  <c r="W8448" i="1"/>
  <c r="T7019" i="1"/>
  <c r="D392" i="1"/>
  <c r="W392" i="1"/>
  <c r="C5348" i="1"/>
  <c r="W1430" i="1"/>
  <c r="D1430" i="1"/>
  <c r="W10072" i="1"/>
  <c r="D10072" i="1"/>
  <c r="C6125" i="1"/>
  <c r="W223" i="1"/>
  <c r="D223" i="1"/>
  <c r="D7271" i="1"/>
  <c r="W7271" i="1"/>
  <c r="D2357" i="1"/>
  <c r="W2357" i="1"/>
  <c r="B287" i="1"/>
  <c r="C9408" i="1"/>
  <c r="C7554" i="1"/>
  <c r="D7967" i="1"/>
  <c r="W7967" i="1"/>
  <c r="T269" i="1"/>
  <c r="B154" i="1"/>
  <c r="T5202" i="1"/>
  <c r="B138" i="1"/>
  <c r="B9188" i="1"/>
  <c r="B7517" i="1"/>
  <c r="W6694" i="1"/>
  <c r="D6694" i="1"/>
  <c r="D2781" i="1"/>
  <c r="W2781" i="1"/>
  <c r="B4294" i="1"/>
  <c r="W7088" i="1"/>
  <c r="D7088" i="1"/>
  <c r="B4005" i="1"/>
  <c r="T2194" i="1"/>
  <c r="W1304" i="1"/>
  <c r="D1304" i="1"/>
  <c r="B102" i="1"/>
  <c r="D5607" i="1"/>
  <c r="W5607" i="1"/>
  <c r="T3166" i="1"/>
  <c r="W2646" i="1"/>
  <c r="D2646" i="1"/>
  <c r="B2949" i="1"/>
  <c r="B7753" i="1"/>
  <c r="C4783" i="1"/>
  <c r="D8338" i="1"/>
  <c r="W8338" i="1"/>
  <c r="B5633" i="1"/>
  <c r="C1301" i="1"/>
  <c r="B8139" i="1"/>
  <c r="C1289" i="1"/>
  <c r="B123" i="1"/>
  <c r="C9826" i="1"/>
  <c r="B60" i="1"/>
  <c r="T8734" i="1"/>
  <c r="W613" i="1"/>
  <c r="D613" i="1"/>
  <c r="D8914" i="1"/>
  <c r="W8914" i="1"/>
  <c r="W2833" i="1"/>
  <c r="D2833" i="1"/>
  <c r="C235" i="1"/>
  <c r="W4774" i="1"/>
  <c r="D4774" i="1"/>
  <c r="B3800" i="1"/>
  <c r="C199" i="1"/>
  <c r="D5268" i="1"/>
  <c r="W5268" i="1"/>
  <c r="C3944" i="1"/>
  <c r="B5953" i="1"/>
  <c r="T9760" i="1"/>
  <c r="T3620" i="1"/>
  <c r="B4494" i="1"/>
  <c r="B8077" i="1"/>
  <c r="C1852" i="1"/>
  <c r="C9811" i="1"/>
  <c r="B401" i="1"/>
  <c r="T5008" i="1"/>
  <c r="T4831" i="1"/>
  <c r="C10061" i="1"/>
  <c r="C3084" i="1"/>
  <c r="T9828" i="1"/>
  <c r="B7173" i="1"/>
  <c r="B2659" i="1"/>
  <c r="C8239" i="1"/>
  <c r="W935" i="1"/>
  <c r="D935" i="1"/>
  <c r="T8469" i="1"/>
  <c r="T5908" i="1"/>
  <c r="D3546" i="1"/>
  <c r="W3546" i="1"/>
  <c r="T8721" i="1"/>
  <c r="W2157" i="1"/>
  <c r="D2157" i="1"/>
  <c r="C8861" i="1"/>
  <c r="D4816" i="1"/>
  <c r="W4816" i="1"/>
  <c r="W6554" i="1"/>
  <c r="D6554" i="1"/>
  <c r="C1492" i="1"/>
  <c r="D8841" i="1"/>
  <c r="W8841" i="1"/>
  <c r="C8857" i="1"/>
  <c r="T3345" i="1"/>
  <c r="D7351" i="1"/>
  <c r="W7351" i="1"/>
  <c r="T6874" i="1"/>
  <c r="W7821" i="1"/>
  <c r="D7821" i="1"/>
  <c r="C846" i="1"/>
  <c r="W3188" i="1"/>
  <c r="D3188" i="1"/>
  <c r="C8305" i="1"/>
  <c r="D7894" i="1"/>
  <c r="W7894" i="1"/>
  <c r="D5793" i="1"/>
  <c r="W5793" i="1"/>
  <c r="W2020" i="1"/>
  <c r="D2020" i="1"/>
  <c r="B9360" i="1"/>
  <c r="T713" i="1"/>
  <c r="C7040" i="1"/>
  <c r="C2957" i="1"/>
  <c r="C2815" i="1"/>
  <c r="T8264" i="1"/>
  <c r="C5198" i="1"/>
  <c r="B64" i="1"/>
  <c r="T6068" i="1"/>
  <c r="B5120" i="1"/>
  <c r="C6195" i="1"/>
  <c r="T5626" i="1"/>
  <c r="T2805" i="1"/>
  <c r="B7141" i="1"/>
  <c r="C7994" i="1"/>
  <c r="T2728" i="1"/>
  <c r="W5101" i="1"/>
  <c r="D5101" i="1"/>
  <c r="B5713" i="1"/>
  <c r="W4228" i="1"/>
  <c r="D4228" i="1"/>
  <c r="T13" i="1"/>
  <c r="W5547" i="1"/>
  <c r="D5547" i="1"/>
  <c r="B213" i="1"/>
  <c r="D20" i="1"/>
  <c r="W20" i="1"/>
  <c r="D9106" i="1"/>
  <c r="W9106" i="1"/>
  <c r="D11" i="1"/>
  <c r="W11" i="1"/>
  <c r="W8055" i="1"/>
  <c r="D8055" i="1"/>
  <c r="B584" i="1"/>
  <c r="C7102" i="1"/>
  <c r="D2951" i="1"/>
  <c r="W2951" i="1"/>
  <c r="B9912" i="1"/>
  <c r="C4208" i="1"/>
  <c r="C2538" i="1"/>
  <c r="B5256" i="1"/>
  <c r="B3701" i="1"/>
  <c r="B6680" i="1"/>
  <c r="D2409" i="1"/>
  <c r="W2409" i="1"/>
  <c r="C7625" i="1"/>
  <c r="T4380" i="1"/>
  <c r="T5527" i="1"/>
  <c r="B2217" i="1"/>
  <c r="C357" i="1"/>
  <c r="B5649" i="1"/>
  <c r="B4672" i="1"/>
  <c r="W1258" i="1"/>
  <c r="D1258" i="1"/>
  <c r="W9971" i="1"/>
  <c r="D9971" i="1"/>
  <c r="B7906" i="1"/>
  <c r="C341" i="1"/>
  <c r="T2118" i="1"/>
  <c r="T3610" i="1"/>
  <c r="T6912" i="1"/>
  <c r="D4704" i="1"/>
  <c r="W4704" i="1"/>
  <c r="W199" i="1"/>
  <c r="D199" i="1"/>
  <c r="C2071" i="1"/>
  <c r="D5813" i="1"/>
  <c r="W5813" i="1"/>
  <c r="T4234" i="1"/>
  <c r="D1859" i="1"/>
  <c r="W1859" i="1"/>
  <c r="T5960" i="1"/>
  <c r="D9" i="1"/>
  <c r="W9" i="1"/>
  <c r="B6217" i="1"/>
  <c r="C10011" i="1"/>
  <c r="D5544" i="1"/>
  <c r="W5544" i="1"/>
  <c r="D7204" i="1"/>
  <c r="W7204" i="1"/>
  <c r="T105" i="1"/>
  <c r="W3828" i="1"/>
  <c r="D3828" i="1"/>
  <c r="D4250" i="1"/>
  <c r="W4250" i="1"/>
  <c r="W4197" i="1"/>
  <c r="D4197" i="1"/>
  <c r="T2871" i="1"/>
  <c r="C3753" i="1"/>
  <c r="D9061" i="1"/>
  <c r="W9061" i="1"/>
  <c r="W8607" i="1"/>
  <c r="D8607" i="1"/>
  <c r="B4369" i="1"/>
  <c r="B7105" i="1"/>
  <c r="C5488" i="1"/>
  <c r="D9916" i="1"/>
  <c r="W9916" i="1"/>
  <c r="B5711" i="1"/>
  <c r="T8043" i="1"/>
  <c r="T8897" i="1"/>
  <c r="T9771" i="1"/>
  <c r="C73" i="1"/>
  <c r="T465" i="1"/>
  <c r="C67" i="1"/>
  <c r="T7552" i="1"/>
  <c r="C2227" i="1"/>
  <c r="C5887" i="1"/>
  <c r="D6532" i="1"/>
  <c r="W6532" i="1"/>
  <c r="B5998" i="1"/>
  <c r="D7178" i="1"/>
  <c r="W7178" i="1"/>
  <c r="D4938" i="1"/>
  <c r="W4938" i="1"/>
  <c r="T4572" i="1"/>
  <c r="B7696" i="1"/>
  <c r="T8939" i="1"/>
  <c r="C1312" i="1"/>
  <c r="B5378" i="1"/>
  <c r="B1724" i="1"/>
  <c r="C9631" i="1"/>
  <c r="B6415" i="1"/>
  <c r="B9652" i="1"/>
  <c r="T2363" i="1"/>
  <c r="T4278" i="1"/>
  <c r="T9692" i="1"/>
  <c r="C5895" i="1"/>
  <c r="B1751" i="1"/>
  <c r="B7196" i="1"/>
  <c r="C4170" i="1"/>
  <c r="B6129" i="1"/>
  <c r="T9261" i="1"/>
  <c r="T2735" i="1"/>
  <c r="B1681" i="1"/>
  <c r="D1697" i="1"/>
  <c r="W1697" i="1"/>
  <c r="C1671" i="1"/>
  <c r="D9275" i="1"/>
  <c r="W9275" i="1"/>
  <c r="D3749" i="1"/>
  <c r="W3749" i="1"/>
  <c r="B7142" i="1"/>
  <c r="W8690" i="1"/>
  <c r="D8690" i="1"/>
  <c r="C7527" i="1"/>
  <c r="C3538" i="1"/>
  <c r="T1171" i="1"/>
  <c r="T9114" i="1"/>
  <c r="C7094" i="1"/>
  <c r="B8105" i="1"/>
  <c r="T6150" i="1"/>
  <c r="B5354" i="1"/>
  <c r="T7840" i="1"/>
  <c r="C8874" i="1"/>
  <c r="B6038" i="1"/>
  <c r="C1381" i="1"/>
  <c r="T9396" i="1"/>
  <c r="B6733" i="1"/>
  <c r="T8163" i="1"/>
  <c r="B909" i="1"/>
  <c r="C4185" i="1"/>
  <c r="B8080" i="1"/>
  <c r="C7043" i="1"/>
  <c r="W14" i="1"/>
  <c r="D14" i="1"/>
  <c r="T4087" i="1"/>
  <c r="W3170" i="1"/>
  <c r="D3170" i="1"/>
  <c r="B8496" i="1"/>
  <c r="T8168" i="1"/>
  <c r="W1730" i="1"/>
  <c r="D1730" i="1"/>
  <c r="W3296" i="1"/>
  <c r="D3296" i="1"/>
  <c r="W1811" i="1"/>
  <c r="D1811" i="1"/>
  <c r="D900" i="1"/>
  <c r="W900" i="1"/>
  <c r="D3886" i="1"/>
  <c r="W3886" i="1"/>
  <c r="D5305" i="1"/>
  <c r="W5305" i="1"/>
  <c r="W714" i="1"/>
  <c r="D714" i="1"/>
  <c r="D5653" i="1"/>
  <c r="W5653" i="1"/>
  <c r="C4808" i="1"/>
  <c r="W8" i="1"/>
  <c r="D8" i="1"/>
  <c r="W3820" i="1"/>
  <c r="D3820" i="1"/>
  <c r="B6382" i="1"/>
  <c r="C2147" i="1"/>
  <c r="B4221" i="1"/>
  <c r="T4937" i="1"/>
  <c r="C447" i="1"/>
  <c r="B8345" i="1"/>
  <c r="D3574" i="1"/>
  <c r="W3574" i="1"/>
  <c r="D2436" i="1"/>
  <c r="W2436" i="1"/>
  <c r="D658" i="1"/>
  <c r="W658" i="1"/>
  <c r="W3830" i="1"/>
  <c r="D3830" i="1"/>
  <c r="C8138" i="1"/>
  <c r="B8981" i="1"/>
  <c r="D3932" i="1"/>
  <c r="W3932" i="1"/>
  <c r="C775" i="1"/>
  <c r="D9367" i="1"/>
  <c r="W9367" i="1"/>
  <c r="C4932" i="1"/>
  <c r="C8933" i="1"/>
  <c r="D7605" i="1"/>
  <c r="W7605" i="1"/>
  <c r="C5091" i="1"/>
  <c r="C944" i="1"/>
  <c r="T4306" i="1"/>
  <c r="B1943" i="1"/>
  <c r="C8054" i="1"/>
  <c r="B2292" i="1"/>
  <c r="D8739" i="1"/>
  <c r="W8739" i="1"/>
  <c r="C880" i="1"/>
  <c r="D6277" i="1"/>
  <c r="W6277" i="1"/>
  <c r="B7608" i="1"/>
  <c r="T1073" i="1"/>
  <c r="B4002" i="1"/>
  <c r="D1603" i="1"/>
  <c r="W1603" i="1"/>
  <c r="W4959" i="1"/>
  <c r="D4959" i="1"/>
  <c r="B5125" i="1"/>
  <c r="D3012" i="1"/>
  <c r="W3012" i="1"/>
  <c r="B8612" i="1"/>
  <c r="C9333" i="1"/>
  <c r="T2023" i="1"/>
  <c r="T7002" i="1"/>
  <c r="C7397" i="1"/>
  <c r="W3436" i="1"/>
  <c r="D3436" i="1"/>
  <c r="T5519" i="1"/>
  <c r="T6605" i="1"/>
  <c r="C6319" i="1"/>
  <c r="C6253" i="1"/>
  <c r="C6254" i="1"/>
  <c r="B7416" i="1"/>
  <c r="C4362" i="1"/>
  <c r="T4732" i="1"/>
  <c r="C1618" i="1"/>
  <c r="C8026" i="1"/>
  <c r="D5059" i="1"/>
  <c r="W5059" i="1"/>
  <c r="D1223" i="1"/>
  <c r="W1223" i="1"/>
  <c r="W751" i="1"/>
  <c r="D751" i="1"/>
  <c r="D305" i="1"/>
  <c r="W305" i="1"/>
  <c r="B8181" i="1"/>
  <c r="W6789" i="1"/>
  <c r="D6789" i="1"/>
  <c r="B3735" i="1"/>
  <c r="D2824" i="1"/>
  <c r="W2824" i="1"/>
  <c r="T7809" i="1"/>
  <c r="C8562" i="1"/>
  <c r="C6323" i="1"/>
  <c r="T7832" i="1"/>
  <c r="T9100" i="1"/>
  <c r="T6167" i="1"/>
  <c r="B8466" i="1"/>
  <c r="D6087" i="1"/>
  <c r="W6087" i="1"/>
  <c r="C280" i="1"/>
  <c r="T1790" i="1"/>
  <c r="C1443" i="1"/>
  <c r="T9271" i="1"/>
  <c r="C2638" i="1"/>
  <c r="T1184" i="1"/>
  <c r="T4789" i="1"/>
  <c r="T3299" i="1"/>
  <c r="C4118" i="1"/>
  <c r="B8278" i="1"/>
  <c r="C4412" i="1"/>
  <c r="B8467" i="1"/>
  <c r="C130" i="1"/>
  <c r="C5266" i="1"/>
  <c r="C7807" i="1"/>
  <c r="T6467" i="1"/>
  <c r="D1789" i="1"/>
  <c r="W1789" i="1"/>
  <c r="T6821" i="1"/>
  <c r="B10077" i="1"/>
  <c r="W2702" i="1"/>
  <c r="D2702" i="1"/>
  <c r="T10085" i="1"/>
  <c r="C948" i="1"/>
  <c r="B3841" i="1"/>
  <c r="T8704" i="1"/>
  <c r="T122" i="1"/>
  <c r="T2128" i="1"/>
  <c r="B6788" i="1"/>
  <c r="C8155" i="1"/>
  <c r="T5802" i="1"/>
  <c r="C4198" i="1"/>
  <c r="C3215" i="1"/>
  <c r="T253" i="1"/>
  <c r="D9848" i="1"/>
  <c r="W9848" i="1"/>
  <c r="B2710" i="1"/>
  <c r="T18" i="1"/>
  <c r="T9083" i="1"/>
  <c r="C3660" i="1"/>
  <c r="C9247" i="1"/>
  <c r="C2062" i="1"/>
  <c r="B5612" i="1"/>
  <c r="C1880" i="1"/>
  <c r="C8077" i="1"/>
  <c r="C5452" i="1"/>
  <c r="T1954" i="1"/>
  <c r="C2148" i="1"/>
  <c r="C1087" i="1"/>
  <c r="D5028" i="1"/>
  <c r="W5028" i="1"/>
  <c r="T180" i="1"/>
  <c r="B7524" i="1"/>
  <c r="B6148" i="1"/>
  <c r="B2110" i="1"/>
  <c r="T6295" i="1"/>
  <c r="C7162" i="1"/>
  <c r="C2330" i="1"/>
  <c r="B9810" i="1"/>
  <c r="C3837" i="1"/>
  <c r="T4407" i="1"/>
  <c r="C2725" i="1"/>
  <c r="B7021" i="1"/>
  <c r="T4161" i="1"/>
  <c r="T8510" i="1"/>
  <c r="W2947" i="1"/>
  <c r="D2947" i="1"/>
  <c r="B6564" i="1"/>
  <c r="B3976" i="1"/>
  <c r="D7534" i="1"/>
  <c r="W7534" i="1"/>
  <c r="B8403" i="1"/>
  <c r="B8807" i="1"/>
  <c r="D9135" i="1"/>
  <c r="W9135" i="1"/>
  <c r="C6803" i="1"/>
  <c r="C6327" i="1"/>
  <c r="T5428" i="1"/>
  <c r="B9309" i="1"/>
  <c r="T8368" i="1"/>
  <c r="T5783" i="1"/>
  <c r="T860" i="1"/>
  <c r="B9433" i="1"/>
  <c r="T9341" i="1"/>
  <c r="D4349" i="1"/>
  <c r="W4349" i="1"/>
  <c r="T2985" i="1"/>
  <c r="B9415" i="1"/>
  <c r="B3403" i="1"/>
  <c r="B5675" i="1"/>
  <c r="T7823" i="1"/>
  <c r="D9892" i="1"/>
  <c r="W9892" i="1"/>
  <c r="C5234" i="1"/>
  <c r="T6568" i="1"/>
  <c r="B5801" i="1"/>
  <c r="W8522" i="1"/>
  <c r="D8522" i="1"/>
  <c r="B955" i="1"/>
  <c r="C2108" i="1"/>
  <c r="C1957" i="1"/>
  <c r="B5521" i="1"/>
  <c r="B3709" i="1"/>
  <c r="C9743" i="1"/>
  <c r="T2876" i="1"/>
  <c r="C3057" i="1"/>
  <c r="T536" i="1"/>
  <c r="C1564" i="1"/>
  <c r="D3686" i="1"/>
  <c r="W3686" i="1"/>
  <c r="C2610" i="1"/>
  <c r="D10039" i="1"/>
  <c r="W10039" i="1"/>
  <c r="B592" i="1"/>
  <c r="C799" i="1"/>
  <c r="B7237" i="1"/>
  <c r="T2909" i="1"/>
  <c r="C4076" i="1"/>
  <c r="C5445" i="1"/>
  <c r="B4125" i="1"/>
  <c r="T5810" i="1"/>
  <c r="B5835" i="1"/>
  <c r="C1644" i="1"/>
  <c r="B7089" i="1"/>
  <c r="D3562" i="1"/>
  <c r="W3562" i="1"/>
  <c r="D128" i="1"/>
  <c r="W128" i="1"/>
  <c r="B6977" i="1"/>
  <c r="T3822" i="1"/>
  <c r="D4282" i="1"/>
  <c r="W4282" i="1"/>
  <c r="W9420" i="1"/>
  <c r="D9420" i="1"/>
  <c r="C7504" i="1"/>
  <c r="W865" i="1"/>
  <c r="D865" i="1"/>
  <c r="W3974" i="1"/>
  <c r="D3974" i="1"/>
  <c r="C5370" i="1"/>
  <c r="C9647" i="1"/>
  <c r="C4174" i="1"/>
  <c r="B9686" i="1"/>
  <c r="W8681" i="1"/>
  <c r="D8681" i="1"/>
  <c r="D3033" i="1"/>
  <c r="W3033" i="1"/>
  <c r="C3212" i="1"/>
  <c r="T4142" i="1"/>
  <c r="C9205" i="1"/>
  <c r="B2418" i="1"/>
  <c r="C5511" i="1"/>
  <c r="C4607" i="1"/>
  <c r="T6892" i="1"/>
  <c r="W2999" i="1"/>
  <c r="D2999" i="1"/>
  <c r="C5820" i="1"/>
  <c r="W965" i="1"/>
  <c r="D965" i="1"/>
  <c r="T1958" i="1"/>
  <c r="W9743" i="1"/>
  <c r="D9743" i="1"/>
  <c r="W2336" i="1"/>
  <c r="D2336" i="1"/>
  <c r="C1641" i="1"/>
  <c r="W3617" i="1"/>
  <c r="D3617" i="1"/>
  <c r="T4251" i="1"/>
  <c r="C2240" i="1"/>
  <c r="B8106" i="1"/>
  <c r="B1340" i="1"/>
  <c r="T879" i="1"/>
  <c r="B9473" i="1"/>
  <c r="C7075" i="1"/>
  <c r="B5242" i="1"/>
  <c r="B256" i="1"/>
  <c r="T6376" i="1"/>
  <c r="B7186" i="1"/>
  <c r="C990" i="1"/>
  <c r="T4648" i="1"/>
  <c r="T6341" i="1"/>
  <c r="T407" i="1"/>
  <c r="W1254" i="1"/>
  <c r="D1254" i="1"/>
  <c r="T1221" i="1"/>
  <c r="T2906" i="1"/>
  <c r="D2587" i="1"/>
  <c r="W2587" i="1"/>
  <c r="C3616" i="1"/>
  <c r="T2799" i="1"/>
  <c r="C5141" i="1"/>
  <c r="B3393" i="1"/>
  <c r="D5770" i="1"/>
  <c r="W5770" i="1"/>
  <c r="T9846" i="1"/>
  <c r="B6214" i="1"/>
  <c r="T1183" i="1"/>
  <c r="C7037" i="1"/>
  <c r="C2642" i="1"/>
  <c r="C1060" i="1"/>
  <c r="C8605" i="1"/>
  <c r="C6137" i="1"/>
  <c r="T6348" i="1"/>
  <c r="T7681" i="1"/>
  <c r="C1898" i="1"/>
  <c r="C7032" i="1"/>
  <c r="C5901" i="1"/>
  <c r="T7606" i="1"/>
  <c r="C5338" i="1"/>
  <c r="B582" i="1"/>
  <c r="W8180" i="1"/>
  <c r="D8180" i="1"/>
  <c r="C9040" i="1"/>
  <c r="C926" i="1"/>
  <c r="B1078" i="1"/>
  <c r="B8569" i="1"/>
  <c r="C9077" i="1"/>
  <c r="T1179" i="1"/>
  <c r="T4895" i="1"/>
  <c r="T6388" i="1"/>
  <c r="B7666" i="1"/>
  <c r="B4184" i="1"/>
  <c r="C2343" i="1"/>
  <c r="B2160" i="1"/>
  <c r="D2122" i="1"/>
  <c r="W2122" i="1"/>
  <c r="C864" i="1"/>
  <c r="B9514" i="1"/>
  <c r="D6311" i="1"/>
  <c r="W6311" i="1"/>
  <c r="B249" i="1"/>
  <c r="T2032" i="1"/>
  <c r="T1259" i="1"/>
  <c r="C3721" i="1"/>
  <c r="C6065" i="1"/>
  <c r="C9094" i="1"/>
  <c r="T3178" i="1"/>
  <c r="T5089" i="1"/>
  <c r="B5597" i="1"/>
  <c r="C700" i="1"/>
  <c r="B3795" i="1"/>
  <c r="B4356" i="1"/>
  <c r="C4845" i="1"/>
  <c r="W173" i="1"/>
  <c r="D173" i="1"/>
  <c r="C9921" i="1"/>
  <c r="T7114" i="1"/>
  <c r="W3031" i="1"/>
  <c r="D3031" i="1"/>
  <c r="T2057" i="1"/>
  <c r="T1544" i="1"/>
  <c r="B3748" i="1"/>
  <c r="B2789" i="1"/>
  <c r="T7912" i="1"/>
  <c r="T8414" i="1"/>
  <c r="C9299" i="1"/>
  <c r="T2532" i="1"/>
  <c r="B1862" i="1"/>
  <c r="C3499" i="1"/>
  <c r="T813" i="1"/>
  <c r="C4862" i="1"/>
  <c r="T3421" i="1"/>
  <c r="D94" i="1"/>
  <c r="W94" i="1"/>
  <c r="W117" i="1"/>
  <c r="D117" i="1"/>
  <c r="T9149" i="1"/>
  <c r="D5483" i="1"/>
  <c r="W5483" i="1"/>
  <c r="D6637" i="1"/>
  <c r="W6637" i="1"/>
  <c r="T5120" i="1"/>
  <c r="D2656" i="1"/>
  <c r="W2656" i="1"/>
  <c r="W7292" i="1"/>
  <c r="D7292" i="1"/>
  <c r="B6519" i="1"/>
  <c r="D7879" i="1"/>
  <c r="W7879" i="1"/>
  <c r="W4201" i="1"/>
  <c r="D4201" i="1"/>
  <c r="C6292" i="1"/>
  <c r="B3406" i="1"/>
  <c r="B399" i="1"/>
  <c r="C1696" i="1"/>
  <c r="D6481" i="1"/>
  <c r="W6481" i="1"/>
  <c r="D5369" i="1"/>
  <c r="W5369" i="1"/>
  <c r="T5325" i="1"/>
  <c r="W8525" i="1"/>
  <c r="D8525" i="1"/>
  <c r="W3392" i="1"/>
  <c r="D3392" i="1"/>
  <c r="B4645" i="1"/>
  <c r="D9885" i="1"/>
  <c r="W9885" i="1"/>
  <c r="B487" i="1"/>
  <c r="D1193" i="1"/>
  <c r="W1193" i="1"/>
  <c r="B4242" i="1"/>
  <c r="C1107" i="1"/>
  <c r="B4540" i="1"/>
  <c r="T9783" i="1"/>
  <c r="T9938" i="1"/>
  <c r="B8166" i="1"/>
  <c r="B3825" i="1"/>
  <c r="T9129" i="1"/>
  <c r="B9889" i="1"/>
  <c r="C3444" i="1"/>
  <c r="T1628" i="1"/>
  <c r="W3847" i="1"/>
  <c r="D3847" i="1"/>
  <c r="T6961" i="1"/>
  <c r="T5727" i="1"/>
  <c r="T9972" i="1"/>
  <c r="C5388" i="1"/>
  <c r="T1509" i="1"/>
  <c r="C2956" i="1"/>
  <c r="T4967" i="1"/>
  <c r="C7574" i="1"/>
  <c r="B808" i="1"/>
  <c r="W8186" i="1"/>
  <c r="D8186" i="1"/>
  <c r="W5391" i="1"/>
  <c r="D5391" i="1"/>
  <c r="T4386" i="1"/>
  <c r="B2185" i="1"/>
  <c r="D1134" i="1"/>
  <c r="W1134" i="1"/>
  <c r="W2131" i="1"/>
  <c r="D2131" i="1"/>
  <c r="C3279" i="1"/>
  <c r="T9971" i="1"/>
  <c r="W7283" i="1"/>
  <c r="D7283" i="1"/>
  <c r="C3831" i="1"/>
  <c r="C9390" i="1"/>
  <c r="B4658" i="1"/>
  <c r="C6010" i="1"/>
  <c r="T8603" i="1"/>
  <c r="C9583" i="1"/>
  <c r="B3868" i="1"/>
  <c r="T8586" i="1"/>
  <c r="C3231" i="1"/>
  <c r="T814" i="1"/>
  <c r="T5565" i="1"/>
  <c r="T547" i="1"/>
  <c r="B2214" i="1"/>
  <c r="B1138" i="1"/>
  <c r="T8455" i="1"/>
  <c r="T3555" i="1"/>
  <c r="C4130" i="1"/>
  <c r="T467" i="1"/>
  <c r="B5190" i="1"/>
  <c r="B579" i="1"/>
  <c r="B6450" i="1"/>
  <c r="B5089" i="1"/>
  <c r="T5625" i="1"/>
  <c r="T9950" i="1"/>
  <c r="B2456" i="1"/>
  <c r="T9878" i="1"/>
  <c r="B6934" i="1"/>
  <c r="T7451" i="1"/>
  <c r="B1450" i="1"/>
  <c r="W6441" i="1"/>
  <c r="D6441" i="1"/>
  <c r="B9277" i="1"/>
  <c r="T3458" i="1"/>
  <c r="C4281" i="1"/>
  <c r="C6127" i="1"/>
  <c r="W2127" i="1"/>
  <c r="D2127" i="1"/>
  <c r="C1209" i="1"/>
  <c r="D6737" i="1"/>
  <c r="W6737" i="1"/>
  <c r="C6588" i="1"/>
  <c r="B9929" i="1"/>
  <c r="B1028" i="1"/>
  <c r="C9378" i="1"/>
  <c r="B9457" i="1"/>
  <c r="B3593" i="1"/>
  <c r="B996" i="1"/>
  <c r="T9913" i="1"/>
  <c r="C5092" i="1"/>
  <c r="C319" i="1"/>
  <c r="C8263" i="1"/>
  <c r="B8608" i="1"/>
  <c r="B1654" i="1"/>
  <c r="C406" i="1"/>
  <c r="B8000" i="1"/>
  <c r="B3432" i="1"/>
  <c r="W2629" i="1"/>
  <c r="D2629" i="1"/>
  <c r="B6740" i="1"/>
  <c r="T5285" i="1"/>
  <c r="B2085" i="1"/>
  <c r="T2043" i="1"/>
  <c r="C2599" i="1"/>
  <c r="B8928" i="1"/>
  <c r="T9047" i="1"/>
  <c r="W624" i="1"/>
  <c r="D624" i="1"/>
  <c r="W3387" i="1"/>
  <c r="D3387" i="1"/>
  <c r="T6806" i="1"/>
  <c r="B3056" i="1"/>
  <c r="C60" i="1"/>
  <c r="C176" i="1"/>
  <c r="T1077" i="1"/>
  <c r="B5353" i="1"/>
  <c r="C4322" i="1"/>
  <c r="B4965" i="1"/>
  <c r="T3847" i="1"/>
  <c r="C2251" i="1"/>
  <c r="C6796" i="1"/>
  <c r="B3274" i="1"/>
  <c r="C1968" i="1"/>
  <c r="T4619" i="1"/>
  <c r="D5762" i="1"/>
  <c r="W5762" i="1"/>
  <c r="B3338" i="1"/>
  <c r="B3419" i="1"/>
  <c r="C9613" i="1"/>
  <c r="B6816" i="1"/>
  <c r="B4560" i="1"/>
  <c r="T7162" i="1"/>
  <c r="T8179" i="1"/>
  <c r="D6358" i="1"/>
  <c r="W6358" i="1"/>
  <c r="B465" i="1"/>
  <c r="B9964" i="1"/>
  <c r="C7965" i="1"/>
  <c r="T7698" i="1"/>
  <c r="T929" i="1"/>
  <c r="C3760" i="1"/>
  <c r="B541" i="1"/>
  <c r="T7058" i="1"/>
  <c r="T558" i="1"/>
  <c r="B3448" i="1"/>
  <c r="C4950" i="1"/>
  <c r="B6195" i="1"/>
  <c r="B8555" i="1"/>
  <c r="W5111" i="1"/>
  <c r="D5111" i="1"/>
  <c r="B4421" i="1"/>
  <c r="B6121" i="1"/>
  <c r="C6461" i="1"/>
  <c r="D6050" i="1"/>
  <c r="W6050" i="1"/>
  <c r="T9216" i="1"/>
  <c r="C1279" i="1"/>
  <c r="D6451" i="1"/>
  <c r="W6451" i="1"/>
  <c r="B7594" i="1"/>
  <c r="C6178" i="1"/>
  <c r="T809" i="1"/>
  <c r="T5465" i="1"/>
  <c r="B3395" i="1"/>
  <c r="T4721" i="1"/>
  <c r="C6264" i="1"/>
  <c r="B9649" i="1"/>
  <c r="C7044" i="1"/>
  <c r="B6316" i="1"/>
  <c r="T8236" i="1"/>
  <c r="C277" i="1"/>
  <c r="D5759" i="1"/>
  <c r="W5759" i="1"/>
  <c r="T2393" i="1"/>
  <c r="T10021" i="1"/>
  <c r="T8782" i="1"/>
  <c r="B4980" i="1"/>
  <c r="C3251" i="1"/>
  <c r="B4826" i="1"/>
  <c r="C2253" i="1"/>
  <c r="W7238" i="1"/>
  <c r="D7238" i="1"/>
  <c r="C3161" i="1"/>
  <c r="T4569" i="1"/>
  <c r="C4121" i="1"/>
  <c r="C4221" i="1"/>
  <c r="B1032" i="1"/>
  <c r="C9880" i="1"/>
  <c r="C4960" i="1"/>
  <c r="W7259" i="1"/>
  <c r="D7259" i="1"/>
  <c r="T5150" i="1"/>
  <c r="D2911" i="1"/>
  <c r="W2911" i="1"/>
  <c r="B6966" i="1"/>
  <c r="C9673" i="1"/>
  <c r="D208" i="1"/>
  <c r="W208" i="1"/>
  <c r="C5608" i="1"/>
  <c r="B1085" i="1"/>
  <c r="C4779" i="1"/>
  <c r="T8567" i="1"/>
  <c r="B2707" i="1"/>
  <c r="C592" i="1"/>
  <c r="W2071" i="1"/>
  <c r="D2071" i="1"/>
  <c r="W2660" i="1"/>
  <c r="D2660" i="1"/>
  <c r="B1953" i="1"/>
  <c r="B5629" i="1"/>
  <c r="T5797" i="1"/>
  <c r="T7400" i="1"/>
  <c r="B5818" i="1"/>
  <c r="T4776" i="1"/>
  <c r="D320" i="1"/>
  <c r="W320" i="1"/>
  <c r="T6749" i="1"/>
  <c r="B2087" i="1"/>
  <c r="B8842" i="1"/>
  <c r="T3798" i="1"/>
  <c r="B7845" i="1"/>
  <c r="T1030" i="1"/>
  <c r="T2540" i="1"/>
  <c r="B6859" i="1"/>
  <c r="B8068" i="1"/>
  <c r="T8585" i="1"/>
  <c r="T3380" i="1"/>
  <c r="T7800" i="1"/>
  <c r="B6413" i="1"/>
  <c r="T7385" i="1"/>
  <c r="B8478" i="1"/>
  <c r="B759" i="1"/>
  <c r="B9073" i="1"/>
  <c r="W1001" i="1"/>
  <c r="D1001" i="1"/>
  <c r="T2227" i="1"/>
  <c r="C5306" i="1"/>
  <c r="B2764" i="1"/>
  <c r="B7499" i="1"/>
  <c r="T7885" i="1"/>
  <c r="T9767" i="1"/>
  <c r="C6806" i="1"/>
  <c r="W8197" i="1"/>
  <c r="D8197" i="1"/>
  <c r="B9462" i="1"/>
  <c r="C8509" i="1"/>
  <c r="C4000" i="1"/>
  <c r="C7615" i="1"/>
  <c r="T8724" i="1"/>
  <c r="W874" i="1"/>
  <c r="D874" i="1"/>
  <c r="C2354" i="1"/>
  <c r="C3301" i="1"/>
  <c r="D1292" i="1"/>
  <c r="W1292" i="1"/>
  <c r="W1742" i="1"/>
  <c r="D1742" i="1"/>
  <c r="D9606" i="1"/>
  <c r="W9606" i="1"/>
  <c r="C3507" i="1"/>
  <c r="D92" i="1"/>
  <c r="W92" i="1"/>
  <c r="T5345" i="1"/>
  <c r="D8759" i="1"/>
  <c r="W8759" i="1"/>
  <c r="B8597" i="1"/>
  <c r="C4713" i="1"/>
  <c r="T9367" i="1"/>
  <c r="T5587" i="1"/>
  <c r="W1754" i="1"/>
  <c r="D1754" i="1"/>
  <c r="C2172" i="1"/>
  <c r="C718" i="1"/>
  <c r="B20" i="1"/>
  <c r="C6637" i="1"/>
  <c r="T7950" i="1"/>
  <c r="T6324" i="1"/>
  <c r="W5376" i="1"/>
  <c r="D5376" i="1"/>
  <c r="W833" i="1"/>
  <c r="D833" i="1"/>
  <c r="T1202" i="1"/>
  <c r="B3211" i="1"/>
  <c r="C1440" i="1"/>
  <c r="D9919" i="1"/>
  <c r="W9919" i="1"/>
  <c r="C8947" i="1"/>
  <c r="W1133" i="1"/>
  <c r="D1133" i="1"/>
  <c r="W9296" i="1"/>
  <c r="D9296" i="1"/>
  <c r="C6747" i="1"/>
  <c r="W4489" i="1"/>
  <c r="D4489" i="1"/>
  <c r="T796" i="1"/>
  <c r="C1016" i="1"/>
  <c r="T1882" i="1"/>
  <c r="B2956" i="1"/>
  <c r="T5460" i="1"/>
  <c r="B5214" i="1"/>
  <c r="C3172" i="1"/>
  <c r="B205" i="1"/>
  <c r="D4423" i="1"/>
  <c r="W4423" i="1"/>
  <c r="W357" i="1"/>
  <c r="D357" i="1"/>
  <c r="D6401" i="1"/>
  <c r="W6401" i="1"/>
  <c r="B4140" i="1"/>
  <c r="W2284" i="1"/>
  <c r="D2284" i="1"/>
  <c r="W4515" i="1"/>
  <c r="D4515" i="1"/>
  <c r="T8559" i="1"/>
  <c r="D1600" i="1"/>
  <c r="W1600" i="1"/>
  <c r="D4067" i="1"/>
  <c r="W4067" i="1"/>
  <c r="B9633" i="1"/>
  <c r="D3655" i="1"/>
  <c r="W3655" i="1"/>
  <c r="B3936" i="1"/>
  <c r="T7371" i="1"/>
  <c r="W5657" i="1"/>
  <c r="D5657" i="1"/>
  <c r="B17" i="1"/>
  <c r="T5660" i="1"/>
  <c r="T2729" i="1"/>
  <c r="D5651" i="1"/>
  <c r="W5651" i="1"/>
  <c r="T9426" i="1"/>
  <c r="W22" i="1"/>
  <c r="D22" i="1"/>
  <c r="T339" i="1"/>
  <c r="W544" i="1"/>
  <c r="D544" i="1"/>
  <c r="B6754" i="1"/>
  <c r="T2377" i="1"/>
  <c r="B4338" i="1"/>
  <c r="T835" i="1"/>
  <c r="C4408" i="1"/>
  <c r="T530" i="1"/>
  <c r="T90" i="1"/>
  <c r="T6089" i="1"/>
  <c r="B5435" i="1"/>
  <c r="C9870" i="1"/>
  <c r="T9222" i="1"/>
  <c r="C8845" i="1"/>
  <c r="W4316" i="1"/>
  <c r="D4316" i="1"/>
  <c r="B9999" i="1"/>
  <c r="T6033" i="1"/>
  <c r="D7804" i="1"/>
  <c r="W7804" i="1"/>
  <c r="D5966" i="1"/>
  <c r="W5966" i="1"/>
  <c r="B7436" i="1"/>
  <c r="C1944" i="1"/>
  <c r="B903" i="1"/>
  <c r="C7966" i="1"/>
  <c r="B9719" i="1"/>
  <c r="B4828" i="1"/>
  <c r="B2657" i="1"/>
  <c r="C7604" i="1"/>
  <c r="T9220" i="1"/>
  <c r="B10076" i="1"/>
  <c r="B9605" i="1"/>
  <c r="W9809" i="1"/>
  <c r="D9809" i="1"/>
  <c r="T4833" i="1"/>
  <c r="C3952" i="1"/>
  <c r="B1738" i="1"/>
  <c r="T2" i="1"/>
  <c r="C8924" i="1"/>
  <c r="T1490" i="1"/>
  <c r="T9794" i="1"/>
  <c r="B3681" i="1"/>
  <c r="C4054" i="1"/>
  <c r="B8798" i="1"/>
  <c r="B4232" i="1"/>
  <c r="C7739" i="1"/>
  <c r="B5232" i="1"/>
  <c r="D9999" i="1"/>
  <c r="W9999" i="1"/>
  <c r="D8763" i="1"/>
  <c r="W8763" i="1"/>
  <c r="C824" i="1"/>
  <c r="T324" i="1"/>
  <c r="W7426" i="1"/>
  <c r="D7426" i="1"/>
  <c r="W1509" i="1"/>
  <c r="D1509" i="1"/>
  <c r="B518" i="1"/>
  <c r="T3604" i="1"/>
  <c r="C8803" i="1"/>
  <c r="T6546" i="1"/>
  <c r="T3192" i="1"/>
  <c r="C7410" i="1"/>
  <c r="T6229" i="1"/>
  <c r="T542" i="1"/>
  <c r="W4191" i="1"/>
  <c r="D4191" i="1"/>
  <c r="C5697" i="1"/>
  <c r="B2248" i="1"/>
  <c r="C1677" i="1"/>
  <c r="D2460" i="1"/>
  <c r="W2460" i="1"/>
  <c r="B429" i="1"/>
  <c r="W5199" i="1"/>
  <c r="D5199" i="1"/>
  <c r="D4892" i="1"/>
  <c r="W4892" i="1"/>
  <c r="D7523" i="1"/>
  <c r="W7523" i="1"/>
  <c r="T801" i="1"/>
  <c r="B6007" i="1"/>
  <c r="W2139" i="1"/>
  <c r="D2139" i="1"/>
  <c r="D8536" i="1"/>
  <c r="W8536" i="1"/>
  <c r="W9980" i="1"/>
  <c r="D9980" i="1"/>
  <c r="B2341" i="1"/>
  <c r="B2031" i="1"/>
  <c r="W534" i="1"/>
  <c r="D534" i="1"/>
  <c r="T613" i="1"/>
  <c r="T7157" i="1"/>
  <c r="B6319" i="1"/>
  <c r="C330" i="1"/>
  <c r="T8752" i="1"/>
  <c r="T1213" i="1"/>
  <c r="B7788" i="1"/>
  <c r="D8229" i="1"/>
  <c r="W8229" i="1"/>
  <c r="B9434" i="1"/>
  <c r="C3785" i="1"/>
  <c r="C10054" i="1"/>
  <c r="T6608" i="1"/>
  <c r="B2182" i="1"/>
  <c r="T5581" i="1"/>
  <c r="W4021" i="1"/>
  <c r="D4021" i="1"/>
  <c r="C3456" i="1"/>
  <c r="T6706" i="1"/>
  <c r="W4117" i="1"/>
  <c r="D4117" i="1"/>
  <c r="C5142" i="1"/>
  <c r="B8721" i="1"/>
  <c r="C9324" i="1"/>
  <c r="C3608" i="1"/>
  <c r="T5312" i="1"/>
  <c r="T3571" i="1"/>
  <c r="C1543" i="1"/>
  <c r="C4351" i="1"/>
  <c r="C9163" i="1"/>
  <c r="T9578" i="1"/>
  <c r="T9326" i="1"/>
  <c r="B2486" i="1"/>
  <c r="T6992" i="1"/>
  <c r="B2207" i="1"/>
  <c r="W3236" i="1"/>
  <c r="D3236" i="1"/>
  <c r="T1905" i="1"/>
  <c r="T4021" i="1"/>
  <c r="W5297" i="1"/>
  <c r="D5297" i="1"/>
  <c r="D752" i="1"/>
  <c r="W752" i="1"/>
  <c r="T214" i="1"/>
  <c r="D7748" i="1"/>
  <c r="W7748" i="1"/>
  <c r="T686" i="1"/>
  <c r="T3542" i="1"/>
  <c r="C8750" i="1"/>
  <c r="T1374" i="1"/>
  <c r="B642" i="1"/>
  <c r="C1766" i="1"/>
  <c r="T1046" i="1"/>
  <c r="C6513" i="1"/>
  <c r="C8928" i="1"/>
  <c r="B1979" i="1"/>
  <c r="T6236" i="1"/>
  <c r="T3931" i="1"/>
  <c r="W9466" i="1"/>
  <c r="D9466" i="1"/>
  <c r="T9143" i="1"/>
  <c r="B6715" i="1"/>
  <c r="C1244" i="1"/>
  <c r="W6416" i="1"/>
  <c r="D6416" i="1"/>
  <c r="B3459" i="1"/>
  <c r="C5449" i="1"/>
  <c r="D4293" i="1"/>
  <c r="W4293" i="1"/>
  <c r="W8100" i="1"/>
  <c r="D8100" i="1"/>
  <c r="C1929" i="1"/>
  <c r="T3688" i="1"/>
  <c r="C2190" i="1"/>
  <c r="B10072" i="1"/>
  <c r="C4107" i="1"/>
  <c r="T8822" i="1"/>
  <c r="C2325" i="1"/>
  <c r="B2743" i="1"/>
  <c r="C5846" i="1"/>
  <c r="W1723" i="1"/>
  <c r="D1723" i="1"/>
  <c r="C9130" i="1"/>
  <c r="B483" i="1"/>
  <c r="T4555" i="1"/>
  <c r="T4529" i="1"/>
  <c r="B616" i="1"/>
  <c r="W7508" i="1"/>
  <c r="D7508" i="1"/>
  <c r="D6617" i="1"/>
  <c r="W6617" i="1"/>
  <c r="D2394" i="1"/>
  <c r="W2394" i="1"/>
  <c r="B8198" i="1"/>
  <c r="T6457" i="1"/>
  <c r="T6901" i="1"/>
  <c r="B83" i="1"/>
  <c r="C2788" i="1"/>
  <c r="T7390" i="1"/>
  <c r="B6896" i="1"/>
  <c r="C4020" i="1"/>
  <c r="T4313" i="1"/>
  <c r="B6661" i="1"/>
  <c r="W5257" i="1"/>
  <c r="D5257" i="1"/>
  <c r="B9916" i="1"/>
  <c r="B8001" i="1"/>
  <c r="T5355" i="1"/>
  <c r="W8616" i="1"/>
  <c r="D8616" i="1"/>
  <c r="W6907" i="1"/>
  <c r="D6907" i="1"/>
  <c r="D6151" i="1"/>
  <c r="W6151" i="1"/>
  <c r="D5913" i="1"/>
  <c r="W5913" i="1"/>
  <c r="C5170" i="1"/>
  <c r="C7507" i="1"/>
  <c r="W5890" i="1"/>
  <c r="D5890" i="1"/>
  <c r="D4874" i="1"/>
  <c r="W4874" i="1"/>
  <c r="C9219" i="1"/>
  <c r="B3866" i="1"/>
  <c r="C3198" i="1"/>
  <c r="B4633" i="1"/>
  <c r="T4539" i="1"/>
  <c r="C7306" i="1"/>
  <c r="C6022" i="1"/>
  <c r="D8783" i="1"/>
  <c r="W8783" i="1"/>
  <c r="B8296" i="1"/>
  <c r="B4349" i="1"/>
  <c r="C5100" i="1"/>
  <c r="D4831" i="1"/>
  <c r="W4831" i="1"/>
  <c r="D3406" i="1"/>
  <c r="W3406" i="1"/>
  <c r="D3619" i="1"/>
  <c r="W3619" i="1"/>
  <c r="C8525" i="1"/>
  <c r="D8758" i="1"/>
  <c r="W8758" i="1"/>
  <c r="T5639" i="1"/>
  <c r="T6970" i="1"/>
  <c r="B4572" i="1"/>
  <c r="C9380" i="1"/>
  <c r="D3892" i="1"/>
  <c r="W3892" i="1"/>
  <c r="C7532" i="1"/>
  <c r="T7330" i="1"/>
  <c r="T9894" i="1"/>
  <c r="B3760" i="1"/>
  <c r="T8807" i="1"/>
  <c r="C2" i="1"/>
  <c r="W3799" i="1"/>
  <c r="D3799" i="1"/>
  <c r="T9201" i="1"/>
  <c r="T6659" i="1"/>
  <c r="W1151" i="1"/>
  <c r="D1151" i="1"/>
  <c r="D5731" i="1"/>
  <c r="W5731" i="1"/>
  <c r="B8192" i="1"/>
  <c r="C7759" i="1"/>
  <c r="B8479" i="1"/>
  <c r="B3313" i="1"/>
  <c r="D5738" i="1"/>
  <c r="W5738" i="1"/>
  <c r="B2333" i="1"/>
  <c r="D1344" i="1"/>
  <c r="W1344" i="1"/>
  <c r="B8933" i="1"/>
  <c r="D2328" i="1"/>
  <c r="W2328" i="1"/>
  <c r="B5079" i="1"/>
  <c r="W1862" i="1"/>
  <c r="D1862" i="1"/>
  <c r="T6522" i="1"/>
  <c r="B3440" i="1"/>
  <c r="C5197" i="1"/>
  <c r="T9562" i="1"/>
  <c r="B3049" i="1"/>
  <c r="W1431" i="1"/>
  <c r="D1431" i="1"/>
  <c r="D2408" i="1"/>
  <c r="W2408" i="1"/>
  <c r="C1679" i="1"/>
  <c r="T5532" i="1"/>
  <c r="T7503" i="1"/>
  <c r="W6982" i="1"/>
  <c r="D6982" i="1"/>
  <c r="W2108" i="1"/>
  <c r="D2108" i="1"/>
  <c r="W6035" i="1"/>
  <c r="D6035" i="1"/>
  <c r="C4777" i="1"/>
  <c r="C3320" i="1"/>
  <c r="T9436" i="1"/>
  <c r="T5541" i="1"/>
  <c r="T9899" i="1"/>
  <c r="W3020" i="1"/>
  <c r="D3020" i="1"/>
  <c r="W6005" i="1"/>
  <c r="D6005" i="1"/>
  <c r="T7065" i="1"/>
  <c r="C879" i="1"/>
  <c r="T3662" i="1"/>
  <c r="B6416" i="1"/>
  <c r="T5755" i="1"/>
  <c r="D9977" i="1"/>
  <c r="W9977" i="1"/>
  <c r="C2458" i="1"/>
  <c r="W1039" i="1"/>
  <c r="D1039" i="1"/>
  <c r="C591" i="1"/>
  <c r="B2400" i="1"/>
  <c r="C721" i="1"/>
  <c r="D2568" i="1"/>
  <c r="W2568" i="1"/>
  <c r="T9217" i="1"/>
  <c r="T1939" i="1"/>
  <c r="W9871" i="1"/>
  <c r="D9871" i="1"/>
  <c r="B2397" i="1"/>
  <c r="W504" i="1"/>
  <c r="D504" i="1"/>
  <c r="B4759" i="1"/>
  <c r="W2548" i="1"/>
  <c r="D2548" i="1"/>
  <c r="C1582" i="1"/>
  <c r="T2761" i="1"/>
  <c r="T8986" i="1"/>
  <c r="D6366" i="1"/>
  <c r="W6366" i="1"/>
  <c r="T8394" i="1"/>
  <c r="B7963" i="1"/>
  <c r="T4697" i="1"/>
  <c r="B5151" i="1"/>
  <c r="B1282" i="1"/>
  <c r="C194" i="1"/>
  <c r="C2182" i="1"/>
  <c r="B9820" i="1"/>
  <c r="B7418" i="1"/>
  <c r="D1801" i="1"/>
  <c r="W1801" i="1"/>
  <c r="W7736" i="1"/>
  <c r="D7736" i="1"/>
  <c r="D9473" i="1"/>
  <c r="W9473" i="1"/>
  <c r="B7689" i="1"/>
  <c r="T1562" i="1"/>
  <c r="B175" i="1"/>
  <c r="W4927" i="1"/>
  <c r="D4927" i="1"/>
  <c r="T3412" i="1"/>
  <c r="T10076" i="1"/>
  <c r="B3168" i="1"/>
  <c r="C2650" i="1"/>
  <c r="C2661" i="1"/>
  <c r="B3710" i="1"/>
  <c r="C8467" i="1"/>
  <c r="C9737" i="1"/>
  <c r="T2860" i="1"/>
  <c r="T8990" i="1"/>
  <c r="C7482" i="1"/>
  <c r="D5034" i="1"/>
  <c r="W5034" i="1"/>
  <c r="D6193" i="1"/>
  <c r="W6193" i="1"/>
  <c r="T7231" i="1"/>
  <c r="B789" i="1"/>
  <c r="T481" i="1"/>
  <c r="B4414" i="1"/>
  <c r="C2846" i="1"/>
  <c r="B1970" i="1"/>
  <c r="T2930" i="1"/>
  <c r="T6736" i="1"/>
  <c r="W3228" i="1"/>
  <c r="D3228" i="1"/>
  <c r="D3225" i="1"/>
  <c r="W3225" i="1"/>
  <c r="W3493" i="1"/>
  <c r="D3493" i="1"/>
  <c r="C288" i="1"/>
  <c r="D5234" i="1"/>
  <c r="W5234" i="1"/>
  <c r="W6994" i="1"/>
  <c r="D6994" i="1"/>
  <c r="W4577" i="1"/>
  <c r="D4577" i="1"/>
  <c r="C8675" i="1"/>
  <c r="T3943" i="1"/>
  <c r="D3526" i="1"/>
  <c r="W3526" i="1"/>
  <c r="D923" i="1"/>
  <c r="W923" i="1"/>
  <c r="T5892" i="1"/>
  <c r="D5266" i="1"/>
  <c r="W5266" i="1"/>
  <c r="T1432" i="1"/>
  <c r="B129" i="1"/>
  <c r="T1781" i="1"/>
  <c r="T247" i="1"/>
  <c r="W9930" i="1"/>
  <c r="D9930" i="1"/>
  <c r="C9778" i="1"/>
  <c r="W3794" i="1"/>
  <c r="D3794" i="1"/>
  <c r="D5962" i="1"/>
  <c r="W5962" i="1"/>
  <c r="D3899" i="1"/>
  <c r="W3899" i="1"/>
  <c r="W6548" i="1"/>
  <c r="D6548" i="1"/>
  <c r="D2062" i="1"/>
  <c r="W2062" i="1"/>
  <c r="T5682" i="1"/>
  <c r="W3600" i="1"/>
  <c r="D3600" i="1"/>
  <c r="W1469" i="1"/>
  <c r="D1469" i="1"/>
  <c r="W5747" i="1"/>
  <c r="D5747" i="1"/>
  <c r="D5309" i="1"/>
  <c r="W5309" i="1"/>
  <c r="D2957" i="1"/>
  <c r="W2957" i="1"/>
  <c r="C6147" i="1"/>
  <c r="W8352" i="1"/>
  <c r="D8352" i="1"/>
  <c r="D3226" i="1"/>
  <c r="W3226" i="1"/>
  <c r="C7027" i="1"/>
  <c r="B1524" i="1"/>
  <c r="B304" i="1"/>
  <c r="D4589" i="1"/>
  <c r="W4589" i="1"/>
  <c r="W8018" i="1"/>
  <c r="D8018" i="1"/>
  <c r="C615" i="1"/>
  <c r="T398" i="1"/>
  <c r="C1361" i="1"/>
  <c r="B10070" i="1"/>
  <c r="C7267" i="1"/>
  <c r="T6220" i="1"/>
  <c r="D3299" i="1"/>
  <c r="W3299" i="1"/>
  <c r="D7936" i="1"/>
  <c r="W7936" i="1"/>
  <c r="B3002" i="1"/>
  <c r="T7510" i="1"/>
  <c r="C8114" i="1"/>
  <c r="C9222" i="1"/>
  <c r="T190" i="1"/>
  <c r="W7546" i="1"/>
  <c r="D7546" i="1"/>
  <c r="D3534" i="1"/>
  <c r="W3534" i="1"/>
  <c r="W6131" i="1"/>
  <c r="D6131" i="1"/>
  <c r="W9978" i="1"/>
  <c r="D9978" i="1"/>
  <c r="T1859" i="1"/>
  <c r="C6409" i="1"/>
  <c r="B3307" i="1"/>
  <c r="B7165" i="1"/>
  <c r="B5061" i="1"/>
  <c r="B5762" i="1"/>
  <c r="T8269" i="1"/>
  <c r="C8405" i="1"/>
  <c r="W4507" i="1"/>
  <c r="D4507" i="1"/>
  <c r="W4425" i="1"/>
  <c r="D4425" i="1"/>
  <c r="W5526" i="1"/>
  <c r="D5526" i="1"/>
  <c r="D351" i="1"/>
  <c r="W351" i="1"/>
  <c r="D6453" i="1"/>
  <c r="W6453" i="1"/>
  <c r="C588" i="1"/>
  <c r="D2803" i="1"/>
  <c r="W2803" i="1"/>
  <c r="T7916" i="1"/>
  <c r="T6381" i="1"/>
  <c r="W8828" i="1"/>
  <c r="D8828" i="1"/>
  <c r="D1182" i="1"/>
  <c r="W1182" i="1"/>
  <c r="B3757" i="1"/>
  <c r="D6546" i="1"/>
  <c r="W6546" i="1"/>
  <c r="D7182" i="1"/>
  <c r="W7182" i="1"/>
  <c r="T4868" i="1"/>
  <c r="C2349" i="1"/>
  <c r="T8595" i="1"/>
  <c r="B758" i="1"/>
  <c r="T1720" i="1"/>
  <c r="T9744" i="1"/>
  <c r="C987" i="1"/>
  <c r="B2457" i="1"/>
  <c r="W2353" i="1"/>
  <c r="D2353" i="1"/>
  <c r="T9229" i="1"/>
  <c r="B8884" i="1"/>
  <c r="T8076" i="1"/>
  <c r="T1220" i="1"/>
  <c r="W2900" i="1"/>
  <c r="D2900" i="1"/>
  <c r="T1614" i="1"/>
  <c r="B8925" i="1"/>
  <c r="T5706" i="1"/>
  <c r="T9619" i="1"/>
  <c r="W7434" i="1"/>
  <c r="D7434" i="1"/>
  <c r="C4744" i="1"/>
  <c r="B3252" i="1"/>
  <c r="B9240" i="1"/>
  <c r="B6777" i="1"/>
  <c r="T8243" i="1"/>
  <c r="B2280" i="1"/>
  <c r="B190" i="1"/>
  <c r="B4702" i="1"/>
  <c r="C9203" i="1"/>
  <c r="W3463" i="1"/>
  <c r="D3463" i="1"/>
  <c r="C7495" i="1"/>
  <c r="T1824" i="1"/>
  <c r="D98" i="1"/>
  <c r="W98" i="1"/>
  <c r="D2008" i="1"/>
  <c r="W2008" i="1"/>
  <c r="D7758" i="1"/>
  <c r="W7758" i="1"/>
  <c r="B7865" i="1"/>
  <c r="D1030" i="1"/>
  <c r="W1030" i="1"/>
  <c r="C4802" i="1"/>
  <c r="D126" i="1"/>
  <c r="W126" i="1"/>
  <c r="T5513" i="1"/>
  <c r="C2770" i="1"/>
  <c r="D8239" i="1"/>
  <c r="W8239" i="1"/>
  <c r="D2566" i="1"/>
  <c r="W2566" i="1"/>
  <c r="W9875" i="1"/>
  <c r="D9875" i="1"/>
  <c r="C1273" i="1"/>
  <c r="C9992" i="1"/>
  <c r="C2941" i="1"/>
  <c r="B599" i="1"/>
  <c r="T2917" i="1"/>
  <c r="C2256" i="1"/>
  <c r="B1705" i="1"/>
  <c r="W6413" i="1"/>
  <c r="D6413" i="1"/>
  <c r="B8621" i="1"/>
  <c r="B1689" i="1"/>
  <c r="T4388" i="1"/>
  <c r="C1935" i="1"/>
  <c r="T2373" i="1"/>
  <c r="C3640" i="1"/>
  <c r="B2285" i="1"/>
  <c r="T1115" i="1"/>
  <c r="D4417" i="1"/>
  <c r="W4417" i="1"/>
  <c r="W3036" i="1"/>
  <c r="D3036" i="1"/>
  <c r="T3615" i="1"/>
  <c r="T3199" i="1"/>
  <c r="T1225" i="1"/>
  <c r="W704" i="1"/>
  <c r="D704" i="1"/>
  <c r="B8005" i="1"/>
  <c r="W2028" i="1"/>
  <c r="D2028" i="1"/>
  <c r="W2017" i="1"/>
  <c r="D2017" i="1"/>
  <c r="B1924" i="1"/>
  <c r="D1726" i="1"/>
  <c r="W1726" i="1"/>
  <c r="D8392" i="1"/>
  <c r="W8392" i="1"/>
  <c r="W9037" i="1"/>
  <c r="D9037" i="1"/>
  <c r="B2549" i="1"/>
  <c r="C8678" i="1"/>
  <c r="T2126" i="1"/>
  <c r="D7097" i="1"/>
  <c r="W7097" i="1"/>
  <c r="W4385" i="1"/>
  <c r="D4385" i="1"/>
  <c r="W5894" i="1"/>
  <c r="D5894" i="1"/>
  <c r="B2034" i="1"/>
  <c r="W4864" i="1"/>
  <c r="D4864" i="1"/>
  <c r="B5970" i="1"/>
  <c r="C2558" i="1"/>
  <c r="T9538" i="1"/>
  <c r="T5882" i="1"/>
  <c r="B4970" i="1"/>
  <c r="C4594" i="1"/>
  <c r="B2186" i="1"/>
  <c r="D9668" i="1"/>
  <c r="W9668" i="1"/>
  <c r="T9438" i="1"/>
  <c r="W7248" i="1"/>
  <c r="D7248" i="1"/>
  <c r="T256" i="1"/>
  <c r="C6307" i="1"/>
  <c r="T5894" i="1"/>
  <c r="C2560" i="1"/>
  <c r="B580" i="1"/>
  <c r="C9030" i="1"/>
  <c r="C7637" i="1"/>
  <c r="B11" i="1"/>
  <c r="C2341" i="1"/>
  <c r="C921" i="1"/>
  <c r="T5232" i="1"/>
  <c r="W6484" i="1"/>
  <c r="D6484" i="1"/>
  <c r="W3097" i="1"/>
  <c r="D3097" i="1"/>
  <c r="D9446" i="1"/>
  <c r="W9446" i="1"/>
  <c r="W879" i="1"/>
  <c r="D879" i="1"/>
  <c r="W385" i="1"/>
  <c r="D385" i="1"/>
  <c r="D9845" i="1"/>
  <c r="W9845" i="1"/>
  <c r="D6635" i="1"/>
  <c r="W6635" i="1"/>
  <c r="C7985" i="1"/>
  <c r="T6620" i="1"/>
  <c r="W2637" i="1"/>
  <c r="D2637" i="1"/>
  <c r="D95" i="1"/>
  <c r="W95" i="1"/>
  <c r="T8845" i="1"/>
  <c r="C2129" i="1"/>
  <c r="D3438" i="1"/>
  <c r="W3438" i="1"/>
  <c r="D9003" i="1"/>
  <c r="W9003" i="1"/>
  <c r="W2187" i="1"/>
  <c r="D2187" i="1"/>
  <c r="W1796" i="1"/>
  <c r="D1796" i="1"/>
  <c r="D4335" i="1"/>
  <c r="W4335" i="1"/>
  <c r="W3702" i="1"/>
  <c r="D3702" i="1"/>
  <c r="T3839" i="1"/>
  <c r="W7191" i="1"/>
  <c r="D7191" i="1"/>
  <c r="B6861" i="1"/>
  <c r="T9917" i="1"/>
  <c r="C4442" i="1"/>
  <c r="T8080" i="1"/>
  <c r="B7507" i="1"/>
  <c r="C6164" i="1"/>
  <c r="T5921" i="1"/>
  <c r="T877" i="1"/>
  <c r="B9297" i="1"/>
  <c r="D7853" i="1"/>
  <c r="W7853" i="1"/>
  <c r="T9536" i="1"/>
  <c r="C4029" i="1"/>
  <c r="T892" i="1"/>
  <c r="T8868" i="1"/>
  <c r="B8699" i="1"/>
  <c r="T8835" i="1"/>
  <c r="B7658" i="1"/>
  <c r="C8978" i="1"/>
  <c r="D1791" i="1"/>
  <c r="W1791" i="1"/>
  <c r="C8338" i="1"/>
  <c r="C5745" i="1"/>
  <c r="T6406" i="1"/>
  <c r="D5249" i="1"/>
  <c r="W5249" i="1"/>
  <c r="C6214" i="1"/>
  <c r="W455" i="1"/>
  <c r="D455" i="1"/>
  <c r="C3411" i="1"/>
  <c r="T7185" i="1"/>
  <c r="B5414" i="1"/>
  <c r="D3840" i="1"/>
  <c r="W3840" i="1"/>
  <c r="T8902" i="1"/>
  <c r="W3145" i="1"/>
  <c r="D3145" i="1"/>
  <c r="T674" i="1"/>
  <c r="C2030" i="1"/>
  <c r="C3262" i="1"/>
  <c r="T2052" i="1"/>
  <c r="D4719" i="1"/>
  <c r="W4719" i="1"/>
  <c r="B8310" i="1"/>
  <c r="C6812" i="1"/>
  <c r="B4757" i="1"/>
  <c r="T1515" i="1"/>
  <c r="C5355" i="1"/>
  <c r="T3765" i="1"/>
  <c r="B5501" i="1"/>
  <c r="C4255" i="1"/>
  <c r="B907" i="1"/>
  <c r="C10062" i="1"/>
  <c r="C4821" i="1"/>
  <c r="T463" i="1"/>
  <c r="W341" i="1"/>
  <c r="D341" i="1"/>
  <c r="B7736" i="1"/>
  <c r="C3604" i="1"/>
  <c r="C5184" i="1"/>
  <c r="B3380" i="1"/>
  <c r="T422" i="1"/>
  <c r="D47" i="1"/>
  <c r="W47" i="1"/>
  <c r="T6865" i="1"/>
  <c r="T8832" i="1"/>
  <c r="T8551" i="1"/>
  <c r="T368" i="1"/>
  <c r="T765" i="1"/>
  <c r="T7119" i="1"/>
  <c r="T7311" i="1"/>
  <c r="W2885" i="1"/>
  <c r="D2885" i="1"/>
  <c r="B10042" i="1"/>
  <c r="W2217" i="1"/>
  <c r="D2217" i="1"/>
  <c r="B2998" i="1"/>
  <c r="C3686" i="1"/>
  <c r="D8164" i="1"/>
  <c r="W8164" i="1"/>
  <c r="W1199" i="1"/>
  <c r="D1199" i="1"/>
  <c r="D10050" i="1"/>
  <c r="W10050" i="1"/>
  <c r="W4152" i="1"/>
  <c r="D4152" i="1"/>
  <c r="D6448" i="1"/>
  <c r="W6448" i="1"/>
  <c r="B3189" i="1"/>
  <c r="B1257" i="1"/>
  <c r="W4482" i="1"/>
  <c r="D4482" i="1"/>
  <c r="B3428" i="1"/>
  <c r="D523" i="1"/>
  <c r="W523" i="1"/>
  <c r="B5800" i="1"/>
  <c r="B2221" i="1"/>
  <c r="B7911" i="1"/>
  <c r="D3429" i="1"/>
  <c r="W3429" i="1"/>
  <c r="T8427" i="1"/>
  <c r="B897" i="1"/>
  <c r="B3767" i="1"/>
  <c r="T9449" i="1"/>
  <c r="C4728" i="1"/>
  <c r="T245" i="1"/>
  <c r="T1042" i="1"/>
  <c r="W1379" i="1"/>
  <c r="D1379" i="1"/>
  <c r="C5046" i="1"/>
  <c r="W3214" i="1"/>
  <c r="D3214" i="1"/>
  <c r="B6678" i="1"/>
  <c r="C1940" i="1"/>
  <c r="B7366" i="1"/>
  <c r="C6097" i="1"/>
  <c r="B7587" i="1"/>
  <c r="W5409" i="1"/>
  <c r="D5409" i="1"/>
  <c r="D1829" i="1"/>
  <c r="W1829" i="1"/>
  <c r="C7242" i="1"/>
  <c r="B1412" i="1"/>
  <c r="D4787" i="1"/>
  <c r="W4787" i="1"/>
  <c r="B7256" i="1"/>
  <c r="D9119" i="1"/>
  <c r="W9119" i="1"/>
  <c r="D7922" i="1"/>
  <c r="W7922" i="1"/>
  <c r="D3963" i="1"/>
  <c r="W3963" i="1"/>
  <c r="W562" i="1"/>
  <c r="D562" i="1"/>
  <c r="D7314" i="1"/>
  <c r="W7314" i="1"/>
  <c r="D9426" i="1"/>
  <c r="W9426" i="1"/>
  <c r="B1194" i="1"/>
  <c r="T6204" i="1"/>
  <c r="C3658" i="1"/>
  <c r="D2700" i="1"/>
  <c r="W2700" i="1"/>
  <c r="B8592" i="1"/>
  <c r="B8935" i="1"/>
  <c r="D7269" i="1"/>
  <c r="W7269" i="1"/>
  <c r="C6145" i="1"/>
  <c r="D4911" i="1"/>
  <c r="W4911" i="1"/>
  <c r="T4354" i="1"/>
  <c r="W4530" i="1"/>
  <c r="D4530" i="1"/>
  <c r="B6659" i="1"/>
  <c r="D4782" i="1"/>
  <c r="W4782" i="1"/>
  <c r="T3577" i="1"/>
  <c r="C1809" i="1"/>
  <c r="T6439" i="1"/>
  <c r="T5993" i="1"/>
  <c r="C2970" i="1"/>
  <c r="B4844" i="1"/>
  <c r="C5786" i="1"/>
  <c r="W3133" i="1"/>
  <c r="D3133" i="1"/>
  <c r="W4585" i="1"/>
  <c r="D4585" i="1"/>
  <c r="D3662" i="1"/>
  <c r="W3662" i="1"/>
  <c r="B6004" i="1"/>
  <c r="C1253" i="1"/>
  <c r="B5320" i="1"/>
  <c r="W6165" i="1"/>
  <c r="D6165" i="1"/>
  <c r="W8971" i="1"/>
  <c r="D8971" i="1"/>
  <c r="B3017" i="1"/>
  <c r="W7365" i="1"/>
  <c r="D7365" i="1"/>
  <c r="C8058" i="1"/>
  <c r="T6517" i="1"/>
  <c r="T8329" i="1"/>
  <c r="T8711" i="1"/>
  <c r="T3004" i="1"/>
  <c r="D6981" i="1"/>
  <c r="W6981" i="1"/>
  <c r="C2394" i="1"/>
  <c r="T5999" i="1"/>
  <c r="T5994" i="1"/>
  <c r="T2949" i="1"/>
  <c r="C496" i="1"/>
  <c r="D2894" i="1"/>
  <c r="W2894" i="1"/>
  <c r="D8194" i="1"/>
  <c r="W8194" i="1"/>
  <c r="B7090" i="1"/>
  <c r="W8794" i="1"/>
  <c r="D8794" i="1"/>
  <c r="T5973" i="1"/>
  <c r="D7079" i="1"/>
  <c r="W7079" i="1"/>
  <c r="W9036" i="1"/>
  <c r="D9036" i="1"/>
  <c r="C7936" i="1"/>
  <c r="C2585" i="1"/>
  <c r="W5321" i="1"/>
  <c r="D5321" i="1"/>
  <c r="T4034" i="1"/>
  <c r="T8" i="1"/>
  <c r="B6289" i="1"/>
  <c r="D7991" i="1"/>
  <c r="W7991" i="1"/>
  <c r="D9601" i="1"/>
  <c r="W9601" i="1"/>
  <c r="D5182" i="1"/>
  <c r="W5182" i="1"/>
  <c r="W2263" i="1"/>
  <c r="D2263" i="1"/>
  <c r="W3998" i="1"/>
  <c r="D3998" i="1"/>
  <c r="C9026" i="1"/>
  <c r="T3484" i="1"/>
  <c r="W4412" i="1"/>
  <c r="D4412" i="1"/>
  <c r="D4085" i="1"/>
  <c r="W4085" i="1"/>
  <c r="D1639" i="1"/>
  <c r="W1639" i="1"/>
  <c r="T4885" i="1"/>
  <c r="D8450" i="1"/>
  <c r="W8450" i="1"/>
  <c r="D1628" i="1"/>
  <c r="W1628" i="1"/>
  <c r="B7282" i="1"/>
  <c r="D5836" i="1"/>
  <c r="W5836" i="1"/>
  <c r="T7732" i="1"/>
  <c r="C290" i="1"/>
  <c r="B2311" i="1"/>
  <c r="B1562" i="1"/>
  <c r="B1475" i="1"/>
  <c r="B9502" i="1"/>
  <c r="D9162" i="1"/>
  <c r="W9162" i="1"/>
  <c r="B2451" i="1"/>
  <c r="B8951" i="1"/>
  <c r="B2069" i="1"/>
  <c r="T3478" i="1"/>
  <c r="T4510" i="1"/>
  <c r="D346" i="1"/>
  <c r="W346" i="1"/>
  <c r="D6006" i="1"/>
  <c r="W6006" i="1"/>
  <c r="D4520" i="1"/>
  <c r="W4520" i="1"/>
  <c r="W4725" i="1"/>
  <c r="D4725" i="1"/>
  <c r="B1140" i="1"/>
  <c r="C2913" i="1"/>
  <c r="C7010" i="1"/>
  <c r="D1844" i="1"/>
  <c r="W1844" i="1"/>
  <c r="W5308" i="1"/>
  <c r="D5308" i="1"/>
  <c r="T5088" i="1"/>
  <c r="T9373" i="1"/>
  <c r="B4271" i="1"/>
  <c r="C2461" i="1"/>
  <c r="C1676" i="1"/>
  <c r="T3519" i="1"/>
  <c r="C1274" i="1"/>
  <c r="B358" i="1"/>
  <c r="B3249" i="1"/>
  <c r="B10008" i="1"/>
  <c r="D6748" i="1"/>
  <c r="W6748" i="1"/>
  <c r="B9099" i="1"/>
  <c r="B4592" i="1"/>
  <c r="B1461" i="1"/>
  <c r="B5826" i="1"/>
  <c r="B6160" i="1"/>
  <c r="B6470" i="1"/>
  <c r="T9472" i="1"/>
  <c r="B2562" i="1"/>
  <c r="C10098" i="1"/>
  <c r="W9066" i="1"/>
  <c r="D9066" i="1"/>
  <c r="T8044" i="1"/>
  <c r="W8792" i="1"/>
  <c r="D8792" i="1"/>
  <c r="D6336" i="1"/>
  <c r="W6336" i="1"/>
  <c r="B6629" i="1"/>
  <c r="W8857" i="1"/>
  <c r="D8857" i="1"/>
  <c r="W1669" i="1"/>
  <c r="D1669" i="1"/>
  <c r="D1738" i="1"/>
  <c r="W1738" i="1"/>
  <c r="T127" i="1"/>
  <c r="D136" i="1"/>
  <c r="W136" i="1"/>
  <c r="T7222" i="1"/>
  <c r="T5890" i="1"/>
  <c r="T6723" i="1"/>
  <c r="C4446" i="1"/>
  <c r="C4674" i="1"/>
  <c r="T4274" i="1"/>
  <c r="C4762" i="1"/>
  <c r="C5623" i="1"/>
  <c r="C1518" i="1"/>
  <c r="C1395" i="1"/>
  <c r="C9114" i="1"/>
  <c r="C9923" i="1"/>
  <c r="C9547" i="1"/>
  <c r="B5278" i="1"/>
  <c r="C3351" i="1"/>
  <c r="C2412" i="1"/>
  <c r="C3167" i="1"/>
  <c r="T7983" i="1"/>
  <c r="T7426" i="1"/>
  <c r="T7739" i="1"/>
  <c r="T5278" i="1"/>
  <c r="C3448" i="1"/>
  <c r="T9470" i="1"/>
  <c r="C1649" i="1"/>
  <c r="B4383" i="1"/>
  <c r="C9634" i="1"/>
  <c r="B1664" i="1"/>
  <c r="B3480" i="1"/>
  <c r="T9561" i="1"/>
  <c r="B6161" i="1"/>
  <c r="B3255" i="1"/>
  <c r="B7307" i="1"/>
  <c r="C6061" i="1"/>
  <c r="C1334" i="1"/>
  <c r="C7109" i="1"/>
  <c r="T7671" i="1"/>
  <c r="C8354" i="1"/>
  <c r="B2303" i="1"/>
  <c r="B6228" i="1"/>
  <c r="B1310" i="1"/>
  <c r="C9489" i="1"/>
  <c r="C5059" i="1"/>
  <c r="C3905" i="1"/>
  <c r="T3008" i="1"/>
  <c r="B8577" i="1"/>
  <c r="B6077" i="1"/>
  <c r="C4180" i="1"/>
  <c r="T6254" i="1"/>
  <c r="T7565" i="1"/>
  <c r="B3705" i="1"/>
  <c r="C8428" i="1"/>
  <c r="B8422" i="1"/>
  <c r="C4949" i="1"/>
  <c r="C9209" i="1"/>
  <c r="B9336" i="1"/>
  <c r="B9543" i="1"/>
  <c r="B1963" i="1"/>
  <c r="B1047" i="1"/>
  <c r="C8634" i="1"/>
  <c r="C8384" i="1"/>
  <c r="C6892" i="1"/>
  <c r="T5693" i="1"/>
  <c r="T1962" i="1"/>
  <c r="C5455" i="1"/>
  <c r="C1438" i="1"/>
  <c r="B5851" i="1"/>
  <c r="C8024" i="1"/>
  <c r="B7137" i="1"/>
  <c r="T8145" i="1"/>
  <c r="T9290" i="1"/>
  <c r="C2139" i="1"/>
  <c r="T8890" i="1"/>
  <c r="C216" i="1"/>
  <c r="C7013" i="1"/>
  <c r="B3098" i="1"/>
  <c r="B4863" i="1"/>
  <c r="B3354" i="1"/>
  <c r="T5545" i="1"/>
  <c r="B6813" i="1"/>
  <c r="C1858" i="1"/>
  <c r="B2753" i="1"/>
  <c r="T89" i="1"/>
  <c r="T4842" i="1"/>
  <c r="T8639" i="1"/>
  <c r="C1180" i="1"/>
  <c r="B6687" i="1"/>
  <c r="T1028" i="1"/>
  <c r="C9275" i="1"/>
  <c r="B7613" i="1"/>
  <c r="C5049" i="1"/>
  <c r="C6426" i="1"/>
  <c r="C3042" i="1"/>
  <c r="C402" i="1"/>
  <c r="C4161" i="1"/>
  <c r="C905" i="1"/>
  <c r="C5155" i="1"/>
  <c r="C6052" i="1"/>
  <c r="B5299" i="1"/>
  <c r="C4563" i="1"/>
  <c r="T5328" i="1"/>
  <c r="T3814" i="1"/>
  <c r="B3738" i="1"/>
  <c r="C5995" i="1"/>
  <c r="C2634" i="1"/>
  <c r="C7084" i="1"/>
  <c r="B3314" i="1"/>
  <c r="B6665" i="1"/>
  <c r="T6941" i="1"/>
  <c r="T4649" i="1"/>
  <c r="C4818" i="1"/>
  <c r="T2939" i="1"/>
  <c r="T7980" i="1"/>
  <c r="B6280" i="1"/>
  <c r="T7524" i="1"/>
  <c r="B4584" i="1"/>
  <c r="B901" i="1"/>
  <c r="C9856" i="1"/>
  <c r="T1204" i="1"/>
  <c r="T923" i="1"/>
  <c r="B7434" i="1"/>
  <c r="B6504" i="1"/>
  <c r="B3811" i="1"/>
  <c r="T5010" i="1"/>
  <c r="B6594" i="1"/>
  <c r="B3684" i="1"/>
  <c r="B5221" i="1"/>
  <c r="T7281" i="1"/>
  <c r="C1699" i="1"/>
  <c r="T2983" i="1"/>
  <c r="C5360" i="1"/>
  <c r="T580" i="1"/>
  <c r="T8713" i="1"/>
  <c r="B8182" i="1"/>
  <c r="T6333" i="1"/>
  <c r="B4169" i="1"/>
  <c r="T1629" i="1"/>
  <c r="B3703" i="1"/>
  <c r="B7520" i="1"/>
  <c r="T2186" i="1"/>
  <c r="B6325" i="1"/>
  <c r="B1353" i="1"/>
  <c r="B1384" i="1"/>
  <c r="B5957" i="1"/>
  <c r="T9808" i="1"/>
  <c r="B5255" i="1"/>
  <c r="B2447" i="1"/>
  <c r="B7258" i="1"/>
  <c r="C8997" i="1"/>
  <c r="B9499" i="1"/>
  <c r="B1879" i="1"/>
  <c r="B8649" i="1"/>
  <c r="B3555" i="1"/>
  <c r="C2659" i="1"/>
  <c r="C7071" i="1"/>
  <c r="T3255" i="1"/>
  <c r="T3075" i="1"/>
  <c r="B9876" i="1"/>
  <c r="B9603" i="1"/>
  <c r="T6923" i="1"/>
  <c r="C3140" i="1"/>
  <c r="C2551" i="1"/>
  <c r="C4936" i="1"/>
  <c r="B4648" i="1"/>
  <c r="B9725" i="1"/>
  <c r="B3404" i="1"/>
  <c r="B2554" i="1"/>
  <c r="B5180" i="1"/>
  <c r="C4600" i="1"/>
  <c r="T4880" i="1"/>
  <c r="B3912" i="1"/>
  <c r="B1702" i="1"/>
  <c r="C8049" i="1"/>
  <c r="B4795" i="1"/>
  <c r="T2143" i="1"/>
  <c r="B1966" i="1"/>
  <c r="C6701" i="1"/>
  <c r="B4830" i="1"/>
  <c r="C1751" i="1"/>
  <c r="C2100" i="1"/>
  <c r="C5528" i="1"/>
  <c r="C2369" i="1"/>
  <c r="B9330" i="1"/>
  <c r="C7317" i="1"/>
  <c r="C1546" i="1"/>
  <c r="T4474" i="1"/>
  <c r="C1841" i="1"/>
  <c r="B5121" i="1"/>
  <c r="C6720" i="1"/>
  <c r="T7439" i="1"/>
  <c r="T8126" i="1"/>
  <c r="B9944" i="1"/>
  <c r="T8046" i="1"/>
  <c r="C105" i="1"/>
  <c r="B9179" i="1"/>
  <c r="B3576" i="1"/>
  <c r="B10061" i="1"/>
  <c r="C89" i="1"/>
  <c r="B9159" i="1"/>
  <c r="T488" i="1"/>
  <c r="B5937" i="1"/>
  <c r="C2981" i="1"/>
  <c r="B9467" i="1"/>
  <c r="C5367" i="1"/>
  <c r="C2683" i="1"/>
  <c r="C8376" i="1"/>
  <c r="B7069" i="1"/>
  <c r="C1717" i="1"/>
  <c r="B5766" i="1"/>
  <c r="T9919" i="1"/>
  <c r="T3727" i="1"/>
  <c r="T1803" i="1"/>
  <c r="C859" i="1"/>
  <c r="B773" i="1"/>
  <c r="T1236" i="1"/>
  <c r="C6086" i="1"/>
  <c r="B1600" i="1"/>
  <c r="T4011" i="1"/>
  <c r="B5635" i="1"/>
  <c r="C7699" i="1"/>
  <c r="B3001" i="1"/>
  <c r="T5087" i="1"/>
  <c r="T7063" i="1"/>
  <c r="T5022" i="1"/>
  <c r="B8395" i="1"/>
  <c r="T2702" i="1"/>
  <c r="T7337" i="1"/>
  <c r="B2832" i="1"/>
  <c r="B7898" i="1"/>
  <c r="T460" i="1"/>
  <c r="C8363" i="1"/>
  <c r="T8731" i="1"/>
  <c r="C9394" i="1"/>
  <c r="T9223" i="1"/>
  <c r="C2803" i="1"/>
  <c r="B6825" i="1"/>
  <c r="C8229" i="1"/>
  <c r="C5062" i="1"/>
  <c r="T9051" i="1"/>
  <c r="C9971" i="1"/>
  <c r="C91" i="1"/>
  <c r="C4501" i="1"/>
  <c r="B6260" i="1"/>
  <c r="T9970" i="1"/>
  <c r="C1479" i="1"/>
  <c r="T931" i="1"/>
  <c r="T1165" i="1"/>
  <c r="T7563" i="1"/>
  <c r="C5987" i="1"/>
  <c r="B5803" i="1"/>
  <c r="T5845" i="1"/>
  <c r="B170" i="1"/>
  <c r="C4973" i="1"/>
  <c r="B4229" i="1"/>
  <c r="T3041" i="1"/>
  <c r="T2015" i="1"/>
  <c r="C7970" i="1"/>
  <c r="T4398" i="1"/>
  <c r="T689" i="1"/>
  <c r="T5347" i="1"/>
  <c r="B529" i="1"/>
  <c r="T9382" i="1"/>
  <c r="B6475" i="1"/>
  <c r="T3361" i="1"/>
  <c r="B6390" i="1"/>
  <c r="C1654" i="1"/>
  <c r="T1893" i="1"/>
  <c r="B2519" i="1"/>
  <c r="B4042" i="1"/>
  <c r="B7859" i="1"/>
  <c r="C5000" i="1"/>
  <c r="B8358" i="1"/>
  <c r="C5638" i="1"/>
  <c r="C9528" i="1"/>
  <c r="T1927" i="1"/>
  <c r="B228" i="1"/>
  <c r="T92" i="1"/>
  <c r="T3362" i="1"/>
  <c r="B8212" i="1"/>
  <c r="T1003" i="1"/>
  <c r="C3116" i="1"/>
  <c r="C5872" i="1"/>
  <c r="B1999" i="1"/>
  <c r="T3938" i="1"/>
  <c r="T43" i="1"/>
  <c r="C7748" i="1"/>
  <c r="C1173" i="1"/>
  <c r="B10073" i="1"/>
  <c r="C9434" i="1"/>
  <c r="T1710" i="1"/>
  <c r="B1552" i="1"/>
  <c r="B576" i="1"/>
  <c r="C6566" i="1"/>
  <c r="C827" i="1"/>
  <c r="B6387" i="1"/>
  <c r="T640" i="1"/>
  <c r="T6756" i="1"/>
  <c r="T6052" i="1"/>
  <c r="T4814" i="1"/>
  <c r="C6278" i="1"/>
  <c r="T1151" i="1"/>
  <c r="T6149" i="1"/>
  <c r="B3447" i="1"/>
  <c r="C6531" i="1"/>
  <c r="B4080" i="1"/>
  <c r="C2673" i="1"/>
  <c r="B9780" i="1"/>
  <c r="T1415" i="1"/>
  <c r="C7932" i="1"/>
  <c r="C9670" i="1"/>
  <c r="T2403" i="1"/>
  <c r="T2251" i="1"/>
  <c r="B3630" i="1"/>
  <c r="T2195" i="1"/>
  <c r="C5881" i="1"/>
  <c r="B6237" i="1"/>
  <c r="T6466" i="1"/>
  <c r="T8710" i="1"/>
  <c r="C8238" i="1"/>
  <c r="T9331" i="1"/>
  <c r="B9034" i="1"/>
  <c r="C1426" i="1"/>
  <c r="C3475" i="1"/>
  <c r="B4393" i="1"/>
  <c r="T7378" i="1"/>
  <c r="C3018" i="1"/>
  <c r="B7160" i="1"/>
  <c r="B2319" i="1"/>
  <c r="C4017" i="1"/>
  <c r="T5968" i="1"/>
  <c r="C7367" i="1"/>
  <c r="C1329" i="1"/>
  <c r="C46" i="1"/>
  <c r="C9306" i="1"/>
  <c r="B9771" i="1"/>
  <c r="B7033" i="1"/>
  <c r="C10076" i="1"/>
  <c r="T7078" i="1"/>
  <c r="B8074" i="1"/>
  <c r="T1114" i="1"/>
  <c r="T1759" i="1"/>
  <c r="B787" i="1"/>
  <c r="C100" i="1"/>
  <c r="C7815" i="1"/>
  <c r="T6674" i="1"/>
  <c r="T3449" i="1"/>
  <c r="T3809" i="1"/>
  <c r="C8690" i="1"/>
  <c r="B666" i="1"/>
  <c r="T514" i="1"/>
  <c r="C2743" i="1"/>
  <c r="C6416" i="1"/>
  <c r="C5264" i="1"/>
  <c r="T3336" i="1"/>
  <c r="B6380" i="1"/>
  <c r="B4582" i="1"/>
  <c r="C79" i="1"/>
  <c r="C8451" i="1"/>
  <c r="T1639" i="1"/>
  <c r="B4477" i="1"/>
  <c r="C401" i="1"/>
  <c r="T9805" i="1"/>
  <c r="C5709" i="1"/>
  <c r="B2606" i="1"/>
  <c r="B9252" i="1"/>
  <c r="C9840" i="1"/>
  <c r="T5464" i="1"/>
  <c r="B1919" i="1"/>
  <c r="B2250" i="1"/>
  <c r="B8853" i="1"/>
  <c r="B2898" i="1"/>
  <c r="C4514" i="1"/>
  <c r="T2590" i="1"/>
  <c r="C1607" i="1"/>
  <c r="B9074" i="1"/>
  <c r="C2915" i="1"/>
  <c r="B1784" i="1"/>
  <c r="T7871" i="1"/>
  <c r="B6074" i="1"/>
  <c r="C7993" i="1"/>
  <c r="C7902" i="1"/>
  <c r="T9515" i="1"/>
  <c r="T9873" i="1"/>
  <c r="C1025" i="1"/>
  <c r="C8595" i="1"/>
  <c r="B3293" i="1"/>
  <c r="B9200" i="1"/>
  <c r="B1633" i="1"/>
  <c r="B7735" i="1"/>
  <c r="C8619" i="1"/>
  <c r="B1938" i="1"/>
  <c r="C6942" i="1"/>
  <c r="B2128" i="1"/>
  <c r="T2489" i="1"/>
  <c r="C5286" i="1"/>
  <c r="C4207" i="1"/>
  <c r="C8995" i="1"/>
  <c r="B651" i="1"/>
  <c r="B1823" i="1"/>
  <c r="C4497" i="1"/>
  <c r="C7475" i="1"/>
  <c r="B5055" i="1"/>
  <c r="C1846" i="1"/>
  <c r="B7604" i="1"/>
  <c r="T6540" i="1"/>
  <c r="T1456" i="1"/>
  <c r="T6238" i="1"/>
  <c r="B9720" i="1"/>
  <c r="W2895" i="1"/>
  <c r="D2895" i="1"/>
  <c r="C6850" i="1"/>
  <c r="B3264" i="1"/>
  <c r="C8528" i="1"/>
  <c r="B6881" i="1"/>
  <c r="C5149" i="1"/>
  <c r="T7410" i="1"/>
  <c r="T5291" i="1"/>
  <c r="C213" i="1"/>
  <c r="C1059" i="1"/>
  <c r="T2935" i="1"/>
  <c r="B7939" i="1"/>
  <c r="T1846" i="1"/>
  <c r="C5475" i="1"/>
  <c r="B8284" i="1"/>
  <c r="T1856" i="1"/>
  <c r="W2971" i="1"/>
  <c r="D2971" i="1"/>
  <c r="C1029" i="1"/>
  <c r="W1741" i="1"/>
  <c r="D1741" i="1"/>
  <c r="C7424" i="1"/>
  <c r="T5450" i="1"/>
  <c r="T3164" i="1"/>
  <c r="B8342" i="1"/>
  <c r="B7452" i="1"/>
  <c r="D8925" i="1"/>
  <c r="W8925" i="1"/>
  <c r="D6089" i="1"/>
  <c r="W6089" i="1"/>
  <c r="C7979" i="1"/>
  <c r="C8032" i="1"/>
  <c r="C4319" i="1"/>
  <c r="B8040" i="1"/>
  <c r="T9336" i="1"/>
  <c r="C1678" i="1"/>
  <c r="C3993" i="1"/>
  <c r="C9540" i="1"/>
  <c r="C7597" i="1"/>
  <c r="B437" i="1"/>
  <c r="C7683" i="1"/>
  <c r="B511" i="1"/>
  <c r="D5869" i="1"/>
  <c r="W5869" i="1"/>
  <c r="T10034" i="1"/>
  <c r="T4452" i="1"/>
  <c r="C6921" i="1"/>
  <c r="B7280" i="1"/>
  <c r="B3148" i="1"/>
  <c r="W5881" i="1"/>
  <c r="D5881" i="1"/>
  <c r="B6029" i="1"/>
  <c r="C3767" i="1"/>
  <c r="W9018" i="1"/>
  <c r="D9018" i="1"/>
  <c r="T6673" i="1"/>
  <c r="D6167" i="1"/>
  <c r="W6167" i="1"/>
  <c r="B7798" i="1"/>
  <c r="T3032" i="1"/>
  <c r="B5349" i="1"/>
  <c r="T3947" i="1"/>
  <c r="T201" i="1"/>
  <c r="B6558" i="1"/>
  <c r="T2697" i="1"/>
  <c r="T8876" i="1"/>
  <c r="T2073" i="1"/>
  <c r="W8161" i="1"/>
  <c r="D8161" i="1"/>
  <c r="T8226" i="1"/>
  <c r="T9841" i="1"/>
  <c r="C9011" i="1"/>
  <c r="C2362" i="1"/>
  <c r="T4118" i="1"/>
  <c r="B4011" i="1"/>
  <c r="D6275" i="1"/>
  <c r="W6275" i="1"/>
  <c r="B4262" i="1"/>
  <c r="B1057" i="1"/>
  <c r="C35" i="1"/>
  <c r="B9364" i="1"/>
  <c r="C9240" i="1"/>
  <c r="D369" i="1"/>
  <c r="W369" i="1"/>
  <c r="W9796" i="1"/>
  <c r="D9796" i="1"/>
  <c r="T5304" i="1"/>
  <c r="D6" i="1"/>
  <c r="W6" i="1"/>
  <c r="T9937" i="1"/>
  <c r="D7696" i="1"/>
  <c r="W7696" i="1"/>
  <c r="B9630" i="1"/>
  <c r="W7318" i="1"/>
  <c r="D7318" i="1"/>
  <c r="T2796" i="1"/>
  <c r="B7419" i="1"/>
  <c r="D10099" i="1"/>
  <c r="W10099" i="1"/>
  <c r="W2994" i="1"/>
  <c r="D2994" i="1"/>
  <c r="D5098" i="1"/>
  <c r="W5098" i="1"/>
  <c r="B5092" i="1"/>
  <c r="C8042" i="1"/>
  <c r="T8996" i="1"/>
  <c r="T3485" i="1"/>
  <c r="D1188" i="1"/>
  <c r="W1188" i="1"/>
  <c r="D4138" i="1"/>
  <c r="W4138" i="1"/>
  <c r="C8033" i="1"/>
  <c r="T1987" i="1"/>
  <c r="D4615" i="1"/>
  <c r="W4615" i="1"/>
  <c r="C6693" i="1"/>
  <c r="D6891" i="1"/>
  <c r="W6891" i="1"/>
  <c r="C5948" i="1"/>
  <c r="T9364" i="1"/>
  <c r="T8383" i="1"/>
  <c r="B3985" i="1"/>
  <c r="C1934" i="1"/>
  <c r="B7501" i="1"/>
  <c r="T5688" i="1"/>
  <c r="W9886" i="1"/>
  <c r="D9886" i="1"/>
  <c r="B1621" i="1"/>
  <c r="C4823" i="1"/>
  <c r="T2567" i="1"/>
  <c r="B1509" i="1"/>
  <c r="B2305" i="1"/>
  <c r="C6284" i="1"/>
  <c r="C5530" i="1"/>
  <c r="D5819" i="1"/>
  <c r="W5819" i="1"/>
  <c r="D3123" i="1"/>
  <c r="W3123" i="1"/>
  <c r="C2454" i="1"/>
  <c r="C7341" i="1"/>
  <c r="B7250" i="1"/>
  <c r="B3851" i="1"/>
  <c r="T4982" i="1"/>
  <c r="T5795" i="1"/>
  <c r="T3223" i="1"/>
  <c r="C9112" i="1"/>
  <c r="T9829" i="1"/>
  <c r="T8846" i="1"/>
  <c r="T8176" i="1"/>
  <c r="C8115" i="1"/>
  <c r="B965" i="1"/>
  <c r="T148" i="1"/>
  <c r="D4785" i="1"/>
  <c r="W4785" i="1"/>
  <c r="T187" i="1"/>
  <c r="D8041" i="1"/>
  <c r="W8041" i="1"/>
  <c r="B569" i="1"/>
  <c r="C2779" i="1"/>
  <c r="C1207" i="1"/>
  <c r="D115" i="1"/>
  <c r="W115" i="1"/>
  <c r="W9142" i="1"/>
  <c r="D9142" i="1"/>
  <c r="D5117" i="1"/>
  <c r="W5117" i="1"/>
  <c r="B751" i="1"/>
  <c r="W3016" i="1"/>
  <c r="D3016" i="1"/>
  <c r="D4879" i="1"/>
  <c r="W4879" i="1"/>
  <c r="C3240" i="1"/>
  <c r="C3879" i="1"/>
  <c r="C9882" i="1"/>
  <c r="T9983" i="1"/>
  <c r="B3248" i="1"/>
  <c r="D8049" i="1"/>
  <c r="W8049" i="1"/>
  <c r="B8616" i="1"/>
  <c r="C9991" i="1"/>
  <c r="T2773" i="1"/>
  <c r="C9934" i="1"/>
  <c r="W5" i="1"/>
  <c r="D5" i="1"/>
  <c r="B7322" i="1"/>
  <c r="D6044" i="1"/>
  <c r="W6044" i="1"/>
  <c r="W3930" i="1"/>
  <c r="D3930" i="1"/>
  <c r="B590" i="1"/>
  <c r="D7956" i="1"/>
  <c r="W7956" i="1"/>
  <c r="D6866" i="1"/>
  <c r="W6866" i="1"/>
  <c r="W9043" i="1"/>
  <c r="D9043" i="1"/>
  <c r="D2615" i="1"/>
  <c r="W2615" i="1"/>
  <c r="W7899" i="1"/>
  <c r="D7899" i="1"/>
  <c r="D8080" i="1"/>
  <c r="W8080" i="1"/>
  <c r="D87" i="1"/>
  <c r="W87" i="1"/>
  <c r="W10002" i="1"/>
  <c r="D10002" i="1"/>
  <c r="D6033" i="1"/>
  <c r="W6033" i="1"/>
  <c r="T932" i="1"/>
  <c r="T4297" i="1"/>
  <c r="C6149" i="1"/>
  <c r="D3323" i="1"/>
  <c r="W3323" i="1"/>
  <c r="B8898" i="1"/>
  <c r="B6493" i="1"/>
  <c r="B5715" i="1"/>
  <c r="B7110" i="1"/>
  <c r="B932" i="1"/>
  <c r="B2063" i="1"/>
  <c r="C7803" i="1"/>
  <c r="B6135" i="1"/>
  <c r="C2818" i="1"/>
  <c r="B3894" i="1"/>
  <c r="D5694" i="1"/>
  <c r="W5694" i="1"/>
  <c r="T7864" i="1"/>
  <c r="D969" i="1"/>
  <c r="W969" i="1"/>
  <c r="B5178" i="1"/>
  <c r="T7613" i="1"/>
  <c r="W5469" i="1"/>
  <c r="D5469" i="1"/>
  <c r="D8106" i="1"/>
  <c r="W8106" i="1"/>
  <c r="W4290" i="1"/>
  <c r="D4290" i="1"/>
  <c r="C5955" i="1"/>
  <c r="C9543" i="1"/>
  <c r="T5317" i="1"/>
  <c r="D1881" i="1"/>
  <c r="W1881" i="1"/>
  <c r="C8444" i="1"/>
  <c r="T2511" i="1"/>
  <c r="C10046" i="1"/>
  <c r="C4344" i="1"/>
  <c r="C3994" i="1"/>
  <c r="B9412" i="1"/>
  <c r="B4516" i="1"/>
  <c r="B5690" i="1"/>
  <c r="T3066" i="1"/>
  <c r="B9476" i="1"/>
  <c r="D4886" i="1"/>
  <c r="W4886" i="1"/>
  <c r="T9421" i="1"/>
  <c r="T7844" i="1"/>
  <c r="T8291" i="1"/>
  <c r="T6504" i="1"/>
  <c r="D9470" i="1"/>
  <c r="W9470" i="1"/>
  <c r="W9723" i="1"/>
  <c r="D9723" i="1"/>
  <c r="W6479" i="1"/>
  <c r="D6479" i="1"/>
  <c r="B1030" i="1"/>
  <c r="B5406" i="1"/>
  <c r="C4642" i="1"/>
  <c r="T3912" i="1"/>
  <c r="W9414" i="1"/>
  <c r="D9414" i="1"/>
  <c r="T2280" i="1"/>
  <c r="W3523" i="1"/>
  <c r="D3523" i="1"/>
  <c r="D6156" i="1"/>
  <c r="W6156" i="1"/>
  <c r="C2217" i="1"/>
  <c r="W8109" i="1"/>
  <c r="D8109" i="1"/>
  <c r="C3914" i="1"/>
  <c r="T7511" i="1"/>
  <c r="C647" i="1"/>
  <c r="C7899" i="1"/>
  <c r="D889" i="1"/>
  <c r="W889" i="1"/>
  <c r="C2766" i="1"/>
  <c r="C175" i="1"/>
  <c r="B7558" i="1"/>
  <c r="C8406" i="1"/>
  <c r="T7044" i="1"/>
  <c r="C2723" i="1"/>
  <c r="C5456" i="1"/>
  <c r="D3423" i="1"/>
  <c r="W3423" i="1"/>
  <c r="T2203" i="1"/>
  <c r="T7761" i="1"/>
  <c r="D5669" i="1"/>
  <c r="W5669" i="1"/>
  <c r="C3668" i="1"/>
  <c r="C9549" i="1"/>
  <c r="C4549" i="1"/>
  <c r="T5054" i="1"/>
  <c r="D2684" i="1"/>
  <c r="W2684" i="1"/>
  <c r="W518" i="1"/>
  <c r="D518" i="1"/>
  <c r="B2690" i="1"/>
  <c r="B2630" i="1"/>
  <c r="D9397" i="1"/>
  <c r="W9397" i="1"/>
  <c r="T2472" i="1"/>
  <c r="T7173" i="1"/>
  <c r="C3544" i="1"/>
  <c r="D3251" i="1"/>
  <c r="W3251" i="1"/>
  <c r="B68" i="1"/>
  <c r="D5178" i="1"/>
  <c r="W5178" i="1"/>
  <c r="W6959" i="1"/>
  <c r="D6959" i="1"/>
  <c r="C1914" i="1"/>
  <c r="W9029" i="1"/>
  <c r="D9029" i="1"/>
  <c r="D6214" i="1"/>
  <c r="W6214" i="1"/>
  <c r="T6609" i="1"/>
  <c r="D8167" i="1"/>
  <c r="W8167" i="1"/>
  <c r="D9888" i="1"/>
  <c r="W9888" i="1"/>
  <c r="C3188" i="1"/>
  <c r="W5289" i="1"/>
  <c r="D5289" i="1"/>
  <c r="D4294" i="1"/>
  <c r="W4294" i="1"/>
  <c r="C1326" i="1"/>
  <c r="B7014" i="1"/>
  <c r="T6508" i="1"/>
  <c r="T9302" i="1"/>
  <c r="B7272" i="1"/>
  <c r="C9897" i="1"/>
  <c r="T8901" i="1"/>
  <c r="W269" i="1"/>
  <c r="D269" i="1"/>
  <c r="D10081" i="1"/>
  <c r="W10081" i="1"/>
  <c r="C4712" i="1"/>
  <c r="B9524" i="1"/>
  <c r="C2102" i="1"/>
  <c r="W9906" i="1"/>
  <c r="D9906" i="1"/>
  <c r="B4945" i="1"/>
  <c r="B2588" i="1"/>
  <c r="C9981" i="1"/>
  <c r="W5644" i="1"/>
  <c r="D5644" i="1"/>
  <c r="C3017" i="1"/>
  <c r="T4759" i="1"/>
  <c r="T1262" i="1"/>
  <c r="C1647" i="1"/>
  <c r="C37" i="1"/>
  <c r="W1137" i="1"/>
  <c r="D1137" i="1"/>
  <c r="T1132" i="1"/>
  <c r="W3465" i="1"/>
  <c r="D3465" i="1"/>
  <c r="W3347" i="1"/>
  <c r="D3347" i="1"/>
  <c r="T4120" i="1"/>
  <c r="D4562" i="1"/>
  <c r="W4562" i="1"/>
  <c r="W3319" i="1"/>
  <c r="D3319" i="1"/>
  <c r="C5876" i="1"/>
  <c r="W1162" i="1"/>
  <c r="D1162" i="1"/>
  <c r="W2365" i="1"/>
  <c r="D2365" i="1"/>
  <c r="B5912" i="1"/>
  <c r="C3525" i="1"/>
  <c r="C587" i="1"/>
  <c r="C8778" i="1"/>
  <c r="T2277" i="1"/>
  <c r="T7968" i="1"/>
  <c r="B2783" i="1"/>
  <c r="W304" i="1"/>
  <c r="D304" i="1"/>
  <c r="D8008" i="1"/>
  <c r="W8008" i="1"/>
  <c r="D7845" i="1"/>
  <c r="W7845" i="1"/>
  <c r="B7895" i="1"/>
  <c r="B7410" i="1"/>
  <c r="W6373" i="1"/>
  <c r="D6373" i="1"/>
  <c r="B9495" i="1"/>
  <c r="D3882" i="1"/>
  <c r="W3882" i="1"/>
  <c r="D8994" i="1"/>
  <c r="W8994" i="1"/>
  <c r="C960" i="1"/>
  <c r="C8284" i="1"/>
  <c r="C309" i="1"/>
  <c r="B6412" i="1"/>
  <c r="T7687" i="1"/>
  <c r="T5497" i="1"/>
  <c r="C4799" i="1"/>
  <c r="C9804" i="1"/>
  <c r="B2021" i="1"/>
  <c r="B8465" i="1"/>
  <c r="T7464" i="1"/>
  <c r="C625" i="1"/>
  <c r="D7445" i="1"/>
  <c r="W7445" i="1"/>
  <c r="D7729" i="1"/>
  <c r="W7729" i="1"/>
  <c r="D2600" i="1"/>
  <c r="W2600" i="1"/>
  <c r="W1085" i="1"/>
  <c r="D1085" i="1"/>
  <c r="W3678" i="1"/>
  <c r="D3678" i="1"/>
  <c r="T2592" i="1"/>
  <c r="C9972" i="1"/>
  <c r="B2768" i="1"/>
  <c r="B3430" i="1"/>
  <c r="B961" i="1"/>
  <c r="B7298" i="1"/>
  <c r="B4336" i="1"/>
  <c r="B6116" i="1"/>
  <c r="T4326" i="1"/>
  <c r="B6143" i="1"/>
  <c r="B284" i="1"/>
  <c r="W3632" i="1"/>
  <c r="D3632" i="1"/>
  <c r="D4370" i="1"/>
  <c r="W4370" i="1"/>
  <c r="W3588" i="1"/>
  <c r="D3588" i="1"/>
  <c r="T109" i="1"/>
  <c r="C2317" i="1"/>
  <c r="T5904" i="1"/>
  <c r="C7050" i="1"/>
  <c r="B3066" i="1"/>
  <c r="T5612" i="1"/>
  <c r="B9032" i="1"/>
  <c r="T618" i="1"/>
  <c r="B4307" i="1"/>
  <c r="C7145" i="1"/>
  <c r="T326" i="1"/>
  <c r="T6323" i="1"/>
  <c r="T8700" i="1"/>
  <c r="T1055" i="1"/>
  <c r="C8901" i="1"/>
  <c r="C7166" i="1"/>
  <c r="W3003" i="1"/>
  <c r="D3003" i="1"/>
  <c r="B5167" i="1"/>
  <c r="W8596" i="1"/>
  <c r="D8596" i="1"/>
  <c r="T171" i="1"/>
  <c r="C6590" i="1"/>
  <c r="B1800" i="1"/>
  <c r="C7923" i="1"/>
  <c r="T6861" i="1"/>
  <c r="C3349" i="1"/>
  <c r="C9103" i="1"/>
  <c r="C8101" i="1"/>
  <c r="T2381" i="1"/>
  <c r="B9247" i="1"/>
  <c r="C7977" i="1"/>
  <c r="C2984" i="1"/>
  <c r="B5893" i="1"/>
  <c r="C9521" i="1"/>
  <c r="C2847" i="1"/>
  <c r="C10069" i="1"/>
  <c r="C295" i="1"/>
  <c r="B5831" i="1"/>
  <c r="T2495" i="1"/>
  <c r="B5549" i="1"/>
  <c r="C609" i="1"/>
  <c r="C3531" i="1"/>
  <c r="C4153" i="1"/>
  <c r="C6666" i="1"/>
  <c r="B8318" i="1"/>
  <c r="T2301" i="1"/>
  <c r="C256" i="1"/>
  <c r="T353" i="1"/>
  <c r="T6322" i="1"/>
  <c r="C3137" i="1"/>
  <c r="D7407" i="1"/>
  <c r="W7407" i="1"/>
  <c r="T5382" i="1"/>
  <c r="B1872" i="1"/>
  <c r="D6436" i="1"/>
  <c r="W6436" i="1"/>
  <c r="T7047" i="1"/>
  <c r="W1660" i="1"/>
  <c r="D1660" i="1"/>
  <c r="T3567" i="1"/>
  <c r="B8966" i="1"/>
  <c r="C5238" i="1"/>
  <c r="C451" i="1"/>
  <c r="W1937" i="1"/>
  <c r="D1937" i="1"/>
  <c r="T9669" i="1"/>
  <c r="C3433" i="1"/>
  <c r="W8219" i="1"/>
  <c r="D8219" i="1"/>
  <c r="D3419" i="1"/>
  <c r="W3419" i="1"/>
  <c r="W5868" i="1"/>
  <c r="D5868" i="1"/>
  <c r="W179" i="1"/>
  <c r="D179" i="1"/>
  <c r="W1864" i="1"/>
  <c r="D1864" i="1"/>
  <c r="T4886" i="1"/>
  <c r="T2678" i="1"/>
  <c r="D9009" i="1"/>
  <c r="W9009" i="1"/>
  <c r="D78" i="1"/>
  <c r="W78" i="1"/>
  <c r="C8585" i="1"/>
  <c r="T5387" i="1"/>
  <c r="D3879" i="1"/>
  <c r="W3879" i="1"/>
  <c r="C5033" i="1"/>
  <c r="T8853" i="1"/>
  <c r="T361" i="1"/>
  <c r="T6841" i="1"/>
  <c r="B476" i="1"/>
  <c r="B5811" i="1"/>
  <c r="B9793" i="1"/>
  <c r="C760" i="1"/>
  <c r="C7603" i="1"/>
  <c r="T9855" i="1"/>
  <c r="W4832" i="1"/>
  <c r="D4832" i="1"/>
  <c r="W7132" i="1"/>
  <c r="D7132" i="1"/>
  <c r="B2141" i="1"/>
  <c r="B9081" i="1"/>
  <c r="T2328" i="1"/>
  <c r="B4380" i="1"/>
  <c r="T7655" i="1"/>
  <c r="B9030" i="1"/>
  <c r="C9953" i="1"/>
  <c r="C2045" i="1"/>
  <c r="T10010" i="1"/>
  <c r="T3187" i="1"/>
  <c r="C2232" i="1"/>
  <c r="T2958" i="1"/>
  <c r="T5095" i="1"/>
  <c r="C6236" i="1"/>
  <c r="T3238" i="1"/>
  <c r="T4813" i="1"/>
  <c r="B345" i="1"/>
  <c r="T3329" i="1"/>
  <c r="B147" i="1"/>
  <c r="T9218" i="1"/>
  <c r="T7111" i="1"/>
  <c r="B7466" i="1"/>
  <c r="C2562" i="1"/>
  <c r="T8391" i="1"/>
  <c r="B9111" i="1"/>
  <c r="C5908" i="1"/>
  <c r="C2306" i="1"/>
  <c r="C2413" i="1"/>
  <c r="T9167" i="1"/>
  <c r="C3074" i="1"/>
  <c r="C6075" i="1"/>
  <c r="C8637" i="1"/>
  <c r="B8095" i="1"/>
  <c r="T4751" i="1"/>
  <c r="C5898" i="1"/>
  <c r="T7902" i="1"/>
  <c r="B4386" i="1"/>
  <c r="C5593" i="1"/>
  <c r="C1210" i="1"/>
  <c r="B9283" i="1"/>
  <c r="C484" i="1"/>
  <c r="C200" i="1"/>
  <c r="T466" i="1"/>
  <c r="C3571" i="1"/>
  <c r="C9057" i="1"/>
  <c r="C6980" i="1"/>
  <c r="B7531" i="1"/>
  <c r="C9187" i="1"/>
  <c r="C9680" i="1"/>
  <c r="B9908" i="1"/>
  <c r="T3681" i="1"/>
  <c r="B3551" i="1"/>
  <c r="T10090" i="1"/>
  <c r="C8862" i="1"/>
  <c r="C4176" i="1"/>
  <c r="C853" i="1"/>
  <c r="T7989" i="1"/>
  <c r="T1504" i="1"/>
  <c r="T8709" i="1"/>
  <c r="B137" i="1"/>
  <c r="B3805" i="1"/>
  <c r="C3871" i="1"/>
  <c r="C5683" i="1"/>
  <c r="B440" i="1"/>
  <c r="C2863" i="1"/>
  <c r="C1069" i="1"/>
  <c r="B6219" i="1"/>
  <c r="T1265" i="1"/>
  <c r="C7503" i="1"/>
  <c r="B7779" i="1"/>
  <c r="T6486" i="1"/>
  <c r="C5003" i="1"/>
  <c r="D3725" i="1"/>
  <c r="W3725" i="1"/>
  <c r="T4693" i="1"/>
  <c r="W6852" i="1"/>
  <c r="D6852" i="1"/>
  <c r="W2657" i="1"/>
  <c r="D2657" i="1"/>
  <c r="W7683" i="1"/>
  <c r="D7683" i="1"/>
  <c r="T7164" i="1"/>
  <c r="W9455" i="1"/>
  <c r="D9455" i="1"/>
  <c r="W4101" i="1"/>
  <c r="D4101" i="1"/>
  <c r="B5211" i="1"/>
  <c r="W5744" i="1"/>
  <c r="D5744" i="1"/>
  <c r="T5915" i="1"/>
  <c r="T4740" i="1"/>
  <c r="T2658" i="1"/>
  <c r="B5738" i="1"/>
  <c r="T4413" i="1"/>
  <c r="B5622" i="1"/>
  <c r="B9733" i="1"/>
  <c r="D3798" i="1"/>
  <c r="W3798" i="1"/>
  <c r="W4416" i="1"/>
  <c r="D4416" i="1"/>
  <c r="T3203" i="1"/>
  <c r="C9968" i="1"/>
  <c r="T4708" i="1"/>
  <c r="C9913" i="1"/>
  <c r="W2650" i="1"/>
  <c r="D2650" i="1"/>
  <c r="C1145" i="1"/>
  <c r="W2222" i="1"/>
  <c r="D2222" i="1"/>
  <c r="D6203" i="1"/>
  <c r="W6203" i="1"/>
  <c r="D8397" i="1"/>
  <c r="W8397" i="1"/>
  <c r="T6309" i="1"/>
  <c r="C1599" i="1"/>
  <c r="T1923" i="1"/>
  <c r="W6796" i="1"/>
  <c r="D6796" i="1"/>
  <c r="C5465" i="1"/>
  <c r="W5938" i="1"/>
  <c r="D5938" i="1"/>
  <c r="B3952" i="1"/>
  <c r="B6937" i="1"/>
  <c r="C9719" i="1"/>
  <c r="W3613" i="1"/>
  <c r="D3613" i="1"/>
  <c r="C1663" i="1"/>
  <c r="C4839" i="1"/>
  <c r="W4713" i="1"/>
  <c r="D4713" i="1"/>
  <c r="B1650" i="1"/>
  <c r="D62" i="1"/>
  <c r="W62" i="1"/>
  <c r="W8243" i="1"/>
  <c r="D8243" i="1"/>
  <c r="B1007" i="1"/>
  <c r="B6843" i="1"/>
  <c r="C1931" i="1"/>
  <c r="B2365" i="1"/>
  <c r="C6885" i="1"/>
  <c r="T5014" i="1"/>
  <c r="W1473" i="1"/>
  <c r="D1473" i="1"/>
  <c r="B3532" i="1"/>
  <c r="C1780" i="1"/>
  <c r="B1142" i="1"/>
  <c r="B2218" i="1"/>
  <c r="B5132" i="1"/>
  <c r="B5272" i="1"/>
  <c r="W2680" i="1"/>
  <c r="D2680" i="1"/>
  <c r="T3761" i="1"/>
  <c r="B2002" i="1"/>
  <c r="B1004" i="1"/>
  <c r="T1454" i="1"/>
  <c r="C7388" i="1"/>
  <c r="C10055" i="1"/>
  <c r="T10012" i="1"/>
  <c r="C2257" i="1"/>
  <c r="C7345" i="1"/>
  <c r="T4115" i="1"/>
  <c r="T6315" i="1"/>
  <c r="T5236" i="1"/>
  <c r="D5026" i="1"/>
  <c r="W5026" i="1"/>
  <c r="D9666" i="1"/>
  <c r="W9666" i="1"/>
  <c r="T8265" i="1"/>
  <c r="C2911" i="1"/>
  <c r="B4501" i="1"/>
  <c r="B1314" i="1"/>
  <c r="C8651" i="1"/>
  <c r="B5643" i="1"/>
  <c r="D5592" i="1"/>
  <c r="W5592" i="1"/>
  <c r="W9127" i="1"/>
  <c r="D9127" i="1"/>
  <c r="W8949" i="1"/>
  <c r="D8949" i="1"/>
  <c r="B2210" i="1"/>
  <c r="T2755" i="1"/>
  <c r="B4388" i="1"/>
  <c r="B5374" i="1"/>
  <c r="W2269" i="1"/>
  <c r="D2269" i="1"/>
  <c r="T748" i="1"/>
  <c r="C6681" i="1"/>
  <c r="B6352" i="1"/>
  <c r="C9626" i="1"/>
  <c r="D5355" i="1"/>
  <c r="W5355" i="1"/>
  <c r="B8843" i="1"/>
  <c r="C3288" i="1"/>
  <c r="B296" i="1"/>
  <c r="W1442" i="1"/>
  <c r="D1442" i="1"/>
  <c r="T2187" i="1"/>
  <c r="C9855" i="1"/>
  <c r="T8424" i="1"/>
  <c r="T1627" i="1"/>
  <c r="D7298" i="1"/>
  <c r="W7298" i="1"/>
  <c r="B3067" i="1"/>
  <c r="C1573" i="1"/>
  <c r="T1085" i="1"/>
  <c r="C433" i="1"/>
  <c r="C55" i="1"/>
  <c r="B9997" i="1"/>
  <c r="B3063" i="1"/>
  <c r="C6343" i="1"/>
  <c r="C4974" i="1"/>
  <c r="T832" i="1"/>
  <c r="T5935" i="1"/>
  <c r="T7599" i="1"/>
  <c r="T1338" i="1"/>
  <c r="T1079" i="1"/>
  <c r="D7716" i="1"/>
  <c r="W7716" i="1"/>
  <c r="B8700" i="1"/>
  <c r="B2460" i="1"/>
  <c r="T1672" i="1"/>
  <c r="B5477" i="1"/>
  <c r="W7767" i="1"/>
  <c r="D7767" i="1"/>
  <c r="C4257" i="1"/>
  <c r="W6556" i="1"/>
  <c r="D6556" i="1"/>
  <c r="B7167" i="1"/>
  <c r="W9208" i="1"/>
  <c r="D9208" i="1"/>
  <c r="C5380" i="1"/>
  <c r="D9868" i="1"/>
  <c r="W9868" i="1"/>
  <c r="T989" i="1"/>
  <c r="D5347" i="1"/>
  <c r="W5347" i="1"/>
  <c r="C2047" i="1"/>
  <c r="C9059" i="1"/>
  <c r="D6057" i="1"/>
  <c r="W6057" i="1"/>
  <c r="B5301" i="1"/>
  <c r="C1731" i="1"/>
  <c r="C4861" i="1"/>
  <c r="D2446" i="1"/>
  <c r="W2446" i="1"/>
  <c r="D4483" i="1"/>
  <c r="W4483" i="1"/>
  <c r="B916" i="1"/>
  <c r="D5170" i="1"/>
  <c r="W5170" i="1"/>
  <c r="T8201" i="1"/>
  <c r="W1784" i="1"/>
  <c r="D1784" i="1"/>
  <c r="D4133" i="1"/>
  <c r="W4133" i="1"/>
  <c r="T8628" i="1"/>
  <c r="W6934" i="1"/>
  <c r="D6934" i="1"/>
  <c r="D2686" i="1"/>
  <c r="W2686" i="1"/>
  <c r="D6292" i="1"/>
  <c r="W6292" i="1"/>
  <c r="W10003" i="1"/>
  <c r="D10003" i="1"/>
  <c r="B8495" i="1"/>
  <c r="C7446" i="1"/>
  <c r="B623" i="1"/>
  <c r="T6344" i="1"/>
  <c r="W8466" i="1"/>
  <c r="D8466" i="1"/>
  <c r="W5014" i="1"/>
  <c r="D5014" i="1"/>
  <c r="C7974" i="1"/>
  <c r="B3642" i="1"/>
  <c r="C8891" i="1"/>
  <c r="D1047" i="1"/>
  <c r="W1047" i="1"/>
  <c r="C8123" i="1"/>
  <c r="C4391" i="1"/>
  <c r="B9960" i="1"/>
  <c r="W9024" i="1"/>
  <c r="D9024" i="1"/>
  <c r="T1560" i="1"/>
  <c r="W4545" i="1"/>
  <c r="D4545" i="1"/>
  <c r="B1462" i="1"/>
  <c r="B2079" i="1"/>
  <c r="D6304" i="1"/>
  <c r="W6304" i="1"/>
  <c r="T4037" i="1"/>
  <c r="T4736" i="1"/>
  <c r="W7866" i="1"/>
  <c r="D7866" i="1"/>
  <c r="T3639" i="1"/>
  <c r="C2928" i="1"/>
  <c r="W6206" i="1"/>
  <c r="D6206" i="1"/>
  <c r="B5982" i="1"/>
  <c r="D515" i="1"/>
  <c r="W515" i="1"/>
  <c r="T6308" i="1"/>
  <c r="C4122" i="1"/>
  <c r="B565" i="1"/>
  <c r="C9827" i="1"/>
  <c r="T3483" i="1"/>
  <c r="W3040" i="1"/>
  <c r="D3040" i="1"/>
  <c r="B3156" i="1"/>
  <c r="B5941" i="1"/>
  <c r="B873" i="1"/>
  <c r="D2489" i="1"/>
  <c r="W2489" i="1"/>
  <c r="B7261" i="1"/>
  <c r="C6218" i="1"/>
  <c r="C7628" i="1"/>
  <c r="C9893" i="1"/>
  <c r="W6093" i="1"/>
  <c r="D6093" i="1"/>
  <c r="C10000" i="1"/>
  <c r="T8166" i="1"/>
  <c r="C5497" i="1"/>
  <c r="C6630" i="1"/>
  <c r="C3315" i="1"/>
  <c r="D7891" i="1"/>
  <c r="W7891" i="1"/>
  <c r="D1116" i="1"/>
  <c r="W1116" i="1"/>
  <c r="B2116" i="1"/>
  <c r="D4348" i="1"/>
  <c r="W4348" i="1"/>
  <c r="W2737" i="1"/>
  <c r="D2737" i="1"/>
  <c r="B8821" i="1"/>
  <c r="B9776" i="1"/>
  <c r="B8744" i="1"/>
  <c r="T7911" i="1"/>
  <c r="T5313" i="1"/>
  <c r="C9325" i="1"/>
  <c r="B3505" i="1"/>
  <c r="B9048" i="1"/>
  <c r="B7134" i="1"/>
  <c r="T4349" i="1"/>
  <c r="T2325" i="1"/>
  <c r="D6839" i="1"/>
  <c r="W6839" i="1"/>
  <c r="D384" i="1"/>
  <c r="W384" i="1"/>
  <c r="C5404" i="1"/>
  <c r="C4348" i="1"/>
  <c r="D8674" i="1"/>
  <c r="W8674" i="1"/>
  <c r="B6573" i="1"/>
  <c r="B9316" i="1"/>
  <c r="C4189" i="1"/>
  <c r="W5327" i="1"/>
  <c r="D5327" i="1"/>
  <c r="T1228" i="1"/>
  <c r="W6010" i="1"/>
  <c r="D6010" i="1"/>
  <c r="C8276" i="1"/>
  <c r="B1819" i="1"/>
  <c r="T8445" i="1"/>
  <c r="B3405" i="1"/>
  <c r="D7410" i="1"/>
  <c r="W7410" i="1"/>
  <c r="C9161" i="1"/>
  <c r="B3466" i="1"/>
  <c r="W5066" i="1"/>
  <c r="D5066" i="1"/>
  <c r="D2968" i="1"/>
  <c r="W2968" i="1"/>
  <c r="B8808" i="1"/>
  <c r="C869" i="1"/>
  <c r="T5442" i="1"/>
  <c r="W9442" i="1"/>
  <c r="D9442" i="1"/>
  <c r="B5428" i="1"/>
  <c r="D7040" i="1"/>
  <c r="W7040" i="1"/>
  <c r="T5843" i="1"/>
  <c r="T9471" i="1"/>
  <c r="T4247" i="1"/>
  <c r="T737" i="1"/>
  <c r="B938" i="1"/>
  <c r="C3489" i="1"/>
  <c r="B6884" i="1"/>
  <c r="T4977" i="1"/>
  <c r="B4596" i="1"/>
  <c r="C9842" i="1"/>
  <c r="C9669" i="1"/>
  <c r="C6484" i="1"/>
  <c r="B6723" i="1"/>
  <c r="D8678" i="1"/>
  <c r="W8678" i="1"/>
  <c r="D2173" i="1"/>
  <c r="W2173" i="1"/>
  <c r="C291" i="1"/>
  <c r="W8471" i="1"/>
  <c r="D8471" i="1"/>
  <c r="B5700" i="1"/>
  <c r="W7142" i="1"/>
  <c r="D7142" i="1"/>
  <c r="B3984" i="1"/>
  <c r="W500" i="1"/>
  <c r="D500" i="1"/>
  <c r="C5815" i="1"/>
  <c r="T7325" i="1"/>
  <c r="B2164" i="1"/>
  <c r="C7254" i="1"/>
  <c r="T3921" i="1"/>
  <c r="B2255" i="1"/>
  <c r="D8951" i="1"/>
  <c r="W8951" i="1"/>
  <c r="T3706" i="1"/>
  <c r="D4566" i="1"/>
  <c r="W4566" i="1"/>
  <c r="D202" i="1"/>
  <c r="W202" i="1"/>
  <c r="B6848" i="1"/>
  <c r="D2013" i="1"/>
  <c r="W2013" i="1"/>
  <c r="B2159" i="1"/>
  <c r="C5020" i="1"/>
  <c r="C10040" i="1"/>
  <c r="C4236" i="1"/>
  <c r="B4515" i="1"/>
  <c r="C7091" i="1"/>
  <c r="B8653" i="1"/>
  <c r="W5383" i="1"/>
  <c r="D5383" i="1"/>
  <c r="T5754" i="1"/>
  <c r="T8623" i="1"/>
  <c r="T7658" i="1"/>
  <c r="W1075" i="1"/>
  <c r="D1075" i="1"/>
  <c r="T9874" i="1"/>
  <c r="C3078" i="1"/>
  <c r="C4100" i="1"/>
  <c r="C1460" i="1"/>
  <c r="B25" i="1"/>
  <c r="B3342" i="1"/>
  <c r="D5664" i="1"/>
  <c r="W5664" i="1"/>
  <c r="B480" i="1"/>
  <c r="T2806" i="1"/>
  <c r="C6286" i="1"/>
  <c r="D886" i="1"/>
  <c r="W886" i="1"/>
  <c r="B389" i="1"/>
  <c r="T5761" i="1"/>
  <c r="W8374" i="1"/>
  <c r="D8374" i="1"/>
  <c r="W8016" i="1"/>
  <c r="D8016" i="1"/>
  <c r="T8907" i="1"/>
  <c r="W8998" i="1"/>
  <c r="D8998" i="1"/>
  <c r="D1734" i="1"/>
  <c r="W1734" i="1"/>
  <c r="B6182" i="1"/>
  <c r="D4065" i="1"/>
  <c r="W4065" i="1"/>
  <c r="D3264" i="1"/>
  <c r="W3264" i="1"/>
  <c r="W5569" i="1"/>
  <c r="D5569" i="1"/>
  <c r="T3088" i="1"/>
  <c r="T9764" i="1"/>
  <c r="T3152" i="1"/>
  <c r="T1153" i="1"/>
  <c r="C7694" i="1"/>
  <c r="B5449" i="1"/>
  <c r="T2210" i="1"/>
  <c r="C8900" i="1"/>
  <c r="T1818" i="1"/>
  <c r="T9602" i="1"/>
  <c r="C6789" i="1"/>
  <c r="B5977" i="1"/>
  <c r="T117" i="1"/>
  <c r="D7036" i="1"/>
  <c r="W7036" i="1"/>
  <c r="D2399" i="1"/>
  <c r="W2399" i="1"/>
  <c r="C4657" i="1"/>
  <c r="C345" i="1"/>
  <c r="B9930" i="1"/>
  <c r="T8334" i="1"/>
  <c r="D4556" i="1"/>
  <c r="W4556" i="1"/>
  <c r="T9508" i="1"/>
  <c r="B4933" i="1"/>
  <c r="W7555" i="1"/>
  <c r="D7555" i="1"/>
  <c r="W3807" i="1"/>
  <c r="D3807" i="1"/>
  <c r="C7857" i="1"/>
  <c r="D4817" i="1"/>
  <c r="W4817" i="1"/>
  <c r="T1434" i="1"/>
  <c r="B2102" i="1"/>
  <c r="D8187" i="1"/>
  <c r="W8187" i="1"/>
  <c r="B8006" i="1"/>
  <c r="B2146" i="1"/>
  <c r="W9020" i="1"/>
  <c r="D9020" i="1"/>
  <c r="C554" i="1"/>
  <c r="T4480" i="1"/>
  <c r="T8573" i="1"/>
  <c r="C2352" i="1"/>
  <c r="C3105" i="1"/>
  <c r="T9105" i="1"/>
  <c r="B6939" i="1"/>
  <c r="C603" i="1"/>
  <c r="T6617" i="1"/>
  <c r="B2465" i="1"/>
  <c r="T2622" i="1"/>
  <c r="T3162" i="1"/>
  <c r="C5137" i="1"/>
  <c r="C1789" i="1"/>
  <c r="T1600" i="1"/>
  <c r="C9665" i="1"/>
  <c r="C2489" i="1"/>
  <c r="B8418" i="1"/>
  <c r="B6370" i="1"/>
  <c r="B117" i="1"/>
  <c r="C3554" i="1"/>
  <c r="B6667" i="1"/>
  <c r="C6567" i="1"/>
  <c r="C7286" i="1"/>
  <c r="B9156" i="1"/>
  <c r="B3884" i="1"/>
  <c r="T3962" i="1"/>
  <c r="B10100" i="1"/>
  <c r="C2841" i="1"/>
  <c r="T9741" i="1"/>
  <c r="B6844" i="1"/>
  <c r="D7622" i="1"/>
  <c r="W7622" i="1"/>
  <c r="C7354" i="1"/>
  <c r="D775" i="1"/>
  <c r="W775" i="1"/>
  <c r="T4669" i="1"/>
  <c r="T6719" i="1"/>
  <c r="B2266" i="1"/>
  <c r="D10078" i="1"/>
  <c r="W10078" i="1"/>
  <c r="B9526" i="1"/>
  <c r="B3372" i="1"/>
  <c r="W4024" i="1"/>
  <c r="D4024" i="1"/>
  <c r="D1783" i="1"/>
  <c r="W1783" i="1"/>
  <c r="B2315" i="1"/>
  <c r="C2324" i="1"/>
  <c r="D211" i="1"/>
  <c r="W211" i="1"/>
  <c r="W660" i="1"/>
  <c r="D660" i="1"/>
  <c r="D2850" i="1"/>
  <c r="W2850" i="1"/>
  <c r="C1393" i="1"/>
  <c r="C3693" i="1"/>
  <c r="D5388" i="1"/>
  <c r="W5388" i="1"/>
  <c r="B2577" i="1"/>
  <c r="C4027" i="1"/>
  <c r="T5077" i="1"/>
  <c r="C4859" i="1"/>
  <c r="B2246" i="1"/>
  <c r="B3474" i="1"/>
  <c r="C7880" i="1"/>
  <c r="C1177" i="1"/>
  <c r="T1797" i="1"/>
  <c r="C1691" i="1"/>
  <c r="C4262" i="1"/>
  <c r="C9471" i="1"/>
  <c r="W442" i="1"/>
  <c r="D442" i="1"/>
  <c r="D8459" i="1"/>
  <c r="W8459" i="1"/>
  <c r="B1378" i="1"/>
  <c r="T6936" i="1"/>
  <c r="C3437" i="1"/>
  <c r="B8596" i="1"/>
  <c r="B1187" i="1"/>
  <c r="T2564" i="1"/>
  <c r="C7665" i="1"/>
  <c r="T432" i="1"/>
  <c r="B3617" i="1"/>
  <c r="C8500" i="1"/>
  <c r="C339" i="1"/>
  <c r="B2227" i="1"/>
  <c r="B1908" i="1"/>
  <c r="T9199" i="1"/>
  <c r="C1232" i="1"/>
  <c r="T6320" i="1"/>
  <c r="B3207" i="1"/>
  <c r="B1942" i="1"/>
  <c r="B326" i="1"/>
  <c r="C1189" i="1"/>
  <c r="C6282" i="1"/>
  <c r="T2090" i="1"/>
  <c r="T9414" i="1"/>
  <c r="T8829" i="1"/>
  <c r="B1662" i="1"/>
  <c r="T5914" i="1"/>
  <c r="C1707" i="1"/>
  <c r="B9668" i="1"/>
  <c r="C5514" i="1"/>
  <c r="C2753" i="1"/>
  <c r="B9354" i="1"/>
  <c r="C2097" i="1"/>
  <c r="C6644" i="1"/>
  <c r="B5240" i="1"/>
  <c r="C7796" i="1"/>
  <c r="T3514" i="1"/>
  <c r="T1112" i="1"/>
  <c r="B1792" i="1"/>
  <c r="T6440" i="1"/>
  <c r="T3365" i="1"/>
  <c r="C2869" i="1"/>
  <c r="T6846" i="1"/>
  <c r="T550" i="1"/>
  <c r="B6517" i="1"/>
  <c r="C7140" i="1"/>
  <c r="C2213" i="1"/>
  <c r="B1925" i="1"/>
  <c r="C5865" i="1"/>
  <c r="C8956" i="1"/>
  <c r="B10056" i="1"/>
  <c r="C2872" i="1"/>
  <c r="T7760" i="1"/>
  <c r="B4499" i="1"/>
  <c r="C7060" i="1"/>
  <c r="B6645" i="1"/>
  <c r="B6145" i="1"/>
  <c r="T1536" i="1"/>
  <c r="C4747" i="1"/>
  <c r="D7044" i="1"/>
  <c r="W7044" i="1"/>
  <c r="W5445" i="1"/>
  <c r="D5445" i="1"/>
  <c r="W6359" i="1"/>
  <c r="D6359" i="1"/>
  <c r="T31" i="1"/>
  <c r="C7789" i="1"/>
  <c r="D8927" i="1"/>
  <c r="W8927" i="1"/>
  <c r="D4506" i="1"/>
  <c r="W4506" i="1"/>
  <c r="B6278" i="1"/>
  <c r="W1823" i="1"/>
  <c r="D1823" i="1"/>
  <c r="C4304" i="1"/>
  <c r="B4037" i="1"/>
  <c r="T5616" i="1"/>
  <c r="B9208" i="1"/>
  <c r="B1893" i="1"/>
  <c r="B3797" i="1"/>
  <c r="C7393" i="1"/>
  <c r="T8369" i="1"/>
  <c r="T3390" i="1"/>
  <c r="C7676" i="1"/>
  <c r="T3370" i="1"/>
  <c r="T9715" i="1"/>
  <c r="C4078" i="1"/>
  <c r="W2164" i="1"/>
  <c r="D2164" i="1"/>
  <c r="B3360" i="1"/>
  <c r="C1056" i="1"/>
  <c r="B8537" i="1"/>
  <c r="B4639" i="1"/>
  <c r="D2281" i="1"/>
  <c r="W2281" i="1"/>
  <c r="T5385" i="1"/>
  <c r="T8442" i="1"/>
  <c r="B290" i="1"/>
  <c r="B9680" i="1"/>
  <c r="B3921" i="1"/>
  <c r="B5393" i="1"/>
  <c r="B142" i="1"/>
  <c r="B6247" i="1"/>
  <c r="C6889" i="1"/>
  <c r="C4297" i="1"/>
  <c r="T4953" i="1"/>
  <c r="B9325" i="1"/>
  <c r="D3114" i="1"/>
  <c r="W3114" i="1"/>
  <c r="T5987" i="1"/>
  <c r="B6026" i="1"/>
  <c r="W4059" i="1"/>
  <c r="D4059" i="1"/>
  <c r="B148" i="1"/>
  <c r="W519" i="1"/>
  <c r="D519" i="1"/>
  <c r="D8859" i="1"/>
  <c r="W8859" i="1"/>
  <c r="B132" i="1"/>
  <c r="T6672" i="1"/>
  <c r="T8406" i="1"/>
  <c r="C3985" i="1"/>
  <c r="T911" i="1"/>
  <c r="D9998" i="1"/>
  <c r="W9998" i="1"/>
  <c r="B6401" i="1"/>
  <c r="T2138" i="1"/>
  <c r="T27" i="1"/>
  <c r="C6420" i="1"/>
  <c r="D5766" i="1"/>
  <c r="W5766" i="1"/>
  <c r="B4751" i="1"/>
  <c r="W2095" i="1"/>
  <c r="D2095" i="1"/>
  <c r="C5053" i="1"/>
  <c r="B8464" i="1"/>
  <c r="T2557" i="1"/>
  <c r="B1411" i="1"/>
  <c r="W7023" i="1"/>
  <c r="D7023" i="1"/>
  <c r="D1418" i="1"/>
  <c r="W1418" i="1"/>
  <c r="T6181" i="1"/>
  <c r="T6748" i="1"/>
  <c r="T6173" i="1"/>
  <c r="B3717" i="1"/>
  <c r="T8478" i="1"/>
  <c r="T2715" i="1"/>
  <c r="D6414" i="1"/>
  <c r="W6414" i="1"/>
  <c r="T7580" i="1"/>
  <c r="B9456" i="1"/>
  <c r="C3300" i="1"/>
  <c r="W111" i="1"/>
  <c r="D111" i="1"/>
  <c r="B6658" i="1"/>
  <c r="T4082" i="1"/>
  <c r="D3865" i="1"/>
  <c r="W3865" i="1"/>
  <c r="T2579" i="1"/>
  <c r="D2146" i="1"/>
  <c r="W2146" i="1"/>
  <c r="T3042" i="1"/>
  <c r="D1432" i="1"/>
  <c r="W1432" i="1"/>
  <c r="T8101" i="1"/>
  <c r="B9635" i="1"/>
  <c r="T6614" i="1"/>
  <c r="D8550" i="1"/>
  <c r="W8550" i="1"/>
  <c r="T1817" i="1"/>
  <c r="B4849" i="1"/>
  <c r="B4496" i="1"/>
  <c r="B3460" i="1"/>
  <c r="B6599" i="1"/>
  <c r="T2427" i="1"/>
  <c r="B10062" i="1"/>
  <c r="C3804" i="1"/>
  <c r="B5776" i="1"/>
  <c r="T5711" i="1"/>
  <c r="C9812" i="1"/>
  <c r="C6641" i="1"/>
  <c r="B6744" i="1"/>
  <c r="W9202" i="1"/>
  <c r="D9202" i="1"/>
  <c r="T35" i="1"/>
  <c r="D8382" i="1"/>
  <c r="W8382" i="1"/>
  <c r="B5841" i="1"/>
  <c r="C3226" i="1"/>
  <c r="W4257" i="1"/>
  <c r="D4257" i="1"/>
  <c r="W893" i="1"/>
  <c r="D893" i="1"/>
  <c r="C1584" i="1"/>
  <c r="T4820" i="1"/>
  <c r="W6659" i="1"/>
  <c r="D6659" i="1"/>
  <c r="B3434" i="1"/>
  <c r="W5908" i="1"/>
  <c r="D5908" i="1"/>
  <c r="W4837" i="1"/>
  <c r="D4837" i="1"/>
  <c r="B9410" i="1"/>
  <c r="T8633" i="1"/>
  <c r="W7347" i="1"/>
  <c r="D7347" i="1"/>
  <c r="D2601" i="1"/>
  <c r="W2601" i="1"/>
  <c r="D6698" i="1"/>
  <c r="W6698" i="1"/>
  <c r="W7265" i="1"/>
  <c r="D7265" i="1"/>
  <c r="W2370" i="1"/>
  <c r="D2370" i="1"/>
  <c r="W549" i="1"/>
  <c r="D549" i="1"/>
  <c r="C1797" i="1"/>
  <c r="B7390" i="1"/>
  <c r="W5636" i="1"/>
  <c r="D5636" i="1"/>
  <c r="C9262" i="1"/>
  <c r="T9901" i="1"/>
  <c r="W9124" i="1"/>
  <c r="D9124" i="1"/>
  <c r="C9312" i="1"/>
  <c r="W4347" i="1"/>
  <c r="D4347" i="1"/>
  <c r="D741" i="1"/>
  <c r="W741" i="1"/>
  <c r="W2155" i="1"/>
  <c r="D2155" i="1"/>
  <c r="D4756" i="1"/>
  <c r="W4756" i="1"/>
  <c r="W5540" i="1"/>
  <c r="D5540" i="1"/>
  <c r="C1015" i="1"/>
  <c r="T198" i="1"/>
  <c r="C9553" i="1"/>
  <c r="C1089" i="1"/>
  <c r="W3388" i="1"/>
  <c r="D3388" i="1"/>
  <c r="B6871" i="1"/>
  <c r="W841" i="1"/>
  <c r="D841" i="1"/>
  <c r="W9192" i="1"/>
  <c r="D9192" i="1"/>
  <c r="T319" i="1"/>
  <c r="B9475" i="1"/>
  <c r="T2572" i="1"/>
  <c r="T956" i="1"/>
  <c r="B1618" i="1"/>
  <c r="C2950" i="1"/>
  <c r="C3999" i="1"/>
  <c r="B3429" i="1"/>
  <c r="D3780" i="1"/>
  <c r="W3780" i="1"/>
  <c r="D1840" i="1"/>
  <c r="W1840" i="1"/>
  <c r="T8883" i="1"/>
  <c r="C7188" i="1"/>
  <c r="T4298" i="1"/>
  <c r="D9267" i="1"/>
  <c r="W9267" i="1"/>
  <c r="T2380" i="1"/>
  <c r="D8340" i="1"/>
  <c r="W8340" i="1"/>
  <c r="D9196" i="1"/>
  <c r="W9196" i="1"/>
  <c r="W1711" i="1"/>
  <c r="D1711" i="1"/>
  <c r="B7799" i="1"/>
  <c r="W4638" i="1"/>
  <c r="D4638" i="1"/>
  <c r="D4848" i="1"/>
  <c r="W4848" i="1"/>
  <c r="C8386" i="1"/>
  <c r="W56" i="1"/>
  <c r="D56" i="1"/>
  <c r="B6481" i="1"/>
  <c r="W1426" i="1"/>
  <c r="D1426" i="1"/>
  <c r="D2706" i="1"/>
  <c r="W2706" i="1"/>
  <c r="C3347" i="1"/>
  <c r="C613" i="1"/>
  <c r="B4926" i="1"/>
  <c r="B2244" i="1"/>
  <c r="C8963" i="1"/>
  <c r="C2783" i="1"/>
  <c r="T5842" i="1"/>
  <c r="B7667" i="1"/>
  <c r="B2918" i="1"/>
  <c r="W5564" i="1"/>
  <c r="D5564" i="1"/>
  <c r="W1300" i="1"/>
  <c r="D1300" i="1"/>
  <c r="B5285" i="1"/>
  <c r="D3937" i="1"/>
  <c r="W3937" i="1"/>
  <c r="D9985" i="1"/>
  <c r="W9985" i="1"/>
  <c r="W2201" i="1"/>
  <c r="D2201" i="1"/>
  <c r="D2258" i="1"/>
  <c r="W2258" i="1"/>
  <c r="C3175" i="1"/>
  <c r="C9914" i="1"/>
  <c r="C1094" i="1"/>
  <c r="D7208" i="1"/>
  <c r="W7208" i="1"/>
  <c r="T7459" i="1"/>
  <c r="T6738" i="1"/>
  <c r="C6502" i="1"/>
  <c r="T8449" i="1"/>
  <c r="C5735" i="1"/>
  <c r="B3574" i="1"/>
  <c r="D7820" i="1"/>
  <c r="W7820" i="1"/>
  <c r="W2786" i="1"/>
  <c r="D2786" i="1"/>
  <c r="T8871" i="1"/>
  <c r="B7925" i="1"/>
  <c r="W1213" i="1"/>
  <c r="D1213" i="1"/>
  <c r="B4957" i="1"/>
  <c r="B1760" i="1"/>
  <c r="T6077" i="1"/>
  <c r="C7861" i="1"/>
  <c r="B2537" i="1"/>
  <c r="W4413" i="1"/>
  <c r="D4413" i="1"/>
  <c r="C7613" i="1"/>
  <c r="B5391" i="1"/>
  <c r="T458" i="1"/>
  <c r="C214" i="1"/>
  <c r="W671" i="1"/>
  <c r="D671" i="1"/>
  <c r="D10086" i="1"/>
  <c r="W10086" i="1"/>
  <c r="C6193" i="1"/>
  <c r="C8312" i="1"/>
  <c r="C8506" i="1"/>
  <c r="T6805" i="1"/>
  <c r="W8424" i="1"/>
  <c r="D8424" i="1"/>
  <c r="B6771" i="1"/>
  <c r="B400" i="1"/>
  <c r="T9285" i="1"/>
  <c r="C9206" i="1"/>
  <c r="B5208" i="1"/>
  <c r="B2625" i="1"/>
  <c r="C1123" i="1"/>
  <c r="B3054" i="1"/>
  <c r="B925" i="1"/>
  <c r="W6530" i="1"/>
  <c r="D6530" i="1"/>
  <c r="C3713" i="1"/>
  <c r="B7973" i="1"/>
  <c r="W10057" i="1"/>
  <c r="D10057" i="1"/>
  <c r="D5499" i="1"/>
  <c r="W5499" i="1"/>
  <c r="B7631" i="1"/>
  <c r="C6563" i="1"/>
  <c r="C118" i="1"/>
  <c r="C3729" i="1"/>
  <c r="B3755" i="1"/>
  <c r="T7984" i="1"/>
  <c r="D1894" i="1"/>
  <c r="W1894" i="1"/>
  <c r="T7145" i="1"/>
  <c r="B9891" i="1"/>
  <c r="C3043" i="1"/>
  <c r="T624" i="1"/>
  <c r="B9173" i="1"/>
  <c r="W2922" i="1"/>
  <c r="D2922" i="1"/>
  <c r="W2540" i="1"/>
  <c r="D2540" i="1"/>
  <c r="C517" i="1"/>
  <c r="B3977" i="1"/>
  <c r="T2568" i="1"/>
  <c r="B6894" i="1"/>
  <c r="C3534" i="1"/>
  <c r="T7815" i="1"/>
  <c r="B3809" i="1"/>
  <c r="D3478" i="1"/>
  <c r="W3478" i="1"/>
  <c r="B4260" i="1"/>
  <c r="D8676" i="1"/>
  <c r="W8676" i="1"/>
  <c r="B9737" i="1"/>
  <c r="T8342" i="1"/>
  <c r="D4331" i="1"/>
  <c r="W4331" i="1"/>
  <c r="W1072" i="1"/>
  <c r="D1072" i="1"/>
  <c r="D2167" i="1"/>
  <c r="W2167" i="1"/>
  <c r="B2387" i="1"/>
  <c r="C9736" i="1"/>
  <c r="W7490" i="1"/>
  <c r="D7490" i="1"/>
  <c r="D4387" i="1"/>
  <c r="W4387" i="1"/>
  <c r="C648" i="1"/>
  <c r="C550" i="1"/>
  <c r="B5431" i="1"/>
  <c r="T4222" i="1"/>
  <c r="B2480" i="1"/>
  <c r="T7783" i="1"/>
  <c r="T9954" i="1"/>
  <c r="W6122" i="1"/>
  <c r="D6122" i="1"/>
  <c r="B253" i="1"/>
  <c r="T8221" i="1"/>
  <c r="B4288" i="1"/>
  <c r="T2481" i="1"/>
  <c r="B8052" i="1"/>
  <c r="C4548" i="1"/>
  <c r="C6783" i="1"/>
  <c r="W9388" i="1"/>
  <c r="D9388" i="1"/>
  <c r="B2276" i="1"/>
  <c r="B7912" i="1"/>
  <c r="W2018" i="1"/>
  <c r="D2018" i="1"/>
  <c r="T8007" i="1"/>
  <c r="B4977" i="1"/>
  <c r="C5213" i="1"/>
  <c r="B5267" i="1"/>
  <c r="T3917" i="1"/>
  <c r="B9782" i="1"/>
  <c r="T2217" i="1"/>
  <c r="T5939" i="1"/>
  <c r="W1010" i="1"/>
  <c r="D1010" i="1"/>
  <c r="D5060" i="1"/>
  <c r="W5060" i="1"/>
  <c r="W3695" i="1"/>
  <c r="D3695" i="1"/>
  <c r="D887" i="1"/>
  <c r="W887" i="1"/>
  <c r="B4479" i="1"/>
  <c r="C114" i="1"/>
  <c r="D4150" i="1"/>
  <c r="W4150" i="1"/>
  <c r="C6002" i="1"/>
  <c r="T9300" i="1"/>
  <c r="T3561" i="1"/>
  <c r="B159" i="1"/>
  <c r="B3381" i="1"/>
  <c r="C1911" i="1"/>
  <c r="W6898" i="1"/>
  <c r="D6898" i="1"/>
  <c r="B4498" i="1"/>
  <c r="T4296" i="1"/>
  <c r="C2767" i="1"/>
  <c r="C2015" i="1"/>
  <c r="B7552" i="1"/>
  <c r="T5825" i="1"/>
  <c r="D7872" i="1"/>
  <c r="W7872" i="1"/>
  <c r="W142" i="1"/>
  <c r="D142" i="1"/>
  <c r="D8580" i="1"/>
  <c r="W8580" i="1"/>
  <c r="W3593" i="1"/>
  <c r="D3593" i="1"/>
  <c r="T8524" i="1"/>
  <c r="T6459" i="1"/>
  <c r="C1759" i="1"/>
  <c r="C6846" i="1"/>
  <c r="D3469" i="1"/>
  <c r="W3469" i="1"/>
  <c r="W1184" i="1"/>
  <c r="D1184" i="1"/>
  <c r="C6981" i="1"/>
  <c r="W951" i="1"/>
  <c r="D951" i="1"/>
  <c r="C2435" i="1"/>
  <c r="W10098" i="1"/>
  <c r="D10098" i="1"/>
  <c r="B6329" i="1"/>
  <c r="C5858" i="1"/>
  <c r="D6116" i="1"/>
  <c r="W6116" i="1"/>
  <c r="T6958" i="1"/>
  <c r="T946" i="1"/>
  <c r="W6360" i="1"/>
  <c r="D6360" i="1"/>
  <c r="C1478" i="1"/>
  <c r="T9534" i="1"/>
  <c r="T4887" i="1"/>
  <c r="B8060" i="1"/>
  <c r="C3934" i="1"/>
  <c r="T9344" i="1"/>
  <c r="T1193" i="1"/>
  <c r="T8661" i="1"/>
  <c r="C7215" i="1"/>
  <c r="C8321" i="1"/>
  <c r="B5862" i="1"/>
  <c r="T3214" i="1"/>
  <c r="C5682" i="1"/>
  <c r="B4591" i="1"/>
  <c r="C9573" i="1"/>
  <c r="C3728" i="1"/>
  <c r="T7516" i="1"/>
  <c r="T5580" i="1"/>
  <c r="T2168" i="1"/>
  <c r="C7318" i="1"/>
  <c r="B4017" i="1"/>
  <c r="T5057" i="1"/>
  <c r="C6549" i="1"/>
  <c r="B6066" i="1"/>
  <c r="C1916" i="1"/>
  <c r="B3246" i="1"/>
  <c r="C7038" i="1"/>
  <c r="C9376" i="1"/>
  <c r="B2925" i="1"/>
  <c r="W8795" i="1"/>
  <c r="D8795" i="1"/>
  <c r="D6927" i="1"/>
  <c r="W6927" i="1"/>
  <c r="T1425" i="1"/>
  <c r="B5160" i="1"/>
  <c r="W10005" i="1"/>
  <c r="D10005" i="1"/>
  <c r="T4556" i="1"/>
  <c r="T4361" i="1"/>
  <c r="C2505" i="1"/>
  <c r="W1066" i="1"/>
  <c r="D1066" i="1"/>
  <c r="W1808" i="1"/>
  <c r="D1808" i="1"/>
  <c r="D2474" i="1"/>
  <c r="W2474" i="1"/>
  <c r="C5096" i="1"/>
  <c r="D130" i="1"/>
  <c r="W130" i="1"/>
  <c r="D4860" i="1"/>
  <c r="W4860" i="1"/>
  <c r="B4972" i="1"/>
  <c r="C5175" i="1"/>
  <c r="C8300" i="1"/>
  <c r="W3768" i="1"/>
  <c r="D3768" i="1"/>
  <c r="B5694" i="1"/>
  <c r="T3992" i="1"/>
  <c r="T96" i="1"/>
  <c r="W3160" i="1"/>
  <c r="D3160" i="1"/>
  <c r="T1799" i="1"/>
  <c r="T6952" i="1"/>
  <c r="D725" i="1"/>
  <c r="W725" i="1"/>
  <c r="C3645" i="1"/>
  <c r="B6357" i="1"/>
  <c r="T1840" i="1"/>
  <c r="B5212" i="1"/>
  <c r="C837" i="1"/>
  <c r="D3396" i="1"/>
  <c r="W3396" i="1"/>
  <c r="B5405" i="1"/>
  <c r="W221" i="1"/>
  <c r="D221" i="1"/>
  <c r="W652" i="1"/>
  <c r="D652" i="1"/>
  <c r="C2808" i="1"/>
  <c r="W2498" i="1"/>
  <c r="D2498" i="1"/>
  <c r="B51" i="1"/>
  <c r="C633" i="1"/>
  <c r="T6709" i="1"/>
  <c r="T5788" i="1"/>
  <c r="C10072" i="1"/>
  <c r="B5461" i="1"/>
  <c r="B7810" i="1"/>
  <c r="C10031" i="1"/>
  <c r="B8227" i="1"/>
  <c r="T9925" i="1"/>
  <c r="C835" i="1"/>
  <c r="C6587" i="1"/>
  <c r="C2222" i="1"/>
  <c r="B9090" i="1"/>
  <c r="C8389" i="1"/>
  <c r="B8471" i="1"/>
  <c r="C5997" i="1"/>
  <c r="T1375" i="1"/>
  <c r="C2342" i="1"/>
  <c r="T6154" i="1"/>
  <c r="T4425" i="1"/>
  <c r="C192" i="1"/>
  <c r="C8574" i="1"/>
  <c r="T9148" i="1"/>
  <c r="B5274" i="1"/>
  <c r="C10068" i="1"/>
  <c r="B3348" i="1"/>
  <c r="C4599" i="1"/>
  <c r="C5951" i="1"/>
  <c r="C9574" i="1"/>
  <c r="B9059" i="1"/>
  <c r="C7368" i="1"/>
  <c r="T7059" i="1"/>
  <c r="T5951" i="1"/>
  <c r="B9484" i="1"/>
  <c r="B4099" i="1"/>
  <c r="C1565" i="1"/>
  <c r="T9860" i="1"/>
  <c r="B6784" i="1"/>
  <c r="B5581" i="1"/>
  <c r="T8412" i="1"/>
  <c r="B9768" i="1"/>
  <c r="T3934" i="1"/>
  <c r="B8420" i="1"/>
  <c r="T203" i="1"/>
  <c r="T9170" i="1"/>
  <c r="B805" i="1"/>
  <c r="C5134" i="1"/>
  <c r="B1763" i="1"/>
  <c r="C5352" i="1"/>
  <c r="T740" i="1"/>
  <c r="C1270" i="1"/>
  <c r="C4115" i="1"/>
  <c r="C4012" i="1"/>
  <c r="T2740" i="1"/>
  <c r="B4770" i="1"/>
  <c r="B8765" i="1"/>
  <c r="B2007" i="1"/>
  <c r="C8877" i="1"/>
  <c r="W7408" i="1"/>
  <c r="D7408" i="1"/>
  <c r="B1856" i="1"/>
  <c r="W4944" i="1"/>
  <c r="D4944" i="1"/>
  <c r="W1352" i="1"/>
  <c r="D1352" i="1"/>
  <c r="D1513" i="1"/>
  <c r="W1513" i="1"/>
  <c r="B4996" i="1"/>
  <c r="D4800" i="1"/>
  <c r="W4800" i="1"/>
  <c r="B9656" i="1"/>
  <c r="C8847" i="1"/>
  <c r="B4872" i="1"/>
  <c r="D5049" i="1"/>
  <c r="W5049" i="1"/>
  <c r="D5425" i="1"/>
  <c r="W5425" i="1"/>
  <c r="T5002" i="1"/>
  <c r="D5100" i="1"/>
  <c r="W5100" i="1"/>
  <c r="W8085" i="1"/>
  <c r="D8085" i="1"/>
  <c r="B6166" i="1"/>
  <c r="W7979" i="1"/>
  <c r="D7979" i="1"/>
  <c r="T7270" i="1"/>
  <c r="W7329" i="1"/>
  <c r="D7329" i="1"/>
  <c r="W9909" i="1"/>
  <c r="D9909" i="1"/>
  <c r="D2976" i="1"/>
  <c r="W2976" i="1"/>
  <c r="D4799" i="1"/>
  <c r="W4799" i="1"/>
  <c r="D3179" i="1"/>
  <c r="W3179" i="1"/>
  <c r="C6237" i="1"/>
  <c r="B7099" i="1"/>
  <c r="B2541" i="1"/>
  <c r="C4685" i="1"/>
  <c r="B1222" i="1"/>
  <c r="C2949" i="1"/>
  <c r="C6886" i="1"/>
  <c r="B3140" i="1"/>
  <c r="B9066" i="1"/>
  <c r="B274" i="1"/>
  <c r="W7626" i="1"/>
  <c r="D7626" i="1"/>
  <c r="D8321" i="1"/>
  <c r="W8321" i="1"/>
  <c r="W4504" i="1"/>
  <c r="D4504" i="1"/>
  <c r="D182" i="1"/>
  <c r="W182" i="1"/>
  <c r="D2848" i="1"/>
  <c r="W2848" i="1"/>
  <c r="D3793" i="1"/>
  <c r="W3793" i="1"/>
  <c r="W3502" i="1"/>
  <c r="D3502" i="1"/>
  <c r="D4180" i="1"/>
  <c r="W4180" i="1"/>
  <c r="D8614" i="1"/>
  <c r="W8614" i="1"/>
  <c r="T41" i="1"/>
  <c r="T6030" i="1"/>
  <c r="T8038" i="1"/>
  <c r="T2762" i="1"/>
  <c r="D4862" i="1"/>
  <c r="W4862" i="1"/>
  <c r="W6124" i="1"/>
  <c r="D6124" i="1"/>
  <c r="C9181" i="1"/>
  <c r="D6539" i="1"/>
  <c r="W6539" i="1"/>
  <c r="W5420" i="1"/>
  <c r="D5420" i="1"/>
  <c r="B35" i="1"/>
  <c r="W10070" i="1"/>
  <c r="D10070" i="1"/>
  <c r="B7086" i="1"/>
  <c r="T4153" i="1"/>
  <c r="T9559" i="1"/>
  <c r="B718" i="1"/>
  <c r="C1635" i="1"/>
  <c r="T5673" i="1"/>
  <c r="T472" i="1"/>
  <c r="D6943" i="1"/>
  <c r="W6943" i="1"/>
  <c r="B4062" i="1"/>
  <c r="W9358" i="1"/>
  <c r="D9358" i="1"/>
  <c r="T2448" i="1"/>
  <c r="D3535" i="1"/>
  <c r="W3535" i="1"/>
  <c r="W1368" i="1"/>
  <c r="D1368" i="1"/>
  <c r="B3035" i="1"/>
  <c r="C6691" i="1"/>
  <c r="D913" i="1"/>
  <c r="W913" i="1"/>
  <c r="W1834" i="1"/>
  <c r="D1834" i="1"/>
  <c r="W7130" i="1"/>
  <c r="D7130" i="1"/>
  <c r="C446" i="1"/>
  <c r="T570" i="1"/>
  <c r="T3994" i="1"/>
  <c r="B5698" i="1"/>
  <c r="W4328" i="1"/>
  <c r="D4328" i="1"/>
  <c r="C9869" i="1"/>
  <c r="D4322" i="1"/>
  <c r="W4322" i="1"/>
  <c r="D9558" i="1"/>
  <c r="W9558" i="1"/>
  <c r="W1661" i="1"/>
  <c r="D1661" i="1"/>
  <c r="C8858" i="1"/>
  <c r="C6328" i="1"/>
  <c r="W3416" i="1"/>
  <c r="D3416" i="1"/>
  <c r="B1913" i="1"/>
  <c r="W6199" i="1"/>
  <c r="D6199" i="1"/>
  <c r="T4488" i="1"/>
  <c r="W6250" i="1"/>
  <c r="D6250" i="1"/>
  <c r="C9732" i="1"/>
  <c r="B2931" i="1"/>
  <c r="T7713" i="1"/>
  <c r="T8819" i="1"/>
  <c r="B1415" i="1"/>
  <c r="B6265" i="1"/>
  <c r="D469" i="1"/>
  <c r="W469" i="1"/>
  <c r="C1451" i="1"/>
  <c r="B8071" i="1"/>
  <c r="C1881" i="1"/>
  <c r="D5701" i="1"/>
  <c r="W5701" i="1"/>
  <c r="C456" i="1"/>
  <c r="W4805" i="1"/>
  <c r="D4805" i="1"/>
  <c r="W7383" i="1"/>
  <c r="D7383" i="1"/>
  <c r="D8515" i="1"/>
  <c r="W8515" i="1"/>
  <c r="C4716" i="1"/>
  <c r="B2563" i="1"/>
  <c r="B2040" i="1"/>
  <c r="B9858" i="1"/>
  <c r="C6679" i="1"/>
  <c r="D848" i="1"/>
  <c r="W848" i="1"/>
  <c r="T2709" i="1"/>
  <c r="D1945" i="1"/>
  <c r="W1945" i="1"/>
  <c r="B7363" i="1"/>
  <c r="C9687" i="1"/>
  <c r="D7717" i="1"/>
  <c r="W7717" i="1"/>
  <c r="B7719" i="1"/>
  <c r="D9265" i="1"/>
  <c r="W9265" i="1"/>
  <c r="D1246" i="1"/>
  <c r="W1246" i="1"/>
  <c r="C7912" i="1"/>
  <c r="W2769" i="1"/>
  <c r="D2769" i="1"/>
  <c r="T8281" i="1"/>
  <c r="C3978" i="1"/>
  <c r="B7830" i="1"/>
  <c r="B9130" i="1"/>
  <c r="W2051" i="1"/>
  <c r="D2051" i="1"/>
  <c r="B3869" i="1"/>
  <c r="C7928" i="1"/>
  <c r="D835" i="1"/>
  <c r="W835" i="1"/>
  <c r="C5545" i="1"/>
  <c r="T2302" i="1"/>
  <c r="C3362" i="1"/>
  <c r="W7461" i="1"/>
  <c r="D7461" i="1"/>
  <c r="T9975" i="1"/>
  <c r="T7750" i="1"/>
  <c r="B3742" i="1"/>
  <c r="T2820" i="1"/>
  <c r="T202" i="1"/>
  <c r="B2112" i="1"/>
  <c r="T2724" i="1"/>
  <c r="B7000" i="1"/>
  <c r="B9452" i="1"/>
  <c r="B3283" i="1"/>
  <c r="W9000" i="1"/>
  <c r="D9000" i="1"/>
  <c r="B6087" i="1"/>
  <c r="T3413" i="1"/>
  <c r="C8514" i="1"/>
  <c r="B2381" i="1"/>
  <c r="C8147" i="1"/>
  <c r="T5881" i="1"/>
  <c r="C8699" i="1"/>
  <c r="D8175" i="1"/>
  <c r="W8175" i="1"/>
  <c r="B6992" i="1"/>
  <c r="W10082" i="1"/>
  <c r="D10082" i="1"/>
  <c r="B7542" i="1"/>
  <c r="C3322" i="1"/>
  <c r="T8642" i="1"/>
  <c r="C305" i="1"/>
  <c r="B6479" i="1"/>
  <c r="B6490" i="1"/>
  <c r="C8017" i="1"/>
  <c r="C9307" i="1"/>
  <c r="C4043" i="1"/>
  <c r="T764" i="1"/>
  <c r="B8084" i="1"/>
  <c r="T3711" i="1"/>
  <c r="B52" i="1"/>
  <c r="C6019" i="1"/>
  <c r="W3148" i="1"/>
  <c r="D3148" i="1"/>
  <c r="W981" i="1"/>
  <c r="D981" i="1"/>
  <c r="B5782" i="1"/>
  <c r="D7565" i="1"/>
  <c r="W7565" i="1"/>
  <c r="B6753" i="1"/>
  <c r="C5633" i="1"/>
  <c r="C9277" i="1"/>
  <c r="W8088" i="1"/>
  <c r="D8088" i="1"/>
  <c r="D3054" i="1"/>
  <c r="W3054" i="1"/>
  <c r="T499" i="1"/>
  <c r="B8015" i="1"/>
  <c r="D3711" i="1"/>
  <c r="W3711" i="1"/>
  <c r="C6348" i="1"/>
  <c r="W2290" i="1"/>
  <c r="D2290" i="1"/>
  <c r="B6243" i="1"/>
  <c r="D6727" i="1"/>
  <c r="W6727" i="1"/>
  <c r="W8976" i="1"/>
  <c r="D8976" i="1"/>
  <c r="W2793" i="1"/>
  <c r="D2793" i="1"/>
  <c r="T4715" i="1"/>
  <c r="C3865" i="1"/>
  <c r="B6982" i="1"/>
  <c r="C278" i="1"/>
  <c r="D1709" i="1"/>
  <c r="W1709" i="1"/>
  <c r="W4843" i="1"/>
  <c r="D4843" i="1"/>
  <c r="D2430" i="1"/>
  <c r="W2430" i="1"/>
  <c r="C9766" i="1"/>
  <c r="W6779" i="1"/>
  <c r="D6779" i="1"/>
  <c r="D2136" i="1"/>
  <c r="W2136" i="1"/>
  <c r="T3440" i="1"/>
  <c r="D5597" i="1"/>
  <c r="W5597" i="1"/>
  <c r="D1752" i="1"/>
  <c r="W1752" i="1"/>
  <c r="B6651" i="1"/>
  <c r="D5688" i="1"/>
  <c r="W5688" i="1"/>
  <c r="D5529" i="1"/>
  <c r="W5529" i="1"/>
  <c r="D8020" i="1"/>
  <c r="W8020" i="1"/>
  <c r="T9658" i="1"/>
  <c r="B324" i="1"/>
  <c r="B6512" i="1"/>
  <c r="T8667" i="1"/>
  <c r="T2607" i="1"/>
  <c r="T6023" i="1"/>
  <c r="B263" i="1"/>
  <c r="C81" i="1"/>
  <c r="W2611" i="1"/>
  <c r="D2611" i="1"/>
  <c r="C800" i="1"/>
  <c r="T1960" i="1"/>
  <c r="T9693" i="1"/>
  <c r="B7679" i="1"/>
  <c r="C8484" i="1"/>
  <c r="W5537" i="1"/>
  <c r="D5537" i="1"/>
  <c r="D196" i="1"/>
  <c r="W196" i="1"/>
  <c r="T5831" i="1"/>
  <c r="W9959" i="1"/>
  <c r="D9959" i="1"/>
  <c r="T411" i="1"/>
  <c r="D5757" i="1"/>
  <c r="W5757" i="1"/>
  <c r="C3376" i="1"/>
  <c r="C9651" i="1"/>
  <c r="C6092" i="1"/>
  <c r="C3232" i="1"/>
  <c r="C2496" i="1"/>
  <c r="W9956" i="1"/>
  <c r="D9956" i="1"/>
  <c r="B4158" i="1"/>
  <c r="D4698" i="1"/>
  <c r="W4698" i="1"/>
  <c r="T5409" i="1"/>
  <c r="C9028" i="1"/>
  <c r="B8256" i="1"/>
  <c r="C9983" i="1"/>
  <c r="C5014" i="1"/>
  <c r="B7049" i="1"/>
  <c r="B3132" i="1"/>
  <c r="C6985" i="1"/>
  <c r="T876" i="1"/>
  <c r="C1448" i="1"/>
  <c r="B8528" i="1"/>
  <c r="C9274" i="1"/>
  <c r="T7623" i="1"/>
  <c r="B2908" i="1"/>
  <c r="C7276" i="1"/>
  <c r="C4418" i="1"/>
  <c r="B2672" i="1"/>
  <c r="C9753" i="1"/>
  <c r="C9223" i="1"/>
  <c r="T4516" i="1"/>
  <c r="T2343" i="1"/>
  <c r="C634" i="1"/>
  <c r="T9422" i="1"/>
  <c r="W7447" i="1"/>
  <c r="D7447" i="1"/>
  <c r="C1912" i="1"/>
  <c r="C4666" i="1"/>
  <c r="T8705" i="1"/>
  <c r="B4245" i="1"/>
  <c r="D979" i="1"/>
  <c r="W979" i="1"/>
  <c r="D552" i="1"/>
  <c r="W552" i="1"/>
  <c r="W5700" i="1"/>
  <c r="D5700" i="1"/>
  <c r="D8304" i="1"/>
  <c r="W8304" i="1"/>
  <c r="B1230" i="1"/>
  <c r="D2906" i="1"/>
  <c r="W2906" i="1"/>
  <c r="B7226" i="1"/>
  <c r="B6023" i="1"/>
  <c r="B4333" i="1"/>
  <c r="C3286" i="1"/>
  <c r="T4579" i="1"/>
  <c r="W6056" i="1"/>
  <c r="D6056" i="1"/>
  <c r="W560" i="1"/>
  <c r="D560" i="1"/>
  <c r="C7523" i="1"/>
  <c r="D7532" i="1"/>
  <c r="W7532" i="1"/>
  <c r="T3558" i="1"/>
  <c r="C627" i="1"/>
  <c r="W8470" i="1"/>
  <c r="D8470" i="1"/>
  <c r="B2967" i="1"/>
  <c r="B280" i="1"/>
  <c r="C392" i="1"/>
  <c r="C1733" i="1"/>
  <c r="C9973" i="1"/>
  <c r="C7587" i="1"/>
  <c r="B9259" i="1"/>
  <c r="B4213" i="1"/>
  <c r="W7498" i="1"/>
  <c r="D7498" i="1"/>
  <c r="W558" i="1"/>
  <c r="D558" i="1"/>
  <c r="C8177" i="1"/>
  <c r="C4746" i="1"/>
  <c r="W8074" i="1"/>
  <c r="D8074" i="1"/>
  <c r="B350" i="1"/>
  <c r="B8218" i="1"/>
  <c r="W6018" i="1"/>
  <c r="D6018" i="1"/>
  <c r="T3593" i="1"/>
  <c r="D9378" i="1"/>
  <c r="W9378" i="1"/>
  <c r="B919" i="1"/>
  <c r="C7115" i="1"/>
  <c r="C1638" i="1"/>
  <c r="B5792" i="1"/>
  <c r="B597" i="1"/>
  <c r="C5300" i="1"/>
  <c r="D113" i="1"/>
  <c r="W113" i="1"/>
  <c r="D2663" i="1"/>
  <c r="W2663" i="1"/>
  <c r="B8774" i="1"/>
  <c r="T1274" i="1"/>
  <c r="T9445" i="1"/>
  <c r="B9749" i="1"/>
  <c r="B6700" i="1"/>
  <c r="B1887" i="1"/>
  <c r="B3620" i="1"/>
  <c r="D5422" i="1"/>
  <c r="W5422" i="1"/>
  <c r="C1045" i="1"/>
  <c r="T8009" i="1"/>
  <c r="W5465" i="1"/>
  <c r="D5465" i="1"/>
  <c r="B4811" i="1"/>
  <c r="D7068" i="1"/>
  <c r="W7068" i="1"/>
  <c r="W6236" i="1"/>
  <c r="D6236" i="1"/>
  <c r="B269" i="1"/>
  <c r="B6528" i="1"/>
  <c r="B8852" i="1"/>
  <c r="B2663" i="1"/>
  <c r="D7962" i="1"/>
  <c r="W7962" i="1"/>
  <c r="W2889" i="1"/>
  <c r="D2889" i="1"/>
  <c r="D8670" i="1"/>
  <c r="W8670" i="1"/>
  <c r="D4368" i="1"/>
  <c r="W4368" i="1"/>
  <c r="B1109" i="1"/>
  <c r="W8487" i="1"/>
  <c r="D8487" i="1"/>
  <c r="T1687" i="1"/>
  <c r="W844" i="1"/>
  <c r="D844" i="1"/>
  <c r="W6681" i="1"/>
  <c r="D6681" i="1"/>
  <c r="B337" i="1"/>
  <c r="C4907" i="1"/>
  <c r="C3144" i="1"/>
  <c r="T8561" i="1"/>
  <c r="T1722" i="1"/>
  <c r="T5096" i="1"/>
  <c r="W9847" i="1"/>
  <c r="D9847" i="1"/>
  <c r="B5" i="1"/>
  <c r="B9141" i="1"/>
  <c r="C8187" i="1"/>
  <c r="C7191" i="1"/>
  <c r="B6427" i="1"/>
  <c r="B2436" i="1"/>
  <c r="T9156" i="1"/>
  <c r="C3268" i="1"/>
  <c r="B3" i="1"/>
  <c r="T9266" i="1"/>
  <c r="W45" i="1"/>
  <c r="D45" i="1"/>
  <c r="T3789" i="1"/>
  <c r="C4222" i="1"/>
  <c r="W2761" i="1"/>
  <c r="D2761" i="1"/>
  <c r="C6312" i="1"/>
  <c r="B973" i="1"/>
  <c r="T1951" i="1"/>
  <c r="T4638" i="1"/>
  <c r="B9327" i="1"/>
  <c r="C4502" i="1"/>
  <c r="T933" i="1"/>
  <c r="C5712" i="1"/>
  <c r="D2743" i="1"/>
  <c r="W2743" i="1"/>
  <c r="C7180" i="1"/>
  <c r="T273" i="1"/>
  <c r="T6342" i="1"/>
  <c r="B9207" i="1"/>
  <c r="C4158" i="1"/>
  <c r="C1344" i="1"/>
  <c r="D6188" i="1"/>
  <c r="W6188" i="1"/>
  <c r="D437" i="1"/>
  <c r="W437" i="1"/>
  <c r="W4203" i="1"/>
  <c r="D4203" i="1"/>
  <c r="D5333" i="1"/>
  <c r="W5333" i="1"/>
  <c r="C4325" i="1"/>
  <c r="C5357" i="1"/>
  <c r="C3922" i="1"/>
  <c r="B7949" i="1"/>
  <c r="T9608" i="1"/>
  <c r="B1666" i="1"/>
  <c r="C5246" i="1"/>
  <c r="T3046" i="1"/>
  <c r="W8226" i="1"/>
  <c r="D8226" i="1"/>
  <c r="C1264" i="1"/>
  <c r="B2072" i="1"/>
  <c r="T3071" i="1"/>
  <c r="C9610" i="1"/>
  <c r="T7057" i="1"/>
  <c r="B3829" i="1"/>
  <c r="D9707" i="1"/>
  <c r="W9707" i="1"/>
  <c r="B7397" i="1"/>
  <c r="B6409" i="1"/>
  <c r="B3559" i="1"/>
  <c r="C8097" i="1"/>
  <c r="B5188" i="1"/>
  <c r="B3203" i="1"/>
  <c r="W9421" i="1"/>
  <c r="D9421" i="1"/>
  <c r="W46" i="1"/>
  <c r="D46" i="1"/>
  <c r="B4739" i="1"/>
  <c r="C4833" i="1"/>
  <c r="T4392" i="1"/>
  <c r="W9232" i="1"/>
  <c r="D9232" i="1"/>
  <c r="D3394" i="1"/>
  <c r="W3394" i="1"/>
  <c r="D3557" i="1"/>
  <c r="W3557" i="1"/>
  <c r="B9027" i="1"/>
  <c r="B7519" i="1"/>
  <c r="T3739" i="1"/>
  <c r="D9631" i="1"/>
  <c r="W9631" i="1"/>
  <c r="T4565" i="1"/>
  <c r="D9983" i="1"/>
  <c r="W9983" i="1"/>
  <c r="W8064" i="1"/>
  <c r="D8064" i="1"/>
  <c r="W618" i="1"/>
  <c r="D618" i="1"/>
  <c r="C5781" i="1"/>
  <c r="T1834" i="1"/>
  <c r="C8057" i="1"/>
  <c r="B9372" i="1"/>
  <c r="T3664" i="1"/>
  <c r="T8531" i="1"/>
  <c r="B4722" i="1"/>
  <c r="T896" i="1"/>
  <c r="C3386" i="1"/>
  <c r="B5131" i="1"/>
  <c r="B659" i="1"/>
  <c r="T2017" i="1"/>
  <c r="C2857" i="1"/>
  <c r="B1901" i="1"/>
  <c r="T2891" i="1"/>
  <c r="B2612" i="1"/>
  <c r="C7511" i="1"/>
  <c r="C2218" i="1"/>
  <c r="C692" i="1"/>
  <c r="B8148" i="1"/>
  <c r="C3355" i="1"/>
  <c r="T7981" i="1"/>
  <c r="B740" i="1"/>
  <c r="C6272" i="1"/>
  <c r="B200" i="1"/>
  <c r="C6800" i="1"/>
  <c r="C6120" i="1"/>
  <c r="C7360" i="1"/>
  <c r="B998" i="1"/>
  <c r="B9255" i="1"/>
  <c r="D3969" i="1"/>
  <c r="W3969" i="1"/>
  <c r="W9277" i="1"/>
  <c r="D9277" i="1"/>
  <c r="B3751" i="1"/>
  <c r="D3238" i="1"/>
  <c r="W3238" i="1"/>
  <c r="C7566" i="1"/>
  <c r="B3289" i="1"/>
  <c r="W6911" i="1"/>
  <c r="D6911" i="1"/>
  <c r="B8009" i="1"/>
  <c r="W8850" i="1"/>
  <c r="D8850" i="1"/>
  <c r="W4103" i="1"/>
  <c r="D4103" i="1"/>
  <c r="B5080" i="1"/>
  <c r="T9871" i="1"/>
  <c r="T7791" i="1"/>
  <c r="W817" i="1"/>
  <c r="D817" i="1"/>
  <c r="W6385" i="1"/>
  <c r="D6385" i="1"/>
  <c r="B1553" i="1"/>
  <c r="W1015" i="1"/>
  <c r="D1015" i="1"/>
  <c r="D6880" i="1"/>
  <c r="W6880" i="1"/>
  <c r="D994" i="1"/>
  <c r="W994" i="1"/>
  <c r="B4231" i="1"/>
  <c r="B9395" i="1"/>
  <c r="C977" i="1"/>
  <c r="C1119" i="1"/>
  <c r="C5390" i="1"/>
  <c r="C4727" i="1"/>
  <c r="T1443" i="1"/>
  <c r="W3908" i="1"/>
  <c r="D3908" i="1"/>
  <c r="C6000" i="1"/>
  <c r="B6039" i="1"/>
  <c r="W6711" i="1"/>
  <c r="D6711" i="1"/>
  <c r="W6469" i="1"/>
  <c r="D6469" i="1"/>
  <c r="D2483" i="1"/>
  <c r="W2483" i="1"/>
  <c r="B9461" i="1"/>
  <c r="T4624" i="1"/>
  <c r="B9094" i="1"/>
  <c r="T4121" i="1"/>
  <c r="W9509" i="1"/>
  <c r="D9509" i="1"/>
  <c r="W485" i="1"/>
  <c r="D485" i="1"/>
  <c r="T9151" i="1"/>
  <c r="B1288" i="1"/>
  <c r="T4100" i="1"/>
  <c r="B8786" i="1"/>
  <c r="C3959" i="1"/>
  <c r="T5454" i="1"/>
  <c r="C8481" i="1"/>
  <c r="B2339" i="1"/>
  <c r="T6307" i="1"/>
  <c r="C5172" i="1"/>
  <c r="T1059" i="1"/>
  <c r="C741" i="1"/>
  <c r="T8324" i="1"/>
  <c r="C5297" i="1"/>
  <c r="C2615" i="1"/>
  <c r="C4457" i="1"/>
  <c r="B3102" i="1"/>
  <c r="C9459" i="1"/>
  <c r="B1374" i="1"/>
  <c r="T2360" i="1"/>
  <c r="B6612" i="1"/>
  <c r="T6187" i="1"/>
  <c r="T7106" i="1"/>
  <c r="C9852" i="1"/>
  <c r="C5834" i="1"/>
  <c r="B4904" i="1"/>
  <c r="C7659" i="1"/>
  <c r="T1422" i="1"/>
  <c r="C5188" i="1"/>
  <c r="T8381" i="1"/>
  <c r="B1265" i="1"/>
  <c r="T1413" i="1"/>
  <c r="B8056" i="1"/>
  <c r="C2919" i="1"/>
  <c r="T5528" i="1"/>
  <c r="B2140" i="1"/>
  <c r="B4930" i="1"/>
  <c r="T4111" i="1"/>
  <c r="T6633" i="1"/>
  <c r="T8747" i="1"/>
  <c r="T9835" i="1"/>
  <c r="T538" i="1"/>
  <c r="C6794" i="1"/>
  <c r="B7477" i="1"/>
  <c r="C816" i="1"/>
  <c r="C8939" i="1"/>
  <c r="B6361" i="1"/>
  <c r="T4531" i="1"/>
  <c r="T4837" i="1"/>
  <c r="C6571" i="1"/>
  <c r="B6164" i="1"/>
  <c r="B2928" i="1"/>
  <c r="B4932" i="1"/>
  <c r="C8620" i="1"/>
  <c r="T310" i="1"/>
  <c r="T8940" i="1"/>
  <c r="C5084" i="1"/>
  <c r="C1804" i="1"/>
  <c r="B1718" i="1"/>
  <c r="T1275" i="1"/>
  <c r="B7413" i="1"/>
  <c r="B7809" i="1"/>
  <c r="C9066" i="1"/>
  <c r="C2545" i="1"/>
  <c r="T7856" i="1"/>
  <c r="T2180" i="1"/>
  <c r="C6014" i="1"/>
  <c r="W277" i="1"/>
  <c r="D277" i="1"/>
  <c r="D9557" i="1"/>
  <c r="W9557" i="1"/>
  <c r="D8962" i="1"/>
  <c r="W8962" i="1"/>
  <c r="C1936" i="1"/>
  <c r="T8119" i="1"/>
  <c r="C8586" i="1"/>
  <c r="B6013" i="1"/>
  <c r="T1075" i="1"/>
  <c r="T1851" i="1"/>
  <c r="W7233" i="1"/>
  <c r="D7233" i="1"/>
  <c r="T9262" i="1"/>
  <c r="W5299" i="1"/>
  <c r="D5299" i="1"/>
  <c r="B1599" i="1"/>
  <c r="T2000" i="1"/>
  <c r="B9119" i="1"/>
  <c r="C1147" i="1"/>
  <c r="C5054" i="1"/>
  <c r="W1544" i="1"/>
  <c r="D1544" i="1"/>
  <c r="C8823" i="1"/>
  <c r="C5402" i="1"/>
  <c r="C6955" i="1"/>
  <c r="T185" i="1"/>
  <c r="B7050" i="1"/>
  <c r="B3163" i="1"/>
  <c r="B655" i="1"/>
  <c r="C6055" i="1"/>
  <c r="C4813" i="1"/>
  <c r="C8225" i="1"/>
  <c r="T8105" i="1"/>
  <c r="C8866" i="1"/>
  <c r="C6668" i="1"/>
  <c r="B9643" i="1"/>
  <c r="D2243" i="1"/>
  <c r="W2243" i="1"/>
  <c r="T8373" i="1"/>
  <c r="B6724" i="1"/>
  <c r="T5986" i="1"/>
  <c r="T7921" i="1"/>
  <c r="C432" i="1"/>
  <c r="B6099" i="1"/>
  <c r="C3585" i="1"/>
  <c r="B5940" i="1"/>
  <c r="C8815" i="1"/>
  <c r="T2843" i="1"/>
  <c r="T1161" i="1"/>
  <c r="T1761" i="1"/>
  <c r="C6989" i="1"/>
  <c r="B1984" i="1"/>
  <c r="W1100" i="1"/>
  <c r="D1100" i="1"/>
  <c r="B8957" i="1"/>
  <c r="B8627" i="1"/>
  <c r="C9716" i="1"/>
  <c r="C6227" i="1"/>
  <c r="C2488" i="1"/>
  <c r="C828" i="1"/>
  <c r="T2182" i="1"/>
  <c r="C8437" i="1"/>
  <c r="T9695" i="1"/>
  <c r="B5064" i="1"/>
  <c r="T4449" i="1"/>
  <c r="C3019" i="1"/>
  <c r="B1119" i="1"/>
  <c r="C9226" i="1"/>
  <c r="C2702" i="1"/>
  <c r="T3985" i="1"/>
  <c r="T7648" i="1"/>
  <c r="B7008" i="1"/>
  <c r="B6451" i="1"/>
  <c r="C6392" i="1"/>
  <c r="B165" i="1"/>
  <c r="C1827" i="1"/>
  <c r="B2756" i="1"/>
  <c r="T598" i="1"/>
  <c r="T8050" i="1"/>
  <c r="C6400" i="1"/>
  <c r="D1953" i="1"/>
  <c r="W1953" i="1"/>
  <c r="W6577" i="1"/>
  <c r="D6577" i="1"/>
  <c r="B5411" i="1"/>
  <c r="C9586" i="1"/>
  <c r="T10011" i="1"/>
  <c r="B2101" i="1"/>
  <c r="D9078" i="1"/>
  <c r="W9078" i="1"/>
  <c r="W4310" i="1"/>
  <c r="D4310" i="1"/>
  <c r="W5149" i="1"/>
  <c r="D5149" i="1"/>
  <c r="B1476" i="1"/>
  <c r="W5969" i="1"/>
  <c r="D5969" i="1"/>
  <c r="C9765" i="1"/>
  <c r="C6530" i="1"/>
  <c r="D7722" i="1"/>
  <c r="W7722" i="1"/>
  <c r="B7668" i="1"/>
  <c r="C4562" i="1"/>
  <c r="D8743" i="1"/>
  <c r="W8743" i="1"/>
  <c r="T6419" i="1"/>
  <c r="D774" i="1"/>
  <c r="W774" i="1"/>
  <c r="C1883" i="1"/>
  <c r="B7718" i="1"/>
  <c r="C9182" i="1"/>
  <c r="D6402" i="1"/>
  <c r="W6402" i="1"/>
  <c r="T2972" i="1"/>
  <c r="T3367" i="1"/>
  <c r="C352" i="1"/>
  <c r="B7043" i="1"/>
  <c r="B6022" i="1"/>
  <c r="C2187" i="1"/>
  <c r="D133" i="1"/>
  <c r="W133" i="1"/>
  <c r="W7591" i="1"/>
  <c r="D7591" i="1"/>
  <c r="T7272" i="1"/>
  <c r="W5998" i="1"/>
  <c r="D5998" i="1"/>
  <c r="W882" i="1"/>
  <c r="D882" i="1"/>
  <c r="B1284" i="1"/>
  <c r="W3571" i="1"/>
  <c r="D3571" i="1"/>
  <c r="W1587" i="1"/>
  <c r="D1587" i="1"/>
  <c r="C3776" i="1"/>
  <c r="D2941" i="1"/>
  <c r="W2941" i="1"/>
  <c r="B4093" i="1"/>
  <c r="B7747" i="1"/>
  <c r="C1630" i="1"/>
  <c r="T7263" i="1"/>
  <c r="T4871" i="1"/>
  <c r="W5264" i="1"/>
  <c r="D5264" i="1"/>
  <c r="T6705" i="1"/>
  <c r="T8039" i="1"/>
  <c r="B3418" i="1"/>
  <c r="W9335" i="1"/>
  <c r="D9335" i="1"/>
  <c r="T4625" i="1"/>
  <c r="T9503" i="1"/>
  <c r="T5743" i="1"/>
  <c r="C9648" i="1"/>
  <c r="C9830" i="1"/>
  <c r="W7972" i="1"/>
  <c r="D7972" i="1"/>
  <c r="C6064" i="1"/>
  <c r="C4534" i="1"/>
  <c r="D1238" i="1"/>
  <c r="W1238" i="1"/>
  <c r="C2438" i="1"/>
  <c r="B2272" i="1"/>
  <c r="T7124" i="1"/>
  <c r="D7174" i="1"/>
  <c r="W7174" i="1"/>
  <c r="T3245" i="1"/>
  <c r="W7147" i="1"/>
  <c r="D7147" i="1"/>
  <c r="T1102" i="1"/>
  <c r="W6939" i="1"/>
  <c r="D6939" i="1"/>
  <c r="T5366" i="1"/>
  <c r="W6279" i="1"/>
  <c r="D6279" i="1"/>
  <c r="B2714" i="1"/>
  <c r="D1034" i="1"/>
  <c r="W1034" i="1"/>
  <c r="B5271" i="1"/>
  <c r="B490" i="1"/>
  <c r="T9120" i="1"/>
  <c r="C4807" i="1"/>
  <c r="T1694" i="1"/>
  <c r="W2171" i="1"/>
  <c r="D2171" i="1"/>
  <c r="B2371" i="1"/>
  <c r="C3946" i="1"/>
  <c r="C7132" i="1"/>
  <c r="W6892" i="1"/>
  <c r="D6892" i="1"/>
  <c r="B2529" i="1"/>
  <c r="C5560" i="1"/>
  <c r="B8241" i="1"/>
  <c r="T2801" i="1"/>
  <c r="T4818" i="1"/>
  <c r="C5862" i="1"/>
  <c r="W3397" i="1"/>
  <c r="D3397" i="1"/>
  <c r="B4258" i="1"/>
  <c r="T5282" i="1"/>
  <c r="B5993" i="1"/>
  <c r="T1734" i="1"/>
  <c r="D7639" i="1"/>
  <c r="W7639" i="1"/>
  <c r="W8188" i="1"/>
  <c r="D8188" i="1"/>
  <c r="B3052" i="1"/>
  <c r="W929" i="1"/>
  <c r="D929" i="1"/>
  <c r="B4918" i="1"/>
  <c r="C8763" i="1"/>
  <c r="C4087" i="1"/>
  <c r="C7551" i="1"/>
  <c r="W7276" i="1"/>
  <c r="D7276" i="1"/>
  <c r="D1386" i="1"/>
  <c r="W1386" i="1"/>
  <c r="B5947" i="1"/>
  <c r="T3357" i="1"/>
  <c r="B2043" i="1"/>
  <c r="T6779" i="1"/>
  <c r="B5540" i="1"/>
  <c r="B7348" i="1"/>
  <c r="C6781" i="1"/>
  <c r="C1459" i="1"/>
  <c r="W9274" i="1"/>
  <c r="D9274" i="1"/>
  <c r="T3502" i="1"/>
  <c r="C653" i="1"/>
  <c r="T3335" i="1"/>
  <c r="T8931" i="1"/>
  <c r="C7235" i="1"/>
  <c r="B3988" i="1"/>
  <c r="T7918" i="1"/>
  <c r="T3762" i="1"/>
  <c r="T9097" i="1"/>
  <c r="B6882" i="1"/>
  <c r="C8731" i="1"/>
  <c r="C9332" i="1"/>
  <c r="D4775" i="1"/>
  <c r="W4775" i="1"/>
  <c r="C7189" i="1"/>
  <c r="T5668" i="1"/>
  <c r="T5512" i="1"/>
  <c r="B8468" i="1"/>
  <c r="C7083" i="1"/>
  <c r="C4888" i="1"/>
  <c r="C4537" i="1"/>
  <c r="D467" i="1"/>
  <c r="W467" i="1"/>
  <c r="W3365" i="1"/>
  <c r="D3365" i="1"/>
  <c r="C4298" i="1"/>
  <c r="C9962" i="1"/>
  <c r="T4029" i="1"/>
  <c r="C929" i="1"/>
  <c r="D8316" i="1"/>
  <c r="W8316" i="1"/>
  <c r="B913" i="1"/>
  <c r="B6632" i="1"/>
  <c r="C6660" i="1"/>
  <c r="C8766" i="1"/>
  <c r="B9053" i="1"/>
  <c r="C5104" i="1"/>
  <c r="C294" i="1"/>
  <c r="B7504" i="1"/>
  <c r="D4897" i="1"/>
  <c r="W4897" i="1"/>
  <c r="D3376" i="1"/>
  <c r="W3376" i="1"/>
  <c r="C1588" i="1"/>
  <c r="W2296" i="1"/>
  <c r="D2296" i="1"/>
  <c r="W7965" i="1"/>
  <c r="D7965" i="1"/>
  <c r="T8544" i="1"/>
  <c r="T3914" i="1"/>
  <c r="D7163" i="1"/>
  <c r="W7163" i="1"/>
  <c r="C5721" i="1"/>
  <c r="C1539" i="1"/>
  <c r="C10093" i="1"/>
  <c r="T2137" i="1"/>
  <c r="C1728" i="1"/>
  <c r="B3731" i="1"/>
  <c r="B508" i="1"/>
  <c r="T9756" i="1"/>
  <c r="T8343" i="1"/>
  <c r="D745" i="1"/>
  <c r="W745" i="1"/>
  <c r="C849" i="1"/>
  <c r="C1224" i="1"/>
  <c r="B9" i="1"/>
  <c r="D3923" i="1"/>
  <c r="W3923" i="1"/>
  <c r="D2438" i="1"/>
  <c r="W2438" i="1"/>
  <c r="W9444" i="1"/>
  <c r="D9444" i="1"/>
  <c r="W9435" i="1"/>
  <c r="D9435" i="1"/>
  <c r="B5752" i="1"/>
  <c r="B1505" i="1"/>
  <c r="C3916" i="1"/>
  <c r="T9322" i="1"/>
  <c r="B9363" i="1"/>
  <c r="B1391" i="1"/>
  <c r="B4239" i="1"/>
  <c r="B2491" i="1"/>
  <c r="C10060" i="1"/>
  <c r="W5760" i="1"/>
  <c r="D5760" i="1"/>
  <c r="C2885" i="1"/>
  <c r="D2383" i="1"/>
  <c r="W2383" i="1"/>
  <c r="C6389" i="1"/>
  <c r="D5716" i="1"/>
  <c r="W5716" i="1"/>
  <c r="T6654" i="1"/>
  <c r="D6745" i="1"/>
  <c r="W6745" i="1"/>
  <c r="T8191" i="1"/>
  <c r="W4952" i="1"/>
  <c r="D4952" i="1"/>
  <c r="T7679" i="1"/>
  <c r="D6699" i="1"/>
  <c r="W6699" i="1"/>
  <c r="B1086" i="1"/>
  <c r="D8096" i="1"/>
  <c r="W8096" i="1"/>
  <c r="C10051" i="1"/>
  <c r="C6483" i="1"/>
  <c r="B7817" i="1"/>
  <c r="D4040" i="1"/>
  <c r="W4040" i="1"/>
  <c r="C7196" i="1"/>
  <c r="C4183" i="1"/>
  <c r="C1994" i="1"/>
  <c r="T1579" i="1"/>
  <c r="C797" i="1"/>
  <c r="C3331" i="1"/>
  <c r="B6154" i="1"/>
  <c r="B2450" i="1"/>
  <c r="B4394" i="1"/>
  <c r="B4734" i="1"/>
  <c r="B8930" i="1"/>
  <c r="W726" i="1"/>
  <c r="D726" i="1"/>
  <c r="W3344" i="1"/>
  <c r="D3344" i="1"/>
  <c r="T3968" i="1"/>
  <c r="W4044" i="1"/>
  <c r="D4044" i="1"/>
  <c r="T6186" i="1"/>
  <c r="B3864" i="1"/>
  <c r="C436" i="1"/>
  <c r="C286" i="1"/>
  <c r="T2398" i="1"/>
  <c r="W3053" i="1"/>
  <c r="D3053" i="1"/>
  <c r="C1788" i="1"/>
  <c r="B1088" i="1"/>
  <c r="B113" i="1"/>
  <c r="B4600" i="1"/>
  <c r="C2490" i="1"/>
  <c r="C8709" i="1"/>
  <c r="C1231" i="1"/>
  <c r="D10001" i="1"/>
  <c r="W10001" i="1"/>
  <c r="T4180" i="1"/>
  <c r="B4727" i="1"/>
  <c r="D946" i="1"/>
  <c r="W946" i="1"/>
  <c r="T1137" i="1"/>
  <c r="T10082" i="1"/>
  <c r="C6849" i="1"/>
  <c r="B6952" i="1"/>
  <c r="B9091" i="1"/>
  <c r="T928" i="1"/>
  <c r="C1033" i="1"/>
  <c r="T8536" i="1"/>
  <c r="B7309" i="1"/>
  <c r="C3202" i="1"/>
  <c r="B4130" i="1"/>
  <c r="C8734" i="1"/>
  <c r="C6560" i="1"/>
  <c r="C10010" i="1"/>
  <c r="T9484" i="1"/>
  <c r="T5638" i="1"/>
  <c r="C2704" i="1"/>
  <c r="B9147" i="1"/>
  <c r="B5205" i="1"/>
  <c r="T604" i="1"/>
  <c r="C2426" i="1"/>
  <c r="B2553" i="1"/>
  <c r="T3797" i="1"/>
  <c r="T6156" i="1"/>
  <c r="T6996" i="1"/>
  <c r="C9878" i="1"/>
  <c r="C7072" i="1"/>
  <c r="B8880" i="1"/>
  <c r="T6573" i="1"/>
  <c r="D8462" i="1"/>
  <c r="W8462" i="1"/>
  <c r="W5517" i="1"/>
  <c r="D5517" i="1"/>
  <c r="B3225" i="1"/>
  <c r="W6553" i="1"/>
  <c r="D6553" i="1"/>
  <c r="D5122" i="1"/>
  <c r="W5122" i="1"/>
  <c r="T7868" i="1"/>
  <c r="C1406" i="1"/>
  <c r="W8291" i="1"/>
  <c r="D8291" i="1"/>
  <c r="D7943" i="1"/>
  <c r="W7943" i="1"/>
  <c r="T2193" i="1"/>
  <c r="B7550" i="1"/>
  <c r="C4223" i="1"/>
  <c r="W4407" i="1"/>
  <c r="D4407" i="1"/>
  <c r="T8978" i="1"/>
  <c r="W6027" i="1"/>
  <c r="D6027" i="1"/>
  <c r="W329" i="1"/>
  <c r="D329" i="1"/>
  <c r="B7087" i="1"/>
  <c r="T1699" i="1"/>
  <c r="C6620" i="1"/>
  <c r="B5123" i="1"/>
  <c r="C6507" i="1"/>
  <c r="C5309" i="1"/>
  <c r="W3059" i="1"/>
  <c r="D3059" i="1"/>
  <c r="T2163" i="1"/>
  <c r="W3959" i="1"/>
  <c r="D3959" i="1"/>
  <c r="C4203" i="1"/>
  <c r="T3289" i="1"/>
  <c r="C4014" i="1"/>
  <c r="T8189" i="1"/>
  <c r="B7780" i="1"/>
  <c r="W1054" i="1"/>
  <c r="D1054" i="1"/>
  <c r="B5334" i="1"/>
  <c r="B4662" i="1"/>
  <c r="T6162" i="1"/>
  <c r="B2253" i="1"/>
  <c r="T4063" i="1"/>
  <c r="T5364" i="1"/>
  <c r="B2621" i="1"/>
  <c r="C2393" i="1"/>
  <c r="T1264" i="1"/>
  <c r="T3446" i="1"/>
  <c r="B8671" i="1"/>
  <c r="C2231" i="1"/>
  <c r="C8318" i="1"/>
  <c r="C8516" i="1"/>
  <c r="T7351" i="1"/>
  <c r="C9265" i="1"/>
  <c r="B7741" i="1"/>
  <c r="B1494" i="1"/>
  <c r="C2249" i="1"/>
  <c r="C499" i="1"/>
  <c r="B10078" i="1"/>
  <c r="T5948" i="1"/>
  <c r="B8196" i="1"/>
  <c r="T419" i="1"/>
  <c r="T6669" i="1"/>
  <c r="C4336" i="1"/>
  <c r="T3003" i="1"/>
  <c r="T1953" i="1"/>
  <c r="C4686" i="1"/>
  <c r="T3532" i="1"/>
  <c r="T4454" i="1"/>
  <c r="C6676" i="1"/>
  <c r="B7132" i="1"/>
  <c r="B10065" i="1"/>
  <c r="T8099" i="1"/>
  <c r="C57" i="1"/>
  <c r="B3462" i="1"/>
  <c r="B4153" i="1"/>
  <c r="C4074" i="1"/>
  <c r="C6522" i="1"/>
  <c r="B2861" i="1"/>
  <c r="B6155" i="1"/>
  <c r="C8673" i="1"/>
  <c r="B3055" i="1"/>
  <c r="C3309" i="1"/>
  <c r="C4080" i="1"/>
  <c r="B1021" i="1"/>
  <c r="T7127" i="1"/>
  <c r="T9221" i="1"/>
  <c r="B7652" i="1"/>
  <c r="C8557" i="1"/>
  <c r="C6674" i="1"/>
  <c r="B2824" i="1"/>
  <c r="T3007" i="1"/>
  <c r="B9857" i="1"/>
  <c r="B3700" i="1"/>
  <c r="C8234" i="1"/>
  <c r="B2914" i="1"/>
  <c r="T7545" i="1"/>
  <c r="B568" i="1"/>
  <c r="B6707" i="1"/>
  <c r="T5261" i="1"/>
  <c r="D2424" i="1"/>
  <c r="W2424" i="1"/>
  <c r="W1911" i="1"/>
  <c r="D1911" i="1"/>
  <c r="C8501" i="1"/>
  <c r="T6516" i="1"/>
  <c r="T4420" i="1"/>
  <c r="T9093" i="1"/>
  <c r="T2433" i="1"/>
  <c r="C8454" i="1"/>
  <c r="T7997" i="1"/>
  <c r="T9907" i="1"/>
  <c r="C7935" i="1"/>
  <c r="B9609" i="1"/>
  <c r="B2841" i="1"/>
  <c r="T7890" i="1"/>
  <c r="T9480" i="1"/>
  <c r="W1177" i="1"/>
  <c r="D1177" i="1"/>
  <c r="C7947" i="1"/>
  <c r="D5476" i="1"/>
  <c r="W5476" i="1"/>
  <c r="W3403" i="1"/>
  <c r="D3403" i="1"/>
  <c r="D7797" i="1"/>
  <c r="W7797" i="1"/>
  <c r="B462" i="1"/>
  <c r="C2727" i="1"/>
  <c r="T6960" i="1"/>
  <c r="B3457" i="1"/>
  <c r="D5945" i="1"/>
  <c r="W5945" i="1"/>
  <c r="C2800" i="1"/>
  <c r="W6518" i="1"/>
  <c r="D6518" i="1"/>
  <c r="T1828" i="1"/>
  <c r="W6361" i="1"/>
  <c r="D6361" i="1"/>
  <c r="W2305" i="1"/>
  <c r="D2305" i="1"/>
  <c r="B5730" i="1"/>
  <c r="T8257" i="1"/>
  <c r="C2595" i="1"/>
  <c r="T7600" i="1"/>
  <c r="C9481" i="1"/>
  <c r="B7762" i="1"/>
  <c r="B1994" i="1"/>
  <c r="C1977" i="1"/>
  <c r="T3070" i="1"/>
  <c r="T4513" i="1"/>
  <c r="W5401" i="1"/>
  <c r="D5401" i="1"/>
  <c r="B4580" i="1"/>
  <c r="C4985" i="1"/>
  <c r="T7905" i="1"/>
  <c r="D6774" i="1"/>
  <c r="W6774" i="1"/>
  <c r="C8124" i="1"/>
  <c r="C8911" i="1"/>
  <c r="C1775" i="1"/>
  <c r="W6047" i="1"/>
  <c r="D6047" i="1"/>
  <c r="W3217" i="1"/>
  <c r="D3217" i="1"/>
  <c r="D6175" i="1"/>
  <c r="W6175" i="1"/>
  <c r="D6585" i="1"/>
  <c r="W6585" i="1"/>
  <c r="B5557" i="1"/>
  <c r="T4240" i="1"/>
  <c r="C7648" i="1"/>
  <c r="T9136" i="1"/>
  <c r="T6576" i="1"/>
  <c r="D9013" i="1"/>
  <c r="W9013" i="1"/>
  <c r="T9409" i="1"/>
  <c r="W8213" i="1"/>
  <c r="D8213" i="1"/>
  <c r="D3761" i="1"/>
  <c r="W3761" i="1"/>
  <c r="B8513" i="1"/>
  <c r="T7557" i="1"/>
  <c r="T3904" i="1"/>
  <c r="B2982" i="1"/>
  <c r="B3506" i="1"/>
  <c r="W2452" i="1"/>
  <c r="D2452" i="1"/>
  <c r="B4455" i="1"/>
  <c r="T1430" i="1"/>
  <c r="T1439" i="1"/>
  <c r="W717" i="1"/>
  <c r="D717" i="1"/>
  <c r="T7003" i="1"/>
  <c r="B888" i="1"/>
  <c r="C5618" i="1"/>
  <c r="B4982" i="1"/>
  <c r="B6305" i="1"/>
  <c r="D3302" i="1"/>
  <c r="W3302" i="1"/>
  <c r="T7466" i="1"/>
  <c r="B8894" i="1"/>
  <c r="C9331" i="1"/>
  <c r="B8347" i="1"/>
  <c r="T7043" i="1"/>
  <c r="T2672" i="1"/>
  <c r="C1118" i="1"/>
  <c r="B4789" i="1"/>
  <c r="T9175" i="1"/>
  <c r="T4469" i="1"/>
  <c r="T5125" i="1"/>
  <c r="B6574" i="1"/>
  <c r="C746" i="1"/>
  <c r="B9248" i="1"/>
  <c r="W8358" i="1"/>
  <c r="D8358" i="1"/>
  <c r="W4202" i="1"/>
  <c r="D4202" i="1"/>
  <c r="T6624" i="1"/>
  <c r="B7181" i="1"/>
  <c r="B7286" i="1"/>
  <c r="C2834" i="1"/>
  <c r="T2338" i="1"/>
  <c r="T7988" i="1"/>
  <c r="B4509" i="1"/>
  <c r="B7773" i="1"/>
  <c r="B2705" i="1"/>
  <c r="D131" i="1"/>
  <c r="W131" i="1"/>
  <c r="D4225" i="1"/>
  <c r="W4225" i="1"/>
  <c r="B5825" i="1"/>
  <c r="T7961" i="1"/>
  <c r="D2441" i="1"/>
  <c r="W2441" i="1"/>
  <c r="C9959" i="1"/>
  <c r="W1637" i="1"/>
  <c r="D1637" i="1"/>
  <c r="C1948" i="1"/>
  <c r="T62" i="1"/>
  <c r="W4753" i="1"/>
  <c r="D4753" i="1"/>
  <c r="W7791" i="1"/>
  <c r="D7791" i="1"/>
  <c r="W5450" i="1"/>
  <c r="D5450" i="1"/>
  <c r="D6926" i="1"/>
  <c r="W6926" i="1"/>
  <c r="T648" i="1"/>
  <c r="T925" i="1"/>
  <c r="C6356" i="1"/>
  <c r="B940" i="1"/>
  <c r="B1960" i="1"/>
  <c r="T5210" i="1"/>
  <c r="B8093" i="1"/>
  <c r="B6614" i="1"/>
  <c r="T8364" i="1"/>
  <c r="C1221" i="1"/>
  <c r="C2046" i="1"/>
  <c r="C8834" i="1"/>
  <c r="C4036" i="1"/>
  <c r="T10042" i="1"/>
  <c r="C6792" i="1"/>
  <c r="T6116" i="1"/>
  <c r="C4495" i="1"/>
  <c r="B8901" i="1"/>
  <c r="W1006" i="1"/>
  <c r="D1006" i="1"/>
  <c r="B7819" i="1"/>
  <c r="T112" i="1"/>
  <c r="B10033" i="1"/>
  <c r="W6825" i="1"/>
  <c r="D6825" i="1"/>
  <c r="B2192" i="1"/>
  <c r="C8260" i="1"/>
  <c r="B3059" i="1"/>
  <c r="C9037" i="1"/>
  <c r="B6486" i="1"/>
  <c r="D862" i="1"/>
  <c r="W862" i="1"/>
  <c r="B9914" i="1"/>
  <c r="T9068" i="1"/>
  <c r="W4703" i="1"/>
  <c r="D4703" i="1"/>
  <c r="B2870" i="1"/>
  <c r="T2027" i="1"/>
  <c r="B7596" i="1"/>
  <c r="W2431" i="1"/>
  <c r="D2431" i="1"/>
  <c r="T3755" i="1"/>
  <c r="T3267" i="1"/>
  <c r="W7545" i="1"/>
  <c r="D7545" i="1"/>
  <c r="W3050" i="1"/>
  <c r="D3050" i="1"/>
  <c r="C1525" i="1"/>
  <c r="D2753" i="1"/>
  <c r="W2753" i="1"/>
  <c r="T9370" i="1"/>
  <c r="D7692" i="1"/>
  <c r="W7692" i="1"/>
  <c r="B7200" i="1"/>
  <c r="W1048" i="1"/>
  <c r="D1048" i="1"/>
  <c r="D8826" i="1"/>
  <c r="W8826" i="1"/>
  <c r="B2165" i="1"/>
  <c r="W7831" i="1"/>
  <c r="D7831" i="1"/>
  <c r="D944" i="1"/>
  <c r="W944" i="1"/>
  <c r="T5697" i="1"/>
  <c r="B8302" i="1"/>
  <c r="B4154" i="1"/>
  <c r="W2950" i="1"/>
  <c r="D2950" i="1"/>
  <c r="C321" i="1"/>
  <c r="C5878" i="1"/>
  <c r="T9606" i="1"/>
  <c r="D2652" i="1"/>
  <c r="W2652" i="1"/>
  <c r="W1612" i="1"/>
  <c r="D1612" i="1"/>
  <c r="B8047" i="1"/>
  <c r="B336" i="1"/>
  <c r="T868" i="1"/>
  <c r="B8598" i="1"/>
  <c r="C7078" i="1"/>
  <c r="D6886" i="1"/>
  <c r="W6886" i="1"/>
  <c r="B3495" i="1"/>
  <c r="T4068" i="1"/>
  <c r="T1587" i="1"/>
  <c r="C7609" i="1"/>
  <c r="D1891" i="1"/>
  <c r="W1891" i="1"/>
  <c r="T9161" i="1"/>
  <c r="W9803" i="1"/>
  <c r="D9803" i="1"/>
  <c r="W932" i="1"/>
  <c r="D932" i="1"/>
  <c r="T2065" i="1"/>
  <c r="B8830" i="1"/>
  <c r="W4558" i="1"/>
  <c r="D4558" i="1"/>
  <c r="D5011" i="1"/>
  <c r="W5011" i="1"/>
  <c r="C6817" i="1"/>
  <c r="B8025" i="1"/>
  <c r="T8054" i="1"/>
  <c r="T861" i="1"/>
  <c r="T1920" i="1"/>
  <c r="C4437" i="1"/>
  <c r="D8139" i="1"/>
  <c r="W8139" i="1"/>
  <c r="C9328" i="1"/>
  <c r="C5217" i="1"/>
  <c r="D3161" i="1"/>
  <c r="W3161" i="1"/>
  <c r="C5307" i="1"/>
  <c r="W630" i="1"/>
  <c r="D630" i="1"/>
  <c r="B6132" i="1"/>
  <c r="B5459" i="1"/>
  <c r="B5725" i="1"/>
  <c r="C2899" i="1"/>
  <c r="T6239" i="1"/>
  <c r="T7343" i="1"/>
  <c r="D2546" i="1"/>
  <c r="W2546" i="1"/>
  <c r="C3388" i="1"/>
  <c r="B9084" i="1"/>
  <c r="C2098" i="1"/>
  <c r="W1335" i="1"/>
  <c r="D1335" i="1"/>
  <c r="B9932" i="1"/>
  <c r="T175" i="1"/>
  <c r="C7549" i="1"/>
  <c r="B830" i="1"/>
  <c r="B871" i="1"/>
  <c r="T2365" i="1"/>
  <c r="B10003" i="1"/>
  <c r="C7129" i="1"/>
  <c r="D7939" i="1"/>
  <c r="W7939" i="1"/>
  <c r="T4861" i="1"/>
  <c r="C863" i="1"/>
  <c r="C7176" i="1"/>
  <c r="B7323" i="1"/>
  <c r="T5812" i="1"/>
  <c r="C3844" i="1"/>
  <c r="C1453" i="1"/>
  <c r="C4382" i="1"/>
  <c r="C7823" i="1"/>
  <c r="B3061" i="1"/>
  <c r="T8202" i="1"/>
  <c r="B4564" i="1"/>
  <c r="D801" i="1"/>
  <c r="W801" i="1"/>
  <c r="C6382" i="1"/>
  <c r="B1095" i="1"/>
  <c r="D6576" i="1"/>
  <c r="W6576" i="1"/>
  <c r="B9978" i="1"/>
  <c r="C7584" i="1"/>
  <c r="T4795" i="1"/>
  <c r="T1970" i="1"/>
  <c r="B7278" i="1"/>
  <c r="T2011" i="1"/>
  <c r="T9637" i="1"/>
  <c r="D6633" i="1"/>
  <c r="W6633" i="1"/>
  <c r="D8045" i="1"/>
  <c r="W8045" i="1"/>
  <c r="D9324" i="1"/>
  <c r="W9324" i="1"/>
  <c r="T9131" i="1"/>
  <c r="B4434" i="1"/>
  <c r="T9774" i="1"/>
  <c r="C556" i="1"/>
  <c r="T7659" i="1"/>
  <c r="B5244" i="1"/>
  <c r="D8084" i="1"/>
  <c r="W8084" i="1"/>
  <c r="C4760" i="1"/>
  <c r="D6726" i="1"/>
  <c r="W6726" i="1"/>
  <c r="C978" i="1"/>
  <c r="C8607" i="1"/>
  <c r="C3256" i="1"/>
  <c r="D1429" i="1"/>
  <c r="W1429" i="1"/>
  <c r="C3106" i="1"/>
  <c r="T3970" i="1"/>
  <c r="T6086" i="1"/>
  <c r="B9035" i="1"/>
  <c r="T7197" i="1"/>
  <c r="C7112" i="1"/>
  <c r="D8468" i="1"/>
  <c r="W8468" i="1"/>
  <c r="W3009" i="1"/>
  <c r="D3009" i="1"/>
  <c r="T9625" i="1"/>
  <c r="T6981" i="1"/>
  <c r="B2693" i="1"/>
  <c r="W4199" i="1"/>
  <c r="D4199" i="1"/>
  <c r="B2915" i="1"/>
  <c r="C1297" i="1"/>
  <c r="T6994" i="1"/>
  <c r="W1057" i="1"/>
  <c r="D1057" i="1"/>
  <c r="D2714" i="1"/>
  <c r="W2714" i="1"/>
  <c r="T1769" i="1"/>
  <c r="B5148" i="1"/>
  <c r="T250" i="1"/>
  <c r="W9287" i="1"/>
  <c r="D9287" i="1"/>
  <c r="B8833" i="1"/>
  <c r="C4056" i="1"/>
  <c r="T7753" i="1"/>
  <c r="B5467" i="1"/>
  <c r="W4574" i="1"/>
  <c r="D4574" i="1"/>
  <c r="T6681" i="1"/>
  <c r="D780" i="1"/>
  <c r="W780" i="1"/>
  <c r="C8716" i="1"/>
  <c r="T7370" i="1"/>
  <c r="B3847" i="1"/>
  <c r="W4963" i="1"/>
  <c r="D4963" i="1"/>
  <c r="B9250" i="1"/>
  <c r="T7607" i="1"/>
  <c r="T4635" i="1"/>
  <c r="B5367" i="1"/>
  <c r="B1593" i="1"/>
  <c r="C452" i="1"/>
  <c r="D2241" i="1"/>
  <c r="W2241" i="1"/>
  <c r="D4314" i="1"/>
  <c r="W4314" i="1"/>
  <c r="B10099" i="1"/>
  <c r="D945" i="1"/>
  <c r="W945" i="1"/>
  <c r="D4579" i="1"/>
  <c r="W4579" i="1"/>
  <c r="C2239" i="1"/>
  <c r="B4325" i="1"/>
  <c r="B3531" i="1"/>
  <c r="T9964" i="1"/>
  <c r="T2105" i="1"/>
  <c r="C7763" i="1"/>
  <c r="D8597" i="1"/>
  <c r="W8597" i="1"/>
  <c r="D4071" i="1"/>
  <c r="W4071" i="1"/>
  <c r="D6004" i="1"/>
  <c r="W6004" i="1"/>
  <c r="D5482" i="1"/>
  <c r="W5482" i="1"/>
  <c r="B8628" i="1"/>
  <c r="T4009" i="1"/>
  <c r="B118" i="1"/>
  <c r="D5169" i="1"/>
  <c r="W5169" i="1"/>
  <c r="W4303" i="1"/>
  <c r="D4303" i="1"/>
  <c r="W540" i="1"/>
  <c r="D540" i="1"/>
  <c r="T8206" i="1"/>
  <c r="T8049" i="1"/>
  <c r="W2376" i="1"/>
  <c r="D2376" i="1"/>
  <c r="B7262" i="1"/>
  <c r="W5619" i="1"/>
  <c r="D5619" i="1"/>
  <c r="T7320" i="1"/>
  <c r="W5551" i="1"/>
  <c r="D5551" i="1"/>
  <c r="W3936" i="1"/>
  <c r="D3936" i="1"/>
  <c r="T29" i="1"/>
  <c r="C1507" i="1"/>
  <c r="B1878" i="1"/>
  <c r="C5521" i="1"/>
  <c r="T2513" i="1"/>
  <c r="B3315" i="1"/>
  <c r="W1799" i="1"/>
  <c r="D1799" i="1"/>
  <c r="W4876" i="1"/>
  <c r="D4876" i="1"/>
  <c r="D617" i="1"/>
  <c r="W617" i="1"/>
  <c r="D7135" i="1"/>
  <c r="W7135" i="1"/>
  <c r="D6976" i="1"/>
  <c r="W6976" i="1"/>
  <c r="T2699" i="1"/>
  <c r="C9685" i="1"/>
  <c r="T9554" i="1"/>
  <c r="C142" i="1"/>
  <c r="B5910" i="1"/>
  <c r="D396" i="1"/>
  <c r="W396" i="1"/>
  <c r="C7771" i="1"/>
  <c r="W5730" i="1"/>
  <c r="D5730" i="1"/>
  <c r="W8335" i="1"/>
  <c r="D8335" i="1"/>
  <c r="B5030" i="1"/>
  <c r="T6890" i="1"/>
  <c r="B5847" i="1"/>
  <c r="W5137" i="1"/>
  <c r="D5137" i="1"/>
  <c r="T6479" i="1"/>
  <c r="T47" i="1"/>
  <c r="D2939" i="1"/>
  <c r="W2939" i="1"/>
  <c r="W789" i="1"/>
  <c r="D789" i="1"/>
  <c r="W1682" i="1"/>
  <c r="D1682" i="1"/>
  <c r="W6972" i="1"/>
  <c r="D6972" i="1"/>
  <c r="D3605" i="1"/>
  <c r="W3605" i="1"/>
  <c r="B3974" i="1"/>
  <c r="T1637" i="1"/>
  <c r="C654" i="1"/>
  <c r="B5169" i="1"/>
  <c r="B6332" i="1"/>
  <c r="B5563" i="1"/>
  <c r="B2282" i="1"/>
  <c r="T5192" i="1"/>
  <c r="B4905" i="1"/>
  <c r="T9289" i="1"/>
  <c r="B1350" i="1"/>
  <c r="C5662" i="1"/>
  <c r="B5261" i="1"/>
  <c r="T6152" i="1"/>
  <c r="T7129" i="1"/>
  <c r="T9318" i="1"/>
  <c r="C5340" i="1"/>
  <c r="B1677" i="1"/>
  <c r="C6325" i="1"/>
  <c r="T6072" i="1"/>
  <c r="C3361" i="1"/>
  <c r="T1983" i="1"/>
  <c r="B1889" i="1"/>
  <c r="B8446" i="1"/>
  <c r="C6306" i="1"/>
  <c r="B1225" i="1"/>
  <c r="T9585" i="1"/>
  <c r="C7167" i="1"/>
  <c r="C5550" i="1"/>
  <c r="C2316" i="1"/>
  <c r="T8748" i="1"/>
  <c r="D1118" i="1"/>
  <c r="W1118" i="1"/>
  <c r="W6917" i="1"/>
  <c r="D6917" i="1"/>
  <c r="T8862" i="1"/>
  <c r="T5655" i="1"/>
  <c r="W298" i="1"/>
  <c r="D298" i="1"/>
  <c r="W7449" i="1"/>
  <c r="D7449" i="1"/>
  <c r="B1431" i="1"/>
  <c r="B9533" i="1"/>
  <c r="B4531" i="1"/>
  <c r="C7848" i="1"/>
  <c r="B7903" i="1"/>
  <c r="C4649" i="1"/>
  <c r="C1830" i="1"/>
  <c r="B3094" i="1"/>
  <c r="W9589" i="1"/>
  <c r="D9589" i="1"/>
  <c r="W4960" i="1"/>
  <c r="D4960" i="1"/>
  <c r="C5629" i="1"/>
  <c r="T1836" i="1"/>
  <c r="C7351" i="1"/>
  <c r="D70" i="1"/>
  <c r="W70" i="1"/>
  <c r="D8140" i="1"/>
  <c r="W8140" i="1"/>
  <c r="C4925" i="1"/>
  <c r="W3366" i="1"/>
  <c r="D3366" i="1"/>
  <c r="W4444" i="1"/>
  <c r="D4444" i="1"/>
  <c r="D3154" i="1"/>
  <c r="W3154" i="1"/>
  <c r="C8409" i="1"/>
  <c r="C8181" i="1"/>
  <c r="C9020" i="1"/>
  <c r="D1596" i="1"/>
  <c r="W1596" i="1"/>
  <c r="T3126" i="1"/>
  <c r="T7862" i="1"/>
  <c r="C9374" i="1"/>
  <c r="W3620" i="1"/>
  <c r="D3620" i="1"/>
  <c r="C2119" i="1"/>
  <c r="T2370" i="1"/>
  <c r="T1521" i="1"/>
  <c r="T5302" i="1"/>
  <c r="B5972" i="1"/>
  <c r="B1214" i="1"/>
  <c r="C3210" i="1"/>
  <c r="T7535" i="1"/>
  <c r="B1351" i="1"/>
  <c r="B566" i="1"/>
  <c r="C4717" i="1"/>
  <c r="B5585" i="1"/>
  <c r="T3317" i="1"/>
  <c r="C4217" i="1"/>
  <c r="T3683" i="1"/>
  <c r="T3486" i="1"/>
  <c r="T147" i="1"/>
  <c r="T1989" i="1"/>
  <c r="T540" i="1"/>
  <c r="B6972" i="1"/>
  <c r="C601" i="1"/>
  <c r="B7979" i="1"/>
  <c r="B4387" i="1"/>
  <c r="B2676" i="1"/>
  <c r="T1039" i="1"/>
  <c r="C1826" i="1"/>
  <c r="C413" i="1"/>
  <c r="B8426" i="1"/>
  <c r="B10009" i="1"/>
  <c r="B3329" i="1"/>
  <c r="B2374" i="1"/>
  <c r="T5066" i="1"/>
  <c r="T8153" i="1"/>
  <c r="C7002" i="1"/>
  <c r="C8222" i="1"/>
  <c r="B9613" i="1"/>
  <c r="T5553" i="1"/>
  <c r="B5732" i="1"/>
  <c r="C5515" i="1"/>
  <c r="B8442" i="1"/>
  <c r="T7660" i="1"/>
  <c r="C7019" i="1"/>
  <c r="B3578" i="1"/>
  <c r="B3906" i="1"/>
  <c r="C774" i="1"/>
  <c r="T8088" i="1"/>
  <c r="T2349" i="1"/>
  <c r="C7420" i="1"/>
  <c r="C6309" i="1"/>
  <c r="C6998" i="1"/>
  <c r="B5245" i="1"/>
  <c r="T2839" i="1"/>
  <c r="B4077" i="1"/>
  <c r="D5139" i="1"/>
  <c r="W5139" i="1"/>
  <c r="C4191" i="1"/>
  <c r="W5265" i="1"/>
  <c r="D5265" i="1"/>
  <c r="D4619" i="1"/>
  <c r="W4619" i="1"/>
  <c r="T6547" i="1"/>
  <c r="B610" i="1"/>
  <c r="D2273" i="1"/>
  <c r="W2273" i="1"/>
  <c r="T4239" i="1"/>
  <c r="W7986" i="1"/>
  <c r="D7986" i="1"/>
  <c r="T3948" i="1"/>
  <c r="C8488" i="1"/>
  <c r="D8075" i="1"/>
  <c r="W8075" i="1"/>
  <c r="D308" i="1"/>
  <c r="W308" i="1"/>
  <c r="B4578" i="1"/>
  <c r="B6124" i="1"/>
  <c r="T495" i="1"/>
  <c r="D4804" i="1"/>
  <c r="W4804" i="1"/>
  <c r="D7109" i="1"/>
  <c r="W7109" i="1"/>
  <c r="B7701" i="1"/>
  <c r="C3450" i="1"/>
  <c r="W7114" i="1"/>
  <c r="D7114" i="1"/>
  <c r="W8039" i="1"/>
  <c r="D8039" i="1"/>
  <c r="C5770" i="1"/>
  <c r="D3754" i="1"/>
  <c r="W3754" i="1"/>
  <c r="C911" i="1"/>
  <c r="W3475" i="1"/>
  <c r="D3475" i="1"/>
  <c r="W8115" i="1"/>
  <c r="D8115" i="1"/>
  <c r="B3789" i="1"/>
  <c r="C1850" i="1"/>
  <c r="T5160" i="1"/>
  <c r="C323" i="1"/>
  <c r="T7382" i="1"/>
  <c r="C4680" i="1"/>
  <c r="B4081" i="1"/>
  <c r="B8691" i="1"/>
  <c r="C9448" i="1"/>
  <c r="C5732" i="1"/>
  <c r="C9793" i="1"/>
  <c r="D9623" i="1"/>
  <c r="W9623" i="1"/>
  <c r="C4969" i="1"/>
  <c r="D2089" i="1"/>
  <c r="W2089" i="1"/>
  <c r="C3996" i="1"/>
  <c r="C1347" i="1"/>
  <c r="T6203" i="1"/>
  <c r="W5248" i="1"/>
  <c r="D5248" i="1"/>
  <c r="C8324" i="1"/>
  <c r="B5883" i="1"/>
  <c r="D5567" i="1"/>
  <c r="W5567" i="1"/>
  <c r="T4845" i="1"/>
  <c r="B1759" i="1"/>
  <c r="D1174" i="1"/>
  <c r="W1174" i="1"/>
  <c r="D6329" i="1"/>
  <c r="W6329" i="1"/>
  <c r="T819" i="1"/>
  <c r="B8066" i="1"/>
  <c r="W4634" i="1"/>
  <c r="D4634" i="1"/>
  <c r="W5491" i="1"/>
  <c r="D5491" i="1"/>
  <c r="B3146" i="1"/>
  <c r="B316" i="1"/>
  <c r="T6054" i="1"/>
  <c r="B8727" i="1"/>
  <c r="B7302" i="1"/>
  <c r="B7549" i="1"/>
  <c r="W9975" i="1"/>
  <c r="D9975" i="1"/>
  <c r="D2571" i="1"/>
  <c r="W2571" i="1"/>
  <c r="T2494" i="1"/>
  <c r="C163" i="1"/>
  <c r="T21" i="1"/>
  <c r="T55" i="1"/>
  <c r="B6633" i="1"/>
  <c r="D5413" i="1"/>
  <c r="W5413" i="1"/>
  <c r="T4659" i="1"/>
  <c r="C2620" i="1"/>
  <c r="B813" i="1"/>
  <c r="D1407" i="1"/>
  <c r="W1407" i="1"/>
  <c r="T4985" i="1"/>
  <c r="C9146" i="1"/>
  <c r="C4021" i="1"/>
  <c r="C2910" i="1"/>
  <c r="B6717" i="1"/>
  <c r="B1669" i="1"/>
  <c r="W1786" i="1"/>
  <c r="D1786" i="1"/>
  <c r="T2188" i="1"/>
  <c r="B7063" i="1"/>
  <c r="B8838" i="1"/>
  <c r="D4675" i="1"/>
  <c r="W4675" i="1"/>
  <c r="T5523" i="1"/>
  <c r="T8051" i="1"/>
  <c r="C4101" i="1"/>
  <c r="D478" i="1"/>
  <c r="W478" i="1"/>
  <c r="W7052" i="1"/>
  <c r="D7052" i="1"/>
  <c r="C539" i="1"/>
  <c r="W5787" i="1"/>
  <c r="D5787" i="1"/>
  <c r="B9594" i="1"/>
  <c r="B2265" i="1"/>
  <c r="T6357" i="1"/>
  <c r="T2713" i="1"/>
  <c r="T5544" i="1"/>
  <c r="D3414" i="1"/>
  <c r="W3414" i="1"/>
  <c r="B4123" i="1"/>
  <c r="D937" i="1"/>
  <c r="W937" i="1"/>
  <c r="W619" i="1"/>
  <c r="D619" i="1"/>
  <c r="B9420" i="1"/>
  <c r="C1282" i="1"/>
  <c r="D6501" i="1"/>
  <c r="W6501" i="1"/>
  <c r="C5206" i="1"/>
  <c r="B6913" i="1"/>
  <c r="C4166" i="1"/>
  <c r="B1127" i="1"/>
  <c r="W5219" i="1"/>
  <c r="D5219" i="1"/>
  <c r="D9702" i="1"/>
  <c r="W9702" i="1"/>
  <c r="B7687" i="1"/>
  <c r="T5488" i="1"/>
  <c r="T3058" i="1"/>
  <c r="B7275" i="1"/>
  <c r="C8036" i="1"/>
  <c r="D7533" i="1"/>
  <c r="W7533" i="1"/>
  <c r="D6073" i="1"/>
  <c r="W6073" i="1"/>
  <c r="C7494" i="1"/>
  <c r="T9986" i="1"/>
  <c r="T982" i="1"/>
  <c r="D10" i="1"/>
  <c r="W10" i="1"/>
  <c r="W711" i="1"/>
  <c r="D711" i="1"/>
  <c r="D6734" i="1"/>
  <c r="W6734" i="1"/>
  <c r="B2238" i="1"/>
  <c r="D9139" i="1"/>
  <c r="W9139" i="1"/>
  <c r="W6375" i="1"/>
  <c r="D6375" i="1"/>
  <c r="T6888" i="1"/>
  <c r="D2380" i="1"/>
  <c r="W2380" i="1"/>
  <c r="C2414" i="1"/>
  <c r="T5805" i="1"/>
  <c r="C8764" i="1"/>
  <c r="B6114" i="1"/>
  <c r="W426" i="1"/>
  <c r="D426" i="1"/>
  <c r="T3669" i="1"/>
  <c r="T5758" i="1"/>
  <c r="B6821" i="1"/>
  <c r="D1397" i="1"/>
  <c r="W1397" i="1"/>
  <c r="C2906" i="1"/>
  <c r="T6449" i="1"/>
  <c r="T9465" i="1"/>
  <c r="B1402" i="1"/>
  <c r="D1988" i="1"/>
  <c r="W1988" i="1"/>
  <c r="W4395" i="1"/>
  <c r="D4395" i="1"/>
  <c r="T927" i="1"/>
  <c r="B1274" i="1"/>
  <c r="B5379" i="1"/>
  <c r="T2770" i="1"/>
  <c r="B9317" i="1"/>
  <c r="B5527" i="1"/>
  <c r="B1921" i="1"/>
  <c r="D2988" i="1"/>
  <c r="W2988" i="1"/>
  <c r="T4159" i="1"/>
  <c r="C5208" i="1"/>
  <c r="T9453" i="1"/>
  <c r="C1711" i="1"/>
  <c r="B1663" i="1"/>
  <c r="C2235" i="1"/>
  <c r="T9427" i="1"/>
  <c r="T5989" i="1"/>
  <c r="W9966" i="1"/>
  <c r="D9966" i="1"/>
  <c r="D6894" i="1"/>
  <c r="W6894" i="1"/>
  <c r="D313" i="1"/>
  <c r="W313" i="1"/>
  <c r="C6375" i="1"/>
  <c r="C3086" i="1"/>
  <c r="C8221" i="1"/>
  <c r="B7579" i="1"/>
  <c r="T2848" i="1"/>
  <c r="T6895" i="1"/>
  <c r="B6018" i="1"/>
  <c r="B7801" i="1"/>
  <c r="T2812" i="1"/>
  <c r="T352" i="1"/>
  <c r="B1676" i="1"/>
  <c r="T7646" i="1"/>
  <c r="C4256" i="1"/>
  <c r="T878" i="1"/>
  <c r="D8718" i="1"/>
  <c r="W8718" i="1"/>
  <c r="B5473" i="1"/>
  <c r="C4546" i="1"/>
  <c r="T864" i="1"/>
  <c r="D2199" i="1"/>
  <c r="W2199" i="1"/>
  <c r="T2646" i="1"/>
  <c r="W3627" i="1"/>
  <c r="D3627" i="1"/>
  <c r="D1061" i="1"/>
  <c r="W1061" i="1"/>
  <c r="D2143" i="1"/>
  <c r="W2143" i="1"/>
  <c r="C1629" i="1"/>
  <c r="D4141" i="1"/>
  <c r="W4141" i="1"/>
  <c r="D2193" i="1"/>
  <c r="W2193" i="1"/>
  <c r="D6399" i="1"/>
  <c r="W6399" i="1"/>
  <c r="D4266" i="1"/>
  <c r="W4266" i="1"/>
  <c r="C8377" i="1"/>
  <c r="T2492" i="1"/>
  <c r="T4560" i="1"/>
  <c r="C7403" i="1"/>
  <c r="B921" i="1"/>
  <c r="T6270" i="1"/>
  <c r="D6547" i="1"/>
  <c r="W6547" i="1"/>
  <c r="T1092" i="1"/>
  <c r="B7752" i="1"/>
  <c r="D3891" i="1"/>
  <c r="W3891" i="1"/>
  <c r="D2162" i="1"/>
  <c r="W2162" i="1"/>
  <c r="D5532" i="1"/>
  <c r="W5532" i="1"/>
  <c r="D8081" i="1"/>
  <c r="W8081" i="1"/>
  <c r="T1461" i="1"/>
  <c r="W5474" i="1"/>
  <c r="D5474" i="1"/>
  <c r="D7236" i="1"/>
  <c r="W7236" i="1"/>
  <c r="T1354" i="1"/>
  <c r="W5018" i="1"/>
  <c r="D5018" i="1"/>
  <c r="T2775" i="1"/>
  <c r="C6888" i="1"/>
  <c r="D5844" i="1"/>
  <c r="W5844" i="1"/>
  <c r="W266" i="1"/>
  <c r="D266" i="1"/>
  <c r="W3920" i="1"/>
  <c r="D3920" i="1"/>
  <c r="T8377" i="1"/>
  <c r="D5980" i="1"/>
  <c r="W5980" i="1"/>
  <c r="W6566" i="1"/>
  <c r="D6566" i="1"/>
  <c r="D2308" i="1"/>
  <c r="W2308" i="1"/>
  <c r="D7171" i="1"/>
  <c r="W7171" i="1"/>
  <c r="B8778" i="1"/>
  <c r="D3784" i="1"/>
  <c r="W3784" i="1"/>
  <c r="C5825" i="1"/>
  <c r="W1689" i="1"/>
  <c r="D1689" i="1"/>
  <c r="W3896" i="1"/>
  <c r="D3896" i="1"/>
  <c r="W1934" i="1"/>
  <c r="D1934" i="1"/>
  <c r="W9949" i="1"/>
  <c r="D9949" i="1"/>
  <c r="W8688" i="1"/>
  <c r="D8688" i="1"/>
  <c r="C8048" i="1"/>
  <c r="B821" i="1"/>
  <c r="C5241" i="1"/>
  <c r="T9768" i="1"/>
  <c r="B9497" i="1"/>
  <c r="T6061" i="1"/>
  <c r="B4280" i="1"/>
  <c r="D9685" i="1"/>
  <c r="W9685" i="1"/>
  <c r="B8137" i="1"/>
  <c r="B4741" i="1"/>
  <c r="T8014" i="1"/>
  <c r="C6244" i="1"/>
  <c r="C7079" i="1"/>
  <c r="W9023" i="1"/>
  <c r="D9023" i="1"/>
  <c r="C2117" i="1"/>
  <c r="C4763" i="1"/>
  <c r="B8234" i="1"/>
  <c r="T8742" i="1"/>
  <c r="C8757" i="1"/>
  <c r="D6515" i="1"/>
  <c r="W6515" i="1"/>
  <c r="D4962" i="1"/>
  <c r="W4962" i="1"/>
  <c r="T3490" i="1"/>
  <c r="W1016" i="1"/>
  <c r="D1016" i="1"/>
  <c r="B2322" i="1"/>
  <c r="D2151" i="1"/>
  <c r="W2151" i="1"/>
  <c r="T3961" i="1"/>
  <c r="W2304" i="1"/>
  <c r="D2304" i="1"/>
  <c r="W52" i="1"/>
  <c r="D52" i="1"/>
  <c r="D1154" i="1"/>
  <c r="W1154" i="1"/>
  <c r="D353" i="1"/>
  <c r="W353" i="1"/>
  <c r="W1390" i="1"/>
  <c r="D1390" i="1"/>
  <c r="C9310" i="1"/>
  <c r="D1957" i="1"/>
  <c r="W1957" i="1"/>
  <c r="B3772" i="1"/>
  <c r="C2485" i="1"/>
  <c r="W2291" i="1"/>
  <c r="D2291" i="1"/>
  <c r="T5566" i="1"/>
  <c r="D7325" i="1"/>
  <c r="W7325" i="1"/>
  <c r="W8385" i="1"/>
  <c r="D8385" i="1"/>
  <c r="T262" i="1"/>
  <c r="D60" i="1"/>
  <c r="W60" i="1"/>
  <c r="D3333" i="1"/>
  <c r="W3333" i="1"/>
  <c r="D4398" i="1"/>
  <c r="W4398" i="1"/>
  <c r="T7975" i="1"/>
  <c r="T5293" i="1"/>
  <c r="B966" i="1"/>
  <c r="C1870" i="1"/>
  <c r="B8559" i="1"/>
  <c r="T890" i="1"/>
  <c r="C8418" i="1"/>
  <c r="T1229" i="1"/>
  <c r="D6364" i="1"/>
  <c r="W6364" i="1"/>
  <c r="W6788" i="1"/>
  <c r="D6788" i="1"/>
  <c r="B7502" i="1"/>
  <c r="D1049" i="1"/>
  <c r="W1049" i="1"/>
  <c r="B5398" i="1"/>
  <c r="B3369" i="1"/>
  <c r="T8891" i="1"/>
  <c r="B44" i="1"/>
  <c r="C7900" i="1"/>
  <c r="C5890" i="1"/>
  <c r="W1278" i="1"/>
  <c r="D1278" i="1"/>
  <c r="T5377" i="1"/>
  <c r="T365" i="1"/>
  <c r="B2406" i="1"/>
  <c r="D5776" i="1"/>
  <c r="W5776" i="1"/>
  <c r="W447" i="1"/>
  <c r="D447" i="1"/>
  <c r="C803" i="1"/>
  <c r="T3110" i="1"/>
  <c r="T7169" i="1"/>
  <c r="T4603" i="1"/>
  <c r="B1419" i="1"/>
  <c r="D2910" i="1"/>
  <c r="W2910" i="1"/>
  <c r="D8250" i="1"/>
  <c r="W8250" i="1"/>
  <c r="C5798" i="1"/>
  <c r="D5536" i="1"/>
  <c r="W5536" i="1"/>
  <c r="C10036" i="1"/>
  <c r="W628" i="1"/>
  <c r="D628" i="1"/>
  <c r="C1558" i="1"/>
  <c r="T6983" i="1"/>
  <c r="C1409" i="1"/>
  <c r="T2281" i="1"/>
  <c r="T3800" i="1"/>
  <c r="C4499" i="1"/>
  <c r="C2154" i="1"/>
  <c r="W2636" i="1"/>
  <c r="D2636" i="1"/>
  <c r="W99" i="1"/>
  <c r="D99" i="1"/>
  <c r="C2761" i="1"/>
  <c r="C4206" i="1"/>
  <c r="C4650" i="1"/>
  <c r="W8386" i="1"/>
  <c r="D8386" i="1"/>
  <c r="T2355" i="1"/>
  <c r="T6634" i="1"/>
  <c r="B5871" i="1"/>
  <c r="C9640" i="1"/>
  <c r="B4947" i="1"/>
  <c r="W989" i="1"/>
  <c r="D989" i="1"/>
  <c r="C8206" i="1"/>
  <c r="D1899" i="1"/>
  <c r="W1899" i="1"/>
  <c r="W6718" i="1"/>
  <c r="D6718" i="1"/>
  <c r="B7675" i="1"/>
  <c r="C8149" i="1"/>
  <c r="C6951" i="1"/>
  <c r="D8483" i="1"/>
  <c r="W8483" i="1"/>
  <c r="T3730" i="1"/>
  <c r="D2877" i="1"/>
  <c r="W2877" i="1"/>
  <c r="T6002" i="1"/>
  <c r="C6847" i="1"/>
  <c r="B4886" i="1"/>
  <c r="B7172" i="1"/>
  <c r="C6106" i="1"/>
  <c r="T5363" i="1"/>
  <c r="W2809" i="1"/>
  <c r="D2809" i="1"/>
  <c r="B4576" i="1"/>
  <c r="C1159" i="1"/>
  <c r="T9949" i="1"/>
  <c r="D5484" i="1"/>
  <c r="W5484" i="1"/>
  <c r="B396" i="1"/>
  <c r="D2649" i="1"/>
  <c r="W2649" i="1"/>
  <c r="W2549" i="1"/>
  <c r="D2549" i="1"/>
  <c r="T1181" i="1"/>
  <c r="T7825" i="1"/>
  <c r="C2830" i="1"/>
  <c r="B4577" i="1"/>
  <c r="C7062" i="1"/>
  <c r="T828" i="1"/>
  <c r="B3517" i="1"/>
  <c r="T7195" i="1"/>
  <c r="C8237" i="1"/>
  <c r="D376" i="1"/>
  <c r="W376" i="1"/>
  <c r="C4227" i="1"/>
  <c r="C2964" i="1"/>
  <c r="B9470" i="1"/>
  <c r="W8046" i="1"/>
  <c r="D8046" i="1"/>
  <c r="B536" i="1"/>
  <c r="C3802" i="1"/>
  <c r="W8373" i="1"/>
  <c r="D8373" i="1"/>
  <c r="C2787" i="1"/>
  <c r="C3422" i="1"/>
  <c r="B69" i="1"/>
  <c r="B7294" i="1"/>
  <c r="W9950" i="1"/>
  <c r="D9950" i="1"/>
  <c r="T6753" i="1"/>
  <c r="D1088" i="1"/>
  <c r="W1088" i="1"/>
  <c r="T4268" i="1"/>
  <c r="B1826" i="1"/>
  <c r="B4550" i="1"/>
  <c r="D7790" i="1"/>
  <c r="W7790" i="1"/>
  <c r="D3736" i="1"/>
  <c r="W3736" i="1"/>
  <c r="T4155" i="1"/>
  <c r="W6997" i="1"/>
  <c r="D6997" i="1"/>
  <c r="C5109" i="1"/>
  <c r="B8370" i="1"/>
  <c r="W9103" i="1"/>
  <c r="D9103" i="1"/>
  <c r="D8447" i="1"/>
  <c r="W8447" i="1"/>
  <c r="D1692" i="1"/>
  <c r="W1692" i="1"/>
  <c r="B7776" i="1"/>
  <c r="W5105" i="1"/>
  <c r="D5105" i="1"/>
  <c r="T991" i="1"/>
  <c r="W5286" i="1"/>
  <c r="D5286" i="1"/>
  <c r="D4979" i="1"/>
  <c r="W4979" i="1"/>
  <c r="B5081" i="1"/>
  <c r="D7084" i="1"/>
  <c r="W7084" i="1"/>
  <c r="C1744" i="1"/>
  <c r="D1785" i="1"/>
  <c r="W1785" i="1"/>
  <c r="W1416" i="1"/>
  <c r="D1416" i="1"/>
  <c r="W282" i="1"/>
  <c r="D282" i="1"/>
  <c r="T8831" i="1"/>
  <c r="B7852" i="1"/>
  <c r="C2110" i="1"/>
  <c r="T1048" i="1"/>
  <c r="C9824" i="1"/>
  <c r="T3512" i="1"/>
  <c r="D9605" i="1"/>
  <c r="W9605" i="1"/>
  <c r="W422" i="1"/>
  <c r="D422" i="1"/>
  <c r="C9368" i="1"/>
  <c r="C9358" i="1"/>
  <c r="D7561" i="1"/>
  <c r="W7561" i="1"/>
  <c r="B7037" i="1"/>
  <c r="C8285" i="1"/>
  <c r="C1108" i="1"/>
  <c r="T7818" i="1"/>
  <c r="C8015" i="1"/>
  <c r="T6216" i="1"/>
  <c r="T7808" i="1"/>
  <c r="C7347" i="1"/>
  <c r="C8082" i="1"/>
  <c r="B5526" i="1"/>
  <c r="D3480" i="1"/>
  <c r="W3480" i="1"/>
  <c r="W5276" i="1"/>
  <c r="D5276" i="1"/>
  <c r="D6920" i="1"/>
  <c r="W6920" i="1"/>
  <c r="W832" i="1"/>
  <c r="D832" i="1"/>
  <c r="D2389" i="1"/>
  <c r="W2389" i="1"/>
  <c r="C9984" i="1"/>
  <c r="T1982" i="1"/>
  <c r="T735" i="1"/>
  <c r="W413" i="1"/>
  <c r="D413" i="1"/>
  <c r="T8461" i="1"/>
  <c r="C3622" i="1"/>
  <c r="C4561" i="1"/>
  <c r="D3911" i="1"/>
  <c r="W3911" i="1"/>
  <c r="W6658" i="1"/>
  <c r="D6658" i="1"/>
  <c r="W9692" i="1"/>
  <c r="D9692" i="1"/>
  <c r="C4551" i="1"/>
  <c r="T8826" i="1"/>
  <c r="W5670" i="1"/>
  <c r="D5670" i="1"/>
  <c r="T6647" i="1"/>
  <c r="T1979" i="1"/>
  <c r="C6995" i="1"/>
  <c r="B1814" i="1"/>
  <c r="C6706" i="1"/>
  <c r="C7869" i="1"/>
  <c r="B3552" i="1"/>
  <c r="T8786" i="1"/>
  <c r="T7561" i="1"/>
  <c r="D984" i="1"/>
  <c r="W984" i="1"/>
  <c r="C1105" i="1"/>
  <c r="W6284" i="1"/>
  <c r="D6284" i="1"/>
  <c r="W3699" i="1"/>
  <c r="D3699" i="1"/>
  <c r="W4131" i="1"/>
  <c r="D4131" i="1"/>
  <c r="T7091" i="1"/>
  <c r="T5074" i="1"/>
  <c r="W3359" i="1"/>
  <c r="D3359" i="1"/>
  <c r="T9641" i="1"/>
  <c r="C564" i="1"/>
  <c r="C7042" i="1"/>
  <c r="W2858" i="1"/>
  <c r="D2858" i="1"/>
  <c r="W6041" i="1"/>
  <c r="D6041" i="1"/>
  <c r="D8162" i="1"/>
  <c r="W8162" i="1"/>
  <c r="C569" i="1"/>
  <c r="D1260" i="1"/>
  <c r="W1260" i="1"/>
  <c r="D6310" i="1"/>
  <c r="W6310" i="1"/>
  <c r="D1733" i="1"/>
  <c r="W1733" i="1"/>
  <c r="T5757" i="1"/>
  <c r="W9374" i="1"/>
  <c r="D9374" i="1"/>
  <c r="W3538" i="1"/>
  <c r="D3538" i="1"/>
  <c r="B6204" i="1"/>
  <c r="T4049" i="1"/>
  <c r="T5115" i="1"/>
  <c r="D4603" i="1"/>
  <c r="W4603" i="1"/>
  <c r="W8405" i="1"/>
  <c r="D8405" i="1"/>
  <c r="D5649" i="1"/>
  <c r="W5649" i="1"/>
  <c r="C2002" i="1"/>
  <c r="W4925" i="1"/>
  <c r="D4925" i="1"/>
  <c r="W608" i="1"/>
  <c r="D608" i="1"/>
  <c r="W5560" i="1"/>
  <c r="D5560" i="1"/>
  <c r="B3499" i="1"/>
  <c r="D5065" i="1"/>
  <c r="W5065" i="1"/>
  <c r="B6112" i="1"/>
  <c r="C4386" i="1"/>
  <c r="D1349" i="1"/>
  <c r="W1349" i="1"/>
  <c r="D8310" i="1"/>
  <c r="W8310" i="1"/>
  <c r="C8050" i="1"/>
  <c r="B264" i="1"/>
  <c r="B3439" i="1"/>
  <c r="T9425" i="1"/>
  <c r="T7490" i="1"/>
  <c r="T7531" i="1"/>
  <c r="T4910" i="1"/>
  <c r="T8131" i="1"/>
  <c r="B4638" i="1"/>
  <c r="T7243" i="1"/>
  <c r="T9027" i="1"/>
  <c r="C5723" i="1"/>
  <c r="T3275" i="1"/>
  <c r="B4075" i="1"/>
  <c r="C8203" i="1"/>
  <c r="T6095" i="1"/>
  <c r="C7452" i="1"/>
  <c r="C5343" i="1"/>
  <c r="T6878" i="1"/>
  <c r="C3468" i="1"/>
  <c r="C6296" i="1"/>
  <c r="T8222" i="1"/>
  <c r="C4880" i="1"/>
  <c r="T4383" i="1"/>
  <c r="B6420" i="1"/>
  <c r="T7558" i="1"/>
  <c r="T8345" i="1"/>
  <c r="C1294" i="1"/>
  <c r="W3340" i="1"/>
  <c r="D3340" i="1"/>
  <c r="W6960" i="1"/>
  <c r="D6960" i="1"/>
  <c r="C3639" i="1"/>
  <c r="D6756" i="1"/>
  <c r="W6756" i="1"/>
  <c r="D1816" i="1"/>
  <c r="W1816" i="1"/>
  <c r="D5559" i="1"/>
  <c r="W5559" i="1"/>
  <c r="D1440" i="1"/>
  <c r="W1440" i="1"/>
  <c r="C252" i="1"/>
  <c r="D2620" i="1"/>
  <c r="W2620" i="1"/>
  <c r="W9746" i="1"/>
  <c r="D9746" i="1"/>
  <c r="D414" i="1"/>
  <c r="W414" i="1"/>
  <c r="D9765" i="1"/>
  <c r="W9765" i="1"/>
  <c r="W2531" i="1"/>
  <c r="D2531" i="1"/>
  <c r="W6078" i="1"/>
  <c r="D6078" i="1"/>
  <c r="D938" i="1"/>
  <c r="W938" i="1"/>
  <c r="W4481" i="1"/>
  <c r="D4481" i="1"/>
  <c r="B7011" i="1"/>
  <c r="W5685" i="1"/>
  <c r="D5685" i="1"/>
  <c r="W9235" i="1"/>
  <c r="D9235" i="1"/>
  <c r="D1329" i="1"/>
  <c r="W1329" i="1"/>
  <c r="D1032" i="1"/>
  <c r="W1032" i="1"/>
  <c r="C1897" i="1"/>
  <c r="B596" i="1"/>
  <c r="D3885" i="1"/>
  <c r="W3885" i="1"/>
  <c r="C7168" i="1"/>
  <c r="D699" i="1"/>
  <c r="W699" i="1"/>
  <c r="D643" i="1"/>
  <c r="W643" i="1"/>
  <c r="C1411" i="1"/>
  <c r="C4053" i="1"/>
  <c r="D6559" i="1"/>
  <c r="W6559" i="1"/>
  <c r="D2903" i="1"/>
  <c r="W2903" i="1"/>
  <c r="C8521" i="1"/>
  <c r="B8595" i="1"/>
  <c r="W1520" i="1"/>
  <c r="D1520" i="1"/>
  <c r="B8545" i="1"/>
  <c r="W5095" i="1"/>
  <c r="D5095" i="1"/>
  <c r="T3010" i="1"/>
  <c r="C937" i="1"/>
  <c r="D805" i="1"/>
  <c r="W805" i="1"/>
  <c r="D7471" i="1"/>
  <c r="W7471" i="1"/>
  <c r="W5382" i="1"/>
  <c r="D5382" i="1"/>
  <c r="B3145" i="1"/>
  <c r="C7888" i="1"/>
  <c r="D6200" i="1"/>
  <c r="W6200" i="1"/>
  <c r="D3895" i="1"/>
  <c r="W3895" i="1"/>
  <c r="B3143" i="1"/>
  <c r="B5239" i="1"/>
  <c r="D370" i="1"/>
  <c r="W370" i="1"/>
  <c r="B5916" i="1"/>
  <c r="D6809" i="1"/>
  <c r="W6809" i="1"/>
  <c r="C7225" i="1"/>
  <c r="T8317" i="1"/>
  <c r="C2675" i="1"/>
  <c r="C894" i="1"/>
  <c r="C5718" i="1"/>
  <c r="C6831" i="1"/>
  <c r="T9238" i="1"/>
  <c r="T427" i="1"/>
  <c r="B4328" i="1"/>
  <c r="T1020" i="1"/>
  <c r="B1321" i="1"/>
  <c r="T1908" i="1"/>
  <c r="B5145" i="1"/>
  <c r="C6369" i="1"/>
  <c r="B9386" i="1"/>
  <c r="T1997" i="1"/>
  <c r="T7908" i="1"/>
  <c r="B5216" i="1"/>
  <c r="B4228" i="1"/>
  <c r="B7412" i="1"/>
  <c r="T1172" i="1"/>
  <c r="T3580" i="1"/>
  <c r="C2499" i="1"/>
  <c r="C3179" i="1"/>
  <c r="T3986" i="1"/>
  <c r="C6226" i="1"/>
  <c r="T2721" i="1"/>
  <c r="T6102" i="1"/>
  <c r="B4308" i="1"/>
  <c r="C1271" i="1"/>
  <c r="T9393" i="1"/>
  <c r="B1623" i="1"/>
  <c r="B6920" i="1"/>
  <c r="C2697" i="1"/>
  <c r="T1842" i="1"/>
  <c r="C6933" i="1"/>
  <c r="T2119" i="1"/>
  <c r="B8042" i="1"/>
  <c r="C1034" i="1"/>
  <c r="T9150" i="1"/>
  <c r="T6115" i="1"/>
  <c r="B953" i="1"/>
  <c r="T6932" i="1"/>
  <c r="T8396" i="1"/>
  <c r="C626" i="1"/>
  <c r="C1941" i="1"/>
  <c r="C5431" i="1"/>
  <c r="C997" i="1"/>
  <c r="B2815" i="1"/>
  <c r="T9173" i="1"/>
  <c r="T7409" i="1"/>
  <c r="C8108" i="1"/>
  <c r="C2074" i="1"/>
  <c r="T3325" i="1"/>
  <c r="C3696" i="1"/>
  <c r="B1646" i="1"/>
  <c r="D7844" i="1"/>
  <c r="W7844" i="1"/>
  <c r="B810" i="1"/>
  <c r="W1782" i="1"/>
  <c r="D1782" i="1"/>
  <c r="C7380" i="1"/>
  <c r="D9217" i="1"/>
  <c r="W9217" i="1"/>
  <c r="D7916" i="1"/>
  <c r="W7916" i="1"/>
  <c r="D7424" i="1"/>
  <c r="W7424" i="1"/>
  <c r="D210" i="1"/>
  <c r="W210" i="1"/>
  <c r="D6339" i="1"/>
  <c r="W6339" i="1"/>
  <c r="W393" i="1"/>
  <c r="D393" i="1"/>
  <c r="T7295" i="1"/>
  <c r="B2560" i="1"/>
  <c r="W795" i="1"/>
  <c r="D795" i="1"/>
  <c r="D2176" i="1"/>
  <c r="W2176" i="1"/>
  <c r="D499" i="1"/>
  <c r="W499" i="1"/>
  <c r="C6023" i="1"/>
  <c r="W5466" i="1"/>
  <c r="D5466" i="1"/>
  <c r="T4270" i="1"/>
  <c r="B1949" i="1"/>
  <c r="D6398" i="1"/>
  <c r="W6398" i="1"/>
  <c r="T857" i="1"/>
  <c r="B9000" i="1"/>
  <c r="C9409" i="1"/>
  <c r="C3065" i="1"/>
  <c r="D7417" i="1"/>
  <c r="W7417" i="1"/>
  <c r="D3585" i="1"/>
  <c r="W3585" i="1"/>
  <c r="D3739" i="1"/>
  <c r="W3739" i="1"/>
  <c r="C8381" i="1"/>
  <c r="B552" i="1"/>
  <c r="W4283" i="1"/>
  <c r="D4283" i="1"/>
  <c r="D6030" i="1"/>
  <c r="W6030" i="1"/>
  <c r="D8917" i="1"/>
  <c r="W8917" i="1"/>
  <c r="W2509" i="1"/>
  <c r="D2509" i="1"/>
  <c r="C2313" i="1"/>
  <c r="B5010" i="1"/>
  <c r="D3687" i="1"/>
  <c r="W3687" i="1"/>
  <c r="W7947" i="1"/>
  <c r="D7947" i="1"/>
  <c r="W1303" i="1"/>
  <c r="D1303" i="1"/>
  <c r="C3466" i="1"/>
  <c r="T7475" i="1"/>
  <c r="T1591" i="1"/>
  <c r="B7404" i="1"/>
  <c r="T300" i="1"/>
  <c r="T8922" i="1"/>
  <c r="C5982" i="1"/>
  <c r="D3068" i="1"/>
  <c r="W3068" i="1"/>
  <c r="D5668" i="1"/>
  <c r="W5668" i="1"/>
  <c r="D5419" i="1"/>
  <c r="W5419" i="1"/>
  <c r="D9390" i="1"/>
  <c r="W9390" i="1"/>
  <c r="C3641" i="1"/>
  <c r="B4818" i="1"/>
  <c r="D9497" i="1"/>
  <c r="W9497" i="1"/>
  <c r="W8413" i="1"/>
  <c r="D8413" i="1"/>
  <c r="T8740" i="1"/>
  <c r="C4578" i="1"/>
  <c r="T1664" i="1"/>
  <c r="W768" i="1"/>
  <c r="D768" i="1"/>
  <c r="D4934" i="1"/>
  <c r="W4934" i="1"/>
  <c r="W3041" i="1"/>
  <c r="D3041" i="1"/>
  <c r="C2821" i="1"/>
  <c r="B1293" i="1"/>
  <c r="D9293" i="1"/>
  <c r="W9293" i="1"/>
  <c r="C5378" i="1"/>
  <c r="T5407" i="1"/>
  <c r="T6015" i="1"/>
  <c r="T8452" i="1"/>
  <c r="T4804" i="1"/>
  <c r="D1630" i="1"/>
  <c r="W1630" i="1"/>
  <c r="B2190" i="1"/>
  <c r="W5222" i="1"/>
  <c r="D5222" i="1"/>
  <c r="W9684" i="1"/>
  <c r="D9684" i="1"/>
  <c r="B5036" i="1"/>
  <c r="C4610" i="1"/>
  <c r="B3012" i="1"/>
  <c r="C6664" i="1"/>
  <c r="C540" i="1"/>
  <c r="D1684" i="1"/>
  <c r="W1684" i="1"/>
  <c r="T7458" i="1"/>
  <c r="B2105" i="1"/>
  <c r="B3719" i="1"/>
  <c r="C6685" i="1"/>
  <c r="W3404" i="1"/>
  <c r="D3404" i="1"/>
  <c r="T2101" i="1"/>
  <c r="D4781" i="1"/>
  <c r="W4781" i="1"/>
  <c r="W948" i="1"/>
  <c r="D948" i="1"/>
  <c r="D5552" i="1"/>
  <c r="W5552" i="1"/>
  <c r="D2074" i="1"/>
  <c r="W2074" i="1"/>
  <c r="C9427" i="1"/>
  <c r="D3000" i="1"/>
  <c r="W3000" i="1"/>
  <c r="W8734" i="1"/>
  <c r="D8734" i="1"/>
  <c r="D2301" i="1"/>
  <c r="W2301" i="1"/>
  <c r="T8600" i="1"/>
  <c r="B3020" i="1"/>
  <c r="T5463" i="1"/>
  <c r="D8576" i="1"/>
  <c r="W8576" i="1"/>
  <c r="D3292" i="1"/>
  <c r="W3292" i="1"/>
  <c r="D7579" i="1"/>
  <c r="W7579" i="1"/>
  <c r="T6651" i="1"/>
  <c r="B3210" i="1"/>
  <c r="D8295" i="1"/>
  <c r="W8295" i="1"/>
  <c r="D4754" i="1"/>
  <c r="W4754" i="1"/>
  <c r="W218" i="1"/>
  <c r="D218" i="1"/>
  <c r="B6748" i="1"/>
  <c r="D3854" i="1"/>
  <c r="W3854" i="1"/>
  <c r="B5942" i="1"/>
  <c r="D4920" i="1"/>
  <c r="W4920" i="1"/>
  <c r="W522" i="1"/>
  <c r="D522" i="1"/>
  <c r="W6962" i="1"/>
  <c r="D6962" i="1"/>
  <c r="C7722" i="1"/>
  <c r="T4253" i="1"/>
  <c r="D5330" i="1"/>
  <c r="W5330" i="1"/>
  <c r="D3802" i="1"/>
  <c r="W3802" i="1"/>
  <c r="W4757" i="1"/>
  <c r="D4757" i="1"/>
  <c r="C5433" i="1"/>
  <c r="C8085" i="1"/>
  <c r="W4628" i="1"/>
  <c r="D4628" i="1"/>
  <c r="T308" i="1"/>
  <c r="W253" i="1"/>
  <c r="D253" i="1"/>
  <c r="T7286" i="1"/>
  <c r="D3260" i="1"/>
  <c r="W3260" i="1"/>
  <c r="C84" i="1"/>
  <c r="T7313" i="1"/>
  <c r="B10101" i="1"/>
  <c r="T6524" i="1"/>
  <c r="T279" i="1"/>
  <c r="T8581" i="1"/>
  <c r="C64" i="1"/>
  <c r="D8567" i="1"/>
  <c r="W8567" i="1"/>
  <c r="T3735" i="1"/>
  <c r="C5464" i="1"/>
  <c r="W7590" i="1"/>
  <c r="D7590" i="1"/>
  <c r="T7674" i="1"/>
  <c r="D2072" i="1"/>
  <c r="W2072" i="1"/>
  <c r="T7493" i="1"/>
  <c r="T4024" i="1"/>
  <c r="D2293" i="1"/>
  <c r="W2293" i="1"/>
  <c r="T979" i="1"/>
  <c r="D899" i="1"/>
  <c r="W899" i="1"/>
  <c r="B9859" i="1"/>
  <c r="D7563" i="1"/>
  <c r="W7563" i="1"/>
  <c r="T722" i="1"/>
  <c r="C3103" i="1"/>
  <c r="T2290" i="1"/>
  <c r="C2772" i="1"/>
  <c r="W8886" i="1"/>
  <c r="D8886" i="1"/>
  <c r="W3804" i="1"/>
  <c r="D3804" i="1"/>
  <c r="C6255" i="1"/>
  <c r="W5617" i="1"/>
  <c r="D5617" i="1"/>
  <c r="C6904" i="1"/>
  <c r="D1025" i="1"/>
  <c r="W1025" i="1"/>
  <c r="W3966" i="1"/>
  <c r="D3966" i="1"/>
  <c r="C3130" i="1"/>
  <c r="C7000" i="1"/>
  <c r="B8200" i="1"/>
  <c r="C9795" i="1"/>
  <c r="C2604" i="1"/>
  <c r="C690" i="1"/>
  <c r="T4235" i="1"/>
  <c r="T7071" i="1"/>
  <c r="B6010" i="1"/>
  <c r="W8294" i="1"/>
  <c r="D8294" i="1"/>
  <c r="W2724" i="1"/>
  <c r="D2724" i="1"/>
  <c r="C5483" i="1"/>
  <c r="C747" i="1"/>
  <c r="W4971" i="1"/>
  <c r="D4971" i="1"/>
  <c r="C9979" i="1"/>
  <c r="W9316" i="1"/>
  <c r="D9316" i="1"/>
  <c r="B4681" i="1"/>
  <c r="B1918" i="1"/>
  <c r="T8690" i="1"/>
  <c r="T7847" i="1"/>
  <c r="T4352" i="1"/>
  <c r="W4894" i="1"/>
  <c r="D4894" i="1"/>
  <c r="T6248" i="1"/>
  <c r="B6324" i="1"/>
  <c r="T5552" i="1"/>
  <c r="W2152" i="1"/>
  <c r="D2152" i="1"/>
  <c r="T7266" i="1"/>
  <c r="C3615" i="1"/>
  <c r="D6692" i="1"/>
  <c r="W6692" i="1"/>
  <c r="W7375" i="1"/>
  <c r="D7375" i="1"/>
  <c r="T4856" i="1"/>
  <c r="C3908" i="1"/>
  <c r="D4367" i="1"/>
  <c r="W4367" i="1"/>
  <c r="C7405" i="1"/>
  <c r="C792" i="1"/>
  <c r="T2824" i="1"/>
  <c r="B7737" i="1"/>
  <c r="T6377" i="1"/>
  <c r="B8553" i="1"/>
  <c r="B4695" i="1"/>
  <c r="W2309" i="1"/>
  <c r="D2309" i="1"/>
  <c r="B9910" i="1"/>
  <c r="T2700" i="1"/>
  <c r="C568" i="1"/>
  <c r="C4928" i="1"/>
  <c r="T7250" i="1"/>
  <c r="T7569" i="1"/>
  <c r="B2408" i="1"/>
  <c r="W10035" i="1"/>
  <c r="D10035" i="1"/>
  <c r="W5930" i="1"/>
  <c r="D5930" i="1"/>
  <c r="B9191" i="1"/>
  <c r="D6812" i="1"/>
  <c r="W6812" i="1"/>
  <c r="C710" i="1"/>
  <c r="C3157" i="1"/>
  <c r="T6678" i="1"/>
  <c r="D3726" i="1"/>
  <c r="W3726" i="1"/>
  <c r="B10040" i="1"/>
  <c r="T6009" i="1"/>
  <c r="B4990" i="1"/>
  <c r="C2076" i="1"/>
  <c r="B5203" i="1"/>
  <c r="C8610" i="1"/>
  <c r="C5578" i="1"/>
  <c r="T4125" i="1"/>
  <c r="C3669" i="1"/>
  <c r="T2449" i="1"/>
  <c r="B5229" i="1"/>
  <c r="C6810" i="1"/>
  <c r="B9824" i="1"/>
  <c r="C9956" i="1"/>
  <c r="C5660" i="1"/>
  <c r="T5270" i="1"/>
  <c r="C5139" i="1"/>
  <c r="T5605" i="1"/>
  <c r="C1153" i="1"/>
  <c r="B327" i="1"/>
  <c r="B1472" i="1"/>
  <c r="C2315" i="1"/>
  <c r="B2376" i="1"/>
  <c r="T6548" i="1"/>
  <c r="B9230" i="1"/>
  <c r="C7964" i="1"/>
  <c r="T1967" i="1"/>
  <c r="B7498" i="1"/>
  <c r="B851" i="1"/>
  <c r="B9879" i="1"/>
  <c r="D1676" i="1"/>
  <c r="W1676" i="1"/>
  <c r="W1343" i="1"/>
  <c r="D1343" i="1"/>
  <c r="D2532" i="1"/>
  <c r="W2532" i="1"/>
  <c r="D2402" i="1"/>
  <c r="W2402" i="1"/>
  <c r="B2831" i="1"/>
  <c r="B4959" i="1"/>
  <c r="W9560" i="1"/>
  <c r="D9560" i="1"/>
  <c r="C6467" i="1"/>
  <c r="T8636" i="1"/>
  <c r="T3852" i="1"/>
  <c r="W231" i="1"/>
  <c r="D231" i="1"/>
  <c r="T3092" i="1"/>
  <c r="B4634" i="1"/>
  <c r="W9246" i="1"/>
  <c r="D9246" i="1"/>
  <c r="T1400" i="1"/>
  <c r="B2938" i="1"/>
  <c r="D9095" i="1"/>
  <c r="W9095" i="1"/>
  <c r="T10078" i="1"/>
  <c r="D1804" i="1"/>
  <c r="W1804" i="1"/>
  <c r="W5594" i="1"/>
  <c r="D5594" i="1"/>
  <c r="W9030" i="1"/>
  <c r="D9030" i="1"/>
  <c r="D1896" i="1"/>
  <c r="W1896" i="1"/>
  <c r="T5499" i="1"/>
  <c r="D6822" i="1"/>
  <c r="W6822" i="1"/>
  <c r="C3275" i="1"/>
  <c r="W6017" i="1"/>
  <c r="D6017" i="1"/>
  <c r="T3776" i="1"/>
  <c r="W7235" i="1"/>
  <c r="D7235" i="1"/>
  <c r="W1526" i="1"/>
  <c r="D1526" i="1"/>
  <c r="D6334" i="1"/>
  <c r="W6334" i="1"/>
  <c r="W554" i="1"/>
  <c r="D554" i="1"/>
  <c r="T3748" i="1"/>
  <c r="C8952" i="1"/>
  <c r="T2401" i="1"/>
  <c r="B1206" i="1"/>
  <c r="T1163" i="1"/>
  <c r="B3943" i="1"/>
  <c r="T116" i="1"/>
  <c r="C1736" i="1"/>
  <c r="T2657" i="1"/>
  <c r="B3391" i="1"/>
  <c r="B7345" i="1"/>
  <c r="W8937" i="1"/>
  <c r="D8937" i="1"/>
  <c r="C668" i="1"/>
  <c r="B684" i="1"/>
  <c r="T4195" i="1"/>
  <c r="C2640" i="1"/>
  <c r="T4915" i="1"/>
  <c r="T3526" i="1"/>
  <c r="T5452" i="1"/>
  <c r="C3434" i="1"/>
  <c r="C9321" i="1"/>
  <c r="T5839" i="1"/>
  <c r="C267" i="1"/>
  <c r="C3880" i="1"/>
  <c r="C1127" i="1"/>
  <c r="T8825" i="1"/>
  <c r="T901" i="1"/>
  <c r="T7899" i="1"/>
  <c r="B6368" i="1"/>
  <c r="C2043" i="1"/>
  <c r="T3793" i="1"/>
  <c r="B124" i="1"/>
  <c r="C249" i="1"/>
  <c r="C4745" i="1"/>
  <c r="T3021" i="1"/>
  <c r="C9116" i="1"/>
  <c r="C6303" i="1"/>
  <c r="B247" i="1"/>
  <c r="B8781" i="1"/>
  <c r="T7338" i="1"/>
  <c r="T8355" i="1"/>
  <c r="B3162" i="1"/>
  <c r="C5916" i="1"/>
  <c r="B73" i="1"/>
  <c r="T4498" i="1"/>
  <c r="T6762" i="1"/>
  <c r="T8640" i="1"/>
  <c r="T9879" i="1"/>
  <c r="C3216" i="1"/>
  <c r="C189" i="1"/>
  <c r="B7236" i="1"/>
  <c r="B5088" i="1"/>
  <c r="T7955" i="1"/>
  <c r="B6701" i="1"/>
  <c r="B6654" i="1"/>
  <c r="T8784" i="1"/>
  <c r="C2870" i="1"/>
  <c r="T1516" i="1"/>
  <c r="B8742" i="1"/>
  <c r="B4903" i="1"/>
  <c r="B4879" i="1"/>
  <c r="B4782" i="1"/>
  <c r="T2417" i="1"/>
  <c r="T1467" i="1"/>
  <c r="T6478" i="1"/>
  <c r="B5124" i="1"/>
  <c r="T9490" i="1"/>
  <c r="T3189" i="1"/>
  <c r="C8425" i="1"/>
  <c r="B8249" i="1"/>
  <c r="C24" i="1"/>
  <c r="T7072" i="1"/>
  <c r="C8419" i="1"/>
  <c r="C6057" i="1"/>
  <c r="T2257" i="1"/>
  <c r="B5613" i="1"/>
  <c r="C932" i="1"/>
  <c r="T1182" i="1"/>
  <c r="C8884" i="1"/>
  <c r="B2881" i="1"/>
  <c r="T9183" i="1"/>
  <c r="C3147" i="1"/>
  <c r="C4399" i="1"/>
  <c r="B8265" i="1"/>
  <c r="C9857" i="1"/>
  <c r="C7825" i="1"/>
  <c r="T9368" i="1"/>
  <c r="T5578" i="1"/>
  <c r="T205" i="1"/>
  <c r="B10004" i="1"/>
  <c r="C9567" i="1"/>
  <c r="T5401" i="1"/>
  <c r="C4485" i="1"/>
  <c r="T5142" i="1"/>
  <c r="C7220" i="1"/>
  <c r="B3758" i="1"/>
  <c r="B2855" i="1"/>
  <c r="B9002" i="1"/>
  <c r="C8447" i="1"/>
  <c r="C7988" i="1"/>
  <c r="T7312" i="1"/>
  <c r="C2329" i="1"/>
  <c r="B2368" i="1"/>
  <c r="B3121" i="1"/>
  <c r="T3621" i="1"/>
  <c r="C706" i="1"/>
  <c r="C1086" i="1"/>
  <c r="B6461" i="1"/>
  <c r="B9955" i="1"/>
  <c r="T8114" i="1"/>
  <c r="C7156" i="1"/>
  <c r="C2758" i="1"/>
  <c r="T893" i="1"/>
  <c r="B7185" i="1"/>
  <c r="B2095" i="1"/>
  <c r="C5395" i="1"/>
  <c r="C2408" i="1"/>
  <c r="B4367" i="1"/>
  <c r="B9379" i="1"/>
  <c r="C858" i="1"/>
  <c r="B6987" i="1"/>
  <c r="C8121" i="1"/>
  <c r="C7291" i="1"/>
  <c r="T9269" i="1"/>
  <c r="T2600" i="1"/>
  <c r="C9910" i="1"/>
  <c r="C4414" i="1"/>
  <c r="B4391" i="1"/>
  <c r="T5884" i="1"/>
  <c r="C1884" i="1"/>
  <c r="C5720" i="1"/>
  <c r="C3409" i="1"/>
  <c r="B6772" i="1"/>
  <c r="C2939" i="1"/>
  <c r="B477" i="1"/>
  <c r="B1428" i="1"/>
  <c r="T4557" i="1"/>
  <c r="C7249" i="1"/>
  <c r="B593" i="1"/>
  <c r="B2567" i="1"/>
  <c r="T5739" i="1"/>
  <c r="T1271" i="1"/>
  <c r="B4761" i="1"/>
  <c r="C7852" i="1"/>
  <c r="B4938" i="1"/>
  <c r="C7020" i="1"/>
  <c r="C7512" i="1"/>
  <c r="B2326" i="1"/>
  <c r="T3294" i="1"/>
  <c r="T454" i="1"/>
  <c r="C7746" i="1"/>
  <c r="T2055" i="1"/>
  <c r="B6188" i="1"/>
  <c r="B9988" i="1"/>
  <c r="C557" i="1"/>
  <c r="B5246" i="1"/>
  <c r="C529" i="1"/>
  <c r="C2010" i="1"/>
  <c r="C2526" i="1"/>
  <c r="C9537" i="1"/>
  <c r="B1692" i="1"/>
  <c r="B6149" i="1"/>
  <c r="T3608" i="1"/>
  <c r="C3980" i="1"/>
  <c r="C3631" i="1"/>
  <c r="T387" i="1"/>
  <c r="C8892" i="1"/>
  <c r="B1101" i="1"/>
  <c r="T6943" i="1"/>
  <c r="T4084" i="1"/>
  <c r="C6283" i="1"/>
  <c r="C8652" i="1"/>
  <c r="T10051" i="1"/>
  <c r="B5532" i="1"/>
  <c r="C6840" i="1"/>
  <c r="T888" i="1"/>
  <c r="D7279" i="1"/>
  <c r="W7279" i="1"/>
  <c r="D7720" i="1"/>
  <c r="W7720" i="1"/>
  <c r="T2441" i="1"/>
  <c r="D3259" i="1"/>
  <c r="W3259" i="1"/>
  <c r="T8965" i="1"/>
  <c r="D3256" i="1"/>
  <c r="W3256" i="1"/>
  <c r="C3749" i="1"/>
  <c r="W1875" i="1"/>
  <c r="D1875" i="1"/>
  <c r="D2835" i="1"/>
  <c r="W2835" i="1"/>
  <c r="B2361" i="1"/>
  <c r="W1484" i="1"/>
  <c r="D1484" i="1"/>
  <c r="W3453" i="1"/>
  <c r="D3453" i="1"/>
  <c r="W7805" i="1"/>
  <c r="D7805" i="1"/>
  <c r="C6671" i="1"/>
  <c r="B5920" i="1"/>
  <c r="C9232" i="1"/>
  <c r="C9507" i="1"/>
  <c r="B10090" i="1"/>
  <c r="T9618" i="1"/>
  <c r="B3379" i="1"/>
  <c r="C6577" i="1"/>
  <c r="W361" i="1"/>
  <c r="D361" i="1"/>
  <c r="D6025" i="1"/>
  <c r="W6025" i="1"/>
  <c r="T3769" i="1"/>
  <c r="B556" i="1"/>
  <c r="D5523" i="1"/>
  <c r="W5523" i="1"/>
  <c r="W4405" i="1"/>
  <c r="D4405" i="1"/>
  <c r="D4307" i="1"/>
  <c r="W4307" i="1"/>
  <c r="T1795" i="1"/>
  <c r="D9280" i="1"/>
  <c r="W9280" i="1"/>
  <c r="B2152" i="1"/>
  <c r="D9180" i="1"/>
  <c r="W9180" i="1"/>
  <c r="T9109" i="1"/>
  <c r="W8518" i="1"/>
  <c r="D8518" i="1"/>
  <c r="B7029" i="1"/>
  <c r="C253" i="1"/>
  <c r="W8268" i="1"/>
  <c r="D8268" i="1"/>
  <c r="T582" i="1"/>
  <c r="W4186" i="1"/>
  <c r="D4186" i="1"/>
  <c r="D7301" i="1"/>
  <c r="W7301" i="1"/>
  <c r="D7357" i="1"/>
  <c r="W7357" i="1"/>
  <c r="T9443" i="1"/>
  <c r="T4065" i="1"/>
  <c r="T5343" i="1"/>
  <c r="B6583" i="1"/>
  <c r="B2151" i="1"/>
  <c r="C6506" i="1"/>
  <c r="D402" i="1"/>
  <c r="W402" i="1"/>
  <c r="C445" i="1"/>
  <c r="T9314" i="1"/>
  <c r="C6861" i="1"/>
  <c r="D1069" i="1"/>
  <c r="W1069" i="1"/>
  <c r="W6296" i="1"/>
  <c r="D6296" i="1"/>
  <c r="B3489" i="1"/>
  <c r="C3146" i="1"/>
  <c r="B5979" i="1"/>
  <c r="B9936" i="1"/>
  <c r="D5243" i="1"/>
  <c r="W5243" i="1"/>
  <c r="B626" i="1"/>
  <c r="B6682" i="1"/>
  <c r="W5250" i="1"/>
  <c r="D5250" i="1"/>
  <c r="B7782" i="1"/>
  <c r="W2553" i="1"/>
  <c r="D2553" i="1"/>
  <c r="C2579" i="1"/>
  <c r="B1227" i="1"/>
  <c r="D3960" i="1"/>
  <c r="W3960" i="1"/>
  <c r="W8727" i="1"/>
  <c r="D8727" i="1"/>
  <c r="C2500" i="1"/>
  <c r="T1647" i="1"/>
  <c r="C9289" i="1"/>
  <c r="C9440" i="1"/>
  <c r="W599" i="1"/>
  <c r="D599" i="1"/>
  <c r="B9586" i="1"/>
  <c r="C8727" i="1"/>
  <c r="C5536" i="1"/>
  <c r="T9640" i="1"/>
  <c r="C4152" i="1"/>
  <c r="B5401" i="1"/>
  <c r="B7924" i="1"/>
  <c r="D4069" i="1"/>
  <c r="W4069" i="1"/>
  <c r="W5745" i="1"/>
  <c r="D5745" i="1"/>
  <c r="T5617" i="1"/>
  <c r="T5400" i="1"/>
  <c r="C1481" i="1"/>
  <c r="T7614" i="1"/>
  <c r="C5779" i="1"/>
  <c r="W682" i="1"/>
  <c r="D682" i="1"/>
  <c r="C80" i="1"/>
  <c r="D8514" i="1"/>
  <c r="W8514" i="1"/>
  <c r="W382" i="1"/>
  <c r="D382" i="1"/>
  <c r="T6410" i="1"/>
  <c r="D1500" i="1"/>
  <c r="W1500" i="1"/>
  <c r="B1240" i="1"/>
  <c r="B5482" i="1"/>
  <c r="T8437" i="1"/>
  <c r="D7929" i="1"/>
  <c r="W7929" i="1"/>
  <c r="W7825" i="1"/>
  <c r="D7825" i="1"/>
  <c r="D1842" i="1"/>
  <c r="W1842" i="1"/>
  <c r="C2432" i="1"/>
  <c r="T1437" i="1"/>
  <c r="C2654" i="1"/>
  <c r="T3773" i="1"/>
  <c r="B9137" i="1"/>
  <c r="C6391" i="1"/>
  <c r="B4082" i="1"/>
  <c r="C4895" i="1"/>
  <c r="C4795" i="1"/>
  <c r="C1632" i="1"/>
  <c r="C4982" i="1"/>
  <c r="D4951" i="1"/>
  <c r="W4951" i="1"/>
  <c r="C6769" i="1"/>
  <c r="C3478" i="1"/>
  <c r="D4790" i="1"/>
  <c r="W4790" i="1"/>
  <c r="B884" i="1"/>
  <c r="W5373" i="1"/>
  <c r="D5373" i="1"/>
  <c r="B1806" i="1"/>
  <c r="B6178" i="1"/>
  <c r="D1915" i="1"/>
  <c r="W1915" i="1"/>
  <c r="B790" i="1"/>
  <c r="B7378" i="1"/>
  <c r="B2377" i="1"/>
  <c r="D10040" i="1"/>
  <c r="W10040" i="1"/>
  <c r="C6188" i="1"/>
  <c r="T7538" i="1"/>
  <c r="C7377" i="1"/>
  <c r="D5596" i="1"/>
  <c r="W5596" i="1"/>
  <c r="D4215" i="1"/>
  <c r="W4215" i="1"/>
  <c r="B398" i="1"/>
  <c r="C3502" i="1"/>
  <c r="B3835" i="1"/>
  <c r="T8859" i="1"/>
  <c r="T9106" i="1"/>
  <c r="B7560" i="1"/>
  <c r="D8881" i="1"/>
  <c r="W8881" i="1"/>
  <c r="T2686" i="1"/>
  <c r="C5658" i="1"/>
  <c r="C426" i="1"/>
  <c r="B7598" i="1"/>
  <c r="W4028" i="1"/>
  <c r="D4028" i="1"/>
  <c r="W2142" i="1"/>
  <c r="D2142" i="1"/>
  <c r="T5569" i="1"/>
  <c r="W5107" i="1"/>
  <c r="D5107" i="1"/>
  <c r="W6259" i="1"/>
  <c r="D6259" i="1"/>
  <c r="T9395" i="1"/>
  <c r="W3874" i="1"/>
  <c r="D3874" i="1"/>
  <c r="B5276" i="1"/>
  <c r="W6858" i="1"/>
  <c r="D6858" i="1"/>
  <c r="W7996" i="1"/>
  <c r="D7996" i="1"/>
  <c r="C8343" i="1"/>
  <c r="W8762" i="1"/>
  <c r="D8762" i="1"/>
  <c r="B9747" i="1"/>
  <c r="D5779" i="1"/>
  <c r="W5779" i="1"/>
  <c r="B4351" i="1"/>
  <c r="T5971" i="1"/>
  <c r="D1214" i="1"/>
  <c r="W1214" i="1"/>
  <c r="C4572" i="1"/>
  <c r="C5838" i="1"/>
  <c r="C387" i="1"/>
  <c r="C430" i="1"/>
  <c r="T4637" i="1"/>
  <c r="B6156" i="1"/>
  <c r="C9127" i="1"/>
  <c r="B4776" i="1"/>
  <c r="W55" i="1"/>
  <c r="D55" i="1"/>
  <c r="W107" i="1"/>
  <c r="D107" i="1"/>
  <c r="C6529" i="1"/>
  <c r="T3829" i="1"/>
  <c r="C2332" i="1"/>
  <c r="D1719" i="1"/>
  <c r="W1719" i="1"/>
  <c r="C7182" i="1"/>
  <c r="T7449" i="1"/>
  <c r="T4746" i="1"/>
  <c r="T2687" i="1"/>
  <c r="D7231" i="1"/>
  <c r="W7231" i="1"/>
  <c r="C2658" i="1"/>
  <c r="T5838" i="1"/>
  <c r="D836" i="1"/>
  <c r="W836" i="1"/>
  <c r="W5320" i="1"/>
  <c r="D5320" i="1"/>
  <c r="C411" i="1"/>
  <c r="C9943" i="1"/>
  <c r="C4605" i="1"/>
  <c r="C8156" i="1"/>
  <c r="B6597" i="1"/>
  <c r="T6397" i="1"/>
  <c r="C986" i="1"/>
  <c r="W120" i="1"/>
  <c r="D120" i="1"/>
  <c r="C1983" i="1"/>
  <c r="W5088" i="1"/>
  <c r="D5088" i="1"/>
  <c r="B4567" i="1"/>
  <c r="W7190" i="1"/>
  <c r="D7190" i="1"/>
  <c r="B7643" i="1"/>
  <c r="T3627" i="1"/>
  <c r="D7173" i="1"/>
  <c r="W7173" i="1"/>
  <c r="W2297" i="1"/>
  <c r="D2297" i="1"/>
  <c r="C2041" i="1"/>
  <c r="D8896" i="1"/>
  <c r="W8896" i="1"/>
  <c r="T5331" i="1"/>
  <c r="D7488" i="1"/>
  <c r="W7488" i="1"/>
  <c r="D8755" i="1"/>
  <c r="W8755" i="1"/>
  <c r="C7457" i="1"/>
  <c r="W2664" i="1"/>
  <c r="D2664" i="1"/>
  <c r="C215" i="1"/>
  <c r="C3457" i="1"/>
  <c r="T4558" i="1"/>
  <c r="T3772" i="1"/>
  <c r="T2627" i="1"/>
  <c r="T919" i="1"/>
  <c r="D10011" i="1"/>
  <c r="W10011" i="1"/>
  <c r="T7083" i="1"/>
  <c r="C7315" i="1"/>
  <c r="B1217" i="1"/>
  <c r="D4741" i="1"/>
  <c r="W4741" i="1"/>
  <c r="C4938" i="1"/>
  <c r="T9745" i="1"/>
  <c r="W4993" i="1"/>
  <c r="D4993" i="1"/>
  <c r="W8717" i="1"/>
  <c r="D8717" i="1"/>
  <c r="T5264" i="1"/>
  <c r="C9083" i="1"/>
  <c r="B8429" i="1"/>
  <c r="C229" i="1"/>
  <c r="B6312" i="1"/>
  <c r="D5492" i="1"/>
  <c r="W5492" i="1"/>
  <c r="D8655" i="1"/>
  <c r="W8655" i="1"/>
  <c r="T8085" i="1"/>
  <c r="D6874" i="1"/>
  <c r="W6874" i="1"/>
  <c r="D9527" i="1"/>
  <c r="W9527" i="1"/>
  <c r="C4472" i="1"/>
  <c r="B8145" i="1"/>
  <c r="D1046" i="1"/>
  <c r="W1046" i="1"/>
  <c r="B9614" i="1"/>
  <c r="B7316" i="1"/>
  <c r="C386" i="1"/>
  <c r="T1025" i="1"/>
  <c r="C5706" i="1"/>
  <c r="B3880" i="1"/>
  <c r="C7381" i="1"/>
  <c r="T1984" i="1"/>
  <c r="T2587" i="1"/>
  <c r="D9642" i="1"/>
  <c r="W9642" i="1"/>
  <c r="T168" i="1"/>
  <c r="C6270" i="1"/>
  <c r="B3873" i="1"/>
  <c r="T6112" i="1"/>
  <c r="D6527" i="1"/>
  <c r="W6527" i="1"/>
  <c r="T7180" i="1"/>
  <c r="B261" i="1"/>
  <c r="T829" i="1"/>
  <c r="C246" i="1"/>
  <c r="D5032" i="1"/>
  <c r="W5032" i="1"/>
  <c r="B4595" i="1"/>
  <c r="D4129" i="1"/>
  <c r="W4129" i="1"/>
  <c r="D3383" i="1"/>
  <c r="W3383" i="1"/>
  <c r="W3143" i="1"/>
  <c r="D3143" i="1"/>
  <c r="D9094" i="1"/>
  <c r="W9094" i="1"/>
  <c r="D6505" i="1"/>
  <c r="W6505" i="1"/>
  <c r="D9091" i="1"/>
  <c r="W9091" i="1"/>
  <c r="B2230" i="1"/>
  <c r="W1121" i="1"/>
  <c r="D1121" i="1"/>
  <c r="B1661" i="1"/>
  <c r="W4220" i="1"/>
  <c r="D4220" i="1"/>
  <c r="D7345" i="1"/>
  <c r="W7345" i="1"/>
  <c r="D8230" i="1"/>
  <c r="W8230" i="1"/>
  <c r="B5589" i="1"/>
  <c r="C8308" i="1"/>
  <c r="T7297" i="1"/>
  <c r="T7631" i="1"/>
  <c r="C6150" i="1"/>
  <c r="B4135" i="1"/>
  <c r="B6751" i="1"/>
  <c r="W6138" i="1"/>
  <c r="D6138" i="1"/>
  <c r="W8571" i="1"/>
  <c r="D8571" i="1"/>
  <c r="T5525" i="1"/>
  <c r="W700" i="1"/>
  <c r="D700" i="1"/>
  <c r="C6396" i="1"/>
  <c r="C5314" i="1"/>
  <c r="C7533" i="1"/>
  <c r="B6604" i="1"/>
  <c r="W2082" i="1"/>
  <c r="D2082" i="1"/>
  <c r="B6245" i="1"/>
  <c r="C2909" i="1"/>
  <c r="T2547" i="1"/>
  <c r="B869" i="1"/>
  <c r="C5147" i="1"/>
  <c r="B6109" i="1"/>
  <c r="D4296" i="1"/>
  <c r="W4296" i="1"/>
  <c r="C2879" i="1"/>
  <c r="B2865" i="1"/>
  <c r="B6979" i="1"/>
  <c r="B1589" i="1"/>
  <c r="T2397" i="1"/>
  <c r="D9183" i="1"/>
  <c r="W9183" i="1"/>
  <c r="T2998" i="1"/>
  <c r="W7131" i="1"/>
  <c r="D7131" i="1"/>
  <c r="B8276" i="1"/>
  <c r="T2763" i="1"/>
  <c r="W6247" i="1"/>
  <c r="D6247" i="1"/>
  <c r="T9219" i="1"/>
  <c r="D8680" i="1"/>
  <c r="W8680" i="1"/>
  <c r="C8602" i="1"/>
  <c r="T9088" i="1"/>
  <c r="C3665" i="1"/>
  <c r="T6378" i="1"/>
  <c r="C6914" i="1"/>
  <c r="B7969" i="1"/>
  <c r="T8285" i="1"/>
  <c r="B5226" i="1"/>
  <c r="B10054" i="1"/>
  <c r="W8497" i="1"/>
  <c r="D8497" i="1"/>
  <c r="D4821" i="1"/>
  <c r="W4821" i="1"/>
  <c r="W8482" i="1"/>
  <c r="D8482" i="1"/>
  <c r="D6618" i="1"/>
  <c r="W6618" i="1"/>
  <c r="D398" i="1"/>
  <c r="W398" i="1"/>
  <c r="C3850" i="1"/>
  <c r="D3834" i="1"/>
  <c r="W3834" i="1"/>
  <c r="C3874" i="1"/>
  <c r="C1135" i="1"/>
  <c r="B3304" i="1"/>
  <c r="B8421" i="1"/>
  <c r="T4000" i="1"/>
  <c r="T10100" i="1"/>
  <c r="W8052" i="1"/>
  <c r="D8052" i="1"/>
  <c r="C5119" i="1"/>
  <c r="W330" i="1"/>
  <c r="D330" i="1"/>
  <c r="C5451" i="1"/>
  <c r="C6821" i="1"/>
  <c r="W464" i="1"/>
  <c r="D464" i="1"/>
  <c r="W4987" i="1"/>
  <c r="D4987" i="1"/>
  <c r="W1360" i="1"/>
  <c r="D1360" i="1"/>
  <c r="B9226" i="1"/>
  <c r="D6614" i="1"/>
  <c r="W6614" i="1"/>
  <c r="D5774" i="1"/>
  <c r="W5774" i="1"/>
  <c r="T8923" i="1"/>
  <c r="B6025" i="1"/>
  <c r="C3304" i="1"/>
  <c r="C3912" i="1"/>
  <c r="T6775" i="1"/>
  <c r="T3161" i="1"/>
  <c r="C874" i="1"/>
  <c r="B5000" i="1"/>
  <c r="T3310" i="1"/>
  <c r="C7845" i="1"/>
  <c r="C7607" i="1"/>
  <c r="T5121" i="1"/>
  <c r="D9449" i="1"/>
  <c r="W9449" i="1"/>
  <c r="B4724" i="1"/>
  <c r="W7615" i="1"/>
  <c r="D7615" i="1"/>
  <c r="B1773" i="1"/>
  <c r="D2989" i="1"/>
  <c r="W2989" i="1"/>
  <c r="C10101" i="1"/>
  <c r="D7675" i="1"/>
  <c r="W7675" i="1"/>
  <c r="T2416" i="1"/>
  <c r="T7355" i="1"/>
  <c r="D2342" i="1"/>
  <c r="W2342" i="1"/>
  <c r="D2224" i="1"/>
  <c r="W2224" i="1"/>
  <c r="D7733" i="1"/>
  <c r="W7733" i="1"/>
  <c r="B7314" i="1"/>
  <c r="T1838" i="1"/>
  <c r="D1470" i="1"/>
  <c r="W1470" i="1"/>
  <c r="W2961" i="1"/>
  <c r="D2961" i="1"/>
  <c r="B5892" i="1"/>
  <c r="B4710" i="1"/>
  <c r="T8074" i="1"/>
  <c r="C4972" i="1"/>
  <c r="C7913" i="1"/>
  <c r="W105" i="1"/>
  <c r="D105" i="1"/>
  <c r="W852" i="1"/>
  <c r="D852" i="1"/>
  <c r="T8601" i="1"/>
  <c r="C9609" i="1"/>
  <c r="B4714" i="1"/>
  <c r="W9136" i="1"/>
  <c r="D9136" i="1"/>
  <c r="B6621" i="1"/>
  <c r="B7913" i="1"/>
  <c r="D440" i="1"/>
  <c r="W440" i="1"/>
  <c r="T6496" i="1"/>
  <c r="B3351" i="1"/>
  <c r="B1969" i="1"/>
  <c r="B8994" i="1"/>
  <c r="B1987" i="1"/>
  <c r="C712" i="1"/>
  <c r="B3577" i="1"/>
  <c r="C3965" i="1"/>
  <c r="B9439" i="1"/>
  <c r="C8824" i="1"/>
  <c r="C4604" i="1"/>
  <c r="B9480" i="1"/>
  <c r="B5797" i="1"/>
  <c r="T4889" i="1"/>
  <c r="B9448" i="1"/>
  <c r="B7523" i="1"/>
  <c r="B1521" i="1"/>
  <c r="T4340" i="1"/>
  <c r="B9326" i="1"/>
  <c r="C7942" i="1"/>
  <c r="C2844" i="1"/>
  <c r="C5801" i="1"/>
  <c r="B6234" i="1"/>
  <c r="C8903" i="1"/>
  <c r="W7213" i="1"/>
  <c r="D7213" i="1"/>
  <c r="W3777" i="1"/>
  <c r="D3777" i="1"/>
  <c r="B904" i="1"/>
  <c r="D9151" i="1"/>
  <c r="W9151" i="1"/>
  <c r="B8492" i="1"/>
  <c r="W2428" i="1"/>
  <c r="D2428" i="1"/>
  <c r="W7684" i="1"/>
  <c r="D7684" i="1"/>
  <c r="C693" i="1"/>
  <c r="B2976" i="1"/>
  <c r="T2413" i="1"/>
  <c r="C3237" i="1"/>
  <c r="D7481" i="1"/>
  <c r="W7481" i="1"/>
  <c r="D4001" i="1"/>
  <c r="W4001" i="1"/>
  <c r="T8356" i="1"/>
  <c r="B4165" i="1"/>
  <c r="B4003" i="1"/>
  <c r="D8810" i="1"/>
  <c r="W8810" i="1"/>
  <c r="D7558" i="1"/>
  <c r="W7558" i="1"/>
  <c r="C3038" i="1"/>
  <c r="D8195" i="1"/>
  <c r="W8195" i="1"/>
  <c r="W1463" i="1"/>
  <c r="D1463" i="1"/>
  <c r="W3412" i="1"/>
  <c r="D3412" i="1"/>
  <c r="W9361" i="1"/>
  <c r="D9361" i="1"/>
  <c r="C2592" i="1"/>
  <c r="W5506" i="1"/>
  <c r="D5506" i="1"/>
  <c r="T675" i="1"/>
  <c r="T1957" i="1"/>
  <c r="T9510" i="1"/>
  <c r="W8465" i="1"/>
  <c r="D8465" i="1"/>
  <c r="D134" i="1"/>
  <c r="W134" i="1"/>
  <c r="D4446" i="1"/>
  <c r="W4446" i="1"/>
  <c r="D5241" i="1"/>
  <c r="W5241" i="1"/>
  <c r="W9586" i="1"/>
  <c r="D9586" i="1"/>
  <c r="D4357" i="1"/>
  <c r="W4357" i="1"/>
  <c r="T9366" i="1"/>
  <c r="W1190" i="1"/>
  <c r="D1190" i="1"/>
  <c r="B4539" i="1"/>
  <c r="B5187" i="1"/>
  <c r="T6569" i="1"/>
  <c r="C3364" i="1"/>
  <c r="W2792" i="1"/>
  <c r="D2792" i="1"/>
  <c r="B3305" i="1"/>
  <c r="C5930" i="1"/>
  <c r="B4226" i="1"/>
  <c r="T3602" i="1"/>
  <c r="W7234" i="1"/>
  <c r="D7234" i="1"/>
  <c r="B3245" i="1"/>
  <c r="B1172" i="1"/>
  <c r="C3697" i="1"/>
  <c r="B9769" i="1"/>
  <c r="T6224" i="1"/>
  <c r="W3153" i="1"/>
  <c r="D3153" i="1"/>
  <c r="C2672" i="1"/>
  <c r="C9242" i="1"/>
  <c r="W821" i="1"/>
  <c r="D821" i="1"/>
  <c r="D1460" i="1"/>
  <c r="W1460" i="1"/>
  <c r="C8773" i="1"/>
  <c r="T5287" i="1"/>
  <c r="B9201" i="1"/>
  <c r="T4675" i="1"/>
  <c r="W3941" i="1"/>
  <c r="D3941" i="1"/>
  <c r="C6263" i="1"/>
  <c r="B4960" i="1"/>
  <c r="D1273" i="1"/>
  <c r="W1273" i="1"/>
  <c r="D2332" i="1"/>
  <c r="W2332" i="1"/>
  <c r="B6172" i="1"/>
  <c r="D7547" i="1"/>
  <c r="W7547" i="1"/>
  <c r="D5925" i="1"/>
  <c r="W5925" i="1"/>
  <c r="B4199" i="1"/>
  <c r="T7367" i="1"/>
  <c r="B4779" i="1"/>
  <c r="T9313" i="1"/>
  <c r="B7156" i="1"/>
  <c r="T1320" i="1"/>
  <c r="B3355" i="1"/>
  <c r="C158" i="1"/>
  <c r="D31" i="1"/>
  <c r="W31" i="1"/>
  <c r="C2201" i="1"/>
  <c r="W3266" i="1"/>
  <c r="D3266" i="1"/>
  <c r="T8425" i="1"/>
  <c r="T3043" i="1"/>
  <c r="W5440" i="1"/>
  <c r="D5440" i="1"/>
  <c r="C1283" i="1"/>
  <c r="D2562" i="1"/>
  <c r="W2562" i="1"/>
  <c r="C136" i="1"/>
  <c r="T8404" i="1"/>
  <c r="T4631" i="1"/>
  <c r="B6606" i="1"/>
  <c r="D4012" i="1"/>
  <c r="W4012" i="1"/>
  <c r="T7644" i="1"/>
  <c r="W8777" i="1"/>
  <c r="D8777" i="1"/>
  <c r="W680" i="1"/>
  <c r="D680" i="1"/>
  <c r="W7268" i="1"/>
  <c r="D7268" i="1"/>
  <c r="D8924" i="1"/>
  <c r="W8924" i="1"/>
  <c r="T4220" i="1"/>
  <c r="C9346" i="1"/>
  <c r="D5708" i="1"/>
  <c r="W5708" i="1"/>
  <c r="B4803" i="1"/>
  <c r="B4493" i="1"/>
  <c r="T7991" i="1"/>
  <c r="T5733" i="1"/>
  <c r="B2825" i="1"/>
  <c r="C1234" i="1"/>
  <c r="B4807" i="1"/>
  <c r="C1239" i="1"/>
  <c r="B819" i="1"/>
  <c r="B5707" i="1"/>
  <c r="W4106" i="1"/>
  <c r="D4106" i="1"/>
  <c r="T8968" i="1"/>
  <c r="D1886" i="1"/>
  <c r="W1886" i="1"/>
  <c r="T1110" i="1"/>
  <c r="B4064" i="1"/>
  <c r="T8788" i="1"/>
  <c r="D6677" i="1"/>
  <c r="W6677" i="1"/>
  <c r="C2370" i="1"/>
  <c r="B4181" i="1"/>
  <c r="W5934" i="1"/>
  <c r="D5934" i="1"/>
  <c r="C1194" i="1"/>
  <c r="D147" i="1"/>
  <c r="W147" i="1"/>
  <c r="T2156" i="1"/>
  <c r="B1033" i="1"/>
  <c r="C4708" i="1"/>
  <c r="D5345" i="1"/>
  <c r="W5345" i="1"/>
  <c r="D8496" i="1"/>
  <c r="W8496" i="1"/>
  <c r="C2371" i="1"/>
  <c r="B8745" i="1"/>
  <c r="C8988" i="1"/>
  <c r="T252" i="1"/>
  <c r="T9968" i="1"/>
  <c r="D6270" i="1"/>
  <c r="W6270" i="1"/>
  <c r="T7508" i="1"/>
  <c r="B876" i="1"/>
  <c r="D9225" i="1"/>
  <c r="W9225" i="1"/>
  <c r="T6904" i="1"/>
  <c r="W5007" i="1"/>
  <c r="D5007" i="1"/>
  <c r="D5442" i="1"/>
  <c r="W5442" i="1"/>
  <c r="B2986" i="1"/>
  <c r="C490" i="1"/>
  <c r="C1496" i="1"/>
  <c r="B665" i="1"/>
  <c r="C4452" i="1"/>
  <c r="B2279" i="1"/>
  <c r="C4144" i="1"/>
  <c r="T3805" i="1"/>
  <c r="C7851" i="1"/>
  <c r="W5875" i="1"/>
  <c r="D5875" i="1"/>
  <c r="W4192" i="1"/>
  <c r="D4192" i="1"/>
  <c r="B9592" i="1"/>
  <c r="T3254" i="1"/>
  <c r="B726" i="1"/>
  <c r="W7801" i="1"/>
  <c r="D7801" i="1"/>
  <c r="T584" i="1"/>
  <c r="D7858" i="1"/>
  <c r="W7858" i="1"/>
  <c r="B5510" i="1"/>
  <c r="W6555" i="1"/>
  <c r="D6555" i="1"/>
  <c r="C3333" i="1"/>
  <c r="W8124" i="1"/>
  <c r="D8124" i="1"/>
  <c r="D1362" i="1"/>
  <c r="W1362" i="1"/>
  <c r="C2066" i="1"/>
  <c r="B7820" i="1"/>
  <c r="T9678" i="1"/>
  <c r="B892" i="1"/>
  <c r="C4496" i="1"/>
  <c r="C4264" i="1"/>
  <c r="T8689" i="1"/>
  <c r="D8584" i="1"/>
  <c r="W8584" i="1"/>
  <c r="C7227" i="1"/>
  <c r="W3157" i="1"/>
  <c r="D3157" i="1"/>
  <c r="T1706" i="1"/>
  <c r="B8875" i="1"/>
  <c r="B2426" i="1"/>
  <c r="T9623" i="1"/>
  <c r="C391" i="1"/>
  <c r="D1800" i="1"/>
  <c r="W1800" i="1"/>
  <c r="T1519" i="1"/>
  <c r="C811" i="1"/>
  <c r="D9852" i="1"/>
  <c r="W9852" i="1"/>
  <c r="B2757" i="1"/>
  <c r="B3204" i="1"/>
  <c r="D4588" i="1"/>
  <c r="W4588" i="1"/>
  <c r="C4278" i="1"/>
  <c r="W6803" i="1"/>
  <c r="D6803" i="1"/>
  <c r="B8490" i="1"/>
  <c r="B7097" i="1"/>
  <c r="W8634" i="1"/>
  <c r="D8634" i="1"/>
  <c r="D5205" i="1"/>
  <c r="W5205" i="1"/>
  <c r="D3492" i="1"/>
  <c r="W3492" i="1"/>
  <c r="C9945" i="1"/>
  <c r="T3976" i="1"/>
  <c r="W6877" i="1"/>
  <c r="D6877" i="1"/>
  <c r="D6966" i="1"/>
  <c r="W6966" i="1"/>
  <c r="W1097" i="1"/>
  <c r="D1097" i="1"/>
  <c r="C5097" i="1"/>
  <c r="D9629" i="1"/>
  <c r="W9629" i="1"/>
  <c r="T790" i="1"/>
  <c r="B4399" i="1"/>
  <c r="D5647" i="1"/>
  <c r="W5647" i="1"/>
  <c r="B5768" i="1"/>
  <c r="C770" i="1"/>
  <c r="W5764" i="1"/>
  <c r="D5764" i="1"/>
  <c r="W9722" i="1"/>
  <c r="D9722" i="1"/>
  <c r="B2699" i="1"/>
  <c r="C6844" i="1"/>
  <c r="B9987" i="1"/>
  <c r="C7531" i="1"/>
  <c r="D2476" i="1"/>
  <c r="W2476" i="1"/>
  <c r="B4467" i="1"/>
  <c r="W4002" i="1"/>
  <c r="D4002" i="1"/>
  <c r="T3825" i="1"/>
  <c r="B4772" i="1"/>
  <c r="T1937" i="1"/>
  <c r="D1778" i="1"/>
  <c r="W1778" i="1"/>
  <c r="D9319" i="1"/>
  <c r="W9319" i="1"/>
  <c r="D6738" i="1"/>
  <c r="W6738" i="1"/>
  <c r="C1380" i="1"/>
  <c r="B9393" i="1"/>
  <c r="C5535" i="1"/>
  <c r="C5095" i="1"/>
  <c r="T6833" i="1"/>
  <c r="T114" i="1"/>
  <c r="B315" i="1"/>
  <c r="W4136" i="1"/>
  <c r="D4136" i="1"/>
  <c r="D5598" i="1"/>
  <c r="W5598" i="1"/>
  <c r="D1119" i="1"/>
  <c r="W1119" i="1"/>
  <c r="W3906" i="1"/>
  <c r="D3906" i="1"/>
  <c r="D110" i="1"/>
  <c r="W110" i="1"/>
  <c r="B6635" i="1"/>
  <c r="W6860" i="1"/>
  <c r="D6860" i="1"/>
  <c r="T4765" i="1"/>
  <c r="B8433" i="1"/>
  <c r="C819" i="1"/>
  <c r="D6999" i="1"/>
  <c r="W6999" i="1"/>
  <c r="B2347" i="1"/>
  <c r="D2814" i="1"/>
  <c r="W2814" i="1"/>
  <c r="D4784" i="1"/>
  <c r="W4784" i="1"/>
  <c r="T1342" i="1"/>
  <c r="D6598" i="1"/>
  <c r="W6598" i="1"/>
  <c r="W9633" i="1"/>
  <c r="D9633" i="1"/>
  <c r="D9005" i="1"/>
  <c r="W9005" i="1"/>
  <c r="D7836" i="1"/>
  <c r="W7836" i="1"/>
  <c r="D8337" i="1"/>
  <c r="W8337" i="1"/>
  <c r="T5104" i="1"/>
  <c r="C9084" i="1"/>
  <c r="B2847" i="1"/>
  <c r="B8043" i="1"/>
  <c r="D5825" i="1"/>
  <c r="W5825" i="1"/>
  <c r="C3542" i="1"/>
  <c r="W6294" i="1"/>
  <c r="D6294" i="1"/>
  <c r="T6835" i="1"/>
  <c r="T894" i="1"/>
  <c r="C917" i="1"/>
  <c r="B1281" i="1"/>
  <c r="C6112" i="1"/>
  <c r="T548" i="1"/>
  <c r="B2027" i="1"/>
  <c r="D6383" i="1"/>
  <c r="W6383" i="1"/>
  <c r="B1598" i="1"/>
  <c r="B1215" i="1"/>
  <c r="W8946" i="1"/>
  <c r="D8946" i="1"/>
  <c r="C3843" i="1"/>
  <c r="B2701" i="1"/>
  <c r="T6988" i="1"/>
  <c r="C6614" i="1"/>
  <c r="T5178" i="1"/>
  <c r="W670" i="1"/>
  <c r="D670" i="1"/>
  <c r="B5103" i="1"/>
  <c r="B3771" i="1"/>
  <c r="C7521" i="1"/>
  <c r="W8390" i="1"/>
  <c r="D8390" i="1"/>
  <c r="T9556" i="1"/>
  <c r="T2421" i="1"/>
  <c r="C137" i="1"/>
  <c r="D7355" i="1"/>
  <c r="W7355" i="1"/>
  <c r="B3590" i="1"/>
  <c r="D8079" i="1"/>
  <c r="W8079" i="1"/>
  <c r="B9349" i="1"/>
  <c r="B8287" i="1"/>
  <c r="C6677" i="1"/>
  <c r="T3787" i="1"/>
  <c r="B9478" i="1"/>
  <c r="C7863" i="1"/>
  <c r="T4964" i="1"/>
  <c r="B8639" i="1"/>
  <c r="T6088" i="1"/>
  <c r="T7824" i="1"/>
  <c r="D6264" i="1"/>
  <c r="W6264" i="1"/>
  <c r="T1466" i="1"/>
  <c r="B1495" i="1"/>
  <c r="W9299" i="1"/>
  <c r="D9299" i="1"/>
  <c r="T5059" i="1"/>
  <c r="W1884" i="1"/>
  <c r="D1884" i="1"/>
  <c r="B8869" i="1"/>
  <c r="B3116" i="1"/>
  <c r="T9814" i="1"/>
  <c r="D1521" i="1"/>
  <c r="W1521" i="1"/>
  <c r="B1962" i="1"/>
  <c r="C7297" i="1"/>
  <c r="B8787" i="1"/>
  <c r="C3970" i="1"/>
  <c r="D5573" i="1"/>
  <c r="W5573" i="1"/>
  <c r="D7076" i="1"/>
  <c r="W7076" i="1"/>
  <c r="D3791" i="1"/>
  <c r="W3791" i="1"/>
  <c r="T1310" i="1"/>
  <c r="C8030" i="1"/>
  <c r="D8297" i="1"/>
  <c r="W8297" i="1"/>
  <c r="D1340" i="1"/>
  <c r="W1340" i="1"/>
  <c r="C2782" i="1"/>
  <c r="W6601" i="1"/>
  <c r="D6601" i="1"/>
  <c r="D6060" i="1"/>
  <c r="W6060" i="1"/>
  <c r="C9734" i="1"/>
  <c r="D9115" i="1"/>
  <c r="W9115" i="1"/>
  <c r="C9056" i="1"/>
  <c r="T8652" i="1"/>
  <c r="C4796" i="1"/>
  <c r="D5524" i="1"/>
  <c r="W5524" i="1"/>
  <c r="C2583" i="1"/>
  <c r="W8359" i="1"/>
  <c r="D8359" i="1"/>
  <c r="W539" i="1"/>
  <c r="D539" i="1"/>
  <c r="D4110" i="1"/>
  <c r="W4110" i="1"/>
  <c r="W8506" i="1"/>
  <c r="D8506" i="1"/>
  <c r="D6510" i="1"/>
  <c r="W6510" i="1"/>
  <c r="C1795" i="1"/>
  <c r="W2443" i="1"/>
  <c r="D2443" i="1"/>
  <c r="D1058" i="1"/>
  <c r="W1058" i="1"/>
  <c r="C6912" i="1"/>
  <c r="W6688" i="1"/>
  <c r="D6688" i="1"/>
  <c r="D820" i="1"/>
  <c r="W820" i="1"/>
  <c r="W4031" i="1"/>
  <c r="D4031" i="1"/>
  <c r="D1082" i="1"/>
  <c r="W1082" i="1"/>
  <c r="B6876" i="1"/>
  <c r="W8889" i="1"/>
  <c r="D8889" i="1"/>
  <c r="W9331" i="1"/>
  <c r="D9331" i="1"/>
  <c r="D4457" i="1"/>
  <c r="W4457" i="1"/>
  <c r="W5463" i="1"/>
  <c r="D5463" i="1"/>
  <c r="B7183" i="1"/>
  <c r="D5481" i="1"/>
  <c r="W5481" i="1"/>
  <c r="D9895" i="1"/>
  <c r="W9895" i="1"/>
  <c r="W1067" i="1"/>
  <c r="D1067" i="1"/>
  <c r="B7010" i="1"/>
  <c r="W7524" i="1"/>
  <c r="D7524" i="1"/>
  <c r="T450" i="1"/>
  <c r="D1228" i="1"/>
  <c r="W1228" i="1"/>
  <c r="T2200" i="1"/>
  <c r="B2423" i="1"/>
  <c r="T433" i="1"/>
  <c r="C8205" i="1"/>
  <c r="W4855" i="1"/>
  <c r="D4855" i="1"/>
  <c r="T9160" i="1"/>
  <c r="B8696" i="1"/>
  <c r="B6137" i="1"/>
  <c r="W8368" i="1"/>
  <c r="D8368" i="1"/>
  <c r="T9890" i="1"/>
  <c r="C2503" i="1"/>
  <c r="D1387" i="1"/>
  <c r="W1387" i="1"/>
  <c r="C9555" i="1"/>
  <c r="B7031" i="1"/>
  <c r="B6571" i="1"/>
  <c r="B9278" i="1"/>
  <c r="D9312" i="1"/>
  <c r="W9312" i="1"/>
  <c r="T7501" i="1"/>
  <c r="W3857" i="1"/>
  <c r="D3857" i="1"/>
  <c r="B6862" i="1"/>
  <c r="D571" i="1"/>
  <c r="W571" i="1"/>
  <c r="C530" i="1"/>
  <c r="C8993" i="1"/>
  <c r="C9822" i="1"/>
  <c r="B9426" i="1"/>
  <c r="T9712" i="1"/>
  <c r="D9407" i="1"/>
  <c r="W9407" i="1"/>
  <c r="T1391" i="1"/>
  <c r="T248" i="1"/>
  <c r="D7898" i="1"/>
  <c r="W7898" i="1"/>
  <c r="T8760" i="1"/>
  <c r="T9429" i="1"/>
  <c r="D6568" i="1"/>
  <c r="W6568" i="1"/>
  <c r="D9838" i="1"/>
  <c r="W9838" i="1"/>
  <c r="W367" i="1"/>
  <c r="D367" i="1"/>
  <c r="T6402" i="1"/>
  <c r="T6234" i="1"/>
  <c r="D2426" i="1"/>
  <c r="W2426" i="1"/>
  <c r="T4762" i="1"/>
  <c r="D5936" i="1"/>
  <c r="W5936" i="1"/>
  <c r="T1064" i="1"/>
  <c r="W873" i="1"/>
  <c r="D873" i="1"/>
  <c r="T151" i="1"/>
  <c r="T1638" i="1"/>
  <c r="W6671" i="1"/>
  <c r="D6671" i="1"/>
  <c r="W4354" i="1"/>
  <c r="D4354" i="1"/>
  <c r="D9804" i="1"/>
  <c r="W9804" i="1"/>
  <c r="B9957" i="1"/>
  <c r="B9205" i="1"/>
  <c r="W1981" i="1"/>
  <c r="D1981" i="1"/>
  <c r="T8664" i="1"/>
  <c r="C5794" i="1"/>
  <c r="C2396" i="1"/>
  <c r="D9706" i="1"/>
  <c r="W9706" i="1"/>
  <c r="T1126" i="1"/>
  <c r="B4855" i="1"/>
  <c r="T6971" i="1"/>
  <c r="C3149" i="1"/>
  <c r="C6938" i="1"/>
  <c r="T677" i="1"/>
  <c r="D1385" i="1"/>
  <c r="W1385" i="1"/>
  <c r="W3581" i="1"/>
  <c r="D3581" i="1"/>
  <c r="C9505" i="1"/>
  <c r="B4771" i="1"/>
  <c r="B6394" i="1"/>
  <c r="W9878" i="1"/>
  <c r="D9878" i="1"/>
  <c r="W5879" i="1"/>
  <c r="D5879" i="1"/>
  <c r="B1531" i="1"/>
  <c r="T4734" i="1"/>
  <c r="T1884" i="1"/>
  <c r="T3282" i="1"/>
  <c r="T4323" i="1"/>
  <c r="B6284" i="1"/>
  <c r="C3016" i="1"/>
  <c r="C7430" i="1"/>
  <c r="C1501" i="1"/>
  <c r="C224" i="1"/>
  <c r="W5939" i="1"/>
  <c r="D5939" i="1"/>
  <c r="B4669" i="1"/>
  <c r="C6580" i="1"/>
  <c r="C4451" i="1"/>
  <c r="T2395" i="1"/>
  <c r="C265" i="1"/>
  <c r="C1077" i="1"/>
  <c r="D10088" i="1"/>
  <c r="W10088" i="1"/>
  <c r="W6445" i="1"/>
  <c r="D6445" i="1"/>
  <c r="T2574" i="1"/>
  <c r="T3120" i="1"/>
  <c r="B4377" i="1"/>
  <c r="W8000" i="1"/>
  <c r="D8000" i="1"/>
  <c r="C476" i="1"/>
  <c r="T3574" i="1"/>
  <c r="C93" i="1"/>
  <c r="T3950" i="1"/>
  <c r="B8967" i="1"/>
  <c r="B6354" i="1"/>
  <c r="C1229" i="1"/>
  <c r="C1821" i="1"/>
  <c r="B5095" i="1"/>
  <c r="B6065" i="1"/>
  <c r="T5321" i="1"/>
  <c r="W3995" i="1"/>
  <c r="D3995" i="1"/>
  <c r="B10086" i="1"/>
  <c r="D7249" i="1"/>
  <c r="W7249" i="1"/>
  <c r="W8159" i="1"/>
  <c r="D8159" i="1"/>
  <c r="D2967" i="1"/>
  <c r="W2967" i="1"/>
  <c r="D3126" i="1"/>
  <c r="W3126" i="1"/>
  <c r="B2045" i="1"/>
  <c r="B493" i="1"/>
  <c r="C7046" i="1"/>
  <c r="B9454" i="1"/>
  <c r="T8000" i="1"/>
  <c r="C4623" i="1"/>
  <c r="C4091" i="1"/>
  <c r="T3482" i="1"/>
  <c r="B6375" i="1"/>
  <c r="C8851" i="1"/>
  <c r="C8704" i="1"/>
  <c r="C7395" i="1"/>
  <c r="T1802" i="1"/>
  <c r="B1202" i="1"/>
  <c r="B8535" i="1"/>
  <c r="C2282" i="1"/>
  <c r="T9856" i="1"/>
  <c r="T7184" i="1"/>
  <c r="B2736" i="1"/>
  <c r="B3026" i="1"/>
  <c r="B1941" i="1"/>
  <c r="T1285" i="1"/>
  <c r="C4830" i="1"/>
  <c r="T3340" i="1"/>
  <c r="T8083" i="1"/>
  <c r="W5127" i="1"/>
  <c r="D5127" i="1"/>
  <c r="C7467" i="1"/>
  <c r="W7093" i="1"/>
  <c r="D7093" i="1"/>
  <c r="B28" i="1"/>
  <c r="T8254" i="1"/>
  <c r="C6891" i="1"/>
  <c r="C8245" i="1"/>
  <c r="B9962" i="1"/>
  <c r="B2452" i="1"/>
  <c r="T8484" i="1"/>
  <c r="W4626" i="1"/>
  <c r="D4626" i="1"/>
  <c r="D7074" i="1"/>
  <c r="W7074" i="1"/>
  <c r="D9219" i="1"/>
  <c r="W9219" i="1"/>
  <c r="B4565" i="1"/>
  <c r="C4389" i="1"/>
  <c r="B7493" i="1"/>
  <c r="W6669" i="1"/>
  <c r="D6669" i="1"/>
  <c r="W3919" i="1"/>
  <c r="D3919" i="1"/>
  <c r="B2646" i="1"/>
  <c r="D5656" i="1"/>
  <c r="W5656" i="1"/>
  <c r="D5763" i="1"/>
  <c r="W5763" i="1"/>
  <c r="W5214" i="1"/>
  <c r="D5214" i="1"/>
  <c r="B1396" i="1"/>
  <c r="D5509" i="1"/>
  <c r="W5509" i="1"/>
  <c r="W4670" i="1"/>
  <c r="D4670" i="1"/>
  <c r="B1980" i="1"/>
  <c r="W4356" i="1"/>
  <c r="D4356" i="1"/>
  <c r="D4369" i="1"/>
  <c r="W4369" i="1"/>
  <c r="D1131" i="1"/>
  <c r="W1131" i="1"/>
  <c r="T4046" i="1"/>
  <c r="C2922" i="1"/>
  <c r="B3564" i="1"/>
  <c r="C5569" i="1"/>
  <c r="B9108" i="1"/>
  <c r="T8295" i="1"/>
  <c r="C5935" i="1"/>
  <c r="B1447" i="1"/>
  <c r="C9258" i="1"/>
  <c r="T5037" i="1"/>
  <c r="B8629" i="1"/>
  <c r="C4010" i="1"/>
  <c r="B2263" i="1"/>
  <c r="T2781" i="1"/>
  <c r="D6612" i="1"/>
  <c r="W6612" i="1"/>
  <c r="D2940" i="1"/>
  <c r="W2940" i="1"/>
  <c r="D4559" i="1"/>
  <c r="W4559" i="1"/>
  <c r="D200" i="1"/>
  <c r="W200" i="1"/>
  <c r="T4041" i="1"/>
  <c r="B1440" i="1"/>
  <c r="D5935" i="1"/>
  <c r="W5935" i="1"/>
  <c r="T8960" i="1"/>
  <c r="W2277" i="1"/>
  <c r="D2277" i="1"/>
  <c r="D8964" i="1"/>
  <c r="W8964" i="1"/>
  <c r="T622" i="1"/>
  <c r="B7693" i="1"/>
  <c r="C5641" i="1"/>
  <c r="C8014" i="1"/>
  <c r="T2383" i="1"/>
  <c r="B7759" i="1"/>
  <c r="T9374" i="1"/>
  <c r="B8594" i="1"/>
  <c r="T8528" i="1"/>
  <c r="C6982" i="1"/>
  <c r="B10058" i="1"/>
  <c r="D525" i="1"/>
  <c r="W525" i="1"/>
  <c r="W1059" i="1"/>
  <c r="D1059" i="1"/>
  <c r="C7209" i="1"/>
  <c r="B8258" i="1"/>
  <c r="D8609" i="1"/>
  <c r="W8609" i="1"/>
  <c r="B2970" i="1"/>
  <c r="D4399" i="1"/>
  <c r="W4399" i="1"/>
  <c r="B6386" i="1"/>
  <c r="B4086" i="1"/>
  <c r="W323" i="1"/>
  <c r="D323" i="1"/>
  <c r="T9943" i="1"/>
  <c r="B6084" i="1"/>
  <c r="C1164" i="1"/>
  <c r="B7476" i="1"/>
  <c r="W129" i="1"/>
  <c r="D129" i="1"/>
  <c r="D9929" i="1"/>
  <c r="W9929" i="1"/>
  <c r="B5047" i="1"/>
  <c r="C8801" i="1"/>
  <c r="C1090" i="1"/>
  <c r="C3082" i="1"/>
  <c r="B862" i="1"/>
  <c r="C9602" i="1"/>
  <c r="T10101" i="1"/>
  <c r="B3840" i="1"/>
  <c r="T8993" i="1"/>
  <c r="C10067" i="1"/>
  <c r="D9590" i="1"/>
  <c r="W9590" i="1"/>
  <c r="B3917" i="1"/>
  <c r="C8837" i="1"/>
  <c r="C4438" i="1"/>
  <c r="T3972" i="1"/>
  <c r="W3636" i="1"/>
  <c r="D3636" i="1"/>
  <c r="C6058" i="1"/>
  <c r="B1331" i="1"/>
  <c r="B3321" i="1"/>
  <c r="B6345" i="1"/>
  <c r="W3501" i="1"/>
  <c r="D3501" i="1"/>
  <c r="D526" i="1"/>
  <c r="W526" i="1"/>
  <c r="T7208" i="1"/>
  <c r="C263" i="1"/>
  <c r="B1873" i="1"/>
  <c r="D8920" i="1"/>
  <c r="W8920" i="1"/>
  <c r="T2849" i="1"/>
  <c r="C2451" i="1"/>
  <c r="C8800" i="1"/>
  <c r="T1364" i="1"/>
  <c r="C8754" i="1"/>
  <c r="W9112" i="1"/>
  <c r="D9112" i="1"/>
  <c r="C2926" i="1"/>
  <c r="B928" i="1"/>
  <c r="B6366" i="1"/>
  <c r="B7592" i="1"/>
  <c r="W7668" i="1"/>
  <c r="D7668" i="1"/>
  <c r="D248" i="1"/>
  <c r="W248" i="1"/>
  <c r="B382" i="1"/>
  <c r="B602" i="1"/>
  <c r="C85" i="1"/>
  <c r="B738" i="1"/>
  <c r="C1044" i="1"/>
  <c r="D8671" i="1"/>
  <c r="W8671" i="1"/>
  <c r="B1043" i="1"/>
  <c r="B641" i="1"/>
  <c r="D4707" i="1"/>
  <c r="W4707" i="1"/>
  <c r="B4512" i="1"/>
  <c r="W5447" i="1"/>
  <c r="D5447" i="1"/>
  <c r="D8289" i="1"/>
  <c r="W8289" i="1"/>
  <c r="D3842" i="1"/>
  <c r="W3842" i="1"/>
  <c r="T9164" i="1"/>
  <c r="B9632" i="1"/>
  <c r="B1575" i="1"/>
  <c r="C9896" i="1"/>
  <c r="B7027" i="1"/>
  <c r="B4133" i="1"/>
  <c r="B8161" i="1"/>
  <c r="T3354" i="1"/>
  <c r="B93" i="1"/>
  <c r="D5108" i="1"/>
  <c r="W5108" i="1"/>
  <c r="B2978" i="1"/>
  <c r="B9911" i="1"/>
  <c r="B1951" i="1"/>
  <c r="B8451" i="1"/>
  <c r="T4933" i="1"/>
  <c r="C9256" i="1"/>
  <c r="W5324" i="1"/>
  <c r="D5324" i="1"/>
  <c r="B1514" i="1"/>
  <c r="D198" i="1"/>
  <c r="W198" i="1"/>
  <c r="C3806" i="1"/>
  <c r="W6225" i="1"/>
  <c r="D6225" i="1"/>
  <c r="B5043" i="1"/>
  <c r="D4965" i="1"/>
  <c r="W4965" i="1"/>
  <c r="W4706" i="1"/>
  <c r="D4706" i="1"/>
  <c r="W5679" i="1"/>
  <c r="D5679" i="1"/>
  <c r="D4400" i="1"/>
  <c r="W4400" i="1"/>
  <c r="B6730" i="1"/>
  <c r="C7470" i="1"/>
  <c r="T9957" i="1"/>
  <c r="W7046" i="1"/>
  <c r="D7046" i="1"/>
  <c r="W1873" i="1"/>
  <c r="D1873" i="1"/>
  <c r="B6737" i="1"/>
  <c r="D489" i="1"/>
  <c r="W489" i="1"/>
  <c r="D3474" i="1"/>
  <c r="W3474" i="1"/>
  <c r="T3899" i="1"/>
  <c r="C4942" i="1"/>
  <c r="D9673" i="1"/>
  <c r="W9673" i="1"/>
  <c r="C2345" i="1"/>
  <c r="B9445" i="1"/>
  <c r="C7477" i="1"/>
  <c r="T5154" i="1"/>
  <c r="C9903" i="1"/>
  <c r="T8348" i="1"/>
  <c r="W1821" i="1"/>
  <c r="D1821" i="1"/>
  <c r="B4593" i="1"/>
  <c r="B7977" i="1"/>
  <c r="C3687" i="1"/>
  <c r="W2748" i="1"/>
  <c r="D2748" i="1"/>
  <c r="W3187" i="1"/>
  <c r="D3187" i="1"/>
  <c r="C7469" i="1"/>
  <c r="W1729" i="1"/>
  <c r="D1729" i="1"/>
  <c r="C752" i="1"/>
  <c r="T6407" i="1"/>
  <c r="T6264" i="1"/>
  <c r="W9944" i="1"/>
  <c r="D9944" i="1"/>
  <c r="W3103" i="1"/>
  <c r="D3103" i="1"/>
  <c r="D2433" i="1"/>
  <c r="W2433" i="1"/>
  <c r="D21" i="1"/>
  <c r="W21" i="1"/>
  <c r="D9715" i="1"/>
  <c r="W9715" i="1"/>
  <c r="C8994" i="1"/>
  <c r="B6223" i="1"/>
  <c r="D9533" i="1"/>
  <c r="W9533" i="1"/>
  <c r="W5225" i="1"/>
  <c r="D5225" i="1"/>
  <c r="T8728" i="1"/>
  <c r="D6878" i="1"/>
  <c r="W6878" i="1"/>
  <c r="T7489" i="1"/>
  <c r="T3559" i="1"/>
  <c r="B4866" i="1"/>
  <c r="B1308" i="1"/>
  <c r="B544" i="1"/>
  <c r="D818" i="1"/>
  <c r="W818" i="1"/>
  <c r="D4744" i="1"/>
  <c r="W4744" i="1"/>
  <c r="T1650" i="1"/>
  <c r="C6449" i="1"/>
  <c r="C34" i="1"/>
  <c r="D7735" i="1"/>
  <c r="W7735" i="1"/>
  <c r="C7185" i="1"/>
  <c r="B5820" i="1"/>
  <c r="C3289" i="1"/>
  <c r="B5161" i="1"/>
  <c r="D770" i="1"/>
  <c r="W770" i="1"/>
  <c r="T7923" i="1"/>
  <c r="B3550" i="1"/>
  <c r="W8621" i="1"/>
  <c r="D8621" i="1"/>
  <c r="D7416" i="1"/>
  <c r="W7416" i="1"/>
  <c r="C7334" i="1"/>
  <c r="C6697" i="1"/>
  <c r="T1062" i="1"/>
  <c r="T7764" i="1"/>
  <c r="W226" i="1"/>
  <c r="D226" i="1"/>
  <c r="C7649" i="1"/>
  <c r="W1419" i="1"/>
  <c r="D1419" i="1"/>
  <c r="B4786" i="1"/>
  <c r="D8943" i="1"/>
  <c r="W8943" i="1"/>
  <c r="C5332" i="1"/>
  <c r="W2687" i="1"/>
  <c r="D2687" i="1"/>
  <c r="W1505" i="1"/>
  <c r="D1505" i="1"/>
  <c r="C674" i="1"/>
  <c r="W9510" i="1"/>
  <c r="D9510" i="1"/>
  <c r="C4483" i="1"/>
  <c r="D7572" i="1"/>
  <c r="W7572" i="1"/>
  <c r="D740" i="1"/>
  <c r="W740" i="1"/>
  <c r="B298" i="1"/>
  <c r="T5246" i="1"/>
  <c r="D4034" i="1"/>
  <c r="W4034" i="1"/>
  <c r="C838" i="1"/>
  <c r="B6546" i="1"/>
  <c r="D6238" i="1"/>
  <c r="W6238" i="1"/>
  <c r="B4096" i="1"/>
  <c r="W5513" i="1"/>
  <c r="D5513" i="1"/>
  <c r="B2257" i="1"/>
  <c r="D2593" i="1"/>
  <c r="W2593" i="1"/>
  <c r="T4287" i="1"/>
  <c r="T5792" i="1"/>
  <c r="T2783" i="1"/>
  <c r="D9431" i="1"/>
  <c r="W9431" i="1"/>
  <c r="W8628" i="1"/>
  <c r="D8628" i="1"/>
  <c r="D7112" i="1"/>
  <c r="W7112" i="1"/>
  <c r="T2076" i="1"/>
  <c r="T8248" i="1"/>
  <c r="C1359" i="1"/>
  <c r="W270" i="1"/>
  <c r="D270" i="1"/>
  <c r="T6048" i="1"/>
  <c r="D5580" i="1"/>
  <c r="W5580" i="1"/>
  <c r="C1291" i="1"/>
  <c r="D7111" i="1"/>
  <c r="W7111" i="1"/>
  <c r="W7495" i="1"/>
  <c r="D7495" i="1"/>
  <c r="B7022" i="1"/>
  <c r="W6507" i="1"/>
  <c r="D6507" i="1"/>
  <c r="T1610" i="1"/>
  <c r="W6696" i="1"/>
  <c r="D6696" i="1"/>
  <c r="B1573" i="1"/>
  <c r="B4708" i="1"/>
  <c r="D3462" i="1"/>
  <c r="W3462" i="1"/>
  <c r="W1372" i="1"/>
  <c r="D1372" i="1"/>
  <c r="C8006" i="1"/>
  <c r="C8914" i="1"/>
  <c r="C4776" i="1"/>
  <c r="B2920" i="1"/>
  <c r="B6634" i="1"/>
  <c r="C110" i="1"/>
  <c r="T3716" i="1"/>
  <c r="B3291" i="1"/>
  <c r="C4443" i="1"/>
  <c r="T2881" i="1"/>
  <c r="D406" i="1"/>
  <c r="W406" i="1"/>
  <c r="W9828" i="1"/>
  <c r="D9828" i="1"/>
  <c r="D3578" i="1"/>
  <c r="W3578" i="1"/>
  <c r="W3426" i="1"/>
  <c r="D3426" i="1"/>
  <c r="D3176" i="1"/>
  <c r="W3176" i="1"/>
  <c r="D8190" i="1"/>
  <c r="W8190" i="1"/>
  <c r="W2096" i="1"/>
  <c r="D2096" i="1"/>
  <c r="W2486" i="1"/>
  <c r="D2486" i="1"/>
  <c r="W8012" i="1"/>
  <c r="D8012" i="1"/>
  <c r="W9958" i="1"/>
  <c r="D9958" i="1"/>
  <c r="D8498" i="1"/>
  <c r="W8498" i="1"/>
  <c r="D5923" i="1"/>
  <c r="W5923" i="1"/>
  <c r="D5874" i="1"/>
  <c r="W5874" i="1"/>
  <c r="W1330" i="1"/>
  <c r="D1330" i="1"/>
  <c r="B706" i="1"/>
  <c r="D529" i="1"/>
  <c r="W529" i="1"/>
  <c r="D3552" i="1"/>
  <c r="W3552" i="1"/>
  <c r="T382" i="1"/>
  <c r="T1780" i="1"/>
  <c r="C9401" i="1"/>
  <c r="D9266" i="1"/>
  <c r="W9266" i="1"/>
  <c r="W3827" i="1"/>
  <c r="D3827" i="1"/>
  <c r="D1895" i="1"/>
  <c r="W1895" i="1"/>
  <c r="T4331" i="1"/>
  <c r="D352" i="1"/>
  <c r="W352" i="1"/>
  <c r="D7642" i="1"/>
  <c r="W7642" i="1"/>
  <c r="T1966" i="1"/>
  <c r="W3177" i="1"/>
  <c r="D3177" i="1"/>
  <c r="C6380" i="1"/>
  <c r="B9163" i="1"/>
  <c r="W8242" i="1"/>
  <c r="D8242" i="1"/>
  <c r="D6074" i="1"/>
  <c r="W6074" i="1"/>
  <c r="T4423" i="1"/>
  <c r="D4081" i="1"/>
  <c r="W4081" i="1"/>
  <c r="D8031" i="1"/>
  <c r="W8031" i="1"/>
  <c r="B8623" i="1"/>
  <c r="D7049" i="1"/>
  <c r="W7049" i="1"/>
  <c r="C8686" i="1"/>
  <c r="D2464" i="1"/>
  <c r="W2464" i="1"/>
  <c r="B435" i="1"/>
  <c r="W5404" i="1"/>
  <c r="D5404" i="1"/>
  <c r="D2818" i="1"/>
  <c r="W2818" i="1"/>
  <c r="C5576" i="1"/>
  <c r="T5786" i="1"/>
  <c r="T1596" i="1"/>
  <c r="C9633" i="1"/>
  <c r="W2153" i="1"/>
  <c r="D2153" i="1"/>
  <c r="B6764" i="1"/>
  <c r="W2528" i="1"/>
  <c r="D2528" i="1"/>
  <c r="B4070" i="1"/>
  <c r="B952" i="1"/>
  <c r="B461" i="1"/>
  <c r="D1403" i="1"/>
  <c r="W1403" i="1"/>
  <c r="W3824" i="1"/>
  <c r="D3824" i="1"/>
  <c r="T5215" i="1"/>
  <c r="W587" i="1"/>
  <c r="D587" i="1"/>
  <c r="C99" i="1"/>
  <c r="T6382" i="1"/>
  <c r="D5053" i="1"/>
  <c r="W5053" i="1"/>
  <c r="B2068" i="1"/>
  <c r="W1019" i="1"/>
  <c r="D1019" i="1"/>
  <c r="C3429" i="1"/>
  <c r="T7838" i="1"/>
  <c r="W4907" i="1"/>
  <c r="D4907" i="1"/>
  <c r="W6201" i="1"/>
  <c r="D6201" i="1"/>
  <c r="T9674" i="1"/>
  <c r="D2401" i="1"/>
  <c r="W2401" i="1"/>
  <c r="C5625" i="1"/>
  <c r="C2708" i="1"/>
  <c r="W5637" i="1"/>
  <c r="D5637" i="1"/>
  <c r="W4032" i="1"/>
  <c r="D4032" i="1"/>
  <c r="T2170" i="1"/>
  <c r="B9095" i="1"/>
  <c r="D2042" i="1"/>
  <c r="W2042" i="1"/>
  <c r="T2121" i="1"/>
  <c r="B7602" i="1"/>
  <c r="D9600" i="1"/>
  <c r="W9600" i="1"/>
  <c r="D3017" i="1"/>
  <c r="W3017" i="1"/>
  <c r="C6597" i="1"/>
  <c r="W7806" i="1"/>
  <c r="D7806" i="1"/>
  <c r="C8252" i="1"/>
  <c r="C4749" i="1"/>
  <c r="W4376" i="1"/>
  <c r="D4376" i="1"/>
  <c r="D4578" i="1"/>
  <c r="W4578" i="1"/>
  <c r="T4304" i="1"/>
  <c r="D9584" i="1"/>
  <c r="W9584" i="1"/>
  <c r="B8854" i="1"/>
  <c r="W8430" i="1"/>
  <c r="D8430" i="1"/>
  <c r="W5889" i="1"/>
  <c r="D5889" i="1"/>
  <c r="W6615" i="1"/>
  <c r="D6615" i="1"/>
  <c r="D3633" i="1"/>
  <c r="W3633" i="1"/>
  <c r="D2423" i="1"/>
  <c r="W2423" i="1"/>
  <c r="D7933" i="1"/>
  <c r="W7933" i="1"/>
  <c r="W4212" i="1"/>
  <c r="D4212" i="1"/>
  <c r="B3690" i="1"/>
  <c r="T8067" i="1"/>
  <c r="W8445" i="1"/>
  <c r="D8445" i="1"/>
  <c r="D7019" i="1"/>
  <c r="W7019" i="1"/>
  <c r="C1746" i="1"/>
  <c r="D4466" i="1"/>
  <c r="W4466" i="1"/>
  <c r="B1170" i="1"/>
  <c r="D3269" i="1"/>
  <c r="W3269" i="1"/>
  <c r="D3614" i="1"/>
  <c r="W3614" i="1"/>
  <c r="B4508" i="1"/>
  <c r="W1191" i="1"/>
  <c r="D1191" i="1"/>
  <c r="D6777" i="1"/>
  <c r="W6777" i="1"/>
  <c r="T2870" i="1"/>
  <c r="T7414" i="1"/>
  <c r="W9529" i="1"/>
  <c r="D9529" i="1"/>
  <c r="W5301" i="1"/>
  <c r="D5301" i="1"/>
  <c r="W5541" i="1"/>
  <c r="D5541" i="1"/>
  <c r="D727" i="1"/>
  <c r="W727" i="1"/>
  <c r="B2430" i="1"/>
  <c r="W6660" i="1"/>
  <c r="D6660" i="1"/>
  <c r="C3948" i="1"/>
  <c r="C4149" i="1"/>
  <c r="C716" i="1"/>
  <c r="D7762" i="1"/>
  <c r="W7762" i="1"/>
  <c r="T4822" i="1"/>
  <c r="W8735" i="1"/>
  <c r="D8735" i="1"/>
  <c r="W6904" i="1"/>
  <c r="D6904" i="1"/>
  <c r="T8325" i="1"/>
  <c r="D3167" i="1"/>
  <c r="W3167" i="1"/>
  <c r="T3237" i="1"/>
  <c r="D1995" i="1"/>
  <c r="W1995" i="1"/>
  <c r="D1454" i="1"/>
  <c r="W1454" i="1"/>
  <c r="W3393" i="1"/>
  <c r="D3393" i="1"/>
  <c r="D4375" i="1"/>
  <c r="W4375" i="1"/>
  <c r="W8873" i="1"/>
  <c r="D8873" i="1"/>
  <c r="W1666" i="1"/>
  <c r="D1666" i="1"/>
  <c r="B3378" i="1"/>
  <c r="W6392" i="1"/>
  <c r="D6392" i="1"/>
  <c r="B1928" i="1"/>
  <c r="T5414" i="1"/>
  <c r="W1851" i="1"/>
  <c r="D1851" i="1"/>
  <c r="D6174" i="1"/>
  <c r="W6174" i="1"/>
  <c r="D9434" i="1"/>
  <c r="W9434" i="1"/>
  <c r="W1038" i="1"/>
  <c r="D1038" i="1"/>
  <c r="C7847" i="1"/>
  <c r="W4842" i="1"/>
  <c r="D4842" i="1"/>
  <c r="W3006" i="1"/>
  <c r="D3006" i="1"/>
  <c r="C296" i="1"/>
  <c r="C2626" i="1"/>
  <c r="B6721" i="1"/>
  <c r="D1717" i="1"/>
  <c r="W1717" i="1"/>
  <c r="T2024" i="1"/>
  <c r="D6847" i="1"/>
  <c r="W6847" i="1"/>
  <c r="D1217" i="1"/>
  <c r="W1217" i="1"/>
  <c r="B7365" i="1"/>
  <c r="D2105" i="1"/>
  <c r="W2105" i="1"/>
  <c r="C2457" i="1"/>
  <c r="T606" i="1"/>
  <c r="D3549" i="1"/>
  <c r="W3549" i="1"/>
  <c r="C8758" i="1"/>
  <c r="T5879" i="1"/>
  <c r="B10020" i="1"/>
  <c r="T4749" i="1"/>
  <c r="T7479" i="1"/>
  <c r="W1230" i="1"/>
  <c r="D1230" i="1"/>
  <c r="T1640" i="1"/>
  <c r="D7373" i="1"/>
  <c r="W7373" i="1"/>
  <c r="C4155" i="1"/>
  <c r="B4555" i="1"/>
  <c r="C8532" i="1"/>
  <c r="T3587" i="1"/>
  <c r="W3010" i="1"/>
  <c r="D3010" i="1"/>
  <c r="C5321" i="1"/>
  <c r="W10069" i="1"/>
  <c r="D10069" i="1"/>
  <c r="C3399" i="1"/>
  <c r="T5600" i="1"/>
  <c r="T7549" i="1"/>
  <c r="T4971" i="1"/>
  <c r="D9516" i="1"/>
  <c r="W9516" i="1"/>
  <c r="W5918" i="1"/>
  <c r="D5918" i="1"/>
  <c r="D5399" i="1"/>
  <c r="W5399" i="1"/>
  <c r="W7196" i="1"/>
  <c r="D7196" i="1"/>
  <c r="C3445" i="1"/>
  <c r="T9375" i="1"/>
  <c r="C2252" i="1"/>
  <c r="C4040" i="1"/>
  <c r="D1346" i="1"/>
  <c r="W1346" i="1"/>
  <c r="T1493" i="1"/>
  <c r="D7069" i="1"/>
  <c r="W7069" i="1"/>
  <c r="D819" i="1"/>
  <c r="W819" i="1"/>
  <c r="C4055" i="1"/>
  <c r="T3025" i="1"/>
  <c r="W3202" i="1"/>
  <c r="D3202" i="1"/>
  <c r="C10078" i="1"/>
  <c r="W9864" i="1"/>
  <c r="D9864" i="1"/>
  <c r="D6014" i="1"/>
  <c r="W6014" i="1"/>
  <c r="C2223" i="1"/>
  <c r="B1543" i="1"/>
  <c r="D6667" i="1"/>
  <c r="W6667" i="1"/>
  <c r="W3329" i="1"/>
  <c r="D3329" i="1"/>
  <c r="C2508" i="1"/>
  <c r="D6077" i="1"/>
  <c r="W6077" i="1"/>
  <c r="D6070" i="1"/>
  <c r="W6070" i="1"/>
  <c r="B8481" i="1"/>
  <c r="W5434" i="1"/>
  <c r="D5434" i="1"/>
  <c r="T4143" i="1"/>
  <c r="D8038" i="1"/>
  <c r="W8038" i="1"/>
  <c r="D9475" i="1"/>
  <c r="W9475" i="1"/>
  <c r="W9656" i="1"/>
  <c r="D9656" i="1"/>
  <c r="D6932" i="1"/>
  <c r="W6932" i="1"/>
  <c r="B1998" i="1"/>
  <c r="T7230" i="1"/>
  <c r="W5133" i="1"/>
  <c r="D5133" i="1"/>
  <c r="B4241" i="1"/>
  <c r="B6941" i="1"/>
  <c r="T4911" i="1"/>
  <c r="B6893" i="1"/>
  <c r="T7896" i="1"/>
  <c r="B4881" i="1"/>
  <c r="T280" i="1"/>
  <c r="W8666" i="1"/>
  <c r="D8666" i="1"/>
  <c r="B9956" i="1"/>
  <c r="C5952" i="1"/>
  <c r="B8188" i="1"/>
  <c r="W1667" i="1"/>
  <c r="D1667" i="1"/>
  <c r="C3828" i="1"/>
  <c r="T7473" i="1"/>
  <c r="W3104" i="1"/>
  <c r="D3104" i="1"/>
  <c r="C5542" i="1"/>
  <c r="C7957" i="1"/>
  <c r="B7571" i="1"/>
  <c r="D7921" i="1"/>
  <c r="W7921" i="1"/>
  <c r="D854" i="1"/>
  <c r="W854" i="1"/>
  <c r="D4955" i="1"/>
  <c r="W4955" i="1"/>
  <c r="D5148" i="1"/>
  <c r="W5148" i="1"/>
  <c r="D1721" i="1"/>
  <c r="W1721" i="1"/>
  <c r="W793" i="1"/>
  <c r="D793" i="1"/>
  <c r="D435" i="1"/>
  <c r="W435" i="1"/>
  <c r="D9254" i="1"/>
  <c r="W9254" i="1"/>
  <c r="D846" i="1"/>
  <c r="W846" i="1"/>
  <c r="C4366" i="1"/>
  <c r="W6915" i="1"/>
  <c r="D6915" i="1"/>
  <c r="W4172" i="1"/>
  <c r="D4172" i="1"/>
  <c r="W3814" i="1"/>
  <c r="D3814" i="1"/>
  <c r="W13" i="1"/>
  <c r="D13" i="1"/>
  <c r="T4207" i="1"/>
  <c r="D5848" i="1"/>
  <c r="W5848" i="1"/>
  <c r="D963" i="1"/>
  <c r="W963" i="1"/>
  <c r="D3119" i="1"/>
  <c r="W3119" i="1"/>
  <c r="B6269" i="1"/>
  <c r="W9045" i="1"/>
  <c r="D9045" i="1"/>
  <c r="W2996" i="1"/>
  <c r="D2996" i="1"/>
  <c r="B5843" i="1"/>
  <c r="W4379" i="1"/>
  <c r="D4379" i="1"/>
  <c r="T9661" i="1"/>
  <c r="W595" i="1"/>
  <c r="D595" i="1"/>
  <c r="D8898" i="1"/>
  <c r="W8898" i="1"/>
  <c r="W7195" i="1"/>
  <c r="D7195" i="1"/>
  <c r="D1928" i="1"/>
  <c r="W1928" i="1"/>
  <c r="C2531" i="1"/>
  <c r="T9334" i="1"/>
  <c r="D7707" i="1"/>
  <c r="W7707" i="1"/>
  <c r="B1479" i="1"/>
  <c r="B9560" i="1"/>
  <c r="D6837" i="1"/>
  <c r="W6837" i="1"/>
  <c r="W7451" i="1"/>
  <c r="D7451" i="1"/>
  <c r="D6729" i="1"/>
  <c r="W6729" i="1"/>
  <c r="W3803" i="1"/>
  <c r="D3803" i="1"/>
  <c r="D7065" i="1"/>
  <c r="W7065" i="1"/>
  <c r="B2548" i="1"/>
  <c r="T5281" i="1"/>
  <c r="C7271" i="1"/>
  <c r="T4725" i="1"/>
  <c r="B7120" i="1"/>
  <c r="B3944" i="1"/>
  <c r="C843" i="1"/>
  <c r="B10079" i="1"/>
  <c r="B2552" i="1"/>
  <c r="B4570" i="1"/>
  <c r="B7189" i="1"/>
  <c r="B1749" i="1"/>
  <c r="C5428" i="1"/>
  <c r="C8067" i="1"/>
  <c r="B6267" i="1"/>
  <c r="B8604" i="1"/>
  <c r="B6276" i="1"/>
  <c r="T6470" i="1"/>
  <c r="T6537" i="1"/>
  <c r="T7333" i="1"/>
  <c r="T9735" i="1"/>
  <c r="C1275" i="1"/>
  <c r="D9986" i="1"/>
  <c r="W9986" i="1"/>
  <c r="W1828" i="1"/>
  <c r="D1828" i="1"/>
  <c r="W8861" i="1"/>
  <c r="D8861" i="1"/>
  <c r="W7631" i="1"/>
  <c r="D7631" i="1"/>
  <c r="B7030" i="1"/>
  <c r="D9318" i="1"/>
  <c r="W9318" i="1"/>
  <c r="D2023" i="1"/>
  <c r="W2023" i="1"/>
  <c r="T7790" i="1"/>
  <c r="C1984" i="1"/>
  <c r="W7423" i="1"/>
  <c r="D7423" i="1"/>
  <c r="W7095" i="1"/>
  <c r="D7095" i="1"/>
  <c r="W1290" i="1"/>
  <c r="D1290" i="1"/>
  <c r="B2698" i="1"/>
  <c r="D5015" i="1"/>
  <c r="W5015" i="1"/>
  <c r="T7422" i="1"/>
  <c r="D1125" i="1"/>
  <c r="W1125" i="1"/>
  <c r="T7851" i="1"/>
  <c r="T4330" i="1"/>
  <c r="W904" i="1"/>
  <c r="D904" i="1"/>
  <c r="W1331" i="1"/>
  <c r="D1331" i="1"/>
  <c r="D1178" i="1"/>
  <c r="W1178" i="1"/>
  <c r="D7822" i="1"/>
  <c r="W7822" i="1"/>
  <c r="W8500" i="1"/>
  <c r="D8500" i="1"/>
  <c r="B3373" i="1"/>
  <c r="T4146" i="1"/>
  <c r="C4238" i="1"/>
  <c r="W3746" i="1"/>
  <c r="D3746" i="1"/>
  <c r="B5632" i="1"/>
  <c r="D7525" i="1"/>
  <c r="W7525" i="1"/>
  <c r="D4026" i="1"/>
  <c r="W4026" i="1"/>
  <c r="D1866" i="1"/>
  <c r="W1866" i="1"/>
  <c r="D810" i="1"/>
  <c r="W810" i="1"/>
  <c r="D6340" i="1"/>
  <c r="W6340" i="1"/>
  <c r="D3888" i="1"/>
  <c r="W3888" i="1"/>
  <c r="D6241" i="1"/>
  <c r="W6241" i="1"/>
  <c r="T7714" i="1"/>
  <c r="D5292" i="1"/>
  <c r="W5292" i="1"/>
  <c r="W7125" i="1"/>
  <c r="D7125" i="1"/>
  <c r="D1976" i="1"/>
  <c r="W1976" i="1"/>
  <c r="C120" i="1"/>
  <c r="D5287" i="1"/>
  <c r="W5287" i="1"/>
  <c r="C3708" i="1"/>
  <c r="W565" i="1"/>
  <c r="D565" i="1"/>
  <c r="T4553" i="1"/>
  <c r="T10080" i="1"/>
  <c r="D8168" i="1"/>
  <c r="W8168" i="1"/>
  <c r="W1270" i="1"/>
  <c r="D1270" i="1"/>
  <c r="W9902" i="1"/>
  <c r="D9902" i="1"/>
  <c r="D3572" i="1"/>
  <c r="W3572" i="1"/>
  <c r="W2642" i="1"/>
  <c r="D2642" i="1"/>
  <c r="W7155" i="1"/>
  <c r="D7155" i="1"/>
  <c r="D8611" i="1"/>
  <c r="W8611" i="1"/>
  <c r="B1959" i="1"/>
  <c r="D2248" i="1"/>
  <c r="W2248" i="1"/>
  <c r="B1660" i="1"/>
  <c r="C3612" i="1"/>
  <c r="C4743" i="1"/>
  <c r="T5032" i="1"/>
  <c r="W8663" i="1"/>
  <c r="D8663" i="1"/>
  <c r="D1718" i="1"/>
  <c r="W1718" i="1"/>
  <c r="B2578" i="1"/>
  <c r="T7805" i="1"/>
  <c r="W4088" i="1"/>
  <c r="D4088" i="1"/>
  <c r="C9656" i="1"/>
  <c r="T9455" i="1"/>
  <c r="B1198" i="1"/>
  <c r="T6034" i="1"/>
  <c r="W8172" i="1"/>
  <c r="D8172" i="1"/>
  <c r="D9854" i="1"/>
  <c r="W9854" i="1"/>
  <c r="B334" i="1"/>
  <c r="D4513" i="1"/>
  <c r="W4513" i="1"/>
  <c r="W3294" i="1"/>
  <c r="D3294" i="1"/>
  <c r="D7291" i="1"/>
  <c r="W7291" i="1"/>
  <c r="W6794" i="1"/>
  <c r="D6794" i="1"/>
  <c r="W4421" i="1"/>
  <c r="D4421" i="1"/>
  <c r="W578" i="1"/>
  <c r="D578" i="1"/>
  <c r="D5892" i="1"/>
  <c r="W5892" i="1"/>
  <c r="D5341" i="1"/>
  <c r="W5341" i="1"/>
  <c r="C3705" i="1"/>
  <c r="T9053" i="1"/>
  <c r="T1145" i="1"/>
  <c r="W3747" i="1"/>
  <c r="D3747" i="1"/>
  <c r="C541" i="1"/>
  <c r="T5954" i="1"/>
  <c r="D6092" i="1"/>
  <c r="W6092" i="1"/>
  <c r="D4912" i="1"/>
  <c r="W4912" i="1"/>
  <c r="D6940" i="1"/>
  <c r="W6940" i="1"/>
  <c r="D8545" i="1"/>
  <c r="W8545" i="1"/>
  <c r="W2398" i="1"/>
  <c r="D2398" i="1"/>
  <c r="W8901" i="1"/>
  <c r="D8901" i="1"/>
  <c r="T8058" i="1"/>
  <c r="T4828" i="1"/>
  <c r="B2779" i="1"/>
  <c r="T2125" i="1"/>
  <c r="T2936" i="1"/>
  <c r="C1697" i="1"/>
  <c r="T3781" i="1"/>
  <c r="W4005" i="1"/>
  <c r="D4005" i="1"/>
  <c r="W1221" i="1"/>
  <c r="D1221" i="1"/>
  <c r="D3193" i="1"/>
  <c r="W3193" i="1"/>
  <c r="T8152" i="1"/>
  <c r="C4842" i="1"/>
  <c r="C8174" i="1"/>
  <c r="W4268" i="1"/>
  <c r="D4268" i="1"/>
  <c r="T5535" i="1"/>
  <c r="C3924" i="1"/>
  <c r="W8058" i="1"/>
  <c r="D8058" i="1"/>
  <c r="C2502" i="1"/>
  <c r="D588" i="1"/>
  <c r="W588" i="1"/>
  <c r="B981" i="1"/>
  <c r="B1690" i="1"/>
  <c r="C5156" i="1"/>
  <c r="B6" i="1"/>
  <c r="W3" i="1"/>
  <c r="D3" i="1"/>
  <c r="W6224" i="1"/>
  <c r="D6224" i="1"/>
  <c r="C6207" i="1"/>
  <c r="B9155" i="1"/>
  <c r="W4683" i="1"/>
  <c r="D4683" i="1"/>
  <c r="C8683" i="1"/>
  <c r="T5151" i="1"/>
  <c r="W7177" i="1"/>
  <c r="D7177" i="1"/>
  <c r="D7034" i="1"/>
  <c r="W7034" i="1"/>
  <c r="T4949" i="1"/>
  <c r="D6751" i="1"/>
  <c r="W6751" i="1"/>
  <c r="W9750" i="1"/>
  <c r="D9750" i="1"/>
  <c r="W10017" i="1"/>
  <c r="D10017" i="1"/>
  <c r="D2371" i="1"/>
  <c r="W2371" i="1"/>
  <c r="D4890" i="1"/>
  <c r="W4890" i="1"/>
  <c r="C7336" i="1"/>
  <c r="B4331" i="1"/>
  <c r="C7680" i="1"/>
  <c r="W5593" i="1"/>
  <c r="D5593" i="1"/>
  <c r="D8432" i="1"/>
  <c r="W8432" i="1"/>
  <c r="W9384" i="1"/>
  <c r="D9384" i="1"/>
  <c r="B6426" i="1"/>
  <c r="C684" i="1"/>
  <c r="W5826" i="1"/>
  <c r="D5826" i="1"/>
  <c r="D7515" i="1"/>
  <c r="W7515" i="1"/>
  <c r="W9131" i="1"/>
  <c r="D9131" i="1"/>
  <c r="C9107" i="1"/>
  <c r="D9896" i="1"/>
  <c r="W9896" i="1"/>
  <c r="C5265" i="1"/>
  <c r="C720" i="1"/>
  <c r="B906" i="1"/>
  <c r="B8849" i="1"/>
  <c r="W6426" i="1"/>
  <c r="D6426" i="1"/>
  <c r="W10091" i="1"/>
  <c r="D10091" i="1"/>
  <c r="D9635" i="1"/>
  <c r="W9635" i="1"/>
  <c r="W2202" i="1"/>
  <c r="D2202" i="1"/>
  <c r="W7582" i="1"/>
  <c r="D7582" i="1"/>
  <c r="C6505" i="1"/>
  <c r="C4309" i="1"/>
  <c r="T2840" i="1"/>
  <c r="W7206" i="1"/>
  <c r="D7206" i="1"/>
  <c r="D9484" i="1"/>
  <c r="W9484" i="1"/>
  <c r="T8844" i="1"/>
  <c r="D2496" i="1"/>
  <c r="W2496" i="1"/>
  <c r="B3967" i="1"/>
  <c r="D4651" i="1"/>
  <c r="W4651" i="1"/>
  <c r="D4736" i="1"/>
  <c r="W4736" i="1"/>
  <c r="D4702" i="1"/>
  <c r="W4702" i="1"/>
  <c r="C3557" i="1"/>
  <c r="C2546" i="1"/>
  <c r="B2959" i="1"/>
  <c r="T9385" i="1"/>
  <c r="B9898" i="1"/>
  <c r="W5917" i="1"/>
  <c r="D5917" i="1"/>
  <c r="T2033" i="1"/>
  <c r="C5123" i="1"/>
  <c r="D3037" i="1"/>
  <c r="W3037" i="1"/>
  <c r="D5179" i="1"/>
  <c r="W5179" i="1"/>
  <c r="D85" i="1"/>
  <c r="W85" i="1"/>
  <c r="W5539" i="1"/>
  <c r="D5539" i="1"/>
  <c r="W7440" i="1"/>
  <c r="D7440" i="1"/>
  <c r="W3616" i="1"/>
  <c r="D3616" i="1"/>
  <c r="C2321" i="1"/>
  <c r="T8487" i="1"/>
  <c r="C1021" i="1"/>
  <c r="B3300" i="1"/>
  <c r="D8981" i="1"/>
  <c r="W8981" i="1"/>
  <c r="B6818" i="1"/>
  <c r="W3156" i="1"/>
  <c r="D3156" i="1"/>
  <c r="T7262" i="1"/>
  <c r="B7562" i="1"/>
  <c r="B5189" i="1"/>
  <c r="T8909" i="1"/>
  <c r="C5886" i="1"/>
  <c r="C1540" i="1"/>
  <c r="W8331" i="1"/>
  <c r="D8331" i="1"/>
  <c r="D6899" i="1"/>
  <c r="W6899" i="1"/>
  <c r="W2860" i="1"/>
  <c r="D2860" i="1"/>
  <c r="D390" i="1"/>
  <c r="W390" i="1"/>
  <c r="B8457" i="1"/>
  <c r="W2333" i="1"/>
  <c r="D2333" i="1"/>
  <c r="B2304" i="1"/>
  <c r="D9382" i="1"/>
  <c r="W9382" i="1"/>
  <c r="D9393" i="1"/>
  <c r="W9393" i="1"/>
  <c r="D169" i="1"/>
  <c r="W169" i="1"/>
  <c r="W7026" i="1"/>
  <c r="D7026" i="1"/>
  <c r="C2553" i="1"/>
  <c r="W9215" i="1"/>
  <c r="D9215" i="1"/>
  <c r="W6600" i="1"/>
  <c r="D6600" i="1"/>
  <c r="D8025" i="1"/>
  <c r="W8025" i="1"/>
  <c r="T3145" i="1"/>
  <c r="C5615" i="1"/>
  <c r="T4702" i="1"/>
  <c r="C7791" i="1"/>
  <c r="C7669" i="1"/>
  <c r="D2768" i="1"/>
  <c r="W2768" i="1"/>
  <c r="C8662" i="1"/>
  <c r="D1115" i="1"/>
  <c r="W1115" i="1"/>
  <c r="C8466" i="1"/>
  <c r="D4839" i="1"/>
  <c r="W4839" i="1"/>
  <c r="B1851" i="1"/>
  <c r="D877" i="1"/>
  <c r="W877" i="1"/>
  <c r="B5717" i="1"/>
  <c r="B1835" i="1"/>
  <c r="D5400" i="1"/>
  <c r="W5400" i="1"/>
  <c r="B8164" i="1"/>
  <c r="D8258" i="1"/>
  <c r="W8258" i="1"/>
  <c r="B7188" i="1"/>
  <c r="W7170" i="1"/>
  <c r="D7170" i="1"/>
  <c r="B3235" i="1"/>
  <c r="T7691" i="1"/>
  <c r="W1345" i="1"/>
  <c r="D1345" i="1"/>
  <c r="C8782" i="1"/>
  <c r="D3043" i="1"/>
  <c r="W3043" i="1"/>
  <c r="D3357" i="1"/>
  <c r="W3357" i="1"/>
  <c r="T7934" i="1"/>
  <c r="W3564" i="1"/>
  <c r="D3564" i="1"/>
  <c r="W4544" i="1"/>
  <c r="D4544" i="1"/>
  <c r="B8046" i="1"/>
  <c r="D7901" i="1"/>
  <c r="W7901" i="1"/>
  <c r="W9165" i="1"/>
  <c r="D9165" i="1"/>
  <c r="W3991" i="1"/>
  <c r="D3991" i="1"/>
  <c r="D2608" i="1"/>
  <c r="W2608" i="1"/>
  <c r="D4391" i="1"/>
  <c r="W4391" i="1"/>
  <c r="D3227" i="1"/>
  <c r="W3227" i="1"/>
  <c r="T7210" i="1"/>
  <c r="W6513" i="1"/>
  <c r="D6513" i="1"/>
  <c r="C5225" i="1"/>
  <c r="D193" i="1"/>
  <c r="W193" i="1"/>
  <c r="T10040" i="1"/>
  <c r="T5448" i="1"/>
  <c r="B3853" i="1"/>
  <c r="D8504" i="1"/>
  <c r="W8504" i="1"/>
  <c r="W1582" i="1"/>
  <c r="D1582" i="1"/>
  <c r="W1096" i="1"/>
  <c r="D1096" i="1"/>
  <c r="W8507" i="1"/>
  <c r="D8507" i="1"/>
  <c r="D8127" i="1"/>
  <c r="W8127" i="1"/>
  <c r="W1935" i="1"/>
  <c r="D1935" i="1"/>
  <c r="W4858" i="1"/>
  <c r="D4858" i="1"/>
  <c r="C2360" i="1"/>
  <c r="D23" i="1"/>
  <c r="W23" i="1"/>
  <c r="B9466" i="1"/>
  <c r="C4159" i="1"/>
  <c r="C5012" i="1"/>
  <c r="W6573" i="1"/>
  <c r="D6573" i="1"/>
  <c r="B4424" i="1"/>
  <c r="D67" i="1"/>
  <c r="W67" i="1"/>
  <c r="B8918" i="1"/>
  <c r="D7368" i="1"/>
  <c r="W7368" i="1"/>
  <c r="C7573" i="1"/>
  <c r="W2756" i="1"/>
  <c r="D2756" i="1"/>
  <c r="D1592" i="1"/>
  <c r="W1592" i="1"/>
  <c r="W3060" i="1"/>
  <c r="D3060" i="1"/>
  <c r="W4345" i="1"/>
  <c r="D4345" i="1"/>
  <c r="D4664" i="1"/>
  <c r="W4664" i="1"/>
  <c r="W8931" i="1"/>
  <c r="D8931" i="1"/>
  <c r="W2868" i="1"/>
  <c r="D2868" i="1"/>
  <c r="D63" i="1"/>
  <c r="W63" i="1"/>
  <c r="W5240" i="1"/>
  <c r="D5240" i="1"/>
  <c r="D7338" i="1"/>
  <c r="W7338" i="1"/>
  <c r="C3637" i="1"/>
  <c r="T2264" i="1"/>
  <c r="D5229" i="1"/>
  <c r="W5229" i="1"/>
  <c r="T5653" i="1"/>
  <c r="T962" i="1"/>
  <c r="D3681" i="1"/>
  <c r="W3681" i="1"/>
  <c r="D9351" i="1"/>
  <c r="W9351" i="1"/>
  <c r="W2774" i="1"/>
  <c r="D2774" i="1"/>
  <c r="W6332" i="1"/>
  <c r="D6332" i="1"/>
  <c r="W7106" i="1"/>
  <c r="D7106" i="1"/>
  <c r="T6790" i="1"/>
  <c r="B3394" i="1"/>
  <c r="B9013" i="1"/>
  <c r="B1655" i="1"/>
  <c r="C794" i="1"/>
  <c r="W6575" i="1"/>
  <c r="D6575" i="1"/>
  <c r="W4654" i="1"/>
  <c r="D4654" i="1"/>
  <c r="C8618" i="1"/>
  <c r="T3796" i="1"/>
  <c r="W3555" i="1"/>
  <c r="D3555" i="1"/>
  <c r="D4185" i="1"/>
  <c r="W4185" i="1"/>
  <c r="T6926" i="1"/>
  <c r="D5488" i="1"/>
  <c r="W5488" i="1"/>
  <c r="D8825" i="1"/>
  <c r="W8825" i="1"/>
  <c r="W1492" i="1"/>
  <c r="D1492" i="1"/>
  <c r="T106" i="1"/>
  <c r="B9651" i="1"/>
  <c r="C9054" i="1"/>
  <c r="D6455" i="1"/>
  <c r="W6455" i="1"/>
  <c r="B8924" i="1"/>
  <c r="C5002" i="1"/>
  <c r="T5984" i="1"/>
  <c r="W6948" i="1"/>
  <c r="D6948" i="1"/>
  <c r="T6963" i="1"/>
  <c r="D2799" i="1"/>
  <c r="W2799" i="1"/>
  <c r="T1646" i="1"/>
  <c r="C1702" i="1"/>
  <c r="D7725" i="1"/>
  <c r="W7725" i="1"/>
  <c r="D1598" i="1"/>
  <c r="W1598" i="1"/>
  <c r="W3165" i="1"/>
  <c r="D3165" i="1"/>
  <c r="W7319" i="1"/>
  <c r="D7319" i="1"/>
  <c r="T2731" i="1"/>
  <c r="W2718" i="1"/>
  <c r="D2718" i="1"/>
  <c r="C5946" i="1"/>
  <c r="T4524" i="1"/>
  <c r="B4552" i="1"/>
  <c r="W1348" i="1"/>
  <c r="D1348" i="1"/>
  <c r="B5588" i="1"/>
  <c r="W9069" i="1"/>
  <c r="D9069" i="1"/>
  <c r="C1757" i="1"/>
  <c r="D7560" i="1"/>
  <c r="W7560" i="1"/>
  <c r="W6022" i="1"/>
  <c r="D6022" i="1"/>
  <c r="D3175" i="1"/>
  <c r="W3175" i="1"/>
  <c r="C3799" i="1"/>
  <c r="C927" i="1"/>
  <c r="T4879" i="1"/>
  <c r="D3694" i="1"/>
  <c r="W3694" i="1"/>
  <c r="W9502" i="1"/>
  <c r="D9502" i="1"/>
  <c r="D8492" i="1"/>
  <c r="W8492" i="1"/>
  <c r="W2667" i="1"/>
  <c r="D2667" i="1"/>
  <c r="W2233" i="1"/>
  <c r="D2233" i="1"/>
  <c r="B3522" i="1"/>
  <c r="B6731" i="1"/>
  <c r="W2372" i="1"/>
  <c r="D2372" i="1"/>
  <c r="W4158" i="1"/>
  <c r="D4158" i="1"/>
  <c r="W4659" i="1"/>
  <c r="D4659" i="1"/>
  <c r="W7838" i="1"/>
  <c r="D7838" i="1"/>
  <c r="D7869" i="1"/>
  <c r="W7869" i="1"/>
  <c r="B3594" i="1"/>
  <c r="W5154" i="1"/>
  <c r="D5154" i="1"/>
  <c r="D6561" i="1"/>
  <c r="W6561" i="1"/>
  <c r="D9507" i="1"/>
  <c r="W9507" i="1"/>
  <c r="C1592" i="1"/>
  <c r="W8010" i="1"/>
  <c r="D8010" i="1"/>
  <c r="D3304" i="1"/>
  <c r="W3304" i="1"/>
  <c r="W5514" i="1"/>
  <c r="D5514" i="1"/>
  <c r="D7232" i="1"/>
  <c r="W7232" i="1"/>
  <c r="T8840" i="1"/>
  <c r="W4102" i="1"/>
  <c r="D4102" i="1"/>
  <c r="C247" i="1"/>
  <c r="D1503" i="1"/>
  <c r="W1503" i="1"/>
  <c r="C1949" i="1"/>
  <c r="B4949" i="1"/>
  <c r="T9698" i="1"/>
  <c r="D5538" i="1"/>
  <c r="W5538" i="1"/>
  <c r="W7075" i="1"/>
  <c r="D7075" i="1"/>
  <c r="T4262" i="1"/>
  <c r="W9544" i="1"/>
  <c r="D9544" i="1"/>
  <c r="W8720" i="1"/>
  <c r="D8720" i="1"/>
  <c r="D6697" i="1"/>
  <c r="W6697" i="1"/>
  <c r="W3597" i="1"/>
  <c r="D3597" i="1"/>
  <c r="D10024" i="1"/>
  <c r="W10024" i="1"/>
  <c r="C1969" i="1"/>
  <c r="D5380" i="1"/>
  <c r="W5380" i="1"/>
  <c r="C7404" i="1"/>
  <c r="C5688" i="1"/>
  <c r="T5694" i="1"/>
  <c r="D6749" i="1"/>
  <c r="W6749" i="1"/>
  <c r="T942" i="1"/>
  <c r="B1277" i="1"/>
  <c r="T3598" i="1"/>
  <c r="C7941" i="1"/>
  <c r="B5117" i="1"/>
  <c r="B9121" i="1"/>
  <c r="C1146" i="1"/>
  <c r="C2896" i="1"/>
  <c r="B4334" i="1"/>
  <c r="T5383" i="1"/>
  <c r="T9343" i="1"/>
  <c r="W5863" i="1"/>
  <c r="D5863" i="1"/>
  <c r="T6929" i="1"/>
  <c r="B7071" i="1"/>
  <c r="C8986" i="1"/>
  <c r="C9012" i="1"/>
  <c r="C1062" i="1"/>
  <c r="B3096" i="1"/>
  <c r="T831" i="1"/>
  <c r="W3909" i="1"/>
  <c r="D3909" i="1"/>
  <c r="C2070" i="1"/>
  <c r="W8947" i="1"/>
  <c r="D8947" i="1"/>
  <c r="D9990" i="1"/>
  <c r="W9990" i="1"/>
  <c r="C5691" i="1"/>
  <c r="B4968" i="1"/>
  <c r="C8836" i="1"/>
  <c r="C5559" i="1"/>
  <c r="W3858" i="1"/>
  <c r="D3858" i="1"/>
  <c r="W2698" i="1"/>
  <c r="D2698" i="1"/>
  <c r="T696" i="1"/>
  <c r="C7261" i="1"/>
  <c r="C4102" i="1"/>
  <c r="C6532" i="1"/>
  <c r="C3702" i="1"/>
  <c r="W6297" i="1"/>
  <c r="D6297" i="1"/>
  <c r="B8307" i="1"/>
  <c r="D1751" i="1"/>
  <c r="W1751" i="1"/>
  <c r="C4337" i="1"/>
  <c r="D1161" i="1"/>
  <c r="W1161" i="1"/>
  <c r="T2804" i="1"/>
  <c r="B6774" i="1"/>
  <c r="B9572" i="1"/>
  <c r="B761" i="1"/>
  <c r="T4493" i="1"/>
  <c r="D3495" i="1"/>
  <c r="W3495" i="1"/>
  <c r="D3369" i="1"/>
  <c r="W3369" i="1"/>
  <c r="C2775" i="1"/>
  <c r="T8247" i="1"/>
  <c r="W5322" i="1"/>
  <c r="D5322" i="1"/>
  <c r="T6448" i="1"/>
  <c r="T4986" i="1"/>
  <c r="D5566" i="1"/>
  <c r="W5566" i="1"/>
  <c r="B7100" i="1"/>
  <c r="C3950" i="1"/>
  <c r="T4596" i="1"/>
  <c r="D8552" i="1"/>
  <c r="W8552" i="1"/>
  <c r="T4067" i="1"/>
  <c r="W3130" i="1"/>
  <c r="D3130" i="1"/>
  <c r="T6570" i="1"/>
  <c r="C4946" i="1"/>
  <c r="T3960" i="1"/>
  <c r="T5001" i="1"/>
  <c r="C1308" i="1"/>
  <c r="B1303" i="1"/>
  <c r="W9831" i="1"/>
  <c r="D9831" i="1"/>
  <c r="C5161" i="1"/>
  <c r="B3287" i="1"/>
  <c r="B5302" i="1"/>
  <c r="C5701" i="1"/>
  <c r="W8260" i="1"/>
  <c r="D8260" i="1"/>
  <c r="B7207" i="1"/>
  <c r="C7735" i="1"/>
  <c r="B3346" i="1"/>
  <c r="B232" i="1"/>
  <c r="C3638" i="1"/>
  <c r="T5696" i="1"/>
  <c r="B6198" i="1"/>
  <c r="W4710" i="1"/>
  <c r="D4710" i="1"/>
  <c r="T379" i="1"/>
  <c r="B3674" i="1"/>
  <c r="C1092" i="1"/>
  <c r="D9161" i="1"/>
  <c r="W9161" i="1"/>
  <c r="C7208" i="1"/>
  <c r="T5406" i="1"/>
  <c r="T8008" i="1"/>
  <c r="C2724" i="1"/>
  <c r="B964" i="1"/>
  <c r="D7323" i="1"/>
  <c r="W7323" i="1"/>
  <c r="T4652" i="1"/>
  <c r="T9476" i="1"/>
  <c r="W918" i="1"/>
  <c r="D918" i="1"/>
  <c r="C5755" i="1"/>
  <c r="C8394" i="1"/>
  <c r="C4828" i="1"/>
  <c r="D7698" i="1"/>
  <c r="W7698" i="1"/>
  <c r="B7831" i="1"/>
  <c r="W6251" i="1"/>
  <c r="D6251" i="1"/>
  <c r="T5657" i="1"/>
  <c r="W1910" i="1"/>
  <c r="D1910" i="1"/>
  <c r="W7886" i="1"/>
  <c r="D7886" i="1"/>
  <c r="W43" i="1"/>
  <c r="D43" i="1"/>
  <c r="D3322" i="1"/>
  <c r="W3322" i="1"/>
  <c r="C8504" i="1"/>
  <c r="C9837" i="1"/>
  <c r="T3182" i="1"/>
  <c r="T8286" i="1"/>
  <c r="C9010" i="1"/>
  <c r="B6914" i="1"/>
  <c r="B6798" i="1"/>
  <c r="W6542" i="1"/>
  <c r="D6542" i="1"/>
  <c r="B5202" i="1"/>
  <c r="D5227" i="1"/>
  <c r="W5227" i="1"/>
  <c r="W9924" i="1"/>
  <c r="D9924" i="1"/>
  <c r="B57" i="1"/>
  <c r="C2720" i="1"/>
  <c r="W2510" i="1"/>
  <c r="D2510" i="1"/>
  <c r="B3290" i="1"/>
  <c r="B970" i="1"/>
  <c r="C2700" i="1"/>
  <c r="C2828" i="1"/>
  <c r="W5916" i="1"/>
  <c r="D5916" i="1"/>
  <c r="D10054" i="1"/>
  <c r="W10054" i="1"/>
  <c r="B6327" i="1"/>
  <c r="W9334" i="1"/>
  <c r="D9334" i="1"/>
  <c r="B3965" i="1"/>
  <c r="B2648" i="1"/>
  <c r="B5900" i="1"/>
  <c r="W5238" i="1"/>
  <c r="D5238" i="1"/>
  <c r="T258" i="1"/>
  <c r="T7630" i="1"/>
  <c r="T4797" i="1"/>
  <c r="T7427" i="1"/>
  <c r="T9112" i="1"/>
  <c r="T2388" i="1"/>
  <c r="B9899" i="1"/>
  <c r="W763" i="1"/>
  <c r="D763" i="1"/>
  <c r="B6602" i="1"/>
  <c r="W10097" i="1"/>
  <c r="D10097" i="1"/>
  <c r="C9706" i="1"/>
  <c r="W7662" i="1"/>
  <c r="D7662" i="1"/>
  <c r="B8643" i="1"/>
  <c r="W3630" i="1"/>
  <c r="D3630" i="1"/>
  <c r="T8955" i="1"/>
  <c r="B1241" i="1"/>
  <c r="C6488" i="1"/>
  <c r="B8397" i="1"/>
  <c r="T8655" i="1"/>
  <c r="C8013" i="1"/>
  <c r="B3638" i="1"/>
  <c r="C4772" i="1"/>
  <c r="B1850" i="1"/>
  <c r="C8291" i="1"/>
  <c r="T8795" i="1"/>
  <c r="T2486" i="1"/>
  <c r="C2293" i="1"/>
  <c r="T1666" i="1"/>
  <c r="B6464" i="1"/>
  <c r="T5832" i="1"/>
  <c r="B7877" i="1"/>
  <c r="T899" i="1"/>
  <c r="C7126" i="1"/>
  <c r="B1426" i="1"/>
  <c r="C5790" i="1"/>
  <c r="B7394" i="1"/>
  <c r="T8081" i="1"/>
  <c r="D9791" i="1"/>
  <c r="W9791" i="1"/>
  <c r="T699" i="1"/>
  <c r="D7713" i="1"/>
  <c r="W7713" i="1"/>
  <c r="D8723" i="1"/>
  <c r="W8723" i="1"/>
  <c r="T8843" i="1"/>
  <c r="D4776" i="1"/>
  <c r="W4776" i="1"/>
  <c r="D8741" i="1"/>
  <c r="W8741" i="1"/>
  <c r="B503" i="1"/>
  <c r="D2552" i="1"/>
  <c r="W2552" i="1"/>
  <c r="W3721" i="1"/>
  <c r="D3721" i="1"/>
  <c r="T2213" i="1"/>
  <c r="D4936" i="1"/>
  <c r="W4936" i="1"/>
  <c r="B9881" i="1"/>
  <c r="T4248" i="1"/>
  <c r="D1744" i="1"/>
  <c r="W1744" i="1"/>
  <c r="D8145" i="1"/>
  <c r="W8145" i="1"/>
  <c r="B6411" i="1"/>
  <c r="D5612" i="1"/>
  <c r="W5612" i="1"/>
  <c r="C8535" i="1"/>
  <c r="B1560" i="1"/>
  <c r="D5494" i="1"/>
  <c r="W5494" i="1"/>
  <c r="D2952" i="1"/>
  <c r="W2952" i="1"/>
  <c r="W9802" i="1"/>
  <c r="D9802" i="1"/>
  <c r="D5958" i="1"/>
  <c r="W5958" i="1"/>
  <c r="W3675" i="1"/>
  <c r="D3675" i="1"/>
  <c r="D4042" i="1"/>
  <c r="W4042" i="1"/>
  <c r="C1545" i="1"/>
  <c r="W5579" i="1"/>
  <c r="D5579" i="1"/>
  <c r="D6321" i="1"/>
  <c r="W6321" i="1"/>
  <c r="B1229" i="1"/>
  <c r="D3324" i="1"/>
  <c r="W3324" i="1"/>
  <c r="T720" i="1"/>
  <c r="D7272" i="1"/>
  <c r="W7272" i="1"/>
  <c r="B6804" i="1"/>
  <c r="D6500" i="1"/>
  <c r="W6500" i="1"/>
  <c r="B7306" i="1"/>
  <c r="B8771" i="1"/>
  <c r="C5753" i="1"/>
  <c r="C6993" i="1"/>
  <c r="C1038" i="1"/>
  <c r="C1485" i="1"/>
  <c r="B1005" i="1"/>
  <c r="B1526" i="1"/>
  <c r="T9865" i="1"/>
  <c r="W8022" i="1"/>
  <c r="D8022" i="1"/>
  <c r="T7319" i="1"/>
  <c r="T5779" i="1"/>
  <c r="C7471" i="1"/>
  <c r="B4661" i="1"/>
  <c r="C3197" i="1"/>
  <c r="W6230" i="1"/>
  <c r="D6230" i="1"/>
  <c r="C6626" i="1"/>
  <c r="D4188" i="1"/>
  <c r="W4188" i="1"/>
  <c r="B10097" i="1"/>
  <c r="T5134" i="1"/>
  <c r="T3028" i="1"/>
  <c r="W4539" i="1"/>
  <c r="D4539" i="1"/>
  <c r="W7747" i="1"/>
  <c r="D7747" i="1"/>
  <c r="C2374" i="1"/>
  <c r="D7745" i="1"/>
  <c r="W7745" i="1"/>
  <c r="C299" i="1"/>
  <c r="W5271" i="1"/>
  <c r="D5271" i="1"/>
  <c r="D7772" i="1"/>
  <c r="W7772" i="1"/>
  <c r="T5814" i="1"/>
  <c r="W9539" i="1"/>
  <c r="D9539" i="1"/>
  <c r="W6763" i="1"/>
  <c r="D6763" i="1"/>
  <c r="B6173" i="1"/>
  <c r="B558" i="1"/>
  <c r="C8496" i="1"/>
  <c r="D8134" i="1"/>
  <c r="W8134" i="1"/>
  <c r="B8252" i="1"/>
  <c r="B3521" i="1"/>
  <c r="W1585" i="1"/>
  <c r="D1585" i="1"/>
  <c r="C1112" i="1"/>
  <c r="C2784" i="1"/>
  <c r="T3188" i="1"/>
  <c r="C7543" i="1"/>
  <c r="W3232" i="1"/>
  <c r="D3232" i="1"/>
  <c r="D4798" i="1"/>
  <c r="W4798" i="1"/>
  <c r="C1882" i="1"/>
  <c r="D7364" i="1"/>
  <c r="W7364" i="1"/>
  <c r="B3023" i="1"/>
  <c r="B5924" i="1"/>
  <c r="W4251" i="1"/>
  <c r="D4251" i="1"/>
  <c r="B4871" i="1"/>
  <c r="C9137" i="1"/>
  <c r="C5669" i="1"/>
  <c r="C4404" i="1"/>
  <c r="W8009" i="1"/>
  <c r="D8009" i="1"/>
  <c r="W2697" i="1"/>
  <c r="D2697" i="1"/>
  <c r="B9494" i="1"/>
  <c r="B7873" i="1"/>
  <c r="C9021" i="1"/>
  <c r="C8937" i="1"/>
  <c r="C1865" i="1"/>
  <c r="C8233" i="1"/>
  <c r="C8401" i="1"/>
  <c r="C8869" i="1"/>
  <c r="C4396" i="1"/>
  <c r="T930" i="1"/>
  <c r="W7608" i="1"/>
  <c r="D7608" i="1"/>
  <c r="T1326" i="1"/>
  <c r="D2381" i="1"/>
  <c r="W2381" i="1"/>
  <c r="T9403" i="1"/>
  <c r="C4168" i="1"/>
  <c r="D7341" i="1"/>
  <c r="W7341" i="1"/>
  <c r="B3241" i="1"/>
  <c r="B9704" i="1"/>
  <c r="C2691" i="1"/>
  <c r="B1329" i="1"/>
  <c r="W7014" i="1"/>
  <c r="D7014" i="1"/>
  <c r="W8667" i="1"/>
  <c r="D8667" i="1"/>
  <c r="B7246" i="1"/>
  <c r="C226" i="1"/>
  <c r="D2059" i="1"/>
  <c r="W2059" i="1"/>
  <c r="D9240" i="1"/>
  <c r="W9240" i="1"/>
  <c r="T4348" i="1"/>
  <c r="D9088" i="1"/>
  <c r="W9088" i="1"/>
  <c r="C3849" i="1"/>
  <c r="B6042" i="1"/>
  <c r="B3260" i="1"/>
  <c r="B9493" i="1"/>
  <c r="T266" i="1"/>
  <c r="T7995" i="1"/>
  <c r="B9236" i="1"/>
  <c r="T4104" i="1"/>
  <c r="T6656" i="1"/>
  <c r="T8889" i="1"/>
  <c r="D2847" i="1"/>
  <c r="W2847" i="1"/>
  <c r="C2756" i="1"/>
  <c r="C2318" i="1"/>
  <c r="T3540" i="1"/>
  <c r="D4084" i="1"/>
  <c r="W4084" i="1"/>
  <c r="T6627" i="1"/>
  <c r="T5290" i="1"/>
  <c r="B7140" i="1"/>
  <c r="C101" i="1"/>
  <c r="W9770" i="1"/>
  <c r="D9770" i="1"/>
  <c r="C9786" i="1"/>
  <c r="D9068" i="1"/>
  <c r="W9068" i="1"/>
  <c r="D8595" i="1"/>
  <c r="W8595" i="1"/>
  <c r="B3086" i="1"/>
  <c r="B6865" i="1"/>
  <c r="T2685" i="1"/>
  <c r="C9159" i="1"/>
  <c r="C643" i="1"/>
  <c r="D5989" i="1"/>
  <c r="W5989" i="1"/>
  <c r="T4393" i="1"/>
  <c r="W8771" i="1"/>
  <c r="D8771" i="1"/>
  <c r="B5891" i="1"/>
  <c r="D9214" i="1"/>
  <c r="W9214" i="1"/>
  <c r="C4868" i="1"/>
  <c r="D2624" i="1"/>
  <c r="W2624" i="1"/>
  <c r="C900" i="1"/>
  <c r="C612" i="1"/>
  <c r="B9848" i="1"/>
  <c r="C7090" i="1"/>
  <c r="C2605" i="1"/>
  <c r="D1814" i="1"/>
  <c r="W1814" i="1"/>
  <c r="T5573" i="1"/>
  <c r="C419" i="1"/>
  <c r="D1798" i="1"/>
  <c r="W1798" i="1"/>
  <c r="C5130" i="1"/>
  <c r="C2355" i="1"/>
  <c r="B9825" i="1"/>
  <c r="B643" i="1"/>
  <c r="W6446" i="1"/>
  <c r="D6446" i="1"/>
  <c r="T6587" i="1"/>
  <c r="B1332" i="1"/>
  <c r="B9320" i="1"/>
  <c r="B3608" i="1"/>
  <c r="B1302" i="1"/>
  <c r="B3139" i="1"/>
  <c r="B5602" i="1"/>
  <c r="B9778" i="1"/>
  <c r="B7777" i="1"/>
  <c r="D8261" i="1"/>
  <c r="W8261" i="1"/>
  <c r="D1358" i="1"/>
  <c r="W1358" i="1"/>
  <c r="W2482" i="1"/>
  <c r="D2482" i="1"/>
  <c r="B3195" i="1"/>
  <c r="B2500" i="1"/>
  <c r="T1784" i="1"/>
  <c r="T6703" i="1"/>
  <c r="B3199" i="1"/>
  <c r="W494" i="1"/>
  <c r="D494" i="1"/>
  <c r="C918" i="1"/>
  <c r="T7680" i="1"/>
  <c r="W2859" i="1"/>
  <c r="D2859" i="1"/>
  <c r="B152" i="1"/>
  <c r="D2513" i="1"/>
  <c r="W2513" i="1"/>
  <c r="D7305" i="1"/>
  <c r="W7305" i="1"/>
  <c r="W2955" i="1"/>
  <c r="D2955" i="1"/>
  <c r="T7146" i="1"/>
  <c r="T5042" i="1"/>
  <c r="D4580" i="1"/>
  <c r="W4580" i="1"/>
  <c r="T5891" i="1"/>
  <c r="C8817" i="1"/>
  <c r="W6058" i="1"/>
  <c r="D6058" i="1"/>
  <c r="T3363" i="1"/>
  <c r="W1332" i="1"/>
  <c r="D1332" i="1"/>
  <c r="T6814" i="1"/>
  <c r="T7819" i="1"/>
  <c r="C9296" i="1"/>
  <c r="D1377" i="1"/>
  <c r="W1377" i="1"/>
  <c r="B827" i="1"/>
  <c r="D9079" i="1"/>
  <c r="W9079" i="1"/>
  <c r="T4201" i="1"/>
  <c r="C6672" i="1"/>
  <c r="C6897" i="1"/>
  <c r="C5762" i="1"/>
  <c r="W1405" i="1"/>
  <c r="D1405" i="1"/>
  <c r="T7275" i="1"/>
  <c r="W4666" i="1"/>
  <c r="D4666" i="1"/>
  <c r="B90" i="1"/>
  <c r="C6900" i="1"/>
  <c r="D3757" i="1"/>
  <c r="W3757" i="1"/>
  <c r="T9995" i="1"/>
  <c r="B985" i="1"/>
  <c r="C9513" i="1"/>
  <c r="W8588" i="1"/>
  <c r="D8588" i="1"/>
  <c r="T1135" i="1"/>
  <c r="C6222" i="1"/>
  <c r="T2144" i="1"/>
  <c r="B3091" i="1"/>
  <c r="D7674" i="1"/>
  <c r="W7674" i="1"/>
  <c r="T4440" i="1"/>
  <c r="C3419" i="1"/>
  <c r="W1110" i="1"/>
  <c r="D1110" i="1"/>
  <c r="W3448" i="1"/>
  <c r="D3448" i="1"/>
  <c r="B5158" i="1"/>
  <c r="D7154" i="1"/>
  <c r="W7154" i="1"/>
  <c r="D8494" i="1"/>
  <c r="W8494" i="1"/>
  <c r="B3164" i="1"/>
  <c r="D4522" i="1"/>
  <c r="W4522" i="1"/>
  <c r="B8958" i="1"/>
  <c r="B4594" i="1"/>
  <c r="C4595" i="1"/>
  <c r="W4485" i="1"/>
  <c r="D4485" i="1"/>
  <c r="D4871" i="1"/>
  <c r="W4871" i="1"/>
  <c r="D9727" i="1"/>
  <c r="W9727" i="1"/>
  <c r="W5313" i="1"/>
  <c r="D5313" i="1"/>
  <c r="D3391" i="1"/>
  <c r="W3391" i="1"/>
  <c r="C6154" i="1"/>
  <c r="T7258" i="1"/>
  <c r="W7482" i="1"/>
  <c r="D7482" i="1"/>
  <c r="W3038" i="1"/>
  <c r="D3038" i="1"/>
  <c r="T7268" i="1"/>
  <c r="W5522" i="1"/>
  <c r="D5522" i="1"/>
  <c r="W4686" i="1"/>
  <c r="D4686" i="1"/>
  <c r="C1382" i="1"/>
  <c r="B7948" i="1"/>
  <c r="B1161" i="1"/>
  <c r="W24" i="1"/>
  <c r="D24" i="1"/>
  <c r="B6570" i="1"/>
  <c r="C9191" i="1"/>
  <c r="W6255" i="1"/>
  <c r="D6255" i="1"/>
  <c r="B555" i="1"/>
  <c r="D2286" i="1"/>
  <c r="W2286" i="1"/>
  <c r="B6778" i="1"/>
  <c r="T2504" i="1"/>
  <c r="C867" i="1"/>
  <c r="W4124" i="1"/>
  <c r="D4124" i="1"/>
  <c r="W7016" i="1"/>
  <c r="D7016" i="1"/>
  <c r="C9538" i="1"/>
  <c r="T3055" i="1"/>
  <c r="C8255" i="1"/>
  <c r="C9711" i="1"/>
  <c r="W7267" i="1"/>
  <c r="D7267" i="1"/>
  <c r="D8930" i="1"/>
  <c r="W8930" i="1"/>
  <c r="T9168" i="1"/>
  <c r="W8719" i="1"/>
  <c r="D8719" i="1"/>
  <c r="D1537" i="1"/>
  <c r="W1537" i="1"/>
  <c r="B186" i="1"/>
  <c r="B5029" i="1"/>
  <c r="C8160" i="1"/>
  <c r="C5202" i="1"/>
  <c r="C6397" i="1"/>
  <c r="B4162" i="1"/>
  <c r="C6963" i="1"/>
  <c r="C9300" i="1"/>
  <c r="B4566" i="1"/>
  <c r="D9060" i="1"/>
  <c r="W9060" i="1"/>
  <c r="C3358" i="1"/>
  <c r="T9544" i="1"/>
  <c r="D9915" i="1"/>
  <c r="W9915" i="1"/>
  <c r="C2557" i="1"/>
  <c r="W731" i="1"/>
  <c r="D731" i="1"/>
  <c r="B5326" i="1"/>
  <c r="C9491" i="1"/>
  <c r="T302" i="1"/>
  <c r="C4854" i="1"/>
  <c r="W4460" i="1"/>
  <c r="D4460" i="1"/>
  <c r="T5253" i="1"/>
  <c r="T2001" i="1"/>
  <c r="W7983" i="1"/>
  <c r="D7983" i="1"/>
  <c r="W716" i="1"/>
  <c r="D716" i="1"/>
  <c r="W7404" i="1"/>
  <c r="D7404" i="1"/>
  <c r="D9846" i="1"/>
  <c r="W9846" i="1"/>
  <c r="W2905" i="1"/>
  <c r="D2905" i="1"/>
  <c r="B3529" i="1"/>
  <c r="W2785" i="1"/>
  <c r="D2785" i="1"/>
  <c r="T4152" i="1"/>
  <c r="W9531" i="1"/>
  <c r="D9531" i="1"/>
  <c r="W2832" i="1"/>
  <c r="D2832" i="1"/>
  <c r="W7628" i="1"/>
  <c r="D7628" i="1"/>
  <c r="B8460" i="1"/>
  <c r="C2907" i="1"/>
  <c r="W5896" i="1"/>
  <c r="D5896" i="1"/>
  <c r="W460" i="1"/>
  <c r="D460" i="1"/>
  <c r="D2208" i="1"/>
  <c r="W2208" i="1"/>
  <c r="W1515" i="1"/>
  <c r="D1515" i="1"/>
  <c r="D1285" i="1"/>
  <c r="W1285" i="1"/>
  <c r="D222" i="1"/>
  <c r="W222" i="1"/>
  <c r="B2245" i="1"/>
  <c r="W9611" i="1"/>
  <c r="D9611" i="1"/>
  <c r="D2114" i="1"/>
  <c r="W2114" i="1"/>
  <c r="W7744" i="1"/>
  <c r="D7744" i="1"/>
  <c r="W5946" i="1"/>
  <c r="D5946" i="1"/>
  <c r="W3881" i="1"/>
  <c r="D3881" i="1"/>
  <c r="B2057" i="1"/>
  <c r="C7438" i="1"/>
  <c r="W8572" i="1"/>
  <c r="D8572" i="1"/>
  <c r="B7385" i="1"/>
  <c r="W2623" i="1"/>
  <c r="D2623" i="1"/>
  <c r="D8032" i="1"/>
  <c r="W8032" i="1"/>
  <c r="D9019" i="1"/>
  <c r="W9019" i="1"/>
  <c r="B8456" i="1"/>
  <c r="T139" i="1"/>
  <c r="D8987" i="1"/>
  <c r="W8987" i="1"/>
  <c r="W4045" i="1"/>
  <c r="D4045" i="1"/>
  <c r="D2461" i="1"/>
  <c r="W2461" i="1"/>
  <c r="T7432" i="1"/>
  <c r="D2891" i="1"/>
  <c r="W2891" i="1"/>
  <c r="D1317" i="1"/>
  <c r="W1317" i="1"/>
  <c r="T2021" i="1"/>
  <c r="D4786" i="1"/>
  <c r="W4786" i="1"/>
  <c r="W51" i="1"/>
  <c r="D51" i="1"/>
  <c r="D5618" i="1"/>
  <c r="W5618" i="1"/>
  <c r="D7846" i="1"/>
  <c r="W7846" i="1"/>
  <c r="D8380" i="1"/>
  <c r="W8380" i="1"/>
  <c r="W9517" i="1"/>
  <c r="D9517" i="1"/>
  <c r="C7372" i="1"/>
  <c r="W3282" i="1"/>
  <c r="D3282" i="1"/>
  <c r="D1863" i="1"/>
  <c r="W1863" i="1"/>
  <c r="W8780" i="1"/>
  <c r="D8780" i="1"/>
  <c r="C9503" i="1"/>
  <c r="W2319" i="1"/>
  <c r="D2319" i="1"/>
  <c r="W4238" i="1"/>
  <c r="D4238" i="1"/>
  <c r="B5129" i="1"/>
  <c r="D2103" i="1"/>
  <c r="W2103" i="1"/>
  <c r="D3289" i="1"/>
  <c r="W3289" i="1"/>
  <c r="W1111" i="1"/>
  <c r="D1111" i="1"/>
  <c r="C3097" i="1"/>
  <c r="D5960" i="1"/>
  <c r="W5960" i="1"/>
  <c r="C1064" i="1"/>
  <c r="D4193" i="1"/>
  <c r="W4193" i="1"/>
  <c r="D4087" i="1"/>
  <c r="W4087" i="1"/>
  <c r="D9513" i="1"/>
  <c r="W9513" i="1"/>
  <c r="W8346" i="1"/>
  <c r="D8346" i="1"/>
  <c r="W7918" i="1"/>
  <c r="D7918" i="1"/>
  <c r="B8688" i="1"/>
  <c r="T964" i="1"/>
  <c r="T9371" i="1"/>
  <c r="W3898" i="1"/>
  <c r="D3898" i="1"/>
  <c r="B3239" i="1"/>
  <c r="D3440" i="1"/>
  <c r="W3440" i="1"/>
  <c r="D1662" i="1"/>
  <c r="W1662" i="1"/>
  <c r="W8991" i="1"/>
  <c r="D8991" i="1"/>
  <c r="C8656" i="1"/>
  <c r="C5731" i="1"/>
  <c r="B5489" i="1"/>
  <c r="T9304" i="1"/>
  <c r="T1067" i="1"/>
  <c r="B8336" i="1"/>
  <c r="D3349" i="1"/>
  <c r="W3349" i="1"/>
  <c r="W3763" i="1"/>
  <c r="D3763" i="1"/>
  <c r="C4787" i="1"/>
  <c r="W3131" i="1"/>
  <c r="D3131" i="1"/>
  <c r="B3953" i="1"/>
  <c r="D8894" i="1"/>
  <c r="W8894" i="1"/>
  <c r="W9090" i="1"/>
  <c r="D9090" i="1"/>
  <c r="B4088" i="1"/>
  <c r="D9092" i="1"/>
  <c r="W9092" i="1"/>
  <c r="D7359" i="1"/>
  <c r="W7359" i="1"/>
  <c r="W5260" i="1"/>
  <c r="D5260" i="1"/>
  <c r="C8893" i="1"/>
  <c r="D7552" i="1"/>
  <c r="W7552" i="1"/>
  <c r="B6131" i="1"/>
  <c r="W7221" i="1"/>
  <c r="D7221" i="1"/>
  <c r="D6835" i="1"/>
  <c r="W6835" i="1"/>
  <c r="W6412" i="1"/>
  <c r="D6412" i="1"/>
  <c r="C1371" i="1"/>
  <c r="D1102" i="1"/>
  <c r="W1102" i="1"/>
  <c r="B3783" i="1"/>
  <c r="B7745" i="1"/>
  <c r="B3396" i="1"/>
  <c r="T656" i="1"/>
  <c r="B10089" i="1"/>
  <c r="T2456" i="1"/>
  <c r="B4397" i="1"/>
  <c r="D9044" i="1"/>
  <c r="W9044" i="1"/>
  <c r="T7249" i="1"/>
  <c r="W9552" i="1"/>
  <c r="D9552" i="1"/>
  <c r="D9212" i="1"/>
  <c r="W9212" i="1"/>
  <c r="T856" i="1"/>
  <c r="D9592" i="1"/>
  <c r="W9592" i="1"/>
  <c r="B3261" i="1"/>
  <c r="W668" i="1"/>
  <c r="D668" i="1"/>
  <c r="C5285" i="1"/>
  <c r="D5985" i="1"/>
  <c r="W5985" i="1"/>
  <c r="D2316" i="1"/>
  <c r="W2316" i="1"/>
  <c r="T2339" i="1"/>
  <c r="D2406" i="1"/>
  <c r="W2406" i="1"/>
  <c r="C4530" i="1"/>
  <c r="W2938" i="1"/>
  <c r="D2938" i="1"/>
  <c r="B9794" i="1"/>
  <c r="W3982" i="1"/>
  <c r="D3982" i="1"/>
  <c r="T2934" i="1"/>
  <c r="W4642" i="1"/>
  <c r="D4642" i="1"/>
  <c r="D6954" i="1"/>
  <c r="W6954" i="1"/>
  <c r="C4827" i="1"/>
  <c r="C5040" i="1"/>
  <c r="B9550" i="1"/>
  <c r="D8979" i="1"/>
  <c r="W8979" i="1"/>
  <c r="B2964" i="1"/>
  <c r="T341" i="1"/>
  <c r="D5837" i="1"/>
  <c r="W5837" i="1"/>
  <c r="D7103" i="1"/>
  <c r="W7103" i="1"/>
  <c r="C2038" i="1"/>
  <c r="C2955" i="1"/>
  <c r="T2260" i="1"/>
  <c r="B2602" i="1"/>
  <c r="C8588" i="1"/>
  <c r="D8169" i="1"/>
  <c r="W8169" i="1"/>
  <c r="W4116" i="1"/>
  <c r="D4116" i="1"/>
  <c r="C3715" i="1"/>
  <c r="W2962" i="1"/>
  <c r="D2962" i="1"/>
  <c r="W2097" i="1"/>
  <c r="D2097" i="1"/>
  <c r="W3081" i="1"/>
  <c r="D3081" i="1"/>
  <c r="T4294" i="1"/>
  <c r="D3208" i="1"/>
  <c r="W3208" i="1"/>
  <c r="T2288" i="1"/>
  <c r="W4147" i="1"/>
  <c r="D4147" i="1"/>
  <c r="D8249" i="1"/>
  <c r="W8249" i="1"/>
  <c r="T9904" i="1"/>
  <c r="D2043" i="1"/>
  <c r="W2043" i="1"/>
  <c r="B8871" i="1"/>
  <c r="W9226" i="1"/>
  <c r="D9226" i="1"/>
  <c r="D5163" i="1"/>
  <c r="W5163" i="1"/>
  <c r="W344" i="1"/>
  <c r="D344" i="1"/>
  <c r="T2894" i="1"/>
  <c r="D8412" i="1"/>
  <c r="W8412" i="1"/>
  <c r="W252" i="1"/>
  <c r="D252" i="1"/>
  <c r="B3891" i="1"/>
  <c r="W1337" i="1"/>
  <c r="D1337" i="1"/>
  <c r="D10051" i="1"/>
  <c r="W10051" i="1"/>
  <c r="T1745" i="1"/>
  <c r="D8406" i="1"/>
  <c r="W8406" i="1"/>
  <c r="W7726" i="1"/>
  <c r="D7726" i="1"/>
  <c r="D2101" i="1"/>
  <c r="W2101" i="1"/>
  <c r="W4013" i="1"/>
  <c r="D4013" i="1"/>
  <c r="T9694" i="1"/>
  <c r="B2242" i="1"/>
  <c r="W1644" i="1"/>
  <c r="D1644" i="1"/>
  <c r="W6855" i="1"/>
  <c r="D6855" i="1"/>
  <c r="T1465" i="1"/>
  <c r="D9200" i="1"/>
  <c r="W9200" i="1"/>
  <c r="W4708" i="1"/>
  <c r="D4708" i="1"/>
  <c r="D2936" i="1"/>
  <c r="W2936" i="1"/>
  <c r="T3925" i="1"/>
  <c r="W8942" i="1"/>
  <c r="D8942" i="1"/>
  <c r="D7317" i="1"/>
  <c r="W7317" i="1"/>
  <c r="W8764" i="1"/>
  <c r="D8764" i="1"/>
  <c r="T5534" i="1"/>
  <c r="B1385" i="1"/>
  <c r="W4382" i="1"/>
  <c r="D4382" i="1"/>
  <c r="W8521" i="1"/>
  <c r="D8521" i="1"/>
  <c r="D8589" i="1"/>
  <c r="W8589" i="1"/>
  <c r="B7386" i="1"/>
  <c r="W6642" i="1"/>
  <c r="D6642" i="1"/>
  <c r="D7462" i="1"/>
  <c r="W7462" i="1"/>
  <c r="B848" i="1"/>
  <c r="D6082" i="1"/>
  <c r="W6082" i="1"/>
  <c r="W5194" i="1"/>
  <c r="D5194" i="1"/>
  <c r="W5721" i="1"/>
  <c r="D5721" i="1"/>
  <c r="W834" i="1"/>
  <c r="D834" i="1"/>
  <c r="W8454" i="1"/>
  <c r="D8454" i="1"/>
  <c r="W3689" i="1"/>
  <c r="D3689" i="1"/>
  <c r="D7981" i="1"/>
  <c r="W7981" i="1"/>
  <c r="T50" i="1"/>
  <c r="B9928" i="1"/>
  <c r="T6686" i="1"/>
  <c r="T4396" i="1"/>
  <c r="C5740" i="1"/>
  <c r="B2380" i="1"/>
  <c r="T6108" i="1"/>
  <c r="B7543" i="1"/>
  <c r="C10012" i="1"/>
  <c r="C10090" i="1"/>
  <c r="B7" i="1"/>
  <c r="C6366" i="1"/>
  <c r="C6126" i="1"/>
  <c r="T8648" i="1"/>
  <c r="B7284" i="1"/>
  <c r="T4238" i="1"/>
  <c r="B10012" i="1"/>
  <c r="C7136" i="1"/>
  <c r="C2945" i="1"/>
  <c r="B8141" i="1"/>
  <c r="B3810" i="1"/>
  <c r="C4239" i="1"/>
  <c r="B5737" i="1"/>
  <c r="D859" i="1"/>
  <c r="W859" i="1"/>
  <c r="D8954" i="1"/>
  <c r="W8954" i="1"/>
  <c r="C9461" i="1"/>
  <c r="W4958" i="1"/>
  <c r="D4958" i="1"/>
  <c r="W4954" i="1"/>
  <c r="D4954" i="1"/>
  <c r="T967" i="1"/>
  <c r="D9017" i="1"/>
  <c r="W9017" i="1"/>
  <c r="T6340" i="1"/>
  <c r="D9640" i="1"/>
  <c r="W9640" i="1"/>
  <c r="W5758" i="1"/>
  <c r="D5758" i="1"/>
  <c r="W5304" i="1"/>
  <c r="D5304" i="1"/>
  <c r="B207" i="1"/>
  <c r="D3866" i="1"/>
  <c r="W3866" i="1"/>
  <c r="W7531" i="1"/>
  <c r="D7531" i="1"/>
  <c r="C4771" i="1"/>
  <c r="D8953" i="1"/>
  <c r="W8953" i="1"/>
  <c r="B3276" i="1"/>
  <c r="D6262" i="1"/>
  <c r="W6262" i="1"/>
  <c r="D5228" i="1"/>
  <c r="W5228" i="1"/>
  <c r="W6118" i="1"/>
  <c r="D6118" i="1"/>
  <c r="D2330" i="1"/>
  <c r="W2330" i="1"/>
  <c r="D9410" i="1"/>
  <c r="W9410" i="1"/>
  <c r="D7352" i="1"/>
  <c r="W7352" i="1"/>
  <c r="W895" i="1"/>
  <c r="D895" i="1"/>
  <c r="W1247" i="1"/>
  <c r="D1247" i="1"/>
  <c r="C6163" i="1"/>
  <c r="T7215" i="1"/>
  <c r="T2505" i="1"/>
  <c r="C5418" i="1"/>
  <c r="D911" i="1"/>
  <c r="W911" i="1"/>
  <c r="W703" i="1"/>
  <c r="D703" i="1"/>
  <c r="D5189" i="1"/>
  <c r="W5189" i="1"/>
  <c r="W2969" i="1"/>
  <c r="D2969" i="1"/>
  <c r="T3313" i="1"/>
  <c r="D2055" i="1"/>
  <c r="W2055" i="1"/>
  <c r="B5659" i="1"/>
  <c r="D3750" i="1"/>
  <c r="W3750" i="1"/>
  <c r="B4913" i="1"/>
  <c r="C8249" i="1"/>
  <c r="D2921" i="1"/>
  <c r="W2921" i="1"/>
  <c r="W8017" i="1"/>
  <c r="D8017" i="1"/>
  <c r="C1738" i="1"/>
  <c r="W5164" i="1"/>
  <c r="D5164" i="1"/>
  <c r="B8685" i="1"/>
  <c r="D8488" i="1"/>
  <c r="W8488" i="1"/>
  <c r="D243" i="1"/>
  <c r="W243" i="1"/>
  <c r="D2385" i="1"/>
  <c r="W2385" i="1"/>
  <c r="W2520" i="1"/>
  <c r="D2520" i="1"/>
  <c r="D2590" i="1"/>
  <c r="W2590" i="1"/>
  <c r="T1246" i="1"/>
  <c r="W5994" i="1"/>
  <c r="D5994" i="1"/>
  <c r="D5952" i="1"/>
  <c r="W5952" i="1"/>
  <c r="D3809" i="1"/>
  <c r="W3809" i="1"/>
  <c r="T4505" i="1"/>
  <c r="C1497" i="1"/>
  <c r="T1086" i="1"/>
  <c r="B2680" i="1"/>
  <c r="C9624" i="1"/>
  <c r="B3080" i="1"/>
  <c r="T3244" i="1"/>
  <c r="B4201" i="1"/>
  <c r="W6266" i="1"/>
  <c r="D6266" i="1"/>
  <c r="D7676" i="1"/>
  <c r="W7676" i="1"/>
  <c r="B4404" i="1"/>
  <c r="C8513" i="1"/>
  <c r="C6562" i="1"/>
  <c r="W9412" i="1"/>
  <c r="D9412" i="1"/>
  <c r="W2865" i="1"/>
  <c r="D2865" i="1"/>
  <c r="T1081" i="1"/>
  <c r="W1975" i="1"/>
  <c r="D1975" i="1"/>
  <c r="C5182" i="1"/>
  <c r="C3690" i="1"/>
  <c r="D6956" i="1"/>
  <c r="W6956" i="1"/>
  <c r="T8973" i="1"/>
  <c r="T7970" i="1"/>
  <c r="T3894" i="1"/>
  <c r="B7347" i="1"/>
  <c r="D3553" i="1"/>
  <c r="W3553" i="1"/>
  <c r="D6028" i="1"/>
  <c r="W6028" i="1"/>
  <c r="T4265" i="1"/>
  <c r="W4611" i="1"/>
  <c r="D4611" i="1"/>
  <c r="D6496" i="1"/>
  <c r="W6496" i="1"/>
  <c r="W9905" i="1"/>
  <c r="D9905" i="1"/>
  <c r="B6068" i="1"/>
  <c r="T8733" i="1"/>
  <c r="W429" i="1"/>
  <c r="D429" i="1"/>
  <c r="W6913" i="1"/>
  <c r="D6913" i="1"/>
  <c r="D784" i="1"/>
  <c r="W784" i="1"/>
  <c r="D1267" i="1"/>
  <c r="W1267" i="1"/>
  <c r="W1087" i="1"/>
  <c r="D1087" i="1"/>
  <c r="D6163" i="1"/>
  <c r="W6163" i="1"/>
  <c r="C2831" i="1"/>
  <c r="C9391" i="1"/>
  <c r="T8005" i="1"/>
  <c r="B2719" i="1"/>
  <c r="B9329" i="1"/>
  <c r="W5377" i="1"/>
  <c r="D5377" i="1"/>
  <c r="T6989" i="1"/>
  <c r="D8694" i="1"/>
  <c r="W8694" i="1"/>
  <c r="T5735" i="1"/>
  <c r="T28" i="1"/>
  <c r="D8436" i="1"/>
  <c r="W8436" i="1"/>
  <c r="B8126" i="1"/>
  <c r="D5545" i="1"/>
  <c r="W5545" i="1"/>
  <c r="D509" i="1"/>
  <c r="W509" i="1"/>
  <c r="W5631" i="1"/>
  <c r="D5631" i="1"/>
  <c r="B2876" i="1"/>
  <c r="C7529" i="1"/>
  <c r="C5920" i="1"/>
  <c r="D9156" i="1"/>
  <c r="W9156" i="1"/>
  <c r="W3358" i="1"/>
  <c r="D3358" i="1"/>
  <c r="B2350" i="1"/>
  <c r="T1934" i="1"/>
  <c r="T5641" i="1"/>
  <c r="T4576" i="1"/>
  <c r="D656" i="1"/>
  <c r="W656" i="1"/>
  <c r="D4715" i="1"/>
  <c r="W4715" i="1"/>
  <c r="T1826" i="1"/>
  <c r="D2817" i="1"/>
  <c r="W2817" i="1"/>
  <c r="W7241" i="1"/>
  <c r="D7241" i="1"/>
  <c r="D293" i="1"/>
  <c r="W293" i="1"/>
  <c r="C4289" i="1"/>
  <c r="B5764" i="1"/>
  <c r="D1858" i="1"/>
  <c r="W1858" i="1"/>
  <c r="D3692" i="1"/>
  <c r="W3692" i="1"/>
  <c r="W1632" i="1"/>
  <c r="D1632" i="1"/>
  <c r="W1351" i="1"/>
  <c r="D1351" i="1"/>
  <c r="W2913" i="1"/>
  <c r="D2913" i="1"/>
  <c r="T7228" i="1"/>
  <c r="B7565" i="1"/>
  <c r="C2376" i="1"/>
  <c r="B10053" i="1"/>
  <c r="D6472" i="1"/>
  <c r="W6472" i="1"/>
  <c r="C4870" i="1"/>
  <c r="W8281" i="1"/>
  <c r="D8281" i="1"/>
  <c r="C9463" i="1"/>
  <c r="B9358" i="1"/>
  <c r="T484" i="1"/>
  <c r="B8523" i="1"/>
  <c r="B4630" i="1"/>
  <c r="W8048" i="1"/>
  <c r="D8048" i="1"/>
  <c r="W9104" i="1"/>
  <c r="D9104" i="1"/>
  <c r="W1157" i="1"/>
  <c r="D1157" i="1"/>
  <c r="D3471" i="1"/>
  <c r="W3471" i="1"/>
  <c r="W2175" i="1"/>
  <c r="D2175" i="1"/>
  <c r="C1609" i="1"/>
  <c r="D894" i="1"/>
  <c r="W894" i="1"/>
  <c r="C1471" i="1"/>
  <c r="T5429" i="1"/>
  <c r="B9050" i="1"/>
  <c r="C6070" i="1"/>
  <c r="D9860" i="1"/>
  <c r="W9860" i="1"/>
  <c r="B7956" i="1"/>
  <c r="C4752" i="1"/>
  <c r="T9117" i="1"/>
  <c r="T5309" i="1"/>
  <c r="W9359" i="1"/>
  <c r="D9359" i="1"/>
  <c r="W9063" i="1"/>
  <c r="D9063" i="1"/>
  <c r="T7943" i="1"/>
  <c r="D8484" i="1"/>
  <c r="W8484" i="1"/>
  <c r="T6482" i="1"/>
  <c r="B9717" i="1"/>
  <c r="C7801" i="1"/>
  <c r="C2397" i="1"/>
  <c r="C8336" i="1"/>
  <c r="W2198" i="1"/>
  <c r="D2198" i="1"/>
  <c r="T237" i="1"/>
  <c r="D5045" i="1"/>
  <c r="W5045" i="1"/>
  <c r="B1813" i="1"/>
  <c r="T4475" i="1"/>
  <c r="T7296" i="1"/>
  <c r="W1302" i="1"/>
  <c r="D1302" i="1"/>
  <c r="W6595" i="1"/>
  <c r="D6595" i="1"/>
  <c r="T2987" i="1"/>
  <c r="C1922" i="1"/>
  <c r="C5877" i="1"/>
  <c r="C5295" i="1"/>
  <c r="D6331" i="1"/>
  <c r="W6331" i="1"/>
  <c r="W4807" i="1"/>
  <c r="D4807" i="1"/>
  <c r="C4750" i="1"/>
  <c r="W9458" i="1"/>
  <c r="D9458" i="1"/>
  <c r="D3144" i="1"/>
  <c r="W3144" i="1"/>
  <c r="W8697" i="1"/>
  <c r="D8697" i="1"/>
  <c r="D10020" i="1"/>
  <c r="W10020" i="1"/>
  <c r="W1759" i="1"/>
  <c r="D1759" i="1"/>
  <c r="C6205" i="1"/>
  <c r="D6072" i="1"/>
  <c r="W6072" i="1"/>
  <c r="W897" i="1"/>
  <c r="D897" i="1"/>
  <c r="B4020" i="1"/>
  <c r="B2228" i="1"/>
  <c r="W5379" i="1"/>
  <c r="D5379" i="1"/>
  <c r="D9876" i="1"/>
  <c r="W9876" i="1"/>
  <c r="W7273" i="1"/>
  <c r="D7273" i="1"/>
  <c r="W5217" i="1"/>
  <c r="D5217" i="1"/>
  <c r="D2230" i="1"/>
  <c r="W2230" i="1"/>
  <c r="T8375" i="1"/>
  <c r="D404" i="1"/>
  <c r="W404" i="1"/>
  <c r="C7646" i="1"/>
  <c r="D5328" i="1"/>
  <c r="W5328" i="1"/>
  <c r="W4532" i="1"/>
  <c r="D4532" i="1"/>
  <c r="W479" i="1"/>
  <c r="D479" i="1"/>
  <c r="B9755" i="1"/>
  <c r="W3511" i="1"/>
  <c r="D3511" i="1"/>
  <c r="C5341" i="1"/>
  <c r="T4968" i="1"/>
  <c r="T6808" i="1"/>
  <c r="D4053" i="1"/>
  <c r="W4053" i="1"/>
  <c r="W4230" i="1"/>
  <c r="D4230" i="1"/>
  <c r="B2744" i="1"/>
  <c r="B2716" i="1"/>
  <c r="C5051" i="1"/>
  <c r="W6228" i="1"/>
  <c r="D6228" i="1"/>
  <c r="T3168" i="1"/>
  <c r="T1754" i="1"/>
  <c r="D5660" i="1"/>
  <c r="W5660" i="1"/>
  <c r="D4576" i="1"/>
  <c r="W4576" i="1"/>
  <c r="C5783" i="1"/>
  <c r="W7656" i="1"/>
  <c r="D7656" i="1"/>
  <c r="D9181" i="1"/>
  <c r="W9181" i="1"/>
  <c r="W6709" i="1"/>
  <c r="D6709" i="1"/>
  <c r="W8399" i="1"/>
  <c r="D8399" i="1"/>
  <c r="T1288" i="1"/>
  <c r="W4639" i="1"/>
  <c r="D4639" i="1"/>
  <c r="C6067" i="1"/>
  <c r="D6735" i="1"/>
  <c r="W6735" i="1"/>
  <c r="C378" i="1"/>
  <c r="W6752" i="1"/>
  <c r="D6752" i="1"/>
  <c r="W9569" i="1"/>
  <c r="D9569" i="1"/>
  <c r="B4801" i="1"/>
  <c r="W1017" i="1"/>
  <c r="D1017" i="1"/>
  <c r="D2223" i="1"/>
  <c r="W2223" i="1"/>
  <c r="D1979" i="1"/>
  <c r="W1979" i="1"/>
  <c r="W3929" i="1"/>
  <c r="D3929" i="1"/>
  <c r="T4706" i="1"/>
  <c r="T6742" i="1"/>
  <c r="W4207" i="1"/>
  <c r="D4207" i="1"/>
  <c r="W2493" i="1"/>
  <c r="D2493" i="1"/>
  <c r="T9942" i="1"/>
  <c r="D6838" i="1"/>
  <c r="W6838" i="1"/>
  <c r="D8354" i="1"/>
  <c r="W8354" i="1"/>
  <c r="T3453" i="1"/>
  <c r="W9465" i="1"/>
  <c r="D9465" i="1"/>
  <c r="T3845" i="1"/>
  <c r="W1101" i="1"/>
  <c r="D1101" i="1"/>
  <c r="T6172" i="1"/>
  <c r="W6172" i="1"/>
  <c r="D6172" i="1"/>
  <c r="T4600" i="1"/>
  <c r="B411" i="1"/>
  <c r="D1404" i="1"/>
  <c r="W1404" i="1"/>
  <c r="W1107" i="1"/>
  <c r="D1107" i="1"/>
  <c r="D2135" i="1"/>
  <c r="W2135" i="1"/>
  <c r="W2723" i="1"/>
  <c r="D2723" i="1"/>
  <c r="C5436" i="1"/>
  <c r="C8051" i="1"/>
  <c r="B3671" i="1"/>
  <c r="B1389" i="1"/>
  <c r="D612" i="1"/>
  <c r="W612" i="1"/>
  <c r="D9413" i="1"/>
  <c r="W9413" i="1"/>
  <c r="W1402" i="1"/>
  <c r="D1402" i="1"/>
  <c r="D4459" i="1"/>
  <c r="W4459" i="1"/>
  <c r="D6923" i="1"/>
  <c r="W6923" i="1"/>
  <c r="B2652" i="1"/>
  <c r="D4063" i="1"/>
  <c r="W4063" i="1"/>
  <c r="W9357" i="1"/>
  <c r="D9357" i="1"/>
  <c r="D8786" i="1"/>
  <c r="W8786" i="1"/>
  <c r="C3230" i="1"/>
  <c r="W4525" i="1"/>
  <c r="D4525" i="1"/>
  <c r="D6946" i="1"/>
  <c r="W6946" i="1"/>
  <c r="W3650" i="1"/>
  <c r="D3650" i="1"/>
  <c r="D2516" i="1"/>
  <c r="W2516" i="1"/>
  <c r="W4528" i="1"/>
  <c r="D4528" i="1"/>
  <c r="T5760" i="1"/>
  <c r="T120" i="1"/>
  <c r="D1803" i="1"/>
  <c r="W1803" i="1"/>
  <c r="D4658" i="1"/>
  <c r="W4658" i="1"/>
  <c r="W1931" i="1"/>
  <c r="D1931" i="1"/>
  <c r="C5268" i="1"/>
  <c r="B8873" i="1"/>
  <c r="D2529" i="1"/>
  <c r="W2529" i="1"/>
  <c r="W2323" i="1"/>
  <c r="D2323" i="1"/>
  <c r="D8986" i="1"/>
  <c r="W8986" i="1"/>
  <c r="B3311" i="1"/>
  <c r="W4770" i="1"/>
  <c r="D4770" i="1"/>
  <c r="T153" i="1"/>
  <c r="C4550" i="1"/>
  <c r="C3229" i="1"/>
  <c r="B443" i="1"/>
  <c r="B1467" i="1"/>
  <c r="D9777" i="1"/>
  <c r="W9777" i="1"/>
  <c r="T2723" i="1"/>
  <c r="T1201" i="1"/>
  <c r="B2919" i="1"/>
  <c r="D5461" i="1"/>
  <c r="W5461" i="1"/>
  <c r="T4463" i="1"/>
  <c r="C4273" i="1"/>
  <c r="D7027" i="1"/>
  <c r="W7027" i="1"/>
  <c r="C2176" i="1"/>
  <c r="T2675" i="1"/>
  <c r="C7483" i="1"/>
  <c r="D4465" i="1"/>
  <c r="W4465" i="1"/>
  <c r="C108" i="1"/>
  <c r="B1059" i="1"/>
  <c r="B1481" i="1"/>
  <c r="B4798" i="1"/>
  <c r="C9767" i="1"/>
  <c r="W9928" i="1"/>
  <c r="D9928" i="1"/>
  <c r="C434" i="1"/>
  <c r="T7877" i="1"/>
  <c r="B8407" i="1"/>
  <c r="W3199" i="1"/>
  <c r="D3199" i="1"/>
  <c r="D8788" i="1"/>
  <c r="W8788" i="1"/>
  <c r="C7375" i="1"/>
  <c r="D6953" i="1"/>
  <c r="W6953" i="1"/>
  <c r="D687" i="1"/>
  <c r="W687" i="1"/>
  <c r="W9756" i="1"/>
  <c r="D9756" i="1"/>
  <c r="B1124" i="1"/>
  <c r="D8024" i="1"/>
  <c r="W8024" i="1"/>
  <c r="W121" i="1"/>
  <c r="D121" i="1"/>
  <c r="D83" i="1"/>
  <c r="W83" i="1"/>
  <c r="W5412" i="1"/>
  <c r="D5412" i="1"/>
  <c r="W16" i="1"/>
  <c r="D16" i="1"/>
  <c r="W8871" i="1"/>
  <c r="D8871" i="1"/>
  <c r="D7616" i="1"/>
  <c r="W7616" i="1"/>
  <c r="D7944" i="1"/>
  <c r="W7944" i="1"/>
  <c r="C4557" i="1"/>
  <c r="D585" i="1"/>
  <c r="W585" i="1"/>
  <c r="D3540" i="1"/>
  <c r="W3540" i="1"/>
  <c r="B9751" i="1"/>
  <c r="C3142" i="1"/>
  <c r="D1670" i="1"/>
  <c r="W1670" i="1"/>
  <c r="D804" i="1"/>
  <c r="W804" i="1"/>
  <c r="W9911" i="1"/>
  <c r="D9911" i="1"/>
  <c r="W1960" i="1"/>
  <c r="D1960" i="1"/>
  <c r="C9100" i="1"/>
  <c r="B7428" i="1"/>
  <c r="T9509" i="1"/>
  <c r="W1219" i="1"/>
  <c r="D1219" i="1"/>
  <c r="W4620" i="1"/>
  <c r="D4620" i="1"/>
  <c r="D796" i="1"/>
  <c r="W796" i="1"/>
  <c r="T492" i="1"/>
  <c r="C5911" i="1"/>
  <c r="W171" i="1"/>
  <c r="D171" i="1"/>
  <c r="W7202" i="1"/>
  <c r="D7202" i="1"/>
  <c r="T6928" i="1"/>
  <c r="B9222" i="1"/>
  <c r="C5204" i="1"/>
  <c r="W5706" i="1"/>
  <c r="D5706" i="1"/>
  <c r="B5275" i="1"/>
  <c r="C1365" i="1"/>
  <c r="D4396" i="1"/>
  <c r="W4396" i="1"/>
  <c r="W9836" i="1"/>
  <c r="D9836" i="1"/>
  <c r="W3345" i="1"/>
  <c r="D3345" i="1"/>
  <c r="D96" i="1"/>
  <c r="W96" i="1"/>
  <c r="D4555" i="1"/>
  <c r="W4555" i="1"/>
  <c r="C8985" i="1"/>
  <c r="D6708" i="1"/>
  <c r="W6708" i="1"/>
  <c r="C1339" i="1"/>
  <c r="W3506" i="1"/>
  <c r="D3506" i="1"/>
  <c r="W6867" i="1"/>
  <c r="D6867" i="1"/>
  <c r="W7180" i="1"/>
  <c r="D7180" i="1"/>
  <c r="W5134" i="1"/>
  <c r="D5134" i="1"/>
  <c r="C2333" i="1"/>
  <c r="B6402" i="1"/>
  <c r="D4323" i="1"/>
  <c r="W4323" i="1"/>
  <c r="W4751" i="1"/>
  <c r="D4751" i="1"/>
  <c r="B1768" i="1"/>
  <c r="T8587" i="1"/>
  <c r="W4591" i="1"/>
  <c r="D4591" i="1"/>
  <c r="D5531" i="1"/>
  <c r="W5531" i="1"/>
  <c r="W2386" i="1"/>
  <c r="D2386" i="1"/>
  <c r="B406" i="1"/>
  <c r="T569" i="1"/>
  <c r="C346" i="1"/>
  <c r="B782" i="1"/>
  <c r="W9597" i="1"/>
  <c r="D9597" i="1"/>
  <c r="C9041" i="1"/>
  <c r="T6305" i="1"/>
  <c r="W8158" i="1"/>
  <c r="D8158" i="1"/>
  <c r="T2512" i="1"/>
  <c r="C6494" i="1"/>
  <c r="T3050" i="1"/>
  <c r="T4360" i="1"/>
  <c r="W1297" i="1"/>
  <c r="D1297" i="1"/>
  <c r="B2816" i="1"/>
  <c r="C5253" i="1"/>
  <c r="B4823" i="1"/>
  <c r="C572" i="1"/>
  <c r="T5332" i="1"/>
  <c r="C9776" i="1"/>
  <c r="B114" i="1"/>
  <c r="D8613" i="1"/>
  <c r="W8613" i="1"/>
  <c r="W7505" i="1"/>
  <c r="D7505" i="1"/>
  <c r="D1367" i="1"/>
  <c r="W1367" i="1"/>
  <c r="W5585" i="1"/>
  <c r="D5585" i="1"/>
  <c r="C6570" i="1"/>
  <c r="B7577" i="1"/>
  <c r="T3851" i="1"/>
  <c r="B8563" i="1"/>
  <c r="B3330" i="1"/>
  <c r="B3856" i="1"/>
  <c r="B481" i="1"/>
  <c r="C1269" i="1"/>
  <c r="T8762" i="1"/>
  <c r="C8303" i="1"/>
  <c r="C5373" i="1"/>
  <c r="C3607" i="1"/>
  <c r="C8804" i="1"/>
  <c r="B9659" i="1"/>
  <c r="T1316" i="1"/>
  <c r="B3890" i="1"/>
  <c r="T8764" i="1"/>
  <c r="B5655" i="1"/>
  <c r="C9464" i="1"/>
  <c r="B7433" i="1"/>
  <c r="T8360" i="1"/>
  <c r="C2827" i="1"/>
  <c r="T3528" i="1"/>
  <c r="T4836" i="1"/>
  <c r="C3269" i="1"/>
  <c r="T4445" i="1"/>
  <c r="B1770" i="1"/>
  <c r="T6215" i="1"/>
  <c r="B1774" i="1"/>
  <c r="T2216" i="1"/>
  <c r="T4674" i="1"/>
  <c r="C6723" i="1"/>
  <c r="B1957" i="1"/>
  <c r="T1298" i="1"/>
  <c r="C377" i="1"/>
  <c r="B5168" i="1"/>
  <c r="C5423" i="1"/>
  <c r="B3739" i="1"/>
  <c r="C6525" i="1"/>
  <c r="C9377" i="1"/>
  <c r="C4410" i="1"/>
  <c r="T6035" i="1"/>
  <c r="C4518" i="1"/>
  <c r="C1208" i="1"/>
  <c r="B7999" i="1"/>
  <c r="B6422" i="1"/>
  <c r="C2773" i="1"/>
  <c r="C4104" i="1"/>
  <c r="B7812" i="1"/>
  <c r="B1590" i="1"/>
  <c r="B7717" i="1"/>
  <c r="T230" i="1"/>
  <c r="B3233" i="1"/>
  <c r="T5393" i="1"/>
  <c r="C3196" i="1"/>
  <c r="C6946" i="1"/>
  <c r="B3114" i="1"/>
  <c r="C9345" i="1"/>
  <c r="T4397" i="1"/>
  <c r="B9692" i="1"/>
  <c r="B1039" i="1"/>
  <c r="B2138" i="1"/>
  <c r="T8801" i="1"/>
  <c r="T621" i="1"/>
  <c r="B2201" i="1"/>
  <c r="T4105" i="1"/>
  <c r="T5663" i="1"/>
  <c r="B2653" i="1"/>
  <c r="C6550" i="1"/>
  <c r="B2950" i="1"/>
  <c r="B8151" i="1"/>
  <c r="B7197" i="1"/>
  <c r="B9636" i="1"/>
  <c r="C7961" i="1"/>
  <c r="C9309" i="1"/>
  <c r="T5922" i="1"/>
  <c r="T8937" i="1"/>
  <c r="C1791" i="1"/>
  <c r="C2999" i="1"/>
  <c r="T948" i="1"/>
  <c r="B783" i="1"/>
  <c r="C7376" i="1"/>
  <c r="B7308" i="1"/>
  <c r="C8593" i="1"/>
  <c r="T6645" i="1"/>
  <c r="B4235" i="1"/>
  <c r="B4952" i="1"/>
  <c r="B6209" i="1"/>
  <c r="C2705" i="1"/>
  <c r="T5571" i="1"/>
  <c r="C9703" i="1"/>
  <c r="B6050" i="1"/>
  <c r="C4283" i="1"/>
  <c r="C4953" i="1"/>
  <c r="C5023" i="1"/>
  <c r="B6323" i="1"/>
  <c r="C362" i="1"/>
  <c r="T10060" i="1"/>
  <c r="C187" i="1"/>
  <c r="C2994" i="1"/>
  <c r="C2034" i="1"/>
  <c r="C7930" i="1"/>
  <c r="C8" i="1"/>
  <c r="C2966" i="1"/>
  <c r="T4609" i="1"/>
  <c r="B1253" i="1"/>
  <c r="B7709" i="1"/>
  <c r="B5434" i="1"/>
  <c r="B310" i="1"/>
  <c r="T6391" i="1"/>
  <c r="C2020" i="1"/>
  <c r="B9640" i="1"/>
  <c r="C10094" i="1"/>
  <c r="T10023" i="1"/>
  <c r="C2577" i="1"/>
  <c r="T3221" i="1"/>
  <c r="B5547" i="1"/>
  <c r="C3662" i="1"/>
  <c r="C6898" i="1"/>
  <c r="T8612" i="1"/>
  <c r="C4766" i="1"/>
  <c r="T7946" i="1"/>
  <c r="B9460" i="1"/>
  <c r="B6041" i="1"/>
  <c r="T4578" i="1"/>
  <c r="B8054" i="1"/>
  <c r="T7942" i="1"/>
  <c r="B7208" i="1"/>
  <c r="T3125" i="1"/>
  <c r="C7693" i="1"/>
  <c r="C9741" i="1"/>
  <c r="T2701" i="1"/>
  <c r="C1322" i="1"/>
  <c r="T128" i="1"/>
  <c r="C7486" i="1"/>
  <c r="B9404" i="1"/>
  <c r="C2475" i="1"/>
  <c r="T3909" i="1"/>
  <c r="B5397" i="1"/>
  <c r="T5438" i="1"/>
  <c r="B4999" i="1"/>
  <c r="C5663" i="1"/>
  <c r="C2372" i="1"/>
  <c r="C3784" i="1"/>
  <c r="C2780" i="1"/>
  <c r="T5047" i="1"/>
  <c r="C8475" i="1"/>
  <c r="C6927" i="1"/>
  <c r="T8367" i="1"/>
  <c r="C6832" i="1"/>
  <c r="T8622" i="1"/>
  <c r="T1392" i="1"/>
  <c r="T3759" i="1"/>
  <c r="B3643" i="1"/>
  <c r="C77" i="1"/>
  <c r="C7117" i="1"/>
  <c r="B7917" i="1"/>
  <c r="T4824" i="1"/>
  <c r="T8256" i="1"/>
  <c r="T4716" i="1"/>
  <c r="B1064" i="1"/>
  <c r="T2660" i="1"/>
  <c r="T7095" i="1"/>
  <c r="C3757" i="1"/>
  <c r="C2561" i="1"/>
  <c r="T4521" i="1"/>
  <c r="B3309" i="1"/>
  <c r="T8395" i="1"/>
  <c r="T6886" i="1"/>
  <c r="T9667" i="1"/>
  <c r="C622" i="1"/>
  <c r="C8478" i="1"/>
  <c r="T7663" i="1"/>
  <c r="C2288" i="1"/>
  <c r="B4484" i="1"/>
  <c r="B732" i="1"/>
  <c r="C5440" i="1"/>
  <c r="C1972" i="1"/>
  <c r="C2390" i="1"/>
  <c r="C575" i="1"/>
  <c r="T4264" i="1"/>
  <c r="W3887" i="1"/>
  <c r="D3887" i="1"/>
  <c r="T8638" i="1"/>
  <c r="T5961" i="1"/>
  <c r="D9355" i="1"/>
  <c r="W9355" i="1"/>
  <c r="W3079" i="1"/>
  <c r="D3079" i="1"/>
  <c r="T5853" i="1"/>
  <c r="D2206" i="1"/>
  <c r="W2206" i="1"/>
  <c r="W7412" i="1"/>
  <c r="D7412" i="1"/>
  <c r="C7963" i="1"/>
  <c r="C8009" i="1"/>
  <c r="D6622" i="1"/>
  <c r="W6622" i="1"/>
  <c r="W6824" i="1"/>
  <c r="D6824" i="1"/>
  <c r="W1617" i="1"/>
  <c r="D1617" i="1"/>
  <c r="T7589" i="1"/>
  <c r="B5415" i="1"/>
  <c r="W452" i="1"/>
  <c r="D452" i="1"/>
  <c r="D6476" i="1"/>
  <c r="W6476" i="1"/>
  <c r="W9439" i="1"/>
  <c r="D9439" i="1"/>
  <c r="D2240" i="1"/>
  <c r="W2240" i="1"/>
  <c r="W8257" i="1"/>
  <c r="D8257" i="1"/>
  <c r="D9921" i="1"/>
  <c r="W9921" i="1"/>
  <c r="W4284" i="1"/>
  <c r="D4284" i="1"/>
  <c r="W3983" i="1"/>
  <c r="D3983" i="1"/>
  <c r="C7197" i="1"/>
  <c r="W4214" i="1"/>
  <c r="D4214" i="1"/>
  <c r="D9761" i="1"/>
  <c r="W9761" i="1"/>
  <c r="D4567" i="1"/>
  <c r="W4567" i="1"/>
  <c r="T8410" i="1"/>
  <c r="W8916" i="1"/>
  <c r="D8916" i="1"/>
  <c r="W3234" i="1"/>
  <c r="D3234" i="1"/>
  <c r="D2975" i="1"/>
  <c r="W2975" i="1"/>
  <c r="B7775" i="1"/>
  <c r="T9171" i="1"/>
  <c r="C3509" i="1"/>
  <c r="W7085" i="1"/>
  <c r="D7085" i="1"/>
  <c r="T1284" i="1"/>
  <c r="D471" i="1"/>
  <c r="W471" i="1"/>
  <c r="W3621" i="1"/>
  <c r="D3621" i="1"/>
  <c r="T10063" i="1"/>
  <c r="T6171" i="1"/>
  <c r="W2588" i="1"/>
  <c r="D2588" i="1"/>
  <c r="W7710" i="1"/>
  <c r="D7710" i="1"/>
  <c r="B7623" i="1"/>
  <c r="C9738" i="1"/>
  <c r="B1493" i="1"/>
  <c r="T6519" i="1"/>
  <c r="C9700" i="1"/>
  <c r="T7839" i="1"/>
  <c r="B675" i="1"/>
  <c r="W1312" i="1"/>
  <c r="D1312" i="1"/>
  <c r="C3392" i="1"/>
  <c r="D966" i="1"/>
  <c r="W966" i="1"/>
  <c r="B3812" i="1"/>
  <c r="C9653" i="1"/>
  <c r="W127" i="1"/>
  <c r="D127" i="1"/>
  <c r="W7930" i="1"/>
  <c r="D7930" i="1"/>
  <c r="B6389" i="1"/>
  <c r="B5543" i="1"/>
  <c r="D8617" i="1"/>
  <c r="W8617" i="1"/>
  <c r="W9415" i="1"/>
  <c r="D9415" i="1"/>
  <c r="W217" i="1"/>
  <c r="D217" i="1"/>
  <c r="T9912" i="1"/>
  <c r="B9729" i="1"/>
  <c r="T649" i="1"/>
  <c r="W1997" i="1"/>
  <c r="D1997" i="1"/>
  <c r="B9376" i="1"/>
  <c r="B7770" i="1"/>
  <c r="B9125" i="1"/>
  <c r="D1366" i="1"/>
  <c r="W1366" i="1"/>
  <c r="T8362" i="1"/>
  <c r="C8629" i="1"/>
  <c r="D1860" i="1"/>
  <c r="W1860" i="1"/>
  <c r="B2399" i="1"/>
  <c r="W8272" i="1"/>
  <c r="D8272" i="1"/>
  <c r="T2353" i="1"/>
  <c r="W4143" i="1"/>
  <c r="D4143" i="1"/>
  <c r="W1940" i="1"/>
  <c r="D1940" i="1"/>
  <c r="W9674" i="1"/>
  <c r="D9674" i="1"/>
  <c r="B6732" i="1"/>
  <c r="C2817" i="1"/>
  <c r="C3402" i="1"/>
  <c r="D5864" i="1"/>
  <c r="W5864" i="1"/>
  <c r="C6039" i="1"/>
  <c r="B5995" i="1"/>
  <c r="B3528" i="1"/>
  <c r="D80" i="1"/>
  <c r="W80" i="1"/>
  <c r="D4371" i="1"/>
  <c r="W4371" i="1"/>
  <c r="W5496" i="1"/>
  <c r="D5496" i="1"/>
  <c r="C3290" i="1"/>
  <c r="T4007" i="1"/>
  <c r="T23" i="1"/>
  <c r="C2880" i="1"/>
  <c r="B9786" i="1"/>
  <c r="T4088" i="1"/>
  <c r="T2469" i="1"/>
  <c r="C9681" i="1"/>
  <c r="T5803" i="1"/>
  <c r="T2437" i="1"/>
  <c r="W139" i="1"/>
  <c r="D139" i="1"/>
  <c r="W8267" i="1"/>
  <c r="D8267" i="1"/>
  <c r="D112" i="1"/>
  <c r="W112" i="1"/>
  <c r="T2342" i="1"/>
  <c r="C6994" i="1"/>
  <c r="B9082" i="1"/>
  <c r="W3996" i="1"/>
  <c r="D3996" i="1"/>
  <c r="C7301" i="1"/>
  <c r="T2367" i="1"/>
  <c r="C2923" i="1"/>
  <c r="C306" i="1"/>
  <c r="C1388" i="1"/>
  <c r="W4326" i="1"/>
  <c r="D4326" i="1"/>
  <c r="B5322" i="1"/>
  <c r="B7015" i="1"/>
  <c r="B5177" i="1"/>
  <c r="T8100" i="1"/>
  <c r="C5224" i="1"/>
  <c r="T8944" i="1"/>
  <c r="T1339" i="1"/>
  <c r="T1528" i="1"/>
  <c r="B4463" i="1"/>
  <c r="T6623" i="1"/>
  <c r="C1156" i="1"/>
  <c r="T915" i="1"/>
  <c r="C3644" i="1"/>
  <c r="T102" i="1"/>
  <c r="B6244" i="1"/>
  <c r="W8452" i="1"/>
  <c r="D8452" i="1"/>
  <c r="D9700" i="1"/>
  <c r="W9700" i="1"/>
  <c r="D1491" i="1"/>
  <c r="W1491" i="1"/>
  <c r="W3508" i="1"/>
  <c r="D3508" i="1"/>
  <c r="C5126" i="1"/>
  <c r="C6833" i="1"/>
  <c r="D7963" i="1"/>
  <c r="W7963" i="1"/>
  <c r="B3490" i="1"/>
  <c r="T8741" i="1"/>
  <c r="W6798" i="1"/>
  <c r="D6798" i="1"/>
  <c r="W7895" i="1"/>
  <c r="D7895" i="1"/>
  <c r="B662" i="1"/>
  <c r="C8644" i="1"/>
  <c r="B8758" i="1"/>
  <c r="B4350" i="1"/>
  <c r="T5273" i="1"/>
  <c r="W8966" i="1"/>
  <c r="D8966" i="1"/>
  <c r="D6442" i="1"/>
  <c r="W6442" i="1"/>
  <c r="D3527" i="1"/>
  <c r="W3527" i="1"/>
  <c r="D1198" i="1"/>
  <c r="W1198" i="1"/>
  <c r="C2447" i="1"/>
  <c r="B5165" i="1"/>
  <c r="C2165" i="1"/>
  <c r="C1892" i="1"/>
  <c r="B4620" i="1"/>
  <c r="B9588" i="1"/>
  <c r="C619" i="1"/>
  <c r="D360" i="1"/>
  <c r="W360" i="1"/>
  <c r="D4633" i="1"/>
  <c r="W4633" i="1"/>
  <c r="T7217" i="1"/>
  <c r="C3883" i="1"/>
  <c r="T6692" i="1"/>
  <c r="C2693" i="1"/>
  <c r="D3561" i="1"/>
  <c r="W3561" i="1"/>
  <c r="B3659" i="1"/>
  <c r="C3975" i="1"/>
  <c r="D5886" i="1"/>
  <c r="W5886" i="1"/>
  <c r="C4805" i="1"/>
  <c r="C5850" i="1"/>
  <c r="T8244" i="1"/>
  <c r="C5644" i="1"/>
  <c r="D980" i="1"/>
  <c r="W980" i="1"/>
  <c r="B7332" i="1"/>
  <c r="B2247" i="1"/>
  <c r="C9261" i="1"/>
  <c r="D9881" i="1"/>
  <c r="W9881" i="1"/>
  <c r="C4991" i="1"/>
  <c r="B7723" i="1"/>
  <c r="W4900" i="1"/>
  <c r="D4900" i="1"/>
  <c r="C7583" i="1"/>
  <c r="W847" i="1"/>
  <c r="D847" i="1"/>
  <c r="D9364" i="1"/>
  <c r="W9364" i="1"/>
  <c r="W7473" i="1"/>
  <c r="D7473" i="1"/>
  <c r="B4190" i="1"/>
  <c r="C5880" i="1"/>
  <c r="B9683" i="1"/>
  <c r="T4213" i="1"/>
  <c r="T7786" i="1"/>
  <c r="C8590" i="1"/>
  <c r="W1282" i="1"/>
  <c r="D1282" i="1"/>
  <c r="D9483" i="1"/>
  <c r="W9483" i="1"/>
  <c r="T8164" i="1"/>
  <c r="B7774" i="1"/>
  <c r="C1113" i="1"/>
  <c r="T4714" i="1"/>
  <c r="B314" i="1"/>
  <c r="D914" i="1"/>
  <c r="W914" i="1"/>
  <c r="B3857" i="1"/>
  <c r="B9498" i="1"/>
  <c r="B7922" i="1"/>
  <c r="T7977" i="1"/>
  <c r="D1237" i="1"/>
  <c r="W1237" i="1"/>
  <c r="W6887" i="1"/>
  <c r="D6887" i="1"/>
  <c r="C9625" i="1"/>
  <c r="C9496" i="1"/>
  <c r="D4709" i="1"/>
  <c r="W4709" i="1"/>
  <c r="D6450" i="1"/>
  <c r="W6450" i="1"/>
  <c r="W2024" i="1"/>
  <c r="D2024" i="1"/>
  <c r="C6008" i="1"/>
  <c r="C1188" i="1"/>
  <c r="W3758" i="1"/>
  <c r="D3758" i="1"/>
  <c r="W1328" i="1"/>
  <c r="D1328" i="1"/>
  <c r="B1584" i="1"/>
  <c r="C478" i="1"/>
  <c r="B4249" i="1"/>
  <c r="T6857" i="1"/>
  <c r="C8399" i="1"/>
  <c r="T5794" i="1"/>
  <c r="B3996" i="1"/>
  <c r="T9499" i="1"/>
  <c r="B4668" i="1"/>
  <c r="W2180" i="1"/>
  <c r="D2180" i="1"/>
  <c r="W4950" i="1"/>
  <c r="D4950" i="1"/>
  <c r="W9524" i="1"/>
  <c r="D9524" i="1"/>
  <c r="B1176" i="1"/>
  <c r="T10027" i="1"/>
  <c r="B5799" i="1"/>
  <c r="T8097" i="1"/>
  <c r="B34" i="1"/>
  <c r="B8558" i="1"/>
  <c r="B8104" i="1"/>
  <c r="B9295" i="1"/>
  <c r="T134" i="1"/>
  <c r="C7750" i="1"/>
  <c r="C4820" i="1"/>
  <c r="T2236" i="1"/>
  <c r="D9288" i="1"/>
  <c r="W9288" i="1"/>
  <c r="B7116" i="1"/>
  <c r="C3424" i="1"/>
  <c r="C7564" i="1"/>
  <c r="B2422" i="1"/>
  <c r="B8266" i="1"/>
  <c r="C1808" i="1"/>
  <c r="B4527" i="1"/>
  <c r="T3880" i="1"/>
  <c r="W1572" i="1"/>
  <c r="D1572" i="1"/>
  <c r="D272" i="1"/>
  <c r="W272" i="1"/>
  <c r="C2206" i="1"/>
  <c r="C6497" i="1"/>
  <c r="B560" i="1"/>
  <c r="W8906" i="1"/>
  <c r="D8906" i="1"/>
  <c r="W5804" i="1"/>
  <c r="D5804" i="1"/>
  <c r="W6937" i="1"/>
  <c r="D6937" i="1"/>
  <c r="D7576" i="1"/>
  <c r="W7576" i="1"/>
  <c r="B7749" i="1"/>
  <c r="D822" i="1"/>
  <c r="W822" i="1"/>
  <c r="D7480" i="1"/>
  <c r="W7480" i="1"/>
  <c r="D1353" i="1"/>
  <c r="W1353" i="1"/>
  <c r="B4665" i="1"/>
  <c r="T8800" i="1"/>
  <c r="D505" i="1"/>
  <c r="W505" i="1"/>
  <c r="T4655" i="1"/>
  <c r="B2594" i="1"/>
  <c r="T7513" i="1"/>
  <c r="D863" i="1"/>
  <c r="W863" i="1"/>
  <c r="C784" i="1"/>
  <c r="T7639" i="1"/>
  <c r="T8075" i="1"/>
  <c r="D7536" i="1"/>
  <c r="W7536" i="1"/>
  <c r="W5216" i="1"/>
  <c r="D5216" i="1"/>
  <c r="C1820" i="1"/>
  <c r="W7941" i="1"/>
  <c r="D7941" i="1"/>
  <c r="C4732" i="1"/>
  <c r="D2930" i="1"/>
  <c r="W2930" i="1"/>
  <c r="D5356" i="1"/>
  <c r="W5356" i="1"/>
  <c r="T9798" i="1"/>
  <c r="T8340" i="1"/>
  <c r="B3768" i="1"/>
  <c r="B272" i="1"/>
  <c r="B4785" i="1"/>
  <c r="C4108" i="1"/>
  <c r="C6553" i="1"/>
  <c r="B4295" i="1"/>
  <c r="B8942" i="1"/>
  <c r="C4560" i="1"/>
  <c r="T67" i="1"/>
  <c r="B4640" i="1"/>
  <c r="C4602" i="1"/>
  <c r="T5648" i="1"/>
  <c r="T5167" i="1"/>
  <c r="C227" i="1"/>
  <c r="C904" i="1"/>
  <c r="C6826" i="1"/>
  <c r="T8682" i="1"/>
  <c r="W188" i="1"/>
  <c r="D188" i="1"/>
  <c r="C340" i="1"/>
  <c r="B80" i="1"/>
  <c r="C144" i="1"/>
  <c r="B8591" i="1"/>
  <c r="W3240" i="1"/>
  <c r="D3240" i="1"/>
  <c r="D3109" i="1"/>
  <c r="W3109" i="1"/>
  <c r="T7897" i="1"/>
  <c r="B2624" i="1"/>
  <c r="B6158" i="1"/>
  <c r="B2565" i="1"/>
  <c r="W8253" i="1"/>
  <c r="D8253" i="1"/>
  <c r="W3479" i="1"/>
  <c r="D3479" i="1"/>
  <c r="B5175" i="1"/>
  <c r="D8570" i="1"/>
  <c r="W8570" i="1"/>
  <c r="B5249" i="1"/>
  <c r="W7275" i="1"/>
  <c r="D7275" i="1"/>
  <c r="T4589" i="1"/>
  <c r="W2871" i="1"/>
  <c r="D2871" i="1"/>
  <c r="T7806" i="1"/>
  <c r="T8022" i="1"/>
  <c r="B564" i="1"/>
  <c r="D5036" i="1"/>
  <c r="W5036" i="1"/>
  <c r="T1578" i="1"/>
  <c r="W6769" i="1"/>
  <c r="D6769" i="1"/>
  <c r="B7217" i="1"/>
  <c r="C6372" i="1"/>
  <c r="B4735" i="1"/>
  <c r="B3616" i="1"/>
  <c r="B2260" i="1"/>
  <c r="C2768" i="1"/>
  <c r="T6437" i="1"/>
  <c r="C3206" i="1"/>
  <c r="B5508" i="1"/>
  <c r="B7251" i="1"/>
  <c r="B974" i="1"/>
  <c r="W7740" i="1"/>
  <c r="D7740" i="1"/>
  <c r="T6037" i="1"/>
  <c r="B7406" i="1"/>
  <c r="W9858" i="1"/>
  <c r="D9858" i="1"/>
  <c r="T9025" i="1"/>
  <c r="T6241" i="1"/>
  <c r="B4832" i="1"/>
  <c r="T7616" i="1"/>
  <c r="C7700" i="1"/>
  <c r="D2010" i="1"/>
  <c r="W2010" i="1"/>
  <c r="C8413" i="1"/>
  <c r="C8190" i="1"/>
  <c r="T1765" i="1"/>
  <c r="T9138" i="1"/>
  <c r="T434" i="1"/>
  <c r="T10033" i="1"/>
  <c r="B9937" i="1"/>
  <c r="T6881" i="1"/>
  <c r="W9500" i="1"/>
  <c r="D9500" i="1"/>
  <c r="B1427" i="1"/>
  <c r="T4541" i="1"/>
  <c r="D6155" i="1"/>
  <c r="W6155" i="1"/>
  <c r="T4172" i="1"/>
  <c r="C7480" i="1"/>
  <c r="B8511" i="1"/>
  <c r="T6521" i="1"/>
  <c r="T7708" i="1"/>
  <c r="T3309" i="1"/>
  <c r="T8463" i="1"/>
  <c r="C8508" i="1"/>
  <c r="C7005" i="1"/>
  <c r="W6403" i="1"/>
  <c r="D6403" i="1"/>
  <c r="W9409" i="1"/>
  <c r="D9409" i="1"/>
  <c r="T9410" i="1"/>
  <c r="B9021" i="1"/>
  <c r="C5318" i="1"/>
  <c r="C5145" i="1"/>
  <c r="C3079" i="1"/>
  <c r="T6557" i="1"/>
  <c r="T7060" i="1"/>
  <c r="B9424" i="1"/>
  <c r="C3869" i="1"/>
  <c r="C9597" i="1"/>
  <c r="B7255" i="1"/>
  <c r="C1093" i="1"/>
  <c r="W3011" i="1"/>
  <c r="D3011" i="1"/>
  <c r="T3575" i="1"/>
  <c r="T1304" i="1"/>
  <c r="T7261" i="1"/>
  <c r="W4570" i="1"/>
  <c r="D4570" i="1"/>
  <c r="D8214" i="1"/>
  <c r="W8214" i="1"/>
  <c r="T519" i="1"/>
  <c r="W7459" i="1"/>
  <c r="D7459" i="1"/>
  <c r="B1499" i="1"/>
  <c r="C4565" i="1"/>
  <c r="T10077" i="1"/>
  <c r="D7799" i="1"/>
  <c r="W7799" i="1"/>
  <c r="D1053" i="1"/>
  <c r="W1053" i="1"/>
  <c r="T9415" i="1"/>
  <c r="C6235" i="1"/>
  <c r="D3877" i="1"/>
  <c r="W3877" i="1"/>
  <c r="W9478" i="1"/>
  <c r="D9478" i="1"/>
  <c r="C4844" i="1"/>
  <c r="C4981" i="1"/>
  <c r="C6673" i="1"/>
  <c r="W4108" i="1"/>
  <c r="D4108" i="1"/>
  <c r="T4699" i="1"/>
  <c r="W6996" i="1"/>
  <c r="D6996" i="1"/>
  <c r="T4704" i="1"/>
  <c r="C5031" i="1"/>
  <c r="C2688" i="1"/>
  <c r="B4303" i="1"/>
  <c r="C6766" i="1"/>
  <c r="W906" i="1"/>
  <c r="D906" i="1"/>
  <c r="T2319" i="1"/>
  <c r="B223" i="1"/>
  <c r="C1413" i="1"/>
  <c r="C104" i="1"/>
  <c r="T9158" i="1"/>
  <c r="T4391" i="1"/>
  <c r="B26" i="1"/>
  <c r="T8246" i="1"/>
  <c r="T641" i="1"/>
  <c r="T3630" i="1"/>
  <c r="T6202" i="1"/>
  <c r="T3005" i="1"/>
  <c r="W797" i="1"/>
  <c r="D797" i="1"/>
  <c r="B7370" i="1"/>
  <c r="B3874" i="1"/>
  <c r="B7133" i="1"/>
  <c r="T5703" i="1"/>
  <c r="T293" i="1"/>
  <c r="C6893" i="1"/>
  <c r="D7665" i="1"/>
  <c r="W7665" i="1"/>
  <c r="W3859" i="1"/>
  <c r="D3859" i="1"/>
  <c r="W7140" i="1"/>
  <c r="D7140" i="1"/>
  <c r="D1042" i="1"/>
  <c r="W1042" i="1"/>
  <c r="B2454" i="1"/>
  <c r="B867" i="1"/>
  <c r="C2238" i="1"/>
  <c r="C9850" i="1"/>
  <c r="B8560" i="1"/>
  <c r="B7123" i="1"/>
  <c r="B311" i="1"/>
  <c r="D8136" i="1"/>
  <c r="W8136" i="1"/>
  <c r="T437" i="1"/>
  <c r="C1202" i="1"/>
  <c r="W2901" i="1"/>
  <c r="D2901" i="1"/>
  <c r="W1579" i="1"/>
  <c r="D1579" i="1"/>
  <c r="W4122" i="1"/>
  <c r="D4122" i="1"/>
  <c r="W180" i="1"/>
  <c r="D180" i="1"/>
  <c r="B7995" i="1"/>
  <c r="D6732" i="1"/>
  <c r="W6732" i="1"/>
  <c r="D7392" i="1"/>
  <c r="W7392" i="1"/>
  <c r="C7769" i="1"/>
  <c r="C5609" i="1"/>
  <c r="B2752" i="1"/>
  <c r="T910" i="1"/>
  <c r="C5879" i="1"/>
  <c r="B6268" i="1"/>
  <c r="D4292" i="1"/>
  <c r="W4292" i="1"/>
  <c r="W1268" i="1"/>
  <c r="D1268" i="1"/>
  <c r="W6668" i="1"/>
  <c r="D6668" i="1"/>
  <c r="C4421" i="1"/>
  <c r="D3565" i="1"/>
  <c r="W3565" i="1"/>
  <c r="C7058" i="1"/>
  <c r="B2727" i="1"/>
  <c r="T4799" i="1"/>
  <c r="B8601" i="1"/>
  <c r="B2623" i="1"/>
  <c r="B9036" i="1"/>
  <c r="C9402" i="1"/>
  <c r="B8195" i="1"/>
  <c r="T391" i="1"/>
  <c r="D2321" i="1"/>
  <c r="W2321" i="1"/>
  <c r="D9145" i="1"/>
  <c r="W9145" i="1"/>
  <c r="D9567" i="1"/>
  <c r="W9567" i="1"/>
  <c r="B4305" i="1"/>
  <c r="D6325" i="1"/>
  <c r="W6325" i="1"/>
  <c r="D7353" i="1"/>
  <c r="W7353" i="1"/>
  <c r="B2679" i="1"/>
  <c r="W2897" i="1"/>
  <c r="D2897" i="1"/>
  <c r="W2545" i="1"/>
  <c r="D2545" i="1"/>
  <c r="B9723" i="1"/>
  <c r="W8357" i="1"/>
  <c r="D8357" i="1"/>
  <c r="C3274" i="1"/>
  <c r="T176" i="1"/>
  <c r="T8170" i="1"/>
  <c r="T7077" i="1"/>
  <c r="C4945" i="1"/>
  <c r="C1346" i="1"/>
  <c r="T1735" i="1"/>
  <c r="C876" i="1"/>
  <c r="T6130" i="1"/>
  <c r="B785" i="1"/>
  <c r="D8077" i="1"/>
  <c r="W8077" i="1"/>
  <c r="D1987" i="1"/>
  <c r="W1987" i="1"/>
  <c r="B774" i="1"/>
  <c r="B9374" i="1"/>
  <c r="T5018" i="1"/>
  <c r="B8236" i="1"/>
  <c r="C6046" i="1"/>
  <c r="T5975" i="1"/>
  <c r="C1306" i="1"/>
  <c r="D3470" i="1"/>
  <c r="W3470" i="1"/>
  <c r="T5579" i="1"/>
  <c r="W1135" i="1"/>
  <c r="D1135" i="1"/>
  <c r="D1776" i="1"/>
  <c r="W1776" i="1"/>
  <c r="T4470" i="1"/>
  <c r="T9399" i="1"/>
  <c r="B6562" i="1"/>
  <c r="W4096" i="1"/>
  <c r="D4096" i="1"/>
  <c r="D3657" i="1"/>
  <c r="W3657" i="1"/>
  <c r="B9148" i="1"/>
  <c r="W591" i="1"/>
  <c r="D591" i="1"/>
  <c r="D296" i="1"/>
  <c r="W296" i="1"/>
  <c r="C3117" i="1"/>
  <c r="W1687" i="1"/>
  <c r="D1687" i="1"/>
  <c r="D5942" i="1"/>
  <c r="W5942" i="1"/>
  <c r="D4961" i="1"/>
  <c r="W4961" i="1"/>
  <c r="B3317" i="1"/>
  <c r="T3176" i="1"/>
  <c r="D5393" i="1"/>
  <c r="W5393" i="1"/>
  <c r="B7588" i="1"/>
  <c r="D7925" i="1"/>
  <c r="W7925" i="1"/>
  <c r="T5218" i="1"/>
  <c r="C230" i="1"/>
  <c r="T4947" i="1"/>
  <c r="D3661" i="1"/>
  <c r="W3661" i="1"/>
  <c r="C5218" i="1"/>
  <c r="B9828" i="1"/>
  <c r="C6931" i="1"/>
  <c r="D4160" i="1"/>
  <c r="W4160" i="1"/>
  <c r="T824" i="1"/>
  <c r="D8856" i="1"/>
  <c r="W8856" i="1"/>
  <c r="W4868" i="1"/>
  <c r="D4868" i="1"/>
  <c r="B6341" i="1"/>
  <c r="B2614" i="1"/>
  <c r="B1068" i="1"/>
  <c r="C1186" i="1"/>
  <c r="T3509" i="1"/>
  <c r="B9805" i="1"/>
  <c r="B2944" i="1"/>
  <c r="T810" i="1"/>
  <c r="B5908" i="1"/>
  <c r="T668" i="1"/>
  <c r="T5319" i="1"/>
  <c r="C3430" i="1"/>
  <c r="B7083" i="1"/>
  <c r="C6970" i="1"/>
  <c r="C3452" i="1"/>
  <c r="C8282" i="1"/>
  <c r="B1910" i="1"/>
  <c r="C3155" i="1"/>
  <c r="C9998" i="1"/>
  <c r="C1235" i="1"/>
  <c r="C5447" i="1"/>
  <c r="D9554" i="1"/>
  <c r="W9554" i="1"/>
  <c r="B2455" i="1"/>
  <c r="W5115" i="1"/>
  <c r="D5115" i="1"/>
  <c r="B7537" i="1"/>
  <c r="W9330" i="1"/>
  <c r="D9330" i="1"/>
  <c r="T1732" i="1"/>
  <c r="W5641" i="1"/>
  <c r="D5641" i="1"/>
  <c r="D7539" i="1"/>
  <c r="W7539" i="1"/>
  <c r="W681" i="1"/>
  <c r="D681" i="1"/>
  <c r="D4022" i="1"/>
  <c r="W4022" i="1"/>
  <c r="W7285" i="1"/>
  <c r="D7285" i="1"/>
  <c r="W766" i="1"/>
  <c r="D766" i="1"/>
  <c r="D5707" i="1"/>
  <c r="W5707" i="1"/>
  <c r="W6368" i="1"/>
  <c r="D6368" i="1"/>
  <c r="B2903" i="1"/>
  <c r="B2012" i="1"/>
  <c r="D4104" i="1"/>
  <c r="W4104" i="1"/>
  <c r="B5718" i="1"/>
  <c r="W6212" i="1"/>
  <c r="D6212" i="1"/>
  <c r="W6731" i="1"/>
  <c r="D6731" i="1"/>
  <c r="W225" i="1"/>
  <c r="D225" i="1"/>
  <c r="W3952" i="1"/>
  <c r="D3952" i="1"/>
  <c r="D7070" i="1"/>
  <c r="W7070" i="1"/>
  <c r="D4836" i="1"/>
  <c r="W4836" i="1"/>
  <c r="C4357" i="1"/>
  <c r="D3337" i="1"/>
  <c r="W3337" i="1"/>
  <c r="B1083" i="1"/>
  <c r="T7444" i="1"/>
  <c r="B5896" i="1"/>
  <c r="C7121" i="1"/>
  <c r="C1714" i="1"/>
  <c r="B5728" i="1"/>
  <c r="B9442" i="1"/>
  <c r="T6297" i="1"/>
  <c r="T9988" i="1"/>
  <c r="C3058" i="1"/>
  <c r="T2112" i="1"/>
  <c r="W6673" i="1"/>
  <c r="D6673" i="1"/>
  <c r="D9733" i="1"/>
  <c r="W9733" i="1"/>
  <c r="W61" i="1"/>
  <c r="D61" i="1"/>
  <c r="C297" i="1"/>
  <c r="T1038" i="1"/>
  <c r="C970" i="1"/>
  <c r="D4272" i="1"/>
  <c r="W4272" i="1"/>
  <c r="T4030" i="1"/>
  <c r="C2123" i="1"/>
  <c r="W2763" i="1"/>
  <c r="D2763" i="1"/>
  <c r="D1972" i="1"/>
  <c r="W1972" i="1"/>
  <c r="C6680" i="1"/>
  <c r="C1072" i="1"/>
  <c r="T6367" i="1"/>
  <c r="W1615" i="1"/>
  <c r="D1615" i="1"/>
  <c r="T6372" i="1"/>
  <c r="C723" i="1"/>
  <c r="B4066" i="1"/>
  <c r="B8235" i="1"/>
  <c r="W4359" i="1"/>
  <c r="D4359" i="1"/>
  <c r="C4976" i="1"/>
  <c r="T5169" i="1"/>
  <c r="B4768" i="1"/>
  <c r="C1603" i="1"/>
  <c r="W7302" i="1"/>
  <c r="D7302" i="1"/>
  <c r="T233" i="1"/>
  <c r="T1815" i="1"/>
  <c r="D4366" i="1"/>
  <c r="W4366" i="1"/>
  <c r="T4779" i="1"/>
  <c r="D3664" i="1"/>
  <c r="W3664" i="1"/>
  <c r="B5192" i="1"/>
  <c r="D2368" i="1"/>
  <c r="W2368" i="1"/>
  <c r="B9582" i="1"/>
  <c r="C2549" i="1"/>
  <c r="T511" i="1"/>
  <c r="W1611" i="1"/>
  <c r="D1611" i="1"/>
  <c r="T5726" i="1"/>
  <c r="B7611" i="1"/>
  <c r="C2375" i="1"/>
  <c r="D8372" i="1"/>
  <c r="W8372" i="1"/>
  <c r="B9198" i="1"/>
  <c r="B8703" i="1"/>
  <c r="C1703" i="1"/>
  <c r="B3534" i="1"/>
  <c r="B1564" i="1"/>
  <c r="C7399" i="1"/>
  <c r="B7490" i="1"/>
  <c r="C8193" i="1"/>
  <c r="B7694" i="1"/>
  <c r="T6586" i="1"/>
  <c r="D4123" i="1"/>
  <c r="W4123" i="1"/>
  <c r="B5350" i="1"/>
  <c r="C8172" i="1"/>
  <c r="T7018" i="1"/>
  <c r="D2255" i="1"/>
  <c r="W2255" i="1"/>
  <c r="D953" i="1"/>
  <c r="W953" i="1"/>
  <c r="T6426" i="1"/>
  <c r="C9672" i="1"/>
  <c r="W8599" i="1"/>
  <c r="D8599" i="1"/>
  <c r="W1932" i="1"/>
  <c r="D1932" i="1"/>
  <c r="D8480" i="1"/>
  <c r="W8480" i="1"/>
  <c r="B8326" i="1"/>
  <c r="T9353" i="1"/>
  <c r="C3791" i="1"/>
  <c r="C957" i="1"/>
  <c r="W884" i="1"/>
  <c r="D884" i="1"/>
  <c r="W6717" i="1"/>
  <c r="D6717" i="1"/>
  <c r="C3207" i="1"/>
  <c r="D8056" i="1"/>
  <c r="W8056" i="1"/>
  <c r="C4117" i="1"/>
  <c r="W9548" i="1"/>
  <c r="D9548" i="1"/>
  <c r="C8070" i="1"/>
  <c r="W3230" i="1"/>
  <c r="D3230" i="1"/>
  <c r="C5780" i="1"/>
  <c r="C5473" i="1"/>
  <c r="T4653" i="1"/>
  <c r="T9442" i="1"/>
  <c r="C3081" i="1"/>
  <c r="W606" i="1"/>
  <c r="D606" i="1"/>
  <c r="C6639" i="1"/>
  <c r="C5621" i="1"/>
  <c r="B278" i="1"/>
  <c r="T3740" i="1"/>
  <c r="T5053" i="1"/>
  <c r="T7131" i="1"/>
  <c r="T8589" i="1"/>
  <c r="T1862" i="1"/>
  <c r="D1668" i="1"/>
  <c r="W1668" i="1"/>
  <c r="B5705" i="1"/>
  <c r="B5450" i="1"/>
  <c r="T4092" i="1"/>
  <c r="C2159" i="1"/>
  <c r="C6956" i="1"/>
  <c r="T8686" i="1"/>
  <c r="C7116" i="1"/>
  <c r="T2714" i="1"/>
  <c r="B5195" i="1"/>
  <c r="B5919" i="1"/>
  <c r="C6825" i="1"/>
  <c r="D2890" i="1"/>
  <c r="W2890" i="1"/>
  <c r="D9832" i="1"/>
  <c r="W9832" i="1"/>
  <c r="D7124" i="1"/>
  <c r="W7124" i="1"/>
  <c r="B9389" i="1"/>
  <c r="D9626" i="1"/>
  <c r="W9626" i="1"/>
  <c r="W6394" i="1"/>
  <c r="D6394" i="1"/>
  <c r="D5857" i="1"/>
  <c r="W5857" i="1"/>
  <c r="W4833" i="1"/>
  <c r="D4833" i="1"/>
  <c r="C9259" i="1"/>
  <c r="T8021" i="1"/>
  <c r="B4967" i="1"/>
  <c r="B5986" i="1"/>
  <c r="T7605" i="1"/>
  <c r="W5427" i="1"/>
  <c r="D5427" i="1"/>
  <c r="D4277" i="1"/>
  <c r="W4277" i="1"/>
  <c r="B8585" i="1"/>
  <c r="C6460" i="1"/>
  <c r="C2068" i="1"/>
  <c r="T2973" i="1"/>
  <c r="T1280" i="1"/>
  <c r="C6223" i="1"/>
  <c r="W1269" i="1"/>
  <c r="D1269" i="1"/>
  <c r="W1504" i="1"/>
  <c r="D1504" i="1"/>
  <c r="W7834" i="1"/>
  <c r="D7834" i="1"/>
  <c r="W4763" i="1"/>
  <c r="D4763" i="1"/>
  <c r="W735" i="1"/>
  <c r="D735" i="1"/>
  <c r="T4936" i="1"/>
  <c r="T7967" i="1"/>
  <c r="W6008" i="1"/>
  <c r="D6008" i="1"/>
  <c r="C934" i="1"/>
  <c r="T329" i="1"/>
  <c r="B3197" i="1"/>
  <c r="W7039" i="1"/>
  <c r="D7039" i="1"/>
  <c r="C4427" i="1"/>
  <c r="B5170" i="1"/>
  <c r="T4229" i="1"/>
  <c r="D934" i="1"/>
  <c r="W934" i="1"/>
  <c r="T9757" i="1"/>
  <c r="D9050" i="1"/>
  <c r="W9050" i="1"/>
  <c r="B8008" i="1"/>
  <c r="B8776" i="1"/>
  <c r="B1881" i="1"/>
  <c r="C342" i="1"/>
  <c r="B671" i="1"/>
  <c r="C4992" i="1"/>
  <c r="B702" i="1"/>
  <c r="T6893" i="1"/>
  <c r="W2944" i="1"/>
  <c r="D2944" i="1"/>
  <c r="B2513" i="1"/>
  <c r="B2478" i="1"/>
  <c r="B1680" i="1"/>
  <c r="W8166" i="1"/>
  <c r="D8166" i="1"/>
  <c r="T9922" i="1"/>
  <c r="C6294" i="1"/>
  <c r="B9399" i="1"/>
  <c r="T2292" i="1"/>
  <c r="T6660" i="1"/>
  <c r="C1675" i="1"/>
  <c r="C3601" i="1"/>
  <c r="D5143" i="1"/>
  <c r="W5143" i="1"/>
  <c r="T1503" i="1"/>
  <c r="B348" i="1"/>
  <c r="T4117" i="1"/>
  <c r="C6625" i="1"/>
  <c r="C2836" i="1"/>
  <c r="B7224" i="1"/>
  <c r="B9378" i="1"/>
  <c r="B5830" i="1"/>
  <c r="T6395" i="1"/>
  <c r="T4807" i="1"/>
  <c r="T8479" i="1"/>
  <c r="T1598" i="1"/>
  <c r="C8964" i="1"/>
  <c r="B3409" i="1"/>
  <c r="T3606" i="1"/>
  <c r="T3617" i="1"/>
  <c r="D8420" i="1"/>
  <c r="W8420" i="1"/>
  <c r="C3131" i="1"/>
  <c r="D3118" i="1"/>
  <c r="W3118" i="1"/>
  <c r="C8044" i="1"/>
  <c r="T4593" i="1"/>
  <c r="T5859" i="1"/>
  <c r="B381" i="1"/>
  <c r="C5162" i="1"/>
  <c r="D6896" i="1"/>
  <c r="W6896" i="1"/>
  <c r="B2099" i="1"/>
  <c r="W9543" i="1"/>
  <c r="D9543" i="1"/>
  <c r="D3624" i="1"/>
  <c r="W3624" i="1"/>
  <c r="D3051" i="1"/>
  <c r="W3051" i="1"/>
  <c r="C3748" i="1"/>
  <c r="C7400" i="1"/>
  <c r="C5651" i="1"/>
  <c r="D8844" i="1"/>
  <c r="W8844" i="1"/>
  <c r="B5127" i="1"/>
  <c r="W3978" i="1"/>
  <c r="D3978" i="1"/>
  <c r="B3312" i="1"/>
  <c r="W9282" i="1"/>
  <c r="D9282" i="1"/>
  <c r="B8351" i="1"/>
  <c r="T1512" i="1"/>
  <c r="C271" i="1"/>
  <c r="D2231" i="1"/>
  <c r="W2231" i="1"/>
  <c r="T3884" i="1"/>
  <c r="D6478" i="1"/>
  <c r="W6478" i="1"/>
  <c r="D6765" i="1"/>
  <c r="W6765" i="1"/>
  <c r="T2392" i="1"/>
  <c r="W1768" i="1"/>
  <c r="D1768" i="1"/>
  <c r="B5419" i="1"/>
  <c r="C6548" i="1"/>
  <c r="D9076" i="1"/>
  <c r="W9076" i="1"/>
  <c r="D6094" i="1"/>
  <c r="W6094" i="1"/>
  <c r="D9137" i="1"/>
  <c r="W9137" i="1"/>
  <c r="B9931" i="1"/>
  <c r="B4762" i="1"/>
  <c r="C1486" i="1"/>
  <c r="T4490" i="1"/>
  <c r="T5559" i="1"/>
  <c r="C8375" i="1"/>
  <c r="T1190" i="1"/>
  <c r="T7412" i="1"/>
  <c r="T940" i="1"/>
  <c r="C2429" i="1"/>
  <c r="B4956" i="1"/>
  <c r="T4429" i="1"/>
  <c r="T3373" i="1"/>
  <c r="B7854" i="1"/>
  <c r="T3175" i="1"/>
  <c r="B7393" i="1"/>
  <c r="B2179" i="1"/>
  <c r="T5873" i="1"/>
  <c r="T486" i="1"/>
  <c r="D6227" i="1"/>
  <c r="W6227" i="1"/>
  <c r="D3162" i="1"/>
  <c r="W3162" i="1"/>
  <c r="T1361" i="1"/>
  <c r="T6879" i="1"/>
  <c r="W9218" i="1"/>
  <c r="D9218" i="1"/>
  <c r="T2816" i="1"/>
  <c r="C5317" i="1"/>
  <c r="B9216" i="1"/>
  <c r="D7316" i="1"/>
  <c r="W7316" i="1"/>
  <c r="W961" i="1"/>
  <c r="D961" i="1"/>
  <c r="W3072" i="1"/>
  <c r="D3072" i="1"/>
  <c r="W3737" i="1"/>
  <c r="D3737" i="1"/>
  <c r="W423" i="1"/>
  <c r="D423" i="1"/>
  <c r="C5626" i="1"/>
  <c r="T5005" i="1"/>
  <c r="C6751" i="1"/>
  <c r="T7826" i="1"/>
  <c r="D4820" i="1"/>
  <c r="W4820" i="1"/>
  <c r="T4387" i="1"/>
  <c r="B1825" i="1"/>
  <c r="W3917" i="1"/>
  <c r="D3917" i="1"/>
  <c r="B9563" i="1"/>
  <c r="D315" i="1"/>
  <c r="W315" i="1"/>
  <c r="B9319" i="1"/>
  <c r="T3824" i="1"/>
  <c r="W3155" i="1"/>
  <c r="D3155" i="1"/>
  <c r="D5354" i="1"/>
  <c r="W5354" i="1"/>
  <c r="D4229" i="1"/>
  <c r="W4229" i="1"/>
  <c r="D9693" i="1"/>
  <c r="W9693" i="1"/>
  <c r="T6858" i="1"/>
  <c r="T7428" i="1"/>
  <c r="T289" i="1"/>
  <c r="W493" i="1"/>
  <c r="D493" i="1"/>
  <c r="C7544" i="1"/>
  <c r="B6857" i="1"/>
  <c r="T8154" i="1"/>
  <c r="C17" i="1"/>
  <c r="B7020" i="1"/>
  <c r="T5033" i="1"/>
  <c r="T8475" i="1"/>
  <c r="D6007" i="1"/>
  <c r="W6007" i="1"/>
  <c r="C4030" i="1"/>
  <c r="B9626" i="1"/>
  <c r="D6370" i="1"/>
  <c r="W6370" i="1"/>
  <c r="C4959" i="1"/>
  <c r="B4094" i="1"/>
  <c r="D483" i="1"/>
  <c r="W483" i="1"/>
  <c r="W6689" i="1"/>
  <c r="D6689" i="1"/>
  <c r="C696" i="1"/>
  <c r="W5824" i="1"/>
  <c r="D5824" i="1"/>
  <c r="D8408" i="1"/>
  <c r="W8408" i="1"/>
  <c r="T1971" i="1"/>
  <c r="D9731" i="1"/>
  <c r="W9731" i="1"/>
  <c r="T8423" i="1"/>
  <c r="C1989" i="1"/>
  <c r="T2900" i="1"/>
  <c r="B7248" i="1"/>
  <c r="W1489" i="1"/>
  <c r="D1489" i="1"/>
  <c r="D4904" i="1"/>
  <c r="W4904" i="1"/>
  <c r="W4594" i="1"/>
  <c r="D4594" i="1"/>
  <c r="T4890" i="1"/>
  <c r="D8227" i="1"/>
  <c r="W8227" i="1"/>
  <c r="D5342" i="1"/>
  <c r="W5342" i="1"/>
  <c r="B4416" i="1"/>
  <c r="W6001" i="1"/>
  <c r="D6001" i="1"/>
  <c r="W8165" i="1"/>
  <c r="D8165" i="1"/>
  <c r="C6204" i="1"/>
  <c r="D7625" i="1"/>
  <c r="W7625" i="1"/>
  <c r="T5689" i="1"/>
  <c r="D7792" i="1"/>
  <c r="W7792" i="1"/>
  <c r="D8673" i="1"/>
  <c r="W8673" i="1"/>
  <c r="B4193" i="1"/>
  <c r="T7672" i="1"/>
  <c r="B441" i="1"/>
  <c r="D3819" i="1"/>
  <c r="W3819" i="1"/>
  <c r="C7473" i="1"/>
  <c r="B2288" i="1"/>
  <c r="W1031" i="1"/>
  <c r="D1031" i="1"/>
  <c r="T1479" i="1"/>
  <c r="D9441" i="1"/>
  <c r="W9441" i="1"/>
  <c r="T9240" i="1"/>
  <c r="D6115" i="1"/>
  <c r="W6115" i="1"/>
  <c r="W4610" i="1"/>
  <c r="D4610" i="1"/>
  <c r="W8198" i="1"/>
  <c r="D8198" i="1"/>
  <c r="T9330" i="1"/>
  <c r="C641" i="1"/>
  <c r="T7504" i="1"/>
  <c r="C6071" i="1"/>
  <c r="C2813" i="1"/>
  <c r="T2047" i="1"/>
  <c r="C7642" i="1"/>
  <c r="B637" i="1"/>
  <c r="T1206" i="1"/>
  <c r="W7638" i="1"/>
  <c r="D7638" i="1"/>
  <c r="C5008" i="1"/>
  <c r="T7130" i="1"/>
  <c r="T1994" i="1"/>
  <c r="W4973" i="1"/>
  <c r="D4973" i="1"/>
  <c r="C5635" i="1"/>
  <c r="B3021" i="1"/>
  <c r="C5381" i="1"/>
  <c r="C6599" i="1"/>
  <c r="T7084" i="1"/>
  <c r="D4572" i="1"/>
  <c r="W4572" i="1"/>
  <c r="B408" i="1"/>
  <c r="C8432" i="1"/>
  <c r="B6308" i="1"/>
  <c r="B2367" i="1"/>
  <c r="C5900" i="1"/>
  <c r="C5056" i="1"/>
  <c r="B933" i="1"/>
  <c r="B6926" i="1"/>
  <c r="W7394" i="1"/>
  <c r="D7394" i="1"/>
  <c r="C5763" i="1"/>
  <c r="T5995" i="1"/>
  <c r="C7667" i="1"/>
  <c r="C9995" i="1"/>
  <c r="T2767" i="1"/>
  <c r="T6707" i="1"/>
  <c r="T6359" i="1"/>
  <c r="W6583" i="1"/>
  <c r="D6583" i="1"/>
  <c r="B7933" i="1"/>
  <c r="D2977" i="1"/>
  <c r="W2977" i="1"/>
  <c r="B6932" i="1"/>
  <c r="T2407" i="1"/>
  <c r="T5981" i="1"/>
  <c r="B2324" i="1"/>
  <c r="C4768" i="1"/>
  <c r="W8092" i="1"/>
  <c r="D8092" i="1"/>
  <c r="W2561" i="1"/>
  <c r="D2561" i="1"/>
  <c r="B185" i="1"/>
  <c r="D3128" i="1"/>
  <c r="W3128" i="1"/>
  <c r="W9914" i="1"/>
  <c r="D9914" i="1"/>
  <c r="C202" i="1"/>
  <c r="B9556" i="1"/>
  <c r="D931" i="1"/>
  <c r="W931" i="1"/>
  <c r="D9619" i="1"/>
  <c r="W9619" i="1"/>
  <c r="D6828" i="1"/>
  <c r="W6828" i="1"/>
  <c r="B3561" i="1"/>
  <c r="B8224" i="1"/>
  <c r="W9117" i="1"/>
  <c r="D9117" i="1"/>
  <c r="B1487" i="1"/>
  <c r="D6349" i="1"/>
  <c r="W6349" i="1"/>
  <c r="T6653" i="1"/>
  <c r="W8182" i="1"/>
  <c r="D8182" i="1"/>
  <c r="B2402" i="1"/>
  <c r="C4927" i="1"/>
  <c r="C8795" i="1"/>
  <c r="T10092" i="1"/>
  <c r="B5790" i="1"/>
  <c r="B6454" i="1"/>
  <c r="B2053" i="1"/>
  <c r="B3202" i="1"/>
  <c r="C8491" i="1"/>
  <c r="C6501" i="1"/>
  <c r="B9806" i="1"/>
  <c r="D5505" i="1"/>
  <c r="W5505" i="1"/>
  <c r="W7450" i="1"/>
  <c r="D7450" i="1"/>
  <c r="W3454" i="1"/>
  <c r="D3454" i="1"/>
  <c r="D7467" i="1"/>
  <c r="W7467" i="1"/>
  <c r="C6003" i="1"/>
  <c r="T7922" i="1"/>
  <c r="D990" i="1"/>
  <c r="W990" i="1"/>
  <c r="D7506" i="1"/>
  <c r="W7506" i="1"/>
  <c r="D2519" i="1"/>
  <c r="W2519" i="1"/>
  <c r="D8973" i="1"/>
  <c r="W8973" i="1"/>
  <c r="W2412" i="1"/>
  <c r="D2412" i="1"/>
  <c r="C2029" i="1"/>
  <c r="T6029" i="1"/>
  <c r="C6915" i="1"/>
  <c r="C1873" i="1"/>
  <c r="T8716" i="1"/>
  <c r="T1095" i="1"/>
  <c r="C6579" i="1"/>
  <c r="B4581" i="1"/>
  <c r="C4584" i="1"/>
  <c r="T1880" i="1"/>
  <c r="B8253" i="1"/>
  <c r="T2109" i="1"/>
  <c r="C6947" i="1"/>
  <c r="D7476" i="1"/>
  <c r="W7476" i="1"/>
  <c r="B3074" i="1"/>
  <c r="C7033" i="1"/>
  <c r="B9367" i="1"/>
  <c r="T2166" i="1"/>
  <c r="C1959" i="1"/>
  <c r="C7152" i="1"/>
  <c r="T9595" i="1"/>
  <c r="B7674" i="1"/>
  <c r="W2182" i="1"/>
  <c r="D2182" i="1"/>
  <c r="T680" i="1"/>
  <c r="B6780" i="1"/>
  <c r="B4514" i="1"/>
  <c r="T1109" i="1"/>
  <c r="B9961" i="1"/>
  <c r="B2936" i="1"/>
  <c r="W3361" i="1"/>
  <c r="D3361" i="1"/>
  <c r="T8914" i="1"/>
  <c r="W8989" i="1"/>
  <c r="D8989" i="1"/>
  <c r="B7079" i="1"/>
  <c r="T1327" i="1"/>
  <c r="T3840" i="1"/>
  <c r="B8138" i="1"/>
  <c r="C6202" i="1"/>
  <c r="T284" i="1"/>
  <c r="B5913" i="1"/>
  <c r="C6979" i="1"/>
  <c r="C9227" i="1"/>
  <c r="D3241" i="1"/>
  <c r="W3241" i="1"/>
  <c r="T2476" i="1"/>
  <c r="T3095" i="1"/>
  <c r="W8598" i="1"/>
  <c r="D8598" i="1"/>
  <c r="D9834" i="1"/>
  <c r="W9834" i="1"/>
  <c r="W8637" i="1"/>
  <c r="D8637" i="1"/>
  <c r="B3200" i="1"/>
  <c r="C3737" i="1"/>
  <c r="T9947" i="1"/>
  <c r="W8835" i="1"/>
  <c r="D8835" i="1"/>
  <c r="T9824" i="1"/>
  <c r="B795" i="1"/>
  <c r="T729" i="1"/>
  <c r="T4060" i="1"/>
  <c r="C9347" i="1"/>
  <c r="T5256" i="1"/>
  <c r="D9651" i="1"/>
  <c r="W9651" i="1"/>
  <c r="T2907" i="1"/>
  <c r="B4793" i="1"/>
  <c r="D4810" i="1"/>
  <c r="W4810" i="1"/>
  <c r="D5230" i="1"/>
  <c r="W5230" i="1"/>
  <c r="B1372" i="1"/>
  <c r="D174" i="1"/>
  <c r="W174" i="1"/>
  <c r="C4921" i="1"/>
  <c r="C4850" i="1"/>
  <c r="T753" i="1"/>
  <c r="B2968" i="1"/>
  <c r="T4073" i="1"/>
  <c r="C7516" i="1"/>
  <c r="T5878" i="1"/>
  <c r="B8802" i="1"/>
  <c r="C7097" i="1"/>
  <c r="W10006" i="1"/>
  <c r="D10006" i="1"/>
  <c r="D2861" i="1"/>
  <c r="W2861" i="1"/>
  <c r="B1369" i="1"/>
  <c r="W8449" i="1"/>
  <c r="D8449" i="1"/>
  <c r="T8894" i="1"/>
  <c r="D172" i="1"/>
  <c r="W172" i="1"/>
  <c r="B4598" i="1"/>
  <c r="T6412" i="1"/>
  <c r="B1266" i="1"/>
  <c r="T8666" i="1"/>
  <c r="B8720" i="1"/>
  <c r="C6772" i="1"/>
  <c r="C8738" i="1"/>
  <c r="T2036" i="1"/>
  <c r="C5275" i="1"/>
  <c r="T1897" i="1"/>
  <c r="T9588" i="1"/>
  <c r="B3082" i="1"/>
  <c r="W3455" i="1"/>
  <c r="D3455" i="1"/>
  <c r="C9048" i="1"/>
  <c r="T8320" i="1"/>
  <c r="B4127" i="1"/>
  <c r="B866" i="1"/>
  <c r="T6233" i="1"/>
  <c r="C6949" i="1"/>
  <c r="C1748" i="1"/>
  <c r="T8333" i="1"/>
  <c r="B1152" i="1"/>
  <c r="D2742" i="1"/>
  <c r="W2742" i="1"/>
  <c r="W1797" i="1"/>
  <c r="D1797" i="1"/>
  <c r="B4205" i="1"/>
  <c r="T9057" i="1"/>
  <c r="C1893" i="1"/>
  <c r="B4753" i="1"/>
  <c r="W2257" i="1"/>
  <c r="D2257" i="1"/>
  <c r="C9931" i="1"/>
  <c r="B8114" i="1"/>
  <c r="W181" i="1"/>
  <c r="D181" i="1"/>
  <c r="W5512" i="1"/>
  <c r="D5512" i="1"/>
  <c r="D1288" i="1"/>
  <c r="W1288" i="1"/>
  <c r="T7964" i="1"/>
  <c r="T5604" i="1"/>
  <c r="T8132" i="1"/>
  <c r="W9709" i="1"/>
  <c r="D9709" i="1"/>
  <c r="B2728" i="1"/>
  <c r="B4497" i="1"/>
  <c r="D9190" i="1"/>
  <c r="W9190" i="1"/>
  <c r="T3006" i="1"/>
  <c r="C8366" i="1"/>
  <c r="C4124" i="1"/>
  <c r="B4667" i="1"/>
  <c r="B1075" i="1"/>
  <c r="T5386" i="1"/>
  <c r="D3639" i="1"/>
  <c r="W3639" i="1"/>
  <c r="D9263" i="1"/>
  <c r="W9263" i="1"/>
  <c r="W4992" i="1"/>
  <c r="D4992" i="1"/>
  <c r="C1868" i="1"/>
  <c r="D8867" i="1"/>
  <c r="W8867" i="1"/>
  <c r="B7480" i="1"/>
  <c r="C72" i="1"/>
  <c r="C4116" i="1"/>
  <c r="C3312" i="1"/>
  <c r="C3630" i="1"/>
  <c r="T3539" i="1"/>
  <c r="T5893" i="1"/>
  <c r="C7415" i="1"/>
  <c r="T1811" i="1"/>
  <c r="B1911" i="1"/>
  <c r="C3" i="1"/>
  <c r="B6878" i="1"/>
  <c r="T7496" i="1"/>
  <c r="B179" i="1"/>
  <c r="B7463" i="1"/>
  <c r="B5377" i="1"/>
  <c r="C8084" i="1"/>
  <c r="C4665" i="1"/>
  <c r="C818" i="1"/>
  <c r="T6444" i="1"/>
  <c r="W8339" i="1"/>
  <c r="D8339" i="1"/>
  <c r="C3745" i="1"/>
  <c r="T766" i="1"/>
  <c r="D6029" i="1"/>
  <c r="W6029" i="1"/>
  <c r="B7868" i="1"/>
  <c r="C9058" i="1"/>
  <c r="C5871" i="1"/>
  <c r="W936" i="1"/>
  <c r="D936" i="1"/>
  <c r="W6816" i="1"/>
  <c r="D6816" i="1"/>
  <c r="T8047" i="1"/>
  <c r="W6088" i="1"/>
  <c r="D6088" i="1"/>
  <c r="W3994" i="1"/>
  <c r="D3994" i="1"/>
  <c r="W6069" i="1"/>
  <c r="D6069" i="1"/>
  <c r="B6497" i="1"/>
  <c r="C9834" i="1"/>
  <c r="T5213" i="1"/>
  <c r="D2752" i="1"/>
  <c r="W2752" i="1"/>
  <c r="W3861" i="1"/>
  <c r="D3861" i="1"/>
  <c r="C8597" i="1"/>
  <c r="C9877" i="1"/>
  <c r="B4597" i="1"/>
  <c r="B841" i="1"/>
  <c r="C6887" i="1"/>
  <c r="T7509" i="1"/>
  <c r="T3584" i="1"/>
  <c r="T6146" i="1"/>
  <c r="T9043" i="1"/>
  <c r="T8178" i="1"/>
  <c r="T4058" i="1"/>
  <c r="B9980" i="1"/>
  <c r="B6675" i="1"/>
  <c r="B2584" i="1"/>
  <c r="W6109" i="1"/>
  <c r="D6109" i="1"/>
  <c r="D9375" i="1"/>
  <c r="W9375" i="1"/>
  <c r="B9375" i="1"/>
  <c r="T4026" i="1"/>
  <c r="D3485" i="1"/>
  <c r="W3485" i="1"/>
  <c r="D2012" i="1"/>
  <c r="W2012" i="1"/>
  <c r="T1349" i="1"/>
  <c r="T4661" i="1"/>
  <c r="C4051" i="1"/>
  <c r="D2992" i="1"/>
  <c r="W2992" i="1"/>
  <c r="B1491" i="1"/>
  <c r="T5357" i="1"/>
  <c r="B9595" i="1"/>
  <c r="W5220" i="1"/>
  <c r="D5220" i="1"/>
  <c r="C7926" i="1"/>
  <c r="D5323" i="1"/>
  <c r="W5323" i="1"/>
  <c r="W1522" i="1"/>
  <c r="D1522" i="1"/>
  <c r="B7905" i="1"/>
  <c r="D7999" i="1"/>
  <c r="W7999" i="1"/>
  <c r="D3233" i="1"/>
  <c r="W3233" i="1"/>
  <c r="B615" i="1"/>
  <c r="D1266" i="1"/>
  <c r="W1266" i="1"/>
  <c r="B3018" i="1"/>
  <c r="T2087" i="1"/>
  <c r="T5720" i="1"/>
  <c r="W6593" i="1"/>
  <c r="D6593" i="1"/>
  <c r="D8132" i="1"/>
  <c r="W8132" i="1"/>
  <c r="T7944" i="1"/>
  <c r="C6258" i="1"/>
  <c r="D7953" i="1"/>
  <c r="W7953" i="1"/>
  <c r="C7949" i="1"/>
  <c r="C7558" i="1"/>
  <c r="W501" i="1"/>
  <c r="D501" i="1"/>
  <c r="B2538" i="1"/>
  <c r="C5698" i="1"/>
  <c r="C1718" i="1"/>
  <c r="W7809" i="1"/>
  <c r="D7809" i="1"/>
  <c r="B3010" i="1"/>
  <c r="B5297" i="1"/>
  <c r="D2274" i="1"/>
  <c r="W2274" i="1"/>
  <c r="W1707" i="1"/>
  <c r="D1707" i="1"/>
  <c r="T3079" i="1"/>
  <c r="T4171" i="1"/>
  <c r="C1385" i="1"/>
  <c r="T7052" i="1"/>
  <c r="T6425" i="1"/>
  <c r="W3629" i="1"/>
  <c r="D3629" i="1"/>
  <c r="W9467" i="1"/>
  <c r="D9467" i="1"/>
  <c r="D5646" i="1"/>
  <c r="W5646" i="1"/>
  <c r="T7715" i="1"/>
  <c r="C8984" i="1"/>
  <c r="C2188" i="1"/>
  <c r="D9366" i="1"/>
  <c r="W9366" i="1"/>
  <c r="T4757" i="1"/>
  <c r="D4146" i="1"/>
  <c r="W4146" i="1"/>
  <c r="T6972" i="1"/>
  <c r="C854" i="1"/>
  <c r="C9879" i="1"/>
  <c r="C1628" i="1"/>
  <c r="B918" i="1"/>
  <c r="W8028" i="1"/>
  <c r="D8028" i="1"/>
  <c r="B3262" i="1"/>
  <c r="C3247" i="1"/>
  <c r="T767" i="1"/>
  <c r="B5037" i="1"/>
  <c r="T1763" i="1"/>
  <c r="T4549" i="1"/>
  <c r="B3301" i="1"/>
  <c r="C5822" i="1"/>
  <c r="T5543" i="1"/>
  <c r="B89" i="1"/>
  <c r="D8653" i="1"/>
  <c r="W8653" i="1"/>
  <c r="T260" i="1"/>
  <c r="B2843" i="1"/>
  <c r="D326" i="1"/>
  <c r="W326" i="1"/>
  <c r="T2911" i="1"/>
  <c r="D4505" i="1"/>
  <c r="W4505" i="1"/>
  <c r="D6938" i="1"/>
  <c r="W6938" i="1"/>
  <c r="W1455" i="1"/>
  <c r="D1455" i="1"/>
  <c r="D362" i="1"/>
  <c r="W362" i="1"/>
  <c r="B9821" i="1"/>
  <c r="B1727" i="1"/>
  <c r="W7138" i="1"/>
  <c r="D7138" i="1"/>
  <c r="W4469" i="1"/>
  <c r="D4469" i="1"/>
  <c r="B7287" i="1"/>
  <c r="W1450" i="1"/>
  <c r="D1450" i="1"/>
  <c r="C9172" i="1"/>
  <c r="T4891" i="1"/>
  <c r="T1099" i="1"/>
  <c r="T1106" i="1"/>
  <c r="B7806" i="1"/>
  <c r="D7188" i="1"/>
  <c r="W7188" i="1"/>
  <c r="D9302" i="1"/>
  <c r="W9302" i="1"/>
  <c r="W2462" i="1"/>
  <c r="D2462" i="1"/>
  <c r="T506" i="1"/>
  <c r="W6567" i="1"/>
  <c r="D6567" i="1"/>
  <c r="W470" i="1"/>
  <c r="D470" i="1"/>
  <c r="C1611" i="1"/>
  <c r="T9884" i="1"/>
  <c r="C6129" i="1"/>
  <c r="B2856" i="1"/>
  <c r="B4282" i="1"/>
  <c r="T5943" i="1"/>
  <c r="W5654" i="1"/>
  <c r="D5654" i="1"/>
  <c r="T6326" i="1"/>
  <c r="C6407" i="1"/>
  <c r="C5222" i="1"/>
  <c r="D1848" i="1"/>
  <c r="W1848" i="1"/>
  <c r="T2535" i="1"/>
  <c r="B2022" i="1"/>
  <c r="W4302" i="1"/>
  <c r="D4302" i="1"/>
  <c r="T7097" i="1"/>
  <c r="C9290" i="1"/>
  <c r="W1180" i="1"/>
  <c r="D1180" i="1"/>
  <c r="T6141" i="1"/>
  <c r="D5840" i="1"/>
  <c r="W5840" i="1"/>
  <c r="T9775" i="1"/>
  <c r="B5054" i="1"/>
  <c r="B8386" i="1"/>
  <c r="D6587" i="1"/>
  <c r="W6587" i="1"/>
  <c r="B46" i="1"/>
  <c r="B3762" i="1"/>
  <c r="D7652" i="1"/>
  <c r="W7652" i="1"/>
  <c r="T6454" i="1"/>
  <c r="W8174" i="1"/>
  <c r="D8174" i="1"/>
  <c r="W6084" i="1"/>
  <c r="D6084" i="1"/>
  <c r="W421" i="1"/>
  <c r="D421" i="1"/>
  <c r="B3614" i="1"/>
  <c r="T7594" i="1"/>
  <c r="T6794" i="1"/>
  <c r="T77" i="1"/>
  <c r="C334" i="1"/>
  <c r="T9952" i="1"/>
  <c r="T7622" i="1"/>
  <c r="B7220" i="1"/>
  <c r="W4242" i="1"/>
  <c r="D4242" i="1"/>
  <c r="T9346" i="1"/>
  <c r="C3217" i="1"/>
  <c r="D3690" i="1"/>
  <c r="W3690" i="1"/>
  <c r="T6891" i="1"/>
  <c r="W8921" i="1"/>
  <c r="D8921" i="1"/>
  <c r="C6813" i="1"/>
  <c r="W1248" i="1"/>
  <c r="D1248" i="1"/>
  <c r="C2124" i="1"/>
  <c r="C9017" i="1"/>
  <c r="W2065" i="1"/>
  <c r="D2065" i="1"/>
  <c r="W7814" i="1"/>
  <c r="D7814" i="1"/>
  <c r="T9827" i="1"/>
  <c r="B7494" i="1"/>
  <c r="D7567" i="1"/>
  <c r="W7567" i="1"/>
  <c r="C5714" i="1"/>
  <c r="T5141" i="1"/>
  <c r="T5522" i="1"/>
  <c r="C5041" i="1"/>
  <c r="C4590" i="1"/>
  <c r="B5290" i="1"/>
  <c r="W1156" i="1"/>
  <c r="D1156" i="1"/>
  <c r="B6714" i="1"/>
  <c r="D1392" i="1"/>
  <c r="W1392" i="1"/>
  <c r="W8582" i="1"/>
  <c r="D8582" i="1"/>
  <c r="B6996" i="1"/>
  <c r="B1438" i="1"/>
  <c r="T301" i="1"/>
  <c r="C9157" i="1"/>
  <c r="T1506" i="1"/>
  <c r="B2608" i="1"/>
  <c r="C7884" i="1"/>
  <c r="W197" i="1"/>
  <c r="D197" i="1"/>
  <c r="B2706" i="1"/>
  <c r="B4186" i="1"/>
  <c r="T1891" i="1"/>
  <c r="C5508" i="1"/>
  <c r="D7960" i="1"/>
  <c r="W7960" i="1"/>
  <c r="D4320" i="1"/>
  <c r="W4320" i="1"/>
  <c r="T15" i="1"/>
  <c r="W2759" i="1"/>
  <c r="D2759" i="1"/>
  <c r="C8351" i="1"/>
  <c r="T5929" i="1"/>
  <c r="W871" i="1"/>
  <c r="D871" i="1"/>
  <c r="B5769" i="1"/>
  <c r="T5962" i="1"/>
  <c r="B2917" i="1"/>
  <c r="C3022" i="1"/>
  <c r="T9294" i="1"/>
  <c r="C6901" i="1"/>
  <c r="B8160" i="1"/>
  <c r="C5233" i="1"/>
  <c r="B6466" i="1"/>
  <c r="B6712" i="1"/>
  <c r="T534" i="1"/>
  <c r="C5365" i="1"/>
  <c r="C886" i="1"/>
  <c r="C9487" i="1"/>
  <c r="C6468" i="1"/>
  <c r="T8297" i="1"/>
  <c r="C2856" i="1"/>
  <c r="C4385" i="1"/>
  <c r="B8491" i="1"/>
  <c r="B3883" i="1"/>
  <c r="W4249" i="1"/>
  <c r="D4249" i="1"/>
  <c r="D5160" i="1"/>
  <c r="W5160" i="1"/>
  <c r="W1378" i="1"/>
  <c r="D1378" i="1"/>
  <c r="C551" i="1"/>
  <c r="B7028" i="1"/>
  <c r="T1660" i="1"/>
  <c r="W3940" i="1"/>
  <c r="D3940" i="1"/>
  <c r="D9670" i="1"/>
  <c r="W9670" i="1"/>
  <c r="W1104" i="1"/>
  <c r="D1104" i="1"/>
  <c r="W5470" i="1"/>
  <c r="D5470" i="1"/>
  <c r="T216" i="1"/>
  <c r="B9833" i="1"/>
  <c r="W7699" i="1"/>
  <c r="D7699" i="1"/>
  <c r="W6935" i="1"/>
  <c r="D6935" i="1"/>
  <c r="D3659" i="1"/>
  <c r="W3659" i="1"/>
  <c r="B8089" i="1"/>
  <c r="T6050" i="1"/>
  <c r="C7645" i="1"/>
  <c r="T3515" i="1"/>
  <c r="D3833" i="1"/>
  <c r="W3833" i="1"/>
  <c r="B9483" i="1"/>
  <c r="D7998" i="1"/>
  <c r="W7998" i="1"/>
  <c r="D1575" i="1"/>
  <c r="W1575" i="1"/>
  <c r="D6876" i="1"/>
  <c r="W6876" i="1"/>
  <c r="W9708" i="1"/>
  <c r="D9708" i="1"/>
  <c r="D4910" i="1"/>
  <c r="W4910" i="1"/>
  <c r="C3363" i="1"/>
  <c r="T3229" i="1"/>
  <c r="B3279" i="1"/>
  <c r="B2082" i="1"/>
  <c r="B7415" i="1"/>
  <c r="T9786" i="1"/>
  <c r="B3958" i="1"/>
  <c r="T6850" i="1"/>
  <c r="C1416" i="1"/>
  <c r="C7867" i="1"/>
  <c r="B4112" i="1"/>
  <c r="B5444" i="1"/>
  <c r="B7051" i="1"/>
  <c r="B8948" i="1"/>
  <c r="B6347" i="1"/>
  <c r="C7051" i="1"/>
  <c r="B4207" i="1"/>
  <c r="T2594" i="1"/>
  <c r="T7618" i="1"/>
  <c r="C4098" i="1"/>
  <c r="T2879" i="1"/>
  <c r="B7235" i="1"/>
  <c r="B6469" i="1"/>
  <c r="D7037" i="1"/>
  <c r="W7037" i="1"/>
  <c r="C7246" i="1"/>
  <c r="W6569" i="1"/>
  <c r="D6569" i="1"/>
  <c r="B4172" i="1"/>
  <c r="C1669" i="1"/>
  <c r="B8750" i="1"/>
  <c r="W850" i="1"/>
  <c r="D850" i="1"/>
  <c r="D2521" i="1"/>
  <c r="W2521" i="1"/>
  <c r="C4137" i="1"/>
  <c r="W8912" i="1"/>
  <c r="D8912" i="1"/>
  <c r="T1369" i="1"/>
  <c r="D6695" i="1"/>
  <c r="W6695" i="1"/>
  <c r="T6443" i="1"/>
  <c r="C6181" i="1"/>
  <c r="C8784" i="1"/>
  <c r="D8283" i="1"/>
  <c r="W8283" i="1"/>
  <c r="W3543" i="1"/>
  <c r="D3543" i="1"/>
  <c r="D6281" i="1"/>
  <c r="W6281" i="1"/>
  <c r="W7649" i="1"/>
  <c r="D7649" i="1"/>
  <c r="T6004" i="1"/>
  <c r="W2856" i="1"/>
  <c r="D2856" i="1"/>
  <c r="D530" i="1"/>
  <c r="W530" i="1"/>
  <c r="T3022" i="1"/>
  <c r="C3519" i="1"/>
  <c r="D4665" i="1"/>
  <c r="W4665" i="1"/>
  <c r="W151" i="1"/>
  <c r="D151" i="1"/>
  <c r="T1691" i="1"/>
  <c r="C2698" i="1"/>
  <c r="W6885" i="1"/>
  <c r="D6885" i="1"/>
  <c r="C8999" i="1"/>
  <c r="B9529" i="1"/>
  <c r="T3459" i="1"/>
  <c r="B341" i="1"/>
  <c r="B1798" i="1"/>
  <c r="B9238" i="1"/>
  <c r="T9778" i="1"/>
  <c r="D3204" i="1"/>
  <c r="W3204" i="1"/>
  <c r="T4545" i="1"/>
  <c r="B920" i="1"/>
  <c r="T2603" i="1"/>
  <c r="T9094" i="1"/>
  <c r="D9637" i="1"/>
  <c r="W9637" i="1"/>
  <c r="W5212" i="1"/>
  <c r="D5212" i="1"/>
  <c r="W8067" i="1"/>
  <c r="D8067" i="1"/>
  <c r="W6628" i="1"/>
  <c r="D6628" i="1"/>
  <c r="B2236" i="1"/>
  <c r="W5543" i="1"/>
  <c r="D5543" i="1"/>
  <c r="B4216" i="1"/>
  <c r="C6073" i="1"/>
  <c r="B8122" i="1"/>
  <c r="D1841" i="1"/>
  <c r="W1841" i="1"/>
  <c r="T397" i="1"/>
  <c r="B2357" i="1"/>
  <c r="C8243" i="1"/>
  <c r="T7853" i="1"/>
  <c r="W7597" i="1"/>
  <c r="D7597" i="1"/>
  <c r="T8725" i="1"/>
  <c r="B686" i="1"/>
  <c r="C664" i="1"/>
  <c r="W3938" i="1"/>
  <c r="D3938" i="1"/>
  <c r="D956" i="1"/>
  <c r="W956" i="1"/>
  <c r="C6185" i="1"/>
  <c r="T1930" i="1"/>
  <c r="C8025" i="1"/>
  <c r="T5395" i="1"/>
  <c r="T4883" i="1"/>
  <c r="T4450" i="1"/>
  <c r="B128" i="1"/>
  <c r="B1114" i="1"/>
  <c r="T2326" i="1"/>
  <c r="T935" i="1"/>
  <c r="W2054" i="1"/>
  <c r="D2054" i="1"/>
  <c r="C4456" i="1"/>
  <c r="W4564" i="1"/>
  <c r="D4564" i="1"/>
  <c r="W302" i="1"/>
  <c r="D302" i="1"/>
  <c r="B8947" i="1"/>
  <c r="W1202" i="1"/>
  <c r="D1202" i="1"/>
  <c r="C2860" i="1"/>
  <c r="B5576" i="1"/>
  <c r="T3382" i="1"/>
  <c r="T5356" i="1"/>
  <c r="C5450" i="1"/>
  <c r="T2527" i="1"/>
  <c r="B9927" i="1"/>
  <c r="T5796" i="1"/>
  <c r="C5561" i="1"/>
  <c r="C6021" i="1"/>
  <c r="T3635" i="1"/>
  <c r="T10009" i="1"/>
  <c r="T8335" i="1"/>
  <c r="W5807" i="1"/>
  <c r="D5807" i="1"/>
  <c r="D5431" i="1"/>
  <c r="W5431" i="1"/>
  <c r="D6646" i="1"/>
  <c r="W6646" i="1"/>
  <c r="D9570" i="1"/>
  <c r="W9570" i="1"/>
  <c r="B8584" i="1"/>
  <c r="C8059" i="1"/>
  <c r="C1390" i="1"/>
  <c r="D3762" i="1"/>
  <c r="W3762" i="1"/>
  <c r="D7596" i="1"/>
  <c r="W7596" i="1"/>
  <c r="W7623" i="1"/>
  <c r="D7623" i="1"/>
  <c r="C8317" i="1"/>
  <c r="C769" i="1"/>
  <c r="B9352" i="1"/>
  <c r="B1591" i="1"/>
  <c r="T8972" i="1"/>
  <c r="T9584" i="1"/>
  <c r="W2948" i="1"/>
  <c r="D2948" i="1"/>
  <c r="B9178" i="1"/>
  <c r="C8213" i="1"/>
  <c r="T7533" i="1"/>
  <c r="B2323" i="1"/>
  <c r="C6285" i="1"/>
  <c r="B4765" i="1"/>
  <c r="T9098" i="1"/>
  <c r="W1009" i="1"/>
  <c r="D1009" i="1"/>
  <c r="B2834" i="1"/>
  <c r="T1876" i="1"/>
  <c r="T5103" i="1"/>
  <c r="W1833" i="1"/>
  <c r="D1833" i="1"/>
  <c r="T2953" i="1"/>
  <c r="D9046" i="1"/>
  <c r="W9046" i="1"/>
  <c r="T95" i="1"/>
  <c r="W3149" i="1"/>
  <c r="D3149" i="1"/>
  <c r="B4689" i="1"/>
  <c r="B5474" i="1"/>
  <c r="B5650" i="1"/>
  <c r="B1500" i="1"/>
  <c r="C2411" i="1"/>
  <c r="C7364" i="1"/>
  <c r="T3197" i="1"/>
  <c r="W2118" i="1"/>
  <c r="D2118" i="1"/>
  <c r="C7492" i="1"/>
  <c r="W7959" i="1"/>
  <c r="D7959" i="1"/>
  <c r="T6571" i="1"/>
  <c r="W6591" i="1"/>
  <c r="D6591" i="1"/>
  <c r="C6511" i="1"/>
  <c r="B3575" i="1"/>
  <c r="C8022" i="1"/>
  <c r="T6268" i="1"/>
  <c r="B3665" i="1"/>
  <c r="T3398" i="1"/>
  <c r="C4079" i="1"/>
  <c r="C9851" i="1"/>
  <c r="D8564" i="1"/>
  <c r="W8564" i="1"/>
  <c r="W8355" i="1"/>
  <c r="D8355" i="1"/>
  <c r="W6498" i="1"/>
  <c r="D6498" i="1"/>
  <c r="C1958" i="1"/>
  <c r="C578" i="1"/>
  <c r="T2747" i="1"/>
  <c r="C5387" i="1"/>
  <c r="B2" i="1"/>
  <c r="D2760" i="1"/>
  <c r="W2760" i="1"/>
  <c r="C62" i="1"/>
  <c r="B8226" i="1"/>
  <c r="C4143" i="1"/>
  <c r="B5003" i="1"/>
  <c r="D3590" i="1"/>
  <c r="W3590" i="1"/>
  <c r="T8013" i="1"/>
  <c r="T2898" i="1"/>
  <c r="T5375" i="1"/>
  <c r="C151" i="1"/>
  <c r="T6527" i="1"/>
  <c r="D3320" i="1"/>
  <c r="W3320" i="1"/>
  <c r="T9055" i="1"/>
  <c r="W1264" i="1"/>
  <c r="D1264" i="1"/>
  <c r="W7955" i="1"/>
  <c r="D7955" i="1"/>
  <c r="T1558" i="1"/>
  <c r="T1113" i="1"/>
  <c r="W8736" i="1"/>
  <c r="D8736" i="1"/>
  <c r="B3039" i="1"/>
  <c r="B2018" i="1"/>
  <c r="T6720" i="1"/>
  <c r="C9911" i="1"/>
  <c r="C2852" i="1"/>
  <c r="B1802" i="1"/>
  <c r="T2293" i="1"/>
  <c r="B4942" i="1"/>
  <c r="D8170" i="1"/>
  <c r="W8170" i="1"/>
  <c r="B1062" i="1"/>
  <c r="B4976" i="1"/>
  <c r="B8762" i="1"/>
  <c r="C8556" i="1"/>
  <c r="W436" i="1"/>
  <c r="D436" i="1"/>
  <c r="C2386" i="1"/>
  <c r="B5757" i="1"/>
  <c r="B2318" i="1"/>
  <c r="C7610" i="1"/>
  <c r="T7740" i="1"/>
  <c r="B4276" i="1"/>
  <c r="C4342" i="1"/>
  <c r="T7627" i="1"/>
  <c r="B5486" i="1"/>
  <c r="T2005" i="1"/>
  <c r="B7843" i="1"/>
  <c r="C5795" i="1"/>
  <c r="T2629" i="1"/>
  <c r="C7548" i="1"/>
  <c r="T6534" i="1"/>
  <c r="B5568" i="1"/>
  <c r="T6915" i="1"/>
  <c r="C1787" i="1"/>
  <c r="D1142" i="1"/>
  <c r="W1142" i="1"/>
  <c r="D921" i="1"/>
  <c r="W921" i="1"/>
  <c r="B5699" i="1"/>
  <c r="W9339" i="1"/>
  <c r="D9339" i="1"/>
  <c r="D3795" i="1"/>
  <c r="W3795" i="1"/>
  <c r="W8150" i="1"/>
  <c r="D8150" i="1"/>
  <c r="B6847" i="1"/>
  <c r="W1078" i="1"/>
  <c r="D1078" i="1"/>
  <c r="W7405" i="1"/>
  <c r="D7405" i="1"/>
  <c r="D6630" i="1"/>
  <c r="W6630" i="1"/>
  <c r="W3090" i="1"/>
  <c r="D3090" i="1"/>
  <c r="W3971" i="1"/>
  <c r="D3971" i="1"/>
  <c r="T4532" i="1"/>
  <c r="D7066" i="1"/>
  <c r="W7066" i="1"/>
  <c r="W192" i="1"/>
  <c r="D192" i="1"/>
  <c r="B7599" i="1"/>
  <c r="B1704" i="1"/>
  <c r="T4548" i="1"/>
  <c r="W5140" i="1"/>
  <c r="D5140" i="1"/>
  <c r="W5009" i="1"/>
  <c r="D5009" i="1"/>
  <c r="T5956" i="1"/>
  <c r="W3178" i="1"/>
  <c r="D3178" i="1"/>
  <c r="B6435" i="1"/>
  <c r="B4821" i="1"/>
  <c r="T6283" i="1"/>
  <c r="D4983" i="1"/>
  <c r="W4983" i="1"/>
  <c r="W7217" i="1"/>
  <c r="D7217" i="1"/>
  <c r="C8929" i="1"/>
  <c r="W8543" i="1"/>
  <c r="D8543" i="1"/>
  <c r="C6870" i="1"/>
  <c r="W3310" i="1"/>
  <c r="D3310" i="1"/>
  <c r="T5815" i="1"/>
  <c r="W5346" i="1"/>
  <c r="D5346" i="1"/>
  <c r="C5918" i="1"/>
  <c r="C9578" i="1"/>
  <c r="B4492" i="1"/>
  <c r="C969" i="1"/>
  <c r="C1762" i="1"/>
  <c r="T7626" i="1"/>
  <c r="T6001" i="1"/>
  <c r="T9153" i="1"/>
  <c r="B8186" i="1"/>
  <c r="B428" i="1"/>
  <c r="B347" i="1"/>
  <c r="B6298" i="1"/>
  <c r="T8522" i="1"/>
  <c r="C2635" i="1"/>
  <c r="T862" i="1"/>
  <c r="B1199" i="1"/>
  <c r="C480" i="1"/>
  <c r="T4281" i="1"/>
  <c r="C3209" i="1"/>
  <c r="C7023" i="1"/>
  <c r="T7572" i="1"/>
  <c r="W576" i="1"/>
  <c r="D576" i="1"/>
  <c r="B9110" i="1"/>
  <c r="W4430" i="1"/>
  <c r="D4430" i="1"/>
  <c r="B1616" i="1"/>
  <c r="B6102" i="1"/>
  <c r="B9559" i="1"/>
  <c r="B2880" i="1"/>
  <c r="D2607" i="1"/>
  <c r="W2607" i="1"/>
  <c r="B6226" i="1"/>
  <c r="D2052" i="1"/>
  <c r="W2052" i="1"/>
  <c r="D4000" i="1"/>
  <c r="W4000" i="1"/>
  <c r="W6814" i="1"/>
  <c r="D6814" i="1"/>
  <c r="W3913" i="1"/>
  <c r="D3913" i="1"/>
  <c r="W8113" i="1"/>
  <c r="D8113" i="1"/>
  <c r="B3741" i="1"/>
  <c r="W9110" i="1"/>
  <c r="D9110" i="1"/>
  <c r="C61" i="1"/>
  <c r="T4771" i="1"/>
  <c r="W6890" i="1"/>
  <c r="D6890" i="1"/>
  <c r="D9498" i="1"/>
  <c r="W9498" i="1"/>
  <c r="C6424" i="1"/>
  <c r="B4835" i="1"/>
  <c r="D9489" i="1"/>
  <c r="W9489" i="1"/>
  <c r="C8180" i="1"/>
  <c r="W5865" i="1"/>
  <c r="D5865" i="1"/>
  <c r="W7483" i="1"/>
  <c r="D7483" i="1"/>
  <c r="B6086" i="1"/>
  <c r="B6520" i="1"/>
  <c r="D4592" i="1"/>
  <c r="W4592" i="1"/>
  <c r="C3052" i="1"/>
  <c r="W1132" i="1"/>
  <c r="D1132" i="1"/>
  <c r="W6944" i="1"/>
  <c r="D6944" i="1"/>
  <c r="T8775" i="1"/>
  <c r="T7974" i="1"/>
  <c r="D5955" i="1"/>
  <c r="W5955" i="1"/>
  <c r="D6764" i="1"/>
  <c r="W6764" i="1"/>
  <c r="B3653" i="1"/>
  <c r="T4344" i="1"/>
  <c r="C49" i="1"/>
  <c r="B4608" i="1"/>
  <c r="C7270" i="1"/>
  <c r="C7186" i="1"/>
  <c r="C1035" i="1"/>
  <c r="T2757" i="1"/>
  <c r="D2927" i="1"/>
  <c r="W2927" i="1"/>
  <c r="B4534" i="1"/>
  <c r="T1230" i="1"/>
  <c r="B1177" i="1"/>
  <c r="B8378" i="1"/>
  <c r="T6137" i="1"/>
  <c r="T2099" i="1"/>
  <c r="B1629" i="1"/>
  <c r="B3296" i="1"/>
  <c r="T2920" i="1"/>
  <c r="W8516" i="1"/>
  <c r="D8516" i="1"/>
  <c r="B4671" i="1"/>
  <c r="C1817" i="1"/>
  <c r="D4035" i="1"/>
  <c r="W4035" i="1"/>
  <c r="W5099" i="1"/>
  <c r="D5099" i="1"/>
  <c r="B72" i="1"/>
  <c r="D684" i="1"/>
  <c r="W684" i="1"/>
  <c r="W5054" i="1"/>
  <c r="D5054" i="1"/>
  <c r="D5599" i="1"/>
  <c r="W5599" i="1"/>
  <c r="C5037" i="1"/>
  <c r="D3589" i="1"/>
  <c r="W3589" i="1"/>
  <c r="T1385" i="1"/>
  <c r="C6716" i="1"/>
  <c r="T4877" i="1"/>
  <c r="C9266" i="1"/>
  <c r="C8570" i="1"/>
  <c r="T8064" i="1"/>
  <c r="T7966" i="1"/>
  <c r="B7961" i="1"/>
  <c r="C7841" i="1"/>
  <c r="W8458" i="1"/>
  <c r="D8458" i="1"/>
  <c r="C4486" i="1"/>
  <c r="W9894" i="1"/>
  <c r="D9894" i="1"/>
  <c r="W2844" i="1"/>
  <c r="D2844" i="1"/>
  <c r="B2468" i="1"/>
  <c r="D9006" i="1"/>
  <c r="W9006" i="1"/>
  <c r="T1789" i="1"/>
  <c r="W8624" i="1"/>
  <c r="D8624" i="1"/>
  <c r="T8033" i="1"/>
  <c r="W4380" i="1"/>
  <c r="D4380" i="1"/>
  <c r="D6171" i="1"/>
  <c r="W6171" i="1"/>
  <c r="B5308" i="1"/>
  <c r="B9954" i="1"/>
  <c r="T5380" i="1"/>
  <c r="T987" i="1"/>
  <c r="W1690" i="1"/>
  <c r="D1690" i="1"/>
  <c r="C1211" i="1"/>
  <c r="W2810" i="1"/>
  <c r="D2810" i="1"/>
  <c r="D9223" i="1"/>
  <c r="W9223" i="1"/>
  <c r="C7719" i="1"/>
  <c r="C1185" i="1"/>
  <c r="C845" i="1"/>
  <c r="B7726" i="1"/>
  <c r="B3136" i="1"/>
  <c r="B9054" i="1"/>
  <c r="T169" i="1"/>
  <c r="T5980" i="1"/>
  <c r="B8497" i="1"/>
  <c r="C1979" i="1"/>
  <c r="W4259" i="1"/>
  <c r="D4259" i="1"/>
  <c r="C8507" i="1"/>
  <c r="D3203" i="1"/>
  <c r="W3203" i="1"/>
  <c r="W773" i="1"/>
  <c r="D773" i="1"/>
  <c r="D8069" i="1"/>
  <c r="W8069" i="1"/>
  <c r="T6868" i="1"/>
  <c r="D1523" i="1"/>
  <c r="W1523" i="1"/>
  <c r="W1536" i="1"/>
  <c r="D1536" i="1"/>
  <c r="D4006" i="1"/>
  <c r="W4006" i="1"/>
  <c r="T4424" i="1"/>
  <c r="W1790" i="1"/>
  <c r="D1790" i="1"/>
  <c r="D3497" i="1"/>
  <c r="W3497" i="1"/>
  <c r="T5467" i="1"/>
  <c r="C3390" i="1"/>
  <c r="B5869" i="1"/>
  <c r="C1774" i="1"/>
  <c r="D8288" i="1"/>
  <c r="W8288" i="1"/>
  <c r="W1621" i="1"/>
  <c r="D1621" i="1"/>
  <c r="D3844" i="1"/>
  <c r="W3844" i="1"/>
  <c r="B5324" i="1"/>
  <c r="D8626" i="1"/>
  <c r="W8626" i="1"/>
  <c r="D6686" i="1"/>
  <c r="W6686" i="1"/>
  <c r="D3445" i="1"/>
  <c r="W3445" i="1"/>
  <c r="C5695" i="1"/>
  <c r="B5372" i="1"/>
  <c r="T57" i="1"/>
  <c r="T8543" i="1"/>
  <c r="T5132" i="1"/>
  <c r="W8537" i="1"/>
  <c r="D8537" i="1"/>
  <c r="D7954" i="1"/>
  <c r="W7954" i="1"/>
  <c r="D8731" i="1"/>
  <c r="W8731" i="1"/>
  <c r="T8983" i="1"/>
  <c r="W8205" i="1"/>
  <c r="D8205" i="1"/>
  <c r="D5584" i="1"/>
  <c r="W5584" i="1"/>
  <c r="B742" i="1"/>
  <c r="T2846" i="1"/>
  <c r="T1604" i="1"/>
  <c r="B2060" i="1"/>
  <c r="B4155" i="1"/>
  <c r="T8214" i="1"/>
  <c r="D6707" i="1"/>
  <c r="W6707" i="1"/>
  <c r="W9456" i="1"/>
  <c r="D9456" i="1"/>
  <c r="D7824" i="1"/>
  <c r="W7824" i="1"/>
  <c r="D1740" i="1"/>
  <c r="W1740" i="1"/>
  <c r="C7163" i="1"/>
  <c r="D4740" i="1"/>
  <c r="W4740" i="1"/>
  <c r="T5420" i="1"/>
  <c r="C9092" i="1"/>
  <c r="D300" i="1"/>
  <c r="W300" i="1"/>
  <c r="W661" i="1"/>
  <c r="D661" i="1"/>
  <c r="W2882" i="1"/>
  <c r="D2882" i="1"/>
  <c r="T3597" i="1"/>
  <c r="C9955" i="1"/>
  <c r="D9457" i="1"/>
  <c r="W9457" i="1"/>
  <c r="T2975" i="1"/>
  <c r="D8923" i="1"/>
  <c r="W8923" i="1"/>
  <c r="B1528" i="1"/>
  <c r="C7528" i="1"/>
  <c r="B8210" i="1"/>
  <c r="C8897" i="1"/>
  <c r="B4842" i="1"/>
  <c r="D7166" i="1"/>
  <c r="W7166" i="1"/>
  <c r="C7698" i="1"/>
  <c r="T9965" i="1"/>
  <c r="W6963" i="1"/>
  <c r="D6963" i="1"/>
  <c r="T3130" i="1"/>
  <c r="D3651" i="1"/>
  <c r="W3651" i="1"/>
  <c r="W7342" i="1"/>
  <c r="D7342" i="1"/>
  <c r="W7630" i="1"/>
  <c r="D7630" i="1"/>
  <c r="D451" i="1"/>
  <c r="W451" i="1"/>
  <c r="W2662" i="1"/>
  <c r="D2662" i="1"/>
  <c r="D6465" i="1"/>
  <c r="W6465" i="1"/>
  <c r="C8132" i="1"/>
  <c r="T594" i="1"/>
  <c r="B2689" i="1"/>
  <c r="B4908" i="1"/>
  <c r="B451" i="1"/>
  <c r="W9870" i="1"/>
  <c r="D9870" i="1"/>
  <c r="B6850" i="1"/>
  <c r="D9520" i="1"/>
  <c r="W9520" i="1"/>
  <c r="B1555" i="1"/>
  <c r="W6853" i="1"/>
  <c r="D6853" i="1"/>
  <c r="B6951" i="1"/>
  <c r="C5847" i="1"/>
  <c r="W255" i="1"/>
  <c r="D255" i="1"/>
  <c r="B5289" i="1"/>
  <c r="W8760" i="1"/>
  <c r="D8760" i="1"/>
  <c r="W5263" i="1"/>
  <c r="D5263" i="1"/>
  <c r="D3985" i="1"/>
  <c r="W3985" i="1"/>
  <c r="W7286" i="1"/>
  <c r="D7286" i="1"/>
  <c r="C6447" i="1"/>
  <c r="W7897" i="1"/>
  <c r="D7897" i="1"/>
  <c r="C5840" i="1"/>
  <c r="B1625" i="1"/>
  <c r="B2954" i="1"/>
  <c r="W9381" i="1"/>
  <c r="D9381" i="1"/>
  <c r="D5931" i="1"/>
  <c r="W5931" i="1"/>
  <c r="D1658" i="1"/>
  <c r="W1658" i="1"/>
  <c r="T992" i="1"/>
  <c r="B711" i="1"/>
  <c r="T3276" i="1"/>
  <c r="B9290" i="1"/>
  <c r="T6040" i="1"/>
  <c r="B860" i="1"/>
  <c r="W6226" i="1"/>
  <c r="D6226" i="1"/>
  <c r="W4695" i="1"/>
  <c r="D4695" i="1"/>
  <c r="W6492" i="1"/>
  <c r="D6492" i="1"/>
  <c r="W9452" i="1"/>
  <c r="D9452" i="1"/>
  <c r="D9399" i="1"/>
  <c r="W9399" i="1"/>
  <c r="B7324" i="1"/>
  <c r="C9348" i="1"/>
  <c r="B5809" i="1"/>
  <c r="D1545" i="1"/>
  <c r="W1545" i="1"/>
  <c r="C2250" i="1"/>
  <c r="B1017" i="1"/>
  <c r="B5384" i="1"/>
  <c r="T235" i="1"/>
  <c r="T5279" i="1"/>
  <c r="C8055" i="1"/>
  <c r="W306" i="1"/>
  <c r="D306" i="1"/>
  <c r="D5104" i="1"/>
  <c r="W5104" i="1"/>
  <c r="W9248" i="1"/>
  <c r="D9248" i="1"/>
  <c r="B5584" i="1"/>
  <c r="W3045" i="1"/>
  <c r="D3045" i="1"/>
  <c r="C7284" i="1"/>
  <c r="W9526" i="1"/>
  <c r="D9526" i="1"/>
  <c r="D5432" i="1"/>
  <c r="W5432" i="1"/>
  <c r="D5158" i="1"/>
  <c r="W5158" i="1"/>
  <c r="B3415" i="1"/>
  <c r="D2285" i="1"/>
  <c r="W2285" i="1"/>
  <c r="W3057" i="1"/>
  <c r="D3057" i="1"/>
  <c r="D1471" i="1"/>
  <c r="W1471" i="1"/>
  <c r="W9843" i="1"/>
  <c r="D9843" i="1"/>
  <c r="W939" i="1"/>
  <c r="D939" i="1"/>
  <c r="T6918" i="1"/>
  <c r="T7987" i="1"/>
  <c r="W4788" i="1"/>
  <c r="D4788" i="1"/>
  <c r="B1328" i="1"/>
  <c r="T7906" i="1"/>
  <c r="T571" i="1"/>
  <c r="T4632" i="1"/>
  <c r="B7335" i="1"/>
  <c r="C1055" i="1"/>
  <c r="W757" i="1"/>
  <c r="D757" i="1"/>
  <c r="W1063" i="1"/>
  <c r="D1063" i="1"/>
  <c r="B10016" i="1"/>
  <c r="C8417" i="1"/>
  <c r="T3137" i="1"/>
  <c r="C3195" i="1"/>
  <c r="C6123" i="1"/>
  <c r="B7148" i="1"/>
  <c r="C8565" i="1"/>
  <c r="C6381" i="1"/>
  <c r="C7742" i="1"/>
  <c r="D3096" i="1"/>
  <c r="W3096" i="1"/>
  <c r="W9098" i="1"/>
  <c r="D9098" i="1"/>
  <c r="D2693" i="1"/>
  <c r="W2693" i="1"/>
  <c r="T9670" i="1"/>
  <c r="C2757" i="1"/>
  <c r="W4673" i="1"/>
  <c r="D4673" i="1"/>
  <c r="D977" i="1"/>
  <c r="W977" i="1"/>
  <c r="W903" i="1"/>
  <c r="D903" i="1"/>
  <c r="B4475" i="1"/>
  <c r="W6704" i="1"/>
  <c r="D6704" i="1"/>
  <c r="D6127" i="1"/>
  <c r="W6127" i="1"/>
  <c r="T5381" i="1"/>
  <c r="D8215" i="1"/>
  <c r="W8215" i="1"/>
  <c r="W5119" i="1"/>
  <c r="D5119" i="1"/>
  <c r="C3648" i="1"/>
  <c r="W2341" i="1"/>
  <c r="D2341" i="1"/>
  <c r="D5924" i="1"/>
  <c r="W5924" i="1"/>
  <c r="W5820" i="1"/>
  <c r="D5820" i="1"/>
  <c r="W9290" i="1"/>
  <c r="D9290" i="1"/>
  <c r="D7714" i="1"/>
  <c r="W7714" i="1"/>
  <c r="W1411" i="1"/>
  <c r="D1411" i="1"/>
  <c r="T8091" i="1"/>
  <c r="D7559" i="1"/>
  <c r="W7559" i="1"/>
  <c r="C2606" i="1"/>
  <c r="D5689" i="1"/>
  <c r="W5689" i="1"/>
  <c r="C5329" i="1"/>
  <c r="W9805" i="1"/>
  <c r="D9805" i="1"/>
  <c r="D303" i="1"/>
  <c r="W303" i="1"/>
  <c r="W9459" i="1"/>
  <c r="D9459" i="1"/>
  <c r="C2225" i="1"/>
  <c r="B8679" i="1"/>
  <c r="B3124" i="1"/>
  <c r="D8754" i="1"/>
  <c r="W8754" i="1"/>
  <c r="D2302" i="1"/>
  <c r="W2302" i="1"/>
  <c r="D4083" i="1"/>
  <c r="W4083" i="1"/>
  <c r="W6844" i="1"/>
  <c r="D6844" i="1"/>
  <c r="W3004" i="1"/>
  <c r="D3004" i="1"/>
  <c r="D2226" i="1"/>
  <c r="W2226" i="1"/>
  <c r="T5231" i="1"/>
  <c r="D4330" i="1"/>
  <c r="W4330" i="1"/>
  <c r="W7946" i="1"/>
  <c r="D7946" i="1"/>
  <c r="B7833" i="1"/>
  <c r="W5348" i="1"/>
  <c r="D5348" i="1"/>
  <c r="C6820" i="1"/>
  <c r="D7024" i="1"/>
  <c r="W7024" i="1"/>
  <c r="D6570" i="1"/>
  <c r="W6570" i="1"/>
  <c r="D7518" i="1"/>
  <c r="W7518" i="1"/>
  <c r="T7447" i="1"/>
  <c r="B4478" i="1"/>
  <c r="C4259" i="1"/>
  <c r="B8339" i="1"/>
  <c r="T2703" i="1"/>
  <c r="B6369" i="1"/>
  <c r="C9293" i="1"/>
  <c r="B1874" i="1"/>
  <c r="T4134" i="1"/>
  <c r="T8778" i="1"/>
  <c r="C3186" i="1"/>
  <c r="B5904" i="1"/>
  <c r="B7199" i="1"/>
  <c r="C5063" i="1"/>
  <c r="C6653" i="1"/>
  <c r="T6765" i="1"/>
  <c r="T9843" i="1"/>
  <c r="T3185" i="1"/>
  <c r="C4689" i="1"/>
  <c r="D7121" i="1"/>
  <c r="W7121" i="1"/>
  <c r="B5143" i="1"/>
  <c r="C2731" i="1"/>
  <c r="D8863" i="1"/>
  <c r="W8863" i="1"/>
  <c r="D7122" i="1"/>
  <c r="W7122" i="1"/>
  <c r="C4660" i="1"/>
  <c r="C6094" i="1"/>
  <c r="W434" i="1"/>
  <c r="D434" i="1"/>
  <c r="B7358" i="1"/>
  <c r="T275" i="1"/>
  <c r="C2864" i="1"/>
  <c r="D4783" i="1"/>
  <c r="W4783" i="1"/>
  <c r="D3751" i="1"/>
  <c r="W3751" i="1"/>
  <c r="D2577" i="1"/>
  <c r="W2577" i="1"/>
  <c r="W334" i="1"/>
  <c r="D334" i="1"/>
  <c r="W2789" i="1"/>
  <c r="D2789" i="1"/>
  <c r="D6529" i="1"/>
  <c r="W6529" i="1"/>
  <c r="D2654" i="1"/>
  <c r="W2654" i="1"/>
  <c r="D8019" i="1"/>
  <c r="W8019" i="1"/>
  <c r="D9960" i="1"/>
  <c r="W9960" i="1"/>
  <c r="W3220" i="1"/>
  <c r="D3220" i="1"/>
  <c r="D6640" i="1"/>
  <c r="W6640" i="1"/>
  <c r="W6132" i="1"/>
  <c r="D6132" i="1"/>
  <c r="W8651" i="1"/>
  <c r="D8651" i="1"/>
  <c r="C9755" i="1"/>
  <c r="C3625" i="1"/>
  <c r="W6274" i="1"/>
  <c r="D6274" i="1"/>
  <c r="T6418" i="1"/>
  <c r="W6908" i="1"/>
  <c r="D6908" i="1"/>
  <c r="C2247" i="1"/>
  <c r="W4646" i="1"/>
  <c r="D4646" i="1"/>
  <c r="C1051" i="1"/>
  <c r="D4066" i="1"/>
  <c r="W4066" i="1"/>
  <c r="W8143" i="1"/>
  <c r="D8143" i="1"/>
  <c r="T9067" i="1"/>
  <c r="B3763" i="1"/>
  <c r="W7168" i="1"/>
  <c r="D7168" i="1"/>
  <c r="D3274" i="1"/>
  <c r="W3274" i="1"/>
  <c r="C421" i="1"/>
  <c r="D3790" i="1"/>
  <c r="W3790" i="1"/>
  <c r="D3587" i="1"/>
  <c r="W3587" i="1"/>
  <c r="W2382" i="1"/>
  <c r="D2382" i="1"/>
  <c r="D9026" i="1"/>
  <c r="W9026" i="1"/>
  <c r="W940" i="1"/>
  <c r="D940" i="1"/>
  <c r="B7191" i="1"/>
  <c r="C7003" i="1"/>
  <c r="C9423" i="1"/>
  <c r="B1313" i="1"/>
  <c r="D6323" i="1"/>
  <c r="W6323" i="1"/>
  <c r="W7331" i="1"/>
  <c r="D7331" i="1"/>
  <c r="W9237" i="1"/>
  <c r="D9237" i="1"/>
  <c r="B4748" i="1"/>
  <c r="W7260" i="1"/>
  <c r="D7260" i="1"/>
  <c r="C2276" i="1"/>
  <c r="D8757" i="1"/>
  <c r="W8757" i="1"/>
  <c r="T5567" i="1"/>
  <c r="W1921" i="1"/>
  <c r="D1921" i="1"/>
  <c r="T8966" i="1"/>
  <c r="D2681" i="1"/>
  <c r="W2681" i="1"/>
  <c r="D5771" i="1"/>
  <c r="W5771" i="1"/>
  <c r="D6286" i="1"/>
  <c r="W6286" i="1"/>
  <c r="D6648" i="1"/>
  <c r="W6648" i="1"/>
  <c r="D292" i="1"/>
  <c r="W292" i="1"/>
  <c r="W1127" i="1"/>
  <c r="D1127" i="1"/>
  <c r="W8592" i="1"/>
  <c r="D8592" i="1"/>
  <c r="T6362" i="1"/>
  <c r="C1888" i="1"/>
  <c r="W5665" i="1"/>
  <c r="D5665" i="1"/>
  <c r="D2077" i="1"/>
  <c r="W2077" i="1"/>
  <c r="D9386" i="1"/>
  <c r="W9386" i="1"/>
  <c r="B8157" i="1"/>
  <c r="B6453" i="1"/>
  <c r="D9646" i="1"/>
  <c r="W9646" i="1"/>
  <c r="B3826" i="1"/>
  <c r="D5359" i="1"/>
  <c r="W5359" i="1"/>
  <c r="W2507" i="1"/>
  <c r="D2507" i="1"/>
  <c r="W9969" i="1"/>
  <c r="D9969" i="1"/>
  <c r="W3174" i="1"/>
  <c r="D3174" i="1"/>
  <c r="T4081" i="1"/>
  <c r="D4279" i="1"/>
  <c r="W4279" i="1"/>
  <c r="W6042" i="1"/>
  <c r="D6042" i="1"/>
  <c r="W4721" i="1"/>
  <c r="D4721" i="1"/>
  <c r="D6808" i="1"/>
  <c r="W6808" i="1"/>
  <c r="B3106" i="1"/>
  <c r="C4197" i="1"/>
  <c r="D4435" i="1"/>
  <c r="W4435" i="1"/>
  <c r="W6055" i="1"/>
  <c r="D6055" i="1"/>
  <c r="W3753" i="1"/>
  <c r="D3753" i="1"/>
  <c r="D7549" i="1"/>
  <c r="W7549" i="1"/>
  <c r="D6565" i="1"/>
  <c r="W6565" i="1"/>
  <c r="W7915" i="1"/>
  <c r="D7915" i="1"/>
  <c r="W6910" i="1"/>
  <c r="D6910" i="1"/>
  <c r="W7474" i="1"/>
  <c r="D7474" i="1"/>
  <c r="B3601" i="1"/>
  <c r="W1382" i="1"/>
  <c r="D1382" i="1"/>
  <c r="D6059" i="1"/>
  <c r="W6059" i="1"/>
  <c r="D3461" i="1"/>
  <c r="W3461" i="1"/>
  <c r="T3209" i="1"/>
  <c r="D5503" i="1"/>
  <c r="W5503" i="1"/>
  <c r="C7142" i="1"/>
  <c r="C460" i="1"/>
  <c r="C938" i="1"/>
  <c r="B1992" i="1"/>
  <c r="B4551" i="1"/>
  <c r="B4322" i="1"/>
  <c r="W1770" i="1"/>
  <c r="D1770" i="1"/>
  <c r="C8230" i="1"/>
  <c r="B3978" i="1"/>
  <c r="D240" i="1"/>
  <c r="W240" i="1"/>
  <c r="C10053" i="1"/>
  <c r="B6196" i="1"/>
  <c r="T3049" i="1"/>
  <c r="C6582" i="1"/>
  <c r="C2676" i="1"/>
  <c r="C5806" i="1"/>
  <c r="B2817" i="1"/>
  <c r="C3576" i="1"/>
  <c r="B8746" i="1"/>
  <c r="B4124" i="1"/>
  <c r="B3201" i="1"/>
  <c r="T4591" i="1"/>
  <c r="B4611" i="1"/>
  <c r="C1845" i="1"/>
  <c r="B8913" i="1"/>
  <c r="C4887" i="1"/>
  <c r="T503" i="1"/>
  <c r="T4564" i="1"/>
  <c r="B743" i="1"/>
  <c r="C5485" i="1"/>
  <c r="B9112" i="1"/>
  <c r="T9620" i="1"/>
  <c r="T7972" i="1"/>
  <c r="C7917" i="1"/>
  <c r="C9477" i="1"/>
  <c r="B7356" i="1"/>
  <c r="C9186" i="1"/>
  <c r="B5437" i="1"/>
  <c r="C7081" i="1"/>
  <c r="B6812" i="1"/>
  <c r="B8959" i="1"/>
  <c r="B1422" i="1"/>
  <c r="T6" i="1"/>
  <c r="B806" i="1"/>
  <c r="T9718" i="1"/>
  <c r="B4683" i="1"/>
  <c r="T2558" i="1"/>
  <c r="B1715" i="1"/>
  <c r="C1200" i="1"/>
  <c r="B8405" i="1"/>
  <c r="C2479" i="1"/>
  <c r="B1134" i="1"/>
  <c r="T9357" i="1"/>
  <c r="B6650" i="1"/>
  <c r="T9189" i="1"/>
  <c r="C701" i="1"/>
  <c r="B2697" i="1"/>
  <c r="C9014" i="1"/>
  <c r="B10014" i="1"/>
  <c r="C5178" i="1"/>
  <c r="C4834" i="1"/>
  <c r="T775" i="1"/>
  <c r="T6639" i="1"/>
  <c r="C9425" i="1"/>
  <c r="T6191" i="1"/>
  <c r="C4916" i="1"/>
  <c r="B4373" i="1"/>
  <c r="T6135" i="1"/>
  <c r="C3701" i="1"/>
  <c r="C1848" i="1"/>
  <c r="B3374" i="1"/>
  <c r="B4986" i="1"/>
  <c r="C172" i="1"/>
  <c r="C2373" i="1"/>
  <c r="B1400" i="1"/>
  <c r="T6940" i="1"/>
  <c r="T5547" i="1"/>
  <c r="T9448" i="1"/>
  <c r="T9994" i="1"/>
  <c r="B3900" i="1"/>
  <c r="B5408" i="1"/>
  <c r="B7174" i="1"/>
  <c r="B7113" i="1"/>
  <c r="T9895" i="1"/>
  <c r="T4174" i="1"/>
  <c r="C47" i="1"/>
  <c r="B5686" i="1"/>
  <c r="B2047" i="1"/>
  <c r="C6688" i="1"/>
  <c r="C7262" i="1"/>
  <c r="T3427" i="1"/>
  <c r="C2563" i="1"/>
  <c r="C7281" i="1"/>
  <c r="B6207" i="1"/>
  <c r="C2763" i="1"/>
  <c r="T3518" i="1"/>
  <c r="T4892" i="1"/>
  <c r="C2233" i="1"/>
  <c r="T8577" i="1"/>
  <c r="C9095" i="1"/>
  <c r="C9642" i="1"/>
  <c r="C8558" i="1"/>
  <c r="C4129" i="1"/>
  <c r="T8349" i="1"/>
  <c r="C2158" i="1"/>
  <c r="T7299" i="1"/>
  <c r="B1766" i="1"/>
  <c r="T9998" i="1"/>
  <c r="C7515" i="1"/>
  <c r="T6460" i="1"/>
  <c r="T173" i="1"/>
  <c r="C6224" i="1"/>
  <c r="T2244" i="1"/>
  <c r="T3595" i="1"/>
  <c r="C5928" i="1"/>
  <c r="C1730" i="1"/>
  <c r="T76" i="1"/>
  <c r="C7575" i="1"/>
  <c r="C7953" i="1"/>
  <c r="C4119" i="1"/>
  <c r="C2934" i="1"/>
  <c r="T6104" i="1"/>
  <c r="C9679" i="1"/>
  <c r="C924" i="1"/>
  <c r="B8899" i="1"/>
  <c r="T3788" i="1"/>
  <c r="B5556" i="1"/>
  <c r="B3453" i="1"/>
  <c r="C7484" i="1"/>
  <c r="T2120" i="1"/>
  <c r="C8339" i="1"/>
  <c r="B1931" i="1"/>
  <c r="T2238" i="1"/>
  <c r="B8886" i="1"/>
  <c r="B6561" i="1"/>
  <c r="T5974" i="1"/>
  <c r="C3033" i="1"/>
  <c r="B522" i="1"/>
  <c r="B1834" i="1"/>
  <c r="C4070" i="1"/>
  <c r="B9299" i="1"/>
  <c r="C4629" i="1"/>
  <c r="B3492" i="1"/>
  <c r="T8729" i="1"/>
  <c r="T1358" i="1"/>
  <c r="T9817" i="1"/>
  <c r="B6250" i="1"/>
  <c r="T3674" i="1"/>
  <c r="C9944" i="1"/>
  <c r="T8688" i="1"/>
  <c r="T3052" i="1"/>
  <c r="C4939" i="1"/>
  <c r="B2184" i="1"/>
  <c r="T6791" i="1"/>
  <c r="C7934" i="1"/>
  <c r="C2210" i="1"/>
  <c r="T9628" i="1"/>
  <c r="T10084" i="1"/>
  <c r="C4668" i="1"/>
  <c r="T1419" i="1"/>
  <c r="C6448" i="1"/>
  <c r="C7752" i="1"/>
  <c r="T6863" i="1"/>
  <c r="C4370" i="1"/>
  <c r="B3615" i="1"/>
  <c r="B9915" i="1"/>
  <c r="D4015" i="1"/>
  <c r="W4015" i="1"/>
  <c r="W870" i="1"/>
  <c r="D870" i="1"/>
  <c r="D7811" i="1"/>
  <c r="W7811" i="1"/>
  <c r="D1826" i="1"/>
  <c r="W1826" i="1"/>
  <c r="W268" i="1"/>
  <c r="D268" i="1"/>
  <c r="T1889" i="1"/>
  <c r="B8923" i="1"/>
  <c r="W7438" i="1"/>
  <c r="D7438" i="1"/>
  <c r="B2470" i="1"/>
  <c r="C1833" i="1"/>
  <c r="B9893" i="1"/>
  <c r="T639" i="1"/>
  <c r="W2503" i="1"/>
  <c r="D2503" i="1"/>
  <c r="W9496" i="1"/>
  <c r="D9496" i="1"/>
  <c r="W5684" i="1"/>
  <c r="D5684" i="1"/>
  <c r="B8172" i="1"/>
  <c r="B8028" i="1"/>
  <c r="D8068" i="1"/>
  <c r="W8068" i="1"/>
  <c r="T1946" i="1"/>
  <c r="B4132" i="1"/>
  <c r="W6665" i="1"/>
  <c r="D6665" i="1"/>
  <c r="C9639" i="1"/>
  <c r="T3078" i="1"/>
  <c r="D103" i="1"/>
  <c r="W103" i="1"/>
  <c r="D284" i="1"/>
  <c r="W284" i="1"/>
  <c r="T1143" i="1"/>
  <c r="D925" i="1"/>
  <c r="W925" i="1"/>
  <c r="C3045" i="1"/>
  <c r="B3893" i="1"/>
  <c r="W1451" i="1"/>
  <c r="D1451" i="1"/>
  <c r="D9333" i="1"/>
  <c r="W9333" i="1"/>
  <c r="C9864" i="1"/>
  <c r="B1548" i="1"/>
  <c r="T5637" i="1"/>
  <c r="C5121" i="1"/>
  <c r="B2994" i="1"/>
  <c r="D4301" i="1"/>
  <c r="W4301" i="1"/>
  <c r="T8719" i="1"/>
  <c r="D6974" i="1"/>
  <c r="W6974" i="1"/>
  <c r="B7448" i="1"/>
  <c r="T5427" i="1"/>
  <c r="W8872" i="1"/>
  <c r="D8872" i="1"/>
  <c r="C1831" i="1"/>
  <c r="W9945" i="1"/>
  <c r="D9945" i="1"/>
  <c r="T9888" i="1"/>
  <c r="W1857" i="1"/>
  <c r="D1857" i="1"/>
  <c r="T3461" i="1"/>
  <c r="T6022" i="1"/>
  <c r="T1300" i="1"/>
  <c r="B8404" i="1"/>
  <c r="C8912" i="1"/>
  <c r="W9001" i="1"/>
  <c r="D9001" i="1"/>
  <c r="C2614" i="1"/>
  <c r="B6115" i="1"/>
  <c r="T8607" i="1"/>
  <c r="C4487" i="1"/>
  <c r="B3859" i="1"/>
  <c r="B5753" i="1"/>
  <c r="B2512" i="1"/>
  <c r="B10022" i="1"/>
  <c r="W5784" i="1"/>
  <c r="D5784" i="1"/>
  <c r="W5880" i="1"/>
  <c r="D5880" i="1"/>
  <c r="W2417" i="1"/>
  <c r="D2417" i="1"/>
  <c r="D2569" i="1"/>
  <c r="W2569" i="1"/>
  <c r="T4089" i="1"/>
  <c r="D5074" i="1"/>
  <c r="W5074" i="1"/>
  <c r="T8250" i="1"/>
  <c r="B7926" i="1"/>
  <c r="D9713" i="1"/>
  <c r="W9713" i="1"/>
  <c r="W7470" i="1"/>
  <c r="D7470" i="1"/>
  <c r="T4150" i="1"/>
  <c r="C5833" i="1"/>
  <c r="C8472" i="1"/>
  <c r="D8532" i="1"/>
  <c r="W8532" i="1"/>
  <c r="B874" i="1"/>
  <c r="C1740" i="1"/>
  <c r="W286" i="1"/>
  <c r="D286" i="1"/>
  <c r="W1732" i="1"/>
  <c r="D1732" i="1"/>
  <c r="T5399" i="1"/>
  <c r="C6616" i="1"/>
  <c r="B10052" i="1"/>
  <c r="W8533" i="1"/>
  <c r="D8533" i="1"/>
  <c r="B3636" i="1"/>
  <c r="T7582" i="1"/>
  <c r="C7864" i="1"/>
  <c r="T1648" i="1"/>
  <c r="T6389" i="1"/>
  <c r="B1397" i="1"/>
  <c r="D3742" i="1"/>
  <c r="W3742" i="1"/>
  <c r="C3951" i="1"/>
  <c r="W8287" i="1"/>
  <c r="D8287" i="1"/>
  <c r="D5138" i="1"/>
  <c r="W5138" i="1"/>
  <c r="D9039" i="1"/>
  <c r="W9039" i="1"/>
  <c r="T2676" i="1"/>
  <c r="W10060" i="1"/>
  <c r="D10060" i="1"/>
  <c r="B6044" i="1"/>
  <c r="W4487" i="1"/>
  <c r="D4487" i="1"/>
  <c r="C9281" i="1"/>
  <c r="C6404" i="1"/>
  <c r="C8613" i="1"/>
  <c r="D9258" i="1"/>
  <c r="W9258" i="1"/>
  <c r="T453" i="1"/>
  <c r="T2750" i="1"/>
  <c r="B4341" i="1"/>
  <c r="B1530" i="1"/>
  <c r="W3201" i="1"/>
  <c r="D3201" i="1"/>
  <c r="C4952" i="1"/>
  <c r="C8623" i="1"/>
  <c r="W6427" i="1"/>
  <c r="D6427" i="1"/>
  <c r="W6308" i="1"/>
  <c r="D6308" i="1"/>
  <c r="B7336" i="1"/>
  <c r="D662" i="1"/>
  <c r="W662" i="1"/>
  <c r="B4013" i="1"/>
  <c r="D5246" i="1"/>
  <c r="W5246" i="1"/>
  <c r="D1423" i="1"/>
  <c r="W1423" i="1"/>
  <c r="B1688" i="1"/>
  <c r="W6629" i="1"/>
  <c r="D6629" i="1"/>
  <c r="D3723" i="1"/>
  <c r="W3723" i="1"/>
  <c r="D9164" i="1"/>
  <c r="W9164" i="1"/>
  <c r="B6666" i="1"/>
  <c r="D9004" i="1"/>
  <c r="W9004" i="1"/>
  <c r="C8378" i="1"/>
  <c r="C2754" i="1"/>
  <c r="T3281" i="1"/>
  <c r="W3658" i="1"/>
  <c r="D3658" i="1"/>
  <c r="D2634" i="1"/>
  <c r="W2634" i="1"/>
  <c r="C6241" i="1"/>
  <c r="T3525" i="1"/>
  <c r="B4443" i="1"/>
  <c r="C4655" i="1"/>
  <c r="C3966" i="1"/>
  <c r="B960" i="1"/>
  <c r="C2714" i="1"/>
  <c r="T6877" i="1"/>
  <c r="T3942" i="1"/>
  <c r="T1281" i="1"/>
  <c r="C6787" i="1"/>
  <c r="C4280" i="1"/>
  <c r="B6355" i="1"/>
  <c r="B3259" i="1"/>
  <c r="C1690" i="1"/>
  <c r="C5071" i="1"/>
  <c r="B8482" i="1"/>
  <c r="W3398" i="1"/>
  <c r="D3398" i="1"/>
  <c r="B8624" i="1"/>
  <c r="D10066" i="1"/>
  <c r="W10066" i="1"/>
  <c r="T8980" i="1"/>
  <c r="B9726" i="1"/>
  <c r="T3885" i="1"/>
  <c r="B2751" i="1"/>
  <c r="B3639" i="1"/>
  <c r="T9192" i="1"/>
  <c r="B3308" i="1"/>
  <c r="T4627" i="1"/>
  <c r="D280" i="1"/>
  <c r="W280" i="1"/>
  <c r="T3913" i="1"/>
  <c r="D2644" i="1"/>
  <c r="W2644" i="1"/>
  <c r="T7209" i="1"/>
  <c r="D5350" i="1"/>
  <c r="W5350" i="1"/>
  <c r="D8831" i="1"/>
  <c r="W8831" i="1"/>
  <c r="D8457" i="1"/>
  <c r="W8457" i="1"/>
  <c r="W6830" i="1"/>
  <c r="D6830" i="1"/>
  <c r="D6293" i="1"/>
  <c r="W6293" i="1"/>
  <c r="W1496" i="1"/>
  <c r="D1496" i="1"/>
  <c r="B2886" i="1"/>
  <c r="B748" i="1"/>
  <c r="W9981" i="1"/>
  <c r="D9981" i="1"/>
  <c r="T8975" i="1"/>
  <c r="T1250" i="1"/>
  <c r="C3318" i="1"/>
  <c r="B9549" i="1"/>
  <c r="T4191" i="1"/>
  <c r="D4434" i="1"/>
  <c r="W4434" i="1"/>
  <c r="B9519" i="1"/>
  <c r="B3968" i="1"/>
  <c r="D3615" i="1"/>
  <c r="W3615" i="1"/>
  <c r="D2633" i="1"/>
  <c r="W2633" i="1"/>
  <c r="C5653" i="1"/>
  <c r="W4270" i="1"/>
  <c r="D4270" i="1"/>
  <c r="C9774" i="1"/>
  <c r="B5976" i="1"/>
  <c r="D1495" i="1"/>
  <c r="W1495" i="1"/>
  <c r="W2579" i="1"/>
  <c r="D2579" i="1"/>
  <c r="T2482" i="1"/>
  <c r="W5682" i="1"/>
  <c r="D5682" i="1"/>
  <c r="B2431" i="1"/>
  <c r="B475" i="1"/>
  <c r="C5681" i="1"/>
  <c r="T385" i="1"/>
  <c r="B4025" i="1"/>
  <c r="D3432" i="1"/>
  <c r="W3432" i="1"/>
  <c r="W2432" i="1"/>
  <c r="D2432" i="1"/>
  <c r="T5866" i="1"/>
  <c r="W3547" i="1"/>
  <c r="D3547" i="1"/>
  <c r="B9285" i="1"/>
  <c r="C4398" i="1"/>
  <c r="W1197" i="1"/>
  <c r="D1197" i="1"/>
  <c r="W7378" i="1"/>
  <c r="D7378" i="1"/>
  <c r="T1365" i="1"/>
  <c r="W744" i="1"/>
  <c r="D744" i="1"/>
  <c r="T994" i="1"/>
  <c r="D5724" i="1"/>
  <c r="W5724" i="1"/>
  <c r="W1326" i="1"/>
  <c r="D1326" i="1"/>
  <c r="C262" i="1"/>
  <c r="T6109" i="1"/>
  <c r="C10079" i="1"/>
  <c r="T2751" i="1"/>
  <c r="B439" i="1"/>
  <c r="W6666" i="1"/>
  <c r="D6666" i="1"/>
  <c r="B6930" i="1"/>
  <c r="B6909" i="1"/>
  <c r="B1453" i="1"/>
  <c r="B5253" i="1"/>
  <c r="W1428" i="1"/>
  <c r="D1428" i="1"/>
  <c r="B1105" i="1"/>
  <c r="B4418" i="1"/>
  <c r="T390" i="1"/>
  <c r="T3227" i="1"/>
  <c r="B6425" i="1"/>
  <c r="D8823" i="1"/>
  <c r="W8823" i="1"/>
  <c r="B5754" i="1"/>
  <c r="B3328" i="1"/>
  <c r="B5760" i="1"/>
  <c r="B5535" i="1"/>
  <c r="W3186" i="1"/>
  <c r="D3186" i="1"/>
  <c r="C7192" i="1"/>
  <c r="T3356" i="1"/>
  <c r="W9417" i="1"/>
  <c r="D9417" i="1"/>
  <c r="W2945" i="1"/>
  <c r="D2945" i="1"/>
  <c r="C4611" i="1"/>
  <c r="C7745" i="1"/>
  <c r="C4471" i="1"/>
  <c r="B6747" i="1"/>
  <c r="D10031" i="1"/>
  <c r="W10031" i="1"/>
  <c r="D5922" i="1"/>
  <c r="W5922" i="1"/>
  <c r="T2098" i="1"/>
  <c r="C8526" i="1"/>
  <c r="W1374" i="1"/>
  <c r="D1374" i="1"/>
  <c r="D5423" i="1"/>
  <c r="W5423" i="1"/>
  <c r="T2352" i="1"/>
  <c r="W8700" i="1"/>
  <c r="D8700" i="1"/>
  <c r="B8366" i="1"/>
  <c r="B7135" i="1"/>
  <c r="W4926" i="1"/>
  <c r="D4926" i="1"/>
  <c r="D5520" i="1"/>
  <c r="W5520" i="1"/>
  <c r="D9616" i="1"/>
  <c r="W9616" i="1"/>
  <c r="T7872" i="1"/>
  <c r="D7362" i="1"/>
  <c r="W7362" i="1"/>
  <c r="D659" i="1"/>
  <c r="W659" i="1"/>
  <c r="C8397" i="1"/>
  <c r="B509" i="1"/>
  <c r="T6975" i="1"/>
  <c r="C6964" i="1"/>
  <c r="B8300" i="1"/>
  <c r="C1743" i="1"/>
  <c r="D3729" i="1"/>
  <c r="W3729" i="1"/>
  <c r="D2009" i="1"/>
  <c r="W2009" i="1"/>
  <c r="C5707" i="1"/>
  <c r="D1970" i="1"/>
  <c r="W1970" i="1"/>
  <c r="W2326" i="1"/>
  <c r="D2326" i="1"/>
  <c r="T1695" i="1"/>
  <c r="C8093" i="1"/>
  <c r="D257" i="1"/>
  <c r="W257" i="1"/>
  <c r="C6508" i="1"/>
  <c r="D343" i="1"/>
  <c r="W343" i="1"/>
  <c r="D5156" i="1"/>
  <c r="W5156" i="1"/>
  <c r="T9126" i="1"/>
  <c r="C2077" i="1"/>
  <c r="B8961" i="1"/>
  <c r="C7305" i="1"/>
  <c r="D7501" i="1"/>
  <c r="W7501" i="1"/>
  <c r="T3923" i="1"/>
  <c r="W1549" i="1"/>
  <c r="D1549" i="1"/>
  <c r="C2954" i="1"/>
  <c r="C6748" i="1"/>
  <c r="C939" i="1"/>
  <c r="D279" i="1"/>
  <c r="W279" i="1"/>
  <c r="W6477" i="1"/>
  <c r="D6477" i="1"/>
  <c r="W8722" i="1"/>
  <c r="D8722" i="1"/>
  <c r="B7377" i="1"/>
  <c r="T8987" i="1"/>
  <c r="B2717" i="1"/>
  <c r="B9807" i="1"/>
  <c r="T2518" i="1"/>
  <c r="B1063" i="1"/>
  <c r="D7307" i="1"/>
  <c r="W7307" i="1"/>
  <c r="W2418" i="1"/>
  <c r="D2418" i="1"/>
  <c r="B3645" i="1"/>
  <c r="W8619" i="1"/>
  <c r="D8619" i="1"/>
  <c r="D8196" i="1"/>
  <c r="W8196" i="1"/>
  <c r="W7700" i="1"/>
  <c r="D7700" i="1"/>
  <c r="B6532" i="1"/>
  <c r="W7493" i="1"/>
  <c r="D7493" i="1"/>
  <c r="D2565" i="1"/>
  <c r="W2565" i="1"/>
  <c r="B7330" i="1"/>
  <c r="D5572" i="1"/>
  <c r="W5572" i="1"/>
  <c r="C4462" i="1"/>
  <c r="C326" i="1"/>
  <c r="D8027" i="1"/>
  <c r="W8027" i="1"/>
  <c r="C7775" i="1"/>
  <c r="D7261" i="1"/>
  <c r="W7261" i="1"/>
  <c r="T1008" i="1"/>
  <c r="T5710" i="1"/>
  <c r="D6884" i="1"/>
  <c r="W6884" i="1"/>
  <c r="T307" i="1"/>
  <c r="C9771" i="1"/>
  <c r="D1651" i="1"/>
  <c r="W1651" i="1"/>
  <c r="B6463" i="1"/>
  <c r="C9396" i="1"/>
  <c r="B1547" i="1"/>
  <c r="B3451" i="1"/>
  <c r="C4826" i="1"/>
  <c r="D1359" i="1"/>
  <c r="W1359" i="1"/>
  <c r="D7491" i="1"/>
  <c r="W7491" i="1"/>
  <c r="D4957" i="1"/>
  <c r="W4957" i="1"/>
  <c r="W3727" i="1"/>
  <c r="D3727" i="1"/>
  <c r="B8587" i="1"/>
  <c r="C5347" i="1"/>
  <c r="C6096" i="1"/>
  <c r="D7982" i="1"/>
  <c r="W7982" i="1"/>
  <c r="B894" i="1"/>
  <c r="T7803" i="1"/>
  <c r="C6786" i="1"/>
  <c r="T4966" i="1"/>
  <c r="D9792" i="1"/>
  <c r="W9792" i="1"/>
  <c r="T399" i="1"/>
  <c r="C4648" i="1"/>
  <c r="T2035" i="1"/>
  <c r="T847" i="1"/>
  <c r="B1365" i="1"/>
  <c r="D8662" i="1"/>
  <c r="W8662" i="1"/>
  <c r="C8302" i="1"/>
  <c r="D9101" i="1"/>
  <c r="W9101" i="1"/>
  <c r="D1098" i="1"/>
  <c r="W1098" i="1"/>
  <c r="B705" i="1"/>
  <c r="T4394" i="1"/>
  <c r="W6760" i="1"/>
  <c r="D6760" i="1"/>
  <c r="D6103" i="1"/>
  <c r="W6103" i="1"/>
  <c r="D3142" i="1"/>
  <c r="W3142" i="1"/>
  <c r="W1201" i="1"/>
  <c r="D1201" i="1"/>
  <c r="D4411" i="1"/>
  <c r="W4411" i="1"/>
  <c r="B3920" i="1"/>
  <c r="D9578" i="1"/>
  <c r="W9578" i="1"/>
  <c r="W1196" i="1"/>
  <c r="D1196" i="1"/>
  <c r="D6191" i="1"/>
  <c r="W6191" i="1"/>
  <c r="W4939" i="1"/>
  <c r="D4939" i="1"/>
  <c r="D8364" i="1"/>
  <c r="W8364" i="1"/>
  <c r="D9824" i="1"/>
  <c r="W9824" i="1"/>
  <c r="C2093" i="1"/>
  <c r="C1320" i="1"/>
  <c r="W6367" i="1"/>
  <c r="D6367" i="1"/>
  <c r="D9563" i="1"/>
  <c r="W9563" i="1"/>
  <c r="D3817" i="1"/>
  <c r="W3817" i="1"/>
  <c r="B4545" i="1"/>
  <c r="B457" i="1"/>
  <c r="T1801" i="1"/>
  <c r="T3881" i="1"/>
  <c r="T9152" i="1"/>
  <c r="B1443" i="1"/>
  <c r="B4489" i="1"/>
  <c r="T9802" i="1"/>
  <c r="C1792" i="1"/>
  <c r="T299" i="1"/>
  <c r="T10061" i="1"/>
  <c r="T6630" i="1"/>
  <c r="T9444" i="1"/>
  <c r="C1422" i="1"/>
  <c r="T5358" i="1"/>
  <c r="C3563" i="1"/>
  <c r="D9081" i="1"/>
  <c r="W9081" i="1"/>
  <c r="D8221" i="1"/>
  <c r="W8221" i="1"/>
  <c r="C7632" i="1"/>
  <c r="B7685" i="1"/>
  <c r="T2141" i="1"/>
  <c r="T6051" i="1"/>
  <c r="B1316" i="1"/>
  <c r="B9855" i="1"/>
  <c r="D3530" i="1"/>
  <c r="W3530" i="1"/>
  <c r="T5391" i="1"/>
  <c r="B5922" i="1"/>
  <c r="D7911" i="1"/>
  <c r="W7911" i="1"/>
  <c r="W3680" i="1"/>
  <c r="D3680" i="1"/>
  <c r="T1309" i="1"/>
  <c r="W5031" i="1"/>
  <c r="D5031" i="1"/>
  <c r="D6563" i="1"/>
  <c r="W6563" i="1"/>
  <c r="W5162" i="1"/>
  <c r="D5162" i="1"/>
  <c r="B3670" i="1"/>
  <c r="C9495" i="1"/>
  <c r="W6322" i="1"/>
  <c r="D6322" i="1"/>
  <c r="W8265" i="1"/>
  <c r="D8265" i="1"/>
  <c r="D2169" i="1"/>
  <c r="W2169" i="1"/>
  <c r="C2822" i="1"/>
  <c r="D8007" i="1"/>
  <c r="W8007" i="1"/>
  <c r="D3490" i="1"/>
  <c r="W3490" i="1"/>
  <c r="T8941" i="1"/>
  <c r="W5084" i="1"/>
  <c r="D5084" i="1"/>
  <c r="W5983" i="1"/>
  <c r="D5983" i="1"/>
  <c r="W747" i="1"/>
  <c r="D747" i="1"/>
  <c r="W1365" i="1"/>
  <c r="D1365" i="1"/>
  <c r="W6376" i="1"/>
  <c r="D6376" i="1"/>
  <c r="W2790" i="1"/>
  <c r="D2790" i="1"/>
  <c r="C7366" i="1"/>
  <c r="B4150" i="1"/>
  <c r="W510" i="1"/>
  <c r="D510" i="1"/>
  <c r="W2586" i="1"/>
  <c r="D2586" i="1"/>
  <c r="C1626" i="1"/>
  <c r="B8359" i="1"/>
  <c r="B4052" i="1"/>
  <c r="C9515" i="1"/>
  <c r="W50" i="1"/>
  <c r="D50" i="1"/>
  <c r="W5502" i="1"/>
  <c r="D5502" i="1"/>
  <c r="B2256" i="1"/>
  <c r="C3503" i="1"/>
  <c r="T709" i="1"/>
  <c r="T5767" i="1"/>
  <c r="W2981" i="1"/>
  <c r="D2981" i="1"/>
  <c r="W3531" i="1"/>
  <c r="D3531" i="1"/>
  <c r="D5166" i="1"/>
  <c r="W5166" i="1"/>
  <c r="W3244" i="1"/>
  <c r="D3244" i="1"/>
  <c r="B9254" i="1"/>
  <c r="T2169" i="1"/>
  <c r="T2192" i="1"/>
  <c r="D140" i="1"/>
  <c r="W140" i="1"/>
  <c r="C1681" i="1"/>
  <c r="D9313" i="1"/>
  <c r="W9313" i="1"/>
  <c r="T2726" i="1"/>
  <c r="W7685" i="1"/>
  <c r="D7685" i="1"/>
  <c r="W8812" i="1"/>
  <c r="D8812" i="1"/>
  <c r="W10010" i="1"/>
  <c r="D10010" i="1"/>
  <c r="T4512" i="1"/>
  <c r="W7694" i="1"/>
  <c r="D7694" i="1"/>
  <c r="W5004" i="1"/>
  <c r="D5004" i="1"/>
  <c r="W8095" i="1"/>
  <c r="D8095" i="1"/>
  <c r="W6210" i="1"/>
  <c r="D6210" i="1"/>
  <c r="D7942" i="1"/>
  <c r="W7942" i="1"/>
  <c r="C9782" i="1"/>
  <c r="W2626" i="1"/>
  <c r="D2626" i="1"/>
  <c r="C2843" i="1"/>
  <c r="B9311" i="1"/>
  <c r="D8292" i="1"/>
  <c r="W8292" i="1"/>
  <c r="D6016" i="1"/>
  <c r="W6016" i="1"/>
  <c r="C7824" i="1"/>
  <c r="D4636" i="1"/>
  <c r="W4636" i="1"/>
  <c r="T617" i="1"/>
  <c r="T2741" i="1"/>
  <c r="W6827" i="1"/>
  <c r="D6827" i="1"/>
  <c r="D6702" i="1"/>
  <c r="W6702" i="1"/>
  <c r="T997" i="1"/>
  <c r="B7339" i="1"/>
  <c r="T3451" i="1"/>
  <c r="B3072" i="1"/>
  <c r="T1486" i="1"/>
  <c r="D8147" i="1"/>
  <c r="W8147" i="1"/>
  <c r="B8107" i="1"/>
  <c r="T10028" i="1"/>
  <c r="T770" i="1"/>
  <c r="C697" i="1"/>
  <c r="W950" i="1"/>
  <c r="D950" i="1"/>
  <c r="W3094" i="1"/>
  <c r="D3094" i="1"/>
  <c r="T8181" i="1"/>
  <c r="C3321" i="1"/>
  <c r="W9025" i="1"/>
  <c r="D9025" i="1"/>
  <c r="C4889" i="1"/>
  <c r="D3377" i="1"/>
  <c r="W3377" i="1"/>
  <c r="C6088" i="1"/>
  <c r="W4267" i="1"/>
  <c r="D4267" i="1"/>
  <c r="W5802" i="1"/>
  <c r="D5802" i="1"/>
  <c r="T6371" i="1"/>
  <c r="T4275" i="1"/>
  <c r="B4137" i="1"/>
  <c r="B4657" i="1"/>
  <c r="C6730" i="1"/>
  <c r="W3931" i="1"/>
  <c r="D3931" i="1"/>
  <c r="W1913" i="1"/>
  <c r="D1913" i="1"/>
  <c r="W1105" i="1"/>
  <c r="D1105" i="1"/>
  <c r="B3745" i="1"/>
  <c r="D5915" i="1"/>
  <c r="W5915" i="1"/>
  <c r="W8573" i="1"/>
  <c r="D8573" i="1"/>
  <c r="D5366" i="1"/>
  <c r="W5366" i="1"/>
  <c r="T6074" i="1"/>
  <c r="W6990" i="1"/>
  <c r="D6990" i="1"/>
  <c r="W8491" i="1"/>
  <c r="D8491" i="1"/>
  <c r="D2016" i="1"/>
  <c r="W2016" i="1"/>
  <c r="B95" i="1"/>
  <c r="B8413" i="1"/>
  <c r="W7817" i="1"/>
  <c r="D7817" i="1"/>
  <c r="C9986" i="1"/>
  <c r="B4374" i="1"/>
  <c r="W8556" i="1"/>
  <c r="D8556" i="1"/>
  <c r="B3525" i="1"/>
  <c r="T839" i="1"/>
  <c r="C8090" i="1"/>
  <c r="D5358" i="1"/>
  <c r="W5358" i="1"/>
  <c r="T5329" i="1"/>
  <c r="W2690" i="1"/>
  <c r="D2690" i="1"/>
  <c r="T8540" i="1"/>
  <c r="W3427" i="1"/>
  <c r="D3427" i="1"/>
  <c r="W1919" i="1"/>
  <c r="D1919" i="1"/>
  <c r="B803" i="1"/>
  <c r="W8963" i="1"/>
  <c r="D8963" i="1"/>
  <c r="W4523" i="1"/>
  <c r="D4523" i="1"/>
  <c r="D8840" i="1"/>
  <c r="W8840" i="1"/>
  <c r="T7218" i="1"/>
  <c r="B4939" i="1"/>
  <c r="B8724" i="1"/>
  <c r="T7365" i="1"/>
  <c r="W2011" i="1"/>
  <c r="D2011" i="1"/>
  <c r="D1320" i="1"/>
  <c r="W1320" i="1"/>
  <c r="C4536" i="1"/>
  <c r="C1351" i="1"/>
  <c r="W3250" i="1"/>
  <c r="D3250" i="1"/>
  <c r="W8804" i="1"/>
  <c r="D8804" i="1"/>
  <c r="B5702" i="1"/>
  <c r="C4282" i="1"/>
  <c r="W4184" i="1"/>
  <c r="D4184" i="1"/>
  <c r="B2977" i="1"/>
  <c r="C4659" i="1"/>
  <c r="C9150" i="1"/>
  <c r="C9016" i="1"/>
  <c r="B1601" i="1"/>
  <c r="T5826" i="1"/>
  <c r="D1274" i="1"/>
  <c r="W1274" i="1"/>
  <c r="W2851" i="1"/>
  <c r="D2851" i="1"/>
  <c r="T2379" i="1"/>
  <c r="T366" i="1"/>
  <c r="W3684" i="1"/>
  <c r="D3684" i="1"/>
  <c r="W461" i="1"/>
  <c r="D461" i="1"/>
  <c r="W6468" i="1"/>
  <c r="D6468" i="1"/>
  <c r="B9076" i="1"/>
  <c r="D1192" i="1"/>
  <c r="W1192" i="1"/>
  <c r="T225" i="1"/>
  <c r="D5270" i="1"/>
  <c r="W5270" i="1"/>
  <c r="C4576" i="1"/>
  <c r="B1423" i="1"/>
  <c r="D5609" i="1"/>
  <c r="W5609" i="1"/>
  <c r="D2942" i="1"/>
  <c r="W2942" i="1"/>
  <c r="T1839" i="1"/>
  <c r="T958" i="1"/>
  <c r="B9446" i="1"/>
  <c r="T8594" i="1"/>
  <c r="B1974" i="1"/>
  <c r="W1854" i="1"/>
  <c r="D1854" i="1"/>
  <c r="C4619" i="1"/>
  <c r="W7313" i="1"/>
  <c r="D7313" i="1"/>
  <c r="C2162" i="1"/>
  <c r="D8548" i="1"/>
  <c r="W8548" i="1"/>
  <c r="D1594" i="1"/>
  <c r="W1594" i="1"/>
  <c r="C10097" i="1"/>
  <c r="T1127" i="1"/>
  <c r="C8682" i="1"/>
  <c r="B4650" i="1"/>
  <c r="D5734" i="1"/>
  <c r="W5734" i="1"/>
  <c r="B3591" i="1"/>
  <c r="D5029" i="1"/>
  <c r="W5029" i="1"/>
  <c r="T333" i="1"/>
  <c r="C7093" i="1"/>
  <c r="B9895" i="1"/>
  <c r="C1980" i="1"/>
  <c r="T3322" i="1"/>
  <c r="D5852" i="1"/>
  <c r="W5852" i="1"/>
  <c r="B2734" i="1"/>
  <c r="W4565" i="1"/>
  <c r="D4565" i="1"/>
  <c r="C3609" i="1"/>
  <c r="W331" i="1"/>
  <c r="D331" i="1"/>
  <c r="D7577" i="1"/>
  <c r="W7577" i="1"/>
  <c r="W3309" i="1"/>
  <c r="D3309" i="1"/>
  <c r="W7682" i="1"/>
  <c r="D7682" i="1"/>
  <c r="C8021" i="1"/>
  <c r="T726" i="1"/>
  <c r="B3922" i="1"/>
  <c r="B2091" i="1"/>
  <c r="T8400" i="1"/>
  <c r="D881" i="1"/>
  <c r="W881" i="1"/>
  <c r="T7030" i="1"/>
  <c r="C9001" i="1"/>
  <c r="B5704" i="1"/>
  <c r="D5893" i="1"/>
  <c r="W5893" i="1"/>
  <c r="W9598" i="1"/>
  <c r="D9598" i="1"/>
  <c r="B7360" i="1"/>
  <c r="W4239" i="1"/>
  <c r="D4239" i="1"/>
  <c r="D9728" i="1"/>
  <c r="W9728" i="1"/>
  <c r="W6761" i="1"/>
  <c r="D6761" i="1"/>
  <c r="C4722" i="1"/>
  <c r="B6841" i="1"/>
  <c r="D3430" i="1"/>
  <c r="W3430" i="1"/>
  <c r="W1967" i="1"/>
  <c r="D1967" i="1"/>
  <c r="D5828" i="1"/>
  <c r="W5828" i="1"/>
  <c r="D9062" i="1"/>
  <c r="W9062" i="1"/>
  <c r="B5083" i="1"/>
  <c r="D3688" i="1"/>
  <c r="W3688" i="1"/>
  <c r="W5279" i="1"/>
  <c r="D5279" i="1"/>
  <c r="B7654" i="1"/>
  <c r="C1818" i="1"/>
  <c r="T10024" i="1"/>
  <c r="C5247" i="1"/>
  <c r="T6563" i="1"/>
  <c r="T6974" i="1"/>
  <c r="T7118" i="1"/>
  <c r="C3727" i="1"/>
  <c r="C2886" i="1"/>
  <c r="T3366" i="1"/>
  <c r="T2538" i="1"/>
  <c r="B4285" i="1"/>
  <c r="T9198" i="1"/>
  <c r="T9141" i="1"/>
  <c r="B3493" i="1"/>
  <c r="B3854" i="1"/>
  <c r="D6883" i="1"/>
  <c r="W6883" i="1"/>
  <c r="T6403" i="1"/>
  <c r="C967" i="1"/>
  <c r="B6428" i="1"/>
  <c r="C1779" i="1"/>
  <c r="B1414" i="1"/>
  <c r="B521" i="1"/>
  <c r="W9411" i="1"/>
  <c r="D9411" i="1"/>
  <c r="W5629" i="1"/>
  <c r="D5629" i="1"/>
  <c r="B7293" i="1"/>
  <c r="W7059" i="1"/>
  <c r="D7059" i="1"/>
  <c r="D8435" i="1"/>
  <c r="W8435" i="1"/>
  <c r="T3488" i="1"/>
  <c r="D4317" i="1"/>
  <c r="W4317" i="1"/>
  <c r="C9076" i="1"/>
  <c r="W4720" i="1"/>
  <c r="D4720" i="1"/>
  <c r="D7151" i="1"/>
  <c r="W7151" i="1"/>
  <c r="T8641" i="1"/>
  <c r="W1629" i="1"/>
  <c r="D1629" i="1"/>
  <c r="C1383" i="1"/>
  <c r="W10053" i="1"/>
  <c r="D10053" i="1"/>
  <c r="W4419" i="1"/>
  <c r="D4419" i="1"/>
  <c r="B2677" i="1"/>
  <c r="C8772" i="1"/>
  <c r="W4677" i="1"/>
  <c r="D4677" i="1"/>
  <c r="W9338" i="1"/>
  <c r="D9338" i="1"/>
  <c r="D3666" i="1"/>
  <c r="W3666" i="1"/>
  <c r="T1791" i="1"/>
  <c r="W4428" i="1"/>
  <c r="D4428" i="1"/>
  <c r="B9214" i="1"/>
  <c r="B3712" i="1"/>
  <c r="D2730" i="1"/>
  <c r="W2730" i="1"/>
  <c r="D5765" i="1"/>
  <c r="W5765" i="1"/>
  <c r="D3595" i="1"/>
  <c r="W3595" i="1"/>
  <c r="B3830" i="1"/>
  <c r="D4353" i="1"/>
  <c r="W4353" i="1"/>
  <c r="B9103" i="1"/>
  <c r="D3284" i="1"/>
  <c r="W3284" i="1"/>
  <c r="B4278" i="1"/>
  <c r="W4095" i="1"/>
  <c r="D4095" i="1"/>
  <c r="W8193" i="1"/>
  <c r="D8193" i="1"/>
  <c r="C2114" i="1"/>
  <c r="D5507" i="1"/>
  <c r="W5507" i="1"/>
  <c r="W9304" i="1"/>
  <c r="D9304" i="1"/>
  <c r="D6098" i="1"/>
  <c r="W6098" i="1"/>
  <c r="W9096" i="1"/>
  <c r="D9096" i="1"/>
  <c r="W7263" i="1"/>
  <c r="D7263" i="1"/>
  <c r="W363" i="1"/>
  <c r="D363" i="1"/>
  <c r="T9976" i="1"/>
  <c r="W5128" i="1"/>
  <c r="D5128" i="1"/>
  <c r="D7374" i="1"/>
  <c r="W7374" i="1"/>
  <c r="B7515" i="1"/>
  <c r="D7257" i="1"/>
  <c r="W7257" i="1"/>
  <c r="W2060" i="1"/>
  <c r="D2060" i="1"/>
  <c r="W2324" i="1"/>
  <c r="D2324" i="1"/>
  <c r="T1602" i="1"/>
  <c r="C4033" i="1"/>
  <c r="T3791" i="1"/>
  <c r="B6988" i="1"/>
  <c r="B9279" i="1"/>
  <c r="C3273" i="1"/>
  <c r="B5745" i="1"/>
  <c r="D251" i="1"/>
  <c r="W251" i="1"/>
  <c r="B9373" i="1"/>
  <c r="B7578" i="1"/>
  <c r="C8932" i="1"/>
  <c r="D8659" i="1"/>
  <c r="W8659" i="1"/>
  <c r="W1929" i="1"/>
  <c r="D1929" i="1"/>
  <c r="B9616" i="1"/>
  <c r="B6107" i="1"/>
  <c r="B6735" i="1"/>
  <c r="T3493" i="1"/>
  <c r="T2273" i="1"/>
  <c r="T6732" i="1"/>
  <c r="B4601" i="1"/>
  <c r="W7659" i="1"/>
  <c r="D7659" i="1"/>
  <c r="D5226" i="1"/>
  <c r="W5226" i="1"/>
  <c r="B1317" i="1"/>
  <c r="W3276" i="1"/>
  <c r="D3276" i="1"/>
  <c r="D9453" i="1"/>
  <c r="W9453" i="1"/>
  <c r="D1341" i="1"/>
  <c r="W1341" i="1"/>
  <c r="T5594" i="1"/>
  <c r="B9037" i="1"/>
  <c r="B10001" i="1"/>
  <c r="C1311" i="1"/>
  <c r="C4908" i="1"/>
  <c r="D6933" i="1"/>
  <c r="W6933" i="1"/>
  <c r="T912" i="1"/>
  <c r="D7961" i="1"/>
  <c r="W7961" i="1"/>
  <c r="T1711" i="1"/>
  <c r="B3377" i="1"/>
  <c r="B6840" i="1"/>
  <c r="B4188" i="1"/>
  <c r="B5939" i="1"/>
  <c r="C4181" i="1"/>
  <c r="W3714" i="1"/>
  <c r="D3714" i="1"/>
  <c r="W3422" i="1"/>
  <c r="D3422" i="1"/>
  <c r="W2066" i="1"/>
  <c r="D2066" i="1"/>
  <c r="D8524" i="1"/>
  <c r="W8524" i="1"/>
  <c r="W9056" i="1"/>
  <c r="D9056" i="1"/>
  <c r="C5201" i="1"/>
  <c r="W9015" i="1"/>
  <c r="D9015" i="1"/>
  <c r="W8999" i="1"/>
  <c r="D8999" i="1"/>
  <c r="W2419" i="1"/>
  <c r="D2419" i="1"/>
  <c r="D3262" i="1"/>
  <c r="W3262" i="1"/>
  <c r="C2750" i="1"/>
  <c r="W3013" i="1"/>
  <c r="D3013" i="1"/>
  <c r="D4404" i="1"/>
  <c r="W4404" i="1"/>
  <c r="B6483" i="1"/>
  <c r="C5226" i="1"/>
  <c r="T2586" i="1"/>
  <c r="W3491" i="1"/>
  <c r="D3491" i="1"/>
  <c r="D9365" i="1"/>
  <c r="W9365" i="1"/>
  <c r="D1296" i="1"/>
  <c r="W1296" i="1"/>
  <c r="D2087" i="1"/>
  <c r="W2087" i="1"/>
  <c r="D6269" i="1"/>
  <c r="W6269" i="1"/>
  <c r="D3654" i="1"/>
  <c r="W3654" i="1"/>
  <c r="T2585" i="1"/>
  <c r="T6409" i="1"/>
  <c r="T6117" i="1"/>
  <c r="B2981" i="1"/>
  <c r="D1904" i="1"/>
  <c r="W1904" i="1"/>
  <c r="D5615" i="1"/>
  <c r="W5615" i="1"/>
  <c r="W1992" i="1"/>
  <c r="D1992" i="1"/>
  <c r="D9479" i="1"/>
  <c r="W9479" i="1"/>
  <c r="W1693" i="1"/>
  <c r="D1693" i="1"/>
  <c r="W6818" i="1"/>
  <c r="D6818" i="1"/>
  <c r="W2983" i="1"/>
  <c r="D2983" i="1"/>
  <c r="B3785" i="1"/>
  <c r="W10052" i="1"/>
  <c r="D10052" i="1"/>
  <c r="C3903" i="1"/>
  <c r="B591" i="1"/>
  <c r="D6775" i="1"/>
  <c r="W6775" i="1"/>
  <c r="D1716" i="1"/>
  <c r="W1716" i="1"/>
  <c r="W4593" i="1"/>
  <c r="D4593" i="1"/>
  <c r="C3121" i="1"/>
  <c r="D4687" i="1"/>
  <c r="W4687" i="1"/>
  <c r="W9538" i="1"/>
  <c r="D9538" i="1"/>
  <c r="W9774" i="1"/>
  <c r="D9774" i="1"/>
  <c r="C3477" i="1"/>
  <c r="C2740" i="1"/>
  <c r="T8768" i="1"/>
  <c r="C9867" i="1"/>
  <c r="D6951" i="1"/>
  <c r="W6951" i="1"/>
  <c r="T697" i="1"/>
  <c r="W7739" i="1"/>
  <c r="D7739" i="1"/>
  <c r="C3810" i="1"/>
  <c r="B8197" i="1"/>
  <c r="T531" i="1"/>
  <c r="D5713" i="1"/>
  <c r="W5713" i="1"/>
  <c r="T3496" i="1"/>
  <c r="D1968" i="1"/>
  <c r="W1968" i="1"/>
  <c r="T4717" i="1"/>
  <c r="T3996" i="1"/>
  <c r="T2323" i="1"/>
  <c r="W1011" i="1"/>
  <c r="D1011" i="1"/>
  <c r="T7116" i="1"/>
  <c r="B6984" i="1"/>
  <c r="T2947" i="1"/>
  <c r="D1623" i="1"/>
  <c r="W1623" i="1"/>
  <c r="D8643" i="1"/>
  <c r="W8643" i="1"/>
  <c r="W6821" i="1"/>
  <c r="D6821" i="1"/>
  <c r="C903" i="1"/>
  <c r="T4709" i="1"/>
  <c r="B2684" i="1"/>
  <c r="D3567" i="1"/>
  <c r="W3567" i="1"/>
  <c r="T1925" i="1"/>
  <c r="B7195" i="1"/>
  <c r="C6654" i="1"/>
  <c r="C3506" i="1"/>
  <c r="D3973" i="1"/>
  <c r="W3973" i="1"/>
  <c r="B9841" i="1"/>
  <c r="T8224" i="1"/>
  <c r="C7559" i="1"/>
  <c r="C2448" i="1"/>
  <c r="D5984" i="1"/>
  <c r="W5984" i="1"/>
  <c r="W6449" i="1"/>
  <c r="D6449" i="1"/>
  <c r="B617" i="1"/>
  <c r="D1824" i="1"/>
  <c r="W1824" i="1"/>
  <c r="T6230" i="1"/>
  <c r="B1442" i="1"/>
  <c r="W7588" i="1"/>
  <c r="D7588" i="1"/>
  <c r="D3813" i="1"/>
  <c r="W3813" i="1"/>
  <c r="D563" i="1"/>
  <c r="W563" i="1"/>
  <c r="D4305" i="1"/>
  <c r="W4305" i="1"/>
  <c r="W7211" i="1"/>
  <c r="D7211" i="1"/>
  <c r="C8357" i="1"/>
  <c r="C2611" i="1"/>
  <c r="B4107" i="1"/>
  <c r="C4523" i="1"/>
  <c r="W2635" i="1"/>
  <c r="D2635" i="1"/>
  <c r="W7612" i="1"/>
  <c r="D7612" i="1"/>
  <c r="W4635" i="1"/>
  <c r="D4635" i="1"/>
  <c r="B3438" i="1"/>
  <c r="B6349" i="1"/>
  <c r="B8763" i="1"/>
  <c r="C872" i="1"/>
  <c r="T6734" i="1"/>
  <c r="C3111" i="1"/>
  <c r="C2193" i="1"/>
  <c r="T6349" i="1"/>
  <c r="B6286" i="1"/>
  <c r="T2430" i="1"/>
  <c r="D3092" i="1"/>
  <c r="W3092" i="1"/>
  <c r="W6627" i="1"/>
  <c r="D6627" i="1"/>
  <c r="T4784" i="1"/>
  <c r="D7056" i="1"/>
  <c r="W7056" i="1"/>
  <c r="B1309" i="1"/>
  <c r="C8578" i="1"/>
  <c r="W2422" i="1"/>
  <c r="D2422" i="1"/>
  <c r="T7441" i="1"/>
  <c r="D8404" i="1"/>
  <c r="W8404" i="1"/>
  <c r="D319" i="1"/>
  <c r="W319" i="1"/>
  <c r="C3989" i="1"/>
  <c r="B2882" i="1"/>
  <c r="C2156" i="1"/>
  <c r="B2144" i="1"/>
  <c r="W9574" i="1"/>
  <c r="D9574" i="1"/>
  <c r="T297" i="1"/>
  <c r="T478" i="1"/>
  <c r="T7301" i="1"/>
  <c r="B2634" i="1"/>
  <c r="D8891" i="1"/>
  <c r="W8891" i="1"/>
  <c r="W6521" i="1"/>
  <c r="D6521" i="1"/>
  <c r="W1259" i="1"/>
  <c r="D1259" i="1"/>
  <c r="B3224" i="1"/>
  <c r="C2175" i="1"/>
  <c r="B7525" i="1"/>
  <c r="T3228" i="1"/>
  <c r="B2989" i="1"/>
  <c r="C8920" i="1"/>
  <c r="T8789" i="1"/>
  <c r="C4902" i="1"/>
  <c r="B7713" i="1"/>
  <c r="C2511" i="1"/>
  <c r="W7829" i="1"/>
  <c r="D7829" i="1"/>
  <c r="T4327" i="1"/>
  <c r="W6784" i="1"/>
  <c r="D6784" i="1"/>
  <c r="C3676" i="1"/>
  <c r="D4684" i="1"/>
  <c r="W4684" i="1"/>
  <c r="B6963" i="1"/>
  <c r="T3663" i="1"/>
  <c r="D3890" i="1"/>
  <c r="W3890" i="1"/>
  <c r="T473" i="1"/>
  <c r="W970" i="1"/>
  <c r="D970" i="1"/>
  <c r="B4921" i="1"/>
  <c r="W1656" i="1"/>
  <c r="D1656" i="1"/>
  <c r="B4460" i="1"/>
  <c r="C2534" i="1"/>
  <c r="T10058" i="1"/>
  <c r="C2601" i="1"/>
  <c r="W9432" i="1"/>
  <c r="D9432" i="1"/>
  <c r="C3589" i="1"/>
  <c r="T200" i="1"/>
  <c r="D4531" i="1"/>
  <c r="W4531" i="1"/>
  <c r="C735" i="1"/>
  <c r="W6341" i="1"/>
  <c r="D6341" i="1"/>
  <c r="D1809" i="1"/>
  <c r="W1809" i="1"/>
  <c r="W2915" i="1"/>
  <c r="D2915" i="1"/>
  <c r="W3878" i="1"/>
  <c r="D3878" i="1"/>
  <c r="D3745" i="1"/>
  <c r="W3745" i="1"/>
  <c r="D2688" i="1"/>
  <c r="W2688" i="1"/>
  <c r="B7869" i="1"/>
  <c r="D6003" i="1"/>
  <c r="W6003" i="1"/>
  <c r="W8945" i="1"/>
  <c r="D8945" i="1"/>
  <c r="W1128" i="1"/>
  <c r="D1128" i="1"/>
  <c r="T4181" i="1"/>
  <c r="D9256" i="1"/>
  <c r="W9256" i="1"/>
  <c r="D5563" i="1"/>
  <c r="W5563" i="1"/>
  <c r="D2499" i="1"/>
  <c r="W2499" i="1"/>
  <c r="C5620" i="1"/>
  <c r="D9170" i="1"/>
  <c r="W9170" i="1"/>
  <c r="D4538" i="1"/>
  <c r="W4538" i="1"/>
  <c r="T2521" i="1"/>
  <c r="C610" i="1"/>
  <c r="C9314" i="1"/>
  <c r="C2898" i="1"/>
  <c r="T1624" i="1"/>
  <c r="T9037" i="1"/>
  <c r="C3818" i="1"/>
  <c r="B7264" i="1"/>
  <c r="T6227" i="1"/>
  <c r="C9424" i="1"/>
  <c r="B7758" i="1"/>
  <c r="C4064" i="1"/>
  <c r="B5478" i="1"/>
  <c r="W5106" i="1"/>
  <c r="D5106" i="1"/>
  <c r="D7724" i="1"/>
  <c r="W7724" i="1"/>
  <c r="C8879" i="1"/>
  <c r="C1474" i="1"/>
  <c r="T3409" i="1"/>
  <c r="W5549" i="1"/>
  <c r="D5549" i="1"/>
  <c r="W1309" i="1"/>
  <c r="D1309" i="1"/>
  <c r="W2068" i="1"/>
  <c r="D2068" i="1"/>
  <c r="B9672" i="1"/>
  <c r="C7611" i="1"/>
  <c r="D6802" i="1"/>
  <c r="W6802" i="1"/>
  <c r="T1848" i="1"/>
  <c r="T9826" i="1"/>
  <c r="W5919" i="1"/>
  <c r="D5919" i="1"/>
  <c r="W2064" i="1"/>
  <c r="D2064" i="1"/>
  <c r="C9197" i="1"/>
  <c r="C7831" i="1"/>
  <c r="C5565" i="1"/>
  <c r="W1206" i="1"/>
  <c r="D1206" i="1"/>
  <c r="T9389" i="1"/>
  <c r="W9686" i="1"/>
  <c r="D9686" i="1"/>
  <c r="D3679" i="1"/>
  <c r="W3679" i="1"/>
  <c r="W1681" i="1"/>
  <c r="D1681" i="1"/>
  <c r="D6397" i="1"/>
  <c r="W6397" i="1"/>
  <c r="D3876" i="1"/>
  <c r="W3876" i="1"/>
  <c r="D8716" i="1"/>
  <c r="W8716" i="1"/>
  <c r="W6955" i="1"/>
  <c r="D6955" i="1"/>
  <c r="D2312" i="1"/>
  <c r="W2312" i="1"/>
  <c r="B7597" i="1"/>
  <c r="D7794" i="1"/>
  <c r="W7794" i="1"/>
  <c r="W8577" i="1"/>
  <c r="D8577" i="1"/>
  <c r="D2825" i="1"/>
  <c r="W2825" i="1"/>
  <c r="C3613" i="1"/>
  <c r="B2196" i="1"/>
  <c r="D8275" i="1"/>
  <c r="W8275" i="1"/>
  <c r="W6991" i="1"/>
  <c r="D6991" i="1"/>
  <c r="D9105" i="1"/>
  <c r="W9105" i="1"/>
  <c r="W2558" i="1"/>
  <c r="D2558" i="1"/>
  <c r="W8773" i="1"/>
  <c r="D8773" i="1"/>
  <c r="W6782" i="1"/>
  <c r="D6782" i="1"/>
  <c r="D1942" i="1"/>
  <c r="W1942" i="1"/>
  <c r="T518" i="1"/>
  <c r="D1443" i="1"/>
  <c r="W1443" i="1"/>
  <c r="D3718" i="1"/>
  <c r="W3718" i="1"/>
  <c r="T7211" i="1"/>
  <c r="T2479" i="1"/>
  <c r="W2229" i="1"/>
  <c r="D2229" i="1"/>
  <c r="B3327" i="1"/>
  <c r="T7394" i="1"/>
  <c r="W4109" i="1"/>
  <c r="D4109" i="1"/>
  <c r="D6019" i="1"/>
  <c r="W6019" i="1"/>
  <c r="W7680" i="1"/>
  <c r="D7680" i="1"/>
  <c r="W5590" i="1"/>
  <c r="D5590" i="1"/>
  <c r="C6741" i="1"/>
  <c r="T620" i="1"/>
  <c r="W4200" i="1"/>
  <c r="D4200" i="1"/>
  <c r="D1994" i="1"/>
  <c r="W1994" i="1"/>
  <c r="W1747" i="1"/>
  <c r="D1747" i="1"/>
  <c r="C6860" i="1"/>
  <c r="D5861" i="1"/>
  <c r="W5861" i="1"/>
  <c r="B6019" i="1"/>
  <c r="D4142" i="1"/>
  <c r="W4142" i="1"/>
  <c r="C606" i="1"/>
  <c r="D629" i="1"/>
  <c r="W629" i="1"/>
  <c r="B9803" i="1"/>
  <c r="D4777" i="1"/>
  <c r="W4777" i="1"/>
  <c r="T7307" i="1"/>
  <c r="D9040" i="1"/>
  <c r="W9040" i="1"/>
  <c r="D3254" i="1"/>
  <c r="W3254" i="1"/>
  <c r="D9230" i="1"/>
  <c r="W9230" i="1"/>
  <c r="W1106" i="1"/>
  <c r="D1106" i="1"/>
  <c r="B5468" i="1"/>
  <c r="D6021" i="1"/>
  <c r="W6021" i="1"/>
  <c r="B2524" i="1"/>
  <c r="W8838" i="1"/>
  <c r="D8838" i="1"/>
  <c r="T3702" i="1"/>
  <c r="D2194" i="1"/>
  <c r="W2194" i="1"/>
  <c r="D3326" i="1"/>
  <c r="W3326" i="1"/>
  <c r="B7283" i="1"/>
  <c r="W4038" i="1"/>
  <c r="D4038" i="1"/>
  <c r="W6656" i="1"/>
  <c r="D6656" i="1"/>
  <c r="C2566" i="1"/>
  <c r="C7456" i="1"/>
  <c r="W2777" i="1"/>
  <c r="D2777" i="1"/>
  <c r="C2420" i="1"/>
  <c r="B3191" i="1"/>
  <c r="C8393" i="1"/>
  <c r="T6312" i="1"/>
  <c r="B3685" i="1"/>
  <c r="B8116" i="1"/>
  <c r="T2092" i="1"/>
  <c r="C4376" i="1"/>
  <c r="B463" i="1"/>
  <c r="C4851" i="1"/>
  <c r="T3576" i="1"/>
  <c r="T5752" i="1"/>
  <c r="B717" i="1"/>
  <c r="T6063" i="1"/>
  <c r="T1700" i="1"/>
  <c r="T1530" i="1"/>
  <c r="B760" i="1"/>
  <c r="C45" i="1"/>
  <c r="C8564" i="1"/>
  <c r="B3995" i="1"/>
  <c r="T2135" i="1"/>
  <c r="B8398" i="1"/>
  <c r="W497" i="1"/>
  <c r="D497" i="1"/>
  <c r="W1704" i="1"/>
  <c r="D1704" i="1"/>
  <c r="T8942" i="1"/>
  <c r="T5241" i="1"/>
  <c r="C2873" i="1"/>
  <c r="C1437" i="1"/>
  <c r="C3510" i="1"/>
  <c r="B6417" i="1"/>
  <c r="D3853" i="1"/>
  <c r="W3853" i="1"/>
  <c r="B1503" i="1"/>
  <c r="D985" i="1"/>
  <c r="W985" i="1"/>
  <c r="D7570" i="1"/>
  <c r="W7570" i="1"/>
  <c r="T1111" i="1"/>
  <c r="W4933" i="1"/>
  <c r="D4933" i="1"/>
  <c r="D8993" i="1"/>
  <c r="W8993" i="1"/>
  <c r="D8568" i="1"/>
  <c r="W8568" i="1"/>
  <c r="T867" i="1"/>
  <c r="C289" i="1"/>
  <c r="W6780" i="1"/>
  <c r="D6780" i="1"/>
  <c r="D3870" i="1"/>
  <c r="W3870" i="1"/>
  <c r="C5963" i="1"/>
  <c r="B3673" i="1"/>
  <c r="W7553" i="1"/>
  <c r="D7553" i="1"/>
  <c r="D3300" i="1"/>
  <c r="W3300" i="1"/>
  <c r="C7244" i="1"/>
  <c r="D1406" i="1"/>
  <c r="W1406" i="1"/>
  <c r="W8704" i="1"/>
  <c r="D8704" i="1"/>
  <c r="B7750" i="1"/>
  <c r="B6106" i="1"/>
  <c r="T8998" i="1"/>
  <c r="D7327" i="1"/>
  <c r="W7327" i="1"/>
  <c r="C2806" i="1"/>
  <c r="T9906" i="1"/>
  <c r="T9523" i="1"/>
  <c r="B3165" i="1"/>
  <c r="T5453" i="1"/>
  <c r="B4189" i="1"/>
  <c r="C1750" i="1"/>
  <c r="T5384" i="1"/>
  <c r="D4278" i="1"/>
  <c r="W4278" i="1"/>
  <c r="T6629" i="1"/>
  <c r="C5413" i="1"/>
  <c r="B3695" i="1"/>
  <c r="C2472" i="1"/>
  <c r="C2965" i="1"/>
  <c r="B5645" i="1"/>
  <c r="W4289" i="1"/>
  <c r="D4289" i="1"/>
  <c r="T9473" i="1"/>
  <c r="T2945" i="1"/>
  <c r="T5365" i="1"/>
  <c r="W9763" i="1"/>
  <c r="D9763" i="1"/>
  <c r="B8813" i="1"/>
  <c r="D4240" i="1"/>
  <c r="W4240" i="1"/>
  <c r="D5601" i="1"/>
  <c r="W5601" i="1"/>
  <c r="D6120" i="1"/>
  <c r="W6120" i="1"/>
  <c r="B1595" i="1"/>
  <c r="W4221" i="1"/>
  <c r="D4221" i="1"/>
  <c r="B5097" i="1"/>
  <c r="B8589" i="1"/>
  <c r="C1325" i="1"/>
  <c r="D4509" i="1"/>
  <c r="W4509" i="1"/>
  <c r="W7339" i="1"/>
  <c r="D7339" i="1"/>
  <c r="B3718" i="1"/>
  <c r="B1546" i="1"/>
  <c r="B8546" i="1"/>
  <c r="C4350" i="1"/>
  <c r="D6218" i="1"/>
  <c r="W6218" i="1"/>
  <c r="W10047" i="1"/>
  <c r="D10047" i="1"/>
  <c r="B7265" i="1"/>
  <c r="C966" i="1"/>
  <c r="T6300" i="1"/>
  <c r="C2744" i="1"/>
  <c r="B3927" i="1"/>
  <c r="B1382" i="1"/>
  <c r="W1315" i="1"/>
  <c r="D1315" i="1"/>
  <c r="D1559" i="1"/>
  <c r="W1559" i="1"/>
  <c r="W8255" i="1"/>
  <c r="D8255" i="1"/>
  <c r="W4631" i="1"/>
  <c r="D4631" i="1"/>
  <c r="D1887" i="1"/>
  <c r="W1887" i="1"/>
  <c r="C5392" i="1"/>
  <c r="W9400" i="1"/>
  <c r="D9400" i="1"/>
  <c r="T8137" i="1"/>
  <c r="T9454" i="1"/>
  <c r="D76" i="1"/>
  <c r="W76" i="1"/>
  <c r="C2533" i="1"/>
  <c r="B7724" i="1"/>
  <c r="W5176" i="1"/>
  <c r="D5176" i="1"/>
  <c r="D6076" i="1"/>
  <c r="W6076" i="1"/>
  <c r="T2617" i="1"/>
  <c r="D9242" i="1"/>
  <c r="W9242" i="1"/>
  <c r="T4684" i="1"/>
  <c r="T3262" i="1"/>
  <c r="W9993" i="1"/>
  <c r="D9993" i="1"/>
  <c r="T464" i="1"/>
  <c r="D8918" i="1"/>
  <c r="W8918" i="1"/>
  <c r="D6009" i="1"/>
  <c r="W6009" i="1"/>
  <c r="W9314" i="1"/>
  <c r="D9314" i="1"/>
  <c r="C4634" i="1"/>
  <c r="T6913" i="1"/>
  <c r="C7263" i="1"/>
  <c r="D6730" i="1"/>
  <c r="W6730" i="1"/>
  <c r="B9143" i="1"/>
  <c r="T1227" i="1"/>
  <c r="W1922" i="1"/>
  <c r="D1922" i="1"/>
  <c r="D1226" i="1"/>
  <c r="W1226" i="1"/>
  <c r="B8752" i="1"/>
  <c r="W2056" i="1"/>
  <c r="D2056" i="1"/>
  <c r="C2666" i="1"/>
  <c r="D3628" i="1"/>
  <c r="W3628" i="1"/>
  <c r="T1384" i="1"/>
  <c r="T5936" i="1"/>
  <c r="C1549" i="1"/>
  <c r="B199" i="1"/>
  <c r="B3029" i="1"/>
  <c r="T6688" i="1"/>
  <c r="B6142" i="1"/>
  <c r="W2764" i="1"/>
  <c r="D2764" i="1"/>
  <c r="C3582" i="1"/>
  <c r="B6579" i="1"/>
  <c r="D584" i="1"/>
  <c r="W584" i="1"/>
  <c r="W2088" i="1"/>
  <c r="D2088" i="1"/>
  <c r="W5426" i="1"/>
  <c r="D5426" i="1"/>
  <c r="W236" i="1"/>
  <c r="D236" i="1"/>
  <c r="W8224" i="1"/>
  <c r="D8224" i="1"/>
  <c r="W8144" i="1"/>
  <c r="D8144" i="1"/>
  <c r="C8164" i="1"/>
  <c r="T8569" i="1"/>
  <c r="D8116" i="1"/>
  <c r="W8116" i="1"/>
  <c r="C3919" i="1"/>
  <c r="D4694" i="1"/>
  <c r="W4694" i="1"/>
  <c r="W100" i="1"/>
  <c r="D100" i="1"/>
  <c r="B2003" i="1"/>
  <c r="C3234" i="1"/>
  <c r="W405" i="1"/>
  <c r="D405" i="1"/>
  <c r="W1868" i="1"/>
  <c r="D1868" i="1"/>
  <c r="C6841" i="1"/>
  <c r="T7788" i="1"/>
  <c r="B1831" i="1"/>
  <c r="T3916" i="1"/>
  <c r="T4925" i="1"/>
  <c r="C9480" i="1"/>
  <c r="B59" i="1"/>
  <c r="T8056" i="1"/>
  <c r="B6593" i="1"/>
  <c r="C3562" i="1"/>
  <c r="T1830" i="1"/>
  <c r="D4211" i="1"/>
  <c r="W4211" i="1"/>
  <c r="C789" i="1"/>
  <c r="C1856" i="1"/>
  <c r="T9078" i="1"/>
  <c r="B9166" i="1"/>
  <c r="T3400" i="1"/>
  <c r="B5672" i="1"/>
  <c r="D1168" i="1"/>
  <c r="W1168" i="1"/>
  <c r="T9877" i="1"/>
  <c r="C2006" i="1"/>
  <c r="B8962" i="1"/>
  <c r="W7604" i="1"/>
  <c r="D7604" i="1"/>
  <c r="D8023" i="1"/>
  <c r="W8023" i="1"/>
  <c r="W638" i="1"/>
  <c r="D638" i="1"/>
  <c r="D1298" i="1"/>
  <c r="W1298" i="1"/>
  <c r="T681" i="1"/>
  <c r="W4072" i="1"/>
  <c r="D4072" i="1"/>
  <c r="W9691" i="1"/>
  <c r="D9691" i="1"/>
  <c r="D4025" i="1"/>
  <c r="W4025" i="1"/>
  <c r="D2080" i="1"/>
  <c r="W2080" i="1"/>
  <c r="D216" i="1"/>
  <c r="W216" i="1"/>
  <c r="W5444" i="1"/>
  <c r="D5444" i="1"/>
  <c r="T217" i="1"/>
  <c r="T5486" i="1"/>
  <c r="D7366" i="1"/>
  <c r="W7366" i="1"/>
  <c r="W8713" i="1"/>
  <c r="D8713" i="1"/>
  <c r="T7440" i="1"/>
  <c r="B2696" i="1"/>
  <c r="T6635" i="1"/>
  <c r="D2530" i="1"/>
  <c r="W2530" i="1"/>
  <c r="C3564" i="1"/>
  <c r="D8047" i="1"/>
  <c r="W8047" i="1"/>
  <c r="B6150" i="1"/>
  <c r="D8750" i="1"/>
  <c r="W8750" i="1"/>
  <c r="B3400" i="1"/>
  <c r="D8280" i="1"/>
  <c r="W8280" i="1"/>
  <c r="C848" i="1"/>
  <c r="T7398" i="1"/>
  <c r="D9682" i="1"/>
  <c r="W9682" i="1"/>
  <c r="D6217" i="1"/>
  <c r="W6217" i="1"/>
  <c r="D5723" i="1"/>
  <c r="W5723" i="1"/>
  <c r="W8149" i="1"/>
  <c r="D8149" i="1"/>
  <c r="C2228" i="1"/>
  <c r="D7950" i="1"/>
  <c r="W7950" i="1"/>
  <c r="B3223" i="1"/>
  <c r="D1737" i="1"/>
  <c r="W1737" i="1"/>
  <c r="W7931" i="1"/>
  <c r="D7931" i="1"/>
  <c r="C4232" i="1"/>
  <c r="D2475" i="1"/>
  <c r="W2475" i="1"/>
  <c r="W3395" i="1"/>
  <c r="D3395" i="1"/>
  <c r="T9431" i="1"/>
  <c r="W7012" i="1"/>
  <c r="D7012" i="1"/>
  <c r="D9182" i="1"/>
  <c r="W9182" i="1"/>
  <c r="B5504" i="1"/>
  <c r="T1583" i="1"/>
  <c r="B6322" i="1"/>
  <c r="C1278" i="1"/>
  <c r="D3709" i="1"/>
  <c r="W3709" i="1"/>
  <c r="D7057" i="1"/>
  <c r="W7057" i="1"/>
  <c r="D3507" i="1"/>
  <c r="W3507" i="1"/>
  <c r="C4951" i="1"/>
  <c r="W4734" i="1"/>
  <c r="D4734" i="1"/>
  <c r="C6233" i="1"/>
  <c r="C5006" i="1"/>
  <c r="T4594" i="1"/>
  <c r="T1585" i="1"/>
  <c r="D4176" i="1"/>
  <c r="W4176" i="1"/>
  <c r="T4688" i="1"/>
  <c r="B2127" i="1"/>
  <c r="B5887" i="1"/>
  <c r="D593" i="1"/>
  <c r="W593" i="1"/>
  <c r="T7339" i="1"/>
  <c r="B8799" i="1"/>
  <c r="C8005" i="1"/>
  <c r="T4430" i="1"/>
  <c r="C8183" i="1"/>
  <c r="W2172" i="1"/>
  <c r="D2172" i="1"/>
  <c r="C7445" i="1"/>
  <c r="B9435" i="1"/>
  <c r="C1081" i="1"/>
  <c r="B4571" i="1"/>
  <c r="T10003" i="1"/>
  <c r="C9283" i="1"/>
  <c r="T4280" i="1"/>
  <c r="T8028" i="1"/>
  <c r="T3873" i="1"/>
  <c r="B3518" i="1"/>
  <c r="D1889" i="1"/>
  <c r="W1889" i="1"/>
  <c r="T3556" i="1"/>
  <c r="C4641" i="1"/>
  <c r="T2405" i="1"/>
  <c r="B6363" i="1"/>
  <c r="T3473" i="1"/>
  <c r="T1428" i="1"/>
  <c r="C9740" i="1"/>
  <c r="B6246" i="1"/>
  <c r="D9827" i="1"/>
  <c r="W9827" i="1"/>
  <c r="C4247" i="1"/>
  <c r="B1853" i="1"/>
  <c r="T2145" i="1"/>
  <c r="D1998" i="1"/>
  <c r="W1998" i="1"/>
  <c r="D5161" i="1"/>
  <c r="W5161" i="1"/>
  <c r="C1861" i="1"/>
  <c r="D10013" i="1"/>
  <c r="W10013" i="1"/>
  <c r="W5816" i="1"/>
  <c r="D5816" i="1"/>
  <c r="B303" i="1"/>
  <c r="C4403" i="1"/>
  <c r="T6212" i="1"/>
  <c r="C7119" i="1"/>
  <c r="D1918" i="1"/>
  <c r="W1918" i="1"/>
  <c r="B7688" i="1"/>
  <c r="W2388" i="1"/>
  <c r="D2388" i="1"/>
  <c r="T2550" i="1"/>
  <c r="B7462" i="1"/>
  <c r="C5800" i="1"/>
  <c r="C5120" i="1"/>
  <c r="T1427" i="1"/>
  <c r="B7268" i="1"/>
  <c r="W1318" i="1"/>
  <c r="D1318" i="1"/>
  <c r="B6193" i="1"/>
  <c r="T20" i="1"/>
  <c r="C171" i="1"/>
  <c r="C9166" i="1"/>
  <c r="D960" i="1"/>
  <c r="W960" i="1"/>
  <c r="W7978" i="1"/>
  <c r="D7978" i="1"/>
  <c r="B9115" i="1"/>
  <c r="C3795" i="1"/>
  <c r="W3473" i="1"/>
  <c r="D3473" i="1"/>
  <c r="W7201" i="1"/>
  <c r="D7201" i="1"/>
  <c r="D2854" i="1"/>
  <c r="W2854" i="1"/>
  <c r="W6046" i="1"/>
  <c r="D6046" i="1"/>
  <c r="B5965" i="1"/>
  <c r="D4773" i="1"/>
  <c r="W4773" i="1"/>
  <c r="B4808" i="1"/>
  <c r="B4701" i="1"/>
  <c r="C3890" i="1"/>
  <c r="C4707" i="1"/>
  <c r="D5911" i="1"/>
  <c r="W5911" i="1"/>
  <c r="D9271" i="1"/>
  <c r="W9271" i="1"/>
  <c r="D7640" i="1"/>
  <c r="W7640" i="1"/>
  <c r="C5998" i="1"/>
  <c r="W2047" i="1"/>
  <c r="D2047" i="1"/>
  <c r="W9002" i="1"/>
  <c r="D9002" i="1"/>
  <c r="T3375" i="1"/>
  <c r="D8091" i="1"/>
  <c r="W8091" i="1"/>
  <c r="C8144" i="1"/>
  <c r="B2409" i="1"/>
  <c r="T3037" i="1"/>
  <c r="D7165" i="1"/>
  <c r="W7165" i="1"/>
  <c r="B75" i="1"/>
  <c r="B8494" i="1"/>
  <c r="D1714" i="1"/>
  <c r="W1714" i="1"/>
  <c r="W5949" i="1"/>
  <c r="D5949" i="1"/>
  <c r="D1961" i="1"/>
  <c r="W1961" i="1"/>
  <c r="W6807" i="1"/>
  <c r="D6807" i="1"/>
  <c r="T632" i="1"/>
  <c r="D1560" i="1"/>
  <c r="W1560" i="1"/>
  <c r="T6818" i="1"/>
  <c r="C8534" i="1"/>
  <c r="B3756" i="1"/>
  <c r="C208" i="1"/>
  <c r="T4233" i="1"/>
  <c r="D8818" i="1"/>
  <c r="W8818" i="1"/>
  <c r="D8615" i="1"/>
  <c r="W8615" i="1"/>
  <c r="T6055" i="1"/>
  <c r="T7675" i="1"/>
  <c r="B8057" i="1"/>
  <c r="D3330" i="1"/>
  <c r="W3330" i="1"/>
  <c r="T7237" i="1"/>
  <c r="W8684" i="1"/>
  <c r="D8684" i="1"/>
  <c r="D1210" i="1"/>
  <c r="W1210" i="1"/>
  <c r="D1882" i="1"/>
  <c r="W1882" i="1"/>
  <c r="C6823" i="1"/>
  <c r="D3245" i="1"/>
  <c r="W3245" i="1"/>
  <c r="C4865" i="1"/>
  <c r="B9757" i="1"/>
  <c r="B5750" i="1"/>
  <c r="B5594" i="1"/>
  <c r="C282" i="1"/>
  <c r="B9836" i="1"/>
  <c r="C5468" i="1"/>
  <c r="D6354" i="1"/>
  <c r="W6354" i="1"/>
  <c r="B5822" i="1"/>
  <c r="C9664" i="1"/>
  <c r="T1729" i="1"/>
  <c r="C380" i="1"/>
  <c r="T5683" i="1"/>
  <c r="C7808" i="1"/>
  <c r="B1429" i="1"/>
  <c r="D1044" i="1"/>
  <c r="W1044" i="1"/>
  <c r="C579" i="1"/>
  <c r="W4174" i="1"/>
  <c r="D4174" i="1"/>
  <c r="D1485" i="1"/>
  <c r="W1485" i="1"/>
  <c r="C3037" i="1"/>
  <c r="W3183" i="1"/>
  <c r="D3183" i="1"/>
  <c r="W419" i="1"/>
  <c r="D419" i="1"/>
  <c r="D8319" i="1"/>
  <c r="W8319" i="1"/>
  <c r="B9468" i="1"/>
  <c r="B8108" i="1"/>
  <c r="W6133" i="1"/>
  <c r="D6133" i="1"/>
  <c r="T873" i="1"/>
  <c r="D7003" i="1"/>
  <c r="W7003" i="1"/>
  <c r="D7883" i="1"/>
  <c r="W7883" i="1"/>
  <c r="B1148" i="1"/>
  <c r="D5691" i="1"/>
  <c r="W5691" i="1"/>
  <c r="T1673" i="1"/>
  <c r="B3326" i="1"/>
  <c r="T7012" i="1"/>
  <c r="W8177" i="1"/>
  <c r="D8177" i="1"/>
  <c r="T8848" i="1"/>
  <c r="W872" i="1"/>
  <c r="D872" i="1"/>
  <c r="T8027" i="1"/>
  <c r="W857" i="1"/>
  <c r="D857" i="1"/>
  <c r="B1843" i="1"/>
  <c r="W5873" i="1"/>
  <c r="D5873" i="1"/>
  <c r="W2038" i="1"/>
  <c r="D2038" i="1"/>
  <c r="W1229" i="1"/>
  <c r="D1229" i="1"/>
  <c r="B8527" i="1"/>
  <c r="D8510" i="1"/>
  <c r="W8510" i="1"/>
  <c r="D407" i="1"/>
  <c r="W407" i="1"/>
  <c r="D6543" i="1"/>
  <c r="W6543" i="1"/>
  <c r="D736" i="1"/>
  <c r="W736" i="1"/>
  <c r="W124" i="1"/>
  <c r="D124" i="1"/>
  <c r="B6457" i="1"/>
  <c r="B2962" i="1"/>
  <c r="B216" i="1"/>
  <c r="C7565" i="1"/>
  <c r="C3295" i="1"/>
  <c r="B3571" i="1"/>
  <c r="T8635" i="1"/>
  <c r="B3253" i="1"/>
  <c r="B3545" i="1"/>
  <c r="B2812" i="1"/>
  <c r="T8680" i="1"/>
  <c r="B8473" i="1"/>
  <c r="T4651" i="1"/>
  <c r="W3424" i="1"/>
  <c r="D3424" i="1"/>
  <c r="D4169" i="1"/>
  <c r="W4169" i="1"/>
  <c r="W432" i="1"/>
  <c r="D432" i="1"/>
  <c r="W6421" i="1"/>
  <c r="D6421" i="1"/>
  <c r="T5129" i="1"/>
  <c r="T8866" i="1"/>
  <c r="C8714" i="1"/>
  <c r="T5835" i="1"/>
  <c r="W7000" i="1"/>
  <c r="D7000" i="1"/>
  <c r="C10007" i="1"/>
  <c r="C6517" i="1"/>
  <c r="C5912" i="1"/>
  <c r="D5206" i="1"/>
  <c r="W5206" i="1"/>
  <c r="C6919" i="1"/>
  <c r="C5962" i="1"/>
  <c r="W2914" i="1"/>
  <c r="D2914" i="1"/>
  <c r="W5681" i="1"/>
  <c r="D5681" i="1"/>
  <c r="C9488" i="1"/>
  <c r="D5587" i="1"/>
  <c r="W5587" i="1"/>
  <c r="W5055" i="1"/>
  <c r="D5055" i="1"/>
  <c r="D156" i="1"/>
  <c r="W156" i="1"/>
  <c r="D5548" i="1"/>
  <c r="W5548" i="1"/>
  <c r="W2046" i="1"/>
  <c r="D2046" i="1"/>
  <c r="T9026" i="1"/>
  <c r="D694" i="1"/>
  <c r="W694" i="1"/>
  <c r="W5990" i="1"/>
  <c r="D5990" i="1"/>
  <c r="D2335" i="1"/>
  <c r="W2335" i="1"/>
  <c r="T9708" i="1"/>
  <c r="D8569" i="1"/>
  <c r="W8569" i="1"/>
  <c r="D1481" i="1"/>
  <c r="W1481" i="1"/>
  <c r="W5785" i="1"/>
  <c r="D5785" i="1"/>
  <c r="C4569" i="1"/>
  <c r="W6146" i="1"/>
  <c r="D6146" i="1"/>
  <c r="D3563" i="1"/>
  <c r="W3563" i="1"/>
  <c r="T3900" i="1"/>
  <c r="T6067" i="1"/>
  <c r="T7530" i="1"/>
  <c r="D7708" i="1"/>
  <c r="W7708" i="1"/>
  <c r="T7448" i="1"/>
  <c r="W1004" i="1"/>
  <c r="D1004" i="1"/>
  <c r="D5981" i="1"/>
  <c r="W5981" i="1"/>
  <c r="D495" i="1"/>
  <c r="W495" i="1"/>
  <c r="B9992" i="1"/>
  <c r="T3841" i="1"/>
  <c r="B8708" i="1"/>
  <c r="C2719" i="1"/>
  <c r="W3504" i="1"/>
  <c r="D3504" i="1"/>
  <c r="W623" i="1"/>
  <c r="D623" i="1"/>
  <c r="B6598" i="1"/>
  <c r="C8315" i="1"/>
  <c r="C5896" i="1"/>
  <c r="T68" i="1"/>
  <c r="B6503" i="1"/>
  <c r="D6644" i="1"/>
  <c r="W6644" i="1"/>
  <c r="C8672" i="1"/>
  <c r="W2343" i="1"/>
  <c r="D2343" i="1"/>
  <c r="W9122" i="1"/>
  <c r="D9122" i="1"/>
  <c r="T3040" i="1"/>
  <c r="W1327" i="1"/>
  <c r="D1327" i="1"/>
  <c r="W3494" i="1"/>
  <c r="D3494" i="1"/>
  <c r="T6078" i="1"/>
  <c r="T732" i="1"/>
  <c r="T1563" i="1"/>
  <c r="W7369" i="1"/>
  <c r="D7369" i="1"/>
  <c r="W792" i="1"/>
  <c r="D792" i="1"/>
  <c r="W9499" i="1"/>
  <c r="D9499" i="1"/>
  <c r="C9710" i="1"/>
  <c r="B727" i="1"/>
  <c r="W7706" i="1"/>
  <c r="D7706" i="1"/>
  <c r="T131" i="1"/>
  <c r="D4750" i="1"/>
  <c r="W4750" i="1"/>
  <c r="T4435" i="1"/>
  <c r="C5774" i="1"/>
  <c r="W5113" i="1"/>
  <c r="D5113" i="1"/>
  <c r="W7382" i="1"/>
  <c r="D7382" i="1"/>
  <c r="B1796" i="1"/>
  <c r="D742" i="1"/>
  <c r="W742" i="1"/>
  <c r="C4343" i="1"/>
  <c r="D1263" i="1"/>
  <c r="W1263" i="1"/>
  <c r="B3960" i="1"/>
  <c r="T1080" i="1"/>
  <c r="W8793" i="1"/>
  <c r="D8793" i="1"/>
  <c r="C6474" i="1"/>
  <c r="W5493" i="1"/>
  <c r="D5493" i="1"/>
  <c r="B7764" i="1"/>
  <c r="C6414" i="1"/>
  <c r="C7513" i="1"/>
  <c r="T6531" i="1"/>
  <c r="D3903" i="1"/>
  <c r="W3903" i="1"/>
  <c r="D3196" i="1"/>
  <c r="W3196" i="1"/>
  <c r="B393" i="1"/>
  <c r="B6623" i="1"/>
  <c r="B4283" i="1"/>
  <c r="C4687" i="1"/>
  <c r="D9278" i="1"/>
  <c r="W9278" i="1"/>
  <c r="B6359" i="1"/>
  <c r="D2331" i="1"/>
  <c r="W2331" i="1"/>
  <c r="D642" i="1"/>
  <c r="W642" i="1"/>
  <c r="B6542" i="1"/>
  <c r="C3987" i="1"/>
  <c r="W988" i="1"/>
  <c r="D988" i="1"/>
  <c r="T3210" i="1"/>
  <c r="C1530" i="1"/>
  <c r="B7561" i="1"/>
  <c r="C1493" i="1"/>
  <c r="B528" i="1"/>
  <c r="B1753" i="1"/>
  <c r="C9924" i="1"/>
  <c r="C5526" i="1"/>
  <c r="D9310" i="1"/>
  <c r="W9310" i="1"/>
  <c r="T4568" i="1"/>
  <c r="W137" i="1"/>
  <c r="D137" i="1"/>
  <c r="D3800" i="1"/>
  <c r="W3800" i="1"/>
  <c r="B5331" i="1"/>
  <c r="W4723" i="1"/>
  <c r="D4723" i="1"/>
  <c r="W922" i="1"/>
  <c r="D922" i="1"/>
  <c r="T953" i="1"/>
  <c r="D2204" i="1"/>
  <c r="W2204" i="1"/>
  <c r="C6339" i="1"/>
  <c r="B1285" i="1"/>
  <c r="B3680" i="1"/>
  <c r="B81" i="1"/>
  <c r="C4190" i="1"/>
  <c r="B3044" i="1"/>
  <c r="C1408" i="1"/>
  <c r="C9260" i="1"/>
  <c r="W9041" i="1"/>
  <c r="D9041" i="1"/>
  <c r="D781" i="1"/>
  <c r="W781" i="1"/>
  <c r="T6472" i="1"/>
  <c r="D8574" i="1"/>
  <c r="W8574" i="1"/>
  <c r="W8102" i="1"/>
  <c r="D8102" i="1"/>
  <c r="T2278" i="1"/>
  <c r="B9287" i="1"/>
  <c r="D4409" i="1"/>
  <c r="W4409" i="1"/>
  <c r="B930" i="1"/>
  <c r="B5417" i="1"/>
  <c r="T692" i="1"/>
  <c r="T3480" i="1"/>
  <c r="W9825" i="1"/>
  <c r="D9825" i="1"/>
  <c r="D5686" i="1"/>
  <c r="W5686" i="1"/>
  <c r="D3701" i="1"/>
  <c r="W3701" i="1"/>
  <c r="W1164" i="1"/>
  <c r="D1164" i="1"/>
  <c r="W8875" i="1"/>
  <c r="D8875" i="1"/>
  <c r="D9042" i="1"/>
  <c r="W9042" i="1"/>
  <c r="D8726" i="1"/>
  <c r="W8726" i="1"/>
  <c r="D6888" i="1"/>
  <c r="W6888" i="1"/>
  <c r="D7452" i="1"/>
  <c r="W7452" i="1"/>
  <c r="T863" i="1"/>
  <c r="W1655" i="1"/>
  <c r="D1655" i="1"/>
  <c r="D4743" i="1"/>
  <c r="W4743" i="1"/>
  <c r="D3044" i="1"/>
  <c r="W3044" i="1"/>
  <c r="B6334" i="1"/>
  <c r="W6657" i="1"/>
  <c r="D6657" i="1"/>
  <c r="W6289" i="1"/>
  <c r="D6289" i="1"/>
  <c r="T1768" i="1"/>
  <c r="W1234" i="1"/>
  <c r="D1234" i="1"/>
  <c r="B7127" i="1"/>
  <c r="C9618" i="1"/>
  <c r="W7677" i="1"/>
  <c r="D7677" i="1"/>
  <c r="T8017" i="1"/>
  <c r="D9808" i="1"/>
  <c r="W9808" i="1"/>
  <c r="D5736" i="1"/>
  <c r="W5736" i="1"/>
  <c r="W2084" i="1"/>
  <c r="D2084" i="1"/>
  <c r="B2270" i="1"/>
  <c r="C889" i="1"/>
  <c r="D1299" i="1"/>
  <c r="W1299" i="1"/>
  <c r="T1013" i="1"/>
  <c r="D8418" i="1"/>
  <c r="W8418" i="1"/>
  <c r="D1694" i="1"/>
  <c r="W1694" i="1"/>
  <c r="W6578" i="1"/>
  <c r="D6578" i="1"/>
  <c r="D7433" i="1"/>
  <c r="W7433" i="1"/>
  <c r="D7139" i="1"/>
  <c r="W7139" i="1"/>
  <c r="T1724" i="1"/>
  <c r="T8312" i="1"/>
  <c r="C5631" i="1"/>
  <c r="C5819" i="1"/>
  <c r="T1033" i="1"/>
  <c r="C4923" i="1"/>
  <c r="D5006" i="1"/>
  <c r="W5006" i="1"/>
  <c r="B1024" i="1"/>
  <c r="D8884" i="1"/>
  <c r="W8884" i="1"/>
  <c r="C1742" i="1"/>
  <c r="B8090" i="1"/>
  <c r="T5654" i="1"/>
  <c r="W6480" i="1"/>
  <c r="D6480" i="1"/>
  <c r="D8419" i="1"/>
  <c r="W8419" i="1"/>
  <c r="W1080" i="1"/>
  <c r="D1080" i="1"/>
  <c r="T4291" i="1"/>
  <c r="D7098" i="1"/>
  <c r="W7098" i="1"/>
  <c r="T4395" i="1"/>
  <c r="B189" i="1"/>
  <c r="T5069" i="1"/>
  <c r="B3497" i="1"/>
  <c r="D898" i="1"/>
  <c r="W898" i="1"/>
  <c r="W420" i="1"/>
  <c r="D420" i="1"/>
  <c r="C3559" i="1"/>
  <c r="W4153" i="1"/>
  <c r="D4153" i="1"/>
  <c r="B6405" i="1"/>
  <c r="T3600" i="1"/>
  <c r="W6631" i="1"/>
  <c r="D6631" i="1"/>
  <c r="B6011" i="1"/>
  <c r="T5526" i="1"/>
  <c r="C8459" i="1"/>
  <c r="C10030" i="1"/>
  <c r="W6347" i="1"/>
  <c r="D6347" i="1"/>
  <c r="D5501" i="1"/>
  <c r="W5501" i="1"/>
  <c r="D1663" i="1"/>
  <c r="W1663" i="1"/>
  <c r="D2454" i="1"/>
  <c r="W2454" i="1"/>
  <c r="D7756" i="1"/>
  <c r="W7756" i="1"/>
  <c r="T10086" i="1"/>
  <c r="B10024" i="1"/>
  <c r="T9004" i="1"/>
  <c r="W5455" i="1"/>
  <c r="D5455" i="1"/>
  <c r="B5958" i="1"/>
  <c r="W3093" i="1"/>
  <c r="D3093" i="1"/>
  <c r="W2875" i="1"/>
  <c r="D2875" i="1"/>
  <c r="B4343" i="1"/>
  <c r="T2454" i="1"/>
  <c r="D3770" i="1"/>
  <c r="W3770" i="1"/>
  <c r="D5010" i="1"/>
  <c r="W5010" i="1"/>
  <c r="W8128" i="1"/>
  <c r="D8128" i="1"/>
  <c r="D3467" i="1"/>
  <c r="W3467" i="1"/>
  <c r="W556" i="1"/>
  <c r="D556" i="1"/>
  <c r="C8062" i="1"/>
  <c r="W2695" i="1"/>
  <c r="D2695" i="1"/>
  <c r="W7690" i="1"/>
  <c r="D7690" i="1"/>
  <c r="W9593" i="1"/>
  <c r="D9593" i="1"/>
  <c r="T7291" i="1"/>
  <c r="D1567" i="1"/>
  <c r="W1567" i="1"/>
  <c r="D5877" i="1"/>
  <c r="W5877" i="1"/>
  <c r="D1342" i="1"/>
  <c r="W1342" i="1"/>
  <c r="W6185" i="1"/>
  <c r="D6185" i="1"/>
  <c r="D6208" i="1"/>
  <c r="W6208" i="1"/>
  <c r="B8030" i="1"/>
  <c r="D5467" i="1"/>
  <c r="W5467" i="1"/>
  <c r="B4301" i="1"/>
  <c r="C8796" i="1"/>
  <c r="D1908" i="1"/>
  <c r="W1908" i="1"/>
  <c r="D475" i="1"/>
  <c r="W475" i="1"/>
  <c r="C7927" i="1"/>
  <c r="D1033" i="1"/>
  <c r="W1033" i="1"/>
  <c r="C7713" i="1"/>
  <c r="C1259" i="1"/>
  <c r="C8292" i="1"/>
  <c r="D2032" i="1"/>
  <c r="W2032" i="1"/>
  <c r="C7688" i="1"/>
  <c r="D372" i="1"/>
  <c r="W372" i="1"/>
  <c r="W2160" i="1"/>
  <c r="D2160" i="1"/>
  <c r="D4384" i="1"/>
  <c r="W4384" i="1"/>
  <c r="T442" i="1"/>
  <c r="D3083" i="1"/>
  <c r="W3083" i="1"/>
  <c r="D5387" i="1"/>
  <c r="W5387" i="1"/>
  <c r="D4930" i="1"/>
  <c r="W4930" i="1"/>
  <c r="D3956" i="1"/>
  <c r="W3956" i="1"/>
  <c r="W5123" i="1"/>
  <c r="D5123" i="1"/>
  <c r="D9703" i="1"/>
  <c r="W9703" i="1"/>
  <c r="T7446" i="1"/>
  <c r="D8004" i="1"/>
  <c r="W8004" i="1"/>
  <c r="T8651" i="1"/>
  <c r="D7126" i="1"/>
  <c r="W7126" i="1"/>
  <c r="T2146" i="1"/>
  <c r="W4113" i="1"/>
  <c r="D4113" i="1"/>
  <c r="T4412" i="1"/>
  <c r="W9609" i="1"/>
  <c r="D9609" i="1"/>
  <c r="W2713" i="1"/>
  <c r="D2713" i="1"/>
  <c r="W7513" i="1"/>
  <c r="D7513" i="1"/>
  <c r="D7086" i="1"/>
  <c r="W7086" i="1"/>
  <c r="B3475" i="1"/>
  <c r="D8211" i="1"/>
  <c r="W8211" i="1"/>
  <c r="D2494" i="1"/>
  <c r="W2494" i="1"/>
  <c r="D8395" i="1"/>
  <c r="W8395" i="1"/>
  <c r="D651" i="1"/>
  <c r="W651" i="1"/>
  <c r="W535" i="1"/>
  <c r="D535" i="1"/>
  <c r="D6348" i="1"/>
  <c r="W6348" i="1"/>
  <c r="W8461" i="1"/>
  <c r="D8461" i="1"/>
  <c r="W1613" i="1"/>
  <c r="D1613" i="1"/>
  <c r="T6757" i="1"/>
  <c r="W262" i="1"/>
  <c r="D262" i="1"/>
  <c r="W7060" i="1"/>
  <c r="D7060" i="1"/>
  <c r="W9987" i="1"/>
  <c r="D9987" i="1"/>
  <c r="C4552" i="1"/>
  <c r="B8091" i="1"/>
  <c r="C5509" i="1"/>
  <c r="B4629" i="1"/>
  <c r="B545" i="1"/>
  <c r="B2177" i="1"/>
  <c r="B426" i="1"/>
  <c r="B6757" i="1"/>
  <c r="C7096" i="1"/>
  <c r="B9716" i="1"/>
  <c r="B8275" i="1"/>
  <c r="D8985" i="1"/>
  <c r="W8985" i="1"/>
  <c r="W2585" i="1"/>
  <c r="D2585" i="1"/>
  <c r="D6278" i="1"/>
  <c r="W6278" i="1"/>
  <c r="D5157" i="1"/>
  <c r="W5157" i="1"/>
  <c r="C4073" i="1"/>
  <c r="B6471" i="1"/>
  <c r="W1396" i="1"/>
  <c r="D1396" i="1"/>
  <c r="T811" i="1"/>
  <c r="T5700" i="1"/>
  <c r="C5236" i="1"/>
  <c r="C7524" i="1"/>
  <c r="W6901" i="1"/>
  <c r="D6901" i="1"/>
  <c r="D9939" i="1"/>
  <c r="W9939" i="1"/>
  <c r="W32" i="1"/>
  <c r="D32" i="1"/>
  <c r="T14" i="1"/>
  <c r="D7021" i="1"/>
  <c r="W7021" i="1"/>
  <c r="C4924" i="1"/>
  <c r="D5236" i="1"/>
  <c r="W5236" i="1"/>
  <c r="W5130" i="1"/>
  <c r="D5130" i="1"/>
  <c r="C1639" i="1"/>
  <c r="D9311" i="1"/>
  <c r="W9311" i="1"/>
  <c r="D7842" i="1"/>
  <c r="W7842" i="1"/>
  <c r="C9501" i="1"/>
  <c r="T1900" i="1"/>
  <c r="W4918" i="1"/>
  <c r="D4918" i="1"/>
  <c r="W6298" i="1"/>
  <c r="D6298" i="1"/>
  <c r="D5943" i="1"/>
  <c r="W5943" i="1"/>
  <c r="D5898" i="1"/>
  <c r="W5898" i="1"/>
  <c r="W5452" i="1"/>
  <c r="D5452" i="1"/>
  <c r="C6643" i="1"/>
  <c r="W8778" i="1"/>
  <c r="D8778" i="1"/>
  <c r="D4661" i="1"/>
  <c r="W4661" i="1"/>
  <c r="D5381" i="1"/>
  <c r="W5381" i="1"/>
  <c r="W1394" i="1"/>
  <c r="D1394" i="1"/>
  <c r="B4563" i="1"/>
  <c r="D3275" i="1"/>
  <c r="W3275" i="1"/>
  <c r="W5725" i="1"/>
  <c r="D5725" i="1"/>
  <c r="D9166" i="1"/>
  <c r="W9166" i="1"/>
  <c r="D7514" i="1"/>
  <c r="W7514" i="1"/>
  <c r="D164" i="1"/>
  <c r="W164" i="1"/>
  <c r="W3601" i="1"/>
  <c r="D3601" i="1"/>
  <c r="W5638" i="1"/>
  <c r="D5638" i="1"/>
  <c r="D1566" i="1"/>
  <c r="W1566" i="1"/>
  <c r="W6371" i="1"/>
  <c r="D6371" i="1"/>
  <c r="W4977" i="1"/>
  <c r="D4977" i="1"/>
  <c r="T1964" i="1"/>
  <c r="D9954" i="1"/>
  <c r="W9954" i="1"/>
  <c r="B6975" i="1"/>
  <c r="C9802" i="1"/>
  <c r="D4189" i="1"/>
  <c r="W4189" i="1"/>
  <c r="W4517" i="1"/>
  <c r="D4517" i="1"/>
  <c r="W8654" i="1"/>
  <c r="D8654" i="1"/>
  <c r="D1218" i="1"/>
  <c r="W1218" i="1"/>
  <c r="T3956" i="1"/>
  <c r="W8098" i="1"/>
  <c r="D8098" i="1"/>
  <c r="W3101" i="1"/>
  <c r="D3101" i="1"/>
  <c r="T5251" i="1"/>
  <c r="T6925" i="1"/>
  <c r="B5283" i="1"/>
  <c r="D59" i="1"/>
  <c r="W59" i="1"/>
  <c r="W4216" i="1"/>
  <c r="D4216" i="1"/>
  <c r="C5864" i="1"/>
  <c r="T7178" i="1"/>
  <c r="D5790" i="1"/>
  <c r="W5790" i="1"/>
  <c r="B4720" i="1"/>
  <c r="C8421" i="1"/>
  <c r="B5562" i="1"/>
  <c r="T578" i="1"/>
  <c r="T5644" i="1"/>
  <c r="T6286" i="1"/>
  <c r="B9355" i="1"/>
  <c r="W135" i="1"/>
  <c r="D135" i="1"/>
  <c r="D4583" i="1"/>
  <c r="W4583" i="1"/>
  <c r="T1816" i="1"/>
  <c r="W12" i="1"/>
  <c r="D12" i="1"/>
  <c r="C949" i="1"/>
  <c r="W7101" i="1"/>
  <c r="D7101" i="1"/>
  <c r="D375" i="1"/>
  <c r="W375" i="1"/>
  <c r="B356" i="1"/>
  <c r="C3485" i="1"/>
  <c r="W8349" i="1"/>
  <c r="D8349" i="1"/>
  <c r="C2092" i="1"/>
  <c r="D6471" i="1"/>
  <c r="W6471" i="1"/>
  <c r="W1339" i="1"/>
  <c r="D1339" i="1"/>
  <c r="T1072" i="1"/>
  <c r="D1607" i="1"/>
  <c r="W1607" i="1"/>
  <c r="T5672" i="1"/>
  <c r="W3704" i="1"/>
  <c r="D3704" i="1"/>
  <c r="D8264" i="1"/>
  <c r="W8264" i="1"/>
  <c r="T5818" i="1"/>
  <c r="D5850" i="1"/>
  <c r="W5850" i="1"/>
  <c r="W7326" i="1"/>
  <c r="D7326" i="1"/>
  <c r="T9311" i="1"/>
  <c r="W4834" i="1"/>
  <c r="D4834" i="1"/>
  <c r="D8029" i="1"/>
  <c r="W8029" i="1"/>
  <c r="W600" i="1"/>
  <c r="D600" i="1"/>
  <c r="W8505" i="1"/>
  <c r="D8505" i="1"/>
  <c r="D7985" i="1"/>
  <c r="W7985" i="1"/>
  <c r="W4978" i="1"/>
  <c r="D4978" i="1"/>
  <c r="W477" i="1"/>
  <c r="D477" i="1"/>
  <c r="D7742" i="1"/>
  <c r="W7742" i="1"/>
  <c r="D5024" i="1"/>
  <c r="W5024" i="1"/>
  <c r="W2262" i="1"/>
  <c r="D2262" i="1"/>
  <c r="B6674" i="1"/>
  <c r="W4779" i="1"/>
  <c r="D4779" i="1"/>
  <c r="D5663" i="1"/>
  <c r="W5663" i="1"/>
  <c r="C2323" i="1"/>
  <c r="T4622" i="1"/>
  <c r="D9973" i="1"/>
  <c r="W9973" i="1"/>
  <c r="C9379" i="1"/>
  <c r="D3990" i="1"/>
  <c r="W3990" i="1"/>
  <c r="D6248" i="1"/>
  <c r="W6248" i="1"/>
  <c r="T4129" i="1"/>
  <c r="T1446" i="1"/>
  <c r="T479" i="1"/>
  <c r="D8002" i="1"/>
  <c r="W8002" i="1"/>
  <c r="T1269" i="1"/>
  <c r="W1321" i="1"/>
  <c r="D1321" i="1"/>
  <c r="T8767" i="1"/>
  <c r="B7202" i="1"/>
  <c r="D175" i="1"/>
  <c r="W175" i="1"/>
  <c r="D6295" i="1"/>
  <c r="W6295" i="1"/>
  <c r="D2196" i="1"/>
  <c r="W2196" i="1"/>
  <c r="T7308" i="1"/>
  <c r="D2303" i="1"/>
  <c r="W2303" i="1"/>
  <c r="C5036" i="1"/>
  <c r="T4760" i="1"/>
  <c r="D9424" i="1"/>
  <c r="W9424" i="1"/>
  <c r="C6355" i="1"/>
  <c r="C4679" i="1"/>
  <c r="C8356" i="1"/>
  <c r="W2384" i="1"/>
  <c r="D2384" i="1"/>
  <c r="C3781" i="1"/>
  <c r="W2744" i="1"/>
  <c r="D2744" i="1"/>
  <c r="T3470" i="1"/>
  <c r="B987" i="1"/>
  <c r="C7782" i="1"/>
  <c r="T1260" i="1"/>
  <c r="T4050" i="1"/>
  <c r="D4414" i="1"/>
  <c r="W4414" i="1"/>
  <c r="W6245" i="1"/>
  <c r="D6245" i="1"/>
  <c r="T2345" i="1"/>
  <c r="T3387" i="1"/>
  <c r="T1771" i="1"/>
  <c r="W9506" i="1"/>
  <c r="D9506" i="1"/>
  <c r="B7500" i="1"/>
  <c r="W454" i="1"/>
  <c r="D454" i="1"/>
  <c r="D4003" i="1"/>
  <c r="W4003" i="1"/>
  <c r="T400" i="1"/>
  <c r="B5577" i="1"/>
  <c r="B5561" i="1"/>
  <c r="T749" i="1"/>
  <c r="D7909" i="1"/>
  <c r="W7909" i="1"/>
  <c r="D283" i="1"/>
  <c r="W283" i="1"/>
  <c r="W5020" i="1"/>
  <c r="D5020" i="1"/>
  <c r="D8225" i="1"/>
  <c r="W8225" i="1"/>
  <c r="W2733" i="1"/>
  <c r="D2733" i="1"/>
  <c r="W5375" i="1"/>
  <c r="D5375" i="1"/>
  <c r="D2722" i="1"/>
  <c r="W2722" i="1"/>
  <c r="D2362" i="1"/>
  <c r="W2362" i="1"/>
  <c r="C9403" i="1"/>
  <c r="D2484" i="1"/>
  <c r="W2484" i="1"/>
  <c r="W5126" i="1"/>
  <c r="D5126" i="1"/>
  <c r="T7246" i="1"/>
  <c r="D10046" i="1"/>
  <c r="W10046" i="1"/>
  <c r="D2149" i="1"/>
  <c r="W2149" i="1"/>
  <c r="D7309" i="1"/>
  <c r="W7309" i="1"/>
  <c r="W9121" i="1"/>
  <c r="D9121" i="1"/>
  <c r="D4607" i="1"/>
  <c r="W4607" i="1"/>
  <c r="W312" i="1"/>
  <c r="D312" i="1"/>
  <c r="W8646" i="1"/>
  <c r="D8646" i="1"/>
  <c r="B3948" i="1"/>
  <c r="T938" i="1"/>
  <c r="D1464" i="1"/>
  <c r="W1464" i="1"/>
  <c r="D3976" i="1"/>
  <c r="W3976" i="1"/>
  <c r="W2772" i="1"/>
  <c r="D2772" i="1"/>
  <c r="B6998" i="1"/>
  <c r="B8921" i="1"/>
  <c r="T4745" i="1"/>
  <c r="W3735" i="1"/>
  <c r="D3735" i="1"/>
  <c r="W416" i="1"/>
  <c r="D416" i="1"/>
  <c r="B4506" i="1"/>
  <c r="C7784" i="1"/>
  <c r="D152" i="1"/>
  <c r="W152" i="1"/>
  <c r="C2982" i="1"/>
  <c r="B699" i="1"/>
  <c r="T7283" i="1"/>
  <c r="B7321" i="1"/>
  <c r="D9084" i="1"/>
  <c r="W9084" i="1"/>
  <c r="B7429" i="1"/>
  <c r="T9751" i="1"/>
  <c r="W2919" i="1"/>
  <c r="D2919" i="1"/>
  <c r="D8513" i="1"/>
  <c r="W8513" i="1"/>
  <c r="D2207" i="1"/>
  <c r="W2207" i="1"/>
  <c r="D9716" i="1"/>
  <c r="W9716" i="1"/>
  <c r="D3743" i="1"/>
  <c r="W3743" i="1"/>
  <c r="W7810" i="1"/>
  <c r="D7810" i="1"/>
  <c r="T1189" i="1"/>
  <c r="D2845" i="1"/>
  <c r="W2845" i="1"/>
  <c r="C5506" i="1"/>
  <c r="B2035" i="1"/>
  <c r="C1172" i="1"/>
  <c r="B8153" i="1"/>
  <c r="B2132" i="1"/>
  <c r="W2377" i="1"/>
  <c r="D2377" i="1"/>
  <c r="D8644" i="1"/>
  <c r="W8644" i="1"/>
  <c r="D6525" i="1"/>
  <c r="W6525" i="1"/>
  <c r="W9445" i="1"/>
  <c r="D9445" i="1"/>
  <c r="C4028" i="1"/>
  <c r="T1522" i="1"/>
  <c r="D3078" i="1"/>
  <c r="W3078" i="1"/>
  <c r="W9690" i="1"/>
  <c r="D9690" i="1"/>
  <c r="D1595" i="1"/>
  <c r="W1595" i="1"/>
  <c r="D2337" i="1"/>
  <c r="W2337" i="1"/>
  <c r="C7207" i="1"/>
  <c r="C9522" i="1"/>
  <c r="W53" i="1"/>
  <c r="D53" i="1"/>
  <c r="D1452" i="1"/>
  <c r="W1452" i="1"/>
  <c r="D646" i="1"/>
  <c r="W646" i="1"/>
  <c r="W7875" i="1"/>
  <c r="D7875" i="1"/>
  <c r="B7934" i="1"/>
  <c r="C2556" i="1"/>
  <c r="C9525" i="1"/>
  <c r="C1477" i="1"/>
  <c r="C8894" i="1"/>
  <c r="B9721" i="1"/>
  <c r="T8488" i="1"/>
  <c r="T4994" i="1"/>
  <c r="C549" i="1"/>
  <c r="B3099" i="1"/>
  <c r="C9327" i="1"/>
  <c r="T6628" i="1"/>
  <c r="C1397" i="1"/>
  <c r="B8462" i="1"/>
  <c r="C2303" i="1"/>
  <c r="C8253" i="1"/>
  <c r="T5742" i="1"/>
  <c r="C3930" i="1"/>
  <c r="C6482" i="1"/>
  <c r="C7895" i="1"/>
  <c r="C9915" i="1"/>
  <c r="C3873" i="1"/>
  <c r="C9375" i="1"/>
  <c r="B3024" i="1"/>
  <c r="T6855" i="1"/>
  <c r="C3319" i="1"/>
  <c r="C1685" i="1"/>
  <c r="C7799" i="1"/>
  <c r="T3668" i="1"/>
  <c r="T7581" i="1"/>
  <c r="B4382" i="1"/>
  <c r="C1909" i="1"/>
  <c r="T4785" i="1"/>
  <c r="C4672" i="1"/>
  <c r="C4411" i="1"/>
  <c r="B9175" i="1"/>
  <c r="C9969" i="1"/>
  <c r="B5630" i="1"/>
  <c r="B4912" i="1"/>
  <c r="B9568" i="1"/>
  <c r="B2461" i="1"/>
  <c r="B3008" i="1"/>
  <c r="T6285" i="1"/>
  <c r="C9608" i="1"/>
  <c r="B8780" i="1"/>
  <c r="T7954" i="1"/>
  <c r="C3964" i="1"/>
  <c r="B3579" i="1"/>
  <c r="B5502" i="1"/>
  <c r="T4364" i="1"/>
  <c r="B1370" i="1"/>
  <c r="B8718" i="1"/>
  <c r="C6186" i="1"/>
  <c r="B5375" i="1"/>
  <c r="B29" i="1"/>
  <c r="T10015" i="1"/>
  <c r="C5670" i="1"/>
  <c r="T4040" i="1"/>
  <c r="B8663" i="1"/>
  <c r="B7443" i="1"/>
  <c r="C4439" i="1"/>
  <c r="B5610" i="1"/>
  <c r="C952" i="1"/>
  <c r="C3750" i="1"/>
  <c r="C8575" i="1"/>
  <c r="C1593" i="1"/>
  <c r="C6135" i="1"/>
  <c r="B7025" i="1"/>
  <c r="C1447" i="1"/>
  <c r="B94" i="1"/>
  <c r="T9400" i="1"/>
  <c r="T8473" i="1"/>
  <c r="B8791" i="1"/>
  <c r="T1965" i="1"/>
  <c r="T3202" i="1"/>
  <c r="T5607" i="1"/>
  <c r="T9567" i="1"/>
  <c r="B4244" i="1"/>
  <c r="B9234" i="1"/>
  <c r="T9207" i="1"/>
  <c r="T8707" i="1"/>
  <c r="T7245" i="1"/>
  <c r="B9982" i="1"/>
  <c r="T8989" i="1"/>
  <c r="B9922" i="1"/>
  <c r="B8344" i="1"/>
  <c r="T866" i="1"/>
  <c r="T5183" i="1"/>
  <c r="B4670" i="1"/>
  <c r="T1426" i="1"/>
  <c r="T4377" i="1"/>
  <c r="T7265" i="1"/>
  <c r="B698" i="1"/>
  <c r="T2412" i="1"/>
  <c r="B3654" i="1"/>
  <c r="T795" i="1"/>
  <c r="B6318" i="1"/>
  <c r="T924" i="1"/>
  <c r="C6696" i="1"/>
  <c r="C2322" i="1"/>
  <c r="C9958" i="1"/>
  <c r="B2525" i="1"/>
  <c r="T5770" i="1"/>
  <c r="B9520" i="1"/>
  <c r="C9093" i="1"/>
  <c r="T2294" i="1"/>
  <c r="T7686" i="1"/>
  <c r="T7517" i="1"/>
  <c r="T8898" i="1"/>
  <c r="B2369" i="1"/>
  <c r="B8568" i="1"/>
  <c r="T9666" i="1"/>
  <c r="C6773" i="1"/>
  <c r="B3298" i="1"/>
  <c r="C9465" i="1"/>
  <c r="T6211" i="1"/>
  <c r="B6736" i="1"/>
  <c r="T6598" i="1"/>
  <c r="C1919" i="1"/>
  <c r="T8172" i="1"/>
  <c r="B8983" i="1"/>
  <c r="C5403" i="1"/>
  <c r="C3220" i="1"/>
  <c r="C1391" i="1"/>
  <c r="T5308" i="1"/>
  <c r="C5632" i="1"/>
  <c r="T9864" i="1"/>
  <c r="C9068" i="1"/>
  <c r="T9564" i="1"/>
  <c r="C1037" i="1"/>
  <c r="T3790" i="1"/>
  <c r="C3896" i="1"/>
  <c r="B8002" i="1"/>
  <c r="T725" i="1"/>
  <c r="C3336" i="1"/>
  <c r="B9377" i="1"/>
  <c r="T971" i="1"/>
  <c r="B8687" i="1"/>
  <c r="T9594" i="1"/>
  <c r="T8977" i="1"/>
  <c r="C8742" i="1"/>
  <c r="T1877" i="1"/>
  <c r="C3551" i="1"/>
  <c r="T8692" i="1"/>
  <c r="B3069" i="1"/>
  <c r="C1978" i="1"/>
  <c r="B8332" i="1"/>
  <c r="C1403" i="1"/>
  <c r="T8568" i="1"/>
  <c r="T2684" i="1"/>
  <c r="T8490" i="1"/>
  <c r="C522" i="1"/>
  <c r="C2348" i="1"/>
  <c r="B9371" i="1"/>
  <c r="T7651" i="1"/>
  <c r="B796" i="1"/>
  <c r="C6189" i="1"/>
  <c r="T6189" i="1"/>
  <c r="B5727" i="1"/>
  <c r="C6966" i="1"/>
  <c r="C2026" i="1"/>
  <c r="C1943" i="1"/>
  <c r="B4834" i="1"/>
  <c r="C1709" i="1"/>
  <c r="T4912" i="1"/>
  <c r="T2443" i="1"/>
  <c r="B2126" i="1"/>
  <c r="B8250" i="1"/>
  <c r="T8915" i="1"/>
  <c r="B2392" i="1"/>
  <c r="W9055" i="1"/>
  <c r="D9055" i="1"/>
  <c r="C4538" i="1"/>
  <c r="B4202" i="1"/>
  <c r="C6583" i="1"/>
  <c r="D1399" i="1"/>
  <c r="W1399" i="1"/>
  <c r="D5697" i="1"/>
  <c r="W5697" i="1"/>
  <c r="T9699" i="1"/>
  <c r="T6351" i="1"/>
  <c r="D229" i="1"/>
  <c r="W229" i="1"/>
  <c r="B7456" i="1"/>
  <c r="D6770" i="1"/>
  <c r="W6770" i="1"/>
  <c r="B846" i="1"/>
  <c r="T3919" i="1"/>
  <c r="T2419" i="1"/>
  <c r="T9494" i="1"/>
  <c r="T8514" i="1"/>
  <c r="B5819" i="1"/>
  <c r="B9031" i="1"/>
  <c r="T8746" i="1"/>
  <c r="B4774" i="1"/>
  <c r="B3392" i="1"/>
  <c r="C781" i="1"/>
  <c r="W3279" i="1"/>
  <c r="D3279" i="1"/>
  <c r="C4544" i="1"/>
  <c r="W1283" i="1"/>
  <c r="D1283" i="1"/>
  <c r="C8688" i="1"/>
  <c r="W8431" i="1"/>
  <c r="D8431" i="1"/>
  <c r="W474" i="1"/>
  <c r="D474" i="1"/>
  <c r="D9243" i="1"/>
  <c r="W9243" i="1"/>
  <c r="W391" i="1"/>
  <c r="D391" i="1"/>
  <c r="W7041" i="1"/>
  <c r="D7041" i="1"/>
  <c r="W2447" i="1"/>
  <c r="D2447" i="1"/>
  <c r="B5729" i="1"/>
  <c r="T8407" i="1"/>
  <c r="D3544" i="1"/>
  <c r="W3544" i="1"/>
  <c r="B5155" i="1"/>
  <c r="T2371" i="1"/>
  <c r="B7320" i="1"/>
  <c r="T1175" i="1"/>
  <c r="B3845" i="1"/>
  <c r="T78" i="1"/>
  <c r="W178" i="1"/>
  <c r="D178" i="1"/>
  <c r="D6406" i="1"/>
  <c r="W6406" i="1"/>
  <c r="D7595" i="1"/>
  <c r="W7595" i="1"/>
  <c r="W3099" i="1"/>
  <c r="D3099" i="1"/>
  <c r="W2778" i="1"/>
  <c r="D2778" i="1"/>
  <c r="T7689" i="1"/>
  <c r="T6007" i="1"/>
  <c r="T160" i="1"/>
  <c r="B2149" i="1"/>
  <c r="T6110" i="1"/>
  <c r="B5373" i="1"/>
  <c r="D7409" i="1"/>
  <c r="W7409" i="1"/>
  <c r="T7598" i="1"/>
  <c r="C1257" i="1"/>
  <c r="C412" i="1"/>
  <c r="B2479" i="1"/>
  <c r="B9161" i="1"/>
  <c r="D806" i="1"/>
  <c r="W806" i="1"/>
  <c r="C491" i="1"/>
  <c r="D5648" i="1"/>
  <c r="W5648" i="1"/>
  <c r="C9872" i="1"/>
  <c r="B4857" i="1"/>
  <c r="T3257" i="1"/>
  <c r="W445" i="1"/>
  <c r="D445" i="1"/>
  <c r="T7717" i="1"/>
  <c r="C7569" i="1"/>
  <c r="D10041" i="1"/>
  <c r="W10041" i="1"/>
  <c r="B1417" i="1"/>
  <c r="W6541" i="1"/>
  <c r="D6541" i="1"/>
  <c r="B5530" i="1"/>
  <c r="T3000" i="1"/>
  <c r="C7832" i="1"/>
  <c r="C7747" i="1"/>
  <c r="T8115" i="1"/>
  <c r="T8959" i="1"/>
  <c r="B5330" i="1"/>
  <c r="T8336" i="1"/>
  <c r="T8318" i="1"/>
  <c r="C3789" i="1"/>
  <c r="D2174" i="1"/>
  <c r="W2174" i="1"/>
  <c r="T1487" i="1"/>
  <c r="C1610" i="1"/>
  <c r="C9735" i="1"/>
  <c r="T2075" i="1"/>
  <c r="C6268" i="1"/>
  <c r="W7832" i="1"/>
  <c r="D7832" i="1"/>
  <c r="T6046" i="1"/>
  <c r="C1550" i="1"/>
  <c r="B7569" i="1"/>
  <c r="T7891" i="1"/>
  <c r="C1725" i="1"/>
  <c r="C7662" i="1"/>
  <c r="B9953" i="1"/>
  <c r="C6354" i="1"/>
  <c r="T2262" i="1"/>
  <c r="C4492" i="1"/>
  <c r="C4918" i="1"/>
  <c r="B3503" i="1"/>
  <c r="W5389" i="1"/>
  <c r="D5389" i="1"/>
  <c r="D7527" i="1"/>
  <c r="W7527" i="1"/>
  <c r="W555" i="1"/>
  <c r="D555" i="1"/>
  <c r="C2381" i="1"/>
  <c r="C6238" i="1"/>
  <c r="W674" i="1"/>
  <c r="D674" i="1"/>
  <c r="D273" i="1"/>
  <c r="W273" i="1"/>
  <c r="D7910" i="1"/>
  <c r="W7910" i="1"/>
  <c r="D3957" i="1"/>
  <c r="W3957" i="1"/>
  <c r="T7309" i="1"/>
  <c r="T6650" i="1"/>
  <c r="D972" i="1"/>
  <c r="W972" i="1"/>
  <c r="C3719" i="1"/>
  <c r="D5699" i="1"/>
  <c r="W5699" i="1"/>
  <c r="C8476" i="1"/>
  <c r="B5280" i="1"/>
  <c r="B8348" i="1"/>
  <c r="D5331" i="1"/>
  <c r="W5331" i="1"/>
  <c r="B4044" i="1"/>
  <c r="B9900" i="1"/>
  <c r="T4190" i="1"/>
  <c r="T2406" i="1"/>
  <c r="W9354" i="1"/>
  <c r="D9354" i="1"/>
  <c r="W3926" i="1"/>
  <c r="D3926" i="1"/>
  <c r="T5459" i="1"/>
  <c r="B9321" i="1"/>
  <c r="C5101" i="1"/>
  <c r="D7621" i="1"/>
  <c r="W7621" i="1"/>
  <c r="W2242" i="1"/>
  <c r="D2242" i="1"/>
  <c r="T2541" i="1"/>
  <c r="W9816" i="1"/>
  <c r="D9816" i="1"/>
  <c r="T9675" i="1"/>
  <c r="D5159" i="1"/>
  <c r="W5159" i="1"/>
  <c r="T1593" i="1"/>
  <c r="B9345" i="1"/>
  <c r="B1082" i="1"/>
  <c r="W8464" i="1"/>
  <c r="D8464" i="1"/>
  <c r="W5180" i="1"/>
  <c r="D5180" i="1"/>
  <c r="W786" i="1"/>
  <c r="D786" i="1"/>
  <c r="B8209" i="1"/>
  <c r="C8299" i="1"/>
  <c r="T3670" i="1"/>
  <c r="B5618" i="1"/>
  <c r="C1782" i="1"/>
  <c r="T4869" i="1"/>
  <c r="D10008" i="1"/>
  <c r="W10008" i="1"/>
  <c r="W9495" i="1"/>
  <c r="D9495" i="1"/>
  <c r="D6031" i="1"/>
  <c r="W6031" i="1"/>
  <c r="T822" i="1"/>
  <c r="T3109" i="1"/>
  <c r="D7453" i="1"/>
  <c r="W7453" i="1"/>
  <c r="C8725" i="1"/>
  <c r="D9193" i="1"/>
  <c r="W9193" i="1"/>
  <c r="T1136" i="1"/>
  <c r="W7237" i="1"/>
  <c r="D7237" i="1"/>
  <c r="B2655" i="1"/>
  <c r="T10064" i="1"/>
  <c r="T7179" i="1"/>
  <c r="D5500" i="1"/>
  <c r="W5500" i="1"/>
  <c r="D754" i="1"/>
  <c r="W754" i="1"/>
  <c r="C6928" i="1"/>
  <c r="W3848" i="1"/>
  <c r="D3848" i="1"/>
  <c r="D3035" i="1"/>
  <c r="W3035" i="1"/>
  <c r="C9055" i="1"/>
  <c r="T4690" i="1"/>
  <c r="B8619" i="1"/>
  <c r="B445" i="1"/>
  <c r="C6431" i="1"/>
  <c r="B4375" i="1"/>
  <c r="D6333" i="1"/>
  <c r="W6333" i="1"/>
  <c r="T3563" i="1"/>
  <c r="B9638" i="1"/>
  <c r="W2374" i="1"/>
  <c r="D2374" i="1"/>
  <c r="T4018" i="1"/>
  <c r="W1275" i="1"/>
  <c r="D1275" i="1"/>
  <c r="D6168" i="1"/>
  <c r="W6168" i="1"/>
  <c r="W1024" i="1"/>
  <c r="D1024" i="1"/>
  <c r="B1069" i="1"/>
  <c r="W9298" i="1"/>
  <c r="D9298" i="1"/>
  <c r="D5277" i="1"/>
  <c r="W5277" i="1"/>
  <c r="B8567" i="1"/>
  <c r="T2631" i="1"/>
  <c r="D2982" i="1"/>
  <c r="W2982" i="1"/>
  <c r="D5932" i="1"/>
  <c r="W5932" i="1"/>
  <c r="B7778" i="1"/>
  <c r="T7354" i="1"/>
  <c r="C9588" i="1"/>
  <c r="B8693" i="1"/>
  <c r="B4110" i="1"/>
  <c r="D2413" i="1"/>
  <c r="W2413" i="1"/>
  <c r="W4288" i="1"/>
  <c r="D4288" i="1"/>
  <c r="D982" i="1"/>
  <c r="W982" i="1"/>
  <c r="T2500" i="1"/>
  <c r="D10029" i="1"/>
  <c r="W10029" i="1"/>
  <c r="T4013" i="1"/>
  <c r="T1883" i="1"/>
  <c r="D1023" i="1"/>
  <c r="W1023" i="1"/>
  <c r="C1368" i="1"/>
  <c r="W785" i="1"/>
  <c r="D785" i="1"/>
  <c r="T2623" i="1"/>
  <c r="B8493" i="1"/>
  <c r="W9422" i="1"/>
  <c r="D9422" i="1"/>
  <c r="T5669" i="1"/>
  <c r="T4726" i="1"/>
  <c r="C7871" i="1"/>
  <c r="B6536" i="1"/>
  <c r="C8980" i="1"/>
  <c r="T8357" i="1"/>
  <c r="C6731" i="1"/>
  <c r="C968" i="1"/>
  <c r="C3029" i="1"/>
  <c r="B1220" i="1"/>
  <c r="B7824" i="1"/>
  <c r="B10049" i="1"/>
  <c r="W926" i="1"/>
  <c r="D926" i="1"/>
  <c r="T5105" i="1"/>
  <c r="W9067" i="1"/>
  <c r="D9067" i="1"/>
  <c r="B6313" i="1"/>
  <c r="C181" i="1"/>
  <c r="C3440" i="1"/>
  <c r="C9210" i="1"/>
  <c r="T3644" i="1"/>
  <c r="W2564" i="1"/>
  <c r="D2564" i="1"/>
  <c r="B4429" i="1"/>
  <c r="C4060" i="1"/>
  <c r="T1263" i="1"/>
  <c r="C9072" i="1"/>
  <c r="B1991" i="1"/>
  <c r="T1820" i="1"/>
  <c r="C7816" i="1"/>
  <c r="B1519" i="1"/>
  <c r="C2442" i="1"/>
  <c r="W7512" i="1"/>
  <c r="D7512" i="1"/>
  <c r="W5810" i="1"/>
  <c r="D5810" i="1"/>
  <c r="W3700" i="1"/>
  <c r="D3700" i="1"/>
  <c r="D788" i="1"/>
  <c r="W788" i="1"/>
  <c r="B7252" i="1"/>
  <c r="D2514" i="1"/>
  <c r="W2514" i="1"/>
  <c r="W7187" i="1"/>
  <c r="D7187" i="1"/>
  <c r="W4586" i="1"/>
  <c r="D4586" i="1"/>
  <c r="D8210" i="1"/>
  <c r="W8210" i="1"/>
  <c r="B6381" i="1"/>
  <c r="T8828" i="1"/>
  <c r="T7379" i="1"/>
  <c r="T9750" i="1"/>
  <c r="B3469" i="1"/>
  <c r="T2254" i="1"/>
  <c r="D7537" i="1"/>
  <c r="W7537" i="1"/>
  <c r="C7918" i="1"/>
  <c r="B9750" i="1"/>
  <c r="W2315" i="1"/>
  <c r="D2315" i="1"/>
  <c r="T2331" i="1"/>
  <c r="D9047" i="1"/>
  <c r="W9047" i="1"/>
  <c r="D9553" i="1"/>
  <c r="W9553" i="1"/>
  <c r="W4986" i="1"/>
  <c r="D4986" i="1"/>
  <c r="W8060" i="1"/>
  <c r="D8060" i="1"/>
  <c r="C5444" i="1"/>
  <c r="C8533" i="1"/>
  <c r="B6696" i="1"/>
  <c r="T3163" i="1"/>
  <c r="W8157" i="1"/>
  <c r="D8157" i="1"/>
  <c r="B6199" i="1"/>
  <c r="T350" i="1"/>
  <c r="T3543" i="1"/>
  <c r="C662" i="1"/>
  <c r="T7357" i="1"/>
  <c r="T1561" i="1"/>
  <c r="W6128" i="1"/>
  <c r="D6128" i="1"/>
  <c r="D3336" i="1"/>
  <c r="W3336" i="1"/>
  <c r="T6125" i="1"/>
  <c r="T3487" i="1"/>
  <c r="B5775" i="1"/>
  <c r="T2650" i="1"/>
  <c r="D7890" i="1"/>
  <c r="W7890" i="1"/>
  <c r="B9934" i="1"/>
  <c r="D6490" i="1"/>
  <c r="W6490" i="1"/>
  <c r="B6957" i="1"/>
  <c r="D3210" i="1"/>
  <c r="W3210" i="1"/>
  <c r="B1179" i="1"/>
  <c r="B3316" i="1"/>
  <c r="B3366" i="1"/>
  <c r="D3977" i="1"/>
  <c r="W3977" i="1"/>
  <c r="C6609" i="1"/>
  <c r="C4449" i="1"/>
  <c r="B2171" i="1"/>
  <c r="T2372" i="1"/>
  <c r="C2081" i="1"/>
  <c r="D7660" i="1"/>
  <c r="W7660" i="1"/>
  <c r="T4356" i="1"/>
  <c r="B6811" i="1"/>
  <c r="B5683" i="1"/>
  <c r="T1001" i="1"/>
  <c r="W9573" i="1"/>
  <c r="D9573" i="1"/>
  <c r="W215" i="1"/>
  <c r="D215" i="1"/>
  <c r="B1789" i="1"/>
  <c r="C7829" i="1"/>
  <c r="B255" i="1"/>
  <c r="D3849" i="1"/>
  <c r="W3849" i="1"/>
  <c r="C4817" i="1"/>
  <c r="C8102" i="1"/>
  <c r="B5101" i="1"/>
  <c r="B550" i="1"/>
  <c r="T4741" i="1"/>
  <c r="C1362" i="1"/>
  <c r="C1640" i="1"/>
  <c r="C1065" i="1"/>
  <c r="D2256" i="1"/>
  <c r="W2256" i="1"/>
  <c r="D2787" i="1"/>
  <c r="W2787" i="1"/>
  <c r="W400" i="1"/>
  <c r="D400" i="1"/>
  <c r="C8248" i="1"/>
  <c r="C5420" i="1"/>
  <c r="D942" i="1"/>
  <c r="W942" i="1"/>
  <c r="D9608" i="1"/>
  <c r="W9608" i="1"/>
  <c r="D7009" i="1"/>
  <c r="W7009" i="1"/>
  <c r="D8744" i="1"/>
  <c r="W8744" i="1"/>
  <c r="T9320" i="1"/>
  <c r="T2142" i="1"/>
  <c r="C8870" i="1"/>
  <c r="C5889" i="1"/>
  <c r="T8821" i="1"/>
  <c r="T3565" i="1"/>
  <c r="W3509" i="1"/>
  <c r="D3509" i="1"/>
  <c r="W7509" i="1"/>
  <c r="D7509" i="1"/>
  <c r="B6642" i="1"/>
  <c r="W1736" i="1"/>
  <c r="D1736" i="1"/>
  <c r="T2004" i="1"/>
  <c r="C3401" i="1"/>
  <c r="W9835" i="1"/>
  <c r="D9835" i="1"/>
  <c r="B3773" i="1"/>
  <c r="W9461" i="1"/>
  <c r="D9461" i="1"/>
  <c r="C6121" i="1"/>
  <c r="C3493" i="1"/>
  <c r="B1044" i="1"/>
  <c r="D3028" i="1"/>
  <c r="W3028" i="1"/>
  <c r="C2138" i="1"/>
  <c r="C3459" i="1"/>
  <c r="W4622" i="1"/>
  <c r="D4622" i="1"/>
  <c r="B5305" i="1"/>
  <c r="T560" i="1"/>
  <c r="C3956" i="1"/>
  <c r="D441" i="1"/>
  <c r="W441" i="1"/>
  <c r="W920" i="1"/>
  <c r="D920" i="1"/>
  <c r="D5504" i="1"/>
  <c r="W5504" i="1"/>
  <c r="B6755" i="1"/>
  <c r="T6461" i="1"/>
  <c r="C52" i="1"/>
  <c r="B4929" i="1"/>
  <c r="C7878" i="1"/>
  <c r="W4808" i="1"/>
  <c r="D4808" i="1"/>
  <c r="W2369" i="1"/>
  <c r="D2369" i="1"/>
  <c r="C660" i="1"/>
  <c r="C6199" i="1"/>
  <c r="T9297" i="1"/>
  <c r="W4854" i="1"/>
  <c r="D4854" i="1"/>
  <c r="D299" i="1"/>
  <c r="W299" i="1"/>
  <c r="B4159" i="1"/>
  <c r="B1605" i="1"/>
  <c r="C9442" i="1"/>
  <c r="T1636" i="1"/>
  <c r="C2079" i="1"/>
  <c r="T6999" i="1"/>
  <c r="C2943" i="1"/>
  <c r="W3586" i="1"/>
  <c r="D3586" i="1"/>
  <c r="W1619" i="1"/>
  <c r="D1619" i="1"/>
  <c r="B3759" i="1"/>
  <c r="C5628" i="1"/>
  <c r="B6128" i="1"/>
  <c r="D2673" i="1"/>
  <c r="W2673" i="1"/>
  <c r="B7627" i="1"/>
  <c r="D109" i="1"/>
  <c r="W109" i="1"/>
  <c r="T343" i="1"/>
  <c r="T7734" i="1"/>
  <c r="B1406" i="1"/>
  <c r="C9067" i="1"/>
  <c r="C329" i="1"/>
  <c r="C3991" i="1"/>
  <c r="W3108" i="1"/>
  <c r="D3108" i="1"/>
  <c r="T6379" i="1"/>
  <c r="D5433" i="1"/>
  <c r="W5433" i="1"/>
  <c r="C166" i="1"/>
  <c r="C8369" i="1"/>
  <c r="C4700" i="1"/>
  <c r="C2504" i="1"/>
  <c r="T124" i="1"/>
  <c r="C5761" i="1"/>
  <c r="C1554" i="1"/>
  <c r="T87" i="1"/>
  <c r="C4141" i="1"/>
  <c r="T2116" i="1"/>
  <c r="B3095" i="1"/>
  <c r="C7860" i="1"/>
  <c r="C5269" i="1"/>
  <c r="D42" i="1"/>
  <c r="W42" i="1"/>
  <c r="B5292" i="1"/>
  <c r="B514" i="1"/>
  <c r="T7165" i="1"/>
  <c r="B6551" i="1"/>
  <c r="D1313" i="1"/>
  <c r="W1313" i="1"/>
  <c r="T3801" i="1"/>
  <c r="C2842" i="1"/>
  <c r="T9792" i="1"/>
  <c r="T778" i="1"/>
  <c r="D8123" i="1"/>
  <c r="W8123" i="1"/>
  <c r="C9605" i="1"/>
  <c r="C6551" i="1"/>
  <c r="D1991" i="1"/>
  <c r="W1991" i="1"/>
  <c r="C5764" i="1"/>
  <c r="T6789" i="1"/>
  <c r="D1812" i="1"/>
  <c r="W1812" i="1"/>
  <c r="B4152" i="1"/>
  <c r="T9660" i="1"/>
  <c r="B5605" i="1"/>
  <c r="T978" i="1"/>
  <c r="C6376" i="1"/>
  <c r="B4413" i="1"/>
  <c r="C1847" i="1"/>
  <c r="C9476" i="1"/>
  <c r="T451" i="1"/>
  <c r="T3305" i="1"/>
  <c r="T3460" i="1"/>
  <c r="T52" i="1"/>
  <c r="B4482" i="1"/>
  <c r="B6295" i="1"/>
  <c r="W2933" i="1"/>
  <c r="D2933" i="1"/>
  <c r="C3540" i="1"/>
  <c r="T4147" i="1"/>
  <c r="B7742" i="1"/>
  <c r="W1413" i="1"/>
  <c r="D1413" i="1"/>
  <c r="T4218" i="1"/>
  <c r="C4588" i="1"/>
  <c r="B5565" i="1"/>
  <c r="W9083" i="1"/>
  <c r="D9083" i="1"/>
  <c r="C8217" i="1"/>
  <c r="T3538" i="1"/>
  <c r="T8194" i="1"/>
  <c r="T8123" i="1"/>
  <c r="T2385" i="1"/>
  <c r="B5668" i="1"/>
  <c r="C9932" i="1"/>
  <c r="C6957" i="1"/>
  <c r="C9557" i="1"/>
  <c r="T426" i="1"/>
  <c r="D9447" i="1"/>
  <c r="W9447" i="1"/>
  <c r="T8895" i="1"/>
  <c r="C1428" i="1"/>
  <c r="T10" i="1"/>
  <c r="C8502" i="1"/>
  <c r="T9321" i="1"/>
  <c r="W6425" i="1"/>
  <c r="D6425" i="1"/>
  <c r="T7066" i="1"/>
  <c r="B9423" i="1"/>
  <c r="B757" i="1"/>
  <c r="D8696" i="1"/>
  <c r="W8696" i="1"/>
  <c r="W3030" i="1"/>
  <c r="D3030" i="1"/>
  <c r="T8371" i="1"/>
  <c r="T1750" i="1"/>
  <c r="T4993" i="1"/>
  <c r="T8962" i="1"/>
  <c r="B9774" i="1"/>
  <c r="C5333" i="1"/>
  <c r="C8785" i="1"/>
  <c r="T1760" i="1"/>
  <c r="B9288" i="1"/>
  <c r="T7259" i="1"/>
  <c r="T4003" i="1"/>
  <c r="T7665" i="1"/>
  <c r="B6476" i="1"/>
  <c r="C4009" i="1"/>
  <c r="W7602" i="1"/>
  <c r="D7602" i="1"/>
  <c r="T2615" i="1"/>
  <c r="W6002" i="1"/>
  <c r="D6002" i="1"/>
  <c r="W4917" i="1"/>
  <c r="D4917" i="1"/>
  <c r="D4969" i="1"/>
  <c r="W4969" i="1"/>
  <c r="T4742" i="1"/>
  <c r="C3068" i="1"/>
  <c r="B7164" i="1"/>
  <c r="D3579" i="1"/>
  <c r="W3579" i="1"/>
  <c r="B9798" i="1"/>
  <c r="T6737" i="1"/>
  <c r="C5061" i="1"/>
  <c r="T4047" i="1"/>
  <c r="D5750" i="1"/>
  <c r="W5750" i="1"/>
  <c r="T1414" i="1"/>
  <c r="W5208" i="1"/>
  <c r="D5208" i="1"/>
  <c r="D4014" i="1"/>
  <c r="W4014" i="1"/>
  <c r="C196" i="1"/>
  <c r="C9395" i="1"/>
  <c r="W4794" i="1"/>
  <c r="D4794" i="1"/>
  <c r="W9111" i="1"/>
  <c r="D9111" i="1"/>
  <c r="B1636" i="1"/>
  <c r="B8053" i="1"/>
  <c r="D5967" i="1"/>
  <c r="W5967" i="1"/>
  <c r="C242" i="1"/>
  <c r="B887" i="1"/>
  <c r="D9074" i="1"/>
  <c r="W9074" i="1"/>
  <c r="W28" i="1"/>
  <c r="D28" i="1"/>
  <c r="B3606" i="1"/>
  <c r="W7458" i="1"/>
  <c r="D7458" i="1"/>
  <c r="W3221" i="1"/>
  <c r="D3221" i="1"/>
  <c r="W7400" i="1"/>
  <c r="D7400" i="1"/>
  <c r="W3625" i="1"/>
  <c r="D3625" i="1"/>
  <c r="B2216" i="1"/>
  <c r="T2466" i="1"/>
  <c r="C9264" i="1"/>
  <c r="T6190" i="1"/>
  <c r="T5734" i="1"/>
  <c r="T304" i="1"/>
  <c r="C2929" i="1"/>
  <c r="B797" i="1"/>
  <c r="D9550" i="1"/>
  <c r="W9550" i="1"/>
  <c r="T7635" i="1"/>
  <c r="B1899" i="1"/>
  <c r="C7508" i="1"/>
  <c r="W2113" i="1"/>
  <c r="D2113" i="1"/>
  <c r="B5235" i="1"/>
  <c r="B8864" i="1"/>
  <c r="T3065" i="1"/>
  <c r="W5267" i="1"/>
  <c r="D5267" i="1"/>
  <c r="T6581" i="1"/>
  <c r="W9901" i="1"/>
  <c r="D9901" i="1"/>
  <c r="D7116" i="1"/>
  <c r="W7116" i="1"/>
  <c r="W3710" i="1"/>
  <c r="D3710" i="1"/>
  <c r="D5204" i="1"/>
  <c r="W5204" i="1"/>
  <c r="T3736" i="1"/>
  <c r="T840" i="1"/>
  <c r="D1608" i="1"/>
  <c r="W1608" i="1"/>
  <c r="W6237" i="1"/>
  <c r="D6237" i="1"/>
  <c r="B6311" i="1"/>
  <c r="D9639" i="1"/>
  <c r="W9639" i="1"/>
  <c r="W3246" i="1"/>
  <c r="D3246" i="1"/>
  <c r="D3134" i="1"/>
  <c r="W3134" i="1"/>
  <c r="C7820" i="1"/>
  <c r="D2594" i="1"/>
  <c r="W2594" i="1"/>
  <c r="C7221" i="1"/>
  <c r="C3463" i="1"/>
  <c r="B6261" i="1"/>
  <c r="D3444" i="1"/>
  <c r="W3444" i="1"/>
  <c r="B929" i="1"/>
  <c r="T2978" i="1"/>
  <c r="C9108" i="1"/>
  <c r="T3592" i="1"/>
  <c r="W8528" i="1"/>
  <c r="D8528" i="1"/>
  <c r="W7005" i="1"/>
  <c r="D7005" i="1"/>
  <c r="T9335" i="1"/>
  <c r="T5869" i="1"/>
  <c r="B4873" i="1"/>
  <c r="B2777" i="1"/>
  <c r="T8916" i="1"/>
  <c r="B5679" i="1"/>
  <c r="C868" i="1"/>
  <c r="T1107" i="1"/>
  <c r="D524" i="1"/>
  <c r="W524" i="1"/>
  <c r="B5663" i="1"/>
  <c r="C4402" i="1"/>
  <c r="B2637" i="1"/>
  <c r="W592" i="1"/>
  <c r="D592" i="1"/>
  <c r="B5183" i="1"/>
  <c r="D2307" i="1"/>
  <c r="W2307" i="1"/>
  <c r="B8324" i="1"/>
  <c r="W9559" i="1"/>
  <c r="D9559" i="1"/>
  <c r="W2902" i="1"/>
  <c r="D2902" i="1"/>
  <c r="C1100" i="1"/>
  <c r="D528" i="1"/>
  <c r="W528" i="1"/>
  <c r="T6613" i="1"/>
  <c r="T3522" i="1"/>
  <c r="C2096" i="1"/>
  <c r="W4731" i="1"/>
  <c r="D4731" i="1"/>
  <c r="B1259" i="1"/>
  <c r="B9842" i="1"/>
  <c r="C2295" i="1"/>
  <c r="T6194" i="1"/>
  <c r="C5018" i="1"/>
  <c r="C2259" i="1"/>
  <c r="D5207" i="1"/>
  <c r="W5207" i="1"/>
  <c r="W3812" i="1"/>
  <c r="D3812" i="1"/>
  <c r="C1227" i="1"/>
  <c r="B2965" i="1"/>
  <c r="B5333" i="1"/>
  <c r="W7697" i="1"/>
  <c r="D7697" i="1"/>
  <c r="B7107" i="1"/>
  <c r="B6956" i="1"/>
  <c r="W8065" i="1"/>
  <c r="D8065" i="1"/>
  <c r="T2499" i="1"/>
  <c r="W4363" i="1"/>
  <c r="D4363" i="1"/>
  <c r="T2857" i="1"/>
  <c r="W1172" i="1"/>
  <c r="D1172" i="1"/>
  <c r="D7988" i="1"/>
  <c r="W7988" i="1"/>
  <c r="C6350" i="1"/>
  <c r="W4406" i="1"/>
  <c r="D4406" i="1"/>
  <c r="W2026" i="1"/>
  <c r="D2026" i="1"/>
  <c r="D5294" i="1"/>
  <c r="W5294" i="1"/>
  <c r="B6073" i="1"/>
  <c r="B8705" i="1"/>
  <c r="W1090" i="1"/>
  <c r="D1090" i="1"/>
  <c r="W8463" i="1"/>
  <c r="D8463" i="1"/>
  <c r="C2823" i="1"/>
  <c r="C9815" i="1"/>
  <c r="W3132" i="1"/>
  <c r="D3132" i="1"/>
  <c r="B77" i="1"/>
  <c r="D5097" i="1"/>
  <c r="W5097" i="1"/>
  <c r="T6133" i="1"/>
  <c r="B7092" i="1"/>
  <c r="T5334" i="1"/>
  <c r="B3011" i="1"/>
  <c r="C7487" i="1"/>
  <c r="T7079" i="1"/>
  <c r="T4585" i="1"/>
  <c r="T194" i="1"/>
  <c r="C9728" i="1"/>
  <c r="T3758" i="1"/>
  <c r="T9958" i="1"/>
  <c r="B2122" i="1"/>
  <c r="D829" i="1"/>
  <c r="W829" i="1"/>
  <c r="T8812" i="1"/>
  <c r="W7938" i="1"/>
  <c r="D7938" i="1"/>
  <c r="D8880" i="1"/>
  <c r="W8880" i="1"/>
  <c r="W5109" i="1"/>
  <c r="D5109" i="1"/>
  <c r="B6120" i="1"/>
  <c r="T2855" i="1"/>
  <c r="W6379" i="1"/>
  <c r="D6379" i="1"/>
  <c r="B6709" i="1"/>
  <c r="B1837" i="1"/>
  <c r="T7107" i="1"/>
  <c r="B9167" i="1"/>
  <c r="C6684" i="1"/>
  <c r="T1335" i="1"/>
  <c r="B2839" i="1"/>
  <c r="B3716" i="1"/>
  <c r="W5812" i="1"/>
  <c r="D5812" i="1"/>
  <c r="B6378" i="1"/>
  <c r="W4991" i="1"/>
  <c r="D4991" i="1"/>
  <c r="C5692" i="1"/>
  <c r="C6385" i="1"/>
  <c r="W4796" i="1"/>
  <c r="D4796" i="1"/>
  <c r="C4525" i="1"/>
  <c r="D2978" i="1"/>
  <c r="W2978" i="1"/>
  <c r="C410" i="1"/>
  <c r="B6103" i="1"/>
  <c r="T9325" i="1"/>
  <c r="C3539" i="1"/>
  <c r="C8192" i="1"/>
  <c r="C6852" i="1"/>
  <c r="D7788" i="1"/>
  <c r="W7788" i="1"/>
  <c r="T3337" i="1"/>
  <c r="T4307" i="1"/>
  <c r="W2271" i="1"/>
  <c r="D2271" i="1"/>
  <c r="B5550" i="1"/>
  <c r="C5902" i="1"/>
  <c r="B1558" i="1"/>
  <c r="D3816" i="1"/>
  <c r="W3816" i="1"/>
  <c r="T8472" i="1"/>
  <c r="T1210" i="1"/>
  <c r="T7846" i="1"/>
  <c r="B4466" i="1"/>
  <c r="C6370" i="1"/>
  <c r="T6304" i="1"/>
  <c r="W1462" i="1"/>
  <c r="D1462" i="1"/>
  <c r="T6404" i="1"/>
  <c r="D5586" i="1"/>
  <c r="W5586" i="1"/>
  <c r="T2056" i="1"/>
  <c r="W8593" i="1"/>
  <c r="D8593" i="1"/>
  <c r="T7248" i="1"/>
  <c r="D7562" i="1"/>
  <c r="W7562" i="1"/>
  <c r="D7528" i="1"/>
  <c r="W7528" i="1"/>
  <c r="B653" i="1"/>
  <c r="W3098" i="1"/>
  <c r="D3098" i="1"/>
  <c r="T9547" i="1"/>
  <c r="C8958" i="1"/>
  <c r="D864" i="1"/>
  <c r="W864" i="1"/>
  <c r="B5497" i="1"/>
  <c r="D9191" i="1"/>
  <c r="W9191" i="1"/>
  <c r="B9625" i="1"/>
  <c r="T6132" i="1"/>
  <c r="D9624" i="1"/>
  <c r="W9624" i="1"/>
  <c r="B2520" i="1"/>
  <c r="T4728" i="1"/>
  <c r="W10007" i="1"/>
  <c r="D10007" i="1"/>
  <c r="W7465" i="1"/>
  <c r="D7465" i="1"/>
  <c r="B6126" i="1"/>
  <c r="D5087" i="1"/>
  <c r="W5087" i="1"/>
  <c r="D7693" i="1"/>
  <c r="W7693" i="1"/>
  <c r="D3385" i="1"/>
  <c r="W3385" i="1"/>
  <c r="D2141" i="1"/>
  <c r="W2141" i="1"/>
  <c r="B8125" i="1"/>
  <c r="T7368" i="1"/>
  <c r="T7366" i="1"/>
  <c r="W230" i="1"/>
  <c r="D230" i="1"/>
  <c r="T8326" i="1"/>
  <c r="T4079" i="1"/>
  <c r="C5211" i="1"/>
  <c r="D4898" i="1"/>
  <c r="W4898" i="1"/>
  <c r="D2563" i="1"/>
  <c r="W2563" i="1"/>
  <c r="T7425" i="1"/>
  <c r="W8956" i="1"/>
  <c r="D8956" i="1"/>
  <c r="B2615" i="1"/>
  <c r="D3663" i="1"/>
  <c r="W3663" i="1"/>
  <c r="B1236" i="1"/>
  <c r="T9616" i="1"/>
  <c r="T6529" i="1"/>
  <c r="T693" i="1"/>
  <c r="C7822" i="1"/>
  <c r="B3138" i="1"/>
  <c r="C2645" i="1"/>
  <c r="C8470" i="1"/>
  <c r="B5844" i="1"/>
  <c r="D5460" i="1"/>
  <c r="W5460" i="1"/>
  <c r="T2940" i="1"/>
  <c r="B1551" i="1"/>
  <c r="T4984" i="1"/>
  <c r="B4300" i="1"/>
  <c r="B4852" i="1"/>
  <c r="D2677" i="1"/>
  <c r="W2677" i="1"/>
  <c r="W1727" i="1"/>
  <c r="D1727" i="1"/>
  <c r="W7865" i="1"/>
  <c r="D7865" i="1"/>
  <c r="W6090" i="1"/>
  <c r="D6090" i="1"/>
  <c r="C5507" i="1"/>
  <c r="C5043" i="1"/>
  <c r="B8325" i="1"/>
  <c r="T2717" i="1"/>
  <c r="D614" i="1"/>
  <c r="W614" i="1"/>
  <c r="W4749" i="1"/>
  <c r="D4749" i="1"/>
  <c r="B8377" i="1"/>
  <c r="C6952" i="1"/>
  <c r="B5933" i="1"/>
  <c r="W5659" i="1"/>
  <c r="D5659" i="1"/>
  <c r="C1566" i="1"/>
  <c r="B802" i="1"/>
  <c r="W424" i="1"/>
  <c r="D424" i="1"/>
  <c r="C5744" i="1"/>
  <c r="B7303" i="1"/>
  <c r="C7414" i="1"/>
  <c r="D1678" i="1"/>
  <c r="W1678" i="1"/>
  <c r="C3035" i="1"/>
  <c r="C4424" i="1"/>
  <c r="T2793" i="1"/>
  <c r="C2528" i="1"/>
  <c r="D6754" i="1"/>
  <c r="W6754" i="1"/>
  <c r="D2812" i="1"/>
  <c r="W2812" i="1"/>
  <c r="C583" i="1"/>
  <c r="B502" i="1"/>
  <c r="W3759" i="1"/>
  <c r="D3759" i="1"/>
  <c r="T529" i="1"/>
  <c r="B1306" i="1"/>
  <c r="C3438" i="1"/>
  <c r="C2514" i="1"/>
  <c r="C7226" i="1"/>
  <c r="B3969" i="1"/>
  <c r="B3790" i="1"/>
  <c r="W3308" i="1"/>
  <c r="D3308" i="1"/>
  <c r="B9775" i="1"/>
  <c r="C4825" i="1"/>
  <c r="T5159" i="1"/>
  <c r="B9767" i="1"/>
  <c r="B7763" i="1"/>
  <c r="C6435" i="1"/>
  <c r="W9051" i="1"/>
  <c r="D9051" i="1"/>
  <c r="C3807" i="1"/>
  <c r="W4656" i="1"/>
  <c r="D4656" i="1"/>
  <c r="T844" i="1"/>
  <c r="B6271" i="1"/>
  <c r="B725" i="1"/>
  <c r="W2138" i="1"/>
  <c r="D2138" i="1"/>
  <c r="B16" i="1"/>
  <c r="T1917" i="1"/>
  <c r="B4425" i="1"/>
  <c r="W1084" i="1"/>
  <c r="D1084" i="1"/>
  <c r="W7284" i="1"/>
  <c r="D7284" i="1"/>
  <c r="W7599" i="1"/>
  <c r="D7599" i="1"/>
  <c r="C7762" i="1"/>
  <c r="B5041" i="1"/>
  <c r="C4379" i="1"/>
  <c r="C403" i="1"/>
  <c r="T6183" i="1"/>
  <c r="T7735" i="1"/>
  <c r="B6279" i="1"/>
  <c r="W8456" i="1"/>
  <c r="D8456" i="1"/>
  <c r="W2501" i="1"/>
  <c r="D2501" i="1"/>
  <c r="B6827" i="1"/>
  <c r="T5413" i="1"/>
  <c r="D6497" i="1"/>
  <c r="W6497" i="1"/>
  <c r="C6703" i="1"/>
  <c r="B7178" i="1"/>
  <c r="W9884" i="1"/>
  <c r="D9884" i="1"/>
  <c r="D5485" i="1"/>
  <c r="W5485" i="1"/>
  <c r="C2838" i="1"/>
  <c r="W520" i="1"/>
  <c r="D520" i="1"/>
  <c r="W3354" i="1"/>
  <c r="D3354" i="1"/>
  <c r="C5934" i="1"/>
  <c r="W3656" i="1"/>
  <c r="D3656" i="1"/>
  <c r="B5856" i="1"/>
  <c r="D1590" i="1"/>
  <c r="W1590" i="1"/>
  <c r="W2" i="1"/>
  <c r="D2" i="1"/>
  <c r="W5709" i="1"/>
  <c r="D5709" i="1"/>
  <c r="C3541" i="1"/>
  <c r="W729" i="1"/>
  <c r="D729" i="1"/>
  <c r="W2363" i="1"/>
  <c r="D2363" i="1"/>
  <c r="W9717" i="1"/>
  <c r="D9717" i="1"/>
  <c r="W8208" i="1"/>
  <c r="D8208" i="1"/>
  <c r="T1312" i="1"/>
  <c r="B2203" i="1"/>
  <c r="C2287" i="1"/>
  <c r="D3676" i="1"/>
  <c r="W3676" i="1"/>
  <c r="W5210" i="1"/>
  <c r="D5210" i="1"/>
  <c r="W6043" i="1"/>
  <c r="D6043" i="1"/>
  <c r="D6384" i="1"/>
  <c r="W6384" i="1"/>
  <c r="B6388" i="1"/>
  <c r="C5177" i="1"/>
  <c r="C13" i="1"/>
  <c r="T7472" i="1"/>
  <c r="C8737" i="1"/>
  <c r="C1863" i="1"/>
  <c r="D8341" i="1"/>
  <c r="W8341" i="1"/>
  <c r="C5942" i="1"/>
  <c r="B2473" i="1"/>
  <c r="W2192" i="1"/>
  <c r="D2192" i="1"/>
  <c r="D4730" i="1"/>
  <c r="W4730" i="1"/>
  <c r="D3515" i="1"/>
  <c r="W3515" i="1"/>
  <c r="W9904" i="1"/>
  <c r="D9904" i="1"/>
  <c r="D7800" i="1"/>
  <c r="W7800" i="1"/>
  <c r="T9530" i="1"/>
  <c r="W8305" i="1"/>
  <c r="D8305" i="1"/>
  <c r="D2972" i="1"/>
  <c r="W2972" i="1"/>
  <c r="C4526" i="1"/>
  <c r="C9514" i="1"/>
  <c r="W765" i="1"/>
  <c r="D765" i="1"/>
  <c r="D4227" i="1"/>
  <c r="W4227" i="1"/>
  <c r="T5599" i="1"/>
  <c r="C5024" i="1"/>
  <c r="T1410" i="1"/>
  <c r="D4008" i="1"/>
  <c r="W4008" i="1"/>
  <c r="B9351" i="1"/>
  <c r="D7022" i="1"/>
  <c r="W7022" i="1"/>
  <c r="B7620" i="1"/>
  <c r="C4015" i="1"/>
  <c r="B4706" i="1"/>
  <c r="D1022" i="1"/>
  <c r="W1022" i="1"/>
  <c r="T1130" i="1"/>
  <c r="D5183" i="1"/>
  <c r="W5183" i="1"/>
  <c r="C6393" i="1"/>
  <c r="B7544" i="1"/>
  <c r="T51" i="1"/>
  <c r="T9691" i="1"/>
  <c r="T1435" i="1"/>
  <c r="W9344" i="1"/>
  <c r="D9344" i="1"/>
  <c r="B1250" i="1"/>
  <c r="B4610" i="1"/>
  <c r="C3794" i="1"/>
  <c r="B3691" i="1"/>
  <c r="B8428" i="1"/>
  <c r="W5175" i="1"/>
  <c r="D5175" i="1"/>
  <c r="W2934" i="1"/>
  <c r="D2934" i="1"/>
  <c r="B6423" i="1"/>
  <c r="B720" i="1"/>
  <c r="T2219" i="1"/>
  <c r="C5554" i="1"/>
  <c r="T9939" i="1"/>
  <c r="D9718" i="1"/>
  <c r="W9718" i="1"/>
  <c r="T1470" i="1"/>
  <c r="B9227" i="1"/>
  <c r="C8996" i="1"/>
  <c r="D8944" i="1"/>
  <c r="W8944" i="1"/>
  <c r="T3401" i="1"/>
  <c r="D9815" i="1"/>
  <c r="W9815" i="1"/>
  <c r="W8443" i="1"/>
  <c r="D8443" i="1"/>
  <c r="B8255" i="1"/>
  <c r="D5408" i="1"/>
  <c r="W5408" i="1"/>
  <c r="D6440" i="1"/>
  <c r="W6440" i="1"/>
  <c r="T3897" i="1"/>
  <c r="W9241" i="1"/>
  <c r="D9241" i="1"/>
  <c r="B5994" i="1"/>
  <c r="C3460" i="1"/>
  <c r="B7916" i="1"/>
  <c r="W2407" i="1"/>
  <c r="D2407" i="1"/>
  <c r="C8344" i="1"/>
  <c r="D3380" i="1"/>
  <c r="W3380" i="1"/>
  <c r="B9443" i="1"/>
  <c r="D5729" i="1"/>
  <c r="W5729" i="1"/>
  <c r="B5078" i="1"/>
  <c r="W7220" i="1"/>
  <c r="D7220" i="1"/>
  <c r="B6448" i="1"/>
  <c r="B7955" i="1"/>
  <c r="W4761" i="1"/>
  <c r="D4761" i="1"/>
  <c r="B5999" i="1"/>
  <c r="C2427" i="1"/>
  <c r="C1776" i="1"/>
  <c r="B9023" i="1"/>
  <c r="D4295" i="1"/>
  <c r="W4295" i="1"/>
  <c r="D590" i="1"/>
  <c r="W590" i="1"/>
  <c r="D4312" i="1"/>
  <c r="W4312" i="1"/>
  <c r="B1366" i="1"/>
  <c r="T4998" i="1"/>
  <c r="W5424" i="1"/>
  <c r="D5424" i="1"/>
  <c r="D7324" i="1"/>
  <c r="W7324" i="1"/>
  <c r="W2345" i="1"/>
  <c r="D2345" i="1"/>
  <c r="W8860" i="1"/>
  <c r="D8860" i="1"/>
  <c r="C3855" i="1"/>
  <c r="C4875" i="1"/>
  <c r="B2066" i="1"/>
  <c r="T5992" i="1"/>
  <c r="T291" i="1"/>
  <c r="W8960" i="1"/>
  <c r="D8960" i="1"/>
  <c r="C9009" i="1"/>
  <c r="W3856" i="1"/>
  <c r="D3856" i="1"/>
  <c r="B6272" i="1"/>
  <c r="W2853" i="1"/>
  <c r="D2853" i="1"/>
  <c r="C7082" i="1"/>
  <c r="T4767" i="1"/>
  <c r="T1599" i="1"/>
  <c r="B9328" i="1"/>
  <c r="D8490" i="1"/>
  <c r="W8490" i="1"/>
  <c r="W8848" i="1"/>
  <c r="D8848" i="1"/>
  <c r="D557" i="1"/>
  <c r="W557" i="1"/>
  <c r="D9064" i="1"/>
  <c r="W9064" i="1"/>
  <c r="B7635" i="1"/>
  <c r="B3621" i="1"/>
  <c r="T5982" i="1"/>
  <c r="D3082" i="1"/>
  <c r="W3082" i="1"/>
  <c r="B4348" i="1"/>
  <c r="B2985" i="1"/>
  <c r="D397" i="1"/>
  <c r="W397" i="1"/>
  <c r="D8837" i="1"/>
  <c r="W8837" i="1"/>
  <c r="W4091" i="1"/>
  <c r="D4091" i="1"/>
  <c r="C1096" i="1"/>
  <c r="D6215" i="1"/>
  <c r="W6215" i="1"/>
  <c r="B1935" i="1"/>
  <c r="D5995" i="1"/>
  <c r="W5995" i="1"/>
  <c r="B9042" i="1"/>
  <c r="B3822" i="1"/>
  <c r="C5399" i="1"/>
  <c r="D5090" i="1"/>
  <c r="W5090" i="1"/>
  <c r="C6836" i="1"/>
  <c r="W667" i="1"/>
  <c r="D667" i="1"/>
  <c r="W3943" i="1"/>
  <c r="D3943" i="1"/>
  <c r="T2332" i="1"/>
  <c r="D7927" i="1"/>
  <c r="W7927" i="1"/>
  <c r="T8456" i="1"/>
  <c r="T8852" i="1"/>
  <c r="C1309" i="1"/>
  <c r="B5035" i="1"/>
  <c r="D2358" i="1"/>
  <c r="W2358" i="1"/>
  <c r="T6862" i="1"/>
  <c r="T6935" i="1"/>
  <c r="T1993" i="1"/>
  <c r="T1207" i="1"/>
  <c r="B415" i="1"/>
  <c r="C7213" i="1"/>
  <c r="C1372" i="1"/>
  <c r="C8435" i="1"/>
  <c r="B997" i="1"/>
  <c r="D2276" i="1"/>
  <c r="W2276" i="1"/>
  <c r="W8387" i="1"/>
  <c r="D8387" i="1"/>
  <c r="T10056" i="1"/>
  <c r="C322" i="1"/>
  <c r="W4276" i="1"/>
  <c r="D4276" i="1"/>
  <c r="T4682" i="1"/>
  <c r="B7807" i="1"/>
  <c r="C5480" i="1"/>
  <c r="T4630" i="1"/>
  <c r="T3291" i="1"/>
  <c r="W5146" i="1"/>
  <c r="D5146" i="1"/>
  <c r="T5618" i="1"/>
  <c r="C6726" i="1"/>
  <c r="C10043" i="1"/>
  <c r="C9781" i="1"/>
  <c r="T2817" i="1"/>
  <c r="W1609" i="1"/>
  <c r="D1609" i="1"/>
  <c r="B4692" i="1"/>
  <c r="W394" i="1"/>
  <c r="D394" i="1"/>
  <c r="W6350" i="1"/>
  <c r="D6350" i="1"/>
  <c r="B1180" i="1"/>
  <c r="T5949" i="1"/>
  <c r="B5464" i="1"/>
  <c r="D5191" i="1"/>
  <c r="W5191" i="1"/>
  <c r="T5388" i="1"/>
  <c r="C4688" i="1"/>
  <c r="W5782" i="1"/>
  <c r="D5782" i="1"/>
  <c r="D4241" i="1"/>
  <c r="W4241" i="1"/>
  <c r="D8774" i="1"/>
  <c r="W8774" i="1"/>
  <c r="C3282" i="1"/>
  <c r="W996" i="1"/>
  <c r="D996" i="1"/>
  <c r="C7681" i="1"/>
  <c r="C6856" i="1"/>
  <c r="D6895" i="1"/>
  <c r="W6895" i="1"/>
  <c r="W1650" i="1"/>
  <c r="D1650" i="1"/>
  <c r="W3224" i="1"/>
  <c r="D3224" i="1"/>
  <c r="B984" i="1"/>
  <c r="W1487" i="1"/>
  <c r="D1487" i="1"/>
  <c r="C7328" i="1"/>
  <c r="C1509" i="1"/>
  <c r="T5926" i="1"/>
  <c r="T2929" i="1"/>
  <c r="C1842" i="1"/>
  <c r="W2221" i="1"/>
  <c r="D2221" i="1"/>
  <c r="B1896" i="1"/>
  <c r="T1200" i="1"/>
  <c r="B2379" i="1"/>
  <c r="T2464" i="1"/>
  <c r="C1596" i="1"/>
  <c r="T6666" i="1"/>
  <c r="W6581" i="1"/>
  <c r="D6581" i="1"/>
  <c r="D6849" i="1"/>
  <c r="W6849" i="1"/>
  <c r="C7443" i="1"/>
  <c r="T6244" i="1"/>
  <c r="C4990" i="1"/>
  <c r="B924" i="1"/>
  <c r="D5486" i="1"/>
  <c r="W5486" i="1"/>
  <c r="W710" i="1"/>
  <c r="D710" i="1"/>
  <c r="W2619" i="1"/>
  <c r="D2619" i="1"/>
  <c r="W6344" i="1"/>
  <c r="D6344" i="1"/>
  <c r="D119" i="1"/>
  <c r="W119" i="1"/>
  <c r="T3614" i="1"/>
  <c r="B3860" i="1"/>
  <c r="B9253" i="1"/>
  <c r="T5181" i="1"/>
  <c r="C2916" i="1"/>
  <c r="C1608" i="1"/>
  <c r="T7290" i="1"/>
  <c r="C4249" i="1"/>
  <c r="W5395" i="1"/>
  <c r="D5395" i="1"/>
  <c r="T1775" i="1"/>
  <c r="D433" i="1"/>
  <c r="W433" i="1"/>
  <c r="C2586" i="1"/>
  <c r="D6632" i="1"/>
  <c r="W6632" i="1"/>
  <c r="W9093" i="1"/>
  <c r="D9093" i="1"/>
  <c r="C768" i="1"/>
  <c r="T8155" i="1"/>
  <c r="W1086" i="1"/>
  <c r="D1086" i="1"/>
  <c r="W6290" i="1"/>
  <c r="D6290" i="1"/>
  <c r="B8579" i="1"/>
  <c r="T3114" i="1"/>
  <c r="C10" i="1"/>
  <c r="B5014" i="1"/>
  <c r="T2517" i="1"/>
  <c r="B1020" i="1"/>
  <c r="T6294" i="1"/>
  <c r="C1366" i="1"/>
  <c r="C5453" i="1"/>
  <c r="T5083" i="1"/>
  <c r="B3778" i="1"/>
  <c r="T3039" i="1"/>
  <c r="C3334" i="1"/>
  <c r="T1814" i="1"/>
  <c r="C4715" i="1"/>
  <c r="C4812" i="1"/>
  <c r="D2691" i="1"/>
  <c r="W2691" i="1"/>
  <c r="D4616" i="1"/>
  <c r="W4616" i="1"/>
  <c r="B7136" i="1"/>
  <c r="D6753" i="1"/>
  <c r="W6753" i="1"/>
  <c r="W8112" i="1"/>
  <c r="D8112" i="1"/>
  <c r="D9261" i="1"/>
  <c r="W9261" i="1"/>
  <c r="T9505" i="1"/>
  <c r="C5118" i="1"/>
  <c r="B9455" i="1"/>
  <c r="T278" i="1"/>
  <c r="T1613" i="1"/>
  <c r="B4481" i="1"/>
  <c r="D3205" i="1"/>
  <c r="W3205" i="1"/>
  <c r="W5957" i="1"/>
  <c r="D5957" i="1"/>
  <c r="B7530" i="1"/>
  <c r="T7801" i="1"/>
  <c r="C624" i="1"/>
  <c r="D2800" i="1"/>
  <c r="W2800" i="1"/>
  <c r="D6534" i="1"/>
  <c r="W6534" i="1"/>
  <c r="D8218" i="1"/>
  <c r="W8218" i="1"/>
  <c r="D6626" i="1"/>
  <c r="W6626" i="1"/>
  <c r="C1879" i="1"/>
  <c r="C1327" i="1"/>
  <c r="C4088" i="1"/>
  <c r="T8253" i="1"/>
  <c r="C5271" i="1"/>
  <c r="B5773" i="1"/>
  <c r="T682" i="1"/>
  <c r="D3577" i="1"/>
  <c r="W3577" i="1"/>
  <c r="W3775" i="1"/>
  <c r="D3775" i="1"/>
  <c r="C7497" i="1"/>
  <c r="D2543" i="1"/>
  <c r="W2543" i="1"/>
  <c r="C350" i="1"/>
  <c r="T676" i="1"/>
  <c r="T2046" i="1"/>
  <c r="B7849" i="1"/>
  <c r="B4022" i="1"/>
  <c r="T9902" i="1"/>
  <c r="W2485" i="1"/>
  <c r="D2485" i="1"/>
  <c r="C3817" i="1"/>
  <c r="C3610" i="1"/>
  <c r="B8088" i="1"/>
  <c r="T3048" i="1"/>
  <c r="T6580" i="1"/>
  <c r="D1944" i="1"/>
  <c r="W1944" i="1"/>
  <c r="D9249" i="1"/>
  <c r="W9249" i="1"/>
  <c r="T3435" i="1"/>
  <c r="C8777" i="1"/>
  <c r="B8747" i="1"/>
  <c r="T8477" i="1"/>
  <c r="C7751" i="1"/>
  <c r="W5901" i="1"/>
  <c r="D5901" i="1"/>
  <c r="W2581" i="1"/>
  <c r="D2581" i="1"/>
  <c r="T2313" i="1"/>
  <c r="D5000" i="1"/>
  <c r="W5000" i="1"/>
  <c r="D6995" i="1"/>
  <c r="W6995" i="1"/>
  <c r="W7787" i="1"/>
  <c r="D7787" i="1"/>
  <c r="T264" i="1"/>
  <c r="W890" i="1"/>
  <c r="D890" i="1"/>
  <c r="C2416" i="1"/>
  <c r="B7254" i="1"/>
  <c r="T65" i="1"/>
  <c r="T9231" i="1"/>
  <c r="B2932" i="1"/>
  <c r="D10087" i="1"/>
  <c r="W10087" i="1"/>
  <c r="W466" i="1"/>
  <c r="D466" i="1"/>
  <c r="W6134" i="1"/>
  <c r="D6134" i="1"/>
  <c r="C9443" i="1"/>
  <c r="C907" i="1"/>
  <c r="W8531" i="1"/>
  <c r="D8531" i="1"/>
  <c r="C7498" i="1"/>
  <c r="T7804" i="1"/>
  <c r="T3590" i="1"/>
  <c r="C5165" i="1"/>
  <c r="W3356" i="1"/>
  <c r="D3356" i="1"/>
  <c r="B484" i="1"/>
  <c r="B3814" i="1"/>
  <c r="B3089" i="1"/>
  <c r="C3553" i="1"/>
  <c r="T8385" i="1"/>
  <c r="B1251" i="1"/>
  <c r="W3626" i="1"/>
  <c r="D3626" i="1"/>
  <c r="W7054" i="1"/>
  <c r="D7054" i="1"/>
  <c r="T150" i="1"/>
  <c r="T423" i="1"/>
  <c r="B8844" i="1"/>
  <c r="T394" i="1"/>
  <c r="W7242" i="1"/>
  <c r="D7242" i="1"/>
  <c r="W4440" i="1"/>
  <c r="D4440" i="1"/>
  <c r="T3466" i="1"/>
  <c r="D6701" i="1"/>
  <c r="W6701" i="1"/>
  <c r="C644" i="1"/>
  <c r="B6494" i="1"/>
  <c r="D9283" i="1"/>
  <c r="W9283" i="1"/>
  <c r="C2660" i="1"/>
  <c r="D5283" i="1"/>
  <c r="W5283" i="1"/>
  <c r="C315" i="1"/>
  <c r="C3168" i="1"/>
  <c r="T756" i="1"/>
  <c r="C1082" i="1"/>
  <c r="C9473" i="1"/>
  <c r="T4712" i="1"/>
  <c r="T6411" i="1"/>
  <c r="T9345" i="1"/>
  <c r="C4272" i="1"/>
  <c r="C6009" i="1"/>
  <c r="T5830" i="1"/>
  <c r="C59" i="1"/>
  <c r="T4015" i="1"/>
  <c r="W6061" i="1"/>
  <c r="D6061" i="1"/>
  <c r="C1255" i="1"/>
  <c r="W514" i="1"/>
  <c r="D514" i="1"/>
  <c r="C5534" i="1"/>
  <c r="D8342" i="1"/>
  <c r="W8342" i="1"/>
  <c r="T9540" i="1"/>
  <c r="D3477" i="1"/>
  <c r="W3477" i="1"/>
  <c r="B949" i="1"/>
  <c r="B9892" i="1"/>
  <c r="B630" i="1"/>
  <c r="B107" i="1"/>
  <c r="W5362" i="1"/>
  <c r="D5362" i="1"/>
  <c r="C6101" i="1"/>
  <c r="W285" i="1"/>
  <c r="D285" i="1"/>
  <c r="T6884" i="1"/>
  <c r="C8382" i="1"/>
  <c r="T9891" i="1"/>
  <c r="W2932" i="1"/>
  <c r="D2932" i="1"/>
  <c r="C4824" i="1"/>
  <c r="C493" i="1"/>
  <c r="D5839" i="1"/>
  <c r="W5839" i="1"/>
  <c r="D2953" i="1"/>
  <c r="W2953" i="1"/>
  <c r="T5354" i="1"/>
  <c r="C506" i="1"/>
  <c r="B5907" i="1"/>
  <c r="B3827" i="1"/>
  <c r="T4324" i="1"/>
  <c r="B6434" i="1"/>
  <c r="C1778" i="1"/>
  <c r="D6220" i="1"/>
  <c r="W6220" i="1"/>
  <c r="B4624" i="1"/>
  <c r="W4346" i="1"/>
  <c r="D4346" i="1"/>
  <c r="D3716" i="1"/>
  <c r="W3716" i="1"/>
  <c r="D6105" i="1"/>
  <c r="W6105" i="1"/>
  <c r="D1383" i="1"/>
  <c r="W1383" i="1"/>
  <c r="B8845" i="1"/>
  <c r="T3084" i="1"/>
  <c r="T7213" i="1"/>
  <c r="W4914" i="1"/>
  <c r="D4914" i="1"/>
  <c r="W68" i="1"/>
  <c r="D68" i="1"/>
  <c r="T3419" i="1"/>
  <c r="C36" i="1"/>
  <c r="T3733" i="1"/>
  <c r="C3491" i="1"/>
  <c r="D4234" i="1"/>
  <c r="W4234" i="1"/>
  <c r="C5414" i="1"/>
  <c r="W74" i="1"/>
  <c r="D74" i="1"/>
  <c r="T3035" i="1"/>
  <c r="T4006" i="1"/>
  <c r="T772" i="1"/>
  <c r="T9377" i="1"/>
  <c r="W9427" i="1"/>
  <c r="D9427" i="1"/>
  <c r="T4062" i="1"/>
  <c r="C2582" i="1"/>
  <c r="W1334" i="1"/>
  <c r="D1334" i="1"/>
  <c r="D6680" i="1"/>
  <c r="W6680" i="1"/>
  <c r="D5173" i="1"/>
  <c r="W5173" i="1"/>
  <c r="B9057" i="1"/>
  <c r="C9550" i="1"/>
  <c r="T8520" i="1"/>
  <c r="T1747" i="1"/>
  <c r="B6889" i="1"/>
  <c r="T298" i="1"/>
  <c r="T9466" i="1"/>
  <c r="C9454" i="1"/>
  <c r="B6110" i="1"/>
  <c r="T8571" i="1"/>
  <c r="D3999" i="1"/>
  <c r="W3999" i="1"/>
  <c r="C1150" i="1"/>
  <c r="B6096" i="1"/>
  <c r="C9081" i="1"/>
  <c r="W7948" i="1"/>
  <c r="D7948" i="1"/>
  <c r="T5228" i="1"/>
  <c r="B4666" i="1"/>
  <c r="B8846" i="1"/>
  <c r="W3447" i="1"/>
  <c r="D3447" i="1"/>
  <c r="C8186" i="1"/>
  <c r="W8033" i="1"/>
  <c r="D8033" i="1"/>
  <c r="D4078" i="1"/>
  <c r="W4078" i="1"/>
  <c r="W2821" i="1"/>
  <c r="D2821" i="1"/>
  <c r="T4426" i="1"/>
  <c r="T82" i="1"/>
  <c r="W679" i="1"/>
  <c r="D679" i="1"/>
  <c r="W7312" i="1"/>
  <c r="D7312" i="1"/>
  <c r="C8965" i="1"/>
  <c r="W1459" i="1"/>
  <c r="D1459" i="1"/>
  <c r="D636" i="1"/>
  <c r="W636" i="1"/>
  <c r="D3652" i="1"/>
  <c r="W3652" i="1"/>
  <c r="W6204" i="1"/>
  <c r="D6204" i="1"/>
  <c r="D8702" i="1"/>
  <c r="W8702" i="1"/>
  <c r="D1384" i="1"/>
  <c r="W1384" i="1"/>
  <c r="T4731" i="1"/>
  <c r="C5173" i="1"/>
  <c r="C9898" i="1"/>
  <c r="D7485" i="1"/>
  <c r="W7485" i="1"/>
  <c r="C3472" i="1"/>
  <c r="D6407" i="1"/>
  <c r="W6407" i="1"/>
  <c r="D7363" i="1"/>
  <c r="W7363" i="1"/>
  <c r="C3067" i="1"/>
  <c r="D2289" i="1"/>
  <c r="W2289" i="1"/>
  <c r="B1983" i="1"/>
  <c r="D2640" i="1"/>
  <c r="W2640" i="1"/>
  <c r="D1955" i="1"/>
  <c r="W1955" i="1"/>
  <c r="D1081" i="1"/>
  <c r="W1081" i="1"/>
  <c r="W615" i="1"/>
  <c r="D615" i="1"/>
  <c r="T1502" i="1"/>
  <c r="C1985" i="1"/>
  <c r="T2134" i="1"/>
  <c r="D4551" i="1"/>
  <c r="W4551" i="1"/>
  <c r="T7830" i="1"/>
  <c r="T7117" i="1"/>
  <c r="W311" i="1"/>
  <c r="D311" i="1"/>
  <c r="B8031" i="1"/>
  <c r="T6661" i="1"/>
  <c r="D3443" i="1"/>
  <c r="W3443" i="1"/>
  <c r="C3394" i="1"/>
  <c r="W6903" i="1"/>
  <c r="D6903" i="1"/>
  <c r="B7190" i="1"/>
  <c r="T7654" i="1"/>
  <c r="T9378" i="1"/>
  <c r="W8446" i="1"/>
  <c r="D8446" i="1"/>
  <c r="B3101" i="1"/>
  <c r="B1468" i="1"/>
  <c r="C1142" i="1"/>
  <c r="W7896" i="1"/>
  <c r="D7896" i="1"/>
  <c r="T1491" i="1"/>
  <c r="T5299" i="1"/>
  <c r="T976" i="1"/>
  <c r="C6489" i="1"/>
  <c r="B1318" i="1"/>
  <c r="C9217" i="1"/>
  <c r="T7536" i="1"/>
  <c r="B4444" i="1"/>
  <c r="W732" i="1"/>
  <c r="D732" i="1"/>
  <c r="B4447" i="1"/>
  <c r="T6474" i="1"/>
  <c r="C8442" i="1"/>
  <c r="C6361" i="1"/>
  <c r="W2805" i="1"/>
  <c r="D2805" i="1"/>
  <c r="B3828" i="1"/>
  <c r="B8475" i="1"/>
  <c r="B7894" i="1"/>
  <c r="D8050" i="1"/>
  <c r="W8050" i="1"/>
  <c r="D3889" i="1"/>
  <c r="W3889" i="1"/>
  <c r="W8769" i="1"/>
  <c r="D8769" i="1"/>
  <c r="D8977" i="1"/>
  <c r="W8977" i="1"/>
  <c r="C9661" i="1"/>
  <c r="W9075" i="1"/>
  <c r="D9075" i="1"/>
  <c r="D5902" i="1"/>
  <c r="W5902" i="1"/>
  <c r="T1474" i="1"/>
  <c r="T9312" i="1"/>
  <c r="B2337" i="1"/>
  <c r="T6025" i="1"/>
  <c r="B8474" i="1"/>
  <c r="W10089" i="1"/>
  <c r="D10089" i="1"/>
  <c r="W551" i="1"/>
  <c r="D551" i="1"/>
  <c r="T7769" i="1"/>
  <c r="W2703" i="1"/>
  <c r="D2703" i="1"/>
  <c r="B6383" i="1"/>
  <c r="D9171" i="1"/>
  <c r="W9171" i="1"/>
  <c r="D5933" i="1"/>
  <c r="W5933" i="1"/>
  <c r="T4446" i="1"/>
  <c r="D1051" i="1"/>
  <c r="W1051" i="1"/>
  <c r="T1936" i="1"/>
  <c r="C353" i="1"/>
  <c r="W5891" i="1"/>
  <c r="D5891" i="1"/>
  <c r="T8304" i="1"/>
  <c r="C6622" i="1"/>
  <c r="C4737" i="1"/>
  <c r="B3269" i="1"/>
  <c r="W2093" i="1"/>
  <c r="D2093" i="1"/>
  <c r="T8093" i="1"/>
  <c r="D9522" i="1"/>
  <c r="W9522" i="1"/>
  <c r="W5710" i="1"/>
  <c r="D5710" i="1"/>
  <c r="T3328" i="1"/>
  <c r="T5598" i="1"/>
  <c r="C686" i="1"/>
  <c r="B722" i="1"/>
  <c r="T6722" i="1"/>
  <c r="W4526" i="1"/>
  <c r="D4526" i="1"/>
  <c r="W3338" i="1"/>
  <c r="D3338" i="1"/>
  <c r="W1483" i="1"/>
  <c r="D1483" i="1"/>
  <c r="W7050" i="1"/>
  <c r="D7050" i="1"/>
  <c r="C7055" i="1"/>
  <c r="W7457" i="1"/>
  <c r="D7457" i="1"/>
  <c r="C4194" i="1"/>
  <c r="D3007" i="1"/>
  <c r="W3007" i="1"/>
  <c r="C2637" i="1"/>
  <c r="B8941" i="1"/>
  <c r="W5838" i="1"/>
  <c r="D5838" i="1"/>
  <c r="T6937" i="1"/>
  <c r="C7797" i="1"/>
  <c r="C4596" i="1"/>
  <c r="B7333" i="1"/>
  <c r="T5635" i="1"/>
  <c r="D7047" i="1"/>
  <c r="W7047" i="1"/>
  <c r="C4765" i="1"/>
  <c r="C5476" i="1"/>
  <c r="C1266" i="1"/>
  <c r="B9732" i="1"/>
  <c r="D5625" i="1"/>
  <c r="W5625" i="1"/>
  <c r="B5254" i="1"/>
  <c r="D597" i="1"/>
  <c r="W597" i="1"/>
  <c r="T2299" i="1"/>
  <c r="T295" i="1"/>
  <c r="C732" i="1"/>
  <c r="T1642" i="1"/>
  <c r="C5391" i="1"/>
  <c r="B3333" i="1"/>
  <c r="B7781" i="1"/>
  <c r="T9524" i="1"/>
  <c r="C6072" i="1"/>
  <c r="B333" i="1"/>
  <c r="B8728" i="1"/>
  <c r="D2675" i="1"/>
  <c r="W2675" i="1"/>
  <c r="W4493" i="1"/>
  <c r="D4493" i="1"/>
  <c r="C8068" i="1"/>
  <c r="W8361" i="1"/>
  <c r="D8361" i="1"/>
  <c r="T8572" i="1"/>
  <c r="C4237" i="1"/>
  <c r="D6607" i="1"/>
  <c r="W6607" i="1"/>
  <c r="T7579" i="1"/>
  <c r="C786" i="1"/>
  <c r="B241" i="1"/>
  <c r="W9228" i="1"/>
  <c r="D9228" i="1"/>
  <c r="C6709" i="1"/>
  <c r="C4547" i="1"/>
  <c r="W8089" i="1"/>
  <c r="D8089" i="1"/>
  <c r="C5028" i="1"/>
  <c r="W4835" i="1"/>
  <c r="D4835" i="1"/>
  <c r="D4183" i="1"/>
  <c r="W4183" i="1"/>
  <c r="T4476" i="1"/>
  <c r="W8982" i="1"/>
  <c r="D8982" i="1"/>
  <c r="W5262" i="1"/>
  <c r="D5262" i="1"/>
  <c r="W9704" i="1"/>
  <c r="D9704" i="1"/>
  <c r="W8997" i="1"/>
  <c r="D8997" i="1"/>
  <c r="W9768" i="1"/>
  <c r="D9768" i="1"/>
  <c r="W5627" i="1"/>
  <c r="D5627" i="1"/>
  <c r="D8104" i="1"/>
  <c r="W8104" i="1"/>
  <c r="D8539" i="1"/>
  <c r="W8539" i="1"/>
  <c r="B9763" i="1"/>
  <c r="D666" i="1"/>
  <c r="W666" i="1"/>
  <c r="T5515" i="1"/>
  <c r="B2115" i="1"/>
  <c r="C3937" i="1"/>
  <c r="B5485" i="1"/>
  <c r="B4171" i="1"/>
  <c r="D6438" i="1"/>
  <c r="W6438" i="1"/>
  <c r="D2030" i="1"/>
  <c r="W2030" i="1"/>
  <c r="D9850" i="1"/>
  <c r="W9850" i="1"/>
  <c r="T8057" i="1"/>
  <c r="C4601" i="1"/>
  <c r="B8603" i="1"/>
  <c r="C4906" i="1"/>
  <c r="B2790" i="1"/>
  <c r="C1360" i="1"/>
  <c r="C6727" i="1"/>
  <c r="T3903" i="1"/>
  <c r="B9866" i="1"/>
  <c r="W8530" i="1"/>
  <c r="D8530" i="1"/>
  <c r="T2626" i="1"/>
  <c r="T2964" i="1"/>
  <c r="T7486" i="1"/>
  <c r="W2232" i="1"/>
  <c r="D2232" i="1"/>
  <c r="W6343" i="1"/>
  <c r="D6343" i="1"/>
  <c r="B9192" i="1"/>
  <c r="D3914" i="1"/>
  <c r="W3914" i="1"/>
  <c r="T8413" i="1"/>
  <c r="C1726" i="1"/>
  <c r="T4203" i="1"/>
  <c r="W6652" i="1"/>
  <c r="D6652" i="1"/>
  <c r="D1239" i="1"/>
  <c r="W1239" i="1"/>
  <c r="W3335" i="1"/>
  <c r="D3335" i="1"/>
  <c r="B6529" i="1"/>
  <c r="B1946" i="1"/>
  <c r="B5412" i="1"/>
  <c r="W8228" i="1"/>
  <c r="D8228" i="1"/>
  <c r="T9981" i="1"/>
  <c r="D3637" i="1"/>
  <c r="W3637" i="1"/>
  <c r="W4752" i="1"/>
  <c r="D4752" i="1"/>
  <c r="T4384" i="1"/>
  <c r="W1354" i="1"/>
  <c r="D1354" i="1"/>
  <c r="T4165" i="1"/>
  <c r="B8003" i="1"/>
  <c r="T3393" i="1"/>
  <c r="B2712" i="1"/>
  <c r="T5848" i="1"/>
  <c r="C5845" i="1"/>
  <c r="D5823" i="1"/>
  <c r="W5823" i="1"/>
  <c r="D5693" i="1"/>
  <c r="W5693" i="1"/>
  <c r="B1506" i="1"/>
  <c r="C4003" i="1"/>
  <c r="C1046" i="1"/>
  <c r="C285" i="1"/>
  <c r="W301" i="1"/>
  <c r="D301" i="1"/>
  <c r="B8297" i="1"/>
  <c r="T6080" i="1"/>
  <c r="C7158" i="1"/>
  <c r="C9444" i="1"/>
  <c r="W570" i="1"/>
  <c r="D570" i="1"/>
  <c r="B2642" i="1"/>
  <c r="D1120" i="1"/>
  <c r="W1120" i="1"/>
  <c r="B9282" i="1"/>
  <c r="B7376" i="1"/>
  <c r="W5775" i="1"/>
  <c r="D5775" i="1"/>
  <c r="D6257" i="1"/>
  <c r="W6257" i="1"/>
  <c r="C3522" i="1"/>
  <c r="T5959" i="1"/>
  <c r="B9622" i="1"/>
  <c r="T1524" i="1"/>
  <c r="B8098" i="1"/>
  <c r="T8321" i="1"/>
  <c r="B9759" i="1"/>
  <c r="T9020" i="1"/>
  <c r="B9194" i="1"/>
  <c r="D9676" i="1"/>
  <c r="W9676" i="1"/>
  <c r="B7683" i="1"/>
  <c r="T625" i="1"/>
  <c r="T4503" i="1"/>
  <c r="B6527" i="1"/>
  <c r="D6096" i="1"/>
  <c r="W6096" i="1"/>
  <c r="B4883" i="1"/>
  <c r="D2506" i="1"/>
  <c r="W2506" i="1"/>
  <c r="W1766" i="1"/>
  <c r="D1766" i="1"/>
  <c r="D3293" i="1"/>
  <c r="W3293" i="1"/>
  <c r="T7469" i="1"/>
  <c r="W5451" i="1"/>
  <c r="D5451" i="1"/>
  <c r="B6962" i="1"/>
  <c r="B2860" i="1"/>
  <c r="W5582" i="1"/>
  <c r="D5582" i="1"/>
  <c r="B5106" i="1"/>
  <c r="T1518" i="1"/>
  <c r="C7821" i="1"/>
  <c r="B3344" i="1"/>
  <c r="T3195" i="1"/>
  <c r="W473" i="1"/>
  <c r="D473" i="1"/>
  <c r="W816" i="1"/>
  <c r="D816" i="1"/>
  <c r="C495" i="1"/>
  <c r="C1960" i="1"/>
  <c r="B2746" i="1"/>
  <c r="B2892" i="1"/>
  <c r="B7756" i="1"/>
  <c r="C9189" i="1"/>
  <c r="T9488" i="1"/>
  <c r="T7069" i="1"/>
  <c r="C5005" i="1"/>
  <c r="C3368" i="1"/>
  <c r="C4263" i="1"/>
  <c r="T2071" i="1"/>
  <c r="T700" i="1"/>
  <c r="B4298" i="1"/>
  <c r="C1433" i="1"/>
  <c r="B9517" i="1"/>
  <c r="B2498" i="1"/>
  <c r="C9213" i="1"/>
  <c r="T9924" i="1"/>
  <c r="T9993" i="1"/>
  <c r="B5222" i="1"/>
  <c r="C5478" i="1"/>
  <c r="D5687" i="1"/>
  <c r="W5687" i="1"/>
  <c r="C9365" i="1"/>
  <c r="T3204" i="1"/>
  <c r="D5661" i="1"/>
  <c r="W5661" i="1"/>
  <c r="D6424" i="1"/>
  <c r="W6424" i="1"/>
  <c r="W5818" i="1"/>
  <c r="D5818" i="1"/>
  <c r="B5639" i="1"/>
  <c r="W983" i="1"/>
  <c r="D983" i="1"/>
  <c r="W1490" i="1"/>
  <c r="D1490" i="1"/>
  <c r="D7346" i="1"/>
  <c r="W7346" i="1"/>
  <c r="W9634" i="1"/>
  <c r="D9634" i="1"/>
  <c r="C4491" i="1"/>
  <c r="B7129" i="1"/>
  <c r="W6857" i="1"/>
  <c r="D6857" i="1"/>
  <c r="D6516" i="1"/>
  <c r="W6516" i="1"/>
  <c r="C6523" i="1"/>
  <c r="T10006" i="1"/>
  <c r="W4007" i="1"/>
  <c r="D4007" i="1"/>
  <c r="B6976" i="1"/>
  <c r="T3570" i="1"/>
  <c r="D9615" i="1"/>
  <c r="W9615" i="1"/>
  <c r="T6812" i="1"/>
  <c r="W1350" i="1"/>
  <c r="D1350" i="1"/>
  <c r="C8448" i="1"/>
  <c r="C5592" i="1"/>
  <c r="T7528" i="1"/>
  <c r="B8362" i="1"/>
  <c r="B1863" i="1"/>
  <c r="T9630" i="1"/>
  <c r="T5397" i="1"/>
  <c r="C4843" i="1"/>
  <c r="B6945" i="1"/>
  <c r="D930" i="1"/>
  <c r="W930" i="1"/>
  <c r="D6869" i="1"/>
  <c r="W6869" i="1"/>
  <c r="B3363" i="1"/>
  <c r="B2344" i="1"/>
  <c r="D2671" i="1"/>
  <c r="W2671" i="1"/>
  <c r="D9306" i="1"/>
  <c r="W9306" i="1"/>
  <c r="C479" i="1"/>
  <c r="B4431" i="1"/>
  <c r="B9172" i="1"/>
  <c r="T528" i="1"/>
  <c r="D6300" i="1"/>
  <c r="W6300" i="1"/>
  <c r="C6986" i="1"/>
  <c r="B8180" i="1"/>
  <c r="C2399" i="1"/>
  <c r="C8886" i="1"/>
  <c r="C7171" i="1"/>
  <c r="D6800" i="1"/>
  <c r="W6800" i="1"/>
  <c r="C9168" i="1"/>
  <c r="W297" i="1"/>
  <c r="D297" i="1"/>
  <c r="B6695" i="1"/>
  <c r="C5427" i="1"/>
  <c r="T7559" i="1"/>
  <c r="B3612" i="1"/>
  <c r="C5220" i="1"/>
  <c r="C6907" i="1"/>
  <c r="C9629" i="1"/>
  <c r="C2483" i="1"/>
  <c r="W831" i="1"/>
  <c r="D831" i="1"/>
  <c r="W7420" i="1"/>
  <c r="D7420" i="1"/>
  <c r="T9276" i="1"/>
  <c r="W4514" i="1"/>
  <c r="D4514" i="1"/>
  <c r="D7297" i="1"/>
  <c r="W7297" i="1"/>
  <c r="T2232" i="1"/>
  <c r="B6097" i="1"/>
  <c r="C5421" i="1"/>
  <c r="D4248" i="1"/>
  <c r="W4248" i="1"/>
  <c r="C7349" i="1"/>
  <c r="T8337" i="1"/>
  <c r="B2306" i="1"/>
  <c r="C9582" i="1"/>
  <c r="W9781" i="1"/>
  <c r="D9781" i="1"/>
  <c r="B7795" i="1"/>
  <c r="T3278" i="1"/>
  <c r="C5859" i="1"/>
  <c r="C8294" i="1"/>
  <c r="T4832" i="1"/>
  <c r="C1052" i="1"/>
  <c r="T6920" i="1"/>
  <c r="C941" i="1"/>
  <c r="B7996" i="1"/>
  <c r="C558" i="1"/>
  <c r="B5747" i="1"/>
  <c r="B2309" i="1"/>
  <c r="D2351" i="1"/>
  <c r="W2351" i="1"/>
  <c r="C1688" i="1"/>
  <c r="T4317" i="1"/>
  <c r="B3182" i="1"/>
  <c r="T1972" i="1"/>
  <c r="W6190" i="1"/>
  <c r="D6190" i="1"/>
  <c r="C4338" i="1"/>
  <c r="C6305" i="1"/>
  <c r="T255" i="1"/>
  <c r="D8453" i="1"/>
  <c r="W8453" i="1"/>
  <c r="W7158" i="1"/>
  <c r="D7158" i="1"/>
  <c r="T7925" i="1"/>
  <c r="W9401" i="1"/>
  <c r="D9401" i="1"/>
  <c r="T1449" i="1"/>
  <c r="D5184" i="1"/>
  <c r="W5184" i="1"/>
  <c r="D4865" i="1"/>
  <c r="W4865" i="1"/>
  <c r="B3295" i="1"/>
  <c r="C8603" i="1"/>
  <c r="W3434" i="1"/>
  <c r="D3434" i="1"/>
  <c r="W9097" i="1"/>
  <c r="D9097" i="1"/>
  <c r="W8677" i="1"/>
  <c r="D8677" i="1"/>
  <c r="D1055" i="1"/>
  <c r="W1055" i="1"/>
  <c r="C4970" i="1"/>
  <c r="W2855" i="1"/>
  <c r="D2855" i="1"/>
  <c r="D6811" i="1"/>
  <c r="W6811" i="1"/>
  <c r="T1947" i="1"/>
  <c r="B7954" i="1"/>
  <c r="B8655" i="1"/>
  <c r="T7026" i="1"/>
  <c r="B1804" i="1"/>
  <c r="B633" i="1"/>
  <c r="D3781" i="1"/>
  <c r="W3781" i="1"/>
  <c r="D2918" i="1"/>
  <c r="W2918" i="1"/>
  <c r="W7856" i="1"/>
  <c r="D7856" i="1"/>
  <c r="D6922" i="1"/>
  <c r="W6922" i="1"/>
  <c r="W3670" i="1"/>
  <c r="D3670" i="1"/>
  <c r="D2469" i="1"/>
  <c r="W2469" i="1"/>
  <c r="T4017" i="1"/>
  <c r="W1494" i="1"/>
  <c r="D1494" i="1"/>
  <c r="W7136" i="1"/>
  <c r="D7136" i="1"/>
  <c r="D9048" i="1"/>
  <c r="W9048" i="1"/>
  <c r="T1249" i="1"/>
  <c r="T4471" i="1"/>
  <c r="B9839" i="1"/>
  <c r="B4613" i="1"/>
  <c r="D5275" i="1"/>
  <c r="W5275" i="1"/>
  <c r="D1906" i="1"/>
  <c r="W1906" i="1"/>
  <c r="B1885" i="1"/>
  <c r="T6373" i="1"/>
  <c r="W581" i="1"/>
  <c r="D581" i="1"/>
  <c r="W1224" i="1"/>
  <c r="D1224" i="1"/>
  <c r="B6202" i="1"/>
  <c r="T1654" i="1"/>
  <c r="W3979" i="1"/>
  <c r="D3979" i="1"/>
  <c r="B1822" i="1"/>
  <c r="W4745" i="1"/>
  <c r="D4745" i="1"/>
  <c r="W7205" i="1"/>
  <c r="D7205" i="1"/>
  <c r="C5537" i="1"/>
  <c r="D7427" i="1"/>
  <c r="W7427" i="1"/>
  <c r="D3944" i="1"/>
  <c r="W3944" i="1"/>
  <c r="T3103" i="1"/>
  <c r="W6315" i="1"/>
  <c r="D6315" i="1"/>
  <c r="W8306" i="1"/>
  <c r="D8306" i="1"/>
  <c r="W9518" i="1"/>
  <c r="D9518" i="1"/>
  <c r="T5206" i="1"/>
  <c r="D10064" i="1"/>
  <c r="W10064" i="1"/>
  <c r="C2274" i="1"/>
  <c r="C1192" i="1"/>
  <c r="D7678" i="1"/>
  <c r="W7678" i="1"/>
  <c r="D1240" i="1"/>
  <c r="W1240" i="1"/>
  <c r="D683" i="1"/>
  <c r="W683" i="1"/>
  <c r="C7201" i="1"/>
  <c r="D767" i="1"/>
  <c r="W767" i="1"/>
  <c r="B467" i="1"/>
  <c r="B4806" i="1"/>
  <c r="B7233" i="1"/>
  <c r="W1236" i="1"/>
  <c r="D1236" i="1"/>
  <c r="W8648" i="1"/>
  <c r="D8648" i="1"/>
  <c r="T6513" i="1"/>
  <c r="T9358" i="1"/>
  <c r="D3407" i="1"/>
  <c r="W3407" i="1"/>
  <c r="W9861" i="1"/>
  <c r="D9861" i="1"/>
  <c r="D696" i="1"/>
  <c r="W696" i="1"/>
  <c r="T8486" i="1"/>
  <c r="T799" i="1"/>
  <c r="C2291" i="1"/>
  <c r="T6976" i="1"/>
  <c r="C9372" i="1"/>
  <c r="D6158" i="1"/>
  <c r="W6158" i="1"/>
  <c r="C3664" i="1"/>
  <c r="T6465" i="1"/>
  <c r="W1653" i="1"/>
  <c r="D1653" i="1"/>
  <c r="B4917" i="1"/>
  <c r="C1822" i="1"/>
  <c r="W2444" i="1"/>
  <c r="D2444" i="1"/>
  <c r="T2461" i="1"/>
  <c r="T7936" i="1"/>
  <c r="D9155" i="1"/>
  <c r="W9155" i="1"/>
  <c r="C3840" i="1"/>
  <c r="B988" i="1"/>
  <c r="C2747" i="1"/>
  <c r="W2970" i="1"/>
  <c r="D2970" i="1"/>
  <c r="B4746" i="1"/>
  <c r="B7212" i="1"/>
  <c r="C2990" i="1"/>
  <c r="D986" i="1"/>
  <c r="W986" i="1"/>
  <c r="T9495" i="1"/>
  <c r="W9549" i="1"/>
  <c r="D9549" i="1"/>
  <c r="W5870" i="1"/>
  <c r="D5870" i="1"/>
  <c r="B346" i="1"/>
  <c r="D6603" i="1"/>
  <c r="W6603" i="1"/>
  <c r="C4592" i="1"/>
  <c r="B2224" i="1"/>
  <c r="T9839" i="1"/>
  <c r="W5360" i="1"/>
  <c r="D5360" i="1"/>
  <c r="T5390" i="1"/>
  <c r="C7172" i="1"/>
  <c r="T10065" i="1"/>
  <c r="W6979" i="1"/>
  <c r="D6979" i="1"/>
  <c r="W7679" i="1"/>
  <c r="D7679" i="1"/>
  <c r="D6144" i="1"/>
  <c r="W6144" i="1"/>
  <c r="T4942" i="1"/>
  <c r="D9203" i="1"/>
  <c r="W9203" i="1"/>
  <c r="W8366" i="1"/>
  <c r="D8366" i="1"/>
  <c r="W75" i="1"/>
  <c r="D75" i="1"/>
  <c r="W5630" i="1"/>
  <c r="D5630" i="1"/>
  <c r="B5294" i="1"/>
  <c r="T3549" i="1"/>
  <c r="B3592" i="1"/>
  <c r="T8116" i="1"/>
  <c r="W5858" i="1"/>
  <c r="D5858" i="1"/>
  <c r="B8526" i="1"/>
  <c r="D5495" i="1"/>
  <c r="W5495" i="1"/>
  <c r="W345" i="1"/>
  <c r="D345" i="1"/>
  <c r="B4940" i="1"/>
  <c r="W9547" i="1"/>
  <c r="D9547" i="1"/>
  <c r="W815" i="1"/>
  <c r="D815" i="1"/>
  <c r="T8772" i="1"/>
  <c r="D3327" i="1"/>
  <c r="W3327" i="1"/>
  <c r="W9173" i="1"/>
  <c r="D9173" i="1"/>
  <c r="D3281" i="1"/>
  <c r="W3281" i="1"/>
  <c r="D3120" i="1"/>
  <c r="W3120" i="1"/>
  <c r="W4940" i="1"/>
  <c r="D4940" i="1"/>
  <c r="T9967" i="1"/>
  <c r="W9873" i="1"/>
  <c r="D9873" i="1"/>
  <c r="D5519" i="1"/>
  <c r="W5519" i="1"/>
  <c r="T9832" i="1"/>
  <c r="W2352" i="1"/>
  <c r="D2352" i="1"/>
  <c r="W4889" i="1"/>
  <c r="D4889" i="1"/>
  <c r="D7246" i="1"/>
  <c r="W7246" i="1"/>
  <c r="D3372" i="1"/>
  <c r="W3372" i="1"/>
  <c r="W1070" i="1"/>
  <c r="D1070" i="1"/>
  <c r="B3349" i="1"/>
  <c r="C2901" i="1"/>
  <c r="B1352" i="1"/>
  <c r="D9126" i="1"/>
  <c r="W9126" i="1"/>
  <c r="D7137" i="1"/>
  <c r="W7137" i="1"/>
  <c r="T142" i="1"/>
  <c r="T4226" i="1"/>
  <c r="T6746" i="1"/>
  <c r="D2106" i="1"/>
  <c r="W2106" i="1"/>
  <c r="D6273" i="1"/>
  <c r="W6273" i="1"/>
  <c r="C2058" i="1"/>
  <c r="C7431" i="1"/>
  <c r="D9057" i="1"/>
  <c r="W9057" i="1"/>
  <c r="B6868" i="1"/>
  <c r="C5216" i="1"/>
  <c r="W2465" i="1"/>
  <c r="D2465" i="1"/>
  <c r="B5544" i="1"/>
  <c r="W1447" i="1"/>
  <c r="D1447" i="1"/>
  <c r="C9080" i="1"/>
  <c r="T4587" i="1"/>
  <c r="B7986" i="1"/>
  <c r="T6844" i="1"/>
  <c r="W6282" i="1"/>
  <c r="D6282" i="1"/>
  <c r="D1900" i="1"/>
  <c r="W1900" i="1"/>
  <c r="C4359" i="1"/>
  <c r="B1698" i="1"/>
  <c r="B7478" i="1"/>
  <c r="W6742" i="1"/>
  <c r="D6742" i="1"/>
  <c r="D9281" i="1"/>
  <c r="W9281" i="1"/>
  <c r="T3226" i="1"/>
  <c r="B9005" i="1"/>
  <c r="B8650" i="1"/>
  <c r="C2617" i="1"/>
  <c r="C3838" i="1"/>
  <c r="D8130" i="1"/>
  <c r="W8130" i="1"/>
  <c r="D566" i="1"/>
  <c r="W566" i="1"/>
  <c r="D8565" i="1"/>
  <c r="W8565" i="1"/>
  <c r="W676" i="1"/>
  <c r="D676" i="1"/>
  <c r="W9172" i="1"/>
  <c r="D9172" i="1"/>
  <c r="C1115" i="1"/>
  <c r="C7233" i="1"/>
  <c r="D7328" i="1"/>
  <c r="W7328" i="1"/>
  <c r="T3732" i="1"/>
  <c r="T9009" i="1"/>
  <c r="W1905" i="1"/>
  <c r="D1905" i="1"/>
  <c r="W4937" i="1"/>
  <c r="D4937" i="1"/>
  <c r="D2682" i="1"/>
  <c r="W2682" i="1"/>
  <c r="T3122" i="1"/>
  <c r="C1806" i="1"/>
  <c r="W8657" i="1"/>
  <c r="D8657" i="1"/>
  <c r="B2340" i="1"/>
  <c r="W6404" i="1"/>
  <c r="D6404" i="1"/>
  <c r="C7436" i="1"/>
  <c r="T8398" i="1"/>
  <c r="D3945" i="1"/>
  <c r="W3945" i="1"/>
  <c r="B1324" i="1"/>
  <c r="T6414" i="1"/>
  <c r="T2425" i="1"/>
  <c r="W8282" i="1"/>
  <c r="D8282" i="1"/>
  <c r="B8522" i="1"/>
  <c r="B7130" i="1"/>
  <c r="D9775" i="1"/>
  <c r="W9775" i="1"/>
  <c r="W1461" i="1"/>
  <c r="D1461" i="1"/>
  <c r="B5619" i="1"/>
  <c r="T6778" i="1"/>
  <c r="B8129" i="1"/>
  <c r="T798" i="1"/>
  <c r="C2264" i="1"/>
  <c r="B163" i="1"/>
  <c r="W265" i="1"/>
  <c r="D265" i="1"/>
  <c r="D3510" i="1"/>
  <c r="W3510" i="1"/>
  <c r="D2502" i="1"/>
  <c r="W2502" i="1"/>
  <c r="C4739" i="1"/>
  <c r="D3713" i="1"/>
  <c r="W3713" i="1"/>
  <c r="W2807" i="1"/>
  <c r="D2807" i="1"/>
  <c r="D4662" i="1"/>
  <c r="W4662" i="1"/>
  <c r="D4163" i="1"/>
  <c r="W4163" i="1"/>
  <c r="C6752" i="1"/>
  <c r="D2045" i="1"/>
  <c r="W2045" i="1"/>
  <c r="T1644" i="1"/>
  <c r="C4312" i="1"/>
  <c r="D838" i="1"/>
  <c r="W838" i="1"/>
  <c r="W9898" i="1"/>
  <c r="D9898" i="1"/>
  <c r="D412" i="1"/>
  <c r="W412" i="1"/>
  <c r="C7844" i="1"/>
  <c r="C363" i="1"/>
  <c r="C2867" i="1"/>
  <c r="B1189" i="1"/>
  <c r="C95" i="1"/>
  <c r="D8955" i="1"/>
  <c r="W8955" i="1"/>
  <c r="W9262" i="1"/>
  <c r="D9262" i="1"/>
  <c r="B4549" i="1"/>
  <c r="C4998" i="1"/>
  <c r="C3714" i="1"/>
  <c r="C7273" i="1"/>
  <c r="B6628" i="1"/>
  <c r="T5111" i="1"/>
  <c r="W6859" i="1"/>
  <c r="D6859" i="1"/>
  <c r="B7938" i="1"/>
  <c r="D5510" i="1"/>
  <c r="W5510" i="1"/>
  <c r="B3850" i="1"/>
  <c r="B1133" i="1"/>
  <c r="W1253" i="1"/>
  <c r="D1253" i="1"/>
  <c r="T4197" i="1"/>
  <c r="W8791" i="1"/>
  <c r="D8791" i="1"/>
  <c r="W1036" i="1"/>
  <c r="D1036" i="1"/>
  <c r="T7109" i="1"/>
  <c r="W8691" i="1"/>
  <c r="D8691" i="1"/>
  <c r="T6251" i="1"/>
  <c r="W228" i="1"/>
  <c r="D228" i="1"/>
  <c r="T7759" i="1"/>
  <c r="D4486" i="1"/>
  <c r="W4486" i="1"/>
  <c r="C3560" i="1"/>
  <c r="C8104" i="1"/>
  <c r="D9799" i="1"/>
  <c r="W9799" i="1"/>
  <c r="T6250" i="1"/>
  <c r="D2092" i="1"/>
  <c r="W2092" i="1"/>
  <c r="W8638" i="1"/>
  <c r="D8638" i="1"/>
  <c r="C6171" i="1"/>
  <c r="D3049" i="1"/>
  <c r="W3049" i="1"/>
  <c r="T3060" i="1"/>
  <c r="T4665" i="1"/>
  <c r="T1498" i="1"/>
  <c r="W4126" i="1"/>
  <c r="D4126" i="1"/>
  <c r="W4194" i="1"/>
  <c r="D4194" i="1"/>
  <c r="D8608" i="1"/>
  <c r="W8608" i="1"/>
  <c r="D9795" i="1"/>
  <c r="W9795" i="1"/>
  <c r="D2705" i="1"/>
  <c r="W2705" i="1"/>
  <c r="B9789" i="1"/>
  <c r="D1971" i="1"/>
  <c r="W1971" i="1"/>
  <c r="B5262" i="1"/>
  <c r="T8791" i="1"/>
  <c r="C3114" i="1"/>
  <c r="W7687" i="1"/>
  <c r="D7687" i="1"/>
  <c r="T8351" i="1"/>
  <c r="B6905" i="1"/>
  <c r="B1742" i="1"/>
  <c r="C9335" i="1"/>
  <c r="D8900" i="1"/>
  <c r="W8900" i="1"/>
  <c r="C9892" i="1"/>
  <c r="T8678" i="1"/>
  <c r="T6665" i="1"/>
  <c r="B4862" i="1"/>
  <c r="B1478" i="1"/>
  <c r="B2713" i="1"/>
  <c r="B8149" i="1"/>
  <c r="D8184" i="1"/>
  <c r="W8184" i="1"/>
  <c r="B1279" i="1"/>
  <c r="D5846" i="1"/>
  <c r="W5846" i="1"/>
  <c r="D3829" i="1"/>
  <c r="W3829" i="1"/>
  <c r="W1563" i="1"/>
  <c r="D1563" i="1"/>
  <c r="W9168" i="1"/>
  <c r="D9168" i="1"/>
  <c r="W1532" i="1"/>
  <c r="D1532" i="1"/>
  <c r="T3601" i="1"/>
  <c r="W9628" i="1"/>
  <c r="D9628" i="1"/>
  <c r="W1853" i="1"/>
  <c r="D1853" i="1"/>
  <c r="C5543" i="1"/>
  <c r="D148" i="1"/>
  <c r="W148" i="1"/>
  <c r="W2559" i="1"/>
  <c r="D2559" i="1"/>
  <c r="C8745" i="1"/>
  <c r="T4479" i="1"/>
  <c r="C3824" i="1"/>
  <c r="T2886" i="1"/>
  <c r="T9397" i="1"/>
  <c r="T800" i="1"/>
  <c r="B2059" i="1"/>
  <c r="D191" i="1"/>
  <c r="W191" i="1"/>
  <c r="D4521" i="1"/>
  <c r="W4521" i="1"/>
  <c r="D4667" i="1"/>
  <c r="W4667" i="1"/>
  <c r="C466" i="1"/>
  <c r="C448" i="1"/>
  <c r="T3436" i="1"/>
  <c r="T4462" i="1"/>
  <c r="B9515" i="1"/>
  <c r="T2893" i="1"/>
  <c r="T3132" i="1"/>
  <c r="C8105" i="1"/>
  <c r="W9323" i="1"/>
  <c r="D9323" i="1"/>
  <c r="B21" i="1"/>
  <c r="W2659" i="1"/>
  <c r="D2659" i="1"/>
  <c r="B8605" i="1"/>
  <c r="T2359" i="1"/>
  <c r="B5735" i="1"/>
  <c r="T1850" i="1"/>
  <c r="B5703" i="1"/>
  <c r="T5487" i="1"/>
  <c r="B549" i="1"/>
  <c r="W4599" i="1"/>
  <c r="D4599" i="1"/>
  <c r="D9247" i="1"/>
  <c r="W9247" i="1"/>
  <c r="D138" i="1"/>
  <c r="W138" i="1"/>
  <c r="W2379" i="1"/>
  <c r="D2379" i="1"/>
  <c r="T3945" i="1"/>
  <c r="D10076" i="1"/>
  <c r="W10076" i="1"/>
  <c r="W2025" i="1"/>
  <c r="D2025" i="1"/>
  <c r="W1376" i="1"/>
  <c r="D1376" i="1"/>
  <c r="T178" i="1"/>
  <c r="W2111" i="1"/>
  <c r="D2111" i="1"/>
  <c r="T7294" i="1"/>
  <c r="T1438" i="1"/>
  <c r="D8246" i="1"/>
  <c r="W8246" i="1"/>
  <c r="D7860" i="1"/>
  <c r="W7860" i="1"/>
  <c r="D1993" i="1"/>
  <c r="W1993" i="1"/>
  <c r="W90" i="1"/>
  <c r="D90" i="1"/>
  <c r="T8925" i="1"/>
  <c r="C6528" i="1"/>
  <c r="T4802" i="1"/>
  <c r="D3159" i="1"/>
  <c r="W3159" i="1"/>
  <c r="T2321" i="1"/>
  <c r="B5866" i="1"/>
  <c r="T7763" i="1"/>
  <c r="C477" i="1"/>
  <c r="D8083" i="1"/>
  <c r="W8083" i="1"/>
  <c r="B4032" i="1"/>
  <c r="C7670" i="1"/>
  <c r="B5895" i="1"/>
  <c r="C6398" i="1"/>
  <c r="D6842" i="1"/>
  <c r="W6842" i="1"/>
  <c r="D559" i="1"/>
  <c r="W559" i="1"/>
  <c r="W5462" i="1"/>
  <c r="D5462" i="1"/>
  <c r="D8527" i="1"/>
  <c r="W8527" i="1"/>
  <c r="W9669" i="1"/>
  <c r="D9669" i="1"/>
  <c r="W146" i="1"/>
  <c r="D146" i="1"/>
  <c r="B98" i="1"/>
  <c r="B3113" i="1"/>
  <c r="B9875" i="1"/>
  <c r="D5047" i="1"/>
  <c r="W5047" i="1"/>
  <c r="T3394" i="1"/>
  <c r="T6013" i="1"/>
  <c r="B3461" i="1"/>
  <c r="C9698" i="1"/>
  <c r="T9898" i="1"/>
  <c r="B4541" i="1"/>
  <c r="B1833" i="1"/>
  <c r="B4395" i="1"/>
  <c r="B1687" i="1"/>
  <c r="C8449" i="1"/>
  <c r="C1535" i="1"/>
  <c r="T7254" i="1"/>
  <c r="B5500" i="1"/>
  <c r="C7522" i="1"/>
  <c r="T5394" i="1"/>
  <c r="B4975" i="1"/>
  <c r="C7804" i="1"/>
  <c r="B6950" i="1"/>
  <c r="C9949" i="1"/>
  <c r="T4948" i="1"/>
  <c r="T6589" i="1"/>
  <c r="B3336" i="1"/>
  <c r="T2220" i="1"/>
  <c r="B3715" i="1"/>
  <c r="T7610" i="1"/>
  <c r="C7711" i="1"/>
  <c r="B7841" i="1"/>
  <c r="T1186" i="1"/>
  <c r="T7350" i="1"/>
  <c r="B5637" i="1"/>
  <c r="C679" i="1"/>
  <c r="B482" i="1"/>
  <c r="T2206" i="1"/>
  <c r="B4403" i="1"/>
  <c r="T6210" i="1"/>
  <c r="B5316" i="1"/>
  <c r="C8037" i="1"/>
  <c r="C3842" i="1"/>
  <c r="T1974" i="1"/>
  <c r="B1578" i="1"/>
  <c r="T5425" i="1"/>
  <c r="B7403" i="1"/>
  <c r="B5765" i="1"/>
  <c r="B4358" i="1"/>
  <c r="C5981" i="1"/>
  <c r="C8752" i="1"/>
  <c r="T8896" i="1"/>
  <c r="C7287" i="1"/>
  <c r="T7372" i="1"/>
  <c r="B8371" i="1"/>
  <c r="T1463" i="1"/>
  <c r="B378" i="1"/>
  <c r="T3184" i="1"/>
  <c r="C168" i="1"/>
  <c r="B227" i="1"/>
  <c r="C8751" i="1"/>
  <c r="C4803" i="1"/>
  <c r="T5860" i="1"/>
  <c r="C4063" i="1"/>
  <c r="T8260" i="1"/>
  <c r="T267" i="1"/>
  <c r="C2690" i="1"/>
  <c r="T6550" i="1"/>
  <c r="B1542" i="1"/>
  <c r="C9478" i="1"/>
  <c r="T8053" i="1"/>
  <c r="T5938" i="1"/>
  <c r="T3834" i="1"/>
  <c r="B908" i="1"/>
  <c r="B2543" i="1"/>
  <c r="C7259" i="1"/>
  <c r="B7722" i="1"/>
  <c r="T3296" i="1"/>
  <c r="T9621" i="1"/>
  <c r="T1770" i="1"/>
  <c r="T5286" i="1"/>
  <c r="T8446" i="1"/>
  <c r="B9347" i="1"/>
  <c r="B8795" i="1"/>
  <c r="B6296" i="1"/>
  <c r="C672" i="1"/>
  <c r="T2196" i="1"/>
  <c r="T837" i="1"/>
  <c r="T2890" i="1"/>
  <c r="B4726" i="1"/>
  <c r="T2865" i="1"/>
  <c r="C7600" i="1"/>
  <c r="C4646" i="1"/>
  <c r="T3047" i="1"/>
  <c r="C8319" i="1"/>
  <c r="C9111" i="1"/>
  <c r="C6816" i="1"/>
  <c r="C7466" i="1"/>
  <c r="B7686" i="1"/>
  <c r="C7386" i="1"/>
  <c r="T9688" i="1"/>
  <c r="C1133" i="1"/>
  <c r="B5744" i="1"/>
  <c r="B5356" i="1"/>
  <c r="B8908" i="1"/>
  <c r="T157" i="1"/>
  <c r="B10013" i="1"/>
  <c r="B7930" i="1"/>
  <c r="C274" i="1"/>
  <c r="B5230" i="1"/>
  <c r="T9601" i="1"/>
  <c r="B1077" i="1"/>
  <c r="T2311" i="1"/>
  <c r="C3414" i="1"/>
  <c r="T9504" i="1"/>
  <c r="B7704" i="1"/>
  <c r="B2241" i="1"/>
  <c r="T9006" i="1"/>
  <c r="C4654" i="1"/>
  <c r="C8235" i="1"/>
  <c r="B3407" i="1"/>
  <c r="B5951" i="1"/>
  <c r="B4103" i="1"/>
  <c r="T3159" i="1"/>
  <c r="B7218" i="1"/>
  <c r="C1612" i="1"/>
  <c r="C2746" i="1"/>
  <c r="T595" i="1"/>
  <c r="T9086" i="1"/>
  <c r="T9233" i="1"/>
  <c r="B2488" i="1"/>
  <c r="T565" i="1"/>
  <c r="C574" i="1"/>
  <c r="B10069" i="1"/>
  <c r="C9862" i="1"/>
  <c r="T1696" i="1"/>
  <c r="B4274" i="1"/>
  <c r="T5583" i="1"/>
  <c r="C595" i="1"/>
  <c r="B1510" i="1"/>
  <c r="T5221" i="1"/>
  <c r="T4371" i="1"/>
  <c r="B6100" i="1"/>
  <c r="T5263" i="1"/>
  <c r="B2838" i="1"/>
  <c r="T6743" i="1"/>
  <c r="B62" i="1"/>
  <c r="C4303" i="1"/>
  <c r="B8950" i="1"/>
  <c r="D8011" i="1"/>
  <c r="W8011" i="1"/>
  <c r="T6567" i="1"/>
  <c r="C9149" i="1"/>
  <c r="C9359" i="1"/>
  <c r="W8555" i="1"/>
  <c r="D8555" i="1"/>
  <c r="C7793" i="1"/>
  <c r="W5755" i="1"/>
  <c r="D5755" i="1"/>
  <c r="D5403" i="1"/>
  <c r="W5403" i="1"/>
  <c r="D8425" i="1"/>
  <c r="W8425" i="1"/>
  <c r="B8242" i="1"/>
  <c r="T3348" i="1"/>
  <c r="T2992" i="1"/>
  <c r="B5046" i="1"/>
  <c r="D4669" i="1"/>
  <c r="W4669" i="1"/>
  <c r="C5479" i="1"/>
  <c r="C9435" i="1"/>
  <c r="B6842" i="1"/>
  <c r="C3236" i="1"/>
  <c r="T9113" i="1"/>
  <c r="T8506" i="1"/>
  <c r="C5356" i="1"/>
  <c r="D54" i="1"/>
  <c r="W54" i="1"/>
  <c r="T7264" i="1"/>
  <c r="D5281" i="1"/>
  <c r="W5281" i="1"/>
  <c r="C6359" i="1"/>
  <c r="D2022" i="1"/>
  <c r="W2022" i="1"/>
  <c r="W6713" i="1"/>
  <c r="D6713" i="1"/>
  <c r="B7559" i="1"/>
  <c r="T2468" i="1"/>
  <c r="T6124" i="1"/>
  <c r="W2741" i="1"/>
  <c r="D2741" i="1"/>
  <c r="W2839" i="1"/>
  <c r="D2839" i="1"/>
  <c r="B3174" i="1"/>
  <c r="B3150" i="1"/>
  <c r="C2765" i="1"/>
  <c r="B1174" i="1"/>
  <c r="B4456" i="1"/>
  <c r="C6353" i="1"/>
  <c r="D8308" i="1"/>
  <c r="W8308" i="1"/>
  <c r="C651" i="1"/>
  <c r="W6868" i="1"/>
  <c r="D6868" i="1"/>
  <c r="W1813" i="1"/>
  <c r="D1813" i="1"/>
  <c r="C10081" i="1"/>
  <c r="C4867" i="1"/>
  <c r="C7161" i="1"/>
  <c r="D2754" i="1"/>
  <c r="W2754" i="1"/>
  <c r="T5080" i="1"/>
  <c r="D4352" i="1"/>
  <c r="W4352" i="1"/>
  <c r="B5026" i="1"/>
  <c r="D4768" i="1"/>
  <c r="W4768" i="1"/>
  <c r="T8227" i="1"/>
  <c r="C754" i="1"/>
  <c r="T2910" i="1"/>
  <c r="C1722" i="1"/>
  <c r="W1456" i="1"/>
  <c r="D1456" i="1"/>
  <c r="D2766" i="1"/>
  <c r="W2766" i="1"/>
  <c r="W242" i="1"/>
  <c r="D242" i="1"/>
  <c r="D3182" i="1"/>
  <c r="W3182" i="1"/>
  <c r="C3072" i="1"/>
  <c r="B363" i="1"/>
  <c r="B6082" i="1"/>
  <c r="D7888" i="1"/>
  <c r="W7888" i="1"/>
  <c r="W9926" i="1"/>
  <c r="D9926" i="1"/>
  <c r="D8814" i="1"/>
  <c r="W8814" i="1"/>
  <c r="D6328" i="1"/>
  <c r="W6328" i="1"/>
  <c r="B980" i="1"/>
  <c r="D8251" i="1"/>
  <c r="W8251" i="1"/>
  <c r="D2820" i="1"/>
  <c r="W2820" i="1"/>
  <c r="T5897" i="1"/>
  <c r="B6263" i="1"/>
  <c r="T2537" i="1"/>
  <c r="C6758" i="1"/>
  <c r="C2106" i="1"/>
  <c r="T4528" i="1"/>
  <c r="D6663" i="1"/>
  <c r="W6663" i="1"/>
  <c r="T1517" i="1"/>
  <c r="T9124" i="1"/>
  <c r="T3837" i="1"/>
  <c r="T4951" i="1"/>
  <c r="C9980" i="1"/>
  <c r="T3414" i="1"/>
  <c r="B2434" i="1"/>
  <c r="C2444" i="1"/>
  <c r="C2185" i="1"/>
  <c r="T5426" i="1"/>
  <c r="B4215" i="1"/>
  <c r="B1501" i="1"/>
  <c r="T4573" i="1"/>
  <c r="B4346" i="1"/>
  <c r="C7675" i="1"/>
  <c r="C5917" i="1"/>
  <c r="B2440" i="1"/>
  <c r="C6689" i="1"/>
  <c r="T1462" i="1"/>
  <c r="B8385" i="1"/>
  <c r="C5045" i="1"/>
  <c r="C9938" i="1"/>
  <c r="C5474" i="1"/>
  <c r="T7935" i="1"/>
  <c r="C3008" i="1"/>
  <c r="T5335" i="1"/>
  <c r="T8948" i="1"/>
  <c r="B635" i="1"/>
  <c r="C8962" i="1"/>
  <c r="C6438" i="1"/>
  <c r="C8934" i="1"/>
  <c r="B3402" i="1"/>
  <c r="C7738" i="1"/>
  <c r="T5769" i="1"/>
  <c r="T5704" i="1"/>
  <c r="T7878" i="1"/>
  <c r="B5628" i="1"/>
  <c r="B5068" i="1"/>
  <c r="T3243" i="1"/>
  <c r="C8069" i="1"/>
  <c r="B2811" i="1"/>
  <c r="T5130" i="1"/>
  <c r="T4571" i="1"/>
  <c r="T1399" i="1"/>
  <c r="B340" i="1"/>
  <c r="W7655" i="1"/>
  <c r="D7655" i="1"/>
  <c r="T6069" i="1"/>
  <c r="T2442" i="1"/>
  <c r="D6189" i="1"/>
  <c r="W6189" i="1"/>
  <c r="B9688" i="1"/>
  <c r="T4241" i="1"/>
  <c r="D1691" i="1"/>
  <c r="W1691" i="1"/>
  <c r="D8768" i="1"/>
  <c r="W8768" i="1"/>
  <c r="C9519" i="1"/>
  <c r="C861" i="1"/>
  <c r="D3107" i="1"/>
  <c r="W3107" i="1"/>
  <c r="D4041" i="1"/>
  <c r="W4041" i="1"/>
  <c r="W4881" i="1"/>
  <c r="D4881" i="1"/>
  <c r="T6776" i="1"/>
  <c r="T7495" i="1"/>
  <c r="B1929" i="1"/>
  <c r="D1916" i="1"/>
  <c r="W1916" i="1"/>
  <c r="B2111" i="1"/>
  <c r="D431" i="1"/>
  <c r="W431" i="1"/>
  <c r="T3143" i="1"/>
  <c r="B1610" i="1"/>
  <c r="W7017" i="1"/>
  <c r="D7017" i="1"/>
  <c r="T1273" i="1"/>
  <c r="T9672" i="1"/>
  <c r="C7407" i="1"/>
  <c r="C398" i="1"/>
  <c r="W6271" i="1"/>
  <c r="D6271" i="1"/>
  <c r="B9581" i="1"/>
  <c r="W2573" i="1"/>
  <c r="D2573" i="1"/>
  <c r="D7186" i="1"/>
  <c r="W7186" i="1"/>
  <c r="W6326" i="1"/>
  <c r="D6326" i="1"/>
  <c r="B4636" i="1"/>
  <c r="B9662" i="1"/>
  <c r="C8560" i="1"/>
  <c r="T6845" i="1"/>
  <c r="D3085" i="1"/>
  <c r="W3085" i="1"/>
  <c r="B3682" i="1"/>
  <c r="T3170" i="1"/>
  <c r="D5974" i="1"/>
  <c r="W5974" i="1"/>
  <c r="D7107" i="1"/>
  <c r="W7107" i="1"/>
  <c r="D1731" i="1"/>
  <c r="W1731" i="1"/>
  <c r="B2823" i="1"/>
  <c r="T9927" i="1"/>
  <c r="B4407" i="1"/>
  <c r="W4801" i="1"/>
  <c r="D4801" i="1"/>
  <c r="W10033" i="1"/>
  <c r="D10033" i="1"/>
  <c r="D675" i="1"/>
  <c r="W675" i="1"/>
  <c r="B1847" i="1"/>
  <c r="C4127" i="1"/>
  <c r="D3612" i="1"/>
  <c r="W3612" i="1"/>
  <c r="T1017" i="1"/>
  <c r="D7011" i="1"/>
  <c r="W7011" i="1"/>
  <c r="W9477" i="1"/>
  <c r="D9477" i="1"/>
  <c r="W2076" i="1"/>
  <c r="D2076" i="1"/>
  <c r="B1437" i="1"/>
  <c r="B7059" i="1"/>
  <c r="D7134" i="1"/>
  <c r="W7134" i="1"/>
  <c r="W3852" i="1"/>
  <c r="D3852" i="1"/>
  <c r="C6066" i="1"/>
  <c r="B4101" i="1"/>
  <c r="W7917" i="1"/>
  <c r="D7917" i="1"/>
  <c r="W158" i="1"/>
  <c r="D158" i="1"/>
  <c r="T7014" i="1"/>
  <c r="C4720" i="1"/>
  <c r="C709" i="1"/>
  <c r="C7103" i="1"/>
  <c r="W9140" i="1"/>
  <c r="D9140" i="1"/>
  <c r="T8739" i="1"/>
  <c r="D2912" i="1"/>
  <c r="W2912" i="1"/>
  <c r="C2625" i="1"/>
  <c r="B5981" i="1"/>
  <c r="B5756" i="1"/>
  <c r="B8051" i="1"/>
  <c r="B8773" i="1"/>
  <c r="C9234" i="1"/>
  <c r="C4591" i="1"/>
  <c r="T5972" i="1"/>
  <c r="T698" i="1"/>
  <c r="B4109" i="1"/>
  <c r="D6964" i="1"/>
  <c r="W6964" i="1"/>
  <c r="C8799" i="1"/>
  <c r="T3821" i="1"/>
  <c r="B2819" i="1"/>
  <c r="W8893" i="1"/>
  <c r="D8893" i="1"/>
  <c r="W8396" i="1"/>
  <c r="D8396" i="1"/>
  <c r="C248" i="1"/>
  <c r="D6560" i="1"/>
  <c r="W6560" i="1"/>
  <c r="T2149" i="1"/>
  <c r="T5530" i="1"/>
  <c r="C9432" i="1"/>
  <c r="T7103" i="1"/>
  <c r="W1043" i="1"/>
  <c r="D1043" i="1"/>
  <c r="C2612" i="1"/>
  <c r="B9536" i="1"/>
  <c r="B2121" i="1"/>
  <c r="B8974" i="1"/>
  <c r="C586" i="1"/>
  <c r="C6655" i="1"/>
  <c r="B1945" i="1"/>
  <c r="C7952" i="1"/>
  <c r="B3798" i="1"/>
  <c r="C6250" i="1"/>
  <c r="T654" i="1"/>
  <c r="C1758" i="1"/>
  <c r="C9204" i="1"/>
  <c r="C7756" i="1"/>
  <c r="B221" i="1"/>
  <c r="T6933" i="1"/>
  <c r="C2555" i="1"/>
  <c r="B7539" i="1"/>
  <c r="B1757" i="1"/>
  <c r="C9544" i="1"/>
  <c r="B8915" i="1"/>
  <c r="B7354" i="1"/>
  <c r="B6510" i="1"/>
  <c r="C9225" i="1"/>
  <c r="T6579" i="1"/>
  <c r="T3804" i="1"/>
  <c r="T223" i="1"/>
  <c r="W5041" i="1"/>
  <c r="D5041" i="1"/>
  <c r="B5082" i="1"/>
  <c r="B4557" i="1"/>
  <c r="W1855" i="1"/>
  <c r="D1855" i="1"/>
  <c r="W9855" i="1"/>
  <c r="D9855" i="1"/>
  <c r="W8503" i="1"/>
  <c r="D8503" i="1"/>
  <c r="B9852" i="1"/>
  <c r="T9348" i="1"/>
  <c r="D9326" i="1"/>
  <c r="W9326" i="1"/>
  <c r="W3190" i="1"/>
  <c r="D3190" i="1"/>
  <c r="B5909" i="1"/>
  <c r="B4931" i="1"/>
  <c r="T794" i="1"/>
  <c r="D4716" i="1"/>
  <c r="W4716" i="1"/>
  <c r="T4761" i="1"/>
  <c r="T9549" i="1"/>
  <c r="B9783" i="1"/>
  <c r="W4758" i="1"/>
  <c r="D4758" i="1"/>
  <c r="T1476" i="1"/>
  <c r="W1160" i="1"/>
  <c r="D1160" i="1"/>
  <c r="B4268" i="1"/>
  <c r="C2155" i="1"/>
  <c r="D1243" i="1"/>
  <c r="W1243" i="1"/>
  <c r="T5374" i="1"/>
  <c r="W3947" i="1"/>
  <c r="D3947" i="1"/>
  <c r="D3516" i="1"/>
  <c r="W3516" i="1"/>
  <c r="T3136" i="1"/>
  <c r="D7430" i="1"/>
  <c r="W7430" i="1"/>
  <c r="D9968" i="1"/>
  <c r="W9968" i="1"/>
  <c r="C1930" i="1"/>
  <c r="B8626" i="1"/>
  <c r="B3446" i="1"/>
  <c r="B4250" i="1"/>
  <c r="C6167" i="1"/>
  <c r="W6526" i="1"/>
  <c r="D6526" i="1"/>
  <c r="T6883" i="1"/>
  <c r="W3384" i="1"/>
  <c r="D3384" i="1"/>
  <c r="T9703" i="1"/>
  <c r="T7585" i="1"/>
  <c r="B8379" i="1"/>
  <c r="D264" i="1"/>
  <c r="W264" i="1"/>
  <c r="T9090" i="1"/>
  <c r="B4270" i="1"/>
  <c r="T6532" i="1"/>
  <c r="W4491" i="1"/>
  <c r="D4491" i="1"/>
  <c r="T3705" i="1"/>
  <c r="D4056" i="1"/>
  <c r="W4056" i="1"/>
  <c r="D9753" i="1"/>
  <c r="W9753" i="1"/>
  <c r="C6139" i="1"/>
  <c r="B2662" i="1"/>
  <c r="B7492" i="1"/>
  <c r="T7305" i="1"/>
  <c r="D4819" i="1"/>
  <c r="W4819" i="1"/>
  <c r="T9079" i="1"/>
  <c r="C5358" i="1"/>
  <c r="B9886" i="1"/>
  <c r="C109" i="1"/>
  <c r="C8951" i="1"/>
  <c r="T1378" i="1"/>
  <c r="B7556" i="1"/>
  <c r="D3822" i="1"/>
  <c r="W3822" i="1"/>
  <c r="D543" i="1"/>
  <c r="W543" i="1"/>
  <c r="T1689" i="1"/>
  <c r="W9965" i="1"/>
  <c r="D9965" i="1"/>
  <c r="T7220" i="1"/>
  <c r="T8842" i="1"/>
  <c r="B2581" i="1"/>
  <c r="T4509" i="1"/>
  <c r="B581" i="1"/>
  <c r="C8052" i="1"/>
  <c r="T1733" i="1"/>
  <c r="T7998" i="1"/>
  <c r="T6185" i="1"/>
  <c r="B4953" i="1"/>
  <c r="T3552" i="1"/>
  <c r="B2926" i="1"/>
  <c r="B6215" i="1"/>
  <c r="T2041" i="1"/>
  <c r="C1078" i="1"/>
  <c r="B7422" i="1"/>
  <c r="B9242" i="1"/>
  <c r="B6509" i="1"/>
  <c r="B9181" i="1"/>
  <c r="T7062" i="1"/>
  <c r="T2067" i="1"/>
  <c r="C6906" i="1"/>
  <c r="T5667" i="1"/>
  <c r="B7744" i="1"/>
  <c r="B8367" i="1"/>
  <c r="C5873" i="1"/>
  <c r="B1667" i="1"/>
  <c r="B8660" i="1"/>
  <c r="C985" i="1"/>
  <c r="C6615" i="1"/>
  <c r="C3199" i="1"/>
  <c r="T312" i="1"/>
  <c r="T7799" i="1"/>
  <c r="C6450" i="1"/>
  <c r="B4794" i="1"/>
  <c r="C9171" i="1"/>
  <c r="C4196" i="1"/>
  <c r="C8787" i="1"/>
  <c r="T2233" i="1"/>
  <c r="B8669" i="1"/>
  <c r="C6107" i="1"/>
  <c r="T9753" i="1"/>
  <c r="B7576" i="1"/>
  <c r="B2958" i="1"/>
  <c r="C9138" i="1"/>
  <c r="T1749" i="1"/>
  <c r="W201" i="1"/>
  <c r="D201" i="1"/>
  <c r="B6638" i="1"/>
  <c r="T6824" i="1"/>
  <c r="T10087" i="1"/>
  <c r="D6463" i="1"/>
  <c r="W6463" i="1"/>
  <c r="B7622" i="1"/>
  <c r="C5970" i="1"/>
  <c r="T6249" i="1"/>
  <c r="B380" i="1"/>
  <c r="B9534" i="1"/>
  <c r="W1475" i="1"/>
  <c r="D1475" i="1"/>
  <c r="C3143" i="1"/>
  <c r="W8730" i="1"/>
  <c r="D8730" i="1"/>
  <c r="W2669" i="1"/>
  <c r="D2669" i="1"/>
  <c r="W1561" i="1"/>
  <c r="D1561" i="1"/>
  <c r="W8328" i="1"/>
  <c r="D8328" i="1"/>
  <c r="C883" i="1"/>
  <c r="C5406" i="1"/>
  <c r="W7475" i="1"/>
  <c r="D7475" i="1"/>
  <c r="D9823" i="1"/>
  <c r="W9823" i="1"/>
  <c r="D8376" i="1"/>
  <c r="W8376" i="1"/>
  <c r="D5801" i="1"/>
  <c r="W5801" i="1"/>
  <c r="C6024" i="1"/>
  <c r="B1143" i="1"/>
  <c r="B6810" i="1"/>
  <c r="C9355" i="1"/>
  <c r="D6928" i="1"/>
  <c r="W6928" i="1"/>
  <c r="D9556" i="1"/>
  <c r="W9556" i="1"/>
  <c r="C661" i="1"/>
  <c r="T6398" i="1"/>
  <c r="T2916" i="1"/>
  <c r="B9026" i="1"/>
  <c r="T2825" i="1"/>
  <c r="B2239" i="1"/>
  <c r="T2529" i="1"/>
  <c r="D5814" i="1"/>
  <c r="W5814" i="1"/>
  <c r="B6916" i="1"/>
  <c r="T5889" i="1"/>
  <c r="B6008" i="1"/>
  <c r="D9301" i="1"/>
  <c r="W9301" i="1"/>
  <c r="T3472" i="1"/>
  <c r="T3911" i="1"/>
  <c r="C8461" i="1"/>
  <c r="B5514" i="1"/>
  <c r="B3180" i="1"/>
  <c r="D807" i="1"/>
  <c r="W807" i="1"/>
  <c r="T2508" i="1"/>
  <c r="T8838" i="1"/>
  <c r="W6549" i="1"/>
  <c r="D6549" i="1"/>
  <c r="C2868" i="1"/>
  <c r="B377" i="1"/>
  <c r="C6539" i="1"/>
  <c r="B9790" i="1"/>
  <c r="C5463" i="1"/>
  <c r="T8458" i="1"/>
  <c r="T1539" i="1"/>
  <c r="T7749" i="1"/>
  <c r="T4136" i="1"/>
  <c r="C8555" i="1"/>
  <c r="B7595" i="1"/>
  <c r="W1280" i="1"/>
  <c r="D1280" i="1"/>
  <c r="W734" i="1"/>
  <c r="D734" i="1"/>
  <c r="B6671" i="1"/>
  <c r="D1677" i="1"/>
  <c r="W1677" i="1"/>
  <c r="T9084" i="1"/>
  <c r="T2300" i="1"/>
  <c r="T5149" i="1"/>
  <c r="B7768" i="1"/>
  <c r="T6763" i="1"/>
  <c r="C7419" i="1"/>
  <c r="B8087" i="1"/>
  <c r="B5019" i="1"/>
  <c r="B1079" i="1"/>
  <c r="B6441" i="1"/>
  <c r="T1748" i="1"/>
  <c r="T5153" i="1"/>
  <c r="T3462" i="1"/>
  <c r="C3435" i="1"/>
  <c r="C8905" i="1"/>
  <c r="T5188" i="1"/>
  <c r="C3314" i="1"/>
  <c r="T6390" i="1"/>
  <c r="T2582" i="1"/>
  <c r="C520" i="1"/>
  <c r="C10099" i="1"/>
  <c r="T670" i="1"/>
  <c r="B8863" i="1"/>
  <c r="B697" i="1"/>
  <c r="T1060" i="1"/>
  <c r="C5765" i="1"/>
  <c r="C7862" i="1"/>
  <c r="W5174" i="1"/>
  <c r="D5174" i="1"/>
  <c r="C9431" i="1"/>
  <c r="W2985" i="1"/>
  <c r="D2985" i="1"/>
  <c r="T1084" i="1"/>
  <c r="B2844" i="1"/>
  <c r="B4513" i="1"/>
  <c r="W8922" i="1"/>
  <c r="D8922" i="1"/>
  <c r="C9214" i="1"/>
  <c r="W2843" i="1"/>
  <c r="D2843" i="1"/>
  <c r="T3957" i="1"/>
  <c r="T7244" i="1"/>
  <c r="B2517" i="1"/>
  <c r="C8116" i="1"/>
  <c r="D4286" i="1"/>
  <c r="W4286" i="1"/>
  <c r="D6757" i="1"/>
  <c r="W6757" i="1"/>
  <c r="D1852" i="1"/>
  <c r="W1852" i="1"/>
  <c r="W4849" i="1"/>
  <c r="D4849" i="1"/>
  <c r="C7542" i="1"/>
  <c r="W7667" i="1"/>
  <c r="D7667" i="1"/>
  <c r="T2317" i="1"/>
  <c r="C6162" i="1"/>
  <c r="C5405" i="1"/>
  <c r="C1623" i="1"/>
  <c r="C4037" i="1"/>
  <c r="B2388" i="1"/>
  <c r="B2497" i="1"/>
  <c r="T8072" i="1"/>
  <c r="B5020" i="1"/>
  <c r="B4687" i="1"/>
  <c r="D8839" i="1"/>
  <c r="W8839" i="1"/>
  <c r="C9888" i="1"/>
  <c r="B2741" i="1"/>
  <c r="C9702" i="1"/>
  <c r="B2770" i="1"/>
  <c r="T6684" i="1"/>
  <c r="C3555" i="1"/>
  <c r="C3602" i="1"/>
  <c r="C3780" i="1"/>
  <c r="C6175" i="1"/>
  <c r="C2809" i="1"/>
  <c r="T9379" i="1"/>
  <c r="T818" i="1"/>
  <c r="W2692" i="1"/>
  <c r="D2692" i="1"/>
  <c r="D9234" i="1"/>
  <c r="W9234" i="1"/>
  <c r="T8471" i="1"/>
  <c r="W756" i="1"/>
  <c r="D756" i="1"/>
  <c r="B6673" i="1"/>
  <c r="B634" i="1"/>
  <c r="B1529" i="1"/>
  <c r="B1015" i="1"/>
  <c r="T7850" i="1"/>
  <c r="B6248" i="1"/>
  <c r="B6610" i="1"/>
  <c r="W3776" i="1"/>
  <c r="D3776" i="1"/>
  <c r="D4079" i="1"/>
  <c r="W4079" i="1"/>
  <c r="T1901" i="1"/>
  <c r="W8817" i="1"/>
  <c r="D8817" i="1"/>
  <c r="B8571" i="1"/>
  <c r="B6075" i="1"/>
  <c r="T3779" i="1"/>
  <c r="D2797" i="1"/>
  <c r="W2797" i="1"/>
  <c r="C6247" i="1"/>
  <c r="B3611" i="1"/>
  <c r="C1631" i="1"/>
  <c r="T8237" i="1"/>
  <c r="B4812" i="1"/>
  <c r="T1633" i="1"/>
  <c r="T8262" i="1"/>
  <c r="T8924" i="1"/>
  <c r="B5783" i="1"/>
  <c r="B1672" i="1"/>
  <c r="T2679" i="1"/>
  <c r="B1076" i="1"/>
  <c r="B9678" i="1"/>
  <c r="T6497" i="1"/>
  <c r="B178" i="1"/>
  <c r="C7975" i="1"/>
  <c r="B9368" i="1"/>
  <c r="C1068" i="1"/>
  <c r="B4452" i="1"/>
  <c r="T2205" i="1"/>
  <c r="T9247" i="1"/>
  <c r="T5650" i="1"/>
  <c r="T1653" i="1"/>
  <c r="T3910" i="1"/>
  <c r="T1152" i="1"/>
  <c r="T4864" i="1"/>
  <c r="C7715" i="1"/>
  <c r="B1343" i="1"/>
  <c r="B7234" i="1"/>
  <c r="C1961" i="1"/>
  <c r="B6762" i="1"/>
  <c r="B8" i="1"/>
  <c r="C1701" i="1"/>
  <c r="B8658" i="1"/>
  <c r="T8241" i="1"/>
  <c r="T8806" i="1"/>
  <c r="B7978" i="1"/>
  <c r="B9684" i="1"/>
  <c r="B8667" i="1"/>
  <c r="B5053" i="1"/>
  <c r="C8982" i="1"/>
  <c r="B5734" i="1"/>
  <c r="C8362" i="1"/>
  <c r="C9426" i="1"/>
  <c r="C3566" i="1"/>
  <c r="C8332" i="1"/>
  <c r="T1855" i="1"/>
  <c r="C9023" i="1"/>
  <c r="B2037" i="1"/>
  <c r="W2035" i="1"/>
  <c r="D2035" i="1"/>
  <c r="T5152" i="1"/>
  <c r="C6141" i="1"/>
  <c r="W8929" i="1"/>
  <c r="D8929" i="1"/>
  <c r="W6102" i="1"/>
  <c r="D6102" i="1"/>
  <c r="W9273" i="1"/>
  <c r="D9273" i="1"/>
  <c r="B4737" i="1"/>
  <c r="D6819" i="1"/>
  <c r="W6819" i="1"/>
  <c r="D5662" i="1"/>
  <c r="W5662" i="1"/>
  <c r="W7460" i="1"/>
  <c r="D7460" i="1"/>
  <c r="B2869" i="1"/>
  <c r="D1145" i="1"/>
  <c r="W1145" i="1"/>
  <c r="D6728" i="1"/>
  <c r="W6728" i="1"/>
  <c r="W9289" i="1"/>
  <c r="D9289" i="1"/>
  <c r="D8738" i="1"/>
  <c r="W8738" i="1"/>
  <c r="B4384" i="1"/>
  <c r="W9541" i="1"/>
  <c r="D9541" i="1"/>
  <c r="W2904" i="1"/>
  <c r="D2904" i="1"/>
  <c r="W4219" i="1"/>
  <c r="D4219" i="1"/>
  <c r="W9695" i="1"/>
  <c r="D9695" i="1"/>
  <c r="W1926" i="1"/>
  <c r="D1926" i="1"/>
  <c r="W4557" i="1"/>
  <c r="D4557" i="1"/>
  <c r="W9052" i="1"/>
  <c r="D9052" i="1"/>
  <c r="W3875" i="1"/>
  <c r="D3875" i="1"/>
  <c r="D9370" i="1"/>
  <c r="W9370" i="1"/>
  <c r="C5359" i="1"/>
  <c r="T4217" i="1"/>
  <c r="D9551" i="1"/>
  <c r="W9551" i="1"/>
  <c r="T380" i="1"/>
  <c r="W8712" i="1"/>
  <c r="D8712" i="1"/>
  <c r="D803" i="1"/>
  <c r="W803" i="1"/>
  <c r="B2638" i="1"/>
  <c r="C3771" i="1"/>
  <c r="T1594" i="1"/>
  <c r="B1755" i="1"/>
  <c r="B2296" i="1"/>
  <c r="D6312" i="1"/>
  <c r="W6312" i="1"/>
  <c r="B6750" i="1"/>
  <c r="B1525" i="1"/>
  <c r="D7816" i="1"/>
  <c r="W7816" i="1"/>
  <c r="W531" i="1"/>
  <c r="D531" i="1"/>
  <c r="T8290" i="1"/>
  <c r="D5429" i="1"/>
  <c r="W5429" i="1"/>
  <c r="W7830" i="1"/>
  <c r="D7830" i="1"/>
  <c r="D5832" i="1"/>
  <c r="W5832" i="1"/>
  <c r="D8560" i="1"/>
  <c r="W8560" i="1"/>
  <c r="W5885" i="1"/>
  <c r="D5885" i="1"/>
  <c r="D9353" i="1"/>
  <c r="W9353" i="1"/>
  <c r="W7544" i="1"/>
  <c r="D7544" i="1"/>
  <c r="B7673" i="1"/>
  <c r="D3755" i="1"/>
  <c r="W3755" i="1"/>
  <c r="W4433" i="1"/>
  <c r="D4433" i="1"/>
  <c r="B1290" i="1"/>
  <c r="W4420" i="1"/>
  <c r="D4420" i="1"/>
  <c r="T975" i="1"/>
  <c r="D2085" i="1"/>
  <c r="W2085" i="1"/>
  <c r="W4336" i="1"/>
  <c r="D4336" i="1"/>
  <c r="T9076" i="1"/>
  <c r="T7718" i="1"/>
  <c r="W6881" i="1"/>
  <c r="D6881" i="1"/>
  <c r="C5114" i="1"/>
  <c r="W4953" i="1"/>
  <c r="D4953" i="1"/>
  <c r="C4947" i="1"/>
  <c r="D8885" i="1"/>
  <c r="W8885" i="1"/>
  <c r="W2898" i="1"/>
  <c r="D2898" i="1"/>
  <c r="W8042" i="1"/>
  <c r="D8042" i="1"/>
  <c r="D1982" i="1"/>
  <c r="W1982" i="1"/>
  <c r="C5965" i="1"/>
  <c r="C7950" i="1"/>
  <c r="W1139" i="1"/>
  <c r="D1139" i="1"/>
  <c r="T8113" i="1"/>
  <c r="D4896" i="1"/>
  <c r="W4896" i="1"/>
  <c r="D5535" i="1"/>
  <c r="W5535" i="1"/>
  <c r="B3284" i="1"/>
  <c r="C3863" i="1"/>
  <c r="C8790" i="1"/>
  <c r="B486" i="1"/>
  <c r="W4033" i="1"/>
  <c r="D4033" i="1"/>
  <c r="C6481" i="1"/>
  <c r="B3455" i="1"/>
  <c r="B2008" i="1"/>
  <c r="T2878" i="1"/>
  <c r="T22" i="1"/>
  <c r="C2260" i="1"/>
  <c r="T5402" i="1"/>
  <c r="B3229" i="1"/>
  <c r="C2001" i="1"/>
  <c r="T4586" i="1"/>
  <c r="T5540" i="1"/>
  <c r="B2864" i="1"/>
  <c r="B1656" i="1"/>
  <c r="B442" i="1"/>
  <c r="C4522" i="1"/>
  <c r="C5754" i="1"/>
  <c r="T1315" i="1"/>
  <c r="T2346" i="1"/>
  <c r="C7154" i="1"/>
  <c r="C8019" i="1"/>
  <c r="B2723" i="1"/>
  <c r="B5112" i="1"/>
  <c r="B2930" i="1"/>
  <c r="C9029" i="1"/>
  <c r="C9369" i="1"/>
  <c r="C4229" i="1"/>
  <c r="D1453" i="1"/>
  <c r="W1453" i="1"/>
  <c r="W799" i="1"/>
  <c r="D799" i="1"/>
  <c r="C3929" i="1"/>
  <c r="B8814" i="1"/>
  <c r="C324" i="1"/>
  <c r="B7970" i="1"/>
  <c r="T5691" i="1"/>
  <c r="C7437" i="1"/>
  <c r="B8944" i="1"/>
  <c r="T1170" i="1"/>
  <c r="D4467" i="1"/>
  <c r="W4467" i="1"/>
  <c r="C9208" i="1"/>
  <c r="T7364" i="1"/>
  <c r="D5167" i="1"/>
  <c r="W5167" i="1"/>
  <c r="W10084" i="1"/>
  <c r="D10084" i="1"/>
  <c r="C1836" i="1"/>
  <c r="B5816" i="1"/>
  <c r="W2314" i="1"/>
  <c r="D2314" i="1"/>
  <c r="W8434" i="1"/>
  <c r="D8434" i="1"/>
  <c r="B1175" i="1"/>
  <c r="W7648" i="1"/>
  <c r="D7648" i="1"/>
  <c r="C5346" i="1"/>
  <c r="C8551" i="1"/>
  <c r="T3504" i="1"/>
  <c r="T6113" i="1"/>
  <c r="W4431" i="1"/>
  <c r="D4431" i="1"/>
  <c r="W4093" i="1"/>
  <c r="D4093" i="1"/>
  <c r="T6533" i="1"/>
  <c r="C9305" i="1"/>
  <c r="T2552" i="1"/>
  <c r="W8178" i="1"/>
  <c r="D8178" i="1"/>
  <c r="B6162" i="1"/>
  <c r="W1565" i="1"/>
  <c r="D1565" i="1"/>
  <c r="B5780" i="1"/>
  <c r="T845" i="1"/>
  <c r="W7247" i="1"/>
  <c r="D7247" i="1"/>
  <c r="W7018" i="1"/>
  <c r="D7018" i="1"/>
  <c r="C637" i="1"/>
  <c r="D258" i="1"/>
  <c r="W258" i="1"/>
  <c r="T8744" i="1"/>
  <c r="W10079" i="1"/>
  <c r="D10079" i="1"/>
  <c r="T574" i="1"/>
  <c r="B2893" i="1"/>
  <c r="B791" i="1"/>
  <c r="B7455" i="1"/>
  <c r="T4325" i="1"/>
  <c r="T6491" i="1"/>
  <c r="D2628" i="1"/>
  <c r="W2628" i="1"/>
  <c r="B7380" i="1"/>
  <c r="B2836" i="1"/>
  <c r="T4983" i="1"/>
  <c r="W3826" i="1"/>
  <c r="D3826" i="1"/>
  <c r="W5254" i="1"/>
  <c r="D5254" i="1"/>
  <c r="T7914" i="1"/>
  <c r="C2858" i="1"/>
  <c r="B9043" i="1"/>
  <c r="B2178" i="1"/>
  <c r="B8779" i="1"/>
  <c r="D2150" i="1"/>
  <c r="W2150" i="1"/>
  <c r="B9413" i="1"/>
  <c r="C7858" i="1"/>
  <c r="B3628" i="1"/>
  <c r="D678" i="1"/>
  <c r="W678" i="1"/>
  <c r="D5027" i="1"/>
  <c r="W5027" i="1"/>
  <c r="W2838" i="1"/>
  <c r="D2838" i="1"/>
  <c r="B3903" i="1"/>
  <c r="W8846" i="1"/>
  <c r="D8846" i="1"/>
  <c r="B1231" i="1"/>
  <c r="T8837" i="1"/>
  <c r="C2769" i="1"/>
  <c r="T8171" i="1"/>
  <c r="T1656" i="1"/>
  <c r="T859" i="1"/>
  <c r="D9937" i="1"/>
  <c r="W9937" i="1"/>
  <c r="B4253" i="1"/>
  <c r="B1772" i="1"/>
  <c r="T9450" i="1"/>
  <c r="C2471" i="1"/>
  <c r="C273" i="1"/>
  <c r="B1221" i="1"/>
  <c r="C2507" i="1"/>
  <c r="B2797" i="1"/>
  <c r="T8669" i="1"/>
  <c r="T8147" i="1"/>
  <c r="C1155" i="1"/>
  <c r="T7532" i="1"/>
  <c r="C9075" i="1"/>
  <c r="T9996" i="1"/>
  <c r="T7650" i="1"/>
  <c r="T2621" i="1"/>
  <c r="T3907" i="1"/>
  <c r="B2403" i="1"/>
  <c r="C7476" i="1"/>
  <c r="C2356" i="1"/>
  <c r="C5792" i="1"/>
  <c r="C9789" i="1"/>
  <c r="C9241" i="1"/>
  <c r="B2632" i="1"/>
  <c r="T1548" i="1"/>
  <c r="C7657" i="1"/>
  <c r="C519" i="1"/>
  <c r="C8991" i="1"/>
  <c r="T83" i="1"/>
  <c r="T6847" i="1"/>
  <c r="C5089" i="1"/>
  <c r="T5058" i="1"/>
  <c r="T2670" i="1"/>
  <c r="C6310" i="1"/>
  <c r="T1617" i="1"/>
  <c r="B7039" i="1"/>
  <c r="C8463" i="1"/>
  <c r="C581" i="1"/>
  <c r="C860" i="1"/>
  <c r="T5301" i="1"/>
  <c r="B7715" i="1"/>
  <c r="C9533" i="1"/>
  <c r="B5512" i="1"/>
  <c r="D7120" i="1"/>
  <c r="W7120" i="1"/>
  <c r="D3764" i="1"/>
  <c r="W3764" i="1"/>
  <c r="T1861" i="1"/>
  <c r="C243" i="1"/>
  <c r="W9720" i="1"/>
  <c r="D9720" i="1"/>
  <c r="C5004" i="1"/>
  <c r="W444" i="1"/>
  <c r="D444" i="1"/>
  <c r="C3395" i="1"/>
  <c r="D8816" i="1"/>
  <c r="W8816" i="1"/>
  <c r="T1547" i="1"/>
  <c r="D7753" i="1"/>
  <c r="W7753" i="1"/>
  <c r="D9469" i="1"/>
  <c r="W9469" i="1"/>
  <c r="W9222" i="1"/>
  <c r="D9222" i="1"/>
  <c r="B9162" i="1"/>
  <c r="W738" i="1"/>
  <c r="D738" i="1"/>
  <c r="D339" i="1"/>
  <c r="W339" i="1"/>
  <c r="D4263" i="1"/>
  <c r="W4263" i="1"/>
  <c r="D1409" i="1"/>
  <c r="W1409" i="1"/>
  <c r="T8228" i="1"/>
  <c r="T1159" i="1"/>
  <c r="T7474" i="1"/>
  <c r="T3158" i="1"/>
  <c r="B4018" i="1"/>
  <c r="W8843" i="1"/>
  <c r="D8843" i="1"/>
  <c r="W8099" i="1"/>
  <c r="D8099" i="1"/>
  <c r="W759" i="1"/>
  <c r="D759" i="1"/>
  <c r="T8947" i="1"/>
  <c r="T9603" i="1"/>
  <c r="T9293" i="1"/>
  <c r="C9568" i="1"/>
  <c r="B3013" i="1"/>
  <c r="T2337" i="1"/>
  <c r="W439" i="1"/>
  <c r="D439" i="1"/>
  <c r="B6864" i="1"/>
  <c r="W7977" i="1"/>
  <c r="D7977" i="1"/>
  <c r="B9935" i="1"/>
  <c r="W958" i="1"/>
  <c r="D958" i="1"/>
  <c r="T2334" i="1"/>
  <c r="D9650" i="1"/>
  <c r="W9650" i="1"/>
  <c r="T8146" i="1"/>
  <c r="D8135" i="1"/>
  <c r="W8135" i="1"/>
  <c r="C2874" i="1"/>
  <c r="B7816" i="1"/>
  <c r="C2443" i="1"/>
  <c r="W359" i="1"/>
  <c r="D359" i="1"/>
  <c r="D8984" i="1"/>
  <c r="W8984" i="1"/>
  <c r="D5172" i="1"/>
  <c r="W5172" i="1"/>
  <c r="C5183" i="1"/>
  <c r="C2003" i="1"/>
  <c r="W9391" i="1"/>
  <c r="D9391" i="1"/>
  <c r="W8398" i="1"/>
  <c r="D8398" i="1"/>
  <c r="C2861" i="1"/>
  <c r="T7754" i="1"/>
  <c r="C2262" i="1"/>
  <c r="T7611" i="1"/>
  <c r="W6386" i="1"/>
  <c r="D6386" i="1"/>
  <c r="B76" i="1"/>
  <c r="T8276" i="1"/>
  <c r="W8179" i="1"/>
  <c r="D8179" i="1"/>
  <c r="T2548" i="1"/>
  <c r="T2667" i="1"/>
  <c r="C2237" i="1"/>
  <c r="C687" i="1"/>
  <c r="T9230" i="1"/>
  <c r="B6989" i="1"/>
  <c r="C1694" i="1"/>
  <c r="B7739" i="1"/>
  <c r="D4217" i="1"/>
  <c r="W4217" i="1"/>
  <c r="T6370" i="1"/>
  <c r="B79" i="1"/>
  <c r="W8066" i="1"/>
  <c r="D8066" i="1"/>
  <c r="W547" i="1"/>
  <c r="D547" i="1"/>
  <c r="C2629" i="1"/>
  <c r="T2665" i="1"/>
  <c r="W9621" i="1"/>
  <c r="D9621" i="1"/>
  <c r="W8833" i="1"/>
  <c r="D8833" i="1"/>
  <c r="D4554" i="1"/>
  <c r="W4554" i="1"/>
  <c r="C7030" i="1"/>
  <c r="B5966" i="1"/>
  <c r="B1153" i="1"/>
  <c r="B7893" i="1"/>
  <c r="C6765" i="1"/>
  <c r="W3100" i="1"/>
  <c r="D3100" i="1"/>
  <c r="T9204" i="1"/>
  <c r="C6526" i="1"/>
  <c r="C2115" i="1"/>
  <c r="T6415" i="1"/>
  <c r="D337" i="1"/>
  <c r="W337" i="1"/>
  <c r="B6773" i="1"/>
  <c r="C1396" i="1"/>
  <c r="B3401" i="1"/>
  <c r="T5379" i="1"/>
  <c r="C3744" i="1"/>
  <c r="B3332" i="1"/>
  <c r="T135" i="1"/>
  <c r="C186" i="1"/>
  <c r="B1031" i="1"/>
  <c r="B8552" i="1"/>
  <c r="C2331" i="1"/>
  <c r="C7464" i="1"/>
  <c r="B4815" i="1"/>
  <c r="B6627" i="1"/>
  <c r="B1235" i="1"/>
  <c r="T5846" i="1"/>
  <c r="C1489" i="1"/>
  <c r="T3378" i="1"/>
  <c r="B2973" i="1"/>
  <c r="T4173" i="1"/>
  <c r="W6253" i="1"/>
  <c r="D6253" i="1"/>
  <c r="W5829" i="1"/>
  <c r="D5829" i="1"/>
  <c r="C1590" i="1"/>
  <c r="W5714" i="1"/>
  <c r="D5714" i="1"/>
  <c r="B9695" i="1"/>
  <c r="B5575" i="1"/>
  <c r="D1636" i="1"/>
  <c r="W1636" i="1"/>
  <c r="C6811" i="1"/>
  <c r="T1296" i="1"/>
  <c r="C7416" i="1"/>
  <c r="W7884" i="1"/>
  <c r="D7884" i="1"/>
  <c r="T4140" i="1"/>
  <c r="B3243" i="1"/>
  <c r="T4209" i="1"/>
  <c r="C2669" i="1"/>
  <c r="B2760" i="1"/>
  <c r="D4748" i="1"/>
  <c r="W4748" i="1"/>
  <c r="C4182" i="1"/>
  <c r="W620" i="1"/>
  <c r="D620" i="1"/>
  <c r="W5692" i="1"/>
  <c r="D5692" i="1"/>
  <c r="D3381" i="1"/>
  <c r="W3381" i="1"/>
  <c r="T6275" i="1"/>
  <c r="C1674" i="1"/>
  <c r="T6741" i="1"/>
  <c r="T9467" i="1"/>
  <c r="B4464" i="1"/>
  <c r="D1306" i="1"/>
  <c r="W1306" i="1"/>
  <c r="C8948" i="1"/>
  <c r="W4818" i="1"/>
  <c r="D4818" i="1"/>
  <c r="C8089" i="1"/>
  <c r="W2190" i="1"/>
  <c r="D2190" i="1"/>
  <c r="W10092" i="1"/>
  <c r="D10092" i="1"/>
  <c r="D2073" i="1"/>
  <c r="W2073" i="1"/>
  <c r="D9481" i="1"/>
  <c r="W9481" i="1"/>
  <c r="B4690" i="1"/>
  <c r="B4476" i="1"/>
  <c r="D7773" i="1"/>
  <c r="W7773" i="1"/>
  <c r="B3371" i="1"/>
  <c r="W2638" i="1"/>
  <c r="D2638" i="1"/>
  <c r="W7270" i="1"/>
  <c r="D7270" i="1"/>
  <c r="C5069" i="1"/>
  <c r="T7647" i="1"/>
  <c r="W6740" i="1"/>
  <c r="D6740" i="1"/>
  <c r="T6729" i="1"/>
  <c r="B2803" i="1"/>
  <c r="W456" i="1"/>
  <c r="D456" i="1"/>
  <c r="C3254" i="1"/>
  <c r="W3948" i="1"/>
  <c r="D3948" i="1"/>
  <c r="B7573" i="1"/>
  <c r="C9516" i="1"/>
  <c r="W2822" i="1"/>
  <c r="D2822" i="1"/>
  <c r="C4929" i="1"/>
  <c r="C486" i="1"/>
  <c r="B9604" i="1"/>
  <c r="T4495" i="1"/>
  <c r="B831" i="1"/>
  <c r="C1246" i="1"/>
  <c r="W1695" i="1"/>
  <c r="D1695" i="1"/>
  <c r="D5705" i="1"/>
  <c r="W5705" i="1"/>
  <c r="B45" i="1"/>
  <c r="B5358" i="1"/>
  <c r="T5075" i="1"/>
  <c r="C6440" i="1"/>
  <c r="C8456" i="1"/>
  <c r="T6816" i="1"/>
  <c r="B822" i="1"/>
  <c r="T8107" i="1"/>
  <c r="W4280" i="1"/>
  <c r="D4280" i="1"/>
  <c r="W4306" i="1"/>
  <c r="D4306" i="1"/>
  <c r="T9111" i="1"/>
  <c r="B5839" i="1"/>
  <c r="C2166" i="1"/>
  <c r="T6849" i="1"/>
  <c r="B2951" i="1"/>
  <c r="T9522" i="1"/>
  <c r="B4502" i="1"/>
  <c r="T5521" i="1"/>
  <c r="B3175" i="1"/>
  <c r="D1984" i="1"/>
  <c r="W1984" i="1"/>
  <c r="T8582" i="1"/>
  <c r="B7703" i="1"/>
  <c r="C179" i="1"/>
  <c r="T7074" i="1"/>
  <c r="B3217" i="1"/>
  <c r="B1408" i="1"/>
  <c r="T9036" i="1"/>
  <c r="C6670" i="1"/>
  <c r="T2969" i="1"/>
  <c r="T8911" i="1"/>
  <c r="B5164" i="1"/>
  <c r="T158" i="1"/>
  <c r="T5227" i="1"/>
  <c r="W607" i="1"/>
  <c r="D607" i="1"/>
  <c r="D6606" i="1"/>
  <c r="W6606" i="1"/>
  <c r="W8148" i="1"/>
  <c r="D8148" i="1"/>
  <c r="T7318" i="1"/>
  <c r="W5181" i="1"/>
  <c r="D5181" i="1"/>
  <c r="W9667" i="1"/>
  <c r="D9667" i="1"/>
  <c r="W4653" i="1"/>
  <c r="D4653" i="1"/>
  <c r="B9657" i="1"/>
  <c r="B1061" i="1"/>
  <c r="T1751" i="1"/>
  <c r="B8414" i="1"/>
  <c r="B6961" i="1"/>
  <c r="T6831" i="1"/>
  <c r="T9459" i="1"/>
  <c r="B8303" i="1"/>
  <c r="B7662" i="1"/>
  <c r="C9389" i="1"/>
  <c r="C1114" i="1"/>
  <c r="T2241" i="1"/>
  <c r="C3323" i="1"/>
  <c r="C9632" i="1"/>
  <c r="B1463" i="1"/>
  <c r="B7432" i="1"/>
  <c r="B7484" i="1"/>
  <c r="C344" i="1"/>
  <c r="B4001" i="1"/>
  <c r="B2166" i="1"/>
  <c r="B2294" i="1"/>
  <c r="B6472" i="1"/>
  <c r="C8426" i="1"/>
  <c r="C4479" i="1"/>
  <c r="T7722" i="1"/>
  <c r="C1816" i="1"/>
  <c r="C4286" i="1"/>
  <c r="T4896" i="1"/>
  <c r="C6738" i="1"/>
  <c r="T2780" i="1"/>
  <c r="B422" i="1"/>
  <c r="C8635" i="1"/>
  <c r="C4347" i="1"/>
  <c r="B5696" i="1"/>
  <c r="B6376" i="1"/>
  <c r="T7560" i="1"/>
  <c r="C9065" i="1"/>
  <c r="T2415" i="1"/>
  <c r="B9014" i="1"/>
  <c r="T9333" i="1"/>
  <c r="C6934" i="1"/>
  <c r="C3894" i="1"/>
  <c r="W1204" i="1"/>
  <c r="D1204" i="1"/>
  <c r="W355" i="1"/>
  <c r="D355" i="1"/>
  <c r="B6067" i="1"/>
  <c r="C2988" i="1"/>
  <c r="W10025" i="1"/>
  <c r="D10025" i="1"/>
  <c r="W6998" i="1"/>
  <c r="D6998" i="1"/>
  <c r="W1493" i="1"/>
  <c r="D1493" i="1"/>
  <c r="B8735" i="1"/>
  <c r="C2696" i="1"/>
  <c r="T9680" i="1"/>
  <c r="D6459" i="1"/>
  <c r="W6459" i="1"/>
  <c r="B6560" i="1"/>
  <c r="D7966" i="1"/>
  <c r="W7966" i="1"/>
  <c r="T7962" i="1"/>
  <c r="W6106" i="1"/>
  <c r="D6106" i="1"/>
  <c r="B4426" i="1"/>
  <c r="T804" i="1"/>
  <c r="D4048" i="1"/>
  <c r="W4048" i="1"/>
  <c r="B5425" i="1"/>
  <c r="B9474" i="1"/>
  <c r="D7254" i="1"/>
  <c r="W7254" i="1"/>
  <c r="B4458" i="1"/>
  <c r="T4131" i="1"/>
  <c r="D4445" i="1"/>
  <c r="W4445" i="1"/>
  <c r="T7233" i="1"/>
  <c r="T7090" i="1"/>
  <c r="W6466" i="1"/>
  <c r="D6466" i="1"/>
  <c r="T2279" i="1"/>
  <c r="B7451" i="1"/>
  <c r="T386" i="1"/>
  <c r="T3876" i="1"/>
  <c r="T410" i="1"/>
  <c r="C6228" i="1"/>
  <c r="T1986" i="1"/>
  <c r="B4362" i="1"/>
  <c r="W7209" i="1"/>
  <c r="D7209" i="1"/>
  <c r="D2616" i="1"/>
  <c r="W2616" i="1"/>
  <c r="D2758" i="1"/>
  <c r="W2758" i="1"/>
  <c r="D6372" i="1"/>
  <c r="W6372" i="1"/>
  <c r="C7392" i="1"/>
  <c r="W4503" i="1"/>
  <c r="D4503" i="1"/>
  <c r="W1576" i="1"/>
  <c r="D1576" i="1"/>
  <c r="C5467" i="1"/>
  <c r="C598" i="1"/>
  <c r="D5093" i="1"/>
  <c r="W5093" i="1"/>
  <c r="D7877" i="1"/>
  <c r="W7877" i="1"/>
  <c r="B7826" i="1"/>
  <c r="T9807" i="1"/>
  <c r="C2023" i="1"/>
  <c r="C8314" i="1"/>
  <c r="B7392" i="1"/>
  <c r="D9294" i="1"/>
  <c r="W9294" i="1"/>
  <c r="D6153" i="1"/>
  <c r="W6153" i="1"/>
  <c r="T5490" i="1"/>
  <c r="W2455" i="1"/>
  <c r="D2455" i="1"/>
  <c r="T7543" i="1"/>
  <c r="C6015" i="1"/>
  <c r="D481" i="1"/>
  <c r="W481" i="1"/>
  <c r="T9273" i="1"/>
  <c r="C7605" i="1"/>
  <c r="C9780" i="1"/>
  <c r="D7256" i="1"/>
  <c r="W7256" i="1"/>
  <c r="B9711" i="1"/>
  <c r="D6135" i="1"/>
  <c r="W6135" i="1"/>
  <c r="W6638" i="1"/>
  <c r="D6638" i="1"/>
  <c r="C3938" i="1"/>
  <c r="C9562" i="1"/>
  <c r="T61" i="1"/>
  <c r="T8749" i="1"/>
  <c r="W4364" i="1"/>
  <c r="D4364" i="1"/>
  <c r="W8006" i="1"/>
  <c r="D8006" i="1"/>
  <c r="B2532" i="1"/>
  <c r="T5217" i="1"/>
  <c r="T4376" i="1"/>
  <c r="T4308" i="1"/>
  <c r="B8990" i="1"/>
  <c r="T5651" i="1"/>
  <c r="T7122" i="1"/>
  <c r="C4620" i="1"/>
  <c r="T1295" i="1"/>
  <c r="T1581" i="1"/>
  <c r="C3245" i="1"/>
  <c r="B7772" i="1"/>
  <c r="C1689" i="1"/>
  <c r="B161" i="1"/>
  <c r="C4474" i="1"/>
  <c r="C4543" i="1"/>
  <c r="T8380" i="1"/>
  <c r="B9703" i="1"/>
  <c r="C3313" i="1"/>
  <c r="C2078" i="1"/>
  <c r="T1409" i="1"/>
  <c r="C656" i="1"/>
  <c r="B7848" i="1"/>
  <c r="B1264" i="1"/>
  <c r="T9507" i="1"/>
  <c r="C10042" i="1"/>
  <c r="T318" i="1"/>
  <c r="C8244" i="1"/>
  <c r="B4046" i="1"/>
  <c r="T4139" i="1"/>
  <c r="B233" i="1"/>
  <c r="B2670" i="1"/>
  <c r="C6360" i="1"/>
  <c r="C4066" i="1"/>
  <c r="B7179" i="1"/>
  <c r="D7441" i="1"/>
  <c r="W7441" i="1"/>
  <c r="B8801" i="1"/>
  <c r="D1279" i="1"/>
  <c r="W1279" i="1"/>
  <c r="D8827" i="1"/>
  <c r="W8827" i="1"/>
  <c r="D2497" i="1"/>
  <c r="W2497" i="1"/>
  <c r="B1200" i="1"/>
  <c r="D7557" i="1"/>
  <c r="W7557" i="1"/>
  <c r="D2870" i="1"/>
  <c r="W2870" i="1"/>
  <c r="T557" i="1"/>
  <c r="B6569" i="1"/>
  <c r="D2993" i="1"/>
  <c r="W2993" i="1"/>
  <c r="W7439" i="1"/>
  <c r="D7439" i="1"/>
  <c r="D2165" i="1"/>
  <c r="W2165" i="1"/>
  <c r="D3313" i="1"/>
  <c r="W3313" i="1"/>
  <c r="W6705" i="1"/>
  <c r="D6705" i="1"/>
  <c r="W9819" i="1"/>
  <c r="D9819" i="1"/>
  <c r="W5926" i="1"/>
  <c r="D5926" i="1"/>
  <c r="D410" i="1"/>
  <c r="W410" i="1"/>
  <c r="B3350" i="1"/>
  <c r="T8545" i="1"/>
  <c r="T9749" i="1"/>
  <c r="T5574" i="1"/>
  <c r="C5796" i="1"/>
  <c r="T8904" i="1"/>
  <c r="W3986" i="1"/>
  <c r="D3986" i="1"/>
  <c r="B1695" i="1"/>
  <c r="T9724" i="1"/>
  <c r="D5798" i="1"/>
  <c r="W5798" i="1"/>
  <c r="B7634" i="1"/>
  <c r="T9072" i="1"/>
  <c r="W4663" i="1"/>
  <c r="D4663" i="1"/>
  <c r="C703" i="1"/>
  <c r="B7482" i="1"/>
  <c r="T9492" i="1"/>
  <c r="C9689" i="1"/>
  <c r="T2410" i="1"/>
  <c r="W8950" i="1"/>
  <c r="D8950" i="1"/>
  <c r="W8938" i="1"/>
  <c r="D8938" i="1"/>
  <c r="C6390" i="1"/>
  <c r="B2996" i="1"/>
  <c r="D9653" i="1"/>
  <c r="W9653" i="1"/>
  <c r="C1875" i="1"/>
  <c r="C9946" i="1"/>
  <c r="T7303" i="1"/>
  <c r="C1522" i="1"/>
  <c r="B3678" i="1"/>
  <c r="C2655" i="1"/>
  <c r="T4679" i="1"/>
  <c r="B5400" i="1"/>
  <c r="B9621" i="1"/>
  <c r="W1439" i="1"/>
  <c r="D1439" i="1"/>
  <c r="D2403" i="1"/>
  <c r="W2403" i="1"/>
  <c r="W6512" i="1"/>
  <c r="D6512" i="1"/>
  <c r="B4182" i="1"/>
  <c r="C373" i="1"/>
  <c r="B9685" i="1"/>
  <c r="W7802" i="1"/>
  <c r="D7802" i="1"/>
  <c r="W3958" i="1"/>
  <c r="D3958" i="1"/>
  <c r="W640" i="1"/>
  <c r="D640" i="1"/>
  <c r="D720" i="1"/>
  <c r="W720" i="1"/>
  <c r="T6105" i="1"/>
  <c r="T8564" i="1"/>
  <c r="D6362" i="1"/>
  <c r="W6362" i="1"/>
  <c r="B6523" i="1"/>
  <c r="C6132" i="1"/>
  <c r="T6363" i="1"/>
  <c r="C9989" i="1"/>
  <c r="W8698" i="1"/>
  <c r="D8698" i="1"/>
  <c r="D9492" i="1"/>
  <c r="W9492" i="1"/>
  <c r="C4919" i="1"/>
  <c r="D5368" i="1"/>
  <c r="W5368" i="1"/>
  <c r="B6232" i="1"/>
  <c r="C9627" i="1"/>
  <c r="B9261" i="1"/>
  <c r="C9320" i="1"/>
  <c r="B8909" i="1"/>
  <c r="B3931" i="1"/>
  <c r="B2801" i="1"/>
  <c r="C7877" i="1"/>
  <c r="B6418" i="1"/>
  <c r="T3153" i="1"/>
  <c r="T3935" i="1"/>
  <c r="T2834" i="1"/>
  <c r="B160" i="1"/>
  <c r="T7484" i="1"/>
  <c r="T7049" i="1"/>
  <c r="B3275" i="1"/>
  <c r="C1962" i="1"/>
  <c r="B8167" i="1"/>
  <c r="B1390" i="1"/>
  <c r="C9139" i="1"/>
  <c r="B1441" i="1"/>
  <c r="B8158" i="1"/>
  <c r="B9523" i="1"/>
  <c r="B4389" i="1"/>
  <c r="C470" i="1"/>
  <c r="B3214" i="1"/>
  <c r="C1225" i="1"/>
  <c r="C8841" i="1"/>
  <c r="T9350" i="1"/>
  <c r="C2918" i="1"/>
  <c r="T3295" i="1"/>
  <c r="T6809" i="1"/>
  <c r="C2598" i="1"/>
  <c r="C2930" i="1"/>
  <c r="C10003" i="1"/>
  <c r="B5300" i="1"/>
  <c r="C5362" i="1"/>
  <c r="B9010" i="1"/>
  <c r="C3516" i="1"/>
  <c r="C621" i="1"/>
  <c r="B6620" i="1"/>
  <c r="T2779" i="1"/>
  <c r="T3190" i="1"/>
  <c r="T5341" i="1"/>
  <c r="W5558" i="1"/>
  <c r="D5558" i="1"/>
  <c r="T1178" i="1"/>
  <c r="D6722" i="1"/>
  <c r="W6722" i="1"/>
  <c r="D2864" i="1"/>
  <c r="W2864" i="1"/>
  <c r="C7241" i="1"/>
  <c r="T672" i="1"/>
  <c r="T8905" i="1"/>
  <c r="T7310" i="1"/>
  <c r="D5673" i="1"/>
  <c r="W5673" i="1"/>
  <c r="W7484" i="1"/>
  <c r="D7484" i="1"/>
  <c r="C7035" i="1"/>
  <c r="D4304" i="1"/>
  <c r="W4304" i="1"/>
  <c r="W513" i="1"/>
  <c r="D513" i="1"/>
  <c r="D8789" i="1"/>
  <c r="W8789" i="1"/>
  <c r="D7033" i="1"/>
  <c r="W7033" i="1"/>
  <c r="C5563" i="1"/>
  <c r="W9008" i="1"/>
  <c r="D9008" i="1"/>
  <c r="C5738" i="1"/>
  <c r="C6547" i="1"/>
  <c r="B214" i="1"/>
  <c r="W7749" i="1"/>
  <c r="D7749" i="1"/>
  <c r="W8627" i="1"/>
  <c r="D8627" i="1"/>
  <c r="T1052" i="1"/>
  <c r="C9230" i="1"/>
  <c r="C4489" i="1"/>
  <c r="B1895" i="1"/>
  <c r="W8001" i="1"/>
  <c r="D8001" i="1"/>
  <c r="D2325" i="1"/>
  <c r="W2325" i="1"/>
  <c r="T9743" i="1"/>
  <c r="W5396" i="1"/>
  <c r="D5396" i="1"/>
  <c r="T9195" i="1"/>
  <c r="W9392" i="1"/>
  <c r="D9392" i="1"/>
  <c r="D8415" i="1"/>
  <c r="W8415" i="1"/>
  <c r="D77" i="1"/>
  <c r="W77" i="1"/>
  <c r="W8749" i="1"/>
  <c r="D8749" i="1"/>
  <c r="C1367" i="1"/>
  <c r="C4891" i="1"/>
  <c r="T1942" i="1"/>
  <c r="D2070" i="1"/>
  <c r="W2070" i="1"/>
  <c r="D987" i="1"/>
  <c r="W987" i="1"/>
  <c r="W6508" i="1"/>
  <c r="D6508" i="1"/>
  <c r="D3127" i="1"/>
  <c r="W3127" i="1"/>
  <c r="B9065" i="1"/>
  <c r="D9255" i="1"/>
  <c r="W9255" i="1"/>
  <c r="T4444" i="1"/>
  <c r="C8771" i="1"/>
  <c r="C7085" i="1"/>
  <c r="W654" i="1"/>
  <c r="D654" i="1"/>
  <c r="W2966" i="1"/>
  <c r="D2966" i="1"/>
  <c r="B8891" i="1"/>
  <c r="B1182" i="1"/>
  <c r="T1550" i="1"/>
  <c r="B5569" i="1"/>
  <c r="T746" i="1"/>
  <c r="D6409" i="1"/>
  <c r="W6409" i="1"/>
  <c r="T9030" i="1"/>
  <c r="B9752" i="1"/>
  <c r="D2453" i="1"/>
  <c r="W2453" i="1"/>
  <c r="T815" i="1"/>
  <c r="C3759" i="1"/>
  <c r="T5240" i="1"/>
  <c r="T3653" i="1"/>
  <c r="C4645" i="1"/>
  <c r="W7556" i="1"/>
  <c r="D7556" i="1"/>
  <c r="C3031" i="1"/>
  <c r="W3521" i="1"/>
  <c r="D3521" i="1"/>
  <c r="C8162" i="1"/>
  <c r="D5988" i="1"/>
  <c r="W5988" i="1"/>
  <c r="B3135" i="1"/>
  <c r="W1449" i="1"/>
  <c r="D1449" i="1"/>
  <c r="D8520" i="1"/>
  <c r="W8520" i="1"/>
  <c r="W3599" i="1"/>
  <c r="D3599" i="1"/>
  <c r="C2463" i="1"/>
  <c r="C5076" i="1"/>
  <c r="B5821" i="1"/>
  <c r="W3400" i="1"/>
  <c r="D3400" i="1"/>
  <c r="C6217" i="1"/>
  <c r="B1922" i="1"/>
  <c r="T1049" i="1"/>
  <c r="C2944" i="1"/>
  <c r="C7598" i="1"/>
  <c r="W6584" i="1"/>
  <c r="D6584" i="1"/>
  <c r="T6393" i="1"/>
  <c r="D6925" i="1"/>
  <c r="W6925" i="1"/>
  <c r="B8321" i="1"/>
  <c r="D4759" i="1"/>
  <c r="W4759" i="1"/>
  <c r="B1973" i="1"/>
  <c r="T1588" i="1"/>
  <c r="B7070" i="1"/>
  <c r="B5460" i="1"/>
  <c r="T3869" i="1"/>
  <c r="T143" i="1"/>
  <c r="C9652" i="1"/>
  <c r="C1840" i="1"/>
  <c r="B3749" i="1"/>
  <c r="B8600" i="1"/>
  <c r="B9052" i="1"/>
  <c r="T4645" i="1"/>
  <c r="B5479" i="1"/>
  <c r="C4515" i="1"/>
  <c r="B8425" i="1"/>
  <c r="T8504" i="1"/>
  <c r="T7704" i="1"/>
  <c r="B7567" i="1"/>
  <c r="B1626" i="1"/>
  <c r="C1498" i="1"/>
  <c r="T1533" i="1"/>
  <c r="C4856" i="1"/>
  <c r="B1000" i="1"/>
  <c r="C8072" i="1"/>
  <c r="T5252" i="1"/>
  <c r="T2136" i="1"/>
  <c r="T9612" i="1"/>
  <c r="B8515" i="1"/>
  <c r="B7796" i="1"/>
  <c r="B2599" i="1"/>
  <c r="D1765" i="1"/>
  <c r="W1765" i="1"/>
  <c r="D3603" i="1"/>
  <c r="W3603" i="1"/>
  <c r="D4923" i="1"/>
  <c r="W4923" i="1"/>
  <c r="D82" i="1"/>
  <c r="W82" i="1"/>
  <c r="B9140" i="1"/>
  <c r="B9286" i="1"/>
  <c r="T1623" i="1"/>
  <c r="W3953" i="1"/>
  <c r="D3953" i="1"/>
  <c r="B3993" i="1"/>
  <c r="B1815" i="1"/>
  <c r="D3522" i="1"/>
  <c r="W3522" i="1"/>
  <c r="C4994" i="1"/>
  <c r="W750" i="1"/>
  <c r="D750" i="1"/>
  <c r="C3228" i="1"/>
  <c r="B4009" i="1"/>
  <c r="D9853" i="1"/>
  <c r="W9853" i="1"/>
  <c r="D8834" i="1"/>
  <c r="W8834" i="1"/>
  <c r="D9462" i="1"/>
  <c r="W9462" i="1"/>
  <c r="W4916" i="1"/>
  <c r="D4916" i="1"/>
  <c r="D5075" i="1"/>
  <c r="W5075" i="1"/>
  <c r="D2783" i="1"/>
  <c r="W2783" i="1"/>
  <c r="W2956" i="1"/>
  <c r="D2956" i="1"/>
  <c r="B5286" i="1"/>
  <c r="T1021" i="1"/>
  <c r="T5601" i="1"/>
  <c r="T1287" i="1"/>
  <c r="T1390" i="1"/>
  <c r="W7377" i="1"/>
  <c r="D7377" i="1"/>
  <c r="C9086" i="1"/>
  <c r="B7405" i="1"/>
  <c r="W3364" i="1"/>
  <c r="D3364" i="1"/>
  <c r="D2468" i="1"/>
  <c r="W2468" i="1"/>
  <c r="D125" i="1"/>
  <c r="W125" i="1"/>
  <c r="W2184" i="1"/>
  <c r="D2184" i="1"/>
  <c r="W7071" i="1"/>
  <c r="D7071" i="1"/>
  <c r="D2178" i="1"/>
  <c r="W2178" i="1"/>
  <c r="T6193" i="1"/>
  <c r="B9628" i="1"/>
  <c r="T9722" i="1"/>
  <c r="W2320" i="1"/>
  <c r="D2320" i="1"/>
  <c r="C3447" i="1"/>
  <c r="B7276" i="1"/>
  <c r="C3898" i="1"/>
  <c r="T2640" i="1"/>
  <c r="B2754" i="1"/>
  <c r="B3005" i="1"/>
  <c r="B7659" i="1"/>
  <c r="W7937" i="1"/>
  <c r="D7937" i="1"/>
  <c r="T1308" i="1"/>
  <c r="T9973" i="1"/>
  <c r="W4932" i="1"/>
  <c r="D4932" i="1"/>
  <c r="C1519" i="1"/>
  <c r="W9941" i="1"/>
  <c r="D9941" i="1"/>
  <c r="W5542" i="1"/>
  <c r="D5542" i="1"/>
  <c r="T3292" i="1"/>
  <c r="D9890" i="1"/>
  <c r="W9890" i="1"/>
  <c r="W4921" i="1"/>
  <c r="D4921" i="1"/>
  <c r="W2361" i="1"/>
  <c r="D2361" i="1"/>
  <c r="B7299" i="1"/>
  <c r="B3153" i="1"/>
  <c r="W1772" i="1"/>
  <c r="D1772" i="1"/>
  <c r="W1954" i="1"/>
  <c r="D1954" i="1"/>
  <c r="C6647" i="1"/>
  <c r="D6647" i="1"/>
  <c r="W6647" i="1"/>
  <c r="D8765" i="1"/>
  <c r="W8765" i="1"/>
  <c r="D947" i="1"/>
  <c r="W947" i="1"/>
  <c r="C8191" i="1"/>
  <c r="W5448" i="1"/>
  <c r="D5448" i="1"/>
  <c r="W2107" i="1"/>
  <c r="D2107" i="1"/>
  <c r="W1879" i="1"/>
  <c r="D1879" i="1"/>
  <c r="B2691" i="1"/>
  <c r="B1339" i="1"/>
  <c r="B6866" i="1"/>
  <c r="B5971" i="1"/>
  <c r="C5192" i="1"/>
  <c r="W4789" i="1"/>
  <c r="D4789" i="1"/>
  <c r="D3346" i="1"/>
  <c r="W3346" i="1"/>
  <c r="C2430" i="1"/>
  <c r="C5588" i="1"/>
  <c r="D8362" i="1"/>
  <c r="W8362" i="1"/>
  <c r="W1414" i="1"/>
  <c r="D1414" i="1"/>
  <c r="W4098" i="1"/>
  <c r="D4098" i="1"/>
  <c r="W9429" i="1"/>
  <c r="D9429" i="1"/>
  <c r="D9918" i="1"/>
  <c r="W9918" i="1"/>
  <c r="C6401" i="1"/>
  <c r="D907" i="1"/>
  <c r="W907" i="1"/>
  <c r="D4313" i="1"/>
  <c r="W4313" i="1"/>
  <c r="W7923" i="1"/>
  <c r="D7923" i="1"/>
  <c r="W1257" i="1"/>
  <c r="D1257" i="1"/>
  <c r="T5712" i="1"/>
  <c r="T8267" i="1"/>
  <c r="B9272" i="1"/>
  <c r="T2520" i="1"/>
  <c r="B3062" i="1"/>
  <c r="T8685" i="1"/>
  <c r="B8828" i="1"/>
  <c r="T6400" i="1"/>
  <c r="T2725" i="1"/>
  <c r="C9117" i="1"/>
  <c r="B8831" i="1"/>
  <c r="C9352" i="1"/>
  <c r="B3286" i="1"/>
  <c r="T1027" i="1"/>
  <c r="C8904" i="1"/>
  <c r="B6315" i="1"/>
  <c r="T2561" i="1"/>
  <c r="B2193" i="1"/>
  <c r="B6955" i="1"/>
  <c r="B4635" i="1"/>
  <c r="B9578" i="1"/>
  <c r="C4900" i="1"/>
  <c r="T3219" i="1"/>
  <c r="B891" i="1"/>
  <c r="T5903" i="1"/>
  <c r="T3293" i="1"/>
  <c r="T4703" i="1"/>
  <c r="B5293" i="1"/>
  <c r="B9144" i="1"/>
  <c r="B4406" i="1"/>
  <c r="T7695" i="1"/>
  <c r="T7139" i="1"/>
  <c r="T6590" i="1"/>
  <c r="C9654" i="1"/>
  <c r="T3581" i="1"/>
  <c r="C3572" i="1"/>
  <c r="T4973" i="1"/>
  <c r="B2792" i="1"/>
  <c r="B2533" i="1"/>
  <c r="B4361" i="1"/>
  <c r="B8449" i="1"/>
  <c r="W9396" i="1"/>
  <c r="D9396" i="1"/>
  <c r="D2717" i="1"/>
  <c r="W2717" i="1"/>
  <c r="D7091" i="1"/>
  <c r="W7091" i="1"/>
  <c r="C6165" i="1"/>
  <c r="T1667" i="1"/>
  <c r="D9346" i="1"/>
  <c r="W9346" i="1"/>
  <c r="W9430" i="1"/>
  <c r="D9430" i="1"/>
  <c r="D6916" i="1"/>
  <c r="W6916" i="1"/>
  <c r="T9332" i="1"/>
  <c r="C1103" i="1"/>
  <c r="W5171" i="1"/>
  <c r="D5171" i="1"/>
  <c r="W3122" i="1"/>
  <c r="D3122" i="1"/>
  <c r="D2525" i="1"/>
  <c r="W2525" i="1"/>
  <c r="T7136" i="1"/>
  <c r="B8550" i="1"/>
  <c r="W2099" i="1"/>
  <c r="D2099" i="1"/>
  <c r="D3596" i="1"/>
  <c r="W3596" i="1"/>
  <c r="D5142" i="1"/>
  <c r="W5142" i="1"/>
  <c r="W7971" i="1"/>
  <c r="D7971" i="1"/>
  <c r="D2770" i="1"/>
  <c r="W2770" i="1"/>
  <c r="D6743" i="1"/>
  <c r="W6743" i="1"/>
  <c r="W1710" i="1"/>
  <c r="D1710" i="1"/>
  <c r="D6097" i="1"/>
  <c r="W6097" i="1"/>
  <c r="D4859" i="1"/>
  <c r="W4859" i="1"/>
  <c r="D5973" i="1"/>
  <c r="W5973" i="1"/>
  <c r="B3596" i="1"/>
  <c r="W3566" i="1"/>
  <c r="D3566" i="1"/>
  <c r="C5351" i="1"/>
  <c r="W5046" i="1"/>
  <c r="D5046" i="1"/>
  <c r="T1063" i="1"/>
  <c r="D1179" i="1"/>
  <c r="W1179" i="1"/>
  <c r="C6732" i="1"/>
  <c r="T1203" i="1"/>
  <c r="C6062" i="1"/>
  <c r="D8423" i="1"/>
  <c r="W8423" i="1"/>
  <c r="D7535" i="1"/>
  <c r="W7535" i="1"/>
  <c r="D3342" i="1"/>
  <c r="W3342" i="1"/>
  <c r="W6912" i="1"/>
  <c r="D6912" i="1"/>
  <c r="W5003" i="1"/>
  <c r="D5003" i="1"/>
  <c r="W9428" i="1"/>
  <c r="D9428" i="1"/>
  <c r="C8129" i="1"/>
  <c r="W5318" i="1"/>
  <c r="D5318" i="1"/>
  <c r="W9710" i="1"/>
  <c r="D9710" i="1"/>
  <c r="T6924" i="1"/>
  <c r="D4997" i="1"/>
  <c r="W4997" i="1"/>
  <c r="B1166" i="1"/>
  <c r="T53" i="1"/>
  <c r="B6683" i="1"/>
  <c r="W9897" i="1"/>
  <c r="D9897" i="1"/>
  <c r="T5085" i="1"/>
  <c r="B5049" i="1"/>
  <c r="D5743" i="1"/>
  <c r="W5743" i="1"/>
  <c r="C7721" i="1"/>
  <c r="D3682" i="1"/>
  <c r="W3682" i="1"/>
  <c r="D6875" i="1"/>
  <c r="W6875" i="1"/>
  <c r="C5717" i="1"/>
  <c r="C9158" i="1"/>
  <c r="T7976" i="1"/>
  <c r="D546" i="1"/>
  <c r="W546" i="1"/>
  <c r="W1136" i="1"/>
  <c r="D1136" i="1"/>
  <c r="B3935" i="1"/>
  <c r="D809" i="1"/>
  <c r="W809" i="1"/>
  <c r="C119" i="1"/>
  <c r="D1907" i="1"/>
  <c r="W1907" i="1"/>
  <c r="W8493" i="1"/>
  <c r="D8493" i="1"/>
  <c r="D1540" i="1"/>
  <c r="W1540" i="1"/>
  <c r="D1728" i="1"/>
  <c r="W1728" i="1"/>
  <c r="B3100" i="1"/>
  <c r="D6582" i="1"/>
  <c r="W6582" i="1"/>
  <c r="D6408" i="1"/>
  <c r="W6408" i="1"/>
  <c r="B8100" i="1"/>
  <c r="B863" i="1"/>
  <c r="D3468" i="1"/>
  <c r="W3468" i="1"/>
  <c r="W6431" i="1"/>
  <c r="D6431" i="1"/>
  <c r="W6211" i="1"/>
  <c r="D6211" i="1"/>
  <c r="C3969" i="1"/>
  <c r="T2810" i="1"/>
  <c r="C7435" i="1"/>
  <c r="C10091" i="1"/>
  <c r="D5606" i="1"/>
  <c r="W5606" i="1"/>
  <c r="C3235" i="1"/>
  <c r="C5988" i="1"/>
  <c r="B6338" i="1"/>
  <c r="B1570" i="1"/>
  <c r="D3086" i="1"/>
  <c r="W3086" i="1"/>
  <c r="B8289" i="1"/>
  <c r="D9638" i="1"/>
  <c r="W9638" i="1"/>
  <c r="B4944" i="1"/>
  <c r="C5437" i="1"/>
  <c r="C8608" i="1"/>
  <c r="B8286" i="1"/>
  <c r="D8026" i="1"/>
  <c r="W8026" i="1"/>
  <c r="D6945" i="1"/>
  <c r="W6945" i="1"/>
  <c r="D3278" i="1"/>
  <c r="W3278" i="1"/>
  <c r="B9663" i="1"/>
  <c r="B8036" i="1"/>
  <c r="C8998" i="1"/>
  <c r="D7295" i="1"/>
  <c r="W7295" i="1"/>
  <c r="B3027" i="1"/>
  <c r="D7785" i="1"/>
  <c r="W7785" i="1"/>
  <c r="W8240" i="1"/>
  <c r="D8240" i="1"/>
  <c r="C6916" i="1"/>
  <c r="W1825" i="1"/>
  <c r="D1825" i="1"/>
  <c r="W2115" i="1"/>
  <c r="D2115" i="1"/>
  <c r="D3212" i="1"/>
  <c r="W3212" i="1"/>
  <c r="T6073" i="1"/>
  <c r="D3420" i="1"/>
  <c r="W3420" i="1"/>
  <c r="W4793" i="1"/>
  <c r="D4793" i="1"/>
  <c r="T6434" i="1"/>
  <c r="C9512" i="1"/>
  <c r="D8173" i="1"/>
  <c r="W8173" i="1"/>
  <c r="D4204" i="1"/>
  <c r="W4204" i="1"/>
  <c r="B4210" i="1"/>
  <c r="D7841" i="1"/>
  <c r="W7841" i="1"/>
  <c r="T7034" i="1"/>
  <c r="T2789" i="1"/>
  <c r="D507" i="1"/>
  <c r="W507" i="1"/>
  <c r="C4275" i="1"/>
  <c r="C507" i="1"/>
  <c r="B2941" i="1"/>
  <c r="T3475" i="1"/>
  <c r="C7767" i="1"/>
  <c r="T3795" i="1"/>
  <c r="B7052" i="1"/>
  <c r="B2904" i="1"/>
  <c r="C1414" i="1"/>
  <c r="B15" i="1"/>
  <c r="T9144" i="1"/>
  <c r="B5634" i="1"/>
  <c r="C4597" i="1"/>
  <c r="C8218" i="1"/>
  <c r="B9748" i="1"/>
  <c r="B6745" i="1"/>
  <c r="T3288" i="1"/>
  <c r="C2104" i="1"/>
  <c r="B4607" i="1"/>
  <c r="B7656" i="1"/>
  <c r="C7045" i="1"/>
  <c r="B7943" i="1"/>
  <c r="B4827" i="1"/>
  <c r="T1198" i="1"/>
  <c r="T4098" i="1"/>
  <c r="B2382" i="1"/>
  <c r="B6034" i="1"/>
  <c r="W6415" i="1"/>
  <c r="D6415" i="1"/>
  <c r="W1506" i="1"/>
  <c r="D1506" i="1"/>
  <c r="D4209" i="1"/>
  <c r="W4209" i="1"/>
  <c r="W4609" i="1"/>
  <c r="D4609" i="1"/>
  <c r="T174" i="1"/>
  <c r="C7905" i="1"/>
  <c r="B8590" i="1"/>
  <c r="B5440" i="1"/>
  <c r="T6832" i="1"/>
  <c r="T1499" i="1"/>
  <c r="T2948" i="1"/>
  <c r="W4145" i="1"/>
  <c r="D4145" i="1"/>
  <c r="T9738" i="1"/>
  <c r="C6313" i="1"/>
  <c r="D9260" i="1"/>
  <c r="W9260" i="1"/>
  <c r="D502" i="1"/>
  <c r="W502" i="1"/>
  <c r="B4898" i="1"/>
  <c r="C9005" i="1"/>
  <c r="D2830" i="1"/>
  <c r="W2830" i="1"/>
  <c r="B8439" i="1"/>
  <c r="B4626" i="1"/>
  <c r="T9493" i="1"/>
  <c r="C8170" i="1"/>
  <c r="D867" i="1"/>
  <c r="W867" i="1"/>
  <c r="T5748" i="1"/>
  <c r="B2643" i="1"/>
  <c r="C503" i="1"/>
  <c r="B764" i="1"/>
  <c r="C6315" i="1"/>
  <c r="B9394" i="1"/>
  <c r="D791" i="1"/>
  <c r="W791" i="1"/>
  <c r="C6362" i="1"/>
  <c r="B5657" i="1"/>
  <c r="C9746" i="1"/>
  <c r="W1773" i="1"/>
  <c r="D1773" i="1"/>
  <c r="T5013" i="1"/>
  <c r="C3165" i="1"/>
  <c r="W9991" i="1"/>
  <c r="D9991" i="1"/>
  <c r="D1103" i="1"/>
  <c r="W1103" i="1"/>
  <c r="W4875" i="1"/>
  <c r="D4875" i="1"/>
  <c r="C7124" i="1"/>
  <c r="W379" i="1"/>
  <c r="D379" i="1"/>
  <c r="D3087" i="1"/>
  <c r="W3087" i="1"/>
  <c r="T9978" i="1"/>
  <c r="W5959" i="1"/>
  <c r="D5959" i="1"/>
  <c r="B4487" i="1"/>
  <c r="W7081" i="1"/>
  <c r="D7081" i="1"/>
  <c r="C10013" i="1"/>
  <c r="B459" i="1"/>
  <c r="C337" i="1"/>
  <c r="W5588" i="1"/>
  <c r="D5588" i="1"/>
  <c r="C5964" i="1"/>
  <c r="W5635" i="1"/>
  <c r="D5635" i="1"/>
  <c r="C5174" i="1"/>
  <c r="D3648" i="1"/>
  <c r="W3648" i="1"/>
  <c r="B1141" i="1"/>
  <c r="B9831" i="1"/>
  <c r="W2421" i="1"/>
  <c r="D2421" i="1"/>
  <c r="W2622" i="1"/>
  <c r="D2622" i="1"/>
  <c r="D5927" i="1"/>
  <c r="W5927" i="1"/>
  <c r="D8686" i="1"/>
  <c r="W8686" i="1"/>
  <c r="W2410" i="1"/>
  <c r="D2410" i="1"/>
  <c r="T5094" i="1"/>
  <c r="B6637" i="1"/>
  <c r="D3024" i="1"/>
  <c r="W3024" i="1"/>
  <c r="D4004" i="1"/>
  <c r="W4004" i="1"/>
  <c r="C5784" i="1"/>
  <c r="T5564" i="1"/>
  <c r="C2196" i="1"/>
  <c r="T507" i="1"/>
  <c r="W5050" i="1"/>
  <c r="D5050" i="1"/>
  <c r="W5963" i="1"/>
  <c r="D5963" i="1"/>
  <c r="D3602" i="1"/>
  <c r="W3602" i="1"/>
  <c r="C4140" i="1"/>
  <c r="D7904" i="1"/>
  <c r="W7904" i="1"/>
  <c r="W2123" i="1"/>
  <c r="D2123" i="1"/>
  <c r="C351" i="1"/>
  <c r="T9821" i="1"/>
  <c r="C3183" i="1"/>
  <c r="D1779" i="1"/>
  <c r="W1779" i="1"/>
  <c r="D9957" i="1"/>
  <c r="W9957" i="1"/>
  <c r="C6417" i="1"/>
  <c r="B2411" i="1"/>
  <c r="B5701" i="1"/>
  <c r="W5186" i="1"/>
  <c r="D5186" i="1"/>
  <c r="T9342" i="1"/>
  <c r="D3449" i="1"/>
  <c r="W3449" i="1"/>
  <c r="W2209" i="1"/>
  <c r="D2209" i="1"/>
  <c r="B5872" i="1"/>
  <c r="D7571" i="1"/>
  <c r="W7571" i="1"/>
  <c r="B8570" i="1"/>
  <c r="B6686" i="1"/>
  <c r="B5013" i="1"/>
  <c r="B9801" i="1"/>
  <c r="C8074" i="1"/>
  <c r="D7839" i="1"/>
  <c r="W7839" i="1"/>
  <c r="W9807" i="1"/>
  <c r="D9807" i="1"/>
  <c r="C6972" i="1"/>
  <c r="T1214" i="1"/>
  <c r="W2931" i="1"/>
  <c r="D2931" i="1"/>
  <c r="W338" i="1"/>
  <c r="D338" i="1"/>
  <c r="T968" i="1"/>
  <c r="C2300" i="1"/>
  <c r="B7479" i="1"/>
  <c r="T3036" i="1"/>
  <c r="C1939" i="1"/>
  <c r="B3876" i="1"/>
  <c r="D3316" i="1"/>
  <c r="W3316" i="1"/>
  <c r="D6531" i="1"/>
  <c r="W6531" i="1"/>
  <c r="C6168" i="1"/>
  <c r="D9207" i="1"/>
  <c r="W9207" i="1"/>
  <c r="T1616" i="1"/>
  <c r="C7113" i="1"/>
  <c r="B6869" i="1"/>
  <c r="T8386" i="1"/>
  <c r="C143" i="1"/>
  <c r="W7786" i="1"/>
  <c r="D7786" i="1"/>
  <c r="D8411" i="1"/>
  <c r="W8411" i="1"/>
  <c r="T4866" i="1"/>
  <c r="B6456" i="1"/>
  <c r="B230" i="1"/>
  <c r="W8061" i="1"/>
  <c r="D8061" i="1"/>
  <c r="D9788" i="1"/>
  <c r="W9788" i="1"/>
  <c r="B8392" i="1"/>
  <c r="B3375" i="1"/>
  <c r="C1374" i="1"/>
  <c r="W2425" i="1"/>
  <c r="D2425" i="1"/>
  <c r="T7148" i="1"/>
  <c r="W8587" i="1"/>
  <c r="D8587" i="1"/>
  <c r="W4092" i="1"/>
  <c r="D4092" i="1"/>
  <c r="W2279" i="1"/>
  <c r="D2279" i="1"/>
  <c r="T7996" i="1"/>
  <c r="B5119" i="1"/>
  <c r="T3349" i="1"/>
  <c r="W3514" i="1"/>
  <c r="D3514" i="1"/>
  <c r="C5408" i="1"/>
  <c r="D9491" i="1"/>
  <c r="W9491" i="1"/>
  <c r="D4287" i="1"/>
  <c r="W4287" i="1"/>
  <c r="C4782" i="1"/>
  <c r="C7976" i="1"/>
  <c r="W1189" i="1"/>
  <c r="D1189" i="1"/>
  <c r="C7830" i="1"/>
  <c r="C3021" i="1"/>
  <c r="T7937" i="1"/>
  <c r="W4422" i="1"/>
  <c r="D4422" i="1"/>
  <c r="W1364" i="1"/>
  <c r="D1364" i="1"/>
  <c r="W1293" i="1"/>
  <c r="D1293" i="1"/>
  <c r="C2908" i="1"/>
  <c r="W9317" i="1"/>
  <c r="D9317" i="1"/>
  <c r="B6742" i="1"/>
  <c r="T1009" i="1"/>
  <c r="C3461" i="1"/>
  <c r="W7880" i="1"/>
  <c r="D7880" i="1"/>
  <c r="W1901" i="1"/>
  <c r="D1901" i="1"/>
  <c r="W3014" i="1"/>
  <c r="D3014" i="1"/>
  <c r="W1583" i="1"/>
  <c r="D1583" i="1"/>
  <c r="B6350" i="1"/>
  <c r="D2272" i="1"/>
  <c r="W2272" i="1"/>
  <c r="D598" i="1"/>
  <c r="W598" i="1"/>
  <c r="D1867" i="1"/>
  <c r="W1867" i="1"/>
  <c r="C347" i="1"/>
  <c r="B2052" i="1"/>
  <c r="B8415" i="1"/>
  <c r="T3123" i="1"/>
  <c r="B7928" i="1"/>
  <c r="D2040" i="1"/>
  <c r="W2040" i="1"/>
  <c r="C6427" i="1"/>
  <c r="W9575" i="1"/>
  <c r="D9575" i="1"/>
  <c r="B7941" i="1"/>
  <c r="T288" i="1"/>
  <c r="C2897" i="1"/>
  <c r="T9830" i="1"/>
  <c r="T7744" i="1"/>
  <c r="C7849" i="1"/>
  <c r="B838" i="1"/>
  <c r="W5118" i="1"/>
  <c r="D5118" i="1"/>
  <c r="B33" i="1"/>
  <c r="B4954" i="1"/>
  <c r="W5311" i="1"/>
  <c r="D5311" i="1"/>
  <c r="D2220" i="1"/>
  <c r="W2220" i="1"/>
  <c r="C3526" i="1"/>
  <c r="B9950" i="1"/>
  <c r="D2627" i="1"/>
  <c r="W2627" i="1"/>
  <c r="B5025" i="1"/>
  <c r="C7774" i="1"/>
  <c r="T1150" i="1"/>
  <c r="C2785" i="1"/>
  <c r="T3506" i="1"/>
  <c r="D718" i="1"/>
  <c r="W718" i="1"/>
  <c r="B6860" i="1"/>
  <c r="W4697" i="1"/>
  <c r="D4697" i="1"/>
  <c r="W6719" i="1"/>
  <c r="D6719" i="1"/>
  <c r="T9491" i="1"/>
  <c r="W8535" i="1"/>
  <c r="D8535" i="1"/>
  <c r="B7326" i="1"/>
  <c r="B268" i="1"/>
  <c r="B2702" i="1"/>
  <c r="W7874" i="1"/>
  <c r="D7874" i="1"/>
  <c r="W9336" i="1"/>
  <c r="D9336" i="1"/>
  <c r="B4402" i="1"/>
  <c r="B7526" i="1"/>
  <c r="W10044" i="1"/>
  <c r="D10044" i="1"/>
  <c r="T7158" i="1"/>
  <c r="T3545" i="1"/>
  <c r="B2036" i="1"/>
  <c r="D8317" i="1"/>
  <c r="W8317" i="1"/>
  <c r="B7738" i="1"/>
  <c r="D6020" i="1"/>
  <c r="W6020" i="1"/>
  <c r="T4811" i="1"/>
  <c r="C3672" i="1"/>
  <c r="B9302" i="1"/>
  <c r="C3158" i="1"/>
  <c r="B2794" i="1"/>
  <c r="B969" i="1"/>
  <c r="T2693" i="1"/>
  <c r="B4275" i="1"/>
  <c r="C2136" i="1"/>
  <c r="B672" i="1"/>
  <c r="B5505" i="1"/>
  <c r="B2732" i="1"/>
  <c r="C4428" i="1"/>
  <c r="C5460" i="1"/>
  <c r="T2250" i="1"/>
  <c r="C21" i="1"/>
  <c r="T5298" i="1"/>
  <c r="T4044" i="1"/>
  <c r="T3441" i="1"/>
  <c r="T7640" i="1"/>
  <c r="B8956" i="1"/>
  <c r="C7110" i="1"/>
  <c r="C5743" i="1"/>
  <c r="B7582" i="1"/>
  <c r="B834" i="1"/>
  <c r="B2090" i="1"/>
  <c r="T784" i="1"/>
  <c r="B1569" i="1"/>
  <c r="C6714" i="1"/>
  <c r="C3184" i="1"/>
  <c r="T5585" i="1"/>
  <c r="T8774" i="1"/>
  <c r="B9244" i="1"/>
  <c r="C604" i="1"/>
  <c r="C7956" i="1"/>
  <c r="T6560" i="1"/>
  <c r="B7421" i="1"/>
  <c r="T5144" i="1"/>
  <c r="T3165" i="1"/>
  <c r="B3631" i="1"/>
  <c r="T1887" i="1"/>
  <c r="B9212" i="1"/>
  <c r="T1543" i="1"/>
  <c r="T7889" i="1"/>
  <c r="B4922" i="1"/>
  <c r="T7485" i="1"/>
  <c r="C3098" i="1"/>
  <c r="T783" i="1"/>
  <c r="W7350" i="1"/>
  <c r="D7350" i="1"/>
  <c r="T257" i="1"/>
  <c r="C9412" i="1"/>
  <c r="D5023" i="1"/>
  <c r="W5023" i="1"/>
  <c r="C9791" i="1"/>
  <c r="D2804" i="1"/>
  <c r="W2804" i="1"/>
  <c r="C7099" i="1"/>
  <c r="T282" i="1"/>
  <c r="W7469" i="1"/>
  <c r="D7469" i="1"/>
  <c r="B8797" i="1"/>
  <c r="D634" i="1"/>
  <c r="W634" i="1"/>
  <c r="T1464" i="1"/>
  <c r="W9677" i="1"/>
  <c r="D9677" i="1"/>
  <c r="T9361" i="1"/>
  <c r="B3991" i="1"/>
  <c r="W7320" i="1"/>
  <c r="D7320" i="1"/>
  <c r="T7424" i="1"/>
  <c r="D5741" i="1"/>
  <c r="W5741" i="1"/>
  <c r="D9448" i="1"/>
  <c r="W9448" i="1"/>
  <c r="D7711" i="1"/>
  <c r="W7711" i="1"/>
  <c r="D3247" i="1"/>
  <c r="W3247" i="1"/>
  <c r="B1739" i="1"/>
  <c r="B6213" i="1"/>
  <c r="B5362" i="1"/>
  <c r="W9385" i="1"/>
  <c r="D9385" i="1"/>
  <c r="C3635" i="1"/>
  <c r="W7594" i="1"/>
  <c r="D7594" i="1"/>
  <c r="T7526" i="1"/>
  <c r="B8644" i="1"/>
  <c r="B792" i="1"/>
  <c r="W3949" i="1"/>
  <c r="D3949" i="1"/>
  <c r="B857" i="1"/>
  <c r="B8713" i="1"/>
  <c r="B9754" i="1"/>
  <c r="W6544" i="1"/>
  <c r="D6544" i="1"/>
  <c r="B959" i="1"/>
  <c r="C9382" i="1"/>
  <c r="B586" i="1"/>
  <c r="B5706" i="1"/>
  <c r="B4971" i="1"/>
  <c r="B7909" i="1"/>
  <c r="B1410" i="1"/>
  <c r="D5843" i="1"/>
  <c r="W5843" i="1"/>
  <c r="B946" i="1"/>
  <c r="T7470" i="1"/>
  <c r="D6390" i="1"/>
  <c r="W6390" i="1"/>
  <c r="C1895" i="1"/>
  <c r="B7863" i="1"/>
  <c r="T7482" i="1"/>
  <c r="C7277" i="1"/>
  <c r="W7566" i="1"/>
  <c r="D7566" i="1"/>
  <c r="B2076" i="1"/>
  <c r="B5828" i="1"/>
  <c r="C3983" i="1"/>
  <c r="B678" i="1"/>
  <c r="B6759" i="1"/>
  <c r="C2361" i="1"/>
  <c r="W1625" i="1"/>
  <c r="D1625" i="1"/>
  <c r="B2887" i="1"/>
  <c r="D274" i="1"/>
  <c r="W274" i="1"/>
  <c r="D9748" i="1"/>
  <c r="W9748" i="1"/>
  <c r="D3674" i="1"/>
  <c r="W3674" i="1"/>
  <c r="B3178" i="1"/>
  <c r="T7884" i="1"/>
  <c r="C1263" i="1"/>
  <c r="W5437" i="1"/>
  <c r="D5437" i="1"/>
  <c r="T4458" i="1"/>
  <c r="B811" i="1"/>
  <c r="W7489" i="1"/>
  <c r="D7489" i="1"/>
  <c r="C4658" i="1"/>
  <c r="B4894" i="1"/>
  <c r="D609" i="1"/>
  <c r="W609" i="1"/>
  <c r="W7468" i="1"/>
  <c r="D7468" i="1"/>
  <c r="D291" i="1"/>
  <c r="W291" i="1"/>
  <c r="W3063" i="1"/>
  <c r="D3063" i="1"/>
  <c r="C438" i="1"/>
  <c r="D6040" i="1"/>
  <c r="W6040" i="1"/>
  <c r="C980" i="1"/>
  <c r="W4308" i="1"/>
  <c r="D4308" i="1"/>
  <c r="T3645" i="1"/>
  <c r="B3803" i="1"/>
  <c r="B8637" i="1"/>
  <c r="T1719" i="1"/>
  <c r="B3236" i="1"/>
  <c r="W8059" i="1"/>
  <c r="D8059" i="1"/>
  <c r="W2617" i="1"/>
  <c r="D2617" i="1"/>
  <c r="D1909" i="1"/>
  <c r="W1909" i="1"/>
  <c r="W8612" i="1"/>
  <c r="D8612" i="1"/>
  <c r="W3910" i="1"/>
  <c r="D3910" i="1"/>
  <c r="W387" i="1"/>
  <c r="D387" i="1"/>
  <c r="C5941" i="1"/>
  <c r="W4612" i="1"/>
  <c r="D4612" i="1"/>
  <c r="W5284" i="1"/>
  <c r="D5284" i="1"/>
  <c r="T6908" i="1"/>
  <c r="T3119" i="1"/>
  <c r="D7290" i="1"/>
  <c r="W7290" i="1"/>
  <c r="D8204" i="1"/>
  <c r="W8204" i="1"/>
  <c r="B181" i="1"/>
  <c r="T5462" i="1"/>
  <c r="D1502" i="1"/>
  <c r="W1502" i="1"/>
  <c r="B40" i="1"/>
  <c r="C7173" i="1"/>
  <c r="T10016" i="1"/>
  <c r="D645" i="1"/>
  <c r="W645" i="1"/>
  <c r="T9267" i="1"/>
  <c r="D3927" i="1"/>
  <c r="W3927" i="1"/>
  <c r="T3321" i="1"/>
  <c r="D4548" i="1"/>
  <c r="W4548" i="1"/>
  <c r="T4616" i="1"/>
  <c r="D8040" i="1"/>
  <c r="W8040" i="1"/>
  <c r="D9725" i="1"/>
  <c r="W9725" i="1"/>
  <c r="T1753" i="1"/>
  <c r="W4625" i="1"/>
  <c r="D4625" i="1"/>
  <c r="W721" i="1"/>
  <c r="D721" i="1"/>
  <c r="T229" i="1"/>
  <c r="T665" i="1"/>
  <c r="D8072" i="1"/>
  <c r="W8072" i="1"/>
  <c r="D458" i="1"/>
  <c r="W458" i="1"/>
  <c r="C1642" i="1"/>
  <c r="D5783" i="1"/>
  <c r="W5783" i="1"/>
  <c r="W3631" i="1"/>
  <c r="D3631" i="1"/>
  <c r="B7044" i="1"/>
  <c r="B1433" i="1"/>
  <c r="T4477" i="1"/>
  <c r="W4851" i="1"/>
  <c r="D4851" i="1"/>
  <c r="B6521" i="1"/>
  <c r="W4074" i="1"/>
  <c r="D4074" i="1"/>
  <c r="T8466" i="1"/>
  <c r="T6484" i="1"/>
  <c r="B9151" i="1"/>
  <c r="C4459" i="1"/>
  <c r="B6216" i="1"/>
  <c r="B3725" i="1"/>
  <c r="C40" i="1"/>
  <c r="B9840" i="1"/>
  <c r="W1657" i="1"/>
  <c r="D1657" i="1"/>
  <c r="C4774" i="1"/>
  <c r="C7954" i="1"/>
  <c r="C2135" i="1"/>
  <c r="D5773" i="1"/>
  <c r="W5773" i="1"/>
  <c r="D7304" i="1"/>
  <c r="W7304" i="1"/>
  <c r="W9992" i="1"/>
  <c r="D9992" i="1"/>
  <c r="W3921" i="1"/>
  <c r="D3921" i="1"/>
  <c r="T6842" i="1"/>
  <c r="C3577" i="1"/>
  <c r="D7251" i="1"/>
  <c r="W7251" i="1"/>
  <c r="C2771" i="1"/>
  <c r="W9437" i="1"/>
  <c r="D9437" i="1"/>
  <c r="T4945" i="1"/>
  <c r="W1477" i="1"/>
  <c r="D1477" i="1"/>
  <c r="B5898" i="1"/>
  <c r="D4373" i="1"/>
  <c r="W4373" i="1"/>
  <c r="T9662" i="1"/>
  <c r="T7776" i="1"/>
  <c r="C4195" i="1"/>
  <c r="B2745" i="1"/>
  <c r="B3743" i="1"/>
  <c r="T926" i="1"/>
  <c r="W4984" i="1"/>
  <c r="D4984" i="1"/>
  <c r="T6889" i="1"/>
  <c r="D5064" i="1"/>
  <c r="W5064" i="1"/>
  <c r="C685" i="1"/>
  <c r="B7257" i="1"/>
  <c r="B4224" i="1"/>
  <c r="C4244" i="1"/>
  <c r="B6400" i="1"/>
  <c r="B3435" i="1"/>
  <c r="D7730" i="1"/>
  <c r="W7730" i="1"/>
  <c r="T917" i="1"/>
  <c r="T5119" i="1"/>
  <c r="T4533" i="1"/>
  <c r="C4874" i="1"/>
  <c r="C7264" i="1"/>
  <c r="D2267" i="1"/>
  <c r="W2267" i="1"/>
  <c r="C6220" i="1"/>
  <c r="D1938" i="1"/>
  <c r="W1938" i="1"/>
  <c r="B9644" i="1"/>
  <c r="T6087" i="1"/>
  <c r="T8757" i="1"/>
  <c r="T8967" i="1"/>
  <c r="C4740" i="1"/>
  <c r="C2506" i="1"/>
  <c r="T2269" i="1"/>
  <c r="B3941" i="1"/>
  <c r="C1516" i="1"/>
  <c r="D5338" i="1"/>
  <c r="W5338" i="1"/>
  <c r="D3437" i="1"/>
  <c r="W3437" i="1"/>
  <c r="T7522" i="1"/>
  <c r="T3857" i="1"/>
  <c r="C3255" i="1"/>
  <c r="C245" i="1"/>
  <c r="B7053" i="1"/>
  <c r="B2561" i="1"/>
  <c r="C5011" i="1"/>
  <c r="T8347" i="1"/>
  <c r="B8509" i="1"/>
  <c r="T4753" i="1"/>
  <c r="B864" i="1"/>
  <c r="C3827" i="1"/>
  <c r="B5503" i="1"/>
  <c r="T6938" i="1"/>
  <c r="T2968" i="1"/>
  <c r="B4265" i="1"/>
  <c r="T4466" i="1"/>
  <c r="B383" i="1"/>
  <c r="C44" i="1"/>
  <c r="B8657" i="1"/>
  <c r="C7329" i="1"/>
  <c r="C1807" i="1"/>
  <c r="B4376" i="1"/>
  <c r="B4585" i="1"/>
  <c r="T6718" i="1"/>
  <c r="B5918" i="1"/>
  <c r="B1295" i="1"/>
  <c r="C276" i="1"/>
  <c r="T6507" i="1"/>
  <c r="D7878" i="1"/>
  <c r="W7878" i="1"/>
  <c r="T3389" i="1"/>
  <c r="D3001" i="1"/>
  <c r="W3001" i="1"/>
  <c r="W743" i="1"/>
  <c r="D743" i="1"/>
  <c r="C533" i="1"/>
  <c r="B3676" i="1"/>
  <c r="T9541" i="1"/>
  <c r="B2636" i="1"/>
  <c r="T1773" i="1"/>
  <c r="D5303" i="1"/>
  <c r="W5303" i="1"/>
  <c r="W234" i="1"/>
  <c r="D234" i="1"/>
  <c r="D1052" i="1"/>
  <c r="W1052" i="1"/>
  <c r="T7833" i="1"/>
  <c r="D860" i="1"/>
  <c r="W860" i="1"/>
  <c r="W6389" i="1"/>
  <c r="D6389" i="1"/>
  <c r="C8383" i="1"/>
  <c r="T4574" i="1"/>
  <c r="B231" i="1"/>
  <c r="W9352" i="1"/>
  <c r="D9352" i="1"/>
  <c r="W383" i="1"/>
  <c r="D383" i="1"/>
  <c r="B8308" i="1"/>
  <c r="D5224" i="1"/>
  <c r="W5224" i="1"/>
  <c r="W5112" i="1"/>
  <c r="D5112" i="1"/>
  <c r="D7661" i="1"/>
  <c r="W7661" i="1"/>
  <c r="C4142" i="1"/>
  <c r="D1457" i="1"/>
  <c r="W1457" i="1"/>
  <c r="T1655" i="1"/>
  <c r="D1077" i="1"/>
  <c r="W1077" i="1"/>
  <c r="C8615" i="1"/>
  <c r="B7292" i="1"/>
  <c r="W155" i="1"/>
  <c r="D155" i="1"/>
  <c r="W4077" i="1"/>
  <c r="D4077" i="1"/>
  <c r="C7606" i="1"/>
  <c r="T3527" i="1"/>
  <c r="T7940" i="1"/>
  <c r="C2706" i="1"/>
  <c r="W1806" i="1"/>
  <c r="D1806" i="1"/>
  <c r="W1074" i="1"/>
  <c r="D1074" i="1"/>
  <c r="D8090" i="1"/>
  <c r="W8090" i="1"/>
  <c r="W506" i="1"/>
  <c r="D506" i="1"/>
  <c r="C1444" i="1"/>
  <c r="T2312" i="1"/>
  <c r="D8273" i="1"/>
  <c r="W8273" i="1"/>
  <c r="B9608" i="1"/>
  <c r="W6491" i="1"/>
  <c r="D6491" i="1"/>
  <c r="C9974" i="1"/>
  <c r="C2729" i="1"/>
  <c r="D3598" i="1"/>
  <c r="W3598" i="1"/>
  <c r="W5193" i="1"/>
  <c r="D5193" i="1"/>
  <c r="W9108" i="1"/>
  <c r="D9108" i="1"/>
  <c r="T4777" i="1"/>
  <c r="W2878" i="1"/>
  <c r="D2878" i="1"/>
  <c r="C7906" i="1"/>
  <c r="B710" i="1"/>
  <c r="D9967" i="1"/>
  <c r="W9967" i="1"/>
  <c r="W5203" i="1"/>
  <c r="D5203" i="1"/>
  <c r="W143" i="1"/>
  <c r="D143" i="1"/>
  <c r="W2211" i="1"/>
  <c r="D2211" i="1"/>
  <c r="B4488" i="1"/>
  <c r="T7151" i="1"/>
  <c r="W3019" i="1"/>
  <c r="D3019" i="1"/>
  <c r="B1337" i="1"/>
  <c r="B5681" i="1"/>
  <c r="D7892" i="1"/>
  <c r="W7892" i="1"/>
  <c r="B8045" i="1"/>
  <c r="C3624" i="1"/>
  <c r="T2078" i="1"/>
  <c r="T8122" i="1"/>
  <c r="C2687" i="1"/>
  <c r="D976" i="1"/>
  <c r="W976" i="1"/>
  <c r="D1847" i="1"/>
  <c r="W1847" i="1"/>
  <c r="T7335" i="1"/>
  <c r="C6131" i="1"/>
  <c r="W186" i="1"/>
  <c r="D186" i="1"/>
  <c r="D9887" i="1"/>
  <c r="W9887" i="1"/>
  <c r="W5978" i="1"/>
  <c r="D5978" i="1"/>
  <c r="W8377" i="1"/>
  <c r="D8377" i="1"/>
  <c r="B2913" i="1"/>
  <c r="W6787" i="1"/>
  <c r="D6787" i="1"/>
  <c r="W9784" i="1"/>
  <c r="D9784" i="1"/>
  <c r="W6599" i="1"/>
  <c r="D6599" i="1"/>
  <c r="C3339" i="1"/>
  <c r="T5038" i="1"/>
  <c r="W968" i="1"/>
  <c r="D968" i="1"/>
  <c r="W6703" i="1"/>
  <c r="D6703" i="1"/>
  <c r="D7403" i="1"/>
  <c r="W7403" i="1"/>
  <c r="W1434" i="1"/>
  <c r="D1434" i="1"/>
  <c r="C9243" i="1"/>
  <c r="C3921" i="1"/>
  <c r="C4150" i="1"/>
  <c r="C1950" i="1"/>
  <c r="D7645" i="1"/>
  <c r="W7645" i="1"/>
  <c r="B6511" i="1"/>
  <c r="T6882" i="1"/>
  <c r="D6664" i="1"/>
  <c r="W6664" i="1"/>
  <c r="B2370" i="1"/>
  <c r="B8809" i="1"/>
  <c r="B4049" i="1"/>
  <c r="B1051" i="1"/>
  <c r="C10019" i="1"/>
  <c r="W7371" i="1"/>
  <c r="D7371" i="1"/>
  <c r="D9764" i="1"/>
  <c r="W9764" i="1"/>
  <c r="D8813" i="1"/>
  <c r="W8813" i="1"/>
  <c r="D8344" i="1"/>
  <c r="W8344" i="1"/>
  <c r="W8519" i="1"/>
  <c r="D8519" i="1"/>
  <c r="D4401" i="1"/>
  <c r="W4401" i="1"/>
  <c r="B5606" i="1"/>
  <c r="B3251" i="1"/>
  <c r="D7397" i="1"/>
  <c r="W7397" i="1"/>
  <c r="B2849" i="1"/>
  <c r="B7625" i="1"/>
  <c r="D1805" i="1"/>
  <c r="W1805" i="1"/>
  <c r="B8484" i="1"/>
  <c r="T4114" i="1"/>
  <c r="D1143" i="1"/>
  <c r="W1143" i="1"/>
  <c r="W839" i="1"/>
  <c r="D839" i="1"/>
  <c r="T3069" i="1"/>
  <c r="C10063" i="1"/>
  <c r="W8803" i="1"/>
  <c r="D8803" i="1"/>
  <c r="T7700" i="1"/>
  <c r="W8421" i="1"/>
  <c r="D8421" i="1"/>
  <c r="W5604" i="1"/>
  <c r="D5604" i="1"/>
  <c r="W4981" i="1"/>
  <c r="D4981" i="1"/>
  <c r="T7190" i="1"/>
  <c r="B7944" i="1"/>
  <c r="T8658" i="1"/>
  <c r="B6809" i="1"/>
  <c r="C6239" i="1"/>
  <c r="B6229" i="1"/>
  <c r="B9370" i="1"/>
  <c r="T9614" i="1"/>
  <c r="D6592" i="1"/>
  <c r="W6592" i="1"/>
  <c r="D9027" i="1"/>
  <c r="W9027" i="1"/>
  <c r="D8231" i="1"/>
  <c r="W8231" i="1"/>
  <c r="C6318" i="1"/>
  <c r="B6484" i="1"/>
  <c r="T2007" i="1"/>
  <c r="W901" i="1"/>
  <c r="D901" i="1"/>
  <c r="W5042" i="1"/>
  <c r="D5042" i="1"/>
  <c r="T6199" i="1"/>
  <c r="B4296" i="1"/>
  <c r="T6121" i="1"/>
  <c r="W9806" i="1"/>
  <c r="D9806" i="1"/>
  <c r="T3302" i="1"/>
  <c r="C1472" i="1"/>
  <c r="T1319" i="1"/>
  <c r="W1159" i="1"/>
  <c r="D1159" i="1"/>
  <c r="W2125" i="1"/>
  <c r="D2125" i="1"/>
  <c r="C3913" i="1"/>
  <c r="D2346" i="1"/>
  <c r="W2346" i="1"/>
  <c r="W5577" i="1"/>
  <c r="D5577" i="1"/>
  <c r="D5125" i="1"/>
  <c r="W5125" i="1"/>
  <c r="W4213" i="1"/>
  <c r="D4213" i="1"/>
  <c r="D8620" i="1"/>
  <c r="W8620" i="1"/>
  <c r="C205" i="1"/>
  <c r="B8419" i="1"/>
  <c r="B1544" i="1"/>
  <c r="T8151" i="1"/>
  <c r="B5878" i="1"/>
  <c r="B7193" i="1"/>
  <c r="T8459" i="1"/>
  <c r="D5817" i="1"/>
  <c r="W5817" i="1"/>
  <c r="T346" i="1"/>
  <c r="W7214" i="1"/>
  <c r="D7214" i="1"/>
  <c r="D8333" i="1"/>
  <c r="W8333" i="1"/>
  <c r="D408" i="1"/>
  <c r="W408" i="1"/>
  <c r="C7843" i="1"/>
  <c r="B6936" i="1"/>
  <c r="C8241" i="1"/>
  <c r="C7429" i="1"/>
  <c r="T3944" i="1"/>
  <c r="T6245" i="1"/>
  <c r="C4753" i="1"/>
  <c r="T7035" i="1"/>
  <c r="C2665" i="1"/>
  <c r="W6309" i="1"/>
  <c r="D6309" i="1"/>
  <c r="D2582" i="1"/>
  <c r="W2582" i="1"/>
  <c r="C6326" i="1"/>
  <c r="B7018" i="1"/>
  <c r="W9204" i="1"/>
  <c r="D9204" i="1"/>
  <c r="C4031" i="1"/>
  <c r="T4872" i="1"/>
  <c r="W6988" i="1"/>
  <c r="D6988" i="1"/>
  <c r="B7279" i="1"/>
  <c r="C5808" i="1"/>
  <c r="B4259" i="1"/>
  <c r="B5074" i="1"/>
  <c r="D1242" i="1"/>
  <c r="W1242" i="1"/>
  <c r="W3273" i="1"/>
  <c r="D3273" i="1"/>
  <c r="T3955" i="1"/>
  <c r="T9048" i="1"/>
  <c r="B5890" i="1"/>
  <c r="C9828" i="1"/>
  <c r="C8335" i="1"/>
  <c r="C4696" i="1"/>
  <c r="T3207" i="1"/>
  <c r="B1381" i="1"/>
  <c r="C9046" i="1"/>
  <c r="D4134" i="1"/>
  <c r="W4134" i="1"/>
  <c r="B7201" i="1"/>
  <c r="C4473" i="1"/>
  <c r="D3806" i="1"/>
  <c r="W3806" i="1"/>
  <c r="B9894" i="1"/>
  <c r="C1627" i="1"/>
  <c r="T7666" i="1"/>
  <c r="B1730" i="1"/>
  <c r="W5135" i="1"/>
  <c r="D5135" i="1"/>
  <c r="B8867" i="1"/>
  <c r="B7853" i="1"/>
  <c r="D5633" i="1"/>
  <c r="W5633" i="1"/>
  <c r="C4683" i="1"/>
  <c r="B2991" i="1"/>
  <c r="C5082" i="1"/>
  <c r="C4626" i="1"/>
  <c r="B2161" i="1"/>
  <c r="B2700" i="1"/>
  <c r="T2739" i="1"/>
  <c r="B7699" i="1"/>
  <c r="B8810" i="1"/>
  <c r="T2202" i="1"/>
  <c r="C2866" i="1"/>
  <c r="T4974" i="1"/>
  <c r="T1401" i="1"/>
  <c r="B225" i="1"/>
  <c r="B7638" i="1"/>
  <c r="T5091" i="1"/>
  <c r="B9740" i="1"/>
  <c r="B6769" i="1"/>
  <c r="B1894" i="1"/>
  <c r="C1869" i="1"/>
  <c r="B9507" i="1"/>
  <c r="T1051" i="1"/>
  <c r="T4769" i="1"/>
  <c r="T8034" i="1"/>
  <c r="T10069" i="1"/>
  <c r="D3741" i="1"/>
  <c r="W3741" i="1"/>
  <c r="W2214" i="1"/>
  <c r="D2214" i="1"/>
  <c r="D7194" i="1"/>
  <c r="W7194" i="1"/>
  <c r="D583" i="1"/>
  <c r="W583" i="1"/>
  <c r="W8501" i="1"/>
  <c r="D8501" i="1"/>
  <c r="W5233" i="1"/>
  <c r="D5233" i="1"/>
  <c r="B3886" i="1"/>
  <c r="T710" i="1"/>
  <c r="B840" i="1"/>
  <c r="C942" i="1"/>
  <c r="W4649" i="1"/>
  <c r="D4649" i="1"/>
  <c r="W2459" i="1"/>
  <c r="D2459" i="1"/>
  <c r="W7250" i="1"/>
  <c r="D7250" i="1"/>
  <c r="W2612" i="1"/>
  <c r="D2612" i="1"/>
  <c r="W4475" i="1"/>
  <c r="D4475" i="1"/>
  <c r="B1771" i="1"/>
  <c r="D1914" i="1"/>
  <c r="W1914" i="1"/>
  <c r="D3649" i="1"/>
  <c r="W3649" i="1"/>
  <c r="D8692" i="1"/>
  <c r="W8692" i="1"/>
  <c r="D7332" i="1"/>
  <c r="W7332" i="1"/>
  <c r="B8506" i="1"/>
  <c r="T5759" i="1"/>
  <c r="T874" i="1"/>
  <c r="T8906" i="1"/>
  <c r="T3155" i="1"/>
  <c r="T3886" i="1"/>
  <c r="W3912" i="1"/>
  <c r="D3912" i="1"/>
  <c r="W4648" i="1"/>
  <c r="D4648" i="1"/>
  <c r="W9542" i="1"/>
  <c r="D9542" i="1"/>
  <c r="W9065" i="1"/>
  <c r="D9065" i="1"/>
  <c r="W224" i="1"/>
  <c r="D224" i="1"/>
  <c r="C3025" i="1"/>
  <c r="W2121" i="1"/>
  <c r="D2121" i="1"/>
  <c r="B4618" i="1"/>
  <c r="D1703" i="1"/>
  <c r="W1703" i="1"/>
  <c r="D2578" i="1"/>
  <c r="W2578" i="1"/>
  <c r="B3115" i="1"/>
  <c r="B5807" i="1"/>
  <c r="D3773" i="1"/>
  <c r="W3773" i="1"/>
  <c r="W7175" i="1"/>
  <c r="D7175" i="1"/>
  <c r="D8323" i="1"/>
  <c r="W8323" i="1"/>
  <c r="B7427" i="1"/>
  <c r="W1291" i="1"/>
  <c r="D1291" i="1"/>
  <c r="B5956" i="1"/>
  <c r="C2297" i="1"/>
  <c r="W7038" i="1"/>
  <c r="D7038" i="1"/>
  <c r="D7644" i="1"/>
  <c r="W7644" i="1"/>
  <c r="B1645" i="1"/>
  <c r="C8559" i="1"/>
  <c r="T7669" i="1"/>
  <c r="W8957" i="1"/>
  <c r="D8957" i="1"/>
  <c r="B9561" i="1"/>
  <c r="B4588" i="1"/>
  <c r="D6773" i="1"/>
  <c r="W6773" i="1"/>
  <c r="T8985" i="1"/>
  <c r="D9683" i="1"/>
  <c r="W9683" i="1"/>
  <c r="D5574" i="1"/>
  <c r="W5574" i="1"/>
  <c r="D1534" i="1"/>
  <c r="W1534" i="1"/>
  <c r="D517" i="1"/>
  <c r="W517" i="1"/>
  <c r="W574" i="1"/>
  <c r="D574" i="1"/>
  <c r="D6590" i="1"/>
  <c r="W6590" i="1"/>
  <c r="B1346" i="1"/>
  <c r="W5435" i="1"/>
  <c r="D5435" i="1"/>
  <c r="W9250" i="1"/>
  <c r="D9250" i="1"/>
  <c r="B9746" i="1"/>
  <c r="W5083" i="1"/>
  <c r="D5083" i="1"/>
  <c r="W1398" i="1"/>
  <c r="D1398" i="1"/>
  <c r="B2471" i="1"/>
  <c r="C3733" i="1"/>
  <c r="C160" i="1"/>
  <c r="C8446" i="1"/>
  <c r="W7456" i="1"/>
  <c r="D7456" i="1"/>
  <c r="B8292" i="1"/>
  <c r="W3503" i="1"/>
  <c r="D3503" i="1"/>
  <c r="D5733" i="1"/>
  <c r="W5733" i="1"/>
  <c r="D498" i="1"/>
  <c r="W498" i="1"/>
  <c r="T163" i="1"/>
  <c r="W5756" i="1"/>
  <c r="D5756" i="1"/>
  <c r="W4822" i="1"/>
  <c r="D4822" i="1"/>
  <c r="D9285" i="1"/>
  <c r="W9285" i="1"/>
  <c r="B258" i="1"/>
  <c r="W2313" i="1"/>
  <c r="D2313" i="1"/>
  <c r="B2673" i="1"/>
  <c r="T9819" i="1"/>
  <c r="C1095" i="1"/>
  <c r="D782" i="1"/>
  <c r="W782" i="1"/>
  <c r="C6961" i="1"/>
  <c r="T3861" i="1"/>
  <c r="D2621" i="1"/>
  <c r="W2621" i="1"/>
  <c r="W8259" i="1"/>
  <c r="D8259" i="1"/>
  <c r="D8073" i="1"/>
  <c r="W8073" i="1"/>
  <c r="T4198" i="1"/>
  <c r="D6768" i="1"/>
  <c r="W6768" i="1"/>
  <c r="B12" i="1"/>
  <c r="B9405" i="1"/>
  <c r="B2441" i="1"/>
  <c r="D6388" i="1"/>
  <c r="W6388" i="1"/>
  <c r="D8107" i="1"/>
  <c r="W8107" i="1"/>
  <c r="T1728" i="1"/>
  <c r="W2094" i="1"/>
  <c r="D2094" i="1"/>
  <c r="D8082" i="1"/>
  <c r="W8082" i="1"/>
  <c r="W5777" i="1"/>
  <c r="D5777" i="1"/>
  <c r="D4778" i="1"/>
  <c r="W4778" i="1"/>
  <c r="W722" i="1"/>
  <c r="D722" i="1"/>
  <c r="B9923" i="1"/>
  <c r="D9167" i="1"/>
  <c r="W9167" i="1"/>
  <c r="C9596" i="1"/>
  <c r="B1207" i="1"/>
  <c r="C2532" i="1"/>
  <c r="T4263" i="1"/>
  <c r="C5093" i="1"/>
  <c r="D3935" i="1"/>
  <c r="W3935" i="1"/>
  <c r="W7997" i="1"/>
  <c r="D7997" i="1"/>
  <c r="B8835" i="1"/>
  <c r="B2522" i="1"/>
  <c r="C1508" i="1"/>
  <c r="C1734" i="1"/>
  <c r="T1843" i="1"/>
  <c r="C3225" i="1"/>
  <c r="W2420" i="1"/>
  <c r="D2420" i="1"/>
  <c r="W7008" i="1"/>
  <c r="D7008" i="1"/>
  <c r="T9876" i="1"/>
  <c r="D5043" i="1"/>
  <c r="W5043" i="1"/>
  <c r="C1280" i="1"/>
  <c r="C1712" i="1"/>
  <c r="D7919" i="1"/>
  <c r="W7919" i="1"/>
  <c r="B10068" i="1"/>
  <c r="B979" i="1"/>
  <c r="B7153" i="1"/>
  <c r="C5746" i="1"/>
  <c r="W8852" i="1"/>
  <c r="D8852" i="1"/>
  <c r="B5436" i="1"/>
  <c r="D2949" i="1"/>
  <c r="W2949" i="1"/>
  <c r="B4122" i="1"/>
  <c r="C776" i="1"/>
  <c r="T4053" i="1"/>
  <c r="C6459" i="1"/>
  <c r="C9167" i="1"/>
  <c r="T1630" i="1"/>
  <c r="W9889" i="1"/>
  <c r="D9889" i="1"/>
  <c r="C2631" i="1"/>
  <c r="D783" i="1"/>
  <c r="W783" i="1"/>
  <c r="D7723" i="1"/>
  <c r="W7723" i="1"/>
  <c r="C3598" i="1"/>
  <c r="B8847" i="1"/>
  <c r="T8708" i="1"/>
  <c r="B8955" i="1"/>
  <c r="W1555" i="1"/>
  <c r="D1555" i="1"/>
  <c r="B6397" i="1"/>
  <c r="W3645" i="1"/>
  <c r="D3645" i="1"/>
  <c r="W354" i="1"/>
  <c r="D354" i="1"/>
  <c r="W6984" i="1"/>
  <c r="D6984" i="1"/>
  <c r="W825" i="1"/>
  <c r="D825" i="1"/>
  <c r="D5063" i="1"/>
  <c r="W5063" i="1"/>
  <c r="C6945" i="1"/>
  <c r="C7022" i="1"/>
  <c r="D3066" i="1"/>
  <c r="W3066" i="1"/>
  <c r="D8908" i="1"/>
  <c r="W8908" i="1"/>
  <c r="B2737" i="1"/>
  <c r="W2445" i="1"/>
  <c r="D2445" i="1"/>
  <c r="C7314" i="1"/>
  <c r="W8383" i="1"/>
  <c r="D8383" i="1"/>
  <c r="D6142" i="1"/>
  <c r="W6142" i="1"/>
  <c r="B3421" i="1"/>
  <c r="C6476" i="1"/>
  <c r="W3005" i="1"/>
  <c r="D3005" i="1"/>
  <c r="B7897" i="1"/>
  <c r="B3302" i="1"/>
  <c r="C1853" i="1"/>
  <c r="B6799" i="1"/>
  <c r="C4897" i="1"/>
  <c r="C2733" i="1"/>
  <c r="B3108" i="1"/>
  <c r="T9487" i="1"/>
  <c r="B4553" i="1"/>
  <c r="B309" i="1"/>
  <c r="D7975" i="1"/>
  <c r="W7975" i="1"/>
  <c r="C8232" i="1"/>
  <c r="B8243" i="1"/>
  <c r="C8464" i="1"/>
  <c r="B9838" i="1"/>
  <c r="T9861" i="1"/>
  <c r="W6846" i="1"/>
  <c r="D6846" i="1"/>
  <c r="T2408" i="1"/>
  <c r="B4897" i="1"/>
  <c r="B4116" i="1"/>
  <c r="C3788" i="1"/>
  <c r="B8335" i="1"/>
  <c r="D8665" i="1"/>
  <c r="W8665" i="1"/>
  <c r="C909" i="1"/>
  <c r="B5447" i="1"/>
  <c r="C9688" i="1"/>
  <c r="C6569" i="1"/>
  <c r="T7726" i="1"/>
  <c r="W8223" i="1"/>
  <c r="D8223" i="1"/>
  <c r="B5804" i="1"/>
  <c r="B8096" i="1"/>
  <c r="C3208" i="1"/>
  <c r="C4269" i="1"/>
  <c r="C4136" i="1"/>
  <c r="T6423" i="1"/>
  <c r="B1224" i="1"/>
  <c r="T2304" i="1"/>
  <c r="T1661" i="1"/>
  <c r="T9611" i="1"/>
  <c r="B3981" i="1"/>
  <c r="B1299" i="1"/>
  <c r="T9038" i="1"/>
  <c r="T4428" i="1"/>
  <c r="W8751" i="1"/>
  <c r="D8751" i="1"/>
  <c r="W5012" i="1"/>
  <c r="D5012" i="1"/>
  <c r="W8790" i="1"/>
  <c r="D8790" i="1"/>
  <c r="D730" i="1"/>
  <c r="W730" i="1"/>
  <c r="D1838" i="1"/>
  <c r="W1838" i="1"/>
  <c r="W6772" i="1"/>
  <c r="D6772" i="1"/>
  <c r="D2264" i="1"/>
  <c r="W2264" i="1"/>
  <c r="T9854" i="1"/>
  <c r="C5179" i="1"/>
  <c r="T8781" i="1"/>
  <c r="T6977" i="1"/>
  <c r="T5481" i="1"/>
  <c r="D5269" i="1"/>
  <c r="W5269" i="1"/>
  <c r="T1255" i="1"/>
  <c r="B1436" i="1"/>
  <c r="D4089" i="1"/>
  <c r="W4089" i="1"/>
  <c r="W9519" i="1"/>
  <c r="D9519" i="1"/>
  <c r="T4208" i="1"/>
  <c r="C7175" i="1"/>
  <c r="B9986" i="1"/>
  <c r="D1647" i="1"/>
  <c r="W1647" i="1"/>
  <c r="B2213" i="1"/>
  <c r="B8315" i="1"/>
  <c r="B7399" i="1"/>
  <c r="C7439" i="1"/>
  <c r="B4777" i="1"/>
  <c r="T5344" i="1"/>
  <c r="T4035" i="1"/>
  <c r="B472" i="1"/>
  <c r="W3355" i="1"/>
  <c r="D3355" i="1"/>
  <c r="W7193" i="1"/>
  <c r="D7193" i="1"/>
  <c r="B9152" i="1"/>
  <c r="T9813" i="1"/>
  <c r="T573" i="1"/>
  <c r="T4175" i="1"/>
  <c r="B6171" i="1"/>
  <c r="T9653" i="1"/>
  <c r="C655" i="1"/>
  <c r="C576" i="1"/>
  <c r="T2010" i="1"/>
  <c r="W4190" i="1"/>
  <c r="D4190" i="1"/>
  <c r="W4064" i="1"/>
  <c r="D4064" i="1"/>
  <c r="C2888" i="1"/>
  <c r="T633" i="1"/>
  <c r="T3982" i="1"/>
  <c r="T5276" i="1"/>
  <c r="B9877" i="1"/>
  <c r="C7478" i="1"/>
  <c r="C5693" i="1"/>
  <c r="B222" i="1"/>
  <c r="B8733" i="1"/>
  <c r="C8553" i="1"/>
  <c r="T3364" i="1"/>
  <c r="B3484" i="1"/>
  <c r="T2560" i="1"/>
  <c r="T5862" i="1"/>
  <c r="B9177" i="1"/>
  <c r="B8906" i="1"/>
  <c r="T3274" i="1"/>
  <c r="C4617" i="1"/>
  <c r="B9490" i="1"/>
  <c r="T7253" i="1"/>
  <c r="C2484" i="1"/>
  <c r="C8767" i="1"/>
  <c r="B195" i="1"/>
  <c r="W7159" i="1"/>
  <c r="D7159" i="1"/>
  <c r="W8708" i="1"/>
  <c r="D8708" i="1"/>
  <c r="T2496" i="1"/>
  <c r="W1388" i="1"/>
  <c r="D1388" i="1"/>
  <c r="C4465" i="1"/>
  <c r="W2869" i="1"/>
  <c r="D2869" i="1"/>
  <c r="T7463" i="1"/>
  <c r="C6634" i="1"/>
  <c r="B8892" i="1"/>
  <c r="D6380" i="1"/>
  <c r="W6380" i="1"/>
  <c r="D5570" i="1"/>
  <c r="W5570" i="1"/>
  <c r="B8939" i="1"/>
  <c r="W1514" i="1"/>
  <c r="D1514" i="1"/>
  <c r="C2933" i="1"/>
  <c r="C548" i="1"/>
  <c r="C4023" i="1"/>
  <c r="C1174" i="1"/>
  <c r="W7336" i="1"/>
  <c r="D7336" i="1"/>
  <c r="T1658" i="1"/>
  <c r="W1002" i="1"/>
  <c r="D1002" i="1"/>
  <c r="T4517" i="1"/>
  <c r="T2956" i="1"/>
  <c r="D8509" i="1"/>
  <c r="W8509" i="1"/>
  <c r="B5342" i="1"/>
  <c r="B1485" i="1"/>
  <c r="C7999" i="1"/>
  <c r="T2051" i="1"/>
  <c r="C6749" i="1"/>
  <c r="C9051" i="1"/>
  <c r="T4357" i="1"/>
  <c r="D3339" i="1"/>
  <c r="W3339" i="1"/>
  <c r="B5578" i="1"/>
  <c r="D7807" i="1"/>
  <c r="W7807" i="1"/>
  <c r="D6649" i="1"/>
  <c r="W6649" i="1"/>
  <c r="C958" i="1"/>
  <c r="C9104" i="1"/>
  <c r="C1102" i="1"/>
  <c r="B6895" i="1"/>
  <c r="B4503" i="1"/>
  <c r="W1301" i="1"/>
  <c r="D1301" i="1"/>
  <c r="B2162" i="1"/>
  <c r="W9793" i="1"/>
  <c r="D9793" i="1"/>
  <c r="C3325" i="1"/>
  <c r="C5949" i="1"/>
  <c r="W6670" i="1"/>
  <c r="D6670" i="1"/>
  <c r="T1716" i="1"/>
  <c r="B6290" i="1"/>
  <c r="W3498" i="1"/>
  <c r="D3498" i="1"/>
  <c r="B5070" i="1"/>
  <c r="T9815" i="1"/>
  <c r="W8163" i="1"/>
  <c r="D8163" i="1"/>
  <c r="W9672" i="1"/>
  <c r="D9672" i="1"/>
  <c r="W9907" i="1"/>
  <c r="D9907" i="1"/>
  <c r="W8034" i="1"/>
  <c r="D8034" i="1"/>
  <c r="W212" i="1"/>
  <c r="D212" i="1"/>
  <c r="T4436" i="1"/>
  <c r="C6564" i="1"/>
  <c r="T520" i="1"/>
  <c r="C2337" i="1"/>
  <c r="T2248" i="1"/>
  <c r="C2436" i="1"/>
  <c r="D3211" i="1"/>
  <c r="W3211" i="1"/>
  <c r="T8162" i="1"/>
  <c r="D3548" i="1"/>
  <c r="W3548" i="1"/>
  <c r="W2732" i="1"/>
  <c r="D2732" i="1"/>
  <c r="B6443" i="1"/>
  <c r="T5242" i="1"/>
  <c r="C7571" i="1"/>
  <c r="D4452" i="1"/>
  <c r="W4452" i="1"/>
  <c r="C3263" i="1"/>
  <c r="W4989" i="1"/>
  <c r="D4989" i="1"/>
  <c r="W9665" i="1"/>
  <c r="D9665" i="1"/>
  <c r="D1094" i="1"/>
  <c r="W1094" i="1"/>
  <c r="W3766" i="1"/>
  <c r="D3766" i="1"/>
  <c r="D9138" i="1"/>
  <c r="W9138" i="1"/>
  <c r="C2199" i="1"/>
  <c r="B2278" i="1"/>
  <c r="C5986" i="1"/>
  <c r="W527" i="1"/>
  <c r="D527" i="1"/>
  <c r="W8402" i="1"/>
  <c r="D8402" i="1"/>
  <c r="D5316" i="1"/>
  <c r="W5316" i="1"/>
  <c r="T1601" i="1"/>
  <c r="B6761" i="1"/>
  <c r="D227" i="1"/>
  <c r="W227" i="1"/>
  <c r="W7349" i="1"/>
  <c r="D7349" i="1"/>
  <c r="T4467" i="1"/>
  <c r="T4169" i="1"/>
  <c r="W1557" i="1"/>
  <c r="D1557" i="1"/>
  <c r="D9800" i="1"/>
  <c r="W9800" i="1"/>
  <c r="D2126" i="1"/>
  <c r="W2126" i="1"/>
  <c r="W5602" i="1"/>
  <c r="D5602" i="1"/>
  <c r="D482" i="1"/>
  <c r="W482" i="1"/>
  <c r="C9941" i="1"/>
  <c r="D2815" i="1"/>
  <c r="W2815" i="1"/>
  <c r="B794" i="1"/>
  <c r="D3894" i="1"/>
  <c r="W3894" i="1"/>
  <c r="D3047" i="1"/>
  <c r="W3047" i="1"/>
  <c r="T5368" i="1"/>
  <c r="T1568" i="1"/>
  <c r="W2765" i="1"/>
  <c r="D2765" i="1"/>
  <c r="C8443" i="1"/>
  <c r="B3911" i="1"/>
  <c r="D1941" i="1"/>
  <c r="W1941" i="1"/>
  <c r="W2083" i="1"/>
  <c r="D2083" i="1"/>
  <c r="T8124" i="1"/>
  <c r="T6637" i="1"/>
  <c r="B2885" i="1"/>
  <c r="B931" i="1"/>
  <c r="C4361" i="1"/>
  <c r="C4999" i="1"/>
  <c r="D4075" i="1"/>
  <c r="W4075" i="1"/>
  <c r="T3853" i="1"/>
  <c r="B585" i="1"/>
  <c r="T3073" i="1"/>
  <c r="B2610" i="1"/>
  <c r="T5469" i="1"/>
  <c r="C1835" i="1"/>
  <c r="T5" i="1"/>
  <c r="W6486" i="1"/>
  <c r="D6486" i="1"/>
  <c r="C4013" i="1"/>
  <c r="D4657" i="1"/>
  <c r="W4657" i="1"/>
  <c r="T6530" i="1"/>
  <c r="T6159" i="1"/>
  <c r="W8276" i="1"/>
  <c r="D8276" i="1"/>
  <c r="B9873" i="1"/>
  <c r="C7296" i="1"/>
  <c r="W6791" i="1"/>
  <c r="D6791" i="1"/>
  <c r="B8766" i="1"/>
  <c r="D2826" i="1"/>
  <c r="W2826" i="1"/>
  <c r="D5575" i="1"/>
  <c r="W5575" i="1"/>
  <c r="T6828" i="1"/>
  <c r="W602" i="1"/>
  <c r="D602" i="1"/>
  <c r="T9316" i="1"/>
  <c r="B3408" i="1"/>
  <c r="B4547" i="1"/>
  <c r="C4252" i="1"/>
  <c r="C1937" i="1"/>
  <c r="C5957" i="1"/>
  <c r="B6507" i="1"/>
  <c r="C5769" i="1"/>
  <c r="W1130" i="1"/>
  <c r="D1130" i="1"/>
  <c r="W4617" i="1"/>
  <c r="D4617" i="1"/>
  <c r="B3323" i="1"/>
  <c r="B7769" i="1"/>
  <c r="D6524" i="1"/>
  <c r="W6524" i="1"/>
  <c r="D2053" i="1"/>
  <c r="W2053" i="1"/>
  <c r="B1976" i="1"/>
  <c r="C2991" i="1"/>
  <c r="C7105" i="1"/>
  <c r="C2216" i="1"/>
  <c r="D7593" i="1"/>
  <c r="W7593" i="1"/>
  <c r="W5737" i="1"/>
  <c r="D5737" i="1"/>
  <c r="T7724" i="1"/>
  <c r="T9737" i="1"/>
  <c r="T1016" i="1"/>
  <c r="T523" i="1"/>
  <c r="T2361" i="1"/>
  <c r="W7510" i="1"/>
  <c r="D7510" i="1"/>
  <c r="T4052" i="1"/>
  <c r="B2879" i="1"/>
  <c r="C631" i="1"/>
  <c r="B8037" i="1"/>
  <c r="C5146" i="1"/>
  <c r="C7536" i="1"/>
  <c r="B2750" i="1"/>
  <c r="C2667" i="1"/>
  <c r="T9590" i="1"/>
  <c r="T1762" i="1"/>
  <c r="B557" i="1"/>
  <c r="C3887" i="1"/>
  <c r="C9752" i="1"/>
  <c r="B5609" i="1"/>
  <c r="B7435" i="1"/>
  <c r="B3411" i="1"/>
  <c r="T5396" i="1"/>
  <c r="C5079" i="1"/>
  <c r="C42" i="1"/>
  <c r="D1827" i="1"/>
  <c r="W1827" i="1"/>
  <c r="C3529" i="1"/>
  <c r="W998" i="1"/>
  <c r="D998" i="1"/>
  <c r="C4857" i="1"/>
  <c r="D6596" i="1"/>
  <c r="W6596" i="1"/>
  <c r="C4368" i="1"/>
  <c r="C870" i="1"/>
  <c r="C7104" i="1"/>
  <c r="W1516" i="1"/>
  <c r="D1516" i="1"/>
  <c r="C156" i="1"/>
  <c r="B4992" i="1"/>
  <c r="W5102" i="1"/>
  <c r="D5102" i="1"/>
  <c r="D6619" i="1"/>
  <c r="W6619" i="1"/>
  <c r="W7478" i="1"/>
  <c r="D7478" i="1"/>
  <c r="T7212" i="1"/>
  <c r="C9799" i="1"/>
  <c r="C6172" i="1"/>
  <c r="B3889" i="1"/>
  <c r="T4320" i="1"/>
  <c r="W794" i="1"/>
  <c r="D794" i="1"/>
  <c r="W7666" i="1"/>
  <c r="D7666" i="1"/>
  <c r="D6429" i="1"/>
  <c r="W6429" i="1"/>
  <c r="W4899" i="1"/>
  <c r="D4899" i="1"/>
  <c r="W2925" i="1"/>
  <c r="D2925" i="1"/>
  <c r="B5670" i="1"/>
  <c r="B7271" i="1"/>
  <c r="B9611" i="1"/>
  <c r="T5905" i="1"/>
  <c r="C7268" i="1"/>
  <c r="C6229" i="1"/>
  <c r="D8959" i="1"/>
  <c r="W8959" i="1"/>
  <c r="W10037" i="1"/>
  <c r="D10037" i="1"/>
  <c r="C7056" i="1"/>
  <c r="T8252" i="1"/>
  <c r="D691" i="1"/>
  <c r="W691" i="1"/>
  <c r="W5185" i="1"/>
  <c r="D5185" i="1"/>
  <c r="T9551" i="1"/>
  <c r="B65" i="1"/>
  <c r="W4813" i="1"/>
  <c r="D4813" i="1"/>
  <c r="D389" i="1"/>
  <c r="W389" i="1"/>
  <c r="D4614" i="1"/>
  <c r="W4614" i="1"/>
  <c r="W2116" i="1"/>
  <c r="D2116" i="1"/>
  <c r="W6572" i="1"/>
  <c r="D6572" i="1"/>
  <c r="T2727" i="1"/>
  <c r="T6416" i="1"/>
  <c r="W5472" i="1"/>
  <c r="D5472" i="1"/>
  <c r="T2553" i="1"/>
  <c r="T9157" i="1"/>
  <c r="T5501" i="1"/>
  <c r="T3116" i="1"/>
  <c r="T5250" i="1"/>
  <c r="C4390" i="1"/>
  <c r="B6093" i="1"/>
  <c r="T2291" i="1"/>
  <c r="D15" i="1"/>
  <c r="W15" i="1"/>
  <c r="D5516" i="1"/>
  <c r="W5516" i="1"/>
  <c r="C7948" i="1"/>
  <c r="T760" i="1"/>
  <c r="T889" i="1"/>
  <c r="W6721" i="1"/>
  <c r="D6721" i="1"/>
  <c r="D1856" i="1"/>
  <c r="W1856" i="1"/>
  <c r="T4038" i="1"/>
  <c r="D9269" i="1"/>
  <c r="W9269" i="1"/>
  <c r="C6089" i="1"/>
  <c r="C211" i="1"/>
  <c r="B5592" i="1"/>
  <c r="C7753" i="1"/>
  <c r="C9551" i="1"/>
  <c r="C9141" i="1"/>
  <c r="W8748" i="1"/>
  <c r="D8748" i="1"/>
  <c r="B10095" i="1"/>
  <c r="T2111" i="1"/>
  <c r="C4156" i="1"/>
  <c r="C2893" i="1"/>
  <c r="C3455" i="1"/>
  <c r="B3865" i="1"/>
  <c r="D647" i="1"/>
  <c r="W647" i="1"/>
  <c r="W7620" i="1"/>
  <c r="D7620" i="1"/>
  <c r="W6609" i="1"/>
  <c r="D6609" i="1"/>
  <c r="B5667" i="1"/>
  <c r="B7331" i="1"/>
  <c r="T9355" i="1"/>
  <c r="C2103" i="1"/>
  <c r="W9738" i="1"/>
  <c r="D9738" i="1"/>
  <c r="W8936" i="1"/>
  <c r="D8936" i="1"/>
  <c r="C8242" i="1"/>
  <c r="B9401" i="1"/>
  <c r="W8905" i="1"/>
  <c r="D8905" i="1"/>
  <c r="B2356" i="1"/>
  <c r="C2717" i="1"/>
  <c r="D7815" i="1"/>
  <c r="W7815" i="1"/>
  <c r="B4281" i="1"/>
  <c r="B4218" i="1"/>
  <c r="D4814" i="1"/>
  <c r="W4814" i="1"/>
  <c r="D6437" i="1"/>
  <c r="W6437" i="1"/>
  <c r="B5989" i="1"/>
  <c r="D7521" i="1"/>
  <c r="W7521" i="1"/>
  <c r="T7866" i="1"/>
  <c r="C3379" i="1"/>
  <c r="D7340" i="1"/>
  <c r="W7340" i="1"/>
  <c r="B3641" i="1"/>
  <c r="C5240" i="1"/>
  <c r="W3265" i="1"/>
  <c r="D3265" i="1"/>
  <c r="B4161" i="1"/>
  <c r="T46" i="1"/>
  <c r="T6820" i="1"/>
  <c r="T4689" i="1"/>
  <c r="W1876" i="1"/>
  <c r="D1876" i="1"/>
  <c r="T9286" i="1"/>
  <c r="D2539" i="1"/>
  <c r="W2539" i="1"/>
  <c r="T8068" i="1"/>
  <c r="C3113" i="1"/>
  <c r="W1458" i="1"/>
  <c r="D1458" i="1"/>
  <c r="W5258" i="1"/>
  <c r="D5258" i="1"/>
  <c r="T5744" i="1"/>
  <c r="W8244" i="1"/>
  <c r="D8244" i="1"/>
  <c r="W2259" i="1"/>
  <c r="D2259" i="1"/>
  <c r="B5983" i="1"/>
  <c r="B3849" i="1"/>
  <c r="D3707" i="1"/>
  <c r="W3707" i="1"/>
  <c r="W7358" i="1"/>
  <c r="D7358" i="1"/>
  <c r="T483" i="1"/>
  <c r="B357" i="1"/>
  <c r="C4751" i="1"/>
  <c r="W132" i="1"/>
  <c r="D132" i="1"/>
  <c r="W1319" i="1"/>
  <c r="D1319" i="1"/>
  <c r="W3744" i="1"/>
  <c r="D3744" i="1"/>
  <c r="B3625" i="1"/>
  <c r="T332" i="1"/>
  <c r="C6612" i="1"/>
  <c r="W3374" i="1"/>
  <c r="D3374" i="1"/>
  <c r="C1981" i="1"/>
  <c r="W7969" i="1"/>
  <c r="D7969" i="1"/>
  <c r="D9157" i="1"/>
  <c r="W9157" i="1"/>
  <c r="W2318" i="1"/>
  <c r="D2318" i="1"/>
  <c r="B1930" i="1"/>
  <c r="B2056" i="1"/>
  <c r="B7757" i="1"/>
  <c r="D7795" i="1"/>
  <c r="W7795" i="1"/>
  <c r="B8516" i="1"/>
  <c r="D10077" i="1"/>
  <c r="W10077" i="1"/>
  <c r="W7727" i="1"/>
  <c r="D7727" i="1"/>
  <c r="T817" i="1"/>
  <c r="T7413" i="1"/>
  <c r="C5734" i="1"/>
  <c r="W6969" i="1"/>
  <c r="D6969" i="1"/>
  <c r="B5652" i="1"/>
  <c r="B7861" i="1"/>
  <c r="B10080" i="1"/>
  <c r="W3197" i="1"/>
  <c r="D3197" i="1"/>
  <c r="D5195" i="1"/>
  <c r="W5195" i="1"/>
  <c r="T7745" i="1"/>
  <c r="W1893" i="1"/>
  <c r="D1893" i="1"/>
  <c r="B7829" i="1"/>
  <c r="C8811" i="1"/>
  <c r="B9496" i="1"/>
  <c r="C3735" i="1"/>
  <c r="T7242" i="1"/>
  <c r="B1904" i="1"/>
  <c r="C7018" i="1"/>
  <c r="D777" i="1"/>
  <c r="W777" i="1"/>
  <c r="T2577" i="1"/>
  <c r="B5861" i="1"/>
  <c r="B8995" i="1"/>
  <c r="T4846" i="1"/>
  <c r="D34" i="1"/>
  <c r="W34" i="1"/>
  <c r="D1562" i="1"/>
  <c r="W1562" i="1"/>
  <c r="T9555" i="1"/>
  <c r="C2018" i="1"/>
  <c r="B1614" i="1"/>
  <c r="T4427" i="1"/>
  <c r="C9025" i="1"/>
  <c r="C9153" i="1"/>
  <c r="C3298" i="1"/>
  <c r="W6645" i="1"/>
  <c r="D6645" i="1"/>
  <c r="C7496" i="1"/>
  <c r="T6798" i="1"/>
  <c r="B7818" i="1"/>
  <c r="T2815" i="1"/>
  <c r="C269" i="1"/>
  <c r="W7827" i="1"/>
  <c r="D7827" i="1"/>
  <c r="C7304" i="1"/>
  <c r="W3200" i="1"/>
  <c r="D3200" i="1"/>
  <c r="B4831" i="1"/>
  <c r="T8882" i="1"/>
  <c r="T513" i="1"/>
  <c r="B849" i="1"/>
  <c r="T9224" i="1"/>
  <c r="T637" i="1"/>
  <c r="T2275" i="1"/>
  <c r="W5833" i="1"/>
  <c r="D5833" i="1"/>
  <c r="T596" i="1"/>
  <c r="D5799" i="1"/>
  <c r="W5799" i="1"/>
  <c r="C1171" i="1"/>
  <c r="D7401" i="1"/>
  <c r="W7401" i="1"/>
  <c r="B2009" i="1"/>
  <c r="T1116" i="1"/>
  <c r="T4723" i="1"/>
  <c r="T7075" i="1"/>
  <c r="T6361" i="1"/>
  <c r="D8602" i="1"/>
  <c r="W8602" i="1"/>
  <c r="W8220" i="1"/>
  <c r="D8220" i="1"/>
  <c r="T5629" i="1"/>
  <c r="T2077" i="1"/>
  <c r="C1350" i="1"/>
  <c r="T9793" i="1"/>
  <c r="T7828" i="1"/>
  <c r="B196" i="1"/>
  <c r="B1058" i="1"/>
  <c r="T10046" i="1"/>
  <c r="C7501" i="1"/>
  <c r="B5876" i="1"/>
  <c r="C10087" i="1"/>
  <c r="B8706" i="1"/>
  <c r="T2411" i="1"/>
  <c r="B7158" i="1"/>
  <c r="C714" i="1"/>
  <c r="B4505" i="1"/>
  <c r="T8674" i="1"/>
  <c r="C1946" i="1"/>
  <c r="C1286" i="1"/>
  <c r="C9890" i="1"/>
  <c r="B645" i="1"/>
  <c r="B449" i="1"/>
  <c r="C4169" i="1"/>
  <c r="T5793" i="1"/>
  <c r="T9446" i="1"/>
  <c r="C6142" i="1"/>
  <c r="D8365" i="1"/>
  <c r="W8365" i="1"/>
  <c r="T1245" i="1"/>
  <c r="B1025" i="1"/>
  <c r="B10098" i="1"/>
  <c r="T509" i="1"/>
  <c r="D883" i="1"/>
  <c r="W883" i="1"/>
  <c r="T215" i="1"/>
  <c r="W7266" i="1"/>
  <c r="D7266" i="1"/>
  <c r="D6181" i="1"/>
  <c r="W6181" i="1"/>
  <c r="W9749" i="1"/>
  <c r="D9749" i="1"/>
  <c r="W9932" i="1"/>
  <c r="D9932" i="1"/>
  <c r="W1186" i="1"/>
  <c r="D1186" i="1"/>
  <c r="D10015" i="1"/>
  <c r="W10015" i="1"/>
  <c r="B2601" i="1"/>
  <c r="D4668" i="1"/>
  <c r="W4668" i="1"/>
  <c r="D1739" i="1"/>
  <c r="W1739" i="1"/>
  <c r="T567" i="1"/>
  <c r="D3573" i="1"/>
  <c r="W3573" i="1"/>
  <c r="D8756" i="1"/>
  <c r="W8756" i="1"/>
  <c r="T8169" i="1"/>
  <c r="C2845" i="1"/>
  <c r="T3959" i="1"/>
  <c r="D8093" i="1"/>
  <c r="W8093" i="1"/>
  <c r="D2736" i="1"/>
  <c r="W2736" i="1"/>
  <c r="D2672" i="1"/>
  <c r="W2672" i="1"/>
  <c r="B1900" i="1"/>
  <c r="D7663" i="1"/>
  <c r="W7663" i="1"/>
  <c r="D209" i="1"/>
  <c r="W209" i="1"/>
  <c r="W9423" i="1"/>
  <c r="D9423" i="1"/>
  <c r="D7603" i="1"/>
  <c r="W7603" i="1"/>
  <c r="W8728" i="1"/>
  <c r="D8728" i="1"/>
  <c r="W1029" i="1"/>
  <c r="D1029" i="1"/>
  <c r="T7629" i="1"/>
  <c r="D3215" i="1"/>
  <c r="W3215" i="1"/>
  <c r="W2751" i="1"/>
  <c r="D2751" i="1"/>
  <c r="D3408" i="1"/>
  <c r="W3408" i="1"/>
  <c r="W1688" i="1"/>
  <c r="D1688" i="1"/>
  <c r="D1541" i="1"/>
  <c r="W1541" i="1"/>
  <c r="D2609" i="1"/>
  <c r="W2609" i="1"/>
  <c r="B9942" i="1"/>
  <c r="D4054" i="1"/>
  <c r="W4054" i="1"/>
  <c r="C4810" i="1"/>
  <c r="W7520" i="1"/>
  <c r="D7520" i="1"/>
  <c r="W3218" i="1"/>
  <c r="D3218" i="1"/>
  <c r="D6863" i="1"/>
  <c r="W6863" i="1"/>
  <c r="T6145" i="1"/>
  <c r="W3136" i="1"/>
  <c r="D3136" i="1"/>
  <c r="D6013" i="1"/>
  <c r="W6013" i="1"/>
  <c r="W1208" i="1"/>
  <c r="D1208" i="1"/>
  <c r="W8475" i="1"/>
  <c r="D8475" i="1"/>
  <c r="W910" i="1"/>
  <c r="D910" i="1"/>
  <c r="D4275" i="1"/>
  <c r="W4275" i="1"/>
  <c r="W9721" i="1"/>
  <c r="D9721" i="1"/>
  <c r="W9146" i="1"/>
  <c r="D9146" i="1"/>
  <c r="W10100" i="1"/>
  <c r="D10100" i="1"/>
  <c r="D5565" i="1"/>
  <c r="W5565" i="1"/>
  <c r="B9359" i="1"/>
  <c r="D6104" i="1"/>
  <c r="W6104" i="1"/>
  <c r="T8793" i="1"/>
  <c r="W5317" i="1"/>
  <c r="D5317" i="1"/>
  <c r="D388" i="1"/>
  <c r="W388" i="1"/>
  <c r="B1136" i="1"/>
  <c r="B3897" i="1"/>
  <c r="B8751" i="1"/>
  <c r="B6191" i="1"/>
  <c r="W1373" i="1"/>
  <c r="D1373" i="1"/>
  <c r="W4443" i="1"/>
  <c r="D4443" i="1"/>
  <c r="W3325" i="1"/>
  <c r="D3325" i="1"/>
  <c r="D3147" i="1"/>
  <c r="W3147" i="1"/>
  <c r="T8935" i="1"/>
  <c r="D3415" i="1"/>
  <c r="W3415" i="1"/>
  <c r="B905" i="1"/>
  <c r="B209" i="1"/>
  <c r="W7431" i="1"/>
  <c r="D7431" i="1"/>
  <c r="W9652" i="1"/>
  <c r="D9652" i="1"/>
  <c r="T7705" i="1"/>
  <c r="D4882" i="1"/>
  <c r="W4882" i="1"/>
  <c r="W1815" i="1"/>
  <c r="D1815" i="1"/>
  <c r="T1736" i="1"/>
  <c r="W8797" i="1"/>
  <c r="D8797" i="1"/>
  <c r="D8706" i="1"/>
  <c r="W8706" i="1"/>
  <c r="D5153" i="1"/>
  <c r="W5153" i="1"/>
  <c r="T3031" i="1"/>
  <c r="D5610" i="1"/>
  <c r="W5610" i="1"/>
  <c r="W5742" i="1"/>
  <c r="D5742" i="1"/>
  <c r="C6855" i="1"/>
  <c r="B8737" i="1"/>
  <c r="W487" i="1"/>
  <c r="D487" i="1"/>
  <c r="T4787" i="1"/>
  <c r="T1566" i="1"/>
  <c r="W1764" i="1"/>
  <c r="D1764" i="1"/>
  <c r="W7585" i="1"/>
  <c r="D7585" i="1"/>
  <c r="T2083" i="1"/>
  <c r="D5351" i="1"/>
  <c r="W5351" i="1"/>
  <c r="D5650" i="1"/>
  <c r="W5650" i="1"/>
  <c r="C8096" i="1"/>
  <c r="T4149" i="1"/>
  <c r="C998" i="1"/>
  <c r="C7567" i="1"/>
  <c r="D7864" i="1"/>
  <c r="W7864" i="1"/>
  <c r="D5477" i="1"/>
  <c r="W5477" i="1"/>
  <c r="T5681" i="1"/>
  <c r="W9627" i="1"/>
  <c r="D9627" i="1"/>
  <c r="C4261" i="1"/>
  <c r="B978" i="1"/>
  <c r="D4637" i="1"/>
  <c r="W4637" i="1"/>
  <c r="T242" i="1"/>
  <c r="T6175" i="1"/>
  <c r="W8913" i="1"/>
  <c r="D8913" i="1"/>
  <c r="C2248" i="1"/>
  <c r="T6485" i="1"/>
  <c r="W1599" i="1"/>
  <c r="D1599" i="1"/>
  <c r="D749" i="1"/>
  <c r="W749" i="1"/>
  <c r="D5722" i="1"/>
  <c r="W5722" i="1"/>
  <c r="W310" i="1"/>
  <c r="D310" i="1"/>
  <c r="D8322" i="1"/>
  <c r="W8322" i="1"/>
  <c r="W7472" i="1"/>
  <c r="D7472" i="1"/>
  <c r="W3499" i="1"/>
  <c r="D3499" i="1"/>
  <c r="C773" i="1"/>
  <c r="C5760" i="1"/>
  <c r="D8433" i="1"/>
  <c r="W8433" i="1"/>
  <c r="D327" i="1"/>
  <c r="W327" i="1"/>
  <c r="W625" i="1"/>
  <c r="D625" i="1"/>
  <c r="B7555" i="1"/>
  <c r="D84" i="1"/>
  <c r="W84" i="1"/>
  <c r="T8653" i="1"/>
  <c r="W5070" i="1"/>
  <c r="D5070" i="1"/>
  <c r="W7058" i="1"/>
  <c r="D7058" i="1"/>
  <c r="D4982" i="1"/>
  <c r="W4982" i="1"/>
  <c r="T5736" i="1"/>
  <c r="W9372" i="1"/>
  <c r="D9372" i="1"/>
  <c r="W260" i="1"/>
  <c r="D260" i="1"/>
  <c r="D7300" i="1"/>
  <c r="W7300" i="1"/>
  <c r="W3253" i="1"/>
  <c r="D3253" i="1"/>
  <c r="W8798" i="1"/>
  <c r="D8798" i="1"/>
  <c r="D5732" i="1"/>
  <c r="W5732" i="1"/>
  <c r="T7181" i="1"/>
  <c r="D10061" i="1"/>
  <c r="W10061" i="1"/>
  <c r="D462" i="1"/>
  <c r="W462" i="1"/>
  <c r="C4383" i="1"/>
  <c r="D2728" i="1"/>
  <c r="W2728" i="1"/>
  <c r="T10026" i="1"/>
  <c r="T7046" i="1"/>
  <c r="D1112" i="1"/>
  <c r="W1112" i="1"/>
  <c r="D2709" i="1"/>
  <c r="W2709" i="1"/>
  <c r="D5827" i="1"/>
  <c r="W5827" i="1"/>
  <c r="D9011" i="1"/>
  <c r="W9011" i="1"/>
  <c r="D3576" i="1"/>
  <c r="W3576" i="1"/>
  <c r="W8271" i="1"/>
  <c r="D8271" i="1"/>
  <c r="W9501" i="1"/>
  <c r="D9501" i="1"/>
  <c r="W7746" i="1"/>
  <c r="D7746" i="1"/>
  <c r="W93" i="1"/>
  <c r="D93" i="1"/>
  <c r="C1160" i="1"/>
  <c r="W5073" i="1"/>
  <c r="D5073" i="1"/>
  <c r="W9596" i="1"/>
  <c r="D9596" i="1"/>
  <c r="D5092" i="1"/>
  <c r="W5092" i="1"/>
  <c r="D8805" i="1"/>
  <c r="W8805" i="1"/>
  <c r="C1662" i="1"/>
  <c r="T7519" i="1"/>
  <c r="B636" i="1"/>
  <c r="T5337" i="1"/>
  <c r="D8262" i="1"/>
  <c r="W8262" i="1"/>
  <c r="B1683" i="1"/>
  <c r="D1183" i="1"/>
  <c r="W1183" i="1"/>
  <c r="B9965" i="1"/>
  <c r="D1014" i="1"/>
  <c r="W1014" i="1"/>
  <c r="T7608" i="1"/>
  <c r="D6235" i="1"/>
  <c r="W6235" i="1"/>
  <c r="W1232" i="1"/>
  <c r="D1232" i="1"/>
  <c r="D10026" i="1"/>
  <c r="W10026" i="1"/>
  <c r="D6550" i="1"/>
  <c r="W6550" i="1"/>
  <c r="B2419" i="1"/>
  <c r="W1256" i="1"/>
  <c r="D1256" i="1"/>
  <c r="C3852" i="1"/>
  <c r="D8222" i="1"/>
  <c r="W8222" i="1"/>
  <c r="D8071" i="1"/>
  <c r="W8071" i="1"/>
  <c r="W3105" i="1"/>
  <c r="D3105" i="1"/>
  <c r="D2834" i="1"/>
  <c r="W2834" i="1"/>
  <c r="B8267" i="1"/>
  <c r="W2603" i="1"/>
  <c r="D2603" i="1"/>
  <c r="W8238" i="1"/>
  <c r="D8238" i="1"/>
  <c r="C532" i="1"/>
  <c r="B1115" i="1"/>
  <c r="W4299" i="1"/>
  <c r="D4299" i="1"/>
  <c r="B5456" i="1"/>
  <c r="W6538" i="1"/>
  <c r="D6538" i="1"/>
  <c r="C8959" i="1"/>
  <c r="D8036" i="1"/>
  <c r="W8036" i="1"/>
  <c r="T270" i="1"/>
  <c r="W2488" i="1"/>
  <c r="D2488" i="1"/>
  <c r="W8800" i="1"/>
  <c r="D8800" i="1"/>
  <c r="W118" i="1"/>
  <c r="D118" i="1"/>
  <c r="D7123" i="1"/>
  <c r="W7123" i="1"/>
  <c r="W1720" i="1"/>
  <c r="D1720" i="1"/>
  <c r="W8983" i="1"/>
  <c r="D8983" i="1"/>
  <c r="D5086" i="1"/>
  <c r="W5086" i="1"/>
  <c r="T6261" i="1"/>
  <c r="W4281" i="1"/>
  <c r="D4281" i="1"/>
  <c r="W9534" i="1"/>
  <c r="D9534" i="1"/>
  <c r="W6589" i="1"/>
  <c r="D6589" i="1"/>
  <c r="B9645" i="1"/>
  <c r="D6107" i="1"/>
  <c r="W6107" i="1"/>
  <c r="B2749" i="1"/>
  <c r="D1533" i="1"/>
  <c r="W1533" i="1"/>
  <c r="T1167" i="1"/>
  <c r="D2598" i="1"/>
  <c r="W2598" i="1"/>
  <c r="B3043" i="1"/>
  <c r="D8479" i="1"/>
  <c r="W8479" i="1"/>
  <c r="W2310" i="1"/>
  <c r="D2310" i="1"/>
  <c r="D219" i="1"/>
  <c r="W219" i="1"/>
  <c r="C332" i="1"/>
  <c r="B4144" i="1"/>
  <c r="D8417" i="1"/>
  <c r="W8417" i="1"/>
  <c r="W5715" i="1"/>
  <c r="D5715" i="1"/>
  <c r="D6051" i="1"/>
  <c r="W6051" i="1"/>
  <c r="D3321" i="1"/>
  <c r="W3321" i="1"/>
  <c r="C228" i="1"/>
  <c r="C920" i="1"/>
  <c r="W7607" i="1"/>
  <c r="D7607" i="1"/>
  <c r="C9387" i="1"/>
  <c r="D4344" i="1"/>
  <c r="W4344" i="1"/>
  <c r="D7161" i="1"/>
  <c r="W7161" i="1"/>
  <c r="C1724" i="1"/>
  <c r="C5993" i="1"/>
  <c r="B279" i="1"/>
  <c r="W6931" i="1"/>
  <c r="D6931" i="1"/>
  <c r="D4755" i="1"/>
  <c r="W4755" i="1"/>
  <c r="T3806" i="1"/>
  <c r="B5023" i="1"/>
  <c r="D6980" i="1"/>
  <c r="W6980" i="1"/>
  <c r="T415" i="1"/>
  <c r="W448" i="1"/>
  <c r="D448" i="1"/>
  <c r="T5305" i="1"/>
  <c r="T404" i="1"/>
  <c r="B5365" i="1"/>
  <c r="D5256" i="1"/>
  <c r="W5256" i="1"/>
  <c r="T5738" i="1"/>
  <c r="T6336" i="1"/>
  <c r="C9119" i="1"/>
  <c r="T5741" i="1"/>
  <c r="C5417" i="1"/>
  <c r="D8035" i="1"/>
  <c r="W8035" i="1"/>
  <c r="C8780" i="1"/>
  <c r="T6020" i="1"/>
  <c r="D4365" i="1"/>
  <c r="W4365" i="1"/>
  <c r="C8373" i="1"/>
  <c r="T2420" i="1"/>
  <c r="C2576" i="1"/>
  <c r="W6741" i="1"/>
  <c r="D6741" i="1"/>
  <c r="W7851" i="1"/>
  <c r="D7851" i="1"/>
  <c r="D6790" i="1"/>
  <c r="W6790" i="1"/>
  <c r="T1921" i="1"/>
  <c r="D8534" i="1"/>
  <c r="W8534" i="1"/>
  <c r="W3137" i="1"/>
  <c r="D3137" i="1"/>
  <c r="T9474" i="1"/>
  <c r="W9279" i="1"/>
  <c r="D9279" i="1"/>
  <c r="T5678" i="1"/>
  <c r="D287" i="1"/>
  <c r="W287" i="1"/>
  <c r="C3847" i="1"/>
  <c r="B8988" i="1"/>
  <c r="B2573" i="1"/>
  <c r="C8599" i="1"/>
  <c r="D5910" i="1"/>
  <c r="W5910" i="1"/>
  <c r="C3834" i="1"/>
  <c r="D5480" i="1"/>
  <c r="W5480" i="1"/>
  <c r="D2719" i="1"/>
  <c r="W2719" i="1"/>
  <c r="D6778" i="1"/>
  <c r="W6778" i="1"/>
  <c r="D6110" i="1"/>
  <c r="W6110" i="1"/>
  <c r="B5985" i="1"/>
  <c r="C4702" i="1"/>
  <c r="C5533" i="1"/>
  <c r="D6447" i="1"/>
  <c r="W6447" i="1"/>
  <c r="W5177" i="1"/>
  <c r="D5177" i="1"/>
  <c r="C8921" i="1"/>
  <c r="T5484" i="1"/>
  <c r="T4938" i="1"/>
  <c r="C5256" i="1"/>
  <c r="C7330" i="1"/>
  <c r="B6855" i="1"/>
  <c r="D9687" i="1"/>
  <c r="W9687" i="1"/>
  <c r="C58" i="1"/>
  <c r="B2943" i="1"/>
  <c r="W6611" i="1"/>
  <c r="D6611" i="1"/>
  <c r="C4125" i="1"/>
  <c r="T4860" i="1"/>
  <c r="D6152" i="1"/>
  <c r="W6152" i="1"/>
  <c r="D6126" i="1"/>
  <c r="W6126" i="1"/>
  <c r="T494" i="1"/>
  <c r="T2872" i="1"/>
  <c r="T6441" i="1"/>
  <c r="T7555" i="1"/>
  <c r="C7780" i="1"/>
  <c r="T3444" i="1"/>
  <c r="T6840" i="1"/>
  <c r="T2190" i="1"/>
  <c r="B9506" i="1"/>
  <c r="T974" i="1"/>
  <c r="C4963" i="1"/>
  <c r="T1976" i="1"/>
  <c r="B5644" i="1"/>
  <c r="T2943" i="1"/>
  <c r="T317" i="1"/>
  <c r="C7760" i="1"/>
  <c r="B4850" i="1"/>
  <c r="C8946" i="1"/>
  <c r="T5602" i="1"/>
  <c r="D3660" i="1"/>
  <c r="W3660" i="1"/>
  <c r="B4841" i="1"/>
  <c r="W6968" i="1"/>
  <c r="D6968" i="1"/>
  <c r="D4546" i="1"/>
  <c r="W4546" i="1"/>
  <c r="T5572" i="1"/>
  <c r="T1215" i="1"/>
  <c r="D5282" i="1"/>
  <c r="W5282" i="1"/>
  <c r="D3409" i="1"/>
  <c r="W3409" i="1"/>
  <c r="T3843" i="1"/>
  <c r="B5071" i="1"/>
  <c r="T4162" i="1"/>
  <c r="T7407" i="1"/>
  <c r="T9464" i="1"/>
  <c r="B5509" i="1"/>
  <c r="W2734" i="1"/>
  <c r="D2734" i="1"/>
  <c r="B2527" i="1"/>
  <c r="T8683" i="1"/>
  <c r="C4911" i="1"/>
  <c r="T6916" i="1"/>
  <c r="C9854" i="1"/>
  <c r="T1985" i="1"/>
  <c r="T8867" i="1"/>
  <c r="B3267" i="1"/>
  <c r="C5189" i="1"/>
  <c r="C7426" i="1"/>
  <c r="T7845" i="1"/>
  <c r="T8374" i="1"/>
  <c r="B7985" i="1"/>
  <c r="T4158" i="1"/>
  <c r="T3828" i="1"/>
  <c r="C9244" i="1"/>
  <c r="T8087" i="1"/>
  <c r="B6622" i="1"/>
  <c r="B9897" i="1"/>
  <c r="B3472" i="1"/>
  <c r="B8652" i="1"/>
  <c r="C6756" i="1"/>
  <c r="T4288" i="1"/>
  <c r="B2758" i="1"/>
  <c r="T1473" i="1"/>
  <c r="T2215" i="1"/>
  <c r="B6619" i="1"/>
  <c r="B2413" i="1"/>
  <c r="C8148" i="1"/>
  <c r="T6509" i="1"/>
  <c r="C178" i="1"/>
  <c r="B10035" i="1"/>
  <c r="T8417" i="1"/>
  <c r="B4340" i="1"/>
  <c r="C4579" i="1"/>
  <c r="T6643" i="1"/>
  <c r="T4289" i="1"/>
  <c r="B9694" i="1"/>
  <c r="B3852" i="1"/>
  <c r="B10057" i="1"/>
  <c r="C5279" i="1"/>
  <c r="C3972" i="1"/>
  <c r="T16" i="1"/>
  <c r="C8992" i="1"/>
  <c r="C1578" i="1"/>
  <c r="C8107" i="1"/>
  <c r="T6401" i="1"/>
  <c r="B8561" i="1"/>
  <c r="T502" i="1"/>
  <c r="T1360" i="1"/>
  <c r="T7583" i="1"/>
  <c r="T2189" i="1"/>
  <c r="C2241" i="1"/>
  <c r="C7581" i="1"/>
  <c r="C2931" i="1"/>
  <c r="T4225" i="1"/>
  <c r="C2422" i="1"/>
  <c r="T5030" i="1"/>
  <c r="C7034" i="1"/>
  <c r="T1241" i="1"/>
  <c r="T8370" i="1"/>
  <c r="C8228" i="1"/>
  <c r="B1619" i="1"/>
  <c r="B7610" i="1"/>
  <c r="T9435" i="1"/>
  <c r="C1067" i="1"/>
  <c r="B9362" i="1"/>
  <c r="T6536" i="1"/>
  <c r="C7274" i="1"/>
  <c r="C6645" i="1"/>
  <c r="T626" i="1"/>
  <c r="C6196" i="1"/>
  <c r="C5668" i="1"/>
  <c r="B4586" i="1"/>
  <c r="C2829" i="1"/>
  <c r="B2889" i="1"/>
  <c r="C2205" i="1"/>
  <c r="B7131" i="1"/>
  <c r="B4958" i="1"/>
  <c r="B9292" i="1"/>
  <c r="C3110" i="1"/>
  <c r="C2924" i="1"/>
  <c r="T3874" i="1"/>
  <c r="B3500" i="1"/>
  <c r="T2905" i="1"/>
  <c r="C3947" i="1"/>
  <c r="T2480" i="1"/>
  <c r="C6197" i="1"/>
  <c r="T5964" i="1"/>
  <c r="C404" i="1"/>
  <c r="C2011" i="1"/>
  <c r="B1729" i="1"/>
  <c r="T8249" i="1"/>
  <c r="C5842" i="1"/>
  <c r="B1117" i="1"/>
  <c r="B8829" i="1"/>
  <c r="C589" i="1"/>
  <c r="C2052" i="1"/>
  <c r="B7695" i="1"/>
  <c r="T1746" i="1"/>
  <c r="B4067" i="1"/>
  <c r="C657" i="1"/>
  <c r="B2120" i="1"/>
  <c r="T642" i="1"/>
  <c r="C5827" i="1"/>
  <c r="T3898" i="1"/>
  <c r="B1210" i="1"/>
  <c r="C8802" i="1"/>
  <c r="C9392" i="1"/>
  <c r="T1032" i="1"/>
  <c r="B9880" i="1"/>
  <c r="C7658" i="1"/>
  <c r="B2778" i="1"/>
  <c r="T6027" i="1"/>
  <c r="T136" i="1"/>
  <c r="T2058" i="1"/>
  <c r="B9511" i="1"/>
  <c r="C1272" i="1"/>
  <c r="B8134" i="1"/>
  <c r="B6165" i="1"/>
  <c r="B6786" i="1"/>
  <c r="C7178" i="1"/>
  <c r="B4790" i="1"/>
  <c r="T3216" i="1"/>
  <c r="C7218" i="1"/>
  <c r="C10056" i="1"/>
  <c r="C8913" i="1"/>
  <c r="T706" i="1"/>
  <c r="T6750" i="1"/>
  <c r="C5397" i="1"/>
  <c r="T9475" i="1"/>
  <c r="B8023" i="1"/>
  <c r="C7708" i="1"/>
  <c r="T6552" i="1"/>
  <c r="T4405" i="1"/>
  <c r="B3491" i="1"/>
  <c r="C2284" i="1"/>
  <c r="C7733" i="1"/>
  <c r="C4664" i="1"/>
  <c r="C3046" i="1"/>
  <c r="B7923" i="1"/>
  <c r="B4220" i="1"/>
  <c r="B8518" i="1"/>
  <c r="T2811" i="1"/>
  <c r="B3167" i="1"/>
  <c r="B4752" i="1"/>
  <c r="B2466" i="1"/>
  <c r="B6931" i="1"/>
  <c r="W8877" i="1"/>
  <c r="D8877" i="1"/>
  <c r="W677" i="1"/>
  <c r="D677" i="1"/>
  <c r="W9787" i="1"/>
  <c r="D9787" i="1"/>
  <c r="T1688" i="1"/>
  <c r="D2802" i="1"/>
  <c r="W2802" i="1"/>
  <c r="C1529" i="1"/>
  <c r="D5025" i="1"/>
  <c r="W5025" i="1"/>
  <c r="C5679" i="1"/>
  <c r="W6759" i="1"/>
  <c r="D6759" i="1"/>
  <c r="T1998" i="1"/>
  <c r="B3713" i="1"/>
  <c r="C4794" i="1"/>
  <c r="D7156" i="1"/>
  <c r="W7156" i="1"/>
  <c r="B9060" i="1"/>
  <c r="C866" i="1"/>
  <c r="T6574" i="1"/>
  <c r="B5395" i="1"/>
  <c r="T4617" i="1"/>
  <c r="T4321" i="1"/>
  <c r="D318" i="1"/>
  <c r="W318" i="1"/>
  <c r="B767" i="1"/>
  <c r="D2924" i="1"/>
  <c r="W2924" i="1"/>
  <c r="W278" i="1"/>
  <c r="D278" i="1"/>
  <c r="T7229" i="1"/>
  <c r="D2775" i="1"/>
  <c r="W2775" i="1"/>
  <c r="T3429" i="1"/>
  <c r="B9260" i="1"/>
  <c r="B3658" i="1"/>
  <c r="W1912" i="1"/>
  <c r="D1912" i="1"/>
  <c r="C1120" i="1"/>
  <c r="T8313" i="1"/>
  <c r="W3027" i="1"/>
  <c r="D3027" i="1"/>
  <c r="B3090" i="1"/>
  <c r="C1953" i="1"/>
  <c r="B2539" i="1"/>
  <c r="C3253" i="1"/>
  <c r="C8829" i="1"/>
  <c r="C4165" i="1"/>
  <c r="W3032" i="1"/>
  <c r="D3032" i="1"/>
  <c r="T1849" i="1"/>
  <c r="B1497" i="1"/>
  <c r="D4618" i="1"/>
  <c r="W4618" i="1"/>
  <c r="C9805" i="1"/>
  <c r="T7360" i="1"/>
  <c r="W9328" i="1"/>
  <c r="D9328" i="1"/>
  <c r="C9334" i="1"/>
  <c r="C10049" i="1"/>
  <c r="W6306" i="1"/>
  <c r="D6306" i="1"/>
  <c r="T5441" i="1"/>
  <c r="T8292" i="1"/>
  <c r="C2095" i="1"/>
  <c r="D8474" i="1"/>
  <c r="W8474" i="1"/>
  <c r="C5013" i="1"/>
  <c r="D9882" i="1"/>
  <c r="W9882" i="1"/>
  <c r="B2526" i="1"/>
  <c r="D9403" i="1"/>
  <c r="W9403" i="1"/>
  <c r="W6714" i="1"/>
  <c r="D6714" i="1"/>
  <c r="T9103" i="1"/>
  <c r="C5409" i="1"/>
  <c r="B7001" i="1"/>
  <c r="C8577" i="1"/>
  <c r="C417" i="1"/>
  <c r="C2522" i="1"/>
  <c r="W8876" i="1"/>
  <c r="D8876" i="1"/>
  <c r="T2874" i="1"/>
  <c r="T3537" i="1"/>
  <c r="W2991" i="1"/>
  <c r="D2991" i="1"/>
  <c r="C3451" i="1"/>
  <c r="C354" i="1"/>
  <c r="B2153" i="1"/>
  <c r="B8968" i="1"/>
  <c r="C4248" i="1"/>
  <c r="D9972" i="1"/>
  <c r="W9972" i="1"/>
  <c r="T7267" i="1"/>
  <c r="D7868" i="1"/>
  <c r="W7868" i="1"/>
  <c r="B7375" i="1"/>
  <c r="T4064" i="1"/>
  <c r="D9851" i="1"/>
  <c r="W9851" i="1"/>
  <c r="B7084" i="1"/>
  <c r="W7973" i="1"/>
  <c r="D7973" i="1"/>
  <c r="B691" i="1"/>
  <c r="W6473" i="1"/>
  <c r="D6473" i="1"/>
  <c r="T7017" i="1"/>
  <c r="B820" i="1"/>
  <c r="B750" i="1"/>
  <c r="W3181" i="1"/>
  <c r="D3181" i="1"/>
  <c r="W4339" i="1"/>
  <c r="D4339" i="1"/>
  <c r="D3150" i="1"/>
  <c r="W3150" i="1"/>
  <c r="T1433" i="1"/>
  <c r="D3591" i="1"/>
  <c r="W3591" i="1"/>
  <c r="T6161" i="1"/>
  <c r="D837" i="1"/>
  <c r="W837" i="1"/>
  <c r="D7637" i="1"/>
  <c r="W7637" i="1"/>
  <c r="B8840" i="1"/>
  <c r="B915" i="1"/>
  <c r="C7817" i="1"/>
  <c r="B4924" i="1"/>
  <c r="C7333" i="1"/>
  <c r="C4847" i="1"/>
  <c r="T1835" i="1"/>
  <c r="T4823" i="1"/>
  <c r="T8392" i="1"/>
  <c r="B4089" i="1"/>
  <c r="C9482" i="1"/>
  <c r="T2048" i="1"/>
  <c r="T9953" i="1"/>
  <c r="C1475" i="1"/>
  <c r="B4076" i="1"/>
  <c r="B7714" i="1"/>
  <c r="T8010" i="1"/>
  <c r="T9834" i="1"/>
  <c r="C2133" i="1"/>
  <c r="C6035" i="1"/>
  <c r="B4511" i="1"/>
  <c r="B7786" i="1"/>
  <c r="T1129" i="1"/>
  <c r="T7518" i="1"/>
  <c r="T8647" i="1"/>
  <c r="C7327" i="1"/>
  <c r="C5237" i="1"/>
  <c r="C4503" i="1"/>
  <c r="T6766" i="1"/>
  <c r="C3034" i="1"/>
  <c r="T1367" i="1"/>
  <c r="B374" i="1"/>
  <c r="D6762" i="1"/>
  <c r="W6762" i="1"/>
  <c r="B141" i="1"/>
  <c r="C4475" i="1"/>
  <c r="C7153" i="1"/>
  <c r="W3184" i="1"/>
  <c r="D3184" i="1"/>
  <c r="B489" i="1"/>
  <c r="W5753" i="1"/>
  <c r="D5753" i="1"/>
  <c r="D4125" i="1"/>
  <c r="W4125" i="1"/>
  <c r="C4187" i="1"/>
  <c r="B3198" i="1"/>
  <c r="T5348" i="1"/>
  <c r="D8622" i="1"/>
  <c r="W8622" i="1"/>
  <c r="B9469" i="1"/>
  <c r="B9959" i="1"/>
  <c r="C9085" i="1"/>
  <c r="C5791" i="1"/>
  <c r="D5964" i="1"/>
  <c r="W5964" i="1"/>
  <c r="C308" i="1"/>
  <c r="W3351" i="1"/>
  <c r="D3351" i="1"/>
  <c r="B58" i="1"/>
  <c r="W7432" i="1"/>
  <c r="D7432" i="1"/>
  <c r="C7067" i="1"/>
  <c r="D9480" i="1"/>
  <c r="W9480" i="1"/>
  <c r="C2550" i="1"/>
  <c r="C5594" i="1"/>
  <c r="D508" i="1"/>
  <c r="W508" i="1"/>
  <c r="T8071" i="1"/>
  <c r="T906" i="1"/>
  <c r="B2254" i="1"/>
  <c r="W2937" i="1"/>
  <c r="D2937" i="1"/>
  <c r="W8641" i="1"/>
  <c r="D8641" i="1"/>
  <c r="B3031" i="1"/>
  <c r="D7029" i="1"/>
  <c r="W7029" i="1"/>
  <c r="C2358" i="1"/>
  <c r="W9494" i="1"/>
  <c r="D9494" i="1"/>
  <c r="T6644" i="1"/>
  <c r="C1080" i="1"/>
  <c r="T9125" i="1"/>
  <c r="T2140" i="1"/>
  <c r="T402" i="1"/>
  <c r="C1600" i="1"/>
  <c r="T4022" i="1"/>
  <c r="C237" i="1"/>
  <c r="D1780" i="1"/>
  <c r="W1780" i="1"/>
  <c r="B4969" i="1"/>
  <c r="T8616" i="1"/>
  <c r="T2123" i="1"/>
  <c r="C5636" i="1"/>
  <c r="T6852" i="1"/>
  <c r="C1109" i="1"/>
  <c r="T6564" i="1"/>
  <c r="C5599" i="1"/>
  <c r="B6516" i="1"/>
  <c r="C3878" i="1"/>
  <c r="B1920" i="1"/>
  <c r="T1247" i="1"/>
  <c r="W2086" i="1"/>
  <c r="D2086" i="1"/>
  <c r="T6603" i="1"/>
  <c r="C4231" i="1"/>
  <c r="B6147" i="1"/>
  <c r="B2867" i="1"/>
  <c r="B8841" i="1"/>
  <c r="T5283" i="1"/>
  <c r="T3737" i="1"/>
  <c r="C2167" i="1"/>
  <c r="B5360" i="1"/>
  <c r="W4571" i="1"/>
  <c r="D4571" i="1"/>
  <c r="D2678" i="1"/>
  <c r="W2678" i="1"/>
  <c r="B7467" i="1"/>
  <c r="T820" i="1"/>
  <c r="C6954" i="1"/>
  <c r="T6098" i="1"/>
  <c r="W4155" i="1"/>
  <c r="D4155" i="1"/>
  <c r="C9876" i="1"/>
  <c r="C4006" i="1"/>
  <c r="T2937" i="1"/>
  <c r="T6017" i="1"/>
  <c r="D840" i="1"/>
  <c r="W840" i="1"/>
  <c r="B3465" i="1"/>
  <c r="D5888" i="1"/>
  <c r="W5888" i="1"/>
  <c r="C5605" i="1"/>
  <c r="B277" i="1"/>
  <c r="T9174" i="1"/>
  <c r="C9038" i="1"/>
  <c r="C4815" i="1"/>
  <c r="D7115" i="1"/>
  <c r="W7115" i="1"/>
  <c r="T5479" i="1"/>
  <c r="D8996" i="1"/>
  <c r="W8996" i="1"/>
  <c r="T8190" i="1"/>
  <c r="W6387" i="1"/>
  <c r="D6387" i="1"/>
  <c r="T3437" i="1"/>
  <c r="C5099" i="1"/>
  <c r="D5613" i="1"/>
  <c r="W5613" i="1"/>
  <c r="W9327" i="1"/>
  <c r="D9327" i="1"/>
  <c r="W8062" i="1"/>
  <c r="D8062" i="1"/>
  <c r="C4407" i="1"/>
  <c r="C1783" i="1"/>
  <c r="B6297" i="1"/>
  <c r="D8110" i="1"/>
  <c r="W8110" i="1"/>
  <c r="D7435" i="1"/>
  <c r="W7435" i="1"/>
  <c r="D9679" i="1"/>
  <c r="W9679" i="1"/>
  <c r="B927" i="1"/>
  <c r="D2808" i="1"/>
  <c r="W2808" i="1"/>
  <c r="T6178" i="1"/>
  <c r="B3902" i="1"/>
  <c r="D5077" i="1"/>
  <c r="W5077" i="1"/>
  <c r="T5958" i="1"/>
  <c r="D1099" i="1"/>
  <c r="W1099" i="1"/>
  <c r="C8099" i="1"/>
  <c r="C3839" i="1"/>
  <c r="C5557" i="1"/>
  <c r="W7743" i="1"/>
  <c r="D7743" i="1"/>
  <c r="D1568" i="1"/>
  <c r="W1568" i="1"/>
  <c r="C5699" i="1"/>
  <c r="T660" i="1"/>
  <c r="C4730" i="1"/>
  <c r="W8269" i="1"/>
  <c r="D8269" i="1"/>
  <c r="C6130" i="1"/>
  <c r="T2730" i="1"/>
  <c r="D8120" i="1"/>
  <c r="W8120" i="1"/>
  <c r="B6438" i="1"/>
  <c r="T7657" i="1"/>
  <c r="T8465" i="1"/>
  <c r="C3187" i="1"/>
  <c r="T2694" i="1"/>
  <c r="T7743" i="1"/>
  <c r="C5113" i="1"/>
  <c r="C4308" i="1"/>
  <c r="B176" i="1"/>
  <c r="T5020" i="1"/>
  <c r="C3302" i="1"/>
  <c r="D1356" i="1"/>
  <c r="W1356" i="1"/>
  <c r="T4729" i="1"/>
  <c r="T1554" i="1"/>
  <c r="T4494" i="1"/>
  <c r="T1452" i="1"/>
  <c r="T5498" i="1"/>
  <c r="D6474" i="1"/>
  <c r="W6474" i="1"/>
  <c r="B8512" i="1"/>
  <c r="T8077" i="1"/>
  <c r="D8561" i="1"/>
  <c r="W8561" i="1"/>
  <c r="B3605" i="1"/>
  <c r="T7241" i="1"/>
  <c r="W7396" i="1"/>
  <c r="D7396" i="1"/>
  <c r="B1812" i="1"/>
  <c r="W4733" i="1"/>
  <c r="D4733" i="1"/>
  <c r="C1214" i="1"/>
  <c r="W7796" i="1"/>
  <c r="D7796" i="1"/>
  <c r="C10024" i="1"/>
  <c r="C361" i="1"/>
  <c r="B300" i="1"/>
  <c r="T5969" i="1"/>
  <c r="W4815" i="1"/>
  <c r="D4815" i="1"/>
  <c r="D7516" i="1"/>
  <c r="W7516" i="1"/>
  <c r="T3965" i="1"/>
  <c r="W6662" i="1"/>
  <c r="D6662" i="1"/>
  <c r="T8794" i="1"/>
  <c r="T663" i="1"/>
  <c r="T1692" i="1"/>
  <c r="B9348" i="1"/>
  <c r="B3878" i="1"/>
  <c r="T2599" i="1"/>
  <c r="T3870" i="1"/>
  <c r="W3831" i="1"/>
  <c r="D3831" i="1"/>
  <c r="W2595" i="1"/>
  <c r="D2595" i="1"/>
  <c r="T1121" i="1"/>
  <c r="B778" i="1"/>
  <c r="B6384" i="1"/>
  <c r="D2788" i="1"/>
  <c r="W2788" i="1"/>
  <c r="D7436" i="1"/>
  <c r="W7436" i="1"/>
  <c r="B9528" i="1"/>
  <c r="B5258" i="1"/>
  <c r="W7812" i="1"/>
  <c r="D7812" i="1"/>
  <c r="C385" i="1"/>
  <c r="W2449" i="1"/>
  <c r="D2449" i="1"/>
  <c r="T7160" i="1"/>
  <c r="T3171" i="1"/>
  <c r="D6216" i="1"/>
  <c r="W6216" i="1"/>
  <c r="T2384" i="1"/>
  <c r="C9128" i="1"/>
  <c r="W3168" i="1"/>
  <c r="D3168" i="1"/>
  <c r="D8118" i="1"/>
  <c r="W8118" i="1"/>
  <c r="W3312" i="1"/>
  <c r="D3312" i="1"/>
  <c r="D2694" i="1"/>
  <c r="W2694" i="1"/>
  <c r="D6063" i="1"/>
  <c r="W6063" i="1"/>
  <c r="T9424" i="1"/>
  <c r="C9439" i="1"/>
  <c r="B5492" i="1"/>
  <c r="B4838" i="1"/>
  <c r="T5570" i="1"/>
  <c r="C384" i="1"/>
  <c r="T8023" i="1"/>
  <c r="B6997" i="1"/>
  <c r="T10099" i="1"/>
  <c r="B766" i="1"/>
  <c r="T8934" i="1"/>
  <c r="T5824" i="1"/>
  <c r="B5673" i="1"/>
  <c r="T2267" i="1"/>
  <c r="B8976" i="1"/>
  <c r="B139" i="1"/>
  <c r="B2080" i="1"/>
  <c r="B1451" i="1"/>
  <c r="T6153" i="1"/>
  <c r="B6157" i="1"/>
  <c r="T5195" i="1"/>
  <c r="B6918" i="1"/>
  <c r="B10060" i="1"/>
  <c r="B7878" i="1"/>
  <c r="C4233" i="1"/>
  <c r="B2681" i="1"/>
  <c r="T3013" i="1"/>
  <c r="B3142" i="1"/>
  <c r="C1181" i="1"/>
  <c r="C7586" i="1"/>
  <c r="T8614" i="1"/>
  <c r="T5705" i="1"/>
  <c r="C4172" i="1"/>
  <c r="B900" i="1"/>
  <c r="T3284" i="1"/>
  <c r="T3855" i="1"/>
  <c r="C4786" i="1"/>
  <c r="C5181" i="1"/>
  <c r="B7210" i="1"/>
  <c r="C10027" i="1"/>
  <c r="C6996" i="1"/>
  <c r="C1151" i="1"/>
  <c r="D7006" i="1"/>
  <c r="W7006" i="1"/>
  <c r="D5290" i="1"/>
  <c r="W5290" i="1"/>
  <c r="D7080" i="1"/>
  <c r="W7080" i="1"/>
  <c r="W5479" i="1"/>
  <c r="D5479" i="1"/>
  <c r="C4711" i="1"/>
  <c r="D8544" i="1"/>
  <c r="W8544" i="1"/>
  <c r="B8004" i="1"/>
  <c r="C6913" i="1"/>
  <c r="B6021" i="1"/>
  <c r="C1729" i="1"/>
  <c r="C2801" i="1"/>
  <c r="C7320" i="1"/>
  <c r="B3122" i="1"/>
  <c r="T4004" i="1"/>
  <c r="B6609" i="1"/>
  <c r="C4758" i="1"/>
  <c r="T5868" i="1"/>
  <c r="B9365" i="1"/>
  <c r="T1278" i="1"/>
  <c r="C8600" i="1"/>
  <c r="C1324" i="1"/>
  <c r="C4966" i="1"/>
  <c r="B6836" i="1"/>
  <c r="D3401" i="1"/>
  <c r="W3401" i="1"/>
  <c r="B9706" i="1"/>
  <c r="T8382" i="1"/>
  <c r="B1864" i="1"/>
  <c r="C4541" i="1"/>
  <c r="T1702" i="1"/>
  <c r="D7503" i="1"/>
  <c r="W7503" i="1"/>
  <c r="C953" i="1"/>
  <c r="B4839" i="1"/>
  <c r="W5555" i="1"/>
  <c r="D5555" i="1"/>
  <c r="T1571" i="1"/>
  <c r="W3191" i="1"/>
  <c r="D3191" i="1"/>
  <c r="B8323" i="1"/>
  <c r="C2736" i="1"/>
  <c r="B6947" i="1"/>
  <c r="T4935" i="1"/>
  <c r="B9968" i="1"/>
  <c r="B753" i="1"/>
  <c r="B1145" i="1"/>
  <c r="T5045" i="1"/>
  <c r="B9847" i="1"/>
  <c r="W7672" i="1"/>
  <c r="D7672" i="1"/>
  <c r="W5198" i="1"/>
  <c r="D5198" i="1"/>
  <c r="W1588" i="1"/>
  <c r="D1588" i="1"/>
  <c r="W6147" i="1"/>
  <c r="D6147" i="1"/>
  <c r="D1578" i="1"/>
  <c r="W1578" i="1"/>
  <c r="D7087" i="1"/>
  <c r="W7087" i="1"/>
  <c r="D9185" i="1"/>
  <c r="W9185" i="1"/>
  <c r="C8848" i="1"/>
  <c r="B6639" i="1"/>
  <c r="B2674" i="1"/>
  <c r="B3619" i="1"/>
  <c r="C4345" i="1"/>
  <c r="C428" i="1"/>
  <c r="T3076" i="1"/>
  <c r="D875" i="1"/>
  <c r="W875" i="1"/>
  <c r="B2992" i="1"/>
  <c r="W3643" i="1"/>
  <c r="D3643" i="1"/>
  <c r="D3343" i="1"/>
  <c r="W3343" i="1"/>
  <c r="D5069" i="1"/>
  <c r="W5069" i="1"/>
  <c r="T5212" i="1"/>
  <c r="C6363" i="1"/>
  <c r="T1812" i="1"/>
  <c r="T5163" i="1"/>
  <c r="C3915" i="1"/>
  <c r="W4732" i="1"/>
  <c r="D4732" i="1"/>
  <c r="W5904" i="1"/>
  <c r="D5904" i="1"/>
  <c r="C8211" i="1"/>
  <c r="T321" i="1"/>
  <c r="B6358" i="1"/>
  <c r="T9985" i="1"/>
  <c r="C4878" i="1"/>
  <c r="T8299" i="1"/>
  <c r="C5591" i="1"/>
  <c r="C778" i="1"/>
  <c r="T3186" i="1"/>
  <c r="B2626" i="1"/>
  <c r="W203" i="1"/>
  <c r="D203" i="1"/>
  <c r="W705" i="1"/>
  <c r="D705" i="1"/>
  <c r="D314" i="1"/>
  <c r="W314" i="1"/>
  <c r="C8813" i="1"/>
  <c r="B2771" i="1"/>
  <c r="D4850" i="1"/>
  <c r="W4850" i="1"/>
  <c r="B9127" i="1"/>
  <c r="C9406" i="1"/>
  <c r="B517" i="1"/>
  <c r="C8543" i="1"/>
  <c r="T6813" i="1"/>
  <c r="B7900" i="1"/>
  <c r="C8257" i="1"/>
  <c r="T3140" i="1"/>
  <c r="C3746" i="1"/>
  <c r="T7476" i="1"/>
  <c r="B9589" i="1"/>
  <c r="T9645" i="1"/>
  <c r="C10058" i="1"/>
  <c r="B6727" i="1"/>
  <c r="C6905" i="1"/>
  <c r="C8204" i="1"/>
  <c r="W4895" i="1"/>
  <c r="D4895" i="1"/>
  <c r="B6867" i="1"/>
  <c r="T9514" i="1"/>
  <c r="W3545" i="1"/>
  <c r="D3545" i="1"/>
  <c r="T8089" i="1"/>
  <c r="T9597" i="1"/>
  <c r="C6311" i="1"/>
  <c r="T5237" i="1"/>
  <c r="B2396" i="1"/>
  <c r="B6046" i="1"/>
  <c r="T5314" i="1"/>
  <c r="T3920" i="1"/>
  <c r="C5727" i="1"/>
  <c r="T9128" i="1"/>
  <c r="T7775" i="1"/>
  <c r="W6267" i="1"/>
  <c r="D6267" i="1"/>
  <c r="C1620" i="1"/>
  <c r="B7755" i="1"/>
  <c r="D1089" i="1"/>
  <c r="W1089" i="1"/>
  <c r="D5255" i="1"/>
  <c r="W5255" i="1"/>
  <c r="C3344" i="1"/>
  <c r="C535" i="1"/>
  <c r="D6758" i="1"/>
  <c r="W6758" i="1"/>
  <c r="C1182" i="1"/>
  <c r="T599" i="1"/>
  <c r="T8278" i="1"/>
  <c r="T9417" i="1"/>
  <c r="T9433" i="1"/>
  <c r="D6700" i="1"/>
  <c r="W6700" i="1"/>
  <c r="T4698" i="1"/>
  <c r="T7481" i="1"/>
  <c r="D161" i="1"/>
  <c r="W161" i="1"/>
  <c r="T4535" i="1"/>
  <c r="B8034" i="1"/>
  <c r="C7716" i="1"/>
  <c r="B1192" i="1"/>
  <c r="W2984" i="1"/>
  <c r="D2984" i="1"/>
  <c r="T3477" i="1"/>
  <c r="C7275" i="1"/>
  <c r="D6882" i="1"/>
  <c r="W6882" i="1"/>
  <c r="B6819" i="1"/>
  <c r="B2169" i="1"/>
  <c r="D6494" i="1"/>
  <c r="W6494" i="1"/>
  <c r="B6802" i="1"/>
  <c r="T2265" i="1"/>
  <c r="C9721" i="1"/>
  <c r="C875" i="1"/>
  <c r="D915" i="1"/>
  <c r="W915" i="1"/>
  <c r="W4393" i="1"/>
  <c r="D4393" i="1"/>
  <c r="C7229" i="1"/>
  <c r="B4649" i="1"/>
  <c r="W4324" i="1"/>
  <c r="D4324" i="1"/>
  <c r="C2543" i="1"/>
  <c r="T659" i="1"/>
  <c r="D5899" i="1"/>
  <c r="W5899" i="1"/>
  <c r="B5475" i="1"/>
  <c r="W2039" i="1"/>
  <c r="D2039" i="1"/>
  <c r="T5063" i="1"/>
  <c r="B4676" i="1"/>
  <c r="C1756" i="1"/>
  <c r="B456" i="1"/>
  <c r="D8585" i="1"/>
  <c r="W8585" i="1"/>
  <c r="D8442" i="1"/>
  <c r="W8442" i="1"/>
  <c r="B2158" i="1"/>
  <c r="B723" i="1"/>
  <c r="D908" i="1"/>
  <c r="W908" i="1"/>
  <c r="T164" i="1"/>
  <c r="B7671" i="1"/>
  <c r="T6483" i="1"/>
  <c r="W4327" i="1"/>
  <c r="D4327" i="1"/>
  <c r="W8013" i="1"/>
  <c r="D8013" i="1"/>
  <c r="C2900" i="1"/>
  <c r="B8487" i="1"/>
  <c r="B8850" i="1"/>
  <c r="B3955" i="1"/>
  <c r="C9105" i="1"/>
  <c r="C338" i="1"/>
  <c r="C7856" i="1"/>
  <c r="T389" i="1"/>
  <c r="C4284" i="1"/>
  <c r="C9323" i="1"/>
  <c r="B4869" i="1"/>
  <c r="B4733" i="1"/>
  <c r="T7143" i="1"/>
  <c r="T9740" i="1"/>
  <c r="T4904" i="1"/>
  <c r="C2796" i="1"/>
  <c r="C5060" i="1"/>
  <c r="C9526" i="1"/>
  <c r="C1975" i="1"/>
  <c r="B5651" i="1"/>
  <c r="T2308" i="1"/>
  <c r="T7633" i="1"/>
  <c r="C4682" i="1"/>
  <c r="C6384" i="1"/>
  <c r="B421" i="1"/>
  <c r="C7101" i="1"/>
  <c r="B5950" i="1"/>
  <c r="T3385" i="1"/>
  <c r="C2516" i="1"/>
  <c r="B7474" i="1"/>
  <c r="T7436" i="1"/>
  <c r="C9475" i="1"/>
  <c r="W5490" i="1"/>
  <c r="D5490" i="1"/>
  <c r="T8125" i="1"/>
  <c r="C9748" i="1"/>
  <c r="C5396" i="1"/>
  <c r="C3725" i="1"/>
  <c r="T754" i="1"/>
  <c r="C2647" i="1"/>
  <c r="T2498" i="1"/>
  <c r="C9156" i="1"/>
  <c r="T8665" i="1"/>
  <c r="T6314" i="1"/>
  <c r="T2485" i="1"/>
  <c r="C38" i="1"/>
  <c r="B1398" i="1"/>
  <c r="C12" i="1"/>
  <c r="B4146" i="1"/>
  <c r="C7350" i="1"/>
  <c r="T936" i="1"/>
  <c r="T7182" i="1"/>
  <c r="C3426" i="1"/>
  <c r="B9004" i="1"/>
  <c r="T1572" i="1"/>
  <c r="C1073" i="1"/>
  <c r="B4781" i="1"/>
  <c r="W3112" i="1"/>
  <c r="D3112" i="1"/>
  <c r="B8866" i="1"/>
  <c r="D7179" i="1"/>
  <c r="W7179" i="1"/>
  <c r="T1832" i="1"/>
  <c r="B4558" i="1"/>
  <c r="B4194" i="1"/>
  <c r="C98" i="1"/>
  <c r="C6656" i="1"/>
  <c r="B6410" i="1"/>
  <c r="T8527" i="1"/>
  <c r="T9002" i="1"/>
  <c r="W733" i="1"/>
  <c r="D733" i="1"/>
  <c r="T4775" i="1"/>
  <c r="B7980" i="1"/>
  <c r="B3929" i="1"/>
  <c r="W9398" i="1"/>
  <c r="D9398" i="1"/>
  <c r="B6718" i="1"/>
  <c r="T7404" i="1"/>
  <c r="B2014" i="1"/>
  <c r="T9121" i="1"/>
  <c r="B2775" i="1"/>
  <c r="B8027" i="1"/>
  <c r="T6993" i="1"/>
  <c r="W4343" i="1"/>
  <c r="D4343" i="1"/>
  <c r="C4469" i="1"/>
  <c r="T271" i="1"/>
  <c r="T6682" i="1"/>
  <c r="T2614" i="1"/>
  <c r="C6018" i="1"/>
  <c r="T3547" i="1"/>
  <c r="C6038" i="1"/>
  <c r="B7640" i="1"/>
  <c r="T7288" i="1"/>
  <c r="T744" i="1"/>
  <c r="D5739" i="1"/>
  <c r="W5739" i="1"/>
  <c r="D4198" i="1"/>
  <c r="W4198" i="1"/>
  <c r="T7821" i="1"/>
  <c r="B2474" i="1"/>
  <c r="T5557" i="1"/>
  <c r="W3496" i="1"/>
  <c r="D3496" i="1"/>
  <c r="B1793" i="1"/>
  <c r="T1078" i="1"/>
  <c r="W8336" i="1"/>
  <c r="D8336" i="1"/>
  <c r="B1981" i="1"/>
  <c r="D2470" i="1"/>
  <c r="W2470" i="1"/>
  <c r="C4714" i="1"/>
  <c r="C3345" i="1"/>
  <c r="T2556" i="1"/>
  <c r="T7969" i="1"/>
  <c r="C4511" i="1"/>
  <c r="D259" i="1"/>
  <c r="W259" i="1"/>
  <c r="B3610" i="1"/>
  <c r="W2639" i="1"/>
  <c r="D2639" i="1"/>
  <c r="T9816" i="1"/>
  <c r="D8746" i="1"/>
  <c r="W8746" i="1"/>
  <c r="B8681" i="1"/>
  <c r="B4769" i="1"/>
  <c r="B5044" i="1"/>
  <c r="C241" i="1"/>
  <c r="T4236" i="1"/>
  <c r="T6687" i="1"/>
  <c r="T8198" i="1"/>
  <c r="D5977" i="1"/>
  <c r="W5977" i="1"/>
  <c r="D2892" i="1"/>
  <c r="W2892" i="1"/>
  <c r="D4792" i="1"/>
  <c r="W4792" i="1"/>
  <c r="T508" i="1"/>
  <c r="C3474" i="1"/>
  <c r="T6685" i="1"/>
  <c r="T9381" i="1"/>
  <c r="T5367" i="1"/>
  <c r="D9174" i="1"/>
  <c r="W9174" i="1"/>
  <c r="C6824" i="1"/>
  <c r="B1673" i="1"/>
  <c r="T9820" i="1"/>
  <c r="C1673" i="1"/>
  <c r="C1024" i="1"/>
  <c r="B5422" i="1"/>
  <c r="B7593" i="1"/>
  <c r="T3106" i="1"/>
  <c r="D8360" i="1"/>
  <c r="W8360" i="1"/>
  <c r="D4111" i="1"/>
  <c r="W4111" i="1"/>
  <c r="W4247" i="1"/>
  <c r="D4247" i="1"/>
  <c r="B6703" i="1"/>
  <c r="D3261" i="1"/>
  <c r="W3261" i="1"/>
  <c r="B1914" i="1"/>
  <c r="C5368" i="1"/>
  <c r="W1241" i="1"/>
  <c r="D1241" i="1"/>
  <c r="W2189" i="1"/>
  <c r="D2189" i="1"/>
  <c r="T5913" i="1"/>
  <c r="C123" i="1"/>
  <c r="T1854" i="1"/>
  <c r="C3425" i="1"/>
  <c r="T4200" i="1"/>
  <c r="C5186" i="1"/>
  <c r="B1720" i="1"/>
  <c r="B4732" i="1"/>
  <c r="B1457" i="1"/>
  <c r="C4968" i="1"/>
  <c r="C514" i="1"/>
  <c r="C6124" i="1"/>
  <c r="B7122" i="1"/>
  <c r="C6322" i="1"/>
  <c r="B5991" i="1"/>
  <c r="B6189" i="1"/>
  <c r="D1037" i="1"/>
  <c r="W1037" i="1"/>
  <c r="C10083" i="1"/>
  <c r="W2034" i="1"/>
  <c r="D2034" i="1"/>
  <c r="D3987" i="1"/>
  <c r="W3987" i="1"/>
  <c r="T283" i="1"/>
  <c r="T6447" i="1"/>
  <c r="B219" i="1"/>
  <c r="T7161" i="1"/>
  <c r="D10042" i="1"/>
  <c r="W10042" i="1"/>
  <c r="W484" i="1"/>
  <c r="D484" i="1"/>
  <c r="W9934" i="1"/>
  <c r="D9934" i="1"/>
  <c r="W5999" i="1"/>
  <c r="D5999" i="1"/>
  <c r="W845" i="1"/>
  <c r="D845" i="1"/>
  <c r="W3484" i="1"/>
  <c r="D3484" i="1"/>
  <c r="B4363" i="1"/>
  <c r="B763" i="1"/>
  <c r="C796" i="1"/>
  <c r="D5339" i="1"/>
  <c r="W5339" i="1"/>
  <c r="C8326" i="1"/>
  <c r="B4372" i="1"/>
  <c r="W3623" i="1"/>
  <c r="D3623" i="1"/>
  <c r="C9906" i="1"/>
  <c r="W10032" i="1"/>
  <c r="D10032" i="1"/>
  <c r="W7466" i="1"/>
  <c r="D7466" i="1"/>
  <c r="T8656" i="1"/>
  <c r="C3303" i="1"/>
  <c r="B4047" i="1"/>
  <c r="B2390" i="1"/>
  <c r="D4231" i="1"/>
  <c r="W4231" i="1"/>
  <c r="D2852" i="1"/>
  <c r="W2852" i="1"/>
  <c r="W9080" i="1"/>
  <c r="D9080" i="1"/>
  <c r="C5389" i="1"/>
  <c r="T6942" i="1"/>
  <c r="T1037" i="1"/>
  <c r="W6423" i="1"/>
  <c r="D6423" i="1"/>
  <c r="D8014" i="1"/>
  <c r="W8014" i="1"/>
  <c r="D3235" i="1"/>
  <c r="W3235" i="1"/>
  <c r="B1296" i="1"/>
  <c r="T5925" i="1"/>
  <c r="C2019" i="1"/>
  <c r="C1124" i="1"/>
  <c r="W2098" i="1"/>
  <c r="D2098" i="1"/>
  <c r="W4643" i="1"/>
  <c r="D4643" i="1"/>
  <c r="T8069" i="1"/>
  <c r="B392" i="1"/>
  <c r="B7017" i="1"/>
  <c r="D888" i="1"/>
  <c r="W888" i="1"/>
  <c r="D8890" i="1"/>
  <c r="W8890" i="1"/>
  <c r="B734" i="1"/>
  <c r="T4372" i="1"/>
  <c r="T5360" i="1"/>
  <c r="B8638" i="1"/>
  <c r="W3904" i="1"/>
  <c r="D3904" i="1"/>
  <c r="B5069" i="1"/>
  <c r="D2504" i="1"/>
  <c r="W2504" i="1"/>
  <c r="T2316" i="1"/>
  <c r="B3221" i="1"/>
  <c r="W6993" i="1"/>
  <c r="D6993" i="1"/>
  <c r="T3573" i="1"/>
  <c r="B6921" i="1"/>
  <c r="C2012" i="1"/>
  <c r="B9770" i="1"/>
  <c r="C2000" i="1"/>
  <c r="W10019" i="1"/>
  <c r="D10019" i="1"/>
  <c r="D8108" i="1"/>
  <c r="W8108" i="1"/>
  <c r="D8600" i="1"/>
  <c r="W8600" i="1"/>
  <c r="B9114" i="1"/>
  <c r="C6690" i="1"/>
  <c r="C5866" i="1"/>
  <c r="T1844" i="1"/>
  <c r="B595" i="1"/>
  <c r="T8900" i="1"/>
  <c r="C5364" i="1"/>
  <c r="B800" i="1"/>
  <c r="B804" i="1"/>
  <c r="T9726" i="1"/>
  <c r="T315" i="1"/>
  <c r="T2106" i="1"/>
  <c r="T3751" i="1"/>
  <c r="T8583" i="1"/>
  <c r="B3358" i="1"/>
  <c r="C7768" i="1"/>
  <c r="T3632" i="1"/>
  <c r="C9154" i="1"/>
  <c r="B2975" i="1"/>
  <c r="B2446" i="1"/>
  <c r="C9529" i="1"/>
  <c r="B4989" i="1"/>
  <c r="T6625" i="1"/>
  <c r="B322" i="1"/>
  <c r="T4738" i="1"/>
  <c r="C3138" i="1"/>
  <c r="C2510" i="1"/>
  <c r="B7967" i="1"/>
  <c r="B6953" i="1"/>
  <c r="T8217" i="1"/>
  <c r="C5595" i="1"/>
  <c r="C9581" i="1"/>
  <c r="C1515" i="1"/>
  <c r="B896" i="1"/>
  <c r="W4502" i="1"/>
  <c r="D4502" i="1"/>
  <c r="B4015" i="1"/>
  <c r="C1432" i="1"/>
  <c r="C4517" i="1"/>
  <c r="B9313" i="1"/>
  <c r="T8953" i="1"/>
  <c r="C5752" i="1"/>
  <c r="C9733" i="1"/>
  <c r="B7835" i="1"/>
  <c r="D9198" i="1"/>
  <c r="W9198" i="1"/>
  <c r="W4051" i="1"/>
  <c r="D4051" i="1"/>
  <c r="W6288" i="1"/>
  <c r="D6288" i="1"/>
  <c r="D8502" i="1"/>
  <c r="W8502" i="1"/>
  <c r="C4653" i="1"/>
  <c r="T2774" i="1"/>
  <c r="T5300" i="1"/>
  <c r="B7304" i="1"/>
  <c r="C6479" i="1"/>
  <c r="C8178" i="1"/>
  <c r="C8537" i="1"/>
  <c r="T1166" i="1"/>
  <c r="T3240" i="1"/>
  <c r="T2904" i="1"/>
  <c r="W8866" i="1"/>
  <c r="D8866" i="1"/>
  <c r="T6696" i="1"/>
  <c r="T2218" i="1"/>
  <c r="B572" i="1"/>
  <c r="T5109" i="1"/>
  <c r="W9583" i="1"/>
  <c r="D9583" i="1"/>
  <c r="C4964" i="1"/>
  <c r="B2030" i="1"/>
  <c r="C5999" i="1"/>
  <c r="T4216" i="1"/>
  <c r="B8668" i="1"/>
  <c r="D1152" i="1"/>
  <c r="W1152" i="1"/>
  <c r="T3241" i="1"/>
  <c r="C6538" i="1"/>
  <c r="B3414" i="1"/>
  <c r="T2160" i="1"/>
  <c r="T5262" i="1"/>
  <c r="D828" i="1"/>
  <c r="W828" i="1"/>
  <c r="T8878" i="1"/>
  <c r="B7844" i="1"/>
  <c r="B6970" i="1"/>
  <c r="T1950" i="1"/>
  <c r="B1305" i="1"/>
  <c r="B3306" i="1"/>
  <c r="C6873" i="1"/>
  <c r="B4997" i="1"/>
  <c r="B8147" i="1"/>
  <c r="W7226" i="1"/>
  <c r="D7226" i="1"/>
  <c r="T7434" i="1"/>
  <c r="W144" i="1"/>
  <c r="D144" i="1"/>
  <c r="C5487" i="1"/>
  <c r="D876" i="1"/>
  <c r="W876" i="1"/>
  <c r="W5245" i="1"/>
  <c r="D5245" i="1"/>
  <c r="T8613" i="1"/>
  <c r="B2922" i="1"/>
  <c r="C5486" i="1"/>
  <c r="B6649" i="1"/>
  <c r="B7065" i="1"/>
  <c r="B3271" i="1"/>
  <c r="B9425" i="1"/>
  <c r="B9134" i="1"/>
  <c r="C1424" i="1"/>
  <c r="C8814" i="1"/>
  <c r="T1485" i="1"/>
  <c r="B3548" i="1"/>
  <c r="T1243" i="1"/>
  <c r="T5529" i="1"/>
  <c r="T1031" i="1"/>
  <c r="D4641" i="1"/>
  <c r="W4641" i="1"/>
  <c r="D4718" i="1"/>
  <c r="W4718" i="1"/>
  <c r="D6307" i="1"/>
  <c r="W6307" i="1"/>
  <c r="W5557" i="1"/>
  <c r="D5557" i="1"/>
  <c r="B525" i="1"/>
  <c r="W9618" i="1"/>
  <c r="D9618" i="1"/>
  <c r="D1529" i="1"/>
  <c r="W1529" i="1"/>
  <c r="C3979" i="1"/>
  <c r="W5822" i="1"/>
  <c r="D5822" i="1"/>
  <c r="W8958" i="1"/>
  <c r="D8958" i="1"/>
  <c r="W1642" i="1"/>
  <c r="D1642" i="1"/>
  <c r="D6443" i="1"/>
  <c r="W6443" i="1"/>
  <c r="W6864" i="1"/>
  <c r="D6864" i="1"/>
  <c r="D9545" i="1"/>
  <c r="W9545" i="1"/>
  <c r="D9436" i="1"/>
  <c r="W9436" i="1"/>
  <c r="W2711" i="1"/>
  <c r="D2711" i="1"/>
  <c r="T7860" i="1"/>
  <c r="B1488" i="1"/>
  <c r="W5735" i="1"/>
  <c r="D5735" i="1"/>
  <c r="D5048" i="1"/>
  <c r="W5048" i="1"/>
  <c r="T5165" i="1"/>
  <c r="D2515" i="1"/>
  <c r="W2515" i="1"/>
  <c r="B8501" i="1"/>
  <c r="D3551" i="1"/>
  <c r="W3551" i="1"/>
  <c r="C1007" i="1"/>
  <c r="D3223" i="1"/>
  <c r="W3223" i="1"/>
  <c r="T2862" i="1"/>
  <c r="D6723" i="1"/>
  <c r="W6723" i="1"/>
  <c r="B8109" i="1"/>
  <c r="W1700" i="1"/>
  <c r="D1700" i="1"/>
  <c r="D5232" i="1"/>
  <c r="W5232" i="1"/>
  <c r="D7372" i="1"/>
  <c r="W7372" i="1"/>
  <c r="W3951" i="1"/>
  <c r="D3951" i="1"/>
  <c r="W7913" i="1"/>
  <c r="D7913" i="1"/>
  <c r="W4581" i="1"/>
  <c r="D4581" i="1"/>
  <c r="D430" i="1"/>
  <c r="W430" i="1"/>
  <c r="D7077" i="1"/>
  <c r="W7077" i="1"/>
  <c r="D9231" i="1"/>
  <c r="W9231" i="1"/>
  <c r="W4338" i="1"/>
  <c r="D4338" i="1"/>
  <c r="W9711" i="1"/>
  <c r="D9711" i="1"/>
  <c r="D9772" i="1"/>
  <c r="W9772" i="1"/>
  <c r="C3182" i="1"/>
  <c r="W7197" i="1"/>
  <c r="D7197" i="1"/>
  <c r="B7629" i="1"/>
  <c r="W5815" i="1"/>
  <c r="D5815" i="1"/>
  <c r="T8279" i="1"/>
  <c r="W5624" i="1"/>
  <c r="D5624" i="1"/>
  <c r="W3061" i="1"/>
  <c r="D3061" i="1"/>
  <c r="D1558" i="1"/>
  <c r="W1558" i="1"/>
  <c r="W1624" i="1"/>
  <c r="D1624" i="1"/>
  <c r="D5900" i="1"/>
  <c r="W5900" i="1"/>
  <c r="B7056" i="1"/>
  <c r="C6291" i="1"/>
  <c r="D6792" i="1"/>
  <c r="W6792" i="1"/>
  <c r="D3267" i="1"/>
  <c r="W3267" i="1"/>
  <c r="W9402" i="1"/>
  <c r="D9402" i="1"/>
  <c r="D108" i="1"/>
  <c r="W108" i="1"/>
  <c r="D6523" i="1"/>
  <c r="W6523" i="1"/>
  <c r="T8550" i="1"/>
  <c r="C2086" i="1"/>
  <c r="D6378" i="1"/>
  <c r="W6378" i="1"/>
  <c r="B2235" i="1"/>
  <c r="C7842" i="1"/>
  <c r="W7198" i="1"/>
  <c r="D7198" i="1"/>
  <c r="W3712" i="1"/>
  <c r="D3712" i="1"/>
  <c r="W5103" i="1"/>
  <c r="D5103" i="1"/>
  <c r="W6145" i="1"/>
  <c r="D6145" i="1"/>
  <c r="C6991" i="1"/>
  <c r="C371" i="1"/>
  <c r="D9903" i="1"/>
  <c r="W9903" i="1"/>
  <c r="D1250" i="1"/>
  <c r="W1250" i="1"/>
  <c r="W7015" i="1"/>
  <c r="D7015" i="1"/>
  <c r="D6260" i="1"/>
  <c r="W6260" i="1"/>
  <c r="D4121" i="1"/>
  <c r="W4121" i="1"/>
  <c r="B1291" i="1"/>
  <c r="W2974" i="1"/>
  <c r="D2974" i="1"/>
  <c r="B1869" i="1"/>
  <c r="C2141" i="1"/>
  <c r="B6823" i="1"/>
  <c r="D6345" i="1"/>
  <c r="W6345" i="1"/>
  <c r="B7223" i="1"/>
  <c r="W6806" i="1"/>
  <c r="D6806" i="1"/>
  <c r="C1430" i="1"/>
  <c r="D3669" i="1"/>
  <c r="W3669" i="1"/>
  <c r="C9942" i="1"/>
  <c r="B2891" i="1"/>
  <c r="C2014" i="1"/>
  <c r="C8519" i="1"/>
  <c r="W2782" i="1"/>
  <c r="D2782" i="1"/>
  <c r="B8349" i="1"/>
  <c r="W2899" i="1"/>
  <c r="D2899" i="1"/>
  <c r="D1626" i="1"/>
  <c r="W1626" i="1"/>
  <c r="T7527" i="1"/>
  <c r="T9248" i="1"/>
  <c r="W3095" i="1"/>
  <c r="D3095" i="1"/>
  <c r="D1369" i="1"/>
  <c r="W1369" i="1"/>
  <c r="D739" i="1"/>
  <c r="W739" i="1"/>
  <c r="B5955" i="1"/>
  <c r="B2618" i="1"/>
  <c r="D8707" i="1"/>
  <c r="W8707" i="1"/>
  <c r="D1045" i="1"/>
  <c r="W1045" i="1"/>
  <c r="W1989" i="1"/>
  <c r="D1989" i="1"/>
  <c r="B3228" i="1"/>
  <c r="D3058" i="1"/>
  <c r="W3058" i="1"/>
  <c r="T107" i="1"/>
  <c r="B7989" i="1"/>
  <c r="T808" i="1"/>
  <c r="B6225" i="1"/>
  <c r="D1756" i="1"/>
  <c r="W1756" i="1"/>
  <c r="W2091" i="1"/>
  <c r="D2091" i="1"/>
  <c r="T7227" i="1"/>
  <c r="W6639" i="1"/>
  <c r="D6639" i="1"/>
  <c r="D2227" i="1"/>
  <c r="W2227" i="1"/>
  <c r="W3730" i="1"/>
  <c r="D3730" i="1"/>
  <c r="D122" i="1"/>
  <c r="W122" i="1"/>
  <c r="W8855" i="1"/>
  <c r="D8855" i="1"/>
  <c r="T3523" i="1"/>
  <c r="C6069" i="1"/>
  <c r="C2028" i="1"/>
  <c r="B3692" i="1"/>
  <c r="B5388" i="1"/>
  <c r="C9228" i="1"/>
  <c r="W3222" i="1"/>
  <c r="D3222" i="1"/>
  <c r="T3179" i="1"/>
  <c r="B3997" i="1"/>
  <c r="W3837" i="1"/>
  <c r="D3837" i="1"/>
  <c r="B8059" i="1"/>
  <c r="C5685" i="1"/>
  <c r="T983" i="1"/>
  <c r="C630" i="1"/>
  <c r="D5068" i="1"/>
  <c r="W5068" i="1"/>
  <c r="W5441" i="1"/>
  <c r="D5441" i="1"/>
  <c r="W6202" i="1"/>
  <c r="D6202" i="1"/>
  <c r="D8668" i="1"/>
  <c r="W8668" i="1"/>
  <c r="C3556" i="1"/>
  <c r="W7289" i="1"/>
  <c r="D7289" i="1"/>
  <c r="T8464" i="1"/>
  <c r="W8203" i="1"/>
  <c r="D8203" i="1"/>
  <c r="D6396" i="1"/>
  <c r="W6396" i="1"/>
  <c r="W5443" i="1"/>
  <c r="D5443" i="1"/>
  <c r="C2535" i="1"/>
  <c r="W8334" i="1"/>
  <c r="D8334" i="1"/>
  <c r="W9617" i="1"/>
  <c r="D9617" i="1"/>
  <c r="W6536" i="1"/>
  <c r="D6536" i="1"/>
  <c r="W2524" i="1"/>
  <c r="D2524" i="1"/>
  <c r="B8848" i="1"/>
  <c r="T4443" i="1"/>
  <c r="W4696" i="1"/>
  <c r="D4696" i="1"/>
  <c r="B5048" i="1"/>
  <c r="W5954" i="1"/>
  <c r="D5954" i="1"/>
  <c r="C5032" i="1"/>
  <c r="T10020" i="1"/>
  <c r="C9905" i="1"/>
  <c r="D9291" i="1"/>
  <c r="W9291" i="1"/>
  <c r="T5857" i="1"/>
  <c r="C6504" i="1"/>
  <c r="C3634" i="1"/>
  <c r="B2909" i="1"/>
  <c r="C7921" i="1"/>
  <c r="W4334" i="1"/>
  <c r="D4334" i="1"/>
  <c r="D9658" i="1"/>
  <c r="W9658" i="1"/>
  <c r="C3942" i="1"/>
  <c r="W2791" i="1"/>
  <c r="D2791" i="1"/>
  <c r="W9797" i="1"/>
  <c r="D9797" i="1"/>
  <c r="D8512" i="1"/>
  <c r="W8512" i="1"/>
  <c r="D2283" i="1"/>
  <c r="W2283" i="1"/>
  <c r="T1605" i="1"/>
  <c r="W8138" i="1"/>
  <c r="D8138" i="1"/>
  <c r="W3950" i="1"/>
  <c r="D3950" i="1"/>
  <c r="C6798" i="1"/>
  <c r="T4913" i="1"/>
  <c r="C3128" i="1"/>
  <c r="C2811" i="1"/>
  <c r="T8630" i="1"/>
  <c r="B41" i="1"/>
  <c r="D1395" i="1"/>
  <c r="W1395" i="1"/>
  <c r="B3905" i="1"/>
  <c r="T10049" i="1"/>
  <c r="T3560" i="1"/>
  <c r="D2450" i="1"/>
  <c r="W2450" i="1"/>
  <c r="C8279" i="1"/>
  <c r="W3084" i="1"/>
  <c r="D3084" i="1"/>
  <c r="T272" i="1"/>
  <c r="C1971" i="1"/>
  <c r="B9777" i="1"/>
  <c r="C146" i="1"/>
  <c r="W3900" i="1"/>
  <c r="D3900" i="1"/>
  <c r="W5370" i="1"/>
  <c r="D5370" i="1"/>
  <c r="T7138" i="1"/>
  <c r="B5788" i="1"/>
  <c r="C9218" i="1"/>
  <c r="T5623" i="1"/>
  <c r="C28" i="1"/>
  <c r="B5392" i="1"/>
  <c r="B7974" i="1"/>
  <c r="T3940" i="1"/>
  <c r="T3848" i="1"/>
  <c r="C1217" i="1"/>
  <c r="T10043" i="1"/>
  <c r="C1859" i="1"/>
  <c r="C9585" i="1"/>
  <c r="C7983" i="1"/>
  <c r="T2944" i="1"/>
  <c r="T4989" i="1"/>
  <c r="C8424" i="1"/>
  <c r="T5633" i="1"/>
  <c r="T5421" i="1"/>
  <c r="T2050" i="1"/>
  <c r="B1269" i="1"/>
  <c r="C1134" i="1"/>
  <c r="B7951" i="1"/>
  <c r="B9864" i="1"/>
  <c r="T4077" i="1"/>
  <c r="C7194" i="1"/>
  <c r="T8517" i="1"/>
  <c r="C9148" i="1"/>
  <c r="B4370" i="1"/>
  <c r="B1709" i="1"/>
  <c r="T2399" i="1"/>
  <c r="D5554" i="1"/>
  <c r="W5554" i="1"/>
  <c r="C4521" i="1"/>
  <c r="T5510" i="1"/>
  <c r="B6540" i="1"/>
  <c r="T2155" i="1"/>
  <c r="B1775" i="1"/>
  <c r="C8649" i="1"/>
  <c r="D4652" i="1"/>
  <c r="W4652" i="1"/>
  <c r="B5932" i="1"/>
  <c r="C996" i="1"/>
  <c r="T6036" i="1"/>
  <c r="B3151" i="1"/>
  <c r="W5530" i="1"/>
  <c r="D5530" i="1"/>
  <c r="W1205" i="1"/>
  <c r="D1205" i="1"/>
  <c r="D2560" i="1"/>
  <c r="W2560" i="1"/>
  <c r="D4866" i="1"/>
  <c r="W4866" i="1"/>
  <c r="B6168" i="1"/>
  <c r="D4388" i="1"/>
  <c r="W4388" i="1"/>
  <c r="C5736" i="1"/>
  <c r="D7133" i="1"/>
  <c r="W7133" i="1"/>
  <c r="W6535" i="1"/>
  <c r="D6535" i="1"/>
  <c r="D9071" i="1"/>
  <c r="W9071" i="1"/>
  <c r="D589" i="1"/>
  <c r="W589" i="1"/>
  <c r="T7634" i="1"/>
  <c r="D2735" i="1"/>
  <c r="W2735" i="1"/>
  <c r="T4839" i="1"/>
  <c r="T1904" i="1"/>
  <c r="W4402" i="1"/>
  <c r="D4402" i="1"/>
  <c r="B168" i="1"/>
  <c r="C7915" i="1"/>
  <c r="D6439" i="1"/>
  <c r="W6439" i="1"/>
  <c r="B1239" i="1"/>
  <c r="C8403" i="1"/>
  <c r="D892" i="1"/>
  <c r="W892" i="1"/>
  <c r="C2221" i="1"/>
  <c r="W7541" i="1"/>
  <c r="D7541" i="1"/>
  <c r="B6125" i="1"/>
  <c r="B9744" i="1"/>
  <c r="T5071" i="1"/>
  <c r="W7757" i="1"/>
  <c r="D7757" i="1"/>
  <c r="W6000" i="1"/>
  <c r="D6000" i="1"/>
  <c r="W6684" i="1"/>
  <c r="D6684" i="1"/>
  <c r="C4693" i="1"/>
  <c r="B2348" i="1"/>
  <c r="C1752" i="1"/>
  <c r="T3915" i="1"/>
  <c r="T8560" i="1"/>
  <c r="D5300" i="1"/>
  <c r="W5300" i="1"/>
  <c r="C8065" i="1"/>
  <c r="B8341" i="1"/>
  <c r="C4293" i="1"/>
  <c r="C4882" i="1"/>
  <c r="B6035" i="1"/>
  <c r="C3280" i="1"/>
  <c r="C8010" i="1"/>
  <c r="B1641" i="1"/>
  <c r="T7085" i="1"/>
  <c r="D4499" i="1"/>
  <c r="W4499" i="1"/>
  <c r="B850" i="1"/>
  <c r="B6903" i="1"/>
  <c r="T8266" i="1"/>
  <c r="W4173" i="1"/>
  <c r="D4173" i="1"/>
  <c r="B3294" i="1"/>
  <c r="T2242" i="1"/>
  <c r="W1706" i="1"/>
  <c r="D1706" i="1"/>
  <c r="W1235" i="1"/>
  <c r="D1235" i="1"/>
  <c r="C9136" i="1"/>
  <c r="D6261" i="1"/>
  <c r="W6261" i="1"/>
  <c r="T2177" i="1"/>
  <c r="B5684" i="1"/>
  <c r="D5261" i="1"/>
  <c r="W5261" i="1"/>
  <c r="B3720" i="1"/>
  <c r="T4318" i="1"/>
  <c r="C6300" i="1"/>
  <c r="T2996" i="1"/>
  <c r="C807" i="1"/>
  <c r="B5171" i="1"/>
  <c r="T1556" i="1"/>
  <c r="T1357" i="1"/>
  <c r="B4183" i="1"/>
  <c r="T4189" i="1"/>
  <c r="C2404" i="1"/>
  <c r="T9635" i="1"/>
  <c r="W9450" i="1"/>
  <c r="D9450" i="1"/>
  <c r="B2997" i="1"/>
  <c r="W7224" i="1"/>
  <c r="D7224" i="1"/>
  <c r="B9132" i="1"/>
  <c r="T9214" i="1"/>
  <c r="D5497" i="1"/>
  <c r="W5497" i="1"/>
  <c r="W3698" i="1"/>
  <c r="D3698" i="1"/>
  <c r="C8450" i="1"/>
  <c r="B712" i="1"/>
  <c r="W10055" i="1"/>
  <c r="D10055" i="1"/>
  <c r="B8390" i="1"/>
  <c r="W4232" i="1"/>
  <c r="D4232" i="1"/>
  <c r="D8610" i="1"/>
  <c r="W8610" i="1"/>
  <c r="D6616" i="1"/>
  <c r="W6616" i="1"/>
  <c r="C9088" i="1"/>
  <c r="B4925" i="1"/>
  <c r="B4342" i="1"/>
  <c r="W9536" i="1"/>
  <c r="D9536" i="1"/>
  <c r="B1349" i="1"/>
  <c r="D8988" i="1"/>
  <c r="W8988" i="1"/>
  <c r="D1289" i="1"/>
  <c r="W1289" i="1"/>
  <c r="D4795" i="1"/>
  <c r="W4795" i="1"/>
  <c r="C7991" i="1"/>
  <c r="B6181" i="1"/>
  <c r="C6667" i="1"/>
  <c r="B1387" i="1"/>
  <c r="T5458" i="1"/>
  <c r="D4998" i="1"/>
  <c r="W4998" i="1"/>
  <c r="T4931" i="1"/>
  <c r="W4845" i="1"/>
  <c r="D4845" i="1"/>
  <c r="D9309" i="1"/>
  <c r="W9309" i="1"/>
  <c r="W8737" i="1"/>
  <c r="D8737" i="1"/>
  <c r="W4692" i="1"/>
  <c r="D4692" i="1"/>
  <c r="B7998" i="1"/>
  <c r="T10041" i="1"/>
  <c r="B4352" i="1"/>
  <c r="D2079" i="1"/>
  <c r="W2079" i="1"/>
  <c r="D3370" i="1"/>
  <c r="W3370" i="1"/>
  <c r="T882" i="1"/>
  <c r="D6137" i="1"/>
  <c r="W6137" i="1"/>
  <c r="D9195" i="1"/>
  <c r="W9195" i="1"/>
  <c r="B5273" i="1"/>
  <c r="D2500" i="1"/>
  <c r="W2500" i="1"/>
  <c r="B1557" i="1"/>
  <c r="T2310" i="1"/>
  <c r="T7523" i="1"/>
  <c r="C9729" i="1"/>
  <c r="C6262" i="1"/>
  <c r="D7343" i="1"/>
  <c r="W7343" i="1"/>
  <c r="C9833" i="1"/>
  <c r="D5019" i="1"/>
  <c r="W5019" i="1"/>
  <c r="W8703" i="1"/>
  <c r="D8703" i="1"/>
  <c r="D6820" i="1"/>
  <c r="W6820" i="1"/>
  <c r="W5319" i="1"/>
  <c r="D5319" i="1"/>
  <c r="B343" i="1"/>
  <c r="W3560" i="1"/>
  <c r="D3560" i="1"/>
  <c r="W7078" i="1"/>
  <c r="D7078" i="1"/>
  <c r="D9276" i="1"/>
  <c r="W9276" i="1"/>
  <c r="C9106" i="1"/>
  <c r="T7032" i="1"/>
  <c r="T9181" i="1"/>
  <c r="W1147" i="1"/>
  <c r="D1147" i="1"/>
  <c r="C5749" i="1"/>
  <c r="C4111" i="1"/>
  <c r="D5071" i="1"/>
  <c r="W5071" i="1"/>
  <c r="D4164" i="1"/>
  <c r="W4164" i="1"/>
  <c r="W65" i="1"/>
  <c r="D65" i="1"/>
  <c r="T2618" i="1"/>
  <c r="T7284" i="1"/>
  <c r="W999" i="1"/>
  <c r="D999" i="1"/>
  <c r="B252" i="1"/>
  <c r="W9607" i="1"/>
  <c r="D9607" i="1"/>
  <c r="B3871" i="1"/>
  <c r="T723" i="1"/>
  <c r="D3942" i="1"/>
  <c r="W3942" i="1"/>
  <c r="W1877" i="1"/>
  <c r="D1877" i="1"/>
  <c r="D9820" i="1"/>
  <c r="W9820" i="1"/>
  <c r="T8496" i="1"/>
  <c r="W8508" i="1"/>
  <c r="D8508" i="1"/>
  <c r="C531" i="1"/>
  <c r="D5704" i="1"/>
  <c r="W5704" i="1"/>
  <c r="T5180" i="1"/>
  <c r="D4047" i="1"/>
  <c r="W4047" i="1"/>
  <c r="D1467" i="1"/>
  <c r="W1467" i="1"/>
  <c r="B9223" i="1"/>
  <c r="D195" i="1"/>
  <c r="W195" i="1"/>
  <c r="T7525" i="1"/>
  <c r="T6752" i="1"/>
  <c r="W9632" i="1"/>
  <c r="D9632" i="1"/>
  <c r="W5595" i="1"/>
  <c r="D5595" i="1"/>
  <c r="D2003" i="1"/>
  <c r="W2003" i="1"/>
  <c r="D6095" i="1"/>
  <c r="W6095" i="1"/>
  <c r="C7924" i="1"/>
  <c r="D6456" i="1"/>
  <c r="W6456" i="1"/>
  <c r="C842" i="1"/>
  <c r="C5799" i="1"/>
  <c r="C699" i="1"/>
  <c r="T2409" i="1"/>
  <c r="W4090" i="1"/>
  <c r="D4090" i="1"/>
  <c r="W8426" i="1"/>
  <c r="D8426" i="1"/>
  <c r="D5392" i="1"/>
  <c r="W5392" i="1"/>
  <c r="B3536" i="1"/>
  <c r="C908" i="1"/>
  <c r="W7980" i="1"/>
  <c r="D7980" i="1"/>
  <c r="D1215" i="1"/>
  <c r="W1215" i="1"/>
  <c r="C2207" i="1"/>
  <c r="D4175" i="1"/>
  <c r="W4175" i="1"/>
  <c r="D6187" i="1"/>
  <c r="W6187" i="1"/>
  <c r="W1171" i="1"/>
  <c r="D1171" i="1"/>
  <c r="B4713" i="1"/>
  <c r="W778" i="1"/>
  <c r="D778" i="1"/>
  <c r="W3992" i="1"/>
  <c r="D3992" i="1"/>
  <c r="T7219" i="1"/>
  <c r="T8177" i="1"/>
  <c r="W8961" i="1"/>
  <c r="D8961" i="1"/>
  <c r="W8232" i="1"/>
  <c r="D8232" i="1"/>
  <c r="C6329" i="1"/>
  <c r="C1218" i="1"/>
  <c r="B260" i="1"/>
  <c r="C7295" i="1"/>
  <c r="D9373" i="1"/>
  <c r="W9373" i="1"/>
  <c r="W2862" i="1"/>
  <c r="D2862" i="1"/>
  <c r="T2096" i="1"/>
  <c r="C4356" i="1"/>
  <c r="W10023" i="1"/>
  <c r="D10023" i="1"/>
  <c r="B5607" i="1"/>
  <c r="W7277" i="1"/>
  <c r="D7277" i="1"/>
  <c r="B8618" i="1"/>
  <c r="T34" i="1"/>
  <c r="W849" i="1"/>
  <c r="D849" i="1"/>
  <c r="W1622" i="1"/>
  <c r="D1622" i="1"/>
  <c r="C6290" i="1"/>
  <c r="D827" i="1"/>
  <c r="W827" i="1"/>
  <c r="B2795" i="1"/>
  <c r="T5051" i="1"/>
  <c r="C2973" i="1"/>
  <c r="D6693" i="1"/>
  <c r="W6693" i="1"/>
  <c r="W1284" i="1"/>
  <c r="D1284" i="1"/>
  <c r="D6519" i="1"/>
  <c r="W6519" i="1"/>
  <c r="D8865" i="1"/>
  <c r="W8865" i="1"/>
  <c r="W1420" i="1"/>
  <c r="D1420" i="1"/>
  <c r="W5769" i="1"/>
  <c r="D5769" i="1"/>
  <c r="T4766" i="1"/>
  <c r="B1046" i="1"/>
  <c r="C2889" i="1"/>
  <c r="C1296" i="1"/>
  <c r="D7089" i="1"/>
  <c r="W7089" i="1"/>
  <c r="W7633" i="1"/>
  <c r="D7633" i="1"/>
  <c r="D8367" i="1"/>
  <c r="W8367" i="1"/>
  <c r="B2787" i="1"/>
  <c r="D4265" i="1"/>
  <c r="W4265" i="1"/>
  <c r="W9801" i="1"/>
  <c r="D9801" i="1"/>
  <c r="W2456" i="1"/>
  <c r="D2456" i="1"/>
  <c r="B193" i="1"/>
  <c r="C8043" i="1"/>
  <c r="W4285" i="1"/>
  <c r="D4285" i="1"/>
  <c r="B7355" i="1"/>
  <c r="C4218" i="1"/>
  <c r="B2514" i="1"/>
  <c r="T7031" i="1"/>
  <c r="B7968" i="1"/>
  <c r="C8390" i="1"/>
  <c r="C7255" i="1"/>
  <c r="T5778" i="1"/>
  <c r="C9976" i="1"/>
  <c r="T3520" i="1"/>
  <c r="B3816" i="1"/>
  <c r="T1903" i="1"/>
  <c r="C2819" i="1"/>
  <c r="C1262" i="1"/>
  <c r="C2728" i="1"/>
  <c r="C5739" i="1"/>
  <c r="C6764" i="1"/>
  <c r="C5512" i="1"/>
  <c r="B306" i="1"/>
  <c r="C7425" i="1"/>
  <c r="C6050" i="1"/>
  <c r="B5944" i="1"/>
  <c r="B1191" i="1"/>
  <c r="C7545" i="1"/>
  <c r="B3282" i="1"/>
  <c r="T9696" i="1"/>
  <c r="B8910" i="1"/>
  <c r="T1313" i="1"/>
  <c r="C2781" i="1"/>
  <c r="C9165" i="1"/>
  <c r="B3452" i="1"/>
  <c r="T6093" i="1"/>
  <c r="T9019" i="1"/>
  <c r="C1902" i="1"/>
  <c r="T6006" i="1"/>
  <c r="B9712" i="1"/>
  <c r="D6287" i="1"/>
  <c r="W6287" i="1"/>
  <c r="C8137" i="1"/>
  <c r="C8140" i="1"/>
  <c r="C3352" i="1"/>
  <c r="C3012" i="1"/>
  <c r="C7561" i="1"/>
  <c r="D6355" i="1"/>
  <c r="W6355" i="1"/>
  <c r="T10045" i="1"/>
  <c r="D7538" i="1"/>
  <c r="W7538" i="1"/>
  <c r="W6462" i="1"/>
  <c r="D6462" i="1"/>
  <c r="W2874" i="1"/>
  <c r="D2874" i="1"/>
  <c r="W411" i="1"/>
  <c r="D411" i="1"/>
  <c r="T5998" i="1"/>
  <c r="B8260" i="1"/>
  <c r="C6455" i="1"/>
  <c r="T5260" i="1"/>
  <c r="C3893" i="1"/>
  <c r="C8088" i="1"/>
  <c r="C8856" i="1"/>
  <c r="B8632" i="1"/>
  <c r="B9615" i="1"/>
  <c r="T7723" i="1"/>
  <c r="T6139" i="1"/>
  <c r="W4826" i="1"/>
  <c r="D4826" i="1"/>
  <c r="D6720" i="1"/>
  <c r="W6720" i="1"/>
  <c r="W1212" i="1"/>
  <c r="D1212" i="1"/>
  <c r="T8323" i="1"/>
  <c r="B9618" i="1"/>
  <c r="T2524" i="1"/>
  <c r="T501" i="1"/>
  <c r="C9859" i="1"/>
  <c r="C1410" i="1"/>
  <c r="C6444" i="1"/>
  <c r="T2692" i="1"/>
  <c r="D64" i="1"/>
  <c r="W64" i="1"/>
  <c r="T8790" i="1"/>
  <c r="T1128" i="1"/>
  <c r="D6678" i="1"/>
  <c r="W6678" i="1"/>
  <c r="C2741" i="1"/>
  <c r="T8627" i="1"/>
  <c r="B7219" i="1"/>
  <c r="T9577" i="1"/>
  <c r="W8234" i="1"/>
  <c r="D8234" i="1"/>
  <c r="B5113" i="1"/>
  <c r="T8102" i="1"/>
  <c r="B2189" i="1"/>
  <c r="C7387" i="1"/>
  <c r="C8927" i="1"/>
  <c r="T30" i="1"/>
  <c r="C7940" i="1"/>
  <c r="T9923" i="1"/>
  <c r="D415" i="1"/>
  <c r="W415" i="1"/>
  <c r="D1977" i="1"/>
  <c r="W1977" i="1"/>
  <c r="D4144" i="1"/>
  <c r="W4144" i="1"/>
  <c r="B3896" i="1"/>
  <c r="W7574" i="1"/>
  <c r="D7574" i="1"/>
  <c r="W3237" i="1"/>
  <c r="D3237" i="1"/>
  <c r="W9363" i="1"/>
  <c r="D9363" i="1"/>
  <c r="W8948" i="1"/>
  <c r="D8948" i="1"/>
  <c r="T4214" i="1"/>
  <c r="B6858" i="1"/>
  <c r="D5280" i="1"/>
  <c r="W5280" i="1"/>
  <c r="C7441" i="1"/>
  <c r="C4133" i="1"/>
  <c r="T1173" i="1"/>
  <c r="T3642" i="1"/>
  <c r="C6299" i="1"/>
  <c r="B7914" i="1"/>
  <c r="T8366" i="1"/>
  <c r="C5327" i="1"/>
  <c r="W492" i="1"/>
  <c r="D492" i="1"/>
  <c r="C1657" i="1"/>
  <c r="D3967" i="1"/>
  <c r="W3967" i="1"/>
  <c r="B7684" i="1"/>
  <c r="D72" i="1"/>
  <c r="W72" i="1"/>
  <c r="D4036" i="1"/>
  <c r="W4036" i="1"/>
  <c r="W2596" i="1"/>
  <c r="D2596" i="1"/>
  <c r="W348" i="1"/>
  <c r="D348" i="1"/>
  <c r="B5386" i="1"/>
  <c r="D8972" i="1"/>
  <c r="W8972" i="1"/>
  <c r="D6464" i="1"/>
  <c r="W6464" i="1"/>
  <c r="D7670" i="1"/>
  <c r="W7670" i="1"/>
  <c r="W4856" i="1"/>
  <c r="D4856" i="1"/>
  <c r="T9054" i="1"/>
  <c r="D8796" i="1"/>
  <c r="W8796" i="1"/>
  <c r="W8770" i="1"/>
  <c r="D8770" i="1"/>
  <c r="W7580" i="1"/>
  <c r="D7580" i="1"/>
  <c r="T2462" i="1"/>
  <c r="D4319" i="1"/>
  <c r="W4319" i="1"/>
  <c r="D7627" i="1"/>
  <c r="W7627" i="1"/>
  <c r="D1281" i="1"/>
  <c r="W1281" i="1"/>
  <c r="C6518" i="1"/>
  <c r="D1209" i="1"/>
  <c r="W1209" i="1"/>
  <c r="D4560" i="1"/>
  <c r="W4560" i="1"/>
  <c r="D9530" i="1"/>
  <c r="W9530" i="1"/>
  <c r="D8086" i="1"/>
  <c r="W8086" i="1"/>
  <c r="W6196" i="1"/>
  <c r="D6196" i="1"/>
  <c r="B9925" i="1"/>
  <c r="W7303" i="1"/>
  <c r="D7303" i="1"/>
  <c r="D4884" i="1"/>
  <c r="W4884" i="1"/>
  <c r="T2927" i="1"/>
  <c r="D3194" i="1"/>
  <c r="W3194" i="1"/>
  <c r="B2065" i="1"/>
  <c r="T3971" i="1"/>
  <c r="D8968" i="1"/>
  <c r="W8968" i="1"/>
  <c r="D9953" i="1"/>
  <c r="W9953" i="1"/>
  <c r="D9798" i="1"/>
  <c r="W9798" i="1"/>
  <c r="D322" i="1"/>
  <c r="W322" i="1"/>
  <c r="C3076" i="1"/>
  <c r="T8065" i="1"/>
  <c r="W927" i="1"/>
  <c r="D927" i="1"/>
  <c r="C750" i="1"/>
  <c r="T6959" i="1"/>
  <c r="W2806" i="1"/>
  <c r="D2806" i="1"/>
  <c r="B7710" i="1"/>
  <c r="W2137" i="1"/>
  <c r="D2137" i="1"/>
  <c r="B4646" i="1"/>
  <c r="W3410" i="1"/>
  <c r="D3410" i="1"/>
  <c r="W7643" i="1"/>
  <c r="D7643" i="1"/>
  <c r="W6086" i="1"/>
  <c r="D6086" i="1"/>
  <c r="C9839" i="1"/>
  <c r="B3470" i="1"/>
  <c r="D8076" i="1"/>
  <c r="W8076" i="1"/>
  <c r="W4094" i="1"/>
  <c r="D4094" i="1"/>
  <c r="D2641" i="1"/>
  <c r="W2641" i="1"/>
  <c r="D826" i="1"/>
  <c r="W826" i="1"/>
  <c r="C5897" i="1"/>
  <c r="D3315" i="1"/>
  <c r="W3315" i="1"/>
  <c r="B9209" i="1"/>
  <c r="D189" i="1"/>
  <c r="W189" i="1"/>
  <c r="T5584" i="1"/>
  <c r="W1850" i="1"/>
  <c r="D1850" i="1"/>
  <c r="W1757" i="1"/>
  <c r="D1757" i="1"/>
  <c r="W4995" i="1"/>
  <c r="D4995" i="1"/>
  <c r="D1245" i="1"/>
  <c r="W1245" i="1"/>
  <c r="T5266" i="1"/>
  <c r="W8318" i="1"/>
  <c r="D8318" i="1"/>
  <c r="T1875" i="1"/>
  <c r="W1675" i="1"/>
  <c r="D1675" i="1"/>
  <c r="B5343" i="1"/>
  <c r="D8772" i="1"/>
  <c r="W8772" i="1"/>
  <c r="D6983" i="1"/>
  <c r="W6983" i="1"/>
  <c r="C2357" i="1"/>
  <c r="T3439" i="1"/>
  <c r="W10090" i="1"/>
  <c r="D10090" i="1"/>
  <c r="D7848" i="1"/>
  <c r="W7848" i="1"/>
  <c r="C8945" i="1"/>
  <c r="D4027" i="1"/>
  <c r="W4027" i="1"/>
  <c r="W7032" i="1"/>
  <c r="D7032" i="1"/>
  <c r="C1768" i="1"/>
  <c r="B6489" i="1"/>
  <c r="W1437" i="1"/>
  <c r="D1437" i="1"/>
  <c r="D2466" i="1"/>
  <c r="W2466" i="1"/>
  <c r="T5147" i="1"/>
  <c r="B1260" i="1"/>
  <c r="W8753" i="1"/>
  <c r="D8753" i="1"/>
  <c r="W800" i="1"/>
  <c r="D800" i="1"/>
  <c r="C7272" i="1"/>
  <c r="W9134" i="1"/>
  <c r="D9134" i="1"/>
  <c r="D8274" i="1"/>
  <c r="W8274" i="1"/>
  <c r="D9893" i="1"/>
  <c r="W9893" i="1"/>
  <c r="D491" i="1"/>
  <c r="W491" i="1"/>
  <c r="C9662" i="1"/>
  <c r="W5288" i="1"/>
  <c r="D5288" i="1"/>
  <c r="T330" i="1"/>
  <c r="C4426" i="1"/>
  <c r="D4541" i="1"/>
  <c r="W4541" i="1"/>
  <c r="T8629" i="1"/>
  <c r="D4587" i="1"/>
  <c r="W4587" i="1"/>
  <c r="C184" i="1"/>
  <c r="B6424" i="1"/>
  <c r="B66" i="1"/>
  <c r="T4179" i="1"/>
  <c r="C7725" i="1"/>
  <c r="C4871" i="1"/>
  <c r="T8205" i="1"/>
  <c r="T2669" i="1"/>
  <c r="C673" i="1"/>
  <c r="T6228" i="1"/>
  <c r="W4157" i="1"/>
  <c r="D4157" i="1"/>
  <c r="T3594" i="1"/>
  <c r="D2935" i="1"/>
  <c r="W2935" i="1"/>
  <c r="C7080" i="1"/>
  <c r="W8652" i="1"/>
  <c r="D8652" i="1"/>
  <c r="W157" i="1"/>
  <c r="D157" i="1"/>
  <c r="W3464" i="1"/>
  <c r="D3464" i="1"/>
  <c r="C7488" i="1"/>
  <c r="C8045" i="1"/>
  <c r="W6654" i="1"/>
  <c r="D6654" i="1"/>
  <c r="T4955" i="1"/>
  <c r="B8458" i="1"/>
  <c r="T8919" i="1"/>
  <c r="C3428" i="1"/>
  <c r="W9826" i="1"/>
  <c r="D9826" i="1"/>
  <c r="D4473" i="1"/>
  <c r="W4473" i="1"/>
  <c r="D2576" i="1"/>
  <c r="W2576" i="1"/>
  <c r="W8887" i="1"/>
  <c r="D8887" i="1"/>
  <c r="B323" i="1"/>
  <c r="W3352" i="1"/>
  <c r="D3352" i="1"/>
  <c r="C7041" i="1"/>
  <c r="C951" i="1"/>
  <c r="D6989" i="1"/>
  <c r="W6989" i="1"/>
  <c r="W8824" i="1"/>
  <c r="D8824" i="1"/>
  <c r="W1347" i="1"/>
  <c r="D1347" i="1"/>
  <c r="W6495" i="1"/>
  <c r="D6495" i="1"/>
  <c r="C8788" i="1"/>
  <c r="B8011" i="1"/>
  <c r="C7293" i="1"/>
  <c r="B5974" i="1"/>
  <c r="B1132" i="1"/>
  <c r="C755" i="1"/>
  <c r="T4681" i="1"/>
  <c r="C3866" i="1"/>
  <c r="C9500" i="1"/>
  <c r="B1574" i="1"/>
  <c r="C7279" i="1"/>
  <c r="D3121" i="1"/>
  <c r="W3121" i="1"/>
  <c r="B7575" i="1"/>
  <c r="T601" i="1"/>
  <c r="B9687" i="1"/>
  <c r="W350" i="1"/>
  <c r="D350" i="1"/>
  <c r="T1120" i="1"/>
  <c r="B2029" i="1"/>
  <c r="C9726" i="1"/>
  <c r="C5667" i="1"/>
  <c r="T8136" i="1"/>
  <c r="C8380" i="1"/>
  <c r="T2287" i="1"/>
  <c r="T5930" i="1"/>
  <c r="T6853" i="1"/>
  <c r="C5967" i="1"/>
  <c r="T5139" i="1"/>
  <c r="W4394" i="1"/>
  <c r="D4394" i="1"/>
  <c r="B5370" i="1"/>
  <c r="W7928" i="1"/>
  <c r="D7928" i="1"/>
  <c r="W7296" i="1"/>
  <c r="D7296" i="1"/>
  <c r="D2306" i="1"/>
  <c r="W2306" i="1"/>
  <c r="T3704" i="1"/>
  <c r="D2322" i="1"/>
  <c r="W2322" i="1"/>
  <c r="C2153" i="1"/>
  <c r="D4863" i="1"/>
  <c r="W4863" i="1"/>
  <c r="W2707" i="1"/>
  <c r="D2707" i="1"/>
  <c r="D8391" i="1"/>
  <c r="W8391" i="1"/>
  <c r="D7737" i="1"/>
  <c r="W7737" i="1"/>
  <c r="D7143" i="1"/>
  <c r="W7143" i="1"/>
  <c r="B9670" i="1"/>
  <c r="C8548" i="1"/>
  <c r="C2580" i="1"/>
  <c r="W9588" i="1"/>
  <c r="D9588" i="1"/>
  <c r="W933" i="1"/>
  <c r="D933" i="1"/>
  <c r="W8689" i="1"/>
  <c r="D8689" i="1"/>
  <c r="D4436" i="1"/>
  <c r="W4436" i="1"/>
  <c r="T7088" i="1"/>
  <c r="T1139" i="1"/>
  <c r="D267" i="1"/>
  <c r="W267" i="1"/>
  <c r="T7223" i="1"/>
  <c r="B4087" i="1"/>
  <c r="C6271" i="1"/>
  <c r="C4171" i="1"/>
  <c r="T6118" i="1"/>
  <c r="C4568" i="1"/>
  <c r="B464" i="1"/>
  <c r="W7673" i="1"/>
  <c r="D7673" i="1"/>
  <c r="W2348" i="1"/>
  <c r="D2348" i="1"/>
  <c r="T7105" i="1"/>
  <c r="B2137" i="1"/>
  <c r="D6902" i="1"/>
  <c r="W6902" i="1"/>
  <c r="D7028" i="1"/>
  <c r="W7028" i="1"/>
  <c r="T6724" i="1"/>
  <c r="T1885" i="1"/>
  <c r="T5728" i="1"/>
  <c r="W8523" i="1"/>
  <c r="D8523" i="1"/>
  <c r="D2533" i="1"/>
  <c r="W2533" i="1"/>
  <c r="W4273" i="1"/>
  <c r="D4273" i="1"/>
  <c r="T1513" i="1"/>
  <c r="B1184" i="1"/>
  <c r="T4893" i="1"/>
  <c r="C5541" i="1"/>
  <c r="W5314" i="1"/>
  <c r="D5314" i="1"/>
  <c r="B9885" i="1"/>
  <c r="T3953" i="1"/>
  <c r="W5315" i="1"/>
  <c r="D5315" i="1"/>
  <c r="T9107" i="1"/>
  <c r="C6256" i="1"/>
  <c r="T3352" i="1"/>
  <c r="C6601" i="1"/>
  <c r="B7813" i="1"/>
  <c r="W9714" i="1"/>
  <c r="D9714" i="1"/>
  <c r="D5343" i="1"/>
  <c r="W5343" i="1"/>
  <c r="W4128" i="1"/>
  <c r="D4128" i="1"/>
  <c r="B8615" i="1"/>
  <c r="C3365" i="1"/>
  <c r="D7731" i="1"/>
  <c r="W7731" i="1"/>
  <c r="D4691" i="1"/>
  <c r="W4691" i="1"/>
  <c r="C2891" i="1"/>
  <c r="B7192" i="1"/>
  <c r="D7399" i="1"/>
  <c r="W7399" i="1"/>
  <c r="D7750" i="1"/>
  <c r="W7750" i="1"/>
  <c r="B7384" i="1"/>
  <c r="D5809" i="1"/>
  <c r="W5809" i="1"/>
  <c r="W2295" i="1"/>
  <c r="D2295" i="1"/>
  <c r="C301" i="1"/>
  <c r="C7998" i="1"/>
  <c r="T4148" i="1"/>
  <c r="T1808" i="1"/>
  <c r="W3962" i="1"/>
  <c r="D3962" i="1"/>
  <c r="B4289" i="1"/>
  <c r="B4114" i="1"/>
  <c r="W8481" i="1"/>
  <c r="D8481" i="1"/>
  <c r="D1777" i="1"/>
  <c r="W1777" i="1"/>
  <c r="D1276" i="1"/>
  <c r="W1276" i="1"/>
  <c r="W1361" i="1"/>
  <c r="D1361" i="1"/>
  <c r="D5293" i="1"/>
  <c r="W5293" i="1"/>
  <c r="C1811" i="1"/>
  <c r="B7891" i="1"/>
  <c r="C6636" i="1"/>
  <c r="B6892" i="1"/>
  <c r="W4171" i="1"/>
  <c r="D4171" i="1"/>
  <c r="B1537" i="1"/>
  <c r="C4555" i="1"/>
  <c r="D3539" i="1"/>
  <c r="W3539" i="1"/>
  <c r="D3533" i="1"/>
  <c r="W3533" i="1"/>
  <c r="C8313" i="1"/>
  <c r="T9022" i="1"/>
  <c r="B8960" i="1"/>
  <c r="T7329" i="1"/>
  <c r="B3205" i="1"/>
  <c r="D2873" i="1"/>
  <c r="W2873" i="1"/>
  <c r="B7297" i="1"/>
  <c r="T6060" i="1"/>
  <c r="T8073" i="1"/>
  <c r="C2862" i="1"/>
  <c r="T6761" i="1"/>
  <c r="T3578" i="1"/>
  <c r="B2425" i="1"/>
  <c r="T8702" i="1"/>
  <c r="B9210" i="1"/>
  <c r="C780" i="1"/>
  <c r="B9787" i="1"/>
  <c r="C8286" i="1"/>
  <c r="T8608" i="1"/>
  <c r="B7846" i="1"/>
  <c r="C753" i="1"/>
  <c r="T9758" i="1"/>
  <c r="B1865" i="1"/>
  <c r="B9187" i="1"/>
  <c r="B6538" i="1"/>
  <c r="C4059" i="1"/>
  <c r="T5378" i="1"/>
  <c r="C9744" i="1"/>
  <c r="C8414" i="1"/>
  <c r="T6170" i="1"/>
  <c r="T5806" i="1"/>
  <c r="W10063" i="1"/>
  <c r="D10063" i="1"/>
  <c r="C1070" i="1"/>
  <c r="C7028" i="1"/>
  <c r="C3180" i="1"/>
  <c r="W5511" i="1"/>
  <c r="D5511" i="1"/>
  <c r="B3365" i="1"/>
  <c r="T7202" i="1"/>
  <c r="W8489" i="1"/>
  <c r="D8489" i="1"/>
  <c r="B7381" i="1"/>
  <c r="T4431" i="1"/>
  <c r="T10072" i="1"/>
  <c r="D2661" i="1"/>
  <c r="W2661" i="1"/>
  <c r="D9512" i="1"/>
  <c r="W9512" i="1"/>
  <c r="T4001" i="1"/>
  <c r="T5006" i="1"/>
  <c r="W657" i="1"/>
  <c r="D657" i="1"/>
  <c r="D2253" i="1"/>
  <c r="W2253" i="1"/>
  <c r="D2392" i="1"/>
  <c r="W2392" i="1"/>
  <c r="C1491" i="1"/>
  <c r="D8216" i="1"/>
  <c r="W8216" i="1"/>
  <c r="C8566" i="1"/>
  <c r="D7337" i="1"/>
  <c r="W7337" i="1"/>
  <c r="W5515" i="1"/>
  <c r="D5515" i="1"/>
  <c r="W1008" i="1"/>
  <c r="D1008" i="1"/>
  <c r="B5795" i="1"/>
  <c r="T3118" i="1"/>
  <c r="W10095" i="1"/>
  <c r="D10095" i="1"/>
  <c r="D8933" i="1"/>
  <c r="W8933" i="1"/>
  <c r="W1126" i="1"/>
  <c r="D1126" i="1"/>
  <c r="T1404" i="1"/>
  <c r="W5037" i="1"/>
  <c r="D5037" i="1"/>
  <c r="B7952" i="1"/>
  <c r="D2170" i="1"/>
  <c r="W2170" i="1"/>
  <c r="C7481" i="1"/>
  <c r="W2704" i="1"/>
  <c r="D2704" i="1"/>
  <c r="W5748" i="1"/>
  <c r="D5748" i="1"/>
  <c r="T581" i="1"/>
  <c r="C9999" i="1"/>
  <c r="C7057" i="1"/>
  <c r="D7751" i="1"/>
  <c r="W7751" i="1"/>
  <c r="W1041" i="1"/>
  <c r="D1041" i="1"/>
  <c r="W8661" i="1"/>
  <c r="D8661" i="1"/>
  <c r="B7171" i="1"/>
  <c r="D9129" i="1"/>
  <c r="W9129" i="1"/>
  <c r="W9649" i="1"/>
  <c r="D9649" i="1"/>
  <c r="W967" i="1"/>
  <c r="D967" i="1"/>
  <c r="C4394" i="1"/>
  <c r="C6546" i="1"/>
  <c r="T4817" i="1"/>
  <c r="B7536" i="1"/>
  <c r="W3488" i="1"/>
  <c r="D3488" i="1"/>
  <c r="C5374" i="1"/>
  <c r="B5689" i="1"/>
  <c r="D7835" i="1"/>
  <c r="W7835" i="1"/>
  <c r="C8810" i="1"/>
  <c r="W6166" i="1"/>
  <c r="D6166" i="1"/>
  <c r="T2921" i="1"/>
  <c r="W6733" i="1"/>
  <c r="D6733" i="1"/>
  <c r="T1187" i="1"/>
  <c r="T3273" i="1"/>
  <c r="C7265" i="1"/>
  <c r="B3862" i="1"/>
  <c r="W10065" i="1"/>
  <c r="D10065" i="1"/>
  <c r="W7150" i="1"/>
  <c r="D7150" i="1"/>
  <c r="T1896" i="1"/>
  <c r="T7796" i="1"/>
  <c r="C5715" i="1"/>
  <c r="B3299" i="1"/>
  <c r="T3690" i="1"/>
  <c r="B4446" i="1"/>
  <c r="T5446" i="1"/>
  <c r="D693" i="1"/>
  <c r="W693" i="1"/>
  <c r="D1872" i="1"/>
  <c r="W1872" i="1"/>
  <c r="T6347" i="1"/>
  <c r="B2742" i="1"/>
  <c r="D4496" i="1"/>
  <c r="W4496" i="1"/>
  <c r="W2550" i="1"/>
  <c r="D2550" i="1"/>
  <c r="W6929" i="1"/>
  <c r="D6929" i="1"/>
  <c r="T9928" i="1"/>
  <c r="D4640" i="1"/>
  <c r="W4640" i="1"/>
  <c r="D5353" i="1"/>
  <c r="W5353" i="1"/>
  <c r="W2740" i="1"/>
  <c r="D2740" i="1"/>
  <c r="C8063" i="1"/>
  <c r="T8879" i="1"/>
  <c r="D3821" i="1"/>
  <c r="W3821" i="1"/>
  <c r="C10041" i="1"/>
  <c r="C1169" i="1"/>
  <c r="B2518" i="1"/>
  <c r="B5716" i="1"/>
  <c r="C9646" i="1"/>
  <c r="T504" i="1"/>
  <c r="C5885" i="1"/>
  <c r="T4530" i="1"/>
  <c r="B2791" i="1"/>
  <c r="C7596" i="1"/>
  <c r="T6905" i="1"/>
  <c r="C1039" i="1"/>
  <c r="B9189" i="1"/>
  <c r="C4504" i="1"/>
  <c r="T5820" i="1"/>
  <c r="C1421" i="1"/>
  <c r="T4821" i="1"/>
  <c r="B746" i="1"/>
  <c r="T1992" i="1"/>
  <c r="B2619" i="1"/>
  <c r="C8692" i="1"/>
  <c r="B9518" i="1"/>
  <c r="T1238" i="1"/>
  <c r="B1126" i="1"/>
  <c r="T1511" i="1"/>
  <c r="C4676" i="1"/>
  <c r="W8883" i="1"/>
  <c r="D8883" i="1"/>
  <c r="D8119" i="1"/>
  <c r="W8119" i="1"/>
  <c r="W548" i="1"/>
  <c r="D548" i="1"/>
  <c r="W1109" i="1"/>
  <c r="D1109" i="1"/>
  <c r="T5790" i="1"/>
  <c r="W5683" i="1"/>
  <c r="D5683" i="1"/>
  <c r="D1959" i="1"/>
  <c r="W1959" i="1"/>
  <c r="D9054" i="1"/>
  <c r="W9054" i="1"/>
  <c r="W2396" i="1"/>
  <c r="D2396" i="1"/>
  <c r="D3166" i="1"/>
  <c r="W3166" i="1"/>
  <c r="W708" i="1"/>
  <c r="D708" i="1"/>
  <c r="C281" i="1"/>
  <c r="W1705" i="1"/>
  <c r="D1705" i="1"/>
  <c r="D1252" i="1"/>
  <c r="W1252" i="1"/>
  <c r="T7710" i="1"/>
  <c r="W4527" i="1"/>
  <c r="D4527" i="1"/>
  <c r="W6023" i="1"/>
  <c r="D6023" i="1"/>
  <c r="C4624" i="1"/>
  <c r="W3171" i="1"/>
  <c r="D3171" i="1"/>
  <c r="D3902" i="1"/>
  <c r="W3902" i="1"/>
  <c r="T6807" i="1"/>
  <c r="W5786" i="1"/>
  <c r="D5786" i="1"/>
  <c r="D10073" i="1"/>
  <c r="W10073" i="1"/>
  <c r="T2509" i="1"/>
  <c r="C4869" i="1"/>
  <c r="W9694" i="1"/>
  <c r="D9694" i="1"/>
  <c r="D8284" i="1"/>
  <c r="W8284" i="1"/>
  <c r="C888" i="1"/>
  <c r="W2683" i="1"/>
  <c r="D2683" i="1"/>
  <c r="W4139" i="1"/>
  <c r="D4139" i="1"/>
  <c r="W1631" i="1"/>
  <c r="D1631" i="1"/>
  <c r="W7776" i="1"/>
  <c r="D7776" i="1"/>
  <c r="W1861" i="1"/>
  <c r="D1861" i="1"/>
  <c r="D4019" i="1"/>
  <c r="W4019" i="1"/>
  <c r="W5702" i="1"/>
  <c r="D5702" i="1"/>
  <c r="W1165" i="1"/>
  <c r="D1165" i="1"/>
  <c r="B2942" i="1"/>
  <c r="D6244" i="1"/>
  <c r="W6244" i="1"/>
  <c r="B7424" i="1"/>
  <c r="D2212" i="1"/>
  <c r="W2212" i="1"/>
  <c r="T2207" i="1"/>
  <c r="D8343" i="1"/>
  <c r="W8343" i="1"/>
  <c r="T2832" i="1"/>
  <c r="D673" i="1"/>
  <c r="W673" i="1"/>
  <c r="C6721" i="1"/>
  <c r="W9169" i="1"/>
  <c r="D9169" i="1"/>
  <c r="B4191" i="1"/>
  <c r="W9337" i="1"/>
  <c r="D9337" i="1"/>
  <c r="W4291" i="1"/>
  <c r="D4291" i="1"/>
  <c r="D5690" i="1"/>
  <c r="W5690" i="1"/>
  <c r="B6719" i="1"/>
  <c r="C5837" i="1"/>
  <c r="D9555" i="1"/>
  <c r="W9555" i="1"/>
  <c r="W6154" i="1"/>
  <c r="D6154" i="1"/>
  <c r="W10014" i="1"/>
  <c r="D10014" i="1"/>
  <c r="W2712" i="1"/>
  <c r="D2712" i="1"/>
  <c r="D8733" i="1"/>
  <c r="W8733" i="1"/>
  <c r="W7388" i="1"/>
  <c r="D7388" i="1"/>
  <c r="B412" i="1"/>
  <c r="W177" i="1"/>
  <c r="D177" i="1"/>
  <c r="T3424" i="1"/>
  <c r="B10059" i="1"/>
  <c r="B3075" i="1"/>
  <c r="W3287" i="1"/>
  <c r="D3287" i="1"/>
  <c r="W4765" i="1"/>
  <c r="D4765" i="1"/>
  <c r="B8964" i="1"/>
  <c r="D8724" i="1"/>
  <c r="W8724" i="1"/>
  <c r="B5243" i="1"/>
  <c r="D8603" i="1"/>
  <c r="W8603" i="1"/>
  <c r="T5596" i="1"/>
  <c r="W2299" i="1"/>
  <c r="D2299" i="1"/>
  <c r="D9405" i="1"/>
  <c r="W9405" i="1"/>
  <c r="T2348" i="1"/>
  <c r="T1914" i="1"/>
  <c r="D5072" i="1"/>
  <c r="W5072" i="1"/>
  <c r="C5684" i="1"/>
  <c r="D9776" i="1"/>
  <c r="W9776" i="1"/>
  <c r="D878" i="1"/>
  <c r="W878" i="1"/>
  <c r="C2795" i="1"/>
  <c r="D5796" i="1"/>
  <c r="W5796" i="1"/>
  <c r="D5155" i="1"/>
  <c r="W5155" i="1"/>
  <c r="B8582" i="1"/>
  <c r="D2943" i="1"/>
  <c r="W2943" i="1"/>
  <c r="B108" i="1"/>
  <c r="D1761" i="1"/>
  <c r="W1761" i="1"/>
  <c r="T2357" i="1"/>
  <c r="T5708" i="1"/>
  <c r="D6767" i="1"/>
  <c r="W6767" i="1"/>
  <c r="B7965" i="1"/>
  <c r="B8327" i="1"/>
  <c r="T3261" i="1"/>
  <c r="B8861" i="1"/>
  <c r="T5630" i="1"/>
  <c r="C4005" i="1"/>
  <c r="B1026" i="1"/>
  <c r="T9582" i="1"/>
  <c r="W358" i="1"/>
  <c r="D358" i="1"/>
  <c r="T6721" i="1"/>
  <c r="C1369" i="1"/>
  <c r="T3442" i="1"/>
  <c r="W8642" i="1"/>
  <c r="D8642" i="1"/>
  <c r="T1975" i="1"/>
  <c r="W2251" i="1"/>
  <c r="D2251" i="1"/>
  <c r="C5562" i="1"/>
  <c r="T6910" i="1"/>
  <c r="C1500" i="1"/>
  <c r="D6520" i="1"/>
  <c r="W6520" i="1"/>
  <c r="C394" i="1"/>
  <c r="T6503" i="1"/>
  <c r="C10020" i="1"/>
  <c r="T2237" i="1"/>
  <c r="W1685" i="1"/>
  <c r="D1685" i="1"/>
  <c r="B793" i="1"/>
  <c r="T5316" i="1"/>
  <c r="T3479" i="1"/>
  <c r="B6393" i="1"/>
  <c r="T6107" i="1"/>
  <c r="C4093" i="1"/>
  <c r="T4805" i="1"/>
  <c r="B6946" i="1"/>
  <c r="C5426" i="1"/>
  <c r="C1624" i="1"/>
  <c r="B5517" i="1"/>
  <c r="C757" i="1"/>
  <c r="C453" i="1"/>
  <c r="D7689" i="1"/>
  <c r="W7689" i="1"/>
  <c r="B6525" i="1"/>
  <c r="T3386" i="1"/>
  <c r="B3134" i="1"/>
  <c r="B5842" i="1"/>
  <c r="B6430" i="1"/>
  <c r="T4472" i="1"/>
  <c r="C4240" i="1"/>
  <c r="B1799" i="1"/>
  <c r="D3634" i="1"/>
  <c r="W3634" i="1"/>
  <c r="C7321" i="1"/>
  <c r="B700" i="1"/>
  <c r="W3860" i="1"/>
  <c r="D3860" i="1"/>
  <c r="T7050" i="1"/>
  <c r="B3183" i="1"/>
  <c r="T6435" i="1"/>
  <c r="B8213" i="1"/>
  <c r="C9899" i="1"/>
  <c r="T3301" i="1"/>
  <c r="C3162" i="1"/>
  <c r="W5608" i="1"/>
  <c r="D5608" i="1"/>
  <c r="T1131" i="1"/>
  <c r="B5533" i="1"/>
  <c r="T3810" i="1"/>
  <c r="W3667" i="1"/>
  <c r="D3667" i="1"/>
  <c r="D5312" i="1"/>
  <c r="W5312" i="1"/>
  <c r="B1278" i="1"/>
  <c r="D4456" i="1"/>
  <c r="W4456" i="1"/>
  <c r="D1092" i="1"/>
  <c r="W1092" i="1"/>
  <c r="C4363" i="1"/>
  <c r="W9857" i="1"/>
  <c r="D9857" i="1"/>
  <c r="W4462" i="1"/>
  <c r="D4462" i="1"/>
  <c r="B9945" i="1"/>
  <c r="C4612" i="1"/>
  <c r="T6899" i="1"/>
  <c r="B5100" i="1"/>
  <c r="T9359" i="1"/>
  <c r="D6049" i="1"/>
  <c r="W6049" i="1"/>
  <c r="T4747" i="1"/>
  <c r="D4650" i="1"/>
  <c r="W4650" i="1"/>
  <c r="W2186" i="1"/>
  <c r="D2186" i="1"/>
  <c r="T56" i="1"/>
  <c r="W4967" i="1"/>
  <c r="D4967" i="1"/>
  <c r="D6369" i="1"/>
  <c r="W6369" i="1"/>
  <c r="B7727" i="1"/>
  <c r="D10058" i="1"/>
  <c r="W10058" i="1"/>
  <c r="T555" i="1"/>
  <c r="T3533" i="1"/>
  <c r="C4669" i="1"/>
  <c r="B5001" i="1"/>
  <c r="W232" i="1"/>
  <c r="D232" i="1"/>
  <c r="B471" i="1"/>
  <c r="T9213" i="1"/>
  <c r="C6558" i="1"/>
  <c r="T3422" i="1"/>
  <c r="C133" i="1"/>
  <c r="C2152" i="1"/>
  <c r="C3706" i="1"/>
  <c r="C680" i="1"/>
  <c r="W2720" i="1"/>
  <c r="D2720" i="1"/>
  <c r="T1185" i="1"/>
  <c r="D9049" i="1"/>
  <c r="W9049" i="1"/>
  <c r="B6153" i="1"/>
  <c r="C8693" i="1"/>
  <c r="T568" i="1"/>
  <c r="B8155" i="1"/>
  <c r="T8148" i="1"/>
  <c r="D6564" i="1"/>
  <c r="W6564" i="1"/>
  <c r="T1645" i="1"/>
  <c r="T5118" i="1"/>
  <c r="D7704" i="1"/>
  <c r="W7704" i="1"/>
  <c r="T7376" i="1"/>
  <c r="W3884" i="1"/>
  <c r="D3884" i="1"/>
  <c r="B609" i="1"/>
  <c r="W6608" i="1"/>
  <c r="D6608" i="1"/>
  <c r="W9942" i="1"/>
  <c r="D9942" i="1"/>
  <c r="W3933" i="1"/>
  <c r="D3933" i="1"/>
  <c r="D3869" i="1"/>
  <c r="W3869" i="1"/>
  <c r="D3610" i="1"/>
  <c r="W3610" i="1"/>
  <c r="D4107" i="1"/>
  <c r="W4107" i="1"/>
  <c r="D7852" i="1"/>
  <c r="W7852" i="1"/>
  <c r="T2181" i="1"/>
  <c r="B9471" i="1"/>
  <c r="C9937" i="1"/>
  <c r="B8389" i="1"/>
  <c r="B3427" i="1"/>
  <c r="C6480" i="1"/>
  <c r="B648" i="1"/>
  <c r="T4368" i="1"/>
  <c r="B5138" i="1"/>
  <c r="B6837" i="1"/>
  <c r="D5478" i="1"/>
  <c r="W5478" i="1"/>
  <c r="C6708" i="1"/>
  <c r="D8063" i="1"/>
  <c r="W8063" i="1"/>
  <c r="W6062" i="1"/>
  <c r="D6062" i="1"/>
  <c r="D19" i="1"/>
  <c r="W19" i="1"/>
  <c r="T3775" i="1"/>
  <c r="T757" i="1"/>
  <c r="D8298" i="1"/>
  <c r="W8298" i="1"/>
  <c r="C4754" i="1"/>
  <c r="B6492" i="1"/>
  <c r="W6420" i="1"/>
  <c r="D6420" i="1"/>
  <c r="B5389" i="1"/>
  <c r="C3055" i="1"/>
  <c r="T3249" i="1"/>
  <c r="T8929" i="1"/>
  <c r="C3663" i="1"/>
  <c r="C6828" i="1"/>
  <c r="B61" i="1"/>
  <c r="C8061" i="1"/>
  <c r="D249" i="1"/>
  <c r="W249" i="1"/>
  <c r="B9284" i="1"/>
  <c r="T3767" i="1"/>
  <c r="T4112" i="1"/>
  <c r="W1501" i="1"/>
  <c r="D1501" i="1"/>
  <c r="T4279" i="1"/>
  <c r="T9283" i="1"/>
  <c r="T6600" i="1"/>
  <c r="B3057" i="1"/>
  <c r="T2132" i="1"/>
  <c r="T3464" i="1"/>
  <c r="T9411" i="1"/>
  <c r="T3817" i="1"/>
  <c r="B2113" i="1"/>
  <c r="B1042" i="1"/>
  <c r="B1262" i="1"/>
  <c r="T6140" i="1"/>
  <c r="C2678" i="1"/>
  <c r="C2067" i="1"/>
  <c r="T2596" i="1"/>
  <c r="B1582" i="1"/>
  <c r="T6142" i="1"/>
  <c r="T6698" i="1"/>
  <c r="B6331" i="1"/>
  <c r="B4269" i="1"/>
  <c r="B5952" i="1"/>
  <c r="T4752" i="1"/>
  <c r="T38" i="1"/>
  <c r="C3396" i="1"/>
  <c r="B5352" i="1"/>
  <c r="W9511" i="1"/>
  <c r="D9511" i="1"/>
  <c r="D1148" i="1"/>
  <c r="W1148" i="1"/>
  <c r="W2219" i="1"/>
  <c r="D2219" i="1"/>
  <c r="T3987" i="1"/>
  <c r="B149" i="1"/>
  <c r="B8086" i="1"/>
  <c r="C4364" i="1"/>
  <c r="D4682" i="1"/>
  <c r="W4682" i="1"/>
  <c r="D7629" i="1"/>
  <c r="W7629" i="1"/>
  <c r="B1130" i="1"/>
  <c r="B1788" i="1"/>
  <c r="C4058" i="1"/>
  <c r="C5176" i="1"/>
  <c r="T6740" i="1"/>
  <c r="D1885" i="1"/>
  <c r="W1885" i="1"/>
  <c r="B4896" i="1"/>
  <c r="W853" i="1"/>
  <c r="D853" i="1"/>
  <c r="C8589" i="1"/>
  <c r="W5854" i="1"/>
  <c r="D5854" i="1"/>
  <c r="W5209" i="1"/>
  <c r="D5209" i="1"/>
  <c r="W9785" i="1"/>
  <c r="D9785" i="1"/>
  <c r="T3454" i="1"/>
  <c r="T1926" i="1"/>
  <c r="B6138" i="1"/>
  <c r="C4554" i="1"/>
  <c r="B2243" i="1"/>
  <c r="T6711" i="1"/>
  <c r="D6801" i="1"/>
  <c r="W6801" i="1"/>
  <c r="B7962" i="1"/>
  <c r="C5322" i="1"/>
  <c r="B4263" i="1"/>
  <c r="B668" i="1"/>
  <c r="T9242" i="1"/>
  <c r="C984" i="1"/>
  <c r="T673" i="1"/>
  <c r="T7128" i="1"/>
  <c r="B4026" i="1"/>
  <c r="C8695" i="1"/>
  <c r="B6985" i="1"/>
  <c r="C4110" i="1"/>
  <c r="C4886" i="1"/>
  <c r="D4949" i="1"/>
  <c r="W4949" i="1"/>
  <c r="D5325" i="1"/>
  <c r="W5325" i="1"/>
  <c r="B8103" i="1"/>
  <c r="C459" i="1"/>
  <c r="T9197" i="1"/>
  <c r="T719" i="1"/>
  <c r="W4167" i="1"/>
  <c r="D4167" i="1"/>
  <c r="D3524" i="1"/>
  <c r="W3524" i="1"/>
  <c r="C830" i="1"/>
  <c r="D3151" i="1"/>
  <c r="W3151" i="1"/>
  <c r="C7827" i="1"/>
  <c r="W9297" i="1"/>
  <c r="D9297" i="1"/>
  <c r="W8285" i="1"/>
  <c r="D8285" i="1"/>
  <c r="T4257" i="1"/>
  <c r="B130" i="1"/>
  <c r="C2677" i="1"/>
  <c r="B10037" i="1"/>
  <c r="T6176" i="1"/>
  <c r="C4632" i="1"/>
  <c r="B5426" i="1"/>
  <c r="T5204" i="1"/>
  <c r="B8453" i="1"/>
  <c r="B799" i="1"/>
  <c r="C2449" i="1"/>
  <c r="T5200" i="1"/>
  <c r="C2993" i="1"/>
  <c r="C5191" i="1"/>
  <c r="T9833" i="1"/>
  <c r="T5953" i="1"/>
  <c r="C8261" i="1"/>
  <c r="T3734" i="1"/>
  <c r="B2039" i="1"/>
  <c r="C18" i="1"/>
  <c r="W4948" i="1"/>
  <c r="D4948" i="1"/>
  <c r="B2528" i="1"/>
  <c r="C6692" i="1"/>
  <c r="D9952" i="1"/>
  <c r="W9952" i="1"/>
  <c r="C505" i="1"/>
  <c r="C1633" i="1"/>
  <c r="T988" i="1"/>
  <c r="C10018" i="1"/>
  <c r="D2837" i="1"/>
  <c r="W2837" i="1"/>
  <c r="T8288" i="1"/>
  <c r="D2517" i="1"/>
  <c r="W2517" i="1"/>
  <c r="W3570" i="1"/>
  <c r="D3570" i="1"/>
  <c r="D941" i="1"/>
  <c r="W941" i="1"/>
  <c r="D4903" i="1"/>
  <c r="W4903" i="1"/>
  <c r="T448" i="1"/>
  <c r="C2189" i="1"/>
  <c r="T4783" i="1"/>
  <c r="W9186" i="1"/>
  <c r="D9186" i="1"/>
  <c r="C1058" i="1"/>
  <c r="T6556" i="1"/>
  <c r="B6328" i="1"/>
  <c r="W6183" i="1"/>
  <c r="D6183" i="1"/>
  <c r="C444" i="1"/>
  <c r="C6091" i="1"/>
  <c r="B1631" i="1"/>
  <c r="D9869" i="1"/>
  <c r="W9869" i="1"/>
  <c r="B682" i="1"/>
  <c r="T2938" i="1"/>
  <c r="D6900" i="1"/>
  <c r="W6900" i="1"/>
  <c r="W6813" i="1"/>
  <c r="D6813" i="1"/>
  <c r="B8438" i="1"/>
  <c r="T1083" i="1"/>
  <c r="W9908" i="1"/>
  <c r="D9908" i="1"/>
  <c r="W4381" i="1"/>
  <c r="D4381" i="1"/>
  <c r="W2166" i="1"/>
  <c r="D2166" i="1"/>
  <c r="W1986" i="1"/>
  <c r="D1986" i="1"/>
  <c r="W9085" i="1"/>
  <c r="D9085" i="1"/>
  <c r="W1013" i="1"/>
  <c r="D1013" i="1"/>
  <c r="T6551" i="1"/>
  <c r="W2998" i="1"/>
  <c r="D2998" i="1"/>
  <c r="C2619" i="1"/>
  <c r="W9460" i="1"/>
  <c r="D9460" i="1"/>
  <c r="W9789" i="1"/>
  <c r="D9789" i="1"/>
  <c r="B1917" i="1"/>
  <c r="W6112" i="1"/>
  <c r="D6112" i="1"/>
  <c r="B3657" i="1"/>
  <c r="W3513" i="1"/>
  <c r="D3513" i="1"/>
  <c r="D3855" i="1"/>
  <c r="W3855" i="1"/>
  <c r="D3582" i="1"/>
  <c r="W3582" i="1"/>
  <c r="B8064" i="1"/>
  <c r="T8699" i="1"/>
  <c r="T4132" i="1"/>
  <c r="C6646" i="1"/>
  <c r="W9736" i="1"/>
  <c r="D9736" i="1"/>
  <c r="C9717" i="1"/>
  <c r="T8754" i="1"/>
  <c r="C2302" i="1"/>
  <c r="W4550" i="1"/>
  <c r="D4550" i="1"/>
  <c r="C9196" i="1"/>
  <c r="W1020" i="1"/>
  <c r="D1020" i="1"/>
  <c r="T9064" i="1"/>
  <c r="D7381" i="1"/>
  <c r="W7381" i="1"/>
  <c r="C6275" i="1"/>
  <c r="C4703" i="1"/>
  <c r="D5364" i="1"/>
  <c r="W5364" i="1"/>
  <c r="D6320" i="1"/>
  <c r="W6320" i="1"/>
  <c r="W9245" i="1"/>
  <c r="D9245" i="1"/>
  <c r="B2583" i="1"/>
  <c r="D10085" i="1"/>
  <c r="W10085" i="1"/>
  <c r="W577" i="1"/>
  <c r="D577" i="1"/>
  <c r="D9989" i="1"/>
  <c r="W9989" i="1"/>
  <c r="B6337" i="1"/>
  <c r="T305" i="1"/>
  <c r="D6781" i="1"/>
  <c r="W6781" i="1"/>
  <c r="B3423" i="1"/>
  <c r="W8171" i="1"/>
  <c r="D8171" i="1"/>
  <c r="T349" i="1"/>
  <c r="W8902" i="1"/>
  <c r="D8902" i="1"/>
  <c r="T8620" i="1"/>
  <c r="W5337" i="1"/>
  <c r="D5337" i="1"/>
  <c r="T4267" i="1"/>
  <c r="B3543" i="1"/>
  <c r="C5160" i="1"/>
  <c r="B4628" i="1"/>
  <c r="C9788" i="1"/>
  <c r="C7685" i="1"/>
  <c r="B7874" i="1"/>
  <c r="B8824" i="1"/>
  <c r="C4082" i="1"/>
  <c r="D7940" i="1"/>
  <c r="W7940" i="1"/>
  <c r="C2776" i="1"/>
  <c r="D3025" i="1"/>
  <c r="W3025" i="1"/>
  <c r="D3832" i="1"/>
  <c r="W3832" i="1"/>
  <c r="T4857" i="1"/>
  <c r="T4500" i="1"/>
  <c r="W641" i="1"/>
  <c r="D641" i="1"/>
  <c r="T5538" i="1"/>
  <c r="W868" i="1"/>
  <c r="D868" i="1"/>
  <c r="C4004" i="1"/>
  <c r="C7744" i="1"/>
  <c r="T5849" i="1"/>
  <c r="C2694" i="1"/>
  <c r="B8013" i="1"/>
  <c r="C3762" i="1"/>
  <c r="T4481" i="1"/>
  <c r="B7864" i="1"/>
  <c r="T4923" i="1"/>
  <c r="B2378" i="1"/>
  <c r="T747" i="1"/>
  <c r="C3387" i="1"/>
  <c r="C4397" i="1"/>
  <c r="C6314" i="1"/>
  <c r="T9836" i="1"/>
  <c r="C1402" i="1"/>
  <c r="T6451" i="1"/>
  <c r="T2318" i="1"/>
  <c r="T8133" i="1"/>
  <c r="C8434" i="1"/>
  <c r="C4041" i="1"/>
  <c r="B3629" i="1"/>
  <c r="C3546" i="1"/>
  <c r="C3743" i="1"/>
  <c r="T4647" i="1"/>
  <c r="B1854" i="1"/>
  <c r="C8133" i="1"/>
  <c r="C9449" i="1"/>
  <c r="T6298" i="1"/>
  <c r="C10077" i="1"/>
  <c r="B271" i="1"/>
  <c r="D2907" i="1"/>
  <c r="W2907" i="1"/>
  <c r="C4445" i="1"/>
  <c r="C8119" i="1"/>
  <c r="W1679" i="1"/>
  <c r="D1679" i="1"/>
  <c r="W3489" i="1"/>
  <c r="D3489" i="1"/>
  <c r="D6434" i="1"/>
  <c r="W6434" i="1"/>
  <c r="W3609" i="1"/>
  <c r="D3609" i="1"/>
  <c r="T5946" i="1"/>
  <c r="B5130" i="1"/>
  <c r="T5876" i="1"/>
  <c r="W8980" i="1"/>
  <c r="D8980" i="1"/>
  <c r="W5948" i="1"/>
  <c r="D5948" i="1"/>
  <c r="B1112" i="1"/>
  <c r="B7990" i="1"/>
  <c r="W5274" i="1"/>
  <c r="D5274" i="1"/>
  <c r="D2237" i="1"/>
  <c r="W2237" i="1"/>
  <c r="C9089" i="1"/>
  <c r="B3387" i="1"/>
  <c r="T8604" i="1"/>
  <c r="D3263" i="1"/>
  <c r="W3263" i="1"/>
  <c r="T337" i="1"/>
  <c r="C5311" i="1"/>
  <c r="W7414" i="1"/>
  <c r="D7414" i="1"/>
  <c r="W1999" i="1"/>
  <c r="D1999" i="1"/>
  <c r="W2416" i="1"/>
  <c r="D2416" i="1"/>
  <c r="B1967" i="1"/>
  <c r="D9565" i="1"/>
  <c r="W9565" i="1"/>
  <c r="C473" i="1"/>
  <c r="D9178" i="1"/>
  <c r="W9178" i="1"/>
  <c r="D3173" i="1"/>
  <c r="W3173" i="1"/>
  <c r="D4410" i="1"/>
  <c r="W4410" i="1"/>
  <c r="D488" i="1"/>
  <c r="W488" i="1"/>
  <c r="B275" i="1"/>
  <c r="D9766" i="1"/>
  <c r="W9766" i="1"/>
  <c r="T752" i="1"/>
  <c r="W4374" i="1"/>
  <c r="D4374" i="1"/>
  <c r="W5643" i="1"/>
  <c r="D5643" i="1"/>
  <c r="T9755" i="1"/>
  <c r="B667" i="1"/>
  <c r="C9715" i="1"/>
  <c r="B3190" i="1"/>
  <c r="C8627" i="1"/>
  <c r="D2327" i="1"/>
  <c r="W2327" i="1"/>
  <c r="D7551" i="1"/>
  <c r="W7551" i="1"/>
  <c r="C5324" i="1"/>
  <c r="W4355" i="1"/>
  <c r="D4355" i="1"/>
  <c r="T4019" i="1"/>
  <c r="T8197" i="1"/>
  <c r="T1125" i="1"/>
  <c r="B5513" i="1"/>
  <c r="W6417" i="1"/>
  <c r="D6417" i="1"/>
  <c r="C9801" i="1"/>
  <c r="W2726" i="1"/>
  <c r="D2726" i="1"/>
  <c r="C7202" i="1"/>
  <c r="B9699" i="1"/>
  <c r="D6710" i="1"/>
  <c r="W6710" i="1"/>
  <c r="T7009" i="1"/>
  <c r="D6223" i="1"/>
  <c r="W6223" i="1"/>
  <c r="D7370" i="1"/>
  <c r="W7370" i="1"/>
  <c r="W5712" i="1"/>
  <c r="D5712" i="1"/>
  <c r="C3327" i="1"/>
  <c r="W4547" i="1"/>
  <c r="D4547" i="1"/>
  <c r="W7770" i="1"/>
  <c r="D7770" i="1"/>
  <c r="W9188" i="1"/>
  <c r="D9188" i="1"/>
  <c r="T3979" i="1"/>
  <c r="B433" i="1"/>
  <c r="T4743" i="1"/>
  <c r="D5616" i="1"/>
  <c r="W5616" i="1"/>
  <c r="D3653" i="1"/>
  <c r="W3653" i="1"/>
  <c r="B7068" i="1"/>
  <c r="T883" i="1"/>
  <c r="B1034" i="1"/>
  <c r="W1925" i="1"/>
  <c r="D1925" i="1"/>
  <c r="T4066" i="1"/>
  <c r="B2810" i="1"/>
  <c r="C9202" i="1"/>
  <c r="T1508" i="1"/>
  <c r="C3651" i="1"/>
  <c r="D9419" i="1"/>
  <c r="W9419" i="1"/>
  <c r="W8021" i="1"/>
  <c r="D8021" i="1"/>
  <c r="T9" i="1"/>
  <c r="C8953" i="1"/>
  <c r="D6161" i="1"/>
  <c r="W6161" i="1"/>
  <c r="D4165" i="1"/>
  <c r="W4165" i="1"/>
  <c r="C4311" i="1"/>
  <c r="W3558" i="1"/>
  <c r="D3558" i="1"/>
  <c r="B4073" i="1"/>
  <c r="C3724" i="1"/>
  <c r="T7499" i="1"/>
  <c r="D1616" i="1"/>
  <c r="W1616" i="1"/>
  <c r="T7677" i="1"/>
  <c r="B3015" i="1"/>
  <c r="B513" i="1"/>
  <c r="W4062" i="1"/>
  <c r="D4062" i="1"/>
  <c r="T7746" i="1"/>
  <c r="C5094" i="1"/>
  <c r="C993" i="1"/>
  <c r="B1196" i="1"/>
  <c r="T3650" i="1"/>
  <c r="B2360" i="1"/>
  <c r="D8629" i="1"/>
  <c r="W8629" i="1"/>
  <c r="D238" i="1"/>
  <c r="W238" i="1"/>
  <c r="C6851" i="1"/>
  <c r="B447" i="1"/>
  <c r="B2534" i="1"/>
  <c r="T1478" i="1"/>
  <c r="C8307" i="1"/>
  <c r="C9284" i="1"/>
  <c r="T3720" i="1"/>
  <c r="D7634" i="1"/>
  <c r="W7634" i="1"/>
  <c r="D5457" i="1"/>
  <c r="W5457" i="1"/>
  <c r="B1297" i="1"/>
  <c r="B1263" i="1"/>
  <c r="C4224" i="1"/>
  <c r="C4876" i="1"/>
  <c r="B937" i="1"/>
  <c r="W7181" i="1"/>
  <c r="D7181" i="1"/>
  <c r="T9292" i="1"/>
  <c r="B694" i="1"/>
  <c r="B8361" i="1"/>
  <c r="B4674" i="1"/>
  <c r="W10048" i="1"/>
  <c r="D10048" i="1"/>
  <c r="C3454" i="1"/>
  <c r="D8279" i="1"/>
  <c r="W8279" i="1"/>
  <c r="W8815" i="1"/>
  <c r="D8815" i="1"/>
  <c r="T6900" i="1"/>
  <c r="W6975" i="1"/>
  <c r="D6975" i="1"/>
  <c r="C9343" i="1"/>
  <c r="D5831" i="1"/>
  <c r="W5831" i="1"/>
  <c r="D7681" i="1"/>
  <c r="W7681" i="1"/>
  <c r="C9160" i="1"/>
  <c r="T2797" i="1"/>
  <c r="D2651" i="1"/>
  <c r="W2651" i="1"/>
  <c r="B9008" i="1"/>
  <c r="C5292" i="1"/>
  <c r="C3931" i="1"/>
  <c r="T2610" i="1"/>
  <c r="W3642" i="1"/>
  <c r="D3642" i="1"/>
  <c r="T4025" i="1"/>
  <c r="W7519" i="1"/>
  <c r="D7519" i="1"/>
  <c r="B5870" i="1"/>
  <c r="B7975" i="1"/>
  <c r="C2960" i="1"/>
  <c r="T602" i="1"/>
  <c r="C2089" i="1"/>
  <c r="W7859" i="1"/>
  <c r="D7859" i="1"/>
  <c r="D2427" i="1"/>
  <c r="W2427" i="1"/>
  <c r="D8440" i="1"/>
  <c r="W8440" i="1"/>
  <c r="T961" i="1"/>
  <c r="T1371" i="1"/>
  <c r="B2130" i="1"/>
  <c r="D3367" i="1"/>
  <c r="W3367" i="1"/>
  <c r="C1358" i="1"/>
  <c r="C3473" i="1"/>
  <c r="D7564" i="1"/>
  <c r="W7564" i="1"/>
  <c r="B9811" i="1"/>
  <c r="D3993" i="1"/>
  <c r="W3993" i="1"/>
  <c r="D4901" i="1"/>
  <c r="W4901" i="1"/>
  <c r="T10037" i="1"/>
  <c r="W605" i="1"/>
  <c r="D605" i="1"/>
  <c r="C8765" i="1"/>
  <c r="B5626" i="1"/>
  <c r="B8402" i="1"/>
  <c r="W8590" i="1"/>
  <c r="D8590" i="1"/>
  <c r="C8671" i="1"/>
  <c r="T4401" i="1"/>
  <c r="D8312" i="1"/>
  <c r="W8312" i="1"/>
  <c r="D5340" i="1"/>
  <c r="W5340" i="1"/>
  <c r="T8574" i="1"/>
  <c r="D1874" i="1"/>
  <c r="W1874" i="1"/>
  <c r="B2139" i="1"/>
  <c r="C3678" i="1"/>
  <c r="C6060" i="1"/>
  <c r="D6872" i="1"/>
  <c r="W6872" i="1"/>
  <c r="B6993" i="1"/>
  <c r="D2648" i="1"/>
  <c r="W2648" i="1"/>
  <c r="T3233" i="1"/>
  <c r="C6896" i="1"/>
  <c r="C1001" i="1"/>
  <c r="B7243" i="1"/>
  <c r="B1844" i="1"/>
  <c r="B7126" i="1"/>
  <c r="C9370" i="1"/>
  <c r="D1551" i="1"/>
  <c r="W1551" i="1"/>
  <c r="D5410" i="1"/>
  <c r="W5410" i="1"/>
  <c r="C5496" i="1"/>
  <c r="D4318" i="1"/>
  <c r="W4318" i="1"/>
  <c r="D9485" i="1"/>
  <c r="W9485" i="1"/>
  <c r="T6592" i="1"/>
  <c r="C2946" i="1"/>
  <c r="W649" i="1"/>
  <c r="D649" i="1"/>
  <c r="W5201" i="1"/>
  <c r="D5201" i="1"/>
  <c r="B9138" i="1"/>
  <c r="T6632" i="1"/>
  <c r="B594" i="1"/>
  <c r="B7187" i="1"/>
  <c r="W567" i="1"/>
  <c r="D567" i="1"/>
  <c r="C6935" i="1"/>
  <c r="B8065" i="1"/>
  <c r="T3" i="1"/>
  <c r="D830" i="1"/>
  <c r="W830" i="1"/>
  <c r="T5116" i="1"/>
  <c r="C1219" i="1"/>
  <c r="C1918" i="1"/>
  <c r="T7401" i="1"/>
  <c r="C5377" i="1"/>
  <c r="B407" i="1"/>
  <c r="T9532" i="1"/>
  <c r="B6006" i="1"/>
  <c r="T7235" i="1"/>
  <c r="C6926" i="1"/>
  <c r="C7164" i="1"/>
  <c r="B1670" i="1"/>
  <c r="T6658" i="1"/>
  <c r="T8562" i="1"/>
  <c r="C6818" i="1"/>
  <c r="C1335" i="1"/>
  <c r="T9288" i="1"/>
  <c r="B2364" i="1"/>
  <c r="T9633" i="1"/>
  <c r="T8834" i="1"/>
  <c r="T6011" i="1"/>
  <c r="T2941" i="1"/>
  <c r="D250" i="1"/>
  <c r="W250" i="1"/>
  <c r="W992" i="1"/>
  <c r="D992" i="1"/>
  <c r="D3810" i="1"/>
  <c r="W3810" i="1"/>
  <c r="D6489" i="1"/>
  <c r="W6489" i="1"/>
  <c r="T9291" i="1"/>
  <c r="W9974" i="1"/>
  <c r="D9974" i="1"/>
  <c r="W2849" i="1"/>
  <c r="D2849" i="1"/>
  <c r="D4397" i="1"/>
  <c r="W4397" i="1"/>
  <c r="W6285" i="1"/>
  <c r="D6285" i="1"/>
  <c r="W9829" i="1"/>
  <c r="D9829" i="1"/>
  <c r="W8830" i="1"/>
  <c r="D8830" i="1"/>
  <c r="C7394" i="1"/>
  <c r="D9320" i="1"/>
  <c r="W9320" i="1"/>
  <c r="D8256" i="1"/>
  <c r="W8256" i="1"/>
  <c r="W8403" i="1"/>
  <c r="D8403" i="1"/>
  <c r="W697" i="1"/>
  <c r="D697" i="1"/>
  <c r="C1905" i="1"/>
  <c r="W6936" i="1"/>
  <c r="D6936" i="1"/>
  <c r="W1035" i="1"/>
  <c r="D1035" i="1"/>
  <c r="W4154" i="1"/>
  <c r="D4154" i="1"/>
  <c r="W655" i="1"/>
  <c r="D655" i="1"/>
  <c r="D5658" i="1"/>
  <c r="W5658" i="1"/>
  <c r="D7701" i="1"/>
  <c r="W7701" i="1"/>
  <c r="T6311" i="1"/>
  <c r="D8181" i="1"/>
  <c r="W8181" i="1"/>
  <c r="D665" i="1"/>
  <c r="W665" i="1"/>
  <c r="C5747" i="1"/>
  <c r="D2827" i="1"/>
  <c r="W2827" i="1"/>
  <c r="W9059" i="1"/>
  <c r="D9059" i="1"/>
  <c r="T1514" i="1"/>
  <c r="D3390" i="1"/>
  <c r="W3390" i="1"/>
  <c r="T4853" i="1"/>
  <c r="D1427" i="1"/>
  <c r="W1427" i="1"/>
  <c r="D2840" i="1"/>
  <c r="W2840" i="1"/>
  <c r="W8785" i="1"/>
  <c r="D8785" i="1"/>
  <c r="D1412" i="1"/>
  <c r="W1412" i="1"/>
  <c r="T647" i="1"/>
  <c r="B6064" i="1"/>
  <c r="D3518" i="1"/>
  <c r="W3518" i="1"/>
  <c r="C7280" i="1"/>
  <c r="D4924" i="1"/>
  <c r="W4924" i="1"/>
  <c r="T9061" i="1"/>
  <c r="T10044" i="1"/>
  <c r="D2526" i="1"/>
  <c r="W2526" i="1"/>
  <c r="W4135" i="1"/>
  <c r="D4135" i="1"/>
  <c r="W1819" i="1"/>
  <c r="D1819" i="1"/>
  <c r="T1234" i="1"/>
  <c r="D5666" i="1"/>
  <c r="W5666" i="1"/>
  <c r="C8179" i="1"/>
  <c r="C4609" i="1"/>
  <c r="T2776" i="1"/>
  <c r="D4688" i="1"/>
  <c r="W4688" i="1"/>
  <c r="W3239" i="1"/>
  <c r="D3239" i="1"/>
  <c r="T2124" i="1"/>
  <c r="W9581" i="1"/>
  <c r="D9581" i="1"/>
  <c r="D5909" i="1"/>
  <c r="W5909" i="1"/>
  <c r="W6458" i="1"/>
  <c r="D6458" i="1"/>
  <c r="B7862" i="1"/>
  <c r="W1802" i="1"/>
  <c r="D1802" i="1"/>
  <c r="D7658" i="1"/>
  <c r="W7658" i="1"/>
  <c r="C2267" i="1"/>
  <c r="D9591" i="1"/>
  <c r="W9591" i="1"/>
  <c r="T4859" i="1"/>
  <c r="W1170" i="1"/>
  <c r="D1170" i="1"/>
  <c r="W7278" i="1"/>
  <c r="D7278" i="1"/>
  <c r="D5091" i="1"/>
  <c r="W5091" i="1"/>
  <c r="D2355" i="1"/>
  <c r="W2355" i="1"/>
  <c r="D6504" i="1"/>
  <c r="W6504" i="1"/>
  <c r="D3064" i="1"/>
  <c r="W3064" i="1"/>
  <c r="C388" i="1"/>
  <c r="D5761" i="1"/>
  <c r="W5761" i="1"/>
  <c r="T342" i="1"/>
  <c r="C7323" i="1"/>
  <c r="D8320" i="1"/>
  <c r="W8320" i="1"/>
  <c r="T1622" i="1"/>
  <c r="W5956" i="1"/>
  <c r="D5956" i="1"/>
  <c r="W637" i="1"/>
  <c r="D637" i="1"/>
  <c r="D5676" i="1"/>
  <c r="W5676" i="1"/>
  <c r="T9360" i="1"/>
  <c r="D9995" i="1"/>
  <c r="W9995" i="1"/>
  <c r="W8467" i="1"/>
  <c r="D8467" i="1"/>
  <c r="B9541" i="1"/>
  <c r="C6422" i="1"/>
  <c r="B4104" i="1"/>
  <c r="W9488" i="1"/>
  <c r="D9488" i="1"/>
  <c r="C521" i="1"/>
  <c r="W2036" i="1"/>
  <c r="D2036" i="1"/>
  <c r="B9025" i="1"/>
  <c r="D7636" i="1"/>
  <c r="W7636" i="1"/>
  <c r="W1634" i="1"/>
  <c r="D1634" i="1"/>
  <c r="W9383" i="1"/>
  <c r="D9383" i="1"/>
  <c r="D5591" i="1"/>
  <c r="W5591" i="1"/>
  <c r="W762" i="1"/>
  <c r="D762" i="1"/>
  <c r="B4723" i="1"/>
  <c r="D9394" i="1"/>
  <c r="W9394" i="1"/>
  <c r="W997" i="1"/>
  <c r="D997" i="1"/>
  <c r="W4533" i="1"/>
  <c r="D4533" i="1"/>
  <c r="B8739" i="1"/>
  <c r="D7487" i="1"/>
  <c r="W7487" i="1"/>
  <c r="D106" i="1"/>
  <c r="W106" i="1"/>
  <c r="W6679" i="1"/>
  <c r="D6679" i="1"/>
  <c r="B7716" i="1"/>
  <c r="T4972" i="1"/>
  <c r="B9552" i="1"/>
  <c r="C9868" i="1"/>
  <c r="C3803" i="1"/>
  <c r="T5615" i="1"/>
  <c r="C1512" i="1"/>
  <c r="B371" i="1"/>
  <c r="C2494" i="1"/>
  <c r="B3353" i="1"/>
  <c r="B7032" i="1"/>
  <c r="W9368" i="1"/>
  <c r="D9368" i="1"/>
  <c r="T9776" i="1"/>
  <c r="B1795" i="1"/>
  <c r="B2401" i="1"/>
  <c r="W3825" i="1"/>
  <c r="D3825" i="1"/>
  <c r="W4437" i="1"/>
  <c r="D4437" i="1"/>
  <c r="T9999" i="1"/>
  <c r="C7137" i="1"/>
  <c r="D3693" i="1"/>
  <c r="W3693" i="1"/>
  <c r="D9587" i="1"/>
  <c r="W9587" i="1"/>
  <c r="W8325" i="1"/>
  <c r="D8325" i="1"/>
  <c r="D2069" i="1"/>
  <c r="W2069" i="1"/>
  <c r="W6176" i="1"/>
  <c r="D6176" i="1"/>
  <c r="W8672" i="1"/>
  <c r="D8672" i="1"/>
  <c r="B3370" i="1"/>
  <c r="W5475" i="1"/>
  <c r="D5475" i="1"/>
  <c r="W912" i="1"/>
  <c r="D912" i="1"/>
  <c r="B6543" i="1"/>
  <c r="T7772" i="1"/>
  <c r="D858" i="1"/>
  <c r="W858" i="1"/>
  <c r="B4510" i="1"/>
  <c r="T7867" i="1"/>
  <c r="B5090" i="1"/>
  <c r="D7255" i="1"/>
  <c r="W7255" i="1"/>
  <c r="D7367" i="1"/>
  <c r="W7367" i="1"/>
  <c r="T4918" i="1"/>
  <c r="D2965" i="1"/>
  <c r="W2965" i="1"/>
  <c r="B7102" i="1"/>
  <c r="D5628" i="1"/>
  <c r="W5628" i="1"/>
  <c r="T6593" i="1"/>
  <c r="B9438" i="1"/>
  <c r="D5215" i="1"/>
  <c r="W5215" i="1"/>
  <c r="T2253" i="1"/>
  <c r="C607" i="1"/>
  <c r="B3364" i="1"/>
  <c r="T8062" i="1"/>
  <c r="T4575" i="1"/>
  <c r="C2263" i="1"/>
  <c r="W5845" i="1"/>
  <c r="D5845" i="1"/>
  <c r="T192" i="1"/>
  <c r="W3481" i="1"/>
  <c r="D3481" i="1"/>
  <c r="W2997" i="1"/>
  <c r="D2997" i="1"/>
  <c r="B4027" i="1"/>
  <c r="B7204" i="1"/>
  <c r="C8864" i="1"/>
  <c r="C2090" i="1"/>
  <c r="B4994" i="1"/>
  <c r="C5291" i="1"/>
  <c r="T2159" i="1"/>
  <c r="B7093" i="1"/>
  <c r="B6346" i="1"/>
  <c r="B9218" i="1"/>
  <c r="T4692" i="1"/>
  <c r="W2442" i="1"/>
  <c r="D2442" i="1"/>
  <c r="D3198" i="1"/>
  <c r="W3198" i="1"/>
  <c r="D3249" i="1"/>
  <c r="W3249" i="1"/>
  <c r="W8053" i="1"/>
  <c r="D8053" i="1"/>
  <c r="D5489" i="1"/>
  <c r="W5489" i="1"/>
  <c r="D6861" i="1"/>
  <c r="W6861" i="1"/>
  <c r="D8693" i="1"/>
  <c r="W8693" i="1"/>
  <c r="W2926" i="1"/>
  <c r="D2926" i="1"/>
  <c r="W4693" i="1"/>
  <c r="D4693" i="1"/>
  <c r="D4073" i="1"/>
  <c r="W4073" i="1"/>
  <c r="D1659" i="1"/>
  <c r="W1659" i="1"/>
  <c r="W622" i="1"/>
  <c r="D622" i="1"/>
  <c r="D4968" i="1"/>
  <c r="W4968" i="1"/>
  <c r="W1830" i="1"/>
  <c r="D1830" i="1"/>
  <c r="B3458" i="1"/>
  <c r="W8967" i="1"/>
  <c r="D8967" i="1"/>
  <c r="B1954" i="1"/>
  <c r="D91" i="1"/>
  <c r="W91" i="1"/>
  <c r="C698" i="1"/>
  <c r="W4495" i="1"/>
  <c r="D4495" i="1"/>
  <c r="W1026" i="1"/>
  <c r="D1026" i="1"/>
  <c r="C9339" i="1"/>
  <c r="T5619" i="1"/>
  <c r="W6169" i="1"/>
  <c r="D6169" i="1"/>
  <c r="W2699" i="1"/>
  <c r="D2699" i="1"/>
  <c r="T8976" i="1"/>
  <c r="T12" i="1"/>
  <c r="D7686" i="1"/>
  <c r="W7686" i="1"/>
  <c r="B1367" i="1"/>
  <c r="W1535" i="1"/>
  <c r="D1535" i="1"/>
  <c r="B7789" i="1"/>
  <c r="W3717" i="1"/>
  <c r="D3717" i="1"/>
  <c r="C1343" i="1"/>
  <c r="W7219" i="1"/>
  <c r="D7219" i="1"/>
  <c r="W537" i="1"/>
  <c r="D537" i="1"/>
  <c r="W3257" i="1"/>
  <c r="D3257" i="1"/>
  <c r="B10083" i="1"/>
  <c r="W7734" i="1"/>
  <c r="D7734" i="1"/>
  <c r="B531" i="1"/>
  <c r="W1762" i="1"/>
  <c r="D1762" i="1"/>
  <c r="W335" i="1"/>
  <c r="D335" i="1"/>
  <c r="D9872" i="1"/>
  <c r="W9872" i="1"/>
  <c r="D5235" i="1"/>
  <c r="W5235" i="1"/>
  <c r="B9745" i="1"/>
  <c r="C892" i="1"/>
  <c r="W596" i="1"/>
  <c r="D596" i="1"/>
  <c r="T4193" i="1"/>
  <c r="D3008" i="1"/>
  <c r="W3008" i="1"/>
  <c r="D9830" i="1"/>
  <c r="W9830" i="1"/>
  <c r="D5365" i="1"/>
  <c r="W5365" i="1"/>
  <c r="C2215" i="1"/>
  <c r="D4791" i="1"/>
  <c r="W4791" i="1"/>
  <c r="C4002" i="1"/>
  <c r="D3295" i="1"/>
  <c r="W3295" i="1"/>
  <c r="D6342" i="1"/>
  <c r="W6342" i="1"/>
  <c r="B2268" i="1"/>
  <c r="D29" i="1"/>
  <c r="W29" i="1"/>
  <c r="W3916" i="1"/>
  <c r="D3916" i="1"/>
  <c r="D4972" i="1"/>
  <c r="W4972" i="1"/>
  <c r="W7511" i="1"/>
  <c r="D7511" i="1"/>
  <c r="B7538" i="1"/>
  <c r="C7307" i="1"/>
  <c r="D5521" i="1"/>
  <c r="W5521" i="1"/>
  <c r="D9568" i="1"/>
  <c r="W9568" i="1"/>
  <c r="W5231" i="1"/>
  <c r="D5231" i="1"/>
  <c r="B2551" i="1"/>
  <c r="C2882" i="1"/>
  <c r="T403" i="1"/>
  <c r="T1894" i="1"/>
  <c r="W1686" i="1"/>
  <c r="D1686" i="1"/>
  <c r="W1831" i="1"/>
  <c r="D1831" i="1"/>
  <c r="D6280" i="1"/>
  <c r="W6280" i="1"/>
  <c r="D4929" i="1"/>
  <c r="W4929" i="1"/>
  <c r="D9822" i="1"/>
  <c r="W9822" i="1"/>
  <c r="W8350" i="1"/>
  <c r="D8350" i="1"/>
  <c r="T3774" i="1"/>
  <c r="T7356" i="1"/>
  <c r="D2360" i="1"/>
  <c r="W2360" i="1"/>
  <c r="W7437" i="1"/>
  <c r="D7437" i="1"/>
  <c r="W9476" i="1"/>
  <c r="D9476" i="1"/>
  <c r="W6623" i="1"/>
  <c r="D6623" i="1"/>
  <c r="T526" i="1"/>
  <c r="D10045" i="1"/>
  <c r="W10045" i="1"/>
  <c r="W1441" i="1"/>
  <c r="D1441" i="1"/>
  <c r="D3708" i="1"/>
  <c r="W3708" i="1"/>
  <c r="D3303" i="1"/>
  <c r="W3303" i="1"/>
  <c r="D4867" i="1"/>
  <c r="W4867" i="1"/>
  <c r="W8330" i="1"/>
  <c r="D8330" i="1"/>
  <c r="D4644" i="1"/>
  <c r="W4644" i="1"/>
  <c r="C2200" i="1"/>
  <c r="B6927" i="1"/>
  <c r="W8156" i="1"/>
  <c r="D8156" i="1"/>
  <c r="B1988" i="1"/>
  <c r="T841" i="1"/>
  <c r="C6682" i="1"/>
  <c r="T7363" i="1"/>
  <c r="W8146" i="1"/>
  <c r="D8146" i="1"/>
  <c r="T9982" i="1"/>
  <c r="B8651" i="1"/>
  <c r="C4387" i="1"/>
  <c r="B2476" i="1"/>
  <c r="W4009" i="1"/>
  <c r="D4009" i="1"/>
  <c r="W8845" i="1"/>
  <c r="D8845" i="1"/>
  <c r="B941" i="1"/>
  <c r="T6396" i="1"/>
  <c r="T8799" i="1"/>
  <c r="T8210" i="1"/>
  <c r="T4875" i="1"/>
  <c r="B375" i="1"/>
  <c r="T3395" i="1"/>
  <c r="D1433" i="1"/>
  <c r="W1433" i="1"/>
  <c r="C9675" i="1"/>
  <c r="B1023" i="1"/>
  <c r="T3510" i="1"/>
  <c r="T2008" i="1"/>
  <c r="B1765" i="1"/>
  <c r="B9122" i="1"/>
  <c r="B5658" i="1"/>
  <c r="T643" i="1"/>
  <c r="C7339" i="1"/>
  <c r="T4283" i="1"/>
  <c r="B2963" i="1"/>
  <c r="T1569" i="1"/>
  <c r="C9007" i="1"/>
  <c r="T7861" i="1"/>
  <c r="C3112" i="1"/>
  <c r="C2912" i="1"/>
  <c r="T6649" i="1"/>
  <c r="C1002" i="1"/>
  <c r="T9687" i="1"/>
  <c r="T5768" i="1"/>
  <c r="B5223" i="1"/>
  <c r="B5967" i="1"/>
  <c r="T7331" i="1"/>
  <c r="B4448" i="1"/>
  <c r="C1097" i="1"/>
  <c r="C704" i="1"/>
  <c r="B2703" i="1"/>
  <c r="T2884" i="1"/>
  <c r="B2709" i="1"/>
  <c r="T1098" i="1"/>
  <c r="D4274" i="1"/>
  <c r="W4274" i="1"/>
  <c r="T6481" i="1"/>
  <c r="D7239" i="1"/>
  <c r="W7239" i="1"/>
  <c r="W8311" i="1"/>
  <c r="D8311" i="1"/>
  <c r="D3216" i="1"/>
  <c r="W3216" i="1"/>
  <c r="D6533" i="1"/>
  <c r="W6533" i="1"/>
  <c r="C4205" i="1"/>
  <c r="B6669" i="1"/>
  <c r="C7160" i="1"/>
  <c r="W2448" i="1"/>
  <c r="D2448" i="1"/>
  <c r="D4975" i="1"/>
  <c r="W4975" i="1"/>
  <c r="D2666" i="1"/>
  <c r="W2666" i="1"/>
  <c r="B1571" i="1"/>
  <c r="D8965" i="1"/>
  <c r="W8965" i="1"/>
  <c r="C9792" i="1"/>
  <c r="T3815" i="1"/>
  <c r="W8685" i="1"/>
  <c r="D8685" i="1"/>
  <c r="W6804" i="1"/>
  <c r="D6804" i="1"/>
  <c r="T609" i="1"/>
  <c r="D3450" i="1"/>
  <c r="W3450" i="1"/>
  <c r="C1502" i="1"/>
  <c r="W8742" i="1"/>
  <c r="D8742" i="1"/>
  <c r="C204" i="1"/>
  <c r="T10048" i="1"/>
  <c r="W10096" i="1"/>
  <c r="D10096" i="1"/>
  <c r="W233" i="1"/>
  <c r="D233" i="1"/>
  <c r="D7464" i="1"/>
  <c r="W7464" i="1"/>
  <c r="T7873" i="1"/>
  <c r="W7777" i="1"/>
  <c r="D7777" i="1"/>
  <c r="D1672" i="1"/>
  <c r="W1672" i="1"/>
  <c r="W9705" i="1"/>
  <c r="D9705" i="1"/>
  <c r="W6739" i="1"/>
  <c r="D6739" i="1"/>
  <c r="C3118" i="1"/>
  <c r="T9929" i="1"/>
  <c r="W6661" i="1"/>
  <c r="D6661" i="1"/>
  <c r="D5778" i="1"/>
  <c r="W5778" i="1"/>
  <c r="W4018" i="1"/>
  <c r="D4018" i="1"/>
  <c r="W7153" i="1"/>
  <c r="D7153" i="1"/>
  <c r="C7883" i="1"/>
  <c r="B6200" i="1"/>
  <c r="B6218" i="1"/>
  <c r="T704" i="1"/>
  <c r="T456" i="1"/>
  <c r="B4485" i="1"/>
  <c r="C7579" i="1"/>
  <c r="B2948" i="1"/>
  <c r="D8721" i="1"/>
  <c r="W8721" i="1"/>
  <c r="D9487" i="1"/>
  <c r="W9487" i="1"/>
  <c r="D2715" i="1"/>
  <c r="W2715" i="1"/>
  <c r="W3243" i="1"/>
  <c r="D3243" i="1"/>
  <c r="D2344" i="1"/>
  <c r="W2344" i="1"/>
  <c r="D5986" i="1"/>
  <c r="W5986" i="1"/>
  <c r="B3009" i="1"/>
  <c r="W8679" i="1"/>
  <c r="D8679" i="1"/>
  <c r="D8369" i="1"/>
  <c r="W8369" i="1"/>
  <c r="D9577" i="1"/>
  <c r="W9577" i="1"/>
  <c r="D9523" i="1"/>
  <c r="W9523" i="1"/>
  <c r="B3655" i="1"/>
  <c r="T4899" i="1"/>
  <c r="B1982" i="1"/>
  <c r="C5136" i="1"/>
  <c r="W8315" i="1"/>
  <c r="D8315" i="1"/>
  <c r="T745" i="1"/>
  <c r="C2272" i="1"/>
  <c r="D2063" i="1"/>
  <c r="W2063" i="1"/>
  <c r="D1610" i="1"/>
  <c r="W1610" i="1"/>
  <c r="T9545" i="1"/>
  <c r="C3561" i="1"/>
  <c r="T6126" i="1"/>
  <c r="T3678" i="1"/>
  <c r="D1195" i="1"/>
  <c r="W1195" i="1"/>
  <c r="T812" i="1"/>
  <c r="D8553" i="1"/>
  <c r="W8553" i="1"/>
  <c r="T2389" i="1"/>
  <c r="T7369" i="1"/>
  <c r="T1244" i="1"/>
  <c r="T4920" i="1"/>
  <c r="B5073" i="1"/>
  <c r="B6904" i="1"/>
  <c r="T1612" i="1"/>
  <c r="T9896" i="1"/>
  <c r="C9704" i="1"/>
  <c r="C510" i="1"/>
  <c r="C4761" i="1"/>
  <c r="C7454" i="1"/>
  <c r="B6851" i="1"/>
  <c r="C5393" i="1"/>
  <c r="C201" i="1"/>
  <c r="T3271" i="1"/>
  <c r="C6383" i="1"/>
  <c r="C1043" i="1"/>
  <c r="B4326" i="1"/>
  <c r="C3623" i="1"/>
  <c r="T8402" i="1"/>
  <c r="T9918" i="1"/>
  <c r="B6949" i="1"/>
  <c r="C5904" i="1"/>
  <c r="B2407" i="1"/>
  <c r="C3243" i="1"/>
  <c r="T6801" i="1"/>
  <c r="B883" i="1"/>
  <c r="T4523" i="1"/>
  <c r="T3324" i="1"/>
  <c r="B4311" i="1"/>
  <c r="W7492" i="1"/>
  <c r="D7492" i="1"/>
  <c r="T9338" i="1"/>
  <c r="D6776" i="1"/>
  <c r="W6776" i="1"/>
  <c r="D8410" i="1"/>
  <c r="W8410" i="1"/>
  <c r="C9723" i="1"/>
  <c r="D7646" i="1"/>
  <c r="W7646" i="1"/>
  <c r="B5022" i="1"/>
  <c r="D9244" i="1"/>
  <c r="W9244" i="1"/>
  <c r="D5464" i="1"/>
  <c r="W5464" i="1"/>
  <c r="C922" i="1"/>
  <c r="D116" i="1"/>
  <c r="W116" i="1"/>
  <c r="D842" i="1"/>
  <c r="W842" i="1"/>
  <c r="C1353" i="1"/>
  <c r="C766" i="1"/>
  <c r="D8699" i="1"/>
  <c r="W8699" i="1"/>
  <c r="D2007" i="1"/>
  <c r="W2007" i="1"/>
  <c r="C7211" i="1"/>
  <c r="B5833" i="1"/>
  <c r="C7525" i="1"/>
  <c r="C7159" i="1"/>
  <c r="B8505" i="1"/>
  <c r="T2528" i="1"/>
  <c r="W7614" i="1"/>
  <c r="D7614" i="1"/>
  <c r="C7064" i="1"/>
  <c r="W7695" i="1"/>
  <c r="D7695" i="1"/>
  <c r="W4510" i="1"/>
  <c r="D4510" i="1"/>
  <c r="T7374" i="1"/>
  <c r="D5081" i="1"/>
  <c r="W5081" i="1"/>
  <c r="B5469" i="1"/>
  <c r="W4052" i="1"/>
  <c r="D4052" i="1"/>
  <c r="C3889" i="1"/>
  <c r="B7357" i="1"/>
  <c r="C1720" i="1"/>
  <c r="T2327" i="1"/>
  <c r="C1041" i="1"/>
  <c r="D2541" i="1"/>
  <c r="W2541" i="1"/>
  <c r="C9416" i="1"/>
  <c r="C2791" i="1"/>
  <c r="C497" i="1"/>
  <c r="T9844" i="1"/>
  <c r="W1393" i="1"/>
  <c r="D1393" i="1"/>
  <c r="C1332" i="1"/>
  <c r="D896" i="1"/>
  <c r="W896" i="1"/>
  <c r="C5461" i="1"/>
  <c r="D4182" i="1"/>
  <c r="W4182" i="1"/>
  <c r="C2613" i="1"/>
  <c r="B1861" i="1"/>
  <c r="W6485" i="1"/>
  <c r="D6485" i="1"/>
  <c r="W1488" i="1"/>
  <c r="D1488" i="1"/>
  <c r="T60" i="1"/>
  <c r="B2605" i="1"/>
  <c r="B1267" i="1"/>
  <c r="T8460" i="1"/>
  <c r="C7100" i="1"/>
  <c r="B3107" i="1"/>
  <c r="C4647" i="1"/>
  <c r="D8212" i="1"/>
  <c r="W8212" i="1"/>
  <c r="T6558" i="1"/>
  <c r="C3486" i="1"/>
  <c r="B8263" i="1"/>
  <c r="T2131" i="1"/>
  <c r="W9504" i="1"/>
  <c r="D9504" i="1"/>
  <c r="D4297" i="1"/>
  <c r="W4297" i="1"/>
  <c r="T9520" i="1"/>
  <c r="B1624" i="1"/>
  <c r="W2205" i="1"/>
  <c r="D2205" i="1"/>
  <c r="T8657" i="1"/>
  <c r="C4044" i="1"/>
  <c r="W8185" i="1"/>
  <c r="D8185" i="1"/>
  <c r="B1190" i="1"/>
  <c r="W9532" i="1"/>
  <c r="D9532" i="1"/>
  <c r="B1744" i="1"/>
  <c r="C8941" i="1"/>
  <c r="W9012" i="1"/>
  <c r="D9012" i="1"/>
  <c r="B6795" i="1"/>
  <c r="C2570" i="1"/>
  <c r="D7718" i="1"/>
  <c r="W7718" i="1"/>
  <c r="W6067" i="1"/>
  <c r="D6067" i="1"/>
  <c r="W261" i="1"/>
  <c r="D261" i="1"/>
  <c r="C5087" i="1"/>
  <c r="B2331" i="1"/>
  <c r="T3687" i="1"/>
  <c r="C7885" i="1"/>
  <c r="C3862" i="1"/>
  <c r="B2283" i="1"/>
  <c r="T3981" i="1"/>
  <c r="B9814" i="1"/>
  <c r="T6365" i="1"/>
  <c r="T3077" i="1"/>
  <c r="T6207" i="1"/>
  <c r="T8092" i="1"/>
  <c r="C1577" i="1"/>
  <c r="B1038" i="1"/>
  <c r="B7601" i="1"/>
  <c r="D1750" i="1"/>
  <c r="W1750" i="1"/>
  <c r="W7361" i="1"/>
  <c r="D7361" i="1"/>
  <c r="B2556" i="1"/>
  <c r="B4860" i="1"/>
  <c r="D3580" i="1"/>
  <c r="W3580" i="1"/>
  <c r="B7637" i="1"/>
  <c r="T3624" i="1"/>
  <c r="W1792" i="1"/>
  <c r="D1792" i="1"/>
  <c r="T3333" i="1"/>
  <c r="B7361" i="1"/>
  <c r="C4154" i="1"/>
  <c r="T8756" i="1"/>
  <c r="T6339" i="1"/>
  <c r="W9681" i="1"/>
  <c r="D9681" i="1"/>
  <c r="C5200" i="1"/>
  <c r="W909" i="1"/>
  <c r="D909" i="1"/>
  <c r="B7305" i="1"/>
  <c r="T610" i="1"/>
  <c r="C7053" i="1"/>
  <c r="C10085" i="1"/>
  <c r="T4615" i="1"/>
  <c r="C3267" i="1"/>
  <c r="C6542" i="1"/>
  <c r="T1723" i="1"/>
  <c r="T4592" i="1"/>
  <c r="C4365" i="1"/>
  <c r="B3807" i="1"/>
  <c r="T3980" i="1"/>
  <c r="T5361" i="1"/>
  <c r="T9984" i="1"/>
  <c r="C4566" i="1"/>
  <c r="C2051" i="1"/>
  <c r="T1952" i="1"/>
  <c r="B5850" i="1"/>
  <c r="C442" i="1"/>
  <c r="C6213" i="1"/>
  <c r="T5322" i="1"/>
  <c r="B5094" i="1"/>
  <c r="T2108" i="1"/>
  <c r="T826" i="1"/>
  <c r="B9637" i="1"/>
  <c r="T6902" i="1"/>
  <c r="C2977" i="1"/>
  <c r="B5849" i="1"/>
  <c r="C9922" i="1"/>
  <c r="C1417" i="1"/>
  <c r="B1568" i="1"/>
  <c r="T7421" i="1"/>
  <c r="C10048" i="1"/>
  <c r="T6822" i="1"/>
  <c r="B1394" i="1"/>
  <c r="C1315" i="1"/>
  <c r="B2755" i="1"/>
  <c r="T4362" i="1"/>
  <c r="W7578" i="1"/>
  <c r="D7578" i="1"/>
  <c r="C2952" i="1"/>
  <c r="T3878" i="1"/>
  <c r="C8038" i="1"/>
  <c r="C5103" i="1"/>
  <c r="T1778" i="1"/>
  <c r="C7661" i="1"/>
  <c r="B2445" i="1"/>
  <c r="B2195" i="1"/>
  <c r="C9004" i="1"/>
  <c r="W5272" i="1"/>
  <c r="D5272" i="1"/>
  <c r="W2739" i="1"/>
  <c r="D2739" i="1"/>
  <c r="T3507" i="1"/>
  <c r="B6901" i="1"/>
  <c r="C8223" i="1"/>
  <c r="C964" i="1"/>
  <c r="T9363" i="1"/>
  <c r="W9879" i="1"/>
  <c r="D9879" i="1"/>
  <c r="T416" i="1"/>
  <c r="D3635" i="1"/>
  <c r="W3635" i="1"/>
  <c r="D3290" i="1"/>
  <c r="W3290" i="1"/>
  <c r="T3129" i="1"/>
  <c r="B2346" i="1"/>
  <c r="B504" i="1"/>
  <c r="T1620" i="1"/>
  <c r="T9237" i="1"/>
  <c r="T3546" i="1"/>
  <c r="T3026" i="1"/>
  <c r="W5131" i="1"/>
  <c r="D5131" i="1"/>
  <c r="C9078" i="1"/>
  <c r="C515" i="1"/>
  <c r="W4543" i="1"/>
  <c r="D4543" i="1"/>
  <c r="D1446" i="1"/>
  <c r="W1446" i="1"/>
  <c r="D6672" i="1"/>
  <c r="W6672" i="1"/>
  <c r="W2876" i="1"/>
  <c r="D2876" i="1"/>
  <c r="C1621" i="1"/>
  <c r="W5367" i="1"/>
  <c r="D5367" i="1"/>
  <c r="C7401" i="1"/>
  <c r="T9565" i="1"/>
  <c r="W8277" i="1"/>
  <c r="D8277" i="1"/>
  <c r="C5933" i="1"/>
  <c r="C6533" i="1"/>
  <c r="D3774" i="1"/>
  <c r="W3774" i="1"/>
  <c r="B97" i="1"/>
  <c r="B8021" i="1"/>
  <c r="D1511" i="1"/>
  <c r="W1511" i="1"/>
  <c r="D8015" i="1"/>
  <c r="W8015" i="1"/>
  <c r="D6992" i="1"/>
  <c r="W6992" i="1"/>
  <c r="T7224" i="1"/>
  <c r="T2095" i="1"/>
  <c r="B2084" i="1"/>
  <c r="W7584" i="1"/>
  <c r="D7584" i="1"/>
  <c r="D5562" i="1"/>
  <c r="W5562" i="1"/>
  <c r="W7119" i="1"/>
  <c r="D7119" i="1"/>
  <c r="W9810" i="1"/>
  <c r="D9810" i="1"/>
  <c r="W5835" i="1"/>
  <c r="D5835" i="1"/>
  <c r="T1899" i="1"/>
  <c r="T1317" i="1"/>
  <c r="B657" i="1"/>
  <c r="C1511" i="1"/>
  <c r="B7408" i="1"/>
  <c r="C3620" i="1"/>
  <c r="D5459" i="1"/>
  <c r="W5459" i="1"/>
  <c r="W1580" i="1"/>
  <c r="D1580" i="1"/>
  <c r="B2092" i="1"/>
  <c r="D8897" i="1"/>
  <c r="W8897" i="1"/>
  <c r="B6053" i="1"/>
  <c r="T7546" i="1"/>
  <c r="T189" i="1"/>
  <c r="C1527" i="1"/>
  <c r="T1546" i="1"/>
  <c r="T750" i="1"/>
  <c r="C4243" i="1"/>
  <c r="C4253" i="1"/>
  <c r="T10097" i="1"/>
  <c r="B4" i="1"/>
  <c r="W5223" i="1"/>
  <c r="D5223" i="1"/>
  <c r="C5575" i="1"/>
  <c r="D1763" i="1"/>
  <c r="W1763" i="1"/>
  <c r="C5910" i="1"/>
  <c r="B7003" i="1"/>
  <c r="T111" i="1"/>
  <c r="B86" i="1"/>
  <c r="B886" i="1"/>
  <c r="D5197" i="1"/>
  <c r="W5197" i="1"/>
  <c r="B8927" i="1"/>
  <c r="D2100" i="1"/>
  <c r="W2100" i="1"/>
  <c r="B9273" i="1"/>
  <c r="D7497" i="1"/>
  <c r="W7497" i="1"/>
  <c r="T5851" i="1"/>
  <c r="T736" i="1"/>
  <c r="B9809" i="1"/>
  <c r="B3065" i="1"/>
  <c r="D8478" i="1"/>
  <c r="W8478" i="1"/>
  <c r="T285" i="1"/>
  <c r="W5718" i="1"/>
  <c r="D5718" i="1"/>
  <c r="C3382" i="1"/>
  <c r="T2764" i="1"/>
  <c r="W2547" i="1"/>
  <c r="D2547" i="1"/>
  <c r="B1171" i="1"/>
  <c r="B1754" i="1"/>
  <c r="D861" i="1"/>
  <c r="W861" i="1"/>
  <c r="B8613" i="1"/>
  <c r="W5021" i="1"/>
  <c r="D5021" i="1"/>
  <c r="W9946" i="1"/>
  <c r="D9946" i="1"/>
  <c r="W9505" i="1"/>
  <c r="D9505" i="1"/>
  <c r="T1256" i="1"/>
  <c r="B3838" i="1"/>
  <c r="T5750" i="1"/>
  <c r="C333" i="1"/>
  <c r="B9901" i="1"/>
  <c r="C3427" i="1"/>
  <c r="B7901" i="1"/>
  <c r="C3316" i="1"/>
  <c r="C4735" i="1"/>
  <c r="T7450" i="1"/>
  <c r="T2463" i="1"/>
  <c r="C3482" i="1"/>
  <c r="W1983" i="1"/>
  <c r="D1983" i="1"/>
  <c r="D6283" i="1"/>
  <c r="W6283" i="1"/>
  <c r="C4315" i="1"/>
  <c r="T8892" i="1"/>
  <c r="C3181" i="1"/>
  <c r="T7728" i="1"/>
  <c r="B9702" i="1"/>
  <c r="T320" i="1"/>
  <c r="B9949" i="1"/>
  <c r="B7281" i="1"/>
  <c r="W3039" i="1"/>
  <c r="D3039" i="1"/>
  <c r="T2483" i="1"/>
  <c r="T4127" i="1"/>
  <c r="C6975" i="1"/>
  <c r="T5307" i="1"/>
  <c r="T9796" i="1"/>
  <c r="T9537" i="1"/>
  <c r="W1760" i="1"/>
  <c r="D1760" i="1"/>
  <c r="C1247" i="1"/>
  <c r="D1093" i="1"/>
  <c r="W1093" i="1"/>
  <c r="D3778" i="1"/>
  <c r="W3778" i="1"/>
  <c r="T3889" i="1"/>
  <c r="T791" i="1"/>
  <c r="C2751" i="1"/>
  <c r="T9956" i="1"/>
  <c r="D4946" i="1"/>
  <c r="W4946" i="1"/>
  <c r="T4210" i="1"/>
  <c r="T4042" i="1"/>
  <c r="D5797" i="1"/>
  <c r="W5797" i="1"/>
  <c r="W4222" i="1"/>
  <c r="D4222" i="1"/>
  <c r="C409" i="1"/>
  <c r="T4621" i="1"/>
  <c r="T9748" i="1"/>
  <c r="W561" i="1"/>
  <c r="D561" i="1"/>
  <c r="B5303" i="1"/>
  <c r="T6495" i="1"/>
  <c r="D4350" i="1"/>
  <c r="W4350" i="1"/>
  <c r="T4608" i="1"/>
  <c r="C3439" i="1"/>
  <c r="T1477" i="1"/>
  <c r="C6289" i="1"/>
  <c r="B5317" i="1"/>
  <c r="D4511" i="1"/>
  <c r="W4511" i="1"/>
  <c r="D2716" i="1"/>
  <c r="W2716" i="1"/>
  <c r="D6249" i="1"/>
  <c r="W6249" i="1"/>
  <c r="B911" i="1"/>
  <c r="B104" i="1"/>
  <c r="C3674" i="1"/>
  <c r="C2365" i="1"/>
  <c r="C8510" i="1"/>
  <c r="B3477" i="1"/>
  <c r="W7183" i="1"/>
  <c r="D7183" i="1"/>
  <c r="B7062" i="1"/>
  <c r="T5844" i="1"/>
  <c r="D8575" i="1"/>
  <c r="W8575" i="1"/>
  <c r="C9712" i="1"/>
  <c r="W690" i="1"/>
  <c r="D690" i="1"/>
  <c r="B4439" i="1"/>
  <c r="W5430" i="1"/>
  <c r="D5430" i="1"/>
  <c r="D8551" i="1"/>
  <c r="W8551" i="1"/>
  <c r="T211" i="1"/>
  <c r="B7513" i="1"/>
  <c r="W7192" i="1"/>
  <c r="D7192" i="1"/>
  <c r="W8829" i="1"/>
  <c r="D8829" i="1"/>
  <c r="T6242" i="1"/>
  <c r="D1508" i="1"/>
  <c r="W1508" i="1"/>
  <c r="C9849" i="1"/>
  <c r="W9837" i="1"/>
  <c r="D9837" i="1"/>
  <c r="B7441" i="1"/>
  <c r="W3863" i="1"/>
  <c r="D3863" i="1"/>
  <c r="B9537" i="1"/>
  <c r="B3752" i="1"/>
  <c r="B2767" i="1"/>
  <c r="B6600" i="1"/>
  <c r="T2178" i="1"/>
  <c r="C7939" i="1"/>
  <c r="D2260" i="1"/>
  <c r="W2260" i="1"/>
  <c r="D3685" i="1"/>
  <c r="W3685" i="1"/>
  <c r="B4354" i="1"/>
  <c r="T1363" i="1"/>
  <c r="T9533" i="1"/>
  <c r="W6797" i="1"/>
  <c r="D6797" i="1"/>
  <c r="B2472" i="1"/>
  <c r="T1321" i="1"/>
  <c r="C9587" i="1"/>
  <c r="B853" i="1"/>
  <c r="T8753" i="1"/>
  <c r="W4935" i="1"/>
  <c r="D4935" i="1"/>
  <c r="W9883" i="1"/>
  <c r="D9883" i="1"/>
  <c r="B7461" i="1"/>
  <c r="B3861" i="1"/>
  <c r="T9257" i="1"/>
  <c r="W10004" i="1"/>
  <c r="D10004" i="1"/>
  <c r="W9951" i="1"/>
  <c r="D9951" i="1"/>
  <c r="C8611" i="1"/>
  <c r="B5287" i="1"/>
  <c r="C8365" i="1"/>
  <c r="T1383" i="1"/>
  <c r="C5471" i="1"/>
  <c r="B5364" i="1"/>
  <c r="W4086" i="1"/>
  <c r="D4086" i="1"/>
  <c r="W4906" i="1"/>
  <c r="D4906" i="1"/>
  <c r="D8363" i="1"/>
  <c r="W8363" i="1"/>
  <c r="B6439" i="1"/>
  <c r="B9296" i="1"/>
  <c r="C2589" i="1"/>
  <c r="D235" i="1"/>
  <c r="W235" i="1"/>
  <c r="C1803" i="1"/>
  <c r="C5923" i="1"/>
  <c r="T5164" i="1"/>
  <c r="C1534" i="1"/>
  <c r="C23" i="1"/>
  <c r="C5050" i="1"/>
  <c r="B4715" i="1"/>
  <c r="C4956" i="1"/>
  <c r="B5973" i="1"/>
  <c r="T2808" i="1"/>
  <c r="C3518" i="1"/>
  <c r="T2616" i="1"/>
  <c r="T6843" i="1"/>
  <c r="T684" i="1"/>
  <c r="T4854" i="1"/>
  <c r="T8847" i="1"/>
  <c r="T5193" i="1"/>
  <c r="C7049" i="1"/>
  <c r="T1297" i="1"/>
  <c r="T4654" i="1"/>
  <c r="C758" i="1"/>
  <c r="B6907" i="1"/>
  <c r="C3774" i="1"/>
  <c r="C3101" i="1"/>
  <c r="C1162" i="1"/>
  <c r="T393" i="1"/>
  <c r="C2732" i="1"/>
  <c r="C2547" i="1"/>
  <c r="C39" i="1"/>
  <c r="C6770" i="1"/>
  <c r="C4071" i="1"/>
  <c r="B1185" i="1"/>
  <c r="T980" i="1"/>
  <c r="B9673" i="1"/>
  <c r="C7996" i="1"/>
  <c r="B492" i="1"/>
  <c r="C8719" i="1"/>
  <c r="W6160" i="1"/>
  <c r="D6160" i="1"/>
  <c r="D6299" i="1"/>
  <c r="W6299" i="1"/>
  <c r="T1520" i="1"/>
  <c r="B5231" i="1"/>
  <c r="B1359" i="1"/>
  <c r="C6593" i="1"/>
  <c r="C54" i="1"/>
  <c r="W3980" i="1"/>
  <c r="D3980" i="1"/>
  <c r="T8516" i="1"/>
  <c r="C5270" i="1"/>
  <c r="T2918" i="1"/>
  <c r="C6969" i="1"/>
  <c r="D9866" i="1"/>
  <c r="W9866" i="1"/>
  <c r="W2354" i="1"/>
  <c r="D2354" i="1"/>
  <c r="B7570" i="1"/>
  <c r="D7885" i="1"/>
  <c r="W7885" i="1"/>
  <c r="B6590" i="1"/>
  <c r="C2663" i="1"/>
  <c r="W3815" i="1"/>
  <c r="D3815" i="1"/>
  <c r="C573" i="1"/>
  <c r="B8902" i="1"/>
  <c r="C2936" i="1"/>
  <c r="W2508" i="1"/>
  <c r="D2508" i="1"/>
  <c r="B4799" i="1"/>
  <c r="C8167" i="1"/>
  <c r="B3910" i="1"/>
  <c r="T9255" i="1"/>
  <c r="B4252" i="1"/>
  <c r="T6927" i="1"/>
  <c r="T8910" i="1"/>
  <c r="W541" i="1"/>
  <c r="D541" i="1"/>
  <c r="B6676" i="1"/>
  <c r="T3397" i="1"/>
  <c r="B47" i="1"/>
  <c r="T6903" i="1"/>
  <c r="C3291" i="1"/>
  <c r="B245" i="1"/>
  <c r="D9948" i="1"/>
  <c r="W9948" i="1"/>
  <c r="C6020" i="1"/>
  <c r="D2014" i="1"/>
  <c r="W2014" i="1"/>
  <c r="D1962" i="1"/>
  <c r="W1962" i="1"/>
  <c r="C3403" i="1"/>
  <c r="D6229" i="1"/>
  <c r="W6229" i="1"/>
  <c r="T6252" i="1"/>
  <c r="D4529" i="1"/>
  <c r="W4529" i="1"/>
  <c r="C5263" i="1"/>
  <c r="B3006" i="1"/>
  <c r="B9109" i="1"/>
  <c r="D9931" i="1"/>
  <c r="W9931" i="1"/>
  <c r="W1286" i="1"/>
  <c r="D1286" i="1"/>
  <c r="B5385" i="1"/>
  <c r="B7600" i="1"/>
  <c r="B777" i="1"/>
  <c r="D3838" i="1"/>
  <c r="W3838" i="1"/>
  <c r="D2061" i="1"/>
  <c r="W2061" i="1"/>
  <c r="C9494" i="1"/>
  <c r="W616" i="1"/>
  <c r="D616" i="1"/>
  <c r="C14" i="1"/>
  <c r="C6412" i="1"/>
  <c r="B8445" i="1"/>
  <c r="C8700" i="1"/>
  <c r="C254" i="1"/>
  <c r="C1000" i="1"/>
  <c r="B8177" i="1"/>
  <c r="C6331" i="1"/>
  <c r="D3946" i="1"/>
  <c r="W3946" i="1"/>
  <c r="T2322" i="1"/>
  <c r="T4629" i="1"/>
  <c r="T2575" i="1"/>
  <c r="B8436" i="1"/>
  <c r="B1056" i="1"/>
  <c r="W2437" i="1"/>
  <c r="D2437" i="1"/>
  <c r="W5961" i="1"/>
  <c r="D5961" i="1"/>
  <c r="C6871" i="1"/>
  <c r="B362" i="1"/>
  <c r="C3856" i="1"/>
  <c r="T4329" i="1"/>
  <c r="D8807" i="1"/>
  <c r="W8807" i="1"/>
  <c r="D6141" i="1"/>
  <c r="W6141" i="1"/>
  <c r="C6728" i="1"/>
  <c r="C2197" i="1"/>
  <c r="B9213" i="1"/>
  <c r="W6335" i="1"/>
  <c r="D6335" i="1"/>
  <c r="T7140" i="1"/>
  <c r="B6938" i="1"/>
  <c r="C359" i="1"/>
  <c r="D9369" i="1"/>
  <c r="W9369" i="1"/>
  <c r="C1450" i="1"/>
  <c r="D8286" i="1"/>
  <c r="W8286" i="1"/>
  <c r="B4312" i="1"/>
  <c r="B7205" i="1"/>
  <c r="T2239" i="1"/>
  <c r="W3152" i="1"/>
  <c r="D3152" i="1"/>
  <c r="T4250" i="1"/>
  <c r="T3536" i="1"/>
  <c r="D1958" i="1"/>
  <c r="W1958" i="1"/>
  <c r="D7443" i="1"/>
  <c r="W7443" i="1"/>
  <c r="W9007" i="1"/>
  <c r="D9007" i="1"/>
  <c r="B6596" i="1"/>
  <c r="T7979" i="1"/>
  <c r="T8186" i="1"/>
  <c r="B4442" i="1"/>
  <c r="B6487" i="1"/>
  <c r="B4256" i="1"/>
  <c r="C7874" i="1"/>
  <c r="B1708" i="1"/>
  <c r="B9342" i="1"/>
  <c r="B1583" i="1"/>
  <c r="B30" i="1"/>
  <c r="D7245" i="1"/>
  <c r="W7245" i="1"/>
  <c r="B4134" i="1"/>
  <c r="D2487" i="1"/>
  <c r="W2487" i="1"/>
  <c r="T1283" i="1"/>
  <c r="W8858" i="1"/>
  <c r="D8858" i="1"/>
  <c r="D802" i="1"/>
  <c r="W802" i="1"/>
  <c r="T1026" i="1"/>
  <c r="D4492" i="1"/>
  <c r="W4492" i="1"/>
  <c r="D2218" i="1"/>
  <c r="W2218" i="1"/>
  <c r="C4215" i="1"/>
  <c r="T9527" i="1"/>
  <c r="C7066" i="1"/>
  <c r="C3712" i="1"/>
  <c r="T9123" i="1"/>
  <c r="D1648" i="1"/>
  <c r="W1648" i="1"/>
  <c r="C3920" i="1"/>
  <c r="B7547" i="1"/>
  <c r="D4378" i="1"/>
  <c r="W4378" i="1"/>
  <c r="T9180" i="1"/>
  <c r="C4500" i="1"/>
  <c r="T4764" i="1"/>
  <c r="B2929" i="1"/>
  <c r="T5007" i="1"/>
  <c r="W7356" i="1"/>
  <c r="D7356" i="1"/>
  <c r="T5970" i="1"/>
  <c r="D1724" i="1"/>
  <c r="W1724" i="1"/>
  <c r="C4415" i="1"/>
  <c r="T5556" i="1"/>
  <c r="D8903" i="1"/>
  <c r="W8903" i="1"/>
  <c r="T6473" i="1"/>
  <c r="C2602" i="1"/>
  <c r="W5528" i="1"/>
  <c r="D5528" i="1"/>
  <c r="B1579" i="1"/>
  <c r="T10066" i="1"/>
  <c r="T9015" i="1"/>
  <c r="D5147" i="1"/>
  <c r="W5147" i="1"/>
  <c r="D6914" i="1"/>
  <c r="W6914" i="1"/>
  <c r="D10101" i="1"/>
  <c r="W10101" i="1"/>
  <c r="W9395" i="1"/>
  <c r="D9395" i="1"/>
  <c r="T7816" i="1"/>
  <c r="W6026" i="1"/>
  <c r="D6026" i="1"/>
  <c r="W2959" i="1"/>
  <c r="D2959" i="1"/>
  <c r="D2888" i="1"/>
  <c r="W2888" i="1"/>
  <c r="D2674" i="1"/>
  <c r="W2674" i="1"/>
  <c r="B6342" i="1"/>
  <c r="C2109" i="1"/>
  <c r="C7319" i="1"/>
  <c r="T6092" i="1"/>
  <c r="C9874" i="1"/>
  <c r="T1211" i="1"/>
  <c r="D3124" i="1"/>
  <c r="W3124" i="1"/>
  <c r="T5336" i="1"/>
  <c r="D1117" i="1"/>
  <c r="W1117" i="1"/>
  <c r="B7884" i="1"/>
  <c r="C2921" i="1"/>
  <c r="T4676" i="1"/>
  <c r="D7048" i="1"/>
  <c r="W7048" i="1"/>
  <c r="D631" i="1"/>
  <c r="W631" i="1"/>
  <c r="C9269" i="1"/>
  <c r="W2884" i="1"/>
  <c r="D2884" i="1"/>
  <c r="D1153" i="1"/>
  <c r="W1153" i="1"/>
  <c r="T2059" i="1"/>
  <c r="B5591" i="1"/>
  <c r="T8755" i="1"/>
  <c r="T5455" i="1"/>
  <c r="C7130" i="1"/>
  <c r="T7537" i="1"/>
  <c r="T4301" i="1"/>
  <c r="C441" i="1"/>
  <c r="T2243" i="1"/>
  <c r="C5124" i="1"/>
  <c r="B8677" i="1"/>
  <c r="C8329" i="1"/>
  <c r="W9762" i="1"/>
  <c r="D9762" i="1"/>
  <c r="C8681" i="1"/>
  <c r="C9866" i="1"/>
  <c r="C3407" i="1"/>
  <c r="W4534" i="1"/>
  <c r="D4534" i="1"/>
  <c r="W10094" i="1"/>
  <c r="D10094" i="1"/>
  <c r="T8192" i="1"/>
  <c r="W9371" i="1"/>
  <c r="D9371" i="1"/>
  <c r="W2867" i="1"/>
  <c r="D2867" i="1"/>
  <c r="D3452" i="1"/>
  <c r="W3452" i="1"/>
  <c r="T525" i="1"/>
  <c r="B4313" i="1"/>
  <c r="B5495" i="1"/>
  <c r="T3290" i="1"/>
  <c r="C7727" i="1"/>
  <c r="B2204" i="1"/>
  <c r="B8316" i="1"/>
  <c r="W7415" i="1"/>
  <c r="D7415" i="1"/>
  <c r="C7556" i="1"/>
  <c r="C4392" i="1"/>
  <c r="B4445" i="1"/>
  <c r="W8005" i="1"/>
  <c r="D8005" i="1"/>
  <c r="C1544" i="1"/>
  <c r="B9974" i="1"/>
  <c r="C5336" i="1"/>
  <c r="C1732" i="1"/>
  <c r="W7288" i="1"/>
  <c r="D7288" i="1"/>
  <c r="W2866" i="1"/>
  <c r="D2866" i="1"/>
  <c r="W9528" i="1"/>
  <c r="D9528" i="1"/>
  <c r="B5865" i="1"/>
  <c r="C2312" i="1"/>
  <c r="C6274" i="1"/>
  <c r="B6688" i="1"/>
  <c r="T3481" i="1"/>
  <c r="W5696" i="1"/>
  <c r="D5696" i="1"/>
  <c r="W1715" i="1"/>
  <c r="D1715" i="1"/>
  <c r="W869" i="1"/>
  <c r="D869" i="1"/>
  <c r="C7802" i="1"/>
  <c r="W9133" i="1"/>
  <c r="D9133" i="1"/>
  <c r="B10082" i="1"/>
  <c r="C2652" i="1"/>
  <c r="C2524" i="1"/>
  <c r="W1517" i="1"/>
  <c r="D1517" i="1"/>
  <c r="C7859" i="1"/>
  <c r="D1138" i="1"/>
  <c r="W1138" i="1"/>
  <c r="T4525" i="1"/>
  <c r="T3404" i="1"/>
  <c r="D7789" i="1"/>
  <c r="W7789" i="1"/>
  <c r="D3067" i="1"/>
  <c r="W3067" i="1"/>
  <c r="C7505" i="1"/>
  <c r="C9022" i="1"/>
  <c r="B8244" i="1"/>
  <c r="C5354" i="1"/>
  <c r="B7285" i="1"/>
  <c r="C4138" i="1"/>
  <c r="C5243" i="1"/>
  <c r="C8844" i="1"/>
  <c r="B8888" i="1"/>
  <c r="B9896" i="1"/>
  <c r="T2718" i="1"/>
  <c r="C5925" i="1"/>
  <c r="T4245" i="1"/>
  <c r="B7112" i="1"/>
  <c r="B4246" i="1"/>
  <c r="T9056" i="1"/>
  <c r="C2735" i="1"/>
  <c r="T711" i="1"/>
  <c r="C4335" i="1"/>
  <c r="C455" i="1"/>
  <c r="T9867" i="1"/>
  <c r="B299" i="1"/>
  <c r="B5369" i="1"/>
  <c r="B4272" i="1"/>
  <c r="B7203" i="1"/>
  <c r="T7387" i="1"/>
  <c r="T1023" i="1"/>
  <c r="B571" i="1"/>
  <c r="B4876" i="1"/>
  <c r="T8130" i="1"/>
  <c r="B7691" i="1"/>
  <c r="B3714" i="1"/>
  <c r="T4946" i="1"/>
  <c r="B1480" i="1"/>
  <c r="T45" i="1"/>
  <c r="C5106" i="1"/>
  <c r="C1668" i="1"/>
  <c r="T1389" i="1"/>
  <c r="C6246" i="1"/>
  <c r="B4168" i="1"/>
  <c r="D7333" i="1"/>
  <c r="W7333" i="1"/>
  <c r="T8930" i="1"/>
  <c r="B8171" i="1"/>
  <c r="T6081" i="1"/>
  <c r="D1865" i="1"/>
  <c r="W1865" i="1"/>
  <c r="T8082" i="1"/>
  <c r="D1363" i="1"/>
  <c r="W1363" i="1"/>
  <c r="T8225" i="1"/>
  <c r="D7063" i="1"/>
  <c r="W7063" i="1"/>
  <c r="C6876" i="1"/>
  <c r="C2793" i="1"/>
  <c r="W1211" i="1"/>
  <c r="D1211" i="1"/>
  <c r="B1089" i="1"/>
  <c r="C7622" i="1"/>
  <c r="C6512" i="1"/>
  <c r="W8618" i="1"/>
  <c r="D8618" i="1"/>
  <c r="C4941" i="1"/>
  <c r="W1244" i="1"/>
  <c r="D1244" i="1"/>
  <c r="C972" i="1"/>
  <c r="B6557" i="1"/>
  <c r="W5040" i="1"/>
  <c r="D5040" i="1"/>
  <c r="D7823" i="1"/>
  <c r="W7823" i="1"/>
  <c r="W7225" i="1"/>
  <c r="D7225" i="1"/>
  <c r="D3433" i="1"/>
  <c r="W3433" i="1"/>
  <c r="C6578" i="1"/>
  <c r="D5518" i="1"/>
  <c r="W5518" i="1"/>
  <c r="B1732" i="1"/>
  <c r="D5428" i="1"/>
  <c r="W5428" i="1"/>
  <c r="T1833" i="1"/>
  <c r="D6246" i="1"/>
  <c r="W6246" i="1"/>
  <c r="D813" i="1"/>
  <c r="W813" i="1"/>
  <c r="C6661" i="1"/>
  <c r="T6456" i="1"/>
  <c r="W1068" i="1"/>
  <c r="D1068" i="1"/>
  <c r="D4727" i="1"/>
  <c r="W4727" i="1"/>
  <c r="W4700" i="1"/>
  <c r="D4700" i="1"/>
  <c r="C9386" i="1"/>
  <c r="T79" i="1"/>
  <c r="T5050" i="1"/>
  <c r="W7477" i="1"/>
  <c r="D7477" i="1"/>
  <c r="D9594" i="1"/>
  <c r="W9594" i="1"/>
  <c r="T2068" i="1"/>
  <c r="W2268" i="1"/>
  <c r="D2268" i="1"/>
  <c r="C5527" i="1"/>
  <c r="T5043" i="1"/>
  <c r="C9308" i="1"/>
  <c r="C2304" i="1"/>
  <c r="C7061" i="1"/>
  <c r="B3839" i="1"/>
  <c r="B737" i="1"/>
  <c r="C3328" i="1"/>
  <c r="W8037" i="1"/>
  <c r="D8037" i="1"/>
  <c r="T4623" i="1"/>
  <c r="C6793" i="1"/>
  <c r="C8789" i="1"/>
  <c r="T2191" i="1"/>
  <c r="C250" i="1"/>
  <c r="T9046" i="1"/>
  <c r="B9298" i="1"/>
  <c r="B6123" i="1"/>
  <c r="B2487" i="1"/>
  <c r="B1454" i="1"/>
  <c r="D8992" i="1"/>
  <c r="W8992" i="1"/>
  <c r="D8154" i="1"/>
  <c r="W8154" i="1"/>
  <c r="C1645" i="1"/>
  <c r="C829" i="1"/>
  <c r="D843" i="1"/>
  <c r="W843" i="1"/>
  <c r="B4420" i="1"/>
  <c r="C9666" i="1"/>
  <c r="B8862" i="1"/>
  <c r="B3733" i="1"/>
  <c r="C4225" i="1"/>
  <c r="T4196" i="1"/>
  <c r="W2400" i="1"/>
  <c r="D2400" i="1"/>
  <c r="D5855" i="1"/>
  <c r="W5855" i="1"/>
  <c r="B3834" i="1"/>
  <c r="B2427" i="1"/>
  <c r="B6303" i="1"/>
  <c r="D1519" i="1"/>
  <c r="W1519" i="1"/>
  <c r="D3537" i="1"/>
  <c r="W3537" i="1"/>
  <c r="D9936" i="1"/>
  <c r="W9936" i="1"/>
  <c r="D6685" i="1"/>
  <c r="W6685" i="1"/>
  <c r="D5914" i="1"/>
  <c r="W5914" i="1"/>
  <c r="C1049" i="1"/>
  <c r="D4271" i="1"/>
  <c r="W4271" i="1"/>
  <c r="B2592" i="1"/>
  <c r="B8581" i="1"/>
  <c r="W4947" i="1"/>
  <c r="D4947" i="1"/>
  <c r="C6335" i="1"/>
  <c r="B6698" i="1"/>
  <c r="T3224" i="1"/>
  <c r="W8969" i="1"/>
  <c r="D8969" i="1"/>
  <c r="B5805" i="1"/>
  <c r="B6625" i="1"/>
  <c r="W1674" i="1"/>
  <c r="D1674" i="1"/>
  <c r="T4840" i="1"/>
  <c r="B8517" i="1"/>
  <c r="W9603" i="1"/>
  <c r="D9603" i="1"/>
  <c r="W9782" i="1"/>
  <c r="D9782" i="1"/>
  <c r="C9082" i="1"/>
  <c r="T4045" i="1"/>
  <c r="W8836" i="1"/>
  <c r="D8836" i="1"/>
  <c r="B2469" i="1"/>
  <c r="D6393" i="1"/>
  <c r="W6393" i="1"/>
  <c r="B7533" i="1"/>
  <c r="T2677" i="1"/>
  <c r="B2650" i="1"/>
  <c r="W1748" i="1"/>
  <c r="D1748" i="1"/>
  <c r="W5987" i="1"/>
  <c r="D5987" i="1"/>
  <c r="C3961" i="1"/>
  <c r="C6868" i="1"/>
  <c r="C7237" i="1"/>
  <c r="B4603" i="1"/>
  <c r="C3580" i="1"/>
  <c r="C1293" i="1"/>
  <c r="B618" i="1"/>
  <c r="T2613" i="1"/>
  <c r="B1995" i="1"/>
  <c r="T2659" i="1"/>
  <c r="T3673" i="1"/>
  <c r="B1658" i="1"/>
  <c r="T944" i="1"/>
  <c r="B6566" i="1"/>
  <c r="B361" i="1"/>
  <c r="C4026" i="1"/>
  <c r="B9437" i="1"/>
  <c r="T3997" i="1"/>
  <c r="T5327" i="1"/>
  <c r="T8420" i="1"/>
  <c r="D5405" i="1"/>
  <c r="W5405" i="1"/>
  <c r="T6922" i="1"/>
  <c r="B8792" i="1"/>
  <c r="W8767" i="1"/>
  <c r="D8767" i="1"/>
  <c r="W2109" i="1"/>
  <c r="D2109" i="1"/>
  <c r="T2006" i="1"/>
  <c r="D2916" i="1"/>
  <c r="W2916" i="1"/>
  <c r="T3818" i="1"/>
  <c r="C3846" i="1"/>
  <c r="T9060" i="1"/>
  <c r="B6685" i="1"/>
  <c r="C3853" i="1"/>
  <c r="C4381" i="1"/>
  <c r="T8712" i="1"/>
  <c r="D328" i="1"/>
  <c r="W328" i="1"/>
  <c r="T5699" i="1"/>
  <c r="C5503" i="1"/>
  <c r="B3937" i="1"/>
  <c r="C6774" i="1"/>
  <c r="T8981" i="1"/>
  <c r="C9919" i="1"/>
  <c r="B3542" i="1"/>
  <c r="T3692" i="1"/>
  <c r="D3955" i="1"/>
  <c r="W3955" i="1"/>
  <c r="B243" i="1"/>
  <c r="T5342" i="1"/>
  <c r="B3892" i="1"/>
  <c r="W5652" i="1"/>
  <c r="D5652" i="1"/>
  <c r="C8371" i="1"/>
  <c r="D39" i="1"/>
  <c r="W39" i="1"/>
  <c r="C744" i="1"/>
  <c r="C5766" i="1"/>
  <c r="B2188" i="1"/>
  <c r="T9486" i="1"/>
  <c r="B3694" i="1"/>
  <c r="C2392" i="1"/>
  <c r="B4178" i="1"/>
  <c r="T428" i="1"/>
  <c r="C4729" i="1"/>
  <c r="B4206" i="1"/>
  <c r="T3541" i="1"/>
  <c r="B7827" i="1"/>
  <c r="B6912" i="1"/>
  <c r="C8095" i="1"/>
  <c r="T7081" i="1"/>
  <c r="D4632" i="1"/>
  <c r="W4632" i="1"/>
  <c r="B9408" i="1"/>
  <c r="T4453" i="1"/>
  <c r="C1144" i="1"/>
  <c r="D1294" i="1"/>
  <c r="W1294" i="1"/>
  <c r="D9996" i="1"/>
  <c r="W9996" i="1"/>
  <c r="D4439" i="1"/>
  <c r="W4439" i="1"/>
  <c r="B119" i="1"/>
  <c r="W1530" i="1"/>
  <c r="D1530" i="1"/>
  <c r="C3281" i="1"/>
  <c r="C570" i="1"/>
  <c r="B7976" i="1"/>
  <c r="C8520" i="1"/>
  <c r="C9960" i="1"/>
  <c r="D1497" i="1"/>
  <c r="W1497" i="1"/>
  <c r="T774" i="1"/>
  <c r="B1268" i="1"/>
  <c r="D9613" i="1"/>
  <c r="W9613" i="1"/>
  <c r="B491" i="1"/>
  <c r="B7460" i="1"/>
  <c r="B1989" i="1"/>
  <c r="W5124" i="1"/>
  <c r="D5124" i="1"/>
  <c r="B9920" i="1"/>
  <c r="T384" i="1"/>
  <c r="B2694" i="1"/>
  <c r="T7787" i="1"/>
  <c r="D7045" i="1"/>
  <c r="W7045" i="1"/>
  <c r="B2859" i="1"/>
  <c r="D6957" i="1"/>
  <c r="W6957" i="1"/>
  <c r="C4736" i="1"/>
  <c r="T6626" i="1"/>
  <c r="W1956" i="1"/>
  <c r="D1956" i="1"/>
  <c r="T6774" i="1"/>
  <c r="B5522" i="1"/>
  <c r="C6138" i="1"/>
  <c r="C5983" i="1"/>
  <c r="T209" i="1"/>
  <c r="C8616" i="1"/>
  <c r="W2163" i="1"/>
  <c r="D2163" i="1"/>
  <c r="B8162" i="1"/>
  <c r="D453" i="1"/>
  <c r="W453" i="1"/>
  <c r="D4432" i="1"/>
  <c r="W4432" i="1"/>
  <c r="T373" i="1"/>
  <c r="D1371" i="1"/>
  <c r="W1371" i="1"/>
  <c r="C4540" i="1"/>
  <c r="B7767" i="1"/>
  <c r="W2816" i="1"/>
  <c r="D2816" i="1"/>
  <c r="T9845" i="1"/>
  <c r="B9951" i="1"/>
  <c r="T6260" i="1"/>
  <c r="D8270" i="1"/>
  <c r="W8270" i="1"/>
  <c r="T9920" i="1"/>
  <c r="D7828" i="1"/>
  <c r="W7828" i="1"/>
  <c r="T2885" i="1"/>
  <c r="W2390" i="1"/>
  <c r="D2390" i="1"/>
  <c r="D8919" i="1"/>
  <c r="W8919" i="1"/>
  <c r="W2647" i="1"/>
  <c r="D2647" i="1"/>
  <c r="W8932" i="1"/>
  <c r="D8932" i="1"/>
  <c r="B4677" i="1"/>
  <c r="C4019" i="1"/>
  <c r="T9202" i="1"/>
  <c r="C8702" i="1"/>
  <c r="B5925" i="1"/>
  <c r="T5679" i="1"/>
  <c r="C4265" i="1"/>
  <c r="T3808" i="1"/>
  <c r="T1806" i="1"/>
  <c r="T7758" i="1"/>
  <c r="C7755" i="1"/>
  <c r="C2920" i="1"/>
  <c r="C3324" i="1"/>
  <c r="B5573" i="1"/>
  <c r="C9169" i="1"/>
  <c r="B5496" i="1"/>
  <c r="B1522" i="1"/>
  <c r="C1963" i="1"/>
  <c r="B212" i="1"/>
  <c r="B8805" i="1"/>
  <c r="C4220" i="1"/>
  <c r="C2975" i="1"/>
  <c r="C5687" i="1"/>
  <c r="C933" i="1"/>
  <c r="C8923" i="1"/>
  <c r="B1261" i="1"/>
  <c r="B6729" i="1"/>
  <c r="T5060" i="1"/>
  <c r="C2671" i="1"/>
  <c r="B1209" i="1"/>
  <c r="T3501" i="1"/>
  <c r="C3808" i="1"/>
  <c r="T9460" i="1"/>
  <c r="B1504" i="1"/>
  <c r="C6565" i="1"/>
  <c r="C5166" i="1"/>
  <c r="T5502" i="1"/>
  <c r="W1554" i="1"/>
  <c r="D1554" i="1"/>
  <c r="B8557" i="1"/>
  <c r="W7395" i="1"/>
  <c r="D7395" i="1"/>
  <c r="B5345" i="1"/>
  <c r="T6256" i="1"/>
  <c r="C6378" i="1"/>
  <c r="T2630" i="1"/>
  <c r="C5150" i="1"/>
  <c r="B589" i="1"/>
  <c r="B1886" i="1"/>
  <c r="T7123" i="1"/>
  <c r="B9849" i="1"/>
  <c r="W316" i="1"/>
  <c r="D316" i="1"/>
  <c r="D1525" i="1"/>
  <c r="W1525" i="1"/>
  <c r="T4561" i="1"/>
  <c r="W7709" i="1"/>
  <c r="D7709" i="1"/>
  <c r="T2074" i="1"/>
  <c r="W6317" i="1"/>
  <c r="D6317" i="1"/>
  <c r="W2239" i="1"/>
  <c r="D2239" i="1"/>
  <c r="D4621" i="1"/>
  <c r="W4621" i="1"/>
  <c r="T231" i="1"/>
  <c r="C2178" i="1"/>
  <c r="D3542" i="1"/>
  <c r="W3542" i="1"/>
  <c r="T9184" i="1"/>
  <c r="B6591" i="1"/>
  <c r="C7224" i="1"/>
  <c r="B7676" i="1"/>
  <c r="T3655" i="1"/>
  <c r="B3093" i="1"/>
  <c r="B7851" i="1"/>
  <c r="T9587" i="1"/>
  <c r="T8188" i="1"/>
  <c r="C5229" i="1"/>
  <c r="B2001" i="1"/>
  <c r="B6090" i="1"/>
  <c r="C7269" i="1"/>
  <c r="C8224" i="1"/>
  <c r="B942" i="1"/>
  <c r="W2606" i="1"/>
  <c r="D2606" i="1"/>
  <c r="B7145" i="1"/>
  <c r="D4500" i="1"/>
  <c r="W4500" i="1"/>
  <c r="D8635" i="1"/>
  <c r="W8635" i="1"/>
  <c r="C6675" i="1"/>
  <c r="B1832" i="1"/>
  <c r="C3431" i="1"/>
  <c r="D6053" i="1"/>
  <c r="W6053" i="1"/>
  <c r="B2232" i="1"/>
  <c r="W342" i="1"/>
  <c r="D342" i="1"/>
  <c r="B4622" i="1"/>
  <c r="C9907" i="1"/>
  <c r="B7176" i="1"/>
  <c r="W9418" i="1"/>
  <c r="D9418" i="1"/>
  <c r="T3844" i="1"/>
  <c r="T4838" i="1"/>
  <c r="B4054" i="1"/>
  <c r="C1966" i="1"/>
  <c r="T1398" i="1"/>
  <c r="D9325" i="1"/>
  <c r="W9325" i="1"/>
  <c r="B3079" i="1"/>
  <c r="T1641" i="1"/>
  <c r="T3471" i="1"/>
  <c r="T2794" i="1"/>
  <c r="D8562" i="1"/>
  <c r="W8562" i="1"/>
  <c r="D2946" i="1"/>
  <c r="W2946" i="1"/>
  <c r="T447" i="1"/>
  <c r="T8771" i="1"/>
  <c r="B4113" i="1"/>
  <c r="C2707" i="1"/>
  <c r="B574" i="1"/>
  <c r="B5357" i="1"/>
  <c r="D5253" i="1"/>
  <c r="W5253" i="1"/>
  <c r="C7174" i="1"/>
  <c r="B9739" i="1"/>
  <c r="T6679" i="1"/>
  <c r="C1349" i="1"/>
  <c r="T5370" i="1"/>
  <c r="T8470" i="1"/>
  <c r="W2404" i="1"/>
  <c r="D2404" i="1"/>
  <c r="B1723" i="1"/>
  <c r="B9590" i="1"/>
  <c r="W3362" i="1"/>
  <c r="D3362" i="1"/>
  <c r="C2594" i="1"/>
  <c r="C6631" i="1"/>
  <c r="B9580" i="1"/>
  <c r="C3013" i="1"/>
  <c r="T9323" i="1"/>
  <c r="B6239" i="1"/>
  <c r="C2266" i="1"/>
  <c r="T5990" i="1"/>
  <c r="T8726" i="1"/>
  <c r="B1859" i="1"/>
  <c r="T2062" i="1"/>
  <c r="D6085" i="1"/>
  <c r="W6085" i="1"/>
  <c r="C4901" i="1"/>
  <c r="D9295" i="1"/>
  <c r="W9295" i="1"/>
  <c r="B9024" i="1"/>
  <c r="D10043" i="1"/>
  <c r="W10043" i="1"/>
  <c r="B2863" i="1"/>
  <c r="D7993" i="1"/>
  <c r="W7993" i="1"/>
  <c r="D4043" i="1"/>
  <c r="W4043" i="1"/>
  <c r="B6419" i="1"/>
  <c r="T5647" i="1"/>
  <c r="T6668" i="1"/>
  <c r="D4254" i="1"/>
  <c r="W4254" i="1"/>
  <c r="W1767" i="1"/>
  <c r="D1767" i="1"/>
  <c r="T3550" i="1"/>
  <c r="C8601" i="1"/>
  <c r="C6077" i="1"/>
  <c r="T7135" i="1"/>
  <c r="T2990" i="1"/>
  <c r="C740" i="1"/>
  <c r="C3465" i="1"/>
  <c r="C2958" i="1"/>
  <c r="T3498" i="1"/>
  <c r="C6848" i="1"/>
  <c r="W5906" i="1"/>
  <c r="D5906" i="1"/>
  <c r="D4825" i="1"/>
  <c r="W4825" i="1"/>
  <c r="W532" i="1"/>
  <c r="D532" i="1"/>
  <c r="D6712" i="1"/>
  <c r="W6712" i="1"/>
  <c r="C8617" i="1"/>
  <c r="T5492" i="1"/>
  <c r="W7876" i="1"/>
  <c r="D7876" i="1"/>
  <c r="T652" i="1"/>
  <c r="C6140" i="1"/>
  <c r="C2203" i="1"/>
  <c r="C6777" i="1"/>
  <c r="B7369" i="1"/>
  <c r="D4082" i="1"/>
  <c r="W4082" i="1"/>
  <c r="D7964" i="1"/>
  <c r="W7964" i="1"/>
  <c r="T8570" i="1"/>
  <c r="W9440" i="1"/>
  <c r="D9440" i="1"/>
  <c r="T4403" i="1"/>
  <c r="D2896" i="1"/>
  <c r="W2896" i="1"/>
  <c r="B6986" i="1"/>
  <c r="B971" i="1"/>
  <c r="D2132" i="1"/>
  <c r="W2132" i="1"/>
  <c r="T7192" i="1"/>
  <c r="T5500" i="1"/>
  <c r="T3096" i="1"/>
  <c r="W4137" i="1"/>
  <c r="D4137" i="1"/>
  <c r="W9033" i="1"/>
  <c r="D9033" i="1"/>
  <c r="T1091" i="1"/>
  <c r="D7282" i="1"/>
  <c r="W7282" i="1"/>
  <c r="C3083" i="1"/>
  <c r="C2621" i="1"/>
  <c r="T424" i="1"/>
  <c r="T904" i="1"/>
  <c r="C4589" i="1"/>
  <c r="T6578" i="1"/>
  <c r="C4034" i="1"/>
  <c r="W4553" i="1"/>
  <c r="D4553" i="1"/>
  <c r="C9356" i="1"/>
  <c r="W10071" i="1"/>
  <c r="D10071" i="1"/>
  <c r="T1090" i="1"/>
  <c r="C5490" i="1"/>
  <c r="T6730" i="1"/>
  <c r="D5979" i="1"/>
  <c r="W5979" i="1"/>
  <c r="T1142" i="1"/>
  <c r="T4683" i="1"/>
  <c r="T3085" i="1"/>
  <c r="W692" i="1"/>
  <c r="D692" i="1"/>
  <c r="W9735" i="1"/>
  <c r="D9735" i="1"/>
  <c r="W7902" i="1"/>
  <c r="D7902" i="1"/>
  <c r="W8538" i="1"/>
  <c r="D8538" i="1"/>
  <c r="C50" i="1"/>
  <c r="B6314" i="1"/>
  <c r="D564" i="1"/>
  <c r="W564" i="1"/>
  <c r="W2801" i="1"/>
  <c r="D2801" i="1"/>
  <c r="T6169" i="1"/>
  <c r="D6514" i="1"/>
  <c r="W6514" i="1"/>
  <c r="D5632" i="1"/>
  <c r="W5632" i="1"/>
  <c r="B1169" i="1"/>
  <c r="T2103" i="1"/>
  <c r="T8432" i="1"/>
  <c r="T7239" i="1"/>
  <c r="C8216" i="1"/>
  <c r="C9693" i="1"/>
  <c r="W2584" i="1"/>
  <c r="D2584" i="1"/>
  <c r="T3572" i="1"/>
  <c r="C7199" i="1"/>
  <c r="W2246" i="1"/>
  <c r="D2246" i="1"/>
  <c r="W2755" i="1"/>
  <c r="D2755" i="1"/>
  <c r="C6802" i="1"/>
  <c r="C3406" i="1"/>
  <c r="C5823" i="1"/>
  <c r="T5114" i="1"/>
  <c r="B8761" i="1"/>
  <c r="C7792" i="1"/>
  <c r="C4905" i="1"/>
  <c r="T7593" i="1"/>
  <c r="C4177" i="1"/>
  <c r="W4464" i="1"/>
  <c r="D4464" i="1"/>
  <c r="C9221" i="1"/>
  <c r="C9070" i="1"/>
  <c r="B5586" i="1"/>
  <c r="T934" i="1"/>
  <c r="C2061" i="1"/>
  <c r="W6037" i="1"/>
  <c r="D6037" i="1"/>
  <c r="W1141" i="1"/>
  <c r="D1141" i="1"/>
  <c r="D6351" i="1"/>
  <c r="W6351" i="1"/>
  <c r="C2953" i="1"/>
  <c r="W6725" i="1"/>
  <c r="D6725" i="1"/>
  <c r="D8586" i="1"/>
  <c r="W8586" i="1"/>
  <c r="B3037" i="1"/>
  <c r="W7755" i="1"/>
  <c r="D7755" i="1"/>
  <c r="W503" i="1"/>
  <c r="D503" i="1"/>
  <c r="C1248" i="1"/>
  <c r="B956" i="1"/>
  <c r="B9067" i="1"/>
  <c r="B4964" i="1"/>
  <c r="T2896" i="1"/>
  <c r="D7968" i="1"/>
  <c r="W7968" i="1"/>
  <c r="D6579" i="1"/>
  <c r="W6579" i="1"/>
  <c r="C5975" i="1"/>
  <c r="D1176" i="1"/>
  <c r="W1176" i="1"/>
  <c r="B1684" i="1"/>
  <c r="T5804" i="1"/>
  <c r="B739" i="1"/>
  <c r="B6924" i="1"/>
  <c r="C5678" i="1"/>
  <c r="W6854" i="1"/>
  <c r="D6854" i="1"/>
  <c r="B9427" i="1"/>
  <c r="W8878" i="1"/>
  <c r="D8878" i="1"/>
  <c r="W4300" i="1"/>
  <c r="D4300" i="1"/>
  <c r="C8822" i="1"/>
  <c r="C8352" i="1"/>
  <c r="T2478" i="1"/>
  <c r="B1642" i="1"/>
  <c r="C1063" i="1"/>
  <c r="C1314" i="1"/>
  <c r="B4699" i="1"/>
  <c r="C8741" i="1"/>
  <c r="T3476" i="1"/>
  <c r="C9935" i="1"/>
  <c r="B7633" i="1"/>
  <c r="B8221" i="1"/>
  <c r="B4644" i="1"/>
  <c r="T4107" i="1"/>
  <c r="C1583" i="1"/>
  <c r="T6873" i="1"/>
  <c r="C1686" i="1"/>
  <c r="B1737" i="1"/>
  <c r="T6934" i="1"/>
  <c r="B5093" i="1"/>
  <c r="B8338" i="1"/>
  <c r="T7584" i="1"/>
  <c r="T7023" i="1"/>
  <c r="C374" i="1"/>
  <c r="C1761" i="1"/>
  <c r="B112" i="1"/>
  <c r="B6270" i="1"/>
  <c r="B9843" i="1"/>
  <c r="C3593" i="1"/>
  <c r="C7765" i="1"/>
  <c r="T6872" i="1"/>
  <c r="C5976" i="1"/>
  <c r="B881" i="1"/>
  <c r="C6815" i="1"/>
  <c r="T1956" i="1"/>
  <c r="B2845" i="1"/>
  <c r="C7951" i="1"/>
  <c r="T5324" i="1"/>
  <c r="T2432" i="1"/>
  <c r="T5756" i="1"/>
  <c r="B1347" i="1"/>
  <c r="C7170" i="1"/>
  <c r="C7187" i="1"/>
  <c r="C9193" i="1"/>
  <c r="W9179" i="1"/>
  <c r="D9179" i="1"/>
  <c r="T8110" i="1"/>
  <c r="C4178" i="1"/>
  <c r="T4862" i="1"/>
  <c r="W6909" i="1"/>
  <c r="D6909" i="1"/>
  <c r="B9601" i="1"/>
  <c r="C2851" i="1"/>
  <c r="C9571" i="1"/>
  <c r="W621" i="1"/>
  <c r="D621" i="1"/>
  <c r="T1538" i="1"/>
  <c r="C5140" i="1"/>
  <c r="B3222" i="1"/>
  <c r="C5072" i="1"/>
  <c r="C9686" i="1"/>
  <c r="D6675" i="1"/>
  <c r="W6675" i="1"/>
  <c r="C9458" i="1"/>
  <c r="C1494" i="1"/>
  <c r="D6065" i="1"/>
  <c r="W6065" i="1"/>
  <c r="T1913" i="1"/>
  <c r="B9323" i="1"/>
  <c r="B4573" i="1"/>
  <c r="D974" i="1"/>
  <c r="W974" i="1"/>
  <c r="T6562" i="1"/>
  <c r="W6337" i="1"/>
  <c r="D6337" i="1"/>
  <c r="T6421" i="1"/>
  <c r="C5044" i="1"/>
  <c r="D6395" i="1"/>
  <c r="W6395" i="1"/>
  <c r="T3311" i="1"/>
  <c r="W3482" i="1"/>
  <c r="D3482" i="1"/>
  <c r="D6433" i="1"/>
  <c r="W6433" i="1"/>
  <c r="B404" i="1"/>
  <c r="D2311" i="1"/>
  <c r="W2311" i="1"/>
  <c r="T4673" i="1"/>
  <c r="W6502" i="1"/>
  <c r="D6502" i="1"/>
  <c r="T5614" i="1"/>
  <c r="C6699" i="1"/>
  <c r="D2300" i="1"/>
  <c r="W2300" i="1"/>
  <c r="D2375" i="1"/>
  <c r="W2375" i="1"/>
  <c r="T2127" i="1"/>
  <c r="D6834" i="1"/>
  <c r="W6834" i="1"/>
  <c r="B1452" i="1"/>
  <c r="B3498" i="1"/>
  <c r="W6363" i="1"/>
  <c r="D6363" i="1"/>
  <c r="W1966" i="1"/>
  <c r="D1966" i="1"/>
  <c r="T7939" i="1"/>
  <c r="C513" i="1"/>
  <c r="T2460" i="1"/>
  <c r="B9016" i="1"/>
  <c r="B8372" i="1"/>
  <c r="C8591" i="1"/>
  <c r="W4424" i="1"/>
  <c r="D4424" i="1"/>
  <c r="D9988" i="1"/>
  <c r="W9988" i="1"/>
  <c r="C4577" i="1"/>
  <c r="T7603" i="1"/>
  <c r="C7641" i="1"/>
  <c r="T6525" i="1"/>
  <c r="C7933" i="1"/>
  <c r="B8860" i="1"/>
  <c r="W3442" i="1"/>
  <c r="D3442" i="1"/>
  <c r="T2042" i="1"/>
  <c r="W9671" i="1"/>
  <c r="D9671" i="1"/>
  <c r="B10028" i="1"/>
  <c r="D3918" i="1"/>
  <c r="W3918" i="1"/>
  <c r="T6337" i="1"/>
  <c r="T2619" i="1"/>
  <c r="C6465" i="1"/>
  <c r="T8697" i="1"/>
  <c r="T2084" i="1"/>
  <c r="D702" i="1"/>
  <c r="W702" i="1"/>
  <c r="B5487" i="1"/>
  <c r="B3882" i="1"/>
  <c r="T9525" i="1"/>
  <c r="T4096" i="1"/>
  <c r="D9125" i="1"/>
  <c r="W9125" i="1"/>
  <c r="C6536" i="1"/>
  <c r="D8153" i="1"/>
  <c r="W8153" i="1"/>
  <c r="T6796" i="1"/>
  <c r="D2247" i="1"/>
  <c r="W2247" i="1"/>
  <c r="C9534" i="1"/>
  <c r="D3425" i="1"/>
  <c r="W3425" i="1"/>
  <c r="W9535" i="1"/>
  <c r="D9535" i="1"/>
  <c r="B2937" i="1"/>
  <c r="W476" i="1"/>
  <c r="D476" i="1"/>
  <c r="W10028" i="1"/>
  <c r="D10028" i="1"/>
  <c r="C6040" i="1"/>
  <c r="W1314" i="1"/>
  <c r="D1314" i="1"/>
  <c r="C4710" i="1"/>
  <c r="W5361" i="1"/>
  <c r="D5361" i="1"/>
  <c r="T8908" i="1"/>
  <c r="B2629" i="1"/>
  <c r="D8375" i="1"/>
  <c r="W8375" i="1"/>
  <c r="B4321" i="1"/>
  <c r="B4008" i="1"/>
  <c r="B1123" i="1"/>
  <c r="C4062" i="1"/>
  <c r="B9984" i="1"/>
  <c r="C5785" i="1"/>
  <c r="T4748" i="1"/>
  <c r="T1373" i="1"/>
  <c r="T2115" i="1"/>
  <c r="D373" i="1"/>
  <c r="W373" i="1"/>
  <c r="W3431" i="1"/>
  <c r="D3431" i="1"/>
  <c r="C9926" i="1"/>
  <c r="D3928" i="1"/>
  <c r="W3928" i="1"/>
  <c r="B798" i="1"/>
  <c r="T476" i="1"/>
  <c r="T4347" i="1"/>
  <c r="T9766" i="1"/>
  <c r="T2523" i="1"/>
  <c r="T3173" i="1"/>
  <c r="B1315" i="1"/>
  <c r="T3623" i="1"/>
  <c r="C5777" i="1"/>
  <c r="T1996" i="1"/>
  <c r="B2503" i="1"/>
  <c r="W9997" i="1"/>
  <c r="D9997" i="1"/>
  <c r="T2642" i="1"/>
  <c r="T7595" i="1"/>
  <c r="B7274" i="1"/>
  <c r="C7370" i="1"/>
  <c r="B6238" i="1"/>
  <c r="W1163" i="1"/>
  <c r="D1163" i="1"/>
  <c r="B6835" i="1"/>
  <c r="T6008" i="1"/>
  <c r="T4636" i="1"/>
  <c r="D9377" i="1"/>
  <c r="W9377" i="1"/>
  <c r="B612" i="1"/>
  <c r="C8646" i="1"/>
  <c r="B3589" i="1"/>
  <c r="W1920" i="1"/>
  <c r="D1920" i="1"/>
  <c r="B2208" i="1"/>
  <c r="B211" i="1"/>
  <c r="C717" i="1"/>
  <c r="C5797" i="1"/>
  <c r="B6437" i="1"/>
  <c r="T8454" i="1"/>
  <c r="C10044" i="1"/>
  <c r="D1076" i="1"/>
  <c r="W1076" i="1"/>
  <c r="C1441" i="1"/>
  <c r="C3945" i="1"/>
  <c r="T880" i="1"/>
  <c r="B5596" i="1"/>
  <c r="C5085" i="1"/>
  <c r="C8539" i="1"/>
  <c r="W611" i="1"/>
  <c r="D611" i="1"/>
  <c r="W2078" i="1"/>
  <c r="D2078" i="1"/>
  <c r="W4442" i="1"/>
  <c r="D4442" i="1"/>
  <c r="W6066" i="1"/>
  <c r="D6066" i="1"/>
  <c r="C9684" i="1"/>
  <c r="C6177" i="1"/>
  <c r="T2826" i="1"/>
  <c r="W9734" i="1"/>
  <c r="D9734" i="1"/>
  <c r="D5051" i="1"/>
  <c r="W5051" i="1"/>
  <c r="D8326" i="1"/>
  <c r="W8326" i="1"/>
  <c r="W9730" i="1"/>
  <c r="D9730" i="1"/>
  <c r="B7988" i="1"/>
  <c r="B100" i="1"/>
  <c r="B9773" i="1"/>
  <c r="D3138" i="1"/>
  <c r="W3138" i="1"/>
  <c r="B5564" i="1"/>
  <c r="W5811" i="1"/>
  <c r="D5811" i="1"/>
  <c r="T1344" i="1"/>
  <c r="C9807" i="1"/>
  <c r="C2183" i="1"/>
  <c r="D9742" i="1"/>
  <c r="W9742" i="1"/>
  <c r="T9186" i="1"/>
  <c r="C6745" i="1"/>
  <c r="C8547" i="1"/>
  <c r="C3591" i="1"/>
  <c r="C1622" i="1"/>
  <c r="W9899" i="1"/>
  <c r="D9899" i="1"/>
  <c r="D69" i="1"/>
  <c r="W69" i="1"/>
  <c r="W1476" i="1"/>
  <c r="D1476" i="1"/>
  <c r="W2338" i="1"/>
  <c r="D2338" i="1"/>
  <c r="B6372" i="1"/>
  <c r="T2229" i="1"/>
  <c r="W5334" i="1"/>
  <c r="D5334" i="1"/>
  <c r="D8105" i="1"/>
  <c r="W8105" i="1"/>
  <c r="C310" i="1"/>
  <c r="C7506" i="1"/>
  <c r="W6303" i="1"/>
  <c r="D6303" i="1"/>
  <c r="C5659" i="1"/>
  <c r="D7854" i="1"/>
  <c r="W7854" i="1"/>
  <c r="W18" i="1"/>
  <c r="D18" i="1"/>
  <c r="B2264" i="1"/>
  <c r="C469" i="1"/>
  <c r="W672" i="1"/>
  <c r="D672" i="1"/>
  <c r="C3906" i="1"/>
  <c r="W4159" i="1"/>
  <c r="D4159" i="1"/>
  <c r="C3378" i="1"/>
  <c r="C6445" i="1"/>
  <c r="C2849" i="1"/>
  <c r="T7768" i="1"/>
  <c r="B7036" i="1"/>
  <c r="B6101" i="1"/>
  <c r="T7895" i="1"/>
  <c r="D3771" i="1"/>
  <c r="W3771" i="1"/>
  <c r="T246" i="1"/>
  <c r="T6197" i="1"/>
  <c r="C1149" i="1"/>
  <c r="B7177" i="1"/>
  <c r="W1422" i="1"/>
  <c r="D1422" i="1"/>
  <c r="W4672" i="1"/>
  <c r="D4672" i="1"/>
  <c r="B2579" i="1"/>
  <c r="D3765" i="1"/>
  <c r="W3765" i="1"/>
  <c r="D7385" i="1"/>
  <c r="W7385" i="1"/>
  <c r="B1508" i="1"/>
  <c r="D4945" i="1"/>
  <c r="W4945" i="1"/>
  <c r="D3441" i="1"/>
  <c r="W3441" i="1"/>
  <c r="B6031" i="1"/>
  <c r="T5833" i="1"/>
  <c r="B2061" i="1"/>
  <c r="C6155" i="1"/>
  <c r="D9645" i="1"/>
  <c r="W9645" i="1"/>
  <c r="T7174" i="1"/>
  <c r="B9505" i="1"/>
  <c r="D9925" i="1"/>
  <c r="W9925" i="1"/>
  <c r="C5432" i="1"/>
  <c r="W8529" i="1"/>
  <c r="D8529" i="1"/>
  <c r="C3523" i="1"/>
  <c r="D9340" i="1"/>
  <c r="W9340" i="1"/>
  <c r="W4235" i="1"/>
  <c r="D4235" i="1"/>
  <c r="C7591" i="1"/>
  <c r="T2093" i="1"/>
  <c r="C6746" i="1"/>
  <c r="B7705" i="1"/>
  <c r="T512" i="1"/>
  <c r="B6801" i="1"/>
  <c r="B9281" i="1"/>
  <c r="C5996" i="1"/>
  <c r="C2467" i="1"/>
  <c r="C3700" i="1"/>
  <c r="C2976" i="1"/>
  <c r="B6954" i="1"/>
  <c r="T6488" i="1"/>
  <c r="T2902" i="1"/>
  <c r="C8035" i="1"/>
  <c r="T8945" i="1"/>
  <c r="T1012" i="1"/>
  <c r="T8157" i="1"/>
  <c r="T9572" i="1"/>
  <c r="C2009" i="1"/>
  <c r="T2503" i="1"/>
  <c r="B4055" i="1"/>
  <c r="C1885" i="1"/>
  <c r="B7450" i="1"/>
  <c r="C317" i="1"/>
  <c r="C676" i="1"/>
  <c r="C3971" i="1"/>
  <c r="T8421" i="1"/>
  <c r="T336" i="1"/>
  <c r="B1037" i="1"/>
  <c r="C5111" i="1"/>
  <c r="C9858" i="1"/>
  <c r="C8287" i="1"/>
  <c r="B5840" i="1"/>
  <c r="T8408" i="1"/>
  <c r="B7364" i="1"/>
  <c r="C3239" i="1"/>
  <c r="B9310" i="1"/>
  <c r="C8438" i="1"/>
  <c r="B526" i="1"/>
  <c r="T741" i="1"/>
  <c r="B3533" i="1"/>
  <c r="T498" i="1"/>
  <c r="C379" i="1"/>
  <c r="C3115" i="1"/>
  <c r="B4526" i="1"/>
  <c r="D5905" i="1"/>
  <c r="W5905" i="1"/>
  <c r="T8994" i="1"/>
  <c r="W1185" i="1"/>
  <c r="D1185" i="1"/>
  <c r="B7076" i="1"/>
  <c r="C9000" i="1"/>
  <c r="W4244" i="1"/>
  <c r="D4244" i="1"/>
  <c r="B8240" i="1"/>
  <c r="T2167" i="1"/>
  <c r="B7880" i="1"/>
  <c r="B3111" i="1"/>
  <c r="W5390" i="1"/>
  <c r="D5390" i="1"/>
  <c r="D7455" i="1"/>
  <c r="W7455" i="1"/>
  <c r="C5296" i="1"/>
  <c r="B1849" i="1"/>
  <c r="D3306" i="1"/>
  <c r="W3306" i="1"/>
  <c r="B7856" i="1"/>
  <c r="D472" i="1"/>
  <c r="W472" i="1"/>
  <c r="D6316" i="1"/>
  <c r="W6316" i="1"/>
  <c r="C9248" i="1"/>
  <c r="C5726" i="1"/>
  <c r="T5952" i="1"/>
  <c r="D7043" i="1"/>
  <c r="W7043" i="1"/>
  <c r="T313" i="1"/>
  <c r="W7949" i="1"/>
  <c r="D7949" i="1"/>
  <c r="C6357" i="1"/>
  <c r="D7053" i="1"/>
  <c r="W7053" i="1"/>
  <c r="T5636" i="1"/>
  <c r="C2192" i="1"/>
  <c r="T5021" i="1"/>
  <c r="W7334" i="1"/>
  <c r="D7334" i="1"/>
  <c r="D8003" i="1"/>
  <c r="W8003" i="1"/>
  <c r="D2794" i="1"/>
  <c r="W2794" i="1"/>
  <c r="W10062" i="1"/>
  <c r="D10062" i="1"/>
  <c r="T10088" i="1"/>
  <c r="D5471" i="1"/>
  <c r="W5471" i="1"/>
  <c r="W7010" i="1"/>
  <c r="D7010" i="1"/>
  <c r="T3696" i="1"/>
  <c r="B7115" i="1"/>
  <c r="B2595" i="1"/>
  <c r="C148" i="1"/>
  <c r="B7959" i="1"/>
  <c r="T388" i="1"/>
  <c r="W8787" i="1"/>
  <c r="D8787" i="1"/>
  <c r="C8888" i="1"/>
  <c r="C9671" i="1"/>
  <c r="B3821" i="1"/>
  <c r="C2480" i="1"/>
  <c r="B8486" i="1"/>
  <c r="W449" i="1"/>
  <c r="D449" i="1"/>
  <c r="T2738" i="1"/>
  <c r="B4200" i="1"/>
  <c r="C3391" i="1"/>
  <c r="B2096" i="1"/>
  <c r="D3939" i="1"/>
  <c r="W3939" i="1"/>
  <c r="B1300" i="1"/>
  <c r="C814" i="1"/>
  <c r="C1510" i="1"/>
  <c r="D8775" i="1"/>
  <c r="W8775" i="1"/>
  <c r="T9859" i="1"/>
  <c r="C4814" i="1"/>
  <c r="D1712" i="1"/>
  <c r="W1712" i="1"/>
  <c r="B7486" i="1"/>
  <c r="D1381" i="1"/>
  <c r="W1381" i="1"/>
  <c r="C6534" i="1"/>
  <c r="T7045" i="1"/>
  <c r="W7952" i="1"/>
  <c r="D7952" i="1"/>
  <c r="D5001" i="1"/>
  <c r="W5001" i="1"/>
  <c r="B5418" i="1"/>
  <c r="W2625" i="1"/>
  <c r="D2625" i="1"/>
  <c r="B6095" i="1"/>
  <c r="B2571" i="1"/>
  <c r="D6454" i="1"/>
  <c r="W6454" i="1"/>
  <c r="B5661" i="1"/>
  <c r="W9910" i="1"/>
  <c r="D9910" i="1"/>
  <c r="B4185" i="1"/>
  <c r="C6146" i="1"/>
  <c r="W4717" i="1"/>
  <c r="D4717" i="1"/>
  <c r="W1946" i="1"/>
  <c r="D1946" i="1"/>
  <c r="B7007" i="1"/>
  <c r="D9360" i="1"/>
  <c r="W9360" i="1"/>
  <c r="C9140" i="1"/>
  <c r="C5604" i="1"/>
  <c r="D365" i="1"/>
  <c r="W365" i="1"/>
  <c r="D6848" i="1"/>
  <c r="W6848" i="1"/>
  <c r="D7990" i="1"/>
  <c r="W7990" i="1"/>
  <c r="T8319" i="1"/>
  <c r="C1345" i="1"/>
  <c r="T9328" i="1"/>
  <c r="T2851" i="1"/>
  <c r="C4146" i="1"/>
  <c r="W1498" i="1"/>
  <c r="D1498" i="1"/>
  <c r="T7699" i="1"/>
  <c r="B10093" i="1"/>
  <c r="C1765" i="1"/>
  <c r="D8675" i="1"/>
  <c r="W8675" i="1"/>
  <c r="D5298" i="1"/>
  <c r="W5298" i="1"/>
  <c r="C4748" i="1"/>
  <c r="C7212" i="1"/>
  <c r="D3248" i="1"/>
  <c r="W3248" i="1"/>
  <c r="B417" i="1"/>
  <c r="B2559" i="1"/>
  <c r="D5991" i="1"/>
  <c r="W5991" i="1"/>
  <c r="W2597" i="1"/>
  <c r="D2597" i="1"/>
  <c r="T6265" i="1"/>
  <c r="W10036" i="1"/>
  <c r="D10036" i="1"/>
  <c r="C5078" i="1"/>
  <c r="T2790" i="1"/>
  <c r="T2497" i="1"/>
  <c r="T8553" i="1"/>
  <c r="C2925" i="1"/>
  <c r="C7982" i="1"/>
  <c r="W418" i="1"/>
  <c r="D418" i="1"/>
  <c r="C1462" i="1"/>
  <c r="C9559" i="1"/>
  <c r="B1336" i="1"/>
  <c r="B3624" i="1"/>
  <c r="D1122" i="1"/>
  <c r="W1122" i="1"/>
  <c r="D1774" i="1"/>
  <c r="W1774" i="1"/>
  <c r="D4829" i="1"/>
  <c r="W4829" i="1"/>
  <c r="C3997" i="1"/>
  <c r="W5996" i="1"/>
  <c r="D5996" i="1"/>
  <c r="D5795" i="1"/>
  <c r="W5795" i="1"/>
  <c r="T590" i="1"/>
  <c r="T3342" i="1"/>
  <c r="W6918" i="1"/>
  <c r="D6918" i="1"/>
  <c r="B9530" i="1"/>
  <c r="C6169" i="1"/>
  <c r="T5632" i="1"/>
  <c r="T7102" i="1"/>
  <c r="D7826" i="1"/>
  <c r="W7826" i="1"/>
  <c r="C2245" i="1"/>
  <c r="D686" i="1"/>
  <c r="W686" i="1"/>
  <c r="T7945" i="1"/>
  <c r="D2602" i="1"/>
  <c r="W2602" i="1"/>
  <c r="W3258" i="1"/>
  <c r="D3258" i="1"/>
  <c r="D7769" i="1"/>
  <c r="W7769" i="1"/>
  <c r="C9006" i="1"/>
  <c r="D4255" i="1"/>
  <c r="W4255" i="1"/>
  <c r="C4355" i="1"/>
  <c r="C3819" i="1"/>
  <c r="D9927" i="1"/>
  <c r="W9927" i="1"/>
  <c r="W8476" i="1"/>
  <c r="D8476" i="1"/>
  <c r="D2522" i="1"/>
  <c r="W2522" i="1"/>
  <c r="D3062" i="1"/>
  <c r="W3062" i="1"/>
  <c r="D8427" i="1"/>
  <c r="W8427" i="1"/>
  <c r="B2946" i="1"/>
  <c r="C2699" i="1"/>
  <c r="B7568" i="1"/>
  <c r="W6180" i="1"/>
  <c r="D6180" i="1"/>
  <c r="D10075" i="1"/>
  <c r="W10075" i="1"/>
  <c r="W3110" i="1"/>
  <c r="D3110" i="1"/>
  <c r="W7418" i="1"/>
  <c r="D7418" i="1"/>
  <c r="T9176" i="1"/>
  <c r="W1357" i="1"/>
  <c r="D1357" i="1"/>
  <c r="W1949" i="1"/>
  <c r="D1949" i="1"/>
  <c r="W9321" i="1"/>
  <c r="D9321" i="1"/>
  <c r="B1150" i="1"/>
  <c r="W4490" i="1"/>
  <c r="D4490" i="1"/>
  <c r="D8784" i="1"/>
  <c r="W8784" i="1"/>
  <c r="B4129" i="1"/>
  <c r="D7849" i="1"/>
  <c r="W7849" i="1"/>
  <c r="B4619" i="1"/>
  <c r="B8504" i="1"/>
  <c r="D4360" i="1"/>
  <c r="W4360" i="1"/>
  <c r="W4205" i="1"/>
  <c r="D4205" i="1"/>
  <c r="B6049" i="1"/>
  <c r="T8030" i="1"/>
  <c r="T8213" i="1"/>
  <c r="D4196" i="1"/>
  <c r="W4196" i="1"/>
  <c r="W2665" i="1"/>
  <c r="D2665" i="1"/>
  <c r="B8868" i="1"/>
  <c r="T8275" i="1"/>
  <c r="C8622" i="1"/>
  <c r="W3592" i="1"/>
  <c r="D3592" i="1"/>
  <c r="C8641" i="1"/>
  <c r="D709" i="1"/>
  <c r="W709" i="1"/>
  <c r="D7624" i="1"/>
  <c r="W7624" i="1"/>
  <c r="B7442" i="1"/>
  <c r="B2827" i="1"/>
  <c r="W4535" i="1"/>
  <c r="D4535" i="1"/>
  <c r="D6871" i="1"/>
  <c r="W6871" i="1"/>
  <c r="W3172" i="1"/>
  <c r="D3172" i="1"/>
  <c r="W8236" i="1"/>
  <c r="D8236" i="1"/>
  <c r="T1551" i="1"/>
  <c r="D7550" i="1"/>
  <c r="W7550" i="1"/>
  <c r="D1846" i="1"/>
  <c r="W1846" i="1"/>
  <c r="D6511" i="1"/>
  <c r="W6511" i="1"/>
  <c r="B6656" i="1"/>
  <c r="T9651" i="1"/>
  <c r="B3721" i="1"/>
  <c r="B6374" i="1"/>
  <c r="C7518" i="1"/>
  <c r="T3693" i="1"/>
  <c r="D7600" i="1"/>
  <c r="W7600" i="1"/>
  <c r="D7148" i="1"/>
  <c r="W7148" i="1"/>
  <c r="W3845" i="1"/>
  <c r="D3845" i="1"/>
  <c r="D7611" i="1"/>
  <c r="W7611" i="1"/>
  <c r="D271" i="1"/>
  <c r="W271" i="1"/>
  <c r="D2685" i="1"/>
  <c r="W2685" i="1"/>
  <c r="W4985" i="1"/>
  <c r="D4985" i="1"/>
  <c r="W9647" i="1"/>
  <c r="D9647" i="1"/>
  <c r="T3599" i="1"/>
  <c r="B9304" i="1"/>
  <c r="W2670" i="1"/>
  <c r="D2670" i="1"/>
  <c r="C9019" i="1"/>
  <c r="W10018" i="1"/>
  <c r="D10018" i="1"/>
  <c r="W7429" i="1"/>
  <c r="D7429" i="1"/>
  <c r="B3791" i="1"/>
  <c r="T2951" i="1"/>
  <c r="W9303" i="1"/>
  <c r="D9303" i="1"/>
  <c r="W3285" i="1"/>
  <c r="D3285" i="1"/>
  <c r="D4729" i="1"/>
  <c r="W4729" i="1"/>
  <c r="T3372" i="1"/>
  <c r="C174" i="1"/>
  <c r="W8709" i="1"/>
  <c r="D8709" i="1"/>
  <c r="D6374" i="1"/>
  <c r="W6374" i="1"/>
  <c r="B9264" i="1"/>
  <c r="D4711" i="1"/>
  <c r="W4711" i="1"/>
  <c r="W8401" i="1"/>
  <c r="D8401" i="1"/>
  <c r="B2458" i="1"/>
  <c r="W6195" i="1"/>
  <c r="D6195" i="1"/>
  <c r="B1368" i="1"/>
  <c r="D6233" i="1"/>
  <c r="W6233" i="1"/>
  <c r="T7277" i="1"/>
  <c r="T2674" i="1"/>
  <c r="B2575" i="1"/>
  <c r="D8761" i="1"/>
  <c r="W8761" i="1"/>
  <c r="C5676" i="1"/>
  <c r="D4852" i="1"/>
  <c r="W4852" i="1"/>
  <c r="D9342" i="1"/>
  <c r="W9342" i="1"/>
  <c r="D2472" i="1"/>
  <c r="W2472" i="1"/>
  <c r="W9585" i="1"/>
  <c r="D9585" i="1"/>
  <c r="B2656" i="1"/>
  <c r="W1898" i="1"/>
  <c r="D1898" i="1"/>
  <c r="C9062" i="1"/>
  <c r="B8309" i="1"/>
  <c r="C6713" i="1"/>
  <c r="C1843" i="1"/>
  <c r="B8079" i="1"/>
  <c r="D7862" i="1"/>
  <c r="W7862" i="1"/>
  <c r="W1338" i="1"/>
  <c r="D1338" i="1"/>
  <c r="C6662" i="1"/>
  <c r="D5976" i="1"/>
  <c r="W5976" i="1"/>
  <c r="W9380" i="1"/>
  <c r="D9380" i="1"/>
  <c r="W3055" i="1"/>
  <c r="D3055" i="1"/>
  <c r="W8192" i="1"/>
  <c r="D8192" i="1"/>
  <c r="D9648" i="1"/>
  <c r="W9648" i="1"/>
  <c r="B8857" i="1"/>
  <c r="C3241" i="1"/>
  <c r="C9410" i="1"/>
  <c r="W533" i="1"/>
  <c r="D533" i="1"/>
  <c r="T9643" i="1"/>
  <c r="C7169" i="1"/>
  <c r="T9759" i="1"/>
  <c r="W1203" i="1"/>
  <c r="D1203" i="1"/>
  <c r="T4116" i="1"/>
  <c r="B1939" i="1"/>
  <c r="D905" i="1"/>
  <c r="W905" i="1"/>
  <c r="W5044" i="1"/>
  <c r="D5044" i="1"/>
  <c r="D3487" i="1"/>
  <c r="W3487" i="1"/>
  <c r="D6906" i="1"/>
  <c r="W6906" i="1"/>
  <c r="D6870" i="1"/>
  <c r="W6870" i="1"/>
  <c r="D165" i="1"/>
  <c r="W165" i="1"/>
  <c r="W7117" i="1"/>
  <c r="D7117" i="1"/>
  <c r="C5544" i="1"/>
  <c r="W3002" i="1"/>
  <c r="D3002" i="1"/>
  <c r="W9786" i="1"/>
  <c r="D9786" i="1"/>
  <c r="C2674" i="1"/>
  <c r="T1895" i="1"/>
  <c r="B5295" i="1"/>
  <c r="C5893" i="1"/>
  <c r="B972" i="1"/>
  <c r="T6356" i="1"/>
  <c r="B8692" i="1"/>
  <c r="T5140" i="1"/>
  <c r="C1552" i="1"/>
  <c r="B1165" i="1"/>
  <c r="T7688" i="1"/>
  <c r="T5222" i="1"/>
  <c r="B809" i="1"/>
  <c r="C7491" i="1"/>
  <c r="C2440" i="1"/>
  <c r="C3060" i="1"/>
  <c r="B8975" i="1"/>
  <c r="T5186" i="1"/>
  <c r="T9482" i="1"/>
  <c r="C2979" i="1"/>
  <c r="C7777" i="1"/>
  <c r="B1158" i="1"/>
  <c r="C7012" i="1"/>
  <c r="C3371" i="1"/>
  <c r="T3823" i="1"/>
  <c r="B5678" i="1"/>
  <c r="B2481" i="1"/>
  <c r="C5972" i="1"/>
  <c r="C111" i="1"/>
  <c r="C5366" i="1"/>
  <c r="C9902" i="1"/>
  <c r="B5407" i="1"/>
  <c r="T4094" i="1"/>
  <c r="T9558" i="1"/>
  <c r="T3379" i="1"/>
  <c r="T9773" i="1"/>
  <c r="C2752" i="1"/>
  <c r="D5061" i="1"/>
  <c r="W5061" i="1"/>
  <c r="T6143" i="1"/>
  <c r="D9769" i="1"/>
  <c r="W9769" i="1"/>
  <c r="C7720" i="1"/>
  <c r="B6174" i="1"/>
  <c r="C358" i="1"/>
  <c r="W26" i="1"/>
  <c r="D26" i="1"/>
  <c r="C4890" i="1"/>
  <c r="C9245" i="1"/>
  <c r="W427" i="1"/>
  <c r="D427" i="1"/>
  <c r="W4011" i="1"/>
  <c r="D4011" i="1"/>
  <c r="D5418" i="1"/>
  <c r="W5418" i="1"/>
  <c r="C9155" i="1"/>
  <c r="C1420" i="1"/>
  <c r="B8551" i="1"/>
  <c r="W2458" i="1"/>
  <c r="D2458" i="1"/>
  <c r="C5855" i="1"/>
  <c r="W9132" i="1"/>
  <c r="D9132" i="1"/>
  <c r="W6851" i="1"/>
  <c r="D6851" i="1"/>
  <c r="D9031" i="1"/>
  <c r="W9031" i="1"/>
  <c r="D2823" i="1"/>
  <c r="W2823" i="1"/>
  <c r="T5722" i="1"/>
  <c r="B2661" i="1"/>
  <c r="D8910" i="1"/>
  <c r="W8910" i="1"/>
  <c r="T2335" i="1"/>
  <c r="D5847" i="1"/>
  <c r="W5847" i="1"/>
  <c r="B889" i="1"/>
  <c r="C1473" i="1"/>
  <c r="D748" i="1"/>
  <c r="W748" i="1"/>
  <c r="T4554" i="1"/>
  <c r="D6574" i="1"/>
  <c r="W6574" i="1"/>
  <c r="D4563" i="1"/>
  <c r="W4563" i="1"/>
  <c r="W9641" i="1"/>
  <c r="D9641" i="1"/>
  <c r="W2881" i="1"/>
  <c r="D2881" i="1"/>
  <c r="W7004" i="1"/>
  <c r="D7004" i="1"/>
  <c r="D4561" i="1"/>
  <c r="W4561" i="1"/>
  <c r="D8307" i="1"/>
  <c r="W8307" i="1"/>
  <c r="W4806" i="1"/>
  <c r="D4806" i="1"/>
  <c r="B8229" i="1"/>
  <c r="T144" i="1"/>
  <c r="C3527" i="1"/>
  <c r="T4612" i="1"/>
  <c r="B9051" i="1"/>
  <c r="W9224" i="1"/>
  <c r="D9224" i="1"/>
  <c r="W7632" i="1"/>
  <c r="D7632" i="1"/>
  <c r="D2451" i="1"/>
  <c r="W2451" i="1"/>
  <c r="T6655" i="1"/>
  <c r="D6506" i="1"/>
  <c r="W6506" i="1"/>
  <c r="W5849" i="1"/>
  <c r="D5849" i="1"/>
  <c r="T9058" i="1"/>
  <c r="D7384" i="1"/>
  <c r="W7384" i="1"/>
  <c r="W3954" i="1"/>
  <c r="D3954" i="1"/>
  <c r="C1386" i="1"/>
  <c r="B3580" i="1"/>
  <c r="W3088" i="1"/>
  <c r="D3088" i="1"/>
  <c r="T8036" i="1"/>
  <c r="B4398" i="1"/>
  <c r="D3070" i="1"/>
  <c r="W3070" i="1"/>
  <c r="C5193" i="1"/>
  <c r="W6256" i="1"/>
  <c r="D6256" i="1"/>
  <c r="W9751" i="1"/>
  <c r="D9751" i="1"/>
  <c r="C9655" i="1"/>
  <c r="T5209" i="1"/>
  <c r="W3421" i="1"/>
  <c r="D3421" i="1"/>
  <c r="B4698" i="1"/>
  <c r="T435" i="1"/>
  <c r="T3306" i="1"/>
  <c r="W8939" i="1"/>
  <c r="D8939" i="1"/>
  <c r="D399" i="1"/>
  <c r="W399" i="1"/>
  <c r="C6862" i="1"/>
  <c r="B6968" i="1"/>
  <c r="B2325" i="1"/>
  <c r="D3065" i="1"/>
  <c r="W3065" i="1"/>
  <c r="D6978" i="1"/>
  <c r="W6978" i="1"/>
  <c r="B7960" i="1"/>
  <c r="B784" i="1"/>
  <c r="T5603" i="1"/>
  <c r="C7870" i="1"/>
  <c r="C891" i="1"/>
  <c r="T9754" i="1"/>
  <c r="W7344" i="1"/>
  <c r="D7344" i="1"/>
  <c r="D4737" i="1"/>
  <c r="W4737" i="1"/>
  <c r="B2685" i="1"/>
  <c r="D8649" i="1"/>
  <c r="W8649" i="1"/>
  <c r="B24" i="1"/>
  <c r="W3056" i="1"/>
  <c r="D3056" i="1"/>
  <c r="W779" i="1"/>
  <c r="D779" i="1"/>
  <c r="W1593" i="1"/>
  <c r="D1593" i="1"/>
  <c r="D2329" i="1"/>
  <c r="W2329" i="1"/>
  <c r="T4336" i="1"/>
  <c r="W2527" i="1"/>
  <c r="D2527" i="1"/>
  <c r="B9190" i="1"/>
  <c r="D3862" i="1"/>
  <c r="W3862" i="1"/>
  <c r="B4072" i="1"/>
  <c r="T1713" i="1"/>
  <c r="W9657" i="1"/>
  <c r="D9657" i="1"/>
  <c r="B2604" i="1"/>
  <c r="C2083" i="1"/>
  <c r="B3231" i="1"/>
  <c r="C4587" i="1"/>
  <c r="D4584" i="1"/>
  <c r="W4584" i="1"/>
  <c r="B7047" i="1"/>
  <c r="D6330" i="1"/>
  <c r="W6330" i="1"/>
  <c r="T3803" i="1"/>
  <c r="B7373" i="1"/>
  <c r="T5978" i="1"/>
  <c r="B4010" i="1"/>
  <c r="C5540" i="1"/>
  <c r="T5539" i="1"/>
  <c r="C6006" i="1"/>
  <c r="C6724" i="1"/>
  <c r="T4133" i="1"/>
  <c r="T119" i="1"/>
  <c r="T4602" i="1"/>
  <c r="B7005" i="1"/>
  <c r="C6878" i="1"/>
  <c r="B6285" i="1"/>
  <c r="T5550" i="1"/>
  <c r="B8223" i="1"/>
  <c r="C9313" i="1"/>
  <c r="B4006" i="1"/>
  <c r="T8530" i="1"/>
  <c r="T9803" i="1"/>
  <c r="T3672" i="1"/>
  <c r="T8001" i="1"/>
  <c r="B7528" i="1"/>
  <c r="B6978" i="1"/>
  <c r="C9350" i="1"/>
  <c r="T8815" i="1"/>
  <c r="T7701" i="1"/>
  <c r="B8277" i="1"/>
  <c r="C2948" i="1"/>
  <c r="B713" i="1"/>
  <c r="B6630" i="1"/>
  <c r="T1056" i="1"/>
  <c r="T64" i="1"/>
  <c r="B3966" i="1"/>
  <c r="C3900" i="1"/>
  <c r="C9351" i="1"/>
  <c r="C8594" i="1"/>
  <c r="T9528" i="1"/>
  <c r="B6194" i="1"/>
  <c r="B7328" i="1"/>
  <c r="B7889" i="1"/>
  <c r="C4277" i="1"/>
  <c r="T10036" i="1"/>
  <c r="C688" i="1"/>
  <c r="C2184" i="1"/>
  <c r="B5810" i="1"/>
  <c r="T5064" i="1"/>
  <c r="C4077" i="1"/>
  <c r="B6063" i="1"/>
  <c r="C3649" i="1"/>
  <c r="T4486" i="1"/>
  <c r="T769" i="1"/>
  <c r="T3086" i="1"/>
  <c r="T9785" i="1"/>
  <c r="C6210" i="1"/>
  <c r="T2445" i="1"/>
  <c r="T4882" i="1"/>
  <c r="C597" i="1"/>
  <c r="T881" i="1"/>
  <c r="T4926" i="1"/>
  <c r="C3822" i="1"/>
  <c r="C1513" i="1"/>
  <c r="T9451" i="1"/>
  <c r="C847" i="1"/>
  <c r="B6739" i="1"/>
  <c r="T4570" i="1"/>
  <c r="C8247" i="1"/>
  <c r="C10096" i="1"/>
  <c r="C2258" i="1"/>
  <c r="T7395" i="1"/>
  <c r="T2791" i="1"/>
  <c r="B2106" i="1"/>
  <c r="B1490" i="1"/>
  <c r="B9868" i="1"/>
  <c r="T2444" i="1"/>
  <c r="B3040" i="1"/>
  <c r="T9166" i="1"/>
  <c r="C1302" i="1"/>
  <c r="C6605" i="1"/>
  <c r="C3252" i="1"/>
  <c r="B7402" i="1"/>
  <c r="C1684" i="1"/>
  <c r="B1120" i="1"/>
  <c r="B7514" i="1"/>
  <c r="C4948" i="1"/>
  <c r="B5848" i="1"/>
  <c r="B4966" i="1"/>
  <c r="T7542" i="1"/>
  <c r="B7469" i="1"/>
  <c r="B3962" i="1"/>
  <c r="T7113" i="1"/>
  <c r="B1354" i="1"/>
  <c r="B5007" i="1"/>
  <c r="T1674" i="1"/>
  <c r="T8453" i="1"/>
  <c r="C2501" i="1"/>
  <c r="C177" i="1"/>
  <c r="T8084" i="1"/>
  <c r="B3514" i="1"/>
  <c r="B2175" i="1"/>
  <c r="B2927" i="1"/>
  <c r="C8820" i="1"/>
  <c r="T3530" i="1"/>
  <c r="B5834" i="1"/>
  <c r="T8274" i="1"/>
  <c r="T7544" i="1"/>
  <c r="B882" i="1"/>
  <c r="B4787" i="1"/>
  <c r="B9245" i="1"/>
  <c r="T5207" i="1"/>
  <c r="T9539" i="1"/>
  <c r="C5874" i="1"/>
  <c r="C7592" i="1"/>
  <c r="C8880" i="1"/>
  <c r="D2631" i="1"/>
  <c r="W2631" i="1"/>
  <c r="W3113" i="1"/>
  <c r="D3113" i="1"/>
  <c r="W5306" i="1"/>
  <c r="D5306" i="1"/>
  <c r="T9573" i="1"/>
  <c r="C782" i="1"/>
  <c r="D4601" i="1"/>
  <c r="W4601" i="1"/>
  <c r="W7215" i="1"/>
  <c r="D7215" i="1"/>
  <c r="W644" i="1"/>
  <c r="D644" i="1"/>
  <c r="T9306" i="1"/>
  <c r="B2123" i="1"/>
  <c r="D309" i="1"/>
  <c r="W309" i="1"/>
  <c r="D58" i="1"/>
  <c r="W58" i="1"/>
  <c r="B4302" i="1"/>
  <c r="T9489" i="1"/>
  <c r="B606" i="1"/>
  <c r="B562" i="1"/>
  <c r="T6279" i="1"/>
  <c r="B4209" i="1"/>
  <c r="W6551" i="1"/>
  <c r="D6551" i="1"/>
  <c r="W5876" i="1"/>
  <c r="D5876" i="1"/>
  <c r="W1510" i="1"/>
  <c r="D1510" i="1"/>
  <c r="B8127" i="1"/>
  <c r="B2354" i="1"/>
  <c r="T7108" i="1"/>
  <c r="W6081" i="1"/>
  <c r="D6081" i="1"/>
  <c r="D5372" i="1"/>
  <c r="W5372" i="1"/>
  <c r="C3995" i="1"/>
  <c r="C7179" i="1"/>
  <c r="D9163" i="1"/>
  <c r="W9163" i="1"/>
  <c r="T7949" i="1"/>
  <c r="C2938" i="1"/>
  <c r="T2633" i="1"/>
  <c r="C810" i="1"/>
  <c r="T2803" i="1"/>
  <c r="C9291" i="1"/>
  <c r="C5038" i="1"/>
  <c r="C2050" i="1"/>
  <c r="C9268" i="1"/>
  <c r="W7306" i="1"/>
  <c r="D7306" i="1"/>
  <c r="C9853" i="1"/>
  <c r="B3103" i="1"/>
  <c r="C5167" i="1"/>
  <c r="C6013" i="1"/>
  <c r="B5236" i="1"/>
  <c r="C7766" i="1"/>
  <c r="B2482" i="1"/>
  <c r="C7250" i="1"/>
  <c r="D237" i="1"/>
  <c r="W237" i="1"/>
  <c r="T1160" i="1"/>
  <c r="C7710" i="1"/>
  <c r="B7016" i="1"/>
  <c r="C4488" i="1"/>
  <c r="C9997" i="1"/>
  <c r="T8565" i="1"/>
  <c r="B4417" i="1"/>
  <c r="C728" i="1"/>
  <c r="D2203" i="1"/>
  <c r="W2203" i="1"/>
  <c r="C9499" i="1"/>
  <c r="C2146" i="1"/>
  <c r="T8332" i="1"/>
  <c r="B1838" i="1"/>
  <c r="T8063" i="1"/>
  <c r="D2411" i="1"/>
  <c r="W2411" i="1"/>
  <c r="B9239" i="1"/>
  <c r="D3115" i="1"/>
  <c r="W3115" i="1"/>
  <c r="B5416" i="1"/>
  <c r="C5719" i="1"/>
  <c r="W7855" i="1"/>
  <c r="D7855" i="1"/>
  <c r="B8110" i="1"/>
  <c r="C8828" i="1"/>
  <c r="W2880" i="1"/>
  <c r="D2880" i="1"/>
  <c r="W8233" i="1"/>
  <c r="D8233" i="1"/>
  <c r="T6566" i="1"/>
  <c r="T4373" i="1"/>
  <c r="W6352" i="1"/>
  <c r="D6352" i="1"/>
  <c r="B9727" i="1"/>
  <c r="W2776" i="1"/>
  <c r="D2776" i="1"/>
  <c r="C9362" i="1"/>
  <c r="B8547" i="1"/>
  <c r="B4697" i="1"/>
  <c r="C6288" i="1"/>
  <c r="C8849" i="1"/>
  <c r="C7472" i="1"/>
  <c r="T141" i="1"/>
  <c r="B2129" i="1"/>
  <c r="C8977" i="1"/>
  <c r="T3930" i="1"/>
  <c r="T2516" i="1"/>
  <c r="T1302" i="1"/>
  <c r="C2308" i="1"/>
  <c r="T2809" i="1"/>
  <c r="C9497" i="1"/>
  <c r="W9141" i="1"/>
  <c r="D9141" i="1"/>
  <c r="C1331" i="1"/>
  <c r="C9337" i="1"/>
  <c r="C6321" i="1"/>
  <c r="B9164" i="1"/>
  <c r="B9952" i="1"/>
  <c r="C9577" i="1"/>
  <c r="B1990" i="1"/>
  <c r="B1401" i="1"/>
  <c r="B8314" i="1"/>
  <c r="T8776" i="1"/>
  <c r="T7571" i="1"/>
  <c r="B4800" i="1"/>
  <c r="T5349" i="1"/>
  <c r="T5940" i="1"/>
  <c r="B1816" i="1"/>
  <c r="C8175" i="1"/>
  <c r="C9039" i="1"/>
  <c r="B3218" i="1"/>
  <c r="B10017" i="1"/>
  <c r="C8761" i="1"/>
  <c r="T7929" i="1"/>
  <c r="C6028" i="1"/>
  <c r="C9836" i="1"/>
  <c r="T667" i="1"/>
  <c r="W6856" i="1"/>
  <c r="D6856" i="1"/>
  <c r="C8809" i="1"/>
  <c r="B2504" i="1"/>
  <c r="T6120" i="1"/>
  <c r="C3765" i="1"/>
  <c r="T2165" i="1"/>
  <c r="B605" i="1"/>
  <c r="C1009" i="1"/>
  <c r="B6933" i="1"/>
  <c r="T7676" i="1"/>
  <c r="W880" i="1"/>
  <c r="D880" i="1"/>
  <c r="D6045" i="1"/>
  <c r="W6045" i="1"/>
  <c r="C4321" i="1"/>
  <c r="B7118" i="1"/>
  <c r="D8252" i="1"/>
  <c r="W8252" i="1"/>
  <c r="C1141" i="1"/>
  <c r="B4430" i="1"/>
  <c r="W7589" i="1"/>
  <c r="D7589" i="1"/>
  <c r="D3924" i="1"/>
  <c r="W3924" i="1"/>
  <c r="T8796" i="1"/>
  <c r="C9889" i="1"/>
  <c r="D1985" i="1"/>
  <c r="W1985" i="1"/>
  <c r="T149" i="1"/>
  <c r="B3441" i="1"/>
  <c r="B1538" i="1"/>
  <c r="T207" i="1"/>
  <c r="W1316" i="1"/>
  <c r="D1316" i="1"/>
  <c r="W814" i="1"/>
  <c r="D814" i="1"/>
  <c r="T5898" i="1"/>
  <c r="D6184" i="1"/>
  <c r="W6184" i="1"/>
  <c r="C3573" i="1"/>
  <c r="B6767" i="1"/>
  <c r="D1417" i="1"/>
  <c r="W1417" i="1"/>
  <c r="B1694" i="1"/>
  <c r="D7274" i="1"/>
  <c r="W7274" i="1"/>
  <c r="B4059" i="1"/>
  <c r="B1344" i="1"/>
  <c r="B9068" i="1"/>
  <c r="B5879" i="1"/>
  <c r="W1166" i="1"/>
  <c r="D1166" i="1"/>
  <c r="C850" i="1"/>
  <c r="C8722" i="1"/>
  <c r="C10045" i="1"/>
  <c r="C1680" i="1"/>
  <c r="C9994" i="1"/>
  <c r="C3606" i="1"/>
  <c r="B1801" i="1"/>
  <c r="B6222" i="1"/>
  <c r="T3802" i="1"/>
  <c r="C2131" i="1"/>
  <c r="B1121" i="1"/>
  <c r="W2887" i="1"/>
  <c r="D2887" i="1"/>
  <c r="B2772" i="1"/>
  <c r="C97" i="1"/>
  <c r="B4974" i="1"/>
  <c r="B4355" i="1"/>
  <c r="C7316" i="1"/>
  <c r="D7764" i="1"/>
  <c r="W7764" i="1"/>
  <c r="B8251" i="1"/>
  <c r="C6503" i="1"/>
  <c r="B5511" i="1"/>
  <c r="B7708" i="1"/>
  <c r="T3850" i="1"/>
  <c r="D1079" i="1"/>
  <c r="W1079" i="1"/>
  <c r="B9396" i="1"/>
  <c r="B6608" i="1"/>
  <c r="D1445" i="1"/>
  <c r="W1445" i="1"/>
  <c r="T7802" i="1"/>
  <c r="T5084" i="1"/>
  <c r="B6333" i="1"/>
  <c r="B4875" i="1"/>
  <c r="W7903" i="1"/>
  <c r="D7903" i="1"/>
  <c r="B4411" i="1"/>
  <c r="B1371" i="1"/>
  <c r="B8524" i="1"/>
  <c r="B3567" i="1"/>
  <c r="T4160" i="1"/>
  <c r="T1395" i="1"/>
  <c r="C6029" i="1"/>
  <c r="C1020" i="1"/>
  <c r="W2701" i="1"/>
  <c r="D2701" i="1"/>
  <c r="C6819" i="1"/>
  <c r="B496" i="1"/>
  <c r="B6163" i="1"/>
  <c r="C7718" i="1"/>
  <c r="B5432" i="1"/>
  <c r="C1945" i="1"/>
  <c r="B1116" i="1"/>
  <c r="B4468" i="1"/>
  <c r="T4310" i="1"/>
  <c r="W9891" i="1"/>
  <c r="D9891" i="1"/>
  <c r="C4279" i="1"/>
  <c r="W4206" i="1"/>
  <c r="D4206" i="1"/>
  <c r="B4602" i="1"/>
  <c r="C487" i="1"/>
  <c r="W4236" i="1"/>
  <c r="D4236" i="1"/>
  <c r="D486" i="1"/>
  <c r="W486" i="1"/>
  <c r="W3371" i="1"/>
  <c r="D3371" i="1"/>
  <c r="D2254" i="1"/>
  <c r="W2254" i="1"/>
  <c r="C963" i="1"/>
  <c r="C2790" i="1"/>
  <c r="T3766" i="1"/>
  <c r="D9159" i="1"/>
  <c r="W9159" i="1"/>
  <c r="C5861" i="1"/>
  <c r="W4712" i="1"/>
  <c r="D4712" i="1"/>
  <c r="B2987" i="1"/>
  <c r="C1389" i="1"/>
  <c r="C5330" i="1"/>
  <c r="C2983" i="1"/>
  <c r="T4293" i="1"/>
  <c r="C4354" i="1"/>
  <c r="W9150" i="1"/>
  <c r="D9150" i="1"/>
  <c r="T738" i="1"/>
  <c r="T6980" i="1"/>
  <c r="C5434" i="1"/>
  <c r="D276" i="1"/>
  <c r="W276" i="1"/>
  <c r="T7008" i="1"/>
  <c r="T2897" i="1"/>
  <c r="B3278" i="1"/>
  <c r="D5291" i="1"/>
  <c r="W5291" i="1"/>
  <c r="B7094" i="1"/>
  <c r="C7294" i="1"/>
  <c r="W5767" i="1"/>
  <c r="D5767" i="1"/>
  <c r="T2565" i="1"/>
  <c r="T9115" i="1"/>
  <c r="B4664" i="1"/>
  <c r="C375" i="1"/>
  <c r="B6626" i="1"/>
  <c r="W4156" i="1"/>
  <c r="D4156" i="1"/>
  <c r="B7437" i="1"/>
  <c r="T5847" i="1"/>
  <c r="T5920" i="1"/>
  <c r="B8010" i="1"/>
  <c r="B1049" i="1"/>
  <c r="T7930" i="1"/>
  <c r="B2211" i="1"/>
  <c r="T5563" i="1"/>
  <c r="T8397" i="1"/>
  <c r="T3308" i="1"/>
  <c r="T2452" i="1"/>
  <c r="B2274" i="1"/>
  <c r="C6962" i="1"/>
  <c r="C7690" i="1"/>
  <c r="B4797" i="1"/>
  <c r="B9679" i="1"/>
  <c r="T6717" i="1"/>
  <c r="B6033" i="1"/>
  <c r="B7242" i="1"/>
  <c r="T1867" i="1"/>
  <c r="D9739" i="1"/>
  <c r="W9739" i="1"/>
  <c r="B1947" i="1"/>
  <c r="B7855" i="1"/>
  <c r="W4905" i="1"/>
  <c r="D4905" i="1"/>
  <c r="B6552" i="1"/>
  <c r="C893" i="1"/>
  <c r="B7580" i="1"/>
  <c r="C261" i="1"/>
  <c r="T2484" i="1"/>
  <c r="T3928" i="1"/>
  <c r="C9697" i="1"/>
  <c r="W5754" i="1"/>
  <c r="D5754" i="1"/>
  <c r="C6877" i="1"/>
  <c r="W2029" i="1"/>
  <c r="D2029" i="1"/>
  <c r="D2538" i="1"/>
  <c r="W2538" i="1"/>
  <c r="D6418" i="1"/>
  <c r="W6418" i="1"/>
  <c r="W7042" i="1"/>
  <c r="D7042" i="1"/>
  <c r="C7621" i="1"/>
  <c r="B6002" i="1"/>
  <c r="B5506" i="1"/>
  <c r="W9100" i="1"/>
  <c r="D9100" i="1"/>
  <c r="B2572" i="1"/>
  <c r="C8916" i="1"/>
  <c r="D6254" i="1"/>
  <c r="W6254" i="1"/>
  <c r="T9905" i="1"/>
  <c r="D9680" i="1"/>
  <c r="W9680" i="1"/>
  <c r="B4995" i="1"/>
  <c r="B50" i="1"/>
  <c r="C8240" i="1"/>
  <c r="C8185" i="1"/>
  <c r="T7199" i="1"/>
  <c r="C5199" i="1"/>
  <c r="C4267" i="1"/>
  <c r="T5161" i="1"/>
  <c r="B9104" i="1"/>
  <c r="D5859" i="1"/>
  <c r="W5859" i="1"/>
  <c r="B2289" i="1"/>
  <c r="D7932" i="1"/>
  <c r="W7932" i="1"/>
  <c r="W7583" i="1"/>
  <c r="D7583" i="1"/>
  <c r="B1782" i="1"/>
  <c r="T9179" i="1"/>
  <c r="C777" i="1"/>
  <c r="C2421" i="1"/>
  <c r="T4900" i="1"/>
  <c r="B3144" i="1"/>
  <c r="B8382" i="1"/>
  <c r="C8580" i="1"/>
  <c r="D787" i="1"/>
  <c r="W787" i="1"/>
  <c r="T2368" i="1"/>
  <c r="C5772" i="1"/>
  <c r="D2554" i="1"/>
  <c r="W2554" i="1"/>
  <c r="C1137" i="1"/>
  <c r="B8697" i="1"/>
  <c r="W9947" i="1"/>
  <c r="D9947" i="1"/>
  <c r="T3778" i="1"/>
  <c r="C8477" i="1"/>
  <c r="B9970" i="1"/>
  <c r="C482" i="1"/>
  <c r="C4809" i="1"/>
  <c r="B6339" i="1"/>
  <c r="T73" i="1"/>
  <c r="B8364" i="1"/>
  <c r="T5439" i="1"/>
  <c r="T4482" i="1"/>
  <c r="T3027" i="1"/>
  <c r="W2879" i="1"/>
  <c r="D2879" i="1"/>
  <c r="B9553" i="1"/>
  <c r="W8888" i="1"/>
  <c r="D8888" i="1"/>
  <c r="T10008" i="1"/>
  <c r="T1837" i="1"/>
  <c r="T8644" i="1"/>
  <c r="C4466" i="1"/>
  <c r="B4167" i="1"/>
  <c r="B6275" i="1"/>
  <c r="W3871" i="1"/>
  <c r="D3871" i="1"/>
  <c r="T2554" i="1"/>
  <c r="T3585" i="1"/>
  <c r="B2580" i="1"/>
  <c r="B879" i="1"/>
  <c r="B7147" i="1"/>
  <c r="W6149" i="1"/>
  <c r="D6149" i="1"/>
  <c r="D9451" i="1"/>
  <c r="W9451" i="1"/>
  <c r="B8412" i="1"/>
  <c r="B1880" i="1"/>
  <c r="T591" i="1"/>
  <c r="W4519" i="1"/>
  <c r="D4519" i="1"/>
  <c r="T1813" i="1"/>
  <c r="B8544" i="1"/>
  <c r="T2542" i="1"/>
  <c r="D7542" i="1"/>
  <c r="W7542" i="1"/>
  <c r="D3843" i="1"/>
  <c r="W3843" i="1"/>
  <c r="T6000" i="1"/>
  <c r="C1405" i="1"/>
  <c r="T8338" i="1"/>
  <c r="C8769" i="1"/>
  <c r="D7141" i="1"/>
  <c r="W7141" i="1"/>
  <c r="C9354" i="1"/>
  <c r="C2017" i="1"/>
  <c r="T4772" i="1"/>
  <c r="D8583" i="1"/>
  <c r="W8583" i="1"/>
  <c r="C6804" i="1"/>
  <c r="T3266" i="1"/>
  <c r="T9265" i="1"/>
  <c r="C3278" i="1"/>
  <c r="C1763" i="1"/>
  <c r="W4162" i="1"/>
  <c r="D4162" i="1"/>
  <c r="B6888" i="1"/>
  <c r="D3209" i="1"/>
  <c r="W3209" i="1"/>
  <c r="C9457" i="1"/>
  <c r="T9842" i="1"/>
  <c r="C3093" i="1"/>
  <c r="B9713" i="1"/>
  <c r="B6846" i="1"/>
  <c r="T5451" i="1"/>
  <c r="T4710" i="1"/>
  <c r="C7147" i="1"/>
  <c r="B3990" i="1"/>
  <c r="C3841" i="1"/>
  <c r="C2470" i="1"/>
  <c r="B893" i="1"/>
  <c r="B321" i="1"/>
  <c r="W1698" i="1"/>
  <c r="D1698" i="1"/>
  <c r="C6099" i="1"/>
  <c r="T8447" i="1"/>
  <c r="B4319" i="1"/>
  <c r="B4858" i="1"/>
  <c r="B3971" i="1"/>
  <c r="D1570" i="1"/>
  <c r="W1570" i="1"/>
  <c r="B7351" i="1"/>
  <c r="B1066" i="1"/>
  <c r="T8199" i="1"/>
  <c r="T3374" i="1"/>
  <c r="B967" i="1"/>
  <c r="B3154" i="1"/>
  <c r="B7215" i="1"/>
  <c r="C5610" i="1"/>
  <c r="W4676" i="1"/>
  <c r="D4676" i="1"/>
  <c r="W769" i="1"/>
  <c r="D769" i="1"/>
  <c r="B5873" i="1"/>
  <c r="C5077" i="1"/>
  <c r="B3702" i="1"/>
  <c r="B7349" i="1"/>
  <c r="T5097" i="1"/>
  <c r="B4119" i="1"/>
  <c r="B9544" i="1"/>
  <c r="T3191" i="1"/>
  <c r="C8280" i="1"/>
  <c r="W7669" i="1"/>
  <c r="D7669" i="1"/>
  <c r="T6827" i="1"/>
  <c r="B1342" i="1"/>
  <c r="W5800" i="1"/>
  <c r="D5800" i="1"/>
  <c r="T4924" i="1"/>
  <c r="W5768" i="1"/>
  <c r="D5768" i="1"/>
  <c r="T4701" i="1"/>
  <c r="B8179" i="1"/>
  <c r="C991" i="1"/>
  <c r="D2027" i="1"/>
  <c r="W2027" i="1"/>
  <c r="C6573" i="1"/>
  <c r="C5646" i="1"/>
  <c r="W3451" i="1"/>
  <c r="D3451" i="1"/>
  <c r="T7094" i="1"/>
  <c r="B858" i="1"/>
  <c r="W5937" i="1"/>
  <c r="D5937" i="1"/>
  <c r="C3389" i="1"/>
  <c r="B9046" i="1"/>
  <c r="T9916" i="1"/>
  <c r="B5915" i="1"/>
  <c r="D3158" i="1"/>
  <c r="W3158" i="1"/>
  <c r="B5224" i="1"/>
  <c r="C3537" i="1"/>
  <c r="C1754" i="1"/>
  <c r="T1878" i="1"/>
  <c r="T6039" i="1"/>
  <c r="B951" i="1"/>
  <c r="B6146" i="1"/>
  <c r="D9120" i="1"/>
  <c r="W9120" i="1"/>
  <c r="C1723" i="1"/>
  <c r="B8312" i="1"/>
  <c r="B5954" i="1"/>
  <c r="T4735" i="1"/>
  <c r="T3341" i="1"/>
  <c r="B8500" i="1"/>
  <c r="T4031" i="1"/>
  <c r="D3568" i="1"/>
  <c r="W3568" i="1"/>
  <c r="T7667" i="1"/>
  <c r="C4099" i="1"/>
  <c r="C3381" i="1"/>
  <c r="T4020" i="1"/>
  <c r="W9818" i="1"/>
  <c r="D9818" i="1"/>
  <c r="B8883" i="1"/>
  <c r="T10094" i="1"/>
  <c r="C9595" i="1"/>
  <c r="D2278" i="1"/>
  <c r="W2278" i="1"/>
  <c r="C4608" i="1"/>
  <c r="T7767" i="1"/>
  <c r="T9324" i="1"/>
  <c r="B8533" i="1"/>
  <c r="B4614" i="1"/>
  <c r="T8078" i="1"/>
  <c r="B9291" i="1"/>
  <c r="C8053" i="1"/>
  <c r="D3117" i="1"/>
  <c r="W3117" i="1"/>
  <c r="B2840" i="1"/>
  <c r="B7057" i="1"/>
  <c r="B4854" i="1"/>
  <c r="B3417" i="1"/>
  <c r="T6223" i="1"/>
  <c r="C2792" i="1"/>
  <c r="C3150" i="1"/>
  <c r="B3901" i="1"/>
  <c r="T8932" i="1"/>
  <c r="D9236" i="1"/>
  <c r="W9236" i="1"/>
  <c r="B3587" i="1"/>
  <c r="W1849" i="1"/>
  <c r="D1849" i="1"/>
  <c r="B9219" i="1"/>
  <c r="D5667" i="1"/>
  <c r="W5667" i="1"/>
  <c r="B1471" i="1"/>
  <c r="C727" i="1"/>
  <c r="B1483" i="1"/>
  <c r="T485" i="1"/>
  <c r="T6329" i="1"/>
  <c r="B3212" i="1"/>
  <c r="D8237" i="1"/>
  <c r="W8237" i="1"/>
  <c r="C7143" i="1"/>
  <c r="W5278" i="1"/>
  <c r="D5278" i="1"/>
  <c r="W5302" i="1"/>
  <c r="D5302" i="1"/>
  <c r="T1831" i="1"/>
  <c r="B692" i="1"/>
  <c r="T1621" i="1"/>
  <c r="B5855" i="1"/>
  <c r="C6827" i="1"/>
  <c r="C4872" i="1"/>
  <c r="W244" i="1"/>
  <c r="D244" i="1"/>
  <c r="B6646" i="1"/>
  <c r="W7912" i="1"/>
  <c r="D7912" i="1"/>
  <c r="D8660" i="1"/>
  <c r="W8660" i="1"/>
  <c r="B2234" i="1"/>
  <c r="B4392" i="1"/>
  <c r="T833" i="1"/>
  <c r="T5243" i="1"/>
  <c r="D7013" i="1"/>
  <c r="W7013" i="1"/>
  <c r="D4630" i="1"/>
  <c r="W4630" i="1"/>
  <c r="B7040" i="1"/>
  <c r="T5610" i="1"/>
  <c r="B5854" i="1"/>
  <c r="T1570" i="1"/>
  <c r="B6330" i="1"/>
  <c r="C5212" i="1"/>
  <c r="B8889" i="1"/>
  <c r="T334" i="1"/>
  <c r="T7784" i="1"/>
  <c r="T8865" i="1"/>
  <c r="C5768" i="1"/>
  <c r="T5482" i="1"/>
  <c r="B8140" i="1"/>
  <c r="C9875" i="1"/>
  <c r="W2033" i="1"/>
  <c r="D2033" i="1"/>
  <c r="T2711" i="1"/>
  <c r="B2708" i="1"/>
  <c r="W1577" i="1"/>
  <c r="D1577" i="1"/>
  <c r="C629" i="1"/>
  <c r="T129" i="1"/>
  <c r="T9165" i="1"/>
  <c r="B5193" i="1"/>
  <c r="W10093" i="1"/>
  <c r="D10093" i="1"/>
  <c r="B292" i="1"/>
  <c r="T7468" i="1"/>
  <c r="C7893" i="1"/>
  <c r="T1955" i="1"/>
  <c r="B561" i="1"/>
  <c r="C1054" i="1"/>
  <c r="D4893" i="1"/>
  <c r="W4893" i="1"/>
  <c r="C4934" i="1"/>
  <c r="C8726" i="1"/>
  <c r="C3823" i="1"/>
  <c r="T2695" i="1"/>
  <c r="T2644" i="1"/>
  <c r="T9172" i="1"/>
  <c r="B9983" i="1"/>
  <c r="D1641" i="1"/>
  <c r="W1641" i="1"/>
  <c r="B4887" i="1"/>
  <c r="C7359" i="1"/>
  <c r="T4483" i="1"/>
  <c r="B704" i="1"/>
  <c r="C931" i="1"/>
  <c r="B4813" i="1"/>
  <c r="B339" i="1"/>
  <c r="T6739" i="1"/>
  <c r="W7992" i="1"/>
  <c r="D7992" i="1"/>
  <c r="C10050" i="1"/>
  <c r="W4942" i="1"/>
  <c r="D4942" i="1"/>
  <c r="B2550" i="1"/>
  <c r="C2478" i="1"/>
  <c r="T2827" i="1"/>
  <c r="T7842" i="1"/>
  <c r="T2652" i="1"/>
  <c r="T193" i="1"/>
  <c r="W5033" i="1"/>
  <c r="D5033" i="1"/>
  <c r="W4187" i="1"/>
  <c r="D4187" i="1"/>
  <c r="C7997" i="1"/>
  <c r="D4699" i="1"/>
  <c r="W4699" i="1"/>
  <c r="B7867" i="1"/>
  <c r="W5600" i="1"/>
  <c r="D5600" i="1"/>
  <c r="D8388" i="1"/>
  <c r="W8388" i="1"/>
  <c r="W7398" i="1"/>
  <c r="D7398" i="1"/>
  <c r="B6765" i="1"/>
  <c r="C3050" i="1"/>
  <c r="T6057" i="1"/>
  <c r="C5016" i="1"/>
  <c r="T3455" i="1"/>
  <c r="C2283" i="1"/>
  <c r="T7196" i="1"/>
  <c r="D3472" i="1"/>
  <c r="W3472" i="1"/>
  <c r="D8209" i="1"/>
  <c r="W8209" i="1"/>
  <c r="C764" i="1"/>
  <c r="B364" i="1"/>
  <c r="C9947" i="1"/>
  <c r="C7006" i="1"/>
  <c r="T276" i="1"/>
  <c r="B3998" i="1"/>
  <c r="C9317" i="1"/>
  <c r="C3494" i="1"/>
  <c r="W5456" i="1"/>
  <c r="D5456" i="1"/>
  <c r="C1490" i="1"/>
  <c r="W1643" i="1"/>
  <c r="D1643" i="1"/>
  <c r="B5525" i="1"/>
  <c r="T6042" i="1"/>
  <c r="T4119" i="1"/>
  <c r="C9467" i="1"/>
  <c r="C787" i="1"/>
  <c r="C7758" i="1"/>
  <c r="C4380" i="1"/>
  <c r="D6356" i="1"/>
  <c r="W6356" i="1"/>
  <c r="T323" i="1"/>
  <c r="C7599" i="1"/>
  <c r="C3026" i="1"/>
  <c r="B2782" i="1"/>
  <c r="C605" i="1"/>
  <c r="B1323" i="1"/>
  <c r="D1480" i="1"/>
  <c r="W1480" i="1"/>
  <c r="B676" i="1"/>
  <c r="D7818" i="1"/>
  <c r="W7818" i="1"/>
  <c r="W1124" i="1"/>
  <c r="D1124" i="1"/>
  <c r="B3181" i="1"/>
  <c r="D8776" i="1"/>
  <c r="W8776" i="1"/>
  <c r="D9752" i="1"/>
  <c r="W9752" i="1"/>
  <c r="C4840" i="1"/>
  <c r="C7754" i="1"/>
  <c r="C5680" i="1"/>
  <c r="T2989" i="1"/>
  <c r="C2498" i="1"/>
  <c r="T8507" i="1"/>
  <c r="C1526" i="1"/>
  <c r="T6597" i="1"/>
  <c r="B1460" i="1"/>
  <c r="B2215" i="1"/>
  <c r="D5556" i="1"/>
  <c r="W5556" i="1"/>
  <c r="C7937" i="1"/>
  <c r="W2349" i="1"/>
  <c r="D2349" i="1"/>
  <c r="T8501" i="1"/>
  <c r="T7709" i="1"/>
  <c r="W5951" i="1"/>
  <c r="D5951" i="1"/>
  <c r="B8024" i="1"/>
  <c r="B4435" i="1"/>
  <c r="D3360" i="1"/>
  <c r="W3360" i="1"/>
  <c r="C7353" i="1"/>
  <c r="C8653" i="1"/>
  <c r="W3180" i="1"/>
  <c r="D3180" i="1"/>
  <c r="T1101" i="1"/>
  <c r="C8806" i="1"/>
  <c r="C3533" i="1"/>
  <c r="T4595" i="1"/>
  <c r="B7890" i="1"/>
  <c r="W891" i="1"/>
  <c r="D891" i="1"/>
  <c r="W8299" i="1"/>
  <c r="D8299" i="1"/>
  <c r="C8843" i="1"/>
  <c r="T3117" i="1"/>
  <c r="C1741" i="1"/>
  <c r="C2469" i="1"/>
  <c r="C8938" i="1"/>
  <c r="T4713" i="1"/>
  <c r="T7415" i="1"/>
  <c r="B1892" i="1"/>
  <c r="T1492" i="1"/>
  <c r="T8016" i="1"/>
  <c r="T5294" i="1"/>
  <c r="W288" i="1"/>
  <c r="D288" i="1"/>
  <c r="B1971" i="1"/>
  <c r="C6755" i="1"/>
  <c r="B7082" i="1"/>
  <c r="T9352" i="1"/>
  <c r="T7015" i="1"/>
  <c r="D4812" i="1"/>
  <c r="W4812" i="1"/>
  <c r="C2310" i="1"/>
  <c r="B4993" i="1"/>
  <c r="C4135" i="1"/>
  <c r="C7938" i="1"/>
  <c r="T8750" i="1"/>
  <c r="C8910" i="1"/>
  <c r="W8899" i="1"/>
  <c r="D8899" i="1"/>
  <c r="C4943" i="1"/>
  <c r="C5947" i="1"/>
  <c r="B5455" i="1"/>
  <c r="C9643" i="1"/>
  <c r="D4516" i="1"/>
  <c r="W4516" i="1"/>
  <c r="C6110" i="1"/>
  <c r="C616" i="1"/>
  <c r="B7697" i="1"/>
  <c r="B6670" i="1"/>
  <c r="T1076" i="1"/>
  <c r="W1380" i="1"/>
  <c r="D1380" i="1"/>
  <c r="B8233" i="1"/>
  <c r="C8163" i="1"/>
  <c r="D7763" i="1"/>
  <c r="W7763" i="1"/>
  <c r="D6823" i="1"/>
  <c r="W6823" i="1"/>
  <c r="D3559" i="1"/>
  <c r="W3559" i="1"/>
  <c r="C5773" i="1"/>
  <c r="C1604" i="1"/>
  <c r="W7230" i="1"/>
  <c r="D7230" i="1"/>
  <c r="D7393" i="1"/>
  <c r="W7393" i="1"/>
  <c r="T9893" i="1"/>
  <c r="W9035" i="1"/>
  <c r="D9035" i="1"/>
  <c r="W4742" i="1"/>
  <c r="D4742" i="1"/>
  <c r="B7247" i="1"/>
  <c r="T9500" i="1"/>
  <c r="C9483" i="1"/>
  <c r="T6328" i="1"/>
  <c r="T10029" i="1"/>
  <c r="C3488" i="1"/>
  <c r="C3191" i="1"/>
  <c r="T3562" i="1"/>
  <c r="B6872" i="1"/>
  <c r="T1941" i="1"/>
  <c r="B1563" i="1"/>
  <c r="T5855" i="1"/>
  <c r="W4100" i="1"/>
  <c r="D4100" i="1"/>
  <c r="D9689" i="1"/>
  <c r="W9689" i="1"/>
  <c r="B2307" i="1"/>
  <c r="D33" i="1"/>
  <c r="W33" i="1"/>
  <c r="D5038" i="1"/>
  <c r="W5038" i="1"/>
  <c r="C3925" i="1"/>
  <c r="C4742" i="1"/>
  <c r="C9993" i="1"/>
  <c r="B6541" i="1"/>
  <c r="T6413" i="1"/>
  <c r="C8002" i="1"/>
  <c r="B2501" i="1"/>
  <c r="T6745" i="1"/>
  <c r="B5009" i="1"/>
  <c r="B4792" i="1"/>
  <c r="C6808" i="1"/>
  <c r="B6294" i="1"/>
  <c r="C7618" i="1"/>
  <c r="T4825" i="1"/>
  <c r="W3125" i="1"/>
  <c r="D3125" i="1"/>
  <c r="C1553" i="1"/>
  <c r="T8255" i="1"/>
  <c r="D7067" i="1"/>
  <c r="W7067" i="1"/>
  <c r="B7447" i="1"/>
  <c r="T5176" i="1"/>
  <c r="B9274" i="1"/>
  <c r="B9664" i="1"/>
  <c r="D6305" i="1"/>
  <c r="W6305" i="1"/>
  <c r="B7143" i="1"/>
  <c r="C979" i="1"/>
  <c r="C4049" i="1"/>
  <c r="B7085" i="1"/>
  <c r="D4372" i="1"/>
  <c r="W4372" i="1"/>
  <c r="W1591" i="1"/>
  <c r="D1591" i="1"/>
  <c r="B2821" i="1"/>
  <c r="D7035" i="1"/>
  <c r="W7035" i="1"/>
  <c r="T2164" i="1"/>
  <c r="B833" i="1"/>
  <c r="B2773" i="1"/>
  <c r="T9852" i="1"/>
  <c r="T4546" i="1"/>
  <c r="C8552" i="1"/>
  <c r="T7779" i="1"/>
  <c r="C7612" i="1"/>
  <c r="C9422" i="1"/>
  <c r="B8075" i="1"/>
  <c r="C4615" i="1"/>
  <c r="C5495" i="1"/>
  <c r="C8277" i="1"/>
  <c r="T4237" i="1"/>
  <c r="B9676" i="1"/>
  <c r="C4527" i="1"/>
  <c r="B5065" i="1"/>
  <c r="C1636" i="1"/>
  <c r="T2458" i="1"/>
  <c r="C9381" i="1"/>
  <c r="T1714" i="1"/>
  <c r="D3901" i="1"/>
  <c r="W3901" i="1"/>
  <c r="C5724" i="1"/>
  <c r="D7293" i="1"/>
  <c r="W7293" i="1"/>
  <c r="T8419" i="1"/>
  <c r="C3464" i="1"/>
  <c r="C3073" i="1"/>
  <c r="B2013" i="1"/>
  <c r="B3149" i="1"/>
  <c r="W438" i="1"/>
  <c r="D438" i="1"/>
  <c r="B7910" i="1"/>
  <c r="C8659" i="1"/>
  <c r="T6652" i="1"/>
  <c r="B9606" i="1"/>
  <c r="C7024" i="1"/>
  <c r="T2259" i="1"/>
  <c r="T1500" i="1"/>
  <c r="T10007" i="1"/>
  <c r="T5067" i="1"/>
  <c r="C1503" i="1"/>
  <c r="T9516" i="1"/>
  <c r="C3977" i="1"/>
  <c r="B5708" i="1"/>
  <c r="B844" i="1"/>
  <c r="D114" i="1"/>
  <c r="W114" i="1"/>
  <c r="T3051" i="1"/>
  <c r="B8049" i="1"/>
  <c r="W7007" i="1"/>
  <c r="D7007" i="1"/>
  <c r="B9432" i="1"/>
  <c r="C4369" i="1"/>
  <c r="D9740" i="1"/>
  <c r="W9740" i="1"/>
  <c r="T42" i="1"/>
  <c r="B4329" i="1"/>
  <c r="T4312" i="1"/>
  <c r="B9129" i="1"/>
  <c r="W1355" i="1"/>
  <c r="D1355" i="1"/>
  <c r="T8555" i="1"/>
  <c r="W9300" i="1"/>
  <c r="D9300" i="1"/>
  <c r="C1242" i="1"/>
  <c r="T1935" i="1"/>
  <c r="D7691" i="1"/>
  <c r="W7691" i="1"/>
  <c r="T1597" i="1"/>
  <c r="B8329" i="1"/>
  <c r="C4724" i="1"/>
  <c r="B5852" i="1"/>
  <c r="T7238" i="1"/>
  <c r="T2079" i="1"/>
  <c r="D4627" i="1"/>
  <c r="W4627" i="1"/>
  <c r="T2375" i="1"/>
  <c r="B8416" i="1"/>
  <c r="B3339" i="1"/>
  <c r="D8477" i="1"/>
  <c r="W8477" i="1"/>
  <c r="T7317" i="1"/>
  <c r="W3801" i="1"/>
  <c r="D3801" i="1"/>
  <c r="T5124" i="1"/>
  <c r="T1782" i="1"/>
  <c r="C7427" i="1"/>
  <c r="B4219" i="1"/>
  <c r="C4912" i="1"/>
  <c r="B1213" i="1"/>
  <c r="T4432" i="1"/>
  <c r="B4166" i="1"/>
  <c r="D2557" i="1"/>
  <c r="W2557" i="1"/>
  <c r="D2378" i="1"/>
  <c r="W2378" i="1"/>
  <c r="C6838" i="1"/>
  <c r="B4091" i="1"/>
  <c r="B5421" i="1"/>
  <c r="T8283" i="1"/>
  <c r="T5782" i="1"/>
  <c r="W9021" i="1"/>
  <c r="D9021" i="1"/>
  <c r="T1608" i="1"/>
  <c r="B5423" i="1"/>
  <c r="B3208" i="1"/>
  <c r="W6676" i="1"/>
  <c r="D6676" i="1"/>
  <c r="C9151" i="1"/>
  <c r="B3254" i="1"/>
  <c r="T1403" i="1"/>
  <c r="C2749" i="1"/>
  <c r="W8142" i="1"/>
  <c r="D8142" i="1"/>
  <c r="B2983" i="1"/>
  <c r="C6611" i="1"/>
  <c r="W6252" i="1"/>
  <c r="D6252" i="1"/>
  <c r="C1276" i="1"/>
  <c r="C9239" i="1"/>
  <c r="D610" i="1"/>
  <c r="W610" i="1"/>
  <c r="W2471" i="1"/>
  <c r="D2471" i="1"/>
  <c r="B3687" i="1"/>
  <c r="T9600" i="1"/>
  <c r="D8248" i="1"/>
  <c r="W8248" i="1"/>
  <c r="C3512" i="1"/>
  <c r="B6756" i="1"/>
  <c r="C4349" i="1"/>
  <c r="T3160" i="1"/>
  <c r="C8078" i="1"/>
  <c r="C5757" i="1"/>
  <c r="B368" i="1"/>
  <c r="B1098" i="1"/>
  <c r="W6186" i="1"/>
  <c r="D6186" i="1"/>
  <c r="D1673" i="1"/>
  <c r="W1673" i="1"/>
  <c r="C7373" i="1"/>
  <c r="C8645" i="1"/>
  <c r="T4711" i="1"/>
  <c r="B9600" i="1"/>
  <c r="B8447" i="1"/>
  <c r="B1790" i="1"/>
  <c r="W601" i="1"/>
  <c r="D601" i="1"/>
  <c r="D5449" i="1"/>
  <c r="W5449" i="1"/>
  <c r="B917" i="1"/>
  <c r="B2109" i="1"/>
  <c r="B1612" i="1"/>
  <c r="T5719" i="1"/>
  <c r="B9324" i="1"/>
  <c r="B4568" i="1"/>
  <c r="T9008" i="1"/>
  <c r="W9963" i="1"/>
  <c r="D9963" i="1"/>
  <c r="B5948" i="1"/>
  <c r="B6177" i="1"/>
  <c r="B9835" i="1"/>
  <c r="D8732" i="1"/>
  <c r="W8732" i="1"/>
  <c r="W2467" i="1"/>
  <c r="D2467" i="1"/>
  <c r="T5138" i="1"/>
  <c r="T2680" i="1"/>
  <c r="C6462" i="1"/>
  <c r="W4941" i="1"/>
  <c r="D4941" i="1"/>
  <c r="C3346" i="1"/>
  <c r="B6559" i="1"/>
  <c r="W5144" i="1"/>
  <c r="D5144" i="1"/>
  <c r="T9709" i="1"/>
  <c r="W2512" i="1"/>
  <c r="D2512" i="1"/>
  <c r="C715" i="1"/>
  <c r="C8265" i="1"/>
  <c r="B573" i="1"/>
  <c r="C8489" i="1"/>
  <c r="C9517" i="1"/>
  <c r="D6301" i="1"/>
  <c r="W6301" i="1"/>
  <c r="B9018" i="1"/>
  <c r="T2988" i="1"/>
  <c r="T7282" i="1"/>
  <c r="B2462" i="1"/>
  <c r="D3189" i="1"/>
  <c r="W3189" i="1"/>
  <c r="C9580" i="1"/>
  <c r="B101" i="1"/>
  <c r="W2158" i="1"/>
  <c r="D2158" i="1"/>
  <c r="D7606" i="1"/>
  <c r="W7606" i="1"/>
  <c r="B4273" i="1"/>
  <c r="T1346" i="1"/>
  <c r="T3936" i="1"/>
  <c r="T6296" i="1"/>
  <c r="C1074" i="1"/>
  <c r="T5102" i="1"/>
  <c r="T8992" i="1"/>
  <c r="B6983" i="1"/>
  <c r="T5009" i="1"/>
  <c r="W6889" i="1"/>
  <c r="D6889" i="1"/>
  <c r="W9099" i="1"/>
  <c r="D9099" i="1"/>
  <c r="B902" i="1"/>
  <c r="B121" i="1"/>
  <c r="C5936" i="1"/>
  <c r="C1190" i="1"/>
  <c r="B431" i="1"/>
  <c r="T5828" i="1"/>
  <c r="C731" i="1"/>
  <c r="W626" i="1"/>
  <c r="D626" i="1"/>
  <c r="W975" i="1"/>
  <c r="D975" i="1"/>
  <c r="W9206" i="1"/>
  <c r="D9206" i="1"/>
  <c r="W4418" i="1"/>
  <c r="D4418" i="1"/>
  <c r="W2928" i="1"/>
  <c r="D2928" i="1"/>
  <c r="T7056" i="1"/>
  <c r="W8126" i="1"/>
  <c r="D8126" i="1"/>
  <c r="T6380" i="1"/>
  <c r="W6805" i="1"/>
  <c r="D6805" i="1"/>
  <c r="B6440" i="1"/>
  <c r="W9813" i="1"/>
  <c r="D9813" i="1"/>
  <c r="B1532" i="1"/>
  <c r="C83" i="1"/>
  <c r="B3340" i="1"/>
  <c r="D6148" i="1"/>
  <c r="W6148" i="1"/>
  <c r="D163" i="1"/>
  <c r="W163" i="1"/>
  <c r="C5883" i="1"/>
  <c r="W6125" i="1"/>
  <c r="D6125" i="1"/>
  <c r="D496" i="1"/>
  <c r="W496" i="1"/>
  <c r="T5589" i="1"/>
  <c r="D1996" i="1"/>
  <c r="W1996" i="1"/>
  <c r="B4703" i="1"/>
  <c r="T8165" i="1"/>
  <c r="B99" i="1"/>
  <c r="C6184" i="1"/>
  <c r="C9237" i="1"/>
  <c r="C6082" i="1"/>
  <c r="T9779" i="1"/>
  <c r="B6505" i="1"/>
  <c r="C9509" i="1"/>
  <c r="C3044" i="1"/>
  <c r="T9010" i="1"/>
  <c r="B3815" i="1"/>
  <c r="T2662" i="1"/>
  <c r="T2435" i="1"/>
  <c r="T5073" i="1"/>
  <c r="W378" i="1"/>
  <c r="D378" i="1"/>
  <c r="C6433" i="1"/>
  <c r="C6628" i="1"/>
  <c r="B8817" i="1"/>
  <c r="T2341" i="1"/>
  <c r="T383" i="1"/>
  <c r="T7965" i="1"/>
  <c r="W2434" i="1"/>
  <c r="D2434" i="1"/>
  <c r="B8268" i="1"/>
  <c r="C930" i="1"/>
  <c r="B4441" i="1"/>
  <c r="W5394" i="1"/>
  <c r="D5394" i="1"/>
  <c r="T755" i="1"/>
  <c r="C4529" i="1"/>
  <c r="W7840" i="1"/>
  <c r="D7840" i="1"/>
  <c r="D7507" i="1"/>
  <c r="W7507" i="1"/>
  <c r="B5880" i="1"/>
  <c r="B6880" i="1"/>
  <c r="D4386" i="1"/>
  <c r="W4386" i="1"/>
  <c r="C7069" i="1"/>
  <c r="B6498" i="1"/>
  <c r="C4132" i="1"/>
  <c r="B495" i="1"/>
  <c r="D9154" i="1"/>
  <c r="W9154" i="1"/>
  <c r="B3125" i="1"/>
  <c r="B812" i="1"/>
  <c r="C2588" i="1"/>
  <c r="T2655" i="1"/>
  <c r="D8329" i="1"/>
  <c r="W8329" i="1"/>
  <c r="B5946" i="1"/>
  <c r="D8870" i="1"/>
  <c r="W8870" i="1"/>
  <c r="C9572" i="1"/>
  <c r="T8696" i="1"/>
  <c r="W6461" i="1"/>
  <c r="D6461" i="1"/>
  <c r="C5517" i="1"/>
  <c r="B7904" i="1"/>
  <c r="W2037" i="1"/>
  <c r="D2037" i="1"/>
  <c r="B7004" i="1"/>
  <c r="W7200" i="1"/>
  <c r="D7200" i="1"/>
  <c r="W1818" i="1"/>
  <c r="D1818" i="1"/>
  <c r="D7819" i="1"/>
  <c r="W7819" i="1"/>
  <c r="T3059" i="1"/>
  <c r="W6460" i="1"/>
  <c r="D6460" i="1"/>
  <c r="D3378" i="1"/>
  <c r="W3378" i="1"/>
  <c r="T5627" i="1"/>
  <c r="W2261" i="1"/>
  <c r="D2261" i="1"/>
  <c r="W7118" i="1"/>
  <c r="D7118" i="1"/>
  <c r="D8207" i="1"/>
  <c r="W8207" i="1"/>
  <c r="D3405" i="1"/>
  <c r="W3405" i="1"/>
  <c r="W4980" i="1"/>
  <c r="D4980" i="1"/>
  <c r="B4063" i="1"/>
  <c r="D2828" i="1"/>
  <c r="W2828" i="1"/>
  <c r="T4141" i="1"/>
  <c r="D2021" i="1"/>
  <c r="W2021" i="1"/>
  <c r="W9745" i="1"/>
  <c r="D9745" i="1"/>
  <c r="W9794" i="1"/>
  <c r="D9794" i="1"/>
  <c r="W7229" i="1"/>
  <c r="D7229" i="1"/>
  <c r="W8499" i="1"/>
  <c r="D8499" i="1"/>
  <c r="T9638" i="1"/>
  <c r="T5662" i="1"/>
  <c r="D1917" i="1"/>
  <c r="W1917" i="1"/>
  <c r="B3524" i="1"/>
  <c r="T5244" i="1"/>
  <c r="B1118" i="1"/>
  <c r="C6373" i="1"/>
  <c r="T2174" i="1"/>
  <c r="W8558" i="1"/>
  <c r="D8558" i="1"/>
  <c r="T1712" i="1"/>
  <c r="T9349" i="1"/>
  <c r="B1907" i="1"/>
  <c r="T9428" i="1"/>
  <c r="C1838" i="1"/>
  <c r="T2760" i="1"/>
  <c r="T7093" i="1"/>
  <c r="T9770" i="1"/>
  <c r="B448" i="1"/>
  <c r="C1483" i="1"/>
  <c r="C7666" i="1"/>
  <c r="B8304" i="1"/>
  <c r="B8119" i="1"/>
  <c r="C8760" i="1"/>
  <c r="B8058" i="1"/>
  <c r="B583" i="1"/>
  <c r="T8174" i="1"/>
  <c r="B5087" i="1"/>
  <c r="C2387" i="1"/>
  <c r="T8797" i="1"/>
  <c r="B1486" i="1"/>
  <c r="T2584" i="1"/>
  <c r="C4134" i="1"/>
  <c r="T5872" i="1"/>
  <c r="B2722" i="1"/>
  <c r="T6405" i="1"/>
  <c r="B628" i="1"/>
  <c r="B4909" i="1"/>
  <c r="C4675" i="1"/>
  <c r="C1913" i="1"/>
  <c r="T2002" i="1"/>
  <c r="T3820" i="1"/>
  <c r="B5631" i="1"/>
  <c r="B318" i="1"/>
  <c r="T1553" i="1"/>
  <c r="B7222" i="1"/>
  <c r="T3239" i="1"/>
  <c r="C4984" i="1"/>
  <c r="T6949" i="1"/>
  <c r="T3862" i="1"/>
  <c r="C3015" i="1"/>
  <c r="C9820" i="1"/>
  <c r="T4441" i="1"/>
  <c r="B9878" i="1"/>
  <c r="T4678" i="1"/>
  <c r="T1407" i="1"/>
  <c r="B7491" i="1"/>
  <c r="B8741" i="1"/>
  <c r="C3385" i="1"/>
  <c r="B3512" i="1"/>
  <c r="C5751" i="1"/>
  <c r="B4233" i="1"/>
  <c r="B8205" i="1"/>
  <c r="B6662" i="1"/>
  <c r="C3124" i="1"/>
  <c r="C4789" i="1"/>
  <c r="C5276" i="1"/>
  <c r="C335" i="1"/>
  <c r="T6986" i="1"/>
  <c r="C7219" i="1"/>
  <c r="B6690" i="1"/>
  <c r="C8749" i="1"/>
  <c r="B4643" i="1"/>
  <c r="C1666" i="1"/>
  <c r="B6404" i="1"/>
  <c r="B2343" i="1"/>
  <c r="B8982" i="1"/>
  <c r="B3030" i="1"/>
  <c r="C8331" i="1"/>
  <c r="T1916" i="1"/>
  <c r="C2591" i="1"/>
  <c r="T2754" i="1"/>
  <c r="T8128" i="1"/>
  <c r="T8695" i="1"/>
  <c r="T5661" i="1"/>
  <c r="B3994" i="1"/>
  <c r="B4230" i="1"/>
  <c r="B5181" i="1"/>
  <c r="B2117" i="1"/>
  <c r="B5539" i="1"/>
  <c r="B3932" i="1"/>
  <c r="B1752" i="1"/>
  <c r="C2541" i="1"/>
  <c r="B1978" i="1"/>
  <c r="B9481" i="1"/>
  <c r="T4506" i="1"/>
  <c r="C5728" i="1"/>
  <c r="C1476" i="1"/>
  <c r="T10070" i="1"/>
  <c r="B8207" i="1"/>
  <c r="T4108" i="1"/>
  <c r="T4406" i="1"/>
  <c r="C5844" i="1"/>
  <c r="B6605" i="1"/>
  <c r="T1845" i="1"/>
  <c r="B8143" i="1"/>
  <c r="T4085" i="1"/>
  <c r="C7636" i="1"/>
  <c r="W8911" i="1"/>
  <c r="D8911" i="1"/>
  <c r="B2345" i="1"/>
  <c r="W6836" i="1"/>
  <c r="D6836" i="1"/>
  <c r="D5950" i="1"/>
  <c r="W5950" i="1"/>
  <c r="B8554" i="1"/>
  <c r="W9675" i="1"/>
  <c r="D9675" i="1"/>
  <c r="W2708" i="1"/>
  <c r="D2708" i="1"/>
  <c r="D1262" i="1"/>
  <c r="W1262" i="1"/>
  <c r="B8400" i="1"/>
  <c r="W5623" i="1"/>
  <c r="D5623" i="1"/>
  <c r="D7752" i="1"/>
  <c r="W7752" i="1"/>
  <c r="D4177" i="1"/>
  <c r="W4177" i="1"/>
  <c r="W3483" i="1"/>
  <c r="D3483" i="1"/>
  <c r="W4392" i="1"/>
  <c r="D4392" i="1"/>
  <c r="T1552" i="1"/>
  <c r="D1817" i="1"/>
  <c r="W1817" i="1"/>
  <c r="T7289" i="1"/>
  <c r="T6502" i="1"/>
  <c r="D4542" i="1"/>
  <c r="W4542" i="1"/>
  <c r="C9049" i="1"/>
  <c r="T1276" i="1"/>
  <c r="B7942" i="1"/>
  <c r="C6297" i="1"/>
  <c r="T7597" i="1"/>
  <c r="B7661" i="1"/>
  <c r="T4744" i="1"/>
  <c r="C8584" i="1"/>
  <c r="B9862" i="1"/>
  <c r="T3754" i="1"/>
  <c r="T4300" i="1"/>
  <c r="C6232" i="1"/>
  <c r="B3699" i="1"/>
  <c r="T8928" i="1"/>
  <c r="C8530" i="1"/>
  <c r="B1434" i="1"/>
  <c r="W8129" i="1"/>
  <c r="D8129" i="1"/>
  <c r="T8963" i="1"/>
  <c r="C4450" i="1"/>
  <c r="C2755" i="1"/>
  <c r="B9243" i="1"/>
  <c r="T579" i="1"/>
  <c r="B1764" i="1"/>
  <c r="T7729" i="1"/>
  <c r="C5703" i="1"/>
  <c r="T439" i="1"/>
  <c r="W1028" i="1"/>
  <c r="D1028" i="1"/>
  <c r="D7760" i="1"/>
  <c r="W7760" i="1"/>
  <c r="T5909" i="1"/>
  <c r="C5788" i="1"/>
  <c r="B9097" i="1"/>
  <c r="T234" i="1"/>
  <c r="C5383" i="1"/>
  <c r="C2164" i="1"/>
  <c r="C116" i="1"/>
  <c r="T5613" i="1"/>
  <c r="T5945" i="1"/>
  <c r="D4919" i="1"/>
  <c r="W4919" i="1"/>
  <c r="D8314" i="1"/>
  <c r="W8314" i="1"/>
  <c r="B474" i="1"/>
  <c r="C4211" i="1"/>
  <c r="D7882" i="1"/>
  <c r="W7882" i="1"/>
  <c r="W8438" i="1"/>
  <c r="D8438" i="1"/>
  <c r="B6407" i="1"/>
  <c r="D8604" i="1"/>
  <c r="W8604" i="1"/>
  <c r="D7127" i="1"/>
  <c r="W7127" i="1"/>
  <c r="D8087" i="1"/>
  <c r="W8087" i="1"/>
  <c r="T9804" i="1"/>
  <c r="B9882" i="1"/>
  <c r="W8201" i="1"/>
  <c r="D8201" i="1"/>
  <c r="W4689" i="1"/>
  <c r="D4689" i="1"/>
  <c r="C6556" i="1"/>
  <c r="D5772" i="1"/>
  <c r="W5772" i="1"/>
  <c r="C3219" i="1"/>
  <c r="C1191" i="1"/>
  <c r="B8061" i="1"/>
  <c r="B837" i="1"/>
  <c r="W1820" i="1"/>
  <c r="D1820" i="1"/>
  <c r="D7448" i="1"/>
  <c r="W7448" i="1"/>
  <c r="B7545" i="1"/>
  <c r="C6629" i="1"/>
  <c r="D2191" i="1"/>
  <c r="W2191" i="1"/>
  <c r="C5090" i="1"/>
  <c r="W4922" i="1"/>
  <c r="D4922" i="1"/>
  <c r="B1746" i="1"/>
  <c r="C9486" i="1"/>
  <c r="B2312" i="1"/>
  <c r="B6069" i="1"/>
  <c r="B4895" i="1"/>
  <c r="T7587" i="1"/>
  <c r="C10006" i="1"/>
  <c r="C4697" i="1"/>
  <c r="W5082" i="1"/>
  <c r="D5082" i="1"/>
  <c r="D2048" i="1"/>
  <c r="W2048" i="1"/>
  <c r="C4234" i="1"/>
  <c r="B1006" i="1"/>
  <c r="W917" i="1"/>
  <c r="D917" i="1"/>
  <c r="C8875" i="1"/>
  <c r="B4248" i="1"/>
  <c r="T1933" i="1"/>
  <c r="D7102" i="1"/>
  <c r="W7102" i="1"/>
  <c r="D8547" i="1"/>
  <c r="W8547" i="1"/>
  <c r="T3649" i="1"/>
  <c r="C3936" i="1"/>
  <c r="C7810" i="1"/>
  <c r="C4848" i="1"/>
  <c r="T7502" i="1"/>
  <c r="T7120" i="1"/>
  <c r="C5598" i="1"/>
  <c r="T8354" i="1"/>
  <c r="T950" i="1"/>
  <c r="W9022" i="1"/>
  <c r="D9022" i="1"/>
  <c r="D5336" i="1"/>
  <c r="W5336" i="1"/>
  <c r="B5553" i="1"/>
  <c r="D1963" i="1"/>
  <c r="W1963" i="1"/>
  <c r="B3870" i="1"/>
  <c r="T5049" i="1"/>
  <c r="T5197" i="1"/>
  <c r="W9259" i="1"/>
  <c r="D9259" i="1"/>
  <c r="D8563" i="1"/>
  <c r="W8563" i="1"/>
  <c r="T6422" i="1"/>
  <c r="T9960" i="1"/>
  <c r="C6320" i="1"/>
  <c r="D3297" i="1"/>
  <c r="W3297" i="1"/>
  <c r="T3859" i="1"/>
  <c r="C6443" i="1"/>
  <c r="T4620" i="1"/>
  <c r="W4680" i="1"/>
  <c r="D4680" i="1"/>
  <c r="T7361" i="1"/>
  <c r="D428" i="1"/>
  <c r="W428" i="1"/>
  <c r="C5809" i="1"/>
  <c r="B7312" i="1"/>
  <c r="T6710" i="1"/>
  <c r="C708" i="1"/>
  <c r="B5233" i="1"/>
  <c r="T4841" i="1"/>
  <c r="T6787" i="1"/>
  <c r="C3797" i="1"/>
  <c r="C7931" i="1"/>
  <c r="T7882" i="1"/>
  <c r="B7721" i="1"/>
  <c r="B5929" i="1"/>
  <c r="T10068" i="1"/>
  <c r="B3540" i="1"/>
  <c r="D4674" i="1"/>
  <c r="W4674" i="1"/>
  <c r="W2265" i="1"/>
  <c r="D2265" i="1"/>
  <c r="C2202" i="1"/>
  <c r="C8569" i="1"/>
  <c r="T6003" i="1"/>
  <c r="B6429" i="1"/>
  <c r="D5791" i="1"/>
  <c r="W5791" i="1"/>
  <c r="B5642" i="1"/>
  <c r="C4638" i="1"/>
  <c r="C1928" i="1"/>
  <c r="C7098" i="1"/>
  <c r="B478" i="1"/>
  <c r="C713" i="1"/>
  <c r="W3541" i="1"/>
  <c r="D3541" i="1"/>
  <c r="C6839" i="1"/>
  <c r="T3157" i="1"/>
  <c r="T5196" i="1"/>
  <c r="T9245" i="1"/>
  <c r="T5781" i="1"/>
  <c r="D746" i="1"/>
  <c r="W746" i="1"/>
  <c r="C8246" i="1"/>
  <c r="D8044" i="1"/>
  <c r="W8044" i="1"/>
  <c r="D1200" i="1"/>
  <c r="W1200" i="1"/>
  <c r="T1786" i="1"/>
  <c r="B3078" i="1"/>
  <c r="T9178" i="1"/>
  <c r="T6657" i="1"/>
  <c r="B7508" i="1"/>
  <c r="B344" i="1"/>
  <c r="C2346" i="1"/>
  <c r="C5017" i="1"/>
  <c r="T6231" i="1"/>
  <c r="W2195" i="1"/>
  <c r="D2195" i="1"/>
  <c r="C1692" i="1"/>
  <c r="W1614" i="1"/>
  <c r="D1614" i="1"/>
  <c r="W3705" i="1"/>
  <c r="D3705" i="1"/>
  <c r="B3263" i="1"/>
  <c r="C4464" i="1"/>
  <c r="B8743" i="1"/>
  <c r="C9027" i="1"/>
  <c r="T7149" i="1"/>
  <c r="C2657" i="1"/>
  <c r="B8450" i="1"/>
  <c r="B8097" i="1"/>
  <c r="W5553" i="1"/>
  <c r="D5553" i="1"/>
  <c r="D8995" i="1"/>
  <c r="W8995" i="1"/>
  <c r="D4964" i="1"/>
  <c r="W4964" i="1"/>
  <c r="W9210" i="1"/>
  <c r="D9210" i="1"/>
  <c r="B7953" i="1"/>
  <c r="B8480" i="1"/>
  <c r="B8614" i="1"/>
  <c r="W5903" i="1"/>
  <c r="D5903" i="1"/>
  <c r="B3478" i="1"/>
  <c r="T265" i="1"/>
  <c r="B9331" i="1"/>
  <c r="T683" i="1"/>
  <c r="W6130" i="1"/>
  <c r="D6130" i="1"/>
  <c r="T834" i="1"/>
  <c r="B2448" i="1"/>
  <c r="B5660" i="1"/>
  <c r="T1406" i="1"/>
  <c r="C6012" i="1"/>
  <c r="B265" i="1"/>
  <c r="B6005" i="1"/>
  <c r="T7342" i="1"/>
  <c r="T3741" i="1"/>
  <c r="D4472" i="1"/>
  <c r="W4472" i="1"/>
  <c r="C6510" i="1"/>
  <c r="T6898" i="1"/>
  <c r="D6457" i="1"/>
  <c r="W6457" i="1"/>
  <c r="D575" i="1"/>
  <c r="W575" i="1"/>
  <c r="C9253" i="1"/>
  <c r="T5072" i="1"/>
  <c r="B9941" i="1"/>
  <c r="T7992" i="1"/>
  <c r="W5842" i="1"/>
  <c r="D5842" i="1"/>
  <c r="D9754" i="1"/>
  <c r="W9754" i="1"/>
  <c r="T5784" i="1"/>
  <c r="C6984" i="1"/>
  <c r="T7903" i="1"/>
  <c r="B4623" i="1"/>
  <c r="T4375" i="1"/>
  <c r="C5401" i="1"/>
  <c r="T7777" i="1"/>
  <c r="B10034" i="1"/>
  <c r="B5624" i="1"/>
  <c r="B2966" i="1"/>
  <c r="B2871" i="1"/>
  <c r="T8863" i="1"/>
  <c r="W8485" i="1"/>
  <c r="D8485" i="1"/>
  <c r="T2030" i="1"/>
  <c r="T8422" i="1"/>
  <c r="C4128" i="1"/>
  <c r="C4274" i="1"/>
  <c r="T5649" i="1"/>
  <c r="W8266" i="1"/>
  <c r="D8266" i="1"/>
  <c r="T3640" i="1"/>
  <c r="W8809" i="1"/>
  <c r="D8809" i="1"/>
  <c r="C4725" i="1"/>
  <c r="D167" i="1"/>
  <c r="W167" i="1"/>
  <c r="T5896" i="1"/>
  <c r="D2836" i="1"/>
  <c r="W2836" i="1"/>
  <c r="T36" i="1"/>
  <c r="T6028" i="1"/>
  <c r="W1794" i="1"/>
  <c r="D1794" i="1"/>
  <c r="T2358" i="1"/>
  <c r="C3326" i="1"/>
  <c r="B3209" i="1"/>
  <c r="B6838" i="1"/>
  <c r="T2493" i="1"/>
  <c r="T9989" i="1"/>
  <c r="T1475" i="1"/>
  <c r="B7621" i="1"/>
  <c r="C3375" i="1"/>
  <c r="T858" i="1"/>
  <c r="T7292" i="1"/>
  <c r="B2006" i="1"/>
  <c r="C6304" i="1"/>
  <c r="B9642" i="1"/>
  <c r="T8012" i="1"/>
  <c r="W5436" i="1"/>
  <c r="D5436" i="1"/>
  <c r="D5997" i="1"/>
  <c r="W5997" i="1"/>
  <c r="W205" i="1"/>
  <c r="D205" i="1"/>
  <c r="T6335" i="1"/>
  <c r="D5546" i="1"/>
  <c r="W5546" i="1"/>
  <c r="T5225" i="1"/>
  <c r="T9404" i="1"/>
  <c r="C9844" i="1"/>
  <c r="D1574" i="1"/>
  <c r="W1574" i="1"/>
  <c r="W6817" i="1"/>
  <c r="D6817" i="1"/>
  <c r="D3023" i="1"/>
  <c r="W3023" i="1"/>
  <c r="W2492" i="1"/>
  <c r="D2492" i="1"/>
  <c r="B2295" i="1"/>
  <c r="B6652" i="1"/>
  <c r="D4358" i="1"/>
  <c r="W4358" i="1"/>
  <c r="T6366" i="1"/>
  <c r="B865" i="1"/>
  <c r="B5722" i="1"/>
  <c r="T2962" i="1"/>
  <c r="B1178" i="1"/>
  <c r="T8263" i="1"/>
  <c r="T8779" i="1"/>
  <c r="C3504" i="1"/>
  <c r="D4608" i="1"/>
  <c r="W4608" i="1"/>
  <c r="C899" i="1"/>
  <c r="T1922" i="1"/>
  <c r="T4358" i="1"/>
  <c r="C6252" i="1"/>
  <c r="B2947" i="1"/>
  <c r="T6103" i="1"/>
  <c r="T6998" i="1"/>
  <c r="D3646" i="1"/>
  <c r="W3646" i="1"/>
  <c r="C6663" i="1"/>
  <c r="C4520" i="1"/>
  <c r="C8083" i="1"/>
  <c r="B1474" i="1"/>
  <c r="C9638" i="1"/>
  <c r="W4629" i="1"/>
  <c r="D4629" i="1"/>
  <c r="T2965" i="1"/>
  <c r="B7337" i="1"/>
  <c r="W1964" i="1"/>
  <c r="D1964" i="1"/>
  <c r="B5653" i="1"/>
  <c r="B707" i="1"/>
  <c r="T1943" i="1"/>
  <c r="C501" i="1"/>
  <c r="W8851" i="1"/>
  <c r="D8851" i="1"/>
  <c r="T3656" i="1"/>
  <c r="T7773" i="1"/>
  <c r="B5654" i="1"/>
  <c r="T7388" i="1"/>
  <c r="C33" i="1"/>
  <c r="D6114" i="1"/>
  <c r="W6114" i="1"/>
  <c r="T1586" i="1"/>
  <c r="D3618" i="1"/>
  <c r="W3618" i="1"/>
  <c r="T8824" i="1"/>
  <c r="D5550" i="1"/>
  <c r="W5550" i="1"/>
  <c r="B240" i="1"/>
  <c r="D3076" i="1"/>
  <c r="W3076" i="1"/>
  <c r="W4739" i="1"/>
  <c r="D4739" i="1"/>
  <c r="C6452" i="1"/>
  <c r="B7751" i="1"/>
  <c r="D7446" i="1"/>
  <c r="W7446" i="1"/>
  <c r="B2054" i="1"/>
  <c r="T7588" i="1"/>
  <c r="W3102" i="1"/>
  <c r="D3102" i="1"/>
  <c r="W2249" i="1"/>
  <c r="D2249" i="1"/>
  <c r="C8337" i="1"/>
  <c r="C1568" i="1"/>
  <c r="B1876" i="1"/>
  <c r="T8331" i="1"/>
  <c r="B530" i="1"/>
  <c r="C3832" i="1"/>
  <c r="D6314" i="1"/>
  <c r="W6314" i="1"/>
  <c r="B6863" i="1"/>
  <c r="W8409" i="1"/>
  <c r="D8409" i="1"/>
  <c r="T6648" i="1"/>
  <c r="T646" i="1"/>
  <c r="B4660" i="1"/>
  <c r="T2402" i="1"/>
  <c r="C8907" i="1"/>
  <c r="C3283" i="1"/>
  <c r="B2907" i="1"/>
  <c r="D2762" i="1"/>
  <c r="W2762" i="1"/>
  <c r="W1671" i="1"/>
  <c r="D1671" i="1"/>
  <c r="B295" i="1"/>
  <c r="B2570" i="1"/>
  <c r="C5334" i="1"/>
  <c r="C7107" i="1"/>
  <c r="B8022" i="1"/>
  <c r="C9344" i="1"/>
  <c r="D4226" i="1"/>
  <c r="W4226" i="1"/>
  <c r="D7104" i="1"/>
  <c r="W7104" i="1"/>
  <c r="W8766" i="1"/>
  <c r="D8766" i="1"/>
  <c r="B7814" i="1"/>
  <c r="W7164" i="1"/>
  <c r="D7164" i="1"/>
  <c r="C3484" i="1"/>
  <c r="B5134" i="1"/>
  <c r="T2814" i="1"/>
  <c r="B133" i="1"/>
  <c r="B6133" i="1"/>
  <c r="T4071" i="1"/>
  <c r="C1298" i="1"/>
  <c r="B9257" i="1"/>
  <c r="B1857" i="1"/>
  <c r="T7653" i="1"/>
  <c r="T8974" i="1"/>
  <c r="T5003" i="1"/>
  <c r="B5250" i="1"/>
  <c r="D2154" i="1"/>
  <c r="W2154" i="1"/>
  <c r="C96" i="1"/>
  <c r="B3573" i="1"/>
  <c r="C2169" i="1"/>
  <c r="T5145" i="1"/>
  <c r="T7087" i="1"/>
  <c r="D928" i="1"/>
  <c r="W928" i="1"/>
  <c r="C9772" i="1"/>
  <c r="W2745" i="1"/>
  <c r="D2745" i="1"/>
  <c r="C1562" i="1"/>
  <c r="B9131" i="1"/>
  <c r="D9856" i="1"/>
  <c r="W9856" i="1"/>
  <c r="D3846" i="1"/>
  <c r="W3846" i="1"/>
  <c r="B8239" i="1"/>
  <c r="C8267" i="1"/>
  <c r="B3916" i="1"/>
  <c r="T5852" i="1"/>
  <c r="C9845" i="1"/>
  <c r="B2261" i="1"/>
  <c r="C8631" i="1"/>
  <c r="B5625" i="1"/>
  <c r="T2981" i="1"/>
  <c r="C8881" i="1"/>
  <c r="D9194" i="1"/>
  <c r="W9194" i="1"/>
  <c r="T4418" i="1"/>
  <c r="D7598" i="1"/>
  <c r="W7598" i="1"/>
  <c r="T9763" i="1"/>
  <c r="D4728" i="1"/>
  <c r="W4728" i="1"/>
  <c r="C331" i="1"/>
  <c r="B6433" i="1"/>
  <c r="T9736" i="1"/>
  <c r="B5122" i="1"/>
  <c r="T9049" i="1"/>
  <c r="C9315" i="1"/>
  <c r="T6355" i="1"/>
  <c r="C2016" i="1"/>
  <c r="B3764" i="1"/>
  <c r="B4419" i="1"/>
  <c r="W1810" i="1"/>
  <c r="D1810" i="1"/>
  <c r="D2618" i="1"/>
  <c r="W2618" i="1"/>
  <c r="B1818" i="1"/>
  <c r="C6114" i="1"/>
  <c r="C4691" i="1"/>
  <c r="C3927" i="1"/>
  <c r="C7266" i="1"/>
  <c r="C6544" i="1"/>
  <c r="D9347" i="1"/>
  <c r="W9347" i="1"/>
  <c r="T7247" i="1"/>
  <c r="B4056" i="1"/>
  <c r="T6499" i="1"/>
  <c r="T717" i="1"/>
  <c r="T8070" i="1"/>
  <c r="T1294" i="1"/>
  <c r="C4788" i="1"/>
  <c r="B9846" i="1"/>
  <c r="T9733" i="1"/>
  <c r="T2882" i="1"/>
  <c r="W9566" i="1"/>
  <c r="D9566" i="1"/>
  <c r="C1026" i="1"/>
  <c r="B2172" i="1"/>
  <c r="D185" i="1"/>
  <c r="W185" i="1"/>
  <c r="C1813" i="1"/>
  <c r="W5830" i="1"/>
  <c r="D5830" i="1"/>
  <c r="C6596" i="1"/>
  <c r="T9644" i="1"/>
  <c r="W377" i="1"/>
  <c r="D377" i="1"/>
  <c r="T850" i="1"/>
  <c r="T7834" i="1"/>
  <c r="C9520" i="1"/>
  <c r="T4188" i="1"/>
  <c r="D1083" i="1"/>
  <c r="W1083" i="1"/>
  <c r="D8469" i="1"/>
  <c r="W8469" i="1"/>
  <c r="T2295" i="1"/>
  <c r="D9305" i="1"/>
  <c r="W9305" i="1"/>
  <c r="C6034" i="1"/>
  <c r="C5556" i="1"/>
  <c r="C9294" i="1"/>
  <c r="W2979" i="1"/>
  <c r="D2979" i="1"/>
  <c r="B4521" i="1"/>
  <c r="C8227" i="1"/>
  <c r="W4362" i="1"/>
  <c r="D4362" i="1"/>
  <c r="B3964" i="1"/>
  <c r="W2929" i="1"/>
  <c r="D2929" i="1"/>
  <c r="T6545" i="1"/>
  <c r="C9143" i="1"/>
  <c r="C4480" i="1"/>
  <c r="B7838" i="1"/>
  <c r="B7440" i="1"/>
  <c r="W8625" i="1"/>
  <c r="D8625" i="1"/>
  <c r="C2518" i="1"/>
  <c r="C3145" i="1"/>
  <c r="C7539" i="1"/>
  <c r="W5202" i="1"/>
  <c r="D5202" i="1"/>
  <c r="T3591" i="1"/>
  <c r="D9579" i="1"/>
  <c r="W9579" i="1"/>
  <c r="D9525" i="1"/>
  <c r="W9525" i="1"/>
  <c r="D4931" i="1"/>
  <c r="W4931" i="1"/>
  <c r="C103" i="1"/>
  <c r="W952" i="1"/>
  <c r="D952" i="1"/>
  <c r="C833" i="1"/>
  <c r="B4279" i="1"/>
  <c r="C1667" i="1"/>
  <c r="W1277" i="1"/>
  <c r="D1277" i="1"/>
  <c r="C10052" i="1"/>
  <c r="T7159" i="1"/>
  <c r="C10021" i="1"/>
  <c r="C198" i="1"/>
  <c r="C2082" i="1"/>
  <c r="C2826" i="1"/>
  <c r="B2916" i="1"/>
  <c r="B1581" i="1"/>
  <c r="B9263" i="1"/>
  <c r="C8812" i="1"/>
  <c r="B5520" i="1"/>
  <c r="C5066" i="1"/>
  <c r="W7974" i="1"/>
  <c r="D7974" i="1"/>
  <c r="B6805" i="1"/>
  <c r="C3682" i="1"/>
  <c r="B8245" i="1"/>
  <c r="T2198" i="1"/>
  <c r="B2298" i="1"/>
  <c r="C4375" i="1"/>
  <c r="C9455" i="1"/>
  <c r="T3697" i="1"/>
  <c r="T5449" i="1"/>
  <c r="C4291" i="1"/>
  <c r="T2991" i="1"/>
  <c r="B3127" i="1"/>
  <c r="C8322" i="1"/>
  <c r="C1542" i="1"/>
  <c r="T7534" i="1"/>
  <c r="B6711" i="1"/>
  <c r="T3250" i="1"/>
  <c r="D8862" i="1"/>
  <c r="W8862" i="1"/>
  <c r="B9411" i="1"/>
  <c r="T431" i="1"/>
  <c r="C8094" i="1"/>
  <c r="C8275" i="1"/>
  <c r="B7870" i="1"/>
  <c r="D4746" i="1"/>
  <c r="W4746" i="1"/>
  <c r="C5316" i="1"/>
  <c r="T1980" i="1"/>
  <c r="C1586" i="1"/>
  <c r="C3338" i="1"/>
  <c r="T776" i="1"/>
  <c r="B6277" i="1"/>
  <c r="C4425" i="1"/>
  <c r="C8676" i="1"/>
  <c r="T5026" i="1"/>
  <c r="B6928" i="1"/>
  <c r="T7411" i="1"/>
  <c r="T9909" i="1"/>
  <c r="C8385" i="1"/>
  <c r="T1324" i="1"/>
  <c r="C4980" i="1"/>
  <c r="C1040" i="1"/>
  <c r="C3720" i="1"/>
  <c r="T5766" i="1"/>
  <c r="T3513" i="1"/>
  <c r="B9102" i="1"/>
  <c r="B4615" i="1"/>
  <c r="B2523" i="1"/>
  <c r="C2493" i="1"/>
  <c r="B6136" i="1"/>
  <c r="W7671" i="1"/>
  <c r="D7671" i="1"/>
  <c r="T990" i="1"/>
  <c r="B5759" i="1"/>
  <c r="T8899" i="1"/>
  <c r="B6917" i="1"/>
  <c r="C6418" i="1"/>
  <c r="B8929" i="1"/>
  <c r="B8365" i="1"/>
  <c r="B1685" i="1"/>
  <c r="B7353" i="1"/>
  <c r="T8387" i="1"/>
  <c r="B9667" i="1"/>
  <c r="B7073" i="1"/>
  <c r="W6843" i="1"/>
  <c r="D6843" i="1"/>
  <c r="B5033" i="1"/>
  <c r="W4928" i="1"/>
  <c r="D4928" i="1"/>
  <c r="W1556" i="1"/>
  <c r="D1556" i="1"/>
  <c r="T6327" i="1"/>
  <c r="B4533" i="1"/>
  <c r="C7550" i="1"/>
  <c r="W5968" i="1"/>
  <c r="D5968" i="1"/>
  <c r="C7184" i="1"/>
  <c r="T5168" i="1"/>
  <c r="T1277" i="1"/>
  <c r="W1007" i="1"/>
  <c r="D1007" i="1"/>
  <c r="T3725" i="1"/>
  <c r="T2745" i="1"/>
  <c r="T1066" i="1"/>
  <c r="C4723" i="1"/>
  <c r="B880" i="1"/>
  <c r="W4999" i="1"/>
  <c r="D4999" i="1"/>
  <c r="T8055" i="1"/>
  <c r="C3343" i="1"/>
  <c r="C2716" i="1"/>
  <c r="T5950" i="1"/>
  <c r="W1548" i="1"/>
  <c r="D1548" i="1"/>
  <c r="T2611" i="1"/>
  <c r="B6421" i="1"/>
  <c r="B7892" i="1"/>
  <c r="T5424" i="1"/>
  <c r="W8606" i="1"/>
  <c r="D8606" i="1"/>
  <c r="T3215" i="1"/>
  <c r="T549" i="1"/>
  <c r="C7335" i="1"/>
  <c r="T2340" i="1"/>
  <c r="T3018" i="1"/>
  <c r="C1903" i="1"/>
  <c r="B9545" i="1"/>
  <c r="W4050" i="1"/>
  <c r="D4050" i="1"/>
  <c r="T6984" i="1"/>
  <c r="C9024" i="1"/>
  <c r="C4986" i="1"/>
  <c r="D2244" i="1"/>
  <c r="W2244" i="1"/>
  <c r="C632" i="1"/>
  <c r="B2226" i="1"/>
  <c r="T1176" i="1"/>
  <c r="D3298" i="1"/>
  <c r="W3298" i="1"/>
  <c r="B7315" i="1"/>
  <c r="B1507" i="1"/>
  <c r="T8307" i="1"/>
  <c r="C1810" i="1"/>
  <c r="W9935" i="1"/>
  <c r="D9935" i="1"/>
  <c r="C5477" i="1"/>
  <c r="T8353" i="1"/>
  <c r="T2570" i="1"/>
  <c r="T1197" i="1"/>
  <c r="B2205" i="1"/>
  <c r="C7537" i="1"/>
  <c r="C4090" i="1"/>
  <c r="B3919" i="1"/>
  <c r="D6482" i="1"/>
  <c r="W6482" i="1"/>
  <c r="C7630" i="1"/>
  <c r="D6586" i="1"/>
  <c r="W6586" i="1"/>
  <c r="T2963" i="1"/>
  <c r="T3334" i="1"/>
  <c r="T6436" i="1"/>
  <c r="B5265" i="1"/>
  <c r="T4803" i="1"/>
  <c r="T3671" i="1"/>
  <c r="C311" i="1"/>
  <c r="T1272" i="1"/>
  <c r="W7657" i="1"/>
  <c r="D7657" i="1"/>
  <c r="T4075" i="1"/>
  <c r="T7642" i="1"/>
  <c r="C7243" i="1"/>
  <c r="C6940" i="1"/>
  <c r="B9430" i="1"/>
  <c r="D9701" i="1"/>
  <c r="W9701" i="1"/>
  <c r="C8111" i="1"/>
  <c r="T5976" i="1"/>
  <c r="C1175" i="1"/>
  <c r="B6062" i="1"/>
  <c r="B8020" i="1"/>
  <c r="C4806" i="1"/>
  <c r="T9782" i="1"/>
  <c r="C8251" i="1"/>
  <c r="B654" i="1"/>
  <c r="B1492" i="1"/>
  <c r="C5261" i="1"/>
  <c r="T3891" i="1"/>
  <c r="C416" i="1"/>
  <c r="C7258" i="1"/>
  <c r="B6220" i="1"/>
  <c r="W4166" i="1"/>
  <c r="D4166" i="1"/>
  <c r="B5465" i="1"/>
  <c r="B9648" i="1"/>
  <c r="C594" i="1"/>
  <c r="W1638" i="1"/>
  <c r="D1638" i="1"/>
  <c r="C1387" i="1"/>
  <c r="T6695" i="1"/>
  <c r="T937" i="1"/>
  <c r="T6433" i="1"/>
  <c r="B2075" i="1"/>
  <c r="B1944" i="1"/>
  <c r="B2200" i="1"/>
  <c r="T4507" i="1"/>
  <c r="D8658" i="1"/>
  <c r="W8658" i="1"/>
  <c r="W2523" i="1"/>
  <c r="D2523" i="1"/>
  <c r="C5787" i="1"/>
  <c r="B2150" i="1"/>
  <c r="D5912" i="1"/>
  <c r="W5912" i="1"/>
  <c r="T535" i="1"/>
  <c r="C3139" i="1"/>
  <c r="D7252" i="1"/>
  <c r="W7252" i="1"/>
  <c r="C4678" i="1"/>
  <c r="T8952" i="1"/>
  <c r="W463" i="1"/>
  <c r="D463" i="1"/>
  <c r="B242" i="1"/>
  <c r="W6318" i="1"/>
  <c r="D6318" i="1"/>
  <c r="T8426" i="1"/>
  <c r="W4016" i="1"/>
  <c r="D4016" i="1"/>
  <c r="B2352" i="1"/>
  <c r="T104" i="1"/>
  <c r="C6834" i="1"/>
  <c r="D4840" i="1"/>
  <c r="W4840" i="1"/>
  <c r="C6698" i="1"/>
  <c r="W2645" i="1"/>
  <c r="D2645" i="1"/>
  <c r="D2954" i="1"/>
  <c r="W2954" i="1"/>
  <c r="D9726" i="1"/>
  <c r="W9726" i="1"/>
  <c r="C6429" i="1"/>
  <c r="D6170" i="1"/>
  <c r="W6170" i="1"/>
  <c r="C8654" i="1"/>
  <c r="C9338" i="1"/>
  <c r="C257" i="1"/>
  <c r="T1252" i="1"/>
  <c r="W10059" i="1"/>
  <c r="D10059" i="1"/>
  <c r="T9654" i="1"/>
  <c r="T5837" i="1"/>
  <c r="C8372" i="1"/>
  <c r="D3811" i="1"/>
  <c r="W3811" i="1"/>
  <c r="B9818" i="1"/>
  <c r="D7530" i="1"/>
  <c r="W7530" i="1"/>
  <c r="D8278" i="1"/>
  <c r="W8278" i="1"/>
  <c r="D2144" i="1"/>
  <c r="W2144" i="1"/>
  <c r="B2004" i="1"/>
  <c r="T5620" i="1"/>
  <c r="T9946" i="1"/>
  <c r="D9014" i="1"/>
  <c r="W9014" i="1"/>
  <c r="W5571" i="1"/>
  <c r="D5571" i="1"/>
  <c r="B485" i="1"/>
  <c r="C6042" i="1"/>
  <c r="T4851" i="1"/>
  <c r="W8160" i="1"/>
  <c r="D8160" i="1"/>
  <c r="B5846" i="1"/>
  <c r="B3961" i="1"/>
  <c r="B4978" i="1"/>
  <c r="C691" i="1"/>
  <c r="C5379" i="1"/>
  <c r="T9463" i="1"/>
  <c r="B3724" i="1"/>
  <c r="T9511" i="1"/>
  <c r="C1352" i="1"/>
  <c r="T6399" i="1"/>
  <c r="W4315" i="1"/>
  <c r="D4315" i="1"/>
  <c r="T395" i="1"/>
  <c r="C7595" i="1"/>
  <c r="W5473" i="1"/>
  <c r="D5473" i="1"/>
  <c r="C2876" i="1"/>
  <c r="C3127" i="1"/>
  <c r="B9341" i="1"/>
  <c r="B8609" i="1"/>
  <c r="C9523" i="1"/>
  <c r="C7635" i="1"/>
  <c r="C5419" i="1"/>
  <c r="B5441" i="1"/>
  <c r="T9032" i="1"/>
  <c r="W6243" i="1"/>
  <c r="D6243" i="1"/>
  <c r="D6487" i="1"/>
  <c r="W6487" i="1"/>
  <c r="C2292" i="1"/>
  <c r="C8759" i="1"/>
  <c r="W5080" i="1"/>
  <c r="D5080" i="1"/>
  <c r="T7812" i="1"/>
  <c r="C8981" i="1"/>
  <c r="W7650" i="1"/>
  <c r="D7650" i="1"/>
  <c r="T7829" i="1"/>
  <c r="C6874" i="1"/>
  <c r="D924" i="1"/>
  <c r="W924" i="1"/>
  <c r="D2140" i="1"/>
  <c r="W2140" i="1"/>
  <c r="B8352" i="1"/>
  <c r="T7115" i="1"/>
  <c r="B4561" i="1"/>
  <c r="C9415" i="1"/>
  <c r="D3997" i="1"/>
  <c r="W3997" i="1"/>
  <c r="B395" i="1"/>
  <c r="T2022" i="1"/>
  <c r="W1538" i="1"/>
  <c r="D1538" i="1"/>
  <c r="D9468" i="1"/>
  <c r="W9468" i="1"/>
  <c r="T3142" i="1"/>
  <c r="B2536" i="1"/>
  <c r="T8310" i="1"/>
  <c r="B7586" i="1"/>
  <c r="T1611" i="1"/>
  <c r="C1313" i="1"/>
  <c r="B9340" i="1"/>
  <c r="T7817" i="1"/>
  <c r="B8133" i="1"/>
  <c r="C1158" i="1"/>
  <c r="B9971" i="1"/>
  <c r="W2872" i="1"/>
  <c r="D2872" i="1"/>
  <c r="W5385" i="1"/>
  <c r="D5385" i="1"/>
  <c r="W7870" i="1"/>
  <c r="D7870" i="1"/>
  <c r="D4112" i="1"/>
  <c r="W4112" i="1"/>
  <c r="C2111" i="1"/>
  <c r="D1050" i="1"/>
  <c r="W1050" i="1"/>
  <c r="W9697" i="1"/>
  <c r="D9697" i="1"/>
  <c r="W3106" i="1"/>
  <c r="D3106" i="1"/>
  <c r="T2649" i="1"/>
  <c r="D4037" i="1"/>
  <c r="W4037" i="1"/>
  <c r="T9944" i="1"/>
  <c r="D7906" i="1"/>
  <c r="W7906" i="1"/>
  <c r="C1727" i="1"/>
  <c r="D4624" i="1"/>
  <c r="W4624" i="1"/>
  <c r="D1839" i="1"/>
  <c r="W1839" i="1"/>
  <c r="D10009" i="1"/>
  <c r="W10009" i="1"/>
  <c r="D8636" i="1"/>
  <c r="W8636" i="1"/>
  <c r="C2400" i="1"/>
  <c r="D6650" i="1"/>
  <c r="W6650" i="1"/>
  <c r="B8675" i="1"/>
  <c r="B8408" i="1"/>
  <c r="B367" i="1"/>
  <c r="B8459" i="1"/>
  <c r="T9188" i="1"/>
  <c r="B3928" i="1"/>
  <c r="T1233" i="1"/>
  <c r="C9611" i="1"/>
  <c r="W2275" i="1"/>
  <c r="D2275" i="1"/>
  <c r="T8441" i="1"/>
  <c r="T3420" i="1"/>
  <c r="B2032" i="1"/>
  <c r="B3152" i="1"/>
  <c r="D9114" i="1"/>
  <c r="W9114" i="1"/>
  <c r="D3026" i="1"/>
  <c r="W3026" i="1"/>
  <c r="B5832" i="1"/>
  <c r="D7463" i="1"/>
  <c r="W7463" i="1"/>
  <c r="C2309" i="1"/>
  <c r="D5005" i="1"/>
  <c r="W5005" i="1"/>
  <c r="W6117" i="1"/>
  <c r="D6117" i="1"/>
  <c r="D374" i="1"/>
  <c r="W374" i="1"/>
  <c r="W8579" i="1"/>
  <c r="D8579" i="1"/>
  <c r="B7791" i="1"/>
  <c r="T4970" i="1"/>
  <c r="B7896" i="1"/>
  <c r="T6091" i="1"/>
  <c r="B7325" i="1"/>
  <c r="W6080" i="1"/>
  <c r="D6080" i="1"/>
  <c r="C6754" i="1"/>
  <c r="C3233" i="1"/>
  <c r="C5504" i="1"/>
  <c r="T8485" i="1"/>
  <c r="D9152" i="1"/>
  <c r="W9152" i="1"/>
  <c r="W1902" i="1"/>
  <c r="D1902" i="1"/>
  <c r="B1674" i="1"/>
  <c r="B8542" i="1"/>
  <c r="T1810" i="1"/>
  <c r="W9913" i="1"/>
  <c r="D9913" i="1"/>
  <c r="T183" i="1"/>
  <c r="C8868" i="1"/>
  <c r="C4628" i="1"/>
  <c r="B5107" i="1"/>
  <c r="C1580" i="1"/>
  <c r="D9612" i="1"/>
  <c r="W9612" i="1"/>
  <c r="B6118" i="1"/>
  <c r="B6785" i="1"/>
  <c r="D7500" i="1"/>
  <c r="W7500" i="1"/>
  <c r="W8632" i="1"/>
  <c r="D8632" i="1"/>
  <c r="C9759" i="1"/>
  <c r="B5269" i="1"/>
  <c r="T1147" i="1"/>
  <c r="T4534" i="1"/>
  <c r="W8353" i="1"/>
  <c r="D8353" i="1"/>
  <c r="T8566" i="1"/>
  <c r="D2863" i="1"/>
  <c r="W2863" i="1"/>
  <c r="B2058" i="1"/>
  <c r="W9389" i="1"/>
  <c r="D9389" i="1"/>
  <c r="T5874" i="1"/>
  <c r="B7641" i="1"/>
  <c r="T9369" i="1"/>
  <c r="W2397" i="1"/>
  <c r="D2397" i="1"/>
  <c r="D7020" i="1"/>
  <c r="W7020" i="1"/>
  <c r="C75" i="1"/>
  <c r="C9096" i="1"/>
  <c r="C3479" i="1"/>
  <c r="C9763" i="1"/>
  <c r="B6728" i="1"/>
  <c r="D955" i="1"/>
  <c r="W955" i="1"/>
  <c r="D2668" i="1"/>
  <c r="W2668" i="1"/>
  <c r="T5318" i="1"/>
  <c r="B1734" i="1"/>
  <c r="D586" i="1"/>
  <c r="W586" i="1"/>
  <c r="D3318" i="1"/>
  <c r="W3318" i="1"/>
  <c r="D3673" i="1"/>
  <c r="W3673" i="1"/>
  <c r="D7601" i="1"/>
  <c r="W7601" i="1"/>
  <c r="D9332" i="1"/>
  <c r="W9332" i="1"/>
  <c r="D2058" i="1"/>
  <c r="W2058" i="1"/>
  <c r="D7082" i="1"/>
  <c r="W7082" i="1"/>
  <c r="W10016" i="1"/>
  <c r="D10016" i="1"/>
  <c r="C348" i="1"/>
  <c r="D1897" i="1"/>
  <c r="W1897" i="1"/>
  <c r="B7367" i="1"/>
  <c r="T9746" i="1"/>
  <c r="D3413" i="1"/>
  <c r="W3413" i="1"/>
  <c r="W7957" i="1"/>
  <c r="D7957" i="1"/>
  <c r="C4631" i="1"/>
  <c r="T9035" i="1"/>
  <c r="B4043" i="1"/>
  <c r="W6272" i="1"/>
  <c r="D6272" i="1"/>
  <c r="D3604" i="1"/>
  <c r="W3604" i="1"/>
  <c r="W8633" i="1"/>
  <c r="D8633" i="1"/>
  <c r="T4995" i="1"/>
  <c r="C3536" i="1"/>
  <c r="B2420" i="1"/>
  <c r="D1225" i="1"/>
  <c r="W1225" i="1"/>
  <c r="W3206" i="1"/>
  <c r="D3206" i="1"/>
  <c r="D8952" i="1"/>
  <c r="W8952" i="1"/>
  <c r="B6299" i="1"/>
  <c r="D6716" i="1"/>
  <c r="W6716" i="1"/>
  <c r="W3476" i="1"/>
  <c r="D3476" i="1"/>
  <c r="T7752" i="1"/>
  <c r="W1091" i="1"/>
  <c r="D1091" i="1"/>
  <c r="D1569" i="1"/>
  <c r="W1569" i="1"/>
  <c r="B6292" i="1"/>
  <c r="D2366" i="1"/>
  <c r="W2366" i="1"/>
  <c r="W962" i="1"/>
  <c r="D962" i="1"/>
  <c r="T1199" i="1"/>
  <c r="B2005" i="1"/>
  <c r="D9572" i="1"/>
  <c r="W9572" i="1"/>
  <c r="W8853" i="1"/>
  <c r="D8853" i="1"/>
  <c r="B5266" i="1"/>
  <c r="T3661" i="1"/>
  <c r="D5982" i="1"/>
  <c r="W5982" i="1"/>
  <c r="T2785" i="1"/>
  <c r="D7262" i="1"/>
  <c r="W7262" i="1"/>
  <c r="W3272" i="1"/>
  <c r="D3272" i="1"/>
  <c r="B8018" i="1"/>
  <c r="D2395" i="1"/>
  <c r="W2395" i="1"/>
  <c r="B8704" i="1"/>
  <c r="W4883" i="1"/>
  <c r="D4883" i="1"/>
  <c r="B1776" i="1"/>
  <c r="C6762" i="1"/>
  <c r="D5788" i="1"/>
  <c r="W5788" i="1"/>
  <c r="B9485" i="1"/>
  <c r="B4379" i="1"/>
  <c r="C5210" i="1"/>
  <c r="B1110" i="1"/>
  <c r="D579" i="1"/>
  <c r="W579" i="1"/>
  <c r="B8710" i="1"/>
  <c r="B3949" i="1"/>
  <c r="T2094" i="1"/>
  <c r="B6385" i="1"/>
  <c r="B6897" i="1"/>
  <c r="T751" i="1"/>
  <c r="T2880" i="1"/>
  <c r="T4580" i="1"/>
  <c r="B3925" i="1"/>
  <c r="C1154" i="1"/>
  <c r="T4227" i="1"/>
  <c r="T9671" i="1"/>
  <c r="C3373" i="1"/>
  <c r="T8203" i="1"/>
  <c r="C5148" i="1"/>
  <c r="T3256" i="1"/>
  <c r="B3034" i="1"/>
  <c r="C8197" i="1"/>
  <c r="B3412" i="1"/>
  <c r="C302" i="1"/>
  <c r="C2402" i="1"/>
  <c r="C4800" i="1"/>
  <c r="B4237" i="1"/>
  <c r="C2892" i="1"/>
  <c r="C1341" i="1"/>
  <c r="B8485" i="1"/>
  <c r="T2847" i="1"/>
  <c r="B4090" i="1"/>
  <c r="B4118" i="1"/>
  <c r="C2552" i="1"/>
  <c r="B6403" i="1"/>
  <c r="C6084" i="1"/>
  <c r="B4987" i="1"/>
  <c r="T2546" i="1"/>
  <c r="C30" i="1"/>
  <c r="B6943" i="1"/>
  <c r="T5496" i="1"/>
  <c r="T1767" i="1"/>
  <c r="T7762" i="1"/>
  <c r="B5617" i="1"/>
  <c r="T3949" i="1"/>
  <c r="B7444" i="1"/>
  <c r="B3511" i="1"/>
  <c r="C6498" i="1"/>
  <c r="T3906" i="1"/>
  <c r="T2487" i="1"/>
  <c r="C2171" i="1"/>
  <c r="C139" i="1"/>
  <c r="B6567" i="1"/>
  <c r="T6689" i="1"/>
  <c r="B2829" i="1"/>
  <c r="C8316" i="1"/>
  <c r="C4467" i="1"/>
  <c r="B8984" i="1"/>
  <c r="C9764" i="1"/>
  <c r="T524" i="1"/>
  <c r="T7433" i="1"/>
  <c r="T2185" i="1"/>
  <c r="T1870" i="1"/>
  <c r="T8011" i="1"/>
  <c r="B6326" i="1"/>
  <c r="C2055" i="1"/>
  <c r="B9133" i="1"/>
  <c r="C349" i="1"/>
  <c r="T6492" i="1"/>
  <c r="B8201" i="1"/>
  <c r="B8656" i="1"/>
  <c r="C4709" i="1"/>
  <c r="C3617" i="1"/>
  <c r="B601" i="1"/>
  <c r="C5132" i="1"/>
  <c r="B8220" i="1"/>
  <c r="T5988" i="1"/>
  <c r="B8396" i="1"/>
  <c r="B6911" i="1"/>
  <c r="W648" i="1"/>
  <c r="D648" i="1"/>
  <c r="T5201" i="1"/>
  <c r="C7423" i="1"/>
  <c r="C2113" i="1"/>
  <c r="C5323" i="1"/>
  <c r="D2183" i="1"/>
  <c r="W2183" i="1"/>
  <c r="D4847" i="1"/>
  <c r="W4847" i="1"/>
  <c r="B957" i="1"/>
  <c r="D5247" i="1"/>
  <c r="W5247" i="1"/>
  <c r="T2543" i="1"/>
  <c r="C2662" i="1"/>
  <c r="B8191" i="1"/>
  <c r="W9604" i="1"/>
  <c r="D9604" i="1"/>
  <c r="W2537" i="1"/>
  <c r="D2537" i="1"/>
  <c r="T3269" i="1"/>
  <c r="C1085" i="1"/>
  <c r="B9591" i="1"/>
  <c r="C5705" i="1"/>
  <c r="C3941" i="1"/>
  <c r="B6367" i="1"/>
  <c r="W2188" i="1"/>
  <c r="D2188" i="1"/>
  <c r="W5454" i="1"/>
  <c r="D5454" i="1"/>
  <c r="C3595" i="1"/>
  <c r="D9503" i="1"/>
  <c r="W9503" i="1"/>
  <c r="T5475" i="1"/>
  <c r="B4606" i="1"/>
  <c r="C4320" i="1"/>
  <c r="C1495" i="1"/>
  <c r="T6281" i="1"/>
  <c r="C3185" i="1"/>
  <c r="B3563" i="1"/>
  <c r="C6473" i="1"/>
  <c r="T5912" i="1"/>
  <c r="T586" i="1"/>
  <c r="C8370" i="1"/>
  <c r="C7547" i="1"/>
  <c r="C1767" i="1"/>
  <c r="C6200" i="1"/>
  <c r="C8046" i="1"/>
  <c r="B8016" i="1"/>
  <c r="B856" i="1"/>
  <c r="C724" i="1"/>
  <c r="T8525" i="1"/>
  <c r="C1925" i="1"/>
  <c r="T8183" i="1"/>
  <c r="B9661" i="1"/>
  <c r="B1607" i="1"/>
  <c r="T94" i="1"/>
  <c r="B895" i="1"/>
  <c r="T3150" i="1"/>
  <c r="C3884" i="1"/>
  <c r="T5016" i="1"/>
  <c r="T5476" i="1"/>
  <c r="W1231" i="1"/>
  <c r="D1231" i="1"/>
  <c r="W6562" i="1"/>
  <c r="D6562" i="1"/>
  <c r="D2570" i="1"/>
  <c r="W2570" i="1"/>
  <c r="T6408" i="1"/>
  <c r="B39" i="1"/>
  <c r="T3431" i="1"/>
  <c r="B8055" i="1"/>
  <c r="D7780" i="1"/>
  <c r="W7780" i="1"/>
  <c r="C2294" i="1"/>
  <c r="T3115" i="1"/>
  <c r="C6249" i="1"/>
  <c r="B4845" i="1"/>
  <c r="T3679" i="1"/>
  <c r="T5955" i="1"/>
  <c r="C5924" i="1"/>
  <c r="C8281" i="1"/>
  <c r="C2853" i="1"/>
  <c r="T3858" i="1"/>
  <c r="T6985" i="1"/>
  <c r="C3777" i="1"/>
  <c r="C7555" i="1"/>
  <c r="C1449" i="1"/>
  <c r="T2995" i="1"/>
  <c r="T7498" i="1"/>
  <c r="D5239" i="1"/>
  <c r="W5239" i="1"/>
  <c r="T9910" i="1"/>
  <c r="B3813" i="1"/>
  <c r="B8682" i="1"/>
  <c r="C2334" i="1"/>
  <c r="T5542" i="1"/>
  <c r="T2852" i="1"/>
  <c r="B8993" i="1"/>
  <c r="B5028" i="1"/>
  <c r="C8774" i="1"/>
  <c r="C1310" i="1"/>
  <c r="T4644" i="1"/>
  <c r="B1783" i="1"/>
  <c r="C9990" i="1"/>
  <c r="T345" i="1"/>
  <c r="T7042" i="1"/>
  <c r="B4410" i="1"/>
  <c r="B5329" i="1"/>
  <c r="T9063" i="1"/>
  <c r="T5247" i="1"/>
  <c r="C3134" i="1"/>
  <c r="T1523" i="1"/>
  <c r="T3785" i="1"/>
  <c r="B1950" i="1"/>
  <c r="T3605" i="1"/>
  <c r="T7429" i="1"/>
  <c r="B5052" i="1"/>
  <c r="C8871" i="1"/>
  <c r="D7185" i="1"/>
  <c r="W7185" i="1"/>
  <c r="C5430" i="1"/>
  <c r="D823" i="1"/>
  <c r="W823" i="1"/>
  <c r="B6808" i="1"/>
  <c r="D3252" i="1"/>
  <c r="W3252" i="1"/>
  <c r="C1973" i="1"/>
  <c r="B2574" i="1"/>
  <c r="D632" i="1"/>
  <c r="W632" i="1"/>
  <c r="T8751" i="1"/>
  <c r="B5927" i="1"/>
  <c r="C6027" i="1"/>
  <c r="T9586" i="1"/>
  <c r="C8942" i="1"/>
  <c r="T2932" i="1"/>
  <c r="D1869" i="1"/>
  <c r="W1869" i="1"/>
  <c r="B7350" i="1"/>
  <c r="C885" i="1"/>
  <c r="T4849" i="1"/>
  <c r="D3867" i="1"/>
  <c r="W3867" i="1"/>
  <c r="T3038" i="1"/>
  <c r="C4528" i="1"/>
  <c r="T9028" i="1"/>
  <c r="T8293" i="1"/>
  <c r="B5448" i="1"/>
  <c r="C1284" i="1"/>
  <c r="C6402" i="1"/>
  <c r="C1379" i="1"/>
  <c r="T497" i="1"/>
  <c r="B780" i="1"/>
  <c r="T1582" i="1"/>
  <c r="C206" i="1"/>
  <c r="B3661" i="1"/>
  <c r="C945" i="1"/>
  <c r="C7946" i="1"/>
  <c r="C801" i="1"/>
  <c r="T3045" i="1"/>
  <c r="B3368" i="1"/>
  <c r="C5331" i="1"/>
  <c r="C4958" i="1"/>
  <c r="B5903" i="1"/>
  <c r="T1195" i="1"/>
  <c r="B542" i="1"/>
  <c r="T8229" i="1"/>
  <c r="B2857" i="1"/>
  <c r="C3153" i="1"/>
  <c r="B6974" i="1"/>
  <c r="T3138" i="1"/>
  <c r="C8400" i="1"/>
  <c r="T9992" i="1"/>
  <c r="T9719" i="1"/>
  <c r="B6259" i="1"/>
  <c r="B9976" i="1"/>
  <c r="C6976" i="1"/>
  <c r="B3972" i="1"/>
  <c r="T803" i="1"/>
  <c r="C320" i="1"/>
  <c r="B983" i="1"/>
  <c r="C8126" i="1"/>
  <c r="T4269" i="1"/>
  <c r="C6978" i="1"/>
  <c r="C1183" i="1"/>
  <c r="C2646" i="1"/>
  <c r="C7131" i="1"/>
  <c r="C2980" i="1"/>
  <c r="T2183" i="1"/>
  <c r="B1181" i="1"/>
  <c r="C4330" i="1"/>
  <c r="D4724" i="1"/>
  <c r="W4724" i="1"/>
  <c r="C449" i="1"/>
  <c r="B7971" i="1"/>
  <c r="B4775" i="1"/>
  <c r="C5647" i="1"/>
  <c r="T3063" i="1"/>
  <c r="C1790" i="1"/>
  <c r="B7407" i="1"/>
  <c r="B6060" i="1"/>
  <c r="T6041" i="1"/>
  <c r="T7870" i="1"/>
  <c r="T996" i="1"/>
  <c r="W1888" i="1"/>
  <c r="D1888" i="1"/>
  <c r="D6327" i="1"/>
  <c r="W6327" i="1"/>
  <c r="B312" i="1"/>
  <c r="T6084" i="1"/>
  <c r="C29" i="1"/>
  <c r="T1242" i="1"/>
  <c r="B9874" i="1"/>
  <c r="T4809" i="1"/>
  <c r="C6261" i="1"/>
  <c r="B6641" i="1"/>
  <c r="C5267" i="1"/>
  <c r="C6425" i="1"/>
  <c r="B6045" i="1"/>
  <c r="B4306" i="1"/>
  <c r="B3668" i="1"/>
  <c r="B3060" i="1"/>
  <c r="C6759" i="1"/>
  <c r="B38" i="1"/>
  <c r="C7384" i="1"/>
  <c r="C6837" i="1"/>
  <c r="C8747" i="1"/>
  <c r="C8581" i="1"/>
  <c r="T7048" i="1"/>
  <c r="B9772" i="1"/>
  <c r="C7148" i="1"/>
  <c r="T3350" i="1"/>
  <c r="B2483" i="1"/>
  <c r="T2792" i="1"/>
  <c r="B6201" i="1"/>
  <c r="T3666" i="1"/>
  <c r="B4469" i="1"/>
  <c r="C7664" i="1"/>
  <c r="B1520" i="1"/>
  <c r="C8698" i="1"/>
  <c r="T603" i="1"/>
  <c r="B1566" i="1"/>
  <c r="B1157" i="1"/>
  <c r="C8493" i="1"/>
  <c r="C5048" i="1"/>
  <c r="T9452" i="1"/>
  <c r="T4774" i="1"/>
  <c r="B6873" i="1"/>
  <c r="T3989" i="1"/>
  <c r="C2883" i="1"/>
  <c r="W1605" i="1"/>
  <c r="D1605" i="1"/>
  <c r="W7258" i="1"/>
  <c r="D7258" i="1"/>
  <c r="C6485" i="1"/>
  <c r="B9796" i="1"/>
  <c r="B5963" i="1"/>
  <c r="C9683" i="1"/>
  <c r="T4223" i="1"/>
  <c r="C4883" i="1"/>
  <c r="D6795" i="1"/>
  <c r="W6795" i="1"/>
  <c r="T5611" i="1"/>
  <c r="B4773" i="1"/>
  <c r="C7203" i="1"/>
  <c r="B8794" i="1"/>
  <c r="C4987" i="1"/>
  <c r="C8479" i="1"/>
  <c r="B2774" i="1"/>
  <c r="T1869" i="1"/>
  <c r="B9946" i="1"/>
  <c r="C3133" i="1"/>
  <c r="W7808" i="1"/>
  <c r="D7808" i="1"/>
  <c r="B6151" i="1"/>
  <c r="D5151" i="1"/>
  <c r="W5151" i="1"/>
  <c r="T787" i="1"/>
  <c r="B1596" i="1"/>
  <c r="D2995" i="1"/>
  <c r="W2995" i="1"/>
  <c r="C3775" i="1"/>
  <c r="B7334" i="1"/>
  <c r="T9354" i="1"/>
  <c r="B9579" i="1"/>
  <c r="T6332" i="1"/>
  <c r="C1011" i="1"/>
  <c r="C3369" i="1"/>
  <c r="T7092" i="1"/>
  <c r="T9356" i="1"/>
  <c r="T6053" i="1"/>
  <c r="T93" i="1"/>
  <c r="C1469" i="1"/>
  <c r="T7978" i="1"/>
  <c r="T1291" i="1"/>
  <c r="C3393" i="1"/>
  <c r="T9205" i="1"/>
  <c r="T9886" i="1"/>
  <c r="B2167" i="1"/>
  <c r="C1287" i="1"/>
  <c r="T9340" i="1"/>
  <c r="C1401" i="1"/>
  <c r="B9646" i="1"/>
  <c r="C2418" i="1"/>
  <c r="B9075" i="1"/>
  <c r="T9000" i="1"/>
  <c r="C8542" i="1"/>
  <c r="B6024" i="1"/>
  <c r="C4314" i="1"/>
  <c r="T3087" i="1"/>
  <c r="T4433" i="1"/>
  <c r="B9933" i="1"/>
  <c r="C3360" i="1"/>
  <c r="T2563" i="1"/>
  <c r="T8041" i="1"/>
  <c r="C4627" i="1"/>
  <c r="T3339" i="1"/>
  <c r="C5207" i="1"/>
  <c r="B2576" i="1"/>
  <c r="T8261" i="1"/>
  <c r="B673" i="1"/>
  <c r="D9463" i="1"/>
  <c r="W9463" i="1"/>
  <c r="C763" i="1"/>
  <c r="T2758" i="1"/>
  <c r="B235" i="1"/>
  <c r="T3675" i="1"/>
  <c r="T3286" i="1"/>
  <c r="C8721" i="1"/>
  <c r="D9599" i="1"/>
  <c r="W9599" i="1"/>
  <c r="T5966" i="1"/>
  <c r="B9510" i="1"/>
  <c r="B427" i="1"/>
  <c r="B6000" i="1"/>
  <c r="D9719" i="1"/>
  <c r="W9719" i="1"/>
  <c r="T1087" i="1"/>
  <c r="C7450" i="1"/>
  <c r="T2573" i="1"/>
  <c r="B703" i="1"/>
  <c r="B5593" i="1"/>
  <c r="B468" i="1"/>
  <c r="T7166" i="1"/>
  <c r="T8468" i="1"/>
  <c r="T5621" i="1"/>
  <c r="T2235" i="1"/>
  <c r="C3205" i="1"/>
  <c r="T4633" i="1"/>
  <c r="C1563" i="1"/>
  <c r="T9227" i="1"/>
  <c r="T8722" i="1"/>
  <c r="C2039" i="1"/>
  <c r="C976" i="1"/>
  <c r="B9241" i="1"/>
  <c r="C6031" i="1"/>
  <c r="T110" i="1"/>
  <c r="T6385" i="1"/>
  <c r="T3895" i="1"/>
  <c r="C8076" i="1"/>
  <c r="B2628" i="1"/>
  <c r="B3357" i="1"/>
  <c r="C1466" i="1"/>
  <c r="C7322" i="1"/>
  <c r="T8625" i="1"/>
  <c r="C4661" i="1"/>
  <c r="C9091" i="1"/>
  <c r="T6715" i="1"/>
  <c r="C7986" i="1"/>
  <c r="B9584" i="1"/>
  <c r="B4809" i="1"/>
  <c r="T182" i="1"/>
  <c r="T9258" i="1"/>
  <c r="B2957" i="1"/>
  <c r="C3095" i="1"/>
  <c r="W4097" i="1"/>
  <c r="D4097" i="1"/>
  <c r="B8019" i="1"/>
  <c r="B1045" i="1"/>
  <c r="T5199" i="1"/>
  <c r="T3723" i="1"/>
  <c r="B1701" i="1"/>
  <c r="B224" i="1"/>
  <c r="D3311" i="1"/>
  <c r="W3311" i="1"/>
  <c r="C2978" i="1"/>
  <c r="T793" i="1"/>
  <c r="C5737" i="1"/>
  <c r="T5046" i="1"/>
  <c r="T244" i="1"/>
  <c r="C9554" i="1"/>
  <c r="T1393" i="1"/>
  <c r="B7964" i="1"/>
  <c r="C6939" i="1"/>
  <c r="W7900" i="1"/>
  <c r="D7900" i="1"/>
  <c r="C5108" i="1"/>
  <c r="B5559" i="1"/>
  <c r="W9940" i="1"/>
  <c r="D9940" i="1"/>
  <c r="C7826" i="1"/>
  <c r="W8926" i="1"/>
  <c r="D8926" i="1"/>
  <c r="C5313" i="1"/>
  <c r="T1649" i="1"/>
  <c r="T7564" i="1"/>
  <c r="B4251" i="1"/>
  <c r="C8538" i="1"/>
  <c r="D9315" i="1"/>
  <c r="W9315" i="1"/>
  <c r="T430" i="1"/>
  <c r="B10075" i="1"/>
  <c r="C9340" i="1"/>
  <c r="B10066" i="1"/>
  <c r="B297" i="1"/>
  <c r="B3817" i="1"/>
  <c r="C3813" i="1"/>
  <c r="T653" i="1"/>
  <c r="C8290" i="1"/>
  <c r="C6650" i="1"/>
  <c r="T7852" i="1"/>
  <c r="T99" i="1"/>
  <c r="B105" i="1"/>
  <c r="C2388" i="1"/>
  <c r="T8150" i="1"/>
  <c r="C6100" i="1"/>
  <c r="B3437" i="1"/>
  <c r="T8327" i="1"/>
  <c r="B2291" i="1"/>
  <c r="B2507" i="1"/>
  <c r="C8439" i="1"/>
  <c r="T5346" i="1"/>
  <c r="T5440" i="1"/>
  <c r="B131" i="1"/>
  <c r="B922" i="1"/>
  <c r="B7124" i="1"/>
  <c r="B8048" i="1"/>
  <c r="B7329" i="1"/>
  <c r="T7323" i="1"/>
  <c r="C2525" i="1"/>
  <c r="C5915" i="1"/>
  <c r="T6962" i="1"/>
  <c r="B2284" i="1"/>
  <c r="T3657" i="1"/>
  <c r="B3226" i="1"/>
  <c r="D8941" i="1"/>
  <c r="W8941" i="1"/>
  <c r="D9662" i="1"/>
  <c r="W9662" i="1"/>
  <c r="B3266" i="1"/>
  <c r="W4908" i="1"/>
  <c r="D4908" i="1"/>
  <c r="W4309" i="1"/>
  <c r="D4309" i="1"/>
  <c r="C2099" i="1"/>
  <c r="W5789" i="1"/>
  <c r="D5789" i="1"/>
  <c r="W6736" i="1"/>
  <c r="D6736" i="1"/>
  <c r="B5968" i="1"/>
  <c r="C5971" i="1"/>
  <c r="B1470" i="1"/>
  <c r="W6268" i="1"/>
  <c r="D6268" i="1"/>
  <c r="B7310" i="1"/>
  <c r="W9659" i="1"/>
  <c r="D9659" i="1"/>
  <c r="D6381" i="1"/>
  <c r="W6381" i="1"/>
  <c r="B3092" i="1"/>
  <c r="D2177" i="1"/>
  <c r="W2177" i="1"/>
  <c r="B1413" i="1"/>
  <c r="B3538" i="1"/>
  <c r="C5259" i="1"/>
  <c r="T2054" i="1"/>
  <c r="D4070" i="1"/>
  <c r="W4070" i="1"/>
  <c r="C2296" i="1"/>
  <c r="B9629" i="1"/>
  <c r="D7908" i="1"/>
  <c r="W7908" i="1"/>
  <c r="W5578" i="1"/>
  <c r="D5578" i="1"/>
  <c r="W8043" i="1"/>
  <c r="D8043" i="1"/>
  <c r="B6052" i="1"/>
  <c r="B14" i="1"/>
  <c r="C4406" i="1"/>
  <c r="B1725" i="1"/>
  <c r="T8893" i="1"/>
  <c r="C915" i="1"/>
  <c r="B2582" i="1"/>
  <c r="T5864" i="1"/>
  <c r="B2147" i="1"/>
  <c r="C8330" i="1"/>
  <c r="T9439" i="1"/>
  <c r="T2283" i="1"/>
  <c r="C8016" i="1"/>
  <c r="B9583" i="1"/>
  <c r="B7270" i="1"/>
  <c r="C6119" i="1"/>
  <c r="C10100" i="1"/>
  <c r="T2256" i="1"/>
  <c r="T7013" i="1"/>
  <c r="T2683" i="1"/>
  <c r="B9105" i="1"/>
  <c r="T6031" i="1"/>
  <c r="B6091" i="1"/>
  <c r="T316" i="1"/>
  <c r="T2828" i="1"/>
  <c r="B7253" i="1"/>
  <c r="C2848" i="1"/>
  <c r="C4160" i="1"/>
  <c r="C4622" i="1"/>
  <c r="W6634" i="1"/>
  <c r="D6634" i="1"/>
  <c r="B5220" i="1"/>
  <c r="W3683" i="1"/>
  <c r="D3683" i="1"/>
  <c r="B5608" i="1"/>
  <c r="W8428" i="1"/>
  <c r="D8428" i="1"/>
  <c r="D6099" i="1"/>
  <c r="W6099" i="1"/>
  <c r="T1323" i="1"/>
  <c r="T9095" i="1"/>
  <c r="W3034" i="1"/>
  <c r="D3034" i="1"/>
  <c r="D3622" i="1"/>
  <c r="W3622" i="1"/>
  <c r="T8946" i="1"/>
  <c r="C1484" i="1"/>
  <c r="T2663" i="1"/>
  <c r="W9862" i="1"/>
  <c r="D9862" i="1"/>
  <c r="T3438" i="1"/>
  <c r="C3246" i="1"/>
  <c r="D7144" i="1"/>
  <c r="W7144" i="1"/>
  <c r="T3553" i="1"/>
  <c r="T1340" i="1"/>
  <c r="B1820" i="1"/>
  <c r="D4438" i="1"/>
  <c r="W4438" i="1"/>
  <c r="D9595" i="1"/>
  <c r="W9595" i="1"/>
  <c r="C7502" i="1"/>
  <c r="W7167" i="1"/>
  <c r="D7167" i="1"/>
  <c r="C3271" i="1"/>
  <c r="B3844" i="1"/>
  <c r="C9770" i="1"/>
  <c r="W10012" i="1"/>
  <c r="D10012" i="1"/>
  <c r="B3683" i="1"/>
  <c r="T5028" i="1"/>
  <c r="T4763" i="1"/>
  <c r="B4754" i="1"/>
  <c r="C5612" i="1"/>
  <c r="C1634" i="1"/>
  <c r="C2718" i="1"/>
  <c r="W2210" i="1"/>
  <c r="D2210" i="1"/>
  <c r="T2580" i="1"/>
  <c r="W4613" i="1"/>
  <c r="D4613" i="1"/>
  <c r="T4170" i="1"/>
  <c r="C7289" i="1"/>
  <c r="B8839" i="1"/>
  <c r="B1404" i="1"/>
  <c r="B2383" i="1"/>
  <c r="D4598" i="1"/>
  <c r="W4598" i="1"/>
  <c r="C2544" i="1"/>
  <c r="D9216" i="1"/>
  <c r="W9216" i="1"/>
  <c r="W7893" i="1"/>
  <c r="D7893" i="1"/>
  <c r="D3961" i="1"/>
  <c r="W3961" i="1"/>
  <c r="T9154" i="1"/>
  <c r="B6877" i="1"/>
  <c r="T413" i="1"/>
  <c r="C5832" i="1"/>
  <c r="B1376" i="1"/>
  <c r="B53" i="1"/>
  <c r="W4252" i="1"/>
  <c r="D4252" i="1"/>
  <c r="T9104" i="1"/>
  <c r="C1032" i="1"/>
  <c r="B947" i="1"/>
  <c r="B1909" i="1"/>
  <c r="C3350" i="1"/>
  <c r="C138" i="1"/>
  <c r="T7452" i="1"/>
  <c r="T9542" i="1"/>
  <c r="W4671" i="1"/>
  <c r="D4671" i="1"/>
  <c r="T359" i="1"/>
  <c r="T3813" i="1"/>
  <c r="B1151" i="1"/>
  <c r="D7360" i="1"/>
  <c r="W7360" i="1"/>
  <c r="C9211" i="1"/>
  <c r="T9690" i="1"/>
  <c r="B6482" i="1"/>
  <c r="W663" i="1"/>
  <c r="D663" i="1"/>
  <c r="C1760" i="1"/>
  <c r="C6924" i="1"/>
  <c r="B2335" i="1"/>
  <c r="W3575" i="1"/>
  <c r="D3575" i="1"/>
  <c r="W4735" i="1"/>
  <c r="D4735" i="1"/>
  <c r="T2853" i="1"/>
  <c r="B9610" i="1"/>
  <c r="T1489" i="1"/>
  <c r="T5185" i="1"/>
  <c r="W8381" i="1"/>
  <c r="D8381" i="1"/>
  <c r="T2064" i="1"/>
  <c r="D5058" i="1"/>
  <c r="W5058" i="1"/>
  <c r="T5044" i="1"/>
  <c r="C7590" i="1"/>
  <c r="T1595" i="1"/>
  <c r="T9298" i="1"/>
  <c r="B8879" i="1"/>
  <c r="W8978" i="1"/>
  <c r="D8978" i="1"/>
  <c r="T1580" i="1"/>
  <c r="D2491" i="1"/>
  <c r="W2491" i="1"/>
  <c r="B2640" i="1"/>
  <c r="W5794" i="1"/>
  <c r="D5794" i="1"/>
  <c r="C7455" i="1"/>
  <c r="D4913" i="1"/>
  <c r="W4913" i="1"/>
  <c r="C4179" i="1"/>
  <c r="B6264" i="1"/>
  <c r="C66" i="1"/>
  <c r="T9310" i="1"/>
  <c r="C8636" i="1"/>
  <c r="T7156" i="1"/>
  <c r="T5011" i="1"/>
  <c r="C9229" i="1"/>
  <c r="B8368" i="1"/>
  <c r="W2393" i="1"/>
  <c r="D2393" i="1"/>
  <c r="T6680" i="1"/>
  <c r="T222" i="1"/>
  <c r="W6113" i="1"/>
  <c r="D6113" i="1"/>
  <c r="B8676" i="1"/>
  <c r="C8568" i="1"/>
  <c r="C1955" i="1"/>
  <c r="C8762" i="1"/>
  <c r="C857" i="1"/>
  <c r="T8509" i="1"/>
  <c r="T10057" i="1"/>
  <c r="C6453" i="1"/>
  <c r="B164" i="1"/>
  <c r="T2347" i="1"/>
  <c r="C3568" i="1"/>
  <c r="W1065" i="1"/>
  <c r="D1065" i="1"/>
  <c r="B6752" i="1"/>
  <c r="B533" i="1"/>
  <c r="B9101" i="1"/>
  <c r="T8061" i="1"/>
  <c r="W6064" i="1"/>
  <c r="D6064" i="1"/>
  <c r="D7218" i="1"/>
  <c r="W7218" i="1"/>
  <c r="B9724" i="1"/>
  <c r="B4911" i="1"/>
  <c r="B167" i="1"/>
  <c r="C10026" i="1"/>
  <c r="D3219" i="1"/>
  <c r="W3219" i="1"/>
  <c r="D5096" i="1"/>
  <c r="W5096" i="1"/>
  <c r="T1841" i="1"/>
  <c r="B7371" i="1"/>
  <c r="B4973" i="1"/>
  <c r="C2234" i="1"/>
  <c r="B2883" i="1"/>
  <c r="B2535" i="1"/>
  <c r="B875" i="1"/>
  <c r="D9962" i="1"/>
  <c r="W9962" i="1"/>
  <c r="C4226" i="1"/>
  <c r="T3331" i="1"/>
  <c r="C4069" i="1"/>
  <c r="T553" i="1"/>
  <c r="C839" i="1"/>
  <c r="B9639" i="1"/>
  <c r="B470" i="1"/>
  <c r="B1163" i="1"/>
  <c r="C3261" i="1"/>
  <c r="T703" i="1"/>
  <c r="B716" i="1"/>
  <c r="C8041" i="1"/>
  <c r="T5041" i="1"/>
  <c r="B8945" i="1"/>
  <c r="W9863" i="1"/>
  <c r="D9863" i="1"/>
  <c r="B4045" i="1"/>
  <c r="B1330" i="1"/>
  <c r="W2245" i="1"/>
  <c r="D2245" i="1"/>
  <c r="B2373" i="1"/>
  <c r="B5314" i="1"/>
  <c r="T7755" i="1"/>
  <c r="B3220" i="1"/>
  <c r="W9564" i="1"/>
  <c r="D9564" i="1"/>
  <c r="B7245" i="1"/>
  <c r="W5621" i="1"/>
  <c r="D5621" i="1"/>
  <c r="T7574" i="1"/>
  <c r="C3870" i="1"/>
  <c r="B6111" i="1"/>
  <c r="B1903" i="1"/>
  <c r="B1444" i="1"/>
  <c r="B4804" i="1"/>
  <c r="T8576" i="1"/>
  <c r="B1216" i="1"/>
  <c r="D2104" i="1"/>
  <c r="W2104" i="1"/>
  <c r="D2535" i="1"/>
  <c r="W2535" i="1"/>
  <c r="B1356" i="1"/>
  <c r="B2818" i="1"/>
  <c r="B71" i="1"/>
  <c r="C902" i="1"/>
  <c r="B10067" i="1"/>
  <c r="B2739" i="1"/>
  <c r="W4747" i="1"/>
  <c r="D4747" i="1"/>
  <c r="T920" i="1"/>
  <c r="B8593" i="1"/>
  <c r="B515" i="1"/>
  <c r="B2026" i="1"/>
  <c r="D5834" i="1"/>
  <c r="W5834" i="1"/>
  <c r="D3301" i="1"/>
  <c r="W3301" i="1"/>
  <c r="T7778" i="1"/>
  <c r="C6490" i="1"/>
  <c r="B8684" i="1"/>
  <c r="B1606" i="1"/>
  <c r="B962" i="1"/>
  <c r="C751" i="1"/>
  <c r="T8609" i="1"/>
  <c r="T1853" i="1"/>
  <c r="B8694" i="1"/>
  <c r="T48" i="1"/>
  <c r="W9610" i="1"/>
  <c r="D9610" i="1"/>
  <c r="B257" i="1"/>
  <c r="C5581" i="1"/>
  <c r="T5537" i="1"/>
  <c r="D7223" i="1"/>
  <c r="W7223" i="1"/>
  <c r="T1082" i="1"/>
  <c r="D4872" i="1"/>
  <c r="W4872" i="1"/>
  <c r="C5617" i="1"/>
  <c r="T7793" i="1"/>
  <c r="D758" i="1"/>
  <c r="W758" i="1"/>
  <c r="T562" i="1"/>
  <c r="C7282" i="1"/>
  <c r="D8200" i="1"/>
  <c r="W8200" i="1"/>
  <c r="W5581" i="1"/>
  <c r="D5581" i="1"/>
  <c r="W5720" i="1"/>
  <c r="D5720" i="1"/>
  <c r="C1547" i="1"/>
  <c r="T9723" i="1"/>
  <c r="C8169" i="1"/>
  <c r="B2187" i="1"/>
  <c r="W8842" i="1"/>
  <c r="D8842" i="1"/>
  <c r="T5907" i="1"/>
  <c r="W2544" i="1"/>
  <c r="D2544" i="1"/>
  <c r="W7554" i="1"/>
  <c r="D7554" i="1"/>
  <c r="B4536" i="1"/>
  <c r="C9908" i="1"/>
  <c r="C2132" i="1"/>
  <c r="T1907" i="1"/>
  <c r="T2698" i="1"/>
  <c r="W1408" i="1"/>
  <c r="D1408" i="1"/>
  <c r="W86" i="1"/>
  <c r="D86" i="1"/>
  <c r="W7113" i="1"/>
  <c r="D7113" i="1"/>
  <c r="C1648" i="1"/>
  <c r="B7672" i="1"/>
  <c r="C2649" i="1"/>
  <c r="B9061" i="1"/>
  <c r="T5850" i="1"/>
  <c r="T3875" i="1"/>
  <c r="C2075" i="1"/>
  <c r="B9450" i="1"/>
  <c r="C4352" i="1"/>
  <c r="C7925" i="1"/>
  <c r="B5099" i="1"/>
  <c r="B9417" i="1"/>
  <c r="B570" i="1"/>
  <c r="B4729" i="1"/>
  <c r="B8865" i="1"/>
  <c r="T5470" i="1"/>
  <c r="B5128" i="1"/>
  <c r="W8656" i="1"/>
  <c r="D8656" i="1"/>
  <c r="C1802" i="1"/>
  <c r="D1990" i="1"/>
  <c r="W1990" i="1"/>
  <c r="D1843" i="1"/>
  <c r="W1843" i="1"/>
  <c r="W8695" i="1"/>
  <c r="D8695" i="1"/>
  <c r="D9661" i="1"/>
  <c r="W9661" i="1"/>
  <c r="C5572" i="1"/>
  <c r="B5623" i="1"/>
  <c r="B9765" i="1"/>
  <c r="B7340" i="1"/>
  <c r="B1722" i="1"/>
  <c r="C8517" i="1"/>
  <c r="C3599" i="1"/>
  <c r="T8921" i="1"/>
  <c r="D4454" i="1"/>
  <c r="W4454" i="1"/>
  <c r="B5923" i="1"/>
  <c r="C4930" i="1"/>
  <c r="C7070" i="1"/>
  <c r="C1517" i="1"/>
  <c r="C4306" i="1"/>
  <c r="B9660" i="1"/>
  <c r="D1305" i="1"/>
  <c r="W1305" i="1"/>
  <c r="C3039" i="1"/>
  <c r="C6589" i="1"/>
  <c r="C3907" i="1"/>
  <c r="T7491" i="1"/>
  <c r="C4791" i="1"/>
  <c r="B8072" i="1"/>
  <c r="T4350" i="1"/>
  <c r="B8202" i="1"/>
  <c r="T8491" i="1"/>
  <c r="T6119" i="1"/>
  <c r="B6302" i="1"/>
  <c r="C1213" i="1"/>
  <c r="B2740" i="1"/>
  <c r="T1690" i="1"/>
  <c r="B7362" i="1"/>
  <c r="B2435" i="1"/>
  <c r="B359" i="1"/>
  <c r="B2212" i="1"/>
  <c r="C4493" i="1"/>
  <c r="W8669" i="1"/>
  <c r="D8669" i="1"/>
  <c r="D3332" i="1"/>
  <c r="W3332" i="1"/>
  <c r="C7602" i="1"/>
  <c r="C4216" i="1"/>
  <c r="C3359" i="1"/>
  <c r="B3382" i="1"/>
  <c r="T7480" i="1"/>
  <c r="B8654" i="1"/>
  <c r="T1205" i="1"/>
  <c r="W1064" i="1"/>
  <c r="D1064" i="1"/>
  <c r="D446" i="1"/>
  <c r="W446" i="1"/>
  <c r="T3746" i="1"/>
  <c r="B3007" i="1"/>
  <c r="B625" i="1"/>
  <c r="T671" i="1"/>
  <c r="C5196" i="1"/>
  <c r="B5570" i="1"/>
  <c r="W1564" i="1"/>
  <c r="D1564" i="1"/>
  <c r="T1420" i="1"/>
  <c r="C4147" i="1"/>
  <c r="C6619" i="1"/>
  <c r="D8151" i="1"/>
  <c r="W8151" i="1"/>
  <c r="C7892" i="1"/>
  <c r="C3984" i="1"/>
  <c r="W4780" i="1"/>
  <c r="D4780" i="1"/>
  <c r="B8193" i="1"/>
  <c r="W9877" i="1"/>
  <c r="D9877" i="1"/>
  <c r="B8920" i="1"/>
  <c r="C2406" i="1"/>
  <c r="B4461" i="1"/>
  <c r="C9709" i="1"/>
  <c r="T3154" i="1"/>
  <c r="C4048" i="1"/>
  <c r="W9780" i="1"/>
  <c r="D9780" i="1"/>
  <c r="T3017" i="1"/>
  <c r="D6537" i="1"/>
  <c r="W6537" i="1"/>
  <c r="B2598" i="1"/>
  <c r="D1389" i="1"/>
  <c r="W1389" i="1"/>
  <c r="C4853" i="1"/>
  <c r="B9392" i="1"/>
  <c r="W7380" i="1"/>
  <c r="D7380" i="1"/>
  <c r="T7345" i="1"/>
  <c r="C5807" i="1"/>
  <c r="W3439" i="1"/>
  <c r="D3439" i="1"/>
  <c r="C3897" i="1"/>
  <c r="C4798" i="1"/>
  <c r="D9757" i="1"/>
  <c r="W9757" i="1"/>
  <c r="C2917" i="1"/>
  <c r="T5554" i="1"/>
  <c r="B3706" i="1"/>
  <c r="T4224" i="1"/>
  <c r="B183" i="1"/>
  <c r="D7857" i="1"/>
  <c r="W7857" i="1"/>
  <c r="B8726" i="1"/>
  <c r="D4970" i="1"/>
  <c r="W4970" i="1"/>
  <c r="W8473" i="1"/>
  <c r="D8473" i="1"/>
  <c r="D1123" i="1"/>
  <c r="W1123" i="1"/>
  <c r="B512" i="1"/>
  <c r="T807" i="1"/>
  <c r="T9681" i="1"/>
  <c r="B3963" i="1"/>
  <c r="B1270" i="1"/>
  <c r="B8440" i="1"/>
  <c r="D5110" i="1"/>
  <c r="W5110" i="1"/>
  <c r="T9386" i="1"/>
  <c r="W3594" i="1"/>
  <c r="D3594" i="1"/>
  <c r="T5174" i="1"/>
  <c r="C8200" i="1"/>
  <c r="T4419" i="1"/>
  <c r="C4639" i="1"/>
  <c r="T851" i="1"/>
  <c r="C2951" i="1"/>
  <c r="C9251" i="1"/>
  <c r="D3411" i="1"/>
  <c r="W3411" i="1"/>
  <c r="W4429" i="1"/>
  <c r="D4429" i="1"/>
  <c r="C8455" i="1"/>
  <c r="B5621" i="1"/>
  <c r="B3775" i="1"/>
  <c r="C6509" i="1"/>
  <c r="B8736" i="1"/>
  <c r="C4816" i="1"/>
  <c r="D3505" i="1"/>
  <c r="W3505" i="1"/>
  <c r="D3052" i="1"/>
  <c r="W3052" i="1"/>
  <c r="B2467" i="1"/>
  <c r="B9421" i="1"/>
  <c r="C3703" i="1"/>
  <c r="C7361" i="1"/>
  <c r="B5313" i="1"/>
  <c r="B8540" i="1"/>
  <c r="C2517" i="1"/>
  <c r="C4192" i="1"/>
  <c r="C5398" i="1"/>
  <c r="C2636" i="1"/>
  <c r="C2409" i="1"/>
  <c r="T8936" i="1"/>
  <c r="T7649" i="1"/>
  <c r="B23" i="1"/>
  <c r="C312" i="1"/>
  <c r="T6331" i="1"/>
  <c r="T1807" i="1"/>
  <c r="C5585" i="1"/>
  <c r="C2590" i="1"/>
  <c r="W3135" i="1"/>
  <c r="D3135" i="1"/>
  <c r="B5815" i="1"/>
  <c r="W542" i="1"/>
  <c r="D542" i="1"/>
  <c r="B6991" i="1"/>
  <c r="T6577" i="1"/>
  <c r="W4994" i="1"/>
  <c r="D4994" i="1"/>
  <c r="B936" i="1"/>
  <c r="D7517" i="1"/>
  <c r="W7517" i="1"/>
  <c r="T6539" i="1"/>
  <c r="T5967" i="1"/>
  <c r="W6588" i="1"/>
  <c r="D6588" i="1"/>
  <c r="T8745" i="1"/>
  <c r="T4337" i="1"/>
  <c r="B355" i="1"/>
  <c r="T8698" i="1"/>
  <c r="D3697" i="1"/>
  <c r="W3697" i="1"/>
  <c r="C9933" i="1"/>
  <c r="B9301" i="1"/>
  <c r="T8086" i="1"/>
  <c r="T1096" i="1"/>
  <c r="T5468" i="1"/>
  <c r="B2631" i="1"/>
  <c r="C8960" i="1"/>
  <c r="C7408" i="1"/>
  <c r="T5609" i="1"/>
  <c r="C2537" i="1"/>
  <c r="T8675" i="1"/>
  <c r="T6316" i="1"/>
  <c r="B2209" i="1"/>
  <c r="T1963" i="1"/>
  <c r="B3256" i="1"/>
  <c r="B9441" i="1"/>
  <c r="C9657" i="1"/>
  <c r="B9764" i="1"/>
  <c r="T4733" i="1"/>
  <c r="B2421" i="1"/>
  <c r="B6655" i="1"/>
  <c r="B9760" i="1"/>
  <c r="W2696" i="1"/>
  <c r="D2696" i="1"/>
  <c r="D6641" i="1"/>
  <c r="W6641" i="1"/>
  <c r="C8633" i="1"/>
  <c r="T5531" i="1"/>
  <c r="T9419" i="1"/>
  <c r="B1682" i="1"/>
  <c r="D8566" i="1"/>
  <c r="W8566" i="1"/>
  <c r="D6604" i="1"/>
  <c r="W6604" i="1"/>
  <c r="C1223" i="1"/>
  <c r="C3594" i="1"/>
  <c r="W2130" i="1"/>
  <c r="D2130" i="1"/>
  <c r="B1585" i="1"/>
  <c r="D5970" i="1"/>
  <c r="W5970" i="1"/>
  <c r="B8356" i="1"/>
  <c r="C2035" i="1"/>
  <c r="C9246" i="1"/>
  <c r="B836" i="1"/>
  <c r="C6965" i="1"/>
  <c r="C5931" i="1"/>
  <c r="T226" i="1"/>
  <c r="W4974" i="1"/>
  <c r="D4974" i="1"/>
  <c r="T4961" i="1"/>
  <c r="D5384" i="1"/>
  <c r="W5384" i="1"/>
  <c r="T4852" i="1"/>
  <c r="W159" i="1"/>
  <c r="D159" i="1"/>
  <c r="B6922" i="1"/>
  <c r="D7149" i="1"/>
  <c r="W7149" i="1"/>
  <c r="C157" i="1"/>
  <c r="C3653" i="1"/>
  <c r="B1912" i="1"/>
  <c r="W7759" i="1"/>
  <c r="D7759" i="1"/>
  <c r="D9979" i="1"/>
  <c r="W9979" i="1"/>
  <c r="D4797" i="1"/>
  <c r="W4797" i="1"/>
  <c r="C8697" i="1"/>
  <c r="W7411" i="1"/>
  <c r="D7411" i="1"/>
  <c r="T838" i="1"/>
  <c r="W1822" i="1"/>
  <c r="D1822" i="1"/>
  <c r="T1387" i="1"/>
  <c r="W7299" i="1"/>
  <c r="D7299" i="1"/>
  <c r="C1176" i="1"/>
  <c r="T5822" i="1"/>
  <c r="C7619" i="1"/>
  <c r="B10085" i="1"/>
  <c r="B2664" i="1"/>
  <c r="T7172" i="1"/>
  <c r="T9014" i="1"/>
  <c r="T7251" i="1"/>
  <c r="C8350" i="1"/>
  <c r="W2721" i="1"/>
  <c r="D2721" i="1"/>
  <c r="T6909" i="1"/>
  <c r="B3806" i="1"/>
  <c r="C8855" i="1"/>
  <c r="C5571" i="1"/>
  <c r="T6869" i="1"/>
  <c r="T2230" i="1"/>
  <c r="C8429" i="1"/>
  <c r="B958" i="1"/>
  <c r="W3353" i="1"/>
  <c r="D3353" i="1"/>
  <c r="C6760" i="1"/>
  <c r="D2731" i="1"/>
  <c r="W2731" i="1"/>
  <c r="C4692" i="1"/>
  <c r="B498" i="1"/>
  <c r="T3319" i="1"/>
  <c r="B776" i="1"/>
  <c r="D3015" i="1"/>
  <c r="W3015" i="1"/>
  <c r="T6045" i="1"/>
  <c r="C1541" i="1"/>
  <c r="T6226" i="1"/>
  <c r="T8483" i="1"/>
  <c r="W9865" i="1"/>
  <c r="D9865" i="1"/>
  <c r="T218" i="1"/>
  <c r="D8715" i="1"/>
  <c r="W8715" i="1"/>
  <c r="W3532" i="1"/>
  <c r="D3532" i="1"/>
  <c r="W6034" i="1"/>
  <c r="D6034" i="1"/>
  <c r="T4850" i="1"/>
  <c r="T4791" i="1"/>
  <c r="T763" i="1"/>
  <c r="B2725" i="1"/>
  <c r="B6783" i="1"/>
  <c r="W5213" i="1"/>
  <c r="D5213" i="1"/>
  <c r="C6399" i="1"/>
  <c r="C366" i="1"/>
  <c r="B3660" i="1"/>
  <c r="B10064" i="1"/>
  <c r="T351" i="1"/>
  <c r="T9013" i="1"/>
  <c r="C9042" i="1"/>
  <c r="B7698" i="1"/>
  <c r="B7121" i="1"/>
  <c r="T5518" i="1"/>
  <c r="C10065" i="1"/>
  <c r="C7054" i="1"/>
  <c r="C5538" i="1"/>
  <c r="B2269" i="1"/>
  <c r="B8099" i="1"/>
  <c r="B1096" i="1"/>
  <c r="T8272" i="1"/>
  <c r="B8041" i="1"/>
  <c r="C88" i="1"/>
  <c r="C3330" i="1"/>
  <c r="B6828" i="1"/>
  <c r="C9565" i="1"/>
  <c r="C8743" i="1"/>
  <c r="B5260" i="1"/>
  <c r="C5499" i="1"/>
  <c r="T2151" i="1"/>
  <c r="C599" i="1"/>
  <c r="B8035" i="1"/>
  <c r="T3105" i="1"/>
  <c r="B425" i="1"/>
  <c r="T6016" i="1"/>
  <c r="T8372" i="1"/>
  <c r="B1050" i="1"/>
  <c r="B4716" i="1"/>
  <c r="T3764" i="1"/>
  <c r="T4286" i="1"/>
  <c r="C3857" i="1"/>
  <c r="C9044" i="1"/>
  <c r="T8677" i="1"/>
  <c r="W2235" i="1"/>
  <c r="D2235" i="1"/>
  <c r="B5748" i="1"/>
  <c r="T5219" i="1"/>
  <c r="B8954" i="1"/>
  <c r="T9663" i="1"/>
  <c r="T2822" i="1"/>
  <c r="T5214" i="1"/>
  <c r="B1228" i="1"/>
  <c r="T493" i="1"/>
  <c r="T9966" i="1"/>
  <c r="T6917" i="1"/>
  <c r="B9546" i="1"/>
  <c r="T9889" i="1"/>
  <c r="B9624" i="1"/>
  <c r="C7865" i="1"/>
  <c r="T1421" i="1"/>
  <c r="B2108" i="1"/>
  <c r="C5472" i="1"/>
  <c r="T9281" i="1"/>
  <c r="B7341" i="1"/>
  <c r="B8788" i="1"/>
  <c r="T771" i="1"/>
  <c r="D141" i="1"/>
  <c r="W141" i="1"/>
  <c r="T2324" i="1"/>
  <c r="D1947" i="1"/>
  <c r="W1947" i="1"/>
  <c r="B6586" i="1"/>
  <c r="D2725" i="1"/>
  <c r="W2725" i="1"/>
  <c r="T6512" i="1"/>
  <c r="D2252" i="1"/>
  <c r="W2252" i="1"/>
  <c r="D2041" i="1"/>
  <c r="W2041" i="1"/>
  <c r="D9350" i="1"/>
  <c r="W9350" i="1"/>
  <c r="W7072" i="1"/>
  <c r="D7072" i="1"/>
  <c r="T7547" i="1"/>
  <c r="W6197" i="1"/>
  <c r="D6197" i="1"/>
  <c r="B9382" i="1"/>
  <c r="C1637" i="1"/>
  <c r="D1543" i="1"/>
  <c r="W1543" i="1"/>
  <c r="B2252" i="1"/>
  <c r="B2492" i="1"/>
  <c r="C5215" i="1"/>
  <c r="T8861" i="1"/>
  <c r="C5320" i="1"/>
  <c r="B6548" i="1"/>
  <c r="B8317" i="1"/>
  <c r="B5307" i="1"/>
  <c r="C6718" i="1"/>
  <c r="D6405" i="1"/>
  <c r="W6405" i="1"/>
  <c r="T4409" i="1"/>
  <c r="T4562" i="1"/>
  <c r="T515" i="1"/>
  <c r="T7257" i="1"/>
  <c r="D4762" i="1"/>
  <c r="W4762" i="1"/>
  <c r="C2344" i="1"/>
  <c r="T1592" i="1"/>
  <c r="T3343" i="1"/>
  <c r="C1670" i="1"/>
  <c r="T8720" i="1"/>
  <c r="T6445" i="1"/>
  <c r="B8784" i="1"/>
  <c r="C7206" i="1"/>
  <c r="C9615" i="1"/>
  <c r="C6809" i="1"/>
  <c r="T7392" i="1"/>
  <c r="W811" i="1"/>
  <c r="D811" i="1"/>
  <c r="D1654" i="1"/>
  <c r="W1654" i="1"/>
  <c r="B4882" i="1"/>
  <c r="T575" i="1"/>
  <c r="D512" i="1"/>
  <c r="W512" i="1"/>
  <c r="D8371" i="1"/>
  <c r="W8371" i="1"/>
  <c r="T2530" i="1"/>
  <c r="B3042" i="1"/>
  <c r="C1030" i="1"/>
  <c r="B632" i="1"/>
  <c r="C2350" i="1"/>
  <c r="T4520" i="1"/>
  <c r="W206" i="1"/>
  <c r="D206" i="1"/>
  <c r="D2181" i="1"/>
  <c r="W2181" i="1"/>
  <c r="W1745" i="1"/>
  <c r="D1745" i="1"/>
  <c r="W9329" i="1"/>
  <c r="D9329" i="1"/>
  <c r="B6763" i="1"/>
  <c r="T8649" i="1"/>
  <c r="B7154" i="1"/>
  <c r="C2401" i="1"/>
  <c r="B7993" i="1"/>
  <c r="C8755" i="1"/>
  <c r="C5510" i="1"/>
  <c r="T3680" i="1"/>
  <c r="W9922" i="1"/>
  <c r="D9922" i="1"/>
  <c r="T4705" i="1"/>
  <c r="T1329" i="1"/>
  <c r="W9698" i="1"/>
  <c r="D9698" i="1"/>
  <c r="C1445" i="1"/>
  <c r="B5960" i="1"/>
  <c r="D6079" i="1"/>
  <c r="W6079" i="1"/>
  <c r="C7251" i="1"/>
  <c r="W3835" i="1"/>
  <c r="D3835" i="1"/>
  <c r="W4771" i="1"/>
  <c r="D4771" i="1"/>
  <c r="D3458" i="1"/>
  <c r="W3458" i="1"/>
  <c r="W6234" i="1"/>
  <c r="D6234" i="1"/>
  <c r="C1288" i="1"/>
  <c r="C3768" i="1"/>
  <c r="C5944" i="1"/>
  <c r="C3257" i="1"/>
  <c r="C5977" i="1"/>
  <c r="B2313" i="1"/>
  <c r="T2858" i="1"/>
  <c r="C7889" i="1"/>
  <c r="B943" i="1"/>
  <c r="B899" i="1"/>
  <c r="T4768" i="1"/>
  <c r="B8877" i="1"/>
  <c r="B7159" i="1"/>
  <c r="B4934" i="1"/>
  <c r="B2415" i="1"/>
  <c r="C169" i="1"/>
  <c r="B7301" i="1"/>
  <c r="C3102" i="1"/>
  <c r="C6025" i="1"/>
  <c r="T6780" i="1"/>
  <c r="T4168" i="1"/>
  <c r="C1129" i="1"/>
  <c r="C3981" i="1"/>
  <c r="B3744" i="1"/>
  <c r="B9738" i="1"/>
  <c r="T6876" i="1"/>
  <c r="T3494" i="1"/>
  <c r="T871" i="1"/>
  <c r="T4672" i="1"/>
  <c r="T4212" i="1"/>
  <c r="T4508" i="1"/>
  <c r="T4876" i="1"/>
  <c r="C6845" i="1"/>
  <c r="T6282" i="1"/>
  <c r="D5411" i="1"/>
  <c r="W5411" i="1"/>
  <c r="D4264" i="1"/>
  <c r="W4264" i="1"/>
  <c r="C6822" i="1"/>
  <c r="T4963" i="1"/>
  <c r="C3432" i="1"/>
  <c r="W1499" i="1"/>
  <c r="D1499" i="1"/>
  <c r="C4819" i="1"/>
  <c r="B379" i="1"/>
  <c r="C4519" i="1"/>
  <c r="B9566" i="1"/>
  <c r="C464" i="1"/>
  <c r="B6001" i="1"/>
  <c r="T5194" i="1"/>
  <c r="T1417" i="1"/>
  <c r="T8624" i="1"/>
  <c r="T9955" i="1"/>
  <c r="T7507" i="1"/>
  <c r="T3315" i="1"/>
  <c r="T5143" i="1"/>
  <c r="C238" i="1"/>
  <c r="T2639" i="1"/>
  <c r="B146" i="1"/>
  <c r="C5730" i="1"/>
  <c r="T4211" i="1"/>
  <c r="T7550" i="1"/>
  <c r="T2648" i="1"/>
  <c r="W3703" i="1"/>
  <c r="D3703" i="1"/>
  <c r="C435" i="1"/>
  <c r="W7741" i="1"/>
  <c r="D7741" i="1"/>
  <c r="B2675" i="1"/>
  <c r="D5866" i="1"/>
  <c r="W5866" i="1"/>
  <c r="T5645" i="1"/>
  <c r="T5548" i="1"/>
  <c r="D7873" i="1"/>
  <c r="W7873" i="1"/>
  <c r="C7535" i="1"/>
  <c r="W4427" i="1"/>
  <c r="D4427" i="1"/>
  <c r="B2875" i="1"/>
  <c r="D1708" i="1"/>
  <c r="W1708" i="1"/>
  <c r="W7688" i="1"/>
  <c r="D7688" i="1"/>
  <c r="B9501" i="1"/>
  <c r="T3699" i="1"/>
  <c r="B10018" i="1"/>
  <c r="W9038" i="1"/>
  <c r="D9038" i="1"/>
  <c r="W9737" i="1"/>
  <c r="D9737" i="1"/>
  <c r="B2833" i="1"/>
  <c r="D7543" i="1"/>
  <c r="W7543" i="1"/>
  <c r="C5513" i="1"/>
  <c r="B234" i="1"/>
  <c r="D8422" i="1"/>
  <c r="W8422" i="1"/>
  <c r="C3769" i="1"/>
  <c r="T7306" i="1"/>
  <c r="C420" i="1"/>
  <c r="T5947" i="1"/>
  <c r="B4892" i="1"/>
  <c r="C4785" i="1"/>
  <c r="D2592" i="1"/>
  <c r="W2592" i="1"/>
  <c r="T7201" i="1"/>
  <c r="B9504" i="1"/>
  <c r="T4260" i="1"/>
  <c r="C7195" i="1"/>
  <c r="W450" i="1"/>
  <c r="D450" i="1"/>
  <c r="T70" i="1"/>
  <c r="B2878" i="1"/>
  <c r="T2597" i="1"/>
  <c r="T6122" i="1"/>
  <c r="C8098" i="1"/>
  <c r="T4271" i="1"/>
  <c r="C3986" i="1"/>
  <c r="C3051" i="1"/>
  <c r="B2118" i="1"/>
  <c r="B3599" i="1"/>
  <c r="W713" i="1"/>
  <c r="D713" i="1"/>
  <c r="B9383" i="1"/>
  <c r="B731" i="1"/>
  <c r="W3556" i="1"/>
  <c r="D3556" i="1"/>
  <c r="T1567" i="1"/>
  <c r="T6944" i="1"/>
  <c r="D2001" i="1"/>
  <c r="W2001" i="1"/>
  <c r="B7471" i="1"/>
  <c r="C10075" i="1"/>
  <c r="T3270" i="1"/>
  <c r="C8231" i="1"/>
  <c r="T8108" i="1"/>
  <c r="T6731" i="1"/>
  <c r="T1662" i="1"/>
  <c r="W3229" i="1"/>
  <c r="D3229" i="1"/>
  <c r="T4502" i="1"/>
  <c r="B4780" i="1"/>
  <c r="T5175" i="1"/>
  <c r="T3868" i="1"/>
  <c r="B2412" i="1"/>
  <c r="D2288" i="1"/>
  <c r="W2288" i="1"/>
  <c r="T5730" i="1"/>
  <c r="C8902" i="1"/>
  <c r="C232" i="1"/>
  <c r="C9045" i="1"/>
  <c r="C3091" i="1"/>
  <c r="C9504" i="1"/>
  <c r="B3640" i="1"/>
  <c r="D2391" i="1"/>
  <c r="W2391" i="1"/>
  <c r="W7030" i="1"/>
  <c r="D7030" i="1"/>
  <c r="C1233" i="1"/>
  <c r="C3940" i="1"/>
  <c r="B5587" i="1"/>
  <c r="T1665" i="1"/>
  <c r="W5057" i="1"/>
  <c r="D5057" i="1"/>
  <c r="B5558" i="1"/>
  <c r="T9146" i="1"/>
  <c r="T195" i="1"/>
  <c r="C3244" i="1"/>
  <c r="B7612" i="1"/>
  <c r="C7073" i="1"/>
  <c r="T4167" i="1"/>
  <c r="C5657" i="1"/>
  <c r="T71" i="1"/>
  <c r="T3318" i="1"/>
  <c r="B4175" i="1"/>
  <c r="T1270" i="1"/>
  <c r="B9142" i="1"/>
  <c r="T5718" i="1"/>
  <c r="C623" i="1"/>
  <c r="B10025" i="1"/>
  <c r="W2605" i="1"/>
  <c r="D2605" i="1"/>
  <c r="C8064" i="1"/>
  <c r="T5445" i="1"/>
  <c r="B1809" i="1"/>
  <c r="D8542" i="1"/>
  <c r="W8542" i="1"/>
  <c r="T3757" i="1"/>
  <c r="C2069" i="1"/>
  <c r="C6076" i="1"/>
  <c r="C8797" i="1"/>
  <c r="T6700" i="1"/>
  <c r="C3845" i="1"/>
  <c r="B999" i="1"/>
  <c r="B4817" i="1"/>
  <c r="W9058" i="1"/>
  <c r="D9058" i="1"/>
  <c r="B9631" i="1"/>
  <c r="C8779" i="1"/>
  <c r="T8851" i="1"/>
  <c r="T8045" i="1"/>
  <c r="D4076" i="1"/>
  <c r="W4076" i="1"/>
  <c r="W6357" i="1"/>
  <c r="D6357" i="1"/>
  <c r="D7774" i="1"/>
  <c r="W7774" i="1"/>
  <c r="B7091" i="1"/>
  <c r="T8761" i="1"/>
  <c r="B8834" i="1"/>
  <c r="B7055" i="1"/>
  <c r="T4700" i="1"/>
  <c r="C7493" i="1"/>
  <c r="T8849" i="1"/>
  <c r="C5228" i="1"/>
  <c r="B3787" i="1"/>
  <c r="B1608" i="1"/>
  <c r="T6271" i="1"/>
  <c r="T4538" i="1"/>
  <c r="B721" i="1"/>
  <c r="T8632" i="1"/>
  <c r="T8207" i="1"/>
  <c r="T7020" i="1"/>
  <c r="B7712" i="1"/>
  <c r="T5432" i="1"/>
  <c r="D3731" i="1"/>
  <c r="W3731" i="1"/>
  <c r="C526" i="1"/>
  <c r="D695" i="1"/>
  <c r="W695" i="1"/>
  <c r="D5094" i="1"/>
  <c r="W5094" i="1"/>
  <c r="B4788" i="1"/>
  <c r="W6636" i="1"/>
  <c r="D6636" i="1"/>
  <c r="D40" i="1"/>
  <c r="W40" i="1"/>
  <c r="W5458" i="1"/>
  <c r="D5458" i="1"/>
  <c r="D4966" i="1"/>
  <c r="W4966" i="1"/>
  <c r="B2651" i="1"/>
  <c r="T5315" i="1"/>
  <c r="W9238" i="1"/>
  <c r="D9238" i="1"/>
  <c r="W4996" i="1"/>
  <c r="D4996" i="1"/>
  <c r="W6475" i="1"/>
  <c r="D6475" i="1"/>
  <c r="T4416" i="1"/>
  <c r="T8512" i="1"/>
  <c r="B2822" i="1"/>
  <c r="D6319" i="1"/>
  <c r="W6319" i="1"/>
  <c r="D3640" i="1"/>
  <c r="W3640" i="1"/>
  <c r="D603" i="1"/>
  <c r="W603" i="1"/>
  <c r="T5901" i="1"/>
  <c r="D8683" i="1"/>
  <c r="W8683" i="1"/>
  <c r="D5719" i="1"/>
  <c r="W5719" i="1"/>
  <c r="T2085" i="1"/>
  <c r="C7433" i="1"/>
  <c r="B1125" i="1"/>
  <c r="T3784" i="1"/>
  <c r="C1470" i="1"/>
  <c r="D4604" i="1"/>
  <c r="W4604" i="1"/>
  <c r="D5421" i="1"/>
  <c r="W5421" i="1"/>
  <c r="B6891" i="1"/>
  <c r="B3319" i="1"/>
  <c r="D4722" i="1"/>
  <c r="W4722" i="1"/>
  <c r="B5348" i="1"/>
  <c r="B9653" i="1"/>
  <c r="W8121" i="1"/>
  <c r="D8121" i="1"/>
  <c r="W9220" i="1"/>
  <c r="D9220" i="1"/>
  <c r="T445" i="1"/>
  <c r="T6595" i="1"/>
  <c r="C8579" i="1"/>
  <c r="D3268" i="1"/>
  <c r="W3268" i="1"/>
  <c r="D6231" i="1"/>
  <c r="W6231" i="1"/>
  <c r="C7089" i="1"/>
  <c r="C658" i="1"/>
  <c r="D6786" i="1"/>
  <c r="W6786" i="1"/>
  <c r="T1332" i="1"/>
  <c r="D4760" i="1"/>
  <c r="W4760" i="1"/>
  <c r="B5992" i="1"/>
  <c r="B7078" i="1"/>
  <c r="B8997" i="1"/>
  <c r="W6024" i="1"/>
  <c r="D6024" i="1"/>
  <c r="C9109" i="1"/>
  <c r="C3611" i="1"/>
  <c r="B5471" i="1"/>
  <c r="C524" i="1"/>
  <c r="W6783" i="1"/>
  <c r="D6783" i="1"/>
  <c r="W317" i="1"/>
  <c r="D317" i="1"/>
  <c r="D1837" i="1"/>
  <c r="W1837" i="1"/>
  <c r="W8630" i="1"/>
  <c r="D8630" i="1"/>
  <c r="D7129" i="1"/>
  <c r="W7129" i="1"/>
  <c r="W8781" i="1"/>
  <c r="D8781" i="1"/>
  <c r="D5508" i="1"/>
  <c r="W5508" i="1"/>
  <c r="C4508" i="1"/>
  <c r="W2133" i="1"/>
  <c r="D2133" i="1"/>
  <c r="B6452" i="1"/>
  <c r="D6150" i="1"/>
  <c r="W6150" i="1"/>
  <c r="W9322" i="1"/>
  <c r="D9322" i="1"/>
  <c r="T6542" i="1"/>
  <c r="B2156" i="1"/>
  <c r="W4497" i="1"/>
  <c r="D4497" i="1"/>
  <c r="D2387" i="1"/>
  <c r="W2387" i="1"/>
  <c r="C3835" i="1"/>
  <c r="C9053" i="1"/>
  <c r="D1553" i="1"/>
  <c r="W1553" i="1"/>
  <c r="W7055" i="1"/>
  <c r="D7055" i="1"/>
  <c r="D6221" i="1"/>
  <c r="W6221" i="1"/>
  <c r="W8806" i="1"/>
  <c r="D8806" i="1"/>
  <c r="C4430" i="1"/>
  <c r="B6208" i="1"/>
  <c r="T2634" i="1"/>
  <c r="B2017" i="1"/>
  <c r="T559" i="1"/>
  <c r="C545" i="1"/>
  <c r="T7203" i="1"/>
  <c r="W3305" i="1"/>
  <c r="D3305" i="1"/>
  <c r="W10022" i="1"/>
  <c r="D10022" i="1"/>
  <c r="B5962" i="1"/>
  <c r="W6841" i="1"/>
  <c r="D6841" i="1"/>
  <c r="W2359" i="1"/>
  <c r="D2359" i="1"/>
  <c r="T7280" i="1"/>
  <c r="B7240" i="1"/>
  <c r="C3006" i="1"/>
  <c r="W1606" i="1"/>
  <c r="D1606" i="1"/>
  <c r="C2859" i="1"/>
  <c r="W2216" i="1"/>
  <c r="D2216" i="1"/>
  <c r="B7678" i="1"/>
  <c r="D1528" i="1"/>
  <c r="W1528" i="1"/>
  <c r="W347" i="1"/>
  <c r="D347" i="1"/>
  <c r="T9402" i="1"/>
  <c r="T1044" i="1"/>
  <c r="B9080" i="1"/>
  <c r="B3501" i="1"/>
  <c r="B6549" i="1"/>
  <c r="D7001" i="1"/>
  <c r="W7001" i="1"/>
  <c r="W490" i="1"/>
  <c r="D490" i="1"/>
  <c r="T2150" i="1"/>
  <c r="B2896" i="1"/>
  <c r="T7725" i="1"/>
  <c r="C369" i="1"/>
  <c r="T2303" i="1"/>
  <c r="T1527" i="1"/>
  <c r="B9512" i="1"/>
  <c r="B5194" i="1"/>
  <c r="T5687" i="1"/>
  <c r="T7380" i="1"/>
  <c r="T7144" i="1"/>
  <c r="B6935" i="1"/>
  <c r="T4927" i="1"/>
  <c r="B9249" i="1"/>
  <c r="D3528" i="1"/>
  <c r="W3528" i="1"/>
  <c r="W5076" i="1"/>
  <c r="D5076" i="1"/>
  <c r="B9160" i="1"/>
  <c r="D6682" i="1"/>
  <c r="W6682" i="1"/>
  <c r="D4568" i="1"/>
  <c r="W4568" i="1"/>
  <c r="D7970" i="1"/>
  <c r="W7970" i="1"/>
  <c r="C516" i="1"/>
  <c r="B613" i="1"/>
  <c r="W1448" i="1"/>
  <c r="D1448" i="1"/>
  <c r="B5964" i="1"/>
  <c r="B6287" i="1"/>
  <c r="T5411" i="1"/>
  <c r="W3139" i="1"/>
  <c r="D3139" i="1"/>
  <c r="B353" i="1"/>
  <c r="B6919" i="1"/>
  <c r="T347" i="1"/>
  <c r="W4508" i="1"/>
  <c r="D4508" i="1"/>
  <c r="C9592" i="1"/>
  <c r="B4853" i="1"/>
  <c r="C149" i="1"/>
  <c r="C6606" i="1"/>
  <c r="W4233" i="1"/>
  <c r="D4233" i="1"/>
  <c r="C3935" i="1"/>
  <c r="B1842" i="1"/>
  <c r="B5166" i="1"/>
  <c r="W5525" i="1"/>
  <c r="D5525" i="1"/>
  <c r="T3629" i="1"/>
  <c r="C2572" i="1"/>
  <c r="D9147" i="1"/>
  <c r="W9147" i="1"/>
  <c r="C5410" i="1"/>
  <c r="C8807" i="1"/>
  <c r="B288" i="1"/>
  <c r="C9847" i="1"/>
  <c r="B3842" i="1"/>
  <c r="C9304" i="1"/>
  <c r="T4640" i="1"/>
  <c r="B3623" i="1"/>
  <c r="T5941" i="1"/>
  <c r="T5508" i="1"/>
  <c r="B1001" i="1"/>
  <c r="T716" i="1"/>
  <c r="T1632" i="1"/>
  <c r="C4598" i="1"/>
  <c r="C7300" i="1"/>
  <c r="T6636" i="1"/>
  <c r="T1348" i="1"/>
  <c r="B1648" i="1"/>
  <c r="D9189" i="1"/>
  <c r="W9189" i="1"/>
  <c r="B7527" i="1"/>
  <c r="D4253" i="1"/>
  <c r="W4253" i="1"/>
  <c r="B8032" i="1"/>
  <c r="T7638" i="1"/>
  <c r="C4811" i="1"/>
  <c r="B9491" i="1"/>
  <c r="B8384" i="1"/>
  <c r="W1478" i="1"/>
  <c r="D1478" i="1"/>
  <c r="B3750" i="1"/>
  <c r="B5323" i="1"/>
  <c r="T5763" i="1"/>
  <c r="B6644" i="1"/>
  <c r="T8759" i="1"/>
  <c r="B7566" i="1"/>
  <c r="C666" i="1"/>
  <c r="C9098" i="1"/>
  <c r="T9806" i="1"/>
  <c r="C2022" i="1"/>
  <c r="W1401" i="1"/>
  <c r="D1401" i="1"/>
  <c r="W4846" i="1"/>
  <c r="D4846" i="1"/>
  <c r="W9148" i="1"/>
  <c r="D9148" i="1"/>
  <c r="C4621" i="1"/>
  <c r="W3074" i="1"/>
  <c r="D3074" i="1"/>
  <c r="B10050" i="1"/>
  <c r="B420" i="1"/>
  <c r="T516" i="1"/>
  <c r="B9414" i="1"/>
  <c r="B4078" i="1"/>
  <c r="C5619" i="1"/>
  <c r="T8650" i="1"/>
  <c r="B7857" i="1"/>
  <c r="C9751" i="1"/>
  <c r="C3600" i="1"/>
  <c r="C4401" i="1"/>
  <c r="B8410" i="1"/>
  <c r="T8872" i="1"/>
  <c r="C5558" i="1"/>
  <c r="B5600" i="1"/>
  <c r="B7296" i="1"/>
  <c r="B3959" i="1"/>
  <c r="T5389" i="1"/>
  <c r="B2384" i="1"/>
  <c r="B6522" i="1"/>
  <c r="T9762" i="1"/>
  <c r="T4014" i="1"/>
  <c r="B687" i="1"/>
  <c r="B6776" i="1"/>
  <c r="C4" i="1"/>
  <c r="B6012" i="1"/>
  <c r="C5454" i="1"/>
  <c r="C5969" i="1"/>
  <c r="D3880" i="1"/>
  <c r="W3880" i="1"/>
  <c r="T9838" i="1"/>
  <c r="B2286" i="1"/>
  <c r="T4194" i="1"/>
  <c r="C6231" i="1"/>
  <c r="C7910" i="1"/>
  <c r="T2602" i="1"/>
  <c r="T985" i="1"/>
  <c r="C7882" i="1"/>
  <c r="B2194" i="1"/>
  <c r="C9385" i="1"/>
  <c r="C8309" i="1"/>
  <c r="B6553" i="1"/>
  <c r="B1635" i="1"/>
  <c r="T6764" i="1"/>
  <c r="B968" i="1"/>
  <c r="T2545" i="1"/>
  <c r="T4439" i="1"/>
  <c r="B7227" i="1"/>
  <c r="B8394" i="1"/>
  <c r="T3124" i="1"/>
  <c r="C3968" i="1"/>
  <c r="C9810" i="1"/>
  <c r="T2122" i="1"/>
  <c r="W254" i="1"/>
  <c r="D254" i="1"/>
  <c r="T4448" i="1"/>
  <c r="T6477" i="1"/>
  <c r="C5067" i="1"/>
  <c r="W7609" i="1"/>
  <c r="D7609" i="1"/>
  <c r="B1345" i="1"/>
  <c r="W9143" i="1"/>
  <c r="D9143" i="1"/>
  <c r="T8556" i="1"/>
  <c r="T7207" i="1"/>
  <c r="C3588" i="1"/>
  <c r="B9669" i="1"/>
  <c r="T6213" i="1"/>
  <c r="C6166" i="1"/>
  <c r="B2320" i="1"/>
  <c r="B8477" i="1"/>
  <c r="C8940" i="1"/>
  <c r="D6162" i="1"/>
  <c r="W6162" i="1"/>
  <c r="C844" i="1"/>
  <c r="C210" i="1"/>
  <c r="T9866" i="1"/>
  <c r="C9808" i="1"/>
  <c r="C7819" i="1"/>
  <c r="B8399" i="1"/>
  <c r="T2117" i="1"/>
  <c r="C9388" i="1"/>
  <c r="T592" i="1"/>
  <c r="T4658" i="1"/>
  <c r="B10091" i="1"/>
  <c r="T5480" i="1"/>
  <c r="C1157" i="1"/>
  <c r="C5613" i="1"/>
  <c r="C9147" i="1"/>
  <c r="C5168" i="1"/>
  <c r="C7076" i="1"/>
  <c r="C5489" i="1"/>
  <c r="T10001" i="1"/>
  <c r="B6616" i="1"/>
  <c r="W395" i="1"/>
  <c r="D395" i="1"/>
  <c r="D2147" i="1"/>
  <c r="W2147" i="1"/>
  <c r="B9558" i="1"/>
  <c r="B9940" i="1"/>
  <c r="C1982" i="1"/>
  <c r="B5789" i="1"/>
  <c r="T5350" i="1"/>
  <c r="C1651" i="1"/>
  <c r="C1143" i="1"/>
  <c r="T8885" i="1"/>
  <c r="T1481" i="1"/>
  <c r="C5055" i="1"/>
  <c r="T2097" i="1"/>
  <c r="C7278" i="1"/>
  <c r="T1140" i="1"/>
  <c r="B3112" i="1"/>
  <c r="B7682" i="1"/>
  <c r="B3420" i="1"/>
  <c r="B494" i="1"/>
  <c r="C914" i="1"/>
  <c r="T7352" i="1"/>
  <c r="T8548" i="1"/>
  <c r="C7402" i="1"/>
  <c r="B423" i="1"/>
  <c r="T9634" i="1"/>
  <c r="C6219" i="1"/>
  <c r="T3347" i="1"/>
  <c r="T2765" i="1"/>
  <c r="C8541" i="1"/>
  <c r="T3941" i="1"/>
  <c r="C1138" i="1"/>
  <c r="T6859" i="1"/>
  <c r="C10002" i="1"/>
  <c r="B1247" i="1"/>
  <c r="C5567" i="1"/>
  <c r="T2802" i="1"/>
  <c r="T7621" i="1"/>
  <c r="C8259" i="1"/>
  <c r="W3733" i="1"/>
  <c r="D3733" i="1"/>
  <c r="T3246" i="1"/>
  <c r="C8189" i="1"/>
  <c r="D5746" i="1"/>
  <c r="W5746" i="1"/>
  <c r="T9408" i="1"/>
  <c r="D71" i="1"/>
  <c r="W71" i="1"/>
  <c r="T5854" i="1"/>
  <c r="B270" i="1"/>
  <c r="C3939" i="1"/>
  <c r="D8864" i="1"/>
  <c r="W8864" i="1"/>
  <c r="W6977" i="1"/>
  <c r="D6977" i="1"/>
  <c r="B832" i="1"/>
  <c r="T123" i="1"/>
  <c r="B2511" i="1"/>
  <c r="B6807" i="1"/>
  <c r="T4847" i="1"/>
  <c r="C1889" i="1"/>
  <c r="T2690" i="1"/>
  <c r="C6499" i="1"/>
  <c r="C5640" i="1"/>
  <c r="B1686" i="1"/>
  <c r="C5523" i="1"/>
  <c r="C652" i="1"/>
  <c r="C2487" i="1"/>
  <c r="C5892" i="1"/>
  <c r="T554" i="1"/>
  <c r="C6659" i="1"/>
  <c r="C9593" i="1"/>
  <c r="B6720" i="1"/>
  <c r="T8103" i="1"/>
  <c r="B2154" i="1"/>
  <c r="T121" i="1"/>
  <c r="B9195" i="1"/>
  <c r="C2212" i="1"/>
  <c r="D8407" i="1"/>
  <c r="W8407" i="1"/>
  <c r="B5853" i="1"/>
  <c r="D9486" i="1"/>
  <c r="W9486" i="1"/>
  <c r="T6195" i="1"/>
  <c r="T9225" i="1"/>
  <c r="C5614" i="1"/>
  <c r="T8637" i="1"/>
  <c r="C3955" i="1"/>
  <c r="B621" i="1"/>
  <c r="B3123" i="1"/>
  <c r="W8909" i="1"/>
  <c r="D8909" i="1"/>
  <c r="D4569" i="1"/>
  <c r="W4569" i="1"/>
  <c r="T6217" i="1"/>
  <c r="B3119" i="1"/>
  <c r="B8463" i="1"/>
  <c r="C9398" i="1"/>
  <c r="B1482" i="1"/>
  <c r="W459" i="1"/>
  <c r="D459" i="1"/>
  <c r="T6694" i="1"/>
  <c r="C2587" i="1"/>
  <c r="T7327" i="1"/>
  <c r="B6283" i="1"/>
  <c r="C989" i="1"/>
  <c r="B6003" i="1"/>
  <c r="B4079" i="1"/>
  <c r="T8389" i="1"/>
  <c r="B2176" i="1"/>
  <c r="D6232" i="1"/>
  <c r="W6232" i="1"/>
  <c r="T1216" i="1"/>
  <c r="B5739" i="1"/>
  <c r="C9200" i="1"/>
  <c r="C6090" i="1"/>
  <c r="C650" i="1"/>
  <c r="D9077" i="1"/>
  <c r="W9077" i="1"/>
  <c r="T6368" i="1"/>
  <c r="B9258" i="1"/>
  <c r="C528" i="1"/>
  <c r="C5675" i="1"/>
  <c r="C6276" i="1"/>
  <c r="B8259" i="1"/>
  <c r="W41" i="1"/>
  <c r="D41" i="1"/>
  <c r="B9819" i="1"/>
  <c r="B6230" i="1"/>
  <c r="T9799" i="1"/>
  <c r="T6345" i="1"/>
  <c r="W6613" i="1"/>
  <c r="D6613" i="1"/>
  <c r="B6613" i="1"/>
  <c r="T335" i="1"/>
  <c r="D6815" i="1"/>
  <c r="W6815" i="1"/>
  <c r="C3773" i="1"/>
  <c r="C8987" i="1"/>
  <c r="C1653" i="1"/>
  <c r="T1350" i="1"/>
  <c r="T6691" i="1"/>
  <c r="W7390" i="1"/>
  <c r="D7390" i="1"/>
  <c r="T2744" i="1"/>
  <c r="C7014" i="1"/>
  <c r="D6597" i="1"/>
  <c r="W6597" i="1"/>
  <c r="B1193" i="1"/>
  <c r="B8159" i="1"/>
  <c r="B6716" i="1"/>
  <c r="C6941" i="1"/>
  <c r="C5105" i="1"/>
  <c r="B8337" i="1"/>
  <c r="B3898" i="1"/>
  <c r="D7203" i="1"/>
  <c r="W7203" i="1"/>
  <c r="B8248" i="1"/>
  <c r="D4838" i="1"/>
  <c r="W4838" i="1"/>
  <c r="C1613" i="1"/>
  <c r="B7266" i="1"/>
  <c r="C5518" i="1"/>
  <c r="C4025" i="1"/>
  <c r="T3616" i="1"/>
  <c r="C3166" i="1"/>
  <c r="B4880" i="1"/>
  <c r="D8701" i="1"/>
  <c r="W8701" i="1"/>
  <c r="B9525" i="1"/>
  <c r="D7995" i="1"/>
  <c r="W7995" i="1"/>
  <c r="C2825" i="1"/>
  <c r="T7399" i="1"/>
  <c r="C5759" i="1"/>
  <c r="B8078" i="1"/>
  <c r="C6087" i="1"/>
  <c r="B9675" i="1"/>
  <c r="C489" i="1"/>
  <c r="T4487" i="1"/>
  <c r="C7114" i="1"/>
  <c r="B3120" i="1"/>
  <c r="T943" i="1"/>
  <c r="T5296" i="1"/>
  <c r="B6830" i="1"/>
  <c r="T5079" i="1"/>
  <c r="C620" i="1"/>
  <c r="T7082" i="1"/>
  <c r="D1444" i="1"/>
  <c r="W1444" i="1"/>
  <c r="T7566" i="1"/>
  <c r="W6905" i="1"/>
  <c r="D6905" i="1"/>
  <c r="W9474" i="1"/>
  <c r="D9474" i="1"/>
  <c r="C812" i="1"/>
  <c r="T2608" i="1"/>
  <c r="T2369" i="1"/>
  <c r="B5988" i="1"/>
  <c r="W3435" i="1"/>
  <c r="D3435" i="1"/>
  <c r="W1255" i="1"/>
  <c r="D1255" i="1"/>
  <c r="C7570" i="1"/>
  <c r="D3907" i="1"/>
  <c r="W3907" i="1"/>
  <c r="D4802" i="1"/>
  <c r="W4802" i="1"/>
  <c r="B5341" i="1"/>
  <c r="C950" i="1"/>
  <c r="B5758" i="1"/>
  <c r="C1896" i="1"/>
  <c r="T895" i="1"/>
  <c r="B741" i="1"/>
  <c r="C7181" i="1"/>
  <c r="C8268" i="1"/>
  <c r="T3061" i="1"/>
  <c r="W6012" i="1"/>
  <c r="D6012" i="1"/>
  <c r="C1771" i="1"/>
  <c r="T3082" i="1"/>
  <c r="C3498" i="1"/>
  <c r="T5586" i="1"/>
  <c r="C2967" i="1"/>
  <c r="B8222" i="1"/>
  <c r="T9263" i="1"/>
  <c r="C8264" i="1"/>
  <c r="T8379" i="1"/>
  <c r="T5082" i="1"/>
  <c r="T1024" i="1"/>
  <c r="T2869" i="1"/>
  <c r="T6851" i="1"/>
  <c r="C6411" i="1"/>
  <c r="C5158" i="1"/>
  <c r="C1205" i="1"/>
  <c r="B1611" i="1"/>
  <c r="B6587" i="1"/>
  <c r="C7723" i="1"/>
  <c r="C2425" i="1"/>
  <c r="C1521" i="1"/>
  <c r="B7149" i="1"/>
  <c r="B7423" i="1"/>
  <c r="D4956" i="1"/>
  <c r="W4956" i="1"/>
  <c r="D6552" i="1"/>
  <c r="W6552" i="1"/>
  <c r="B4517" i="1"/>
  <c r="T4246" i="1"/>
  <c r="B9136" i="1"/>
  <c r="B5006" i="1"/>
  <c r="T1715" i="1"/>
  <c r="C10035" i="1"/>
  <c r="T4906" i="1"/>
  <c r="B681" i="1"/>
  <c r="B7516" i="1"/>
  <c r="C4542" i="1"/>
  <c r="B3118" i="1"/>
  <c r="B10023" i="1"/>
  <c r="B1808" i="1"/>
  <c r="C8056" i="1"/>
  <c r="C1337" i="1"/>
  <c r="B5402" i="1"/>
  <c r="B42" i="1"/>
  <c r="W1749" i="1"/>
  <c r="D1749" i="1"/>
  <c r="C2261" i="1"/>
  <c r="C1319" i="1"/>
  <c r="B4138" i="1"/>
  <c r="D5972" i="1"/>
  <c r="W5972" i="1"/>
  <c r="B6040" i="1"/>
  <c r="B3331" i="1"/>
  <c r="C2643" i="1"/>
  <c r="T7880" i="1"/>
  <c r="T3846" i="1"/>
  <c r="B2826" i="1"/>
  <c r="T2854" i="1"/>
  <c r="T6208" i="1"/>
  <c r="C4625" i="1"/>
  <c r="C8220" i="1"/>
  <c r="C43" i="1"/>
  <c r="T7431" i="1"/>
  <c r="B4791" i="1"/>
  <c r="C823" i="1"/>
  <c r="T4156" i="1"/>
  <c r="T6446" i="1"/>
  <c r="B1750" i="1"/>
  <c r="C8989" i="1"/>
  <c r="W9778" i="1"/>
  <c r="D9778" i="1"/>
  <c r="T10075" i="1"/>
  <c r="C2902" i="1"/>
  <c r="C2419" i="1"/>
  <c r="T9961" i="1"/>
  <c r="C5722" i="1"/>
  <c r="T7664" i="1"/>
  <c r="B8903" i="1"/>
  <c r="B7023" i="1"/>
  <c r="B786" i="1"/>
  <c r="C4852" i="1"/>
  <c r="D698" i="1"/>
  <c r="W698" i="1"/>
  <c r="C9785" i="1"/>
  <c r="T9862" i="1"/>
  <c r="B6500" i="1"/>
  <c r="D1465" i="1"/>
  <c r="W1465" i="1"/>
  <c r="B5335" i="1"/>
  <c r="T993" i="1"/>
  <c r="C9742" i="1"/>
  <c r="T2844" i="1"/>
  <c r="B4717" i="1"/>
  <c r="B7457" i="1"/>
  <c r="T7206" i="1"/>
  <c r="B8101" i="1"/>
  <c r="C2084" i="1"/>
  <c r="B554" i="1"/>
  <c r="T2928" i="1"/>
  <c r="C9667" i="1"/>
  <c r="C9825" i="1"/>
  <c r="T2743" i="1"/>
  <c r="C962" i="1"/>
  <c r="C4305" i="1"/>
  <c r="B6940" i="1"/>
  <c r="C971" i="1"/>
  <c r="T7707" i="1"/>
  <c r="T6500" i="1"/>
  <c r="T6602" i="1"/>
  <c r="T9007" i="1"/>
  <c r="T6319" i="1"/>
  <c r="T6663" i="1"/>
  <c r="C5163" i="1"/>
  <c r="T1379" i="1"/>
  <c r="C5991" i="1"/>
  <c r="B3343" i="1"/>
  <c r="C3030" i="1"/>
  <c r="B1446" i="1"/>
  <c r="C8889" i="1"/>
  <c r="W639" i="1"/>
  <c r="D639" i="1"/>
  <c r="D3975" i="1"/>
  <c r="W3975" i="1"/>
  <c r="D36" i="1"/>
  <c r="W36" i="1"/>
  <c r="B5480" i="1"/>
  <c r="C2998" i="1"/>
  <c r="C4268" i="1"/>
  <c r="T2009" i="1"/>
  <c r="C9510" i="1"/>
  <c r="C9233" i="1"/>
  <c r="C8168" i="1"/>
  <c r="B1671" i="1"/>
  <c r="T7198" i="1"/>
  <c r="C6151" i="1"/>
  <c r="D8394" i="1"/>
  <c r="W8394" i="1"/>
  <c r="T9042" i="1"/>
  <c r="T6990" i="1"/>
  <c r="B308" i="1"/>
  <c r="D7619" i="1"/>
  <c r="W7619" i="1"/>
  <c r="T8820" i="1"/>
  <c r="T5686" i="1"/>
  <c r="T9039" i="1"/>
  <c r="B8815" i="1"/>
  <c r="B5142" i="1"/>
  <c r="D79" i="1"/>
  <c r="W79" i="1"/>
  <c r="C8544" i="1"/>
  <c r="W8051" i="1"/>
  <c r="D8051" i="1"/>
  <c r="C8141" i="1"/>
  <c r="T1458" i="1"/>
  <c r="C831" i="1"/>
  <c r="B4893" i="1"/>
  <c r="B6875" i="1"/>
  <c r="T377" i="1"/>
  <c r="W2917" i="1"/>
  <c r="D2917" i="1"/>
  <c r="C5776" i="1"/>
  <c r="T8597" i="1"/>
  <c r="B6758" i="1"/>
  <c r="B9086" i="1"/>
  <c r="B4865" i="1"/>
  <c r="C1261" i="1"/>
  <c r="B6647" i="1"/>
  <c r="T7076" i="1"/>
  <c r="B8346" i="1"/>
  <c r="B4412" i="1"/>
  <c r="T1924" i="1"/>
  <c r="T3131" i="1"/>
  <c r="T8830" i="1"/>
  <c r="B3666" i="1"/>
  <c r="T6987" i="1"/>
  <c r="C2656" i="1"/>
  <c r="T1405" i="1"/>
  <c r="T2571" i="1"/>
  <c r="W4029" i="1"/>
  <c r="D4029" i="1"/>
  <c r="D7771" i="1"/>
  <c r="W7771" i="1"/>
  <c r="B9700" i="1"/>
  <c r="W7322" i="1"/>
  <c r="D7322" i="1"/>
  <c r="T7393" i="1"/>
  <c r="D4678" i="1"/>
  <c r="W4678" i="1"/>
  <c r="C8587" i="1"/>
  <c r="T2980" i="1"/>
  <c r="T8066" i="1"/>
  <c r="T2531" i="1"/>
  <c r="B2747" i="1"/>
  <c r="C7021" i="1"/>
  <c r="B9422" i="1"/>
  <c r="B3071" i="1"/>
  <c r="B4284" i="1"/>
  <c r="C407" i="1"/>
  <c r="T8552" i="1"/>
  <c r="B5327" i="1"/>
  <c r="T328" i="1"/>
  <c r="B8926" i="1"/>
  <c r="B5943" i="1"/>
  <c r="C982" i="1"/>
  <c r="C26" i="1"/>
  <c r="T3054" i="1"/>
  <c r="B3989" i="1"/>
  <c r="T4618" i="1"/>
  <c r="T5177" i="1"/>
  <c r="T2772" i="1"/>
  <c r="D8235" i="1"/>
  <c r="W8235" i="1"/>
  <c r="C1418" i="1"/>
  <c r="B4179" i="1"/>
  <c r="C6180" i="1"/>
  <c r="T5233" i="1"/>
  <c r="C4139" i="1"/>
  <c r="B818" i="1"/>
  <c r="T9583" i="1"/>
  <c r="B3723" i="1"/>
  <c r="B5680" i="1"/>
  <c r="B2437" i="1"/>
  <c r="B5234" i="1"/>
  <c r="T2418" i="1"/>
  <c r="C8583" i="1"/>
  <c r="T3232" i="1"/>
  <c r="W6242" i="1"/>
  <c r="D6242" i="1"/>
  <c r="D356" i="1"/>
  <c r="W356" i="1"/>
  <c r="B4286" i="1"/>
  <c r="B4535" i="1"/>
  <c r="C5966" i="1"/>
  <c r="C9438" i="1"/>
  <c r="B9887" i="1"/>
  <c r="C600" i="1"/>
  <c r="D9880" i="1"/>
  <c r="W9880" i="1"/>
  <c r="C5098" i="1"/>
  <c r="B9077" i="1"/>
  <c r="B8702" i="1"/>
  <c r="D381" i="1"/>
  <c r="W381" i="1"/>
  <c r="B9597" i="1"/>
  <c r="B6584" i="1"/>
  <c r="T8856" i="1"/>
  <c r="T6713" i="1"/>
  <c r="D8191" i="1"/>
  <c r="W8191" i="1"/>
  <c r="T2788" i="1"/>
  <c r="C2142" i="1"/>
  <c r="C4341" i="1"/>
  <c r="B3730" i="1"/>
  <c r="D8711" i="1"/>
  <c r="W8711" i="1"/>
  <c r="B5102" i="1"/>
  <c r="B4625" i="1"/>
  <c r="C3189" i="1"/>
  <c r="T1821" i="1"/>
  <c r="B5228" i="1"/>
  <c r="C3967" i="1"/>
  <c r="T6744" i="1"/>
  <c r="T2228" i="1"/>
  <c r="B7438" i="1"/>
  <c r="B547" i="1"/>
  <c r="C1659" i="1"/>
  <c r="B3068" i="1"/>
  <c r="C4881" i="1"/>
  <c r="T5323" i="1"/>
  <c r="C11" i="1"/>
  <c r="B603" i="1"/>
  <c r="B7244" i="1"/>
  <c r="C1111" i="1"/>
  <c r="T6128" i="1"/>
  <c r="T4215" i="1"/>
  <c r="C8323" i="1"/>
  <c r="T4402" i="1"/>
  <c r="C6613" i="1"/>
  <c r="D7705" i="1"/>
  <c r="W7705" i="1"/>
  <c r="B6781" i="1"/>
  <c r="W1725" i="1"/>
  <c r="D1725" i="1"/>
  <c r="T6676" i="1"/>
  <c r="C9604" i="1"/>
  <c r="B4574" i="1"/>
  <c r="C3007" i="1"/>
  <c r="C6341" i="1"/>
  <c r="C400" i="1"/>
  <c r="T6825" i="1"/>
  <c r="C5665" i="1"/>
  <c r="T9253" i="1"/>
  <c r="T5575" i="1"/>
  <c r="B2980" i="1"/>
  <c r="C6230" i="1"/>
  <c r="B436" i="1"/>
  <c r="T6781" i="1"/>
  <c r="C1318" i="1"/>
  <c r="C4290" i="1"/>
  <c r="C646" i="1"/>
  <c r="T2831" i="1"/>
  <c r="T161" i="1"/>
  <c r="C4287" i="1"/>
  <c r="C9612" i="1"/>
  <c r="C9636" i="1"/>
  <c r="T8534" i="1"/>
  <c r="C6273" i="1"/>
  <c r="T3548" i="1"/>
  <c r="C5803" i="1"/>
  <c r="C2112" i="1"/>
  <c r="B8645" i="1"/>
  <c r="B9890" i="1"/>
  <c r="C6280" i="1"/>
  <c r="B7263" i="1"/>
  <c r="B9070" i="1"/>
  <c r="D9688" i="1"/>
  <c r="W9688" i="1"/>
  <c r="B3979" i="1"/>
  <c r="B4825" i="1"/>
  <c r="D5120" i="1"/>
  <c r="W5120" i="1"/>
  <c r="C182" i="1"/>
  <c r="D6545" i="1"/>
  <c r="W6545" i="1"/>
  <c r="T2807" i="1"/>
  <c r="B5263" i="1"/>
  <c r="D6488" i="1"/>
  <c r="W6488" i="1"/>
  <c r="T9903" i="1"/>
  <c r="T5524" i="1"/>
  <c r="C3820" i="1"/>
  <c r="C8710" i="1"/>
  <c r="T5419" i="1"/>
  <c r="T1872" i="1"/>
  <c r="T9212" i="1"/>
  <c r="T7586" i="1"/>
  <c r="D1978" i="1"/>
  <c r="W1978" i="1"/>
  <c r="T4032" i="1"/>
  <c r="C9797" i="1"/>
  <c r="C1148" i="1"/>
  <c r="B7045" i="1"/>
  <c r="C9131" i="1"/>
  <c r="D7926" i="1"/>
  <c r="W7926" i="1"/>
  <c r="T5489" i="1"/>
  <c r="D7569" i="1"/>
  <c r="W7569" i="1"/>
  <c r="T2863" i="1"/>
  <c r="C3545" i="1"/>
  <c r="B2073" i="1"/>
  <c r="D3460" i="1"/>
  <c r="W3460" i="1"/>
  <c r="C3659" i="1"/>
  <c r="B3413" i="1"/>
  <c r="W7833" i="1"/>
  <c r="D7833" i="1"/>
  <c r="W5296" i="1"/>
  <c r="D5296" i="1"/>
  <c r="C1243" i="1"/>
  <c r="C3963" i="1"/>
  <c r="D582" i="1"/>
  <c r="W582" i="1"/>
  <c r="T7810" i="1"/>
  <c r="W8384" i="1"/>
  <c r="D8384" i="1"/>
  <c r="C3136" i="1"/>
  <c r="T3646" i="1"/>
  <c r="B2493" i="1"/>
  <c r="T7033" i="1"/>
  <c r="B6524" i="1"/>
  <c r="B5110" i="1"/>
  <c r="T3167" i="1"/>
  <c r="T9287" i="1"/>
  <c r="B4747" i="1"/>
  <c r="C9524" i="1"/>
  <c r="T5724" i="1"/>
  <c r="T5131" i="1"/>
  <c r="C7223" i="1"/>
  <c r="B3553" i="1"/>
  <c r="T4456" i="1"/>
  <c r="T3434" i="1"/>
  <c r="C3581" i="1"/>
  <c r="T9234" i="1"/>
  <c r="T5340" i="1"/>
  <c r="C5154" i="1"/>
  <c r="C5254" i="1"/>
  <c r="D4448" i="1"/>
  <c r="W4448" i="1"/>
  <c r="B5291" i="1"/>
  <c r="W9144" i="1"/>
  <c r="D9144" i="1"/>
  <c r="B8406" i="1"/>
  <c r="B6491" i="1"/>
  <c r="B9958" i="1"/>
  <c r="C1904" i="1"/>
  <c r="W3818" i="1"/>
  <c r="D3818" i="1"/>
  <c r="T533" i="1"/>
  <c r="C7123" i="1"/>
  <c r="T5133" i="1"/>
  <c r="T4919" i="1"/>
  <c r="B9436" i="1"/>
  <c r="C9724" i="1"/>
  <c r="T6165" i="1"/>
  <c r="T739" i="1"/>
  <c r="B5802" i="1"/>
  <c r="T2651" i="1"/>
  <c r="T9398" i="1"/>
  <c r="B5174" i="1"/>
  <c r="T1589" i="1"/>
  <c r="T1423" i="1"/>
  <c r="C4241" i="1"/>
  <c r="T3392" i="1"/>
  <c r="C5219" i="1"/>
  <c r="C5088" i="1"/>
  <c r="T5443" i="1"/>
  <c r="B365" i="1"/>
  <c r="B788" i="1"/>
  <c r="C7678" i="1"/>
  <c r="T6973" i="1"/>
  <c r="B5027" i="1"/>
  <c r="B1167" i="1"/>
  <c r="W3146" i="1"/>
  <c r="D3146" i="1"/>
  <c r="C5411" i="1"/>
  <c r="B2609" i="1"/>
  <c r="C2224" i="1"/>
  <c r="C8320" i="1"/>
  <c r="C8770" i="1"/>
  <c r="C3227" i="1"/>
  <c r="D7216" i="1"/>
  <c r="W7216" i="1"/>
  <c r="C6248" i="1"/>
  <c r="D3748" i="1"/>
  <c r="W3748" i="1"/>
  <c r="C5841" i="1"/>
  <c r="T2986" i="1"/>
  <c r="W1140" i="1"/>
  <c r="D1140" i="1"/>
  <c r="C9341" i="1"/>
  <c r="B246" i="1"/>
  <c r="D7712" i="1"/>
  <c r="W7712" i="1"/>
  <c r="T7592" i="1"/>
  <c r="C6333" i="1"/>
  <c r="W635" i="1"/>
  <c r="D635" i="1"/>
  <c r="C5810" i="1"/>
  <c r="B3802" i="1"/>
  <c r="C6005" i="1"/>
  <c r="B2665" i="1"/>
  <c r="B1888" i="1"/>
  <c r="B5996" i="1"/>
  <c r="D8189" i="1"/>
  <c r="W8189" i="1"/>
  <c r="T4437" i="1"/>
  <c r="C1993" i="1"/>
  <c r="T563" i="1"/>
  <c r="C8146" i="1"/>
  <c r="C8873" i="1"/>
  <c r="T6182" i="1"/>
  <c r="D3456" i="1"/>
  <c r="W3456" i="1"/>
  <c r="B2078" i="1"/>
  <c r="T8997" i="1"/>
  <c r="C2385" i="1"/>
  <c r="C1199" i="1"/>
  <c r="B5247" i="1"/>
  <c r="T999" i="1"/>
  <c r="T7300" i="1"/>
  <c r="B2275" i="1"/>
  <c r="T679" i="1"/>
  <c r="B84" i="1"/>
  <c r="B6544" i="1"/>
  <c r="C5817" i="1"/>
  <c r="B7395" i="1"/>
  <c r="W4870" i="1"/>
  <c r="D4870" i="1"/>
  <c r="C3761" i="1"/>
  <c r="C4039" i="1"/>
  <c r="C3666" i="1"/>
  <c r="B9078" i="1"/>
  <c r="C7120" i="1"/>
  <c r="B8548" i="1"/>
  <c r="C3418" i="1"/>
  <c r="T3146" i="1"/>
  <c r="C9796" i="1"/>
  <c r="C4784" i="1"/>
  <c r="B535" i="1"/>
  <c r="B8272" i="1"/>
  <c r="T8159" i="1"/>
  <c r="T5745" i="1"/>
  <c r="D4127" i="1"/>
  <c r="W4127" i="1"/>
  <c r="C910" i="1"/>
  <c r="T8361" i="1"/>
  <c r="D5920" i="1"/>
  <c r="W5920" i="1"/>
  <c r="C3221" i="1"/>
  <c r="T6675" i="1"/>
  <c r="W6410" i="1"/>
  <c r="D6410" i="1"/>
  <c r="T1133" i="1"/>
  <c r="T2759" i="1"/>
  <c r="T59" i="1"/>
  <c r="T3700" i="1"/>
  <c r="T5310" i="1"/>
  <c r="B9939" i="1"/>
  <c r="C3296" i="1"/>
  <c r="W808" i="1"/>
  <c r="D808" i="1"/>
  <c r="C3481" i="1"/>
  <c r="D3583" i="1"/>
  <c r="W3583" i="1"/>
  <c r="B254" i="1"/>
  <c r="C7326" i="1"/>
  <c r="T162" i="1"/>
  <c r="C16" i="1"/>
  <c r="T8079" i="1"/>
  <c r="D723" i="1"/>
  <c r="W723" i="1"/>
  <c r="W2632" i="1"/>
  <c r="D2632" i="1"/>
  <c r="W4332" i="1"/>
  <c r="D4332" i="1"/>
  <c r="T3287" i="1"/>
  <c r="W3073" i="1"/>
  <c r="D3073" i="1"/>
  <c r="C9363" i="1"/>
  <c r="T4522" i="1"/>
  <c r="T5477" i="1"/>
  <c r="T5000" i="1"/>
  <c r="T1237" i="1"/>
  <c r="B4320" i="1"/>
  <c r="C2633" i="1"/>
  <c r="W2350" i="1"/>
  <c r="D2350" i="1"/>
  <c r="B7690" i="1"/>
  <c r="B5980" i="1"/>
  <c r="C2049" i="1"/>
  <c r="B7168" i="1"/>
  <c r="C2236" i="1"/>
  <c r="C8740" i="1"/>
  <c r="B6061" i="1"/>
  <c r="B6028" i="1"/>
  <c r="B8754" i="1"/>
  <c r="B8085" i="1"/>
  <c r="B1805" i="1"/>
  <c r="C4836" i="1"/>
  <c r="C279" i="1"/>
  <c r="T10083" i="1"/>
  <c r="T6875" i="1"/>
  <c r="B5251" i="1"/>
  <c r="T6214" i="1"/>
  <c r="B9045" i="1"/>
  <c r="B8882" i="1"/>
  <c r="B8363" i="1"/>
  <c r="C8208" i="1"/>
  <c r="T8173" i="1"/>
  <c r="C2529" i="1"/>
  <c r="T8167" i="1"/>
  <c r="B294" i="1"/>
  <c r="T7438" i="1"/>
  <c r="C1398" i="1"/>
  <c r="B9689" i="1"/>
  <c r="C1926" i="1"/>
  <c r="C3335" i="1"/>
  <c r="T4266" i="1"/>
  <c r="C1650" i="1"/>
  <c r="C2027" i="1"/>
  <c r="C3405" i="1"/>
  <c r="B6317" i="1"/>
  <c r="T8316" i="1"/>
  <c r="T3489" i="1"/>
  <c r="B9126" i="1"/>
  <c r="B7327" i="1"/>
  <c r="C1281" i="1"/>
  <c r="T9497" i="1"/>
  <c r="B4589" i="1"/>
  <c r="W8639" i="1"/>
  <c r="D8639" i="1"/>
  <c r="T1968" i="1"/>
  <c r="C2474" i="1"/>
  <c r="T3113" i="1"/>
  <c r="T6829" i="1"/>
  <c r="D2575" i="1"/>
  <c r="W2575" i="1"/>
  <c r="B5191" i="1"/>
  <c r="T981" i="1"/>
  <c r="C5009" i="1"/>
  <c r="T4843" i="1"/>
  <c r="T401" i="1"/>
  <c r="T5295" i="1"/>
  <c r="B6990" i="1"/>
  <c r="D1939" i="1"/>
  <c r="W1939" i="1"/>
  <c r="D6432" i="1"/>
  <c r="W6432" i="1"/>
  <c r="D3696" i="1"/>
  <c r="W3696" i="1"/>
  <c r="D5468" i="1"/>
  <c r="W5468" i="1"/>
  <c r="B10027" i="1"/>
  <c r="B8454" i="1"/>
  <c r="C10015" i="1"/>
  <c r="C6492" i="1"/>
  <c r="W1969" i="1"/>
  <c r="D1969" i="1"/>
  <c r="W5332" i="1"/>
  <c r="D5332" i="1"/>
  <c r="C5882" i="1"/>
  <c r="B539" i="1"/>
  <c r="B762" i="1"/>
  <c r="C5070" i="1"/>
  <c r="T2102" i="1"/>
  <c r="T3417" i="1"/>
  <c r="T1912" i="1"/>
  <c r="T4634" i="1"/>
  <c r="W8416" i="1"/>
  <c r="D8416" i="1"/>
  <c r="B923" i="1"/>
  <c r="C3348" i="1"/>
  <c r="C3550" i="1"/>
  <c r="C2230" i="1"/>
  <c r="C4835" i="1"/>
  <c r="T500" i="1"/>
  <c r="C1536" i="1"/>
  <c r="B7239" i="1"/>
  <c r="C826" i="1"/>
  <c r="T6786" i="1"/>
  <c r="D10021" i="1"/>
  <c r="W10021" i="1"/>
  <c r="B5219" i="1"/>
  <c r="D4705" i="1"/>
  <c r="W4705" i="1"/>
  <c r="T9790" i="1"/>
  <c r="W6785" i="1"/>
  <c r="D6785" i="1"/>
  <c r="T469" i="1"/>
  <c r="D3638" i="1"/>
  <c r="W3638" i="1"/>
  <c r="W3141" i="1"/>
  <c r="D3141" i="1"/>
  <c r="B9217" i="1"/>
  <c r="C1655" i="1"/>
  <c r="T7794" i="1"/>
  <c r="D3140" i="1"/>
  <c r="W3140" i="1"/>
  <c r="C3876" i="1"/>
  <c r="W8820" i="1"/>
  <c r="D8820" i="1"/>
  <c r="D10049" i="1"/>
  <c r="W10049" i="1"/>
  <c r="W2405" i="1"/>
  <c r="D2405" i="1"/>
  <c r="T7553" i="1"/>
  <c r="B1016" i="1"/>
  <c r="T5511" i="1"/>
  <c r="C4083" i="1"/>
  <c r="C8080" i="1"/>
  <c r="D9663" i="1"/>
  <c r="W9663" i="1"/>
  <c r="T5591" i="1"/>
  <c r="C617" i="1"/>
  <c r="C8735" i="1"/>
  <c r="B3131" i="1"/>
  <c r="C3059" i="1"/>
  <c r="B9492" i="1"/>
  <c r="C9087" i="1"/>
  <c r="T5392" i="1"/>
  <c r="C6687" i="1"/>
  <c r="C2040" i="1"/>
  <c r="C2177" i="1"/>
  <c r="W4340" i="1"/>
  <c r="D4340" i="1"/>
  <c r="W7281" i="1"/>
  <c r="D7281" i="1"/>
  <c r="B3933" i="1"/>
  <c r="T5274" i="1"/>
  <c r="B8695" i="1"/>
  <c r="W5349" i="1"/>
  <c r="D5349" i="1"/>
  <c r="T7467" i="1"/>
  <c r="B661" i="1"/>
  <c r="D4828" i="1"/>
  <c r="W4828" i="1"/>
  <c r="B5519" i="1"/>
  <c r="B10038" i="1"/>
  <c r="W9034" i="1"/>
  <c r="D9034" i="1"/>
  <c r="D4479" i="1"/>
  <c r="W4479" i="1"/>
  <c r="D3785" i="1"/>
  <c r="W3785" i="1"/>
  <c r="B3058" i="1"/>
  <c r="T655" i="1"/>
  <c r="T3770" i="1"/>
  <c r="W207" i="1"/>
  <c r="D207" i="1"/>
  <c r="T7958" i="1"/>
  <c r="T6950" i="1"/>
  <c r="B2321" i="1"/>
  <c r="B286" i="1"/>
  <c r="D4501" i="1"/>
  <c r="W4501" i="1"/>
  <c r="D7386" i="1"/>
  <c r="W7386" i="1"/>
  <c r="W9821" i="1"/>
  <c r="D9821" i="1"/>
  <c r="W4803" i="1"/>
  <c r="D4803" i="1"/>
  <c r="C9531" i="1"/>
  <c r="T10095" i="1"/>
  <c r="B9576" i="1"/>
  <c r="C9591" i="1"/>
  <c r="T2850" i="1"/>
  <c r="W7526" i="1"/>
  <c r="D7526" i="1"/>
  <c r="B8112" i="1"/>
  <c r="D1333" i="1"/>
  <c r="W1333" i="1"/>
  <c r="D3797" i="1"/>
  <c r="W3797" i="1"/>
  <c r="C3040" i="1"/>
  <c r="B8354" i="1"/>
  <c r="T1351" i="1"/>
  <c r="D88" i="1"/>
  <c r="W88" i="1"/>
  <c r="T5775" i="1"/>
  <c r="W1652" i="1"/>
  <c r="D1652" i="1"/>
  <c r="T9908" i="1"/>
  <c r="C913" i="1"/>
  <c r="C3218" i="1"/>
  <c r="T9501" i="1"/>
  <c r="C7500" i="1"/>
  <c r="B2093" i="1"/>
  <c r="C7417" i="1"/>
  <c r="T5034" i="1"/>
  <c r="B587" i="1"/>
  <c r="B7574" i="1"/>
  <c r="C7873" i="1"/>
  <c r="C8071" i="1"/>
  <c r="C4095" i="1"/>
  <c r="C6206" i="1"/>
  <c r="C9813" i="1"/>
  <c r="T9997" i="1"/>
  <c r="C2383" i="1"/>
  <c r="B4745" i="1"/>
  <c r="B394" i="1"/>
  <c r="B7981" i="1"/>
  <c r="C7133" i="1"/>
  <c r="B4877" i="1"/>
  <c r="T4930" i="1"/>
  <c r="B756" i="1"/>
  <c r="T7696" i="1"/>
  <c r="B5772" i="1"/>
  <c r="B9006" i="1"/>
  <c r="T6237" i="1"/>
  <c r="B8683" i="1"/>
  <c r="T3323" i="1"/>
  <c r="B548" i="1"/>
  <c r="T7985" i="1"/>
  <c r="B4653" i="1"/>
  <c r="C6884" i="1"/>
  <c r="B9696" i="1"/>
  <c r="T7260" i="1"/>
  <c r="B6373" i="1"/>
  <c r="C8842" i="1"/>
  <c r="C270" i="1"/>
  <c r="W1424" i="1"/>
  <c r="D1424" i="1"/>
  <c r="C6394" i="1"/>
  <c r="D2572" i="1"/>
  <c r="W2572" i="1"/>
  <c r="W4342" i="1"/>
  <c r="D4342" i="1"/>
  <c r="T8004" i="1"/>
  <c r="T4054" i="1"/>
  <c r="D9149" i="1"/>
  <c r="W9149" i="1"/>
  <c r="C5990" i="1"/>
  <c r="C3632" i="1"/>
  <c r="T9017" i="1"/>
  <c r="C10084" i="1"/>
  <c r="B5566" i="1"/>
  <c r="B781" i="1"/>
  <c r="W8895" i="1"/>
  <c r="D8895" i="1"/>
  <c r="C141" i="1"/>
  <c r="C185" i="1"/>
  <c r="W5013" i="1"/>
  <c r="D5013" i="1"/>
  <c r="C7232" i="1"/>
  <c r="C3415" i="1"/>
  <c r="T4277" i="1"/>
  <c r="C5277" i="1"/>
  <c r="B5620" i="1"/>
  <c r="T7070" i="1"/>
  <c r="C6464" i="1"/>
  <c r="T9244" i="1"/>
  <c r="C9453" i="1"/>
  <c r="T7204" i="1"/>
  <c r="B7871" i="1"/>
  <c r="C8327" i="1"/>
  <c r="C4323" i="1"/>
  <c r="T7576" i="1"/>
  <c r="B9229" i="1"/>
  <c r="B779" i="1"/>
  <c r="B4756" i="1"/>
  <c r="W7702" i="1"/>
  <c r="D7702" i="1"/>
  <c r="B3050" i="1"/>
  <c r="C7644" i="1"/>
  <c r="T2082" i="1"/>
  <c r="T789" i="1"/>
  <c r="W3111" i="1"/>
  <c r="D3111" i="1"/>
  <c r="B120" i="1"/>
  <c r="D4039" i="1"/>
  <c r="W4039" i="1"/>
  <c r="T3637" i="1"/>
  <c r="T2534" i="1"/>
  <c r="B4981" i="1"/>
  <c r="T9069" i="1"/>
  <c r="C8931" i="1"/>
  <c r="C7643" i="1"/>
  <c r="C3888" i="1"/>
  <c r="C283" i="1"/>
  <c r="D3769" i="1"/>
  <c r="W3769" i="1"/>
  <c r="C9756" i="1"/>
  <c r="T9657" i="1"/>
  <c r="B1559" i="1"/>
  <c r="C4965" i="1"/>
  <c r="T1999" i="1"/>
  <c r="C5821" i="1"/>
  <c r="C6116" i="1"/>
  <c r="C1857" i="1"/>
  <c r="B2443" i="1"/>
  <c r="B7927" i="1"/>
  <c r="T2752" i="1"/>
  <c r="W8389" i="1"/>
  <c r="D8389" i="1"/>
  <c r="T1282" i="1"/>
  <c r="T3503" i="1"/>
  <c r="B8311" i="1"/>
  <c r="T9701" i="1"/>
  <c r="W2987" i="1"/>
  <c r="D2987" i="1"/>
  <c r="T9713" i="1"/>
  <c r="C7409" i="1"/>
  <c r="C2181" i="1"/>
  <c r="T2578" i="1"/>
  <c r="B3161" i="1"/>
  <c r="B405" i="1"/>
  <c r="C4024" i="1"/>
  <c r="T1212" i="1"/>
  <c r="T8215" i="1"/>
  <c r="B2502" i="1"/>
  <c r="B8851" i="1"/>
  <c r="B8543" i="1"/>
  <c r="C3408" i="1"/>
  <c r="C9563" i="1"/>
  <c r="T4106" i="1"/>
  <c r="T8259" i="1"/>
  <c r="T5203" i="1"/>
  <c r="T9139" i="1"/>
  <c r="C221" i="1"/>
  <c r="C63" i="1"/>
  <c r="T8732" i="1"/>
  <c r="B9154" i="1"/>
  <c r="B7430" i="1"/>
  <c r="B6499" i="1"/>
  <c r="B2639" i="1"/>
  <c r="B3232" i="1"/>
  <c r="T1721" i="1"/>
  <c r="C8529" i="1"/>
  <c r="T8503" i="1"/>
  <c r="B342" i="1"/>
  <c r="T2129" i="1"/>
  <c r="C2482" i="1"/>
  <c r="C2314" i="1"/>
  <c r="T623" i="1"/>
  <c r="T6702" i="1"/>
  <c r="T3607" i="1"/>
  <c r="C5107" i="1"/>
  <c r="B3808" i="1"/>
  <c r="C107" i="1"/>
  <c r="B8529" i="1"/>
  <c r="C8783" i="1"/>
  <c r="T5101" i="1"/>
  <c r="C7663" i="1"/>
  <c r="T7285" i="1"/>
  <c r="T3753" i="1"/>
  <c r="C9357" i="1"/>
  <c r="T367" i="1"/>
  <c r="C7288" i="1"/>
  <c r="D7775" i="1"/>
  <c r="W7775" i="1"/>
  <c r="D7581" i="1"/>
  <c r="W7581" i="1"/>
  <c r="B685" i="1"/>
  <c r="B6449" i="1"/>
  <c r="C7489" i="1"/>
  <c r="T9732" i="1"/>
  <c r="T3135" i="1"/>
  <c r="C7088" i="1"/>
  <c r="T3297" i="1"/>
  <c r="C9676" i="1"/>
  <c r="C1031" i="1"/>
  <c r="B6258" i="1"/>
  <c r="B6648" i="1"/>
  <c r="B1845" i="1"/>
  <c r="B1617" i="1"/>
  <c r="C125" i="1"/>
  <c r="T3718" i="1"/>
  <c r="C307" i="1"/>
  <c r="T3015" i="1"/>
  <c r="D6054" i="1"/>
  <c r="W6054" i="1"/>
  <c r="C9008" i="1"/>
  <c r="B3515" i="1"/>
  <c r="T7785" i="1"/>
  <c r="C1136" i="1"/>
  <c r="T3745" i="1"/>
  <c r="D1060" i="1"/>
  <c r="W1060" i="1"/>
  <c r="B2769" i="1"/>
  <c r="T7457" i="1"/>
  <c r="B10006" i="1"/>
  <c r="C3647" i="1"/>
  <c r="D1518" i="1"/>
  <c r="W1518" i="1"/>
  <c r="W2886" i="1"/>
  <c r="D2886" i="1"/>
  <c r="T8287" i="1"/>
  <c r="B2862" i="1"/>
  <c r="T4680" i="1"/>
  <c r="C128" i="1"/>
  <c r="C7656" i="1"/>
  <c r="T2298" i="1"/>
  <c r="B2784" i="1"/>
  <c r="B3425" i="1"/>
  <c r="C954" i="1"/>
  <c r="B619" i="1"/>
  <c r="C4151" i="1"/>
  <c r="B9353" i="1"/>
  <c r="C3108" i="1"/>
  <c r="C9575" i="1"/>
  <c r="T8187" i="1"/>
  <c r="T7176" i="1"/>
  <c r="C6652" i="1"/>
  <c r="B6849" i="1"/>
  <c r="T6243" i="1"/>
  <c r="C2305" i="1"/>
  <c r="B4031" i="1"/>
  <c r="T2224" i="1"/>
  <c r="B1011" i="1"/>
  <c r="B7553" i="1"/>
  <c r="C90" i="1"/>
  <c r="T5303" i="1"/>
  <c r="T9085" i="1"/>
  <c r="D7987" i="1"/>
  <c r="W7987" i="1"/>
  <c r="C502" i="1"/>
  <c r="D5928" i="1"/>
  <c r="W5928" i="1"/>
  <c r="T7167" i="1"/>
  <c r="B3820" i="1"/>
  <c r="W1601" i="1"/>
  <c r="D1601" i="1"/>
  <c r="W9660" i="1"/>
  <c r="D9660" i="1"/>
  <c r="T6177" i="1"/>
  <c r="B9535" i="1"/>
  <c r="W6973" i="1"/>
  <c r="D6973" i="1"/>
  <c r="W425" i="1"/>
  <c r="D425" i="1"/>
  <c r="C809" i="1"/>
  <c r="B2439" i="1"/>
  <c r="B2293" i="1"/>
  <c r="C5248" i="1"/>
  <c r="W6276" i="1"/>
  <c r="D6276" i="1"/>
  <c r="B9851" i="1"/>
  <c r="B1168" i="1"/>
  <c r="T9801" i="1"/>
  <c r="B10005" i="1"/>
  <c r="W2339" i="1"/>
  <c r="D2339" i="1"/>
  <c r="B1787" i="1"/>
  <c r="T9581" i="1"/>
  <c r="C1201" i="1"/>
  <c r="C9600" i="1"/>
  <c r="T7917" i="1"/>
  <c r="T3183" i="1"/>
  <c r="T7577" i="1"/>
  <c r="B9123" i="1"/>
  <c r="C560" i="1"/>
  <c r="B4174" i="1"/>
  <c r="B301" i="1"/>
  <c r="B450" i="1"/>
  <c r="T9870" i="1"/>
  <c r="C6988" i="1"/>
  <c r="B2394" i="1"/>
  <c r="C3171" i="1"/>
  <c r="C132" i="1"/>
  <c r="T1915" i="1"/>
  <c r="B1054" i="1"/>
  <c r="D4915" i="1"/>
  <c r="W4915" i="1"/>
  <c r="C2713" i="1"/>
  <c r="B1717" i="1"/>
  <c r="B7521" i="1"/>
  <c r="B9722" i="1"/>
  <c r="B6211" i="1"/>
  <c r="C7800" i="1"/>
  <c r="B9088" i="1"/>
  <c r="T436" i="1"/>
  <c r="C1786" i="1"/>
  <c r="C8954" i="1"/>
  <c r="C1355" i="1"/>
  <c r="C8712" i="1"/>
  <c r="C9599" i="1"/>
  <c r="T7919" i="1"/>
  <c r="B6556" i="1"/>
  <c r="D6744" i="1"/>
  <c r="W6744" i="1"/>
  <c r="T1652" i="1"/>
  <c r="T724" i="1"/>
  <c r="W7907" i="1"/>
  <c r="D7907" i="1"/>
  <c r="B8214" i="1"/>
  <c r="T8881" i="1"/>
  <c r="T7168" i="1"/>
  <c r="T9518" i="1"/>
  <c r="B7103" i="1"/>
  <c r="D5671" i="1"/>
  <c r="W5671" i="1"/>
  <c r="T9059" i="1"/>
  <c r="B5018" i="1"/>
  <c r="B3672" i="1"/>
  <c r="T325" i="1"/>
  <c r="B8313" i="1"/>
  <c r="C3711" i="1"/>
  <c r="C5305" i="1"/>
  <c r="B63" i="1"/>
  <c r="B1536" i="1"/>
  <c r="B9730" i="1"/>
  <c r="C884" i="1"/>
  <c r="T2922" i="1"/>
  <c r="C5249" i="1"/>
  <c r="B2806" i="1"/>
  <c r="T6192" i="1"/>
  <c r="C9975" i="1"/>
  <c r="C102" i="1"/>
  <c r="T532" i="1"/>
  <c r="C8748" i="1"/>
  <c r="T9479" i="1"/>
  <c r="B9225" i="1"/>
  <c r="B4095" i="1"/>
  <c r="D9514" i="1"/>
  <c r="W9514" i="1"/>
  <c r="B1549" i="1"/>
  <c r="B2961" i="1"/>
  <c r="W9562" i="1"/>
  <c r="D9562" i="1"/>
  <c r="C3567" i="1"/>
  <c r="B765" i="1"/>
  <c r="B6071" i="1"/>
  <c r="B9387" i="1"/>
  <c r="C8498" i="1"/>
  <c r="C2468" i="1"/>
  <c r="B4029" i="1"/>
  <c r="T7835" i="1"/>
  <c r="C6441" i="1"/>
  <c r="C5081" i="1"/>
  <c r="B1060" i="1"/>
  <c r="C7459" i="1"/>
  <c r="C1908" i="1"/>
  <c r="B9271" i="1"/>
  <c r="C4793" i="1"/>
  <c r="D3569" i="1"/>
  <c r="W3569" i="1"/>
  <c r="D1746" i="1"/>
  <c r="W1746" i="1"/>
  <c r="T4033" i="1"/>
  <c r="B1699" i="1"/>
  <c r="C8499" i="1"/>
  <c r="T9135" i="1"/>
  <c r="C6345" i="1"/>
  <c r="D9109" i="1"/>
  <c r="W9109" i="1"/>
  <c r="B1204" i="1"/>
  <c r="C1241" i="1"/>
  <c r="C3643" i="1"/>
  <c r="T5430" i="1"/>
  <c r="C7896" i="1"/>
  <c r="C7025" i="1"/>
  <c r="W9537" i="1"/>
  <c r="D9537" i="1"/>
  <c r="T6424" i="1"/>
  <c r="C8297" i="1"/>
  <c r="W2842" i="1"/>
  <c r="D2842" i="1"/>
  <c r="T7461" i="1"/>
  <c r="B8374" i="1"/>
  <c r="C7059" i="1"/>
  <c r="T4940" i="1"/>
  <c r="T470" i="1"/>
  <c r="C4327" i="1"/>
  <c r="T977" i="1"/>
  <c r="C372" i="1"/>
  <c r="C6623" i="1"/>
  <c r="W3984" i="1"/>
  <c r="D3984" i="1"/>
  <c r="C9539" i="1"/>
  <c r="B5296" i="1"/>
  <c r="C5303" i="1"/>
  <c r="T4950" i="1"/>
  <c r="B5063" i="1"/>
  <c r="B9527" i="1"/>
  <c r="C3087" i="1"/>
  <c r="B5152" i="1"/>
  <c r="D7793" i="1"/>
  <c r="W7793" i="1"/>
  <c r="B1603" i="1"/>
  <c r="B9924" i="1"/>
  <c r="D2317" i="1"/>
  <c r="W2317" i="1"/>
  <c r="B2627" i="1"/>
  <c r="B7805" i="1"/>
  <c r="B7396" i="1"/>
  <c r="T3304" i="1"/>
  <c r="C5696" i="1"/>
  <c r="C1910" i="1"/>
  <c r="B7383" i="1"/>
  <c r="C8540" i="1"/>
  <c r="D1878" i="1"/>
  <c r="W1878" i="1"/>
  <c r="C1128" i="1"/>
  <c r="T9250" i="1"/>
  <c r="T8920" i="1"/>
  <c r="C1499" i="1"/>
  <c r="W761" i="1"/>
  <c r="D761" i="1"/>
  <c r="T1809" i="1"/>
  <c r="D2536" i="1"/>
  <c r="W2536" i="1"/>
  <c r="B1936" i="1"/>
  <c r="T8376" i="1"/>
  <c r="C6367" i="1"/>
  <c r="W154" i="1"/>
  <c r="D154" i="1"/>
  <c r="T9496" i="1"/>
  <c r="C7141" i="1"/>
  <c r="C2894" i="1"/>
  <c r="C4866" i="1"/>
  <c r="B2894" i="1"/>
  <c r="W6958" i="1"/>
  <c r="D6958" i="1"/>
  <c r="C8023" i="1"/>
  <c r="W4256" i="1"/>
  <c r="D4256" i="1"/>
  <c r="B9322" i="1"/>
  <c r="B5736" i="1"/>
  <c r="B4985" i="1"/>
  <c r="C6036" i="1"/>
  <c r="C8915" i="1"/>
  <c r="B532" i="1"/>
  <c r="T8500" i="1"/>
  <c r="C2871" i="1"/>
  <c r="B5136" i="1"/>
  <c r="C2581" i="1"/>
  <c r="C8691" i="1"/>
  <c r="C2536" i="1"/>
  <c r="C5716" i="1"/>
  <c r="B4816" i="1"/>
  <c r="T3062" i="1"/>
  <c r="B5755" i="1"/>
  <c r="B7589" i="1"/>
  <c r="C7216" i="1"/>
  <c r="B32" i="1"/>
  <c r="T3752" i="1"/>
  <c r="T9977" i="1"/>
  <c r="T5412" i="1"/>
  <c r="T6956" i="1"/>
  <c r="B8635" i="1"/>
  <c r="T5588" i="1"/>
  <c r="B8532" i="1"/>
  <c r="B2678" i="1"/>
  <c r="B1735" i="1"/>
  <c r="C8571" i="1"/>
  <c r="C6632" i="1"/>
  <c r="C4773" i="1"/>
  <c r="B6362" i="1"/>
  <c r="T8592" i="1"/>
  <c r="C1226" i="1"/>
  <c r="B2302" i="1"/>
  <c r="B5021" i="1"/>
  <c r="T2957" i="1"/>
  <c r="T4243" i="1"/>
  <c r="C6710" i="1"/>
  <c r="B5424" i="1"/>
  <c r="T1626" i="1"/>
  <c r="C8171" i="1"/>
  <c r="T6554" i="1"/>
  <c r="B7583" i="1"/>
  <c r="W3970" i="1"/>
  <c r="D3970" i="1"/>
  <c r="T2026" i="1"/>
  <c r="C7717" i="1"/>
  <c r="B7692" i="1"/>
  <c r="C6463" i="1"/>
  <c r="B1678" i="1"/>
  <c r="B2837" i="1"/>
  <c r="C22" i="1"/>
  <c r="C1220" i="1"/>
  <c r="B7883" i="1"/>
  <c r="C10082" i="1"/>
  <c r="T8693" i="1"/>
  <c r="T7226" i="1"/>
  <c r="T3511" i="1"/>
  <c r="T9305" i="1"/>
  <c r="B2531" i="1"/>
  <c r="B5371" i="1"/>
  <c r="T9652" i="1"/>
  <c r="C4790" i="1"/>
  <c r="B8381" i="1"/>
  <c r="B5882" i="1"/>
  <c r="T5019" i="1"/>
  <c r="C2760" i="1"/>
  <c r="C3524" i="1"/>
  <c r="T8886" i="1"/>
  <c r="T6523" i="1"/>
  <c r="B9312" i="1"/>
  <c r="D3428" i="1"/>
  <c r="W3428" i="1"/>
  <c r="T2722" i="1"/>
  <c r="W959" i="1"/>
  <c r="D959" i="1"/>
  <c r="C8827" i="1"/>
  <c r="T9044" i="1"/>
  <c r="C48" i="1"/>
  <c r="B6965" i="1"/>
  <c r="C1557" i="1"/>
  <c r="D9696" i="1"/>
  <c r="W9696" i="1"/>
  <c r="B1464" i="1"/>
  <c r="C1161" i="1"/>
  <c r="B7449" i="1"/>
  <c r="C790" i="1"/>
  <c r="B2429" i="1"/>
  <c r="T2691" i="1"/>
  <c r="C9798" i="1"/>
  <c r="T7957" i="1"/>
  <c r="C3692" i="1"/>
  <c r="C8609" i="1"/>
  <c r="B4257" i="1"/>
  <c r="T1293" i="1"/>
  <c r="C414" i="1"/>
  <c r="B276" i="1"/>
  <c r="B5595" i="1"/>
  <c r="T9159" i="1"/>
  <c r="T1444" i="1"/>
  <c r="T1540" i="1"/>
  <c r="W5062" i="1"/>
  <c r="D5062" i="1"/>
  <c r="T5840" i="1"/>
  <c r="B7006" i="1"/>
  <c r="B5016" i="1"/>
  <c r="B3729" i="1"/>
  <c r="C1784" i="1"/>
  <c r="C1643" i="1"/>
  <c r="T438" i="1"/>
  <c r="T2404" i="1"/>
  <c r="C5282" i="1"/>
  <c r="B9118" i="1"/>
  <c r="T4812" i="1"/>
  <c r="T6114" i="1"/>
  <c r="B5002" i="1"/>
  <c r="T2777" i="1"/>
  <c r="T7478" i="1"/>
  <c r="T827" i="1"/>
  <c r="T5558" i="1"/>
  <c r="B7733" i="1"/>
  <c r="B9233" i="1"/>
  <c r="T3383" i="1"/>
  <c r="C7348" i="1"/>
  <c r="T1453" i="1"/>
  <c r="W1425" i="1"/>
  <c r="D1425" i="1"/>
  <c r="T3426" i="1"/>
  <c r="C1805" i="1"/>
  <c r="T8970" i="1"/>
  <c r="B6618" i="1"/>
  <c r="W8429" i="1"/>
  <c r="D8429" i="1"/>
  <c r="D2773" i="1"/>
  <c r="W2773" i="1"/>
  <c r="B3025" i="1"/>
  <c r="T4979" i="1"/>
  <c r="C5230" i="1"/>
  <c r="C6410" i="1"/>
  <c r="T3225" i="1"/>
  <c r="C7890" i="1"/>
  <c r="T3247" i="1"/>
  <c r="B9709" i="1"/>
  <c r="C2692" i="1"/>
  <c r="C6458" i="1"/>
  <c r="T98" i="1"/>
  <c r="B1416" i="1"/>
  <c r="B2444" i="1"/>
  <c r="D2002" i="1"/>
  <c r="W2002" i="1"/>
  <c r="C9297" i="1"/>
  <c r="T8672" i="1"/>
  <c r="C5622" i="1"/>
  <c r="C7560" i="1"/>
  <c r="B8714" i="1"/>
  <c r="B5901" i="1"/>
  <c r="C2220" i="1"/>
  <c r="B8357" i="1"/>
  <c r="C2794" i="1"/>
  <c r="C5579" i="1"/>
  <c r="B3727" i="1"/>
  <c r="T1969" i="1"/>
  <c r="B8985" i="1"/>
  <c r="B5306" i="1"/>
  <c r="B3238" i="1"/>
  <c r="T7177" i="1"/>
  <c r="W4877" i="1"/>
  <c r="D4877" i="1"/>
  <c r="T8480" i="1"/>
  <c r="B388" i="1"/>
  <c r="C5376" i="1"/>
  <c r="T5466" i="1"/>
  <c r="B4569" i="1"/>
  <c r="T2069" i="1"/>
  <c r="B9573" i="1"/>
  <c r="B1883" i="1"/>
  <c r="B1421" i="1"/>
  <c r="T5789" i="1"/>
  <c r="T4639" i="1"/>
  <c r="C304" i="1"/>
  <c r="T5787" i="1"/>
  <c r="B2089" i="1"/>
  <c r="C284" i="1"/>
  <c r="C9644" i="1"/>
  <c r="B5911" i="1"/>
  <c r="C7412" i="1"/>
  <c r="C2198" i="1"/>
  <c r="B9753" i="1"/>
  <c r="B5185" i="1"/>
  <c r="B1651" i="1"/>
  <c r="B9963" i="1"/>
  <c r="C3726" i="1"/>
  <c r="T6544" i="1"/>
  <c r="W5307" i="1"/>
  <c r="D5307" i="1"/>
  <c r="T5777" i="1"/>
  <c r="B2281" i="1"/>
  <c r="C2359" i="1"/>
  <c r="D3375" i="1"/>
  <c r="W3375" i="1"/>
  <c r="T1224" i="1"/>
  <c r="W9625" i="1"/>
  <c r="D9625" i="1"/>
  <c r="T7883" i="1"/>
  <c r="D3525" i="1"/>
  <c r="W3525" i="1"/>
  <c r="W9272" i="1"/>
  <c r="D9272" i="1"/>
  <c r="B6227" i="1"/>
  <c r="C8027" i="1"/>
  <c r="T4873" i="1"/>
  <c r="T5858" i="1"/>
  <c r="C9079" i="1"/>
  <c r="B1466" i="1"/>
  <c r="B5860" i="1"/>
  <c r="C1777" i="1"/>
  <c r="B3216" i="1"/>
  <c r="C8157" i="1"/>
  <c r="W220" i="1"/>
  <c r="D220" i="1"/>
  <c r="C9199" i="1"/>
  <c r="B8712" i="1"/>
  <c r="C5891" i="1"/>
  <c r="T7359" i="1"/>
  <c r="W1287" i="1"/>
  <c r="D1287" i="1"/>
  <c r="D8263" i="1"/>
  <c r="W8263" i="1"/>
  <c r="C4759" i="1"/>
  <c r="C1682" i="1"/>
  <c r="W650" i="1"/>
  <c r="D650" i="1"/>
  <c r="B6343" i="1"/>
  <c r="C733" i="1"/>
  <c r="T4511" i="1"/>
  <c r="D4441" i="1"/>
  <c r="W4441" i="1"/>
  <c r="B8607" i="1"/>
  <c r="B5066" i="1"/>
  <c r="C4885" i="1"/>
  <c r="C7077" i="1"/>
  <c r="D1018" i="1"/>
  <c r="W1018" i="1"/>
  <c r="C7517" i="1"/>
  <c r="D9176" i="1"/>
  <c r="W9176" i="1"/>
  <c r="B9171" i="1"/>
  <c r="T9570" i="1"/>
  <c r="T1156" i="1"/>
  <c r="T1343" i="1"/>
  <c r="D3792" i="1"/>
  <c r="W3792" i="1"/>
  <c r="C9863" i="1"/>
  <c r="B10047" i="1"/>
  <c r="B9400" i="1"/>
  <c r="C6791" i="1"/>
  <c r="T537" i="1"/>
  <c r="C4804" i="1"/>
  <c r="T4457" i="1"/>
  <c r="B8281" i="1"/>
  <c r="C2134" i="1"/>
  <c r="B4583" i="1"/>
  <c r="W6831" i="1"/>
  <c r="D6831" i="1"/>
  <c r="C6524" i="1"/>
  <c r="W7073" i="1"/>
  <c r="D7073" i="1"/>
  <c r="T1730" i="1"/>
  <c r="B5321" i="1"/>
  <c r="T2394" i="1"/>
  <c r="C5710" i="1"/>
  <c r="B4532" i="1"/>
  <c r="B7512" i="1"/>
  <c r="W6674" i="1"/>
  <c r="D6674" i="1"/>
  <c r="B3728" i="1"/>
  <c r="W4055" i="1"/>
  <c r="D4055" i="1"/>
  <c r="T1251" i="1"/>
  <c r="C6487" i="1"/>
  <c r="B6203" i="1"/>
  <c r="B1644" i="1"/>
  <c r="C5494" i="1"/>
  <c r="C4173" i="1"/>
  <c r="B2589" i="1"/>
  <c r="T1239" i="1"/>
  <c r="W6038" i="1"/>
  <c r="D6038" i="1"/>
  <c r="B9804" i="1"/>
  <c r="T970" i="1"/>
  <c r="B1830" i="1"/>
  <c r="T9560" i="1"/>
  <c r="W3231" i="1"/>
  <c r="D3231" i="1"/>
  <c r="B7614" i="1"/>
  <c r="B6775" i="1"/>
  <c r="B2846" i="1"/>
  <c r="B1271" i="1"/>
  <c r="T2012" i="1"/>
  <c r="C825" i="1"/>
  <c r="T2309" i="1"/>
  <c r="W6509" i="1"/>
  <c r="D6509" i="1"/>
  <c r="D2215" i="1"/>
  <c r="W2215" i="1"/>
  <c r="T294" i="1"/>
  <c r="B3383" i="1"/>
  <c r="T1542" i="1"/>
  <c r="C7343" i="1"/>
  <c r="B1719" i="1"/>
  <c r="B4108" i="1"/>
  <c r="C3258" i="1"/>
  <c r="T8296" i="1"/>
  <c r="B2042" i="1"/>
  <c r="C7453" i="1"/>
  <c r="C4741" i="1"/>
  <c r="B8870" i="1"/>
  <c r="C3675" i="1"/>
  <c r="B7034" i="1"/>
  <c r="C798" i="1"/>
  <c r="C5953" i="1"/>
  <c r="C4910" i="1"/>
  <c r="T1805" i="1"/>
  <c r="T6704" i="1"/>
  <c r="W6263" i="1"/>
  <c r="D6263" i="1"/>
  <c r="C898" i="1"/>
  <c r="C6269" i="1"/>
  <c r="C8531" i="1"/>
  <c r="B8856" i="1"/>
  <c r="W1597" i="1"/>
  <c r="D1597" i="1"/>
  <c r="T381" i="1"/>
  <c r="C3169" i="1"/>
  <c r="T2562" i="1"/>
  <c r="T7007" i="1"/>
  <c r="B7198" i="1"/>
  <c r="C9364" i="1"/>
  <c r="T8809" i="1"/>
  <c r="C6585" i="1"/>
  <c r="D7504" i="1"/>
  <c r="W7504" i="1"/>
  <c r="C2810" i="1"/>
  <c r="T5816" i="1"/>
  <c r="B8756" i="1"/>
  <c r="C1088" i="1"/>
  <c r="T6582" i="1"/>
  <c r="C1412" i="1"/>
  <c r="C1442" i="1"/>
  <c r="B8811" i="1"/>
  <c r="T7080" i="1"/>
  <c r="B7228" i="1"/>
  <c r="B7096" i="1"/>
  <c r="B5470" i="1"/>
  <c r="D9724" i="1"/>
  <c r="W9724" i="1"/>
  <c r="C9784" i="1"/>
  <c r="B2596" i="1"/>
  <c r="C9003" i="1"/>
  <c r="C4894" i="1"/>
  <c r="T5224" i="1"/>
  <c r="T8499" i="1"/>
  <c r="T7514" i="1"/>
  <c r="B9087" i="1"/>
  <c r="B6262" i="1"/>
  <c r="B2872" i="1"/>
  <c r="C3854" i="1"/>
  <c r="T2971" i="1"/>
  <c r="T8439" i="1"/>
  <c r="D10074" i="1"/>
  <c r="W10074" i="1"/>
  <c r="C1439" i="1"/>
  <c r="C7379" i="1"/>
  <c r="T1659" i="1"/>
  <c r="B2015" i="1"/>
  <c r="B6958" i="1"/>
  <c r="T4788" i="1"/>
  <c r="T9837" i="1"/>
  <c r="T2784" i="1"/>
  <c r="C6866" i="1"/>
  <c r="D6139" i="1"/>
  <c r="W6139" i="1"/>
  <c r="D4767" i="1"/>
  <c r="W4767" i="1"/>
  <c r="C1665" i="1"/>
  <c r="T4792" i="1"/>
  <c r="C3366" i="1"/>
  <c r="B1778" i="1"/>
  <c r="B608" i="1"/>
  <c r="T1643" i="1"/>
  <c r="C2121" i="1"/>
  <c r="T6099" i="1"/>
  <c r="B7665" i="1"/>
  <c r="B7618" i="1"/>
  <c r="W3756" i="1"/>
  <c r="D3756" i="1"/>
  <c r="T4342" i="1"/>
  <c r="C6610" i="1"/>
  <c r="B3398" i="1"/>
  <c r="T3893" i="1"/>
  <c r="C272" i="1"/>
  <c r="T4072" i="1"/>
  <c r="T6038" i="1"/>
  <c r="W8928" i="1"/>
  <c r="D8928" i="1"/>
  <c r="D9576" i="1"/>
  <c r="W9576" i="1"/>
  <c r="B8837" i="1"/>
  <c r="C571" i="1"/>
  <c r="B1035" i="1"/>
  <c r="C5793" i="1"/>
  <c r="C4797" i="1"/>
  <c r="T3568" i="1"/>
  <c r="B724" i="1"/>
  <c r="T7494" i="1"/>
  <c r="C3356" i="1"/>
  <c r="B7417" i="1"/>
  <c r="C832" i="1"/>
  <c r="D4132" i="1"/>
  <c r="W4132" i="1"/>
  <c r="B3192" i="1"/>
  <c r="W6930" i="1"/>
  <c r="D6930" i="1"/>
  <c r="B1327" i="1"/>
  <c r="T9388" i="1"/>
  <c r="T7188" i="1"/>
  <c r="T9930" i="1"/>
  <c r="C6030" i="1"/>
  <c r="T1040" i="1"/>
  <c r="T8106" i="1"/>
  <c r="B2505" i="1"/>
  <c r="T7774" i="1"/>
  <c r="C7447" i="1"/>
  <c r="W1923" i="1"/>
  <c r="D1923" i="1"/>
  <c r="B1338" i="1"/>
  <c r="D6123" i="1"/>
  <c r="W6123" i="1"/>
  <c r="B3914" i="1"/>
  <c r="B2814" i="1"/>
  <c r="B9555" i="1"/>
  <c r="T5403" i="1"/>
  <c r="D247" i="1"/>
  <c r="W247" i="1"/>
  <c r="T7952" i="1"/>
  <c r="C4893" i="1"/>
  <c r="D5417" i="1"/>
  <c r="W5417" i="1"/>
  <c r="T8979" i="1"/>
  <c r="D183" i="1"/>
  <c r="W183" i="1"/>
  <c r="C8908" i="1"/>
  <c r="T4848" i="1"/>
  <c r="B8301" i="1"/>
  <c r="C9417" i="1"/>
  <c r="B10036" i="1"/>
  <c r="T1682" i="1"/>
  <c r="C5590" i="1"/>
  <c r="T356" i="1"/>
  <c r="B9996" i="1"/>
  <c r="B9698" i="1"/>
  <c r="B1846" i="1"/>
  <c r="C8793" i="1"/>
  <c r="T7913" i="1"/>
  <c r="T2490" i="1"/>
  <c r="T4614" i="1"/>
  <c r="C9691" i="1"/>
  <c r="T7590" i="1"/>
  <c r="C2710" i="1"/>
  <c r="T7720" i="1"/>
  <c r="T9108" i="1"/>
  <c r="C7358" i="1"/>
  <c r="T9317" i="1"/>
  <c r="C1708" i="1"/>
  <c r="C3299" i="1"/>
  <c r="C5750" i="1"/>
  <c r="C7881" i="1"/>
  <c r="B1312" i="1"/>
  <c r="T5517" i="1"/>
  <c r="C4899" i="1"/>
  <c r="W4245" i="1"/>
  <c r="D4245" i="1"/>
  <c r="C8949" i="1"/>
  <c r="T1823" i="1"/>
  <c r="T6253" i="1"/>
  <c r="B7663" i="1"/>
  <c r="D3893" i="1"/>
  <c r="W3893" i="1"/>
  <c r="T8156" i="1"/>
  <c r="B4053" i="1"/>
  <c r="C9152" i="1"/>
  <c r="T8542" i="1"/>
  <c r="C3671" i="1"/>
  <c r="C7757" i="1"/>
  <c r="B3129" i="1"/>
  <c r="T496" i="1"/>
  <c r="C7714" i="1"/>
  <c r="C5052" i="1"/>
  <c r="T5288" i="1"/>
  <c r="T4465" i="1"/>
  <c r="C3661" i="1"/>
  <c r="B9979" i="1"/>
  <c r="B2658" i="1"/>
  <c r="T4154" i="1"/>
  <c r="B1111" i="1"/>
  <c r="B5062" i="1"/>
  <c r="W4470" i="1"/>
  <c r="D4470" i="1"/>
  <c r="C5116" i="1"/>
  <c r="T1047" i="1"/>
  <c r="C2060" i="1"/>
  <c r="W6324" i="1"/>
  <c r="D6324" i="1"/>
  <c r="W4210" i="1"/>
  <c r="D4210" i="1"/>
  <c r="B3424" i="1"/>
  <c r="D7654" i="1"/>
  <c r="W7654" i="1"/>
  <c r="T9264" i="1"/>
  <c r="D9900" i="1"/>
  <c r="W9900" i="1"/>
  <c r="T7096" i="1"/>
  <c r="C9400" i="1"/>
  <c r="T5991" i="1"/>
  <c r="T5746" i="1"/>
  <c r="T1890" i="1"/>
  <c r="B7470" i="1"/>
  <c r="B7194" i="1"/>
  <c r="W724" i="1"/>
  <c r="D724" i="1"/>
  <c r="C6439" i="1"/>
  <c r="B6485" i="1"/>
  <c r="W4333" i="1"/>
  <c r="D4333" i="1"/>
  <c r="B9338" i="1"/>
  <c r="W1735" i="1"/>
  <c r="D1735" i="1"/>
  <c r="D1539" i="1"/>
  <c r="W1539" i="1"/>
  <c r="D4988" i="1"/>
  <c r="W4988" i="1"/>
  <c r="W1040" i="1"/>
  <c r="D1040" i="1"/>
  <c r="W2490" i="1"/>
  <c r="D2490" i="1"/>
  <c r="W9493" i="1"/>
  <c r="D9493" i="1"/>
  <c r="D5067" i="1"/>
  <c r="W5067" i="1"/>
  <c r="W2270" i="1"/>
  <c r="D2270" i="1"/>
  <c r="B4486" i="1"/>
  <c r="T3887" i="1"/>
  <c r="C2091" i="1"/>
  <c r="B9756" i="1"/>
  <c r="T9040" i="1"/>
  <c r="C3683" i="1"/>
  <c r="B8298" i="1"/>
  <c r="T1683" i="1"/>
  <c r="C397" i="1"/>
  <c r="C3754" i="1"/>
  <c r="B5390" i="1"/>
  <c r="T5715" i="1"/>
  <c r="T7567" i="1"/>
  <c r="C2986" i="1"/>
  <c r="T219" i="1"/>
  <c r="C8110" i="1"/>
  <c r="B8949" i="1"/>
  <c r="B5666" i="1"/>
  <c r="B370" i="1"/>
  <c r="D2280" i="1"/>
  <c r="W2280" i="1"/>
  <c r="B6072" i="1"/>
  <c r="C4490" i="1"/>
  <c r="B4890" i="1"/>
  <c r="B807" i="1"/>
  <c r="T1279" i="1"/>
  <c r="C6930" i="1"/>
  <c r="B7646" i="1"/>
  <c r="W9955" i="1"/>
  <c r="D9955" i="1"/>
  <c r="C8003" i="1"/>
  <c r="T152" i="1"/>
  <c r="W6157" i="1"/>
  <c r="D6157" i="1"/>
  <c r="W3873" i="1"/>
  <c r="D3873" i="1"/>
  <c r="B9813" i="1"/>
  <c r="C3904" i="1"/>
  <c r="C4294" i="1"/>
  <c r="D8202" i="1"/>
  <c r="W8202" i="1"/>
  <c r="W4685" i="1"/>
  <c r="D4685" i="1"/>
  <c r="T8884" i="1"/>
  <c r="D9118" i="1"/>
  <c r="W9118" i="1"/>
  <c r="W3740" i="1"/>
  <c r="D3740" i="1"/>
  <c r="T2148" i="1"/>
  <c r="T3346" i="1"/>
  <c r="T3208" i="1"/>
  <c r="B4405" i="1"/>
  <c r="D3925" i="1"/>
  <c r="W3925" i="1"/>
  <c r="T4122" i="1"/>
  <c r="T8643" i="1"/>
  <c r="B9888" i="1"/>
  <c r="T3586" i="1"/>
  <c r="W2630" i="1"/>
  <c r="D2630" i="1"/>
  <c r="B8689" i="1"/>
  <c r="W66" i="1"/>
  <c r="D66" i="1"/>
  <c r="B177" i="1"/>
  <c r="C1228" i="1"/>
  <c r="C7772" i="1"/>
  <c r="T2457" i="1"/>
  <c r="D5002" i="1"/>
  <c r="W5002" i="1"/>
  <c r="C1855" i="1"/>
  <c r="C5725" i="1"/>
  <c r="B5685" i="1"/>
  <c r="D1474" i="1"/>
  <c r="W1474" i="1"/>
  <c r="C6148" i="1"/>
  <c r="C9606" i="1"/>
  <c r="C5664" i="1"/>
  <c r="T9974" i="1"/>
  <c r="D8799" i="1"/>
  <c r="W8799" i="1"/>
  <c r="T7389" i="1"/>
  <c r="D8460" i="1"/>
  <c r="W8460" i="1"/>
  <c r="C7850" i="1"/>
  <c r="D5680" i="1"/>
  <c r="W5680" i="1"/>
  <c r="B4048" i="1"/>
  <c r="T9632" i="1"/>
  <c r="W168" i="1"/>
  <c r="D168" i="1"/>
  <c r="T556" i="1"/>
  <c r="T3016" i="1"/>
  <c r="B3361" i="1"/>
  <c r="B6141" i="1"/>
  <c r="D4681" i="1"/>
  <c r="W4681" i="1"/>
  <c r="C6173" i="1"/>
  <c r="B7472" i="1"/>
  <c r="T1469" i="1"/>
  <c r="C7839" i="1"/>
  <c r="T1718" i="1"/>
  <c r="W9771" i="1"/>
  <c r="D9771" i="1"/>
  <c r="T5772" i="1"/>
  <c r="T5932" i="1"/>
  <c r="B3155" i="1"/>
  <c r="C1240" i="1"/>
  <c r="B5086" i="1"/>
  <c r="B5153" i="1"/>
  <c r="C4339" i="1"/>
  <c r="B5318" i="1"/>
  <c r="T715" i="1"/>
  <c r="C4007" i="1"/>
  <c r="B4131" i="1"/>
  <c r="B7794" i="1"/>
  <c r="B652" i="1"/>
  <c r="T7624" i="1"/>
  <c r="W8647" i="1"/>
  <c r="D8647" i="1"/>
  <c r="C738" i="1"/>
  <c r="C8971" i="1"/>
  <c r="C9861" i="1"/>
  <c r="B4522" i="1"/>
  <c r="T5249" i="1"/>
  <c r="C9660" i="1"/>
  <c r="D7090" i="1"/>
  <c r="W7090" i="1"/>
  <c r="T1959" i="1"/>
  <c r="B769" i="1"/>
  <c r="T7274" i="1"/>
  <c r="C6604" i="1"/>
  <c r="B1256" i="1"/>
  <c r="C8628" i="1"/>
  <c r="C1121" i="1"/>
  <c r="B2463" i="1"/>
  <c r="T9034" i="1"/>
  <c r="C9430" i="1"/>
  <c r="C7234" i="1"/>
  <c r="T7121" i="1"/>
  <c r="T8533" i="1"/>
  <c r="T6111" i="1"/>
  <c r="C5010" i="1"/>
  <c r="W9257" i="1"/>
  <c r="D9257" i="1"/>
  <c r="B7445" i="1"/>
  <c r="B3818" i="1"/>
  <c r="B2262" i="1"/>
  <c r="B4847" i="1"/>
  <c r="B5902" i="1"/>
  <c r="T521" i="1"/>
  <c r="T572" i="1"/>
  <c r="B3322" i="1"/>
  <c r="T8818" i="1"/>
  <c r="T9875" i="1"/>
  <c r="D5152" i="1"/>
  <c r="W5152" i="1"/>
  <c r="T5284" i="1"/>
  <c r="C1053" i="1"/>
  <c r="T2696" i="1"/>
  <c r="B7487" i="1"/>
  <c r="D8811" i="1"/>
  <c r="W8811" i="1"/>
  <c r="W6621" i="1"/>
  <c r="D6621" i="1"/>
  <c r="T2712" i="1"/>
  <c r="W7754" i="1"/>
  <c r="D7754" i="1"/>
  <c r="D2015" i="1"/>
  <c r="W2015" i="1"/>
  <c r="B2647" i="1"/>
  <c r="T3234" i="1"/>
  <c r="W366" i="1"/>
  <c r="D366" i="1"/>
  <c r="T3360" i="1"/>
  <c r="W4140" i="1"/>
  <c r="D4140" i="1"/>
  <c r="W2294" i="1"/>
  <c r="D2294" i="1"/>
  <c r="T6982" i="1"/>
  <c r="C6950" i="1"/>
  <c r="C3787" i="1"/>
  <c r="W9760" i="1"/>
  <c r="D9760" i="1"/>
  <c r="B1592" i="1"/>
  <c r="B4436" i="1"/>
  <c r="T4499" i="1"/>
  <c r="B7966" i="1"/>
  <c r="C7458" i="1"/>
  <c r="W4857" i="1"/>
  <c r="D4857" i="1"/>
  <c r="D8832" i="1"/>
  <c r="W8832" i="1"/>
  <c r="B8636" i="1"/>
  <c r="W5655" i="1"/>
  <c r="D5655" i="1"/>
  <c r="C8075" i="1"/>
  <c r="B4955" i="1"/>
  <c r="T8593" i="1"/>
  <c r="T6611" i="1"/>
  <c r="T4144" i="1"/>
  <c r="C6267" i="1"/>
  <c r="B460" i="1"/>
  <c r="T6266" i="1"/>
  <c r="C2299" i="1"/>
  <c r="C5308" i="1"/>
  <c r="W5884" i="1"/>
  <c r="D5884" i="1"/>
  <c r="T7661" i="1"/>
  <c r="B4621" i="1"/>
  <c r="B5746" i="1"/>
  <c r="C4329" i="1"/>
  <c r="T636" i="1"/>
  <c r="B9671" i="1"/>
  <c r="T2551" i="1"/>
  <c r="B6624" i="1"/>
  <c r="C8781" i="1"/>
  <c r="B3846" i="1"/>
  <c r="C6717" i="1"/>
  <c r="C2063" i="1"/>
  <c r="C8805" i="1"/>
  <c r="C8207" i="1"/>
  <c r="T907" i="1"/>
  <c r="D2729" i="1"/>
  <c r="W2729" i="1"/>
  <c r="B6078" i="1"/>
  <c r="B5518" i="1"/>
  <c r="B8783" i="1"/>
  <c r="T5434" i="1"/>
  <c r="W1322" i="1"/>
  <c r="D1322" i="1"/>
  <c r="T1531" i="1"/>
  <c r="B2953" i="1"/>
  <c r="C9124" i="1"/>
  <c r="C4484" i="1"/>
  <c r="T687" i="1"/>
  <c r="T9045" i="1"/>
  <c r="T9849" i="1"/>
  <c r="B1252" i="1"/>
  <c r="T947" i="1"/>
  <c r="C5302" i="1"/>
  <c r="W10067" i="1"/>
  <c r="D10067" i="1"/>
  <c r="C7468" i="1"/>
  <c r="B8282" i="1"/>
  <c r="B4721" i="1"/>
  <c r="B4861" i="1"/>
  <c r="C2495" i="1"/>
  <c r="B4097" i="1"/>
  <c r="C3152" i="1"/>
  <c r="T7383" i="1"/>
  <c r="C7805" i="1"/>
  <c r="C5125" i="1"/>
  <c r="C6595" i="1"/>
  <c r="T6662" i="1"/>
  <c r="B6043" i="1"/>
  <c r="C6575" i="1"/>
  <c r="B7162" i="1"/>
  <c r="T2113" i="1"/>
  <c r="B201" i="1"/>
  <c r="C5459" i="1"/>
  <c r="T3072" i="1"/>
  <c r="C4050" i="1"/>
  <c r="B8033" i="1"/>
  <c r="T2400" i="1"/>
  <c r="C8295" i="1"/>
  <c r="T761" i="1"/>
  <c r="C9929" i="1"/>
  <c r="T7430" i="1"/>
  <c r="T5652" i="1"/>
  <c r="C9002" i="1"/>
  <c r="B8469" i="1"/>
  <c r="C9823" i="1"/>
  <c r="T7477" i="1"/>
  <c r="B4548" i="1"/>
  <c r="C4429" i="1"/>
  <c r="B7400" i="1"/>
  <c r="C3292" i="1"/>
  <c r="C9460" i="1"/>
  <c r="C975" i="1"/>
  <c r="T5306" i="1"/>
  <c r="T8059" i="1"/>
  <c r="T6274" i="1"/>
  <c r="B1580" i="1"/>
  <c r="B1147" i="1"/>
  <c r="B1647" i="1"/>
  <c r="T5886" i="1"/>
  <c r="C555" i="1"/>
  <c r="T8401" i="1"/>
  <c r="B728" i="1"/>
  <c r="T3064" i="1"/>
  <c r="T6369" i="1"/>
  <c r="C995" i="1"/>
  <c r="B4709" i="1"/>
  <c r="T4990" i="1"/>
  <c r="C4892" i="1"/>
  <c r="T4897" i="1"/>
  <c r="B3734" i="1"/>
  <c r="C3159" i="1"/>
  <c r="T4907" i="1"/>
  <c r="C6493" i="1"/>
  <c r="T4663" i="1"/>
  <c r="C4081" i="1"/>
  <c r="B6253" i="1"/>
  <c r="B2416" i="1"/>
  <c r="C2840" i="1"/>
  <c r="T7344" i="1"/>
  <c r="B5712" i="1"/>
  <c r="T1991" i="1"/>
  <c r="C3579" i="1"/>
  <c r="W9343" i="1"/>
  <c r="D9343" i="1"/>
  <c r="W6258" i="1"/>
  <c r="D6258" i="1"/>
  <c r="B7267" i="1"/>
  <c r="T7099" i="1"/>
  <c r="C6451" i="1"/>
  <c r="B6054" i="1"/>
  <c r="B2398" i="1"/>
  <c r="B9149" i="1"/>
  <c r="B6565" i="1"/>
  <c r="C7624" i="1"/>
  <c r="C9451" i="1"/>
  <c r="B1010" i="1"/>
  <c r="C3521" i="1"/>
  <c r="C8846" i="1"/>
  <c r="B5163" i="1"/>
  <c r="T10067" i="1"/>
  <c r="T9872" i="1"/>
  <c r="T1535" i="1"/>
  <c r="T8743" i="1"/>
  <c r="B5741" i="1"/>
  <c r="B7888" i="1"/>
  <c r="C6617" i="1"/>
  <c r="T8161" i="1"/>
  <c r="C9777" i="1"/>
  <c r="W9759" i="1"/>
  <c r="D9759" i="1"/>
  <c r="B9182" i="1"/>
  <c r="B7937" i="1"/>
  <c r="B7947" i="1"/>
  <c r="D7099" i="1"/>
  <c r="W7099" i="1"/>
  <c r="B191" i="1"/>
  <c r="D5678" i="1"/>
  <c r="W5678" i="1"/>
  <c r="C5520" i="1"/>
  <c r="T6420" i="1"/>
  <c r="D2266" i="1"/>
  <c r="W2266" i="1"/>
  <c r="C8199" i="1"/>
  <c r="D9187" i="1"/>
  <c r="W9187" i="1"/>
  <c r="T5187" i="1"/>
  <c r="W8801" i="1"/>
  <c r="D8801" i="1"/>
  <c r="B6144" i="1"/>
  <c r="C6486" i="1"/>
  <c r="T5520" i="1"/>
  <c r="C8974" i="1"/>
  <c r="W5860" i="1"/>
  <c r="D5860" i="1"/>
  <c r="D4149" i="1"/>
  <c r="W4149" i="1"/>
  <c r="C608" i="1"/>
  <c r="T1756" i="1"/>
  <c r="C3398" i="1"/>
  <c r="T3995" i="1"/>
  <c r="C2854" i="1"/>
  <c r="T5362" i="1"/>
  <c r="T694" i="1"/>
  <c r="C6707" i="1"/>
  <c r="B6577" i="1"/>
  <c r="T5642" i="1"/>
  <c r="C9466" i="1"/>
  <c r="B1186" i="1"/>
  <c r="B6057" i="1"/>
  <c r="C3297" i="1"/>
  <c r="T5036" i="1"/>
  <c r="T631" i="1"/>
  <c r="T8706" i="1"/>
  <c r="T6792" i="1"/>
  <c r="B2935" i="1"/>
  <c r="C4417" i="1"/>
  <c r="D1021" i="1"/>
  <c r="W1021" i="1"/>
  <c r="C935" i="1"/>
  <c r="T8918" i="1"/>
  <c r="C2875" i="1"/>
  <c r="T1744" i="1"/>
  <c r="T8769" i="1"/>
  <c r="W2120" i="1"/>
  <c r="D2120" i="1"/>
  <c r="D5221" i="1"/>
  <c r="W5221" i="1"/>
  <c r="T5506" i="1"/>
  <c r="B3507" i="1"/>
  <c r="B3335" i="1"/>
  <c r="B4316" i="1"/>
  <c r="W7169" i="1"/>
  <c r="D7169" i="1"/>
  <c r="B2273" i="1"/>
  <c r="T6075" i="1"/>
  <c r="B5015" i="1"/>
  <c r="T1002" i="1"/>
  <c r="C6419" i="1"/>
  <c r="W4351" i="1"/>
  <c r="D4351" i="1"/>
  <c r="W812" i="1"/>
  <c r="D812" i="1"/>
  <c r="B6399" i="1"/>
  <c r="B4332" i="1"/>
  <c r="C5603" i="1"/>
  <c r="B6256" i="1"/>
  <c r="D568" i="1"/>
  <c r="W568" i="1"/>
  <c r="C8612" i="1"/>
  <c r="C7510" i="1"/>
  <c r="T2044" i="1"/>
  <c r="C5361" i="1"/>
  <c r="T954" i="1"/>
  <c r="B6817" i="1"/>
  <c r="B9419" i="1"/>
  <c r="T3148" i="1"/>
  <c r="T8405" i="1"/>
  <c r="T4870" i="1"/>
  <c r="B4851" i="1"/>
  <c r="C8142" i="1"/>
  <c r="T8730" i="1"/>
  <c r="B6668" i="1"/>
  <c r="C2368" i="1"/>
  <c r="B4928" i="1"/>
  <c r="B4422" i="1"/>
  <c r="C1013" i="1"/>
  <c r="C1920" i="1"/>
  <c r="C9183" i="1"/>
  <c r="T8591" i="1"/>
  <c r="T4781" i="1"/>
  <c r="T4773" i="1"/>
  <c r="B6839" i="1"/>
  <c r="C3758" i="1"/>
  <c r="T4829" i="1"/>
  <c r="T8827" i="1"/>
  <c r="C7540" i="1"/>
  <c r="T7443" i="1"/>
  <c r="C3088" i="1"/>
  <c r="C8639" i="1"/>
  <c r="T9969" i="1"/>
  <c r="W2225" i="1"/>
  <c r="D2225" i="1"/>
  <c r="C3722" i="1"/>
  <c r="W7924" i="1"/>
  <c r="D7924" i="1"/>
  <c r="T1222" i="1"/>
  <c r="B9012" i="1"/>
  <c r="W7641" i="1"/>
  <c r="D7641" i="1"/>
  <c r="C7729" i="1"/>
  <c r="W9252" i="1"/>
  <c r="D9252" i="1"/>
  <c r="C9198" i="1"/>
  <c r="C523" i="1"/>
  <c r="B8796" i="1"/>
  <c r="W8907" i="1"/>
  <c r="D8907" i="1"/>
  <c r="B8142" i="1"/>
  <c r="T2274" i="1"/>
  <c r="D2727" i="1"/>
  <c r="W2727" i="1"/>
  <c r="B1604" i="1"/>
  <c r="C6302" i="1"/>
  <c r="C10008" i="1"/>
  <c r="C4630" i="1"/>
  <c r="W1903" i="1"/>
  <c r="D1903" i="1"/>
  <c r="C6330" i="1"/>
  <c r="T6751" i="1"/>
  <c r="B3173" i="1"/>
  <c r="C6054" i="1"/>
  <c r="C7601" i="1"/>
  <c r="B7882" i="1"/>
  <c r="W790" i="1"/>
  <c r="D790" i="1"/>
  <c r="W6430" i="1"/>
  <c r="D6430" i="1"/>
  <c r="D1696" i="1"/>
  <c r="W1696" i="1"/>
  <c r="T9731" i="1"/>
  <c r="C916" i="1"/>
  <c r="C8034" i="1"/>
  <c r="T9607" i="1"/>
  <c r="D9130" i="1"/>
  <c r="W9130" i="1"/>
  <c r="C1238" i="1"/>
  <c r="T918" i="1"/>
  <c r="D8293" i="1"/>
  <c r="W8293" i="1"/>
  <c r="B4149" i="1"/>
  <c r="C9841" i="1"/>
  <c r="B6789" i="1"/>
  <c r="C3547" i="1"/>
  <c r="C7568" i="1"/>
  <c r="B6108" i="1"/>
  <c r="C2641" i="1"/>
  <c r="T4103" i="1"/>
  <c r="B7216" i="1"/>
  <c r="B8531" i="1"/>
  <c r="W7592" i="1"/>
  <c r="D7592" i="1"/>
  <c r="C2573" i="1"/>
  <c r="B5723" i="1"/>
  <c r="B8895" i="1"/>
  <c r="C4326" i="1"/>
  <c r="D9779" i="1"/>
  <c r="W9779" i="1"/>
  <c r="W2960" i="1"/>
  <c r="D2960" i="1"/>
  <c r="B3077" i="1"/>
  <c r="T9303" i="1"/>
  <c r="T9647" i="1"/>
  <c r="W6182" i="1"/>
  <c r="D6182" i="1"/>
  <c r="C3988" i="1"/>
  <c r="B4829" i="1"/>
  <c r="B2660" i="1"/>
  <c r="B4979" i="1"/>
  <c r="C8711" i="1"/>
  <c r="T9521" i="1"/>
  <c r="B2271" i="1"/>
  <c r="B5108" i="1"/>
  <c r="B2923" i="1"/>
  <c r="C5597" i="1"/>
  <c r="W9521" i="1"/>
  <c r="D9521" i="1"/>
  <c r="C2214" i="1"/>
  <c r="C5811" i="1"/>
  <c r="C3340" i="1"/>
  <c r="T3053" i="1"/>
  <c r="T922" i="1"/>
  <c r="D4524" i="1"/>
  <c r="W4524" i="1"/>
  <c r="T6232" i="1"/>
  <c r="C5704" i="1"/>
  <c r="B6436" i="1"/>
  <c r="T3694" i="1"/>
  <c r="B5200" i="1"/>
  <c r="B5774" i="1"/>
  <c r="B7647" i="1"/>
  <c r="B331" i="1"/>
  <c r="T5471" i="1"/>
  <c r="C4285" i="1"/>
  <c r="B7991" i="1"/>
  <c r="T9268" i="1"/>
  <c r="B890" i="1"/>
  <c r="T7037" i="1"/>
  <c r="T8860" i="1"/>
  <c r="B8549" i="1"/>
  <c r="C6201" i="1"/>
  <c r="B6288" i="1"/>
  <c r="T708" i="1"/>
  <c r="C9405" i="1"/>
  <c r="T5562" i="1"/>
  <c r="T3500" i="1"/>
  <c r="B125" i="1"/>
  <c r="W3796" i="1"/>
  <c r="D3796" i="1"/>
  <c r="C6740" i="1"/>
  <c r="T8958" i="1"/>
  <c r="W6766" i="1"/>
  <c r="D6766" i="1"/>
  <c r="C2219" i="1"/>
  <c r="T3194" i="1"/>
  <c r="C6974" i="1"/>
  <c r="T3408" i="1"/>
  <c r="D4824" i="1"/>
  <c r="W4824" i="1"/>
  <c r="T4389" i="1"/>
  <c r="C2410" i="1"/>
  <c r="B5674" i="1"/>
  <c r="T8870" i="1"/>
  <c r="D6580" i="1"/>
  <c r="W6580" i="1"/>
  <c r="B9860" i="1"/>
  <c r="T2222" i="1"/>
  <c r="B4888" i="1"/>
  <c r="C8550" i="1"/>
  <c r="C805" i="1"/>
  <c r="B1102" i="1"/>
  <c r="T1396" i="1"/>
  <c r="B2759" i="1"/>
  <c r="C5666" i="1"/>
  <c r="B7803" i="1"/>
  <c r="B8674" i="1"/>
  <c r="T5725" i="1"/>
  <c r="B9028" i="1"/>
  <c r="T4036" i="1"/>
  <c r="T4027" i="1"/>
  <c r="B4848" i="1"/>
  <c r="T3566" i="1"/>
  <c r="B9577" i="1"/>
  <c r="C7048" i="1"/>
  <c r="B202" i="1"/>
  <c r="T4909" i="1"/>
  <c r="C1614" i="1"/>
  <c r="B5984" i="1"/>
  <c r="B4057" i="1"/>
  <c r="C7783" i="1"/>
  <c r="B7982" i="1"/>
  <c r="W2102" i="1"/>
  <c r="D2102" i="1"/>
  <c r="C3565" i="1"/>
  <c r="B5051" i="1"/>
  <c r="T7133" i="1"/>
  <c r="T7926" i="1"/>
  <c r="B7342" i="1"/>
  <c r="C5280" i="1"/>
  <c r="D7002" i="1"/>
  <c r="W7002" i="1"/>
  <c r="B1697" i="1"/>
  <c r="D1635" i="1"/>
  <c r="W1635" i="1"/>
  <c r="C5223" i="1"/>
  <c r="D2676" i="1"/>
  <c r="W2676" i="1"/>
  <c r="B8670" i="1"/>
  <c r="W3029" i="1"/>
  <c r="D3029" i="1"/>
  <c r="B5196" i="1"/>
  <c r="T7112" i="1"/>
  <c r="W2364" i="1"/>
  <c r="D2364" i="1"/>
  <c r="C7190" i="1"/>
  <c r="D2124" i="1"/>
  <c r="W2124" i="1"/>
  <c r="C9860" i="1"/>
  <c r="W6602" i="1"/>
  <c r="D6602" i="1"/>
  <c r="W5677" i="1"/>
  <c r="D5677" i="1"/>
  <c r="C1823" i="1"/>
  <c r="B553" i="1"/>
  <c r="D2964" i="1"/>
  <c r="W2964" i="1"/>
  <c r="D1546" i="1"/>
  <c r="W1546" i="1"/>
  <c r="D9654" i="1"/>
  <c r="W9654" i="1"/>
  <c r="C4979" i="1"/>
  <c r="T9041" i="1"/>
  <c r="C6211" i="1"/>
  <c r="T5834" i="1"/>
  <c r="T1088" i="1"/>
  <c r="C2473" i="1"/>
  <c r="T6168" i="1"/>
  <c r="T7252" i="1"/>
  <c r="W2435" i="1"/>
  <c r="D2435" i="1"/>
  <c r="C7702" i="1"/>
  <c r="B4822" i="1"/>
  <c r="C7672" i="1"/>
  <c r="T7683" i="1"/>
  <c r="D5439" i="1"/>
  <c r="W5439" i="1"/>
  <c r="W3738" i="1"/>
  <c r="D3738" i="1"/>
  <c r="T6303" i="1"/>
  <c r="W4888" i="1"/>
  <c r="D4888" i="1"/>
  <c r="D2710" i="1"/>
  <c r="W2710" i="1"/>
  <c r="T9301" i="1"/>
  <c r="C8293" i="1"/>
  <c r="T5740" i="1"/>
  <c r="B1840" i="1"/>
  <c r="C76" i="1"/>
  <c r="D6108" i="1"/>
  <c r="W6108" i="1"/>
  <c r="C7530" i="1"/>
  <c r="B6092" i="1"/>
  <c r="C2094" i="1"/>
  <c r="T9251" i="1"/>
  <c r="B5693" i="1"/>
  <c r="T2997" i="1"/>
  <c r="B4556" i="1"/>
  <c r="B6980" i="1"/>
  <c r="B2569" i="1"/>
  <c r="T8738" i="1"/>
  <c r="C4085" i="1"/>
  <c r="C3002" i="1"/>
  <c r="C3825" i="1"/>
  <c r="C2053" i="1"/>
  <c r="T8311" i="1"/>
  <c r="C3732" i="1"/>
  <c r="C9418" i="1"/>
  <c r="T3756" i="1"/>
  <c r="T5271" i="1"/>
  <c r="D9755" i="1"/>
  <c r="W9755" i="1"/>
  <c r="B1254" i="1"/>
  <c r="T2271" i="1"/>
  <c r="T5709" i="1"/>
  <c r="C7068" i="1"/>
  <c r="T376" i="1"/>
  <c r="T1311" i="1"/>
  <c r="T4166" i="1"/>
  <c r="T7022" i="1"/>
  <c r="D7651" i="1"/>
  <c r="W7651" i="1"/>
  <c r="B4738" i="1"/>
  <c r="C4463" i="1"/>
  <c r="D737" i="1"/>
  <c r="W737" i="1"/>
  <c r="C383" i="1"/>
  <c r="C8440" i="1"/>
  <c r="C3094" i="1"/>
  <c r="B7497" i="1"/>
  <c r="C9257" i="1"/>
  <c r="T418" i="1"/>
  <c r="B2900" i="1"/>
  <c r="T7055" i="1"/>
  <c r="T546" i="1"/>
  <c r="B6883" i="1"/>
  <c r="B9228" i="1"/>
  <c r="T5483" i="1"/>
  <c r="B5076" i="1"/>
  <c r="T3952" i="1"/>
  <c r="C4903" i="1"/>
  <c r="C8039" i="1"/>
  <c r="C1299" i="1"/>
  <c r="C3501" i="1"/>
  <c r="C5767" i="1"/>
  <c r="C2446" i="1"/>
  <c r="B145" i="1"/>
  <c r="T6864" i="1"/>
  <c r="T9883" i="1"/>
  <c r="B3588" i="1"/>
  <c r="B7919" i="1"/>
  <c r="B3711" i="1"/>
  <c r="T3388" i="1"/>
  <c r="B2417" i="1"/>
  <c r="T5065" i="1"/>
  <c r="B1875" i="1"/>
  <c r="T3569" i="1"/>
  <c r="B8911" i="1"/>
  <c r="C1524" i="1"/>
  <c r="C3586" i="1"/>
  <c r="B9015" i="1"/>
  <c r="C15" i="1"/>
  <c r="B823" i="1"/>
  <c r="C642" i="1"/>
  <c r="T7757" i="1"/>
  <c r="B2874" i="1"/>
  <c r="C3528" i="1"/>
  <c r="C431" i="1"/>
  <c r="C5231" i="1"/>
  <c r="C8347" i="1"/>
  <c r="D3850" i="1"/>
  <c r="W3850" i="1"/>
  <c r="C2209" i="1"/>
  <c r="C1364" i="1"/>
  <c r="B2353" i="1"/>
  <c r="C6293" i="1"/>
  <c r="B13" i="1"/>
  <c r="T7811" i="1"/>
  <c r="B4164" i="1"/>
  <c r="B9453" i="1"/>
  <c r="B3837" i="1"/>
  <c r="T6783" i="1"/>
  <c r="B5453" i="1"/>
  <c r="B184" i="1"/>
  <c r="B3556" i="1"/>
  <c r="C553" i="1"/>
  <c r="B6360" i="1"/>
  <c r="B9948" i="1"/>
  <c r="C6500" i="1"/>
  <c r="T5582" i="1"/>
  <c r="C7490" i="1"/>
  <c r="T3033" i="1"/>
  <c r="B5691" i="1"/>
  <c r="B631" i="1"/>
  <c r="C749" i="1"/>
  <c r="B770" i="1"/>
  <c r="W6879" i="1"/>
  <c r="D6879" i="1"/>
  <c r="T7820" i="1"/>
  <c r="T5107" i="1"/>
  <c r="B5011" i="1"/>
  <c r="T7920" i="1"/>
  <c r="T5928" i="1"/>
  <c r="C1187" i="1"/>
  <c r="C5648" i="1"/>
  <c r="B4675" i="1"/>
  <c r="T630" i="1"/>
  <c r="T4941" i="1"/>
  <c r="W2250" i="1"/>
  <c r="D2250" i="1"/>
  <c r="C427" i="1"/>
  <c r="D6179" i="1"/>
  <c r="W6179" i="1"/>
  <c r="D1311" i="1"/>
  <c r="W1311" i="1"/>
  <c r="C5627" i="1"/>
  <c r="D8400" i="1"/>
  <c r="W8400" i="1"/>
  <c r="T8482" i="1"/>
  <c r="T4884" i="1"/>
  <c r="T1169" i="1"/>
  <c r="C8342" i="1"/>
  <c r="T2436" i="1"/>
  <c r="T457" i="1"/>
  <c r="C4441" i="1"/>
  <c r="T5707" i="1"/>
  <c r="T666" i="1"/>
  <c r="T3193" i="1"/>
  <c r="W5273" i="1"/>
  <c r="D5273" i="1"/>
  <c r="C5429" i="1"/>
  <c r="T7353" i="1"/>
  <c r="B2763" i="1"/>
  <c r="W4311" i="1"/>
  <c r="D4311" i="1"/>
  <c r="C2140" i="1"/>
  <c r="B7670" i="1"/>
  <c r="C1556" i="1"/>
  <c r="C6638" i="1"/>
  <c r="D7613" i="1"/>
  <c r="W7613" i="1"/>
  <c r="T9664" i="1"/>
  <c r="B1634" i="1"/>
  <c r="D6687" i="1"/>
  <c r="W6687" i="1"/>
  <c r="T6911" i="1"/>
  <c r="C8073" i="1"/>
  <c r="C3417" i="1"/>
  <c r="C5394" i="1"/>
  <c r="T691" i="1"/>
  <c r="D3517" i="1"/>
  <c r="W3517" i="1"/>
  <c r="T378" i="1"/>
  <c r="B7221" i="1"/>
  <c r="T9211" i="1"/>
  <c r="T6343" i="1"/>
  <c r="D1073" i="1"/>
  <c r="W1073" i="1"/>
  <c r="T455" i="1"/>
  <c r="T8673" i="1"/>
  <c r="W3665" i="1"/>
  <c r="D3665" i="1"/>
  <c r="B4192" i="1"/>
  <c r="B2025" i="1"/>
  <c r="C1130" i="1"/>
  <c r="C6098" i="1"/>
  <c r="B9266" i="1"/>
  <c r="T7024" i="1"/>
  <c r="B3793" i="1"/>
  <c r="T5870" i="1"/>
  <c r="B8299" i="1"/>
  <c r="B6353" i="1"/>
  <c r="T8969" i="1"/>
  <c r="T7910" i="1"/>
  <c r="T4694" i="1"/>
  <c r="C5516" i="1"/>
  <c r="B567" i="1"/>
  <c r="C3028" i="1"/>
  <c r="C8972" i="1"/>
  <c r="C7608" i="1"/>
  <c r="B7790" i="1"/>
  <c r="C7332" i="1"/>
  <c r="T9742" i="1"/>
  <c r="W8526" i="1"/>
  <c r="D8526" i="1"/>
  <c r="C8775" i="1"/>
  <c r="B982" i="1"/>
  <c r="B624" i="1"/>
  <c r="W6755" i="1"/>
  <c r="D6755" i="1"/>
  <c r="T33" i="1"/>
  <c r="B5572" i="1"/>
  <c r="B1211" i="1"/>
  <c r="C6576" i="1"/>
  <c r="C2618" i="1"/>
  <c r="C7428" i="1"/>
  <c r="C9302" i="1"/>
  <c r="D2908" i="1"/>
  <c r="W2908" i="1"/>
  <c r="D3459" i="1"/>
  <c r="W3459" i="1"/>
  <c r="B9409" i="1"/>
  <c r="T1787" i="1"/>
  <c r="C8161" i="1"/>
  <c r="T7742" i="1"/>
  <c r="B4941" i="1"/>
  <c r="C4038" i="1"/>
  <c r="B6513" i="1"/>
  <c r="B2336" i="1"/>
  <c r="B9224" i="1"/>
  <c r="C1431" i="1"/>
  <c r="B9762" i="1"/>
  <c r="T6823" i="1"/>
  <c r="C6466" i="1"/>
  <c r="C981" i="1"/>
  <c r="T9091" i="1"/>
  <c r="C4764" i="1"/>
  <c r="C2168" i="1"/>
  <c r="C9838" i="1"/>
  <c r="T344" i="1"/>
  <c r="C5422" i="1"/>
  <c r="T4322" i="1"/>
  <c r="C3151" i="1"/>
  <c r="C2389" i="1"/>
  <c r="W6987" i="1"/>
  <c r="D6987" i="1"/>
  <c r="B5281" i="1"/>
  <c r="C1363" i="1"/>
  <c r="B7931" i="1"/>
  <c r="D5357" i="1"/>
  <c r="W5357" i="1"/>
  <c r="T3667" i="1"/>
  <c r="T8032" i="1"/>
  <c r="W7494" i="1"/>
  <c r="D7494" i="1"/>
  <c r="T8211" i="1"/>
  <c r="C3926" i="1"/>
  <c r="T1868" i="1"/>
  <c r="T3792" i="1"/>
  <c r="W10034" i="1"/>
  <c r="D10034" i="1"/>
  <c r="C3449" i="1"/>
  <c r="B5012" i="1"/>
  <c r="D5030" i="1"/>
  <c r="W5030" i="1"/>
  <c r="T5809" i="1"/>
  <c r="C5074" i="1"/>
  <c r="T9788" i="1"/>
  <c r="B1712" i="1"/>
  <c r="T7006" i="1"/>
  <c r="C9936" i="1"/>
  <c r="T7435" i="1"/>
  <c r="T4370" i="1"/>
  <c r="C1764" i="1"/>
  <c r="T6476" i="1"/>
  <c r="B4440" i="1"/>
  <c r="T5701" i="1"/>
  <c r="C1027" i="1"/>
  <c r="C8818" i="1"/>
  <c r="T959" i="1"/>
  <c r="B5677" i="1"/>
  <c r="C450" i="1"/>
  <c r="C9342" i="1"/>
  <c r="B8586" i="1"/>
  <c r="W5805" i="1"/>
  <c r="D5805" i="1"/>
  <c r="T8792" i="1"/>
  <c r="C1258" i="1"/>
  <c r="B3433" i="1"/>
  <c r="T2746" i="1"/>
  <c r="C3716" i="1"/>
  <c r="T11" i="1"/>
  <c r="B9850" i="1"/>
  <c r="C6016" i="1"/>
  <c r="T2867" i="1"/>
  <c r="C925" i="1"/>
  <c r="T6511" i="1"/>
  <c r="T7876" i="1"/>
  <c r="B1149" i="1"/>
  <c r="D4690" i="1"/>
  <c r="W4690" i="1"/>
  <c r="D7778" i="1"/>
  <c r="W7778" i="1"/>
  <c r="D4361" i="1"/>
  <c r="W4361" i="1"/>
  <c r="T2771" i="1"/>
  <c r="B1700" i="1"/>
  <c r="C4210" i="1"/>
  <c r="T6826" i="1"/>
  <c r="C7627" i="1"/>
  <c r="T9190" i="1"/>
  <c r="T8617" i="1"/>
  <c r="W8819" i="1"/>
  <c r="D8819" i="1"/>
  <c r="C988" i="1"/>
  <c r="T4451" i="1"/>
  <c r="C5863" i="1"/>
  <c r="T1669" i="1"/>
  <c r="C8733" i="1"/>
  <c r="D5882" i="1"/>
  <c r="W5882" i="1"/>
  <c r="T664" i="1"/>
  <c r="T9096" i="1"/>
  <c r="B5162" i="1"/>
  <c r="C9532" i="1"/>
  <c r="T3744" i="1"/>
  <c r="W4623" i="1"/>
  <c r="D4623" i="1"/>
  <c r="C3829" i="1"/>
  <c r="B2134" i="1"/>
  <c r="B3137" i="1"/>
  <c r="B6697" i="1"/>
  <c r="T5676" i="1"/>
  <c r="B2984" i="1"/>
  <c r="W8970" i="1"/>
  <c r="D8970" i="1"/>
  <c r="C6415" i="1"/>
  <c r="B2067" i="1"/>
  <c r="D8472" i="1"/>
  <c r="W8472" i="1"/>
  <c r="D8241" i="1"/>
  <c r="W8241" i="1"/>
  <c r="D7843" i="1"/>
  <c r="W7843" i="1"/>
  <c r="W3968" i="1"/>
  <c r="D3968" i="1"/>
  <c r="T2066" i="1"/>
  <c r="T371" i="1"/>
  <c r="T872" i="1"/>
  <c r="B5542" i="1"/>
  <c r="T4992" i="1"/>
  <c r="B2785" i="1"/>
  <c r="B1902" i="1"/>
  <c r="B3384" i="1"/>
  <c r="B351" i="1"/>
  <c r="C365" i="1"/>
  <c r="T3516" i="1"/>
  <c r="B3908" i="1"/>
  <c r="C9542" i="1"/>
  <c r="D9197" i="1"/>
  <c r="W9197" i="1"/>
  <c r="B7619" i="1"/>
  <c r="T5494" i="1"/>
  <c r="T8339" i="1"/>
  <c r="C3734" i="1"/>
  <c r="T4093" i="1"/>
  <c r="T8537" i="1"/>
  <c r="T1094" i="1"/>
  <c r="C6298" i="1"/>
  <c r="B2603" i="1"/>
  <c r="C7011" i="1"/>
  <c r="T4404" i="1"/>
  <c r="T786" i="1"/>
  <c r="B4760" i="1"/>
  <c r="B1099" i="1"/>
  <c r="C2739" i="1"/>
  <c r="C1932" i="1"/>
  <c r="T3312" i="1"/>
  <c r="B6408" i="1"/>
  <c r="T8160" i="1"/>
  <c r="C8859" i="1"/>
  <c r="B1128" i="1"/>
  <c r="T4687" i="1"/>
  <c r="T9941" i="1"/>
  <c r="B7860" i="1"/>
  <c r="B9447" i="1"/>
  <c r="T8798" i="1"/>
  <c r="T941" i="1"/>
  <c r="B5201" i="1"/>
  <c r="B1455" i="1"/>
  <c r="C4296" i="1"/>
  <c r="C5905" i="1"/>
  <c r="T3330" i="1"/>
  <c r="C5335" i="1"/>
  <c r="C2971" i="1"/>
  <c r="T7465" i="1"/>
  <c r="T5841" i="1"/>
  <c r="T4815" i="1"/>
  <c r="B2301" i="1"/>
  <c r="C32" i="1"/>
  <c r="T5867" i="1"/>
  <c r="B1036" i="1"/>
  <c r="B2848" i="1"/>
  <c r="T566" i="1"/>
  <c r="T6897" i="1"/>
  <c r="B3257" i="1"/>
  <c r="B1048" i="1"/>
  <c r="C6346" i="1"/>
  <c r="T2925" i="1"/>
  <c r="B8534" i="1"/>
  <c r="C3420" i="1"/>
  <c r="T2954" i="1"/>
  <c r="T4005" i="1"/>
  <c r="T6621" i="1"/>
  <c r="B5538" i="1"/>
  <c r="T2706" i="1"/>
  <c r="C4858" i="1"/>
  <c r="C6642" i="1"/>
  <c r="C9835" i="1"/>
  <c r="T8251" i="1"/>
  <c r="D5611" i="1"/>
  <c r="W5611" i="1"/>
  <c r="B7681" i="1"/>
  <c r="T6930" i="1"/>
  <c r="T6768" i="1"/>
  <c r="T7637" i="1"/>
  <c r="T7336" i="1"/>
  <c r="C1997" i="1"/>
  <c r="W8111" i="1"/>
  <c r="D8111" i="1"/>
  <c r="T4254" i="1"/>
  <c r="C1687" i="1"/>
  <c r="T4954" i="1"/>
  <c r="B5656" i="1"/>
  <c r="C9224" i="1"/>
  <c r="T2431" i="1"/>
  <c r="T6247" i="1"/>
  <c r="B9128" i="1"/>
  <c r="T3450" i="1"/>
  <c r="B5534" i="1"/>
  <c r="C7781" i="1"/>
  <c r="T86" i="1"/>
  <c r="B3230" i="1"/>
  <c r="C8839" i="1"/>
  <c r="B3607" i="1"/>
  <c r="T9781" i="1"/>
  <c r="W760" i="1"/>
  <c r="D760" i="1"/>
  <c r="C4841" i="1"/>
  <c r="T7933" i="1"/>
  <c r="T1353" i="1"/>
  <c r="C5015" i="1"/>
  <c r="D3864" i="1"/>
  <c r="W3864" i="1"/>
  <c r="B5111" i="1"/>
  <c r="B1848" i="1"/>
  <c r="B870" i="1"/>
  <c r="B660" i="1"/>
  <c r="T9194" i="1"/>
  <c r="B479" i="1"/>
  <c r="C2881" i="1"/>
  <c r="C2122" i="1"/>
  <c r="T3677" i="1"/>
  <c r="C1737" i="1"/>
  <c r="B754" i="1"/>
  <c r="W1114" i="1"/>
  <c r="D1114" i="1"/>
  <c r="T3121" i="1"/>
  <c r="B5366" i="1"/>
  <c r="W8554" i="1"/>
  <c r="D8554" i="1"/>
  <c r="C8341" i="1"/>
  <c r="C5021" i="1"/>
  <c r="T5078" i="1"/>
  <c r="B197" i="1"/>
  <c r="T4256" i="1"/>
  <c r="B3502" i="1"/>
  <c r="T1325" i="1"/>
  <c r="B3586" i="1"/>
  <c r="D1890" i="1"/>
  <c r="W1890" i="1"/>
  <c r="B282" i="1"/>
  <c r="T9857" i="1"/>
  <c r="C5645" i="1"/>
  <c r="B153" i="1"/>
  <c r="B7605" i="1"/>
  <c r="B7288" i="1"/>
  <c r="C7968" i="1"/>
  <c r="C3543" i="1"/>
  <c r="D3851" i="1"/>
  <c r="W3851" i="1"/>
  <c r="C9965" i="1"/>
  <c r="T5257" i="1"/>
  <c r="B8738" i="1"/>
  <c r="T5659" i="1"/>
  <c r="C2186" i="1"/>
  <c r="D1699" i="1"/>
  <c r="W1699" i="1"/>
  <c r="W6346" i="1"/>
  <c r="D6346" i="1"/>
  <c r="T7843" i="1"/>
  <c r="D6499" i="1"/>
  <c r="W6499" i="1"/>
  <c r="T1881" i="1"/>
  <c r="B1067" i="1"/>
  <c r="T9339" i="1"/>
  <c r="T1693" i="1"/>
  <c r="T2591" i="1"/>
  <c r="C4681" i="1"/>
  <c r="T1701" i="1"/>
  <c r="C5945" i="1"/>
  <c r="C3085" i="1"/>
  <c r="B2199" i="1"/>
  <c r="C7866" i="1"/>
  <c r="T287" i="1"/>
  <c r="C8791" i="1"/>
  <c r="C5492" i="1"/>
  <c r="B1797" i="1"/>
  <c r="C6157" i="1"/>
  <c r="B7875" i="1"/>
  <c r="T2157" i="1"/>
  <c r="C820" i="1"/>
  <c r="B3915" i="1"/>
  <c r="T3081" i="1"/>
  <c r="T8662" i="1"/>
  <c r="B7002" i="1"/>
  <c r="C4113" i="1"/>
  <c r="T4527" i="1"/>
  <c r="C5042" i="1"/>
  <c r="C3709" i="1"/>
  <c r="T9848" i="1"/>
  <c r="T3391" i="1"/>
  <c r="B22" i="1"/>
  <c r="T2297" i="1"/>
  <c r="B8007" i="1"/>
  <c r="C4242" i="1"/>
  <c r="B7907" i="1"/>
  <c r="C5831" i="1"/>
  <c r="C7074" i="1"/>
  <c r="B8878" i="1"/>
  <c r="B5936" i="1"/>
  <c r="B2555" i="1"/>
  <c r="T4662" i="1"/>
  <c r="B109" i="1"/>
  <c r="C577" i="1"/>
  <c r="T561" i="1"/>
  <c r="T4754" i="1"/>
  <c r="B3087" i="1"/>
  <c r="B134" i="1"/>
  <c r="B325" i="1"/>
  <c r="B6414" i="1"/>
  <c r="B9270" i="1"/>
  <c r="C6948" i="1"/>
  <c r="C9188" i="1"/>
  <c r="T5646" i="1"/>
  <c r="T4351" i="1"/>
  <c r="C6618" i="1"/>
  <c r="C4436" i="1"/>
  <c r="C1098" i="1"/>
  <c r="C6735" i="1"/>
  <c r="B9766" i="1"/>
  <c r="T5031" i="1"/>
  <c r="C8173" i="1"/>
  <c r="C2730" i="1"/>
  <c r="T728" i="1"/>
  <c r="C4434" i="1"/>
  <c r="T8185" i="1"/>
  <c r="D712" i="1"/>
  <c r="W712" i="1"/>
  <c r="T3665" i="1"/>
  <c r="T9506" i="1"/>
  <c r="W6624" i="1"/>
  <c r="D6624" i="1"/>
  <c r="D7573" i="1"/>
  <c r="W7573" i="1"/>
  <c r="B6925" i="1"/>
  <c r="D4058" i="1"/>
  <c r="W4058" i="1"/>
  <c r="B1897" i="1"/>
  <c r="T7403" i="1"/>
  <c r="C5257" i="1"/>
  <c r="C635" i="1"/>
  <c r="T2158" i="1"/>
  <c r="D9032" i="1"/>
  <c r="W9032" i="1"/>
  <c r="C8701" i="1"/>
  <c r="T9945" i="1"/>
  <c r="C7534" i="1"/>
  <c r="C5611" i="1"/>
  <c r="W4655" i="1"/>
  <c r="D4655" i="1"/>
  <c r="T9575" i="1"/>
  <c r="B6462" i="1"/>
  <c r="W1194" i="1"/>
  <c r="D1194" i="1"/>
  <c r="D5808" i="1"/>
  <c r="W5808" i="1"/>
  <c r="T2593" i="1"/>
  <c r="T5404" i="1"/>
  <c r="B1836" i="1"/>
  <c r="C5287" i="1"/>
  <c r="W1646" i="1"/>
  <c r="D1646" i="1"/>
  <c r="B8401" i="1"/>
  <c r="C2835" i="1"/>
  <c r="C9794" i="1"/>
  <c r="C7331" i="1"/>
  <c r="T37" i="1"/>
  <c r="C2807" i="1"/>
  <c r="B9293" i="1"/>
  <c r="B6582" i="1"/>
  <c r="C743" i="1"/>
  <c r="B7343" i="1"/>
  <c r="D8725" i="1"/>
  <c r="W8725" i="1"/>
  <c r="W6873" i="1"/>
  <c r="D6873" i="1"/>
  <c r="C225" i="1"/>
  <c r="C6678" i="1"/>
  <c r="C5922" i="1"/>
  <c r="D5218" i="1"/>
  <c r="W5218" i="1"/>
  <c r="W2298" i="1"/>
  <c r="D2298" i="1"/>
  <c r="B1926" i="1"/>
  <c r="W9817" i="1"/>
  <c r="D9817" i="1"/>
  <c r="B9380" i="1"/>
  <c r="B8150" i="1"/>
  <c r="C234" i="1"/>
  <c r="W9348" i="1"/>
  <c r="D9348" i="1"/>
  <c r="B5987" i="1"/>
  <c r="B3494" i="1"/>
  <c r="C7214" i="1"/>
  <c r="C1452" i="1"/>
  <c r="D9264" i="1"/>
  <c r="W9264" i="1"/>
  <c r="T10093" i="1"/>
  <c r="D3915" i="1"/>
  <c r="W3915" i="1"/>
  <c r="T425" i="1"/>
  <c r="B4712" i="1"/>
  <c r="T5211" i="1"/>
  <c r="C9043" i="1"/>
  <c r="C6608" i="1"/>
  <c r="W5781" i="1"/>
  <c r="D5781" i="1"/>
  <c r="T2877" i="1"/>
  <c r="C9590" i="1"/>
  <c r="B1219" i="1"/>
  <c r="B1070" i="1"/>
  <c r="C2786" i="1"/>
  <c r="T8599" i="1"/>
  <c r="W9070" i="1"/>
  <c r="D9070" i="1"/>
  <c r="C6880" i="1"/>
  <c r="C4433" i="1"/>
  <c r="D7330" i="1"/>
  <c r="W7330" i="1"/>
  <c r="T3619" i="1"/>
  <c r="B977" i="1"/>
  <c r="C1585" i="1"/>
  <c r="T8670" i="1"/>
  <c r="B8117" i="1"/>
  <c r="C2947" i="1"/>
  <c r="T5191" i="1"/>
  <c r="C1101" i="1"/>
  <c r="W3752" i="1"/>
  <c r="D3752" i="1"/>
  <c r="T4305" i="1"/>
  <c r="D2236" i="1"/>
  <c r="W2236" i="1"/>
  <c r="C4585" i="1"/>
  <c r="W5078" i="1"/>
  <c r="D5078" i="1"/>
  <c r="C7706" i="1"/>
  <c r="C9749" i="1"/>
  <c r="B9041" i="1"/>
  <c r="T8024" i="1"/>
  <c r="T7408" i="1"/>
  <c r="B8115" i="1"/>
  <c r="C9614" i="1"/>
  <c r="C7479" i="1"/>
  <c r="C3156" i="1"/>
  <c r="W1771" i="1"/>
  <c r="D1771" i="1"/>
  <c r="B6051" i="1"/>
  <c r="C4175" i="1"/>
  <c r="C8832" i="1"/>
  <c r="T7086" i="1"/>
  <c r="B9092" i="1"/>
  <c r="T4411" i="1"/>
  <c r="B7231" i="1"/>
  <c r="B4820" i="1"/>
  <c r="T3634" i="1"/>
  <c r="T714" i="1"/>
  <c r="T2414" i="1"/>
  <c r="C1487" i="1"/>
  <c r="B1399" i="1"/>
  <c r="C9433" i="1"/>
  <c r="C4011" i="1"/>
  <c r="C3004" i="1"/>
  <c r="C6" i="1"/>
  <c r="T6795" i="1"/>
  <c r="B3051" i="1"/>
  <c r="B5664" i="1"/>
  <c r="T290" i="1"/>
  <c r="T4981" i="1"/>
  <c r="C4251" i="1"/>
  <c r="T6458" i="1"/>
  <c r="C6128" i="1"/>
  <c r="T5821" i="1"/>
  <c r="T7029" i="1"/>
  <c r="T6755" i="1"/>
  <c r="B5906" i="1"/>
  <c r="C961" i="1"/>
  <c r="C9179" i="1"/>
  <c r="B4238" i="1"/>
  <c r="T9075" i="1"/>
  <c r="B6241" i="1"/>
  <c r="T5292" i="1"/>
  <c r="C5299" i="1"/>
  <c r="B5743" i="1"/>
  <c r="C3514" i="1"/>
  <c r="B3016" i="1"/>
  <c r="C4435" i="1"/>
  <c r="B5641" i="1"/>
  <c r="C6113" i="1"/>
  <c r="C2670" i="1"/>
  <c r="C9033" i="1"/>
  <c r="B259" i="1"/>
  <c r="T4611" i="1"/>
  <c r="B3083" i="1"/>
  <c r="T1305" i="1"/>
  <c r="T1931" i="1"/>
  <c r="B10026" i="1"/>
  <c r="B6235" i="1"/>
  <c r="C649" i="1"/>
  <c r="B349" i="1"/>
  <c r="C4734" i="1"/>
  <c r="C742" i="1"/>
  <c r="T8415" i="1"/>
  <c r="T7068" i="1"/>
  <c r="T2861" i="1"/>
  <c r="T9029" i="1"/>
  <c r="W7920" i="1"/>
  <c r="D7920" i="1"/>
  <c r="B3899" i="1"/>
  <c r="B1934" i="1"/>
  <c r="B9620" i="1"/>
  <c r="C4245" i="1"/>
  <c r="T327" i="1"/>
  <c r="C1706" i="1"/>
  <c r="B4061" i="1"/>
  <c r="B3558" i="1"/>
  <c r="W409" i="1"/>
  <c r="D409" i="1"/>
  <c r="B4247" i="1"/>
  <c r="B2358" i="1"/>
  <c r="T9676" i="1"/>
  <c r="B3508" i="1"/>
  <c r="T6289" i="1"/>
  <c r="B5990" i="1"/>
  <c r="T8175" i="1"/>
  <c r="B9913" i="1"/>
  <c r="B2020" i="1"/>
  <c r="T7612" i="1"/>
  <c r="T4808" i="1"/>
  <c r="T474" i="1"/>
  <c r="C9536" i="1"/>
  <c r="B6981" i="1"/>
  <c r="C7650" i="1"/>
  <c r="T4901" i="1"/>
  <c r="B3946" i="1"/>
  <c r="C1664" i="1"/>
  <c r="T5622" i="1"/>
  <c r="B5429" i="1"/>
  <c r="T7684" i="1"/>
  <c r="C8166" i="1"/>
  <c r="B106" i="1"/>
  <c r="T7703" i="1"/>
  <c r="B7359" i="1"/>
  <c r="C4636" i="1"/>
  <c r="C4516" i="1"/>
  <c r="B3288" i="1"/>
  <c r="B4874" i="1"/>
  <c r="B2590" i="1"/>
  <c r="T9610" i="1"/>
  <c r="C3003" i="1"/>
  <c r="B7518" i="1"/>
  <c r="C9918" i="1"/>
  <c r="C8614" i="1"/>
  <c r="B8146" i="1"/>
  <c r="C1575" i="1"/>
  <c r="C836" i="1"/>
  <c r="T2501" i="1"/>
  <c r="C5386" i="1"/>
  <c r="B8269" i="1"/>
  <c r="B9800" i="1"/>
  <c r="C6711" i="1"/>
  <c r="C8106" i="1"/>
  <c r="T2209" i="1"/>
  <c r="B5888" i="1"/>
  <c r="T6012" i="1"/>
  <c r="B1898" i="1"/>
  <c r="T2107" i="1"/>
  <c r="C9175" i="1"/>
  <c r="C9484" i="1"/>
  <c r="T8808" i="1"/>
  <c r="C5573" i="1"/>
  <c r="C9645" i="1"/>
  <c r="C2738" i="1"/>
  <c r="T274" i="1"/>
  <c r="B9047" i="1"/>
  <c r="T4650" i="1"/>
  <c r="C6899" i="1"/>
  <c r="B6677" i="1"/>
  <c r="B8441" i="1"/>
  <c r="T1440" i="1"/>
  <c r="W9184" i="1"/>
  <c r="D9184" i="1"/>
  <c r="T7089" i="1"/>
  <c r="B5032" i="1"/>
  <c r="C9273" i="1"/>
  <c r="T6793" i="1"/>
  <c r="C2301" i="1"/>
  <c r="T4258" i="1"/>
  <c r="D2156" i="1"/>
  <c r="W2156" i="1"/>
  <c r="T1240" i="1"/>
  <c r="W5640" i="1"/>
  <c r="D5640" i="1"/>
  <c r="D1435" i="1"/>
  <c r="W1435" i="1"/>
  <c r="T7601" i="1"/>
  <c r="B4408" i="1"/>
  <c r="C1523" i="1"/>
  <c r="B9500" i="1"/>
  <c r="B8991" i="1"/>
  <c r="B9486" i="1"/>
  <c r="W1627" i="1"/>
  <c r="D1627" i="1"/>
  <c r="T2212" i="1"/>
  <c r="B7041" i="1"/>
  <c r="C5131" i="1"/>
  <c r="B649" i="1"/>
  <c r="W669" i="1"/>
  <c r="D669" i="1"/>
  <c r="C7308" i="1"/>
  <c r="D4148" i="1"/>
  <c r="W4148" i="1"/>
  <c r="T4878" i="1"/>
  <c r="D2148" i="1"/>
  <c r="W2148" i="1"/>
  <c r="B2999" i="1"/>
  <c r="T4137" i="1"/>
  <c r="C1251" i="1"/>
  <c r="B1003" i="1"/>
  <c r="T5895" i="1"/>
  <c r="C10074" i="1"/>
  <c r="T5155" i="1"/>
  <c r="T4228" i="1"/>
  <c r="T5493" i="1"/>
  <c r="C947" i="1"/>
  <c r="B6831" i="1"/>
  <c r="B2607" i="1"/>
  <c r="T6839" i="1"/>
  <c r="C6191" i="1"/>
  <c r="B1628" i="1"/>
  <c r="B8573" i="1"/>
  <c r="T3964" i="1"/>
  <c r="D8313" i="1"/>
  <c r="W8313" i="1"/>
  <c r="D2161" i="1"/>
  <c r="W2161" i="1"/>
  <c r="T1742" i="1"/>
  <c r="D885" i="1"/>
  <c r="W885" i="1"/>
  <c r="B2198" i="1"/>
  <c r="C6176" i="1"/>
  <c r="C4559" i="1"/>
  <c r="B7554" i="1"/>
  <c r="B8432" i="1"/>
  <c r="T4043" i="1"/>
  <c r="B2157" i="1"/>
  <c r="D2110" i="1"/>
  <c r="W2110" i="1"/>
  <c r="T5749" i="1"/>
  <c r="D7934" i="1"/>
  <c r="W7934" i="1"/>
  <c r="B7489" i="1"/>
  <c r="C4374" i="1"/>
  <c r="B6180" i="1"/>
  <c r="T8418" i="1"/>
  <c r="B6581" i="1"/>
  <c r="W6129" i="1"/>
  <c r="D6129" i="1"/>
  <c r="C9678" i="1"/>
  <c r="T8610" i="1"/>
  <c r="T2013" i="1"/>
  <c r="T8668" i="1"/>
  <c r="B7170" i="1"/>
  <c r="T6062" i="1"/>
  <c r="W572" i="1"/>
  <c r="D572" i="1"/>
  <c r="C5448" i="1"/>
  <c r="C8182" i="1"/>
  <c r="T6559" i="1"/>
  <c r="D7294" i="1"/>
  <c r="W7294" i="1"/>
  <c r="B1948" i="1"/>
  <c r="B9503" i="1"/>
  <c r="T1726" i="1"/>
  <c r="D1680" i="1"/>
  <c r="W1680" i="1"/>
  <c r="T4835" i="1"/>
  <c r="B963" i="1"/>
  <c r="T758" i="1"/>
  <c r="C7944" i="1"/>
  <c r="T8802" i="1"/>
  <c r="C9548" i="1"/>
  <c r="B736" i="1"/>
  <c r="B7318" i="1"/>
  <c r="W4494" i="1"/>
  <c r="D4494" i="1"/>
  <c r="B7481" i="1"/>
  <c r="B4339" i="1"/>
  <c r="T80" i="1"/>
  <c r="W3782" i="1"/>
  <c r="D3782" i="1"/>
  <c r="B2766" i="1"/>
  <c r="C2937" i="1"/>
  <c r="B4100" i="1"/>
  <c r="T2638" i="1"/>
  <c r="T1731" i="1"/>
  <c r="B5225" i="1"/>
  <c r="C3578" i="1"/>
  <c r="C8122" i="1"/>
  <c r="B627" i="1"/>
  <c r="C3305" i="1"/>
  <c r="C6423" i="1"/>
  <c r="T7150" i="1"/>
  <c r="T7617" i="1"/>
  <c r="B4935" i="1"/>
  <c r="C3530" i="1"/>
  <c r="T6767" i="1"/>
  <c r="B1074" i="1"/>
  <c r="B335" i="1"/>
  <c r="B3622" i="1"/>
  <c r="T902" i="1"/>
  <c r="B8305" i="1"/>
  <c r="T5268" i="1"/>
  <c r="B3085" i="1"/>
  <c r="C1605" i="1"/>
  <c r="T7191" i="1"/>
  <c r="B3176" i="1"/>
  <c r="B2449" i="1"/>
  <c r="C212" i="1"/>
  <c r="T2539" i="1"/>
  <c r="C9641" i="1"/>
  <c r="T6070" i="1"/>
  <c r="C8433" i="1"/>
  <c r="B4217" i="1"/>
  <c r="B6351" i="1"/>
  <c r="T4091" i="1"/>
  <c r="B4304" i="1"/>
  <c r="C5337" i="1"/>
  <c r="C7371" i="1"/>
  <c r="C9263" i="1"/>
  <c r="T6939" i="1"/>
  <c r="B4038" i="1"/>
  <c r="T5516" i="1"/>
  <c r="T5819" i="1"/>
  <c r="B9531" i="1"/>
  <c r="C2748" i="1"/>
  <c r="C7106" i="1"/>
  <c r="T8209" i="1"/>
  <c r="C3129" i="1"/>
  <c r="T6262" i="1"/>
  <c r="T9557" i="1"/>
  <c r="C5661" i="1"/>
  <c r="B2000" i="1"/>
  <c r="T705" i="1"/>
  <c r="T5137" i="1"/>
  <c r="B3832" i="1"/>
  <c r="C1866" i="1"/>
  <c r="B455" i="1"/>
  <c r="B8050" i="1"/>
  <c r="C10025" i="1"/>
  <c r="C761" i="1"/>
  <c r="B6089" i="1"/>
  <c r="B3801" i="1"/>
  <c r="C8883" i="1"/>
  <c r="C7015" i="1"/>
  <c r="C4955" i="1"/>
  <c r="T7271" i="1"/>
  <c r="C5950" i="1"/>
  <c r="T8926" i="1"/>
  <c r="B7784" i="1"/>
  <c r="B1779" i="1"/>
  <c r="B1706" i="1"/>
  <c r="B9337" i="1"/>
  <c r="T5184" i="1"/>
  <c r="B5787" i="1"/>
  <c r="C4571" i="1"/>
  <c r="C6586" i="1"/>
  <c r="C1268" i="1"/>
  <c r="C7854" i="1"/>
  <c r="B7808" i="1"/>
  <c r="B2901" i="1"/>
  <c r="B1334" i="1"/>
  <c r="C4545" i="1"/>
  <c r="C8495" i="1"/>
  <c r="T6677" i="1"/>
  <c r="B6336" i="1"/>
  <c r="T4547" i="1"/>
  <c r="T1686" i="1"/>
  <c r="C762" i="1"/>
  <c r="B7881" i="1"/>
  <c r="D2006" i="1"/>
  <c r="W2006" i="1"/>
  <c r="D7951" i="1"/>
  <c r="W7951" i="1"/>
  <c r="T2362" i="1"/>
  <c r="C4613" i="1"/>
  <c r="T482" i="1"/>
  <c r="T8684" i="1"/>
  <c r="B8971" i="1"/>
  <c r="D4450" i="1"/>
  <c r="W4450" i="1"/>
  <c r="T9563" i="1"/>
  <c r="W3350" i="1"/>
  <c r="D3350" i="1"/>
  <c r="T8450" i="1"/>
  <c r="T6438" i="1"/>
  <c r="C6943" i="1"/>
  <c r="D3607" i="1"/>
  <c r="W3607" i="1"/>
  <c r="T8765" i="1"/>
  <c r="W5244" i="1"/>
  <c r="D5244" i="1"/>
  <c r="T8443" i="1"/>
  <c r="W8054" i="1"/>
  <c r="D8054" i="1"/>
  <c r="B7024" i="1"/>
  <c r="B4471" i="1"/>
  <c r="C6519" i="1"/>
  <c r="C4509" i="1"/>
  <c r="B5740" i="1"/>
  <c r="T4057" i="1"/>
  <c r="C4447" i="1"/>
  <c r="T3835" i="1"/>
  <c r="T8003" i="1"/>
  <c r="C9201" i="1"/>
  <c r="T6375" i="1"/>
  <c r="B4033" i="1"/>
  <c r="C5481" i="1"/>
  <c r="C2270" i="1"/>
  <c r="B8063" i="1"/>
  <c r="B10015" i="1"/>
  <c r="C5980" i="1"/>
  <c r="T3443" i="1"/>
  <c r="T5248" i="1"/>
  <c r="W4415" i="1"/>
  <c r="D4415" i="1"/>
  <c r="B5197" i="1"/>
  <c r="D8183" i="1"/>
  <c r="W8183" i="1"/>
  <c r="B8970" i="1"/>
  <c r="D4518" i="1"/>
  <c r="W4518" i="1"/>
  <c r="B9822" i="1"/>
  <c r="T7863" i="1"/>
  <c r="T3156" i="1"/>
  <c r="T4491" i="1"/>
  <c r="B7061" i="1"/>
  <c r="T1829" i="1"/>
  <c r="T2636" i="1"/>
  <c r="T731" i="1"/>
  <c r="C9235" i="1"/>
  <c r="B5959" i="1"/>
  <c r="C6867" i="1"/>
  <c r="T4584" i="1"/>
  <c r="T6383" i="1"/>
  <c r="B2410" i="1"/>
  <c r="C9318" i="1"/>
  <c r="C9493" i="1"/>
  <c r="T8127" i="1"/>
  <c r="T8309" i="1"/>
  <c r="T5608" i="1"/>
  <c r="C6903" i="1"/>
  <c r="B9055" i="1"/>
  <c r="B6221" i="1"/>
  <c r="T3717" i="1"/>
  <c r="W4536" i="1"/>
  <c r="D4536" i="1"/>
  <c r="B7761" i="1"/>
  <c r="C542" i="1"/>
  <c r="B7630" i="1"/>
  <c r="D1158" i="1"/>
  <c r="W1158" i="1"/>
  <c r="W7240" i="1"/>
  <c r="D7240" i="1"/>
  <c r="B9926" i="1"/>
  <c r="D5941" i="1"/>
  <c r="W5941" i="1"/>
  <c r="W8802" i="1"/>
  <c r="D8802" i="1"/>
  <c r="C6442" i="1"/>
  <c r="B2645" i="1"/>
  <c r="D5698" i="1"/>
  <c r="W5698" i="1"/>
  <c r="B6460" i="1"/>
  <c r="B8215" i="1"/>
  <c r="D5862" i="1"/>
  <c r="W5862" i="1"/>
  <c r="T9791" i="1"/>
  <c r="T9477" i="1"/>
  <c r="B1380" i="1"/>
  <c r="C8572" i="1"/>
  <c r="B1780" i="1"/>
  <c r="C3508" i="1"/>
  <c r="C2024" i="1"/>
  <c r="C7444" i="1"/>
  <c r="T5456" i="1"/>
  <c r="T9940" i="1"/>
  <c r="B3537" i="1"/>
  <c r="T5933" i="1"/>
  <c r="B6348" i="1"/>
  <c r="B6554" i="1"/>
  <c r="C4061" i="1"/>
  <c r="C5260" i="1"/>
  <c r="D4030" i="1"/>
  <c r="W4030" i="1"/>
  <c r="B5546" i="1"/>
  <c r="B9346" i="1"/>
  <c r="B9863" i="1"/>
  <c r="T1928" i="1"/>
  <c r="T7907" i="1"/>
  <c r="C3667" i="1"/>
  <c r="T1314" i="1"/>
  <c r="T619" i="1"/>
  <c r="B5490" i="1"/>
  <c r="B8331" i="1"/>
  <c r="C5194" i="1"/>
  <c r="D294" i="1"/>
  <c r="W294" i="1"/>
  <c r="W6100" i="1"/>
  <c r="D6100" i="1"/>
  <c r="D9102" i="1"/>
  <c r="W9102" i="1"/>
  <c r="B9020" i="1"/>
  <c r="B7879" i="1"/>
  <c r="C561" i="1"/>
  <c r="T91" i="1"/>
  <c r="B8435" i="1"/>
  <c r="T4206" i="1"/>
  <c r="C7594" i="1"/>
  <c r="T7141" i="1"/>
  <c r="C3170" i="1"/>
  <c r="B500" i="1"/>
  <c r="B3647" i="1"/>
  <c r="B4041" i="1"/>
  <c r="T8235" i="1"/>
  <c r="B9575" i="1"/>
  <c r="C2338" i="1"/>
  <c r="T7073" i="1"/>
  <c r="C7853" i="1"/>
  <c r="T1138" i="1"/>
  <c r="T1792" i="1"/>
  <c r="B5777" i="1"/>
  <c r="T7334" i="1"/>
  <c r="D7128" i="1"/>
  <c r="W7128" i="1"/>
  <c r="B9007" i="1"/>
  <c r="T6430" i="1"/>
  <c r="T3355" i="1"/>
  <c r="C2689" i="1"/>
  <c r="C3193" i="1"/>
  <c r="W3048" i="1"/>
  <c r="D3048" i="1"/>
  <c r="B2842" i="1"/>
  <c r="W4118" i="1"/>
  <c r="D4118" i="1"/>
  <c r="C9708" i="1"/>
  <c r="B3881" i="1"/>
  <c r="W3382" i="1"/>
  <c r="D3382" i="1"/>
  <c r="B1379" i="1"/>
  <c r="W1512" i="1"/>
  <c r="D1512" i="1"/>
  <c r="C5926" i="1"/>
  <c r="T3743" i="1"/>
  <c r="W1589" i="1"/>
  <c r="D1589" i="1"/>
  <c r="C2453" i="1"/>
  <c r="B5147" i="1"/>
  <c r="T9797" i="1"/>
  <c r="B7522" i="1"/>
  <c r="T4577" i="1"/>
  <c r="B8666" i="1"/>
  <c r="W1531" i="1"/>
  <c r="D1531" i="1"/>
  <c r="B157" i="1"/>
  <c r="D1265" i="1"/>
  <c r="W1265" i="1"/>
  <c r="B5647" i="1"/>
  <c r="B3376" i="1"/>
  <c r="D9912" i="1"/>
  <c r="W9912" i="1"/>
  <c r="T9423" i="1"/>
  <c r="C3756" i="1"/>
  <c r="C4340" i="1"/>
  <c r="B5945" i="1"/>
  <c r="T9636" i="1"/>
  <c r="B5874" i="1"/>
  <c r="C193" i="1"/>
  <c r="B6611" i="1"/>
  <c r="T8875" i="1"/>
  <c r="B816" i="1"/>
  <c r="B5665" i="1"/>
  <c r="T1679" i="1"/>
  <c r="C4667" i="1"/>
  <c r="T3799" i="1"/>
  <c r="T7324" i="1"/>
  <c r="W5414" i="1"/>
  <c r="D5414" i="1"/>
  <c r="B9280" i="1"/>
  <c r="D6985" i="1"/>
  <c r="W6985" i="1"/>
  <c r="C8664" i="1"/>
  <c r="B5140" i="1"/>
  <c r="B9823" i="1"/>
  <c r="B674" i="1"/>
  <c r="B3088" i="1"/>
  <c r="C1769" i="1"/>
  <c r="C6744" i="1"/>
  <c r="C5439" i="1"/>
  <c r="B293" i="1"/>
  <c r="B7088" i="1"/>
  <c r="C2439" i="1"/>
  <c r="T6310" i="1"/>
  <c r="C8523" i="1"/>
  <c r="T2977" i="1"/>
  <c r="B4736" i="1"/>
  <c r="B9612" i="1"/>
  <c r="C3848" i="1"/>
  <c r="C919" i="1"/>
  <c r="T3831" i="1"/>
  <c r="B4523" i="1"/>
  <c r="C2144" i="1"/>
  <c r="T788" i="1"/>
  <c r="T9284" i="1"/>
  <c r="B5676" i="1"/>
  <c r="T8787" i="1"/>
  <c r="T9033" i="1"/>
  <c r="C2278" i="1"/>
  <c r="D9404" i="1"/>
  <c r="W9404" i="1"/>
  <c r="T9787" i="1"/>
  <c r="D6941" i="1"/>
  <c r="W6941" i="1"/>
  <c r="W8437" i="1"/>
  <c r="D8437" i="1"/>
  <c r="C1061" i="1"/>
  <c r="B3627" i="1"/>
  <c r="B5598" i="1"/>
  <c r="T4834" i="1"/>
  <c r="B6335" i="1"/>
  <c r="D5622" i="1"/>
  <c r="W5622" i="1"/>
  <c r="T2447" i="1"/>
  <c r="D3719" i="1"/>
  <c r="W3719" i="1"/>
  <c r="B10081" i="1"/>
  <c r="C4018" i="1"/>
  <c r="D706" i="1"/>
  <c r="W706" i="1"/>
  <c r="D5402" i="1"/>
  <c r="W5402" i="1"/>
  <c r="W4537" i="1"/>
  <c r="D4537" i="1"/>
  <c r="W9201" i="1"/>
  <c r="D9201" i="1"/>
  <c r="T358" i="1"/>
  <c r="D5237" i="1"/>
  <c r="W5237" i="1"/>
  <c r="B7374" i="1"/>
  <c r="T8855" i="1"/>
  <c r="C5491" i="1"/>
  <c r="B859" i="1"/>
  <c r="T6160" i="1"/>
  <c r="W5639" i="1"/>
  <c r="D5639" i="1"/>
  <c r="C7135" i="1"/>
  <c r="B2854" i="1"/>
  <c r="C9939" i="1"/>
  <c r="T1559" i="1"/>
  <c r="C895" i="1"/>
  <c r="T3827" i="1"/>
  <c r="T10019" i="1"/>
  <c r="C4849" i="1"/>
  <c r="B6899" i="1"/>
  <c r="W7548" i="1"/>
  <c r="D7548" i="1"/>
  <c r="C4372" i="1"/>
  <c r="W6771" i="1"/>
  <c r="D6771" i="1"/>
  <c r="C4201" i="1"/>
  <c r="T3019" i="1"/>
  <c r="B1242" i="1"/>
  <c r="T3260" i="1"/>
  <c r="B3887" i="1"/>
  <c r="T6321" i="1"/>
  <c r="C8420" i="1"/>
  <c r="B3569" i="1"/>
  <c r="T311" i="1"/>
  <c r="T616" i="1"/>
  <c r="C9132" i="1"/>
  <c r="B5688" i="1"/>
  <c r="B4920" i="1"/>
  <c r="B842" i="1"/>
  <c r="T4109" i="1"/>
  <c r="C6910" i="1"/>
  <c r="B1630" i="1"/>
  <c r="T8048" i="1"/>
  <c r="C8830" i="1"/>
  <c r="B6791" i="1"/>
  <c r="B5451" i="1"/>
  <c r="B9903" i="1"/>
  <c r="C7260" i="1"/>
  <c r="D7732" i="1"/>
  <c r="W7732" i="1"/>
  <c r="C5350" i="1"/>
  <c r="B5399" i="1"/>
  <c r="B126" i="1"/>
  <c r="B2170" i="1"/>
  <c r="T1144" i="1"/>
  <c r="B3359" i="1"/>
  <c r="B8503" i="1"/>
  <c r="W4726" i="1"/>
  <c r="D4726" i="1"/>
  <c r="B8283" i="1"/>
  <c r="T6604" i="1"/>
  <c r="C1323" i="1"/>
  <c r="C275" i="1"/>
  <c r="B5248" i="1"/>
  <c r="T10035" i="1"/>
  <c r="B4525" i="1"/>
  <c r="B9183" i="1"/>
  <c r="T4656" i="1"/>
  <c r="C4163" i="1"/>
  <c r="B855" i="1"/>
  <c r="T286" i="1"/>
  <c r="T9418" i="1"/>
  <c r="C4829" i="1"/>
  <c r="T4379" i="1"/>
  <c r="B5484" i="1"/>
  <c r="T4671" i="1"/>
  <c r="C7385" i="1"/>
  <c r="C1996" i="1"/>
  <c r="B1758" i="1"/>
  <c r="B1162" i="1"/>
  <c r="C671" i="1"/>
  <c r="C7369" i="1"/>
  <c r="B2687" i="1"/>
  <c r="C180" i="1"/>
  <c r="C7432" i="1"/>
  <c r="T4417" i="1"/>
  <c r="T2261" i="1"/>
  <c r="T4830" i="1"/>
  <c r="C9414" i="1"/>
  <c r="T9073" i="1"/>
  <c r="B3675" i="1"/>
  <c r="T4544" i="1"/>
  <c r="T6815" i="1"/>
  <c r="C4971" i="1"/>
  <c r="T9566" i="1"/>
  <c r="C7779" i="1"/>
  <c r="C2073" i="1"/>
  <c r="T2314" i="1"/>
  <c r="T1577" i="1"/>
  <c r="B577" i="1"/>
  <c r="W2356" i="1"/>
  <c r="D2356" i="1"/>
  <c r="D1618" i="1"/>
  <c r="W1618" i="1"/>
  <c r="T7971" i="1"/>
  <c r="T1495" i="1"/>
  <c r="T6726" i="1"/>
  <c r="C6182" i="1"/>
  <c r="C3574" i="1"/>
  <c r="W9089" i="1"/>
  <c r="D9089" i="1"/>
  <c r="W5642" i="1"/>
  <c r="D5642" i="1"/>
  <c r="C1415" i="1"/>
  <c r="D1586" i="1"/>
  <c r="W1586" i="1"/>
  <c r="D9086" i="1"/>
  <c r="W9086" i="1"/>
  <c r="T8691" i="1"/>
  <c r="W2168" i="1"/>
  <c r="D2168" i="1"/>
  <c r="W5056" i="1"/>
  <c r="D5056" i="1"/>
  <c r="B3770" i="1"/>
  <c r="C504" i="1"/>
  <c r="T10004" i="1"/>
  <c r="C3380" i="1"/>
  <c r="D3671" i="1"/>
  <c r="W3671" i="1"/>
  <c r="C3224" i="1"/>
  <c r="B9826" i="1"/>
  <c r="C2789" i="1"/>
  <c r="C4420" i="1"/>
  <c r="D4885" i="1"/>
  <c r="W4885" i="1"/>
  <c r="C2961" i="1"/>
  <c r="C7787" i="1"/>
  <c r="C3954" i="1"/>
  <c r="T2016" i="1"/>
  <c r="B5454" i="1"/>
  <c r="D5116" i="1"/>
  <c r="W5116" i="1"/>
  <c r="C3092" i="1"/>
  <c r="C8266" i="1"/>
  <c r="T4303" i="1"/>
  <c r="C5180" i="1"/>
  <c r="B9808" i="1"/>
  <c r="T2708" i="1"/>
  <c r="C1378" i="1"/>
  <c r="B5580" i="1"/>
  <c r="C9192" i="1"/>
  <c r="B338" i="1"/>
  <c r="C6929" i="1"/>
  <c r="W5132" i="1"/>
  <c r="D5132" i="1"/>
  <c r="T3927" i="1"/>
  <c r="T3141" i="1"/>
  <c r="B1726" i="1"/>
  <c r="C3204" i="1"/>
  <c r="C1773" i="1"/>
  <c r="B8373" i="1"/>
  <c r="T4" i="1"/>
  <c r="B2310" i="1"/>
  <c r="C6648" i="1"/>
  <c r="W9010" i="1"/>
  <c r="D9010" i="1"/>
  <c r="C6959" i="1"/>
  <c r="C7593" i="1"/>
  <c r="T4610" i="1"/>
  <c r="T5423" i="1"/>
  <c r="B4459" i="1"/>
  <c r="C5939" i="1"/>
  <c r="B6705" i="1"/>
  <c r="C6665" i="1"/>
  <c r="T2255" i="1"/>
  <c r="B9465" i="1"/>
  <c r="T3009" i="1"/>
  <c r="T6010" i="1"/>
  <c r="C7365" i="1"/>
  <c r="C1923" i="1"/>
  <c r="T3951" i="1"/>
  <c r="D664" i="1"/>
  <c r="W664" i="1"/>
  <c r="W9839" i="1"/>
  <c r="D9839" i="1"/>
  <c r="D4827" i="1"/>
  <c r="W4827" i="1"/>
  <c r="D993" i="1"/>
  <c r="W993" i="1"/>
  <c r="B6994" i="1"/>
  <c r="C2456" i="1"/>
  <c r="D321" i="1"/>
  <c r="W321" i="1"/>
  <c r="B9246" i="1"/>
  <c r="B5217" i="1"/>
  <c r="D9747" i="1"/>
  <c r="W9747" i="1"/>
  <c r="D8301" i="1"/>
  <c r="W8301" i="1"/>
  <c r="W5620" i="1"/>
  <c r="D5620" i="1"/>
  <c r="T8467" i="1"/>
  <c r="D6353" i="1"/>
  <c r="W6353" i="1"/>
  <c r="W166" i="1"/>
  <c r="D166" i="1"/>
  <c r="C793" i="1"/>
  <c r="D256" i="1"/>
  <c r="W256" i="1"/>
  <c r="D6620" i="1"/>
  <c r="W6620" i="1"/>
  <c r="T5068" i="1"/>
  <c r="C538" i="1"/>
  <c r="C4635" i="1"/>
  <c r="T9077" i="1"/>
  <c r="T6287" i="1"/>
  <c r="D1743" i="1"/>
  <c r="W1743" i="1"/>
  <c r="C3163" i="1"/>
  <c r="D7083" i="1"/>
  <c r="W7083" i="1"/>
  <c r="C6234" i="1"/>
  <c r="C2969" i="1"/>
  <c r="T3428" i="1"/>
  <c r="C5848" i="1"/>
  <c r="B7651" i="1"/>
  <c r="B5199" i="1"/>
  <c r="C4616" i="1"/>
  <c r="T6313" i="1"/>
  <c r="B8803" i="1"/>
  <c r="T5056" i="1"/>
  <c r="B1407" i="1"/>
  <c r="C5110" i="1"/>
  <c r="D1144" i="1"/>
  <c r="W1144" i="1"/>
  <c r="D2081" i="1"/>
  <c r="W2081" i="1"/>
  <c r="D8131" i="1"/>
  <c r="W8131" i="1"/>
  <c r="T4501" i="1"/>
  <c r="B5604" i="1"/>
  <c r="B8131" i="1"/>
  <c r="B2259" i="1"/>
  <c r="C8831" i="1"/>
  <c r="B4696" i="1"/>
  <c r="B6999" i="1"/>
  <c r="D1836" i="1"/>
  <c r="W1836" i="1"/>
  <c r="D2200" i="1"/>
  <c r="W2200" i="1"/>
  <c r="W4120" i="1"/>
  <c r="D4120" i="1"/>
  <c r="B7994" i="1"/>
  <c r="C8028" i="1"/>
  <c r="T6788" i="1"/>
  <c r="T9517" i="1"/>
  <c r="C5606" i="1"/>
  <c r="T6800" i="1"/>
  <c r="C9622" i="1"/>
  <c r="B9508" i="1"/>
  <c r="B7563" i="1"/>
  <c r="B7114" i="1"/>
  <c r="B7603" i="1"/>
  <c r="B7783" i="1"/>
  <c r="C9846" i="1"/>
  <c r="C2682" i="1"/>
  <c r="B9792" i="1"/>
  <c r="B6508" i="1"/>
  <c r="T6353" i="1"/>
  <c r="B8470" i="1"/>
  <c r="T2245" i="1"/>
  <c r="C1661" i="1"/>
  <c r="T5983" i="1"/>
  <c r="C1753" i="1"/>
  <c r="T8549" i="1"/>
  <c r="B8123" i="1"/>
  <c r="C5643" i="1"/>
  <c r="B9184" i="1"/>
  <c r="B9390" i="1"/>
  <c r="C78" i="1"/>
  <c r="C7552" i="1"/>
  <c r="T4921" i="1"/>
  <c r="C7576" i="1"/>
  <c r="C5498" i="1"/>
  <c r="T1093" i="1"/>
  <c r="B8725" i="1"/>
  <c r="T995" i="1"/>
  <c r="C5532" i="1"/>
  <c r="T6896" i="1"/>
  <c r="T2830" i="1"/>
  <c r="T6954" i="1"/>
  <c r="T6471" i="1"/>
  <c r="C6909" i="1"/>
  <c r="C9848" i="1"/>
  <c r="D27" i="1"/>
  <c r="W27" i="1"/>
  <c r="C546" i="1"/>
  <c r="T10059" i="1"/>
  <c r="B6032" i="1"/>
  <c r="B1065" i="1"/>
  <c r="B3247" i="1"/>
  <c r="C5702" i="1"/>
  <c r="B1489" i="1"/>
  <c r="T1764" i="1"/>
  <c r="T1860" i="1"/>
  <c r="T7578" i="1"/>
  <c r="B2119" i="1"/>
  <c r="T8111" i="1"/>
  <c r="B3746" i="1"/>
  <c r="C5829" i="1"/>
  <c r="W3823" i="1"/>
  <c r="D3823" i="1"/>
  <c r="T2491" i="1"/>
  <c r="B7584" i="1"/>
  <c r="T1484" i="1"/>
  <c r="B945" i="1"/>
  <c r="B8678" i="1"/>
  <c r="C3549" i="1"/>
  <c r="T9818" i="1"/>
  <c r="C8833" i="1"/>
  <c r="B7389" i="1"/>
  <c r="C3089" i="1"/>
  <c r="W7051" i="1"/>
  <c r="D7051" i="1"/>
  <c r="T3721" i="1"/>
  <c r="T6506" i="1"/>
  <c r="T1574" i="1"/>
  <c r="C164" i="1"/>
  <c r="B5445" i="1"/>
  <c r="T7780" i="1"/>
  <c r="C7731" i="1"/>
  <c r="T2474" i="1"/>
  <c r="T3703" i="1"/>
  <c r="C9276" i="1"/>
  <c r="T6205" i="1"/>
  <c r="C8878" i="1"/>
  <c r="C7461" i="1"/>
  <c r="C1419" i="1"/>
  <c r="C1375" i="1"/>
  <c r="B6710" i="1"/>
  <c r="C1947" i="1"/>
  <c r="C683" i="1"/>
  <c r="C6936" i="1"/>
  <c r="B4718" i="1"/>
  <c r="B8946" i="1"/>
  <c r="B9994" i="1"/>
  <c r="C6111" i="1"/>
  <c r="T6134" i="1"/>
  <c r="T7487" i="1"/>
  <c r="B7382" i="1"/>
  <c r="C3698" i="1"/>
  <c r="T1678" i="1"/>
  <c r="C9329" i="1"/>
  <c r="C1591" i="1"/>
  <c r="T913" i="1"/>
  <c r="D8745" i="1"/>
  <c r="W8745" i="1"/>
  <c r="T9596" i="1"/>
  <c r="D5498" i="1"/>
  <c r="W5498" i="1"/>
  <c r="T6047" i="1"/>
  <c r="T3713" i="1"/>
  <c r="T4353" i="1"/>
  <c r="B939" i="1"/>
  <c r="B4085" i="1"/>
  <c r="T2519" i="1"/>
  <c r="B3399" i="1"/>
  <c r="B4685" i="1"/>
  <c r="D8782" i="1"/>
  <c r="W8782" i="1"/>
  <c r="T1209" i="1"/>
  <c r="B6852" i="1"/>
  <c r="C10047" i="1"/>
  <c r="T2214" i="1"/>
  <c r="B7155" i="1"/>
  <c r="W3080" i="1"/>
  <c r="D3080" i="1"/>
  <c r="B3186" i="1"/>
  <c r="C6337" i="1"/>
  <c r="C7086" i="1"/>
  <c r="C5372" i="1"/>
  <c r="C6456" i="1"/>
  <c r="C8340" i="1"/>
  <c r="B4151" i="1"/>
  <c r="B3456" i="1"/>
  <c r="C9452" i="1"/>
  <c r="B8152" i="1"/>
  <c r="B9019" i="1"/>
  <c r="T8233" i="1"/>
  <c r="C5457" i="1"/>
  <c r="C1504" i="1"/>
  <c r="T2624" i="1"/>
  <c r="B6887" i="1"/>
  <c r="C7228" i="1"/>
  <c r="T2526" i="1"/>
  <c r="B7720" i="1"/>
  <c r="B8176" i="1"/>
  <c r="C2434" i="1"/>
  <c r="T3172" i="1"/>
  <c r="W8078" i="1"/>
  <c r="D8078" i="1"/>
  <c r="B397" i="1"/>
  <c r="T805" i="1"/>
  <c r="T6683" i="1"/>
  <c r="W401" i="1"/>
  <c r="D401" i="1"/>
  <c r="C7904" i="1"/>
  <c r="C8554" i="1"/>
  <c r="C3960" i="1"/>
  <c r="B1245" i="1"/>
  <c r="C1066" i="1"/>
  <c r="T9087" i="1"/>
  <c r="C10001" i="1"/>
  <c r="D7871" i="1"/>
  <c r="W7871" i="1"/>
  <c r="T2086" i="1"/>
  <c r="C9761" i="1"/>
  <c r="B4222" i="1"/>
  <c r="C8718" i="1"/>
  <c r="B4187" i="1"/>
  <c r="T6258" i="1"/>
  <c r="B1839" i="1"/>
  <c r="B7163" i="1"/>
  <c r="C3650" i="1"/>
  <c r="C1825" i="1"/>
  <c r="T2330" i="1"/>
  <c r="C3587" i="1"/>
  <c r="B6398" i="1"/>
  <c r="D9113" i="1"/>
  <c r="W9113" i="1"/>
  <c r="B3337" i="1"/>
  <c r="C399" i="1"/>
  <c r="C3642" i="1"/>
  <c r="C2593" i="1"/>
  <c r="C7809" i="1"/>
  <c r="T8727" i="1"/>
  <c r="C9659" i="1"/>
  <c r="B8488" i="1"/>
  <c r="C5960" i="1"/>
  <c r="D9379" i="1"/>
  <c r="W9379" i="1"/>
  <c r="B8216" i="1"/>
  <c r="T7956" i="1"/>
  <c r="C3695" i="1"/>
  <c r="C2441" i="1"/>
  <c r="T8234" i="1"/>
  <c r="C779" i="1"/>
  <c r="D9773" i="1"/>
  <c r="W9773" i="1"/>
  <c r="T1774" i="1"/>
  <c r="T9272" i="1"/>
  <c r="W101" i="1"/>
  <c r="D101" i="1"/>
  <c r="W3836" i="1"/>
  <c r="D3836" i="1"/>
  <c r="B995" i="1"/>
  <c r="T1874" i="1"/>
  <c r="B6684" i="1"/>
  <c r="C6408" i="1"/>
  <c r="T7841" i="1"/>
  <c r="C10080" i="1"/>
  <c r="C6221" i="1"/>
  <c r="B5784" i="1"/>
  <c r="T72" i="1"/>
  <c r="T1231" i="1"/>
  <c r="B8070" i="1"/>
  <c r="B6964" i="1"/>
  <c r="C8194" i="1"/>
  <c r="B839" i="1"/>
  <c r="T727" i="1"/>
  <c r="T9277" i="1"/>
  <c r="C5875" i="1"/>
  <c r="C9282" i="1"/>
  <c r="T6802" i="1"/>
  <c r="T5634" i="1"/>
  <c r="B2972" i="1"/>
  <c r="C7749" i="1"/>
  <c r="B9617" i="1"/>
  <c r="C6591" i="1"/>
  <c r="T3067" i="1"/>
  <c r="C7640" i="1"/>
  <c r="T5223" i="1"/>
  <c r="C804" i="1"/>
  <c r="B5172" i="1"/>
  <c r="B409" i="1"/>
  <c r="T3457" i="1"/>
  <c r="T3102" i="1"/>
  <c r="T9990" i="1"/>
  <c r="C1851" i="1"/>
  <c r="T5093" i="1"/>
  <c r="D3288" i="1"/>
  <c r="W3288" i="1"/>
  <c r="T2864" i="1"/>
  <c r="T3327" i="1"/>
  <c r="B4243" i="1"/>
  <c r="B1653" i="1"/>
  <c r="B6706" i="1"/>
  <c r="T6317" i="1"/>
  <c r="C5326" i="1"/>
  <c r="C6001" i="1"/>
  <c r="T7837" i="1"/>
  <c r="B3634" i="1"/>
  <c r="T5643" i="1"/>
  <c r="B9069" i="1"/>
  <c r="B4728" i="1"/>
  <c r="W1930" i="1"/>
  <c r="D1930" i="1"/>
  <c r="C1277" i="1"/>
  <c r="T1157" i="1"/>
  <c r="T3264" i="1"/>
  <c r="T3423" i="1"/>
  <c r="T8135" i="1"/>
  <c r="B1594" i="1"/>
  <c r="C795" i="1"/>
  <c r="C3238" i="1"/>
  <c r="T3811" i="1"/>
  <c r="C8334" i="1"/>
  <c r="C1003" i="1"/>
  <c r="T6759" i="1"/>
  <c r="B4609" i="1"/>
  <c r="T7321" i="1"/>
  <c r="B10" i="1"/>
  <c r="B5640" i="1"/>
  <c r="B4763" i="1"/>
  <c r="T3612" i="1"/>
  <c r="T8602" i="1"/>
  <c r="C1076" i="1"/>
  <c r="C4276" i="1"/>
  <c r="T6770" i="1"/>
  <c r="C3266" i="1"/>
  <c r="B110" i="1"/>
  <c r="T3902" i="1"/>
  <c r="B730" i="1"/>
  <c r="B2692" i="1"/>
  <c r="B1243" i="1"/>
  <c r="B7139" i="1"/>
  <c r="T1938" i="1"/>
  <c r="B877" i="1"/>
  <c r="C2799" i="1"/>
  <c r="C6968" i="1"/>
  <c r="B2249" i="1"/>
  <c r="W6921" i="1"/>
  <c r="D6921" i="1"/>
  <c r="C4837" i="1"/>
  <c r="T951" i="1"/>
  <c r="B4427" i="1"/>
  <c r="B488" i="1"/>
  <c r="T887" i="1"/>
  <c r="C1700" i="1"/>
  <c r="T5917" i="1"/>
  <c r="T886" i="1"/>
  <c r="T9162" i="1"/>
  <c r="B2300" i="1"/>
  <c r="T5829" i="1"/>
  <c r="C9527" i="1"/>
  <c r="B1882" i="1"/>
  <c r="T8817" i="1"/>
  <c r="W8348" i="1"/>
  <c r="D8348" i="1"/>
  <c r="C3798" i="1"/>
  <c r="T6255" i="1"/>
  <c r="B683" i="1"/>
  <c r="T3213" i="1"/>
  <c r="B3128" i="1"/>
  <c r="B8156" i="1"/>
  <c r="C5564" i="1"/>
  <c r="T2114" i="1"/>
  <c r="B6760" i="1"/>
  <c r="T1892" i="1"/>
  <c r="C6763" i="1"/>
  <c r="C3891" i="1"/>
  <c r="T8494" i="1"/>
  <c r="T842" i="1"/>
  <c r="C3357" i="1"/>
  <c r="B9921" i="1"/>
  <c r="C3332" i="1"/>
  <c r="C865" i="1"/>
  <c r="B3048" i="1"/>
  <c r="C5135" i="1"/>
  <c r="T5062" i="1"/>
  <c r="C1942" i="1"/>
  <c r="T1888" i="1"/>
  <c r="T7573" i="1"/>
  <c r="T8273" i="1"/>
  <c r="T4975" i="1"/>
  <c r="C639" i="1"/>
  <c r="B7035" i="1"/>
  <c r="C5242" i="1"/>
  <c r="C7183" i="1"/>
  <c r="T6082" i="1"/>
  <c r="B1164" i="1"/>
  <c r="B3070" i="1"/>
  <c r="C1307" i="1"/>
  <c r="B3780" i="1"/>
  <c r="T8646" i="1"/>
  <c r="C8505" i="1"/>
  <c r="B8502" i="1"/>
  <c r="C293" i="1"/>
  <c r="C3020" i="1"/>
  <c r="C2285" i="1"/>
  <c r="C8112" i="1"/>
  <c r="T8917" i="1"/>
  <c r="C7922" i="1"/>
  <c r="B5885" i="1"/>
  <c r="B520" i="1"/>
  <c r="D7308" i="1"/>
  <c r="W7308" i="1"/>
  <c r="B1691" i="1"/>
  <c r="T7628" i="1"/>
  <c r="C4266" i="1"/>
  <c r="B9587" i="1"/>
  <c r="T8659" i="1"/>
  <c r="C3513" i="1"/>
  <c r="T7038" i="1"/>
  <c r="W7222" i="1"/>
  <c r="D7222" i="1"/>
  <c r="B1223" i="1"/>
  <c r="T4980" i="1"/>
  <c r="W1581" i="1"/>
  <c r="D1581" i="1"/>
  <c r="W6986" i="1"/>
  <c r="D6986" i="1"/>
  <c r="T9900" i="1"/>
  <c r="B5252" i="1"/>
  <c r="C6043" i="1"/>
  <c r="T3415" i="1"/>
  <c r="T7377" i="1"/>
  <c r="T7931" i="1"/>
  <c r="D8486" i="1"/>
  <c r="W8486" i="1"/>
  <c r="C9930" i="1"/>
  <c r="D5895" i="1"/>
  <c r="W5895" i="1"/>
  <c r="T5289" i="1"/>
  <c r="W3255" i="1"/>
  <c r="D3255" i="1"/>
  <c r="W1620" i="1"/>
  <c r="D1620" i="1"/>
  <c r="C1184" i="1"/>
  <c r="D7105" i="1"/>
  <c r="W7105" i="1"/>
  <c r="C6079" i="1"/>
  <c r="B5767" i="1"/>
  <c r="T118" i="1"/>
  <c r="T3212" i="1"/>
  <c r="C3694" i="1"/>
  <c r="C5869" i="1"/>
  <c r="C725" i="1"/>
  <c r="C396" i="1"/>
  <c r="C5416" i="1"/>
  <c r="B9106" i="1"/>
  <c r="C10095" i="1"/>
  <c r="C6152" i="1"/>
  <c r="C2850" i="1"/>
  <c r="T6043" i="1"/>
  <c r="T5122" i="1"/>
  <c r="B3779" i="1"/>
  <c r="T8457" i="1"/>
  <c r="T1575" i="1"/>
  <c r="B9428" i="1"/>
  <c r="C2163" i="1"/>
  <c r="T2396" i="1"/>
  <c r="T4567" i="1"/>
  <c r="C3119" i="1"/>
  <c r="W1871" i="1"/>
  <c r="D1871" i="1"/>
  <c r="C9894" i="1"/>
  <c r="T7551" i="1"/>
  <c r="B6749" i="1"/>
  <c r="T2845" i="1"/>
  <c r="C5493" i="1"/>
  <c r="B5045" i="1"/>
  <c r="B8014" i="1"/>
  <c r="B9867" i="1"/>
  <c r="T960" i="1"/>
  <c r="B1386" i="1"/>
  <c r="C9621" i="1"/>
  <c r="C4510" i="1"/>
  <c r="C3500" i="1"/>
  <c r="B2297" i="1"/>
  <c r="C1739" i="1"/>
  <c r="T6384" i="1"/>
  <c r="C6790" i="1"/>
  <c r="W9943" i="1"/>
  <c r="D9943" i="1"/>
  <c r="B6104" i="1"/>
  <c r="B5338" i="1"/>
  <c r="B1012" i="1"/>
  <c r="C2327" i="1"/>
  <c r="B1868" i="1"/>
  <c r="C3423" i="1"/>
  <c r="B7655" i="1"/>
  <c r="D2238" i="1"/>
  <c r="W2238" i="1"/>
  <c r="C1990" i="1"/>
  <c r="T9613" i="1"/>
  <c r="T8858" i="1"/>
  <c r="B4491" i="1"/>
  <c r="C4310" i="1"/>
  <c r="B4147" i="1"/>
  <c r="C7125" i="1"/>
  <c r="T6450" i="1"/>
  <c r="C3592" i="1"/>
  <c r="C3772" i="1"/>
  <c r="C3416" i="1"/>
  <c r="B1975" i="1"/>
  <c r="D6942" i="1"/>
  <c r="W6942" i="1"/>
  <c r="C9546" i="1"/>
  <c r="T6964" i="1"/>
  <c r="T2786" i="1"/>
  <c r="C1336" i="1"/>
  <c r="T8208" i="1"/>
  <c r="C53" i="1"/>
  <c r="T8308" i="1"/>
  <c r="C5446" i="1"/>
  <c r="D4606" i="1"/>
  <c r="W4606" i="1"/>
  <c r="C5169" i="1"/>
  <c r="C7355" i="1"/>
  <c r="T6957" i="1"/>
  <c r="C9311" i="1"/>
  <c r="B4357" i="1"/>
  <c r="B1711" i="1"/>
  <c r="T9362" i="1"/>
  <c r="C1988" i="1"/>
  <c r="B366" i="1"/>
  <c r="T678" i="1"/>
  <c r="T2240" i="1"/>
  <c r="B2438" i="1"/>
  <c r="W4873" i="1"/>
  <c r="D4873" i="1"/>
  <c r="T1005" i="1"/>
  <c r="T2423" i="1"/>
  <c r="B5615" i="1"/>
  <c r="T2829" i="1"/>
  <c r="C7563" i="1"/>
  <c r="C1560" i="1"/>
  <c r="B8334" i="1"/>
  <c r="C1976" i="1"/>
  <c r="T7813" i="1"/>
  <c r="B8081" i="1"/>
  <c r="T8933" i="1"/>
  <c r="B4914" i="1"/>
  <c r="B5894" i="1"/>
  <c r="B7420" i="1"/>
  <c r="B2499" i="1"/>
  <c r="C8679" i="1"/>
  <c r="C8086" i="1"/>
  <c r="T5128" i="1"/>
  <c r="C1204" i="1"/>
  <c r="C4453" i="1"/>
  <c r="T7670" i="1"/>
  <c r="T7886" i="1"/>
  <c r="B4176" i="1"/>
  <c r="B5298" i="1"/>
  <c r="C5298" i="1"/>
  <c r="B8271" i="1"/>
  <c r="C258" i="1"/>
  <c r="C5122" i="1"/>
  <c r="T6085" i="1"/>
  <c r="C9720" i="1"/>
  <c r="C10004" i="1"/>
  <c r="B1139" i="1"/>
  <c r="B85" i="1"/>
  <c r="C3998" i="1"/>
  <c r="T1034" i="1"/>
  <c r="C3412" i="1"/>
  <c r="T1381" i="1"/>
  <c r="T221" i="1"/>
  <c r="T1879" i="1"/>
  <c r="D1216" i="1"/>
  <c r="W1216" i="1"/>
  <c r="C5954" i="1"/>
  <c r="C8872" i="1"/>
  <c r="B8749" i="1"/>
  <c r="T2818" i="1"/>
  <c r="T1370" i="1"/>
  <c r="C1212" i="1"/>
  <c r="T1266" i="1"/>
  <c r="T6735" i="1"/>
  <c r="T5801" i="1"/>
  <c r="B4214" i="1"/>
  <c r="C4035" i="1"/>
  <c r="B7151" i="1"/>
  <c r="B826" i="1"/>
  <c r="B4344" i="1"/>
  <c r="T5436" i="1"/>
  <c r="B3633" i="1"/>
  <c r="T9987" i="1"/>
  <c r="C3337" i="1"/>
  <c r="B3268" i="1"/>
  <c r="C6859" i="1"/>
  <c r="C8518" i="1"/>
  <c r="T1226" i="1"/>
  <c r="T4414" i="1"/>
  <c r="T5561" i="1"/>
  <c r="W81" i="1"/>
  <c r="D81" i="1"/>
  <c r="B4543" i="1"/>
  <c r="B7606" i="1"/>
  <c r="C5293" i="1"/>
  <c r="T10022" i="1"/>
  <c r="T1057" i="1"/>
  <c r="B8952" i="1"/>
  <c r="T8988" i="1"/>
  <c r="T3024" i="1"/>
  <c r="B7793" i="1"/>
  <c r="C7047" i="1"/>
  <c r="B9918" i="1"/>
  <c r="T357" i="1"/>
  <c r="C6198" i="1"/>
  <c r="C4593" i="1"/>
  <c r="B3219" i="1"/>
  <c r="T188" i="1"/>
  <c r="T2689" i="1"/>
  <c r="T3030" i="1"/>
  <c r="T4335" i="1"/>
  <c r="B4139" i="1"/>
  <c r="T3411" i="1"/>
  <c r="B1545" i="1"/>
  <c r="B6806" i="1"/>
  <c r="B8262" i="1"/>
  <c r="T5474" i="1"/>
  <c r="T2782" i="1"/>
  <c r="T1634" i="1"/>
  <c r="T9933" i="1"/>
  <c r="C636" i="1"/>
  <c r="T6591" i="1"/>
  <c r="T7692" i="1"/>
  <c r="T7733" i="1"/>
  <c r="T1162" i="1"/>
  <c r="T7276" i="1"/>
  <c r="C7222" i="1"/>
  <c r="C9954" i="1"/>
  <c r="T1793" i="1"/>
  <c r="C7712" i="1"/>
  <c r="C3636" i="1"/>
  <c r="T7500" i="1"/>
  <c r="T5597" i="1"/>
  <c r="T743" i="1"/>
  <c r="B6446" i="1"/>
  <c r="B8427" i="1"/>
  <c r="B248" i="1"/>
  <c r="D3446" i="1"/>
  <c r="W3446" i="1"/>
  <c r="B9947" i="1"/>
  <c r="B7338" i="1"/>
  <c r="T2609" i="1"/>
  <c r="D5929" i="1"/>
  <c r="W5929" i="1"/>
  <c r="C1594" i="1"/>
  <c r="C8490" i="1"/>
  <c r="B9269" i="1"/>
  <c r="B868" i="1"/>
  <c r="W6655" i="1"/>
  <c r="D6655" i="1"/>
  <c r="T6834" i="1"/>
  <c r="B4631" i="1"/>
  <c r="C3505" i="1"/>
  <c r="D9636" i="1"/>
  <c r="W9636" i="1"/>
  <c r="W3271" i="1"/>
  <c r="D3271" i="1"/>
  <c r="B4141" i="1"/>
  <c r="B2016" i="1"/>
  <c r="W4099" i="1"/>
  <c r="D4099" i="1"/>
  <c r="B140" i="1"/>
  <c r="B7152" i="1"/>
  <c r="C2681" i="1"/>
  <c r="D9073" i="1"/>
  <c r="W9073" i="1"/>
  <c r="T3499" i="1"/>
  <c r="T3836" i="1"/>
  <c r="T2040" i="1"/>
  <c r="B6224" i="1"/>
  <c r="C5443" i="1"/>
  <c r="C3125" i="1"/>
  <c r="C8955" i="1"/>
  <c r="C5138" i="1"/>
  <c r="B4381" i="1"/>
  <c r="T3888" i="1"/>
  <c r="B8539" i="1"/>
  <c r="B4266" i="1"/>
  <c r="T973" i="1"/>
  <c r="C2004" i="1"/>
  <c r="T8388" i="1"/>
  <c r="T4894" i="1"/>
  <c r="B3737" i="1"/>
  <c r="C5711" i="1"/>
  <c r="T3218" i="1"/>
  <c r="C7553" i="1"/>
  <c r="T9182" i="1"/>
  <c r="T4299" i="1"/>
  <c r="D7479" i="1"/>
  <c r="W7479" i="1"/>
  <c r="T443" i="1"/>
  <c r="C9474" i="1"/>
  <c r="C9952" i="1"/>
  <c r="B8388" i="1"/>
  <c r="B6206" i="1"/>
  <c r="B3667" i="1"/>
  <c r="T8204" i="1"/>
  <c r="T7662" i="1"/>
  <c r="T8903" i="1"/>
  <c r="T7575" i="1"/>
  <c r="C1425" i="1"/>
  <c r="T2387" i="1"/>
  <c r="C5804" i="1"/>
  <c r="C4606" i="1"/>
  <c r="B210" i="1"/>
  <c r="T4151" i="1"/>
  <c r="T5665" i="1"/>
  <c r="B8900" i="1"/>
  <c r="T3998" i="1"/>
  <c r="T9206" i="1"/>
  <c r="T3127" i="1"/>
  <c r="B4034" i="1"/>
  <c r="C9739" i="1"/>
  <c r="C1436" i="1"/>
  <c r="C3436" i="1"/>
  <c r="C4913" i="1"/>
  <c r="B2077" i="1"/>
  <c r="B3244" i="1"/>
  <c r="T3709" i="1"/>
  <c r="T9003" i="1"/>
  <c r="B2807" i="1"/>
  <c r="B8698" i="1"/>
  <c r="C4831" i="1"/>
  <c r="T9329" i="1"/>
  <c r="T3777" i="1"/>
  <c r="T2081" i="1"/>
  <c r="W3783" i="1"/>
  <c r="D3783" i="1"/>
  <c r="C4084" i="1"/>
  <c r="D7647" i="1"/>
  <c r="W7647" i="1"/>
  <c r="B5137" i="1"/>
  <c r="W4246" i="1"/>
  <c r="D4246" i="1"/>
  <c r="W3022" i="1"/>
  <c r="D3022" i="1"/>
  <c r="T5254" i="1"/>
  <c r="C665" i="1"/>
  <c r="B1286" i="1"/>
  <c r="C6651" i="1"/>
  <c r="T3056" i="1"/>
  <c r="T3112" i="1"/>
  <c r="C7652" i="1"/>
  <c r="C3367" i="1"/>
  <c r="C2450" i="1"/>
  <c r="B3032" i="1"/>
  <c r="B9693" i="1"/>
  <c r="T9593" i="1"/>
  <c r="C244" i="1"/>
  <c r="B4784" i="1"/>
  <c r="T3252" i="1"/>
  <c r="B8536" i="1"/>
  <c r="C3063" i="1"/>
  <c r="B10032" i="1"/>
  <c r="B6537" i="1"/>
  <c r="B7590" i="1"/>
  <c r="T10050" i="1"/>
  <c r="T8737" i="1"/>
  <c r="C9865" i="1"/>
  <c r="T7302" i="1"/>
  <c r="B9967" i="1"/>
  <c r="T3230" i="1"/>
  <c r="T2018" i="1"/>
  <c r="B4277" i="1"/>
  <c r="C3005" i="1"/>
  <c r="W2689" i="1"/>
  <c r="D2689" i="1"/>
  <c r="C1548" i="1"/>
  <c r="C1427" i="1"/>
  <c r="C9360" i="1"/>
  <c r="T8805" i="1"/>
  <c r="T6622" i="1"/>
  <c r="T2258" i="1"/>
  <c r="T1097" i="1"/>
  <c r="C682" i="1"/>
  <c r="C6515" i="1"/>
  <c r="T3492" i="1"/>
  <c r="T6083" i="1"/>
  <c r="B1675" i="1"/>
  <c r="B237" i="1"/>
  <c r="T6699" i="1"/>
  <c r="W7280" i="1"/>
  <c r="D7280" i="1"/>
  <c r="T156" i="1"/>
  <c r="T3864" i="1"/>
  <c r="C10059" i="1"/>
  <c r="D9917" i="1"/>
  <c r="W9917" i="1"/>
  <c r="T585" i="1"/>
  <c r="B4673" i="1"/>
  <c r="D1155" i="1"/>
  <c r="W1155" i="1"/>
  <c r="T2875" i="1"/>
  <c r="B1965" i="1"/>
  <c r="C9162" i="1"/>
  <c r="T2502" i="1"/>
  <c r="B9797" i="1"/>
  <c r="T348" i="1"/>
  <c r="W3922" i="1"/>
  <c r="D3922" i="1"/>
  <c r="B8625" i="1"/>
  <c r="C6103" i="1"/>
  <c r="D5196" i="1"/>
  <c r="W5196" i="1"/>
  <c r="T1766" i="1"/>
  <c r="C6602" i="1"/>
  <c r="C500" i="1"/>
  <c r="C7374" i="1"/>
  <c r="C8387" i="1"/>
  <c r="T6588" i="1"/>
  <c r="C3036" i="1"/>
  <c r="C851" i="1"/>
  <c r="W6071" i="1"/>
  <c r="D6071" i="1"/>
  <c r="T8232" i="1"/>
  <c r="W1071" i="1"/>
  <c r="D1071" i="1"/>
  <c r="C8165" i="1"/>
  <c r="T8006" i="1"/>
  <c r="C4757" i="1"/>
  <c r="T10098" i="1"/>
  <c r="T2823" i="1"/>
  <c r="C2059" i="1"/>
  <c r="B7541" i="1"/>
  <c r="C4096" i="1"/>
  <c r="T4489" i="1"/>
  <c r="C4114" i="1"/>
  <c r="D9812" i="1"/>
  <c r="W9812" i="1"/>
  <c r="C1423" i="1"/>
  <c r="B8294" i="1"/>
  <c r="C7149" i="1"/>
  <c r="C9316" i="1"/>
  <c r="T9116" i="1"/>
  <c r="T3456" i="1"/>
  <c r="C7138" i="1"/>
  <c r="T9137" i="1"/>
  <c r="C9176" i="1"/>
  <c r="T5762" i="1"/>
  <c r="D7618" i="1"/>
  <c r="W7618" i="1"/>
  <c r="B9022" i="1"/>
  <c r="T9777" i="1"/>
  <c r="W1649" i="1"/>
  <c r="D1649" i="1"/>
  <c r="W9406" i="1"/>
  <c r="D9406" i="1"/>
  <c r="T7483" i="1"/>
  <c r="C9561" i="1"/>
  <c r="T7875" i="1"/>
  <c r="B3188" i="1"/>
  <c r="C8298" i="1"/>
  <c r="C3973" i="1"/>
  <c r="B4223" i="1"/>
  <c r="B3939" i="1"/>
  <c r="B1703" i="1"/>
  <c r="B6908" i="1"/>
  <c r="T5029" i="1"/>
  <c r="T6455" i="1"/>
  <c r="C8431" i="1"/>
  <c r="B2414" i="1"/>
  <c r="B2202" i="1"/>
  <c r="C6902" i="1"/>
  <c r="B4520" i="1"/>
  <c r="B4457" i="1"/>
  <c r="B8120" i="1"/>
  <c r="B6699" i="1"/>
  <c r="C5315" i="1"/>
  <c r="W7422" i="1"/>
  <c r="D7422" i="1"/>
  <c r="T1292" i="1"/>
  <c r="T4464" i="1"/>
  <c r="B4837" i="1"/>
  <c r="T6163" i="1"/>
  <c r="C5888" i="1"/>
  <c r="T4943" i="1"/>
  <c r="B1122" i="1"/>
  <c r="T998" i="1"/>
  <c r="B7012" i="1"/>
  <c r="C2336" i="1"/>
  <c r="B7372" i="1"/>
  <c r="C1116" i="1"/>
  <c r="T1940" i="1"/>
  <c r="T113" i="1"/>
  <c r="T7999" i="1"/>
  <c r="T6727" i="1"/>
  <c r="T4061" i="1"/>
  <c r="C4574" i="1"/>
  <c r="T4002" i="1"/>
  <c r="B861" i="1"/>
  <c r="B5116" i="1"/>
  <c r="C2711" i="1"/>
  <c r="T1058" i="1"/>
  <c r="C2542" i="1"/>
  <c r="T4519" i="1"/>
  <c r="B9870" i="1"/>
  <c r="C3066" i="1"/>
  <c r="C9674" i="1"/>
  <c r="T541" i="1"/>
  <c r="T2025" i="1"/>
  <c r="D5295" i="1"/>
  <c r="W5295" i="1"/>
  <c r="T8060" i="1"/>
  <c r="W3536" i="1"/>
  <c r="D3536" i="1"/>
  <c r="B8330" i="1"/>
  <c r="C9411" i="1"/>
  <c r="C2989" i="1"/>
  <c r="B4530" i="1"/>
  <c r="T3890" i="1"/>
  <c r="B6643" i="1"/>
  <c r="C4498" i="1"/>
  <c r="C5586" i="1"/>
  <c r="W6750" i="1"/>
  <c r="D6750" i="1"/>
  <c r="B8293" i="1"/>
  <c r="T7615" i="1"/>
  <c r="C6520" i="1"/>
  <c r="B4637" i="1"/>
  <c r="B8932" i="1"/>
  <c r="C2417" i="1"/>
  <c r="B817" i="1"/>
  <c r="B4725" i="1"/>
  <c r="B854" i="1"/>
  <c r="T7556" i="1"/>
  <c r="T9682" i="1"/>
  <c r="T7731" i="1"/>
  <c r="B4261" i="1"/>
  <c r="B5182" i="1"/>
  <c r="C8936" i="1"/>
  <c r="T7953" i="1"/>
  <c r="C6894" i="1"/>
  <c r="B6431" i="1"/>
  <c r="T2645" i="1"/>
  <c r="C1304" i="1"/>
  <c r="T2892" i="1"/>
  <c r="T9200" i="1"/>
  <c r="T2029" i="1"/>
  <c r="C9286" i="1"/>
  <c r="B9830" i="1"/>
  <c r="C8412" i="1"/>
  <c r="B656" i="1"/>
  <c r="B5439" i="1"/>
  <c r="T1307" i="1"/>
  <c r="B8578" i="1"/>
  <c r="T9659" i="1"/>
  <c r="C2972" i="1"/>
  <c r="C7614" i="1"/>
  <c r="T8302" i="1"/>
  <c r="C602" i="1"/>
  <c r="B7987" i="1"/>
  <c r="C145" i="1"/>
  <c r="C8408" i="1"/>
  <c r="T8140" i="1"/>
  <c r="C8917" i="1"/>
  <c r="C4637" i="1"/>
  <c r="C3120" i="1"/>
  <c r="B7842" i="1"/>
  <c r="B9479" i="1"/>
  <c r="W6947" i="1"/>
  <c r="D6947" i="1"/>
  <c r="C5566" i="1"/>
  <c r="B332" i="1"/>
  <c r="B4160" i="1"/>
  <c r="C6857" i="1"/>
  <c r="B305" i="1"/>
  <c r="C4896" i="1"/>
  <c r="B8580" i="1"/>
  <c r="T9016" i="1"/>
  <c r="B4819" i="1"/>
  <c r="T3715" i="1"/>
  <c r="C7151" i="1"/>
  <c r="C8361" i="1"/>
  <c r="C5531" i="1"/>
  <c r="C5551" i="1"/>
  <c r="T7183" i="1"/>
  <c r="B1916" i="1"/>
  <c r="C9249" i="1"/>
  <c r="T1328" i="1"/>
  <c r="C9694" i="1"/>
  <c r="B403" i="1"/>
  <c r="C3811" i="1"/>
  <c r="B5481" i="1"/>
  <c r="B330" i="1"/>
  <c r="C1801" i="1"/>
  <c r="B4651" i="1"/>
  <c r="B2730" i="1"/>
  <c r="B8602" i="1"/>
  <c r="B3292" i="1"/>
  <c r="C5539" i="1"/>
  <c r="T3206" i="1"/>
  <c r="T5408" i="1"/>
  <c r="C7655" i="1"/>
  <c r="B3303" i="1"/>
  <c r="C7236" i="1"/>
  <c r="W9712" i="1"/>
  <c r="D9712" i="1"/>
  <c r="B8812" i="1"/>
  <c r="B3769" i="1"/>
  <c r="W7228" i="1"/>
  <c r="D7228" i="1"/>
  <c r="C8669" i="1"/>
  <c r="B2433" i="1"/>
  <c r="B5382" i="1"/>
  <c r="B2375" i="1"/>
  <c r="T5326" i="1"/>
  <c r="C4917" i="1"/>
  <c r="C5733" i="1"/>
  <c r="T4978" i="1"/>
  <c r="C314" i="1"/>
  <c r="C8471" i="1"/>
  <c r="B352" i="1"/>
  <c r="B1811" i="1"/>
  <c r="T9457" i="1"/>
  <c r="C8703" i="1"/>
  <c r="B3697" i="1"/>
  <c r="C1907" i="1"/>
  <c r="C8973" i="1"/>
  <c r="D2004" i="1"/>
  <c r="W2004" i="1"/>
  <c r="C4016" i="1"/>
  <c r="T10014" i="1"/>
  <c r="W5187" i="1"/>
  <c r="D5187" i="1"/>
  <c r="B3942" i="1"/>
  <c r="B2510" i="1"/>
  <c r="W7728" i="1"/>
  <c r="D7728" i="1"/>
  <c r="B1518" i="1"/>
  <c r="T5827" i="1"/>
  <c r="B9398" i="1"/>
  <c r="B7617" i="1"/>
  <c r="B8184" i="1"/>
  <c r="T6754" i="1"/>
  <c r="T2742" i="1"/>
  <c r="B4437" i="1"/>
  <c r="T5182" i="1"/>
  <c r="C9123" i="1"/>
  <c r="C3176" i="1"/>
  <c r="B5720" i="1"/>
  <c r="T2856" i="1"/>
  <c r="B1103" i="1"/>
  <c r="C9556" i="1"/>
  <c r="C3814" i="1"/>
  <c r="T4177" i="1"/>
  <c r="B3858" i="1"/>
  <c r="C7313" i="1"/>
  <c r="T4677" i="1"/>
  <c r="B7615" i="1"/>
  <c r="C4167" i="1"/>
  <c r="T6646" i="1"/>
  <c r="C1799" i="1"/>
  <c r="T9390" i="1"/>
  <c r="T9401" i="1"/>
  <c r="B4084" i="1"/>
  <c r="T4581" i="1"/>
  <c r="B4004" i="1"/>
  <c r="C8522" i="1"/>
  <c r="B289" i="1"/>
  <c r="B7932" i="1"/>
  <c r="B8631" i="1"/>
  <c r="T4290" i="1"/>
  <c r="B2136" i="1"/>
  <c r="C2722" i="1"/>
  <c r="D3418" i="1"/>
  <c r="W3418" i="1"/>
  <c r="T588" i="1"/>
  <c r="W6571" i="1"/>
  <c r="D6571" i="1"/>
  <c r="B7468" i="1"/>
  <c r="T1752" i="1"/>
  <c r="C5382" i="1"/>
  <c r="T4987" i="1"/>
  <c r="B2544" i="1"/>
  <c r="C1569" i="1"/>
  <c r="B5838" i="1"/>
  <c r="C1927" i="1"/>
  <c r="C3495" i="1"/>
  <c r="C5979" i="1"/>
  <c r="B1287" i="1"/>
  <c r="T1541" i="1"/>
  <c r="B9139" i="1"/>
  <c r="W1787" i="1"/>
  <c r="D1787" i="1"/>
  <c r="B4102" i="1"/>
  <c r="B2033" i="1"/>
  <c r="T2272" i="1"/>
  <c r="C356" i="1"/>
  <c r="B3141" i="1"/>
  <c r="C1165" i="1"/>
  <c r="C6364" i="1"/>
  <c r="C6649" i="1"/>
  <c r="B8285" i="1"/>
  <c r="T429" i="1"/>
  <c r="C5816" i="1"/>
  <c r="B1958" i="1"/>
  <c r="C9566" i="1"/>
  <c r="B6119" i="1"/>
  <c r="B6533" i="1"/>
  <c r="C6225" i="1"/>
  <c r="T5226" i="1"/>
  <c r="T3248" i="1"/>
  <c r="C7971" i="1"/>
  <c r="T8220" i="1"/>
  <c r="T5048" i="1"/>
  <c r="C4684" i="1"/>
  <c r="T2072" i="1"/>
  <c r="C9018" i="1"/>
  <c r="B8489" i="1"/>
  <c r="C1877" i="1"/>
  <c r="B6526" i="1"/>
  <c r="C8835" i="1"/>
  <c r="C2568" i="1"/>
  <c r="B7797" i="1"/>
  <c r="B3796" i="1"/>
  <c r="T3724" i="1"/>
  <c r="B9943" i="1"/>
  <c r="C4997" i="1"/>
  <c r="B2587" i="1"/>
  <c r="C9620" i="1"/>
  <c r="B3583" i="1"/>
  <c r="T1671" i="1"/>
  <c r="T5731" i="1"/>
  <c r="B7300" i="1"/>
  <c r="W2841" i="1"/>
  <c r="D2841" i="1"/>
  <c r="T4550" i="1"/>
  <c r="C9292" i="1"/>
  <c r="T900" i="1"/>
  <c r="B9165" i="1"/>
  <c r="T1235" i="1"/>
  <c r="C7879" i="1"/>
  <c r="T2208" i="1"/>
  <c r="T8773" i="1"/>
  <c r="B5829" i="1"/>
  <c r="B1527" i="1"/>
  <c r="C4580" i="1"/>
  <c r="T2533" i="1"/>
  <c r="T3647" i="1"/>
  <c r="C3982" i="1"/>
  <c r="C6156" i="1"/>
  <c r="B9203" i="1"/>
  <c r="C5289" i="1"/>
  <c r="C1370" i="1"/>
  <c r="T6174" i="1"/>
  <c r="T9239" i="1"/>
  <c r="D325" i="1"/>
  <c r="W325" i="1"/>
  <c r="C129" i="1"/>
  <c r="T4496" i="1"/>
  <c r="T3963" i="1"/>
  <c r="T8836" i="1"/>
  <c r="C1587" i="1"/>
  <c r="B8424" i="1"/>
  <c r="T3603" i="1"/>
  <c r="C2191" i="1"/>
  <c r="C3654" i="1"/>
  <c r="B4385" i="1"/>
  <c r="B7260" i="1"/>
  <c r="C3892" i="1"/>
  <c r="C7285" i="1"/>
  <c r="D8578" i="1"/>
  <c r="W8578" i="1"/>
  <c r="T2589" i="1"/>
  <c r="C5312" i="1"/>
  <c r="B9557" i="1"/>
  <c r="T3396" i="1"/>
  <c r="B4297" i="1"/>
  <c r="C4307" i="1"/>
  <c r="T75" i="1"/>
  <c r="C9701" i="1"/>
  <c r="T5732" i="1"/>
  <c r="C3707" i="1"/>
  <c r="C3265" i="1"/>
  <c r="T4242" i="1"/>
  <c r="B3046" i="1"/>
  <c r="B1055" i="1"/>
  <c r="B2391" i="1"/>
  <c r="B5310" i="1"/>
  <c r="B3688" i="1"/>
  <c r="T8196" i="1"/>
  <c r="B5793" i="1"/>
  <c r="T9012" i="1"/>
  <c r="B2616" i="1"/>
  <c r="T6880" i="1"/>
  <c r="C1446" i="1"/>
  <c r="B7295" i="1"/>
  <c r="B5627" i="1"/>
  <c r="B9458" i="1"/>
  <c r="T9018" i="1"/>
  <c r="B8575" i="1"/>
  <c r="T2798" i="1"/>
  <c r="W7287" i="1"/>
  <c r="D7287" i="1"/>
  <c r="B3644" i="1"/>
  <c r="B7800" i="1"/>
  <c r="C106" i="1"/>
  <c r="T6417" i="1"/>
  <c r="T6856" i="1"/>
  <c r="B1540" i="1"/>
  <c r="T3698" i="1"/>
  <c r="B5671" i="1"/>
  <c r="B680" i="1"/>
  <c r="C6559" i="1"/>
  <c r="T3879" i="1"/>
  <c r="B6058" i="1"/>
  <c r="C2824" i="1"/>
  <c r="C6574" i="1"/>
  <c r="C9705" i="1"/>
  <c r="B3215" i="1"/>
  <c r="B6356" i="1"/>
  <c r="B8716" i="1"/>
  <c r="D4260" i="1"/>
  <c r="W4260" i="1"/>
  <c r="T1494" i="1"/>
  <c r="D6240" i="1"/>
  <c r="W6240" i="1"/>
  <c r="W8975" i="1"/>
  <c r="D8975" i="1"/>
  <c r="W380" i="1"/>
  <c r="D380" i="1"/>
  <c r="C4360" i="1"/>
  <c r="C8728" i="1"/>
  <c r="D2119" i="1"/>
  <c r="W2119" i="1"/>
  <c r="B4705" i="1"/>
  <c r="T6468" i="1"/>
  <c r="C7017" i="1"/>
  <c r="T2955" i="1"/>
  <c r="C3751" i="1"/>
  <c r="T8305" i="1"/>
  <c r="B3568" i="1"/>
  <c r="C9987" i="1"/>
  <c r="T7001" i="1"/>
  <c r="T9784" i="1"/>
  <c r="B6320" i="1"/>
  <c r="T3901" i="1"/>
  <c r="B3160" i="1"/>
  <c r="T8428" i="1"/>
  <c r="C694" i="1"/>
  <c r="C2460" i="1"/>
  <c r="C2226" i="1"/>
  <c r="B373" i="1"/>
  <c r="T3933" i="1"/>
  <c r="C8545" i="1"/>
  <c r="T2039" i="1"/>
  <c r="C8573" i="1"/>
  <c r="C878" i="1"/>
  <c r="T1526" i="1"/>
  <c r="B1014" i="1"/>
  <c r="C2798" i="1"/>
  <c r="C852" i="1"/>
  <c r="W3195" i="1"/>
  <c r="D3195" i="1"/>
  <c r="C4961" i="1"/>
  <c r="C9963" i="1"/>
  <c r="C4042" i="1"/>
  <c r="T5875" i="1"/>
  <c r="C1837" i="1"/>
  <c r="T2974" i="1"/>
  <c r="T1411" i="1"/>
  <c r="C783" i="1"/>
  <c r="T1932" i="1"/>
  <c r="T2154" i="1"/>
  <c r="B4659" i="1"/>
  <c r="T7986" i="1"/>
  <c r="B8672" i="1"/>
  <c r="C2459" i="1"/>
  <c r="T1776" i="1"/>
  <c r="B6364" i="1"/>
  <c r="B7273" i="1"/>
  <c r="T5035" i="1"/>
  <c r="T8378" i="1"/>
  <c r="C4767" i="1"/>
  <c r="T1376" i="1"/>
  <c r="T4048" i="1"/>
  <c r="T3353" i="1"/>
  <c r="T8492" i="1"/>
  <c r="C9280" i="1"/>
  <c r="W1755" i="1"/>
  <c r="D1755" i="1"/>
  <c r="D5851" i="1"/>
  <c r="W5851" i="1"/>
  <c r="B3581" i="1"/>
  <c r="C8328" i="1"/>
  <c r="T909" i="1"/>
  <c r="T1303" i="1"/>
  <c r="B4991" i="1"/>
  <c r="C266" i="1"/>
  <c r="C4801" i="1"/>
  <c r="T8956" i="1"/>
  <c r="B3310" i="1"/>
  <c r="C8118" i="1"/>
  <c r="T4867" i="1"/>
  <c r="C4246" i="1"/>
  <c r="B8940" i="1"/>
  <c r="C4086" i="1"/>
  <c r="B3436" i="1"/>
  <c r="W7062" i="1"/>
  <c r="D7062" i="1"/>
  <c r="D9970" i="1"/>
  <c r="W9970" i="1"/>
  <c r="B7225" i="1"/>
  <c r="C4506" i="1"/>
  <c r="W8057" i="1"/>
  <c r="D8057" i="1"/>
  <c r="C8706" i="1"/>
  <c r="T6690" i="1"/>
  <c r="W5242" i="1"/>
  <c r="D5242" i="1"/>
  <c r="T3771" i="1"/>
  <c r="B8646" i="1"/>
  <c r="D3606" i="1"/>
  <c r="W3606" i="1"/>
  <c r="T5230" i="1"/>
  <c r="W7413" i="1"/>
  <c r="D7413" i="1"/>
  <c r="B7368" i="1"/>
  <c r="W7321" i="1"/>
  <c r="D7321" i="1"/>
  <c r="W9984" i="1"/>
  <c r="D9984" i="1"/>
  <c r="B3708" i="1"/>
  <c r="B4039" i="1"/>
  <c r="B4236" i="1"/>
  <c r="T7406" i="1"/>
  <c r="T5417" i="1"/>
  <c r="C3178" i="1"/>
  <c r="D824" i="1"/>
  <c r="W824" i="1"/>
  <c r="D2796" i="1"/>
  <c r="W2796" i="1"/>
  <c r="B543" i="1"/>
  <c r="W7861" i="1"/>
  <c r="D7861" i="1"/>
  <c r="W162" i="1"/>
  <c r="D162" i="1"/>
  <c r="B1968" i="1"/>
  <c r="W4590" i="1"/>
  <c r="D4590" i="1"/>
  <c r="B7209" i="1"/>
  <c r="C2377" i="1"/>
  <c r="T1668" i="1"/>
  <c r="C1435" i="1"/>
  <c r="C9441" i="1"/>
  <c r="T5086" i="1"/>
  <c r="T8282" i="1"/>
  <c r="T6906" i="1"/>
  <c r="B9779" i="1"/>
  <c r="B8230" i="1"/>
  <c r="C3453" i="1"/>
  <c r="C5672" i="1"/>
  <c r="C1356" i="1"/>
  <c r="C5624" i="1"/>
  <c r="B6255" i="1"/>
  <c r="B1226" i="1"/>
  <c r="C7309" i="1"/>
  <c r="D2583" i="1"/>
  <c r="W2583" i="1"/>
  <c r="T5431" i="1"/>
  <c r="D8070" i="1"/>
  <c r="W8070" i="1"/>
  <c r="T3731" i="1"/>
  <c r="C4967" i="1"/>
  <c r="T9934" i="1"/>
  <c r="T8823" i="1"/>
  <c r="C5907" i="1"/>
  <c r="B2393" i="1"/>
  <c r="B9735" i="1"/>
  <c r="T2037" i="1"/>
  <c r="D5576" i="1"/>
  <c r="W5576" i="1"/>
  <c r="T6338" i="1"/>
  <c r="T4934" i="1"/>
  <c r="T7453" i="1"/>
  <c r="C5607" i="1"/>
  <c r="T7000" i="1"/>
  <c r="B2545" i="1"/>
  <c r="D7207" i="1"/>
  <c r="W7207" i="1"/>
  <c r="B8520" i="1"/>
  <c r="C3558" i="1"/>
  <c r="W8122" i="1"/>
  <c r="D8122" i="1"/>
  <c r="B1609" i="1"/>
  <c r="T7673" i="1"/>
  <c r="C4299" i="1"/>
  <c r="C2622" i="1"/>
  <c r="C4922" i="1"/>
  <c r="B8648" i="1"/>
  <c r="T1071" i="1"/>
  <c r="T8502" i="1"/>
  <c r="C472" i="1"/>
  <c r="B1246" i="1"/>
  <c r="B1325" i="1"/>
  <c r="T9579" i="1"/>
  <c r="T7125" i="1"/>
  <c r="B7166" i="1"/>
  <c r="C2128" i="1"/>
  <c r="B2952" i="1"/>
  <c r="B1405" i="1"/>
  <c r="T7849" i="1"/>
  <c r="B7229" i="1"/>
  <c r="T3832" i="1"/>
  <c r="C5143" i="1"/>
  <c r="C3342" i="1"/>
  <c r="T7900" i="1"/>
  <c r="T4343" i="1"/>
  <c r="C8274" i="1"/>
  <c r="B8168" i="1"/>
  <c r="C1854" i="1"/>
  <c r="B9357" i="1"/>
  <c r="T785" i="1"/>
  <c r="B6281" i="1"/>
  <c r="C9961" i="1"/>
  <c r="W4549" i="1"/>
  <c r="D4549" i="1"/>
  <c r="W8347" i="1"/>
  <c r="D8347" i="1"/>
  <c r="C4539" i="1"/>
  <c r="B8661" i="1"/>
  <c r="C8368" i="1"/>
  <c r="W3018" i="1"/>
  <c r="D3018" i="1"/>
  <c r="W6517" i="1"/>
  <c r="D6517" i="1"/>
  <c r="B6959" i="1"/>
  <c r="B6902" i="1"/>
  <c r="W7064" i="1"/>
  <c r="D7064" i="1"/>
  <c r="C881" i="1"/>
  <c r="T2842" i="1"/>
  <c r="B6725" i="1"/>
  <c r="W2145" i="1"/>
  <c r="D2145" i="1"/>
  <c r="B4449" i="1"/>
  <c r="T3198" i="1"/>
  <c r="C9353" i="1"/>
  <c r="B3527" i="1"/>
  <c r="B1360" i="1"/>
  <c r="T6166" i="1"/>
  <c r="C8407" i="1"/>
  <c r="B3957" i="1"/>
  <c r="D995" i="1"/>
  <c r="W995" i="1"/>
  <c r="B2442" i="1"/>
  <c r="W4498" i="1"/>
  <c r="D4498" i="1"/>
  <c r="T4355" i="1"/>
  <c r="C890" i="1"/>
  <c r="C6192" i="1"/>
  <c r="B4682" i="1"/>
  <c r="T5055" i="1"/>
  <c r="C10038" i="1"/>
  <c r="B27" i="1"/>
  <c r="T3988" i="1"/>
  <c r="B466" i="1"/>
  <c r="C670" i="1"/>
  <c r="T7539" i="1"/>
  <c r="C5152" i="1"/>
  <c r="C1256" i="1"/>
  <c r="T3384" i="1"/>
  <c r="W2228" i="1"/>
  <c r="D2228" i="1"/>
  <c r="B7847" i="1"/>
  <c r="C9446" i="1"/>
  <c r="B9237" i="1"/>
  <c r="T3002" i="1"/>
  <c r="C9630" i="1"/>
  <c r="D1421" i="1"/>
  <c r="W1421" i="1"/>
  <c r="T7652" i="1"/>
  <c r="B1335" i="1"/>
  <c r="B8044" i="1"/>
  <c r="C4478" i="1"/>
  <c r="C1798" i="1"/>
  <c r="T9001" i="1"/>
  <c r="C287" i="1"/>
  <c r="B8076" i="1"/>
  <c r="C6316" i="1"/>
  <c r="T7798" i="1"/>
  <c r="C9576" i="1"/>
  <c r="C2774" i="1"/>
  <c r="C7620" i="1"/>
  <c r="B2048" i="1"/>
  <c r="T9081" i="1"/>
  <c r="B9011" i="1"/>
  <c r="W153" i="1"/>
  <c r="D153" i="1"/>
  <c r="T5472" i="1"/>
  <c r="T1196" i="1"/>
  <c r="T5698" i="1"/>
  <c r="T577" i="1"/>
  <c r="B7146" i="1"/>
  <c r="B8290" i="1"/>
  <c r="T2296" i="1"/>
  <c r="B1937" i="1"/>
  <c r="C3384" i="1"/>
  <c r="T5371" i="1"/>
  <c r="B607" i="1"/>
  <c r="C2519" i="1"/>
  <c r="C788" i="1"/>
  <c r="T7269" i="1"/>
  <c r="B3471" i="1"/>
  <c r="B9562" i="1"/>
  <c r="C6260" i="1"/>
  <c r="C303" i="1"/>
  <c r="C5" i="1"/>
  <c r="T4138" i="1"/>
  <c r="C1132" i="1"/>
  <c r="W1222" i="1"/>
  <c r="D1222" i="1"/>
  <c r="T1505" i="1"/>
  <c r="B4691" i="1"/>
  <c r="T7316" i="1"/>
  <c r="B1203" i="1"/>
  <c r="C3248" i="1"/>
  <c r="B4764" i="1"/>
  <c r="C6349" i="1"/>
  <c r="B10096" i="1"/>
  <c r="C614" i="1"/>
  <c r="B986" i="1"/>
  <c r="T9881" i="1"/>
  <c r="B9837" i="1"/>
  <c r="B5823" i="1"/>
  <c r="C808" i="1"/>
  <c r="B9564" i="1"/>
  <c r="T2252" i="1"/>
  <c r="T8359" i="1"/>
  <c r="B6139" i="1"/>
  <c r="T8558" i="1"/>
  <c r="C2778" i="1"/>
  <c r="C6037" i="1"/>
  <c r="C6814" i="1"/>
  <c r="C3548" i="1"/>
  <c r="B6515" i="1"/>
  <c r="C8887" i="1"/>
  <c r="T1743" i="1"/>
  <c r="C1532" i="1"/>
  <c r="B6660" i="1"/>
  <c r="T9092" i="1"/>
  <c r="B1577" i="1"/>
  <c r="C3583" i="1"/>
  <c r="T3279" i="1"/>
  <c r="T8149" i="1"/>
  <c r="T363" i="1"/>
  <c r="T2647" i="1"/>
  <c r="C5553" i="1"/>
  <c r="C3287" i="1"/>
  <c r="B3663" i="1"/>
  <c r="B7232" i="1"/>
  <c r="T9851" i="1"/>
  <c r="C1832" i="1"/>
  <c r="C6032" i="1"/>
  <c r="T8403" i="1"/>
  <c r="C3864" i="1"/>
  <c r="C2837" i="1"/>
  <c r="C6279" i="1"/>
  <c r="C3310" i="1"/>
  <c r="B2666" i="1"/>
  <c r="C5251" i="1"/>
  <c r="C8732" i="1"/>
  <c r="B6766" i="1"/>
  <c r="B3481" i="1"/>
  <c r="D8821" i="1"/>
  <c r="W8821" i="1"/>
  <c r="C328" i="1"/>
  <c r="D9345" i="1"/>
  <c r="W9345" i="1"/>
  <c r="D1604" i="1"/>
  <c r="W1604" i="1"/>
  <c r="T7" i="1"/>
  <c r="D7227" i="1"/>
  <c r="W7227" i="1"/>
  <c r="B1081" i="1"/>
  <c r="B3076" i="1"/>
  <c r="C2391" i="1"/>
  <c r="C2805" i="1"/>
  <c r="B9211" i="1"/>
  <c r="C9207" i="1"/>
  <c r="T374" i="1"/>
  <c r="D7522" i="1"/>
  <c r="W7522" i="1"/>
  <c r="T3205" i="1"/>
  <c r="B8943" i="1"/>
  <c r="C2384" i="1"/>
  <c r="B6833" i="1"/>
  <c r="B8977" i="1"/>
  <c r="B3318" i="1"/>
  <c r="C6801" i="1"/>
  <c r="C9920" i="1"/>
  <c r="C4915" i="1"/>
  <c r="D3270" i="1"/>
  <c r="W3270" i="1"/>
  <c r="B9418" i="1"/>
  <c r="C3009" i="1"/>
  <c r="C3200" i="1"/>
  <c r="T4157" i="1"/>
  <c r="C1595" i="1"/>
  <c r="T6510" i="1"/>
  <c r="C6584" i="1"/>
  <c r="B2070" i="1"/>
  <c r="C4377" i="1"/>
  <c r="T2710" i="1"/>
  <c r="B1955" i="1"/>
  <c r="C4331" i="1"/>
  <c r="C8483" i="1"/>
  <c r="B7839" i="1"/>
  <c r="T8306" i="1"/>
  <c r="T4559" i="1"/>
  <c r="T612" i="1"/>
  <c r="B3442" i="1"/>
  <c r="B5210" i="1"/>
  <c r="B9548" i="1"/>
  <c r="T166" i="1"/>
  <c r="W5527" i="1"/>
  <c r="D5527" i="1"/>
  <c r="T7874" i="1"/>
  <c r="T5338" i="1"/>
  <c r="C2627" i="1"/>
  <c r="W8345" i="1"/>
  <c r="D8345" i="1"/>
  <c r="T5753" i="1"/>
  <c r="B7771" i="1"/>
  <c r="T6155" i="1"/>
  <c r="W9472" i="1"/>
  <c r="D9472" i="1"/>
  <c r="T6129" i="1"/>
  <c r="D2049" i="1"/>
  <c r="W2049" i="1"/>
  <c r="B5446" i="1"/>
  <c r="C5778" i="1"/>
  <c r="C7451" i="1"/>
  <c r="B1430" i="1"/>
  <c r="C4254" i="1"/>
  <c r="C1399" i="1"/>
  <c r="T7304" i="1"/>
  <c r="C9775" i="1"/>
  <c r="C8150" i="1"/>
  <c r="C3061" i="1"/>
  <c r="C9787" i="1"/>
  <c r="T597" i="1"/>
  <c r="B6190" i="1"/>
  <c r="B9170" i="1"/>
  <c r="B5059" i="1"/>
  <c r="B4415" i="1"/>
  <c r="T9282" i="1"/>
  <c r="C1886" i="1"/>
  <c r="T1108" i="1"/>
  <c r="B1523" i="1"/>
  <c r="B8185" i="1"/>
  <c r="W364" i="1"/>
  <c r="D364" i="1"/>
  <c r="D7914" i="1"/>
  <c r="W7914" i="1"/>
  <c r="T1978" i="1"/>
  <c r="B1212" i="1"/>
  <c r="B2330" i="1"/>
  <c r="B7825" i="1"/>
  <c r="T4282" i="1"/>
  <c r="B3320" i="1"/>
  <c r="T4641" i="1"/>
  <c r="B4758" i="1"/>
  <c r="C4202" i="1"/>
  <c r="B5488" i="1"/>
  <c r="C9821" i="1"/>
  <c r="T6997" i="1"/>
  <c r="B9385" i="1"/>
  <c r="B9540" i="1"/>
  <c r="B3105" i="1"/>
  <c r="T9145" i="1"/>
  <c r="W3972" i="1"/>
  <c r="D3972" i="1"/>
  <c r="C9769" i="1"/>
  <c r="B9333" i="1"/>
  <c r="B3546" i="1"/>
  <c r="T8462" i="1"/>
  <c r="T4178" i="1"/>
  <c r="T4657" i="1"/>
  <c r="T2374" i="1"/>
  <c r="C5375" i="1"/>
  <c r="B1731" i="1"/>
  <c r="B10019" i="1"/>
  <c r="C492" i="1"/>
  <c r="T7859" i="1"/>
  <c r="W9308" i="1"/>
  <c r="D9308" i="1"/>
  <c r="T779" i="1"/>
  <c r="T3922" i="1"/>
  <c r="C3741" i="1"/>
  <c r="C8345" i="1"/>
  <c r="B6572" i="1"/>
  <c r="C3487" i="1"/>
  <c r="C4200" i="1"/>
  <c r="B2050" i="1"/>
  <c r="T32" i="1"/>
  <c r="T8839" i="1"/>
  <c r="T2031" i="1"/>
  <c r="C3027" i="1"/>
  <c r="T5765" i="1"/>
  <c r="T1468" i="1"/>
  <c r="B7850" i="1"/>
  <c r="T2959" i="1"/>
  <c r="B5157" i="1"/>
  <c r="T8498" i="1"/>
  <c r="B6467" i="1"/>
  <c r="T8547" i="1"/>
  <c r="C4072" i="1"/>
  <c r="C4656" i="1"/>
  <c r="T3181" i="1"/>
  <c r="T7314" i="1"/>
  <c r="B8987" i="1"/>
  <c r="T3780" i="1"/>
  <c r="T7194" i="1"/>
  <c r="T108" i="1"/>
  <c r="B6017" i="1"/>
  <c r="C1008" i="1"/>
  <c r="C9682" i="1"/>
  <c r="C6842" i="1"/>
  <c r="B8769" i="1"/>
  <c r="T3871" i="1"/>
  <c r="B1906" i="1"/>
  <c r="T4055" i="1"/>
  <c r="B2453" i="1"/>
  <c r="T2681" i="1"/>
  <c r="T8303" i="1"/>
  <c r="T5656" i="1"/>
  <c r="C9901" i="1"/>
  <c r="T8393" i="1"/>
  <c r="C3010" i="1"/>
  <c r="T3582" i="1"/>
  <c r="B5309" i="1"/>
  <c r="C5227" i="1"/>
  <c r="B1516" i="1"/>
  <c r="B9388" i="1"/>
  <c r="B9268" i="1"/>
  <c r="T5376" i="1"/>
  <c r="T1779" i="1"/>
  <c r="B7551" i="1"/>
  <c r="C534" i="1"/>
  <c r="B1432" i="1"/>
  <c r="T7445" i="1"/>
  <c r="B8082" i="1"/>
  <c r="C7514" i="1"/>
  <c r="C4652" i="1"/>
  <c r="T9127" i="1"/>
  <c r="T63" i="1"/>
  <c r="T241" i="1"/>
  <c r="B4208" i="1"/>
  <c r="B8914" i="1"/>
  <c r="C9036" i="1"/>
  <c r="C5637" i="1"/>
  <c r="C8925" i="1"/>
  <c r="T1757" i="1"/>
  <c r="C381" i="1"/>
  <c r="W295" i="1"/>
  <c r="D295" i="1"/>
  <c r="B8772" i="1"/>
  <c r="W9087" i="1"/>
  <c r="D9087" i="1"/>
  <c r="B4126" i="1"/>
  <c r="C9511" i="1"/>
  <c r="W9416" i="1"/>
  <c r="D9416" i="1"/>
  <c r="C2648" i="1"/>
  <c r="T5173" i="1"/>
  <c r="T9066" i="1"/>
  <c r="C5057" i="1"/>
  <c r="C9731" i="1"/>
  <c r="B1358" i="1"/>
  <c r="B4227" i="1"/>
  <c r="C2087" i="1"/>
  <c r="C7465" i="1"/>
  <c r="C936" i="1"/>
  <c r="T855" i="1"/>
  <c r="B5017" i="1"/>
  <c r="B950" i="1"/>
  <c r="B6636" i="1"/>
  <c r="C7838" i="1"/>
  <c r="B6734" i="1"/>
  <c r="C9745" i="1"/>
  <c r="C86" i="1"/>
  <c r="B1424" i="1"/>
  <c r="C259" i="1"/>
  <c r="T2819" i="1"/>
  <c r="C5601" i="1"/>
  <c r="C4983" i="1"/>
  <c r="T6151" i="1"/>
  <c r="T8409" i="1"/>
  <c r="W7994" i="1"/>
  <c r="D7994" i="1"/>
  <c r="T3128" i="1"/>
  <c r="W4811" i="1"/>
  <c r="D4811" i="1"/>
  <c r="W8517" i="1"/>
  <c r="D8517" i="1"/>
  <c r="W1924" i="1"/>
  <c r="D1924" i="1"/>
  <c r="D5407" i="1"/>
  <c r="W5407" i="1"/>
  <c r="T1043" i="1"/>
  <c r="D8752" i="1"/>
  <c r="W8752" i="1"/>
  <c r="C2037" i="1"/>
  <c r="B3664" i="1"/>
  <c r="B9063" i="1"/>
  <c r="B1567" i="1"/>
  <c r="C2328" i="1"/>
  <c r="B6530" i="1"/>
  <c r="C2268" i="1"/>
  <c r="C6737" i="1"/>
  <c r="C8694" i="1"/>
  <c r="B10088" i="1"/>
  <c r="C8685" i="1"/>
  <c r="B5926" i="1"/>
  <c r="T5172" i="1"/>
  <c r="B2945" i="1"/>
  <c r="T9210" i="1"/>
  <c r="B8887" i="1"/>
  <c r="T7240" i="1"/>
  <c r="B3794" i="1"/>
  <c r="T1069" i="1"/>
  <c r="C8899" i="1"/>
  <c r="C4419" i="1"/>
  <c r="C4914" i="1"/>
  <c r="C1924" i="1"/>
  <c r="C3614" i="1"/>
  <c r="B6692" i="1"/>
  <c r="B3823" i="1"/>
  <c r="B992" i="1"/>
  <c r="T6386" i="1"/>
  <c r="T3654" i="1"/>
  <c r="B1986" i="1"/>
  <c r="C8739" i="1"/>
  <c r="B6885" i="1"/>
  <c r="W2197" i="1"/>
  <c r="D2197" i="1"/>
  <c r="T6056" i="1"/>
  <c r="B872" i="1"/>
  <c r="B8722" i="1"/>
  <c r="T7795" i="1"/>
  <c r="B2633" i="1"/>
  <c r="B669" i="1"/>
  <c r="T9711" i="1"/>
  <c r="B1473" i="1"/>
  <c r="B4518" i="1"/>
  <c r="T638" i="1"/>
  <c r="T3344" i="1"/>
  <c r="C2021" i="1"/>
  <c r="B8380" i="1"/>
  <c r="T3430" i="1"/>
  <c r="B6184" i="1"/>
  <c r="C2367" i="1"/>
  <c r="B696" i="1"/>
  <c r="T440" i="1"/>
  <c r="B4197" i="1"/>
  <c r="B5463" i="1"/>
  <c r="T213" i="1"/>
  <c r="T6463" i="1"/>
  <c r="B7734" i="1"/>
  <c r="C6922" i="1"/>
  <c r="T9811" i="1"/>
  <c r="B3799" i="1"/>
  <c r="T4276" i="1"/>
  <c r="D2477" i="1"/>
  <c r="W2477" i="1"/>
  <c r="B3443" i="1"/>
  <c r="T3107" i="1"/>
  <c r="B9251" i="1"/>
  <c r="C10070" i="1"/>
  <c r="C8729" i="1"/>
  <c r="W3089" i="1"/>
  <c r="D3089" i="1"/>
  <c r="T268" i="1"/>
  <c r="B267" i="1"/>
  <c r="C9472" i="1"/>
  <c r="T6968" i="1"/>
  <c r="B6534" i="1"/>
  <c r="T8615" i="1"/>
  <c r="B993" i="1"/>
  <c r="B6814" i="1"/>
  <c r="C9783" i="1"/>
  <c r="C5919" i="1"/>
  <c r="B5969" i="1"/>
  <c r="C298" i="1"/>
  <c r="C9819" i="1"/>
  <c r="T8112" i="1"/>
  <c r="T9840" i="1"/>
  <c r="B5930" i="1"/>
  <c r="T232" i="1"/>
  <c r="C6048" i="1"/>
  <c r="B7557" i="1"/>
  <c r="C756" i="1"/>
  <c r="B604" i="1"/>
  <c r="C3911" i="1"/>
  <c r="B6395" i="1"/>
  <c r="B4324" i="1"/>
  <c r="C2085" i="1"/>
  <c r="C9917" i="1"/>
  <c r="T9780" i="1"/>
  <c r="T6097" i="1"/>
  <c r="B6782" i="1"/>
  <c r="T9648" i="1"/>
  <c r="C7732" i="1"/>
  <c r="W6083" i="1"/>
  <c r="D6083" i="1"/>
  <c r="B6856" i="1"/>
  <c r="T9850" i="1"/>
  <c r="C7834" i="1"/>
  <c r="T9372" i="1"/>
  <c r="B8254" i="1"/>
  <c r="C6421" i="1"/>
  <c r="T4221" i="1"/>
  <c r="T2984" i="1"/>
  <c r="T4016" i="1"/>
  <c r="B8931" i="1"/>
  <c r="C2559" i="1"/>
  <c r="D2414" i="1"/>
  <c r="W2414" i="1"/>
  <c r="D6143" i="1"/>
  <c r="W6143" i="1"/>
  <c r="T7175" i="1"/>
  <c r="T338" i="1"/>
  <c r="T7340" i="1"/>
  <c r="D349" i="1"/>
  <c r="W349" i="1"/>
  <c r="T4204" i="1"/>
  <c r="T4590" i="1"/>
  <c r="C1713" i="1"/>
  <c r="D8332" i="1"/>
  <c r="W8332" i="1"/>
  <c r="D5971" i="1"/>
  <c r="W5971" i="1"/>
  <c r="T2104" i="1"/>
  <c r="C946" i="1"/>
  <c r="T4607" i="1"/>
  <c r="C8983" i="1"/>
  <c r="B7837" i="1"/>
  <c r="C5304" i="1"/>
  <c r="B9938" i="1"/>
  <c r="C7519" i="1"/>
  <c r="T1289" i="1"/>
  <c r="B8874" i="1"/>
  <c r="B8647" i="1"/>
  <c r="B663" i="1"/>
  <c r="B10041" i="1"/>
  <c r="B1736" i="1"/>
  <c r="T7142" i="1"/>
  <c r="B8919" i="1"/>
  <c r="C5086" i="1"/>
  <c r="B6588" i="1"/>
  <c r="T5900" i="1"/>
  <c r="B3918" i="1"/>
  <c r="C6496" i="1"/>
  <c r="B8905" i="1"/>
  <c r="T712" i="1"/>
  <c r="W2829" i="1"/>
  <c r="D2829" i="1"/>
  <c r="T2284" i="1"/>
  <c r="T9948" i="1"/>
  <c r="B7940" i="1"/>
  <c r="T4996" i="1"/>
  <c r="D4552" i="1"/>
  <c r="W4552" i="1"/>
  <c r="C5435" i="1"/>
  <c r="B6282" i="1"/>
  <c r="T4914" i="1"/>
  <c r="C1844" i="1"/>
  <c r="C7687" i="1"/>
  <c r="B4065" i="1"/>
  <c r="T7348" i="1"/>
  <c r="C6117" i="1"/>
  <c r="C6470" i="1"/>
  <c r="C8648" i="1"/>
  <c r="T4314" i="1"/>
  <c r="C2380" i="1"/>
  <c r="B733" i="1"/>
  <c r="C2326" i="1"/>
  <c r="C3629" i="1"/>
  <c r="C5589" i="1"/>
  <c r="T406" i="1"/>
  <c r="T2305" i="1"/>
  <c r="B9235" i="1"/>
  <c r="B9197" i="1"/>
  <c r="C9817" i="1"/>
  <c r="C1482" i="1"/>
  <c r="B1448" i="1"/>
  <c r="B3285" i="1"/>
  <c r="T8961" i="1"/>
  <c r="C5080" i="1"/>
  <c r="T3452" i="1"/>
  <c r="C9692" i="1"/>
  <c r="B8885" i="1"/>
  <c r="B8208" i="1"/>
  <c r="B2516" i="1"/>
  <c r="C2243" i="1"/>
  <c r="B3831" i="1"/>
  <c r="B6176" i="1"/>
  <c r="T3338" i="1"/>
  <c r="T6758" i="1"/>
  <c r="B1940" i="1"/>
  <c r="W9158" i="1"/>
  <c r="D9158" i="1"/>
  <c r="B1403" i="1"/>
  <c r="T5729" i="1"/>
  <c r="T4410" i="1"/>
  <c r="T9668" i="1"/>
  <c r="B5646" i="1"/>
  <c r="D9362" i="1"/>
  <c r="W9362" i="1"/>
  <c r="T8521" i="1"/>
  <c r="D2771" i="1"/>
  <c r="W2771" i="1"/>
  <c r="T1146" i="1"/>
  <c r="D3192" i="1"/>
  <c r="W3192" i="1"/>
  <c r="D4772" i="1"/>
  <c r="W4772" i="1"/>
  <c r="B8189" i="1"/>
  <c r="D2282" i="1"/>
  <c r="W2282" i="1"/>
  <c r="W9028" i="1"/>
  <c r="D9028" i="1"/>
  <c r="T2246" i="1"/>
  <c r="W2883" i="1"/>
  <c r="D2883" i="1"/>
  <c r="C5973" i="1"/>
  <c r="B9038" i="1"/>
  <c r="C9216" i="1"/>
  <c r="C8826" i="1"/>
  <c r="B2062" i="1"/>
  <c r="C8310" i="1"/>
  <c r="W7867" i="1"/>
  <c r="D7867" i="1"/>
  <c r="B3213" i="1"/>
  <c r="B9781" i="1"/>
  <c r="W7419" i="1"/>
  <c r="D7419" i="1"/>
  <c r="B3562" i="1"/>
  <c r="T6272" i="1"/>
  <c r="D9387" i="1"/>
  <c r="W9387" i="1"/>
  <c r="T1460" i="1"/>
  <c r="T1168" i="1"/>
  <c r="W2653" i="1"/>
  <c r="D2653" i="1"/>
  <c r="B8455" i="1"/>
  <c r="T8495" i="1"/>
  <c r="C4705" i="1"/>
  <c r="B218" i="1"/>
  <c r="C8816" i="1"/>
  <c r="T1451" i="1"/>
  <c r="C7344" i="1"/>
  <c r="C5112" i="1"/>
  <c r="C9288" i="1"/>
  <c r="T4685" i="1"/>
  <c r="C6869" i="1"/>
  <c r="T4374" i="1"/>
  <c r="C8567" i="1"/>
  <c r="T4399" i="1"/>
  <c r="T6575" i="1"/>
  <c r="B1884" i="1"/>
  <c r="T4944" i="1"/>
  <c r="C8896" i="1"/>
  <c r="C6240" i="1"/>
  <c r="C9" i="1"/>
  <c r="B3913" i="1"/>
  <c r="B273" i="1"/>
  <c r="T4381" i="1"/>
  <c r="C7786" i="1"/>
  <c r="T4666" i="1"/>
  <c r="T2231" i="1"/>
  <c r="T9412" i="1"/>
  <c r="T1341" i="1"/>
  <c r="T3833" i="1"/>
  <c r="B1333" i="1"/>
  <c r="C1004" i="1"/>
  <c r="C2445" i="1"/>
  <c r="T8193" i="1"/>
  <c r="T331" i="1"/>
  <c r="C8020" i="1"/>
  <c r="T1424" i="1"/>
  <c r="T360" i="1"/>
  <c r="T9649" i="1"/>
  <c r="C4260" i="1"/>
  <c r="C5128" i="1"/>
  <c r="B4604" i="1"/>
  <c r="T8195" i="1"/>
  <c r="C9871" i="1"/>
  <c r="T6100" i="1"/>
  <c r="C4184" i="1"/>
  <c r="B1019" i="1"/>
  <c r="C6386" i="1"/>
  <c r="B4707" i="1"/>
  <c r="C1589" i="1"/>
  <c r="C4988" i="1"/>
  <c r="B1445" i="1"/>
  <c r="C2042" i="1"/>
  <c r="C9696" i="1"/>
  <c r="B9906" i="1"/>
  <c r="B8350" i="1"/>
  <c r="C5938" i="1"/>
  <c r="B3504" i="1"/>
  <c r="C3090" i="1"/>
  <c r="T5924" i="1"/>
  <c r="B5264" i="1"/>
  <c r="C3071" i="1"/>
  <c r="C3341" i="1"/>
  <c r="B5733" i="1"/>
  <c r="B5638" i="1"/>
  <c r="T5551" i="1"/>
  <c r="B9267" i="1"/>
  <c r="B10030" i="1"/>
  <c r="B825" i="1"/>
  <c r="T7036" i="1"/>
  <c r="B1383" i="1"/>
  <c r="C7761" i="1"/>
  <c r="T3883" i="1"/>
  <c r="D4341" i="1"/>
  <c r="W4341" i="1"/>
  <c r="T777" i="1"/>
  <c r="T8723" i="1"/>
  <c r="D7184" i="1"/>
  <c r="W7184" i="1"/>
  <c r="B2314" i="1"/>
  <c r="B9315" i="1"/>
  <c r="T5774" i="1"/>
  <c r="B4654" i="1"/>
  <c r="B2868" i="1"/>
  <c r="W594" i="1"/>
  <c r="D594" i="1"/>
  <c r="C2211" i="1"/>
  <c r="C5708" i="1"/>
  <c r="T5023" i="1"/>
  <c r="B9487" i="1"/>
  <c r="C231" i="1"/>
  <c r="B7532" i="1"/>
  <c r="B8246" i="1"/>
  <c r="T8035" i="1"/>
  <c r="C3793" i="1"/>
  <c r="C767" i="1"/>
  <c r="T7273" i="1"/>
  <c r="W9923" i="1"/>
  <c r="D9923" i="1"/>
  <c r="T2559" i="1"/>
  <c r="B9602" i="1"/>
  <c r="C7134" i="1"/>
  <c r="C9714" i="1"/>
  <c r="C463" i="1"/>
  <c r="C6059" i="1"/>
  <c r="T4130" i="1"/>
  <c r="B2805" i="1"/>
  <c r="C9428" i="1"/>
  <c r="C3809" i="1"/>
  <c r="B4711" i="1"/>
  <c r="T3596" i="1"/>
  <c r="C7310" i="1"/>
  <c r="C7463" i="1"/>
  <c r="B9444" i="1"/>
  <c r="C3520" i="1"/>
  <c r="C8882" i="1"/>
  <c r="T6225" i="1"/>
  <c r="T10002" i="1"/>
  <c r="C9718" i="1"/>
  <c r="C8592" i="1"/>
  <c r="B9275" i="1"/>
  <c r="T8508" i="1"/>
  <c r="B2546" i="1"/>
  <c r="T8735" i="1"/>
  <c r="T6701" i="1"/>
  <c r="C1198" i="1"/>
  <c r="B2404" i="1"/>
  <c r="B3650" i="1"/>
  <c r="T9394" i="1"/>
  <c r="T3108" i="1"/>
  <c r="C6633" i="1"/>
  <c r="B5135" i="1"/>
  <c r="B4961" i="1"/>
  <c r="T768" i="1"/>
  <c r="B5347" i="1"/>
  <c r="C9447" i="1"/>
  <c r="B9598" i="1"/>
  <c r="T3094" i="1"/>
  <c r="B5325" i="1"/>
  <c r="B8965" i="1"/>
  <c r="C7346" i="1"/>
  <c r="C1019" i="1"/>
  <c r="C3830" i="1"/>
  <c r="T9163" i="1"/>
  <c r="T4319" i="1"/>
  <c r="T7711" i="1"/>
  <c r="B2682" i="1"/>
  <c r="T9101" i="1"/>
  <c r="C1839" i="1"/>
  <c r="B7117" i="1"/>
  <c r="W7976" i="1"/>
  <c r="D7976" i="1"/>
  <c r="T6555" i="1"/>
  <c r="C3011" i="1"/>
  <c r="T8242" i="1"/>
  <c r="W8217" i="1"/>
  <c r="D8217" i="1"/>
  <c r="T5747" i="1"/>
  <c r="D5897" i="1"/>
  <c r="W5897" i="1"/>
  <c r="T869" i="1"/>
  <c r="T8497" i="1"/>
  <c r="T1065" i="1"/>
  <c r="W9116" i="1"/>
  <c r="D9116" i="1"/>
  <c r="C10064" i="1"/>
  <c r="B4836" i="1"/>
  <c r="C8708" i="1"/>
  <c r="W9253" i="1"/>
  <c r="D9253" i="1"/>
  <c r="B458" i="1"/>
  <c r="C9779" i="1"/>
  <c r="D3868" i="1"/>
  <c r="W3868" i="1"/>
  <c r="C5906" i="1"/>
  <c r="T6811" i="1"/>
  <c r="C9113" i="1"/>
  <c r="C6960" i="1"/>
  <c r="T2836" i="1"/>
  <c r="T4367" i="1"/>
  <c r="W2185" i="1"/>
  <c r="D2185" i="1"/>
  <c r="T3505" i="1"/>
  <c r="W5993" i="1"/>
  <c r="D5993" i="1"/>
  <c r="W6522" i="1"/>
  <c r="D6522" i="1"/>
  <c r="W7935" i="1"/>
  <c r="D7935" i="1"/>
  <c r="D7315" i="1"/>
  <c r="W7315" i="1"/>
  <c r="B4749" i="1"/>
  <c r="B6233" i="1"/>
  <c r="C327" i="1"/>
  <c r="D6194" i="1"/>
  <c r="W6194" i="1"/>
  <c r="B1029" i="1"/>
  <c r="B5133" i="1"/>
  <c r="T6018" i="1"/>
  <c r="T7373" i="1"/>
  <c r="C2032" i="1"/>
  <c r="B3297" i="1"/>
  <c r="C458" i="1"/>
  <c r="T6866" i="1"/>
  <c r="T1105" i="1"/>
  <c r="T2612" i="1"/>
  <c r="T1258" i="1"/>
  <c r="C6686" i="1"/>
  <c r="C2616" i="1"/>
  <c r="T5723" i="1"/>
  <c r="B3280" i="1"/>
  <c r="T9684" i="1"/>
  <c r="B8510" i="1"/>
  <c r="C1814" i="1"/>
  <c r="C3041" i="1"/>
  <c r="B7984" i="1"/>
  <c r="B9407" i="1"/>
  <c r="B1745" i="1"/>
  <c r="C7709" i="1"/>
  <c r="T587" i="1"/>
  <c r="T9011" i="1"/>
  <c r="B2873" i="1"/>
  <c r="T6490" i="1"/>
  <c r="B3250" i="1"/>
  <c r="T2966" i="1"/>
  <c r="B9262" i="1"/>
  <c r="T115" i="1"/>
  <c r="B9998" i="1"/>
  <c r="C292" i="1"/>
  <c r="B4923" i="1"/>
  <c r="B3600" i="1"/>
  <c r="B2654" i="1"/>
  <c r="B2622" i="1"/>
  <c r="B1923" i="1"/>
  <c r="C5187" i="1"/>
  <c r="C1222" i="1"/>
  <c r="T7892" i="1"/>
  <c r="T3557" i="1"/>
  <c r="T4273" i="1"/>
  <c r="C3680" i="1"/>
  <c r="T614" i="1"/>
  <c r="C2520" i="1"/>
  <c r="T7854" i="1"/>
  <c r="B8170" i="1"/>
  <c r="C8598" i="1"/>
  <c r="T2172" i="1"/>
  <c r="C4454" i="1"/>
  <c r="B1561" i="1"/>
  <c r="C8658" i="1"/>
  <c r="C4209" i="1"/>
  <c r="B5146" i="1"/>
  <c r="B6743" i="1"/>
  <c r="C8214" i="1"/>
  <c r="T6894" i="1"/>
  <c r="B2564" i="1"/>
  <c r="T4874" i="1"/>
  <c r="B2363" i="1"/>
  <c r="T650" i="1"/>
  <c r="T7887" i="1"/>
  <c r="C7908" i="1"/>
  <c r="B2074" i="1"/>
  <c r="T9140" i="1"/>
  <c r="T3660" i="1"/>
  <c r="B360" i="1"/>
  <c r="C5600" i="1"/>
  <c r="T6158" i="1"/>
  <c r="T3782" i="1"/>
  <c r="T6330" i="1"/>
  <c r="C552" i="1"/>
  <c r="C6377" i="1"/>
  <c r="T17" i="1"/>
  <c r="C8494" i="1"/>
  <c r="C4860" i="1"/>
  <c r="B2051" i="1"/>
  <c r="B3938" i="1"/>
  <c r="B1100" i="1"/>
  <c r="T7028" i="1"/>
  <c r="B7628" i="1"/>
</calcChain>
</file>

<file path=xl/sharedStrings.xml><?xml version="1.0" encoding="utf-8"?>
<sst xmlns="http://schemas.openxmlformats.org/spreadsheetml/2006/main" count="70836" uniqueCount="11174">
  <si>
    <t>Campaign ID</t>
  </si>
  <si>
    <t>Campaign Name</t>
  </si>
  <si>
    <t>Campaign Type</t>
  </si>
  <si>
    <t>Marketing Channel</t>
  </si>
  <si>
    <t>Start Date</t>
  </si>
  <si>
    <t>End Date</t>
  </si>
  <si>
    <t>Region</t>
  </si>
  <si>
    <t>City</t>
  </si>
  <si>
    <t>Target Audience</t>
  </si>
  <si>
    <t>Device Type</t>
  </si>
  <si>
    <t>Impressions</t>
  </si>
  <si>
    <t>Clicks</t>
  </si>
  <si>
    <t>CTR (%)</t>
  </si>
  <si>
    <t>Conversions</t>
  </si>
  <si>
    <t>Conversion Rate (%)</t>
  </si>
  <si>
    <t>Campaign Cost</t>
  </si>
  <si>
    <t>Revenue Generated</t>
  </si>
  <si>
    <t>ROI (%)</t>
  </si>
  <si>
    <t>Customers Acquired</t>
  </si>
  <si>
    <t>Campaign Status</t>
  </si>
  <si>
    <t>CMP17849</t>
  </si>
  <si>
    <t>2024-05-14</t>
  </si>
  <si>
    <t>16/11/2024</t>
  </si>
  <si>
    <t>Pune</t>
  </si>
  <si>
    <t>Business Owners</t>
  </si>
  <si>
    <t>Mobile</t>
  </si>
  <si>
    <t>CMP16612</t>
  </si>
  <si>
    <t>2024-09-12</t>
  </si>
  <si>
    <t>2024-12-26</t>
  </si>
  <si>
    <t>North</t>
  </si>
  <si>
    <t>Chennai</t>
  </si>
  <si>
    <t>Students</t>
  </si>
  <si>
    <t>Tablet</t>
  </si>
  <si>
    <t>CMP19739</t>
  </si>
  <si>
    <t>2024-07-25</t>
  </si>
  <si>
    <t>2024-12-07</t>
  </si>
  <si>
    <t>Mumbai</t>
  </si>
  <si>
    <t>CMP14863</t>
  </si>
  <si>
    <t>Instagram</t>
  </si>
  <si>
    <t>30/06/2024</t>
  </si>
  <si>
    <t>11-24-2024</t>
  </si>
  <si>
    <t>East</t>
  </si>
  <si>
    <t>Bengaluru</t>
  </si>
  <si>
    <t>CMP18105</t>
  </si>
  <si>
    <t>07-21-2024</t>
  </si>
  <si>
    <t>2024-11-29</t>
  </si>
  <si>
    <t>South</t>
  </si>
  <si>
    <t>CMP10770</t>
  </si>
  <si>
    <t>2024-05-27</t>
  </si>
  <si>
    <t>07/11/2024</t>
  </si>
  <si>
    <t>CMP10939</t>
  </si>
  <si>
    <t>Google Ads</t>
  </si>
  <si>
    <t>07/04/2024</t>
  </si>
  <si>
    <t>2024-11-13</t>
  </si>
  <si>
    <t>Ahmedabad</t>
  </si>
  <si>
    <t>CMP11084</t>
  </si>
  <si>
    <t>10-06-2024</t>
  </si>
  <si>
    <t>11-01-2024</t>
  </si>
  <si>
    <t>CMP12732</t>
  </si>
  <si>
    <t>10/09/2024</t>
  </si>
  <si>
    <t>01/12/2024</t>
  </si>
  <si>
    <t>Delhi</t>
  </si>
  <si>
    <t>Families</t>
  </si>
  <si>
    <t>Desktop</t>
  </si>
  <si>
    <t>CMP11602</t>
  </si>
  <si>
    <t>13/07/2024</t>
  </si>
  <si>
    <t>11-19-2024</t>
  </si>
  <si>
    <t>Jaipur</t>
  </si>
  <si>
    <t>Professionals</t>
  </si>
  <si>
    <t>CMP15675</t>
  </si>
  <si>
    <t>21/06/2024</t>
  </si>
  <si>
    <t>2024-11-07</t>
  </si>
  <si>
    <t>CMP18505</t>
  </si>
  <si>
    <t>2024-09-10</t>
  </si>
  <si>
    <t>12-10-2024</t>
  </si>
  <si>
    <t>CMP15911</t>
  </si>
  <si>
    <t>16/02/2024</t>
  </si>
  <si>
    <t>2024-12-08</t>
  </si>
  <si>
    <t>CMP15576</t>
  </si>
  <si>
    <t>2024-04-16</t>
  </si>
  <si>
    <t>2024-11-03</t>
  </si>
  <si>
    <t>CMP13466</t>
  </si>
  <si>
    <t>Email</t>
  </si>
  <si>
    <t>17/02/2024</t>
  </si>
  <si>
    <t>CMP12938</t>
  </si>
  <si>
    <t>01/03/2024</t>
  </si>
  <si>
    <t>11-13-2024</t>
  </si>
  <si>
    <t>CMP19596</t>
  </si>
  <si>
    <t>17/09/2024</t>
  </si>
  <si>
    <t>13/11/2024</t>
  </si>
  <si>
    <t>CMP12162</t>
  </si>
  <si>
    <t>2024-06-04</t>
  </si>
  <si>
    <t>2024-12-27</t>
  </si>
  <si>
    <t>CMP15275</t>
  </si>
  <si>
    <t>2024-04-02</t>
  </si>
  <si>
    <t>2024-11-26</t>
  </si>
  <si>
    <t>CMP14778</t>
  </si>
  <si>
    <t>2024-08-03</t>
  </si>
  <si>
    <t>05/11/2024</t>
  </si>
  <si>
    <t>Lucknow</t>
  </si>
  <si>
    <t>CMP16660</t>
  </si>
  <si>
    <t>Meta Ads</t>
  </si>
  <si>
    <t>2024-06-30</t>
  </si>
  <si>
    <t>2024-10-30</t>
  </si>
  <si>
    <t>CMP13058</t>
  </si>
  <si>
    <t>06-05-2024</t>
  </si>
  <si>
    <t>11-04-2024</t>
  </si>
  <si>
    <t>CMP18528</t>
  </si>
  <si>
    <t>03/02/2024</t>
  </si>
  <si>
    <t>2024-10-31</t>
  </si>
  <si>
    <t>CMP17222</t>
  </si>
  <si>
    <t>10-19-2024</t>
  </si>
  <si>
    <t>2024-11-22</t>
  </si>
  <si>
    <t>CMP11918</t>
  </si>
  <si>
    <t>09/05/2024</t>
  </si>
  <si>
    <t>05/12/2024</t>
  </si>
  <si>
    <t>CMP18924</t>
  </si>
  <si>
    <t>20/08/2024</t>
  </si>
  <si>
    <t>11-15-2024</t>
  </si>
  <si>
    <t>CMP10144</t>
  </si>
  <si>
    <t>2024-07-15</t>
  </si>
  <si>
    <t>14/11/2024</t>
  </si>
  <si>
    <t>CMP17332</t>
  </si>
  <si>
    <t>02-12-2024</t>
  </si>
  <si>
    <t>2024-12-31</t>
  </si>
  <si>
    <t>CMP15300</t>
  </si>
  <si>
    <t>11/05/2024</t>
  </si>
  <si>
    <t>11-16-2024</t>
  </si>
  <si>
    <t>CMP16020</t>
  </si>
  <si>
    <t>16/03/2024</t>
  </si>
  <si>
    <t>27/11/2024</t>
  </si>
  <si>
    <t>CMP10098</t>
  </si>
  <si>
    <t>2024-07-23</t>
  </si>
  <si>
    <t>CMP13782</t>
  </si>
  <si>
    <t>07-24-2024</t>
  </si>
  <si>
    <t>CMP17253</t>
  </si>
  <si>
    <t>08/07/2024</t>
  </si>
  <si>
    <t>16/12/2024</t>
  </si>
  <si>
    <t>CMP12980</t>
  </si>
  <si>
    <t>2024-08-02</t>
  </si>
  <si>
    <t>2024-12-23</t>
  </si>
  <si>
    <t>CMP10189</t>
  </si>
  <si>
    <t>06/10/2024</t>
  </si>
  <si>
    <t>12-31-2024</t>
  </si>
  <si>
    <t>CMP16112</t>
  </si>
  <si>
    <t>07-17-2024</t>
  </si>
  <si>
    <t>11-14-2024</t>
  </si>
  <si>
    <t>CMP13970</t>
  </si>
  <si>
    <t>05-14-2024</t>
  </si>
  <si>
    <t>27/12/2024</t>
  </si>
  <si>
    <t>CMP17610</t>
  </si>
  <si>
    <t>03/10/2024</t>
  </si>
  <si>
    <t>2024-12-05</t>
  </si>
  <si>
    <t>CMP19049</t>
  </si>
  <si>
    <t>2024-06-29</t>
  </si>
  <si>
    <t>2024-11-02</t>
  </si>
  <si>
    <t>CMP19433</t>
  </si>
  <si>
    <t>2024-07-07</t>
  </si>
  <si>
    <t>12-11-2024</t>
  </si>
  <si>
    <t>CMP14454</t>
  </si>
  <si>
    <t>25/02/2024</t>
  </si>
  <si>
    <t>24/12/2024</t>
  </si>
  <si>
    <t>CMP13361</t>
  </si>
  <si>
    <t>2024-09-24</t>
  </si>
  <si>
    <t>12-23-2024</t>
  </si>
  <si>
    <t>CMP10873</t>
  </si>
  <si>
    <t>21/02/2024</t>
  </si>
  <si>
    <t>11-12-2024</t>
  </si>
  <si>
    <t>CMP12288</t>
  </si>
  <si>
    <t>2024-03-25</t>
  </si>
  <si>
    <t>2024-11-21</t>
  </si>
  <si>
    <t>CMP17684</t>
  </si>
  <si>
    <t>16/05/2024</t>
  </si>
  <si>
    <t>06/12/2024</t>
  </si>
  <si>
    <t>CMP10486</t>
  </si>
  <si>
    <t>10-27-2024</t>
  </si>
  <si>
    <t>22/11/2024</t>
  </si>
  <si>
    <t>CMP14241</t>
  </si>
  <si>
    <t>2024-05-12</t>
  </si>
  <si>
    <t>CMP11033</t>
  </si>
  <si>
    <t>09-06-2024</t>
  </si>
  <si>
    <t>21/12/2024</t>
  </si>
  <si>
    <t>CMP13152</t>
  </si>
  <si>
    <t>10-08-2024</t>
  </si>
  <si>
    <t>CMP19097</t>
  </si>
  <si>
    <t>22/08/2024</t>
  </si>
  <si>
    <t>2024-11-24</t>
  </si>
  <si>
    <t>CMP14568</t>
  </si>
  <si>
    <t>24/08/2024</t>
  </si>
  <si>
    <t>03/12/2024</t>
  </si>
  <si>
    <t>CMP18846</t>
  </si>
  <si>
    <t>06-11-2024</t>
  </si>
  <si>
    <t>CMP12707</t>
  </si>
  <si>
    <t>19/09/2024</t>
  </si>
  <si>
    <t>2024-11-23</t>
  </si>
  <si>
    <t>CMP18951</t>
  </si>
  <si>
    <t>2024-09-22</t>
  </si>
  <si>
    <t>17/11/2024</t>
  </si>
  <si>
    <t>CMP18629</t>
  </si>
  <si>
    <t>02-24-2024</t>
  </si>
  <si>
    <t>28/11/2024</t>
  </si>
  <si>
    <t>CMP10339</t>
  </si>
  <si>
    <t>2024-10-23</t>
  </si>
  <si>
    <t>12-04-2024</t>
  </si>
  <si>
    <t>CMP13803</t>
  </si>
  <si>
    <t>02-10-2024</t>
  </si>
  <si>
    <t>CMP18619</t>
  </si>
  <si>
    <t>06/03/2024</t>
  </si>
  <si>
    <t>30/12/2024</t>
  </si>
  <si>
    <t>CMP13391</t>
  </si>
  <si>
    <t>31/07/2024</t>
  </si>
  <si>
    <t>28/10/2024</t>
  </si>
  <si>
    <t>CMP13389</t>
  </si>
  <si>
    <t>02-28-2024</t>
  </si>
  <si>
    <t>11/11/2024</t>
  </si>
  <si>
    <t>CMP10322</t>
  </si>
  <si>
    <t>04-04-2024</t>
  </si>
  <si>
    <t>2024-12-19</t>
  </si>
  <si>
    <t>CMP15280</t>
  </si>
  <si>
    <t>25/10/2024</t>
  </si>
  <si>
    <t>15/11/2024</t>
  </si>
  <si>
    <t>CMP12488</t>
  </si>
  <si>
    <t>10-18-2024</t>
  </si>
  <si>
    <t>12/12/2024</t>
  </si>
  <si>
    <t>CMP11988</t>
  </si>
  <si>
    <t>06-25-2024</t>
  </si>
  <si>
    <t>2024-11-17</t>
  </si>
  <si>
    <t>CMP12962</t>
  </si>
  <si>
    <t>2024-07-01</t>
  </si>
  <si>
    <t>12-22-2024</t>
  </si>
  <si>
    <t>CMP17269</t>
  </si>
  <si>
    <t>26/07/2024</t>
  </si>
  <si>
    <t>10-31-2024</t>
  </si>
  <si>
    <t>CMP19118</t>
  </si>
  <si>
    <t>05/10/2024</t>
  </si>
  <si>
    <t>03/11/2024</t>
  </si>
  <si>
    <t>CMP17983</t>
  </si>
  <si>
    <t>18/08/2024</t>
  </si>
  <si>
    <t>12-21-2024</t>
  </si>
  <si>
    <t>CMP15026</t>
  </si>
  <si>
    <t>2024-10-14</t>
  </si>
  <si>
    <t>12-16-2024</t>
  </si>
  <si>
    <t>CMP16583</t>
  </si>
  <si>
    <t>06-22-2024</t>
  </si>
  <si>
    <t>CMP13919</t>
  </si>
  <si>
    <t>2024-09-09</t>
  </si>
  <si>
    <t>11-28-2024</t>
  </si>
  <si>
    <t>CMP12477</t>
  </si>
  <si>
    <t>27/01/2024</t>
  </si>
  <si>
    <t>04/12/2024</t>
  </si>
  <si>
    <t>CMP11723</t>
  </si>
  <si>
    <t>04-22-2024</t>
  </si>
  <si>
    <t>10-28-2024</t>
  </si>
  <si>
    <t>CMP13861</t>
  </si>
  <si>
    <t>2024-05-23</t>
  </si>
  <si>
    <t>CMP16628</t>
  </si>
  <si>
    <t>06-20-2024</t>
  </si>
  <si>
    <t>2024-12-30</t>
  </si>
  <si>
    <t>CMP13523</t>
  </si>
  <si>
    <t>2024-03-07</t>
  </si>
  <si>
    <t>11-07-2024</t>
  </si>
  <si>
    <t>CMP18134</t>
  </si>
  <si>
    <t>01-31-2024</t>
  </si>
  <si>
    <t>19/11/2024</t>
  </si>
  <si>
    <t>CMP13839</t>
  </si>
  <si>
    <t>2024-01-11</t>
  </si>
  <si>
    <t>2024-12-10</t>
  </si>
  <si>
    <t>CMP17156</t>
  </si>
  <si>
    <t>2024-09-01</t>
  </si>
  <si>
    <t>CMP14388</t>
  </si>
  <si>
    <t>2024-09-04</t>
  </si>
  <si>
    <t>25/11/2024</t>
  </si>
  <si>
    <t>CMP12403</t>
  </si>
  <si>
    <t>2024-05-21</t>
  </si>
  <si>
    <t>12-18-2024</t>
  </si>
  <si>
    <t>CMP12641</t>
  </si>
  <si>
    <t>03-04-2024</t>
  </si>
  <si>
    <t>CMP18941</t>
  </si>
  <si>
    <t>29/03/2024</t>
  </si>
  <si>
    <t>11-27-2024</t>
  </si>
  <si>
    <t>CMP12650</t>
  </si>
  <si>
    <t>04-25-2024</t>
  </si>
  <si>
    <t>CMP16374</t>
  </si>
  <si>
    <t>02-27-2024</t>
  </si>
  <si>
    <t>17/12/2024</t>
  </si>
  <si>
    <t>CMP14524</t>
  </si>
  <si>
    <t>2024-01-18</t>
  </si>
  <si>
    <t>12/11/2024</t>
  </si>
  <si>
    <t>CMP13823</t>
  </si>
  <si>
    <t>2024-10-04</t>
  </si>
  <si>
    <t>CMP17041</t>
  </si>
  <si>
    <t>2024-09-17</t>
  </si>
  <si>
    <t>CMP16641</t>
  </si>
  <si>
    <t>2024-06-28</t>
  </si>
  <si>
    <t>12-19-2024</t>
  </si>
  <si>
    <t>CMP16044</t>
  </si>
  <si>
    <t>29/06/2024</t>
  </si>
  <si>
    <t>29/12/2024</t>
  </si>
  <si>
    <t>CMP14899</t>
  </si>
  <si>
    <t>09-23-2024</t>
  </si>
  <si>
    <t>07/12/2024</t>
  </si>
  <si>
    <t>CMP18892</t>
  </si>
  <si>
    <t>26/03/2024</t>
  </si>
  <si>
    <t>11-18-2024</t>
  </si>
  <si>
    <t>CMP14069</t>
  </si>
  <si>
    <t>08-11-2024</t>
  </si>
  <si>
    <t>12-01-2024</t>
  </si>
  <si>
    <t>CMP18729</t>
  </si>
  <si>
    <t>2024-06-05</t>
  </si>
  <si>
    <t>2024-12-14</t>
  </si>
  <si>
    <t>CMP15643</t>
  </si>
  <si>
    <t>28/09/2024</t>
  </si>
  <si>
    <t>2024-11-27</t>
  </si>
  <si>
    <t>CMP17863</t>
  </si>
  <si>
    <t>03-24-2024</t>
  </si>
  <si>
    <t>2024-12-15</t>
  </si>
  <si>
    <t>CMP12891</t>
  </si>
  <si>
    <t>CMP16196</t>
  </si>
  <si>
    <t>29/05/2024</t>
  </si>
  <si>
    <t>CMP15164</t>
  </si>
  <si>
    <t>01-08-2024</t>
  </si>
  <si>
    <t>08/11/2024</t>
  </si>
  <si>
    <t>CMP17233</t>
  </si>
  <si>
    <t>25/08/2024</t>
  </si>
  <si>
    <t>31/10/2024</t>
  </si>
  <si>
    <t>CMP14888</t>
  </si>
  <si>
    <t>22/03/2024</t>
  </si>
  <si>
    <t>CMP15960</t>
  </si>
  <si>
    <t>05-21-2024</t>
  </si>
  <si>
    <t>CMP18569</t>
  </si>
  <si>
    <t>08/05/2024</t>
  </si>
  <si>
    <t>2024-10-28</t>
  </si>
  <si>
    <t>CMP18514</t>
  </si>
  <si>
    <t>2024-06-15</t>
  </si>
  <si>
    <t>2024-11-11</t>
  </si>
  <si>
    <t>CMP16230</t>
  </si>
  <si>
    <t>15/12/2024</t>
  </si>
  <si>
    <t>CMP16653</t>
  </si>
  <si>
    <t>2024-10-11</t>
  </si>
  <si>
    <t>19/12/2024</t>
  </si>
  <si>
    <t>CMP13092</t>
  </si>
  <si>
    <t>23/08/2024</t>
  </si>
  <si>
    <t>CMP10958</t>
  </si>
  <si>
    <t>2024-01-30</t>
  </si>
  <si>
    <t>2024-12-20</t>
  </si>
  <si>
    <t>CMP17251</t>
  </si>
  <si>
    <t>08-08-2024</t>
  </si>
  <si>
    <t>2024-12-03</t>
  </si>
  <si>
    <t>CMP18575</t>
  </si>
  <si>
    <t>2024-08-26</t>
  </si>
  <si>
    <t>CMP19920</t>
  </si>
  <si>
    <t>06-26-2024</t>
  </si>
  <si>
    <t>CMP17464</t>
  </si>
  <si>
    <t>07-20-2024</t>
  </si>
  <si>
    <t>CMP17477</t>
  </si>
  <si>
    <t>09-29-2024</t>
  </si>
  <si>
    <t>CMP17775</t>
  </si>
  <si>
    <t>25/05/2024</t>
  </si>
  <si>
    <t>CMP18586</t>
  </si>
  <si>
    <t>11/02/2024</t>
  </si>
  <si>
    <t>CMP11037</t>
  </si>
  <si>
    <t>10/06/2024</t>
  </si>
  <si>
    <t>12-09-2024</t>
  </si>
  <si>
    <t>CMP11361</t>
  </si>
  <si>
    <t>08/04/2024</t>
  </si>
  <si>
    <t>12-24-2024</t>
  </si>
  <si>
    <t>CMP16431</t>
  </si>
  <si>
    <t>05-31-2024</t>
  </si>
  <si>
    <t>11-21-2024</t>
  </si>
  <si>
    <t>CMP18031</t>
  </si>
  <si>
    <t>2024-10-03</t>
  </si>
  <si>
    <t>02/11/2024</t>
  </si>
  <si>
    <t>CMP14323</t>
  </si>
  <si>
    <t>17/08/2024</t>
  </si>
  <si>
    <t>CMP11049</t>
  </si>
  <si>
    <t>05-11-2024</t>
  </si>
  <si>
    <t>10-29-2024</t>
  </si>
  <si>
    <t>CMP17503</t>
  </si>
  <si>
    <t>11-11-2024</t>
  </si>
  <si>
    <t>CMP18181</t>
  </si>
  <si>
    <t>13/05/2024</t>
  </si>
  <si>
    <t>2024-12-29</t>
  </si>
  <si>
    <t>CMP18570</t>
  </si>
  <si>
    <t>15/02/2024</t>
  </si>
  <si>
    <t>2024-12-06</t>
  </si>
  <si>
    <t>CMP17076</t>
  </si>
  <si>
    <t>26/08/2024</t>
  </si>
  <si>
    <t>CMP17817</t>
  </si>
  <si>
    <t>2024-07-16</t>
  </si>
  <si>
    <t>CMP19875</t>
  </si>
  <si>
    <t>06/09/2024</t>
  </si>
  <si>
    <t>11-23-2024</t>
  </si>
  <si>
    <t>CMP11499</t>
  </si>
  <si>
    <t>06-18-2024</t>
  </si>
  <si>
    <t>11-05-2024</t>
  </si>
  <si>
    <t>CMP15580</t>
  </si>
  <si>
    <t>03-21-2024</t>
  </si>
  <si>
    <t>CMP16439</t>
  </si>
  <si>
    <t>03-30-2024</t>
  </si>
  <si>
    <t>CMP19019</t>
  </si>
  <si>
    <t>2024-12-24</t>
  </si>
  <si>
    <t>CMP12294</t>
  </si>
  <si>
    <t>2024-06-07</t>
  </si>
  <si>
    <t>12-28-2024</t>
  </si>
  <si>
    <t>CMP13654</t>
  </si>
  <si>
    <t>2024-12-02</t>
  </si>
  <si>
    <t>CMP12451</t>
  </si>
  <si>
    <t>2024-03-27</t>
  </si>
  <si>
    <t>CMP18617</t>
  </si>
  <si>
    <t>12/03/2024</t>
  </si>
  <si>
    <t>CMP16784</t>
  </si>
  <si>
    <t>2024-02-21</t>
  </si>
  <si>
    <t>2024-11-09</t>
  </si>
  <si>
    <t>CMP15096</t>
  </si>
  <si>
    <t>2024-02-23</t>
  </si>
  <si>
    <t>2024-11-12</t>
  </si>
  <si>
    <t>CMP18774</t>
  </si>
  <si>
    <t>06/08/2024</t>
  </si>
  <si>
    <t>CMP14470</t>
  </si>
  <si>
    <t>22/01/2024</t>
  </si>
  <si>
    <t>2024-12-21</t>
  </si>
  <si>
    <t>CMP12712</t>
  </si>
  <si>
    <t>09-27-2024</t>
  </si>
  <si>
    <t>CMP15206</t>
  </si>
  <si>
    <t>07-10-2024</t>
  </si>
  <si>
    <t>26/12/2024</t>
  </si>
  <si>
    <t>CMP18755</t>
  </si>
  <si>
    <t>2024-03-22</t>
  </si>
  <si>
    <t>12-08-2024</t>
  </si>
  <si>
    <t>CMP11606</t>
  </si>
  <si>
    <t>28/03/2024</t>
  </si>
  <si>
    <t>18/12/2024</t>
  </si>
  <si>
    <t>CMP13073</t>
  </si>
  <si>
    <t>08/01/2024</t>
  </si>
  <si>
    <t>CMP12695</t>
  </si>
  <si>
    <t>2024-07-21</t>
  </si>
  <si>
    <t>22/12/2024</t>
  </si>
  <si>
    <t>CMP16002</t>
  </si>
  <si>
    <t>2024-07-31</t>
  </si>
  <si>
    <t>12-05-2024</t>
  </si>
  <si>
    <t>CMP18454</t>
  </si>
  <si>
    <t>04-18-2024</t>
  </si>
  <si>
    <t>18/11/2024</t>
  </si>
  <si>
    <t>CMP19725</t>
  </si>
  <si>
    <t>03-17-2024</t>
  </si>
  <si>
    <t>11-20-2024</t>
  </si>
  <si>
    <t>CMP18936</t>
  </si>
  <si>
    <t>07-25-2024</t>
  </si>
  <si>
    <t>CMP17103</t>
  </si>
  <si>
    <t>19/01/2024</t>
  </si>
  <si>
    <t>2024-12-01</t>
  </si>
  <si>
    <t>CMP16940</t>
  </si>
  <si>
    <t>2024-09-19</t>
  </si>
  <si>
    <t>CMP14549</t>
  </si>
  <si>
    <t>2024-10-05</t>
  </si>
  <si>
    <t>12-25-2024</t>
  </si>
  <si>
    <t>CMP19371</t>
  </si>
  <si>
    <t>CMP18153</t>
  </si>
  <si>
    <t>2024-04-25</t>
  </si>
  <si>
    <t>CMP18473</t>
  </si>
  <si>
    <t>2024-09-05</t>
  </si>
  <si>
    <t>CMP19910</t>
  </si>
  <si>
    <t>2024-03-09</t>
  </si>
  <si>
    <t>CMP17621</t>
  </si>
  <si>
    <t>24/02/2024</t>
  </si>
  <si>
    <t>24/11/2024</t>
  </si>
  <si>
    <t>CMP19977</t>
  </si>
  <si>
    <t>28/08/2024</t>
  </si>
  <si>
    <t>12-17-2024</t>
  </si>
  <si>
    <t>CMP10603</t>
  </si>
  <si>
    <t>2024-07-12</t>
  </si>
  <si>
    <t>CMP12327</t>
  </si>
  <si>
    <t>2024-05-25</t>
  </si>
  <si>
    <t>CMP16713</t>
  </si>
  <si>
    <t>04-13-2024</t>
  </si>
  <si>
    <t>29/11/2024</t>
  </si>
  <si>
    <t>CMP17050</t>
  </si>
  <si>
    <t>2024-09-14</t>
  </si>
  <si>
    <t>CMP10109</t>
  </si>
  <si>
    <t>02-21-2024</t>
  </si>
  <si>
    <t>CMP15254</t>
  </si>
  <si>
    <t>15/07/2024</t>
  </si>
  <si>
    <t>CMP15538</t>
  </si>
  <si>
    <t>20/01/2024</t>
  </si>
  <si>
    <t>CMP10335</t>
  </si>
  <si>
    <t>CMP10677</t>
  </si>
  <si>
    <t>04-20-2024</t>
  </si>
  <si>
    <t>CMP12984</t>
  </si>
  <si>
    <t>2024-04-10</t>
  </si>
  <si>
    <t>30/11/2024</t>
  </si>
  <si>
    <t>CMP13593</t>
  </si>
  <si>
    <t>29/04/2024</t>
  </si>
  <si>
    <t>2024-11-18</t>
  </si>
  <si>
    <t>CMP13320</t>
  </si>
  <si>
    <t>19/08/2024</t>
  </si>
  <si>
    <t>2024-12-04</t>
  </si>
  <si>
    <t>CMP10972</t>
  </si>
  <si>
    <t>05-23-2024</t>
  </si>
  <si>
    <t>CMP15140</t>
  </si>
  <si>
    <t>07-18-2024</t>
  </si>
  <si>
    <t>11-29-2024</t>
  </si>
  <si>
    <t>CMP12333</t>
  </si>
  <si>
    <t>05-29-2024</t>
  </si>
  <si>
    <t>CMP17424</t>
  </si>
  <si>
    <t>01-15-2024</t>
  </si>
  <si>
    <t>2024-11-15</t>
  </si>
  <si>
    <t>CMP14923</t>
  </si>
  <si>
    <t>2024-10-08</t>
  </si>
  <si>
    <t>CMP15884</t>
  </si>
  <si>
    <t>28/12/2024</t>
  </si>
  <si>
    <t>CMP14063</t>
  </si>
  <si>
    <t>2024-03-17</t>
  </si>
  <si>
    <t>CMP19147</t>
  </si>
  <si>
    <t>2024-11-04</t>
  </si>
  <si>
    <t>CMP19662</t>
  </si>
  <si>
    <t>2024-10-21</t>
  </si>
  <si>
    <t>2024-12-18</t>
  </si>
  <si>
    <t>CMP17685</t>
  </si>
  <si>
    <t>2024-03-19</t>
  </si>
  <si>
    <t>26/11/2024</t>
  </si>
  <si>
    <t>CMP19537</t>
  </si>
  <si>
    <t>09-10-2024</t>
  </si>
  <si>
    <t>2024-12-16</t>
  </si>
  <si>
    <t>CMP13059</t>
  </si>
  <si>
    <t>13/02/2024</t>
  </si>
  <si>
    <t>CMP15937</t>
  </si>
  <si>
    <t>04-21-2024</t>
  </si>
  <si>
    <t>CMP16572</t>
  </si>
  <si>
    <t>09/02/2024</t>
  </si>
  <si>
    <t>2024-12-11</t>
  </si>
  <si>
    <t>CMP14590</t>
  </si>
  <si>
    <t>2024-02-01</t>
  </si>
  <si>
    <t>CMP13768</t>
  </si>
  <si>
    <t>2024-02-20</t>
  </si>
  <si>
    <t>CMP15612</t>
  </si>
  <si>
    <t>19/03/2024</t>
  </si>
  <si>
    <t>CMP14303</t>
  </si>
  <si>
    <t>CMP13904</t>
  </si>
  <si>
    <t>03-28-2024</t>
  </si>
  <si>
    <t>CMP12616</t>
  </si>
  <si>
    <t>15/10/2024</t>
  </si>
  <si>
    <t>CMP17788</t>
  </si>
  <si>
    <t>2024-06-08</t>
  </si>
  <si>
    <t>CMP14497</t>
  </si>
  <si>
    <t>20/11/2024</t>
  </si>
  <si>
    <t>CMP18150</t>
  </si>
  <si>
    <t>2024-03-30</t>
  </si>
  <si>
    <t>CMP11408</t>
  </si>
  <si>
    <t>2024-05-18</t>
  </si>
  <si>
    <t>CMP13127</t>
  </si>
  <si>
    <t>01-13-2024</t>
  </si>
  <si>
    <t>12-07-2024</t>
  </si>
  <si>
    <t>CMP13685</t>
  </si>
  <si>
    <t>04-10-2024</t>
  </si>
  <si>
    <t>CMP17870</t>
  </si>
  <si>
    <t>18/05/2024</t>
  </si>
  <si>
    <t>CMP13741</t>
  </si>
  <si>
    <t>CMP13749</t>
  </si>
  <si>
    <t>CMP17429</t>
  </si>
  <si>
    <t>31/12/2024</t>
  </si>
  <si>
    <t>CMP10480</t>
  </si>
  <si>
    <t>2024-10-16</t>
  </si>
  <si>
    <t>CMP17810</t>
  </si>
  <si>
    <t>2024-08-23</t>
  </si>
  <si>
    <t>2024-11-14</t>
  </si>
  <si>
    <t>CMP14012</t>
  </si>
  <si>
    <t>CMP18230</t>
  </si>
  <si>
    <t>05-30-2024</t>
  </si>
  <si>
    <t>CMP10739</t>
  </si>
  <si>
    <t>12/04/2024</t>
  </si>
  <si>
    <t>2024-11-25</t>
  </si>
  <si>
    <t>CMP16913</t>
  </si>
  <si>
    <t>02-20-2024</t>
  </si>
  <si>
    <t>10-30-2024</t>
  </si>
  <si>
    <t>CMP17402</t>
  </si>
  <si>
    <t>09/08/2024</t>
  </si>
  <si>
    <t>CMP15816</t>
  </si>
  <si>
    <t>CMP16058</t>
  </si>
  <si>
    <t>05-19-2024</t>
  </si>
  <si>
    <t>CMP15513</t>
  </si>
  <si>
    <t>CMP10503</t>
  </si>
  <si>
    <t>CMP12233</t>
  </si>
  <si>
    <t>2024-07-09</t>
  </si>
  <si>
    <t>CMP10118</t>
  </si>
  <si>
    <t>16/10/2024</t>
  </si>
  <si>
    <t>CMP16468</t>
  </si>
  <si>
    <t>02-15-2024</t>
  </si>
  <si>
    <t>12-26-2024</t>
  </si>
  <si>
    <t>CMP19317</t>
  </si>
  <si>
    <t>10-22-2024</t>
  </si>
  <si>
    <t>2024-12-12</t>
  </si>
  <si>
    <t>CMP13845</t>
  </si>
  <si>
    <t>07-30-2024</t>
  </si>
  <si>
    <t>29/10/2024</t>
  </si>
  <si>
    <t>CMP14353</t>
  </si>
  <si>
    <t>CMP19523</t>
  </si>
  <si>
    <t>2024-04-23</t>
  </si>
  <si>
    <t>CMP16745</t>
  </si>
  <si>
    <t>12-15-2024</t>
  </si>
  <si>
    <t>CMP15767</t>
  </si>
  <si>
    <t>2024-04-19</t>
  </si>
  <si>
    <t>CMP11191</t>
  </si>
  <si>
    <t>30/07/2024</t>
  </si>
  <si>
    <t>CMP17918</t>
  </si>
  <si>
    <t>01-10-2024</t>
  </si>
  <si>
    <t>2024-12-28</t>
  </si>
  <si>
    <t>CMP18115</t>
  </si>
  <si>
    <t>2024-02-25</t>
  </si>
  <si>
    <t>CMP19908</t>
  </si>
  <si>
    <t>29/09/2024</t>
  </si>
  <si>
    <t>CMP18832</t>
  </si>
  <si>
    <t>08-14-2024</t>
  </si>
  <si>
    <t>CMP10909</t>
  </si>
  <si>
    <t>2024-09-08</t>
  </si>
  <si>
    <t>CMP10688</t>
  </si>
  <si>
    <t>09-26-2024</t>
  </si>
  <si>
    <t>CMP14606</t>
  </si>
  <si>
    <t>2024-09-15</t>
  </si>
  <si>
    <t>CMP14872</t>
  </si>
  <si>
    <t>07/07/2024</t>
  </si>
  <si>
    <t>2024-11-01</t>
  </si>
  <si>
    <t>CMP10544</t>
  </si>
  <si>
    <t>CMP11793</t>
  </si>
  <si>
    <t>CMP17768</t>
  </si>
  <si>
    <t>08-01-2024</t>
  </si>
  <si>
    <t>CMP14644</t>
  </si>
  <si>
    <t>CMP15521</t>
  </si>
  <si>
    <t>CMP15879</t>
  </si>
  <si>
    <t>29/07/2024</t>
  </si>
  <si>
    <t>11-08-2024</t>
  </si>
  <si>
    <t>CMP19296</t>
  </si>
  <si>
    <t>11-25-2024</t>
  </si>
  <si>
    <t>CMP12656</t>
  </si>
  <si>
    <t>11/12/2024</t>
  </si>
  <si>
    <t>CMP16410</t>
  </si>
  <si>
    <t>CMP15106</t>
  </si>
  <si>
    <t>23/03/2024</t>
  </si>
  <si>
    <t>2024-10-29</t>
  </si>
  <si>
    <t>CMP13053</t>
  </si>
  <si>
    <t>2024-07-22</t>
  </si>
  <si>
    <t>CMP10450</t>
  </si>
  <si>
    <t>12/02/2024</t>
  </si>
  <si>
    <t>CMP11869</t>
  </si>
  <si>
    <t>05-06-2024</t>
  </si>
  <si>
    <t>CMP11617</t>
  </si>
  <si>
    <t>12-13-2024</t>
  </si>
  <si>
    <t>CMP13256</t>
  </si>
  <si>
    <t>01-05-2024</t>
  </si>
  <si>
    <t>CMP14715</t>
  </si>
  <si>
    <t>2024-11-19</t>
  </si>
  <si>
    <t>CMP11945</t>
  </si>
  <si>
    <t>CMP12305</t>
  </si>
  <si>
    <t>10-13-2024</t>
  </si>
  <si>
    <t>CMP17798</t>
  </si>
  <si>
    <t>06/01/2024</t>
  </si>
  <si>
    <t>CMP17296</t>
  </si>
  <si>
    <t>2024-03-20</t>
  </si>
  <si>
    <t>CMP11237</t>
  </si>
  <si>
    <t>2024-04-18</t>
  </si>
  <si>
    <t>CMP18632</t>
  </si>
  <si>
    <t>25/03/2024</t>
  </si>
  <si>
    <t>CMP17201</t>
  </si>
  <si>
    <t>05/09/2024</t>
  </si>
  <si>
    <t>11-09-2024</t>
  </si>
  <si>
    <t>CMP12813</t>
  </si>
  <si>
    <t>07/09/2024</t>
  </si>
  <si>
    <t>CMP10044</t>
  </si>
  <si>
    <t>18/09/2024</t>
  </si>
  <si>
    <t>11-03-2024</t>
  </si>
  <si>
    <t>CMP11057</t>
  </si>
  <si>
    <t>2024-10-13</t>
  </si>
  <si>
    <t>CMP11662</t>
  </si>
  <si>
    <t>2024-08-19</t>
  </si>
  <si>
    <t>CMP16791</t>
  </si>
  <si>
    <t>CMP16441</t>
  </si>
  <si>
    <t>26/05/2024</t>
  </si>
  <si>
    <t>12-02-2024</t>
  </si>
  <si>
    <t>CMP17818</t>
  </si>
  <si>
    <t>02/03/2024</t>
  </si>
  <si>
    <t>11-26-2024</t>
  </si>
  <si>
    <t>CMP18635</t>
  </si>
  <si>
    <t>2024-02-08</t>
  </si>
  <si>
    <t>CMP18077</t>
  </si>
  <si>
    <t>05-15-2024</t>
  </si>
  <si>
    <t>2024-12-25</t>
  </si>
  <si>
    <t>CMP11132</t>
  </si>
  <si>
    <t>08/09/2024</t>
  </si>
  <si>
    <t>CMP10826</t>
  </si>
  <si>
    <t>04/10/2024</t>
  </si>
  <si>
    <t>12-06-2024</t>
  </si>
  <si>
    <t>CMP11976</t>
  </si>
  <si>
    <t>02-18-2024</t>
  </si>
  <si>
    <t>CMP18152</t>
  </si>
  <si>
    <t>15/06/2024</t>
  </si>
  <si>
    <t>CMP13016</t>
  </si>
  <si>
    <t>30/05/2024</t>
  </si>
  <si>
    <t>CMP11769</t>
  </si>
  <si>
    <t>CMP15043</t>
  </si>
  <si>
    <t>CMP17275</t>
  </si>
  <si>
    <t>13/03/2024</t>
  </si>
  <si>
    <t>CMP11023</t>
  </si>
  <si>
    <t>2024-05-28</t>
  </si>
  <si>
    <t>CMP13065</t>
  </si>
  <si>
    <t>05-12-2024</t>
  </si>
  <si>
    <t>12-14-2024</t>
  </si>
  <si>
    <t>CMP10925</t>
  </si>
  <si>
    <t>16/04/2024</t>
  </si>
  <si>
    <t>CMP11595</t>
  </si>
  <si>
    <t>08-13-2024</t>
  </si>
  <si>
    <t>CMP19947</t>
  </si>
  <si>
    <t>14/06/2024</t>
  </si>
  <si>
    <t>12-03-2024</t>
  </si>
  <si>
    <t>CMP18501</t>
  </si>
  <si>
    <t>CMP11228</t>
  </si>
  <si>
    <t>2024-02-24</t>
  </si>
  <si>
    <t>CMP14129</t>
  </si>
  <si>
    <t>2024-05-08</t>
  </si>
  <si>
    <t>CMP10095</t>
  </si>
  <si>
    <t>05-04-2024</t>
  </si>
  <si>
    <t>CMP13978</t>
  </si>
  <si>
    <t>CMP10021</t>
  </si>
  <si>
    <t>02-01-2024</t>
  </si>
  <si>
    <t>10/11/2024</t>
  </si>
  <si>
    <t>CMP18620</t>
  </si>
  <si>
    <t>2024-09-29</t>
  </si>
  <si>
    <t>CMP19972</t>
  </si>
  <si>
    <t>CMP15306</t>
  </si>
  <si>
    <t>2024-08-30</t>
  </si>
  <si>
    <t>CMP13099</t>
  </si>
  <si>
    <t>CMP17048</t>
  </si>
  <si>
    <t>CMP14181</t>
  </si>
  <si>
    <t>CMP13983</t>
  </si>
  <si>
    <t>CMP10105</t>
  </si>
  <si>
    <t>06-12-2024</t>
  </si>
  <si>
    <t>2024-12-17</t>
  </si>
  <si>
    <t>CMP12519</t>
  </si>
  <si>
    <t>02-25-2024</t>
  </si>
  <si>
    <t>CMP12742</t>
  </si>
  <si>
    <t>2024-04-06</t>
  </si>
  <si>
    <t>CMP18035</t>
  </si>
  <si>
    <t>08-23-2024</t>
  </si>
  <si>
    <t>CMP17173</t>
  </si>
  <si>
    <t>2024-06-12</t>
  </si>
  <si>
    <t>CMP19452</t>
  </si>
  <si>
    <t>2024-01-15</t>
  </si>
  <si>
    <t>09/11/2024</t>
  </si>
  <si>
    <t>CMP17740</t>
  </si>
  <si>
    <t>2024-08-13</t>
  </si>
  <si>
    <t>CMP16847</t>
  </si>
  <si>
    <t>2024-08-24</t>
  </si>
  <si>
    <t>CMP14531</t>
  </si>
  <si>
    <t>2024-07-13</t>
  </si>
  <si>
    <t>CMP15486</t>
  </si>
  <si>
    <t>CMP17837</t>
  </si>
  <si>
    <t>07-29-2024</t>
  </si>
  <si>
    <t>02/12/2024</t>
  </si>
  <si>
    <t>CMP13056</t>
  </si>
  <si>
    <t>CMP14555</t>
  </si>
  <si>
    <t>03-10-2024</t>
  </si>
  <si>
    <t>CMP17309</t>
  </si>
  <si>
    <t>2024-08-04</t>
  </si>
  <si>
    <t>CMP11496</t>
  </si>
  <si>
    <t>12-29-2024</t>
  </si>
  <si>
    <t>CMP12907</t>
  </si>
  <si>
    <t>2024-08-21</t>
  </si>
  <si>
    <t>CMP12213</t>
  </si>
  <si>
    <t>2024-01-02</t>
  </si>
  <si>
    <t>CMP17948</t>
  </si>
  <si>
    <t>CMP14206</t>
  </si>
  <si>
    <t>CMP16451</t>
  </si>
  <si>
    <t>CMP10242</t>
  </si>
  <si>
    <t>07-14-2024</t>
  </si>
  <si>
    <t>CMP19957</t>
  </si>
  <si>
    <t>03-13-2024</t>
  </si>
  <si>
    <t>CMP16720</t>
  </si>
  <si>
    <t>2024-10-09</t>
  </si>
  <si>
    <t>CMP19808</t>
  </si>
  <si>
    <t>2024-02-16</t>
  </si>
  <si>
    <t>CMP18567</t>
  </si>
  <si>
    <t>2024-04-12</t>
  </si>
  <si>
    <t>CMP10984</t>
  </si>
  <si>
    <t>27/03/2024</t>
  </si>
  <si>
    <t>CMP13244</t>
  </si>
  <si>
    <t>CMP17823</t>
  </si>
  <si>
    <t>15/08/2024</t>
  </si>
  <si>
    <t>CMP18985</t>
  </si>
  <si>
    <t>2024-02-09</t>
  </si>
  <si>
    <t>CMP11821</t>
  </si>
  <si>
    <t>02-29-2024</t>
  </si>
  <si>
    <t>CMP11799</t>
  </si>
  <si>
    <t>CMP11727</t>
  </si>
  <si>
    <t>2024-03-21</t>
  </si>
  <si>
    <t>CMP19901</t>
  </si>
  <si>
    <t>26/02/2024</t>
  </si>
  <si>
    <t>CMP16464</t>
  </si>
  <si>
    <t>CMP16007</t>
  </si>
  <si>
    <t>2024-08-08</t>
  </si>
  <si>
    <t>CMP19754</t>
  </si>
  <si>
    <t>28/01/2024</t>
  </si>
  <si>
    <t>CMP18107</t>
  </si>
  <si>
    <t>CMP18067</t>
  </si>
  <si>
    <t>01/08/2024</t>
  </si>
  <si>
    <t>CMP15354</t>
  </si>
  <si>
    <t>07/08/2024</t>
  </si>
  <si>
    <t>CMP14986</t>
  </si>
  <si>
    <t>2024-06-21</t>
  </si>
  <si>
    <t>CMP13764</t>
  </si>
  <si>
    <t>2024-03-16</t>
  </si>
  <si>
    <t>CMP17903</t>
  </si>
  <si>
    <t>CMP14794</t>
  </si>
  <si>
    <t>CMP16093</t>
  </si>
  <si>
    <t>2024-02-18</t>
  </si>
  <si>
    <t>CMP18511</t>
  </si>
  <si>
    <t>17/10/2024</t>
  </si>
  <si>
    <t>CMP11136</t>
  </si>
  <si>
    <t>04-06-2024</t>
  </si>
  <si>
    <t>CMP19326</t>
  </si>
  <si>
    <t>05/04/2024</t>
  </si>
  <si>
    <t>CMP17407</t>
  </si>
  <si>
    <t>06/11/2024</t>
  </si>
  <si>
    <t>CMP16127</t>
  </si>
  <si>
    <t>13/12/2024</t>
  </si>
  <si>
    <t>CMP17235</t>
  </si>
  <si>
    <t>CMP16937</t>
  </si>
  <si>
    <t>CMP14464</t>
  </si>
  <si>
    <t>29/01/2024</t>
  </si>
  <si>
    <t>CMP12187</t>
  </si>
  <si>
    <t>02-19-2024</t>
  </si>
  <si>
    <t>CMP16551</t>
  </si>
  <si>
    <t>CMP14412</t>
  </si>
  <si>
    <t>02-04-2024</t>
  </si>
  <si>
    <t>2024-12-09</t>
  </si>
  <si>
    <t>CMP13625</t>
  </si>
  <si>
    <t>CMP12814</t>
  </si>
  <si>
    <t>10-01-2024</t>
  </si>
  <si>
    <t>CMP19035</t>
  </si>
  <si>
    <t>2024-04-13</t>
  </si>
  <si>
    <t>CMP14552</t>
  </si>
  <si>
    <t>08-31-2024</t>
  </si>
  <si>
    <t>12-27-2024</t>
  </si>
  <si>
    <t>CMP19062</t>
  </si>
  <si>
    <t>2024-07-18</t>
  </si>
  <si>
    <t>CMP19196</t>
  </si>
  <si>
    <t>04-09-2024</t>
  </si>
  <si>
    <t>CMP17345</t>
  </si>
  <si>
    <t>CMP15552</t>
  </si>
  <si>
    <t>2024-05-10</t>
  </si>
  <si>
    <t>CMP15683</t>
  </si>
  <si>
    <t>22/07/2024</t>
  </si>
  <si>
    <t>2024-11-28</t>
  </si>
  <si>
    <t>CMP19943</t>
  </si>
  <si>
    <t>CMP11666</t>
  </si>
  <si>
    <t>27/07/2024</t>
  </si>
  <si>
    <t>CMP12335</t>
  </si>
  <si>
    <t>03/07/2024</t>
  </si>
  <si>
    <t>CMP17180</t>
  </si>
  <si>
    <t>2024-05-01</t>
  </si>
  <si>
    <t>CMP17454</t>
  </si>
  <si>
    <t>06/05/2024</t>
  </si>
  <si>
    <t>04/11/2024</t>
  </si>
  <si>
    <t>CMP17960</t>
  </si>
  <si>
    <t>25/04/2024</t>
  </si>
  <si>
    <t>CMP16419</t>
  </si>
  <si>
    <t>01-14-2024</t>
  </si>
  <si>
    <t>CMP17105</t>
  </si>
  <si>
    <t>2024-10-19</t>
  </si>
  <si>
    <t>CMP10113</t>
  </si>
  <si>
    <t>13/08/2024</t>
  </si>
  <si>
    <t>CMP13465</t>
  </si>
  <si>
    <t>CMP19081</t>
  </si>
  <si>
    <t>CMP13955</t>
  </si>
  <si>
    <t>2024-04-04</t>
  </si>
  <si>
    <t>CMP19974</t>
  </si>
  <si>
    <t>05/08/2024</t>
  </si>
  <si>
    <t>CMP16562</t>
  </si>
  <si>
    <t>25/07/2024</t>
  </si>
  <si>
    <t>CMP12848</t>
  </si>
  <si>
    <t>CMP11371</t>
  </si>
  <si>
    <t>CMP14673</t>
  </si>
  <si>
    <t>CMP10952</t>
  </si>
  <si>
    <t>2024-05-05</t>
  </si>
  <si>
    <t>CMP17458</t>
  </si>
  <si>
    <t>10/10/2024</t>
  </si>
  <si>
    <t>CMP15417</t>
  </si>
  <si>
    <t>2024-06-03</t>
  </si>
  <si>
    <t>CMP10477</t>
  </si>
  <si>
    <t>CMP15585</t>
  </si>
  <si>
    <t>01-24-2024</t>
  </si>
  <si>
    <t>CMP15184</t>
  </si>
  <si>
    <t>11/03/2024</t>
  </si>
  <si>
    <t>CMP18039</t>
  </si>
  <si>
    <t>31/05/2024</t>
  </si>
  <si>
    <t>CMP18440</t>
  </si>
  <si>
    <t>27/09/2024</t>
  </si>
  <si>
    <t>CMP17410</t>
  </si>
  <si>
    <t>2024-02-07</t>
  </si>
  <si>
    <t>CMP19267</t>
  </si>
  <si>
    <t>CMP12664</t>
  </si>
  <si>
    <t>03-22-2024</t>
  </si>
  <si>
    <t>CMP14894</t>
  </si>
  <si>
    <t>08-12-2024</t>
  </si>
  <si>
    <t>CMP17601</t>
  </si>
  <si>
    <t>2024-03-10</t>
  </si>
  <si>
    <t>CMP10342</t>
  </si>
  <si>
    <t>2024-06-06</t>
  </si>
  <si>
    <t>CMP13865</t>
  </si>
  <si>
    <t>06-14-2024</t>
  </si>
  <si>
    <t>CMP12872</t>
  </si>
  <si>
    <t>09-16-2024</t>
  </si>
  <si>
    <t>12-20-2024</t>
  </si>
  <si>
    <t>CMP17511</t>
  </si>
  <si>
    <t>CMP18587</t>
  </si>
  <si>
    <t>07-07-2024</t>
  </si>
  <si>
    <t>2024-11-20</t>
  </si>
  <si>
    <t>CMP13977</t>
  </si>
  <si>
    <t>05-22-2024</t>
  </si>
  <si>
    <t>CMP13656</t>
  </si>
  <si>
    <t>22/04/2024</t>
  </si>
  <si>
    <t>CMP15682</t>
  </si>
  <si>
    <t>03/04/2024</t>
  </si>
  <si>
    <t>CMP19976</t>
  </si>
  <si>
    <t>2024-01-13</t>
  </si>
  <si>
    <t>CMP14934</t>
  </si>
  <si>
    <t>15/01/2024</t>
  </si>
  <si>
    <t>CMP15170</t>
  </si>
  <si>
    <t>11-17-2024</t>
  </si>
  <si>
    <t>CMP16841</t>
  </si>
  <si>
    <t>21/07/2024</t>
  </si>
  <si>
    <t>CMP17063</t>
  </si>
  <si>
    <t>2024-05-09</t>
  </si>
  <si>
    <t>CMP19755</t>
  </si>
  <si>
    <t>14/02/2024</t>
  </si>
  <si>
    <t>CMP17647</t>
  </si>
  <si>
    <t>11/10/2024</t>
  </si>
  <si>
    <t>CMP16483</t>
  </si>
  <si>
    <t>CMP19399</t>
  </si>
  <si>
    <t>10/12/2024</t>
  </si>
  <si>
    <t>CMP14299</t>
  </si>
  <si>
    <t>03/03/2024</t>
  </si>
  <si>
    <t>CMP15973</t>
  </si>
  <si>
    <t>CMP14858</t>
  </si>
  <si>
    <t>CMP14581</t>
  </si>
  <si>
    <t>CMP16402</t>
  </si>
  <si>
    <t>CMP17975</t>
  </si>
  <si>
    <t>10-12-2024</t>
  </si>
  <si>
    <t>09/12/2024</t>
  </si>
  <si>
    <t>CMP14562</t>
  </si>
  <si>
    <t>CMP15557</t>
  </si>
  <si>
    <t>25/09/2024</t>
  </si>
  <si>
    <t>CMP13202</t>
  </si>
  <si>
    <t>24/03/2024</t>
  </si>
  <si>
    <t>CMP13538</t>
  </si>
  <si>
    <t>2024-01-06</t>
  </si>
  <si>
    <t>CMP18499</t>
  </si>
  <si>
    <t>2024-09-25</t>
  </si>
  <si>
    <t>CMP16383</t>
  </si>
  <si>
    <t>2024-03-05</t>
  </si>
  <si>
    <t>2024-11-08</t>
  </si>
  <si>
    <t>CMP13920</t>
  </si>
  <si>
    <t>CMP15059</t>
  </si>
  <si>
    <t>19/04/2024</t>
  </si>
  <si>
    <t>CMP13087</t>
  </si>
  <si>
    <t>07-19-2024</t>
  </si>
  <si>
    <t>CMP13514</t>
  </si>
  <si>
    <t>2024-04-30</t>
  </si>
  <si>
    <t>2024-11-16</t>
  </si>
  <si>
    <t>CMP15152</t>
  </si>
  <si>
    <t>03/05/2024</t>
  </si>
  <si>
    <t>CMP13439</t>
  </si>
  <si>
    <t>CMP18215</t>
  </si>
  <si>
    <t>06-21-2024</t>
  </si>
  <si>
    <t>CMP14801</t>
  </si>
  <si>
    <t>CMP12286</t>
  </si>
  <si>
    <t>CMP11246</t>
  </si>
  <si>
    <t>09/09/2024</t>
  </si>
  <si>
    <t>CMP10615</t>
  </si>
  <si>
    <t>03-02-2024</t>
  </si>
  <si>
    <t>CMP15770</t>
  </si>
  <si>
    <t>2024-11-05</t>
  </si>
  <si>
    <t>CMP15641</t>
  </si>
  <si>
    <t>2024-05-22</t>
  </si>
  <si>
    <t>CMP12100</t>
  </si>
  <si>
    <t>03/09/2024</t>
  </si>
  <si>
    <t>CMP17986</t>
  </si>
  <si>
    <t>20/06/2024</t>
  </si>
  <si>
    <t>2024-11-30</t>
  </si>
  <si>
    <t>CMP17505</t>
  </si>
  <si>
    <t>2024-09-23</t>
  </si>
  <si>
    <t>2024-11-10</t>
  </si>
  <si>
    <t>CMP16593</t>
  </si>
  <si>
    <t>24/06/2024</t>
  </si>
  <si>
    <t>CMP11641</t>
  </si>
  <si>
    <t>2024-08-28</t>
  </si>
  <si>
    <t>CMP14003</t>
  </si>
  <si>
    <t>2024-04-29</t>
  </si>
  <si>
    <t>CMP19701</t>
  </si>
  <si>
    <t>19/10/2024</t>
  </si>
  <si>
    <t>CMP11765</t>
  </si>
  <si>
    <t>CMP18521</t>
  </si>
  <si>
    <t>23/02/2024</t>
  </si>
  <si>
    <t>CMP11734</t>
  </si>
  <si>
    <t>17/04/2024</t>
  </si>
  <si>
    <t>CMP18254</t>
  </si>
  <si>
    <t>CMP10226</t>
  </si>
  <si>
    <t>CMP12607</t>
  </si>
  <si>
    <t>2024-10-25</t>
  </si>
  <si>
    <t>CMP16570</t>
  </si>
  <si>
    <t>2024-10-26</t>
  </si>
  <si>
    <t>CMP11818</t>
  </si>
  <si>
    <t>CMP18994</t>
  </si>
  <si>
    <t>06-24-2024</t>
  </si>
  <si>
    <t>CMP16963</t>
  </si>
  <si>
    <t>CMP12348</t>
  </si>
  <si>
    <t>2024-08-06</t>
  </si>
  <si>
    <t>CMP16780</t>
  </si>
  <si>
    <t>01-21-2024</t>
  </si>
  <si>
    <t>11-30-2024</t>
  </si>
  <si>
    <t>CMP18926</t>
  </si>
  <si>
    <t>06-09-2024</t>
  </si>
  <si>
    <t>CMP13586</t>
  </si>
  <si>
    <t>CMP14405</t>
  </si>
  <si>
    <t>CMP16428</t>
  </si>
  <si>
    <t>2024-06-19</t>
  </si>
  <si>
    <t>CMP16433</t>
  </si>
  <si>
    <t>06-16-2024</t>
  </si>
  <si>
    <t>CMP11977</t>
  </si>
  <si>
    <t>CMP14432</t>
  </si>
  <si>
    <t>04-15-2024</t>
  </si>
  <si>
    <t>CMP16353</t>
  </si>
  <si>
    <t>08-28-2024</t>
  </si>
  <si>
    <t>CMP19872</t>
  </si>
  <si>
    <t>12/01/2024</t>
  </si>
  <si>
    <t>CMP16124</t>
  </si>
  <si>
    <t>2024-04-24</t>
  </si>
  <si>
    <t>CMP19262</t>
  </si>
  <si>
    <t>2024-06-24</t>
  </si>
  <si>
    <t>CMP15617</t>
  </si>
  <si>
    <t>24/09/2024</t>
  </si>
  <si>
    <t>CMP11170</t>
  </si>
  <si>
    <t>CMP10818</t>
  </si>
  <si>
    <t>01-20-2024</t>
  </si>
  <si>
    <t>CMP18278</t>
  </si>
  <si>
    <t>23/11/2024</t>
  </si>
  <si>
    <t>CMP13635</t>
  </si>
  <si>
    <t>CMP12061</t>
  </si>
  <si>
    <t>CMP18365</t>
  </si>
  <si>
    <t>23/04/2024</t>
  </si>
  <si>
    <t>CMP17877</t>
  </si>
  <si>
    <t>18/06/2024</t>
  </si>
  <si>
    <t>CMP14394</t>
  </si>
  <si>
    <t>20/12/2024</t>
  </si>
  <si>
    <t>CMP17629</t>
  </si>
  <si>
    <t>CMP17925</t>
  </si>
  <si>
    <t>2024-01-10</t>
  </si>
  <si>
    <t>CMP18408</t>
  </si>
  <si>
    <t>2024-07-26</t>
  </si>
  <si>
    <t>CMP16917</t>
  </si>
  <si>
    <t>2024-01-22</t>
  </si>
  <si>
    <t>CMP12534</t>
  </si>
  <si>
    <t>CMP14509</t>
  </si>
  <si>
    <t>2024-04-14</t>
  </si>
  <si>
    <t>CMP15534</t>
  </si>
  <si>
    <t>2024-01-08</t>
  </si>
  <si>
    <t>CMP19033</t>
  </si>
  <si>
    <t>04-11-2024</t>
  </si>
  <si>
    <t>CMP19174</t>
  </si>
  <si>
    <t>CMP17676</t>
  </si>
  <si>
    <t>01-11-2024</t>
  </si>
  <si>
    <t>CMP12733</t>
  </si>
  <si>
    <t>02-08-2024</t>
  </si>
  <si>
    <t>2024-12-13</t>
  </si>
  <si>
    <t>CMP12818</t>
  </si>
  <si>
    <t>CMP18123</t>
  </si>
  <si>
    <t>12-12-2024</t>
  </si>
  <si>
    <t>CMP17339</t>
  </si>
  <si>
    <t>CMP13290</t>
  </si>
  <si>
    <t>CMP14370</t>
  </si>
  <si>
    <t>09-09-2024</t>
  </si>
  <si>
    <t>CMP10943</t>
  </si>
  <si>
    <t>CMP13958</t>
  </si>
  <si>
    <t>07-11-2024</t>
  </si>
  <si>
    <t>CMP17058</t>
  </si>
  <si>
    <t>09-20-2024</t>
  </si>
  <si>
    <t>CMP16238</t>
  </si>
  <si>
    <t>05-25-2024</t>
  </si>
  <si>
    <t>CMP13641</t>
  </si>
  <si>
    <t>CMP11663</t>
  </si>
  <si>
    <t>CMP13173</t>
  </si>
  <si>
    <t>12-30-2024</t>
  </si>
  <si>
    <t>CMP10067</t>
  </si>
  <si>
    <t>CMP14903</t>
  </si>
  <si>
    <t>CMP14983</t>
  </si>
  <si>
    <t>02-17-2024</t>
  </si>
  <si>
    <t>23/12/2024</t>
  </si>
  <si>
    <t>CMP15974</t>
  </si>
  <si>
    <t>05-01-2024</t>
  </si>
  <si>
    <t>CMP19459</t>
  </si>
  <si>
    <t>03-27-2024</t>
  </si>
  <si>
    <t>CMP18038</t>
  </si>
  <si>
    <t>30/03/2024</t>
  </si>
  <si>
    <t>CMP12879</t>
  </si>
  <si>
    <t>CMP17467</t>
  </si>
  <si>
    <t>02/10/2024</t>
  </si>
  <si>
    <t>CMP17747</t>
  </si>
  <si>
    <t>CMP19100</t>
  </si>
  <si>
    <t>03-03-2024</t>
  </si>
  <si>
    <t>CMP17418</t>
  </si>
  <si>
    <t>CMP16680</t>
  </si>
  <si>
    <t>30/10/2024</t>
  </si>
  <si>
    <t>CMP12282</t>
  </si>
  <si>
    <t>2024-01-01</t>
  </si>
  <si>
    <t>CMP13370</t>
  </si>
  <si>
    <t>2024-04-17</t>
  </si>
  <si>
    <t>CMP17276</t>
  </si>
  <si>
    <t>10-17-2024</t>
  </si>
  <si>
    <t>CMP14085</t>
  </si>
  <si>
    <t>01-25-2024</t>
  </si>
  <si>
    <t>CMP14940</t>
  </si>
  <si>
    <t>2024-02-04</t>
  </si>
  <si>
    <t>CMP12839</t>
  </si>
  <si>
    <t>04-16-2024</t>
  </si>
  <si>
    <t>CMP10868</t>
  </si>
  <si>
    <t>01-04-2024</t>
  </si>
  <si>
    <t>CMP12847</t>
  </si>
  <si>
    <t>CMP13358</t>
  </si>
  <si>
    <t>CMP18108</t>
  </si>
  <si>
    <t>02/06/2024</t>
  </si>
  <si>
    <t>CMP15320</t>
  </si>
  <si>
    <t>CMP17712</t>
  </si>
  <si>
    <t>CMP12740</t>
  </si>
  <si>
    <t>05-27-2024</t>
  </si>
  <si>
    <t>CMP19422</t>
  </si>
  <si>
    <t>06-23-2024</t>
  </si>
  <si>
    <t>CMP12914</t>
  </si>
  <si>
    <t>03-05-2024</t>
  </si>
  <si>
    <t>CMP12937</t>
  </si>
  <si>
    <t>CMP19261</t>
  </si>
  <si>
    <t>01-09-2024</t>
  </si>
  <si>
    <t>CMP10484</t>
  </si>
  <si>
    <t>10-09-2024</t>
  </si>
  <si>
    <t>CMP10331</t>
  </si>
  <si>
    <t>03/01/2024</t>
  </si>
  <si>
    <t>CMP12933</t>
  </si>
  <si>
    <t>01/11/2024</t>
  </si>
  <si>
    <t>CMP15325</t>
  </si>
  <si>
    <t>CMP10872</t>
  </si>
  <si>
    <t>01-19-2024</t>
  </si>
  <si>
    <t>CMP19801</t>
  </si>
  <si>
    <t>CMP18143</t>
  </si>
  <si>
    <t>CMP18133</t>
  </si>
  <si>
    <t>10/08/2024</t>
  </si>
  <si>
    <t>CMP15587</t>
  </si>
  <si>
    <t>CMP18577</t>
  </si>
  <si>
    <t>18/01/2024</t>
  </si>
  <si>
    <t>CMP18191</t>
  </si>
  <si>
    <t>24/04/2024</t>
  </si>
  <si>
    <t>CMP10654</t>
  </si>
  <si>
    <t>08-04-2024</t>
  </si>
  <si>
    <t>CMP19208</t>
  </si>
  <si>
    <t>CMP19203</t>
  </si>
  <si>
    <t>05-08-2024</t>
  </si>
  <si>
    <t>CMP18197</t>
  </si>
  <si>
    <t>06/04/2024</t>
  </si>
  <si>
    <t>CMP11921</t>
  </si>
  <si>
    <t>CMP16771</t>
  </si>
  <si>
    <t>2024-05-11</t>
  </si>
  <si>
    <t>CMP18306</t>
  </si>
  <si>
    <t>2024-03-26</t>
  </si>
  <si>
    <t>CMP19025</t>
  </si>
  <si>
    <t>CMP19601</t>
  </si>
  <si>
    <t>2024-05-20</t>
  </si>
  <si>
    <t>11-10-2024</t>
  </si>
  <si>
    <t>CMP15899</t>
  </si>
  <si>
    <t>CMP10459</t>
  </si>
  <si>
    <t>2024-09-02</t>
  </si>
  <si>
    <t>CMP11893</t>
  </si>
  <si>
    <t>CMP18540</t>
  </si>
  <si>
    <t>CMP12881</t>
  </si>
  <si>
    <t>CMP10861</t>
  </si>
  <si>
    <t>CMP13938</t>
  </si>
  <si>
    <t>2024-07-11</t>
  </si>
  <si>
    <t>CMP19316</t>
  </si>
  <si>
    <t>08/08/2024</t>
  </si>
  <si>
    <t>CMP10384</t>
  </si>
  <si>
    <t>11/04/2024</t>
  </si>
  <si>
    <t>CMP16687</t>
  </si>
  <si>
    <t>06-06-2024</t>
  </si>
  <si>
    <t>CMP18212</t>
  </si>
  <si>
    <t>CMP15553</t>
  </si>
  <si>
    <t>01/04/2024</t>
  </si>
  <si>
    <t>CMP17031</t>
  </si>
  <si>
    <t>CMP13491</t>
  </si>
  <si>
    <t>2024-12-22</t>
  </si>
  <si>
    <t>CMP15242</t>
  </si>
  <si>
    <t>CMP12850</t>
  </si>
  <si>
    <t>14/10/2024</t>
  </si>
  <si>
    <t>CMP17090</t>
  </si>
  <si>
    <t>CMP11637</t>
  </si>
  <si>
    <t>29/02/2024</t>
  </si>
  <si>
    <t>CMP12499</t>
  </si>
  <si>
    <t>2024-07-03</t>
  </si>
  <si>
    <t>CMP13789</t>
  </si>
  <si>
    <t>CMP17406</t>
  </si>
  <si>
    <t>2024-05-31</t>
  </si>
  <si>
    <t>CMP18459</t>
  </si>
  <si>
    <t>CMP11906</t>
  </si>
  <si>
    <t>CMP13082</t>
  </si>
  <si>
    <t>11/06/2024</t>
  </si>
  <si>
    <t>CMP18541</t>
  </si>
  <si>
    <t>12/10/2024</t>
  </si>
  <si>
    <t>CMP15499</t>
  </si>
  <si>
    <t>CMP11544</t>
  </si>
  <si>
    <t>2024-03-14</t>
  </si>
  <si>
    <t>CMP13287</t>
  </si>
  <si>
    <t>CMP12594</t>
  </si>
  <si>
    <t>07-31-2024</t>
  </si>
  <si>
    <t>CMP11709</t>
  </si>
  <si>
    <t>07/06/2024</t>
  </si>
  <si>
    <t>CMP10639</t>
  </si>
  <si>
    <t>27/10/2024</t>
  </si>
  <si>
    <t>11-06-2024</t>
  </si>
  <si>
    <t>CMP16909</t>
  </si>
  <si>
    <t>2024-07-06</t>
  </si>
  <si>
    <t>CMP18873</t>
  </si>
  <si>
    <t>06-07-2024</t>
  </si>
  <si>
    <t>CMP10218</t>
  </si>
  <si>
    <t>2024-08-17</t>
  </si>
  <si>
    <t>CMP15814</t>
  </si>
  <si>
    <t>CMP11489</t>
  </si>
  <si>
    <t>06-17-2024</t>
  </si>
  <si>
    <t>CMP11207</t>
  </si>
  <si>
    <t>09-11-2024</t>
  </si>
  <si>
    <t>CMP11329</t>
  </si>
  <si>
    <t>23/05/2024</t>
  </si>
  <si>
    <t>CMP15712</t>
  </si>
  <si>
    <t>2024-05-30</t>
  </si>
  <si>
    <t>CMP18391</t>
  </si>
  <si>
    <t>CMP12466</t>
  </si>
  <si>
    <t>CMP13533</t>
  </si>
  <si>
    <t>20/07/2024</t>
  </si>
  <si>
    <t>CMP16853</t>
  </si>
  <si>
    <t>2024-01-20</t>
  </si>
  <si>
    <t>CMP18939</t>
  </si>
  <si>
    <t>08-06-2024</t>
  </si>
  <si>
    <t>CMP12993</t>
  </si>
  <si>
    <t>02/09/2024</t>
  </si>
  <si>
    <t>CMP14789</t>
  </si>
  <si>
    <t>CMP15434</t>
  </si>
  <si>
    <t>03-12-2024</t>
  </si>
  <si>
    <t>CMP19556</t>
  </si>
  <si>
    <t>CMP17381</t>
  </si>
  <si>
    <t>CMP12380</t>
  </si>
  <si>
    <t>CMP16508</t>
  </si>
  <si>
    <t>20/03/2024</t>
  </si>
  <si>
    <t>CMP14856</t>
  </si>
  <si>
    <t>CMP16467</t>
  </si>
  <si>
    <t>CMP10877</t>
  </si>
  <si>
    <t>CMP17971</t>
  </si>
  <si>
    <t>CMP10234</t>
  </si>
  <si>
    <t>03-09-2024</t>
  </si>
  <si>
    <t>CMP11212</t>
  </si>
  <si>
    <t>31/01/2024</t>
  </si>
  <si>
    <t>CMP19562</t>
  </si>
  <si>
    <t>09-30-2024</t>
  </si>
  <si>
    <t>CMP17139</t>
  </si>
  <si>
    <t>10-02-2024</t>
  </si>
  <si>
    <t>CMP18727</t>
  </si>
  <si>
    <t>14/04/2024</t>
  </si>
  <si>
    <t>CMP10817</t>
  </si>
  <si>
    <t>27/05/2024</t>
  </si>
  <si>
    <t>CMP12059</t>
  </si>
  <si>
    <t>CMP12475</t>
  </si>
  <si>
    <t>CMP16445</t>
  </si>
  <si>
    <t>09/04/2024</t>
  </si>
  <si>
    <t>CMP11521</t>
  </si>
  <si>
    <t>20/10/2024</t>
  </si>
  <si>
    <t>CMP17661</t>
  </si>
  <si>
    <t>CMP13415</t>
  </si>
  <si>
    <t>2024-03-29</t>
  </si>
  <si>
    <t>CMP18368</t>
  </si>
  <si>
    <t>CMP13355</t>
  </si>
  <si>
    <t>2024-10-12</t>
  </si>
  <si>
    <t>CMP13027</t>
  </si>
  <si>
    <t>CMP17221</t>
  </si>
  <si>
    <t>CMP19945</t>
  </si>
  <si>
    <t>2024-06-02</t>
  </si>
  <si>
    <t>CMP13378</t>
  </si>
  <si>
    <t>CMP16081</t>
  </si>
  <si>
    <t>2024-10-17</t>
  </si>
  <si>
    <t>CMP19738</t>
  </si>
  <si>
    <t>CMP19031</t>
  </si>
  <si>
    <t>CMP17133</t>
  </si>
  <si>
    <t>CMP13501</t>
  </si>
  <si>
    <t>16/08/2024</t>
  </si>
  <si>
    <t>CMP19415</t>
  </si>
  <si>
    <t>10-07-2024</t>
  </si>
  <si>
    <t>25/12/2024</t>
  </si>
  <si>
    <t>CMP14059</t>
  </si>
  <si>
    <t>CMP14886</t>
  </si>
  <si>
    <t>CMP16006</t>
  </si>
  <si>
    <t>05/06/2024</t>
  </si>
  <si>
    <t>CMP16213</t>
  </si>
  <si>
    <t>CMP17744</t>
  </si>
  <si>
    <t>09-22-2024</t>
  </si>
  <si>
    <t>CMP12795</t>
  </si>
  <si>
    <t>23/10/2024</t>
  </si>
  <si>
    <t>CMP19614</t>
  </si>
  <si>
    <t>2024-01-19</t>
  </si>
  <si>
    <t>CMP14875</t>
  </si>
  <si>
    <t>CMP18099</t>
  </si>
  <si>
    <t>CMP11856</t>
  </si>
  <si>
    <t>CMP16567</t>
  </si>
  <si>
    <t>CMP15472</t>
  </si>
  <si>
    <t>CMP16407</t>
  </si>
  <si>
    <t>CMP13368</t>
  </si>
  <si>
    <t>CMP13200</t>
  </si>
  <si>
    <t>08-16-2024</t>
  </si>
  <si>
    <t>CMP13279</t>
  </si>
  <si>
    <t>14/07/2024</t>
  </si>
  <si>
    <t>CMP14272</t>
  </si>
  <si>
    <t>01-27-2024</t>
  </si>
  <si>
    <t>CMP15996</t>
  </si>
  <si>
    <t>2024-06-26</t>
  </si>
  <si>
    <t>CMP10158</t>
  </si>
  <si>
    <t>2024-02-27</t>
  </si>
  <si>
    <t>CMP18121</t>
  </si>
  <si>
    <t>CMP10992</t>
  </si>
  <si>
    <t>22/02/2024</t>
  </si>
  <si>
    <t>CMP17256</t>
  </si>
  <si>
    <t>CMP17607</t>
  </si>
  <si>
    <t>08-15-2024</t>
  </si>
  <si>
    <t>CMP13843</t>
  </si>
  <si>
    <t>07-03-2024</t>
  </si>
  <si>
    <t>11-22-2024</t>
  </si>
  <si>
    <t>CMP12864</t>
  </si>
  <si>
    <t>CMP16667</t>
  </si>
  <si>
    <t>CMP15176</t>
  </si>
  <si>
    <t>CMP12122</t>
  </si>
  <si>
    <t>03-23-2024</t>
  </si>
  <si>
    <t>CMP17902</t>
  </si>
  <si>
    <t>CMP12193</t>
  </si>
  <si>
    <t>06-02-2024</t>
  </si>
  <si>
    <t>CMP17481</t>
  </si>
  <si>
    <t>04-14-2024</t>
  </si>
  <si>
    <t>CMP13580</t>
  </si>
  <si>
    <t>CMP10358</t>
  </si>
  <si>
    <t>CMP15496</t>
  </si>
  <si>
    <t>CMP14670</t>
  </si>
  <si>
    <t>21/08/2024</t>
  </si>
  <si>
    <t>CMP13987</t>
  </si>
  <si>
    <t>CMP16541</t>
  </si>
  <si>
    <t>2024-05-04</t>
  </si>
  <si>
    <t>CMP11554</t>
  </si>
  <si>
    <t>CMP14445</t>
  </si>
  <si>
    <t>19/07/2024</t>
  </si>
  <si>
    <t>CMP12177</t>
  </si>
  <si>
    <t>02/02/2024</t>
  </si>
  <si>
    <t>CMP15628</t>
  </si>
  <si>
    <t>CMP15656</t>
  </si>
  <si>
    <t>12/05/2024</t>
  </si>
  <si>
    <t>CMP16104</t>
  </si>
  <si>
    <t>2024-02-15</t>
  </si>
  <si>
    <t>CMP19673</t>
  </si>
  <si>
    <t>CMP11100</t>
  </si>
  <si>
    <t>CMP13952</t>
  </si>
  <si>
    <t>CMP16480</t>
  </si>
  <si>
    <t>CMP19104</t>
  </si>
  <si>
    <t>2024-06-13</t>
  </si>
  <si>
    <t>CMP18484</t>
  </si>
  <si>
    <t>CMP19661</t>
  </si>
  <si>
    <t>CMP14413</t>
  </si>
  <si>
    <t>CMP16989</t>
  </si>
  <si>
    <t>10-25-2024</t>
  </si>
  <si>
    <t>CMP16694</t>
  </si>
  <si>
    <t>CMP18591</t>
  </si>
  <si>
    <t>09-18-2024</t>
  </si>
  <si>
    <t>CMP14264</t>
  </si>
  <si>
    <t>CMP17146</t>
  </si>
  <si>
    <t>16/01/2024</t>
  </si>
  <si>
    <t>CMP19772</t>
  </si>
  <si>
    <t>12/07/2024</t>
  </si>
  <si>
    <t>CMP13449</t>
  </si>
  <si>
    <t>07-13-2024</t>
  </si>
  <si>
    <t>CMP17070</t>
  </si>
  <si>
    <t>CMP18758</t>
  </si>
  <si>
    <t>2024-09-11</t>
  </si>
  <si>
    <t>CMP17236</t>
  </si>
  <si>
    <t>CMP14170</t>
  </si>
  <si>
    <t>01-07-2024</t>
  </si>
  <si>
    <t>CMP17227</t>
  </si>
  <si>
    <t>CMP15885</t>
  </si>
  <si>
    <t>2024-03-15</t>
  </si>
  <si>
    <t>CMP11373</t>
  </si>
  <si>
    <t>2024-09-18</t>
  </si>
  <si>
    <t>CMP18527</t>
  </si>
  <si>
    <t>CMP15056</t>
  </si>
  <si>
    <t>2024-06-17</t>
  </si>
  <si>
    <t>CMP12078</t>
  </si>
  <si>
    <t>10/07/2024</t>
  </si>
  <si>
    <t>CMP19643</t>
  </si>
  <si>
    <t>CMP16932</t>
  </si>
  <si>
    <t>CMP19527</t>
  </si>
  <si>
    <t>CMP10907</t>
  </si>
  <si>
    <t>03-01-2024</t>
  </si>
  <si>
    <t>CMP10246</t>
  </si>
  <si>
    <t>CMP16363</t>
  </si>
  <si>
    <t>2024-05-24</t>
  </si>
  <si>
    <t>CMP13860</t>
  </si>
  <si>
    <t>04-24-2024</t>
  </si>
  <si>
    <t>CMP17195</t>
  </si>
  <si>
    <t>2024-01-03</t>
  </si>
  <si>
    <t>11-02-2024</t>
  </si>
  <si>
    <t>CMP15409</t>
  </si>
  <si>
    <t>CMP11736</t>
  </si>
  <si>
    <t>18/07/2024</t>
  </si>
  <si>
    <t>CMP13814</t>
  </si>
  <si>
    <t>CMP17940</t>
  </si>
  <si>
    <t>04-30-2024</t>
  </si>
  <si>
    <t>CMP18769</t>
  </si>
  <si>
    <t>CMP12874</t>
  </si>
  <si>
    <t>CMP15082</t>
  </si>
  <si>
    <t>03-11-2024</t>
  </si>
  <si>
    <t>CMP16688</t>
  </si>
  <si>
    <t>CMP15406</t>
  </si>
  <si>
    <t>2024-06-22</t>
  </si>
  <si>
    <t>CMP18206</t>
  </si>
  <si>
    <t>2024-06-16</t>
  </si>
  <si>
    <t>2024-11-06</t>
  </si>
  <si>
    <t>CMP10917</t>
  </si>
  <si>
    <t>CMP18917</t>
  </si>
  <si>
    <t>11/09/2024</t>
  </si>
  <si>
    <t>CMP15089</t>
  </si>
  <si>
    <t>04-01-2024</t>
  </si>
  <si>
    <t>CMP13930</t>
  </si>
  <si>
    <t>CMP13957</t>
  </si>
  <si>
    <t>CMP18449</t>
  </si>
  <si>
    <t>CMP17606</t>
  </si>
  <si>
    <t>2024-10-24</t>
  </si>
  <si>
    <t>CMP19087</t>
  </si>
  <si>
    <t>2024-01-21</t>
  </si>
  <si>
    <t>CMP17729</t>
  </si>
  <si>
    <t>28/05/2024</t>
  </si>
  <si>
    <t>CMP12652</t>
  </si>
  <si>
    <t>16/09/2024</t>
  </si>
  <si>
    <t>CMP13583</t>
  </si>
  <si>
    <t>2024-01-16</t>
  </si>
  <si>
    <t>CMP16047</t>
  </si>
  <si>
    <t>2024-03-13</t>
  </si>
  <si>
    <t>CMP19604</t>
  </si>
  <si>
    <t>CMP11798</t>
  </si>
  <si>
    <t>CMP10799</t>
  </si>
  <si>
    <t>CMP16014</t>
  </si>
  <si>
    <t>2024-02-06</t>
  </si>
  <si>
    <t>CMP13589</t>
  </si>
  <si>
    <t>10/04/2024</t>
  </si>
  <si>
    <t>CMP10685</t>
  </si>
  <si>
    <t>2024-03-31</t>
  </si>
  <si>
    <t>CMP17334</t>
  </si>
  <si>
    <t>CMP13330</t>
  </si>
  <si>
    <t>2024-05-26</t>
  </si>
  <si>
    <t>CMP10986</t>
  </si>
  <si>
    <t>14/09/2024</t>
  </si>
  <si>
    <t>CMP19133</t>
  </si>
  <si>
    <t>10/03/2024</t>
  </si>
  <si>
    <t>CMP17584</t>
  </si>
  <si>
    <t>10-20-2024</t>
  </si>
  <si>
    <t>CMP13342</t>
  </si>
  <si>
    <t>CMP15630</t>
  </si>
  <si>
    <t>2024-09-30</t>
  </si>
  <si>
    <t>CMP17623</t>
  </si>
  <si>
    <t>2024-02-13</t>
  </si>
  <si>
    <t>CMP19059</t>
  </si>
  <si>
    <t>29/08/2024</t>
  </si>
  <si>
    <t>CMP19597</t>
  </si>
  <si>
    <t>CMP19320</t>
  </si>
  <si>
    <t>CMP11219</t>
  </si>
  <si>
    <t>CMP15758</t>
  </si>
  <si>
    <t>2024-08-31</t>
  </si>
  <si>
    <t>CMP11488</t>
  </si>
  <si>
    <t>CMP10895</t>
  </si>
  <si>
    <t>CMP15271</t>
  </si>
  <si>
    <t>CMP17739</t>
  </si>
  <si>
    <t>2024-02-19</t>
  </si>
  <si>
    <t>08/12/2024</t>
  </si>
  <si>
    <t>CMP11507</t>
  </si>
  <si>
    <t>05-02-2024</t>
  </si>
  <si>
    <t>CMP19026</t>
  </si>
  <si>
    <t>2024-03-24</t>
  </si>
  <si>
    <t>CMP17592</t>
  </si>
  <si>
    <t>CMP18315</t>
  </si>
  <si>
    <t>10/05/2024</t>
  </si>
  <si>
    <t>CMP12685</t>
  </si>
  <si>
    <t>28/04/2024</t>
  </si>
  <si>
    <t>CMP12046</t>
  </si>
  <si>
    <t>09-25-2024</t>
  </si>
  <si>
    <t>CMP12720</t>
  </si>
  <si>
    <t>08-18-2024</t>
  </si>
  <si>
    <t>CMP18437</t>
  </si>
  <si>
    <t>CMP18783</t>
  </si>
  <si>
    <t>CMP11810</t>
  </si>
  <si>
    <t>CMP10414</t>
  </si>
  <si>
    <t>01/01/2024</t>
  </si>
  <si>
    <t>CMP11807</t>
  </si>
  <si>
    <t>CMP16611</t>
  </si>
  <si>
    <t>CMP12532</t>
  </si>
  <si>
    <t>CMP19497</t>
  </si>
  <si>
    <t>CMP16152</t>
  </si>
  <si>
    <t>2024-07-05</t>
  </si>
  <si>
    <t>CMP19501</t>
  </si>
  <si>
    <t>CMP12311</t>
  </si>
  <si>
    <t>01/09/2024</t>
  </si>
  <si>
    <t>CMP14292</t>
  </si>
  <si>
    <t>CMP19475</t>
  </si>
  <si>
    <t>15/05/2024</t>
  </si>
  <si>
    <t>CMP12944</t>
  </si>
  <si>
    <t>CMP16676</t>
  </si>
  <si>
    <t>CMP14530</t>
  </si>
  <si>
    <t>2024-08-11</t>
  </si>
  <si>
    <t>CMP16849</t>
  </si>
  <si>
    <t>2024-07-19</t>
  </si>
  <si>
    <t>CMP19388</t>
  </si>
  <si>
    <t>05-10-2024</t>
  </si>
  <si>
    <t>CMP10166</t>
  </si>
  <si>
    <t>31/03/2024</t>
  </si>
  <si>
    <t>CMP16531</t>
  </si>
  <si>
    <t>CMP16979</t>
  </si>
  <si>
    <t>27/08/2024</t>
  </si>
  <si>
    <t>CMP15341</t>
  </si>
  <si>
    <t>CMP12160</t>
  </si>
  <si>
    <t>2024-04-07</t>
  </si>
  <si>
    <t>CMP13294</t>
  </si>
  <si>
    <t>CMP17005</t>
  </si>
  <si>
    <t>CMP19654</t>
  </si>
  <si>
    <t>25/01/2024</t>
  </si>
  <si>
    <t>CMP16489</t>
  </si>
  <si>
    <t>CMP16169</t>
  </si>
  <si>
    <t>CMP11763</t>
  </si>
  <si>
    <t>CMP10644</t>
  </si>
  <si>
    <t>CMP16346</t>
  </si>
  <si>
    <t>CMP13018</t>
  </si>
  <si>
    <t>CMP12802</t>
  </si>
  <si>
    <t>06/02/2024</t>
  </si>
  <si>
    <t>CMP14504</t>
  </si>
  <si>
    <t>CMP12790</t>
  </si>
  <si>
    <t>CMP13577</t>
  </si>
  <si>
    <t>CMP18218</t>
  </si>
  <si>
    <t>04-05-2024</t>
  </si>
  <si>
    <t>CMP18583</t>
  </si>
  <si>
    <t>CMP13608</t>
  </si>
  <si>
    <t>09-03-2024</t>
  </si>
  <si>
    <t>CMP12799</t>
  </si>
  <si>
    <t>CMP10131</t>
  </si>
  <si>
    <t>CMP17573</t>
  </si>
  <si>
    <t>CMP10991</t>
  </si>
  <si>
    <t>CMP17438</t>
  </si>
  <si>
    <t>CMP17779</t>
  </si>
  <si>
    <t>CMP17890</t>
  </si>
  <si>
    <t>CMP11458</t>
  </si>
  <si>
    <t>CMP15783</t>
  </si>
  <si>
    <t>CMP15386</t>
  </si>
  <si>
    <t>CMP19773</t>
  </si>
  <si>
    <t>CMP15110</t>
  </si>
  <si>
    <t>01-16-2024</t>
  </si>
  <si>
    <t>CMP13547</t>
  </si>
  <si>
    <t>07-08-2024</t>
  </si>
  <si>
    <t>CMP15695</t>
  </si>
  <si>
    <t>08-29-2024</t>
  </si>
  <si>
    <t>CMP12063</t>
  </si>
  <si>
    <t>CMP10391</t>
  </si>
  <si>
    <t>05-07-2024</t>
  </si>
  <si>
    <t>CMP15474</t>
  </si>
  <si>
    <t>CMP10374</t>
  </si>
  <si>
    <t>2024-09-20</t>
  </si>
  <si>
    <t>CMP11994</t>
  </si>
  <si>
    <t>01/06/2024</t>
  </si>
  <si>
    <t>CMP11670</t>
  </si>
  <si>
    <t>CMP11324</t>
  </si>
  <si>
    <t>09-28-2024</t>
  </si>
  <si>
    <t>CMP18895</t>
  </si>
  <si>
    <t>CMP12925</t>
  </si>
  <si>
    <t>CMP18083</t>
  </si>
  <si>
    <t>CMP12091</t>
  </si>
  <si>
    <t>CMP15518</t>
  </si>
  <si>
    <t>2024-06-20</t>
  </si>
  <si>
    <t>CMP11680</t>
  </si>
  <si>
    <t>2024-03-18</t>
  </si>
  <si>
    <t>CMP19054</t>
  </si>
  <si>
    <t>2024-07-04</t>
  </si>
  <si>
    <t>CMP11240</t>
  </si>
  <si>
    <t>CMP17737</t>
  </si>
  <si>
    <t>03-20-2024</t>
  </si>
  <si>
    <t>CMP14235</t>
  </si>
  <si>
    <t>CMP11628</t>
  </si>
  <si>
    <t>CMP17213</t>
  </si>
  <si>
    <t>CMP10434</t>
  </si>
  <si>
    <t>CMP15955</t>
  </si>
  <si>
    <t>CMP16520</t>
  </si>
  <si>
    <t>CMP14620</t>
  </si>
  <si>
    <t>09-07-2024</t>
  </si>
  <si>
    <t>CMP18348</t>
  </si>
  <si>
    <t>03-25-2024</t>
  </si>
  <si>
    <t>CMP18853</t>
  </si>
  <si>
    <t>CMP11847</t>
  </si>
  <si>
    <t>14/01/2024</t>
  </si>
  <si>
    <t>CMP16882</t>
  </si>
  <si>
    <t>11/08/2024</t>
  </si>
  <si>
    <t>CMP15404</t>
  </si>
  <si>
    <t>CMP14967</t>
  </si>
  <si>
    <t>CMP11816</t>
  </si>
  <si>
    <t>2024-08-15</t>
  </si>
  <si>
    <t>CMP10782</t>
  </si>
  <si>
    <t>2024-10-15</t>
  </si>
  <si>
    <t>CMP17020</t>
  </si>
  <si>
    <t>CMP15266</t>
  </si>
  <si>
    <t>2024-04-03</t>
  </si>
  <si>
    <t>CMP10224</t>
  </si>
  <si>
    <t>CMP10328</t>
  </si>
  <si>
    <t>2024-07-20</t>
  </si>
  <si>
    <t>CMP16672</t>
  </si>
  <si>
    <t>24/07/2024</t>
  </si>
  <si>
    <t>CMP17792</t>
  </si>
  <si>
    <t>CMP15994</t>
  </si>
  <si>
    <t>23/07/2024</t>
  </si>
  <si>
    <t>CMP11760</t>
  </si>
  <si>
    <t>CMP18282</t>
  </si>
  <si>
    <t>04/07/2024</t>
  </si>
  <si>
    <t>CMP10963</t>
  </si>
  <si>
    <t>CMP18080</t>
  </si>
  <si>
    <t>CMP12003</t>
  </si>
  <si>
    <t>CMP12876</t>
  </si>
  <si>
    <t>10-04-2024</t>
  </si>
  <si>
    <t>CMP10154</t>
  </si>
  <si>
    <t>CMP16621</t>
  </si>
  <si>
    <t>07/05/2024</t>
  </si>
  <si>
    <t>CMP12736</t>
  </si>
  <si>
    <t>CMP16217</t>
  </si>
  <si>
    <t>CMP11537</t>
  </si>
  <si>
    <t>CMP18460</t>
  </si>
  <si>
    <t>CMP19107</t>
  </si>
  <si>
    <t>CMP12731</t>
  </si>
  <si>
    <t>08-19-2024</t>
  </si>
  <si>
    <t>CMP10599</t>
  </si>
  <si>
    <t>09-19-2024</t>
  </si>
  <si>
    <t>CMP13077</t>
  </si>
  <si>
    <t>06-08-2024</t>
  </si>
  <si>
    <t>CMP13412</t>
  </si>
  <si>
    <t>CMP13103</t>
  </si>
  <si>
    <t>CMP14808</t>
  </si>
  <si>
    <t>06-19-2024</t>
  </si>
  <si>
    <t>CMP17567</t>
  </si>
  <si>
    <t>18/04/2024</t>
  </si>
  <si>
    <t>CMP19667</t>
  </si>
  <si>
    <t>2024-09-03</t>
  </si>
  <si>
    <t>CMP15095</t>
  </si>
  <si>
    <t>2024-09-21</t>
  </si>
  <si>
    <t>CMP15149</t>
  </si>
  <si>
    <t>12/09/2024</t>
  </si>
  <si>
    <t>CMP14062</t>
  </si>
  <si>
    <t>CMP15411</t>
  </si>
  <si>
    <t>CMP13130</t>
  </si>
  <si>
    <t>CMP16083</t>
  </si>
  <si>
    <t>22/06/2024</t>
  </si>
  <si>
    <t>CMP15747</t>
  </si>
  <si>
    <t>2024-02-22</t>
  </si>
  <si>
    <t>CMP18802</t>
  </si>
  <si>
    <t>CMP12186</t>
  </si>
  <si>
    <t>2024-01-07</t>
  </si>
  <si>
    <t>CMP18959</t>
  </si>
  <si>
    <t>22/10/2024</t>
  </si>
  <si>
    <t>CMP15286</t>
  </si>
  <si>
    <t>CMP13288</t>
  </si>
  <si>
    <t>10-05-2024</t>
  </si>
  <si>
    <t>CMP12851</t>
  </si>
  <si>
    <t>CMP15168</t>
  </si>
  <si>
    <t>CMP18598</t>
  </si>
  <si>
    <t>CMP12319</t>
  </si>
  <si>
    <t>CMP11203</t>
  </si>
  <si>
    <t>10-21-2024</t>
  </si>
  <si>
    <t>CMP19411</t>
  </si>
  <si>
    <t>2024-05-13</t>
  </si>
  <si>
    <t>CMP13801</t>
  </si>
  <si>
    <t>CMP16867</t>
  </si>
  <si>
    <t>CMP11269</t>
  </si>
  <si>
    <t>01-23-2024</t>
  </si>
  <si>
    <t>CMP16915</t>
  </si>
  <si>
    <t>07-12-2024</t>
  </si>
  <si>
    <t>CMP17172</t>
  </si>
  <si>
    <t>08/10/2024</t>
  </si>
  <si>
    <t>CMP13847</t>
  </si>
  <si>
    <t>CMP13033</t>
  </si>
  <si>
    <t>CMP14000</t>
  </si>
  <si>
    <t>CMP15445</t>
  </si>
  <si>
    <t>CMP16106</t>
  </si>
  <si>
    <t>2024-01-27</t>
  </si>
  <si>
    <t>CMP19758</t>
  </si>
  <si>
    <t>CMP18997</t>
  </si>
  <si>
    <t>31/08/2024</t>
  </si>
  <si>
    <t>CMP15332</t>
  </si>
  <si>
    <t>2024-10-06</t>
  </si>
  <si>
    <t>CMP16496</t>
  </si>
  <si>
    <t>CMP14803</t>
  </si>
  <si>
    <t>05/05/2024</t>
  </si>
  <si>
    <t>CMP18942</t>
  </si>
  <si>
    <t>CMP16454</t>
  </si>
  <si>
    <t>09/03/2024</t>
  </si>
  <si>
    <t>CMP15739</t>
  </si>
  <si>
    <t>CMP16991</t>
  </si>
  <si>
    <t>CMP14106</t>
  </si>
  <si>
    <t>CMP19877</t>
  </si>
  <si>
    <t>CMP19039</t>
  </si>
  <si>
    <t>CMP13866</t>
  </si>
  <si>
    <t>09-13-2024</t>
  </si>
  <si>
    <t>CMP17197</t>
  </si>
  <si>
    <t>CMP11282</t>
  </si>
  <si>
    <t>CMP14811</t>
  </si>
  <si>
    <t>CMP12134</t>
  </si>
  <si>
    <t>CMP12778</t>
  </si>
  <si>
    <t>CMP13032</t>
  </si>
  <si>
    <t>CMP18612</t>
  </si>
  <si>
    <t>CMP16622</t>
  </si>
  <si>
    <t>02-09-2024</t>
  </si>
  <si>
    <t>CMP12573</t>
  </si>
  <si>
    <t>CMP17302</t>
  </si>
  <si>
    <t>08-09-2024</t>
  </si>
  <si>
    <t>CMP15672</t>
  </si>
  <si>
    <t>CMP11850</t>
  </si>
  <si>
    <t>CMP15284</t>
  </si>
  <si>
    <t>2024-08-07</t>
  </si>
  <si>
    <t>CMP15631</t>
  </si>
  <si>
    <t>CMP18207</t>
  </si>
  <si>
    <t>10/01/2024</t>
  </si>
  <si>
    <t>CMP13160</t>
  </si>
  <si>
    <t>2024-01-05</t>
  </si>
  <si>
    <t>CMP18347</t>
  </si>
  <si>
    <t>21/05/2024</t>
  </si>
  <si>
    <t>CMP15595</t>
  </si>
  <si>
    <t>CMP14963</t>
  </si>
  <si>
    <t>CMP14156</t>
  </si>
  <si>
    <t>CMP13729</t>
  </si>
  <si>
    <t>2024-05-16</t>
  </si>
  <si>
    <t>CMP19981</t>
  </si>
  <si>
    <t>CMP15878</t>
  </si>
  <si>
    <t>CMP15126</t>
  </si>
  <si>
    <t>CMP17840</t>
  </si>
  <si>
    <t>CMP15057</t>
  </si>
  <si>
    <t>2024-08-29</t>
  </si>
  <si>
    <t>CMP18512</t>
  </si>
  <si>
    <t>CMP13646</t>
  </si>
  <si>
    <t>CMP11885</t>
  </si>
  <si>
    <t>30/09/2024</t>
  </si>
  <si>
    <t>CMP16962</t>
  </si>
  <si>
    <t>CMP12185</t>
  </si>
  <si>
    <t>CMP16484</t>
  </si>
  <si>
    <t>2024-01-14</t>
  </si>
  <si>
    <t>CMP16430</t>
  </si>
  <si>
    <t>CMP17398</t>
  </si>
  <si>
    <t>CMP18663</t>
  </si>
  <si>
    <t>26/01/2024</t>
  </si>
  <si>
    <t>CMP14663</t>
  </si>
  <si>
    <t>CMP17340</t>
  </si>
  <si>
    <t>CMP13867</t>
  </si>
  <si>
    <t>CMP19242</t>
  </si>
  <si>
    <t>CMP14763</t>
  </si>
  <si>
    <t>CMP18876</t>
  </si>
  <si>
    <t>2024-09-16</t>
  </si>
  <si>
    <t>CMP12841</t>
  </si>
  <si>
    <t>CMP13388</t>
  </si>
  <si>
    <t>CMP15907</t>
  </si>
  <si>
    <t>CMP19424</t>
  </si>
  <si>
    <t>CMP11526</t>
  </si>
  <si>
    <t>CMP15971</t>
  </si>
  <si>
    <t>CMP14774</t>
  </si>
  <si>
    <t>CMP13034</t>
  </si>
  <si>
    <t>27/02/2024</t>
  </si>
  <si>
    <t>CMP12714</t>
  </si>
  <si>
    <t>CMP12544</t>
  </si>
  <si>
    <t>03-08-2024</t>
  </si>
  <si>
    <t>CMP12509</t>
  </si>
  <si>
    <t>CMP11652</t>
  </si>
  <si>
    <t>CMP17116</t>
  </si>
  <si>
    <t>06/07/2024</t>
  </si>
  <si>
    <t>CMP19582</t>
  </si>
  <si>
    <t>CMP12231</t>
  </si>
  <si>
    <t>CMP13868</t>
  </si>
  <si>
    <t>17/03/2024</t>
  </si>
  <si>
    <t>CMP17959</t>
  </si>
  <si>
    <t>05-28-2024</t>
  </si>
  <si>
    <t>CMP17405</t>
  </si>
  <si>
    <t>CMP13648</t>
  </si>
  <si>
    <t>2024-01-29</t>
  </si>
  <si>
    <t>CMP13581</t>
  </si>
  <si>
    <t>CMP16927</t>
  </si>
  <si>
    <t>08/06/2024</t>
  </si>
  <si>
    <t>CMP10266</t>
  </si>
  <si>
    <t>CMP16423</t>
  </si>
  <si>
    <t>CMP10977</t>
  </si>
  <si>
    <t>CMP10041</t>
  </si>
  <si>
    <t>CMP14109</t>
  </si>
  <si>
    <t>CMP14998</t>
  </si>
  <si>
    <t>CMP12627</t>
  </si>
  <si>
    <t>CMP12567</t>
  </si>
  <si>
    <t>14/12/2024</t>
  </si>
  <si>
    <t>CMP16558</t>
  </si>
  <si>
    <t>CMP16778</t>
  </si>
  <si>
    <t>23/06/2024</t>
  </si>
  <si>
    <t>CMP14295</t>
  </si>
  <si>
    <t>02/01/2024</t>
  </si>
  <si>
    <t>CMP17127</t>
  </si>
  <si>
    <t>02/07/2024</t>
  </si>
  <si>
    <t>CMP19799</t>
  </si>
  <si>
    <t>CMP15815</t>
  </si>
  <si>
    <t>CMP16969</t>
  </si>
  <si>
    <t>CMP18011</t>
  </si>
  <si>
    <t>CMP14390</t>
  </si>
  <si>
    <t>2024-08-01</t>
  </si>
  <si>
    <t>CMP13067</t>
  </si>
  <si>
    <t>CMP14016</t>
  </si>
  <si>
    <t>CMP18977</t>
  </si>
  <si>
    <t>03-19-2024</t>
  </si>
  <si>
    <t>CMP18183</t>
  </si>
  <si>
    <t>CMP16256</t>
  </si>
  <si>
    <t>04-03-2024</t>
  </si>
  <si>
    <t>CMP17142</t>
  </si>
  <si>
    <t>CMP19071</t>
  </si>
  <si>
    <t>CMP18106</t>
  </si>
  <si>
    <t>18/10/2024</t>
  </si>
  <si>
    <t>CMP18835</t>
  </si>
  <si>
    <t>CMP16085</t>
  </si>
  <si>
    <t>CMP19169</t>
  </si>
  <si>
    <t>07-16-2024</t>
  </si>
  <si>
    <t>CMP18554</t>
  </si>
  <si>
    <t>CMP18562</t>
  </si>
  <si>
    <t>CMP11347</t>
  </si>
  <si>
    <t>2024-08-16</t>
  </si>
  <si>
    <t>CMP17867</t>
  </si>
  <si>
    <t>CMP14171</t>
  </si>
  <si>
    <t>CMP14672</t>
  </si>
  <si>
    <t>CMP16277</t>
  </si>
  <si>
    <t>CMP15191</t>
  </si>
  <si>
    <t>2024-06-14</t>
  </si>
  <si>
    <t>CMP17168</t>
  </si>
  <si>
    <t>2024-09-06</t>
  </si>
  <si>
    <t>CMP17978</t>
  </si>
  <si>
    <t>CMP10713</t>
  </si>
  <si>
    <t>05-20-2024</t>
  </si>
  <si>
    <t>CMP16840</t>
  </si>
  <si>
    <t>CMP18988</t>
  </si>
  <si>
    <t>CMP11909</t>
  </si>
  <si>
    <t>CMP12237</t>
  </si>
  <si>
    <t>2024-03-11</t>
  </si>
  <si>
    <t>CMP11505</t>
  </si>
  <si>
    <t>2024-06-10</t>
  </si>
  <si>
    <t>CMP17939</t>
  </si>
  <si>
    <t>CMP10974</t>
  </si>
  <si>
    <t>17/05/2024</t>
  </si>
  <si>
    <t>CMP18417</t>
  </si>
  <si>
    <t>CMP10285</t>
  </si>
  <si>
    <t>CMP16568</t>
  </si>
  <si>
    <t>14/05/2024</t>
  </si>
  <si>
    <t>CMP16929</t>
  </si>
  <si>
    <t>08-02-2024</t>
  </si>
  <si>
    <t>CMP10090</t>
  </si>
  <si>
    <t>CMP14364</t>
  </si>
  <si>
    <t>CMP15539</t>
  </si>
  <si>
    <t>CMP16236</t>
  </si>
  <si>
    <t>02-11-2024</t>
  </si>
  <si>
    <t>CMP11930</t>
  </si>
  <si>
    <t>CMP12297</t>
  </si>
  <si>
    <t>CMP19090</t>
  </si>
  <si>
    <t>CMP17909</t>
  </si>
  <si>
    <t>CMP11999</t>
  </si>
  <si>
    <t>CMP15533</t>
  </si>
  <si>
    <t>06-30-2024</t>
  </si>
  <si>
    <t>CMP19603</t>
  </si>
  <si>
    <t>08/02/2024</t>
  </si>
  <si>
    <t>CMP13981</t>
  </si>
  <si>
    <t>CMP13834</t>
  </si>
  <si>
    <t>CMP13194</t>
  </si>
  <si>
    <t>CMP14014</t>
  </si>
  <si>
    <t>2024-08-09</t>
  </si>
  <si>
    <t>CMP18193</t>
  </si>
  <si>
    <t>CMP19306</t>
  </si>
  <si>
    <t>07/01/2024</t>
  </si>
  <si>
    <t>CMP15535</t>
  </si>
  <si>
    <t>CMP10135</t>
  </si>
  <si>
    <t>CMP13590</t>
  </si>
  <si>
    <t>CMP13853</t>
  </si>
  <si>
    <t>28/02/2024</t>
  </si>
  <si>
    <t>CMP17319</t>
  </si>
  <si>
    <t>CMP15017</t>
  </si>
  <si>
    <t>CMP10942</t>
  </si>
  <si>
    <t>CMP11894</t>
  </si>
  <si>
    <t>CMP17582</t>
  </si>
  <si>
    <t>2024-04-09</t>
  </si>
  <si>
    <t>CMP18879</t>
  </si>
  <si>
    <t>CMP19852</t>
  </si>
  <si>
    <t>CMP11385</t>
  </si>
  <si>
    <t>CMP11139</t>
  </si>
  <si>
    <t>CMP18237</t>
  </si>
  <si>
    <t>CMP11910</t>
  </si>
  <si>
    <t>CMP13451</t>
  </si>
  <si>
    <t>CMP10088</t>
  </si>
  <si>
    <t>CMP12058</t>
  </si>
  <si>
    <t>2024-06-09</t>
  </si>
  <si>
    <t>CMP10585</t>
  </si>
  <si>
    <t>02-14-2024</t>
  </si>
  <si>
    <t>CMP18821</t>
  </si>
  <si>
    <t>CMP13657</t>
  </si>
  <si>
    <t>CMP15340</t>
  </si>
  <si>
    <t>09-04-2024</t>
  </si>
  <si>
    <t>CMP13122</t>
  </si>
  <si>
    <t>24/01/2024</t>
  </si>
  <si>
    <t>CMP12157</t>
  </si>
  <si>
    <t>CMP19484</t>
  </si>
  <si>
    <t>CMP12433</t>
  </si>
  <si>
    <t>CMP14961</t>
  </si>
  <si>
    <t>CMP15395</t>
  </si>
  <si>
    <t>05/07/2024</t>
  </si>
  <si>
    <t>CMP10951</t>
  </si>
  <si>
    <t>08-20-2024</t>
  </si>
  <si>
    <t>CMP10941</t>
  </si>
  <si>
    <t>2024-05-17</t>
  </si>
  <si>
    <t>CMP17921</t>
  </si>
  <si>
    <t>CMP16856</t>
  </si>
  <si>
    <t>CMP16249</t>
  </si>
  <si>
    <t>CMP19070</t>
  </si>
  <si>
    <t>CMP15947</t>
  </si>
  <si>
    <t>04-27-2024</t>
  </si>
  <si>
    <t>CMP16306</t>
  </si>
  <si>
    <t>16/06/2024</t>
  </si>
  <si>
    <t>CMP19543</t>
  </si>
  <si>
    <t>CMP15925</t>
  </si>
  <si>
    <t>08-22-2024</t>
  </si>
  <si>
    <t>CMP12218</t>
  </si>
  <si>
    <t>CMP14625</t>
  </si>
  <si>
    <t>CMP16409</t>
  </si>
  <si>
    <t>CMP13572</t>
  </si>
  <si>
    <t>CMP16408</t>
  </si>
  <si>
    <t>CMP16134</t>
  </si>
  <si>
    <t>CMP18510</t>
  </si>
  <si>
    <t>CMP11363</t>
  </si>
  <si>
    <t>CMP19413</t>
  </si>
  <si>
    <t>19/05/2024</t>
  </si>
  <si>
    <t>CMP19403</t>
  </si>
  <si>
    <t>02-26-2024</t>
  </si>
  <si>
    <t>CMP18811</t>
  </si>
  <si>
    <t>CMP17943</t>
  </si>
  <si>
    <t>CMP17822</t>
  </si>
  <si>
    <t>CMP12165</t>
  </si>
  <si>
    <t>CMP19855</t>
  </si>
  <si>
    <t>CMP12553</t>
  </si>
  <si>
    <t>CMP17770</t>
  </si>
  <si>
    <t>CMP11908</t>
  </si>
  <si>
    <t>09-12-2024</t>
  </si>
  <si>
    <t>CMP16662</t>
  </si>
  <si>
    <t>05-13-2024</t>
  </si>
  <si>
    <t>CMP16059</t>
  </si>
  <si>
    <t>CMP19694</t>
  </si>
  <si>
    <t>CMP18147</t>
  </si>
  <si>
    <t>2024-01-31</t>
  </si>
  <si>
    <t>CMP15901</t>
  </si>
  <si>
    <t>CMP12786</t>
  </si>
  <si>
    <t>CMP16447</t>
  </si>
  <si>
    <t>CMP16792</t>
  </si>
  <si>
    <t>CMP17209</t>
  </si>
  <si>
    <t>CMP14315</t>
  </si>
  <si>
    <t>22/09/2024</t>
  </si>
  <si>
    <t>CMP10810</t>
  </si>
  <si>
    <t>CMP19813</t>
  </si>
  <si>
    <t>2024-07-17</t>
  </si>
  <si>
    <t>CMP10679</t>
  </si>
  <si>
    <t>CMP10733</t>
  </si>
  <si>
    <t>09-08-2024</t>
  </si>
  <si>
    <t>CMP12525</t>
  </si>
  <si>
    <t>CMP13285</t>
  </si>
  <si>
    <t>CMP10386</t>
  </si>
  <si>
    <t>CMP11966</t>
  </si>
  <si>
    <t>CMP19853</t>
  </si>
  <si>
    <t>CMP15297</t>
  </si>
  <si>
    <t>04-08-2024</t>
  </si>
  <si>
    <t>CMP12367</t>
  </si>
  <si>
    <t>CMP19869</t>
  </si>
  <si>
    <t>CMP12678</t>
  </si>
  <si>
    <t>08/03/2024</t>
  </si>
  <si>
    <t>CMP14627</t>
  </si>
  <si>
    <t>2024-03-02</t>
  </si>
  <si>
    <t>CMP18726</t>
  </si>
  <si>
    <t>CMP14342</t>
  </si>
  <si>
    <t>CMP17692</t>
  </si>
  <si>
    <t>CMP12563</t>
  </si>
  <si>
    <t>CMP19079</t>
  </si>
  <si>
    <t>CMP17645</t>
  </si>
  <si>
    <t>CMP10417</t>
  </si>
  <si>
    <t>CMP14021</t>
  </si>
  <si>
    <t>CMP14386</t>
  </si>
  <si>
    <t>03-06-2024</t>
  </si>
  <si>
    <t>CMP13132</t>
  </si>
  <si>
    <t>CMP14898</t>
  </si>
  <si>
    <t>CMP15431</t>
  </si>
  <si>
    <t>08-27-2024</t>
  </si>
  <si>
    <t>CMP16212</t>
  </si>
  <si>
    <t>CMP11179</t>
  </si>
  <si>
    <t>2024-10-22</t>
  </si>
  <si>
    <t>CMP12002</t>
  </si>
  <si>
    <t>CMP10561</t>
  </si>
  <si>
    <t>CMP15053</t>
  </si>
  <si>
    <t>CMP14566</t>
  </si>
  <si>
    <t>01-22-2024</t>
  </si>
  <si>
    <t>CMP10332</t>
  </si>
  <si>
    <t>CMP15502</t>
  </si>
  <si>
    <t>03-29-2024</t>
  </si>
  <si>
    <t>CMP15073</t>
  </si>
  <si>
    <t>06-15-2024</t>
  </si>
  <si>
    <t>CMP12783</t>
  </si>
  <si>
    <t>CMP19903</t>
  </si>
  <si>
    <t>08-10-2024</t>
  </si>
  <si>
    <t>CMP10092</t>
  </si>
  <si>
    <t>CMP17468</t>
  </si>
  <si>
    <t>CMP13037</t>
  </si>
  <si>
    <t>CMP17842</t>
  </si>
  <si>
    <t>CMP14740</t>
  </si>
  <si>
    <t>CMP19131</t>
  </si>
  <si>
    <t>21/04/2024</t>
  </si>
  <si>
    <t>CMP16635</t>
  </si>
  <si>
    <t>CMP11791</t>
  </si>
  <si>
    <t>CMP17183</t>
  </si>
  <si>
    <t>CMP15714</t>
  </si>
  <si>
    <t>01-02-2024</t>
  </si>
  <si>
    <t>CMP10034</t>
  </si>
  <si>
    <t>CMP14864</t>
  </si>
  <si>
    <t>10-03-2024</t>
  </si>
  <si>
    <t>CMP17259</t>
  </si>
  <si>
    <t>2024-10-02</t>
  </si>
  <si>
    <t>CMP14918</t>
  </si>
  <si>
    <t>CMP19802</t>
  </si>
  <si>
    <t>24/10/2024</t>
  </si>
  <si>
    <t>CMP15694</t>
  </si>
  <si>
    <t>CMP10444</t>
  </si>
  <si>
    <t>CMP17679</t>
  </si>
  <si>
    <t>CMP17535</t>
  </si>
  <si>
    <t>01/02/2024</t>
  </si>
  <si>
    <t>CMP19426</t>
  </si>
  <si>
    <t>CMP13720</t>
  </si>
  <si>
    <t>CMP14532</t>
  </si>
  <si>
    <t>CMP12439</t>
  </si>
  <si>
    <t>CMP12168</t>
  </si>
  <si>
    <t>CMP16411</t>
  </si>
  <si>
    <t>CMP17898</t>
  </si>
  <si>
    <t>CMP18593</t>
  </si>
  <si>
    <t>04-23-2024</t>
  </si>
  <si>
    <t>CMP12364</t>
  </si>
  <si>
    <t>CMP13971</t>
  </si>
  <si>
    <t>07-02-2024</t>
  </si>
  <si>
    <t>CMP16343</t>
  </si>
  <si>
    <t>CMP16065</t>
  </si>
  <si>
    <t>CMP10921</t>
  </si>
  <si>
    <t>CMP15746</t>
  </si>
  <si>
    <t>CMP15198</t>
  </si>
  <si>
    <t>CMP18610</t>
  </si>
  <si>
    <t>CMP16796</t>
  </si>
  <si>
    <t>CMP16725</t>
  </si>
  <si>
    <t>CMP12819</t>
  </si>
  <si>
    <t>04/09/2024</t>
  </si>
  <si>
    <t>CMP18778</t>
  </si>
  <si>
    <t>CMP17727</t>
  </si>
  <si>
    <t>08-17-2024</t>
  </si>
  <si>
    <t>CMP15968</t>
  </si>
  <si>
    <t>06/06/2024</t>
  </si>
  <si>
    <t>CMP17312</t>
  </si>
  <si>
    <t>08-24-2024</t>
  </si>
  <si>
    <t>CMP15601</t>
  </si>
  <si>
    <t>CMP14208</t>
  </si>
  <si>
    <t>CMP14764</t>
  </si>
  <si>
    <t>04-19-2024</t>
  </si>
  <si>
    <t>CMP19530</t>
  </si>
  <si>
    <t>2024-04-28</t>
  </si>
  <si>
    <t>CMP19310</t>
  </si>
  <si>
    <t>CMP11093</t>
  </si>
  <si>
    <t>CMP13595</t>
  </si>
  <si>
    <t>CMP12791</t>
  </si>
  <si>
    <t>CMP13270</t>
  </si>
  <si>
    <t>CMP16388</t>
  </si>
  <si>
    <t>CMP19647</t>
  </si>
  <si>
    <t>2024-08-27</t>
  </si>
  <si>
    <t>CMP12741</t>
  </si>
  <si>
    <t>CMP16893</t>
  </si>
  <si>
    <t>CMP12220</t>
  </si>
  <si>
    <t>05-03-2024</t>
  </si>
  <si>
    <t>CMP13063</t>
  </si>
  <si>
    <t>2024-10-10</t>
  </si>
  <si>
    <t>CMP14055</t>
  </si>
  <si>
    <t>CMP15489</t>
  </si>
  <si>
    <t>CMP14476</t>
  </si>
  <si>
    <t>10-26-2024</t>
  </si>
  <si>
    <t>CMP13375</t>
  </si>
  <si>
    <t>CMP10442</t>
  </si>
  <si>
    <t>CMP12424</t>
  </si>
  <si>
    <t>CMP10445</t>
  </si>
  <si>
    <t>CMP18466</t>
  </si>
  <si>
    <t>CMP17596</t>
  </si>
  <si>
    <t>CMP19356</t>
  </si>
  <si>
    <t>CMP14002</t>
  </si>
  <si>
    <t>02-05-2024</t>
  </si>
  <si>
    <t>CMP15279</t>
  </si>
  <si>
    <t>CMP12441</t>
  </si>
  <si>
    <t>CMP11705</t>
  </si>
  <si>
    <t>09-15-2024</t>
  </si>
  <si>
    <t>CMP11525</t>
  </si>
  <si>
    <t>CMP11028</t>
  </si>
  <si>
    <t>2024-02-14</t>
  </si>
  <si>
    <t>CMP16167</t>
  </si>
  <si>
    <t>CMP15136</t>
  </si>
  <si>
    <t>CMP14033</t>
  </si>
  <si>
    <t>08-30-2024</t>
  </si>
  <si>
    <t>CMP19570</t>
  </si>
  <si>
    <t>01-03-2024</t>
  </si>
  <si>
    <t>CMP18509</t>
  </si>
  <si>
    <t>CMP19012</t>
  </si>
  <si>
    <t>CMP14402</t>
  </si>
  <si>
    <t>CMP14821</t>
  </si>
  <si>
    <t>CMP12901</t>
  </si>
  <si>
    <t>CMP14980</t>
  </si>
  <si>
    <t>04-29-2024</t>
  </si>
  <si>
    <t>CMP14013</t>
  </si>
  <si>
    <t>2024-03-23</t>
  </si>
  <si>
    <t>CMP15604</t>
  </si>
  <si>
    <t>2024-06-11</t>
  </si>
  <si>
    <t>CMP10172</t>
  </si>
  <si>
    <t>CMP10749</t>
  </si>
  <si>
    <t>02/08/2024</t>
  </si>
  <si>
    <t>CMP15351</t>
  </si>
  <si>
    <t>2024-04-11</t>
  </si>
  <si>
    <t>CMP15299</t>
  </si>
  <si>
    <t>CMP13885</t>
  </si>
  <si>
    <t>CMP13178</t>
  </si>
  <si>
    <t>CMP16491</t>
  </si>
  <si>
    <t>CMP19099</t>
  </si>
  <si>
    <t>CMP18731</t>
  </si>
  <si>
    <t>CMP18069</t>
  </si>
  <si>
    <t>05/01/2024</t>
  </si>
  <si>
    <t>CMP18493</t>
  </si>
  <si>
    <t>CMP17912</t>
  </si>
  <si>
    <t>CMP16627</t>
  </si>
  <si>
    <t>2024-08-22</t>
  </si>
  <si>
    <t>CMP12219</t>
  </si>
  <si>
    <t>CMP18002</t>
  </si>
  <si>
    <t>06-03-2024</t>
  </si>
  <si>
    <t>CMP13496</t>
  </si>
  <si>
    <t>CMP19796</t>
  </si>
  <si>
    <t>CMP16076</t>
  </si>
  <si>
    <t>CMP10364</t>
  </si>
  <si>
    <t>10-24-2024</t>
  </si>
  <si>
    <t>CMP14892</t>
  </si>
  <si>
    <t>CMP17478</t>
  </si>
  <si>
    <t>CMP19382</t>
  </si>
  <si>
    <t>CMP10852</t>
  </si>
  <si>
    <t>CMP10216</t>
  </si>
  <si>
    <t>CMP13281</t>
  </si>
  <si>
    <t>CMP15847</t>
  </si>
  <si>
    <t>CMP19235</t>
  </si>
  <si>
    <t>CMP10969</t>
  </si>
  <si>
    <t>CMP15244</t>
  </si>
  <si>
    <t>CMP10598</t>
  </si>
  <si>
    <t>CMP12868</t>
  </si>
  <si>
    <t>CMP15927</t>
  </si>
  <si>
    <t>CMP13676</t>
  </si>
  <si>
    <t>04-02-2024</t>
  </si>
  <si>
    <t>CMP12068</t>
  </si>
  <si>
    <t>CMP18579</t>
  </si>
  <si>
    <t>2024-10-01</t>
  </si>
  <si>
    <t>CMP13704</t>
  </si>
  <si>
    <t>CMP18738</t>
  </si>
  <si>
    <t>CMP13040</t>
  </si>
  <si>
    <t>CMP18362</t>
  </si>
  <si>
    <t>CMP19881</t>
  </si>
  <si>
    <t>CMP18843</t>
  </si>
  <si>
    <t>CMP15432</t>
  </si>
  <si>
    <t>CMP11366</t>
  </si>
  <si>
    <t>2024-07-29</t>
  </si>
  <si>
    <t>CMP14596</t>
  </si>
  <si>
    <t>CMP10572</t>
  </si>
  <si>
    <t>07/02/2024</t>
  </si>
  <si>
    <t>CMP12408</t>
  </si>
  <si>
    <t>CMP12204</t>
  </si>
  <si>
    <t>CMP11863</t>
  </si>
  <si>
    <t>CMP11630</t>
  </si>
  <si>
    <t>CMP16958</t>
  </si>
  <si>
    <t>CMP13883</t>
  </si>
  <si>
    <t>2024-09-27</t>
  </si>
  <si>
    <t>CMP17906</t>
  </si>
  <si>
    <t>CMP16744</t>
  </si>
  <si>
    <t>CMP11676</t>
  </si>
  <si>
    <t>CMP19936</t>
  </si>
  <si>
    <t>09/10/2024</t>
  </si>
  <si>
    <t>CMP15549</t>
  </si>
  <si>
    <t>CMP12699</t>
  </si>
  <si>
    <t>CMP18756</t>
  </si>
  <si>
    <t>CMP19282</t>
  </si>
  <si>
    <t>CMP14972</t>
  </si>
  <si>
    <t>CMP11370</t>
  </si>
  <si>
    <t>CMP19944</t>
  </si>
  <si>
    <t>26/06/2024</t>
  </si>
  <si>
    <t>CMP19991</t>
  </si>
  <si>
    <t>CMP13767</t>
  </si>
  <si>
    <t>CMP11380</t>
  </si>
  <si>
    <t>CMP16659</t>
  </si>
  <si>
    <t>CMP11277</t>
  </si>
  <si>
    <t>CMP17415</t>
  </si>
  <si>
    <t>2024-02-12</t>
  </si>
  <si>
    <t>CMP18515</t>
  </si>
  <si>
    <t>CMP11825</t>
  </si>
  <si>
    <t>CMP10379</t>
  </si>
  <si>
    <t>2024-05-29</t>
  </si>
  <si>
    <t>CMP12542</t>
  </si>
  <si>
    <t>07/10/2024</t>
  </si>
  <si>
    <t>CMP15173</t>
  </si>
  <si>
    <t>CMP19468</t>
  </si>
  <si>
    <t>03-14-2024</t>
  </si>
  <si>
    <t>CMP15269</t>
  </si>
  <si>
    <t>CMP14953</t>
  </si>
  <si>
    <t>CMP15333</t>
  </si>
  <si>
    <t>CMP11422</t>
  </si>
  <si>
    <t>CMP11926</t>
  </si>
  <si>
    <t>CMP13154</t>
  </si>
  <si>
    <t>CMP19665</t>
  </si>
  <si>
    <t>2024-06-18</t>
  </si>
  <si>
    <t>CMP14913</t>
  </si>
  <si>
    <t>CMP17311</t>
  </si>
  <si>
    <t>04-28-2024</t>
  </si>
  <si>
    <t>CMP14547</t>
  </si>
  <si>
    <t>CMP13248</t>
  </si>
  <si>
    <t>2024-10-27</t>
  </si>
  <si>
    <t>CMP12345</t>
  </si>
  <si>
    <t>2024-08-25</t>
  </si>
  <si>
    <t>CMP15680</t>
  </si>
  <si>
    <t>CMP16177</t>
  </si>
  <si>
    <t>CMP17560</t>
  </si>
  <si>
    <t>CMP16851</t>
  </si>
  <si>
    <t>07/03/2024</t>
  </si>
  <si>
    <t>CMP19502</t>
  </si>
  <si>
    <t>CMP18349</t>
  </si>
  <si>
    <t>CMP19542</t>
  </si>
  <si>
    <t>CMP19800</t>
  </si>
  <si>
    <t>CMP12611</t>
  </si>
  <si>
    <t>CMP13344</t>
  </si>
  <si>
    <t>09/01/2024</t>
  </si>
  <si>
    <t>CMP13492</t>
  </si>
  <si>
    <t>CMP19962</t>
  </si>
  <si>
    <t>CMP10398</t>
  </si>
  <si>
    <t>06-10-2024</t>
  </si>
  <si>
    <t>CMP16872</t>
  </si>
  <si>
    <t>2024-07-24</t>
  </si>
  <si>
    <t>CMP15318</t>
  </si>
  <si>
    <t>CMP19730</t>
  </si>
  <si>
    <t>CMP11073</t>
  </si>
  <si>
    <t>CMP14897</t>
  </si>
  <si>
    <t>CMP17711</t>
  </si>
  <si>
    <t>21/11/2024</t>
  </si>
  <si>
    <t>CMP12546</t>
  </si>
  <si>
    <t>CMP18909</t>
  </si>
  <si>
    <t>CMP17062</t>
  </si>
  <si>
    <t>CMP10652</t>
  </si>
  <si>
    <t>CMP11428</t>
  </si>
  <si>
    <t>CMP12834</t>
  </si>
  <si>
    <t>CMP11773</t>
  </si>
  <si>
    <t>CMP13783</t>
  </si>
  <si>
    <t>CMP16436</t>
  </si>
  <si>
    <t>CMP14385</t>
  </si>
  <si>
    <t>CMP12807</t>
  </si>
  <si>
    <t>CMP19448</t>
  </si>
  <si>
    <t>CMP13460</t>
  </si>
  <si>
    <t>CMP18865</t>
  </si>
  <si>
    <t>CMP13927</t>
  </si>
  <si>
    <t>CMP10682</t>
  </si>
  <si>
    <t>CMP12512</t>
  </si>
  <si>
    <t>07-01-2024</t>
  </si>
  <si>
    <t>CMP13961</t>
  </si>
  <si>
    <t>CMP11667</t>
  </si>
  <si>
    <t>CMP11402</t>
  </si>
  <si>
    <t>2024-05-03</t>
  </si>
  <si>
    <t>CMP12107</t>
  </si>
  <si>
    <t>CMP10474</t>
  </si>
  <si>
    <t>2024-07-02</t>
  </si>
  <si>
    <t>CMP17288</t>
  </si>
  <si>
    <t>03-18-2024</t>
  </si>
  <si>
    <t>CMP14256</t>
  </si>
  <si>
    <t>15/03/2024</t>
  </si>
  <si>
    <t>CMP17543</t>
  </si>
  <si>
    <t>01-30-2024</t>
  </si>
  <si>
    <t>CMP10832</t>
  </si>
  <si>
    <t>CMP18076</t>
  </si>
  <si>
    <t>CMP16895</t>
  </si>
  <si>
    <t>CMP19274</t>
  </si>
  <si>
    <t>CMP18305</t>
  </si>
  <si>
    <t>10/02/2024</t>
  </si>
  <si>
    <t>CMP11983</t>
  </si>
  <si>
    <t>CMP16787</t>
  </si>
  <si>
    <t>CMP14091</t>
  </si>
  <si>
    <t>CMP12787</t>
  </si>
  <si>
    <t>22/05/2024</t>
  </si>
  <si>
    <t>CMP11271</t>
  </si>
  <si>
    <t>CMP18544</t>
  </si>
  <si>
    <t>2024-01-09</t>
  </si>
  <si>
    <t>CMP16064</t>
  </si>
  <si>
    <t>CMP18623</t>
  </si>
  <si>
    <t>CMP12569</t>
  </si>
  <si>
    <t>CMP10667</t>
  </si>
  <si>
    <t>CMP12659</t>
  </si>
  <si>
    <t>CMP17104</t>
  </si>
  <si>
    <t>2024-06-25</t>
  </si>
  <si>
    <t>CMP11195</t>
  </si>
  <si>
    <t>CMP19569</t>
  </si>
  <si>
    <t>CMP19404</t>
  </si>
  <si>
    <t>CMP14124</t>
  </si>
  <si>
    <t>2024-02-02</t>
  </si>
  <si>
    <t>CMP12114</t>
  </si>
  <si>
    <t>CMP17205</t>
  </si>
  <si>
    <t>CMP10792</t>
  </si>
  <si>
    <t>CMP16025</t>
  </si>
  <si>
    <t>30/04/2024</t>
  </si>
  <si>
    <t>CMP18500</t>
  </si>
  <si>
    <t>CMP11435</t>
  </si>
  <si>
    <t>CMP16548</t>
  </si>
  <si>
    <t>CMP15651</t>
  </si>
  <si>
    <t>CMP11809</t>
  </si>
  <si>
    <t>CMP16695</t>
  </si>
  <si>
    <t>CMP13840</t>
  </si>
  <si>
    <t>CMP19236</t>
  </si>
  <si>
    <t>03-07-2024</t>
  </si>
  <si>
    <t>CMP16956</t>
  </si>
  <si>
    <t>CMP14737</t>
  </si>
  <si>
    <t>CMP15791</t>
  </si>
  <si>
    <t>2024-08-05</t>
  </si>
  <si>
    <t>CMP16361</t>
  </si>
  <si>
    <t>CMP17163</t>
  </si>
  <si>
    <t>04-26-2024</t>
  </si>
  <si>
    <t>CMP10458</t>
  </si>
  <si>
    <t>2024-03-06</t>
  </si>
  <si>
    <t>CMP17956</t>
  </si>
  <si>
    <t>CMP13922</t>
  </si>
  <si>
    <t>CMP13728</t>
  </si>
  <si>
    <t>CMP15670</t>
  </si>
  <si>
    <t>2024-03-04</t>
  </si>
  <si>
    <t>CMP16515</t>
  </si>
  <si>
    <t>CMP15819</t>
  </si>
  <si>
    <t>CMP17004</t>
  </si>
  <si>
    <t>CMP17984</t>
  </si>
  <si>
    <t>2024-02-03</t>
  </si>
  <si>
    <t>CMP10510</t>
  </si>
  <si>
    <t>03-31-2024</t>
  </si>
  <si>
    <t>CMP11150</t>
  </si>
  <si>
    <t>CMP12951</t>
  </si>
  <si>
    <t>CMP15540</t>
  </si>
  <si>
    <t>CMP19429</t>
  </si>
  <si>
    <t>CMP13159</t>
  </si>
  <si>
    <t>CMP13313</t>
  </si>
  <si>
    <t>CMP11441</t>
  </si>
  <si>
    <t>CMP11831</t>
  </si>
  <si>
    <t>CMP17267</t>
  </si>
  <si>
    <t>CMP19929</t>
  </si>
  <si>
    <t>CMP10346</t>
  </si>
  <si>
    <t>CMP10790</t>
  </si>
  <si>
    <t>CMP16747</t>
  </si>
  <si>
    <t>15/04/2024</t>
  </si>
  <si>
    <t>CMP14104</t>
  </si>
  <si>
    <t>10-23-2024</t>
  </si>
  <si>
    <t>CMP13175</t>
  </si>
  <si>
    <t>CMP15435</t>
  </si>
  <si>
    <t>CMP17158</t>
  </si>
  <si>
    <t>13/10/2024</t>
  </si>
  <si>
    <t>CMP13884</t>
  </si>
  <si>
    <t>CMP19313</t>
  </si>
  <si>
    <t>CMP12158</t>
  </si>
  <si>
    <t>CMP17554</t>
  </si>
  <si>
    <t>CMP10978</t>
  </si>
  <si>
    <t>CMP17401</t>
  </si>
  <si>
    <t>04-12-2024</t>
  </si>
  <si>
    <t>CMP11317</t>
  </si>
  <si>
    <t>CMP10549</t>
  </si>
  <si>
    <t>CMP14968</t>
  </si>
  <si>
    <t>CMP17099</t>
  </si>
  <si>
    <t>04/01/2024</t>
  </si>
  <si>
    <t>CMP10701</t>
  </si>
  <si>
    <t>CMP15806</t>
  </si>
  <si>
    <t>CMP19928</t>
  </si>
  <si>
    <t>CMP16921</t>
  </si>
  <si>
    <t>CMP10582</t>
  </si>
  <si>
    <t>CMP16935</t>
  </si>
  <si>
    <t>CMP16179</t>
  </si>
  <si>
    <t>CMP17278</t>
  </si>
  <si>
    <t>CMP18558</t>
  </si>
  <si>
    <t>04/05/2024</t>
  </si>
  <si>
    <t>CMP18725</t>
  </si>
  <si>
    <t>CMP16848</t>
  </si>
  <si>
    <t>CMP14664</t>
  </si>
  <si>
    <t>20/05/2024</t>
  </si>
  <si>
    <t>CMP12217</t>
  </si>
  <si>
    <t>CMP16222</t>
  </si>
  <si>
    <t>CMP10705</t>
  </si>
  <si>
    <t>CMP14273</t>
  </si>
  <si>
    <t>CMP14480</t>
  </si>
  <si>
    <t>CMP10717</t>
  </si>
  <si>
    <t>CMP16107</t>
  </si>
  <si>
    <t>CMP17461</t>
  </si>
  <si>
    <t>14/03/2024</t>
  </si>
  <si>
    <t>CMP12505</t>
  </si>
  <si>
    <t>CMP15802</t>
  </si>
  <si>
    <t>CMP19117</t>
  </si>
  <si>
    <t>CMP15049</t>
  </si>
  <si>
    <t>CMP14393</t>
  </si>
  <si>
    <t>13/06/2024</t>
  </si>
  <si>
    <t>CMP12284</t>
  </si>
  <si>
    <t>08-07-2024</t>
  </si>
  <si>
    <t>CMP15846</t>
  </si>
  <si>
    <t>CMP17686</t>
  </si>
  <si>
    <t>CMP11712</t>
  </si>
  <si>
    <t>CMP18872</t>
  </si>
  <si>
    <t>CMP19873</t>
  </si>
  <si>
    <t>CMP19631</t>
  </si>
  <si>
    <t>CMP18224</t>
  </si>
  <si>
    <t>CMP13509</t>
  </si>
  <si>
    <t>07-06-2024</t>
  </si>
  <si>
    <t>CMP18706</t>
  </si>
  <si>
    <t>CMP19270</t>
  </si>
  <si>
    <t>CMP14849</t>
  </si>
  <si>
    <t>CMP10884</t>
  </si>
  <si>
    <t>CMP16996</t>
  </si>
  <si>
    <t>CMP16482</t>
  </si>
  <si>
    <t>CMP16922</t>
  </si>
  <si>
    <t>CMP10696</t>
  </si>
  <si>
    <t>27/04/2024</t>
  </si>
  <si>
    <t>CMP14076</t>
  </si>
  <si>
    <t>CMP18885</t>
  </si>
  <si>
    <t>24/05/2024</t>
  </si>
  <si>
    <t>CMP11038</t>
  </si>
  <si>
    <t>CMP14265</t>
  </si>
  <si>
    <t>CMP10029</t>
  </si>
  <si>
    <t>CMP10904</t>
  </si>
  <si>
    <t>CMP11296</t>
  </si>
  <si>
    <t>CMP11199</t>
  </si>
  <si>
    <t>CMP15144</t>
  </si>
  <si>
    <t>10-16-2024</t>
  </si>
  <si>
    <t>CMP19708</t>
  </si>
  <si>
    <t>2024-01-25</t>
  </si>
  <si>
    <t>CMP13048</t>
  </si>
  <si>
    <t>CMP14128</t>
  </si>
  <si>
    <t>CMP19969</t>
  </si>
  <si>
    <t>CMP16042</t>
  </si>
  <si>
    <t>05-17-2024</t>
  </si>
  <si>
    <t>CMP14791</t>
  </si>
  <si>
    <t>CMP15405</t>
  </si>
  <si>
    <t>01/10/2024</t>
  </si>
  <si>
    <t>CMP10025</t>
  </si>
  <si>
    <t>10-10-2024</t>
  </si>
  <si>
    <t>CMP15216</t>
  </si>
  <si>
    <t>10-11-2024</t>
  </si>
  <si>
    <t>CMP17228</t>
  </si>
  <si>
    <t>CMP10659</t>
  </si>
  <si>
    <t>CMP18864</t>
  </si>
  <si>
    <t>20/09/2024</t>
  </si>
  <si>
    <t>CMP18680</t>
  </si>
  <si>
    <t>CMP15542</t>
  </si>
  <si>
    <t>CMP19027</t>
  </si>
  <si>
    <t>CMP11887</t>
  </si>
  <si>
    <t>CMP19425</t>
  </si>
  <si>
    <t>CMP12896</t>
  </si>
  <si>
    <t>CMP16404</t>
  </si>
  <si>
    <t>CMP14157</t>
  </si>
  <si>
    <t>CMP16889</t>
  </si>
  <si>
    <t>CMP12406</t>
  </si>
  <si>
    <t>CMP11019</t>
  </si>
  <si>
    <t>CMP14035</t>
  </si>
  <si>
    <t>CMP18393</t>
  </si>
  <si>
    <t>25/06/2024</t>
  </si>
  <si>
    <t>CMP19842</t>
  </si>
  <si>
    <t>02-07-2024</t>
  </si>
  <si>
    <t>CMP16186</t>
  </si>
  <si>
    <t>CMP10700</t>
  </si>
  <si>
    <t>CMP11259</t>
  </si>
  <si>
    <t>08-21-2024</t>
  </si>
  <si>
    <t>CMP14489</t>
  </si>
  <si>
    <t>CMP10418</t>
  </si>
  <si>
    <t>CMP18164</t>
  </si>
  <si>
    <t>CMP10336</t>
  </si>
  <si>
    <t>2024-02-29</t>
  </si>
  <si>
    <t>CMP18311</t>
  </si>
  <si>
    <t>CMP15087</t>
  </si>
  <si>
    <t>CMP16710</t>
  </si>
  <si>
    <t>CMP18386</t>
  </si>
  <si>
    <t>CMP19246</t>
  </si>
  <si>
    <t>13/09/2024</t>
  </si>
  <si>
    <t>CMP16234</t>
  </si>
  <si>
    <t>CMP10177</t>
  </si>
  <si>
    <t>CMP15762</t>
  </si>
  <si>
    <t>CMP15623</t>
  </si>
  <si>
    <t>CMP11585</t>
  </si>
  <si>
    <t>CMP14201</t>
  </si>
  <si>
    <t>CMP15055</t>
  </si>
  <si>
    <t>CMP18825</t>
  </si>
  <si>
    <t>CMP19514</t>
  </si>
  <si>
    <t>CMP10683</t>
  </si>
  <si>
    <t>CMP18881</t>
  </si>
  <si>
    <t>CMP11565</t>
  </si>
  <si>
    <t>CMP10595</t>
  </si>
  <si>
    <t>CMP13303</t>
  </si>
  <si>
    <t>CMP15893</t>
  </si>
  <si>
    <t>CMP18643</t>
  </si>
  <si>
    <t>CMP17612</t>
  </si>
  <si>
    <t>CMP17829</t>
  </si>
  <si>
    <t>CMP16380</t>
  </si>
  <si>
    <t>2024-04-15</t>
  </si>
  <si>
    <t>CMP10083</t>
  </si>
  <si>
    <t>CMP11622</t>
  </si>
  <si>
    <t>CMP16925</t>
  </si>
  <si>
    <t>CMP13655</t>
  </si>
  <si>
    <t>07-15-2024</t>
  </si>
  <si>
    <t>CMP13376</t>
  </si>
  <si>
    <t>28/06/2024</t>
  </si>
  <si>
    <t>CMP13602</t>
  </si>
  <si>
    <t>CMP11096</t>
  </si>
  <si>
    <t>CMP12771</t>
  </si>
  <si>
    <t>CMP10753</t>
  </si>
  <si>
    <t>CMP13666</t>
  </si>
  <si>
    <t>CMP15046</t>
  </si>
  <si>
    <t>CMP16924</t>
  </si>
  <si>
    <t>CMP10836</t>
  </si>
  <si>
    <t>CMP18559</t>
  </si>
  <si>
    <t>17/06/2024</t>
  </si>
  <si>
    <t>CMP17941</t>
  </si>
  <si>
    <t>CMP10635</t>
  </si>
  <si>
    <t>CMP11745</t>
  </si>
  <si>
    <t>CMP15255</t>
  </si>
  <si>
    <t>CMP11855</t>
  </si>
  <si>
    <t>CMP12665</t>
  </si>
  <si>
    <t>CMP10828</t>
  </si>
  <si>
    <t>CMP17408</t>
  </si>
  <si>
    <t>CMP15245</t>
  </si>
  <si>
    <t>CMP19482</t>
  </si>
  <si>
    <t>CMP16148</t>
  </si>
  <si>
    <t>CMP12084</t>
  </si>
  <si>
    <t>CMP15573</t>
  </si>
  <si>
    <t>CMP16427</t>
  </si>
  <si>
    <t>CMP17599</t>
  </si>
  <si>
    <t>10-14-2024</t>
  </si>
  <si>
    <t>CMP19123</t>
  </si>
  <si>
    <t>CMP10805</t>
  </si>
  <si>
    <t>CMP17130</t>
  </si>
  <si>
    <t>CMP11739</t>
  </si>
  <si>
    <t>CMP10622</t>
  </si>
  <si>
    <t>CMP19239</t>
  </si>
  <si>
    <t>CMP14842</t>
  </si>
  <si>
    <t>CMP19626</t>
  </si>
  <si>
    <t>CMP13371</t>
  </si>
  <si>
    <t>CMP16503</t>
  </si>
  <si>
    <t>CMP12829</t>
  </si>
  <si>
    <t>CMP17944</t>
  </si>
  <si>
    <t>CMP12126</t>
  </si>
  <si>
    <t>CMP15874</t>
  </si>
  <si>
    <t>CMP13903</t>
  </si>
  <si>
    <t>CMP13098</t>
  </si>
  <si>
    <t>CMP13643</t>
  </si>
  <si>
    <t>CMP11786</t>
  </si>
  <si>
    <t>CMP16373</t>
  </si>
  <si>
    <t>CMP19752</t>
  </si>
  <si>
    <t>CMP11571</t>
  </si>
  <si>
    <t>CMP14409</t>
  </si>
  <si>
    <t>CMP10333</t>
  </si>
  <si>
    <t>CMP10125</t>
  </si>
  <si>
    <t>CMP10880</t>
  </si>
  <si>
    <t>CMP15962</t>
  </si>
  <si>
    <t>CMP10076</t>
  </si>
  <si>
    <t>CMP10326</t>
  </si>
  <si>
    <t>CMP19617</t>
  </si>
  <si>
    <t>CMP16273</t>
  </si>
  <si>
    <t>CMP18286</t>
  </si>
  <si>
    <t>CMP14859</t>
  </si>
  <si>
    <t>CMP10694</t>
  </si>
  <si>
    <t>26/10/2024</t>
  </si>
  <si>
    <t>CMP19633</t>
  </si>
  <si>
    <t>CMP11490</t>
  </si>
  <si>
    <t>CMP13149</t>
  </si>
  <si>
    <t>CMP18555</t>
  </si>
  <si>
    <t>CMP14727</t>
  </si>
  <si>
    <t>2024-06-27</t>
  </si>
  <si>
    <t>CMP11671</t>
  </si>
  <si>
    <t>2024-05-15</t>
  </si>
  <si>
    <t>CMP11796</t>
  </si>
  <si>
    <t>CMP19008</t>
  </si>
  <si>
    <t>CMP19368</t>
  </si>
  <si>
    <t>CMP13664</t>
  </si>
  <si>
    <t>CMP18995</t>
  </si>
  <si>
    <t>CMP14254</t>
  </si>
  <si>
    <t>CMP16530</t>
  </si>
  <si>
    <t>CMP19660</t>
  </si>
  <si>
    <t>CMP10906</t>
  </si>
  <si>
    <t>CMP12651</t>
  </si>
  <si>
    <t>CMP15620</t>
  </si>
  <si>
    <t>CMP15425</t>
  </si>
  <si>
    <t>CMP12201</t>
  </si>
  <si>
    <t>CMP10081</t>
  </si>
  <si>
    <t>2024-04-22</t>
  </si>
  <si>
    <t>CMP19577</t>
  </si>
  <si>
    <t>CMP16539</t>
  </si>
  <si>
    <t>CMP15199</t>
  </si>
  <si>
    <t>CMP10292</t>
  </si>
  <si>
    <t>CMP11210</t>
  </si>
  <si>
    <t>CMP17569</t>
  </si>
  <si>
    <t>2024-09-28</t>
  </si>
  <si>
    <t>CMP10094</t>
  </si>
  <si>
    <t>CMP17365</t>
  </si>
  <si>
    <t>CMP14351</t>
  </si>
  <si>
    <t>CMP19838</t>
  </si>
  <si>
    <t>CMP14692</t>
  </si>
  <si>
    <t>18/02/2024</t>
  </si>
  <si>
    <t>CMP17326</t>
  </si>
  <si>
    <t>CMP18494</t>
  </si>
  <si>
    <t>CMP10268</t>
  </si>
  <si>
    <t>CMP14761</t>
  </si>
  <si>
    <t>17/01/2024</t>
  </si>
  <si>
    <t>CMP18715</t>
  </si>
  <si>
    <t>CMP13276</t>
  </si>
  <si>
    <t>03-15-2024</t>
  </si>
  <si>
    <t>CMP15336</t>
  </si>
  <si>
    <t>CMP12247</t>
  </si>
  <si>
    <t>CMP19627</t>
  </si>
  <si>
    <t>CMP11085</t>
  </si>
  <si>
    <t>CMP14887</t>
  </si>
  <si>
    <t>CMP16964</t>
  </si>
  <si>
    <t>CMP16280</t>
  </si>
  <si>
    <t>CMP13084</t>
  </si>
  <si>
    <t>CMP19970</t>
  </si>
  <si>
    <t>CMP17590</t>
  </si>
  <si>
    <t>CMP18833</t>
  </si>
  <si>
    <t>CMP12823</t>
  </si>
  <si>
    <t>05/02/2024</t>
  </si>
  <si>
    <t>CMP18851</t>
  </si>
  <si>
    <t>2024-06-23</t>
  </si>
  <si>
    <t>CMP18603</t>
  </si>
  <si>
    <t>CMP18338</t>
  </si>
  <si>
    <t>CMP18166</t>
  </si>
  <si>
    <t>CMP10050</t>
  </si>
  <si>
    <t>CMP16147</t>
  </si>
  <si>
    <t>CMP15810</t>
  </si>
  <si>
    <t>CMP17030</t>
  </si>
  <si>
    <t>CMP15264</t>
  </si>
  <si>
    <t>CMP13570</t>
  </si>
  <si>
    <t>CMP14697</t>
  </si>
  <si>
    <t>CMP13948</t>
  </si>
  <si>
    <t>CMP19887</t>
  </si>
  <si>
    <t>CMP14839</t>
  </si>
  <si>
    <t>CMP17514</t>
  </si>
  <si>
    <t>CMP14508</t>
  </si>
  <si>
    <t>CMP17054</t>
  </si>
  <si>
    <t>CMP15719</t>
  </si>
  <si>
    <t>2024-01-23</t>
  </si>
  <si>
    <t>CMP11321</t>
  </si>
  <si>
    <t>CMP10005</t>
  </si>
  <si>
    <t>CMP17262</t>
  </si>
  <si>
    <t>CMP16475</t>
  </si>
  <si>
    <t>CMP16035</t>
  </si>
  <si>
    <t>CMP19161</t>
  </si>
  <si>
    <t>02-13-2024</t>
  </si>
  <si>
    <t>CMP11668</t>
  </si>
  <si>
    <t>CMP13518</t>
  </si>
  <si>
    <t>CMP18986</t>
  </si>
  <si>
    <t>CMP19766</t>
  </si>
  <si>
    <t>2024-03-01</t>
  </si>
  <si>
    <t>CMP10061</t>
  </si>
  <si>
    <t>CMP10348</t>
  </si>
  <si>
    <t>CMP17993</t>
  </si>
  <si>
    <t>CMP11026</t>
  </si>
  <si>
    <t>CMP14225</t>
  </si>
  <si>
    <t>CMP17313</t>
  </si>
  <si>
    <t>CMP13513</t>
  </si>
  <si>
    <t>CMP12565</t>
  </si>
  <si>
    <t>CMP19731</t>
  </si>
  <si>
    <t>CMP17702</t>
  </si>
  <si>
    <t>CMP13475</t>
  </si>
  <si>
    <t>CMP11118</t>
  </si>
  <si>
    <t>CMP19153</t>
  </si>
  <si>
    <t>CMP17565</t>
  </si>
  <si>
    <t>CMP15953</t>
  </si>
  <si>
    <t>CMP19268</t>
  </si>
  <si>
    <t>CMP15293</t>
  </si>
  <si>
    <t>CMP10019</t>
  </si>
  <si>
    <t>CMP13807</t>
  </si>
  <si>
    <t>CMP10052</t>
  </si>
  <si>
    <t>CMP19539</t>
  </si>
  <si>
    <t>CMP10532</t>
  </si>
  <si>
    <t>CMP10267</t>
  </si>
  <si>
    <t>CMP16456</t>
  </si>
  <si>
    <t>CMP16545</t>
  </si>
  <si>
    <t>CMP11867</t>
  </si>
  <si>
    <t>CMP12968</t>
  </si>
  <si>
    <t>2024-09-07</t>
  </si>
  <si>
    <t>CMP10647</t>
  </si>
  <si>
    <t>CMP13393</t>
  </si>
  <si>
    <t>2024-04-21</t>
  </si>
  <si>
    <t>CMP13184</t>
  </si>
  <si>
    <t>CMP17879</t>
  </si>
  <si>
    <t>CMP13272</t>
  </si>
  <si>
    <t>CMP11447</t>
  </si>
  <si>
    <t>CMP19390</t>
  </si>
  <si>
    <t>CMP18000</t>
  </si>
  <si>
    <t>CMP11260</t>
  </si>
  <si>
    <t>CMP12379</t>
  </si>
  <si>
    <t>CMP13579</t>
  </si>
  <si>
    <t>CMP12415</t>
  </si>
  <si>
    <t>CMP18724</t>
  </si>
  <si>
    <t>CMP16337</t>
  </si>
  <si>
    <t>CMP18742</t>
  </si>
  <si>
    <t>CMP18214</t>
  </si>
  <si>
    <t>CMP10114</t>
  </si>
  <si>
    <t>CMP12133</t>
  </si>
  <si>
    <t>CMP15669</t>
  </si>
  <si>
    <t>CMP12727</t>
  </si>
  <si>
    <t>CMP18033</t>
  </si>
  <si>
    <t>CMP12777</t>
  </si>
  <si>
    <t>CMP14822</t>
  </si>
  <si>
    <t>CMP18355</t>
  </si>
  <si>
    <t>CMP16737</t>
  </si>
  <si>
    <t>CMP10062</t>
  </si>
  <si>
    <t>CMP19628</t>
  </si>
  <si>
    <t>CMP15211</t>
  </si>
  <si>
    <t>05-18-2024</t>
  </si>
  <si>
    <t>CMP17836</t>
  </si>
  <si>
    <t>09/07/2024</t>
  </si>
  <si>
    <t>CMP17121</t>
  </si>
  <si>
    <t>CMP13979</t>
  </si>
  <si>
    <t>CMP12888</t>
  </si>
  <si>
    <t>CMP17314</t>
  </si>
  <si>
    <t>CMP13350</t>
  </si>
  <si>
    <t>CMP17605</t>
  </si>
  <si>
    <t>CMP10626</t>
  </si>
  <si>
    <t>CMP18412</t>
  </si>
  <si>
    <t>CMP13418</t>
  </si>
  <si>
    <t>CMP16533</t>
  </si>
  <si>
    <t>CMP19848</t>
  </si>
  <si>
    <t>CMP15864</t>
  </si>
  <si>
    <t>2024-10-20</t>
  </si>
  <si>
    <t>CMP12610</t>
  </si>
  <si>
    <t>CMP13403</t>
  </si>
  <si>
    <t>CMP17757</t>
  </si>
  <si>
    <t>CMP16543</t>
  </si>
  <si>
    <t>CMP15777</t>
  </si>
  <si>
    <t>CMP11455</t>
  </si>
  <si>
    <t>CMP17513</t>
  </si>
  <si>
    <t>CMP13259</t>
  </si>
  <si>
    <t>CMP10762</t>
  </si>
  <si>
    <t>03/08/2024</t>
  </si>
  <si>
    <t>CMP19478</t>
  </si>
  <si>
    <t>12/06/2024</t>
  </si>
  <si>
    <t>CMP14622</t>
  </si>
  <si>
    <t>CMP13441</t>
  </si>
  <si>
    <t>CMP11343</t>
  </si>
  <si>
    <t>CMP10330</t>
  </si>
  <si>
    <t>CMP12013</t>
  </si>
  <si>
    <t>CMP17807</t>
  </si>
  <si>
    <t>CMP13291</t>
  </si>
  <si>
    <t>CMP13652</t>
  </si>
  <si>
    <t>CMP16130</t>
  </si>
  <si>
    <t>2024-01-26</t>
  </si>
  <si>
    <t>CMP14703</t>
  </si>
  <si>
    <t>CMP14540</t>
  </si>
  <si>
    <t>CMP11778</t>
  </si>
  <si>
    <t>04/06/2024</t>
  </si>
  <si>
    <t>CMP12898</t>
  </si>
  <si>
    <t>CMP10924</t>
  </si>
  <si>
    <t>CMP18366</t>
  </si>
  <si>
    <t>CMP15080</t>
  </si>
  <si>
    <t>CMP17316</t>
  </si>
  <si>
    <t>01-17-2024</t>
  </si>
  <si>
    <t>CMP14455</t>
  </si>
  <si>
    <t>CMP19114</t>
  </si>
  <si>
    <t>CMP14189</t>
  </si>
  <si>
    <t>03/06/2024</t>
  </si>
  <si>
    <t>CMP18377</t>
  </si>
  <si>
    <t>CMP12577</t>
  </si>
  <si>
    <t>09-17-2024</t>
  </si>
  <si>
    <t>CMP19380</t>
  </si>
  <si>
    <t>CMP15021</t>
  </si>
  <si>
    <t>CMP12436</t>
  </si>
  <si>
    <t>CMP14251</t>
  </si>
  <si>
    <t>CMP17750</t>
  </si>
  <si>
    <t>CMP17475</t>
  </si>
  <si>
    <t>CMP17144</t>
  </si>
  <si>
    <t>CMP19314</t>
  </si>
  <si>
    <t>CMP12648</t>
  </si>
  <si>
    <t>CMP18176</t>
  </si>
  <si>
    <t>CMP14369</t>
  </si>
  <si>
    <t>2024-04-20</t>
  </si>
  <si>
    <t>CMP19073</t>
  </si>
  <si>
    <t>CMP15273</t>
  </si>
  <si>
    <t>CMP18526</t>
  </si>
  <si>
    <t>CMP12995</t>
  </si>
  <si>
    <t>CMP11982</t>
  </si>
  <si>
    <t>CMP17701</t>
  </si>
  <si>
    <t>CMP16691</t>
  </si>
  <si>
    <t>CMP19155</t>
  </si>
  <si>
    <t>CMP11536</t>
  </si>
  <si>
    <t>CMP15219</t>
  </si>
  <si>
    <t>CMP11790</t>
  </si>
  <si>
    <t>CMP17350</t>
  </si>
  <si>
    <t>09-05-2024</t>
  </si>
  <si>
    <t>CMP11440</t>
  </si>
  <si>
    <t>CMP18762</t>
  </si>
  <si>
    <t>CMP17327</t>
  </si>
  <si>
    <t>CMP12989</t>
  </si>
  <si>
    <t>CMP15993</t>
  </si>
  <si>
    <t>CMP10592</t>
  </si>
  <si>
    <t>CMP11881</t>
  </si>
  <si>
    <t>CMP19083</t>
  </si>
  <si>
    <t>CMP14619</t>
  </si>
  <si>
    <t>CMP14430</t>
  </si>
  <si>
    <t>CMP17931</t>
  </si>
  <si>
    <t>CMP15985</t>
  </si>
  <si>
    <t>CMP13674</t>
  </si>
  <si>
    <t>CMP19983</t>
  </si>
  <si>
    <t>CMP13526</t>
  </si>
  <si>
    <t>CMP15737</t>
  </si>
  <si>
    <t>CMP16995</t>
  </si>
  <si>
    <t>CMP15849</t>
  </si>
  <si>
    <t>CMP17636</t>
  </si>
  <si>
    <t>21/03/2024</t>
  </si>
  <si>
    <t>CMP11747</t>
  </si>
  <si>
    <t>CMP14683</t>
  </si>
  <si>
    <t>CMP16946</t>
  </si>
  <si>
    <t>CMP19084</t>
  </si>
  <si>
    <t>CMP19831</t>
  </si>
  <si>
    <t>CMP16171</t>
  </si>
  <si>
    <t>CMP10946</t>
  </si>
  <si>
    <t>CMP16100</t>
  </si>
  <si>
    <t>CMP14232</t>
  </si>
  <si>
    <t>CMP10722</t>
  </si>
  <si>
    <t>CMP18820</t>
  </si>
  <si>
    <t>CMP10851</t>
  </si>
  <si>
    <t>CMP16466</t>
  </si>
  <si>
    <t>CMP18070</t>
  </si>
  <si>
    <t>06-01-2024</t>
  </si>
  <si>
    <t>CMP19440</t>
  </si>
  <si>
    <t>30/08/2024</t>
  </si>
  <si>
    <t>CMP11047</t>
  </si>
  <si>
    <t>CMP15528</t>
  </si>
  <si>
    <t>CMP19289</t>
  </si>
  <si>
    <t>CMP16894</t>
  </si>
  <si>
    <t>CMP16668</t>
  </si>
  <si>
    <t>CMP17244</t>
  </si>
  <si>
    <t>06-13-2024</t>
  </si>
  <si>
    <t>CMP14741</t>
  </si>
  <si>
    <t>CMP17341</t>
  </si>
  <si>
    <t>2024-08-12</t>
  </si>
  <si>
    <t>CMP18869</t>
  </si>
  <si>
    <t>CMP18990</t>
  </si>
  <si>
    <t>CMP13168</t>
  </si>
  <si>
    <t>CMP18984</t>
  </si>
  <si>
    <t>CMP14099</t>
  </si>
  <si>
    <t>20/02/2024</t>
  </si>
  <si>
    <t>CMP10419</t>
  </si>
  <si>
    <t>CMP14742</t>
  </si>
  <si>
    <t>CMP13163</t>
  </si>
  <si>
    <t>CMP10660</t>
  </si>
  <si>
    <t>CMP17047</t>
  </si>
  <si>
    <t>09-01-2024</t>
  </si>
  <si>
    <t>CMP10803</t>
  </si>
  <si>
    <t>CMP15578</t>
  </si>
  <si>
    <t>CMP17981</t>
  </si>
  <si>
    <t>CMP12314</t>
  </si>
  <si>
    <t>15/09/2024</t>
  </si>
  <si>
    <t>CMP18744</t>
  </si>
  <si>
    <t>2024-07-30</t>
  </si>
  <si>
    <t>CMP13109</t>
  </si>
  <si>
    <t>CMP15006</t>
  </si>
  <si>
    <t>CMP19381</t>
  </si>
  <si>
    <t>CMP19138</t>
  </si>
  <si>
    <t>CMP12754</t>
  </si>
  <si>
    <t>CMP18424</t>
  </si>
  <si>
    <t>CMP17577</t>
  </si>
  <si>
    <t>CMP13362</t>
  </si>
  <si>
    <t>CMP12686</t>
  </si>
  <si>
    <t>CMP16142</t>
  </si>
  <si>
    <t>CMP13505</t>
  </si>
  <si>
    <t>CMP16183</t>
  </si>
  <si>
    <t>14/08/2024</t>
  </si>
  <si>
    <t>CMP14896</t>
  </si>
  <si>
    <t>CMP11332</t>
  </si>
  <si>
    <t>04-17-2024</t>
  </si>
  <si>
    <t>CMP19229</t>
  </si>
  <si>
    <t>CMP19005</t>
  </si>
  <si>
    <t>30/01/2024</t>
  </si>
  <si>
    <t>CMP13835</t>
  </si>
  <si>
    <t>01/05/2024</t>
  </si>
  <si>
    <t>CMP10178</t>
  </si>
  <si>
    <t>CMP13000</t>
  </si>
  <si>
    <t>CMP12242</t>
  </si>
  <si>
    <t>CMP14479</t>
  </si>
  <si>
    <t>CMP13528</t>
  </si>
  <si>
    <t>CMP18568</t>
  </si>
  <si>
    <t>CMP18622</t>
  </si>
  <si>
    <t>CMP18261</t>
  </si>
  <si>
    <t>CMP15579</t>
  </si>
  <si>
    <t>CMP11350</t>
  </si>
  <si>
    <t>2024-03-28</t>
  </si>
  <si>
    <t>CMP19560</t>
  </si>
  <si>
    <t>CMP11742</t>
  </si>
  <si>
    <t>04/08/2024</t>
  </si>
  <si>
    <t>CMP19233</t>
  </si>
  <si>
    <t>CMP18506</t>
  </si>
  <si>
    <t>CMP17640</t>
  </si>
  <si>
    <t>CMP19301</t>
  </si>
  <si>
    <t>CMP19348</t>
  </si>
  <si>
    <t>2024-05-07</t>
  </si>
  <si>
    <t>CMP17856</t>
  </si>
  <si>
    <t>CMP14630</t>
  </si>
  <si>
    <t>CMP18963</t>
  </si>
  <si>
    <t>CMP13240</t>
  </si>
  <si>
    <t>CMP12259</t>
  </si>
  <si>
    <t>CMP15583</t>
  </si>
  <si>
    <t>05/03/2024</t>
  </si>
  <si>
    <t>CMP15833</t>
  </si>
  <si>
    <t>CMP14297</t>
  </si>
  <si>
    <t>CMP10160</t>
  </si>
  <si>
    <t>CMP17756</t>
  </si>
  <si>
    <t>CMP12175</t>
  </si>
  <si>
    <t>CMP10971</t>
  </si>
  <si>
    <t>CMP13404</t>
  </si>
  <si>
    <t>CMP19312</t>
  </si>
  <si>
    <t>CMP11830</t>
  </si>
  <si>
    <t>CMP19794</t>
  </si>
  <si>
    <t>07-04-2024</t>
  </si>
  <si>
    <t>CMP18313</t>
  </si>
  <si>
    <t>CMP16931</t>
  </si>
  <si>
    <t>CMP19689</t>
  </si>
  <si>
    <t>CMP19759</t>
  </si>
  <si>
    <t>CMP15898</t>
  </si>
  <si>
    <t>CMP18810</t>
  </si>
  <si>
    <t>CMP13471</t>
  </si>
  <si>
    <t>CMP11639</t>
  </si>
  <si>
    <t>CMP17666</t>
  </si>
  <si>
    <t>CMP11692</t>
  </si>
  <si>
    <t>CMP19787</t>
  </si>
  <si>
    <t>CMP18702</t>
  </si>
  <si>
    <t>CMP14527</t>
  </si>
  <si>
    <t>CMP14559</t>
  </si>
  <si>
    <t>CMP15455</t>
  </si>
  <si>
    <t>CMP10133</t>
  </si>
  <si>
    <t>CMP18796</t>
  </si>
  <si>
    <t>CMP11461</t>
  </si>
  <si>
    <t>CMP15195</t>
  </si>
  <si>
    <t>CMP11451</t>
  </si>
  <si>
    <t>CMP11216</t>
  </si>
  <si>
    <t>CMP19649</t>
  </si>
  <si>
    <t>CMP11000</t>
  </si>
  <si>
    <t>CMP14140</t>
  </si>
  <si>
    <t>CMP16755</t>
  </si>
  <si>
    <t>CMP18353</t>
  </si>
  <si>
    <t>CMP13797</t>
  </si>
  <si>
    <t>CMP17032</t>
  </si>
  <si>
    <t>CMP11795</t>
  </si>
  <si>
    <t>CMP15588</t>
  </si>
  <si>
    <t>CMP18228</t>
  </si>
  <si>
    <t>CMP17359</t>
  </si>
  <si>
    <t>CMP19737</t>
  </si>
  <si>
    <t>CMP17719</t>
  </si>
  <si>
    <t>CMP14127</t>
  </si>
  <si>
    <t>2024-04-27</t>
  </si>
  <si>
    <t>CMP19521</t>
  </si>
  <si>
    <t>CMP13717</t>
  </si>
  <si>
    <t>CMP16733</t>
  </si>
  <si>
    <t>CMP16619</t>
  </si>
  <si>
    <t>CMP16852</t>
  </si>
  <si>
    <t>CMP12285</t>
  </si>
  <si>
    <t>CMP19451</t>
  </si>
  <si>
    <t>CMP19367</t>
  </si>
  <si>
    <t>CMP10472</t>
  </si>
  <si>
    <t>CMP18247</t>
  </si>
  <si>
    <t>CMP15615</t>
  </si>
  <si>
    <t>CMP16832</t>
  </si>
  <si>
    <t>CMP10045</t>
  </si>
  <si>
    <t>CMP13101</t>
  </si>
  <si>
    <t>CMP11995</t>
  </si>
  <si>
    <t>CMP13031</t>
  </si>
  <si>
    <t>06-27-2024</t>
  </si>
  <si>
    <t>CMP10084</t>
  </si>
  <si>
    <t>CMP11396</t>
  </si>
  <si>
    <t>CMP19960</t>
  </si>
  <si>
    <t>CMP10453</t>
  </si>
  <si>
    <t>CMP17812</t>
  </si>
  <si>
    <t>CMP19248</t>
  </si>
  <si>
    <t>CMP10204</t>
  </si>
  <si>
    <t>CMP14656</t>
  </si>
  <si>
    <t>CMP16334</t>
  </si>
  <si>
    <t>CMP11029</t>
  </si>
  <si>
    <t>CMP17217</t>
  </si>
  <si>
    <t>CMP16984</t>
  </si>
  <si>
    <t>CMP14850</t>
  </si>
  <si>
    <t>CMP18299</t>
  </si>
  <si>
    <t>CMP13223</t>
  </si>
  <si>
    <t>CMP18602</t>
  </si>
  <si>
    <t>CMP17891</t>
  </si>
  <si>
    <t>CMP19211</t>
  </si>
  <si>
    <t>04/04/2024</t>
  </si>
  <si>
    <t>CMP16151</t>
  </si>
  <si>
    <t>12/08/2024</t>
  </si>
  <si>
    <t>CMP12426</t>
  </si>
  <si>
    <t>CMP19886</t>
  </si>
  <si>
    <t>2024-02-17</t>
  </si>
  <si>
    <t>CMP11707</t>
  </si>
  <si>
    <t>CMP16128</t>
  </si>
  <si>
    <t>CMP16012</t>
  </si>
  <si>
    <t>CMP14317</t>
  </si>
  <si>
    <t>01-28-2024</t>
  </si>
  <si>
    <t>CMP11185</t>
  </si>
  <si>
    <t>CMP17803</t>
  </si>
  <si>
    <t>CMP10309</t>
  </si>
  <si>
    <t>CMP19159</t>
  </si>
  <si>
    <t>CMP17787</t>
  </si>
  <si>
    <t>CMP19581</t>
  </si>
  <si>
    <t>CMP16648</t>
  </si>
  <si>
    <t>CMP15629</t>
  </si>
  <si>
    <t>CMP16457</t>
  </si>
  <si>
    <t>CMP13060</t>
  </si>
  <si>
    <t>CMP15330</t>
  </si>
  <si>
    <t>01-29-2024</t>
  </si>
  <si>
    <t>CMP17361</t>
  </si>
  <si>
    <t>CMP14752</t>
  </si>
  <si>
    <t>20/04/2024</t>
  </si>
  <si>
    <t>CMP12457</t>
  </si>
  <si>
    <t>CMP14528</t>
  </si>
  <si>
    <t>CMP17073</t>
  </si>
  <si>
    <t>CMP19493</t>
  </si>
  <si>
    <t>CMP11940</t>
  </si>
  <si>
    <t>CMP19476</t>
  </si>
  <si>
    <t>CMP17344</t>
  </si>
  <si>
    <t>CMP17728</t>
  </si>
  <si>
    <t>CMP15202</t>
  </si>
  <si>
    <t>CMP13283</t>
  </si>
  <si>
    <t>CMP17655</t>
  </si>
  <si>
    <t>CMP11230</t>
  </si>
  <si>
    <t>CMP14768</t>
  </si>
  <si>
    <t>CMP12997</t>
  </si>
  <si>
    <t>23/09/2024</t>
  </si>
  <si>
    <t>CMP14293</t>
  </si>
  <si>
    <t>CMP19914</t>
  </si>
  <si>
    <t>04/03/2024</t>
  </si>
  <si>
    <t>CMP15570</t>
  </si>
  <si>
    <t>CMP13051</t>
  </si>
  <si>
    <t>CMP16102</t>
  </si>
  <si>
    <t>CMP13477</t>
  </si>
  <si>
    <t>16/07/2024</t>
  </si>
  <si>
    <t>CMP13357</t>
  </si>
  <si>
    <t>CMP14442</t>
  </si>
  <si>
    <t>CMP18775</t>
  </si>
  <si>
    <t>CMP10243</t>
  </si>
  <si>
    <t>CMP12897</t>
  </si>
  <si>
    <t>CMP10620</t>
  </si>
  <si>
    <t>CMP10680</t>
  </si>
  <si>
    <t>05-05-2024</t>
  </si>
  <si>
    <t>CMP11133</t>
  </si>
  <si>
    <t>CMP10725</t>
  </si>
  <si>
    <t>CMP18707</t>
  </si>
  <si>
    <t>CMP15642</t>
  </si>
  <si>
    <t>CMP12446</t>
  </si>
  <si>
    <t>CMP17460</t>
  </si>
  <si>
    <t>CMP19302</t>
  </si>
  <si>
    <t>2024-03-12</t>
  </si>
  <si>
    <t>CMP14403</t>
  </si>
  <si>
    <t>08-03-2024</t>
  </si>
  <si>
    <t>CMP16812</t>
  </si>
  <si>
    <t>CMP15426</t>
  </si>
  <si>
    <t>CMP12518</t>
  </si>
  <si>
    <t>CMP12595</t>
  </si>
  <si>
    <t>CMP10831</t>
  </si>
  <si>
    <t>CMP12308</t>
  </si>
  <si>
    <t>CMP12153</t>
  </si>
  <si>
    <t>CMP15509</t>
  </si>
  <si>
    <t>CMP14037</t>
  </si>
  <si>
    <t>CMP13669</t>
  </si>
  <si>
    <t>CMP15692</t>
  </si>
  <si>
    <t>CMP11889</t>
  </si>
  <si>
    <t>CMP11214</t>
  </si>
  <si>
    <t>CMP18937</t>
  </si>
  <si>
    <t>CMP11477</t>
  </si>
  <si>
    <t>CMP11065</t>
  </si>
  <si>
    <t>CMP11423</t>
  </si>
  <si>
    <t>CMP13945</t>
  </si>
  <si>
    <t>CMP11063</t>
  </si>
  <si>
    <t>CMP15038</t>
  </si>
  <si>
    <t>CMP19434</t>
  </si>
  <si>
    <t>CMP19534</t>
  </si>
  <si>
    <t>CMP17352</t>
  </si>
  <si>
    <t>2024-10-18</t>
  </si>
  <si>
    <t>CMP19498</t>
  </si>
  <si>
    <t>CMP18467</t>
  </si>
  <si>
    <t>CMP17951</t>
  </si>
  <si>
    <t>CMP14973</t>
  </si>
  <si>
    <t>CMP19438</t>
  </si>
  <si>
    <t>CMP14281</t>
  </si>
  <si>
    <t>CMP18737</t>
  </si>
  <si>
    <t>CMP14118</t>
  </si>
  <si>
    <t>CMP14219</t>
  </si>
  <si>
    <t>CMP14631</t>
  </si>
  <si>
    <t>CMP18814</t>
  </si>
  <si>
    <t>04/02/2024</t>
  </si>
  <si>
    <t>CMP13611</t>
  </si>
  <si>
    <t>CMP17624</t>
  </si>
  <si>
    <t>CMP14173</t>
  </si>
  <si>
    <t>CMP17534</t>
  </si>
  <si>
    <t>CMP12020</t>
  </si>
  <si>
    <t>CMP17544</t>
  </si>
  <si>
    <t>CMP13432</t>
  </si>
  <si>
    <t>CMP10071</t>
  </si>
  <si>
    <t>26/04/2024</t>
  </si>
  <si>
    <t>CMP11559</t>
  </si>
  <si>
    <t>CMP16486</t>
  </si>
  <si>
    <t>CMP14714</t>
  </si>
  <si>
    <t>CMP10994</t>
  </si>
  <si>
    <t>CMP13804</t>
  </si>
  <si>
    <t>CMP13653</t>
  </si>
  <si>
    <t>CMP14418</t>
  </si>
  <si>
    <t>CMP11255</t>
  </si>
  <si>
    <t>CMP11055</t>
  </si>
  <si>
    <t>CMP10613</t>
  </si>
  <si>
    <t>CMP16994</t>
  </si>
  <si>
    <t>02-16-2024</t>
  </si>
  <si>
    <t>CMP19384</t>
  </si>
  <si>
    <t>CMP14045</t>
  </si>
  <si>
    <t>CMP12675</t>
  </si>
  <si>
    <t>CMP15133</t>
  </si>
  <si>
    <t>CMP17691</t>
  </si>
  <si>
    <t>2024-04-05</t>
  </si>
  <si>
    <t>CMP11980</t>
  </si>
  <si>
    <t>03-26-2024</t>
  </si>
  <si>
    <t>CMP16101</t>
  </si>
  <si>
    <t>CMP16876</t>
  </si>
  <si>
    <t>08-25-2024</t>
  </si>
  <si>
    <t>CMP13857</t>
  </si>
  <si>
    <t>CMP13427</t>
  </si>
  <si>
    <t>23/01/2024</t>
  </si>
  <si>
    <t>CMP18086</t>
  </si>
  <si>
    <t>09-24-2024</t>
  </si>
  <si>
    <t>CMP16497</t>
  </si>
  <si>
    <t>CMP10795</t>
  </si>
  <si>
    <t>CMP18248</t>
  </si>
  <si>
    <t>CMP19609</t>
  </si>
  <si>
    <t>09-02-2024</t>
  </si>
  <si>
    <t>CMP15752</t>
  </si>
  <si>
    <t>CMP15759</t>
  </si>
  <si>
    <t>CMP17594</t>
  </si>
  <si>
    <t>CMP17414</t>
  </si>
  <si>
    <t>CMP12673</t>
  </si>
  <si>
    <t>CMP16901</t>
  </si>
  <si>
    <t>CMP14698</t>
  </si>
  <si>
    <t>CMP13668</t>
  </si>
  <si>
    <t>CMP18841</t>
  </si>
  <si>
    <t>CMP14517</t>
  </si>
  <si>
    <t>CMP16264</t>
  </si>
  <si>
    <t>CMP13893</t>
  </si>
  <si>
    <t>CMP16735</t>
  </si>
  <si>
    <t>CMP16231</t>
  </si>
  <si>
    <t>CMP19189</t>
  </si>
  <si>
    <t>2024-02-05</t>
  </si>
  <si>
    <t>CMP11528</t>
  </si>
  <si>
    <t>CMP10093</t>
  </si>
  <si>
    <t>CMP19965</t>
  </si>
  <si>
    <t>2024-09-26</t>
  </si>
  <si>
    <t>CMP18745</t>
  </si>
  <si>
    <t>CMP19756</t>
  </si>
  <si>
    <t>CMP19150</t>
  </si>
  <si>
    <t>CMP12942</t>
  </si>
  <si>
    <t>05-16-2024</t>
  </si>
  <si>
    <t>CMP12008</t>
  </si>
  <si>
    <t>CMP18687</t>
  </si>
  <si>
    <t>CMP13030</t>
  </si>
  <si>
    <t>CMP14485</t>
  </si>
  <si>
    <t>CMP15352</t>
  </si>
  <si>
    <t>CMP11581</t>
  </si>
  <si>
    <t>CMP11828</t>
  </si>
  <si>
    <t>CMP17542</t>
  </si>
  <si>
    <t>CMP11700</t>
  </si>
  <si>
    <t>CMP15036</t>
  </si>
  <si>
    <t>CMP12613</t>
  </si>
  <si>
    <t>CMP15633</t>
  </si>
  <si>
    <t>CMP19249</t>
  </si>
  <si>
    <t>CMP11884</t>
  </si>
  <si>
    <t>CMP14026</t>
  </si>
  <si>
    <t>CMP15943</t>
  </si>
  <si>
    <t>05-24-2024</t>
  </si>
  <si>
    <t>CMP12470</t>
  </si>
  <si>
    <t>CMP13013</t>
  </si>
  <si>
    <t>CMP15147</t>
  </si>
  <si>
    <t>CMP10465</t>
  </si>
  <si>
    <t>CMP19181</t>
  </si>
  <si>
    <t>CMP13777</t>
  </si>
  <si>
    <t>CMP11865</t>
  </si>
  <si>
    <t>CMP13166</t>
  </si>
  <si>
    <t>CMP10617</t>
  </si>
  <si>
    <t>CMP10478</t>
  </si>
  <si>
    <t>CMP18946</t>
  </si>
  <si>
    <t>CMP19373</t>
  </si>
  <si>
    <t>CMP17196</t>
  </si>
  <si>
    <t>CMP14652</t>
  </si>
  <si>
    <t>CMP17194</t>
  </si>
  <si>
    <t>CMP16834</t>
  </si>
  <si>
    <t>CMP12988</t>
  </si>
  <si>
    <t>CMP12854</t>
  </si>
  <si>
    <t>CMP11661</t>
  </si>
  <si>
    <t>CMP13519</t>
  </si>
  <si>
    <t>CMP15116</t>
  </si>
  <si>
    <t>CMP18646</t>
  </si>
  <si>
    <t>CMP15313</t>
  </si>
  <si>
    <t>CMP17112</t>
  </si>
  <si>
    <t>CMP10502</t>
  </si>
  <si>
    <t>CMP10563</t>
  </si>
  <si>
    <t>CMP17375</t>
  </si>
  <si>
    <t>CMP17067</t>
  </si>
  <si>
    <t>CMP13108</t>
  </si>
  <si>
    <t>CMP10643</t>
  </si>
  <si>
    <t>CMP18606</t>
  </si>
  <si>
    <t>CMP15613</t>
  </si>
  <si>
    <t>CMP12728</t>
  </si>
  <si>
    <t>CMP12990</t>
  </si>
  <si>
    <t>CMP19860</t>
  </si>
  <si>
    <t>21/10/2024</t>
  </si>
  <si>
    <t>CMP17433</t>
  </si>
  <si>
    <t>CMP13286</t>
  </si>
  <si>
    <t>CMP10981</t>
  </si>
  <si>
    <t>2024-02-28</t>
  </si>
  <si>
    <t>CMP18660</t>
  </si>
  <si>
    <t>CMP16253</t>
  </si>
  <si>
    <t>CMP10779</t>
  </si>
  <si>
    <t>CMP13530</t>
  </si>
  <si>
    <t>CMP16686</t>
  </si>
  <si>
    <t>CMP17668</t>
  </si>
  <si>
    <t>CMP19622</t>
  </si>
  <si>
    <t>CMP12643</t>
  </si>
  <si>
    <t>CMP16797</t>
  </si>
  <si>
    <t>CMP10763</t>
  </si>
  <si>
    <t>CMP16701</t>
  </si>
  <si>
    <t>CMP18553</t>
  </si>
  <si>
    <t>CMP18549</t>
  </si>
  <si>
    <t>CMP19021</t>
  </si>
  <si>
    <t>CMP12156</t>
  </si>
  <si>
    <t>CMP17263</t>
  </si>
  <si>
    <t>CMP16760</t>
  </si>
  <si>
    <t>CMP10479</t>
  </si>
  <si>
    <t>CMP14329</t>
  </si>
  <si>
    <t>CMP18697</t>
  </si>
  <si>
    <t>CMP18201</t>
  </si>
  <si>
    <t>CMP15037</t>
  </si>
  <si>
    <t>CMP11103</t>
  </si>
  <si>
    <t>CMP10761</t>
  </si>
  <si>
    <t>CMP19948</t>
  </si>
  <si>
    <t>CMP18543</t>
  </si>
  <si>
    <t>2024-03-03</t>
  </si>
  <si>
    <t>CMP12414</t>
  </si>
  <si>
    <t>CMP16211</t>
  </si>
  <si>
    <t>CMP16782</t>
  </si>
  <si>
    <t>CMP13650</t>
  </si>
  <si>
    <t>CMP12064</t>
  </si>
  <si>
    <t>CMP13649</t>
  </si>
  <si>
    <t>CMP13337</t>
  </si>
  <si>
    <t>CMP13812</t>
  </si>
  <si>
    <t>CMP11989</t>
  </si>
  <si>
    <t>CMP10240</t>
  </si>
  <si>
    <t>CMP19668</t>
  </si>
  <si>
    <t>CMP14244</t>
  </si>
  <si>
    <t>CMP11711</t>
  </si>
  <si>
    <t>CMP13856</t>
  </si>
  <si>
    <t>CMP13476</t>
  </si>
  <si>
    <t>CMP15277</t>
  </si>
  <si>
    <t>CMP10361</t>
  </si>
  <si>
    <t>CMP16282</t>
  </si>
  <si>
    <t>CMP11130</t>
  </si>
  <si>
    <t>CMP11125</t>
  </si>
  <si>
    <t>CMP16321</t>
  </si>
  <si>
    <t>CMP13190</t>
  </si>
  <si>
    <t>CMP11272</t>
  </si>
  <si>
    <t>CMP10990</t>
  </si>
  <si>
    <t>CMP14375</t>
  </si>
  <si>
    <t>CMP12719</t>
  </si>
  <si>
    <t>CMP10491</t>
  </si>
  <si>
    <t>CMP10808</t>
  </si>
  <si>
    <t>CMP16846</t>
  </si>
  <si>
    <t>CMP10182</t>
  </si>
  <si>
    <t>CMP16262</t>
  </si>
  <si>
    <t>CMP11514</t>
  </si>
  <si>
    <t>CMP18698</t>
  </si>
  <si>
    <t>CMP10703</t>
  </si>
  <si>
    <t>2024-07-27</t>
  </si>
  <si>
    <t>CMP14537</t>
  </si>
  <si>
    <t>CMP13326</t>
  </si>
  <si>
    <t>CMP18252</t>
  </si>
  <si>
    <t>CMP12918</t>
  </si>
  <si>
    <t>CMP13426</t>
  </si>
  <si>
    <t>CMP11497</t>
  </si>
  <si>
    <t>CMP11949</t>
  </si>
  <si>
    <t>CMP10054</t>
  </si>
  <si>
    <t>CMP18748</t>
  </si>
  <si>
    <t>CMP19109</t>
  </si>
  <si>
    <t>CMP17591</t>
  </si>
  <si>
    <t>CMP11902</t>
  </si>
  <si>
    <t>CMP18111</t>
  </si>
  <si>
    <t>CMP13438</t>
  </si>
  <si>
    <t>CMP11253</t>
  </si>
  <si>
    <t>CMP18269</t>
  </si>
  <si>
    <t>CMP10128</t>
  </si>
  <si>
    <t>CMP18092</t>
  </si>
  <si>
    <t>CMP15681</t>
  </si>
  <si>
    <t>CMP10499</t>
  </si>
  <si>
    <t>CMP13458</t>
  </si>
  <si>
    <t>CMP11192</t>
  </si>
  <si>
    <t>CMP16283</t>
  </si>
  <si>
    <t>07-28-2024</t>
  </si>
  <si>
    <t>CMP13171</t>
  </si>
  <si>
    <t>CMP15285</t>
  </si>
  <si>
    <t>CMP17930</t>
  </si>
  <si>
    <t>CMP15370</t>
  </si>
  <si>
    <t>2024-09-13</t>
  </si>
  <si>
    <t>CMP17625</t>
  </si>
  <si>
    <t>CMP18904</t>
  </si>
  <si>
    <t>2024-10-07</t>
  </si>
  <si>
    <t>CMP15304</t>
  </si>
  <si>
    <t>CMP17938</t>
  </si>
  <si>
    <t>CMP13762</t>
  </si>
  <si>
    <t>CMP16207</t>
  </si>
  <si>
    <t>CMP14198</t>
  </si>
  <si>
    <t>CMP10514</t>
  </si>
  <si>
    <t>CMP13837</t>
  </si>
  <si>
    <t>CMP11864</t>
  </si>
  <si>
    <t>CMP11960</t>
  </si>
  <si>
    <t>CMP13105</t>
  </si>
  <si>
    <t>CMP18948</t>
  </si>
  <si>
    <t>01-06-2024</t>
  </si>
  <si>
    <t>CMP12302</t>
  </si>
  <si>
    <t>CMP15889</t>
  </si>
  <si>
    <t>CMP16052</t>
  </si>
  <si>
    <t>CMP18812</t>
  </si>
  <si>
    <t>CMP14693</t>
  </si>
  <si>
    <t>CMP17069</t>
  </si>
  <si>
    <t>CMP11719</t>
  </si>
  <si>
    <t>CMP11582</t>
  </si>
  <si>
    <t>CMP16510</t>
  </si>
  <si>
    <t>CMP12001</t>
  </si>
  <si>
    <t>CMP17396</t>
  </si>
  <si>
    <t>CMP10993</t>
  </si>
  <si>
    <t>CMP10716</t>
  </si>
  <si>
    <t>CMP11721</t>
  </si>
  <si>
    <t>CMP16569</t>
  </si>
  <si>
    <t>CMP14255</t>
  </si>
  <si>
    <t>CMP16818</t>
  </si>
  <si>
    <t>CMP17465</t>
  </si>
  <si>
    <t>CMP11401</t>
  </si>
  <si>
    <t>CMP17552</t>
  </si>
  <si>
    <t>CMP13697</t>
  </si>
  <si>
    <t>CMP17873</t>
  </si>
  <si>
    <t>CMP16560</t>
  </si>
  <si>
    <t>CMP15111</t>
  </si>
  <si>
    <t>CMP14840</t>
  </si>
  <si>
    <t>CMP18695</t>
  </si>
  <si>
    <t>CMP12178</t>
  </si>
  <si>
    <t>CMP11048</t>
  </si>
  <si>
    <t>CMP18055</t>
  </si>
  <si>
    <t>CMP11046</t>
  </si>
  <si>
    <t>CMP19672</t>
  </si>
  <si>
    <t>CMP10344</t>
  </si>
  <si>
    <t>CMP14979</t>
  </si>
  <si>
    <t>CMP16683</t>
  </si>
  <si>
    <t>CMP12373</t>
  </si>
  <si>
    <t>CMP13044</t>
  </si>
  <si>
    <t>CMP18490</t>
  </si>
  <si>
    <t>CMP17290</t>
  </si>
  <si>
    <t>CMP12461</t>
  </si>
  <si>
    <t>CMP19557</t>
  </si>
  <si>
    <t>CMP15072</t>
  </si>
  <si>
    <t>CMP16149</t>
  </si>
  <si>
    <t>13/04/2024</t>
  </si>
  <si>
    <t>CMP10039</t>
  </si>
  <si>
    <t>CMP19803</t>
  </si>
  <si>
    <t>CMP17355</t>
  </si>
  <si>
    <t>CMP14224</t>
  </si>
  <si>
    <t>CMP13535</t>
  </si>
  <si>
    <t>CMP16393</t>
  </si>
  <si>
    <t>CMP11957</t>
  </si>
  <si>
    <t>CMP17557</t>
  </si>
  <si>
    <t>CMP18464</t>
  </si>
  <si>
    <t>CMP11314</t>
  </si>
  <si>
    <t>CMP13862</t>
  </si>
  <si>
    <t>26/09/2024</t>
  </si>
  <si>
    <t>CMP10515</t>
  </si>
  <si>
    <t>CMP10238</t>
  </si>
  <si>
    <t>CMP14705</t>
  </si>
  <si>
    <t>CMP14285</t>
  </si>
  <si>
    <t>CMP14061</t>
  </si>
  <si>
    <t>CMP10187</t>
  </si>
  <si>
    <t>CMP17166</t>
  </si>
  <si>
    <t>CMP16252</t>
  </si>
  <si>
    <t>CMP16336</t>
  </si>
  <si>
    <t>CMP11654</t>
  </si>
  <si>
    <t>CMP11851</t>
  </si>
  <si>
    <t>CMP17968</t>
  </si>
  <si>
    <t>CMP13074</t>
  </si>
  <si>
    <t>17/07/2024</t>
  </si>
  <si>
    <t>CMP13551</t>
  </si>
  <si>
    <t>CMP19525</t>
  </si>
  <si>
    <t>CMP15234</t>
  </si>
  <si>
    <t>CMP14806</t>
  </si>
  <si>
    <t>2024-03-08</t>
  </si>
  <si>
    <t>CMP12487</t>
  </si>
  <si>
    <t>CMP12391</t>
  </si>
  <si>
    <t>CMP10913</t>
  </si>
  <si>
    <t>CMP12189</t>
  </si>
  <si>
    <t>CMP10548</t>
  </si>
  <si>
    <t>CMP11226</t>
  </si>
  <si>
    <t>CMP16163</t>
  </si>
  <si>
    <t>CMP11036</t>
  </si>
  <si>
    <t>CMP19067</t>
  </si>
  <si>
    <t>CMP12849</t>
  </si>
  <si>
    <t>CMP10451</t>
  </si>
  <si>
    <t>CMP16883</t>
  </si>
  <si>
    <t>CMP12081</t>
  </si>
  <si>
    <t>CMP14539</t>
  </si>
  <si>
    <t>CMP19227</t>
  </si>
  <si>
    <t>CMP16603</t>
  </si>
  <si>
    <t>08-05-2024</t>
  </si>
  <si>
    <t>CMP19639</t>
  </si>
  <si>
    <t>CMP15951</t>
  </si>
  <si>
    <t>CMP18073</t>
  </si>
  <si>
    <t>CMP17328</t>
  </si>
  <si>
    <t>CMP11229</t>
  </si>
  <si>
    <t>CMP18961</t>
  </si>
  <si>
    <t>01-12-2024</t>
  </si>
  <si>
    <t>CMP18126</t>
  </si>
  <si>
    <t>CMP10412</t>
  </si>
  <si>
    <t>CMP12052</t>
  </si>
  <si>
    <t>CMP15584</t>
  </si>
  <si>
    <t>CMP13541</t>
  </si>
  <si>
    <t>CMP19765</t>
  </si>
  <si>
    <t>CMP17155</t>
  </si>
  <si>
    <t>CMP19576</t>
  </si>
  <si>
    <t>CMP13442</t>
  </si>
  <si>
    <t>CMP18334</t>
  </si>
  <si>
    <t>CMP10126</t>
  </si>
  <si>
    <t>CMP10518</t>
  </si>
  <si>
    <t>CMP15371</t>
  </si>
  <si>
    <t>CMP16702</t>
  </si>
  <si>
    <t>CMP11958</t>
  </si>
  <si>
    <t>CMP12098</t>
  </si>
  <si>
    <t>CMP15019</t>
  </si>
  <si>
    <t>CMP18082</t>
  </si>
  <si>
    <t>CMP12051</t>
  </si>
  <si>
    <t>CMP16877</t>
  </si>
  <si>
    <t>CMP12129</t>
  </si>
  <si>
    <t>11/07/2024</t>
  </si>
  <si>
    <t>CMP18476</t>
  </si>
  <si>
    <t>CMP17637</t>
  </si>
  <si>
    <t>19/02/2024</t>
  </si>
  <si>
    <t>CMP16357</t>
  </si>
  <si>
    <t>CMP14726</t>
  </si>
  <si>
    <t>CMP16268</t>
  </si>
  <si>
    <t>CMP11660</t>
  </si>
  <si>
    <t>CMP17646</t>
  </si>
  <si>
    <t>CMP17667</t>
  </si>
  <si>
    <t>CMP10915</t>
  </si>
  <si>
    <t>CMP16590</t>
  </si>
  <si>
    <t>CMP12190</t>
  </si>
  <si>
    <t>CMP13651</t>
  </si>
  <si>
    <t>CMP10529</t>
  </si>
  <si>
    <t>CMP12118</t>
  </si>
  <si>
    <t>CMP13598</t>
  </si>
  <si>
    <t>CMP14269</t>
  </si>
  <si>
    <t>CMP18710</t>
  </si>
  <si>
    <t>CMP18264</t>
  </si>
  <si>
    <t>CMP17950</t>
  </si>
  <si>
    <t>CMP14754</t>
  </si>
  <si>
    <t>CMP14075</t>
  </si>
  <si>
    <t>CMP11806</t>
  </si>
  <si>
    <t>CMP15941</t>
  </si>
  <si>
    <t>CMP18607</t>
  </si>
  <si>
    <t>CMP16225</t>
  </si>
  <si>
    <t>CMP16232</t>
  </si>
  <si>
    <t>2024-07-28</t>
  </si>
  <si>
    <t>CMP19436</t>
  </si>
  <si>
    <t>CMP10308</t>
  </si>
  <si>
    <t>CMP15122</t>
  </si>
  <si>
    <t>CMP16265</t>
  </si>
  <si>
    <t>CMP10264</t>
  </si>
  <si>
    <t>CMP12130</t>
  </si>
  <si>
    <t>CMP14796</t>
  </si>
  <si>
    <t>CMP15042</t>
  </si>
  <si>
    <t>CMP16599</t>
  </si>
  <si>
    <t>CMP13423</t>
  </si>
  <si>
    <t>CMP10764</t>
  </si>
  <si>
    <t>CMP18271</t>
  </si>
  <si>
    <t>CMP14520</t>
  </si>
  <si>
    <t>CMP16053</t>
  </si>
  <si>
    <t>CMP10691</t>
  </si>
  <si>
    <t>CMP14119</t>
  </si>
  <si>
    <t>CMP15916</t>
  </si>
  <si>
    <t>CMP12842</t>
  </si>
  <si>
    <t>CMP13148</t>
  </si>
  <si>
    <t>2024-07-10</t>
  </si>
  <si>
    <t>CMP11206</t>
  </si>
  <si>
    <t>CMP18954</t>
  </si>
  <si>
    <t>CMP18955</t>
  </si>
  <si>
    <t>CMP13567</t>
  </si>
  <si>
    <t>CMP14090</t>
  </si>
  <si>
    <t>CMP14213</t>
  </si>
  <si>
    <t>02/05/2024</t>
  </si>
  <si>
    <t>CMP16631</t>
  </si>
  <si>
    <t>CMP16338</t>
  </si>
  <si>
    <t>CMP14848</t>
  </si>
  <si>
    <t>01/07/2024</t>
  </si>
  <si>
    <t>CMP16139</t>
  </si>
  <si>
    <t>CMP10995</t>
  </si>
  <si>
    <t>09/06/2024</t>
  </si>
  <si>
    <t>CMP15868</t>
  </si>
  <si>
    <t>CMP12669</t>
  </si>
  <si>
    <t>CMP14544</t>
  </si>
  <si>
    <t>CMP18838</t>
  </si>
  <si>
    <t>CMP15972</t>
  </si>
  <si>
    <t>CMP11897</t>
  </si>
  <si>
    <t>CMP16637</t>
  </si>
  <si>
    <t>CMP19193</t>
  </si>
  <si>
    <t>CMP19850</t>
  </si>
  <si>
    <t>CMP18013</t>
  </si>
  <si>
    <t>CMP19134</t>
  </si>
  <si>
    <t>CMP19641</t>
  </si>
  <si>
    <t>CMP11345</t>
  </si>
  <si>
    <t>CMP12644</t>
  </si>
  <si>
    <t>CMP19748</t>
  </si>
  <si>
    <t>CMP14302</t>
  </si>
  <si>
    <t>CMP15784</t>
  </si>
  <si>
    <t>CMP10940</t>
  </si>
  <si>
    <t>CMP11545</t>
  </si>
  <si>
    <t>CMP12998</t>
  </si>
  <si>
    <t>CMP11890</t>
  </si>
  <si>
    <t>CMP10091</t>
  </si>
  <si>
    <t>CMP18407</t>
  </si>
  <si>
    <t>CMP13742</t>
  </si>
  <si>
    <t>CMP11092</t>
  </si>
  <si>
    <t>CMP16019</t>
  </si>
  <si>
    <t>CMP10829</t>
  </si>
  <si>
    <t>CMP13106</t>
  </si>
  <si>
    <t>CMP18589</t>
  </si>
  <si>
    <t>CMP17035</t>
  </si>
  <si>
    <t>CMP18406</t>
  </si>
  <si>
    <t>CMP14593</t>
  </si>
  <si>
    <t>CMP15887</t>
  </si>
  <si>
    <t>CMP11285</t>
  </si>
  <si>
    <t>CMP16564</t>
  </si>
  <si>
    <t>CMP11479</t>
  </si>
  <si>
    <t>CMP17660</t>
  </si>
  <si>
    <t>CMP19551</t>
  </si>
  <si>
    <t>CMP14502</t>
  </si>
  <si>
    <t>CMP14065</t>
  </si>
  <si>
    <t>CMP19063</t>
  </si>
  <si>
    <t>CMP18129</t>
  </si>
  <si>
    <t>CMP17353</t>
  </si>
  <si>
    <t>CMP19428</t>
  </si>
  <si>
    <t>CMP15764</t>
  </si>
  <si>
    <t>CMP15841</t>
  </si>
  <si>
    <t>CMP17152</t>
  </si>
  <si>
    <t>CMP15763</t>
  </si>
  <si>
    <t>2024-08-10</t>
  </si>
  <si>
    <t>CMP15950</t>
  </si>
  <si>
    <t>CMP12019</t>
  </si>
  <si>
    <t>CMP12541</t>
  </si>
  <si>
    <t>CMP12155</t>
  </si>
  <si>
    <t>2024-01-04</t>
  </si>
  <si>
    <t>CMP16950</t>
  </si>
  <si>
    <t>28/07/2024</t>
  </si>
  <si>
    <t>CMP15154</t>
  </si>
  <si>
    <t>CMP14112</t>
  </si>
  <si>
    <t>CMP18330</t>
  </si>
  <si>
    <t>CMP17920</t>
  </si>
  <si>
    <t>CMP14049</t>
  </si>
  <si>
    <t>CMP19417</t>
  </si>
  <si>
    <t>01-18-2024</t>
  </si>
  <si>
    <t>CMP16923</t>
  </si>
  <si>
    <t>CMP18803</t>
  </si>
  <si>
    <t>CMP10086</t>
  </si>
  <si>
    <t>CMP10304</t>
  </si>
  <si>
    <t>CMP16366</t>
  </si>
  <si>
    <t>CMP17485</t>
  </si>
  <si>
    <t>CMP14545</t>
  </si>
  <si>
    <t>CMP14084</t>
  </si>
  <si>
    <t>CMP14556</t>
  </si>
  <si>
    <t>CMP15261</t>
  </si>
  <si>
    <t>CMP15062</t>
  </si>
  <si>
    <t>CMP10352</t>
  </si>
  <si>
    <t>CMP18288</t>
  </si>
  <si>
    <t>CMP16198</t>
  </si>
  <si>
    <t>CMP12257</t>
  </si>
  <si>
    <t>CMP17380</t>
  </si>
  <si>
    <t>CMP17411</t>
  </si>
  <si>
    <t>CMP13937</t>
  </si>
  <si>
    <t>CMP10844</t>
  </si>
  <si>
    <t>CMP14550</t>
  </si>
  <si>
    <t>CMP13317</t>
  </si>
  <si>
    <t>07-09-2024</t>
  </si>
  <si>
    <t>CMP16488</t>
  </si>
  <si>
    <t>CMP15608</t>
  </si>
  <si>
    <t>CMP13692</t>
  </si>
  <si>
    <t>CMP10186</t>
  </si>
  <si>
    <t>CMP13688</t>
  </si>
  <si>
    <t>CMP18588</t>
  </si>
  <si>
    <t>CMP16209</t>
  </si>
  <si>
    <t>CMP19216</t>
  </si>
  <si>
    <t>CMP17805</t>
  </si>
  <si>
    <t>CMP10488</t>
  </si>
  <si>
    <t>CMP16099</t>
  </si>
  <si>
    <t>CMP16016</t>
  </si>
  <si>
    <t>CMP14053</t>
  </si>
  <si>
    <t>CMP10343</t>
  </si>
  <si>
    <t>CMP15924</t>
  </si>
  <si>
    <t>CMP13933</t>
  </si>
  <si>
    <t>CMP18691</t>
  </si>
  <si>
    <t>CMP11697</t>
  </si>
  <si>
    <t>CMP13751</t>
  </si>
  <si>
    <t>CMP12469</t>
  </si>
  <si>
    <t>CMP11710</t>
  </si>
  <si>
    <t>CMP15124</t>
  </si>
  <si>
    <t>CMP14115</t>
  </si>
  <si>
    <t>CMP16942</t>
  </si>
  <si>
    <t>19/06/2024</t>
  </si>
  <si>
    <t>CMP13506</t>
  </si>
  <si>
    <t>CMP16372</t>
  </si>
  <si>
    <t>CMP11413</t>
  </si>
  <si>
    <t>CMP13165</t>
  </si>
  <si>
    <t>CMP18565</t>
  </si>
  <si>
    <t>2024-08-20</t>
  </si>
  <si>
    <t>CMP14467</t>
  </si>
  <si>
    <t>CMP13345</t>
  </si>
  <si>
    <t>CMP17714</t>
  </si>
  <si>
    <t>CMP15598</t>
  </si>
  <si>
    <t>CMP19086</t>
  </si>
  <si>
    <t>CMP16638</t>
  </si>
  <si>
    <t>CMP19822</t>
  </si>
  <si>
    <t>CMP16348</t>
  </si>
  <si>
    <t>CMP15235</t>
  </si>
  <si>
    <t>CMP17295</t>
  </si>
  <si>
    <t>CMP13724</t>
  </si>
  <si>
    <t>CMP17649</t>
  </si>
  <si>
    <t>CMP18975</t>
  </si>
  <si>
    <t>CMP10938</t>
  </si>
  <si>
    <t>CMP18966</t>
  </si>
  <si>
    <t>CMP17045</t>
  </si>
  <si>
    <t>CMP16704</t>
  </si>
  <si>
    <t>CMP19894</t>
  </si>
  <si>
    <t>CMP15491</t>
  </si>
  <si>
    <t>CMP18894</t>
  </si>
  <si>
    <t>CMP18534</t>
  </si>
  <si>
    <t>CMP12172</t>
  </si>
  <si>
    <t>CMP14259</t>
  </si>
  <si>
    <t>CMP18545</t>
  </si>
  <si>
    <t>CMP18333</t>
  </si>
  <si>
    <t>CMP13284</t>
  </si>
  <si>
    <t>02-03-2024</t>
  </si>
  <si>
    <t>CMP15071</t>
  </si>
  <si>
    <t>CMP16516</t>
  </si>
  <si>
    <t>CMP18165</t>
  </si>
  <si>
    <t>CMP16857</t>
  </si>
  <si>
    <t>2024-08-18</t>
  </si>
  <si>
    <t>CMP13569</t>
  </si>
  <si>
    <t>CMP11659</t>
  </si>
  <si>
    <t>CMP16934</t>
  </si>
  <si>
    <t>CMP11924</t>
  </si>
  <si>
    <t>CMP13392</t>
  </si>
  <si>
    <t>CMP11358</t>
  </si>
  <si>
    <t>CMP14730</t>
  </si>
  <si>
    <t>CMP16356</t>
  </si>
  <si>
    <t>CMP14571</t>
  </si>
  <si>
    <t>CMP15139</t>
  </si>
  <si>
    <t>CMP16553</t>
  </si>
  <si>
    <t>CMP19967</t>
  </si>
  <si>
    <t>CMP13690</t>
  </si>
  <si>
    <t>CMP10846</t>
  </si>
  <si>
    <t>CMP13394</t>
  </si>
  <si>
    <t>CMP14776</t>
  </si>
  <si>
    <t>CMP13916</t>
  </si>
  <si>
    <t>CMP11059</t>
  </si>
  <si>
    <t>07-23-2024</t>
  </si>
  <si>
    <t>CMP18640</t>
  </si>
  <si>
    <t>CMP16136</t>
  </si>
  <si>
    <t>CMP17082</t>
  </si>
  <si>
    <t>CMP17506</t>
  </si>
  <si>
    <t>CMP15721</t>
  </si>
  <si>
    <t>CMP10141</t>
  </si>
  <si>
    <t>CMP17961</t>
  </si>
  <si>
    <t>CMP15850</t>
  </si>
  <si>
    <t>CMP10970</t>
  </si>
  <si>
    <t>CMP10279</t>
  </si>
  <si>
    <t>2024-01-28</t>
  </si>
  <si>
    <t>CMP16808</t>
  </si>
  <si>
    <t>CMP19427</t>
  </si>
  <si>
    <t>2024-01-24</t>
  </si>
  <si>
    <t>CMP14102</t>
  </si>
  <si>
    <t>CMP19098</t>
  </si>
  <si>
    <t>09-14-2024</t>
  </si>
  <si>
    <t>CMP15593</t>
  </si>
  <si>
    <t>CMP15561</t>
  </si>
  <si>
    <t>CMP14107</t>
  </si>
  <si>
    <t>CMP18665</t>
  </si>
  <si>
    <t>CMP18552</t>
  </si>
  <si>
    <t>CMP13962</t>
  </si>
  <si>
    <t>CMP11052</t>
  </si>
  <si>
    <t>CMP12725</t>
  </si>
  <si>
    <t>CMP13479</t>
  </si>
  <si>
    <t>CMP15655</t>
  </si>
  <si>
    <t>CMP10863</t>
  </si>
  <si>
    <t>CMP13352</t>
  </si>
  <si>
    <t>CMP14313</t>
  </si>
  <si>
    <t>CMP13232</t>
  </si>
  <si>
    <t>CMP13421</t>
  </si>
  <si>
    <t>CMP10960</t>
  </si>
  <si>
    <t>CMP13117</t>
  </si>
  <si>
    <t>CMP10501</t>
  </si>
  <si>
    <t>CMP17965</t>
  </si>
  <si>
    <t>CMP16354</t>
  </si>
  <si>
    <t>CMP12693</t>
  </si>
  <si>
    <t>CMP10550</t>
  </si>
  <si>
    <t>CMP12298</t>
  </si>
  <si>
    <t>CMP15358</t>
  </si>
  <si>
    <t>CMP18962</t>
  </si>
  <si>
    <t>CMP13642</t>
  </si>
  <si>
    <t>CMP13096</t>
  </si>
  <si>
    <t>CMP19273</t>
  </si>
  <si>
    <t>CMP11116</t>
  </si>
  <si>
    <t>CMP12303</t>
  </si>
  <si>
    <t>CMP19218</t>
  </si>
  <si>
    <t>CMP16294</t>
  </si>
  <si>
    <t>CMP18029</t>
  </si>
  <si>
    <t>CMP19714</t>
  </si>
  <si>
    <t>CMP18761</t>
  </si>
  <si>
    <t>CMP10380</t>
  </si>
  <si>
    <t>CMP12057</t>
  </si>
  <si>
    <t>CMP14203</t>
  </si>
  <si>
    <t>CMP10771</t>
  </si>
  <si>
    <t>CMP17324</t>
  </si>
  <si>
    <t>CMP11083</t>
  </si>
  <si>
    <t>CMP17537</t>
  </si>
  <si>
    <t>CMP14825</t>
  </si>
  <si>
    <t>CMP14987</t>
  </si>
  <si>
    <t>CMP19698</t>
  </si>
  <si>
    <t>CMP17683</t>
  </si>
  <si>
    <t>CMP18267</t>
  </si>
  <si>
    <t>CMP19405</t>
  </si>
  <si>
    <t>CMP11089</t>
  </si>
  <si>
    <t>CMP12502</t>
  </si>
  <si>
    <t>CMP16015</t>
  </si>
  <si>
    <t>CMP17061</t>
  </si>
  <si>
    <t>05-26-2024</t>
  </si>
  <si>
    <t>CMP15109</t>
  </si>
  <si>
    <t>CMP11193</t>
  </si>
  <si>
    <t>CMP16873</t>
  </si>
  <si>
    <t>CMP13180</t>
  </si>
  <si>
    <t>CMP11313</t>
  </si>
  <si>
    <t>CMP13071</t>
  </si>
  <si>
    <t>CMP11234</t>
  </si>
  <si>
    <t>CMP14739</t>
  </si>
  <si>
    <t>CMP18637</t>
  </si>
  <si>
    <t>05-09-2024</t>
  </si>
  <si>
    <t>CMP15995</t>
  </si>
  <si>
    <t>CMP16319</t>
  </si>
  <si>
    <t>CMP14775</t>
  </si>
  <si>
    <t>CMP15485</t>
  </si>
  <si>
    <t>CMP10023</t>
  </si>
  <si>
    <t>CMP10923</t>
  </si>
  <si>
    <t>CMP14287</t>
  </si>
  <si>
    <t>CMP19753</t>
  </si>
  <si>
    <t>CMP12398</t>
  </si>
  <si>
    <t>CMP17199</t>
  </si>
  <si>
    <t>CMP16145</t>
  </si>
  <si>
    <t>CMP13395</t>
  </si>
  <si>
    <t>CMP10104</t>
  </si>
  <si>
    <t>CMP18005</t>
  </si>
  <si>
    <t>CMP10741</t>
  </si>
  <si>
    <t>CMP11375</t>
  </si>
  <si>
    <t>CMP18277</t>
  </si>
  <si>
    <t>10-15-2024</t>
  </si>
  <si>
    <t>CMP12354</t>
  </si>
  <si>
    <t>CMP19140</t>
  </si>
  <si>
    <t>CMP18777</t>
  </si>
  <si>
    <t>CMP18642</t>
  </si>
  <si>
    <t>CMP19483</t>
  </si>
  <si>
    <t>CMP11162</t>
  </si>
  <si>
    <t>CMP12479</t>
  </si>
  <si>
    <t>CMP10378</t>
  </si>
  <si>
    <t>01-26-2024</t>
  </si>
  <si>
    <t>CMP11129</t>
  </si>
  <si>
    <t>CMP14212</t>
  </si>
  <si>
    <t>CMP14097</t>
  </si>
  <si>
    <t>CMP13312</t>
  </si>
  <si>
    <t>CMP14169</t>
  </si>
  <si>
    <t>CMP18023</t>
  </si>
  <si>
    <t>CMP17337</t>
  </si>
  <si>
    <t>CMP17416</t>
  </si>
  <si>
    <t>CMP14040</t>
  </si>
  <si>
    <t>CMP16643</t>
  </si>
  <si>
    <t>CMP10129</t>
  </si>
  <si>
    <t>CMP13929</t>
  </si>
  <si>
    <t>CMP12240</t>
  </si>
  <si>
    <t>02-23-2024</t>
  </si>
  <si>
    <t>CMP17633</t>
  </si>
  <si>
    <t>CMP10571</t>
  </si>
  <si>
    <t>CMP14139</t>
  </si>
  <si>
    <t>CMP17708</t>
  </si>
  <si>
    <t>CMP15523</t>
  </si>
  <si>
    <t>CMP10413</t>
  </si>
  <si>
    <t>CMP13310</t>
  </si>
  <si>
    <t>CMP19685</t>
  </si>
  <si>
    <t>CMP10885</t>
  </si>
  <si>
    <t>CMP18072</t>
  </si>
  <si>
    <t>CMP17889</t>
  </si>
  <si>
    <t>CMP16582</t>
  </si>
  <si>
    <t>CMP12468</t>
  </si>
  <si>
    <t>CMP11042</t>
  </si>
  <si>
    <t>07-22-2024</t>
  </si>
  <si>
    <t>CMP16663</t>
  </si>
  <si>
    <t>CMP12943</t>
  </si>
  <si>
    <t>CMP17530</t>
  </si>
  <si>
    <t>CMP11862</t>
  </si>
  <si>
    <t>CMP10848</t>
  </si>
  <si>
    <t>CMP10192</t>
  </si>
  <si>
    <t>CMP15314</t>
  </si>
  <si>
    <t>CMP12554</t>
  </si>
  <si>
    <t>CMP15023</t>
  </si>
  <si>
    <t>CMP14078</t>
  </si>
  <si>
    <t>CMP10684</t>
  </si>
  <si>
    <t>CMP17764</t>
  </si>
  <si>
    <t>CMP16199</t>
  </si>
  <si>
    <t>CMP18337</t>
  </si>
  <si>
    <t>CMP11826</t>
  </si>
  <si>
    <t>CMP14332</t>
  </si>
  <si>
    <t>CMP11934</t>
  </si>
  <si>
    <t>CMP11393</t>
  </si>
  <si>
    <t>CMP12543</t>
  </si>
  <si>
    <t>CMP14147</t>
  </si>
  <si>
    <t>CMP18234</t>
  </si>
  <si>
    <t>CMP15967</t>
  </si>
  <si>
    <t>CMP15015</t>
  </si>
  <si>
    <t>CMP10225</t>
  </si>
  <si>
    <t>CMP11876</t>
  </si>
  <si>
    <t>CMP12152</t>
  </si>
  <si>
    <t>CMP17806</t>
  </si>
  <si>
    <t>CMP13293</t>
  </si>
  <si>
    <t>CMP11051</t>
  </si>
  <si>
    <t>CMP10153</t>
  </si>
  <si>
    <t>CMP12027</t>
  </si>
  <si>
    <t>CMP18024</t>
  </si>
  <si>
    <t>CMP11248</t>
  </si>
  <si>
    <t>CMP13177</t>
  </si>
  <si>
    <t>CMP19691</t>
  </si>
  <si>
    <t>CMP13976</t>
  </si>
  <si>
    <t>CMP16279</t>
  </si>
  <si>
    <t>CMP11832</t>
  </si>
  <si>
    <t>CMP18090</t>
  </si>
  <si>
    <t>CMP10896</t>
  </si>
  <si>
    <t>CMP16242</t>
  </si>
  <si>
    <t>CMP12810</t>
  </si>
  <si>
    <t>CMP13437</t>
  </si>
  <si>
    <t>CMP19168</t>
  </si>
  <si>
    <t>21/09/2024</t>
  </si>
  <si>
    <t>CMP19480</t>
  </si>
  <si>
    <t>CMP17512</t>
  </si>
  <si>
    <t>CMP10911</t>
  </si>
  <si>
    <t>CMP11733</t>
  </si>
  <si>
    <t>CMP14435</t>
  </si>
  <si>
    <t>CMP15276</t>
  </si>
  <si>
    <t>CMP15444</t>
  </si>
  <si>
    <t>CMP16018</t>
  </si>
  <si>
    <t>CMP15339</t>
  </si>
  <si>
    <t>CMP13686</t>
  </si>
  <si>
    <t>CMP17883</t>
  </si>
  <si>
    <t>CMP17988</t>
  </si>
  <si>
    <t>CMP16243</t>
  </si>
  <si>
    <t>CMP10662</t>
  </si>
  <si>
    <t>CMP16165</t>
  </si>
  <si>
    <t>CMP19956</t>
  </si>
  <si>
    <t>CMP13182</t>
  </si>
  <si>
    <t>CMP12756</t>
  </si>
  <si>
    <t>CMP17042</t>
  </si>
  <si>
    <t>CMP10759</t>
  </si>
  <si>
    <t>CMP10766</t>
  </si>
  <si>
    <t>CMP14843</t>
  </si>
  <si>
    <t>CMP18149</t>
  </si>
  <si>
    <t>CMP19202</t>
  </si>
  <si>
    <t>CMP14533</t>
  </si>
  <si>
    <t>CMP17480</t>
  </si>
  <si>
    <t>CMP13760</t>
  </si>
  <si>
    <t>CMP12522</t>
  </si>
  <si>
    <t>CMP15664</t>
  </si>
  <si>
    <t>CMP14546</t>
  </si>
  <si>
    <t>CMP17149</t>
  </si>
  <si>
    <t>CMP12550</t>
  </si>
  <si>
    <t>CMP11078</t>
  </si>
  <si>
    <t>CMP18956</t>
  </si>
  <si>
    <t>CMP18110</t>
  </si>
  <si>
    <t>CMP15350</t>
  </si>
  <si>
    <t>2024-07-14</t>
  </si>
  <si>
    <t>CMP11010</t>
  </si>
  <si>
    <t>CMP19767</t>
  </si>
  <si>
    <t>CMP19057</t>
  </si>
  <si>
    <t>CMP11305</t>
  </si>
  <si>
    <t>CMP16644</t>
  </si>
  <si>
    <t>CMP18344</t>
  </si>
  <si>
    <t>CMP18162</t>
  </si>
  <si>
    <t>CMP11480</t>
  </si>
  <si>
    <t>CMP16289</t>
  </si>
  <si>
    <t>CMP14389</t>
  </si>
  <si>
    <t>CMP15378</t>
  </si>
  <si>
    <t>CMP19053</t>
  </si>
  <si>
    <t>CMP17175</t>
  </si>
  <si>
    <t>CMP17958</t>
  </si>
  <si>
    <t>CMP19188</t>
  </si>
  <si>
    <t>CMP11417</t>
  </si>
  <si>
    <t>CMP19238</t>
  </si>
  <si>
    <t>CMP17663</t>
  </si>
  <si>
    <t>CMP15384</t>
  </si>
  <si>
    <t>CMP11834</t>
  </si>
  <si>
    <t>CMP19568</t>
  </si>
  <si>
    <t>CMP16210</t>
  </si>
  <si>
    <t>CMP17161</t>
  </si>
  <si>
    <t>CMP18991</t>
  </si>
  <si>
    <t>CMP16815</t>
  </si>
  <si>
    <t>CMP13170</t>
  </si>
  <si>
    <t>CMP16038</t>
  </si>
  <si>
    <t>CMP17134</t>
  </si>
  <si>
    <t>CMP19611</t>
  </si>
  <si>
    <t>CMP17138</t>
  </si>
  <si>
    <t>CMP17859</t>
  </si>
  <si>
    <t>CMP11302</t>
  </si>
  <si>
    <t>CMP14743</t>
  </si>
  <si>
    <t>CMP15412</t>
  </si>
  <si>
    <t>09-21-2024</t>
  </si>
  <si>
    <t>CMP18226</t>
  </si>
  <si>
    <t>CMP17886</t>
  </si>
  <si>
    <t>CMP11105</t>
  </si>
  <si>
    <t>CMP11233</t>
  </si>
  <si>
    <t>CMP16588</t>
  </si>
  <si>
    <t>CMP18238</t>
  </si>
  <si>
    <t>CMP17426</t>
  </si>
  <si>
    <t>CMP16844</t>
  </si>
  <si>
    <t>CMP10649</t>
  </si>
  <si>
    <t>CMP15548</t>
  </si>
  <si>
    <t>CMP10282</t>
  </si>
  <si>
    <t>CMP12926</t>
  </si>
  <si>
    <t>CMP16805</t>
  </si>
  <si>
    <t>CMP17568</t>
  </si>
  <si>
    <t>CMP13817</t>
  </si>
  <si>
    <t>CMP19839</t>
  </si>
  <si>
    <t>CMP18190</t>
  </si>
  <si>
    <t>CMP18829</t>
  </si>
  <si>
    <t>CMP11701</t>
  </si>
  <si>
    <t>CMP13537</t>
  </si>
  <si>
    <t>CMP19214</t>
  </si>
  <si>
    <t>CMP19060</t>
  </si>
  <si>
    <t>CMP15527</t>
  </si>
  <si>
    <t>CMP15162</t>
  </si>
  <si>
    <t>CMP16341</t>
  </si>
  <si>
    <t>CMP18266</t>
  </si>
  <si>
    <t>CMP11607</t>
  </si>
  <si>
    <t>CMP19364</t>
  </si>
  <si>
    <t>CMP13147</t>
  </si>
  <si>
    <t>CMP10438</t>
  </si>
  <si>
    <t>CMP12960</t>
  </si>
  <si>
    <t>CMP19129</t>
  </si>
  <si>
    <t>CMP18855</t>
  </si>
  <si>
    <t>CMP16985</t>
  </si>
  <si>
    <t>CMP15317</t>
  </si>
  <si>
    <t>CMP11624</t>
  </si>
  <si>
    <t>CMP12087</t>
  </si>
  <si>
    <t>CMP12407</t>
  </si>
  <si>
    <t>CMP10460</t>
  </si>
  <si>
    <t>CMP14431</t>
  </si>
  <si>
    <t>CMP10116</t>
  </si>
  <si>
    <t>CMP12432</t>
  </si>
  <si>
    <t>CMP14200</t>
  </si>
  <si>
    <t>CMP14675</t>
  </si>
  <si>
    <t>2024-07-08</t>
  </si>
  <si>
    <t>CMP19321</t>
  </si>
  <si>
    <t>CMP11254</t>
  </si>
  <si>
    <t>CMP16352</t>
  </si>
  <si>
    <t>CMP11618</t>
  </si>
  <si>
    <t>CMP18981</t>
  </si>
  <si>
    <t>CMP14988</t>
  </si>
  <si>
    <t>CMP13998</t>
  </si>
  <si>
    <t>CMP14166</t>
  </si>
  <si>
    <t>CMP16146</t>
  </si>
  <si>
    <t>CMP15343</t>
  </si>
  <si>
    <t>CMP11022</t>
  </si>
  <si>
    <t>CMP17245</t>
  </si>
  <si>
    <t>CMP15267</t>
  </si>
  <si>
    <t>CMP13877</t>
  </si>
  <si>
    <t>CMP11167</t>
  </si>
  <si>
    <t>CMP19224</t>
  </si>
  <si>
    <t>CMP14477</t>
  </si>
  <si>
    <t>CMP13114</t>
  </si>
  <si>
    <t>CMP17763</t>
  </si>
  <si>
    <t>CMP15134</t>
  </si>
  <si>
    <t>CMP13550</t>
  </si>
  <si>
    <t>CMP17570</t>
  </si>
  <si>
    <t>CMP14629</t>
  </si>
  <si>
    <t>CMP18670</t>
  </si>
  <si>
    <t>CMP11535</t>
  </si>
  <si>
    <t>CMP13489</t>
  </si>
  <si>
    <t>CMP12679</t>
  </si>
  <si>
    <t>CMP19421</t>
  </si>
  <si>
    <t>CMP13527</t>
  </si>
  <si>
    <t>CMP16114</t>
  </si>
  <si>
    <t>CMP16090</t>
  </si>
  <si>
    <t>CMP15572</t>
  </si>
  <si>
    <t>CMP16751</t>
  </si>
  <si>
    <t>CMP11531</t>
  </si>
  <si>
    <t>CMP11771</t>
  </si>
  <si>
    <t>CMP11284</t>
  </si>
  <si>
    <t>CMP12494</t>
  </si>
  <si>
    <t>CMP11027</t>
  </si>
  <si>
    <t>CMP19746</t>
  </si>
  <si>
    <t>02-02-2024</t>
  </si>
  <si>
    <t>CMP16897</t>
  </si>
  <si>
    <t>CMP14616</t>
  </si>
  <si>
    <t>CMP17232</t>
  </si>
  <si>
    <t>CMP10320</t>
  </si>
  <si>
    <t>CMP19277</t>
  </si>
  <si>
    <t>CMP17178</t>
  </si>
  <si>
    <t>CMP18481</t>
  </si>
  <si>
    <t>CMP15865</t>
  </si>
  <si>
    <t>CMP11310</t>
  </si>
  <si>
    <t>CMP16463</t>
  </si>
  <si>
    <t>CMP18596</t>
  </si>
  <si>
    <t>CMP13483</t>
  </si>
  <si>
    <t>CMP16178</t>
  </si>
  <si>
    <t>CMP15975</t>
  </si>
  <si>
    <t>CMP12449</t>
  </si>
  <si>
    <t>CMP16501</t>
  </si>
  <si>
    <t>CMP19700</t>
  </si>
  <si>
    <t>CMP15744</t>
  </si>
  <si>
    <t>CMP11106</t>
  </si>
  <si>
    <t>CMP14924</t>
  </si>
  <si>
    <t>CMP11699</t>
  </si>
  <si>
    <t>CMP17875</t>
  </si>
  <si>
    <t>CMP10538</t>
  </si>
  <si>
    <t>CMP11870</t>
  </si>
  <si>
    <t>CMP19734</t>
  </si>
  <si>
    <t>CMP17014</t>
  </si>
  <si>
    <t>CMP18483</t>
  </si>
  <si>
    <t>CMP16293</t>
  </si>
  <si>
    <t>CMP14636</t>
  </si>
  <si>
    <t>CMP13384</t>
  </si>
  <si>
    <t>CMP19968</t>
  </si>
  <si>
    <t>CMP15369</t>
  </si>
  <si>
    <t>CMP18022</t>
  </si>
  <si>
    <t>CMP14952</t>
  </si>
  <si>
    <t>CMP14584</t>
  </si>
  <si>
    <t>CMP14274</t>
  </si>
  <si>
    <t>CMP10858</t>
  </si>
  <si>
    <t>CMP19275</t>
  </si>
  <si>
    <t>CMP16432</t>
  </si>
  <si>
    <t>CMP18117</t>
  </si>
  <si>
    <t>CMP10223</t>
  </si>
  <si>
    <t>11/01/2024</t>
  </si>
  <si>
    <t>CMP13490</t>
  </si>
  <si>
    <t>CMP12344</t>
  </si>
  <si>
    <t>CMP11165</t>
  </si>
  <si>
    <t>CMP11227</t>
  </si>
  <si>
    <t>CMP18369</t>
  </si>
  <si>
    <t>CMP13042</t>
  </si>
  <si>
    <t>CMP14946</t>
  </si>
  <si>
    <t>CMP15225</t>
  </si>
  <si>
    <t>CMP15856</t>
  </si>
  <si>
    <t>CMP11224</t>
  </si>
  <si>
    <t>CMP10393</t>
  </si>
  <si>
    <t>CMP14117</t>
  </si>
  <si>
    <t>CMP13558</t>
  </si>
  <si>
    <t>CMP12338</t>
  </si>
  <si>
    <t>CMP15567</t>
  </si>
  <si>
    <t>CMP18709</t>
  </si>
  <si>
    <t>CMP18662</t>
  </si>
  <si>
    <t>CMP16534</t>
  </si>
  <si>
    <t>CMP17188</t>
  </si>
  <si>
    <t>CMP15794</t>
  </si>
  <si>
    <t>CMP15084</t>
  </si>
  <si>
    <t>CMP11820</t>
  </si>
  <si>
    <t>CMP17305</t>
  </si>
  <si>
    <t>CMP17293</t>
  </si>
  <si>
    <t>CMP12471</t>
  </si>
  <si>
    <t>CMP14516</t>
  </si>
  <si>
    <t>CMP18302</t>
  </si>
  <si>
    <t>CMP15415</t>
  </si>
  <si>
    <t>CMP10920</t>
  </si>
  <si>
    <t>CMP14280</t>
  </si>
  <si>
    <t>2024-02-10</t>
  </si>
  <si>
    <t>CMP19401</t>
  </si>
  <si>
    <t>CMP15210</t>
  </si>
  <si>
    <t>CMP12601</t>
  </si>
  <si>
    <t>CMP18844</t>
  </si>
  <si>
    <t>CMP18887</t>
  </si>
  <si>
    <t>CMP17393</t>
  </si>
  <si>
    <t>2024-06-01</t>
  </si>
  <si>
    <t>CMP18798</t>
  </si>
  <si>
    <t>CMP10767</t>
  </si>
  <si>
    <t>CMP13618</t>
  </si>
  <si>
    <t>CMP17888</t>
  </si>
  <si>
    <t>CMP19393</t>
  </si>
  <si>
    <t>CMP14266</t>
  </si>
  <si>
    <t>CMP13596</t>
  </si>
  <si>
    <t>CMP13398</t>
  </si>
  <si>
    <t>CMP16278</t>
  </si>
  <si>
    <t>CMP18200</t>
  </si>
  <si>
    <t>CMP15661</t>
  </si>
  <si>
    <t>CMP17124</t>
  </si>
  <si>
    <t>CMP13334</t>
  </si>
  <si>
    <t>CMP19105</t>
  </si>
  <si>
    <t>CMP19740</t>
  </si>
  <si>
    <t>CMP13773</t>
  </si>
  <si>
    <t>CMP12351</t>
  </si>
  <si>
    <t>CMP11593</t>
  </si>
  <si>
    <t>CMP15290</t>
  </si>
  <si>
    <t>CMP17525</t>
  </si>
  <si>
    <t>CMP17354</t>
  </si>
  <si>
    <t>CMP14746</t>
  </si>
  <si>
    <t>CMP16494</t>
  </si>
  <si>
    <t>CMP19354</t>
  </si>
  <si>
    <t>CMP18246</t>
  </si>
  <si>
    <t>CMP12866</t>
  </si>
  <si>
    <t>CMP12249</t>
  </si>
  <si>
    <t>CMP19058</t>
  </si>
  <si>
    <t>CMP15736</t>
  </si>
  <si>
    <t>CMP18740</t>
  </si>
  <si>
    <t>CMP11735</t>
  </si>
  <si>
    <t>CMP12095</t>
  </si>
  <si>
    <t>CMP11077</t>
  </si>
  <si>
    <t>CMP11270</t>
  </si>
  <si>
    <t>CMP19454</t>
  </si>
  <si>
    <t>CMP11913</t>
  </si>
  <si>
    <t>CMP16933</t>
  </si>
  <si>
    <t>CMP10800</t>
  </si>
  <si>
    <t>CMP12304</t>
  </si>
  <si>
    <t>CMP13125</t>
  </si>
  <si>
    <t>CMP16295</t>
  </si>
  <si>
    <t>CMP11951</t>
  </si>
  <si>
    <t>CMP18463</t>
  </si>
  <si>
    <t>CMP11016</t>
  </si>
  <si>
    <t>CMP19978</t>
  </si>
  <si>
    <t>CMP15685</t>
  </si>
  <si>
    <t>CMP18217</t>
  </si>
  <si>
    <t>CMP14439</t>
  </si>
  <si>
    <t>CMP11978</t>
  </si>
  <si>
    <t>CMP16855</t>
  </si>
  <si>
    <t>CMP16580</t>
  </si>
  <si>
    <t>CMP12362</t>
  </si>
  <si>
    <t>CMP12199</t>
  </si>
  <si>
    <t>CMP10036</t>
  </si>
  <si>
    <t>CMP12583</t>
  </si>
  <si>
    <t>CMP15256</t>
  </si>
  <si>
    <t>02-06-2024</t>
  </si>
  <si>
    <t>CMP11829</t>
  </si>
  <si>
    <t>CMP13503</t>
  </si>
  <si>
    <t>CMP10589</t>
  </si>
  <si>
    <t>CMP14178</t>
  </si>
  <si>
    <t>CMP16795</t>
  </si>
  <si>
    <t>CMP10217</t>
  </si>
  <si>
    <t>CMP18968</t>
  </si>
  <si>
    <t>CMP17703</t>
  </si>
  <si>
    <t>CMP15677</t>
  </si>
  <si>
    <t>CMP16690</t>
  </si>
  <si>
    <t>CMP14377</t>
  </si>
  <si>
    <t>CMP13819</t>
  </si>
  <si>
    <t>CMP11764</t>
  </si>
  <si>
    <t>CMP11003</t>
  </si>
  <si>
    <t>CMP10845</t>
  </si>
  <si>
    <t>CMP17192</t>
  </si>
  <si>
    <t>CMP17790</t>
  </si>
  <si>
    <t>CMP19490</t>
  </si>
  <si>
    <t>CMP17862</t>
  </si>
  <si>
    <t>CMP12467</t>
  </si>
  <si>
    <t>CMP14495</t>
  </si>
  <si>
    <t>CMP18367</t>
  </si>
  <si>
    <t>CMP14855</t>
  </si>
  <si>
    <t>CMP10202</t>
  </si>
  <si>
    <t>CMP15265</t>
  </si>
  <si>
    <t>CMP19466</t>
  </si>
  <si>
    <t>CMP14417</t>
  </si>
  <si>
    <t>CMP16028</t>
  </si>
  <si>
    <t>CMP17449</t>
  </si>
  <si>
    <t>CMP11258</t>
  </si>
  <si>
    <t>CMP16762</t>
  </si>
  <si>
    <t>CMP19712</t>
  </si>
  <si>
    <t>CMP13450</t>
  </si>
  <si>
    <t>CMP11039</t>
  </si>
  <si>
    <t>CMP17034</t>
  </si>
  <si>
    <t>CMP19460</t>
  </si>
  <si>
    <t>27/06/2024</t>
  </si>
  <si>
    <t>CMP15484</t>
  </si>
  <si>
    <t>CMP16835</t>
  </si>
  <si>
    <t>CMP16045</t>
  </si>
  <si>
    <t>CMP19124</t>
  </si>
  <si>
    <t>CMP12434</t>
  </si>
  <si>
    <t>CMP10015</t>
  </si>
  <si>
    <t>CMP12833</t>
  </si>
  <si>
    <t>CMP16309</t>
  </si>
  <si>
    <t>CMP17523</t>
  </si>
  <si>
    <t>CMP12902</t>
  </si>
  <si>
    <t>CMP18605</t>
  </si>
  <si>
    <t>CMP11968</t>
  </si>
  <si>
    <t>CMP14220</t>
  </si>
  <si>
    <t>CMP10466</t>
  </si>
  <si>
    <t>CMP16577</t>
  </si>
  <si>
    <t>CMP17572</t>
  </si>
  <si>
    <t>CMP12645</t>
  </si>
  <si>
    <t>CMP19770</t>
  </si>
  <si>
    <t>02-22-2024</t>
  </si>
  <si>
    <t>CMP19010</t>
  </si>
  <si>
    <t>CMP10968</t>
  </si>
  <si>
    <t>CMP10117</t>
  </si>
  <si>
    <t>CMP14425</t>
  </si>
  <si>
    <t>CMP11695</t>
  </si>
  <si>
    <t>CMP19323</t>
  </si>
  <si>
    <t>CMP10408</t>
  </si>
  <si>
    <t>CMP11088</t>
  </si>
  <si>
    <t>21/01/2024</t>
  </si>
  <si>
    <t>CMP19386</t>
  </si>
  <si>
    <t>CMP15253</t>
  </si>
  <si>
    <t>CMP11714</t>
  </si>
  <si>
    <t>CMP10429</t>
  </si>
  <si>
    <t>CMP18433</t>
  </si>
  <si>
    <t>CMP13597</t>
  </si>
  <si>
    <t>CMP17469</t>
  </si>
  <si>
    <t>CMP16919</t>
  </si>
  <si>
    <t>CMP12452</t>
  </si>
  <si>
    <t>13/01/2024</t>
  </si>
  <si>
    <t>CMP11534</t>
  </si>
  <si>
    <t>CMP12101</t>
  </si>
  <si>
    <t>CMP13158</t>
  </si>
  <si>
    <t>CMP11583</t>
  </si>
  <si>
    <t>CMP10245</t>
  </si>
  <si>
    <t>CMP10014</t>
  </si>
  <si>
    <t>CMP10432</t>
  </si>
  <si>
    <t>CMP18819</t>
  </si>
  <si>
    <t>CMP19441</t>
  </si>
  <si>
    <t>CMP15161</t>
  </si>
  <si>
    <t>CMP19588</t>
  </si>
  <si>
    <t>CMP10949</t>
  </si>
  <si>
    <t>CMP14043</t>
  </si>
  <si>
    <t>CMP16421</t>
  </si>
  <si>
    <t>CMP12987</t>
  </si>
  <si>
    <t>CMP18597</t>
  </si>
  <si>
    <t>CMP19541</t>
  </si>
  <si>
    <t>CMP14719</t>
  </si>
  <si>
    <t>CMP12295</t>
  </si>
  <si>
    <t>CMP12965</t>
  </si>
  <si>
    <t>CMP15288</t>
  </si>
  <si>
    <t>CMP18983</t>
  </si>
  <si>
    <t>CMP18356</t>
  </si>
  <si>
    <t>CMP10937</t>
  </si>
  <si>
    <t>CMP19687</t>
  </si>
  <si>
    <t>CMP10395</t>
  </si>
  <si>
    <t>CMP19066</t>
  </si>
  <si>
    <t>CMP11432</t>
  </si>
  <si>
    <t>CMP15413</t>
  </si>
  <si>
    <t>CMP14505</t>
  </si>
  <si>
    <t>CMP13874</t>
  </si>
  <si>
    <t>CMP13440</t>
  </si>
  <si>
    <t>CMP14027</t>
  </si>
  <si>
    <t>CMP14441</t>
  </si>
  <si>
    <t>CMP17490</t>
  </si>
  <si>
    <t>CMP13615</t>
  </si>
  <si>
    <t>CMP19531</t>
  </si>
  <si>
    <t>CMP16397</t>
  </si>
  <si>
    <t>07-05-2024</t>
  </si>
  <si>
    <t>CMP15180</t>
  </si>
  <si>
    <t>CMP10341</t>
  </si>
  <si>
    <t>CMP12738</t>
  </si>
  <si>
    <t>CMP15952</t>
  </si>
  <si>
    <t>CMP16118</t>
  </si>
  <si>
    <t>CMP11726</t>
  </si>
  <si>
    <t>CMP17301</t>
  </si>
  <si>
    <t>CMP14548</t>
  </si>
  <si>
    <t>CMP15459</t>
  </si>
  <si>
    <t>CMP15400</t>
  </si>
  <si>
    <t>CMP12863</t>
  </si>
  <si>
    <t>CMP12941</t>
  </si>
  <si>
    <t>CMP10802</t>
  </si>
  <si>
    <t>CMP10865</t>
  </si>
  <si>
    <t>CMP14494</t>
  </si>
  <si>
    <t>CMP11389</t>
  </si>
  <si>
    <t>CMP19023</t>
  </si>
  <si>
    <t>CMP15667</t>
  </si>
  <si>
    <t>CMP10357</t>
  </si>
  <si>
    <t>CMP12458</t>
  </si>
  <si>
    <t>CMP18791</t>
  </si>
  <si>
    <t>CMP14032</t>
  </si>
  <si>
    <t>CMP19082</t>
  </si>
  <si>
    <t>CMP13072</t>
  </si>
  <si>
    <t>2024-05-02</t>
  </si>
  <si>
    <t>CMP17113</t>
  </si>
  <si>
    <t>CMP10388</t>
  </si>
  <si>
    <t>CMP12394</t>
  </si>
  <si>
    <t>CMP12359</t>
  </si>
  <si>
    <t>CMP19455</t>
  </si>
  <si>
    <t>CMP16565</t>
  </si>
  <si>
    <t>CMP17110</t>
  </si>
  <si>
    <t>CMP16555</t>
  </si>
  <si>
    <t>CMP12708</t>
  </si>
  <si>
    <t>CMP12119</t>
  </si>
  <si>
    <t>CMP18655</t>
  </si>
  <si>
    <t>CMP16174</t>
  </si>
  <si>
    <t>CMP11702</t>
  </si>
  <si>
    <t>CMP14100</t>
  </si>
  <si>
    <t>CMP17771</t>
  </si>
  <si>
    <t>CMP14025</t>
  </si>
  <si>
    <t>CMP19319</t>
  </si>
  <si>
    <t>CMP15383</t>
  </si>
  <si>
    <t>CMP16237</t>
  </si>
  <si>
    <t>CMP10012</t>
  </si>
  <si>
    <t>CMP14395</t>
  </si>
  <si>
    <t>CMP13949</t>
  </si>
  <si>
    <t>CMP14484</t>
  </si>
  <si>
    <t>CMP17653</t>
  </si>
  <si>
    <t>CMP14971</t>
  </si>
  <si>
    <t>CMP11616</t>
  </si>
  <si>
    <t>CMP11812</t>
  </si>
  <si>
    <t>CMP14239</t>
  </si>
  <si>
    <t>CMP19271</t>
  </si>
  <si>
    <t>CMP16511</t>
  </si>
  <si>
    <t>CMP16907</t>
  </si>
  <si>
    <t>CMP16479</t>
  </si>
  <si>
    <t>CMP15792</t>
  </si>
  <si>
    <t>CMP17583</t>
  </si>
  <si>
    <t>CMP18258</t>
  </si>
  <si>
    <t>CMP15387</t>
  </si>
  <si>
    <t>CMP16450</t>
  </si>
  <si>
    <t>CMP11942</t>
  </si>
  <si>
    <t>CMP12448</t>
  </si>
  <si>
    <t>CMP14877</t>
  </si>
  <si>
    <t>CMP17866</t>
  </si>
  <si>
    <t>CMP14518</t>
  </si>
  <si>
    <t>CMP19210</t>
  </si>
  <si>
    <t>CMP11703</t>
  </si>
  <si>
    <t>CMP19727</t>
  </si>
  <si>
    <t>CMP19768</t>
  </si>
  <si>
    <t>CMP19402</t>
  </si>
  <si>
    <t>CMP18658</t>
  </si>
  <si>
    <t>CMP19513</t>
  </si>
  <si>
    <t>CMP12538</t>
  </si>
  <si>
    <t>CMP16318</t>
  </si>
  <si>
    <t>CMP11486</t>
  </si>
  <si>
    <t>CMP13227</t>
  </si>
  <si>
    <t>CMP17755</t>
  </si>
  <si>
    <t>CMP16616</t>
  </si>
  <si>
    <t>CMP16772</t>
  </si>
  <si>
    <t>CMP12929</t>
  </si>
  <si>
    <t>CMP10203</t>
  </si>
  <si>
    <t>CMP14772</t>
  </si>
  <si>
    <t>CMP18089</t>
  </si>
  <si>
    <t>CMP19446</t>
  </si>
  <si>
    <t>CMP13613</t>
  </si>
  <si>
    <t>CMP18047</t>
  </si>
  <si>
    <t>CMP14052</t>
  </si>
  <si>
    <t>CMP13327</t>
  </si>
  <si>
    <t>CMP12332</t>
  </si>
  <si>
    <t>CMP12102</t>
  </si>
  <si>
    <t>CMP16845</t>
  </si>
  <si>
    <t>CMP16507</t>
  </si>
  <si>
    <t>CMP18216</t>
  </si>
  <si>
    <t>CMP11357</t>
  </si>
  <si>
    <t>CMP16973</t>
  </si>
  <si>
    <t>CMP13634</t>
  </si>
  <si>
    <t>CMP12634</t>
  </si>
  <si>
    <t>CMP15470</t>
  </si>
  <si>
    <t>CMP13478</t>
  </si>
  <si>
    <t>CMP16879</t>
  </si>
  <si>
    <t>CMP17720</t>
  </si>
  <si>
    <t>CMP12024</t>
  </si>
  <si>
    <t>CMP17374</t>
  </si>
  <si>
    <t>CMP18470</t>
  </si>
  <si>
    <t>CMP11596</t>
  </si>
  <si>
    <t>CMP11344</t>
  </si>
  <si>
    <t>CMP15463</t>
  </si>
  <si>
    <t>CMP11506</t>
  </si>
  <si>
    <t>CMP12883</t>
  </si>
  <si>
    <t>CMP16197</t>
  </si>
  <si>
    <t>CMP17386</t>
  </si>
  <si>
    <t>CMP11961</t>
  </si>
  <si>
    <t>CMP15807</t>
  </si>
  <si>
    <t>04-07-2024</t>
  </si>
  <si>
    <t>CMP15143</t>
  </si>
  <si>
    <t>CMP15120</t>
  </si>
  <si>
    <t>CMP19593</t>
  </si>
  <si>
    <t>CMP19680</t>
  </si>
  <si>
    <t>CMP14854</t>
  </si>
  <si>
    <t>CMP19555</t>
  </si>
  <si>
    <t>CMP15112</t>
  </si>
  <si>
    <t>CMP17834</t>
  </si>
  <si>
    <t>CMP18457</t>
  </si>
  <si>
    <t>CMP16822</t>
  </si>
  <si>
    <t>CMP10397</t>
  </si>
  <si>
    <t>CMP10712</t>
  </si>
  <si>
    <t>CMP14645</t>
  </si>
  <si>
    <t>CMP16216</t>
  </si>
  <si>
    <t>CMP17258</t>
  </si>
  <si>
    <t>CMP18280</t>
  </si>
  <si>
    <t>CMP16734</t>
  </si>
  <si>
    <t>CMP14158</t>
  </si>
  <si>
    <t>CMP17974</t>
  </si>
  <si>
    <t>CMP18998</t>
  </si>
  <si>
    <t>CMP13582</t>
  </si>
  <si>
    <t>CMP17670</t>
  </si>
  <si>
    <t>CMP14465</t>
  </si>
  <si>
    <t>CMP10211</t>
  </si>
  <si>
    <t>CMP14429</t>
  </si>
  <si>
    <t>CMP14582</t>
  </si>
  <si>
    <t>CMP12025</t>
  </si>
  <si>
    <t>CMP18088</t>
  </si>
  <si>
    <t>CMP13757</t>
  </si>
  <si>
    <t>CMP13512</t>
  </si>
  <si>
    <t>CMP12877</t>
  </si>
  <si>
    <t>CMP16350</t>
  </si>
  <si>
    <t>CMP16267</t>
  </si>
  <si>
    <t>CMP19241</t>
  </si>
  <si>
    <t>CMP12056</t>
  </si>
  <si>
    <t>CMP10007</t>
  </si>
  <si>
    <t>CMP19625</t>
  </si>
  <si>
    <t>CMP14105</t>
  </si>
  <si>
    <t>CMP12928</t>
  </si>
  <si>
    <t>CMP15022</t>
  </si>
  <si>
    <t>CMP11557</t>
  </si>
  <si>
    <t>CMP13068</t>
  </si>
  <si>
    <t>CMP16272</t>
  </si>
  <si>
    <t>CMP14818</t>
  </si>
  <si>
    <t>CMP18227</t>
  </si>
  <si>
    <t>CMP15169</t>
  </si>
  <si>
    <t>CMP19276</t>
  </si>
  <si>
    <t>CMP14498</t>
  </si>
  <si>
    <t>CMP16086</t>
  </si>
  <si>
    <t>CMP15824</t>
  </si>
  <si>
    <t>CMP11342</t>
  </si>
  <si>
    <t>CMP10231</t>
  </si>
  <si>
    <t>CMP10049</t>
  </si>
  <si>
    <t>CMP10870</t>
  </si>
  <si>
    <t>CMP12136</t>
  </si>
  <si>
    <t>CMP12137</t>
  </si>
  <si>
    <t>CMP19548</t>
  </si>
  <si>
    <t>CMP11398</t>
  </si>
  <si>
    <t>CMP11154</t>
  </si>
  <si>
    <t>CMP15976</t>
  </si>
  <si>
    <t>CMP11439</t>
  </si>
  <si>
    <t>CMP10229</t>
  </si>
  <si>
    <t>CMP18136</t>
  </si>
  <si>
    <t>CMP14311</t>
  </si>
  <si>
    <t>CMP18878</t>
  </si>
  <si>
    <t>CMP10735</t>
  </si>
  <si>
    <t>CMP19096</t>
  </si>
  <si>
    <t>CMP11718</t>
  </si>
  <si>
    <t>CMP15632</t>
  </si>
  <si>
    <t>CMP19989</t>
  </si>
  <si>
    <t>CMP15507</t>
  </si>
  <si>
    <t>CMP16757</t>
  </si>
  <si>
    <t>CMP18827</t>
  </si>
  <si>
    <t>CMP11388</t>
  </si>
  <si>
    <t>CMP13974</t>
  </si>
  <si>
    <t>CMP10918</t>
  </si>
  <si>
    <t>CMP12623</t>
  </si>
  <si>
    <t>CMP13659</t>
  </si>
  <si>
    <t>CMP19223</t>
  </si>
  <si>
    <t>CMP17896</t>
  </si>
  <si>
    <t>CMP14690</t>
  </si>
  <si>
    <t>CMP16221</t>
  </si>
  <si>
    <t>CMP12272</t>
  </si>
  <si>
    <t>CMP10487</t>
  </si>
  <si>
    <t>CMP16449</t>
  </si>
  <si>
    <t>CMP15364</t>
  </si>
  <si>
    <t>CMP11758</t>
  </si>
  <si>
    <t>CMP13020</t>
  </si>
  <si>
    <t>CMP12443</t>
  </si>
  <si>
    <t>CMP18453</t>
  </si>
  <si>
    <t>CMP16833</t>
  </si>
  <si>
    <t>CMP19722</t>
  </si>
  <si>
    <t>CMP11579</t>
  </si>
  <si>
    <t>CMP12089</t>
  </si>
  <si>
    <t>CMP14612</t>
  </si>
  <si>
    <t>CMP15715</t>
  </si>
  <si>
    <t>CMP17445</t>
  </si>
  <si>
    <t>CMP12147</t>
  </si>
  <si>
    <t>CMP18119</t>
  </si>
  <si>
    <t>CMP15725</t>
  </si>
  <si>
    <t>CMP19566</t>
  </si>
  <si>
    <t>CMP18522</t>
  </si>
  <si>
    <t>CMP12093</t>
  </si>
  <si>
    <t>CMP17919</t>
  </si>
  <si>
    <t>CMP13996</t>
  </si>
  <si>
    <t>CMP17255</t>
  </si>
  <si>
    <t>CMP11377</t>
  </si>
  <si>
    <t>CMP15797</t>
  </si>
  <si>
    <t>CMP16651</t>
  </si>
  <si>
    <t>2024-04-26</t>
  </si>
  <si>
    <t>CMP14048</t>
  </si>
  <si>
    <t>CMP11293</t>
  </si>
  <si>
    <t>CMP15347</t>
  </si>
  <si>
    <t>CMP11201</t>
  </si>
  <si>
    <t>CMP19000</t>
  </si>
  <si>
    <t>CMP14579</t>
  </si>
  <si>
    <t>CMP10059</t>
  </si>
  <si>
    <t>CMP12016</t>
  </si>
  <si>
    <t>CMP14278</t>
  </si>
  <si>
    <t>CMP13205</t>
  </si>
  <si>
    <t>CMP14387</t>
  </si>
  <si>
    <t>CMP12561</t>
  </si>
  <si>
    <t>CMP13049</t>
  </si>
  <si>
    <t>CMP14492</t>
  </si>
  <si>
    <t>CMP15099</t>
  </si>
  <si>
    <t>CMP13129</t>
  </si>
  <si>
    <t>CMP10833</t>
  </si>
  <si>
    <t>CMP19630</t>
  </si>
  <si>
    <t>CMP14258</t>
  </si>
  <si>
    <t>CMP10407</t>
  </si>
  <si>
    <t>CMP11188</t>
  </si>
  <si>
    <t>CMP19656</t>
  </si>
  <si>
    <t>CMP11257</t>
  </si>
  <si>
    <t>CMP11204</t>
  </si>
  <si>
    <t>CMP12413</t>
  </si>
  <si>
    <t>CMP19298</t>
  </si>
  <si>
    <t>CMP17871</t>
  </si>
  <si>
    <t>CMP19338</t>
  </si>
  <si>
    <t>CMP18421</t>
  </si>
  <si>
    <t>CMP18859</t>
  </si>
  <si>
    <t>CMP15773</t>
  </si>
  <si>
    <t>CMP12316</t>
  </si>
  <si>
    <t>CMP17443</t>
  </si>
  <si>
    <t>CMP11845</t>
  </si>
  <si>
    <t>CMP13838</t>
  </si>
  <si>
    <t>CMP17673</t>
  </si>
  <si>
    <t>CMP19487</t>
  </si>
  <si>
    <t>CMP12974</t>
  </si>
  <si>
    <t>CMP12796</t>
  </si>
  <si>
    <t>CMP10028</t>
  </si>
  <si>
    <t>CMP18669</t>
  </si>
  <si>
    <t>CMP12576</t>
  </si>
  <si>
    <t>CMP14836</t>
  </si>
  <si>
    <t>CMP16325</t>
  </si>
  <si>
    <t>CMP17616</t>
  </si>
  <si>
    <t>CMP12014</t>
  </si>
  <si>
    <t>CMP19784</t>
  </si>
  <si>
    <t>CMP18592</t>
  </si>
  <si>
    <t>CMP19786</t>
  </si>
  <si>
    <t>CMP11213</t>
  </si>
  <si>
    <t>CMP17322</t>
  </si>
  <si>
    <t>CMP13379</t>
  </si>
  <si>
    <t>CMP12049</t>
  </si>
  <si>
    <t>CMP15977</t>
  </si>
  <si>
    <t>CMP18319</t>
  </si>
  <si>
    <t>CMP13906</t>
  </si>
  <si>
    <t>CMP14611</t>
  </si>
  <si>
    <t>CMP10899</t>
  </si>
  <si>
    <t>CMP14401</t>
  </si>
  <si>
    <t>CMP14895</t>
  </si>
  <si>
    <t>CMP13324</t>
  </si>
  <si>
    <t>CMP18385</t>
  </si>
  <si>
    <t>CMP13726</t>
  </si>
  <si>
    <t>02/04/2024</t>
  </si>
  <si>
    <t>CMP19279</t>
  </si>
  <si>
    <t>CMP15041</t>
  </si>
  <si>
    <t>CMP16574</t>
  </si>
  <si>
    <t>CMP13050</t>
  </si>
  <si>
    <t>CMP19938</t>
  </si>
  <si>
    <t>CMP12773</t>
  </si>
  <si>
    <t>CMP16120</t>
  </si>
  <si>
    <t>CMP19663</t>
  </si>
  <si>
    <t>CMP15252</t>
  </si>
  <si>
    <t>CMP16892</t>
  </si>
  <si>
    <t>CMP18184</t>
  </si>
  <si>
    <t>CMP16645</t>
  </si>
  <si>
    <t>CMP10148</t>
  </si>
  <si>
    <t>CMP17029</t>
  </si>
  <si>
    <t>CMP17019</t>
  </si>
  <si>
    <t>CMP19303</t>
  </si>
  <si>
    <t>CMP11418</t>
  </si>
  <si>
    <t>CMP12281</t>
  </si>
  <si>
    <t>CMP11597</t>
  </si>
  <si>
    <t>CMP18874</t>
  </si>
  <si>
    <t>CMP10436</t>
  </si>
  <si>
    <t>CMP18564</t>
  </si>
  <si>
    <t>CMP16435</t>
  </si>
  <si>
    <t>CMP12959</t>
  </si>
  <si>
    <t>CMP11919</t>
  </si>
  <si>
    <t>CMP15932</t>
  </si>
  <si>
    <t>CMP15980</t>
  </si>
  <si>
    <t>CMP18169</t>
  </si>
  <si>
    <t>CMP10108</t>
  </si>
  <si>
    <t>CMP18664</t>
  </si>
  <si>
    <t>CMP14909</t>
  </si>
  <si>
    <t>CMP18451</t>
  </si>
  <si>
    <t>CMP18537</t>
  </si>
  <si>
    <t>CMP19782</t>
  </si>
  <si>
    <t>CMP19449</t>
  </si>
  <si>
    <t>CMP15703</t>
  </si>
  <si>
    <t>CMP19327</t>
  </si>
  <si>
    <t>CMP12292</t>
  </si>
  <si>
    <t>CMP11002</t>
  </si>
  <si>
    <t>CMP15541</t>
  </si>
  <si>
    <t>CMP12253</t>
  </si>
  <si>
    <t>CMP10528</t>
  </si>
  <si>
    <t>CMP15986</t>
  </si>
  <si>
    <t>CMP15130</t>
  </si>
  <si>
    <t>CMP10513</t>
  </si>
  <si>
    <t>CMP16418</t>
  </si>
  <si>
    <t>CMP16728</t>
  </si>
  <si>
    <t>CMP10671</t>
  </si>
  <si>
    <t>CMP18208</t>
  </si>
  <si>
    <t>CMP17383</t>
  </si>
  <si>
    <t>CMP11286</t>
  </si>
  <si>
    <t>CMP16765</t>
  </si>
  <si>
    <t>CMP19790</t>
  </si>
  <si>
    <t>CMP12141</t>
  </si>
  <si>
    <t>CMP10010</t>
  </si>
  <si>
    <t>CMP12484</t>
  </si>
  <si>
    <t>CMP12277</t>
  </si>
  <si>
    <t>CMP12705</t>
  </si>
  <si>
    <t>CMP15902</t>
  </si>
  <si>
    <t>CMP10448</t>
  </si>
  <si>
    <t>CMP15809</t>
  </si>
  <si>
    <t>CMP17366</t>
  </si>
  <si>
    <t>CMP12808</t>
  </si>
  <si>
    <t>CMP10594</t>
  </si>
  <si>
    <t>CMP19002</t>
  </si>
  <si>
    <t>CMP12032</t>
  </si>
  <si>
    <t>CMP15158</t>
  </si>
  <si>
    <t>CMP10410</t>
  </si>
  <si>
    <t>CMP11859</t>
  </si>
  <si>
    <t>CMP10467</t>
  </si>
  <si>
    <t>CMP18434</t>
  </si>
  <si>
    <t>CMP11548</t>
  </si>
  <si>
    <t>CMP18084</t>
  </si>
  <si>
    <t>CMP18425</t>
  </si>
  <si>
    <t>CMP17811</t>
  </si>
  <si>
    <t>CMP10504</t>
  </si>
  <si>
    <t>CMP13516</t>
  </si>
  <si>
    <t>2024-04-01</t>
  </si>
  <si>
    <t>CMP12224</t>
  </si>
  <si>
    <t>CMP14676</t>
  </si>
  <si>
    <t>CMP12916</t>
  </si>
  <si>
    <t>CMP14361</t>
  </si>
  <si>
    <t>CMP10609</t>
  </si>
  <si>
    <t>CMP14214</t>
  </si>
  <si>
    <t>CMP11990</t>
  </si>
  <si>
    <t>CMP15464</t>
  </si>
  <si>
    <t>CMP12462</t>
  </si>
  <si>
    <t>CMP14788</t>
  </si>
  <si>
    <t>CMP12531</t>
  </si>
  <si>
    <t>CMP19953</t>
  </si>
  <si>
    <t>CMP16452</t>
  </si>
  <si>
    <t>CMP12689</t>
  </si>
  <si>
    <t>CMP14469</t>
  </si>
  <si>
    <t>CMP11174</t>
  </si>
  <si>
    <t>CMP15401</t>
  </si>
  <si>
    <t>CMP18940</t>
  </si>
  <si>
    <t>CMP14343</t>
  </si>
  <si>
    <t>CMP15817</t>
  </si>
  <si>
    <t>CMP15959</t>
  </si>
  <si>
    <t>CMP13731</t>
  </si>
  <si>
    <t>CMP14462</t>
  </si>
  <si>
    <t>CMP10399</t>
  </si>
  <si>
    <t>CMP18300</t>
  </si>
  <si>
    <t>CMP15311</t>
  </si>
  <si>
    <t>CMP10551</t>
  </si>
  <si>
    <t>CMP14263</t>
  </si>
  <si>
    <t>CMP13794</t>
  </si>
  <si>
    <t>CMP12402</t>
  </si>
  <si>
    <t>CMP19258</t>
  </si>
  <si>
    <t>CMP14324</t>
  </si>
  <si>
    <t>CMP10024</t>
  </si>
  <si>
    <t>CMP10155</t>
  </si>
  <si>
    <t>CMP12973</t>
  </si>
  <si>
    <t>CMP17501</t>
  </si>
  <si>
    <t>CMP14928</t>
  </si>
  <si>
    <t>CMP13875</t>
  </si>
  <si>
    <t>CMP16156</t>
  </si>
  <si>
    <t>CMP14307</t>
  </si>
  <si>
    <t>CMP19888</t>
  </si>
  <si>
    <t>CMP15923</t>
  </si>
  <si>
    <t>CMP15730</t>
  </si>
  <si>
    <t>CMP19832</t>
  </si>
  <si>
    <t>CMP10919</t>
  </si>
  <si>
    <t>CMP17373</t>
  </si>
  <si>
    <t>CMP14779</t>
  </si>
  <si>
    <t>CMP16376</t>
  </si>
  <si>
    <t>CMP15897</t>
  </si>
  <si>
    <t>CMP13104</t>
  </si>
  <si>
    <t>CMP14905</t>
  </si>
  <si>
    <t>CMP10385</t>
  </si>
  <si>
    <t>CMP14813</t>
  </si>
  <si>
    <t>CMP15934</t>
  </si>
  <si>
    <t>CMP12243</t>
  </si>
  <si>
    <t>CMP16955</t>
  </si>
  <si>
    <t>CMP15857</t>
  </si>
  <si>
    <t>CMP13021</t>
  </si>
  <si>
    <t>CMP17072</t>
  </si>
  <si>
    <t>CMP16542</t>
  </si>
  <si>
    <t>CMP12597</t>
  </si>
  <si>
    <t>CMP13038</t>
  </si>
  <si>
    <t>CMP14179</t>
  </si>
  <si>
    <t>CMP10789</t>
  </si>
  <si>
    <t>CMP13126</t>
  </si>
  <si>
    <t>CMP10064</t>
  </si>
  <si>
    <t>CMP17171</t>
  </si>
  <si>
    <t>CMP18180</t>
  </si>
  <si>
    <t>CMP11382</t>
  </si>
  <si>
    <t>CMP19309</t>
  </si>
  <si>
    <t>08-26-2024</t>
  </si>
  <si>
    <t>CMP19732</t>
  </si>
  <si>
    <t>CMP10959</t>
  </si>
  <si>
    <t>CMP13888</t>
  </si>
  <si>
    <t>CMP18482</t>
  </si>
  <si>
    <t>CMP11081</t>
  </si>
  <si>
    <t>CMP13091</t>
  </si>
  <si>
    <t>CMP15936</t>
  </si>
  <si>
    <t>CMP14717</t>
  </si>
  <si>
    <t>CMP19119</t>
  </si>
  <si>
    <t>CMP12529</t>
  </si>
  <si>
    <t>CMP12123</t>
  </si>
  <si>
    <t>CMP13064</t>
  </si>
  <si>
    <t>CMP17752</t>
  </si>
  <si>
    <t>CMP19272</t>
  </si>
  <si>
    <t>CMP10306</t>
  </si>
  <si>
    <t>CMP14330</t>
  </si>
  <si>
    <t>CMP13502</t>
  </si>
  <si>
    <t>CMP12622</t>
  </si>
  <si>
    <t>CMP15331</t>
  </si>
  <si>
    <t>CMP18474</t>
  </si>
  <si>
    <t>CMP11914</t>
  </si>
  <si>
    <t>CMP12043</t>
  </si>
  <si>
    <t>CMP11599</t>
  </si>
  <si>
    <t>CMP12173</t>
  </si>
  <si>
    <t>CMP17566</t>
  </si>
  <si>
    <t>CMP15510</t>
  </si>
  <si>
    <t>CMP18677</t>
  </si>
  <si>
    <t>CMP13055</t>
  </si>
  <si>
    <t>CMP16316</t>
  </si>
  <si>
    <t>CMP13425</t>
  </si>
  <si>
    <t>CMP19018</t>
  </si>
  <si>
    <t>CMP18934</t>
  </si>
  <si>
    <t>CMP10953</t>
  </si>
  <si>
    <t>CMP16967</t>
  </si>
  <si>
    <t>CMP17100</t>
  </si>
  <si>
    <t>CMP11570</t>
  </si>
  <si>
    <t>CMP19764</t>
  </si>
  <si>
    <t>CMP10709</t>
  </si>
  <si>
    <t>CMP14044</t>
  </si>
  <si>
    <t>CMP12838</t>
  </si>
  <si>
    <t>CMP12981</t>
  </si>
  <si>
    <t>CMP12497</t>
  </si>
  <si>
    <t>CMP10248</t>
  </si>
  <si>
    <t>CMP13140</t>
  </si>
  <si>
    <t>CMP13942</t>
  </si>
  <si>
    <t>CMP19333</t>
  </si>
  <si>
    <t>CMP14197</t>
  </si>
  <si>
    <t>CMP16798</t>
  </si>
  <si>
    <t>CMP12490</t>
  </si>
  <si>
    <t>CMP10315</t>
  </si>
  <si>
    <t>CMP17969</t>
  </si>
  <si>
    <t>CMP14491</t>
  </si>
  <si>
    <t>CMP12552</t>
  </si>
  <si>
    <t>CMP18536</t>
  </si>
  <si>
    <t>CMP16960</t>
  </si>
  <si>
    <t>CMP16779</t>
  </si>
  <si>
    <t>CMP17206</t>
  </si>
  <si>
    <t>CMP16150</t>
  </si>
  <si>
    <t>CMP15862</t>
  </si>
  <si>
    <t>CMP12169</t>
  </si>
  <si>
    <t>CMP10287</t>
  </si>
  <si>
    <t>CMP10051</t>
  </si>
  <si>
    <t>CMP13305</t>
  </si>
  <si>
    <t>CMP14340</t>
  </si>
  <si>
    <t>2024-02-11</t>
  </si>
  <si>
    <t>CMP19479</t>
  </si>
  <si>
    <t>CMP10295</t>
  </si>
  <si>
    <t>CMP10886</t>
  </si>
  <si>
    <t>CMP12017</t>
  </si>
  <si>
    <t>CMP13262</t>
  </si>
  <si>
    <t>CMP19554</t>
  </si>
  <si>
    <t>CMP19605</t>
  </si>
  <si>
    <t>CMP12159</t>
  </si>
  <si>
    <t>CMP19464</t>
  </si>
  <si>
    <t>CMP19870</t>
  </si>
  <si>
    <t>CMP15047</t>
  </si>
  <si>
    <t>CMP16073</t>
  </si>
  <si>
    <t>CMP15599</t>
  </si>
  <si>
    <t>CMP15961</t>
  </si>
  <si>
    <t>CMP14666</t>
  </si>
  <si>
    <t>CMP17145</t>
  </si>
  <si>
    <t>CMP16251</t>
  </si>
  <si>
    <t>CMP11952</t>
  </si>
  <si>
    <t>CMP17336</t>
  </si>
  <si>
    <t>CMP12510</t>
  </si>
  <si>
    <t>CMP18281</t>
  </si>
  <si>
    <t>CMP17023</t>
  </si>
  <si>
    <t>CMP17436</t>
  </si>
  <si>
    <t>CMP14841</t>
  </si>
  <si>
    <t>CMP18429</t>
  </si>
  <si>
    <t>CMP14617</t>
  </si>
  <si>
    <t>CMP16097</t>
  </si>
  <si>
    <t>CMP14762</t>
  </si>
  <si>
    <t>CMP17404</t>
  </si>
  <si>
    <t>CMP11775</t>
  </si>
  <si>
    <t>CMP13235</t>
  </si>
  <si>
    <t>CMP17723</t>
  </si>
  <si>
    <t>CMP15838</t>
  </si>
  <si>
    <t>CMP17446</t>
  </si>
  <si>
    <t>CMP18046</t>
  </si>
  <si>
    <t>CMP13001</t>
  </si>
  <si>
    <t>CMP18004</t>
  </si>
  <si>
    <t>CMP14216</t>
  </si>
  <si>
    <t>CMP16269</t>
  </si>
  <si>
    <t>CMP12306</t>
  </si>
  <si>
    <t>CMP16726</t>
  </si>
  <si>
    <t>CMP11318</t>
  </si>
  <si>
    <t>CMP18723</t>
  </si>
  <si>
    <t>CMP12221</t>
  </si>
  <si>
    <t>CMP15465</t>
  </si>
  <si>
    <t>CMP11390</t>
  </si>
  <si>
    <t>CMP17207</t>
  </si>
  <si>
    <t>CMP15640</t>
  </si>
  <si>
    <t>CMP12035</t>
  </si>
  <si>
    <t>CMP15477</t>
  </si>
  <si>
    <t>CMP10530</t>
  </si>
  <si>
    <t>CMP12223</t>
  </si>
  <si>
    <t>CMP15308</t>
  </si>
  <si>
    <t>CMP11891</t>
  </si>
  <si>
    <t>CMP17688</t>
  </si>
  <si>
    <t>CMP16315</t>
  </si>
  <si>
    <t>CMP13628</t>
  </si>
  <si>
    <t>CMP10926</t>
  </si>
  <si>
    <t>CMP10470</t>
  </si>
  <si>
    <t>CMP19410</t>
  </si>
  <si>
    <t>CMP12681</t>
  </si>
  <si>
    <t>CMP13822</t>
  </si>
  <si>
    <t>CMP11572</t>
  </si>
  <si>
    <t>CMP17224</t>
  </si>
  <si>
    <t>CMP17855</t>
  </si>
  <si>
    <t>CMP14878</t>
  </si>
  <si>
    <t>CMP19798</t>
  </si>
  <si>
    <t>CMP15349</t>
  </si>
  <si>
    <t>CMP15427</t>
  </si>
  <si>
    <t>CMP10249</t>
  </si>
  <si>
    <t>CMP11487</t>
  </si>
  <si>
    <t>CMP12945</t>
  </si>
  <si>
    <t>CMP13758</t>
  </si>
  <si>
    <t>CMP13336</t>
  </si>
  <si>
    <t>CMP11218</t>
  </si>
  <si>
    <t>CMP10175</t>
  </si>
  <si>
    <t>CMP19295</t>
  </si>
  <si>
    <t>CMP11632</t>
  </si>
  <si>
    <t>CMP18585</t>
  </si>
  <si>
    <t>CMP12545</t>
  </si>
  <si>
    <t>CMP12229</t>
  </si>
  <si>
    <t>CMP12971</t>
  </si>
  <si>
    <t>CMP12870</t>
  </si>
  <si>
    <t>CMP11421</t>
  </si>
  <si>
    <t>CMP10235</t>
  </si>
  <si>
    <t>CMP19573</t>
  </si>
  <si>
    <t>CMP11376</t>
  </si>
  <si>
    <t>CMP11837</t>
  </si>
  <si>
    <t>CMP14423</t>
  </si>
  <si>
    <t>CMP12845</t>
  </si>
  <si>
    <t>CMP12516</t>
  </si>
  <si>
    <t>CMP18735</t>
  </si>
  <si>
    <t>CMP14245</t>
  </si>
  <si>
    <t>CMP17085</t>
  </si>
  <si>
    <t>CMP18699</t>
  </si>
  <si>
    <t>CMP13886</t>
  </si>
  <si>
    <t>CMP15650</t>
  </si>
  <si>
    <t>CMP16606</t>
  </si>
  <si>
    <t>CMP16556</t>
  </si>
  <si>
    <t>CMP18456</t>
  </si>
  <si>
    <t>CMP14525</t>
  </si>
  <si>
    <t>CMP16434</t>
  </si>
  <si>
    <t>CMP19509</t>
  </si>
  <si>
    <t>CMP12146</t>
  </si>
  <si>
    <t>CMP16426</t>
  </si>
  <si>
    <t>CMP12409</t>
  </si>
  <si>
    <t>CMP19340</t>
  </si>
  <si>
    <t>CMP17659</t>
  </si>
  <si>
    <t>CMP19430</t>
  </si>
  <si>
    <t>CMP13850</t>
  </si>
  <si>
    <t>CMP15750</t>
  </si>
  <si>
    <t>CMP15222</t>
  </si>
  <si>
    <t>CMP18905</t>
  </si>
  <si>
    <t>CMP17239</t>
  </si>
  <si>
    <t>CMP16752</t>
  </si>
  <si>
    <t>CMP13727</t>
  </si>
  <si>
    <t>CMP19955</t>
  </si>
  <si>
    <t>CMP11518</t>
  </si>
  <si>
    <t>CMP16228</t>
  </si>
  <si>
    <t>CMP11386</t>
  </si>
  <si>
    <t>CMP12940</t>
  </si>
  <si>
    <t>CMP19511</t>
  </si>
  <si>
    <t>CMP17474</t>
  </si>
  <si>
    <t>CMP19339</t>
  </si>
  <si>
    <t>CMP10362</t>
  </si>
  <si>
    <t>CMP19741</t>
  </si>
  <si>
    <t>CMP17899</t>
  </si>
  <si>
    <t>CMP16746</t>
  </si>
  <si>
    <t>CMP14334</t>
  </si>
  <si>
    <t>CMP13980</t>
  </si>
  <si>
    <t>CMP17946</t>
  </si>
  <si>
    <t>CMP15804</t>
  </si>
  <si>
    <t>CMP15388</t>
  </si>
  <si>
    <t>CMP12713</t>
  </si>
  <si>
    <t>CMP13515</t>
  </si>
  <si>
    <t>CMP19205</t>
  </si>
  <si>
    <t>CMP19693</t>
  </si>
  <si>
    <t>CMP14190</t>
  </si>
  <si>
    <t>CMP13321</t>
  </si>
  <si>
    <t>CMP19952</t>
  </si>
  <si>
    <t>CMP15008</t>
  </si>
  <si>
    <t>CMP14192</t>
  </si>
  <si>
    <t>2024-01-12</t>
  </si>
  <si>
    <t>CMP17517</t>
  </si>
  <si>
    <t>CMP10455</t>
  </si>
  <si>
    <t>CMP14614</t>
  </si>
  <si>
    <t>CMP18118</t>
  </si>
  <si>
    <t>CMP16677</t>
  </si>
  <si>
    <t>CMP18908</t>
  </si>
  <si>
    <t>CMP12853</t>
  </si>
  <si>
    <t>CMP19343</t>
  </si>
  <si>
    <t>CMP19930</t>
  </si>
  <si>
    <t>CMP10042</t>
  </si>
  <si>
    <t>CMP15988</t>
  </si>
  <si>
    <t>CMP17682</t>
  </si>
  <si>
    <t>CMP17713</t>
  </si>
  <si>
    <t>CMP12352</t>
  </si>
  <si>
    <t>CMP11367</t>
  </si>
  <si>
    <t>CMP10004</t>
  </si>
  <si>
    <t>CMP12299</t>
  </si>
  <si>
    <t>CMP16711</t>
  </si>
  <si>
    <t>CMP14150</t>
  </si>
  <si>
    <t>CMP13464</t>
  </si>
  <si>
    <t>CMP10681</t>
  </si>
  <si>
    <t>CMP13873</t>
  </si>
  <si>
    <t>CMP14951</t>
  </si>
  <si>
    <t>CMP15666</t>
  </si>
  <si>
    <t>CMP16632</t>
  </si>
  <si>
    <t>CMP19420</t>
  </si>
  <si>
    <t>CMP15227</t>
  </si>
  <si>
    <t>CMP12117</t>
  </si>
  <si>
    <t>CMP17486</t>
  </si>
  <si>
    <t>CMP19197</t>
  </si>
  <si>
    <t>CMP11498</t>
  </si>
  <si>
    <t>CMP14383</t>
  </si>
  <si>
    <t>CMP19370</t>
  </si>
  <si>
    <t>CMP18751</t>
  </si>
  <si>
    <t>CMP17878</t>
  </si>
  <si>
    <t>CMP14637</t>
  </si>
  <si>
    <t>CMP18765</t>
  </si>
  <si>
    <t>CMP17800</t>
  </si>
  <si>
    <t>CMP17049</t>
  </si>
  <si>
    <t>CMP14367</t>
  </si>
  <si>
    <t>CMP18287</t>
  </si>
  <si>
    <t>CMP17846</t>
  </si>
  <si>
    <t>CMP15028</t>
  </si>
  <si>
    <t>CMP15010</t>
  </si>
  <si>
    <t>CMP17368</t>
  </si>
  <si>
    <t>CMP11956</t>
  </si>
  <si>
    <t>CMP19909</t>
  </si>
  <si>
    <t>CMP12743</t>
  </si>
  <si>
    <t>CMP10827</t>
  </si>
  <si>
    <t>CMP16500</t>
  </si>
  <si>
    <t>CMP10483</t>
  </si>
  <si>
    <t>CMP12582</t>
  </si>
  <si>
    <t>CMP13296</t>
  </si>
  <si>
    <t>CMP18192</t>
  </si>
  <si>
    <t>CMP13982</t>
  </si>
  <si>
    <t>CMP15127</t>
  </si>
  <si>
    <t>CMP11121</t>
  </si>
  <si>
    <t>CMP13367</t>
  </si>
  <si>
    <t>CMP14246</t>
  </si>
  <si>
    <t>CMP11852</t>
  </si>
  <si>
    <t>CMP15001</t>
  </si>
  <si>
    <t>CMP14733</t>
  </si>
  <si>
    <t>CMP16308</t>
  </si>
  <si>
    <t>CMP13289</t>
  </si>
  <si>
    <t>CMP11552</t>
  </si>
  <si>
    <t>CMP10405</t>
  </si>
  <si>
    <t>CMP16088</t>
  </si>
  <si>
    <t>CMP10360</t>
  </si>
  <si>
    <t>CMP19213</t>
  </si>
  <si>
    <t>CMP16724</t>
  </si>
  <si>
    <t>2024-05-19</t>
  </si>
  <si>
    <t>CMP12144</t>
  </si>
  <si>
    <t>CMP18146</t>
  </si>
  <si>
    <t>CMP14345</t>
  </si>
  <si>
    <t>CMP15076</t>
  </si>
  <si>
    <t>CMP17603</t>
  </si>
  <si>
    <t>CMP18518</t>
  </si>
  <si>
    <t>CMP12857</t>
  </si>
  <si>
    <t>CMP15582</t>
  </si>
  <si>
    <t>CMP10855</t>
  </si>
  <si>
    <t>CMP12241</t>
  </si>
  <si>
    <t>CMP15624</t>
  </si>
  <si>
    <t>CMP13879</t>
  </si>
  <si>
    <t>CMP12067</t>
  </si>
  <si>
    <t>CMP12772</t>
  </si>
  <si>
    <t>CMP11780</t>
  </si>
  <si>
    <t>CMP13207</t>
  </si>
  <si>
    <t>CMP10765</t>
  </si>
  <si>
    <t>CMP11319</t>
  </si>
  <si>
    <t>CMP12521</t>
  </si>
  <si>
    <t>CMP19736</t>
  </si>
  <si>
    <t>CMP13683</t>
  </si>
  <si>
    <t>CMP11849</t>
  </si>
  <si>
    <t>CMP11860</t>
  </si>
  <si>
    <t>CMP12105</t>
  </si>
  <si>
    <t>CMP13545</t>
  </si>
  <si>
    <t>CMP10675</t>
  </si>
  <si>
    <t>CMP17300</t>
  </si>
  <si>
    <t>CMP11068</t>
  </si>
  <si>
    <t>CMP16061</t>
  </si>
  <si>
    <t>CMP18189</t>
  </si>
  <si>
    <t>CMP15691</t>
  </si>
  <si>
    <t>CMP13339</t>
  </si>
  <si>
    <t>CMP19040</t>
  </si>
  <si>
    <t>CMP14029</t>
  </si>
  <si>
    <t>CMP14651</t>
  </si>
  <si>
    <t>CMP13863</t>
  </si>
  <si>
    <t>CMP13765</t>
  </si>
  <si>
    <t>CMP12530</t>
  </si>
  <si>
    <t>CMP19392</t>
  </si>
  <si>
    <t>CMP18249</t>
  </si>
  <si>
    <t>CMP19366</t>
  </si>
  <si>
    <t>CMP19912</t>
  </si>
  <si>
    <t>CMP13529</t>
  </si>
  <si>
    <t>CMP13725</t>
  </si>
  <si>
    <t>CMP13836</t>
  </si>
  <si>
    <t>CMP12811</t>
  </si>
  <si>
    <t>CMP19579</t>
  </si>
  <si>
    <t>CMP10777</t>
  </si>
  <si>
    <t>CMP12924</t>
  </si>
  <si>
    <t>CMP15776</t>
  </si>
  <si>
    <t>CMP14023</t>
  </si>
  <si>
    <t>CMP11656</t>
  </si>
  <si>
    <t>CMP15727</t>
  </si>
  <si>
    <t>CMP13230</t>
  </si>
  <si>
    <t>CMP16188</t>
  </si>
  <si>
    <t>CMP19598</t>
  </si>
  <si>
    <t>CMP11931</t>
  </si>
  <si>
    <t>CMP18268</t>
  </si>
  <si>
    <t>CMP10567</t>
  </si>
  <si>
    <t>CMP11245</t>
  </si>
  <si>
    <t>CMP11725</t>
  </si>
  <si>
    <t>CMP16011</t>
  </si>
  <si>
    <t>CMP17101</t>
  </si>
  <si>
    <t>CMP12225</t>
  </si>
  <si>
    <t>CMP16769</t>
  </si>
  <si>
    <t>CMP12946</t>
  </si>
  <si>
    <t>CMP16189</t>
  </si>
  <si>
    <t>CMP10586</t>
  </si>
  <si>
    <t>CMP12399</t>
  </si>
  <si>
    <t>CMP17122</t>
  </si>
  <si>
    <t>CMP14328</t>
  </si>
  <si>
    <t>CMP14565</t>
  </si>
  <si>
    <t>CMP11681</t>
  </si>
  <si>
    <t>CMP14917</t>
  </si>
  <si>
    <t>CMP19007</t>
  </si>
  <si>
    <t>CMP11434</t>
  </si>
  <si>
    <t>CMP15912</t>
  </si>
  <si>
    <t>CMP10930</t>
  </si>
  <si>
    <t>CMP18671</t>
  </si>
  <si>
    <t>CMP16068</t>
  </si>
  <si>
    <t>CMP17268</t>
  </si>
  <si>
    <t>CMP11176</t>
  </si>
  <si>
    <t>CMP18888</t>
  </si>
  <si>
    <t>CMP18893</t>
  </si>
  <si>
    <t>CMP19201</t>
  </si>
  <si>
    <t>CMP18650</t>
  </si>
  <si>
    <t>CMP13993</t>
  </si>
  <si>
    <t>CMP10261</t>
  </si>
  <si>
    <t>CMP17170</t>
  </si>
  <si>
    <t>01-01-2024</t>
  </si>
  <si>
    <t>CMP13401</t>
  </si>
  <si>
    <t>CMP12447</t>
  </si>
  <si>
    <t>CMP13198</t>
  </si>
  <si>
    <t>CMP17614</t>
  </si>
  <si>
    <t>CMP15442</t>
  </si>
  <si>
    <t>CMP17021</t>
  </si>
  <si>
    <t>CMP17412</t>
  </si>
  <si>
    <t>CMP19164</t>
  </si>
  <si>
    <t>CMP19034</t>
  </si>
  <si>
    <t>CMP16636</t>
  </si>
  <si>
    <t>CMP14812</t>
  </si>
  <si>
    <t>CMP11301</t>
  </si>
  <si>
    <t>CMP14889</t>
  </si>
  <si>
    <t>CMP13626</t>
  </si>
  <si>
    <t>CMP17681</t>
  </si>
  <si>
    <t>CMP15998</t>
  </si>
  <si>
    <t>CMP18718</t>
  </si>
  <si>
    <t>CMP15938</t>
  </si>
  <si>
    <t>CMP19280</t>
  </si>
  <si>
    <t>CMP13076</t>
  </si>
  <si>
    <t>CMP15030</t>
  </si>
  <si>
    <t>CMP10446</t>
  </si>
  <si>
    <t>CMP17371</t>
  </si>
  <si>
    <t>CMP16665</t>
  </si>
  <si>
    <t>CMP14569</t>
  </si>
  <si>
    <t>CMP11636</t>
  </si>
  <si>
    <t>CMP12710</t>
  </si>
  <si>
    <t>CMP19122</t>
  </si>
  <si>
    <t>CMP13715</t>
  </si>
  <si>
    <t>CMP17392</t>
  </si>
  <si>
    <t>CMP12670</t>
  </si>
  <si>
    <t>CMP15160</t>
  </si>
  <si>
    <t>CMP10074</t>
  </si>
  <si>
    <t>CMP13075</t>
  </si>
  <si>
    <t>CMP14765</t>
  </si>
  <si>
    <t>CMP10137</t>
  </si>
  <si>
    <t>CMP15050</t>
  </si>
  <si>
    <t>CMP19383</t>
  </si>
  <si>
    <t>CMP10630</t>
  </si>
  <si>
    <t>CMP13864</t>
  </si>
  <si>
    <t>CMP13302</t>
  </si>
  <si>
    <t>CMP17700</t>
  </si>
  <si>
    <t>CMP16247</t>
  </si>
  <si>
    <t>CMP12275</t>
  </si>
  <si>
    <t>CMP10903</t>
  </si>
  <si>
    <t>CMP11448</t>
  </si>
  <si>
    <t>CMP13216</t>
  </si>
  <si>
    <t>CMP12780</t>
  </si>
  <si>
    <t>CMP19580</t>
  </si>
  <si>
    <t>CMP10710</t>
  </si>
  <si>
    <t>CMP12982</t>
  </si>
  <si>
    <t>CMP11817</t>
  </si>
  <si>
    <t>07-27-2024</t>
  </si>
  <si>
    <t>CMP10740</t>
  </si>
  <si>
    <t>CMP19350</t>
  </si>
  <si>
    <t>CMP10063</t>
  </si>
  <si>
    <t>CMP18233</t>
  </si>
  <si>
    <t>CMP13706</t>
  </si>
  <si>
    <t>CMP19450</t>
  </si>
  <si>
    <t>CMP13793</t>
  </si>
  <si>
    <t>CMP11476</t>
  </si>
  <si>
    <t>CMP11748</t>
  </si>
  <si>
    <t>CMP17286</t>
  </si>
  <si>
    <t>CMP15292</t>
  </si>
  <si>
    <t>CMP17825</t>
  </si>
  <si>
    <t>2024-04-08</t>
  </si>
  <si>
    <t>CMP15706</t>
  </si>
  <si>
    <t>CMP18049</t>
  </si>
  <si>
    <t>CMP12717</t>
  </si>
  <si>
    <t>CMP17634</t>
  </si>
  <si>
    <t>CMP19942</t>
  </si>
  <si>
    <t>CMP11743</t>
  </si>
  <si>
    <t>CMP11578</t>
  </si>
  <si>
    <t>CMP16997</t>
  </si>
  <si>
    <t>CMP11741</t>
  </si>
  <si>
    <t>CMP14893</t>
  </si>
  <si>
    <t>CMP11268</t>
  </si>
  <si>
    <t>CMP19469</t>
  </si>
  <si>
    <t>CMP18886</t>
  </si>
  <si>
    <t>CMP17532</t>
  </si>
  <si>
    <t>CMP11334</t>
  </si>
  <si>
    <t>CMP19331</t>
  </si>
  <si>
    <t>CMP18652</t>
  </si>
  <si>
    <t>CMP12266</t>
  </si>
  <si>
    <t>CMP15940</t>
  </si>
  <si>
    <t>CMP10167</t>
  </si>
  <si>
    <t>CMP18236</t>
  </si>
  <si>
    <t>CMP14420</t>
  </si>
  <si>
    <t>CMP13228</t>
  </si>
  <si>
    <t>CMP13191</t>
  </si>
  <si>
    <t>CMP13482</t>
  </si>
  <si>
    <t>CMP19621</t>
  </si>
  <si>
    <t>CMP17358</t>
  </si>
  <si>
    <t>CMP18576</t>
  </si>
  <si>
    <t>CMP14202</t>
  </si>
  <si>
    <t>CMP11178</t>
  </si>
  <si>
    <t>CMP17456</t>
  </si>
  <si>
    <t>CMP10312</t>
  </si>
  <si>
    <t>CMP14920</t>
  </si>
  <si>
    <t>CMP11973</t>
  </si>
  <si>
    <t>CMP10965</t>
  </si>
  <si>
    <t>CMP14400</t>
  </si>
  <si>
    <t>CMP11109</t>
  </si>
  <si>
    <t>CMP16557</t>
  </si>
  <si>
    <t>CMP10201</t>
  </si>
  <si>
    <t>CMP15910</t>
  </si>
  <si>
    <t>CMP10581</t>
  </si>
  <si>
    <t>CMP15429</t>
  </si>
  <si>
    <t>CMP11903</t>
  </si>
  <si>
    <t>CMP12919</t>
  </si>
  <si>
    <t>CMP13356</t>
  </si>
  <si>
    <t>CMP12560</t>
  </si>
  <si>
    <t>CMP17934</t>
  </si>
  <si>
    <t>CMP16640</t>
  </si>
  <si>
    <t>CMP16756</t>
  </si>
  <si>
    <t>CMP15532</t>
  </si>
  <si>
    <t>CMP15872</t>
  </si>
  <si>
    <t>CMP12830</t>
  </si>
  <si>
    <t>CMP14809</t>
  </si>
  <si>
    <t>CMP14884</t>
  </si>
  <si>
    <t>CMP19856</t>
  </si>
  <si>
    <t>CMP10686</t>
  </si>
  <si>
    <t>CMP13298</t>
  </si>
  <si>
    <t>CMP10227</t>
  </si>
  <si>
    <t>CMP12592</t>
  </si>
  <si>
    <t>CMP15410</t>
  </si>
  <si>
    <t>CMP13100</t>
  </si>
  <si>
    <t>CMP14618</t>
  </si>
  <si>
    <t>CMP12000</t>
  </si>
  <si>
    <t>CMP10165</t>
  </si>
  <si>
    <t>CMP15875</t>
  </si>
  <si>
    <t>CMP19003</t>
  </si>
  <si>
    <t>CMP13035</t>
  </si>
  <si>
    <t>CMP13245</t>
  </si>
  <si>
    <t>CMP11368</t>
  </si>
  <si>
    <t>CMP10495</t>
  </si>
  <si>
    <t>CMP17151</t>
  </si>
  <si>
    <t>CMP10967</t>
  </si>
  <si>
    <t>CMP19704</t>
  </si>
  <si>
    <t>CMP17638</t>
  </si>
  <si>
    <t>CMP12895</t>
  </si>
  <si>
    <t>CMP18431</t>
  </si>
  <si>
    <t>CMP14608</t>
  </si>
  <si>
    <t>CMP10638</t>
  </si>
  <si>
    <t>CMP17018</t>
  </si>
  <si>
    <t>CMP12322</t>
  </si>
  <si>
    <t>CMP15449</t>
  </si>
  <si>
    <t>CMP16271</t>
  </si>
  <si>
    <t>CMP12264</t>
  </si>
  <si>
    <t>CMP10206</t>
  </si>
  <si>
    <t>CMP11190</t>
  </si>
  <si>
    <t>CMP15289</t>
  </si>
  <si>
    <t>CMP19696</t>
  </si>
  <si>
    <t>CMP12671</t>
  </si>
  <si>
    <t>CMP14463</t>
  </si>
  <si>
    <t>CMP16587</t>
  </si>
  <si>
    <t>CMP12195</t>
  </si>
  <si>
    <t>CMP13420</t>
  </si>
  <si>
    <t>CMP13354</t>
  </si>
  <si>
    <t>CMP13895</t>
  </si>
  <si>
    <t>CMP15769</t>
  </si>
  <si>
    <t>CMP17529</t>
  </si>
  <si>
    <t>CMP13876</t>
  </si>
  <si>
    <t>CMP13605</t>
  </si>
  <si>
    <t>CMP11061</t>
  </si>
  <si>
    <t>CMP11915</t>
  </si>
  <si>
    <t>CMP15108</t>
  </si>
  <si>
    <t>CMP18574</t>
  </si>
  <si>
    <t>CMP18754</t>
  </si>
  <si>
    <t>CMP14487</t>
  </si>
  <si>
    <t>CMP13882</t>
  </si>
  <si>
    <t>CMP11404</t>
  </si>
  <si>
    <t>CMP11954</t>
  </si>
  <si>
    <t>CMP15281</t>
  </si>
  <si>
    <t>CMP13369</t>
  </si>
  <si>
    <t>CMP17297</t>
  </si>
  <si>
    <t>CMP17153</t>
  </si>
  <si>
    <t>CMP18475</t>
  </si>
  <si>
    <t>CMP19769</t>
  </si>
  <si>
    <t>CMP12631</t>
  </si>
  <si>
    <t>CMP15424</t>
  </si>
  <si>
    <t>2024-01-17</t>
  </si>
  <si>
    <t>CMP19602</t>
  </si>
  <si>
    <t>CMP10856</t>
  </si>
  <si>
    <t>CMP16446</t>
  </si>
  <si>
    <t>CMP16362</t>
  </si>
  <si>
    <t>CMP11649</t>
  </si>
  <si>
    <t>CMP11962</t>
  </si>
  <si>
    <t>CMP12310</t>
  </si>
  <si>
    <t>06-04-2024</t>
  </si>
  <si>
    <t>CMP12748</t>
  </si>
  <si>
    <t>CMP15381</t>
  </si>
  <si>
    <t>CMP11657</t>
  </si>
  <si>
    <t>2024-02-26</t>
  </si>
  <si>
    <t>CMP14054</t>
  </si>
  <si>
    <t>CMP12375</t>
  </si>
  <si>
    <t>CMP11315</t>
  </si>
  <si>
    <t>CMP10996</t>
  </si>
  <si>
    <t>CMP13682</t>
  </si>
  <si>
    <t>CMP17165</t>
  </si>
  <si>
    <t>CMP16788</t>
  </si>
  <si>
    <t>CMP12680</t>
  </si>
  <si>
    <t>CMP11613</t>
  </si>
  <si>
    <t>CMP18634</t>
  </si>
  <si>
    <t>CMP16836</t>
  </si>
  <si>
    <t>CMP13377</t>
  </si>
  <si>
    <t>CMP11715</t>
  </si>
  <si>
    <t>CMP11323</t>
  </si>
  <si>
    <t>CMP15742</t>
  </si>
  <si>
    <t>CMP17167</t>
  </si>
  <si>
    <t>CMP16089</t>
  </si>
  <si>
    <t>CMP19254</t>
  </si>
  <si>
    <t>CMP10922</t>
  </si>
  <si>
    <t>CMP10787</t>
  </si>
  <si>
    <t>CMP10199</t>
  </si>
  <si>
    <t>CMP19735</t>
  </si>
  <si>
    <t>CMP18373</t>
  </si>
  <si>
    <t>CMP19637</t>
  </si>
  <si>
    <t>CMP13610</t>
  </si>
  <si>
    <t>CMP19510</t>
  </si>
  <si>
    <t>CMP12642</t>
  </si>
  <si>
    <t>CMP13003</t>
  </si>
  <si>
    <t>CMP14994</t>
  </si>
  <si>
    <t>CMP10916</t>
  </si>
  <si>
    <t>CMP14602</t>
  </si>
  <si>
    <t>CMP19885</t>
  </si>
  <si>
    <t>CMP17391</t>
  </si>
  <si>
    <t>CMP11604</t>
  </si>
  <si>
    <t>CMP10009</t>
  </si>
  <si>
    <t>CMP14921</t>
  </si>
  <si>
    <t>CMP12346</t>
  </si>
  <si>
    <t>CMP18219</t>
  </si>
  <si>
    <t>CMP19791</t>
  </si>
  <si>
    <t>CMP19137</t>
  </si>
  <si>
    <t>CMP16547</t>
  </si>
  <si>
    <t>CMP19659</t>
  </si>
  <si>
    <t>CMP11953</t>
  </si>
  <si>
    <t>CMP13722</t>
  </si>
  <si>
    <t>CMP18653</t>
  </si>
  <si>
    <t>CMP17318</t>
  </si>
  <si>
    <t>CMP15190</t>
  </si>
  <si>
    <t>CMP10726</t>
  </si>
  <si>
    <t>CMP16074</t>
  </si>
  <si>
    <t>CMP11369</t>
  </si>
  <si>
    <t>CMP19001</t>
  </si>
  <si>
    <t>CMP12992</t>
  </si>
  <si>
    <t>CMP17075</t>
  </si>
  <si>
    <t>CMP12905</t>
  </si>
  <si>
    <t>CMP14270</t>
  </si>
  <si>
    <t>CMP18198</t>
  </si>
  <si>
    <t>CMP13024</t>
  </si>
  <si>
    <t>CMP16506</t>
  </si>
  <si>
    <t>CMP11822</t>
  </si>
  <si>
    <t>CMP16345</t>
  </si>
  <si>
    <t>CMP17220</t>
  </si>
  <si>
    <t>CMP13851</t>
  </si>
  <si>
    <t>CMP15309</t>
  </si>
  <si>
    <t>CMP12148</t>
  </si>
  <si>
    <t>03-16-2024</t>
  </si>
  <si>
    <t>CMP10369</t>
  </si>
  <si>
    <t>CMP14882</t>
  </si>
  <si>
    <t>CMP14304</t>
  </si>
  <si>
    <t>CMP18542</t>
  </si>
  <si>
    <t>CMP10655</t>
  </si>
  <si>
    <t>CMP14721</t>
  </si>
  <si>
    <t>CMP16546</t>
  </si>
  <si>
    <t>CMP11465</t>
  </si>
  <si>
    <t>CMP15711</t>
  </si>
  <si>
    <t>CMP13041</t>
  </si>
  <si>
    <t>CMP19797</t>
  </si>
  <si>
    <t>CMP18177</t>
  </si>
  <si>
    <t>CMP19715</t>
  </si>
  <si>
    <t>CMP10840</t>
  </si>
  <si>
    <t>CMP18071</t>
  </si>
  <si>
    <t>CMP15621</t>
  </si>
  <si>
    <t>CMP12757</t>
  </si>
  <si>
    <t>CMP12794</t>
  </si>
  <si>
    <t>CMP16470</t>
  </si>
  <si>
    <t>CMP16355</t>
  </si>
  <si>
    <t>CMP15091</t>
  </si>
  <si>
    <t>CMP13468</t>
  </si>
  <si>
    <t>CMP13203</t>
  </si>
  <si>
    <t>CMP18209</t>
  </si>
  <si>
    <t>CMP12176</t>
  </si>
  <si>
    <t>CMP16793</t>
  </si>
  <si>
    <t>CMP11430</t>
  </si>
  <si>
    <t>CMP14289</t>
  </si>
  <si>
    <t>CMP13754</t>
  </si>
  <si>
    <t>CMP15851</t>
  </si>
  <si>
    <t>CMP14604</t>
  </si>
  <si>
    <t>CMP13157</t>
  </si>
  <si>
    <t>CMP12202</t>
  </si>
  <si>
    <t>CMP12455</t>
  </si>
  <si>
    <t>CMP18380</t>
  </si>
  <si>
    <t>CMP14346</t>
  </si>
  <si>
    <t>CMP14823</t>
  </si>
  <si>
    <t>CMP16379</t>
  </si>
  <si>
    <t>CMP17439</t>
  </si>
  <si>
    <t>CMP10030</t>
  </si>
  <si>
    <t>CMP13222</t>
  </si>
  <si>
    <t>CMP14240</t>
  </si>
  <si>
    <t>CMP15316</t>
  </si>
  <si>
    <t>CMP14373</t>
  </si>
  <si>
    <t>CMP12936</t>
  </si>
  <si>
    <t>CMP12060</t>
  </si>
  <si>
    <t>CMP18458</t>
  </si>
  <si>
    <t>CMP19684</t>
  </si>
  <si>
    <t>CMP13542</t>
  </si>
  <si>
    <t>CMP13638</t>
  </si>
  <si>
    <t>CMP18969</t>
  </si>
  <si>
    <t>CMP14867</t>
  </si>
  <si>
    <t>CMP14365</t>
  </si>
  <si>
    <t>CMP15448</t>
  </si>
  <si>
    <t>CMP19048</t>
  </si>
  <si>
    <t>CMP12862</t>
  </si>
  <si>
    <t>CMP17476</t>
  </si>
  <si>
    <t>CMP13085</t>
  </si>
  <si>
    <t>CMP12104</t>
  </si>
  <si>
    <t>CMP11519</t>
  </si>
  <si>
    <t>CMP10324</t>
  </si>
  <si>
    <t>CMP18283</t>
  </si>
  <si>
    <t>CMP11811</t>
  </si>
  <si>
    <t>CMP10130</t>
  </si>
  <si>
    <t>CMP12598</t>
  </si>
  <si>
    <t>CMP12200</t>
  </si>
  <si>
    <t>CMP18513</t>
  </si>
  <si>
    <t>CMP14526</t>
  </si>
  <si>
    <t>CMP11936</t>
  </si>
  <si>
    <t>CMP10307</t>
  </si>
  <si>
    <t>CMP16181</t>
  </si>
  <si>
    <t>CMP13716</t>
  </si>
  <si>
    <t>CMP11021</t>
  </si>
  <si>
    <t>CMP12318</t>
  </si>
  <si>
    <t>CMP10377</t>
  </si>
  <si>
    <t>CMP15483</t>
  </si>
  <si>
    <t>CMP15551</t>
  </si>
  <si>
    <t>CMP18823</t>
  </si>
  <si>
    <t>CMP12566</t>
  </si>
  <si>
    <t>CMP14702</t>
  </si>
  <si>
    <t>CMP16276</t>
  </si>
  <si>
    <t>CMP11948</t>
  </si>
  <si>
    <t>CMP17052</t>
  </si>
  <si>
    <t>CMP12055</t>
  </si>
  <si>
    <t>CMP12405</t>
  </si>
  <si>
    <t>CMP15420</t>
  </si>
  <si>
    <t>CMP15119</t>
  </si>
  <si>
    <t>CMP16285</t>
  </si>
  <si>
    <t>CMP10383</t>
  </si>
  <si>
    <t>CMP11399</t>
  </si>
  <si>
    <t>CMP18331</t>
  </si>
  <si>
    <t>CMP16904</t>
  </si>
  <si>
    <t>CMP12615</t>
  </si>
  <si>
    <t>CMP10651</t>
  </si>
  <si>
    <t>CMP16043</t>
  </si>
  <si>
    <t>CMP17695</t>
  </si>
  <si>
    <t>CMP13616</t>
  </si>
  <si>
    <t>CMP18195</t>
  </si>
  <si>
    <t>CMP19840</t>
  </si>
  <si>
    <t>CMP12917</t>
  </si>
  <si>
    <t>CMP14359</t>
  </si>
  <si>
    <t>CMP13670</t>
  </si>
  <si>
    <t>CMP13967</t>
  </si>
  <si>
    <t>CMP16340</t>
  </si>
  <si>
    <t>CMP11619</t>
  </si>
  <si>
    <t>CMP16473</t>
  </si>
  <si>
    <t>CMP18503</t>
  </si>
  <si>
    <t>CMP14512</t>
  </si>
  <si>
    <t>CMP16610</t>
  </si>
  <si>
    <t>CMP16827</t>
  </si>
  <si>
    <t>CMP14249</t>
  </si>
  <si>
    <t>CMP14108</t>
  </si>
  <si>
    <t>CMP19492</t>
  </si>
  <si>
    <t>CMP14876</t>
  </si>
  <si>
    <t>CMP10078</t>
  </si>
  <si>
    <t>CMP14871</t>
  </si>
  <si>
    <t>CMP17784</t>
  </si>
  <si>
    <t>CMP17466</t>
  </si>
  <si>
    <t>CMP19439</t>
  </si>
  <si>
    <t>CMP13452</t>
  </si>
  <si>
    <t>CMP15268</t>
  </si>
  <si>
    <t>CMP13902</t>
  </si>
  <si>
    <t>CMP10003</t>
  </si>
  <si>
    <t>CMP13750</t>
  </si>
  <si>
    <t>CMP15728</t>
  </si>
  <si>
    <t>CMP13457</t>
  </si>
  <si>
    <t>CMP19517</t>
  </si>
  <si>
    <t>CMP19136</t>
  </si>
  <si>
    <t>CMP11209</t>
  </si>
  <si>
    <t>CMP18016</t>
  </si>
  <si>
    <t>CMP12033</t>
  </si>
  <si>
    <t>CMP12911</t>
  </si>
  <si>
    <t>CMP10200</t>
  </si>
  <si>
    <t>2024-08-14</t>
  </si>
  <si>
    <t>CMP15536</t>
  </si>
  <si>
    <t>CMP15659</t>
  </si>
  <si>
    <t>CMP14284</t>
  </si>
  <si>
    <t>CMP19095</t>
  </si>
  <si>
    <t>CMP16330</t>
  </si>
  <si>
    <t>CMP17705</t>
  </si>
  <si>
    <t>CMP18815</t>
  </si>
  <si>
    <t>CMP19506</t>
  </si>
  <si>
    <t>CMP11079</t>
  </si>
  <si>
    <t>CMP11941</t>
  </si>
  <si>
    <t>CMP11232</t>
  </si>
  <si>
    <t>CMP10525</t>
  </si>
  <si>
    <t>CMP18713</t>
  </si>
  <si>
    <t>CMP14081</t>
  </si>
  <si>
    <t>CMP18294</t>
  </si>
  <si>
    <t>CMP10697</t>
  </si>
  <si>
    <t>CMP14341</t>
  </si>
  <si>
    <t>CMP15151</t>
  </si>
  <si>
    <t>CMP17989</t>
  </si>
  <si>
    <t>CMP18245</t>
  </si>
  <si>
    <t>CMP13292</t>
  </si>
  <si>
    <t>CMP11482</t>
  </si>
  <si>
    <t>CMP19635</t>
  </si>
  <si>
    <t>CMP11325</t>
  </si>
  <si>
    <t>CMP19398</t>
  </si>
  <si>
    <t>CMP19125</t>
  </si>
  <si>
    <t>CMP17845</t>
  </si>
  <si>
    <t>CMP18062</t>
  </si>
  <si>
    <t>CMP12036</t>
  </si>
  <si>
    <t>CMP14885</t>
  </si>
  <si>
    <t>CMP10983</t>
  </si>
  <si>
    <t>CMP10359</t>
  </si>
  <si>
    <t>CMP17432</t>
  </si>
  <si>
    <t>CMP13708</t>
  </si>
  <si>
    <t>CMP13696</t>
  </si>
  <si>
    <t>CMP16143</t>
  </si>
  <si>
    <t>CMP14155</t>
  </si>
  <si>
    <t>CMP11835</t>
  </si>
  <si>
    <t>CMP16485</t>
  </si>
  <si>
    <t>CMP19937</t>
  </si>
  <si>
    <t>CMP16986</t>
  </si>
  <si>
    <t>CMP15390</t>
  </si>
  <si>
    <t>CMP12775</t>
  </si>
  <si>
    <t>CMP18112</t>
  </si>
  <si>
    <t>CMP12969</t>
  </si>
  <si>
    <t>CMP13265</t>
  </si>
  <si>
    <t>CMP18312</t>
  </si>
  <si>
    <t>CMP16675</t>
  </si>
  <si>
    <t>CMP17500</t>
  </si>
  <si>
    <t>CMP14300</t>
  </si>
  <si>
    <t>CMP11115</t>
  </si>
  <si>
    <t>CMP13249</t>
  </si>
  <si>
    <t>CMP19467</t>
  </si>
  <si>
    <t>CMP10082</t>
  </si>
  <si>
    <t>CMP11015</t>
  </si>
  <si>
    <t>CMP16584</t>
  </si>
  <si>
    <t>CMP11844</t>
  </si>
  <si>
    <t>CMP11411</t>
  </si>
  <si>
    <t>CMP16235</t>
  </si>
  <si>
    <t>CMP19255</t>
  </si>
  <si>
    <t>CMP19550</t>
  </si>
  <si>
    <t>CMP14041</t>
  </si>
  <si>
    <t>CMP16739</t>
  </si>
  <si>
    <t>CMP15693</t>
  </si>
  <si>
    <t>CMP16980</t>
  </si>
  <si>
    <t>CMP15310</t>
  </si>
  <si>
    <t>CMP18430</t>
  </si>
  <si>
    <t>CMP18163</t>
  </si>
  <si>
    <t>CMP16597</t>
  </si>
  <si>
    <t>CMP11643</t>
  </si>
  <si>
    <t>CMP11070</t>
  </si>
  <si>
    <t>CMP18676</t>
  </si>
  <si>
    <t>CMP15217</t>
  </si>
  <si>
    <t>CMP11576</t>
  </si>
  <si>
    <t>CMP16891</t>
  </si>
  <si>
    <t>CMP14926</t>
  </si>
  <si>
    <t>CMP10668</t>
  </si>
  <si>
    <t>CMP17273</t>
  </si>
  <si>
    <t>CMP13066</t>
  </si>
  <si>
    <t>CMP16185</t>
  </si>
  <si>
    <t>CMP13827</t>
  </si>
  <si>
    <t>CMP17212</t>
  </si>
  <si>
    <t>CMP17202</t>
  </si>
  <si>
    <t>CMP11974</t>
  </si>
  <si>
    <t>CMP11929</t>
  </si>
  <si>
    <t>CMP15441</t>
  </si>
  <si>
    <t>CMP12252</t>
  </si>
  <si>
    <t>CMP19362</t>
  </si>
  <si>
    <t>CMP14131</t>
  </si>
  <si>
    <t>CMP18776</t>
  </si>
  <si>
    <t>CMP11493</t>
  </si>
  <si>
    <t>CMP13322</t>
  </si>
  <si>
    <t>CMP14820</t>
  </si>
  <si>
    <t>CMP17347</t>
  </si>
  <si>
    <t>CMP11669</t>
  </si>
  <si>
    <t>CMP16208</t>
  </si>
  <si>
    <t>CMP14068</t>
  </si>
  <si>
    <t>CMP18316</t>
  </si>
  <si>
    <t>CMP14594</t>
  </si>
  <si>
    <t>CMP10543</t>
  </si>
  <si>
    <t>CMP13966</t>
  </si>
  <si>
    <t>CMP13328</t>
  </si>
  <si>
    <t>CMP14267</t>
  </si>
  <si>
    <t>CMP19408</t>
  </si>
  <si>
    <t>CMP15657</t>
  </si>
  <si>
    <t>CMP13891</t>
  </si>
  <si>
    <t>CMP11459</t>
  </si>
  <si>
    <t>CMP17204</t>
  </si>
  <si>
    <t>CMP10591</t>
  </si>
  <si>
    <t>CMP11694</t>
  </si>
  <si>
    <t>CMP13323</t>
  </si>
  <si>
    <t>CMP11058</t>
  </si>
  <si>
    <t>CMP19013</t>
  </si>
  <si>
    <t>CMP17785</t>
  </si>
  <si>
    <t>CMP17773</t>
  </si>
  <si>
    <t>CMP19709</t>
  </si>
  <si>
    <t>CMP18138</t>
  </si>
  <si>
    <t>CMP12312</t>
  </si>
  <si>
    <t>CMP13443</t>
  </si>
  <si>
    <t>CMP16398</t>
  </si>
  <si>
    <t>CMP12442</t>
  </si>
  <si>
    <t>CMP19828</t>
  </si>
  <si>
    <t>CMP14766</t>
  </si>
  <si>
    <t>CMP13951</t>
  </si>
  <si>
    <t>CMP17848</t>
  </si>
  <si>
    <t>CMP13842</t>
  </si>
  <si>
    <t>CMP17064</t>
  </si>
  <si>
    <t>CMP11783</t>
  </si>
  <si>
    <t>CMP19009</t>
  </si>
  <si>
    <t>CMP12789</t>
  </si>
  <si>
    <t>CMP18127</t>
  </si>
  <si>
    <t>CMP16298</t>
  </si>
  <si>
    <t>CMP19041</t>
  </si>
  <si>
    <t>CMP15061</t>
  </si>
  <si>
    <t>CMP12843</t>
  </si>
  <si>
    <t>CMP18447</t>
  </si>
  <si>
    <t>CMP18932</t>
  </si>
  <si>
    <t>CMP18359</t>
  </si>
  <si>
    <t>CMP14248</t>
  </si>
  <si>
    <t>CMP19337</t>
  </si>
  <si>
    <t>CMP16649</t>
  </si>
  <si>
    <t>CMP10239</t>
  </si>
  <si>
    <t>CMP13796</t>
  </si>
  <si>
    <t>CMP19835</t>
  </si>
  <si>
    <t>CMP17901</t>
  </si>
  <si>
    <t>CMP11123</t>
  </si>
  <si>
    <t>CMP16103</t>
  </si>
  <si>
    <t>CMP15820</t>
  </si>
  <si>
    <t>CMP17619</t>
  </si>
  <si>
    <t>CMP19851</t>
  </si>
  <si>
    <t>CMP15853</t>
  </si>
  <si>
    <t>CMP14005</t>
  </si>
  <si>
    <t>CMP12948</t>
  </si>
  <si>
    <t>CMP16647</t>
  </si>
  <si>
    <t>CMP16920</t>
  </si>
  <si>
    <t>CMP16048</t>
  </si>
  <si>
    <t>CMP10430</t>
  </si>
  <si>
    <t>CMP12764</t>
  </si>
  <si>
    <t>CMP19215</t>
  </si>
  <si>
    <t>CMP17441</t>
  </si>
  <si>
    <t>CMP18613</t>
  </si>
  <si>
    <t>CMP16754</t>
  </si>
  <si>
    <t>CMP15504</t>
  </si>
  <si>
    <t>CMP18624</t>
  </si>
  <si>
    <t>CMP12762</t>
  </si>
  <si>
    <t>CMP18352</t>
  </si>
  <si>
    <t>CMP18410</t>
  </si>
  <si>
    <t>CMP11004</t>
  </si>
  <si>
    <t>CMP10732</t>
  </si>
  <si>
    <t>CMP19074</t>
  </si>
  <si>
    <t>CMP10756</t>
  </si>
  <si>
    <t>CMP11647</t>
  </si>
  <si>
    <t>CMP19171</t>
  </si>
  <si>
    <t>CMP16310</t>
  </si>
  <si>
    <t>CMP15832</t>
  </si>
  <si>
    <t>CMP12591</t>
  </si>
  <si>
    <t>CMP13062</t>
  </si>
  <si>
    <t>CMP14443</t>
  </si>
  <si>
    <t>CMP18694</t>
  </si>
  <si>
    <t>CMP17349</t>
  </si>
  <si>
    <t>CMP10535</t>
  </si>
  <si>
    <t>CMP10637</t>
  </si>
  <si>
    <t>CMP16261</t>
  </si>
  <si>
    <t>CMP18445</t>
  </si>
  <si>
    <t>CMP11984</t>
  </si>
  <si>
    <t>CMP10824</t>
  </si>
  <si>
    <t>CMP19240</t>
  </si>
  <si>
    <t>CMP13684</t>
  </si>
  <si>
    <t>CMP15969</t>
  </si>
  <si>
    <t>CMP14094</t>
  </si>
  <si>
    <t>CMP19632</t>
  </si>
  <si>
    <t>CMP15926</t>
  </si>
  <si>
    <t>CMP14460</t>
  </si>
  <si>
    <t>CMP14667</t>
  </si>
  <si>
    <t>CMP15359</t>
  </si>
  <si>
    <t>CMP17160</t>
  </si>
  <si>
    <t>CMP14496</t>
  </si>
  <si>
    <t>CMP16679</t>
  </si>
  <si>
    <t>CMP18689</t>
  </si>
  <si>
    <t>CMP11722</t>
  </si>
  <si>
    <t>CMP19156</t>
  </si>
  <si>
    <t>CMP13236</t>
  </si>
  <si>
    <t>CMP13219</t>
  </si>
  <si>
    <t>CMP15844</t>
  </si>
  <si>
    <t>CMP10079</t>
  </si>
  <si>
    <t>CMP13301</t>
  </si>
  <si>
    <t>CMP14990</t>
  </si>
  <si>
    <t>CMP19578</t>
  </si>
  <si>
    <t>CMP13698</t>
  </si>
  <si>
    <t>CMP13944</t>
  </si>
  <si>
    <t>CMP16241</t>
  </si>
  <si>
    <t>CMP10825</t>
  </si>
  <si>
    <t>CMP15458</t>
  </si>
  <si>
    <t>CMP14938</t>
  </si>
  <si>
    <t>CMP15452</t>
  </si>
  <si>
    <t>CMP19325</t>
  </si>
  <si>
    <t>CMP14945</t>
  </si>
  <si>
    <t>CMP11024</t>
  </si>
  <si>
    <t>CMP10372</t>
  </si>
  <si>
    <t>CMP18945</t>
  </si>
  <si>
    <t>CMP11308</t>
  </si>
  <si>
    <t>CMP16860</t>
  </si>
  <si>
    <t>CMP14321</t>
  </si>
  <si>
    <t>CMP18185</t>
  </si>
  <si>
    <t>CMP13798</t>
  </si>
  <si>
    <t>CMP18401</t>
  </si>
  <si>
    <t>CMP18075</t>
  </si>
  <si>
    <t>CMP10736</t>
  </si>
  <si>
    <t>CMP13695</t>
  </si>
  <si>
    <t>CMP17489</t>
  </si>
  <si>
    <t>CMP10864</t>
  </si>
  <si>
    <t>CMP16108</t>
  </si>
  <si>
    <t>CMP19496</t>
  </si>
  <si>
    <t>CMP13721</t>
  </si>
  <si>
    <t>CMP13304</t>
  </si>
  <si>
    <t>CMP12526</t>
  </si>
  <si>
    <t>CMP18533</t>
  </si>
  <si>
    <t>CMP13472</t>
  </si>
  <si>
    <t>CMP17189</t>
  </si>
  <si>
    <t>CMP18061</t>
  </si>
  <si>
    <t>CMP13431</t>
  </si>
  <si>
    <t>CMP13410</t>
  </si>
  <si>
    <t>CMP18785</t>
  </si>
  <si>
    <t>CMP13755</t>
  </si>
  <si>
    <t>CMP10127</t>
  </si>
  <si>
    <t>CMP19283</t>
  </si>
  <si>
    <t>CMP15575</t>
  </si>
  <si>
    <t>CMP10841</t>
  </si>
  <si>
    <t>CMP12903</t>
  </si>
  <si>
    <t>CMP16157</t>
  </si>
  <si>
    <t>CMP15408</t>
  </si>
  <si>
    <t>CMP13009</t>
  </si>
  <si>
    <t>CMP15394</t>
  </si>
  <si>
    <t>CMP19849</t>
  </si>
  <si>
    <t>CMP10424</t>
  </si>
  <si>
    <t>CMP12755</t>
  </si>
  <si>
    <t>CMP12555</t>
  </si>
  <si>
    <t>CMP19163</t>
  </si>
  <si>
    <t>CMP16429</t>
  </si>
  <si>
    <t>CMP12331</t>
  </si>
  <si>
    <t>CMP14832</t>
  </si>
  <si>
    <t>CMP10180</t>
  </si>
  <si>
    <t>CMP10814</t>
  </si>
  <si>
    <t>CMP18443</t>
  </si>
  <si>
    <t>CMP16339</t>
  </si>
  <si>
    <t>CMP15368</t>
  </si>
  <si>
    <t>CMP13155</t>
  </si>
  <si>
    <t>CMP17089</t>
  </si>
  <si>
    <t>CMP13899</t>
  </si>
  <si>
    <t>CMP10213</t>
  </si>
  <si>
    <t>CMP16842</t>
  </si>
  <si>
    <t>CMP15237</t>
  </si>
  <si>
    <t>CMP16699</t>
  </si>
  <si>
    <t>CMP11138</t>
  </si>
  <si>
    <t>CMP14137</t>
  </si>
  <si>
    <t>CMP15461</t>
  </si>
  <si>
    <t>CMP15481</t>
  </si>
  <si>
    <t>CMP18354</t>
  </si>
  <si>
    <t>CMP12875</t>
  </si>
  <si>
    <t>CMP13314</t>
  </si>
  <si>
    <t>CMP11729</t>
  </si>
  <si>
    <t>CMP16758</t>
  </si>
  <si>
    <t>CMP17270</t>
  </si>
  <si>
    <t>CMP10847</t>
  </si>
  <si>
    <t>CMP12227</t>
  </si>
  <si>
    <t>CMP17945</t>
  </si>
  <si>
    <t>CMP10559</t>
  </si>
  <si>
    <t>CMP18054</t>
  </si>
  <si>
    <t>CMP17420</t>
  </si>
  <si>
    <t>CMP16881</t>
  </si>
  <si>
    <t>CMP19583</t>
  </si>
  <si>
    <t>CMP19508</t>
  </si>
  <si>
    <t>CMP18866</t>
  </si>
  <si>
    <t>CMP16386</t>
  </si>
  <si>
    <t>CMP14116</t>
  </si>
  <si>
    <t>CMP15796</t>
  </si>
  <si>
    <t>CMP11516</t>
  </si>
  <si>
    <t>CMP10365</t>
  </si>
  <si>
    <t>CMP19068</t>
  </si>
  <si>
    <t>CMP15153</t>
  </si>
  <si>
    <t>CMP18714</t>
  </si>
  <si>
    <t>CMP15446</t>
  </si>
  <si>
    <t>CMP17333</t>
  </si>
  <si>
    <t>CMP18900</t>
  </si>
  <si>
    <t>CMP10542</t>
  </si>
  <si>
    <t>CMP19690</t>
  </si>
  <si>
    <t>CMP19379</t>
  </si>
  <si>
    <t>CMP13097</t>
  </si>
  <si>
    <t>CMP16477</t>
  </si>
  <si>
    <t>CMP12370</t>
  </si>
  <si>
    <t>CMP18178</t>
  </si>
  <si>
    <t>CMP14624</t>
  </si>
  <si>
    <t>CMP19552</t>
  </si>
  <si>
    <t>CMP10541</t>
  </si>
  <si>
    <t>CMP12828</t>
  </si>
  <si>
    <t>CMP16554</t>
  </si>
  <si>
    <t>CMP15303</t>
  </si>
  <si>
    <t>CMP13145</t>
  </si>
  <si>
    <t>CMP15780</t>
  </si>
  <si>
    <t>CMP11312</t>
  </si>
  <si>
    <t>CMP17487</t>
  </si>
  <si>
    <t>CMP18128</t>
  </si>
  <si>
    <t>CMP12492</t>
  </si>
  <si>
    <t>CMP18760</t>
  </si>
  <si>
    <t>CMP14368</t>
  </si>
  <si>
    <t>CMP16759</t>
  </si>
  <si>
    <t>CMP15891</t>
  </si>
  <si>
    <t>CMP19077</t>
  </si>
  <si>
    <t>CMP17914</t>
  </si>
  <si>
    <t>CMP18560</t>
  </si>
  <si>
    <t>CMP19182</t>
  </si>
  <si>
    <t>CMP18295</t>
  </si>
  <si>
    <t>CMP19657</t>
  </si>
  <si>
    <t>CMP16291</t>
  </si>
  <si>
    <t>CMP15855</t>
  </si>
  <si>
    <t>CMP17833</t>
  </si>
  <si>
    <t>CMP10026</t>
  </si>
  <si>
    <t>CMP10769</t>
  </si>
  <si>
    <t>CMP19115</t>
  </si>
  <si>
    <t>CMP10000</t>
  </si>
  <si>
    <t>CMP11087</t>
  </si>
  <si>
    <t>CMP14929</t>
  </si>
  <si>
    <t>CMP19400</t>
  </si>
  <si>
    <t>CMP13061</t>
  </si>
  <si>
    <t>CMP18679</t>
  </si>
  <si>
    <t>CMP12706</t>
  </si>
  <si>
    <t>CMP10876</t>
  </si>
  <si>
    <t>CMP17000</t>
  </si>
  <si>
    <t>CMP14419</t>
  </si>
  <si>
    <t>CMP19572</t>
  </si>
  <si>
    <t>CMP10894</t>
  </si>
  <si>
    <t>CMP14936</t>
  </si>
  <si>
    <t>CMP11449</t>
  </si>
  <si>
    <t>CMP13855</t>
  </si>
  <si>
    <t>CMP18010</t>
  </si>
  <si>
    <t>CMP15177</t>
  </si>
  <si>
    <t>CMP18351</t>
  </si>
  <si>
    <t>CMP12341</t>
  </si>
  <si>
    <t>CMP14231</t>
  </si>
  <si>
    <t>CMP18880</t>
  </si>
  <si>
    <t>CMP12912</t>
  </si>
  <si>
    <t>CMP17715</t>
  </si>
  <si>
    <t>CMP18817</t>
  </si>
  <si>
    <t>CMP19702</t>
  </si>
  <si>
    <t>CMP10623</t>
  </si>
  <si>
    <t>CMP19825</t>
  </si>
  <si>
    <t>CMP11001</t>
  </si>
  <si>
    <t>CMP19291</t>
  </si>
  <si>
    <t>CMP10425</t>
  </si>
  <si>
    <t>CMP10286</t>
  </si>
  <si>
    <t>CMP16936</t>
  </si>
  <si>
    <t>CMP10387</t>
  </si>
  <si>
    <t>CMP19287</t>
  </si>
  <si>
    <t>CMP10269</t>
  </si>
  <si>
    <t>CMP15052</t>
  </si>
  <si>
    <t>CMP14336</t>
  </si>
  <si>
    <t>CMP10263</t>
  </si>
  <si>
    <t>CMP15379</t>
  </si>
  <si>
    <t>CMP17893</t>
  </si>
  <si>
    <t>CMP11252</t>
  </si>
  <si>
    <t>CMP16126</t>
  </si>
  <si>
    <t>CMP15335</t>
  </si>
  <si>
    <t>CMP11114</t>
  </si>
  <si>
    <t>CMP14229</t>
  </si>
  <si>
    <t>CMP10462</t>
  </si>
  <si>
    <t>CMP14275</t>
  </si>
  <si>
    <t>CMP12428</t>
  </si>
  <si>
    <t>CMP16190</t>
  </si>
  <si>
    <t>CMP11149</t>
  </si>
  <si>
    <t>CMP15346</t>
  </si>
  <si>
    <t>CMP13399</t>
  </si>
  <si>
    <t>CMP11180</t>
  </si>
  <si>
    <t>CMP12729</t>
  </si>
  <si>
    <t>CMP13144</t>
  </si>
  <si>
    <t>CMP13463</t>
  </si>
  <si>
    <t>CMP17630</t>
  </si>
  <si>
    <t>CMP15565</t>
  </si>
  <si>
    <t>CMP15000</t>
  </si>
  <si>
    <t>CMP13015</t>
  </si>
  <si>
    <t>CMP17342</t>
  </si>
  <si>
    <t>CMP10584</t>
  </si>
  <si>
    <t>CMP14407</t>
  </si>
  <si>
    <t>CMP10215</t>
  </si>
  <si>
    <t>CMP19245</t>
  </si>
  <si>
    <t>CMP18780</t>
  </si>
  <si>
    <t>CMP13218</t>
  </si>
  <si>
    <t>CMP10573</t>
  </si>
  <si>
    <t>CMP17609</t>
  </si>
  <si>
    <t>CMP12637</t>
  </si>
  <si>
    <t>CMP15328</t>
  </si>
  <si>
    <t>CMP13360</t>
  </si>
  <si>
    <t>CMP16654</t>
  </si>
  <si>
    <t>CMP16161</t>
  </si>
  <si>
    <t>CMP14605</t>
  </si>
  <si>
    <t>CMP14755</t>
  </si>
  <si>
    <t>CMP16529</t>
  </si>
  <si>
    <t>CMP14358</t>
  </si>
  <si>
    <t>CMP10174</t>
  </si>
  <si>
    <t>CMP19812</t>
  </si>
  <si>
    <t>CMP17384</t>
  </si>
  <si>
    <t>CMP11678</t>
  </si>
  <si>
    <t>CMP19075</t>
  </si>
  <si>
    <t>CMP16098</t>
  </si>
  <si>
    <t>CMP13917</t>
  </si>
  <si>
    <t>CMP10537</t>
  </si>
  <si>
    <t>CMP13699</t>
  </si>
  <si>
    <t>CMP12909</t>
  </si>
  <si>
    <t>CMP15789</t>
  </si>
  <si>
    <t>CMP15799</t>
  </si>
  <si>
    <t>CMP12184</t>
  </si>
  <si>
    <t>CMP18173</t>
  </si>
  <si>
    <t>CMP19607</t>
  </si>
  <si>
    <t>CMP12246</t>
  </si>
  <si>
    <t>CMP15014</t>
  </si>
  <si>
    <t>CMP13142</t>
  </si>
  <si>
    <t>CMP14193</t>
  </si>
  <si>
    <t>CMP13890</t>
  </si>
  <si>
    <t>CMP14089</t>
  </si>
  <si>
    <t>CMP13772</t>
  </si>
  <si>
    <t>CMP17772</t>
  </si>
  <si>
    <t>CMP13997</t>
  </si>
  <si>
    <t>CMP11510</t>
  </si>
  <si>
    <t>CMP11053</t>
  </si>
  <si>
    <t>CMP12619</t>
  </si>
  <si>
    <t>CMP15068</t>
  </si>
  <si>
    <t>CMP13738</t>
  </si>
  <si>
    <t>CMP18411</t>
  </si>
  <si>
    <t>CMP10156</t>
  </si>
  <si>
    <t>CMP11403</t>
  </si>
  <si>
    <t>CMP19876</t>
  </si>
  <si>
    <t>CMP15954</t>
  </si>
  <si>
    <t>CMP14138</t>
  </si>
  <si>
    <t>CMP14585</t>
  </si>
  <si>
    <t>CMP14205</t>
  </si>
  <si>
    <t>CMP16858</t>
  </si>
  <si>
    <t>CMP15687</t>
  </si>
  <si>
    <t>CMP15501</t>
  </si>
  <si>
    <t>CMP12672</t>
  </si>
  <si>
    <t>CMP16544</t>
  </si>
  <si>
    <t>CMP17611</t>
  </si>
  <si>
    <t>CMP17860</t>
  </si>
  <si>
    <t>CMP19677</t>
  </si>
  <si>
    <t>CMP17690</t>
  </si>
  <si>
    <t>CMP18532</t>
  </si>
  <si>
    <t>CMP12882</t>
  </si>
  <si>
    <t>CMP18958</t>
  </si>
  <si>
    <t>CMP17246</t>
  </si>
  <si>
    <t>CMP12722</t>
  </si>
  <si>
    <t>CMP18645</t>
  </si>
  <si>
    <t>CMP10101</t>
  </si>
  <si>
    <t>CMP12861</t>
  </si>
  <si>
    <t>CMP18890</t>
  </si>
  <si>
    <t>CMP18800</t>
  </si>
  <si>
    <t>CMP16027</t>
  </si>
  <si>
    <t>CMP19178</t>
  </si>
  <si>
    <t>CMP10077</t>
  </si>
  <si>
    <t>CMP11365</t>
  </si>
  <si>
    <t>CMP11144</t>
  </si>
  <si>
    <t>CMP18919</t>
  </si>
  <si>
    <t>CMP17077</t>
  </si>
  <si>
    <t>CMP12564</t>
  </si>
  <si>
    <t>CMP19324</t>
  </si>
  <si>
    <t>CMP18933</t>
  </si>
  <si>
    <t>CMP16970</t>
  </si>
  <si>
    <t>CMP11608</t>
  </si>
  <si>
    <t>CMP16741</t>
  </si>
  <si>
    <t>CMP11938</t>
  </si>
  <si>
    <t>CMP14564</t>
  </si>
  <si>
    <t>CMP19724</t>
  </si>
  <si>
    <t>CMP10110</t>
  </si>
  <si>
    <t>CMP14948</t>
  </si>
  <si>
    <t>CMP14271</t>
  </si>
  <si>
    <t>CMP15530</t>
  </si>
  <si>
    <t>CMP15785</t>
  </si>
  <si>
    <t>CMP17706</t>
  </si>
  <si>
    <t>CMP16460</t>
  </si>
  <si>
    <t>CMP15278</t>
  </si>
  <si>
    <t>CMP11792</t>
  </si>
  <si>
    <t>CMP19179</t>
  </si>
  <si>
    <t>CMP10431</t>
  </si>
  <si>
    <t>CMP12800</t>
  </si>
  <si>
    <t>CMP14997</t>
  </si>
  <si>
    <t>CMP11067</t>
  </si>
  <si>
    <t>CMP16010</t>
  </si>
  <si>
    <t>CMP13733</t>
  </si>
  <si>
    <t>CMP19290</t>
  </si>
  <si>
    <t>CMP19056</t>
  </si>
  <si>
    <t>CMP10546</t>
  </si>
  <si>
    <t>CMP19591</t>
  </si>
  <si>
    <t>CMP18395</t>
  </si>
  <si>
    <t>CMP12395</t>
  </si>
  <si>
    <t>CMP11517</t>
  </si>
  <si>
    <t>CMP19845</t>
  </si>
  <si>
    <t>CMP11645</t>
  </si>
  <si>
    <t>CMP12482</t>
  </si>
  <si>
    <t>CMP18272</t>
  </si>
  <si>
    <t>CMP14781</t>
  </si>
  <si>
    <t>CMP10604</t>
  </si>
  <si>
    <t>CMP19374</t>
  </si>
  <si>
    <t>CMP19166</t>
  </si>
  <si>
    <t>CMP14681</t>
  </si>
  <si>
    <t>CMP18322</t>
  </si>
  <si>
    <t>CMP19344</t>
  </si>
  <si>
    <t>CMP10997</t>
  </si>
  <si>
    <t>CMP17835</t>
  </si>
  <si>
    <t>CMP13592</t>
  </si>
  <si>
    <t>CMP18913</t>
  </si>
  <si>
    <t>CMP19830</t>
  </si>
  <si>
    <t>CMP19144</t>
  </si>
  <si>
    <t>CMP16957</t>
  </si>
  <si>
    <t>CMP12086</t>
  </si>
  <si>
    <t>CMP16988</t>
  </si>
  <si>
    <t>CMP11062</t>
  </si>
  <si>
    <t>CMP19443</t>
  </si>
  <si>
    <t>CMP16826</t>
  </si>
  <si>
    <t>CMP17006</t>
  </si>
  <si>
    <t>CMP18525</t>
  </si>
  <si>
    <t>CMP11631</t>
  </si>
  <si>
    <t>CMP16959</t>
  </si>
  <si>
    <t>CMP16763</t>
  </si>
  <si>
    <t>CMP12422</t>
  </si>
  <si>
    <t>CMP11655</t>
  </si>
  <si>
    <t>CMP17320</t>
  </si>
  <si>
    <t>CMP18471</t>
  </si>
  <si>
    <t>CMP14660</t>
  </si>
  <si>
    <t>CMP12234</t>
  </si>
  <si>
    <t>CMP10687</t>
  </si>
  <si>
    <t>CMP18325</t>
  </si>
  <si>
    <t>CMP11874</t>
  </si>
  <si>
    <t>CMP12504</t>
  </si>
  <si>
    <t>CMP10778</t>
  </si>
  <si>
    <t>CMP14770</t>
  </si>
  <si>
    <t>CMP19795</t>
  </si>
  <si>
    <t>CMP10601</t>
  </si>
  <si>
    <t>CMP15183</t>
  </si>
  <si>
    <t>CMP15312</t>
  </si>
  <si>
    <t>CMP18378</t>
  </si>
  <si>
    <t>CMP16646</t>
  </si>
  <si>
    <t>CMP17745</t>
  </si>
  <si>
    <t>CMP13554</t>
  </si>
  <si>
    <t>CMP15989</t>
  </si>
  <si>
    <t>CMP10547</t>
  </si>
  <si>
    <t>CMP11740</t>
  </si>
  <si>
    <t>CMP10291</t>
  </si>
  <si>
    <t>CMP12939</t>
  </si>
  <si>
    <t>CMP11971</t>
  </si>
  <si>
    <t>CMP10785</t>
  </si>
  <si>
    <t>CMP16004</t>
  </si>
  <si>
    <t>CMP17776</t>
  </si>
  <si>
    <t>CMP16874</t>
  </si>
  <si>
    <t>CMP17801</t>
  </si>
  <si>
    <t>CMP15646</t>
  </si>
  <si>
    <t>CMP18239</t>
  </si>
  <si>
    <t>CMP13209</t>
  </si>
  <si>
    <t>CMP15908</t>
  </si>
  <si>
    <t>CMP18439</t>
  </si>
  <si>
    <t>CMP10382</t>
  </si>
  <si>
    <t>CMP11813</t>
  </si>
  <si>
    <t>CMP11674</t>
  </si>
  <si>
    <t>CMP17136</t>
  </si>
  <si>
    <t>CMP19017</t>
  </si>
  <si>
    <t>CMP15054</t>
  </si>
  <si>
    <t>CMP17838</t>
  </si>
  <si>
    <t>CMP14720</t>
  </si>
  <si>
    <t>CMP13390</t>
  </si>
  <si>
    <t>CMP19858</t>
  </si>
  <si>
    <t>CMP18388</t>
  </si>
  <si>
    <t>CMP13539</t>
  </si>
  <si>
    <t>CMP17820</t>
  </si>
  <si>
    <t>CMP11295</t>
  </si>
  <si>
    <t>CMP12410</t>
  </si>
  <si>
    <t>CMP16326</t>
  </si>
  <si>
    <t>CMP19726</t>
  </si>
  <si>
    <t>CMP12034</t>
  </si>
  <si>
    <t>CMP10075</t>
  </si>
  <si>
    <t>CMP15870</t>
  </si>
  <si>
    <t>CMP14890</t>
  </si>
  <si>
    <t>CMP19297</t>
  </si>
  <si>
    <t>CMP10411</t>
  </si>
  <si>
    <t>CMP14426</t>
  </si>
  <si>
    <t>CMP18912</t>
  </si>
  <si>
    <t>CMP12326</t>
  </si>
  <si>
    <t>CMP10509</t>
  </si>
  <si>
    <t>CMP18523</t>
  </si>
  <si>
    <t>CMP13213</t>
  </si>
  <si>
    <t>CMP11466</t>
  </si>
  <si>
    <t>CMP12632</t>
  </si>
  <si>
    <t>CMP19600</t>
  </si>
  <si>
    <t>CMP19871</t>
  </si>
  <si>
    <t>CMP17644</t>
  </si>
  <si>
    <t>CMP15863</t>
  </si>
  <si>
    <t>CMP18784</t>
  </si>
  <si>
    <t>CMP18626</t>
  </si>
  <si>
    <t>CMP18244</t>
  </si>
  <si>
    <t>CMP10198</t>
  </si>
  <si>
    <t>CMP19992</t>
  </si>
  <si>
    <t>CMP15933</t>
  </si>
  <si>
    <t>CMP18321</t>
  </si>
  <si>
    <t>CMP18517</t>
  </si>
  <si>
    <t>CMP13308</t>
  </si>
  <si>
    <t>CMP15837</t>
  </si>
  <si>
    <t>CMP17504</t>
  </si>
  <si>
    <t>CMP14598</t>
  </si>
  <si>
    <t>CMP18947</t>
  </si>
  <si>
    <t>CMP14958</t>
  </si>
  <si>
    <t>CMP17003</t>
  </si>
  <si>
    <t>CMP13172</t>
  </si>
  <si>
    <t>CMP15220</t>
  </si>
  <si>
    <t>CMP19101</t>
  </si>
  <si>
    <t>CMP10236</t>
  </si>
  <si>
    <t>CMP14680</t>
  </si>
  <si>
    <t>CMP11561</t>
  </si>
  <si>
    <t>CMP10860</t>
  </si>
  <si>
    <t>CMP17932</t>
  </si>
  <si>
    <t>CMP11168</t>
  </si>
  <si>
    <t>CMP11508</t>
  </si>
  <si>
    <t>CMP12547</t>
  </si>
  <si>
    <t>CMP12625</t>
  </si>
  <si>
    <t>CMP14142</t>
  </si>
  <si>
    <t>CMP19108</t>
  </si>
  <si>
    <t>CMP19102</t>
  </si>
  <si>
    <t>CMP18087</t>
  </si>
  <si>
    <t>CMP16202</t>
  </si>
  <si>
    <t>CMP14490</t>
  </si>
  <si>
    <t>CMP17911</t>
  </si>
  <si>
    <t>CMP17428</t>
  </si>
  <si>
    <t>CMP10489</t>
  </si>
  <si>
    <t>CMP10276</t>
  </si>
  <si>
    <t>CMP19088</t>
  </si>
  <si>
    <t>CMP15146</t>
  </si>
  <si>
    <t>CMP10610</t>
  </si>
  <si>
    <t>CMP12411</t>
  </si>
  <si>
    <t>CMP19038</t>
  </si>
  <si>
    <t>CMP16471</t>
  </si>
  <si>
    <t>CMP10205</t>
  </si>
  <si>
    <t>CMP19284</t>
  </si>
  <si>
    <t>CMP15674</t>
  </si>
  <si>
    <t>CMP19958</t>
  </si>
  <si>
    <t>CMP13687</t>
  </si>
  <si>
    <t>CMP17106</t>
  </si>
  <si>
    <t>CMP18327</t>
  </si>
  <si>
    <t>CMP13543</t>
  </si>
  <si>
    <t>CMP14709</t>
  </si>
  <si>
    <t>CMP16831</t>
  </si>
  <si>
    <t>CMP12031</t>
  </si>
  <si>
    <t>CMP12280</t>
  </si>
  <si>
    <t>CMP18310</t>
  </si>
  <si>
    <t>CMP12967</t>
  </si>
  <si>
    <t>CMP12805</t>
  </si>
  <si>
    <t>CMP11135</t>
  </si>
  <si>
    <t>CMP14977</t>
  </si>
  <si>
    <t>CMP14350</t>
  </si>
  <si>
    <t>CMP13571</t>
  </si>
  <si>
    <t>CMP18644</t>
  </si>
  <si>
    <t>CMP16349</t>
  </si>
  <si>
    <t>CMP13953</t>
  </si>
  <si>
    <t>CMP10017</t>
  </si>
  <si>
    <t>CMP11140</t>
  </si>
  <si>
    <t>CMP15088</t>
  </si>
  <si>
    <t>CMP13054</t>
  </si>
  <si>
    <t>CMP14153</t>
  </si>
  <si>
    <t>CMP17850</t>
  </si>
  <si>
    <t>CMP17821</t>
  </si>
  <si>
    <t>CMP13260</t>
  </si>
  <si>
    <t>CMP16141</t>
  </si>
  <si>
    <t>CMP11814</t>
  </si>
  <si>
    <t>CMP11247</t>
  </si>
  <si>
    <t>CMP13898</t>
  </si>
  <si>
    <t>CMP16626</t>
  </si>
  <si>
    <t>CMP18935</t>
  </si>
  <si>
    <t>CMP17463</t>
  </si>
  <si>
    <t>CMP12931</t>
  </si>
  <si>
    <t>CMP19234</t>
  </si>
  <si>
    <t>CMP15964</t>
  </si>
  <si>
    <t>CMP19089</t>
  </si>
  <si>
    <t>CMP12465</t>
  </si>
  <si>
    <t>CMP13123</t>
  </si>
  <si>
    <t>CMP13559</t>
  </si>
  <si>
    <t>CMP12694</t>
  </si>
  <si>
    <t>CMP16983</t>
  </si>
  <si>
    <t>CMP19771</t>
  </si>
  <si>
    <t>CMP10311</t>
  </si>
  <si>
    <t>CMP18240</t>
  </si>
  <si>
    <t>CMP11623</t>
  </si>
  <si>
    <t>CMP13297</t>
  </si>
  <si>
    <t>CMP16458</t>
  </si>
  <si>
    <t>CMP14615</t>
  </si>
  <si>
    <t>CMP12718</t>
  </si>
  <si>
    <t>CMP17597</t>
  </si>
  <si>
    <t>CMP14916</t>
  </si>
  <si>
    <t>CMP18479</t>
  </si>
  <si>
    <t>CMP12581</t>
  </si>
  <si>
    <t>CMP17425</t>
  </si>
  <si>
    <t>CMP13986</t>
  </si>
  <si>
    <t>CMP19357</t>
  </si>
  <si>
    <t>CMP11922</t>
  </si>
  <si>
    <t>CMP18996</t>
  </si>
  <si>
    <t>CMP17509</t>
  </si>
  <si>
    <t>CMP16887</t>
  </si>
  <si>
    <t>CMP16040</t>
  </si>
  <si>
    <t>CMP15516</t>
  </si>
  <si>
    <t>CMP10835</t>
  </si>
  <si>
    <t>CMP15581</t>
  </si>
  <si>
    <t>CMP17137</t>
  </si>
  <si>
    <t>CMP14506</t>
  </si>
  <si>
    <t>CMP17904</t>
  </si>
  <si>
    <t>CMP12873</t>
  </si>
  <si>
    <t>CMP19069</t>
  </si>
  <si>
    <t>CMP12226</t>
  </si>
  <si>
    <t>CMP18965</t>
  </si>
  <si>
    <t>CMP17947</t>
  </si>
  <si>
    <t>CMP19206</t>
  </si>
  <si>
    <t>CMP12132</t>
  </si>
  <si>
    <t>CMP17749</t>
  </si>
  <si>
    <t>CMP16063</t>
  </si>
  <si>
    <t>CMP16378</t>
  </si>
  <si>
    <t>CMP18928</t>
  </si>
  <si>
    <t>CMP11808</t>
  </si>
  <si>
    <t>CMP13014</t>
  </si>
  <si>
    <t>CMP11035</t>
  </si>
  <si>
    <t>CMP15125</t>
  </si>
  <si>
    <t>CMP11364</t>
  </si>
  <si>
    <t>CMP19966</t>
  </si>
  <si>
    <t>CMP12704</t>
  </si>
  <si>
    <t>CMP15497</t>
  </si>
  <si>
    <t>CMP17868</t>
  </si>
  <si>
    <t>CMP13707</t>
  </si>
  <si>
    <t>CMP15689</t>
  </si>
  <si>
    <t>CMP16240</t>
  </si>
  <si>
    <t>CMP17929</t>
  </si>
  <si>
    <t>CMP17191</t>
  </si>
  <si>
    <t>CMP15654</t>
  </si>
  <si>
    <t>CMP18641</t>
  </si>
  <si>
    <t>CMP10161</t>
  </si>
  <si>
    <t>CMP19128</t>
  </si>
  <si>
    <t>CMP17093</t>
  </si>
  <si>
    <t>CMP16767</t>
  </si>
  <si>
    <t>CMP19824</t>
  </si>
  <si>
    <t>CMP17378</t>
  </si>
  <si>
    <t>CMP17916</t>
  </si>
  <si>
    <t>CMP16748</t>
  </si>
  <si>
    <t>CMP19589</t>
  </si>
  <si>
    <t>CMP12934</t>
  </si>
  <si>
    <t>CMP15193</t>
  </si>
  <si>
    <t>CMP11406</t>
  </si>
  <si>
    <t>CMP18949</t>
  </si>
  <si>
    <t>CMP16191</t>
  </si>
  <si>
    <t>CMP12620</t>
  </si>
  <si>
    <t>CMP13029</t>
  </si>
  <si>
    <t>CMP17421</t>
  </si>
  <si>
    <t>CMP11438</t>
  </si>
  <si>
    <t>CMP19094</t>
  </si>
  <si>
    <t>CMP18174</t>
  </si>
  <si>
    <t>CMP14015</t>
  </si>
  <si>
    <t>CMP19462</t>
  </si>
  <si>
    <t>CMP17793</t>
  </si>
  <si>
    <t>CMP10056</t>
  </si>
  <si>
    <t>CMP16296</t>
  </si>
  <si>
    <t>CMP18415</t>
  </si>
  <si>
    <t>CMP14461</t>
  </si>
  <si>
    <t>CMP13932</t>
  </si>
  <si>
    <t>CMP10152</t>
  </si>
  <si>
    <t>CMP13681</t>
  </si>
  <si>
    <t>CMP16608</t>
  </si>
  <si>
    <t>CMP17926</t>
  </si>
  <si>
    <t>CMP14414</t>
  </si>
  <si>
    <t>CMP18781</t>
  </si>
  <si>
    <t>CMP14149</t>
  </si>
  <si>
    <t>CMP17298</t>
  </si>
  <si>
    <t>CMP17549</t>
  </si>
  <si>
    <t>CMP15307</t>
  </si>
  <si>
    <t>CMP18188</t>
  </si>
  <si>
    <t>CMP10437</t>
  </si>
  <si>
    <t>CMP11126</t>
  </si>
  <si>
    <t>CMP19308</t>
  </si>
  <si>
    <t>CMP18692</t>
  </si>
  <si>
    <t>CMP12507</t>
  </si>
  <si>
    <t>CMP16807</t>
  </si>
  <si>
    <t>CMP15397</t>
  </si>
  <si>
    <t>CMP10859</t>
  </si>
  <si>
    <t>CMP16594</t>
  </si>
  <si>
    <t>CMP17008</t>
  </si>
  <si>
    <t>CMP10867</t>
  </si>
  <si>
    <t>CMP12269</t>
  </si>
  <si>
    <t>CMP10980</t>
  </si>
  <si>
    <t>CMP17016</t>
  </si>
  <si>
    <t>CMP18260</t>
  </si>
  <si>
    <t>CMP17472</t>
  </si>
  <si>
    <t>CMP10583</t>
  </si>
  <si>
    <t>CMP18251</t>
  </si>
  <si>
    <t>CMP17905</t>
  </si>
  <si>
    <t>CMP14760</t>
  </si>
  <si>
    <t>CMP10085</t>
  </si>
  <si>
    <t>CMP12216</t>
  </si>
  <si>
    <t>CMP16224</t>
  </si>
  <si>
    <t>CMP17949</t>
  </si>
  <si>
    <t>CMP12801</t>
  </si>
  <si>
    <t>CMP11819</t>
  </si>
  <si>
    <t>18/03/2024</t>
  </si>
  <si>
    <t>CMP19294</t>
  </si>
  <si>
    <t>CMP11394</t>
  </si>
  <si>
    <t>CMP14176</t>
  </si>
  <si>
    <t>CMP14706</t>
  </si>
  <si>
    <t>CMP19200</t>
  </si>
  <si>
    <t>CMP15637</t>
  </si>
  <si>
    <t>CMP19664</t>
  </si>
  <si>
    <t>CMP10302</t>
  </si>
  <si>
    <t>CMP17148</t>
  </si>
  <si>
    <t>CMP12639</t>
  </si>
  <si>
    <t>CMP16990</t>
  </si>
  <si>
    <t>CMP16220</t>
  </si>
  <si>
    <t>CMP12979</t>
  </si>
  <si>
    <t>CMP15591</t>
  </si>
  <si>
    <t>CMP19332</t>
  </si>
  <si>
    <t>CMP13753</t>
  </si>
  <si>
    <t>CMP15447</t>
  </si>
  <si>
    <t>CMP10698</t>
  </si>
  <si>
    <t>CMP10853</t>
  </si>
  <si>
    <t>CMP12844</t>
  </si>
  <si>
    <t>CMP13346</t>
  </si>
  <si>
    <t>CMP12074</t>
  </si>
  <si>
    <t>CMP12066</t>
  </si>
  <si>
    <t>CMP18137</t>
  </si>
  <si>
    <t>CMP17285</t>
  </si>
  <si>
    <t>CMP19761</t>
  </si>
  <si>
    <t>CMP14908</t>
  </si>
  <si>
    <t>CMP13341</t>
  </si>
  <si>
    <t>CMP18805</t>
  </si>
  <si>
    <t>CMP14949</t>
  </si>
  <si>
    <t>CMP12797</t>
  </si>
  <si>
    <t>CMP15482</t>
  </si>
  <si>
    <t>CMP19931</t>
  </si>
  <si>
    <t>CMP13918</t>
  </si>
  <si>
    <t>CMP14006</t>
  </si>
  <si>
    <t>CMP15051</t>
  </si>
  <si>
    <t>CMP16573</t>
  </si>
  <si>
    <t>CMP19811</t>
  </si>
  <si>
    <t>CMP16898</t>
  </si>
  <si>
    <t>CMP10136</t>
  </si>
  <si>
    <t>CMP19618</t>
  </si>
  <si>
    <t>CMP16811</t>
  </si>
  <si>
    <t>CMP14042</t>
  </si>
  <si>
    <t>CMP10552</t>
  </si>
  <si>
    <t>CMP12476</t>
  </si>
  <si>
    <t>CMP15547</t>
  </si>
  <si>
    <t>CMP15511</t>
  </si>
  <si>
    <t>CMP12886</t>
  </si>
  <si>
    <t>CMP18423</t>
  </si>
  <si>
    <t>CMP14481</t>
  </si>
  <si>
    <t>CMP17011</t>
  </si>
  <si>
    <t>CMP16730</t>
  </si>
  <si>
    <t>CMP14135</t>
  </si>
  <si>
    <t>CMP16743</t>
  </si>
  <si>
    <t>CMP18628</t>
  </si>
  <si>
    <t>CMP19705</t>
  </si>
  <si>
    <t>CMP19445</t>
  </si>
  <si>
    <t>CMP19959</t>
  </si>
  <si>
    <t>CMP16740</t>
  </si>
  <si>
    <t>CMP16297</t>
  </si>
  <si>
    <t>CMP13028</t>
  </si>
  <si>
    <t>CMP14995</t>
  </si>
  <si>
    <t>CMP12915</t>
  </si>
  <si>
    <t>CMP18720</t>
  </si>
  <si>
    <t>CMP17409</t>
  </si>
  <si>
    <t>CMP17370</t>
  </si>
  <si>
    <t>CMP18964</t>
  </si>
  <si>
    <t>CMP14008</t>
  </si>
  <si>
    <t>CMP16301</t>
  </si>
  <si>
    <t>CMP11871</t>
  </si>
  <si>
    <t>CMP16135</t>
  </si>
  <si>
    <t>CMP11241</t>
  </si>
  <si>
    <t>CMP11222</t>
  </si>
  <si>
    <t>CMP16214</t>
  </si>
  <si>
    <t>CMP19610</t>
  </si>
  <si>
    <t>CMP15105</t>
  </si>
  <si>
    <t>CMP18141</t>
  </si>
  <si>
    <t>CMP18452</t>
  </si>
  <si>
    <t>CMP14802</t>
  </si>
  <si>
    <t>CMP16993</t>
  </si>
  <si>
    <t>CMP17261</t>
  </si>
  <si>
    <t>CMP13844</t>
  </si>
  <si>
    <t>CMP12472</t>
  </si>
  <si>
    <t>CMP11900</t>
  </si>
  <si>
    <t>CMP13604</t>
  </si>
  <si>
    <t>CMP18465</t>
  </si>
  <si>
    <t>CMP15831</t>
  </si>
  <si>
    <t>CMP10115</t>
  </si>
  <si>
    <t>CMP14296</t>
  </si>
  <si>
    <t>CMP19536</t>
  </si>
  <si>
    <t>CMP18097</t>
  </si>
  <si>
    <t>CMP17291</t>
  </si>
  <si>
    <t>CMP14440</t>
  </si>
  <si>
    <t>CMP11091</t>
  </si>
  <si>
    <t>CMP15118</t>
  </si>
  <si>
    <t>CMP11034</t>
  </si>
  <si>
    <t>CMP18732</t>
  </si>
  <si>
    <t>CMP19646</t>
  </si>
  <si>
    <t>CMP13946</t>
  </si>
  <si>
    <t>CMP19994</t>
  </si>
  <si>
    <t>CMP13480</t>
  </si>
  <si>
    <t>CMP19675</t>
  </si>
  <si>
    <t>CMP17237</t>
  </si>
  <si>
    <t>CMP16578</t>
  </si>
  <si>
    <t>CMP13485</t>
  </si>
  <si>
    <t>CMP10912</t>
  </si>
  <si>
    <t>CMP17266</t>
  </si>
  <si>
    <t>CMP12048</t>
  </si>
  <si>
    <t>CMP16299</t>
  </si>
  <si>
    <t>CMP19076</t>
  </si>
  <si>
    <t>CMP13495</t>
  </si>
  <si>
    <t>CMP17735</t>
  </si>
  <si>
    <t>CMP18749</t>
  </si>
  <si>
    <t>CMP14083</t>
  </si>
  <si>
    <t>CMP16084</t>
  </si>
  <si>
    <t>CMP11853</t>
  </si>
  <si>
    <t>CMP16843</t>
  </si>
  <si>
    <t>CMP13859</t>
  </si>
  <si>
    <t>CMP17264</t>
  </si>
  <si>
    <t>CMP10636</t>
  </si>
  <si>
    <t>CMP17648</t>
  </si>
  <si>
    <t>CMP15079</t>
  </si>
  <si>
    <t>CMP11383</t>
  </si>
  <si>
    <t>CMP14538</t>
  </si>
  <si>
    <t>CMP16916</t>
  </si>
  <si>
    <t>CMP10631</t>
  </si>
  <si>
    <t>CMP12396</t>
  </si>
  <si>
    <t>CMP14499</t>
  </si>
  <si>
    <t>CMP10575</t>
  </si>
  <si>
    <t>CMP13756</t>
  </si>
  <si>
    <t>CMP10673</t>
  </si>
  <si>
    <t>CMP15978</t>
  </si>
  <si>
    <t>CMP16164</t>
  </si>
  <si>
    <t>CMP14722</t>
  </si>
  <si>
    <t>CMP15209</t>
  </si>
  <si>
    <t>CMP13139</t>
  </si>
  <si>
    <t>CMP13995</t>
  </si>
  <si>
    <t>CMP19620</t>
  </si>
  <si>
    <t>CMP13779</t>
  </si>
  <si>
    <t>CMP12596</t>
  </si>
  <si>
    <t>CMP14978</t>
  </si>
  <si>
    <t>CMP15480</t>
  </si>
  <si>
    <t>CMP16561</t>
  </si>
  <si>
    <t>CMP10798</t>
  </si>
  <si>
    <t>CMP10819</t>
  </si>
  <si>
    <t>CMP10773</t>
  </si>
  <si>
    <t>CMP15012</t>
  </si>
  <si>
    <t>CMP18130</t>
  </si>
  <si>
    <t>CMP10932</t>
  </si>
  <si>
    <t>CMP12425</t>
  </si>
  <si>
    <t>CMP17828</t>
  </si>
  <si>
    <t>CMP16775</t>
  </si>
  <si>
    <t>CMP18441</t>
  </si>
  <si>
    <t>CMP18862</t>
  </si>
  <si>
    <t>CMP17581</t>
  </si>
  <si>
    <t>CMP11238</t>
  </si>
  <si>
    <t>CMP17057</t>
  </si>
  <si>
    <t>CMP17992</t>
  </si>
  <si>
    <t>CMP12608</t>
  </si>
  <si>
    <t>CMP12574</t>
  </si>
  <si>
    <t>CMP10274</t>
  </si>
  <si>
    <t>CMP15194</t>
  </si>
  <si>
    <t>CMP15649</t>
  </si>
  <si>
    <t>CMP14514</t>
  </si>
  <si>
    <t>CMP15577</t>
  </si>
  <si>
    <t>CMP17238</t>
  </si>
  <si>
    <t>CMP18993</t>
  </si>
  <si>
    <t>CMP11527</t>
  </si>
  <si>
    <t>CMP15751</t>
  </si>
  <si>
    <t>CMP15074</t>
  </si>
  <si>
    <t>CMP12865</t>
  </si>
  <si>
    <t>CMP12287</t>
  </si>
  <si>
    <t>CMP14378</t>
  </si>
  <si>
    <t>CMP10456</t>
  </si>
  <si>
    <t>CMP19412</t>
  </si>
  <si>
    <t>CMP13453</t>
  </si>
  <si>
    <t>CMP10989</t>
  </si>
  <si>
    <t>CMP15811</t>
  </si>
  <si>
    <t>CMP15546</t>
  </si>
  <si>
    <t>CMP13778</t>
  </si>
  <si>
    <t>CMP19472</t>
  </si>
  <si>
    <t>CMP16329</t>
  </si>
  <si>
    <t>CMP17580</t>
  </si>
  <si>
    <t>CMP15145</t>
  </si>
  <si>
    <t>CMP17824</t>
  </si>
  <si>
    <t>CMP16595</t>
  </si>
  <si>
    <t>CMP18759</t>
  </si>
  <si>
    <t>CMP18416</t>
  </si>
  <si>
    <t>CMP17736</t>
  </si>
  <si>
    <t>CMP17881</t>
  </si>
  <si>
    <t>CMP12382</t>
  </si>
  <si>
    <t>CMP14662</t>
  </si>
  <si>
    <t>CMP19516</t>
  </si>
  <si>
    <t>CMP18572</t>
  </si>
  <si>
    <t>CMP18358</t>
  </si>
  <si>
    <t>CMP19816</t>
  </si>
  <si>
    <t>CMP18999</t>
  </si>
  <si>
    <t>CMP18578</t>
  </si>
  <si>
    <t>CMP16438</t>
  </si>
  <si>
    <t>CMP11653</t>
  </si>
  <si>
    <t>CMP10728</t>
  </si>
  <si>
    <t>CMP10774</t>
  </si>
  <si>
    <t>CMP15159</t>
  </si>
  <si>
    <t>CMP17282</t>
  </si>
  <si>
    <t>CMP14379</t>
  </si>
  <si>
    <t>CMP17088</t>
  </si>
  <si>
    <t>CMP17980</t>
  </si>
  <si>
    <t>CMP13220</t>
  </si>
  <si>
    <t>CMP14704</t>
  </si>
  <si>
    <t>CMP11172</t>
  </si>
  <si>
    <t>CMP14600</t>
  </si>
  <si>
    <t>CMP17117</t>
  </si>
  <si>
    <t>CMP12037</t>
  </si>
  <si>
    <t>CMP11279</t>
  </si>
  <si>
    <t>CMP13135</t>
  </si>
  <si>
    <t>CMP12431</t>
  </si>
  <si>
    <t>CMP18361</t>
  </si>
  <si>
    <t>CMP16998</t>
  </si>
  <si>
    <t>CMP19939</t>
  </si>
  <si>
    <t>CMP17385</t>
  </si>
  <si>
    <t>CMP13113</t>
  </si>
  <si>
    <t>CMP13417</t>
  </si>
  <si>
    <t>CMP17555</t>
  </si>
  <si>
    <t>CMP11147</t>
  </si>
  <si>
    <t>CMP18486</t>
  </si>
  <si>
    <t>CMP14126</t>
  </si>
  <si>
    <t>CMP16022</t>
  </si>
  <si>
    <t>CMP12922</t>
  </si>
  <si>
    <t>CMP10053</t>
  </si>
  <si>
    <t>CMP15707</t>
  </si>
  <si>
    <t>CMP15647</t>
  </si>
  <si>
    <t>CMP19595</t>
  </si>
  <si>
    <t>CMP16369</t>
  </si>
  <si>
    <t>CMP11194</t>
  </si>
  <si>
    <t>CMP15247</t>
  </si>
  <si>
    <t>CMP14931</t>
  </si>
  <si>
    <t>CMP11550</t>
  </si>
  <si>
    <t>CMP19318</t>
  </si>
  <si>
    <t>CMP10345</t>
  </si>
  <si>
    <t>CMP10139</t>
  </si>
  <si>
    <t>CMP11265</t>
  </si>
  <si>
    <t>CMP16176</t>
  </si>
  <si>
    <t>CMP16455</t>
  </si>
  <si>
    <t>CMP11541</t>
  </si>
  <si>
    <t>CMP14767</t>
  </si>
  <si>
    <t>CMP12910</t>
  </si>
  <si>
    <t>CMP10069</t>
  </si>
  <si>
    <t>CMP11274</t>
  </si>
  <si>
    <t>CMP12342</t>
  </si>
  <si>
    <t>CMP16391</t>
  </si>
  <si>
    <t>CMP19905</t>
  </si>
  <si>
    <t>CMP17119</t>
  </si>
  <si>
    <t>CMP12486</t>
  </si>
  <si>
    <t>CMP18390</t>
  </si>
  <si>
    <t>CMP19821</t>
  </si>
  <si>
    <t>CMP18160</t>
  </si>
  <si>
    <t>CMP16961</t>
  </si>
  <si>
    <t>CMP19217</t>
  </si>
  <si>
    <t>CMP14960</t>
  </si>
  <si>
    <t>CMP11530</t>
  </si>
  <si>
    <t>CMP14535</t>
  </si>
  <si>
    <t>CMP16304</t>
  </si>
  <si>
    <t>CMP19141</t>
  </si>
  <si>
    <t>CMP15218</t>
  </si>
  <si>
    <t>CMP14707</t>
  </si>
  <si>
    <t>CMP11097</t>
  </si>
  <si>
    <t>CMP19946</t>
  </si>
  <si>
    <t>CMP15034</t>
  </si>
  <si>
    <t>CMP10744</t>
  </si>
  <si>
    <t>CMP17496</t>
  </si>
  <si>
    <t>CMP19985</t>
  </si>
  <si>
    <t>CMP13239</t>
  </si>
  <si>
    <t>CMP14301</t>
  </si>
  <si>
    <t>CMP11032</t>
  </si>
  <si>
    <t>CMP14221</t>
  </si>
  <si>
    <t>CMP15414</t>
  </si>
  <si>
    <t>CMP10146</t>
  </si>
  <si>
    <t>CMP18021</t>
  </si>
  <si>
    <t>CMP19341</t>
  </si>
  <si>
    <t>CMP19785</t>
  </si>
  <si>
    <t>CMP10936</t>
  </si>
  <si>
    <t>CMP14734</t>
  </si>
  <si>
    <t>CMP19854</t>
  </si>
  <si>
    <t>CMP16087</t>
  </si>
  <si>
    <t>CMP17657</t>
  </si>
  <si>
    <t>CMP11717</t>
  </si>
  <si>
    <t>CMP16716</t>
  </si>
  <si>
    <t>CMP11231</t>
  </si>
  <si>
    <t>CMP13225</t>
  </si>
  <si>
    <t>CMP10900</t>
  </si>
  <si>
    <t>CMP15566</t>
  </si>
  <si>
    <t>CMP15808</t>
  </si>
  <si>
    <t>CMP15301</t>
  </si>
  <si>
    <t>CMP13969</t>
  </si>
  <si>
    <t>CMP19358</t>
  </si>
  <si>
    <t>CMP11761</t>
  </si>
  <si>
    <t>CMP11378</t>
  </si>
  <si>
    <t>CMP10121</t>
  </si>
  <si>
    <t>CMP11445</t>
  </si>
  <si>
    <t>CMP13221</t>
  </si>
  <si>
    <t>CMP16347</t>
  </si>
  <si>
    <t>CMP12163</t>
  </si>
  <si>
    <t>CMP17707</t>
  </si>
  <si>
    <t>CMP11043</t>
  </si>
  <si>
    <t>CMP18131</t>
  </si>
  <si>
    <t>CMP12908</t>
  </si>
  <si>
    <t>CMP17280</t>
  </si>
  <si>
    <t>CMP11187</t>
  </si>
  <si>
    <t>CMP10842</t>
  </si>
  <si>
    <t>CMP10614</t>
  </si>
  <si>
    <t>CMP13280</t>
  </si>
  <si>
    <t>CMP15610</t>
  </si>
  <si>
    <t>CMP19897</t>
  </si>
  <si>
    <t>CMP17885</t>
  </si>
  <si>
    <t>CMP12378</t>
  </si>
  <si>
    <t>CMP16592</t>
  </si>
  <si>
    <t>CMP19015</t>
  </si>
  <si>
    <t>CMP17279</t>
  </si>
  <si>
    <t>CMP15104</t>
  </si>
  <si>
    <t>CMP13540</t>
  </si>
  <si>
    <t>CMP18179</t>
  </si>
  <si>
    <t>CMP14677</t>
  </si>
  <si>
    <t>CMP19540</t>
  </si>
  <si>
    <t>CMP19170</t>
  </si>
  <si>
    <t>CMP10403</t>
  </si>
  <si>
    <t>CMP18151</t>
  </si>
  <si>
    <t>CMP15903</t>
  </si>
  <si>
    <t>CMP10730</t>
  </si>
  <si>
    <t>CMP13486</t>
  </si>
  <si>
    <t>CMP16233</t>
  </si>
  <si>
    <t>CMP13600</t>
  </si>
  <si>
    <t>CMP19047</t>
  </si>
  <si>
    <t>CMP18346</t>
  </si>
  <si>
    <t>CMP18684</t>
  </si>
  <si>
    <t>CMP16581</t>
  </si>
  <si>
    <t>CMP17521</t>
  </si>
  <si>
    <t>CMP19669</t>
  </si>
  <si>
    <t>CMP19037</t>
  </si>
  <si>
    <t>CMP10887</t>
  </si>
  <si>
    <t>CMP16607</t>
  </si>
  <si>
    <t>CMP14684</t>
  </si>
  <si>
    <t>CMP13632</t>
  </si>
  <si>
    <t>CMP11738</t>
  </si>
  <si>
    <t>CMP16749</t>
  </si>
  <si>
    <t>CMP12832</t>
  </si>
  <si>
    <t>CMP10163</t>
  </si>
  <si>
    <t>CMP11072</t>
  </si>
  <si>
    <t>CMP18030</t>
  </si>
  <si>
    <t>CMP10400</t>
  </si>
  <si>
    <t>CMP14180</t>
  </si>
  <si>
    <t>CMP19515</t>
  </si>
  <si>
    <t>CMP15391</t>
  </si>
  <si>
    <t>CMP15287</t>
  </si>
  <si>
    <t>CMP15223</t>
  </si>
  <si>
    <t>CMP13242</t>
  </si>
  <si>
    <t>CMP12551</t>
  </si>
  <si>
    <t>CMP16415</t>
  </si>
  <si>
    <t>CMP14073</t>
  </si>
  <si>
    <t>CMP12528</t>
  </si>
  <si>
    <t>CMP15505</t>
  </si>
  <si>
    <t>CMP12309</t>
  </si>
  <si>
    <t>CMP13436</t>
  </si>
  <si>
    <t>CMP19648</t>
  </si>
  <si>
    <t>CMP15185</t>
  </si>
  <si>
    <t>CMP13761</t>
  </si>
  <si>
    <t>CMP15984</t>
  </si>
  <si>
    <t>CMP14223</t>
  </si>
  <si>
    <t>CMP12723</t>
  </si>
  <si>
    <t>CMP17240</t>
  </si>
  <si>
    <t>CMP19834</t>
  </si>
  <si>
    <t>CMP19640</t>
  </si>
  <si>
    <t>CMP10689</t>
  </si>
  <si>
    <t>CMP16794</t>
  </si>
  <si>
    <t>CMP16717</t>
  </si>
  <si>
    <t>CMP11543</t>
  </si>
  <si>
    <t>CMP16912</t>
  </si>
  <si>
    <t>CMP10955</t>
  </si>
  <si>
    <t>CMP16850</t>
  </si>
  <si>
    <t>CMP18507</t>
  </si>
  <si>
    <t>CMP18967</t>
  </si>
  <si>
    <t>CMP12265</t>
  </si>
  <si>
    <t>CMP11823</t>
  </si>
  <si>
    <t>CMP18978</t>
  </si>
  <si>
    <t>CMP16830</t>
  </si>
  <si>
    <t>CMP17843</t>
  </si>
  <si>
    <t>CMP11998</t>
  </si>
  <si>
    <t>CMP13939</t>
  </si>
  <si>
    <t>CMP16742</t>
  </si>
  <si>
    <t>CMP17608</t>
  </si>
  <si>
    <t>CMP18095</t>
  </si>
  <si>
    <t>CMP19982</t>
  </si>
  <si>
    <t>CMP15475</t>
  </si>
  <si>
    <t>CMP13587</t>
  </si>
  <si>
    <t>CMP19642</t>
  </si>
  <si>
    <t>CMP19751</t>
  </si>
  <si>
    <t>CMP18914</t>
  </si>
  <si>
    <t>CMP12125</t>
  </si>
  <si>
    <t>CMP11892</t>
  </si>
  <si>
    <t>CMP10496</t>
  </si>
  <si>
    <t>CMP19524</t>
  </si>
  <si>
    <t>CMP19924</t>
  </si>
  <si>
    <t>CMP10783</t>
  </si>
  <si>
    <t>CMP10587</t>
  </si>
  <si>
    <t>CMP10927</t>
  </si>
  <si>
    <t>CMP19142</t>
  </si>
  <si>
    <t>CMP14869</t>
  </si>
  <si>
    <t>CMP17759</t>
  </si>
  <si>
    <t>CMP11841</t>
  </si>
  <si>
    <t>CMP15775</t>
  </si>
  <si>
    <t>CMP12501</t>
  </si>
  <si>
    <t>CMP15830</t>
  </si>
  <si>
    <t>CMP14933</t>
  </si>
  <si>
    <t>CMP12825</t>
  </si>
  <si>
    <t>CMP11824</t>
  </si>
  <si>
    <t>CMP12239</t>
  </si>
  <si>
    <t>CMP19678</t>
  </si>
  <si>
    <t>CMP10527</t>
  </si>
  <si>
    <t>CMP17012</t>
  </si>
  <si>
    <t>CMP13810</t>
  </si>
  <si>
    <t>CMP19606</t>
  </si>
  <si>
    <t>CMP16693</t>
  </si>
  <si>
    <t>CMP16761</t>
  </si>
  <si>
    <t>CMP16718</t>
  </si>
  <si>
    <t>CMP14828</t>
  </si>
  <si>
    <t>CMP11905</t>
  </si>
  <si>
    <t>CMP12715</t>
  </si>
  <si>
    <t>CMP11381</t>
  </si>
  <si>
    <t>CMP19747</t>
  </si>
  <si>
    <t>CMP14982</t>
  </si>
  <si>
    <t>CMP10935</t>
  </si>
  <si>
    <t>CMP14595</t>
  </si>
  <si>
    <t>CMP16493</t>
  </si>
  <si>
    <t>CMP12090</t>
  </si>
  <si>
    <t>CMP14022</t>
  </si>
  <si>
    <t>CMP15678</t>
  </si>
  <si>
    <t>CMP11291</t>
  </si>
  <si>
    <t>CMP13487</t>
  </si>
  <si>
    <t>CMP10862</t>
  </si>
  <si>
    <t>CMP16585</t>
  </si>
  <si>
    <t>CMP12899</t>
  </si>
  <si>
    <t>CMP15212</t>
  </si>
  <si>
    <t>CMP17832</t>
  </si>
  <si>
    <t>CMP18140</t>
  </si>
  <si>
    <t>CMP15213</t>
  </si>
  <si>
    <t>CMP10640</t>
  </si>
  <si>
    <t>CMP13338</t>
  </si>
  <si>
    <t>CMP18813</t>
  </si>
  <si>
    <t>CMP13511</t>
  </si>
  <si>
    <t>CMP14146</t>
  </si>
  <si>
    <t>CMP18194</t>
  </si>
  <si>
    <t>CMP11520</t>
  </si>
  <si>
    <t>CMP15635</t>
  </si>
  <si>
    <t>CMP18292</t>
  </si>
  <si>
    <t>CMP15029</t>
  </si>
  <si>
    <t>CMP17854</t>
  </si>
  <si>
    <t>CMP17338</t>
  </si>
  <si>
    <t>CMP11805</t>
  </si>
  <si>
    <t>CMP12600</t>
  </si>
  <si>
    <t>CMP16629</t>
  </si>
  <si>
    <t>CMP11558</t>
  </si>
  <si>
    <t>CMP12606</t>
  </si>
  <si>
    <t>CMP12580</t>
  </si>
  <si>
    <t>CMP19461</t>
  </si>
  <si>
    <t>CMP13046</t>
  </si>
  <si>
    <t>CMP13714</t>
  </si>
  <si>
    <t>CMP17497</t>
  </si>
  <si>
    <t>CMP11677</t>
  </si>
  <si>
    <t>CMP17390</t>
  </si>
  <si>
    <t>CMP12621</t>
  </si>
  <si>
    <t>CMP11802</t>
  </si>
  <si>
    <t>CMP14957</t>
  </si>
  <si>
    <t>CMP14437</t>
  </si>
  <si>
    <t>CMP17709</t>
  </si>
  <si>
    <t>CMP10433</t>
  </si>
  <si>
    <t>CMP14391</t>
  </si>
  <si>
    <t>CMP14298</t>
  </si>
  <si>
    <t>CMP16396</t>
  </si>
  <si>
    <t>CMP14930</t>
  </si>
  <si>
    <t>CMP13522</t>
  </si>
  <si>
    <t>CMP12724</t>
  </si>
  <si>
    <t>CMP10143</t>
  </si>
  <si>
    <t>CMP10107</t>
  </si>
  <si>
    <t>CMP13620</t>
  </si>
  <si>
    <t>CMP11431</t>
  </si>
  <si>
    <t>CMP14790</t>
  </si>
  <si>
    <t>CMP15743</t>
  </si>
  <si>
    <t>CMP19264</t>
  </si>
  <si>
    <t>CMP16385</t>
  </si>
  <si>
    <t>CMP14984</t>
  </si>
  <si>
    <t>CMP11306</t>
  </si>
  <si>
    <t>CMP13195</t>
  </si>
  <si>
    <t>CMP14072</t>
  </si>
  <si>
    <t>CMP11635</t>
  </si>
  <si>
    <t>CMP18743</t>
  </si>
  <si>
    <t>CMP12867</t>
  </si>
  <si>
    <t>CMP15753</t>
  </si>
  <si>
    <t>CMP19112</t>
  </si>
  <si>
    <t>CMP14800</t>
  </si>
  <si>
    <t>CMP11789</t>
  </si>
  <si>
    <t>CMP13405</t>
  </si>
  <si>
    <t>CMP10220</t>
  </si>
  <si>
    <t>CMP14815</t>
  </si>
  <si>
    <t>CMP18808</t>
  </si>
  <si>
    <t>CMP13639</t>
  </si>
  <si>
    <t>CMP17741</t>
  </si>
  <si>
    <t>CMP12920</t>
  </si>
  <si>
    <t>CMP14732</t>
  </si>
  <si>
    <t>CMP17923</t>
  </si>
  <si>
    <t>CMP11160</t>
  </si>
  <si>
    <t>CMP18535</t>
  </si>
  <si>
    <t>CMP14641</t>
  </si>
  <si>
    <t>CMP15365</t>
  </si>
  <si>
    <t>CMP12023</t>
  </si>
  <si>
    <t>CMP11208</t>
  </si>
  <si>
    <t>CMP11134</t>
  </si>
  <si>
    <t>CMP13397</t>
  </si>
  <si>
    <t>CMP15148</t>
  </si>
  <si>
    <t>CMP15451</t>
  </si>
  <si>
    <t>CMP11776</t>
  </si>
  <si>
    <t>CMP13083</t>
  </si>
  <si>
    <t>CMP10493</t>
  </si>
  <si>
    <t>CMP14325</t>
  </si>
  <si>
    <t>CMP19006</t>
  </si>
  <si>
    <t>CMP16685</t>
  </si>
  <si>
    <t>CMP14543</t>
  </si>
  <si>
    <t>CMP17044</t>
  </si>
  <si>
    <t>CMP18659</t>
  </si>
  <si>
    <t>CMP17786</t>
  </si>
  <si>
    <t>CMP10350</t>
  </si>
  <si>
    <t>CMP13271</t>
  </si>
  <si>
    <t>CMP17753</t>
  </si>
  <si>
    <t>CMP18376</t>
  </si>
  <si>
    <t>CMP17675</t>
  </si>
  <si>
    <t>07-26-2024</t>
  </si>
  <si>
    <t>CMP19486</t>
  </si>
  <si>
    <t>CMP15488</t>
  </si>
  <si>
    <t>CMP14563</t>
  </si>
  <si>
    <t>CMP11898</t>
  </si>
  <si>
    <t>CMP12822</t>
  </si>
  <si>
    <t>CMP10194</t>
  </si>
  <si>
    <t>CMP18901</t>
  </si>
  <si>
    <t>CMP18402</t>
  </si>
  <si>
    <t>CMP12869</t>
  </si>
  <si>
    <t>CMP18094</t>
  </si>
  <si>
    <t>CMP14570</t>
  </si>
  <si>
    <t>CMP12030</t>
  </si>
  <si>
    <t>CMP15805</t>
  </si>
  <si>
    <t>CMP13365</t>
  </si>
  <si>
    <t>CMP18561</t>
  </si>
  <si>
    <t>CMP17794</t>
  </si>
  <si>
    <t>CMP12182</t>
  </si>
  <si>
    <t>CMP12337</t>
  </si>
  <si>
    <t>CMP17007</t>
  </si>
  <si>
    <t>CMP15094</t>
  </si>
  <si>
    <t>CMP13080</t>
  </si>
  <si>
    <t>CMP19874</t>
  </si>
  <si>
    <t>CMP13901</t>
  </si>
  <si>
    <t>CMP15880</t>
  </si>
  <si>
    <t>CMP18006</t>
  </si>
  <si>
    <t>CMP15626</t>
  </si>
  <si>
    <t>CMP18960</t>
  </si>
  <si>
    <t>CMP15204</t>
  </si>
  <si>
    <t>CMP12383</t>
  </si>
  <si>
    <t>CMP11779</t>
  </si>
  <si>
    <t>CMP14658</t>
  </si>
  <si>
    <t>CMP13481</t>
  </si>
  <si>
    <t>CMP19594</t>
  </si>
  <si>
    <t>CMP19285</t>
  </si>
  <si>
    <t>CMP15991</t>
  </si>
  <si>
    <t>CMP18336</t>
  </si>
  <si>
    <t>CMP16226</t>
  </si>
  <si>
    <t>CMP16255</t>
  </si>
  <si>
    <t>CMP17208</t>
  </si>
  <si>
    <t>CMP17726</t>
  </si>
  <si>
    <t>CMP10837</t>
  </si>
  <si>
    <t>CMP17936</t>
  </si>
  <si>
    <t>CMP10945</t>
  </si>
  <si>
    <t>CMP14399</t>
  </si>
  <si>
    <t>CMP18972</t>
  </si>
  <si>
    <t>CMP11111</t>
  </si>
  <si>
    <t>CMP15829</t>
  </si>
  <si>
    <t>CMP14261</t>
  </si>
  <si>
    <t>CMP10323</t>
  </si>
  <si>
    <t>CMP19841</t>
  </si>
  <si>
    <t>CMP10490</t>
  </si>
  <si>
    <t>CMP12464</t>
  </si>
  <si>
    <t>CMP15544</t>
  </si>
  <si>
    <t>CMP11564</t>
  </si>
  <si>
    <t>CMP18170</t>
  </si>
  <si>
    <t>CMP13007</t>
  </si>
  <si>
    <t>CMP15965</t>
  </si>
  <si>
    <t>CMP13574</t>
  </si>
  <si>
    <t>CMP10788</t>
  </si>
  <si>
    <t>CMP15031</t>
  </si>
  <si>
    <t>CMP14682</t>
  </si>
  <si>
    <t>CMP19895</t>
  </si>
  <si>
    <t>CMP17760</t>
  </si>
  <si>
    <t>CMP13381</t>
  </si>
  <si>
    <t>CMP18615</t>
  </si>
  <si>
    <t>CMP19471</t>
  </si>
  <si>
    <t>CMP12692</t>
  </si>
  <si>
    <t>CMP13004</t>
  </si>
  <si>
    <t>CMP12390</t>
  </si>
  <si>
    <t>CMP15905</t>
  </si>
  <si>
    <t>CMP13629</t>
  </si>
  <si>
    <t>CMP14250</t>
  </si>
  <si>
    <t>CMP10252</t>
  </si>
  <si>
    <t>CMP11124</t>
  </si>
  <si>
    <t>CMP10422</t>
  </si>
  <si>
    <t>CMP16223</t>
  </si>
  <si>
    <t>CMP15107</t>
  </si>
  <si>
    <t>CMP14444</t>
  </si>
  <si>
    <t>CMP10219</t>
  </si>
  <si>
    <t>CMP15123</t>
  </si>
  <si>
    <t>CMP17437</t>
  </si>
  <si>
    <t>CMP18600</t>
  </si>
  <si>
    <t>CMP11414</t>
  </si>
  <si>
    <t>CMP10275</t>
  </si>
  <si>
    <t>CMP10415</t>
  </si>
  <si>
    <t>CMP13186</t>
  </si>
  <si>
    <t>CMP16930</t>
  </si>
  <si>
    <t>CMP19961</t>
  </si>
  <si>
    <t>CMP16420</t>
  </si>
  <si>
    <t>CMP13562</t>
  </si>
  <si>
    <t>CMP12647</t>
  </si>
  <si>
    <t>CMP10661</t>
  </si>
  <si>
    <t>CMP14217</t>
  </si>
  <si>
    <t>CMP16382</t>
  </si>
  <si>
    <t>CMP11452</t>
  </si>
  <si>
    <t>CMP17973</t>
  </si>
  <si>
    <t>CMP10055</t>
  </si>
  <si>
    <t>CMP14962</t>
  </si>
  <si>
    <t>CMP13680</t>
  </si>
  <si>
    <t>CMP15457</t>
  </si>
  <si>
    <t>CMP11128</t>
  </si>
  <si>
    <t>CMP18923</t>
  </si>
  <si>
    <t>CMP10695</t>
  </si>
  <si>
    <t>CMP15230</t>
  </si>
  <si>
    <t>CMP17226</t>
  </si>
  <si>
    <t>CMP13671</t>
  </si>
  <si>
    <t>CMP14318</t>
  </si>
  <si>
    <t>CMP15512</t>
  </si>
  <si>
    <t>CMP19553</t>
  </si>
  <si>
    <t>CMP18335</t>
  </si>
  <si>
    <t>CMP19505</t>
  </si>
  <si>
    <t>CMP13520</t>
  </si>
  <si>
    <t>CMP18790</t>
  </si>
  <si>
    <t>CMP16246</t>
  </si>
  <si>
    <t>CMP13115</t>
  </si>
  <si>
    <t>CMP18768</t>
  </si>
  <si>
    <t>CMP13204</t>
  </si>
  <si>
    <t>CMP18469</t>
  </si>
  <si>
    <t>CMP19394</t>
  </si>
  <si>
    <t>CMP14515</t>
  </si>
  <si>
    <t>CMP12325</t>
  </si>
  <si>
    <t>CMP13340</t>
  </si>
  <si>
    <t>CMP11331</t>
  </si>
  <si>
    <t>CMP14659</t>
  </si>
  <si>
    <t>CMP11288</t>
  </si>
  <si>
    <t>CMP11080</t>
  </si>
  <si>
    <t>CMP16692</t>
  </si>
  <si>
    <t>CMP10289</t>
  </si>
  <si>
    <t>CMP19997</t>
  </si>
  <si>
    <t>CMP13585</t>
  </si>
  <si>
    <t>CMP18468</t>
  </si>
  <si>
    <t>CMP16536</t>
  </si>
  <si>
    <t>CMP12386</t>
  </si>
  <si>
    <t>CMP14066</t>
  </si>
  <si>
    <t>CMP17343</t>
  </si>
  <si>
    <t>CMP13619</t>
  </si>
  <si>
    <t>CMP17186</t>
  </si>
  <si>
    <t>CMP16712</t>
  </si>
  <si>
    <t>CMP12768</t>
  </si>
  <si>
    <t>CMP10404</t>
  </si>
  <si>
    <t>CMP19091</t>
  </si>
  <si>
    <t>CMP15366</t>
  </si>
  <si>
    <t>CMP11225</t>
  </si>
  <si>
    <t>CMP10170</t>
  </si>
  <si>
    <t>CMP14716</t>
  </si>
  <si>
    <t>CMP17874</t>
  </si>
  <si>
    <t>CMP15272</t>
  </si>
  <si>
    <t>CMP15238</t>
  </si>
  <si>
    <t>CMP17140</t>
  </si>
  <si>
    <t>CMP13989</t>
  </si>
  <si>
    <t>CMP17575</t>
  </si>
  <si>
    <t>CMP12206</t>
  </si>
  <si>
    <t>CMP12570</t>
  </si>
  <si>
    <t>CMP13524</t>
  </si>
  <si>
    <t>CMP16248</t>
  </si>
  <si>
    <t>CMP19995</t>
  </si>
  <si>
    <t>CMP12010</t>
  </si>
  <si>
    <t>CMP16094</t>
  </si>
  <si>
    <t>CMP16462</t>
  </si>
  <si>
    <t>CMP16785</t>
  </si>
  <si>
    <t>CMP19485</t>
  </si>
  <si>
    <t>CMP14999</t>
  </si>
  <si>
    <t>CMP15039</t>
  </si>
  <si>
    <t>CMP10111</t>
  </si>
  <si>
    <t>CMP14626</t>
  </si>
  <si>
    <t>CMP12515</t>
  </si>
  <si>
    <t>CMP14900</t>
  </si>
  <si>
    <t>CMP13150</t>
  </si>
  <si>
    <t>CMP10737</t>
  </si>
  <si>
    <t>CMP10665</t>
  </si>
  <si>
    <t>CMP17620</t>
  </si>
  <si>
    <t>CMP14057</t>
  </si>
  <si>
    <t>CMP19491</t>
  </si>
  <si>
    <t>CMP14152</t>
  </si>
  <si>
    <t>CMP10820</t>
  </si>
  <si>
    <t>CMP11986</t>
  </si>
  <si>
    <t>CMP11895</t>
  </si>
  <si>
    <t>CMP14588</t>
  </si>
  <si>
    <t>CMP13663</t>
  </si>
  <si>
    <t>CMP14831</t>
  </si>
  <si>
    <t>CMP17935</t>
  </si>
  <si>
    <t>CMP17051</t>
  </si>
  <si>
    <t>CMP11307</t>
  </si>
  <si>
    <t>CMP19744</t>
  </si>
  <si>
    <t>CMP17704</t>
  </si>
  <si>
    <t>CMP19674</t>
  </si>
  <si>
    <t>CMP16194</t>
  </si>
  <si>
    <t>CMP13396</t>
  </si>
  <si>
    <t>CMP11031</t>
  </si>
  <si>
    <t>CMP15963</t>
  </si>
  <si>
    <t>CMP15189</t>
  </si>
  <si>
    <t>CMP17851</t>
  </si>
  <si>
    <t>CMP18682</t>
  </si>
  <si>
    <t>CMP16657</t>
  </si>
  <si>
    <t>CMP12194</t>
  </si>
  <si>
    <t>CMP18857</t>
  </si>
  <si>
    <t>CMP10449</t>
  </si>
  <si>
    <t>CMP11732</t>
  </si>
  <si>
    <t>CMP17369</t>
  </si>
  <si>
    <t>CMP15915</t>
  </si>
  <si>
    <t>CMP12677</t>
  </si>
  <si>
    <t>CMP13214</t>
  </si>
  <si>
    <t>CMP13907</t>
  </si>
  <si>
    <t>CMP16200</t>
  </si>
  <si>
    <t>CMP13732</t>
  </si>
  <si>
    <t>CMP18584</t>
  </si>
  <si>
    <t>CMP11927</t>
  </si>
  <si>
    <t>CMP19880</t>
  </si>
  <si>
    <t>CMP10159</t>
  </si>
  <si>
    <t>CMP19775</t>
  </si>
  <si>
    <t>CMP11943</t>
  </si>
  <si>
    <t>CMP13788</t>
  </si>
  <si>
    <t>CMP15473</t>
  </si>
  <si>
    <t>CMP19892</t>
  </si>
  <si>
    <t>CMP11384</t>
  </si>
  <si>
    <t>CMP14865</t>
  </si>
  <si>
    <t>CMP12585</t>
  </si>
  <si>
    <t>CMP16800</t>
  </si>
  <si>
    <t>CMP19257</t>
  </si>
  <si>
    <t>CMP12088</t>
  </si>
  <si>
    <t>CMP11098</t>
  </si>
  <si>
    <t>CMP13889</t>
  </si>
  <si>
    <t>CMP17097</t>
  </si>
  <si>
    <t>CMP18858</t>
  </si>
  <si>
    <t>CMP19898</t>
  </si>
  <si>
    <t>CMP12112</t>
  </si>
  <si>
    <t>CMP16057</t>
  </si>
  <si>
    <t>CMP17527</t>
  </si>
  <si>
    <t>CMP13047</t>
  </si>
  <si>
    <t>CMP17417</t>
  </si>
  <si>
    <t>CMP14634</t>
  </si>
  <si>
    <t>CMP10351</t>
  </si>
  <si>
    <t>CMP18608</t>
  </si>
  <si>
    <t>CMP11784</t>
  </si>
  <si>
    <t>CMP10013</t>
  </si>
  <si>
    <t>CMP13552</t>
  </si>
  <si>
    <t>CMP17306</t>
  </si>
  <si>
    <t>CMP18717</t>
  </si>
  <si>
    <t>CMP13019</t>
  </si>
  <si>
    <t>CMP15179</t>
  </si>
  <si>
    <t>CMP14363</t>
  </si>
  <si>
    <t>CMP16259</t>
  </si>
  <si>
    <t>CMP11420</t>
  </si>
  <si>
    <t>CMP11626</t>
  </si>
  <si>
    <t>CMP16331</t>
  </si>
  <si>
    <t>CMP14130</t>
  </si>
  <si>
    <t>CMP11509</t>
  </si>
  <si>
    <t>CMP15586</t>
  </si>
  <si>
    <t>CMP17360</t>
  </si>
  <si>
    <t>CMP10149</t>
  </si>
  <si>
    <t>CMP16453</t>
  </si>
  <si>
    <t>CMP18339</t>
  </si>
  <si>
    <t>CMP12397</t>
  </si>
  <si>
    <t>CMP15376</t>
  </si>
  <si>
    <t>CMP14376</t>
  </si>
  <si>
    <t>CMP17910</t>
  </si>
  <si>
    <t>CMP11882</t>
  </si>
  <si>
    <t>CMP18144</t>
  </si>
  <si>
    <t>CMP15590</t>
  </si>
  <si>
    <t>CMP13094</t>
  </si>
  <si>
    <t>CMP15002</t>
  </si>
  <si>
    <t>CMP19269</t>
  </si>
  <si>
    <t>CMP16033</t>
  </si>
  <si>
    <t>CMP16789</t>
  </si>
  <si>
    <t>CMP11501</t>
  </si>
  <si>
    <t>CMP12438</t>
  </si>
  <si>
    <t>CMP14132</t>
  </si>
  <si>
    <t>CMP19444</t>
  </si>
  <si>
    <t>CMP14793</t>
  </si>
  <si>
    <t>CMP14657</t>
  </si>
  <si>
    <t>CMP18450</t>
  </si>
  <si>
    <t>CMP10632</t>
  </si>
  <si>
    <t>CMP11492</t>
  </si>
  <si>
    <t>CMP12687</t>
  </si>
  <si>
    <t>CMP15922</t>
  </si>
  <si>
    <t>CMP13504</t>
  </si>
  <si>
    <t>CMP15423</t>
  </si>
  <si>
    <t>CMP19780</t>
  </si>
  <si>
    <t>CMP15825</t>
  </si>
  <si>
    <t>CMP14286</t>
  </si>
  <si>
    <t>CMP12289</t>
  </si>
  <si>
    <t>CMP18566</t>
  </si>
  <si>
    <t>CMP10481</t>
  </si>
  <si>
    <t>CMP18018</t>
  </si>
  <si>
    <t>CMP11141</t>
  </si>
  <si>
    <t>CMP15450</t>
  </si>
  <si>
    <t>CMP19545</t>
  </si>
  <si>
    <t>CMP16673</t>
  </si>
  <si>
    <t>CMP14851</t>
  </si>
  <si>
    <t>CMP14554</t>
  </si>
  <si>
    <t>CMP13963</t>
  </si>
  <si>
    <t>CMP15722</t>
  </si>
  <si>
    <t>CMP17455</t>
  </si>
  <si>
    <t>CMP11322</t>
  </si>
  <si>
    <t>CMP13231</t>
  </si>
  <si>
    <t>CMP17561</t>
  </si>
  <si>
    <t>CMP12491</t>
  </si>
  <si>
    <t>CMP13578</t>
  </si>
  <si>
    <t>CMP18387</t>
  </si>
  <si>
    <t>CMP11007</t>
  </si>
  <si>
    <t>CMP13433</t>
  </si>
  <si>
    <t>CMP17120</t>
  </si>
  <si>
    <t>CMP13428</t>
  </si>
  <si>
    <t>CMP13500</t>
  </si>
  <si>
    <t>CMP13266</t>
  </si>
  <si>
    <t>CMP19195</t>
  </si>
  <si>
    <t>CMP17325</t>
  </si>
  <si>
    <t>CMP14433</t>
  </si>
  <si>
    <t>CMP16154</t>
  </si>
  <si>
    <t>CMP17036</t>
  </si>
  <si>
    <t>CMP12082</t>
  </si>
  <si>
    <t>CMP17046</t>
  </si>
  <si>
    <t>CMP12250</t>
  </si>
  <si>
    <t>CMP10834</t>
  </si>
  <si>
    <t>CMP14262</t>
  </si>
  <si>
    <t>CMP19453</t>
  </si>
  <si>
    <t>CMP17247</t>
  </si>
  <si>
    <t>CMP16406</t>
  </si>
  <si>
    <t>CMP19072</t>
  </si>
  <si>
    <t>CMP12985</t>
  </si>
  <si>
    <t>CMP17230</t>
  </si>
  <si>
    <t>CMP15048</t>
  </si>
  <si>
    <t>CMP10142</t>
  </si>
  <si>
    <t>CMP10889</t>
  </si>
  <si>
    <t>CMP17972</t>
  </si>
  <si>
    <t>CMP16519</t>
  </si>
  <si>
    <t>CMP10073</t>
  </si>
  <si>
    <t>CMP15295</t>
  </si>
  <si>
    <t>CMP10672</t>
  </si>
  <si>
    <t>CMP14333</t>
  </si>
  <si>
    <t>CMP16091</t>
  </si>
  <si>
    <t>CMP13351</t>
  </si>
  <si>
    <t>CMP10447</t>
  </si>
  <si>
    <t>CMP14523</t>
  </si>
  <si>
    <t>CMP12961</t>
  </si>
  <si>
    <t>CMP14283</t>
  </si>
  <si>
    <t>CMP17990</t>
  </si>
  <si>
    <t>CMP10692</t>
  </si>
  <si>
    <t>CMP16001</t>
  </si>
  <si>
    <t>CMP13775</t>
  </si>
  <si>
    <t>CMP13956</t>
  </si>
  <si>
    <t>CMP12174</t>
  </si>
  <si>
    <t>CMP17243</t>
  </si>
  <si>
    <t>CMP17281</t>
  </si>
  <si>
    <t>CMP10197</t>
  </si>
  <si>
    <t>CMP18220</t>
  </si>
  <si>
    <t>CMP10500</t>
  </si>
  <si>
    <t>CMP12716</t>
  </si>
  <si>
    <t>CMP16729</t>
  </si>
  <si>
    <t>CMP14964</t>
  </si>
  <si>
    <t>CMP10018</t>
  </si>
  <si>
    <t>CMP17526</t>
  </si>
  <si>
    <t>CMP12336</t>
  </si>
  <si>
    <t>CMP11392</t>
  </si>
  <si>
    <t>CMP16013</t>
  </si>
  <si>
    <t>CMP12930</t>
  </si>
  <si>
    <t>CMP17628</t>
  </si>
  <si>
    <t>CMP12268</t>
  </si>
  <si>
    <t>CMP14589</t>
  </si>
  <si>
    <t>CMP15834</t>
  </si>
  <si>
    <t>CMP10540</t>
  </si>
  <si>
    <t>CMP17718</t>
  </si>
  <si>
    <t>CMP12557</t>
  </si>
  <si>
    <t>CMP19080</t>
  </si>
  <si>
    <t>CMP15283</t>
  </si>
  <si>
    <t>CMP19149</t>
  </si>
  <si>
    <t>CMP18763</t>
  </si>
  <si>
    <t>CMP13494</t>
  </si>
  <si>
    <t>CMP17618</t>
  </si>
  <si>
    <t>CMP15138</t>
  </si>
  <si>
    <t>CMP12267</t>
  </si>
  <si>
    <t>CMP17816</t>
  </si>
  <si>
    <t>CMP19315</t>
  </si>
  <si>
    <t>CMP16254</t>
  </si>
  <si>
    <t>CMP13429</t>
  </si>
  <si>
    <t>CMP15460</t>
  </si>
  <si>
    <t>CMP13934</t>
  </si>
  <si>
    <t>CMP17084</t>
  </si>
  <si>
    <t>CMP13124</t>
  </si>
  <si>
    <t>CMP17672</t>
  </si>
  <si>
    <t>CMP10750</t>
  </si>
  <si>
    <t>CMP18944</t>
  </si>
  <si>
    <t>CMP13975</t>
  </si>
  <si>
    <t>CMP14745</t>
  </si>
  <si>
    <t>CMP12473</t>
  </si>
  <si>
    <t>CMP18701</t>
  </si>
  <si>
    <t>CMP14381</t>
  </si>
  <si>
    <t>CMP11513</t>
  </si>
  <si>
    <t>CMP10427</t>
  </si>
  <si>
    <t>CMP19419</t>
  </si>
  <si>
    <t>CMP16601</t>
  </si>
  <si>
    <t>CMP16487</t>
  </si>
  <si>
    <t>CMP10588</t>
  </si>
  <si>
    <t>CMP13380</t>
  </si>
  <si>
    <t>CMP18870</t>
  </si>
  <si>
    <t>CMP14415</t>
  </si>
  <si>
    <t>CMP17809</t>
  </si>
  <si>
    <t>CMP19862</t>
  </si>
  <si>
    <t>CMP17210</t>
  </si>
  <si>
    <t>CMP18225</t>
  </si>
  <si>
    <t>CMP10593</t>
  </si>
  <si>
    <t>CMP17697</t>
  </si>
  <si>
    <t>CMP11685</t>
  </si>
  <si>
    <t>CMP15890</t>
  </si>
  <si>
    <t>CMP11427</t>
  </si>
  <si>
    <t>CMP16370</t>
  </si>
  <si>
    <t>CMP11298</t>
  </si>
  <si>
    <t>CMP19574</t>
  </si>
  <si>
    <t>CMP17650</t>
  </si>
  <si>
    <t>CMP15717</t>
  </si>
  <si>
    <t>CMP11040</t>
  </si>
  <si>
    <t>CMP11030</t>
  </si>
  <si>
    <t>CMP13008</t>
  </si>
  <si>
    <t>CMP11689</t>
  </si>
  <si>
    <t>CMP12536</t>
  </si>
  <si>
    <t>CMP12215</t>
  </si>
  <si>
    <t>CMP17451</t>
  </si>
  <si>
    <t>CMP10353</t>
  </si>
  <si>
    <t>CMP11221</t>
  </si>
  <si>
    <t>CMP18918</t>
  </si>
  <si>
    <t>CMP10556</t>
  </si>
  <si>
    <t>CMP16722</t>
  </si>
  <si>
    <t>CMP16320</t>
  </si>
  <si>
    <t>CMP18590</t>
  </si>
  <si>
    <t>CMP15246</t>
  </si>
  <si>
    <t>CMP12999</t>
  </si>
  <si>
    <t>CMP16070</t>
  </si>
  <si>
    <t>CMP12661</t>
  </si>
  <si>
    <t>CMP15503</t>
  </si>
  <si>
    <t>CMP15353</t>
  </si>
  <si>
    <t>CMP11574</t>
  </si>
  <si>
    <t>CMP16137</t>
  </si>
  <si>
    <t>CMP15324</t>
  </si>
  <si>
    <t>CMP10214</t>
  </si>
  <si>
    <t>CMP15005</t>
  </si>
  <si>
    <t>CMP17970</t>
  </si>
  <si>
    <t>CMP19964</t>
  </si>
  <si>
    <t>CMP10087</t>
  </si>
  <si>
    <t>CMP14161</t>
  </si>
  <si>
    <t>CMP12752</t>
  </si>
  <si>
    <t>CMP11907</t>
  </si>
  <si>
    <t>CMP13257</t>
  </si>
  <si>
    <t>CMP11833</t>
  </si>
  <si>
    <t>CMP10298</t>
  </si>
  <si>
    <t>CMP19592</t>
  </si>
  <si>
    <t>CMP12384</t>
  </si>
  <si>
    <t>CMP15822</t>
  </si>
  <si>
    <t>CMP14347</t>
  </si>
  <si>
    <t>CMP14310</t>
  </si>
  <si>
    <t>CMP17400</t>
  </si>
  <si>
    <t>CMP14576</t>
  </si>
  <si>
    <t>CMP14371</t>
  </si>
  <si>
    <t>CMP17722</t>
  </si>
  <si>
    <t>CMP13786</t>
  </si>
  <si>
    <t>CMP19389</t>
  </si>
  <si>
    <t>CMP15040</t>
  </si>
  <si>
    <t>CMP11071</t>
  </si>
  <si>
    <t>CMP12080</t>
  </si>
  <si>
    <t>CMP14959</t>
  </si>
  <si>
    <t>CMP18301</t>
  </si>
  <si>
    <t>CMP19699</t>
  </si>
  <si>
    <t>CMP13730</t>
  </si>
  <si>
    <t>CMP10656</t>
  </si>
  <si>
    <t>CMP11280</t>
  </si>
  <si>
    <t>CMP17519</t>
  </si>
  <si>
    <t>CMP14314</t>
  </si>
  <si>
    <t>CMP16034</t>
  </si>
  <si>
    <t>CMP11297</t>
  </si>
  <si>
    <t>CMP12258</t>
  </si>
  <si>
    <t>CMP16111</t>
  </si>
  <si>
    <t>CMP18326</t>
  </si>
  <si>
    <t>CMP11346</t>
  </si>
  <si>
    <t>CMP12562</t>
  </si>
  <si>
    <t>CMP10742</t>
  </si>
  <si>
    <t>CMP10633</t>
  </si>
  <si>
    <t>CMP11273</t>
  </si>
  <si>
    <t>CMP19650</t>
  </si>
  <si>
    <t>CMP13057</t>
  </si>
  <si>
    <t>CMP14561</t>
  </si>
  <si>
    <t>CMP15236</t>
  </si>
  <si>
    <t>CMP18764</t>
  </si>
  <si>
    <t>CMP12792</t>
  </si>
  <si>
    <t>CMP12824</t>
  </si>
  <si>
    <t>CMP16777</t>
  </si>
  <si>
    <t>CMP11683</t>
  </si>
  <si>
    <t>CMP11515</t>
  </si>
  <si>
    <t>CMP19528</t>
  </si>
  <si>
    <t>CMP15625</t>
  </si>
  <si>
    <t>CMP16078</t>
  </si>
  <si>
    <t>CMP14915</t>
  </si>
  <si>
    <t>CMP14473</t>
  </si>
  <si>
    <t>CMP11244</t>
  </si>
  <si>
    <t>CMP19586</t>
  </si>
  <si>
    <t>CMP19533</t>
  </si>
  <si>
    <t>CMP12054</t>
  </si>
  <si>
    <t>CMP10934</t>
  </si>
  <si>
    <t>CMP13211</t>
  </si>
  <si>
    <t>CMP15363</t>
  </si>
  <si>
    <t>CMP10157</t>
  </si>
  <si>
    <t>CMP12806</t>
  </si>
  <si>
    <t>CMP12096</t>
  </si>
  <si>
    <t>CMP12633</t>
  </si>
  <si>
    <t>CMP12108</t>
  </si>
  <si>
    <t>CMP19162</t>
  </si>
  <si>
    <t>CMP15611</t>
  </si>
  <si>
    <t>CMP12737</t>
  </si>
  <si>
    <t>CMP13499</t>
  </si>
  <si>
    <t>CMP12111</t>
  </si>
  <si>
    <t>CMP14017</t>
  </si>
  <si>
    <t>CMP16951</t>
  </si>
  <si>
    <t>CMP17733</t>
  </si>
  <si>
    <t>CMP11463</t>
  </si>
  <si>
    <t>CMP16723</t>
  </si>
  <si>
    <t>CMP18787</t>
  </si>
  <si>
    <t>CMP18492</t>
  </si>
  <si>
    <t>CMP16652</t>
  </si>
  <si>
    <t>CMP12572</t>
  </si>
  <si>
    <t>CMP19106</t>
  </si>
  <si>
    <t>CMP19349</t>
  </si>
  <si>
    <t>CMP11981</t>
  </si>
  <si>
    <t>CMP12460</t>
  </si>
  <si>
    <t>CMP16003</t>
  </si>
  <si>
    <t>CMP13333</t>
  </si>
  <si>
    <t>CMP12127</t>
  </si>
  <si>
    <t>CMP10196</t>
  </si>
  <si>
    <t>CMP18733</t>
  </si>
  <si>
    <t>CMP18317</t>
  </si>
  <si>
    <t>CMP16505</t>
  </si>
  <si>
    <t>CMP18931</t>
  </si>
  <si>
    <t>CMP15374</t>
  </si>
  <si>
    <t>CMP15836</t>
  </si>
  <si>
    <t>CMP15904</t>
  </si>
  <si>
    <t>CMP11429</t>
  </si>
  <si>
    <t>CMP17450</t>
  </si>
  <si>
    <t>CMP14209</t>
  </si>
  <si>
    <t>CMP19151</t>
  </si>
  <si>
    <t>CMP16650</t>
  </si>
  <si>
    <t>CMP19538</t>
  </si>
  <si>
    <t>CMP16977</t>
  </si>
  <si>
    <t>CMP11454</t>
  </si>
  <si>
    <t>CMP17157</t>
  </si>
  <si>
    <t>CMP12417</t>
  </si>
  <si>
    <t>CMP19868</t>
  </si>
  <si>
    <t>CMP16903</t>
  </si>
  <si>
    <t>CMP14459</t>
  </si>
  <si>
    <t>CMP17492</t>
  </si>
  <si>
    <t>CMP10046</t>
  </si>
  <si>
    <t>CMP13025</t>
  </si>
  <si>
    <t>CMP19220</t>
  </si>
  <si>
    <t>CMP15798</t>
  </si>
  <si>
    <t>CMP16947</t>
  </si>
  <si>
    <t>CMP16465</t>
  </si>
  <si>
    <t>CMP16075</t>
  </si>
  <si>
    <t>CMP10670</t>
  </si>
  <si>
    <t>CMP17699</t>
  </si>
  <si>
    <t>CMP19375</t>
  </si>
  <si>
    <t>CMP12480</t>
  </si>
  <si>
    <t>CMP10416</t>
  </si>
  <si>
    <t>CMP10988</t>
  </si>
  <si>
    <t>CMP14199</t>
  </si>
  <si>
    <t>CMP13984</t>
  </si>
  <si>
    <t>CMP18155</t>
  </si>
  <si>
    <t>CMP17457</t>
  </si>
  <si>
    <t>CMP17193</t>
  </si>
  <si>
    <t>CMP18529</t>
  </si>
  <si>
    <t>CMP16538</t>
  </si>
  <si>
    <t>CMP18063</t>
  </si>
  <si>
    <t>CMP12192</t>
  </si>
  <si>
    <t>CMP13309</t>
  </si>
  <si>
    <t>CMP12278</t>
  </si>
  <si>
    <t>CMP12533</t>
  </si>
  <si>
    <t>CMP11460</t>
  </si>
  <si>
    <t>CMP16900</t>
  </si>
  <si>
    <t>CMP15443</t>
  </si>
  <si>
    <t>CMP18242</t>
  </si>
  <si>
    <t>CMP15842</t>
  </si>
  <si>
    <t>CMP11638</t>
  </si>
  <si>
    <t>CMP10367</t>
  </si>
  <si>
    <t>CMP15888</t>
  </si>
  <si>
    <t>CMP12210</t>
  </si>
  <si>
    <t>CMP17635</t>
  </si>
  <si>
    <t>CMP15203</t>
  </si>
  <si>
    <t>CMP15239</t>
  </si>
  <si>
    <t>CMP13691</t>
  </si>
  <si>
    <t>CMP13187</t>
  </si>
  <si>
    <t>CMP12300</t>
  </si>
  <si>
    <t>CMP19369</t>
  </si>
  <si>
    <t>CMP13816</t>
  </si>
  <si>
    <t>CMP15231</t>
  </si>
  <si>
    <t>CMP18861</t>
  </si>
  <si>
    <t>CMP12404</t>
  </si>
  <si>
    <t>CMP18329</t>
  </si>
  <si>
    <t>CMP16786</t>
  </si>
  <si>
    <t>CMP15803</t>
  </si>
  <si>
    <t>CMP13826</t>
  </si>
  <si>
    <t>CMP15761</t>
  </si>
  <si>
    <t>CMP15274</t>
  </si>
  <si>
    <t>CMP13493</t>
  </si>
  <si>
    <t>CMP19360</t>
  </si>
  <si>
    <t>CMP14700</t>
  </si>
  <si>
    <t>CMP17430</t>
  </si>
  <si>
    <t>CMP11503</t>
  </si>
  <si>
    <t>CMP12400</t>
  </si>
  <si>
    <t>CMP13575</t>
  </si>
  <si>
    <t>CMP16392</t>
  </si>
  <si>
    <t>CMP13306</t>
  </si>
  <si>
    <t>CMP17924</t>
  </si>
  <si>
    <t>CMP17589</t>
  </si>
  <si>
    <t>CMP11356</t>
  </si>
  <si>
    <t>CMP17847</t>
  </si>
  <si>
    <t>CMP19176</t>
  </si>
  <si>
    <t>CMP12437</t>
  </si>
  <si>
    <t>CMP15319</t>
  </si>
  <si>
    <t>CMP13386</t>
  </si>
  <si>
    <t>CMP10557</t>
  </si>
  <si>
    <t>CMP11137</t>
  </si>
  <si>
    <t>CMP16300</t>
  </si>
  <si>
    <t>CMP15622</t>
  </si>
  <si>
    <t>CMP16125</t>
  </si>
  <si>
    <t>CMP19590</t>
  </si>
  <si>
    <t>CMP14356</t>
  </si>
  <si>
    <t>CMP17515</t>
  </si>
  <si>
    <t>CMP15097</t>
  </si>
  <si>
    <t>CMP17074</t>
  </si>
  <si>
    <t>CMP15323</t>
  </si>
  <si>
    <t>CMP11601</t>
  </si>
  <si>
    <t>CMP18323</t>
  </si>
  <si>
    <t>CMP17294</t>
  </si>
  <si>
    <t>CMP19372</t>
  </si>
  <si>
    <t>CMP15440</t>
  </si>
  <si>
    <t>CMP14194</t>
  </si>
  <si>
    <t>CMP11101</t>
  </si>
  <si>
    <t>CMP16080</t>
  </si>
  <si>
    <t>CMP14218</t>
  </si>
  <si>
    <t>CMP19884</t>
  </si>
  <si>
    <t>CMP12871</t>
  </si>
  <si>
    <t>CMP15375</t>
  </si>
  <si>
    <t>CMP15035</t>
  </si>
  <si>
    <t>CMP13267</t>
  </si>
  <si>
    <t>CMP17502</t>
  </si>
  <si>
    <t>CMP10801</t>
  </si>
  <si>
    <t>CMP17013</t>
  </si>
  <si>
    <t>CMP16401</t>
  </si>
  <si>
    <t>CMP12339</t>
  </si>
  <si>
    <t>CMP14655</t>
  </si>
  <si>
    <t>CMP19512</t>
  </si>
  <si>
    <t>CMP12604</t>
  </si>
  <si>
    <t>CMP14472</t>
  </si>
  <si>
    <t>CMP19347</t>
  </si>
  <si>
    <t>CMP16286</t>
  </si>
  <si>
    <t>CMP11405</t>
  </si>
  <si>
    <t>CMP14421</t>
  </si>
  <si>
    <t>CMP19805</t>
  </si>
  <si>
    <t>CMP13255</t>
  </si>
  <si>
    <t>CMP14344</t>
  </si>
  <si>
    <t>CMP19265</t>
  </si>
  <si>
    <t>CMP15876</t>
  </si>
  <si>
    <t>CMP12683</t>
  </si>
  <si>
    <t>CMP18595</t>
  </si>
  <si>
    <t>CMP15765</t>
  </si>
  <si>
    <t>CMP14654</t>
  </si>
  <si>
    <t>CMP17680</t>
  </si>
  <si>
    <t>CMP12977</t>
  </si>
  <si>
    <t>CMP14689</t>
  </si>
  <si>
    <t>CMP13199</t>
  </si>
  <si>
    <t>CMP12769</t>
  </si>
  <si>
    <t>CMP16305</t>
  </si>
  <si>
    <t>CMP10355</t>
  </si>
  <si>
    <t>CMP12698</t>
  </si>
  <si>
    <t>CMP16766</t>
  </si>
  <si>
    <t>CMP11589</t>
  </si>
  <si>
    <t>CMP14257</t>
  </si>
  <si>
    <t>CMP12028</t>
  </si>
  <si>
    <t>CMP19032</t>
  </si>
  <si>
    <t>CMP15679</t>
  </si>
  <si>
    <t>CMP12150</t>
  </si>
  <si>
    <t>CMP10032</t>
  </si>
  <si>
    <t>CMP11354</t>
  </si>
  <si>
    <t>CMP13387</t>
  </si>
  <si>
    <t>CMP18265</t>
  </si>
  <si>
    <t>CMP17346</t>
  </si>
  <si>
    <t>CMP17242</t>
  </si>
  <si>
    <t>CMP10596</t>
  </si>
  <si>
    <t>CMP17440</t>
  </si>
  <si>
    <t>CMP10597</t>
  </si>
  <si>
    <t>CMP14866</t>
  </si>
  <si>
    <t>CMP13603</t>
  </si>
  <si>
    <t>CMP12149</t>
  </si>
  <si>
    <t>CMP13565</t>
  </si>
  <si>
    <t>CMP10693</t>
  </si>
  <si>
    <t>CMP10560</t>
  </si>
  <si>
    <t>CMP18609</t>
  </si>
  <si>
    <t>CMP17147</t>
  </si>
  <si>
    <t>CMP17510</t>
  </si>
  <si>
    <t>CMP12011</t>
  </si>
  <si>
    <t>CMP14756</t>
  </si>
  <si>
    <t>CMP12474</t>
  </si>
  <si>
    <t>CMP17169</t>
  </si>
  <si>
    <t>CMP11335</t>
  </si>
  <si>
    <t>CMP15839</t>
  </si>
  <si>
    <t>CMP10669</t>
  </si>
  <si>
    <t>CMP13261</t>
  </si>
  <si>
    <t>CMP16535</t>
  </si>
  <si>
    <t>CMP10294</t>
  </si>
  <si>
    <t>CMP11102</t>
  </si>
  <si>
    <t>CMP19503</t>
  </si>
  <si>
    <t>CMP14981</t>
  </si>
  <si>
    <t>CMP14093</t>
  </si>
  <si>
    <t>CMP15181</t>
  </si>
  <si>
    <t>CMP18700</t>
  </si>
  <si>
    <t>CMP16552</t>
  </si>
  <si>
    <t>CMP18902</t>
  </si>
  <si>
    <t>CMP10463</t>
  </si>
  <si>
    <t>CMP17562</t>
  </si>
  <si>
    <t>CMP14868</t>
  </si>
  <si>
    <t>CMP17585</t>
  </si>
  <si>
    <t>CMP16364</t>
  </si>
  <si>
    <t>CMP15506</t>
  </si>
  <si>
    <t>CMP18285</t>
  </si>
  <si>
    <t>CMP14141</t>
  </si>
  <si>
    <t>CMP14451</t>
  </si>
  <si>
    <t>CMP11161</t>
  </si>
  <si>
    <t>CMP18907</t>
  </si>
  <si>
    <t>CMP10838</t>
  </si>
  <si>
    <t>CMP18432</t>
  </si>
  <si>
    <t>CMP15627</t>
  </si>
  <si>
    <t>CMP17738</t>
  </si>
  <si>
    <t>CMP13318</t>
  </si>
  <si>
    <t>CMP13069</t>
  </si>
  <si>
    <t>CMP15508</t>
  </si>
  <si>
    <t>CMP18739</t>
  </si>
  <si>
    <t>CMP18399</t>
  </si>
  <si>
    <t>CMP15726</t>
  </si>
  <si>
    <t>CMP16105</t>
  </si>
  <si>
    <t>CMP14184</t>
  </si>
  <si>
    <t>CMP12208</t>
  </si>
  <si>
    <t>CMP17274</t>
  </si>
  <si>
    <t>CMP15662</t>
  </si>
  <si>
    <t>CMP12012</t>
  </si>
  <si>
    <t>CMP15003</t>
  </si>
  <si>
    <t>CMP13647</t>
  </si>
  <si>
    <t>CMP15559</t>
  </si>
  <si>
    <t>CMP19815</t>
  </si>
  <si>
    <t>CMP12638</t>
  </si>
  <si>
    <t>CMP18042</t>
  </si>
  <si>
    <t>CMP13735</t>
  </si>
  <si>
    <t>CMP15142</t>
  </si>
  <si>
    <t>CMP11425</t>
  </si>
  <si>
    <t>CMP13710</t>
  </si>
  <si>
    <t>CMP11690</t>
  </si>
  <si>
    <t>CMP18048</t>
  </si>
  <si>
    <t>CMP10230</t>
  </si>
  <si>
    <t>CMP18675</t>
  </si>
  <si>
    <t>CMP16275</t>
  </si>
  <si>
    <t>CMP16821</t>
  </si>
  <si>
    <t>CMP15098</t>
  </si>
  <si>
    <t>CMP16880</t>
  </si>
  <si>
    <t>CMP18639</t>
  </si>
  <si>
    <t>CMP12953</t>
  </si>
  <si>
    <t>CMP18839</t>
  </si>
  <si>
    <t>CMP17053</t>
  </si>
  <si>
    <t>CMP11143</t>
  </si>
  <si>
    <t>CMP17330</t>
  </si>
  <si>
    <t>CMP15249</t>
  </si>
  <si>
    <t>CMP16327</t>
  </si>
  <si>
    <t>CMP12097</t>
  </si>
  <si>
    <t>CMP15929</t>
  </si>
  <si>
    <t>CMP18648</t>
  </si>
  <si>
    <t>CMP16910</t>
  </si>
  <si>
    <t>CMP12978</t>
  </si>
  <si>
    <t>CMP10929</t>
  </si>
  <si>
    <t>CMP12701</t>
  </si>
  <si>
    <t>CMP19652</t>
  </si>
  <si>
    <t>CMP13121</t>
  </si>
  <si>
    <t>CMP11202</t>
  </si>
  <si>
    <t>CMP18580</t>
  </si>
  <si>
    <t>CMP12256</t>
  </si>
  <si>
    <t>CMP18371</t>
  </si>
  <si>
    <t>CMP13672</t>
  </si>
  <si>
    <t>CMP15298</t>
  </si>
  <si>
    <t>CMP10566</t>
  </si>
  <si>
    <t>CMP15077</t>
  </si>
  <si>
    <t>CMP11950</t>
  </si>
  <si>
    <t>CMP18826</t>
  </si>
  <si>
    <t>CMP16738</t>
  </si>
  <si>
    <t>CMP18614</t>
  </si>
  <si>
    <t>CMP12270</t>
  </si>
  <si>
    <t>CMP14880</t>
  </si>
  <si>
    <t>CMP15027</t>
  </si>
  <si>
    <t>CMP18262</t>
  </si>
  <si>
    <t>CMP11854</t>
  </si>
  <si>
    <t>CMP18455</t>
  </si>
  <si>
    <t>CMP15906</t>
  </si>
  <si>
    <t>CMP19760</t>
  </si>
  <si>
    <t>CMP11468</t>
  </si>
  <si>
    <t>CMP13622</t>
  </si>
  <si>
    <t>CMP14354</t>
  </si>
  <si>
    <t>CMP16387</t>
  </si>
  <si>
    <t>CMP16481</t>
  </si>
  <si>
    <t>CMP15786</t>
  </si>
  <si>
    <t>CMP13852</t>
  </si>
  <si>
    <t>CMP10373</t>
  </si>
  <si>
    <t>CMP15103</t>
  </si>
  <si>
    <t>CMP12954</t>
  </si>
  <si>
    <t>CMP14247</t>
  </si>
  <si>
    <t>CMP18668</t>
  </si>
  <si>
    <t>CMP13905</t>
  </si>
  <si>
    <t>CMP13645</t>
  </si>
  <si>
    <t>CMP14661</t>
  </si>
  <si>
    <t>CMP10704</t>
  </si>
  <si>
    <t>CMP13785</t>
  </si>
  <si>
    <t>CMP16037</t>
  </si>
  <si>
    <t>CMP13045</t>
  </si>
  <si>
    <t>CMP15157</t>
  </si>
  <si>
    <t>CMP17079</t>
  </si>
  <si>
    <t>CMP15321</t>
  </si>
  <si>
    <t>CMP12568</t>
  </si>
  <si>
    <t>CMP19365</t>
  </si>
  <si>
    <t>CMP19615</t>
  </si>
  <si>
    <t>CMP16096</t>
  </si>
  <si>
    <t>CMP18381</t>
  </si>
  <si>
    <t>CMP11838</t>
  </si>
  <si>
    <t>CMP16776</t>
  </si>
  <si>
    <t>CMP13854</t>
  </si>
  <si>
    <t>CMP10033</t>
  </si>
  <si>
    <t>CMP14172</t>
  </si>
  <si>
    <t>CMP14649</t>
  </si>
  <si>
    <t>CMP17123</t>
  </si>
  <si>
    <t>CMP14816</t>
  </si>
  <si>
    <t>CMP16862</t>
  </si>
  <si>
    <t>CMP17452</t>
  </si>
  <si>
    <t>CMP18992</t>
  </si>
  <si>
    <t>CMP17115</t>
  </si>
  <si>
    <t>CMP13498</t>
  </si>
  <si>
    <t>CMP16459</t>
  </si>
  <si>
    <t>CMP11857</t>
  </si>
  <si>
    <t>CMP17372</t>
  </si>
  <si>
    <t>CMP12073</t>
  </si>
  <si>
    <t>CMP11594</t>
  </si>
  <si>
    <t>CMP17508</t>
  </si>
  <si>
    <t>CMP18255</t>
  </si>
  <si>
    <t>CMP16008</t>
  </si>
  <si>
    <t>CMP18379</t>
  </si>
  <si>
    <t>CMP16499</t>
  </si>
  <si>
    <t>CMP11110</t>
  </si>
  <si>
    <t>CMP18657</t>
  </si>
  <si>
    <t>CMP15422</t>
  </si>
  <si>
    <t>CMP14448</t>
  </si>
  <si>
    <t>CMP12274</t>
  </si>
  <si>
    <t>CMP15616</t>
  </si>
  <si>
    <t>CMP16992</t>
  </si>
  <si>
    <t>CMP13116</t>
  </si>
  <si>
    <t>CMP17995</t>
  </si>
  <si>
    <t>CMP10173</t>
  </si>
  <si>
    <t>CMP16490</t>
  </si>
  <si>
    <t>CMP13532</t>
  </si>
  <si>
    <t>CMP17203</t>
  </si>
  <si>
    <t>CMP16502</t>
  </si>
  <si>
    <t>CMP15438</t>
  </si>
  <si>
    <t>CMP11555</t>
  </si>
  <si>
    <t>CMP17299</t>
  </si>
  <si>
    <t>CMP16375</t>
  </si>
  <si>
    <t>CMP10754</t>
  </si>
  <si>
    <t>CMP19065</t>
  </si>
  <si>
    <t>CMP19950</t>
  </si>
  <si>
    <t>CMP17622</t>
  </si>
  <si>
    <t>CMP14674</t>
  </si>
  <si>
    <t>CMP16266</t>
  </si>
  <si>
    <t>CMP17129</t>
  </si>
  <si>
    <t>CMP18594</t>
  </si>
  <si>
    <t>CMP16245</t>
  </si>
  <si>
    <t>CMP15090</t>
  </si>
  <si>
    <t>CMP15282</t>
  </si>
  <si>
    <t>CMP12183</t>
  </si>
  <si>
    <t>CMP18753</t>
  </si>
  <si>
    <t>CMP13435</t>
  </si>
  <si>
    <t>CMP14243</t>
  </si>
  <si>
    <t>CMP12684</t>
  </si>
  <si>
    <t>CMP16168</t>
  </si>
  <si>
    <t>CMP10368</t>
  </si>
  <si>
    <t>CMP18520</t>
  </si>
  <si>
    <t>CMP17985</t>
  </si>
  <si>
    <t>CMP13488</t>
  </si>
  <si>
    <t>CMP13999</t>
  </si>
  <si>
    <t>CMP16039</t>
  </si>
  <si>
    <t>CMP12667</t>
  </si>
  <si>
    <t>CMP11250</t>
  </si>
  <si>
    <t>CMP14567</t>
  </si>
  <si>
    <t>CMP17547</t>
  </si>
  <si>
    <t>CMP15208</t>
  </si>
  <si>
    <t>CMP18003</t>
  </si>
  <si>
    <t>CMP14322</t>
  </si>
  <si>
    <t>CMP11050</t>
  </si>
  <si>
    <t>CMP12261</t>
  </si>
  <si>
    <t>CMP11239</t>
  </si>
  <si>
    <t>CMP13621</t>
  </si>
  <si>
    <t>CMP15515</t>
  </si>
  <si>
    <t>CMP11563</t>
  </si>
  <si>
    <t>CMP18172</t>
  </si>
  <si>
    <t>CMP16153</t>
  </si>
  <si>
    <t>CMP11644</t>
  </si>
  <si>
    <t>CMP15315</t>
  </si>
  <si>
    <t>CMP19011</t>
  </si>
  <si>
    <t>CMP15013</t>
  </si>
  <si>
    <t>CMP10879</t>
  </si>
  <si>
    <t>CMP11107</t>
  </si>
  <si>
    <t>CMP18824</t>
  </si>
  <si>
    <t>CMP18911</t>
  </si>
  <si>
    <t>CMP15377</t>
  </si>
  <si>
    <t>CMP18044</t>
  </si>
  <si>
    <t>CMP10780</t>
  </si>
  <si>
    <t>CMP13908</t>
  </si>
  <si>
    <t>CMP19192</t>
  </si>
  <si>
    <t>CMP13473</t>
  </si>
  <si>
    <t>CMP10102</t>
  </si>
  <si>
    <t>CMP18350</t>
  </si>
  <si>
    <t>CMP13612</t>
  </si>
  <si>
    <t>CMP11651</t>
  </si>
  <si>
    <t>CMP11112</t>
  </si>
  <si>
    <t>CMP10290</t>
  </si>
  <si>
    <t>CMP10715</t>
  </si>
  <si>
    <t>CMP10319</t>
  </si>
  <si>
    <t>CMP10120</t>
  </si>
  <si>
    <t>CMP19126</t>
  </si>
  <si>
    <t>CMP15970</t>
  </si>
  <si>
    <t>CMP15699</t>
  </si>
  <si>
    <t>CMP18426</t>
  </si>
  <si>
    <t>CMP14873</t>
  </si>
  <si>
    <t>CMP15881</t>
  </si>
  <si>
    <t>CMP12371</t>
  </si>
  <si>
    <t>CMP16540</t>
  </si>
  <si>
    <t>CMP13968</t>
  </si>
  <si>
    <t>CMP13763</t>
  </si>
  <si>
    <t>CMP12711</t>
  </si>
  <si>
    <t>CMP13176</t>
  </si>
  <si>
    <t>CMP19686</t>
  </si>
  <si>
    <t>CMP15658</t>
  </si>
  <si>
    <t>CMP12045</t>
  </si>
  <si>
    <t>CMP19793</t>
  </si>
  <si>
    <t>CMP19563</t>
  </si>
  <si>
    <t>CMP11328</t>
  </si>
  <si>
    <t>CMP14922</t>
  </si>
  <si>
    <t>CMP14678</t>
  </si>
  <si>
    <t>CMP13923</t>
  </si>
  <si>
    <t>CMP14935</t>
  </si>
  <si>
    <t>CMP14785</t>
  </si>
  <si>
    <t>CMP16819</t>
  </si>
  <si>
    <t>CMP18104</t>
  </si>
  <si>
    <t>CMP16727</t>
  </si>
  <si>
    <t>CMP18788</t>
  </si>
  <si>
    <t>CMP19940</t>
  </si>
  <si>
    <t>CMP16781</t>
  </si>
  <si>
    <t>CMP18270</t>
  </si>
  <si>
    <t>CMP12571</t>
  </si>
  <si>
    <t>CMP17111</t>
  </si>
  <si>
    <t>CMP18625</t>
  </si>
  <si>
    <t>CMP18102</t>
  </si>
  <si>
    <t>CMP11416</t>
  </si>
  <si>
    <t>CMP15607</t>
  </si>
  <si>
    <t>CMP11566</t>
  </si>
  <si>
    <t>CMP13748</t>
  </si>
  <si>
    <t>CMP12053</t>
  </si>
  <si>
    <t>CMP13467</t>
  </si>
  <si>
    <t>CMP16609</t>
  </si>
  <si>
    <t>CMP13792</t>
  </si>
  <si>
    <t>CMP18167</t>
  </si>
  <si>
    <t>CMP17310</t>
  </si>
  <si>
    <t>CMP10545</t>
  </si>
  <si>
    <t>CMP16707</t>
  </si>
  <si>
    <t>CMP16859</t>
  </si>
  <si>
    <t>CMP11964</t>
  </si>
  <si>
    <t>CMP15760</t>
  </si>
  <si>
    <t>CMP15779</t>
  </si>
  <si>
    <t>CMP14339</t>
  </si>
  <si>
    <t>CMP18611</t>
  </si>
  <si>
    <t>CMP17215</t>
  </si>
  <si>
    <t>CMP18037</t>
  </si>
  <si>
    <t>CMP17098</t>
  </si>
  <si>
    <t>CMP15812</t>
  </si>
  <si>
    <t>CMP17777</t>
  </si>
  <si>
    <t>CMP16532</t>
  </si>
  <si>
    <t>CMP18436</t>
  </si>
  <si>
    <t>CMP19792</t>
  </si>
  <si>
    <t>CMP10533</t>
  </si>
  <si>
    <t>CMP12205</t>
  </si>
  <si>
    <t>CMP17066</t>
  </si>
  <si>
    <t>CMP14560</t>
  </si>
  <si>
    <t>CMP17538</t>
  </si>
  <si>
    <t>CMP19993</t>
  </si>
  <si>
    <t>CMP18015</t>
  </si>
  <si>
    <t>CMP12921</t>
  </si>
  <si>
    <t>CMP13745</t>
  </si>
  <si>
    <t>CMP12649</t>
  </si>
  <si>
    <t>CMP15362</t>
  </si>
  <si>
    <t>CMP14236</t>
  </si>
  <si>
    <t>CMP10807</t>
  </si>
  <si>
    <t>CMP12071</t>
  </si>
  <si>
    <t>CMP14309</t>
  </si>
  <si>
    <t>CMP11675</t>
  </si>
  <si>
    <t>CMP10296</t>
  </si>
  <si>
    <t>CMP14160</t>
  </si>
  <si>
    <t>CMP14457</t>
  </si>
  <si>
    <t>CMP14111</t>
  </si>
  <si>
    <t>CMP14450</t>
  </si>
  <si>
    <t>CMP19904</t>
  </si>
  <si>
    <t>CMP12212</t>
  </si>
  <si>
    <t>CMP18148</t>
  </si>
  <si>
    <t>CMP14114</t>
  </si>
  <si>
    <t>CMP17024</t>
  </si>
  <si>
    <t>CMP11159</t>
  </si>
  <si>
    <t>CMP12746</t>
  </si>
  <si>
    <t>CMP10035</t>
  </si>
  <si>
    <t>CMP17321</t>
  </si>
  <si>
    <t>CMP16109</t>
  </si>
  <si>
    <t>CMP11538</t>
  </si>
  <si>
    <t>CMP17198</t>
  </si>
  <si>
    <t>CMP16750</t>
  </si>
  <si>
    <t>CMP14331</t>
  </si>
  <si>
    <t>CMP17717</t>
  </si>
  <si>
    <t>CMP14222</t>
  </si>
  <si>
    <t>CMP15372</t>
  </si>
  <si>
    <t>CMP18171</t>
  </si>
  <si>
    <t>CMP16377</t>
  </si>
  <si>
    <t>CMP11407</t>
  </si>
  <si>
    <t>CMP15757</t>
  </si>
  <si>
    <t>CMP13584</t>
  </si>
  <si>
    <t>CMP19145</t>
  </si>
  <si>
    <t>CMP13809</t>
  </si>
  <si>
    <t>CMP18673</t>
  </si>
  <si>
    <t>CMP10058</t>
  </si>
  <si>
    <t>CMP12500</t>
  </si>
  <si>
    <t>CMP19613</t>
  </si>
  <si>
    <t>CMP14308</t>
  </si>
  <si>
    <t>CMP19198</t>
  </si>
  <si>
    <t>CMP17922</t>
  </si>
  <si>
    <t>CMP12103</t>
  </si>
  <si>
    <t>CMP10001</t>
  </si>
  <si>
    <t>CMP11542</t>
  </si>
  <si>
    <t>CMP11627</t>
  </si>
  <si>
    <t>CMP10314</t>
  </si>
  <si>
    <t>CMP10363</t>
  </si>
  <si>
    <t>CMP12085</t>
  </si>
  <si>
    <t>CMP19634</t>
  </si>
  <si>
    <t>CMP17091</t>
  </si>
  <si>
    <t>CMP15385</t>
  </si>
  <si>
    <t>CMP12745</t>
  </si>
  <si>
    <t>CMP16559</t>
  </si>
  <si>
    <t>CMP10905</t>
  </si>
  <si>
    <t>CMP11320</t>
  </si>
  <si>
    <t>CMP10209</t>
  </si>
  <si>
    <t>CMP10305</t>
  </si>
  <si>
    <t>CMP12709</t>
  </si>
  <si>
    <t>CMP15525</t>
  </si>
  <si>
    <t>CMP17615</t>
  </si>
  <si>
    <t>CMP16522</t>
  </si>
  <si>
    <t>CMP19638</t>
  </si>
  <si>
    <t>CMP11336</t>
  </si>
  <si>
    <t>CMP15215</t>
  </si>
  <si>
    <t>CMP17435</t>
  </si>
  <si>
    <t>CMP14665</t>
  </si>
  <si>
    <t>CMP15710</t>
  </si>
  <si>
    <t>CMP10272</t>
  </si>
  <si>
    <t>CMP18291</t>
  </si>
  <si>
    <t>CMP13940</t>
  </si>
  <si>
    <t>CMP14475</t>
  </si>
  <si>
    <t>CMP10957</t>
  </si>
  <si>
    <t>CMP17999</t>
  </si>
  <si>
    <t>CMP18418</t>
  </si>
  <si>
    <t>CMP16908</t>
  </si>
  <si>
    <t>CMP10607</t>
  </si>
  <si>
    <t>CMP13424</t>
  </si>
  <si>
    <t>CMP18256</t>
  </si>
  <si>
    <t>CMP13201</t>
  </si>
  <si>
    <t>CMP11186</t>
  </si>
  <si>
    <t>CMP14759</t>
  </si>
  <si>
    <t>CMP11679</t>
  </si>
  <si>
    <t>CMP10392</t>
  </si>
  <si>
    <t>CMP16290</t>
  </si>
  <si>
    <t>CMP18052</t>
  </si>
  <si>
    <t>CMP16351</t>
  </si>
  <si>
    <t>CMP16681</t>
  </si>
  <si>
    <t>CMP17953</t>
  </si>
  <si>
    <t>CMP16813</t>
  </si>
  <si>
    <t>CMP13331</t>
  </si>
  <si>
    <t>CMP11453</t>
  </si>
  <si>
    <t>CMP18548</t>
  </si>
  <si>
    <t>CMP19488</t>
  </si>
  <si>
    <t>CMP10874</t>
  </si>
  <si>
    <t>CMP10602</t>
  </si>
  <si>
    <t>CMP17028</t>
  </si>
  <si>
    <t>CMP19148</t>
  </si>
  <si>
    <t>CMP11642</t>
  </si>
  <si>
    <t>CMP17551</t>
  </si>
  <si>
    <t>CMP11785</t>
  </si>
  <si>
    <t>CMP17394</t>
  </si>
  <si>
    <t>CMP12994</t>
  </si>
  <si>
    <t>CMP19544</t>
  </si>
  <si>
    <t>CMP11173</t>
  </si>
  <si>
    <t>CMP13197</t>
  </si>
  <si>
    <t>CMP15456</t>
  </si>
  <si>
    <t>CMP13269</t>
  </si>
  <si>
    <t>CMP12313</t>
  </si>
  <si>
    <t>CMP10273</t>
  </si>
  <si>
    <t>CMP18730</t>
  </si>
  <si>
    <t>CMP10184</t>
  </si>
  <si>
    <t>CMP17092</t>
  </si>
  <si>
    <t>CMP15403</t>
  </si>
  <si>
    <t>CMP12887</t>
  </si>
  <si>
    <t>CMP16890</t>
  </si>
  <si>
    <t>CMP16774</t>
  </si>
  <si>
    <t>CMP18898</t>
  </si>
  <si>
    <t>CMP17559</t>
  </si>
  <si>
    <t>CMP12421</t>
  </si>
  <si>
    <t>CMP11556</t>
  </si>
  <si>
    <t>CMP17528</t>
  </si>
  <si>
    <t>CMP10247</t>
  </si>
  <si>
    <t>CMP16203</t>
  </si>
  <si>
    <t>CMP15800</t>
  </si>
  <si>
    <t>CMP10553</t>
  </si>
  <si>
    <t>CMP10574</t>
  </si>
  <si>
    <t>CMP16077</t>
  </si>
  <si>
    <t>CMP16389</t>
  </si>
  <si>
    <t>CMP13560</t>
  </si>
  <si>
    <t>CMP18807</t>
  </si>
  <si>
    <t>CMP16828</t>
  </si>
  <si>
    <t>CMP19749</t>
  </si>
  <si>
    <t>CMP14031</t>
  </si>
  <si>
    <t>CMP11235</t>
  </si>
  <si>
    <t>CMP15741</t>
  </si>
  <si>
    <t>CMP14551</t>
  </si>
  <si>
    <t>CMP12558</t>
  </si>
  <si>
    <t>CMP14088</t>
  </si>
  <si>
    <t>CMP19707</t>
  </si>
  <si>
    <t>CMP12029</t>
  </si>
  <si>
    <t>CMP11737</t>
  </si>
  <si>
    <t>CMP10618</t>
  </si>
  <si>
    <t>CMP16865</t>
  </si>
  <si>
    <t>CMP17039</t>
  </si>
  <si>
    <t>CMP10768</t>
  </si>
  <si>
    <t>CMP18332</t>
  </si>
  <si>
    <t>CMP12760</t>
  </si>
  <si>
    <t>CMP10508</t>
  </si>
  <si>
    <t>CMP17277</t>
  </si>
  <si>
    <t>CMP18906</t>
  </si>
  <si>
    <t>CMP15192</t>
  </si>
  <si>
    <t>CMP17658</t>
  </si>
  <si>
    <t>CMP11648</t>
  </si>
  <si>
    <t>CMP10176</t>
  </si>
  <si>
    <t>CMP18098</t>
  </si>
  <si>
    <t>CMP19259</t>
  </si>
  <si>
    <t>CMP16806</t>
  </si>
  <si>
    <t>CMP15479</t>
  </si>
  <si>
    <t>CMP18187</t>
  </si>
  <si>
    <t>CMP13238</t>
  </si>
  <si>
    <t>CMP10260</t>
  </si>
  <si>
    <t>CMP19629</t>
  </si>
  <si>
    <t>CMP19743</t>
  </si>
  <si>
    <t>CMP16682</t>
  </si>
  <si>
    <t>CMP16899</t>
  </si>
  <si>
    <t>CMP14145</t>
  </si>
  <si>
    <t>CMP14819</t>
  </si>
  <si>
    <t>CMP15453</t>
  </si>
  <si>
    <t>CMP19757</t>
  </si>
  <si>
    <t>CMP10169</t>
  </si>
  <si>
    <t>CMP10244</t>
  </si>
  <si>
    <t>CMP18100</t>
  </si>
  <si>
    <t>CMP13630</t>
  </si>
  <si>
    <t>CMP19157</t>
  </si>
  <si>
    <t>CMP14814</t>
  </si>
  <si>
    <t>CMP16476</t>
  </si>
  <si>
    <t>CMP13212</t>
  </si>
  <si>
    <t>CMP10524</t>
  </si>
  <si>
    <t>CMP17564</t>
  </si>
  <si>
    <t>CMP14051</t>
  </si>
  <si>
    <t>CMP17470</t>
  </si>
  <si>
    <t>CMP19494</t>
  </si>
  <si>
    <t>CMP14862</t>
  </si>
  <si>
    <t>CMP10843</t>
  </si>
  <si>
    <t>CMP12151</t>
  </si>
  <si>
    <t>CMP11473</t>
  </si>
  <si>
    <t>CMP16092</t>
  </si>
  <si>
    <t>CMP12389</t>
  </si>
  <si>
    <t>06-29-2024</t>
  </si>
  <si>
    <t>CMP19867</t>
  </si>
  <si>
    <t>CMP10147</t>
  </si>
  <si>
    <t>CMP11339</t>
  </si>
  <si>
    <t>CMP12290</t>
  </si>
  <si>
    <t>CMP12343</t>
  </si>
  <si>
    <t>CMP11532</t>
  </si>
  <si>
    <t>CMP14701</t>
  </si>
  <si>
    <t>CMP12890</t>
  </si>
  <si>
    <t>CMP12368</t>
  </si>
  <si>
    <t>CMP14290</t>
  </si>
  <si>
    <t>CMP15614</t>
  </si>
  <si>
    <t>CMP17751</t>
  </si>
  <si>
    <t>CMP10580</t>
  </si>
  <si>
    <t>CMP17284</t>
  </si>
  <si>
    <t>CMP17689</t>
  </si>
  <si>
    <t>CMP18096</t>
  </si>
  <si>
    <t>CMP19777</t>
  </si>
  <si>
    <t>CMP16184</t>
  </si>
  <si>
    <t>CMP13811</t>
  </si>
  <si>
    <t>CMP15500</t>
  </si>
  <si>
    <t>CMP15928</t>
  </si>
  <si>
    <t>CMP12489</t>
  </si>
  <si>
    <t>CMP14970</t>
  </si>
  <si>
    <t>CMP11546</t>
  </si>
  <si>
    <t>CMP10823</t>
  </si>
  <si>
    <t>CMP17260</t>
  </si>
  <si>
    <t>CMP13455</t>
  </si>
  <si>
    <t>CMP13830</t>
  </si>
  <si>
    <t>CMP18953</t>
  </si>
  <si>
    <t>CMP12276</t>
  </si>
  <si>
    <t>CMP15262</t>
  </si>
  <si>
    <t>CMP16838</t>
  </si>
  <si>
    <t>CMP12353</t>
  </si>
  <si>
    <t>CMP12827</t>
  </si>
  <si>
    <t>CMP14196</t>
  </si>
  <si>
    <t>CMP14573</t>
  </si>
  <si>
    <t>CMP16618</t>
  </si>
  <si>
    <t>CMP11567</t>
  </si>
  <si>
    <t>CMP11484</t>
  </si>
  <si>
    <t>CMP19584</t>
  </si>
  <si>
    <t>CMP12785</t>
  </si>
  <si>
    <t>CMP14397</t>
  </si>
  <si>
    <t>CMP14904</t>
  </si>
  <si>
    <t>CMP11610</t>
  </si>
  <si>
    <t>CMP10854</t>
  </si>
  <si>
    <t>CMP11682</t>
  </si>
  <si>
    <t>CMP13188</t>
  </si>
  <si>
    <t>CMP18397</t>
  </si>
  <si>
    <t>CMP14648</t>
  </si>
  <si>
    <t>CMP19711</t>
  </si>
  <si>
    <t>CMP14728</t>
  </si>
  <si>
    <t>CMP18145</t>
  </si>
  <si>
    <t>CMP15944</t>
  </si>
  <si>
    <t>CMP13335</t>
  </si>
  <si>
    <t>CMP15945</t>
  </si>
  <si>
    <t>CMP15009</t>
  </si>
  <si>
    <t>CMP10038</t>
  </si>
  <si>
    <t>CMP11768</t>
  </si>
  <si>
    <t>CMP14071</t>
  </si>
  <si>
    <t>CMP17894</t>
  </si>
  <si>
    <t>CMP11937</t>
  </si>
  <si>
    <t>CMP12358</t>
  </si>
  <si>
    <t>CMP13711</t>
  </si>
  <si>
    <t>CMP18241</t>
  </si>
  <si>
    <t>CMP11044</t>
  </si>
  <si>
    <t>CMP13915</t>
  </si>
  <si>
    <t>CMP15389</t>
  </si>
  <si>
    <t>CMP10718</t>
  </si>
  <si>
    <t>CMP17813</t>
  </si>
  <si>
    <t>CMP13791</t>
  </si>
  <si>
    <t>CMP15201</t>
  </si>
  <si>
    <t>CMP17431</t>
  </si>
  <si>
    <t>CMP14607</t>
  </si>
  <si>
    <t>CMP16204</t>
  </si>
  <si>
    <t>CMP16478</t>
  </si>
  <si>
    <t>CMP12485</t>
  </si>
  <si>
    <t>CMP10492</t>
  </si>
  <si>
    <t>CMP12878</t>
  </si>
  <si>
    <t>CMP10714</t>
  </si>
  <si>
    <t>CMP10080</t>
  </si>
  <si>
    <t>CMP18383</t>
  </si>
  <si>
    <t>CMP18025</t>
  </si>
  <si>
    <t>CMP12761</t>
  </si>
  <si>
    <t>CMP14603</t>
  </si>
  <si>
    <t>CMP11686</t>
  </si>
  <si>
    <t>CMP14374</t>
  </si>
  <si>
    <t>CMP12855</t>
  </si>
  <si>
    <t>CMP13430</t>
  </si>
  <si>
    <t>CMP18419</t>
  </si>
  <si>
    <t>CMP16440</t>
  </si>
  <si>
    <t>CMP16495</t>
  </si>
  <si>
    <t>CMP15018</t>
  </si>
  <si>
    <t>CMP19907</t>
  </si>
  <si>
    <t>CMP10976</t>
  </si>
  <si>
    <t>CMP13374</t>
  </si>
  <si>
    <t>CMP11560</t>
  </si>
  <si>
    <t>CMP12196</t>
  </si>
  <si>
    <t>CMP15416</t>
  </si>
  <si>
    <t>CMP14522</t>
  </si>
  <si>
    <t>CMP17229</t>
  </si>
  <si>
    <t>CMP16896</t>
  </si>
  <si>
    <t>CMP15066</t>
  </si>
  <si>
    <t>CMP11720</t>
  </si>
  <si>
    <t>CMP14599</t>
  </si>
  <si>
    <t>CMP19266</t>
  </si>
  <si>
    <t>CMP14070</t>
  </si>
  <si>
    <t>CMP12106</t>
  </si>
  <si>
    <t>CMP17379</t>
  </si>
  <si>
    <t>CMP17748</t>
  </si>
  <si>
    <t>CMP11181</t>
  </si>
  <si>
    <t>CMP12640</t>
  </si>
  <si>
    <t>CMP18284</t>
  </si>
  <si>
    <t>CMP13599</t>
  </si>
  <si>
    <t>CMP19859</t>
  </si>
  <si>
    <t>CMP12654</t>
  </si>
  <si>
    <t>CMP11985</t>
  </si>
  <si>
    <t>CMP16623</t>
  </si>
  <si>
    <t>CMP10707</t>
  </si>
  <si>
    <t>CMP19253</t>
  </si>
  <si>
    <t>CMP13407</t>
  </si>
  <si>
    <t>CMP10233</t>
  </si>
  <si>
    <t>CMP12360</t>
  </si>
  <si>
    <t>CMP18259</t>
  </si>
  <si>
    <t>CMP15740</t>
  </si>
  <si>
    <t>CMP16239</t>
  </si>
  <si>
    <t>CMP18980</t>
  </si>
  <si>
    <t>CMP16939</t>
  </si>
  <si>
    <t>CMP15917</t>
  </si>
  <si>
    <t>CMP19030</t>
  </si>
  <si>
    <t>CMP12444</t>
  </si>
  <si>
    <t>CMP10746</t>
  </si>
  <si>
    <t>CMP16284</t>
  </si>
  <si>
    <t>CMP14521</t>
  </si>
  <si>
    <t>CMP16524</t>
  </si>
  <si>
    <t>CMP17997</t>
  </si>
  <si>
    <t>CMP16825</t>
  </si>
  <si>
    <t>CMP10185</t>
  </si>
  <si>
    <t>CMP17254</t>
  </si>
  <si>
    <t>CMP14034</t>
  </si>
  <si>
    <t>CMP18442</t>
  </si>
  <si>
    <t>CMP12170</t>
  </si>
  <si>
    <t>CMP19721</t>
  </si>
  <si>
    <t>CMP15644</t>
  </si>
  <si>
    <t>CMP17377</t>
  </si>
  <si>
    <t>CMP10517</t>
  </si>
  <si>
    <t>CMP14080</t>
  </si>
  <si>
    <t>CMP16888</t>
  </si>
  <si>
    <t>CMP12590</t>
  </si>
  <si>
    <t>CMP17086</t>
  </si>
  <si>
    <t>CMP14406</t>
  </si>
  <si>
    <t>CMP10857</t>
  </si>
  <si>
    <t>CMP18413</t>
  </si>
  <si>
    <t>CMP19329</t>
  </si>
  <si>
    <t>CMP12880</t>
  </si>
  <si>
    <t>CMP18930</t>
  </si>
  <si>
    <t>CMP14621</t>
  </si>
  <si>
    <t>CMP12440</t>
  </si>
  <si>
    <t>CMP17797</t>
  </si>
  <si>
    <t>CMP17043</t>
  </si>
  <si>
    <t>CMP15835</t>
  </si>
  <si>
    <t>CMP12696</t>
  </si>
  <si>
    <t>CMP18058</t>
  </si>
  <si>
    <t>CMP17473</t>
  </si>
  <si>
    <t>CMP14474</t>
  </si>
  <si>
    <t>CMP13784</t>
  </si>
  <si>
    <t>CMP16041</t>
  </si>
  <si>
    <t>CMP19774</t>
  </si>
  <si>
    <t>CMP16768</t>
  </si>
  <si>
    <t>CMP11249</t>
  </si>
  <si>
    <t>CMP12700</t>
  </si>
  <si>
    <t>CMP11846</t>
  </si>
  <si>
    <t>CMP14937</t>
  </si>
  <si>
    <t>CMP18017</t>
  </si>
  <si>
    <t>CMP14950</t>
  </si>
  <si>
    <t>CMP17826</t>
  </si>
  <si>
    <t>CMP13408</t>
  </si>
  <si>
    <t>CMP12514</t>
  </si>
  <si>
    <t>CMP13534</t>
  </si>
  <si>
    <t>CMP12798</t>
  </si>
  <si>
    <t>CMP13806</t>
  </si>
  <si>
    <t>CMP14226</t>
  </si>
  <si>
    <t>CMP17831</t>
  </si>
  <si>
    <t>CMP10657</t>
  </si>
  <si>
    <t>CMP13414</t>
  </si>
  <si>
    <t>CMP18922</t>
  </si>
  <si>
    <t>CMP18850</t>
  </si>
  <si>
    <t>CMP13343</t>
  </si>
  <si>
    <t>CMP11099</t>
  </si>
  <si>
    <t>CMP11169</t>
  </si>
  <si>
    <t>CMP19093</t>
  </si>
  <si>
    <t>CMP12602</t>
  </si>
  <si>
    <t>CMP11387</t>
  </si>
  <si>
    <t>CMP15188</t>
  </si>
  <si>
    <t>CMP12653</t>
  </si>
  <si>
    <t>CMP17287</t>
  </si>
  <si>
    <t>CMP17132</t>
  </si>
  <si>
    <t>CMP19352</t>
  </si>
  <si>
    <t>CMP17861</t>
  </si>
  <si>
    <t>CMP13880</t>
  </si>
  <si>
    <t>CMP18427</t>
  </si>
  <si>
    <t>CMP12603</t>
  </si>
  <si>
    <t>CMP15571</t>
  </si>
  <si>
    <t>CMP16313</t>
  </si>
  <si>
    <t>CMP17331</t>
  </si>
  <si>
    <t>CMP10396</t>
  </si>
  <si>
    <t>CMP16195</t>
  </si>
  <si>
    <t>CMP15668</t>
  </si>
  <si>
    <t>CMP10570</t>
  </si>
  <si>
    <t>06-28-2024</t>
  </si>
  <si>
    <t>CMP11275</t>
  </si>
  <si>
    <t>CMP19559</t>
  </si>
  <si>
    <t>CMP11433</t>
  </si>
  <si>
    <t>CMP13348</t>
  </si>
  <si>
    <t>CMP13921</t>
  </si>
  <si>
    <t>CMP12821</t>
  </si>
  <si>
    <t>CMP13278</t>
  </si>
  <si>
    <t>CMP16664</t>
  </si>
  <si>
    <t>CMP10794</t>
  </si>
  <si>
    <t>CMP11886</t>
  </si>
  <si>
    <t>CMP19045</t>
  </si>
  <si>
    <t>CMP13196</t>
  </si>
  <si>
    <t>CMP13544</t>
  </si>
  <si>
    <t>CMP11348</t>
  </si>
  <si>
    <t>CMP12040</t>
  </si>
  <si>
    <t>CMP13141</t>
  </si>
  <si>
    <t>CMP14736</t>
  </si>
  <si>
    <t>CMP14910</t>
  </si>
  <si>
    <t>CMP17533</t>
  </si>
  <si>
    <t>CMP17498</t>
  </si>
  <si>
    <t>CMP14965</t>
  </si>
  <si>
    <t>CMP14647</t>
  </si>
  <si>
    <t>CMP14834</t>
  </si>
  <si>
    <t>CMP13658</t>
  </si>
  <si>
    <t>CMP13162</t>
  </si>
  <si>
    <t>CMP10132</t>
  </si>
  <si>
    <t>CMP16926</t>
  </si>
  <si>
    <t>CMP15004</t>
  </si>
  <si>
    <t>CMP19986</t>
  </si>
  <si>
    <t>CMP12660</t>
  </si>
  <si>
    <t>CMP13759</t>
  </si>
  <si>
    <t>CMP11598</t>
  </si>
  <si>
    <t>CMP19463</t>
  </si>
  <si>
    <t>CMP12820</t>
  </si>
  <si>
    <t>CMP17177</t>
  </si>
  <si>
    <t>CMP16783</t>
  </si>
  <si>
    <t>CMP11076</t>
  </si>
  <si>
    <t>CMP16719</t>
  </si>
  <si>
    <t>CMP19143</t>
  </si>
  <si>
    <t>CMP16036</t>
  </si>
  <si>
    <t>CMP19146</t>
  </si>
  <si>
    <t>CMP19783</t>
  </si>
  <si>
    <t>CMP18298</t>
  </si>
  <si>
    <t>CMP13555</t>
  </si>
  <si>
    <t>CMP15468</t>
  </si>
  <si>
    <t>CMP13036</t>
  </si>
  <si>
    <t>CMP13143</t>
  </si>
  <si>
    <t>CMP16133</t>
  </si>
  <si>
    <t>CMP10781</t>
  </si>
  <si>
    <t>CMP14646</t>
  </si>
  <si>
    <t>CMP10300</t>
  </si>
  <si>
    <t>CMP12366</t>
  </si>
  <si>
    <t>CMP13107</t>
  </si>
  <si>
    <t>CMP14927</t>
  </si>
  <si>
    <t>CMP12427</t>
  </si>
  <si>
    <t>CMP13985</t>
  </si>
  <si>
    <t>CMP11397</t>
  </si>
  <si>
    <t>CMP16589</t>
  </si>
  <si>
    <t>CMP13090</t>
  </si>
  <si>
    <t>CMP10821</t>
  </si>
  <si>
    <t>CMP11472</t>
  </si>
  <si>
    <t>CMP13088</t>
  </si>
  <si>
    <t>CMP17991</t>
  </si>
  <si>
    <t>CMP18982</t>
  </si>
  <si>
    <t>CMP12986</t>
  </si>
  <si>
    <t>CMP14846</t>
  </si>
  <si>
    <t>CMP15067</t>
  </si>
  <si>
    <t>CMP10366</t>
  </si>
  <si>
    <t>CMP14744</t>
  </si>
  <si>
    <t>CMP12145</t>
  </si>
  <si>
    <t>CMP12296</t>
  </si>
  <si>
    <t>CMP12039</t>
  </si>
  <si>
    <t>CMP12214</t>
  </si>
  <si>
    <t>CMP12923</t>
  </si>
  <si>
    <t>CMP12584</t>
  </si>
  <si>
    <t>CMP19833</t>
  </si>
  <si>
    <t>CMP10751</t>
  </si>
  <si>
    <t>CMP16119</t>
  </si>
  <si>
    <t>CMP18925</t>
  </si>
  <si>
    <t>CMP11311</t>
  </si>
  <si>
    <t>CMP10188</t>
  </si>
  <si>
    <t>CMP11495</t>
  </si>
  <si>
    <t>CMP19177</t>
  </si>
  <si>
    <t>CMP14932</t>
  </si>
  <si>
    <t>CMP12624</t>
  </si>
  <si>
    <t>CMP11529</t>
  </si>
  <si>
    <t>CMP10674</t>
  </si>
  <si>
    <t>CMP19788</t>
  </si>
  <si>
    <t>CMP12116</t>
  </si>
  <si>
    <t>CMP10850</t>
  </si>
  <si>
    <t>CMP14030</t>
  </si>
  <si>
    <t>CMP17830</t>
  </si>
  <si>
    <t>CMP14493</t>
  </si>
  <si>
    <t>CMP14827</t>
  </si>
  <si>
    <t>CMP12094</t>
  </si>
  <si>
    <t>CMP14468</t>
  </si>
  <si>
    <t>CMP17593</t>
  </si>
  <si>
    <t>CMP11340</t>
  </si>
  <si>
    <t>CMP14408</t>
  </si>
  <si>
    <t>CMP13870</t>
  </si>
  <si>
    <t>CMP13153</t>
  </si>
  <si>
    <t>CMP16307</t>
  </si>
  <si>
    <t>CMP19470</t>
  </si>
  <si>
    <t>CMP18485</t>
  </si>
  <si>
    <t>CMP19064</t>
  </si>
  <si>
    <t>CMP16705</t>
  </si>
  <si>
    <t>CMP19432</t>
  </si>
  <si>
    <t>CMP16123</t>
  </si>
  <si>
    <t>CMP10901</t>
  </si>
  <si>
    <t>CMP11972</t>
  </si>
  <si>
    <t>CMP17499</t>
  </si>
  <si>
    <t>CMP17962</t>
  </si>
  <si>
    <t>CMP10562</t>
  </si>
  <si>
    <t>CMP14557</t>
  </si>
  <si>
    <t>CMP19733</t>
  </si>
  <si>
    <t>CMP18741</t>
  </si>
  <si>
    <t>CMP11182</t>
  </si>
  <si>
    <t>CMP10642</t>
  </si>
  <si>
    <t>CMP15356</t>
  </si>
  <si>
    <t>CMP17265</t>
  </si>
  <si>
    <t>CMP12077</t>
  </si>
  <si>
    <t>CMP16160</t>
  </si>
  <si>
    <t>CMP13525</t>
  </si>
  <si>
    <t>CMP11462</t>
  </si>
  <si>
    <t>CMP15949</t>
  </si>
  <si>
    <t>CMP18837</t>
  </si>
  <si>
    <t>CMP15305</t>
  </si>
  <si>
    <t>CMP19376</t>
  </si>
  <si>
    <t>CMP16287</t>
  </si>
  <si>
    <t>CMP11464</t>
  </si>
  <si>
    <t>CMP17546</t>
  </si>
  <si>
    <t>CMP13931</t>
  </si>
  <si>
    <t>CMP16504</t>
  </si>
  <si>
    <t>CMP19902</t>
  </si>
  <si>
    <t>CMP11442</t>
  </si>
  <si>
    <t>CMP11177</t>
  </si>
  <si>
    <t>CMP19911</t>
  </si>
  <si>
    <t>CMP19608</t>
  </si>
  <si>
    <t>CMP15772</t>
  </si>
  <si>
    <t>CMP18789</t>
  </si>
  <si>
    <t>CMP14228</t>
  </si>
  <si>
    <t>CMP19292</t>
  </si>
  <si>
    <t>CMP14252</t>
  </si>
  <si>
    <t>CMP13771</t>
  </si>
  <si>
    <t>CMP17746</t>
  </si>
  <si>
    <t>CMP17966</t>
  </si>
  <si>
    <t>CMP19681</t>
  </si>
  <si>
    <t>CMP15700</t>
  </si>
  <si>
    <t>CMP11494</t>
  </si>
  <si>
    <t>CMP19807</t>
  </si>
  <si>
    <t>CMP12262</t>
  </si>
  <si>
    <t>CMP17141</t>
  </si>
  <si>
    <t>CMP16736</t>
  </si>
  <si>
    <t>CMP11205</t>
  </si>
  <si>
    <t>CMP15554</t>
  </si>
  <si>
    <t>CMP11327</t>
  </si>
  <si>
    <t>CMP14098</t>
  </si>
  <si>
    <t>CMP12860</t>
  </si>
  <si>
    <t>CMP14260</t>
  </si>
  <si>
    <t>CMP13329</t>
  </si>
  <si>
    <t>CMP16975</t>
  </si>
  <si>
    <t>CMP16029</t>
  </si>
  <si>
    <t>CMP13089</t>
  </si>
  <si>
    <t>CMP14036</t>
  </si>
  <si>
    <t>CMP11621</t>
  </si>
  <si>
    <t>CMP15519</t>
  </si>
  <si>
    <t>CMP12629</t>
  </si>
  <si>
    <t>CMP17536</t>
  </si>
  <si>
    <t>CMP12589</t>
  </si>
  <si>
    <t>CMP17495</t>
  </si>
  <si>
    <t>CMP14456</t>
  </si>
  <si>
    <t>CMP17815</t>
  </si>
  <si>
    <t>CMP17979</t>
  </si>
  <si>
    <t>CMP10616</t>
  </si>
  <si>
    <t>CMP19987</t>
  </si>
  <si>
    <t>CMP16218</t>
  </si>
  <si>
    <t>CMP18074</t>
  </si>
  <si>
    <t>CMP12238</t>
  </si>
  <si>
    <t>CMP15487</t>
  </si>
  <si>
    <t>CMP13829</t>
  </si>
  <si>
    <t>CMP18342</t>
  </si>
  <si>
    <t>CMP18721</t>
  </si>
  <si>
    <t>CMP15982</t>
  </si>
  <si>
    <t>CMP16770</t>
  </si>
  <si>
    <t>CMP13179</t>
  </si>
  <si>
    <t>CMP13454</t>
  </si>
  <si>
    <t>CMP18125</t>
  </si>
  <si>
    <t>CMP11584</t>
  </si>
  <si>
    <t>CMP13070</t>
  </si>
  <si>
    <t>CMP11640</t>
  </si>
  <si>
    <t>CMP16069</t>
  </si>
  <si>
    <t>CMP15100</t>
  </si>
  <si>
    <t>CMP12038</t>
  </si>
  <si>
    <t>CMP18896</t>
  </si>
  <si>
    <t>CMP14404</t>
  </si>
  <si>
    <t>CMP18770</t>
  </si>
  <si>
    <t>CMP17698</t>
  </si>
  <si>
    <t>CMP13549</t>
  </si>
  <si>
    <t>CMP12793</t>
  </si>
  <si>
    <t>CMP19395</t>
  </si>
  <si>
    <t>CMP16954</t>
  </si>
  <si>
    <t>CMP18211</t>
  </si>
  <si>
    <t>CMP11018</t>
  </si>
  <si>
    <t>CMP13914</t>
  </si>
  <si>
    <t>CMP15086</t>
  </si>
  <si>
    <t>CMP16257</t>
  </si>
  <si>
    <t>CMP11316</t>
  </si>
  <si>
    <t>CMP18667</t>
  </si>
  <si>
    <t>CMP17769</t>
  </si>
  <si>
    <t>CMP10138</t>
  </si>
  <si>
    <t>CMP10812</t>
  </si>
  <si>
    <t>CMP18213</t>
  </si>
  <si>
    <t>CMP18987</t>
  </si>
  <si>
    <t>CMP13138</t>
  </si>
  <si>
    <t>CMP15537</t>
  </si>
  <si>
    <t>CMP13295</t>
  </si>
  <si>
    <t>CMP18685</t>
  </si>
  <si>
    <t>CMP11868</t>
  </si>
  <si>
    <t>CMP14748</t>
  </si>
  <si>
    <t>CMP11117</t>
  </si>
  <si>
    <t>CMP11483</t>
  </si>
  <si>
    <t>CMP11603</t>
  </si>
  <si>
    <t>CMP12072</t>
  </si>
  <si>
    <t>CMP19781</t>
  </si>
  <si>
    <t>CMP13734</t>
  </si>
  <si>
    <t>CMP19762</t>
  </si>
  <si>
    <t>CMP17448</t>
  </si>
  <si>
    <t>CMP16866</t>
  </si>
  <si>
    <t>CMP11753</t>
  </si>
  <si>
    <t>CMP13824</t>
  </si>
  <si>
    <t>CMP14064</t>
  </si>
  <si>
    <t>CMP18340</t>
  </si>
  <si>
    <t>CMP17143</t>
  </si>
  <si>
    <t>CMP18020</t>
  </si>
  <si>
    <t>CMP17998</t>
  </si>
  <si>
    <t>CMP11933</t>
  </si>
  <si>
    <t>CMP10536</t>
  </si>
  <si>
    <t>CMP12293</t>
  </si>
  <si>
    <t>CMP11360</t>
  </si>
  <si>
    <t>CMP18480</t>
  </si>
  <si>
    <t>CMP18428</t>
  </si>
  <si>
    <t>CMP19644</t>
  </si>
  <si>
    <t>CMP12356</t>
  </si>
  <si>
    <t>CMP15981</t>
  </si>
  <si>
    <t>CMP18916</t>
  </si>
  <si>
    <t>CMP10265</t>
  </si>
  <si>
    <t>CMP19558</t>
  </si>
  <si>
    <t>CMP18618</t>
  </si>
  <si>
    <t>CMP18438</t>
  </si>
  <si>
    <t>CMP12781</t>
  </si>
  <si>
    <t>CMP11969</t>
  </si>
  <si>
    <t>CMP11549</t>
  </si>
  <si>
    <t>CMP18752</t>
  </si>
  <si>
    <t>CMP15129</t>
  </si>
  <si>
    <t>CMP11183</t>
  </si>
  <si>
    <t>CMP19915</t>
  </si>
  <si>
    <t>CMP16684</t>
  </si>
  <si>
    <t>CMP17643</t>
  </si>
  <si>
    <t>CMP14577</t>
  </si>
  <si>
    <t>CMP13263</t>
  </si>
  <si>
    <t>CMP10122</t>
  </si>
  <si>
    <t>CMP19925</t>
  </si>
  <si>
    <t>CMP12245</t>
  </si>
  <si>
    <t>CMP19103</t>
  </si>
  <si>
    <t>CMP10634</t>
  </si>
  <si>
    <t>CMP15085</t>
  </si>
  <si>
    <t>CMP18205</t>
  </si>
  <si>
    <t>CMP10720</t>
  </si>
  <si>
    <t>CMP16526</t>
  </si>
  <si>
    <t>CMP13943</t>
  </si>
  <si>
    <t>CMP13470</t>
  </si>
  <si>
    <t>CMP10555</t>
  </si>
  <si>
    <t>CMP19820</t>
  </si>
  <si>
    <t>CMP17782</t>
  </si>
  <si>
    <t>CMP16469</t>
  </si>
  <si>
    <t>CMP10554</t>
  </si>
  <si>
    <t>CMP13924</t>
  </si>
  <si>
    <t>CMP15942</t>
  </si>
  <si>
    <t>CMP19750</t>
  </si>
  <si>
    <t>CMP18686</t>
  </si>
  <si>
    <t>CMP13693</t>
  </si>
  <si>
    <t>CMP19244</t>
  </si>
  <si>
    <t>CMP12674</t>
  </si>
  <si>
    <t>CMP19857</t>
  </si>
  <si>
    <t>CMP14735</t>
  </si>
  <si>
    <t>CMP13896</t>
  </si>
  <si>
    <t>CMP15393</t>
  </si>
  <si>
    <t>CMP11553</t>
  </si>
  <si>
    <t>CMP11756</t>
  </si>
  <si>
    <t>CMP12688</t>
  </si>
  <si>
    <t>CMP10208</t>
  </si>
  <si>
    <t>CMP10390</t>
  </si>
  <si>
    <t>CMP17471</t>
  </si>
  <si>
    <t>CMP17687</t>
  </si>
  <si>
    <t>CMP12478</t>
  </si>
  <si>
    <t>CMP14125</t>
  </si>
  <si>
    <t>CMP10371</t>
  </si>
  <si>
    <t>CMP18875</t>
  </si>
  <si>
    <t>CMP14471</t>
  </si>
  <si>
    <t>CMP13131</t>
  </si>
  <si>
    <t>CMP16661</t>
  </si>
  <si>
    <t>CMP17913</t>
  </si>
  <si>
    <t>CMP13251</t>
  </si>
  <si>
    <t>CMP18818</t>
  </si>
  <si>
    <t>CMP12445</t>
  </si>
  <si>
    <t>CMP19221</t>
  </si>
  <si>
    <t>CMP15517</t>
  </si>
  <si>
    <t>CMP18786</t>
  </si>
  <si>
    <t>CMP12983</t>
  </si>
  <si>
    <t>CMP11276</t>
  </si>
  <si>
    <t>CMP15493</t>
  </si>
  <si>
    <t>CMP17814</t>
  </si>
  <si>
    <t>CMP19335</t>
  </si>
  <si>
    <t>CMP11127</t>
  </si>
  <si>
    <t>CMP17162</t>
  </si>
  <si>
    <t>CMP10998</t>
  </si>
  <si>
    <t>CMP15065</t>
  </si>
  <si>
    <t>CMP12726</t>
  </si>
  <si>
    <t>CMP14082</t>
  </si>
  <si>
    <t>CMP17778</t>
  </si>
  <si>
    <t>CMP12044</t>
  </si>
  <si>
    <t>CMP19919</t>
  </si>
  <si>
    <t>CMP19028</t>
  </si>
  <si>
    <t>CMP15555</t>
  </si>
  <si>
    <t>CMP15818</t>
  </si>
  <si>
    <t>CMP10497</t>
  </si>
  <si>
    <t>CMP12113</t>
  </si>
  <si>
    <t>CMP18616</t>
  </si>
  <si>
    <t>CMP19518</t>
  </si>
  <si>
    <t>CMP18950</t>
  </si>
  <si>
    <t>CMP16633</t>
  </si>
  <si>
    <t>CMP19474</t>
  </si>
  <si>
    <t>CMP13941</t>
  </si>
  <si>
    <t>CMP18041</t>
  </si>
  <si>
    <t>CMP17427</t>
  </si>
  <si>
    <t>CMP11752</t>
  </si>
  <si>
    <t>CMP18461</t>
  </si>
  <si>
    <t>CMP19263</t>
  </si>
  <si>
    <t>CMP11289</t>
  </si>
  <si>
    <t>CMP17231</t>
  </si>
  <si>
    <t>CMP10347</t>
  </si>
  <si>
    <t>CMP15070</t>
  </si>
  <si>
    <t>CMP12230</t>
  </si>
  <si>
    <t>CMP18750</t>
  </si>
  <si>
    <t>CMP13911</t>
  </si>
  <si>
    <t>CMP19044</t>
  </si>
  <si>
    <t>CMP15639</t>
  </si>
  <si>
    <t>CMP15337</t>
  </si>
  <si>
    <t>CMP14483</t>
  </si>
  <si>
    <t>CMP12955</t>
  </si>
  <si>
    <t>CMP19776</t>
  </si>
  <si>
    <t>CMP15997</t>
  </si>
  <si>
    <t>CMP12856</t>
  </si>
  <si>
    <t>CMP10222</t>
  </si>
  <si>
    <t>CMP17182</t>
  </si>
  <si>
    <t>CMP18531</t>
  </si>
  <si>
    <t>CMP10871</t>
  </si>
  <si>
    <t>CMP12092</t>
  </si>
  <si>
    <t>CMP19975</t>
  </si>
  <si>
    <t>CMP10612</t>
  </si>
  <si>
    <t>CMP14253</t>
  </si>
  <si>
    <t>CMP11166</t>
  </si>
  <si>
    <t>CMP19207</t>
  </si>
  <si>
    <t>CMP13264</t>
  </si>
  <si>
    <t>CMP11836</t>
  </si>
  <si>
    <t>CMP16444</t>
  </si>
  <si>
    <t>CMP13167</t>
  </si>
  <si>
    <t>CMP10605</t>
  </si>
  <si>
    <t>CMP13406</t>
  </si>
  <si>
    <t>CMP19043</t>
  </si>
  <si>
    <t>CMP14787</t>
  </si>
  <si>
    <t>CMP16600</t>
  </si>
  <si>
    <t>CMP18952</t>
  </si>
  <si>
    <t>CMP11633</t>
  </si>
  <si>
    <t>CMP15999</t>
  </si>
  <si>
    <t>CMP11443</t>
  </si>
  <si>
    <t>CMP10106</t>
  </si>
  <si>
    <t>CMP14237</t>
  </si>
  <si>
    <t>CMP18767</t>
  </si>
  <si>
    <t>CMP12365</t>
  </si>
  <si>
    <t>CMP17656</t>
  </si>
  <si>
    <t>CMP14175</t>
  </si>
  <si>
    <t>CMP13243</t>
  </si>
  <si>
    <t>CMP16258</t>
  </si>
  <si>
    <t>CMP10356</t>
  </si>
  <si>
    <t>CMP11148</t>
  </si>
  <si>
    <t>CMP17150</t>
  </si>
  <si>
    <t>CMP12377</t>
  </si>
  <si>
    <t>CMP12527</t>
  </si>
  <si>
    <t>CMP14060</t>
  </si>
  <si>
    <t>CMP10253</t>
  </si>
  <si>
    <t>CMP10625</t>
  </si>
  <si>
    <t>CMP18066</t>
  </si>
  <si>
    <t>CMP10738</t>
  </si>
  <si>
    <t>CMP19225</t>
  </si>
  <si>
    <t>CMP19457</t>
  </si>
  <si>
    <t>CMP15886</t>
  </si>
  <si>
    <t>CMP14974</t>
  </si>
  <si>
    <t>CMP17482</t>
  </si>
  <si>
    <t>CMP17272</t>
  </si>
  <si>
    <t>CMP15514</t>
  </si>
  <si>
    <t>CMP18674</t>
  </si>
  <si>
    <t>CMP18043</t>
  </si>
  <si>
    <t>CMP11947</t>
  </si>
  <si>
    <t>CMP18472</t>
  </si>
  <si>
    <t>CMP11303</t>
  </si>
  <si>
    <t>CMP10191</t>
  </si>
  <si>
    <t>CMP15399</t>
  </si>
  <si>
    <t>CMP17125</t>
  </si>
  <si>
    <t>CMP12836</t>
  </si>
  <si>
    <t>CMP11338</t>
  </si>
  <si>
    <t>CMP17563</t>
  </si>
  <si>
    <t>CMP10228</t>
  </si>
  <si>
    <t>CMP16697</t>
  </si>
  <si>
    <t>CMP16492</t>
  </si>
  <si>
    <t>CMP15766</t>
  </si>
  <si>
    <t>CMP14195</t>
  </si>
  <si>
    <t>CMP14242</t>
  </si>
  <si>
    <t>CMP13808</t>
  </si>
  <si>
    <t>CMP10646</t>
  </si>
  <si>
    <t>CMP17553</t>
  </si>
  <si>
    <t>CMP11634</t>
  </si>
  <si>
    <t>CMP15033</t>
  </si>
  <si>
    <t>CMP15467</t>
  </si>
  <si>
    <t>CMP13960</t>
  </si>
  <si>
    <t>CMP19355</t>
  </si>
  <si>
    <t>CMP15187</t>
  </si>
  <si>
    <t>CMP13134</t>
  </si>
  <si>
    <t>CMP17002</t>
  </si>
  <si>
    <t>CMP14891</t>
  </si>
  <si>
    <t>CMP14168</t>
  </si>
  <si>
    <t>CMP15645</t>
  </si>
  <si>
    <t>CMP14817</t>
  </si>
  <si>
    <t>CMP18068</t>
  </si>
  <si>
    <t>CMP16051</t>
  </si>
  <si>
    <t>CMP10890</t>
  </si>
  <si>
    <t>CMP16175</t>
  </si>
  <si>
    <t>CMP14914</t>
  </si>
  <si>
    <t>CMP12211</t>
  </si>
  <si>
    <t>CMP15738</t>
  </si>
  <si>
    <t>CMP10370</t>
  </si>
  <si>
    <t>CMP14782</t>
  </si>
  <si>
    <t>CMP15723</t>
  </si>
  <si>
    <t>CMP14185</t>
  </si>
  <si>
    <t>CMP16863</t>
  </si>
  <si>
    <t>CMP18109</t>
  </si>
  <si>
    <t>CMP18546</t>
  </si>
  <si>
    <t>CMP15063</t>
  </si>
  <si>
    <t>CMP11840</t>
  </si>
  <si>
    <t>CMP12900</t>
  </si>
  <si>
    <t>CMP10961</t>
  </si>
  <si>
    <t>CMP14227</t>
  </si>
  <si>
    <t>CMP10485</t>
  </si>
  <si>
    <t>CMP14143</t>
  </si>
  <si>
    <t>CMP15083</t>
  </si>
  <si>
    <t>CMP15172</t>
  </si>
  <si>
    <t>CMP12759</t>
  </si>
  <si>
    <t>CMP13833</t>
  </si>
  <si>
    <t>CMP10839</t>
  </si>
  <si>
    <t>CMP15696</t>
  </si>
  <si>
    <t>CMP14174</t>
  </si>
  <si>
    <t>CMP11706</t>
  </si>
  <si>
    <t>CMP18345</t>
  </si>
  <si>
    <t>CMP17887</t>
  </si>
  <si>
    <t>CMP17462</t>
  </si>
  <si>
    <t>CMP18804</t>
  </si>
  <si>
    <t>CMP17479</t>
  </si>
  <si>
    <t>CMP16162</t>
  </si>
  <si>
    <t>CMP10112</t>
  </si>
  <si>
    <t>CMP18370</t>
  </si>
  <si>
    <t>CMP14074</t>
  </si>
  <si>
    <t>CMP11872</t>
  </si>
  <si>
    <t>CMP14685</t>
  </si>
  <si>
    <t>CMP11337</t>
  </si>
  <si>
    <t>CMP18085</t>
  </si>
  <si>
    <t>CMP12463</t>
  </si>
  <si>
    <t>CMP16764</t>
  </si>
  <si>
    <t>CMP10676</t>
  </si>
  <si>
    <t>CMP15596</t>
  </si>
  <si>
    <t>CMP14879</t>
  </si>
  <si>
    <t>CMP10337</t>
  </si>
  <si>
    <t>CMP10454</t>
  </si>
  <si>
    <t>CMP17252</t>
  </si>
  <si>
    <t>CMP16861</t>
  </si>
  <si>
    <t>CMP11688</t>
  </si>
  <si>
    <t>CMP14553</t>
  </si>
  <si>
    <t>CMP16017</t>
  </si>
  <si>
    <t>CMP14578</t>
  </si>
  <si>
    <t>CMP19250</t>
  </si>
  <si>
    <t>CMP18210</t>
  </si>
  <si>
    <t>CMP18276</t>
  </si>
  <si>
    <t>CMP13497</t>
  </si>
  <si>
    <t>CMP10520</t>
  </si>
  <si>
    <t>CMP11041</t>
  </si>
  <si>
    <t>CMP15843</t>
  </si>
  <si>
    <t>CMP11151</t>
  </si>
  <si>
    <t>CMP10776</t>
  </si>
  <si>
    <t>CMP19900</t>
  </si>
  <si>
    <t>CMP18114</t>
  </si>
  <si>
    <t>CMP11731</t>
  </si>
  <si>
    <t>CMP15568</t>
  </si>
  <si>
    <t>CMP16390</t>
  </si>
  <si>
    <t>CMP11946</t>
  </si>
  <si>
    <t>CMP15396</t>
  </si>
  <si>
    <t>CMP19720</t>
  </si>
  <si>
    <t>CMP10338</t>
  </si>
  <si>
    <t>CMP10902</t>
  </si>
  <si>
    <t>CMP10806</t>
  </si>
  <si>
    <t>CMP15755</t>
  </si>
  <si>
    <t>CMP19636</t>
  </si>
  <si>
    <t>CMP13769</t>
  </si>
  <si>
    <t>CMP19232</t>
  </si>
  <si>
    <t>CMP14478</t>
  </si>
  <si>
    <t>CMP15165</t>
  </si>
  <si>
    <t>CMP17804</t>
  </si>
  <si>
    <t>CMP15471</t>
  </si>
  <si>
    <t>CMP14529</t>
  </si>
  <si>
    <t>CMP11060</t>
  </si>
  <si>
    <t>CMP14291</t>
  </si>
  <si>
    <t>CMP13780</t>
  </si>
  <si>
    <t>CMP13416</t>
  </si>
  <si>
    <t>CMP11189</t>
  </si>
  <si>
    <t>CMP18551</t>
  </si>
  <si>
    <t>CMP18651</t>
  </si>
  <si>
    <t>CMP19710</t>
  </si>
  <si>
    <t>CMP14686</t>
  </si>
  <si>
    <t>CMP18040</t>
  </si>
  <si>
    <t>CMP16328</t>
  </si>
  <si>
    <t>CMP14380</t>
  </si>
  <si>
    <t>CMP15718</t>
  </si>
  <si>
    <t>CMP18008</t>
  </si>
  <si>
    <t>CMP15524</t>
  </si>
  <si>
    <t>CMP12753</t>
  </si>
  <si>
    <t>CMP16288</t>
  </si>
  <si>
    <t>CMP18921</t>
  </si>
  <si>
    <t>CMP13039</t>
  </si>
  <si>
    <t>CMP17865</t>
  </si>
  <si>
    <t>CMP15701</t>
  </si>
  <si>
    <t>CMP12361</t>
  </si>
  <si>
    <t>CMP17917</t>
  </si>
  <si>
    <t>CMP11158</t>
  </si>
  <si>
    <t>CMP16303</t>
  </si>
  <si>
    <t>CMP12115</t>
  </si>
  <si>
    <t>CMP15793</t>
  </si>
  <si>
    <t>CMP19864</t>
  </si>
  <si>
    <t>CMP19879</t>
  </si>
  <si>
    <t>CMP10519</t>
  </si>
  <si>
    <t>CMP15078</t>
  </si>
  <si>
    <t>CMP17491</t>
  </si>
  <si>
    <t>CMP17710</t>
  </si>
  <si>
    <t>CMP14795</t>
  </si>
  <si>
    <t>CMP13311</t>
  </si>
  <si>
    <t>CMP15606</t>
  </si>
  <si>
    <t>CMP13043</t>
  </si>
  <si>
    <t>CMP11142</t>
  </si>
  <si>
    <t>CMP14797</t>
  </si>
  <si>
    <t>CMP16634</t>
  </si>
  <si>
    <t>CMP10123</t>
  </si>
  <si>
    <t>CMP16513</t>
  </si>
  <si>
    <t>CMP17363</t>
  </si>
  <si>
    <t>CMP16512</t>
  </si>
  <si>
    <t>CMP14398</t>
  </si>
  <si>
    <t>CMP12004</t>
  </si>
  <si>
    <t>CMP10811</t>
  </si>
  <si>
    <t>CMP13137</t>
  </si>
  <si>
    <t>CMP12109</t>
  </si>
  <si>
    <t>CMP12393</t>
  </si>
  <si>
    <t>CMP17957</t>
  </si>
  <si>
    <t>CMP18120</t>
  </si>
  <si>
    <t>CMP13006</t>
  </si>
  <si>
    <t>CMP14050</t>
  </si>
  <si>
    <t>CMP11474</t>
  </si>
  <si>
    <t>CMP16201</t>
  </si>
  <si>
    <t>CMP13275</t>
  </si>
  <si>
    <t>CMP19575</t>
  </si>
  <si>
    <t>CMP12549</t>
  </si>
  <si>
    <t>CMP10892</t>
  </si>
  <si>
    <t>CMP11716</t>
  </si>
  <si>
    <t>CMP17524</t>
  </si>
  <si>
    <t>CMP13746</t>
  </si>
  <si>
    <t>CMP14092</t>
  </si>
  <si>
    <t>CMP19278</t>
  </si>
  <si>
    <t>CMP13831</t>
  </si>
  <si>
    <t>CMP11858</t>
  </si>
  <si>
    <t>CMP17933</t>
  </si>
  <si>
    <t>CMP11708</t>
  </si>
  <si>
    <t>CMP16400</t>
  </si>
  <si>
    <t>CMP17639</t>
  </si>
  <si>
    <t>CMP18186</t>
  </si>
  <si>
    <t>CMP14592</t>
  </si>
  <si>
    <t>CMP12381</t>
  </si>
  <si>
    <t>CMP17841</t>
  </si>
  <si>
    <t>CMP14591</t>
  </si>
  <si>
    <t>CMP11932</t>
  </si>
  <si>
    <t>CMP12702</t>
  </si>
  <si>
    <t>CMP14799</t>
  </si>
  <si>
    <t>CMP12503</t>
  </si>
  <si>
    <t>CMP12578</t>
  </si>
  <si>
    <t>CMP14749</t>
  </si>
  <si>
    <t>CMP19949</t>
  </si>
  <si>
    <t>CMP14638</t>
  </si>
  <si>
    <t>CMP18032</t>
  </si>
  <si>
    <t>CMP17179</t>
  </si>
  <si>
    <t>CMP18860</t>
  </si>
  <si>
    <t>CMP10070</t>
  </si>
  <si>
    <t>CMP16055</t>
  </si>
  <si>
    <t>CMP19409</t>
  </si>
  <si>
    <t>CMP10097</t>
  </si>
  <si>
    <t>CMP17081</t>
  </si>
  <si>
    <t>CMP12766</t>
  </si>
  <si>
    <t>CMP12956</t>
  </si>
  <si>
    <t>CMP16302</t>
  </si>
  <si>
    <t>CMP17025</t>
  </si>
  <si>
    <t>CMP18199</t>
  </si>
  <si>
    <t>CMP17483</t>
  </si>
  <si>
    <t>CMP10784</t>
  </si>
  <si>
    <t>CMP13546</t>
  </si>
  <si>
    <t>CMP16116</t>
  </si>
  <si>
    <t>CMP11064</t>
  </si>
  <si>
    <t>CMP15243</t>
  </si>
  <si>
    <t>CMP15735</t>
  </si>
  <si>
    <t>CMP14786</t>
  </si>
  <si>
    <t>CMP11164</t>
  </si>
  <si>
    <t>CMP19139</t>
  </si>
  <si>
    <t>CMP16009</t>
  </si>
  <si>
    <t>CMP17774</t>
  </si>
  <si>
    <t>CMP18036</t>
  </si>
  <si>
    <t>CMP16026</t>
  </si>
  <si>
    <t>CMP11198</t>
  </si>
  <si>
    <t>CMP18508</t>
  </si>
  <si>
    <t>CMP19256</t>
  </si>
  <si>
    <t>CMP19199</t>
  </si>
  <si>
    <t>CMP14792</t>
  </si>
  <si>
    <t>CMP10297</t>
  </si>
  <si>
    <t>CMP14458</t>
  </si>
  <si>
    <t>CMP17520</t>
  </si>
  <si>
    <t>CMP10645</t>
  </si>
  <si>
    <t>CMP17271</t>
  </si>
  <si>
    <t>CMP17065</t>
  </si>
  <si>
    <t>CMP15156</t>
  </si>
  <si>
    <t>CMP12774</t>
  </si>
  <si>
    <t>CMP15698</t>
  </si>
  <si>
    <t>CMP11580</t>
  </si>
  <si>
    <t>CMP19209</t>
  </si>
  <si>
    <t>CMP18222</t>
  </si>
  <si>
    <t>CMP19865</t>
  </si>
  <si>
    <t>CMP11992</t>
  </si>
  <si>
    <t>CMP12655</t>
  </si>
  <si>
    <t>CMP13564</t>
  </si>
  <si>
    <t>CMP14422</t>
  </si>
  <si>
    <t>CMP12730</t>
  </si>
  <si>
    <t>CMP14718</t>
  </si>
  <si>
    <t>CMP10534</t>
  </si>
  <si>
    <t>CMP19489</t>
  </si>
  <si>
    <t>CMP12776</t>
  </si>
  <si>
    <t>CMP12858</t>
  </si>
  <si>
    <t>CMP18056</t>
  </si>
  <si>
    <t>CMP18156</t>
  </si>
  <si>
    <t>CMP16521</t>
  </si>
  <si>
    <t>CMP14729</t>
  </si>
  <si>
    <t>CMP10037</t>
  </si>
  <si>
    <t>CMP18856</t>
  </si>
  <si>
    <t>CMP11762</t>
  </si>
  <si>
    <t>CMP13869</t>
  </si>
  <si>
    <t>CMP12328</t>
  </si>
  <si>
    <t>CMP12506</t>
  </si>
  <si>
    <t>CMP11993</t>
  </si>
  <si>
    <t>CMP12493</t>
  </si>
  <si>
    <t>CMP17040</t>
  </si>
  <si>
    <t>CMP12991</t>
  </si>
  <si>
    <t>CMP11562</t>
  </si>
  <si>
    <t>CMP15526</t>
  </si>
  <si>
    <t>CMP13217</t>
  </si>
  <si>
    <t>CMP13897</t>
  </si>
  <si>
    <t>CMP14758</t>
  </si>
  <si>
    <t>CMP13086</t>
  </si>
  <si>
    <t>CMP10578</t>
  </si>
  <si>
    <t>CMP15550</t>
  </si>
  <si>
    <t>CMP13510</t>
  </si>
  <si>
    <t>CMP15075</t>
  </si>
  <si>
    <t>CMP15178</t>
  </si>
  <si>
    <t>CMP17664</t>
  </si>
  <si>
    <t>CMP14826</t>
  </si>
  <si>
    <t>CMP15025</t>
  </si>
  <si>
    <t>CMP12782</t>
  </si>
  <si>
    <t>CMP11646</t>
  </si>
  <si>
    <t>CMP15966</t>
  </si>
  <si>
    <t>CMP17908</t>
  </si>
  <si>
    <t>CMP11287</t>
  </si>
  <si>
    <t>CMP10255</t>
  </si>
  <si>
    <t>CMP15024</t>
  </si>
  <si>
    <t>CMP10611</t>
  </si>
  <si>
    <t>CMP13662</t>
  </si>
  <si>
    <t>CMP10579</t>
  </si>
  <si>
    <t>CMP17967</t>
  </si>
  <si>
    <t>CMP17317</t>
  </si>
  <si>
    <t>CMP14101</t>
  </si>
  <si>
    <t>CMP19135</t>
  </si>
  <si>
    <t>CMP11904</t>
  </si>
  <si>
    <t>CMP14902</t>
  </si>
  <si>
    <t>CMP19361</t>
  </si>
  <si>
    <t>CMP13713</t>
  </si>
  <si>
    <t>CMP10040</t>
  </si>
  <si>
    <t>CMP10011</t>
  </si>
  <si>
    <t>CMP11419</t>
  </si>
  <si>
    <t>CMP12893</t>
  </si>
  <si>
    <t>CMP17880</t>
  </si>
  <si>
    <t>CMP13193</t>
  </si>
  <si>
    <t>CMP19899</t>
  </si>
  <si>
    <t>CMP12958</t>
  </si>
  <si>
    <t>CMP12739</t>
  </si>
  <si>
    <t>CMP11155</t>
  </si>
  <si>
    <t>CMP15795</t>
  </si>
  <si>
    <t>CMP17781</t>
  </si>
  <si>
    <t>CMP19085</t>
  </si>
  <si>
    <t>CMP19846</t>
  </si>
  <si>
    <t>CMP17241</t>
  </si>
  <si>
    <t>CMP19878</t>
  </si>
  <si>
    <t>CMP11005</t>
  </si>
  <si>
    <t>CMP15197</t>
  </si>
  <si>
    <t>CMP18979</t>
  </si>
  <si>
    <t>CMP14609</t>
  </si>
  <si>
    <t>CMP19836</t>
  </si>
  <si>
    <t>CMP10195</t>
  </si>
  <si>
    <t>CMP18357</t>
  </si>
  <si>
    <t>CMP18795</t>
  </si>
  <si>
    <t>CMP13675</t>
  </si>
  <si>
    <t>CMP16394</t>
  </si>
  <si>
    <t>CMP15334</t>
  </si>
  <si>
    <t>CMP11341</t>
  </si>
  <si>
    <t>CMP11108</t>
  </si>
  <si>
    <t>CMP19050</t>
  </si>
  <si>
    <t>CMP14434</t>
  </si>
  <si>
    <t>CMP11415</t>
  </si>
  <si>
    <t>CMP14410</t>
  </si>
  <si>
    <t>CMP15827</t>
  </si>
  <si>
    <t>CMP12334</t>
  </si>
  <si>
    <t>CMP18343</t>
  </si>
  <si>
    <t>CMP14993</t>
  </si>
  <si>
    <t>CMP13566</t>
  </si>
  <si>
    <t>CMP14501</t>
  </si>
  <si>
    <t>CMP10443</t>
  </si>
  <si>
    <t>CMP15560</t>
  </si>
  <si>
    <t>CMP19745</t>
  </si>
  <si>
    <t>CMP17617</t>
  </si>
  <si>
    <t>CMP14943</t>
  </si>
  <si>
    <t>CMP11665</t>
  </si>
  <si>
    <t>CMP19779</t>
  </si>
  <si>
    <t>CMP11391</t>
  </si>
  <si>
    <t>CMP10914</t>
  </si>
  <si>
    <t>CMP16180</t>
  </si>
  <si>
    <t>CMP15873</t>
  </si>
  <si>
    <t>CMP15992</t>
  </si>
  <si>
    <t>CMP13229</t>
  </si>
  <si>
    <t>CMP18081</t>
  </si>
  <si>
    <t>CMP14691</t>
  </si>
  <si>
    <t>CMP18231</t>
  </si>
  <si>
    <t>CMP17308</t>
  </si>
  <si>
    <t>CMP18910</t>
  </si>
  <si>
    <t>CMP19934</t>
  </si>
  <si>
    <t>CMP12770</t>
  </si>
  <si>
    <t>CMP11469</t>
  </si>
  <si>
    <t>CMP18852</t>
  </si>
  <si>
    <t>CMP18799</t>
  </si>
  <si>
    <t>CMP16413</t>
  </si>
  <si>
    <t>CMP19561</t>
  </si>
  <si>
    <t>CMP12765</t>
  </si>
  <si>
    <t>CMP14580</t>
  </si>
  <si>
    <t>CMP16703</t>
  </si>
  <si>
    <t>CMP12450</t>
  </si>
  <si>
    <t>CMP15302</t>
  </si>
  <si>
    <t>CMP11522</t>
  </si>
  <si>
    <t>CMP17858</t>
  </si>
  <si>
    <t>CMP14623</t>
  </si>
  <si>
    <t>CMP19004</t>
  </si>
  <si>
    <t>CMP12065</t>
  </si>
  <si>
    <t>CMP18389</t>
  </si>
  <si>
    <t>CMP13910</t>
  </si>
  <si>
    <t>CMP19473</t>
  </si>
  <si>
    <t>CMP14751</t>
  </si>
  <si>
    <t>CMP10521</t>
  </si>
  <si>
    <t>CMP12657</t>
  </si>
  <si>
    <t>CMP13832</t>
  </si>
  <si>
    <t>CMP14807</t>
  </si>
  <si>
    <t>CMP14724</t>
  </si>
  <si>
    <t>CMP19378</t>
  </si>
  <si>
    <t>CMP18882</t>
  </si>
  <si>
    <t>CMP14857</t>
  </si>
  <si>
    <t>CMP13315</t>
  </si>
  <si>
    <t>CMP12779</t>
  </si>
  <si>
    <t>CMP18897</t>
  </si>
  <si>
    <t>CMP18746</t>
  </si>
  <si>
    <t>CMP15186</t>
  </si>
  <si>
    <t>CMP16062</t>
  </si>
  <si>
    <t>CMP16987</t>
  </si>
  <si>
    <t>CMP11672</t>
  </si>
  <si>
    <t>CMP12894</t>
  </si>
  <si>
    <t>CMP16803</t>
  </si>
  <si>
    <t>CMP14601</t>
  </si>
  <si>
    <t>CMP12015</t>
  </si>
  <si>
    <t>CMP17789</t>
  </si>
  <si>
    <t>CMP19847</t>
  </si>
  <si>
    <t>CMP16054</t>
  </si>
  <si>
    <t>CMP10321</t>
  </si>
  <si>
    <t>CMP18747</t>
  </si>
  <si>
    <t>CMP17114</t>
  </si>
  <si>
    <t>CMP15778</t>
  </si>
  <si>
    <t>CMP14780</t>
  </si>
  <si>
    <t>CMP14941</t>
  </si>
  <si>
    <t>CMP18563</t>
  </si>
  <si>
    <t>CMP11650</t>
  </si>
  <si>
    <t>CMP17766</t>
  </si>
  <si>
    <t>CMP15257</t>
  </si>
  <si>
    <t>CMP12975</t>
  </si>
  <si>
    <t>CMP14583</t>
  </si>
  <si>
    <t>CMP12181</t>
  </si>
  <si>
    <t>CMP19695</t>
  </si>
  <si>
    <t>CMP14133</t>
  </si>
  <si>
    <t>CMP17323</t>
  </si>
  <si>
    <t>CMP15436</t>
  </si>
  <si>
    <t>CMP11878</t>
  </si>
  <si>
    <t>CMP14824</t>
  </si>
  <si>
    <t>CMP11755</t>
  </si>
  <si>
    <t>CMP19823</t>
  </si>
  <si>
    <t>CMP16884</t>
  </si>
  <si>
    <t>CMP11217</t>
  </si>
  <si>
    <t>CMP13252</t>
  </si>
  <si>
    <t>CMP13347</t>
  </si>
  <si>
    <t>CMP17434</t>
  </si>
  <si>
    <t>CMP16674</t>
  </si>
  <si>
    <t>CMP12751</t>
  </si>
  <si>
    <t>CMP15826</t>
  </si>
  <si>
    <t>CMP15032</t>
  </si>
  <si>
    <t>CMP19328</t>
  </si>
  <si>
    <t>CMP14944</t>
  </si>
  <si>
    <t>CMP16071</t>
  </si>
  <si>
    <t>CMP13363</t>
  </si>
  <si>
    <t>CMP15600</t>
  </si>
  <si>
    <t>CMP16571</t>
  </si>
  <si>
    <t>CMP10329</t>
  </si>
  <si>
    <t>CMP18816</t>
  </si>
  <si>
    <t>CMP17022</t>
  </si>
  <si>
    <t>CMP19723</t>
  </si>
  <si>
    <t>CMP18716</t>
  </si>
  <si>
    <t>CMP10471</t>
  </si>
  <si>
    <t>CMP16837</t>
  </si>
  <si>
    <t>CMP19121</t>
  </si>
  <si>
    <t>CMP12540</t>
  </si>
  <si>
    <t>CMP17915</t>
  </si>
  <si>
    <t>CMP10469</t>
  </si>
  <si>
    <t>CMP11730</t>
  </si>
  <si>
    <t>CMP10207</t>
  </si>
  <si>
    <t>CMP17447</t>
  </si>
  <si>
    <t>CMP14215</t>
  </si>
  <si>
    <t>CMP16617</t>
  </si>
  <si>
    <t>CMP11478</t>
  </si>
  <si>
    <t>CMP16250</t>
  </si>
  <si>
    <t>CMP16416</t>
  </si>
  <si>
    <t>CMP17802</t>
  </si>
  <si>
    <t>CMP19359</t>
  </si>
  <si>
    <t>CMP16721</t>
  </si>
  <si>
    <t>CMP16206</t>
  </si>
  <si>
    <t>CMP15900</t>
  </si>
  <si>
    <t>CMP18519</t>
  </si>
  <si>
    <t>CMP16655</t>
  </si>
  <si>
    <t>CMP16517</t>
  </si>
  <si>
    <t>CMP11412</t>
  </si>
  <si>
    <t>CMP14191</t>
  </si>
  <si>
    <t>CMP13208</t>
  </si>
  <si>
    <t>CMP14738</t>
  </si>
  <si>
    <t>CMP10928</t>
  </si>
  <si>
    <t>CMP13858</t>
  </si>
  <si>
    <t>CMP10162</t>
  </si>
  <si>
    <t>CMP18487</t>
  </si>
  <si>
    <t>CMP17791</t>
  </si>
  <si>
    <t>CMP13133</t>
  </si>
  <si>
    <t>CMP15382</t>
  </si>
  <si>
    <t>CMP18384</t>
  </si>
  <si>
    <t>CMP17762</t>
  </si>
  <si>
    <t>CMP16365</t>
  </si>
  <si>
    <t>CMP12075</t>
  </si>
  <si>
    <t>CMP17027</t>
  </si>
  <si>
    <t>CMP10719</t>
  </si>
  <si>
    <t>CMP17548</t>
  </si>
  <si>
    <t>CMP11011</t>
  </si>
  <si>
    <t>CMP15665</t>
  </si>
  <si>
    <t>CMP12347</t>
  </si>
  <si>
    <t>CMP16060</t>
  </si>
  <si>
    <t>CMP14640</t>
  </si>
  <si>
    <t>CMP16885</t>
  </si>
  <si>
    <t>CMP12809</t>
  </si>
  <si>
    <t>CMP10301</t>
  </si>
  <si>
    <t>CMP17730</t>
  </si>
  <si>
    <t>CMP10284</t>
  </si>
  <si>
    <t>CMP13364</t>
  </si>
  <si>
    <t>CMP13591</t>
  </si>
  <si>
    <t>CMP16144</t>
  </si>
  <si>
    <t>CMP15522</t>
  </si>
  <si>
    <t>CMP19194</t>
  </si>
  <si>
    <t>CMP16292</t>
  </si>
  <si>
    <t>CMP15166</t>
  </si>
  <si>
    <t>CMP10293</t>
  </si>
  <si>
    <t>CMP14642</t>
  </si>
  <si>
    <t>CMP10402</t>
  </si>
  <si>
    <t>CMP15660</t>
  </si>
  <si>
    <t>CMP19999</t>
  </si>
  <si>
    <t>CMP12932</t>
  </si>
  <si>
    <t>CMP13787</t>
  </si>
  <si>
    <t>CMP10760</t>
  </si>
  <si>
    <t>CMP19896</t>
  </si>
  <si>
    <t>CMP16773</t>
  </si>
  <si>
    <t>CMP14165</t>
  </si>
  <si>
    <t>CMP19330</t>
  </si>
  <si>
    <t>CMP16875</t>
  </si>
  <si>
    <t>CMP17721</t>
  </si>
  <si>
    <t>CMP10979</t>
  </si>
  <si>
    <t>CMP19913</t>
  </si>
  <si>
    <t>CMP19716</t>
  </si>
  <si>
    <t>CMP12964</t>
  </si>
  <si>
    <t>CMP16886</t>
  </si>
  <si>
    <t>CMP12676</t>
  </si>
  <si>
    <t>CMP13434</t>
  </si>
  <si>
    <t>CMP12255</t>
  </si>
  <si>
    <t>CMP13935</t>
  </si>
  <si>
    <t>CMP12976</t>
  </si>
  <si>
    <t>CMP14384</t>
  </si>
  <si>
    <t>CMP15259</t>
  </si>
  <si>
    <t>CMP18516</t>
  </si>
  <si>
    <t>CMP11861</t>
  </si>
  <si>
    <t>CMP12586</t>
  </si>
  <si>
    <t>CMP19414</t>
  </si>
  <si>
    <t>CMP15883</t>
  </si>
  <si>
    <t>CMP18489</t>
  </si>
  <si>
    <t>CMP17249</t>
  </si>
  <si>
    <t>CMP15248</t>
  </si>
  <si>
    <t>CMP14747</t>
  </si>
  <si>
    <t>CMP12626</t>
  </si>
  <si>
    <t>CMP17250</t>
  </si>
  <si>
    <t>CMP12321</t>
  </si>
  <si>
    <t>CMP16944</t>
  </si>
  <si>
    <t>CMP11827</t>
  </si>
  <si>
    <t>CMP13700</t>
  </si>
  <si>
    <t>CMP16046</t>
  </si>
  <si>
    <t>CMP16344</t>
  </si>
  <si>
    <t>CMP19116</t>
  </si>
  <si>
    <t>CMP12222</t>
  </si>
  <si>
    <t>CMP10031</t>
  </si>
  <si>
    <t>CMP19587</t>
  </si>
  <si>
    <t>CMP14671</t>
  </si>
  <si>
    <t>CMP19817</t>
  </si>
  <si>
    <t>CMP13095</t>
  </si>
  <si>
    <t>CMP14428</t>
  </si>
  <si>
    <t>CMP10096</t>
  </si>
  <si>
    <t>CMP16999</t>
  </si>
  <si>
    <t>CMP10065</t>
  </si>
  <si>
    <t>CMP10441</t>
  </si>
  <si>
    <t>CMP18711</t>
  </si>
  <si>
    <t>CMP10606</t>
  </si>
  <si>
    <t>CMP11577</t>
  </si>
  <si>
    <t>CMP13601</t>
  </si>
  <si>
    <t>CMP13665</t>
  </si>
  <si>
    <t>CMP14992</t>
  </si>
  <si>
    <t>CMP18135</t>
  </si>
  <si>
    <t>CMP13156</t>
  </si>
  <si>
    <t>CMP16709</t>
  </si>
  <si>
    <t>CMP10511</t>
  </si>
  <si>
    <t>CMP15064</t>
  </si>
  <si>
    <t>CMP18273</t>
  </si>
  <si>
    <t>CMP19717</t>
  </si>
  <si>
    <t>CMP16263</t>
  </si>
  <si>
    <t>CMP11467</t>
  </si>
  <si>
    <t>CMP15930</t>
  </si>
  <si>
    <t>CMP17693</t>
  </si>
  <si>
    <t>CMP13247</t>
  </si>
  <si>
    <t>CMP13776</t>
  </si>
  <si>
    <t>CMP11242</t>
  </si>
  <si>
    <t>CMP11211</t>
  </si>
  <si>
    <t>CMP14708</t>
  </si>
  <si>
    <t>CMP13319</t>
  </si>
  <si>
    <t>CMP13536</t>
  </si>
  <si>
    <t>CMP14519</t>
  </si>
  <si>
    <t>CMP18124</t>
  </si>
  <si>
    <t>CMP14148</t>
  </si>
  <si>
    <t>CMP15263</t>
  </si>
  <si>
    <t>CMP11163</t>
  </si>
  <si>
    <t>CMP18647</t>
  </si>
  <si>
    <t>CMP17678</t>
  </si>
  <si>
    <t>CMP17600</t>
  </si>
  <si>
    <t>CMP17539</t>
  </si>
  <si>
    <t>CMP12454</t>
  </si>
  <si>
    <t>CMP19346</t>
  </si>
  <si>
    <t>CMP10325</t>
  </si>
  <si>
    <t>CMP12041</t>
  </si>
  <si>
    <t>CMP12209</t>
  </si>
  <si>
    <t>CMP16323</t>
  </si>
  <si>
    <t>CMP17897</t>
  </si>
  <si>
    <t>CMP14276</t>
  </si>
  <si>
    <t>CMP19029</t>
  </si>
  <si>
    <t>CMP17176</t>
  </si>
  <si>
    <t>CMP10512</t>
  </si>
  <si>
    <t>CMP16816</t>
  </si>
  <si>
    <t>CMP18444</t>
  </si>
  <si>
    <t>CMP14833</t>
  </si>
  <si>
    <t>CMP16537</t>
  </si>
  <si>
    <t>CMP15342</t>
  </si>
  <si>
    <t>CMP11781</t>
  </si>
  <si>
    <t>CMP17799</t>
  </si>
  <si>
    <t>CMP12128</t>
  </si>
  <si>
    <t>CMP15121</t>
  </si>
  <si>
    <t>CMP19718</t>
  </si>
  <si>
    <t>CMP15115</t>
  </si>
  <si>
    <t>CMP14134</t>
  </si>
  <si>
    <t>CMP12131</t>
  </si>
  <si>
    <t>CMP17033</t>
  </si>
  <si>
    <t>CMP16115</t>
  </si>
  <si>
    <t>CMP14844</t>
  </si>
  <si>
    <t>CMP11944</t>
  </si>
  <si>
    <t>CMP14352</t>
  </si>
  <si>
    <t>CMP15430</t>
  </si>
  <si>
    <t>CMP11450</t>
  </si>
  <si>
    <t>CMP13818</t>
  </si>
  <si>
    <t>CMP18307</t>
  </si>
  <si>
    <t>CMP19500</t>
  </si>
  <si>
    <t>CMP18550</t>
  </si>
  <si>
    <t>CMP15877</t>
  </si>
  <si>
    <t>CMP12749</t>
  </si>
  <si>
    <t>CMP18782</t>
  </si>
  <si>
    <t>CMP19998</t>
  </si>
  <si>
    <t>CMP11751</t>
  </si>
  <si>
    <t>CMP16868</t>
  </si>
  <si>
    <t>CMP19697</t>
  </si>
  <si>
    <t>CMP12837</t>
  </si>
  <si>
    <t>CMP16809</t>
  </si>
  <si>
    <t>CMP18571</t>
  </si>
  <si>
    <t>CMP18582</t>
  </si>
  <si>
    <t>CMP14989</t>
  </si>
  <si>
    <t>CMP16509</t>
  </si>
  <si>
    <t>CMP11008</t>
  </si>
  <si>
    <t>CMP16614</t>
  </si>
  <si>
    <t>CMP12579</t>
  </si>
  <si>
    <t>CMP13689</t>
  </si>
  <si>
    <t>CMP15609</t>
  </si>
  <si>
    <t>CMP16281</t>
  </si>
  <si>
    <t>CMP11803</t>
  </si>
  <si>
    <t>CMP14985</t>
  </si>
  <si>
    <t>CMP19014</t>
  </si>
  <si>
    <t>CMP14955</t>
  </si>
  <si>
    <t>CMP16117</t>
  </si>
  <si>
    <t>CMP18051</t>
  </si>
  <si>
    <t>CMP13719</t>
  </si>
  <si>
    <t>CMP15603</t>
  </si>
  <si>
    <t>CMP17015</t>
  </si>
  <si>
    <t>CMP13737</t>
  </si>
  <si>
    <t>CMP16878</t>
  </si>
  <si>
    <t>CMP16324</t>
  </si>
  <si>
    <t>CMP10190</t>
  </si>
  <si>
    <t>CMP13624</t>
  </si>
  <si>
    <t>CMP11600</t>
  </si>
  <si>
    <t>CMP14144</t>
  </si>
  <si>
    <t>CMP19219</t>
  </si>
  <si>
    <t>CMP12947</t>
  </si>
  <si>
    <t>CMP10171</t>
  </si>
  <si>
    <t>CMP13800</t>
  </si>
  <si>
    <t>CMP14804</t>
  </si>
  <si>
    <t>CMP19423</t>
  </si>
  <si>
    <t>CMP17853</t>
  </si>
  <si>
    <t>CMP11326</t>
  </si>
  <si>
    <t>CMP10299</t>
  </si>
  <si>
    <t>CMP17211</t>
  </si>
  <si>
    <t>CMP19251</t>
  </si>
  <si>
    <t>CMP18621</t>
  </si>
  <si>
    <t>CMP11437</t>
  </si>
  <si>
    <t>CMP17442</t>
  </si>
  <si>
    <t>CMP12496</t>
  </si>
  <si>
    <t>CMP13462</t>
  </si>
  <si>
    <t>CMP15007</t>
  </si>
  <si>
    <t>CMP10910</t>
  </si>
  <si>
    <t>CMP19861</t>
  </si>
  <si>
    <t>CMP17977</t>
  </si>
  <si>
    <t>CMP19893</t>
  </si>
  <si>
    <t>CMP18158</t>
  </si>
  <si>
    <t>CMP16700</t>
  </si>
  <si>
    <t>CMP12508</t>
  </si>
  <si>
    <t>CMP16229</t>
  </si>
  <si>
    <t>CMP18822</t>
  </si>
  <si>
    <t>CMP17598</t>
  </si>
  <si>
    <t>CMP16031</t>
  </si>
  <si>
    <t>CMP17367</t>
  </si>
  <si>
    <t>CMP12593</t>
  </si>
  <si>
    <t>CMP13712</t>
  </si>
  <si>
    <t>CMP16525</t>
  </si>
  <si>
    <t>CMP16824</t>
  </si>
  <si>
    <t>CMP18708</t>
  </si>
  <si>
    <t>CMP17734</t>
  </si>
  <si>
    <t>CMP14007</t>
  </si>
  <si>
    <t>CMP18736</t>
  </si>
  <si>
    <t>CMP17494</t>
  </si>
  <si>
    <t>CMP19532</t>
  </si>
  <si>
    <t>CMP11374</t>
  </si>
  <si>
    <t>CMP17080</t>
  </si>
  <si>
    <t>CMP18091</t>
  </si>
  <si>
    <t>CMP12609</t>
  </si>
  <si>
    <t>CMP10440</t>
  </si>
  <si>
    <t>CMP16358</t>
  </si>
  <si>
    <t>CMP18303</t>
  </si>
  <si>
    <t>CMP16911</t>
  </si>
  <si>
    <t>CMP19683</t>
  </si>
  <si>
    <t>CMP17038</t>
  </si>
  <si>
    <t>CMP14103</t>
  </si>
  <si>
    <t>CMP17357</t>
  </si>
  <si>
    <t>CMP11620</t>
  </si>
  <si>
    <t>CMP10507</t>
  </si>
  <si>
    <t>CMP11923</t>
  </si>
  <si>
    <t>CMP14010</t>
  </si>
  <si>
    <t>CMP15221</t>
  </si>
  <si>
    <t>CMP19567</t>
  </si>
  <si>
    <t>CMP12271</t>
  </si>
  <si>
    <t>CMP14558</t>
  </si>
  <si>
    <t>CMP19387</t>
  </si>
  <si>
    <t>CMP12682</t>
  </si>
  <si>
    <t>CMP19230</t>
  </si>
  <si>
    <t>CMP18363</t>
  </si>
  <si>
    <t>CMP11457</t>
  </si>
  <si>
    <t>CMP11997</t>
  </si>
  <si>
    <t>CMP13282</t>
  </si>
  <si>
    <t>CMP15935</t>
  </si>
  <si>
    <t>CMP18064</t>
  </si>
  <si>
    <t>CMP11456</t>
  </si>
  <si>
    <t>CMP10498</t>
  </si>
  <si>
    <t>CMP14392</t>
  </si>
  <si>
    <t>CMP19703</t>
  </si>
  <si>
    <t>CMP17128</t>
  </si>
  <si>
    <t>CMP15686</t>
  </si>
  <si>
    <t>CMP13366</t>
  </si>
  <si>
    <t>CMP18683</t>
  </si>
  <si>
    <t>CMP17724</t>
  </si>
  <si>
    <t>CMP15357</t>
  </si>
  <si>
    <t>CMP19252</t>
  </si>
  <si>
    <t>CMP17927</t>
  </si>
  <si>
    <t>CMP11094</t>
  </si>
  <si>
    <t>CMP14001</t>
  </si>
  <si>
    <t>CMP16332</t>
  </si>
  <si>
    <t>CMP13799</t>
  </si>
  <si>
    <t>CMP16576</t>
  </si>
  <si>
    <t>CMP11069</t>
  </si>
  <si>
    <t>CMP11153</t>
  </si>
  <si>
    <t>CMP14632</t>
  </si>
  <si>
    <t>CMP14305</t>
  </si>
  <si>
    <t>CMP16549</t>
  </si>
  <si>
    <t>CMP15745</t>
  </si>
  <si>
    <t>CMP10048</t>
  </si>
  <si>
    <t>CMP14183</t>
  </si>
  <si>
    <t>CMP16399</t>
  </si>
  <si>
    <t>CMP10822</t>
  </si>
  <si>
    <t>CMP19046</t>
  </si>
  <si>
    <t>CMP19022</t>
  </si>
  <si>
    <t>CMP10016</t>
  </si>
  <si>
    <t>CMP18973</t>
  </si>
  <si>
    <t>CMP11767</t>
  </si>
  <si>
    <t>CMP19304</t>
  </si>
  <si>
    <t>CMP13640</t>
  </si>
  <si>
    <t>CMP10327</t>
  </si>
  <si>
    <t>CMP17423</t>
  </si>
  <si>
    <t>CMP11400</t>
  </si>
  <si>
    <t>CMP16414</t>
  </si>
  <si>
    <t>CMP17844</t>
  </si>
  <si>
    <t>CMP16974</t>
  </si>
  <si>
    <t>CMP19183</t>
  </si>
  <si>
    <t>CMP13164</t>
  </si>
  <si>
    <t>CMP14162</t>
  </si>
  <si>
    <t>CMP14187</t>
  </si>
  <si>
    <t>CMP12374</t>
  </si>
  <si>
    <t>CMP13250</t>
  </si>
  <si>
    <t>CMP11009</t>
  </si>
  <si>
    <t>CMP19173</t>
  </si>
  <si>
    <t>CMP16678</t>
  </si>
  <si>
    <t>CMP11013</t>
  </si>
  <si>
    <t>CMP11615</t>
  </si>
  <si>
    <t>CMP16140</t>
  </si>
  <si>
    <t>CMP12388</t>
  </si>
  <si>
    <t>CMP18690</t>
  </si>
  <si>
    <t>CMP13274</t>
  </si>
  <si>
    <t>CMP14079</t>
  </si>
  <si>
    <t>CMP14204</t>
  </si>
  <si>
    <t>CMP10193</t>
  </si>
  <si>
    <t>CMP15673</t>
  </si>
  <si>
    <t>CMP16982</t>
  </si>
  <si>
    <t>CMP15921</t>
  </si>
  <si>
    <t>CMP12957</t>
  </si>
  <si>
    <t>CMP13206</t>
  </si>
  <si>
    <t>CMP16192</t>
  </si>
  <si>
    <t>CMP14349</t>
  </si>
  <si>
    <t>CMP15918</t>
  </si>
  <si>
    <t>CMP11965</t>
  </si>
  <si>
    <t>CMP18488</t>
  </si>
  <si>
    <t>CMP16335</t>
  </si>
  <si>
    <t>CMP11352</t>
  </si>
  <si>
    <t>CMP13373</t>
  </si>
  <si>
    <t>CMP19883</t>
  </si>
  <si>
    <t>CMP18229</t>
  </si>
  <si>
    <t>CMP17234</t>
  </si>
  <si>
    <t>CMP16670</t>
  </si>
  <si>
    <t>CMP12350</t>
  </si>
  <si>
    <t>CMP19305</t>
  </si>
  <si>
    <t>CMP18159</t>
  </si>
  <si>
    <t>CMP12548</t>
  </si>
  <si>
    <t>CMP10310</t>
  </si>
  <si>
    <t>CMP10250</t>
  </si>
  <si>
    <t>CMP12703</t>
  </si>
  <si>
    <t>CMP16461</t>
  </si>
  <si>
    <t>CMP13825</t>
  </si>
  <si>
    <t>CMP19666</t>
  </si>
  <si>
    <t>CMP10966</t>
  </si>
  <si>
    <t>CMP19447</t>
  </si>
  <si>
    <t>CMP16424</t>
  </si>
  <si>
    <t>CMP17389</t>
  </si>
  <si>
    <t>CMP15020</t>
  </si>
  <si>
    <t>CMP18836</t>
  </si>
  <si>
    <t>CMP19353</t>
  </si>
  <si>
    <t>CMP11263</t>
  </si>
  <si>
    <t>CMP18899</t>
  </si>
  <si>
    <t>CMP14396</t>
  </si>
  <si>
    <t>CMP11879</t>
  </si>
  <si>
    <t>CMP17413</t>
  </si>
  <si>
    <t>CMP19243</t>
  </si>
  <si>
    <t>CMP14635</t>
  </si>
  <si>
    <t>CMP11772</t>
  </si>
  <si>
    <t>CMP10057</t>
  </si>
  <si>
    <t>CMP18957</t>
  </si>
  <si>
    <t>CMP17765</t>
  </si>
  <si>
    <t>CMP16514</t>
  </si>
  <si>
    <t>CMP19519</t>
  </si>
  <si>
    <t>CMP18059</t>
  </si>
  <si>
    <t>CMP15454</t>
  </si>
  <si>
    <t>CMP15871</t>
  </si>
  <si>
    <t>CMP14650</t>
  </si>
  <si>
    <t>CMP17399</t>
  </si>
  <si>
    <t>CMP15207</t>
  </si>
  <si>
    <t>CMP11243</t>
  </si>
  <si>
    <t>CMP10179</t>
  </si>
  <si>
    <t>CMP14975</t>
  </si>
  <si>
    <t>CMP12663</t>
  </si>
  <si>
    <t>CMP19185</t>
  </si>
  <si>
    <t>CMP10277</t>
  </si>
  <si>
    <t>CMP15618</t>
  </si>
  <si>
    <t>CMP13802</t>
  </si>
  <si>
    <t>CMP15060</t>
  </si>
  <si>
    <t>CMP14901</t>
  </si>
  <si>
    <t>CMP12662</t>
  </si>
  <si>
    <t>CMP16443</t>
  </si>
  <si>
    <t>CMP15716</t>
  </si>
  <si>
    <t>CMP17078</t>
  </si>
  <si>
    <t>CMP17190</t>
  </si>
  <si>
    <t>CMP13128</t>
  </si>
  <si>
    <t>CMP18001</t>
  </si>
  <si>
    <t>CMP12599</t>
  </si>
  <si>
    <t>CMP16698</t>
  </si>
  <si>
    <t>CMP11916</t>
  </si>
  <si>
    <t>CMP10577</t>
  </si>
  <si>
    <t>CMP10758</t>
  </si>
  <si>
    <t>CMP14018</t>
  </si>
  <si>
    <t>CMP16823</t>
  </si>
  <si>
    <t>CMP16639</t>
  </si>
  <si>
    <t>CMP12456</t>
  </si>
  <si>
    <t>CMP16971</t>
  </si>
  <si>
    <t>CMP15869</t>
  </si>
  <si>
    <t>CMP11547</t>
  </si>
  <si>
    <t>CMP13841</t>
  </si>
  <si>
    <t>CMP15866</t>
  </si>
  <si>
    <t>CMP13848</t>
  </si>
  <si>
    <t>CMP10775</t>
  </si>
  <si>
    <t>CMP13448</t>
  </si>
  <si>
    <t>CMP18045</t>
  </si>
  <si>
    <t>CMP13444</t>
  </si>
  <si>
    <t>CMP17283</t>
  </si>
  <si>
    <t>CMP17641</t>
  </si>
  <si>
    <t>CMP15602</t>
  </si>
  <si>
    <t>CMP17493</t>
  </si>
  <si>
    <t>CMP18232</t>
  </si>
  <si>
    <t>CMP17987</t>
  </si>
  <si>
    <t>CMP11912</t>
  </si>
  <si>
    <t>CMP13553</t>
  </si>
  <si>
    <t>CMP14019</t>
  </si>
  <si>
    <t>CMP12324</t>
  </si>
  <si>
    <t>CMP13926</t>
  </si>
  <si>
    <t>CMP11888</t>
  </si>
  <si>
    <t>CMP19345</t>
  </si>
  <si>
    <t>CMP18175</t>
  </si>
  <si>
    <t>CMP14020</t>
  </si>
  <si>
    <t>CMP15983</t>
  </si>
  <si>
    <t>CMP12401</t>
  </si>
  <si>
    <t>CMP16422</t>
  </si>
  <si>
    <t>CMP19406</t>
  </si>
  <si>
    <t>CMP10281</t>
  </si>
  <si>
    <t>CMP15852</t>
  </si>
  <si>
    <t>CMP13606</t>
  </si>
  <si>
    <t>CMP19818</t>
  </si>
  <si>
    <t>CMP14541</t>
  </si>
  <si>
    <t>CMP13673</t>
  </si>
  <si>
    <t>CMP18394</t>
  </si>
  <si>
    <t>CMP16586</t>
  </si>
  <si>
    <t>CMP16024</t>
  </si>
  <si>
    <t>CMP13422</t>
  </si>
  <si>
    <t>CMP13936</t>
  </si>
  <si>
    <t>CMP18524</t>
  </si>
  <si>
    <t>CMP19078</t>
  </si>
  <si>
    <t>CMP19645</t>
  </si>
  <si>
    <t>CMP11171</t>
  </si>
  <si>
    <t>CMP19504</t>
  </si>
  <si>
    <t>CMP14335</t>
  </si>
  <si>
    <t>CMP11586</t>
  </si>
  <si>
    <t>CMP13012</t>
  </si>
  <si>
    <t>CMP12559</t>
  </si>
  <si>
    <t>CMP16598</t>
  </si>
  <si>
    <t>CMP15520</t>
  </si>
  <si>
    <t>CMP17164</t>
  </si>
  <si>
    <t>CMP15476</t>
  </si>
  <si>
    <t>CMP16359</t>
  </si>
  <si>
    <t>CMP15092</t>
  </si>
  <si>
    <t>CMP10271</t>
  </si>
  <si>
    <t>CMP16260</t>
  </si>
  <si>
    <t>CMP15709</t>
  </si>
  <si>
    <t>CMP13770</t>
  </si>
  <si>
    <t>CMP10119</t>
  </si>
  <si>
    <t>CMP16810</t>
  </si>
  <si>
    <t>CMP10734</t>
  </si>
  <si>
    <t>CMP14853</t>
  </si>
  <si>
    <t>CMP18557</t>
  </si>
  <si>
    <t>CMP19979</t>
  </si>
  <si>
    <t>CMP19658</t>
  </si>
  <si>
    <t>CMP17952</t>
  </si>
  <si>
    <t>CMP16173</t>
  </si>
  <si>
    <t>CMP16417</t>
  </si>
  <si>
    <t>CMP13660</t>
  </si>
  <si>
    <t>CMP11704</t>
  </si>
  <si>
    <t>CMP18462</t>
  </si>
  <si>
    <t>CMP17223</t>
  </si>
  <si>
    <t>CMP12047</t>
  </si>
  <si>
    <t>CMP18409</t>
  </si>
  <si>
    <t>CMP17857</t>
  </si>
  <si>
    <t>CMP17068</t>
  </si>
  <si>
    <t>CMP11612</t>
  </si>
  <si>
    <t>CMP14110</t>
  </si>
  <si>
    <t>CMP10232</t>
  </si>
  <si>
    <t>CMP19719</t>
  </si>
  <si>
    <t>CMP19963</t>
  </si>
  <si>
    <t>CMP14446</t>
  </si>
  <si>
    <t>CMP13821</t>
  </si>
  <si>
    <t>CMP10752</t>
  </si>
  <si>
    <t>CMP17964</t>
  </si>
  <si>
    <t>CMP16671</t>
  </si>
  <si>
    <t>CMP17109</t>
  </si>
  <si>
    <t>CMP10658</t>
  </si>
  <si>
    <t>CMP15131</t>
  </si>
  <si>
    <t>CMP18400</t>
  </si>
  <si>
    <t>CMP13151</t>
  </si>
  <si>
    <t>CMP11928</t>
  </si>
  <si>
    <t>CMP10804</t>
  </si>
  <si>
    <t>CMP19670</t>
  </si>
  <si>
    <t>CMP19926</t>
  </si>
  <si>
    <t>CMP16056</t>
  </si>
  <si>
    <t>CMP12952</t>
  </si>
  <si>
    <t>CMP18920</t>
  </si>
  <si>
    <t>CMP14113</t>
  </si>
  <si>
    <t>CMP13400</t>
  </si>
  <si>
    <t>CMP16442</t>
  </si>
  <si>
    <t>CMP13790</t>
  </si>
  <si>
    <t>CMP11911</t>
  </si>
  <si>
    <t>CMP10482</t>
  </si>
  <si>
    <t>CMP10494</t>
  </si>
  <si>
    <t>CMP16943</t>
  </si>
  <si>
    <t>CMP18341</t>
  </si>
  <si>
    <t>CMP18274</t>
  </si>
  <si>
    <t>CMP17214</t>
  </si>
  <si>
    <t>CMP14511</t>
  </si>
  <si>
    <t>CMP14482</t>
  </si>
  <si>
    <t>CMP18581</t>
  </si>
  <si>
    <t>CMP17444</t>
  </si>
  <si>
    <t>CMP10985</t>
  </si>
  <si>
    <t>CMP16270</t>
  </si>
  <si>
    <t>CMP12138</t>
  </si>
  <si>
    <t>CMP10576</t>
  </si>
  <si>
    <t>CMP10745</t>
  </si>
  <si>
    <t>CMP13992</t>
  </si>
  <si>
    <t>CMP15946</t>
  </si>
  <si>
    <t>CMP14845</t>
  </si>
  <si>
    <t>CMP10875</t>
  </si>
  <si>
    <t>CMP17754</t>
  </si>
  <si>
    <t>CMP10259</t>
  </si>
  <si>
    <t>CMP17459</t>
  </si>
  <si>
    <t>CMP15492</t>
  </si>
  <si>
    <t>CMP11801</t>
  </si>
  <si>
    <t>CMP12744</t>
  </si>
  <si>
    <t>CMP11256</t>
  </si>
  <si>
    <t>CMP10793</t>
  </si>
  <si>
    <t>CMP13846</t>
  </si>
  <si>
    <t>CMP17665</t>
  </si>
  <si>
    <t>CMP17869</t>
  </si>
  <si>
    <t>CMP14852</t>
  </si>
  <si>
    <t>CMP19437</t>
  </si>
  <si>
    <t>CMP11145</t>
  </si>
  <si>
    <t>CMP10956</t>
  </si>
  <si>
    <t>CMP18601</t>
  </si>
  <si>
    <t>CMP13694</t>
  </si>
  <si>
    <t>CMP19495</t>
  </si>
  <si>
    <t>CMP10526</t>
  </si>
  <si>
    <t>CMP18414</t>
  </si>
  <si>
    <t>CMP17631</t>
  </si>
  <si>
    <t>CMP13383</t>
  </si>
  <si>
    <t>CMP12228</t>
  </si>
  <si>
    <t>CMP13705</t>
  </si>
  <si>
    <t>CMP15619</t>
  </si>
  <si>
    <t>CMP17387</t>
  </si>
  <si>
    <t>CMP10830</t>
  </si>
  <si>
    <t>CMP11975</t>
  </si>
  <si>
    <t>CMP17696</t>
  </si>
  <si>
    <t>CMP15291</t>
  </si>
  <si>
    <t>CMP14122</t>
  </si>
  <si>
    <t>CMP19180</t>
  </si>
  <si>
    <t>CMP17376</t>
  </si>
  <si>
    <t>CMP19152</t>
  </si>
  <si>
    <t>CMP11625</t>
  </si>
  <si>
    <t>CMP15058</t>
  </si>
  <si>
    <t>CMP15697</t>
  </si>
  <si>
    <t>CMP11787</t>
  </si>
  <si>
    <t>CMP19819</t>
  </si>
  <si>
    <t>CMP11471</t>
  </si>
  <si>
    <t>CMP10022</t>
  </si>
  <si>
    <t>CMP11362</t>
  </si>
  <si>
    <t>CMP18221</t>
  </si>
  <si>
    <t>CMP18871</t>
  </si>
  <si>
    <t>CMP13119</t>
  </si>
  <si>
    <t>CMP16630</t>
  </si>
  <si>
    <t>CMP18779</t>
  </si>
  <si>
    <t>CMP12588</t>
  </si>
  <si>
    <t>CMP11349</t>
  </si>
  <si>
    <t>CMP14047</t>
  </si>
  <si>
    <t>CMP15421</t>
  </si>
  <si>
    <t>CMP18849</t>
  </si>
  <si>
    <t>CMP16953</t>
  </si>
  <si>
    <t>CMP18539</t>
  </si>
  <si>
    <t>CMP15729</t>
  </si>
  <si>
    <t>CMP14769</t>
  </si>
  <si>
    <t>CMP15860</t>
  </si>
  <si>
    <t>CMP19941</t>
  </si>
  <si>
    <t>CMP14230</t>
  </si>
  <si>
    <t>CMP10849</t>
  </si>
  <si>
    <t>CMP17397</t>
  </si>
  <si>
    <t>CMP11901</t>
  </si>
  <si>
    <t>CMP16005</t>
  </si>
  <si>
    <t>CMP15011</t>
  </si>
  <si>
    <t>CMP10423</t>
  </si>
  <si>
    <t>CMP10628</t>
  </si>
  <si>
    <t>CMP10439</t>
  </si>
  <si>
    <t>CMP10278</t>
  </si>
  <si>
    <t>CMP19814</t>
  </si>
  <si>
    <t>CMP13419</t>
  </si>
  <si>
    <t>CMP19990</t>
  </si>
  <si>
    <t>CMP14136</t>
  </si>
  <si>
    <t>CMP15232</t>
  </si>
  <si>
    <t>CMP16696</t>
  </si>
  <si>
    <t>CMP13813</t>
  </si>
  <si>
    <t>CMP15407</t>
  </si>
  <si>
    <t>CMP18263</t>
  </si>
  <si>
    <t>CMP19692</t>
  </si>
  <si>
    <t>CMP14837</t>
  </si>
  <si>
    <t>CMP10475</t>
  </si>
  <si>
    <t>CMP14725</t>
  </si>
  <si>
    <t>CMP11470</t>
  </si>
  <si>
    <t>CMP12006</t>
  </si>
  <si>
    <t>CMP15428</t>
  </si>
  <si>
    <t>CMP14628</t>
  </si>
  <si>
    <t>CMP14466</t>
  </si>
  <si>
    <t>CMP15240</t>
  </si>
  <si>
    <t>CMP11925</t>
  </si>
  <si>
    <t>CMP12161</t>
  </si>
  <si>
    <t>CMP13078</t>
  </si>
  <si>
    <t>CMP19351</t>
  </si>
  <si>
    <t>CMP18661</t>
  </si>
  <si>
    <t>CMP18877</t>
  </si>
  <si>
    <t>CMP11750</t>
  </si>
  <si>
    <t>CMP12996</t>
  </si>
  <si>
    <t>CMP14382</t>
  </si>
  <si>
    <t>CMP15367</t>
  </si>
  <si>
    <t>CMP14294</t>
  </si>
  <si>
    <t>CMP19571</t>
  </si>
  <si>
    <t>CMP17131</t>
  </si>
  <si>
    <t>CMP17627</t>
  </si>
  <si>
    <t>CMP11590</t>
  </si>
  <si>
    <t>CMP18324</t>
  </si>
  <si>
    <t>CMP16981</t>
  </si>
  <si>
    <t>CMP11294</t>
  </si>
  <si>
    <t>CMP14011</t>
  </si>
  <si>
    <t>CMP17892</t>
  </si>
  <si>
    <t>CMP19922</t>
  </si>
  <si>
    <t>CMP16669</t>
  </si>
  <si>
    <t>CMP10140</t>
  </si>
  <si>
    <t>CMP19160</t>
  </si>
  <si>
    <t>CMP18375</t>
  </si>
  <si>
    <t>CMP17882</t>
  </si>
  <si>
    <t>CMP13120</t>
  </si>
  <si>
    <t>CMP15228</t>
  </si>
  <si>
    <t>CMP11504</t>
  </si>
  <si>
    <t>CMP10650</t>
  </si>
  <si>
    <t>CMP15322</t>
  </si>
  <si>
    <t>CMP14067</t>
  </si>
  <si>
    <t>CMP18970</t>
  </si>
  <si>
    <t>CMP18435</t>
  </si>
  <si>
    <t>CMP15226</t>
  </si>
  <si>
    <t>CMP11770</t>
  </si>
  <si>
    <t>CMP10624</t>
  </si>
  <si>
    <t>CMP10428</t>
  </si>
  <si>
    <t>CMP18420</t>
  </si>
  <si>
    <t>CMP17071</t>
  </si>
  <si>
    <t>CMP15731</t>
  </si>
  <si>
    <t>CMP11749</t>
  </si>
  <si>
    <t>CMP19935</t>
  </si>
  <si>
    <t>CMP18678</t>
  </si>
  <si>
    <t>CMP14120</t>
  </si>
  <si>
    <t>CMP16966</t>
  </si>
  <si>
    <t>CMP10813</t>
  </si>
  <si>
    <t>CMP13446</t>
  </si>
  <si>
    <t>CMP10349</t>
  </si>
  <si>
    <t>CMP11292</t>
  </si>
  <si>
    <t>CMP12021</t>
  </si>
  <si>
    <t>CMP12513</t>
  </si>
  <si>
    <t>CMP18757</t>
  </si>
  <si>
    <t>CMP13887</t>
  </si>
  <si>
    <t>CMP18028</t>
  </si>
  <si>
    <t>CMP14696</t>
  </si>
  <si>
    <t>CMP13568</t>
  </si>
  <si>
    <t>CMP11991</t>
  </si>
  <si>
    <t>CMP12301</t>
  </si>
  <si>
    <t>CMP10558</t>
  </si>
  <si>
    <t>CMP18392</t>
  </si>
  <si>
    <t>CMP14572</t>
  </si>
  <si>
    <t>CMP10522</t>
  </si>
  <si>
    <t>CMP15418</t>
  </si>
  <si>
    <t>CMP14316</t>
  </si>
  <si>
    <t>CMP10375</t>
  </si>
  <si>
    <t>CMP11014</t>
  </si>
  <si>
    <t>CMP11025</t>
  </si>
  <si>
    <t>CMP13909</t>
  </si>
  <si>
    <t>CMP15774</t>
  </si>
  <si>
    <t>CMP15326</t>
  </si>
  <si>
    <t>CMP13894</t>
  </si>
  <si>
    <t>CMP16928</t>
  </si>
  <si>
    <t>CMP12831</t>
  </si>
  <si>
    <t>CMP17037</t>
  </si>
  <si>
    <t>CMP19499</t>
  </si>
  <si>
    <t>CMP19954</t>
  </si>
  <si>
    <t>CMP10590</t>
  </si>
  <si>
    <t>CMP16563</t>
  </si>
  <si>
    <t>CMP19599</t>
  </si>
  <si>
    <t>CMP12511</t>
  </si>
  <si>
    <t>CMP11290</t>
  </si>
  <si>
    <t>CMP17571</t>
  </si>
  <si>
    <t>CMP13561</t>
  </si>
  <si>
    <t>CMP13181</t>
  </si>
  <si>
    <t>CMP10221</t>
  </si>
  <si>
    <t>CMP14906</t>
  </si>
  <si>
    <t>CMP15182</t>
  </si>
  <si>
    <t>CMP10619</t>
  </si>
  <si>
    <t>CMP11056</t>
  </si>
  <si>
    <t>CMP12244</t>
  </si>
  <si>
    <t>CMP18477</t>
  </si>
  <si>
    <t>CMP12323</t>
  </si>
  <si>
    <t>CMP18842</t>
  </si>
  <si>
    <t>CMP18497</t>
  </si>
  <si>
    <t>CMP17574</t>
  </si>
  <si>
    <t>CMP19260</t>
  </si>
  <si>
    <t>CMP19477</t>
  </si>
  <si>
    <t>CMP17613</t>
  </si>
  <si>
    <t>CMP14362</t>
  </si>
  <si>
    <t>CMP15478</t>
  </si>
  <si>
    <t>CMP18050</t>
  </si>
  <si>
    <t>CMP18116</t>
  </si>
  <si>
    <t>CMP10699</t>
  </si>
  <si>
    <t>CMP15990</t>
  </si>
  <si>
    <t>CMP13300</t>
  </si>
  <si>
    <t>CMP13445</t>
  </si>
  <si>
    <t>CMP12050</t>
  </si>
  <si>
    <t>CMP17540</t>
  </si>
  <si>
    <t>CMP17159</t>
  </si>
  <si>
    <t>CMP11664</t>
  </si>
  <si>
    <t>CMP15882</t>
  </si>
  <si>
    <t>CMP14771</t>
  </si>
  <si>
    <t>CMP19407</t>
  </si>
  <si>
    <t>CMP16049</t>
  </si>
  <si>
    <t>CMP15102</t>
  </si>
  <si>
    <t>CMP13233</t>
  </si>
  <si>
    <t>CMP11673</t>
  </si>
  <si>
    <t>CMP17388</t>
  </si>
  <si>
    <t>CMP14574</t>
  </si>
  <si>
    <t>CMP19863</t>
  </si>
  <si>
    <t>CMP11687</t>
  </si>
  <si>
    <t>CMP12758</t>
  </si>
  <si>
    <t>CMP14186</t>
  </si>
  <si>
    <t>CMP17576</t>
  </si>
  <si>
    <t>CMP17827</t>
  </si>
  <si>
    <t>CMP15594</t>
  </si>
  <si>
    <t>CMP16801</t>
  </si>
  <si>
    <t>CMP15688</t>
  </si>
  <si>
    <t>CMP13353</t>
  </si>
  <si>
    <t>CMP15768</t>
  </si>
  <si>
    <t>CMP18649</t>
  </si>
  <si>
    <t>CMP12135</t>
  </si>
  <si>
    <t>CMP13508</t>
  </si>
  <si>
    <t>CMP17102</t>
  </si>
  <si>
    <t>CMP10678</t>
  </si>
  <si>
    <t>CMP14024</t>
  </si>
  <si>
    <t>CMP18630</t>
  </si>
  <si>
    <t>CMP10406</t>
  </si>
  <si>
    <t>CMP11939</t>
  </si>
  <si>
    <t>CMP14810</t>
  </si>
  <si>
    <t>CMP11605</t>
  </si>
  <si>
    <t>CMP12906</t>
  </si>
  <si>
    <t>CMP17654</t>
  </si>
  <si>
    <t>CMP17694</t>
  </si>
  <si>
    <t>CMP17362</t>
  </si>
  <si>
    <t>CMP13614</t>
  </si>
  <si>
    <t>CMP18728</t>
  </si>
  <si>
    <t>CMP13709</t>
  </si>
  <si>
    <t>CMP19191</t>
  </si>
  <si>
    <t>CMP17108</t>
  </si>
  <si>
    <t>CMP13644</t>
  </si>
  <si>
    <t>CMP18253</t>
  </si>
  <si>
    <t>CMP10103</t>
  </si>
  <si>
    <t>CMP12167</t>
  </si>
  <si>
    <t>CMP14954</t>
  </si>
  <si>
    <t>CMP10270</t>
  </si>
  <si>
    <t>CMP18792</t>
  </si>
  <si>
    <t>CMP13169</t>
  </si>
  <si>
    <t>CMP10708</t>
  </si>
  <si>
    <t>CMP18927</t>
  </si>
  <si>
    <t>CMP10241</t>
  </si>
  <si>
    <t>CMP11251</t>
  </si>
  <si>
    <t>CMP19612</t>
  </si>
  <si>
    <t>CMP12950</t>
  </si>
  <si>
    <t>CMP11146</t>
  </si>
  <si>
    <t>CMP14357</t>
  </si>
  <si>
    <t>CMP17928</t>
  </si>
  <si>
    <t>CMP14488</t>
  </si>
  <si>
    <t>CMP17356</t>
  </si>
  <si>
    <t>CMP12635</t>
  </si>
  <si>
    <t>CMP11848</t>
  </si>
  <si>
    <t>CMP16528</t>
  </si>
  <si>
    <t>CMP14513</t>
  </si>
  <si>
    <t>CMP18113</t>
  </si>
  <si>
    <t>CMP11436</t>
  </si>
  <si>
    <t>CMP15093</t>
  </si>
  <si>
    <t>CMP14121</t>
  </si>
  <si>
    <t>CMP18250</t>
  </si>
  <si>
    <t>CMP18019</t>
  </si>
  <si>
    <t>CMP11054</t>
  </si>
  <si>
    <t>CMP16437</t>
  </si>
  <si>
    <t>CMP17484</t>
  </si>
  <si>
    <t>CMP17604</t>
  </si>
  <si>
    <t>CMP18132</t>
  </si>
  <si>
    <t>CMP15909</t>
  </si>
  <si>
    <t>CMP14829</t>
  </si>
  <si>
    <t>CMP11120</t>
  </si>
  <si>
    <t>CMP12817</t>
  </si>
  <si>
    <t>CMP15813</t>
  </si>
  <si>
    <t>CMP18382</t>
  </si>
  <si>
    <t>CMP12788</t>
  </si>
  <si>
    <t>CMP10409</t>
  </si>
  <si>
    <t>CMP10721</t>
  </si>
  <si>
    <t>CMP13744</t>
  </si>
  <si>
    <t>CMP16371</t>
  </si>
  <si>
    <t>CMP13892</t>
  </si>
  <si>
    <t>CMP18304</t>
  </si>
  <si>
    <t>CMP11122</t>
  </si>
  <si>
    <t>CMP19416</t>
  </si>
  <si>
    <t>CMP14164</t>
  </si>
  <si>
    <t>CMP10866</t>
  </si>
  <si>
    <t>CMP13928</t>
  </si>
  <si>
    <t>CMP16732</t>
  </si>
  <si>
    <t>CMP16021</t>
  </si>
  <si>
    <t>CMP17307</t>
  </si>
  <si>
    <t>CMP12198</t>
  </si>
  <si>
    <t>CMP13627</t>
  </si>
  <si>
    <t>CMP12892</t>
  </si>
  <si>
    <t>CMP17674</t>
  </si>
  <si>
    <t>CMP13215</t>
  </si>
  <si>
    <t>CMP11774</t>
  </si>
  <si>
    <t>CMP12423</t>
  </si>
  <si>
    <t>CMP17107</t>
  </si>
  <si>
    <t>CMP10796</t>
  </si>
  <si>
    <t>CMP10262</t>
  </si>
  <si>
    <t>CMP14447</t>
  </si>
  <si>
    <t>CMP18848</t>
  </si>
  <si>
    <t>CMP14830</t>
  </si>
  <si>
    <t>CMP19891</t>
  </si>
  <si>
    <t>CMP10747</t>
  </si>
  <si>
    <t>CMP13588</t>
  </si>
  <si>
    <t>CMP16972</t>
  </si>
  <si>
    <t>CMP11197</t>
  </si>
  <si>
    <t>CMP15801</t>
  </si>
  <si>
    <t>CMP13815</t>
  </si>
  <si>
    <t>CMP13563</t>
  </si>
  <si>
    <t>CMP13017</t>
  </si>
  <si>
    <t>CMP18845</t>
  </si>
  <si>
    <t>CMP10068</t>
  </si>
  <si>
    <t>CMP14159</t>
  </si>
  <si>
    <t>CMP12110</t>
  </si>
  <si>
    <t>CMP16820</t>
  </si>
  <si>
    <t>CMP17954</t>
  </si>
  <si>
    <t>CMP10706</t>
  </si>
  <si>
    <t>CMP14996</t>
  </si>
  <si>
    <t>CMP11300</t>
  </si>
  <si>
    <t>CMP12859</t>
  </si>
  <si>
    <t>CMP12166</t>
  </si>
  <si>
    <t>CMP16715</t>
  </si>
  <si>
    <t>CMP18863</t>
  </si>
  <si>
    <t>CMP10627</t>
  </si>
  <si>
    <t>CMP17181</t>
  </si>
  <si>
    <t>CMP19113</t>
  </si>
  <si>
    <t>CMP19418</t>
  </si>
  <si>
    <t>CMP19988</t>
  </si>
  <si>
    <t>CMP11875</t>
  </si>
  <si>
    <t>CMP15858</t>
  </si>
  <si>
    <t>CMP18712</t>
  </si>
  <si>
    <t>CMP15402</t>
  </si>
  <si>
    <t>CMP15690</t>
  </si>
  <si>
    <t>CMP11379</t>
  </si>
  <si>
    <t>CMP14911</t>
  </si>
  <si>
    <t>CMP11588</t>
  </si>
  <si>
    <t>CMP10168</t>
  </si>
  <si>
    <t>CMP16854</t>
  </si>
  <si>
    <t>CMP13026</t>
  </si>
  <si>
    <t>CMP13385</t>
  </si>
  <si>
    <t>CMP16918</t>
  </si>
  <si>
    <t>CMP11614</t>
  </si>
  <si>
    <t>CMP12963</t>
  </si>
  <si>
    <t>CMP13253</t>
  </si>
  <si>
    <t>CMP13661</t>
  </si>
  <si>
    <t>CMP13991</t>
  </si>
  <si>
    <t>CMP13703</t>
  </si>
  <si>
    <t>CMP15135</t>
  </si>
  <si>
    <t>CMP15494</t>
  </si>
  <si>
    <t>2024-05-06</t>
  </si>
  <si>
    <t>CMP16311</t>
  </si>
  <si>
    <t>CMP17403</t>
  </si>
  <si>
    <t>CMP14679</t>
  </si>
  <si>
    <t>CMP14757</t>
  </si>
  <si>
    <t>CMP10816</t>
  </si>
  <si>
    <t>CMP14427</t>
  </si>
  <si>
    <t>CMP15733</t>
  </si>
  <si>
    <t>CMP15558</t>
  </si>
  <si>
    <t>CMP14694</t>
  </si>
  <si>
    <t>CMP19882</t>
  </si>
  <si>
    <t>CMP14123</t>
  </si>
  <si>
    <t>CMP18422</t>
  </si>
  <si>
    <t>CMP11281</t>
  </si>
  <si>
    <t>CMP15392</t>
  </si>
  <si>
    <t>CMP15854</t>
  </si>
  <si>
    <t>CMP15634</t>
  </si>
  <si>
    <t>CMP18478</t>
  </si>
  <si>
    <t>CMP10947</t>
  </si>
  <si>
    <t>CMP12062</t>
  </si>
  <si>
    <t>CMP10893</t>
  </si>
  <si>
    <t>CMP15859</t>
  </si>
  <si>
    <t>CMP13774</t>
  </si>
  <si>
    <t>CMP11075</t>
  </si>
  <si>
    <t>CMP14695</t>
  </si>
  <si>
    <t>CMP11551</t>
  </si>
  <si>
    <t>CMP16159</t>
  </si>
  <si>
    <t>CMP17001</t>
  </si>
  <si>
    <t>CMP13409</t>
  </si>
  <si>
    <t>CMP17876</t>
  </si>
  <si>
    <t>CMP10072</t>
  </si>
  <si>
    <t>CMP19535</t>
  </si>
  <si>
    <t>CMP10027</t>
  </si>
  <si>
    <t>CMP17884</t>
  </si>
  <si>
    <t>CMP11485</t>
  </si>
  <si>
    <t>CMP15439</t>
  </si>
  <si>
    <t>CMP14207</t>
  </si>
  <si>
    <t>CMP14773</t>
  </si>
  <si>
    <t>CMP18007</t>
  </si>
  <si>
    <t>CMP13022</t>
  </si>
  <si>
    <t>CMP10066</t>
  </si>
  <si>
    <t>CMP10786</t>
  </si>
  <si>
    <t>CMP15498</t>
  </si>
  <si>
    <t>CMP17852</t>
  </si>
  <si>
    <t>CMP15141</t>
  </si>
  <si>
    <t>CMP10381</t>
  </si>
  <si>
    <t>CMP13461</t>
  </si>
  <si>
    <t>CMP12816</t>
  </si>
  <si>
    <t>CMP12524</t>
  </si>
  <si>
    <t>CMP11372</t>
  </si>
  <si>
    <t>CMP14360</t>
  </si>
  <si>
    <t>CMP13517</t>
  </si>
  <si>
    <t>CMP17094</t>
  </si>
  <si>
    <t>CMP13617</t>
  </si>
  <si>
    <t>CMP16949</t>
  </si>
  <si>
    <t>CMP13521</t>
  </si>
  <si>
    <t>CMP17518</t>
  </si>
  <si>
    <t>CMP10569</t>
  </si>
  <si>
    <t>CMP17716</t>
  </si>
  <si>
    <t>CMP12804</t>
  </si>
  <si>
    <t>CMP14507</t>
  </si>
  <si>
    <t>CMP12260</t>
  </si>
  <si>
    <t>CMP19728</t>
  </si>
  <si>
    <t>CMP12143</t>
  </si>
  <si>
    <t>CMP11842</t>
  </si>
  <si>
    <t>CMP11920</t>
  </si>
  <si>
    <t>CMP10473</t>
  </si>
  <si>
    <t>CMP14881</t>
  </si>
  <si>
    <t>CMP17225</t>
  </si>
  <si>
    <t>CMP19322</t>
  </si>
  <si>
    <t>CMP11691</t>
  </si>
  <si>
    <t>CMP18078</t>
  </si>
  <si>
    <t>CMP12913</t>
  </si>
  <si>
    <t>CMP18773</t>
  </si>
  <si>
    <t>CMP17937</t>
  </si>
  <si>
    <t>CMP13325</t>
  </si>
  <si>
    <t>CMP19024</t>
  </si>
  <si>
    <t>CMP14956</t>
  </si>
  <si>
    <t>CMP13950</t>
  </si>
  <si>
    <t>CMP14182</t>
  </si>
  <si>
    <t>CMP19212</t>
  </si>
  <si>
    <t>CMP13701</t>
  </si>
  <si>
    <t>CMP18883</t>
  </si>
  <si>
    <t>CMP18681</t>
  </si>
  <si>
    <t>CMP15771</t>
  </si>
  <si>
    <t>CMP14777</t>
  </si>
  <si>
    <t>CMP13234</t>
  </si>
  <si>
    <t>CMP12099</t>
  </si>
  <si>
    <t>CMP13023</t>
  </si>
  <si>
    <t>CMP18309</t>
  </si>
  <si>
    <t>CMP19564</t>
  </si>
  <si>
    <t>CMP11539</t>
  </si>
  <si>
    <t>CMP18847</t>
  </si>
  <si>
    <t>CMP19804</t>
  </si>
  <si>
    <t>CMP12483</t>
  </si>
  <si>
    <t>CMP14453</t>
  </si>
  <si>
    <t>CMP19837</t>
  </si>
  <si>
    <t>CMP18638</t>
  </si>
  <si>
    <t>CMP12697</t>
  </si>
  <si>
    <t>CMP15653</t>
  </si>
  <si>
    <t>CMP11309</t>
  </si>
  <si>
    <t>CMP15948</t>
  </si>
  <si>
    <t>CMP15114</t>
  </si>
  <si>
    <t>CMP16870</t>
  </si>
  <si>
    <t>CMP19973</t>
  </si>
  <si>
    <t>CMP16244</t>
  </si>
  <si>
    <t>CMP17522</t>
  </si>
  <si>
    <t>CMP18722</t>
  </si>
  <si>
    <t>CMP10621</t>
  </si>
  <si>
    <t>CMP19377</t>
  </si>
  <si>
    <t>CMP18672</t>
  </si>
  <si>
    <t>CMP16605</t>
  </si>
  <si>
    <t>CMP19623</t>
  </si>
  <si>
    <t>CMP17017</t>
  </si>
  <si>
    <t>CMP10653</t>
  </si>
  <si>
    <t>CMP11156</t>
  </si>
  <si>
    <t>CMP13972</t>
  </si>
  <si>
    <t>CMP12317</t>
  </si>
  <si>
    <t>CMP18360</t>
  </si>
  <si>
    <t>CMP13459</t>
  </si>
  <si>
    <t>CMP19154</t>
  </si>
  <si>
    <t>CMP12668</t>
  </si>
  <si>
    <t>CMP18122</t>
  </si>
  <si>
    <t>CMP11502</t>
  </si>
  <si>
    <t>CMP14319</t>
  </si>
  <si>
    <t>CMP10723</t>
  </si>
  <si>
    <t>CMP18275</t>
  </si>
  <si>
    <t>CMP12235</t>
  </si>
  <si>
    <t>CMP17187</t>
  </si>
  <si>
    <t>CMP18868</t>
  </si>
  <si>
    <t>CMP15360</t>
  </si>
  <si>
    <t>CMP13254</t>
  </si>
  <si>
    <t>CMP13174</t>
  </si>
  <si>
    <t>CMP13474</t>
  </si>
  <si>
    <t>CMP17808</t>
  </si>
  <si>
    <t>CMP16472</t>
  </si>
  <si>
    <t>CMP10468</t>
  </si>
  <si>
    <t>CMP18530</t>
  </si>
  <si>
    <t>CMP16166</t>
  </si>
  <si>
    <t>CMP19431</t>
  </si>
  <si>
    <t>CMP16689</t>
  </si>
  <si>
    <t>CMP10869</t>
  </si>
  <si>
    <t>CMP19526</t>
  </si>
  <si>
    <t>CMP12628</t>
  </si>
  <si>
    <t>CMP14004</t>
  </si>
  <si>
    <t>CMP19706</t>
  </si>
  <si>
    <t>CMP10340</t>
  </si>
  <si>
    <t>CMP14633</t>
  </si>
  <si>
    <t>CMP19111</t>
  </si>
  <si>
    <t>CMP10999</t>
  </si>
  <si>
    <t>CMP17994</t>
  </si>
  <si>
    <t>CMP11754</t>
  </si>
  <si>
    <t>CMP14009</t>
  </si>
  <si>
    <t>CMP15174</t>
  </si>
  <si>
    <t>CMP16948</t>
  </si>
  <si>
    <t>CMP11157</t>
  </si>
  <si>
    <t>CMP10568</t>
  </si>
  <si>
    <t>CMP15720</t>
  </si>
  <si>
    <t>CMP18103</t>
  </si>
  <si>
    <t>CMP14366</t>
  </si>
  <si>
    <t>CMP12646</t>
  </si>
  <si>
    <t>CMP14306</t>
  </si>
  <si>
    <t>CMP18693</t>
  </si>
  <si>
    <t>CMP15113</t>
  </si>
  <si>
    <t>CMP17942</t>
  </si>
  <si>
    <t>CMP10883</t>
  </si>
  <si>
    <t>CMP13237</t>
  </si>
  <si>
    <t>CMP10183</t>
  </si>
  <si>
    <t>CMP12120</t>
  </si>
  <si>
    <t>CMP14327</t>
  </si>
  <si>
    <t>CMP15861</t>
  </si>
  <si>
    <t>CMP15828</t>
  </si>
  <si>
    <t>CMP15705</t>
  </si>
  <si>
    <t>CMP15556</t>
  </si>
  <si>
    <t>CMP12556</t>
  </si>
  <si>
    <t>CMP16367</t>
  </si>
  <si>
    <t>CMP14883</t>
  </si>
  <si>
    <t>CMP16658</t>
  </si>
  <si>
    <t>CMP17907</t>
  </si>
  <si>
    <t>CMP15270</t>
  </si>
  <si>
    <t>CMP14372</t>
  </si>
  <si>
    <t>CMP16138</t>
  </si>
  <si>
    <t>CMP13973</t>
  </si>
  <si>
    <t>CMP14798</t>
  </si>
  <si>
    <t>CMP19585</t>
  </si>
  <si>
    <t>CMP12307</t>
  </si>
  <si>
    <t>CMP13413</t>
  </si>
  <si>
    <t>CMP12949</t>
  </si>
  <si>
    <t>CMP17289</t>
  </si>
  <si>
    <t>CMP12927</t>
  </si>
  <si>
    <t>CMP16274</t>
  </si>
  <si>
    <t>CMP10376</t>
  </si>
  <si>
    <t>CMP10690</t>
  </si>
  <si>
    <t>CMP15920</t>
  </si>
  <si>
    <t>CMP19397</t>
  </si>
  <si>
    <t>CMP14991</t>
  </si>
  <si>
    <t>CMP12966</t>
  </si>
  <si>
    <t>CMP10791</t>
  </si>
  <si>
    <t>CMP10948</t>
  </si>
  <si>
    <t>CMP10898</t>
  </si>
  <si>
    <t>CMP15327</t>
  </si>
  <si>
    <t>CMP11481</t>
  </si>
  <si>
    <t>CMP11883</t>
  </si>
  <si>
    <t>CMP17135</t>
  </si>
  <si>
    <t>CMP10711</t>
  </si>
  <si>
    <t>CMP11395</t>
  </si>
  <si>
    <t>CMP14355</t>
  </si>
  <si>
    <t>CMP18204</t>
  </si>
  <si>
    <t>CMP18801</t>
  </si>
  <si>
    <t>CMP11090</t>
  </si>
  <si>
    <t>CMP11540</t>
  </si>
  <si>
    <t>CMP11963</t>
  </si>
  <si>
    <t>CMP18627</t>
  </si>
  <si>
    <t>CMP13185</t>
  </si>
  <si>
    <t>CMP10809</t>
  </si>
  <si>
    <t>CMP12826</t>
  </si>
  <si>
    <t>CMP11223</t>
  </si>
  <si>
    <t>CMP12076</t>
  </si>
  <si>
    <t>CMP19293</t>
  </si>
  <si>
    <t>CMP12005</t>
  </si>
  <si>
    <t>CMP18293</t>
  </si>
  <si>
    <t>CMP10145</t>
  </si>
  <si>
    <t>CMP14056</t>
  </si>
  <si>
    <t>CMP17541</t>
  </si>
  <si>
    <t>CMP12721</t>
  </si>
  <si>
    <t>CMP13679</t>
  </si>
  <si>
    <t>CMP16122</t>
  </si>
  <si>
    <t>CMP12140</t>
  </si>
  <si>
    <t>CMP14096</t>
  </si>
  <si>
    <t>CMP17184</t>
  </si>
  <si>
    <t>CMP19827</t>
  </si>
  <si>
    <t>CMP14211</t>
  </si>
  <si>
    <t>CMP14712</t>
  </si>
  <si>
    <t>CMP17963</t>
  </si>
  <si>
    <t>CMP16023</t>
  </si>
  <si>
    <t>CMP10006</t>
  </si>
  <si>
    <t>CMP18320</t>
  </si>
  <si>
    <t>CMP17742</t>
  </si>
  <si>
    <t>CMP15895</t>
  </si>
  <si>
    <t>CMP18203</t>
  </si>
  <si>
    <t>CMP10164</t>
  </si>
  <si>
    <t>CMP13268</t>
  </si>
  <si>
    <t>CMP12207</t>
  </si>
  <si>
    <t>CMP13411</t>
  </si>
  <si>
    <t>CMP16968</t>
  </si>
  <si>
    <t>CMP13192</t>
  </si>
  <si>
    <t>CMP12042</t>
  </si>
  <si>
    <t>CMP15892</t>
  </si>
  <si>
    <t>CMP15589</t>
  </si>
  <si>
    <t>CMP12079</t>
  </si>
  <si>
    <t>CMP15101</t>
  </si>
  <si>
    <t>CMP10334</t>
  </si>
  <si>
    <t>CMP14753</t>
  </si>
  <si>
    <t>CMP11074</t>
  </si>
  <si>
    <t>CMP16753</t>
  </si>
  <si>
    <t>CMP11967</t>
  </si>
  <si>
    <t>CMP11794</t>
  </si>
  <si>
    <t>CMP10987</t>
  </si>
  <si>
    <t>CMP19549</t>
  </si>
  <si>
    <t>CMP17796</t>
  </si>
  <si>
    <t>CMP19363</t>
  </si>
  <si>
    <t>CMP15329</t>
  </si>
  <si>
    <t>CMP14710</t>
  </si>
  <si>
    <t>CMP14976</t>
  </si>
  <si>
    <t>CMP15787</t>
  </si>
  <si>
    <t>CMP18854</t>
  </si>
  <si>
    <t>CMP16656</t>
  </si>
  <si>
    <t>CMP10151</t>
  </si>
  <si>
    <t>CMP10134</t>
  </si>
  <si>
    <t>CMP10663</t>
  </si>
  <si>
    <t>CMP10523</t>
  </si>
  <si>
    <t>CMP14486</t>
  </si>
  <si>
    <t>CMP17602</t>
  </si>
  <si>
    <t>CMP17335</t>
  </si>
  <si>
    <t>CMP11409</t>
  </si>
  <si>
    <t>CMP14154</t>
  </si>
  <si>
    <t>CMP12666</t>
  </si>
  <si>
    <t>CMP13736</t>
  </si>
  <si>
    <t>CMP14711</t>
  </si>
  <si>
    <t>CMP12203</t>
  </si>
  <si>
    <t>CMP14087</t>
  </si>
  <si>
    <t>CMP19826</t>
  </si>
  <si>
    <t>CMP15562</t>
  </si>
  <si>
    <t>CMP15361</t>
  </si>
  <si>
    <t>CMP17531</t>
  </si>
  <si>
    <t>CMP11262</t>
  </si>
  <si>
    <t>CMP16425</t>
  </si>
  <si>
    <t>CMP18372</t>
  </si>
  <si>
    <t>CMP17996</t>
  </si>
  <si>
    <t>CMP18830</t>
  </si>
  <si>
    <t>CMP15939</t>
  </si>
  <si>
    <t>CMP11278</t>
  </si>
  <si>
    <t>CMP17632</t>
  </si>
  <si>
    <t>CMP16579</t>
  </si>
  <si>
    <t>CMP10973</t>
  </si>
  <si>
    <t>CMP18065</t>
  </si>
  <si>
    <t>CMP16395</t>
  </si>
  <si>
    <t>CMP16360</t>
  </si>
  <si>
    <t>CMP15205</t>
  </si>
  <si>
    <t>CMP11533</t>
  </si>
  <si>
    <t>CMP11996</t>
  </si>
  <si>
    <t>CMP11611</t>
  </si>
  <si>
    <t>CMP11444</t>
  </si>
  <si>
    <t>CMP16708</t>
  </si>
  <si>
    <t>CMP16155</t>
  </si>
  <si>
    <t>CMP10629</t>
  </si>
  <si>
    <t>CMP19307</t>
  </si>
  <si>
    <t>CMP17795</t>
  </si>
  <si>
    <t>CMP19843</t>
  </si>
  <si>
    <t>CMP18989</t>
  </si>
  <si>
    <t>CMP10452</t>
  </si>
  <si>
    <t>CMP16121</t>
  </si>
  <si>
    <t>CMP11264</t>
  </si>
  <si>
    <t>CMP18903</t>
  </si>
  <si>
    <t>CMP12735</t>
  </si>
  <si>
    <t>CMP18631</t>
  </si>
  <si>
    <t>CMP11236</t>
  </si>
  <si>
    <t>CMP10254</t>
  </si>
  <si>
    <t>CMP15913</t>
  </si>
  <si>
    <t>CMP17364</t>
  </si>
  <si>
    <t>CMP11797</t>
  </si>
  <si>
    <t>CMP12392</t>
  </si>
  <si>
    <t>CMP14320</t>
  </si>
  <si>
    <t>CMP12248</t>
  </si>
  <si>
    <t>CMP17059</t>
  </si>
  <si>
    <t>CMP19619</t>
  </si>
  <si>
    <t>CMP12812</t>
  </si>
  <si>
    <t>CMP19247</t>
  </si>
  <si>
    <t>CMP15732</t>
  </si>
  <si>
    <t>CMP16906</t>
  </si>
  <si>
    <t>CMP15069</t>
  </si>
  <si>
    <t>CMP17982</t>
  </si>
  <si>
    <t>CMP18308</t>
  </si>
  <si>
    <t>CMP17780</t>
  </si>
  <si>
    <t>CMP15345</t>
  </si>
  <si>
    <t>CMP10755</t>
  </si>
  <si>
    <t>CMP13557</t>
  </si>
  <si>
    <t>CMP13849</t>
  </si>
  <si>
    <t>CMP14210</t>
  </si>
  <si>
    <t>CMP16731</t>
  </si>
  <si>
    <t>CMP19829</t>
  </si>
  <si>
    <t>CMP15782</t>
  </si>
  <si>
    <t>CMP10047</t>
  </si>
  <si>
    <t>CMP11724</t>
  </si>
  <si>
    <t>CMP15419</t>
  </si>
  <si>
    <t>CMP18296</t>
  </si>
  <si>
    <t>CMP18793</t>
  </si>
  <si>
    <t>CMP15250</t>
  </si>
  <si>
    <t>CMP19226</t>
  </si>
  <si>
    <t>CMP12495</t>
  </si>
  <si>
    <t>CMP18766</t>
  </si>
  <si>
    <t>CMP17056</t>
  </si>
  <si>
    <t>CMP16624</t>
  </si>
  <si>
    <t>CMP11629</t>
  </si>
  <si>
    <t>CMP12320</t>
  </si>
  <si>
    <t>CMP16802</t>
  </si>
  <si>
    <t>CMP16642</t>
  </si>
  <si>
    <t>CMP15469</t>
  </si>
  <si>
    <t>CMP17652</t>
  </si>
  <si>
    <t>CMP19906</t>
  </si>
  <si>
    <t>CMP14942</t>
  </si>
  <si>
    <t>CMP18168</t>
  </si>
  <si>
    <t>CMP10317</t>
  </si>
  <si>
    <t>CMP16817</t>
  </si>
  <si>
    <t>CMP17587</t>
  </si>
  <si>
    <t>CMP14038</t>
  </si>
  <si>
    <t>CMP17725</t>
  </si>
  <si>
    <t>CMP11304</t>
  </si>
  <si>
    <t>CMP11987</t>
  </si>
  <si>
    <t>CMP12154</t>
  </si>
  <si>
    <t>CMP19442</t>
  </si>
  <si>
    <t>CMP12605</t>
  </si>
  <si>
    <t>CMP10933</t>
  </si>
  <si>
    <t>CMP13531</t>
  </si>
  <si>
    <t>CMP12340</t>
  </si>
  <si>
    <t>CMP17556</t>
  </si>
  <si>
    <t>CMP15137</t>
  </si>
  <si>
    <t>CMP17758</t>
  </si>
  <si>
    <t>CMP13241</t>
  </si>
  <si>
    <t>CMP10181</t>
  </si>
  <si>
    <t>CMP11220</t>
  </si>
  <si>
    <t>CMP15490</t>
  </si>
  <si>
    <t>CMP14028</t>
  </si>
  <si>
    <t>CMP13752</t>
  </si>
  <si>
    <t>CMP19676</t>
  </si>
  <si>
    <t>CMP18318</t>
  </si>
  <si>
    <t>CMP11086</t>
  </si>
  <si>
    <t>CMP10089</t>
  </si>
  <si>
    <t>CMP11759</t>
  </si>
  <si>
    <t>CMP19204</t>
  </si>
  <si>
    <t>CMP16158</t>
  </si>
  <si>
    <t>CMP19806</t>
  </si>
  <si>
    <t>CMP15355</t>
  </si>
  <si>
    <t>CMP11587</t>
  </si>
  <si>
    <t>CMP19237</t>
  </si>
  <si>
    <t>CMP12069</t>
  </si>
  <si>
    <t>CMP12734</t>
  </si>
  <si>
    <t>CMP17872</t>
  </si>
  <si>
    <t>CMP12330</t>
  </si>
  <si>
    <t>CMP18974</t>
  </si>
  <si>
    <t>CMP16978</t>
  </si>
  <si>
    <t>CMP12630</t>
  </si>
  <si>
    <t>CMP18297</t>
  </si>
  <si>
    <t>CMP10982</t>
  </si>
  <si>
    <t>CMP18704</t>
  </si>
  <si>
    <t>CMP16312</t>
  </si>
  <si>
    <t>CMP19789</t>
  </si>
  <si>
    <t>CMP19228</t>
  </si>
  <si>
    <t>CMP14653</t>
  </si>
  <si>
    <t>CMP12535</t>
  </si>
  <si>
    <t>CMP16965</t>
  </si>
  <si>
    <t>CMP19918</t>
  </si>
  <si>
    <t>CMP15957</t>
  </si>
  <si>
    <t>CMP18060</t>
  </si>
  <si>
    <t>CMP12419</t>
  </si>
  <si>
    <t>CMP15867</t>
  </si>
  <si>
    <t>CMP11575</t>
  </si>
  <si>
    <t>CMP18498</t>
  </si>
  <si>
    <t>CMP11175</t>
  </si>
  <si>
    <t>CMP19522</t>
  </si>
  <si>
    <t>CMP19336</t>
  </si>
  <si>
    <t>CMP11757</t>
  </si>
  <si>
    <t>CMP18828</t>
  </si>
  <si>
    <t>CMP16227</t>
  </si>
  <si>
    <t>CMP16113</t>
  </si>
  <si>
    <t>CMP19529</t>
  </si>
  <si>
    <t>CMP16602</t>
  </si>
  <si>
    <t>CMP14750</t>
  </si>
  <si>
    <t>CMP19311</t>
  </si>
  <si>
    <t>CMP17009</t>
  </si>
  <si>
    <t>CMP11113</t>
  </si>
  <si>
    <t>CMP15931</t>
  </si>
  <si>
    <t>CMP14688</t>
  </si>
  <si>
    <t>CMP16518</t>
  </si>
  <si>
    <t>CMP17060</t>
  </si>
  <si>
    <t>CMP17669</t>
  </si>
  <si>
    <t>CMP19458</t>
  </si>
  <si>
    <t>CMP18772</t>
  </si>
  <si>
    <t>CMP18009</t>
  </si>
  <si>
    <t>CMP16799</t>
  </si>
  <si>
    <t>CMP19051</t>
  </si>
  <si>
    <t>CMP13766</t>
  </si>
  <si>
    <t>CMP13010</t>
  </si>
  <si>
    <t>CMP16864</t>
  </si>
  <si>
    <t>CMP18196</t>
  </si>
  <si>
    <t>CMP10426</t>
  </si>
  <si>
    <t>CMP13718</t>
  </si>
  <si>
    <t>CMP11693</t>
  </si>
  <si>
    <t>CMP10565</t>
  </si>
  <si>
    <t>CMP15636</t>
  </si>
  <si>
    <t>CMP16938</t>
  </si>
  <si>
    <t>CMP11359</t>
  </si>
  <si>
    <t>CMP12846</t>
  </si>
  <si>
    <t>CMP11877</t>
  </si>
  <si>
    <t>CMP19158</t>
  </si>
  <si>
    <t>CMP17651</t>
  </si>
  <si>
    <t>CMP11261</t>
  </si>
  <si>
    <t>CMP13872</t>
  </si>
  <si>
    <t>CMP17303</t>
  </si>
  <si>
    <t>CMP18243</t>
  </si>
  <si>
    <t>CMP15543</t>
  </si>
  <si>
    <t>CMP19547</t>
  </si>
  <si>
    <t>CMP19190</t>
  </si>
  <si>
    <t>CMP11800</t>
  </si>
  <si>
    <t>CMP12617</t>
  </si>
  <si>
    <t>CMP12197</t>
  </si>
  <si>
    <t>CMP10100</t>
  </si>
  <si>
    <t>CMP13548</t>
  </si>
  <si>
    <t>CMP18446</t>
  </si>
  <si>
    <t>CMP10743</t>
  </si>
  <si>
    <t>CMP17154</t>
  </si>
  <si>
    <t>CMP11569</t>
  </si>
  <si>
    <t>CMP10950</t>
  </si>
  <si>
    <t>CMP14597</t>
  </si>
  <si>
    <t>CMP18314</t>
  </si>
  <si>
    <t>CMP12121</t>
  </si>
  <si>
    <t>CMP13747</t>
  </si>
  <si>
    <t>CMP19671</t>
  </si>
  <si>
    <t>CMP17895</t>
  </si>
  <si>
    <t>CMP16620</t>
  </si>
  <si>
    <t>CMP17395</t>
  </si>
  <si>
    <t>CMP12376</t>
  </si>
  <si>
    <t>CMP16072</t>
  </si>
  <si>
    <t>CMP12429</t>
  </si>
  <si>
    <t>CMP10389</t>
  </si>
  <si>
    <t>CMP13112</t>
  </si>
  <si>
    <t>CMP14947</t>
  </si>
  <si>
    <t>CMP19933</t>
  </si>
  <si>
    <t>CMP16523</t>
  </si>
  <si>
    <t>CMP11020</t>
  </si>
  <si>
    <t>CMP17488</t>
  </si>
  <si>
    <t>CMP13912</t>
  </si>
  <si>
    <t>CMP11658</t>
  </si>
  <si>
    <t>CMP18809</t>
  </si>
  <si>
    <t>CMP15338</t>
  </si>
  <si>
    <t>CMP11523</t>
  </si>
  <si>
    <t>CMP10099</t>
  </si>
  <si>
    <t>CMP11746</t>
  </si>
  <si>
    <t>CMP15823</t>
  </si>
  <si>
    <t>CMP12904</t>
  </si>
  <si>
    <t>CMP17292</t>
  </si>
  <si>
    <t>CMP19927</t>
  </si>
  <si>
    <t>CMP15233</t>
  </si>
  <si>
    <t>CMP16566</t>
  </si>
  <si>
    <t>CMP16596</t>
  </si>
  <si>
    <t>CMP19175</t>
  </si>
  <si>
    <t>CMP15684</t>
  </si>
  <si>
    <t>CMP11215</t>
  </si>
  <si>
    <t>CMP12459</t>
  </si>
  <si>
    <t>CMP19844</t>
  </si>
  <si>
    <t>CMP15788</t>
  </si>
  <si>
    <t>CMP10008</t>
  </si>
  <si>
    <t>CMP14500</t>
  </si>
  <si>
    <t>CMP13349</t>
  </si>
  <si>
    <t>CMP19342</t>
  </si>
  <si>
    <t>CMP14234</t>
  </si>
  <si>
    <t>CMP19055</t>
  </si>
  <si>
    <t>CMP12784</t>
  </si>
  <si>
    <t>CMP13576</t>
  </si>
  <si>
    <t>CMP10256</t>
  </si>
  <si>
    <t>CMP16384</t>
  </si>
  <si>
    <t>CMP18573</t>
  </si>
  <si>
    <t>CMP10258</t>
  </si>
  <si>
    <t>CMP13136</t>
  </si>
  <si>
    <t>CMP18026</t>
  </si>
  <si>
    <t>CMP18831</t>
  </si>
  <si>
    <t>CMP10002</t>
  </si>
  <si>
    <t>CMP16205</t>
  </si>
  <si>
    <t>CMP16615</t>
  </si>
  <si>
    <t>CMP18448</t>
  </si>
  <si>
    <t>CMP19520</t>
  </si>
  <si>
    <t>CMP18157</t>
  </si>
  <si>
    <t>CMP19763</t>
  </si>
  <si>
    <t>CMP14847</t>
  </si>
  <si>
    <t>CMP14969</t>
  </si>
  <si>
    <t>CMP13740</t>
  </si>
  <si>
    <t>CMP17351</t>
  </si>
  <si>
    <t>CMP18398</t>
  </si>
  <si>
    <t>CMP18154</t>
  </si>
  <si>
    <t>CMP14188</t>
  </si>
  <si>
    <t>CMP19932</t>
  </si>
  <si>
    <t>CMP10060</t>
  </si>
  <si>
    <t>CMP19866</t>
  </si>
  <si>
    <t>CMP14907</t>
  </si>
  <si>
    <t>CMP15373</t>
  </si>
  <si>
    <t>CMP11424</t>
  </si>
  <si>
    <t>CMP14312</t>
  </si>
  <si>
    <t>CMP13002</t>
  </si>
  <si>
    <t>CMP18794</t>
  </si>
  <si>
    <t>CMP12840</t>
  </si>
  <si>
    <t>CMP16448</t>
  </si>
  <si>
    <t>CMP10891</t>
  </si>
  <si>
    <t>CMP19286</t>
  </si>
  <si>
    <t>CMP18976</t>
  </si>
  <si>
    <t>CMP10648</t>
  </si>
  <si>
    <t>CMP16666</t>
  </si>
  <si>
    <t>CMP18915</t>
  </si>
  <si>
    <t>CMP14870</t>
  </si>
  <si>
    <t>CMP12026</t>
  </si>
  <si>
    <t>CMP15128</t>
  </si>
  <si>
    <t>CMP15914</t>
  </si>
  <si>
    <t>CMP11917</t>
  </si>
  <si>
    <t>CMP10600</t>
  </si>
  <si>
    <t>CMP19130</t>
  </si>
  <si>
    <t>CMP19778</t>
  </si>
  <si>
    <t>CMP17761</t>
  </si>
  <si>
    <t>CMP13805</t>
  </si>
  <si>
    <t>CMP18139</t>
  </si>
  <si>
    <t>CMP19172</t>
  </si>
  <si>
    <t>CMP12254</t>
  </si>
  <si>
    <t>CMP19546</t>
  </si>
  <si>
    <t>CMP15652</t>
  </si>
  <si>
    <t>CMP14731</t>
  </si>
  <si>
    <t>CMP15724</t>
  </si>
  <si>
    <t>CMP12815</t>
  </si>
  <si>
    <t>CMP15260</t>
  </si>
  <si>
    <t>CMP13005</t>
  </si>
  <si>
    <t>CMP10303</t>
  </si>
  <si>
    <t>CMP12537</t>
  </si>
  <si>
    <t>CMP10401</t>
  </si>
  <si>
    <t>CMP13081</t>
  </si>
  <si>
    <t>CMP12691</t>
  </si>
  <si>
    <t>CMP10257</t>
  </si>
  <si>
    <t>CMP16000</t>
  </si>
  <si>
    <t>CMP11410</t>
  </si>
  <si>
    <t>CMP17558</t>
  </si>
  <si>
    <t>CMP13402</t>
  </si>
  <si>
    <t>CMP17257</t>
  </si>
  <si>
    <t>CMP15564</t>
  </si>
  <si>
    <t>CMP13678</t>
  </si>
  <si>
    <t>CMP15713</t>
  </si>
  <si>
    <t>CMP19890</t>
  </si>
  <si>
    <t>CMP15671</t>
  </si>
  <si>
    <t>CMP10506</t>
  </si>
  <si>
    <t>CMP12018</t>
  </si>
  <si>
    <t>CMP18223</t>
  </si>
  <si>
    <t>CMP14835</t>
  </si>
  <si>
    <t>CMP10772</t>
  </si>
  <si>
    <t>CMP16804</t>
  </si>
  <si>
    <t>CMP15044</t>
  </si>
  <si>
    <t>CMP10283</t>
  </si>
  <si>
    <t>CMP14151</t>
  </si>
  <si>
    <t>CMP16322</t>
  </si>
  <si>
    <t>CMP13900</t>
  </si>
  <si>
    <t>CMP13990</t>
  </si>
  <si>
    <t>CMP19481</t>
  </si>
  <si>
    <t>CMP18142</t>
  </si>
  <si>
    <t>CMP13507</t>
  </si>
  <si>
    <t>CMP10124</t>
  </si>
  <si>
    <t>CMP15214</t>
  </si>
  <si>
    <t>CMP13161</t>
  </si>
  <si>
    <t>CMP18101</t>
  </si>
  <si>
    <t>CMP11782</t>
  </si>
  <si>
    <t>CMP12690</t>
  </si>
  <si>
    <t>CMP14610</t>
  </si>
  <si>
    <t>CMP10815</t>
  </si>
  <si>
    <t>CMP12520</t>
  </si>
  <si>
    <t>CMP10757</t>
  </si>
  <si>
    <t>CMP10897</t>
  </si>
  <si>
    <t>CMP16575</t>
  </si>
  <si>
    <t>CMP14687</t>
  </si>
  <si>
    <t>CMP12835</t>
  </si>
  <si>
    <t>CMP12369</t>
  </si>
  <si>
    <t>CMP17026</t>
  </si>
  <si>
    <t>CMP16030</t>
  </si>
  <si>
    <t>CMP17545</t>
  </si>
  <si>
    <t>CMP14534</t>
  </si>
  <si>
    <t>CMP12387</t>
  </si>
  <si>
    <t>CMP16215</t>
  </si>
  <si>
    <t>CMP12889</t>
  </si>
  <si>
    <t>CMP11896</t>
  </si>
  <si>
    <t>CMP12139</t>
  </si>
  <si>
    <t>CMP11082</t>
  </si>
  <si>
    <t>CMP10394</t>
  </si>
  <si>
    <t>CMP15848</t>
  </si>
  <si>
    <t>CMP13079</t>
  </si>
  <si>
    <t>CMP16095</t>
  </si>
  <si>
    <t>CMP13878</t>
  </si>
  <si>
    <t>CMP10505</t>
  </si>
  <si>
    <t>CMP10724</t>
  </si>
  <si>
    <t>CMP15704</t>
  </si>
  <si>
    <t>CMP12124</t>
  </si>
  <si>
    <t>CMP18771</t>
  </si>
  <si>
    <t>CMP14542</t>
  </si>
  <si>
    <t>CMP15894</t>
  </si>
  <si>
    <t>CMP12263</t>
  </si>
  <si>
    <t>CMP15294</t>
  </si>
  <si>
    <t>CMP17662</t>
  </si>
  <si>
    <t>CMP18688</t>
  </si>
  <si>
    <t>CMP16474</t>
  </si>
  <si>
    <t>CMP19187</t>
  </si>
  <si>
    <t>CMP18182</t>
  </si>
  <si>
    <t>CMP17976</t>
  </si>
  <si>
    <t>CMP17419</t>
  </si>
  <si>
    <t>CMP11512</t>
  </si>
  <si>
    <t>CMP18797</t>
  </si>
  <si>
    <t>CMP12179</t>
  </si>
  <si>
    <t>CMP10457</t>
  </si>
  <si>
    <t>CMP16182</t>
  </si>
  <si>
    <t>CMP17382</t>
  </si>
  <si>
    <t>CMP19110</t>
  </si>
  <si>
    <t>CMP13011</t>
  </si>
  <si>
    <t>CMP14338</t>
  </si>
  <si>
    <t>CMP11728</t>
  </si>
  <si>
    <t>CMP19951</t>
  </si>
  <si>
    <t>CMP16976</t>
  </si>
  <si>
    <t>CMP10931</t>
  </si>
  <si>
    <t>CMP17185</t>
  </si>
  <si>
    <t>CMP18806</t>
  </si>
  <si>
    <t>CMP15896</t>
  </si>
  <si>
    <t>CMP10316</t>
  </si>
  <si>
    <t>CMP15196</t>
  </si>
  <si>
    <t>CMP17595</t>
  </si>
  <si>
    <t>CMP17453</t>
  </si>
  <si>
    <t>CMP18719</t>
  </si>
  <si>
    <t>CMP10421</t>
  </si>
  <si>
    <t>CMP14510</t>
  </si>
  <si>
    <t>CMP15241</t>
  </si>
  <si>
    <t>CMP17578</t>
  </si>
  <si>
    <t>CMP10944</t>
  </si>
  <si>
    <t>CMP12517</t>
  </si>
  <si>
    <t>CMP12291</t>
  </si>
  <si>
    <t>CMP11266</t>
  </si>
  <si>
    <t>CMP19679</t>
  </si>
  <si>
    <t>CMP13359</t>
  </si>
  <si>
    <t>CMP15150</t>
  </si>
  <si>
    <t>CMP13052</t>
  </si>
  <si>
    <t>CMP13959</t>
  </si>
  <si>
    <t>CMP18604</t>
  </si>
  <si>
    <t>CMP15708</t>
  </si>
  <si>
    <t>CMP10729</t>
  </si>
  <si>
    <t>CMP18079</t>
  </si>
  <si>
    <t>CMP14575</t>
  </si>
  <si>
    <t>CMP12349</t>
  </si>
  <si>
    <t>CMP12970</t>
  </si>
  <si>
    <t>CMP11095</t>
  </si>
  <si>
    <t>CMP11684</t>
  </si>
  <si>
    <t>CMP11351</t>
  </si>
  <si>
    <t>CMP13573</t>
  </si>
  <si>
    <t>CMP13881</t>
  </si>
  <si>
    <t>CMP10564</t>
  </si>
  <si>
    <t>CMP15045</t>
  </si>
  <si>
    <t>CMP14919</t>
  </si>
  <si>
    <t>CMP15749</t>
  </si>
  <si>
    <t>CMP11609</t>
  </si>
  <si>
    <t>CMP10150</t>
  </si>
  <si>
    <t>CMP19020</t>
  </si>
  <si>
    <t>CMP14449</t>
  </si>
  <si>
    <t>CMP13447</t>
  </si>
  <si>
    <t>CMP11815</t>
  </si>
  <si>
    <t>CMP12852</t>
  </si>
  <si>
    <t>CMP17200</t>
  </si>
  <si>
    <t>CMP12885</t>
  </si>
  <si>
    <t>CMP17516</t>
  </si>
  <si>
    <t>CMP15676</t>
  </si>
  <si>
    <t>CMP16342</t>
  </si>
  <si>
    <t>CMP15919</t>
  </si>
  <si>
    <t>CMP18279</t>
  </si>
  <si>
    <t>CMP13988</t>
  </si>
  <si>
    <t>CMP18364</t>
  </si>
  <si>
    <t>CMP12575</t>
  </si>
  <si>
    <t>CMP19167</t>
  </si>
  <si>
    <t>CMP19127</t>
  </si>
  <si>
    <t>CMP15296</t>
  </si>
  <si>
    <t>CMP13828</t>
  </si>
  <si>
    <t>CMP13723</t>
  </si>
  <si>
    <t>CMP13224</t>
  </si>
  <si>
    <t>CMP16839</t>
  </si>
  <si>
    <t>CMP18666</t>
  </si>
  <si>
    <t>CMP11843</t>
  </si>
  <si>
    <t>CMP13594</t>
  </si>
  <si>
    <t>CMP18257</t>
  </si>
  <si>
    <t>CMP12935</t>
  </si>
  <si>
    <t>CMP12618</t>
  </si>
  <si>
    <t>CMP18014</t>
  </si>
  <si>
    <t>CMP10908</t>
  </si>
  <si>
    <t>CMP11299</t>
  </si>
  <si>
    <t>CMP15545</t>
  </si>
  <si>
    <t>CMP17329</t>
  </si>
  <si>
    <t>CMP17216</t>
  </si>
  <si>
    <t>CMP15781</t>
  </si>
  <si>
    <t>CMP16317</t>
  </si>
  <si>
    <t>CMP11591</t>
  </si>
  <si>
    <t>CMP12747</t>
  </si>
  <si>
    <t>CMP15702</t>
  </si>
  <si>
    <t>CMP15229</t>
  </si>
  <si>
    <t>CMP11131</t>
  </si>
  <si>
    <t>CMP11744</t>
  </si>
  <si>
    <t>CMP14416</t>
  </si>
  <si>
    <t>CMP16790</t>
  </si>
  <si>
    <t>CMP11866</t>
  </si>
  <si>
    <t>CMP11935</t>
  </si>
  <si>
    <t>CMP18403</t>
  </si>
  <si>
    <t>CMP10666</t>
  </si>
  <si>
    <t>CMP19653</t>
  </si>
  <si>
    <t>CMP18889</t>
  </si>
  <si>
    <t>CMP14613</t>
  </si>
  <si>
    <t>CMP16941</t>
  </si>
  <si>
    <t>CMP12767</t>
  </si>
  <si>
    <t>CMP11979</t>
  </si>
  <si>
    <t>CMP15987</t>
  </si>
  <si>
    <t>CMP19507</t>
  </si>
  <si>
    <t>CMP18057</t>
  </si>
  <si>
    <t>CMP13633</t>
  </si>
  <si>
    <t>CMP18495</t>
  </si>
  <si>
    <t>CMP11066</t>
  </si>
  <si>
    <t>CMP16131</t>
  </si>
  <si>
    <t>CMP13110</t>
  </si>
  <si>
    <t>CMP15466</t>
  </si>
  <si>
    <t>CMP10748</t>
  </si>
  <si>
    <t>CMP19923</t>
  </si>
  <si>
    <t>CMP12009</t>
  </si>
  <si>
    <t>CMP17304</t>
  </si>
  <si>
    <t>CMP11804</t>
  </si>
  <si>
    <t>CMP11006</t>
  </si>
  <si>
    <t>CMP10464</t>
  </si>
  <si>
    <t>CMP19624</t>
  </si>
  <si>
    <t>CMP15437</t>
  </si>
  <si>
    <t>CMP12418</t>
  </si>
  <si>
    <t>CMP10318</t>
  </si>
  <si>
    <t>CMP17579</t>
  </si>
  <si>
    <t>CMP12171</t>
  </si>
  <si>
    <t>CMP15569</t>
  </si>
  <si>
    <t>CMP16333</t>
  </si>
  <si>
    <t>CMP16869</t>
  </si>
  <si>
    <t>CMP17422</t>
  </si>
  <si>
    <t>CMP15754</t>
  </si>
  <si>
    <t>CMP13226</t>
  </si>
  <si>
    <t>CMP19565</t>
  </si>
  <si>
    <t>CMP15821</t>
  </si>
  <si>
    <t>CMP17055</t>
  </si>
  <si>
    <t>CMP12763</t>
  </si>
  <si>
    <t>CMP18290</t>
  </si>
  <si>
    <t>CMP17083</t>
  </si>
  <si>
    <t>CMP18654</t>
  </si>
  <si>
    <t>CMP16050</t>
  </si>
  <si>
    <t>CMP15648</t>
  </si>
  <si>
    <t>CMP10731</t>
  </si>
  <si>
    <t>CMP19713</t>
  </si>
  <si>
    <t>CMP16110</t>
  </si>
  <si>
    <t>CMP16613</t>
  </si>
  <si>
    <t>CMP16412</t>
  </si>
  <si>
    <t>CMP11592</t>
  </si>
  <si>
    <t>CMP11698</t>
  </si>
  <si>
    <t>CMP11568</t>
  </si>
  <si>
    <t>CMP19916</t>
  </si>
  <si>
    <t>CMP11119</t>
  </si>
  <si>
    <t>CMP13871</t>
  </si>
  <si>
    <t>CMP13623</t>
  </si>
  <si>
    <t>CMP15016</t>
  </si>
  <si>
    <t>CMP16187</t>
  </si>
  <si>
    <t>CMP12191</t>
  </si>
  <si>
    <t>CMP12803</t>
  </si>
  <si>
    <t>CMP15958</t>
  </si>
  <si>
    <t>CMP10043</t>
  </si>
  <si>
    <t>CMP17248</t>
  </si>
  <si>
    <t>CMP17588</t>
  </si>
  <si>
    <t>CMP13183</t>
  </si>
  <si>
    <t>CMP14503</t>
  </si>
  <si>
    <t>CMP13469</t>
  </si>
  <si>
    <t>CMP17218</t>
  </si>
  <si>
    <t>CMP16527</t>
  </si>
  <si>
    <t>CMP19036</t>
  </si>
  <si>
    <t>CMP18734</t>
  </si>
  <si>
    <t>CMP16625</t>
  </si>
  <si>
    <t>CMP16219</t>
  </si>
  <si>
    <t>CMP13636</t>
  </si>
  <si>
    <t>CMP12164</t>
  </si>
  <si>
    <t>CMP10608</t>
  </si>
  <si>
    <t>CMP14966</t>
  </si>
  <si>
    <t>CMP11355</t>
  </si>
  <si>
    <t>CMP16591</t>
  </si>
  <si>
    <t>CMP16871</t>
  </si>
  <si>
    <t>CMP13118</t>
  </si>
  <si>
    <t>CMP13954</t>
  </si>
  <si>
    <t>CMP11766</t>
  </si>
  <si>
    <t>CMP17095</t>
  </si>
  <si>
    <t>CMP14424</t>
  </si>
  <si>
    <t>CMP10664</t>
  </si>
  <si>
    <t>CMP13332</t>
  </si>
  <si>
    <t>CMP10237</t>
  </si>
  <si>
    <t>CMP18202</t>
  </si>
  <si>
    <t>CMP10212</t>
  </si>
  <si>
    <t>CMP19917</t>
  </si>
  <si>
    <t>CMP16714</t>
  </si>
  <si>
    <t>CMP11511</t>
  </si>
  <si>
    <t>CMP13382</t>
  </si>
  <si>
    <t>CMP10461</t>
  </si>
  <si>
    <t>CMP17767</t>
  </si>
  <si>
    <t>CMP14095</t>
  </si>
  <si>
    <t>CMP13637</t>
  </si>
  <si>
    <t>CMP16814</t>
  </si>
  <si>
    <t>CMP18161</t>
  </si>
  <si>
    <t>CMP17864</t>
  </si>
  <si>
    <t>CMP11524</t>
  </si>
  <si>
    <t>CMP14279</t>
  </si>
  <si>
    <t>CMP17126</t>
  </si>
  <si>
    <t>CMP18034</t>
  </si>
  <si>
    <t>CMP18504</t>
  </si>
  <si>
    <t>CMP14874</t>
  </si>
  <si>
    <t>CMP19052</t>
  </si>
  <si>
    <t>CMP13210</t>
  </si>
  <si>
    <t>CMP13947</t>
  </si>
  <si>
    <t>CMP16498</t>
  </si>
  <si>
    <t>CMP19222</t>
  </si>
  <si>
    <t>CMP11353</t>
  </si>
  <si>
    <t>CMP13111</t>
  </si>
  <si>
    <t>CMP16829</t>
  </si>
  <si>
    <t>CMP12022</t>
  </si>
  <si>
    <t>CMP15380</t>
  </si>
  <si>
    <t>CMP13372</t>
  </si>
  <si>
    <t>CMP17586</t>
  </si>
  <si>
    <t>CMP18884</t>
  </si>
  <si>
    <t>CMP17671</t>
  </si>
  <si>
    <t>CMP16193</t>
  </si>
  <si>
    <t>CMP19300</t>
  </si>
  <si>
    <t>CMP19334</t>
  </si>
  <si>
    <t>CMP15200</t>
  </si>
  <si>
    <t>CMP14699</t>
  </si>
  <si>
    <t>CMP17219</t>
  </si>
  <si>
    <t>CMP16905</t>
  </si>
  <si>
    <t>CMP12430</t>
  </si>
  <si>
    <t>CMP18374</t>
  </si>
  <si>
    <t>CMP18834</t>
  </si>
  <si>
    <t>CMP13456</t>
  </si>
  <si>
    <t>CMP18696</t>
  </si>
  <si>
    <t>CMP19921</t>
  </si>
  <si>
    <t>CMP13739</t>
  </si>
  <si>
    <t>CMP12142</t>
  </si>
  <si>
    <t>CMP11713</t>
  </si>
  <si>
    <t>CMP13820</t>
  </si>
  <si>
    <t>CMP17096</t>
  </si>
  <si>
    <t>CMP18496</t>
  </si>
  <si>
    <t>CMP17819</t>
  </si>
  <si>
    <t>CMP19996</t>
  </si>
  <si>
    <t>CMP12972</t>
  </si>
  <si>
    <t>CMP12273</t>
  </si>
  <si>
    <t>CMP19729</t>
  </si>
  <si>
    <t>CMP15171</t>
  </si>
  <si>
    <t>CMP14536</t>
  </si>
  <si>
    <t>CMP19688</t>
  </si>
  <si>
    <t>CMP13925</t>
  </si>
  <si>
    <t>CMP17900</t>
  </si>
  <si>
    <t>CMP12498</t>
  </si>
  <si>
    <t>CMP11017</t>
  </si>
  <si>
    <t>CMP11573</t>
  </si>
  <si>
    <t>CMP15258</t>
  </si>
  <si>
    <t>CMP12357</t>
  </si>
  <si>
    <t>CMP17087</t>
  </si>
  <si>
    <t>CMP12481</t>
  </si>
  <si>
    <t>CMP16706</t>
  </si>
  <si>
    <t>CMP12372</t>
  </si>
  <si>
    <t>CMP16914</t>
  </si>
  <si>
    <t>CMP18938</t>
  </si>
  <si>
    <t>CMP11839</t>
  </si>
  <si>
    <t>CMP15132</t>
  </si>
  <si>
    <t>CMP16082</t>
  </si>
  <si>
    <t>CMP14238</t>
  </si>
  <si>
    <t>CMP15845</t>
  </si>
  <si>
    <t>CMP17955</t>
  </si>
  <si>
    <t>CMP13246</t>
  </si>
  <si>
    <t>CMP19810</t>
  </si>
  <si>
    <t>CMP13677</t>
  </si>
  <si>
    <t>CMP12007</t>
  </si>
  <si>
    <t>CMP19385</t>
  </si>
  <si>
    <t>CMP12453</t>
  </si>
  <si>
    <t>CMP19465</t>
  </si>
  <si>
    <t>CMP19184</t>
  </si>
  <si>
    <t>CMP11426</t>
  </si>
  <si>
    <t>CMP19132</t>
  </si>
  <si>
    <t>CMP15495</t>
  </si>
  <si>
    <t>CMP13146</t>
  </si>
  <si>
    <t>CMP18705</t>
  </si>
  <si>
    <t>CMP13994</t>
  </si>
  <si>
    <t>CMP10797</t>
  </si>
  <si>
    <t>CMP19042</t>
  </si>
  <si>
    <t>CMP10702</t>
  </si>
  <si>
    <t>CMP12232</t>
  </si>
  <si>
    <t>CMP19186</t>
  </si>
  <si>
    <t>CMP15167</t>
  </si>
  <si>
    <t>CMP16945</t>
  </si>
  <si>
    <t>CMP15979</t>
  </si>
  <si>
    <t>CMP10727</t>
  </si>
  <si>
    <t>CMP12315</t>
  </si>
  <si>
    <t>CMP13609</t>
  </si>
  <si>
    <t>CMP10954</t>
  </si>
  <si>
    <t>CMP15251</t>
  </si>
  <si>
    <t>CMP13484</t>
  </si>
  <si>
    <t>CMP13102</t>
  </si>
  <si>
    <t>CMP14939</t>
  </si>
  <si>
    <t>CMP12658</t>
  </si>
  <si>
    <t>CMP17783</t>
  </si>
  <si>
    <t>CMP16314</t>
  </si>
  <si>
    <t>CMP17732</t>
  </si>
  <si>
    <t>CMP13702</t>
  </si>
  <si>
    <t>CMP14039</t>
  </si>
  <si>
    <t>CMP11880</t>
  </si>
  <si>
    <t>CMP14277</t>
  </si>
  <si>
    <t>CMP18929</t>
  </si>
  <si>
    <t>CMP19061</t>
  </si>
  <si>
    <t>CMP13307</t>
  </si>
  <si>
    <t>CMP19682</t>
  </si>
  <si>
    <t>CMP16604</t>
  </si>
  <si>
    <t>CMP17174</t>
  </si>
  <si>
    <t>CMP13093</t>
  </si>
  <si>
    <t>CMP16902</t>
  </si>
  <si>
    <t>CMP10210</t>
  </si>
  <si>
    <t>CMP19456</t>
  </si>
  <si>
    <t>CMP12188</t>
  </si>
  <si>
    <t>CMP16172</t>
  </si>
  <si>
    <t>CMP19288</t>
  </si>
  <si>
    <t>CMP18027</t>
  </si>
  <si>
    <t>CMP12251</t>
  </si>
  <si>
    <t>CMP15348</t>
  </si>
  <si>
    <t>CMP11045</t>
  </si>
  <si>
    <t>CMP11283</t>
  </si>
  <si>
    <t>CMP15734</t>
  </si>
  <si>
    <t>CMP13781</t>
  </si>
  <si>
    <t>CMP11475</t>
  </si>
  <si>
    <t>CMP10288</t>
  </si>
  <si>
    <t>CMP10962</t>
  </si>
  <si>
    <t>CMP14436</t>
  </si>
  <si>
    <t>CMP14587</t>
  </si>
  <si>
    <t>CMP12750</t>
  </si>
  <si>
    <t>CMP11873</t>
  </si>
  <si>
    <t>CMP19742</t>
  </si>
  <si>
    <t>CMP14669</t>
  </si>
  <si>
    <t>CMP19435</t>
  </si>
  <si>
    <t>CMP11267</t>
  </si>
  <si>
    <t>CMP18012</t>
  </si>
  <si>
    <t>CMP18840</t>
  </si>
  <si>
    <t>CMP15163</t>
  </si>
  <si>
    <t>CMP14639</t>
  </si>
  <si>
    <t>CMP14167</t>
  </si>
  <si>
    <t>CMP18491</t>
  </si>
  <si>
    <t>CMP12236</t>
  </si>
  <si>
    <t>CMP10878</t>
  </si>
  <si>
    <t>CMP10881</t>
  </si>
  <si>
    <t>CMP15638</t>
  </si>
  <si>
    <t>CMP10641</t>
  </si>
  <si>
    <t>CMP13556</t>
  </si>
  <si>
    <t>CMP14783</t>
  </si>
  <si>
    <t>CMP16032</t>
  </si>
  <si>
    <t>CMP12416</t>
  </si>
  <si>
    <t>CMP19971</t>
  </si>
  <si>
    <t>CMP18633</t>
  </si>
  <si>
    <t>CMP18556</t>
  </si>
  <si>
    <t>CMP10476</t>
  </si>
  <si>
    <t>CMP16952</t>
  </si>
  <si>
    <t>CMP19651</t>
  </si>
  <si>
    <t>CMP15663</t>
  </si>
  <si>
    <t>CMP17507</t>
  </si>
  <si>
    <t>CMP14326</t>
  </si>
  <si>
    <t>CMP10531</t>
  </si>
  <si>
    <t>CMP19655</t>
  </si>
  <si>
    <t>CMP17731</t>
  </si>
  <si>
    <t>CMP12614</t>
  </si>
  <si>
    <t>CMP12355</t>
  </si>
  <si>
    <t>CMP12539</t>
  </si>
  <si>
    <t>CMP14805</t>
  </si>
  <si>
    <t>CMP10888</t>
  </si>
  <si>
    <t>CMP12363</t>
  </si>
  <si>
    <t>CMP12283</t>
  </si>
  <si>
    <t>CMP15748</t>
  </si>
  <si>
    <t>CMP19980</t>
  </si>
  <si>
    <t>CMP10251</t>
  </si>
  <si>
    <t>CMP19165</t>
  </si>
  <si>
    <t>CMP12636</t>
  </si>
  <si>
    <t>CMP14177</t>
  </si>
  <si>
    <t>CMP11788</t>
  </si>
  <si>
    <t>CMP18547</t>
  </si>
  <si>
    <t>CMP11104</t>
  </si>
  <si>
    <t>CMP16170</t>
  </si>
  <si>
    <t>CMP18656</t>
  </si>
  <si>
    <t>CMP11500</t>
  </si>
  <si>
    <t>CMP16381</t>
  </si>
  <si>
    <t>CMP12523</t>
  </si>
  <si>
    <t>CMP17348</t>
  </si>
  <si>
    <t>CMP19299</t>
  </si>
  <si>
    <t>CMP18405</t>
  </si>
  <si>
    <t>CMP13964</t>
  </si>
  <si>
    <t>CMP13795</t>
  </si>
  <si>
    <t>CMP12083</t>
  </si>
  <si>
    <t>CMP17550</t>
  </si>
  <si>
    <t>CMP14643</t>
  </si>
  <si>
    <t>CMP13258</t>
  </si>
  <si>
    <t>CMP15117</t>
  </si>
  <si>
    <t>CMP18943</t>
  </si>
  <si>
    <t>CMP13189</t>
  </si>
  <si>
    <t>CMP11012</t>
  </si>
  <si>
    <t>CMP12884</t>
  </si>
  <si>
    <t>CMP14046</t>
  </si>
  <si>
    <t>CMP16368</t>
  </si>
  <si>
    <t>CMP14861</t>
  </si>
  <si>
    <t>CMP19016</t>
  </si>
  <si>
    <t>CMP18093</t>
  </si>
  <si>
    <t>CMP18502</t>
  </si>
  <si>
    <t>CMP15081</t>
  </si>
  <si>
    <t>CMP13607</t>
  </si>
  <si>
    <t>CMP16079</t>
  </si>
  <si>
    <t>CMP18599</t>
  </si>
  <si>
    <t>CMP10539</t>
  </si>
  <si>
    <t>CMP16403</t>
  </si>
  <si>
    <t>CMP18235</t>
  </si>
  <si>
    <t>CMP19391</t>
  </si>
  <si>
    <t>CMP12435</t>
  </si>
  <si>
    <t>CMP12385</t>
  </si>
  <si>
    <t>CMP12180</t>
  </si>
  <si>
    <t>CMP10975</t>
  </si>
  <si>
    <t>CMP15433</t>
  </si>
  <si>
    <t>CMP12587</t>
  </si>
  <si>
    <t>CMP15563</t>
  </si>
  <si>
    <t>CMP13631</t>
  </si>
  <si>
    <t>CMP18538</t>
  </si>
  <si>
    <t>CMP19092</t>
  </si>
  <si>
    <t>CMP18289</t>
  </si>
  <si>
    <t>CMP11184</t>
  </si>
  <si>
    <t>CMP15175</t>
  </si>
  <si>
    <t>CMP14668</t>
  </si>
  <si>
    <t>CMP15605</t>
  </si>
  <si>
    <t>CMP19281</t>
  </si>
  <si>
    <t>CMP15155</t>
  </si>
  <si>
    <t>CMP11959</t>
  </si>
  <si>
    <t>CMP11330</t>
  </si>
  <si>
    <t>CMP16129</t>
  </si>
  <si>
    <t>CMP17626</t>
  </si>
  <si>
    <t>CMP19809</t>
  </si>
  <si>
    <t>CMP11899</t>
  </si>
  <si>
    <t>CMP13277</t>
  </si>
  <si>
    <t>CMP14452</t>
  </si>
  <si>
    <t>CMP18396</t>
  </si>
  <si>
    <t>CMP10354</t>
  </si>
  <si>
    <t>CMP19396</t>
  </si>
  <si>
    <t>CMP11970</t>
  </si>
  <si>
    <t>CMP15344</t>
  </si>
  <si>
    <t>CMP15531</t>
  </si>
  <si>
    <t>CMP10280</t>
  </si>
  <si>
    <t>CMP16550</t>
  </si>
  <si>
    <t>CMP17642</t>
  </si>
  <si>
    <t>CMP14860</t>
  </si>
  <si>
    <t>CMP14723</t>
  </si>
  <si>
    <t>CMP14713</t>
  </si>
  <si>
    <t>CMP18404</t>
  </si>
  <si>
    <t>CMP11777</t>
  </si>
  <si>
    <t>CMP14077</t>
  </si>
  <si>
    <t>CMP12279</t>
  </si>
  <si>
    <t>CMP16066</t>
  </si>
  <si>
    <t>CMP13299</t>
  </si>
  <si>
    <t>CMP15462</t>
  </si>
  <si>
    <t>CMP19889</t>
  </si>
  <si>
    <t>CMP10964</t>
  </si>
  <si>
    <t>CMP14411</t>
  </si>
  <si>
    <t>CMP15840</t>
  </si>
  <si>
    <t>CMP17677</t>
  </si>
  <si>
    <t>CMP19231</t>
  </si>
  <si>
    <t>CMP19120</t>
  </si>
  <si>
    <t>CMP17315</t>
  </si>
  <si>
    <t>CMP10313</t>
  </si>
  <si>
    <t>CMP10435</t>
  </si>
  <si>
    <t>CMP12070</t>
  </si>
  <si>
    <t>CMP13913</t>
  </si>
  <si>
    <t>CMP13667</t>
  </si>
  <si>
    <t>CMP11491</t>
  </si>
  <si>
    <t>CMP12412</t>
  </si>
  <si>
    <t>CMP15756</t>
  </si>
  <si>
    <t>CMP12329</t>
  </si>
  <si>
    <t>CMP19616</t>
  </si>
  <si>
    <t>CMP11152</t>
  </si>
  <si>
    <t>CMP11955</t>
  </si>
  <si>
    <t>CMP10882</t>
  </si>
  <si>
    <t>CMP18867</t>
  </si>
  <si>
    <t>CMP14086</t>
  </si>
  <si>
    <t>CMP14282</t>
  </si>
  <si>
    <t>CMP15398</t>
  </si>
  <si>
    <t>CMP16132</t>
  </si>
  <si>
    <t>CMP15574</t>
  </si>
  <si>
    <t>CMP14348</t>
  </si>
  <si>
    <t>CMP13273</t>
  </si>
  <si>
    <t>CMP15592</t>
  </si>
  <si>
    <t>CMP18971</t>
  </si>
  <si>
    <t>CMP10420</t>
  </si>
  <si>
    <t>CMP16405</t>
  </si>
  <si>
    <t>CMP14337</t>
  </si>
  <si>
    <t>CMP19984</t>
  </si>
  <si>
    <t>CMP14163</t>
  </si>
  <si>
    <t>CMP11196</t>
  </si>
  <si>
    <t>CMP15790</t>
  </si>
  <si>
    <t>CMP12420</t>
  </si>
  <si>
    <t>CMP17118</t>
  </si>
  <si>
    <t>CMP15597</t>
  </si>
  <si>
    <t>CMP14288</t>
  </si>
  <si>
    <t>CMP18891</t>
  </si>
  <si>
    <t>CMP15529</t>
  </si>
  <si>
    <t>CMP18053</t>
  </si>
  <si>
    <t>CMP12612</t>
  </si>
  <si>
    <t>CMP14586</t>
  </si>
  <si>
    <t>CMP14925</t>
  </si>
  <si>
    <t>CMP16067</t>
  </si>
  <si>
    <t>CMP18703</t>
  </si>
  <si>
    <t>CMP14058</t>
  </si>
  <si>
    <t>CMP10020</t>
  </si>
  <si>
    <t>CMP11446</t>
  </si>
  <si>
    <t>CMP14784</t>
  </si>
  <si>
    <t>CMP14838</t>
  </si>
  <si>
    <t>CMP11200</t>
  </si>
  <si>
    <t>CMP14438</t>
  </si>
  <si>
    <t>CMP17839</t>
  </si>
  <si>
    <t>CMP11333</t>
  </si>
  <si>
    <t>CMP15224</t>
  </si>
  <si>
    <t>CMP18636</t>
  </si>
  <si>
    <t>CMP10516</t>
  </si>
  <si>
    <t>CMP11696</t>
  </si>
  <si>
    <t>CMP17743</t>
  </si>
  <si>
    <t>CMP14268</t>
  </si>
  <si>
    <t>CMP14912</t>
  </si>
  <si>
    <t>CMP14233</t>
  </si>
  <si>
    <t>CMP15956</t>
  </si>
  <si>
    <t>CMP13316</t>
  </si>
  <si>
    <t>CMP17010</t>
  </si>
  <si>
    <t>CMP13743</t>
  </si>
  <si>
    <t>CMP18328</t>
  </si>
  <si>
    <t>CMP13965</t>
  </si>
  <si>
    <t>Kolkata</t>
  </si>
  <si>
    <t>west</t>
  </si>
  <si>
    <t xml:space="preserve">Finding Conversion rate </t>
  </si>
  <si>
    <t>Row Labels</t>
  </si>
  <si>
    <t>Linkedin</t>
  </si>
  <si>
    <t>Youtube</t>
  </si>
  <si>
    <t>Grand Total</t>
  </si>
  <si>
    <t>Average of Campaign Cost</t>
  </si>
  <si>
    <t>Region Destribution</t>
  </si>
  <si>
    <t>ROI by Marketing Channel</t>
  </si>
  <si>
    <t>Count of ROI (%)</t>
  </si>
  <si>
    <t>Flash Sale</t>
  </si>
  <si>
    <t>New Launch</t>
  </si>
  <si>
    <t>Mega Discount</t>
  </si>
  <si>
    <t>Festive Offer</t>
  </si>
  <si>
    <t>Summer Sale</t>
  </si>
  <si>
    <t>Impressions by Campaign</t>
  </si>
  <si>
    <t>Sum of Impressions</t>
  </si>
  <si>
    <t>Clicks by Campaign</t>
  </si>
  <si>
    <t>Sum of Clicks</t>
  </si>
  <si>
    <t>CTR by Marketing Channel</t>
  </si>
  <si>
    <t>Average of CTR (%)</t>
  </si>
  <si>
    <t>Conversion Rate by Campaign</t>
  </si>
  <si>
    <t>Average of Conversion Rate (%)</t>
  </si>
  <si>
    <t>ROI by Campaign Name</t>
  </si>
  <si>
    <t>ROI by Region</t>
  </si>
  <si>
    <t>Revenue by Marketing Channel</t>
  </si>
  <si>
    <t>Sum of Revenue Generated</t>
  </si>
  <si>
    <t>Campaign Cost by Channel</t>
  </si>
  <si>
    <t>Sum of Campaign Cost</t>
  </si>
  <si>
    <t>Conversions by Channel</t>
  </si>
  <si>
    <t>Sum of Conversions</t>
  </si>
  <si>
    <t>Conversion Rate by Channel</t>
  </si>
  <si>
    <t>ROI Calcluation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</si>
</sst>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Data_10000_Rows.xlsx]ROI (Return on Investment)!PivotTable12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'ROI (Return on Investment)'!$C$4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'ROI (Return on Investment)'!$B$5:$B$11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Meta Ads</c:v>
                </c:pt>
                <c:pt idx="5">
                  <c:v>Youtube</c:v>
                </c:pt>
              </c:strCache>
            </c:strRef>
          </c:cat>
          <c:val>
            <c:numRef>
              <c:f>'ROI (Return on Investment)'!$C$5:$C$11</c:f>
              <c:numCache>
                <c:formatCode>General</c:formatCode>
                <c:ptCount val="6"/>
                <c:pt idx="0">
                  <c:v>1270</c:v>
                </c:pt>
                <c:pt idx="1">
                  <c:v>2480</c:v>
                </c:pt>
                <c:pt idx="2">
                  <c:v>1229</c:v>
                </c:pt>
                <c:pt idx="3">
                  <c:v>1262</c:v>
                </c:pt>
                <c:pt idx="4">
                  <c:v>2567</c:v>
                </c:pt>
                <c:pt idx="5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C-42DD-9CD4-E0A88B803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2692752"/>
        <c:axId val="2112691312"/>
        <c:axId val="0"/>
      </c:bar3DChart>
      <c:catAx>
        <c:axId val="211269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91312"/>
        <c:crosses val="autoZero"/>
        <c:auto val="1"/>
        <c:lblAlgn val="ctr"/>
        <c:lblOffset val="100"/>
        <c:noMultiLvlLbl val="0"/>
      </c:catAx>
      <c:valAx>
        <c:axId val="21126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Data_10000_Rows.xlsx]ROI (Return on Investment)!PivotTable13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'ROI (Return on Investment)'!$C$18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'ROI (Return on Investment)'!$B$19:$B$24</c:f>
              <c:strCache>
                <c:ptCount val="5"/>
                <c:pt idx="0">
                  <c:v>Festive Offer</c:v>
                </c:pt>
                <c:pt idx="1">
                  <c:v>Flash Sale</c:v>
                </c:pt>
                <c:pt idx="2">
                  <c:v>Mega Discount</c:v>
                </c:pt>
                <c:pt idx="3">
                  <c:v>New Launch</c:v>
                </c:pt>
                <c:pt idx="4">
                  <c:v>Summer Sale</c:v>
                </c:pt>
              </c:strCache>
            </c:strRef>
          </c:cat>
          <c:val>
            <c:numRef>
              <c:f>'ROI (Return on Investment)'!$C$19:$C$24</c:f>
              <c:numCache>
                <c:formatCode>General</c:formatCode>
                <c:ptCount val="5"/>
                <c:pt idx="0">
                  <c:v>1747</c:v>
                </c:pt>
                <c:pt idx="1">
                  <c:v>1718</c:v>
                </c:pt>
                <c:pt idx="2">
                  <c:v>1646</c:v>
                </c:pt>
                <c:pt idx="3">
                  <c:v>1624</c:v>
                </c:pt>
                <c:pt idx="4">
                  <c:v>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9-40A3-948C-9BFB3AD0F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2526896"/>
        <c:axId val="692534576"/>
        <c:axId val="0"/>
      </c:bar3DChart>
      <c:catAx>
        <c:axId val="69252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34576"/>
        <c:crosses val="autoZero"/>
        <c:auto val="1"/>
        <c:lblAlgn val="ctr"/>
        <c:lblOffset val="100"/>
        <c:noMultiLvlLbl val="0"/>
      </c:catAx>
      <c:valAx>
        <c:axId val="6925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2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Data_10000_Rows.xlsx]ROI (Return on Investment)!PivotTable14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'ROI (Return on Investment)'!$C$37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'ROI (Return on Investment)'!$B$38:$B$42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'ROI (Return on Investment)'!$C$38:$C$42</c:f>
              <c:numCache>
                <c:formatCode>General</c:formatCode>
                <c:ptCount val="4"/>
                <c:pt idx="0">
                  <c:v>1116</c:v>
                </c:pt>
                <c:pt idx="1">
                  <c:v>3323</c:v>
                </c:pt>
                <c:pt idx="2">
                  <c:v>2202</c:v>
                </c:pt>
                <c:pt idx="3">
                  <c:v>3459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1-42E0-87AE-5A9B55E84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2542736"/>
        <c:axId val="692526416"/>
        <c:axId val="0"/>
      </c:bar3DChart>
      <c:catAx>
        <c:axId val="69254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26416"/>
        <c:crosses val="autoZero"/>
        <c:auto val="1"/>
        <c:lblAlgn val="ctr"/>
        <c:lblOffset val="100"/>
        <c:noMultiLvlLbl val="0"/>
      </c:catAx>
      <c:valAx>
        <c:axId val="69252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4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Data_10000_Rows.xlsx]Channel Effectiveness Analysis!PivotTable15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'Channel Effectiveness Analysis'!$D$5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'Channel Effectiveness Analysis'!$C$6:$C$12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Meta Ads</c:v>
                </c:pt>
                <c:pt idx="5">
                  <c:v>Youtube</c:v>
                </c:pt>
              </c:strCache>
            </c:strRef>
          </c:cat>
          <c:val>
            <c:numRef>
              <c:f>'Channel Effectiveness Analysis'!$D$6:$D$12</c:f>
              <c:numCache>
                <c:formatCode>General</c:formatCode>
                <c:ptCount val="6"/>
                <c:pt idx="0">
                  <c:v>30528913.180000015</c:v>
                </c:pt>
                <c:pt idx="1">
                  <c:v>58888752.750000045</c:v>
                </c:pt>
                <c:pt idx="2">
                  <c:v>30127663.799999986</c:v>
                </c:pt>
                <c:pt idx="3">
                  <c:v>30035771.660000037</c:v>
                </c:pt>
                <c:pt idx="4">
                  <c:v>61854002.490000181</c:v>
                </c:pt>
                <c:pt idx="5">
                  <c:v>31737290.739999965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1-40F5-BBC6-5E4D3C51E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2552816"/>
        <c:axId val="692547536"/>
        <c:axId val="0"/>
      </c:bar3DChart>
      <c:catAx>
        <c:axId val="69255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47536"/>
        <c:crosses val="autoZero"/>
        <c:auto val="1"/>
        <c:lblAlgn val="ctr"/>
        <c:lblOffset val="100"/>
        <c:noMultiLvlLbl val="0"/>
      </c:catAx>
      <c:valAx>
        <c:axId val="69254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5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Data_10000_Rows.xlsx]Channel Effectiveness Analysis!PivotTable16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'Channel Effectiveness Analysis'!$D$19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'Channel Effectiveness Analysis'!$C$20:$C$26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Meta Ads</c:v>
                </c:pt>
                <c:pt idx="5">
                  <c:v>Youtube</c:v>
                </c:pt>
              </c:strCache>
            </c:strRef>
          </c:cat>
          <c:val>
            <c:numRef>
              <c:f>'Channel Effectiveness Analysis'!$D$20:$D$26</c:f>
              <c:numCache>
                <c:formatCode>General</c:formatCode>
                <c:ptCount val="6"/>
                <c:pt idx="0">
                  <c:v>5107211.8068315554</c:v>
                </c:pt>
                <c:pt idx="1">
                  <c:v>9890620.8528485689</c:v>
                </c:pt>
                <c:pt idx="2">
                  <c:v>4894652.7926610168</c:v>
                </c:pt>
                <c:pt idx="3">
                  <c:v>4834046.700290259</c:v>
                </c:pt>
                <c:pt idx="4">
                  <c:v>9800420.2479667645</c:v>
                </c:pt>
                <c:pt idx="5">
                  <c:v>5028087.8114220062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9-4C71-9A2B-28C60A64E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2549456"/>
        <c:axId val="692549936"/>
        <c:axId val="0"/>
      </c:bar3DChart>
      <c:catAx>
        <c:axId val="69254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49936"/>
        <c:crosses val="autoZero"/>
        <c:auto val="1"/>
        <c:lblAlgn val="ctr"/>
        <c:lblOffset val="100"/>
        <c:noMultiLvlLbl val="0"/>
      </c:catAx>
      <c:valAx>
        <c:axId val="69254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4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Data_10000_Rows.xlsx]Channel Effectiveness Analysis!PivotTable17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'Channel Effectiveness Analysis'!$D$36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'Channel Effectiveness Analysis'!$C$37:$C$43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Meta Ads</c:v>
                </c:pt>
                <c:pt idx="5">
                  <c:v>Youtube</c:v>
                </c:pt>
              </c:strCache>
            </c:strRef>
          </c:cat>
          <c:val>
            <c:numRef>
              <c:f>'Channel Effectiveness Analysis'!$D$37:$D$43</c:f>
              <c:numCache>
                <c:formatCode>General</c:formatCode>
                <c:ptCount val="6"/>
                <c:pt idx="0">
                  <c:v>1581423</c:v>
                </c:pt>
                <c:pt idx="1">
                  <c:v>3189081</c:v>
                </c:pt>
                <c:pt idx="2">
                  <c:v>1500561</c:v>
                </c:pt>
                <c:pt idx="3">
                  <c:v>1679349</c:v>
                </c:pt>
                <c:pt idx="4">
                  <c:v>3268710</c:v>
                </c:pt>
                <c:pt idx="5">
                  <c:v>1586099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D-4A96-8D88-7B8448701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8930800"/>
        <c:axId val="338933680"/>
        <c:axId val="0"/>
      </c:bar3DChart>
      <c:catAx>
        <c:axId val="33893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33680"/>
        <c:crosses val="autoZero"/>
        <c:auto val="1"/>
        <c:lblAlgn val="ctr"/>
        <c:lblOffset val="100"/>
        <c:noMultiLvlLbl val="0"/>
      </c:catAx>
      <c:valAx>
        <c:axId val="33893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3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Data_10000_Rows.xlsx]Channel Effectiveness Analysis!PivotTable18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'Channel Effectiveness Analysis'!$D$51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'Channel Effectiveness Analysis'!$C$52:$C$58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Meta Ads</c:v>
                </c:pt>
                <c:pt idx="5">
                  <c:v>Youtube</c:v>
                </c:pt>
              </c:strCache>
            </c:strRef>
          </c:cat>
          <c:val>
            <c:numRef>
              <c:f>'Channel Effectiveness Analysis'!$D$52:$D$58</c:f>
              <c:numCache>
                <c:formatCode>General</c:formatCode>
                <c:ptCount val="6"/>
                <c:pt idx="0">
                  <c:v>17.061425196850411</c:v>
                </c:pt>
                <c:pt idx="1">
                  <c:v>16.556616935483831</c:v>
                </c:pt>
                <c:pt idx="2">
                  <c:v>16.835785191212373</c:v>
                </c:pt>
                <c:pt idx="3">
                  <c:v>17.393930269413644</c:v>
                </c:pt>
                <c:pt idx="4">
                  <c:v>16.696525126606925</c:v>
                </c:pt>
                <c:pt idx="5">
                  <c:v>16.56606811145511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4-4561-B276-AE29A161B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8938000"/>
        <c:axId val="338931760"/>
        <c:axId val="0"/>
      </c:bar3DChart>
      <c:catAx>
        <c:axId val="33893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31760"/>
        <c:crosses val="autoZero"/>
        <c:auto val="1"/>
        <c:lblAlgn val="ctr"/>
        <c:lblOffset val="100"/>
        <c:noMultiLvlLbl val="0"/>
      </c:catAx>
      <c:valAx>
        <c:axId val="33893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3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Data_10000_Rows.xlsx]Campaign Metrics Analysis!PivotTable8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'Campaign Metrics Analysis'!$D$3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'Campaign Metrics Analysis'!$C$4:$C$9</c:f>
              <c:strCache>
                <c:ptCount val="5"/>
                <c:pt idx="0">
                  <c:v>Festive Offer</c:v>
                </c:pt>
                <c:pt idx="1">
                  <c:v>Flash Sale</c:v>
                </c:pt>
                <c:pt idx="2">
                  <c:v>Mega Discount</c:v>
                </c:pt>
                <c:pt idx="3">
                  <c:v>New Launch</c:v>
                </c:pt>
                <c:pt idx="4">
                  <c:v>Summer Sale</c:v>
                </c:pt>
              </c:strCache>
            </c:strRef>
          </c:cat>
          <c:val>
            <c:numRef>
              <c:f>'Campaign Metrics Analysis'!$D$4:$D$9</c:f>
              <c:numCache>
                <c:formatCode>General</c:formatCode>
                <c:ptCount val="5"/>
                <c:pt idx="0">
                  <c:v>175876006</c:v>
                </c:pt>
                <c:pt idx="1">
                  <c:v>168320910</c:v>
                </c:pt>
                <c:pt idx="2">
                  <c:v>165666924</c:v>
                </c:pt>
                <c:pt idx="3">
                  <c:v>162375140</c:v>
                </c:pt>
                <c:pt idx="4">
                  <c:v>338521458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C-4B75-B7A5-CB1225DEF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0112016"/>
        <c:axId val="310102416"/>
        <c:axId val="0"/>
      </c:bar3DChart>
      <c:catAx>
        <c:axId val="31011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02416"/>
        <c:crosses val="autoZero"/>
        <c:auto val="1"/>
        <c:lblAlgn val="ctr"/>
        <c:lblOffset val="100"/>
        <c:noMultiLvlLbl val="0"/>
      </c:catAx>
      <c:valAx>
        <c:axId val="3101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1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Data_10000_Rows.xlsx]Campaign Metrics Analysis!PivotTable9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'Campaign Metrics Analysis'!$D$20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'Campaign Metrics Analysis'!$C$21:$C$26</c:f>
              <c:strCache>
                <c:ptCount val="5"/>
                <c:pt idx="0">
                  <c:v>Festive Offer</c:v>
                </c:pt>
                <c:pt idx="1">
                  <c:v>Flash Sale</c:v>
                </c:pt>
                <c:pt idx="2">
                  <c:v>Mega Discount</c:v>
                </c:pt>
                <c:pt idx="3">
                  <c:v>New Launch</c:v>
                </c:pt>
                <c:pt idx="4">
                  <c:v>Summer Sale</c:v>
                </c:pt>
              </c:strCache>
            </c:strRef>
          </c:cat>
          <c:val>
            <c:numRef>
              <c:f>'Campaign Metrics Analysis'!$D$21:$D$26</c:f>
              <c:numCache>
                <c:formatCode>General</c:formatCode>
                <c:ptCount val="5"/>
                <c:pt idx="0">
                  <c:v>13486786</c:v>
                </c:pt>
                <c:pt idx="1">
                  <c:v>12446686</c:v>
                </c:pt>
                <c:pt idx="2">
                  <c:v>12176806</c:v>
                </c:pt>
                <c:pt idx="3">
                  <c:v>12357817</c:v>
                </c:pt>
                <c:pt idx="4">
                  <c:v>25221310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0-45C1-976C-2D5BE6775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0108176"/>
        <c:axId val="310124976"/>
        <c:axId val="0"/>
      </c:bar3DChart>
      <c:catAx>
        <c:axId val="31010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24976"/>
        <c:crosses val="autoZero"/>
        <c:auto val="1"/>
        <c:lblAlgn val="ctr"/>
        <c:lblOffset val="100"/>
        <c:noMultiLvlLbl val="0"/>
      </c:catAx>
      <c:valAx>
        <c:axId val="310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0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Data_10000_Rows.xlsx]Campaign Metrics Analysis!PivotTable10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'Campaign Metrics Analysis'!$D$32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'Campaign Metrics Analysis'!$C$33:$C$39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Meta Ads</c:v>
                </c:pt>
                <c:pt idx="5">
                  <c:v>Youtube</c:v>
                </c:pt>
              </c:strCache>
            </c:strRef>
          </c:cat>
          <c:val>
            <c:numRef>
              <c:f>'Campaign Metrics Analysis'!$D$33:$D$39</c:f>
              <c:numCache>
                <c:formatCode>General</c:formatCode>
                <c:ptCount val="6"/>
                <c:pt idx="0">
                  <c:v>7.5643070866141793</c:v>
                </c:pt>
                <c:pt idx="1">
                  <c:v>7.5375887096774052</c:v>
                </c:pt>
                <c:pt idx="2">
                  <c:v>7.3180553295362136</c:v>
                </c:pt>
                <c:pt idx="3">
                  <c:v>7.599611727416792</c:v>
                </c:pt>
                <c:pt idx="4">
                  <c:v>7.5549201402415287</c:v>
                </c:pt>
                <c:pt idx="5">
                  <c:v>7.4739318885448904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D-489E-8CAB-93FCEED73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295344"/>
        <c:axId val="114301584"/>
        <c:axId val="0"/>
      </c:bar3DChart>
      <c:catAx>
        <c:axId val="1142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1584"/>
        <c:crosses val="autoZero"/>
        <c:auto val="1"/>
        <c:lblAlgn val="ctr"/>
        <c:lblOffset val="100"/>
        <c:noMultiLvlLbl val="0"/>
      </c:catAx>
      <c:valAx>
        <c:axId val="11430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Data_10000_Rows.xlsx]Campaign Metrics Analysis!PivotTable11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'Campaign Metrics Analysis'!$D$46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'Campaign Metrics Analysis'!$C$47:$C$52</c:f>
              <c:strCache>
                <c:ptCount val="5"/>
                <c:pt idx="0">
                  <c:v>Festive Offer</c:v>
                </c:pt>
                <c:pt idx="1">
                  <c:v>Flash Sale</c:v>
                </c:pt>
                <c:pt idx="2">
                  <c:v>Mega Discount</c:v>
                </c:pt>
                <c:pt idx="3">
                  <c:v>New Launch</c:v>
                </c:pt>
                <c:pt idx="4">
                  <c:v>Summer Sale</c:v>
                </c:pt>
              </c:strCache>
            </c:strRef>
          </c:cat>
          <c:val>
            <c:numRef>
              <c:f>'Campaign Metrics Analysis'!$D$47:$D$52</c:f>
              <c:numCache>
                <c:formatCode>General</c:formatCode>
                <c:ptCount val="5"/>
                <c:pt idx="0">
                  <c:v>16.763365769891234</c:v>
                </c:pt>
                <c:pt idx="1">
                  <c:v>16.601979045401613</c:v>
                </c:pt>
                <c:pt idx="2">
                  <c:v>16.894191980558936</c:v>
                </c:pt>
                <c:pt idx="3">
                  <c:v>17.020917487684727</c:v>
                </c:pt>
                <c:pt idx="4">
                  <c:v>16.753780089152986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0-4775-B2DF-94C738E4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303984"/>
        <c:axId val="114304464"/>
        <c:axId val="0"/>
      </c:bar3DChart>
      <c:catAx>
        <c:axId val="1143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4464"/>
        <c:crosses val="autoZero"/>
        <c:auto val="1"/>
        <c:lblAlgn val="ctr"/>
        <c:lblOffset val="100"/>
        <c:noMultiLvlLbl val="0"/>
      </c:catAx>
      <c:valAx>
        <c:axId val="11430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 Data_10000_Rows.xlsx]Finding Campaign Cost!PivotTable1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'Finding Campaign Cost'!$B$3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'Finding Campaign Cost'!$A$4:$A$10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Meta Ads</c:v>
                </c:pt>
                <c:pt idx="5">
                  <c:v>Youtube</c:v>
                </c:pt>
              </c:strCache>
            </c:strRef>
          </c:cat>
          <c:val>
            <c:numRef>
              <c:f>'Finding Campaign Cost'!$B$4:$B$10</c:f>
              <c:numCache>
                <c:formatCode>General</c:formatCode>
                <c:ptCount val="6"/>
                <c:pt idx="0">
                  <c:v>4021.426619552406</c:v>
                </c:pt>
                <c:pt idx="1">
                  <c:v>3988.1535696970036</c:v>
                </c:pt>
                <c:pt idx="2">
                  <c:v>3982.6304252734067</c:v>
                </c:pt>
                <c:pt idx="3">
                  <c:v>3830.4648972189057</c:v>
                </c:pt>
                <c:pt idx="4">
                  <c:v>3817.849726516075</c:v>
                </c:pt>
                <c:pt idx="5">
                  <c:v>3891.7088323699741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C-432B-BF93-387FBB8D1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735744"/>
        <c:axId val="101722784"/>
        <c:axId val="0"/>
      </c:bar3DChart>
      <c:catAx>
        <c:axId val="1017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2784"/>
        <c:crosses val="autoZero"/>
        <c:auto val="1"/>
        <c:lblAlgn val="ctr"/>
        <c:lblOffset val="100"/>
        <c:noMultiLvlLbl val="0"/>
      </c:catAx>
      <c:valAx>
        <c:axId val="10172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1</xdr:row>
      <xdr:rowOff>166878</xdr:rowOff>
    </xdr:from>
    <xdr:to>
      <xdr:col>11</xdr:col>
      <xdr:colOff>22860</xdr:colOff>
      <xdr:row>14</xdr:row>
      <xdr:rowOff>176022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9B4537-2408-5358-6C30-C9885633A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19</xdr:row>
      <xdr:rowOff>30480</xdr:rowOff>
    </xdr:from>
    <xdr:to>
      <xdr:col>4</xdr:col>
      <xdr:colOff>266700</xdr:colOff>
      <xdr:row>19</xdr:row>
      <xdr:rowOff>129540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4987D49D-7A5B-F11D-E9A6-0A21A778383B}"/>
            </a:ext>
          </a:extLst>
        </xdr:cNvPr>
        <xdr:cNvSpPr/>
      </xdr:nvSpPr>
      <xdr:spPr>
        <a:xfrm>
          <a:off x="2583180" y="3505200"/>
          <a:ext cx="800100" cy="990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60960</xdr:colOff>
      <xdr:row>6</xdr:row>
      <xdr:rowOff>53340</xdr:rowOff>
    </xdr:from>
    <xdr:to>
      <xdr:col>4</xdr:col>
      <xdr:colOff>251460</xdr:colOff>
      <xdr:row>6</xdr:row>
      <xdr:rowOff>152400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1869CB4-5921-967F-9FA5-A52226949DCC}"/>
            </a:ext>
          </a:extLst>
        </xdr:cNvPr>
        <xdr:cNvSpPr/>
      </xdr:nvSpPr>
      <xdr:spPr>
        <a:xfrm>
          <a:off x="2567940" y="1150620"/>
          <a:ext cx="800100" cy="990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335280</xdr:colOff>
      <xdr:row>15</xdr:row>
      <xdr:rowOff>148590</xdr:rowOff>
    </xdr:from>
    <xdr:to>
      <xdr:col>11</xdr:col>
      <xdr:colOff>106680</xdr:colOff>
      <xdr:row>29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286EA3-B602-BC3E-625B-6C11AA8CE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388620</xdr:colOff>
      <xdr:row>32</xdr:row>
      <xdr:rowOff>3810</xdr:rowOff>
    </xdr:from>
    <xdr:to>
      <xdr:col>12</xdr:col>
      <xdr:colOff>83820</xdr:colOff>
      <xdr:row>47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928880-B0A5-0232-1E30-1044180DF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60960</xdr:colOff>
      <xdr:row>39</xdr:row>
      <xdr:rowOff>45720</xdr:rowOff>
    </xdr:from>
    <xdr:to>
      <xdr:col>4</xdr:col>
      <xdr:colOff>251460</xdr:colOff>
      <xdr:row>39</xdr:row>
      <xdr:rowOff>144780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FE9C58BE-6FCD-C722-32E5-5BC91C55E020}"/>
            </a:ext>
          </a:extLst>
        </xdr:cNvPr>
        <xdr:cNvSpPr/>
      </xdr:nvSpPr>
      <xdr:spPr>
        <a:xfrm>
          <a:off x="2567940" y="7178040"/>
          <a:ext cx="800100" cy="990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1</xdr:row>
      <xdr:rowOff>171450</xdr:rowOff>
    </xdr:from>
    <xdr:to>
      <xdr:col>13</xdr:col>
      <xdr:colOff>45720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BDB8C-4A16-3F06-B30A-80653C02E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7</xdr:row>
      <xdr:rowOff>83820</xdr:rowOff>
    </xdr:from>
    <xdr:to>
      <xdr:col>5</xdr:col>
      <xdr:colOff>266700</xdr:colOff>
      <xdr:row>8</xdr:row>
      <xdr:rowOff>53340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D6AB1BB-1502-8A53-A041-A992B76EE4D7}"/>
            </a:ext>
          </a:extLst>
        </xdr:cNvPr>
        <xdr:cNvSpPr/>
      </xdr:nvSpPr>
      <xdr:spPr>
        <a:xfrm>
          <a:off x="3710940" y="1363980"/>
          <a:ext cx="800100" cy="1524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365760</xdr:colOff>
      <xdr:row>17</xdr:row>
      <xdr:rowOff>125730</xdr:rowOff>
    </xdr:from>
    <xdr:to>
      <xdr:col>13</xdr:col>
      <xdr:colOff>60960</xdr:colOff>
      <xdr:row>32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4CCFEA-7109-4197-F7F1-116F9C89B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22</xdr:row>
      <xdr:rowOff>30480</xdr:rowOff>
    </xdr:from>
    <xdr:to>
      <xdr:col>5</xdr:col>
      <xdr:colOff>228600</xdr:colOff>
      <xdr:row>23</xdr:row>
      <xdr:rowOff>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9A253C4-153C-DC64-73B8-B0C1E1B27E11}"/>
            </a:ext>
          </a:extLst>
        </xdr:cNvPr>
        <xdr:cNvSpPr/>
      </xdr:nvSpPr>
      <xdr:spPr>
        <a:xfrm>
          <a:off x="3672840" y="4053840"/>
          <a:ext cx="800100" cy="1524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60960</xdr:colOff>
      <xdr:row>38</xdr:row>
      <xdr:rowOff>38100</xdr:rowOff>
    </xdr:from>
    <xdr:to>
      <xdr:col>5</xdr:col>
      <xdr:colOff>251460</xdr:colOff>
      <xdr:row>39</xdr:row>
      <xdr:rowOff>7620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51E82F10-973A-3E86-C94A-90A0405D47F6}"/>
            </a:ext>
          </a:extLst>
        </xdr:cNvPr>
        <xdr:cNvSpPr/>
      </xdr:nvSpPr>
      <xdr:spPr>
        <a:xfrm>
          <a:off x="3695700" y="6987540"/>
          <a:ext cx="800100" cy="1524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419100</xdr:colOff>
      <xdr:row>33</xdr:row>
      <xdr:rowOff>122682</xdr:rowOff>
    </xdr:from>
    <xdr:to>
      <xdr:col>12</xdr:col>
      <xdr:colOff>480060</xdr:colOff>
      <xdr:row>47</xdr:row>
      <xdr:rowOff>159258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03C4F2-8AD6-03B2-B81B-BE99D7AB6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419100</xdr:colOff>
      <xdr:row>49</xdr:row>
      <xdr:rowOff>12954</xdr:rowOff>
    </xdr:from>
    <xdr:to>
      <xdr:col>12</xdr:col>
      <xdr:colOff>312420</xdr:colOff>
      <xdr:row>62</xdr:row>
      <xdr:rowOff>131826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7F69A9-BC3A-51D7-C56F-A3B16E8B1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53340</xdr:colOff>
      <xdr:row>53</xdr:row>
      <xdr:rowOff>121920</xdr:rowOff>
    </xdr:from>
    <xdr:to>
      <xdr:col>5</xdr:col>
      <xdr:colOff>243840</xdr:colOff>
      <xdr:row>54</xdr:row>
      <xdr:rowOff>91440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A41CEFCE-0BE7-5D39-B007-C665B0DBEC51}"/>
            </a:ext>
          </a:extLst>
        </xdr:cNvPr>
        <xdr:cNvSpPr/>
      </xdr:nvSpPr>
      <xdr:spPr>
        <a:xfrm>
          <a:off x="4046220" y="9814560"/>
          <a:ext cx="800100" cy="1524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0</xdr:row>
      <xdr:rowOff>22860</xdr:rowOff>
    </xdr:from>
    <xdr:to>
      <xdr:col>13</xdr:col>
      <xdr:colOff>297180</xdr:colOff>
      <xdr:row>15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973A0-67EB-4589-9EE9-20B444812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</xdr:colOff>
      <xdr:row>5</xdr:row>
      <xdr:rowOff>7620</xdr:rowOff>
    </xdr:from>
    <xdr:to>
      <xdr:col>5</xdr:col>
      <xdr:colOff>266700</xdr:colOff>
      <xdr:row>5</xdr:row>
      <xdr:rowOff>167640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44B79B89-67D4-5058-CC64-9E4620393969}"/>
            </a:ext>
          </a:extLst>
        </xdr:cNvPr>
        <xdr:cNvSpPr/>
      </xdr:nvSpPr>
      <xdr:spPr>
        <a:xfrm>
          <a:off x="3970020" y="922020"/>
          <a:ext cx="830580" cy="16002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6350</xdr:colOff>
      <xdr:row>15</xdr:row>
      <xdr:rowOff>76200</xdr:rowOff>
    </xdr:from>
    <xdr:to>
      <xdr:col>12</xdr:col>
      <xdr:colOff>527050</xdr:colOff>
      <xdr:row>29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E07AB-F787-FD85-0CEE-06B6F812E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99060</xdr:colOff>
      <xdr:row>21</xdr:row>
      <xdr:rowOff>22860</xdr:rowOff>
    </xdr:from>
    <xdr:to>
      <xdr:col>5</xdr:col>
      <xdr:colOff>320040</xdr:colOff>
      <xdr:row>22</xdr:row>
      <xdr:rowOff>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54751AA5-A723-5E7F-BCD9-7AE8E5B548FE}"/>
            </a:ext>
          </a:extLst>
        </xdr:cNvPr>
        <xdr:cNvSpPr/>
      </xdr:nvSpPr>
      <xdr:spPr>
        <a:xfrm>
          <a:off x="4023360" y="3863340"/>
          <a:ext cx="830580" cy="16002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608330</xdr:colOff>
      <xdr:row>30</xdr:row>
      <xdr:rowOff>0</xdr:rowOff>
    </xdr:from>
    <xdr:to>
      <xdr:col>13</xdr:col>
      <xdr:colOff>138430</xdr:colOff>
      <xdr:row>44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0A5B34-ED30-056B-F0E6-2715635BD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53340</xdr:colOff>
      <xdr:row>48</xdr:row>
      <xdr:rowOff>22860</xdr:rowOff>
    </xdr:from>
    <xdr:to>
      <xdr:col>5</xdr:col>
      <xdr:colOff>274320</xdr:colOff>
      <xdr:row>49</xdr:row>
      <xdr:rowOff>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5C15347F-D741-6E56-3632-9B6F0D6D1F5F}"/>
            </a:ext>
          </a:extLst>
        </xdr:cNvPr>
        <xdr:cNvSpPr/>
      </xdr:nvSpPr>
      <xdr:spPr>
        <a:xfrm>
          <a:off x="4678680" y="8801100"/>
          <a:ext cx="830580" cy="16002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44</xdr:row>
      <xdr:rowOff>163830</xdr:rowOff>
    </xdr:from>
    <xdr:to>
      <xdr:col>12</xdr:col>
      <xdr:colOff>533400</xdr:colOff>
      <xdr:row>58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CF355A3-9AFB-71E9-6B98-55369004D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179070</xdr:rowOff>
    </xdr:from>
    <xdr:to>
      <xdr:col>10</xdr:col>
      <xdr:colOff>480060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0F6704-25A3-768C-E096-12B214FF0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60960</xdr:colOff>
      <xdr:row>6</xdr:row>
      <xdr:rowOff>7620</xdr:rowOff>
    </xdr:from>
    <xdr:to>
      <xdr:col>3</xdr:col>
      <xdr:colOff>30480</xdr:colOff>
      <xdr:row>6</xdr:row>
      <xdr:rowOff>91440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56B7B121-0D84-2D85-D137-48000966F213}"/>
            </a:ext>
          </a:extLst>
        </xdr:cNvPr>
        <xdr:cNvSpPr/>
      </xdr:nvSpPr>
      <xdr:spPr>
        <a:xfrm>
          <a:off x="2529840" y="1104900"/>
          <a:ext cx="579120" cy="8382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nu sharma" refreshedDate="46229.719661342591" createdVersion="8" refreshedVersion="8" minRefreshableVersion="3" recordCount="10101" xr:uid="{1AD9C849-0CFC-4A41-97BC-0CB9A231B00E}">
  <cacheSource type="worksheet">
    <worksheetSource name="Table1"/>
  </cacheSource>
  <cacheFields count="20">
    <cacheField name="Campaign ID" numFmtId="0">
      <sharedItems containsBlank="1"/>
    </cacheField>
    <cacheField name="Campaign Name" numFmtId="0">
      <sharedItems containsMixedTypes="1" containsNumber="1" containsInteger="1" minValue="0" maxValue="0" count="6">
        <s v="New Launch"/>
        <s v="Summer Sale"/>
        <s v="Flash Sale"/>
        <s v="Festive Offer"/>
        <s v="Mega Discount"/>
        <n v="0"/>
      </sharedItems>
    </cacheField>
    <cacheField name="Campaign Type" numFmtId="0">
      <sharedItems containsMixedTypes="1" containsNumber="1" containsInteger="1" minValue="0" maxValue="0"/>
    </cacheField>
    <cacheField name="Marketing Channel" numFmtId="0">
      <sharedItems containsMixedTypes="1" containsNumber="1" containsInteger="1" minValue="0" maxValue="0" count="7">
        <s v="Linkedin"/>
        <s v="Youtube"/>
        <s v="Instagram"/>
        <s v="Google Ads"/>
        <s v="Email"/>
        <s v="Meta Ads"/>
        <n v="0"/>
      </sharedItems>
    </cacheField>
    <cacheField name="Start Date" numFmtId="0">
      <sharedItems containsBlank="1"/>
    </cacheField>
    <cacheField name="End Date" numFmtId="0">
      <sharedItems containsBlank="1"/>
    </cacheField>
    <cacheField name="Region" numFmtId="0">
      <sharedItems containsBlank="1" count="5">
        <s v="west"/>
        <s v="South"/>
        <s v="North"/>
        <s v="East"/>
        <m/>
      </sharedItems>
    </cacheField>
    <cacheField name="City" numFmtId="0">
      <sharedItems containsBlank="1"/>
    </cacheField>
    <cacheField name="Target Audience" numFmtId="0">
      <sharedItems containsBlank="1"/>
    </cacheField>
    <cacheField name="Device Type" numFmtId="0">
      <sharedItems containsBlank="1"/>
    </cacheField>
    <cacheField name="Impressions" numFmtId="0">
      <sharedItems containsString="0" containsBlank="1" containsNumber="1" containsInteger="1" minValue="1056" maxValue="199985"/>
    </cacheField>
    <cacheField name="Clicks" numFmtId="0">
      <sharedItems containsString="0" containsBlank="1" containsNumber="1" containsInteger="1" minValue="50" maxValue="29434"/>
    </cacheField>
    <cacheField name="CTR (%)" numFmtId="0">
      <sharedItems containsString="0" containsBlank="1" containsNumber="1" minValue="0.03" maxValue="15"/>
    </cacheField>
    <cacheField name="Conversions" numFmtId="0">
      <sharedItems containsString="0" containsBlank="1" containsNumber="1" containsInteger="1" minValue="0" maxValue="9670"/>
    </cacheField>
    <cacheField name="Conversion Rate (%)" numFmtId="0">
      <sharedItems containsString="0" containsBlank="1" containsNumber="1" minValue="0" maxValue="33.33"/>
    </cacheField>
    <cacheField name="Campaign Cost" numFmtId="0">
      <sharedItems containsString="0" containsBlank="1" containsNumber="1" minValue="250" maxValue="14998.53"/>
    </cacheField>
    <cacheField name="Revenue Generated" numFmtId="0">
      <sharedItems containsString="0" containsBlank="1" containsNumber="1" minValue="1000.58" maxValue="49999.199999999997"/>
    </cacheField>
    <cacheField name="ROI (%)" numFmtId="2">
      <sharedItems containsMixedTypes="1" containsNumber="1" minValue="-91.807796064206244" maxValue="19889.824000000001" count="9507">
        <n v="9037.496000000001"/>
        <n v="2906.2599999999998"/>
        <n v="-33.026928353719811"/>
        <n v="250.20999968990486"/>
        <n v="15633.851999999999"/>
        <n v="641.8954531946016"/>
        <n v="2778.5040000000004"/>
        <n v="1030.5943768716527"/>
        <n v="80.597609247711816"/>
        <n v="1168.7701502563555"/>
        <n v="245.97611449357953"/>
        <n v="625.79336310287897"/>
        <n v="1400.94"/>
        <n v="9272.996000000001"/>
        <n v="62.030168894236972"/>
        <n v="8673.6279999999988"/>
        <n v="7084.5960000000005"/>
        <n v="247.36577025020941"/>
        <n v="8703.5679999999993"/>
        <n v="17144.367999999999"/>
        <n v="15551.164000000001"/>
        <n v="52.039123553772107"/>
        <n v="18963.115999999998"/>
        <n v="14587.864000000001"/>
        <n v="312.05419750518354"/>
        <n v="182.73613313391922"/>
        <n v="1021.7049138900007"/>
        <n v="18648.191999999999"/>
        <n v="275.75416453557256"/>
        <n v="185.14371735739556"/>
        <n v="4195.6720000000005"/>
        <n v="369.86160496080396"/>
        <n v="2055.0639999999999"/>
        <n v="5138.5400000000009"/>
        <n v="62.377133003148124"/>
        <n v="735.10040533172196"/>
        <n v="12901.923999999999"/>
        <n v="228.14331024971207"/>
        <n v="12003.644"/>
        <n v="13117.671999999999"/>
        <n v="305.39938388652604"/>
        <n v="229.69066064127395"/>
        <n v="219.40030807573007"/>
        <n v="234.07810452610707"/>
        <n v="982.63873543599448"/>
        <n v="217.05686451588755"/>
        <n v="11669.539999999999"/>
        <n v="300.76127603063878"/>
        <n v="4252.8760000000002"/>
        <n v="6693.2119999999995"/>
        <n v="648.24456952672449"/>
        <n v="1135.772054419062"/>
        <n v="2004.2863883786381"/>
        <n v="862.04959809620902"/>
        <n v="853.54082761051279"/>
        <n v="847.77599999999995"/>
        <n v="-55.023296654639765"/>
        <n v="813.39933952076024"/>
        <n v="-52.891733801947019"/>
        <n v="1098.9367098128535"/>
        <n v="116.69041450011454"/>
        <n v="838.25327254795388"/>
        <n v="19675.399999999998"/>
        <n v="3862.9319999999998"/>
        <n v="3563.212"/>
        <n v="263.38308193864049"/>
        <n v="308.75737310741255"/>
        <n v="91.105563449404855"/>
        <n v="16106.696"/>
        <n v="-58.355634630012041"/>
        <n v="435.04262667647168"/>
        <n v="218.66033520355751"/>
        <n v="4456.1320000000005"/>
        <n v="653.2611138212169"/>
        <n v="337.76520600852803"/>
        <n v="9.0520946659703387"/>
        <n v="197.00586481929338"/>
        <n v="14698.364000000001"/>
        <n v="110.781687222551"/>
        <n v="249.74885220419969"/>
        <n v="242.47588922827896"/>
        <n v="3873.8239999999996"/>
        <n v="529.53318023577742"/>
        <n v="10355.967999999999"/>
        <n v="961.82285284723787"/>
        <n v="94.978069769496116"/>
        <n v="16698.824000000001"/>
        <n v="155.58489149755781"/>
        <n v="4138.3720000000003"/>
        <n v="19237.439999999999"/>
        <n v="296.33330497290245"/>
        <n v="250.25877154779911"/>
        <n v="11554.608"/>
        <n v="774.40717768536365"/>
        <n v="-66.120431654676253"/>
        <n v="1582.7"/>
        <n v="359.10945907188773"/>
        <n v="792.77674949663083"/>
        <n v="276.65940333179657"/>
        <n v="8539.7880000000005"/>
        <n v="247.77558620618541"/>
        <n v="1212.3188776641659"/>
        <n v="87.650814230770095"/>
        <n v="8450.0320000000011"/>
        <n v="12233.244000000001"/>
        <n v="9024.9240000000009"/>
        <n v="278.23172244536687"/>
        <e v="#VALUE!"/>
        <n v="289.10158897804126"/>
        <n v="1222.7360000000001"/>
        <n v="219.82147189028066"/>
        <n v="284.42745818697801"/>
        <n v="243.08024556973052"/>
        <n v="76.592101595547547"/>
        <n v="57.247520318952951"/>
        <n v="-53.41949220588161"/>
        <n v="12030.856"/>
        <n v="1.2232130714382863"/>
        <n v="255.70483813563635"/>
        <n v="321.90934648038643"/>
        <n v="3173.5880000000002"/>
        <n v="16741.243999999999"/>
        <n v="-8.2538535848453893"/>
        <n v="1467.7381726895755"/>
        <n v="1323.952"/>
        <n v="741.97459834906647"/>
        <n v="9823.0079999999998"/>
        <n v="17191.02"/>
        <n v="10001.244000000001"/>
        <n v="50.82500394628785"/>
        <n v="330.45678658905115"/>
        <n v="-2.5748410243804774"/>
        <n v="632.57215779003855"/>
        <n v="2161.8034417287004"/>
        <n v="306.4542406381251"/>
        <n v="11899.86"/>
        <n v="152.32729913290996"/>
        <n v="16472.696"/>
        <n v="973.69209259558363"/>
        <n v="446.92044387987033"/>
        <n v="58.640855280127383"/>
        <n v="240.20773289714182"/>
        <n v="130.23260863792865"/>
        <n v="532.1244275950329"/>
        <n v="338.1923245809997"/>
        <n v="11763.5"/>
        <n v="389.67684350196248"/>
        <n v="297.00016675440912"/>
        <n v="374.80941625594301"/>
        <n v="49.903037876083232"/>
        <n v="6614.9320000000007"/>
        <n v="10068.408000000001"/>
        <n v="14147.68"/>
        <n v="16460.923999999999"/>
        <n v="318.94435964804768"/>
        <n v="14907.732000000002"/>
        <n v="11055.196"/>
        <n v="-25.144327636069562"/>
        <n v="253.62277418254746"/>
        <n v="406.66400000000004"/>
        <n v="454.88352270303858"/>
        <n v="5831.9440000000004"/>
        <n v="3634.5680000000002"/>
        <n v="219.52338935286835"/>
        <n v="-14.971020697519577"/>
        <n v="-7.2874939389611804"/>
        <n v="11611.84"/>
        <n v="157.99078072050327"/>
        <n v="1079.0924993402814"/>
        <n v="102.53956139878856"/>
        <n v="3968.9639999999999"/>
        <n v="287.6431551535855"/>
        <n v="161.69926383134728"/>
        <n v="1843.9839999999999"/>
        <n v="587.38561965214205"/>
        <n v="580.51631976721842"/>
        <n v="20.571707922619296"/>
        <n v="1766.348"/>
        <n v="252.69809209051584"/>
        <n v="1965.8606237687902"/>
        <n v="461.14622612248883"/>
        <n v="468.2373329331636"/>
        <n v="9881.496000000001"/>
        <n v="450.12276138451222"/>
        <n v="130.80636041799283"/>
        <n v="345.31260012581447"/>
        <n v="1121.9839999999999"/>
        <n v="2429.7592598555343"/>
        <n v="59.314602811276337"/>
        <n v="378.47600000000006"/>
        <n v="8726.4880000000012"/>
        <n v="153.7903163530593"/>
        <n v="811.6776131068591"/>
        <n v="-47.206824448216288"/>
        <n v="13114.779999999999"/>
        <n v="5408.2839999999997"/>
        <n v="871.33079236831622"/>
        <n v="1079.2978674984588"/>
        <n v="669.15749068954369"/>
        <n v="1057.3294634452463"/>
        <n v="733.17512683121834"/>
        <n v="8843.9839999999986"/>
        <n v="528.2247885229757"/>
        <n v="342.28353263643629"/>
        <n v="690.02236098112496"/>
        <n v="8096.9160000000002"/>
        <n v="216.13852507078644"/>
        <n v="659.2969131218839"/>
        <n v="12948.344000000001"/>
        <n v="715.76364327702186"/>
        <n v="321.06619852892157"/>
        <n v="218.50415472210085"/>
        <n v="1387.8680000000002"/>
        <n v="8499.9560000000001"/>
        <n v="405.08468564970792"/>
        <n v="165.40019624754939"/>
        <n v="1034.1255849241725"/>
        <n v="6969"/>
        <n v="1497.099971910367"/>
        <n v="7380.9800000000014"/>
        <n v="978.63323837022187"/>
        <n v="93.513099196748925"/>
        <n v="599.27522395347955"/>
        <n v="1873.5840000000001"/>
        <n v="-79.315041501912006"/>
        <n v="12835.296"/>
        <n v="1088.5279533907624"/>
        <n v="17852.644"/>
        <n v="166.90158780981213"/>
        <n v="159.27210866566875"/>
        <n v="19683.507999999998"/>
        <n v="221.56730400297988"/>
        <n v="17051.356"/>
        <n v="275.93981301129719"/>
        <n v="2564.7992252104596"/>
        <n v="1153.0501048205365"/>
        <n v="1052.6338992882074"/>
        <n v="162.52783016551086"/>
        <n v="256.28161879590874"/>
        <n v="12712.147999999999"/>
        <n v="245.16780344833825"/>
        <n v="124.95378778488553"/>
        <n v="5316.9920000000002"/>
        <n v="514.65261226732321"/>
        <n v="12686.536"/>
        <n v="5558.2559884399479"/>
        <n v="229.56729900946854"/>
        <n v="230.72601651673824"/>
        <n v="86.207934638336638"/>
        <n v="56.535495844505377"/>
        <n v="13628.307999999999"/>
        <n v="778.44485894914965"/>
        <n v="19651.187999999998"/>
        <n v="815.5619525333268"/>
        <n v="183.23663813959521"/>
        <n v="1973.864"/>
        <n v="653.29130427153427"/>
        <n v="598.64755271862714"/>
        <n v="824.83563773477476"/>
        <n v="1099.2885329479511"/>
        <n v="431.34778614012828"/>
        <n v="155.94581515185925"/>
        <n v="339.118214250302"/>
        <n v="11054.344000000001"/>
        <n v="332.45871557214218"/>
        <n v="8425.7960000000003"/>
        <n v="1053.42"/>
        <n v="18083.560000000001"/>
        <n v="17910.907999999999"/>
        <n v="16078.388000000001"/>
        <n v="18097.407999999999"/>
        <n v="144.94624678096636"/>
        <n v="363.06513322314805"/>
        <n v="2484.8040000000001"/>
        <n v="1732.2759999999998"/>
        <n v="241.28828401926071"/>
        <n v="1565.056"/>
        <n v="205.71763783513379"/>
        <n v="12151.1"/>
        <n v="898.58799999999997"/>
        <n v="785.54323563834544"/>
        <n v="13446.504000000001"/>
        <n v="112.52906159984654"/>
        <n v="149.63346074477332"/>
        <n v="125.20210489527641"/>
        <n v="-2.1376312990757751"/>
        <n v="6497.7559999999994"/>
        <n v="799.45708892864047"/>
        <n v="266.65010418767548"/>
        <n v="64.38245182477182"/>
        <n v="256.00152270323917"/>
        <n v="7117.6960000000008"/>
        <n v="873.90256835938874"/>
        <n v="457.32503946191986"/>
        <n v="1010.0445038611115"/>
        <n v="42.29891792209083"/>
        <n v="1039.3404464284242"/>
        <n v="196.51304842344717"/>
        <n v="192.95255175640375"/>
        <n v="5626.4720000000007"/>
        <n v="7332.3359999999993"/>
        <n v="8416.3359999999993"/>
        <n v="-20.592682523979231"/>
        <n v="633.34298471626266"/>
        <n v="5099.0839999999998"/>
        <n v="-34.527805464962206"/>
        <n v="166.11367612161567"/>
        <n v="19392.167999999998"/>
        <n v="27.628211941133745"/>
        <n v="6067.6639999999998"/>
        <n v="16263.152"/>
        <n v="1616.5160000000001"/>
        <n v="909.95333544942912"/>
        <n v="-53.913623151134104"/>
        <n v="674.65918696802953"/>
        <n v="483.45747206941343"/>
        <n v="1938.1759999999999"/>
        <n v="-8.6578559861481974"/>
        <n v="198.06870410686076"/>
        <n v="1061.2751113612169"/>
        <n v="681.369674998248"/>
        <n v="15604.792000000001"/>
        <n v="3186"/>
        <n v="1095.3992963977655"/>
        <n v="30.39476279077742"/>
        <n v="187.49671495568919"/>
        <n v="659.80725005811451"/>
        <n v="217.76490073537533"/>
        <n v="1010.2156302457347"/>
        <n v="8748.152"/>
        <n v="174.64117698216182"/>
        <n v="847.65463786380519"/>
        <n v="672.34463171237553"/>
        <n v="1149.6286597054682"/>
        <n v="676.59656937456771"/>
        <n v="238.47077334760857"/>
        <n v="3290.9108577351644"/>
        <n v="435.58107277946709"/>
        <n v="15699.84"/>
        <n v="1532.8799999999999"/>
        <n v="6211.6480000000001"/>
        <n v="1025.990457710745"/>
        <n v="-11.686390532544385"/>
        <n v="118.6124442711083"/>
        <n v="880.26269803870014"/>
        <n v="666.40645329169922"/>
        <n v="25.320280857834842"/>
        <n v="6049.8360000000002"/>
        <n v="10751.864000000001"/>
        <n v="884.76153594810785"/>
        <n v="9708.0960000000014"/>
        <n v="9.2601935332474419"/>
        <n v="1107.6225039563731"/>
        <n v="1112.8574370055317"/>
        <n v="15195.507999999998"/>
        <n v="-50.682647756607402"/>
        <n v="18722.576000000001"/>
        <n v="17192.88"/>
        <n v="882.04571940511971"/>
        <n v="205.27811397506164"/>
        <n v="196.48985600588858"/>
        <n v="551.55540141285041"/>
        <n v="125.25563331075298"/>
        <n v="991.37046102533122"/>
        <n v="264.94596125879656"/>
        <n v="154.54118669222936"/>
        <n v="4333.3040000000001"/>
        <n v="119.20855473778016"/>
        <n v="7882.4160000000011"/>
        <n v="10551.103999999999"/>
        <n v="910.61877170417449"/>
        <n v="697.16198475464921"/>
        <n v="1567.296"/>
        <n v="8281.4679999999989"/>
        <n v="886.48847130481681"/>
        <n v="395.58010687042946"/>
        <n v="187.52243456853176"/>
        <n v="850.72338096247381"/>
        <n v="1540.3713846014575"/>
        <n v="148.64887651483431"/>
        <n v="427.80670098310719"/>
        <n v="25.081298763048508"/>
        <n v="1297.1225895250518"/>
        <n v="2.8473536988766446"/>
        <n v="1088.531326543535"/>
        <n v="1123.712"/>
        <n v="746.77272066182377"/>
        <n v="174.78745674886696"/>
        <n v="184.75655287030176"/>
        <n v="742.47258498097551"/>
        <n v="265.59139362346349"/>
        <n v="708.17138411440578"/>
        <n v="9403.6239999999998"/>
        <n v="55.450484865398195"/>
        <n v="375.2756204797281"/>
        <n v="18534.964000000004"/>
        <n v="323.12198156916327"/>
        <n v="705.77058301539284"/>
        <n v="4508.148000000001"/>
        <n v="637.70425809035726"/>
        <n v="278.80762954541666"/>
        <n v="351.43196432548569"/>
        <n v="390.4598679438302"/>
        <n v="1126.5867793265295"/>
        <n v="2417.7599999999998"/>
        <n v="13.819430135695981"/>
        <n v="13354.455999999998"/>
        <n v="1071.6176173549532"/>
        <n v="1093.028"/>
        <n v="238.26175666930322"/>
        <n v="912.61220999241868"/>
        <n v="9.2855336055581095"/>
        <n v="2031.5319999999999"/>
        <n v="667.71883458726745"/>
        <n v="289.54801572085609"/>
        <n v="14028.516"/>
        <n v="6864.8839999999991"/>
        <n v="252.93309224196179"/>
        <n v="510.32051204548668"/>
        <n v="148.88384628464041"/>
        <n v="2707.8040000000001"/>
        <n v="166.20674136011561"/>
        <n v="5518.88"/>
        <n v="456.87200000000001"/>
        <n v="65.869243445607694"/>
        <n v="625.49214830610276"/>
        <n v="377.54167931369017"/>
        <n v="705.4002488202766"/>
        <n v="8851.98"/>
        <n v="604.18501968904638"/>
        <n v="1007.5272525629581"/>
        <n v="469.86800000000005"/>
        <n v="148.21738541839022"/>
        <n v="2915.8519999999999"/>
        <n v="128.0383601349391"/>
        <n v="5517.9519999999993"/>
        <n v="1752.1879999999999"/>
        <n v="994.45623592713662"/>
        <n v="6213.4"/>
        <n v="552.8241129913763"/>
        <n v="66.584869902769185"/>
        <n v="614.40334636498062"/>
        <n v="367.41003510094026"/>
        <n v="338.7055855989455"/>
        <n v="2230.2786639755195"/>
        <n v="16216.076000000001"/>
        <n v="6433.8080000000009"/>
        <n v="16542.976000000002"/>
        <n v="-60.673530429793054"/>
        <n v="2624.8730866609262"/>
        <n v="339.06226937493813"/>
        <n v="11194.928"/>
        <n v="-58.679570427702096"/>
        <n v="1008.5478222481322"/>
        <n v="584.17726576812981"/>
        <n v="797.53188723672474"/>
        <n v="41.10182390204497"/>
        <n v="616.75712666070342"/>
        <n v="59.595071479154427"/>
        <n v="9775.76"/>
        <n v="725.78740824422164"/>
        <n v="1080.8"/>
        <n v="17970.772000000001"/>
        <n v="626.41819944701945"/>
        <n v="-81.063994865175587"/>
        <n v="15992.483999999999"/>
        <n v="-1.8408065828068989"/>
        <n v="12748.02"/>
        <n v="17873.504000000001"/>
        <n v="801.4799999999999"/>
        <n v="485.24130412173338"/>
        <n v="8480.3719999999994"/>
        <n v="86.169007162688018"/>
        <n v="425.74072319458747"/>
        <n v="344.46800000000002"/>
        <n v="18862.971999999998"/>
        <n v="60.708534002636725"/>
        <n v="-19.719511160825014"/>
        <n v="550.67804228421619"/>
        <n v="1904.5997892436692"/>
        <n v="2063.400409200261"/>
        <n v="504.7760660316082"/>
        <n v="565.90606229031766"/>
        <n v="60.354968460877934"/>
        <n v="902.42563920917962"/>
        <n v="-84.739673847359228"/>
        <n v="600.14555638391994"/>
        <n v="2488.2832505879283"/>
        <n v="3198.1360000000004"/>
        <n v="259.70692703438829"/>
        <n v="127.10768921059483"/>
        <n v="-64.017092225596301"/>
        <n v="1159.7282913370334"/>
        <n v="200.47073198478148"/>
        <n v="258.80163283187989"/>
        <n v="1060.9929613783781"/>
        <n v="829.91378972444988"/>
        <n v="119.48999944595266"/>
        <n v="224.95513960323041"/>
        <n v="391.51327392364522"/>
        <n v="8362.5280000000002"/>
        <n v="-23.167813507339634"/>
        <n v="1149.5880882842273"/>
        <n v="9792.3799999999992"/>
        <n v="459.22799999999995"/>
        <n v="191.41819604017022"/>
        <n v="261.57869476146783"/>
        <n v="2575.8519999999999"/>
        <n v="15691.848000000002"/>
        <n v="7517.22"/>
        <n v="2011.9473302730132"/>
        <n v="365.50468384219448"/>
        <n v="209.57509427021063"/>
        <n v="963.89409700478075"/>
        <n v="51.79237519950447"/>
        <n v="-51.622976239939575"/>
        <n v="4123.232"/>
        <n v="2054.5439999999999"/>
        <n v="10397.556"/>
        <n v="7708.0559999999987"/>
        <n v="13848.171999999999"/>
        <n v="247.43517448790598"/>
        <n v="41.528702480178907"/>
        <n v="6377.0480000000007"/>
        <n v="472.86513526445964"/>
        <n v="462.32964975077533"/>
        <n v="1196.5596748400942"/>
        <n v="17316.324000000001"/>
        <n v="871.83845412815901"/>
        <n v="844.36928068673092"/>
        <n v="18988.536"/>
        <n v="14302.907999999999"/>
        <n v="68.370442320840269"/>
        <n v="725.31034729396481"/>
        <n v="2470.8886370993851"/>
        <n v="572.15365535778108"/>
        <n v="600.25879938597507"/>
        <n v="15510.392000000002"/>
        <n v="610.66600163855082"/>
        <n v="14083.5"/>
        <n v="416.88155031518306"/>
        <n v="13303.472"/>
        <n v="771.21894214397969"/>
        <n v="306.02008523566394"/>
        <n v="7531.2320000000018"/>
        <n v="326.11262217174283"/>
        <n v="18.03869091306322"/>
        <n v="58.318223906630216"/>
        <n v="476.94989530404115"/>
        <n v="74.366575846983736"/>
        <n v="592.75917498642866"/>
        <n v="62.445833730694332"/>
        <n v="926.37277019696262"/>
        <n v="421.30841093914387"/>
        <n v="14972.376"/>
        <n v="73.360348643849022"/>
        <n v="115.73179237212821"/>
        <n v="3618.7719999999999"/>
        <n v="-30.596157901882115"/>
        <n v="1000.0558802916481"/>
        <n v="768.35271999396423"/>
        <n v="964.12527146552782"/>
        <n v="1866.9679999999998"/>
        <n v="42.324537924125899"/>
        <n v="1.5586907694804686"/>
        <n v="18467.420000000002"/>
        <n v="-66.932506715816885"/>
        <n v="-15.002940596060327"/>
        <n v="16302.467999999999"/>
        <n v="1116.2727305979554"/>
        <n v="922.06947804366644"/>
        <n v="199.65560165975106"/>
        <n v="3623.9839999999995"/>
        <n v="88.722017625882245"/>
        <n v="1023.7719999999999"/>
        <n v="6607.2559999999994"/>
        <n v="177.90154985505725"/>
        <n v="806.29496912061074"/>
        <n v="17543.652000000002"/>
        <n v="5484.0360000000001"/>
        <n v="199.01339367887655"/>
        <n v="245.76245698699927"/>
        <n v="908.66175356622068"/>
        <n v="37.609065342441497"/>
        <n v="2784.3720000000003"/>
        <n v="-18.94614490507556"/>
        <n v="7442.1320000000005"/>
        <n v="219.90591518494642"/>
        <n v="228.42390318062132"/>
        <n v="16243.4"/>
        <n v="31.027437153199642"/>
        <n v="524.01536504458181"/>
        <n v="11747.832"/>
        <n v="216.25417502027332"/>
        <n v="787.28594488086947"/>
        <n v="1155.2675834031013"/>
        <n v="208.49819831368958"/>
        <n v="-84.062978116978698"/>
        <n v="7739.9839999999995"/>
        <n v="344.48312502403212"/>
        <n v="156.08894397141435"/>
        <n v="1112.2540505035761"/>
        <n v="1171.2149468025793"/>
        <n v="-36.229486814646172"/>
        <n v="4802.6409087620286"/>
        <n v="129.6591603090134"/>
        <n v="4421.9759999999997"/>
        <n v="650.63272352290619"/>
        <n v="364.28170545170184"/>
        <n v="35.717589241636318"/>
        <n v="19011.78"/>
        <n v="216.13911162186216"/>
        <n v="217.11384332164565"/>
        <n v="1223.7396945932837"/>
        <n v="17.794316752846338"/>
        <n v="18974.572"/>
        <n v="744.45018005058819"/>
        <n v="4840.6338843845424"/>
        <n v="376.36"/>
        <n v="3991.3839999999991"/>
        <n v="204.82405277192339"/>
        <n v="1581.4119999999998"/>
        <n v="4163.9440000000004"/>
        <n v="93.092407230264101"/>
        <n v="2506.0039999999999"/>
        <n v="14922.927999999998"/>
        <n v="442.22996122771309"/>
        <n v="317.16422673423142"/>
        <n v="397.97719702319114"/>
        <n v="325.43262046224612"/>
        <n v="561.70442780868359"/>
        <n v="11.297681356222153"/>
        <n v="859.63936688596232"/>
        <n v="846.46213900360863"/>
        <n v="6941.1440000000002"/>
        <n v="209.06620978063302"/>
        <n v="238.75718020382709"/>
        <n v="591.69623284488841"/>
        <n v="548.87568862696912"/>
        <n v="589.86528770566679"/>
        <n v="11108.991999999998"/>
        <n v="12970.092000000001"/>
        <n v="16223.695999999998"/>
        <n v="945.22665196773414"/>
        <n v="992.05172867275701"/>
        <n v="999.36237995297222"/>
        <n v="98.774818343258204"/>
        <n v="1119.8310361177189"/>
        <n v="790.13172084788573"/>
        <n v="564.72280931425246"/>
        <n v="8088.4039999999995"/>
        <n v="924.94112473149278"/>
        <n v="15159.111999999999"/>
        <n v="21.447348144925172"/>
        <n v="801.11173189102624"/>
        <n v="183.39344375481488"/>
        <n v="12194.944"/>
        <n v="964.04954182511722"/>
        <n v="811.57727646393573"/>
        <n v="17178.392000000003"/>
        <n v="16562.092000000001"/>
        <n v="15622.696"/>
        <n v="876.94232169901841"/>
        <n v="299.68195109425449"/>
        <n v="911.77228504367247"/>
        <n v="19664.948"/>
        <n v="484.75009754698675"/>
        <n v="9141.5640000000003"/>
        <n v="381.9612768226803"/>
        <n v="1002.6110010939542"/>
        <n v="1042.7759897667236"/>
        <n v="57.130679436543772"/>
        <n v="996.40577551211072"/>
        <n v="246.67690761319426"/>
        <n v="1128.989202699127"/>
        <n v="59.603709656902979"/>
        <n v="360.39790287378935"/>
        <n v="-35.449465792009576"/>
        <n v="170.47295100069735"/>
        <n v="646.25959744097293"/>
        <n v="6108.7640000000001"/>
        <n v="9843.5600000000013"/>
        <n v="139.2350257650757"/>
        <n v="262.00701465668578"/>
        <n v="1923.9538263926445"/>
        <n v="-28.176258866036104"/>
        <n v="381.71071906694789"/>
        <n v="10570.735999999999"/>
        <n v="638.9388467796341"/>
        <n v="3598.672"/>
        <n v="178.4339385383615"/>
        <n v="-9.225612016309686"/>
        <n v="60.56285659220579"/>
        <n v="131.65924905184883"/>
        <n v="-69.051032935706729"/>
        <n v="19234.664000000001"/>
        <n v="1322.4494408460996"/>
        <n v="18815.335999999999"/>
        <n v="13282.995999999999"/>
        <n v="45.143788052407032"/>
        <n v="11177.119999999999"/>
        <n v="-51.862184681472201"/>
        <n v="807.89343536062063"/>
        <n v="825.03600000000006"/>
        <n v="32.155280103290409"/>
        <n v="261.76113604778016"/>
        <n v="3531.0519999999997"/>
        <n v="14013.304"/>
        <n v="565.6063214324671"/>
        <n v="303.54185708390702"/>
        <n v="91.850167344488668"/>
        <n v="173.08449518337829"/>
        <n v="18282.696"/>
        <n v="514.36310024149759"/>
        <n v="13592.995999999999"/>
        <n v="367.34932097534528"/>
        <n v="684.30784858384379"/>
        <n v="14539.92"/>
        <n v="124.19823719775651"/>
        <n v="10207.524000000001"/>
        <n v="33.219827162918605"/>
        <n v="12808.784"/>
        <n v="8284.64"/>
        <n v="82.866475841218289"/>
        <n v="611.63882431086017"/>
        <n v="1028.5388070826257"/>
        <n v="108.15745660663403"/>
        <n v="981.1837921094982"/>
        <n v="183.91357768873144"/>
        <n v="979.09636122085931"/>
        <n v="1663.64"/>
        <n v="956.80285374675304"/>
        <n v="41.601702920566701"/>
        <n v="473.75474460588458"/>
        <n v="330.84091468850914"/>
        <n v="586.61195065281152"/>
        <n v="11663.088"/>
        <n v="469.51964279425039"/>
        <n v="2425.576"/>
        <n v="17558.099999999999"/>
        <n v="742.27832584377791"/>
        <n v="419.10557927491141"/>
        <n v="1118.8836234726571"/>
        <n v="742.20744629342516"/>
        <n v="-60.777477832526202"/>
        <n v="-23.085007072831811"/>
        <n v="241.23159407409784"/>
        <n v="37.483923429172769"/>
        <n v="1090.7910379764696"/>
        <n v="372.01268139626097"/>
        <n v="-45.722927177775254"/>
        <n v="10004.036"/>
        <n v="1869.6623789204846"/>
        <n v="1127.1216353701864"/>
        <n v="1172.1110960100477"/>
        <n v="-78.898384819191747"/>
        <n v="778.12290544922519"/>
        <n v="9543.1239999999998"/>
        <n v="1200.3379796538784"/>
        <n v="1542.2701216334585"/>
        <n v="1032.9125842642857"/>
        <n v="1138.6567351805843"/>
        <n v="4128.6840000000002"/>
        <n v="137.86694849260209"/>
        <n v="326.68281551778153"/>
        <n v="17879.795999999998"/>
        <n v="10474.224"/>
        <n v="274.2561584102682"/>
        <n v="1248.54"/>
        <n v="104.50429108949719"/>
        <n v="-84.371615373003294"/>
        <n v="957.09774221197642"/>
        <n v="-86.357788318493462"/>
        <n v="15410.568000000001"/>
        <n v="189.48451421068643"/>
        <n v="15705.607999999998"/>
        <n v="450.14853908835812"/>
        <n v="14193.048000000003"/>
        <n v="2054.3959999999997"/>
        <n v="22.1773368396594"/>
        <n v="846.89732440289231"/>
        <n v="990.0851954483818"/>
        <n v="13993.592000000001"/>
        <n v="5929.5199999999995"/>
        <n v="14798.032000000001"/>
        <n v="5052.4112248969277"/>
        <n v="259.2022544981574"/>
        <n v="14440.523999999999"/>
        <n v="16429.207999999999"/>
        <n v="933.12561487081246"/>
        <n v="989.06657269602931"/>
        <n v="14352.407999999999"/>
        <n v="-87.683920878626807"/>
        <n v="18704.132000000001"/>
        <n v="18666.351999999999"/>
        <n v="52.961366647996599"/>
        <n v="12136.436"/>
        <n v="-44.025128613719254"/>
        <n v="306.64880151858512"/>
        <n v="283.19473990369107"/>
        <n v="276.31651412287903"/>
        <n v="254.7711930530065"/>
        <n v="6571.76"/>
        <n v="95.32270983516716"/>
        <n v="672.29749210335217"/>
        <n v="576.58971281872118"/>
        <n v="-38.346798661454578"/>
        <n v="1130.3807997929187"/>
        <n v="436.1699249115116"/>
        <n v="17753.651999999998"/>
        <n v="56.768699391031021"/>
        <n v="717.20938975366766"/>
        <n v="4241.1440000000002"/>
        <n v="16083.232000000002"/>
        <n v="15648.279999999999"/>
        <n v="249.94109299084565"/>
        <n v="392.19930971845639"/>
        <n v="247.4967745859089"/>
        <n v="967.11743306821506"/>
        <n v="517.20993361522801"/>
        <n v="225.34107758224008"/>
        <n v="10579.212"/>
        <n v="606.41512980965638"/>
        <n v="-86.906725046003132"/>
        <n v="179.23355982854332"/>
        <n v="13.717632247624637"/>
        <n v="16952.812000000002"/>
        <n v="18295.616000000002"/>
        <n v="857.70885780865683"/>
        <n v="787.40238763396258"/>
        <n v="67.533711238532604"/>
        <n v="8.5099163862260614"/>
        <n v="2217"/>
        <n v="21.139033373120906"/>
        <n v="1106.0749206218454"/>
        <n v="14.847178564452101"/>
        <n v="236.44066839605591"/>
        <n v="154.57247689719068"/>
        <n v="833.46455569986233"/>
        <n v="9477.6039999999994"/>
        <n v="88.923999335479422"/>
        <n v="299.5916836130047"/>
        <n v="5927.4120000000003"/>
        <n v="4822.26"/>
        <n v="594.86385858128006"/>
        <n v="268.44370048280473"/>
        <n v="8497.6640000000007"/>
        <n v="-21.855378758665285"/>
        <n v="71.657984749113524"/>
        <n v="8720.6119999999992"/>
        <n v="-57.117295463656163"/>
        <n v="1146.3754167669199"/>
        <n v="716.57587730440594"/>
        <n v="45.632725345155755"/>
        <n v="961.19233525944094"/>
        <n v="3093.6120000000001"/>
        <n v="728.99189868739472"/>
        <n v="16163.264000000001"/>
        <n v="165.22727808759626"/>
        <n v="164.31525181024082"/>
        <n v="25.104572415898517"/>
        <n v="91.978706425726386"/>
        <n v="2285.7222064707175"/>
        <n v="74.07028494791308"/>
        <n v="80.699669101382497"/>
        <n v="2209.4839999999999"/>
        <n v="-31.986849386054317"/>
        <n v="1072.2687692278867"/>
        <n v="4384.8040000000001"/>
        <n v="6373.8440000000001"/>
        <n v="3936.5770387564689"/>
        <n v="14260.460000000001"/>
        <n v="449.82629520522596"/>
        <n v="1034.7534443975453"/>
        <n v="4621.2883097816111"/>
        <n v="849.70542740969938"/>
        <n v="3165.2599999999998"/>
        <n v="16925.628000000001"/>
        <n v="-6.2828488206356505"/>
        <n v="99.702861377993685"/>
        <n v="216.25496810951259"/>
        <n v="5479.2879999999996"/>
        <n v="15627.392"/>
        <n v="664.4368450989964"/>
        <n v="4123.5720000000001"/>
        <n v="13.417042488870898"/>
        <n v="13601.619999999999"/>
        <n v="191.70794955363471"/>
        <n v="819.52570694409326"/>
        <n v="16961.892"/>
        <n v="4239.2120000000004"/>
        <n v="877.22121811974625"/>
        <n v="122.59312598629046"/>
        <n v="14285.348000000002"/>
        <n v="11437.852000000001"/>
        <n v="684.46020275744866"/>
        <n v="4380.116"/>
        <n v="442.88918002014617"/>
        <n v="18346.827999999998"/>
        <n v="966.79200000000003"/>
        <n v="891.07646215631837"/>
        <n v="982.8438563924426"/>
        <n v="1197.0568133174991"/>
        <n v="156.24765062726345"/>
        <n v="156.2698025508098"/>
        <n v="290.48648633901399"/>
        <n v="5696.5039999999999"/>
        <n v="1131.6341230881671"/>
        <n v="13758.720000000003"/>
        <n v="7243.5479999999998"/>
        <n v="983.9775661719267"/>
        <n v="157.94334153651241"/>
        <n v="1503.5545234668289"/>
        <n v="218.2593496270747"/>
        <n v="-44.348214769464164"/>
        <n v="5795.2839999999997"/>
        <n v="15238.748000000001"/>
        <n v="8752.5879999999997"/>
        <n v="13818.616"/>
        <n v="932.96799999999996"/>
        <n v="8802.7039999999997"/>
        <n v="629.67330989753327"/>
        <n v="237.77783107686622"/>
        <n v="502.45025189388724"/>
        <n v="1019.8369200881305"/>
        <n v="16.989879788999122"/>
        <n v="1465.7482471245933"/>
        <n v="290.22187233028035"/>
        <n v="19170.311999999998"/>
        <n v="14491.78"/>
        <n v="1118.1128994419164"/>
        <n v="175.10350000135384"/>
        <n v="3191.5800000000004"/>
        <n v="215.80838734934537"/>
        <n v="9867.9760000000006"/>
        <n v="12522.752"/>
        <n v="90.38962978224319"/>
        <n v="15002.735999999999"/>
        <n v="188.67196828328639"/>
        <n v="392.46791742098111"/>
        <n v="6843.2960000000012"/>
        <n v="1186.7798380240254"/>
        <n v="137.72707808514056"/>
        <n v="2658.0568068861962"/>
        <n v="15649.84"/>
        <n v="262.042758255884"/>
        <n v="271.78770192509108"/>
        <n v="915.11813154868412"/>
        <n v="8955.8000000000011"/>
        <n v="6496.2679999999991"/>
        <n v="-46.763444910845628"/>
        <n v="5197.0440000000008"/>
        <n v="801.22"/>
        <n v="14691.567999999997"/>
        <n v="130.88718430706729"/>
        <n v="4093.1400000000003"/>
        <n v="18487.679999999997"/>
        <n v="618.85128527924417"/>
        <n v="-46.143344280447451"/>
        <n v="2882.5479999999998"/>
        <n v="72.909669168377462"/>
        <n v="185.60448993281506"/>
        <n v="234.20989420200954"/>
        <n v="150.30278097029225"/>
        <n v="14434.676000000001"/>
        <n v="143.33841240959885"/>
        <n v="510.65027882264803"/>
        <n v="-59.178152680385963"/>
        <n v="986.75214381666694"/>
        <n v="-70.199381628070512"/>
        <n v="162.74080185431924"/>
        <n v="17519.335999999999"/>
        <n v="1035.9410510122023"/>
        <n v="436.97347031950187"/>
        <n v="19020.383999999998"/>
        <n v="210.07244517197782"/>
        <n v="1382.8087881493141"/>
        <n v="604.64312642141556"/>
        <n v="9860.9639999999999"/>
        <n v="11111.147999999999"/>
        <n v="443.35470743493045"/>
        <n v="240.15416625854459"/>
        <n v="1080.3107305934057"/>
        <n v="2116.5935022422373"/>
        <n v="2825.9074818884255"/>
        <n v="520.71447378270125"/>
        <n v="673.45244155808416"/>
        <n v="135.69150558260785"/>
        <n v="1061.7448824449473"/>
        <n v="16.4074598988202"/>
        <n v="1250.192"/>
        <n v="19369.151999999998"/>
        <n v="12964.044000000002"/>
        <n v="198.26892080403027"/>
        <n v="4370.1639999999998"/>
        <n v="172.93556108603735"/>
        <n v="368.89267610176046"/>
        <n v="855.28668262387748"/>
        <n v="1042.4186457158396"/>
        <n v="13840.395999999999"/>
        <n v="3024.9520000000002"/>
        <n v="636.1739276850883"/>
        <n v="182.06384280531103"/>
        <n v="435.18476272363768"/>
        <n v="2267.7719999999999"/>
        <n v="446.82413850267142"/>
        <n v="2522.5266933218659"/>
        <n v="46.794116143356923"/>
        <n v="10457.116"/>
        <n v="8913.3919999999998"/>
        <n v="10385.491999999998"/>
        <n v="5465.5360000000001"/>
        <n v="59.719445776703637"/>
        <n v="197.65428207379395"/>
        <n v="1576.4515867711686"/>
        <n v="644.30824758730523"/>
        <n v="12362.552000000001"/>
        <n v="487.4575687861535"/>
        <n v="6165.6879999999992"/>
        <n v="146.5840741441271"/>
        <n v="217.04634448449073"/>
        <n v="669.50522249653113"/>
        <n v="95.308630096461258"/>
        <n v="3817.6907997765929"/>
        <n v="6409.1760000000004"/>
        <n v="121.71114524906817"/>
        <n v="215.26723952721167"/>
        <n v="110.35611475243168"/>
        <n v="17147.488000000001"/>
        <n v="942.26339040095957"/>
        <n v="755.72840823911633"/>
        <n v="689.5156746235017"/>
        <n v="-10.665719771693102"/>
        <n v="5543.9120000000003"/>
        <n v="4546.8599999999997"/>
        <n v="878.7035288604061"/>
        <n v="4096.6639999999998"/>
        <n v="892.78723142394551"/>
        <n v="10616.252"/>
        <n v="3488.5680000000002"/>
        <n v="19273.692000000003"/>
        <n v="264.40957598129012"/>
        <n v="837.4369736527932"/>
        <n v="1233.3994631125342"/>
        <n v="15882.532000000001"/>
        <n v="1188.1242983043637"/>
        <n v="11128.276"/>
        <n v="12533.155999999999"/>
        <n v="944.70900787384005"/>
        <n v="597.06200888858064"/>
        <n v="729.09069127226257"/>
        <n v="9417.5320000000011"/>
        <n v="-43.980392832411184"/>
        <n v="632.87598626579518"/>
        <n v="19276.392"/>
        <n v="83.409248698737045"/>
        <n v="570.54603595834692"/>
        <n v="16.670955612849561"/>
        <n v="1480.548"/>
        <n v="1181.2985798229399"/>
        <n v="491.82976752305547"/>
        <n v="1697.652"/>
        <n v="18147.239999999998"/>
        <n v="858.40817892336804"/>
        <n v="9139.5560000000005"/>
        <n v="10249.052"/>
        <n v="7596.6679999999997"/>
        <n v="19629.292000000001"/>
        <n v="3460.5119999999997"/>
        <n v="11.612666494241376"/>
        <n v="6918.7137719483817"/>
        <n v="748.22314230954919"/>
        <n v="589.7074649019728"/>
        <n v="190.49414708421892"/>
        <n v="15130.348"/>
        <n v="1620.2584522915099"/>
        <n v="7884.348"/>
        <n v="993.23540087728099"/>
        <n v="860.36702925598524"/>
        <n v="85.381553647084942"/>
        <n v="1152.6404580102455"/>
        <n v="842.24006932372276"/>
        <n v="661.05304192063841"/>
        <n v="432.61815596569431"/>
        <n v="3595.1800000000007"/>
        <n v="10637.072"/>
        <n v="498.49459026459363"/>
        <n v="343.3613270371045"/>
        <n v="-75.093755079794605"/>
        <n v="580.89020614896981"/>
        <n v="176.64898702390917"/>
        <n v="31.811279082528522"/>
        <n v="1509.7197673822104"/>
        <n v="1092.6547263480866"/>
        <n v="3164.6039999999998"/>
        <n v="11793.075999999999"/>
        <n v="3454.3440000000005"/>
        <n v="1936.992352427874"/>
        <n v="16879.704000000002"/>
        <n v="592.30784415600908"/>
        <n v="4142.6840000000002"/>
        <n v="19518.624"/>
        <n v="11760.599999999999"/>
        <n v="819.2852656363558"/>
        <n v="528.71661406127782"/>
        <n v="1070.028632396497"/>
        <n v="115.24452649306906"/>
        <n v="267.12076764668052"/>
        <n v="270.66592162576563"/>
        <n v="645.50125089349535"/>
        <n v="933.12195179913022"/>
        <n v="19.092700790096188"/>
        <n v="9667.2839999999997"/>
        <n v="4819.8919999999998"/>
        <n v="-2.1779987014201612"/>
        <n v="18810.511999999999"/>
        <n v="7892.7440000000006"/>
        <n v="678.56377523846913"/>
        <n v="101.44685653643096"/>
        <n v="431.36717789832915"/>
        <n v="7441.0800000000008"/>
        <n v="929.21214677163152"/>
        <n v="12587.871999999999"/>
        <n v="11571.263999999999"/>
        <n v="111.93001405428021"/>
        <n v="3961.6080000000002"/>
        <n v="407.67058392544334"/>
        <n v="2814.6914144646612"/>
        <n v="14099.124"/>
        <n v="881.56608921023474"/>
        <n v="4550.6272092696809"/>
        <n v="-43.627960411468912"/>
        <n v="579.23587447435568"/>
        <n v="2024.0848553871781"/>
        <n v="152.50039273184271"/>
        <n v="700.69547493415325"/>
        <n v="5900.0279999999993"/>
        <n v="19099.583999999999"/>
        <n v="7984.5240000000003"/>
        <n v="7805.4040000000005"/>
        <n v="799.05532092051499"/>
        <n v="-52.712721044331822"/>
        <n v="375.26864986354582"/>
        <n v="12513.484"/>
        <n v="820.69498724919981"/>
        <n v="913.22798734880416"/>
        <n v="974.7378443697462"/>
        <n v="6438.7879999999996"/>
        <n v="4894.4879999999994"/>
        <n v="9704.3360000000011"/>
        <n v="127.44681512089417"/>
        <n v="8817.4079999999994"/>
        <n v="499.50988245766632"/>
        <n v="13125.683999999997"/>
        <n v="64.729080681760593"/>
        <n v="5128.7279999999992"/>
        <n v="661.84301974132939"/>
        <n v="5572.0680000000002"/>
        <n v="5995.8280000000004"/>
        <n v="293.76108360481584"/>
        <n v="225.61874130932696"/>
        <n v="173.57545126304879"/>
        <n v="16920.792000000001"/>
        <n v="552.47731336296874"/>
        <n v="4567.2640000000001"/>
        <n v="-86.53739972067946"/>
        <n v="786.90054416833016"/>
        <n v="151.86506080941612"/>
        <n v="929.55739498065259"/>
        <n v="1138.6318772376094"/>
        <n v="204.68417529944159"/>
        <n v="9274.9479999999985"/>
        <n v="354.41783314587576"/>
        <n v="31.796579749043772"/>
        <n v="12672.28"/>
        <n v="-13.480046299715042"/>
        <n v="170.2098248252706"/>
        <n v="1113.2892418023569"/>
        <n v="8412.3160000000007"/>
        <n v="325.38919355938475"/>
        <n v="344.93234991259374"/>
        <n v="115.32270032614989"/>
        <n v="165.76780907385751"/>
        <n v="525.90800279205291"/>
        <n v="15435.835999999998"/>
        <n v="6374.2040000000006"/>
        <n v="931.1266106010695"/>
        <n v="289.40348964316939"/>
        <n v="297.26509466379645"/>
        <n v="8919.4600000000009"/>
        <n v="-85.86398290441565"/>
        <n v="11805.492"/>
        <n v="16088.332"/>
        <n v="-42.979688271244392"/>
        <n v="870.44993003980642"/>
        <n v="12227.308000000001"/>
        <n v="262.3768721564274"/>
        <n v="35.858254218451428"/>
        <n v="14131.964000000002"/>
        <n v="356.96760873189646"/>
        <n v="456.97930412664186"/>
        <n v="1156.0656766278917"/>
        <n v="877.27283668237385"/>
        <n v="14122.708000000001"/>
        <n v="19127.928"/>
        <n v="13457.172"/>
        <n v="157.87078762089027"/>
        <n v="17721.132000000001"/>
        <n v="5593.2039999999997"/>
        <n v="565.19600000000003"/>
        <n v="16.779103878737505"/>
        <n v="19072.628000000001"/>
        <n v="1180.9611038470071"/>
        <n v="683.88039732642267"/>
        <n v="197.11850402971402"/>
        <n v="135.60571411889492"/>
        <n v="-48.994130386537385"/>
        <n v="9318"/>
        <n v="174.29940972226359"/>
        <n v="14004.643999999998"/>
        <n v="167.76417882874563"/>
        <n v="921.02671227082953"/>
        <n v="934.5399012088443"/>
        <n v="13622.056"/>
        <n v="958.0667887329987"/>
        <n v="94.910522002765845"/>
        <n v="1181.0238932916382"/>
        <n v="684.09367777620616"/>
        <n v="31.468384694706309"/>
        <n v="959.23902211451946"/>
        <n v="1536.56"/>
        <n v="48.58862289441285"/>
        <n v="31.261979858624976"/>
        <n v="3902.3480000000009"/>
        <n v="102.00252639155755"/>
        <n v="19812.795999999998"/>
        <n v="352.40699000086209"/>
        <n v="17749.751999999997"/>
        <n v="677.70426095567643"/>
        <n v="680.21484411795905"/>
        <n v="666.59561186848555"/>
        <n v="1987.78"/>
        <n v="10722.28"/>
        <n v="9817.3359999999993"/>
        <n v="6449.96"/>
        <n v="45.359702053613312"/>
        <n v="92.067816639038895"/>
        <n v="1857.48"/>
        <n v="96.033971586755484"/>
        <n v="14.045819628577325"/>
        <n v="1061.9379542478614"/>
        <n v="2494.2040000000002"/>
        <n v="17906.107999999997"/>
        <n v="13642.207999999999"/>
        <n v="145.25378186403074"/>
        <n v="5.8409089020061806"/>
        <n v="36.134231584991113"/>
        <n v="649.05241974237106"/>
        <n v="16722.784"/>
        <n v="-76.931873055650797"/>
        <n v="247.40608177675293"/>
        <n v="18968.868000000002"/>
        <n v="321.40801330850462"/>
        <n v="34.500029758145871"/>
        <n v="539.91793580654803"/>
        <n v="478.27839180424991"/>
        <n v="1632.36"/>
        <n v="5348.66"/>
        <n v="3930.6559999999999"/>
        <n v="10035.572"/>
        <n v="260.3172643001152"/>
        <n v="726.3541590147845"/>
        <n v="901.42679096196798"/>
        <n v="615.63469302849626"/>
        <n v="3043.7000000000003"/>
        <n v="9138.2919999999995"/>
        <n v="6873.3879999999999"/>
        <n v="377.73200378538519"/>
        <n v="998.47015389295916"/>
        <n v="504.09247628852165"/>
        <n v="8223.7999999999993"/>
        <n v="290.80610995172583"/>
        <n v="-78.166536380667296"/>
        <n v="11015.24"/>
        <n v="835.09377535739611"/>
        <n v="708.98941059643914"/>
        <n v="18541.012000000002"/>
        <n v="11190.532000000001"/>
        <n v="226.26655267578437"/>
        <n v="816.87469275966203"/>
        <n v="519.2176367534056"/>
        <n v="31.663798271368936"/>
        <n v="-61.757937911212302"/>
        <n v="545.70368818243071"/>
        <n v="-63.699461757896614"/>
        <n v="5719.8559999999998"/>
        <n v="19138.099999999999"/>
        <n v="399.60829130579032"/>
        <n v="478.51383094440575"/>
        <n v="13565.732"/>
        <n v="492.11628585049112"/>
        <n v="440.88587763364285"/>
        <n v="2799.98"/>
        <n v="923.27704504871576"/>
        <n v="597.75286820375118"/>
        <n v="13212.7"/>
        <n v="13782.867999999999"/>
        <n v="-81.406840678130095"/>
        <n v="15600.951999999997"/>
        <n v="9120.771999999999"/>
        <n v="509.76551935227252"/>
        <n v="-53.468320994084607"/>
        <n v="799.4686695620502"/>
        <n v="141.96072581876584"/>
        <n v="3460.5800000000004"/>
        <n v="18975.511999999999"/>
        <n v="708.18660267586733"/>
        <n v="56.796242567519172"/>
        <n v="2111.5880000000002"/>
        <n v="639.54966579602069"/>
        <n v="7862.116"/>
        <n v="147.95812514578242"/>
        <n v="-7.0206315981518888"/>
        <n v="917.01951269348694"/>
        <n v="542.06193946688109"/>
        <n v="9446.2240000000002"/>
        <n v="1127.614211549032"/>
        <n v="154.27694602370241"/>
        <n v="863.81616940492347"/>
        <n v="74.135525028090896"/>
        <n v="1151.1380337535957"/>
        <n v="9992.14"/>
        <n v="14911.044000000002"/>
        <n v="7638.66"/>
        <n v="372.37224652295765"/>
        <n v="168.57699998142866"/>
        <n v="3490.056"/>
        <n v="223.71966697000732"/>
        <n v="139.61967355921507"/>
        <n v="8247.7000000000007"/>
        <n v="338.21290071367298"/>
        <n v="16940.487999999998"/>
        <n v="320.35309020690391"/>
        <n v="416.47999299317308"/>
        <n v="52.96928499329443"/>
        <n v="543.68117554028231"/>
        <n v="8154.3519999999999"/>
        <n v="184.18680096893647"/>
        <n v="198.275752471582"/>
        <n v="317.93881685419609"/>
        <n v="4415.1959999999999"/>
        <n v="212.72504995052648"/>
        <n v="-32.805677779658154"/>
        <n v="-58.82510069249642"/>
        <n v="10940.972000000002"/>
        <n v="121.23154791785404"/>
        <n v="179.59256909806328"/>
        <n v="488.8796949001561"/>
        <n v="-15.802369527709716"/>
        <n v="237.8671825916156"/>
        <n v="303.75542055204249"/>
        <n v="9469.116"/>
        <n v="-84.765455857589615"/>
        <n v="16484.876"/>
        <n v="211.45666867290677"/>
        <n v="367.06513093815255"/>
        <n v="964.82262111920693"/>
        <n v="8386.0360000000001"/>
        <n v="416.69045093223662"/>
        <n v="194.08893105460311"/>
        <n v="17092.34"/>
        <n v="14259.404"/>
        <n v="14046.735999999999"/>
        <n v="19800.284"/>
        <n v="841.86105844096312"/>
        <n v="15159.779999999997"/>
        <n v="16086.031999999999"/>
        <n v="-32.107675750555543"/>
        <n v="10804.84"/>
        <n v="1006.78"/>
        <n v="406.35185201797742"/>
        <n v="13224.016"/>
        <n v="-48.634230664570651"/>
        <n v="51.208386486542835"/>
        <n v="6193.8319999999994"/>
        <n v="74.468378625586922"/>
        <n v="570.46108219464372"/>
        <n v="-64.151120411330766"/>
        <n v="386.21305827216503"/>
        <n v="-37.29699429585763"/>
        <n v="12961.632"/>
        <n v="1161.424533913678"/>
        <n v="909.24454235032249"/>
        <n v="-51.712871588523811"/>
        <n v="16672.348000000002"/>
        <n v="687.32197842238975"/>
        <n v="-24.0987101650149"/>
        <n v="34.52034981500168"/>
        <n v="10253.755999999999"/>
        <n v="4016.3040000000001"/>
        <n v="669.87262740752078"/>
        <n v="78.679736460994576"/>
        <n v="275.59104235543634"/>
        <n v="372.79753711075557"/>
        <n v="248.39913620776167"/>
        <n v="13847.104000000001"/>
        <n v="12301.4"/>
        <n v="27.438171855207148"/>
        <n v="428.2011573683979"/>
        <n v="17032.364000000001"/>
        <n v="3188.0320000000002"/>
        <n v="10369.052000000001"/>
        <n v="1133.6413092506355"/>
        <n v="-13.985946281981379"/>
        <n v="11769.160000000002"/>
        <n v="110.85861731600406"/>
        <n v="1571.2695421211442"/>
        <n v="7096.4880000000012"/>
        <n v="416.35200000000003"/>
        <n v="111.88476953865344"/>
        <n v="43.047245274371207"/>
        <n v="560.45400285556002"/>
        <n v="930.55318225880205"/>
        <n v="1279.748"/>
        <n v="723.51145938608443"/>
        <n v="707.95009019998599"/>
        <n v="-4.7971957943768313"/>
        <n v="475.31755187328395"/>
        <n v="314.89715808488074"/>
        <n v="2677.7439999999997"/>
        <n v="-71.854130929647965"/>
        <n v="255.64022166703035"/>
        <n v="94.333852410570231"/>
        <n v="206.37208985918295"/>
        <n v="532.93642358750253"/>
        <n v="14421.223999999998"/>
        <n v="6679.424"/>
        <n v="54.598866690700632"/>
        <n v="-1.8088604728892004"/>
        <n v="2637.7440000000001"/>
        <n v="-4.6460283185078035"/>
        <n v="377.39244427685395"/>
        <n v="750.66836545097408"/>
        <n v="841.25365255779093"/>
        <n v="8572.8479999999981"/>
        <n v="11896.248"/>
        <n v="-18.391399110864128"/>
        <n v="1876.3896260128085"/>
        <n v="-33.533926268971399"/>
        <n v="668.28351300161239"/>
        <n v="302.64968768239322"/>
        <n v="9621.0759999999991"/>
        <n v="868.09723720218074"/>
        <n v="1015.3788006951684"/>
        <n v="44.619626111855041"/>
        <n v="5685.0480000000007"/>
        <n v="435.35600000000005"/>
        <n v="197.82572888953896"/>
        <n v="17.826528209152094"/>
        <n v="130.3651271500822"/>
        <n v="15520.839999999998"/>
        <n v="1921.1880000000001"/>
        <n v="2155.3360000000002"/>
        <n v="8571"/>
        <n v="1144.7329104172873"/>
        <n v="19681.268"/>
        <n v="946.7633055968563"/>
        <n v="4378.1680000000006"/>
        <n v="-62.132245582368341"/>
        <n v="1.2240546955411369"/>
        <n v="997.49081293034487"/>
        <n v="27.979893133686762"/>
        <n v="113.92007831511965"/>
        <n v="48.127273972066817"/>
        <n v="720.09329325200019"/>
        <n v="109.40043089348551"/>
        <n v="956.48051525454161"/>
        <n v="8013.4079999999994"/>
        <n v="221.99353548673773"/>
        <n v="230.03972012926278"/>
        <n v="334.40553873446726"/>
        <n v="1004.6719999999999"/>
        <n v="91.834686229590702"/>
        <n v="797.21719749971521"/>
        <n v="1018.9626783451777"/>
        <n v="9825.9719999999998"/>
        <n v="31.587386100993477"/>
        <n v="493.32412692567368"/>
        <n v="3893.3999999999996"/>
        <n v="487.09890652549382"/>
        <n v="974.77807087696794"/>
        <n v="443.07738208901765"/>
        <n v="523.99427617555125"/>
        <n v="323.21640089908783"/>
        <n v="939.21298223033"/>
        <n v="8165.0119999999997"/>
        <n v="208.1233459529129"/>
        <n v="281.98228161904836"/>
        <n v="1187.5037710385304"/>
        <n v="209.8825546955818"/>
        <n v="120.81085982576454"/>
        <n v="-69.844095471928668"/>
        <n v="1516.8738807677441"/>
        <n v="15893.092000000001"/>
        <n v="639.71783683350793"/>
        <n v="12645.564"/>
        <n v="1029.5219507663746"/>
        <n v="10588.452000000001"/>
        <n v="715.05604421659859"/>
        <n v="2.5397727271113868"/>
        <n v="973.80522903427038"/>
        <n v="732.4839921913989"/>
        <n v="19315.984"/>
        <n v="16561.116000000002"/>
        <n v="2644.7674275594031"/>
        <n v="3617.2719999999999"/>
        <n v="174.40672593778089"/>
        <n v="15270.188000000002"/>
        <n v="8960.6119999999992"/>
        <n v="17348.552"/>
        <n v="-57.606753177739108"/>
        <n v="33.189574871684648"/>
        <n v="1018.66668024823"/>
        <n v="952.14565468652347"/>
        <n v="238.37554395568992"/>
        <n v="177.6201463977508"/>
        <n v="19435.451999999997"/>
        <n v="864.75234708014455"/>
        <n v="-59.813882671331072"/>
        <n v="5158.9040000000005"/>
        <n v="562.3087563639923"/>
        <n v="791.5843403849201"/>
        <n v="340.3"/>
        <n v="923.93281940542238"/>
        <n v="13981.34"/>
        <n v="3.7403536303327809"/>
        <n v="1070.3172704943365"/>
        <n v="4366.7120000000004"/>
        <n v="12578.732"/>
        <n v="-45.803407057238282"/>
        <n v="2200.364"/>
        <n v="217.16324451959093"/>
        <n v="94.465586431807523"/>
        <n v="2241.9160000000002"/>
        <n v="14903.335999999999"/>
        <n v="919.11711531678009"/>
        <n v="677.16375198905052"/>
        <n v="159.39384034596179"/>
        <n v="5176.0040000000008"/>
        <n v="482.61686188922448"/>
        <n v="207.55575207192499"/>
        <n v="12298.6"/>
        <n v="7546.3639999999996"/>
        <n v="1158.9066206304085"/>
        <n v="4966.4519999999993"/>
        <n v="96.25785968679682"/>
        <n v="195.98202643132572"/>
        <n v="8502.5240000000013"/>
        <n v="1178.4966275910006"/>
        <n v="329.20246618734222"/>
        <n v="182.66037912016895"/>
        <n v="755.03041742477762"/>
        <n v="758.94835527441933"/>
        <n v="658.40921357889931"/>
        <n v="128.45233616949923"/>
        <n v="285.61663476843347"/>
        <n v="683.65050469346841"/>
        <n v="729.68103192697049"/>
        <n v="3596.1804712169046"/>
        <n v="185.96426943678054"/>
        <n v="19.675369329634094"/>
        <n v="17547.883999999998"/>
        <n v="7887.7800000000007"/>
        <n v="382.49827370774688"/>
        <n v="194.07618826702165"/>
        <n v="1154.6663202001448"/>
        <n v="651.48334877879938"/>
        <n v="437.023494078422"/>
        <n v="747.01552749457085"/>
        <n v="13884.807999999997"/>
        <n v="285.60801963221587"/>
        <n v="1055.5949107953677"/>
        <n v="157.27648116277228"/>
        <n v="17010.536"/>
        <n v="2435.3119999999999"/>
        <n v="842.49229231300797"/>
        <n v="319.2990761052082"/>
        <n v="518.50784319760203"/>
        <n v="13841.451999999997"/>
        <n v="10171.839999999998"/>
        <n v="6106.06"/>
        <n v="500.16872431774698"/>
        <n v="158.14614267209703"/>
        <n v="6692.3919999999998"/>
        <n v="8.8450226201302016"/>
        <n v="1972.0240000000001"/>
        <n v="713.52743430292253"/>
        <n v="89.402435688401809"/>
        <n v="499.97432268324246"/>
        <n v="83.367146921310962"/>
        <n v="553.55942840438581"/>
        <n v="0.13507592099108021"/>
        <n v="10884.428"/>
        <n v="-15.701880567190726"/>
        <n v="653.9452664112016"/>
        <n v="502.96931273016048"/>
        <n v="13360.164000000001"/>
        <n v="12239.067999999999"/>
        <n v="131.90172720357552"/>
        <n v="11181.199999999999"/>
        <n v="892.5882970467494"/>
        <n v="7779.8559999999998"/>
        <n v="1027.4581812481804"/>
        <n v="14.17524984814651"/>
        <n v="17787.056"/>
        <n v="620.64936995587368"/>
        <n v="242.14831857860469"/>
        <n v="501.56348848644024"/>
        <n v="-39.039140767783024"/>
        <n v="139.01862938352957"/>
        <n v="16063.416000000001"/>
        <n v="1.1643214644990623"/>
        <n v="97.545803147159845"/>
        <n v="448.95854979986439"/>
        <n v="732.12668268743755"/>
        <n v="20.544254778165119"/>
        <n v="909.30178024805605"/>
        <n v="3690.2999999999997"/>
        <n v="74.980393748319656"/>
        <n v="8.2252411930576752E-2"/>
        <n v="722.83366390017534"/>
        <n v="136.46886086899593"/>
        <n v="899.3480557309216"/>
        <n v="790.27626972276471"/>
        <n v="187.0171043396856"/>
        <n v="-53.236361214233575"/>
        <n v="355.39476478673254"/>
        <n v="7630.5240000000013"/>
        <n v="633.96813599660118"/>
        <n v="488.31933025716563"/>
        <n v="807.68564476975143"/>
        <n v="969.95698956639421"/>
        <n v="138.09397045847226"/>
        <n v="904.38369099959766"/>
        <n v="13899.64"/>
        <n v="835.99818420256236"/>
        <n v="1877.48"/>
        <n v="619.28248244913141"/>
        <n v="17182.979999999996"/>
        <n v="462.48862055992799"/>
        <n v="66.430092736758482"/>
        <n v="14695.148000000001"/>
        <n v="324.34170358280886"/>
        <n v="83.914432376216652"/>
        <n v="263.41251402652"/>
        <n v="70.437246036742422"/>
        <n v="11192.752"/>
        <n v="773.55788565201033"/>
        <n v="3408.6280000000002"/>
        <n v="9482.44"/>
        <n v="1024.768"/>
        <n v="5723.2652225124184"/>
        <n v="2344.0025647190828"/>
        <n v="-15.534673329969856"/>
        <n v="5167.2080000000005"/>
        <n v="161.04688556245813"/>
        <n v="425.62243739257025"/>
        <n v="16453.423999999999"/>
        <n v="572.59256786579283"/>
        <n v="994.61857364718946"/>
        <n v="4248.9719999999998"/>
        <n v="8574.5079999999998"/>
        <n v="309.77856963156216"/>
        <n v="153.65401299142229"/>
        <n v="318.47837804665102"/>
        <n v="82.424426773273069"/>
        <n v="1944.1880000000001"/>
        <n v="79.281721838910428"/>
        <n v="261.76614361843576"/>
        <n v="181.22905370171429"/>
        <n v="-36.047096596789331"/>
        <n v="574.35906307303753"/>
        <n v="490.60965402567831"/>
        <n v="11190.852000000001"/>
        <n v="722.52374254716869"/>
        <n v="9384.4679999999989"/>
        <n v="8846.16"/>
        <n v="102.12750393084534"/>
        <n v="-16.01750475939172"/>
        <n v="12160.02"/>
        <n v="101.89874808417281"/>
        <n v="926.72199764642721"/>
        <n v="881.53316606046258"/>
        <n v="1180.7043352784196"/>
        <n v="17570.064000000002"/>
        <n v="12518.048000000001"/>
        <n v="9213.24"/>
        <n v="83.250690992775716"/>
        <n v="14412.016"/>
        <n v="954.49697824377415"/>
        <n v="4214.8519999999999"/>
        <n v="87.70645843068236"/>
        <n v="9104.9279999999999"/>
        <n v="1005.1347253749037"/>
        <n v="6380.5720000000001"/>
        <n v="214.32312063272673"/>
        <n v="660.91778989107047"/>
        <n v="3774.6720000000005"/>
        <n v="599.81930947511057"/>
        <n v="872.82011238018299"/>
        <n v="780.13181259135899"/>
        <n v="528.00664555960418"/>
        <n v="759.28808185617527"/>
        <n v="6886.384"/>
        <n v="8622.0079999999998"/>
        <n v="15119.896000000001"/>
        <n v="442.36157741325189"/>
        <n v="3064.1959999999999"/>
        <n v="231.28363349357826"/>
        <n v="425.46646508025236"/>
        <n v="247.37721361554031"/>
        <n v="110.26084818932706"/>
        <n v="439.39660768843567"/>
        <n v="6424.7719999999999"/>
        <n v="1447.6158310341546"/>
        <n v="196.62037039718928"/>
        <n v="134.950569860336"/>
        <n v="4468.6480000000001"/>
        <n v="643.30399999999997"/>
        <n v="266.51030013654463"/>
        <n v="19352.704000000002"/>
        <n v="13644.324000000001"/>
        <n v="292.87822240074092"/>
        <n v="13373.9"/>
        <n v="15419.804000000002"/>
        <n v="1102.5180033223567"/>
        <n v="259.60879994065232"/>
        <n v="18880.248"/>
        <n v="1989.1476722356995"/>
        <n v="479.33150256687736"/>
        <n v="1166.6258093958177"/>
        <n v="657.68931980142133"/>
        <n v="73.115913398254349"/>
        <n v="1111.8077796167927"/>
        <n v="543.16058833415559"/>
        <n v="797.87894385267441"/>
        <n v="908.23148600707646"/>
        <n v="0.37978553328836273"/>
        <n v="362.67533098906347"/>
        <n v="91.97298859000783"/>
        <n v="270.23077826131845"/>
        <n v="291.24766666389195"/>
        <n v="393.67095755068419"/>
        <n v="227.38009604647499"/>
        <n v="-28.61924212939994"/>
        <n v="448.38485072834811"/>
        <n v="498.44418022703945"/>
        <n v="-44.939208023658111"/>
        <n v="-20.065836746858391"/>
        <n v="47.850507877530347"/>
        <n v="79.288290339163012"/>
        <n v="17371.664000000001"/>
        <n v="6689.7120000000004"/>
        <n v="18230.771999999997"/>
        <n v="329.14872010057678"/>
        <n v="375.56546798934505"/>
        <n v="-87.973579188310921"/>
        <n v="-72.265738474571251"/>
        <n v="499.44316463182713"/>
        <n v="2579.7080000000001"/>
        <n v="14936.248"/>
        <n v="14061.707999999999"/>
        <n v="652.29397082389494"/>
        <n v="76.074837434000059"/>
        <n v="94.899513720952612"/>
        <n v="125.63712698548741"/>
        <n v="83.332202660471879"/>
        <n v="12248.279999999999"/>
        <n v="3183.8601840256983"/>
        <n v="12679.332"/>
        <n v="105.34608973348992"/>
        <n v="18275.536"/>
        <n v="87.834928130221869"/>
        <n v="223.41321713870735"/>
        <n v="6640.2119999999995"/>
        <n v="18341.556"/>
        <n v="938.52369965650701"/>
        <n v="82.559744981249878"/>
        <n v="1098.084415707111"/>
        <n v="272.90729127235409"/>
        <n v="-37.925158679681772"/>
        <n v="16324.567999999999"/>
        <n v="2108.16"/>
        <n v="211.1033982664494"/>
        <n v="-42.776402143203143"/>
        <n v="181.50035574460077"/>
        <n v="1091.5432313652823"/>
        <n v="887.34364915477283"/>
        <n v="1039.5082973091835"/>
        <n v="498.02812354513276"/>
        <n v="15914.74"/>
        <n v="9194.0959999999995"/>
        <n v="339.92648940482695"/>
        <n v="17347.844000000001"/>
        <n v="841.06000000000006"/>
        <n v="154.33988696540803"/>
        <n v="-8.4879773002996242"/>
        <n v="569.18789141041634"/>
        <n v="16874.056"/>
        <n v="162.03270821158506"/>
        <n v="421.54547268977439"/>
        <n v="442.39600000000002"/>
        <n v="138.84936949368566"/>
        <n v="11088.24"/>
        <n v="963.11524787954829"/>
        <n v="16581.192000000003"/>
        <n v="765.19936229389657"/>
        <n v="862.95359221873082"/>
        <n v="282.09138389716395"/>
        <n v="242.38102381562695"/>
        <n v="10363.744000000001"/>
        <n v="11861.511999999999"/>
        <n v="395.46973702555579"/>
        <n v="876.49417355968126"/>
        <n v="135.24639423076925"/>
        <n v="986.47069985553151"/>
        <n v="805.41421488737546"/>
        <n v="7317.1399999999994"/>
        <n v="86.561224317029243"/>
        <n v="604.73002896376977"/>
        <n v="9631.4080000000013"/>
        <n v="126.03341426427083"/>
        <n v="7338.3839999999991"/>
        <n v="19440.439999999999"/>
        <n v="12753.763999999999"/>
        <n v="207.94295586023406"/>
        <n v="1397.4503452468448"/>
        <n v="331.94937503816055"/>
        <n v="6836.3160000000007"/>
        <n v="56.890935836368726"/>
        <n v="97.108345635790045"/>
        <n v="1084.6343227643483"/>
        <n v="-18.97577736390112"/>
        <n v="1005.4957947206134"/>
        <n v="842.6923128177275"/>
        <n v="15466.312"/>
        <n v="517.07324109177648"/>
        <n v="1820.58"/>
        <n v="475.50222177157775"/>
        <n v="6408.9"/>
        <n v="1072.3976375792474"/>
        <n v="294.63156172332498"/>
        <n v="18871.227999999999"/>
        <n v="-6.23905947718346"/>
        <n v="282.11936242071204"/>
        <n v="6017.0240000000003"/>
        <n v="490.20044404140214"/>
        <n v="18947.78"/>
        <n v="712.70773400278085"/>
        <n v="8512.8919999999998"/>
        <n v="13010.544000000002"/>
        <n v="309.4688633502314"/>
        <n v="6818.996000000001"/>
        <n v="506.08172623193707"/>
        <n v="319.10090110493286"/>
        <n v="351.90434657929711"/>
        <n v="3791.0919999999996"/>
        <n v="228.47861750294749"/>
        <n v="17804.22"/>
        <n v="7417.4399999999987"/>
        <n v="188.10773544208902"/>
        <n v="983.02937406163301"/>
        <n v="11810.428"/>
        <n v="12057.488000000001"/>
        <n v="9464.3079999999991"/>
        <n v="131.22883648583411"/>
        <n v="628.04769155883378"/>
        <n v="217.56374700147703"/>
        <n v="565.57377049180332"/>
        <n v="16294.116"/>
        <n v="7596.0520000000006"/>
        <n v="108.55757902486529"/>
        <n v="-73.895766783862626"/>
        <n v="947.91138691547735"/>
        <n v="13519.564000000002"/>
        <n v="67.538807781703468"/>
        <n v="575.48522276337724"/>
        <n v="155.82164107334194"/>
        <n v="645.07688028719622"/>
        <n v="15629.972000000002"/>
        <n v="6073.9120000000003"/>
        <n v="10796.2"/>
        <n v="10576.936000000002"/>
        <n v="1070.6078866750822"/>
        <n v="9020.16"/>
        <n v="16877.411999999997"/>
        <n v="41.707603310935006"/>
        <n v="577.76427180194685"/>
        <n v="5492.98"/>
        <n v="145.96167311886808"/>
        <n v="-66.597955171582811"/>
        <n v="25.539496767681619"/>
        <n v="1053.2675846233178"/>
        <n v="442.87051944303812"/>
        <n v="969.23646635351452"/>
        <n v="451.98330883729164"/>
        <n v="785.42107038917459"/>
        <n v="-19.783348859905956"/>
        <n v="311.68201143141971"/>
        <n v="2133.1640000000002"/>
        <n v="349.40494916713578"/>
        <n v="1205.636"/>
        <n v="348.67600000000004"/>
        <n v="2615.3313002495152"/>
        <n v="809.93180932573387"/>
        <n v="13085.684000000001"/>
        <n v="339.26107500800879"/>
        <n v="92.71595489565793"/>
        <n v="345.21781044026233"/>
        <n v="2.4932949186956197"/>
        <n v="1634.4639999999999"/>
        <n v="-31.593681960054624"/>
        <n v="14712.428"/>
        <n v="200.75157751247716"/>
        <n v="10.735788705681738"/>
        <n v="18849.664000000001"/>
        <n v="51.242543387614049"/>
        <n v="546.06529118697244"/>
        <n v="3906"/>
        <n v="10026.447999999999"/>
        <n v="17706.2"/>
        <n v="11741.82"/>
        <n v="6208.2359999999999"/>
        <n v="-26.973138618546287"/>
        <n v="20.642545877830521"/>
        <n v="12846.3"/>
        <n v="902.78488527458285"/>
        <n v="171.65553237906849"/>
        <n v="2574.56"/>
        <n v="-82.612335732646443"/>
        <n v="675.05529625874453"/>
        <n v="616.70735354921578"/>
        <n v="-57.551028233716806"/>
        <n v="10876.003999999999"/>
        <n v="631.63207286144109"/>
        <n v="1089.2714658137809"/>
        <n v="5546.84"/>
        <n v="1037.9192935505441"/>
        <n v="14572.484"/>
        <n v="320.69209578831834"/>
        <n v="576.20822905013995"/>
        <n v="18578.567999999999"/>
        <n v="632.69772499447811"/>
        <n v="568.31541413547382"/>
        <n v="18205.36"/>
        <n v="4773.7359999999999"/>
        <n v="447.95090386195557"/>
        <n v="13026.216"/>
        <n v="231.98445382060609"/>
        <n v="1159.861792514628"/>
        <n v="893.63249953815171"/>
        <n v="774.6047939552999"/>
        <n v="1201.2981801814949"/>
        <n v="54.523468022156749"/>
        <n v="1077.5697494910764"/>
        <n v="1440.1"/>
        <n v="19.417668271030859"/>
        <n v="129.76076538991228"/>
        <n v="390.33096006289554"/>
        <n v="1026.3249826012375"/>
        <n v="9191.1759999999995"/>
        <n v="30.508971332513223"/>
        <n v="-24.167814111213005"/>
        <n v="13720.548000000003"/>
        <n v="-12.859036676977453"/>
        <n v="32.818382003076209"/>
        <n v="6745.0279999999993"/>
        <n v="1045.8778629346571"/>
        <n v="445.09529278025246"/>
        <n v="18224.607999999997"/>
        <n v="9941.1880000000019"/>
        <n v="2403.8560000000002"/>
        <n v="632.83999999999992"/>
        <n v="89.242442629866588"/>
        <n v="580.93301764301532"/>
        <n v="135.0522190314291"/>
        <n v="517.03032488720828"/>
        <n v="320.39106116462926"/>
        <n v="8322.1279999999988"/>
        <n v="104.25089189314735"/>
        <n v="162.62496215411693"/>
        <n v="85.112723730500235"/>
        <n v="208.23839526179034"/>
        <n v="651.98910389084199"/>
        <n v="41.68790751230781"/>
        <n v="165.53867134069935"/>
        <n v="445.21503833761909"/>
        <n v="6498.3399999999992"/>
        <n v="709.81212501031064"/>
        <n v="7015.1880000000001"/>
        <n v="1142.5518286732147"/>
        <n v="11511.791999999999"/>
        <n v="70.102333650016959"/>
        <n v="1246.8323466613069"/>
        <n v="13030.675999999999"/>
        <n v="5808.0559999999996"/>
        <n v="-17.820994125575709"/>
        <n v="-23.073674411361452"/>
        <n v="1020.8111528011299"/>
        <n v="14900.6"/>
        <n v="-38.000736009124566"/>
        <n v="131.04426243797172"/>
        <n v="3256.1680000000001"/>
        <n v="62.582919120974545"/>
        <n v="-49.262986877565254"/>
        <n v="709.95965536810616"/>
        <n v="151.22393997381408"/>
        <n v="1015.5165118528485"/>
        <n v="2563.9721376726761"/>
        <n v="-6.6931931655976316"/>
        <n v="91.085166317886021"/>
        <n v="585.30807179895373"/>
        <n v="6980.3880000000008"/>
        <n v="283.10580067800487"/>
        <n v="362.70382090771534"/>
        <n v="1049.3205441450255"/>
        <n v="2819.3000182103356"/>
        <n v="792.93865221873284"/>
        <n v="180.61371891971282"/>
        <n v="74.245835299586915"/>
        <n v="503.85567908549069"/>
        <n v="1095.8858600208057"/>
        <n v="4637.3679228143319"/>
        <n v="74.40241445941713"/>
        <n v="-35.074308493897966"/>
        <n v="7855.0920000000006"/>
        <n v="305.06465963269409"/>
        <n v="64.03681266709809"/>
        <n v="1830.8400000000001"/>
        <n v="1567.2675172662671"/>
        <n v="16286.192000000003"/>
        <n v="9367.6839999999993"/>
        <n v="71.982020547945211"/>
        <n v="9148.3559999999998"/>
        <n v="248.78425578376149"/>
        <n v="1086.1996876449093"/>
        <n v="11320.432000000001"/>
        <n v="162.68163281407317"/>
        <n v="233.8386839297539"/>
        <n v="9190.2520000000004"/>
        <n v="2832.6880000000001"/>
        <n v="264.10710390208942"/>
        <n v="10395.912"/>
        <n v="9826.8160000000007"/>
        <n v="66.081147576535741"/>
        <n v="29.979942188835484"/>
        <n v="13581.556"/>
        <n v="723.10557193440718"/>
        <n v="8777.2039999999997"/>
        <n v="1078.2144087187287"/>
        <n v="10148.68"/>
        <n v="122.5862558991666"/>
        <n v="109.21960192731561"/>
        <n v="-74.348206882539969"/>
        <n v="398.9283800701765"/>
        <n v="162.33108172576632"/>
        <n v="179.64938973536894"/>
        <n v="172.51255930112754"/>
        <n v="161.12739542913064"/>
        <n v="11228.155999999999"/>
        <n v="16.305988955744425"/>
        <n v="2561.2294131917301"/>
        <n v="744.31308982659937"/>
        <n v="26.211926268218321"/>
        <n v="1190.3663917874167"/>
        <n v="438.46252400195266"/>
        <n v="2087.3826237112876"/>
        <n v="254.117005606509"/>
        <n v="609.40074732293454"/>
        <n v="93.121815404504574"/>
        <n v="906.02806884289396"/>
        <n v="4526"/>
        <n v="73.94912288146871"/>
        <n v="454.41048547105447"/>
        <n v="1129.013606006258"/>
        <n v="17974.616000000002"/>
        <n v="976.17634833424131"/>
        <n v="58.862480963056207"/>
        <n v="2479.752"/>
        <n v="1131.3394698609122"/>
        <n v="7860.7839999999997"/>
        <n v="-53.95890027332095"/>
        <n v="12399.308000000001"/>
        <n v="290.26008136726392"/>
        <n v="3985.6319999999996"/>
        <n v="149.55203550424875"/>
        <n v="709.32364905026748"/>
        <n v="984.21600000000001"/>
        <n v="10.668054079111542"/>
        <n v="213.77605449754719"/>
        <n v="214.9933707971131"/>
        <n v="1654.5229369905289"/>
        <n v="19043.7"/>
        <n v="1936.1223992718603"/>
        <n v="254.6748790753135"/>
        <n v="504.91727759202354"/>
        <n v="796.37664820351938"/>
        <n v="15728.092000000001"/>
        <n v="7050.7919999999995"/>
        <n v="8945.7479999999996"/>
        <n v="8857.2240000000002"/>
        <n v="288.50359519072612"/>
        <n v="46.669829486785936"/>
        <n v="15516.320000000002"/>
        <n v="7657.8119999999999"/>
        <n v="573.66218794237398"/>
        <n v="566.68796813710162"/>
        <n v="687.13265384291242"/>
        <n v="9986.348"/>
        <n v="111.04561849238937"/>
        <n v="240.83557321871135"/>
        <n v="18018.495999999999"/>
        <n v="253.16909024590171"/>
        <n v="175.2188523634359"/>
        <n v="341.95137686650259"/>
        <n v="8726.1080000000002"/>
        <n v="382.23706317619485"/>
        <n v="8672.3639999999996"/>
        <n v="2757.848"/>
        <n v="8879.5320000000011"/>
        <n v="11840.956"/>
        <n v="226.00223732897339"/>
        <n v="15215.135999999999"/>
        <n v="2064.7400000000002"/>
        <n v="385.571434877238"/>
        <n v="-60.75194559018837"/>
        <n v="9603.8080000000009"/>
        <n v="17023.32"/>
        <n v="1737.1080000000002"/>
        <n v="735.56234062857209"/>
        <n v="9088.4600000000009"/>
        <n v="8762.2520000000004"/>
        <n v="266.47124954210074"/>
        <n v="5.4766224594507031"/>
        <n v="1047.1927848424446"/>
        <n v="1275.9387839683991"/>
        <n v="713.63309249037309"/>
        <n v="4089.4359999999997"/>
        <n v="6242.9519999999993"/>
        <n v="-24.744616473625406"/>
        <n v="19078.971999999998"/>
        <n v="6706.0479999999998"/>
        <n v="2999.848"/>
        <n v="268.27209829416677"/>
        <n v="857.67309359069657"/>
        <n v="169.79398337820436"/>
        <n v="121.67923324009877"/>
        <n v="15736.423999999999"/>
        <n v="68.555956057569063"/>
        <n v="319.94917544018563"/>
        <n v="85.392877685047381"/>
        <n v="947.12201602631148"/>
        <n v="13811.552"/>
        <n v="9076.24"/>
        <n v="308.66086237836191"/>
        <n v="229.0143462869346"/>
        <n v="1162.7447765683351"/>
        <n v="37.359694230184409"/>
        <n v="3670.0160000000005"/>
        <n v="12401.804"/>
        <n v="129.48820934538722"/>
        <n v="18898.760000000002"/>
        <n v="859.76116080055556"/>
        <n v="-62.894529416453381"/>
        <n v="18490.404000000002"/>
        <n v="-50.995251525456474"/>
        <n v="254.19912201124072"/>
        <n v="836.46594463607369"/>
        <n v="18913.72"/>
        <n v="492.24280965869724"/>
        <n v="149.69750604284442"/>
        <n v="17526.62"/>
        <n v="654.59473626953059"/>
        <n v="811.71564224303859"/>
        <n v="1038.7022306839656"/>
        <n v="375.84652066048625"/>
        <n v="14116.312"/>
        <n v="47.021150903407758"/>
        <n v="190.42369475730686"/>
        <n v="4777.3760000000002"/>
        <n v="652.63244753052027"/>
        <n v="568.38062178899543"/>
        <n v="794.04579882793826"/>
        <n v="257.2918402061145"/>
        <n v="18205.38"/>
        <n v="13224.732"/>
        <n v="14298.995999999999"/>
        <n v="434.51784313288738"/>
        <n v="4424.6429875821768"/>
        <n v="229.45740161384069"/>
        <n v="19282.907999999996"/>
        <n v="6266.4879999999994"/>
        <n v="744.49631668920654"/>
        <n v="403.65754484087671"/>
        <n v="-10.845396059509453"/>
        <n v="10813.884"/>
        <n v="1049.900157020111"/>
        <n v="3192.6400000000003"/>
        <n v="496.48963989588947"/>
        <n v="982.65205142754667"/>
        <n v="835.22669777522026"/>
        <n v="19781.292000000001"/>
        <n v="0.64755129079893248"/>
        <n v="60.796590076838072"/>
        <n v="17233.627999999997"/>
        <n v="276.3958361468587"/>
        <n v="12425.808000000001"/>
        <n v="13798.151999999998"/>
        <n v="24.694797055617546"/>
        <n v="1872.336"/>
        <n v="5208.4120000000003"/>
        <n v="499.24399999999991"/>
        <n v="15747.576000000001"/>
        <n v="14967.083999999999"/>
        <n v="18764.824000000001"/>
        <n v="1153.1741600862558"/>
        <n v="90.772408903054199"/>
        <n v="2596.9919999999997"/>
        <n v="285.89577604279526"/>
        <n v="856.01450431220769"/>
        <n v="633.86246165023272"/>
        <n v="635.10436529440437"/>
        <n v="14127.864000000003"/>
        <n v="-58.077661688869789"/>
        <n v="-35.467936883895121"/>
        <n v="81.402262817890616"/>
        <n v="-66.28555244171487"/>
        <n v="764.87199967380457"/>
        <n v="1715.7760000000001"/>
        <n v="678.20742032777343"/>
        <n v="10572.824000000001"/>
        <n v="15781.148000000001"/>
        <n v="105.53625165765584"/>
        <n v="45.925872879854154"/>
        <n v="843.62292186125637"/>
        <n v="135.20036282678007"/>
        <n v="-25.333867383132279"/>
        <n v="16973.452000000001"/>
        <n v="17269.804000000004"/>
        <n v="17502.707999999999"/>
        <n v="15547.76"/>
        <n v="8280.8680000000004"/>
        <n v="13818.84"/>
        <n v="12264.292000000001"/>
        <n v="1003.981639383751"/>
        <n v="208.4350697758226"/>
        <n v="2640.3408562338359"/>
        <n v="150.47553529684455"/>
        <n v="95.872254411011355"/>
        <n v="773.04426213000988"/>
        <n v="52.835076562055747"/>
        <n v="295.0158604725334"/>
        <n v="-30.107013535891554"/>
        <n v="2867.3089281888942"/>
        <n v="316.61500875145856"/>
        <n v="-7.738507714722596"/>
        <n v="1076.0698072507744"/>
        <n v="10228.511999999999"/>
        <n v="872.06425327208899"/>
        <n v="142.92795390857557"/>
        <n v="55.445042380895046"/>
        <n v="1018.8635089507343"/>
        <n v="324.99926361463258"/>
        <n v="337.51171985605282"/>
        <n v="40.165231742449606"/>
        <n v="4264.46"/>
        <n v="33.532138347230891"/>
        <n v="127.59496174124811"/>
        <n v="6659.5280000000002"/>
        <n v="380.77659089540816"/>
        <n v="-55.489969926639283"/>
        <n v="812.6506409616137"/>
        <n v="11628.460000000001"/>
        <n v="420.02084768204719"/>
        <n v="910.15222865521923"/>
        <n v="148.4364716462963"/>
        <n v="3862.5879999999997"/>
        <n v="6701.8040000000001"/>
        <n v="990.37555121343348"/>
        <n v="815.54208929821448"/>
        <n v="310.77021120195349"/>
        <n v="615.13799366362593"/>
        <n v="1170.4845259654307"/>
        <n v="933.3107609778242"/>
        <n v="17464.732"/>
        <n v="769.59339438463883"/>
        <n v="45.955772383361669"/>
        <n v="16080.572"/>
        <n v="-27.209549901903053"/>
        <n v="67.415569218096167"/>
        <n v="1013.938548845189"/>
        <n v="11516.412"/>
        <n v="14855.284"/>
        <n v="13818.132"/>
        <n v="15491.536"/>
        <n v="1101.0145313352257"/>
        <n v="13529.344000000001"/>
        <n v="235.81982386268021"/>
        <n v="11778.212"/>
        <n v="362.83733133433282"/>
        <n v="1902.308"/>
        <n v="15821.772000000001"/>
        <n v="779.6539380144917"/>
        <n v="376.83244056835446"/>
        <n v="7983.2399999999989"/>
        <n v="336.74195829232991"/>
        <n v="1783.4436142799798"/>
        <n v="308.47531726363411"/>
        <n v="14122.964000000002"/>
        <n v="281.53138197675923"/>
        <n v="342.95615428610841"/>
        <n v="14304.815999999999"/>
        <n v="1218.3866701276868"/>
        <n v="636.8500105735119"/>
        <n v="171.18164139539979"/>
        <n v="432.73233672443388"/>
        <n v="91.460626418786205"/>
        <n v="106.87699526205954"/>
        <n v="409.2759988200977"/>
        <n v="366.09807622616358"/>
        <n v="19603.712"/>
        <n v="199.71556219042478"/>
        <n v="1798.2359999999999"/>
        <n v="-18.378000226127408"/>
        <n v="424.6548535459641"/>
        <n v="377.25502953281375"/>
        <n v="-32.036750592506891"/>
        <n v="273.35093493996453"/>
        <n v="300.67527786011908"/>
        <n v="3649.2939960968888"/>
        <n v="-81.256054631537296"/>
        <n v="243.26924608885824"/>
        <n v="362.15455691357602"/>
        <n v="5010.0919999999996"/>
        <n v="7100.496000000001"/>
        <n v="2382.6627054449423"/>
        <n v="262.05426264709115"/>
        <n v="3743.4559999999997"/>
        <n v="466.63999999999993"/>
        <n v="386.78782437286191"/>
        <n v="1139.4080424668471"/>
        <n v="14590.772000000001"/>
        <n v="623.67751428531278"/>
        <n v="57.035076550258253"/>
        <n v="119.40182818799437"/>
        <n v="12205.584000000001"/>
        <n v="697.30718023251643"/>
        <n v="1125.1869942627288"/>
        <n v="946.94796451496507"/>
        <n v="289.82475795638163"/>
        <n v="337.31088652351906"/>
        <n v="18333.024000000001"/>
        <n v="56.740941236922858"/>
        <n v="-41.367781333742705"/>
        <n v="12130.083999999999"/>
        <n v="7094.116"/>
        <n v="2693.0240000000003"/>
        <n v="912.12993616859933"/>
        <n v="1688.9357592614053"/>
        <n v="12228.119999999999"/>
        <n v="241.75076594278076"/>
        <n v="591.05031251075047"/>
        <n v="13.340374727695329"/>
        <n v="-54.581989676550215"/>
        <n v="630.21737918817587"/>
        <n v="18020.056"/>
        <n v="1693.9280000000001"/>
        <n v="473.89691825555883"/>
        <n v="383.04126464856432"/>
        <n v="161.70741306564989"/>
        <n v="3640.44"/>
        <n v="9760.3919999999998"/>
        <n v="269.33144515686871"/>
        <n v="222.1431403724547"/>
        <n v="116.5332306411383"/>
        <n v="2382.1508913793191"/>
        <n v="605.21600000000001"/>
        <n v="8194.7639999999992"/>
        <n v="632.07589032756971"/>
        <n v="712.94720730286338"/>
        <n v="14378.388000000001"/>
        <n v="592.47408603809595"/>
        <n v="421.90800000000002"/>
        <n v="18682.616000000002"/>
        <n v="4394.0166881487012"/>
        <n v="7519.6640000000007"/>
        <n v="1003.7849317986451"/>
        <n v="1260.9479999999999"/>
        <n v="-7.6214108705965202"/>
        <n v="-86.832410934735577"/>
        <n v="655.54989509061454"/>
        <n v="57.90955307779182"/>
        <n v="99.726595685041673"/>
        <n v="574.22779815480192"/>
        <n v="1063.1315261369905"/>
        <n v="155.66296161884537"/>
        <n v="603.10254678924503"/>
        <n v="25.356473930077041"/>
        <n v="632.13908357538526"/>
        <n v="-9.6877573869680731"/>
        <n v="489.74197579574223"/>
        <n v="9688.3359999999993"/>
        <n v="9250.4079999999994"/>
        <n v="-3.6258275206778192"/>
        <n v="1126.0461608769176"/>
        <n v="10014.5"/>
        <n v="829.0263366898032"/>
        <n v="480.20759721542561"/>
        <n v="8861.0559999999987"/>
        <n v="11437.084000000001"/>
        <n v="204.81168097683349"/>
        <n v="539.08472768804256"/>
        <n v="571.72012321890452"/>
        <n v="12830.76"/>
        <n v="60.016036424898779"/>
        <n v="302.70203262271656"/>
        <n v="3088.6880000000001"/>
        <n v="6721.5199999999995"/>
        <n v="58.268671642067446"/>
        <n v="3308.5879999999997"/>
        <n v="225.73473929004865"/>
        <n v="7831.9679999999989"/>
        <n v="512.08223670250663"/>
        <n v="7503.8399999999992"/>
        <n v="4167.3760000000002"/>
        <n v="232.94503422167386"/>
        <n v="11877.972"/>
        <n v="575.55301715330756"/>
        <n v="44.554068273998176"/>
        <n v="19697.712"/>
        <n v="40.188299052032484"/>
        <n v="-22.024454567960888"/>
        <n v="933.66451591814723"/>
        <n v="16625.624"/>
        <n v="6354.9960000000001"/>
        <n v="5476.308"/>
        <n v="241.3332478604043"/>
        <n v="7750.1840000000002"/>
        <n v="2537.288"/>
        <n v="90.419447678817264"/>
        <n v="361.35777477373432"/>
        <n v="20.604214843035102"/>
        <n v="152.52732305206581"/>
        <n v="17939.828000000001"/>
        <n v="655.81176381376076"/>
        <n v="9383.6039999999994"/>
        <n v="9464.7800000000007"/>
        <n v="11838.164000000001"/>
        <n v="764.91679071684371"/>
        <n v="788.2594242635754"/>
        <n v="630.96963892533631"/>
        <n v="14727.291999999999"/>
        <n v="17660.079999999998"/>
        <n v="472.96204845552376"/>
        <n v="5236.4920000000002"/>
        <n v="10790.608"/>
        <n v="816.81712239474132"/>
        <n v="155.48629159908543"/>
        <n v="44.056189585475977"/>
        <n v="474.34749188307865"/>
        <n v="15415.892000000002"/>
        <n v="758.33154119491496"/>
        <n v="486.53985086580826"/>
        <n v="876.63753102406406"/>
        <n v="16772.348000000002"/>
        <n v="121.89884305340668"/>
        <n v="793.5433670714533"/>
        <n v="67.744266500465201"/>
        <n v="12773.752"/>
        <n v="18188.128000000001"/>
        <n v="6338.6239999999998"/>
        <n v="4014.7440000000001"/>
        <n v="798.92694732430232"/>
        <n v="313.65715184373857"/>
        <n v="7332.152000000001"/>
        <n v="5531.32"/>
        <n v="535.93498003926413"/>
        <n v="121.93703559154412"/>
        <n v="873.73115276636076"/>
        <n v="834.08841074864188"/>
        <n v="1241.3395512011468"/>
        <n v="16713.392000000003"/>
        <n v="5269.1800024145186"/>
        <n v="9806.3559999999998"/>
        <n v="11625.407999999999"/>
        <n v="578.08695708434379"/>
        <n v="-21.246139559751519"/>
        <n v="336.74611655201033"/>
        <n v="4976.12"/>
        <n v="5.1409275185422754"/>
        <n v="243.51443892759903"/>
        <n v="11751.655999999999"/>
        <n v="17331.383999999998"/>
        <n v="14579.595999999998"/>
        <n v="455.91429526984359"/>
        <n v="3882.3680000000004"/>
        <n v="1130.9937093054416"/>
        <n v="131.98019228385581"/>
        <n v="97.805321739388631"/>
        <n v="446.80717828167786"/>
        <n v="9894.0160000000014"/>
        <n v="70.822408940427209"/>
        <n v="17193.031999999999"/>
        <n v="900.62449411372415"/>
        <n v="355.9592043681393"/>
        <n v="425.94717339383033"/>
        <n v="17575.916000000001"/>
        <n v="220.01117187950689"/>
        <n v="1599.3319999999999"/>
        <n v="506.89012037816468"/>
        <n v="11369.996000000001"/>
        <n v="119.9424563524576"/>
        <n v="415.06034475332302"/>
        <n v="698.18594714067899"/>
        <n v="94.478907839457008"/>
        <n v="810.86508089814299"/>
        <n v="493.66139642910542"/>
        <n v="63.496222970774916"/>
        <n v="13332.715999999999"/>
        <n v="815.58841593634929"/>
        <n v="9711.8760000000002"/>
        <n v="1671.4335664335663"/>
        <n v="102.93243882930969"/>
        <n v="164.6632688780675"/>
        <n v="678.19200000000001"/>
        <n v="475.21531133352431"/>
        <n v="586.59039266959644"/>
        <n v="5254.0800000000008"/>
        <n v="335.04743979350667"/>
        <n v="12752.668"/>
        <n v="197.87148648363188"/>
        <n v="1124.888950037368"/>
        <n v="165.49556796970958"/>
        <n v="3661.5"/>
        <n v="578.21299764183664"/>
        <n v="331.94679051606101"/>
        <n v="11137.300000000001"/>
        <n v="1027.3355027685614"/>
        <n v="19221.444"/>
        <n v="9056.735999999999"/>
        <n v="5429.6080000000002"/>
        <n v="6786.3119999999999"/>
        <n v="18951.451999999997"/>
        <n v="1355.2481605920129"/>
        <n v="14137.576000000001"/>
        <n v="-6.9534933625812867"/>
        <n v="289.14148436814645"/>
        <n v="4135.4968695570296"/>
        <n v="61.653923018924658"/>
        <n v="431.81415662717785"/>
        <n v="950.4785915988698"/>
        <n v="1195.4385781221481"/>
        <n v="278.15387786416886"/>
        <n v="909.35737664824035"/>
        <n v="179.68156606300241"/>
        <n v="217.26697218459404"/>
        <n v="19144.36"/>
        <n v="1162.7317412900961"/>
        <n v="503.24139632956684"/>
        <n v="247.67763892662015"/>
        <n v="8007.3559999999998"/>
        <n v="1639.8240000000001"/>
        <n v="499.03164527637489"/>
        <n v="3145.7599999999998"/>
        <n v="352.00236760365868"/>
        <n v="197.71141359119261"/>
        <n v="134.85691381657603"/>
        <n v="12712.152"/>
        <n v="586.03709223597514"/>
        <n v="39.76717825077818"/>
        <n v="19724.583999999999"/>
        <n v="76.89389292295148"/>
        <n v="14897.008"/>
        <n v="727.07423191894213"/>
        <n v="9804.1640000000007"/>
        <n v="5836.3959999999997"/>
        <n v="13141.152"/>
        <n v="240.44574665635815"/>
        <n v="1038.7077311623773"/>
        <n v="8898.116"/>
        <n v="690.54277747874187"/>
        <n v="18436.764000000003"/>
        <n v="1432.9079999999999"/>
        <n v="124.431929302063"/>
        <n v="1078.3158231059824"/>
        <n v="375.75627813516587"/>
        <n v="113.13723348479554"/>
        <n v="8728.3880000000008"/>
        <n v="190.43083267899991"/>
        <n v="10023.099999999999"/>
        <n v="2443.9279999999999"/>
        <n v="7243.2960000000012"/>
        <n v="-63.322964221522547"/>
        <n v="604.86153628158888"/>
        <n v="516.46402257632235"/>
        <n v="199.23556095880471"/>
        <n v="109.4034845601941"/>
        <n v="662.741388110461"/>
        <n v="1505.4480000000001"/>
        <n v="1124.2508895760823"/>
        <n v="99.733836959227617"/>
        <n v="80.633764563243886"/>
        <n v="278.21133576863122"/>
        <n v="612.40647629516252"/>
        <n v="15176.904000000002"/>
        <n v="770.15015591393899"/>
        <n v="364.92868631959135"/>
        <n v="915.76730355236805"/>
        <n v="634.75949079640202"/>
        <n v="-1.9583757907121284"/>
        <n v="341.52778318601304"/>
        <n v="738.84290755313111"/>
        <n v="76.437644895380302"/>
        <n v="13417.076000000001"/>
        <n v="17674.212"/>
        <n v="214.81612357707158"/>
        <n v="-44.990106284971127"/>
        <n v="241.46754286181508"/>
        <n v="280.92751265176969"/>
        <n v="25.800394044917425"/>
        <n v="743.35385329516703"/>
        <n v="928.14346405338813"/>
        <n v="1368.0637932790621"/>
        <n v="13909.320000000003"/>
        <n v="33.344649724071388"/>
        <n v="11241.564"/>
        <n v="142.78352119580268"/>
        <n v="939.66195865134364"/>
        <n v="1075.0108235140733"/>
        <n v="15893.848"/>
        <n v="622.33552436118725"/>
        <n v="1022.7764733092357"/>
        <n v="248.35620539503336"/>
        <n v="134.58615293718745"/>
        <n v="370.69266185209528"/>
        <n v="-24.900835746212881"/>
        <n v="11524.324000000001"/>
        <n v="-69.323038556455259"/>
        <n v="106.47474717543753"/>
        <n v="678.62094275812308"/>
        <n v="154.49076479441675"/>
        <n v="10.514732677017363"/>
        <n v="12018.172"/>
        <n v="249.06200886606217"/>
        <n v="392.20759960151901"/>
        <n v="800.91262199961102"/>
        <n v="18358.492000000002"/>
        <n v="574.10042104152103"/>
        <n v="3231.1512724670565"/>
        <n v="570.97521292156375"/>
        <n v="-24.922399609914986"/>
        <n v="-90.649121321222395"/>
        <n v="675.4859891853738"/>
        <n v="68.845161540856509"/>
        <n v="436.47613413505371"/>
        <n v="424.27078681789772"/>
        <n v="99.672107830910036"/>
        <n v="1087.7192947611472"/>
        <n v="5924.8559999999998"/>
        <n v="226.41571525514613"/>
        <n v="675.05581672699032"/>
        <n v="130.01868060928902"/>
        <n v="18144.824000000001"/>
        <n v="98.892660708147133"/>
        <n v="299.4967193020405"/>
        <n v="260.92366425833785"/>
        <n v="7706.7920000000004"/>
        <n v="7614.4320000000007"/>
        <n v="367.6480692242543"/>
        <n v="313.84799999999996"/>
        <n v="1268.5559999999998"/>
        <n v="17349.292000000001"/>
        <n v="5921.42"/>
        <n v="8499.9920000000002"/>
        <n v="7073.1719999999996"/>
        <n v="744.99653168673728"/>
        <n v="440.45919766541726"/>
        <n v="19685.86"/>
        <n v="-67.575025838312314"/>
        <n v="13793.84"/>
        <n v="7848.9759999999987"/>
        <n v="126.48584040336036"/>
        <n v="109.52076829466013"/>
        <n v="16306.092000000001"/>
        <n v="19123.851999999999"/>
        <n v="404.71273278783792"/>
        <n v="2083.904"/>
        <n v="611.18270473690666"/>
        <n v="1151.0671259831922"/>
        <n v="16159.272000000001"/>
        <n v="26.998477385779463"/>
        <n v="186.51303918741093"/>
        <n v="7874.1360000000004"/>
        <n v="6398.4400000000005"/>
        <n v="559.59823520900056"/>
        <n v="12562.22"/>
        <n v="225.02254317885794"/>
        <n v="553.08673169682811"/>
        <n v="3192.4839999999995"/>
        <n v="193.39811753952142"/>
        <n v="130.19360256737099"/>
        <n v="1161.4262131551304"/>
        <n v="32.66889044184925"/>
        <n v="33.175288669264866"/>
        <n v="535.25709418894269"/>
        <n v="24.587466486726399"/>
        <n v="111.64094914370024"/>
        <n v="5628.0879999999997"/>
        <n v="211.49261631238247"/>
        <n v="848.89361419363411"/>
        <n v="1069.8350329106238"/>
        <n v="13704.576000000001"/>
        <n v="107.70991564191415"/>
        <n v="206.59827377031252"/>
        <n v="332.20889485295464"/>
        <n v="670.05682136372411"/>
        <n v="948.44592813576446"/>
        <n v="911.58851468491287"/>
        <n v="1780.9960000000001"/>
        <n v="16168.288"/>
        <n v="18104.400000000001"/>
        <n v="11444.371999999999"/>
        <n v="5568.3559999999998"/>
        <n v="748.43543670743225"/>
        <n v="179.96289021659661"/>
        <n v="1044.0812228721109"/>
        <n v="629.64710492732002"/>
        <n v="1126.2750855498639"/>
        <n v="341.81200000000001"/>
        <n v="26.587294431946628"/>
        <n v="4885.0294665012416"/>
        <n v="11766.332000000002"/>
        <n v="1075.9950859556204"/>
        <n v="10064.004000000001"/>
        <n v="393.12132693436774"/>
        <n v="7872.7759999999989"/>
        <n v="121.83991311784838"/>
        <n v="2035.5119999999999"/>
        <n v="254.59657459925685"/>
        <n v="202.81872840353503"/>
        <n v="17966.207999999999"/>
        <n v="14870.364000000001"/>
        <n v="299.99047605880878"/>
        <n v="18014.995999999999"/>
        <n v="6269.5680000000002"/>
        <n v="738.12496856794439"/>
        <n v="265.24636615907406"/>
        <n v="-12.550736441304716"/>
        <n v="606.18322020160986"/>
        <n v="-25.90301116544288"/>
        <n v="12981.227999999999"/>
        <n v="9358.3119999999999"/>
        <n v="187.02766034710757"/>
        <n v="976.29481287154954"/>
        <n v="494.61112833375608"/>
        <n v="5392.4480000000003"/>
        <n v="4.5751668131601111"/>
        <n v="14003.720000000001"/>
        <n v="891.66684683917947"/>
        <n v="11849.528"/>
        <n v="45.43676398450873"/>
        <n v="-57.788542885614724"/>
        <n v="4.7167700017366707"/>
        <n v="201.99082179993749"/>
        <n v="474.54592563891981"/>
        <n v="67.153199041820073"/>
        <n v="447.54198036694498"/>
        <n v="103.33784433168911"/>
        <n v="1332.492"/>
        <n v="17351.187999999998"/>
        <n v="892.32009413246033"/>
        <n v="18470.596000000001"/>
        <n v="278.45429263094252"/>
        <n v="151.09563089804894"/>
        <n v="396.33199999999994"/>
        <n v="1006.0438562869422"/>
        <n v="18154.867999999999"/>
        <n v="820.4385935858021"/>
        <n v="-18.230759601278372"/>
        <n v="637.45733005049942"/>
        <n v="959.434065809201"/>
        <n v="3053.904"/>
        <n v="182.55105609226433"/>
        <n v="594.33790442034149"/>
        <n v="925.15839132116571"/>
        <n v="9527.0879999999997"/>
        <n v="13916.108"/>
        <n v="388.13236075182721"/>
        <n v="194.61253647202571"/>
        <n v="119.20062284837142"/>
        <n v="421.68632677366435"/>
        <n v="221.34605955756786"/>
        <n v="-43.18977434336805"/>
        <n v="-69.452493719165503"/>
        <n v="5285.5199999999995"/>
        <n v="879.44463419103943"/>
        <n v="205.92569982597934"/>
        <n v="1589.7720000000002"/>
        <n v="2301.6"/>
        <n v="12476.348"/>
        <n v="-18.696489544586818"/>
        <n v="5252.9000000000005"/>
        <n v="5736.5160000000005"/>
        <n v="235.01627254515068"/>
        <n v="6532.9080000000004"/>
        <n v="397.23134538188651"/>
        <n v="2342.0416107860474"/>
        <n v="14201.28"/>
        <n v="716.47874253857003"/>
        <n v="99.929559138447672"/>
        <n v="135.66636660536167"/>
        <n v="1258.2928395166907"/>
        <n v="11726.871999999999"/>
        <n v="9649.6560000000009"/>
        <n v="52.843412207498439"/>
        <n v="1623.5360000000001"/>
        <n v="487.07822455871803"/>
        <n v="13551.364000000001"/>
        <n v="1054.1183863889339"/>
        <n v="1142.3916969484699"/>
        <n v="-22.281264654690531"/>
        <n v="481.86149784121"/>
        <n v="116.20887968357016"/>
        <n v="18741.212"/>
        <n v="-46.125466870328793"/>
        <n v="284.82720717211879"/>
        <n v="6357.076"/>
        <n v="331.76916160992954"/>
        <n v="15950.456"/>
        <n v="2801.136"/>
        <n v="333.14005078852057"/>
        <n v="1620.1400000000003"/>
        <n v="23.682680957533879"/>
        <n v="300.18551304332806"/>
        <n v="10478.896000000001"/>
        <n v="10964.94"/>
        <n v="6.6057243207675711"/>
        <n v="568.01343258104544"/>
        <n v="687.4722645862156"/>
        <n v="60.556222162192732"/>
        <n v="401.55345090046291"/>
        <n v="913.00888337462357"/>
        <n v="16744.379999999997"/>
        <n v="378.05189425689008"/>
        <n v="410.63640277978175"/>
        <n v="127.09415611740096"/>
        <n v="142.68348764485867"/>
        <n v="332.68011740800904"/>
        <n v="1316.3551040509246"/>
        <n v="11549.316000000001"/>
        <n v="1087.2976478140431"/>
        <n v="8934.6759999999995"/>
        <n v="663.04"/>
        <n v="49.385075078482537"/>
        <n v="271.62713218787508"/>
        <n v="1343.9980704484556"/>
        <n v="295.97996471683354"/>
        <n v="1191.6421721008951"/>
        <n v="85.547835010513865"/>
        <n v="-24.047839991989171"/>
        <n v="53.864713266234318"/>
        <n v="329.14850900105421"/>
        <n v="-11.758592145200348"/>
        <n v="6923.4"/>
        <n v="268.6838970224818"/>
        <n v="1055.3976833517697"/>
        <n v="232.46807420790233"/>
        <n v="19.97757649948197"/>
        <n v="450.18714492398703"/>
        <n v="657.29827183072109"/>
        <n v="168.73901544250518"/>
        <n v="12608.392"/>
        <n v="102.05535222617688"/>
        <n v="307.50931587848515"/>
        <n v="1028.9881197684472"/>
        <n v="2749.0123579333963"/>
        <n v="1066.2043608151628"/>
        <n v="12002.119999999999"/>
        <n v="779.01329242604106"/>
        <n v="7946.7839999999997"/>
        <n v="8446.4679999999989"/>
        <n v="390.21939941777049"/>
        <n v="18010.688000000002"/>
        <n v="727.3528887378319"/>
        <n v="1057.257439747978"/>
        <n v="7301.4679999999998"/>
        <n v="252.20476788066395"/>
        <n v="97.19592098575427"/>
        <n v="11611.335999999999"/>
        <n v="974.06745291436187"/>
        <n v="-62.791942587711226"/>
        <n v="1042.1895339970138"/>
        <n v="19303.344000000001"/>
        <n v="500.59347217715066"/>
        <n v="1067.8216325436015"/>
        <n v="17595.812000000002"/>
        <n v="11326.691999999999"/>
        <n v="1559.4502882919962"/>
        <n v="163.15585575100457"/>
        <n v="1595.1409468997408"/>
        <n v="3303.5239999999994"/>
        <n v="240.13181792788615"/>
        <n v="14496.992"/>
        <n v="1053.5279145699867"/>
        <n v="353.39755576664811"/>
        <n v="-33.950517159272074"/>
        <n v="104.66780312413837"/>
        <n v="6414.6040000000003"/>
        <n v="-54.30384537707149"/>
        <n v="398.15486144962324"/>
        <n v="553.47610180012396"/>
        <n v="-90.265591095761039"/>
        <n v="21.187907245652131"/>
        <n v="3354.768"/>
        <n v="-22.79546612627124"/>
        <n v="-34.713774020787973"/>
        <n v="566.4671612642727"/>
        <n v="18099.14"/>
        <n v="1024.0002376719931"/>
        <n v="243.50817336959389"/>
        <n v="225.82122148218988"/>
        <n v="3220.5599999999995"/>
        <n v="740.27167454012965"/>
        <n v="16013.543999999998"/>
        <n v="14319.032000000001"/>
        <n v="59.905862846026302"/>
        <n v="1042.840161898165"/>
        <n v="31.386140717645844"/>
        <n v="-67.091627278962719"/>
        <n v="18483.428"/>
        <n v="524.77427455283544"/>
        <n v="2756.5360000000001"/>
        <n v="408.47666073487437"/>
        <n v="74.933109413596611"/>
        <n v="10335.824000000001"/>
        <n v="2105.6679619455981"/>
        <n v="15027.544"/>
        <n v="-37.398501769257166"/>
        <n v="453.62051177542003"/>
        <n v="5944.4199999999992"/>
        <n v="165.72543972294127"/>
        <n v="9776.4680000000008"/>
        <n v="28.599072581504171"/>
        <n v="794.52382063366156"/>
        <n v="3650.2120000000004"/>
        <n v="707.20785881785662"/>
        <n v="-30.285050217588289"/>
        <n v="1124.6195301099774"/>
        <n v="841.54247933971055"/>
        <n v="1020.372871611975"/>
        <n v="1159.2889440016936"/>
        <n v="15212.16"/>
        <n v="15855.932000000001"/>
        <n v="-33.967305280283391"/>
        <n v="17.157911009197946"/>
        <n v="344.48203968615877"/>
        <n v="174.31294728811713"/>
        <n v="-38.739163851502312"/>
        <n v="12584.832"/>
        <n v="4691.851999999999"/>
        <n v="14431.083999999999"/>
        <n v="1828.7159999999999"/>
        <n v="402.22689898879469"/>
        <n v="16209.66"/>
        <n v="83.409289731635326"/>
        <n v="160.93248067913726"/>
        <n v="276.64604540779811"/>
        <n v="4218.3279999999995"/>
        <n v="12474.083999999999"/>
        <n v="11986.708000000001"/>
        <n v="173.32397836496202"/>
        <n v="19080.36"/>
        <n v="189.14453720856477"/>
        <n v="80.641983294084724"/>
        <n v="497.29599999999994"/>
        <n v="6788.2080000000005"/>
        <n v="434.57246052410505"/>
        <n v="13645.492000000002"/>
        <n v="-16.4705206218234"/>
        <n v="13467.083999999999"/>
        <n v="938.92338336279954"/>
        <n v="8438.6280000000006"/>
        <n v="15832.876000000002"/>
        <n v="7289.0479999999998"/>
        <n v="727.35569415483008"/>
        <n v="1190.5537924624268"/>
        <n v="-35.999842613989692"/>
        <n v="13217.064000000002"/>
        <n v="19211.212"/>
        <n v="1038.5147735478927"/>
        <n v="1052.3661796509277"/>
        <n v="1150.6002965069615"/>
        <n v="9054.4160000000011"/>
        <n v="29.95142801352031"/>
        <n v="10018.539999999999"/>
        <n v="340.42210744995509"/>
        <n v="551.92850640341703"/>
        <n v="676.47526126849152"/>
        <n v="51.895870691060495"/>
        <n v="19.331831432701641"/>
        <n v="48.7729779174268"/>
        <n v="18138.583999999999"/>
        <n v="419.19730911463023"/>
        <n v="608.69377204182319"/>
        <n v="7460.2479999999996"/>
        <n v="16665.564000000002"/>
        <n v="-14.803362942021476"/>
        <n v="401.12125135846071"/>
        <n v="98.990138549930762"/>
        <n v="-9.420873668592419"/>
        <n v="78.19795139522995"/>
        <n v="168.63994837969602"/>
        <n v="624.84585088606343"/>
        <n v="4.5378130398995227"/>
        <n v="716.89318512683144"/>
        <n v="763.24860360419689"/>
        <n v="2.629747859463718"/>
        <n v="16023.492000000002"/>
        <n v="556.8203930449032"/>
        <n v="168.05570750509148"/>
        <n v="876.19327176089485"/>
        <n v="7881.0320000000002"/>
        <n v="5.2410280055769558"/>
        <n v="-81.88876339925126"/>
        <n v="895.75344037156481"/>
        <n v="235.16814752578262"/>
        <n v="471.61521570980074"/>
        <n v="170.37950460135889"/>
        <n v="935.38098227014552"/>
        <n v="148.46630117776868"/>
        <n v="51.360605958743697"/>
        <n v="14885.320000000002"/>
        <n v="15907.060000000001"/>
        <n v="55.96204161116323"/>
        <n v="14789.644000000002"/>
        <n v="9041.848"/>
        <n v="-42.710227341144169"/>
        <n v="4159.4199999999992"/>
        <n v="2618.6579848526508"/>
        <n v="5682.5919999999996"/>
        <n v="76.835427672249082"/>
        <n v="5092.6400000000003"/>
        <n v="345.72499068587138"/>
        <n v="322.98680683073599"/>
        <n v="15115.064"/>
        <n v="-46.720848008392885"/>
        <n v="230.61876050487348"/>
        <n v="861.07600000000014"/>
        <n v="263.62520929345163"/>
        <n v="11366.075999999999"/>
        <n v="192.13974027409455"/>
        <n v="2502.848"/>
        <n v="17350.98"/>
        <n v="405.10509314621777"/>
        <n v="4018.2760000000003"/>
        <n v="6570.0679999999993"/>
        <n v="527.66232141587932"/>
        <n v="409.53704878380745"/>
        <n v="457.85564951779133"/>
        <n v="827.17819022967069"/>
        <n v="426.27429015237379"/>
        <n v="750.83484314561679"/>
        <n v="98.259416590138741"/>
        <n v="2899.0493371130774"/>
        <n v="622.29321416888718"/>
        <n v="8697.1679999999997"/>
        <n v="466.67852942576673"/>
        <n v="11.888652755705602"/>
        <n v="5808.3519999999999"/>
        <n v="4622.387999999999"/>
        <n v="1057.8786822772411"/>
        <n v="297.85893187384909"/>
        <n v="-65.416920660079114"/>
        <n v="771.31559533591167"/>
        <n v="775.01199424276342"/>
        <n v="736.1899665396769"/>
        <n v="4156.2974275760025"/>
        <n v="149.34474864836983"/>
        <n v="194.28785984330034"/>
        <n v="17046.144"/>
        <n v="16263.124"/>
        <n v="420.34378757545466"/>
        <n v="145.76447886200583"/>
        <n v="590.41791947679997"/>
        <n v="898.92345456367093"/>
        <n v="235.73619364351947"/>
        <n v="10177.512000000001"/>
        <n v="2669.5679999999998"/>
        <n v="733.96573337779046"/>
        <n v="5309.4319999999998"/>
        <n v="1984.6479999999999"/>
        <n v="-57.294698738226522"/>
        <n v="13369.124"/>
        <n v="433.16841845340986"/>
        <n v="452.46621579427233"/>
        <n v="329.19054372925149"/>
        <n v="630.04950444275573"/>
        <n v="487.22399146727986"/>
        <n v="18483.964"/>
        <n v="622.01898908039891"/>
        <n v="344.22439459511497"/>
        <n v="16695.992000000002"/>
        <n v="18199.251999999997"/>
        <n v="887.97812124524376"/>
        <n v="644.27860542650285"/>
        <n v="57.445826267194292"/>
        <n v="14081.692000000001"/>
        <n v="3224.6000000000004"/>
        <n v="876.42051889032575"/>
        <n v="13500.632000000001"/>
        <n v="690.92479178208464"/>
        <n v="976.98234908400502"/>
        <n v="907.98833785209661"/>
        <n v="6427.9800000000005"/>
        <n v="1063.877699010646"/>
        <n v="16674.472000000002"/>
        <n v="16069.124"/>
        <n v="214.66714737450894"/>
        <n v="6.050010897259404"/>
        <n v="138.62964988458339"/>
        <n v="-9.3307231828899351"/>
        <n v="164.59291705748629"/>
        <n v="16966.295999999998"/>
        <n v="64.003988046967862"/>
        <n v="408.68101354335425"/>
        <n v="14593.556"/>
        <n v="210.19588768197855"/>
        <n v="374.14702378494763"/>
        <n v="18720.135999999999"/>
        <n v="9117.7960000000021"/>
        <n v="-10.968248202036849"/>
        <n v="2137.190219880898"/>
        <n v="347.3311215311968"/>
        <n v="217.09061112086604"/>
        <n v="253.00295622943406"/>
        <n v="4403.384"/>
        <n v="113.98603615846343"/>
        <n v="260.08887096827073"/>
        <n v="113.61717997150336"/>
        <n v="436.39460604667886"/>
        <n v="759.58199454703572"/>
        <n v="454.64275349868683"/>
        <n v="812.80291777633238"/>
        <n v="-19.302601618995919"/>
        <n v="13236.251999999999"/>
        <n v="-43.582093982842053"/>
        <n v="252.8661568440738"/>
        <n v="1133.5476572127495"/>
        <n v="373.68010115883601"/>
        <n v="504.45254929032507"/>
        <n v="6605.6839999999993"/>
        <n v="16572.204000000002"/>
        <n v="2949.68"/>
        <n v="999.37731343813527"/>
        <n v="3095.076"/>
        <n v="168.1898473338162"/>
        <n v="16034.488000000001"/>
        <n v="901.55772093387691"/>
        <n v="315.33092596429475"/>
        <n v="250.74478896702828"/>
        <n v="532.36433409942572"/>
        <n v="25.148516658658217"/>
        <n v="14300.492000000002"/>
        <n v="31.562211151973194"/>
        <n v="150.76131031318477"/>
        <n v="1034.5381111253444"/>
        <n v="15555.279999999999"/>
        <n v="428.31148674721203"/>
        <n v="9540.2759999999998"/>
        <n v="14649.816000000001"/>
        <n v="1107.3366573910198"/>
        <n v="719.69674664376532"/>
        <n v="762.19548467921049"/>
        <n v="11104.668"/>
        <n v="-18.256083402663219"/>
        <n v="-25.264685180159368"/>
        <n v="1154.6369715301043"/>
        <n v="18344.732000000004"/>
        <n v="1141.2751051738994"/>
        <n v="927.36976793949702"/>
        <n v="358.4177286613903"/>
        <n v="59.164427399082577"/>
        <n v="787.64743222586628"/>
        <n v="440.62294941465422"/>
        <n v="793.07042413380009"/>
        <n v="2835.2240000000002"/>
        <n v="149.46249771957309"/>
        <n v="773.6006726864033"/>
        <n v="820.20070240059658"/>
        <n v="9027.0920000000006"/>
        <n v="327.12230601248609"/>
        <n v="30.346853233386767"/>
        <n v="363.68351999423714"/>
        <n v="135.58914238179099"/>
        <n v="0.34305383099785919"/>
        <n v="-26.345019247698993"/>
        <n v="429.56145713115166"/>
        <n v="164.65001830284874"/>
        <n v="925.13396115601211"/>
        <n v="684.22935090230214"/>
        <n v="980.42000000000019"/>
        <n v="370.91087204588422"/>
        <n v="157.19457780453101"/>
        <n v="14157.016000000001"/>
        <n v="6308.0040000000008"/>
        <n v="746.66881933151728"/>
        <n v="1451.9462655440559"/>
        <n v="751.80922465283254"/>
        <n v="6846.6080000000002"/>
        <n v="7289.9919999999993"/>
        <n v="1037.7732988465095"/>
        <n v="16355.064000000002"/>
        <n v="154.43207441670086"/>
        <n v="1183.457914253393"/>
        <n v="-46.947378955601081"/>
        <n v="893.96272754391543"/>
        <n v="658.17736185383239"/>
        <n v="778.1714386704524"/>
        <n v="997.98245092933757"/>
        <n v="905.00581324790255"/>
        <n v="316.88700355709659"/>
        <n v="783.87662581725874"/>
        <n v="16313.116"/>
        <n v="3184"/>
        <n v="9970.768"/>
        <n v="18231.224000000002"/>
        <n v="15684.467999999999"/>
        <n v="772.92800000000011"/>
        <n v="145.17335727227157"/>
        <n v="98.110523887196578"/>
        <n v="103.62025991310287"/>
        <n v="353.99969540881528"/>
        <n v="662.62902119433522"/>
        <n v="11705.708000000001"/>
        <n v="121.66612430849332"/>
        <n v="2569.6120000000001"/>
        <n v="470.4918724980912"/>
        <n v="1064.1968063035363"/>
        <n v="372.2885344401468"/>
        <n v="19821.523999999998"/>
        <n v="-49.455807937878248"/>
        <n v="45.206677938833586"/>
        <n v="272.56688776732392"/>
        <n v="15734.207999999999"/>
        <n v="727.7004665879457"/>
        <n v="209.61947789785916"/>
        <n v="2012.4231873104986"/>
        <n v="2650.384"/>
        <n v="16824.312000000002"/>
        <n v="13517.104000000001"/>
        <n v="653.31355100753763"/>
        <n v="11499.075999999999"/>
        <n v="5810.2519999999995"/>
        <n v="47.811110645080127"/>
        <n v="16.056356201288587"/>
        <n v="72.071738433931785"/>
        <n v="7556.1399999999994"/>
        <n v="680.52968236382969"/>
        <n v="37.368743022788223"/>
        <n v="126.23631979224635"/>
        <n v="1588.4533461761889"/>
        <n v="438.30800707183511"/>
        <n v="372.21075294327125"/>
        <n v="270.40181115558141"/>
        <n v="311.19679828088789"/>
        <n v="164.76703099907363"/>
        <n v="-64.155077882573877"/>
        <n v="13235.2"/>
        <n v="125.98060735808583"/>
        <n v="37.076832408499598"/>
        <n v="2485.7569528304493"/>
        <n v="733.20955900632998"/>
        <n v="2376.6560000000004"/>
        <n v="874.9536802053093"/>
        <n v="302.65702165360887"/>
        <n v="767.00799999999992"/>
        <n v="11134.264000000001"/>
        <n v="1769.106813696435"/>
        <n v="974.0128044581445"/>
        <n v="8093.2479999999996"/>
        <n v="9700.235999999999"/>
        <n v="15563.444000000001"/>
        <n v="235.48282194145017"/>
        <n v="288.66118034328707"/>
        <n v="1658.3346406595892"/>
        <n v="8504.8040000000001"/>
        <n v="367.95565355387373"/>
        <n v="10794.424000000001"/>
        <n v="598.61089352999807"/>
        <n v="12733.163999999999"/>
        <n v="13725.879999999997"/>
        <n v="93.381011951731168"/>
        <n v="848.4353934463478"/>
        <n v="13385.492000000002"/>
        <n v="10659.996000000001"/>
        <n v="394.17239106862337"/>
        <n v="534.97522785220224"/>
        <n v="172.19626362479943"/>
        <n v="254.31926052365651"/>
        <n v="1079.2409785745074"/>
        <n v="10290.439999999999"/>
        <n v="4157.8120000000008"/>
        <n v="14261.395999999999"/>
        <n v="941.67377895522236"/>
        <n v="58.117859996203883"/>
        <n v="5636.4520000000002"/>
        <n v="339.45216933510886"/>
        <n v="251.11551336001062"/>
        <n v="8450.2800000000007"/>
        <n v="7.6186733442244163"/>
        <n v="309.15477606848987"/>
        <n v="12447.356"/>
        <n v="675.56216077081024"/>
        <n v="7792.4560000000001"/>
        <n v="168.72282718107203"/>
        <n v="-74.520577079862477"/>
        <n v="359.70651087144716"/>
        <n v="151.20635744084046"/>
        <n v="15516.828000000001"/>
        <n v="1137.3218007299197"/>
        <n v="272.27054526361798"/>
        <n v="997.47981197352124"/>
        <n v="5.8857809914116732"/>
        <n v="16989.28"/>
        <n v="322.22662721185924"/>
        <n v="9180.9880000000012"/>
        <n v="32.793693981324992"/>
        <n v="232.74256687567893"/>
        <n v="1789.3999999999999"/>
        <n v="4353.0680000000002"/>
        <n v="10672.688"/>
        <n v="1005.7472895496043"/>
        <n v="448.09622840920014"/>
        <n v="698.11413043478262"/>
        <n v="1132.8783017183571"/>
        <n v="586.0230595345347"/>
        <n v="238.943701095427"/>
        <n v="9499.2440000000006"/>
        <n v="14688.435999999998"/>
        <n v="723.8184384669687"/>
        <n v="698.94892318354414"/>
        <n v="3272.2519999999995"/>
        <n v="2618.654325382699"/>
        <n v="13056.148000000001"/>
        <n v="778.44316571895229"/>
        <n v="-35.568116139804459"/>
        <n v="1112.7661724981538"/>
        <n v="-64.554388331257584"/>
        <n v="238.28637052710135"/>
        <n v="9501.3399999999983"/>
        <n v="2207.752"/>
        <n v="19588.644"/>
        <n v="15276.328000000001"/>
        <n v="254.65100207325503"/>
        <n v="76.605390130247315"/>
        <n v="111.23277319404561"/>
        <n v="12979.308000000001"/>
        <n v="565.9831295810053"/>
        <n v="1052.4165129942926"/>
        <n v="519.93008054781626"/>
        <n v="9369.18"/>
        <n v="24.146845463328571"/>
        <n v="13044.448"/>
        <n v="1111.6200932471013"/>
        <n v="656.91391785526525"/>
        <n v="137.69605714738785"/>
        <n v="710.16939417953085"/>
        <n v="231.2308811027992"/>
        <n v="579.23283411895579"/>
        <n v="219.31777488032873"/>
        <n v="646.25223744392804"/>
        <n v="396.63575776777026"/>
        <n v="4486.9445337989982"/>
        <n v="18728.48"/>
        <n v="259.5592440687397"/>
        <n v="1104.1699936596196"/>
        <n v="6158.4199999999992"/>
        <n v="616.69030543805775"/>
        <n v="3793.675148477088"/>
        <n v="276.02513890004184"/>
        <n v="2127.7157650828162"/>
        <n v="10793.64"/>
        <n v="298.25629989183579"/>
        <n v="745.62627189713282"/>
        <n v="4798.3760000000002"/>
        <n v="-46.574756560447355"/>
        <n v="3194.8319999999999"/>
        <n v="116.44108881173625"/>
        <n v="280.70529965915546"/>
        <n v="1299.7879999999998"/>
        <n v="409.16558418065858"/>
        <n v="185.40918696017891"/>
        <n v="861.38599805506772"/>
        <n v="-79.586055963255845"/>
        <n v="12398.964"/>
        <n v="-5.2796343098770038"/>
        <n v="474.68047805745528"/>
        <n v="240.15632112484732"/>
        <n v="74.389909060182873"/>
        <n v="690.27593924534085"/>
        <n v="161.27782115975998"/>
        <n v="8300.0839999999989"/>
        <n v="939.64881444297441"/>
        <n v="2573.5239999999999"/>
        <n v="9389.9160000000011"/>
        <n v="182.35528298021202"/>
        <n v="197.05872590838345"/>
        <n v="174.94130040576803"/>
        <n v="14943.251999999999"/>
        <n v="94.71907419042742"/>
        <n v="295.28392586943033"/>
        <n v="-45.517969541376672"/>
        <n v="4967.732"/>
        <n v="982.39864122245365"/>
        <n v="15.081070269057047"/>
        <n v="67.304151699339599"/>
        <n v="217.24160638390893"/>
        <n v="830.48096948833552"/>
        <n v="256.9482235870326"/>
        <n v="1237.7884435367203"/>
        <n v="553.41518883627259"/>
        <n v="217.06548705976618"/>
        <n v="732.32777825358983"/>
        <n v="12201.691999999999"/>
        <n v="14657.311999999998"/>
        <n v="393.86045419880429"/>
        <n v="3339.3879999999995"/>
        <n v="2731.2639999999997"/>
        <n v="-17.636321104616126"/>
        <n v="8150.9919999999993"/>
        <n v="571.16025604765878"/>
        <n v="1168.2507874721503"/>
        <n v="610.22641192205185"/>
        <n v="8727.0440000000017"/>
        <n v="10637.876"/>
        <n v="10681.675999999999"/>
        <n v="-9.6626493674429206"/>
        <n v="868.75499690635786"/>
        <n v="135.2744471305956"/>
        <n v="5000.2491526281183"/>
        <n v="298.30465500929091"/>
        <n v="6030.6279999999997"/>
        <n v="1.1509167890702148"/>
        <n v="-87.329025048946349"/>
        <n v="3656.96"/>
        <n v="807.25290926881848"/>
        <n v="605.62494413795548"/>
        <n v="196.39319935811091"/>
        <n v="122.82974579922448"/>
        <n v="641.03975212553132"/>
        <n v="1175.7542462114288"/>
        <n v="13350.979999999998"/>
        <n v="582.17631689754194"/>
        <n v="1479.7880237157863"/>
        <n v="-17.96337912051381"/>
        <n v="148.43203479897912"/>
        <n v="72.207543619701113"/>
        <n v="251.53045111950135"/>
        <n v="2446.1335232063552"/>
        <n v="16661.02"/>
        <n v="13459.255999999999"/>
        <n v="142.83676618553045"/>
        <n v="395.84294048909715"/>
        <n v="959.68186182988882"/>
        <n v="14814.055999999999"/>
        <n v="286.79625041383849"/>
        <n v="17060.344000000001"/>
        <n v="1142.5713828498272"/>
        <n v="-79.27011980720998"/>
        <n v="571.97275528733712"/>
        <n v="221.66589380677536"/>
        <n v="13.488449168238212"/>
        <n v="5804.3919999999998"/>
        <n v="128.21459625819745"/>
        <n v="599.69987230454808"/>
        <n v="467.99887893340485"/>
        <n v="633.32130994700378"/>
        <n v="461.75472102586087"/>
        <n v="2740.7959999999998"/>
        <n v="275.53696958228863"/>
        <n v="16879.423999999999"/>
        <n v="297.64859902669161"/>
        <n v="5173.1639999999998"/>
        <n v="1103.9212597379169"/>
        <n v="7357.6959999999999"/>
        <n v="1188.9269935600623"/>
        <n v="16318.655999999999"/>
        <n v="503.95166783485143"/>
        <n v="19218.8"/>
        <n v="1081.6537558069724"/>
        <n v="2663.3919999999998"/>
        <n v="291.975981245855"/>
        <n v="555.46847898879059"/>
        <n v="90.503786958387025"/>
        <n v="1605.5778383399891"/>
        <n v="297.32592278942928"/>
        <n v="10072.856"/>
        <n v="13838.528"/>
        <n v="1056.8047517163561"/>
        <n v="159.40583612590635"/>
        <n v="16801.916000000001"/>
        <n v="160.95134484104628"/>
        <n v="73.752269058627917"/>
        <n v="10192.972"/>
        <n v="-29.288197301299977"/>
        <n v="11881.876"/>
        <n v="126.60621880943692"/>
        <n v="991.12074396280184"/>
        <n v="233.8635152333525"/>
        <n v="1118.052918034474"/>
        <n v="18803.563999999998"/>
        <n v="154.08123892204952"/>
        <n v="184.06621554130481"/>
        <n v="470.25390467720979"/>
        <n v="141.19250448353492"/>
        <n v="-9.2773214769656782"/>
        <n v="15096.148000000003"/>
        <n v="4520.12"/>
        <n v="6204.9319999999998"/>
        <n v="1940.6000068887124"/>
        <n v="-34.274098458802037"/>
        <n v="576.62068076327989"/>
        <n v="-18.980505572018718"/>
        <n v="343.36733004350043"/>
        <n v="930.92800000000011"/>
        <n v="795.38084753824194"/>
        <n v="6646.1284289276819"/>
        <n v="1918.3987478426136"/>
        <n v="568.42198818864699"/>
        <n v="150.30809366314762"/>
        <n v="1662.3000000000002"/>
        <n v="17181.788"/>
        <n v="15108.024000000001"/>
        <n v="853.3571664004462"/>
        <n v="3865.9279999999994"/>
        <n v="69.006734144461575"/>
        <n v="1042.1841128060673"/>
        <n v="395.33061919651954"/>
        <n v="131.26951149206491"/>
        <n v="296.65044485704925"/>
        <n v="343.23165264078324"/>
        <n v="15444.224"/>
        <n v="2611.8388683886837"/>
        <n v="222.09917012009845"/>
        <n v="589.65599999999995"/>
        <n v="-71.69580817586872"/>
        <n v="925.39152738614268"/>
        <n v="17782.011999999999"/>
        <n v="-49.587954503410039"/>
        <n v="335.69510793237322"/>
        <n v="-27.528868949256356"/>
        <n v="1733.7601311183428"/>
        <n v="1053.2959999999998"/>
        <n v="4569.3502672061277"/>
        <n v="-40.582280219104334"/>
        <n v="6240.26"/>
        <n v="14752.188000000002"/>
        <n v="-18.25440161654268"/>
        <n v="844.82450424090075"/>
        <n v="114.11335210880912"/>
        <n v="3131.4384816243814"/>
        <n v="1798.6720000000003"/>
        <n v="26.442690145765656"/>
        <n v="830.17363087339641"/>
        <n v="3339.8559999999998"/>
        <n v="681.19515714292697"/>
        <n v="15404.12"/>
        <n v="535.40507507030782"/>
        <n v="47.679269753018893"/>
        <n v="329.9047549001582"/>
        <n v="979.26484674924575"/>
        <n v="179.964824720232"/>
        <n v="7455.2580415407419"/>
        <n v="67.174730730543303"/>
        <n v="991.90573192207307"/>
        <n v="9870.9079999999994"/>
        <n v="327.3173979232883"/>
        <n v="973.18446075637337"/>
        <n v="58.982782656154477"/>
        <n v="130.46401783023231"/>
        <n v="7622.1960000000008"/>
        <n v="908.66250444139905"/>
        <n v="121.40302190289138"/>
        <n v="17373.579999999998"/>
        <n v="18518.892000000003"/>
        <n v="28.899934483329698"/>
        <n v="19657.331999999999"/>
        <n v="408.85330290351209"/>
        <n v="152.7650233291038"/>
        <n v="288.14315301852622"/>
        <n v="256.84825165794035"/>
        <n v="388.8911648451051"/>
        <n v="369.92184352590442"/>
        <n v="41.877184544574433"/>
        <n v="4669.5039999999999"/>
        <n v="11373.932000000001"/>
        <n v="99.301843848298077"/>
        <n v="351.58260180779627"/>
        <n v="566.99136668453821"/>
        <n v="3788.8919999999998"/>
        <n v="225.18429073002082"/>
        <n v="114.09566341802994"/>
        <n v="835.34400000000005"/>
        <n v="1081.9647220886757"/>
        <n v="1166.4498327842746"/>
        <n v="594.39532456905658"/>
        <n v="165.91744176259644"/>
        <n v="10405.528"/>
        <n v="176.20840710202845"/>
        <n v="121.18237146513353"/>
        <n v="14875.776000000002"/>
        <n v="14170.395999999999"/>
        <n v="994.45240223584028"/>
        <n v="1053.3772318884069"/>
        <n v="1086.8043487502014"/>
        <n v="4454.1279999999997"/>
        <n v="4492.7120000000004"/>
        <n v="11219.023999999999"/>
        <n v="14932.887999999999"/>
        <n v="10175.26"/>
        <n v="13669.084000000001"/>
        <n v="19041.903999999999"/>
        <n v="7518.0399999999991"/>
        <n v="5314.6440000000002"/>
        <n v="17174.648000000001"/>
        <n v="1078.0395113307393"/>
        <n v="173.56483424721117"/>
        <n v="1061.1313481542704"/>
        <n v="256.63268993584705"/>
        <n v="7198.9039999999986"/>
        <n v="12933.552"/>
        <n v="3541.9279999999999"/>
        <n v="3.5467236327273874"/>
        <n v="892.63412716503603"/>
        <n v="573.79341364162565"/>
        <n v="112.89977558825939"/>
        <n v="509.24634718993531"/>
        <n v="10889.34"/>
        <n v="13747.86"/>
        <n v="15077.864000000003"/>
        <n v="5621.8879999999999"/>
        <n v="361.15136103948993"/>
        <n v="11888.332"/>
        <n v="640.83876356603218"/>
        <n v="-52.853566040103004"/>
        <n v="-8.9074122252048795"/>
        <n v="2927.34"/>
        <n v="5342.3"/>
        <n v="27.711023993883476"/>
        <n v="599.56224644769054"/>
        <n v="933.28465031932365"/>
        <n v="166.44493603686891"/>
        <n v="8233.0479999999989"/>
        <n v="182.58922835419847"/>
        <n v="5630.1480000000001"/>
        <n v="-74.664836421871428"/>
        <n v="456.81933034708447"/>
        <n v="8216.9800000000014"/>
        <n v="96.643950758763467"/>
        <n v="6182.0160000000005"/>
        <n v="2448.0605222142444"/>
        <n v="18155.856"/>
        <n v="242.6729949357786"/>
        <n v="138.13930502675117"/>
        <n v="222.44792654491096"/>
        <n v="927.88147284704223"/>
        <n v="220.0334771087598"/>
        <n v="5653.3"/>
        <n v="425.93230511872429"/>
        <n v="475.40237363166591"/>
        <n v="10790.675999999999"/>
        <n v="1516.3799999999999"/>
        <n v="19060.716"/>
        <n v="893.33286212973292"/>
        <n v="1667.7040000000002"/>
        <n v="1152.6210219080367"/>
        <n v="7393.5439999999999"/>
        <n v="18347.027999999998"/>
        <n v="337.19314624600662"/>
        <n v="826.28606501679394"/>
        <n v="1857.5680000000002"/>
        <n v="567.01826335912267"/>
        <n v="500.4768747791955"/>
        <n v="1945.7739369433652"/>
        <n v="844.48953249167153"/>
        <n v="259.53390435712225"/>
        <n v="1846.3119999999999"/>
        <n v="568.24578628013353"/>
        <n v="150.11716451478091"/>
        <n v="759.15194021877801"/>
        <n v="95.012913899943939"/>
        <n v="1180.5291607191939"/>
        <n v="808.69658276619725"/>
        <n v="10646.460000000001"/>
        <n v="18850.444"/>
        <n v="1924.096795709085"/>
        <n v="8504.496000000001"/>
        <n v="4231.768"/>
        <n v="9484.8079999999991"/>
        <n v="319.30799999999999"/>
        <n v="19517.52"/>
        <n v="887.881393391031"/>
        <n v="4788.384"/>
        <n v="649.29912608882171"/>
        <n v="77.030284117926755"/>
        <n v="816.60627072229101"/>
        <n v="368.03110751039492"/>
        <n v="1143.3199640371629"/>
        <n v="18183.168000000001"/>
        <n v="848.33796309029401"/>
        <n v="5425.0279999999993"/>
        <n v="855.34498402241718"/>
        <n v="885.31292169277322"/>
        <n v="203.31059400699414"/>
        <n v="1137.5764658368021"/>
        <n v="697.23058413760805"/>
        <n v="203.46727478331735"/>
        <n v="463.11948894451513"/>
        <n v="12228.8"/>
        <n v="289.7142537281357"/>
        <n v="1520.9564111650786"/>
        <n v="208.3484704498284"/>
        <n v="9393.6600000000017"/>
        <n v="132.09616833660598"/>
        <n v="-0.49335934200419562"/>
        <n v="193.22628718396643"/>
        <n v="189.17918526583483"/>
        <n v="514.91314959175293"/>
        <n v="2801.7359999999999"/>
        <n v="173.22128261577956"/>
        <n v="919.53829480659385"/>
        <n v="900.56399999999996"/>
        <n v="3604.1040000000003"/>
        <n v="326.1147285869107"/>
        <n v="7419.7240000000011"/>
        <n v="156.2649773171681"/>
        <n v="13248.603999999999"/>
        <n v="549.73117793811844"/>
        <n v="630.72879535647473"/>
        <n v="-61.902900737602316"/>
        <n v="789.98718806391662"/>
        <n v="450.82964568592382"/>
        <n v="1140.7320614727437"/>
        <n v="175.33791078291662"/>
        <n v="3043"/>
        <n v="148.06246994106652"/>
        <n v="11526.18"/>
        <n v="358.48391766721733"/>
        <n v="202.89806520459243"/>
        <n v="817.59681166893006"/>
        <n v="604.11853003428712"/>
        <n v="14058.111999999999"/>
        <n v="802.68840883014047"/>
        <n v="3209.944"/>
        <n v="10837.467999999999"/>
        <n v="361.39500084504527"/>
        <n v="10841.204"/>
        <n v="12.438422345064165"/>
        <n v="192.64071857540705"/>
        <n v="1.3197991709407184"/>
        <n v="716.55616978337252"/>
        <n v="5562.8360000000002"/>
        <n v="17408.735999999997"/>
        <n v="176.2293404161133"/>
        <n v="111.31675643367997"/>
        <n v="102.35185886249742"/>
        <n v="13604.523999999998"/>
        <n v="-57.816007384774693"/>
        <n v="2526.444"/>
        <n v="122.4663580513562"/>
        <n v="17857.420000000002"/>
        <n v="1096.4101070495058"/>
        <n v="783.95562702020959"/>
        <n v="9186.6319999999996"/>
        <n v="131.8336471607096"/>
        <n v="4256.924"/>
        <n v="910.7257189759647"/>
        <n v="381.81657488895155"/>
        <n v="1126.9856949751529"/>
        <n v="669.08508767902651"/>
        <n v="346.37864363422801"/>
        <n v="19378.872000000003"/>
        <n v="282.84441724091687"/>
        <n v="2555.0120000000002"/>
        <n v="170.85062903814935"/>
        <n v="1113.4058820527569"/>
        <n v="7147.6439999999993"/>
        <n v="874.20185281149327"/>
        <n v="661.91028869811828"/>
        <n v="895.27673224254659"/>
        <n v="19305.771999999997"/>
        <n v="278.79503927385986"/>
        <n v="11.83803454786691"/>
        <n v="398.30295212991314"/>
        <n v="992.00591960562224"/>
        <n v="657.47098722897806"/>
        <n v="3153.558030537773"/>
        <n v="3404"/>
        <n v="745.78635761241321"/>
        <n v="1792.1678127535984"/>
        <n v="3739.4160000000006"/>
        <n v="14830.92"/>
        <n v="158.0710364929754"/>
        <n v="229.01446031363815"/>
        <n v="148.31708620060405"/>
        <n v="1056.5547613429726"/>
        <n v="6598.6960000000008"/>
        <n v="11890.152"/>
        <n v="7047.4399999999987"/>
        <n v="1059.3574459393519"/>
        <n v="869.18848699071225"/>
        <n v="-38.017767429076635"/>
        <n v="454.63787296870697"/>
        <n v="15316.576000000001"/>
        <n v="845.88557923556959"/>
        <n v="263.15642504529364"/>
        <n v="790.4535140853975"/>
        <n v="-5.6211431702842551"/>
        <n v="46.850124562443895"/>
        <n v="350.31675404060832"/>
        <n v="532.11199999999997"/>
        <n v="67.620803139550219"/>
        <n v="1004.0040000000001"/>
        <n v="192.46157955547824"/>
        <n v="15521.9"/>
        <n v="7240.3720000000003"/>
        <n v="778.8843697447287"/>
        <n v="19271.976000000002"/>
        <n v="6505.6279999999997"/>
        <n v="938.5"/>
        <n v="822.21335364420975"/>
        <n v="400.95991679947252"/>
        <n v="1977.9351398918134"/>
        <n v="885.42451145828363"/>
        <n v="4587.9040000000005"/>
        <n v="802.05929564376163"/>
        <n v="1039.7723188090627"/>
        <n v="467.14300821546811"/>
        <n v="12497.356"/>
        <n v="858.52331729624166"/>
        <n v="500.55475986582553"/>
        <n v="9603.9880000000012"/>
        <n v="301.88727771251223"/>
        <n v="487.22423617300387"/>
        <n v="16600.988000000001"/>
        <n v="15399.876"/>
        <n v="803.64123071465178"/>
        <n v="697.14106902898413"/>
        <n v="7531.1479999999992"/>
        <n v="1012.5130771574396"/>
        <n v="401.14125412315491"/>
        <n v="16932.083999999999"/>
        <n v="188.78429717574366"/>
        <n v="1139.5160000000001"/>
        <n v="-45.904771673374171"/>
        <n v="198.08748228409451"/>
        <n v="69.783493775925834"/>
        <n v="314.34851437080579"/>
        <n v="5642.384"/>
        <n v="2.9505877774885629"/>
        <n v="133.07943971849889"/>
        <n v="680.91426159315176"/>
        <n v="54.022039137879908"/>
        <n v="9773.6"/>
        <n v="1913.9895507789201"/>
        <n v="792.6287256887606"/>
        <n v="149.62863773475212"/>
        <n v="249.26648224119191"/>
        <n v="3911.3120000000004"/>
        <n v="244.26878997884413"/>
        <n v="2185.6201845631299"/>
        <n v="11019.396000000001"/>
        <n v="-20.126775539613632"/>
        <n v="176.59982667749478"/>
        <n v="-78.698851338684662"/>
        <n v="16004.688000000002"/>
        <n v="-40.399276469284501"/>
        <n v="10817.960000000001"/>
        <n v="349.21756912134094"/>
        <n v="90.603159678901591"/>
        <n v="17981.059999999998"/>
        <n v="394.13207306132733"/>
        <n v="-48.590433343454805"/>
        <n v="19478.644"/>
        <n v="308.87813173616968"/>
        <n v="443.8803234300708"/>
        <n v="532.68534369276858"/>
        <n v="2215.7919999999999"/>
        <n v="4566.7480000000005"/>
        <n v="326.93801607481873"/>
        <n v="337.68800000000005"/>
        <n v="850.22152778928762"/>
        <n v="1205.6543230026048"/>
        <n v="611.3904932236411"/>
        <n v="240.53776160184665"/>
        <n v="53.669564539394166"/>
        <n v="12324.956"/>
        <n v="13967.823999999999"/>
        <n v="166.53851589088225"/>
        <n v="1026.6983383344052"/>
        <n v="-7.3923019931953586"/>
        <n v="6467.3919999999998"/>
        <n v="109.55018689388356"/>
        <n v="19390.86"/>
        <n v="1043.286851600707"/>
        <n v="702.27149296289076"/>
        <n v="12173.088"/>
        <n v="1.8777990401859501"/>
        <n v="14284.016"/>
        <n v="4676.1080000000002"/>
        <n v="580.62496708389654"/>
        <n v="549.50791908401357"/>
        <n v="3113.4079999999999"/>
        <n v="13599.648000000001"/>
        <n v="3207.2400000000002"/>
        <n v="298.86848345093284"/>
        <n v="623.96473991233427"/>
        <n v="1219.7048276806422"/>
        <n v="830.98006110495464"/>
        <n v="1196.5659611011365"/>
        <n v="144.8130220008795"/>
        <n v="512.02292035625362"/>
        <n v="2833.9202359579381"/>
        <n v="62.743263987851236"/>
        <n v="265.25918732784885"/>
        <n v="212.90846207179061"/>
        <n v="-59.872572077578091"/>
        <n v="3485.6318694504439"/>
        <n v="971.15021794912889"/>
        <n v="79.823107510498332"/>
        <n v="682.15518672642736"/>
        <n v="843.04654659247728"/>
        <n v="210.29105654067286"/>
        <n v="217.20639701693221"/>
        <n v="250.06750770908224"/>
        <n v="38.975937125940327"/>
        <n v="-66.0435348938978"/>
        <n v="-37.190733600804336"/>
        <n v="2982.3439999999996"/>
        <n v="808.94693726138769"/>
        <n v="6244.3559999999998"/>
        <n v="2333.98"/>
        <n v="82.485441535597786"/>
        <n v="12951.108"/>
        <n v="9275.0880000000016"/>
        <n v="2980.6559999999999"/>
        <n v="-32.423916098177266"/>
        <n v="926.76016103367579"/>
        <n v="1544.816"/>
        <n v="460.25441047355491"/>
        <n v="2.8242325742421972"/>
        <n v="302.0529731310811"/>
        <n v="-11.66507568226927"/>
        <n v="249.10644944714511"/>
        <n v="6518.5479999999998"/>
        <n v="1134.6659344032139"/>
        <n v="28.930286609703543"/>
        <n v="656.22238394123815"/>
        <n v="7150.2119999999995"/>
        <n v="-33.991135243847047"/>
        <n v="-88.540207562104086"/>
        <n v="1136.6049840071269"/>
        <n v="741.72175799831541"/>
        <n v="13173.588000000002"/>
        <n v="158.99708265426261"/>
        <n v="822.51980887000707"/>
        <n v="17343.648000000001"/>
        <n v="1572.0737376126506"/>
        <n v="7110.347999999999"/>
        <n v="-59.224531697600924"/>
        <n v="8657.616"/>
        <n v="4959.5639999999994"/>
        <n v="884.06000000000006"/>
        <n v="16786.079999999998"/>
        <n v="3194.0949638266488"/>
        <n v="16980.004000000001"/>
        <n v="1791.444"/>
        <n v="74.005586262499236"/>
        <n v="10319.152"/>
        <n v="939.97600000000011"/>
        <n v="1069.465079167212"/>
        <n v="357.48382487057609"/>
        <n v="94.469955010003886"/>
        <n v="34.722864514244677"/>
        <n v="-1.9917910467899524"/>
        <n v="6.6313669319765749"/>
        <n v="711.26056274182372"/>
        <n v="1064.9355837948526"/>
        <n v="18485.148000000001"/>
        <n v="4260.9960000000001"/>
        <n v="661.52346544845238"/>
        <n v="78.335293530591088"/>
        <n v="960.87775479954144"/>
        <n v="792.50976367754561"/>
        <n v="115.46160740962054"/>
        <n v="6730.5279999999993"/>
        <n v="210.18038257087341"/>
        <n v="9682.8759999999984"/>
        <n v="1855.8847665059866"/>
        <n v="14698.020000000002"/>
        <n v="237.0835179526845"/>
        <n v="56.68046431906324"/>
        <n v="10043.980000000001"/>
        <n v="437.59986717208818"/>
        <n v="428.59797813839907"/>
        <n v="-72.141973591538871"/>
        <n v="3142.54"/>
        <n v="939.74167806410844"/>
        <n v="346.87458182302169"/>
        <n v="4152.1519999999991"/>
        <n v="149.76285657346889"/>
        <n v="1070.9258667127899"/>
        <n v="188.17597829307263"/>
        <n v="910.38956647880411"/>
        <n v="150.48412768948606"/>
        <n v="302.62762912140607"/>
        <n v="257.93890311295115"/>
        <n v="-36.362280046481693"/>
        <n v="12968.967999999999"/>
        <n v="13549.484"/>
        <n v="235.6076165989914"/>
        <n v="1122.2550899338571"/>
        <n v="854.82830942289854"/>
        <n v="15.732253518780773"/>
        <n v="461.96376791511204"/>
        <n v="12670.067999999999"/>
        <n v="844.9470623786309"/>
        <n v="2222.288"/>
        <n v="8679.6960000000017"/>
        <n v="9101.2360000000008"/>
        <n v="219.44116416410893"/>
        <n v="699.84028150489814"/>
        <n v="137.1789010663141"/>
        <n v="242.71778567490645"/>
        <n v="628.7088804668017"/>
        <n v="1724.212"/>
        <n v="111.90161086379251"/>
        <n v="4456.1840318836776"/>
        <n v="10105.155999999999"/>
        <n v="10016.880000000001"/>
        <n v="339.21127142882187"/>
        <n v="10891.852000000001"/>
        <n v="2610.9279999999999"/>
        <n v="2654.94"/>
        <n v="68.894546980616568"/>
        <n v="555.53794614750745"/>
        <n v="22.687588519305546"/>
        <n v="1166.3034723335454"/>
        <n v="8814.6479999999992"/>
        <n v="19744.171999999999"/>
        <n v="-22.318062064185863"/>
        <n v="968.331815160205"/>
        <n v="999.79966219210019"/>
        <n v="847.36399999999992"/>
        <n v="1039.9762475751791"/>
        <n v="16.231746207104671"/>
        <n v="631.17194436962677"/>
        <n v="466.36791255275892"/>
        <n v="-9.701029783882456"/>
        <n v="1153.1071444251406"/>
        <n v="894.8120907191178"/>
        <n v="435.91292129433572"/>
        <n v="15148.944"/>
        <n v="1281.76"/>
        <n v="3673.6120000000001"/>
        <n v="6008.4160000000002"/>
        <n v="2300.9728125358051"/>
        <n v="145.44343704661776"/>
        <n v="13573.716000000002"/>
        <n v="924.20139086203926"/>
        <n v="1055.5220173375171"/>
        <n v="454.96499405188524"/>
        <n v="19092.311999999998"/>
        <n v="382.24758702646295"/>
        <n v="182.67566652920891"/>
        <n v="234.31938251333958"/>
        <n v="16652.768"/>
        <n v="-21.715760140025793"/>
        <n v="480.76173836404939"/>
        <n v="234.33243617076457"/>
        <n v="16539.8"/>
        <n v="983.28283311775215"/>
        <n v="4210.655999999999"/>
        <n v="206.67873642964892"/>
        <n v="368.24726064880878"/>
        <n v="11150.7"/>
        <n v="16923.023999999998"/>
        <n v="1122.1827296115232"/>
        <n v="22.2655703433593"/>
        <n v="1139.6297379375494"/>
        <n v="543.78094276233071"/>
        <n v="280.01705797385875"/>
        <n v="16273.784"/>
        <n v="-18.473664392423881"/>
        <n v="654.14723817381253"/>
        <n v="3068.6919999999996"/>
        <n v="13436.3"/>
        <n v="13686.64"/>
        <n v="10323.392"/>
        <n v="624.52877880141659"/>
        <n v="9834.9399999999987"/>
        <n v="954.29343653093838"/>
        <n v="105.07125905391008"/>
        <n v="-82.626999789627646"/>
        <n v="840.09870344207445"/>
        <n v="-16.656432919148308"/>
        <n v="-71.959877250034339"/>
        <n v="907.19940633824706"/>
        <n v="-25.564780030076541"/>
        <n v="16372.624"/>
        <n v="418.99533280275796"/>
        <n v="200.3423686864744"/>
        <n v="830.33850867225067"/>
        <n v="55.413617108976744"/>
        <n v="164.93444968034393"/>
        <n v="199.73158319695409"/>
        <n v="6942.6640000000007"/>
        <n v="1200.3026194355173"/>
        <n v="854.46014168865781"/>
        <n v="457.42017027490351"/>
        <n v="136.96541074264456"/>
        <n v="145.27835688363834"/>
        <n v="213.87882614438166"/>
        <n v="18031.2"/>
        <n v="401.17923361695034"/>
        <n v="624.82940566809964"/>
        <n v="12819.064"/>
        <n v="976.70421709246932"/>
        <n v="38.178689200329771"/>
        <n v="230.47659591374972"/>
        <n v="459.05946474609135"/>
        <n v="16818.3"/>
        <n v="9981.8799999999992"/>
        <n v="9800.4639999999999"/>
        <n v="-2.1779335510649696"/>
        <n v="746.60830656124574"/>
        <n v="669.47939600860877"/>
        <n v="810.17333025597986"/>
        <n v="13547.944000000001"/>
        <n v="8236.5159999999996"/>
        <n v="530.74401625691064"/>
        <n v="11909.012000000001"/>
        <n v="0.36286350090868158"/>
        <n v="9298.4119999999984"/>
        <n v="459.52735043990663"/>
        <n v="6627.5199999999995"/>
        <n v="13306.107999999998"/>
        <n v="918.42000000000007"/>
        <n v="6449.7480000000014"/>
        <n v="44.460836307207771"/>
        <n v="9312.5280000000002"/>
        <n v="903.08060147110018"/>
        <n v="204.4082506285398"/>
        <n v="737.46722082686313"/>
        <n v="-23.387023455967036"/>
        <n v="12679.164000000001"/>
        <n v="180.87609477012055"/>
        <n v="543.54276351013937"/>
        <n v="10001.152"/>
        <n v="1109.1166801613879"/>
        <n v="11307.875999999998"/>
        <n v="16391.223999999998"/>
        <n v="777.93943145304775"/>
        <n v="1204.9079247871796"/>
        <n v="1011.2742343981308"/>
        <n v="72.767931492660907"/>
        <n v="2219.3200211541853"/>
        <n v="931.83111692265697"/>
        <n v="9023.14"/>
        <n v="275.37323499399918"/>
        <n v="1018.4346837038564"/>
        <n v="829.51432672966394"/>
        <n v="72.377782192248844"/>
        <n v="72.657136141795689"/>
        <n v="7648.8440000000001"/>
        <n v="6.5536458241245308"/>
        <n v="183.36107429435529"/>
        <n v="203.98973986016421"/>
        <n v="936.12016562417409"/>
        <n v="61.065390515083571"/>
        <n v="146.17758493599041"/>
        <n v="122.74731948228317"/>
        <n v="8236.3279999999995"/>
        <n v="538.24863707145801"/>
        <n v="306.00033193796452"/>
        <n v="793.61919039566328"/>
        <n v="21.67902758454764"/>
        <n v="174.7661724393173"/>
        <n v="368.13187908164002"/>
        <n v="8997.9559999999983"/>
        <n v="13502.328"/>
        <n v="19195.664000000001"/>
        <n v="11341.276"/>
        <n v="25.237654787187914"/>
        <n v="58.483634830008526"/>
        <n v="4093.9827118091202"/>
        <n v="13346.088"/>
        <n v="254.2285431163092"/>
        <n v="15618.132"/>
        <n v="-28.046113496297998"/>
        <n v="3155.3720000000003"/>
        <n v="324.57747583459877"/>
        <n v="2460.4720000000002"/>
        <n v="8251.3520000000008"/>
        <n v="18674.504000000001"/>
        <n v="-15.450766187042037"/>
        <n v="668.67066910805772"/>
        <n v="1025.0155078534831"/>
        <n v="531.97893417484818"/>
        <n v="1037.2137297146007"/>
        <n v="680.69006359950311"/>
        <n v="8293.3759999999984"/>
        <n v="1374.1"/>
        <n v="16304.352000000001"/>
        <n v="208.58649033926048"/>
        <n v="113.17551712934555"/>
        <n v="14174.255999999999"/>
        <n v="1384.9675261428019"/>
        <n v="844.45200000000011"/>
        <n v="475.87101575270816"/>
        <n v="4308.6440000000002"/>
        <n v="186.35495312852268"/>
        <n v="188.9532273462992"/>
        <n v="21.517103664872653"/>
        <n v="2170.9376505954979"/>
        <n v="9188.4279999999999"/>
        <n v="48.35961284431923"/>
        <n v="-4.4282597928401906"/>
        <n v="746.34027828764295"/>
        <n v="587.1701294890288"/>
        <n v="-74.744483713821765"/>
        <n v="1076.828"/>
        <n v="15617.500000000002"/>
        <n v="108.8941437155887"/>
        <n v="1057.8079015900573"/>
        <n v="1354.5701582981956"/>
        <n v="-86.270037486822886"/>
        <n v="8755.5280000000002"/>
        <n v="373.50518766452711"/>
        <n v="161.31044471509924"/>
        <n v="8376.1640000000007"/>
        <n v="-85.471874357255544"/>
        <n v="32.223723147080854"/>
        <n v="619.85919043186209"/>
        <n v="12830.32"/>
        <n v="15089.071999999998"/>
        <n v="18080.404000000002"/>
        <n v="-8.2154352861132196"/>
        <n v="3151.9959999999996"/>
        <n v="612.02800000000002"/>
        <n v="2300.3439999999996"/>
        <n v="247.38720768881578"/>
        <n v="171.4644414732754"/>
        <n v="8685.5759999999991"/>
        <n v="8142.2960000000003"/>
        <n v="3682.9320000000002"/>
        <n v="653.17962247583102"/>
        <n v="9358.48"/>
        <n v="15995.467999999999"/>
        <n v="10835.028"/>
        <n v="188.51354330446844"/>
        <n v="293.94321613922619"/>
        <n v="175.45679493066066"/>
        <n v="776.37854259597361"/>
        <n v="814.12214990052814"/>
        <n v="9986.8760000000002"/>
        <n v="1581.712"/>
        <n v="26.460680313207053"/>
        <n v="761.1129917363379"/>
        <n v="173.34353971979294"/>
        <n v="13199.42"/>
        <n v="207.51723629303464"/>
        <n v="2.7012191250264941"/>
        <n v="-13.397705726373763"/>
        <n v="11939.724000000002"/>
        <n v="467.52380150471112"/>
        <n v="262.42202609517432"/>
        <n v="17902.644"/>
        <n v="931.38756522671815"/>
        <n v="590.96319000089545"/>
        <n v="4358.7439999999997"/>
        <n v="607.3265546239943"/>
        <n v="797.61752270933107"/>
        <n v="6316.2440000000006"/>
        <n v="299.27501321301401"/>
        <n v="-69.091072360800993"/>
        <n v="3729.2760000000003"/>
        <n v="9560.232"/>
        <n v="1348.6988624589646"/>
        <n v="-45.791475614505266"/>
        <n v="14295.300000000001"/>
        <n v="783.68391026255301"/>
        <n v="17608.456000000002"/>
        <n v="6064.16"/>
        <n v="469.62892373211008"/>
        <n v="1098.7524844393745"/>
        <n v="13306.316000000001"/>
        <n v="557.22675844807065"/>
        <n v="844.80450831224641"/>
        <n v="234.85269426289031"/>
        <n v="661.04313137461918"/>
        <n v="605.67016811587848"/>
        <n v="836.28340293302801"/>
        <n v="516.58257562705739"/>
        <n v="17601.191999999999"/>
        <n v="331.21571327268157"/>
        <n v="453.77376047991208"/>
        <n v="11337.36"/>
        <n v="-22.123811350150223"/>
        <n v="18064.867999999999"/>
        <n v="210.09255707846654"/>
        <n v="17843.703999999998"/>
        <n v="534.71361029297771"/>
        <n v="538.76400000000001"/>
        <n v="-26.157695928767733"/>
        <n v="-54.880361371060481"/>
        <n v="586.78287652659742"/>
        <n v="6659.0720000000001"/>
        <n v="306.36911505246542"/>
        <n v="692.030387942846"/>
        <n v="-87.107165477312293"/>
        <n v="2860.268"/>
        <n v="77.175431040108592"/>
        <n v="26.785196940742946"/>
        <n v="18579.095999999998"/>
        <n v="121.64138675919665"/>
        <n v="5861.4959999999992"/>
        <n v="41.814520223942445"/>
        <n v="14674.683999999999"/>
        <n v="-40.491731977640541"/>
        <n v="245.87636879176338"/>
        <n v="946.26095511889071"/>
        <n v="2211.0400000000004"/>
        <n v="421.00192250510133"/>
        <n v="558.55420450154554"/>
        <n v="52.988967903019827"/>
        <n v="42.474466676424719"/>
        <n v="378.08990171055956"/>
        <n v="15778.804"/>
        <n v="3444.2359999999999"/>
        <n v="506.41438110724459"/>
        <n v="10653.48"/>
        <n v="14422.976000000001"/>
        <n v="68.757066836362966"/>
        <n v="1350.3040000000001"/>
        <n v="17390.076000000001"/>
        <n v="15125.523999999999"/>
        <n v="895.10134969590661"/>
        <n v="-55.817800048948406"/>
        <n v="288.84095100323549"/>
        <n v="861.35510931679948"/>
        <n v="23.375156507847187"/>
        <n v="249.53078187751143"/>
        <n v="6485.0320000000011"/>
        <n v="542.8767960544501"/>
        <n v="377.58403314776069"/>
        <n v="4162.692"/>
        <n v="10011.208000000001"/>
        <n v="69.263307735887693"/>
        <n v="123.77490198639624"/>
        <n v="448.73315557117843"/>
        <n v="11150.312"/>
        <n v="10074.132"/>
        <n v="1129.2988006213793"/>
        <n v="19294.204000000002"/>
        <n v="296.7072262971094"/>
        <n v="108.92827162119727"/>
        <n v="163.87780707551374"/>
        <n v="1196.7367378594438"/>
        <n v="883.11388770317535"/>
        <n v="3200.2693028422668"/>
        <n v="104.66883421983637"/>
        <n v="654.58836946653321"/>
        <n v="193.51449757514146"/>
        <n v="126.22324500647927"/>
        <n v="336.65207365855957"/>
        <n v="1041.7597201949395"/>
        <n v="59.414490476207696"/>
        <n v="454.8580239769625"/>
        <n v="524.58980075573493"/>
        <n v="779.1157956504461"/>
        <n v="144.37184981908075"/>
        <n v="-54.981171897640301"/>
        <n v="521.20399999999995"/>
        <n v="258.74303550701586"/>
        <n v="7767.24"/>
        <n v="-14.904451074690495"/>
        <n v="28.656684312419017"/>
        <n v="458.29440952223155"/>
        <n v="18184.696"/>
        <n v="868.145655877742"/>
        <n v="11916.848"/>
        <n v="10459.732000000002"/>
        <n v="439.37649625480822"/>
        <n v="318.5269110387743"/>
        <n v="636.9713726125342"/>
        <n v="1071.0959999999998"/>
        <n v="13871.864000000001"/>
        <n v="17590.928"/>
        <n v="817.0930184482844"/>
        <n v="323.52059819691289"/>
        <n v="15.042432661358959"/>
        <n v="16.410261512391074"/>
        <n v="6912.2439999999997"/>
        <n v="321.80752034010112"/>
        <n v="145.26404966049492"/>
        <n v="245.90331856359063"/>
        <n v="113.52287056066881"/>
        <n v="269.31481760248886"/>
        <n v="234.22387337438818"/>
        <n v="14615.388000000001"/>
        <n v="467.36318161340506"/>
        <n v="5819.8239999999996"/>
        <n v="12283.883999999998"/>
        <n v="11723.439999999999"/>
        <n v="1193.3607537523476"/>
        <n v="1939.6360000000002"/>
        <n v="-70.103878524450678"/>
        <n v="4636.4359999999997"/>
        <n v="405.26235415024325"/>
        <n v="914.91029704196637"/>
        <n v="17036.120000000003"/>
        <n v="289.16217658063357"/>
        <n v="8122.3040000000001"/>
        <n v="269.38213929034356"/>
        <n v="1144.2791991016888"/>
        <n v="1640.5812878073821"/>
        <n v="496.68492750931836"/>
        <n v="946.46569442273722"/>
        <n v="14289.076000000001"/>
        <n v="1013.9943835468653"/>
        <n v="-28.326121059532976"/>
        <n v="5056.9480000000003"/>
        <n v="881.25326490209397"/>
        <n v="389.92289743862295"/>
        <n v="16843.460000000003"/>
        <n v="146.09742847510915"/>
        <n v="121.97189364181496"/>
        <n v="11596.255999999999"/>
        <n v="217.18686424321248"/>
        <n v="14013.16"/>
        <n v="944.1356616800972"/>
        <n v="243.64710114184919"/>
        <n v="11459.804"/>
        <n v="139.81444891049867"/>
        <n v="-2.7291414914964642"/>
        <n v="9758.8719999999994"/>
        <n v="1106.4995274524279"/>
        <n v="393.55530861072407"/>
        <n v="514.9550322244362"/>
        <n v="309.94188770635947"/>
        <n v="350.06947366306451"/>
        <n v="657.29656524472443"/>
        <n v="130.65466723482913"/>
        <n v="879.65234050160939"/>
        <n v="109.53096335192495"/>
        <n v="11149.848"/>
        <n v="12186.064"/>
        <n v="130.66282447887974"/>
        <n v="486.80394378615904"/>
        <n v="733.09208819977584"/>
        <n v="181.02462108759238"/>
        <n v="9985.2559999999994"/>
        <n v="337.27378334944819"/>
        <n v="9422.8279999999995"/>
        <n v="17590.672000000002"/>
        <n v="69.817928419210318"/>
        <n v="611.995821180912"/>
        <n v="670.73960479003938"/>
        <n v="22.156196133362588"/>
        <n v="360.33599999999996"/>
        <n v="39.058059367310292"/>
        <n v="11006.508"/>
        <n v="14973.483999999999"/>
        <n v="269.89183208218475"/>
        <n v="1303.6223115988957"/>
        <n v="259.33263440724659"/>
        <n v="5692.576"/>
        <n v="629.73599999999999"/>
        <n v="474.53217939288191"/>
        <n v="338.39794009374185"/>
        <n v="414.15407640763391"/>
        <n v="19098.364000000001"/>
        <n v="68.4680625760422"/>
        <n v="14391.188"/>
        <n v="120.10731149315323"/>
        <n v="330.61199999999997"/>
        <n v="182.9404906953709"/>
        <n v="134.11977812294572"/>
        <n v="10232.299999999999"/>
        <n v="301.3946516435692"/>
        <n v="370.34993593940004"/>
        <n v="15759.432000000001"/>
        <n v="18615.467999999997"/>
        <n v="3714.9160000000002"/>
        <n v="16002.768"/>
        <n v="1076.0025463592899"/>
        <n v="129.25868487622677"/>
        <n v="305.2808280390251"/>
        <n v="272.46114380564364"/>
        <n v="111.30956601152991"/>
        <n v="1197.8453355908548"/>
        <n v="71.139096845726698"/>
        <n v="63.180902020669095"/>
        <n v="920.42808726305532"/>
        <n v="3944.6880000000001"/>
        <n v="217.95197961477771"/>
        <n v="1169.9899700247925"/>
        <n v="527.74985759718993"/>
        <n v="1122.0708865504844"/>
        <n v="1869.1680000000001"/>
        <n v="-74.510510133709786"/>
        <n v="1125.5559999999998"/>
        <n v="16992.148000000001"/>
        <n v="8244.003999999999"/>
        <n v="192.6916376793763"/>
        <n v="7255.2759999999989"/>
        <n v="88.624362678428582"/>
        <n v="161.48897585470706"/>
        <n v="6643.1320000000014"/>
        <n v="127.58794096644412"/>
        <n v="443.61479316096853"/>
        <n v="292.8805093848153"/>
        <n v="15803.904"/>
        <n v="-34.861969475224754"/>
        <n v="210.6065154330042"/>
        <n v="12049.672"/>
        <n v="610.34667504551965"/>
        <n v="16831.768"/>
        <n v="1118.7066388180174"/>
        <n v="19322.632000000001"/>
        <n v="661.68063182790331"/>
        <n v="-57.605919233286187"/>
        <n v="165.9871578705345"/>
        <n v="178.36519277594965"/>
        <n v="13748.012000000001"/>
        <n v="720.09167115835567"/>
        <n v="883.64065762344137"/>
        <n v="285.86706581328673"/>
        <n v="-22.269542889353964"/>
        <n v="4177.5439999999999"/>
        <n v="418.58929550030678"/>
        <n v="13776.472000000002"/>
        <n v="11558.907999999999"/>
        <n v="368.17972442511433"/>
        <n v="23.776474743784153"/>
        <n v="933.57368222057119"/>
        <n v="502.53045877132212"/>
        <n v="5153.8865465695662"/>
        <n v="17115.400000000001"/>
        <n v="18111.98"/>
        <n v="369.81475479606428"/>
        <n v="215.97608120740114"/>
        <n v="-4.4160480018164412"/>
        <n v="13069.324000000001"/>
        <n v="595.1030694329869"/>
        <n v="727.06470862895605"/>
        <n v="7681.0640000000003"/>
        <n v="567.83721262067922"/>
        <n v="133.61779702780763"/>
        <n v="17946.356"/>
        <n v="181.9363417364851"/>
        <n v="9655.9560000000001"/>
        <n v="1077.5965164983036"/>
        <n v="983.41740720087432"/>
        <n v="451.40513140677393"/>
        <n v="91.154103908054367"/>
        <n v="291.68610526870975"/>
        <n v="125.99079605364409"/>
        <n v="2892.72"/>
        <n v="-29.10899842088574"/>
        <n v="1024.8462303174622"/>
        <n v="937.54050358983943"/>
        <n v="121.35194729736544"/>
        <n v="11693.392"/>
        <n v="339.34591625312225"/>
        <n v="17927.483999999997"/>
        <n v="162.42655120793773"/>
        <n v="397.5718796927182"/>
        <n v="817.31200000000013"/>
        <n v="505.61517849381102"/>
        <n v="-25.518499297758996"/>
        <n v="10919.224"/>
        <n v="11.276571235380771"/>
        <n v="-48.339996756206901"/>
        <n v="12146.064"/>
        <n v="2894.1320000000001"/>
        <n v="49.209303657885471"/>
        <n v="902.74382844462923"/>
        <n v="-82.844636972954959"/>
        <n v="633.36204671803193"/>
        <n v="14449.172000000002"/>
        <n v="15665.528"/>
        <n v="875.98473378139113"/>
        <n v="963.35117692142819"/>
        <n v="276.9396145710877"/>
        <n v="3689.5760000000005"/>
        <n v="3094.3679999999999"/>
        <n v="1130.1251441336965"/>
        <n v="-8.1905965752915542"/>
        <n v="131.50999971286805"/>
        <n v="623.55029333705545"/>
        <n v="78.408721165462779"/>
        <n v="7977.0119999999988"/>
        <n v="255.95193342668389"/>
        <n v="7693.0519999999997"/>
        <n v="840.06004874244161"/>
        <n v="995.1020337343856"/>
        <n v="6990.3399999999992"/>
        <n v="1061.5545239151875"/>
        <n v="107.2289788521046"/>
        <n v="1110.5375797672216"/>
        <n v="-87.414388740051294"/>
        <n v="194.01244490360469"/>
        <n v="415.76878571765923"/>
        <n v="790.21235602728939"/>
        <n v="10113.432000000001"/>
        <n v="14207.828000000001"/>
        <n v="13285.955999999998"/>
        <n v="11275.255999999999"/>
        <n v="346.37778030006842"/>
        <n v="655.09598504567452"/>
        <n v="1003.4887705325159"/>
        <n v="395.80111834816927"/>
        <n v="12892.203999999998"/>
        <n v="3498.7720000000004"/>
        <n v="119.0971087839834"/>
        <n v="402.82716371220016"/>
        <n v="2585.4"/>
        <n v="534.2284724259215"/>
        <n v="11681.232000000002"/>
        <n v="243.07680887623476"/>
        <n v="287.99768046379444"/>
        <n v="18769.916000000001"/>
        <n v="921.71466790071804"/>
        <n v="161.85583177292503"/>
        <n v="270.22123536338472"/>
        <n v="2308.7719999999999"/>
        <n v="256.68307157334709"/>
        <n v="245.76504958581134"/>
        <n v="726.01888745165502"/>
        <n v="1939.8319999999999"/>
        <n v="15309.183999999999"/>
        <n v="61.179324306750381"/>
        <n v="8859.0120000000006"/>
        <n v="28.913035792167264"/>
        <n v="2729.2840000000001"/>
        <n v="942.44180228485538"/>
        <n v="-40.979861084966423"/>
        <n v="3632.5717862452075"/>
        <n v="127.76605518382804"/>
        <n v="1263.0037911575848"/>
        <n v="14070.46"/>
        <n v="25.496284803655485"/>
        <n v="662.90728003717402"/>
        <n v="93.739619107087094"/>
        <n v="866.89530872646117"/>
        <n v="1133.6182399021859"/>
        <n v="354.63063227060326"/>
        <n v="1017.8884511290095"/>
        <n v="604.9149574404056"/>
        <n v="253.91538819685056"/>
        <n v="13814.779999999999"/>
        <n v="570.5522204300562"/>
        <n v="445.25567446938174"/>
        <n v="522.86643595541091"/>
        <n v="134.92665038743553"/>
        <n v="927.95239159045298"/>
        <n v="5323.1372867210684"/>
        <n v="180.63405876554538"/>
        <n v="361.88829517717318"/>
        <n v="281.32892195072361"/>
        <n v="57.12358840976465"/>
        <n v="496.28381771481116"/>
        <n v="152.15841356101078"/>
        <n v="1035.7336393969654"/>
        <n v="155.70732912470498"/>
        <n v="938.28288303104182"/>
        <n v="860.46342647986739"/>
        <n v="248.34413988985875"/>
        <n v="19197.968000000001"/>
        <n v="-58.936571308409583"/>
        <n v="1782.7599999999998"/>
        <n v="12201.364"/>
        <n v="-3.8125662956277959"/>
        <n v="122.75767266838444"/>
        <n v="-59.306788437937556"/>
        <n v="13757.464000000002"/>
        <n v="474.32261062811011"/>
        <n v="1188.9077781615053"/>
        <n v="496.50540569552277"/>
        <n v="12449.22"/>
        <n v="105.78025716084186"/>
        <n v="1725.9300875310405"/>
        <n v="795.46033628718396"/>
        <n v="5141.3919999999998"/>
        <n v="28.62513518617067"/>
        <n v="17021.436000000002"/>
        <n v="2906.9160000000002"/>
        <n v="-53.048869708475657"/>
        <n v="229.96923939917173"/>
        <n v="-50.796748101496647"/>
        <n v="351.74062846754725"/>
        <n v="4683.0400000000009"/>
        <n v="757.14527815301483"/>
        <n v="38.579265727904868"/>
        <n v="1191.1171705530514"/>
        <n v="308.69602309462147"/>
        <n v="214.05819660014788"/>
        <n v="189.70216547919154"/>
        <n v="18094.511999999999"/>
        <n v="8980.4439999999995"/>
        <n v="743.36844838003856"/>
        <n v="1609.5027549801564"/>
        <n v="899.87277484687741"/>
        <n v="161.89964700195785"/>
        <n v="-40.431330978548239"/>
        <n v="710.64589360645391"/>
        <n v="14007.156000000001"/>
        <n v="3298.5839999999998"/>
        <n v="-30.249812405024159"/>
        <n v="11863.988000000001"/>
        <n v="19266.268"/>
        <n v="184.22251953688254"/>
        <n v="11881.624000000002"/>
        <n v="-81.084975653984088"/>
        <n v="15658.212"/>
        <n v="400.85695900592987"/>
        <n v="1991.4560000000001"/>
        <n v="112.25034386006666"/>
        <n v="10165.619999999999"/>
        <n v="6885.9520000000002"/>
        <n v="415.86779477916104"/>
        <n v="1149.802635065822"/>
        <n v="14648.467999999999"/>
        <n v="9609.3240000000005"/>
        <n v="330.47195744528938"/>
        <n v="14214.548000000003"/>
        <n v="3036.2126371309346"/>
        <n v="550.55304926336191"/>
        <n v="8529.7440000000006"/>
        <n v="877.15789442670484"/>
        <n v="326.84749402196076"/>
        <n v="-19.527862787312277"/>
        <n v="939.19920022410554"/>
        <n v="221.15463399703543"/>
        <n v="13026.871999999999"/>
        <n v="171.57404966822907"/>
        <n v="198.0082327892122"/>
        <n v="69.327949098822657"/>
        <n v="2699.5120000000002"/>
        <n v="48.612534758192027"/>
        <n v="5599.66"/>
        <n v="261.18843212262067"/>
        <n v="483.93576481450464"/>
        <n v="13469.852000000001"/>
        <n v="124.89933287875226"/>
        <n v="882.45308786455712"/>
        <n v="706.73239250461097"/>
        <n v="7502.9960000000001"/>
        <n v="1923.2119999999998"/>
        <n v="74.769057924363551"/>
        <n v="410.01780745687262"/>
        <n v="374.72372497831572"/>
        <n v="718.24245754016306"/>
        <n v="4040.0360000000001"/>
        <n v="6.8695043363045034"/>
        <n v="5789.3879999999999"/>
        <n v="69.297815523670252"/>
        <n v="12673.027999999998"/>
        <n v="631.99618430391479"/>
        <n v="6762.1679999999997"/>
        <n v="805.86576123418854"/>
        <n v="8039.4759999999987"/>
        <n v="8300.4920000000002"/>
        <n v="19565.932000000001"/>
        <n v="13574.768"/>
        <n v="112.49779724120866"/>
        <n v="451.66305949627008"/>
        <n v="1396.9638591928219"/>
        <n v="135.63301693622839"/>
        <n v="15997.432000000001"/>
        <n v="156.73234827351678"/>
        <n v="2309.1999999999998"/>
        <n v="5570.4120000000003"/>
        <n v="2828.212"/>
        <n v="940.88170887243598"/>
        <n v="1798.3017051080565"/>
        <n v="2388.8159999999998"/>
        <n v="47.787115894391718"/>
        <n v="16907.564000000002"/>
        <n v="127.13066648346796"/>
        <n v="33.336404531319225"/>
        <n v="948.30366407321412"/>
        <n v="1097.770325670524"/>
        <n v="12044.628000000001"/>
        <n v="333.40274471784187"/>
        <n v="150.21245656074458"/>
        <n v="445.01568921069207"/>
        <n v="4372.5199999999995"/>
        <n v="19783.967999999997"/>
        <n v="1194.1989218912806"/>
        <n v="53.598593415515673"/>
        <n v="236.49202876623426"/>
        <n v="12816.732000000002"/>
        <n v="693.09504717505024"/>
        <n v="-22.502989228055313"/>
        <n v="318.17825851112366"/>
        <n v="835.36552138178615"/>
        <n v="431.69818136193828"/>
        <n v="64.042434623823524"/>
        <n v="532.91970980741223"/>
        <n v="5223.6279999999997"/>
        <n v="560.21672769698398"/>
        <n v="89.125402670935046"/>
        <n v="854.49040732746869"/>
        <n v="15125.08"/>
        <n v="411.82081239542089"/>
        <n v="673.76864911157452"/>
        <n v="155.12308456445263"/>
        <n v="15991.460000000001"/>
        <n v="24.015167673255181"/>
        <n v="750.42963886110044"/>
        <n v="498.52302259162525"/>
        <n v="792.60755340007961"/>
        <n v="2869.66"/>
        <n v="13769.4"/>
        <n v="158.17514964827527"/>
        <n v="551.22960737357869"/>
        <n v="79.740320294252626"/>
        <n v="-60.515073262533001"/>
        <n v="670.87594975525951"/>
        <n v="345.26800000000003"/>
        <n v="89.755773164147655"/>
        <n v="12766.932000000001"/>
        <n v="651.56658607588668"/>
        <n v="2417.5279999999998"/>
        <n v="914.52862227507001"/>
        <n v="9981.6080000000002"/>
        <n v="120.10440358794983"/>
        <n v="143.96686414533542"/>
        <n v="7870.7960000000003"/>
        <n v="50.752308097742016"/>
        <n v="10908.075999999999"/>
        <n v="8151.2719999999999"/>
        <n v="7014.4360000000006"/>
        <n v="870.87685625260588"/>
        <n v="11.532730837420665"/>
        <n v="3145.6"/>
        <n v="84.623832426283727"/>
        <n v="34.435394883938301"/>
        <n v="4464.9960000000001"/>
        <n v="87.106134946729043"/>
        <n v="222.86795778554836"/>
        <n v="392.19124104758237"/>
        <n v="15434.248000000003"/>
        <n v="355.5017674853558"/>
        <n v="3094.22"/>
        <n v="961.10231866561458"/>
        <n v="18969.364000000001"/>
        <n v="850.16358090390986"/>
        <n v="19386.832000000002"/>
        <n v="20.460179374375031"/>
        <n v="3095.4639999999999"/>
        <n v="377.58209949130122"/>
        <n v="112.81448219126963"/>
        <n v="19818.172000000002"/>
        <n v="231.64201322424285"/>
        <n v="855.69566563112596"/>
        <n v="998.94532913095145"/>
        <n v="1131.7457042216624"/>
        <n v="19577.792000000001"/>
        <n v="277.69762617850211"/>
        <n v="16884.428"/>
        <n v="105.48153170497187"/>
        <n v="975.31293208207205"/>
        <n v="952.04795571282921"/>
        <n v="2458.404"/>
        <n v="6350.1679999999997"/>
        <n v="17629.284"/>
        <n v="-81.050211879291339"/>
        <n v="418.02615128196112"/>
        <n v="17408.064000000002"/>
        <n v="2658.2200000000003"/>
        <n v="10712.683999999999"/>
        <n v="352.84373341347379"/>
        <n v="76.92029901547393"/>
        <n v="207.97080667304152"/>
        <n v="7545.4080000000004"/>
        <n v="323.41237321417861"/>
        <n v="787.69492060984282"/>
        <n v="7695.6600000000008"/>
        <n v="84.425056136054522"/>
        <n v="263.4334273928954"/>
        <n v="664.48986898758392"/>
        <n v="586.81633044740749"/>
        <n v="17289.976000000002"/>
        <n v="1129.3566158407834"/>
        <n v="-29.639870908651744"/>
        <n v="-8.6126488925157254"/>
        <n v="794.56244866835198"/>
        <n v="2318.0461428858484"/>
        <n v="15554.292000000001"/>
        <n v="19144.691999999999"/>
        <n v="11820.699999999999"/>
        <n v="401.25652512220012"/>
        <n v="510.85135199172066"/>
        <n v="61.716307274971136"/>
        <n v="7977.1960000000008"/>
        <n v="1044.1517785752455"/>
        <n v="34.212599010268846"/>
        <n v="590.28649571753374"/>
        <n v="270.20038827446223"/>
        <n v="775.47402612984695"/>
        <n v="66.524291761391893"/>
        <n v="380.19774639451919"/>
        <n v="378.22915927963766"/>
        <n v="5894.5639999999994"/>
        <n v="290.14662794283959"/>
        <n v="3789.8480000000009"/>
        <n v="390.83241544854951"/>
        <n v="3150.08"/>
        <n v="15968.492"/>
        <n v="691.99784278902746"/>
        <n v="1069.5635815594803"/>
        <n v="13448.239999999998"/>
        <n v="11982.503999999999"/>
        <n v="96.124399352566414"/>
        <n v="85.872542652341792"/>
        <n v="14165.164000000001"/>
        <n v="2820.328"/>
        <n v="19013.984"/>
        <n v="15784.812"/>
        <n v="1087.2891770205883"/>
        <n v="277.31106346483705"/>
        <n v="53.92748907272685"/>
        <n v="843.81556585994849"/>
        <n v="-14.833803164522569"/>
        <n v="162.5337721830052"/>
        <n v="491.21076502740061"/>
        <n v="142.61955455362389"/>
        <n v="-50.27150966550488"/>
        <n v="828.11640074521836"/>
        <n v="243.34043412654344"/>
        <n v="1524.232"/>
        <n v="80.976819634471468"/>
        <n v="357.16800000000001"/>
        <n v="115.33006319830143"/>
        <n v="1427.4565623170215"/>
        <n v="9861.4480000000003"/>
        <n v="462.27555276640169"/>
        <n v="270.30664509943074"/>
        <n v="80.900686510260272"/>
        <n v="1840.3984172465546"/>
        <n v="14169.344000000001"/>
        <n v="772.73068581069344"/>
        <n v="233.05493437738895"/>
        <n v="15.82697897424444"/>
        <n v="506.85206751556439"/>
        <n v="4220.2800000000007"/>
        <n v="221.88663056149457"/>
        <n v="1734.1200000000001"/>
        <n v="402.30018515028928"/>
        <n v="469.40799999999996"/>
        <n v="6052.1080000000002"/>
        <n v="19386.784"/>
        <n v="966.61476281703199"/>
        <n v="223.91756616486234"/>
        <n v="921.10410966682696"/>
        <n v="7096.0800000000008"/>
        <n v="953.54420195677983"/>
        <n v="100.51402412340681"/>
        <n v="799.5378598217643"/>
        <n v="397.07299372457669"/>
        <n v="11777.428"/>
        <n v="350.49965902390716"/>
        <n v="1514.3272830503361"/>
        <n v="773.47616940760076"/>
        <n v="483.80903101961712"/>
        <n v="12295.964"/>
        <n v="1006.1973796418326"/>
        <n v="19.926145028713869"/>
        <n v="359.26190353275967"/>
        <n v="1143.3798220341143"/>
        <n v="1686.364"/>
        <n v="368.18343519013388"/>
        <n v="111.49492534884861"/>
        <n v="-50.536528186255637"/>
        <n v="531.67467887760984"/>
        <n v="358.0830881210527"/>
        <n v="3479.1400000000003"/>
        <n v="679.05138934092588"/>
        <n v="16759.635999999999"/>
        <n v="479.52359534565232"/>
        <n v="2213.6400000000003"/>
        <n v="-65.936116143510887"/>
        <n v="885.96242394343017"/>
        <n v="663.61151140969093"/>
        <n v="7084.5640000000003"/>
        <n v="2623.48"/>
        <n v="670.60338508770542"/>
        <n v="36.905327330581713"/>
        <n v="337.83824237262036"/>
        <n v="452.18430162247296"/>
        <n v="18412.384000000002"/>
        <n v="846.69153028666244"/>
        <n v="5214.0039999999999"/>
        <n v="10406.252"/>
        <n v="456.32794849005018"/>
        <n v="9950.52"/>
        <n v="1613.5840000000003"/>
        <n v="334.70191648907064"/>
        <n v="2920.0119999999997"/>
        <n v="121.83027438187501"/>
        <n v="16661.64"/>
        <n v="363.59949590942892"/>
        <n v="229.04174251738013"/>
        <n v="848.00536249627635"/>
        <n v="6502.6080000000011"/>
        <n v="14974.428"/>
        <n v="-54.654635078538703"/>
        <n v="2123.364910028552"/>
        <n v="57.858568108019185"/>
        <n v="4803.6720000000005"/>
        <n v="187.95360529255575"/>
        <n v="239.93021896865133"/>
        <n v="479.08151219349361"/>
        <n v="12745.416000000001"/>
        <n v="7.5071581029725607"/>
        <n v="15.753515127989481"/>
        <n v="275.9944276114353"/>
        <n v="780.25200000000007"/>
        <n v="1058.0820345268039"/>
        <n v="-50.687163328504504"/>
        <n v="5539.0639999999994"/>
        <n v="15287.439999999999"/>
        <n v="194.86823342746143"/>
        <n v="80.70538520195953"/>
        <n v="7281.62"/>
        <n v="-60.583045241756786"/>
        <n v="456.51256022187772"/>
        <n v="530.87198678012783"/>
        <n v="5675.8919999999998"/>
        <n v="16416.944"/>
        <n v="1142.1584409656602"/>
        <n v="179.24488294956379"/>
        <n v="293.8083107831315"/>
        <n v="212.95344256859639"/>
        <n v="613.0911174333703"/>
        <n v="-17.085429852267218"/>
        <n v="12199.103999999999"/>
        <n v="19767.524000000001"/>
        <n v="1027.2093517556248"/>
        <n v="64.627549976513848"/>
        <n v="622.88989816225899"/>
        <n v="4090.3679999999999"/>
        <n v="220.60876253104524"/>
        <n v="8608.7479999999996"/>
        <n v="18864.507999999998"/>
        <n v="418.04578889628255"/>
        <n v="468.84740063328712"/>
        <n v="14507.695999999998"/>
        <n v="15060.432000000001"/>
        <n v="62.95485834297515"/>
        <n v="18.321443534939704"/>
        <n v="604.23043062145996"/>
        <n v="402.77599999999995"/>
        <n v="596.42473917544817"/>
        <n v="1263.7458840588465"/>
        <n v="15531.707999999997"/>
        <n v="101.32507028756244"/>
        <n v="351.71960990637103"/>
        <n v="2649.0239999999999"/>
        <n v="9304.6240000000016"/>
        <n v="9423.2960000000003"/>
        <n v="13082.416000000001"/>
        <n v="184.4912843830885"/>
        <n v="13937.320000000003"/>
        <n v="-20.934612840354635"/>
        <n v="14965.464"/>
        <n v="19671.804"/>
        <n v="777.19247928354469"/>
        <n v="390.69949216669505"/>
        <n v="959.78310824119171"/>
        <n v="380.18285723947275"/>
        <n v="115.1004543551621"/>
        <n v="718.23153070004548"/>
        <n v="14159.36"/>
        <n v="24.522183454736769"/>
        <n v="359.76820759090413"/>
        <n v="437.35404663821373"/>
        <n v="1048.8239999999998"/>
        <n v="10013.460000000001"/>
        <n v="1035.2444459567489"/>
        <n v="687.08059022393945"/>
        <n v="1537.9040000000002"/>
        <n v="197.63562138895583"/>
        <n v="219.54042699134013"/>
        <n v="1153.1116577932394"/>
        <n v="1875.119268629652"/>
        <n v="1139.3632740152298"/>
        <n v="-65.417143039887421"/>
        <n v="639.7451975086592"/>
        <n v="323.33462964108713"/>
        <n v="186.64498994278125"/>
        <n v="1070.8892054477269"/>
        <n v="581.83629665847661"/>
        <n v="1204.2095761345286"/>
        <n v="422.09356516625843"/>
        <n v="2994.1040000000003"/>
        <n v="296.0982065798251"/>
        <n v="423.3546721324675"/>
        <n v="17279.864000000001"/>
        <n v="16.177960414664021"/>
        <n v="124.73758453291022"/>
        <n v="14848.695999999998"/>
        <n v="792.43454930563553"/>
        <n v="572.26373135970232"/>
        <n v="973.21590278833764"/>
        <n v="693.20240424953499"/>
        <n v="10747.1"/>
        <n v="504.17933452482544"/>
        <n v="83.151163332520454"/>
        <n v="8541.0720000000001"/>
        <n v="5153.1559999999999"/>
        <n v="853.28754983319322"/>
        <n v="50.58798250981922"/>
        <n v="467.81539637954978"/>
        <n v="2060.7919999999999"/>
        <n v="1807.6243026552452"/>
        <n v="345.20576908914251"/>
        <n v="971.3320636497881"/>
        <n v="-72.360017766758588"/>
        <n v="-29.265681117723179"/>
        <n v="16440.148000000001"/>
        <n v="26.713487889507949"/>
        <n v="341.12127565044068"/>
        <n v="2111.5109813733666"/>
        <n v="1.9738931304851011"/>
        <n v="11855.672"/>
        <n v="533.2538400368685"/>
        <n v="7495.8960000000006"/>
        <n v="8834.1200000000008"/>
        <n v="124.62650556058431"/>
        <n v="11715.052"/>
        <n v="11585.524000000001"/>
        <n v="931.26317023989225"/>
        <n v="256.87718766252084"/>
        <n v="295.54134624275673"/>
        <n v="194.21361404061849"/>
        <n v="16400.903999999999"/>
        <n v="556.06065702477997"/>
        <n v="977.37400902705951"/>
        <n v="-43.342699511605112"/>
        <n v="9477.1679999999997"/>
        <n v="1061.8299813160813"/>
        <n v="261.6538723279761"/>
        <n v="300.28431393500438"/>
        <n v="10833.039999999999"/>
        <n v="975.72074085108477"/>
        <n v="5266.6359999999995"/>
        <n v="273.11039574299554"/>
        <n v="1048.0211598308526"/>
        <n v="890.91119008746648"/>
        <n v="251.93667288940537"/>
        <n v="273.03478277388342"/>
        <n v="909.32056649496042"/>
        <n v="126.24824389644805"/>
        <n v="131.26062065951766"/>
        <n v="2771.8011500238204"/>
        <n v="362.25863174467577"/>
        <n v="11510.644"/>
        <n v="834.52456593057479"/>
        <n v="-55.783688435375709"/>
        <n v="1580.1571901048342"/>
        <n v="219.0090049137707"/>
        <n v="14104.403999999999"/>
        <n v="90.297336032039084"/>
        <n v="17069.292000000001"/>
        <n v="401.83501331625263"/>
        <n v="8032.7479999999996"/>
        <n v="2331.056"/>
        <n v="17840.955999999998"/>
        <n v="1851.7520000000002"/>
        <n v="10556.388000000001"/>
        <n v="1617.5729687628107"/>
        <n v="770.524"/>
        <n v="14970.767999999998"/>
        <n v="15600.216"/>
        <n v="5063.46"/>
        <n v="688.17877623474851"/>
        <n v="328.41780541811596"/>
        <n v="390.27200000000005"/>
        <n v="617.65850108218854"/>
        <n v="9564.7639999999992"/>
        <n v="1017.5878424334779"/>
        <n v="731.70408657052815"/>
        <n v="12580.976000000001"/>
        <n v="6257.6959999999999"/>
        <n v="18297"/>
        <n v="15482.568000000001"/>
        <n v="62.038593531687667"/>
        <n v="10226.452000000001"/>
        <n v="-25.147949044753087"/>
        <n v="14683.367999999999"/>
        <n v="19782.488000000001"/>
        <n v="685.14328717119201"/>
        <n v="10677.72"/>
        <n v="126.94869155855348"/>
        <n v="-74.848235509233859"/>
        <n v="-8.414248834431465"/>
        <n v="279.07418043840062"/>
        <n v="3447.3999999999996"/>
        <n v="16494.955999999998"/>
        <n v="3041.7000000000003"/>
        <n v="4529.96"/>
        <n v="9371.8039999999983"/>
        <n v="163.30562808981733"/>
        <n v="549.14127422037723"/>
        <n v="126.96507169327663"/>
        <n v="15712.544"/>
        <n v="422.29157267839901"/>
        <n v="6499.0800000000008"/>
        <n v="3232.7839999999997"/>
        <n v="288.56453403516679"/>
        <n v="1034.9201245671297"/>
        <n v="16609.856"/>
        <n v="264.07588029097735"/>
        <n v="3227.4920000000002"/>
        <n v="65.057637667433369"/>
        <n v="316.81585677749365"/>
        <n v="209.66505833069556"/>
        <n v="538.83263478409799"/>
        <n v="735.62726300354041"/>
        <n v="955.56000000000006"/>
        <n v="15495.791999999999"/>
        <n v="-32.193731725071039"/>
        <n v="736.39044335889196"/>
        <n v="131.16069553740161"/>
        <n v="6065.8559999999998"/>
        <n v="1081.5622203958501"/>
        <n v="190.42656977801744"/>
        <n v="329.93341451247585"/>
        <n v="17465.932000000001"/>
        <n v="908.80607564264301"/>
        <n v="18987.155999999999"/>
        <n v="14313.320000000002"/>
        <n v="-30.844449373910088"/>
        <n v="1979.5039999999999"/>
        <n v="862.33681399876968"/>
        <n v="586.12915322637275"/>
        <n v="557.76259279210808"/>
        <n v="1119.5732129575008"/>
        <n v="7972.7119999999995"/>
        <n v="-27.589357805762631"/>
        <n v="117.97179692507488"/>
        <n v="561.81938029538969"/>
        <n v="585.81826517957904"/>
        <n v="-60.453625326266788"/>
        <n v="1058.9854648444991"/>
        <n v="4598.8720000000003"/>
        <n v="763.47881495028059"/>
        <n v="1237.8946139455827"/>
        <n v="422.068347739861"/>
        <n v="10309.879999999999"/>
        <n v="99.12360476632368"/>
        <n v="14107.404"/>
        <n v="378.48181212440829"/>
        <n v="13028.868"/>
        <n v="818.29858458030549"/>
        <n v="87.344147335209499"/>
        <n v="10789.852000000001"/>
        <n v="3394.9160000000006"/>
        <n v="-6.870469940103173"/>
        <n v="227.2386993645822"/>
        <n v="18752.420000000002"/>
        <n v="642.39590424803498"/>
        <n v="461.15098850694551"/>
        <n v="4662.8360000000002"/>
        <n v="1450.54"/>
        <n v="278.26519225296204"/>
        <n v="589.67041361336499"/>
        <n v="280.94749309919746"/>
        <n v="660.98699484899828"/>
        <n v="1957.0240000000001"/>
        <n v="378.29712758621957"/>
        <n v="103.35880472159103"/>
        <n v="400.17445206193275"/>
        <n v="1135.5801030139619"/>
        <n v="173.80770470962031"/>
        <n v="-17.765962725727682"/>
        <n v="7468.3679999999995"/>
        <n v="223.70671792982776"/>
        <n v="8558.0600000000013"/>
        <n v="149.95424341316678"/>
        <n v="-16.814714665386251"/>
        <n v="992.82764543565816"/>
        <n v="-23.494626910657164"/>
        <n v="24.580597475226433"/>
        <n v="3857.3482538802664"/>
        <n v="37.846742556480081"/>
        <n v="1431.924"/>
        <n v="913.26969549258763"/>
        <n v="627.15515160154803"/>
        <n v="1016.8692693160918"/>
        <n v="820.45394587157216"/>
        <n v="56.627678272514224"/>
        <n v="1146.3748813765651"/>
        <n v="821.17931034442324"/>
        <n v="830.74089337464545"/>
        <n v="598.20745747656088"/>
        <n v="362.76232082404101"/>
        <n v="311.86958347054292"/>
        <n v="1322.4920000000002"/>
        <n v="1067.6217034945196"/>
        <n v="12028.924000000001"/>
        <n v="426.11944992648387"/>
        <n v="19.091201404285059"/>
        <n v="-11.716460253811784"/>
        <n v="721.46999611269564"/>
        <n v="267.34152820732464"/>
        <n v="254.55684364745252"/>
        <n v="464.30393739472208"/>
        <n v="4130.5800000000008"/>
        <n v="617.52734308906417"/>
        <n v="864.87558283579062"/>
        <n v="12692.248"/>
        <n v="12516.988000000001"/>
        <n v="3922.3239999999996"/>
        <n v="295.03841204057142"/>
        <n v="836.87289987780048"/>
        <n v="9923.264000000001"/>
        <n v="789.61200000000008"/>
        <n v="952.57977316495305"/>
        <n v="222.4287977463776"/>
        <n v="27.335450944670864"/>
        <n v="369.48285773302359"/>
        <n v="1853.0622452760283"/>
        <n v="-22.637604631566706"/>
        <n v="276.65349985861707"/>
        <n v="260.19673337297786"/>
        <n v="98.047606417968396"/>
        <n v="1181.9222133229111"/>
        <n v="1879.26"/>
        <n v="424.2594006125164"/>
        <n v="647.74352288209161"/>
        <n v="1143.0398963740708"/>
        <n v="465.13696309595349"/>
        <n v="464.78885226987956"/>
        <n v="253.33619314641194"/>
        <n v="264.77055005003803"/>
        <n v="16.800705683240235"/>
        <n v="2864.9683805948475"/>
        <n v="56.170265040050772"/>
        <n v="590.60143643976323"/>
        <n v="711.50208152043433"/>
        <n v="272.30154341159317"/>
        <n v="13331.155999999999"/>
        <n v="6715.5079999999998"/>
        <n v="269.68657464593412"/>
        <n v="851.42737530401484"/>
        <n v="167.62368229406709"/>
        <n v="83.10326461212145"/>
        <n v="496.55030428789206"/>
        <n v="661.79463676742239"/>
        <n v="914.37544099830973"/>
        <n v="6602.18"/>
        <n v="-11.337972951593464"/>
        <n v="18781.992000000002"/>
        <n v="-36.092703183014983"/>
        <n v="3142.9959999999996"/>
        <n v="7512.2160000000003"/>
        <n v="1005.6749580568218"/>
        <n v="4374.116"/>
        <n v="255.23495193192889"/>
        <n v="298.77989835519855"/>
        <n v="-6.2443454717534186"/>
        <n v="470.72492530720262"/>
        <n v="2237.1560000000004"/>
        <n v="-14.8069473511786"/>
        <n v="226.57527340352544"/>
        <n v="221.42053691563152"/>
        <n v="6931.9039999999986"/>
        <n v="390.78289222064819"/>
        <n v="78.042535393120488"/>
        <n v="1213.3245744362994"/>
        <n v="639.70774186995061"/>
        <n v="201.31826242779772"/>
        <n v="1085.1893085650747"/>
        <n v="7759.424"/>
        <n v="4513.32"/>
        <n v="1950.6109682835906"/>
        <n v="352.12299070626159"/>
        <n v="2871.5083007361327"/>
        <n v="693.22320597556507"/>
        <n v="746.28872337319547"/>
        <n v="5549.1279999999997"/>
        <n v="764.48949969852117"/>
        <n v="1186.2041074835765"/>
        <n v="-38.953857093615525"/>
        <n v="448.43607309961106"/>
        <n v="374.92795953520795"/>
        <n v="265.41511582046633"/>
        <n v="299.83632393855572"/>
        <n v="8110.5240000000013"/>
        <n v="622.56720342876986"/>
        <n v="460.34641762300799"/>
        <n v="69.631656691269072"/>
        <n v="-64.349843213306315"/>
        <n v="15715.928"/>
        <n v="821.95725134298527"/>
        <n v="-81.463940827622352"/>
        <n v="5345.5469190539898"/>
        <n v="21.302517096924351"/>
        <n v="-32.919333389579677"/>
        <n v="17277.835999999999"/>
        <n v="94.209059520106138"/>
        <n v="926.23496245954459"/>
        <n v="19736.988000000001"/>
        <n v="166.81090494171863"/>
        <n v="1343.1200000000001"/>
        <n v="11.634094646512448"/>
        <n v="242.80163353425718"/>
        <n v="5319.1239999999998"/>
        <n v="388.42021912204206"/>
        <n v="272.87966982952196"/>
        <n v="-50.172172359068057"/>
        <n v="339.81606258288559"/>
        <n v="2051.1959999999999"/>
        <n v="413.89450621210801"/>
        <n v="4723.5440000000008"/>
        <n v="1587.5840000000001"/>
        <n v="14512.504000000001"/>
        <n v="45.568444198075078"/>
        <n v="517.16179103580009"/>
        <n v="112.90624125119224"/>
        <n v="774.15967828632404"/>
        <n v="631.42550598806497"/>
        <n v="120.33790998659566"/>
        <n v="7662.7160000000003"/>
        <n v="5524.3040000000001"/>
        <n v="5265.2560000000003"/>
        <n v="134.06504202533358"/>
        <n v="15233.332000000002"/>
        <n v="-32.038446092331064"/>
        <n v="440.65267514522458"/>
        <n v="13823.256000000001"/>
        <n v="944.06009629072139"/>
        <n v="5224.8873229097853"/>
        <n v="9302.3080000000009"/>
        <n v="7.1272951531970872"/>
        <n v="145.86615907935197"/>
        <n v="12340.900000000001"/>
        <n v="11669.088000000002"/>
        <n v="-6.526668673813016"/>
        <n v="832.15700661404048"/>
        <n v="1253.2890907985372"/>
        <n v="69.017026725147801"/>
        <n v="18976.716"/>
        <n v="229.93186591957732"/>
        <n v="312.35437471809621"/>
        <n v="6452.4959999999992"/>
        <n v="202.16443688777531"/>
        <n v="4224.0559999999996"/>
        <n v="463.26800000000003"/>
        <n v="4965.3559999999998"/>
        <n v="841.55401349936517"/>
        <n v="10641.960000000001"/>
        <n v="19597.815999999999"/>
        <n v="16112.904"/>
        <n v="516.65596254796947"/>
        <n v="298.6281777799407"/>
        <n v="-66.411166807876384"/>
        <n v="222.68302495016377"/>
        <n v="447.72359666444464"/>
        <n v="24.636745697331015"/>
        <n v="467.78016158420684"/>
        <n v="186.24542040245865"/>
        <n v="5768.9862019650955"/>
        <n v="221.59964544245824"/>
        <n v="592.95600000000002"/>
        <n v="17825.567999999999"/>
        <n v="6193.4"/>
        <n v="721.23442409186373"/>
        <n v="3304.5679999999998"/>
        <n v="420.27724863718959"/>
        <n v="160.21306205512781"/>
        <n v="18660.912"/>
        <n v="-28.467913318353201"/>
        <n v="6069.2039999999997"/>
        <n v="2549.136"/>
        <n v="481.59102268256112"/>
        <n v="1.8802750079073025"/>
        <n v="472.47395459281802"/>
        <n v="183.87861025475067"/>
        <n v="13691.756000000001"/>
        <n v="-14.918070567126593"/>
        <n v="1150.3553117637089"/>
        <n v="-63.18173465181308"/>
        <n v="609.20942256961132"/>
        <n v="-44.056889895438076"/>
        <n v="119.65837714194605"/>
        <n v="16597.239999999998"/>
        <n v="1100.9751096636026"/>
        <n v="7974.380000000001"/>
        <n v="-63.060949120398703"/>
        <n v="166.70411494770266"/>
        <n v="840.30056143011632"/>
        <n v="835.75343607358616"/>
        <n v="6125.5310486440558"/>
        <n v="390.60381927536423"/>
        <n v="130.27257099795384"/>
        <n v="4143.2118032382923"/>
        <n v="12514.52"/>
        <n v="10806.58"/>
        <n v="896.1137244285012"/>
        <n v="2779.3359999999998"/>
        <n v="88.837829359051256"/>
        <n v="382.5644462987409"/>
        <n v="10326.352000000001"/>
        <n v="448.44108912039724"/>
        <n v="19856.419999999998"/>
        <n v="878.1465756507389"/>
        <n v="7590.9480000000003"/>
        <n v="15242.507999999998"/>
        <n v="-62.054461979471895"/>
        <n v="10234.84"/>
        <n v="18185.295999999998"/>
        <n v="18918.432000000001"/>
        <n v="949.53672804365749"/>
        <n v="213.64414086367401"/>
        <n v="1047.84974735113"/>
        <n v="695.72161516366316"/>
        <n v="9755.0320000000011"/>
        <n v="4935.5721271988532"/>
        <n v="-12.793875165771018"/>
        <n v="10903.936"/>
        <n v="17305.28"/>
        <n v="12701.364"/>
        <n v="699.0795600787626"/>
        <n v="5849.2"/>
        <n v="1425.1"/>
        <n v="10926.724"/>
        <n v="341.30080181350297"/>
        <n v="691.30760399363976"/>
        <n v="407.29103461672622"/>
        <n v="132.62267737969776"/>
        <n v="522.54991428138067"/>
        <n v="214.35941327507692"/>
        <n v="582.25181213539486"/>
        <n v="15245.688000000002"/>
        <n v="431.98734850084907"/>
        <n v="717.1421673128234"/>
        <n v="41.638784833090995"/>
        <n v="6744.0960000000005"/>
        <n v="15675.48"/>
        <n v="518.10268766577008"/>
        <n v="18218.412"/>
        <n v="833.38971553735666"/>
        <n v="4554.8919999999998"/>
        <n v="173.19567543496146"/>
        <n v="237.00218044926862"/>
        <n v="635.10443087839872"/>
        <n v="6134.2359999999999"/>
        <n v="116.21715113006768"/>
        <n v="-25.049828753568033"/>
        <n v="20.364087881306368"/>
        <n v="275.08248071905848"/>
        <n v="3083.6931953913154"/>
        <n v="11640.312"/>
        <n v="-45.684271587380096"/>
        <n v="880.72243289606251"/>
        <n v="10414.780000000001"/>
        <n v="296.67039374259684"/>
        <n v="7189.2520000000004"/>
        <n v="6101.0360000000001"/>
        <n v="10532.3"/>
        <n v="-13.521485557106505"/>
        <n v="197.49907368634254"/>
        <n v="305.09888912357388"/>
        <n v="4391.576"/>
        <n v="15.543311444724289"/>
        <n v="332.30807908044466"/>
        <n v="292.35749886057903"/>
        <n v="4.4487642321577363"/>
        <n v="566.37594435242193"/>
        <n v="571.21278199592348"/>
        <n v="18477.655999999999"/>
        <n v="689.00473804348826"/>
        <n v="129.25892928548544"/>
        <n v="13976.664000000002"/>
        <n v="523.7281068649844"/>
        <n v="500.28054541086908"/>
        <n v="17881.883999999998"/>
        <n v="16068.516"/>
        <n v="691.54399999999998"/>
        <n v="190.2780131328108"/>
        <n v="81.499104274624329"/>
        <n v="17130.351999999999"/>
        <n v="451.08800000000002"/>
        <n v="-30.148900794123879"/>
        <n v="117.25894871555332"/>
        <n v="887.45671002827407"/>
        <n v="12498.488000000001"/>
        <n v="9701.4880000000012"/>
        <n v="1046.5423585349647"/>
        <n v="14611.504000000003"/>
        <n v="1337.3239999999998"/>
        <n v="5961.4489633786943"/>
        <n v="2502.5320000000002"/>
        <n v="15770.815999999999"/>
        <n v="365.32235220345535"/>
        <n v="337.7425068512909"/>
        <n v="270.77989484255426"/>
        <n v="848.74672965972752"/>
        <n v="1184.4227382608005"/>
        <n v="18664.939999999999"/>
        <n v="2651.404"/>
        <n v="36.823166005118395"/>
        <n v="111.53189828059718"/>
        <n v="306.50219378597615"/>
        <n v="-2.8413123469221309"/>
        <n v="9560.14"/>
        <n v="566.67793843305412"/>
        <n v="181.02665441425617"/>
        <n v="308.74397713077417"/>
        <n v="887.17512532977662"/>
        <n v="531.47978637633889"/>
        <n v="928.61711022620045"/>
        <n v="8529.1080000000002"/>
        <n v="14304.907999999998"/>
        <n v="293.16700941022566"/>
        <n v="6796.7919999999995"/>
        <n v="214.5285765260831"/>
        <n v="16784.692000000003"/>
        <n v="1434.0208339136009"/>
        <n v="-36.637970594173893"/>
        <n v="3951.576"/>
        <n v="127.99207252420534"/>
        <n v="3045.8599999999997"/>
        <n v="137.73733469146276"/>
        <n v="4225.3040000000001"/>
        <n v="228.96866986286093"/>
        <n v="124.77603826508461"/>
        <n v="855.99505689475052"/>
        <n v="120.73886844020574"/>
        <n v="292.90467157089898"/>
        <n v="999.24572747123591"/>
        <n v="235.09855340483816"/>
        <n v="15087.592000000001"/>
        <n v="648.50560474125905"/>
        <n v="945.34850247842996"/>
        <n v="11.696381614565004"/>
        <n v="454.85264003124496"/>
        <n v="198.15750949771572"/>
        <n v="203.93091700485937"/>
        <n v="-5.7869873605660462"/>
        <n v="473.61660538652171"/>
        <n v="985.13071408405995"/>
        <n v="744.84784140683291"/>
        <n v="976.69284318995244"/>
        <n v="350.73007955965096"/>
        <n v="150.67758945688468"/>
        <n v="273.19235720882523"/>
        <n v="10983.332"/>
        <n v="63.448481486094266"/>
        <n v="11890.708000000001"/>
        <n v="345.17575442386425"/>
        <n v="4.5807967638133045"/>
        <n v="676.25868284356022"/>
        <n v="416.92268178729586"/>
        <n v="649.34269096664582"/>
        <n v="132.60856035899297"/>
        <n v="14206.523999999999"/>
        <n v="3571.1160000000009"/>
        <n v="2991.4360000000001"/>
        <n v="488.51325423861545"/>
        <n v="1053.2649739741491"/>
        <n v="131.74839710886368"/>
        <n v="8719.08"/>
        <n v="8769.0720000000001"/>
        <n v="314.31876572793033"/>
        <n v="236.82883931692248"/>
        <n v="391.66051906788505"/>
        <n v="14757.196"/>
        <n v="4028.5239999999994"/>
        <n v="191.48942229197107"/>
        <n v="46.628117609428124"/>
        <n v="2111.0443202495453"/>
        <n v="986.67050111809317"/>
        <n v="1225.296"/>
        <n v="19095.128000000001"/>
        <n v="4.9455575583068452"/>
        <n v="44.551686501915817"/>
        <n v="1129.1615557441535"/>
        <n v="157.98979489881188"/>
        <n v="4029.748"/>
        <n v="499.62209534015136"/>
        <n v="-67.783336886457292"/>
        <n v="367.48751456470711"/>
        <n v="846.15231583817626"/>
        <n v="512.74051052138032"/>
        <n v="234.40872535988407"/>
        <n v="14056.608"/>
        <n v="133.55595107406432"/>
        <n v="198.99437731319674"/>
        <n v="993.85944946841744"/>
        <n v="702.2767789865012"/>
        <n v="4636.4080000000004"/>
        <n v="1236.116"/>
        <n v="1362.3092668403424"/>
        <n v="47.492165387749722"/>
        <n v="960.61987906147124"/>
        <n v="137.75116029825071"/>
        <n v="154.7496238381168"/>
        <n v="80.676593167085798"/>
        <n v="-47.972577233274521"/>
        <n v="-40.678604924312154"/>
        <n v="-56.975981825621389"/>
        <n v="200.40234829262036"/>
        <n v="-44.182691034910562"/>
        <n v="47.207747539221877"/>
        <n v="770.23253727506494"/>
        <n v="1530.7268963636589"/>
        <n v="-70.528903663374322"/>
        <n v="13863.835999999998"/>
        <n v="-82.908189312495466"/>
        <n v="168.34176086125504"/>
        <n v="18783.46"/>
        <n v="451.29121122340985"/>
        <n v="19188.48"/>
        <n v="685.42838927497792"/>
        <n v="659.18231665051644"/>
        <n v="5890.6080000000002"/>
        <n v="653.43468217813461"/>
        <n v="178.52065329201696"/>
        <n v="605.31400106179149"/>
        <n v="931.82"/>
        <n v="4590.6959999999999"/>
        <n v="38.703905713954946"/>
        <n v="999.54166091282116"/>
        <n v="-67.428825091816407"/>
        <n v="17044.835999999999"/>
        <n v="56.828344834818431"/>
        <n v="7757.5720000000001"/>
        <n v="538.54638107182336"/>
        <n v="10781.552000000001"/>
        <n v="29.885419642794613"/>
        <n v="15692.915999999999"/>
        <n v="5683.8"/>
        <n v="876.40628496961881"/>
        <n v="12026.560000000001"/>
        <n v="179.25650063793833"/>
        <n v="12720.903999999999"/>
        <n v="4735.0720000000001"/>
        <n v="1336.636"/>
        <n v="-76.94683755407047"/>
        <n v="194.11398676066071"/>
        <n v="928.70706846389112"/>
        <n v="7804.1959999999999"/>
        <n v="73.837961592744165"/>
        <n v="135.54622864260881"/>
        <n v="184.17216258020844"/>
        <n v="10452.584000000001"/>
        <n v="6535.8039999999992"/>
        <n v="449.07389139641054"/>
        <n v="1473.4677905107558"/>
        <n v="279.67741227858164"/>
        <n v="16088.664000000001"/>
        <n v="16858.823999999997"/>
        <n v="1064.7842105493612"/>
        <n v="6755.8960000000015"/>
        <n v="19297.095999999998"/>
        <n v="253.52549529515431"/>
        <n v="-91.807796064206244"/>
        <n v="594.05324719735449"/>
        <n v="6444.2440000000006"/>
        <n v="4828.6000000000004"/>
        <n v="12455.688"/>
        <n v="517.32352001356583"/>
        <n v="694.00441633714274"/>
        <n v="743.76636111297194"/>
        <n v="15388.556"/>
        <n v="141.51650091893734"/>
        <n v="16996.284"/>
        <n v="529.02606755858153"/>
        <n v="668.21388712962926"/>
        <n v="6795.1279999999997"/>
        <n v="824.54890102944773"/>
        <n v="619.53999510055087"/>
        <n v="391.88386865696799"/>
        <n v="60.133222954482292"/>
        <n v="619.10752231194226"/>
        <n v="4226.7446339157541"/>
        <n v="862.956034198613"/>
        <n v="15779.583999999999"/>
        <n v="255.4644608931398"/>
        <n v="133.89870894319532"/>
        <n v="146.1500694618762"/>
        <n v="68.084161602356659"/>
        <n v="9647.1279999999988"/>
        <n v="671.78973833594807"/>
        <n v="279.00379221761324"/>
        <n v="1122.5640961147378"/>
        <n v="9278.5879999999997"/>
        <n v="1233.944"/>
        <n v="8950.3960000000006"/>
        <n v="15863.460000000001"/>
        <n v="1131.137395838314"/>
        <n v="102.26285350671476"/>
        <n v="220.39728846715522"/>
        <n v="188.06807280872931"/>
        <n v="344.90505444109505"/>
        <n v="11226.028"/>
        <n v="17203.448"/>
        <n v="805.34885269876816"/>
        <n v="17785.832000000002"/>
        <n v="12944.232"/>
        <n v="214.94841067875811"/>
        <n v="2744.04"/>
        <n v="2793.7349119809041"/>
        <n v="621.4301261058539"/>
        <n v="117.84566689370568"/>
        <n v="598.84319931335335"/>
        <n v="91.892998928728957"/>
        <n v="14563.456"/>
        <n v="-6.352250567302212"/>
        <n v="3823.2801627512217"/>
        <n v="872.06383385027402"/>
        <n v="505.59316277727697"/>
        <n v="4702.1904182125172"/>
        <n v="192.1256571262241"/>
        <n v="271.86279005233814"/>
        <n v="227.5121449936122"/>
        <n v="9612.1560000000009"/>
        <n v="240.37752858077957"/>
        <n v="117.76819393291088"/>
        <n v="877.0680000000001"/>
        <n v="13475.096"/>
        <n v="1161.139998926501"/>
        <n v="2367.232"/>
        <n v="5205.7240000000002"/>
        <n v="592.65639320343973"/>
        <n v="558.07695112676208"/>
        <n v="10.527704807001438"/>
        <n v="616.96036887241746"/>
        <n v="924.77296524039957"/>
        <n v="16044.516000000001"/>
        <n v="152.45149377147689"/>
        <n v="58.086435243762701"/>
        <n v="6251.5639999999994"/>
        <n v="1036.5112067832858"/>
        <n v="1090.957037523116"/>
        <n v="885.8751049991522"/>
        <n v="333.82684695916657"/>
        <n v="4098.4199999999992"/>
        <n v="433.97256205270577"/>
        <n v="202.93089243842422"/>
        <n v="321.63619271267896"/>
        <n v="18895.252"/>
        <n v="253.7629643147325"/>
        <n v="533.48032094311441"/>
        <n v="11241.544"/>
        <n v="3689.1760000000004"/>
        <n v="335.38335593390389"/>
        <n v="526.65289997593959"/>
        <n v="11513.088"/>
        <n v="617.8208812675748"/>
        <n v="373.4308230145578"/>
        <n v="261.52077710494865"/>
        <n v="791.00894899744299"/>
        <n v="3238.5520000000001"/>
        <n v="18965.588"/>
        <n v="5424.7359999999999"/>
        <n v="173.62994220134266"/>
        <n v="173.99455572376837"/>
        <n v="253.90125284376003"/>
        <n v="318.7666830662298"/>
        <n v="1793.6402269050077"/>
        <n v="533.56172847027392"/>
        <n v="12787.452000000001"/>
        <n v="555.80265839451476"/>
        <n v="9320.4039999999986"/>
        <n v="465.4707023158478"/>
        <n v="519.59048387089979"/>
        <n v="1370.8320000000001"/>
        <n v="11408.028"/>
        <n v="13406.812"/>
        <n v="326.56929887623448"/>
        <n v="1088.5305892104475"/>
        <n v="783.39595363741648"/>
        <n v="2950.5200000000004"/>
        <n v="1056.7530987405116"/>
        <n v="9680.0800000000017"/>
        <n v="-17.052208635375184"/>
        <n v="828.19229399058918"/>
        <n v="18102.960000000003"/>
        <n v="30.582471739424882"/>
        <n v="-59.803005122370536"/>
        <n v="73.311666893798915"/>
        <n v="6103.5519999999997"/>
        <n v="431.71692421212634"/>
        <n v="493.87382288373277"/>
        <n v="540.28266566445222"/>
        <n v="234.37852967906591"/>
        <n v="9994.9559999999983"/>
        <n v="747.67472990185604"/>
        <n v="260.95234865185688"/>
        <n v="833.17971210491373"/>
        <n v="14080.8"/>
        <n v="422.97003366394898"/>
        <n v="13926.115999999998"/>
        <n v="350.09970089730803"/>
        <n v="19512.34"/>
        <n v="40.383518645416586"/>
        <n v="1368.0040384191368"/>
        <n v="-11.841754221030838"/>
        <n v="18181.248000000003"/>
        <n v="8491.4600000000009"/>
        <n v="7353.0079999999998"/>
        <n v="5496.0360000000001"/>
        <n v="1146.9330489715858"/>
        <n v="14638.848000000002"/>
        <n v="7314.8560000000007"/>
        <n v="224.26773311744705"/>
        <n v="211.79851087537602"/>
        <n v="4796.9039999999995"/>
        <n v="265.94473331325463"/>
        <n v="18695.416000000001"/>
        <n v="2116.6435073242696"/>
        <n v="9560.8119999999999"/>
        <n v="1174.3749357677973"/>
        <n v="834.3078212214923"/>
        <n v="13530.456"/>
        <n v="4495.6440000000002"/>
        <n v="158.58691952784179"/>
        <n v="14072.944000000001"/>
        <n v="267.09443967355588"/>
        <n v="-82.929445215619012"/>
        <n v="1440.0439999999999"/>
        <n v="571.50390498462139"/>
        <n v="494.4520336462715"/>
        <n v="3861.3839999999996"/>
        <n v="3895.0679999999998"/>
        <n v="9250.6080000000002"/>
        <n v="20.889949585332264"/>
        <n v="372.29195008459101"/>
        <n v="72.601002429294709"/>
        <n v="2803.881087800672"/>
        <n v="11218.663999999999"/>
        <n v="1337.3148160276646"/>
        <n v="439.51989000094488"/>
        <n v="5864.6680000000006"/>
        <n v="1054.3971212597562"/>
        <n v="791.03020392769702"/>
        <n v="-46.77606125020818"/>
        <n v="192.81777824588769"/>
        <n v="2590.2080000000001"/>
        <n v="12924.6"/>
        <n v="-47.925525842832513"/>
        <n v="303.97972962721326"/>
        <n v="12278.972"/>
        <n v="3559.0231267746058"/>
        <n v="960.63794336821593"/>
        <n v="8945.7839999999997"/>
        <n v="9615.0759999999991"/>
        <n v="7490.5039999999999"/>
        <n v="16785.96"/>
        <n v="11349.86"/>
        <n v="155.76296954821237"/>
        <n v="16345.611999999999"/>
        <n v="338.82275995605306"/>
        <n v="125.95765520432745"/>
        <n v="17157.844000000001"/>
        <n v="1347.508"/>
        <n v="77.82225593262568"/>
        <n v="5896.24"/>
        <n v="7167.9520000000011"/>
        <n v="918.76387380872245"/>
        <n v="1101.2145084317474"/>
        <n v="23.905872123385326"/>
        <n v="11886.916000000001"/>
        <n v="4838.1559999999999"/>
        <n v="172.45651499317987"/>
        <n v="972.84936619835401"/>
        <n v="353.59865351886401"/>
        <n v="974.62047654094658"/>
        <n v="13379.655999999999"/>
        <n v="17440.827999999998"/>
        <n v="33.875848840926501"/>
        <n v="955.41418821909951"/>
        <n v="1862.3551590950892"/>
        <n v="1038.9701798188685"/>
        <n v="7.392247610062852"/>
        <n v="311.56085128409364"/>
        <n v="328.17163160903198"/>
        <n v="498.64299637734541"/>
        <n v="169.88521419850457"/>
        <n v="130.94482108330646"/>
        <n v="552.48770340503449"/>
        <n v="-19.024829604650968"/>
        <n v="608.78664790603466"/>
        <n v="9919.0919999999987"/>
        <n v="10957.572"/>
        <n v="4380.924"/>
        <n v="7.5553497769172484"/>
        <n v="35.087134838845522"/>
        <n v="9176.3679999999986"/>
        <n v="741.57419647340771"/>
        <n v="309.40741830254086"/>
        <n v="212.24099991685836"/>
        <n v="567.01242323207464"/>
        <n v="248.07798839296171"/>
        <n v="1847.7360000000001"/>
        <n v="0.4845797922483413"/>
        <n v="181.66105063072402"/>
        <n v="10.641044608241499"/>
        <n v="1051.773601423534"/>
        <n v="9185.2960000000003"/>
        <n v="18736.32"/>
        <n v="302.97447227656403"/>
        <n v="881.36864161466985"/>
        <n v="668.28340020248231"/>
        <n v="50.858168609562426"/>
        <n v="779.80420622620773"/>
        <n v="141.60021355911795"/>
        <n v="3097.7640000000001"/>
        <n v="1684.0870680883068"/>
        <n v="310.22440060659193"/>
        <n v="306.13092906846362"/>
        <n v="109.15188222973833"/>
        <n v="19573.455999999998"/>
        <n v="58.605728513370316"/>
        <n v="200.88854249436227"/>
        <n v="7469.0039999999999"/>
        <n v="-12.101403215945814"/>
        <n v="16838.527999999998"/>
        <n v="76.665965261095877"/>
        <n v="101.55173910310704"/>
        <n v="182.94013783437006"/>
        <n v="146.74910254343658"/>
        <n v="19215.04"/>
        <n v="181.19877198667552"/>
        <n v="1117.9494566548246"/>
        <n v="476.61721468943705"/>
        <n v="1817.1015973659621"/>
        <n v="17935.207999999999"/>
        <n v="2729.1439999999998"/>
        <n v="134.00864858794614"/>
        <n v="5.6789074095122318"/>
        <n v="168.98663506906641"/>
        <n v="296.9836710632058"/>
        <n v="11968.44"/>
        <n v="323.66929977442368"/>
        <n v="18080.620000000003"/>
        <n v="1078.2290455857772"/>
        <n v="1062.785228297972"/>
        <n v="645.43973202127859"/>
        <n v="564.28192100079184"/>
        <n v="5920"/>
        <n v="917.67094368881067"/>
        <n v="13397.484"/>
        <n v="646.55371936990491"/>
        <n v="1073.5595576079995"/>
        <n v="1700.776398242223"/>
        <n v="615.55042646818322"/>
        <n v="706.73659049909054"/>
        <n v="1117.2770970724866"/>
        <n v="63.169553096714893"/>
        <n v="1014.3130441161491"/>
        <n v="8213.8759999999984"/>
        <n v="-34.419704749877269"/>
        <n v="612.52778261715594"/>
        <n v="344.49856721335539"/>
        <n v="18687.899999999998"/>
        <n v="1004.3205360027869"/>
        <n v="109.33396505677561"/>
        <n v="982.66519011787955"/>
        <n v="866.65069697043668"/>
        <n v="3850.6"/>
        <n v="167.96629439974248"/>
        <n v="352.71526619505357"/>
        <n v="811.65034002590664"/>
        <n v="67.345621282748041"/>
        <n v="127.42693941406003"/>
        <n v="1935.7324202827663"/>
        <n v="9098.92"/>
        <n v="178.15255388314927"/>
        <n v="379.69002252534847"/>
        <n v="10726.276"/>
        <n v="537.10726125486337"/>
        <n v="909.69200000000012"/>
        <n v="337.29093652765522"/>
        <n v="12695.583999999999"/>
        <n v="807.05278026193457"/>
        <n v="1716.9628902700538"/>
        <n v="372.38832874971945"/>
        <n v="803.27711673253498"/>
        <n v="207.23069839275178"/>
        <n v="1.0595372995016266"/>
        <n v="3894.1679999999997"/>
        <n v="-2.0846341059391742"/>
        <n v="934.66366697008607"/>
        <n v="1021.7941203742309"/>
        <n v="-52.463403447797049"/>
        <n v="1237.5987333017872"/>
        <n v="481.21630364459776"/>
        <n v="655.42419195058005"/>
        <n v="799.70528392992583"/>
        <n v="5112.6760000000004"/>
        <n v="639.55677695332815"/>
        <n v="8960.2240000000002"/>
        <n v="4144.82"/>
        <n v="13502.151999999998"/>
        <n v="978.93563394725356"/>
        <n v="947.46400105996111"/>
        <n v="153.92400820751499"/>
        <n v="509.71799543435441"/>
        <n v="134.08099906425178"/>
        <n v="-72.327180115833428"/>
        <n v="200.87287859934952"/>
        <n v="154.29714516663074"/>
        <n v="659.41834058982499"/>
        <n v="305.79910601794541"/>
        <n v="169.29764639820334"/>
        <n v="5269.9040000000005"/>
        <n v="282.56854448447064"/>
        <n v="-39.411616121749837"/>
        <n v="19333.764000000003"/>
        <n v="963.12462580021179"/>
        <n v="4866.3280000000004"/>
        <n v="19153.536"/>
        <n v="1130.0210897778281"/>
        <n v="334.72799999999995"/>
        <n v="427.89846232087535"/>
        <n v="6399.6040000000003"/>
        <n v="588.67254257186767"/>
        <n v="10732.444"/>
        <n v="275.66490497981061"/>
        <n v="221.23938499623671"/>
        <n v="271.92376468682562"/>
        <n v="114.98807748432975"/>
        <n v="10314.984"/>
        <n v="711.08735919549281"/>
        <n v="8533.4039999999986"/>
        <n v="301.14008122503009"/>
        <n v="1139.1893144439562"/>
        <n v="44.212260083906386"/>
        <n v="138.27575851944127"/>
        <n v="139.99045146385416"/>
        <n v="340.82649217432271"/>
        <n v="2523.8119999999999"/>
        <n v="660.86019547669116"/>
        <n v="968.58396538380453"/>
        <n v="12637.42"/>
        <n v="968.82598643392134"/>
        <n v="13884.172"/>
        <n v="10732.335999999999"/>
        <n v="620.25287151847363"/>
        <n v="211.98960443653178"/>
        <n v="197.43548891230162"/>
        <n v="3.3601120909999063"/>
        <n v="284.45266544056886"/>
        <n v="16444.243999999999"/>
        <n v="3559.2440000000001"/>
        <n v="3226.3599999999997"/>
        <n v="3018.944"/>
        <n v="477.76538475624284"/>
        <n v="32.188838777408996"/>
        <n v="19.174949433081604"/>
        <n v="11212.78"/>
        <n v="708.22313977365673"/>
        <n v="3813.248"/>
        <n v="1204.1843856289511"/>
        <n v="212.89943533814787"/>
        <n v="787.86325253494476"/>
        <n v="1032.9831016467438"/>
        <n v="352.9129584574074"/>
        <n v="5.3750228060572809"/>
        <n v="5214.6400000000003"/>
        <n v="469.10916603865161"/>
        <n v="6389.2960000000003"/>
        <n v="746.39816427473806"/>
        <n v="8665.3160000000007"/>
        <n v="876.51787742852457"/>
        <n v="219.78982054764037"/>
        <n v="1155.1596224781006"/>
        <n v="740.4300375185644"/>
        <n v="651.88814469441513"/>
        <n v="14927.083999999999"/>
        <n v="218.87499003496299"/>
        <n v="-1.8926812654304028"/>
        <n v="711.22769867586317"/>
        <n v="11069.936"/>
        <n v="18806.495999999999"/>
        <n v="12495.452000000001"/>
        <n v="2516.2635771180303"/>
        <n v="9140.4119999999984"/>
        <n v="106.37438066272402"/>
        <n v="733.30762805560653"/>
        <n v="745.53469919940221"/>
        <n v="467.60250352499691"/>
        <n v="88.970558868438133"/>
        <n v="853.71477891434517"/>
        <n v="4082.1040000000003"/>
        <n v="-59.43449944654671"/>
        <n v="292.71346361257133"/>
        <n v="236.37625679204413"/>
        <n v="111.18403062619633"/>
        <n v="14612.792000000001"/>
        <n v="125.4978753848155"/>
        <n v="2360.52"/>
        <n v="263.03444386021641"/>
        <n v="2922.4639999999999"/>
        <n v="16027.067999999999"/>
        <n v="1939.9347173455712"/>
        <n v="1122.7639999999999"/>
        <n v="99.603929810109094"/>
        <n v="11683.232000000002"/>
        <n v="1102.9276296641249"/>
        <n v="-28.740661838482495"/>
        <n v="18413.12"/>
        <n v="690.72281066639437"/>
        <n v="158.28321594877278"/>
        <n v="18987.011999999999"/>
        <n v="-32.78831501969249"/>
        <n v="137.76918642686766"/>
        <n v="111.18070897036623"/>
        <n v="259.70205982932447"/>
        <n v="10135.692000000001"/>
        <n v="8843.8279999999995"/>
        <n v="485.40544026061508"/>
        <n v="310.25266410452019"/>
        <n v="3914.2199999999993"/>
        <n v="72.706697222417375"/>
        <n v="27.634115732262231"/>
        <n v="19220.28"/>
        <n v="-50.189720136508129"/>
        <n v="17.289914041261461"/>
        <n v="10478.716"/>
        <n v="549.0078565847881"/>
        <n v="1144.6970183987553"/>
        <n v="1150.5701994976471"/>
        <n v="9119.0160000000014"/>
        <n v="8493.44"/>
        <n v="14998.567999999999"/>
        <n v="6471.94"/>
        <n v="1004.2934706584646"/>
        <n v="2368.5"/>
        <n v="2823.0148940633521"/>
        <n v="7775.8359999999993"/>
        <n v="7827.2999999999993"/>
        <n v="2362.3852479070706"/>
        <n v="585.64893082585797"/>
        <n v="346.47623544000311"/>
        <n v="866.49838895067433"/>
        <n v="1552.33657567708"/>
        <n v="3448.2519999999995"/>
        <n v="210.55353887180607"/>
        <n v="309.68509065572027"/>
        <n v="268.93822525229388"/>
        <n v="127.68033420744538"/>
        <n v="601.90364441218139"/>
        <n v="2048.5967390088376"/>
        <n v="13653.164000000001"/>
        <n v="-38.522724357151837"/>
        <n v="188.83483609667496"/>
        <n v="19731.916000000001"/>
        <n v="10530.452000000001"/>
        <n v="9051.7639999999992"/>
        <n v="1817.268"/>
        <n v="687.19730091172335"/>
        <n v="12611.976000000001"/>
        <n v="336.26465214410132"/>
        <n v="11230.508"/>
        <n v="437.23983218106588"/>
        <n v="33.004789245546576"/>
        <n v="80.163979927779565"/>
        <n v="414.80365617859024"/>
        <n v="223.70751732109312"/>
        <n v="3833.2039999999997"/>
        <n v="18326.187999999998"/>
        <n v="6089.7080000000005"/>
        <n v="980.93746088268256"/>
        <n v="1262.9533297697162"/>
        <n v="355.27119308232693"/>
        <n v="947.16688642997815"/>
        <n v="-18.335360200506209"/>
        <n v="1066.0456680448726"/>
        <n v="189.29105358407429"/>
        <n v="2155.3000000000002"/>
        <n v="19428.815999999999"/>
        <n v="426.01516492863942"/>
        <n v="105.33664135999068"/>
        <n v="229.6428494443424"/>
        <n v="-46.001856238407285"/>
        <n v="6595.7039999999988"/>
        <n v="10468.075999999999"/>
        <n v="4335.1519999999991"/>
        <n v="100.38661938067844"/>
        <n v="60.335825972031913"/>
        <n v="569.79220848839407"/>
        <n v="569.65709615624201"/>
        <n v="588.42740179214945"/>
        <n v="353.74515469311081"/>
        <n v="13298.995999999999"/>
        <n v="35.604410955076958"/>
        <n v="197.70493131883867"/>
        <n v="1038.0807739675665"/>
        <n v="5.3663608784192158"/>
        <n v="846.76236365801947"/>
        <n v="943.53443734732355"/>
        <n v="4745.7"/>
        <n v="508.85351163339089"/>
        <n v="1058.7855603405312"/>
        <n v="486.62359889460475"/>
        <n v="17623.716"/>
        <n v="19155.472000000002"/>
        <n v="1097.1414616758063"/>
        <n v="375.03561908824673"/>
        <n v="262.34163299991098"/>
        <n v="1150.0591847517067"/>
        <n v="1059.1799999999998"/>
        <n v="1066.4959999999999"/>
        <n v="11612.696000000002"/>
        <n v="5926.6719999999996"/>
        <n v="219.4921152747003"/>
        <n v="757.07892399230559"/>
        <n v="1132.0769390419605"/>
        <n v="3448.4319999999998"/>
        <n v="3319.5"/>
        <n v="2809.4360000000001"/>
        <n v="636.93228795438347"/>
        <n v="2512.9759999999997"/>
        <n v="2212.5539577871346"/>
        <n v="13281.664000000001"/>
        <n v="677.89468227974021"/>
        <n v="11724.936"/>
        <n v="590.02583574260416"/>
        <n v="19195.067999999999"/>
        <n v="45.977072199036726"/>
        <n v="8124.6239999999998"/>
        <n v="10605.736000000001"/>
        <n v="131.37918098854723"/>
        <n v="1045.7239842678771"/>
        <n v="1246.4652273210402"/>
        <n v="17648.912"/>
        <n v="1069.8995083478389"/>
        <n v="322.67990116870567"/>
        <n v="2246.4560000000001"/>
        <n v="171.95599684209918"/>
        <n v="274.46389448117105"/>
        <n v="599.22186341159386"/>
        <n v="1287.5719999999999"/>
        <n v="123.87592273697175"/>
        <n v="10934.516000000001"/>
        <n v="335.3306585562438"/>
        <n v="14180.456"/>
        <n v="12136.972"/>
        <n v="383.82370858237232"/>
        <n v="936.90285815796722"/>
        <n v="12004.900000000001"/>
        <n v="458.85599999999999"/>
        <n v="570.64653219121317"/>
        <n v="884.89007113636808"/>
        <n v="-50.392402417477577"/>
        <n v="313.62669912166223"/>
        <n v="15804.256000000001"/>
        <n v="-20.07479250500683"/>
        <n v="175.90952949132682"/>
        <n v="986.41616922830315"/>
        <n v="410.52239873002367"/>
        <n v="18586.964"/>
        <n v="414.041282677808"/>
        <n v="2026.7479999999998"/>
        <n v="804.08529850107425"/>
        <n v="1131.2944030643557"/>
        <n v="736.25183468319847"/>
        <n v="58.979083658550238"/>
        <n v="232.82635279611924"/>
        <n v="14922.595999999998"/>
        <n v="1945.611411100969"/>
        <n v="642.76686331213796"/>
        <n v="178.23105442439885"/>
        <n v="958.41095071962798"/>
        <n v="258.62259940724255"/>
        <n v="5540.2160000000003"/>
        <n v="825.70851478356053"/>
        <n v="11713.472"/>
        <n v="9149.6360000000004"/>
        <n v="2267.8327979584678"/>
        <n v="79.799063163337266"/>
        <n v="414.56937941846928"/>
        <n v="615.12631208056439"/>
        <n v="317.04832166896983"/>
        <n v="1082.3924133449425"/>
        <n v="265.01148547606135"/>
        <n v="115.71342638377702"/>
        <n v="2535.9839999999999"/>
        <n v="734.5663217853911"/>
        <n v="878.48857439501273"/>
        <n v="19651.083999999999"/>
        <n v="98.031754497528169"/>
        <n v="2370.6327264657748"/>
        <n v="8756.4479999999985"/>
        <n v="356.10555566901468"/>
        <n v="190.51152676138935"/>
        <n v="1058.4444954139033"/>
        <n v="867.62398707601255"/>
        <n v="174.34581754469377"/>
        <n v="453.75522437056225"/>
        <n v="19.000836465947899"/>
        <n v="2360.5204712849918"/>
        <n v="1007.1017597551645"/>
        <n v="1928.184"/>
        <n v="165.35437552882672"/>
        <n v="16260.715999999999"/>
        <n v="199.03671459901653"/>
        <n v="-47.051559612664335"/>
        <n v="17980.2"/>
        <n v="982.78138154174781"/>
        <n v="697.93056778584787"/>
        <n v="2719.3240000000005"/>
        <n v="322.01439253962809"/>
        <n v="18642.668000000001"/>
        <n v="281.50339997958525"/>
        <n v="-72.553464131443377"/>
        <n v="-3.781076026206124"/>
        <n v="4570.0640000000003"/>
        <n v="17770.848000000002"/>
        <n v="12857.955999999998"/>
        <n v="1083.7205033536029"/>
        <n v="1132.1012687646394"/>
        <n v="868.26799999999992"/>
        <n v="15436.912"/>
        <n v="979.44399999999996"/>
        <n v="406.90148851620853"/>
        <n v="113.17779531253332"/>
        <n v="506.68050497462656"/>
        <n v="70.110436484573711"/>
        <n v="131.84259830324459"/>
        <n v="79.510722752705306"/>
        <n v="15266.1"/>
        <n v="15095.188000000002"/>
        <n v="297.56331671678674"/>
        <n v="580.88451684705069"/>
        <n v="1119.8481694170512"/>
        <n v="7497.0960000000005"/>
        <n v="440.01721866759914"/>
        <n v="10.331718235930225"/>
        <n v="6213.5280000000002"/>
        <n v="233.56629810627106"/>
        <n v="5803.808"/>
        <n v="3743.7239999999997"/>
        <n v="191.74913665163538"/>
        <n v="7465.6759999999995"/>
        <n v="19.259795535190932"/>
        <n v="-7.769744450337793"/>
        <n v="-52.534506269010386"/>
        <n v="156.28767283512641"/>
        <n v="1147.9064008704331"/>
        <n v="454.95164864265655"/>
        <n v="5005.1760000000004"/>
        <n v="-81.212511617157489"/>
        <n v="17529.392"/>
        <n v="1108.8958620712272"/>
        <n v="6453.0079999999998"/>
        <n v="9276.1479999999992"/>
        <n v="9294.7800000000007"/>
        <n v="893.03600717902646"/>
        <n v="931.75957205486793"/>
        <n v="1126.0126341513605"/>
        <n v="212.13981931897149"/>
        <n v="555.91885373040554"/>
        <n v="9405.5640000000003"/>
        <n v="346.68844983923015"/>
        <n v="19250.371999999999"/>
        <n v="3071.8240000000001"/>
        <n v="12099.088"/>
        <n v="6498.0600000000013"/>
        <n v="-59.507721158802987"/>
        <n v="1085.4072865402798"/>
        <n v="-50.84116080943776"/>
        <n v="5835.2919999999995"/>
        <n v="3451.5279999999998"/>
        <n v="55.972096932841851"/>
        <n v="234.60330077521246"/>
        <n v="95.150466917709053"/>
        <n v="974.77330676754525"/>
        <n v="3187.7781238441921"/>
        <n v="1075.0795046276255"/>
        <n v="-14.337852278399172"/>
        <n v="5216.4480000000003"/>
        <n v="2514.152"/>
        <n v="104.72063222469782"/>
        <n v="262.48978596151846"/>
        <n v="10226.932000000001"/>
        <n v="13775.624"/>
        <n v="259.459737906393"/>
        <n v="28.373392956959204"/>
        <n v="4648.232"/>
        <n v="12778.188"/>
        <n v="477.94276530202239"/>
        <n v="8085.6279999999997"/>
        <n v="7297.844000000001"/>
        <n v="4719.5839999999998"/>
        <n v="934.16203210885499"/>
        <n v="777.06534066902475"/>
        <n v="315.46995897800923"/>
        <n v="-64.558448608356414"/>
        <n v="5569.4639999999999"/>
        <n v="50.264797729585375"/>
        <n v="8222.98"/>
        <n v="742.89461320192811"/>
        <n v="9626.2000000000007"/>
        <n v="17509.316000000003"/>
        <n v="13994.207999999997"/>
        <n v="447.80584498769633"/>
        <n v="9741.8679999999986"/>
        <n v="182.73132636439883"/>
        <n v="14659.152"/>
        <n v="-58.882461596215293"/>
        <n v="335.54307243973381"/>
        <n v="13866.572"/>
        <n v="157.21280787706689"/>
        <n v="11210.908000000001"/>
        <n v="3846.252"/>
        <n v="5367.848"/>
        <n v="924.60952040412906"/>
        <n v="897.84723192150807"/>
        <n v="613.11085808446353"/>
        <n v="101.90495661068772"/>
        <n v="144.90711709408652"/>
        <n v="15981.712"/>
        <n v="6690.9480000000003"/>
        <n v="-33.260965094985359"/>
        <n v="13688.612000000001"/>
        <n v="388.73505602922876"/>
        <n v="65.827718143026019"/>
        <n v="1011.8395094568804"/>
        <n v="765.0642307793936"/>
        <n v="1782.036030152894"/>
        <n v="582.86383220425864"/>
        <n v="19452.135999999999"/>
        <n v="15539.644000000002"/>
        <n v="1150.6095647613129"/>
        <n v="-26.458163590267475"/>
        <n v="5634.0559999999996"/>
        <n v="344.50645368069405"/>
        <n v="1584.2387252556498"/>
        <n v="9255.6880000000001"/>
        <n v="650.61878828990586"/>
        <n v="872.4168432691423"/>
        <n v="18723.612000000001"/>
        <n v="9811.2039999999997"/>
        <n v="111.23859356946721"/>
        <n v="19529.856"/>
        <n v="18713.756000000001"/>
        <n v="46.525378278338998"/>
        <n v="3691.4559999999992"/>
        <n v="470.59823636113293"/>
        <n v="3172.0160000000001"/>
        <n v="1015.1"/>
        <n v="537.03583910586417"/>
        <n v="524.00531607117762"/>
        <n v="714.89377497398129"/>
        <n v="790.87985181058866"/>
        <n v="227.57146551872123"/>
        <n v="730.70041015416518"/>
        <n v="2036.7"/>
        <n v="473.97989888924047"/>
        <n v="64.921178149421578"/>
        <n v="692.62720072241132"/>
        <n v="-51.640054895282972"/>
        <n v="525.32787133461068"/>
        <n v="-87.202052306574657"/>
        <n v="894.47941696996884"/>
        <n v="2780.7599999999998"/>
        <n v="16483.936000000002"/>
        <n v="179.76754873222595"/>
        <n v="398.00126673267698"/>
        <n v="494.64941828682549"/>
        <n v="591.49852116311195"/>
        <n v="278.34902132784521"/>
        <n v="1401.008"/>
        <n v="393.05582575531389"/>
        <n v="311.68"/>
        <n v="8949.3240000000005"/>
        <n v="51.434492031113187"/>
        <n v="2493.2200000000003"/>
        <n v="389.43913995391239"/>
        <n v="10744.68"/>
        <n v="938.1027125159427"/>
        <n v="232.10239423108061"/>
        <n v="17788.039999999997"/>
        <n v="-18.748765919778808"/>
        <n v="769.5329341838908"/>
        <n v="174.63388985537352"/>
        <n v="467.59567694600486"/>
        <n v="156.58081647281426"/>
        <n v="1090.2947517994885"/>
        <n v="5198.0559999999996"/>
        <n v="48.719768571123907"/>
        <n v="2816.056"/>
        <n v="14719.612000000001"/>
        <n v="275.24708460855783"/>
        <n v="-76.037128498813317"/>
        <n v="1291.8584845743758"/>
        <n v="582.02261538521975"/>
        <n v="176.90645766997454"/>
        <n v="1059.2863530900079"/>
        <n v="-57.036350462712363"/>
        <n v="936.74969026359634"/>
        <n v="2699.808"/>
        <n v="10641.248"/>
        <n v="1079.1745021386748"/>
        <n v="106.71388212736446"/>
        <n v="3989.4919999999997"/>
        <n v="14641.720000000001"/>
        <n v="17934.759999999998"/>
        <n v="-51.253452824405663"/>
        <n v="1949.3119999999997"/>
        <n v="14388.18"/>
        <n v="19599.2"/>
        <n v="3826.1919999999996"/>
        <n v="1061.309342546685"/>
        <n v="1166.4720117082784"/>
        <n v="241.16847820356386"/>
        <n v="9142.7199999999993"/>
        <n v="303.88615228836102"/>
        <n v="15559.364000000001"/>
        <n v="3220.6379070913413"/>
        <n v="539.12082507737387"/>
        <n v="334.91794296678393"/>
        <n v="8335.1679999999978"/>
        <n v="1037.5805573302348"/>
        <n v="4270.6279999999997"/>
        <n v="17103.120000000003"/>
        <n v="-80.950167939919027"/>
        <n v="658.72278916027744"/>
        <n v="579.8233700428965"/>
        <n v="-87.529075594654998"/>
        <n v="16033.692000000003"/>
        <n v="12768.78"/>
        <n v="1355.412"/>
        <n v="13659.828"/>
        <n v="540.97179703118127"/>
        <n v="197.11363524964753"/>
        <n v="805.17470137034923"/>
        <n v="181.3197720125786"/>
        <n v="730.91824645881843"/>
        <n v="111.32338393727072"/>
        <n v="1035.4037837716876"/>
        <n v="2014.9952612902516"/>
        <n v="500.25852902814466"/>
        <n v="626.64337158558783"/>
        <n v="710.35672778354285"/>
        <n v="638.82863577325088"/>
        <n v="-43.500654989623229"/>
        <n v="273.90287786488045"/>
        <n v="1023.2623213954737"/>
        <n v="9328.2440000000006"/>
        <n v="947.29711393033926"/>
        <n v="2262.904"/>
        <n v="-73.790949913644212"/>
        <n v="9195.735999999999"/>
        <n v="965.8267080807509"/>
        <n v="468.25252575277335"/>
        <n v="455.26497696232474"/>
        <n v="2.6181844398940024"/>
        <n v="15262.423999999999"/>
        <n v="12678.412"/>
        <n v="88.30577571192228"/>
        <n v="2205.7560000000003"/>
        <n v="447.62628518447178"/>
        <n v="1158.1126200728718"/>
        <n v="5913.72"/>
        <n v="1147.6240138311189"/>
        <n v="102.8827888694384"/>
        <n v="661.78273330155639"/>
        <n v="602.44260935339628"/>
        <n v="584.55665377026116"/>
        <n v="540.514700237282"/>
        <n v="182.36938500096394"/>
        <n v="34.552751523651096"/>
        <n v="922.09679962492737"/>
        <n v="8802.4040000000005"/>
        <n v="195.98955284439526"/>
        <n v="1139.5730354943148"/>
        <n v="5309.8159999999998"/>
        <n v="1001.7063217888705"/>
        <n v="199.2016663375596"/>
        <n v="484.7728249735967"/>
        <n v="18772.579999999998"/>
        <n v="297.60479938601941"/>
        <n v="1302.2108991920709"/>
        <n v="274.28293473037797"/>
        <n v="750.14968461894796"/>
        <n v="328.16800000000001"/>
        <n v="-60.181061385657188"/>
        <n v="405.43738969027362"/>
        <n v="265.61579110972957"/>
        <n v="835.05801844581504"/>
        <n v="556.80118737228861"/>
        <n v="11744.232000000002"/>
        <n v="891.48396258534035"/>
        <n v="174.25523638577141"/>
        <n v="707.20777944611962"/>
        <n v="93.662367532316196"/>
        <n v="11608.523999999999"/>
        <n v="378.43443504733978"/>
        <n v="253.44376172232126"/>
        <n v="10447.916000000001"/>
        <n v="474.89324023313418"/>
        <n v="-72.819607310484287"/>
        <n v="19557.052"/>
        <n v="446.47721018084729"/>
        <n v="880.64654022266438"/>
        <n v="508.32168069556235"/>
        <n v="1451.096"/>
        <n v="3563.14"/>
        <n v="675.68574043252306"/>
        <n v="694.01806993119703"/>
        <n v="536.53566885913347"/>
        <n v="261.51655669183617"/>
        <n v="12647.460000000001"/>
        <n v="157.58837118075232"/>
        <n v="4037.3440000000001"/>
        <n v="118.19219074224161"/>
        <n v="28.159702201721238"/>
        <n v="246.10527801337426"/>
        <n v="7506.0399999999991"/>
        <n v="1110.6607989041715"/>
        <n v="18742.956000000002"/>
        <n v="7821.3559999999998"/>
        <n v="669.18821716047262"/>
        <n v="158.09567929028253"/>
        <n v="1667.4787785249696"/>
        <n v="9656.2960000000003"/>
        <n v="1029.9281818345969"/>
        <n v="360.08918569628435"/>
        <n v="123.30579466852549"/>
        <n v="18227.076000000001"/>
        <n v="688.0437947213419"/>
        <n v="13449.476000000001"/>
        <n v="407.03766666015338"/>
        <n v="524.14422025106126"/>
        <n v="815.16593116104343"/>
        <n v="54.520425114206972"/>
        <n v="17029.756000000001"/>
        <n v="1257.9960000000001"/>
        <n v="525.35672460285866"/>
        <n v="18.699224726247571"/>
        <n v="144.90230452038818"/>
        <n v="439.91342192674773"/>
        <n v="-69.626716687154655"/>
        <n v="256.30000282321441"/>
        <n v="694.37373348113908"/>
        <n v="17884.656000000003"/>
        <n v="786.3053887537684"/>
        <n v="16770.976000000002"/>
        <n v="5550.1440000000002"/>
        <n v="554.30238153925609"/>
        <n v="662.5617459961037"/>
        <n v="199.38768393320788"/>
        <n v="3570.7931713722915"/>
        <n v="308.85372799408134"/>
        <n v="280.52780040038317"/>
        <n v="2463.6479999999997"/>
        <n v="16922.876000000004"/>
        <n v="4618.54"/>
        <n v="117.18363156790454"/>
        <n v="14505.74"/>
        <n v="869.78399999999988"/>
        <n v="383.7658132840416"/>
        <n v="932.38060226030871"/>
        <n v="1106.498603131095"/>
        <n v="179.41150723658586"/>
        <n v="860.44098493598415"/>
        <n v="3421.6519999999996"/>
        <n v="7486.9199999999992"/>
        <n v="1149.705714197255"/>
        <n v="4121.0882062337187"/>
        <n v="14611.116000000002"/>
        <n v="18638.056"/>
        <n v="8.0515914391600418"/>
        <n v="17238.98"/>
        <n v="718.59382538388559"/>
        <n v="-23.367244047963112"/>
        <n v="2064.08"/>
        <n v="2316.6959999999999"/>
        <n v="224.98371277743212"/>
        <n v="-26.8172298384846"/>
        <n v="14291.811999999998"/>
        <n v="45.617904231087827"/>
        <n v="16883.064000000002"/>
        <n v="11083.088000000002"/>
        <n v="14157.148000000001"/>
        <n v="5442.116"/>
        <n v="195.91988170744258"/>
        <n v="8978.6280000000006"/>
        <n v="16883.784"/>
        <n v="6608.3280000000004"/>
        <n v="-10.994149599166098"/>
        <n v="255.56913888739473"/>
        <n v="969.04600557039146"/>
        <n v="18199.460000000003"/>
        <n v="168.8275282971658"/>
        <n v="14710.268"/>
        <n v="1795.9759999999999"/>
        <n v="5072.1760000000004"/>
        <n v="-47.39982700113115"/>
        <n v="17017.620000000003"/>
        <n v="92.591552500913906"/>
        <n v="662.41599999999994"/>
        <n v="495.30931556740194"/>
        <n v="18998.692000000003"/>
        <n v="642.00340592172381"/>
        <n v="228.38823578630297"/>
        <n v="7780.6479999999992"/>
        <n v="-74.623515783376774"/>
        <n v="567.77702551789605"/>
        <n v="236.29632663806274"/>
        <n v="13863.468000000001"/>
        <n v="751.61571473546417"/>
        <n v="4933.2039999999997"/>
        <n v="-57.325364476139818"/>
        <n v="2192.7707706001552"/>
        <n v="5744.4800000000005"/>
        <n v="3228.4080000000004"/>
        <n v="482.91747840714902"/>
        <n v="155.50671060979903"/>
        <n v="12770.924000000001"/>
        <n v="84.589074345822794"/>
        <n v="764.91722737692021"/>
        <n v="350.66622014689995"/>
        <n v="12436.536"/>
        <n v="1131.6855191645093"/>
        <n v="9939.0119999999988"/>
        <n v="341.80692380658206"/>
        <n v="548.71533906508"/>
        <n v="1155.3885196063277"/>
        <n v="578.84606687159771"/>
        <n v="312.59060095125403"/>
        <n v="216.0977509208918"/>
        <n v="12029.064"/>
        <n v="18426.992000000002"/>
        <n v="952.57782245305191"/>
        <n v="247.45088142866649"/>
        <n v="2126.7123978015852"/>
        <n v="223.58763901190827"/>
        <n v="19296.948"/>
        <n v="423.56929497271761"/>
        <n v="12239.08"/>
        <n v="725.04692436834591"/>
        <n v="875.21600000000001"/>
        <n v="870.03668622210967"/>
        <n v="5324.5320000000002"/>
        <n v="75.238170154622637"/>
        <n v="343.87888312906375"/>
        <n v="875.94611942080837"/>
        <n v="250.04446456578333"/>
        <n v="346.72502119573085"/>
        <n v="-37.33178496283486"/>
        <n v="16431.268"/>
        <n v="239.77990529164629"/>
        <n v="520.70152433676037"/>
        <n v="1693.5919999999999"/>
        <n v="8646.2839999999997"/>
        <n v="181.19984838508628"/>
        <n v="6369.3360000000002"/>
        <n v="10636.227999999999"/>
        <n v="1097.530509985552"/>
        <n v="96.026932906079082"/>
        <n v="16095.948000000002"/>
        <n v="118.71604694142705"/>
        <n v="304.07295552624544"/>
        <n v="1003.0213113135483"/>
        <n v="-47.762899326991636"/>
        <n v="660.01235835818329"/>
        <n v="12272.564"/>
        <n v="215.54474222062686"/>
        <n v="241.52370920448098"/>
        <n v="3745.0519999999997"/>
        <n v="9902.2880000000005"/>
        <n v="19534.923999999999"/>
        <n v="326.32440707897842"/>
        <n v="0.63362184070554439"/>
        <n v="1095.4270100631734"/>
        <n v="10955.212"/>
        <n v="2949.4119999999998"/>
        <n v="2721.9279999999999"/>
        <n v="234.63718749404876"/>
        <n v="111.2849693362222"/>
        <n v="453.13360956380205"/>
        <n v="764.06502151366237"/>
        <n v="3.7267139346079641"/>
        <n v="766.97689534124993"/>
        <n v="59.113386726811335"/>
        <n v="562.14755536071982"/>
        <n v="169.77938493895701"/>
        <n v="9104.2720000000008"/>
        <n v="3107.788"/>
        <n v="10206.08"/>
        <n v="299.30947534708508"/>
        <n v="16769.344000000001"/>
        <n v="325.70116576950909"/>
        <n v="431.61914307510773"/>
        <n v="694.06137411449822"/>
        <n v="370.70964087729374"/>
        <n v="388.2316312907821"/>
        <n v="1133.2342384508988"/>
        <n v="244.2904422511393"/>
        <n v="467.12309605767183"/>
        <n v="13952.351999999999"/>
        <n v="17467.067999999999"/>
        <n v="514.9300320380413"/>
        <n v="11308.22"/>
        <n v="8034.9360000000006"/>
        <n v="98.765034307393108"/>
        <n v="-33.16036082158697"/>
        <n v="95.366041594653765"/>
        <n v="19575.22"/>
        <n v="508.99200000000002"/>
        <n v="549.55979672507033"/>
        <n v="340.10925530411492"/>
        <n v="416.64815047604645"/>
        <n v="17697.464000000004"/>
        <n v="8839.3079999999991"/>
        <n v="11350.127999999999"/>
        <n v="9984.9519999999993"/>
        <n v="1690.5227211252363"/>
        <n v="7275.42"/>
        <n v="13000.732"/>
        <n v="11104.547999999999"/>
        <n v="11600.124000000002"/>
        <n v="1328.1799999999998"/>
        <n v="16434.052"/>
        <n v="240.01248020660876"/>
        <n v="574.98654526599455"/>
        <n v="-17.70301863653193"/>
        <n v="-2.3968161127075724"/>
        <n v="569.22592987748794"/>
        <n v="2020.0032017583708"/>
        <n v="221.32939864936404"/>
        <n v="1039.4309131097505"/>
        <n v="7.4340393922500692"/>
        <n v="17212.867999999999"/>
        <n v="16000.1"/>
        <n v="544.47367812751907"/>
        <n v="863.80180572652046"/>
        <n v="7567.68"/>
        <n v="795.47680087739411"/>
        <n v="112.19573086538135"/>
        <n v="487.89812353643953"/>
        <n v="14619.396000000001"/>
        <n v="526.80318167301209"/>
        <n v="14403.048000000001"/>
        <n v="558.41381338101837"/>
        <n v="6613.4320000000007"/>
        <n v="19201.403999999999"/>
        <n v="128.32433501657735"/>
        <n v="-29.319075600474161"/>
        <n v="218.01950708058274"/>
        <n v="9418.2479999999996"/>
        <n v="7875.8320000000012"/>
        <n v="-2.8664221072739458"/>
        <n v="818.92282466776351"/>
        <n v="646.72149213433613"/>
        <n v="466.52639286046468"/>
        <n v="4013.7999999999997"/>
        <n v="131.89246195994789"/>
        <n v="766.20284951024041"/>
        <n v="693.581465887636"/>
        <n v="8027.9759999999997"/>
        <n v="7424.0800000000008"/>
        <n v="336.21681587734764"/>
        <n v="239.60634182263632"/>
        <n v="-17.45271451760496"/>
        <n v="844.10406575343939"/>
        <n v="411.77260531047057"/>
        <n v="1254.1590653262429"/>
        <n v="8059.8040000000001"/>
        <n v="1149.0717603882313"/>
        <n v="-24.665971527784681"/>
        <n v="200.58847510505672"/>
        <n v="8317.6"/>
        <n v="717.79960544679909"/>
        <n v="318.03360206521512"/>
        <n v="14742.995999999999"/>
        <n v="536.14551337168609"/>
        <n v="144.61133340173043"/>
        <n v="191.90347711449394"/>
        <n v="530.46800000000007"/>
        <n v="1.2461496634409994"/>
        <n v="-87.405684719659732"/>
        <n v="407.55666796779309"/>
        <n v="210.31628506071689"/>
        <n v="919.60706682156467"/>
        <n v="149.80606834249807"/>
        <n v="15895.616000000002"/>
        <n v="6515.1440000000011"/>
        <n v="12151.056"/>
        <n v="1811.1561110144855"/>
        <n v="381.48271284997304"/>
        <n v="551.23140313024624"/>
        <n v="15602.456"/>
        <n v="223.01489335524357"/>
        <n v="375.22394318579683"/>
        <n v="575.18491872501841"/>
        <n v="929.0879111120189"/>
        <n v="5917.629058853373"/>
        <n v="18965.712"/>
        <n v="14239.751999999999"/>
        <n v="1103.5706479944954"/>
        <n v="4150.152"/>
        <n v="168.24568269836479"/>
        <n v="17119.504000000001"/>
        <n v="19405.632000000001"/>
        <n v="373.06772198740691"/>
        <n v="363.73207102102515"/>
        <n v="2160.5919999999996"/>
        <n v="582.03364604759281"/>
        <n v="8174.9039999999995"/>
        <n v="603.04548169038901"/>
        <n v="731.02166004400533"/>
        <n v="606.32869096493448"/>
        <n v="36.502516888125925"/>
        <n v="14328.588"/>
        <n v="512.6240046068333"/>
        <n v="1047.5683722692504"/>
        <n v="389.31064611643751"/>
        <n v="1075.7520000000002"/>
        <n v="240.11291512642501"/>
        <n v="1746.9480000000001"/>
        <n v="7907.7960000000003"/>
        <n v="4720.8360000000002"/>
        <n v="87.340184352301264"/>
        <n v="8072.3640000000005"/>
        <n v="978.69366733710785"/>
        <n v="263.33925789831045"/>
        <n v="-59.112049011359915"/>
        <n v="777.46789121627239"/>
        <n v="6750.32"/>
        <n v="5.4524622972756962"/>
        <n v="1640.0279999999998"/>
        <n v="7350.4039999999986"/>
        <n v="19234.048000000003"/>
        <n v="14042.119999999999"/>
        <n v="14774.507999999998"/>
        <n v="783.19793569725493"/>
        <n v="717.20682018836089"/>
        <n v="671.66692816820853"/>
        <n v="355.33965586843198"/>
        <n v="1217.7754686755857"/>
        <n v="2813.92"/>
        <n v="392.13390697385694"/>
        <n v="1114.6500389316211"/>
        <n v="12861.936"/>
        <n v="4682.0320000000002"/>
        <n v="206.77883686878579"/>
        <n v="501.51389763994433"/>
        <n v="152.00181951158604"/>
        <n v="175.75046247129228"/>
        <n v="333.52317552088937"/>
        <n v="575.73534444851623"/>
        <n v="848.11200000000008"/>
        <n v="677.59975186585314"/>
        <n v="238.70329853695833"/>
        <n v="-46.096097347498748"/>
        <n v="60.828470557524014"/>
        <n v="467.29816657251837"/>
        <n v="482.02915417508871"/>
        <n v="-65.284423930566916"/>
        <n v="90.919050229318898"/>
        <n v="521.02623600529773"/>
        <n v="-74.378831857842115"/>
        <n v="474.94190113707771"/>
        <n v="881.84503635465535"/>
        <n v="1538.3568291099755"/>
        <n v="1007.2222448803533"/>
        <n v="856.67600000000004"/>
        <n v="15659.692000000001"/>
        <n v="700.0811813313004"/>
        <n v="37.57436884439123"/>
        <n v="28.308116183860765"/>
        <n v="10935.647999999999"/>
        <n v="18379.108"/>
        <n v="463.81981302963106"/>
        <n v="16290.348"/>
        <n v="13786.956"/>
        <n v="220.12984898598319"/>
        <n v="12799.132"/>
        <n v="6335.1879999999992"/>
        <n v="215.37311587276085"/>
        <n v="310.71195778373493"/>
        <n v="44.4333205474842"/>
        <n v="-68.127439541873912"/>
        <n v="9021.8759999999984"/>
        <n v="1049.4609045298014"/>
        <n v="-82.266786977009374"/>
        <n v="14971.24"/>
        <n v="1099.8958707007882"/>
        <n v="5234.4879999999994"/>
        <n v="308.7112420648711"/>
        <n v="399.19986044346177"/>
        <n v="1344.7223588374434"/>
        <n v="538.93269180823222"/>
        <n v="307.43867346198186"/>
        <n v="952.51902071563086"/>
        <n v="254.43495911037451"/>
        <n v="19321.556"/>
        <n v="372.68020725550974"/>
        <n v="940.16273732526599"/>
        <n v="1096.869026498432"/>
        <n v="17987.039999999997"/>
        <n v="4146.9199999999992"/>
        <n v="6281.2839999999997"/>
        <n v="2063.0344285109218"/>
        <n v="14318.74"/>
        <n v="4817.9879999999994"/>
        <n v="14483.092000000002"/>
        <n v="13538.672"/>
        <n v="3356.8352229255061"/>
        <n v="2863.8759999999997"/>
        <n v="19889.824000000001"/>
        <n v="5773.8639999999996"/>
        <n v="1169.6314279565231"/>
        <n v="9810.9320000000007"/>
        <n v="104.84227836275033"/>
        <n v="1054.2575955966149"/>
        <n v="86.500599579618722"/>
        <n v="351.18905231817956"/>
        <n v="-50.023962788573726"/>
        <n v="-40.62078465589336"/>
        <n v="10403.716"/>
        <n v="3177.5360000000001"/>
        <n v="8863.6360000000004"/>
        <n v="5111.6279999999997"/>
        <n v="13221.3"/>
        <n v="-38.714051389065126"/>
        <n v="843.32149809513407"/>
        <n v="217.67558040556244"/>
        <n v="250.33658733547855"/>
        <n v="111.57033831676463"/>
        <n v="-36.177007633274819"/>
        <n v="411.15643170781311"/>
        <n v="337.67648119814413"/>
        <n v="962.41159296825765"/>
        <n v="19679.784"/>
        <n v="1978.0639999999999"/>
        <n v="8071.2839999999997"/>
        <n v="298.00328376454115"/>
        <n v="10.543213413532499"/>
        <n v="86.702738729966185"/>
        <n v="18564.644"/>
        <n v="9671.7799999999988"/>
        <n v="916.3026002381896"/>
        <n v="5317.2959999999994"/>
        <n v="1629.7464832144658"/>
        <n v="1206.32"/>
        <n v="703.82216601945925"/>
        <n v="531.04919590393115"/>
        <n v="302.73651831735299"/>
        <n v="1008.8091074527016"/>
        <n v="203.94190269490124"/>
        <n v="11711.708000000001"/>
        <n v="18797.732000000004"/>
        <n v="1244.6200000000001"/>
        <n v="5103.3879999999999"/>
        <n v="182.35657299779834"/>
        <n v="8951.3520000000008"/>
        <n v="19382.583999999999"/>
        <n v="120.82664377454296"/>
        <n v="199.77807536621364"/>
        <n v="2560.4622354841358"/>
        <n v="7045.116"/>
        <n v="581.18160385877718"/>
        <n v="696.32809507522518"/>
        <n v="3790.4199999999996"/>
        <n v="331.8545917077073"/>
        <n v="127.04997310737237"/>
        <n v="463.21520070990607"/>
        <n v="280.00820447546471"/>
        <n v="7421.9"/>
        <n v="1317.7291999339245"/>
        <n v="19822.531999999999"/>
        <n v="740.11509121866197"/>
        <n v="493.77126748404817"/>
        <n v="353.99004034279795"/>
        <n v="142.87664698958091"/>
        <n v="1179.949479683924"/>
        <n v="971.1656222216634"/>
        <n v="11013.892"/>
        <n v="1562.1080000000002"/>
        <n v="9978.1919999999991"/>
        <n v="1485.5923592116364"/>
        <n v="182.79269152514135"/>
        <n v="5551.3640000000005"/>
        <n v="152.88088553819631"/>
        <n v="361.96934591405875"/>
        <n v="1914.6372319564805"/>
        <n v="552.21571448893178"/>
        <n v="37.019921623892586"/>
        <n v="6221.192"/>
        <n v="27.100621349498898"/>
        <n v="9230.8720000000012"/>
        <n v="205.74435891351953"/>
        <n v="48.576952693682216"/>
        <n v="18290.439999999999"/>
        <n v="5195.5400000000009"/>
        <n v="800.37052582175204"/>
        <n v="19054.804"/>
        <n v="8633.08"/>
        <n v="1646.6239381453786"/>
        <n v="2468.1240000000003"/>
        <n v="9712.0399999999991"/>
        <n v="9521.8360000000011"/>
        <n v="238.71523269193221"/>
        <n v="883.04696249615552"/>
        <n v="330.38457834464555"/>
        <n v="8374.7960000000003"/>
        <n v="1533.6100029672612"/>
        <n v="2296.9851676980752"/>
        <n v="651.15059549096111"/>
        <n v="315.78947368421058"/>
        <n v="879.15404423508255"/>
        <n v="19842.439999999999"/>
        <n v="33.686928219394389"/>
        <n v="8587.5439999999999"/>
        <n v="5839.6599346599342"/>
        <n v="2953.2431245456746"/>
        <n v="252.75756644397353"/>
        <n v="-43.696135060345398"/>
        <n v="37.791452320926815"/>
        <n v="9867.4039999999986"/>
        <n v="137.45874549576951"/>
        <n v="14522.739999999998"/>
        <n v="9841.1119999999992"/>
        <n v="1081.8191741145304"/>
        <n v="18706.323999999997"/>
        <n v="129.43243761549996"/>
        <n v="408.9846803383569"/>
        <n v="3634.8839999999996"/>
        <n v="161.36795324670592"/>
        <n v="5311.2839999999997"/>
        <n v="1016.2806903946653"/>
        <n v="253.98826481137476"/>
        <n v="218.22960383706675"/>
        <n v="2100.3655241075235"/>
        <n v="1297.2635764669849"/>
        <n v="396.67200000000003"/>
        <n v="549.08784792939582"/>
        <n v="-19.966430899246983"/>
        <n v="210.48275221882426"/>
        <n v="8739.4399999999987"/>
        <n v="-17.312531322402304"/>
        <n v="12382.532000000001"/>
        <n v="-50.909260356726385"/>
        <n v="19.41061657374399"/>
        <n v="4115.5080000000007"/>
        <n v="10204.16"/>
        <n v="1151.7425589791665"/>
        <n v="3069.5040000000004"/>
        <n v="981.47656292585521"/>
        <n v="1065.8532999653999"/>
        <n v="-61.422348511490284"/>
        <n v="1066.6712993107078"/>
        <n v="182.70203331990081"/>
        <n v="336.35556394390045"/>
        <n v="198.01549250213731"/>
        <n v="555.08209609854907"/>
        <n v="1068.9536701539866"/>
        <n v="12696.688"/>
        <n v="1148.0687899834822"/>
        <n v="-34.414254627593706"/>
        <n v="625.96492550561675"/>
        <n v="133.14668173289201"/>
        <n v="2228.6528106827482"/>
        <n v="14449.672"/>
        <n v="268.24946304306434"/>
        <n v="5133.7039999999997"/>
        <n v="87.970124938767071"/>
        <n v="624.8845436658612"/>
        <n v="831.19784258512971"/>
        <n v="385.36853124484753"/>
        <n v="13597.376"/>
        <n v="17127.188000000002"/>
        <n v="2785.2237346576439"/>
        <n v="241.82734892016683"/>
        <n v="695.64400962664263"/>
        <n v="2309.8440000000001"/>
        <n v="7531.9120000000003"/>
        <n v="41.060064987040874"/>
        <n v="5994.9480000000003"/>
        <n v="231.71465864603613"/>
        <n v="1061.791093094497"/>
        <n v="525.16647779761229"/>
        <n v="184.37986470552613"/>
        <n v="-16.916258238329359"/>
        <n v="870.97876174996452"/>
        <n v="601.27394354372097"/>
        <n v="1431.472"/>
        <n v="106.16700989467407"/>
        <n v="6746.4719999999998"/>
        <n v="4648.7519999999995"/>
        <n v="1130.970136765606"/>
        <n v="544.07439198722898"/>
        <n v="-1.2886519035247612"/>
        <n v="1791.5244546573299"/>
        <n v="954.94374923888381"/>
        <n v="202.29750985075771"/>
        <n v="513.98696451060857"/>
        <n v="-56.304867035908892"/>
        <n v="84.209353056382668"/>
        <n v="559.95125240301218"/>
        <n v="16505.432000000001"/>
        <n v="-82.641500286348872"/>
        <n v="358.52391993026106"/>
        <n v="223.37847012696508"/>
        <n v="944.02501828251388"/>
        <n v="-27.371102036573202"/>
        <n v="4427.1400000000003"/>
        <n v="1486.152"/>
        <n v="691.67678575923367"/>
        <n v="7874.8440000000001"/>
        <n v="209.38811985054295"/>
        <n v="15152.939999999999"/>
        <n v="1040.7945858879496"/>
        <n v="5668.2199999999993"/>
        <n v="858.01321731583255"/>
        <n v="695.28895774520049"/>
        <n v="2335.8040000000001"/>
        <n v="627.66363216739944"/>
        <n v="1895.9484056723973"/>
        <n v="992.92390586334773"/>
        <n v="414.916"/>
        <n v="6533.2640000000001"/>
        <n v="12356.343999999999"/>
        <n v="12.134705567834681"/>
        <n v="19496.367999999999"/>
        <n v="16886.024000000001"/>
        <n v="14690.279999999999"/>
        <n v="545.57244856111959"/>
        <n v="188.49082827814857"/>
        <n v="18108.82"/>
        <n v="420.60698625412618"/>
        <n v="15570.779999999999"/>
        <n v="159.63701752695164"/>
        <n v="648.83722639573546"/>
        <n v="220.69200937222266"/>
        <n v="388.48614575062197"/>
        <n v="677.37327457918559"/>
        <n v="899.51629146028745"/>
        <n v="208.03275943467531"/>
        <n v="582.7146829771865"/>
        <n v="19227.468000000001"/>
        <n v="450.57572816584957"/>
        <n v="344.37582530409594"/>
        <n v="227.7713120745795"/>
        <n v="763.38676277745105"/>
        <n v="7653.7360000000008"/>
        <n v="-28.780587662655428"/>
        <n v="238.86057693888887"/>
        <n v="22.753773417530216"/>
        <n v="16522.067999999999"/>
        <n v="17743.164000000001"/>
        <n v="1002.0769314620347"/>
        <n v="957.6527691243532"/>
        <n v="159.48464002168717"/>
        <n v="953.76963259449531"/>
        <n v="222.45850912164792"/>
        <n v="775.72223068139328"/>
        <n v="9894.503999999999"/>
        <n v="2111.2707480998565"/>
        <n v="8254.1200000000008"/>
        <n v="9239.4039999999986"/>
        <n v="5310.3919999999998"/>
        <n v="696.9313180662258"/>
        <n v="224.94115238771619"/>
        <n v="296.44113223144018"/>
        <n v="1145.34171345297"/>
        <n v="3.7169062193681111"/>
        <n v="122.77334420349699"/>
        <n v="656.75850263234406"/>
        <n v="19616.264000000003"/>
        <n v="127.62640460834729"/>
        <n v="462.92018276046855"/>
        <n v="10231.116"/>
        <n v="18650.907999999999"/>
        <n v="16387.951999999997"/>
        <n v="484.44050606661654"/>
        <n v="12419.328"/>
        <n v="7610.924"/>
        <n v="377.55763854115708"/>
        <n v="852.50475558107826"/>
        <n v="-73.569240948898198"/>
        <n v="3550.3480000000004"/>
        <n v="10617.964"/>
        <n v="111.29755764903815"/>
        <n v="13350.64"/>
        <n v="749.9891908949794"/>
        <n v="14009.556"/>
        <n v="1169.0389105326026"/>
        <n v="13257.635999999999"/>
        <n v="7908.6919999999991"/>
        <n v="10182.508"/>
        <n v="789.41968569305618"/>
        <n v="1108.5033198081887"/>
        <n v="2353.537635927129"/>
        <n v="19638.8"/>
        <n v="37.017912455096912"/>
        <n v="1027.1319999999998"/>
        <n v="664.83297816071024"/>
        <n v="13562.212"/>
        <n v="467.14175651326394"/>
        <n v="11423.212"/>
        <n v="877.03333933955628"/>
        <n v="151.70550439190848"/>
        <n v="13291.188"/>
        <n v="8.0252116563815967"/>
        <n v="184.45577112791841"/>
        <n v="16488.972000000002"/>
        <n v="10703.227999999999"/>
        <n v="625.30114091744849"/>
        <n v="87.37220700144961"/>
        <n v="15117.555999999999"/>
        <n v="763.69251152347931"/>
        <n v="13555.932000000001"/>
        <n v="13254.807999999999"/>
        <n v="1145.5744025868717"/>
        <n v="295.42228732404027"/>
        <n v="90.655969861580232"/>
        <n v="585.99635596186067"/>
        <n v="798.35848501408225"/>
        <n v="13494.964000000002"/>
        <n v="361.00547879003915"/>
        <n v="675.31718524945018"/>
        <n v="45.708068717488651"/>
        <n v="809.19041522152691"/>
        <n v="1207.295501956298"/>
        <n v="4067.22"/>
        <n v="1258.6319999999998"/>
        <n v="1031.8028120098829"/>
        <n v="4360.4639999999999"/>
        <n v="70.612973389428774"/>
        <n v="104.43123042541114"/>
        <n v="14678.032000000001"/>
        <n v="2337.3560000000002"/>
        <n v="613.25600000000009"/>
        <n v="912.7902372392615"/>
        <n v="18921.444"/>
        <n v="140.31131513273115"/>
        <n v="13930.56"/>
        <n v="8270.5720000000001"/>
        <n v="980.95239937007398"/>
        <n v="423.89119180115068"/>
        <n v="896.7996494839623"/>
        <n v="173.43559035172848"/>
        <n v="15595.516000000001"/>
        <n v="10824.776"/>
        <n v="1049.3029759812048"/>
        <n v="226.6110546767317"/>
        <n v="134.48120235296096"/>
        <n v="57.012776864425419"/>
        <n v="165.49146870633226"/>
        <n v="2288.8440000000001"/>
        <n v="231.41188983871405"/>
        <n v="1157.4250055135738"/>
        <n v="2514.8720000000003"/>
        <n v="259.57191089533745"/>
        <n v="517.04657074497322"/>
        <n v="154.37297506141178"/>
        <n v="744.25612082467728"/>
        <n v="11389.487999999999"/>
        <n v="16154.267999999998"/>
        <n v="1882.836"/>
        <n v="1084.9044158498459"/>
        <n v="72.580509004502233"/>
        <n v="253.72312143723167"/>
        <n v="288.68741956766604"/>
        <n v="335.15720656035069"/>
        <n v="214.76068627159114"/>
        <n v="8668.18"/>
        <n v="8460.4320000000007"/>
        <n v="11837.212"/>
        <n v="319.464"/>
        <n v="571.21918974492758"/>
        <n v="782.91961140993715"/>
        <n v="904.66765845352165"/>
        <n v="318.69992936271399"/>
        <n v="1675.8247760541838"/>
        <n v="629.39527576105718"/>
        <n v="215.44949591575292"/>
        <n v="191.03950422217923"/>
        <n v="-60.794779248878605"/>
        <n v="259.56856748078616"/>
        <n v="8020.6600000000008"/>
        <n v="439.08984046843534"/>
        <n v="17711.284"/>
        <n v="542.7618580284925"/>
        <n v="241.0481477776666"/>
        <n v="117.85853591637472"/>
        <n v="5608.3720000000003"/>
        <n v="953.35438602492513"/>
        <n v="5403.0720000000001"/>
        <n v="374.98447306485349"/>
        <n v="914.50578013050358"/>
        <n v="17173.052"/>
        <n v="1568.4172612332025"/>
        <n v="1100.2411985600957"/>
        <n v="67.616644521792196"/>
        <n v="163.86083061453456"/>
        <n v="3935.6079999999997"/>
        <n v="6870.0360000000001"/>
        <n v="623.79611538903578"/>
        <n v="601.46177876765125"/>
        <n v="4301.4120000000003"/>
        <n v="12058.844000000001"/>
        <n v="713.68948251241898"/>
        <n v="970.95473467420175"/>
        <n v="696.72250251872333"/>
        <n v="15610.739999999998"/>
        <n v="18318.34"/>
        <n v="760.00781254794697"/>
        <n v="1091.46"/>
        <n v="144.4816229468523"/>
        <n v="106.6853557579449"/>
        <n v="460.61230436230431"/>
        <n v="1517.5823370330506"/>
        <n v="4025.1040000000003"/>
        <n v="239.49414951560354"/>
        <n v="199.45982211707457"/>
        <n v="-19.745662624704288"/>
        <n v="1080.6327722907467"/>
        <n v="376.86292819632899"/>
        <n v="1503.2959999999998"/>
        <n v="230.03365808347169"/>
        <n v="546.03785068090497"/>
        <n v="1193.8298961043402"/>
        <n v="997.26159829595906"/>
        <n v="966.82399999999996"/>
        <n v="7809.28"/>
        <n v="17101.795999999998"/>
        <n v="1176.3774453460687"/>
        <n v="11.349100817438693"/>
        <n v="-79.040923600027753"/>
        <n v="15317.127999999999"/>
        <n v="459.50095286681699"/>
        <n v="169.68437649321618"/>
        <n v="1002.7674481671797"/>
        <n v="399.15200000000004"/>
        <n v="289.96456196142128"/>
        <n v="488.76393773833905"/>
        <n v="262.97756611451416"/>
        <n v="-82.265319240624365"/>
        <n v="13573.575999999999"/>
        <n v="6911.5160000000005"/>
        <n v="169.13779323697602"/>
        <n v="4597.92"/>
        <n v="12268.560000000001"/>
        <n v="11455.296000000002"/>
        <n v="588.76648309945722"/>
        <n v="10923.812"/>
        <n v="508.37912299697774"/>
        <n v="1992.7124443318007"/>
        <n v="-78.129056833570928"/>
        <n v="361.53152239615781"/>
        <n v="10981.975999999999"/>
        <n v="12739.808000000001"/>
        <n v="142.70190722847386"/>
        <n v="1121.0071987966696"/>
        <n v="5482.3040000000001"/>
        <n v="396.80713906224076"/>
        <n v="874.9032809424707"/>
        <n v="764.20343142951788"/>
        <n v="1106.3291736194494"/>
        <n v="191.42949153312125"/>
        <n v="-53.378734032235833"/>
        <n v="698.54180685261338"/>
        <n v="1142.1719920149026"/>
        <n v="15566.788"/>
        <n v="2694.7947637009097"/>
        <n v="5649.3279999999995"/>
        <n v="661.72065647376655"/>
        <n v="16436.304"/>
        <n v="632.45051848329092"/>
        <n v="8442.74"/>
        <n v="11034.264000000001"/>
        <n v="380.63302657938044"/>
        <n v="219.62599512012684"/>
        <n v="11943.424000000001"/>
        <n v="1948.7705486704981"/>
        <n v="726.51937097137352"/>
        <n v="14391.872000000001"/>
        <n v="-7.2256484275904294"/>
        <n v="2805.636"/>
        <n v="16956.076000000001"/>
        <n v="3350.6080000000006"/>
        <n v="528.26618996398599"/>
        <n v="870.11670899217233"/>
        <n v="229.61538304137542"/>
        <n v="8195.0639999999985"/>
        <n v="-9.4070146247632014"/>
        <n v="285.20761763122488"/>
        <n v="16326.032000000001"/>
        <n v="18998.036"/>
        <n v="9854.5679999999993"/>
        <n v="631.46631618342064"/>
        <n v="887.502344424326"/>
        <n v="3932.6775125722443"/>
        <n v="126.58214746563277"/>
        <n v="1655.1563513278395"/>
        <n v="19529.624"/>
        <n v="14622.228000000001"/>
        <n v="9863.4359999999997"/>
        <n v="175.61551865905267"/>
        <n v="13912.348"/>
        <n v="1049.1304888855377"/>
        <n v="17608.28"/>
        <n v="6640.7719999999999"/>
        <n v="119.47220214505046"/>
        <n v="377.53503427273591"/>
        <n v="1006.0265077152043"/>
        <n v="412.45351848132321"/>
        <n v="717.5"/>
        <n v="540.66377024012343"/>
        <n v="521.00799999999992"/>
        <n v="186.01657438435183"/>
        <n v="404.36799999999999"/>
        <n v="262.3939996822827"/>
        <n v="8166.1160000000009"/>
        <n v="285.49054478272416"/>
        <n v="2711.42"/>
        <n v="5890.94"/>
        <n v="-65.622384710055741"/>
        <n v="-49.941968812345593"/>
        <n v="6090.4839999999995"/>
        <n v="125.81871144283487"/>
        <n v="12325.332"/>
        <n v="1442.3200000000002"/>
        <n v="1153.3727482263962"/>
        <n v="762.26400000000001"/>
        <n v="-34.306390087181093"/>
        <n v="-26.95364795435588"/>
        <n v="4526.3"/>
        <n v="10364.083999999999"/>
        <n v="574.52655987169351"/>
        <n v="782.87730081272332"/>
        <n v="235.21043433511534"/>
        <n v="1125.542576178023"/>
        <n v="910.64550864650118"/>
        <n v="15179.448000000002"/>
        <n v="549.88492940610399"/>
        <n v="18552.135999999999"/>
        <n v="10291.168"/>
        <n v="506.86184637477504"/>
        <n v="5103.2468911489177"/>
        <n v="176.47923163422635"/>
        <n v="134.43701899144042"/>
        <n v="6444.3320000000003"/>
        <n v="319.72333243781742"/>
        <n v="-30.094513818350709"/>
        <n v="589.8984237804716"/>
        <n v="273.7787745755374"/>
        <n v="134.7762611478808"/>
        <n v="5897.5480000000007"/>
        <n v="219.03154895176061"/>
        <n v="692.69284256900107"/>
        <n v="15961.235999999999"/>
        <n v="3075.2599999999998"/>
        <n v="4650.5640000000003"/>
        <n v="11005.839999999998"/>
        <n v="1134.144"/>
        <n v="348.31599999999997"/>
        <n v="19659.48"/>
        <n v="568.66030943804037"/>
        <n v="7984.2839999999997"/>
        <n v="4247.3680000000004"/>
        <n v="1150.6539439735066"/>
        <n v="-42.149539544565947"/>
        <n v="1113.5723751399451"/>
        <n v="4937.8879999999999"/>
        <n v="155.34889257575642"/>
        <n v="-53.705630552919871"/>
        <n v="745.37819413829709"/>
        <n v="880.17255389797685"/>
        <n v="55.333646195677488"/>
        <n v="418.7508027198902"/>
        <n v="1121.7819386454166"/>
        <n v="67.735224144178247"/>
        <n v="169.99722180840143"/>
        <n v="15048.807999999999"/>
        <n v="536.76628839408465"/>
        <n v="13627.748"/>
        <n v="-37.155599653886135"/>
        <n v="951.22890828456548"/>
        <n v="127.55910873828722"/>
        <n v="-65.172743406869415"/>
        <n v="93.467615174994236"/>
        <n v="999.2927246886087"/>
        <n v="17706.188000000002"/>
        <n v="7838.7199999999993"/>
        <n v="648.19567398568608"/>
        <n v="2075.2919999999999"/>
        <n v="9700.2759999999998"/>
        <n v="4210.5570500623326"/>
        <n v="605.62719861734718"/>
        <n v="3411.8040000000001"/>
        <n v="259.32741158490461"/>
        <n v="239.82942313988212"/>
        <n v="13084.884"/>
        <n v="219.51218381049443"/>
        <n v="5951.1559999999999"/>
        <n v="2898.4680000000003"/>
        <n v="13673.804000000002"/>
        <n v="722.23391775467235"/>
        <n v="48.273377558259781"/>
        <n v="595.2064753115128"/>
        <n v="467.70682483323566"/>
        <n v="9587.9359999999997"/>
        <n v="4754.2079999999996"/>
        <n v="13290.784"/>
        <n v="298.64010084777226"/>
        <n v="2964.1119999999996"/>
        <n v="603.17105983760734"/>
        <n v="16249.676000000003"/>
        <n v="1071.5028930909366"/>
        <n v="297.27758029147009"/>
        <n v="142.99126006524176"/>
        <n v="27.006824295345915"/>
        <n v="959.18458295137827"/>
        <n v="302.67518091927104"/>
        <n v="9409.84"/>
        <n v="9066.9759999999987"/>
        <n v="15260.472000000002"/>
        <n v="322.57058209643475"/>
        <n v="1162.2230693185286"/>
        <n v="50.400720722423408"/>
        <n v="3646.8919999999998"/>
        <n v="385.95600000000007"/>
        <n v="790.30298295731154"/>
        <n v="1172.5506104279007"/>
        <n v="280.296888683585"/>
        <n v="1090.6768170781481"/>
        <n v="152.51677270814247"/>
        <n v="-85.002964045142974"/>
        <n v="642.61282777659835"/>
        <n v="65.300365307144062"/>
        <n v="14322.376"/>
        <n v="4429.7839999999997"/>
        <n v="4181.9120000000003"/>
        <n v="733.27926133517542"/>
        <n v="727.5290663520683"/>
        <n v="3985.8160000000007"/>
        <n v="16482.295999999998"/>
        <n v="355.06230969839237"/>
        <n v="113.52228568301975"/>
        <n v="868.55710625853658"/>
        <n v="21.276401811510297"/>
        <n v="134.31554611007755"/>
        <n v="576.03464933895714"/>
        <n v="1048.0746465708201"/>
        <n v="1196.2822935716163"/>
        <n v="1453.6409542225651"/>
        <n v="49.897733789379998"/>
        <n v="2026.4479999999999"/>
        <n v="1490.9216235971171"/>
        <n v="524.37618227122107"/>
        <n v="188.3467480576748"/>
        <n v="1029.5640116271113"/>
        <n v="19457.46"/>
        <n v="299.91728311952079"/>
        <n v="1028.7049802068416"/>
        <n v="116.93889701028013"/>
        <n v="718.13094378922096"/>
        <n v="7340.9080000000004"/>
        <n v="857.73862816762949"/>
        <n v="89.403449207145343"/>
        <n v="557.65553383664349"/>
        <n v="8552.2440000000006"/>
        <n v="18985.348000000002"/>
        <n v="-59.872438421037025"/>
        <n v="8698.92"/>
        <n v="432.94161524181811"/>
        <n v="939.12706999608929"/>
        <n v="10954.103999999999"/>
        <n v="-48.514770955622531"/>
        <n v="618.55079173270974"/>
        <n v="1151.3698396295192"/>
        <n v="216.26640698689016"/>
        <n v="-9.3060253576620688"/>
        <n v="91.153806224073051"/>
        <n v="1164.5922940239566"/>
        <n v="9797.4480000000003"/>
        <n v="75.107523165193442"/>
        <n v="573.544480218334"/>
        <n v="233.13906316232601"/>
        <n v="344.92519382467674"/>
        <n v="322.32883558220891"/>
        <n v="183.83786637534422"/>
        <n v="498.27152501854124"/>
        <n v="4614.54"/>
        <n v="9041.8759999999984"/>
        <n v="8361.652"/>
        <n v="16472.951999999997"/>
        <n v="569.226932281941"/>
        <n v="611.46646749314982"/>
        <n v="-20.378855260770685"/>
        <n v="-46.333149715677749"/>
        <n v="619.99638459013613"/>
        <n v="798.76322910558088"/>
        <n v="-63.112417695689679"/>
        <n v="681.83407253272549"/>
        <n v="431.97248333117682"/>
        <n v="35.848196537920721"/>
        <n v="140.29203663911534"/>
        <n v="13857.344000000001"/>
        <n v="7815.2119999999995"/>
        <n v="479.20667810918013"/>
        <n v="18467.764000000003"/>
        <n v="5646.3159999999998"/>
        <n v="111.95624737878336"/>
        <n v="579.99326077578758"/>
        <n v="113.9242584695148"/>
        <n v="704.62297750581024"/>
        <n v="12208.532000000001"/>
        <n v="114.15758174293218"/>
        <n v="142.98771026554292"/>
        <n v="19661.351999999999"/>
        <n v="66.239535281052454"/>
        <n v="11911.732"/>
        <n v="13925.584000000001"/>
        <n v="459.33288973763553"/>
        <n v="14929.723999999998"/>
        <n v="99.85964827616715"/>
        <n v="1684.864"/>
        <n v="487.1514120701039"/>
        <n v="14335.252"/>
        <n v="10109.464"/>
        <n v="-2.0003614446131241E-3"/>
        <n v="1838.8794567062816"/>
        <n v="129.66536217704825"/>
        <n v="-75.405962116486606"/>
        <n v="369.12350701371497"/>
        <n v="8328.760000000002"/>
        <n v="19169.115999999998"/>
        <n v="18918.048000000003"/>
        <n v="103.07637102305888"/>
        <n v="144.11366322716671"/>
        <n v="204.25529636023904"/>
        <n v="-7.9254693221758323"/>
        <n v="34.578767136048768"/>
        <n v="64.909700451139301"/>
        <n v="19420.332000000002"/>
        <n v="188.90913548435617"/>
        <n v="3225.864"/>
        <n v="2372.98"/>
        <n v="716.97641848669525"/>
        <n v="19631.835999999999"/>
        <n v="4821.2360000000008"/>
        <n v="1067.8670137955348"/>
        <n v="6226.82"/>
        <n v="786.55200000000002"/>
        <n v="13390.535999999996"/>
        <n v="-20.657170475793968"/>
        <n v="2532.5520000000001"/>
        <n v="2234.7200000000003"/>
        <n v="517.3403775782831"/>
        <n v="17677.516"/>
        <n v="2527.8440000000001"/>
        <n v="366.34339419763251"/>
        <n v="5672.1559999999999"/>
        <n v="-85.942889719572207"/>
        <n v="5070.6840000000002"/>
        <n v="353.7307047175097"/>
        <n v="563.39541968241224"/>
        <n v="16813.132000000001"/>
        <n v="267.16290354422756"/>
        <n v="9802.48"/>
        <n v="987.33142930384599"/>
        <n v="15234.388000000001"/>
        <n v="-50.701156941546358"/>
        <n v="17660.992000000002"/>
        <n v="824.50426884643639"/>
        <n v="189.64497798846239"/>
        <n v="796.28593190403296"/>
        <n v="235.27495561218589"/>
        <n v="408.50825189113624"/>
        <n v="9106.3119999999999"/>
        <n v="529.96972310444437"/>
        <n v="4468.4440000000004"/>
        <n v="2237.9319999999998"/>
        <n v="188.25169037781703"/>
        <n v="13983.84"/>
        <n v="4686.1160000000009"/>
        <n v="16344.148000000001"/>
        <n v="17522.488000000001"/>
        <n v="9728.9520000000011"/>
        <n v="248.48471981092652"/>
        <n v="1037.6000395812684"/>
        <n v="324.73737690182003"/>
        <n v="8981.0880000000016"/>
        <n v="18166.207999999999"/>
        <n v="7617.3360000000002"/>
        <n v="1123.0198500402826"/>
        <n v="1004.6953537896488"/>
        <n v="5622.8440000000001"/>
        <n v="41.926375671714695"/>
        <n v="17250.864000000001"/>
        <n v="109.19134976663334"/>
        <n v="523.09521214480344"/>
        <n v="194.78469711747562"/>
        <n v="506.86594967536536"/>
        <n v="939.93223526455211"/>
        <n v="15142.527999999998"/>
        <n v="13287.168"/>
        <n v="3.4269979944632754"/>
        <n v="2453.4590347923681"/>
        <n v="70.189892752453829"/>
        <n v="632.18466043061142"/>
        <n v="6550.9679999999989"/>
        <n v="47.504758002588652"/>
        <n v="860.69879211576585"/>
        <n v="11008.060000000001"/>
        <n v="11384.488000000001"/>
        <n v="727.65214391963275"/>
        <n v="14991.324000000001"/>
        <n v="351.20440702796537"/>
        <n v="743.75537478449428"/>
        <n v="13815.672"/>
        <n v="15688.7"/>
        <n v="216.47866405544011"/>
        <n v="426.41443117362383"/>
        <n v="718.4121176084908"/>
        <n v="363.7072358908685"/>
        <n v="15515.583999999999"/>
        <n v="6367.5079999999998"/>
        <n v="7067.076"/>
        <n v="5070.5360000000001"/>
        <n v="12.392498186716391"/>
        <n v="15967.815999999999"/>
        <n v="1857.44"/>
        <n v="2221.4500426219211"/>
        <n v="395.69881536688484"/>
        <n v="372.2782027029906"/>
        <n v="1145.6453324210847"/>
        <n v="1051.6268822320199"/>
        <n v="423.43503673637821"/>
        <n v="1218.9680000000001"/>
        <n v="2636.6240000000003"/>
        <n v="149.08699813596945"/>
        <n v="984.98272502202951"/>
        <n v="924.7878687191793"/>
        <n v="19395.68"/>
        <n v="967.82573077384927"/>
        <n v="6467.8359999999993"/>
        <n v="471.88369275927766"/>
        <n v="852.54980172271746"/>
        <n v="217.11712763568255"/>
        <n v="452.47120289989658"/>
        <n v="37.420018397890026"/>
        <n v="849.59971180121659"/>
        <n v="108.73110705884372"/>
        <n v="11585.352000000001"/>
        <n v="16349.031999999999"/>
        <n v="172.12677131863316"/>
        <n v="217.71582705174626"/>
        <n v="174.72749927744883"/>
        <n v="12766.316000000001"/>
        <n v="7049.7520000000004"/>
        <n v="2201.732"/>
        <n v="946.8023908561413"/>
        <n v="143.4519140533715"/>
        <n v="3790.3559999999998"/>
        <n v="899.996294077318"/>
        <n v="16023.184000000001"/>
        <n v="19641.815999999999"/>
        <n v="13544.608"/>
        <n v="15670.716000000002"/>
        <n v="1747.1736694677872"/>
        <n v="640.89098753159556"/>
        <n v="13842.788000000002"/>
        <n v="700.6074672795653"/>
        <n v="1706.5151640948393"/>
        <n v="3765.9959999999996"/>
        <n v="564.4290280430057"/>
        <n v="901.36183293120041"/>
        <n v="204.26550629123449"/>
        <n v="1077.2201357648987"/>
        <n v="85.241411458921917"/>
        <n v="306.5463445877856"/>
        <n v="689.72109954997563"/>
        <n v="-42.078832216662036"/>
        <n v="15579.804000000002"/>
        <n v="18472.935999999998"/>
        <n v="12508.403999999999"/>
        <n v="320.88651881331003"/>
        <n v="127.21584748825445"/>
        <n v="492.94132716366715"/>
        <n v="-10.592425520867179"/>
        <n v="1111.3536963014835"/>
        <n v="942.19486984519222"/>
        <n v="1250.5"/>
        <n v="1051.2946618221024"/>
        <n v="11795.675999999999"/>
        <n v="43.855034840825233"/>
        <n v="3966.0559999999996"/>
        <n v="104.83153378318781"/>
        <n v="783.30966496545318"/>
        <n v="617.75476257395542"/>
        <n v="16618.652000000002"/>
        <n v="500.67270683912596"/>
        <n v="14992.987999999999"/>
        <n v="558.19712950000871"/>
        <n v="172.64779736309268"/>
        <n v="207.00186723512428"/>
        <n v="183.39159788408517"/>
        <n v="283.0775417770692"/>
        <n v="347.26813893726847"/>
        <n v="860.25597197757656"/>
        <n v="665.19316533414337"/>
        <n v="527.15000198153211"/>
        <n v="222.70966335919741"/>
        <n v="431.90377504341262"/>
        <n v="682.38015263143689"/>
        <n v="5377.5519999999997"/>
        <n v="-35.180273887824718"/>
        <n v="11071.64"/>
        <n v="19004.520000000004"/>
        <n v="15162.94"/>
        <n v="549.1550461770114"/>
        <n v="29.102965397994812"/>
        <n v="984.88713403045449"/>
        <n v="16093.035999999998"/>
        <n v="15466.304"/>
        <n v="296.19263998525798"/>
        <n v="210.32255792210458"/>
        <n v="-39.801978479198404"/>
        <n v="818.13112283224973"/>
        <n v="172.05078104208408"/>
        <n v="346.57179358283213"/>
        <n v="9121.9959999999992"/>
        <n v="-23.337388874941261"/>
        <n v="1013.6053119282112"/>
        <n v="379.41536234194911"/>
        <n v="17819.451999999997"/>
        <n v="472.35784934265774"/>
        <n v="3376.7760000000003"/>
        <n v="214.30182224705737"/>
        <n v="18207.036"/>
        <n v="784.65868871081352"/>
        <n v="361.2290944349092"/>
        <n v="299.34892231347845"/>
        <n v="1119.8627547759295"/>
        <n v="194.15595803492346"/>
        <n v="333.47644001440381"/>
        <n v="8053.7039999999988"/>
        <n v="760.60571978964356"/>
        <n v="577.69105133944868"/>
        <n v="1132.9796448786979"/>
        <n v="5184.7120000000004"/>
        <n v="99.922778496212814"/>
        <n v="11699.028"/>
        <n v="717.56681865790438"/>
        <n v="15174.664000000001"/>
        <n v="1070.8294215817616"/>
        <n v="920.35917572766141"/>
        <n v="547.61801540421834"/>
        <n v="289.14374127611813"/>
        <n v="158.69087133134565"/>
        <n v="3089.2400000000002"/>
        <n v="942.96168923170819"/>
        <n v="9417.1240000000016"/>
        <n v="1168.24"/>
        <n v="4049.9160000000002"/>
        <n v="9446.732"/>
        <n v="891.65664784079615"/>
        <n v="546.8611758830607"/>
        <n v="141.13495210470322"/>
        <n v="14945.051999999998"/>
        <n v="-85.65559088520591"/>
        <n v="18940.724000000002"/>
        <n v="-20.116106248280452"/>
        <n v="287.73534074688416"/>
        <n v="289.42289467664455"/>
        <n v="4765.0160000000005"/>
        <n v="1347.5061178364406"/>
        <n v="56.681127558645002"/>
        <n v="172.56521222361525"/>
        <n v="586.30176347748431"/>
        <n v="71.675435269666224"/>
        <n v="691.28838580780757"/>
        <n v="12412.372000000001"/>
        <n v="-76.635689373537602"/>
        <n v="-85.064922409275368"/>
        <n v="211.46042121638197"/>
        <n v="485.07567348345361"/>
        <n v="266.70353195830495"/>
        <n v="13622.384"/>
        <n v="1033.6526843783333"/>
        <n v="17672.955999999998"/>
        <n v="196.20782367932225"/>
        <n v="5156.9656348296439"/>
        <n v="7419.8359999999993"/>
        <n v="182.14024146342837"/>
        <n v="17951.207999999999"/>
        <n v="15183.644"/>
        <n v="402.83695332232145"/>
        <n v="-12.912331056630491"/>
        <n v="1.3320876405171707"/>
        <n v="45.395579809728645"/>
        <n v="622.01653001799866"/>
        <n v="841.0838063747068"/>
        <n v="1128.5577840907392"/>
        <n v="70.648565737963878"/>
        <n v="1091.1925103846477"/>
        <n v="9053.6720000000005"/>
        <n v="61.275642772780955"/>
        <n v="18097.351999999999"/>
        <n v="27.640275096485457"/>
        <n v="1329.9280000000001"/>
        <n v="722.68264676906335"/>
        <n v="42.399266326312734"/>
        <n v="12450.132000000001"/>
        <n v="2356.7719999999999"/>
        <n v="9857.728000000001"/>
        <n v="2657.2240000000002"/>
        <n v="2966.68"/>
        <n v="150.53631455338993"/>
        <n v="1014.581200362141"/>
        <n v="5516.9719999999998"/>
        <n v="766.16360639957998"/>
        <n v="334.58176702103958"/>
        <n v="929.44155189890387"/>
        <n v="868.47610197620213"/>
        <n v="8784.5520000000015"/>
        <n v="502.00063965501352"/>
        <n v="4878.6396368190353"/>
        <n v="18322.432000000001"/>
        <n v="53.649531458931818"/>
        <n v="384.62208197003196"/>
        <n v="10833.232000000002"/>
        <n v="556.85628849097577"/>
        <n v="9741.0320000000011"/>
        <n v="610.30847401425819"/>
        <n v="1152.321384499618"/>
        <n v="413.0787880255773"/>
        <n v="112.00335029668781"/>
        <n v="16675.284"/>
        <n v="804.25472963212883"/>
        <n v="583.4045883116388"/>
        <n v="337.86217890914412"/>
        <n v="405.39004991870382"/>
        <n v="18706.676000000003"/>
        <n v="216.91458968630175"/>
        <n v="270.60709277358791"/>
        <n v="1375.184"/>
        <n v="7779.6320000000005"/>
        <n v="89.734288117469674"/>
        <n v="750.59361232782612"/>
        <n v="16979.935999999998"/>
        <n v="1853.7759999999998"/>
        <n v="8057.7839999999997"/>
        <n v="-23.39727709643482"/>
        <n v="-44.038543137300287"/>
        <n v="425.97490449915114"/>
        <n v="-12.793314238752531"/>
        <n v="206.23921036541239"/>
        <n v="7886.7399999999989"/>
        <n v="40.719389236488674"/>
        <n v="132.07767135668175"/>
        <n v="19116.560000000001"/>
        <n v="17380.332000000002"/>
        <n v="2827.6400000000003"/>
        <n v="911.66630650452839"/>
        <n v="351.44543065990467"/>
        <n v="-45.223526826881141"/>
        <n v="158.5749919094923"/>
        <n v="17974.5"/>
        <n v="47.819132975505312"/>
        <n v="359.88676617517939"/>
        <n v="7411.7720000000008"/>
        <n v="11470.384"/>
        <n v="115.53415114400249"/>
        <n v="-50.412072646448102"/>
        <n v="5.1512050906510645"/>
        <n v="-12.516525348916325"/>
        <n v="3682.8519999999999"/>
        <n v="2498.6279999999997"/>
        <n v="309.80639220574216"/>
        <n v="1.725772316282969"/>
        <n v="2044.7240000000002"/>
        <n v="75.262972692631408"/>
        <n v="239.79751748146563"/>
        <n v="678.19623441139368"/>
        <n v="517.37865115395789"/>
        <n v="8194.5759999999991"/>
        <n v="10178.68"/>
        <n v="487.65307098243767"/>
        <n v="225.0733943601825"/>
        <n v="516.25146177631166"/>
        <n v="105.61065202296204"/>
        <n v="996.78793499905237"/>
        <n v="980.4856910291104"/>
        <n v="17913.007999999998"/>
        <n v="1017.6991215371879"/>
        <n v="14735.108"/>
        <n v="18.477646770447322"/>
        <n v="15182.931999999999"/>
        <n v="-10.951251629568965"/>
        <n v="843.92924241379126"/>
        <n v="13789.683999999999"/>
        <n v="19670.479999999996"/>
        <n v="807.07710101297164"/>
        <n v="29.955627571127042"/>
        <n v="-51.658652587036592"/>
        <n v="-20.081039643717595"/>
        <n v="703.35247270159914"/>
        <n v="160.94442515815692"/>
        <n v="1819.8726461304013"/>
        <n v="37.358873544380884"/>
        <n v="450.04551897601112"/>
        <n v="175.79669172197762"/>
        <n v="241.77696872981204"/>
        <n v="6138.6440000000002"/>
        <n v="19161.28"/>
        <n v="6728.8600000000006"/>
        <n v="178.32700798112248"/>
        <n v="871.2645469659185"/>
        <n v="1058.429932502064"/>
        <n v="151.42842070236097"/>
        <n v="621.29816448091663"/>
        <n v="175.45859217036482"/>
        <n v="5521.6720000000005"/>
        <n v="900.32832996025581"/>
        <n v="-74.373511211020073"/>
        <n v="385.86267912198224"/>
        <n v="13459.248000000003"/>
        <n v="438.28243132651414"/>
        <n v="16503.752"/>
        <n v="289.57488884599621"/>
        <n v="250.72345524204084"/>
        <n v="6.3644234383569254"/>
        <n v="17350.824000000001"/>
        <n v="863.88969185407871"/>
        <n v="377.03974763695794"/>
        <n v="14508.3"/>
        <n v="739.21213024039162"/>
        <n v="106.20050580205682"/>
        <n v="13511.823999999999"/>
        <n v="167.1599043470745"/>
        <n v="12.579339363422287"/>
        <n v="829.44906050044426"/>
        <n v="160.30724384462403"/>
        <n v="1095.1342687042427"/>
        <n v="17997.292000000001"/>
        <n v="87.826809357363558"/>
        <n v="1143.8723090716105"/>
        <n v="5363.1879999999992"/>
        <n v="-34.188085441150911"/>
        <n v="498.7015768336953"/>
        <n v="40.321905754558983"/>
        <n v="1140.26"/>
        <n v="12714.276"/>
        <n v="514.33216078140197"/>
        <n v="4006.9079999999999"/>
        <n v="11045.367999999999"/>
        <n v="533.20361939606482"/>
        <n v="113.97094798053126"/>
        <n v="9639.9600000000009"/>
        <n v="513.43999999999994"/>
        <n v="1725.6119999999999"/>
        <n v="7680.8039999999992"/>
        <n v="14478.988000000001"/>
        <n v="12580.472"/>
        <n v="10964.204"/>
        <n v="343.46533670652434"/>
        <n v="224.30345958274481"/>
        <n v="806.22713916069597"/>
        <n v="25.080147241079782"/>
        <n v="1114.0347444965346"/>
        <n v="6150.18"/>
        <n v="154.59098343113658"/>
        <n v="545.43201634925686"/>
        <n v="19168.827999999998"/>
        <n v="-8.6976084095162172"/>
        <n v="1190.2914222209636"/>
        <n v="249.95641088647895"/>
        <n v="1017.1989548884266"/>
        <n v="984.09845763545525"/>
        <n v="8205.1080000000002"/>
        <n v="541.0634716713771"/>
        <n v="226.76498663897712"/>
        <n v="462.99432519686212"/>
        <n v="5921.7080000000005"/>
        <n v="812.94804165205596"/>
        <n v="11337.936"/>
        <n v="908.40755872137413"/>
        <n v="15508.848"/>
        <n v="983.76800000000003"/>
        <n v="-28.416747699074286"/>
        <n v="18299.112000000001"/>
        <n v="912.41155741876037"/>
        <n v="16999.492000000002"/>
        <n v="-61.678862944162439"/>
        <n v="996.6321388854974"/>
        <n v="109.76112984430661"/>
        <n v="583.69200000000001"/>
        <n v="-2.2080875259710546"/>
        <n v="3206.2239999999997"/>
        <n v="376.76471031492861"/>
        <n v="817.72738359198911"/>
        <n v="636.80964120298393"/>
        <n v="1004.8508984629166"/>
        <n v="947.67600000000004"/>
        <n v="1627.0370032991277"/>
        <n v="786.61599999999999"/>
        <n v="501.88199237923482"/>
        <n v="11217.172"/>
        <n v="62.462113461827009"/>
        <n v="23.938439496583804"/>
        <n v="8094.4919999999993"/>
        <n v="661.43626207298132"/>
        <n v="237.86847155477312"/>
        <n v="486.22632118168258"/>
        <n v="134.23401004186647"/>
        <n v="792.45359733487953"/>
        <n v="508.75468901852196"/>
        <n v="17.843352479332143"/>
        <n v="305.51886823447472"/>
        <n v="949.75805836533061"/>
        <n v="-88.750441015165421"/>
        <n v="320.54659287866463"/>
        <n v="336.51482362580924"/>
        <n v="378.59310144375871"/>
        <n v="8414.2440000000006"/>
        <n v="26.37702916698273"/>
        <n v="699.08958978281021"/>
        <n v="990.43238949035481"/>
        <n v="109.77686124152845"/>
        <n v="-6.9269135278004379"/>
        <n v="7991.4640000000009"/>
        <n v="-23.45175560958112"/>
        <n v="127.51163076604526"/>
        <n v="1052.3763089970932"/>
        <n v="11084.564"/>
        <n v="359.9430035927212"/>
        <n v="889.42152829381325"/>
        <n v="14723.823999999999"/>
        <n v="337.04833085797787"/>
        <n v="135.41082066447873"/>
        <n v="1101.3879999999999"/>
        <n v="15000.416000000001"/>
        <n v="18987.776000000002"/>
        <n v="260.53676842470594"/>
        <n v="304.25236177084321"/>
        <n v="11984.272000000001"/>
        <n v="1443.4045667255173"/>
        <n v="169.39772421175746"/>
        <n v="-45.121058802237833"/>
        <n v="681.54758276886093"/>
        <n v="736.6699975677983"/>
        <n v="337.41217971126798"/>
        <n v="7508.3199999999988"/>
        <n v="335.1816321827551"/>
        <n v="943.88658241069993"/>
        <n v="12124.284"/>
        <n v="372.46406077601404"/>
        <n v="12640.960000000001"/>
        <n v="15427.651999999998"/>
        <n v="-6.2643132585405379"/>
        <n v="9296.1119999999992"/>
        <n v="7775.3520000000008"/>
        <n v="4413.3960000000006"/>
        <n v="236.36154154169282"/>
        <n v="1065.9853893888665"/>
        <n v="873.5302144583693"/>
        <n v="10347.644"/>
        <n v="488.71629664411341"/>
        <n v="240.78126036236554"/>
        <n v="554.56195145783533"/>
        <n v="5661.5039999999999"/>
        <n v="2285.6279999999997"/>
        <n v="359.22269033463851"/>
        <n v="-47.461896866655444"/>
        <n v="486.75122687860909"/>
        <n v="340.97199999999998"/>
        <n v="262.61067817097256"/>
        <n v="5462.076"/>
        <n v="1922.4530255693135"/>
        <n v="-52.260582442712469"/>
        <n v="1093.5094362356165"/>
        <n v="714.86556202170789"/>
        <n v="768.0209121974176"/>
        <n v="172.69388477093997"/>
        <n v="150.62867823212972"/>
        <n v="1149.7886334850255"/>
        <n v="871.94105067740009"/>
        <n v="3994.1478883390191"/>
        <n v="5234.3519999999999"/>
        <n v="1771.6134432140097"/>
        <n v="880.11558024696478"/>
        <n v="529.47224978368888"/>
        <n v="996.32635805516634"/>
        <n v="11634.032000000001"/>
        <n v="143.45091257642807"/>
        <n v="13.419520546533764"/>
        <n v="8664.86"/>
        <n v="13081.824000000001"/>
        <n v="-20.660617979422618"/>
        <n v="1126.9147579296884"/>
        <n v="297.26449142566395"/>
        <n v="14275.204000000002"/>
        <n v="660.62400000000002"/>
        <n v="1005.8867024358642"/>
        <n v="71.05987506315472"/>
        <n v="413.02728330099063"/>
        <n v="12328.276"/>
        <n v="-75.528760175026079"/>
        <n v="-53.751285255694356"/>
        <n v="1725.4940719756582"/>
        <n v="12966.883999999998"/>
        <n v="-1.0181819788264099"/>
        <n v="22.472862325566311"/>
        <n v="15323.688000000002"/>
        <n v="775.48383523453481"/>
        <n v="4230.2999999999993"/>
        <n v="1770.24"/>
        <n v="926.55236326541956"/>
        <n v="925.94725658562766"/>
        <n v="3523.4"/>
        <n v="288.81593881129089"/>
        <n v="458.62203930855293"/>
        <n v="143.16395659343408"/>
        <n v="12814.160000000002"/>
        <n v="876.00128279306966"/>
        <n v="564.47545574092464"/>
        <n v="714.27819273859018"/>
        <n v="554.24944002660493"/>
        <n v="869.57771132022913"/>
        <n v="1936.0439999999996"/>
        <n v="27.485479935703687"/>
        <n v="1149.5337063329123"/>
        <n v="193.87778279966156"/>
        <n v="6898.9440000000004"/>
        <n v="551.51621414650242"/>
        <n v="2540.752"/>
        <n v="-9.0892173749300955"/>
        <n v="12105.64"/>
        <n v="7789.1"/>
        <n v="708.51349970583146"/>
        <n v="17800.604000000003"/>
        <n v="122.53380781107556"/>
        <n v="88.584307677621752"/>
        <n v="625.88765889666183"/>
        <n v="10717.324000000001"/>
        <n v="1102.7924985460249"/>
        <n v="1139.9706373627212"/>
        <n v="3362.7240000000002"/>
        <n v="331.60694870884475"/>
        <n v="8652.5560000000005"/>
        <n v="707.28583385405773"/>
        <n v="13238.407999999998"/>
        <n v="2515.616"/>
        <n v="6964.6698758862531"/>
        <n v="19625.556"/>
        <n v="16595.907999999999"/>
        <n v="-69.525498858780779"/>
        <n v="144.90606623552586"/>
        <n v="7290.4560000000001"/>
        <n v="5113.2719999999999"/>
        <n v="1092.9467902514853"/>
        <n v="12320.591999999999"/>
        <n v="4049.88"/>
        <n v="3732.0680000000002"/>
        <n v="733.5721986486127"/>
        <n v="11226.788"/>
        <n v="2728.4880000000003"/>
        <n v="85.812119373140334"/>
        <n v="804.94735190973222"/>
        <n v="-30.161602784171027"/>
        <n v="459.91575072914566"/>
        <n v="791.40223360810137"/>
        <n v="10839.688000000002"/>
        <n v="373.53277722472052"/>
        <n v="18170.911999999997"/>
        <n v="1401.4880000000001"/>
        <n v="124.78241278342057"/>
        <n v="159.45280248291186"/>
        <n v="704.05739580962518"/>
        <n v="850.62955028765475"/>
        <n v="512.87849643449283"/>
        <n v="-20.492086229473518"/>
        <n v="988.73044621064764"/>
        <n v="86.031079388146964"/>
        <n v="209.04943777830769"/>
        <n v="16432.263999999999"/>
        <n v="215.33461131292225"/>
        <n v="616.56214800766327"/>
        <n v="7294.4399999999987"/>
        <n v="643.10833465431199"/>
        <n v="36.494743867489113"/>
        <n v="135.92141829709382"/>
        <n v="245.31816088209357"/>
        <n v="329.1101356561316"/>
        <n v="299.58228678903532"/>
        <n v="774.85196991896601"/>
        <n v="466.64898638972289"/>
        <n v="333.801699494741"/>
        <n v="6040.0360000000001"/>
        <n v="511.14278888175528"/>
        <n v="531.1692757085242"/>
        <n v="18904.46"/>
        <n v="16.846092038242492"/>
        <n v="953.72400000000005"/>
        <n v="5411.1719999999996"/>
        <n v="6988.2480000000005"/>
        <n v="115.64992311819262"/>
        <n v="182.58943361117753"/>
        <n v="810.73390601905362"/>
        <n v="8440.4680000000008"/>
        <n v="50.707967845187781"/>
        <n v="-9.560981330622921"/>
        <n v="13387.172"/>
        <n v="99.489559791563337"/>
        <n v="860.07551278354345"/>
        <n v="413.64722150246894"/>
        <n v="87.012320106645731"/>
        <n v="11050.103999999999"/>
        <n v="977.55492012136381"/>
        <n v="8067.8520000000008"/>
        <n v="198.77587352016815"/>
        <n v="50.404355819047034"/>
        <n v="614.62169596188369"/>
        <n v="225.10665992370033"/>
        <n v="1075.9110501888094"/>
        <n v="136.45980154820765"/>
        <n v="17556.404000000002"/>
        <n v="598.38156333444795"/>
        <n v="18238.023999999998"/>
        <n v="563.57249300092542"/>
        <n v="989.45496486077354"/>
        <n v="11549.404"/>
        <n v="2920.3359999999998"/>
        <n v="225.08270175235347"/>
        <n v="199.17114824106235"/>
        <n v="588.38827828834076"/>
        <n v="652.3869101648578"/>
        <n v="290.24101199859865"/>
        <n v="690.60719404496297"/>
        <n v="1191.3145757831774"/>
        <n v="5472.6"/>
        <n v="13925.964000000002"/>
        <n v="99.584251154486566"/>
        <n v="12114.788"/>
        <n v="13908.664000000002"/>
        <n v="2241.7164165936347"/>
        <n v="12.091274343559819"/>
        <n v="486.3843115294053"/>
        <n v="10301.540000000001"/>
        <n v="1037.5662509281678"/>
        <n v="320.43194860494458"/>
        <n v="10248.135999999999"/>
        <n v="963.96399999999994"/>
        <n v="235.15820643758221"/>
        <n v="173.57145495748779"/>
        <n v="-3.5653734004691651"/>
        <n v="154.37724528920086"/>
        <n v="11389.475999999999"/>
        <n v="13686.127999999999"/>
        <n v="14350.268"/>
        <n v="739.68555334658708"/>
        <n v="-38.346024164884859"/>
        <n v="13606.920000000002"/>
        <n v="903.69881200541477"/>
        <n v="45.357848688739374"/>
        <n v="837.34761197165017"/>
        <n v="1029.1000000000001"/>
        <n v="8711.56"/>
        <n v="262.70726774775721"/>
        <n v="-83.946601344442257"/>
        <n v="10811.428"/>
        <n v="7849.92"/>
        <n v="599.23991310152712"/>
        <n v="-0.88349787057488882"/>
        <n v="65.190077910374228"/>
        <n v="554.43356312507626"/>
        <n v="16030.583999999999"/>
        <n v="288.3760555732394"/>
        <n v="18223.268"/>
        <n v="796.64684358827105"/>
        <n v="103.41655656583335"/>
        <n v="12740.632000000001"/>
        <n v="781.32817251866186"/>
        <n v="-42.10160533222458"/>
        <n v="181.11662485635645"/>
        <n v="147.0448563056091"/>
        <n v="1207.8858134856255"/>
        <n v="535.66935317203161"/>
        <n v="8383.0160000000014"/>
        <n v="2307.4919999999997"/>
        <n v="214.97379681380409"/>
        <n v="1672.1160000000002"/>
        <n v="673.10488327917528"/>
        <n v="726.52650733835264"/>
        <n v="-65.311555128387241"/>
        <n v="-31.624600573732881"/>
        <n v="229.71884442102498"/>
        <n v="30.968916432652271"/>
        <n v="2238.4360000000001"/>
        <n v="429.57614672809069"/>
        <n v="957.56435713665041"/>
        <n v="1181.3280643353335"/>
        <n v="897.77106823850272"/>
        <n v="13783.404000000002"/>
        <n v="10401.636"/>
        <n v="9597"/>
        <n v="7312.7920000000004"/>
        <n v="321.05431279440091"/>
        <n v="6365.86"/>
        <n v="796.20724126440632"/>
        <n v="775.08158762674407"/>
        <n v="168.05380838371948"/>
        <n v="230.97740626714162"/>
        <n v="780.4538086698617"/>
        <n v="19030.907999999999"/>
        <n v="189.49245386830896"/>
        <n v="13665.351999999999"/>
        <n v="8370.14"/>
        <n v="5326.6080000000002"/>
        <n v="541.1543947929124"/>
        <n v="564.6797706441929"/>
        <n v="813.90458069733143"/>
        <n v="14211.984"/>
        <n v="18041.104000000003"/>
        <n v="77.651143634168548"/>
        <n v="5697.0959999999995"/>
        <n v="3.3420252166802578"/>
        <n v="4915.768"/>
        <n v="662.48761697938846"/>
        <n v="17094.871999999999"/>
        <n v="-48.560290908014572"/>
        <n v="29.578693512496741"/>
        <n v="459.08088033271747"/>
        <n v="11998.336000000001"/>
        <n v="14780.976000000001"/>
        <n v="1714.5074107036219"/>
        <n v="7477.6359999999995"/>
        <n v="216.23254603798676"/>
        <n v="378.38536861399177"/>
        <n v="1449.1802687879642"/>
        <n v="674.39160144282448"/>
        <n v="14735.955999999998"/>
        <n v="4180.3239999999996"/>
        <n v="132.8687976132743"/>
        <n v="9814.8719999999994"/>
        <n v="14511.768"/>
        <n v="14042.356000000002"/>
        <n v="819.34925170862789"/>
        <n v="-22.18270648013447"/>
        <n v="617.23001563369178"/>
        <n v="122.64359042887082"/>
        <n v="1330.1085918254489"/>
        <n v="19311.312000000002"/>
        <n v="153.49675147500338"/>
        <n v="369.62931537178906"/>
        <n v="706.63832505039613"/>
        <n v="1331.816"/>
        <n v="2657.2919999999999"/>
        <n v="5139.7440000000006"/>
        <n v="15889.404000000002"/>
        <n v="246.70129317639632"/>
        <n v="825.27712011955339"/>
        <n v="780.74778586539514"/>
        <n v="805.81316312613592"/>
        <n v="661.4879303775258"/>
        <n v="-4.8597373630394287"/>
        <n v="420.98683620400863"/>
        <n v="1268.1479999999999"/>
        <n v="105.96377174606064"/>
        <n v="521.75376701978223"/>
        <n v="17675.704000000002"/>
        <n v="511.92471802921693"/>
        <n v="9576.616"/>
        <n v="2380.0360000000001"/>
        <n v="853.84424764228231"/>
        <n v="537.80535670033908"/>
        <n v="15436.227999999999"/>
        <n v="883.5973181050482"/>
        <n v="440.12190569926764"/>
        <n v="1015.7674048383888"/>
        <n v="211.43685374542272"/>
        <n v="968.36237468207412"/>
        <n v="1288.7234583164259"/>
        <n v="7486.0479999999998"/>
        <n v="-40.708452063646575"/>
        <n v="5010.0039999999999"/>
        <n v="145.6904277326901"/>
        <n v="5809.652"/>
        <n v="1095.5585251854513"/>
        <n v="6151.3559999999998"/>
        <n v="1206.3620512249165"/>
        <n v="8642.0640000000003"/>
        <n v="229.44174254966887"/>
        <n v="101.90203030370523"/>
        <n v="258.81434087376601"/>
        <n v="1054.0673947391952"/>
        <n v="3379.1280000000002"/>
        <n v="610.97949545950246"/>
        <n v="18130.204000000002"/>
        <n v="696.65826338605211"/>
        <n v="516.81570662720185"/>
        <n v="109.26896049195982"/>
        <n v="869.83464978116433"/>
        <n v="2243.5866623940756"/>
        <n v="208.28815140319043"/>
        <n v="434.58835370727809"/>
        <n v="986.17999999999984"/>
        <n v="18006.707999999999"/>
        <n v="1079.2973329279273"/>
        <n v="242.5131140742767"/>
        <n v="594.49380932538111"/>
        <n v="355.92228168123665"/>
        <n v="878.31974949885955"/>
        <n v="658.77318582769988"/>
        <n v="191.36556460656089"/>
        <n v="70.374947650213088"/>
        <n v="2060.1933997534511"/>
        <n v="19721.851999999999"/>
        <n v="1275.9879999999998"/>
        <n v="202.03855965934045"/>
        <n v="38.287066988068432"/>
        <n v="17063.655999999999"/>
        <n v="28.019546023852559"/>
        <n v="128.56192724595738"/>
        <n v="2586.9765419655737"/>
        <n v="637.20092861599574"/>
        <n v="9980.9600000000009"/>
        <n v="534.2370681665036"/>
        <n v="934.66000691481293"/>
        <n v="11016.644"/>
        <n v="12920.652000000002"/>
        <n v="6420.6320000000005"/>
        <n v="3673.8599999999997"/>
        <n v="4226.8639999999996"/>
        <n v="8441.7520000000004"/>
        <n v="8680.2039999999997"/>
        <n v="9817.66"/>
        <n v="81.055715980080905"/>
        <n v="1357.1320000000001"/>
        <n v="374.05403810804569"/>
        <n v="13153.779999999997"/>
        <n v="-50.675960994401215"/>
        <n v="4137.308"/>
        <n v="-61.173432529187167"/>
        <n v="356.23394586050188"/>
        <n v="259.03970846947055"/>
        <n v="630.14121107040955"/>
        <n v="8781.9480000000003"/>
        <n v="238.85820573154461"/>
        <n v="97.775330363367303"/>
        <n v="1071.2663312398304"/>
        <n v="363.11950314125056"/>
        <n v="15160.432000000001"/>
        <n v="1001.2213855981745"/>
        <n v="4912.0839999999998"/>
        <n v="272.28968028169305"/>
        <n v="48.232757256867451"/>
        <n v="905.37246747599522"/>
        <n v="10730.575999999999"/>
        <n v="363.43450519250734"/>
        <n v="317.91927768094939"/>
        <n v="3243.0800000000004"/>
        <n v="21.350756335953907"/>
        <n v="411.57646641544449"/>
        <n v="6119.7720000000008"/>
        <n v="340.41544860236894"/>
        <n v="18863.2"/>
        <n v="711.91649190359954"/>
        <n v="15345.867999999999"/>
        <n v="3959.9079999999999"/>
        <n v="830.59537175305195"/>
        <n v="263.54915064975881"/>
        <n v="19241.98"/>
        <n v="4929.0720000000001"/>
        <n v="359.47109978135626"/>
        <n v="1268.5796885410668"/>
        <n v="-35.029139061960571"/>
        <n v="526.73252770659656"/>
        <n v="1539.9313128274548"/>
        <n v="606.02631079155901"/>
        <n v="16118.023999999999"/>
        <n v="737.06673348843492"/>
        <n v="254.50532892944696"/>
        <n v="18632.295999999998"/>
        <n v="894.67447395941372"/>
        <n v="2132.9240000000004"/>
        <n v="16298.972"/>
        <n v="356.96405961325286"/>
        <n v="876.6517861286161"/>
        <n v="1111.7699969676748"/>
        <n v="35.029822981797395"/>
        <n v="295.03828940454969"/>
        <n v="243.66684531317389"/>
        <n v="1769.7440000000001"/>
        <n v="195.6013962930443"/>
        <n v="1555.1119999999999"/>
        <n v="14587.423999999999"/>
        <n v="1017.8516519504543"/>
        <n v="604.55131499042386"/>
        <n v="712.73424991161619"/>
        <n v="176.77738659190834"/>
        <n v="1806.9549011648967"/>
        <n v="382.53125105312887"/>
        <n v="19719.204000000002"/>
        <n v="16747.96"/>
        <n v="54.753864694185836"/>
        <n v="994.52028958144535"/>
        <n v="2205.9"/>
        <n v="289.36213785719127"/>
        <n v="209.30787867274483"/>
        <n v="992.26483458409723"/>
        <n v="1197.7920439318696"/>
        <n v="80.107141259193384"/>
        <n v="4412.04"/>
        <n v="-15.473184407699209"/>
        <n v="2877.4639999999999"/>
        <n v="174.97035428435743"/>
        <n v="2857.328"/>
        <n v="1482.1639999999998"/>
        <n v="12735.712"/>
        <n v="212.2343951153382"/>
        <n v="243.61412160786756"/>
        <n v="3267.9960000000001"/>
        <n v="-87.999776245682241"/>
        <n v="686.0686696243215"/>
        <n v="-19.650501207954687"/>
        <n v="7050.5479999999989"/>
        <n v="1093.2242823389299"/>
        <n v="106.49681252434198"/>
        <n v="983.60158108559381"/>
        <n v="158.36460252800842"/>
        <n v="129.0356012722917"/>
        <n v="318.58867682545798"/>
        <n v="678.15358555408034"/>
        <n v="1115.3618751029651"/>
        <n v="145.03540589953516"/>
        <n v="129.38329624633673"/>
        <n v="989.9189121070583"/>
        <n v="103.17256242356517"/>
        <n v="14985.44"/>
        <n v="13658.948"/>
        <n v="599.26010873995187"/>
        <n v="2424.0959999999995"/>
        <n v="16642.112000000001"/>
        <n v="605.03816181250545"/>
        <n v="786.85250910955892"/>
        <n v="210.60929654767077"/>
        <n v="19692.792000000001"/>
        <n v="16950.388000000003"/>
        <n v="-54.781090832105598"/>
        <n v="632.78683039025441"/>
        <n v="503.25736504579532"/>
        <n v="493.3523219278739"/>
        <n v="16822.364000000001"/>
        <n v="737.76939418455527"/>
        <n v="726.36414845700358"/>
        <n v="13380.531999999999"/>
        <n v="8494.1880000000001"/>
        <n v="236.92010529387701"/>
        <n v="64.996803207034475"/>
        <n v="11473.972"/>
        <n v="2516.743962687402"/>
        <n v="241.71309393032897"/>
        <n v="19189.928"/>
        <n v="174.36841622484363"/>
        <n v="420.1908352995078"/>
        <n v="251.11558877946706"/>
        <n v="1301.52"/>
        <n v="228.31938449459705"/>
        <n v="401.34529567947641"/>
        <n v="553.06504403934889"/>
        <n v="3448.1556205655879"/>
        <n v="112.09214342386605"/>
        <n v="407.72899376762524"/>
        <n v="595.35927851168606"/>
        <n v="11761.511999999999"/>
        <n v="4469.844000000001"/>
        <n v="228.04079865240104"/>
        <n v="662.62051654893014"/>
        <n v="324.51715281031193"/>
        <n v="825.18077238443936"/>
        <n v="486.01581276199448"/>
        <n v="10415.884"/>
        <n v="15404.18"/>
        <n v="19324.004000000001"/>
        <n v="14541.255999999998"/>
        <n v="670.60347508973132"/>
        <n v="-62.744813178594114"/>
        <n v="9442.7039999999997"/>
        <n v="-90.706056277124887"/>
        <n v="11661.791999999999"/>
        <n v="320.90922205568506"/>
        <n v="2170.0279999999998"/>
        <n v="517.13835105340058"/>
        <n v="229.70222883653557"/>
        <n v="69.346204314333221"/>
        <n v="46.498912050855743"/>
        <n v="4841.6040000000003"/>
        <n v="21.290517361991387"/>
        <n v="330.47020250654111"/>
        <n v="1649.1116164433195"/>
        <n v="29.890924151819291"/>
        <n v="8566.155999999999"/>
        <n v="4817.9679999999998"/>
        <n v="778.98420628430335"/>
        <n v="6030.2999999999993"/>
        <n v="4452.6360000000004"/>
        <n v="6608.5479999999989"/>
        <n v="102.24363920035661"/>
        <n v="11856.975999999999"/>
        <n v="955.25324600771989"/>
        <n v="283.46189249914266"/>
        <n v="16766.204000000002"/>
        <n v="304.87042935689823"/>
        <n v="402.30945096679278"/>
        <n v="897.21605469515032"/>
        <n v="51.557276485898065"/>
        <n v="-0.74308828372272795"/>
        <n v="840.37999999999988"/>
        <n v="194.74858587272445"/>
        <n v="6854.72"/>
        <n v="121.63303830201416"/>
        <n v="1189.5854287438508"/>
        <n v="19751.723999999998"/>
        <n v="281.18446357186133"/>
        <n v="167.13073682375855"/>
        <n v="4308.6679999999997"/>
        <n v="-68.007817086877026"/>
        <n v="-29.774842684159314"/>
        <n v="15320.531999999999"/>
        <n v="537.29888290385247"/>
        <n v="673.68334646011419"/>
        <n v="19269.288"/>
        <n v="835.75500763884668"/>
        <n v="102.10350616621697"/>
        <n v="137.02661558736511"/>
        <n v="611.331297598829"/>
        <n v="16747.651999999998"/>
        <n v="863.19460653664294"/>
        <n v="217.4334976967495"/>
        <n v="99.601620303352746"/>
        <n v="1184.7397416818667"/>
        <n v="621.85427960349125"/>
        <n v="693.6700832689155"/>
        <n v="10693.296"/>
        <n v="191.85541612376818"/>
        <n v="1101.4430149680711"/>
        <n v="77.166484541530394"/>
        <n v="3615.5919999999996"/>
        <n v="293.65163748435327"/>
        <n v="753.9410912709792"/>
        <n v="1680.4436963183562"/>
        <n v="3485.3838273948013"/>
        <n v="422.13716381892635"/>
        <n v="620.98454874905678"/>
        <n v="514.58001250140944"/>
        <n v="9776.1"/>
        <n v="18664.788"/>
        <n v="909.34774180242857"/>
        <n v="1094.0292460608105"/>
        <n v="1155.1622463043661"/>
        <n v="95.897413539407268"/>
        <n v="299.99714233153594"/>
        <n v="7012.56"/>
        <n v="1167.6478381638096"/>
        <n v="-27.822733614459722"/>
        <n v="645.4702512049538"/>
        <n v="155.62811550647123"/>
        <n v="660.9111726536172"/>
        <n v="128.16654058507316"/>
        <n v="275.91849831541799"/>
        <n v="2878.1955528393464"/>
        <n v="164.07057341074807"/>
        <n v="207.73487143789828"/>
        <n v="196.96270969643473"/>
        <n v="16.812300328022989"/>
        <n v="350.33193205200013"/>
        <n v="196.55676108986779"/>
        <n v="851.57700282646829"/>
        <n v="4011.6039999999998"/>
        <n v="7956.6639999999989"/>
        <n v="716.87840627660307"/>
        <n v="1655.3119999999999"/>
        <n v="91.300876754644207"/>
        <n v="691.76308898729144"/>
        <n v="134.61291886588248"/>
        <n v="696.12349117920166"/>
        <n v="572.52280574882184"/>
        <n v="127.98825297526344"/>
        <n v="16420.188000000002"/>
        <n v="1100.0420389461485"/>
        <n v="4775.58"/>
        <n v="396.81511682424696"/>
        <n v="1351.152"/>
        <n v="12574.164000000001"/>
        <n v="18363.756000000001"/>
        <n v="692.86945129568153"/>
        <n v="147.40216933089988"/>
        <n v="9818.8320000000003"/>
        <n v="-33.268352835792122"/>
        <n v="16.287185668027359"/>
        <n v="81.086774565001193"/>
        <n v="1088.3246657117793"/>
        <n v="215.56738934401966"/>
        <n v="746.51288853875451"/>
        <n v="800.31251136084586"/>
        <n v="749.18690682949432"/>
        <n v="167.05496563231108"/>
        <n v="6548.8760000000002"/>
        <n v="809.17463036675008"/>
        <n v="96.372460150132071"/>
        <n v="4619.0439999999999"/>
        <n v="500.50894499916819"/>
        <n v="29.068386750112147"/>
        <n v="463.2249255921077"/>
        <n v="487.5433445068835"/>
        <n v="165.7045586337193"/>
        <n v="1079.1930570911627"/>
        <n v="3712.8519999999994"/>
        <n v="9348.8279999999995"/>
        <n v="10200.42"/>
        <n v="15767.771999999999"/>
        <n v="1009.4652348257201"/>
        <n v="19290.444"/>
        <n v="971.12800000000004"/>
        <n v="778.04276664571773"/>
        <n v="217.8398591221831"/>
        <n v="760.81951723267412"/>
        <n v="247.10973717800351"/>
        <n v="168.62770645596862"/>
        <n v="4805.5279999999993"/>
        <n v="578.7692332296765"/>
        <n v="1820.1360000000002"/>
        <n v="4033.7336106643315"/>
        <n v="141.7273892857427"/>
        <n v="697.21084612089021"/>
        <n v="11803.284"/>
        <n v="14144.152"/>
        <n v="14042.535999999998"/>
        <n v="389.64864214312007"/>
        <n v="6745.8799999999992"/>
        <n v="16551.187999999998"/>
        <n v="16380.992"/>
        <n v="765.08745413784777"/>
        <n v="5277.501565435191"/>
        <n v="15023.935999999998"/>
        <n v="10903.204"/>
        <n v="225.91021817115262"/>
        <n v="129.41395359719033"/>
        <n v="19356.788"/>
        <n v="245.65419974136171"/>
        <n v="242.55440885284963"/>
        <n v="9236.2160000000003"/>
        <n v="8696.1919999999991"/>
        <n v="384.73096967301956"/>
        <n v="383.25588355754394"/>
        <n v="529.00798327361235"/>
        <n v="11330.092000000001"/>
        <n v="168.37421242167918"/>
        <n v="459.00062656127727"/>
        <n v="13831.64"/>
        <n v="69.082842426713938"/>
        <n v="27.630030187623689"/>
        <n v="14163.124"/>
        <n v="-67.133056871565969"/>
        <n v="-59.238281742160524"/>
        <n v="7401.5960000000005"/>
        <n v="488.35620276001947"/>
        <n v="11056.14"/>
        <n v="3581.808"/>
        <n v="417.11414874108249"/>
        <n v="1596.1950736112951"/>
        <n v="1033.582476450001"/>
        <n v="16840.516"/>
        <n v="1189.3215660547585"/>
        <n v="628.22850485829576"/>
        <n v="1735.7171970337565"/>
        <n v="18713.383999999998"/>
        <n v="271.59396231759689"/>
        <n v="808.74334116361001"/>
        <n v="931.76114362012845"/>
        <n v="246.68258177039957"/>
        <n v="-51.481981789214423"/>
        <n v="953.15578414878848"/>
        <n v="80.60001032832173"/>
        <n v="24.607482961562116"/>
        <n v="-11.01419358563968"/>
        <n v="393.27363292820183"/>
        <n v="141.89087212783895"/>
        <n v="105.00811251575408"/>
        <n v="2953.96"/>
        <n v="1100.6330821102738"/>
        <n v="259.10938880026293"/>
        <n v="7190.5628163481142"/>
        <n v="7497.3"/>
        <n v="133.40427067699113"/>
        <n v="827.41523494596584"/>
        <n v="8905.4480000000003"/>
        <n v="8068.44"/>
        <n v="11535.096"/>
        <n v="476.9387685345327"/>
        <n v="3777.6559999999995"/>
        <n v="4393.5120000000006"/>
        <n v="6381.5559999999996"/>
        <n v="61.94687112824635"/>
        <n v="1424.1889303063926"/>
        <n v="-63.466696299844031"/>
        <n v="13978.624"/>
        <n v="222.20840893127792"/>
        <n v="117.67815366426709"/>
        <n v="2657.54"/>
        <n v="1009.8129937572512"/>
        <n v="319.80468547812336"/>
        <n v="2014.9560000000001"/>
        <n v="565.11631351286007"/>
        <n v="392.0873157825049"/>
        <n v="1046.3300632070348"/>
        <n v="494.74764975268454"/>
        <n v="759.41466224855799"/>
        <n v="943.57202252455568"/>
        <n v="3991.5879999999993"/>
        <n v="-68.238455645672616"/>
        <n v="325.97861506194738"/>
        <n v="13495.535999999998"/>
        <n v="9730.1119999999992"/>
        <n v="214.80160451434162"/>
        <n v="-61.239199259656132"/>
        <n v="-6.0666356027149018"/>
        <n v="-68.360790986068238"/>
        <n v="258.40968498135305"/>
        <n v="11380.376"/>
        <n v="309.37651085241771"/>
        <n v="761.71508526101752"/>
        <n v="4247.0559999999996"/>
        <n v="888.88538833887981"/>
        <n v="4210.9630940736251"/>
        <n v="636.75211305281084"/>
        <n v="838.97776413304439"/>
        <n v="89.583221103857795"/>
        <n v="755.51187622232044"/>
        <n v="466.54665275034296"/>
        <n v="1044.5329073290502"/>
        <n v="1151.9379990624027"/>
        <n v="18943.14"/>
        <n v="285.15693369267996"/>
        <n v="455.38219435050718"/>
        <n v="653.48"/>
        <n v="15085.136"/>
        <n v="192.19694037862638"/>
        <n v="16837.615999999998"/>
        <n v="1741.9599999999998"/>
        <n v="653.2097115879734"/>
        <n v="235.99635317041776"/>
        <n v="934.72087758269333"/>
        <n v="578.58302070054117"/>
        <n v="605.56258049153678"/>
        <n v="16621.364000000001"/>
        <n v="304.02198951046324"/>
        <n v="394.78302592182268"/>
        <n v="176.0694639630596"/>
        <n v="321.65282675463544"/>
        <n v="13460.983999999999"/>
        <n v="438.68830554437784"/>
        <n v="866.82092392576976"/>
        <n v="567.6740007999548"/>
        <n v="6178.6080000000002"/>
        <n v="80.373502758716924"/>
        <n v="1100.6132452827851"/>
        <n v="367.48711920063465"/>
        <n v="1380.2942493790631"/>
        <n v="14958.66"/>
        <n v="373.87701053643366"/>
        <n v="255.48353499587421"/>
        <n v="382.44036474819177"/>
        <n v="10704.967999999999"/>
        <n v="1194.1910640649783"/>
        <n v="14111.464"/>
        <n v="13070.132000000001"/>
        <n v="8273.8880000000008"/>
        <n v="16190.384"/>
        <n v="145.20394460977462"/>
        <n v="18844.444000000003"/>
        <n v="16232.795999999998"/>
        <n v="972.51612187165767"/>
        <n v="776.99798592046989"/>
        <n v="1059.861805510031"/>
        <n v="300.83754134556818"/>
        <n v="12880.3"/>
        <n v="38.939250385274207"/>
        <n v="114.5199727775022"/>
        <n v="1122.9520108065378"/>
        <n v="1090.0625549623485"/>
        <n v="154.22477821978214"/>
        <n v="289.34415668084011"/>
        <n v="11156.084000000001"/>
        <n v="9357.5439999999999"/>
        <n v="13679.655999999999"/>
        <n v="2018.452"/>
        <n v="1013.6591361504856"/>
        <n v="899.01569244304051"/>
        <n v="525.42526420052673"/>
        <n v="12913.576000000001"/>
        <n v="19847.795999999998"/>
        <n v="879.72233154381456"/>
        <n v="9699.7919999999995"/>
        <n v="-17.821619908571481"/>
        <n v="14614.671999999999"/>
        <n v="280.28751237762378"/>
        <n v="119.5944896180951"/>
        <n v="114.15923317276291"/>
        <n v="287.85156726198687"/>
        <n v="9908.5399999999991"/>
        <n v="4615.5800000000008"/>
        <n v="7209.3399999999992"/>
        <n v="18646.516"/>
        <n v="2696.7271045939428"/>
        <n v="746.08231032403125"/>
        <n v="212.8374634245589"/>
        <n v="11781.152"/>
        <n v="342.88421126254588"/>
        <n v="251.38786444236376"/>
        <n v="602.82594695134276"/>
        <n v="16505.984"/>
        <n v="1160.5865986671158"/>
        <n v="-71.582688680363191"/>
        <n v="975.30756925343258"/>
        <n v="13092.688000000002"/>
        <n v="112.8330780563436"/>
        <n v="685.32335707139896"/>
        <n v="17039.567999999999"/>
        <n v="1894.124"/>
        <n v="377.16"/>
        <n v="1231.9680000000001"/>
        <n v="2586.6679999999997"/>
        <n v="454.70104539586407"/>
        <n v="16.931409722879799"/>
        <n v="3539.6839999999997"/>
        <n v="235.60894198507518"/>
        <n v="-7.5490182561933281"/>
        <n v="440.00761077388574"/>
        <n v="1094.8254644816029"/>
        <n v="586.29940764833566"/>
        <n v="96.708853607548448"/>
        <n v="3376.2800000000007"/>
        <n v="11581.888000000001"/>
        <n v="112.02424903761631"/>
        <n v="447.90467864707449"/>
        <n v="220.94842040558365"/>
        <n v="11773.403999999999"/>
        <n v="109.82075805013392"/>
        <n v="8206.4159999999993"/>
        <n v="-49.531998884763304"/>
        <n v="33.329092512541749"/>
        <n v="1056.5795738337438"/>
        <n v="1265.2176618942765"/>
        <n v="2869.3240000000005"/>
        <n v="3444.692"/>
        <n v="15703.76"/>
        <n v="27.630160605300773"/>
        <n v="826.6428048389804"/>
        <n v="-5.0567943747613686"/>
        <n v="17005.376"/>
        <n v="12612.116"/>
        <n v="10238.067999999999"/>
        <n v="1968.0062749882889"/>
        <n v="-59.907536711854839"/>
        <n v="1032.1260255246304"/>
        <n v="9101.9320000000007"/>
        <n v="814.70921839409539"/>
        <n v="643.64346513732812"/>
        <n v="1490.268"/>
        <n v="67.486686434752457"/>
        <n v="19726.979999999996"/>
        <n v="299.35498274230633"/>
        <n v="1034.1373574573015"/>
        <n v="12855.367999999999"/>
        <n v="551.1124313626774"/>
        <n v="936.79224787407395"/>
        <n v="13.274718925295515"/>
        <n v="13841.816000000001"/>
        <n v="1698.0280623691297"/>
        <n v="7885.2159999999994"/>
        <n v="16002.243999999999"/>
        <n v="301.28033715134228"/>
        <n v="361.93960641016957"/>
        <n v="456.94140708932736"/>
        <n v="91.554946471758285"/>
        <n v="497.54578189797343"/>
        <n v="98.161523056135437"/>
        <n v="510.72605131194734"/>
        <n v="193.41563288678879"/>
        <n v="778.93349408022812"/>
        <n v="548.50990834144091"/>
        <n v="126.37062244489385"/>
        <n v="41.565575363071943"/>
        <n v="147.62663005041625"/>
        <n v="17665.820000000003"/>
        <n v="8174.152000000001"/>
        <n v="6732.3919999999998"/>
        <n v="127.01827590692926"/>
        <n v="658.18018723848775"/>
        <n v="16487.064000000002"/>
        <n v="1144.6450155034495"/>
        <n v="19464.016"/>
        <n v="514.58220267614865"/>
        <n v="70.551159587141555"/>
        <n v="173.25977408631624"/>
        <n v="1352.2655276739633"/>
        <n v="418.95348837209315"/>
        <n v="552.17665180194729"/>
        <n v="4597.0720000000001"/>
        <n v="16833.644"/>
        <n v="671.72028263541927"/>
        <n v="24.511237464618198"/>
        <n v="255.98729466876463"/>
        <n v="6701.5320000000002"/>
        <n v="17552.576000000001"/>
        <n v="659.40809819294168"/>
        <n v="7489.4240000000009"/>
        <n v="9599.0959999999995"/>
        <n v="15694.652"/>
        <n v="583.82000000361222"/>
        <n v="870.41109267694173"/>
        <n v="707.08219053113078"/>
        <n v="713.94799999999998"/>
        <n v="3915.5160000000001"/>
        <n v="241.72505551323437"/>
        <n v="134.23249866991605"/>
        <n v="2270.0360000000001"/>
        <n v="1044.3047315619697"/>
        <n v="1136.848"/>
        <n v="15169.348000000002"/>
        <n v="632.74544583839463"/>
        <n v="155.8128673258486"/>
        <n v="16925.763999999999"/>
        <n v="949.51564022307764"/>
        <n v="988.06168329489128"/>
        <n v="15484.232"/>
        <n v="667.31991517113863"/>
        <n v="-5.8170265012991376"/>
        <n v="125.72548993079809"/>
        <n v="1033.051500654966"/>
        <n v="229.95309352075418"/>
        <n v="7470.2839999999997"/>
        <n v="92.995744041437035"/>
        <n v="94.694609029059734"/>
        <n v="1791.1940901105379"/>
        <n v="987.50927570964893"/>
        <n v="1048.9153094568649"/>
        <n v="1066.3369988642874"/>
        <n v="693.73422930665299"/>
        <n v="2900.944"/>
        <n v="151.37553480415031"/>
        <n v="467.83549506043573"/>
        <n v="6829.5240000000003"/>
        <n v="9619.3520000000008"/>
        <n v="539.0217817499049"/>
        <n v="1004.7438485350932"/>
        <n v="769.64081733010289"/>
        <n v="6385"/>
        <n v="528.70207190468057"/>
        <n v="944.9697904478287"/>
        <n v="362.35345033489767"/>
        <n v="18885.243999999999"/>
        <n v="1007.1954903414722"/>
        <n v="-17.721715296365755"/>
        <n v="752.89542853454202"/>
        <n v="304.52402132587338"/>
        <n v="13097.228000000001"/>
        <n v="30.720981942063386"/>
        <n v="12417.868"/>
        <n v="951.96744575233208"/>
        <n v="332.24639419564397"/>
        <n v="134.20722578867813"/>
        <n v="11761.204"/>
        <n v="713.65254412230877"/>
        <n v="831.28567404192188"/>
        <n v="502.98931773149479"/>
        <n v="-49.255328383953142"/>
        <n v="134.59871999944932"/>
        <n v="643.32443738944676"/>
        <n v="1195.376024271395"/>
        <n v="-84.419561115606939"/>
        <n v="122.46159394193366"/>
        <n v="605.54803986383683"/>
        <n v="14637.892000000002"/>
        <n v="264.97646051171796"/>
        <n v="298.92761911444813"/>
        <n v="548.46740074374713"/>
        <n v="794.07133452444589"/>
        <n v="1084.0133383471425"/>
        <n v="3249.2230896261822"/>
        <n v="201.86384839011677"/>
        <n v="845.90613801587256"/>
        <n v="-51.781943417467716"/>
        <n v="724.54021454591646"/>
        <n v="675.6637373119903"/>
        <n v="453.08952225047659"/>
        <n v="884.05426093301344"/>
        <n v="-33.360719194855669"/>
        <n v="1657.8919999999996"/>
        <n v="144.91062015971215"/>
        <n v="305.19660982225173"/>
        <n v="477.36928582858172"/>
        <n v="590.50543862177699"/>
        <n v="123.87577577964817"/>
        <n v="110.57122902072003"/>
        <n v="18273.116000000002"/>
        <n v="795.33130707263604"/>
        <n v="6030.3280000000004"/>
        <n v="623.74453369022683"/>
        <n v="627.19602140868767"/>
        <n v="19532.239999999998"/>
        <n v="244.23471649780785"/>
        <n v="7991.4199999999992"/>
        <n v="525.54243123114099"/>
        <n v="262.65161499818544"/>
        <n v="13640.539999999999"/>
        <n v="305.1320433440859"/>
        <n v="8188.2399999999989"/>
        <n v="1142.6280078679908"/>
        <n v="3888.6960000000004"/>
        <n v="202.52476312765725"/>
        <n v="20.958925332405414"/>
        <n v="2.9052092120073891"/>
        <n v="1024.0835808715899"/>
        <n v="15791.716"/>
        <n v="608.85529653091203"/>
        <n v="256.37784507820538"/>
        <n v="634.17746290844491"/>
        <n v="504.42007027494134"/>
        <n v="419.39449266428159"/>
        <n v="127.3501146919368"/>
        <n v="802.67093962989884"/>
        <n v="568.17853869703413"/>
        <n v="53.15008234584613"/>
        <n v="11729.588000000002"/>
        <n v="714.93345684134692"/>
        <n v="781.25076705683466"/>
        <n v="373.0603701959862"/>
        <n v="9847.268"/>
        <n v="478.44663192728757"/>
        <n v="154.24935503467429"/>
        <n v="531.82118581676855"/>
        <n v="78.099013506213794"/>
        <n v="19861.36"/>
        <n v="15270.348000000002"/>
        <n v="4845.5160000000005"/>
        <n v="10323.111999999999"/>
        <n v="3737.0199999999995"/>
        <n v="815.6772137257924"/>
        <n v="1066.2639999999999"/>
        <n v="241.46239662427925"/>
        <n v="9199.7080000000005"/>
        <n v="17924.332000000002"/>
        <n v="326.92563619845066"/>
        <n v="538.90457868167823"/>
        <n v="791.78992411082845"/>
        <n v="182.01210503501292"/>
        <n v="241.38574485982298"/>
        <n v="128.34501833619106"/>
        <n v="772.69533671616375"/>
        <n v="12560.74"/>
        <n v="674.8670546043229"/>
        <n v="94.867793072390356"/>
        <n v="5558.3559999999998"/>
        <n v="929.64162593880155"/>
        <n v="-64.418376219646476"/>
        <n v="15272.235999999997"/>
        <n v="7677.0880000000006"/>
        <n v="189.34109954812138"/>
        <n v="-53.041839179149534"/>
        <n v="788.67648314544363"/>
        <n v="137.98800632960271"/>
        <n v="8784.6080000000002"/>
        <n v="10919.619999999999"/>
        <n v="147.60897810026304"/>
        <n v="12960.748000000001"/>
        <n v="475.6170104912905"/>
        <n v="26.714690818866281"/>
        <n v="1014.975663275403"/>
        <n v="11865.536"/>
        <n v="5981.2"/>
        <n v="10945.956"/>
        <n v="0"/>
      </sharedItems>
    </cacheField>
    <cacheField name="Customers Acquired" numFmtId="0">
      <sharedItems containsString="0" containsBlank="1" containsNumber="1" containsInteger="1" minValue="0" maxValue="8094"/>
    </cacheField>
    <cacheField name="Campaign Status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01">
  <r>
    <s v="CMP17849"/>
    <x v="0"/>
    <s v="Awareness"/>
    <x v="0"/>
    <s v="2024-05-14"/>
    <s v="16/11/2024"/>
    <x v="0"/>
    <s v="Pune"/>
    <s v="Business Owners"/>
    <s v="Mobile"/>
    <n v="30262"/>
    <n v="532"/>
    <n v="1.76"/>
    <n v="63"/>
    <n v="11.84"/>
    <n v="250"/>
    <n v="22843.74"/>
    <x v="0"/>
    <n v="62"/>
    <s v="Paused"/>
  </r>
  <r>
    <s v="CMP16612"/>
    <x v="1"/>
    <s v="Sales"/>
    <x v="1"/>
    <s v="2024-09-12"/>
    <s v="2024-12-26"/>
    <x v="1"/>
    <s v="Chennai"/>
    <s v="Students"/>
    <s v="Tablet"/>
    <n v="61426"/>
    <n v="3047"/>
    <n v="4.96"/>
    <n v="430"/>
    <n v="14.11"/>
    <n v="250"/>
    <n v="7515.65"/>
    <x v="1"/>
    <n v="152"/>
    <s v="Completed"/>
  </r>
  <r>
    <s v="CMP19739"/>
    <x v="1"/>
    <s v="Retargeting"/>
    <x v="0"/>
    <s v="2024-07-25"/>
    <s v="2024-12-07"/>
    <x v="0"/>
    <s v="Mumbai"/>
    <s v="Business Owners"/>
    <s v="Tablet"/>
    <n v="137939"/>
    <n v="19495"/>
    <n v="14.13"/>
    <n v="4618"/>
    <n v="23.69"/>
    <n v="3830.4648972188602"/>
    <n v="2565.38"/>
    <x v="2"/>
    <n v="2921"/>
    <s v="Active"/>
  </r>
  <r>
    <s v="CMP14863"/>
    <x v="1"/>
    <s v="Sales"/>
    <x v="2"/>
    <s v="30/06/2024"/>
    <s v="11-24-2024"/>
    <x v="1"/>
    <s v="Bengaluru"/>
    <s v="Students"/>
    <s v="Mobile"/>
    <n v="185993"/>
    <n v="8776"/>
    <n v="4.72"/>
    <n v="2700"/>
    <n v="30.77"/>
    <n v="3982.6304252733912"/>
    <n v="13947.57"/>
    <x v="3"/>
    <n v="1506"/>
    <s v="Completed"/>
  </r>
  <r>
    <s v="CMP18105"/>
    <x v="2"/>
    <s v="Awareness"/>
    <x v="2"/>
    <s v="07-21-2024"/>
    <s v="2024-11-29"/>
    <x v="1"/>
    <s v="Chennai"/>
    <s v="Business Owners"/>
    <s v="Mobile"/>
    <n v="51000"/>
    <n v="1970"/>
    <n v="3.86"/>
    <n v="233"/>
    <n v="11.83"/>
    <n v="250"/>
    <n v="39334.629999999997"/>
    <x v="4"/>
    <n v="109"/>
    <s v="Paused"/>
  </r>
  <r>
    <s v="CMP10770"/>
    <x v="0"/>
    <s v="Sales"/>
    <x v="3"/>
    <s v="2024-05-27"/>
    <s v="07/11/2024"/>
    <x v="1"/>
    <s v="Chennai"/>
    <s v="Business Owners"/>
    <s v="Tablet"/>
    <n v="143304"/>
    <n v="2972"/>
    <n v="2.0699999999999998"/>
    <n v="603"/>
    <n v="20.29"/>
    <n v="3988.1535696969677"/>
    <n v="29587.93"/>
    <x v="5"/>
    <n v="267"/>
    <s v="Paused"/>
  </r>
  <r>
    <s v="CMP10939"/>
    <x v="3"/>
    <s v="Lead Gen"/>
    <x v="3"/>
    <s v="07/04/2024"/>
    <s v="2024-11-13"/>
    <x v="0"/>
    <s v="Ahmedabad"/>
    <s v="Business Owners"/>
    <s v="Mobile"/>
    <n v="53957"/>
    <n v="6290"/>
    <n v="11.66"/>
    <n v="1791"/>
    <n v="28.47"/>
    <n v="250"/>
    <n v="7196.26"/>
    <x v="6"/>
    <n v="269"/>
    <s v="Active"/>
  </r>
  <r>
    <s v="CMP11084"/>
    <x v="4"/>
    <s v="Retargeting"/>
    <x v="3"/>
    <s v="10-06-2024"/>
    <s v="11-01-2024"/>
    <x v="0"/>
    <s v="Pune"/>
    <s v="Business Owners"/>
    <s v="Tablet"/>
    <n v="7700"/>
    <n v="1010"/>
    <n v="13.12"/>
    <n v="225"/>
    <n v="22.28"/>
    <n v="3988.1535696969677"/>
    <n v="45089.84"/>
    <x v="7"/>
    <n v="219"/>
    <s v="Paused"/>
  </r>
  <r>
    <s v="CMP12732"/>
    <x v="0"/>
    <s v="Lead Gen"/>
    <x v="3"/>
    <s v="10/09/2024"/>
    <s v="01/12/2024"/>
    <x v="2"/>
    <s v="Delhi"/>
    <s v="Families"/>
    <s v="Desktop"/>
    <n v="178317"/>
    <n v="26526"/>
    <n v="14.88"/>
    <n v="2607"/>
    <n v="9.83"/>
    <n v="3988.1535696969677"/>
    <n v="7202.51"/>
    <x v="8"/>
    <n v="2385"/>
    <s v="Active"/>
  </r>
  <r>
    <s v="CMP11602"/>
    <x v="3"/>
    <s v="Awareness"/>
    <x v="1"/>
    <s v="13/07/2024"/>
    <s v="11-19-2024"/>
    <x v="2"/>
    <s v="Jaipur"/>
    <s v="Professionals"/>
    <s v="Mobile"/>
    <n v="12090"/>
    <n v="740"/>
    <n v="6.12"/>
    <n v="185"/>
    <n v="25"/>
    <n v="3891.7088323699436"/>
    <n v="49376.84"/>
    <x v="9"/>
    <n v="174"/>
    <s v="Active"/>
  </r>
  <r>
    <s v="CMP15675"/>
    <x v="1"/>
    <s v="Retargeting"/>
    <x v="2"/>
    <s v="21/06/2024"/>
    <s v="2024-11-07"/>
    <x v="3"/>
    <s v="Kolkata"/>
    <s v="Professionals"/>
    <s v="Desktop"/>
    <n v="192135"/>
    <n v="24207"/>
    <n v="12.6"/>
    <n v="7059"/>
    <n v="29.16"/>
    <n v="3982.6304252733912"/>
    <n v="13778.95"/>
    <x v="10"/>
    <n v="4805"/>
    <s v="Active"/>
  </r>
  <r>
    <s v="CMP18505"/>
    <x v="0"/>
    <s v="Sales"/>
    <x v="0"/>
    <s v="2024-09-10"/>
    <s v="12-10-2024"/>
    <x v="1"/>
    <s v="Chennai"/>
    <s v="Students"/>
    <s v="Mobile"/>
    <n v="10779"/>
    <n v="1231"/>
    <n v="11.42"/>
    <n v="384"/>
    <n v="31.19"/>
    <n v="3830.4648972188602"/>
    <n v="27801.26"/>
    <x v="11"/>
    <n v="360"/>
    <s v="Paused"/>
  </r>
  <r>
    <s v="CMP15911"/>
    <x v="3"/>
    <s v="Awareness"/>
    <x v="3"/>
    <s v="16/02/2024"/>
    <s v="2024-12-08"/>
    <x v="3"/>
    <s v="Kolkata"/>
    <s v="Professionals"/>
    <s v="Mobile"/>
    <n v="22362"/>
    <n v="469"/>
    <n v="2.1"/>
    <n v="124"/>
    <n v="26.44"/>
    <n v="250"/>
    <n v="3752.35"/>
    <x v="12"/>
    <n v="63"/>
    <s v="Paused"/>
  </r>
  <r>
    <s v="CMP15576"/>
    <x v="0"/>
    <s v="Retargeting"/>
    <x v="3"/>
    <s v="2024-04-16"/>
    <s v="2024-11-03"/>
    <x v="2"/>
    <s v="Delhi"/>
    <s v="Families"/>
    <s v="Desktop"/>
    <n v="115061"/>
    <n v="7731"/>
    <n v="6.72"/>
    <n v="1839"/>
    <n v="23.79"/>
    <n v="250"/>
    <n v="23432.49"/>
    <x v="13"/>
    <n v="510"/>
    <s v="Completed"/>
  </r>
  <r>
    <s v="CMP13466"/>
    <x v="1"/>
    <s v="Sales"/>
    <x v="4"/>
    <s v="17/02/2024"/>
    <s v="2024-11-29"/>
    <x v="2"/>
    <s v="Delhi"/>
    <s v="Business Owners"/>
    <s v="Mobile"/>
    <n v="21951"/>
    <n v="3231"/>
    <n v="14.72"/>
    <n v="397"/>
    <n v="12.29"/>
    <n v="12797.95"/>
    <n v="20736.54"/>
    <x v="14"/>
    <n v="203"/>
    <s v="Paused"/>
  </r>
  <r>
    <s v="CMP12938"/>
    <x v="0"/>
    <s v="Retargeting"/>
    <x v="3"/>
    <s v="01/03/2024"/>
    <s v="11-13-2024"/>
    <x v="0"/>
    <s v="Mumbai"/>
    <s v="Professionals"/>
    <s v="Mobile"/>
    <n v="13689"/>
    <n v="316"/>
    <n v="2.31"/>
    <n v="7"/>
    <n v="2.2200000000000002"/>
    <n v="250"/>
    <n v="21934.07"/>
    <x v="15"/>
    <n v="1"/>
    <s v="Completed"/>
  </r>
  <r>
    <s v="CMP19596"/>
    <x v="1"/>
    <s v="Sales"/>
    <x v="3"/>
    <s v="17/09/2024"/>
    <s v="13/11/2024"/>
    <x v="0"/>
    <s v="Pune"/>
    <s v="Professionals"/>
    <s v="Tablet"/>
    <n v="157195"/>
    <n v="8975"/>
    <n v="5.71"/>
    <n v="2292"/>
    <n v="25.54"/>
    <n v="250"/>
    <n v="17961.490000000002"/>
    <x v="16"/>
    <n v="615"/>
    <s v="Paused"/>
  </r>
  <r>
    <s v="CMP12162"/>
    <x v="0"/>
    <s v="Lead Gen"/>
    <x v="1"/>
    <s v="2024-06-04"/>
    <s v="2024-12-27"/>
    <x v="2"/>
    <s v="Jaipur"/>
    <s v="Families"/>
    <s v="Mobile"/>
    <n v="4670"/>
    <n v="530"/>
    <n v="11.35"/>
    <n v="143"/>
    <n v="26.98"/>
    <n v="10205.450000000001"/>
    <n v="35450.239999999998"/>
    <x v="17"/>
    <n v="98"/>
    <s v="Active"/>
  </r>
  <r>
    <s v="CMP15275"/>
    <x v="0"/>
    <s v="Lead Gen"/>
    <x v="3"/>
    <s v="2024-04-02"/>
    <s v="2024-11-26"/>
    <x v="0"/>
    <s v="Ahmedabad"/>
    <s v="Students"/>
    <s v="Desktop"/>
    <n v="144607"/>
    <n v="325"/>
    <n v="0.22"/>
    <n v="21"/>
    <n v="6.46"/>
    <n v="250"/>
    <n v="22008.92"/>
    <x v="18"/>
    <n v="11"/>
    <s v="Completed"/>
  </r>
  <r>
    <s v="CMP14778"/>
    <x v="3"/>
    <s v="Sales"/>
    <x v="4"/>
    <s v="2024-08-03"/>
    <s v="05/11/2024"/>
    <x v="2"/>
    <s v="Lucknow"/>
    <s v="Professionals"/>
    <s v="Desktop"/>
    <n v="85864"/>
    <n v="5770"/>
    <n v="6.72"/>
    <n v="678"/>
    <n v="11.75"/>
    <n v="250"/>
    <n v="43110.92"/>
    <x v="19"/>
    <n v="204"/>
    <s v="Paused"/>
  </r>
  <r>
    <s v="CMP16660"/>
    <x v="2"/>
    <s v="Retargeting"/>
    <x v="5"/>
    <s v="2024-06-30"/>
    <s v="2024-10-30"/>
    <x v="2"/>
    <s v="Delhi"/>
    <s v="Professionals"/>
    <s v="Desktop"/>
    <n v="15932"/>
    <n v="909"/>
    <n v="5.71"/>
    <n v="142"/>
    <n v="15.62"/>
    <n v="250"/>
    <n v="39127.910000000003"/>
    <x v="20"/>
    <n v="10"/>
    <s v="Completed"/>
  </r>
  <r>
    <s v="CMP13058"/>
    <x v="1"/>
    <s v="Retargeting"/>
    <x v="1"/>
    <s v="06-05-2024"/>
    <s v="11-04-2024"/>
    <x v="2"/>
    <s v="Delhi"/>
    <s v="Families"/>
    <s v="Desktop"/>
    <n v="90897"/>
    <n v="7359"/>
    <n v="8.1"/>
    <n v="1114"/>
    <n v="15.14"/>
    <n v="3891.7088323699436"/>
    <n v="5916.92"/>
    <x v="21"/>
    <n v="249"/>
    <s v="Active"/>
  </r>
  <r>
    <s v="CMP18528"/>
    <x v="1"/>
    <s v="Awareness"/>
    <x v="0"/>
    <s v="03/02/2024"/>
    <s v="2024-10-31"/>
    <x v="3"/>
    <s v="Kolkata"/>
    <s v="Families"/>
    <s v="Tablet"/>
    <n v="170564"/>
    <n v="9608"/>
    <n v="5.63"/>
    <n v="2688"/>
    <n v="27.98"/>
    <n v="250"/>
    <n v="47657.79"/>
    <x v="22"/>
    <n v="367"/>
    <s v="Completed"/>
  </r>
  <r>
    <s v="CMP17222"/>
    <x v="3"/>
    <s v="Sales"/>
    <x v="1"/>
    <s v="10-19-2024"/>
    <s v="2024-11-22"/>
    <x v="2"/>
    <s v="Delhi"/>
    <s v="Families"/>
    <s v="Tablet"/>
    <n v="123996"/>
    <n v="2164"/>
    <n v="1.75"/>
    <n v="51"/>
    <n v="2.36"/>
    <n v="250"/>
    <n v="36719.660000000003"/>
    <x v="23"/>
    <n v="38"/>
    <s v="Completed"/>
  </r>
  <r>
    <s v="CMP11918"/>
    <x v="4"/>
    <s v="Lead Gen"/>
    <x v="3"/>
    <s v="09/05/2024"/>
    <s v="05/12/2024"/>
    <x v="3"/>
    <s v="Kolkata"/>
    <s v="Business Owners"/>
    <s v="Mobile"/>
    <n v="109410"/>
    <n v="8249"/>
    <n v="7.54"/>
    <n v="1827"/>
    <n v="22.15"/>
    <n v="5961.16"/>
    <n v="24563.21"/>
    <x v="24"/>
    <n v="1750"/>
    <s v="Paused"/>
  </r>
  <r>
    <s v="CMP18924"/>
    <x v="3"/>
    <s v="Retargeting"/>
    <x v="5"/>
    <s v="20/08/2024"/>
    <s v="11-15-2024"/>
    <x v="0"/>
    <s v="Ahmedabad"/>
    <s v="Professionals"/>
    <s v="Tablet"/>
    <n v="90340"/>
    <n v="7228"/>
    <n v="8"/>
    <n v="1284"/>
    <n v="17.760000000000002"/>
    <n v="7996.76"/>
    <n v="22609.73"/>
    <x v="25"/>
    <n v="1"/>
    <s v="Completed"/>
  </r>
  <r>
    <s v="CMP10144"/>
    <x v="4"/>
    <s v="Sales"/>
    <x v="4"/>
    <s v="2024-07-15"/>
    <s v="14/11/2024"/>
    <x v="3"/>
    <s v="Kolkata"/>
    <s v="Business Owners"/>
    <s v="Mobile"/>
    <n v="71006"/>
    <n v="7119"/>
    <n v="10.029999999999999"/>
    <n v="795"/>
    <n v="11.17"/>
    <n v="4021.4266195524165"/>
    <n v="45108.54"/>
    <x v="26"/>
    <n v="151"/>
    <s v="Active"/>
  </r>
  <r>
    <s v="CMP17332"/>
    <x v="1"/>
    <s v="Retargeting"/>
    <x v="5"/>
    <s v="02-12-2024"/>
    <s v="2024-12-31"/>
    <x v="2"/>
    <s v="Delhi"/>
    <s v="Students"/>
    <s v="Desktop"/>
    <n v="92955"/>
    <n v="11160"/>
    <n v="12.01"/>
    <n v="2900"/>
    <n v="25.99"/>
    <n v="250"/>
    <n v="46870.48"/>
    <x v="27"/>
    <n v="1574"/>
    <s v="Paused"/>
  </r>
  <r>
    <s v="CMP15300"/>
    <x v="1"/>
    <s v="Awareness"/>
    <x v="3"/>
    <s v="11/05/2024"/>
    <s v="11-16-2024"/>
    <x v="2"/>
    <s v="Jaipur"/>
    <s v="Students"/>
    <s v="Desktop"/>
    <n v="87354"/>
    <n v="3158"/>
    <n v="3.62"/>
    <n v="217"/>
    <n v="6.87"/>
    <n v="12356.72"/>
    <n v="46430.89"/>
    <x v="28"/>
    <n v="36"/>
    <s v="Completed"/>
  </r>
  <r>
    <s v="CMP16020"/>
    <x v="1"/>
    <s v="Awareness"/>
    <x v="0"/>
    <s v="16/03/2024"/>
    <s v="27/11/2024"/>
    <x v="1"/>
    <s v="Bengaluru"/>
    <s v="Students"/>
    <s v="Mobile"/>
    <n v="118603"/>
    <n v="5270"/>
    <n v="4.4400000000000004"/>
    <n v="1216"/>
    <n v="23.07"/>
    <n v="3830.4648972188602"/>
    <n v="10922.33"/>
    <x v="29"/>
    <n v="715"/>
    <s v="Paused"/>
  </r>
  <r>
    <s v="CMP10098"/>
    <x v="4"/>
    <s v="Sales"/>
    <x v="1"/>
    <s v="2024-07-23"/>
    <s v="11-15-2024"/>
    <x v="0"/>
    <s v="Ahmedabad"/>
    <s v="Students"/>
    <s v="Tablet"/>
    <n v="180750"/>
    <n v="10957"/>
    <n v="6.06"/>
    <n v="627"/>
    <n v="5.72"/>
    <n v="250"/>
    <n v="10739.18"/>
    <x v="30"/>
    <n v="310"/>
    <s v="Active"/>
  </r>
  <r>
    <s v="CMP13782"/>
    <x v="1"/>
    <s v="Awareness"/>
    <x v="5"/>
    <s v="07-24-2024"/>
    <s v="2024-11-22"/>
    <x v="1"/>
    <s v="Bengaluru"/>
    <s v="Families"/>
    <s v="Desktop"/>
    <n v="197015"/>
    <n v="26876"/>
    <n v="13.64"/>
    <n v="6246"/>
    <n v="23.24"/>
    <n v="3817.8497265160554"/>
    <n v="17938.61"/>
    <x v="31"/>
    <n v="2349"/>
    <s v="Paused"/>
  </r>
  <r>
    <s v="CMP17253"/>
    <x v="0"/>
    <s v="Lead Gen"/>
    <x v="3"/>
    <s v="08/07/2024"/>
    <s v="16/12/2024"/>
    <x v="0"/>
    <s v="Mumbai"/>
    <s v="Families"/>
    <s v="Tablet"/>
    <n v="63609"/>
    <n v="5801"/>
    <n v="9.1199999999999992"/>
    <n v="1781"/>
    <n v="30.7"/>
    <n v="250"/>
    <n v="5387.66"/>
    <x v="32"/>
    <n v="1591"/>
    <s v="Active"/>
  </r>
  <r>
    <s v="CMP12980"/>
    <x v="2"/>
    <s v="Lead Gen"/>
    <x v="5"/>
    <s v="2024-08-02"/>
    <s v="2024-12-23"/>
    <x v="3"/>
    <s v="Kolkata"/>
    <s v="Students"/>
    <s v="Mobile"/>
    <n v="1398"/>
    <n v="123"/>
    <n v="8.8000000000000007"/>
    <n v="39"/>
    <n v="31.71"/>
    <n v="250"/>
    <n v="13096.35"/>
    <x v="33"/>
    <n v="5"/>
    <s v="Paused"/>
  </r>
  <r>
    <s v="CMP10189"/>
    <x v="2"/>
    <s v="Sales"/>
    <x v="1"/>
    <s v="06/10/2024"/>
    <s v="12-31-2024"/>
    <x v="3"/>
    <s v="Kolkata"/>
    <s v="Business Owners"/>
    <s v="Tablet"/>
    <n v="164799"/>
    <n v="6269"/>
    <n v="3.8"/>
    <n v="796"/>
    <n v="12.7"/>
    <n v="14961.3"/>
    <n v="24293.73"/>
    <x v="34"/>
    <n v="318"/>
    <s v="Paused"/>
  </r>
  <r>
    <s v="CMP16112"/>
    <x v="2"/>
    <s v="Retargeting"/>
    <x v="4"/>
    <s v="07-17-2024"/>
    <s v="11-14-2024"/>
    <x v="2"/>
    <s v="Jaipur"/>
    <s v="Business Owners"/>
    <s v="Mobile"/>
    <n v="118328"/>
    <n v="13654"/>
    <n v="11.54"/>
    <n v="4103"/>
    <n v="30.05"/>
    <n v="4021.4266195524165"/>
    <n v="33582.949999999997"/>
    <x v="35"/>
    <n v="334"/>
    <s v="Completed"/>
  </r>
  <r>
    <s v="CMP13970"/>
    <x v="1"/>
    <s v="Awareness"/>
    <x v="4"/>
    <s v="05-14-2024"/>
    <s v="27/12/2024"/>
    <x v="2"/>
    <s v="Lucknow"/>
    <s v="Students"/>
    <s v="Mobile"/>
    <n v="32624"/>
    <n v="2000"/>
    <n v="6.13"/>
    <n v="406"/>
    <n v="20.3"/>
    <n v="250"/>
    <n v="32504.81"/>
    <x v="36"/>
    <n v="289"/>
    <s v="Paused"/>
  </r>
  <r>
    <s v="CMP17610"/>
    <x v="3"/>
    <s v="Lead Gen"/>
    <x v="0"/>
    <s v="03/10/2024"/>
    <s v="2024-12-05"/>
    <x v="0"/>
    <s v="Ahmedabad"/>
    <s v="Students"/>
    <s v="Tablet"/>
    <n v="120851"/>
    <n v="3988"/>
    <n v="3.3"/>
    <n v="204"/>
    <n v="5.12"/>
    <n v="11296.61"/>
    <n v="37069.07"/>
    <x v="37"/>
    <n v="100"/>
    <s v="Completed"/>
  </r>
  <r>
    <s v="CMP19049"/>
    <x v="1"/>
    <s v="Sales"/>
    <x v="0"/>
    <s v="2024-06-29"/>
    <s v="2024-11-02"/>
    <x v="0"/>
    <s v="Ahmedabad"/>
    <s v="Professionals"/>
    <s v="Tablet"/>
    <n v="52640"/>
    <n v="7441"/>
    <n v="14.14"/>
    <n v="1761"/>
    <n v="23.67"/>
    <n v="250"/>
    <n v="30259.11"/>
    <x v="38"/>
    <n v="806"/>
    <s v="Completed"/>
  </r>
  <r>
    <s v="CMP19433"/>
    <x v="0"/>
    <s v="Retargeting"/>
    <x v="2"/>
    <s v="2024-07-07"/>
    <s v="12-11-2024"/>
    <x v="2"/>
    <s v="Delhi"/>
    <s v="Families"/>
    <s v="Desktop"/>
    <n v="144111"/>
    <n v="18088"/>
    <n v="12.55"/>
    <n v="1487"/>
    <n v="8.2200000000000006"/>
    <n v="250"/>
    <n v="33044.18"/>
    <x v="39"/>
    <n v="745"/>
    <s v="Paused"/>
  </r>
  <r>
    <s v="CMP14454"/>
    <x v="1"/>
    <s v="Retargeting"/>
    <x v="3"/>
    <s v="25/02/2024"/>
    <s v="24/12/2024"/>
    <x v="3"/>
    <s v="Kolkata"/>
    <s v="Professionals"/>
    <s v="Tablet"/>
    <n v="190730"/>
    <n v="2289"/>
    <n v="1.2"/>
    <n v="16"/>
    <n v="0.7"/>
    <n v="3988.1535696969677"/>
    <n v="16167.95"/>
    <x v="40"/>
    <n v="3"/>
    <s v="Completed"/>
  </r>
  <r>
    <s v="CMP13361"/>
    <x v="3"/>
    <s v="Awareness"/>
    <x v="3"/>
    <s v="2024-09-24"/>
    <s v="12-23-2024"/>
    <x v="0"/>
    <s v="Mumbai"/>
    <s v="Families"/>
    <s v="Mobile"/>
    <n v="66767"/>
    <n v="5477"/>
    <n v="8.1999999999999993"/>
    <n v="1337"/>
    <n v="24.41"/>
    <n v="7435.2"/>
    <n v="24513.16"/>
    <x v="41"/>
    <n v="622"/>
    <s v="Completed"/>
  </r>
  <r>
    <s v="CMP10873"/>
    <x v="1"/>
    <s v="Retargeting"/>
    <x v="1"/>
    <s v="21/02/2024"/>
    <s v="11-12-2024"/>
    <x v="2"/>
    <s v="Delhi"/>
    <s v="Professionals"/>
    <s v="Mobile"/>
    <n v="170644"/>
    <n v="4213"/>
    <n v="2.4700000000000002"/>
    <n v="702"/>
    <n v="16.66"/>
    <n v="3891.7088323699436"/>
    <n v="12430.13"/>
    <x v="42"/>
    <n v="498"/>
    <s v="Paused"/>
  </r>
  <r>
    <s v="CMP12288"/>
    <x v="3"/>
    <s v="Retargeting"/>
    <x v="5"/>
    <s v="2024-03-25"/>
    <s v="2024-11-21"/>
    <x v="3"/>
    <s v="Kolkata"/>
    <s v="Business Owners"/>
    <s v="Tablet"/>
    <n v="68689"/>
    <n v="4057"/>
    <n v="5.91"/>
    <n v="636"/>
    <n v="15.68"/>
    <n v="3817.8497265160554"/>
    <n v="12754.6"/>
    <x v="43"/>
    <n v="403"/>
    <s v="Completed"/>
  </r>
  <r>
    <s v="CMP17684"/>
    <x v="2"/>
    <s v="Awareness"/>
    <x v="5"/>
    <s v="16/05/2024"/>
    <s v="06/12/2024"/>
    <x v="1"/>
    <s v="Bengaluru"/>
    <s v="Professionals"/>
    <s v="Desktop"/>
    <n v="104123"/>
    <n v="6637"/>
    <n v="6.37"/>
    <n v="952"/>
    <n v="14.34"/>
    <n v="3817.8497265160554"/>
    <n v="41333.519999999997"/>
    <x v="44"/>
    <n v="917"/>
    <s v="Active"/>
  </r>
  <r>
    <s v="CMP10486"/>
    <x v="3"/>
    <s v="Sales"/>
    <x v="1"/>
    <s v="10-27-2024"/>
    <s v="22/11/2024"/>
    <x v="2"/>
    <s v="Delhi"/>
    <s v="Students"/>
    <s v="Desktop"/>
    <n v="104853"/>
    <n v="7116"/>
    <n v="6.79"/>
    <n v="2366"/>
    <n v="33.25"/>
    <n v="3891.7088323699436"/>
    <n v="12338.93"/>
    <x v="45"/>
    <n v="1789"/>
    <s v="Paused"/>
  </r>
  <r>
    <s v="CMP14241"/>
    <x v="1"/>
    <s v="Awareness"/>
    <x v="4"/>
    <s v="2024-05-12"/>
    <s v="14/11/2024"/>
    <x v="2"/>
    <s v="Jaipur"/>
    <s v="Business Owners"/>
    <s v="Mobile"/>
    <n v="26027"/>
    <n v="2967"/>
    <n v="11.4"/>
    <n v="641"/>
    <n v="21.6"/>
    <n v="250"/>
    <n v="29423.85"/>
    <x v="46"/>
    <n v="615"/>
    <s v="Active"/>
  </r>
  <r>
    <s v="CMP11033"/>
    <x v="4"/>
    <s v="Lead Gen"/>
    <x v="0"/>
    <s v="09-06-2024"/>
    <s v="21/12/2024"/>
    <x v="2"/>
    <s v="Delhi"/>
    <s v="Professionals"/>
    <s v="Mobile"/>
    <n v="139573"/>
    <n v="8803"/>
    <n v="6.31"/>
    <n v="2555"/>
    <n v="29.02"/>
    <n v="3830.4648972188602"/>
    <n v="15351.02"/>
    <x v="47"/>
    <n v="707"/>
    <s v="Active"/>
  </r>
  <r>
    <s v="CMP13152"/>
    <x v="4"/>
    <s v="Lead Gen"/>
    <x v="3"/>
    <s v="10-08-2024"/>
    <s v="24/12/2024"/>
    <x v="3"/>
    <s v="Kolkata"/>
    <s v="Families"/>
    <s v="Mobile"/>
    <n v="148664"/>
    <n v="3278"/>
    <n v="2.2000000000000002"/>
    <n v="897"/>
    <n v="27.36"/>
    <n v="250"/>
    <n v="10882.19"/>
    <x v="48"/>
    <n v="594"/>
    <s v="Paused"/>
  </r>
  <r>
    <s v="CMP19097"/>
    <x v="1"/>
    <s v="Awareness"/>
    <x v="1"/>
    <s v="22/08/2024"/>
    <s v="2024-11-24"/>
    <x v="1"/>
    <s v="Bengaluru"/>
    <s v="Business Owners"/>
    <s v="Desktop"/>
    <n v="97499"/>
    <n v="13027"/>
    <n v="13.36"/>
    <n v="2661"/>
    <n v="20.43"/>
    <n v="250"/>
    <n v="16983.03"/>
    <x v="49"/>
    <n v="2177"/>
    <s v="Active"/>
  </r>
  <r>
    <s v="CMP14568"/>
    <x v="1"/>
    <s v="Sales"/>
    <x v="1"/>
    <s v="24/08/2024"/>
    <s v="03/12/2024"/>
    <x v="2"/>
    <s v="Delhi"/>
    <s v="Families"/>
    <s v="Desktop"/>
    <n v="81234"/>
    <n v="8786"/>
    <n v="10.82"/>
    <n v="190"/>
    <n v="2.16"/>
    <n v="3891.7088323699436"/>
    <n v="29119.5"/>
    <x v="50"/>
    <n v="46"/>
    <s v="Active"/>
  </r>
  <r>
    <s v="CMP18846"/>
    <x v="2"/>
    <s v="Awareness"/>
    <x v="5"/>
    <s v="06-11-2024"/>
    <s v="16/11/2024"/>
    <x v="2"/>
    <s v="Jaipur"/>
    <s v="Families"/>
    <s v="Desktop"/>
    <n v="196076"/>
    <n v="21193"/>
    <n v="10.81"/>
    <n v="742"/>
    <n v="3.5"/>
    <n v="3817.8497265160554"/>
    <n v="47179.92"/>
    <x v="51"/>
    <n v="452"/>
    <s v="Completed"/>
  </r>
  <r>
    <s v="CMP12707"/>
    <x v="1"/>
    <s v="Retargeting"/>
    <x v="3"/>
    <s v="19/09/2024"/>
    <s v="2024-11-23"/>
    <x v="1"/>
    <s v="Chennai"/>
    <s v="Professionals"/>
    <s v="Tablet"/>
    <n v="69924"/>
    <n v="2647"/>
    <n v="3.79"/>
    <n v="264"/>
    <n v="9.9700000000000006"/>
    <n v="2373.56"/>
    <n v="49946.5"/>
    <x v="52"/>
    <n v="204"/>
    <s v="Paused"/>
  </r>
  <r>
    <s v="CMP18951"/>
    <x v="2"/>
    <s v="Sales"/>
    <x v="2"/>
    <s v="2024-09-22"/>
    <s v="17/11/2024"/>
    <x v="0"/>
    <s v="Ahmedabad"/>
    <s v="Families"/>
    <s v="Desktop"/>
    <n v="164807"/>
    <n v="5189"/>
    <n v="3.15"/>
    <n v="215"/>
    <n v="4.1399999999999997"/>
    <n v="3982.6304252733912"/>
    <n v="38314.879999999997"/>
    <x v="53"/>
    <n v="121"/>
    <s v="Paused"/>
  </r>
  <r>
    <s v="CMP18629"/>
    <x v="3"/>
    <s v="Awareness"/>
    <x v="3"/>
    <s v="02-24-2024"/>
    <s v="28/11/2024"/>
    <x v="2"/>
    <s v="Jaipur"/>
    <s v="Students"/>
    <s v="Desktop"/>
    <n v="143339"/>
    <n v="1302"/>
    <n v="0.91"/>
    <n v="269"/>
    <n v="20.66"/>
    <n v="3915.61"/>
    <n v="37336.94"/>
    <x v="54"/>
    <n v="247"/>
    <s v="Paused"/>
  </r>
  <r>
    <s v="CMP10339"/>
    <x v="2"/>
    <s v="Sales"/>
    <x v="1"/>
    <s v="2024-10-23"/>
    <s v="12-04-2024"/>
    <x v="0"/>
    <s v="Pune"/>
    <s v="Students"/>
    <s v="Desktop"/>
    <n v="50709"/>
    <n v="3268"/>
    <n v="6.44"/>
    <n v="155"/>
    <n v="4.74"/>
    <n v="250"/>
    <n v="2369.44"/>
    <x v="55"/>
    <n v="65"/>
    <s v="Paused"/>
  </r>
  <r>
    <s v="CMP13803"/>
    <x v="2"/>
    <s v="Sales"/>
    <x v="3"/>
    <s v="02-10-2024"/>
    <s v="2024-11-26"/>
    <x v="2"/>
    <s v="Jaipur"/>
    <s v="Families"/>
    <s v="Tablet"/>
    <n v="130084"/>
    <n v="11635"/>
    <n v="8.94"/>
    <n v="667"/>
    <n v="5.73"/>
    <n v="3988.1535696969677"/>
    <n v="1793.74"/>
    <x v="56"/>
    <n v="580"/>
    <s v="Active"/>
  </r>
  <r>
    <s v="CMP18619"/>
    <x v="0"/>
    <s v="Retargeting"/>
    <x v="2"/>
    <s v="06/03/2024"/>
    <s v="30/12/2024"/>
    <x v="2"/>
    <s v="Jaipur"/>
    <s v="Families"/>
    <s v="Mobile"/>
    <n v="169645"/>
    <n v="8669"/>
    <n v="5.1100000000000003"/>
    <n v="2046"/>
    <n v="23.6"/>
    <n v="3982.6304252733912"/>
    <n v="36377.32"/>
    <x v="57"/>
    <n v="639"/>
    <s v="Completed"/>
  </r>
  <r>
    <s v="CMP13391"/>
    <x v="0"/>
    <s v="Retargeting"/>
    <x v="3"/>
    <s v="31/07/2024"/>
    <s v="28/10/2024"/>
    <x v="0"/>
    <s v="Ahmedabad"/>
    <s v="Families"/>
    <s v="Desktop"/>
    <n v="34387"/>
    <n v="701"/>
    <n v="2.04"/>
    <n v="21"/>
    <n v="3"/>
    <n v="3988.1535696969677"/>
    <n v="1878.75"/>
    <x v="58"/>
    <n v="11"/>
    <s v="Active"/>
  </r>
  <r>
    <s v="CMP13389"/>
    <x v="1"/>
    <s v="Lead Gen"/>
    <x v="4"/>
    <s v="02-28-2024"/>
    <s v="11/11/2024"/>
    <x v="0"/>
    <s v="Ahmedabad"/>
    <s v="Families"/>
    <s v="Mobile"/>
    <n v="167823"/>
    <n v="10388"/>
    <n v="6.19"/>
    <n v="996"/>
    <n v="9.59"/>
    <n v="4021.4266195524165"/>
    <n v="48214.36"/>
    <x v="59"/>
    <n v="346"/>
    <s v="Paused"/>
  </r>
  <r>
    <s v="CMP10322"/>
    <x v="4"/>
    <s v="Awareness"/>
    <x v="1"/>
    <s v="04-04-2024"/>
    <s v="2024-12-19"/>
    <x v="2"/>
    <s v="Jaipur"/>
    <s v="Families"/>
    <s v="Mobile"/>
    <n v="93444"/>
    <n v="4053"/>
    <n v="4.34"/>
    <n v="1117"/>
    <n v="27.56"/>
    <n v="3891.7088323699436"/>
    <n v="8432.9599999999991"/>
    <x v="60"/>
    <n v="445"/>
    <s v="Completed"/>
  </r>
  <r>
    <s v="CMP15280"/>
    <x v="2"/>
    <s v="Sales"/>
    <x v="5"/>
    <s v="25/10/2024"/>
    <s v="15/11/2024"/>
    <x v="2"/>
    <s v="Lucknow"/>
    <s v="Business Owners"/>
    <s v="Mobile"/>
    <n v="119043"/>
    <n v="5420"/>
    <n v="4.55"/>
    <n v="1536"/>
    <n v="28.34"/>
    <n v="3817.8497265160554"/>
    <n v="35821.1"/>
    <x v="61"/>
    <n v="73"/>
    <s v="Paused"/>
  </r>
  <r>
    <s v="CMP12488"/>
    <x v="4"/>
    <s v="Sales"/>
    <x v="3"/>
    <s v="10-18-2024"/>
    <s v="12/12/2024"/>
    <x v="2"/>
    <s v="Jaipur"/>
    <s v="Professionals"/>
    <s v="Mobile"/>
    <n v="24888"/>
    <n v="1400"/>
    <n v="5.63"/>
    <n v="186"/>
    <n v="13.29"/>
    <n v="250"/>
    <n v="49438.5"/>
    <x v="62"/>
    <n v="69"/>
    <s v="Active"/>
  </r>
  <r>
    <s v="CMP11988"/>
    <x v="2"/>
    <s v="Lead Gen"/>
    <x v="4"/>
    <s v="06-25-2024"/>
    <s v="2024-11-17"/>
    <x v="3"/>
    <s v="Kolkata"/>
    <s v="Students"/>
    <s v="Tablet"/>
    <n v="163789"/>
    <n v="3132"/>
    <n v="1.91"/>
    <n v="263"/>
    <n v="8.4"/>
    <n v="250"/>
    <n v="9907.33"/>
    <x v="63"/>
    <n v="258"/>
    <s v="Paused"/>
  </r>
  <r>
    <s v="CMP12962"/>
    <x v="2"/>
    <s v="Awareness"/>
    <x v="3"/>
    <s v="2024-07-01"/>
    <s v="12-22-2024"/>
    <x v="0"/>
    <s v="Pune"/>
    <s v="Business Owners"/>
    <s v="Tablet"/>
    <n v="150613"/>
    <n v="1976"/>
    <n v="1.31"/>
    <n v="127"/>
    <n v="6.43"/>
    <n v="250"/>
    <n v="9158.0300000000007"/>
    <x v="64"/>
    <n v="50"/>
    <s v="Completed"/>
  </r>
  <r>
    <s v="CMP17269"/>
    <x v="1"/>
    <s v="Sales"/>
    <x v="5"/>
    <s v="26/07/2024"/>
    <s v="10-31-2024"/>
    <x v="2"/>
    <s v="Jaipur"/>
    <s v="Professionals"/>
    <s v="Desktop"/>
    <n v="197292"/>
    <n v="26964"/>
    <n v="13.67"/>
    <n v="3970"/>
    <n v="14.72"/>
    <n v="3817.8497265160554"/>
    <n v="13873.42"/>
    <x v="65"/>
    <n v="731"/>
    <s v="Active"/>
  </r>
  <r>
    <s v="CMP19118"/>
    <x v="4"/>
    <s v="Lead Gen"/>
    <x v="3"/>
    <s v="05/10/2024"/>
    <s v="03/11/2024"/>
    <x v="3"/>
    <s v="Kolkata"/>
    <s v="Students"/>
    <s v="Desktop"/>
    <n v="180485"/>
    <n v="2916"/>
    <n v="1.62"/>
    <n v="684"/>
    <n v="23.46"/>
    <n v="10646.8"/>
    <n v="43519.58"/>
    <x v="66"/>
    <n v="78"/>
    <s v="Completed"/>
  </r>
  <r>
    <s v="CMP17983"/>
    <x v="2"/>
    <s v="Lead Gen"/>
    <x v="4"/>
    <s v="18/08/2024"/>
    <s v="12-21-2024"/>
    <x v="3"/>
    <s v="Kolkata"/>
    <s v="Students"/>
    <s v="Tablet"/>
    <n v="39277"/>
    <n v="3817"/>
    <n v="9.7200000000000006"/>
    <n v="561"/>
    <n v="14.7"/>
    <n v="4021.4266195524165"/>
    <n v="7685.17"/>
    <x v="67"/>
    <n v="148"/>
    <s v="Completed"/>
  </r>
  <r>
    <s v="CMP15026"/>
    <x v="1"/>
    <s v="Awareness"/>
    <x v="5"/>
    <s v="2024-10-14"/>
    <s v="12-16-2024"/>
    <x v="1"/>
    <s v="Bengaluru"/>
    <s v="Professionals"/>
    <s v="Tablet"/>
    <n v="11102"/>
    <n v="281"/>
    <n v="2.5299999999999998"/>
    <n v="78"/>
    <n v="27.76"/>
    <n v="250"/>
    <n v="40516.74"/>
    <x v="68"/>
    <n v="47"/>
    <s v="Active"/>
  </r>
  <r>
    <s v="CMP16583"/>
    <x v="2"/>
    <s v="Lead Gen"/>
    <x v="5"/>
    <s v="06-22-2024"/>
    <s v="03/11/2024"/>
    <x v="3"/>
    <s v="Kolkata"/>
    <s v="Students"/>
    <s v="Tablet"/>
    <n v="12247"/>
    <n v="1615"/>
    <n v="13.19"/>
    <n v="276"/>
    <n v="17.09"/>
    <n v="12174.18"/>
    <n v="5069.8599999999997"/>
    <x v="69"/>
    <n v="233"/>
    <s v="Active"/>
  </r>
  <r>
    <s v="CMP13919"/>
    <x v="3"/>
    <s v="Awareness"/>
    <x v="0"/>
    <s v="2024-09-09"/>
    <s v="11-28-2024"/>
    <x v="3"/>
    <s v="Kolkata"/>
    <s v="Business Owners"/>
    <s v="Mobile"/>
    <n v="193361"/>
    <n v="20811"/>
    <n v="10.76"/>
    <n v="4588"/>
    <n v="22.05"/>
    <n v="3830.4648972188602"/>
    <n v="20494.62"/>
    <x v="70"/>
    <n v="3231"/>
    <s v="Completed"/>
  </r>
  <r>
    <s v="CMP12477"/>
    <x v="3"/>
    <s v="Sales"/>
    <x v="5"/>
    <s v="27/01/2024"/>
    <s v="04/12/2024"/>
    <x v="1"/>
    <s v="Chennai"/>
    <s v="Students"/>
    <s v="Mobile"/>
    <n v="52915"/>
    <n v="5005"/>
    <n v="9.4600000000000009"/>
    <n v="977"/>
    <n v="19.52"/>
    <n v="5567.96"/>
    <n v="17742.88"/>
    <x v="71"/>
    <n v="287"/>
    <s v="Completed"/>
  </r>
  <r>
    <s v="CMP11723"/>
    <x v="4"/>
    <s v="Sales"/>
    <x v="5"/>
    <s v="04-22-2024"/>
    <s v="10-28-2024"/>
    <x v="0"/>
    <s v="Pune"/>
    <s v="Professionals"/>
    <s v="Desktop"/>
    <n v="16567"/>
    <n v="177"/>
    <n v="1.07"/>
    <n v="10"/>
    <n v="5.65"/>
    <n v="250"/>
    <n v="11390.33"/>
    <x v="72"/>
    <n v="4"/>
    <s v="Paused"/>
  </r>
  <r>
    <s v="CMP13861"/>
    <x v="4"/>
    <s v="Sales"/>
    <x v="3"/>
    <s v="2024-05-23"/>
    <s v="11/11/2024"/>
    <x v="2"/>
    <s v="Jaipur"/>
    <s v="Students"/>
    <s v="Tablet"/>
    <n v="19527"/>
    <n v="1538"/>
    <n v="7.88"/>
    <n v="261"/>
    <n v="16.97"/>
    <n v="3988.1535696969677"/>
    <n v="30041.21"/>
    <x v="73"/>
    <n v="66"/>
    <s v="Paused"/>
  </r>
  <r>
    <s v="CMP16628"/>
    <x v="3"/>
    <s v="Sales"/>
    <x v="2"/>
    <s v="06-20-2024"/>
    <s v="2024-12-30"/>
    <x v="3"/>
    <s v="Kolkata"/>
    <s v="Professionals"/>
    <s v="Mobile"/>
    <n v="102242"/>
    <n v="6250"/>
    <n v="6.11"/>
    <n v="311"/>
    <n v="4.9800000000000004"/>
    <n v="3086.28"/>
    <n v="13510.66"/>
    <x v="74"/>
    <n v="168"/>
    <s v="Completed"/>
  </r>
  <r>
    <s v="CMP13523"/>
    <x v="0"/>
    <s v="Awareness"/>
    <x v="1"/>
    <s v="2024-03-07"/>
    <s v="11-07-2024"/>
    <x v="2"/>
    <s v="Jaipur"/>
    <s v="Professionals"/>
    <s v="Mobile"/>
    <n v="155953"/>
    <n v="14669"/>
    <n v="9.41"/>
    <n v="1188"/>
    <n v="8.1"/>
    <n v="3891.7088323699436"/>
    <n v="4243.99"/>
    <x v="75"/>
    <n v="690"/>
    <s v="Completed"/>
  </r>
  <r>
    <s v="CMP18134"/>
    <x v="0"/>
    <s v="Lead Gen"/>
    <x v="3"/>
    <s v="01-31-2024"/>
    <s v="19/11/2024"/>
    <x v="0"/>
    <s v="Ahmedabad"/>
    <s v="Families"/>
    <s v="Mobile"/>
    <n v="7213"/>
    <n v="561"/>
    <n v="7.78"/>
    <n v="94"/>
    <n v="16.760000000000002"/>
    <n v="3988.1535696969677"/>
    <n v="11845.05"/>
    <x v="76"/>
    <n v="51"/>
    <s v="Completed"/>
  </r>
  <r>
    <s v="CMP13839"/>
    <x v="0"/>
    <s v="Retargeting"/>
    <x v="3"/>
    <s v="2024-01-11"/>
    <s v="2024-12-10"/>
    <x v="2"/>
    <s v="Jaipur"/>
    <s v="Professionals"/>
    <s v="Mobile"/>
    <n v="191945"/>
    <n v="5626"/>
    <n v="2.93"/>
    <n v="1443"/>
    <n v="25.65"/>
    <n v="250"/>
    <n v="36995.910000000003"/>
    <x v="77"/>
    <n v="222"/>
    <s v="Paused"/>
  </r>
  <r>
    <s v="CMP17156"/>
    <x v="1"/>
    <s v="Sales"/>
    <x v="5"/>
    <s v="2024-09-01"/>
    <s v="11-04-2024"/>
    <x v="2"/>
    <s v="Delhi"/>
    <s v="Families"/>
    <s v="Desktop"/>
    <n v="83520"/>
    <n v="7087"/>
    <n v="8.49"/>
    <n v="773"/>
    <n v="10.91"/>
    <n v="14430.58"/>
    <n v="30417.02"/>
    <x v="78"/>
    <n v="287"/>
    <s v="Paused"/>
  </r>
  <r>
    <s v="CMP14388"/>
    <x v="2"/>
    <s v="Awareness"/>
    <x v="5"/>
    <s v="2024-09-04"/>
    <s v="25/11/2024"/>
    <x v="2"/>
    <s v="Jaipur"/>
    <s v="Business Owners"/>
    <s v="Mobile"/>
    <n v="163215"/>
    <n v="23503"/>
    <n v="14.4"/>
    <n v="3499"/>
    <n v="14.89"/>
    <n v="10422.15"/>
    <n v="36451.35"/>
    <x v="79"/>
    <n v="2716"/>
    <s v="Paused"/>
  </r>
  <r>
    <s v="CMP12403"/>
    <x v="1"/>
    <s v="Awareness"/>
    <x v="2"/>
    <s v="2024-05-21"/>
    <s v="12-18-2024"/>
    <x v="0"/>
    <s v="Ahmedabad"/>
    <s v="Students"/>
    <s v="Desktop"/>
    <n v="59048"/>
    <n v="1383"/>
    <n v="2.34"/>
    <n v="266"/>
    <n v="19.23"/>
    <n v="10774.23"/>
    <n v="36899.14"/>
    <x v="80"/>
    <n v="247"/>
    <s v="Paused"/>
  </r>
  <r>
    <s v="CMP12641"/>
    <x v="1"/>
    <s v="Awareness"/>
    <x v="1"/>
    <s v="03-04-2024"/>
    <s v="03/11/2024"/>
    <x v="0"/>
    <s v="Mumbai"/>
    <s v="Professionals"/>
    <s v="Mobile"/>
    <n v="176149"/>
    <n v="15854"/>
    <n v="9"/>
    <n v="1898"/>
    <n v="11.97"/>
    <n v="250"/>
    <n v="9934.56"/>
    <x v="81"/>
    <n v="1402"/>
    <s v="Completed"/>
  </r>
  <r>
    <s v="CMP18941"/>
    <x v="4"/>
    <s v="Awareness"/>
    <x v="3"/>
    <s v="29/03/2024"/>
    <s v="11-27-2024"/>
    <x v="0"/>
    <s v="Pune"/>
    <s v="Families"/>
    <s v="Tablet"/>
    <n v="102971"/>
    <n v="14570"/>
    <n v="14.15"/>
    <n v="173"/>
    <n v="1.19"/>
    <n v="3988.1535696969677"/>
    <n v="25106.75"/>
    <x v="82"/>
    <n v="64"/>
    <s v="Completed"/>
  </r>
  <r>
    <s v="CMP12650"/>
    <x v="1"/>
    <s v="Retargeting"/>
    <x v="0"/>
    <s v="04-25-2024"/>
    <s v="2024-11-23"/>
    <x v="0"/>
    <s v="Ahmedabad"/>
    <s v="Business Owners"/>
    <s v="Desktop"/>
    <n v="46919"/>
    <n v="2072"/>
    <n v="4.42"/>
    <n v="26"/>
    <n v="1.25"/>
    <n v="250"/>
    <n v="26139.919999999998"/>
    <x v="83"/>
    <n v="15"/>
    <s v="Paused"/>
  </r>
  <r>
    <s v="CMP16374"/>
    <x v="1"/>
    <s v="Sales"/>
    <x v="2"/>
    <s v="02-27-2024"/>
    <s v="17/12/2024"/>
    <x v="1"/>
    <s v="Bengaluru"/>
    <s v="Professionals"/>
    <s v="Mobile"/>
    <n v="8545"/>
    <n v="613"/>
    <n v="7.17"/>
    <n v="41"/>
    <n v="6.69"/>
    <n v="3982.6304252733912"/>
    <n v="42288.480000000003"/>
    <x v="84"/>
    <n v="19"/>
    <s v="Paused"/>
  </r>
  <r>
    <s v="CMP14524"/>
    <x v="0"/>
    <s v="Retargeting"/>
    <x v="4"/>
    <s v="2024-01-18"/>
    <s v="12/11/2024"/>
    <x v="1"/>
    <s v="Bengaluru"/>
    <s v="Families"/>
    <s v="Tablet"/>
    <n v="50583"/>
    <n v="3835"/>
    <n v="7.58"/>
    <n v="836"/>
    <n v="21.8"/>
    <n v="4021.4266195524165"/>
    <n v="7840.9"/>
    <x v="85"/>
    <n v="159"/>
    <s v="Active"/>
  </r>
  <r>
    <s v="CMP13823"/>
    <x v="1"/>
    <s v="Sales"/>
    <x v="5"/>
    <s v="2024-10-04"/>
    <s v="30/12/2024"/>
    <x v="3"/>
    <s v="Kolkata"/>
    <s v="Students"/>
    <s v="Tablet"/>
    <n v="128262"/>
    <n v="8612"/>
    <n v="6.71"/>
    <n v="1363"/>
    <n v="15.83"/>
    <n v="250"/>
    <n v="41997.06"/>
    <x v="86"/>
    <n v="321"/>
    <s v="Completed"/>
  </r>
  <r>
    <s v="CMP17041"/>
    <x v="3"/>
    <s v="Awareness"/>
    <x v="3"/>
    <s v="2024-09-17"/>
    <s v="03/11/2024"/>
    <x v="2"/>
    <s v="Delhi"/>
    <s v="Professionals"/>
    <s v="Mobile"/>
    <n v="171753"/>
    <n v="13646"/>
    <n v="7.95"/>
    <n v="3976"/>
    <n v="29.14"/>
    <n v="7673.56"/>
    <n v="19612.46"/>
    <x v="87"/>
    <n v="3028"/>
    <s v="Paused"/>
  </r>
  <r>
    <s v="CMP16641"/>
    <x v="2"/>
    <s v="Retargeting"/>
    <x v="4"/>
    <s v="2024-06-28"/>
    <s v="12-19-2024"/>
    <x v="2"/>
    <s v="Lucknow"/>
    <s v="Students"/>
    <s v="Tablet"/>
    <n v="92495"/>
    <n v="13244"/>
    <n v="14.32"/>
    <n v="1971"/>
    <n v="14.88"/>
    <n v="250"/>
    <n v="10595.93"/>
    <x v="88"/>
    <n v="166"/>
    <s v="Completed"/>
  </r>
  <r>
    <s v="CMP16044"/>
    <x v="0"/>
    <s v="Lead Gen"/>
    <x v="5"/>
    <s v="29/06/2024"/>
    <s v="29/12/2024"/>
    <x v="2"/>
    <s v="Lucknow"/>
    <s v="Students"/>
    <s v="Desktop"/>
    <n v="121800"/>
    <n v="14581"/>
    <n v="11.97"/>
    <n v="4705"/>
    <n v="32.270000000000003"/>
    <n v="250"/>
    <n v="48343.6"/>
    <x v="89"/>
    <n v="4694"/>
    <s v="Active"/>
  </r>
  <r>
    <s v="CMP14899"/>
    <x v="1"/>
    <s v="Sales"/>
    <x v="5"/>
    <s v="09-23-2024"/>
    <s v="07/12/2024"/>
    <x v="0"/>
    <s v="Mumbai"/>
    <s v="Business Owners"/>
    <s v="Mobile"/>
    <n v="34178"/>
    <n v="4442"/>
    <n v="13"/>
    <n v="911"/>
    <n v="20.51"/>
    <n v="3817.8497265160554"/>
    <n v="15131.41"/>
    <x v="90"/>
    <n v="478"/>
    <s v="Active"/>
  </r>
  <r>
    <s v="CMP18892"/>
    <x v="1"/>
    <s v="Lead Gen"/>
    <x v="3"/>
    <s v="26/03/2024"/>
    <s v="11-18-2024"/>
    <x v="1"/>
    <s v="Chennai"/>
    <s v="Families"/>
    <s v="Tablet"/>
    <n v="124027"/>
    <n v="1375"/>
    <n v="1.1100000000000001"/>
    <n v="289"/>
    <n v="21.02"/>
    <n v="12628.9"/>
    <n v="44233.83"/>
    <x v="91"/>
    <n v="289"/>
    <s v="Completed"/>
  </r>
  <r>
    <s v="CMP14069"/>
    <x v="3"/>
    <s v="Retargeting"/>
    <x v="3"/>
    <s v="08-11-2024"/>
    <s v="12-01-2024"/>
    <x v="0"/>
    <s v="Ahmedabad"/>
    <s v="Families"/>
    <s v="Desktop"/>
    <n v="18236"/>
    <n v="556"/>
    <n v="3.05"/>
    <n v="59"/>
    <n v="10.61"/>
    <n v="250"/>
    <n v="29136.52"/>
    <x v="92"/>
    <n v="12"/>
    <s v="Completed"/>
  </r>
  <r>
    <s v="CMP18729"/>
    <x v="1"/>
    <s v="Lead Gen"/>
    <x v="0"/>
    <s v="2024-06-05"/>
    <s v="2024-12-14"/>
    <x v="1"/>
    <s v="Bengaluru"/>
    <s v="Students"/>
    <s v="Tablet"/>
    <n v="199824"/>
    <n v="24150"/>
    <n v="12.09"/>
    <n v="2584"/>
    <n v="10.7"/>
    <n v="3830.4648972188602"/>
    <n v="33493.86"/>
    <x v="93"/>
    <n v="2325"/>
    <s v="Paused"/>
  </r>
  <r>
    <s v="CMP15643"/>
    <x v="1"/>
    <s v="Lead Gen"/>
    <x v="2"/>
    <s v="28/09/2024"/>
    <s v="2024-11-27"/>
    <x v="2"/>
    <s v="Jaipur"/>
    <s v="Families"/>
    <s v="Tablet"/>
    <n v="135800"/>
    <n v="17703"/>
    <n v="13.04"/>
    <n v="1184"/>
    <n v="6.69"/>
    <n v="13900"/>
    <n v="4709.26"/>
    <x v="94"/>
    <n v="761"/>
    <s v="Paused"/>
  </r>
  <r>
    <s v="CMP17863"/>
    <x v="4"/>
    <s v="Retargeting"/>
    <x v="3"/>
    <s v="03-24-2024"/>
    <s v="2024-12-15"/>
    <x v="0"/>
    <s v="Pune"/>
    <s v="Professionals"/>
    <s v="Desktop"/>
    <n v="54815"/>
    <n v="6973"/>
    <n v="12.72"/>
    <n v="1364"/>
    <n v="19.559999999999999"/>
    <n v="250"/>
    <n v="4206.75"/>
    <x v="95"/>
    <n v="855"/>
    <s v="Active"/>
  </r>
  <r>
    <s v="CMP12891"/>
    <x v="3"/>
    <s v="Lead Gen"/>
    <x v="4"/>
    <s v="24/08/2024"/>
    <s v="2024-11-21"/>
    <x v="0"/>
    <s v="Mumbai"/>
    <s v="Professionals"/>
    <s v="Desktop"/>
    <n v="184093"/>
    <n v="13343"/>
    <n v="7.25"/>
    <n v="1114"/>
    <n v="8.35"/>
    <n v="4021.4266195524165"/>
    <n v="18462.75"/>
    <x v="96"/>
    <n v="522"/>
    <s v="Paused"/>
  </r>
  <r>
    <s v="CMP16196"/>
    <x v="4"/>
    <s v="Lead Gen"/>
    <x v="0"/>
    <s v="29/05/2024"/>
    <s v="12-31-2024"/>
    <x v="2"/>
    <s v="Lucknow"/>
    <s v="Students"/>
    <s v="Mobile"/>
    <n v="176096"/>
    <n v="14227"/>
    <n v="8.08"/>
    <n v="3298"/>
    <n v="23.18"/>
    <n v="3830.4648972188602"/>
    <n v="34197.5"/>
    <x v="97"/>
    <n v="1563"/>
    <s v="Active"/>
  </r>
  <r>
    <s v="CMP15164"/>
    <x v="1"/>
    <s v="Awareness"/>
    <x v="5"/>
    <s v="01-08-2024"/>
    <s v="08/11/2024"/>
    <x v="0"/>
    <s v="Ahmedabad"/>
    <s v="Families"/>
    <s v="Mobile"/>
    <n v="46484"/>
    <n v="6862"/>
    <n v="14.76"/>
    <n v="2103"/>
    <n v="30.65"/>
    <n v="3817.8497265160554"/>
    <n v="14380.29"/>
    <x v="98"/>
    <n v="996"/>
    <s v="Paused"/>
  </r>
  <r>
    <s v="CMP17233"/>
    <x v="0"/>
    <s v="Awareness"/>
    <x v="5"/>
    <s v="25/08/2024"/>
    <s v="31/10/2024"/>
    <x v="0"/>
    <s v="Ahmedabad"/>
    <s v="Business Owners"/>
    <s v="Desktop"/>
    <n v="46058"/>
    <n v="1788"/>
    <n v="3.88"/>
    <n v="96"/>
    <n v="5.37"/>
    <n v="250"/>
    <n v="21599.47"/>
    <x v="99"/>
    <n v="70"/>
    <s v="Completed"/>
  </r>
  <r>
    <s v="CMP14888"/>
    <x v="4"/>
    <s v="Awareness"/>
    <x v="4"/>
    <s v="22/03/2024"/>
    <s v="11-14-2024"/>
    <x v="0"/>
    <s v="Mumbai"/>
    <s v="Professionals"/>
    <s v="Tablet"/>
    <n v="7600"/>
    <n v="853"/>
    <n v="11.22"/>
    <n v="199"/>
    <n v="23.33"/>
    <n v="4021.4266195524165"/>
    <n v="13985.54"/>
    <x v="100"/>
    <n v="2"/>
    <s v="Active"/>
  </r>
  <r>
    <s v="CMP15960"/>
    <x v="0"/>
    <s v="Awareness"/>
    <x v="5"/>
    <s v="05-21-2024"/>
    <s v="2024-12-08"/>
    <x v="1"/>
    <s v="Chennai"/>
    <s v="Business Owners"/>
    <s v="Desktop"/>
    <n v="42550"/>
    <n v="5505"/>
    <n v="12.94"/>
    <n v="1829"/>
    <n v="33.22"/>
    <n v="2931.03"/>
    <n v="38464.46"/>
    <x v="101"/>
    <n v="49"/>
    <s v="Paused"/>
  </r>
  <r>
    <s v="CMP18569"/>
    <x v="2"/>
    <s v="Retargeting"/>
    <x v="5"/>
    <s v="08/05/2024"/>
    <s v="2024-10-28"/>
    <x v="2"/>
    <s v="Delhi"/>
    <s v="Families"/>
    <s v="Mobile"/>
    <n v="96483"/>
    <n v="2915"/>
    <n v="3.02"/>
    <n v="510"/>
    <n v="17.5"/>
    <n v="4365.47"/>
    <n v="8191.84"/>
    <x v="102"/>
    <n v="228"/>
    <s v="Active"/>
  </r>
  <r>
    <s v="CMP18514"/>
    <x v="1"/>
    <s v="Awareness"/>
    <x v="5"/>
    <s v="2024-06-15"/>
    <s v="2024-11-11"/>
    <x v="3"/>
    <s v="Kolkata"/>
    <s v="Students"/>
    <s v="Desktop"/>
    <n v="81895"/>
    <n v="4202"/>
    <n v="5.13"/>
    <n v="614"/>
    <n v="14.61"/>
    <n v="250"/>
    <n v="21375.08"/>
    <x v="103"/>
    <n v="607"/>
    <s v="Active"/>
  </r>
  <r>
    <s v="CMP16230"/>
    <x v="0"/>
    <s v="Lead Gen"/>
    <x v="0"/>
    <s v="2024-04-16"/>
    <s v="15/12/2024"/>
    <x v="0"/>
    <s v="Mumbai"/>
    <s v="Business Owners"/>
    <s v="Tablet"/>
    <n v="53968"/>
    <n v="1652"/>
    <n v="3.06"/>
    <n v="175"/>
    <n v="10.59"/>
    <n v="250"/>
    <n v="30833.11"/>
    <x v="104"/>
    <n v="19"/>
    <s v="Paused"/>
  </r>
  <r>
    <s v="CMP16653"/>
    <x v="3"/>
    <s v="Retargeting"/>
    <x v="4"/>
    <s v="2024-10-11"/>
    <s v="19/12/2024"/>
    <x v="0"/>
    <s v="Ahmedabad"/>
    <s v="Professionals"/>
    <s v="Desktop"/>
    <n v="75568"/>
    <n v="4657"/>
    <n v="6.16"/>
    <n v="1442"/>
    <n v="30.96"/>
    <n v="250"/>
    <n v="22812.31"/>
    <x v="105"/>
    <n v="932"/>
    <s v="Active"/>
  </r>
  <r>
    <s v="CMP13092"/>
    <x v="1"/>
    <s v="Awareness"/>
    <x v="2"/>
    <s v="23/08/2024"/>
    <s v="03/11/2024"/>
    <x v="1"/>
    <s v="Bengaluru"/>
    <s v="Professionals"/>
    <s v="Mobile"/>
    <n v="70153"/>
    <n v="6597"/>
    <n v="9.4"/>
    <n v="607"/>
    <n v="9.1999999999999993"/>
    <n v="5965.24"/>
    <n v="22562.43"/>
    <x v="106"/>
    <n v="308"/>
    <s v="Paused"/>
  </r>
  <r>
    <s v="CMP10958"/>
    <x v="1"/>
    <s v="Sales"/>
    <x v="2"/>
    <s v="2024-01-30"/>
    <s v="2024-12-20"/>
    <x v="1"/>
    <s v="Chennai"/>
    <s v="Families"/>
    <s v="Desktop"/>
    <n v="44361"/>
    <n v="1641"/>
    <n v="3.7"/>
    <n v="405"/>
    <n v="24.68"/>
    <n v="6467.39"/>
    <m/>
    <x v="107"/>
    <n v="43"/>
    <s v="Completed"/>
  </r>
  <r>
    <s v="CMP17251"/>
    <x v="0"/>
    <s v="Retargeting"/>
    <x v="1"/>
    <s v="08-08-2024"/>
    <s v="2024-12-03"/>
    <x v="0"/>
    <s v="Pune"/>
    <s v="Professionals"/>
    <s v="Desktop"/>
    <n v="54629"/>
    <n v="7957"/>
    <n v="14.57"/>
    <n v="2443"/>
    <n v="30.7"/>
    <n v="5074.96"/>
    <n v="19746.75"/>
    <x v="108"/>
    <n v="1216"/>
    <s v="Active"/>
  </r>
  <r>
    <s v="CMP18575"/>
    <x v="1"/>
    <s v="Awareness"/>
    <x v="4"/>
    <s v="2024-08-26"/>
    <s v="2024-12-07"/>
    <x v="0"/>
    <s v="Mumbai"/>
    <s v="Professionals"/>
    <s v="Tablet"/>
    <n v="121117"/>
    <n v="15433"/>
    <n v="12.74"/>
    <n v="3824"/>
    <n v="24.78"/>
    <n v="250"/>
    <n v="3306.84"/>
    <x v="109"/>
    <n v="431"/>
    <s v="Completed"/>
  </r>
  <r>
    <s v="CMP19920"/>
    <x v="0"/>
    <s v="Sales"/>
    <x v="0"/>
    <s v="06-26-2024"/>
    <s v="06/12/2024"/>
    <x v="1"/>
    <s v="Bengaluru"/>
    <s v="Students"/>
    <s v="Desktop"/>
    <n v="81723"/>
    <n v="3234"/>
    <n v="3.96"/>
    <n v="376"/>
    <n v="11.63"/>
    <n v="10759.09"/>
    <n v="34409.879999999997"/>
    <x v="110"/>
    <n v="84"/>
    <s v="Completed"/>
  </r>
  <r>
    <s v="CMP17464"/>
    <x v="0"/>
    <s v="Retargeting"/>
    <x v="3"/>
    <s v="07-20-2024"/>
    <s v="12-22-2024"/>
    <x v="2"/>
    <s v="Jaipur"/>
    <s v="Business Owners"/>
    <s v="Desktop"/>
    <n v="122075"/>
    <n v="11142"/>
    <n v="9.1300000000000008"/>
    <n v="481"/>
    <n v="4.32"/>
    <n v="10747.25"/>
    <n v="41315.379999999997"/>
    <x v="111"/>
    <n v="90"/>
    <s v="Completed"/>
  </r>
  <r>
    <s v="CMP17477"/>
    <x v="1"/>
    <s v="Lead Gen"/>
    <x v="0"/>
    <s v="09-29-2024"/>
    <s v="25/11/2024"/>
    <x v="1"/>
    <s v="Bengaluru"/>
    <s v="Professionals"/>
    <s v="Tablet"/>
    <n v="126438"/>
    <n v="14641"/>
    <n v="11.58"/>
    <n v="382"/>
    <n v="2.61"/>
    <n v="5741.75"/>
    <n v="19698.810000000001"/>
    <x v="112"/>
    <n v="99"/>
    <s v="Active"/>
  </r>
  <r>
    <s v="CMP17775"/>
    <x v="4"/>
    <s v="Awareness"/>
    <x v="5"/>
    <s v="25/05/2024"/>
    <s v="2024-10-31"/>
    <x v="0"/>
    <s v="Pune"/>
    <s v="Families"/>
    <s v="Desktop"/>
    <n v="65000"/>
    <n v="8861"/>
    <n v="13.63"/>
    <n v="929"/>
    <n v="10.48"/>
    <n v="9794.1299999999992"/>
    <n v="17295.66"/>
    <x v="113"/>
    <n v="906"/>
    <s v="Paused"/>
  </r>
  <r>
    <s v="CMP18586"/>
    <x v="3"/>
    <s v="Sales"/>
    <x v="2"/>
    <s v="11/02/2024"/>
    <s v="11-27-2024"/>
    <x v="2"/>
    <s v="Jaipur"/>
    <s v="Business Owners"/>
    <s v="Tablet"/>
    <n v="82501"/>
    <n v="11290"/>
    <n v="13.68"/>
    <n v="73"/>
    <n v="0.65"/>
    <n v="11121.39"/>
    <n v="17488.11"/>
    <x v="114"/>
    <n v="25"/>
    <s v="Paused"/>
  </r>
  <r>
    <s v="CMP11037"/>
    <x v="0"/>
    <s v="Lead Gen"/>
    <x v="0"/>
    <s v="10/06/2024"/>
    <s v="12-09-2024"/>
    <x v="0"/>
    <s v="Ahmedabad"/>
    <s v="Students"/>
    <s v="Mobile"/>
    <n v="159895"/>
    <n v="20486"/>
    <n v="12.81"/>
    <n v="5851"/>
    <n v="28.56"/>
    <n v="3830.4648972188602"/>
    <n v="1784.25"/>
    <x v="115"/>
    <n v="598"/>
    <s v="Paused"/>
  </r>
  <r>
    <s v="CMP11361"/>
    <x v="1"/>
    <s v="Awareness"/>
    <x v="1"/>
    <s v="08/04/2024"/>
    <s v="12-24-2024"/>
    <x v="3"/>
    <s v="Kolkata"/>
    <s v="Business Owners"/>
    <s v="Desktop"/>
    <n v="26594"/>
    <n v="1854"/>
    <n v="6.97"/>
    <n v="186"/>
    <n v="10.029999999999999"/>
    <n v="250"/>
    <n v="30327.14"/>
    <x v="116"/>
    <n v="123"/>
    <s v="Active"/>
  </r>
  <r>
    <s v="CMP16431"/>
    <x v="1"/>
    <s v="Retargeting"/>
    <x v="5"/>
    <s v="05-31-2024"/>
    <s v="11-21-2024"/>
    <x v="1"/>
    <s v="Chennai"/>
    <s v="Students"/>
    <s v="Mobile"/>
    <n v="123010"/>
    <n v="11838"/>
    <n v="9.6199999999999992"/>
    <n v="2981"/>
    <n v="25.18"/>
    <n v="10294.200000000001"/>
    <n v="10420.120000000001"/>
    <x v="117"/>
    <n v="958"/>
    <s v="Active"/>
  </r>
  <r>
    <s v="CMP18031"/>
    <x v="3"/>
    <s v="Lead Gen"/>
    <x v="4"/>
    <s v="2024-10-03"/>
    <s v="02/11/2024"/>
    <x v="2"/>
    <s v="Delhi"/>
    <s v="Students"/>
    <s v="Mobile"/>
    <n v="37650"/>
    <n v="4683"/>
    <n v="12.44"/>
    <n v="1051"/>
    <n v="22.44"/>
    <n v="11014.16"/>
    <n v="39177.9"/>
    <x v="118"/>
    <n v="984"/>
    <s v="Completed"/>
  </r>
  <r>
    <s v="CMP14323"/>
    <x v="4"/>
    <s v="Retargeting"/>
    <x v="2"/>
    <s v="17/08/2024"/>
    <s v="2024-12-05"/>
    <x v="1"/>
    <s v="Bengaluru"/>
    <s v="Students"/>
    <s v="Desktop"/>
    <n v="70466"/>
    <n v="2858"/>
    <n v="4.0599999999999996"/>
    <n v="153"/>
    <n v="5.35"/>
    <n v="3982.6304252733912"/>
    <n v="16803.09"/>
    <x v="119"/>
    <n v="29"/>
    <s v="Completed"/>
  </r>
  <r>
    <s v="CMP11049"/>
    <x v="4"/>
    <s v="Retargeting"/>
    <x v="5"/>
    <s v="05-11-2024"/>
    <s v="10-29-2024"/>
    <x v="2"/>
    <s v="Delhi"/>
    <s v="Business Owners"/>
    <s v="Tablet"/>
    <n v="57078"/>
    <n v="5792"/>
    <n v="10.15"/>
    <n v="1054"/>
    <n v="18.2"/>
    <n v="250"/>
    <n v="8183.97"/>
    <x v="120"/>
    <n v="635"/>
    <s v="Completed"/>
  </r>
  <r>
    <s v="CMP17503"/>
    <x v="2"/>
    <s v="Sales"/>
    <x v="3"/>
    <s v="19/09/2024"/>
    <s v="11-11-2024"/>
    <x v="2"/>
    <s v="Lucknow"/>
    <s v="Professionals"/>
    <s v="Tablet"/>
    <n v="138698"/>
    <n v="2588"/>
    <n v="1.87"/>
    <n v="769"/>
    <n v="29.71"/>
    <n v="3988.1535696969677"/>
    <m/>
    <x v="107"/>
    <n v="138"/>
    <s v="Active"/>
  </r>
  <r>
    <s v="CMP18181"/>
    <x v="1"/>
    <s v="Awareness"/>
    <x v="0"/>
    <s v="13/05/2024"/>
    <s v="2024-12-29"/>
    <x v="0"/>
    <s v="Pune"/>
    <s v="Students"/>
    <s v="Mobile"/>
    <n v="176982"/>
    <n v="12804"/>
    <n v="7.23"/>
    <n v="184"/>
    <n v="1.44"/>
    <n v="250"/>
    <n v="42103.11"/>
    <x v="121"/>
    <n v="145"/>
    <s v="Paused"/>
  </r>
  <r>
    <s v="CMP18570"/>
    <x v="0"/>
    <s v="Retargeting"/>
    <x v="5"/>
    <s v="15/02/2024"/>
    <s v="2024-12-06"/>
    <x v="0"/>
    <s v="Pune"/>
    <s v="Students"/>
    <s v="Tablet"/>
    <n v="163525"/>
    <n v="14456"/>
    <n v="8.84"/>
    <n v="1300"/>
    <n v="8.99"/>
    <n v="3817.8497265160554"/>
    <n v="3502.73"/>
    <x v="122"/>
    <n v="87"/>
    <s v="Paused"/>
  </r>
  <r>
    <s v="CMP17076"/>
    <x v="3"/>
    <s v="Retargeting"/>
    <x v="4"/>
    <s v="26/08/2024"/>
    <s v="28/10/2024"/>
    <x v="0"/>
    <s v="Pune"/>
    <s v="Business Owners"/>
    <s v="Tablet"/>
    <n v="119879"/>
    <n v="125"/>
    <n v="0.1"/>
    <n v="34"/>
    <n v="27.2"/>
    <n v="3043.38"/>
    <n v="47712.23"/>
    <x v="123"/>
    <n v="3"/>
    <s v="Paused"/>
  </r>
  <r>
    <s v="CMP17817"/>
    <x v="2"/>
    <s v="Retargeting"/>
    <x v="2"/>
    <s v="2024-07-16"/>
    <s v="2024-11-23"/>
    <x v="1"/>
    <s v="Chennai"/>
    <s v="Students"/>
    <s v="Desktop"/>
    <n v="108229"/>
    <n v="15306"/>
    <n v="14.14"/>
    <n v="3507"/>
    <n v="22.91"/>
    <n v="250"/>
    <n v="3559.88"/>
    <x v="124"/>
    <n v="2047"/>
    <s v="Paused"/>
  </r>
  <r>
    <s v="CMP19875"/>
    <x v="1"/>
    <s v="Sales"/>
    <x v="3"/>
    <s v="06/09/2024"/>
    <s v="11-23-2024"/>
    <x v="0"/>
    <s v="Pune"/>
    <s v="Families"/>
    <s v="Mobile"/>
    <n v="158513"/>
    <n v="15606"/>
    <n v="9.85"/>
    <n v="2566"/>
    <n v="16.440000000000001"/>
    <n v="3988.1535696969677"/>
    <n v="33579.24"/>
    <x v="125"/>
    <n v="2395"/>
    <s v="Completed"/>
  </r>
  <r>
    <s v="CMP11499"/>
    <x v="1"/>
    <s v="Lead Gen"/>
    <x v="1"/>
    <s v="06-18-2024"/>
    <s v="11-05-2024"/>
    <x v="0"/>
    <s v="Ahmedabad"/>
    <s v="Students"/>
    <s v="Desktop"/>
    <n v="16783"/>
    <n v="1193"/>
    <n v="7.11"/>
    <n v="238"/>
    <n v="19.95"/>
    <n v="3891.7088323699436"/>
    <m/>
    <x v="107"/>
    <n v="215"/>
    <s v="Paused"/>
  </r>
  <r>
    <s v="CMP15580"/>
    <x v="1"/>
    <s v="Retargeting"/>
    <x v="5"/>
    <s v="03-21-2024"/>
    <s v="31/10/2024"/>
    <x v="2"/>
    <s v="Delhi"/>
    <s v="Students"/>
    <s v="Tablet"/>
    <n v="11585"/>
    <n v="428"/>
    <n v="3.69"/>
    <n v="12"/>
    <n v="2.8"/>
    <n v="250"/>
    <n v="24807.52"/>
    <x v="126"/>
    <n v="8"/>
    <s v="Completed"/>
  </r>
  <r>
    <s v="CMP16439"/>
    <x v="1"/>
    <s v="Retargeting"/>
    <x v="0"/>
    <s v="03-30-2024"/>
    <s v="11-14-2024"/>
    <x v="2"/>
    <s v="Jaipur"/>
    <s v="Students"/>
    <s v="Tablet"/>
    <n v="4547"/>
    <n v="156"/>
    <n v="3.43"/>
    <n v="6"/>
    <n v="3.85"/>
    <n v="250"/>
    <n v="43227.55"/>
    <x v="127"/>
    <n v="4"/>
    <s v="Active"/>
  </r>
  <r>
    <s v="CMP19019"/>
    <x v="0"/>
    <s v="Lead Gen"/>
    <x v="3"/>
    <s v="03-21-2024"/>
    <s v="2024-12-24"/>
    <x v="0"/>
    <s v="Pune"/>
    <s v="Professionals"/>
    <s v="Tablet"/>
    <n v="40145"/>
    <n v="2780"/>
    <n v="6.92"/>
    <n v="593"/>
    <n v="21.33"/>
    <n v="250"/>
    <n v="25253.11"/>
    <x v="128"/>
    <n v="214"/>
    <s v="Completed"/>
  </r>
  <r>
    <s v="CMP12294"/>
    <x v="0"/>
    <s v="Awareness"/>
    <x v="1"/>
    <s v="2024-06-07"/>
    <s v="12-28-2024"/>
    <x v="0"/>
    <s v="Pune"/>
    <s v="Professionals"/>
    <s v="Desktop"/>
    <n v="46678"/>
    <n v="4345"/>
    <n v="9.31"/>
    <n v="739"/>
    <n v="17.010000000000002"/>
    <n v="3891.7088323699436"/>
    <n v="5869.67"/>
    <x v="129"/>
    <n v="469"/>
    <s v="Completed"/>
  </r>
  <r>
    <s v="CMP13654"/>
    <x v="4"/>
    <s v="Awareness"/>
    <x v="5"/>
    <s v="09-23-2024"/>
    <s v="2024-12-02"/>
    <x v="2"/>
    <s v="Lucknow"/>
    <s v="Students"/>
    <s v="Desktop"/>
    <n v="153977"/>
    <n v="16279"/>
    <n v="10.57"/>
    <n v="3855"/>
    <n v="23.68"/>
    <n v="3143.7"/>
    <n v="13532.27"/>
    <x v="130"/>
    <n v="2325"/>
    <s v="Active"/>
  </r>
  <r>
    <s v="CMP12451"/>
    <x v="1"/>
    <s v="Awareness"/>
    <x v="5"/>
    <s v="2024-03-27"/>
    <s v="2024-10-30"/>
    <x v="2"/>
    <s v="Jaipur"/>
    <s v="Students"/>
    <s v="Desktop"/>
    <n v="197367"/>
    <n v="15740"/>
    <n v="7.97"/>
    <n v="4069"/>
    <n v="25.85"/>
    <n v="11879.18"/>
    <n v="11573.31"/>
    <x v="131"/>
    <n v="3306"/>
    <s v="Paused"/>
  </r>
  <r>
    <s v="CMP18617"/>
    <x v="4"/>
    <s v="Sales"/>
    <x v="4"/>
    <s v="12/03/2024"/>
    <s v="16/12/2024"/>
    <x v="1"/>
    <s v="Bengaluru"/>
    <s v="Professionals"/>
    <s v="Tablet"/>
    <n v="46153"/>
    <n v="1045"/>
    <n v="2.2599999999999998"/>
    <n v="57"/>
    <n v="5.45"/>
    <n v="5328.6"/>
    <n v="39035.839999999997"/>
    <x v="132"/>
    <n v="2"/>
    <s v="Completed"/>
  </r>
  <r>
    <s v="CMP16784"/>
    <x v="3"/>
    <s v="Lead Gen"/>
    <x v="3"/>
    <s v="2024-02-21"/>
    <s v="2024-11-09"/>
    <x v="0"/>
    <s v="Pune"/>
    <s v="Families"/>
    <s v="Tablet"/>
    <n v="31236"/>
    <n v="1811"/>
    <n v="5.8"/>
    <n v="443"/>
    <n v="24.46"/>
    <n v="1327.24"/>
    <n v="30019.56"/>
    <x v="133"/>
    <n v="319"/>
    <s v="Active"/>
  </r>
  <r>
    <s v="CMP15096"/>
    <x v="1"/>
    <s v="Lead Gen"/>
    <x v="5"/>
    <s v="2024-02-23"/>
    <s v="2024-11-12"/>
    <x v="1"/>
    <s v="Bengaluru"/>
    <s v="Business Owners"/>
    <s v="Tablet"/>
    <n v="182550"/>
    <n v="25870"/>
    <n v="14.17"/>
    <n v="4112"/>
    <n v="15.89"/>
    <n v="7083.25"/>
    <n v="28790.17"/>
    <x v="134"/>
    <n v="196"/>
    <s v="Active"/>
  </r>
  <r>
    <s v="CMP18774"/>
    <x v="4"/>
    <s v="Lead Gen"/>
    <x v="1"/>
    <s v="06/08/2024"/>
    <s v="2024-11-12"/>
    <x v="0"/>
    <s v="Mumbai"/>
    <s v="Business Owners"/>
    <s v="Tablet"/>
    <n v="62990"/>
    <n v="5520"/>
    <n v="8.76"/>
    <n v="203"/>
    <n v="3.68"/>
    <n v="250"/>
    <n v="29999.65"/>
    <x v="135"/>
    <n v="93"/>
    <s v="Active"/>
  </r>
  <r>
    <s v="CMP14470"/>
    <x v="3"/>
    <s v="Lead Gen"/>
    <x v="4"/>
    <s v="22/01/2024"/>
    <s v="2024-12-21"/>
    <x v="1"/>
    <s v="Chennai"/>
    <s v="Students"/>
    <s v="Mobile"/>
    <n v="177896"/>
    <n v="2264"/>
    <n v="1.27"/>
    <n v="488"/>
    <n v="21.55"/>
    <n v="14432.18"/>
    <n v="36416.33"/>
    <x v="136"/>
    <n v="443"/>
    <s v="Active"/>
  </r>
  <r>
    <s v="CMP12712"/>
    <x v="1"/>
    <s v="Retargeting"/>
    <x v="4"/>
    <s v="09-27-2024"/>
    <s v="07/11/2024"/>
    <x v="0"/>
    <s v="Pune"/>
    <s v="Families"/>
    <s v="Mobile"/>
    <n v="137440"/>
    <n v="5839"/>
    <n v="4.25"/>
    <n v="711"/>
    <n v="12.18"/>
    <n v="250"/>
    <n v="41431.74"/>
    <x v="137"/>
    <n v="28"/>
    <s v="Active"/>
  </r>
  <r>
    <s v="CMP15206"/>
    <x v="1"/>
    <s v="Awareness"/>
    <x v="1"/>
    <s v="07-10-2024"/>
    <s v="26/12/2024"/>
    <x v="1"/>
    <s v="Bengaluru"/>
    <s v="Professionals"/>
    <s v="Mobile"/>
    <n v="111671"/>
    <n v="12051"/>
    <n v="10.79"/>
    <n v="3153"/>
    <n v="26.16"/>
    <n v="3891.7088323699436"/>
    <n v="41784.97"/>
    <x v="138"/>
    <n v="509"/>
    <s v="Completed"/>
  </r>
  <r>
    <s v="CMP18755"/>
    <x v="0"/>
    <s v="Sales"/>
    <x v="2"/>
    <s v="2024-03-22"/>
    <s v="12-08-2024"/>
    <x v="0"/>
    <s v="Ahmedabad"/>
    <s v="Students"/>
    <s v="Desktop"/>
    <n v="157403"/>
    <n v="8996"/>
    <n v="5.72"/>
    <n v="1363"/>
    <n v="15.15"/>
    <n v="3982.6304252733912"/>
    <n v="21781.82"/>
    <x v="139"/>
    <n v="87"/>
    <s v="Paused"/>
  </r>
  <r>
    <s v="CMP11606"/>
    <x v="1"/>
    <s v="Lead Gen"/>
    <x v="5"/>
    <s v="28/03/2024"/>
    <s v="18/12/2024"/>
    <x v="2"/>
    <s v="Delhi"/>
    <s v="Students"/>
    <s v="Tablet"/>
    <n v="98105"/>
    <n v="10241"/>
    <n v="10.44"/>
    <n v="2872"/>
    <n v="28.04"/>
    <n v="13491.72"/>
    <n v="21403.38"/>
    <x v="140"/>
    <n v="1000"/>
    <s v="Paused"/>
  </r>
  <r>
    <s v="CMP13073"/>
    <x v="0"/>
    <s v="Sales"/>
    <x v="5"/>
    <s v="08/01/2024"/>
    <s v="11-23-2024"/>
    <x v="1"/>
    <s v="Bengaluru"/>
    <s v="Business Owners"/>
    <s v="Desktop"/>
    <n v="187722"/>
    <n v="7586"/>
    <n v="4.04"/>
    <n v="1202"/>
    <n v="15.84"/>
    <n v="3817.8497265160554"/>
    <n v="12988.62"/>
    <x v="141"/>
    <n v="630"/>
    <s v="Active"/>
  </r>
  <r>
    <s v="CMP12695"/>
    <x v="3"/>
    <s v="Lead Gen"/>
    <x v="3"/>
    <s v="2024-07-21"/>
    <s v="22/12/2024"/>
    <x v="1"/>
    <s v="Chennai"/>
    <s v="Families"/>
    <s v="Tablet"/>
    <n v="163829"/>
    <n v="21449"/>
    <n v="13.09"/>
    <n v="52"/>
    <n v="0.24"/>
    <n v="3988.1535696969677"/>
    <n v="9182.0300000000007"/>
    <x v="142"/>
    <n v="20"/>
    <s v="Paused"/>
  </r>
  <r>
    <s v="CMP16002"/>
    <x v="2"/>
    <s v="Sales"/>
    <x v="4"/>
    <s v="2024-07-31"/>
    <s v="12-05-2024"/>
    <x v="2"/>
    <s v="Jaipur"/>
    <s v="Families"/>
    <s v="Tablet"/>
    <n v="184426"/>
    <n v="8012"/>
    <n v="4.34"/>
    <n v="1091"/>
    <n v="13.62"/>
    <n v="4021.4266195524165"/>
    <n v="25420.42"/>
    <x v="143"/>
    <n v="489"/>
    <s v="Completed"/>
  </r>
  <r>
    <s v="CMP18454"/>
    <x v="2"/>
    <s v="Awareness"/>
    <x v="3"/>
    <s v="04-18-2024"/>
    <s v="18/11/2024"/>
    <x v="1"/>
    <s v="Chennai"/>
    <s v="Students"/>
    <s v="Mobile"/>
    <n v="29028"/>
    <n v="4218"/>
    <n v="14.53"/>
    <n v="889"/>
    <n v="21.08"/>
    <n v="10407.51"/>
    <n v="45604.91"/>
    <x v="144"/>
    <n v="683"/>
    <s v="Active"/>
  </r>
  <r>
    <s v="CMP19725"/>
    <x v="4"/>
    <s v="Lead Gen"/>
    <x v="2"/>
    <s v="03-17-2024"/>
    <s v="11-20-2024"/>
    <x v="0"/>
    <s v="Mumbai"/>
    <s v="Students"/>
    <s v="Desktop"/>
    <n v="159493"/>
    <n v="11483"/>
    <n v="7.2"/>
    <n v="2387"/>
    <n v="20.79"/>
    <n v="13113.02"/>
    <m/>
    <x v="107"/>
    <n v="1300"/>
    <s v="Completed"/>
  </r>
  <r>
    <s v="CMP18936"/>
    <x v="3"/>
    <s v="Awareness"/>
    <x v="3"/>
    <s v="07-25-2024"/>
    <s v="2024-11-29"/>
    <x v="1"/>
    <s v="Chennai"/>
    <s v="Students"/>
    <s v="Mobile"/>
    <n v="197146"/>
    <n v="8189"/>
    <n v="4.1500000000000004"/>
    <n v="691"/>
    <n v="8.44"/>
    <n v="250"/>
    <n v="29658.75"/>
    <x v="145"/>
    <n v="40"/>
    <s v="Paused"/>
  </r>
  <r>
    <s v="CMP17103"/>
    <x v="0"/>
    <s v="Lead Gen"/>
    <x v="3"/>
    <s v="19/01/2024"/>
    <s v="2024-12-01"/>
    <x v="2"/>
    <s v="Lucknow"/>
    <s v="Families"/>
    <s v="Mobile"/>
    <n v="18681"/>
    <n v="1195"/>
    <n v="6.4"/>
    <n v="140"/>
    <n v="11.72"/>
    <n v="7920.93"/>
    <n v="38786.959999999999"/>
    <x v="146"/>
    <n v="58"/>
    <s v="Paused"/>
  </r>
  <r>
    <s v="CMP16940"/>
    <x v="1"/>
    <s v="Awareness"/>
    <x v="3"/>
    <s v="2024-09-19"/>
    <s v="10-28-2024"/>
    <x v="2"/>
    <s v="Jaipur"/>
    <s v="Professionals"/>
    <s v="Desktop"/>
    <n v="100521"/>
    <n v="760"/>
    <n v="0.76"/>
    <n v="158"/>
    <n v="20.79"/>
    <n v="11453.97"/>
    <n v="45472.28"/>
    <x v="147"/>
    <n v="87"/>
    <s v="Paused"/>
  </r>
  <r>
    <s v="CMP14549"/>
    <x v="1"/>
    <s v="Lead Gen"/>
    <x v="5"/>
    <s v="2024-10-05"/>
    <s v="12-25-2024"/>
    <x v="0"/>
    <s v="Ahmedabad"/>
    <s v="Business Owners"/>
    <s v="Desktop"/>
    <n v="60190"/>
    <n v="3724"/>
    <n v="6.19"/>
    <n v="222"/>
    <n v="5.96"/>
    <n v="3817.8497265160554"/>
    <n v="18127.509999999998"/>
    <x v="148"/>
    <n v="203"/>
    <s v="Paused"/>
  </r>
  <r>
    <s v="CMP19371"/>
    <x v="1"/>
    <s v="Awareness"/>
    <x v="4"/>
    <s v="10-27-2024"/>
    <s v="2024-11-09"/>
    <x v="0"/>
    <s v="Pune"/>
    <s v="Business Owners"/>
    <s v="Mobile"/>
    <n v="10254"/>
    <n v="942"/>
    <n v="9.19"/>
    <n v="167"/>
    <n v="17.73"/>
    <n v="12324.4"/>
    <n v="18474.650000000001"/>
    <x v="149"/>
    <n v="112"/>
    <s v="Paused"/>
  </r>
  <r>
    <s v="CMP18153"/>
    <x v="4"/>
    <s v="Sales"/>
    <x v="2"/>
    <s v="2024-04-25"/>
    <s v="03/11/2024"/>
    <x v="3"/>
    <s v="Kolkata"/>
    <s v="Families"/>
    <s v="Mobile"/>
    <n v="16756"/>
    <n v="600"/>
    <n v="3.58"/>
    <n v="61"/>
    <n v="10.17"/>
    <n v="250"/>
    <n v="16787.330000000002"/>
    <x v="150"/>
    <n v="1"/>
    <s v="Completed"/>
  </r>
  <r>
    <s v="CMP18473"/>
    <x v="0"/>
    <s v="Sales"/>
    <x v="4"/>
    <s v="2024-09-05"/>
    <s v="01/12/2024"/>
    <x v="2"/>
    <s v="Lucknow"/>
    <s v="Professionals"/>
    <s v="Mobile"/>
    <n v="100679"/>
    <n v="10845"/>
    <n v="10.77"/>
    <n v="1678"/>
    <n v="15.47"/>
    <n v="250"/>
    <n v="25421.02"/>
    <x v="151"/>
    <n v="1431"/>
    <s v="Active"/>
  </r>
  <r>
    <s v="CMP19910"/>
    <x v="2"/>
    <s v="Sales"/>
    <x v="1"/>
    <s v="2024-03-09"/>
    <s v="11-13-2024"/>
    <x v="0"/>
    <s v="Mumbai"/>
    <s v="Business Owners"/>
    <s v="Desktop"/>
    <n v="22258"/>
    <n v="604"/>
    <n v="2.71"/>
    <n v="4"/>
    <n v="0.66"/>
    <n v="250"/>
    <n v="35619.199999999997"/>
    <x v="152"/>
    <n v="1"/>
    <s v="Completed"/>
  </r>
  <r>
    <s v="CMP17621"/>
    <x v="1"/>
    <s v="Retargeting"/>
    <x v="3"/>
    <s v="24/02/2024"/>
    <s v="24/11/2024"/>
    <x v="0"/>
    <s v="Pune"/>
    <s v="Business Owners"/>
    <s v="Desktop"/>
    <n v="111938"/>
    <n v="10457"/>
    <n v="9.34"/>
    <n v="209"/>
    <n v="2"/>
    <n v="250"/>
    <n v="41402.31"/>
    <x v="153"/>
    <n v="159"/>
    <s v="Active"/>
  </r>
  <r>
    <s v="CMP19977"/>
    <x v="4"/>
    <s v="Awareness"/>
    <x v="4"/>
    <s v="28/08/2024"/>
    <s v="12-17-2024"/>
    <x v="2"/>
    <s v="Lucknow"/>
    <s v="Students"/>
    <s v="Desktop"/>
    <n v="150974"/>
    <n v="10119"/>
    <n v="6.7"/>
    <n v="2551"/>
    <n v="25.21"/>
    <n v="250"/>
    <m/>
    <x v="107"/>
    <n v="914"/>
    <s v="Active"/>
  </r>
  <r>
    <s v="CMP10603"/>
    <x v="1"/>
    <s v="Retargeting"/>
    <x v="4"/>
    <s v="2024-07-12"/>
    <s v="2024-12-01"/>
    <x v="2"/>
    <s v="Delhi"/>
    <s v="Business Owners"/>
    <s v="Desktop"/>
    <n v="117159"/>
    <n v="8403"/>
    <n v="7.17"/>
    <n v="1403"/>
    <n v="16.7"/>
    <n v="4021.4266195524165"/>
    <n v="16847.54"/>
    <x v="154"/>
    <n v="486"/>
    <s v="Completed"/>
  </r>
  <r>
    <s v="CMP12327"/>
    <x v="0"/>
    <s v="Lead Gen"/>
    <x v="3"/>
    <s v="2024-05-25"/>
    <s v="2024-12-20"/>
    <x v="0"/>
    <s v="Mumbai"/>
    <s v="Students"/>
    <s v="Mobile"/>
    <n v="34994"/>
    <n v="765"/>
    <n v="2.19"/>
    <n v="208"/>
    <n v="27.19"/>
    <n v="250"/>
    <n v="37519.33"/>
    <x v="155"/>
    <n v="180"/>
    <s v="Completed"/>
  </r>
  <r>
    <s v="CMP16713"/>
    <x v="2"/>
    <s v="Lead Gen"/>
    <x v="5"/>
    <s v="04-13-2024"/>
    <s v="29/11/2024"/>
    <x v="0"/>
    <s v="Pune"/>
    <s v="Professionals"/>
    <s v="Desktop"/>
    <n v="158594"/>
    <n v="5823"/>
    <n v="3.67"/>
    <n v="1880"/>
    <n v="32.29"/>
    <n v="250"/>
    <n v="27887.99"/>
    <x v="156"/>
    <n v="183"/>
    <s v="Completed"/>
  </r>
  <r>
    <s v="CMP17050"/>
    <x v="2"/>
    <s v="Lead Gen"/>
    <x v="3"/>
    <s v="2024-09-14"/>
    <s v="2024-12-23"/>
    <x v="0"/>
    <s v="Pune"/>
    <s v="Students"/>
    <s v="Mobile"/>
    <n v="118486"/>
    <n v="10029"/>
    <n v="8.4600000000000009"/>
    <n v="2384"/>
    <n v="23.77"/>
    <n v="14591.8"/>
    <n v="10922.79"/>
    <x v="157"/>
    <n v="1236"/>
    <s v="Active"/>
  </r>
  <r>
    <s v="CMP10109"/>
    <x v="1"/>
    <s v="Lead Gen"/>
    <x v="3"/>
    <s v="02-21-2024"/>
    <s v="27/11/2024"/>
    <x v="0"/>
    <s v="Pune"/>
    <s v="Professionals"/>
    <s v="Tablet"/>
    <n v="81364"/>
    <n v="10132"/>
    <n v="12.45"/>
    <n v="60"/>
    <n v="0.59"/>
    <n v="12315.7"/>
    <n v="43551.12"/>
    <x v="158"/>
    <n v="26"/>
    <s v="Active"/>
  </r>
  <r>
    <s v="CMP15254"/>
    <x v="2"/>
    <s v="Awareness"/>
    <x v="1"/>
    <s v="15/07/2024"/>
    <s v="12-18-2024"/>
    <x v="2"/>
    <s v="Lucknow"/>
    <s v="Business Owners"/>
    <s v="Tablet"/>
    <n v="111640"/>
    <n v="5191"/>
    <n v="4.6500000000000004"/>
    <n v="1541"/>
    <n v="29.69"/>
    <n v="250"/>
    <n v="1266.6600000000001"/>
    <x v="159"/>
    <n v="760"/>
    <s v="Completed"/>
  </r>
  <r>
    <s v="CMP15538"/>
    <x v="3"/>
    <s v="Lead Gen"/>
    <x v="2"/>
    <s v="20/01/2024"/>
    <s v="03/11/2024"/>
    <x v="2"/>
    <s v="Jaipur"/>
    <s v="Students"/>
    <s v="Mobile"/>
    <n v="19137"/>
    <n v="99"/>
    <n v="0.52"/>
    <n v="27"/>
    <n v="27.27"/>
    <n v="3982.6304252733912"/>
    <n v="22098.959999999999"/>
    <x v="160"/>
    <n v="6"/>
    <s v="Paused"/>
  </r>
  <r>
    <s v="CMP10335"/>
    <x v="1"/>
    <s v="Awareness"/>
    <x v="3"/>
    <s v="02-28-2024"/>
    <s v="11-13-2024"/>
    <x v="1"/>
    <s v="Chennai"/>
    <s v="Professionals"/>
    <s v="Mobile"/>
    <n v="152121"/>
    <n v="9710"/>
    <n v="6.38"/>
    <n v="914"/>
    <n v="9.41"/>
    <n v="250"/>
    <n v="14829.86"/>
    <x v="161"/>
    <n v="487"/>
    <s v="Completed"/>
  </r>
  <r>
    <s v="CMP10677"/>
    <x v="4"/>
    <s v="Lead Gen"/>
    <x v="5"/>
    <s v="04-20-2024"/>
    <s v="2024-12-01"/>
    <x v="0"/>
    <s v="Pune"/>
    <s v="Families"/>
    <s v="Mobile"/>
    <n v="22659"/>
    <n v="643"/>
    <n v="2.84"/>
    <n v="11"/>
    <n v="1.71"/>
    <n v="250"/>
    <n v="9336.42"/>
    <x v="162"/>
    <n v="2"/>
    <s v="Active"/>
  </r>
  <r>
    <s v="CMP12984"/>
    <x v="1"/>
    <s v="Lead Gen"/>
    <x v="1"/>
    <s v="2024-04-10"/>
    <s v="30/11/2024"/>
    <x v="0"/>
    <s v="Ahmedabad"/>
    <s v="Families"/>
    <s v="Mobile"/>
    <n v="140894"/>
    <n v="1430"/>
    <n v="1.01"/>
    <n v="403"/>
    <n v="28.18"/>
    <n v="1461.99"/>
    <n v="4671.3999999999996"/>
    <x v="163"/>
    <n v="98"/>
    <s v="Active"/>
  </r>
  <r>
    <s v="CMP13593"/>
    <x v="3"/>
    <s v="Lead Gen"/>
    <x v="2"/>
    <s v="29/04/2024"/>
    <s v="2024-11-18"/>
    <x v="3"/>
    <s v="Kolkata"/>
    <s v="Business Owners"/>
    <s v="Tablet"/>
    <n v="188873"/>
    <n v="20839"/>
    <n v="11.03"/>
    <n v="3791"/>
    <n v="18.190000000000001"/>
    <n v="3982.6304252733912"/>
    <n v="3386.39"/>
    <x v="164"/>
    <n v="1201"/>
    <s v="Active"/>
  </r>
  <r>
    <s v="CMP13320"/>
    <x v="1"/>
    <s v="Lead Gen"/>
    <x v="0"/>
    <s v="19/08/2024"/>
    <s v="2024-12-04"/>
    <x v="2"/>
    <s v="Lucknow"/>
    <s v="Business Owners"/>
    <s v="Tablet"/>
    <n v="192342"/>
    <n v="16322"/>
    <n v="8.49"/>
    <n v="4498"/>
    <n v="27.56"/>
    <n v="3830.4648972188602"/>
    <n v="3551.32"/>
    <x v="165"/>
    <n v="3689"/>
    <s v="Paused"/>
  </r>
  <r>
    <s v="CMP10972"/>
    <x v="0"/>
    <s v="Sales"/>
    <x v="4"/>
    <s v="05-23-2024"/>
    <s v="07/11/2024"/>
    <x v="0"/>
    <s v="Ahmedabad"/>
    <s v="Students"/>
    <s v="Tablet"/>
    <n v="187059"/>
    <n v="9894"/>
    <n v="5.29"/>
    <n v="2701"/>
    <n v="27.3"/>
    <n v="250"/>
    <n v="29279.599999999999"/>
    <x v="166"/>
    <n v="2378"/>
    <s v="Completed"/>
  </r>
  <r>
    <s v="CMP15140"/>
    <x v="3"/>
    <s v="Lead Gen"/>
    <x v="1"/>
    <s v="07-18-2024"/>
    <s v="11-29-2024"/>
    <x v="0"/>
    <s v="Pune"/>
    <s v="Professionals"/>
    <s v="Tablet"/>
    <n v="185728"/>
    <n v="9998"/>
    <n v="5.38"/>
    <n v="747"/>
    <n v="7.47"/>
    <n v="3891.7088323699436"/>
    <n v="10040.25"/>
    <x v="167"/>
    <n v="466"/>
    <s v="Paused"/>
  </r>
  <r>
    <s v="CMP12333"/>
    <x v="2"/>
    <s v="Lead Gen"/>
    <x v="3"/>
    <s v="05-29-2024"/>
    <s v="2024-11-29"/>
    <x v="2"/>
    <s v="Jaipur"/>
    <s v="Professionals"/>
    <s v="Desktop"/>
    <n v="120342"/>
    <n v="7974"/>
    <n v="6.63"/>
    <n v="415"/>
    <n v="5.2"/>
    <n v="3675.81"/>
    <n v="43341.2"/>
    <x v="168"/>
    <n v="52"/>
    <s v="Completed"/>
  </r>
  <r>
    <s v="CMP17424"/>
    <x v="0"/>
    <s v="Lead Gen"/>
    <x v="1"/>
    <s v="01-15-2024"/>
    <s v="2024-11-15"/>
    <x v="2"/>
    <s v="Delhi"/>
    <s v="Families"/>
    <s v="Desktop"/>
    <n v="39137"/>
    <n v="3643"/>
    <n v="9.31"/>
    <n v="805"/>
    <n v="22.1"/>
    <n v="3891.7088323699436"/>
    <n v="7882.25"/>
    <x v="169"/>
    <n v="804"/>
    <s v="Completed"/>
  </r>
  <r>
    <s v="CMP14923"/>
    <x v="2"/>
    <s v="Sales"/>
    <x v="1"/>
    <s v="2024-10-08"/>
    <s v="16/12/2024"/>
    <x v="1"/>
    <s v="Chennai"/>
    <s v="Business Owners"/>
    <s v="Desktop"/>
    <n v="177147"/>
    <n v="10135"/>
    <n v="5.72"/>
    <n v="911"/>
    <n v="8.99"/>
    <n v="250"/>
    <n v="10172.41"/>
    <x v="170"/>
    <n v="756"/>
    <s v="Paused"/>
  </r>
  <r>
    <s v="CMP15884"/>
    <x v="3"/>
    <s v="Awareness"/>
    <x v="5"/>
    <s v="2024-09-19"/>
    <s v="28/12/2024"/>
    <x v="2"/>
    <s v="Lucknow"/>
    <s v="Business Owners"/>
    <s v="Tablet"/>
    <n v="74214"/>
    <n v="2476"/>
    <n v="3.34"/>
    <n v="776"/>
    <n v="31.34"/>
    <n v="1785.65"/>
    <n v="6921.95"/>
    <x v="171"/>
    <n v="211"/>
    <s v="Completed"/>
  </r>
  <r>
    <s v="CMP14063"/>
    <x v="1"/>
    <s v="Retargeting"/>
    <x v="2"/>
    <s v="2024-03-17"/>
    <s v="11-18-2024"/>
    <x v="2"/>
    <s v="Jaipur"/>
    <s v="Business Owners"/>
    <s v="Mobile"/>
    <n v="170219"/>
    <n v="17261"/>
    <n v="10.14"/>
    <n v="228"/>
    <n v="1.32"/>
    <n v="5809.81"/>
    <n v="15204.23"/>
    <x v="172"/>
    <n v="64"/>
    <s v="Active"/>
  </r>
  <r>
    <s v="CMP19147"/>
    <x v="3"/>
    <s v="Sales"/>
    <x v="1"/>
    <s v="06-25-2024"/>
    <s v="2024-11-04"/>
    <x v="2"/>
    <s v="Lucknow"/>
    <s v="Professionals"/>
    <s v="Mobile"/>
    <n v="162904"/>
    <n v="18014"/>
    <n v="11.06"/>
    <n v="5565"/>
    <n v="30.89"/>
    <n v="250"/>
    <n v="4859.96"/>
    <x v="173"/>
    <n v="4539"/>
    <s v="Completed"/>
  </r>
  <r>
    <s v="CMP19662"/>
    <x v="0"/>
    <s v="Awareness"/>
    <x v="2"/>
    <s v="2024-10-21"/>
    <s v="2024-12-18"/>
    <x v="2"/>
    <s v="Delhi"/>
    <s v="Business Owners"/>
    <s v="Desktop"/>
    <n v="108637"/>
    <n v="1128"/>
    <n v="1.04"/>
    <n v="159"/>
    <n v="14.1"/>
    <n v="250"/>
    <m/>
    <x v="107"/>
    <n v="105"/>
    <s v="Completed"/>
  </r>
  <r>
    <s v="CMP17685"/>
    <x v="0"/>
    <s v="Lead Gen"/>
    <x v="5"/>
    <s v="2024-03-19"/>
    <s v="26/11/2024"/>
    <x v="2"/>
    <s v="Jaipur"/>
    <s v="Business Owners"/>
    <s v="Mobile"/>
    <n v="102501"/>
    <n v="10051"/>
    <n v="9.81"/>
    <n v="1499"/>
    <n v="14.91"/>
    <n v="3817.8497265160554"/>
    <n v="26243.35"/>
    <x v="174"/>
    <n v="357"/>
    <s v="Active"/>
  </r>
  <r>
    <s v="CMP19537"/>
    <x v="0"/>
    <s v="Awareness"/>
    <x v="2"/>
    <s v="09-10-2024"/>
    <s v="2024-12-16"/>
    <x v="1"/>
    <s v="Chennai"/>
    <s v="Business Owners"/>
    <s v="Desktop"/>
    <n v="88392"/>
    <n v="4016"/>
    <n v="4.54"/>
    <n v="847"/>
    <n v="21.09"/>
    <n v="3982.6304252733912"/>
    <n v="27102.45"/>
    <x v="175"/>
    <n v="123"/>
    <s v="Active"/>
  </r>
  <r>
    <s v="CMP13059"/>
    <x v="2"/>
    <s v="Retargeting"/>
    <x v="4"/>
    <s v="13/02/2024"/>
    <s v="28/11/2024"/>
    <x v="0"/>
    <s v="Pune"/>
    <s v="Professionals"/>
    <s v="Mobile"/>
    <n v="174303"/>
    <n v="9424"/>
    <n v="5.41"/>
    <n v="768"/>
    <n v="8.15"/>
    <n v="13275.66"/>
    <n v="16006.69"/>
    <x v="176"/>
    <n v="575"/>
    <s v="Active"/>
  </r>
  <r>
    <s v="CMP15937"/>
    <x v="1"/>
    <s v="Lead Gen"/>
    <x v="0"/>
    <s v="04-21-2024"/>
    <s v="12/11/2024"/>
    <x v="2"/>
    <s v="Delhi"/>
    <s v="Students"/>
    <s v="Desktop"/>
    <n v="96334"/>
    <n v="1176"/>
    <n v="1.22"/>
    <n v="286"/>
    <n v="24.32"/>
    <n v="250"/>
    <n v="4665.87"/>
    <x v="177"/>
    <n v="169"/>
    <s v="Completed"/>
  </r>
  <r>
    <s v="CMP16572"/>
    <x v="0"/>
    <s v="Sales"/>
    <x v="3"/>
    <s v="09/02/2024"/>
    <s v="2024-12-11"/>
    <x v="2"/>
    <s v="Jaipur"/>
    <s v="Professionals"/>
    <s v="Mobile"/>
    <n v="139248"/>
    <n v="6938"/>
    <n v="4.9800000000000004"/>
    <n v="590"/>
    <n v="8.5"/>
    <n v="12535.71"/>
    <n v="44213.21"/>
    <x v="178"/>
    <n v="154"/>
    <s v="Active"/>
  </r>
  <r>
    <s v="CMP14590"/>
    <x v="0"/>
    <s v="Awareness"/>
    <x v="1"/>
    <s v="2024-02-01"/>
    <s v="2024-12-31"/>
    <x v="0"/>
    <s v="Ahmedabad"/>
    <s v="Professionals"/>
    <s v="Mobile"/>
    <n v="152966"/>
    <n v="7797"/>
    <n v="5.0999999999999996"/>
    <n v="1455"/>
    <n v="18.66"/>
    <n v="756.37"/>
    <n v="15625.55"/>
    <x v="179"/>
    <n v="1081"/>
    <s v="Completed"/>
  </r>
  <r>
    <s v="CMP13768"/>
    <x v="1"/>
    <s v="Sales"/>
    <x v="4"/>
    <s v="2024-02-20"/>
    <s v="2024-11-17"/>
    <x v="0"/>
    <s v="Pune"/>
    <s v="Professionals"/>
    <s v="Mobile"/>
    <n v="179685"/>
    <n v="12226"/>
    <n v="6.8"/>
    <n v="2776"/>
    <n v="22.71"/>
    <n v="7576.69"/>
    <n v="42516.31"/>
    <x v="180"/>
    <n v="1776"/>
    <s v="Completed"/>
  </r>
  <r>
    <s v="CMP15612"/>
    <x v="4"/>
    <s v="Awareness"/>
    <x v="0"/>
    <s v="19/03/2024"/>
    <s v="2024-11-03"/>
    <x v="0"/>
    <s v="Ahmedabad"/>
    <s v="Professionals"/>
    <s v="Desktop"/>
    <n v="33944"/>
    <n v="386"/>
    <n v="1.1399999999999999"/>
    <n v="126"/>
    <n v="32.64"/>
    <n v="4131.58"/>
    <n v="23477.18"/>
    <x v="181"/>
    <n v="43"/>
    <s v="Completed"/>
  </r>
  <r>
    <s v="CMP14303"/>
    <x v="1"/>
    <s v="Lead Gen"/>
    <x v="5"/>
    <s v="07/04/2024"/>
    <s v="30/11/2024"/>
    <x v="3"/>
    <s v="Kolkata"/>
    <s v="Professionals"/>
    <s v="Mobile"/>
    <n v="129775"/>
    <n v="15293"/>
    <n v="11.78"/>
    <n v="1048"/>
    <n v="6.85"/>
    <n v="250"/>
    <n v="24953.74"/>
    <x v="182"/>
    <n v="195"/>
    <s v="Completed"/>
  </r>
  <r>
    <s v="CMP13904"/>
    <x v="1"/>
    <s v="Awareness"/>
    <x v="3"/>
    <s v="03-28-2024"/>
    <s v="28/11/2024"/>
    <x v="1"/>
    <s v="Bengaluru"/>
    <s v="Students"/>
    <s v="Tablet"/>
    <n v="147601"/>
    <n v="18458"/>
    <n v="12.51"/>
    <n v="3416"/>
    <n v="18.510000000000002"/>
    <n v="2879.57"/>
    <n v="15841.17"/>
    <x v="183"/>
    <n v="353"/>
    <s v="Active"/>
  </r>
  <r>
    <s v="CMP12616"/>
    <x v="2"/>
    <s v="Awareness"/>
    <x v="5"/>
    <s v="15/10/2024"/>
    <s v="26/12/2024"/>
    <x v="0"/>
    <s v="Mumbai"/>
    <s v="Students"/>
    <s v="Mobile"/>
    <n v="148118"/>
    <n v="21668"/>
    <n v="14.63"/>
    <n v="4693"/>
    <n v="21.66"/>
    <n v="3817.8497265160554"/>
    <n v="8811.84"/>
    <x v="184"/>
    <n v="3381"/>
    <s v="Paused"/>
  </r>
  <r>
    <s v="CMP17788"/>
    <x v="4"/>
    <s v="Lead Gen"/>
    <x v="3"/>
    <s v="2024-06-08"/>
    <s v="2024-11-29"/>
    <x v="3"/>
    <s v="Kolkata"/>
    <s v="Families"/>
    <s v="Tablet"/>
    <n v="81039"/>
    <n v="1925"/>
    <n v="2.38"/>
    <n v="563"/>
    <n v="29.25"/>
    <n v="11079.81"/>
    <n v="49339.79"/>
    <x v="185"/>
    <n v="205"/>
    <s v="Paused"/>
  </r>
  <r>
    <s v="CMP14497"/>
    <x v="0"/>
    <s v="Lead Gen"/>
    <x v="5"/>
    <s v="2024-10-05"/>
    <s v="20/11/2024"/>
    <x v="3"/>
    <s v="Kolkata"/>
    <s v="Students"/>
    <s v="Mobile"/>
    <n v="91630"/>
    <n v="11370"/>
    <n v="12.41"/>
    <n v="1024"/>
    <n v="9.01"/>
    <n v="250"/>
    <n v="3054.96"/>
    <x v="186"/>
    <n v="192"/>
    <s v="Active"/>
  </r>
  <r>
    <s v="CMP18150"/>
    <x v="0"/>
    <s v="Sales"/>
    <x v="1"/>
    <s v="2024-03-30"/>
    <s v="22/12/2024"/>
    <x v="0"/>
    <s v="Ahmedabad"/>
    <s v="Professionals"/>
    <s v="Mobile"/>
    <n v="84697"/>
    <n v="2478"/>
    <n v="2.93"/>
    <n v="274"/>
    <n v="11.06"/>
    <n v="1863.42"/>
    <n v="47140.04"/>
    <x v="187"/>
    <n v="179"/>
    <s v="Paused"/>
  </r>
  <r>
    <s v="CMP11408"/>
    <x v="3"/>
    <s v="Retargeting"/>
    <x v="2"/>
    <s v="2024-05-18"/>
    <s v="2024-10-30"/>
    <x v="3"/>
    <s v="Kolkata"/>
    <s v="Families"/>
    <s v="Desktop"/>
    <n v="10864"/>
    <n v="617"/>
    <n v="5.68"/>
    <n v="188"/>
    <n v="30.47"/>
    <n v="5889.14"/>
    <n v="9382.26"/>
    <x v="188"/>
    <n v="103"/>
    <s v="Completed"/>
  </r>
  <r>
    <s v="CMP13127"/>
    <x v="3"/>
    <s v="Sales"/>
    <x v="4"/>
    <s v="01-13-2024"/>
    <s v="12-07-2024"/>
    <x v="0"/>
    <s v="Pune"/>
    <s v="Business Owners"/>
    <s v="Tablet"/>
    <n v="6754"/>
    <n v="636"/>
    <n v="9.42"/>
    <n v="49"/>
    <n v="7.7"/>
    <n v="250"/>
    <n v="1196.19"/>
    <x v="189"/>
    <n v="16"/>
    <s v="Completed"/>
  </r>
  <r>
    <s v="CMP13685"/>
    <x v="1"/>
    <s v="Awareness"/>
    <x v="3"/>
    <s v="04-10-2024"/>
    <s v="12-08-2024"/>
    <x v="0"/>
    <s v="Mumbai"/>
    <s v="Families"/>
    <s v="Tablet"/>
    <n v="97879"/>
    <n v="10881"/>
    <n v="11.12"/>
    <n v="1929"/>
    <n v="17.73"/>
    <n v="250"/>
    <n v="22066.22"/>
    <x v="190"/>
    <n v="310"/>
    <s v="Completed"/>
  </r>
  <r>
    <s v="CMP17870"/>
    <x v="3"/>
    <s v="Retargeting"/>
    <x v="3"/>
    <s v="18/05/2024"/>
    <s v="22/11/2024"/>
    <x v="1"/>
    <s v="Bengaluru"/>
    <s v="Business Owners"/>
    <s v="Desktop"/>
    <n v="2995"/>
    <n v="433"/>
    <n v="14.46"/>
    <n v="8"/>
    <n v="1.85"/>
    <n v="1942.45"/>
    <n v="4929.75"/>
    <x v="191"/>
    <n v="7"/>
    <s v="Paused"/>
  </r>
  <r>
    <s v="CMP13741"/>
    <x v="1"/>
    <s v="Sales"/>
    <x v="2"/>
    <s v="06/08/2024"/>
    <s v="11-21-2024"/>
    <x v="0"/>
    <s v="Pune"/>
    <s v="Business Owners"/>
    <s v="Tablet"/>
    <n v="30335"/>
    <n v="1871"/>
    <n v="6.17"/>
    <n v="355"/>
    <n v="18.97"/>
    <n v="3982.6304252733912"/>
    <n v="36308.75"/>
    <x v="192"/>
    <n v="311"/>
    <s v="Completed"/>
  </r>
  <r>
    <s v="CMP13749"/>
    <x v="2"/>
    <s v="Awareness"/>
    <x v="5"/>
    <s v="17/08/2024"/>
    <s v="2024-11-11"/>
    <x v="3"/>
    <s v="Kolkata"/>
    <s v="Business Owners"/>
    <s v="Mobile"/>
    <n v="39870"/>
    <n v="195"/>
    <n v="0.49"/>
    <n v="4"/>
    <n v="2.0499999999999998"/>
    <n v="13208.98"/>
    <n v="6973.44"/>
    <x v="193"/>
    <n v="2"/>
    <s v="Completed"/>
  </r>
  <r>
    <s v="CMP17429"/>
    <x v="1"/>
    <s v="Awareness"/>
    <x v="3"/>
    <s v="19/01/2024"/>
    <s v="31/12/2024"/>
    <x v="2"/>
    <s v="Jaipur"/>
    <s v="Families"/>
    <s v="Desktop"/>
    <n v="63552"/>
    <n v="8059"/>
    <n v="12.68"/>
    <n v="217"/>
    <n v="2.69"/>
    <n v="250"/>
    <n v="33036.949999999997"/>
    <x v="194"/>
    <n v="214"/>
    <s v="Active"/>
  </r>
  <r>
    <s v="CMP10480"/>
    <x v="1"/>
    <s v="Sales"/>
    <x v="5"/>
    <s v="2024-10-16"/>
    <s v="2024-12-16"/>
    <x v="0"/>
    <s v="Mumbai"/>
    <s v="Families"/>
    <s v="Mobile"/>
    <n v="184542"/>
    <n v="27667"/>
    <n v="14.99"/>
    <n v="928"/>
    <n v="3.35"/>
    <n v="250"/>
    <n v="13770.71"/>
    <x v="195"/>
    <n v="546"/>
    <s v="Completed"/>
  </r>
  <r>
    <s v="CMP17810"/>
    <x v="0"/>
    <s v="Awareness"/>
    <x v="5"/>
    <s v="2024-08-23"/>
    <s v="2024-11-14"/>
    <x v="2"/>
    <s v="Delhi"/>
    <s v="Business Owners"/>
    <s v="Desktop"/>
    <n v="130524"/>
    <n v="740"/>
    <n v="0.56999999999999995"/>
    <n v="130"/>
    <n v="17.57"/>
    <n v="3817.8497265160554"/>
    <n v="37083.949999999997"/>
    <x v="196"/>
    <n v="113"/>
    <s v="Completed"/>
  </r>
  <r>
    <s v="CMP14012"/>
    <x v="3"/>
    <s v="Lead Gen"/>
    <x v="3"/>
    <s v="06-18-2024"/>
    <s v="11/11/2024"/>
    <x v="3"/>
    <s v="Kolkata"/>
    <s v="Students"/>
    <s v="Desktop"/>
    <n v="109771"/>
    <n v="12579"/>
    <n v="11.46"/>
    <n v="1481"/>
    <n v="11.77"/>
    <n v="3988.1535696969677"/>
    <n v="47032.21"/>
    <x v="197"/>
    <n v="167"/>
    <s v="Paused"/>
  </r>
  <r>
    <s v="CMP18230"/>
    <x v="1"/>
    <s v="Retargeting"/>
    <x v="3"/>
    <s v="05-30-2024"/>
    <s v="10-28-2024"/>
    <x v="0"/>
    <s v="Mumbai"/>
    <s v="Professionals"/>
    <s v="Tablet"/>
    <n v="52071"/>
    <n v="7551"/>
    <n v="14.5"/>
    <n v="2420"/>
    <n v="32.049999999999997"/>
    <n v="250"/>
    <m/>
    <x v="107"/>
    <n v="1049"/>
    <s v="Paused"/>
  </r>
  <r>
    <s v="CMP10739"/>
    <x v="3"/>
    <s v="Retargeting"/>
    <x v="1"/>
    <s v="12/04/2024"/>
    <s v="2024-11-25"/>
    <x v="2"/>
    <s v="Lucknow"/>
    <s v="Students"/>
    <s v="Desktop"/>
    <n v="148023"/>
    <n v="19446"/>
    <n v="13.14"/>
    <n v="2819"/>
    <n v="14.5"/>
    <n v="3891.7088323699436"/>
    <n v="29933.37"/>
    <x v="198"/>
    <n v="1196"/>
    <s v="Active"/>
  </r>
  <r>
    <s v="CMP16913"/>
    <x v="2"/>
    <s v="Awareness"/>
    <x v="1"/>
    <s v="02-20-2024"/>
    <s v="10-30-2024"/>
    <x v="0"/>
    <s v="Ahmedabad"/>
    <s v="Families"/>
    <s v="Tablet"/>
    <n v="92196"/>
    <n v="10682"/>
    <n v="11.59"/>
    <n v="852"/>
    <n v="7.98"/>
    <n v="3187"/>
    <n v="36884.089999999997"/>
    <x v="199"/>
    <n v="696"/>
    <s v="Completed"/>
  </r>
  <r>
    <s v="CMP17402"/>
    <x v="4"/>
    <s v="Lead Gen"/>
    <x v="1"/>
    <s v="09/08/2024"/>
    <s v="05/11/2024"/>
    <x v="1"/>
    <s v="Bengaluru"/>
    <s v="Professionals"/>
    <s v="Desktop"/>
    <n v="70281"/>
    <n v="10159"/>
    <n v="14.45"/>
    <n v="945"/>
    <n v="9.3000000000000007"/>
    <n v="3891.7088323699436"/>
    <n v="32424.75"/>
    <x v="200"/>
    <n v="56"/>
    <s v="Active"/>
  </r>
  <r>
    <s v="CMP15816"/>
    <x v="3"/>
    <s v="Awareness"/>
    <x v="3"/>
    <s v="15/07/2024"/>
    <s v="13/11/2024"/>
    <x v="1"/>
    <s v="Bengaluru"/>
    <s v="Business Owners"/>
    <s v="Mobile"/>
    <n v="32739"/>
    <n v="1009"/>
    <n v="3.08"/>
    <n v="274"/>
    <n v="27.16"/>
    <n v="250"/>
    <n v="22359.96"/>
    <x v="201"/>
    <n v="46"/>
    <s v="Paused"/>
  </r>
  <r>
    <s v="CMP16058"/>
    <x v="1"/>
    <s v="Sales"/>
    <x v="0"/>
    <s v="05-19-2024"/>
    <s v="24/11/2024"/>
    <x v="0"/>
    <s v="Ahmedabad"/>
    <s v="Families"/>
    <s v="Tablet"/>
    <n v="155423"/>
    <n v="10979"/>
    <n v="7.06"/>
    <n v="1641"/>
    <n v="14.95"/>
    <n v="3830.4648972188602"/>
    <n v="24063.93"/>
    <x v="202"/>
    <n v="642"/>
    <s v="Active"/>
  </r>
  <r>
    <s v="CMP15513"/>
    <x v="3"/>
    <s v="Retargeting"/>
    <x v="4"/>
    <s v="2024-03-09"/>
    <s v="12-25-2024"/>
    <x v="0"/>
    <s v="Pune"/>
    <s v="Families"/>
    <s v="Tablet"/>
    <n v="20524"/>
    <n v="2109"/>
    <n v="10.28"/>
    <n v="311"/>
    <n v="14.75"/>
    <n v="10167.93"/>
    <n v="44971.08"/>
    <x v="203"/>
    <n v="261"/>
    <s v="Completed"/>
  </r>
  <r>
    <s v="CMP10503"/>
    <x v="0"/>
    <s v="Lead Gen"/>
    <x v="1"/>
    <s v="19/08/2024"/>
    <s v="2024-11-18"/>
    <x v="0"/>
    <s v="Ahmedabad"/>
    <s v="Professionals"/>
    <s v="Mobile"/>
    <n v="130529"/>
    <n v="10836"/>
    <n v="8.3000000000000007"/>
    <n v="2133"/>
    <n v="19.68"/>
    <n v="3891.7088323699436"/>
    <n v="30745.37"/>
    <x v="204"/>
    <n v="776"/>
    <s v="Active"/>
  </r>
  <r>
    <s v="CMP12233"/>
    <x v="1"/>
    <s v="Lead Gen"/>
    <x v="0"/>
    <s v="2024-07-09"/>
    <s v="2024-11-17"/>
    <x v="0"/>
    <s v="Ahmedabad"/>
    <s v="Professionals"/>
    <s v="Mobile"/>
    <n v="111551"/>
    <n v="15705"/>
    <n v="14.08"/>
    <n v="1819"/>
    <n v="11.58"/>
    <n v="250"/>
    <n v="20492.29"/>
    <x v="205"/>
    <n v="346"/>
    <s v="Active"/>
  </r>
  <r>
    <s v="CMP10118"/>
    <x v="1"/>
    <s v="Awareness"/>
    <x v="3"/>
    <s v="16/10/2024"/>
    <s v="2024-12-18"/>
    <x v="0"/>
    <s v="Pune"/>
    <s v="Professionals"/>
    <s v="Desktop"/>
    <n v="180534"/>
    <n v="6770"/>
    <n v="3.75"/>
    <n v="2193"/>
    <n v="32.39"/>
    <n v="12756.68"/>
    <n v="40328.78"/>
    <x v="206"/>
    <n v="519"/>
    <s v="Completed"/>
  </r>
  <r>
    <s v="CMP16468"/>
    <x v="1"/>
    <s v="Sales"/>
    <x v="5"/>
    <s v="02-15-2024"/>
    <s v="12-26-2024"/>
    <x v="2"/>
    <s v="Delhi"/>
    <s v="Business Owners"/>
    <s v="Desktop"/>
    <n v="107097"/>
    <n v="9798"/>
    <n v="9.15"/>
    <n v="1518"/>
    <n v="15.49"/>
    <n v="2356.75"/>
    <n v="17894.73"/>
    <x v="207"/>
    <n v="667"/>
    <s v="Completed"/>
  </r>
  <r>
    <s v="CMP19317"/>
    <x v="3"/>
    <s v="Retargeting"/>
    <x v="4"/>
    <s v="10-22-2024"/>
    <s v="2024-12-12"/>
    <x v="2"/>
    <s v="Delhi"/>
    <s v="Families"/>
    <s v="Tablet"/>
    <n v="105127"/>
    <n v="5007"/>
    <n v="4.76"/>
    <n v="64"/>
    <n v="1.28"/>
    <n v="250"/>
    <n v="32620.86"/>
    <x v="208"/>
    <n v="14"/>
    <s v="Paused"/>
  </r>
  <r>
    <s v="CMP13845"/>
    <x v="3"/>
    <s v="Sales"/>
    <x v="0"/>
    <s v="07-30-2024"/>
    <s v="29/10/2024"/>
    <x v="2"/>
    <s v="Jaipur"/>
    <s v="Families"/>
    <s v="Mobile"/>
    <n v="62849"/>
    <n v="8997"/>
    <n v="14.32"/>
    <n v="1528"/>
    <n v="16.98"/>
    <n v="3830.4648972188602"/>
    <n v="31247.54"/>
    <x v="209"/>
    <n v="102"/>
    <s v="Completed"/>
  </r>
  <r>
    <s v="CMP14353"/>
    <x v="1"/>
    <s v="Lead Gen"/>
    <x v="3"/>
    <s v="04-25-2024"/>
    <s v="12-18-2024"/>
    <x v="1"/>
    <s v="Chennai"/>
    <s v="Families"/>
    <s v="Desktop"/>
    <n v="51824"/>
    <n v="811"/>
    <n v="1.56"/>
    <n v="209"/>
    <n v="25.77"/>
    <n v="4050.09"/>
    <n v="17053.560000000001"/>
    <x v="210"/>
    <n v="113"/>
    <s v="Completed"/>
  </r>
  <r>
    <s v="CMP19523"/>
    <x v="3"/>
    <s v="Sales"/>
    <x v="5"/>
    <s v="2024-04-23"/>
    <s v="03/11/2024"/>
    <x v="0"/>
    <s v="Ahmedabad"/>
    <s v="Families"/>
    <s v="Mobile"/>
    <n v="178943"/>
    <n v="16137"/>
    <n v="9.02"/>
    <n v="5315"/>
    <n v="32.94"/>
    <n v="3817.8497265160554"/>
    <n v="12160.01"/>
    <x v="211"/>
    <n v="2675"/>
    <s v="Paused"/>
  </r>
  <r>
    <s v="CMP16745"/>
    <x v="1"/>
    <s v="Sales"/>
    <x v="2"/>
    <s v="03-24-2024"/>
    <s v="12-15-2024"/>
    <x v="1"/>
    <s v="Chennai"/>
    <s v="Business Owners"/>
    <s v="Desktop"/>
    <n v="116338"/>
    <n v="9561"/>
    <n v="8.2200000000000006"/>
    <n v="1531"/>
    <n v="16.010000000000002"/>
    <n v="250"/>
    <n v="3719.67"/>
    <x v="212"/>
    <n v="202"/>
    <s v="Completed"/>
  </r>
  <r>
    <s v="CMP15767"/>
    <x v="0"/>
    <s v="Sales"/>
    <x v="4"/>
    <s v="2024-04-19"/>
    <s v="12/12/2024"/>
    <x v="2"/>
    <s v="Delhi"/>
    <s v="Professionals"/>
    <s v="Desktop"/>
    <n v="89514"/>
    <n v="4141"/>
    <n v="4.63"/>
    <n v="116"/>
    <n v="2.8"/>
    <n v="250"/>
    <n v="21499.89"/>
    <x v="213"/>
    <n v="19"/>
    <s v="Paused"/>
  </r>
  <r>
    <s v="CMP11191"/>
    <x v="0"/>
    <s v="Sales"/>
    <x v="4"/>
    <s v="30/07/2024"/>
    <s v="12-24-2024"/>
    <x v="2"/>
    <s v="Jaipur"/>
    <s v="Business Owners"/>
    <s v="Desktop"/>
    <n v="166180"/>
    <n v="14562"/>
    <n v="8.76"/>
    <n v="1753"/>
    <n v="12.04"/>
    <n v="4021.4266195524165"/>
    <n v="20311.61"/>
    <x v="214"/>
    <n v="27"/>
    <s v="Paused"/>
  </r>
  <r>
    <s v="CMP17918"/>
    <x v="4"/>
    <s v="Sales"/>
    <x v="5"/>
    <s v="01-10-2024"/>
    <s v="2024-12-28"/>
    <x v="0"/>
    <s v="Mumbai"/>
    <s v="Business Owners"/>
    <s v="Tablet"/>
    <n v="66157"/>
    <n v="64"/>
    <n v="0.1"/>
    <n v="14"/>
    <n v="21.88"/>
    <n v="14991.27"/>
    <n v="39786.86"/>
    <x v="215"/>
    <n v="1"/>
    <s v="Completed"/>
  </r>
  <r>
    <s v="CMP18115"/>
    <x v="4"/>
    <s v="Sales"/>
    <x v="3"/>
    <s v="2024-02-25"/>
    <s v="2024-10-30"/>
    <x v="1"/>
    <s v="Bengaluru"/>
    <s v="Business Owners"/>
    <s v="Tablet"/>
    <n v="194754"/>
    <n v="3854"/>
    <n v="1.98"/>
    <n v="1025"/>
    <n v="26.6"/>
    <n v="3988.1535696969677"/>
    <n v="45230.67"/>
    <x v="216"/>
    <n v="495"/>
    <s v="Completed"/>
  </r>
  <r>
    <s v="CMP19908"/>
    <x v="4"/>
    <s v="Retargeting"/>
    <x v="2"/>
    <s v="29/09/2024"/>
    <s v="20/11/2024"/>
    <x v="2"/>
    <s v="Delhi"/>
    <s v="Students"/>
    <s v="Tablet"/>
    <n v="37208"/>
    <n v="4867"/>
    <n v="13.08"/>
    <n v="1017"/>
    <n v="20.9"/>
    <n v="250"/>
    <n v="17672.5"/>
    <x v="217"/>
    <n v="39"/>
    <s v="Completed"/>
  </r>
  <r>
    <s v="CMP18832"/>
    <x v="0"/>
    <s v="Lead Gen"/>
    <x v="4"/>
    <s v="08-14-2024"/>
    <s v="21/12/2024"/>
    <x v="2"/>
    <s v="Jaipur"/>
    <s v="Professionals"/>
    <s v="Desktop"/>
    <n v="122838"/>
    <n v="600"/>
    <n v="0.49"/>
    <n v="186"/>
    <n v="31"/>
    <n v="2207.2199999999998"/>
    <n v="35251.51"/>
    <x v="218"/>
    <n v="77"/>
    <s v="Paused"/>
  </r>
  <r>
    <s v="CMP10909"/>
    <x v="1"/>
    <s v="Lead Gen"/>
    <x v="3"/>
    <s v="2024-09-08"/>
    <s v="17/11/2024"/>
    <x v="3"/>
    <s v="Kolkata"/>
    <s v="Business Owners"/>
    <s v="Tablet"/>
    <n v="99389"/>
    <n v="5360"/>
    <n v="5.39"/>
    <n v="256"/>
    <n v="4.78"/>
    <n v="250"/>
    <n v="18702.45"/>
    <x v="219"/>
    <n v="218"/>
    <s v="Paused"/>
  </r>
  <r>
    <s v="CMP10688"/>
    <x v="2"/>
    <s v="Retargeting"/>
    <x v="3"/>
    <s v="09-26-2024"/>
    <s v="27/11/2024"/>
    <x v="2"/>
    <s v="Jaipur"/>
    <s v="Business Owners"/>
    <s v="Desktop"/>
    <n v="56709"/>
    <n v="4824"/>
    <n v="8.51"/>
    <n v="702"/>
    <n v="14.55"/>
    <n v="3988.1535696969677"/>
    <n v="43017.55"/>
    <x v="220"/>
    <n v="433"/>
    <s v="Completed"/>
  </r>
  <r>
    <s v="CMP14606"/>
    <x v="4"/>
    <s v="Retargeting"/>
    <x v="3"/>
    <s v="2024-09-15"/>
    <s v="11-29-2024"/>
    <x v="0"/>
    <s v="Pune"/>
    <s v="Students"/>
    <s v="Mobile"/>
    <n v="62888"/>
    <n v="3807"/>
    <n v="6.05"/>
    <n v="323"/>
    <n v="8.48"/>
    <n v="12185.48"/>
    <n v="23580.5"/>
    <x v="221"/>
    <n v="134"/>
    <s v="Completed"/>
  </r>
  <r>
    <s v="CMP14872"/>
    <x v="0"/>
    <s v="Sales"/>
    <x v="4"/>
    <s v="07/07/2024"/>
    <s v="2024-11-01"/>
    <x v="1"/>
    <s v="Bengaluru"/>
    <s v="Students"/>
    <s v="Mobile"/>
    <n v="68947"/>
    <n v="3770"/>
    <n v="5.47"/>
    <n v="1225"/>
    <n v="32.49"/>
    <n v="4021.4266195524165"/>
    <n v="28120.84"/>
    <x v="222"/>
    <n v="104"/>
    <s v="Paused"/>
  </r>
  <r>
    <s v="CMP10544"/>
    <x v="1"/>
    <s v="Sales"/>
    <x v="3"/>
    <s v="13/02/2024"/>
    <s v="2024-10-31"/>
    <x v="1"/>
    <s v="Chennai"/>
    <s v="Students"/>
    <s v="Tablet"/>
    <n v="30716"/>
    <n v="3422"/>
    <n v="11.14"/>
    <n v="479"/>
    <n v="14"/>
    <n v="250"/>
    <n v="4933.96"/>
    <x v="223"/>
    <n v="152"/>
    <s v="Completed"/>
  </r>
  <r>
    <s v="CMP11793"/>
    <x v="1"/>
    <s v="Lead Gen"/>
    <x v="5"/>
    <s v="04-25-2024"/>
    <s v="17/11/2024"/>
    <x v="2"/>
    <s v="Jaipur"/>
    <s v="Professionals"/>
    <s v="Mobile"/>
    <n v="43588"/>
    <n v="167"/>
    <n v="0.38"/>
    <n v="4"/>
    <n v="2.4"/>
    <n v="10454.94"/>
    <n v="2162.6"/>
    <x v="224"/>
    <n v="0"/>
    <s v="Completed"/>
  </r>
  <r>
    <s v="CMP17768"/>
    <x v="0"/>
    <s v="Retargeting"/>
    <x v="4"/>
    <s v="08-01-2024"/>
    <s v="26/11/2024"/>
    <x v="1"/>
    <s v="Chennai"/>
    <s v="Business Owners"/>
    <s v="Tablet"/>
    <n v="135467"/>
    <n v="13261"/>
    <n v="9.7899999999999991"/>
    <n v="247"/>
    <n v="1.86"/>
    <n v="250"/>
    <n v="32338.240000000002"/>
    <x v="225"/>
    <n v="9"/>
    <s v="Paused"/>
  </r>
  <r>
    <s v="CMP14644"/>
    <x v="1"/>
    <s v="Awareness"/>
    <x v="3"/>
    <s v="2024-01-11"/>
    <s v="12-28-2024"/>
    <x v="2"/>
    <s v="Jaipur"/>
    <s v="Students"/>
    <s v="Mobile"/>
    <n v="60906"/>
    <n v="8199"/>
    <n v="13.46"/>
    <n v="8"/>
    <n v="0.1"/>
    <n v="3988.1535696969677"/>
    <n v="47400.32"/>
    <x v="226"/>
    <n v="0"/>
    <s v="Completed"/>
  </r>
  <r>
    <s v="CMP15521"/>
    <x v="3"/>
    <s v="Lead Gen"/>
    <x v="3"/>
    <s v="03-28-2024"/>
    <s v="10-30-2024"/>
    <x v="0"/>
    <s v="Mumbai"/>
    <s v="Business Owners"/>
    <s v="Mobile"/>
    <n v="34740"/>
    <n v="879"/>
    <n v="2.5299999999999998"/>
    <n v="238"/>
    <n v="27.08"/>
    <n v="250"/>
    <n v="44881.61"/>
    <x v="227"/>
    <n v="111"/>
    <s v="Paused"/>
  </r>
  <r>
    <s v="CMP15879"/>
    <x v="4"/>
    <s v="Lead Gen"/>
    <x v="3"/>
    <s v="29/07/2024"/>
    <s v="11-08-2024"/>
    <x v="1"/>
    <s v="Bengaluru"/>
    <s v="Families"/>
    <s v="Mobile"/>
    <n v="73041"/>
    <n v="10794"/>
    <n v="14.78"/>
    <n v="3511"/>
    <n v="32.53"/>
    <n v="8245.32"/>
    <n v="22006.89"/>
    <x v="228"/>
    <n v="3375"/>
    <s v="Active"/>
  </r>
  <r>
    <s v="CMP19296"/>
    <x v="1"/>
    <s v="Retargeting"/>
    <x v="1"/>
    <s v="10-06-2024"/>
    <s v="11-25-2024"/>
    <x v="2"/>
    <s v="Lucknow"/>
    <s v="Students"/>
    <s v="Desktop"/>
    <n v="162367"/>
    <n v="5990"/>
    <n v="3.69"/>
    <n v="1788"/>
    <n v="29.85"/>
    <n v="12238.64"/>
    <n v="31731.38"/>
    <x v="229"/>
    <n v="895"/>
    <s v="Completed"/>
  </r>
  <r>
    <s v="CMP12656"/>
    <x v="0"/>
    <s v="Lead Gen"/>
    <x v="5"/>
    <s v="24/02/2024"/>
    <s v="11/12/2024"/>
    <x v="2"/>
    <s v="Lucknow"/>
    <s v="Students"/>
    <s v="Tablet"/>
    <n v="60234"/>
    <n v="5844"/>
    <n v="9.6999999999999993"/>
    <n v="1933"/>
    <n v="33.08"/>
    <n v="250"/>
    <n v="49458.77"/>
    <x v="230"/>
    <n v="902"/>
    <s v="Active"/>
  </r>
  <r>
    <s v="CMP16410"/>
    <x v="1"/>
    <s v="Awareness"/>
    <x v="3"/>
    <s v="07-25-2024"/>
    <s v="2024-12-08"/>
    <x v="0"/>
    <s v="Ahmedabad"/>
    <s v="Professionals"/>
    <s v="Desktop"/>
    <n v="117761"/>
    <n v="3858"/>
    <n v="3.28"/>
    <n v="1195"/>
    <n v="30.97"/>
    <n v="14282.36"/>
    <n v="45927.4"/>
    <x v="231"/>
    <n v="498"/>
    <s v="Completed"/>
  </r>
  <r>
    <s v="CMP15106"/>
    <x v="1"/>
    <s v="Sales"/>
    <x v="1"/>
    <s v="23/03/2024"/>
    <s v="2024-10-29"/>
    <x v="0"/>
    <s v="Mumbai"/>
    <s v="Families"/>
    <s v="Desktop"/>
    <n v="15222"/>
    <n v="396"/>
    <n v="2.6"/>
    <n v="86"/>
    <n v="21.72"/>
    <n v="250"/>
    <n v="42878.39"/>
    <x v="232"/>
    <n v="59"/>
    <s v="Completed"/>
  </r>
  <r>
    <s v="CMP13053"/>
    <x v="0"/>
    <s v="Lead Gen"/>
    <x v="5"/>
    <s v="2024-07-22"/>
    <s v="2024-12-26"/>
    <x v="0"/>
    <s v="Pune"/>
    <s v="Professionals"/>
    <s v="Desktop"/>
    <n v="55928"/>
    <n v="7678"/>
    <n v="13.73"/>
    <n v="492"/>
    <n v="6.41"/>
    <n v="7803.68"/>
    <n v="29337.14"/>
    <x v="233"/>
    <n v="371"/>
    <s v="Active"/>
  </r>
  <r>
    <s v="CMP10450"/>
    <x v="4"/>
    <s v="Retargeting"/>
    <x v="5"/>
    <s v="12/02/2024"/>
    <s v="2024-12-28"/>
    <x v="0"/>
    <s v="Pune"/>
    <s v="Professionals"/>
    <s v="Mobile"/>
    <n v="89045"/>
    <n v="12695"/>
    <n v="14.26"/>
    <n v="3244"/>
    <n v="25.55"/>
    <n v="939.61"/>
    <n v="25038.720000000001"/>
    <x v="234"/>
    <n v="2699"/>
    <s v="Active"/>
  </r>
  <r>
    <s v="CMP11869"/>
    <x v="1"/>
    <s v="Retargeting"/>
    <x v="5"/>
    <s v="05-06-2024"/>
    <s v="2024-12-11"/>
    <x v="0"/>
    <s v="Ahmedabad"/>
    <s v="Business Owners"/>
    <s v="Desktop"/>
    <n v="22150"/>
    <n v="1755"/>
    <n v="7.92"/>
    <n v="259"/>
    <n v="14.76"/>
    <n v="3817.8497265160554"/>
    <n v="47839.57"/>
    <x v="235"/>
    <n v="48"/>
    <s v="Active"/>
  </r>
  <r>
    <s v="CMP11617"/>
    <x v="0"/>
    <s v="Lead Gen"/>
    <x v="3"/>
    <s v="2024-06-08"/>
    <s v="12-13-2024"/>
    <x v="1"/>
    <s v="Chennai"/>
    <s v="Students"/>
    <s v="Tablet"/>
    <n v="163385"/>
    <n v="3763"/>
    <n v="2.2999999999999998"/>
    <n v="466"/>
    <n v="12.38"/>
    <n v="3988.1535696969677"/>
    <n v="45968.81"/>
    <x v="236"/>
    <n v="462"/>
    <s v="Completed"/>
  </r>
  <r>
    <s v="CMP13256"/>
    <x v="1"/>
    <s v="Sales"/>
    <x v="3"/>
    <s v="01-05-2024"/>
    <s v="2024-11-12"/>
    <x v="1"/>
    <s v="Bengaluru"/>
    <s v="Business Owners"/>
    <s v="Desktop"/>
    <n v="100815"/>
    <n v="8739"/>
    <n v="8.67"/>
    <n v="811"/>
    <n v="9.2799999999999994"/>
    <n v="14862.47"/>
    <n v="39018.120000000003"/>
    <x v="237"/>
    <n v="98"/>
    <s v="Active"/>
  </r>
  <r>
    <s v="CMP14715"/>
    <x v="4"/>
    <s v="Retargeting"/>
    <x v="0"/>
    <s v="07/04/2024"/>
    <s v="2024-11-19"/>
    <x v="2"/>
    <s v="Delhi"/>
    <s v="Families"/>
    <s v="Tablet"/>
    <n v="169124"/>
    <n v="917"/>
    <n v="0.54"/>
    <n v="125"/>
    <n v="13.63"/>
    <n v="4627.3900000000003"/>
    <n v="16486.54"/>
    <x v="238"/>
    <n v="115"/>
    <s v="Paused"/>
  </r>
  <r>
    <s v="CMP11945"/>
    <x v="4"/>
    <s v="Lead Gen"/>
    <x v="0"/>
    <s v="2024-08-23"/>
    <s v="12-09-2024"/>
    <x v="0"/>
    <s v="Pune"/>
    <s v="Business Owners"/>
    <s v="Desktop"/>
    <n v="192330"/>
    <n v="1010"/>
    <n v="0.53"/>
    <n v="79"/>
    <n v="7.82"/>
    <n v="250"/>
    <n v="32030.37"/>
    <x v="239"/>
    <n v="69"/>
    <s v="Paused"/>
  </r>
  <r>
    <s v="CMP12305"/>
    <x v="2"/>
    <s v="Lead Gen"/>
    <x v="2"/>
    <s v="10-13-2024"/>
    <s v="10-29-2024"/>
    <x v="0"/>
    <s v="Pune"/>
    <s v="Professionals"/>
    <s v="Mobile"/>
    <n v="31209"/>
    <n v="2115"/>
    <n v="6.78"/>
    <n v="399"/>
    <n v="18.87"/>
    <n v="13818.25"/>
    <n v="47696.15"/>
    <x v="240"/>
    <n v="173"/>
    <s v="Active"/>
  </r>
  <r>
    <s v="CMP17798"/>
    <x v="1"/>
    <s v="Retargeting"/>
    <x v="1"/>
    <s v="06/01/2024"/>
    <s v="10-29-2024"/>
    <x v="2"/>
    <s v="Delhi"/>
    <s v="Families"/>
    <s v="Mobile"/>
    <n v="19052"/>
    <n v="169"/>
    <n v="0.89"/>
    <n v="8"/>
    <n v="4.7300000000000004"/>
    <n v="14844.56"/>
    <n v="33393.4"/>
    <x v="241"/>
    <n v="4"/>
    <s v="Active"/>
  </r>
  <r>
    <s v="CMP17296"/>
    <x v="1"/>
    <s v="Awareness"/>
    <x v="4"/>
    <s v="2024-03-20"/>
    <s v="2024-11-25"/>
    <x v="2"/>
    <s v="Lucknow"/>
    <s v="Students"/>
    <s v="Desktop"/>
    <n v="143594"/>
    <n v="18872"/>
    <n v="13.14"/>
    <n v="2969"/>
    <n v="15.73"/>
    <n v="4727.76"/>
    <m/>
    <x v="107"/>
    <n v="535"/>
    <s v="Completed"/>
  </r>
  <r>
    <s v="CMP11237"/>
    <x v="4"/>
    <s v="Sales"/>
    <x v="3"/>
    <s v="2024-04-18"/>
    <s v="31/12/2024"/>
    <x v="0"/>
    <s v="Mumbai"/>
    <s v="Families"/>
    <s v="Mobile"/>
    <n v="5386"/>
    <n v="429"/>
    <n v="7.97"/>
    <n v="40"/>
    <n v="9.32"/>
    <n v="250"/>
    <n v="13542.48"/>
    <x v="242"/>
    <n v="8"/>
    <s v="Completed"/>
  </r>
  <r>
    <s v="CMP18632"/>
    <x v="3"/>
    <s v="Lead Gen"/>
    <x v="1"/>
    <s v="25/03/2024"/>
    <s v="02/11/2024"/>
    <x v="1"/>
    <s v="Bengaluru"/>
    <s v="Students"/>
    <s v="Tablet"/>
    <n v="49171"/>
    <n v="6720"/>
    <n v="13.67"/>
    <n v="1527"/>
    <n v="22.72"/>
    <n v="3891.7088323699436"/>
    <n v="23920.49"/>
    <x v="243"/>
    <n v="193"/>
    <s v="Completed"/>
  </r>
  <r>
    <s v="CMP17201"/>
    <x v="0"/>
    <s v="Sales"/>
    <x v="5"/>
    <s v="05/09/2024"/>
    <s v="11-09-2024"/>
    <x v="1"/>
    <s v="Bengaluru"/>
    <s v="Business Owners"/>
    <s v="Mobile"/>
    <n v="133637"/>
    <n v="10111"/>
    <n v="7.57"/>
    <n v="1407"/>
    <n v="13.92"/>
    <n v="250"/>
    <n v="31966.34"/>
    <x v="244"/>
    <n v="1161"/>
    <s v="Active"/>
  </r>
  <r>
    <s v="CMP12813"/>
    <x v="2"/>
    <s v="Awareness"/>
    <x v="0"/>
    <s v="07/09/2024"/>
    <s v="02/11/2024"/>
    <x v="0"/>
    <s v="Ahmedabad"/>
    <s v="Business Owners"/>
    <s v="Tablet"/>
    <n v="145634"/>
    <n v="13712"/>
    <n v="9.42"/>
    <n v="3443"/>
    <n v="25.11"/>
    <n v="719.72"/>
    <n v="40723.599999999999"/>
    <x v="245"/>
    <n v="1006"/>
    <s v="Paused"/>
  </r>
  <r>
    <s v="CMP10044"/>
    <x v="3"/>
    <s v="Retargeting"/>
    <x v="3"/>
    <s v="18/09/2024"/>
    <s v="11-03-2024"/>
    <x v="0"/>
    <s v="Ahmedabad"/>
    <s v="Business Owners"/>
    <s v="Tablet"/>
    <n v="167901"/>
    <n v="8400"/>
    <n v="5"/>
    <n v="785"/>
    <n v="9.35"/>
    <n v="3988.1535696969677"/>
    <n v="13143.65"/>
    <x v="246"/>
    <n v="232"/>
    <s v="Active"/>
  </r>
  <r>
    <s v="CMP11057"/>
    <x v="2"/>
    <s v="Retargeting"/>
    <x v="3"/>
    <s v="2024-10-13"/>
    <s v="2024-12-10"/>
    <x v="3"/>
    <s v="Kolkata"/>
    <s v="Families"/>
    <s v="Tablet"/>
    <n v="182506"/>
    <n v="12485"/>
    <n v="6.84"/>
    <n v="1310"/>
    <n v="10.49"/>
    <n v="10361.61"/>
    <n v="34268.54"/>
    <x v="247"/>
    <n v="956"/>
    <s v="Paused"/>
  </r>
  <r>
    <s v="CMP11662"/>
    <x v="0"/>
    <s v="Awareness"/>
    <x v="1"/>
    <s v="2024-08-19"/>
    <s v="2024-10-30"/>
    <x v="3"/>
    <s v="Kolkata"/>
    <s v="Professionals"/>
    <s v="Mobile"/>
    <n v="142384"/>
    <n v="13870"/>
    <n v="9.74"/>
    <n v="1087"/>
    <n v="7.84"/>
    <n v="14051.05"/>
    <n v="26164.17"/>
    <x v="248"/>
    <n v="64"/>
    <s v="Completed"/>
  </r>
  <r>
    <s v="CMP16791"/>
    <x v="4"/>
    <s v="Retargeting"/>
    <x v="5"/>
    <s v="2024-10-13"/>
    <s v="2024-12-24"/>
    <x v="2"/>
    <s v="Lucknow"/>
    <s v="Families"/>
    <s v="Mobile"/>
    <n v="176389"/>
    <n v="774"/>
    <n v="0.44"/>
    <n v="19"/>
    <n v="2.4500000000000002"/>
    <n v="3817.8497265160554"/>
    <n v="5976.29"/>
    <x v="249"/>
    <n v="8"/>
    <s v="Active"/>
  </r>
  <r>
    <s v="CMP16441"/>
    <x v="0"/>
    <s v="Retargeting"/>
    <x v="1"/>
    <s v="26/05/2024"/>
    <s v="12-02-2024"/>
    <x v="0"/>
    <s v="Mumbai"/>
    <s v="Professionals"/>
    <s v="Desktop"/>
    <n v="52116"/>
    <n v="553"/>
    <n v="1.06"/>
    <n v="59"/>
    <n v="10.67"/>
    <n v="250"/>
    <n v="34320.769999999997"/>
    <x v="250"/>
    <n v="45"/>
    <s v="Completed"/>
  </r>
  <r>
    <s v="CMP17818"/>
    <x v="3"/>
    <s v="Lead Gen"/>
    <x v="3"/>
    <s v="02/03/2024"/>
    <s v="11-26-2024"/>
    <x v="2"/>
    <s v="Jaipur"/>
    <s v="Students"/>
    <s v="Desktop"/>
    <n v="84214"/>
    <n v="6580"/>
    <n v="7.81"/>
    <n v="1363"/>
    <n v="20.71"/>
    <n v="3988.1535696969677"/>
    <n v="35033.730000000003"/>
    <x v="251"/>
    <n v="1234"/>
    <s v="Completed"/>
  </r>
  <r>
    <s v="CMP18635"/>
    <x v="0"/>
    <s v="Retargeting"/>
    <x v="2"/>
    <s v="2024-02-08"/>
    <s v="2024-12-16"/>
    <x v="3"/>
    <s v="Kolkata"/>
    <s v="Families"/>
    <s v="Tablet"/>
    <n v="79823"/>
    <n v="8541"/>
    <n v="10.7"/>
    <n v="810"/>
    <n v="9.48"/>
    <n v="250"/>
    <n v="49377.97"/>
    <x v="252"/>
    <n v="657"/>
    <s v="Paused"/>
  </r>
  <r>
    <s v="CMP18077"/>
    <x v="2"/>
    <s v="Lead Gen"/>
    <x v="5"/>
    <s v="05-15-2024"/>
    <s v="2024-12-25"/>
    <x v="2"/>
    <s v="Jaipur"/>
    <s v="Families"/>
    <s v="Desktop"/>
    <n v="1940"/>
    <n v="252"/>
    <n v="12.99"/>
    <n v="36"/>
    <n v="14.29"/>
    <n v="1618.82"/>
    <n v="14821.3"/>
    <x v="253"/>
    <n v="28"/>
    <s v="Completed"/>
  </r>
  <r>
    <s v="CMP11132"/>
    <x v="3"/>
    <s v="Sales"/>
    <x v="0"/>
    <s v="08/09/2024"/>
    <s v="2024-12-10"/>
    <x v="2"/>
    <s v="Jaipur"/>
    <s v="Business Owners"/>
    <s v="Desktop"/>
    <n v="122292"/>
    <n v="6219"/>
    <n v="5.09"/>
    <n v="857"/>
    <n v="13.78"/>
    <n v="3830.4648972188602"/>
    <n v="10849.28"/>
    <x v="254"/>
    <n v="586"/>
    <s v="Active"/>
  </r>
  <r>
    <s v="CMP10826"/>
    <x v="1"/>
    <s v="Retargeting"/>
    <x v="5"/>
    <s v="04/10/2024"/>
    <s v="12-06-2024"/>
    <x v="0"/>
    <s v="Pune"/>
    <s v="Business Owners"/>
    <s v="Mobile"/>
    <n v="153128"/>
    <n v="12776"/>
    <n v="8.34"/>
    <n v="2260"/>
    <n v="17.690000000000001"/>
    <n v="250"/>
    <n v="5184.66"/>
    <x v="255"/>
    <n v="1638"/>
    <s v="Active"/>
  </r>
  <r>
    <s v="CMP11976"/>
    <x v="4"/>
    <s v="Retargeting"/>
    <x v="5"/>
    <s v="02-18-2024"/>
    <s v="11-05-2024"/>
    <x v="0"/>
    <s v="Mumbai"/>
    <s v="Families"/>
    <s v="Mobile"/>
    <n v="137588"/>
    <n v="7278"/>
    <n v="5.29"/>
    <n v="1269"/>
    <n v="17.440000000000001"/>
    <n v="3817.8497265160554"/>
    <n v="28759.53"/>
    <x v="256"/>
    <n v="952"/>
    <s v="Completed"/>
  </r>
  <r>
    <s v="CMP18152"/>
    <x v="1"/>
    <s v="Awareness"/>
    <x v="2"/>
    <s v="15/06/2024"/>
    <s v="15/12/2024"/>
    <x v="3"/>
    <s v="Kolkata"/>
    <s v="Business Owners"/>
    <s v="Desktop"/>
    <n v="107452"/>
    <n v="15593"/>
    <n v="14.51"/>
    <n v="3736"/>
    <n v="23.96"/>
    <n v="3982.6304252733912"/>
    <n v="27824.55"/>
    <x v="257"/>
    <n v="1031"/>
    <s v="Active"/>
  </r>
  <r>
    <s v="CMP13016"/>
    <x v="2"/>
    <s v="Awareness"/>
    <x v="1"/>
    <s v="30/05/2024"/>
    <s v="2024-11-18"/>
    <x v="1"/>
    <s v="Bengaluru"/>
    <s v="Business Owners"/>
    <s v="Mobile"/>
    <n v="68260"/>
    <n v="8081"/>
    <n v="11.84"/>
    <n v="1621"/>
    <n v="20.059999999999999"/>
    <n v="4354.71"/>
    <n v="40273.910000000003"/>
    <x v="258"/>
    <n v="792"/>
    <s v="Paused"/>
  </r>
  <r>
    <s v="CMP11769"/>
    <x v="3"/>
    <s v="Retargeting"/>
    <x v="2"/>
    <s v="08-08-2024"/>
    <s v="12-09-2024"/>
    <x v="0"/>
    <s v="Ahmedabad"/>
    <s v="Professionals"/>
    <s v="Tablet"/>
    <n v="59451"/>
    <n v="5000"/>
    <n v="8.41"/>
    <n v="1034"/>
    <n v="20.68"/>
    <n v="3982.6304252733912"/>
    <n v="47763.23"/>
    <x v="259"/>
    <n v="326"/>
    <s v="Paused"/>
  </r>
  <r>
    <s v="CMP15043"/>
    <x v="1"/>
    <s v="Awareness"/>
    <x v="5"/>
    <s v="02-21-2024"/>
    <s v="12-26-2024"/>
    <x v="2"/>
    <s v="Delhi"/>
    <s v="Families"/>
    <s v="Tablet"/>
    <n v="46539"/>
    <n v="1722"/>
    <n v="3.7"/>
    <n v="275"/>
    <n v="15.97"/>
    <n v="3817.8497265160554"/>
    <n v="20286.060000000001"/>
    <x v="260"/>
    <n v="224"/>
    <s v="Active"/>
  </r>
  <r>
    <s v="CMP17275"/>
    <x v="4"/>
    <s v="Awareness"/>
    <x v="1"/>
    <s v="13/03/2024"/>
    <s v="2024-11-09"/>
    <x v="1"/>
    <s v="Bengaluru"/>
    <s v="Professionals"/>
    <s v="Tablet"/>
    <n v="132065"/>
    <n v="3870"/>
    <n v="2.93"/>
    <n v="1219"/>
    <n v="31.5"/>
    <n v="7397.64"/>
    <n v="18933.95"/>
    <x v="261"/>
    <n v="507"/>
    <s v="Active"/>
  </r>
  <r>
    <s v="CMP11023"/>
    <x v="0"/>
    <s v="Retargeting"/>
    <x v="4"/>
    <s v="2024-05-28"/>
    <s v="29/10/2024"/>
    <x v="0"/>
    <s v="Pune"/>
    <s v="Students"/>
    <s v="Desktop"/>
    <n v="14143"/>
    <n v="711"/>
    <n v="5.03"/>
    <n v="14"/>
    <n v="1.97"/>
    <n v="9883.58"/>
    <n v="43400.6"/>
    <x v="262"/>
    <n v="0"/>
    <s v="Paused"/>
  </r>
  <r>
    <s v="CMP13065"/>
    <x v="4"/>
    <s v="Retargeting"/>
    <x v="1"/>
    <s v="05-12-2024"/>
    <s v="12-14-2024"/>
    <x v="2"/>
    <s v="Delhi"/>
    <s v="Professionals"/>
    <s v="Mobile"/>
    <n v="139949"/>
    <n v="13593"/>
    <n v="9.7100000000000009"/>
    <n v="4286"/>
    <n v="31.53"/>
    <n v="250"/>
    <n v="27885.86"/>
    <x v="263"/>
    <n v="354"/>
    <s v="Active"/>
  </r>
  <r>
    <s v="CMP10925"/>
    <x v="1"/>
    <s v="Awareness"/>
    <x v="5"/>
    <s v="16/04/2024"/>
    <s v="27/12/2024"/>
    <x v="0"/>
    <s v="Ahmedabad"/>
    <s v="Professionals"/>
    <s v="Tablet"/>
    <n v="18934"/>
    <n v="841"/>
    <n v="4.4400000000000004"/>
    <n v="160"/>
    <n v="19.02"/>
    <n v="7585.79"/>
    <n v="32805.410000000003"/>
    <x v="264"/>
    <n v="128"/>
    <s v="Completed"/>
  </r>
  <r>
    <s v="CMP11595"/>
    <x v="2"/>
    <s v="Sales"/>
    <x v="2"/>
    <s v="08-13-2024"/>
    <s v="11-09-2024"/>
    <x v="0"/>
    <s v="Pune"/>
    <s v="Professionals"/>
    <s v="Desktop"/>
    <n v="86632"/>
    <n v="2012"/>
    <n v="2.3199999999999998"/>
    <n v="19"/>
    <n v="0.94"/>
    <n v="250"/>
    <n v="21314.49"/>
    <x v="265"/>
    <n v="0"/>
    <s v="Paused"/>
  </r>
  <r>
    <s v="CMP19947"/>
    <x v="1"/>
    <s v="Sales"/>
    <x v="5"/>
    <s v="14/06/2024"/>
    <s v="12-03-2024"/>
    <x v="0"/>
    <s v="Mumbai"/>
    <s v="Students"/>
    <s v="Desktop"/>
    <n v="172209"/>
    <n v="1977"/>
    <n v="1.1499999999999999"/>
    <n v="115"/>
    <n v="5.82"/>
    <n v="250"/>
    <n v="2883.55"/>
    <x v="266"/>
    <n v="59"/>
    <s v="Active"/>
  </r>
  <r>
    <s v="CMP18501"/>
    <x v="1"/>
    <s v="Sales"/>
    <x v="3"/>
    <s v="21/06/2024"/>
    <s v="2024-12-01"/>
    <x v="3"/>
    <s v="Kolkata"/>
    <s v="Families"/>
    <s v="Desktop"/>
    <n v="45247"/>
    <n v="1745"/>
    <n v="3.86"/>
    <n v="144"/>
    <n v="8.25"/>
    <n v="3418.4"/>
    <m/>
    <x v="107"/>
    <n v="84"/>
    <s v="Paused"/>
  </r>
  <r>
    <s v="CMP11228"/>
    <x v="2"/>
    <s v="Lead Gen"/>
    <x v="0"/>
    <s v="2024-02-24"/>
    <s v="21/12/2024"/>
    <x v="1"/>
    <s v="Chennai"/>
    <s v="Students"/>
    <s v="Desktop"/>
    <n v="41879"/>
    <n v="5983"/>
    <n v="14.29"/>
    <n v="714"/>
    <n v="11.93"/>
    <n v="250"/>
    <n v="45458.9"/>
    <x v="267"/>
    <n v="89"/>
    <s v="Active"/>
  </r>
  <r>
    <s v="CMP14129"/>
    <x v="1"/>
    <s v="Lead Gen"/>
    <x v="2"/>
    <s v="2024-05-08"/>
    <s v="2024-12-06"/>
    <x v="1"/>
    <s v="Chennai"/>
    <s v="Business Owners"/>
    <s v="Tablet"/>
    <n v="132559"/>
    <n v="4105"/>
    <n v="3.1"/>
    <n v="466"/>
    <n v="11.35"/>
    <n v="250"/>
    <n v="45027.27"/>
    <x v="268"/>
    <n v="374"/>
    <s v="Paused"/>
  </r>
  <r>
    <s v="CMP10095"/>
    <x v="1"/>
    <s v="Retargeting"/>
    <x v="3"/>
    <s v="05-04-2024"/>
    <s v="02/11/2024"/>
    <x v="0"/>
    <s v="Pune"/>
    <s v="Students"/>
    <s v="Mobile"/>
    <n v="191134"/>
    <n v="1092"/>
    <n v="0.56999999999999995"/>
    <n v="357"/>
    <n v="32.69"/>
    <n v="3988.1535696969677"/>
    <m/>
    <x v="107"/>
    <n v="245"/>
    <s v="Paused"/>
  </r>
  <r>
    <s v="CMP13978"/>
    <x v="1"/>
    <s v="Awareness"/>
    <x v="5"/>
    <s v="2024-10-13"/>
    <s v="25/11/2024"/>
    <x v="2"/>
    <s v="Delhi"/>
    <s v="Professionals"/>
    <s v="Mobile"/>
    <n v="144065"/>
    <n v="4233"/>
    <n v="2.94"/>
    <n v="1"/>
    <n v="0.02"/>
    <n v="250"/>
    <n v="40445.97"/>
    <x v="269"/>
    <n v="1"/>
    <s v="Completed"/>
  </r>
  <r>
    <s v="CMP10021"/>
    <x v="4"/>
    <s v="Sales"/>
    <x v="0"/>
    <s v="02-01-2024"/>
    <s v="10/11/2024"/>
    <x v="0"/>
    <s v="Ahmedabad"/>
    <s v="Families"/>
    <s v="Mobile"/>
    <n v="108366"/>
    <n v="12113"/>
    <n v="11.18"/>
    <n v="2159"/>
    <n v="17.82"/>
    <n v="250"/>
    <n v="45493.52"/>
    <x v="270"/>
    <n v="697"/>
    <s v="Active"/>
  </r>
  <r>
    <s v="CMP18620"/>
    <x v="4"/>
    <s v="Lead Gen"/>
    <x v="0"/>
    <s v="2024-09-29"/>
    <s v="2024-11-01"/>
    <x v="0"/>
    <s v="Pune"/>
    <s v="Families"/>
    <s v="Desktop"/>
    <n v="107546"/>
    <n v="12750"/>
    <n v="11.86"/>
    <n v="1683"/>
    <n v="13.2"/>
    <n v="3830.4648972188602"/>
    <n v="9382.58"/>
    <x v="271"/>
    <n v="1016"/>
    <s v="Paused"/>
  </r>
  <r>
    <s v="CMP19972"/>
    <x v="1"/>
    <s v="Sales"/>
    <x v="5"/>
    <s v="10-19-2024"/>
    <s v="2024-12-28"/>
    <x v="0"/>
    <s v="Mumbai"/>
    <s v="Families"/>
    <s v="Mobile"/>
    <n v="194398"/>
    <n v="23287"/>
    <n v="11.98"/>
    <n v="1671"/>
    <n v="7.18"/>
    <n v="8742.85"/>
    <n v="40485.089999999997"/>
    <x v="272"/>
    <n v="1005"/>
    <s v="Active"/>
  </r>
  <r>
    <s v="CMP15306"/>
    <x v="3"/>
    <s v="Awareness"/>
    <x v="5"/>
    <s v="2024-08-30"/>
    <s v="15/12/2024"/>
    <x v="2"/>
    <s v="Delhi"/>
    <s v="Professionals"/>
    <s v="Tablet"/>
    <n v="118704"/>
    <n v="12620"/>
    <n v="10.63"/>
    <n v="3075"/>
    <n v="24.37"/>
    <n v="250"/>
    <n v="6462.01"/>
    <x v="273"/>
    <n v="458"/>
    <s v="Paused"/>
  </r>
  <r>
    <s v="CMP13099"/>
    <x v="2"/>
    <s v="Lead Gen"/>
    <x v="5"/>
    <s v="2024-06-15"/>
    <s v="12-16-2024"/>
    <x v="3"/>
    <s v="Kolkata"/>
    <s v="Families"/>
    <s v="Mobile"/>
    <n v="53513"/>
    <n v="2536"/>
    <n v="4.74"/>
    <n v="761"/>
    <n v="30.01"/>
    <n v="250"/>
    <n v="4580.6899999999996"/>
    <x v="274"/>
    <n v="285"/>
    <s v="Paused"/>
  </r>
  <r>
    <s v="CMP17048"/>
    <x v="1"/>
    <s v="Sales"/>
    <x v="2"/>
    <s v="2024-08-23"/>
    <s v="31/10/2024"/>
    <x v="3"/>
    <s v="Kolkata"/>
    <s v="Business Owners"/>
    <s v="Mobile"/>
    <n v="178615"/>
    <n v="11637"/>
    <n v="6.52"/>
    <n v="3590"/>
    <n v="30.85"/>
    <n v="14497.89"/>
    <n v="49479.6"/>
    <x v="275"/>
    <n v="404"/>
    <s v="Paused"/>
  </r>
  <r>
    <s v="CMP14181"/>
    <x v="1"/>
    <s v="Sales"/>
    <x v="2"/>
    <s v="2024-03-19"/>
    <s v="2024-12-27"/>
    <x v="0"/>
    <s v="Pune"/>
    <s v="Professionals"/>
    <s v="Desktop"/>
    <n v="146167"/>
    <n v="1842"/>
    <n v="1.26"/>
    <n v="580"/>
    <n v="31.49"/>
    <n v="250"/>
    <n v="4162.6400000000003"/>
    <x v="276"/>
    <n v="479"/>
    <s v="Paused"/>
  </r>
  <r>
    <s v="CMP13983"/>
    <x v="0"/>
    <s v="Lead Gen"/>
    <x v="5"/>
    <s v="29/09/2024"/>
    <s v="2024-12-16"/>
    <x v="0"/>
    <s v="Mumbai"/>
    <s v="Students"/>
    <s v="Mobile"/>
    <n v="47526"/>
    <n v="3981"/>
    <n v="8.3800000000000008"/>
    <n v="1298"/>
    <n v="32.6"/>
    <n v="3817.8497265160554"/>
    <n v="11671.84"/>
    <x v="277"/>
    <n v="413"/>
    <s v="Paused"/>
  </r>
  <r>
    <s v="CMP10105"/>
    <x v="1"/>
    <s v="Lead Gen"/>
    <x v="5"/>
    <s v="06-12-2024"/>
    <s v="2024-12-17"/>
    <x v="0"/>
    <s v="Mumbai"/>
    <s v="Business Owners"/>
    <s v="Tablet"/>
    <n v="185444"/>
    <n v="18884"/>
    <n v="10.18"/>
    <n v="1083"/>
    <n v="5.74"/>
    <n v="250"/>
    <n v="30627.75"/>
    <x v="278"/>
    <n v="742"/>
    <s v="Completed"/>
  </r>
  <r>
    <s v="CMP12519"/>
    <x v="2"/>
    <s v="Sales"/>
    <x v="2"/>
    <s v="02-25-2024"/>
    <s v="25/11/2024"/>
    <x v="3"/>
    <s v="Kolkata"/>
    <s v="Students"/>
    <s v="Tablet"/>
    <n v="75401"/>
    <n v="2283"/>
    <n v="3.03"/>
    <n v="632"/>
    <n v="27.68"/>
    <n v="250"/>
    <n v="2496.4699999999998"/>
    <x v="279"/>
    <n v="443"/>
    <s v="Completed"/>
  </r>
  <r>
    <s v="CMP12742"/>
    <x v="1"/>
    <s v="Sales"/>
    <x v="5"/>
    <s v="2024-04-06"/>
    <s v="11-15-2024"/>
    <x v="2"/>
    <s v="Delhi"/>
    <s v="Business Owners"/>
    <s v="Tablet"/>
    <n v="166622"/>
    <n v="4848"/>
    <n v="2.91"/>
    <n v="827"/>
    <n v="17.059999999999999"/>
    <n v="3817.8497265160554"/>
    <n v="33808.71"/>
    <x v="280"/>
    <n v="451"/>
    <s v="Active"/>
  </r>
  <r>
    <s v="CMP18035"/>
    <x v="4"/>
    <s v="Lead Gen"/>
    <x v="2"/>
    <s v="08-23-2024"/>
    <s v="31/10/2024"/>
    <x v="0"/>
    <s v="Mumbai"/>
    <s v="Professionals"/>
    <s v="Mobile"/>
    <n v="22811"/>
    <n v="78"/>
    <n v="0.34"/>
    <n v="0"/>
    <n v="0"/>
    <n v="250"/>
    <n v="33866.26"/>
    <x v="281"/>
    <n v="0"/>
    <s v="Completed"/>
  </r>
  <r>
    <s v="CMP17173"/>
    <x v="4"/>
    <s v="Retargeting"/>
    <x v="5"/>
    <s v="2024-06-12"/>
    <s v="2024-12-04"/>
    <x v="0"/>
    <s v="Pune"/>
    <s v="Professionals"/>
    <s v="Mobile"/>
    <n v="36710"/>
    <n v="5323"/>
    <n v="14.5"/>
    <n v="755"/>
    <n v="14.18"/>
    <n v="12563.83"/>
    <n v="26701.79"/>
    <x v="282"/>
    <n v="157"/>
    <s v="Paused"/>
  </r>
  <r>
    <s v="CMP19452"/>
    <x v="4"/>
    <s v="Lead Gen"/>
    <x v="3"/>
    <s v="2024-01-15"/>
    <s v="09/11/2024"/>
    <x v="2"/>
    <s v="Lucknow"/>
    <s v="Professionals"/>
    <s v="Desktop"/>
    <n v="84913"/>
    <n v="593"/>
    <n v="0.7"/>
    <n v="106"/>
    <n v="17.88"/>
    <n v="8824.43"/>
    <n v="22028.73"/>
    <x v="283"/>
    <n v="0"/>
    <s v="Active"/>
  </r>
  <r>
    <s v="CMP17740"/>
    <x v="0"/>
    <s v="Awareness"/>
    <x v="5"/>
    <s v="2024-08-13"/>
    <s v="11-20-2024"/>
    <x v="2"/>
    <s v="Jaipur"/>
    <s v="Professionals"/>
    <s v="Desktop"/>
    <n v="89189"/>
    <n v="4071"/>
    <n v="4.5599999999999996"/>
    <n v="378"/>
    <n v="9.2899999999999991"/>
    <n v="13047.68"/>
    <n v="29383.65"/>
    <x v="284"/>
    <n v="332"/>
    <s v="Completed"/>
  </r>
  <r>
    <s v="CMP16847"/>
    <x v="3"/>
    <s v="Lead Gen"/>
    <x v="3"/>
    <s v="2024-08-24"/>
    <s v="2024-11-14"/>
    <x v="2"/>
    <s v="Delhi"/>
    <s v="Business Owners"/>
    <s v="Desktop"/>
    <n v="84458"/>
    <n v="2662"/>
    <n v="3.15"/>
    <n v="840"/>
    <n v="31.56"/>
    <n v="10747.41"/>
    <n v="10517.67"/>
    <x v="285"/>
    <n v="482"/>
    <s v="Completed"/>
  </r>
  <r>
    <s v="CMP14531"/>
    <x v="1"/>
    <s v="Lead Gen"/>
    <x v="3"/>
    <s v="2024-07-13"/>
    <s v="25/11/2024"/>
    <x v="2"/>
    <s v="Jaipur"/>
    <s v="Business Owners"/>
    <s v="Tablet"/>
    <n v="19121"/>
    <n v="127"/>
    <n v="0.66"/>
    <n v="20"/>
    <n v="15.75"/>
    <n v="250"/>
    <n v="16494.39"/>
    <x v="286"/>
    <n v="3"/>
    <s v="Paused"/>
  </r>
  <r>
    <s v="CMP15486"/>
    <x v="1"/>
    <s v="Lead Gen"/>
    <x v="3"/>
    <s v="2024-09-24"/>
    <s v="2024-11-23"/>
    <x v="1"/>
    <s v="Bengaluru"/>
    <s v="Families"/>
    <s v="Tablet"/>
    <n v="173140"/>
    <n v="23174"/>
    <n v="13.38"/>
    <n v="4002"/>
    <n v="17.27"/>
    <n v="3988.1535696969677"/>
    <n v="35871.730000000003"/>
    <x v="287"/>
    <n v="197"/>
    <s v="Completed"/>
  </r>
  <r>
    <s v="CMP17837"/>
    <x v="3"/>
    <s v="Awareness"/>
    <x v="5"/>
    <s v="07-29-2024"/>
    <s v="02/12/2024"/>
    <x v="3"/>
    <s v="Kolkata"/>
    <s v="Business Owners"/>
    <s v="Desktop"/>
    <n v="18021"/>
    <n v="439"/>
    <n v="2.44"/>
    <n v="17"/>
    <n v="3.87"/>
    <n v="3817.8497265160554"/>
    <n v="13998.15"/>
    <x v="288"/>
    <n v="11"/>
    <s v="Completed"/>
  </r>
  <r>
    <s v="CMP13056"/>
    <x v="1"/>
    <s v="Sales"/>
    <x v="2"/>
    <s v="2024-01-30"/>
    <s v="28/10/2024"/>
    <x v="0"/>
    <s v="Pune"/>
    <s v="Students"/>
    <s v="Mobile"/>
    <n v="151176"/>
    <n v="13711"/>
    <n v="9.07"/>
    <n v="2931"/>
    <n v="21.38"/>
    <n v="12935.59"/>
    <n v="21263.84"/>
    <x v="289"/>
    <n v="2556"/>
    <s v="Active"/>
  </r>
  <r>
    <s v="CMP14555"/>
    <x v="1"/>
    <s v="Lead Gen"/>
    <x v="4"/>
    <s v="03-10-2024"/>
    <s v="12-03-2024"/>
    <x v="0"/>
    <s v="Mumbai"/>
    <s v="Families"/>
    <s v="Desktop"/>
    <n v="38954"/>
    <n v="4054"/>
    <n v="10.41"/>
    <n v="495"/>
    <n v="12.21"/>
    <n v="4021.4266195524165"/>
    <n v="14316.34"/>
    <x v="290"/>
    <n v="90"/>
    <s v="Completed"/>
  </r>
  <r>
    <s v="CMP17309"/>
    <x v="2"/>
    <s v="Lead Gen"/>
    <x v="3"/>
    <s v="2024-08-04"/>
    <s v="16/12/2024"/>
    <x v="1"/>
    <s v="Chennai"/>
    <s v="Professionals"/>
    <s v="Tablet"/>
    <n v="189353"/>
    <n v="17229"/>
    <n v="9.1"/>
    <n v="1707"/>
    <n v="9.91"/>
    <n v="250"/>
    <n v="18044.240000000002"/>
    <x v="291"/>
    <n v="669"/>
    <s v="Paused"/>
  </r>
  <r>
    <s v="CMP11496"/>
    <x v="0"/>
    <s v="Awareness"/>
    <x v="2"/>
    <s v="02-27-2024"/>
    <s v="12-29-2024"/>
    <x v="2"/>
    <s v="Delhi"/>
    <s v="Professionals"/>
    <s v="Tablet"/>
    <n v="128579"/>
    <n v="8955"/>
    <n v="6.96"/>
    <n v="2394"/>
    <n v="26.73"/>
    <n v="3982.6304252733912"/>
    <n v="38786.94"/>
    <x v="292"/>
    <n v="479"/>
    <s v="Active"/>
  </r>
  <r>
    <s v="CMP12907"/>
    <x v="3"/>
    <s v="Sales"/>
    <x v="0"/>
    <s v="2024-08-21"/>
    <s v="2024-12-20"/>
    <x v="2"/>
    <s v="Delhi"/>
    <s v="Business Owners"/>
    <s v="Mobile"/>
    <n v="100405"/>
    <n v="13791"/>
    <n v="13.74"/>
    <n v="4003"/>
    <n v="29.03"/>
    <n v="3830.4648972188602"/>
    <n v="21348.14"/>
    <x v="293"/>
    <n v="1972"/>
    <s v="Paused"/>
  </r>
  <r>
    <s v="CMP12213"/>
    <x v="0"/>
    <s v="Sales"/>
    <x v="1"/>
    <s v="2024-01-02"/>
    <s v="11-25-2024"/>
    <x v="3"/>
    <s v="Kolkata"/>
    <s v="Professionals"/>
    <s v="Desktop"/>
    <n v="182481"/>
    <n v="19511"/>
    <n v="10.69"/>
    <n v="394"/>
    <n v="2.02"/>
    <n v="250"/>
    <m/>
    <x v="107"/>
    <n v="28"/>
    <s v="Paused"/>
  </r>
  <r>
    <s v="CMP17948"/>
    <x v="3"/>
    <s v="Lead Gen"/>
    <x v="1"/>
    <s v="2024-04-25"/>
    <s v="01/12/2024"/>
    <x v="0"/>
    <s v="Pune"/>
    <s v="Students"/>
    <s v="Tablet"/>
    <n v="192838"/>
    <n v="9268"/>
    <n v="4.8099999999999996"/>
    <n v="1137"/>
    <n v="12.27"/>
    <n v="3891.7088323699436"/>
    <n v="43199.7"/>
    <x v="294"/>
    <n v="87"/>
    <s v="Active"/>
  </r>
  <r>
    <s v="CMP14206"/>
    <x v="3"/>
    <s v="Sales"/>
    <x v="2"/>
    <s v="2024-02-08"/>
    <s v="11-07-2024"/>
    <x v="1"/>
    <s v="Chennai"/>
    <s v="Business Owners"/>
    <s v="Desktop"/>
    <n v="174551"/>
    <n v="7544"/>
    <n v="4.32"/>
    <n v="2381"/>
    <n v="31.56"/>
    <n v="3982.6304252733912"/>
    <n v="5667.24"/>
    <x v="295"/>
    <n v="2023"/>
    <s v="Completed"/>
  </r>
  <r>
    <s v="CMP16451"/>
    <x v="2"/>
    <s v="Sales"/>
    <x v="4"/>
    <s v="10-22-2024"/>
    <s v="2024-12-02"/>
    <x v="2"/>
    <s v="Jaipur"/>
    <s v="Business Owners"/>
    <s v="Mobile"/>
    <n v="2715"/>
    <n v="386"/>
    <n v="14.22"/>
    <n v="52"/>
    <n v="13.47"/>
    <n v="4021.4266195524165"/>
    <n v="45817.74"/>
    <x v="296"/>
    <n v="2"/>
    <s v="Active"/>
  </r>
  <r>
    <s v="CMP10242"/>
    <x v="0"/>
    <s v="Retargeting"/>
    <x v="1"/>
    <s v="07-14-2024"/>
    <s v="2024-11-27"/>
    <x v="1"/>
    <s v="Chennai"/>
    <s v="Professionals"/>
    <s v="Mobile"/>
    <n v="49560"/>
    <n v="1024"/>
    <n v="2.0699999999999998"/>
    <n v="62"/>
    <n v="6.05"/>
    <n v="5697.24"/>
    <n v="16893.060000000001"/>
    <x v="297"/>
    <n v="0"/>
    <s v="Active"/>
  </r>
  <r>
    <s v="CMP19957"/>
    <x v="1"/>
    <s v="Lead Gen"/>
    <x v="1"/>
    <s v="03-13-2024"/>
    <s v="12-05-2024"/>
    <x v="0"/>
    <s v="Ahmedabad"/>
    <s v="Families"/>
    <s v="Mobile"/>
    <n v="67317"/>
    <n v="7110"/>
    <n v="10.56"/>
    <n v="439"/>
    <n v="6.17"/>
    <n v="7694.7"/>
    <n v="22541.82"/>
    <x v="298"/>
    <n v="385"/>
    <s v="Active"/>
  </r>
  <r>
    <s v="CMP16720"/>
    <x v="3"/>
    <s v="Retargeting"/>
    <x v="1"/>
    <s v="2024-10-09"/>
    <s v="12-03-2024"/>
    <x v="2"/>
    <s v="Jaipur"/>
    <s v="Families"/>
    <s v="Desktop"/>
    <n v="183276"/>
    <n v="25997"/>
    <n v="14.18"/>
    <n v="6559"/>
    <n v="25.23"/>
    <n v="250"/>
    <n v="14316.18"/>
    <x v="299"/>
    <n v="4491"/>
    <s v="Paused"/>
  </r>
  <r>
    <s v="CMP19808"/>
    <x v="1"/>
    <s v="Awareness"/>
    <x v="3"/>
    <s v="2024-02-16"/>
    <s v="2024-12-01"/>
    <x v="1"/>
    <s v="Chennai"/>
    <s v="Families"/>
    <s v="Tablet"/>
    <n v="113257"/>
    <n v="2836"/>
    <n v="2.5"/>
    <n v="496"/>
    <n v="17.489999999999998"/>
    <n v="250"/>
    <n v="18580.84"/>
    <x v="300"/>
    <n v="233"/>
    <s v="Completed"/>
  </r>
  <r>
    <s v="CMP18567"/>
    <x v="2"/>
    <s v="Awareness"/>
    <x v="0"/>
    <s v="2024-04-12"/>
    <s v="12-16-2024"/>
    <x v="0"/>
    <s v="Mumbai"/>
    <s v="Students"/>
    <s v="Tablet"/>
    <n v="169451"/>
    <n v="7224"/>
    <n v="4.26"/>
    <n v="1277"/>
    <n v="17.68"/>
    <n v="250"/>
    <n v="21290.84"/>
    <x v="301"/>
    <n v="631"/>
    <s v="Completed"/>
  </r>
  <r>
    <s v="CMP10984"/>
    <x v="1"/>
    <s v="Retargeting"/>
    <x v="4"/>
    <s v="27/03/2024"/>
    <s v="16/12/2024"/>
    <x v="3"/>
    <s v="Kolkata"/>
    <s v="Business Owners"/>
    <s v="Tablet"/>
    <n v="182053"/>
    <n v="9760"/>
    <n v="5.36"/>
    <n v="3051"/>
    <n v="31.26"/>
    <n v="11745.58"/>
    <n v="9326.85"/>
    <x v="302"/>
    <n v="1380"/>
    <s v="Completed"/>
  </r>
  <r>
    <s v="CMP13244"/>
    <x v="1"/>
    <s v="Lead Gen"/>
    <x v="4"/>
    <s v="2024-09-22"/>
    <s v="2024-11-07"/>
    <x v="1"/>
    <s v="Chennai"/>
    <s v="Students"/>
    <s v="Mobile"/>
    <n v="176288"/>
    <n v="829"/>
    <n v="0.47"/>
    <n v="91"/>
    <n v="10.98"/>
    <n v="4021.4266195524165"/>
    <n v="29490.85"/>
    <x v="303"/>
    <n v="17"/>
    <s v="Active"/>
  </r>
  <r>
    <s v="CMP17823"/>
    <x v="2"/>
    <s v="Awareness"/>
    <x v="5"/>
    <s v="15/08/2024"/>
    <s v="11/11/2024"/>
    <x v="3"/>
    <s v="Kolkata"/>
    <s v="Professionals"/>
    <s v="Mobile"/>
    <n v="156760"/>
    <n v="4154"/>
    <n v="2.65"/>
    <n v="1359"/>
    <n v="32.72"/>
    <n v="250"/>
    <n v="12997.71"/>
    <x v="304"/>
    <n v="1096"/>
    <s v="Completed"/>
  </r>
  <r>
    <s v="CMP18985"/>
    <x v="1"/>
    <s v="Retargeting"/>
    <x v="5"/>
    <s v="2024-02-09"/>
    <s v="05/12/2024"/>
    <x v="3"/>
    <s v="Kolkata"/>
    <s v="Business Owners"/>
    <s v="Desktop"/>
    <n v="127458"/>
    <n v="12134"/>
    <n v="9.52"/>
    <n v="2081"/>
    <n v="17.149999999999999"/>
    <n v="3817.8497265160554"/>
    <n v="2499.63"/>
    <x v="305"/>
    <n v="1391"/>
    <s v="Active"/>
  </r>
  <r>
    <s v="CMP11821"/>
    <x v="0"/>
    <s v="Awareness"/>
    <x v="4"/>
    <s v="02-29-2024"/>
    <s v="12-10-2024"/>
    <x v="1"/>
    <s v="Bengaluru"/>
    <s v="Families"/>
    <s v="Tablet"/>
    <n v="123223"/>
    <n v="10144"/>
    <n v="8.23"/>
    <n v="1266"/>
    <n v="12.48"/>
    <n v="13565.03"/>
    <n v="36098.400000000001"/>
    <x v="306"/>
    <n v="726"/>
    <s v="Paused"/>
  </r>
  <r>
    <s v="CMP11799"/>
    <x v="4"/>
    <s v="Sales"/>
    <x v="3"/>
    <s v="09-10-2024"/>
    <s v="2024-11-22"/>
    <x v="1"/>
    <s v="Bengaluru"/>
    <s v="Families"/>
    <s v="Desktop"/>
    <n v="119351"/>
    <n v="1583"/>
    <n v="1.33"/>
    <n v="92"/>
    <n v="5.81"/>
    <n v="250"/>
    <n v="48730.42"/>
    <x v="307"/>
    <n v="73"/>
    <s v="Paused"/>
  </r>
  <r>
    <s v="CMP11727"/>
    <x v="1"/>
    <s v="Retargeting"/>
    <x v="2"/>
    <s v="2024-03-21"/>
    <s v="2024-10-31"/>
    <x v="2"/>
    <s v="Delhi"/>
    <s v="Students"/>
    <s v="Mobile"/>
    <n v="192669"/>
    <n v="14383"/>
    <n v="7.47"/>
    <n v="352"/>
    <n v="2.4500000000000002"/>
    <n v="3982.6304252733912"/>
    <n v="5082.96"/>
    <x v="308"/>
    <n v="337"/>
    <s v="Completed"/>
  </r>
  <r>
    <s v="CMP19901"/>
    <x v="1"/>
    <s v="Awareness"/>
    <x v="3"/>
    <s v="26/02/2024"/>
    <s v="12-25-2024"/>
    <x v="2"/>
    <s v="Delhi"/>
    <s v="Professionals"/>
    <s v="Desktop"/>
    <n v="57028"/>
    <n v="2091"/>
    <n v="3.67"/>
    <n v="655"/>
    <n v="31.32"/>
    <n v="250"/>
    <n v="15419.16"/>
    <x v="309"/>
    <n v="638"/>
    <s v="Active"/>
  </r>
  <r>
    <s v="CMP16464"/>
    <x v="1"/>
    <s v="Retargeting"/>
    <x v="1"/>
    <s v="06-12-2024"/>
    <s v="12-26-2024"/>
    <x v="1"/>
    <s v="Bengaluru"/>
    <s v="Professionals"/>
    <s v="Mobile"/>
    <n v="52179"/>
    <n v="4982"/>
    <n v="9.5500000000000007"/>
    <n v="505"/>
    <n v="10.14"/>
    <n v="250"/>
    <n v="40907.879999999997"/>
    <x v="310"/>
    <n v="190"/>
    <s v="Completed"/>
  </r>
  <r>
    <s v="CMP16007"/>
    <x v="0"/>
    <s v="Sales"/>
    <x v="5"/>
    <s v="2024-08-08"/>
    <s v="11-16-2024"/>
    <x v="3"/>
    <s v="Kolkata"/>
    <s v="Families"/>
    <s v="Desktop"/>
    <n v="98211"/>
    <n v="2596"/>
    <n v="2.64"/>
    <n v="467"/>
    <n v="17.989999999999998"/>
    <n v="250"/>
    <n v="4291.29"/>
    <x v="311"/>
    <n v="108"/>
    <s v="Active"/>
  </r>
  <r>
    <s v="CMP19754"/>
    <x v="2"/>
    <s v="Sales"/>
    <x v="3"/>
    <s v="28/01/2024"/>
    <s v="2024-11-15"/>
    <x v="1"/>
    <s v="Chennai"/>
    <s v="Families"/>
    <s v="Tablet"/>
    <n v="121991"/>
    <n v="4022"/>
    <n v="3.3"/>
    <n v="1000"/>
    <n v="24.86"/>
    <n v="3988.1535696969677"/>
    <n v="40278.49"/>
    <x v="312"/>
    <n v="153"/>
    <s v="Active"/>
  </r>
  <r>
    <s v="CMP18107"/>
    <x v="3"/>
    <s v="Awareness"/>
    <x v="5"/>
    <s v="2024-06-04"/>
    <s v="2024-12-07"/>
    <x v="2"/>
    <s v="Lucknow"/>
    <s v="Families"/>
    <s v="Mobile"/>
    <n v="104341"/>
    <n v="12095"/>
    <n v="11.59"/>
    <n v="3245"/>
    <n v="26.83"/>
    <n v="8865.57"/>
    <n v="4085.82"/>
    <x v="313"/>
    <n v="3195"/>
    <s v="Completed"/>
  </r>
  <r>
    <s v="CMP18067"/>
    <x v="4"/>
    <s v="Lead Gen"/>
    <x v="1"/>
    <s v="01/08/2024"/>
    <s v="2024-11-29"/>
    <x v="1"/>
    <s v="Chennai"/>
    <s v="Professionals"/>
    <s v="Desktop"/>
    <n v="102561"/>
    <n v="1091"/>
    <n v="1.06"/>
    <n v="115"/>
    <n v="10.54"/>
    <n v="3891.7088323699436"/>
    <n v="30147.48"/>
    <x v="314"/>
    <n v="72"/>
    <s v="Paused"/>
  </r>
  <r>
    <s v="CMP15354"/>
    <x v="4"/>
    <s v="Sales"/>
    <x v="3"/>
    <s v="07/08/2024"/>
    <s v="11-28-2024"/>
    <x v="3"/>
    <s v="Kolkata"/>
    <s v="Professionals"/>
    <s v="Mobile"/>
    <n v="187322"/>
    <n v="4636"/>
    <n v="2.4700000000000002"/>
    <n v="714"/>
    <n v="15.4"/>
    <n v="3988.1535696969677"/>
    <n v="23269.18"/>
    <x v="315"/>
    <n v="553"/>
    <s v="Active"/>
  </r>
  <r>
    <s v="CMP14986"/>
    <x v="1"/>
    <s v="Retargeting"/>
    <x v="5"/>
    <s v="2024-06-21"/>
    <s v="11-16-2024"/>
    <x v="2"/>
    <s v="Jaipur"/>
    <s v="Students"/>
    <s v="Desktop"/>
    <n v="162956"/>
    <n v="17595"/>
    <n v="10.8"/>
    <n v="3748"/>
    <n v="21.3"/>
    <n v="250"/>
    <n v="5095.4399999999996"/>
    <x v="316"/>
    <n v="278"/>
    <s v="Paused"/>
  </r>
  <r>
    <s v="CMP13764"/>
    <x v="0"/>
    <s v="Lead Gen"/>
    <x v="3"/>
    <s v="2024-03-16"/>
    <s v="29/11/2024"/>
    <x v="0"/>
    <s v="Mumbai"/>
    <s v="Business Owners"/>
    <s v="Desktop"/>
    <n v="157143"/>
    <n v="252"/>
    <n v="0.16"/>
    <n v="80"/>
    <n v="31.75"/>
    <n v="10349.56"/>
    <n v="9453.51"/>
    <x v="317"/>
    <n v="39"/>
    <s v="Completed"/>
  </r>
  <r>
    <s v="CMP17903"/>
    <x v="2"/>
    <s v="Retargeting"/>
    <x v="4"/>
    <s v="06/10/2024"/>
    <s v="12-01-2024"/>
    <x v="2"/>
    <s v="Delhi"/>
    <s v="Professionals"/>
    <s v="Desktop"/>
    <n v="159281"/>
    <n v="10177"/>
    <n v="6.39"/>
    <n v="2663"/>
    <n v="26.17"/>
    <n v="14832.01"/>
    <n v="44209.58"/>
    <x v="318"/>
    <n v="2654"/>
    <s v="Completed"/>
  </r>
  <r>
    <s v="CMP14794"/>
    <x v="2"/>
    <s v="Lead Gen"/>
    <x v="0"/>
    <s v="26/03/2024"/>
    <s v="13/11/2024"/>
    <x v="1"/>
    <s v="Bengaluru"/>
    <s v="Families"/>
    <s v="Desktop"/>
    <n v="128810"/>
    <n v="1757"/>
    <n v="1.36"/>
    <n v="322"/>
    <n v="18.329999999999998"/>
    <n v="2949.86"/>
    <n v="34255.99"/>
    <x v="319"/>
    <n v="269"/>
    <s v="Paused"/>
  </r>
  <r>
    <s v="CMP16093"/>
    <x v="3"/>
    <s v="Retargeting"/>
    <x v="5"/>
    <s v="2024-02-18"/>
    <s v="11-07-2024"/>
    <x v="2"/>
    <s v="Lucknow"/>
    <s v="Students"/>
    <s v="Tablet"/>
    <n v="195247"/>
    <n v="19070"/>
    <n v="9.77"/>
    <n v="2013"/>
    <n v="10.56"/>
    <n v="7472.84"/>
    <m/>
    <x v="107"/>
    <n v="1120"/>
    <s v="Paused"/>
  </r>
  <r>
    <s v="CMP18511"/>
    <x v="3"/>
    <s v="Sales"/>
    <x v="5"/>
    <s v="17/10/2024"/>
    <s v="11-04-2024"/>
    <x v="2"/>
    <s v="Jaipur"/>
    <s v="Professionals"/>
    <s v="Tablet"/>
    <n v="183713"/>
    <n v="21955"/>
    <n v="11.95"/>
    <n v="2578"/>
    <n v="11.74"/>
    <n v="3817.8497265160554"/>
    <n v="29831.52"/>
    <x v="320"/>
    <n v="771"/>
    <s v="Paused"/>
  </r>
  <r>
    <s v="CMP11136"/>
    <x v="2"/>
    <s v="Retargeting"/>
    <x v="2"/>
    <s v="04-06-2024"/>
    <s v="2024-10-31"/>
    <x v="2"/>
    <s v="Delhi"/>
    <s v="Business Owners"/>
    <s v="Mobile"/>
    <n v="28588"/>
    <n v="4195"/>
    <n v="14.67"/>
    <n v="856"/>
    <n v="20.41"/>
    <n v="250"/>
    <n v="39261.980000000003"/>
    <x v="321"/>
    <n v="836"/>
    <s v="Completed"/>
  </r>
  <r>
    <s v="CMP19326"/>
    <x v="0"/>
    <s v="Lead Gen"/>
    <x v="3"/>
    <s v="05/04/2024"/>
    <s v="2024-12-11"/>
    <x v="0"/>
    <s v="Pune"/>
    <s v="Families"/>
    <s v="Mobile"/>
    <n v="129689"/>
    <n v="2912"/>
    <n v="2.25"/>
    <n v="203"/>
    <n v="6.97"/>
    <n v="250"/>
    <n v="8215"/>
    <x v="322"/>
    <n v="107"/>
    <s v="Paused"/>
  </r>
  <r>
    <s v="CMP17407"/>
    <x v="2"/>
    <s v="Lead Gen"/>
    <x v="1"/>
    <s v="10/06/2024"/>
    <s v="06/11/2024"/>
    <x v="0"/>
    <s v="Ahmedabad"/>
    <s v="Families"/>
    <s v="Tablet"/>
    <n v="77376"/>
    <n v="8620"/>
    <n v="11.14"/>
    <n v="1211"/>
    <n v="14.05"/>
    <n v="3891.7088323699436"/>
    <n v="46521.46"/>
    <x v="323"/>
    <n v="521"/>
    <s v="Active"/>
  </r>
  <r>
    <s v="CMP16127"/>
    <x v="3"/>
    <s v="Retargeting"/>
    <x v="1"/>
    <s v="05-04-2024"/>
    <s v="13/12/2024"/>
    <x v="2"/>
    <s v="Lucknow"/>
    <s v="Families"/>
    <s v="Tablet"/>
    <n v="153760"/>
    <n v="16134"/>
    <n v="10.49"/>
    <n v="897"/>
    <n v="5.56"/>
    <n v="11662.7"/>
    <n v="15207.55"/>
    <x v="324"/>
    <n v="813"/>
    <s v="Completed"/>
  </r>
  <r>
    <s v="CMP17235"/>
    <x v="1"/>
    <s v="Awareness"/>
    <x v="1"/>
    <s v="2024-02-18"/>
    <s v="2024-11-02"/>
    <x v="1"/>
    <s v="Bengaluru"/>
    <s v="Students"/>
    <s v="Mobile"/>
    <n v="144141"/>
    <n v="3627"/>
    <n v="2.52"/>
    <n v="243"/>
    <n v="6.7"/>
    <n v="14763.88"/>
    <n v="42445.67"/>
    <x v="325"/>
    <n v="160"/>
    <s v="Paused"/>
  </r>
  <r>
    <s v="CMP16937"/>
    <x v="2"/>
    <s v="Sales"/>
    <x v="0"/>
    <s v="2024-03-16"/>
    <s v="2024-10-31"/>
    <x v="0"/>
    <s v="Pune"/>
    <s v="Students"/>
    <s v="Mobile"/>
    <n v="86751"/>
    <n v="5332"/>
    <n v="6.15"/>
    <n v="1639"/>
    <n v="30.74"/>
    <n v="3830.4648972188602"/>
    <n v="29104.15"/>
    <x v="326"/>
    <n v="828"/>
    <s v="Completed"/>
  </r>
  <r>
    <s v="CMP14464"/>
    <x v="2"/>
    <s v="Lead Gen"/>
    <x v="2"/>
    <s v="29/01/2024"/>
    <s v="2024-10-30"/>
    <x v="1"/>
    <s v="Bengaluru"/>
    <s v="Business Owners"/>
    <s v="Desktop"/>
    <n v="69966"/>
    <n v="3161"/>
    <n v="4.5199999999999996"/>
    <n v="190"/>
    <n v="6.01"/>
    <n v="11320.75"/>
    <n v="35973.370000000003"/>
    <x v="327"/>
    <n v="131"/>
    <s v="Completed"/>
  </r>
  <r>
    <s v="CMP12187"/>
    <x v="4"/>
    <s v="Retargeting"/>
    <x v="0"/>
    <s v="02-19-2024"/>
    <s v="28/12/2024"/>
    <x v="0"/>
    <s v="Ahmedabad"/>
    <s v="Students"/>
    <s v="Desktop"/>
    <n v="136609"/>
    <n v="12113"/>
    <n v="8.8699999999999992"/>
    <n v="2339"/>
    <n v="19.309999999999999"/>
    <n v="3830.4648972188602"/>
    <n v="42526.42"/>
    <x v="328"/>
    <n v="2013"/>
    <s v="Active"/>
  </r>
  <r>
    <s v="CMP16551"/>
    <x v="1"/>
    <s v="Lead Gen"/>
    <x v="3"/>
    <s v="11/05/2024"/>
    <s v="2024-11-14"/>
    <x v="3"/>
    <s v="Kolkata"/>
    <s v="Students"/>
    <s v="Tablet"/>
    <n v="50644"/>
    <n v="2792"/>
    <n v="5.51"/>
    <n v="909"/>
    <n v="32.56"/>
    <n v="250"/>
    <n v="22120.38"/>
    <x v="329"/>
    <n v="895"/>
    <s v="Paused"/>
  </r>
  <r>
    <s v="CMP14412"/>
    <x v="0"/>
    <s v="Sales"/>
    <x v="1"/>
    <s v="02-04-2024"/>
    <s v="2024-12-09"/>
    <x v="2"/>
    <s v="Delhi"/>
    <s v="Business Owners"/>
    <s v="Tablet"/>
    <n v="3111"/>
    <n v="267"/>
    <n v="8.58"/>
    <n v="24"/>
    <n v="8.99"/>
    <n v="12188.46"/>
    <n v="33474.53"/>
    <x v="330"/>
    <n v="1"/>
    <s v="Paused"/>
  </r>
  <r>
    <s v="CMP13625"/>
    <x v="3"/>
    <s v="Retargeting"/>
    <x v="5"/>
    <s v="2024-09-22"/>
    <s v="12-16-2024"/>
    <x v="3"/>
    <s v="Kolkata"/>
    <s v="Families"/>
    <s v="Desktop"/>
    <n v="63701"/>
    <n v="7427"/>
    <n v="11.66"/>
    <n v="146"/>
    <n v="1.97"/>
    <n v="3817.8497265160554"/>
    <n v="36180.03"/>
    <x v="331"/>
    <n v="65"/>
    <s v="Completed"/>
  </r>
  <r>
    <s v="CMP12814"/>
    <x v="4"/>
    <s v="Lead Gen"/>
    <x v="3"/>
    <s v="10-01-2024"/>
    <s v="27/12/2024"/>
    <x v="1"/>
    <s v="Chennai"/>
    <s v="Professionals"/>
    <s v="Desktop"/>
    <n v="163735"/>
    <n v="24208"/>
    <n v="14.78"/>
    <n v="2982"/>
    <n v="12.32"/>
    <n v="3988.1535696969677"/>
    <n v="30802.29"/>
    <x v="332"/>
    <n v="185"/>
    <s v="Paused"/>
  </r>
  <r>
    <s v="CMP19035"/>
    <x v="2"/>
    <s v="Retargeting"/>
    <x v="3"/>
    <s v="2024-04-13"/>
    <s v="11-12-2024"/>
    <x v="2"/>
    <s v="Jaipur"/>
    <s v="Families"/>
    <s v="Desktop"/>
    <n v="122568"/>
    <n v="5724"/>
    <n v="4.67"/>
    <n v="1603"/>
    <n v="28"/>
    <n v="3988.1535696969677"/>
    <n v="49837.11"/>
    <x v="333"/>
    <n v="1511"/>
    <s v="Completed"/>
  </r>
  <r>
    <s v="CMP14552"/>
    <x v="4"/>
    <s v="Retargeting"/>
    <x v="5"/>
    <s v="08-31-2024"/>
    <s v="12-27-2024"/>
    <x v="0"/>
    <s v="Ahmedabad"/>
    <s v="Students"/>
    <s v="Tablet"/>
    <n v="6423"/>
    <n v="548"/>
    <n v="8.5299999999999994"/>
    <n v="139"/>
    <n v="25.36"/>
    <n v="3817.8497265160554"/>
    <n v="29649.29"/>
    <x v="334"/>
    <n v="72"/>
    <s v="Paused"/>
  </r>
  <r>
    <s v="CMP19062"/>
    <x v="0"/>
    <s v="Awareness"/>
    <x v="2"/>
    <s v="2024-07-18"/>
    <s v="12-15-2024"/>
    <x v="1"/>
    <s v="Chennai"/>
    <s v="Professionals"/>
    <s v="Tablet"/>
    <n v="158208"/>
    <n v="9116"/>
    <n v="5.76"/>
    <n v="1309"/>
    <n v="14.36"/>
    <n v="3982.6304252733912"/>
    <n v="13480.04"/>
    <x v="335"/>
    <n v="814"/>
    <s v="Active"/>
  </r>
  <r>
    <s v="CMP19196"/>
    <x v="1"/>
    <s v="Sales"/>
    <x v="5"/>
    <s v="04-09-2024"/>
    <s v="29/12/2024"/>
    <x v="1"/>
    <s v="Chennai"/>
    <s v="Professionals"/>
    <s v="Mobile"/>
    <n v="25992"/>
    <n v="1093"/>
    <n v="4.21"/>
    <n v="140"/>
    <n v="12.81"/>
    <n v="617.44000000000005"/>
    <n v="20936.84"/>
    <x v="336"/>
    <n v="46"/>
    <s v="Active"/>
  </r>
  <r>
    <s v="CMP17345"/>
    <x v="4"/>
    <s v="Retargeting"/>
    <x v="3"/>
    <s v="21/06/2024"/>
    <s v="12-26-2024"/>
    <x v="3"/>
    <s v="Kolkata"/>
    <s v="Students"/>
    <s v="Tablet"/>
    <n v="49528"/>
    <n v="4249"/>
    <n v="8.58"/>
    <n v="907"/>
    <n v="21.35"/>
    <n v="7764.69"/>
    <n v="41586.21"/>
    <x v="337"/>
    <n v="625"/>
    <s v="Paused"/>
  </r>
  <r>
    <s v="CMP15552"/>
    <x v="1"/>
    <s v="Lead Gen"/>
    <x v="4"/>
    <s v="2024-05-10"/>
    <s v="03/12/2024"/>
    <x v="0"/>
    <s v="Mumbai"/>
    <s v="Business Owners"/>
    <s v="Mobile"/>
    <n v="117306"/>
    <n v="4873"/>
    <n v="4.1500000000000004"/>
    <n v="1393"/>
    <n v="28.59"/>
    <n v="250"/>
    <n v="39499.599999999999"/>
    <x v="338"/>
    <n v="872"/>
    <s v="Paused"/>
  </r>
  <r>
    <s v="CMP15683"/>
    <x v="2"/>
    <s v="Awareness"/>
    <x v="5"/>
    <s v="22/07/2024"/>
    <s v="2024-11-28"/>
    <x v="2"/>
    <s v="Lucknow"/>
    <s v="Business Owners"/>
    <s v="Tablet"/>
    <n v="76084"/>
    <n v="2040"/>
    <n v="2.68"/>
    <n v="195"/>
    <n v="9.56"/>
    <n v="250"/>
    <n v="4082.2"/>
    <x v="339"/>
    <n v="166"/>
    <s v="Paused"/>
  </r>
  <r>
    <s v="CMP19943"/>
    <x v="1"/>
    <s v="Awareness"/>
    <x v="5"/>
    <s v="07-29-2024"/>
    <s v="2024-11-14"/>
    <x v="2"/>
    <s v="Delhi"/>
    <s v="Students"/>
    <s v="Mobile"/>
    <n v="46517"/>
    <n v="3779"/>
    <n v="8.1199999999999992"/>
    <n v="878"/>
    <n v="23.23"/>
    <n v="250"/>
    <n v="15779.12"/>
    <x v="340"/>
    <n v="655"/>
    <s v="Completed"/>
  </r>
  <r>
    <s v="CMP11666"/>
    <x v="1"/>
    <s v="Retargeting"/>
    <x v="4"/>
    <s v="27/07/2024"/>
    <s v="2024-11-19"/>
    <x v="1"/>
    <s v="Bengaluru"/>
    <s v="Professionals"/>
    <s v="Mobile"/>
    <n v="79997"/>
    <n v="986"/>
    <n v="1.23"/>
    <n v="287"/>
    <n v="29.11"/>
    <n v="4021.4266195524165"/>
    <n v="45280.88"/>
    <x v="341"/>
    <n v="6"/>
    <s v="Active"/>
  </r>
  <r>
    <s v="CMP12335"/>
    <x v="2"/>
    <s v="Sales"/>
    <x v="5"/>
    <s v="03/07/2024"/>
    <s v="11-28-2024"/>
    <x v="2"/>
    <s v="Jaipur"/>
    <s v="Families"/>
    <s v="Mobile"/>
    <n v="104706"/>
    <n v="9763"/>
    <n v="9.32"/>
    <n v="1913"/>
    <n v="19.59"/>
    <n v="10369.84"/>
    <n v="9157.98"/>
    <x v="342"/>
    <n v="9"/>
    <s v="Paused"/>
  </r>
  <r>
    <s v="CMP17180"/>
    <x v="0"/>
    <s v="Sales"/>
    <x v="3"/>
    <s v="2024-05-01"/>
    <s v="2024-12-16"/>
    <x v="1"/>
    <s v="Bengaluru"/>
    <s v="Students"/>
    <s v="Mobile"/>
    <n v="8995"/>
    <n v="690"/>
    <n v="7.67"/>
    <n v="190"/>
    <n v="27.54"/>
    <n v="3988.1535696969677"/>
    <n v="8718.6"/>
    <x v="343"/>
    <n v="151"/>
    <s v="Paused"/>
  </r>
  <r>
    <s v="CMP17454"/>
    <x v="0"/>
    <s v="Awareness"/>
    <x v="1"/>
    <s v="06/05/2024"/>
    <s v="04/11/2024"/>
    <x v="0"/>
    <s v="Ahmedabad"/>
    <s v="Families"/>
    <s v="Tablet"/>
    <n v="29251"/>
    <n v="3592"/>
    <n v="12.28"/>
    <n v="397"/>
    <n v="11.05"/>
    <n v="3891.7088323699436"/>
    <n v="38148.97"/>
    <x v="344"/>
    <n v="167"/>
    <s v="Paused"/>
  </r>
  <r>
    <s v="CMP17960"/>
    <x v="4"/>
    <s v="Retargeting"/>
    <x v="0"/>
    <s v="25/04/2024"/>
    <s v="2024-12-10"/>
    <x v="2"/>
    <s v="Jaipur"/>
    <s v="Professionals"/>
    <s v="Tablet"/>
    <n v="125676"/>
    <n v="13768"/>
    <n v="10.96"/>
    <n v="2461"/>
    <n v="17.87"/>
    <n v="4227.3"/>
    <n v="32398.3"/>
    <x v="345"/>
    <n v="1017"/>
    <s v="Active"/>
  </r>
  <r>
    <s v="CMP16419"/>
    <x v="0"/>
    <s v="Sales"/>
    <x v="5"/>
    <s v="01-14-2024"/>
    <s v="2024-10-29"/>
    <x v="2"/>
    <s v="Delhi"/>
    <s v="Families"/>
    <s v="Tablet"/>
    <n v="175311"/>
    <n v="22055"/>
    <n v="12.58"/>
    <n v="5315"/>
    <n v="24.1"/>
    <n v="3817.8497265160554"/>
    <n v="4784.54"/>
    <x v="346"/>
    <n v="88"/>
    <s v="Paused"/>
  </r>
  <r>
    <s v="CMP17105"/>
    <x v="1"/>
    <s v="Sales"/>
    <x v="2"/>
    <s v="2024-10-19"/>
    <s v="12-28-2024"/>
    <x v="2"/>
    <s v="Lucknow"/>
    <s v="Business Owners"/>
    <s v="Mobile"/>
    <n v="132680"/>
    <n v="1084"/>
    <n v="0.82"/>
    <n v="240"/>
    <n v="22.14"/>
    <n v="250"/>
    <n v="15374.59"/>
    <x v="347"/>
    <n v="106"/>
    <s v="Active"/>
  </r>
  <r>
    <s v="CMP10113"/>
    <x v="3"/>
    <s v="Lead Gen"/>
    <x v="5"/>
    <s v="13/08/2024"/>
    <s v="11-11-2024"/>
    <x v="2"/>
    <s v="Lucknow"/>
    <s v="Professionals"/>
    <s v="Mobile"/>
    <n v="186988"/>
    <n v="24100"/>
    <n v="12.89"/>
    <n v="2543"/>
    <n v="10.55"/>
    <n v="3817.8497265160554"/>
    <m/>
    <x v="107"/>
    <n v="1904"/>
    <s v="Completed"/>
  </r>
  <r>
    <s v="CMP13465"/>
    <x v="2"/>
    <s v="Awareness"/>
    <x v="5"/>
    <s v="22/03/2024"/>
    <s v="2024-12-26"/>
    <x v="2"/>
    <s v="Delhi"/>
    <s v="Families"/>
    <s v="Desktop"/>
    <n v="171570"/>
    <n v="23269"/>
    <n v="13.56"/>
    <n v="7073"/>
    <n v="30.4"/>
    <n v="250"/>
    <n v="27129.66"/>
    <x v="348"/>
    <n v="7002"/>
    <s v="Paused"/>
  </r>
  <r>
    <s v="CMP19081"/>
    <x v="4"/>
    <s v="Sales"/>
    <x v="0"/>
    <s v="03/07/2024"/>
    <s v="2024-12-16"/>
    <x v="1"/>
    <s v="Chennai"/>
    <s v="Students"/>
    <s v="Tablet"/>
    <n v="30869"/>
    <n v="2079"/>
    <n v="6.73"/>
    <n v="480"/>
    <n v="23.09"/>
    <n v="4131.6499999999996"/>
    <n v="40686.9"/>
    <x v="349"/>
    <n v="63"/>
    <s v="Paused"/>
  </r>
  <r>
    <s v="CMP13955"/>
    <x v="2"/>
    <s v="Awareness"/>
    <x v="5"/>
    <s v="2024-04-04"/>
    <s v="2024-11-07"/>
    <x v="0"/>
    <s v="Pune"/>
    <s v="Families"/>
    <s v="Mobile"/>
    <n v="32798"/>
    <n v="567"/>
    <n v="1.73"/>
    <n v="74"/>
    <n v="13.05"/>
    <n v="250"/>
    <n v="24520.240000000002"/>
    <x v="350"/>
    <n v="60"/>
    <s v="Completed"/>
  </r>
  <r>
    <s v="CMP19974"/>
    <x v="1"/>
    <s v="Retargeting"/>
    <x v="5"/>
    <s v="05/08/2024"/>
    <s v="12-07-2024"/>
    <x v="1"/>
    <s v="Bengaluru"/>
    <s v="Students"/>
    <s v="Tablet"/>
    <n v="177719"/>
    <n v="4215"/>
    <n v="2.37"/>
    <n v="1054"/>
    <n v="25.01"/>
    <n v="3817.8497265160554"/>
    <n v="4171.3900000000003"/>
    <x v="351"/>
    <n v="419"/>
    <s v="Paused"/>
  </r>
  <r>
    <s v="CMP16562"/>
    <x v="1"/>
    <s v="Sales"/>
    <x v="3"/>
    <s v="25/07/2024"/>
    <s v="12-17-2024"/>
    <x v="2"/>
    <s v="Lucknow"/>
    <s v="Professionals"/>
    <s v="Tablet"/>
    <n v="132035"/>
    <n v="9089"/>
    <n v="6.88"/>
    <n v="792"/>
    <n v="8.7100000000000009"/>
    <n v="3988.1535696969677"/>
    <m/>
    <x v="107"/>
    <n v="583"/>
    <s v="Completed"/>
  </r>
  <r>
    <s v="CMP12848"/>
    <x v="3"/>
    <s v="Lead Gen"/>
    <x v="3"/>
    <s v="02-21-2024"/>
    <s v="11-21-2024"/>
    <x v="3"/>
    <s v="Kolkata"/>
    <s v="Professionals"/>
    <s v="Tablet"/>
    <n v="31571"/>
    <n v="4553"/>
    <n v="14.42"/>
    <n v="110"/>
    <n v="2.42"/>
    <n v="3988.1535696969677"/>
    <n v="48161.84"/>
    <x v="352"/>
    <n v="36"/>
    <s v="Active"/>
  </r>
  <r>
    <s v="CMP11371"/>
    <x v="0"/>
    <s v="Lead Gen"/>
    <x v="1"/>
    <s v="17/02/2024"/>
    <s v="07/11/2024"/>
    <x v="2"/>
    <s v="Lucknow"/>
    <s v="Students"/>
    <s v="Desktop"/>
    <n v="109906"/>
    <n v="10543"/>
    <n v="9.59"/>
    <n v="1155"/>
    <n v="10.96"/>
    <n v="3891.7088323699436"/>
    <n v="47200.88"/>
    <x v="353"/>
    <n v="972"/>
    <s v="Paused"/>
  </r>
  <r>
    <s v="CMP14673"/>
    <x v="0"/>
    <s v="Retargeting"/>
    <x v="3"/>
    <s v="05-30-2024"/>
    <s v="11-05-2024"/>
    <x v="0"/>
    <s v="Mumbai"/>
    <s v="Business Owners"/>
    <s v="Mobile"/>
    <n v="167840"/>
    <n v="13584"/>
    <n v="8.09"/>
    <n v="2087"/>
    <n v="15.36"/>
    <n v="250"/>
    <n v="38238.769999999997"/>
    <x v="354"/>
    <n v="949"/>
    <s v="Paused"/>
  </r>
  <r>
    <s v="CMP10952"/>
    <x v="2"/>
    <s v="Lead Gen"/>
    <x v="5"/>
    <s v="2024-05-05"/>
    <s v="12-11-2024"/>
    <x v="1"/>
    <s v="Chennai"/>
    <s v="Families"/>
    <s v="Mobile"/>
    <n v="136309"/>
    <n v="13710"/>
    <n v="10.06"/>
    <n v="3587"/>
    <n v="26.16"/>
    <n v="8421.6200000000008"/>
    <n v="4153.32"/>
    <x v="355"/>
    <n v="2800"/>
    <s v="Active"/>
  </r>
  <r>
    <s v="CMP17458"/>
    <x v="2"/>
    <s v="Lead Gen"/>
    <x v="3"/>
    <s v="10/10/2024"/>
    <s v="2024-11-21"/>
    <x v="0"/>
    <s v="Ahmedabad"/>
    <s v="Students"/>
    <s v="Desktop"/>
    <n v="25816"/>
    <n v="2235"/>
    <n v="8.66"/>
    <n v="298"/>
    <n v="13.33"/>
    <n v="250"/>
    <n v="47056.44"/>
    <x v="356"/>
    <n v="31"/>
    <s v="Paused"/>
  </r>
  <r>
    <s v="CMP15417"/>
    <x v="3"/>
    <s v="Retargeting"/>
    <x v="1"/>
    <s v="2024-06-03"/>
    <s v="2024-12-08"/>
    <x v="0"/>
    <s v="Mumbai"/>
    <s v="Professionals"/>
    <s v="Desktop"/>
    <n v="110455"/>
    <n v="6429"/>
    <n v="5.82"/>
    <n v="277"/>
    <n v="4.3099999999999996"/>
    <n v="250"/>
    <n v="43232.2"/>
    <x v="357"/>
    <n v="200"/>
    <s v="Paused"/>
  </r>
  <r>
    <s v="CMP10477"/>
    <x v="2"/>
    <s v="Retargeting"/>
    <x v="1"/>
    <s v="04-21-2024"/>
    <s v="2024-11-14"/>
    <x v="2"/>
    <s v="Delhi"/>
    <s v="Professionals"/>
    <s v="Mobile"/>
    <n v="104057"/>
    <n v="11349"/>
    <n v="10.91"/>
    <n v="1385"/>
    <n v="12.2"/>
    <n v="3891.7088323699436"/>
    <n v="38218.36"/>
    <x v="358"/>
    <n v="648"/>
    <s v="Paused"/>
  </r>
  <r>
    <s v="CMP15585"/>
    <x v="1"/>
    <s v="Sales"/>
    <x v="3"/>
    <s v="01-24-2024"/>
    <s v="12-21-2024"/>
    <x v="2"/>
    <s v="Delhi"/>
    <s v="Business Owners"/>
    <s v="Tablet"/>
    <n v="44190"/>
    <n v="5825"/>
    <n v="13.18"/>
    <n v="465"/>
    <n v="7.98"/>
    <n v="3988.1535696969677"/>
    <n v="12174.96"/>
    <x v="359"/>
    <n v="406"/>
    <s v="Active"/>
  </r>
  <r>
    <s v="CMP15184"/>
    <x v="3"/>
    <s v="Retargeting"/>
    <x v="5"/>
    <s v="11/03/2024"/>
    <s v="2024-11-24"/>
    <x v="1"/>
    <s v="Chennai"/>
    <s v="Business Owners"/>
    <s v="Tablet"/>
    <n v="72894"/>
    <n v="4367"/>
    <n v="5.99"/>
    <n v="957"/>
    <n v="21.91"/>
    <n v="3817.8497265160554"/>
    <m/>
    <x v="107"/>
    <n v="175"/>
    <s v="Completed"/>
  </r>
  <r>
    <s v="CMP18039"/>
    <x v="3"/>
    <s v="Lead Gen"/>
    <x v="3"/>
    <s v="31/05/2024"/>
    <s v="12-29-2024"/>
    <x v="3"/>
    <s v="Kolkata"/>
    <s v="Students"/>
    <s v="Tablet"/>
    <n v="43732"/>
    <n v="4981"/>
    <n v="11.39"/>
    <n v="293"/>
    <n v="5.88"/>
    <n v="7451.18"/>
    <m/>
    <x v="107"/>
    <n v="1"/>
    <s v="Paused"/>
  </r>
  <r>
    <s v="CMP18440"/>
    <x v="1"/>
    <s v="Sales"/>
    <x v="0"/>
    <s v="27/09/2024"/>
    <s v="11-26-2024"/>
    <x v="1"/>
    <s v="Chennai"/>
    <s v="Business Owners"/>
    <s v="Desktop"/>
    <n v="135816"/>
    <n v="9347"/>
    <n v="6.88"/>
    <n v="2382"/>
    <n v="25.48"/>
    <n v="14998.53"/>
    <n v="44469.120000000003"/>
    <x v="360"/>
    <n v="80"/>
    <s v="Active"/>
  </r>
  <r>
    <s v="CMP17410"/>
    <x v="0"/>
    <s v="Lead Gen"/>
    <x v="3"/>
    <s v="2024-02-07"/>
    <s v="03/11/2024"/>
    <x v="1"/>
    <s v="Bengaluru"/>
    <s v="Business Owners"/>
    <s v="Tablet"/>
    <n v="180859"/>
    <n v="7107"/>
    <n v="3.93"/>
    <n v="191"/>
    <n v="2.69"/>
    <n v="3988.1535696969677"/>
    <n v="25985.03"/>
    <x v="361"/>
    <n v="15"/>
    <s v="Active"/>
  </r>
  <r>
    <s v="CMP19267"/>
    <x v="2"/>
    <s v="Sales"/>
    <x v="4"/>
    <s v="03-30-2024"/>
    <s v="11-09-2024"/>
    <x v="0"/>
    <s v="Ahmedabad"/>
    <s v="Professionals"/>
    <s v="Tablet"/>
    <n v="13085"/>
    <n v="1288"/>
    <n v="9.84"/>
    <n v="306"/>
    <n v="23.76"/>
    <n v="4021.4266195524165"/>
    <n v="9058.49"/>
    <x v="362"/>
    <n v="191"/>
    <s v="Paused"/>
  </r>
  <r>
    <s v="CMP12664"/>
    <x v="2"/>
    <s v="Retargeting"/>
    <x v="3"/>
    <s v="03-22-2024"/>
    <s v="12-29-2024"/>
    <x v="1"/>
    <s v="Chennai"/>
    <s v="Professionals"/>
    <s v="Tablet"/>
    <n v="182380"/>
    <n v="23334"/>
    <n v="12.79"/>
    <n v="6772"/>
    <n v="29.02"/>
    <n v="3988.1535696969677"/>
    <n v="43525.53"/>
    <x v="363"/>
    <n v="5499"/>
    <s v="Completed"/>
  </r>
  <r>
    <s v="CMP14894"/>
    <x v="2"/>
    <s v="Sales"/>
    <x v="1"/>
    <s v="08-12-2024"/>
    <s v="2024-11-21"/>
    <x v="2"/>
    <s v="Jaipur"/>
    <s v="Professionals"/>
    <s v="Tablet"/>
    <n v="36199"/>
    <n v="2469"/>
    <n v="6.82"/>
    <n v="440"/>
    <n v="17.82"/>
    <n v="7007.01"/>
    <n v="25571.8"/>
    <x v="364"/>
    <n v="222"/>
    <s v="Completed"/>
  </r>
  <r>
    <s v="CMP17601"/>
    <x v="4"/>
    <s v="Awareness"/>
    <x v="5"/>
    <s v="2024-03-10"/>
    <s v="12-31-2024"/>
    <x v="3"/>
    <s v="Kolkata"/>
    <s v="Professionals"/>
    <s v="Mobile"/>
    <n v="101344"/>
    <n v="14510"/>
    <n v="14.32"/>
    <n v="4681"/>
    <n v="32.26"/>
    <n v="3817.8497265160554"/>
    <n v="9718"/>
    <x v="365"/>
    <n v="2973"/>
    <s v="Active"/>
  </r>
  <r>
    <s v="CMP10342"/>
    <x v="2"/>
    <s v="Retargeting"/>
    <x v="5"/>
    <s v="2024-06-06"/>
    <s v="12-02-2024"/>
    <x v="0"/>
    <s v="Mumbai"/>
    <s v="Professionals"/>
    <s v="Mobile"/>
    <n v="184608"/>
    <n v="25575"/>
    <n v="13.85"/>
    <n v="4905"/>
    <n v="19.18"/>
    <n v="250"/>
    <n v="11083.26"/>
    <x v="366"/>
    <n v="3013"/>
    <s v="Active"/>
  </r>
  <r>
    <s v="CMP13865"/>
    <x v="2"/>
    <s v="Lead Gen"/>
    <x v="3"/>
    <s v="06-14-2024"/>
    <s v="12-27-2024"/>
    <x v="0"/>
    <s v="Pune"/>
    <s v="Business Owners"/>
    <s v="Mobile"/>
    <n v="113220"/>
    <n v="9739"/>
    <n v="8.6"/>
    <n v="265"/>
    <n v="2.72"/>
    <n v="8786.7099999999991"/>
    <n v="19261.22"/>
    <x v="367"/>
    <n v="114"/>
    <s v="Paused"/>
  </r>
  <r>
    <s v="CMP12872"/>
    <x v="2"/>
    <s v="Awareness"/>
    <x v="1"/>
    <s v="09-16-2024"/>
    <s v="12-20-2024"/>
    <x v="0"/>
    <s v="Pune"/>
    <s v="Business Owners"/>
    <s v="Tablet"/>
    <n v="84285"/>
    <n v="11057"/>
    <n v="13.12"/>
    <n v="3113"/>
    <n v="28.15"/>
    <n v="250"/>
    <n v="19956.04"/>
    <x v="368"/>
    <n v="2757"/>
    <s v="Paused"/>
  </r>
  <r>
    <s v="CMP17511"/>
    <x v="1"/>
    <s v="Retargeting"/>
    <x v="1"/>
    <s v="2024-02-09"/>
    <s v="19/11/2024"/>
    <x v="3"/>
    <s v="Kolkata"/>
    <s v="Families"/>
    <s v="Mobile"/>
    <n v="188496"/>
    <n v="17112"/>
    <n v="9.08"/>
    <n v="3380"/>
    <n v="19.75"/>
    <n v="250"/>
    <n v="26627.759999999998"/>
    <x v="369"/>
    <n v="808"/>
    <s v="Completed"/>
  </r>
  <r>
    <s v="CMP18587"/>
    <x v="0"/>
    <s v="Retargeting"/>
    <x v="1"/>
    <s v="07-07-2024"/>
    <s v="2024-11-20"/>
    <x v="0"/>
    <s v="Mumbai"/>
    <s v="Families"/>
    <s v="Tablet"/>
    <n v="32619"/>
    <n v="3113"/>
    <n v="9.5399999999999991"/>
    <n v="320"/>
    <n v="10.28"/>
    <n v="3891.7088323699436"/>
    <n v="39330.339999999997"/>
    <x v="370"/>
    <n v="211"/>
    <s v="Completed"/>
  </r>
  <r>
    <s v="CMP13977"/>
    <x v="2"/>
    <s v="Awareness"/>
    <x v="0"/>
    <s v="05-22-2024"/>
    <s v="29/11/2024"/>
    <x v="0"/>
    <s v="Mumbai"/>
    <s v="Students"/>
    <s v="Desktop"/>
    <n v="161847"/>
    <n v="11601"/>
    <n v="7.17"/>
    <n v="932"/>
    <n v="8.0299999999999994"/>
    <n v="3830.4648972188602"/>
    <n v="30535.01"/>
    <x v="371"/>
    <n v="633"/>
    <s v="Completed"/>
  </r>
  <r>
    <s v="CMP13656"/>
    <x v="0"/>
    <s v="Retargeting"/>
    <x v="2"/>
    <s v="22/04/2024"/>
    <s v="29/11/2024"/>
    <x v="1"/>
    <s v="Bengaluru"/>
    <s v="Business Owners"/>
    <s v="Desktop"/>
    <n v="20358"/>
    <n v="1479"/>
    <n v="7.26"/>
    <n v="192"/>
    <n v="12.98"/>
    <n v="250"/>
    <n v="4168.24"/>
    <x v="372"/>
    <n v="56"/>
    <s v="Paused"/>
  </r>
  <r>
    <s v="CMP15682"/>
    <x v="1"/>
    <s v="Retargeting"/>
    <x v="4"/>
    <s v="03/04/2024"/>
    <s v="2024-11-21"/>
    <x v="1"/>
    <s v="Bengaluru"/>
    <s v="Business Owners"/>
    <s v="Mobile"/>
    <n v="120432"/>
    <n v="15627"/>
    <n v="12.98"/>
    <n v="1514"/>
    <n v="9.69"/>
    <n v="250"/>
    <n v="20953.669999999998"/>
    <x v="373"/>
    <n v="1249"/>
    <s v="Active"/>
  </r>
  <r>
    <s v="CMP19976"/>
    <x v="1"/>
    <s v="Retargeting"/>
    <x v="2"/>
    <s v="2024-01-13"/>
    <s v="12-25-2024"/>
    <x v="2"/>
    <s v="Jaipur"/>
    <s v="Professionals"/>
    <s v="Tablet"/>
    <n v="50141"/>
    <n v="5810"/>
    <n v="11.59"/>
    <n v="1168"/>
    <n v="20.100000000000001"/>
    <n v="3982.6304252733912"/>
    <n v="39288.19"/>
    <x v="374"/>
    <n v="160"/>
    <s v="Paused"/>
  </r>
  <r>
    <s v="CMP14934"/>
    <x v="4"/>
    <s v="Awareness"/>
    <x v="3"/>
    <s v="15/01/2024"/>
    <s v="11-29-2024"/>
    <x v="0"/>
    <s v="Pune"/>
    <s v="Professionals"/>
    <s v="Tablet"/>
    <n v="17610"/>
    <n v="830"/>
    <n v="4.71"/>
    <n v="199"/>
    <n v="23.98"/>
    <n v="6093.36"/>
    <n v="30197.48"/>
    <x v="375"/>
    <n v="6"/>
    <s v="Completed"/>
  </r>
  <r>
    <s v="CMP15170"/>
    <x v="1"/>
    <s v="Retargeting"/>
    <x v="5"/>
    <s v="20/01/2024"/>
    <s v="11-17-2024"/>
    <x v="3"/>
    <s v="Kolkata"/>
    <s v="Students"/>
    <s v="Tablet"/>
    <n v="145510"/>
    <n v="12218"/>
    <n v="8.4"/>
    <n v="2563"/>
    <n v="20.98"/>
    <n v="6970.27"/>
    <n v="20041.09"/>
    <x v="376"/>
    <n v="2364"/>
    <s v="Completed"/>
  </r>
  <r>
    <s v="CMP16841"/>
    <x v="4"/>
    <s v="Lead Gen"/>
    <x v="5"/>
    <s v="21/07/2024"/>
    <s v="2024-11-15"/>
    <x v="3"/>
    <s v="Kolkata"/>
    <s v="Business Owners"/>
    <s v="Desktop"/>
    <n v="194109"/>
    <n v="22959"/>
    <n v="11.83"/>
    <n v="5441"/>
    <n v="23.7"/>
    <n v="3817.8497265160554"/>
    <n v="36297.19"/>
    <x v="377"/>
    <n v="2795"/>
    <s v="Completed"/>
  </r>
  <r>
    <s v="CMP17063"/>
    <x v="1"/>
    <s v="Awareness"/>
    <x v="2"/>
    <s v="2024-05-09"/>
    <s v="11-03-2024"/>
    <x v="1"/>
    <s v="Chennai"/>
    <s v="Families"/>
    <s v="Desktop"/>
    <n v="161473"/>
    <n v="19773"/>
    <n v="12.25"/>
    <n v="6250"/>
    <n v="31.61"/>
    <n v="1767.44"/>
    <n v="28992.58"/>
    <x v="378"/>
    <n v="1174"/>
    <s v="Active"/>
  </r>
  <r>
    <s v="CMP19755"/>
    <x v="1"/>
    <s v="Retargeting"/>
    <x v="0"/>
    <s v="14/02/2024"/>
    <s v="12-29-2024"/>
    <x v="2"/>
    <s v="Jaipur"/>
    <s v="Students"/>
    <s v="Tablet"/>
    <n v="17969"/>
    <n v="1461"/>
    <n v="8.1300000000000008"/>
    <n v="104"/>
    <n v="7.12"/>
    <n v="10437.61"/>
    <n v="25953"/>
    <x v="379"/>
    <n v="85"/>
    <s v="Completed"/>
  </r>
  <r>
    <s v="CMP17647"/>
    <x v="3"/>
    <s v="Retargeting"/>
    <x v="1"/>
    <s v="11/10/2024"/>
    <s v="11-27-2024"/>
    <x v="2"/>
    <s v="Jaipur"/>
    <s v="Families"/>
    <s v="Tablet"/>
    <n v="165387"/>
    <n v="1457"/>
    <n v="0.88"/>
    <n v="28"/>
    <n v="1.92"/>
    <n v="3891.7088323699436"/>
    <n v="20540.7"/>
    <x v="380"/>
    <n v="25"/>
    <s v="Completed"/>
  </r>
  <r>
    <s v="CMP16483"/>
    <x v="1"/>
    <s v="Awareness"/>
    <x v="5"/>
    <s v="04-13-2024"/>
    <s v="26/11/2024"/>
    <x v="2"/>
    <s v="Jaipur"/>
    <s v="Students"/>
    <s v="Desktop"/>
    <n v="15976"/>
    <n v="546"/>
    <n v="3.42"/>
    <n v="37"/>
    <n v="6.78"/>
    <n v="13880.9"/>
    <n v="17362.41"/>
    <x v="381"/>
    <n v="14"/>
    <s v="Completed"/>
  </r>
  <r>
    <s v="CMP19399"/>
    <x v="0"/>
    <s v="Lead Gen"/>
    <x v="4"/>
    <s v="2024-06-08"/>
    <s v="10/12/2024"/>
    <x v="0"/>
    <s v="Mumbai"/>
    <s v="Professionals"/>
    <s v="Desktop"/>
    <n v="137988"/>
    <n v="20491"/>
    <n v="14.85"/>
    <n v="5944"/>
    <n v="29.01"/>
    <n v="2077.91"/>
    <n v="29030.95"/>
    <x v="382"/>
    <n v="1343"/>
    <s v="Active"/>
  </r>
  <r>
    <s v="CMP14299"/>
    <x v="1"/>
    <s v="Awareness"/>
    <x v="2"/>
    <s v="03/03/2024"/>
    <s v="01/12/2024"/>
    <x v="1"/>
    <s v="Chennai"/>
    <s v="Students"/>
    <s v="Desktop"/>
    <n v="100044"/>
    <n v="5144"/>
    <n v="5.14"/>
    <n v="231"/>
    <n v="4.49"/>
    <n v="3982.6304252733912"/>
    <n v="4096.03"/>
    <x v="383"/>
    <n v="36"/>
    <s v="Completed"/>
  </r>
  <r>
    <s v="CMP15973"/>
    <x v="2"/>
    <s v="Awareness"/>
    <x v="5"/>
    <s v="09-29-2024"/>
    <s v="2024-10-31"/>
    <x v="0"/>
    <s v="Ahmedabad"/>
    <s v="Students"/>
    <s v="Desktop"/>
    <n v="98072"/>
    <n v="1572"/>
    <n v="1.6"/>
    <n v="265"/>
    <n v="16.86"/>
    <n v="3817.8497265160554"/>
    <n v="45376.34"/>
    <x v="384"/>
    <n v="37"/>
    <s v="Paused"/>
  </r>
  <r>
    <s v="CMP14858"/>
    <x v="2"/>
    <s v="Sales"/>
    <x v="3"/>
    <s v="25/04/2024"/>
    <s v="02/12/2024"/>
    <x v="0"/>
    <s v="Ahmedabad"/>
    <s v="Professionals"/>
    <s v="Desktop"/>
    <n v="172027"/>
    <n v="4545"/>
    <n v="2.64"/>
    <n v="842"/>
    <n v="18.53"/>
    <n v="250"/>
    <n v="3059.28"/>
    <x v="385"/>
    <n v="23"/>
    <s v="Paused"/>
  </r>
  <r>
    <s v="CMP14581"/>
    <x v="3"/>
    <s v="Awareness"/>
    <x v="5"/>
    <s v="26/07/2024"/>
    <s v="10/11/2024"/>
    <x v="2"/>
    <s v="Lucknow"/>
    <s v="Students"/>
    <s v="Tablet"/>
    <n v="148563"/>
    <n v="16034"/>
    <n v="10.79"/>
    <n v="5001"/>
    <n v="31.19"/>
    <n v="3817.8497265160554"/>
    <n v="32328.51"/>
    <x v="386"/>
    <n v="4841"/>
    <s v="Active"/>
  </r>
  <r>
    <s v="CMP16402"/>
    <x v="4"/>
    <s v="Lead Gen"/>
    <x v="1"/>
    <s v="06-05-2024"/>
    <s v="12-23-2024"/>
    <x v="2"/>
    <s v="Delhi"/>
    <s v="Students"/>
    <s v="Desktop"/>
    <n v="128003"/>
    <n v="2911"/>
    <n v="2.27"/>
    <n v="847"/>
    <n v="29.1"/>
    <n v="8283.02"/>
    <n v="22760.7"/>
    <x v="387"/>
    <n v="12"/>
    <s v="Paused"/>
  </r>
  <r>
    <s v="CMP17975"/>
    <x v="3"/>
    <s v="Sales"/>
    <x v="5"/>
    <s v="10-12-2024"/>
    <s v="09/12/2024"/>
    <x v="2"/>
    <s v="Delhi"/>
    <s v="Business Owners"/>
    <s v="Desktop"/>
    <n v="83030"/>
    <n v="10039"/>
    <n v="12.09"/>
    <n v="3152"/>
    <n v="31.4"/>
    <n v="14597.42"/>
    <n v="41567.11"/>
    <x v="388"/>
    <n v="1415"/>
    <s v="Active"/>
  </r>
  <r>
    <s v="CMP14562"/>
    <x v="1"/>
    <s v="Lead Gen"/>
    <x v="1"/>
    <s v="13/03/2024"/>
    <s v="2024-11-25"/>
    <x v="2"/>
    <s v="Jaipur"/>
    <s v="Families"/>
    <s v="Mobile"/>
    <n v="44821"/>
    <n v="2292"/>
    <n v="5.1100000000000003"/>
    <n v="364"/>
    <n v="15.88"/>
    <n v="3891.7088323699436"/>
    <n v="32786.58"/>
    <x v="389"/>
    <n v="335"/>
    <s v="Active"/>
  </r>
  <r>
    <s v="CMP15557"/>
    <x v="2"/>
    <s v="Retargeting"/>
    <x v="0"/>
    <s v="25/09/2024"/>
    <s v="11-03-2024"/>
    <x v="0"/>
    <s v="Pune"/>
    <s v="Professionals"/>
    <s v="Tablet"/>
    <n v="123128"/>
    <n v="5216"/>
    <n v="4.24"/>
    <n v="826"/>
    <n v="15.84"/>
    <n v="3830.4648972188602"/>
    <n v="14003.85"/>
    <x v="390"/>
    <n v="367"/>
    <s v="Paused"/>
  </r>
  <r>
    <s v="CMP13202"/>
    <x v="3"/>
    <s v="Lead Gen"/>
    <x v="3"/>
    <s v="24/03/2024"/>
    <s v="11-17-2024"/>
    <x v="3"/>
    <s v="Kolkata"/>
    <s v="Professionals"/>
    <s v="Tablet"/>
    <n v="84936"/>
    <n v="7899"/>
    <n v="9.3000000000000007"/>
    <n v="1605"/>
    <n v="20.32"/>
    <n v="1246.79"/>
    <n v="10076.200000000001"/>
    <x v="391"/>
    <n v="107"/>
    <s v="Paused"/>
  </r>
  <r>
    <s v="CMP13538"/>
    <x v="3"/>
    <s v="Lead Gen"/>
    <x v="2"/>
    <s v="2024-01-06"/>
    <s v="2024-12-21"/>
    <x v="1"/>
    <s v="Bengaluru"/>
    <s v="Business Owners"/>
    <s v="Tablet"/>
    <n v="122098"/>
    <n v="10962"/>
    <n v="8.98"/>
    <n v="2063"/>
    <n v="18.82"/>
    <n v="250"/>
    <n v="23759.06"/>
    <x v="392"/>
    <n v="644"/>
    <s v="Completed"/>
  </r>
  <r>
    <s v="CMP18499"/>
    <x v="4"/>
    <s v="Awareness"/>
    <x v="5"/>
    <s v="2024-09-25"/>
    <s v="22/11/2024"/>
    <x v="2"/>
    <s v="Jaipur"/>
    <s v="Professionals"/>
    <s v="Tablet"/>
    <n v="14883"/>
    <n v="2135"/>
    <n v="14.35"/>
    <n v="499"/>
    <n v="23.37"/>
    <n v="6557.49"/>
    <n v="10193.65"/>
    <x v="393"/>
    <n v="23"/>
    <s v="Completed"/>
  </r>
  <r>
    <s v="CMP16383"/>
    <x v="4"/>
    <s v="Retargeting"/>
    <x v="5"/>
    <s v="2024-03-05"/>
    <s v="2024-11-08"/>
    <x v="1"/>
    <s v="Chennai"/>
    <s v="Students"/>
    <s v="Desktop"/>
    <n v="57655"/>
    <n v="2892"/>
    <n v="5.0199999999999996"/>
    <n v="882"/>
    <n v="30.5"/>
    <n v="9366.14"/>
    <n v="44514.98"/>
    <x v="394"/>
    <n v="583"/>
    <s v="Active"/>
  </r>
  <r>
    <s v="CMP13920"/>
    <x v="4"/>
    <s v="Sales"/>
    <x v="5"/>
    <s v="11/10/2024"/>
    <s v="12/11/2024"/>
    <x v="0"/>
    <s v="Mumbai"/>
    <s v="Professionals"/>
    <s v="Desktop"/>
    <n v="197183"/>
    <n v="8632"/>
    <n v="4.38"/>
    <n v="2754"/>
    <n v="31.9"/>
    <n v="250"/>
    <n v="46587.41"/>
    <x v="395"/>
    <n v="422"/>
    <s v="Paused"/>
  </r>
  <r>
    <s v="CMP15059"/>
    <x v="2"/>
    <s v="Lead Gen"/>
    <x v="4"/>
    <s v="19/04/2024"/>
    <s v="2024-12-24"/>
    <x v="2"/>
    <s v="Delhi"/>
    <s v="Professionals"/>
    <s v="Tablet"/>
    <n v="143876"/>
    <n v="8007"/>
    <n v="5.57"/>
    <n v="261"/>
    <n v="3.26"/>
    <n v="4021.4266195524165"/>
    <n v="17015.54"/>
    <x v="396"/>
    <n v="199"/>
    <s v="Active"/>
  </r>
  <r>
    <s v="CMP13087"/>
    <x v="3"/>
    <s v="Sales"/>
    <x v="5"/>
    <s v="07-19-2024"/>
    <s v="10-31-2024"/>
    <x v="3"/>
    <s v="Kolkata"/>
    <s v="Business Owners"/>
    <s v="Desktop"/>
    <n v="106149"/>
    <n v="15609"/>
    <n v="14.7"/>
    <n v="4011"/>
    <n v="25.7"/>
    <n v="3817.8497265160554"/>
    <n v="30763.11"/>
    <x v="397"/>
    <n v="3106"/>
    <s v="Active"/>
  </r>
  <r>
    <s v="CMP13514"/>
    <x v="0"/>
    <s v="Lead Gen"/>
    <x v="5"/>
    <s v="2024-04-30"/>
    <s v="2024-11-16"/>
    <x v="2"/>
    <s v="Jaipur"/>
    <s v="Business Owners"/>
    <s v="Mobile"/>
    <n v="49242"/>
    <n v="7145"/>
    <n v="14.51"/>
    <n v="1586"/>
    <n v="22.2"/>
    <n v="250"/>
    <n v="11520.37"/>
    <x v="398"/>
    <n v="1175"/>
    <s v="Paused"/>
  </r>
  <r>
    <s v="CMP15152"/>
    <x v="2"/>
    <s v="Awareness"/>
    <x v="5"/>
    <s v="03/05/2024"/>
    <s v="22/11/2024"/>
    <x v="2"/>
    <s v="Lucknow"/>
    <s v="Professionals"/>
    <s v="Desktop"/>
    <n v="135781"/>
    <n v="13930"/>
    <n v="10.26"/>
    <n v="390"/>
    <n v="2.8"/>
    <n v="3817.8497265160554"/>
    <n v="28164.44"/>
    <x v="399"/>
    <n v="121"/>
    <s v="Paused"/>
  </r>
  <r>
    <s v="CMP13439"/>
    <x v="1"/>
    <s v="Lead Gen"/>
    <x v="3"/>
    <s v="10-22-2024"/>
    <s v="09/11/2024"/>
    <x v="1"/>
    <s v="Chennai"/>
    <s v="Business Owners"/>
    <s v="Mobile"/>
    <n v="50947"/>
    <n v="6547"/>
    <n v="12.85"/>
    <n v="1837"/>
    <n v="28.06"/>
    <n v="3988.1535696969677"/>
    <n v="15107.43"/>
    <x v="400"/>
    <n v="1442"/>
    <s v="Active"/>
  </r>
  <r>
    <s v="CMP18215"/>
    <x v="4"/>
    <s v="Sales"/>
    <x v="3"/>
    <s v="06-21-2024"/>
    <s v="2024-12-30"/>
    <x v="2"/>
    <s v="Lucknow"/>
    <s v="Professionals"/>
    <s v="Mobile"/>
    <n v="16295"/>
    <n v="117"/>
    <n v="0.72"/>
    <n v="3"/>
    <n v="2.56"/>
    <n v="3988.1535696969677"/>
    <n v="18003.8"/>
    <x v="401"/>
    <n v="3"/>
    <s v="Completed"/>
  </r>
  <r>
    <s v="CMP14801"/>
    <x v="1"/>
    <s v="Awareness"/>
    <x v="1"/>
    <s v="03-21-2024"/>
    <s v="2024-10-28"/>
    <x v="1"/>
    <s v="Bengaluru"/>
    <s v="Professionals"/>
    <s v="Tablet"/>
    <n v="69466"/>
    <n v="1724"/>
    <n v="2.48"/>
    <n v="361"/>
    <n v="20.94"/>
    <n v="3891.7088323699436"/>
    <n v="19087.27"/>
    <x v="402"/>
    <n v="232"/>
    <s v="Paused"/>
  </r>
  <r>
    <s v="CMP12286"/>
    <x v="2"/>
    <s v="Sales"/>
    <x v="5"/>
    <s v="24/02/2024"/>
    <s v="2024-12-16"/>
    <x v="1"/>
    <s v="Chennai"/>
    <s v="Business Owners"/>
    <s v="Tablet"/>
    <n v="150024"/>
    <n v="15227"/>
    <n v="10.15"/>
    <n v="1185"/>
    <n v="7.78"/>
    <n v="3817.8497265160554"/>
    <n v="46829.24"/>
    <x v="403"/>
    <n v="18"/>
    <s v="Completed"/>
  </r>
  <r>
    <s v="CMP11246"/>
    <x v="1"/>
    <s v="Retargeting"/>
    <x v="3"/>
    <s v="09/09/2024"/>
    <s v="2024-12-01"/>
    <x v="0"/>
    <s v="Pune"/>
    <s v="Professionals"/>
    <s v="Desktop"/>
    <n v="170923"/>
    <n v="417"/>
    <n v="0.24"/>
    <n v="68"/>
    <n v="16.309999999999999"/>
    <n v="250"/>
    <n v="6294.4"/>
    <x v="404"/>
    <n v="12"/>
    <s v="Completed"/>
  </r>
  <r>
    <s v="CMP10615"/>
    <x v="2"/>
    <s v="Sales"/>
    <x v="4"/>
    <s v="03-02-2024"/>
    <s v="07/12/2024"/>
    <x v="0"/>
    <s v="Ahmedabad"/>
    <s v="Families"/>
    <s v="Mobile"/>
    <n v="104311"/>
    <n v="13142"/>
    <n v="12.6"/>
    <n v="1762"/>
    <n v="13.41"/>
    <n v="10871.36"/>
    <n v="12373.72"/>
    <x v="405"/>
    <n v="838"/>
    <s v="Paused"/>
  </r>
  <r>
    <s v="CMP15770"/>
    <x v="0"/>
    <s v="Retargeting"/>
    <x v="3"/>
    <s v="2024-03-20"/>
    <s v="2024-11-05"/>
    <x v="2"/>
    <s v="Jaipur"/>
    <s v="Professionals"/>
    <s v="Desktop"/>
    <n v="9178"/>
    <n v="1246"/>
    <n v="13.58"/>
    <n v="231"/>
    <n v="18.54"/>
    <n v="250"/>
    <n v="33636.14"/>
    <x v="406"/>
    <n v="122"/>
    <s v="Completed"/>
  </r>
  <r>
    <s v="CMP15641"/>
    <x v="2"/>
    <s v="Awareness"/>
    <x v="5"/>
    <s v="2024-05-22"/>
    <s v="11-14-2024"/>
    <x v="0"/>
    <s v="Ahmedabad"/>
    <s v="Professionals"/>
    <s v="Tablet"/>
    <n v="196713"/>
    <n v="27003"/>
    <n v="13.73"/>
    <n v="8476"/>
    <n v="31.39"/>
    <n v="3817.8497265160554"/>
    <n v="44730.6"/>
    <x v="407"/>
    <n v="2978"/>
    <s v="Paused"/>
  </r>
  <r>
    <s v="CMP12100"/>
    <x v="0"/>
    <s v="Retargeting"/>
    <x v="3"/>
    <s v="03/09/2024"/>
    <s v="11-29-2024"/>
    <x v="0"/>
    <s v="Mumbai"/>
    <s v="Families"/>
    <s v="Desktop"/>
    <n v="142855"/>
    <n v="14095"/>
    <n v="9.8699999999999992"/>
    <n v="2123"/>
    <n v="15.06"/>
    <n v="250"/>
    <n v="2982.57"/>
    <x v="408"/>
    <n v="215"/>
    <s v="Paused"/>
  </r>
  <r>
    <s v="CMP17986"/>
    <x v="2"/>
    <s v="Retargeting"/>
    <x v="0"/>
    <s v="20/06/2024"/>
    <s v="2024-11-30"/>
    <x v="2"/>
    <s v="Jaipur"/>
    <s v="Families"/>
    <s v="Desktop"/>
    <n v="64286"/>
    <n v="4134"/>
    <n v="6.43"/>
    <n v="904"/>
    <n v="21.87"/>
    <n v="2225.12"/>
    <n v="7526.73"/>
    <x v="409"/>
    <n v="314"/>
    <s v="Completed"/>
  </r>
  <r>
    <s v="CMP17505"/>
    <x v="3"/>
    <s v="Sales"/>
    <x v="3"/>
    <s v="2024-09-23"/>
    <s v="2024-11-10"/>
    <x v="3"/>
    <s v="Kolkata"/>
    <s v="Families"/>
    <s v="Desktop"/>
    <n v="31628"/>
    <n v="324"/>
    <n v="1.02"/>
    <n v="67"/>
    <n v="20.68"/>
    <n v="3988.1535696969677"/>
    <n v="40384.53"/>
    <x v="410"/>
    <n v="21"/>
    <s v="Completed"/>
  </r>
  <r>
    <s v="CMP16593"/>
    <x v="4"/>
    <s v="Awareness"/>
    <x v="3"/>
    <s v="24/06/2024"/>
    <s v="2024-12-10"/>
    <x v="0"/>
    <s v="Pune"/>
    <s v="Students"/>
    <s v="Tablet"/>
    <n v="114238"/>
    <n v="17074"/>
    <n v="14.95"/>
    <n v="4231"/>
    <n v="24.78"/>
    <n v="10515.82"/>
    <n v="11492.27"/>
    <x v="411"/>
    <n v="2334"/>
    <s v="Completed"/>
  </r>
  <r>
    <s v="CMP11641"/>
    <x v="1"/>
    <s v="Retargeting"/>
    <x v="0"/>
    <s v="2024-08-28"/>
    <s v="25/11/2024"/>
    <x v="3"/>
    <s v="Kolkata"/>
    <s v="Families"/>
    <s v="Tablet"/>
    <n v="29967"/>
    <n v="3755"/>
    <n v="12.53"/>
    <n v="1067"/>
    <n v="28.42"/>
    <n v="250"/>
    <n v="5328.83"/>
    <x v="412"/>
    <n v="459"/>
    <s v="Active"/>
  </r>
  <r>
    <s v="CMP14003"/>
    <x v="1"/>
    <s v="Awareness"/>
    <x v="3"/>
    <s v="2024-04-29"/>
    <s v="04/11/2024"/>
    <x v="2"/>
    <s v="Jaipur"/>
    <s v="Professionals"/>
    <s v="Desktop"/>
    <n v="66008"/>
    <n v="8690"/>
    <n v="13.17"/>
    <n v="1501"/>
    <n v="17.27"/>
    <n v="4222.71"/>
    <n v="32418.54"/>
    <x v="413"/>
    <n v="266"/>
    <s v="Completed"/>
  </r>
  <r>
    <s v="CMP19701"/>
    <x v="4"/>
    <s v="Lead Gen"/>
    <x v="5"/>
    <s v="19/10/2024"/>
    <s v="04/11/2024"/>
    <x v="0"/>
    <s v="Ahmedabad"/>
    <s v="Families"/>
    <s v="Mobile"/>
    <n v="57698"/>
    <n v="6535"/>
    <n v="11.33"/>
    <n v="703"/>
    <n v="10.76"/>
    <n v="3817.8497265160554"/>
    <m/>
    <x v="107"/>
    <n v="245"/>
    <s v="Completed"/>
  </r>
  <r>
    <s v="CMP11765"/>
    <x v="1"/>
    <s v="Lead Gen"/>
    <x v="0"/>
    <s v="04-13-2024"/>
    <s v="12-15-2024"/>
    <x v="2"/>
    <s v="Jaipur"/>
    <s v="Professionals"/>
    <s v="Tablet"/>
    <n v="15164"/>
    <n v="1648"/>
    <n v="10.87"/>
    <n v="182"/>
    <n v="11.04"/>
    <n v="3830.4648972188602"/>
    <n v="14921.5"/>
    <x v="414"/>
    <n v="101"/>
    <s v="Active"/>
  </r>
  <r>
    <s v="CMP18521"/>
    <x v="4"/>
    <s v="Awareness"/>
    <x v="0"/>
    <s v="23/02/2024"/>
    <s v="10/12/2024"/>
    <x v="0"/>
    <s v="Pune"/>
    <s v="Families"/>
    <s v="Desktop"/>
    <n v="163624"/>
    <n v="14750"/>
    <n v="9.01"/>
    <n v="4485"/>
    <n v="30.41"/>
    <n v="250"/>
    <n v="35321.29"/>
    <x v="415"/>
    <n v="4055"/>
    <s v="Active"/>
  </r>
  <r>
    <s v="CMP11734"/>
    <x v="4"/>
    <s v="Awareness"/>
    <x v="4"/>
    <s v="17/04/2024"/>
    <s v="11-15-2024"/>
    <x v="0"/>
    <s v="Mumbai"/>
    <s v="Professionals"/>
    <s v="Tablet"/>
    <n v="186856"/>
    <n v="10026"/>
    <n v="5.37"/>
    <n v="665"/>
    <n v="6.63"/>
    <n v="250"/>
    <n v="17412.21"/>
    <x v="416"/>
    <n v="576"/>
    <s v="Active"/>
  </r>
  <r>
    <s v="CMP18254"/>
    <x v="1"/>
    <s v="Awareness"/>
    <x v="0"/>
    <s v="09-26-2024"/>
    <s v="11-12-2024"/>
    <x v="0"/>
    <s v="Ahmedabad"/>
    <s v="Business Owners"/>
    <s v="Tablet"/>
    <n v="14307"/>
    <n v="845"/>
    <n v="5.91"/>
    <n v="194"/>
    <n v="22.96"/>
    <n v="12238.79"/>
    <n v="43194.74"/>
    <x v="417"/>
    <n v="61"/>
    <s v="Active"/>
  </r>
  <r>
    <s v="CMP10226"/>
    <x v="0"/>
    <s v="Awareness"/>
    <x v="5"/>
    <s v="07/07/2024"/>
    <s v="31/10/2024"/>
    <x v="0"/>
    <s v="Ahmedabad"/>
    <s v="Families"/>
    <s v="Mobile"/>
    <n v="126239"/>
    <n v="1273"/>
    <n v="1.01"/>
    <n v="393"/>
    <n v="30.87"/>
    <n v="3817.8497265160554"/>
    <n v="23301.119999999999"/>
    <x v="418"/>
    <n v="294"/>
    <s v="Completed"/>
  </r>
  <r>
    <s v="CMP12607"/>
    <x v="4"/>
    <s v="Awareness"/>
    <x v="3"/>
    <s v="2024-10-25"/>
    <s v="10-28-2024"/>
    <x v="3"/>
    <s v="Kolkata"/>
    <s v="Students"/>
    <s v="Mobile"/>
    <n v="164229"/>
    <n v="1143"/>
    <n v="0.7"/>
    <n v="307"/>
    <n v="26.86"/>
    <n v="3988.1535696969677"/>
    <n v="9925.8700000000008"/>
    <x v="419"/>
    <n v="153"/>
    <s v="Completed"/>
  </r>
  <r>
    <s v="CMP16570"/>
    <x v="1"/>
    <s v="Sales"/>
    <x v="1"/>
    <s v="2024-10-26"/>
    <s v="06/12/2024"/>
    <x v="1"/>
    <s v="Bengaluru"/>
    <s v="Students"/>
    <s v="Tablet"/>
    <n v="81070"/>
    <n v="6148"/>
    <n v="7.58"/>
    <n v="1560"/>
    <n v="25.37"/>
    <n v="250"/>
    <n v="7019.51"/>
    <x v="420"/>
    <n v="573"/>
    <s v="Active"/>
  </r>
  <r>
    <s v="CMP11818"/>
    <x v="4"/>
    <s v="Awareness"/>
    <x v="2"/>
    <s v="07-19-2024"/>
    <s v="2024-11-27"/>
    <x v="2"/>
    <s v="Delhi"/>
    <s v="Families"/>
    <s v="Desktop"/>
    <n v="68020"/>
    <n v="8561"/>
    <n v="12.59"/>
    <n v="1054"/>
    <n v="12.31"/>
    <n v="10976.42"/>
    <n v="29219.97"/>
    <x v="421"/>
    <n v="800"/>
    <s v="Completed"/>
  </r>
  <r>
    <s v="CMP18994"/>
    <x v="1"/>
    <s v="Awareness"/>
    <x v="4"/>
    <s v="06-24-2024"/>
    <s v="06/12/2024"/>
    <x v="1"/>
    <s v="Bengaluru"/>
    <s v="Business Owners"/>
    <s v="Tablet"/>
    <n v="194124"/>
    <n v="9273"/>
    <n v="4.78"/>
    <n v="1144"/>
    <n v="12.34"/>
    <n v="250"/>
    <n v="14047.2"/>
    <x v="422"/>
    <n v="436"/>
    <s v="Completed"/>
  </r>
  <r>
    <s v="CMP16963"/>
    <x v="3"/>
    <s v="Sales"/>
    <x v="1"/>
    <s v="05/10/2024"/>
    <s v="31/10/2024"/>
    <x v="2"/>
    <s v="Delhi"/>
    <s v="Students"/>
    <s v="Desktop"/>
    <n v="19921"/>
    <n v="1578"/>
    <n v="7.92"/>
    <n v="132"/>
    <n v="8.3699999999999992"/>
    <n v="250"/>
    <n v="1392.18"/>
    <x v="423"/>
    <n v="125"/>
    <s v="Completed"/>
  </r>
  <r>
    <s v="CMP12348"/>
    <x v="1"/>
    <s v="Lead Gen"/>
    <x v="3"/>
    <s v="2024-08-06"/>
    <s v="20/11/2024"/>
    <x v="0"/>
    <s v="Mumbai"/>
    <s v="Professionals"/>
    <s v="Tablet"/>
    <n v="196889"/>
    <n v="10395"/>
    <n v="5.28"/>
    <n v="3297"/>
    <n v="31.72"/>
    <n v="7033.07"/>
    <n v="11665.7"/>
    <x v="424"/>
    <n v="1455"/>
    <s v="Active"/>
  </r>
  <r>
    <s v="CMP16780"/>
    <x v="2"/>
    <s v="Retargeting"/>
    <x v="5"/>
    <s v="01-21-2024"/>
    <s v="11-30-2024"/>
    <x v="2"/>
    <s v="Delhi"/>
    <s v="Students"/>
    <s v="Tablet"/>
    <n v="171948"/>
    <n v="3472"/>
    <n v="2.02"/>
    <n v="240"/>
    <n v="6.91"/>
    <n v="3817.8497265160554"/>
    <n v="27698.2"/>
    <x v="425"/>
    <n v="80"/>
    <s v="Active"/>
  </r>
  <r>
    <s v="CMP18926"/>
    <x v="4"/>
    <s v="Sales"/>
    <x v="3"/>
    <s v="06-09-2024"/>
    <s v="29/12/2024"/>
    <x v="0"/>
    <s v="Ahmedabad"/>
    <s v="Business Owners"/>
    <s v="Desktop"/>
    <n v="31594"/>
    <n v="4473"/>
    <n v="14.16"/>
    <n v="1411"/>
    <n v="31.54"/>
    <n v="5370.17"/>
    <n v="25644.799999999999"/>
    <x v="426"/>
    <n v="295"/>
    <s v="Completed"/>
  </r>
  <r>
    <s v="CMP13586"/>
    <x v="1"/>
    <s v="Sales"/>
    <x v="4"/>
    <s v="2024-05-08"/>
    <s v="2024-11-05"/>
    <x v="0"/>
    <s v="Pune"/>
    <s v="Professionals"/>
    <s v="Tablet"/>
    <n v="128138"/>
    <n v="5797"/>
    <n v="4.5199999999999996"/>
    <n v="1362"/>
    <n v="23.49"/>
    <n v="4021.4266195524165"/>
    <n v="32388.58"/>
    <x v="427"/>
    <n v="509"/>
    <s v="Completed"/>
  </r>
  <r>
    <s v="CMP14405"/>
    <x v="0"/>
    <s v="Awareness"/>
    <x v="5"/>
    <s v="20/06/2024"/>
    <s v="11-09-2024"/>
    <x v="3"/>
    <s v="Kolkata"/>
    <s v="Families"/>
    <s v="Mobile"/>
    <n v="148378"/>
    <n v="10064"/>
    <n v="6.78"/>
    <n v="351"/>
    <n v="3.49"/>
    <n v="250"/>
    <n v="22379.95"/>
    <x v="428"/>
    <n v="148"/>
    <s v="Paused"/>
  </r>
  <r>
    <s v="CMP16428"/>
    <x v="2"/>
    <s v="Retargeting"/>
    <x v="3"/>
    <s v="2024-06-19"/>
    <s v="12-15-2024"/>
    <x v="3"/>
    <s v="Kolkata"/>
    <s v="Students"/>
    <s v="Mobile"/>
    <n v="148133"/>
    <n v="14038"/>
    <n v="9.48"/>
    <n v="1218"/>
    <n v="8.68"/>
    <n v="3988.1535696969677"/>
    <n v="28083.98"/>
    <x v="429"/>
    <n v="577"/>
    <s v="Completed"/>
  </r>
  <r>
    <s v="CMP16433"/>
    <x v="2"/>
    <s v="Retargeting"/>
    <x v="3"/>
    <s v="06-16-2024"/>
    <s v="25/11/2024"/>
    <x v="1"/>
    <s v="Chennai"/>
    <s v="Business Owners"/>
    <s v="Mobile"/>
    <n v="105473"/>
    <n v="183"/>
    <n v="0.17"/>
    <n v="5"/>
    <n v="2.73"/>
    <n v="2957.52"/>
    <n v="32755.34"/>
    <x v="430"/>
    <n v="1"/>
    <s v="Paused"/>
  </r>
  <r>
    <s v="CMP11977"/>
    <x v="2"/>
    <s v="Awareness"/>
    <x v="5"/>
    <s v="05-14-2024"/>
    <s v="2024-12-25"/>
    <x v="0"/>
    <s v="Mumbai"/>
    <s v="Business Owners"/>
    <s v="Desktop"/>
    <n v="158127"/>
    <n v="7954"/>
    <n v="5.03"/>
    <n v="986"/>
    <n v="12.4"/>
    <n v="250"/>
    <n v="1424.67"/>
    <x v="431"/>
    <n v="885"/>
    <s v="Active"/>
  </r>
  <r>
    <s v="CMP14432"/>
    <x v="4"/>
    <s v="Retargeting"/>
    <x v="5"/>
    <s v="04-15-2024"/>
    <s v="2024-12-15"/>
    <x v="2"/>
    <s v="Delhi"/>
    <s v="Students"/>
    <s v="Mobile"/>
    <n v="100524"/>
    <n v="4044"/>
    <n v="4.0199999999999996"/>
    <n v="1178"/>
    <n v="29.13"/>
    <n v="3324.05"/>
    <n v="8250.8700000000008"/>
    <x v="432"/>
    <n v="904"/>
    <s v="Paused"/>
  </r>
  <r>
    <s v="CMP16353"/>
    <x v="3"/>
    <s v="Sales"/>
    <x v="5"/>
    <s v="08-28-2024"/>
    <s v="12-10-2024"/>
    <x v="3"/>
    <s v="Kolkata"/>
    <s v="Families"/>
    <s v="Mobile"/>
    <n v="129881"/>
    <n v="7584"/>
    <n v="5.84"/>
    <n v="1816"/>
    <n v="23.95"/>
    <n v="250"/>
    <n v="7539.63"/>
    <x v="433"/>
    <n v="41"/>
    <s v="Active"/>
  </r>
  <r>
    <s v="CMP19872"/>
    <x v="4"/>
    <s v="Lead Gen"/>
    <x v="3"/>
    <s v="12/01/2024"/>
    <s v="04/12/2024"/>
    <x v="2"/>
    <s v="Delhi"/>
    <s v="Families"/>
    <s v="Desktop"/>
    <n v="14820"/>
    <n v="1246"/>
    <n v="8.41"/>
    <n v="345"/>
    <n v="27.69"/>
    <n v="3988.1535696969677"/>
    <n v="9094.52"/>
    <x v="434"/>
    <n v="127"/>
    <s v="Paused"/>
  </r>
  <r>
    <s v="CMP16124"/>
    <x v="3"/>
    <s v="Lead Gen"/>
    <x v="4"/>
    <s v="2024-04-24"/>
    <s v="11-05-2024"/>
    <x v="2"/>
    <s v="Delhi"/>
    <s v="Students"/>
    <s v="Tablet"/>
    <n v="192959"/>
    <n v="10471"/>
    <n v="5.43"/>
    <n v="2031"/>
    <n v="19.399999999999999"/>
    <n v="250"/>
    <n v="14044.88"/>
    <x v="435"/>
    <n v="430"/>
    <s v="Paused"/>
  </r>
  <r>
    <s v="CMP19262"/>
    <x v="2"/>
    <s v="Lead Gen"/>
    <x v="3"/>
    <s v="2024-06-24"/>
    <s v="11-25-2024"/>
    <x v="2"/>
    <s v="Jaipur"/>
    <s v="Business Owners"/>
    <s v="Tablet"/>
    <n v="65336"/>
    <n v="7249"/>
    <n v="11.09"/>
    <n v="1136"/>
    <n v="15.67"/>
    <n v="250"/>
    <n v="4630.47"/>
    <x v="436"/>
    <n v="75"/>
    <s v="Active"/>
  </r>
  <r>
    <s v="CMP15617"/>
    <x v="4"/>
    <s v="Sales"/>
    <x v="1"/>
    <s v="24/09/2024"/>
    <s v="2024-11-29"/>
    <x v="2"/>
    <s v="Delhi"/>
    <s v="Students"/>
    <s v="Mobile"/>
    <n v="60310"/>
    <n v="829"/>
    <n v="1.37"/>
    <n v="9"/>
    <n v="1.0900000000000001"/>
    <n v="3891.7088323699436"/>
    <n v="42593.05"/>
    <x v="437"/>
    <n v="3"/>
    <s v="Paused"/>
  </r>
  <r>
    <s v="CMP11170"/>
    <x v="1"/>
    <s v="Retargeting"/>
    <x v="3"/>
    <s v="2024-09-24"/>
    <s v="17/12/2024"/>
    <x v="1"/>
    <s v="Chennai"/>
    <s v="Professionals"/>
    <s v="Tablet"/>
    <n v="15806"/>
    <n v="2145"/>
    <n v="13.57"/>
    <n v="24"/>
    <n v="1.1200000000000001"/>
    <n v="250"/>
    <n v="15783.5"/>
    <x v="438"/>
    <n v="23"/>
    <s v="Completed"/>
  </r>
  <r>
    <s v="CMP10818"/>
    <x v="1"/>
    <s v="Lead Gen"/>
    <x v="2"/>
    <s v="01-20-2024"/>
    <s v="2024-12-02"/>
    <x v="1"/>
    <s v="Bengaluru"/>
    <s v="Families"/>
    <s v="Tablet"/>
    <n v="54430"/>
    <n v="1892"/>
    <n v="3.48"/>
    <n v="506"/>
    <n v="26.74"/>
    <n v="7446.94"/>
    <n v="48615.42"/>
    <x v="439"/>
    <n v="42"/>
    <s v="Completed"/>
  </r>
  <r>
    <s v="CMP18278"/>
    <x v="2"/>
    <s v="Awareness"/>
    <x v="5"/>
    <s v="08-14-2024"/>
    <s v="23/11/2024"/>
    <x v="0"/>
    <s v="Mumbai"/>
    <s v="Families"/>
    <s v="Tablet"/>
    <n v="171339"/>
    <n v="13991"/>
    <n v="8.17"/>
    <n v="2373"/>
    <n v="16.96"/>
    <n v="3817.8497265160554"/>
    <n v="6359.96"/>
    <x v="440"/>
    <n v="2084"/>
    <s v="Paused"/>
  </r>
  <r>
    <s v="CMP13635"/>
    <x v="1"/>
    <s v="Retargeting"/>
    <x v="3"/>
    <s v="11/10/2024"/>
    <s v="2024-12-12"/>
    <x v="2"/>
    <s v="Delhi"/>
    <s v="Students"/>
    <s v="Mobile"/>
    <n v="104031"/>
    <n v="10047"/>
    <n v="9.66"/>
    <n v="2764"/>
    <n v="27.51"/>
    <n v="987.34"/>
    <n v="7053.59"/>
    <x v="441"/>
    <n v="2195"/>
    <s v="Completed"/>
  </r>
  <r>
    <s v="CMP12061"/>
    <x v="2"/>
    <s v="Sales"/>
    <x v="5"/>
    <s v="16/05/2024"/>
    <s v="13/12/2024"/>
    <x v="0"/>
    <s v="Pune"/>
    <s v="Business Owners"/>
    <s v="Tablet"/>
    <n v="70825"/>
    <n v="2699"/>
    <n v="3.81"/>
    <n v="38"/>
    <n v="1.41"/>
    <n v="250"/>
    <m/>
    <x v="107"/>
    <n v="37"/>
    <s v="Completed"/>
  </r>
  <r>
    <s v="CMP18365"/>
    <x v="1"/>
    <s v="Retargeting"/>
    <x v="3"/>
    <s v="23/04/2024"/>
    <s v="2024-10-31"/>
    <x v="2"/>
    <s v="Jaipur"/>
    <s v="Business Owners"/>
    <s v="Desktop"/>
    <n v="79202"/>
    <n v="7983"/>
    <n v="10.08"/>
    <n v="895"/>
    <n v="11.21"/>
    <n v="3988.1535696969677"/>
    <n v="18641.03"/>
    <x v="442"/>
    <n v="101"/>
    <s v="Completed"/>
  </r>
  <r>
    <s v="CMP17877"/>
    <x v="2"/>
    <s v="Awareness"/>
    <x v="5"/>
    <s v="18/06/2024"/>
    <s v="05/11/2024"/>
    <x v="1"/>
    <s v="Chennai"/>
    <s v="Families"/>
    <s v="Mobile"/>
    <n v="32895"/>
    <n v="3143"/>
    <n v="9.5500000000000007"/>
    <n v="461"/>
    <n v="14.67"/>
    <n v="3817.8497265160554"/>
    <n v="16749.12"/>
    <x v="443"/>
    <n v="42"/>
    <s v="Completed"/>
  </r>
  <r>
    <s v="CMP14394"/>
    <x v="3"/>
    <s v="Retargeting"/>
    <x v="5"/>
    <s v="2024-03-07"/>
    <s v="20/12/2024"/>
    <x v="0"/>
    <s v="Ahmedabad"/>
    <s v="Students"/>
    <s v="Desktop"/>
    <n v="83081"/>
    <n v="2194"/>
    <n v="2.64"/>
    <n v="431"/>
    <n v="19.64"/>
    <n v="1843.08"/>
    <n v="42948.9"/>
    <x v="444"/>
    <n v="236"/>
    <s v="Completed"/>
  </r>
  <r>
    <s v="CMP17629"/>
    <x v="1"/>
    <s v="Sales"/>
    <x v="5"/>
    <s v="2024-02-09"/>
    <s v="2024-11-12"/>
    <x v="2"/>
    <s v="Lucknow"/>
    <s v="Families"/>
    <s v="Mobile"/>
    <n v="11277"/>
    <n v="227"/>
    <n v="2.0099999999999998"/>
    <n v="72"/>
    <n v="31.72"/>
    <n v="250"/>
    <n v="40790.19"/>
    <x v="445"/>
    <n v="9"/>
    <s v="Paused"/>
  </r>
  <r>
    <s v="CMP17925"/>
    <x v="4"/>
    <s v="Lead Gen"/>
    <x v="4"/>
    <s v="2024-01-10"/>
    <s v="2024-11-05"/>
    <x v="3"/>
    <s v="Kolkata"/>
    <s v="Students"/>
    <s v="Desktop"/>
    <n v="31138"/>
    <n v="1212"/>
    <n v="3.89"/>
    <n v="324"/>
    <n v="26.73"/>
    <n v="250"/>
    <n v="16334.52"/>
    <x v="446"/>
    <n v="227"/>
    <s v="Completed"/>
  </r>
  <r>
    <s v="CMP18408"/>
    <x v="4"/>
    <s v="Lead Gen"/>
    <x v="4"/>
    <s v="2024-07-26"/>
    <s v="2024-11-26"/>
    <x v="1"/>
    <s v="Chennai"/>
    <s v="Business Owners"/>
    <s v="Mobile"/>
    <n v="74210"/>
    <n v="1997"/>
    <n v="2.69"/>
    <n v="355"/>
    <n v="17.78"/>
    <n v="250"/>
    <n v="41607.440000000002"/>
    <x v="447"/>
    <n v="200"/>
    <s v="Paused"/>
  </r>
  <r>
    <s v="CMP16917"/>
    <x v="2"/>
    <s v="Sales"/>
    <x v="3"/>
    <s v="2024-01-22"/>
    <s v="07/11/2024"/>
    <x v="0"/>
    <s v="Ahmedabad"/>
    <s v="Professionals"/>
    <s v="Tablet"/>
    <n v="62965"/>
    <n v="7305"/>
    <n v="11.6"/>
    <n v="1132"/>
    <n v="15.5"/>
    <n v="3988.1535696969677"/>
    <n v="1568.4"/>
    <x v="448"/>
    <n v="1032"/>
    <s v="Completed"/>
  </r>
  <r>
    <s v="CMP12534"/>
    <x v="1"/>
    <s v="Retargeting"/>
    <x v="3"/>
    <s v="2024-08-06"/>
    <s v="2024-12-18"/>
    <x v="2"/>
    <s v="Jaipur"/>
    <s v="Students"/>
    <s v="Desktop"/>
    <n v="100495"/>
    <n v="6413"/>
    <n v="6.38"/>
    <n v="1913"/>
    <n v="29.83"/>
    <n v="1556.18"/>
    <n v="42403.93"/>
    <x v="449"/>
    <n v="333"/>
    <s v="Paused"/>
  </r>
  <r>
    <s v="CMP14509"/>
    <x v="3"/>
    <s v="Sales"/>
    <x v="2"/>
    <s v="2024-04-14"/>
    <s v="12-28-2024"/>
    <x v="0"/>
    <s v="Pune"/>
    <s v="Families"/>
    <s v="Tablet"/>
    <n v="94276"/>
    <n v="10681"/>
    <n v="11.33"/>
    <n v="270"/>
    <n v="2.5299999999999998"/>
    <n v="6165.31"/>
    <n v="27069.55"/>
    <x v="450"/>
    <n v="232"/>
    <s v="Active"/>
  </r>
  <r>
    <s v="CMP15534"/>
    <x v="3"/>
    <s v="Awareness"/>
    <x v="2"/>
    <s v="2024-01-08"/>
    <s v="2024-12-27"/>
    <x v="0"/>
    <s v="Ahmedabad"/>
    <s v="Families"/>
    <s v="Desktop"/>
    <n v="189776"/>
    <n v="9094"/>
    <n v="4.79"/>
    <n v="1321"/>
    <n v="14.53"/>
    <n v="250"/>
    <n v="28237.32"/>
    <x v="451"/>
    <n v="570"/>
    <s v="Active"/>
  </r>
  <r>
    <s v="CMP19033"/>
    <x v="1"/>
    <s v="Awareness"/>
    <x v="2"/>
    <s v="04-11-2024"/>
    <s v="02/12/2024"/>
    <x v="1"/>
    <s v="Bengaluru"/>
    <s v="Families"/>
    <s v="Tablet"/>
    <n v="127737"/>
    <n v="8891"/>
    <n v="6.96"/>
    <n v="2218"/>
    <n v="24.95"/>
    <n v="3982.6304252733912"/>
    <n v="1645.64"/>
    <x v="452"/>
    <n v="1778"/>
    <s v="Paused"/>
  </r>
  <r>
    <s v="CMP19174"/>
    <x v="3"/>
    <s v="Sales"/>
    <x v="5"/>
    <s v="07-07-2024"/>
    <s v="09/11/2024"/>
    <x v="0"/>
    <s v="Mumbai"/>
    <s v="Business Owners"/>
    <s v="Mobile"/>
    <n v="155858"/>
    <n v="11666"/>
    <n v="7.49"/>
    <n v="342"/>
    <n v="2.93"/>
    <n v="3817.8497265160554"/>
    <n v="42322.69"/>
    <x v="453"/>
    <n v="79"/>
    <s v="Paused"/>
  </r>
  <r>
    <s v="CMP17676"/>
    <x v="1"/>
    <s v="Sales"/>
    <x v="0"/>
    <s v="01-11-2024"/>
    <s v="10-29-2024"/>
    <x v="3"/>
    <s v="Kolkata"/>
    <s v="Professionals"/>
    <s v="Desktop"/>
    <n v="193636"/>
    <n v="8400"/>
    <n v="4.34"/>
    <n v="1259"/>
    <n v="14.99"/>
    <n v="3830.4648972188602"/>
    <n v="26207.17"/>
    <x v="454"/>
    <n v="366"/>
    <s v="Active"/>
  </r>
  <r>
    <s v="CMP12733"/>
    <x v="3"/>
    <s v="Sales"/>
    <x v="3"/>
    <s v="02-08-2024"/>
    <s v="2024-12-13"/>
    <x v="2"/>
    <s v="Jaipur"/>
    <s v="Students"/>
    <s v="Mobile"/>
    <n v="65784"/>
    <n v="1624"/>
    <n v="2.4700000000000002"/>
    <n v="455"/>
    <n v="28.02"/>
    <n v="3988.1535696969677"/>
    <n v="35794.949999999997"/>
    <x v="455"/>
    <n v="393"/>
    <s v="Completed"/>
  </r>
  <r>
    <s v="CMP12818"/>
    <x v="1"/>
    <s v="Lead Gen"/>
    <x v="3"/>
    <s v="2024-01-11"/>
    <s v="12-10-2024"/>
    <x v="0"/>
    <s v="Ahmedabad"/>
    <s v="Professionals"/>
    <s v="Desktop"/>
    <n v="119499"/>
    <n v="8482"/>
    <n v="7.1"/>
    <n v="2477"/>
    <n v="29.2"/>
    <n v="5880.25"/>
    <n v="8297.14"/>
    <x v="456"/>
    <n v="2236"/>
    <s v="Active"/>
  </r>
  <r>
    <s v="CMP18123"/>
    <x v="0"/>
    <s v="Awareness"/>
    <x v="5"/>
    <s v="06-05-2024"/>
    <s v="12-12-2024"/>
    <x v="0"/>
    <s v="Pune"/>
    <s v="Students"/>
    <s v="Tablet"/>
    <n v="91519"/>
    <n v="5461"/>
    <n v="5.97"/>
    <n v="726"/>
    <n v="13.29"/>
    <n v="3817.8497265160554"/>
    <n v="27364.71"/>
    <x v="457"/>
    <n v="569"/>
    <s v="Paused"/>
  </r>
  <r>
    <s v="CMP17339"/>
    <x v="0"/>
    <s v="Awareness"/>
    <x v="5"/>
    <s v="07-29-2024"/>
    <s v="12-31-2024"/>
    <x v="0"/>
    <s v="Ahmedabad"/>
    <s v="Business Owners"/>
    <s v="Desktop"/>
    <n v="46283"/>
    <n v="6450"/>
    <n v="13.94"/>
    <n v="1857"/>
    <n v="28.79"/>
    <n v="3817.8497265160554"/>
    <n v="6093.1"/>
    <x v="458"/>
    <n v="467"/>
    <s v="Active"/>
  </r>
  <r>
    <s v="CMP13290"/>
    <x v="0"/>
    <s v="Retargeting"/>
    <x v="5"/>
    <s v="22/07/2024"/>
    <s v="11-25-2024"/>
    <x v="2"/>
    <s v="Jaipur"/>
    <s v="Business Owners"/>
    <s v="Tablet"/>
    <n v="66927"/>
    <n v="3819"/>
    <n v="5.71"/>
    <n v="591"/>
    <n v="15.48"/>
    <n v="250"/>
    <n v="24689.4"/>
    <x v="459"/>
    <n v="330"/>
    <s v="Paused"/>
  </r>
  <r>
    <s v="CMP14370"/>
    <x v="1"/>
    <s v="Sales"/>
    <x v="3"/>
    <s v="09-09-2024"/>
    <s v="2024-11-23"/>
    <x v="1"/>
    <s v="Chennai"/>
    <s v="Professionals"/>
    <s v="Mobile"/>
    <n v="109371"/>
    <n v="3565"/>
    <n v="3.26"/>
    <n v="1"/>
    <n v="0.03"/>
    <n v="3988.1535696969677"/>
    <n v="32933.67"/>
    <x v="460"/>
    <n v="1"/>
    <s v="Completed"/>
  </r>
  <r>
    <s v="CMP10943"/>
    <x v="1"/>
    <s v="Sales"/>
    <x v="5"/>
    <s v="10/09/2024"/>
    <s v="2024-11-13"/>
    <x v="0"/>
    <s v="Mumbai"/>
    <s v="Business Owners"/>
    <s v="Mobile"/>
    <n v="9126"/>
    <n v="469"/>
    <n v="5.14"/>
    <n v="153"/>
    <n v="32.619999999999997"/>
    <n v="250"/>
    <n v="2952"/>
    <x v="461"/>
    <n v="6"/>
    <s v="Completed"/>
  </r>
  <r>
    <s v="CMP13958"/>
    <x v="2"/>
    <s v="Awareness"/>
    <x v="5"/>
    <s v="07-11-2024"/>
    <s v="2024-11-17"/>
    <x v="0"/>
    <s v="Mumbai"/>
    <s v="Business Owners"/>
    <s v="Mobile"/>
    <n v="181431"/>
    <n v="15436"/>
    <n v="8.51"/>
    <n v="5000"/>
    <n v="32.39"/>
    <n v="250"/>
    <n v="45176.93"/>
    <x v="462"/>
    <n v="4411"/>
    <s v="Active"/>
  </r>
  <r>
    <s v="CMP17058"/>
    <x v="4"/>
    <s v="Sales"/>
    <x v="3"/>
    <s v="09-20-2024"/>
    <s v="2024-12-17"/>
    <x v="1"/>
    <s v="Bengaluru"/>
    <s v="Families"/>
    <s v="Desktop"/>
    <n v="186931"/>
    <n v="16522"/>
    <n v="8.84"/>
    <n v="2222"/>
    <n v="13.45"/>
    <n v="3475.71"/>
    <n v="25248.19"/>
    <x v="463"/>
    <n v="2007"/>
    <s v="Paused"/>
  </r>
  <r>
    <s v="CMP16238"/>
    <x v="2"/>
    <s v="Retargeting"/>
    <x v="2"/>
    <s v="05-25-2024"/>
    <s v="2024-11-25"/>
    <x v="1"/>
    <s v="Chennai"/>
    <s v="Business Owners"/>
    <s v="Tablet"/>
    <n v="95718"/>
    <n v="4975"/>
    <n v="5.2"/>
    <n v="1511"/>
    <n v="30.37"/>
    <n v="14177.7"/>
    <n v="2684.69"/>
    <x v="464"/>
    <n v="1244"/>
    <s v="Paused"/>
  </r>
  <r>
    <s v="CMP13641"/>
    <x v="1"/>
    <s v="Lead Gen"/>
    <x v="0"/>
    <s v="10-06-2024"/>
    <s v="12-07-2024"/>
    <x v="3"/>
    <s v="Kolkata"/>
    <s v="Professionals"/>
    <s v="Mobile"/>
    <n v="195922"/>
    <n v="14458"/>
    <n v="7.38"/>
    <n v="4745"/>
    <n v="32.82"/>
    <n v="250"/>
    <n v="40231.21"/>
    <x v="465"/>
    <n v="2773"/>
    <s v="Paused"/>
  </r>
  <r>
    <s v="CMP11663"/>
    <x v="1"/>
    <s v="Retargeting"/>
    <x v="1"/>
    <s v="2024-02-25"/>
    <s v="19/12/2024"/>
    <x v="1"/>
    <s v="Chennai"/>
    <s v="Families"/>
    <s v="Desktop"/>
    <n v="123463"/>
    <n v="1675"/>
    <n v="1.36"/>
    <n v="128"/>
    <n v="7.64"/>
    <n v="3891.7088323699436"/>
    <n v="3820.07"/>
    <x v="466"/>
    <n v="35"/>
    <s v="Completed"/>
  </r>
  <r>
    <s v="CMP13173"/>
    <x v="2"/>
    <s v="Awareness"/>
    <x v="3"/>
    <s v="11/03/2024"/>
    <s v="12-30-2024"/>
    <x v="0"/>
    <s v="Mumbai"/>
    <s v="Students"/>
    <s v="Desktop"/>
    <n v="21825"/>
    <n v="3054"/>
    <n v="13.99"/>
    <n v="754"/>
    <n v="24.69"/>
    <n v="250"/>
    <n v="32120.05"/>
    <x v="467"/>
    <n v="64"/>
    <s v="Paused"/>
  </r>
  <r>
    <s v="CMP10067"/>
    <x v="3"/>
    <s v="Retargeting"/>
    <x v="2"/>
    <s v="25/09/2024"/>
    <s v="11-12-2024"/>
    <x v="0"/>
    <s v="Pune"/>
    <s v="Professionals"/>
    <s v="Mobile"/>
    <n v="92943"/>
    <n v="4376"/>
    <n v="4.71"/>
    <n v="1450"/>
    <n v="33.14"/>
    <n v="250"/>
    <n v="44933.760000000002"/>
    <x v="468"/>
    <n v="857"/>
    <s v="Active"/>
  </r>
  <r>
    <s v="CMP14903"/>
    <x v="3"/>
    <s v="Sales"/>
    <x v="5"/>
    <s v="24/03/2024"/>
    <s v="2024-12-11"/>
    <x v="1"/>
    <s v="Chennai"/>
    <s v="Families"/>
    <s v="Tablet"/>
    <n v="70660"/>
    <n v="9580"/>
    <n v="13.56"/>
    <n v="1438"/>
    <n v="15.01"/>
    <n v="250"/>
    <n v="2253.6999999999998"/>
    <x v="469"/>
    <n v="498"/>
    <s v="Active"/>
  </r>
  <r>
    <s v="CMP14983"/>
    <x v="3"/>
    <s v="Sales"/>
    <x v="2"/>
    <s v="02-17-2024"/>
    <s v="23/12/2024"/>
    <x v="1"/>
    <s v="Bengaluru"/>
    <s v="Professionals"/>
    <s v="Tablet"/>
    <n v="103904"/>
    <n v="4877"/>
    <n v="4.6900000000000004"/>
    <n v="118"/>
    <n v="2.42"/>
    <n v="2788.39"/>
    <n v="16318.81"/>
    <x v="470"/>
    <n v="75"/>
    <s v="Completed"/>
  </r>
  <r>
    <s v="CMP15974"/>
    <x v="0"/>
    <s v="Lead Gen"/>
    <x v="4"/>
    <s v="05-01-2024"/>
    <s v="06/11/2024"/>
    <x v="1"/>
    <s v="Chennai"/>
    <s v="Students"/>
    <s v="Tablet"/>
    <n v="177380"/>
    <n v="757"/>
    <n v="0.43"/>
    <n v="71"/>
    <n v="9.3800000000000008"/>
    <n v="250"/>
    <n v="21450.93"/>
    <x v="471"/>
    <n v="57"/>
    <s v="Completed"/>
  </r>
  <r>
    <s v="CMP19459"/>
    <x v="3"/>
    <s v="Retargeting"/>
    <x v="3"/>
    <s v="03-27-2024"/>
    <s v="2024-12-31"/>
    <x v="2"/>
    <s v="Delhi"/>
    <s v="Families"/>
    <s v="Mobile"/>
    <n v="104428"/>
    <n v="4834"/>
    <n v="4.63"/>
    <n v="1262"/>
    <n v="26.11"/>
    <n v="13633.15"/>
    <n v="25380.7"/>
    <x v="472"/>
    <n v="712"/>
    <s v="Paused"/>
  </r>
  <r>
    <s v="CMP18038"/>
    <x v="0"/>
    <s v="Sales"/>
    <x v="2"/>
    <s v="30/03/2024"/>
    <s v="10-31-2024"/>
    <x v="1"/>
    <s v="Bengaluru"/>
    <s v="Students"/>
    <s v="Desktop"/>
    <n v="184402"/>
    <n v="18676"/>
    <n v="10.130000000000001"/>
    <n v="1770"/>
    <n v="9.48"/>
    <n v="3982.6304252733912"/>
    <n v="20938.310000000001"/>
    <x v="473"/>
    <n v="1012"/>
    <s v="Paused"/>
  </r>
  <r>
    <s v="CMP12879"/>
    <x v="4"/>
    <s v="Sales"/>
    <x v="1"/>
    <s v="04-10-2024"/>
    <s v="03/12/2024"/>
    <x v="3"/>
    <s v="Kolkata"/>
    <s v="Families"/>
    <s v="Mobile"/>
    <n v="162026"/>
    <n v="4433"/>
    <n v="2.74"/>
    <n v="54"/>
    <n v="1.22"/>
    <n v="250"/>
    <n v="1111.17"/>
    <x v="474"/>
    <n v="38"/>
    <s v="Completed"/>
  </r>
  <r>
    <s v="CMP17467"/>
    <x v="3"/>
    <s v="Sales"/>
    <x v="3"/>
    <s v="02/10/2024"/>
    <s v="29/10/2024"/>
    <x v="0"/>
    <s v="Pune"/>
    <s v="Students"/>
    <s v="Mobile"/>
    <n v="75801"/>
    <n v="451"/>
    <n v="0.59"/>
    <n v="143"/>
    <n v="31.71"/>
    <n v="250"/>
    <n v="47407.43"/>
    <x v="475"/>
    <n v="48"/>
    <s v="Completed"/>
  </r>
  <r>
    <s v="CMP17747"/>
    <x v="2"/>
    <s v="Lead Gen"/>
    <x v="3"/>
    <s v="06-09-2024"/>
    <s v="11-14-2024"/>
    <x v="0"/>
    <s v="Pune"/>
    <s v="Families"/>
    <s v="Mobile"/>
    <n v="163272"/>
    <n v="5329"/>
    <n v="3.26"/>
    <n v="531"/>
    <n v="9.9600000000000009"/>
    <n v="10406.84"/>
    <n v="16724.68"/>
    <x v="476"/>
    <n v="37"/>
    <s v="Active"/>
  </r>
  <r>
    <s v="CMP19100"/>
    <x v="3"/>
    <s v="Retargeting"/>
    <x v="2"/>
    <s v="03-03-2024"/>
    <s v="12-11-2024"/>
    <x v="1"/>
    <s v="Chennai"/>
    <s v="Students"/>
    <s v="Tablet"/>
    <n v="48278"/>
    <n v="3641"/>
    <n v="7.54"/>
    <n v="333"/>
    <n v="9.15"/>
    <n v="6249.09"/>
    <n v="5016.8"/>
    <x v="477"/>
    <n v="235"/>
    <s v="Paused"/>
  </r>
  <r>
    <s v="CMP17418"/>
    <x v="2"/>
    <s v="Lead Gen"/>
    <x v="4"/>
    <s v="2024-06-21"/>
    <s v="2024-12-27"/>
    <x v="2"/>
    <s v="Delhi"/>
    <s v="Professionals"/>
    <s v="Mobile"/>
    <n v="18421"/>
    <n v="1008"/>
    <n v="5.47"/>
    <n v="307"/>
    <n v="30.46"/>
    <n v="4021.4266195524165"/>
    <n v="26166.54"/>
    <x v="478"/>
    <n v="217"/>
    <s v="Paused"/>
  </r>
  <r>
    <s v="CMP16680"/>
    <x v="1"/>
    <s v="Lead Gen"/>
    <x v="5"/>
    <s v="2024-10-05"/>
    <s v="30/10/2024"/>
    <x v="0"/>
    <s v="Ahmedabad"/>
    <s v="Students"/>
    <s v="Mobile"/>
    <n v="26065"/>
    <n v="2676"/>
    <n v="10.27"/>
    <n v="335"/>
    <n v="12.52"/>
    <n v="1546.81"/>
    <n v="31007.35"/>
    <x v="479"/>
    <n v="150"/>
    <s v="Active"/>
  </r>
  <r>
    <s v="CMP12282"/>
    <x v="0"/>
    <s v="Sales"/>
    <x v="4"/>
    <s v="2024-01-01"/>
    <s v="11-13-2024"/>
    <x v="2"/>
    <s v="Jaipur"/>
    <s v="Families"/>
    <s v="Tablet"/>
    <n v="15409"/>
    <n v="717"/>
    <n v="4.6500000000000004"/>
    <n v="188"/>
    <n v="26.22"/>
    <n v="2223.85"/>
    <n v="48110.78"/>
    <x v="480"/>
    <n v="132"/>
    <s v="Active"/>
  </r>
  <r>
    <s v="CMP13370"/>
    <x v="2"/>
    <s v="Awareness"/>
    <x v="3"/>
    <s v="2024-04-17"/>
    <s v="2024-11-27"/>
    <x v="0"/>
    <s v="Ahmedabad"/>
    <s v="Professionals"/>
    <s v="Tablet"/>
    <n v="105970"/>
    <n v="4871"/>
    <n v="4.5999999999999996"/>
    <n v="10"/>
    <n v="0.21"/>
    <n v="4418.49"/>
    <n v="26721.97"/>
    <x v="481"/>
    <n v="7"/>
    <s v="Paused"/>
  </r>
  <r>
    <s v="CMP17276"/>
    <x v="3"/>
    <s v="Lead Gen"/>
    <x v="5"/>
    <s v="10-17-2024"/>
    <s v="2024-11-11"/>
    <x v="2"/>
    <s v="Lucknow"/>
    <s v="Business Owners"/>
    <s v="Desktop"/>
    <n v="151544"/>
    <n v="16222"/>
    <n v="10.7"/>
    <n v="2854"/>
    <n v="17.59"/>
    <n v="6639.14"/>
    <m/>
    <x v="107"/>
    <n v="1266"/>
    <s v="Completed"/>
  </r>
  <r>
    <s v="CMP14085"/>
    <x v="0"/>
    <s v="Sales"/>
    <x v="1"/>
    <s v="01-25-2024"/>
    <s v="2024-11-16"/>
    <x v="0"/>
    <s v="Mumbai"/>
    <s v="Professionals"/>
    <s v="Mobile"/>
    <n v="39260"/>
    <n v="2290"/>
    <n v="5.83"/>
    <n v="671"/>
    <n v="29.3"/>
    <n v="2986.66"/>
    <n v="19888.349999999999"/>
    <x v="482"/>
    <n v="290"/>
    <s v="Paused"/>
  </r>
  <r>
    <s v="CMP14940"/>
    <x v="2"/>
    <s v="Lead Gen"/>
    <x v="3"/>
    <s v="2024-02-04"/>
    <s v="11-05-2024"/>
    <x v="1"/>
    <s v="Chennai"/>
    <s v="Families"/>
    <s v="Tablet"/>
    <n v="154747"/>
    <n v="10718"/>
    <n v="6.93"/>
    <n v="574"/>
    <n v="5.36"/>
    <n v="7744.35"/>
    <n v="12418.45"/>
    <x v="483"/>
    <n v="570"/>
    <s v="Paused"/>
  </r>
  <r>
    <s v="CMP12839"/>
    <x v="0"/>
    <s v="Sales"/>
    <x v="5"/>
    <s v="04-16-2024"/>
    <s v="10/12/2024"/>
    <x v="2"/>
    <s v="Lucknow"/>
    <s v="Professionals"/>
    <s v="Mobile"/>
    <n v="152519"/>
    <n v="14111"/>
    <n v="9.25"/>
    <n v="1010"/>
    <n v="7.16"/>
    <n v="4291.24"/>
    <n v="43016.49"/>
    <x v="484"/>
    <n v="635"/>
    <s v="Paused"/>
  </r>
  <r>
    <s v="CMP10868"/>
    <x v="3"/>
    <s v="Awareness"/>
    <x v="1"/>
    <s v="01-04-2024"/>
    <s v="19/12/2024"/>
    <x v="0"/>
    <s v="Pune"/>
    <s v="Professionals"/>
    <s v="Mobile"/>
    <n v="179859"/>
    <n v="26694"/>
    <n v="14.84"/>
    <n v="3696"/>
    <n v="13.85"/>
    <n v="11997.45"/>
    <n v="1830.85"/>
    <x v="485"/>
    <n v="1897"/>
    <s v="Active"/>
  </r>
  <r>
    <s v="CMP12847"/>
    <x v="2"/>
    <s v="Sales"/>
    <x v="3"/>
    <s v="2024-04-14"/>
    <s v="18/12/2024"/>
    <x v="0"/>
    <s v="Ahmedabad"/>
    <s v="Professionals"/>
    <s v="Tablet"/>
    <n v="60447"/>
    <n v="6421"/>
    <n v="10.62"/>
    <n v="600"/>
    <n v="9.34"/>
    <n v="3988.1535696969677"/>
    <n v="27922.880000000001"/>
    <x v="486"/>
    <n v="201"/>
    <s v="Completed"/>
  </r>
  <r>
    <s v="CMP13358"/>
    <x v="0"/>
    <s v="Awareness"/>
    <x v="5"/>
    <s v="04-21-2024"/>
    <s v="2024-11-07"/>
    <x v="2"/>
    <s v="Lucknow"/>
    <s v="Business Owners"/>
    <s v="Desktop"/>
    <n v="63474"/>
    <n v="7821"/>
    <n v="12.32"/>
    <n v="204"/>
    <n v="2.61"/>
    <n v="574.04999999999995"/>
    <n v="14858.04"/>
    <x v="487"/>
    <n v="31"/>
    <s v="Active"/>
  </r>
  <r>
    <s v="CMP18108"/>
    <x v="3"/>
    <s v="Lead Gen"/>
    <x v="3"/>
    <s v="02/06/2024"/>
    <s v="26/11/2024"/>
    <x v="2"/>
    <s v="Lucknow"/>
    <s v="Professionals"/>
    <s v="Desktop"/>
    <n v="51877"/>
    <n v="5383"/>
    <n v="10.38"/>
    <n v="1017"/>
    <n v="18.89"/>
    <n v="250"/>
    <n v="8245.34"/>
    <x v="488"/>
    <n v="869"/>
    <s v="Completed"/>
  </r>
  <r>
    <s v="CMP15320"/>
    <x v="1"/>
    <s v="Awareness"/>
    <x v="2"/>
    <s v="2024-02-01"/>
    <s v="18/11/2024"/>
    <x v="0"/>
    <s v="Pune"/>
    <s v="Professionals"/>
    <s v="Mobile"/>
    <n v="135068"/>
    <n v="15181"/>
    <n v="11.24"/>
    <n v="1602"/>
    <n v="10.55"/>
    <n v="9417.4500000000007"/>
    <n v="33875.22"/>
    <x v="489"/>
    <n v="16"/>
    <s v="Completed"/>
  </r>
  <r>
    <s v="CMP17712"/>
    <x v="1"/>
    <s v="Retargeting"/>
    <x v="1"/>
    <s v="2024-05-09"/>
    <s v="2024-12-09"/>
    <x v="3"/>
    <s v="Kolkata"/>
    <s v="Students"/>
    <s v="Tablet"/>
    <n v="114816"/>
    <n v="14866"/>
    <n v="12.95"/>
    <n v="4827"/>
    <n v="32.47"/>
    <n v="3891.7088323699436"/>
    <n v="8838.3700000000008"/>
    <x v="490"/>
    <n v="311"/>
    <s v="Active"/>
  </r>
  <r>
    <s v="CMP12740"/>
    <x v="0"/>
    <s v="Retargeting"/>
    <x v="1"/>
    <s v="05-27-2024"/>
    <s v="11-20-2024"/>
    <x v="0"/>
    <s v="Pune"/>
    <s v="Professionals"/>
    <s v="Mobile"/>
    <n v="127741"/>
    <n v="15970"/>
    <n v="12.5"/>
    <n v="2849"/>
    <n v="17.84"/>
    <n v="3891.7088323699436"/>
    <n v="1400.35"/>
    <x v="491"/>
    <n v="18"/>
    <s v="Active"/>
  </r>
  <r>
    <s v="CMP19422"/>
    <x v="0"/>
    <s v="Awareness"/>
    <x v="0"/>
    <s v="06-23-2024"/>
    <s v="10-31-2024"/>
    <x v="2"/>
    <s v="Jaipur"/>
    <s v="Professionals"/>
    <s v="Desktop"/>
    <n v="189369"/>
    <n v="18693"/>
    <n v="9.8699999999999992"/>
    <n v="5980"/>
    <n v="31.99"/>
    <n v="3830.4648972188602"/>
    <n v="48253.45"/>
    <x v="492"/>
    <n v="320"/>
    <s v="Active"/>
  </r>
  <r>
    <s v="CMP12914"/>
    <x v="2"/>
    <s v="Awareness"/>
    <x v="4"/>
    <s v="03-05-2024"/>
    <s v="22/12/2024"/>
    <x v="0"/>
    <s v="Mumbai"/>
    <s v="Families"/>
    <s v="Desktop"/>
    <n v="89456"/>
    <n v="2047"/>
    <n v="2.29"/>
    <n v="20"/>
    <n v="0.98"/>
    <n v="4021.4266195524165"/>
    <n v="12083.21"/>
    <x v="493"/>
    <n v="13"/>
    <s v="Completed"/>
  </r>
  <r>
    <s v="CMP12937"/>
    <x v="4"/>
    <s v="Sales"/>
    <x v="3"/>
    <s v="20/06/2024"/>
    <s v="2024-12-20"/>
    <x v="2"/>
    <s v="Jaipur"/>
    <s v="Business Owners"/>
    <s v="Mobile"/>
    <n v="135663"/>
    <n v="8129"/>
    <n v="5.99"/>
    <n v="320"/>
    <n v="3.94"/>
    <n v="13512.72"/>
    <n v="48483.86"/>
    <x v="494"/>
    <n v="24"/>
    <s v="Paused"/>
  </r>
  <r>
    <s v="CMP19261"/>
    <x v="2"/>
    <s v="Awareness"/>
    <x v="4"/>
    <s v="01-09-2024"/>
    <s v="11-29-2024"/>
    <x v="2"/>
    <s v="Delhi"/>
    <s v="Students"/>
    <s v="Tablet"/>
    <n v="189993"/>
    <n v="12738"/>
    <n v="6.7"/>
    <n v="2002"/>
    <n v="15.72"/>
    <n v="4021.4266195524165"/>
    <n v="46688.480000000003"/>
    <x v="495"/>
    <n v="755"/>
    <s v="Active"/>
  </r>
  <r>
    <s v="CMP10484"/>
    <x v="4"/>
    <s v="Awareness"/>
    <x v="3"/>
    <s v="10-09-2024"/>
    <s v="2024-11-07"/>
    <x v="0"/>
    <s v="Ahmedabad"/>
    <s v="Business Owners"/>
    <s v="Mobile"/>
    <n v="130935"/>
    <n v="16527"/>
    <n v="12.62"/>
    <n v="5066"/>
    <n v="30.65"/>
    <n v="3988.1535696969677"/>
    <n v="37086.39"/>
    <x v="496"/>
    <n v="3897"/>
    <s v="Completed"/>
  </r>
  <r>
    <s v="CMP10331"/>
    <x v="0"/>
    <s v="Awareness"/>
    <x v="3"/>
    <s v="03/01/2024"/>
    <s v="12-31-2024"/>
    <x v="0"/>
    <s v="Ahmedabad"/>
    <s v="Students"/>
    <s v="Mobile"/>
    <n v="154297"/>
    <n v="22270"/>
    <n v="14.43"/>
    <n v="798"/>
    <n v="3.58"/>
    <n v="10107.44"/>
    <n v="22184.82"/>
    <x v="497"/>
    <n v="3"/>
    <s v="Paused"/>
  </r>
  <r>
    <s v="CMP12933"/>
    <x v="1"/>
    <s v="Retargeting"/>
    <x v="3"/>
    <s v="04-10-2024"/>
    <s v="01/11/2024"/>
    <x v="0"/>
    <s v="Pune"/>
    <s v="Business Owners"/>
    <s v="Desktop"/>
    <n v="118212"/>
    <n v="9864"/>
    <n v="8.34"/>
    <n v="2489"/>
    <n v="25.23"/>
    <n v="3988.1535696969677"/>
    <n v="12959.71"/>
    <x v="498"/>
    <n v="1064"/>
    <s v="Active"/>
  </r>
  <r>
    <s v="CMP15325"/>
    <x v="1"/>
    <s v="Retargeting"/>
    <x v="2"/>
    <s v="31/05/2024"/>
    <s v="01/11/2024"/>
    <x v="1"/>
    <s v="Chennai"/>
    <s v="Students"/>
    <s v="Mobile"/>
    <n v="8098"/>
    <n v="705"/>
    <n v="8.7100000000000009"/>
    <n v="223"/>
    <n v="31.63"/>
    <n v="7291.74"/>
    <n v="35839.870000000003"/>
    <x v="499"/>
    <n v="94"/>
    <s v="Completed"/>
  </r>
  <r>
    <s v="CMP10872"/>
    <x v="1"/>
    <s v="Awareness"/>
    <x v="4"/>
    <s v="01-19-2024"/>
    <s v="2024-11-04"/>
    <x v="2"/>
    <s v="Lucknow"/>
    <s v="Families"/>
    <s v="Tablet"/>
    <n v="106396"/>
    <n v="1943"/>
    <n v="1.83"/>
    <n v="324"/>
    <n v="16.68"/>
    <n v="250"/>
    <n v="21156.32"/>
    <x v="500"/>
    <n v="239"/>
    <s v="Active"/>
  </r>
  <r>
    <s v="CMP19801"/>
    <x v="0"/>
    <s v="Lead Gen"/>
    <x v="4"/>
    <s v="2024-09-05"/>
    <s v="11-26-2024"/>
    <x v="2"/>
    <s v="Delhi"/>
    <s v="Professionals"/>
    <s v="Tablet"/>
    <n v="104356"/>
    <n v="13861"/>
    <n v="13.28"/>
    <n v="3076"/>
    <n v="22.19"/>
    <n v="4021.4266195524165"/>
    <n v="3089.75"/>
    <x v="501"/>
    <n v="2392"/>
    <s v="Active"/>
  </r>
  <r>
    <s v="CMP18143"/>
    <x v="1"/>
    <s v="Sales"/>
    <x v="1"/>
    <s v="21/07/2024"/>
    <s v="11-08-2024"/>
    <x v="3"/>
    <s v="Kolkata"/>
    <s v="Business Owners"/>
    <s v="Tablet"/>
    <n v="176715"/>
    <n v="16866"/>
    <n v="9.5399999999999991"/>
    <n v="5223"/>
    <n v="30.97"/>
    <n v="3891.7088323699436"/>
    <n v="48630.33"/>
    <x v="502"/>
    <n v="1770"/>
    <s v="Completed"/>
  </r>
  <r>
    <s v="CMP18133"/>
    <x v="0"/>
    <s v="Retargeting"/>
    <x v="3"/>
    <s v="10/08/2024"/>
    <s v="05/12/2024"/>
    <x v="0"/>
    <s v="Ahmedabad"/>
    <s v="Professionals"/>
    <s v="Tablet"/>
    <n v="38417"/>
    <n v="3476"/>
    <n v="9.0500000000000007"/>
    <n v="964"/>
    <n v="27.73"/>
    <n v="250"/>
    <n v="24730.95"/>
    <x v="503"/>
    <n v="248"/>
    <s v="Completed"/>
  </r>
  <r>
    <s v="CMP15587"/>
    <x v="4"/>
    <s v="Awareness"/>
    <x v="5"/>
    <s v="2024-03-21"/>
    <s v="12-31-2024"/>
    <x v="2"/>
    <s v="Lucknow"/>
    <s v="Business Owners"/>
    <s v="Desktop"/>
    <n v="27079"/>
    <n v="1172"/>
    <n v="4.33"/>
    <n v="228"/>
    <n v="19.45"/>
    <n v="250"/>
    <n v="1398.07"/>
    <x v="504"/>
    <n v="215"/>
    <s v="Completed"/>
  </r>
  <r>
    <s v="CMP18577"/>
    <x v="0"/>
    <s v="Awareness"/>
    <x v="4"/>
    <s v="18/01/2024"/>
    <s v="2024-12-04"/>
    <x v="2"/>
    <s v="Jaipur"/>
    <s v="Professionals"/>
    <s v="Tablet"/>
    <n v="124162"/>
    <n v="17847"/>
    <n v="14.37"/>
    <n v="2152"/>
    <n v="12.06"/>
    <n v="4755.76"/>
    <n v="13859.15"/>
    <x v="505"/>
    <n v="1762"/>
    <s v="Paused"/>
  </r>
  <r>
    <s v="CMP18191"/>
    <x v="1"/>
    <s v="Awareness"/>
    <x v="1"/>
    <s v="24/04/2024"/>
    <s v="2024-12-05"/>
    <x v="0"/>
    <s v="Ahmedabad"/>
    <s v="Business Owners"/>
    <s v="Tablet"/>
    <n v="123384"/>
    <n v="4441"/>
    <n v="3.6"/>
    <n v="1106"/>
    <n v="24.9"/>
    <n v="3891.7088323699436"/>
    <n v="14071.59"/>
    <x v="506"/>
    <n v="48"/>
    <s v="Active"/>
  </r>
  <r>
    <s v="CMP10654"/>
    <x v="1"/>
    <s v="Sales"/>
    <x v="2"/>
    <s v="08-04-2024"/>
    <s v="11-09-2024"/>
    <x v="1"/>
    <s v="Bengaluru"/>
    <s v="Professionals"/>
    <s v="Desktop"/>
    <n v="12681"/>
    <n v="190"/>
    <n v="1.5"/>
    <n v="10"/>
    <n v="5.26"/>
    <n v="2470.9699999999998"/>
    <m/>
    <x v="107"/>
    <n v="0"/>
    <s v="Completed"/>
  </r>
  <r>
    <s v="CMP19208"/>
    <x v="1"/>
    <s v="Awareness"/>
    <x v="4"/>
    <s v="05-27-2024"/>
    <s v="2024-11-12"/>
    <x v="3"/>
    <s v="Kolkata"/>
    <s v="Families"/>
    <s v="Desktop"/>
    <n v="34464"/>
    <n v="86"/>
    <n v="0.25"/>
    <n v="28"/>
    <n v="32.56"/>
    <n v="250"/>
    <n v="6689.63"/>
    <x v="507"/>
    <n v="9"/>
    <s v="Paused"/>
  </r>
  <r>
    <s v="CMP19203"/>
    <x v="2"/>
    <s v="Retargeting"/>
    <x v="4"/>
    <s v="05-08-2024"/>
    <s v="11-24-2024"/>
    <x v="0"/>
    <s v="Pune"/>
    <s v="Professionals"/>
    <s v="Desktop"/>
    <n v="82199"/>
    <n v="9319"/>
    <n v="11.34"/>
    <n v="1981"/>
    <n v="21.26"/>
    <n v="250"/>
    <n v="39479.620000000003"/>
    <x v="508"/>
    <n v="119"/>
    <s v="Paused"/>
  </r>
  <r>
    <s v="CMP18197"/>
    <x v="3"/>
    <s v="Awareness"/>
    <x v="5"/>
    <s v="06/04/2024"/>
    <s v="2024-12-06"/>
    <x v="0"/>
    <s v="Ahmedabad"/>
    <s v="Professionals"/>
    <s v="Tablet"/>
    <n v="146988"/>
    <n v="11884"/>
    <n v="8.09"/>
    <n v="1263"/>
    <n v="10.63"/>
    <n v="250"/>
    <n v="19043.05"/>
    <x v="509"/>
    <n v="354"/>
    <s v="Completed"/>
  </r>
  <r>
    <s v="CMP11921"/>
    <x v="2"/>
    <s v="Awareness"/>
    <x v="1"/>
    <s v="22/03/2024"/>
    <s v="2024-11-08"/>
    <x v="2"/>
    <s v="Lucknow"/>
    <s v="Professionals"/>
    <s v="Tablet"/>
    <n v="89719"/>
    <n v="6703"/>
    <n v="7.47"/>
    <n v="510"/>
    <n v="7.61"/>
    <n v="1655.6"/>
    <n v="34965.4"/>
    <x v="510"/>
    <n v="180"/>
    <s v="Active"/>
  </r>
  <r>
    <s v="CMP16771"/>
    <x v="1"/>
    <s v="Sales"/>
    <x v="2"/>
    <s v="2024-05-11"/>
    <s v="12-27-2024"/>
    <x v="2"/>
    <s v="Jaipur"/>
    <s v="Families"/>
    <s v="Tablet"/>
    <n v="199045"/>
    <n v="9270"/>
    <n v="4.66"/>
    <n v="1489"/>
    <n v="16.059999999999999"/>
    <n v="8103.39"/>
    <n v="37721.660000000003"/>
    <x v="511"/>
    <n v="791"/>
    <s v="Active"/>
  </r>
  <r>
    <s v="CMP18306"/>
    <x v="1"/>
    <s v="Sales"/>
    <x v="3"/>
    <s v="2024-03-26"/>
    <s v="11-15-2024"/>
    <x v="3"/>
    <s v="Kolkata"/>
    <s v="Business Owners"/>
    <s v="Tablet"/>
    <n v="92031"/>
    <n v="10622"/>
    <n v="11.54"/>
    <n v="1479"/>
    <n v="13.92"/>
    <n v="13047.6"/>
    <n v="40392.120000000003"/>
    <x v="512"/>
    <n v="778"/>
    <s v="Paused"/>
  </r>
  <r>
    <s v="CMP19025"/>
    <x v="0"/>
    <s v="Retargeting"/>
    <x v="2"/>
    <s v="2024-08-21"/>
    <s v="2024-12-29"/>
    <x v="2"/>
    <s v="Jaipur"/>
    <s v="Professionals"/>
    <s v="Desktop"/>
    <n v="102163"/>
    <n v="6210"/>
    <n v="6.08"/>
    <n v="1081"/>
    <n v="17.41"/>
    <n v="3982.6304252733912"/>
    <n v="42370.97"/>
    <x v="513"/>
    <n v="1024"/>
    <s v="Completed"/>
  </r>
  <r>
    <s v="CMP19601"/>
    <x v="4"/>
    <s v="Retargeting"/>
    <x v="1"/>
    <s v="2024-05-20"/>
    <s v="11-10-2024"/>
    <x v="2"/>
    <s v="Lucknow"/>
    <s v="Professionals"/>
    <s v="Mobile"/>
    <n v="181748"/>
    <n v="9987"/>
    <n v="5.49"/>
    <n v="2834"/>
    <n v="28.38"/>
    <n v="8846.92"/>
    <n v="13428.95"/>
    <x v="514"/>
    <n v="1669"/>
    <s v="Active"/>
  </r>
  <r>
    <s v="CMP15899"/>
    <x v="1"/>
    <s v="Sales"/>
    <x v="3"/>
    <s v="09-29-2024"/>
    <s v="11-09-2024"/>
    <x v="0"/>
    <s v="Mumbai"/>
    <s v="Families"/>
    <s v="Desktop"/>
    <n v="170252"/>
    <n v="24163"/>
    <n v="14.19"/>
    <n v="2549"/>
    <n v="10.55"/>
    <n v="3988.1535696969677"/>
    <n v="1929.35"/>
    <x v="515"/>
    <n v="2175"/>
    <s v="Paused"/>
  </r>
  <r>
    <s v="CMP10459"/>
    <x v="1"/>
    <s v="Lead Gen"/>
    <x v="4"/>
    <s v="2024-09-02"/>
    <s v="2024-10-28"/>
    <x v="1"/>
    <s v="Bengaluru"/>
    <s v="Students"/>
    <s v="Tablet"/>
    <n v="73989"/>
    <n v="1187"/>
    <n v="1.6"/>
    <n v="345"/>
    <n v="29.06"/>
    <n v="14831.98"/>
    <m/>
    <x v="107"/>
    <n v="248"/>
    <s v="Completed"/>
  </r>
  <r>
    <s v="CMP11893"/>
    <x v="1"/>
    <s v="Sales"/>
    <x v="4"/>
    <s v="2024-08-26"/>
    <s v="2024-11-10"/>
    <x v="2"/>
    <s v="Delhi"/>
    <s v="Professionals"/>
    <s v="Desktop"/>
    <n v="88965"/>
    <n v="503"/>
    <n v="0.56999999999999995"/>
    <n v="72"/>
    <n v="14.31"/>
    <n v="250"/>
    <m/>
    <x v="107"/>
    <n v="28"/>
    <s v="Completed"/>
  </r>
  <r>
    <s v="CMP18540"/>
    <x v="4"/>
    <s v="Awareness"/>
    <x v="3"/>
    <s v="15/07/2024"/>
    <s v="2024-12-05"/>
    <x v="2"/>
    <s v="Jaipur"/>
    <s v="Families"/>
    <s v="Tablet"/>
    <n v="148001"/>
    <n v="19541"/>
    <n v="13.2"/>
    <n v="753"/>
    <n v="3.85"/>
    <n v="250"/>
    <n v="10558.08"/>
    <x v="516"/>
    <n v="207"/>
    <s v="Completed"/>
  </r>
  <r>
    <s v="CMP12881"/>
    <x v="1"/>
    <s v="Lead Gen"/>
    <x v="0"/>
    <s v="2024-04-02"/>
    <s v="09/12/2024"/>
    <x v="1"/>
    <s v="Bengaluru"/>
    <s v="Business Owners"/>
    <s v="Desktop"/>
    <n v="132210"/>
    <n v="195"/>
    <n v="0.15"/>
    <n v="28"/>
    <n v="14.36"/>
    <n v="250"/>
    <n v="5386.36"/>
    <x v="517"/>
    <n v="0"/>
    <s v="Completed"/>
  </r>
  <r>
    <s v="CMP10861"/>
    <x v="3"/>
    <s v="Sales"/>
    <x v="5"/>
    <s v="01-04-2024"/>
    <s v="2024-12-08"/>
    <x v="0"/>
    <s v="Pune"/>
    <s v="Professionals"/>
    <s v="Tablet"/>
    <n v="95157"/>
    <n v="3955"/>
    <n v="4.16"/>
    <n v="83"/>
    <n v="2.1"/>
    <n v="250"/>
    <n v="26243.89"/>
    <x v="518"/>
    <n v="25"/>
    <s v="Paused"/>
  </r>
  <r>
    <s v="CMP13938"/>
    <x v="1"/>
    <s v="Awareness"/>
    <x v="5"/>
    <s v="2024-07-11"/>
    <s v="2024-12-02"/>
    <x v="2"/>
    <s v="Lucknow"/>
    <s v="Business Owners"/>
    <s v="Tablet"/>
    <n v="170977"/>
    <n v="18031"/>
    <n v="10.55"/>
    <n v="2663"/>
    <n v="14.77"/>
    <n v="250"/>
    <n v="19520.14"/>
    <x v="519"/>
    <n v="13"/>
    <s v="Completed"/>
  </r>
  <r>
    <s v="CMP19316"/>
    <x v="1"/>
    <s v="Awareness"/>
    <x v="5"/>
    <s v="08/08/2024"/>
    <s v="11-10-2024"/>
    <x v="1"/>
    <s v="Bengaluru"/>
    <s v="Students"/>
    <s v="Tablet"/>
    <n v="165723"/>
    <n v="13568"/>
    <n v="8.19"/>
    <n v="4166"/>
    <n v="30.7"/>
    <n v="250"/>
    <n v="34870.43"/>
    <x v="520"/>
    <n v="2611"/>
    <s v="Paused"/>
  </r>
  <r>
    <s v="CMP10384"/>
    <x v="3"/>
    <s v="Awareness"/>
    <x v="5"/>
    <s v="11/04/2024"/>
    <s v="12-03-2024"/>
    <x v="3"/>
    <s v="Kolkata"/>
    <s v="Students"/>
    <s v="Tablet"/>
    <n v="172428"/>
    <n v="15105"/>
    <n v="8.76"/>
    <n v="3023"/>
    <n v="20.010000000000002"/>
    <n v="13087.44"/>
    <n v="45470.37"/>
    <x v="521"/>
    <n v="2822"/>
    <s v="Completed"/>
  </r>
  <r>
    <s v="CMP16687"/>
    <x v="1"/>
    <s v="Awareness"/>
    <x v="5"/>
    <s v="06-06-2024"/>
    <s v="11-04-2024"/>
    <x v="0"/>
    <s v="Ahmedabad"/>
    <s v="Business Owners"/>
    <s v="Tablet"/>
    <n v="135459"/>
    <n v="20043"/>
    <n v="14.8"/>
    <n v="1930"/>
    <n v="9.6300000000000008"/>
    <n v="6296.32"/>
    <n v="8911.1"/>
    <x v="522"/>
    <n v="601"/>
    <s v="Completed"/>
  </r>
  <r>
    <s v="CMP18212"/>
    <x v="3"/>
    <s v="Sales"/>
    <x v="3"/>
    <s v="2024-08-21"/>
    <s v="2024-12-26"/>
    <x v="0"/>
    <s v="Pune"/>
    <s v="Students"/>
    <s v="Desktop"/>
    <n v="190740"/>
    <n v="15311"/>
    <n v="8.0299999999999994"/>
    <n v="1220"/>
    <n v="7.97"/>
    <n v="250"/>
    <n v="16192.62"/>
    <x v="523"/>
    <n v="431"/>
    <s v="Active"/>
  </r>
  <r>
    <s v="CMP15553"/>
    <x v="4"/>
    <s v="Retargeting"/>
    <x v="5"/>
    <s v="01/04/2024"/>
    <s v="2024-10-30"/>
    <x v="2"/>
    <s v="Lucknow"/>
    <s v="Business Owners"/>
    <s v="Mobile"/>
    <n v="5229"/>
    <n v="613"/>
    <n v="11.72"/>
    <n v="83"/>
    <n v="13.54"/>
    <n v="3817.8497265160554"/>
    <n v="21871.13"/>
    <x v="524"/>
    <n v="38"/>
    <s v="Paused"/>
  </r>
  <r>
    <s v="CMP17031"/>
    <x v="4"/>
    <s v="Retargeting"/>
    <x v="1"/>
    <s v="2024-09-02"/>
    <s v="2024-12-10"/>
    <x v="1"/>
    <s v="Chennai"/>
    <s v="Families"/>
    <s v="Tablet"/>
    <n v="156797"/>
    <n v="6005"/>
    <n v="3.83"/>
    <n v="369"/>
    <n v="6.14"/>
    <n v="250"/>
    <m/>
    <x v="107"/>
    <n v="107"/>
    <s v="Active"/>
  </r>
  <r>
    <s v="CMP13491"/>
    <x v="1"/>
    <s v="Lead Gen"/>
    <x v="3"/>
    <s v="22/03/2024"/>
    <s v="2024-12-22"/>
    <x v="2"/>
    <s v="Lucknow"/>
    <s v="Professionals"/>
    <s v="Mobile"/>
    <n v="82321"/>
    <n v="12119"/>
    <n v="14.72"/>
    <n v="2348"/>
    <n v="19.37"/>
    <n v="3988.1535696969677"/>
    <n v="22426.57"/>
    <x v="525"/>
    <n v="419"/>
    <s v="Active"/>
  </r>
  <r>
    <s v="CMP15242"/>
    <x v="3"/>
    <s v="Lead Gen"/>
    <x v="5"/>
    <s v="07/09/2024"/>
    <s v="11-13-2024"/>
    <x v="2"/>
    <s v="Lucknow"/>
    <s v="Professionals"/>
    <s v="Mobile"/>
    <n v="59470"/>
    <n v="6815"/>
    <n v="11.46"/>
    <n v="1143"/>
    <n v="16.77"/>
    <n v="3817.8497265160554"/>
    <n v="49500.7"/>
    <x v="526"/>
    <n v="961"/>
    <s v="Active"/>
  </r>
  <r>
    <s v="CMP12850"/>
    <x v="2"/>
    <s v="Awareness"/>
    <x v="3"/>
    <s v="14/10/2024"/>
    <s v="2024-12-04"/>
    <x v="1"/>
    <s v="Chennai"/>
    <s v="Professionals"/>
    <s v="Desktop"/>
    <n v="167869"/>
    <n v="6478"/>
    <n v="3.86"/>
    <n v="1073"/>
    <n v="16.559999999999999"/>
    <n v="250"/>
    <n v="43540.81"/>
    <x v="527"/>
    <n v="459"/>
    <s v="Active"/>
  </r>
  <r>
    <s v="CMP17090"/>
    <x v="1"/>
    <s v="Retargeting"/>
    <x v="3"/>
    <s v="05-12-2024"/>
    <s v="03/12/2024"/>
    <x v="1"/>
    <s v="Chennai"/>
    <s v="Business Owners"/>
    <s v="Mobile"/>
    <n v="116261"/>
    <n v="9781"/>
    <n v="8.41"/>
    <n v="1020"/>
    <n v="10.43"/>
    <n v="3988.1535696969677"/>
    <n v="38758.410000000003"/>
    <x v="528"/>
    <n v="1004"/>
    <s v="Completed"/>
  </r>
  <r>
    <s v="CMP11637"/>
    <x v="4"/>
    <s v="Sales"/>
    <x v="5"/>
    <s v="29/02/2024"/>
    <s v="2024-12-11"/>
    <x v="1"/>
    <s v="Bengaluru"/>
    <s v="Professionals"/>
    <s v="Mobile"/>
    <n v="161757"/>
    <n v="10658"/>
    <n v="6.59"/>
    <n v="631"/>
    <n v="5.92"/>
    <n v="3817.8497265160554"/>
    <n v="36054.6"/>
    <x v="529"/>
    <n v="327"/>
    <s v="Paused"/>
  </r>
  <r>
    <s v="CMP12499"/>
    <x v="1"/>
    <s v="Sales"/>
    <x v="0"/>
    <s v="2024-07-03"/>
    <s v="2024-11-05"/>
    <x v="2"/>
    <s v="Delhi"/>
    <s v="Families"/>
    <s v="Desktop"/>
    <n v="99419"/>
    <n v="12198"/>
    <n v="12.27"/>
    <n v="1686"/>
    <n v="13.82"/>
    <n v="7985.43"/>
    <m/>
    <x v="107"/>
    <n v="553"/>
    <s v="Paused"/>
  </r>
  <r>
    <s v="CMP13789"/>
    <x v="0"/>
    <s v="Retargeting"/>
    <x v="5"/>
    <s v="11/04/2024"/>
    <s v="2024-11-13"/>
    <x v="1"/>
    <s v="Chennai"/>
    <s v="Business Owners"/>
    <s v="Mobile"/>
    <n v="198861"/>
    <n v="25144"/>
    <n v="12.64"/>
    <n v="3355"/>
    <n v="13.34"/>
    <n v="250"/>
    <n v="47721.34"/>
    <x v="530"/>
    <n v="2134"/>
    <s v="Paused"/>
  </r>
  <r>
    <s v="CMP17406"/>
    <x v="3"/>
    <s v="Awareness"/>
    <x v="2"/>
    <s v="2024-05-31"/>
    <s v="10-31-2024"/>
    <x v="3"/>
    <s v="Kolkata"/>
    <s v="Students"/>
    <s v="Tablet"/>
    <n v="13657"/>
    <n v="1332"/>
    <n v="9.75"/>
    <n v="3"/>
    <n v="0.23"/>
    <n v="250"/>
    <n v="36007.269999999997"/>
    <x v="531"/>
    <n v="1"/>
    <s v="Completed"/>
  </r>
  <r>
    <s v="CMP18459"/>
    <x v="0"/>
    <s v="Awareness"/>
    <x v="1"/>
    <s v="10/09/2024"/>
    <s v="2024-12-20"/>
    <x v="2"/>
    <s v="Lucknow"/>
    <s v="Students"/>
    <s v="Mobile"/>
    <n v="9530"/>
    <n v="949"/>
    <n v="9.9600000000000009"/>
    <n v="169"/>
    <n v="17.809999999999999"/>
    <n v="4519.57"/>
    <n v="7609.62"/>
    <x v="532"/>
    <n v="49"/>
    <s v="Paused"/>
  </r>
  <r>
    <s v="CMP11906"/>
    <x v="0"/>
    <s v="Retargeting"/>
    <x v="4"/>
    <s v="03-22-2024"/>
    <s v="2024-12-04"/>
    <x v="2"/>
    <s v="Jaipur"/>
    <s v="Students"/>
    <s v="Tablet"/>
    <n v="24856"/>
    <n v="1775"/>
    <n v="7.14"/>
    <n v="223"/>
    <n v="12.56"/>
    <n v="4021.4266195524165"/>
    <n v="33189.25"/>
    <x v="533"/>
    <n v="43"/>
    <s v="Completed"/>
  </r>
  <r>
    <s v="CMP13082"/>
    <x v="0"/>
    <s v="Retargeting"/>
    <x v="5"/>
    <s v="11/06/2024"/>
    <s v="12-02-2024"/>
    <x v="2"/>
    <s v="Delhi"/>
    <s v="Professionals"/>
    <s v="Desktop"/>
    <n v="181324"/>
    <n v="6055"/>
    <n v="3.34"/>
    <n v="179"/>
    <n v="2.96"/>
    <n v="988.48"/>
    <n v="25412.720000000001"/>
    <x v="534"/>
    <n v="3"/>
    <s v="Active"/>
  </r>
  <r>
    <s v="CMP18541"/>
    <x v="1"/>
    <s v="Awareness"/>
    <x v="3"/>
    <s v="12/10/2024"/>
    <s v="01/11/2024"/>
    <x v="1"/>
    <s v="Bengaluru"/>
    <s v="Professionals"/>
    <s v="Tablet"/>
    <n v="91797"/>
    <n v="8031"/>
    <n v="8.75"/>
    <n v="444"/>
    <n v="5.53"/>
    <n v="3988.1535696969677"/>
    <n v="26806.52"/>
    <x v="535"/>
    <n v="262"/>
    <s v="Paused"/>
  </r>
  <r>
    <s v="CMP15499"/>
    <x v="1"/>
    <s v="Lead Gen"/>
    <x v="2"/>
    <s v="2024-04-18"/>
    <s v="10-28-2024"/>
    <x v="1"/>
    <s v="Bengaluru"/>
    <s v="Professionals"/>
    <s v="Desktop"/>
    <n v="4791"/>
    <n v="534"/>
    <n v="11.15"/>
    <n v="118"/>
    <n v="22.1"/>
    <n v="3982.6304252733912"/>
    <n v="27888.720000000001"/>
    <x v="536"/>
    <n v="59"/>
    <s v="Active"/>
  </r>
  <r>
    <s v="CMP11544"/>
    <x v="1"/>
    <s v="Retargeting"/>
    <x v="3"/>
    <s v="2024-03-14"/>
    <s v="12-14-2024"/>
    <x v="2"/>
    <s v="Lucknow"/>
    <s v="Students"/>
    <s v="Desktop"/>
    <n v="35349"/>
    <n v="2449"/>
    <n v="6.93"/>
    <n v="690"/>
    <n v="28.17"/>
    <n v="250"/>
    <n v="39025.980000000003"/>
    <x v="537"/>
    <n v="457"/>
    <s v="Paused"/>
  </r>
  <r>
    <s v="CMP13287"/>
    <x v="1"/>
    <s v="Awareness"/>
    <x v="5"/>
    <s v="2024-10-08"/>
    <s v="2024-11-05"/>
    <x v="2"/>
    <s v="Jaipur"/>
    <s v="Families"/>
    <s v="Tablet"/>
    <n v="183949"/>
    <n v="17571"/>
    <n v="9.5500000000000007"/>
    <n v="2356"/>
    <n v="13.41"/>
    <n v="3817.8497265160554"/>
    <n v="27132.16"/>
    <x v="538"/>
    <n v="1550"/>
    <s v="Paused"/>
  </r>
  <r>
    <s v="CMP12594"/>
    <x v="4"/>
    <s v="Sales"/>
    <x v="4"/>
    <s v="07-31-2024"/>
    <s v="12-17-2024"/>
    <x v="1"/>
    <s v="Bengaluru"/>
    <s v="Students"/>
    <s v="Desktop"/>
    <n v="17013"/>
    <n v="1747"/>
    <n v="10.27"/>
    <n v="33"/>
    <n v="1.89"/>
    <n v="250"/>
    <n v="35458.75"/>
    <x v="539"/>
    <n v="30"/>
    <s v="Completed"/>
  </r>
  <r>
    <s v="CMP11709"/>
    <x v="1"/>
    <s v="Lead Gen"/>
    <x v="3"/>
    <s v="07/06/2024"/>
    <s v="11-27-2024"/>
    <x v="3"/>
    <s v="Kolkata"/>
    <s v="Families"/>
    <s v="Tablet"/>
    <n v="149502"/>
    <n v="1999"/>
    <n v="1.34"/>
    <n v="20"/>
    <n v="1"/>
    <n v="3988.1535696969677"/>
    <n v="20614.03"/>
    <x v="540"/>
    <n v="8"/>
    <s v="Active"/>
  </r>
  <r>
    <s v="CMP10639"/>
    <x v="3"/>
    <s v="Sales"/>
    <x v="3"/>
    <s v="27/10/2024"/>
    <s v="11-06-2024"/>
    <x v="3"/>
    <s v="Kolkata"/>
    <s v="Business Owners"/>
    <s v="Desktop"/>
    <n v="27689"/>
    <n v="2033"/>
    <n v="7.34"/>
    <n v="381"/>
    <n v="18.739999999999998"/>
    <n v="250"/>
    <n v="33508.68"/>
    <x v="541"/>
    <n v="119"/>
    <s v="Completed"/>
  </r>
  <r>
    <s v="CMP16909"/>
    <x v="1"/>
    <s v="Retargeting"/>
    <x v="5"/>
    <s v="2024-07-06"/>
    <s v="11-24-2024"/>
    <x v="2"/>
    <s v="Lucknow"/>
    <s v="Professionals"/>
    <s v="Desktop"/>
    <n v="79627"/>
    <n v="5243"/>
    <n v="6.58"/>
    <n v="1144"/>
    <n v="21.82"/>
    <n v="3817.8497265160554"/>
    <n v="33261.83"/>
    <x v="542"/>
    <n v="815"/>
    <s v="Completed"/>
  </r>
  <r>
    <s v="CMP18873"/>
    <x v="1"/>
    <s v="Retargeting"/>
    <x v="3"/>
    <s v="06-07-2024"/>
    <s v="11-04-2024"/>
    <x v="2"/>
    <s v="Jaipur"/>
    <s v="Families"/>
    <s v="Tablet"/>
    <n v="143423"/>
    <n v="7037"/>
    <n v="4.91"/>
    <n v="1025"/>
    <n v="14.57"/>
    <n v="2369.9"/>
    <n v="9622.27"/>
    <x v="543"/>
    <n v="82"/>
    <s v="Active"/>
  </r>
  <r>
    <s v="CMP10218"/>
    <x v="2"/>
    <s v="Awareness"/>
    <x v="3"/>
    <s v="2024-08-17"/>
    <s v="2024-12-28"/>
    <x v="3"/>
    <s v="Kolkata"/>
    <s v="Students"/>
    <s v="Tablet"/>
    <n v="13678"/>
    <n v="684"/>
    <n v="5"/>
    <n v="173"/>
    <n v="25.29"/>
    <n v="250"/>
    <n v="19078.080000000002"/>
    <x v="544"/>
    <n v="148"/>
    <s v="Completed"/>
  </r>
  <r>
    <s v="CMP15814"/>
    <x v="3"/>
    <s v="Sales"/>
    <x v="3"/>
    <s v="10-27-2024"/>
    <s v="12-29-2024"/>
    <x v="1"/>
    <s v="Bengaluru"/>
    <s v="Families"/>
    <s v="Tablet"/>
    <n v="80031"/>
    <n v="5947"/>
    <n v="7.43"/>
    <n v="1368"/>
    <n v="23"/>
    <n v="1338.28"/>
    <n v="5702.58"/>
    <x v="545"/>
    <n v="266"/>
    <s v="Paused"/>
  </r>
  <r>
    <s v="CMP11489"/>
    <x v="4"/>
    <s v="Retargeting"/>
    <x v="5"/>
    <s v="06-17-2024"/>
    <s v="05/12/2024"/>
    <x v="0"/>
    <s v="Mumbai"/>
    <s v="Professionals"/>
    <s v="Tablet"/>
    <n v="121856"/>
    <n v="1726"/>
    <n v="1.42"/>
    <n v="255"/>
    <n v="14.77"/>
    <n v="14646.85"/>
    <n v="17288.95"/>
    <x v="546"/>
    <n v="229"/>
    <s v="Active"/>
  </r>
  <r>
    <s v="CMP11207"/>
    <x v="3"/>
    <s v="Sales"/>
    <x v="5"/>
    <s v="09-11-2024"/>
    <s v="2024-12-03"/>
    <x v="2"/>
    <s v="Jaipur"/>
    <s v="Students"/>
    <s v="Mobile"/>
    <n v="158834"/>
    <n v="14473"/>
    <n v="9.11"/>
    <n v="2521"/>
    <n v="17.420000000000002"/>
    <n v="4643.8999999999996"/>
    <n v="7352.14"/>
    <x v="547"/>
    <n v="2014"/>
    <s v="Completed"/>
  </r>
  <r>
    <s v="CMP11329"/>
    <x v="2"/>
    <s v="Sales"/>
    <x v="5"/>
    <s v="23/05/2024"/>
    <s v="30/10/2024"/>
    <x v="2"/>
    <s v="Delhi"/>
    <s v="Business Owners"/>
    <s v="Desktop"/>
    <n v="94387"/>
    <n v="1998"/>
    <n v="2.12"/>
    <n v="155"/>
    <n v="7.76"/>
    <n v="3817.8497265160554"/>
    <n v="22027.08"/>
    <x v="548"/>
    <n v="24"/>
    <s v="Paused"/>
  </r>
  <r>
    <s v="CMP15712"/>
    <x v="0"/>
    <s v="Sales"/>
    <x v="5"/>
    <s v="2024-05-30"/>
    <s v="2024-11-28"/>
    <x v="1"/>
    <s v="Chennai"/>
    <s v="Business Owners"/>
    <s v="Mobile"/>
    <n v="48468"/>
    <n v="3839"/>
    <n v="7.92"/>
    <n v="889"/>
    <n v="23.16"/>
    <n v="12750.54"/>
    <n v="22232.68"/>
    <x v="549"/>
    <n v="64"/>
    <s v="Completed"/>
  </r>
  <r>
    <s v="CMP18391"/>
    <x v="1"/>
    <s v="Lead Gen"/>
    <x v="1"/>
    <s v="10-09-2024"/>
    <s v="2024-12-18"/>
    <x v="0"/>
    <s v="Mumbai"/>
    <s v="Professionals"/>
    <s v="Tablet"/>
    <n v="4601"/>
    <n v="320"/>
    <n v="6.96"/>
    <n v="5"/>
    <n v="1.56"/>
    <n v="3891.7088323699436"/>
    <n v="26960.17"/>
    <x v="550"/>
    <n v="2"/>
    <s v="Paused"/>
  </r>
  <r>
    <s v="CMP12466"/>
    <x v="1"/>
    <s v="Lead Gen"/>
    <x v="4"/>
    <s v="2024-07-31"/>
    <s v="2024-10-29"/>
    <x v="1"/>
    <s v="Chennai"/>
    <s v="Families"/>
    <s v="Desktop"/>
    <n v="179708"/>
    <n v="1664"/>
    <n v="0.93"/>
    <n v="187"/>
    <n v="11.24"/>
    <n v="4021.4266195524165"/>
    <n v="6532.64"/>
    <x v="551"/>
    <n v="146"/>
    <s v="Active"/>
  </r>
  <r>
    <s v="CMP13514"/>
    <x v="0"/>
    <s v="Lead Gen"/>
    <x v="5"/>
    <s v="2024-04-30"/>
    <s v="2024-11-16"/>
    <x v="2"/>
    <s v="Jaipur"/>
    <s v="Business Owners"/>
    <s v="Mobile"/>
    <n v="49242"/>
    <n v="7145"/>
    <n v="14.51"/>
    <n v="1586"/>
    <n v="22.2"/>
    <n v="250"/>
    <n v="11520.37"/>
    <x v="398"/>
    <n v="1175"/>
    <s v="Paused"/>
  </r>
  <r>
    <s v="CMP13533"/>
    <x v="1"/>
    <s v="Retargeting"/>
    <x v="5"/>
    <s v="20/07/2024"/>
    <s v="02/11/2024"/>
    <x v="3"/>
    <s v="Kolkata"/>
    <s v="Students"/>
    <s v="Tablet"/>
    <n v="23492"/>
    <n v="117"/>
    <n v="0.5"/>
    <n v="9"/>
    <n v="7.69"/>
    <n v="3817.8497265160554"/>
    <n v="39185.370000000003"/>
    <x v="552"/>
    <n v="9"/>
    <s v="Completed"/>
  </r>
  <r>
    <s v="CMP16853"/>
    <x v="2"/>
    <s v="Sales"/>
    <x v="3"/>
    <s v="2024-01-20"/>
    <s v="2024-11-10"/>
    <x v="3"/>
    <s v="Kolkata"/>
    <s v="Students"/>
    <s v="Desktop"/>
    <n v="104274"/>
    <n v="5125"/>
    <n v="4.91"/>
    <n v="1621"/>
    <n v="31.63"/>
    <n v="3988.1535696969677"/>
    <n v="20790.580000000002"/>
    <x v="553"/>
    <n v="1188"/>
    <s v="Completed"/>
  </r>
  <r>
    <s v="CMP18939"/>
    <x v="0"/>
    <s v="Awareness"/>
    <x v="1"/>
    <s v="08-06-2024"/>
    <s v="12-26-2024"/>
    <x v="1"/>
    <s v="Bengaluru"/>
    <s v="Families"/>
    <s v="Desktop"/>
    <n v="174436"/>
    <n v="22697"/>
    <n v="13.01"/>
    <n v="4264"/>
    <n v="18.79"/>
    <n v="250"/>
    <n v="37680.94"/>
    <x v="554"/>
    <n v="3959"/>
    <s v="Completed"/>
  </r>
  <r>
    <s v="CMP12993"/>
    <x v="1"/>
    <s v="Awareness"/>
    <x v="1"/>
    <s v="02/09/2024"/>
    <s v="12-22-2024"/>
    <x v="2"/>
    <s v="Jaipur"/>
    <s v="Students"/>
    <s v="Mobile"/>
    <n v="48996"/>
    <n v="2491"/>
    <n v="5.08"/>
    <n v="631"/>
    <n v="25.33"/>
    <n v="3891.7088323699436"/>
    <n v="6746.68"/>
    <x v="555"/>
    <n v="593"/>
    <s v="Active"/>
  </r>
  <r>
    <s v="CMP14789"/>
    <x v="4"/>
    <s v="Awareness"/>
    <x v="2"/>
    <s v="13/08/2024"/>
    <s v="12-14-2024"/>
    <x v="0"/>
    <s v="Mumbai"/>
    <s v="Students"/>
    <s v="Tablet"/>
    <n v="66079"/>
    <n v="4226"/>
    <n v="6.4"/>
    <n v="439"/>
    <n v="10.39"/>
    <n v="3982.6304252733912"/>
    <n v="8591.7999999999993"/>
    <x v="556"/>
    <n v="381"/>
    <s v="Active"/>
  </r>
  <r>
    <s v="CMP15434"/>
    <x v="0"/>
    <s v="Lead Gen"/>
    <x v="3"/>
    <s v="03-12-2024"/>
    <s v="12-10-2024"/>
    <x v="1"/>
    <s v="Chennai"/>
    <s v="Business Owners"/>
    <s v="Tablet"/>
    <n v="100713"/>
    <n v="2935"/>
    <n v="2.91"/>
    <n v="631"/>
    <n v="21.5"/>
    <n v="250"/>
    <n v="9296.93"/>
    <x v="557"/>
    <n v="371"/>
    <s v="Active"/>
  </r>
  <r>
    <s v="CMP19556"/>
    <x v="2"/>
    <s v="Awareness"/>
    <x v="4"/>
    <s v="2024-01-20"/>
    <s v="2024-11-15"/>
    <x v="1"/>
    <s v="Chennai"/>
    <s v="Students"/>
    <s v="Tablet"/>
    <n v="64844"/>
    <n v="5499"/>
    <n v="8.48"/>
    <n v="1391"/>
    <n v="25.3"/>
    <n v="11711.83"/>
    <n v="8128.46"/>
    <x v="558"/>
    <n v="147"/>
    <s v="Paused"/>
  </r>
  <r>
    <s v="CMP17381"/>
    <x v="1"/>
    <s v="Sales"/>
    <x v="4"/>
    <s v="2024-10-11"/>
    <s v="2024-12-01"/>
    <x v="2"/>
    <s v="Lucknow"/>
    <s v="Professionals"/>
    <s v="Tablet"/>
    <n v="195052"/>
    <n v="4800"/>
    <n v="2.46"/>
    <n v="84"/>
    <n v="1.75"/>
    <n v="4021.4266195524165"/>
    <n v="44237.94"/>
    <x v="559"/>
    <n v="19"/>
    <s v="Completed"/>
  </r>
  <r>
    <s v="CMP12380"/>
    <x v="4"/>
    <s v="Retargeting"/>
    <x v="3"/>
    <s v="02-28-2024"/>
    <s v="30/11/2024"/>
    <x v="2"/>
    <s v="Lucknow"/>
    <s v="Families"/>
    <s v="Desktop"/>
    <n v="174793"/>
    <n v="6550"/>
    <n v="3.75"/>
    <n v="495"/>
    <n v="7.56"/>
    <n v="3988.1535696969677"/>
    <n v="34631.24"/>
    <x v="560"/>
    <n v="237"/>
    <s v="Paused"/>
  </r>
  <r>
    <s v="CMP16508"/>
    <x v="0"/>
    <s v="Retargeting"/>
    <x v="3"/>
    <s v="20/03/2024"/>
    <s v="2024-12-17"/>
    <x v="2"/>
    <s v="Lucknow"/>
    <s v="Business Owners"/>
    <s v="Mobile"/>
    <n v="83137"/>
    <n v="7203"/>
    <n v="8.66"/>
    <n v="1913"/>
    <n v="26.56"/>
    <n v="3988.1535696969677"/>
    <n v="42438.95"/>
    <x v="561"/>
    <n v="860"/>
    <s v="Active"/>
  </r>
  <r>
    <s v="CMP14856"/>
    <x v="1"/>
    <s v="Retargeting"/>
    <x v="5"/>
    <s v="10-17-2024"/>
    <s v="06/11/2024"/>
    <x v="0"/>
    <s v="Mumbai"/>
    <s v="Business Owners"/>
    <s v="Desktop"/>
    <n v="185198"/>
    <n v="14356"/>
    <n v="7.75"/>
    <n v="4632"/>
    <n v="32.270000000000003"/>
    <n v="250"/>
    <m/>
    <x v="107"/>
    <n v="2472"/>
    <s v="Completed"/>
  </r>
  <r>
    <s v="CMP16467"/>
    <x v="1"/>
    <s v="Lead Gen"/>
    <x v="5"/>
    <s v="15/02/2024"/>
    <s v="24/11/2024"/>
    <x v="3"/>
    <s v="Kolkata"/>
    <s v="Professionals"/>
    <s v="Tablet"/>
    <n v="128187"/>
    <n v="8053"/>
    <n v="6.28"/>
    <n v="883"/>
    <n v="10.96"/>
    <n v="250"/>
    <n v="4917.42"/>
    <x v="562"/>
    <n v="520"/>
    <s v="Paused"/>
  </r>
  <r>
    <s v="CMP10877"/>
    <x v="2"/>
    <s v="Sales"/>
    <x v="2"/>
    <s v="04-06-2024"/>
    <s v="11-29-2024"/>
    <x v="1"/>
    <s v="Bengaluru"/>
    <s v="Families"/>
    <s v="Tablet"/>
    <n v="175427"/>
    <n v="10524"/>
    <n v="6"/>
    <n v="2846"/>
    <n v="27.04"/>
    <n v="8125.83"/>
    <n v="11565.05"/>
    <x v="563"/>
    <n v="1606"/>
    <s v="Paused"/>
  </r>
  <r>
    <s v="CMP17971"/>
    <x v="0"/>
    <s v="Awareness"/>
    <x v="0"/>
    <s v="03/02/2024"/>
    <s v="12-08-2024"/>
    <x v="3"/>
    <s v="Kolkata"/>
    <s v="Families"/>
    <s v="Tablet"/>
    <n v="146385"/>
    <n v="8769"/>
    <n v="5.99"/>
    <n v="2270"/>
    <n v="25.89"/>
    <n v="3830.4648972188602"/>
    <n v="3890.17"/>
    <x v="564"/>
    <n v="360"/>
    <s v="Completed"/>
  </r>
  <r>
    <s v="CMP10234"/>
    <x v="1"/>
    <s v="Lead Gen"/>
    <x v="4"/>
    <s v="03-09-2024"/>
    <s v="12-06-2024"/>
    <x v="2"/>
    <s v="Lucknow"/>
    <s v="Business Owners"/>
    <s v="Tablet"/>
    <n v="123367"/>
    <n v="5416"/>
    <n v="4.3899999999999997"/>
    <n v="468"/>
    <n v="8.64"/>
    <n v="250"/>
    <n v="46418.55"/>
    <x v="565"/>
    <n v="198"/>
    <s v="Completed"/>
  </r>
  <r>
    <s v="CMP11212"/>
    <x v="4"/>
    <s v="Lead Gen"/>
    <x v="2"/>
    <s v="31/01/2024"/>
    <s v="2024-12-06"/>
    <x v="0"/>
    <s v="Mumbai"/>
    <s v="Students"/>
    <s v="Tablet"/>
    <n v="29904"/>
    <n v="805"/>
    <n v="2.69"/>
    <n v="109"/>
    <n v="13.54"/>
    <n v="14800.88"/>
    <n v="4894.28"/>
    <x v="566"/>
    <n v="54"/>
    <s v="Paused"/>
  </r>
  <r>
    <s v="CMP19562"/>
    <x v="0"/>
    <s v="Retargeting"/>
    <x v="5"/>
    <s v="09-30-2024"/>
    <s v="12-04-2024"/>
    <x v="2"/>
    <s v="Lucknow"/>
    <s v="Professionals"/>
    <s v="Tablet"/>
    <n v="13627"/>
    <n v="312"/>
    <n v="2.29"/>
    <n v="85"/>
    <n v="27.24"/>
    <n v="3817.8497265160554"/>
    <n v="3245.06"/>
    <x v="567"/>
    <n v="3"/>
    <s v="Completed"/>
  </r>
  <r>
    <s v="CMP17139"/>
    <x v="3"/>
    <s v="Retargeting"/>
    <x v="0"/>
    <s v="10-02-2024"/>
    <s v="05/11/2024"/>
    <x v="3"/>
    <s v="Kolkata"/>
    <s v="Professionals"/>
    <s v="Tablet"/>
    <n v="24691"/>
    <n v="421"/>
    <n v="1.71"/>
    <n v="65"/>
    <n v="15.44"/>
    <n v="250"/>
    <n v="41006.17"/>
    <x v="568"/>
    <n v="16"/>
    <s v="Paused"/>
  </r>
  <r>
    <s v="CMP18727"/>
    <x v="1"/>
    <s v="Awareness"/>
    <x v="0"/>
    <s v="14/04/2024"/>
    <s v="2024-12-21"/>
    <x v="1"/>
    <s v="Bengaluru"/>
    <s v="Professionals"/>
    <s v="Desktop"/>
    <n v="100196"/>
    <n v="9732"/>
    <n v="9.7100000000000009"/>
    <n v="2197"/>
    <n v="22.58"/>
    <n v="250"/>
    <m/>
    <x v="107"/>
    <n v="725"/>
    <s v="Completed"/>
  </r>
  <r>
    <s v="CMP10817"/>
    <x v="1"/>
    <s v="Retargeting"/>
    <x v="0"/>
    <s v="27/05/2024"/>
    <s v="11/11/2024"/>
    <x v="0"/>
    <s v="Ahmedabad"/>
    <s v="Families"/>
    <s v="Mobile"/>
    <n v="47964"/>
    <n v="2663"/>
    <n v="5.55"/>
    <n v="203"/>
    <n v="7.62"/>
    <n v="3830.4648972188602"/>
    <n v="46588.9"/>
    <x v="569"/>
    <n v="116"/>
    <s v="Completed"/>
  </r>
  <r>
    <s v="CMP12059"/>
    <x v="1"/>
    <s v="Lead Gen"/>
    <x v="2"/>
    <s v="2024-01-11"/>
    <s v="2024-12-16"/>
    <x v="0"/>
    <s v="Mumbai"/>
    <s v="Business Owners"/>
    <s v="Desktop"/>
    <n v="22471"/>
    <n v="2149"/>
    <n v="9.56"/>
    <n v="564"/>
    <n v="26.24"/>
    <n v="3982.6304252733912"/>
    <n v="40705.25"/>
    <x v="570"/>
    <n v="274"/>
    <s v="Active"/>
  </r>
  <r>
    <s v="CMP12475"/>
    <x v="3"/>
    <s v="Awareness"/>
    <x v="5"/>
    <s v="2024-02-09"/>
    <s v="11-12-2024"/>
    <x v="0"/>
    <s v="Ahmedabad"/>
    <s v="Business Owners"/>
    <s v="Mobile"/>
    <n v="88047"/>
    <n v="11788"/>
    <n v="13.39"/>
    <n v="2282"/>
    <n v="19.36"/>
    <n v="1446"/>
    <n v="4333.0200000000004"/>
    <x v="571"/>
    <n v="1768"/>
    <s v="Paused"/>
  </r>
  <r>
    <s v="CMP16445"/>
    <x v="0"/>
    <s v="Lead Gen"/>
    <x v="0"/>
    <s v="09/04/2024"/>
    <s v="2024-12-01"/>
    <x v="2"/>
    <s v="Jaipur"/>
    <s v="Business Owners"/>
    <s v="Tablet"/>
    <n v="152935"/>
    <n v="18675"/>
    <n v="12.21"/>
    <n v="4622"/>
    <n v="24.75"/>
    <n v="250"/>
    <n v="9309.9599999999991"/>
    <x v="572"/>
    <n v="1721"/>
    <s v="Paused"/>
  </r>
  <r>
    <s v="CMP11521"/>
    <x v="1"/>
    <s v="Lead Gen"/>
    <x v="5"/>
    <s v="20/10/2024"/>
    <s v="06/12/2024"/>
    <x v="2"/>
    <s v="Lucknow"/>
    <s v="Families"/>
    <s v="Tablet"/>
    <n v="118123"/>
    <n v="13308"/>
    <n v="11.27"/>
    <n v="3333"/>
    <n v="25.05"/>
    <n v="9913.83"/>
    <n v="18709.580000000002"/>
    <x v="573"/>
    <n v="1519"/>
    <s v="Paused"/>
  </r>
  <r>
    <s v="CMP17661"/>
    <x v="1"/>
    <s v="Awareness"/>
    <x v="5"/>
    <s v="14/04/2024"/>
    <s v="12-24-2024"/>
    <x v="0"/>
    <s v="Mumbai"/>
    <s v="Students"/>
    <s v="Tablet"/>
    <n v="170264"/>
    <n v="12985"/>
    <n v="7.63"/>
    <n v="3966"/>
    <n v="30.54"/>
    <n v="250"/>
    <n v="2809.43"/>
    <x v="574"/>
    <n v="3004"/>
    <s v="Paused"/>
  </r>
  <r>
    <s v="CMP13415"/>
    <x v="1"/>
    <s v="Retargeting"/>
    <x v="3"/>
    <s v="2024-03-29"/>
    <s v="12-09-2024"/>
    <x v="0"/>
    <s v="Mumbai"/>
    <s v="Students"/>
    <s v="Desktop"/>
    <n v="5069"/>
    <n v="196"/>
    <n v="3.87"/>
    <n v="16"/>
    <n v="8.16"/>
    <n v="250"/>
    <n v="16768.14"/>
    <x v="575"/>
    <n v="15"/>
    <s v="Paused"/>
  </r>
  <r>
    <s v="CMP18368"/>
    <x v="3"/>
    <s v="Awareness"/>
    <x v="4"/>
    <s v="26/02/2024"/>
    <s v="10/11/2024"/>
    <x v="2"/>
    <s v="Jaipur"/>
    <s v="Business Owners"/>
    <s v="Desktop"/>
    <n v="32306"/>
    <n v="2872"/>
    <n v="8.89"/>
    <n v="634"/>
    <n v="22.08"/>
    <n v="12984.44"/>
    <n v="36083.96"/>
    <x v="576"/>
    <n v="424"/>
    <s v="Completed"/>
  </r>
  <r>
    <s v="CMP13355"/>
    <x v="3"/>
    <s v="Lead Gen"/>
    <x v="5"/>
    <s v="2024-10-12"/>
    <s v="2024-12-22"/>
    <x v="3"/>
    <s v="Kolkata"/>
    <s v="Students"/>
    <s v="Mobile"/>
    <n v="55813"/>
    <n v="2191"/>
    <n v="3.93"/>
    <n v="596"/>
    <n v="27.2"/>
    <n v="3817.8497265160554"/>
    <n v="34600.980000000003"/>
    <x v="577"/>
    <n v="56"/>
    <s v="Completed"/>
  </r>
  <r>
    <s v="CMP13027"/>
    <x v="3"/>
    <s v="Lead Gen"/>
    <x v="1"/>
    <s v="2024-10-14"/>
    <s v="24/12/2024"/>
    <x v="1"/>
    <s v="Bengaluru"/>
    <s v="Students"/>
    <s v="Desktop"/>
    <n v="175789"/>
    <n v="14543"/>
    <n v="8.27"/>
    <n v="3215"/>
    <n v="22.11"/>
    <n v="250"/>
    <n v="44109.13"/>
    <x v="578"/>
    <n v="1055"/>
    <s v="Active"/>
  </r>
  <r>
    <s v="CMP17221"/>
    <x v="3"/>
    <s v="Sales"/>
    <x v="5"/>
    <s v="2024-06-06"/>
    <s v="12-25-2024"/>
    <x v="3"/>
    <s v="Kolkata"/>
    <s v="Students"/>
    <s v="Tablet"/>
    <n v="86062"/>
    <n v="9419"/>
    <n v="10.94"/>
    <n v="2195"/>
    <n v="23.3"/>
    <n v="250"/>
    <n v="13960.09"/>
    <x v="579"/>
    <n v="25"/>
    <s v="Completed"/>
  </r>
  <r>
    <s v="CMP19945"/>
    <x v="1"/>
    <s v="Sales"/>
    <x v="3"/>
    <s v="2024-06-02"/>
    <s v="11-09-2024"/>
    <x v="0"/>
    <s v="Ahmedabad"/>
    <s v="Professionals"/>
    <s v="Mobile"/>
    <n v="117960"/>
    <n v="11662"/>
    <n v="9.89"/>
    <n v="1661"/>
    <n v="14.24"/>
    <n v="13853.55"/>
    <n v="41423.97"/>
    <x v="580"/>
    <n v="268"/>
    <s v="Active"/>
  </r>
  <r>
    <s v="CMP13378"/>
    <x v="3"/>
    <s v="Lead Gen"/>
    <x v="3"/>
    <s v="12/03/2024"/>
    <s v="2024-12-14"/>
    <x v="0"/>
    <s v="Ahmedabad"/>
    <s v="Families"/>
    <s v="Tablet"/>
    <n v="42632"/>
    <n v="4865"/>
    <n v="11.41"/>
    <n v="1300"/>
    <n v="26.72"/>
    <n v="13033.85"/>
    <n v="45066.16"/>
    <x v="581"/>
    <n v="524"/>
    <s v="Paused"/>
  </r>
  <r>
    <s v="CMP16081"/>
    <x v="3"/>
    <s v="Lead Gen"/>
    <x v="5"/>
    <s v="2024-10-17"/>
    <s v="12-04-2024"/>
    <x v="1"/>
    <s v="Chennai"/>
    <s v="Business Owners"/>
    <s v="Desktop"/>
    <n v="116476"/>
    <n v="5500"/>
    <n v="4.72"/>
    <n v="1212"/>
    <n v="22.04"/>
    <n v="3817.8497265160554"/>
    <n v="38509.19"/>
    <x v="582"/>
    <n v="119"/>
    <s v="Active"/>
  </r>
  <r>
    <s v="CMP19738"/>
    <x v="1"/>
    <s v="Retargeting"/>
    <x v="5"/>
    <s v="03-09-2024"/>
    <s v="08/11/2024"/>
    <x v="0"/>
    <s v="Pune"/>
    <s v="Professionals"/>
    <s v="Mobile"/>
    <n v="133098"/>
    <n v="7770"/>
    <n v="5.84"/>
    <n v="2171"/>
    <n v="27.94"/>
    <n v="9714.36"/>
    <n v="13367.84"/>
    <x v="583"/>
    <n v="327"/>
    <s v="Paused"/>
  </r>
  <r>
    <s v="CMP19031"/>
    <x v="4"/>
    <s v="Retargeting"/>
    <x v="0"/>
    <s v="05/04/2024"/>
    <s v="04/12/2024"/>
    <x v="2"/>
    <s v="Lucknow"/>
    <s v="Families"/>
    <s v="Desktop"/>
    <n v="65419"/>
    <n v="2660"/>
    <n v="4.07"/>
    <n v="96"/>
    <n v="3.61"/>
    <n v="250"/>
    <n v="7210.93"/>
    <x v="584"/>
    <n v="86"/>
    <s v="Paused"/>
  </r>
  <r>
    <s v="CMP17133"/>
    <x v="1"/>
    <s v="Awareness"/>
    <x v="2"/>
    <s v="05-21-2024"/>
    <s v="11-04-2024"/>
    <x v="2"/>
    <s v="Delhi"/>
    <s v="Students"/>
    <s v="Desktop"/>
    <n v="130763"/>
    <n v="2629"/>
    <n v="2.0099999999999998"/>
    <n v="243"/>
    <n v="9.24"/>
    <n v="11330.59"/>
    <n v="9183.8799999999992"/>
    <x v="585"/>
    <n v="178"/>
    <s v="Paused"/>
  </r>
  <r>
    <s v="CMP13501"/>
    <x v="3"/>
    <s v="Awareness"/>
    <x v="2"/>
    <s v="16/08/2024"/>
    <s v="12-10-2024"/>
    <x v="0"/>
    <s v="Mumbai"/>
    <s v="Professionals"/>
    <s v="Mobile"/>
    <n v="5720"/>
    <n v="120"/>
    <n v="2.1"/>
    <n v="2"/>
    <n v="1.67"/>
    <n v="250"/>
    <n v="18855.330000000002"/>
    <x v="586"/>
    <n v="0"/>
    <s v="Completed"/>
  </r>
  <r>
    <s v="CMP19415"/>
    <x v="0"/>
    <s v="Lead Gen"/>
    <x v="4"/>
    <s v="10-07-2024"/>
    <s v="25/12/2024"/>
    <x v="2"/>
    <s v="Delhi"/>
    <s v="Business Owners"/>
    <s v="Desktop"/>
    <n v="26652"/>
    <n v="373"/>
    <n v="1.4"/>
    <n v="92"/>
    <n v="24.66"/>
    <n v="9803.92"/>
    <n v="31363.32"/>
    <x v="587"/>
    <n v="41"/>
    <s v="Completed"/>
  </r>
  <r>
    <s v="CMP14059"/>
    <x v="0"/>
    <s v="Awareness"/>
    <x v="3"/>
    <s v="08/05/2024"/>
    <s v="11-25-2024"/>
    <x v="0"/>
    <s v="Pune"/>
    <s v="Business Owners"/>
    <s v="Desktop"/>
    <n v="154681"/>
    <n v="19532"/>
    <n v="12.63"/>
    <n v="3354"/>
    <n v="17.170000000000002"/>
    <n v="9202.2900000000009"/>
    <n v="30222.52"/>
    <x v="588"/>
    <n v="2708"/>
    <s v="Paused"/>
  </r>
  <r>
    <s v="CMP14886"/>
    <x v="4"/>
    <s v="Awareness"/>
    <x v="4"/>
    <s v="06-25-2024"/>
    <s v="24/12/2024"/>
    <x v="1"/>
    <s v="Chennai"/>
    <s v="Business Owners"/>
    <s v="Tablet"/>
    <n v="115556"/>
    <n v="12310"/>
    <n v="10.65"/>
    <n v="821"/>
    <n v="6.67"/>
    <n v="250"/>
    <n v="40858.5"/>
    <x v="589"/>
    <n v="564"/>
    <s v="Active"/>
  </r>
  <r>
    <s v="CMP16006"/>
    <x v="0"/>
    <s v="Lead Gen"/>
    <x v="5"/>
    <s v="05/06/2024"/>
    <s v="11-16-2024"/>
    <x v="0"/>
    <s v="Pune"/>
    <s v="Professionals"/>
    <s v="Desktop"/>
    <n v="62360"/>
    <n v="2733"/>
    <n v="4.38"/>
    <n v="687"/>
    <n v="25.14"/>
    <n v="12773.92"/>
    <n v="16737.34"/>
    <x v="590"/>
    <n v="394"/>
    <s v="Completed"/>
  </r>
  <r>
    <s v="CMP16213"/>
    <x v="4"/>
    <s v="Lead Gen"/>
    <x v="4"/>
    <s v="06-23-2024"/>
    <s v="11-09-2024"/>
    <x v="3"/>
    <s v="Kolkata"/>
    <s v="Families"/>
    <s v="Tablet"/>
    <n v="157273"/>
    <n v="12369"/>
    <n v="7.86"/>
    <n v="2435"/>
    <n v="19.690000000000001"/>
    <n v="4021.4266195524165"/>
    <n v="25094.32"/>
    <x v="591"/>
    <n v="2379"/>
    <s v="Active"/>
  </r>
  <r>
    <s v="CMP17744"/>
    <x v="0"/>
    <s v="Lead Gen"/>
    <x v="0"/>
    <s v="09-22-2024"/>
    <s v="31/10/2024"/>
    <x v="2"/>
    <s v="Delhi"/>
    <s v="Students"/>
    <s v="Desktop"/>
    <n v="26546"/>
    <n v="3664"/>
    <n v="13.8"/>
    <n v="379"/>
    <n v="10.34"/>
    <n v="250"/>
    <n v="29619.58"/>
    <x v="592"/>
    <n v="272"/>
    <s v="Completed"/>
  </r>
  <r>
    <s v="CMP12795"/>
    <x v="2"/>
    <s v="Awareness"/>
    <x v="0"/>
    <s v="23/10/2024"/>
    <s v="12-04-2024"/>
    <x v="1"/>
    <s v="Chennai"/>
    <s v="Professionals"/>
    <s v="Mobile"/>
    <n v="74576"/>
    <n v="1416"/>
    <n v="1.9"/>
    <n v="368"/>
    <n v="25.99"/>
    <n v="14020.89"/>
    <n v="44341.65"/>
    <x v="593"/>
    <n v="133"/>
    <s v="Active"/>
  </r>
  <r>
    <s v="CMP19614"/>
    <x v="2"/>
    <s v="Sales"/>
    <x v="2"/>
    <s v="2024-01-19"/>
    <s v="22/12/2024"/>
    <x v="0"/>
    <s v="Mumbai"/>
    <s v="Business Owners"/>
    <s v="Tablet"/>
    <n v="124689"/>
    <n v="959"/>
    <n v="0.77"/>
    <n v="187"/>
    <n v="19.5"/>
    <n v="3982.6304252733912"/>
    <n v="35337.32"/>
    <x v="594"/>
    <n v="129"/>
    <s v="Active"/>
  </r>
  <r>
    <s v="CMP14875"/>
    <x v="1"/>
    <s v="Awareness"/>
    <x v="5"/>
    <s v="25/07/2024"/>
    <s v="27/11/2024"/>
    <x v="2"/>
    <s v="Lucknow"/>
    <s v="Families"/>
    <s v="Desktop"/>
    <n v="194624"/>
    <n v="27201"/>
    <n v="13.98"/>
    <n v="7643"/>
    <n v="28.1"/>
    <n v="3817.8497265160554"/>
    <n v="47924.23"/>
    <x v="595"/>
    <n v="6820"/>
    <s v="Paused"/>
  </r>
  <r>
    <s v="CMP18099"/>
    <x v="4"/>
    <s v="Retargeting"/>
    <x v="2"/>
    <s v="13/05/2024"/>
    <s v="2024-12-22"/>
    <x v="0"/>
    <s v="Mumbai"/>
    <s v="Students"/>
    <s v="Mobile"/>
    <n v="148757"/>
    <n v="13053"/>
    <n v="8.77"/>
    <n v="3461"/>
    <n v="26.51"/>
    <n v="12948.98"/>
    <n v="39947.370000000003"/>
    <x v="596"/>
    <n v="1642"/>
    <s v="Completed"/>
  </r>
  <r>
    <s v="CMP11856"/>
    <x v="1"/>
    <s v="Retargeting"/>
    <x v="5"/>
    <s v="08-08-2024"/>
    <s v="02/12/2024"/>
    <x v="1"/>
    <s v="Chennai"/>
    <s v="Students"/>
    <s v="Mobile"/>
    <n v="90095"/>
    <n v="3577"/>
    <n v="3.97"/>
    <n v="322"/>
    <n v="9"/>
    <n v="13444.67"/>
    <n v="2142.6799999999998"/>
    <x v="597"/>
    <n v="118"/>
    <s v="Completed"/>
  </r>
  <r>
    <s v="CMP16567"/>
    <x v="3"/>
    <s v="Lead Gen"/>
    <x v="0"/>
    <s v="07/08/2024"/>
    <s v="12-03-2024"/>
    <x v="2"/>
    <s v="Lucknow"/>
    <s v="Families"/>
    <s v="Tablet"/>
    <n v="31271"/>
    <n v="2417"/>
    <n v="7.73"/>
    <n v="616"/>
    <n v="25.49"/>
    <n v="250"/>
    <n v="19599.96"/>
    <x v="598"/>
    <n v="99"/>
    <s v="Active"/>
  </r>
  <r>
    <s v="CMP15472"/>
    <x v="1"/>
    <s v="Awareness"/>
    <x v="2"/>
    <s v="23/08/2024"/>
    <s v="2024-12-27"/>
    <x v="2"/>
    <s v="Lucknow"/>
    <s v="Professionals"/>
    <s v="Desktop"/>
    <n v="29700"/>
    <n v="2103"/>
    <n v="7.08"/>
    <n v="464"/>
    <n v="22.06"/>
    <n v="10662.83"/>
    <n v="47394.48"/>
    <x v="599"/>
    <n v="299"/>
    <s v="Completed"/>
  </r>
  <r>
    <s v="CMP16407"/>
    <x v="3"/>
    <s v="Retargeting"/>
    <x v="0"/>
    <s v="19/09/2024"/>
    <s v="01/11/2024"/>
    <x v="0"/>
    <s v="Pune"/>
    <s v="Professionals"/>
    <s v="Desktop"/>
    <n v="15521"/>
    <n v="1526"/>
    <n v="9.83"/>
    <n v="169"/>
    <n v="11.07"/>
    <n v="2485.16"/>
    <n v="6364.22"/>
    <x v="600"/>
    <n v="49"/>
    <s v="Active"/>
  </r>
  <r>
    <s v="CMP13368"/>
    <x v="3"/>
    <s v="Awareness"/>
    <x v="5"/>
    <s v="07/06/2024"/>
    <s v="01/12/2024"/>
    <x v="2"/>
    <s v="Delhi"/>
    <s v="Students"/>
    <s v="Tablet"/>
    <n v="142356"/>
    <n v="233"/>
    <n v="0.16"/>
    <n v="64"/>
    <n v="27.47"/>
    <n v="2740.4"/>
    <n v="33220.61"/>
    <x v="601"/>
    <n v="45"/>
    <s v="Active"/>
  </r>
  <r>
    <s v="CMP13200"/>
    <x v="3"/>
    <s v="Sales"/>
    <x v="1"/>
    <s v="08-16-2024"/>
    <s v="11-07-2024"/>
    <x v="3"/>
    <s v="Kolkata"/>
    <s v="Students"/>
    <s v="Desktop"/>
    <n v="186046"/>
    <n v="21097"/>
    <n v="11.34"/>
    <n v="616"/>
    <n v="2.92"/>
    <n v="2600.69"/>
    <n v="33060.36"/>
    <x v="602"/>
    <n v="436"/>
    <s v="Active"/>
  </r>
  <r>
    <s v="CMP13279"/>
    <x v="0"/>
    <s v="Retargeting"/>
    <x v="4"/>
    <s v="14/07/2024"/>
    <s v="12-07-2024"/>
    <x v="3"/>
    <s v="Kolkata"/>
    <s v="Students"/>
    <s v="Tablet"/>
    <n v="193895"/>
    <n v="287"/>
    <n v="0.15"/>
    <n v="9"/>
    <n v="3.14"/>
    <n v="3373.44"/>
    <n v="2151.2600000000002"/>
    <x v="603"/>
    <n v="3"/>
    <s v="Completed"/>
  </r>
  <r>
    <s v="CMP14272"/>
    <x v="1"/>
    <s v="Sales"/>
    <x v="0"/>
    <s v="01-27-2024"/>
    <s v="2024-11-18"/>
    <x v="0"/>
    <s v="Ahmedabad"/>
    <s v="Business Owners"/>
    <s v="Tablet"/>
    <n v="164842"/>
    <n v="17180"/>
    <n v="10.42"/>
    <n v="3804"/>
    <n v="22.14"/>
    <n v="967.47"/>
    <n v="47431.58"/>
    <x v="604"/>
    <n v="813"/>
    <s v="Completed"/>
  </r>
  <r>
    <s v="CMP15996"/>
    <x v="3"/>
    <s v="Sales"/>
    <x v="3"/>
    <s v="2024-06-26"/>
    <s v="2024-12-03"/>
    <x v="0"/>
    <s v="Mumbai"/>
    <s v="Families"/>
    <s v="Tablet"/>
    <n v="103757"/>
    <n v="4596"/>
    <n v="4.43"/>
    <n v="457"/>
    <n v="9.94"/>
    <n v="3988.1535696969677"/>
    <n v="9159.16"/>
    <x v="605"/>
    <n v="32"/>
    <s v="Completed"/>
  </r>
  <r>
    <s v="CMP10158"/>
    <x v="0"/>
    <s v="Awareness"/>
    <x v="3"/>
    <s v="2024-02-27"/>
    <s v="02/11/2024"/>
    <x v="0"/>
    <s v="Mumbai"/>
    <s v="Families"/>
    <s v="Mobile"/>
    <n v="196047"/>
    <n v="594"/>
    <n v="0.3"/>
    <n v="32"/>
    <n v="5.39"/>
    <n v="250"/>
    <n v="11304.94"/>
    <x v="606"/>
    <n v="13"/>
    <s v="Paused"/>
  </r>
  <r>
    <s v="CMP18121"/>
    <x v="4"/>
    <s v="Sales"/>
    <x v="1"/>
    <s v="2024-03-30"/>
    <s v="11/12/2024"/>
    <x v="0"/>
    <s v="Ahmedabad"/>
    <s v="Families"/>
    <s v="Tablet"/>
    <n v="179778"/>
    <n v="14203"/>
    <n v="7.9"/>
    <n v="3822"/>
    <n v="26.91"/>
    <n v="3891.7088323699436"/>
    <n v="29212.44"/>
    <x v="607"/>
    <n v="2729"/>
    <s v="Active"/>
  </r>
  <r>
    <s v="CMP10992"/>
    <x v="3"/>
    <s v="Awareness"/>
    <x v="1"/>
    <s v="22/02/2024"/>
    <s v="02/12/2024"/>
    <x v="1"/>
    <s v="Bengaluru"/>
    <s v="Families"/>
    <s v="Mobile"/>
    <n v="44956"/>
    <n v="3698"/>
    <n v="8.23"/>
    <n v="366"/>
    <n v="9.9"/>
    <n v="9603.7900000000009"/>
    <n v="44588.639999999999"/>
    <x v="608"/>
    <n v="73"/>
    <s v="Active"/>
  </r>
  <r>
    <s v="CMP17256"/>
    <x v="4"/>
    <s v="Awareness"/>
    <x v="4"/>
    <s v="2024-01-30"/>
    <s v="2024-11-19"/>
    <x v="2"/>
    <s v="Jaipur"/>
    <s v="Families"/>
    <s v="Tablet"/>
    <n v="64013"/>
    <n v="5977"/>
    <n v="9.34"/>
    <n v="1829"/>
    <n v="30.6"/>
    <n v="13470.45"/>
    <n v="18281.77"/>
    <x v="609"/>
    <n v="620"/>
    <s v="Paused"/>
  </r>
  <r>
    <s v="CMP17607"/>
    <x v="2"/>
    <s v="Awareness"/>
    <x v="5"/>
    <s v="08-15-2024"/>
    <s v="2024-11-01"/>
    <x v="0"/>
    <s v="Mumbai"/>
    <s v="Business Owners"/>
    <s v="Mobile"/>
    <n v="107317"/>
    <n v="5704"/>
    <n v="5.32"/>
    <n v="209"/>
    <n v="3.66"/>
    <n v="250"/>
    <n v="47779.45"/>
    <x v="610"/>
    <n v="57"/>
    <s v="Completed"/>
  </r>
  <r>
    <s v="CMP13843"/>
    <x v="3"/>
    <s v="Retargeting"/>
    <x v="5"/>
    <s v="07-03-2024"/>
    <s v="11-22-2024"/>
    <x v="1"/>
    <s v="Chennai"/>
    <s v="Professionals"/>
    <s v="Mobile"/>
    <n v="184015"/>
    <n v="22412"/>
    <n v="12.18"/>
    <n v="2856"/>
    <n v="12.74"/>
    <n v="7709.78"/>
    <n v="24373.63"/>
    <x v="611"/>
    <n v="126"/>
    <s v="Paused"/>
  </r>
  <r>
    <s v="CMP12864"/>
    <x v="1"/>
    <s v="Retargeting"/>
    <x v="5"/>
    <s v="06/03/2024"/>
    <s v="26/12/2024"/>
    <x v="0"/>
    <s v="Pune"/>
    <s v="Families"/>
    <s v="Tablet"/>
    <n v="137393"/>
    <n v="3304"/>
    <n v="2.4"/>
    <n v="564"/>
    <n v="17.07"/>
    <n v="3817.8497265160554"/>
    <n v="12106.93"/>
    <x v="612"/>
    <n v="332"/>
    <s v="Active"/>
  </r>
  <r>
    <s v="CMP16667"/>
    <x v="1"/>
    <s v="Retargeting"/>
    <x v="0"/>
    <s v="2024-06-28"/>
    <s v="12-06-2024"/>
    <x v="0"/>
    <s v="Mumbai"/>
    <s v="Professionals"/>
    <s v="Desktop"/>
    <n v="45524"/>
    <n v="3324"/>
    <n v="7.3"/>
    <n v="937"/>
    <n v="28.19"/>
    <n v="3381.72"/>
    <n v="44765.17"/>
    <x v="613"/>
    <n v="893"/>
    <s v="Completed"/>
  </r>
  <r>
    <s v="CMP15176"/>
    <x v="3"/>
    <s v="Sales"/>
    <x v="5"/>
    <s v="2024-10-11"/>
    <s v="2024-11-09"/>
    <x v="1"/>
    <s v="Chennai"/>
    <s v="Business Owners"/>
    <s v="Tablet"/>
    <n v="67259"/>
    <n v="4314"/>
    <n v="6.41"/>
    <n v="1429"/>
    <n v="33.119999999999997"/>
    <n v="3817.8497265160554"/>
    <n v="4497.21"/>
    <x v="614"/>
    <n v="202"/>
    <s v="Active"/>
  </r>
  <r>
    <s v="CMP12122"/>
    <x v="1"/>
    <s v="Awareness"/>
    <x v="0"/>
    <s v="03-23-2024"/>
    <s v="03/11/2024"/>
    <x v="0"/>
    <s v="Mumbai"/>
    <s v="Business Owners"/>
    <s v="Desktop"/>
    <n v="57528"/>
    <n v="6525"/>
    <n v="11.34"/>
    <n v="776"/>
    <n v="11.89"/>
    <n v="250"/>
    <n v="47686.43"/>
    <x v="615"/>
    <n v="292"/>
    <s v="Paused"/>
  </r>
  <r>
    <s v="CMP17902"/>
    <x v="2"/>
    <s v="Retargeting"/>
    <x v="3"/>
    <s v="2024-03-30"/>
    <s v="2024-12-22"/>
    <x v="2"/>
    <s v="Delhi"/>
    <s v="Business Owners"/>
    <s v="Desktop"/>
    <n v="127359"/>
    <n v="10206"/>
    <n v="8.01"/>
    <n v="1348"/>
    <n v="13.21"/>
    <n v="3988.1535696969677"/>
    <n v="33677.97"/>
    <x v="616"/>
    <n v="1165"/>
    <s v="Completed"/>
  </r>
  <r>
    <s v="CMP12193"/>
    <x v="0"/>
    <s v="Lead Gen"/>
    <x v="5"/>
    <s v="06-02-2024"/>
    <s v="2024-10-30"/>
    <x v="1"/>
    <s v="Bengaluru"/>
    <s v="Students"/>
    <s v="Desktop"/>
    <n v="76039"/>
    <n v="8215"/>
    <n v="10.8"/>
    <n v="2609"/>
    <n v="31.76"/>
    <n v="949.7"/>
    <n v="46921.2"/>
    <x v="617"/>
    <n v="1502"/>
    <s v="Paused"/>
  </r>
  <r>
    <s v="CMP17481"/>
    <x v="3"/>
    <s v="Retargeting"/>
    <x v="1"/>
    <s v="04-14-2024"/>
    <s v="11-18-2024"/>
    <x v="2"/>
    <s v="Delhi"/>
    <s v="Professionals"/>
    <s v="Mobile"/>
    <n v="41399"/>
    <n v="687"/>
    <n v="1.66"/>
    <n v="92"/>
    <n v="13.39"/>
    <n v="250"/>
    <n v="1190.9000000000001"/>
    <x v="618"/>
    <n v="36"/>
    <s v="Active"/>
  </r>
  <r>
    <s v="CMP13580"/>
    <x v="1"/>
    <s v="Awareness"/>
    <x v="5"/>
    <s v="04/10/2024"/>
    <s v="06/11/2024"/>
    <x v="2"/>
    <s v="Jaipur"/>
    <s v="Professionals"/>
    <s v="Mobile"/>
    <n v="148659"/>
    <n v="9888"/>
    <n v="6.65"/>
    <n v="486"/>
    <n v="4.92"/>
    <n v="250"/>
    <n v="10228.459999999999"/>
    <x v="619"/>
    <n v="104"/>
    <s v="Paused"/>
  </r>
  <r>
    <s v="CMP10358"/>
    <x v="2"/>
    <s v="Sales"/>
    <x v="5"/>
    <s v="2024-03-17"/>
    <s v="23/11/2024"/>
    <x v="1"/>
    <s v="Chennai"/>
    <s v="Professionals"/>
    <s v="Desktop"/>
    <n v="170935"/>
    <n v="24891"/>
    <n v="14.56"/>
    <n v="3057"/>
    <n v="12.28"/>
    <n v="13883.14"/>
    <n v="42319.15"/>
    <x v="620"/>
    <n v="2948"/>
    <s v="Active"/>
  </r>
  <r>
    <s v="CMP15496"/>
    <x v="4"/>
    <s v="Sales"/>
    <x v="0"/>
    <s v="01-21-2024"/>
    <s v="11-24-2024"/>
    <x v="0"/>
    <s v="Pune"/>
    <s v="Students"/>
    <s v="Desktop"/>
    <n v="40997"/>
    <n v="903"/>
    <n v="2.2000000000000002"/>
    <n v="84"/>
    <n v="9.3000000000000007"/>
    <n v="250"/>
    <n v="4203.53"/>
    <x v="621"/>
    <n v="65"/>
    <s v="Active"/>
  </r>
  <r>
    <s v="CMP14670"/>
    <x v="3"/>
    <s v="Retargeting"/>
    <x v="3"/>
    <s v="21/08/2024"/>
    <s v="10-31-2024"/>
    <x v="2"/>
    <s v="Lucknow"/>
    <s v="Students"/>
    <s v="Mobile"/>
    <n v="28793"/>
    <n v="3201"/>
    <n v="11.12"/>
    <n v="232"/>
    <n v="7.25"/>
    <n v="250"/>
    <n v="10659.86"/>
    <x v="622"/>
    <n v="226"/>
    <s v="Completed"/>
  </r>
  <r>
    <s v="CMP13987"/>
    <x v="0"/>
    <s v="Lead Gen"/>
    <x v="3"/>
    <s v="05-08-2024"/>
    <s v="2024-11-20"/>
    <x v="2"/>
    <s v="Jaipur"/>
    <s v="Business Owners"/>
    <s v="Desktop"/>
    <n v="9814"/>
    <n v="616"/>
    <n v="6.28"/>
    <n v="105"/>
    <n v="17.05"/>
    <n v="7255.06"/>
    <n v="14008.97"/>
    <x v="623"/>
    <n v="81"/>
    <s v="Completed"/>
  </r>
  <r>
    <s v="CMP16541"/>
    <x v="4"/>
    <s v="Lead Gen"/>
    <x v="4"/>
    <s v="2024-05-04"/>
    <s v="17/11/2024"/>
    <x v="0"/>
    <s v="Ahmedabad"/>
    <s v="Business Owners"/>
    <s v="Tablet"/>
    <n v="140253"/>
    <n v="2568"/>
    <n v="1.83"/>
    <n v="461"/>
    <n v="17.95"/>
    <n v="250"/>
    <n v="6515.01"/>
    <x v="624"/>
    <n v="348"/>
    <s v="Active"/>
  </r>
  <r>
    <s v="CMP11554"/>
    <x v="1"/>
    <s v="Retargeting"/>
    <x v="2"/>
    <s v="2024-10-04"/>
    <s v="03/12/2024"/>
    <x v="0"/>
    <s v="Mumbai"/>
    <s v="Families"/>
    <s v="Desktop"/>
    <n v="149387"/>
    <n v="774"/>
    <n v="0.52"/>
    <n v="16"/>
    <n v="2.0699999999999998"/>
    <n v="250"/>
    <n v="37557.32"/>
    <x v="625"/>
    <n v="4"/>
    <s v="Paused"/>
  </r>
  <r>
    <s v="CMP14445"/>
    <x v="4"/>
    <s v="Sales"/>
    <x v="4"/>
    <s v="19/07/2024"/>
    <s v="2024-11-27"/>
    <x v="2"/>
    <s v="Lucknow"/>
    <s v="Students"/>
    <s v="Desktop"/>
    <n v="26766"/>
    <n v="1528"/>
    <n v="5.71"/>
    <n v="142"/>
    <n v="9.2899999999999991"/>
    <n v="4021.4266195524165"/>
    <n v="21805.38"/>
    <x v="626"/>
    <n v="79"/>
    <s v="Completed"/>
  </r>
  <r>
    <s v="CMP12177"/>
    <x v="0"/>
    <s v="Awareness"/>
    <x v="3"/>
    <s v="02/02/2024"/>
    <s v="2024-12-02"/>
    <x v="0"/>
    <s v="Pune"/>
    <s v="Students"/>
    <s v="Mobile"/>
    <n v="86881"/>
    <n v="11802"/>
    <n v="13.58"/>
    <n v="2347"/>
    <n v="19.89"/>
    <n v="3988.1535696969677"/>
    <n v="16637.150000000001"/>
    <x v="627"/>
    <n v="1394"/>
    <s v="Paused"/>
  </r>
  <r>
    <s v="CMP15628"/>
    <x v="1"/>
    <s v="Retargeting"/>
    <x v="3"/>
    <s v="14/10/2024"/>
    <s v="29/10/2024"/>
    <x v="0"/>
    <s v="Mumbai"/>
    <s v="Professionals"/>
    <s v="Desktop"/>
    <n v="83898"/>
    <n v="10689"/>
    <n v="12.74"/>
    <n v="2208"/>
    <n v="20.66"/>
    <n v="5409.82"/>
    <n v="26939.67"/>
    <x v="628"/>
    <n v="1834"/>
    <s v="Completed"/>
  </r>
  <r>
    <s v="CMP15656"/>
    <x v="0"/>
    <s v="Retargeting"/>
    <x v="0"/>
    <s v="12/05/2024"/>
    <s v="15/11/2024"/>
    <x v="1"/>
    <s v="Chennai"/>
    <s v="Students"/>
    <s v="Tablet"/>
    <n v="132526"/>
    <n v="2085"/>
    <n v="1.57"/>
    <n v="591"/>
    <n v="28.35"/>
    <n v="8585.4699999999993"/>
    <n v="36525.39"/>
    <x v="629"/>
    <n v="448"/>
    <s v="Completed"/>
  </r>
  <r>
    <s v="CMP16104"/>
    <x v="1"/>
    <s v="Sales"/>
    <x v="5"/>
    <s v="2024-02-15"/>
    <s v="2024-12-12"/>
    <x v="2"/>
    <s v="Lucknow"/>
    <s v="Professionals"/>
    <s v="Desktop"/>
    <n v="82686"/>
    <n v="7334"/>
    <n v="8.8699999999999992"/>
    <n v="2304"/>
    <n v="31.42"/>
    <n v="3931.29"/>
    <n v="26013.52"/>
    <x v="630"/>
    <n v="2269"/>
    <s v="Active"/>
  </r>
  <r>
    <s v="CMP19673"/>
    <x v="2"/>
    <s v="Awareness"/>
    <x v="0"/>
    <s v="2024-05-20"/>
    <s v="11-10-2024"/>
    <x v="3"/>
    <s v="Kolkata"/>
    <s v="Business Owners"/>
    <s v="Desktop"/>
    <n v="35528"/>
    <n v="3767"/>
    <n v="10.6"/>
    <n v="324"/>
    <n v="8.6"/>
    <n v="9352.4500000000007"/>
    <n v="10409.06"/>
    <x v="631"/>
    <n v="61"/>
    <s v="Completed"/>
  </r>
  <r>
    <s v="CMP11100"/>
    <x v="3"/>
    <s v="Sales"/>
    <x v="1"/>
    <s v="2024-08-06"/>
    <s v="02/11/2024"/>
    <x v="2"/>
    <s v="Lucknow"/>
    <s v="Families"/>
    <s v="Mobile"/>
    <n v="113514"/>
    <n v="6175"/>
    <n v="5.44"/>
    <n v="508"/>
    <n v="8.23"/>
    <n v="3891.7088323699436"/>
    <n v="37346.370000000003"/>
    <x v="632"/>
    <n v="63"/>
    <s v="Active"/>
  </r>
  <r>
    <s v="CMP13952"/>
    <x v="2"/>
    <s v="Sales"/>
    <x v="0"/>
    <s v="20/07/2024"/>
    <s v="27/11/2024"/>
    <x v="2"/>
    <s v="Jaipur"/>
    <s v="Students"/>
    <s v="Mobile"/>
    <n v="83464"/>
    <n v="6915"/>
    <n v="8.2899999999999991"/>
    <n v="796"/>
    <n v="11.51"/>
    <n v="3830.4648972188602"/>
    <n v="36253.9"/>
    <x v="633"/>
    <n v="58"/>
    <s v="Active"/>
  </r>
  <r>
    <s v="CMP16480"/>
    <x v="2"/>
    <s v="Lead Gen"/>
    <x v="4"/>
    <s v="05-23-2024"/>
    <s v="12-07-2024"/>
    <x v="0"/>
    <s v="Pune"/>
    <s v="Professionals"/>
    <s v="Tablet"/>
    <n v="112043"/>
    <n v="8030"/>
    <n v="7.17"/>
    <n v="1866"/>
    <n v="23.24"/>
    <n v="250"/>
    <n v="17602.86"/>
    <x v="634"/>
    <n v="1064"/>
    <s v="Paused"/>
  </r>
  <r>
    <s v="CMP19104"/>
    <x v="1"/>
    <s v="Lead Gen"/>
    <x v="4"/>
    <s v="2024-06-13"/>
    <s v="18/12/2024"/>
    <x v="0"/>
    <s v="Mumbai"/>
    <s v="Students"/>
    <s v="Tablet"/>
    <n v="183260"/>
    <n v="26789"/>
    <n v="14.62"/>
    <n v="1256"/>
    <n v="4.6900000000000004"/>
    <n v="13610.98"/>
    <n v="42066.94"/>
    <x v="635"/>
    <n v="288"/>
    <s v="Completed"/>
  </r>
  <r>
    <s v="CMP18484"/>
    <x v="3"/>
    <s v="Sales"/>
    <x v="5"/>
    <s v="2024-02-01"/>
    <s v="11-17-2024"/>
    <x v="2"/>
    <s v="Lucknow"/>
    <s v="Business Owners"/>
    <s v="Tablet"/>
    <n v="8448"/>
    <n v="473"/>
    <n v="5.6"/>
    <n v="22"/>
    <n v="4.6500000000000004"/>
    <n v="13284.79"/>
    <n v="45003.18"/>
    <x v="636"/>
    <n v="11"/>
    <s v="Completed"/>
  </r>
  <r>
    <s v="CMP19661"/>
    <x v="4"/>
    <s v="Sales"/>
    <x v="3"/>
    <s v="2024-03-26"/>
    <s v="2024-11-23"/>
    <x v="3"/>
    <s v="Kolkata"/>
    <s v="Business Owners"/>
    <s v="Mobile"/>
    <n v="24267"/>
    <n v="1594"/>
    <n v="6.57"/>
    <n v="298"/>
    <n v="18.7"/>
    <n v="6564.37"/>
    <n v="45405.5"/>
    <x v="637"/>
    <n v="67"/>
    <s v="Completed"/>
  </r>
  <r>
    <s v="CMP14413"/>
    <x v="4"/>
    <s v="Lead Gen"/>
    <x v="3"/>
    <s v="16/10/2024"/>
    <s v="18/12/2024"/>
    <x v="0"/>
    <s v="Ahmedabad"/>
    <s v="Professionals"/>
    <s v="Mobile"/>
    <n v="138149"/>
    <n v="6386"/>
    <n v="4.62"/>
    <n v="1159"/>
    <n v="18.149999999999999"/>
    <n v="6819.73"/>
    <n v="44251.57"/>
    <x v="638"/>
    <n v="721"/>
    <s v="Active"/>
  </r>
  <r>
    <s v="CMP16989"/>
    <x v="3"/>
    <s v="Lead Gen"/>
    <x v="5"/>
    <s v="10-25-2024"/>
    <s v="10-28-2024"/>
    <x v="3"/>
    <s v="Kolkata"/>
    <s v="Students"/>
    <s v="Desktop"/>
    <n v="191233"/>
    <n v="17269"/>
    <n v="9.0299999999999994"/>
    <n v="5481"/>
    <n v="31.74"/>
    <n v="250"/>
    <m/>
    <x v="107"/>
    <n v="3839"/>
    <s v="Paused"/>
  </r>
  <r>
    <s v="CMP16694"/>
    <x v="1"/>
    <s v="Lead Gen"/>
    <x v="5"/>
    <s v="07-17-2024"/>
    <s v="11-23-2024"/>
    <x v="0"/>
    <s v="Ahmedabad"/>
    <s v="Students"/>
    <s v="Tablet"/>
    <n v="73965"/>
    <n v="10992"/>
    <n v="14.86"/>
    <n v="1444"/>
    <n v="13.14"/>
    <n v="3817.8497265160554"/>
    <n v="26338.02"/>
    <x v="639"/>
    <n v="811"/>
    <s v="Completed"/>
  </r>
  <r>
    <s v="CMP18591"/>
    <x v="1"/>
    <s v="Lead Gen"/>
    <x v="3"/>
    <s v="09-18-2024"/>
    <s v="17/12/2024"/>
    <x v="2"/>
    <s v="Lucknow"/>
    <s v="Families"/>
    <s v="Mobile"/>
    <n v="162543"/>
    <n v="20302"/>
    <n v="12.49"/>
    <n v="5894"/>
    <n v="29.03"/>
    <n v="250"/>
    <n v="28022.48"/>
    <x v="640"/>
    <n v="5513"/>
    <s v="Active"/>
  </r>
  <r>
    <s v="CMP14264"/>
    <x v="4"/>
    <s v="Lead Gen"/>
    <x v="0"/>
    <s v="2024-02-20"/>
    <s v="2024-12-30"/>
    <x v="0"/>
    <s v="Mumbai"/>
    <s v="Professionals"/>
    <s v="Tablet"/>
    <n v="20954"/>
    <n v="2783"/>
    <n v="13.28"/>
    <n v="16"/>
    <n v="0.56999999999999995"/>
    <n v="250"/>
    <n v="32675.23"/>
    <x v="641"/>
    <n v="2"/>
    <s v="Active"/>
  </r>
  <r>
    <s v="CMP17146"/>
    <x v="1"/>
    <s v="Lead Gen"/>
    <x v="5"/>
    <s v="16/01/2024"/>
    <s v="12-19-2024"/>
    <x v="0"/>
    <s v="Mumbai"/>
    <s v="Professionals"/>
    <s v="Mobile"/>
    <n v="119791"/>
    <n v="5090"/>
    <n v="4.25"/>
    <n v="303"/>
    <n v="5.95"/>
    <n v="250"/>
    <n v="40809.24"/>
    <x v="642"/>
    <n v="303"/>
    <s v="Active"/>
  </r>
  <r>
    <s v="CMP19772"/>
    <x v="4"/>
    <s v="Lead Gen"/>
    <x v="0"/>
    <s v="12/07/2024"/>
    <s v="05/12/2024"/>
    <x v="1"/>
    <s v="Chennai"/>
    <s v="Students"/>
    <s v="Tablet"/>
    <n v="150633"/>
    <n v="19992"/>
    <n v="13.27"/>
    <n v="6475"/>
    <n v="32.39"/>
    <n v="3830.4648972188602"/>
    <n v="40037.040000000001"/>
    <x v="643"/>
    <n v="42"/>
    <s v="Paused"/>
  </r>
  <r>
    <s v="CMP13449"/>
    <x v="1"/>
    <s v="Sales"/>
    <x v="3"/>
    <s v="07-13-2024"/>
    <s v="12-22-2024"/>
    <x v="1"/>
    <s v="Bengaluru"/>
    <s v="Families"/>
    <s v="Tablet"/>
    <n v="38993"/>
    <n v="2621"/>
    <n v="6.72"/>
    <n v="358"/>
    <n v="13.66"/>
    <n v="3988.1535696969677"/>
    <n v="43552.7"/>
    <x v="644"/>
    <n v="354"/>
    <s v="Completed"/>
  </r>
  <r>
    <s v="CMP17070"/>
    <x v="0"/>
    <s v="Awareness"/>
    <x v="3"/>
    <s v="01/08/2024"/>
    <s v="11-30-2024"/>
    <x v="0"/>
    <s v="Mumbai"/>
    <s v="Business Owners"/>
    <s v="Desktop"/>
    <n v="39295"/>
    <n v="4445"/>
    <n v="11.31"/>
    <n v="562"/>
    <n v="12.64"/>
    <n v="3988.1535696969677"/>
    <n v="43844.26"/>
    <x v="645"/>
    <n v="97"/>
    <s v="Completed"/>
  </r>
  <r>
    <s v="CMP18758"/>
    <x v="2"/>
    <s v="Awareness"/>
    <x v="0"/>
    <s v="2024-09-11"/>
    <s v="31/10/2024"/>
    <x v="0"/>
    <s v="Pune"/>
    <s v="Professionals"/>
    <s v="Desktop"/>
    <n v="97668"/>
    <n v="8985"/>
    <n v="9.1999999999999993"/>
    <n v="1047"/>
    <n v="11.65"/>
    <n v="7427.47"/>
    <n v="14763.94"/>
    <x v="646"/>
    <n v="497"/>
    <s v="Completed"/>
  </r>
  <r>
    <s v="CMP17236"/>
    <x v="0"/>
    <s v="Awareness"/>
    <x v="4"/>
    <s v="03-10-2024"/>
    <s v="11-10-2024"/>
    <x v="0"/>
    <s v="Pune"/>
    <s v="Professionals"/>
    <s v="Desktop"/>
    <n v="30969"/>
    <n v="2223"/>
    <n v="7.18"/>
    <n v="607"/>
    <n v="27.31"/>
    <n v="4021.4266195524165"/>
    <n v="49054.61"/>
    <x v="647"/>
    <n v="88"/>
    <s v="Completed"/>
  </r>
  <r>
    <s v="CMP14170"/>
    <x v="0"/>
    <s v="Awareness"/>
    <x v="3"/>
    <s v="01-07-2024"/>
    <s v="11-17-2024"/>
    <x v="1"/>
    <s v="Chennai"/>
    <s v="Students"/>
    <s v="Desktop"/>
    <n v="50620"/>
    <n v="5898"/>
    <n v="11.65"/>
    <n v="544"/>
    <n v="9.2200000000000006"/>
    <n v="3988.1535696969677"/>
    <n v="35499.82"/>
    <x v="648"/>
    <n v="51"/>
    <s v="Active"/>
  </r>
  <r>
    <s v="CMP17227"/>
    <x v="3"/>
    <s v="Lead Gen"/>
    <x v="4"/>
    <s v="06-11-2024"/>
    <s v="12-02-2024"/>
    <x v="0"/>
    <s v="Pune"/>
    <s v="Families"/>
    <s v="Tablet"/>
    <n v="44650"/>
    <n v="2528"/>
    <n v="5.66"/>
    <n v="85"/>
    <n v="3.36"/>
    <n v="4021.4266195524165"/>
    <n v="26731.34"/>
    <x v="649"/>
    <n v="40"/>
    <s v="Paused"/>
  </r>
  <r>
    <s v="CMP15885"/>
    <x v="2"/>
    <s v="Retargeting"/>
    <x v="3"/>
    <s v="2024-03-15"/>
    <s v="2024-11-13"/>
    <x v="2"/>
    <s v="Delhi"/>
    <s v="Business Owners"/>
    <s v="Tablet"/>
    <n v="32056"/>
    <n v="4269"/>
    <n v="13.32"/>
    <n v="875"/>
    <n v="20.5"/>
    <n v="250"/>
    <n v="20471.009999999998"/>
    <x v="650"/>
    <n v="177"/>
    <s v="Completed"/>
  </r>
  <r>
    <s v="CMP11373"/>
    <x v="1"/>
    <s v="Lead Gen"/>
    <x v="0"/>
    <s v="2024-09-18"/>
    <s v="2024-11-27"/>
    <x v="0"/>
    <s v="Ahmedabad"/>
    <s v="Students"/>
    <s v="Desktop"/>
    <n v="184164"/>
    <n v="10500"/>
    <n v="5.7"/>
    <n v="1906"/>
    <n v="18.149999999999999"/>
    <n v="3830.4648972188602"/>
    <n v="39260.01"/>
    <x v="651"/>
    <n v="975"/>
    <s v="Paused"/>
  </r>
  <r>
    <s v="CMP18527"/>
    <x v="1"/>
    <s v="Awareness"/>
    <x v="5"/>
    <s v="26/03/2024"/>
    <s v="11-20-2024"/>
    <x v="1"/>
    <s v="Chennai"/>
    <s v="Professionals"/>
    <s v="Mobile"/>
    <n v="131033"/>
    <n v="9074"/>
    <n v="6.92"/>
    <n v="1536"/>
    <n v="16.93"/>
    <n v="250"/>
    <n v="38147.78"/>
    <x v="652"/>
    <n v="368"/>
    <s v="Paused"/>
  </r>
  <r>
    <s v="CMP15056"/>
    <x v="4"/>
    <s v="Awareness"/>
    <x v="2"/>
    <s v="2024-06-17"/>
    <s v="11/11/2024"/>
    <x v="0"/>
    <s v="Pune"/>
    <s v="Business Owners"/>
    <s v="Desktop"/>
    <n v="46704"/>
    <n v="5449"/>
    <n v="11.67"/>
    <n v="277"/>
    <n v="5.08"/>
    <n v="6619.14"/>
    <n v="8038.77"/>
    <x v="653"/>
    <n v="231"/>
    <s v="Active"/>
  </r>
  <r>
    <s v="CMP12078"/>
    <x v="0"/>
    <s v="Awareness"/>
    <x v="2"/>
    <s v="10/07/2024"/>
    <s v="12-05-2024"/>
    <x v="2"/>
    <s v="Lucknow"/>
    <s v="Business Owners"/>
    <s v="Tablet"/>
    <n v="145485"/>
    <n v="8353"/>
    <n v="5.74"/>
    <n v="1902"/>
    <n v="22.77"/>
    <n v="3982.6304252733912"/>
    <n v="35887.949999999997"/>
    <x v="654"/>
    <n v="1021"/>
    <s v="Active"/>
  </r>
  <r>
    <s v="CMP19643"/>
    <x v="2"/>
    <s v="Retargeting"/>
    <x v="4"/>
    <s v="03-04-2024"/>
    <s v="2024-11-14"/>
    <x v="0"/>
    <s v="Pune"/>
    <s v="Professionals"/>
    <s v="Desktop"/>
    <n v="174350"/>
    <n v="17428"/>
    <n v="10"/>
    <n v="5293"/>
    <n v="30.37"/>
    <n v="11007.52"/>
    <n v="31194.59"/>
    <x v="655"/>
    <n v="3168"/>
    <s v="Paused"/>
  </r>
  <r>
    <s v="CMP16932"/>
    <x v="1"/>
    <s v="Retargeting"/>
    <x v="5"/>
    <s v="19/03/2024"/>
    <s v="12/11/2024"/>
    <x v="3"/>
    <s v="Kolkata"/>
    <s v="Students"/>
    <s v="Mobile"/>
    <n v="57691"/>
    <n v="7829"/>
    <n v="13.57"/>
    <n v="1565"/>
    <n v="19.989999999999998"/>
    <n v="250"/>
    <n v="30737.360000000001"/>
    <x v="656"/>
    <n v="411"/>
    <s v="Paused"/>
  </r>
  <r>
    <s v="CMP19527"/>
    <x v="4"/>
    <s v="Retargeting"/>
    <x v="1"/>
    <s v="27/10/2024"/>
    <s v="2024-11-09"/>
    <x v="0"/>
    <s v="Ahmedabad"/>
    <s v="Business Owners"/>
    <s v="Tablet"/>
    <n v="77371"/>
    <n v="2753"/>
    <n v="3.56"/>
    <n v="155"/>
    <n v="5.63"/>
    <n v="3891.7088323699436"/>
    <n v="41409.71"/>
    <x v="657"/>
    <n v="79"/>
    <s v="Paused"/>
  </r>
  <r>
    <s v="CMP10907"/>
    <x v="4"/>
    <s v="Retargeting"/>
    <x v="4"/>
    <s v="03-01-2024"/>
    <s v="2024-11-02"/>
    <x v="2"/>
    <s v="Lucknow"/>
    <s v="Business Owners"/>
    <s v="Tablet"/>
    <n v="97936"/>
    <n v="11543"/>
    <n v="11.79"/>
    <n v="2050"/>
    <n v="17.760000000000002"/>
    <n v="4403.54"/>
    <n v="40141.67"/>
    <x v="658"/>
    <n v="224"/>
    <s v="Active"/>
  </r>
  <r>
    <s v="CMP10246"/>
    <x v="4"/>
    <s v="Retargeting"/>
    <x v="5"/>
    <s v="2024-01-02"/>
    <s v="12/12/2024"/>
    <x v="1"/>
    <s v="Chennai"/>
    <s v="Families"/>
    <s v="Desktop"/>
    <n v="160820"/>
    <n v="20671"/>
    <n v="12.85"/>
    <n v="5416"/>
    <n v="26.2"/>
    <n v="250"/>
    <n v="43195.98"/>
    <x v="659"/>
    <n v="5210"/>
    <s v="Active"/>
  </r>
  <r>
    <s v="CMP16363"/>
    <x v="3"/>
    <s v="Awareness"/>
    <x v="3"/>
    <s v="2024-05-24"/>
    <s v="2024-11-12"/>
    <x v="3"/>
    <s v="Kolkata"/>
    <s v="Students"/>
    <s v="Desktop"/>
    <n v="4456"/>
    <n v="311"/>
    <n v="6.98"/>
    <n v="12"/>
    <n v="3.86"/>
    <n v="3988.1535696969677"/>
    <m/>
    <x v="107"/>
    <n v="4"/>
    <s v="Active"/>
  </r>
  <r>
    <s v="CMP13860"/>
    <x v="1"/>
    <s v="Lead Gen"/>
    <x v="4"/>
    <s v="04-24-2024"/>
    <s v="12-23-2024"/>
    <x v="2"/>
    <s v="Lucknow"/>
    <s v="Students"/>
    <s v="Desktop"/>
    <n v="73672"/>
    <n v="7301"/>
    <n v="9.91"/>
    <n v="1325"/>
    <n v="18.149999999999999"/>
    <n v="250"/>
    <n v="41655.230000000003"/>
    <x v="660"/>
    <n v="1247"/>
    <s v="Active"/>
  </r>
  <r>
    <s v="CMP17195"/>
    <x v="2"/>
    <s v="Lead Gen"/>
    <x v="3"/>
    <s v="2024-01-03"/>
    <s v="11-02-2024"/>
    <x v="3"/>
    <s v="Kolkata"/>
    <s v="Business Owners"/>
    <s v="Tablet"/>
    <n v="194419"/>
    <n v="9988"/>
    <n v="5.14"/>
    <n v="1422"/>
    <n v="14.24"/>
    <n v="250"/>
    <n v="39306.74"/>
    <x v="661"/>
    <n v="1257"/>
    <s v="Active"/>
  </r>
  <r>
    <s v="CMP15409"/>
    <x v="3"/>
    <s v="Retargeting"/>
    <x v="3"/>
    <s v="2024-03-09"/>
    <s v="2024-12-27"/>
    <x v="2"/>
    <s v="Lucknow"/>
    <s v="Students"/>
    <s v="Mobile"/>
    <n v="80217"/>
    <n v="543"/>
    <n v="0.68"/>
    <n v="136"/>
    <n v="25.05"/>
    <n v="4324.8500000000004"/>
    <n v="42251.29"/>
    <x v="662"/>
    <n v="10"/>
    <s v="Active"/>
  </r>
  <r>
    <s v="CMP11736"/>
    <x v="1"/>
    <s v="Awareness"/>
    <x v="3"/>
    <s v="18/07/2024"/>
    <s v="30/11/2024"/>
    <x v="0"/>
    <s v="Ahmedabad"/>
    <s v="Business Owners"/>
    <s v="Tablet"/>
    <n v="160773"/>
    <n v="17314"/>
    <n v="10.77"/>
    <n v="3636"/>
    <n v="21"/>
    <n v="3988.1535696969677"/>
    <n v="15939.93"/>
    <x v="663"/>
    <n v="718"/>
    <s v="Active"/>
  </r>
  <r>
    <s v="CMP13814"/>
    <x v="3"/>
    <s v="Awareness"/>
    <x v="4"/>
    <s v="18/07/2024"/>
    <s v="2024-12-31"/>
    <x v="0"/>
    <s v="Ahmedabad"/>
    <s v="Business Owners"/>
    <s v="Tablet"/>
    <n v="185473"/>
    <n v="23018"/>
    <n v="12.41"/>
    <n v="1855"/>
    <n v="8.06"/>
    <n v="4021.4266195524165"/>
    <n v="40687.68"/>
    <x v="664"/>
    <n v="152"/>
    <s v="Active"/>
  </r>
  <r>
    <s v="CMP17940"/>
    <x v="1"/>
    <s v="Retargeting"/>
    <x v="4"/>
    <s v="04-30-2024"/>
    <s v="10-30-2024"/>
    <x v="2"/>
    <s v="Delhi"/>
    <s v="Professionals"/>
    <s v="Tablet"/>
    <n v="159242"/>
    <n v="10184"/>
    <n v="6.4"/>
    <n v="2566"/>
    <n v="25.2"/>
    <n v="250"/>
    <n v="49412.37"/>
    <x v="665"/>
    <n v="938"/>
    <s v="Active"/>
  </r>
  <r>
    <s v="CMP18769"/>
    <x v="3"/>
    <s v="Awareness"/>
    <x v="5"/>
    <s v="06-23-2024"/>
    <s v="2024-12-02"/>
    <x v="1"/>
    <s v="Bengaluru"/>
    <s v="Students"/>
    <s v="Mobile"/>
    <n v="35353"/>
    <n v="1304"/>
    <n v="3.69"/>
    <n v="87"/>
    <n v="6.67"/>
    <n v="3817.8497265160554"/>
    <n v="22324.880000000001"/>
    <x v="666"/>
    <n v="6"/>
    <s v="Active"/>
  </r>
  <r>
    <s v="CMP12874"/>
    <x v="0"/>
    <s v="Retargeting"/>
    <x v="5"/>
    <s v="04-11-2024"/>
    <s v="12-31-2024"/>
    <x v="3"/>
    <s v="Kolkata"/>
    <s v="Students"/>
    <s v="Mobile"/>
    <n v="61330"/>
    <n v="3578"/>
    <n v="5.83"/>
    <n v="52"/>
    <n v="1.45"/>
    <n v="250"/>
    <n v="23103.91"/>
    <x v="667"/>
    <n v="14"/>
    <s v="Paused"/>
  </r>
  <r>
    <s v="CMP15082"/>
    <x v="3"/>
    <s v="Retargeting"/>
    <x v="1"/>
    <s v="03-11-2024"/>
    <s v="21/12/2024"/>
    <x v="2"/>
    <s v="Delhi"/>
    <s v="Families"/>
    <s v="Desktop"/>
    <n v="18822"/>
    <n v="2320"/>
    <n v="12.33"/>
    <n v="608"/>
    <n v="26.21"/>
    <n v="4912.82"/>
    <n v="23677.89"/>
    <x v="668"/>
    <n v="425"/>
    <s v="Completed"/>
  </r>
  <r>
    <s v="CMP16688"/>
    <x v="3"/>
    <s v="Retargeting"/>
    <x v="3"/>
    <s v="01-20-2024"/>
    <s v="12-18-2024"/>
    <x v="2"/>
    <s v="Lucknow"/>
    <s v="Students"/>
    <s v="Tablet"/>
    <n v="150281"/>
    <n v="19546"/>
    <n v="13.01"/>
    <n v="3819"/>
    <n v="19.54"/>
    <n v="3988.1535696969677"/>
    <n v="43973.82"/>
    <x v="669"/>
    <n v="3312"/>
    <s v="Paused"/>
  </r>
  <r>
    <s v="CMP15406"/>
    <x v="0"/>
    <s v="Lead Gen"/>
    <x v="5"/>
    <s v="2024-06-22"/>
    <s v="12-27-2024"/>
    <x v="2"/>
    <s v="Jaipur"/>
    <s v="Families"/>
    <s v="Tablet"/>
    <n v="101399"/>
    <n v="10300"/>
    <n v="10.16"/>
    <n v="1468"/>
    <n v="14.25"/>
    <n v="3817.8497265160554"/>
    <n v="43629.47"/>
    <x v="670"/>
    <n v="114"/>
    <s v="Active"/>
  </r>
  <r>
    <s v="CMP18206"/>
    <x v="3"/>
    <s v="Sales"/>
    <x v="3"/>
    <s v="2024-06-16"/>
    <s v="2024-11-06"/>
    <x v="3"/>
    <s v="Kolkata"/>
    <s v="Business Owners"/>
    <s v="Desktop"/>
    <n v="105392"/>
    <n v="7405"/>
    <n v="7.03"/>
    <n v="1055"/>
    <n v="14.25"/>
    <n v="12763.37"/>
    <n v="20055.169999999998"/>
    <x v="671"/>
    <n v="296"/>
    <s v="Completed"/>
  </r>
  <r>
    <s v="CMP10917"/>
    <x v="3"/>
    <s v="Sales"/>
    <x v="2"/>
    <s v="10-02-2024"/>
    <s v="2024-11-17"/>
    <x v="2"/>
    <s v="Lucknow"/>
    <s v="Students"/>
    <s v="Mobile"/>
    <n v="184986"/>
    <n v="9111"/>
    <n v="4.93"/>
    <n v="172"/>
    <n v="1.89"/>
    <n v="3982.6304252733912"/>
    <n v="43665.79"/>
    <x v="672"/>
    <n v="94"/>
    <s v="Paused"/>
  </r>
  <r>
    <s v="CMP18917"/>
    <x v="0"/>
    <s v="Lead Gen"/>
    <x v="2"/>
    <s v="11/09/2024"/>
    <s v="2024-12-11"/>
    <x v="2"/>
    <s v="Delhi"/>
    <s v="Business Owners"/>
    <s v="Desktop"/>
    <n v="103271"/>
    <n v="1918"/>
    <n v="1.86"/>
    <n v="381"/>
    <n v="19.86"/>
    <n v="3982.6304252733912"/>
    <n v="13806.86"/>
    <x v="673"/>
    <n v="123"/>
    <s v="Paused"/>
  </r>
  <r>
    <s v="CMP15089"/>
    <x v="4"/>
    <s v="Awareness"/>
    <x v="0"/>
    <s v="04-01-2024"/>
    <s v="14/11/2024"/>
    <x v="3"/>
    <s v="Kolkata"/>
    <s v="Families"/>
    <s v="Desktop"/>
    <n v="137998"/>
    <n v="18768"/>
    <n v="13.6"/>
    <n v="4124"/>
    <n v="21.97"/>
    <n v="3830.4648972188602"/>
    <n v="47076"/>
    <x v="674"/>
    <n v="3540"/>
    <s v="Active"/>
  </r>
  <r>
    <s v="CMP13930"/>
    <x v="2"/>
    <s v="Sales"/>
    <x v="1"/>
    <s v="02-28-2024"/>
    <s v="24/12/2024"/>
    <x v="3"/>
    <s v="Kolkata"/>
    <s v="Business Owners"/>
    <s v="Desktop"/>
    <n v="173648"/>
    <n v="1025"/>
    <n v="0.59"/>
    <n v="189"/>
    <n v="18.440000000000001"/>
    <n v="13836.32"/>
    <n v="22083.279999999999"/>
    <x v="675"/>
    <n v="10"/>
    <s v="Paused"/>
  </r>
  <r>
    <s v="CMP13957"/>
    <x v="1"/>
    <s v="Lead Gen"/>
    <x v="5"/>
    <s v="23/02/2024"/>
    <s v="12-12-2024"/>
    <x v="0"/>
    <s v="Ahmedabad"/>
    <s v="Students"/>
    <s v="Tablet"/>
    <n v="59090"/>
    <n v="8766"/>
    <n v="14.83"/>
    <n v="2584"/>
    <n v="29.48"/>
    <n v="9580.73"/>
    <n v="44109.48"/>
    <x v="676"/>
    <n v="1607"/>
    <s v="Completed"/>
  </r>
  <r>
    <s v="CMP18449"/>
    <x v="3"/>
    <s v="Retargeting"/>
    <x v="4"/>
    <s v="05-08-2024"/>
    <s v="12-12-2024"/>
    <x v="2"/>
    <s v="Jaipur"/>
    <s v="Students"/>
    <s v="Desktop"/>
    <n v="54261"/>
    <n v="7580"/>
    <n v="13.97"/>
    <n v="2201"/>
    <n v="29.04"/>
    <n v="8083.93"/>
    <n v="5218.22"/>
    <x v="677"/>
    <n v="735"/>
    <s v="Active"/>
  </r>
  <r>
    <s v="CMP17606"/>
    <x v="0"/>
    <s v="Sales"/>
    <x v="5"/>
    <s v="2024-10-24"/>
    <s v="22/11/2024"/>
    <x v="2"/>
    <s v="Jaipur"/>
    <s v="Professionals"/>
    <s v="Desktop"/>
    <n v="148146"/>
    <n v="21378"/>
    <n v="14.43"/>
    <n v="2347"/>
    <n v="10.98"/>
    <n v="11500.98"/>
    <n v="31107.040000000001"/>
    <x v="678"/>
    <n v="1512"/>
    <s v="Active"/>
  </r>
  <r>
    <s v="CMP19087"/>
    <x v="2"/>
    <s v="Sales"/>
    <x v="5"/>
    <s v="2024-01-21"/>
    <s v="08/11/2024"/>
    <x v="0"/>
    <s v="Mumbai"/>
    <s v="Families"/>
    <s v="Mobile"/>
    <n v="8884"/>
    <n v="440"/>
    <n v="4.95"/>
    <n v="20"/>
    <n v="4.55"/>
    <n v="3817.8497265160554"/>
    <n v="28491.07"/>
    <x v="679"/>
    <n v="15"/>
    <s v="Active"/>
  </r>
  <r>
    <s v="CMP17729"/>
    <x v="0"/>
    <s v="Awareness"/>
    <x v="5"/>
    <s v="28/05/2024"/>
    <s v="19/11/2024"/>
    <x v="0"/>
    <s v="Mumbai"/>
    <s v="Business Owners"/>
    <s v="Tablet"/>
    <n v="74148"/>
    <n v="797"/>
    <n v="1.07"/>
    <n v="54"/>
    <n v="6.78"/>
    <n v="250"/>
    <n v="15521.91"/>
    <x v="680"/>
    <n v="5"/>
    <s v="Paused"/>
  </r>
  <r>
    <s v="CMP12652"/>
    <x v="1"/>
    <s v="Awareness"/>
    <x v="1"/>
    <s v="16/09/2024"/>
    <s v="26/11/2024"/>
    <x v="0"/>
    <s v="Pune"/>
    <s v="Families"/>
    <s v="Desktop"/>
    <n v="116322"/>
    <n v="4912"/>
    <n v="4.22"/>
    <n v="405"/>
    <n v="8.25"/>
    <n v="250"/>
    <n v="24858.9"/>
    <x v="681"/>
    <n v="237"/>
    <s v="Active"/>
  </r>
  <r>
    <s v="CMP13583"/>
    <x v="1"/>
    <s v="Awareness"/>
    <x v="4"/>
    <s v="2024-01-16"/>
    <s v="2024-11-21"/>
    <x v="0"/>
    <s v="Pune"/>
    <s v="Students"/>
    <s v="Desktop"/>
    <n v="85596"/>
    <n v="7851"/>
    <n v="9.17"/>
    <n v="157"/>
    <n v="2"/>
    <n v="13299.01"/>
    <n v="31815.89"/>
    <x v="682"/>
    <n v="140"/>
    <s v="Active"/>
  </r>
  <r>
    <s v="CMP16047"/>
    <x v="1"/>
    <s v="Lead Gen"/>
    <x v="3"/>
    <s v="2024-03-13"/>
    <s v="29/10/2024"/>
    <x v="3"/>
    <s v="Kolkata"/>
    <s v="Families"/>
    <s v="Mobile"/>
    <n v="122701"/>
    <n v="15092"/>
    <n v="12.3"/>
    <n v="735"/>
    <n v="4.87"/>
    <n v="10743.22"/>
    <n v="38891.21"/>
    <x v="683"/>
    <n v="150"/>
    <s v="Active"/>
  </r>
  <r>
    <s v="CMP19604"/>
    <x v="2"/>
    <s v="Lead Gen"/>
    <x v="0"/>
    <s v="18/06/2024"/>
    <s v="27/12/2024"/>
    <x v="2"/>
    <s v="Lucknow"/>
    <s v="Professionals"/>
    <s v="Desktop"/>
    <n v="97591"/>
    <n v="4154"/>
    <n v="4.26"/>
    <n v="1381"/>
    <n v="33.25"/>
    <n v="250"/>
    <m/>
    <x v="107"/>
    <n v="307"/>
    <s v="Active"/>
  </r>
  <r>
    <s v="CMP11798"/>
    <x v="1"/>
    <s v="Sales"/>
    <x v="3"/>
    <s v="04-24-2024"/>
    <s v="2024-10-30"/>
    <x v="1"/>
    <s v="Bengaluru"/>
    <s v="Students"/>
    <s v="Mobile"/>
    <n v="41578"/>
    <n v="609"/>
    <n v="1.46"/>
    <n v="128"/>
    <n v="21.02"/>
    <n v="1775.04"/>
    <n v="35925.99"/>
    <x v="684"/>
    <n v="103"/>
    <s v="Completed"/>
  </r>
  <r>
    <s v="CMP10799"/>
    <x v="1"/>
    <s v="Sales"/>
    <x v="1"/>
    <s v="2024-08-02"/>
    <s v="11-23-2024"/>
    <x v="2"/>
    <s v="Jaipur"/>
    <s v="Families"/>
    <s v="Mobile"/>
    <n v="23653"/>
    <n v="799"/>
    <n v="3.38"/>
    <n v="205"/>
    <n v="25.66"/>
    <n v="6526.31"/>
    <n v="4687.4399999999996"/>
    <x v="685"/>
    <n v="197"/>
    <s v="Completed"/>
  </r>
  <r>
    <s v="CMP16014"/>
    <x v="3"/>
    <s v="Awareness"/>
    <x v="0"/>
    <s v="2024-02-06"/>
    <s v="2024-11-28"/>
    <x v="0"/>
    <s v="Mumbai"/>
    <s v="Families"/>
    <s v="Mobile"/>
    <n v="38343"/>
    <n v="5524"/>
    <n v="14.41"/>
    <n v="971"/>
    <n v="17.579999999999998"/>
    <n v="8291.27"/>
    <m/>
    <x v="107"/>
    <n v="919"/>
    <s v="Completed"/>
  </r>
  <r>
    <s v="CMP13589"/>
    <x v="1"/>
    <s v="Awareness"/>
    <x v="0"/>
    <s v="10/04/2024"/>
    <s v="2024-11-03"/>
    <x v="3"/>
    <s v="Kolkata"/>
    <s v="Families"/>
    <s v="Desktop"/>
    <n v="132097"/>
    <n v="2726"/>
    <n v="2.06"/>
    <n v="465"/>
    <n v="17.059999999999999"/>
    <n v="3830.4648972188602"/>
    <n v="18451.759999999998"/>
    <x v="686"/>
    <n v="218"/>
    <s v="Paused"/>
  </r>
  <r>
    <s v="CMP10685"/>
    <x v="1"/>
    <s v="Awareness"/>
    <x v="3"/>
    <s v="2024-03-31"/>
    <s v="11-30-2024"/>
    <x v="0"/>
    <s v="Mumbai"/>
    <s v="Families"/>
    <s v="Desktop"/>
    <n v="89238"/>
    <n v="13319"/>
    <n v="14.93"/>
    <n v="633"/>
    <n v="4.75"/>
    <n v="250"/>
    <n v="26676.84"/>
    <x v="687"/>
    <n v="419"/>
    <s v="Active"/>
  </r>
  <r>
    <s v="CMP17334"/>
    <x v="4"/>
    <s v="Sales"/>
    <x v="2"/>
    <s v="05-19-2024"/>
    <s v="24/11/2024"/>
    <x v="1"/>
    <s v="Chennai"/>
    <s v="Families"/>
    <s v="Mobile"/>
    <n v="77124"/>
    <n v="112"/>
    <n v="0.15"/>
    <n v="13"/>
    <n v="11.61"/>
    <n v="3779.85"/>
    <n v="27930.78"/>
    <x v="688"/>
    <n v="5"/>
    <s v="Completed"/>
  </r>
  <r>
    <s v="CMP13330"/>
    <x v="1"/>
    <s v="Awareness"/>
    <x v="5"/>
    <s v="2024-05-26"/>
    <s v="2024-11-09"/>
    <x v="1"/>
    <s v="Chennai"/>
    <s v="Families"/>
    <s v="Desktop"/>
    <n v="104930"/>
    <n v="14316"/>
    <n v="13.64"/>
    <n v="3850"/>
    <n v="26.89"/>
    <n v="250"/>
    <n v="9246.68"/>
    <x v="689"/>
    <n v="1312"/>
    <s v="Paused"/>
  </r>
  <r>
    <s v="CMP10986"/>
    <x v="1"/>
    <s v="Lead Gen"/>
    <x v="3"/>
    <s v="14/09/2024"/>
    <s v="2024-11-27"/>
    <x v="2"/>
    <s v="Lucknow"/>
    <s v="Students"/>
    <s v="Mobile"/>
    <n v="13748"/>
    <n v="948"/>
    <n v="6.9"/>
    <n v="126"/>
    <n v="13.29"/>
    <n v="14847.31"/>
    <n v="41339.949999999997"/>
    <x v="690"/>
    <n v="13"/>
    <s v="Paused"/>
  </r>
  <r>
    <s v="CMP19133"/>
    <x v="1"/>
    <s v="Retargeting"/>
    <x v="3"/>
    <s v="10/03/2024"/>
    <s v="11/12/2024"/>
    <x v="2"/>
    <s v="Delhi"/>
    <s v="Families"/>
    <s v="Desktop"/>
    <n v="170881"/>
    <n v="9286"/>
    <n v="5.43"/>
    <n v="1288"/>
    <n v="13.87"/>
    <n v="3102.45"/>
    <n v="2816.23"/>
    <x v="691"/>
    <n v="525"/>
    <s v="Completed"/>
  </r>
  <r>
    <s v="CMP17584"/>
    <x v="1"/>
    <s v="Lead Gen"/>
    <x v="4"/>
    <s v="10-20-2024"/>
    <s v="2024-11-13"/>
    <x v="2"/>
    <s v="Jaipur"/>
    <s v="Students"/>
    <s v="Desktop"/>
    <n v="144697"/>
    <n v="1287"/>
    <n v="0.89"/>
    <n v="67"/>
    <n v="5.21"/>
    <n v="10999.96"/>
    <n v="17661.849999999999"/>
    <x v="692"/>
    <n v="67"/>
    <s v="Paused"/>
  </r>
  <r>
    <s v="CMP13342"/>
    <x v="0"/>
    <s v="Retargeting"/>
    <x v="3"/>
    <s v="06-18-2024"/>
    <s v="2024-11-25"/>
    <x v="2"/>
    <s v="Delhi"/>
    <s v="Students"/>
    <s v="Mobile"/>
    <n v="36832"/>
    <n v="4825"/>
    <n v="13.1"/>
    <n v="430"/>
    <n v="8.91"/>
    <n v="14499.27"/>
    <n v="33588.9"/>
    <x v="693"/>
    <n v="338"/>
    <s v="Paused"/>
  </r>
  <r>
    <s v="CMP15630"/>
    <x v="2"/>
    <s v="Retargeting"/>
    <x v="4"/>
    <s v="2024-09-30"/>
    <s v="11-16-2024"/>
    <x v="0"/>
    <s v="Ahmedabad"/>
    <s v="Professionals"/>
    <s v="Desktop"/>
    <n v="132481"/>
    <n v="11224"/>
    <n v="8.4700000000000006"/>
    <n v="2699"/>
    <n v="24.05"/>
    <n v="4021.4266195524165"/>
    <n v="1244.5899999999999"/>
    <x v="694"/>
    <n v="1332"/>
    <s v="Active"/>
  </r>
  <r>
    <s v="CMP17623"/>
    <x v="1"/>
    <s v="Awareness"/>
    <x v="3"/>
    <s v="2024-02-13"/>
    <s v="10-31-2024"/>
    <x v="1"/>
    <s v="Bengaluru"/>
    <s v="Professionals"/>
    <s v="Tablet"/>
    <n v="90737"/>
    <n v="7717"/>
    <n v="8.5"/>
    <n v="2000"/>
    <n v="25.92"/>
    <n v="250"/>
    <n v="48336.66"/>
    <x v="695"/>
    <n v="789"/>
    <s v="Completed"/>
  </r>
  <r>
    <s v="CMP19059"/>
    <x v="3"/>
    <s v="Sales"/>
    <x v="3"/>
    <s v="29/08/2024"/>
    <s v="11-20-2024"/>
    <x v="1"/>
    <s v="Bengaluru"/>
    <s v="Business Owners"/>
    <s v="Desktop"/>
    <n v="22018"/>
    <n v="1843"/>
    <n v="8.3699999999999992"/>
    <n v="345"/>
    <n v="18.72"/>
    <n v="3229.88"/>
    <n v="45943.41"/>
    <x v="696"/>
    <n v="285"/>
    <s v="Completed"/>
  </r>
  <r>
    <s v="CMP19597"/>
    <x v="3"/>
    <s v="Sales"/>
    <x v="4"/>
    <s v="05/08/2024"/>
    <s v="11/12/2024"/>
    <x v="1"/>
    <s v="Bengaluru"/>
    <s v="Students"/>
    <s v="Desktop"/>
    <n v="114310"/>
    <n v="16216"/>
    <n v="14.19"/>
    <n v="3247"/>
    <n v="20.02"/>
    <n v="250"/>
    <n v="47288.34"/>
    <x v="697"/>
    <n v="438"/>
    <s v="Active"/>
  </r>
  <r>
    <s v="CMP19320"/>
    <x v="2"/>
    <s v="Lead Gen"/>
    <x v="3"/>
    <s v="2024-07-03"/>
    <s v="2024-11-28"/>
    <x v="0"/>
    <s v="Ahmedabad"/>
    <s v="Business Owners"/>
    <s v="Tablet"/>
    <n v="72969"/>
    <n v="7259"/>
    <n v="9.9499999999999993"/>
    <n v="311"/>
    <n v="4.28"/>
    <n v="250"/>
    <n v="33457.49"/>
    <x v="698"/>
    <n v="127"/>
    <s v="Completed"/>
  </r>
  <r>
    <s v="CMP11219"/>
    <x v="0"/>
    <s v="Sales"/>
    <x v="5"/>
    <s v="22/02/2024"/>
    <s v="05/12/2024"/>
    <x v="0"/>
    <s v="Mumbai"/>
    <s v="Families"/>
    <s v="Desktop"/>
    <n v="72547"/>
    <n v="601"/>
    <n v="0.83"/>
    <n v="152"/>
    <n v="25.29"/>
    <n v="5070.3100000000004"/>
    <n v="7359.24"/>
    <x v="699"/>
    <n v="4"/>
    <s v="Paused"/>
  </r>
  <r>
    <s v="CMP15758"/>
    <x v="3"/>
    <s v="Awareness"/>
    <x v="4"/>
    <s v="2024-08-31"/>
    <s v="03/11/2024"/>
    <x v="2"/>
    <s v="Lucknow"/>
    <s v="Professionals"/>
    <s v="Tablet"/>
    <n v="189340"/>
    <n v="20463"/>
    <n v="10.81"/>
    <n v="2565"/>
    <n v="12.53"/>
    <n v="250"/>
    <n v="28192.799999999999"/>
    <x v="700"/>
    <n v="1423"/>
    <s v="Paused"/>
  </r>
  <r>
    <s v="CMP11488"/>
    <x v="2"/>
    <s v="Lead Gen"/>
    <x v="3"/>
    <s v="08-23-2024"/>
    <s v="2024-11-13"/>
    <x v="0"/>
    <s v="Ahmedabad"/>
    <s v="Families"/>
    <s v="Desktop"/>
    <n v="29718"/>
    <n v="2382"/>
    <n v="8.02"/>
    <n v="94"/>
    <n v="3.95"/>
    <n v="3988.1535696969677"/>
    <n v="1919.81"/>
    <x v="701"/>
    <n v="21"/>
    <s v="Completed"/>
  </r>
  <r>
    <s v="CMP10895"/>
    <x v="0"/>
    <s v="Sales"/>
    <x v="1"/>
    <s v="06-02-2024"/>
    <s v="12-18-2024"/>
    <x v="0"/>
    <s v="Pune"/>
    <s v="Families"/>
    <s v="Desktop"/>
    <n v="16923"/>
    <n v="821"/>
    <n v="4.8499999999999996"/>
    <n v="203"/>
    <n v="24.73"/>
    <n v="4751.67"/>
    <n v="43140.1"/>
    <x v="702"/>
    <n v="24"/>
    <s v="Paused"/>
  </r>
  <r>
    <s v="CMP15271"/>
    <x v="4"/>
    <s v="Retargeting"/>
    <x v="5"/>
    <s v="19/08/2024"/>
    <s v="11-22-2024"/>
    <x v="2"/>
    <s v="Delhi"/>
    <s v="Students"/>
    <s v="Mobile"/>
    <n v="12604"/>
    <n v="662"/>
    <n v="5.25"/>
    <n v="167"/>
    <n v="25.23"/>
    <n v="250"/>
    <n v="2312.59"/>
    <x v="703"/>
    <n v="132"/>
    <s v="Active"/>
  </r>
  <r>
    <s v="CMP17739"/>
    <x v="2"/>
    <s v="Sales"/>
    <x v="5"/>
    <s v="2024-02-19"/>
    <s v="08/12/2024"/>
    <x v="1"/>
    <s v="Chennai"/>
    <s v="Business Owners"/>
    <s v="Tablet"/>
    <n v="176599"/>
    <n v="5263"/>
    <n v="2.98"/>
    <n v="1520"/>
    <n v="28.88"/>
    <n v="3817.8497265160554"/>
    <n v="5045.49"/>
    <x v="704"/>
    <n v="682"/>
    <s v="Paused"/>
  </r>
  <r>
    <s v="CMP11507"/>
    <x v="4"/>
    <s v="Awareness"/>
    <x v="2"/>
    <s v="05-02-2024"/>
    <s v="04/11/2024"/>
    <x v="0"/>
    <s v="Ahmedabad"/>
    <s v="Families"/>
    <s v="Mobile"/>
    <n v="167434"/>
    <n v="3099"/>
    <n v="1.85"/>
    <n v="27"/>
    <n v="0.87"/>
    <n v="9771.42"/>
    <n v="35349.199999999997"/>
    <x v="705"/>
    <n v="23"/>
    <s v="Active"/>
  </r>
  <r>
    <s v="CMP19026"/>
    <x v="1"/>
    <s v="Lead Gen"/>
    <x v="4"/>
    <s v="2024-03-24"/>
    <s v="2024-11-22"/>
    <x v="2"/>
    <s v="Lucknow"/>
    <s v="Business Owners"/>
    <s v="Tablet"/>
    <n v="42760"/>
    <n v="1338"/>
    <n v="3.13"/>
    <n v="317"/>
    <n v="23.69"/>
    <n v="250"/>
    <n v="9077.6299999999992"/>
    <x v="706"/>
    <n v="101"/>
    <s v="Active"/>
  </r>
  <r>
    <s v="CMP17592"/>
    <x v="0"/>
    <s v="Awareness"/>
    <x v="3"/>
    <s v="2024-05-23"/>
    <s v="28/12/2024"/>
    <x v="0"/>
    <s v="Pune"/>
    <s v="Business Owners"/>
    <s v="Desktop"/>
    <n v="138335"/>
    <n v="9619"/>
    <n v="6.95"/>
    <n v="518"/>
    <n v="5.39"/>
    <n v="250"/>
    <n v="35283.26"/>
    <x v="707"/>
    <n v="345"/>
    <s v="Completed"/>
  </r>
  <r>
    <s v="CMP18315"/>
    <x v="3"/>
    <s v="Retargeting"/>
    <x v="1"/>
    <s v="10/05/2024"/>
    <s v="11-02-2024"/>
    <x v="0"/>
    <s v="Pune"/>
    <s v="Families"/>
    <s v="Desktop"/>
    <n v="188387"/>
    <n v="3360"/>
    <n v="1.78"/>
    <n v="879"/>
    <n v="26.16"/>
    <n v="3891.7088323699436"/>
    <n v="25903.46"/>
    <x v="708"/>
    <n v="305"/>
    <s v="Completed"/>
  </r>
  <r>
    <s v="CMP12685"/>
    <x v="0"/>
    <s v="Awareness"/>
    <x v="2"/>
    <s v="28/04/2024"/>
    <s v="27/12/2024"/>
    <x v="2"/>
    <s v="Delhi"/>
    <s v="Professionals"/>
    <s v="Desktop"/>
    <n v="9661"/>
    <n v="682"/>
    <n v="7.06"/>
    <n v="151"/>
    <n v="22.14"/>
    <n v="5185.9799999999996"/>
    <n v="20927.599999999999"/>
    <x v="709"/>
    <n v="45"/>
    <s v="Completed"/>
  </r>
  <r>
    <s v="CMP12046"/>
    <x v="1"/>
    <s v="Lead Gen"/>
    <x v="5"/>
    <s v="09-25-2024"/>
    <s v="2024-12-26"/>
    <x v="1"/>
    <s v="Chennai"/>
    <s v="Business Owners"/>
    <s v="Tablet"/>
    <n v="93369"/>
    <n v="5971"/>
    <n v="6.4"/>
    <n v="991"/>
    <n v="16.600000000000001"/>
    <n v="13776.97"/>
    <n v="26431.14"/>
    <x v="710"/>
    <n v="717"/>
    <s v="Active"/>
  </r>
  <r>
    <s v="CMP12720"/>
    <x v="4"/>
    <s v="Retargeting"/>
    <x v="4"/>
    <s v="08-18-2024"/>
    <s v="06/12/2024"/>
    <x v="2"/>
    <s v="Delhi"/>
    <s v="Professionals"/>
    <s v="Desktop"/>
    <n v="86104"/>
    <n v="1539"/>
    <n v="1.79"/>
    <n v="389"/>
    <n v="25.28"/>
    <n v="4845.72"/>
    <n v="13232.91"/>
    <x v="711"/>
    <n v="79"/>
    <s v="Active"/>
  </r>
  <r>
    <s v="CMP18437"/>
    <x v="1"/>
    <s v="Sales"/>
    <x v="3"/>
    <s v="05-25-2024"/>
    <s v="07/12/2024"/>
    <x v="0"/>
    <s v="Ahmedabad"/>
    <s v="Business Owners"/>
    <s v="Mobile"/>
    <n v="2113"/>
    <n v="313"/>
    <n v="14.81"/>
    <n v="39"/>
    <n v="12.46"/>
    <n v="250"/>
    <n v="45956.74"/>
    <x v="712"/>
    <n v="37"/>
    <s v="Completed"/>
  </r>
  <r>
    <s v="CMP18783"/>
    <x v="3"/>
    <s v="Retargeting"/>
    <x v="2"/>
    <s v="2024-10-25"/>
    <s v="11-29-2024"/>
    <x v="0"/>
    <s v="Pune"/>
    <s v="Professionals"/>
    <s v="Desktop"/>
    <n v="94049"/>
    <n v="1136"/>
    <n v="1.21"/>
    <n v="66"/>
    <n v="5.81"/>
    <n v="3747.45"/>
    <n v="23022.95"/>
    <x v="713"/>
    <n v="6"/>
    <s v="Active"/>
  </r>
  <r>
    <s v="CMP11810"/>
    <x v="2"/>
    <s v="Awareness"/>
    <x v="4"/>
    <s v="04-15-2024"/>
    <s v="2024-11-11"/>
    <x v="2"/>
    <s v="Delhi"/>
    <s v="Business Owners"/>
    <s v="Tablet"/>
    <n v="28621"/>
    <n v="3528"/>
    <n v="12.33"/>
    <n v="936"/>
    <n v="26.53"/>
    <n v="250"/>
    <n v="34232.49"/>
    <x v="714"/>
    <n v="775"/>
    <s v="Active"/>
  </r>
  <r>
    <s v="CMP10414"/>
    <x v="0"/>
    <s v="Retargeting"/>
    <x v="4"/>
    <s v="01/01/2024"/>
    <s v="2024-11-22"/>
    <x v="2"/>
    <s v="Jaipur"/>
    <s v="Business Owners"/>
    <s v="Tablet"/>
    <n v="114009"/>
    <n v="2846"/>
    <n v="2.5"/>
    <n v="629"/>
    <n v="22.1"/>
    <n v="4021.4266195524165"/>
    <n v="18794.11"/>
    <x v="715"/>
    <n v="54"/>
    <s v="Completed"/>
  </r>
  <r>
    <s v="CMP11807"/>
    <x v="1"/>
    <s v="Lead Gen"/>
    <x v="4"/>
    <s v="05-30-2024"/>
    <s v="2024-12-11"/>
    <x v="2"/>
    <s v="Jaipur"/>
    <s v="Students"/>
    <s v="Mobile"/>
    <n v="185173"/>
    <n v="13907"/>
    <n v="7.51"/>
    <n v="1641"/>
    <n v="11.8"/>
    <n v="1594.81"/>
    <n v="12508.22"/>
    <x v="716"/>
    <n v="1293"/>
    <s v="Completed"/>
  </r>
  <r>
    <s v="CMP16611"/>
    <x v="1"/>
    <s v="Sales"/>
    <x v="3"/>
    <s v="26/02/2024"/>
    <s v="12-20-2024"/>
    <x v="0"/>
    <s v="Mumbai"/>
    <s v="Business Owners"/>
    <s v="Tablet"/>
    <n v="163866"/>
    <n v="4619"/>
    <n v="2.82"/>
    <n v="974"/>
    <n v="21.09"/>
    <n v="2954.38"/>
    <m/>
    <x v="107"/>
    <n v="628"/>
    <s v="Paused"/>
  </r>
  <r>
    <s v="CMP12532"/>
    <x v="0"/>
    <s v="Lead Gen"/>
    <x v="2"/>
    <s v="2024-01-13"/>
    <s v="2024-11-07"/>
    <x v="2"/>
    <s v="Jaipur"/>
    <s v="Students"/>
    <s v="Desktop"/>
    <n v="194510"/>
    <n v="15311"/>
    <n v="7.87"/>
    <n v="3457"/>
    <n v="22.58"/>
    <n v="250"/>
    <n v="36599.800000000003"/>
    <x v="717"/>
    <n v="767"/>
    <s v="Completed"/>
  </r>
  <r>
    <s v="CMP19497"/>
    <x v="0"/>
    <s v="Sales"/>
    <x v="3"/>
    <s v="2024-08-04"/>
    <s v="11-15-2024"/>
    <x v="2"/>
    <s v="Lucknow"/>
    <s v="Students"/>
    <s v="Tablet"/>
    <n v="36774"/>
    <n v="681"/>
    <n v="1.85"/>
    <n v="71"/>
    <n v="10.43"/>
    <n v="3988.1535696969677"/>
    <n v="8941.3700000000008"/>
    <x v="718"/>
    <n v="2"/>
    <s v="Active"/>
  </r>
  <r>
    <s v="CMP16152"/>
    <x v="4"/>
    <s v="Lead Gen"/>
    <x v="1"/>
    <s v="2024-07-05"/>
    <s v="30/11/2024"/>
    <x v="3"/>
    <s v="Kolkata"/>
    <s v="Business Owners"/>
    <s v="Tablet"/>
    <n v="78072"/>
    <n v="5487"/>
    <n v="7.03"/>
    <n v="1172"/>
    <n v="21.36"/>
    <n v="250"/>
    <n v="25768.81"/>
    <x v="719"/>
    <n v="233"/>
    <s v="Paused"/>
  </r>
  <r>
    <s v="CMP19501"/>
    <x v="1"/>
    <s v="Lead Gen"/>
    <x v="5"/>
    <s v="09-06-2024"/>
    <s v="18/12/2024"/>
    <x v="1"/>
    <s v="Bengaluru"/>
    <s v="Students"/>
    <s v="Desktop"/>
    <n v="178141"/>
    <n v="24433"/>
    <n v="13.72"/>
    <n v="5845"/>
    <n v="23.92"/>
    <n v="8146.4"/>
    <n v="10852.62"/>
    <x v="720"/>
    <n v="1163"/>
    <s v="Paused"/>
  </r>
  <r>
    <s v="CMP12311"/>
    <x v="4"/>
    <s v="Sales"/>
    <x v="5"/>
    <s v="01/09/2024"/>
    <s v="2024-12-05"/>
    <x v="2"/>
    <s v="Delhi"/>
    <s v="Students"/>
    <s v="Desktop"/>
    <n v="124980"/>
    <n v="16296"/>
    <n v="13.04"/>
    <n v="4172"/>
    <n v="25.6"/>
    <n v="250"/>
    <n v="32271.96"/>
    <x v="721"/>
    <n v="366"/>
    <s v="Completed"/>
  </r>
  <r>
    <s v="CMP14292"/>
    <x v="2"/>
    <s v="Sales"/>
    <x v="3"/>
    <s v="2024-01-15"/>
    <s v="12-30-2024"/>
    <x v="1"/>
    <s v="Chennai"/>
    <s v="Families"/>
    <s v="Tablet"/>
    <n v="62726"/>
    <n v="9272"/>
    <n v="14.78"/>
    <n v="50"/>
    <n v="0.54"/>
    <n v="250"/>
    <n v="20961.599999999999"/>
    <x v="722"/>
    <n v="47"/>
    <s v="Paused"/>
  </r>
  <r>
    <s v="CMP19475"/>
    <x v="2"/>
    <s v="Sales"/>
    <x v="0"/>
    <s v="15/05/2024"/>
    <s v="12-25-2024"/>
    <x v="0"/>
    <s v="Ahmedabad"/>
    <s v="Students"/>
    <s v="Tablet"/>
    <n v="74842"/>
    <n v="5835"/>
    <n v="7.8"/>
    <n v="816"/>
    <n v="13.98"/>
    <n v="536.04"/>
    <m/>
    <x v="107"/>
    <n v="524"/>
    <s v="Active"/>
  </r>
  <r>
    <s v="CMP12944"/>
    <x v="1"/>
    <s v="Sales"/>
    <x v="3"/>
    <s v="07-17-2024"/>
    <s v="10-31-2024"/>
    <x v="2"/>
    <s v="Delhi"/>
    <s v="Families"/>
    <s v="Desktop"/>
    <n v="61891"/>
    <n v="1316"/>
    <n v="2.13"/>
    <n v="330"/>
    <n v="25.08"/>
    <n v="5715.52"/>
    <n v="10451.77"/>
    <x v="723"/>
    <n v="28"/>
    <s v="Paused"/>
  </r>
  <r>
    <s v="CMP16676"/>
    <x v="2"/>
    <s v="Retargeting"/>
    <x v="5"/>
    <s v="2024-03-16"/>
    <s v="11-25-2024"/>
    <x v="2"/>
    <s v="Lucknow"/>
    <s v="Business Owners"/>
    <s v="Tablet"/>
    <n v="5826"/>
    <n v="218"/>
    <n v="3.74"/>
    <n v="47"/>
    <n v="21.56"/>
    <n v="6022"/>
    <n v="42854.89"/>
    <x v="724"/>
    <n v="42"/>
    <s v="Active"/>
  </r>
  <r>
    <s v="CMP14530"/>
    <x v="1"/>
    <s v="Retargeting"/>
    <x v="4"/>
    <s v="2024-08-11"/>
    <s v="24/11/2024"/>
    <x v="0"/>
    <s v="Ahmedabad"/>
    <s v="Business Owners"/>
    <s v="Desktop"/>
    <n v="135339"/>
    <n v="17229"/>
    <n v="12.73"/>
    <n v="3039"/>
    <n v="17.64"/>
    <n v="4021.4266195524165"/>
    <n v="45383.360000000001"/>
    <x v="725"/>
    <n v="708"/>
    <s v="Active"/>
  </r>
  <r>
    <s v="CMP16849"/>
    <x v="1"/>
    <s v="Lead Gen"/>
    <x v="1"/>
    <s v="2024-07-19"/>
    <s v="24/12/2024"/>
    <x v="2"/>
    <s v="Jaipur"/>
    <s v="Professionals"/>
    <s v="Desktop"/>
    <n v="191493"/>
    <n v="1298"/>
    <n v="0.68"/>
    <n v="211"/>
    <n v="16.260000000000002"/>
    <n v="9472.07"/>
    <n v="19716.82"/>
    <x v="726"/>
    <n v="23"/>
    <s v="Completed"/>
  </r>
  <r>
    <s v="CMP19388"/>
    <x v="0"/>
    <s v="Awareness"/>
    <x v="3"/>
    <s v="05-10-2024"/>
    <s v="12-14-2024"/>
    <x v="3"/>
    <s v="Kolkata"/>
    <s v="Families"/>
    <s v="Tablet"/>
    <n v="59657"/>
    <n v="8810"/>
    <n v="14.77"/>
    <n v="396"/>
    <n v="4.49"/>
    <n v="3988.1535696969677"/>
    <n v="43119.27"/>
    <x v="727"/>
    <n v="123"/>
    <s v="Completed"/>
  </r>
  <r>
    <s v="CMP10166"/>
    <x v="4"/>
    <s v="Awareness"/>
    <x v="0"/>
    <s v="31/03/2024"/>
    <s v="19/11/2024"/>
    <x v="0"/>
    <s v="Mumbai"/>
    <s v="Professionals"/>
    <s v="Mobile"/>
    <n v="26088"/>
    <n v="1203"/>
    <n v="4.6100000000000003"/>
    <n v="284"/>
    <n v="23.61"/>
    <n v="13705.72"/>
    <n v="38912.400000000001"/>
    <x v="728"/>
    <n v="243"/>
    <s v="Active"/>
  </r>
  <r>
    <s v="CMP16531"/>
    <x v="1"/>
    <s v="Sales"/>
    <x v="2"/>
    <s v="2024-09-18"/>
    <s v="2024-11-24"/>
    <x v="0"/>
    <s v="Pune"/>
    <s v="Families"/>
    <s v="Tablet"/>
    <n v="68125"/>
    <n v="6414"/>
    <n v="9.42"/>
    <n v="2097"/>
    <n v="32.69"/>
    <n v="3982.6304252733912"/>
    <n v="42976.42"/>
    <x v="729"/>
    <n v="1009"/>
    <s v="Completed"/>
  </r>
  <r>
    <s v="CMP16979"/>
    <x v="3"/>
    <s v="Sales"/>
    <x v="3"/>
    <s v="27/08/2024"/>
    <s v="2024-12-27"/>
    <x v="1"/>
    <s v="Chennai"/>
    <s v="Business Owners"/>
    <s v="Tablet"/>
    <n v="23442"/>
    <n v="1685"/>
    <n v="7.19"/>
    <n v="527"/>
    <n v="31.28"/>
    <n v="3988.1535696969677"/>
    <m/>
    <x v="107"/>
    <n v="242"/>
    <s v="Paused"/>
  </r>
  <r>
    <s v="CMP15341"/>
    <x v="1"/>
    <s v="Retargeting"/>
    <x v="4"/>
    <s v="2024-07-19"/>
    <s v="20/11/2024"/>
    <x v="2"/>
    <s v="Delhi"/>
    <s v="Students"/>
    <s v="Mobile"/>
    <n v="187960"/>
    <n v="18460"/>
    <n v="9.82"/>
    <n v="3258"/>
    <n v="17.649999999999999"/>
    <n v="250"/>
    <n v="4409.1000000000004"/>
    <x v="730"/>
    <n v="2088"/>
    <s v="Paused"/>
  </r>
  <r>
    <s v="CMP12160"/>
    <x v="4"/>
    <s v="Sales"/>
    <x v="1"/>
    <s v="2024-04-07"/>
    <s v="12-17-2024"/>
    <x v="1"/>
    <s v="Chennai"/>
    <s v="Professionals"/>
    <s v="Mobile"/>
    <n v="183164"/>
    <n v="15989"/>
    <n v="8.73"/>
    <n v="3227"/>
    <n v="20.18"/>
    <n v="3891.7088323699436"/>
    <n v="41127.69"/>
    <x v="731"/>
    <n v="336"/>
    <s v="Completed"/>
  </r>
  <r>
    <s v="CMP13294"/>
    <x v="1"/>
    <s v="Sales"/>
    <x v="5"/>
    <s v="01-24-2024"/>
    <s v="06/11/2024"/>
    <x v="3"/>
    <s v="Kolkata"/>
    <s v="Families"/>
    <s v="Tablet"/>
    <n v="94134"/>
    <n v="1568"/>
    <n v="1.67"/>
    <n v="9"/>
    <n v="0.56999999999999995"/>
    <n v="13116.29"/>
    <n v="18572.89"/>
    <x v="732"/>
    <n v="4"/>
    <s v="Active"/>
  </r>
  <r>
    <s v="CMP17005"/>
    <x v="1"/>
    <s v="Lead Gen"/>
    <x v="3"/>
    <s v="25/03/2024"/>
    <s v="13/12/2024"/>
    <x v="2"/>
    <s v="Jaipur"/>
    <s v="Students"/>
    <s v="Tablet"/>
    <n v="143045"/>
    <n v="6263"/>
    <n v="4.38"/>
    <n v="1481"/>
    <n v="23.65"/>
    <n v="6905.21"/>
    <n v="39618.97"/>
    <x v="733"/>
    <n v="885"/>
    <s v="Paused"/>
  </r>
  <r>
    <s v="CMP19654"/>
    <x v="4"/>
    <s v="Retargeting"/>
    <x v="0"/>
    <s v="25/01/2024"/>
    <s v="2024-12-23"/>
    <x v="0"/>
    <s v="Pune"/>
    <s v="Students"/>
    <s v="Tablet"/>
    <n v="194932"/>
    <n v="11492"/>
    <n v="5.9"/>
    <n v="2812"/>
    <n v="24.47"/>
    <n v="3830.4648972188602"/>
    <n v="16503.21"/>
    <x v="734"/>
    <n v="2673"/>
    <s v="Active"/>
  </r>
  <r>
    <s v="CMP16489"/>
    <x v="1"/>
    <s v="Awareness"/>
    <x v="5"/>
    <s v="13/02/2024"/>
    <s v="12-03-2024"/>
    <x v="1"/>
    <s v="Bengaluru"/>
    <s v="Students"/>
    <s v="Mobile"/>
    <n v="182840"/>
    <n v="19290"/>
    <n v="10.55"/>
    <n v="1038"/>
    <n v="5.38"/>
    <n v="2724.37"/>
    <n v="18705.849999999999"/>
    <x v="735"/>
    <n v="609"/>
    <s v="Completed"/>
  </r>
  <r>
    <s v="CMP16169"/>
    <x v="4"/>
    <s v="Sales"/>
    <x v="2"/>
    <s v="18/05/2024"/>
    <s v="2024-11-18"/>
    <x v="2"/>
    <s v="Delhi"/>
    <s v="Business Owners"/>
    <s v="Desktop"/>
    <n v="73415"/>
    <n v="7056"/>
    <n v="9.61"/>
    <n v="1666"/>
    <n v="23.61"/>
    <n v="250"/>
    <n v="29407.72"/>
    <x v="736"/>
    <n v="1631"/>
    <s v="Active"/>
  </r>
  <r>
    <s v="CMP11763"/>
    <x v="3"/>
    <s v="Awareness"/>
    <x v="0"/>
    <s v="2024-03-24"/>
    <s v="12/12/2024"/>
    <x v="2"/>
    <s v="Jaipur"/>
    <s v="Professionals"/>
    <s v="Mobile"/>
    <n v="197157"/>
    <n v="29434"/>
    <n v="14.93"/>
    <n v="4182"/>
    <n v="14.21"/>
    <n v="3830.4648972188602"/>
    <n v="21815.25"/>
    <x v="737"/>
    <n v="2766"/>
    <s v="Paused"/>
  </r>
  <r>
    <s v="CMP10644"/>
    <x v="0"/>
    <s v="Awareness"/>
    <x v="3"/>
    <s v="2024-03-30"/>
    <s v="11-11-2024"/>
    <x v="0"/>
    <s v="Mumbai"/>
    <s v="Families"/>
    <s v="Desktop"/>
    <n v="108282"/>
    <n v="5923"/>
    <n v="5.47"/>
    <n v="505"/>
    <n v="8.5299999999999994"/>
    <n v="250"/>
    <m/>
    <x v="107"/>
    <n v="448"/>
    <s v="Paused"/>
  </r>
  <r>
    <s v="CMP16346"/>
    <x v="4"/>
    <s v="Retargeting"/>
    <x v="5"/>
    <s v="03-30-2024"/>
    <s v="11/11/2024"/>
    <x v="0"/>
    <s v="Mumbai"/>
    <s v="Students"/>
    <s v="Desktop"/>
    <n v="159633"/>
    <n v="17552"/>
    <n v="11"/>
    <n v="2594"/>
    <n v="14.78"/>
    <n v="250"/>
    <n v="6313.94"/>
    <x v="738"/>
    <n v="898"/>
    <s v="Paused"/>
  </r>
  <r>
    <s v="CMP13018"/>
    <x v="1"/>
    <s v="Retargeting"/>
    <x v="3"/>
    <s v="2024-02-25"/>
    <s v="08/12/2024"/>
    <x v="0"/>
    <s v="Mumbai"/>
    <s v="Professionals"/>
    <s v="Mobile"/>
    <n v="78297"/>
    <n v="3377"/>
    <n v="4.3099999999999996"/>
    <n v="426"/>
    <n v="12.61"/>
    <n v="250"/>
    <n v="44145.25"/>
    <x v="739"/>
    <n v="145"/>
    <s v="Completed"/>
  </r>
  <r>
    <s v="CMP12802"/>
    <x v="1"/>
    <s v="Retargeting"/>
    <x v="1"/>
    <s v="06/02/2024"/>
    <s v="18/11/2024"/>
    <x v="1"/>
    <s v="Bengaluru"/>
    <s v="Business Owners"/>
    <s v="Tablet"/>
    <n v="124272"/>
    <n v="13481"/>
    <n v="10.85"/>
    <n v="2323"/>
    <n v="17.23"/>
    <n v="3891.7088323699436"/>
    <n v="32779.019999999997"/>
    <x v="740"/>
    <n v="897"/>
    <s v="Paused"/>
  </r>
  <r>
    <s v="CMP14504"/>
    <x v="1"/>
    <s v="Lead Gen"/>
    <x v="1"/>
    <s v="10-01-2024"/>
    <s v="11-17-2024"/>
    <x v="0"/>
    <s v="Mumbai"/>
    <s v="Business Owners"/>
    <s v="Desktop"/>
    <n v="67240"/>
    <n v="8155"/>
    <n v="12.13"/>
    <n v="1035"/>
    <n v="12.69"/>
    <n v="2072.85"/>
    <n v="10760.28"/>
    <x v="741"/>
    <n v="36"/>
    <s v="Completed"/>
  </r>
  <r>
    <s v="CMP12790"/>
    <x v="3"/>
    <s v="Awareness"/>
    <x v="2"/>
    <s v="29/03/2024"/>
    <s v="28/12/2024"/>
    <x v="1"/>
    <s v="Chennai"/>
    <s v="Families"/>
    <s v="Tablet"/>
    <n v="39362"/>
    <n v="961"/>
    <n v="2.44"/>
    <n v="122"/>
    <n v="12.7"/>
    <n v="3283.48"/>
    <n v="40021.800000000003"/>
    <x v="742"/>
    <n v="12"/>
    <s v="Paused"/>
  </r>
  <r>
    <s v="CMP13577"/>
    <x v="2"/>
    <s v="Lead Gen"/>
    <x v="2"/>
    <s v="2024-10-26"/>
    <s v="26/11/2024"/>
    <x v="3"/>
    <s v="Kolkata"/>
    <s v="Families"/>
    <s v="Desktop"/>
    <n v="12759"/>
    <n v="132"/>
    <n v="1.03"/>
    <n v="41"/>
    <n v="31.06"/>
    <n v="3982.6304252733912"/>
    <n v="33542.01"/>
    <x v="743"/>
    <n v="34"/>
    <s v="Active"/>
  </r>
  <r>
    <s v="CMP18218"/>
    <x v="4"/>
    <s v="Awareness"/>
    <x v="3"/>
    <s v="04-05-2024"/>
    <s v="2024-11-05"/>
    <x v="1"/>
    <s v="Bengaluru"/>
    <s v="Business Owners"/>
    <s v="Tablet"/>
    <n v="100673"/>
    <n v="439"/>
    <n v="0.44"/>
    <n v="79"/>
    <n v="18"/>
    <n v="14184.07"/>
    <n v="5563.35"/>
    <x v="744"/>
    <n v="35"/>
    <s v="Active"/>
  </r>
  <r>
    <s v="CMP18583"/>
    <x v="0"/>
    <s v="Awareness"/>
    <x v="4"/>
    <s v="04/10/2024"/>
    <s v="2024-10-29"/>
    <x v="0"/>
    <s v="Ahmedabad"/>
    <s v="Families"/>
    <s v="Desktop"/>
    <n v="36323"/>
    <n v="3408"/>
    <n v="9.3800000000000008"/>
    <n v="508"/>
    <n v="14.91"/>
    <n v="4021.4266195524165"/>
    <n v="3093.08"/>
    <x v="745"/>
    <n v="23"/>
    <s v="Completed"/>
  </r>
  <r>
    <s v="CMP13608"/>
    <x v="1"/>
    <s v="Lead Gen"/>
    <x v="3"/>
    <s v="09-03-2024"/>
    <s v="12-03-2024"/>
    <x v="0"/>
    <s v="Mumbai"/>
    <s v="Students"/>
    <s v="Desktop"/>
    <n v="109884"/>
    <n v="6833"/>
    <n v="6.22"/>
    <n v="213"/>
    <n v="3.12"/>
    <n v="3988.1535696969677"/>
    <n v="13608.84"/>
    <x v="746"/>
    <n v="86"/>
    <s v="Paused"/>
  </r>
  <r>
    <s v="CMP12799"/>
    <x v="2"/>
    <s v="Awareness"/>
    <x v="3"/>
    <s v="03-10-2024"/>
    <s v="07/11/2024"/>
    <x v="2"/>
    <s v="Delhi"/>
    <s v="Business Owners"/>
    <s v="Mobile"/>
    <n v="9884"/>
    <n v="333"/>
    <n v="3.37"/>
    <n v="22"/>
    <n v="6.61"/>
    <n v="3988.1535696969677"/>
    <n v="5483.07"/>
    <x v="747"/>
    <n v="5"/>
    <s v="Completed"/>
  </r>
  <r>
    <s v="CMP10131"/>
    <x v="3"/>
    <s v="Retargeting"/>
    <x v="1"/>
    <s v="05-06-2024"/>
    <s v="2024-12-06"/>
    <x v="2"/>
    <s v="Lucknow"/>
    <s v="Business Owners"/>
    <s v="Desktop"/>
    <n v="45468"/>
    <n v="1071"/>
    <n v="2.36"/>
    <n v="145"/>
    <n v="13.54"/>
    <n v="3891.7088323699436"/>
    <n v="46342.12"/>
    <x v="748"/>
    <n v="91"/>
    <s v="Paused"/>
  </r>
  <r>
    <s v="CMP17573"/>
    <x v="1"/>
    <s v="Retargeting"/>
    <x v="4"/>
    <s v="01/08/2024"/>
    <s v="2024-11-13"/>
    <x v="2"/>
    <s v="Jaipur"/>
    <s v="Business Owners"/>
    <s v="Desktop"/>
    <n v="60827"/>
    <n v="4882"/>
    <n v="8.0299999999999994"/>
    <n v="16"/>
    <n v="0.33"/>
    <n v="250"/>
    <m/>
    <x v="107"/>
    <n v="4"/>
    <s v="Completed"/>
  </r>
  <r>
    <s v="CMP10991"/>
    <x v="3"/>
    <s v="Awareness"/>
    <x v="5"/>
    <s v="05-30-2024"/>
    <s v="11-26-2024"/>
    <x v="0"/>
    <s v="Ahmedabad"/>
    <s v="Business Owners"/>
    <s v="Desktop"/>
    <n v="149361"/>
    <n v="21315"/>
    <n v="14.27"/>
    <n v="4822"/>
    <n v="22.62"/>
    <n v="3059.6"/>
    <n v="14441.7"/>
    <x v="749"/>
    <n v="92"/>
    <s v="Paused"/>
  </r>
  <r>
    <s v="CMP17438"/>
    <x v="4"/>
    <s v="Awareness"/>
    <x v="5"/>
    <s v="22/01/2024"/>
    <s v="05/11/2024"/>
    <x v="2"/>
    <s v="Jaipur"/>
    <s v="Business Owners"/>
    <s v="Desktop"/>
    <n v="113789"/>
    <n v="851"/>
    <n v="0.75"/>
    <n v="270"/>
    <n v="31.73"/>
    <n v="12653.28"/>
    <n v="6867.83"/>
    <x v="750"/>
    <n v="90"/>
    <s v="Completed"/>
  </r>
  <r>
    <s v="CMP17779"/>
    <x v="1"/>
    <s v="Sales"/>
    <x v="5"/>
    <s v="07/04/2024"/>
    <s v="2024-10-31"/>
    <x v="3"/>
    <s v="Kolkata"/>
    <s v="Professionals"/>
    <s v="Mobile"/>
    <n v="188244"/>
    <n v="19493"/>
    <n v="10.36"/>
    <n v="2456"/>
    <n v="12.6"/>
    <n v="3817.8497265160554"/>
    <m/>
    <x v="107"/>
    <n v="701"/>
    <s v="Active"/>
  </r>
  <r>
    <s v="CMP17890"/>
    <x v="2"/>
    <s v="Sales"/>
    <x v="5"/>
    <s v="27/08/2024"/>
    <s v="2024-11-12"/>
    <x v="0"/>
    <s v="Ahmedabad"/>
    <s v="Professionals"/>
    <s v="Tablet"/>
    <n v="21814"/>
    <n v="210"/>
    <n v="0.96"/>
    <n v="38"/>
    <n v="18.100000000000001"/>
    <n v="250"/>
    <n v="25260.09"/>
    <x v="751"/>
    <n v="8"/>
    <s v="Paused"/>
  </r>
  <r>
    <s v="CMP11458"/>
    <x v="2"/>
    <s v="Awareness"/>
    <x v="5"/>
    <s v="03-17-2024"/>
    <s v="13/11/2024"/>
    <x v="1"/>
    <s v="Chennai"/>
    <s v="Business Owners"/>
    <s v="Mobile"/>
    <n v="168800"/>
    <n v="18252"/>
    <n v="10.81"/>
    <n v="256"/>
    <n v="1.4"/>
    <n v="642.14"/>
    <n v="12647.99"/>
    <x v="752"/>
    <n v="69"/>
    <s v="Completed"/>
  </r>
  <r>
    <s v="CMP15783"/>
    <x v="0"/>
    <s v="Sales"/>
    <x v="5"/>
    <s v="11/10/2024"/>
    <s v="11-01-2024"/>
    <x v="2"/>
    <s v="Jaipur"/>
    <s v="Students"/>
    <s v="Desktop"/>
    <n v="66097"/>
    <n v="6049"/>
    <n v="9.15"/>
    <n v="164"/>
    <n v="2.71"/>
    <n v="3817.8497265160554"/>
    <n v="46849.66"/>
    <x v="753"/>
    <n v="110"/>
    <s v="Active"/>
  </r>
  <r>
    <s v="CMP15386"/>
    <x v="1"/>
    <s v="Awareness"/>
    <x v="5"/>
    <s v="21/07/2024"/>
    <s v="24/12/2024"/>
    <x v="3"/>
    <s v="Kolkata"/>
    <s v="Professionals"/>
    <s v="Mobile"/>
    <n v="62405"/>
    <n v="2474"/>
    <n v="3.96"/>
    <n v="51"/>
    <n v="2.06"/>
    <n v="3817.8497265160554"/>
    <n v="48567.29"/>
    <x v="754"/>
    <n v="29"/>
    <s v="Paused"/>
  </r>
  <r>
    <s v="CMP19773"/>
    <x v="2"/>
    <s v="Retargeting"/>
    <x v="3"/>
    <s v="23/02/2024"/>
    <s v="13/11/2024"/>
    <x v="1"/>
    <s v="Chennai"/>
    <s v="Families"/>
    <s v="Desktop"/>
    <n v="87953"/>
    <n v="6194"/>
    <n v="7.04"/>
    <n v="1654"/>
    <n v="26.7"/>
    <n v="12477.86"/>
    <n v="2633.03"/>
    <x v="755"/>
    <n v="1271"/>
    <s v="Active"/>
  </r>
  <r>
    <s v="CMP15110"/>
    <x v="3"/>
    <s v="Lead Gen"/>
    <x v="3"/>
    <s v="01-16-2024"/>
    <s v="2024-12-16"/>
    <x v="0"/>
    <s v="Ahmedabad"/>
    <s v="Professionals"/>
    <s v="Tablet"/>
    <n v="143118"/>
    <n v="19620"/>
    <n v="13.71"/>
    <n v="1735"/>
    <n v="8.84"/>
    <n v="3988.1535696969677"/>
    <n v="35020.89"/>
    <x v="756"/>
    <n v="314"/>
    <s v="Paused"/>
  </r>
  <r>
    <s v="CMP13547"/>
    <x v="1"/>
    <s v="Awareness"/>
    <x v="0"/>
    <s v="07-08-2024"/>
    <s v="13/11/2024"/>
    <x v="1"/>
    <s v="Chennai"/>
    <s v="Families"/>
    <s v="Desktop"/>
    <n v="138686"/>
    <n v="9106"/>
    <n v="6.57"/>
    <n v="563"/>
    <n v="6.18"/>
    <n v="250"/>
    <n v="24107.81"/>
    <x v="757"/>
    <n v="465"/>
    <s v="Paused"/>
  </r>
  <r>
    <s v="CMP15695"/>
    <x v="3"/>
    <s v="Awareness"/>
    <x v="5"/>
    <s v="08-29-2024"/>
    <s v="2024-11-03"/>
    <x v="0"/>
    <s v="Pune"/>
    <s v="Families"/>
    <s v="Desktop"/>
    <n v="95693"/>
    <n v="8687"/>
    <n v="9.08"/>
    <n v="1084"/>
    <n v="12.48"/>
    <n v="3817.8497265160554"/>
    <n v="49644.95"/>
    <x v="758"/>
    <n v="617"/>
    <s v="Active"/>
  </r>
  <r>
    <s v="CMP12063"/>
    <x v="1"/>
    <s v="Lead Gen"/>
    <x v="5"/>
    <s v="05-11-2024"/>
    <s v="10/12/2024"/>
    <x v="0"/>
    <s v="Pune"/>
    <s v="Families"/>
    <s v="Desktop"/>
    <n v="109046"/>
    <n v="7018"/>
    <n v="6.44"/>
    <n v="434"/>
    <n v="6.18"/>
    <n v="1803.78"/>
    <n v="29622.94"/>
    <x v="759"/>
    <n v="326"/>
    <s v="Completed"/>
  </r>
  <r>
    <s v="CMP10391"/>
    <x v="3"/>
    <s v="Lead Gen"/>
    <x v="5"/>
    <s v="05-07-2024"/>
    <s v="02/12/2024"/>
    <x v="2"/>
    <s v="Jaipur"/>
    <s v="Professionals"/>
    <s v="Tablet"/>
    <n v="46330"/>
    <n v="5167"/>
    <n v="11.15"/>
    <n v="870"/>
    <n v="16.84"/>
    <n v="3817.8497265160554"/>
    <n v="43252.9"/>
    <x v="760"/>
    <n v="503"/>
    <s v="Active"/>
  </r>
  <r>
    <s v="CMP15474"/>
    <x v="1"/>
    <s v="Retargeting"/>
    <x v="2"/>
    <s v="06-22-2024"/>
    <s v="22/11/2024"/>
    <x v="3"/>
    <s v="Kolkata"/>
    <s v="Students"/>
    <s v="Tablet"/>
    <n v="189956"/>
    <n v="24448"/>
    <n v="12.87"/>
    <n v="4165"/>
    <n v="17.04"/>
    <n v="3982.6304252733912"/>
    <n v="49331.12"/>
    <x v="761"/>
    <n v="3875"/>
    <s v="Paused"/>
  </r>
  <r>
    <s v="CMP10374"/>
    <x v="0"/>
    <s v="Sales"/>
    <x v="3"/>
    <s v="2024-09-20"/>
    <s v="12-20-2024"/>
    <x v="1"/>
    <s v="Chennai"/>
    <s v="Families"/>
    <s v="Desktop"/>
    <n v="144606"/>
    <n v="7805"/>
    <n v="5.4"/>
    <n v="1126"/>
    <n v="14.43"/>
    <n v="250"/>
    <n v="10571.71"/>
    <x v="762"/>
    <n v="865"/>
    <s v="Completed"/>
  </r>
  <r>
    <s v="CMP11994"/>
    <x v="1"/>
    <s v="Awareness"/>
    <x v="4"/>
    <s v="01/06/2024"/>
    <s v="2024-12-11"/>
    <x v="3"/>
    <s v="Kolkata"/>
    <s v="Students"/>
    <s v="Tablet"/>
    <n v="127320"/>
    <n v="7428"/>
    <n v="5.83"/>
    <n v="1252"/>
    <n v="16.86"/>
    <n v="13483.5"/>
    <n v="32072.79"/>
    <x v="763"/>
    <n v="103"/>
    <s v="Active"/>
  </r>
  <r>
    <s v="CMP11670"/>
    <x v="0"/>
    <s v="Awareness"/>
    <x v="0"/>
    <s v="01-19-2024"/>
    <s v="12-24-2024"/>
    <x v="3"/>
    <s v="Kolkata"/>
    <s v="Families"/>
    <s v="Tablet"/>
    <n v="188993"/>
    <n v="27392"/>
    <n v="14.49"/>
    <n v="7935"/>
    <n v="28.97"/>
    <n v="8330.83"/>
    <n v="35546.22"/>
    <x v="764"/>
    <n v="2491"/>
    <s v="Active"/>
  </r>
  <r>
    <s v="CMP11324"/>
    <x v="4"/>
    <s v="Awareness"/>
    <x v="2"/>
    <s v="09-28-2024"/>
    <s v="14/11/2024"/>
    <x v="1"/>
    <s v="Chennai"/>
    <s v="Professionals"/>
    <s v="Mobile"/>
    <n v="39899"/>
    <n v="1870"/>
    <n v="4.6900000000000004"/>
    <n v="80"/>
    <n v="4.28"/>
    <n v="250"/>
    <n v="44949.49"/>
    <x v="765"/>
    <n v="44"/>
    <s v="Completed"/>
  </r>
  <r>
    <s v="CMP18895"/>
    <x v="1"/>
    <s v="Retargeting"/>
    <x v="1"/>
    <s v="08-15-2024"/>
    <s v="12-25-2024"/>
    <x v="2"/>
    <s v="Delhi"/>
    <s v="Professionals"/>
    <s v="Desktop"/>
    <n v="158548"/>
    <n v="23273"/>
    <n v="14.68"/>
    <n v="81"/>
    <n v="0.35"/>
    <n v="250"/>
    <n v="26435.56"/>
    <x v="766"/>
    <n v="17"/>
    <s v="Completed"/>
  </r>
  <r>
    <s v="CMP12925"/>
    <x v="1"/>
    <s v="Sales"/>
    <x v="4"/>
    <s v="27/10/2024"/>
    <s v="01/12/2024"/>
    <x v="3"/>
    <s v="Kolkata"/>
    <s v="Business Owners"/>
    <s v="Tablet"/>
    <n v="121525"/>
    <n v="10361"/>
    <n v="8.5299999999999994"/>
    <n v="3313"/>
    <n v="31.98"/>
    <n v="9664.02"/>
    <n v="36168.19"/>
    <x v="767"/>
    <n v="2242"/>
    <s v="Completed"/>
  </r>
  <r>
    <s v="CMP18083"/>
    <x v="0"/>
    <s v="Awareness"/>
    <x v="3"/>
    <s v="14/04/2024"/>
    <s v="2024-12-15"/>
    <x v="1"/>
    <s v="Bengaluru"/>
    <s v="Business Owners"/>
    <s v="Mobile"/>
    <n v="20005"/>
    <n v="573"/>
    <n v="2.86"/>
    <n v="96"/>
    <n v="16.75"/>
    <n v="250"/>
    <n v="3371.35"/>
    <x v="768"/>
    <n v="58"/>
    <s v="Paused"/>
  </r>
  <r>
    <s v="CMP12091"/>
    <x v="4"/>
    <s v="Awareness"/>
    <x v="4"/>
    <s v="02-08-2024"/>
    <s v="02/12/2024"/>
    <x v="0"/>
    <s v="Mumbai"/>
    <s v="Business Owners"/>
    <s v="Desktop"/>
    <n v="156492"/>
    <n v="758"/>
    <n v="0.48"/>
    <n v="51"/>
    <n v="6.73"/>
    <n v="4021.4266195524165"/>
    <n v="8223.99"/>
    <x v="769"/>
    <n v="26"/>
    <s v="Active"/>
  </r>
  <r>
    <s v="CMP15518"/>
    <x v="1"/>
    <s v="Retargeting"/>
    <x v="5"/>
    <s v="2024-06-20"/>
    <s v="12-14-2024"/>
    <x v="0"/>
    <s v="Mumbai"/>
    <s v="Students"/>
    <s v="Tablet"/>
    <n v="30403"/>
    <n v="3283"/>
    <n v="10.8"/>
    <n v="98"/>
    <n v="2.99"/>
    <n v="13646.26"/>
    <n v="2132.69"/>
    <x v="770"/>
    <n v="89"/>
    <s v="Completed"/>
  </r>
  <r>
    <s v="CMP11680"/>
    <x v="1"/>
    <s v="Retargeting"/>
    <x v="4"/>
    <s v="2024-03-18"/>
    <s v="2024-12-01"/>
    <x v="0"/>
    <s v="Mumbai"/>
    <s v="Students"/>
    <s v="Mobile"/>
    <n v="116464"/>
    <n v="5323"/>
    <n v="4.57"/>
    <n v="1004"/>
    <n v="18.86"/>
    <n v="4021.4266195524165"/>
    <n v="42510.41"/>
    <x v="771"/>
    <n v="918"/>
    <s v="Paused"/>
  </r>
  <r>
    <s v="CMP19054"/>
    <x v="0"/>
    <s v="Lead Gen"/>
    <x v="5"/>
    <s v="2024-07-04"/>
    <s v="2024-12-31"/>
    <x v="0"/>
    <s v="Mumbai"/>
    <s v="Families"/>
    <s v="Mobile"/>
    <n v="46248"/>
    <n v="1252"/>
    <n v="2.71"/>
    <n v="86"/>
    <n v="6.87"/>
    <n v="13127.93"/>
    <n v="1790.94"/>
    <x v="772"/>
    <n v="82"/>
    <s v="Completed"/>
  </r>
  <r>
    <s v="CMP11240"/>
    <x v="4"/>
    <s v="Lead Gen"/>
    <x v="5"/>
    <s v="27/05/2024"/>
    <s v="2024-12-15"/>
    <x v="1"/>
    <s v="Bengaluru"/>
    <s v="Professionals"/>
    <s v="Mobile"/>
    <n v="137174"/>
    <n v="5900"/>
    <n v="4.3"/>
    <n v="0"/>
    <n v="0"/>
    <n v="250"/>
    <n v="38776.42"/>
    <x v="773"/>
    <n v="0"/>
    <s v="Completed"/>
  </r>
  <r>
    <s v="CMP17737"/>
    <x v="2"/>
    <s v="Awareness"/>
    <x v="1"/>
    <s v="03-20-2024"/>
    <s v="11-12-2024"/>
    <x v="3"/>
    <s v="Kolkata"/>
    <s v="Families"/>
    <s v="Mobile"/>
    <n v="164334"/>
    <n v="1513"/>
    <n v="0.92"/>
    <n v="53"/>
    <n v="3.5"/>
    <n v="9238.4699999999993"/>
    <n v="26743.94"/>
    <x v="774"/>
    <n v="12"/>
    <s v="Paused"/>
  </r>
  <r>
    <s v="CMP14235"/>
    <x v="1"/>
    <s v="Awareness"/>
    <x v="0"/>
    <s v="2024-04-29"/>
    <s v="2024-12-08"/>
    <x v="1"/>
    <s v="Chennai"/>
    <s v="Professionals"/>
    <s v="Mobile"/>
    <n v="181282"/>
    <n v="10981"/>
    <n v="6.06"/>
    <n v="1595"/>
    <n v="14.53"/>
    <n v="250"/>
    <n v="39514.019999999997"/>
    <x v="775"/>
    <n v="1431"/>
    <s v="Completed"/>
  </r>
  <r>
    <s v="CMP11628"/>
    <x v="3"/>
    <s v="Awareness"/>
    <x v="4"/>
    <s v="26/05/2024"/>
    <s v="12-18-2024"/>
    <x v="3"/>
    <s v="Kolkata"/>
    <s v="Business Owners"/>
    <s v="Mobile"/>
    <n v="160531"/>
    <n v="14521"/>
    <n v="9.0500000000000007"/>
    <n v="3462"/>
    <n v="23.84"/>
    <n v="6311.47"/>
    <n v="34722.46"/>
    <x v="776"/>
    <n v="2513"/>
    <s v="Completed"/>
  </r>
  <r>
    <s v="CMP17213"/>
    <x v="4"/>
    <s v="Lead Gen"/>
    <x v="3"/>
    <s v="23/10/2024"/>
    <s v="02/12/2024"/>
    <x v="0"/>
    <s v="Mumbai"/>
    <s v="Families"/>
    <s v="Tablet"/>
    <n v="183379"/>
    <n v="1257"/>
    <n v="0.69"/>
    <n v="85"/>
    <n v="6.76"/>
    <n v="250"/>
    <n v="35732.620000000003"/>
    <x v="777"/>
    <n v="42"/>
    <s v="Completed"/>
  </r>
  <r>
    <s v="CMP10434"/>
    <x v="1"/>
    <s v="Retargeting"/>
    <x v="1"/>
    <s v="24/04/2024"/>
    <s v="28/10/2024"/>
    <x v="2"/>
    <s v="Delhi"/>
    <s v="Families"/>
    <s v="Tablet"/>
    <n v="161134"/>
    <n v="10444"/>
    <n v="6.48"/>
    <n v="58"/>
    <n v="0.56000000000000005"/>
    <n v="250"/>
    <n v="5385.99"/>
    <x v="778"/>
    <n v="27"/>
    <s v="Completed"/>
  </r>
  <r>
    <s v="CMP15955"/>
    <x v="4"/>
    <s v="Awareness"/>
    <x v="0"/>
    <s v="2024-03-25"/>
    <s v="2024-11-19"/>
    <x v="2"/>
    <s v="Lucknow"/>
    <s v="Business Owners"/>
    <s v="Mobile"/>
    <n v="180694"/>
    <n v="17450"/>
    <n v="9.66"/>
    <n v="1874"/>
    <n v="10.74"/>
    <n v="3830.4648972188602"/>
    <n v="4679.96"/>
    <x v="779"/>
    <n v="1211"/>
    <s v="Paused"/>
  </r>
  <r>
    <s v="CMP16520"/>
    <x v="0"/>
    <s v="Lead Gen"/>
    <x v="5"/>
    <s v="2024-08-08"/>
    <s v="2024-12-05"/>
    <x v="0"/>
    <s v="Mumbai"/>
    <s v="Families"/>
    <s v="Tablet"/>
    <n v="34908"/>
    <n v="2466"/>
    <n v="7.06"/>
    <n v="396"/>
    <n v="16.059999999999999"/>
    <n v="250"/>
    <m/>
    <x v="107"/>
    <n v="389"/>
    <s v="Active"/>
  </r>
  <r>
    <s v="CMP14620"/>
    <x v="3"/>
    <s v="Lead Gen"/>
    <x v="2"/>
    <s v="09-07-2024"/>
    <s v="20/11/2024"/>
    <x v="0"/>
    <s v="Ahmedabad"/>
    <s v="Business Owners"/>
    <s v="Tablet"/>
    <n v="67312"/>
    <n v="6857"/>
    <n v="10.19"/>
    <n v="1819"/>
    <n v="26.53"/>
    <n v="3677.31"/>
    <n v="34820.35"/>
    <x v="780"/>
    <n v="932"/>
    <s v="Active"/>
  </r>
  <r>
    <s v="CMP18348"/>
    <x v="1"/>
    <s v="Retargeting"/>
    <x v="2"/>
    <s v="03-25-2024"/>
    <s v="2024-12-10"/>
    <x v="0"/>
    <s v="Ahmedabad"/>
    <s v="Professionals"/>
    <s v="Mobile"/>
    <n v="95872"/>
    <n v="11218"/>
    <n v="11.7"/>
    <n v="1596"/>
    <n v="14.23"/>
    <n v="3392.2"/>
    <n v="36977.870000000003"/>
    <x v="781"/>
    <n v="718"/>
    <s v="Active"/>
  </r>
  <r>
    <s v="CMP18853"/>
    <x v="1"/>
    <s v="Sales"/>
    <x v="5"/>
    <s v="07/09/2024"/>
    <s v="12-18-2024"/>
    <x v="2"/>
    <s v="Lucknow"/>
    <s v="Families"/>
    <s v="Mobile"/>
    <n v="153430"/>
    <n v="10268"/>
    <n v="6.69"/>
    <n v="2936"/>
    <n v="28.59"/>
    <n v="250"/>
    <n v="35233.980000000003"/>
    <x v="782"/>
    <n v="1217"/>
    <s v="Paused"/>
  </r>
  <r>
    <s v="CMP11847"/>
    <x v="1"/>
    <s v="Retargeting"/>
    <x v="3"/>
    <s v="14/01/2024"/>
    <s v="11-10-2024"/>
    <x v="2"/>
    <s v="Lucknow"/>
    <s v="Business Owners"/>
    <s v="Mobile"/>
    <n v="60910"/>
    <n v="8011"/>
    <n v="13.15"/>
    <n v="49"/>
    <n v="0.61"/>
    <n v="250"/>
    <n v="15073.8"/>
    <x v="783"/>
    <n v="2"/>
    <s v="Completed"/>
  </r>
  <r>
    <s v="CMP16882"/>
    <x v="4"/>
    <s v="Retargeting"/>
    <x v="4"/>
    <s v="11/08/2024"/>
    <s v="12-11-2024"/>
    <x v="0"/>
    <s v="Mumbai"/>
    <s v="Professionals"/>
    <s v="Tablet"/>
    <n v="121857"/>
    <n v="13513"/>
    <n v="11.09"/>
    <n v="1746"/>
    <n v="12.92"/>
    <n v="250"/>
    <n v="37245.08"/>
    <x v="784"/>
    <n v="494"/>
    <s v="Active"/>
  </r>
  <r>
    <s v="CMP15404"/>
    <x v="1"/>
    <s v="Retargeting"/>
    <x v="3"/>
    <s v="04-24-2024"/>
    <s v="2024-11-11"/>
    <x v="3"/>
    <s v="Kolkata"/>
    <s v="Professionals"/>
    <s v="Tablet"/>
    <n v="78147"/>
    <n v="2258"/>
    <n v="2.89"/>
    <n v="27"/>
    <n v="1.2"/>
    <n v="751.9"/>
    <n v="38740.980000000003"/>
    <x v="785"/>
    <n v="27"/>
    <s v="Paused"/>
  </r>
  <r>
    <s v="CMP14967"/>
    <x v="4"/>
    <s v="Sales"/>
    <x v="0"/>
    <s v="2024-06-21"/>
    <s v="2024-11-29"/>
    <x v="1"/>
    <s v="Chennai"/>
    <s v="Students"/>
    <s v="Mobile"/>
    <n v="188477"/>
    <n v="20774"/>
    <n v="11.02"/>
    <n v="6326"/>
    <n v="30.45"/>
    <n v="4520.74"/>
    <n v="16238.6"/>
    <x v="786"/>
    <n v="5631"/>
    <s v="Paused"/>
  </r>
  <r>
    <s v="CMP11816"/>
    <x v="3"/>
    <s v="Awareness"/>
    <x v="4"/>
    <s v="2024-08-15"/>
    <s v="11-30-2024"/>
    <x v="0"/>
    <s v="Pune"/>
    <s v="Families"/>
    <s v="Desktop"/>
    <n v="88419"/>
    <n v="6654"/>
    <n v="7.53"/>
    <n v="1992"/>
    <n v="29.94"/>
    <n v="250"/>
    <n v="36351.31"/>
    <x v="787"/>
    <n v="472"/>
    <s v="Paused"/>
  </r>
  <r>
    <s v="CMP10782"/>
    <x v="1"/>
    <s v="Lead Gen"/>
    <x v="0"/>
    <s v="2024-10-15"/>
    <s v="2024-11-03"/>
    <x v="3"/>
    <s v="Kolkata"/>
    <s v="Professionals"/>
    <s v="Desktop"/>
    <n v="39034"/>
    <n v="5359"/>
    <n v="13.73"/>
    <n v="1654"/>
    <n v="30.86"/>
    <n v="250"/>
    <n v="41323.019999999997"/>
    <x v="788"/>
    <n v="75"/>
    <s v="Active"/>
  </r>
  <r>
    <s v="CMP17020"/>
    <x v="2"/>
    <s v="Lead Gen"/>
    <x v="3"/>
    <s v="07-11-2024"/>
    <s v="2024-11-17"/>
    <x v="0"/>
    <s v="Ahmedabad"/>
    <s v="Professionals"/>
    <s v="Tablet"/>
    <n v="192931"/>
    <n v="26920"/>
    <n v="13.95"/>
    <n v="6800"/>
    <n v="25.26"/>
    <n v="3862.6"/>
    <n v="39905.51"/>
    <x v="789"/>
    <n v="16"/>
    <s v="Active"/>
  </r>
  <r>
    <s v="CMP15266"/>
    <x v="2"/>
    <s v="Lead Gen"/>
    <x v="1"/>
    <s v="2024-04-03"/>
    <s v="2024-12-06"/>
    <x v="2"/>
    <s v="Jaipur"/>
    <s v="Professionals"/>
    <s v="Desktop"/>
    <n v="184868"/>
    <n v="13060"/>
    <n v="7.06"/>
    <n v="2188"/>
    <n v="16.75"/>
    <n v="3891.7088323699436"/>
    <n v="42383.3"/>
    <x v="790"/>
    <n v="2089"/>
    <s v="Completed"/>
  </r>
  <r>
    <s v="CMP10224"/>
    <x v="4"/>
    <s v="Sales"/>
    <x v="3"/>
    <s v="06-11-2024"/>
    <s v="12-09-2024"/>
    <x v="1"/>
    <s v="Bengaluru"/>
    <s v="Business Owners"/>
    <s v="Tablet"/>
    <n v="89506"/>
    <n v="11453"/>
    <n v="12.8"/>
    <n v="54"/>
    <n v="0.47"/>
    <n v="250"/>
    <n v="36131.019999999997"/>
    <x v="791"/>
    <n v="16"/>
    <s v="Paused"/>
  </r>
  <r>
    <s v="CMP10328"/>
    <x v="1"/>
    <s v="Retargeting"/>
    <x v="5"/>
    <s v="2024-07-20"/>
    <s v="2024-10-31"/>
    <x v="0"/>
    <s v="Pune"/>
    <s v="Families"/>
    <s v="Mobile"/>
    <n v="5209"/>
    <n v="548"/>
    <n v="10.52"/>
    <n v="141"/>
    <n v="25.73"/>
    <n v="13878.93"/>
    <n v="1709.34"/>
    <x v="792"/>
    <n v="3"/>
    <s v="Paused"/>
  </r>
  <r>
    <s v="CMP16672"/>
    <x v="1"/>
    <s v="Awareness"/>
    <x v="4"/>
    <s v="24/07/2024"/>
    <s v="2024-11-11"/>
    <x v="0"/>
    <s v="Pune"/>
    <s v="Families"/>
    <s v="Mobile"/>
    <n v="64954"/>
    <n v="2769"/>
    <n v="4.26"/>
    <n v="124"/>
    <n v="4.4800000000000004"/>
    <n v="250"/>
    <n v="47010.33"/>
    <x v="793"/>
    <n v="33"/>
    <s v="Paused"/>
  </r>
  <r>
    <s v="CMP17792"/>
    <x v="4"/>
    <s v="Lead Gen"/>
    <x v="1"/>
    <s v="15/06/2024"/>
    <s v="05/11/2024"/>
    <x v="0"/>
    <s v="Pune"/>
    <s v="Students"/>
    <s v="Mobile"/>
    <n v="164847"/>
    <n v="6995"/>
    <n v="4.24"/>
    <n v="2308"/>
    <n v="32.99"/>
    <n v="250"/>
    <n v="46915.88"/>
    <x v="794"/>
    <n v="1228"/>
    <s v="Completed"/>
  </r>
  <r>
    <s v="CMP15994"/>
    <x v="3"/>
    <s v="Retargeting"/>
    <x v="0"/>
    <s v="23/07/2024"/>
    <s v="2024-11-08"/>
    <x v="3"/>
    <s v="Kolkata"/>
    <s v="Families"/>
    <s v="Tablet"/>
    <n v="21369"/>
    <n v="360"/>
    <n v="1.68"/>
    <n v="95"/>
    <n v="26.39"/>
    <n v="14640.2"/>
    <n v="22393.85"/>
    <x v="795"/>
    <n v="16"/>
    <s v="Active"/>
  </r>
  <r>
    <s v="CMP11760"/>
    <x v="0"/>
    <s v="Retargeting"/>
    <x v="2"/>
    <s v="09-22-2024"/>
    <s v="21/12/2024"/>
    <x v="2"/>
    <s v="Delhi"/>
    <s v="Professionals"/>
    <s v="Tablet"/>
    <n v="91462"/>
    <n v="12272"/>
    <n v="13.42"/>
    <n v="1603"/>
    <n v="13.06"/>
    <n v="250"/>
    <n v="30591.09"/>
    <x v="796"/>
    <n v="1233"/>
    <s v="Active"/>
  </r>
  <r>
    <s v="CMP18282"/>
    <x v="3"/>
    <s v="Lead Gen"/>
    <x v="5"/>
    <s v="04/07/2024"/>
    <s v="2024-11-07"/>
    <x v="2"/>
    <s v="Lucknow"/>
    <s v="Business Owners"/>
    <s v="Desktop"/>
    <n v="174973"/>
    <n v="1514"/>
    <n v="0.87"/>
    <n v="136"/>
    <n v="8.98"/>
    <n v="11647.28"/>
    <n v="6519.55"/>
    <x v="797"/>
    <n v="104"/>
    <s v="Active"/>
  </r>
  <r>
    <s v="CMP10963"/>
    <x v="1"/>
    <s v="Awareness"/>
    <x v="2"/>
    <s v="2024-03-07"/>
    <s v="27/12/2024"/>
    <x v="0"/>
    <s v="Ahmedabad"/>
    <s v="Business Owners"/>
    <s v="Tablet"/>
    <n v="59588"/>
    <n v="2014"/>
    <n v="3.38"/>
    <n v="223"/>
    <n v="11.07"/>
    <n v="7011.79"/>
    <n v="28513.360000000001"/>
    <x v="798"/>
    <n v="102"/>
    <s v="Paused"/>
  </r>
  <r>
    <s v="CMP18080"/>
    <x v="4"/>
    <s v="Awareness"/>
    <x v="0"/>
    <s v="01-27-2024"/>
    <s v="10-28-2024"/>
    <x v="2"/>
    <s v="Lucknow"/>
    <s v="Families"/>
    <s v="Mobile"/>
    <n v="115141"/>
    <n v="9326"/>
    <n v="8.1"/>
    <n v="393"/>
    <n v="4.21"/>
    <n v="3830.4648972188602"/>
    <n v="14678.14"/>
    <x v="799"/>
    <n v="225"/>
    <s v="Paused"/>
  </r>
  <r>
    <s v="CMP12003"/>
    <x v="1"/>
    <s v="Retargeting"/>
    <x v="4"/>
    <s v="01-16-2024"/>
    <s v="2024-12-12"/>
    <x v="2"/>
    <s v="Jaipur"/>
    <s v="Professionals"/>
    <s v="Mobile"/>
    <n v="89712"/>
    <n v="5664"/>
    <n v="6.31"/>
    <n v="594"/>
    <n v="10.49"/>
    <n v="12819.27"/>
    <n v="48241.03"/>
    <x v="800"/>
    <n v="0"/>
    <s v="Active"/>
  </r>
  <r>
    <s v="CMP12876"/>
    <x v="3"/>
    <s v="Awareness"/>
    <x v="3"/>
    <s v="10-04-2024"/>
    <s v="10-28-2024"/>
    <x v="2"/>
    <s v="Lucknow"/>
    <s v="Students"/>
    <s v="Mobile"/>
    <n v="95002"/>
    <n v="13540"/>
    <n v="14.25"/>
    <n v="2075"/>
    <n v="15.32"/>
    <n v="3988.1535696969677"/>
    <n v="14148.82"/>
    <x v="801"/>
    <n v="393"/>
    <s v="Completed"/>
  </r>
  <r>
    <s v="CMP10154"/>
    <x v="0"/>
    <s v="Sales"/>
    <x v="4"/>
    <s v="2024-10-17"/>
    <s v="12-11-2024"/>
    <x v="2"/>
    <s v="Jaipur"/>
    <s v="Business Owners"/>
    <s v="Tablet"/>
    <n v="195309"/>
    <n v="29162"/>
    <n v="14.93"/>
    <n v="9670"/>
    <n v="33.159999999999997"/>
    <n v="250"/>
    <n v="16679.400000000001"/>
    <x v="802"/>
    <n v="2810"/>
    <s v="Completed"/>
  </r>
  <r>
    <s v="CMP16621"/>
    <x v="0"/>
    <s v="Retargeting"/>
    <x v="3"/>
    <s v="07/05/2024"/>
    <s v="26/11/2024"/>
    <x v="1"/>
    <s v="Bengaluru"/>
    <s v="Students"/>
    <s v="Mobile"/>
    <n v="88503"/>
    <n v="9918"/>
    <n v="11.21"/>
    <n v="439"/>
    <n v="4.43"/>
    <n v="6167.46"/>
    <n v="12046.45"/>
    <x v="803"/>
    <n v="371"/>
    <s v="Paused"/>
  </r>
  <r>
    <s v="CMP12736"/>
    <x v="0"/>
    <s v="Retargeting"/>
    <x v="3"/>
    <s v="24/03/2024"/>
    <s v="30/11/2024"/>
    <x v="0"/>
    <s v="Mumbai"/>
    <s v="Professionals"/>
    <s v="Tablet"/>
    <n v="187348"/>
    <n v="20391"/>
    <n v="10.88"/>
    <n v="6794"/>
    <n v="33.32"/>
    <n v="3988.1535696969677"/>
    <n v="30800.41"/>
    <x v="804"/>
    <n v="2349"/>
    <s v="Completed"/>
  </r>
  <r>
    <s v="CMP16217"/>
    <x v="2"/>
    <s v="Sales"/>
    <x v="3"/>
    <s v="2024-03-25"/>
    <s v="29/12/2024"/>
    <x v="0"/>
    <s v="Ahmedabad"/>
    <s v="Business Owners"/>
    <s v="Tablet"/>
    <n v="136055"/>
    <n v="290"/>
    <n v="0.21"/>
    <n v="32"/>
    <n v="11.03"/>
    <n v="5266.36"/>
    <n v="35631.65"/>
    <x v="805"/>
    <n v="7"/>
    <s v="Completed"/>
  </r>
  <r>
    <s v="CMP11537"/>
    <x v="0"/>
    <s v="Awareness"/>
    <x v="1"/>
    <s v="06-25-2024"/>
    <s v="2024-12-17"/>
    <x v="1"/>
    <s v="Bengaluru"/>
    <s v="Professionals"/>
    <s v="Tablet"/>
    <n v="181248"/>
    <n v="25810"/>
    <n v="14.24"/>
    <n v="1585"/>
    <n v="6.14"/>
    <n v="8388.2099999999991"/>
    <n v="5171.6000000000004"/>
    <x v="806"/>
    <n v="131"/>
    <s v="Active"/>
  </r>
  <r>
    <s v="CMP18460"/>
    <x v="1"/>
    <s v="Awareness"/>
    <x v="5"/>
    <s v="12/04/2024"/>
    <s v="2024-12-17"/>
    <x v="3"/>
    <s v="Kolkata"/>
    <s v="Students"/>
    <s v="Tablet"/>
    <n v="44844"/>
    <n v="5988"/>
    <n v="13.35"/>
    <n v="1302"/>
    <n v="21.74"/>
    <n v="3817.8497265160554"/>
    <n v="46974.09"/>
    <x v="807"/>
    <n v="690"/>
    <s v="Paused"/>
  </r>
  <r>
    <s v="CMP19107"/>
    <x v="1"/>
    <s v="Retargeting"/>
    <x v="3"/>
    <s v="05-11-2024"/>
    <s v="2024-12-12"/>
    <x v="0"/>
    <s v="Pune"/>
    <s v="Business Owners"/>
    <s v="Mobile"/>
    <n v="103763"/>
    <n v="12632"/>
    <n v="12.17"/>
    <n v="255"/>
    <n v="2.02"/>
    <n v="3988.1535696969677"/>
    <n v="21383.279999999999"/>
    <x v="808"/>
    <n v="40"/>
    <s v="Active"/>
  </r>
  <r>
    <s v="CMP12731"/>
    <x v="1"/>
    <s v="Lead Gen"/>
    <x v="5"/>
    <s v="08-19-2024"/>
    <s v="11-04-2024"/>
    <x v="0"/>
    <s v="Pune"/>
    <s v="Business Owners"/>
    <s v="Tablet"/>
    <n v="76578"/>
    <n v="3818"/>
    <n v="4.99"/>
    <n v="554"/>
    <n v="14.51"/>
    <n v="250"/>
    <n v="44634.13"/>
    <x v="809"/>
    <n v="202"/>
    <s v="Paused"/>
  </r>
  <r>
    <s v="CMP10599"/>
    <x v="4"/>
    <s v="Sales"/>
    <x v="0"/>
    <s v="09-19-2024"/>
    <s v="06/11/2024"/>
    <x v="0"/>
    <s v="Mumbai"/>
    <s v="Students"/>
    <s v="Tablet"/>
    <n v="6977"/>
    <n v="761"/>
    <n v="10.91"/>
    <n v="167"/>
    <n v="21.94"/>
    <n v="3830.4648972188602"/>
    <n v="6004.97"/>
    <x v="810"/>
    <n v="148"/>
    <s v="Paused"/>
  </r>
  <r>
    <s v="CMP13077"/>
    <x v="3"/>
    <s v="Lead Gen"/>
    <x v="1"/>
    <s v="06-08-2024"/>
    <s v="21/12/2024"/>
    <x v="1"/>
    <s v="Bengaluru"/>
    <s v="Business Owners"/>
    <s v="Desktop"/>
    <n v="49488"/>
    <n v="6196"/>
    <n v="12.52"/>
    <n v="709"/>
    <n v="11.44"/>
    <n v="3891.7088323699436"/>
    <n v="31803.41"/>
    <x v="811"/>
    <n v="571"/>
    <s v="Active"/>
  </r>
  <r>
    <s v="CMP13412"/>
    <x v="1"/>
    <s v="Awareness"/>
    <x v="4"/>
    <s v="03-01-2024"/>
    <s v="2024-11-22"/>
    <x v="1"/>
    <s v="Bengaluru"/>
    <s v="Students"/>
    <s v="Tablet"/>
    <n v="11126"/>
    <n v="652"/>
    <n v="5.86"/>
    <n v="165"/>
    <n v="25.31"/>
    <n v="250"/>
    <n v="10852.86"/>
    <x v="812"/>
    <n v="32"/>
    <s v="Active"/>
  </r>
  <r>
    <s v="CMP13103"/>
    <x v="1"/>
    <s v="Lead Gen"/>
    <x v="1"/>
    <s v="07-19-2024"/>
    <s v="2024-11-08"/>
    <x v="0"/>
    <s v="Pune"/>
    <s v="Students"/>
    <s v="Mobile"/>
    <n v="147079"/>
    <n v="7556"/>
    <n v="5.14"/>
    <n v="1403"/>
    <n v="18.57"/>
    <n v="250"/>
    <n v="40458.080000000002"/>
    <x v="813"/>
    <n v="1389"/>
    <s v="Completed"/>
  </r>
  <r>
    <s v="CMP14808"/>
    <x v="2"/>
    <s v="Sales"/>
    <x v="1"/>
    <s v="06-19-2024"/>
    <s v="06/11/2024"/>
    <x v="0"/>
    <s v="Pune"/>
    <s v="Families"/>
    <s v="Mobile"/>
    <n v="140182"/>
    <n v="14883"/>
    <n v="10.62"/>
    <n v="702"/>
    <n v="4.72"/>
    <n v="250"/>
    <n v="39370.699999999997"/>
    <x v="814"/>
    <n v="532"/>
    <s v="Paused"/>
  </r>
  <r>
    <s v="CMP17567"/>
    <x v="2"/>
    <s v="Retargeting"/>
    <x v="2"/>
    <s v="18/04/2024"/>
    <s v="2024-11-18"/>
    <x v="2"/>
    <s v="Delhi"/>
    <s v="Professionals"/>
    <s v="Desktop"/>
    <n v="41277"/>
    <n v="3898"/>
    <n v="9.44"/>
    <n v="1027"/>
    <n v="26.35"/>
    <n v="14106.98"/>
    <n v="49366.12"/>
    <x v="815"/>
    <n v="528"/>
    <s v="Paused"/>
  </r>
  <r>
    <s v="CMP19667"/>
    <x v="3"/>
    <s v="Awareness"/>
    <x v="5"/>
    <s v="2024-09-03"/>
    <s v="2024-12-10"/>
    <x v="2"/>
    <s v="Lucknow"/>
    <s v="Students"/>
    <s v="Tablet"/>
    <n v="4084"/>
    <n v="222"/>
    <n v="5.44"/>
    <n v="70"/>
    <n v="31.53"/>
    <n v="3817.8497265160554"/>
    <n v="18791.43"/>
    <x v="816"/>
    <n v="19"/>
    <s v="Active"/>
  </r>
  <r>
    <s v="CMP15095"/>
    <x v="0"/>
    <s v="Awareness"/>
    <x v="4"/>
    <s v="2024-09-21"/>
    <s v="01/11/2024"/>
    <x v="0"/>
    <s v="Pune"/>
    <s v="Professionals"/>
    <s v="Tablet"/>
    <n v="175406"/>
    <n v="3226"/>
    <n v="1.84"/>
    <n v="131"/>
    <n v="4.0599999999999996"/>
    <n v="2302.0300000000002"/>
    <n v="7999.48"/>
    <x v="817"/>
    <n v="66"/>
    <s v="Active"/>
  </r>
  <r>
    <s v="CMP15149"/>
    <x v="4"/>
    <s v="Sales"/>
    <x v="5"/>
    <s v="12/09/2024"/>
    <s v="2024-11-22"/>
    <x v="2"/>
    <s v="Lucknow"/>
    <s v="Professionals"/>
    <s v="Tablet"/>
    <n v="47003"/>
    <n v="4601"/>
    <n v="9.7899999999999991"/>
    <n v="59"/>
    <n v="1.28"/>
    <n v="3817.8497265160554"/>
    <n v="40740.94"/>
    <x v="818"/>
    <n v="33"/>
    <s v="Paused"/>
  </r>
  <r>
    <s v="CMP14062"/>
    <x v="0"/>
    <s v="Retargeting"/>
    <x v="3"/>
    <s v="11/09/2024"/>
    <s v="12-13-2024"/>
    <x v="1"/>
    <s v="Chennai"/>
    <s v="Business Owners"/>
    <s v="Mobile"/>
    <n v="193836"/>
    <n v="6656"/>
    <n v="3.43"/>
    <n v="1023"/>
    <n v="15.37"/>
    <n v="3988.1535696969677"/>
    <n v="24615.279999999999"/>
    <x v="819"/>
    <n v="849"/>
    <s v="Active"/>
  </r>
  <r>
    <s v="CMP15411"/>
    <x v="0"/>
    <s v="Retargeting"/>
    <x v="0"/>
    <s v="07-25-2024"/>
    <s v="12-08-2024"/>
    <x v="1"/>
    <s v="Chennai"/>
    <s v="Families"/>
    <s v="Tablet"/>
    <n v="163609"/>
    <n v="17072"/>
    <n v="10.43"/>
    <n v="1449"/>
    <n v="8.49"/>
    <n v="9779.2999999999993"/>
    <n v="31816.080000000002"/>
    <x v="820"/>
    <n v="1068"/>
    <s v="Paused"/>
  </r>
  <r>
    <s v="CMP13130"/>
    <x v="0"/>
    <s v="Lead Gen"/>
    <x v="4"/>
    <s v="13/08/2024"/>
    <s v="11/11/2024"/>
    <x v="0"/>
    <s v="Mumbai"/>
    <s v="Professionals"/>
    <s v="Desktop"/>
    <n v="3907"/>
    <n v="186"/>
    <n v="4.76"/>
    <n v="3"/>
    <n v="1.61"/>
    <n v="4021.4266195524165"/>
    <m/>
    <x v="107"/>
    <n v="2"/>
    <s v="Paused"/>
  </r>
  <r>
    <s v="CMP16083"/>
    <x v="1"/>
    <s v="Awareness"/>
    <x v="3"/>
    <s v="22/06/2024"/>
    <s v="2024-11-16"/>
    <x v="1"/>
    <s v="Chennai"/>
    <s v="Families"/>
    <s v="Tablet"/>
    <n v="29599"/>
    <n v="1785"/>
    <n v="6.03"/>
    <n v="423"/>
    <n v="23.7"/>
    <n v="250"/>
    <n v="26698.03"/>
    <x v="821"/>
    <n v="295"/>
    <s v="Paused"/>
  </r>
  <r>
    <s v="CMP15747"/>
    <x v="1"/>
    <s v="Awareness"/>
    <x v="1"/>
    <s v="2024-02-22"/>
    <s v="04/12/2024"/>
    <x v="0"/>
    <s v="Mumbai"/>
    <s v="Students"/>
    <s v="Mobile"/>
    <n v="4452"/>
    <n v="620"/>
    <n v="13.93"/>
    <n v="17"/>
    <n v="2.74"/>
    <n v="3891.7088323699436"/>
    <n v="27491.62"/>
    <x v="822"/>
    <n v="4"/>
    <s v="Active"/>
  </r>
  <r>
    <s v="CMP18802"/>
    <x v="0"/>
    <s v="Awareness"/>
    <x v="4"/>
    <s v="06/02/2024"/>
    <s v="2024-12-20"/>
    <x v="1"/>
    <s v="Chennai"/>
    <s v="Students"/>
    <s v="Desktop"/>
    <n v="167678"/>
    <n v="20242"/>
    <n v="12.07"/>
    <n v="3196"/>
    <n v="15.79"/>
    <n v="10885.13"/>
    <n v="1425.22"/>
    <x v="823"/>
    <n v="2678"/>
    <s v="Active"/>
  </r>
  <r>
    <s v="CMP12186"/>
    <x v="4"/>
    <s v="Lead Gen"/>
    <x v="2"/>
    <s v="2024-01-07"/>
    <s v="30/11/2024"/>
    <x v="0"/>
    <s v="Pune"/>
    <s v="Families"/>
    <s v="Tablet"/>
    <n v="49848"/>
    <n v="5533"/>
    <n v="11.1"/>
    <n v="210"/>
    <n v="3.8"/>
    <n v="5708.73"/>
    <n v="15940.69"/>
    <x v="824"/>
    <n v="114"/>
    <s v="Paused"/>
  </r>
  <r>
    <s v="CMP18959"/>
    <x v="2"/>
    <s v="Lead Gen"/>
    <x v="2"/>
    <s v="22/10/2024"/>
    <s v="11-22-2024"/>
    <x v="1"/>
    <s v="Chennai"/>
    <s v="Students"/>
    <s v="Desktop"/>
    <n v="37120"/>
    <n v="1084"/>
    <n v="2.92"/>
    <n v="91"/>
    <n v="8.39"/>
    <n v="6068.54"/>
    <n v="6901"/>
    <x v="825"/>
    <n v="18"/>
    <s v="Completed"/>
  </r>
  <r>
    <s v="CMP15286"/>
    <x v="1"/>
    <s v="Sales"/>
    <x v="2"/>
    <s v="11/09/2024"/>
    <s v="08/12/2024"/>
    <x v="0"/>
    <s v="Pune"/>
    <s v="Students"/>
    <s v="Desktop"/>
    <n v="184132"/>
    <n v="8429"/>
    <n v="4.58"/>
    <n v="2413"/>
    <n v="28.63"/>
    <n v="250"/>
    <n v="42632.03"/>
    <x v="826"/>
    <n v="742"/>
    <s v="Completed"/>
  </r>
  <r>
    <s v="CMP13288"/>
    <x v="0"/>
    <s v="Sales"/>
    <x v="1"/>
    <s v="10-05-2024"/>
    <s v="28/11/2024"/>
    <x v="0"/>
    <s v="Mumbai"/>
    <s v="Professionals"/>
    <s v="Mobile"/>
    <n v="48122"/>
    <n v="5302"/>
    <n v="11.02"/>
    <n v="525"/>
    <n v="9.9"/>
    <n v="250"/>
    <n v="45989.04"/>
    <x v="827"/>
    <n v="297"/>
    <s v="Paused"/>
  </r>
  <r>
    <s v="CMP12851"/>
    <x v="2"/>
    <s v="Sales"/>
    <x v="3"/>
    <s v="21/07/2024"/>
    <s v="23/11/2024"/>
    <x v="0"/>
    <s v="Mumbai"/>
    <s v="Professionals"/>
    <s v="Tablet"/>
    <n v="160715"/>
    <n v="4861"/>
    <n v="3.02"/>
    <n v="695"/>
    <n v="14.3"/>
    <n v="3988.1535696969677"/>
    <n v="38194.9"/>
    <x v="828"/>
    <n v="244"/>
    <s v="Active"/>
  </r>
  <r>
    <s v="CMP15168"/>
    <x v="3"/>
    <s v="Awareness"/>
    <x v="3"/>
    <s v="06-22-2024"/>
    <s v="12-21-2024"/>
    <x v="2"/>
    <s v="Jaipur"/>
    <s v="Families"/>
    <s v="Tablet"/>
    <n v="110898"/>
    <n v="8288"/>
    <n v="7.47"/>
    <n v="704"/>
    <n v="8.49"/>
    <n v="3988.1535696969677"/>
    <n v="35390.97"/>
    <x v="829"/>
    <n v="170"/>
    <s v="Paused"/>
  </r>
  <r>
    <s v="CMP18598"/>
    <x v="3"/>
    <s v="Retargeting"/>
    <x v="0"/>
    <s v="2024-07-13"/>
    <s v="2024-12-30"/>
    <x v="1"/>
    <s v="Bengaluru"/>
    <s v="Students"/>
    <s v="Tablet"/>
    <n v="142195"/>
    <n v="3897"/>
    <n v="2.74"/>
    <n v="694"/>
    <n v="17.809999999999999"/>
    <n v="3830.4648972188602"/>
    <n v="6417.32"/>
    <x v="830"/>
    <n v="91"/>
    <s v="Completed"/>
  </r>
  <r>
    <s v="CMP12319"/>
    <x v="2"/>
    <s v="Awareness"/>
    <x v="1"/>
    <s v="2024-06-15"/>
    <s v="11-29-2024"/>
    <x v="2"/>
    <s v="Delhi"/>
    <s v="Professionals"/>
    <s v="Mobile"/>
    <n v="3023"/>
    <n v="260"/>
    <n v="8.6"/>
    <n v="43"/>
    <n v="16.54"/>
    <n v="3891.7088323699436"/>
    <n v="4222.8900000000003"/>
    <x v="831"/>
    <n v="41"/>
    <s v="Paused"/>
  </r>
  <r>
    <s v="CMP11203"/>
    <x v="1"/>
    <s v="Retargeting"/>
    <x v="3"/>
    <s v="10-21-2024"/>
    <s v="11-25-2024"/>
    <x v="1"/>
    <s v="Chennai"/>
    <s v="Professionals"/>
    <s v="Tablet"/>
    <n v="47560"/>
    <n v="3925"/>
    <n v="8.25"/>
    <n v="1248"/>
    <n v="31.8"/>
    <n v="250"/>
    <n v="5792.5"/>
    <x v="832"/>
    <n v="973"/>
    <s v="Completed"/>
  </r>
  <r>
    <s v="CMP19411"/>
    <x v="0"/>
    <s v="Sales"/>
    <x v="2"/>
    <s v="2024-05-13"/>
    <s v="29/11/2024"/>
    <x v="2"/>
    <s v="Lucknow"/>
    <s v="Professionals"/>
    <s v="Desktop"/>
    <n v="19610"/>
    <n v="2109"/>
    <n v="10.75"/>
    <n v="171"/>
    <n v="8.11"/>
    <n v="3982.6304252733912"/>
    <n v="4824.5200000000004"/>
    <x v="833"/>
    <n v="114"/>
    <s v="Completed"/>
  </r>
  <r>
    <s v="CMP13801"/>
    <x v="1"/>
    <s v="Retargeting"/>
    <x v="3"/>
    <s v="2024-09-29"/>
    <s v="2024-11-03"/>
    <x v="0"/>
    <s v="Mumbai"/>
    <s v="Families"/>
    <s v="Mobile"/>
    <n v="110657"/>
    <n v="7087"/>
    <n v="6.4"/>
    <n v="315"/>
    <n v="4.4400000000000004"/>
    <n v="3988.1535696969677"/>
    <n v="48100.12"/>
    <x v="834"/>
    <n v="243"/>
    <s v="Completed"/>
  </r>
  <r>
    <s v="CMP16867"/>
    <x v="2"/>
    <s v="Awareness"/>
    <x v="1"/>
    <s v="2024-09-05"/>
    <s v="2024-11-03"/>
    <x v="2"/>
    <s v="Jaipur"/>
    <s v="Students"/>
    <s v="Tablet"/>
    <n v="184170"/>
    <n v="13275"/>
    <n v="7.21"/>
    <n v="3998"/>
    <n v="30.12"/>
    <n v="12849.31"/>
    <n v="14757.07"/>
    <x v="835"/>
    <n v="1156"/>
    <s v="Completed"/>
  </r>
  <r>
    <s v="CMP11269"/>
    <x v="1"/>
    <s v="Sales"/>
    <x v="3"/>
    <s v="01-23-2024"/>
    <s v="04/12/2024"/>
    <x v="3"/>
    <s v="Kolkata"/>
    <s v="Business Owners"/>
    <s v="Tablet"/>
    <n v="114846"/>
    <n v="5343"/>
    <n v="4.6500000000000004"/>
    <n v="631"/>
    <n v="11.81"/>
    <n v="12397.44"/>
    <n v="41710.03"/>
    <x v="836"/>
    <n v="420"/>
    <s v="Completed"/>
  </r>
  <r>
    <s v="CMP16915"/>
    <x v="1"/>
    <s v="Awareness"/>
    <x v="3"/>
    <s v="07-12-2024"/>
    <s v="16/12/2024"/>
    <x v="3"/>
    <s v="Kolkata"/>
    <s v="Families"/>
    <s v="Mobile"/>
    <n v="36129"/>
    <n v="4147"/>
    <n v="11.48"/>
    <n v="442"/>
    <n v="10.66"/>
    <n v="13621.72"/>
    <n v="34677.15"/>
    <x v="837"/>
    <n v="325"/>
    <s v="Completed"/>
  </r>
  <r>
    <s v="CMP17172"/>
    <x v="4"/>
    <s v="Awareness"/>
    <x v="3"/>
    <s v="08/10/2024"/>
    <s v="07/11/2024"/>
    <x v="1"/>
    <s v="Chennai"/>
    <s v="Students"/>
    <s v="Tablet"/>
    <n v="69067"/>
    <n v="9704"/>
    <n v="14.05"/>
    <n v="2331"/>
    <n v="24.02"/>
    <n v="3988.1535696969677"/>
    <n v="37228"/>
    <x v="838"/>
    <n v="936"/>
    <s v="Completed"/>
  </r>
  <r>
    <s v="CMP13847"/>
    <x v="3"/>
    <s v="Awareness"/>
    <x v="0"/>
    <s v="06-20-2024"/>
    <s v="30/10/2024"/>
    <x v="0"/>
    <s v="Pune"/>
    <s v="Students"/>
    <s v="Mobile"/>
    <n v="41532"/>
    <n v="3387"/>
    <n v="8.16"/>
    <n v="668"/>
    <n v="19.72"/>
    <n v="250"/>
    <n v="23944.01"/>
    <x v="839"/>
    <n v="652"/>
    <s v="Paused"/>
  </r>
  <r>
    <s v="CMP13033"/>
    <x v="4"/>
    <s v="Retargeting"/>
    <x v="4"/>
    <s v="03-05-2024"/>
    <s v="2024-12-02"/>
    <x v="2"/>
    <s v="Jaipur"/>
    <s v="Families"/>
    <s v="Tablet"/>
    <n v="108355"/>
    <n v="8920"/>
    <n v="8.23"/>
    <n v="981"/>
    <n v="11"/>
    <n v="4021.4266195524165"/>
    <n v="7597.44"/>
    <x v="840"/>
    <n v="562"/>
    <s v="Active"/>
  </r>
  <r>
    <s v="CMP14000"/>
    <x v="1"/>
    <s v="Retargeting"/>
    <x v="5"/>
    <s v="28/04/2024"/>
    <s v="18/12/2024"/>
    <x v="2"/>
    <s v="Jaipur"/>
    <s v="Business Owners"/>
    <s v="Tablet"/>
    <n v="176860"/>
    <n v="26498"/>
    <n v="14.98"/>
    <n v="6756"/>
    <n v="25.5"/>
    <n v="3817.8497265160554"/>
    <n v="15255.81"/>
    <x v="841"/>
    <n v="6384"/>
    <s v="Completed"/>
  </r>
  <r>
    <s v="CMP15445"/>
    <x v="2"/>
    <s v="Sales"/>
    <x v="5"/>
    <s v="2024-06-13"/>
    <s v="10/11/2024"/>
    <x v="1"/>
    <s v="Chennai"/>
    <s v="Business Owners"/>
    <s v="Tablet"/>
    <n v="85022"/>
    <n v="10461"/>
    <n v="12.3"/>
    <n v="1480"/>
    <n v="14.15"/>
    <n v="250"/>
    <n v="15068.53"/>
    <x v="842"/>
    <n v="871"/>
    <s v="Paused"/>
  </r>
  <r>
    <s v="CMP16106"/>
    <x v="3"/>
    <s v="Retargeting"/>
    <x v="0"/>
    <s v="2024-01-27"/>
    <s v="10-30-2024"/>
    <x v="2"/>
    <s v="Delhi"/>
    <s v="Families"/>
    <s v="Desktop"/>
    <n v="167417"/>
    <n v="3334"/>
    <n v="1.99"/>
    <n v="307"/>
    <n v="9.2100000000000009"/>
    <n v="250"/>
    <n v="12305.65"/>
    <x v="843"/>
    <n v="28"/>
    <s v="Active"/>
  </r>
  <r>
    <s v="CMP19758"/>
    <x v="4"/>
    <s v="Retargeting"/>
    <x v="2"/>
    <s v="2024-07-15"/>
    <s v="12-04-2024"/>
    <x v="1"/>
    <s v="Chennai"/>
    <s v="Families"/>
    <s v="Mobile"/>
    <n v="109876"/>
    <n v="6635"/>
    <n v="6.04"/>
    <n v="1184"/>
    <n v="17.84"/>
    <n v="3088.7"/>
    <n v="21462.26"/>
    <x v="844"/>
    <n v="1049"/>
    <s v="Paused"/>
  </r>
  <r>
    <s v="CMP18997"/>
    <x v="1"/>
    <s v="Sales"/>
    <x v="3"/>
    <s v="31/08/2024"/>
    <s v="12-17-2024"/>
    <x v="2"/>
    <s v="Jaipur"/>
    <s v="Families"/>
    <s v="Tablet"/>
    <n v="57723"/>
    <n v="2151"/>
    <n v="3.73"/>
    <n v="16"/>
    <n v="0.74"/>
    <n v="9086.49"/>
    <n v="33478.6"/>
    <x v="845"/>
    <n v="14"/>
    <s v="Paused"/>
  </r>
  <r>
    <s v="CMP15332"/>
    <x v="2"/>
    <s v="Retargeting"/>
    <x v="3"/>
    <s v="2024-10-06"/>
    <s v="20/12/2024"/>
    <x v="2"/>
    <s v="Jaipur"/>
    <s v="Business Owners"/>
    <s v="Mobile"/>
    <n v="18102"/>
    <n v="1953"/>
    <n v="10.79"/>
    <n v="66"/>
    <n v="3.38"/>
    <n v="250"/>
    <n v="21494.16"/>
    <x v="846"/>
    <n v="30"/>
    <s v="Paused"/>
  </r>
  <r>
    <s v="CMP16496"/>
    <x v="2"/>
    <s v="Retargeting"/>
    <x v="3"/>
    <s v="2024-05-30"/>
    <s v="16/12/2024"/>
    <x v="2"/>
    <s v="Lucknow"/>
    <s v="Professionals"/>
    <s v="Tablet"/>
    <n v="83873"/>
    <n v="12305"/>
    <n v="14.67"/>
    <n v="117"/>
    <n v="0.95"/>
    <n v="14599.93"/>
    <n v="11409.06"/>
    <x v="847"/>
    <n v="52"/>
    <s v="Active"/>
  </r>
  <r>
    <s v="CMP14803"/>
    <x v="3"/>
    <s v="Awareness"/>
    <x v="3"/>
    <s v="05/05/2024"/>
    <s v="20/11/2024"/>
    <x v="0"/>
    <s v="Mumbai"/>
    <s v="Professionals"/>
    <s v="Desktop"/>
    <n v="99638"/>
    <n v="9616"/>
    <n v="9.65"/>
    <n v="1770"/>
    <n v="18.41"/>
    <n v="12746.8"/>
    <n v="21880.9"/>
    <x v="848"/>
    <n v="1355"/>
    <s v="Active"/>
  </r>
  <r>
    <s v="CMP18942"/>
    <x v="3"/>
    <s v="Sales"/>
    <x v="5"/>
    <s v="2024-09-01"/>
    <s v="2024-12-01"/>
    <x v="0"/>
    <s v="Pune"/>
    <s v="Professionals"/>
    <s v="Desktop"/>
    <n v="28640"/>
    <n v="3810"/>
    <n v="13.3"/>
    <n v="1231"/>
    <n v="32.31"/>
    <n v="3817.8497265160554"/>
    <m/>
    <x v="107"/>
    <n v="617"/>
    <s v="Paused"/>
  </r>
  <r>
    <s v="CMP16454"/>
    <x v="0"/>
    <s v="Awareness"/>
    <x v="3"/>
    <s v="09/03/2024"/>
    <s v="2024-11-29"/>
    <x v="1"/>
    <s v="Bengaluru"/>
    <s v="Professionals"/>
    <s v="Mobile"/>
    <n v="190588"/>
    <n v="23682"/>
    <n v="12.43"/>
    <n v="7580"/>
    <n v="32.01"/>
    <n v="250"/>
    <n v="22051.53"/>
    <x v="849"/>
    <n v="2328"/>
    <s v="Completed"/>
  </r>
  <r>
    <s v="CMP15739"/>
    <x v="3"/>
    <s v="Retargeting"/>
    <x v="1"/>
    <s v="09-03-2024"/>
    <s v="2024-11-09"/>
    <x v="2"/>
    <s v="Jaipur"/>
    <s v="Families"/>
    <s v="Tablet"/>
    <n v="58436"/>
    <n v="8384"/>
    <n v="14.35"/>
    <n v="810"/>
    <n v="9.66"/>
    <n v="3891.7088323699436"/>
    <n v="1668.87"/>
    <x v="850"/>
    <n v="529"/>
    <s v="Completed"/>
  </r>
  <r>
    <s v="CMP16991"/>
    <x v="2"/>
    <s v="Lead Gen"/>
    <x v="4"/>
    <s v="31/08/2024"/>
    <s v="2024-11-06"/>
    <x v="0"/>
    <s v="Mumbai"/>
    <s v="Business Owners"/>
    <s v="Mobile"/>
    <n v="74070"/>
    <n v="6702"/>
    <n v="9.0500000000000007"/>
    <n v="974"/>
    <n v="14.53"/>
    <n v="2327.44"/>
    <n v="29008.639999999999"/>
    <x v="851"/>
    <n v="700"/>
    <s v="Completed"/>
  </r>
  <r>
    <s v="CMP14106"/>
    <x v="3"/>
    <s v="Awareness"/>
    <x v="3"/>
    <s v="23/03/2024"/>
    <s v="10-30-2024"/>
    <x v="2"/>
    <s v="Jaipur"/>
    <s v="Professionals"/>
    <s v="Tablet"/>
    <n v="63874"/>
    <n v="8253"/>
    <n v="12.92"/>
    <n v="1007"/>
    <n v="12.2"/>
    <n v="3988.1535696969677"/>
    <n v="32566.3"/>
    <x v="852"/>
    <n v="316"/>
    <s v="Paused"/>
  </r>
  <r>
    <s v="CMP19877"/>
    <x v="2"/>
    <s v="Lead Gen"/>
    <x v="3"/>
    <s v="08-13-2024"/>
    <s v="12-19-2024"/>
    <x v="1"/>
    <s v="Bengaluru"/>
    <s v="Students"/>
    <s v="Mobile"/>
    <n v="174973"/>
    <n v="15577"/>
    <n v="8.9"/>
    <n v="2802"/>
    <n v="17.989999999999998"/>
    <n v="8300.6"/>
    <n v="12088.39"/>
    <x v="853"/>
    <n v="380"/>
    <s v="Completed"/>
  </r>
  <r>
    <s v="CMP19039"/>
    <x v="0"/>
    <s v="Sales"/>
    <x v="3"/>
    <s v="20/01/2024"/>
    <s v="08/12/2024"/>
    <x v="2"/>
    <s v="Delhi"/>
    <s v="Professionals"/>
    <s v="Mobile"/>
    <n v="137789"/>
    <n v="10461"/>
    <n v="7.59"/>
    <n v="2189"/>
    <n v="20.93"/>
    <n v="3988.1535696969677"/>
    <n v="42321.98"/>
    <x v="854"/>
    <n v="149"/>
    <s v="Completed"/>
  </r>
  <r>
    <s v="CMP13866"/>
    <x v="1"/>
    <s v="Sales"/>
    <x v="5"/>
    <s v="09-13-2024"/>
    <s v="12-09-2024"/>
    <x v="2"/>
    <s v="Jaipur"/>
    <s v="Business Owners"/>
    <s v="Tablet"/>
    <n v="90731"/>
    <n v="10293"/>
    <n v="11.34"/>
    <n v="803"/>
    <n v="7.8"/>
    <n v="250"/>
    <n v="7984.03"/>
    <x v="855"/>
    <n v="501"/>
    <s v="Paused"/>
  </r>
  <r>
    <s v="CMP17197"/>
    <x v="1"/>
    <s v="Retargeting"/>
    <x v="3"/>
    <s v="07/09/2024"/>
    <s v="2024-12-20"/>
    <x v="0"/>
    <s v="Mumbai"/>
    <s v="Business Owners"/>
    <s v="Mobile"/>
    <n v="185809"/>
    <n v="10569"/>
    <n v="5.69"/>
    <n v="361"/>
    <n v="3.42"/>
    <n v="3988.1535696969677"/>
    <n v="33061.47"/>
    <x v="856"/>
    <n v="239"/>
    <s v="Paused"/>
  </r>
  <r>
    <s v="CMP11282"/>
    <x v="2"/>
    <s v="Retargeting"/>
    <x v="4"/>
    <s v="07/09/2024"/>
    <s v="2024-11-06"/>
    <x v="1"/>
    <s v="Bengaluru"/>
    <s v="Families"/>
    <s v="Desktop"/>
    <n v="111649"/>
    <n v="718"/>
    <n v="0.64"/>
    <n v="109"/>
    <n v="15.18"/>
    <n v="250"/>
    <n v="40658.160000000003"/>
    <x v="857"/>
    <n v="84"/>
    <s v="Paused"/>
  </r>
  <r>
    <s v="CMP14811"/>
    <x v="0"/>
    <s v="Sales"/>
    <x v="5"/>
    <s v="01-21-2024"/>
    <s v="31/10/2024"/>
    <x v="1"/>
    <s v="Chennai"/>
    <s v="Families"/>
    <s v="Mobile"/>
    <n v="197959"/>
    <n v="25270"/>
    <n v="12.77"/>
    <n v="6166"/>
    <n v="24.4"/>
    <n v="250"/>
    <m/>
    <x v="107"/>
    <n v="4681"/>
    <s v="Paused"/>
  </r>
  <r>
    <s v="CMP12134"/>
    <x v="4"/>
    <s v="Awareness"/>
    <x v="3"/>
    <s v="11/08/2024"/>
    <s v="2024-11-08"/>
    <x v="2"/>
    <s v="Delhi"/>
    <s v="Business Owners"/>
    <s v="Desktop"/>
    <n v="102664"/>
    <n v="492"/>
    <n v="0.48"/>
    <n v="151"/>
    <n v="30.69"/>
    <n v="12295.73"/>
    <n v="32611.63"/>
    <x v="858"/>
    <n v="64"/>
    <s v="Completed"/>
  </r>
  <r>
    <s v="CMP12778"/>
    <x v="3"/>
    <s v="Lead Gen"/>
    <x v="1"/>
    <s v="04-24-2024"/>
    <s v="18/11/2024"/>
    <x v="0"/>
    <s v="Mumbai"/>
    <s v="Families"/>
    <s v="Mobile"/>
    <n v="12384"/>
    <n v="1448"/>
    <n v="11.69"/>
    <n v="18"/>
    <n v="1.24"/>
    <n v="3891.7088323699436"/>
    <n v="10286.379999999999"/>
    <x v="859"/>
    <n v="5"/>
    <s v="Completed"/>
  </r>
  <r>
    <s v="CMP13032"/>
    <x v="4"/>
    <s v="Retargeting"/>
    <x v="0"/>
    <s v="04-06-2024"/>
    <s v="06/12/2024"/>
    <x v="1"/>
    <s v="Chennai"/>
    <s v="Business Owners"/>
    <s v="Desktop"/>
    <n v="143663"/>
    <n v="14506"/>
    <n v="10.1"/>
    <n v="2456"/>
    <n v="16.93"/>
    <n v="6256.43"/>
    <n v="7827.08"/>
    <x v="860"/>
    <n v="1660"/>
    <s v="Completed"/>
  </r>
  <r>
    <s v="CMP18612"/>
    <x v="3"/>
    <s v="Retargeting"/>
    <x v="4"/>
    <s v="27/08/2024"/>
    <s v="2024-12-16"/>
    <x v="2"/>
    <s v="Delhi"/>
    <s v="Business Owners"/>
    <s v="Tablet"/>
    <n v="195618"/>
    <n v="13552"/>
    <n v="6.93"/>
    <n v="4324"/>
    <n v="31.91"/>
    <n v="14473.85"/>
    <n v="27786.71"/>
    <x v="861"/>
    <n v="1223"/>
    <s v="Active"/>
  </r>
  <r>
    <s v="CMP16622"/>
    <x v="3"/>
    <s v="Awareness"/>
    <x v="5"/>
    <s v="02-09-2024"/>
    <s v="22/11/2024"/>
    <x v="0"/>
    <s v="Mumbai"/>
    <s v="Business Owners"/>
    <s v="Desktop"/>
    <n v="199217"/>
    <n v="14453"/>
    <n v="7.25"/>
    <n v="1509"/>
    <n v="10.44"/>
    <n v="1587.15"/>
    <n v="37864.99"/>
    <x v="862"/>
    <n v="1017"/>
    <s v="Active"/>
  </r>
  <r>
    <s v="CMP12573"/>
    <x v="3"/>
    <s v="Sales"/>
    <x v="3"/>
    <s v="01-20-2024"/>
    <s v="29/11/2024"/>
    <x v="0"/>
    <s v="Ahmedabad"/>
    <s v="Business Owners"/>
    <s v="Tablet"/>
    <n v="47136"/>
    <n v="5715"/>
    <n v="12.12"/>
    <n v="322"/>
    <n v="5.63"/>
    <n v="11191.87"/>
    <n v="19481.72"/>
    <x v="863"/>
    <n v="144"/>
    <s v="Active"/>
  </r>
  <r>
    <s v="CMP17302"/>
    <x v="2"/>
    <s v="Sales"/>
    <x v="2"/>
    <s v="08-09-2024"/>
    <s v="11-15-2024"/>
    <x v="0"/>
    <s v="Mumbai"/>
    <s v="Business Owners"/>
    <s v="Desktop"/>
    <n v="11451"/>
    <n v="1667"/>
    <n v="14.56"/>
    <n v="295"/>
    <n v="17.7"/>
    <n v="3982.6304252733912"/>
    <n v="7196.6"/>
    <x v="864"/>
    <n v="268"/>
    <s v="Completed"/>
  </r>
  <r>
    <s v="CMP15672"/>
    <x v="2"/>
    <s v="Sales"/>
    <x v="0"/>
    <s v="15/06/2024"/>
    <s v="09/12/2024"/>
    <x v="2"/>
    <s v="Delhi"/>
    <s v="Professionals"/>
    <s v="Mobile"/>
    <n v="195294"/>
    <n v="25705"/>
    <n v="13.16"/>
    <n v="1775"/>
    <n v="6.91"/>
    <n v="250"/>
    <n v="5773.71"/>
    <x v="865"/>
    <n v="811"/>
    <s v="Active"/>
  </r>
  <r>
    <s v="CMP11850"/>
    <x v="3"/>
    <s v="Awareness"/>
    <x v="3"/>
    <s v="15/10/2024"/>
    <s v="2024-11-03"/>
    <x v="0"/>
    <s v="Ahmedabad"/>
    <s v="Professionals"/>
    <s v="Mobile"/>
    <n v="62796"/>
    <n v="2358"/>
    <n v="3.76"/>
    <n v="737"/>
    <n v="31.26"/>
    <n v="14511.87"/>
    <n v="9869.98"/>
    <x v="866"/>
    <n v="364"/>
    <s v="Completed"/>
  </r>
  <r>
    <s v="CMP15284"/>
    <x v="4"/>
    <s v="Retargeting"/>
    <x v="5"/>
    <s v="2024-08-07"/>
    <s v="2024-11-24"/>
    <x v="0"/>
    <s v="Pune"/>
    <s v="Professionals"/>
    <s v="Desktop"/>
    <n v="121416"/>
    <n v="3732"/>
    <n v="3.07"/>
    <n v="74"/>
    <n v="1.98"/>
    <n v="3817.8497265160554"/>
    <n v="44755.46"/>
    <x v="867"/>
    <n v="36"/>
    <s v="Completed"/>
  </r>
  <r>
    <s v="CMP15631"/>
    <x v="3"/>
    <s v="Lead Gen"/>
    <x v="1"/>
    <s v="03-10-2024"/>
    <s v="2024-11-09"/>
    <x v="1"/>
    <s v="Bengaluru"/>
    <s v="Families"/>
    <s v="Mobile"/>
    <n v="89158"/>
    <n v="4090"/>
    <n v="4.59"/>
    <n v="682"/>
    <n v="16.670000000000002"/>
    <n v="250"/>
    <n v="11212.01"/>
    <x v="868"/>
    <n v="524"/>
    <s v="Paused"/>
  </r>
  <r>
    <s v="CMP18207"/>
    <x v="1"/>
    <s v="Sales"/>
    <x v="5"/>
    <s v="10/01/2024"/>
    <s v="11-16-2024"/>
    <x v="0"/>
    <s v="Mumbai"/>
    <s v="Students"/>
    <s v="Desktop"/>
    <n v="117662"/>
    <n v="15701"/>
    <n v="13.34"/>
    <n v="812"/>
    <n v="5.17"/>
    <n v="250"/>
    <n v="16184.61"/>
    <x v="869"/>
    <n v="748"/>
    <s v="Active"/>
  </r>
  <r>
    <s v="CMP13160"/>
    <x v="1"/>
    <s v="Awareness"/>
    <x v="3"/>
    <s v="2024-01-05"/>
    <s v="11-21-2024"/>
    <x v="2"/>
    <s v="Delhi"/>
    <s v="Business Owners"/>
    <s v="Desktop"/>
    <n v="144183"/>
    <n v="20984"/>
    <n v="14.55"/>
    <n v="264"/>
    <n v="1.26"/>
    <n v="1107.17"/>
    <n v="44691.77"/>
    <x v="870"/>
    <n v="167"/>
    <s v="Active"/>
  </r>
  <r>
    <s v="CMP18347"/>
    <x v="0"/>
    <s v="Lead Gen"/>
    <x v="1"/>
    <s v="21/05/2024"/>
    <s v="17/11/2024"/>
    <x v="1"/>
    <s v="Chennai"/>
    <s v="Professionals"/>
    <s v="Tablet"/>
    <n v="185500"/>
    <n v="13840"/>
    <n v="7.46"/>
    <n v="2148"/>
    <n v="15.52"/>
    <n v="250"/>
    <n v="35901.15"/>
    <x v="871"/>
    <n v="966"/>
    <s v="Active"/>
  </r>
  <r>
    <s v="CMP15595"/>
    <x v="2"/>
    <s v="Awareness"/>
    <x v="2"/>
    <s v="08-08-2024"/>
    <s v="04/12/2024"/>
    <x v="0"/>
    <s v="Mumbai"/>
    <s v="Families"/>
    <s v="Desktop"/>
    <n v="147617"/>
    <n v="14740"/>
    <n v="9.99"/>
    <n v="2350"/>
    <n v="15.94"/>
    <n v="6133.97"/>
    <n v="33726.18"/>
    <x v="872"/>
    <n v="915"/>
    <s v="Active"/>
  </r>
  <r>
    <s v="CMP14963"/>
    <x v="1"/>
    <s v="Retargeting"/>
    <x v="3"/>
    <s v="2024-08-19"/>
    <s v="2024-12-25"/>
    <x v="0"/>
    <s v="Pune"/>
    <s v="Professionals"/>
    <s v="Desktop"/>
    <n v="119896"/>
    <n v="5186"/>
    <n v="4.33"/>
    <n v="167"/>
    <n v="3.22"/>
    <n v="3988.1535696969677"/>
    <n v="45255.71"/>
    <x v="873"/>
    <n v="101"/>
    <s v="Completed"/>
  </r>
  <r>
    <s v="CMP14156"/>
    <x v="1"/>
    <s v="Sales"/>
    <x v="5"/>
    <s v="2024-10-08"/>
    <s v="07/12/2024"/>
    <x v="2"/>
    <s v="Jaipur"/>
    <s v="Professionals"/>
    <s v="Tablet"/>
    <n v="13123"/>
    <n v="1911"/>
    <n v="14.56"/>
    <n v="159"/>
    <n v="8.32"/>
    <n v="980.82"/>
    <n v="46307.34"/>
    <x v="874"/>
    <n v="148"/>
    <s v="Active"/>
  </r>
  <r>
    <s v="CMP13729"/>
    <x v="1"/>
    <s v="Retargeting"/>
    <x v="1"/>
    <s v="2024-05-16"/>
    <s v="2024-12-05"/>
    <x v="3"/>
    <s v="Kolkata"/>
    <s v="Families"/>
    <s v="Desktop"/>
    <n v="67025"/>
    <n v="4524"/>
    <n v="6.75"/>
    <n v="345"/>
    <n v="7.63"/>
    <n v="3891.7088323699436"/>
    <n v="36959.769999999997"/>
    <x v="875"/>
    <n v="200"/>
    <s v="Active"/>
  </r>
  <r>
    <s v="CMP19981"/>
    <x v="2"/>
    <s v="Awareness"/>
    <x v="5"/>
    <s v="06-17-2024"/>
    <s v="18/12/2024"/>
    <x v="0"/>
    <s v="Mumbai"/>
    <s v="Families"/>
    <s v="Desktop"/>
    <n v="138926"/>
    <n v="13709"/>
    <n v="9.8699999999999992"/>
    <n v="2895"/>
    <n v="21.12"/>
    <n v="250"/>
    <n v="8163.15"/>
    <x v="876"/>
    <n v="1575"/>
    <s v="Completed"/>
  </r>
  <r>
    <s v="CMP15878"/>
    <x v="1"/>
    <s v="Awareness"/>
    <x v="5"/>
    <s v="2024-04-12"/>
    <s v="2024-12-06"/>
    <x v="2"/>
    <s v="Delhi"/>
    <s v="Professionals"/>
    <s v="Mobile"/>
    <n v="163484"/>
    <n v="12459"/>
    <n v="7.62"/>
    <n v="3979"/>
    <n v="31.94"/>
    <n v="250"/>
    <n v="42564.07"/>
    <x v="877"/>
    <n v="1794"/>
    <s v="Completed"/>
  </r>
  <r>
    <s v="CMP15126"/>
    <x v="1"/>
    <s v="Lead Gen"/>
    <x v="5"/>
    <s v="01-16-2024"/>
    <s v="2024-10-29"/>
    <x v="2"/>
    <s v="Lucknow"/>
    <s v="Business Owners"/>
    <s v="Tablet"/>
    <n v="38309"/>
    <n v="380"/>
    <n v="0.99"/>
    <n v="42"/>
    <n v="11.05"/>
    <n v="3817.8497265160554"/>
    <n v="3577.98"/>
    <x v="878"/>
    <n v="15"/>
    <s v="Completed"/>
  </r>
  <r>
    <s v="CMP17840"/>
    <x v="0"/>
    <s v="Lead Gen"/>
    <x v="2"/>
    <s v="22/07/2024"/>
    <s v="2024-11-11"/>
    <x v="0"/>
    <s v="Mumbai"/>
    <s v="Students"/>
    <s v="Tablet"/>
    <n v="185080"/>
    <n v="10231"/>
    <n v="5.53"/>
    <n v="190"/>
    <n v="1.86"/>
    <n v="10308.32"/>
    <n v="20586.009999999998"/>
    <x v="879"/>
    <n v="46"/>
    <s v="Completed"/>
  </r>
  <r>
    <s v="CMP15057"/>
    <x v="2"/>
    <s v="Lead Gen"/>
    <x v="2"/>
    <s v="2024-08-29"/>
    <s v="11-11-2024"/>
    <x v="0"/>
    <s v="Mumbai"/>
    <s v="Students"/>
    <s v="Tablet"/>
    <n v="42269"/>
    <n v="3794"/>
    <n v="8.98"/>
    <n v="964"/>
    <n v="25.41"/>
    <n v="5391.89"/>
    <n v="17052.12"/>
    <x v="880"/>
    <n v="357"/>
    <s v="Active"/>
  </r>
  <r>
    <s v="CMP18512"/>
    <x v="4"/>
    <s v="Retargeting"/>
    <x v="0"/>
    <s v="2024-03-27"/>
    <s v="11-13-2024"/>
    <x v="2"/>
    <s v="Lucknow"/>
    <s v="Professionals"/>
    <s v="Tablet"/>
    <n v="185297"/>
    <n v="4769"/>
    <n v="2.57"/>
    <n v="896"/>
    <n v="18.79"/>
    <n v="250"/>
    <n v="13948.22"/>
    <x v="881"/>
    <n v="858"/>
    <s v="Paused"/>
  </r>
  <r>
    <s v="CMP13646"/>
    <x v="4"/>
    <s v="Awareness"/>
    <x v="5"/>
    <s v="28/03/2024"/>
    <s v="2024-11-06"/>
    <x v="0"/>
    <s v="Ahmedabad"/>
    <s v="Professionals"/>
    <s v="Tablet"/>
    <n v="67261"/>
    <n v="4459"/>
    <n v="6.63"/>
    <n v="796"/>
    <n v="17.850000000000001"/>
    <n v="5988.61"/>
    <m/>
    <x v="107"/>
    <n v="715"/>
    <s v="Active"/>
  </r>
  <r>
    <s v="CMP11885"/>
    <x v="4"/>
    <s v="Lead Gen"/>
    <x v="3"/>
    <s v="30/09/2024"/>
    <s v="11-28-2024"/>
    <x v="3"/>
    <s v="Kolkata"/>
    <s v="Business Owners"/>
    <s v="Desktop"/>
    <n v="65659"/>
    <n v="6505"/>
    <n v="9.91"/>
    <n v="1612"/>
    <n v="24.78"/>
    <n v="250"/>
    <n v="39318.480000000003"/>
    <x v="882"/>
    <n v="1476"/>
    <s v="Paused"/>
  </r>
  <r>
    <s v="CMP16962"/>
    <x v="4"/>
    <s v="Awareness"/>
    <x v="5"/>
    <s v="2024-07-07"/>
    <s v="12-15-2024"/>
    <x v="2"/>
    <s v="Lucknow"/>
    <s v="Families"/>
    <s v="Desktop"/>
    <n v="184272"/>
    <n v="13512"/>
    <n v="7.33"/>
    <n v="39"/>
    <n v="0.28999999999999998"/>
    <n v="3817.8497265160554"/>
    <n v="29185.05"/>
    <x v="883"/>
    <n v="15"/>
    <s v="Paused"/>
  </r>
  <r>
    <s v="CMP12185"/>
    <x v="3"/>
    <s v="Retargeting"/>
    <x v="1"/>
    <s v="09-13-2024"/>
    <s v="11-10-2024"/>
    <x v="0"/>
    <s v="Pune"/>
    <s v="Business Owners"/>
    <s v="Tablet"/>
    <n v="148345"/>
    <n v="5749"/>
    <n v="3.88"/>
    <n v="1832"/>
    <n v="31.87"/>
    <n v="250"/>
    <n v="10558.93"/>
    <x v="884"/>
    <n v="236"/>
    <s v="Paused"/>
  </r>
  <r>
    <s v="CMP16484"/>
    <x v="2"/>
    <s v="Sales"/>
    <x v="0"/>
    <s v="2024-01-14"/>
    <s v="12-06-2024"/>
    <x v="0"/>
    <s v="Ahmedabad"/>
    <s v="Students"/>
    <s v="Tablet"/>
    <n v="156883"/>
    <n v="6583"/>
    <n v="4.2"/>
    <n v="1082"/>
    <n v="16.440000000000001"/>
    <n v="3830.4648972188602"/>
    <n v="4344.3999999999996"/>
    <x v="885"/>
    <n v="143"/>
    <s v="Paused"/>
  </r>
  <r>
    <s v="CMP16430"/>
    <x v="0"/>
    <s v="Sales"/>
    <x v="1"/>
    <s v="03-20-2024"/>
    <s v="12-16-2024"/>
    <x v="3"/>
    <s v="Kolkata"/>
    <s v="Families"/>
    <s v="Mobile"/>
    <n v="7502"/>
    <n v="656"/>
    <n v="8.74"/>
    <n v="208"/>
    <n v="31.71"/>
    <n v="250"/>
    <n v="34254.050000000003"/>
    <x v="886"/>
    <n v="35"/>
    <s v="Active"/>
  </r>
  <r>
    <s v="CMP17398"/>
    <x v="1"/>
    <s v="Sales"/>
    <x v="2"/>
    <s v="2024-04-07"/>
    <s v="11/11/2024"/>
    <x v="2"/>
    <s v="Delhi"/>
    <s v="Business Owners"/>
    <s v="Desktop"/>
    <n v="158729"/>
    <n v="13615"/>
    <n v="8.58"/>
    <n v="2359"/>
    <n v="17.329999999999998"/>
    <n v="7057"/>
    <n v="20585.830000000002"/>
    <x v="887"/>
    <n v="946"/>
    <s v="Completed"/>
  </r>
  <r>
    <s v="CMP18663"/>
    <x v="3"/>
    <s v="Retargeting"/>
    <x v="3"/>
    <s v="26/01/2024"/>
    <s v="2024-12-21"/>
    <x v="0"/>
    <s v="Ahmedabad"/>
    <s v="Business Owners"/>
    <s v="Mobile"/>
    <n v="16485"/>
    <n v="1355"/>
    <n v="8.2200000000000006"/>
    <n v="447"/>
    <n v="32.99"/>
    <n v="3992.89"/>
    <n v="36715.65"/>
    <x v="888"/>
    <n v="145"/>
    <s v="Completed"/>
  </r>
  <r>
    <s v="CMP14663"/>
    <x v="1"/>
    <s v="Lead Gen"/>
    <x v="3"/>
    <s v="06/01/2024"/>
    <s v="21/12/2024"/>
    <x v="0"/>
    <s v="Mumbai"/>
    <s v="Professionals"/>
    <s v="Tablet"/>
    <n v="149340"/>
    <n v="671"/>
    <n v="0.45"/>
    <n v="64"/>
    <n v="9.5399999999999991"/>
    <n v="250"/>
    <n v="42654.73"/>
    <x v="889"/>
    <n v="14"/>
    <s v="Paused"/>
  </r>
  <r>
    <s v="CMP17340"/>
    <x v="0"/>
    <s v="Sales"/>
    <x v="3"/>
    <s v="17/10/2024"/>
    <s v="11-18-2024"/>
    <x v="2"/>
    <s v="Jaipur"/>
    <s v="Families"/>
    <s v="Mobile"/>
    <n v="70349"/>
    <n v="6790"/>
    <n v="9.65"/>
    <n v="851"/>
    <n v="12.53"/>
    <n v="250"/>
    <n v="10848.03"/>
    <x v="890"/>
    <n v="430"/>
    <s v="Active"/>
  </r>
  <r>
    <s v="CMP13867"/>
    <x v="1"/>
    <s v="Lead Gen"/>
    <x v="5"/>
    <s v="13/07/2024"/>
    <s v="12-09-2024"/>
    <x v="0"/>
    <s v="Mumbai"/>
    <s v="Students"/>
    <s v="Desktop"/>
    <n v="147463"/>
    <n v="7643"/>
    <n v="5.18"/>
    <n v="1087"/>
    <n v="14.22"/>
    <n v="4182.84"/>
    <n v="40875.599999999999"/>
    <x v="891"/>
    <n v="1081"/>
    <s v="Active"/>
  </r>
  <r>
    <s v="CMP19242"/>
    <x v="4"/>
    <s v="Lead Gen"/>
    <x v="5"/>
    <s v="2024-08-04"/>
    <s v="2024-11-26"/>
    <x v="1"/>
    <s v="Bengaluru"/>
    <s v="Families"/>
    <s v="Desktop"/>
    <n v="17396"/>
    <n v="1187"/>
    <n v="6.82"/>
    <n v="353"/>
    <n v="29.74"/>
    <n v="7686.63"/>
    <n v="17109.91"/>
    <x v="892"/>
    <n v="346"/>
    <s v="Completed"/>
  </r>
  <r>
    <s v="CMP14763"/>
    <x v="2"/>
    <s v="Lead Gen"/>
    <x v="4"/>
    <s v="31/03/2024"/>
    <s v="2024-11-19"/>
    <x v="0"/>
    <s v="Mumbai"/>
    <s v="Students"/>
    <s v="Desktop"/>
    <n v="23634"/>
    <n v="798"/>
    <n v="3.38"/>
    <n v="155"/>
    <n v="19.420000000000002"/>
    <n v="250"/>
    <n v="35963.370000000003"/>
    <x v="893"/>
    <n v="93"/>
    <s v="Completed"/>
  </r>
  <r>
    <s v="CMP18876"/>
    <x v="1"/>
    <s v="Retargeting"/>
    <x v="2"/>
    <s v="2024-09-16"/>
    <s v="11-02-2024"/>
    <x v="1"/>
    <s v="Chennai"/>
    <s v="Professionals"/>
    <s v="Tablet"/>
    <n v="82251"/>
    <n v="8752"/>
    <n v="10.64"/>
    <n v="394"/>
    <n v="4.5"/>
    <n v="250"/>
    <n v="28844.63"/>
    <x v="894"/>
    <n v="172"/>
    <s v="Paused"/>
  </r>
  <r>
    <s v="CMP12841"/>
    <x v="1"/>
    <s v="Awareness"/>
    <x v="5"/>
    <s v="01/03/2024"/>
    <s v="12-26-2024"/>
    <x v="2"/>
    <s v="Delhi"/>
    <s v="Families"/>
    <s v="Mobile"/>
    <n v="125740"/>
    <n v="13580"/>
    <n v="10.8"/>
    <n v="2451"/>
    <n v="18.05"/>
    <n v="6072.28"/>
    <n v="47634.62"/>
    <x v="895"/>
    <n v="1659"/>
    <s v="Completed"/>
  </r>
  <r>
    <s v="CMP13388"/>
    <x v="3"/>
    <s v="Retargeting"/>
    <x v="3"/>
    <s v="30/09/2024"/>
    <s v="12-13-2024"/>
    <x v="3"/>
    <s v="Kolkata"/>
    <s v="Business Owners"/>
    <s v="Mobile"/>
    <n v="50530"/>
    <n v="7543"/>
    <n v="14.93"/>
    <n v="1047"/>
    <n v="13.88"/>
    <n v="250"/>
    <n v="11200.29"/>
    <x v="896"/>
    <n v="819"/>
    <s v="Completed"/>
  </r>
  <r>
    <s v="CMP15907"/>
    <x v="1"/>
    <s v="Sales"/>
    <x v="4"/>
    <s v="2024-05-04"/>
    <s v="2024-12-15"/>
    <x v="2"/>
    <s v="Lucknow"/>
    <s v="Business Owners"/>
    <s v="Desktop"/>
    <n v="76621"/>
    <n v="5460"/>
    <n v="7.13"/>
    <n v="647"/>
    <n v="11.85"/>
    <n v="4021.4266195524165"/>
    <n v="21831.89"/>
    <x v="897"/>
    <n v="163"/>
    <s v="Active"/>
  </r>
  <r>
    <s v="CMP19424"/>
    <x v="0"/>
    <s v="Retargeting"/>
    <x v="3"/>
    <s v="01/06/2024"/>
    <s v="04/12/2024"/>
    <x v="2"/>
    <s v="Delhi"/>
    <s v="Families"/>
    <s v="Mobile"/>
    <n v="11058"/>
    <n v="1502"/>
    <n v="13.58"/>
    <n v="295"/>
    <n v="19.64"/>
    <n v="250"/>
    <n v="46117.07"/>
    <x v="898"/>
    <n v="268"/>
    <s v="Completed"/>
  </r>
  <r>
    <s v="CMP11526"/>
    <x v="4"/>
    <s v="Lead Gen"/>
    <x v="5"/>
    <s v="2024-07-20"/>
    <s v="17/12/2024"/>
    <x v="0"/>
    <s v="Pune"/>
    <s v="Students"/>
    <s v="Tablet"/>
    <n v="125277"/>
    <n v="4450"/>
    <n v="3.55"/>
    <n v="1194"/>
    <n v="26.83"/>
    <n v="250"/>
    <n v="2666.98"/>
    <x v="899"/>
    <n v="1135"/>
    <s v="Completed"/>
  </r>
  <r>
    <s v="CMP15971"/>
    <x v="0"/>
    <s v="Awareness"/>
    <x v="5"/>
    <s v="2024-08-19"/>
    <s v="11-03-2024"/>
    <x v="2"/>
    <s v="Lucknow"/>
    <s v="Families"/>
    <s v="Mobile"/>
    <n v="129222"/>
    <n v="5696"/>
    <n v="4.41"/>
    <n v="363"/>
    <n v="6.37"/>
    <n v="3817.8497265160554"/>
    <n v="37837.81"/>
    <x v="900"/>
    <n v="220"/>
    <s v="Active"/>
  </r>
  <r>
    <s v="CMP14774"/>
    <x v="2"/>
    <s v="Sales"/>
    <x v="1"/>
    <s v="2024-03-25"/>
    <s v="2024-12-28"/>
    <x v="1"/>
    <s v="Chennai"/>
    <s v="Families"/>
    <s v="Mobile"/>
    <n v="43459"/>
    <n v="5370"/>
    <n v="12.36"/>
    <n v="1508"/>
    <n v="28.08"/>
    <n v="3891.7088323699436"/>
    <n v="42141.13"/>
    <x v="901"/>
    <n v="1484"/>
    <s v="Completed"/>
  </r>
  <r>
    <s v="CMP13034"/>
    <x v="1"/>
    <s v="Awareness"/>
    <x v="5"/>
    <s v="27/02/2024"/>
    <s v="10-31-2024"/>
    <x v="3"/>
    <s v="Kolkata"/>
    <s v="Professionals"/>
    <s v="Tablet"/>
    <n v="55203"/>
    <n v="2270"/>
    <n v="4.1100000000000003"/>
    <n v="157"/>
    <n v="6.92"/>
    <n v="3817.8497265160554"/>
    <n v="49519.68"/>
    <x v="902"/>
    <n v="26"/>
    <s v="Paused"/>
  </r>
  <r>
    <s v="CMP12714"/>
    <x v="1"/>
    <s v="Awareness"/>
    <x v="3"/>
    <s v="2024-05-27"/>
    <s v="2024-12-03"/>
    <x v="2"/>
    <s v="Delhi"/>
    <s v="Students"/>
    <s v="Desktop"/>
    <n v="151384"/>
    <n v="9492"/>
    <n v="6.27"/>
    <n v="3148"/>
    <n v="33.159999999999997"/>
    <n v="250"/>
    <m/>
    <x v="107"/>
    <n v="2459"/>
    <s v="Active"/>
  </r>
  <r>
    <s v="CMP12544"/>
    <x v="3"/>
    <s v="Lead Gen"/>
    <x v="2"/>
    <s v="03-08-2024"/>
    <s v="2024-11-16"/>
    <x v="2"/>
    <s v="Jaipur"/>
    <s v="Professionals"/>
    <s v="Tablet"/>
    <n v="14063"/>
    <n v="162"/>
    <n v="1.1499999999999999"/>
    <n v="2"/>
    <n v="1.23"/>
    <n v="13088.6"/>
    <n v="33539.230000000003"/>
    <x v="903"/>
    <n v="1"/>
    <s v="Completed"/>
  </r>
  <r>
    <s v="CMP12509"/>
    <x v="2"/>
    <s v="Lead Gen"/>
    <x v="4"/>
    <s v="11/06/2024"/>
    <s v="2024-11-29"/>
    <x v="1"/>
    <s v="Bengaluru"/>
    <s v="Professionals"/>
    <s v="Mobile"/>
    <n v="125147"/>
    <n v="1715"/>
    <n v="1.37"/>
    <n v="119"/>
    <n v="6.94"/>
    <n v="14922.32"/>
    <n v="38241.4"/>
    <x v="904"/>
    <n v="96"/>
    <s v="Paused"/>
  </r>
  <r>
    <s v="CMP11652"/>
    <x v="2"/>
    <s v="Lead Gen"/>
    <x v="5"/>
    <s v="2024-03-17"/>
    <s v="2024-12-12"/>
    <x v="0"/>
    <s v="Mumbai"/>
    <s v="Professionals"/>
    <s v="Mobile"/>
    <n v="103048"/>
    <n v="8383"/>
    <n v="8.14"/>
    <n v="2360"/>
    <n v="28.15"/>
    <n v="7330.73"/>
    <n v="28625.51"/>
    <x v="905"/>
    <n v="1190"/>
    <s v="Completed"/>
  </r>
  <r>
    <s v="CMP17116"/>
    <x v="3"/>
    <s v="Sales"/>
    <x v="3"/>
    <s v="06/07/2024"/>
    <s v="11-20-2024"/>
    <x v="0"/>
    <s v="Mumbai"/>
    <s v="Professionals"/>
    <s v="Tablet"/>
    <n v="130169"/>
    <n v="3925"/>
    <n v="3.02"/>
    <n v="455"/>
    <n v="11.59"/>
    <n v="250"/>
    <n v="14491.26"/>
    <x v="906"/>
    <n v="156"/>
    <s v="Active"/>
  </r>
  <r>
    <s v="CMP19582"/>
    <x v="0"/>
    <s v="Sales"/>
    <x v="5"/>
    <s v="12/01/2024"/>
    <s v="03/12/2024"/>
    <x v="3"/>
    <s v="Kolkata"/>
    <s v="Professionals"/>
    <s v="Tablet"/>
    <n v="142327"/>
    <n v="12229"/>
    <n v="8.59"/>
    <n v="2862"/>
    <n v="23.4"/>
    <n v="3817.8497265160554"/>
    <n v="47021.94"/>
    <x v="907"/>
    <n v="12"/>
    <s v="Active"/>
  </r>
  <r>
    <s v="CMP12231"/>
    <x v="1"/>
    <s v="Awareness"/>
    <x v="3"/>
    <s v="2024-05-11"/>
    <s v="2024-11-06"/>
    <x v="0"/>
    <s v="Mumbai"/>
    <s v="Families"/>
    <s v="Tablet"/>
    <n v="30762"/>
    <n v="99"/>
    <n v="0.32"/>
    <n v="20"/>
    <n v="20.2"/>
    <n v="250"/>
    <n v="34646.800000000003"/>
    <x v="908"/>
    <n v="19"/>
    <s v="Active"/>
  </r>
  <r>
    <s v="CMP13868"/>
    <x v="0"/>
    <s v="Lead Gen"/>
    <x v="5"/>
    <s v="17/03/2024"/>
    <s v="18/11/2024"/>
    <x v="0"/>
    <s v="Ahmedabad"/>
    <s v="Families"/>
    <s v="Mobile"/>
    <n v="49215"/>
    <n v="3952"/>
    <n v="8.0299999999999994"/>
    <n v="1270"/>
    <n v="32.14"/>
    <n v="250"/>
    <n v="18358.87"/>
    <x v="909"/>
    <n v="435"/>
    <s v="Paused"/>
  </r>
  <r>
    <s v="CMP17959"/>
    <x v="1"/>
    <s v="Retargeting"/>
    <x v="3"/>
    <s v="05-28-2024"/>
    <s v="14/11/2024"/>
    <x v="0"/>
    <s v="Ahmedabad"/>
    <s v="Professionals"/>
    <s v="Desktop"/>
    <n v="55676"/>
    <n v="7552"/>
    <n v="13.56"/>
    <n v="975"/>
    <n v="12.91"/>
    <n v="3988.1535696969677"/>
    <n v="43230.69"/>
    <x v="910"/>
    <n v="839"/>
    <s v="Active"/>
  </r>
  <r>
    <s v="CMP17405"/>
    <x v="3"/>
    <s v="Sales"/>
    <x v="2"/>
    <s v="23/03/2024"/>
    <s v="2024-12-03"/>
    <x v="1"/>
    <s v="Chennai"/>
    <s v="Families"/>
    <s v="Desktop"/>
    <n v="20168"/>
    <n v="516"/>
    <n v="2.56"/>
    <n v="81"/>
    <n v="15.7"/>
    <n v="3982.6304252733912"/>
    <n v="10272.93"/>
    <x v="911"/>
    <n v="61"/>
    <s v="Completed"/>
  </r>
  <r>
    <s v="CMP13648"/>
    <x v="4"/>
    <s v="Sales"/>
    <x v="3"/>
    <s v="2024-01-29"/>
    <s v="04/11/2024"/>
    <x v="2"/>
    <s v="Jaipur"/>
    <s v="Students"/>
    <s v="Desktop"/>
    <n v="16978"/>
    <n v="680"/>
    <n v="4.01"/>
    <n v="99"/>
    <n v="14.56"/>
    <n v="2695.72"/>
    <n v="43227.34"/>
    <x v="912"/>
    <n v="31"/>
    <s v="Active"/>
  </r>
  <r>
    <s v="CMP13581"/>
    <x v="1"/>
    <s v="Retargeting"/>
    <x v="2"/>
    <s v="2024-02-13"/>
    <s v="2024-11-09"/>
    <x v="0"/>
    <s v="Pune"/>
    <s v="Business Owners"/>
    <s v="Tablet"/>
    <n v="5038"/>
    <n v="557"/>
    <n v="11.06"/>
    <n v="133"/>
    <n v="23.88"/>
    <n v="12832.33"/>
    <n v="40840.089999999997"/>
    <x v="913"/>
    <n v="60"/>
    <s v="Active"/>
  </r>
  <r>
    <s v="CMP16927"/>
    <x v="1"/>
    <s v="Awareness"/>
    <x v="4"/>
    <s v="08/06/2024"/>
    <s v="2024-11-07"/>
    <x v="0"/>
    <s v="Ahmedabad"/>
    <s v="Business Owners"/>
    <s v="Desktop"/>
    <n v="140678"/>
    <n v="10433"/>
    <n v="7.42"/>
    <n v="3397"/>
    <n v="32.56"/>
    <n v="7382.8"/>
    <n v="4108.66"/>
    <x v="914"/>
    <n v="2076"/>
    <s v="Active"/>
  </r>
  <r>
    <s v="CMP10266"/>
    <x v="1"/>
    <s v="Lead Gen"/>
    <x v="3"/>
    <s v="09-25-2024"/>
    <s v="11-05-2024"/>
    <x v="0"/>
    <s v="Ahmedabad"/>
    <s v="Professionals"/>
    <s v="Desktop"/>
    <n v="126687"/>
    <n v="16243"/>
    <n v="12.82"/>
    <n v="4334"/>
    <n v="26.68"/>
    <n v="250"/>
    <n v="14738.21"/>
    <x v="915"/>
    <n v="767"/>
    <s v="Paused"/>
  </r>
  <r>
    <s v="CMP16423"/>
    <x v="0"/>
    <s v="Sales"/>
    <x v="1"/>
    <s v="2024-05-09"/>
    <s v="2024-11-13"/>
    <x v="1"/>
    <s v="Chennai"/>
    <s v="Students"/>
    <s v="Mobile"/>
    <n v="146750"/>
    <n v="6541"/>
    <n v="4.46"/>
    <n v="1118"/>
    <n v="17.09"/>
    <n v="250"/>
    <n v="38346.870000000003"/>
    <x v="916"/>
    <n v="671"/>
    <s v="Active"/>
  </r>
  <r>
    <s v="CMP10977"/>
    <x v="0"/>
    <s v="Awareness"/>
    <x v="5"/>
    <s v="2024-08-24"/>
    <s v="19/12/2024"/>
    <x v="0"/>
    <s v="Mumbai"/>
    <s v="Business Owners"/>
    <s v="Mobile"/>
    <n v="84885"/>
    <n v="3544"/>
    <n v="4.18"/>
    <n v="629"/>
    <n v="17.75"/>
    <n v="250"/>
    <n v="22131.47"/>
    <x v="917"/>
    <n v="147"/>
    <s v="Active"/>
  </r>
  <r>
    <s v="CMP10041"/>
    <x v="3"/>
    <s v="Lead Gen"/>
    <x v="1"/>
    <s v="01-07-2024"/>
    <s v="2024-11-07"/>
    <x v="2"/>
    <s v="Jaipur"/>
    <s v="Families"/>
    <s v="Mobile"/>
    <n v="175293"/>
    <n v="653"/>
    <n v="0.37"/>
    <n v="84"/>
    <n v="12.86"/>
    <n v="250"/>
    <m/>
    <x v="107"/>
    <n v="41"/>
    <s v="Active"/>
  </r>
  <r>
    <s v="CMP14109"/>
    <x v="2"/>
    <s v="Awareness"/>
    <x v="5"/>
    <s v="04-24-2024"/>
    <s v="28/11/2024"/>
    <x v="1"/>
    <s v="Bengaluru"/>
    <s v="Students"/>
    <s v="Desktop"/>
    <n v="94052"/>
    <n v="10425"/>
    <n v="11.08"/>
    <n v="815"/>
    <n v="7.82"/>
    <n v="250"/>
    <n v="34796.54"/>
    <x v="918"/>
    <n v="231"/>
    <s v="Active"/>
  </r>
  <r>
    <s v="CMP14998"/>
    <x v="1"/>
    <s v="Retargeting"/>
    <x v="4"/>
    <s v="31/07/2024"/>
    <s v="11-01-2024"/>
    <x v="2"/>
    <s v="Lucknow"/>
    <s v="Students"/>
    <s v="Desktop"/>
    <n v="120039"/>
    <n v="1149"/>
    <n v="0.96"/>
    <n v="326"/>
    <n v="28.37"/>
    <n v="250"/>
    <n v="2582.42"/>
    <x v="919"/>
    <n v="170"/>
    <s v="Completed"/>
  </r>
  <r>
    <s v="CMP12627"/>
    <x v="1"/>
    <s v="Sales"/>
    <x v="0"/>
    <s v="06-02-2024"/>
    <s v="2024-11-27"/>
    <x v="2"/>
    <s v="Jaipur"/>
    <s v="Business Owners"/>
    <s v="Mobile"/>
    <n v="36233"/>
    <n v="4077"/>
    <n v="11.25"/>
    <n v="905"/>
    <n v="22.2"/>
    <n v="250"/>
    <n v="22256.76"/>
    <x v="920"/>
    <n v="108"/>
    <s v="Active"/>
  </r>
  <r>
    <s v="CMP12567"/>
    <x v="2"/>
    <s v="Awareness"/>
    <x v="0"/>
    <s v="2024-03-24"/>
    <s v="14/12/2024"/>
    <x v="3"/>
    <s v="Kolkata"/>
    <s v="Business Owners"/>
    <s v="Desktop"/>
    <n v="126353"/>
    <n v="968"/>
    <n v="0.77"/>
    <n v="169"/>
    <n v="17.46"/>
    <n v="3830.4648972188602"/>
    <n v="27949.88"/>
    <x v="921"/>
    <n v="63"/>
    <s v="Active"/>
  </r>
  <r>
    <s v="CMP16558"/>
    <x v="2"/>
    <s v="Retargeting"/>
    <x v="5"/>
    <s v="28/09/2024"/>
    <s v="03/11/2024"/>
    <x v="0"/>
    <s v="Ahmedabad"/>
    <s v="Business Owners"/>
    <s v="Tablet"/>
    <n v="94880"/>
    <n v="8283"/>
    <n v="8.73"/>
    <n v="2704"/>
    <n v="32.65"/>
    <n v="3817.8497265160554"/>
    <n v="12895.85"/>
    <x v="922"/>
    <n v="2597"/>
    <s v="Active"/>
  </r>
  <r>
    <s v="CMP16778"/>
    <x v="2"/>
    <s v="Lead Gen"/>
    <x v="2"/>
    <s v="23/06/2024"/>
    <s v="28/10/2024"/>
    <x v="0"/>
    <s v="Pune"/>
    <s v="Students"/>
    <s v="Desktop"/>
    <n v="15114"/>
    <n v="1877"/>
    <n v="12.42"/>
    <n v="531"/>
    <n v="28.29"/>
    <n v="8007.34"/>
    <n v="48240.24"/>
    <x v="923"/>
    <n v="271"/>
    <s v="Active"/>
  </r>
  <r>
    <s v="CMP14295"/>
    <x v="2"/>
    <s v="Retargeting"/>
    <x v="4"/>
    <s v="02/01/2024"/>
    <s v="23/11/2024"/>
    <x v="3"/>
    <s v="Kolkata"/>
    <s v="Professionals"/>
    <s v="Mobile"/>
    <n v="73980"/>
    <n v="8996"/>
    <n v="12.16"/>
    <n v="2935"/>
    <n v="32.630000000000003"/>
    <n v="4021.4266195524165"/>
    <n v="45033.42"/>
    <x v="924"/>
    <n v="946"/>
    <s v="Paused"/>
  </r>
  <r>
    <s v="CMP17127"/>
    <x v="0"/>
    <s v="Retargeting"/>
    <x v="5"/>
    <s v="02/07/2024"/>
    <s v="2024-11-06"/>
    <x v="1"/>
    <s v="Chennai"/>
    <s v="Professionals"/>
    <s v="Tablet"/>
    <n v="142788"/>
    <n v="18050"/>
    <n v="12.64"/>
    <n v="975"/>
    <n v="5.4"/>
    <n v="9143.09"/>
    <n v="10696.49"/>
    <x v="925"/>
    <n v="270"/>
    <s v="Active"/>
  </r>
  <r>
    <s v="CMP19799"/>
    <x v="1"/>
    <s v="Sales"/>
    <x v="4"/>
    <s v="01/08/2024"/>
    <s v="23/12/2024"/>
    <x v="1"/>
    <s v="Bengaluru"/>
    <s v="Families"/>
    <s v="Desktop"/>
    <n v="10121"/>
    <n v="84"/>
    <n v="0.83"/>
    <n v="8"/>
    <n v="9.52"/>
    <n v="2026.67"/>
    <n v="31732.55"/>
    <x v="926"/>
    <n v="7"/>
    <s v="Active"/>
  </r>
  <r>
    <s v="CMP15815"/>
    <x v="1"/>
    <s v="Retargeting"/>
    <x v="1"/>
    <s v="02/09/2024"/>
    <s v="11-08-2024"/>
    <x v="3"/>
    <s v="Kolkata"/>
    <s v="Business Owners"/>
    <s v="Tablet"/>
    <n v="95030"/>
    <n v="5999"/>
    <n v="6.31"/>
    <n v="1335"/>
    <n v="22.25"/>
    <n v="8053.28"/>
    <n v="31425.66"/>
    <x v="927"/>
    <n v="971"/>
    <s v="Completed"/>
  </r>
  <r>
    <s v="CMP16969"/>
    <x v="1"/>
    <s v="Retargeting"/>
    <x v="5"/>
    <s v="2024-10-11"/>
    <s v="11-23-2024"/>
    <x v="2"/>
    <s v="Jaipur"/>
    <s v="Students"/>
    <s v="Tablet"/>
    <n v="18133"/>
    <n v="154"/>
    <n v="0.85"/>
    <n v="50"/>
    <n v="32.47"/>
    <n v="250"/>
    <n v="48175.78"/>
    <x v="928"/>
    <n v="44"/>
    <s v="Paused"/>
  </r>
  <r>
    <s v="CMP18011"/>
    <x v="1"/>
    <s v="Retargeting"/>
    <x v="5"/>
    <s v="17/08/2024"/>
    <s v="12-15-2024"/>
    <x v="1"/>
    <s v="Bengaluru"/>
    <s v="Families"/>
    <s v="Tablet"/>
    <n v="77129"/>
    <n v="529"/>
    <n v="0.69"/>
    <n v="59"/>
    <n v="11.15"/>
    <n v="250"/>
    <n v="36479.449999999997"/>
    <x v="929"/>
    <n v="55"/>
    <s v="Active"/>
  </r>
  <r>
    <s v="CMP14390"/>
    <x v="2"/>
    <s v="Awareness"/>
    <x v="5"/>
    <s v="2024-08-01"/>
    <s v="04/11/2024"/>
    <x v="1"/>
    <s v="Chennai"/>
    <s v="Families"/>
    <s v="Desktop"/>
    <n v="192138"/>
    <n v="5665"/>
    <n v="2.95"/>
    <n v="1578"/>
    <n v="27.86"/>
    <n v="3817.8497265160554"/>
    <n v="46505.72"/>
    <x v="930"/>
    <n v="1056"/>
    <s v="Active"/>
  </r>
  <r>
    <s v="CMP13067"/>
    <x v="2"/>
    <s v="Sales"/>
    <x v="3"/>
    <s v="28/09/2024"/>
    <s v="12-17-2024"/>
    <x v="1"/>
    <s v="Bengaluru"/>
    <s v="Students"/>
    <s v="Desktop"/>
    <n v="56400"/>
    <n v="5461"/>
    <n v="9.68"/>
    <n v="1516"/>
    <n v="27.76"/>
    <n v="11079.71"/>
    <n v="30480.67"/>
    <x v="931"/>
    <n v="479"/>
    <s v="Active"/>
  </r>
  <r>
    <s v="CMP14016"/>
    <x v="1"/>
    <s v="Awareness"/>
    <x v="4"/>
    <s v="08/06/2024"/>
    <s v="12-26-2024"/>
    <x v="1"/>
    <s v="Bengaluru"/>
    <s v="Students"/>
    <s v="Desktop"/>
    <n v="84416"/>
    <n v="8256"/>
    <n v="9.7799999999999994"/>
    <n v="2477"/>
    <n v="30"/>
    <n v="250"/>
    <n v="8228.9500000000007"/>
    <x v="932"/>
    <n v="1063"/>
    <s v="Active"/>
  </r>
  <r>
    <s v="CMP18977"/>
    <x v="1"/>
    <s v="Lead Gen"/>
    <x v="4"/>
    <s v="03-19-2024"/>
    <s v="2024-11-06"/>
    <x v="0"/>
    <s v="Ahmedabad"/>
    <s v="Business Owners"/>
    <s v="Mobile"/>
    <n v="194564"/>
    <n v="25488"/>
    <n v="13.1"/>
    <n v="3288"/>
    <n v="12.9"/>
    <n v="6692.46"/>
    <n v="21135.35"/>
    <x v="933"/>
    <n v="819"/>
    <s v="Paused"/>
  </r>
  <r>
    <s v="CMP18183"/>
    <x v="1"/>
    <s v="Lead Gen"/>
    <x v="3"/>
    <s v="27/07/2024"/>
    <s v="2024-12-07"/>
    <x v="2"/>
    <s v="Lucknow"/>
    <s v="Business Owners"/>
    <s v="Tablet"/>
    <n v="125631"/>
    <n v="1425"/>
    <n v="1.1299999999999999"/>
    <n v="426"/>
    <n v="29.89"/>
    <n v="250"/>
    <n v="24919.94"/>
    <x v="934"/>
    <n v="228"/>
    <s v="Completed"/>
  </r>
  <r>
    <s v="CMP16256"/>
    <x v="2"/>
    <s v="Lead Gen"/>
    <x v="5"/>
    <s v="04-03-2024"/>
    <s v="21/12/2024"/>
    <x v="0"/>
    <s v="Mumbai"/>
    <s v="Students"/>
    <s v="Mobile"/>
    <n v="188357"/>
    <n v="11326"/>
    <n v="6.01"/>
    <n v="3580"/>
    <n v="31.61"/>
    <n v="250"/>
    <n v="31556.880000000001"/>
    <x v="935"/>
    <n v="3304"/>
    <s v="Active"/>
  </r>
  <r>
    <s v="CMP17142"/>
    <x v="4"/>
    <s v="Awareness"/>
    <x v="1"/>
    <s v="2024-04-03"/>
    <s v="12-01-2024"/>
    <x v="0"/>
    <s v="Pune"/>
    <s v="Business Owners"/>
    <s v="Tablet"/>
    <n v="57996"/>
    <n v="5546"/>
    <n v="9.56"/>
    <n v="275"/>
    <n v="4.96"/>
    <n v="10581.07"/>
    <n v="20145.259999999998"/>
    <x v="936"/>
    <n v="243"/>
    <s v="Active"/>
  </r>
  <r>
    <s v="CMP19071"/>
    <x v="4"/>
    <s v="Awareness"/>
    <x v="0"/>
    <s v="04-03-2024"/>
    <s v="2024-12-06"/>
    <x v="1"/>
    <s v="Chennai"/>
    <s v="Professionals"/>
    <s v="Desktop"/>
    <n v="33306"/>
    <n v="2610"/>
    <n v="7.84"/>
    <n v="513"/>
    <n v="19.66"/>
    <n v="250"/>
    <n v="37756.839999999997"/>
    <x v="937"/>
    <n v="177"/>
    <s v="Active"/>
  </r>
  <r>
    <s v="CMP18106"/>
    <x v="2"/>
    <s v="Sales"/>
    <x v="2"/>
    <s v="18/10/2024"/>
    <s v="25/12/2024"/>
    <x v="1"/>
    <s v="Bengaluru"/>
    <s v="Professionals"/>
    <s v="Mobile"/>
    <n v="119789"/>
    <n v="298"/>
    <n v="0.25"/>
    <n v="24"/>
    <n v="8.0500000000000007"/>
    <n v="14195.67"/>
    <n v="40978.92"/>
    <x v="938"/>
    <n v="3"/>
    <s v="Paused"/>
  </r>
  <r>
    <s v="CMP18835"/>
    <x v="0"/>
    <s v="Lead Gen"/>
    <x v="3"/>
    <s v="08-23-2024"/>
    <s v="20/12/2024"/>
    <x v="0"/>
    <s v="Pune"/>
    <s v="Students"/>
    <s v="Mobile"/>
    <n v="185562"/>
    <n v="18468"/>
    <n v="9.9499999999999993"/>
    <n v="2202"/>
    <n v="11.92"/>
    <n v="8346.43"/>
    <n v="41103.49"/>
    <x v="939"/>
    <n v="1030"/>
    <s v="Completed"/>
  </r>
  <r>
    <s v="CMP16085"/>
    <x v="3"/>
    <s v="Awareness"/>
    <x v="4"/>
    <s v="02-09-2024"/>
    <s v="13/11/2024"/>
    <x v="0"/>
    <s v="Mumbai"/>
    <s v="Professionals"/>
    <s v="Tablet"/>
    <n v="82396"/>
    <n v="4941"/>
    <n v="6"/>
    <n v="604"/>
    <n v="12.22"/>
    <n v="250"/>
    <n v="17358.240000000002"/>
    <x v="940"/>
    <n v="315"/>
    <s v="Paused"/>
  </r>
  <r>
    <s v="CMP19169"/>
    <x v="1"/>
    <s v="Retargeting"/>
    <x v="0"/>
    <s v="07-16-2024"/>
    <s v="2024-12-10"/>
    <x v="3"/>
    <s v="Kolkata"/>
    <s v="Business Owners"/>
    <s v="Mobile"/>
    <n v="33313"/>
    <n v="4532"/>
    <n v="13.6"/>
    <n v="58"/>
    <n v="1.28"/>
    <n v="3830.4648972188602"/>
    <n v="49289.65"/>
    <x v="941"/>
    <n v="20"/>
    <s v="Paused"/>
  </r>
  <r>
    <s v="CMP18554"/>
    <x v="4"/>
    <s v="Awareness"/>
    <x v="4"/>
    <s v="07/06/2024"/>
    <s v="28/12/2024"/>
    <x v="0"/>
    <s v="Pune"/>
    <s v="Business Owners"/>
    <s v="Mobile"/>
    <n v="185705"/>
    <n v="8580"/>
    <n v="4.62"/>
    <n v="682"/>
    <n v="7.95"/>
    <n v="4021.4266195524165"/>
    <n v="9560.02"/>
    <x v="942"/>
    <n v="437"/>
    <s v="Paused"/>
  </r>
  <r>
    <s v="CMP18562"/>
    <x v="1"/>
    <s v="Lead Gen"/>
    <x v="3"/>
    <s v="01-27-2024"/>
    <s v="09/12/2024"/>
    <x v="1"/>
    <s v="Chennai"/>
    <s v="Students"/>
    <s v="Tablet"/>
    <n v="110884"/>
    <n v="717"/>
    <n v="0.65"/>
    <n v="171"/>
    <n v="23.85"/>
    <n v="945.66"/>
    <n v="26081.84"/>
    <x v="943"/>
    <n v="93"/>
    <s v="Paused"/>
  </r>
  <r>
    <s v="CMP11347"/>
    <x v="1"/>
    <s v="Sales"/>
    <x v="5"/>
    <s v="2024-08-16"/>
    <s v="2024-12-12"/>
    <x v="1"/>
    <s v="Chennai"/>
    <s v="Business Owners"/>
    <s v="Desktop"/>
    <n v="114330"/>
    <n v="16683"/>
    <n v="14.59"/>
    <n v="2456"/>
    <n v="14.72"/>
    <n v="3817.8497265160554"/>
    <m/>
    <x v="107"/>
    <n v="2076"/>
    <s v="Completed"/>
  </r>
  <r>
    <s v="CMP17867"/>
    <x v="1"/>
    <s v="Retargeting"/>
    <x v="5"/>
    <s v="08-28-2024"/>
    <s v="11-07-2024"/>
    <x v="0"/>
    <s v="Pune"/>
    <s v="Students"/>
    <s v="Tablet"/>
    <n v="66354"/>
    <n v="4921"/>
    <n v="7.42"/>
    <n v="274"/>
    <n v="5.57"/>
    <n v="250"/>
    <n v="39374.6"/>
    <x v="944"/>
    <n v="130"/>
    <s v="Completed"/>
  </r>
  <r>
    <s v="CMP14171"/>
    <x v="0"/>
    <s v="Retargeting"/>
    <x v="1"/>
    <s v="2024-02-18"/>
    <s v="2024-11-21"/>
    <x v="2"/>
    <s v="Lucknow"/>
    <s v="Business Owners"/>
    <s v="Desktop"/>
    <n v="191091"/>
    <n v="17852"/>
    <n v="9.34"/>
    <n v="1526"/>
    <n v="8.5500000000000007"/>
    <n v="3891.7088323699436"/>
    <n v="14089.65"/>
    <x v="945"/>
    <n v="574"/>
    <s v="Completed"/>
  </r>
  <r>
    <s v="CMP14672"/>
    <x v="1"/>
    <s v="Sales"/>
    <x v="0"/>
    <s v="10/04/2024"/>
    <s v="2024-11-01"/>
    <x v="0"/>
    <s v="Ahmedabad"/>
    <s v="Students"/>
    <s v="Tablet"/>
    <n v="9202"/>
    <n v="410"/>
    <n v="4.46"/>
    <n v="75"/>
    <n v="18.29"/>
    <n v="12173.45"/>
    <n v="45259.39"/>
    <x v="946"/>
    <n v="23"/>
    <s v="Paused"/>
  </r>
  <r>
    <s v="CMP16277"/>
    <x v="4"/>
    <s v="Lead Gen"/>
    <x v="3"/>
    <s v="07-25-2024"/>
    <s v="12-26-2024"/>
    <x v="2"/>
    <s v="Delhi"/>
    <s v="Business Owners"/>
    <s v="Mobile"/>
    <n v="112066"/>
    <n v="7156"/>
    <n v="6.39"/>
    <n v="176"/>
    <n v="2.46"/>
    <n v="3988.1535696969677"/>
    <n v="40484.47"/>
    <x v="947"/>
    <n v="174"/>
    <s v="Completed"/>
  </r>
  <r>
    <s v="CMP15191"/>
    <x v="2"/>
    <s v="Retargeting"/>
    <x v="3"/>
    <s v="2024-06-14"/>
    <s v="11-24-2024"/>
    <x v="2"/>
    <s v="Delhi"/>
    <s v="Business Owners"/>
    <s v="Mobile"/>
    <n v="198403"/>
    <n v="3052"/>
    <n v="1.54"/>
    <n v="697"/>
    <n v="22.84"/>
    <n v="250"/>
    <n v="22639.5"/>
    <x v="948"/>
    <n v="454"/>
    <s v="Completed"/>
  </r>
  <r>
    <s v="CMP17168"/>
    <x v="0"/>
    <s v="Awareness"/>
    <x v="3"/>
    <s v="2024-09-06"/>
    <s v="12-16-2024"/>
    <x v="1"/>
    <s v="Bengaluru"/>
    <s v="Professionals"/>
    <s v="Tablet"/>
    <n v="64515"/>
    <n v="1098"/>
    <n v="1.7"/>
    <n v="247"/>
    <n v="22.5"/>
    <n v="250"/>
    <n v="16490.669999999998"/>
    <x v="949"/>
    <n v="171"/>
    <s v="Completed"/>
  </r>
  <r>
    <s v="CMP17978"/>
    <x v="0"/>
    <s v="Lead Gen"/>
    <x v="3"/>
    <s v="20/08/2024"/>
    <s v="2024-12-29"/>
    <x v="0"/>
    <s v="Pune"/>
    <s v="Professionals"/>
    <s v="Desktop"/>
    <n v="122461"/>
    <n v="7855"/>
    <n v="6.41"/>
    <n v="2515"/>
    <n v="32.020000000000003"/>
    <n v="6689.52"/>
    <n v="3561.27"/>
    <x v="950"/>
    <n v="2170"/>
    <s v="Active"/>
  </r>
  <r>
    <s v="CMP10713"/>
    <x v="3"/>
    <s v="Retargeting"/>
    <x v="0"/>
    <s v="05-20-2024"/>
    <s v="2024-11-28"/>
    <x v="3"/>
    <s v="Kolkata"/>
    <s v="Students"/>
    <s v="Mobile"/>
    <n v="87550"/>
    <n v="9650"/>
    <n v="11.02"/>
    <n v="2597"/>
    <n v="26.91"/>
    <n v="250"/>
    <n v="13242.61"/>
    <x v="951"/>
    <n v="1801"/>
    <s v="Paused"/>
  </r>
  <r>
    <s v="CMP16840"/>
    <x v="2"/>
    <s v="Sales"/>
    <x v="3"/>
    <s v="2024-05-12"/>
    <s v="12/11/2024"/>
    <x v="0"/>
    <s v="Mumbai"/>
    <s v="Students"/>
    <s v="Tablet"/>
    <n v="21192"/>
    <n v="1791"/>
    <n v="8.4499999999999993"/>
    <n v="135"/>
    <n v="7.54"/>
    <n v="250"/>
    <n v="2253.0500000000002"/>
    <x v="952"/>
    <n v="52"/>
    <s v="Paused"/>
  </r>
  <r>
    <s v="CMP18988"/>
    <x v="0"/>
    <s v="Sales"/>
    <x v="3"/>
    <s v="2024-04-24"/>
    <s v="14/12/2024"/>
    <x v="2"/>
    <s v="Jaipur"/>
    <s v="Families"/>
    <s v="Tablet"/>
    <n v="107032"/>
    <n v="6233"/>
    <n v="5.82"/>
    <n v="316"/>
    <n v="5.07"/>
    <n v="250"/>
    <n v="36978.92"/>
    <x v="953"/>
    <n v="260"/>
    <s v="Paused"/>
  </r>
  <r>
    <s v="CMP11909"/>
    <x v="1"/>
    <s v="Sales"/>
    <x v="0"/>
    <s v="03/04/2024"/>
    <s v="18/12/2024"/>
    <x v="3"/>
    <s v="Kolkata"/>
    <s v="Families"/>
    <s v="Desktop"/>
    <n v="75919"/>
    <n v="3837"/>
    <n v="5.05"/>
    <n v="1223"/>
    <n v="31.87"/>
    <n v="250"/>
    <m/>
    <x v="107"/>
    <n v="744"/>
    <s v="Paused"/>
  </r>
  <r>
    <s v="CMP12237"/>
    <x v="0"/>
    <s v="Awareness"/>
    <x v="3"/>
    <s v="2024-03-11"/>
    <s v="02/12/2024"/>
    <x v="0"/>
    <s v="Pune"/>
    <s v="Families"/>
    <s v="Tablet"/>
    <n v="135729"/>
    <n v="19160"/>
    <n v="14.12"/>
    <n v="5384"/>
    <n v="28.1"/>
    <n v="8245.75"/>
    <n v="19038.38"/>
    <x v="954"/>
    <n v="3797"/>
    <s v="Paused"/>
  </r>
  <r>
    <s v="CMP11505"/>
    <x v="1"/>
    <s v="Lead Gen"/>
    <x v="3"/>
    <s v="2024-06-10"/>
    <s v="2024-10-28"/>
    <x v="3"/>
    <s v="Kolkata"/>
    <s v="Business Owners"/>
    <s v="Tablet"/>
    <n v="159987"/>
    <n v="9823"/>
    <n v="6.14"/>
    <n v="1911"/>
    <n v="19.45"/>
    <n v="250"/>
    <n v="10482.85"/>
    <x v="955"/>
    <n v="979"/>
    <s v="Active"/>
  </r>
  <r>
    <s v="CMP17939"/>
    <x v="1"/>
    <s v="Lead Gen"/>
    <x v="3"/>
    <s v="2024-06-12"/>
    <s v="2024-11-04"/>
    <x v="2"/>
    <s v="Jaipur"/>
    <s v="Students"/>
    <s v="Desktop"/>
    <n v="139005"/>
    <n v="19158"/>
    <n v="13.78"/>
    <n v="2356"/>
    <n v="12.3"/>
    <n v="250"/>
    <n v="46469.2"/>
    <x v="956"/>
    <n v="1502"/>
    <s v="Paused"/>
  </r>
  <r>
    <s v="CMP10974"/>
    <x v="1"/>
    <s v="Retargeting"/>
    <x v="2"/>
    <s v="17/05/2024"/>
    <s v="12/12/2024"/>
    <x v="1"/>
    <s v="Bengaluru"/>
    <s v="Professionals"/>
    <s v="Desktop"/>
    <n v="52556"/>
    <n v="3597"/>
    <n v="6.84"/>
    <n v="394"/>
    <n v="10.95"/>
    <n v="3982.6304252733912"/>
    <n v="28629.19"/>
    <x v="957"/>
    <n v="261"/>
    <s v="Completed"/>
  </r>
  <r>
    <s v="CMP18417"/>
    <x v="1"/>
    <s v="Awareness"/>
    <x v="4"/>
    <s v="08-04-2024"/>
    <s v="2024-11-06"/>
    <x v="0"/>
    <s v="Ahmedabad"/>
    <s v="Professionals"/>
    <s v="Desktop"/>
    <n v="101059"/>
    <n v="1474"/>
    <n v="1.46"/>
    <n v="306"/>
    <n v="20.76"/>
    <n v="12715.68"/>
    <n v="6848.24"/>
    <x v="958"/>
    <n v="164"/>
    <s v="Paused"/>
  </r>
  <r>
    <s v="CMP10285"/>
    <x v="4"/>
    <s v="Lead Gen"/>
    <x v="4"/>
    <s v="14/10/2024"/>
    <s v="2024-11-13"/>
    <x v="1"/>
    <s v="Bengaluru"/>
    <s v="Students"/>
    <s v="Mobile"/>
    <n v="16671"/>
    <n v="1726"/>
    <n v="10.35"/>
    <n v="231"/>
    <n v="13.38"/>
    <n v="250"/>
    <n v="7456.37"/>
    <x v="959"/>
    <n v="56"/>
    <s v="Active"/>
  </r>
  <r>
    <s v="CMP16568"/>
    <x v="2"/>
    <s v="Lead Gen"/>
    <x v="5"/>
    <s v="14/05/2024"/>
    <s v="2024-11-11"/>
    <x v="0"/>
    <s v="Ahmedabad"/>
    <s v="Business Owners"/>
    <s v="Desktop"/>
    <n v="70809"/>
    <n v="2483"/>
    <n v="3.51"/>
    <n v="767"/>
    <n v="30.89"/>
    <n v="3817.8497265160554"/>
    <m/>
    <x v="107"/>
    <n v="270"/>
    <s v="Active"/>
  </r>
  <r>
    <s v="CMP16929"/>
    <x v="2"/>
    <s v="Awareness"/>
    <x v="1"/>
    <s v="08-02-2024"/>
    <s v="2024-12-21"/>
    <x v="0"/>
    <s v="Mumbai"/>
    <s v="Students"/>
    <s v="Tablet"/>
    <n v="76194"/>
    <n v="6378"/>
    <n v="8.3699999999999992"/>
    <n v="732"/>
    <n v="11.48"/>
    <n v="11885.2"/>
    <n v="20550.66"/>
    <x v="960"/>
    <n v="675"/>
    <s v="Completed"/>
  </r>
  <r>
    <s v="CMP10090"/>
    <x v="1"/>
    <s v="Retargeting"/>
    <x v="3"/>
    <s v="07/04/2024"/>
    <s v="05/12/2024"/>
    <x v="0"/>
    <s v="Ahmedabad"/>
    <s v="Professionals"/>
    <s v="Mobile"/>
    <n v="173074"/>
    <n v="22023"/>
    <n v="12.72"/>
    <n v="6398"/>
    <n v="29.05"/>
    <n v="12313.77"/>
    <n v="35168.68"/>
    <x v="961"/>
    <n v="4026"/>
    <s v="Paused"/>
  </r>
  <r>
    <s v="CMP14364"/>
    <x v="1"/>
    <s v="Retargeting"/>
    <x v="4"/>
    <s v="2024-01-30"/>
    <s v="10/11/2024"/>
    <x v="0"/>
    <s v="Pune"/>
    <s v="Students"/>
    <s v="Tablet"/>
    <n v="14180"/>
    <n v="1994"/>
    <n v="14.06"/>
    <n v="446"/>
    <n v="22.37"/>
    <n v="14737.52"/>
    <n v="49254.25"/>
    <x v="962"/>
    <n v="229"/>
    <s v="Active"/>
  </r>
  <r>
    <s v="CMP15539"/>
    <x v="3"/>
    <s v="Sales"/>
    <x v="5"/>
    <s v="2024-09-25"/>
    <s v="29/12/2024"/>
    <x v="0"/>
    <s v="Mumbai"/>
    <s v="Families"/>
    <s v="Mobile"/>
    <n v="98004"/>
    <n v="9483"/>
    <n v="9.68"/>
    <n v="35"/>
    <n v="0.37"/>
    <n v="3817.8497265160554"/>
    <m/>
    <x v="107"/>
    <n v="6"/>
    <s v="Active"/>
  </r>
  <r>
    <s v="CMP16236"/>
    <x v="4"/>
    <s v="Awareness"/>
    <x v="0"/>
    <s v="02-11-2024"/>
    <s v="11-10-2024"/>
    <x v="2"/>
    <s v="Jaipur"/>
    <s v="Business Owners"/>
    <s v="Tablet"/>
    <n v="33611"/>
    <n v="536"/>
    <n v="1.59"/>
    <n v="6"/>
    <n v="1.1200000000000001"/>
    <n v="13782.24"/>
    <n v="34497.33"/>
    <x v="963"/>
    <n v="0"/>
    <s v="Active"/>
  </r>
  <r>
    <s v="CMP11930"/>
    <x v="0"/>
    <s v="Lead Gen"/>
    <x v="2"/>
    <s v="20/07/2024"/>
    <s v="12-30-2024"/>
    <x v="2"/>
    <s v="Lucknow"/>
    <s v="Business Owners"/>
    <s v="Tablet"/>
    <n v="99425"/>
    <n v="12641"/>
    <n v="12.71"/>
    <n v="1225"/>
    <n v="9.69"/>
    <n v="250"/>
    <n v="36336.69"/>
    <x v="964"/>
    <n v="770"/>
    <s v="Active"/>
  </r>
  <r>
    <s v="CMP12297"/>
    <x v="1"/>
    <s v="Sales"/>
    <x v="3"/>
    <s v="16/09/2024"/>
    <s v="11-06-2024"/>
    <x v="2"/>
    <s v="Delhi"/>
    <s v="Professionals"/>
    <s v="Tablet"/>
    <n v="88373"/>
    <n v="5891"/>
    <n v="6.67"/>
    <n v="6"/>
    <n v="0.1"/>
    <n v="7606.37"/>
    <n v="18509.22"/>
    <x v="965"/>
    <n v="5"/>
    <s v="Active"/>
  </r>
  <r>
    <s v="CMP19090"/>
    <x v="1"/>
    <s v="Awareness"/>
    <x v="5"/>
    <s v="17/05/2024"/>
    <s v="12-25-2024"/>
    <x v="0"/>
    <s v="Mumbai"/>
    <s v="Students"/>
    <s v="Tablet"/>
    <n v="171451"/>
    <n v="2142"/>
    <n v="1.25"/>
    <n v="402"/>
    <n v="18.77"/>
    <n v="3817.8497265160554"/>
    <n v="23313.71"/>
    <x v="966"/>
    <n v="313"/>
    <s v="Completed"/>
  </r>
  <r>
    <s v="CMP17909"/>
    <x v="2"/>
    <s v="Lead Gen"/>
    <x v="1"/>
    <s v="23/06/2024"/>
    <s v="10/11/2024"/>
    <x v="0"/>
    <s v="Ahmedabad"/>
    <s v="Business Owners"/>
    <s v="Tablet"/>
    <n v="71910"/>
    <n v="3841"/>
    <n v="5.34"/>
    <n v="660"/>
    <n v="17.18"/>
    <n v="8084.47"/>
    <n v="3300.23"/>
    <x v="967"/>
    <n v="276"/>
    <s v="Paused"/>
  </r>
  <r>
    <s v="CMP11999"/>
    <x v="3"/>
    <s v="Retargeting"/>
    <x v="4"/>
    <s v="03/10/2024"/>
    <s v="11-22-2024"/>
    <x v="2"/>
    <s v="Jaipur"/>
    <s v="Families"/>
    <s v="Desktop"/>
    <n v="24941"/>
    <n v="814"/>
    <n v="3.26"/>
    <n v="14"/>
    <n v="1.72"/>
    <n v="4021.4266195524165"/>
    <n v="43702.94"/>
    <x v="968"/>
    <n v="2"/>
    <s v="Active"/>
  </r>
  <r>
    <s v="CMP15533"/>
    <x v="1"/>
    <s v="Lead Gen"/>
    <x v="4"/>
    <s v="06-30-2024"/>
    <s v="30/10/2024"/>
    <x v="0"/>
    <s v="Pune"/>
    <s v="Students"/>
    <s v="Desktop"/>
    <n v="125089"/>
    <n v="6668"/>
    <n v="5.33"/>
    <n v="644"/>
    <n v="9.66"/>
    <n v="4021.4266195524165"/>
    <n v="1198.4100000000001"/>
    <x v="969"/>
    <n v="193"/>
    <s v="Paused"/>
  </r>
  <r>
    <s v="CMP19603"/>
    <x v="4"/>
    <s v="Awareness"/>
    <x v="5"/>
    <s v="08/02/2024"/>
    <s v="14/12/2024"/>
    <x v="3"/>
    <s v="Kolkata"/>
    <s v="Families"/>
    <s v="Desktop"/>
    <n v="77869"/>
    <n v="6632"/>
    <n v="8.52"/>
    <n v="1162"/>
    <n v="17.52"/>
    <n v="9223.8700000000008"/>
    <n v="24234.87"/>
    <x v="970"/>
    <n v="116"/>
    <s v="Active"/>
  </r>
  <r>
    <s v="CMP13981"/>
    <x v="1"/>
    <s v="Awareness"/>
    <x v="1"/>
    <s v="2024-06-08"/>
    <s v="12-10-2024"/>
    <x v="1"/>
    <s v="Chennai"/>
    <s v="Business Owners"/>
    <s v="Mobile"/>
    <n v="173298"/>
    <n v="2471"/>
    <n v="1.43"/>
    <n v="159"/>
    <n v="6.43"/>
    <n v="250"/>
    <n v="44048.34"/>
    <x v="971"/>
    <n v="148"/>
    <s v="Completed"/>
  </r>
  <r>
    <s v="CMP13834"/>
    <x v="4"/>
    <s v="Sales"/>
    <x v="2"/>
    <s v="2024-05-22"/>
    <s v="11-08-2024"/>
    <x v="0"/>
    <s v="Mumbai"/>
    <s v="Families"/>
    <s v="Tablet"/>
    <n v="139482"/>
    <n v="13075"/>
    <n v="9.3699999999999992"/>
    <n v="847"/>
    <n v="6.48"/>
    <n v="3432.12"/>
    <n v="38986.86"/>
    <x v="972"/>
    <n v="427"/>
    <s v="Paused"/>
  </r>
  <r>
    <s v="CMP13194"/>
    <x v="0"/>
    <s v="Retargeting"/>
    <x v="3"/>
    <s v="06-18-2024"/>
    <s v="25/11/2024"/>
    <x v="1"/>
    <s v="Bengaluru"/>
    <s v="Families"/>
    <s v="Mobile"/>
    <n v="107692"/>
    <n v="9840"/>
    <n v="9.14"/>
    <n v="3209"/>
    <n v="32.61"/>
    <n v="3438.79"/>
    <n v="18465.39"/>
    <x v="973"/>
    <n v="719"/>
    <s v="Completed"/>
  </r>
  <r>
    <s v="CMP14014"/>
    <x v="1"/>
    <s v="Retargeting"/>
    <x v="2"/>
    <s v="2024-08-09"/>
    <s v="01/11/2024"/>
    <x v="0"/>
    <s v="Pune"/>
    <s v="Professionals"/>
    <s v="Desktop"/>
    <n v="127135"/>
    <n v="2915"/>
    <n v="2.29"/>
    <n v="837"/>
    <n v="28.71"/>
    <n v="250"/>
    <n v="47800.959999999999"/>
    <x v="974"/>
    <n v="716"/>
    <s v="Active"/>
  </r>
  <r>
    <s v="CMP18193"/>
    <x v="0"/>
    <s v="Lead Gen"/>
    <x v="5"/>
    <s v="2024-03-16"/>
    <s v="2024-11-11"/>
    <x v="2"/>
    <s v="Delhi"/>
    <s v="Students"/>
    <s v="Tablet"/>
    <n v="120014"/>
    <n v="7505"/>
    <n v="6.25"/>
    <n v="1127"/>
    <n v="15.02"/>
    <n v="3817.8497265160554"/>
    <n v="11838.1"/>
    <x v="975"/>
    <n v="487"/>
    <s v="Paused"/>
  </r>
  <r>
    <s v="CMP19306"/>
    <x v="1"/>
    <s v="Retargeting"/>
    <x v="0"/>
    <s v="07/01/2024"/>
    <s v="20/11/2024"/>
    <x v="3"/>
    <s v="Kolkata"/>
    <s v="Professionals"/>
    <s v="Mobile"/>
    <n v="77703"/>
    <n v="6029"/>
    <n v="7.76"/>
    <n v="113"/>
    <n v="1.87"/>
    <n v="1321.78"/>
    <n v="19599.47"/>
    <x v="976"/>
    <n v="35"/>
    <s v="Completed"/>
  </r>
  <r>
    <s v="CMP15535"/>
    <x v="2"/>
    <s v="Sales"/>
    <x v="3"/>
    <s v="10-19-2024"/>
    <s v="20/12/2024"/>
    <x v="1"/>
    <s v="Chennai"/>
    <s v="Business Owners"/>
    <s v="Desktop"/>
    <n v="157709"/>
    <n v="12512"/>
    <n v="7.93"/>
    <n v="1570"/>
    <n v="12.55"/>
    <n v="3988.1535696969677"/>
    <n v="28102.25"/>
    <x v="977"/>
    <n v="1136"/>
    <s v="Paused"/>
  </r>
  <r>
    <s v="CMP10135"/>
    <x v="3"/>
    <s v="Lead Gen"/>
    <x v="1"/>
    <s v="13/02/2024"/>
    <s v="31/10/2024"/>
    <x v="3"/>
    <s v="Kolkata"/>
    <s v="Professionals"/>
    <s v="Mobile"/>
    <n v="196755"/>
    <n v="20505"/>
    <n v="10.42"/>
    <n v="6070"/>
    <n v="29.6"/>
    <n v="250"/>
    <n v="24902.41"/>
    <x v="978"/>
    <n v="3763"/>
    <s v="Active"/>
  </r>
  <r>
    <s v="CMP13590"/>
    <x v="4"/>
    <s v="Lead Gen"/>
    <x v="0"/>
    <s v="08/01/2024"/>
    <s v="23/11/2024"/>
    <x v="0"/>
    <s v="Mumbai"/>
    <s v="Students"/>
    <s v="Mobile"/>
    <n v="102587"/>
    <n v="14313"/>
    <n v="13.95"/>
    <n v="3510"/>
    <n v="24.52"/>
    <n v="250"/>
    <m/>
    <x v="107"/>
    <n v="2101"/>
    <s v="Active"/>
  </r>
  <r>
    <s v="CMP13853"/>
    <x v="1"/>
    <s v="Awareness"/>
    <x v="3"/>
    <s v="28/02/2024"/>
    <s v="19/11/2024"/>
    <x v="0"/>
    <s v="Pune"/>
    <s v="Students"/>
    <s v="Tablet"/>
    <n v="166662"/>
    <n v="1190"/>
    <n v="0.71"/>
    <n v="22"/>
    <n v="1.85"/>
    <n v="250"/>
    <n v="28027.87"/>
    <x v="979"/>
    <n v="12"/>
    <s v="Paused"/>
  </r>
  <r>
    <s v="CMP17319"/>
    <x v="1"/>
    <s v="Awareness"/>
    <x v="3"/>
    <s v="2024-10-09"/>
    <s v="2024-10-29"/>
    <x v="0"/>
    <s v="Ahmedabad"/>
    <s v="Students"/>
    <s v="Tablet"/>
    <n v="122320"/>
    <n v="14728"/>
    <n v="12.04"/>
    <n v="569"/>
    <n v="3.86"/>
    <n v="6202.21"/>
    <n v="33700"/>
    <x v="980"/>
    <n v="416"/>
    <s v="Completed"/>
  </r>
  <r>
    <s v="CMP15017"/>
    <x v="3"/>
    <s v="Retargeting"/>
    <x v="2"/>
    <s v="2024-06-14"/>
    <s v="11-04-2024"/>
    <x v="3"/>
    <s v="Kolkata"/>
    <s v="Professionals"/>
    <s v="Desktop"/>
    <n v="134524"/>
    <n v="10673"/>
    <n v="7.93"/>
    <n v="3078"/>
    <n v="28.84"/>
    <n v="6738.18"/>
    <n v="22920.2"/>
    <x v="981"/>
    <n v="2037"/>
    <s v="Active"/>
  </r>
  <r>
    <s v="CMP10942"/>
    <x v="3"/>
    <s v="Lead Gen"/>
    <x v="5"/>
    <s v="10-19-2024"/>
    <s v="12-19-2024"/>
    <x v="3"/>
    <s v="Kolkata"/>
    <s v="Students"/>
    <s v="Tablet"/>
    <n v="129620"/>
    <n v="9705"/>
    <n v="7.49"/>
    <n v="3172"/>
    <n v="32.68"/>
    <n v="3817.8497265160554"/>
    <n v="45062.49"/>
    <x v="982"/>
    <n v="948"/>
    <s v="Completed"/>
  </r>
  <r>
    <s v="CMP11894"/>
    <x v="1"/>
    <s v="Retargeting"/>
    <x v="3"/>
    <s v="15/07/2024"/>
    <s v="23/11/2024"/>
    <x v="0"/>
    <s v="Ahmedabad"/>
    <s v="Students"/>
    <s v="Desktop"/>
    <n v="26613"/>
    <n v="3188"/>
    <n v="11.98"/>
    <n v="436"/>
    <n v="13.68"/>
    <n v="1056.98"/>
    <n v="23428.95"/>
    <x v="983"/>
    <n v="50"/>
    <s v="Active"/>
  </r>
  <r>
    <s v="CMP17582"/>
    <x v="3"/>
    <s v="Sales"/>
    <x v="5"/>
    <s v="2024-04-09"/>
    <s v="11-12-2024"/>
    <x v="3"/>
    <s v="Kolkata"/>
    <s v="Professionals"/>
    <s v="Desktop"/>
    <n v="181912"/>
    <n v="12885"/>
    <n v="7.08"/>
    <n v="4212"/>
    <n v="32.69"/>
    <n v="1576.34"/>
    <n v="46122.25"/>
    <x v="984"/>
    <n v="884"/>
    <s v="Active"/>
  </r>
  <r>
    <s v="CMP18879"/>
    <x v="2"/>
    <s v="Sales"/>
    <x v="1"/>
    <s v="03/09/2024"/>
    <s v="2024-12-16"/>
    <x v="2"/>
    <s v="Lucknow"/>
    <s v="Families"/>
    <s v="Tablet"/>
    <n v="172892"/>
    <n v="24658"/>
    <n v="14.26"/>
    <n v="3732"/>
    <n v="15.14"/>
    <n v="3891.7088323699436"/>
    <n v="24156.400000000001"/>
    <x v="985"/>
    <n v="3660"/>
    <s v="Completed"/>
  </r>
  <r>
    <s v="CMP19852"/>
    <x v="3"/>
    <s v="Retargeting"/>
    <x v="4"/>
    <s v="2024-10-09"/>
    <s v="2024-11-29"/>
    <x v="2"/>
    <s v="Lucknow"/>
    <s v="Professionals"/>
    <s v="Tablet"/>
    <n v="80479"/>
    <n v="2749"/>
    <n v="3.42"/>
    <n v="877"/>
    <n v="31.9"/>
    <n v="1453.58"/>
    <n v="11242.75"/>
    <x v="986"/>
    <n v="490"/>
    <s v="Completed"/>
  </r>
  <r>
    <s v="CMP11385"/>
    <x v="0"/>
    <s v="Sales"/>
    <x v="5"/>
    <s v="08-04-2024"/>
    <s v="12-30-2024"/>
    <x v="2"/>
    <s v="Delhi"/>
    <s v="Professionals"/>
    <s v="Desktop"/>
    <n v="182813"/>
    <n v="14144"/>
    <n v="7.74"/>
    <n v="1703"/>
    <n v="12.04"/>
    <n v="10165.5"/>
    <n v="23959.22"/>
    <x v="987"/>
    <n v="1397"/>
    <s v="Active"/>
  </r>
  <r>
    <s v="CMP11139"/>
    <x v="2"/>
    <s v="Lead Gen"/>
    <x v="3"/>
    <s v="2024-10-06"/>
    <s v="20/11/2024"/>
    <x v="0"/>
    <s v="Pune"/>
    <s v="Students"/>
    <s v="Mobile"/>
    <n v="41249"/>
    <n v="5874"/>
    <n v="14.24"/>
    <n v="216"/>
    <n v="3.68"/>
    <n v="3988.1535696969677"/>
    <n v="46332.17"/>
    <x v="988"/>
    <n v="10"/>
    <s v="Paused"/>
  </r>
  <r>
    <s v="CMP18237"/>
    <x v="1"/>
    <s v="Awareness"/>
    <x v="1"/>
    <s v="29/07/2024"/>
    <s v="05/11/2024"/>
    <x v="3"/>
    <s v="Kolkata"/>
    <s v="Families"/>
    <s v="Desktop"/>
    <n v="45210"/>
    <n v="3453"/>
    <n v="7.64"/>
    <n v="415"/>
    <n v="12.02"/>
    <n v="3891.7088323699436"/>
    <m/>
    <x v="107"/>
    <n v="374"/>
    <s v="Paused"/>
  </r>
  <r>
    <s v="CMP11910"/>
    <x v="4"/>
    <s v="Awareness"/>
    <x v="4"/>
    <s v="08-02-2024"/>
    <s v="2024-11-09"/>
    <x v="2"/>
    <s v="Jaipur"/>
    <s v="Business Owners"/>
    <s v="Desktop"/>
    <n v="132697"/>
    <n v="4500"/>
    <n v="3.39"/>
    <n v="797"/>
    <n v="17.71"/>
    <n v="12950.19"/>
    <m/>
    <x v="107"/>
    <n v="82"/>
    <s v="Active"/>
  </r>
  <r>
    <s v="CMP13451"/>
    <x v="4"/>
    <s v="Sales"/>
    <x v="2"/>
    <s v="27/01/2024"/>
    <s v="06/12/2024"/>
    <x v="1"/>
    <s v="Bengaluru"/>
    <s v="Students"/>
    <s v="Desktop"/>
    <n v="50001"/>
    <n v="1353"/>
    <n v="2.71"/>
    <n v="434"/>
    <n v="32.08"/>
    <n v="5327.15"/>
    <n v="6201.2"/>
    <x v="989"/>
    <n v="43"/>
    <s v="Active"/>
  </r>
  <r>
    <s v="CMP10088"/>
    <x v="2"/>
    <s v="Lead Gen"/>
    <x v="5"/>
    <s v="10-13-2024"/>
    <s v="08/12/2024"/>
    <x v="0"/>
    <s v="Mumbai"/>
    <s v="Business Owners"/>
    <s v="Desktop"/>
    <n v="162577"/>
    <n v="7059"/>
    <n v="4.34"/>
    <n v="1945"/>
    <n v="27.55"/>
    <n v="250"/>
    <n v="3375.48"/>
    <x v="990"/>
    <n v="1542"/>
    <s v="Active"/>
  </r>
  <r>
    <s v="CMP12058"/>
    <x v="2"/>
    <s v="Sales"/>
    <x v="5"/>
    <s v="2024-06-09"/>
    <s v="11-25-2024"/>
    <x v="2"/>
    <s v="Lucknow"/>
    <s v="Business Owners"/>
    <s v="Desktop"/>
    <n v="114477"/>
    <n v="13310"/>
    <n v="11.63"/>
    <n v="182"/>
    <n v="1.37"/>
    <n v="250"/>
    <n v="48672.88"/>
    <x v="991"/>
    <n v="105"/>
    <s v="Completed"/>
  </r>
  <r>
    <s v="CMP10585"/>
    <x v="4"/>
    <s v="Awareness"/>
    <x v="0"/>
    <s v="02-14-2024"/>
    <s v="11-15-2024"/>
    <x v="0"/>
    <s v="Pune"/>
    <s v="Business Owners"/>
    <s v="Desktop"/>
    <n v="85281"/>
    <n v="4285"/>
    <n v="5.0199999999999996"/>
    <n v="1337"/>
    <n v="31.2"/>
    <n v="250"/>
    <n v="32660.11"/>
    <x v="992"/>
    <n v="196"/>
    <s v="Paused"/>
  </r>
  <r>
    <s v="CMP18821"/>
    <x v="1"/>
    <s v="Retargeting"/>
    <x v="2"/>
    <s v="2024-10-16"/>
    <s v="12-21-2024"/>
    <x v="2"/>
    <s v="Lucknow"/>
    <s v="Families"/>
    <s v="Mobile"/>
    <n v="150879"/>
    <n v="517"/>
    <n v="0.34"/>
    <n v="45"/>
    <n v="8.6999999999999993"/>
    <n v="12451.77"/>
    <n v="37139.760000000002"/>
    <x v="993"/>
    <n v="14"/>
    <s v="Paused"/>
  </r>
  <r>
    <s v="CMP13657"/>
    <x v="4"/>
    <s v="Lead Gen"/>
    <x v="5"/>
    <s v="2024-04-17"/>
    <s v="2024-12-03"/>
    <x v="3"/>
    <s v="Kolkata"/>
    <s v="Families"/>
    <s v="Desktop"/>
    <n v="166277"/>
    <n v="1854"/>
    <n v="1.1200000000000001"/>
    <n v="111"/>
    <n v="5.99"/>
    <n v="250"/>
    <n v="11175.41"/>
    <x v="994"/>
    <n v="53"/>
    <s v="Paused"/>
  </r>
  <r>
    <s v="CMP15340"/>
    <x v="1"/>
    <s v="Lead Gen"/>
    <x v="0"/>
    <s v="09-04-2024"/>
    <s v="2024-11-15"/>
    <x v="3"/>
    <s v="Kolkata"/>
    <s v="Professionals"/>
    <s v="Tablet"/>
    <n v="70986"/>
    <n v="9856"/>
    <n v="13.88"/>
    <n v="23"/>
    <n v="0.23"/>
    <n v="6312.49"/>
    <n v="17229.03"/>
    <x v="995"/>
    <n v="9"/>
    <s v="Active"/>
  </r>
  <r>
    <s v="CMP13122"/>
    <x v="1"/>
    <s v="Lead Gen"/>
    <x v="3"/>
    <s v="24/01/2024"/>
    <s v="11-04-2024"/>
    <x v="2"/>
    <s v="Delhi"/>
    <s v="Professionals"/>
    <s v="Mobile"/>
    <n v="148360"/>
    <n v="2151"/>
    <n v="1.45"/>
    <n v="493"/>
    <n v="22.92"/>
    <n v="3988.1535696969677"/>
    <n v="18700.16"/>
    <x v="996"/>
    <n v="467"/>
    <s v="Completed"/>
  </r>
  <r>
    <s v="CMP12157"/>
    <x v="1"/>
    <s v="Sales"/>
    <x v="5"/>
    <s v="05-01-2024"/>
    <s v="15/12/2024"/>
    <x v="0"/>
    <s v="Mumbai"/>
    <s v="Professionals"/>
    <s v="Tablet"/>
    <n v="191408"/>
    <n v="7116"/>
    <n v="3.72"/>
    <n v="717"/>
    <n v="10.08"/>
    <n v="3817.8497265160554"/>
    <n v="36471.410000000003"/>
    <x v="997"/>
    <n v="248"/>
    <s v="Paused"/>
  </r>
  <r>
    <s v="CMP19484"/>
    <x v="1"/>
    <s v="Sales"/>
    <x v="2"/>
    <s v="2024-03-20"/>
    <s v="12-15-2024"/>
    <x v="2"/>
    <s v="Jaipur"/>
    <s v="Professionals"/>
    <s v="Mobile"/>
    <n v="159860"/>
    <n v="14554"/>
    <n v="9.1"/>
    <n v="1629"/>
    <n v="11.19"/>
    <n v="14413.11"/>
    <m/>
    <x v="107"/>
    <n v="1321"/>
    <s v="Paused"/>
  </r>
  <r>
    <s v="CMP12433"/>
    <x v="0"/>
    <s v="Sales"/>
    <x v="3"/>
    <s v="2024-09-05"/>
    <s v="11/12/2024"/>
    <x v="1"/>
    <s v="Chennai"/>
    <s v="Students"/>
    <s v="Desktop"/>
    <n v="126945"/>
    <n v="17661"/>
    <n v="13.91"/>
    <n v="4"/>
    <n v="0.02"/>
    <n v="3988.1535696969677"/>
    <n v="45561.41"/>
    <x v="998"/>
    <n v="1"/>
    <s v="Active"/>
  </r>
  <r>
    <s v="CMP14961"/>
    <x v="4"/>
    <s v="Lead Gen"/>
    <x v="5"/>
    <s v="2024-01-22"/>
    <s v="30/12/2024"/>
    <x v="0"/>
    <s v="Pune"/>
    <s v="Business Owners"/>
    <s v="Mobile"/>
    <n v="37159"/>
    <n v="3342"/>
    <n v="8.99"/>
    <n v="263"/>
    <n v="7.87"/>
    <n v="250"/>
    <n v="34850.99"/>
    <x v="999"/>
    <n v="199"/>
    <s v="Completed"/>
  </r>
  <r>
    <s v="CMP15395"/>
    <x v="2"/>
    <s v="Retargeting"/>
    <x v="1"/>
    <s v="05/07/2024"/>
    <s v="20/11/2024"/>
    <x v="2"/>
    <s v="Lucknow"/>
    <s v="Families"/>
    <s v="Tablet"/>
    <n v="64457"/>
    <n v="2908"/>
    <n v="4.51"/>
    <n v="323"/>
    <n v="11.11"/>
    <n v="250"/>
    <n v="7812.38"/>
    <x v="1000"/>
    <n v="143"/>
    <s v="Completed"/>
  </r>
  <r>
    <s v="CMP10951"/>
    <x v="0"/>
    <s v="Retargeting"/>
    <x v="5"/>
    <s v="08-20-2024"/>
    <s v="2024-10-31"/>
    <x v="3"/>
    <s v="Kolkata"/>
    <s v="Families"/>
    <s v="Tablet"/>
    <n v="20452"/>
    <n v="543"/>
    <n v="2.65"/>
    <n v="67"/>
    <n v="12.34"/>
    <n v="5463.88"/>
    <n v="40223.660000000003"/>
    <x v="1001"/>
    <n v="34"/>
    <s v="Paused"/>
  </r>
  <r>
    <s v="CMP10941"/>
    <x v="1"/>
    <s v="Awareness"/>
    <x v="5"/>
    <s v="2024-05-17"/>
    <s v="2024-11-20"/>
    <x v="1"/>
    <s v="Chennai"/>
    <s v="Students"/>
    <s v="Tablet"/>
    <n v="18747"/>
    <n v="1909"/>
    <n v="10.18"/>
    <n v="67"/>
    <n v="3.51"/>
    <n v="2565.9899999999998"/>
    <n v="7237.73"/>
    <x v="1002"/>
    <n v="42"/>
    <s v="Paused"/>
  </r>
  <r>
    <s v="CMP17921"/>
    <x v="2"/>
    <s v="Retargeting"/>
    <x v="5"/>
    <s v="09-19-2024"/>
    <s v="12/11/2024"/>
    <x v="3"/>
    <s v="Kolkata"/>
    <s v="Professionals"/>
    <s v="Mobile"/>
    <n v="178704"/>
    <n v="23466"/>
    <n v="13.13"/>
    <n v="4064"/>
    <n v="17.32"/>
    <n v="3817.8497265160554"/>
    <n v="20432.55"/>
    <x v="1003"/>
    <n v="765"/>
    <s v="Completed"/>
  </r>
  <r>
    <s v="CMP16856"/>
    <x v="3"/>
    <s v="Awareness"/>
    <x v="3"/>
    <s v="2024-01-27"/>
    <s v="11-15-2024"/>
    <x v="1"/>
    <s v="Chennai"/>
    <s v="Students"/>
    <s v="Desktop"/>
    <n v="96880"/>
    <n v="14184"/>
    <n v="14.64"/>
    <n v="4434"/>
    <n v="31.26"/>
    <n v="250"/>
    <n v="5919.43"/>
    <x v="1004"/>
    <n v="3781"/>
    <s v="Completed"/>
  </r>
  <r>
    <s v="CMP16249"/>
    <x v="2"/>
    <s v="Awareness"/>
    <x v="5"/>
    <s v="2024-06-16"/>
    <s v="12-26-2024"/>
    <x v="0"/>
    <s v="Pune"/>
    <s v="Professionals"/>
    <s v="Mobile"/>
    <n v="142142"/>
    <n v="3502"/>
    <n v="2.46"/>
    <n v="932"/>
    <n v="26.61"/>
    <n v="7057.77"/>
    <n v="38593.589999999997"/>
    <x v="1005"/>
    <n v="648"/>
    <s v="Active"/>
  </r>
  <r>
    <s v="CMP19070"/>
    <x v="0"/>
    <s v="Lead Gen"/>
    <x v="1"/>
    <s v="22/06/2024"/>
    <s v="03/11/2024"/>
    <x v="2"/>
    <s v="Delhi"/>
    <s v="Families"/>
    <s v="Mobile"/>
    <n v="49629"/>
    <n v="6470"/>
    <n v="13.04"/>
    <n v="1976"/>
    <n v="30.54"/>
    <n v="1092.97"/>
    <n v="28663.43"/>
    <x v="1006"/>
    <n v="181"/>
    <s v="Paused"/>
  </r>
  <r>
    <s v="CMP15947"/>
    <x v="0"/>
    <s v="Retargeting"/>
    <x v="4"/>
    <s v="04-27-2024"/>
    <s v="2024-12-04"/>
    <x v="2"/>
    <s v="Jaipur"/>
    <s v="Business Owners"/>
    <s v="Desktop"/>
    <n v="156040"/>
    <n v="4795"/>
    <n v="3.07"/>
    <n v="201"/>
    <n v="4.1900000000000004"/>
    <n v="13691.7"/>
    <n v="20098.61"/>
    <x v="1007"/>
    <n v="176"/>
    <s v="Paused"/>
  </r>
  <r>
    <s v="CMP16306"/>
    <x v="1"/>
    <s v="Lead Gen"/>
    <x v="1"/>
    <s v="16/06/2024"/>
    <s v="2024-12-05"/>
    <x v="2"/>
    <s v="Jaipur"/>
    <s v="Professionals"/>
    <s v="Desktop"/>
    <n v="41107"/>
    <n v="5261"/>
    <n v="12.8"/>
    <n v="336"/>
    <n v="6.39"/>
    <n v="250"/>
    <n v="26392.79"/>
    <x v="1008"/>
    <n v="268"/>
    <s v="Completed"/>
  </r>
  <r>
    <s v="CMP19543"/>
    <x v="3"/>
    <s v="Lead Gen"/>
    <x v="3"/>
    <s v="2024-03-26"/>
    <s v="11-16-2024"/>
    <x v="1"/>
    <s v="Chennai"/>
    <s v="Business Owners"/>
    <s v="Desktop"/>
    <n v="85696"/>
    <n v="10116"/>
    <n v="11.8"/>
    <n v="2639"/>
    <n v="26.09"/>
    <n v="250"/>
    <n v="22533.48"/>
    <x v="1009"/>
    <n v="1855"/>
    <s v="Completed"/>
  </r>
  <r>
    <s v="CMP15925"/>
    <x v="1"/>
    <s v="Awareness"/>
    <x v="3"/>
    <s v="08-22-2024"/>
    <s v="19/12/2024"/>
    <x v="2"/>
    <s v="Jaipur"/>
    <s v="Business Owners"/>
    <s v="Mobile"/>
    <n v="98046"/>
    <n v="7803"/>
    <n v="7.96"/>
    <n v="1849"/>
    <n v="23.7"/>
    <n v="3988.1535696969677"/>
    <m/>
    <x v="107"/>
    <n v="1308"/>
    <s v="Paused"/>
  </r>
  <r>
    <s v="CMP12218"/>
    <x v="1"/>
    <s v="Retargeting"/>
    <x v="2"/>
    <s v="17/08/2024"/>
    <s v="2024-10-28"/>
    <x v="2"/>
    <s v="Lucknow"/>
    <s v="Business Owners"/>
    <s v="Mobile"/>
    <n v="10348"/>
    <n v="885"/>
    <n v="8.5500000000000007"/>
    <n v="100"/>
    <n v="11.3"/>
    <n v="250"/>
    <n v="26213.73"/>
    <x v="1010"/>
    <n v="30"/>
    <s v="Active"/>
  </r>
  <r>
    <s v="CMP14625"/>
    <x v="0"/>
    <s v="Awareness"/>
    <x v="3"/>
    <s v="07-08-2024"/>
    <s v="15/12/2024"/>
    <x v="0"/>
    <s v="Pune"/>
    <s v="Families"/>
    <s v="Mobile"/>
    <n v="155624"/>
    <n v="16655"/>
    <n v="10.7"/>
    <n v="2398"/>
    <n v="14.4"/>
    <n v="250"/>
    <n v="13913.84"/>
    <x v="1011"/>
    <n v="1960"/>
    <s v="Completed"/>
  </r>
  <r>
    <s v="CMP16409"/>
    <x v="3"/>
    <s v="Retargeting"/>
    <x v="4"/>
    <s v="07/09/2024"/>
    <s v="19/11/2024"/>
    <x v="0"/>
    <s v="Ahmedabad"/>
    <s v="Students"/>
    <s v="Tablet"/>
    <n v="83465"/>
    <n v="10651"/>
    <n v="12.76"/>
    <n v="1971"/>
    <n v="18.510000000000002"/>
    <n v="12781.13"/>
    <n v="20413.95"/>
    <x v="1012"/>
    <n v="409"/>
    <s v="Completed"/>
  </r>
  <r>
    <s v="CMP13572"/>
    <x v="0"/>
    <s v="Retargeting"/>
    <x v="2"/>
    <s v="2024-04-09"/>
    <s v="11-15-2024"/>
    <x v="1"/>
    <s v="Chennai"/>
    <s v="Students"/>
    <s v="Desktop"/>
    <n v="137236"/>
    <n v="3893"/>
    <n v="2.84"/>
    <n v="601"/>
    <n v="15.44"/>
    <n v="3982.6304252733912"/>
    <n v="11854.47"/>
    <x v="1013"/>
    <n v="296"/>
    <s v="Active"/>
  </r>
  <r>
    <s v="CMP16408"/>
    <x v="3"/>
    <s v="Lead Gen"/>
    <x v="0"/>
    <s v="2024-02-01"/>
    <s v="2024-12-28"/>
    <x v="0"/>
    <s v="Mumbai"/>
    <s v="Professionals"/>
    <s v="Mobile"/>
    <n v="152744"/>
    <n v="4848"/>
    <n v="3.17"/>
    <n v="396"/>
    <n v="8.17"/>
    <n v="2962.62"/>
    <n v="49666.89"/>
    <x v="1014"/>
    <n v="342"/>
    <s v="Completed"/>
  </r>
  <r>
    <s v="CMP16134"/>
    <x v="3"/>
    <s v="Retargeting"/>
    <x v="4"/>
    <s v="05-15-2024"/>
    <s v="2024-12-25"/>
    <x v="2"/>
    <s v="Jaipur"/>
    <s v="Business Owners"/>
    <s v="Tablet"/>
    <n v="162324"/>
    <n v="2426"/>
    <n v="1.49"/>
    <n v="606"/>
    <n v="24.98"/>
    <n v="4021.4266195524165"/>
    <n v="29931.81"/>
    <x v="1015"/>
    <n v="509"/>
    <s v="Paused"/>
  </r>
  <r>
    <s v="CMP18510"/>
    <x v="0"/>
    <s v="Sales"/>
    <x v="3"/>
    <s v="07/08/2024"/>
    <s v="06/12/2024"/>
    <x v="0"/>
    <s v="Pune"/>
    <s v="Professionals"/>
    <s v="Desktop"/>
    <n v="184272"/>
    <n v="26805"/>
    <n v="14.55"/>
    <n v="5948"/>
    <n v="22.19"/>
    <n v="250"/>
    <n v="31156.38"/>
    <x v="1016"/>
    <n v="5136"/>
    <s v="Active"/>
  </r>
  <r>
    <s v="CMP11363"/>
    <x v="1"/>
    <s v="Lead Gen"/>
    <x v="3"/>
    <s v="03-05-2024"/>
    <s v="11/12/2024"/>
    <x v="0"/>
    <s v="Ahmedabad"/>
    <s v="Professionals"/>
    <s v="Tablet"/>
    <n v="119864"/>
    <n v="4869"/>
    <n v="4.0599999999999996"/>
    <n v="1563"/>
    <n v="32.1"/>
    <n v="3988.1535696969677"/>
    <n v="23428.71"/>
    <x v="1017"/>
    <n v="1486"/>
    <s v="Paused"/>
  </r>
  <r>
    <s v="CMP19413"/>
    <x v="2"/>
    <s v="Lead Gen"/>
    <x v="5"/>
    <s v="19/05/2024"/>
    <s v="15/12/2024"/>
    <x v="2"/>
    <s v="Lucknow"/>
    <s v="Families"/>
    <s v="Desktop"/>
    <n v="64049"/>
    <n v="9342"/>
    <n v="14.59"/>
    <n v="724"/>
    <n v="7.75"/>
    <n v="250"/>
    <n v="15664.22"/>
    <x v="1018"/>
    <n v="714"/>
    <s v="Paused"/>
  </r>
  <r>
    <s v="CMP19403"/>
    <x v="3"/>
    <s v="Sales"/>
    <x v="5"/>
    <s v="02-26-2024"/>
    <s v="24/12/2024"/>
    <x v="1"/>
    <s v="Bengaluru"/>
    <s v="Students"/>
    <s v="Mobile"/>
    <n v="192056"/>
    <n v="4344"/>
    <n v="2.2599999999999998"/>
    <n v="1139"/>
    <n v="26.22"/>
    <n v="11102.7"/>
    <n v="27377.49"/>
    <x v="1019"/>
    <n v="857"/>
    <s v="Completed"/>
  </r>
  <r>
    <s v="CMP18811"/>
    <x v="3"/>
    <s v="Lead Gen"/>
    <x v="3"/>
    <s v="09-19-2024"/>
    <s v="25/11/2024"/>
    <x v="3"/>
    <s v="Kolkata"/>
    <s v="Professionals"/>
    <s v="Tablet"/>
    <n v="96663"/>
    <n v="909"/>
    <n v="0.94"/>
    <n v="8"/>
    <n v="0.88"/>
    <n v="11811.33"/>
    <n v="37447.39"/>
    <x v="1020"/>
    <n v="7"/>
    <s v="Paused"/>
  </r>
  <r>
    <s v="CMP17943"/>
    <x v="3"/>
    <s v="Awareness"/>
    <x v="3"/>
    <s v="05-30-2024"/>
    <s v="11/12/2024"/>
    <x v="0"/>
    <s v="Mumbai"/>
    <s v="Families"/>
    <s v="Tablet"/>
    <n v="18222"/>
    <n v="1171"/>
    <n v="6.43"/>
    <n v="33"/>
    <n v="2.82"/>
    <n v="3988.1535696969677"/>
    <n v="30689.05"/>
    <x v="1021"/>
    <n v="19"/>
    <s v="Completed"/>
  </r>
  <r>
    <s v="CMP17822"/>
    <x v="1"/>
    <s v="Awareness"/>
    <x v="5"/>
    <s v="04-30-2024"/>
    <s v="12-10-2024"/>
    <x v="0"/>
    <s v="Mumbai"/>
    <s v="Students"/>
    <s v="Desktop"/>
    <n v="193865"/>
    <n v="22534"/>
    <n v="11.62"/>
    <n v="662"/>
    <n v="2.94"/>
    <n v="3817.8497265160554"/>
    <n v="7456.59"/>
    <x v="1022"/>
    <n v="234"/>
    <s v="Active"/>
  </r>
  <r>
    <s v="CMP12165"/>
    <x v="2"/>
    <s v="Awareness"/>
    <x v="5"/>
    <s v="06-17-2024"/>
    <s v="05/11/2024"/>
    <x v="2"/>
    <s v="Jaipur"/>
    <s v="Professionals"/>
    <s v="Desktop"/>
    <n v="170160"/>
    <n v="21216"/>
    <n v="12.47"/>
    <n v="623"/>
    <n v="2.94"/>
    <n v="913.13"/>
    <n v="35773.61"/>
    <x v="1023"/>
    <n v="96"/>
    <s v="Active"/>
  </r>
  <r>
    <s v="CMP19855"/>
    <x v="1"/>
    <s v="Retargeting"/>
    <x v="5"/>
    <s v="02-26-2024"/>
    <s v="18/12/2024"/>
    <x v="2"/>
    <s v="Jaipur"/>
    <s v="Families"/>
    <s v="Mobile"/>
    <n v="88992"/>
    <n v="2740"/>
    <n v="3.08"/>
    <n v="451"/>
    <n v="16.46"/>
    <n v="250"/>
    <n v="16272.94"/>
    <x v="1024"/>
    <n v="313"/>
    <s v="Active"/>
  </r>
  <r>
    <s v="CMP12553"/>
    <x v="3"/>
    <s v="Lead Gen"/>
    <x v="1"/>
    <s v="20/06/2024"/>
    <s v="2024-12-01"/>
    <x v="2"/>
    <s v="Jaipur"/>
    <s v="Families"/>
    <s v="Mobile"/>
    <n v="167714"/>
    <n v="14507"/>
    <n v="8.65"/>
    <n v="116"/>
    <n v="0.8"/>
    <n v="1679.46"/>
    <n v="3723.55"/>
    <x v="1025"/>
    <n v="25"/>
    <s v="Completed"/>
  </r>
  <r>
    <s v="CMP17770"/>
    <x v="1"/>
    <s v="Lead Gen"/>
    <x v="3"/>
    <s v="27/08/2024"/>
    <s v="12-22-2024"/>
    <x v="2"/>
    <s v="Delhi"/>
    <s v="Students"/>
    <s v="Mobile"/>
    <n v="29230"/>
    <n v="376"/>
    <n v="1.29"/>
    <n v="54"/>
    <n v="14.36"/>
    <n v="12055.29"/>
    <n v="38006.379999999997"/>
    <x v="1026"/>
    <n v="33"/>
    <s v="Completed"/>
  </r>
  <r>
    <s v="CMP11908"/>
    <x v="1"/>
    <s v="Lead Gen"/>
    <x v="1"/>
    <s v="09-12-2024"/>
    <s v="2024-11-10"/>
    <x v="1"/>
    <s v="Chennai"/>
    <s v="Students"/>
    <s v="Desktop"/>
    <n v="12950"/>
    <n v="1626"/>
    <n v="12.56"/>
    <n v="307"/>
    <n v="18.88"/>
    <n v="14065.41"/>
    <n v="29587.45"/>
    <x v="1027"/>
    <n v="44"/>
    <s v="Paused"/>
  </r>
  <r>
    <s v="CMP16662"/>
    <x v="1"/>
    <s v="Sales"/>
    <x v="3"/>
    <s v="05-13-2024"/>
    <s v="12-29-2024"/>
    <x v="1"/>
    <s v="Bengaluru"/>
    <s v="Families"/>
    <s v="Desktop"/>
    <n v="167280"/>
    <n v="4358"/>
    <n v="2.61"/>
    <n v="744"/>
    <n v="17.07"/>
    <n v="250"/>
    <n v="43118.720000000001"/>
    <x v="1028"/>
    <n v="319"/>
    <s v="Completed"/>
  </r>
  <r>
    <s v="CMP16059"/>
    <x v="4"/>
    <s v="Awareness"/>
    <x v="5"/>
    <s v="04-15-2024"/>
    <s v="2024-12-20"/>
    <x v="2"/>
    <s v="Delhi"/>
    <s v="Business Owners"/>
    <s v="Tablet"/>
    <n v="24835"/>
    <n v="1397"/>
    <n v="5.63"/>
    <n v="288"/>
    <n v="20.62"/>
    <n v="3817.8497265160554"/>
    <n v="39792.050000000003"/>
    <x v="1029"/>
    <n v="85"/>
    <s v="Paused"/>
  </r>
  <r>
    <s v="CMP19694"/>
    <x v="2"/>
    <s v="Sales"/>
    <x v="4"/>
    <s v="2024-05-05"/>
    <s v="12-30-2024"/>
    <x v="2"/>
    <s v="Delhi"/>
    <s v="Students"/>
    <s v="Mobile"/>
    <n v="171004"/>
    <n v="16223"/>
    <n v="9.49"/>
    <n v="5342"/>
    <n v="32.93"/>
    <n v="4021.4266195524165"/>
    <n v="34412.49"/>
    <x v="1030"/>
    <n v="987"/>
    <s v="Active"/>
  </r>
  <r>
    <s v="CMP18147"/>
    <x v="1"/>
    <s v="Sales"/>
    <x v="5"/>
    <s v="2024-01-31"/>
    <s v="11-13-2024"/>
    <x v="2"/>
    <s v="Lucknow"/>
    <s v="Students"/>
    <s v="Mobile"/>
    <n v="44144"/>
    <n v="6225"/>
    <n v="14.1"/>
    <n v="171"/>
    <n v="2.75"/>
    <n v="3123.52"/>
    <n v="24660.68"/>
    <x v="1031"/>
    <n v="101"/>
    <s v="Completed"/>
  </r>
  <r>
    <s v="CMP15901"/>
    <x v="3"/>
    <s v="Awareness"/>
    <x v="5"/>
    <s v="06-07-2024"/>
    <s v="11-02-2024"/>
    <x v="0"/>
    <s v="Ahmedabad"/>
    <s v="Families"/>
    <s v="Mobile"/>
    <n v="179501"/>
    <n v="17274"/>
    <n v="9.6199999999999992"/>
    <n v="4083"/>
    <n v="23.64"/>
    <n v="3801.9"/>
    <n v="3396.4"/>
    <x v="1032"/>
    <n v="569"/>
    <s v="Paused"/>
  </r>
  <r>
    <s v="CMP12786"/>
    <x v="1"/>
    <s v="Lead Gen"/>
    <x v="4"/>
    <s v="24/02/2024"/>
    <s v="11-18-2024"/>
    <x v="0"/>
    <s v="Pune"/>
    <s v="Families"/>
    <s v="Mobile"/>
    <n v="119694"/>
    <n v="17934"/>
    <n v="14.98"/>
    <n v="4987"/>
    <n v="27.81"/>
    <n v="250"/>
    <n v="14109.78"/>
    <x v="1033"/>
    <n v="256"/>
    <s v="Completed"/>
  </r>
  <r>
    <s v="CMP16447"/>
    <x v="2"/>
    <s v="Lead Gen"/>
    <x v="5"/>
    <s v="2024-06-21"/>
    <s v="29/10/2024"/>
    <x v="1"/>
    <s v="Chennai"/>
    <s v="Students"/>
    <s v="Mobile"/>
    <n v="126991"/>
    <n v="4201"/>
    <n v="3.31"/>
    <n v="1086"/>
    <n v="25.85"/>
    <n v="250"/>
    <m/>
    <x v="107"/>
    <n v="867"/>
    <s v="Active"/>
  </r>
  <r>
    <s v="CMP16792"/>
    <x v="4"/>
    <s v="Retargeting"/>
    <x v="3"/>
    <s v="08-19-2024"/>
    <s v="29/12/2024"/>
    <x v="1"/>
    <s v="Chennai"/>
    <s v="Families"/>
    <s v="Desktop"/>
    <n v="71365"/>
    <n v="922"/>
    <n v="1.29"/>
    <n v="160"/>
    <n v="17.350000000000001"/>
    <n v="250"/>
    <n v="11617.15"/>
    <x v="1034"/>
    <n v="159"/>
    <s v="Completed"/>
  </r>
  <r>
    <s v="CMP17209"/>
    <x v="1"/>
    <s v="Retargeting"/>
    <x v="5"/>
    <s v="14/04/2024"/>
    <s v="11-25-2024"/>
    <x v="2"/>
    <s v="Jaipur"/>
    <s v="Professionals"/>
    <s v="Tablet"/>
    <n v="92487"/>
    <n v="3919"/>
    <n v="4.24"/>
    <n v="288"/>
    <n v="7.35"/>
    <n v="3817.8497265160554"/>
    <n v="37365.43"/>
    <x v="1035"/>
    <n v="78"/>
    <s v="Paused"/>
  </r>
  <r>
    <s v="CMP14315"/>
    <x v="3"/>
    <s v="Retargeting"/>
    <x v="0"/>
    <s v="22/09/2024"/>
    <s v="11-08-2024"/>
    <x v="0"/>
    <s v="Mumbai"/>
    <s v="Business Owners"/>
    <s v="Tablet"/>
    <n v="28941"/>
    <n v="553"/>
    <n v="1.91"/>
    <n v="18"/>
    <n v="3.25"/>
    <n v="250"/>
    <n v="10491.66"/>
    <x v="1036"/>
    <n v="10"/>
    <s v="Completed"/>
  </r>
  <r>
    <s v="CMP10810"/>
    <x v="3"/>
    <s v="Sales"/>
    <x v="4"/>
    <s v="24/01/2024"/>
    <s v="04/12/2024"/>
    <x v="0"/>
    <s v="Ahmedabad"/>
    <s v="Professionals"/>
    <s v="Desktop"/>
    <n v="116497"/>
    <n v="9016"/>
    <n v="7.74"/>
    <n v="913"/>
    <n v="10.130000000000001"/>
    <n v="4021.4266195524165"/>
    <n v="39924.21"/>
    <x v="1037"/>
    <n v="670"/>
    <s v="Completed"/>
  </r>
  <r>
    <s v="CMP19813"/>
    <x v="2"/>
    <s v="Lead Gen"/>
    <x v="5"/>
    <s v="2024-07-17"/>
    <s v="2024-11-19"/>
    <x v="0"/>
    <s v="Pune"/>
    <s v="Students"/>
    <s v="Mobile"/>
    <n v="186693"/>
    <n v="16946"/>
    <n v="9.08"/>
    <n v="8"/>
    <n v="0.05"/>
    <n v="250"/>
    <n v="26790.63"/>
    <x v="1038"/>
    <n v="1"/>
    <s v="Paused"/>
  </r>
  <r>
    <s v="CMP10679"/>
    <x v="2"/>
    <s v="Awareness"/>
    <x v="4"/>
    <s v="10-13-2024"/>
    <s v="06/11/2024"/>
    <x v="2"/>
    <s v="Delhi"/>
    <s v="Business Owners"/>
    <s v="Mobile"/>
    <n v="168929"/>
    <n v="23727"/>
    <n v="14.05"/>
    <n v="559"/>
    <n v="2.36"/>
    <n v="250"/>
    <n v="8971.42"/>
    <x v="1039"/>
    <n v="493"/>
    <s v="Active"/>
  </r>
  <r>
    <s v="CMP10733"/>
    <x v="2"/>
    <s v="Lead Gen"/>
    <x v="1"/>
    <s v="09-08-2024"/>
    <s v="2024-11-21"/>
    <x v="2"/>
    <s v="Delhi"/>
    <s v="Business Owners"/>
    <s v="Mobile"/>
    <n v="1189"/>
    <n v="50"/>
    <n v="4.21"/>
    <n v="11"/>
    <n v="22"/>
    <n v="250"/>
    <n v="48434.23"/>
    <x v="1040"/>
    <n v="10"/>
    <s v="Active"/>
  </r>
  <r>
    <s v="CMP12525"/>
    <x v="4"/>
    <s v="Awareness"/>
    <x v="5"/>
    <s v="07-10-2024"/>
    <s v="2024-12-02"/>
    <x v="1"/>
    <s v="Chennai"/>
    <s v="Students"/>
    <s v="Mobile"/>
    <n v="153101"/>
    <n v="21346"/>
    <n v="13.94"/>
    <n v="1001"/>
    <n v="4.6900000000000004"/>
    <n v="3817.8497265160554"/>
    <n v="13912.61"/>
    <x v="1041"/>
    <n v="814"/>
    <s v="Paused"/>
  </r>
  <r>
    <s v="CMP13285"/>
    <x v="2"/>
    <s v="Awareness"/>
    <x v="4"/>
    <s v="2024-03-17"/>
    <s v="2024-12-05"/>
    <x v="2"/>
    <s v="Lucknow"/>
    <s v="Professionals"/>
    <s v="Desktop"/>
    <n v="21426"/>
    <n v="2984"/>
    <n v="13.93"/>
    <n v="683"/>
    <n v="22.89"/>
    <n v="4021.4266195524165"/>
    <n v="37698.339999999997"/>
    <x v="1042"/>
    <n v="213"/>
    <s v="Paused"/>
  </r>
  <r>
    <s v="CMP10386"/>
    <x v="1"/>
    <s v="Sales"/>
    <x v="2"/>
    <s v="2024-05-17"/>
    <s v="08/12/2024"/>
    <x v="1"/>
    <s v="Chennai"/>
    <s v="Families"/>
    <s v="Desktop"/>
    <n v="125022"/>
    <n v="11118"/>
    <n v="8.89"/>
    <n v="742"/>
    <n v="6.67"/>
    <n v="1698.68"/>
    <n v="22650.19"/>
    <x v="1043"/>
    <n v="45"/>
    <s v="Active"/>
  </r>
  <r>
    <s v="CMP11966"/>
    <x v="4"/>
    <s v="Lead Gen"/>
    <x v="5"/>
    <s v="2024-05-11"/>
    <s v="12-14-2024"/>
    <x v="1"/>
    <s v="Chennai"/>
    <s v="Professionals"/>
    <s v="Tablet"/>
    <n v="133173"/>
    <n v="1648"/>
    <n v="1.24"/>
    <n v="275"/>
    <n v="16.690000000000001"/>
    <n v="250"/>
    <n v="39956.33"/>
    <x v="1044"/>
    <n v="214"/>
    <s v="Paused"/>
  </r>
  <r>
    <s v="CMP19853"/>
    <x v="3"/>
    <s v="Lead Gen"/>
    <x v="5"/>
    <s v="17/05/2024"/>
    <s v="2024-12-11"/>
    <x v="0"/>
    <s v="Pune"/>
    <s v="Students"/>
    <s v="Mobile"/>
    <n v="103225"/>
    <n v="1242"/>
    <n v="1.2"/>
    <n v="38"/>
    <n v="3.06"/>
    <n v="3817.8497265160554"/>
    <n v="49178.65"/>
    <x v="1045"/>
    <n v="27"/>
    <s v="Paused"/>
  </r>
  <r>
    <s v="CMP15297"/>
    <x v="3"/>
    <s v="Awareness"/>
    <x v="1"/>
    <s v="04-08-2024"/>
    <s v="2024-12-30"/>
    <x v="2"/>
    <s v="Jaipur"/>
    <s v="Students"/>
    <s v="Tablet"/>
    <n v="70092"/>
    <n v="80"/>
    <n v="0.11"/>
    <n v="1"/>
    <n v="1.25"/>
    <n v="250"/>
    <n v="28070.69"/>
    <x v="1046"/>
    <n v="1"/>
    <s v="Completed"/>
  </r>
  <r>
    <s v="CMP12367"/>
    <x v="0"/>
    <s v="Sales"/>
    <x v="2"/>
    <s v="30/05/2024"/>
    <s v="12-14-2024"/>
    <x v="0"/>
    <s v="Ahmedabad"/>
    <s v="Families"/>
    <s v="Mobile"/>
    <n v="175956"/>
    <n v="17316"/>
    <n v="9.84"/>
    <n v="3992"/>
    <n v="23.05"/>
    <n v="250"/>
    <n v="31582.89"/>
    <x v="1047"/>
    <n v="3065"/>
    <s v="Completed"/>
  </r>
  <r>
    <s v="CMP19869"/>
    <x v="1"/>
    <s v="Awareness"/>
    <x v="5"/>
    <s v="18/07/2024"/>
    <s v="10-29-2024"/>
    <x v="1"/>
    <s v="Bengaluru"/>
    <s v="Business Owners"/>
    <s v="Tablet"/>
    <n v="54160"/>
    <n v="7542"/>
    <n v="13.93"/>
    <n v="155"/>
    <n v="2.06"/>
    <n v="3817.8497265160554"/>
    <n v="39885.42"/>
    <x v="1048"/>
    <n v="104"/>
    <s v="Active"/>
  </r>
  <r>
    <s v="CMP12678"/>
    <x v="0"/>
    <s v="Retargeting"/>
    <x v="5"/>
    <s v="08/03/2024"/>
    <s v="07/11/2024"/>
    <x v="2"/>
    <s v="Lucknow"/>
    <s v="Families"/>
    <s v="Mobile"/>
    <n v="28672"/>
    <n v="2286"/>
    <n v="7.97"/>
    <n v="652"/>
    <n v="28.52"/>
    <n v="3817.8497265160554"/>
    <n v="26612.78"/>
    <x v="1049"/>
    <n v="494"/>
    <s v="Active"/>
  </r>
  <r>
    <s v="CMP14627"/>
    <x v="3"/>
    <s v="Lead Gen"/>
    <x v="3"/>
    <s v="2024-03-02"/>
    <s v="25/11/2024"/>
    <x v="0"/>
    <s v="Mumbai"/>
    <s v="Students"/>
    <s v="Mobile"/>
    <n v="27046"/>
    <n v="2184"/>
    <n v="8.08"/>
    <n v="687"/>
    <n v="31.46"/>
    <n v="3988.1535696969677"/>
    <n v="33065.410000000003"/>
    <x v="1050"/>
    <n v="177"/>
    <s v="Paused"/>
  </r>
  <r>
    <s v="CMP18726"/>
    <x v="2"/>
    <s v="Retargeting"/>
    <x v="0"/>
    <s v="07-29-2024"/>
    <s v="2024-11-23"/>
    <x v="2"/>
    <s v="Jaipur"/>
    <s v="Families"/>
    <s v="Mobile"/>
    <n v="88184"/>
    <n v="4028"/>
    <n v="4.57"/>
    <n v="866"/>
    <n v="21.5"/>
    <n v="250"/>
    <n v="23793.83"/>
    <x v="1051"/>
    <n v="242"/>
    <s v="Active"/>
  </r>
  <r>
    <s v="CMP14342"/>
    <x v="2"/>
    <s v="Awareness"/>
    <x v="1"/>
    <s v="2024-10-13"/>
    <s v="2024-12-22"/>
    <x v="2"/>
    <s v="Jaipur"/>
    <s v="Students"/>
    <s v="Desktop"/>
    <n v="5030"/>
    <n v="334"/>
    <n v="6.64"/>
    <n v="65"/>
    <n v="19.46"/>
    <n v="3891.7088323699436"/>
    <n v="2180.12"/>
    <x v="1052"/>
    <n v="11"/>
    <s v="Active"/>
  </r>
  <r>
    <s v="CMP17692"/>
    <x v="2"/>
    <s v="Lead Gen"/>
    <x v="4"/>
    <s v="06/03/2024"/>
    <s v="27/11/2024"/>
    <x v="3"/>
    <s v="Kolkata"/>
    <s v="Students"/>
    <s v="Desktop"/>
    <n v="77264"/>
    <n v="8863"/>
    <n v="11.47"/>
    <n v="1460"/>
    <n v="16.47"/>
    <n v="4021.4266195524165"/>
    <n v="29472.07"/>
    <x v="1053"/>
    <n v="935"/>
    <s v="Completed"/>
  </r>
  <r>
    <s v="CMP12563"/>
    <x v="1"/>
    <s v="Awareness"/>
    <x v="4"/>
    <s v="30/06/2024"/>
    <s v="2024-11-24"/>
    <x v="3"/>
    <s v="Kolkata"/>
    <s v="Professionals"/>
    <s v="Mobile"/>
    <n v="104242"/>
    <n v="8423"/>
    <n v="8.08"/>
    <n v="1486"/>
    <n v="17.64"/>
    <n v="250"/>
    <n v="48440.98"/>
    <x v="1054"/>
    <n v="492"/>
    <s v="Paused"/>
  </r>
  <r>
    <s v="CMP19079"/>
    <x v="2"/>
    <s v="Retargeting"/>
    <x v="2"/>
    <s v="04-20-2024"/>
    <s v="02/11/2024"/>
    <x v="0"/>
    <s v="Ahmedabad"/>
    <s v="Students"/>
    <s v="Desktop"/>
    <n v="46532"/>
    <n v="1450"/>
    <n v="3.12"/>
    <n v="406"/>
    <n v="28"/>
    <n v="7475.43"/>
    <n v="13710.63"/>
    <x v="1055"/>
    <n v="101"/>
    <s v="Active"/>
  </r>
  <r>
    <s v="CMP17645"/>
    <x v="2"/>
    <s v="Retargeting"/>
    <x v="5"/>
    <s v="06-11-2024"/>
    <s v="09/12/2024"/>
    <x v="1"/>
    <s v="Bengaluru"/>
    <s v="Professionals"/>
    <s v="Tablet"/>
    <n v="191859"/>
    <n v="17954"/>
    <n v="9.36"/>
    <n v="2521"/>
    <n v="14.04"/>
    <n v="3817.8497265160554"/>
    <n v="25600.44"/>
    <x v="1056"/>
    <n v="2340"/>
    <s v="Completed"/>
  </r>
  <r>
    <s v="CMP10417"/>
    <x v="4"/>
    <s v="Retargeting"/>
    <x v="0"/>
    <s v="03-19-2024"/>
    <s v="14/12/2024"/>
    <x v="1"/>
    <s v="Bengaluru"/>
    <s v="Professionals"/>
    <s v="Tablet"/>
    <n v="108862"/>
    <n v="5927"/>
    <n v="5.44"/>
    <n v="1734"/>
    <n v="29.26"/>
    <n v="3830.4648972188602"/>
    <n v="4469.04"/>
    <x v="1057"/>
    <n v="874"/>
    <s v="Active"/>
  </r>
  <r>
    <s v="CMP14021"/>
    <x v="1"/>
    <s v="Awareness"/>
    <x v="5"/>
    <s v="06/03/2024"/>
    <s v="12-28-2024"/>
    <x v="0"/>
    <s v="Pune"/>
    <s v="Families"/>
    <s v="Desktop"/>
    <n v="117683"/>
    <n v="3020"/>
    <n v="2.57"/>
    <n v="810"/>
    <n v="26.82"/>
    <n v="250"/>
    <n v="3951.37"/>
    <x v="1058"/>
    <n v="226"/>
    <s v="Paused"/>
  </r>
  <r>
    <s v="CMP14386"/>
    <x v="3"/>
    <s v="Sales"/>
    <x v="1"/>
    <s v="03-06-2024"/>
    <s v="12-22-2024"/>
    <x v="2"/>
    <s v="Jaipur"/>
    <s v="Professionals"/>
    <s v="Tablet"/>
    <n v="26414"/>
    <n v="536"/>
    <n v="2.0299999999999998"/>
    <n v="160"/>
    <n v="29.85"/>
    <n v="3891.7088323699436"/>
    <n v="49864.41"/>
    <x v="1059"/>
    <n v="117"/>
    <s v="Active"/>
  </r>
  <r>
    <s v="CMP13132"/>
    <x v="0"/>
    <s v="Awareness"/>
    <x v="3"/>
    <s v="30/07/2024"/>
    <s v="2024-11-11"/>
    <x v="3"/>
    <s v="Kolkata"/>
    <s v="Professionals"/>
    <s v="Tablet"/>
    <n v="41732"/>
    <n v="1145"/>
    <n v="2.74"/>
    <n v="199"/>
    <n v="17.38"/>
    <n v="3988.1535696969677"/>
    <n v="23603.08"/>
    <x v="1060"/>
    <n v="24"/>
    <s v="Completed"/>
  </r>
  <r>
    <s v="CMP14898"/>
    <x v="1"/>
    <s v="Lead Gen"/>
    <x v="5"/>
    <s v="16/10/2024"/>
    <s v="2024-12-16"/>
    <x v="0"/>
    <s v="Pune"/>
    <s v="Families"/>
    <s v="Mobile"/>
    <n v="25970"/>
    <n v="240"/>
    <n v="0.92"/>
    <n v="3"/>
    <n v="1.25"/>
    <n v="250"/>
    <n v="4494.13"/>
    <x v="1061"/>
    <n v="2"/>
    <s v="Completed"/>
  </r>
  <r>
    <s v="CMP15431"/>
    <x v="1"/>
    <s v="Lead Gen"/>
    <x v="3"/>
    <s v="08-27-2024"/>
    <s v="12-26-2024"/>
    <x v="0"/>
    <s v="Mumbai"/>
    <s v="Professionals"/>
    <s v="Desktop"/>
    <n v="30052"/>
    <n v="3327"/>
    <n v="11.07"/>
    <n v="91"/>
    <n v="2.74"/>
    <n v="250"/>
    <n v="45618.1"/>
    <x v="1062"/>
    <n v="1"/>
    <s v="Completed"/>
  </r>
  <r>
    <s v="CMP16212"/>
    <x v="3"/>
    <s v="Retargeting"/>
    <x v="3"/>
    <s v="2024-03-17"/>
    <s v="19/12/2024"/>
    <x v="0"/>
    <s v="Pune"/>
    <s v="Families"/>
    <s v="Tablet"/>
    <n v="90992"/>
    <n v="12337"/>
    <n v="13.56"/>
    <n v="1717"/>
    <n v="13.92"/>
    <n v="3988.1535696969677"/>
    <n v="38222.79"/>
    <x v="1063"/>
    <n v="1666"/>
    <s v="Completed"/>
  </r>
  <r>
    <s v="CMP11179"/>
    <x v="1"/>
    <s v="Retargeting"/>
    <x v="3"/>
    <s v="2024-10-22"/>
    <s v="12-06-2024"/>
    <x v="0"/>
    <s v="Pune"/>
    <s v="Professionals"/>
    <s v="Mobile"/>
    <n v="62525"/>
    <n v="5654"/>
    <n v="9.0399999999999991"/>
    <n v="180"/>
    <n v="3.18"/>
    <n v="250"/>
    <n v="23098.89"/>
    <x v="1064"/>
    <n v="154"/>
    <s v="Paused"/>
  </r>
  <r>
    <s v="CMP12002"/>
    <x v="3"/>
    <s v="Sales"/>
    <x v="4"/>
    <s v="09-13-2024"/>
    <s v="12-20-2024"/>
    <x v="3"/>
    <s v="Kolkata"/>
    <s v="Business Owners"/>
    <s v="Desktop"/>
    <n v="99932"/>
    <n v="4949"/>
    <n v="4.95"/>
    <n v="1036"/>
    <n v="20.93"/>
    <n v="250"/>
    <n v="25872.63"/>
    <x v="1065"/>
    <n v="950"/>
    <s v="Paused"/>
  </r>
  <r>
    <s v="CMP10561"/>
    <x v="2"/>
    <s v="Lead Gen"/>
    <x v="1"/>
    <s v="03/03/2024"/>
    <s v="2024-11-22"/>
    <x v="0"/>
    <s v="Mumbai"/>
    <s v="Students"/>
    <s v="Tablet"/>
    <n v="41424"/>
    <n v="2853"/>
    <n v="6.89"/>
    <n v="91"/>
    <n v="3.19"/>
    <n v="250"/>
    <n v="19241.669999999998"/>
    <x v="1066"/>
    <n v="47"/>
    <s v="Paused"/>
  </r>
  <r>
    <s v="CMP15053"/>
    <x v="1"/>
    <s v="Awareness"/>
    <x v="2"/>
    <s v="2024-07-16"/>
    <s v="2024-12-30"/>
    <x v="2"/>
    <s v="Lucknow"/>
    <s v="Students"/>
    <s v="Desktop"/>
    <n v="192770"/>
    <n v="13602"/>
    <n v="7.06"/>
    <n v="255"/>
    <n v="1.87"/>
    <n v="250"/>
    <n v="49323.23"/>
    <x v="1067"/>
    <n v="78"/>
    <s v="Completed"/>
  </r>
  <r>
    <s v="CMP14566"/>
    <x v="1"/>
    <s v="Awareness"/>
    <x v="1"/>
    <s v="01-22-2024"/>
    <s v="23/11/2024"/>
    <x v="1"/>
    <s v="Chennai"/>
    <s v="Students"/>
    <s v="Desktop"/>
    <n v="176814"/>
    <n v="7695"/>
    <n v="4.3499999999999996"/>
    <n v="2171"/>
    <n v="28.21"/>
    <n v="250"/>
    <n v="8901.2800000000007"/>
    <x v="1068"/>
    <n v="293"/>
    <s v="Paused"/>
  </r>
  <r>
    <s v="CMP10332"/>
    <x v="0"/>
    <s v="Retargeting"/>
    <x v="1"/>
    <s v="07-18-2024"/>
    <s v="28/10/2024"/>
    <x v="0"/>
    <s v="Mumbai"/>
    <s v="Families"/>
    <s v="Tablet"/>
    <n v="171948"/>
    <n v="3086"/>
    <n v="1.79"/>
    <n v="766"/>
    <n v="24.82"/>
    <n v="3891.7088323699436"/>
    <n v="4343.6400000000003"/>
    <x v="1069"/>
    <n v="719"/>
    <s v="Paused"/>
  </r>
  <r>
    <s v="CMP15502"/>
    <x v="1"/>
    <s v="Lead Gen"/>
    <x v="2"/>
    <s v="03-29-2024"/>
    <s v="11-27-2024"/>
    <x v="2"/>
    <s v="Jaipur"/>
    <s v="Students"/>
    <s v="Desktop"/>
    <n v="97036"/>
    <n v="6496"/>
    <n v="6.69"/>
    <n v="263"/>
    <n v="4.05"/>
    <n v="709.05"/>
    <n v="49766.19"/>
    <x v="1070"/>
    <n v="174"/>
    <s v="Paused"/>
  </r>
  <r>
    <s v="CMP15073"/>
    <x v="1"/>
    <s v="Awareness"/>
    <x v="3"/>
    <s v="06-15-2024"/>
    <s v="12-08-2024"/>
    <x v="0"/>
    <s v="Pune"/>
    <s v="Business Owners"/>
    <s v="Tablet"/>
    <n v="132624"/>
    <n v="18748"/>
    <n v="14.14"/>
    <n v="4952"/>
    <n v="26.41"/>
    <n v="2050.5300000000002"/>
    <n v="17393.07"/>
    <x v="1071"/>
    <n v="2645"/>
    <s v="Completed"/>
  </r>
  <r>
    <s v="CMP12783"/>
    <x v="1"/>
    <s v="Retargeting"/>
    <x v="2"/>
    <s v="2024-08-07"/>
    <s v="2024-11-02"/>
    <x v="3"/>
    <s v="Kolkata"/>
    <s v="Students"/>
    <s v="Desktop"/>
    <n v="114161"/>
    <n v="9270"/>
    <n v="8.1199999999999992"/>
    <n v="2961"/>
    <n v="31.94"/>
    <n v="808.45"/>
    <n v="5575.94"/>
    <x v="1072"/>
    <n v="308"/>
    <s v="Completed"/>
  </r>
  <r>
    <s v="CMP19903"/>
    <x v="2"/>
    <s v="Lead Gen"/>
    <x v="5"/>
    <s v="08-10-2024"/>
    <s v="12-31-2024"/>
    <x v="2"/>
    <s v="Jaipur"/>
    <s v="Business Owners"/>
    <s v="Desktop"/>
    <n v="59667"/>
    <n v="8923"/>
    <n v="14.95"/>
    <n v="904"/>
    <n v="10.130000000000001"/>
    <n v="3817.8497265160554"/>
    <n v="11090.63"/>
    <x v="1073"/>
    <n v="673"/>
    <s v="Active"/>
  </r>
  <r>
    <s v="CMP10092"/>
    <x v="2"/>
    <s v="Lead Gen"/>
    <x v="2"/>
    <s v="08-02-2024"/>
    <s v="11-01-2024"/>
    <x v="0"/>
    <s v="Pune"/>
    <s v="Professionals"/>
    <s v="Desktop"/>
    <n v="185982"/>
    <n v="2534"/>
    <n v="1.36"/>
    <n v="822"/>
    <n v="32.44"/>
    <n v="250"/>
    <n v="38075.870000000003"/>
    <x v="1074"/>
    <n v="659"/>
    <s v="Active"/>
  </r>
  <r>
    <s v="CMP17468"/>
    <x v="4"/>
    <s v="Sales"/>
    <x v="4"/>
    <s v="10-06-2024"/>
    <s v="05/12/2024"/>
    <x v="0"/>
    <s v="Ahmedabad"/>
    <s v="Families"/>
    <s v="Tablet"/>
    <n v="29910"/>
    <n v="2379"/>
    <n v="7.95"/>
    <n v="114"/>
    <n v="4.79"/>
    <n v="1663.75"/>
    <n v="28620.799999999999"/>
    <x v="1075"/>
    <n v="60"/>
    <s v="Active"/>
  </r>
  <r>
    <s v="CMP13037"/>
    <x v="0"/>
    <s v="Retargeting"/>
    <x v="5"/>
    <s v="2024-05-09"/>
    <s v="12-19-2024"/>
    <x v="1"/>
    <s v="Bengaluru"/>
    <s v="Business Owners"/>
    <s v="Mobile"/>
    <n v="69271"/>
    <n v="8897"/>
    <n v="12.84"/>
    <n v="2643"/>
    <n v="29.71"/>
    <n v="250"/>
    <n v="19960.87"/>
    <x v="1076"/>
    <n v="85"/>
    <s v="Active"/>
  </r>
  <r>
    <s v="CMP17842"/>
    <x v="3"/>
    <s v="Awareness"/>
    <x v="5"/>
    <s v="14/09/2024"/>
    <s v="2024-11-02"/>
    <x v="1"/>
    <s v="Chennai"/>
    <s v="Students"/>
    <s v="Desktop"/>
    <n v="169714"/>
    <n v="16138"/>
    <n v="9.51"/>
    <n v="5071"/>
    <n v="31.42"/>
    <n v="2286.61"/>
    <n v="24998.03"/>
    <x v="1077"/>
    <n v="994"/>
    <s v="Active"/>
  </r>
  <r>
    <s v="CMP14740"/>
    <x v="3"/>
    <s v="Sales"/>
    <x v="5"/>
    <s v="26/02/2024"/>
    <s v="24/11/2024"/>
    <x v="2"/>
    <s v="Delhi"/>
    <s v="Professionals"/>
    <s v="Desktop"/>
    <n v="51026"/>
    <n v="7534"/>
    <n v="14.77"/>
    <n v="1043"/>
    <n v="13.84"/>
    <n v="3817.8497265160554"/>
    <n v="36665.370000000003"/>
    <x v="1078"/>
    <n v="105"/>
    <s v="Active"/>
  </r>
  <r>
    <s v="CMP19131"/>
    <x v="4"/>
    <s v="Lead Gen"/>
    <x v="5"/>
    <s v="21/04/2024"/>
    <s v="01/11/2024"/>
    <x v="1"/>
    <s v="Chennai"/>
    <s v="Students"/>
    <s v="Tablet"/>
    <n v="132354"/>
    <n v="19574"/>
    <n v="14.79"/>
    <n v="2502"/>
    <n v="12.78"/>
    <n v="10994.26"/>
    <n v="20381.330000000002"/>
    <x v="1079"/>
    <n v="1063"/>
    <s v="Active"/>
  </r>
  <r>
    <s v="CMP16635"/>
    <x v="0"/>
    <s v="Awareness"/>
    <x v="2"/>
    <s v="01-10-2024"/>
    <s v="20/12/2024"/>
    <x v="0"/>
    <s v="Pune"/>
    <s v="Professionals"/>
    <s v="Mobile"/>
    <n v="135719"/>
    <n v="19634"/>
    <n v="14.47"/>
    <n v="5920"/>
    <n v="30.15"/>
    <n v="3982.6304252733912"/>
    <n v="49888.04"/>
    <x v="1080"/>
    <n v="3805"/>
    <s v="Completed"/>
  </r>
  <r>
    <s v="CMP11791"/>
    <x v="2"/>
    <s v="Lead Gen"/>
    <x v="1"/>
    <s v="2024-05-13"/>
    <s v="14/11/2024"/>
    <x v="0"/>
    <s v="Mumbai"/>
    <s v="Professionals"/>
    <s v="Mobile"/>
    <n v="30019"/>
    <n v="3416"/>
    <n v="11.38"/>
    <n v="980"/>
    <n v="28.69"/>
    <n v="3891.7088323699436"/>
    <n v="36669.24"/>
    <x v="1081"/>
    <n v="338"/>
    <s v="Completed"/>
  </r>
  <r>
    <s v="CMP17183"/>
    <x v="4"/>
    <s v="Lead Gen"/>
    <x v="2"/>
    <s v="05/05/2024"/>
    <s v="21/12/2024"/>
    <x v="0"/>
    <s v="Pune"/>
    <s v="Business Owners"/>
    <s v="Tablet"/>
    <n v="116307"/>
    <n v="11823"/>
    <n v="10.17"/>
    <n v="3595"/>
    <n v="30.41"/>
    <n v="3982.6304252733912"/>
    <n v="30309.93"/>
    <x v="1082"/>
    <n v="382"/>
    <s v="Paused"/>
  </r>
  <r>
    <s v="CMP15714"/>
    <x v="4"/>
    <s v="Retargeting"/>
    <x v="3"/>
    <s v="01-02-2024"/>
    <s v="12-07-2024"/>
    <x v="3"/>
    <s v="Kolkata"/>
    <s v="Business Owners"/>
    <s v="Mobile"/>
    <n v="3054"/>
    <n v="85"/>
    <n v="2.78"/>
    <n v="3"/>
    <n v="3.53"/>
    <n v="3988.1535696969677"/>
    <n v="21241.63"/>
    <x v="1083"/>
    <n v="1"/>
    <s v="Paused"/>
  </r>
  <r>
    <s v="CMP10034"/>
    <x v="1"/>
    <s v="Sales"/>
    <x v="3"/>
    <s v="2024-01-27"/>
    <s v="07/11/2024"/>
    <x v="1"/>
    <s v="Chennai"/>
    <s v="Students"/>
    <s v="Mobile"/>
    <n v="151594"/>
    <n v="18805"/>
    <n v="12.4"/>
    <n v="1476"/>
    <n v="7.85"/>
    <n v="250"/>
    <n v="9237.9500000000007"/>
    <x v="1084"/>
    <n v="62"/>
    <s v="Paused"/>
  </r>
  <r>
    <s v="CMP14864"/>
    <x v="1"/>
    <s v="Retargeting"/>
    <x v="1"/>
    <s v="10-03-2024"/>
    <s v="2024-11-08"/>
    <x v="0"/>
    <s v="Mumbai"/>
    <s v="Business Owners"/>
    <s v="Mobile"/>
    <n v="161277"/>
    <n v="15954"/>
    <n v="9.89"/>
    <n v="4553"/>
    <n v="28.54"/>
    <n v="250"/>
    <n v="26842.68"/>
    <x v="1085"/>
    <n v="1733"/>
    <s v="Paused"/>
  </r>
  <r>
    <s v="CMP17259"/>
    <x v="0"/>
    <s v="Lead Gen"/>
    <x v="2"/>
    <s v="2024-10-02"/>
    <s v="11-09-2024"/>
    <x v="0"/>
    <s v="Mumbai"/>
    <s v="Students"/>
    <s v="Mobile"/>
    <n v="51575"/>
    <n v="5760"/>
    <n v="11.17"/>
    <n v="1027"/>
    <n v="17.829999999999998"/>
    <n v="7084.45"/>
    <n v="42400.05"/>
    <x v="1086"/>
    <n v="240"/>
    <s v="Completed"/>
  </r>
  <r>
    <s v="CMP14918"/>
    <x v="3"/>
    <s v="Awareness"/>
    <x v="0"/>
    <s v="01-05-2024"/>
    <s v="11/12/2024"/>
    <x v="2"/>
    <s v="Delhi"/>
    <s v="Professionals"/>
    <s v="Tablet"/>
    <n v="18849"/>
    <n v="1116"/>
    <n v="5.92"/>
    <n v="325"/>
    <n v="29.12"/>
    <n v="3830.4648972188602"/>
    <n v="16982.8"/>
    <x v="1087"/>
    <n v="194"/>
    <s v="Active"/>
  </r>
  <r>
    <s v="CMP19802"/>
    <x v="0"/>
    <s v="Retargeting"/>
    <x v="1"/>
    <s v="24/10/2024"/>
    <s v="2024-12-07"/>
    <x v="0"/>
    <s v="Pune"/>
    <s v="Business Owners"/>
    <s v="Desktop"/>
    <n v="79610"/>
    <n v="4992"/>
    <n v="6.27"/>
    <n v="1178"/>
    <n v="23.6"/>
    <n v="10458.1"/>
    <n v="2604.7199999999998"/>
    <x v="1088"/>
    <n v="1075"/>
    <s v="Active"/>
  </r>
  <r>
    <s v="CMP15694"/>
    <x v="2"/>
    <s v="Awareness"/>
    <x v="4"/>
    <s v="08-08-2024"/>
    <s v="28/12/2024"/>
    <x v="2"/>
    <s v="Delhi"/>
    <s v="Students"/>
    <s v="Desktop"/>
    <n v="134057"/>
    <n v="8948"/>
    <n v="6.67"/>
    <n v="818"/>
    <n v="9.14"/>
    <n v="4021.4266195524165"/>
    <n v="27381.5"/>
    <x v="1089"/>
    <n v="362"/>
    <s v="Completed"/>
  </r>
  <r>
    <s v="CMP10444"/>
    <x v="1"/>
    <s v="Lead Gen"/>
    <x v="3"/>
    <s v="10-09-2024"/>
    <s v="11-19-2024"/>
    <x v="2"/>
    <s v="Delhi"/>
    <s v="Professionals"/>
    <s v="Mobile"/>
    <n v="32038"/>
    <n v="938"/>
    <n v="2.93"/>
    <n v="296"/>
    <n v="31.56"/>
    <n v="10083.16"/>
    <n v="27894.959999999999"/>
    <x v="1090"/>
    <n v="261"/>
    <s v="Paused"/>
  </r>
  <r>
    <s v="CMP17679"/>
    <x v="4"/>
    <s v="Lead Gen"/>
    <x v="1"/>
    <s v="2024-01-22"/>
    <s v="28/11/2024"/>
    <x v="3"/>
    <s v="Kolkata"/>
    <s v="Professionals"/>
    <s v="Mobile"/>
    <n v="120930"/>
    <n v="16219"/>
    <n v="13.41"/>
    <n v="3223"/>
    <n v="19.87"/>
    <n v="14579.2"/>
    <n v="19217.03"/>
    <x v="1091"/>
    <n v="559"/>
    <s v="Paused"/>
  </r>
  <r>
    <s v="CMP17535"/>
    <x v="1"/>
    <s v="Lead Gen"/>
    <x v="3"/>
    <s v="01/02/2024"/>
    <s v="30/10/2024"/>
    <x v="2"/>
    <s v="Delhi"/>
    <s v="Families"/>
    <s v="Tablet"/>
    <n v="82320"/>
    <n v="6978"/>
    <n v="8.48"/>
    <n v="245"/>
    <n v="3.51"/>
    <n v="3988.1535696969677"/>
    <m/>
    <x v="107"/>
    <n v="230"/>
    <s v="Paused"/>
  </r>
  <r>
    <s v="CMP19426"/>
    <x v="1"/>
    <s v="Awareness"/>
    <x v="5"/>
    <s v="08-04-2024"/>
    <s v="2024-11-12"/>
    <x v="0"/>
    <s v="Pune"/>
    <s v="Business Owners"/>
    <s v="Desktop"/>
    <n v="2614"/>
    <n v="331"/>
    <n v="12.66"/>
    <n v="39"/>
    <n v="11.78"/>
    <n v="2144.29"/>
    <n v="34517.06"/>
    <x v="1092"/>
    <n v="29"/>
    <s v="Active"/>
  </r>
  <r>
    <s v="CMP13720"/>
    <x v="4"/>
    <s v="Lead Gen"/>
    <x v="2"/>
    <s v="2024-02-22"/>
    <s v="11-15-2024"/>
    <x v="0"/>
    <s v="Pune"/>
    <s v="Students"/>
    <s v="Desktop"/>
    <n v="72700"/>
    <n v="4800"/>
    <n v="6.6"/>
    <n v="139"/>
    <n v="2.9"/>
    <n v="3982.6304252733912"/>
    <n v="47499.03"/>
    <x v="1093"/>
    <n v="30"/>
    <s v="Active"/>
  </r>
  <r>
    <s v="CMP14532"/>
    <x v="4"/>
    <s v="Awareness"/>
    <x v="5"/>
    <s v="14/02/2024"/>
    <s v="2024-12-02"/>
    <x v="0"/>
    <s v="Mumbai"/>
    <s v="Families"/>
    <s v="Desktop"/>
    <n v="148204"/>
    <n v="15773"/>
    <n v="10.64"/>
    <n v="3329"/>
    <n v="21.11"/>
    <n v="250"/>
    <n v="8161.51"/>
    <x v="1094"/>
    <n v="275"/>
    <s v="Completed"/>
  </r>
  <r>
    <s v="CMP12439"/>
    <x v="2"/>
    <s v="Lead Gen"/>
    <x v="5"/>
    <s v="2024-07-16"/>
    <s v="12-13-2024"/>
    <x v="2"/>
    <s v="Jaipur"/>
    <s v="Families"/>
    <s v="Desktop"/>
    <n v="14339"/>
    <n v="380"/>
    <n v="2.65"/>
    <n v="114"/>
    <n v="30"/>
    <n v="250"/>
    <n v="29732.69"/>
    <x v="1095"/>
    <n v="74"/>
    <s v="Paused"/>
  </r>
  <r>
    <s v="CMP12168"/>
    <x v="2"/>
    <s v="Lead Gen"/>
    <x v="5"/>
    <s v="05/09/2024"/>
    <s v="2024-12-11"/>
    <x v="1"/>
    <s v="Bengaluru"/>
    <s v="Professionals"/>
    <s v="Mobile"/>
    <n v="132050"/>
    <n v="204"/>
    <n v="0.15"/>
    <n v="34"/>
    <n v="16.670000000000002"/>
    <n v="250"/>
    <n v="8885.86"/>
    <x v="1096"/>
    <n v="21"/>
    <s v="Active"/>
  </r>
  <r>
    <s v="CMP16411"/>
    <x v="1"/>
    <s v="Lead Gen"/>
    <x v="1"/>
    <s v="04-30-2024"/>
    <s v="2024-12-21"/>
    <x v="3"/>
    <s v="Kolkata"/>
    <s v="Professionals"/>
    <s v="Tablet"/>
    <n v="35199"/>
    <n v="3653"/>
    <n v="10.38"/>
    <n v="635"/>
    <n v="17.38"/>
    <n v="1845.03"/>
    <n v="37583.120000000003"/>
    <x v="1097"/>
    <n v="23"/>
    <s v="Completed"/>
  </r>
  <r>
    <s v="CMP17898"/>
    <x v="1"/>
    <s v="Lead Gen"/>
    <x v="0"/>
    <s v="11/05/2024"/>
    <s v="25/12/2024"/>
    <x v="1"/>
    <s v="Chennai"/>
    <s v="Professionals"/>
    <s v="Desktop"/>
    <n v="199097"/>
    <n v="22692"/>
    <n v="11.4"/>
    <n v="7020"/>
    <n v="30.94"/>
    <n v="250"/>
    <n v="42449.26"/>
    <x v="1098"/>
    <n v="4755"/>
    <s v="Completed"/>
  </r>
  <r>
    <s v="CMP18593"/>
    <x v="0"/>
    <s v="Awareness"/>
    <x v="3"/>
    <s v="04-23-2024"/>
    <s v="04/12/2024"/>
    <x v="1"/>
    <s v="Bengaluru"/>
    <s v="Business Owners"/>
    <s v="Tablet"/>
    <n v="125079"/>
    <n v="8488"/>
    <n v="6.79"/>
    <n v="1125"/>
    <n v="13.25"/>
    <n v="3988.1535696969677"/>
    <n v="27610.3"/>
    <x v="1099"/>
    <n v="214"/>
    <s v="Paused"/>
  </r>
  <r>
    <s v="CMP12364"/>
    <x v="1"/>
    <s v="Sales"/>
    <x v="0"/>
    <s v="06-24-2024"/>
    <s v="02/11/2024"/>
    <x v="2"/>
    <s v="Jaipur"/>
    <s v="Professionals"/>
    <s v="Mobile"/>
    <n v="129254"/>
    <n v="16481"/>
    <n v="12.75"/>
    <n v="4897"/>
    <n v="29.71"/>
    <n v="250"/>
    <n v="10606.71"/>
    <x v="1100"/>
    <n v="1145"/>
    <s v="Completed"/>
  </r>
  <r>
    <s v="CMP13971"/>
    <x v="1"/>
    <s v="Retargeting"/>
    <x v="5"/>
    <s v="07-02-2024"/>
    <s v="14/12/2024"/>
    <x v="0"/>
    <s v="Ahmedabad"/>
    <s v="Business Owners"/>
    <s v="Desktop"/>
    <n v="38814"/>
    <n v="5123"/>
    <n v="13.2"/>
    <n v="1504"/>
    <n v="29.36"/>
    <n v="250"/>
    <n v="49046.559999999998"/>
    <x v="1101"/>
    <n v="746"/>
    <s v="Completed"/>
  </r>
  <r>
    <s v="CMP16343"/>
    <x v="4"/>
    <s v="Awareness"/>
    <x v="2"/>
    <s v="2024-07-05"/>
    <s v="25/12/2024"/>
    <x v="2"/>
    <s v="Lucknow"/>
    <s v="Business Owners"/>
    <s v="Mobile"/>
    <n v="134358"/>
    <n v="5799"/>
    <n v="4.32"/>
    <n v="510"/>
    <n v="8.7899999999999991"/>
    <n v="250"/>
    <n v="29651.5"/>
    <x v="1102"/>
    <n v="121"/>
    <s v="Paused"/>
  </r>
  <r>
    <s v="CMP16065"/>
    <x v="0"/>
    <s v="Awareness"/>
    <x v="3"/>
    <s v="01-09-2024"/>
    <s v="11-09-2024"/>
    <x v="1"/>
    <s v="Chennai"/>
    <s v="Professionals"/>
    <s v="Desktop"/>
    <n v="44339"/>
    <n v="4302"/>
    <n v="9.6999999999999993"/>
    <n v="1388"/>
    <n v="32.26"/>
    <n v="3988.1535696969677"/>
    <m/>
    <x v="107"/>
    <n v="820"/>
    <s v="Active"/>
  </r>
  <r>
    <s v="CMP10921"/>
    <x v="0"/>
    <s v="Retargeting"/>
    <x v="5"/>
    <s v="01/02/2024"/>
    <s v="11-17-2024"/>
    <x v="1"/>
    <s v="Bengaluru"/>
    <s v="Professionals"/>
    <s v="Desktop"/>
    <n v="120523"/>
    <n v="10339"/>
    <n v="8.58"/>
    <n v="488"/>
    <n v="4.72"/>
    <n v="3817.8497265160554"/>
    <n v="35096.93"/>
    <x v="1103"/>
    <n v="42"/>
    <s v="Completed"/>
  </r>
  <r>
    <s v="CMP15746"/>
    <x v="0"/>
    <s v="Awareness"/>
    <x v="5"/>
    <s v="02/06/2024"/>
    <s v="16/12/2024"/>
    <x v="1"/>
    <s v="Bengaluru"/>
    <s v="Business Owners"/>
    <s v="Desktop"/>
    <n v="51004"/>
    <n v="5742"/>
    <n v="11.26"/>
    <n v="546"/>
    <n v="9.51"/>
    <n v="250"/>
    <m/>
    <x v="107"/>
    <n v="267"/>
    <s v="Active"/>
  </r>
  <r>
    <s v="CMP15198"/>
    <x v="3"/>
    <s v="Awareness"/>
    <x v="1"/>
    <s v="2024-10-25"/>
    <s v="2024-12-07"/>
    <x v="0"/>
    <s v="Pune"/>
    <s v="Professionals"/>
    <s v="Desktop"/>
    <n v="199985"/>
    <n v="27735"/>
    <n v="13.87"/>
    <n v="2551"/>
    <n v="9.1999999999999993"/>
    <n v="3891.7088323699436"/>
    <n v="24467.82"/>
    <x v="1104"/>
    <n v="2290"/>
    <s v="Active"/>
  </r>
  <r>
    <s v="CMP18610"/>
    <x v="0"/>
    <s v="Sales"/>
    <x v="1"/>
    <s v="08-22-2024"/>
    <s v="28/11/2024"/>
    <x v="2"/>
    <s v="Delhi"/>
    <s v="Business Owners"/>
    <s v="Mobile"/>
    <n v="196128"/>
    <n v="5925"/>
    <n v="3.02"/>
    <n v="1611"/>
    <n v="27.19"/>
    <n v="2029.17"/>
    <n v="23741.87"/>
    <x v="1105"/>
    <n v="51"/>
    <s v="Paused"/>
  </r>
  <r>
    <s v="CMP16796"/>
    <x v="1"/>
    <s v="Lead Gen"/>
    <x v="1"/>
    <s v="05-07-2024"/>
    <s v="2024-11-30"/>
    <x v="2"/>
    <s v="Lucknow"/>
    <s v="Business Owners"/>
    <s v="Desktop"/>
    <n v="112530"/>
    <n v="10443"/>
    <n v="9.2799999999999994"/>
    <n v="3283"/>
    <n v="31.44"/>
    <n v="6175.2"/>
    <n v="13291.78"/>
    <x v="1106"/>
    <n v="1439"/>
    <s v="Active"/>
  </r>
  <r>
    <s v="CMP16725"/>
    <x v="1"/>
    <s v="Retargeting"/>
    <x v="3"/>
    <s v="2024-08-08"/>
    <s v="25/12/2024"/>
    <x v="1"/>
    <s v="Bengaluru"/>
    <s v="Business Owners"/>
    <s v="Tablet"/>
    <n v="31555"/>
    <n v="2428"/>
    <n v="7.69"/>
    <n v="3"/>
    <n v="0.12"/>
    <n v="3988.1535696969677"/>
    <n v="14641.34"/>
    <x v="1107"/>
    <n v="2"/>
    <s v="Paused"/>
  </r>
  <r>
    <s v="CMP12819"/>
    <x v="2"/>
    <s v="Retargeting"/>
    <x v="0"/>
    <s v="04/09/2024"/>
    <s v="2024-11-16"/>
    <x v="1"/>
    <s v="Bengaluru"/>
    <s v="Families"/>
    <s v="Mobile"/>
    <n v="70363"/>
    <n v="7171"/>
    <n v="10.19"/>
    <n v="456"/>
    <n v="6.36"/>
    <n v="10487.12"/>
    <n v="38872.18"/>
    <x v="1108"/>
    <n v="45"/>
    <s v="Active"/>
  </r>
  <r>
    <s v="CMP18778"/>
    <x v="3"/>
    <s v="Awareness"/>
    <x v="5"/>
    <s v="02-19-2024"/>
    <s v="13/11/2024"/>
    <x v="2"/>
    <s v="Lucknow"/>
    <s v="Families"/>
    <s v="Tablet"/>
    <n v="185621"/>
    <n v="7714"/>
    <n v="4.16"/>
    <n v="121"/>
    <n v="1.57"/>
    <n v="2462.2399999999998"/>
    <n v="18356.03"/>
    <x v="1109"/>
    <n v="112"/>
    <s v="Paused"/>
  </r>
  <r>
    <s v="CMP17727"/>
    <x v="3"/>
    <s v="Retargeting"/>
    <x v="3"/>
    <s v="08-17-2024"/>
    <s v="29/12/2024"/>
    <x v="0"/>
    <s v="Pune"/>
    <s v="Professionals"/>
    <s v="Tablet"/>
    <n v="165686"/>
    <n v="5171"/>
    <n v="3.12"/>
    <n v="814"/>
    <n v="15.74"/>
    <n v="3988.1535696969677"/>
    <n v="41202.49"/>
    <x v="1110"/>
    <n v="514"/>
    <s v="Completed"/>
  </r>
  <r>
    <s v="CMP15968"/>
    <x v="3"/>
    <s v="Sales"/>
    <x v="4"/>
    <s v="06/06/2024"/>
    <s v="10/12/2024"/>
    <x v="1"/>
    <s v="Chennai"/>
    <s v="Families"/>
    <s v="Tablet"/>
    <n v="158846"/>
    <n v="16427"/>
    <n v="10.34"/>
    <n v="2995"/>
    <n v="18.23"/>
    <n v="8006.62"/>
    <n v="9535.2999999999993"/>
    <x v="1111"/>
    <n v="2801"/>
    <s v="Completed"/>
  </r>
  <r>
    <s v="CMP17312"/>
    <x v="1"/>
    <s v="Sales"/>
    <x v="5"/>
    <s v="08-24-2024"/>
    <s v="12-21-2024"/>
    <x v="2"/>
    <s v="Delhi"/>
    <s v="Business Owners"/>
    <s v="Desktop"/>
    <n v="126171"/>
    <n v="3825"/>
    <n v="3.03"/>
    <n v="181"/>
    <n v="4.7300000000000004"/>
    <n v="250"/>
    <n v="24418.21"/>
    <x v="1112"/>
    <n v="67"/>
    <s v="Active"/>
  </r>
  <r>
    <s v="CMP15601"/>
    <x v="3"/>
    <s v="Retargeting"/>
    <x v="4"/>
    <s v="15/06/2024"/>
    <s v="2024-12-13"/>
    <x v="3"/>
    <s v="Kolkata"/>
    <s v="Business Owners"/>
    <s v="Desktop"/>
    <n v="113649"/>
    <n v="11989"/>
    <n v="10.55"/>
    <n v="3824"/>
    <n v="31.9"/>
    <n v="250"/>
    <n v="12299.73"/>
    <x v="1113"/>
    <n v="1117"/>
    <s v="Paused"/>
  </r>
  <r>
    <s v="CMP14208"/>
    <x v="1"/>
    <s v="Retargeting"/>
    <x v="4"/>
    <s v="2024-09-06"/>
    <s v="2024-11-24"/>
    <x v="1"/>
    <s v="Bengaluru"/>
    <s v="Families"/>
    <s v="Mobile"/>
    <n v="5273"/>
    <n v="647"/>
    <n v="12.27"/>
    <n v="69"/>
    <n v="10.66"/>
    <n v="4021.4266195524165"/>
    <n v="3933.84"/>
    <x v="1114"/>
    <n v="57"/>
    <s v="Active"/>
  </r>
  <r>
    <s v="CMP14764"/>
    <x v="0"/>
    <s v="Awareness"/>
    <x v="3"/>
    <s v="04-19-2024"/>
    <s v="2024-12-17"/>
    <x v="1"/>
    <s v="Chennai"/>
    <s v="Students"/>
    <s v="Desktop"/>
    <n v="59595"/>
    <n v="8523"/>
    <n v="14.3"/>
    <n v="1392"/>
    <n v="16.329999999999998"/>
    <n v="250"/>
    <n v="47276.28"/>
    <x v="1115"/>
    <n v="66"/>
    <s v="Active"/>
  </r>
  <r>
    <s v="CMP19530"/>
    <x v="2"/>
    <s v="Awareness"/>
    <x v="5"/>
    <s v="2024-04-28"/>
    <s v="2024-11-13"/>
    <x v="1"/>
    <s v="Chennai"/>
    <s v="Business Owners"/>
    <s v="Tablet"/>
    <n v="149222"/>
    <n v="7423"/>
    <n v="4.97"/>
    <n v="1781"/>
    <n v="23.99"/>
    <n v="250"/>
    <n v="19981.86"/>
    <x v="1116"/>
    <n v="1754"/>
    <s v="Completed"/>
  </r>
  <r>
    <s v="CMP19310"/>
    <x v="4"/>
    <s v="Lead Gen"/>
    <x v="3"/>
    <s v="11/06/2024"/>
    <s v="12-20-2024"/>
    <x v="2"/>
    <s v="Jaipur"/>
    <s v="Business Owners"/>
    <s v="Tablet"/>
    <n v="172338"/>
    <n v="17458"/>
    <n v="10.130000000000001"/>
    <n v="3585"/>
    <n v="20.53"/>
    <n v="4787.83"/>
    <n v="37276.31"/>
    <x v="1117"/>
    <n v="1347"/>
    <s v="Active"/>
  </r>
  <r>
    <s v="CMP11093"/>
    <x v="1"/>
    <s v="Awareness"/>
    <x v="3"/>
    <s v="04-21-2024"/>
    <s v="2024-12-16"/>
    <x v="0"/>
    <s v="Mumbai"/>
    <s v="Business Owners"/>
    <s v="Mobile"/>
    <n v="134173"/>
    <n v="4481"/>
    <n v="3.34"/>
    <n v="621"/>
    <n v="13.86"/>
    <n v="3988.1535696969677"/>
    <n v="8034.01"/>
    <x v="1118"/>
    <n v="437"/>
    <s v="Completed"/>
  </r>
  <r>
    <s v="CMP13595"/>
    <x v="1"/>
    <s v="Retargeting"/>
    <x v="2"/>
    <s v="04/07/2024"/>
    <s v="12-12-2024"/>
    <x v="0"/>
    <s v="Ahmedabad"/>
    <s v="Families"/>
    <s v="Desktop"/>
    <n v="151173"/>
    <n v="11076"/>
    <n v="7.33"/>
    <n v="93"/>
    <n v="0.84"/>
    <n v="8746.85"/>
    <n v="46477.89"/>
    <x v="1119"/>
    <n v="59"/>
    <s v="Completed"/>
  </r>
  <r>
    <s v="CMP12791"/>
    <x v="1"/>
    <s v="Sales"/>
    <x v="3"/>
    <s v="03-25-2024"/>
    <s v="2024-12-04"/>
    <x v="1"/>
    <s v="Bengaluru"/>
    <s v="Professionals"/>
    <s v="Desktop"/>
    <n v="39476"/>
    <n v="4566"/>
    <n v="11.57"/>
    <n v="1245"/>
    <n v="27.27"/>
    <n v="250"/>
    <n v="18852.7"/>
    <x v="1120"/>
    <n v="216"/>
    <s v="Active"/>
  </r>
  <r>
    <s v="CMP13270"/>
    <x v="4"/>
    <s v="Awareness"/>
    <x v="0"/>
    <s v="23/06/2024"/>
    <s v="11-16-2024"/>
    <x v="1"/>
    <s v="Chennai"/>
    <s v="Business Owners"/>
    <s v="Desktop"/>
    <n v="188911"/>
    <n v="2365"/>
    <n v="1.25"/>
    <n v="322"/>
    <n v="13.62"/>
    <n v="3830.4648972188602"/>
    <n v="39423.61"/>
    <x v="1121"/>
    <n v="166"/>
    <s v="Active"/>
  </r>
  <r>
    <s v="CMP16388"/>
    <x v="1"/>
    <s v="Lead Gen"/>
    <x v="0"/>
    <s v="03-12-2024"/>
    <s v="2024-11-30"/>
    <x v="3"/>
    <s v="Kolkata"/>
    <s v="Students"/>
    <s v="Desktop"/>
    <n v="57969"/>
    <n v="2435"/>
    <n v="4.2"/>
    <n v="197"/>
    <n v="8.09"/>
    <n v="250"/>
    <n v="31719.68"/>
    <x v="1122"/>
    <n v="15"/>
    <s v="Completed"/>
  </r>
  <r>
    <s v="CMP19647"/>
    <x v="3"/>
    <s v="Awareness"/>
    <x v="3"/>
    <s v="2024-08-27"/>
    <s v="11-04-2024"/>
    <x v="1"/>
    <s v="Chennai"/>
    <s v="Families"/>
    <s v="Desktop"/>
    <n v="82442"/>
    <n v="7226"/>
    <n v="8.76"/>
    <n v="1680"/>
    <n v="23.25"/>
    <n v="250"/>
    <n v="29178.16"/>
    <x v="1123"/>
    <n v="1192"/>
    <s v="Completed"/>
  </r>
  <r>
    <s v="CMP12741"/>
    <x v="4"/>
    <s v="Sales"/>
    <x v="4"/>
    <s v="23/02/2024"/>
    <s v="2024-12-09"/>
    <x v="2"/>
    <s v="Delhi"/>
    <s v="Professionals"/>
    <s v="Tablet"/>
    <n v="2626"/>
    <n v="330"/>
    <n v="12.57"/>
    <n v="75"/>
    <n v="22.73"/>
    <n v="4021.4266195524165"/>
    <n v="8522.61"/>
    <x v="1124"/>
    <n v="52"/>
    <s v="Completed"/>
  </r>
  <r>
    <s v="CMP16893"/>
    <x v="1"/>
    <s v="Lead Gen"/>
    <x v="1"/>
    <s v="04-19-2024"/>
    <s v="10-31-2024"/>
    <x v="0"/>
    <s v="Ahmedabad"/>
    <s v="Business Owners"/>
    <s v="Mobile"/>
    <n v="163014"/>
    <n v="555"/>
    <n v="0.34"/>
    <n v="127"/>
    <n v="22.88"/>
    <n v="250"/>
    <n v="10154.02"/>
    <x v="1125"/>
    <n v="110"/>
    <s v="Paused"/>
  </r>
  <r>
    <s v="CMP12220"/>
    <x v="3"/>
    <s v="Lead Gen"/>
    <x v="4"/>
    <s v="05-03-2024"/>
    <s v="10/12/2024"/>
    <x v="2"/>
    <s v="Jaipur"/>
    <s v="Students"/>
    <s v="Desktop"/>
    <n v="38177"/>
    <n v="171"/>
    <n v="0.45"/>
    <n v="43"/>
    <n v="25.15"/>
    <n v="4021.4266195524165"/>
    <m/>
    <x v="107"/>
    <n v="34"/>
    <s v="Completed"/>
  </r>
  <r>
    <s v="CMP13063"/>
    <x v="4"/>
    <s v="Retargeting"/>
    <x v="5"/>
    <s v="2024-10-10"/>
    <s v="11-29-2024"/>
    <x v="0"/>
    <s v="Mumbai"/>
    <s v="Business Owners"/>
    <s v="Mobile"/>
    <n v="97999"/>
    <n v="13520"/>
    <n v="13.8"/>
    <n v="4330"/>
    <n v="32.03"/>
    <n v="3817.8497265160554"/>
    <n v="19382.099999999999"/>
    <x v="1126"/>
    <n v="2610"/>
    <s v="Completed"/>
  </r>
  <r>
    <s v="CMP14055"/>
    <x v="1"/>
    <s v="Sales"/>
    <x v="1"/>
    <s v="2024-05-27"/>
    <s v="12-07-2024"/>
    <x v="2"/>
    <s v="Lucknow"/>
    <s v="Students"/>
    <s v="Mobile"/>
    <n v="165075"/>
    <n v="15725"/>
    <n v="9.5299999999999994"/>
    <n v="448"/>
    <n v="2.85"/>
    <n v="1093.7"/>
    <n v="31877.98"/>
    <x v="1127"/>
    <n v="157"/>
    <s v="Completed"/>
  </r>
  <r>
    <s v="CMP15489"/>
    <x v="3"/>
    <s v="Retargeting"/>
    <x v="4"/>
    <s v="2024-04-30"/>
    <s v="12-08-2024"/>
    <x v="0"/>
    <s v="Ahmedabad"/>
    <s v="Families"/>
    <s v="Tablet"/>
    <n v="117520"/>
    <n v="1253"/>
    <n v="1.07"/>
    <n v="205"/>
    <n v="16.36"/>
    <n v="250"/>
    <n v="35497.81"/>
    <x v="1128"/>
    <n v="76"/>
    <s v="Completed"/>
  </r>
  <r>
    <s v="CMP14476"/>
    <x v="1"/>
    <s v="Retargeting"/>
    <x v="4"/>
    <s v="10-26-2024"/>
    <s v="17/11/2024"/>
    <x v="1"/>
    <s v="Bengaluru"/>
    <s v="Professionals"/>
    <s v="Tablet"/>
    <n v="80832"/>
    <n v="88"/>
    <n v="0.11"/>
    <n v="1"/>
    <n v="1.1399999999999999"/>
    <n v="4021.4266195524165"/>
    <n v="39472.959999999999"/>
    <x v="1129"/>
    <n v="1"/>
    <s v="Active"/>
  </r>
  <r>
    <s v="CMP13375"/>
    <x v="2"/>
    <s v="Lead Gen"/>
    <x v="3"/>
    <s v="08/03/2024"/>
    <s v="11-03-2024"/>
    <x v="3"/>
    <s v="Kolkata"/>
    <s v="Business Owners"/>
    <s v="Tablet"/>
    <n v="89932"/>
    <n v="12299"/>
    <n v="13.68"/>
    <n v="1645"/>
    <n v="13.38"/>
    <n v="783.63"/>
    <n v="36443.71"/>
    <x v="1130"/>
    <n v="1275"/>
    <s v="Active"/>
  </r>
  <r>
    <s v="CMP10442"/>
    <x v="1"/>
    <s v="Lead Gen"/>
    <x v="2"/>
    <s v="2024-08-06"/>
    <s v="08/12/2024"/>
    <x v="3"/>
    <s v="Kolkata"/>
    <s v="Business Owners"/>
    <s v="Mobile"/>
    <n v="130756"/>
    <n v="882"/>
    <n v="0.67"/>
    <n v="17"/>
    <n v="1.93"/>
    <n v="3982.6304252733912"/>
    <n v="2245.09"/>
    <x v="1131"/>
    <n v="8"/>
    <s v="Active"/>
  </r>
  <r>
    <s v="CMP12424"/>
    <x v="1"/>
    <s v="Sales"/>
    <x v="5"/>
    <s v="16/03/2024"/>
    <s v="11-06-2024"/>
    <x v="0"/>
    <s v="Pune"/>
    <s v="Business Owners"/>
    <s v="Mobile"/>
    <n v="79800"/>
    <n v="1334"/>
    <n v="1.67"/>
    <n v="412"/>
    <n v="30.88"/>
    <n v="6168.62"/>
    <n v="41899.480000000003"/>
    <x v="1132"/>
    <n v="285"/>
    <s v="Completed"/>
  </r>
  <r>
    <s v="CMP10445"/>
    <x v="1"/>
    <s v="Retargeting"/>
    <x v="0"/>
    <s v="03/02/2024"/>
    <s v="2024-12-18"/>
    <x v="1"/>
    <s v="Chennai"/>
    <s v="Families"/>
    <s v="Desktop"/>
    <n v="42043"/>
    <n v="5019"/>
    <n v="11.94"/>
    <n v="743"/>
    <n v="14.8"/>
    <n v="2353.1799999999998"/>
    <n v="49983.54"/>
    <x v="1133"/>
    <n v="472"/>
    <s v="Completed"/>
  </r>
  <r>
    <s v="CMP18466"/>
    <x v="1"/>
    <s v="Sales"/>
    <x v="3"/>
    <s v="2024-01-20"/>
    <s v="2024-11-12"/>
    <x v="2"/>
    <s v="Jaipur"/>
    <s v="Students"/>
    <s v="Mobile"/>
    <n v="66230"/>
    <n v="6596"/>
    <n v="9.9600000000000009"/>
    <n v="736"/>
    <n v="11.16"/>
    <n v="8593.65"/>
    <n v="21699"/>
    <x v="1134"/>
    <n v="159"/>
    <s v="Completed"/>
  </r>
  <r>
    <s v="CMP17596"/>
    <x v="2"/>
    <s v="Sales"/>
    <x v="5"/>
    <s v="24/03/2024"/>
    <s v="12-01-2024"/>
    <x v="2"/>
    <s v="Jaipur"/>
    <s v="Students"/>
    <s v="Desktop"/>
    <n v="53434"/>
    <n v="4748"/>
    <n v="8.89"/>
    <n v="460"/>
    <n v="9.69"/>
    <n v="3817.8497265160554"/>
    <n v="30569.35"/>
    <x v="1135"/>
    <n v="210"/>
    <s v="Completed"/>
  </r>
  <r>
    <s v="CMP19356"/>
    <x v="4"/>
    <s v="Retargeting"/>
    <x v="5"/>
    <s v="06/05/2024"/>
    <s v="05/11/2024"/>
    <x v="2"/>
    <s v="Jaipur"/>
    <s v="Business Owners"/>
    <s v="Tablet"/>
    <n v="42440"/>
    <n v="6240"/>
    <n v="14.7"/>
    <n v="1286"/>
    <n v="20.61"/>
    <n v="250"/>
    <n v="15000.07"/>
    <x v="1136"/>
    <n v="256"/>
    <s v="Paused"/>
  </r>
  <r>
    <s v="CMP14002"/>
    <x v="1"/>
    <s v="Awareness"/>
    <x v="3"/>
    <s v="02-05-2024"/>
    <s v="08/11/2024"/>
    <x v="2"/>
    <s v="Lucknow"/>
    <s v="Business Owners"/>
    <s v="Desktop"/>
    <n v="52208"/>
    <n v="2577"/>
    <n v="4.9400000000000004"/>
    <n v="79"/>
    <n v="3.07"/>
    <n v="250"/>
    <n v="47998.96"/>
    <x v="1137"/>
    <n v="44"/>
    <s v="Active"/>
  </r>
  <r>
    <s v="CMP15279"/>
    <x v="1"/>
    <s v="Sales"/>
    <x v="0"/>
    <s v="02-27-2024"/>
    <s v="29/10/2024"/>
    <x v="1"/>
    <s v="Chennai"/>
    <s v="Professionals"/>
    <s v="Mobile"/>
    <n v="124906"/>
    <n v="14203"/>
    <n v="11.37"/>
    <n v="3840"/>
    <n v="27.04"/>
    <n v="250"/>
    <n v="20211.310000000001"/>
    <x v="1138"/>
    <n v="2815"/>
    <s v="Completed"/>
  </r>
  <r>
    <s v="CMP12441"/>
    <x v="3"/>
    <s v="Lead Gen"/>
    <x v="3"/>
    <s v="27/10/2024"/>
    <s v="2024-11-14"/>
    <x v="0"/>
    <s v="Mumbai"/>
    <s v="Students"/>
    <s v="Tablet"/>
    <n v="153047"/>
    <n v="11233"/>
    <n v="7.34"/>
    <n v="88"/>
    <n v="0.78"/>
    <n v="250"/>
    <n v="19763.509999999998"/>
    <x v="1139"/>
    <n v="5"/>
    <s v="Completed"/>
  </r>
  <r>
    <s v="CMP11705"/>
    <x v="2"/>
    <s v="Sales"/>
    <x v="4"/>
    <s v="09-15-2024"/>
    <s v="2024-11-28"/>
    <x v="0"/>
    <s v="Mumbai"/>
    <s v="Business Owners"/>
    <s v="Desktop"/>
    <n v="31274"/>
    <n v="665"/>
    <n v="2.13"/>
    <n v="41"/>
    <n v="6.17"/>
    <n v="4021.4266195524165"/>
    <n v="36154.85"/>
    <x v="1140"/>
    <n v="11"/>
    <s v="Active"/>
  </r>
  <r>
    <s v="CMP11525"/>
    <x v="1"/>
    <s v="Retargeting"/>
    <x v="5"/>
    <s v="06/09/2024"/>
    <s v="15/12/2024"/>
    <x v="0"/>
    <s v="Ahmedabad"/>
    <s v="Professionals"/>
    <s v="Mobile"/>
    <n v="94920"/>
    <n v="69"/>
    <n v="7.0000000000000007E-2"/>
    <n v="22"/>
    <n v="31.88"/>
    <n v="11630.02"/>
    <n v="5499.52"/>
    <x v="1141"/>
    <n v="11"/>
    <s v="Paused"/>
  </r>
  <r>
    <s v="CMP11028"/>
    <x v="1"/>
    <s v="Retargeting"/>
    <x v="4"/>
    <s v="2024-02-14"/>
    <s v="25/11/2024"/>
    <x v="3"/>
    <s v="Kolkata"/>
    <s v="Business Owners"/>
    <s v="Tablet"/>
    <n v="65541"/>
    <n v="4251"/>
    <n v="6.49"/>
    <n v="873"/>
    <n v="20.54"/>
    <n v="4021.4266195524165"/>
    <n v="19112.580000000002"/>
    <x v="1142"/>
    <n v="820"/>
    <s v="Completed"/>
  </r>
  <r>
    <s v="CMP16167"/>
    <x v="4"/>
    <s v="Awareness"/>
    <x v="3"/>
    <s v="2024-08-07"/>
    <s v="10-31-2024"/>
    <x v="1"/>
    <s v="Bengaluru"/>
    <s v="Professionals"/>
    <s v="Mobile"/>
    <n v="59073"/>
    <n v="1085"/>
    <n v="1.84"/>
    <n v="311"/>
    <n v="28.66"/>
    <n v="250"/>
    <n v="31533.71"/>
    <x v="1143"/>
    <n v="150"/>
    <s v="Completed"/>
  </r>
  <r>
    <s v="CMP15136"/>
    <x v="4"/>
    <s v="Awareness"/>
    <x v="3"/>
    <s v="12/07/2024"/>
    <s v="2024-11-15"/>
    <x v="1"/>
    <s v="Bengaluru"/>
    <s v="Business Owners"/>
    <s v="Mobile"/>
    <n v="142629"/>
    <n v="14513"/>
    <n v="10.18"/>
    <n v="4614"/>
    <n v="31.79"/>
    <n v="3988.1535696969677"/>
    <n v="36718.730000000003"/>
    <x v="1144"/>
    <n v="505"/>
    <s v="Active"/>
  </r>
  <r>
    <s v="CMP14033"/>
    <x v="1"/>
    <s v="Retargeting"/>
    <x v="4"/>
    <s v="08-30-2024"/>
    <s v="17/11/2024"/>
    <x v="3"/>
    <s v="Kolkata"/>
    <s v="Business Owners"/>
    <s v="Tablet"/>
    <n v="95260"/>
    <n v="10413"/>
    <n v="10.93"/>
    <n v="437"/>
    <n v="4.2"/>
    <n v="4021.4266195524165"/>
    <n v="40746.22"/>
    <x v="1145"/>
    <n v="395"/>
    <s v="Completed"/>
  </r>
  <r>
    <s v="CMP19570"/>
    <x v="1"/>
    <s v="Awareness"/>
    <x v="4"/>
    <s v="01-03-2024"/>
    <s v="2024-11-17"/>
    <x v="0"/>
    <s v="Pune"/>
    <s v="Students"/>
    <s v="Desktop"/>
    <n v="63252"/>
    <n v="1543"/>
    <n v="2.44"/>
    <n v="394"/>
    <n v="25.53"/>
    <n v="3980.46"/>
    <n v="42779.51"/>
    <x v="1146"/>
    <n v="219"/>
    <s v="Paused"/>
  </r>
  <r>
    <s v="CMP18509"/>
    <x v="4"/>
    <s v="Lead Gen"/>
    <x v="5"/>
    <s v="2024-01-30"/>
    <s v="2024-11-16"/>
    <x v="2"/>
    <s v="Jaipur"/>
    <s v="Business Owners"/>
    <s v="Desktop"/>
    <n v="149856"/>
    <n v="4115"/>
    <n v="2.75"/>
    <n v="1208"/>
    <n v="29.36"/>
    <n v="250"/>
    <n v="16346.97"/>
    <x v="1147"/>
    <n v="106"/>
    <s v="Completed"/>
  </r>
  <r>
    <s v="CMP19012"/>
    <x v="2"/>
    <s v="Sales"/>
    <x v="2"/>
    <s v="22/09/2024"/>
    <s v="01/12/2024"/>
    <x v="2"/>
    <s v="Jaipur"/>
    <s v="Families"/>
    <s v="Tablet"/>
    <n v="170605"/>
    <n v="4804"/>
    <n v="2.82"/>
    <n v="346"/>
    <n v="7.2"/>
    <n v="250"/>
    <n v="12486.22"/>
    <x v="1148"/>
    <n v="221"/>
    <s v="Active"/>
  </r>
  <r>
    <s v="CMP14402"/>
    <x v="1"/>
    <s v="Awareness"/>
    <x v="2"/>
    <s v="21/04/2024"/>
    <s v="10-29-2024"/>
    <x v="0"/>
    <s v="Mumbai"/>
    <s v="Students"/>
    <s v="Mobile"/>
    <n v="145962"/>
    <n v="5693"/>
    <n v="3.9"/>
    <n v="560"/>
    <n v="9.84"/>
    <n v="250"/>
    <n v="24510.84"/>
    <x v="1149"/>
    <n v="38"/>
    <s v="Completed"/>
  </r>
  <r>
    <s v="CMP14821"/>
    <x v="2"/>
    <s v="Awareness"/>
    <x v="2"/>
    <s v="10/07/2024"/>
    <s v="2024-12-04"/>
    <x v="1"/>
    <s v="Bengaluru"/>
    <s v="Families"/>
    <s v="Tablet"/>
    <n v="72500"/>
    <n v="136"/>
    <n v="0.19"/>
    <n v="41"/>
    <n v="30.15"/>
    <n v="7724.94"/>
    <n v="17570.13"/>
    <x v="1150"/>
    <n v="28"/>
    <s v="Completed"/>
  </r>
  <r>
    <s v="CMP12901"/>
    <x v="0"/>
    <s v="Lead Gen"/>
    <x v="2"/>
    <s v="02-25-2024"/>
    <s v="14/12/2024"/>
    <x v="0"/>
    <s v="Ahmedabad"/>
    <s v="Families"/>
    <s v="Desktop"/>
    <n v="25102"/>
    <n v="3555"/>
    <n v="14.16"/>
    <n v="91"/>
    <n v="2.56"/>
    <n v="250"/>
    <n v="22293.52"/>
    <x v="1151"/>
    <n v="54"/>
    <s v="Active"/>
  </r>
  <r>
    <s v="CMP14980"/>
    <x v="1"/>
    <s v="Lead Gen"/>
    <x v="4"/>
    <s v="04-29-2024"/>
    <s v="12-26-2024"/>
    <x v="0"/>
    <s v="Mumbai"/>
    <s v="Families"/>
    <s v="Desktop"/>
    <n v="99819"/>
    <n v="530"/>
    <n v="0.53"/>
    <n v="154"/>
    <n v="29.06"/>
    <n v="4021.4266195524165"/>
    <n v="24108.85"/>
    <x v="1152"/>
    <n v="105"/>
    <s v="Active"/>
  </r>
  <r>
    <s v="CMP15095"/>
    <x v="0"/>
    <s v="Awareness"/>
    <x v="4"/>
    <s v="2024-09-21"/>
    <s v="01/11/2024"/>
    <x v="0"/>
    <s v="Pune"/>
    <s v="Professionals"/>
    <s v="Tablet"/>
    <n v="175406"/>
    <n v="3226"/>
    <n v="1.84"/>
    <n v="131"/>
    <n v="4.0599999999999996"/>
    <n v="2302.0300000000002"/>
    <n v="7999.48"/>
    <x v="817"/>
    <n v="66"/>
    <s v="Active"/>
  </r>
  <r>
    <s v="CMP14013"/>
    <x v="3"/>
    <s v="Sales"/>
    <x v="2"/>
    <s v="2024-03-23"/>
    <s v="14/11/2024"/>
    <x v="2"/>
    <s v="Jaipur"/>
    <s v="Professionals"/>
    <s v="Tablet"/>
    <n v="19822"/>
    <n v="325"/>
    <n v="1.64"/>
    <n v="52"/>
    <n v="16"/>
    <n v="250"/>
    <n v="33064.21"/>
    <x v="1153"/>
    <n v="22"/>
    <s v="Active"/>
  </r>
  <r>
    <s v="CMP15604"/>
    <x v="1"/>
    <s v="Sales"/>
    <x v="3"/>
    <s v="2024-06-11"/>
    <s v="02/12/2024"/>
    <x v="0"/>
    <s v="Mumbai"/>
    <s v="Students"/>
    <s v="Desktop"/>
    <n v="41926"/>
    <n v="2845"/>
    <n v="6.79"/>
    <n v="212"/>
    <n v="7.45"/>
    <n v="3988.1535696969677"/>
    <m/>
    <x v="107"/>
    <n v="19"/>
    <s v="Completed"/>
  </r>
  <r>
    <s v="CMP10172"/>
    <x v="1"/>
    <s v="Sales"/>
    <x v="0"/>
    <s v="09-11-2024"/>
    <s v="2024-12-26"/>
    <x v="0"/>
    <s v="Pune"/>
    <s v="Families"/>
    <s v="Mobile"/>
    <n v="111216"/>
    <n v="5456"/>
    <n v="4.91"/>
    <n v="145"/>
    <n v="2.66"/>
    <n v="8879.9500000000007"/>
    <n v="14627.86"/>
    <x v="1154"/>
    <n v="105"/>
    <s v="Completed"/>
  </r>
  <r>
    <s v="CMP10749"/>
    <x v="3"/>
    <s v="Lead Gen"/>
    <x v="2"/>
    <s v="02/08/2024"/>
    <s v="11-22-2024"/>
    <x v="2"/>
    <s v="Delhi"/>
    <s v="Families"/>
    <s v="Mobile"/>
    <n v="123735"/>
    <n v="8308"/>
    <n v="6.71"/>
    <n v="523"/>
    <n v="6.3"/>
    <n v="250"/>
    <n v="13071.82"/>
    <x v="1155"/>
    <n v="496"/>
    <s v="Paused"/>
  </r>
  <r>
    <s v="CMP15351"/>
    <x v="1"/>
    <s v="Sales"/>
    <x v="0"/>
    <s v="2024-04-11"/>
    <s v="2024-12-07"/>
    <x v="1"/>
    <s v="Bengaluru"/>
    <s v="Families"/>
    <s v="Desktop"/>
    <n v="156372"/>
    <n v="8927"/>
    <n v="5.71"/>
    <n v="2334"/>
    <n v="26.15"/>
    <n v="3093.51"/>
    <n v="23567.69"/>
    <x v="1156"/>
    <n v="1722"/>
    <s v="Paused"/>
  </r>
  <r>
    <s v="CMP15299"/>
    <x v="4"/>
    <s v="Awareness"/>
    <x v="0"/>
    <s v="2024-07-19"/>
    <s v="2024-11-27"/>
    <x v="0"/>
    <s v="Pune"/>
    <s v="Families"/>
    <s v="Tablet"/>
    <n v="94908"/>
    <n v="1426"/>
    <n v="1.5"/>
    <n v="389"/>
    <n v="27.28"/>
    <n v="250"/>
    <n v="14180.17"/>
    <x v="1157"/>
    <n v="189"/>
    <s v="Active"/>
  </r>
  <r>
    <s v="CMP13885"/>
    <x v="1"/>
    <s v="Sales"/>
    <x v="0"/>
    <s v="29/09/2024"/>
    <s v="11-04-2024"/>
    <x v="0"/>
    <s v="Ahmedabad"/>
    <s v="Students"/>
    <s v="Desktop"/>
    <n v="71277"/>
    <n v="5184"/>
    <n v="7.27"/>
    <n v="1368"/>
    <n v="26.39"/>
    <n v="250"/>
    <n v="15239.57"/>
    <x v="1158"/>
    <n v="245"/>
    <s v="Completed"/>
  </r>
  <r>
    <s v="CMP13178"/>
    <x v="1"/>
    <s v="Lead Gen"/>
    <x v="2"/>
    <s v="08-01-2024"/>
    <s v="2024-12-26"/>
    <x v="0"/>
    <s v="Mumbai"/>
    <s v="Students"/>
    <s v="Tablet"/>
    <n v="162328"/>
    <n v="2926"/>
    <n v="1.8"/>
    <n v="814"/>
    <n v="27.82"/>
    <n v="11870.01"/>
    <n v="46739.48"/>
    <x v="1159"/>
    <n v="397"/>
    <s v="Completed"/>
  </r>
  <r>
    <s v="CMP16491"/>
    <x v="0"/>
    <s v="Retargeting"/>
    <x v="5"/>
    <s v="2024-04-17"/>
    <s v="2024-12-11"/>
    <x v="1"/>
    <s v="Bengaluru"/>
    <s v="Professionals"/>
    <s v="Tablet"/>
    <n v="115048"/>
    <n v="8661"/>
    <n v="7.53"/>
    <n v="2536"/>
    <n v="29.28"/>
    <n v="11556.93"/>
    <n v="37631.53"/>
    <x v="1160"/>
    <n v="642"/>
    <s v="Completed"/>
  </r>
  <r>
    <s v="CMP19099"/>
    <x v="0"/>
    <s v="Lead Gen"/>
    <x v="1"/>
    <s v="22/08/2024"/>
    <s v="11-19-2024"/>
    <x v="3"/>
    <s v="Kolkata"/>
    <s v="Students"/>
    <s v="Desktop"/>
    <n v="143575"/>
    <n v="4732"/>
    <n v="3.3"/>
    <n v="181"/>
    <n v="3.83"/>
    <n v="3891.7088323699436"/>
    <n v="10646.76"/>
    <x v="1161"/>
    <n v="123"/>
    <s v="Completed"/>
  </r>
  <r>
    <s v="CMP18731"/>
    <x v="4"/>
    <s v="Awareness"/>
    <x v="3"/>
    <s v="28/08/2024"/>
    <s v="12-08-2024"/>
    <x v="2"/>
    <s v="Delhi"/>
    <s v="Families"/>
    <s v="Tablet"/>
    <n v="111719"/>
    <n v="7508"/>
    <n v="6.72"/>
    <n v="2317"/>
    <n v="30.86"/>
    <n v="3023.33"/>
    <m/>
    <x v="107"/>
    <n v="319"/>
    <s v="Active"/>
  </r>
  <r>
    <s v="CMP18069"/>
    <x v="2"/>
    <s v="Awareness"/>
    <x v="5"/>
    <s v="05/01/2024"/>
    <s v="10-28-2024"/>
    <x v="3"/>
    <s v="Kolkata"/>
    <s v="Professionals"/>
    <s v="Desktop"/>
    <n v="108538"/>
    <n v="5069"/>
    <n v="4.67"/>
    <n v="1110"/>
    <n v="21.9"/>
    <n v="250"/>
    <n v="42551.98"/>
    <x v="1162"/>
    <n v="363"/>
    <s v="Paused"/>
  </r>
  <r>
    <s v="CMP18493"/>
    <x v="1"/>
    <s v="Lead Gen"/>
    <x v="2"/>
    <s v="2024-06-29"/>
    <s v="2024-12-26"/>
    <x v="0"/>
    <s v="Ahmedabad"/>
    <s v="Business Owners"/>
    <s v="Mobile"/>
    <n v="107635"/>
    <n v="641"/>
    <n v="0.6"/>
    <n v="166"/>
    <n v="25.9"/>
    <n v="3982.6304252733912"/>
    <n v="25985.759999999998"/>
    <x v="1163"/>
    <n v="74"/>
    <s v="Completed"/>
  </r>
  <r>
    <s v="CMP17912"/>
    <x v="1"/>
    <s v="Awareness"/>
    <x v="4"/>
    <s v="27/10/2024"/>
    <s v="12-18-2024"/>
    <x v="1"/>
    <s v="Bengaluru"/>
    <s v="Professionals"/>
    <s v="Mobile"/>
    <n v="165877"/>
    <n v="6638"/>
    <n v="4"/>
    <n v="1601"/>
    <n v="24.12"/>
    <n v="250"/>
    <n v="11668.16"/>
    <x v="1164"/>
    <n v="1335"/>
    <s v="Active"/>
  </r>
  <r>
    <s v="CMP16627"/>
    <x v="4"/>
    <s v="Lead Gen"/>
    <x v="3"/>
    <s v="2024-08-22"/>
    <s v="2024-12-18"/>
    <x v="2"/>
    <s v="Delhi"/>
    <s v="Students"/>
    <s v="Mobile"/>
    <n v="142703"/>
    <n v="7873"/>
    <n v="5.52"/>
    <n v="1985"/>
    <n v="25.21"/>
    <n v="12007.71"/>
    <n v="1616.55"/>
    <x v="1165"/>
    <n v="223"/>
    <s v="Paused"/>
  </r>
  <r>
    <s v="CMP12219"/>
    <x v="1"/>
    <s v="Lead Gen"/>
    <x v="5"/>
    <s v="01-24-2024"/>
    <s v="12-20-2024"/>
    <x v="3"/>
    <s v="Kolkata"/>
    <s v="Students"/>
    <s v="Desktop"/>
    <n v="152751"/>
    <n v="16730"/>
    <n v="10.95"/>
    <n v="4415"/>
    <n v="26.39"/>
    <n v="3817.8497265160554"/>
    <n v="33860.53"/>
    <x v="1166"/>
    <n v="2618"/>
    <s v="Active"/>
  </r>
  <r>
    <s v="CMP18002"/>
    <x v="2"/>
    <s v="Awareness"/>
    <x v="3"/>
    <s v="06-03-2024"/>
    <s v="31/10/2024"/>
    <x v="2"/>
    <s v="Delhi"/>
    <s v="Families"/>
    <s v="Tablet"/>
    <n v="169441"/>
    <n v="7200"/>
    <n v="4.25"/>
    <n v="423"/>
    <n v="5.88"/>
    <n v="11869.05"/>
    <n v="29893.99"/>
    <x v="1167"/>
    <n v="58"/>
    <s v="Paused"/>
  </r>
  <r>
    <s v="CMP13496"/>
    <x v="3"/>
    <s v="Retargeting"/>
    <x v="3"/>
    <s v="2024-09-29"/>
    <s v="05/12/2024"/>
    <x v="0"/>
    <s v="Pune"/>
    <s v="Business Owners"/>
    <s v="Tablet"/>
    <n v="76490"/>
    <n v="8219"/>
    <n v="10.75"/>
    <n v="293"/>
    <n v="3.56"/>
    <n v="3988.1535696969677"/>
    <n v="41060.33"/>
    <x v="1168"/>
    <n v="74"/>
    <s v="Paused"/>
  </r>
  <r>
    <s v="CMP19796"/>
    <x v="1"/>
    <s v="Awareness"/>
    <x v="2"/>
    <s v="24/04/2024"/>
    <s v="09/12/2024"/>
    <x v="0"/>
    <s v="Ahmedabad"/>
    <s v="Business Owners"/>
    <s v="Mobile"/>
    <n v="166359"/>
    <n v="23534"/>
    <n v="14.15"/>
    <n v="3017"/>
    <n v="12.82"/>
    <n v="3982.6304252733912"/>
    <n v="49330.13"/>
    <x v="1169"/>
    <n v="1444"/>
    <s v="Active"/>
  </r>
  <r>
    <s v="CMP16076"/>
    <x v="0"/>
    <s v="Awareness"/>
    <x v="0"/>
    <s v="2024-04-07"/>
    <s v="11-10-2024"/>
    <x v="0"/>
    <s v="Ahmedabad"/>
    <s v="Students"/>
    <s v="Mobile"/>
    <n v="107543"/>
    <n v="11322"/>
    <n v="10.53"/>
    <n v="537"/>
    <n v="4.74"/>
    <n v="5005.1499999999996"/>
    <n v="15249.9"/>
    <x v="1170"/>
    <n v="316"/>
    <s v="Paused"/>
  </r>
  <r>
    <s v="CMP10364"/>
    <x v="2"/>
    <s v="Lead Gen"/>
    <x v="1"/>
    <s v="10-24-2024"/>
    <s v="11-09-2024"/>
    <x v="1"/>
    <s v="Bengaluru"/>
    <s v="Professionals"/>
    <s v="Mobile"/>
    <n v="162456"/>
    <n v="8594"/>
    <n v="5.29"/>
    <n v="929"/>
    <n v="10.81"/>
    <n v="250"/>
    <n v="23437.37"/>
    <x v="1171"/>
    <n v="490"/>
    <s v="Active"/>
  </r>
  <r>
    <s v="CMP14892"/>
    <x v="2"/>
    <s v="Awareness"/>
    <x v="5"/>
    <s v="09-30-2024"/>
    <s v="11-02-2024"/>
    <x v="2"/>
    <s v="Delhi"/>
    <s v="Business Owners"/>
    <s v="Tablet"/>
    <n v="140460"/>
    <n v="18243"/>
    <n v="12.99"/>
    <n v="5714"/>
    <n v="31.32"/>
    <n v="3817.8497265160554"/>
    <n v="17348.990000000002"/>
    <x v="1172"/>
    <n v="433"/>
    <s v="Completed"/>
  </r>
  <r>
    <s v="CMP17478"/>
    <x v="0"/>
    <s v="Lead Gen"/>
    <x v="3"/>
    <s v="2024-06-11"/>
    <s v="12-25-2024"/>
    <x v="2"/>
    <s v="Lucknow"/>
    <s v="Students"/>
    <s v="Mobile"/>
    <n v="57262"/>
    <n v="7059"/>
    <n v="12.33"/>
    <n v="1213"/>
    <n v="17.18"/>
    <n v="3988.1535696969677"/>
    <n v="5256.25"/>
    <x v="1173"/>
    <n v="280"/>
    <s v="Active"/>
  </r>
  <r>
    <s v="CMP19382"/>
    <x v="0"/>
    <s v="Sales"/>
    <x v="3"/>
    <s v="2024-06-08"/>
    <s v="12-24-2024"/>
    <x v="1"/>
    <s v="Chennai"/>
    <s v="Students"/>
    <s v="Desktop"/>
    <n v="21687"/>
    <n v="869"/>
    <n v="4.01"/>
    <n v="3"/>
    <n v="0.35"/>
    <n v="250"/>
    <n v="31930.7"/>
    <x v="1174"/>
    <n v="3"/>
    <s v="Paused"/>
  </r>
  <r>
    <s v="CMP10852"/>
    <x v="3"/>
    <s v="Sales"/>
    <x v="2"/>
    <s v="2024-06-17"/>
    <s v="2024-12-18"/>
    <x v="0"/>
    <s v="Pune"/>
    <s v="Professionals"/>
    <s v="Mobile"/>
    <n v="86123"/>
    <n v="9603"/>
    <n v="11.15"/>
    <n v="874"/>
    <n v="9.1"/>
    <n v="3982.6304252733912"/>
    <n v="3445.77"/>
    <x v="1175"/>
    <n v="568"/>
    <s v="Active"/>
  </r>
  <r>
    <s v="CMP10216"/>
    <x v="1"/>
    <s v="Retargeting"/>
    <x v="4"/>
    <s v="08-01-2024"/>
    <s v="2024-12-17"/>
    <x v="0"/>
    <s v="Mumbai"/>
    <s v="Students"/>
    <s v="Desktop"/>
    <n v="89195"/>
    <n v="9539"/>
    <n v="10.69"/>
    <n v="2130"/>
    <n v="22.33"/>
    <n v="14707.03"/>
    <n v="39739.839999999997"/>
    <x v="1176"/>
    <n v="90"/>
    <s v="Paused"/>
  </r>
  <r>
    <s v="CMP13281"/>
    <x v="2"/>
    <s v="Retargeting"/>
    <x v="5"/>
    <s v="04-21-2024"/>
    <s v="15/11/2024"/>
    <x v="2"/>
    <s v="Lucknow"/>
    <s v="Professionals"/>
    <s v="Mobile"/>
    <n v="133767"/>
    <n v="18563"/>
    <n v="13.88"/>
    <n v="3461"/>
    <n v="18.64"/>
    <n v="3817.8497265160554"/>
    <n v="46321.56"/>
    <x v="1177"/>
    <n v="1823"/>
    <s v="Paused"/>
  </r>
  <r>
    <s v="CMP15847"/>
    <x v="1"/>
    <s v="Awareness"/>
    <x v="5"/>
    <s v="01-15-2024"/>
    <s v="20/12/2024"/>
    <x v="0"/>
    <s v="Ahmedabad"/>
    <s v="Business Owners"/>
    <s v="Tablet"/>
    <n v="121514"/>
    <n v="14260"/>
    <n v="11.74"/>
    <n v="2754"/>
    <n v="19.309999999999999"/>
    <n v="250"/>
    <m/>
    <x v="107"/>
    <n v="1432"/>
    <s v="Completed"/>
  </r>
  <r>
    <s v="CMP19235"/>
    <x v="4"/>
    <s v="Sales"/>
    <x v="5"/>
    <s v="20/03/2024"/>
    <s v="26/12/2024"/>
    <x v="0"/>
    <s v="Ahmedabad"/>
    <s v="Professionals"/>
    <s v="Desktop"/>
    <n v="67118"/>
    <n v="9301"/>
    <n v="13.86"/>
    <n v="2069"/>
    <n v="22.24"/>
    <n v="250"/>
    <n v="21280.79"/>
    <x v="1178"/>
    <n v="49"/>
    <s v="Completed"/>
  </r>
  <r>
    <s v="CMP10969"/>
    <x v="3"/>
    <s v="Awareness"/>
    <x v="1"/>
    <s v="12/09/2024"/>
    <s v="20/12/2024"/>
    <x v="1"/>
    <s v="Chennai"/>
    <s v="Students"/>
    <s v="Mobile"/>
    <n v="58400"/>
    <n v="6866"/>
    <n v="11.76"/>
    <n v="1307"/>
    <n v="19.04"/>
    <n v="5133.05"/>
    <n v="21835.439999999999"/>
    <x v="1179"/>
    <n v="470"/>
    <s v="Completed"/>
  </r>
  <r>
    <s v="CMP15244"/>
    <x v="1"/>
    <s v="Retargeting"/>
    <x v="0"/>
    <s v="2024-03-10"/>
    <s v="11-11-2024"/>
    <x v="0"/>
    <s v="Mumbai"/>
    <s v="Families"/>
    <s v="Tablet"/>
    <n v="190318"/>
    <n v="9535"/>
    <n v="5.01"/>
    <n v="836"/>
    <n v="8.77"/>
    <n v="8351.7999999999993"/>
    <n v="37159.86"/>
    <x v="1180"/>
    <n v="204"/>
    <s v="Paused"/>
  </r>
  <r>
    <s v="CMP10598"/>
    <x v="1"/>
    <s v="Retargeting"/>
    <x v="5"/>
    <s v="25/09/2024"/>
    <s v="2024-11-16"/>
    <x v="0"/>
    <s v="Mumbai"/>
    <s v="Families"/>
    <s v="Mobile"/>
    <n v="65752"/>
    <n v="1981"/>
    <n v="3.01"/>
    <n v="608"/>
    <n v="30.69"/>
    <n v="8827.23"/>
    <n v="19007.03"/>
    <x v="1181"/>
    <n v="495"/>
    <s v="Paused"/>
  </r>
  <r>
    <s v="CMP12868"/>
    <x v="0"/>
    <s v="Awareness"/>
    <x v="3"/>
    <s v="2024-07-15"/>
    <s v="12-17-2024"/>
    <x v="0"/>
    <s v="Pune"/>
    <s v="Students"/>
    <s v="Desktop"/>
    <n v="155652"/>
    <n v="4113"/>
    <n v="2.64"/>
    <n v="1204"/>
    <n v="29.27"/>
    <n v="3822.63"/>
    <n v="10159.32"/>
    <x v="1182"/>
    <n v="519"/>
    <s v="Completed"/>
  </r>
  <r>
    <s v="CMP15927"/>
    <x v="0"/>
    <s v="Retargeting"/>
    <x v="5"/>
    <s v="05-08-2024"/>
    <s v="12/11/2024"/>
    <x v="2"/>
    <s v="Delhi"/>
    <s v="Business Owners"/>
    <s v="Desktop"/>
    <n v="65563"/>
    <n v="1074"/>
    <n v="1.64"/>
    <n v="23"/>
    <n v="2.14"/>
    <n v="6403.89"/>
    <n v="40082.46"/>
    <x v="1183"/>
    <n v="2"/>
    <s v="Completed"/>
  </r>
  <r>
    <s v="CMP13676"/>
    <x v="4"/>
    <s v="Sales"/>
    <x v="3"/>
    <s v="04-02-2024"/>
    <s v="11-04-2024"/>
    <x v="2"/>
    <s v="Lucknow"/>
    <s v="Families"/>
    <s v="Desktop"/>
    <n v="140166"/>
    <n v="7984"/>
    <n v="5.7"/>
    <n v="1215"/>
    <n v="15.22"/>
    <n v="250"/>
    <n v="38839.589999999997"/>
    <x v="1184"/>
    <n v="149"/>
    <s v="Active"/>
  </r>
  <r>
    <s v="CMP12068"/>
    <x v="0"/>
    <s v="Retargeting"/>
    <x v="4"/>
    <s v="05-20-2024"/>
    <s v="2024-11-08"/>
    <x v="2"/>
    <s v="Lucknow"/>
    <s v="Families"/>
    <s v="Tablet"/>
    <n v="75088"/>
    <n v="6976"/>
    <n v="9.2899999999999991"/>
    <n v="1468"/>
    <n v="21.04"/>
    <n v="250"/>
    <n v="16185.51"/>
    <x v="1185"/>
    <n v="641"/>
    <s v="Completed"/>
  </r>
  <r>
    <s v="CMP18579"/>
    <x v="1"/>
    <s v="Lead Gen"/>
    <x v="4"/>
    <s v="2024-10-01"/>
    <s v="24/12/2024"/>
    <x v="2"/>
    <s v="Lucknow"/>
    <s v="Business Owners"/>
    <s v="Desktop"/>
    <n v="104751"/>
    <n v="13294"/>
    <n v="12.69"/>
    <n v="3343"/>
    <n v="25.15"/>
    <n v="4021.4266195524165"/>
    <n v="41466"/>
    <x v="1186"/>
    <n v="253"/>
    <s v="Paused"/>
  </r>
  <r>
    <s v="CMP13704"/>
    <x v="2"/>
    <s v="Sales"/>
    <x v="1"/>
    <s v="21/05/2024"/>
    <s v="2024-12-03"/>
    <x v="2"/>
    <s v="Delhi"/>
    <s v="Students"/>
    <s v="Mobile"/>
    <n v="96848"/>
    <n v="14402"/>
    <n v="14.87"/>
    <n v="3526"/>
    <n v="24.48"/>
    <n v="3891.7088323699436"/>
    <n v="15154.45"/>
    <x v="1187"/>
    <n v="1154"/>
    <s v="Paused"/>
  </r>
  <r>
    <s v="CMP18738"/>
    <x v="3"/>
    <s v="Lead Gen"/>
    <x v="0"/>
    <s v="27/10/2024"/>
    <s v="2024-12-09"/>
    <x v="1"/>
    <s v="Bengaluru"/>
    <s v="Business Owners"/>
    <s v="Tablet"/>
    <n v="111217"/>
    <n v="14237"/>
    <n v="12.8"/>
    <n v="3012"/>
    <n v="21.16"/>
    <n v="3830.4648972188602"/>
    <n v="15217.1"/>
    <x v="1188"/>
    <n v="596"/>
    <s v="Paused"/>
  </r>
  <r>
    <s v="CMP13040"/>
    <x v="2"/>
    <s v="Awareness"/>
    <x v="1"/>
    <s v="11/06/2024"/>
    <s v="2024-11-21"/>
    <x v="0"/>
    <s v="Ahmedabad"/>
    <s v="Students"/>
    <s v="Desktop"/>
    <n v="12111"/>
    <n v="1780"/>
    <n v="14.7"/>
    <n v="183"/>
    <n v="10.28"/>
    <n v="250"/>
    <n v="22548.65"/>
    <x v="1189"/>
    <n v="80"/>
    <s v="Paused"/>
  </r>
  <r>
    <s v="CMP18362"/>
    <x v="3"/>
    <s v="Retargeting"/>
    <x v="3"/>
    <s v="04-10-2024"/>
    <s v="2024-12-24"/>
    <x v="3"/>
    <s v="Kolkata"/>
    <s v="Students"/>
    <s v="Desktop"/>
    <n v="25683"/>
    <n v="985"/>
    <n v="3.84"/>
    <n v="218"/>
    <n v="22.13"/>
    <n v="7089.55"/>
    <n v="1002.18"/>
    <x v="1190"/>
    <n v="193"/>
    <s v="Paused"/>
  </r>
  <r>
    <s v="CMP19881"/>
    <x v="4"/>
    <s v="Sales"/>
    <x v="2"/>
    <s v="2024-10-26"/>
    <s v="28/11/2024"/>
    <x v="3"/>
    <s v="Kolkata"/>
    <s v="Students"/>
    <s v="Tablet"/>
    <n v="173879"/>
    <n v="11529"/>
    <n v="6.63"/>
    <n v="1886"/>
    <n v="16.36"/>
    <n v="250"/>
    <n v="29763.73"/>
    <x v="1191"/>
    <n v="585"/>
    <s v="Completed"/>
  </r>
  <r>
    <s v="CMP18843"/>
    <x v="3"/>
    <s v="Lead Gen"/>
    <x v="1"/>
    <s v="02-17-2024"/>
    <s v="2024-11-20"/>
    <x v="1"/>
    <s v="Chennai"/>
    <s v="Business Owners"/>
    <s v="Mobile"/>
    <n v="42720"/>
    <n v="4582"/>
    <n v="10.73"/>
    <n v="29"/>
    <n v="0.63"/>
    <n v="250"/>
    <n v="40470.83"/>
    <x v="1192"/>
    <n v="1"/>
    <s v="Paused"/>
  </r>
  <r>
    <s v="CMP15432"/>
    <x v="3"/>
    <s v="Sales"/>
    <x v="1"/>
    <s v="2024-07-17"/>
    <s v="2024-12-17"/>
    <x v="2"/>
    <s v="Jaipur"/>
    <s v="Business Owners"/>
    <s v="Tablet"/>
    <n v="78947"/>
    <n v="8716"/>
    <n v="11.04"/>
    <n v="1309"/>
    <n v="15.02"/>
    <n v="14809.67"/>
    <n v="8444.52"/>
    <x v="1193"/>
    <n v="1248"/>
    <s v="Completed"/>
  </r>
  <r>
    <s v="CMP11366"/>
    <x v="1"/>
    <s v="Lead Gen"/>
    <x v="5"/>
    <s v="2024-07-29"/>
    <s v="2024-11-10"/>
    <x v="1"/>
    <s v="Bengaluru"/>
    <s v="Families"/>
    <s v="Mobile"/>
    <n v="21993"/>
    <n v="1955"/>
    <n v="8.89"/>
    <n v="80"/>
    <n v="4.09"/>
    <n v="3817.8497265160554"/>
    <n v="37050.32"/>
    <x v="1194"/>
    <n v="65"/>
    <s v="Active"/>
  </r>
  <r>
    <s v="CMP14596"/>
    <x v="1"/>
    <s v="Retargeting"/>
    <x v="1"/>
    <s v="08-08-2024"/>
    <s v="11-26-2024"/>
    <x v="2"/>
    <s v="Delhi"/>
    <s v="Families"/>
    <s v="Mobile"/>
    <n v="84086"/>
    <n v="6413"/>
    <n v="7.63"/>
    <n v="1628"/>
    <n v="25.39"/>
    <n v="250"/>
    <n v="30818.27"/>
    <x v="1195"/>
    <n v="595"/>
    <s v="Paused"/>
  </r>
  <r>
    <s v="CMP10572"/>
    <x v="0"/>
    <s v="Lead Gen"/>
    <x v="4"/>
    <s v="07/02/2024"/>
    <s v="12-14-2024"/>
    <x v="0"/>
    <s v="Ahmedabad"/>
    <s v="Families"/>
    <s v="Mobile"/>
    <n v="162965"/>
    <n v="10439"/>
    <n v="6.41"/>
    <n v="1531"/>
    <n v="14.67"/>
    <n v="4021.4266195524165"/>
    <n v="14572.72"/>
    <x v="1196"/>
    <n v="372"/>
    <s v="Active"/>
  </r>
  <r>
    <s v="CMP12408"/>
    <x v="3"/>
    <s v="Retargeting"/>
    <x v="4"/>
    <s v="04-09-2024"/>
    <s v="02/11/2024"/>
    <x v="1"/>
    <s v="Bengaluru"/>
    <s v="Students"/>
    <s v="Tablet"/>
    <n v="179230"/>
    <n v="6257"/>
    <n v="3.49"/>
    <n v="272"/>
    <n v="4.3499999999999996"/>
    <n v="4021.4266195524165"/>
    <n v="5463.44"/>
    <x v="1197"/>
    <n v="193"/>
    <s v="Completed"/>
  </r>
  <r>
    <s v="CMP12204"/>
    <x v="3"/>
    <s v="Sales"/>
    <x v="1"/>
    <s v="07-25-2024"/>
    <s v="12-03-2024"/>
    <x v="2"/>
    <s v="Jaipur"/>
    <s v="Professionals"/>
    <s v="Mobile"/>
    <n v="147865"/>
    <n v="15692"/>
    <n v="10.61"/>
    <n v="664"/>
    <n v="4.2300000000000004"/>
    <n v="250"/>
    <n v="35579.910000000003"/>
    <x v="1198"/>
    <n v="65"/>
    <s v="Paused"/>
  </r>
  <r>
    <s v="CMP11863"/>
    <x v="4"/>
    <s v="Retargeting"/>
    <x v="3"/>
    <s v="2024-09-14"/>
    <s v="24/11/2024"/>
    <x v="0"/>
    <s v="Ahmedabad"/>
    <s v="Professionals"/>
    <s v="Tablet"/>
    <n v="53631"/>
    <n v="4033"/>
    <n v="7.52"/>
    <n v="79"/>
    <n v="1.96"/>
    <n v="3988.1535696969677"/>
    <n v="18224.57"/>
    <x v="1199"/>
    <n v="70"/>
    <s v="Completed"/>
  </r>
  <r>
    <s v="CMP11630"/>
    <x v="1"/>
    <s v="Retargeting"/>
    <x v="3"/>
    <s v="03-22-2024"/>
    <s v="11-26-2024"/>
    <x v="0"/>
    <s v="Mumbai"/>
    <s v="Families"/>
    <s v="Tablet"/>
    <n v="192663"/>
    <n v="11797"/>
    <n v="6.12"/>
    <n v="1123"/>
    <n v="9.52"/>
    <n v="3988.1535696969677"/>
    <n v="22213.19"/>
    <x v="1200"/>
    <n v="210"/>
    <s v="Completed"/>
  </r>
  <r>
    <s v="CMP16958"/>
    <x v="1"/>
    <s v="Sales"/>
    <x v="3"/>
    <s v="11/02/2024"/>
    <s v="12-25-2024"/>
    <x v="1"/>
    <s v="Chennai"/>
    <s v="Students"/>
    <s v="Mobile"/>
    <n v="123945"/>
    <n v="15891"/>
    <n v="12.82"/>
    <n v="1151"/>
    <n v="7.24"/>
    <n v="250"/>
    <m/>
    <x v="107"/>
    <n v="115"/>
    <s v="Completed"/>
  </r>
  <r>
    <s v="CMP13883"/>
    <x v="0"/>
    <s v="Sales"/>
    <x v="5"/>
    <s v="2024-09-27"/>
    <s v="2024-11-09"/>
    <x v="3"/>
    <s v="Kolkata"/>
    <s v="Business Owners"/>
    <s v="Mobile"/>
    <n v="65980"/>
    <n v="9237"/>
    <n v="14"/>
    <n v="2920"/>
    <n v="31.61"/>
    <n v="3817.8497265160554"/>
    <n v="47954.7"/>
    <x v="1201"/>
    <n v="860"/>
    <s v="Completed"/>
  </r>
  <r>
    <s v="CMP17906"/>
    <x v="0"/>
    <s v="Retargeting"/>
    <x v="4"/>
    <s v="01-19-2024"/>
    <s v="11/12/2024"/>
    <x v="3"/>
    <s v="Kolkata"/>
    <s v="Professionals"/>
    <s v="Mobile"/>
    <n v="15787"/>
    <n v="1357"/>
    <n v="8.6"/>
    <n v="83"/>
    <n v="6.12"/>
    <n v="4021.4266195524165"/>
    <n v="39300.31"/>
    <x v="1202"/>
    <n v="11"/>
    <s v="Completed"/>
  </r>
  <r>
    <s v="CMP16744"/>
    <x v="4"/>
    <s v="Retargeting"/>
    <x v="5"/>
    <s v="05/10/2024"/>
    <s v="2024-11-15"/>
    <x v="3"/>
    <s v="Kolkata"/>
    <s v="Business Owners"/>
    <s v="Mobile"/>
    <n v="73523"/>
    <n v="378"/>
    <n v="0.51"/>
    <n v="100"/>
    <n v="26.46"/>
    <n v="250"/>
    <n v="35556.769999999997"/>
    <x v="1203"/>
    <n v="36"/>
    <s v="Active"/>
  </r>
  <r>
    <s v="CMP11676"/>
    <x v="2"/>
    <s v="Retargeting"/>
    <x v="2"/>
    <s v="2024-10-05"/>
    <s v="23/11/2024"/>
    <x v="2"/>
    <s v="Lucknow"/>
    <s v="Professionals"/>
    <s v="Desktop"/>
    <n v="22671"/>
    <n v="844"/>
    <n v="3.72"/>
    <n v="130"/>
    <n v="15.4"/>
    <n v="250"/>
    <n v="48069.82"/>
    <x v="1204"/>
    <n v="124"/>
    <s v="Active"/>
  </r>
  <r>
    <s v="CMP19936"/>
    <x v="1"/>
    <s v="Sales"/>
    <x v="1"/>
    <s v="09/10/2024"/>
    <s v="26/12/2024"/>
    <x v="0"/>
    <s v="Mumbai"/>
    <s v="Business Owners"/>
    <s v="Desktop"/>
    <n v="95108"/>
    <n v="8516"/>
    <n v="8.9499999999999993"/>
    <n v="1472"/>
    <n v="17.29"/>
    <n v="250"/>
    <n v="33892.93"/>
    <x v="1205"/>
    <n v="981"/>
    <s v="Completed"/>
  </r>
  <r>
    <s v="CMP15549"/>
    <x v="2"/>
    <s v="Sales"/>
    <x v="0"/>
    <s v="02-08-2024"/>
    <s v="24/12/2024"/>
    <x v="0"/>
    <s v="Ahmedabad"/>
    <s v="Families"/>
    <s v="Desktop"/>
    <n v="73714"/>
    <n v="2365"/>
    <n v="3.21"/>
    <n v="697"/>
    <n v="29.47"/>
    <n v="3830.4648972188602"/>
    <n v="9877.65"/>
    <x v="1206"/>
    <n v="398"/>
    <s v="Paused"/>
  </r>
  <r>
    <s v="CMP12699"/>
    <x v="1"/>
    <s v="Sales"/>
    <x v="3"/>
    <s v="05-27-2024"/>
    <s v="12-15-2024"/>
    <x v="2"/>
    <s v="Lucknow"/>
    <s v="Professionals"/>
    <s v="Mobile"/>
    <n v="16066"/>
    <n v="1656"/>
    <n v="10.31"/>
    <n v="333"/>
    <n v="20.11"/>
    <n v="250"/>
    <n v="44552.83"/>
    <x v="1207"/>
    <n v="225"/>
    <s v="Completed"/>
  </r>
  <r>
    <s v="CMP18756"/>
    <x v="2"/>
    <s v="Lead Gen"/>
    <x v="3"/>
    <s v="04-13-2024"/>
    <s v="2024-11-12"/>
    <x v="0"/>
    <s v="Mumbai"/>
    <s v="Families"/>
    <s v="Mobile"/>
    <n v="59458"/>
    <n v="4917"/>
    <n v="8.27"/>
    <n v="465"/>
    <n v="9.4600000000000009"/>
    <n v="250"/>
    <n v="14233.01"/>
    <x v="1208"/>
    <n v="153"/>
    <s v="Paused"/>
  </r>
  <r>
    <s v="CMP19282"/>
    <x v="1"/>
    <s v="Retargeting"/>
    <x v="5"/>
    <s v="09-29-2024"/>
    <s v="21/12/2024"/>
    <x v="3"/>
    <s v="Kolkata"/>
    <s v="Families"/>
    <s v="Mobile"/>
    <n v="142589"/>
    <n v="4986"/>
    <n v="3.5"/>
    <n v="551"/>
    <n v="11.05"/>
    <n v="250"/>
    <n v="1662.99"/>
    <x v="1209"/>
    <n v="302"/>
    <s v="Paused"/>
  </r>
  <r>
    <s v="CMP14972"/>
    <x v="0"/>
    <s v="Awareness"/>
    <x v="3"/>
    <s v="22/08/2024"/>
    <s v="11-02-2024"/>
    <x v="0"/>
    <s v="Pune"/>
    <s v="Families"/>
    <s v="Desktop"/>
    <n v="140614"/>
    <n v="4693"/>
    <n v="3.34"/>
    <n v="829"/>
    <n v="17.66"/>
    <n v="3988.1535696969677"/>
    <n v="4657.33"/>
    <x v="1210"/>
    <n v="638"/>
    <s v="Paused"/>
  </r>
  <r>
    <s v="CMP11370"/>
    <x v="0"/>
    <s v="Retargeting"/>
    <x v="5"/>
    <s v="2024-04-23"/>
    <s v="11-27-2024"/>
    <x v="0"/>
    <s v="Ahmedabad"/>
    <s v="Business Owners"/>
    <s v="Mobile"/>
    <n v="179498"/>
    <n v="24760"/>
    <n v="13.79"/>
    <n v="6314"/>
    <n v="25.5"/>
    <n v="250"/>
    <n v="47931.57"/>
    <x v="1211"/>
    <n v="4840"/>
    <s v="Completed"/>
  </r>
  <r>
    <s v="CMP19944"/>
    <x v="3"/>
    <s v="Lead Gen"/>
    <x v="5"/>
    <s v="26/06/2024"/>
    <s v="2024-12-09"/>
    <x v="1"/>
    <s v="Bengaluru"/>
    <s v="Professionals"/>
    <s v="Desktop"/>
    <n v="181304"/>
    <n v="11992"/>
    <n v="6.61"/>
    <n v="2614"/>
    <n v="21.8"/>
    <n v="3817.8497265160554"/>
    <n v="48905.17"/>
    <x v="1212"/>
    <n v="1396"/>
    <s v="Active"/>
  </r>
  <r>
    <s v="CMP19991"/>
    <x v="0"/>
    <s v="Retargeting"/>
    <x v="3"/>
    <s v="2024-04-07"/>
    <s v="12-26-2024"/>
    <x v="0"/>
    <s v="Ahmedabad"/>
    <s v="Students"/>
    <s v="Tablet"/>
    <n v="23010"/>
    <n v="2962"/>
    <n v="12.87"/>
    <n v="703"/>
    <n v="23.73"/>
    <n v="5336.67"/>
    <n v="41833.11"/>
    <x v="1213"/>
    <n v="665"/>
    <s v="Completed"/>
  </r>
  <r>
    <s v="CMP13767"/>
    <x v="0"/>
    <s v="Awareness"/>
    <x v="0"/>
    <s v="03/10/2024"/>
    <s v="09/11/2024"/>
    <x v="2"/>
    <s v="Jaipur"/>
    <s v="Business Owners"/>
    <s v="Mobile"/>
    <n v="135191"/>
    <n v="3695"/>
    <n v="2.73"/>
    <n v="597"/>
    <n v="16.16"/>
    <n v="3830.4648972188602"/>
    <n v="11381.02"/>
    <x v="1214"/>
    <n v="188"/>
    <s v="Completed"/>
  </r>
  <r>
    <s v="CMP11380"/>
    <x v="1"/>
    <s v="Retargeting"/>
    <x v="1"/>
    <s v="01-03-2024"/>
    <s v="22/12/2024"/>
    <x v="0"/>
    <s v="Mumbai"/>
    <s v="Families"/>
    <s v="Tablet"/>
    <n v="118723"/>
    <n v="5612"/>
    <n v="4.7300000000000004"/>
    <n v="1137"/>
    <n v="20.260000000000002"/>
    <n v="14386.82"/>
    <n v="33896.17"/>
    <x v="1215"/>
    <n v="873"/>
    <s v="Completed"/>
  </r>
  <r>
    <s v="CMP16659"/>
    <x v="1"/>
    <s v="Sales"/>
    <x v="4"/>
    <s v="05-11-2024"/>
    <s v="11-13-2024"/>
    <x v="0"/>
    <s v="Mumbai"/>
    <s v="Families"/>
    <s v="Tablet"/>
    <n v="165790"/>
    <n v="2434"/>
    <n v="1.47"/>
    <n v="293"/>
    <n v="12.04"/>
    <n v="13067.3"/>
    <n v="6665.09"/>
    <x v="1216"/>
    <n v="190"/>
    <s v="Completed"/>
  </r>
  <r>
    <s v="CMP11277"/>
    <x v="4"/>
    <s v="Awareness"/>
    <x v="5"/>
    <s v="2024-02-13"/>
    <s v="12-02-2024"/>
    <x v="1"/>
    <s v="Chennai"/>
    <s v="Families"/>
    <s v="Desktop"/>
    <n v="53278"/>
    <n v="3512"/>
    <n v="6.59"/>
    <n v="48"/>
    <n v="1.37"/>
    <n v="250"/>
    <n v="23545"/>
    <x v="1217"/>
    <n v="5"/>
    <s v="Active"/>
  </r>
  <r>
    <s v="CMP17415"/>
    <x v="4"/>
    <s v="Retargeting"/>
    <x v="2"/>
    <s v="2024-02-12"/>
    <s v="2024-11-20"/>
    <x v="0"/>
    <s v="Mumbai"/>
    <s v="Professionals"/>
    <s v="Desktop"/>
    <n v="149264"/>
    <n v="13842"/>
    <n v="9.27"/>
    <n v="3568"/>
    <n v="25.78"/>
    <n v="8401.1299999999992"/>
    <n v="23044.25"/>
    <x v="1218"/>
    <n v="2917"/>
    <s v="Paused"/>
  </r>
  <r>
    <s v="CMP18515"/>
    <x v="1"/>
    <s v="Awareness"/>
    <x v="3"/>
    <s v="2024-07-17"/>
    <s v="11-28-2024"/>
    <x v="2"/>
    <s v="Jaipur"/>
    <s v="Students"/>
    <s v="Desktop"/>
    <n v="135562"/>
    <n v="14235"/>
    <n v="10.5"/>
    <n v="1842"/>
    <n v="12.94"/>
    <n v="250"/>
    <n v="35261.61"/>
    <x v="1219"/>
    <n v="1428"/>
    <s v="Paused"/>
  </r>
  <r>
    <s v="CMP11825"/>
    <x v="2"/>
    <s v="Lead Gen"/>
    <x v="5"/>
    <s v="2024-06-29"/>
    <s v="23/11/2024"/>
    <x v="3"/>
    <s v="Kolkata"/>
    <s v="Professionals"/>
    <s v="Tablet"/>
    <n v="83896"/>
    <n v="2746"/>
    <n v="3.27"/>
    <n v="470"/>
    <n v="17.12"/>
    <n v="2165.1999999999998"/>
    <n v="5797.63"/>
    <x v="1220"/>
    <n v="411"/>
    <s v="Active"/>
  </r>
  <r>
    <s v="CMP10379"/>
    <x v="4"/>
    <s v="Awareness"/>
    <x v="4"/>
    <s v="2024-05-29"/>
    <s v="12-12-2024"/>
    <x v="2"/>
    <s v="Lucknow"/>
    <s v="Students"/>
    <s v="Mobile"/>
    <n v="63056"/>
    <n v="8533"/>
    <n v="13.53"/>
    <n v="1304"/>
    <n v="15.28"/>
    <n v="4021.4266195524165"/>
    <n v="41059.839999999997"/>
    <x v="1221"/>
    <n v="228"/>
    <s v="Paused"/>
  </r>
  <r>
    <s v="CMP12542"/>
    <x v="0"/>
    <s v="Sales"/>
    <x v="3"/>
    <s v="07/10/2024"/>
    <s v="24/11/2024"/>
    <x v="1"/>
    <s v="Chennai"/>
    <s v="Students"/>
    <s v="Mobile"/>
    <n v="4173"/>
    <n v="323"/>
    <n v="7.74"/>
    <n v="43"/>
    <n v="13.31"/>
    <n v="3988.1535696969677"/>
    <n v="41259.040000000001"/>
    <x v="1222"/>
    <n v="20"/>
    <s v="Completed"/>
  </r>
  <r>
    <s v="CMP15173"/>
    <x v="1"/>
    <s v="Sales"/>
    <x v="5"/>
    <s v="2024-04-17"/>
    <s v="26/12/2024"/>
    <x v="2"/>
    <s v="Delhi"/>
    <s v="Professionals"/>
    <s v="Mobile"/>
    <n v="162500"/>
    <n v="19334"/>
    <n v="11.9"/>
    <n v="21"/>
    <n v="0.11"/>
    <n v="250"/>
    <n v="34305.14"/>
    <x v="1223"/>
    <n v="16"/>
    <s v="Active"/>
  </r>
  <r>
    <s v="CMP19468"/>
    <x v="2"/>
    <s v="Retargeting"/>
    <x v="5"/>
    <s v="03-14-2024"/>
    <s v="2024-11-15"/>
    <x v="2"/>
    <s v="Delhi"/>
    <s v="Families"/>
    <s v="Tablet"/>
    <n v="86665"/>
    <n v="10106"/>
    <n v="11.66"/>
    <n v="875"/>
    <n v="8.66"/>
    <n v="3817.8497265160554"/>
    <n v="40395.4"/>
    <x v="1224"/>
    <n v="434"/>
    <s v="Active"/>
  </r>
  <r>
    <s v="CMP15269"/>
    <x v="0"/>
    <s v="Awareness"/>
    <x v="1"/>
    <s v="2024-06-12"/>
    <s v="26/12/2024"/>
    <x v="0"/>
    <s v="Ahmedabad"/>
    <s v="Professionals"/>
    <s v="Mobile"/>
    <n v="176314"/>
    <n v="19486"/>
    <n v="11.05"/>
    <n v="2399"/>
    <n v="12.31"/>
    <n v="3891.7088323699436"/>
    <n v="7585.35"/>
    <x v="1225"/>
    <n v="1930"/>
    <s v="Completed"/>
  </r>
  <r>
    <s v="CMP14953"/>
    <x v="0"/>
    <s v="Lead Gen"/>
    <x v="1"/>
    <s v="19/04/2024"/>
    <s v="2024-12-01"/>
    <x v="1"/>
    <s v="Chennai"/>
    <s v="Students"/>
    <s v="Desktop"/>
    <n v="161129"/>
    <n v="5166"/>
    <n v="3.21"/>
    <n v="312"/>
    <n v="6.04"/>
    <n v="3891.7088323699436"/>
    <n v="49853.72"/>
    <x v="1226"/>
    <n v="2"/>
    <s v="Paused"/>
  </r>
  <r>
    <s v="CMP15333"/>
    <x v="1"/>
    <s v="Retargeting"/>
    <x v="3"/>
    <s v="06-15-2024"/>
    <s v="2024-12-25"/>
    <x v="1"/>
    <s v="Bengaluru"/>
    <s v="Professionals"/>
    <s v="Desktop"/>
    <n v="120406"/>
    <n v="3210"/>
    <n v="2.67"/>
    <n v="272"/>
    <n v="8.4700000000000006"/>
    <n v="3988.1535696969677"/>
    <n v="31270.86"/>
    <x v="1227"/>
    <n v="6"/>
    <s v="Paused"/>
  </r>
  <r>
    <s v="CMP11422"/>
    <x v="2"/>
    <s v="Retargeting"/>
    <x v="5"/>
    <s v="10-12-2024"/>
    <s v="2024-11-12"/>
    <x v="0"/>
    <s v="Pune"/>
    <s v="Professionals"/>
    <s v="Tablet"/>
    <n v="62111"/>
    <n v="5371"/>
    <n v="8.65"/>
    <n v="534"/>
    <n v="9.94"/>
    <n v="6574.98"/>
    <n v="8644.02"/>
    <x v="1228"/>
    <n v="359"/>
    <s v="Paused"/>
  </r>
  <r>
    <s v="CMP11926"/>
    <x v="4"/>
    <s v="Sales"/>
    <x v="4"/>
    <s v="04/07/2024"/>
    <s v="27/11/2024"/>
    <x v="3"/>
    <s v="Kolkata"/>
    <s v="Students"/>
    <s v="Desktop"/>
    <n v="149862"/>
    <n v="2963"/>
    <n v="1.98"/>
    <n v="601"/>
    <n v="20.28"/>
    <n v="4021.4266195524165"/>
    <n v="42596.52"/>
    <x v="1229"/>
    <n v="197"/>
    <s v="Paused"/>
  </r>
  <r>
    <s v="CMP13154"/>
    <x v="4"/>
    <s v="Sales"/>
    <x v="5"/>
    <s v="06-25-2024"/>
    <s v="2024-11-28"/>
    <x v="2"/>
    <s v="Delhi"/>
    <s v="Families"/>
    <s v="Desktop"/>
    <n v="31405"/>
    <n v="2716"/>
    <n v="8.65"/>
    <n v="466"/>
    <n v="17.16"/>
    <n v="250"/>
    <m/>
    <x v="107"/>
    <n v="178"/>
    <s v="Completed"/>
  </r>
  <r>
    <s v="CMP19665"/>
    <x v="1"/>
    <s v="Sales"/>
    <x v="3"/>
    <s v="2024-06-18"/>
    <s v="2024-11-15"/>
    <x v="0"/>
    <s v="Ahmedabad"/>
    <s v="Professionals"/>
    <s v="Mobile"/>
    <n v="32590"/>
    <n v="2891"/>
    <n v="8.8699999999999992"/>
    <n v="62"/>
    <n v="2.14"/>
    <n v="250"/>
    <n v="4091.4"/>
    <x v="1230"/>
    <n v="16"/>
    <s v="Completed"/>
  </r>
  <r>
    <s v="CMP14913"/>
    <x v="4"/>
    <s v="Lead Gen"/>
    <x v="4"/>
    <s v="10-18-2024"/>
    <s v="15/12/2024"/>
    <x v="0"/>
    <s v="Pune"/>
    <s v="Professionals"/>
    <s v="Desktop"/>
    <n v="56633"/>
    <n v="8461"/>
    <n v="14.94"/>
    <n v="976"/>
    <n v="11.54"/>
    <n v="7318.03"/>
    <n v="10873.76"/>
    <x v="1231"/>
    <n v="44"/>
    <s v="Paused"/>
  </r>
  <r>
    <s v="CMP17311"/>
    <x v="1"/>
    <s v="Lead Gen"/>
    <x v="0"/>
    <s v="04-28-2024"/>
    <s v="12-02-2024"/>
    <x v="0"/>
    <s v="Pune"/>
    <s v="Students"/>
    <s v="Desktop"/>
    <n v="129725"/>
    <n v="3497"/>
    <n v="2.7"/>
    <n v="906"/>
    <n v="25.91"/>
    <n v="11832.36"/>
    <n v="15531.39"/>
    <x v="1232"/>
    <n v="545"/>
    <s v="Active"/>
  </r>
  <r>
    <s v="CMP14547"/>
    <x v="1"/>
    <s v="Retargeting"/>
    <x v="3"/>
    <s v="08-28-2024"/>
    <s v="16/12/2024"/>
    <x v="2"/>
    <s v="Lucknow"/>
    <s v="Families"/>
    <s v="Mobile"/>
    <n v="189991"/>
    <n v="14165"/>
    <n v="7.46"/>
    <n v="2143"/>
    <n v="15.13"/>
    <n v="250"/>
    <n v="10005.870000000001"/>
    <x v="1233"/>
    <n v="1563"/>
    <s v="Completed"/>
  </r>
  <r>
    <s v="CMP13248"/>
    <x v="2"/>
    <s v="Awareness"/>
    <x v="1"/>
    <s v="2024-10-27"/>
    <s v="2024-12-13"/>
    <x v="2"/>
    <s v="Lucknow"/>
    <s v="Professionals"/>
    <s v="Tablet"/>
    <n v="2335"/>
    <n v="282"/>
    <n v="12.08"/>
    <n v="68"/>
    <n v="24.11"/>
    <n v="8446.83"/>
    <n v="17062.810000000001"/>
    <x v="1234"/>
    <n v="25"/>
    <s v="Completed"/>
  </r>
  <r>
    <s v="CMP12345"/>
    <x v="3"/>
    <s v="Lead Gen"/>
    <x v="2"/>
    <s v="2024-08-25"/>
    <s v="05/11/2024"/>
    <x v="0"/>
    <s v="Ahmedabad"/>
    <s v="Business Owners"/>
    <s v="Mobile"/>
    <n v="110470"/>
    <n v="7652"/>
    <n v="6.93"/>
    <n v="1183"/>
    <n v="15.46"/>
    <n v="250"/>
    <n v="49781.99"/>
    <x v="1235"/>
    <n v="347"/>
    <s v="Paused"/>
  </r>
  <r>
    <s v="CMP15680"/>
    <x v="1"/>
    <s v="Retargeting"/>
    <x v="0"/>
    <s v="05/09/2024"/>
    <s v="2024-12-14"/>
    <x v="2"/>
    <s v="Jaipur"/>
    <s v="Business Owners"/>
    <s v="Mobile"/>
    <n v="106518"/>
    <n v="4214"/>
    <n v="3.96"/>
    <n v="313"/>
    <n v="7.43"/>
    <n v="10323.89"/>
    <n v="46706"/>
    <x v="1236"/>
    <n v="176"/>
    <s v="Completed"/>
  </r>
  <r>
    <s v="CMP16177"/>
    <x v="1"/>
    <s v="Sales"/>
    <x v="3"/>
    <s v="2024-09-25"/>
    <s v="2024-11-02"/>
    <x v="1"/>
    <s v="Chennai"/>
    <s v="Business Owners"/>
    <s v="Desktop"/>
    <n v="177640"/>
    <n v="871"/>
    <n v="0.49"/>
    <n v="61"/>
    <n v="7"/>
    <n v="250"/>
    <n v="44624.38"/>
    <x v="1237"/>
    <n v="43"/>
    <s v="Completed"/>
  </r>
  <r>
    <s v="CMP17560"/>
    <x v="4"/>
    <s v="Sales"/>
    <x v="5"/>
    <s v="2024-07-04"/>
    <s v="11-01-2024"/>
    <x v="1"/>
    <s v="Bengaluru"/>
    <s v="Students"/>
    <s v="Desktop"/>
    <n v="56274"/>
    <n v="5447"/>
    <n v="9.68"/>
    <n v="620"/>
    <n v="11.38"/>
    <n v="3817.8497265160554"/>
    <n v="29691.58"/>
    <x v="1238"/>
    <n v="398"/>
    <s v="Completed"/>
  </r>
  <r>
    <s v="CMP16851"/>
    <x v="2"/>
    <s v="Sales"/>
    <x v="1"/>
    <s v="07/03/2024"/>
    <s v="12-21-2024"/>
    <x v="1"/>
    <s v="Chennai"/>
    <s v="Families"/>
    <s v="Desktop"/>
    <n v="75521"/>
    <n v="6640"/>
    <n v="8.7899999999999991"/>
    <n v="1451"/>
    <n v="21.85"/>
    <n v="3891.7088323699436"/>
    <n v="30363.69"/>
    <x v="1239"/>
    <n v="912"/>
    <s v="Completed"/>
  </r>
  <r>
    <s v="CMP19502"/>
    <x v="1"/>
    <s v="Awareness"/>
    <x v="4"/>
    <s v="2024-07-20"/>
    <s v="30/10/2024"/>
    <x v="0"/>
    <s v="Pune"/>
    <s v="Families"/>
    <s v="Mobile"/>
    <n v="150008"/>
    <n v="9397"/>
    <n v="6.26"/>
    <n v="505"/>
    <n v="5.37"/>
    <n v="4021.4266195524165"/>
    <n v="30828.080000000002"/>
    <x v="1240"/>
    <n v="313"/>
    <s v="Completed"/>
  </r>
  <r>
    <s v="CMP18349"/>
    <x v="1"/>
    <s v="Awareness"/>
    <x v="2"/>
    <s v="2024-02-08"/>
    <s v="12-15-2024"/>
    <x v="0"/>
    <s v="Ahmedabad"/>
    <s v="Professionals"/>
    <s v="Tablet"/>
    <n v="28729"/>
    <n v="3113"/>
    <n v="10.84"/>
    <n v="1037"/>
    <n v="33.31"/>
    <n v="250"/>
    <n v="5219.45"/>
    <x v="1241"/>
    <n v="570"/>
    <s v="Completed"/>
  </r>
  <r>
    <s v="CMP19542"/>
    <x v="0"/>
    <s v="Retargeting"/>
    <x v="5"/>
    <s v="2024-08-04"/>
    <s v="2024-11-24"/>
    <x v="0"/>
    <s v="Ahmedabad"/>
    <s v="Families"/>
    <s v="Tablet"/>
    <n v="87731"/>
    <n v="7654"/>
    <n v="8.7200000000000006"/>
    <n v="1976"/>
    <n v="25.82"/>
    <n v="250"/>
    <n v="27055.7"/>
    <x v="1242"/>
    <n v="1530"/>
    <s v="Paused"/>
  </r>
  <r>
    <s v="CMP19800"/>
    <x v="1"/>
    <s v="Awareness"/>
    <x v="1"/>
    <s v="2024-03-25"/>
    <s v="2024-12-31"/>
    <x v="1"/>
    <s v="Chennai"/>
    <s v="Students"/>
    <s v="Tablet"/>
    <n v="148411"/>
    <n v="6369"/>
    <n v="4.29"/>
    <n v="622"/>
    <n v="9.77"/>
    <n v="250"/>
    <n v="24793.34"/>
    <x v="1243"/>
    <n v="290"/>
    <s v="Completed"/>
  </r>
  <r>
    <s v="CMP12611"/>
    <x v="1"/>
    <s v="Awareness"/>
    <x v="3"/>
    <s v="2024-04-04"/>
    <s v="11-17-2024"/>
    <x v="0"/>
    <s v="Ahmedabad"/>
    <s v="Professionals"/>
    <s v="Desktop"/>
    <n v="161740"/>
    <n v="2040"/>
    <n v="1.26"/>
    <n v="118"/>
    <n v="5.78"/>
    <n v="250"/>
    <n v="16374.9"/>
    <x v="1244"/>
    <n v="14"/>
    <s v="Paused"/>
  </r>
  <r>
    <s v="CMP13344"/>
    <x v="0"/>
    <s v="Awareness"/>
    <x v="0"/>
    <s v="09/01/2024"/>
    <s v="11-22-2024"/>
    <x v="2"/>
    <s v="Lucknow"/>
    <s v="Professionals"/>
    <s v="Tablet"/>
    <n v="151845"/>
    <n v="20039"/>
    <n v="13.2"/>
    <n v="2914"/>
    <n v="14.54"/>
    <n v="10321.32"/>
    <n v="15003.04"/>
    <x v="1245"/>
    <n v="889"/>
    <s v="Completed"/>
  </r>
  <r>
    <s v="CMP13492"/>
    <x v="2"/>
    <s v="Awareness"/>
    <x v="5"/>
    <s v="2024-09-12"/>
    <s v="02/12/2024"/>
    <x v="2"/>
    <s v="Lucknow"/>
    <s v="Professionals"/>
    <s v="Mobile"/>
    <n v="175525"/>
    <n v="23946"/>
    <n v="13.64"/>
    <n v="694"/>
    <n v="2.9"/>
    <n v="2437.16"/>
    <n v="4681"/>
    <x v="1246"/>
    <n v="515"/>
    <s v="Active"/>
  </r>
  <r>
    <s v="CMP19962"/>
    <x v="0"/>
    <s v="Awareness"/>
    <x v="2"/>
    <s v="01-22-2024"/>
    <s v="27/12/2024"/>
    <x v="3"/>
    <s v="Kolkata"/>
    <s v="Families"/>
    <s v="Mobile"/>
    <n v="14148"/>
    <n v="1942"/>
    <n v="13.73"/>
    <n v="443"/>
    <n v="22.81"/>
    <n v="3982.6304252733912"/>
    <m/>
    <x v="107"/>
    <n v="128"/>
    <s v="Completed"/>
  </r>
  <r>
    <s v="CMP10398"/>
    <x v="0"/>
    <s v="Sales"/>
    <x v="3"/>
    <s v="06-10-2024"/>
    <s v="2024-11-11"/>
    <x v="1"/>
    <s v="Chennai"/>
    <s v="Families"/>
    <s v="Desktop"/>
    <n v="193693"/>
    <n v="21056"/>
    <n v="10.87"/>
    <n v="2277"/>
    <n v="10.81"/>
    <n v="250"/>
    <n v="4893.7"/>
    <x v="1247"/>
    <n v="2221"/>
    <s v="Completed"/>
  </r>
  <r>
    <s v="CMP16872"/>
    <x v="2"/>
    <s v="Sales"/>
    <x v="2"/>
    <s v="2024-07-24"/>
    <s v="11-26-2024"/>
    <x v="1"/>
    <s v="Chennai"/>
    <s v="Students"/>
    <s v="Mobile"/>
    <n v="24481"/>
    <n v="852"/>
    <n v="3.48"/>
    <n v="226"/>
    <n v="26.53"/>
    <n v="9589.19"/>
    <n v="18798.07"/>
    <x v="1248"/>
    <n v="24"/>
    <s v="Completed"/>
  </r>
  <r>
    <s v="CMP15318"/>
    <x v="3"/>
    <s v="Retargeting"/>
    <x v="3"/>
    <s v="02/09/2024"/>
    <s v="2024-11-26"/>
    <x v="1"/>
    <s v="Chennai"/>
    <s v="Students"/>
    <s v="Mobile"/>
    <n v="117870"/>
    <n v="7664"/>
    <n v="6.5"/>
    <n v="1936"/>
    <n v="25.26"/>
    <n v="11385.95"/>
    <n v="12985.2"/>
    <x v="1249"/>
    <n v="1018"/>
    <s v="Active"/>
  </r>
  <r>
    <s v="CMP19730"/>
    <x v="4"/>
    <s v="Sales"/>
    <x v="3"/>
    <s v="2024-02-19"/>
    <s v="12-17-2024"/>
    <x v="1"/>
    <s v="Bengaluru"/>
    <s v="Professionals"/>
    <s v="Tablet"/>
    <n v="100008"/>
    <n v="749"/>
    <n v="0.75"/>
    <n v="197"/>
    <n v="26.3"/>
    <n v="3988.1535696969677"/>
    <n v="46339.87"/>
    <x v="1250"/>
    <n v="71"/>
    <s v="Paused"/>
  </r>
  <r>
    <s v="CMP11073"/>
    <x v="4"/>
    <s v="Awareness"/>
    <x v="0"/>
    <s v="05-27-2024"/>
    <s v="30/10/2024"/>
    <x v="3"/>
    <s v="Kolkata"/>
    <s v="Professionals"/>
    <s v="Tablet"/>
    <n v="79471"/>
    <n v="6761"/>
    <n v="8.51"/>
    <n v="722"/>
    <n v="10.68"/>
    <n v="250"/>
    <n v="6485.51"/>
    <x v="1251"/>
    <n v="80"/>
    <s v="Paused"/>
  </r>
  <r>
    <s v="CMP14897"/>
    <x v="4"/>
    <s v="Sales"/>
    <x v="3"/>
    <s v="21/02/2024"/>
    <s v="2024-11-11"/>
    <x v="2"/>
    <s v="Jaipur"/>
    <s v="Business Owners"/>
    <s v="Tablet"/>
    <n v="194245"/>
    <n v="25932"/>
    <n v="13.35"/>
    <n v="819"/>
    <n v="3.16"/>
    <n v="250"/>
    <n v="45015.27"/>
    <x v="1252"/>
    <n v="679"/>
    <s v="Active"/>
  </r>
  <r>
    <s v="CMP17711"/>
    <x v="4"/>
    <s v="Lead Gen"/>
    <x v="0"/>
    <s v="27/03/2024"/>
    <s v="21/11/2024"/>
    <x v="1"/>
    <s v="Chennai"/>
    <s v="Professionals"/>
    <s v="Desktop"/>
    <n v="73939"/>
    <n v="989"/>
    <n v="1.34"/>
    <n v="44"/>
    <n v="4.45"/>
    <n v="250"/>
    <n v="34355.519999999997"/>
    <x v="1253"/>
    <n v="0"/>
    <s v="Completed"/>
  </r>
  <r>
    <s v="CMP12546"/>
    <x v="2"/>
    <s v="Sales"/>
    <x v="3"/>
    <s v="2024-02-06"/>
    <s v="09/12/2024"/>
    <x v="0"/>
    <s v="Pune"/>
    <s v="Professionals"/>
    <s v="Desktop"/>
    <n v="126782"/>
    <n v="16039"/>
    <n v="12.65"/>
    <n v="1529"/>
    <n v="9.5299999999999994"/>
    <n v="11190.91"/>
    <n v="27446.13"/>
    <x v="1254"/>
    <n v="1204"/>
    <s v="Active"/>
  </r>
  <r>
    <s v="CMP18909"/>
    <x v="1"/>
    <s v="Awareness"/>
    <x v="1"/>
    <s v="27/10/2024"/>
    <s v="2024-12-29"/>
    <x v="0"/>
    <s v="Pune"/>
    <s v="Business Owners"/>
    <s v="Mobile"/>
    <n v="43213"/>
    <n v="2500"/>
    <n v="5.79"/>
    <n v="630"/>
    <n v="25.2"/>
    <n v="3891.7088323699436"/>
    <n v="4119.0200000000004"/>
    <x v="1255"/>
    <n v="396"/>
    <s v="Active"/>
  </r>
  <r>
    <s v="CMP17062"/>
    <x v="3"/>
    <s v="Awareness"/>
    <x v="1"/>
    <s v="01-22-2024"/>
    <s v="30/11/2024"/>
    <x v="1"/>
    <s v="Chennai"/>
    <s v="Students"/>
    <s v="Tablet"/>
    <n v="111988"/>
    <n v="7288"/>
    <n v="6.51"/>
    <n v="1786"/>
    <n v="24.51"/>
    <n v="6963.98"/>
    <m/>
    <x v="107"/>
    <n v="764"/>
    <s v="Active"/>
  </r>
  <r>
    <s v="CMP10652"/>
    <x v="4"/>
    <s v="Sales"/>
    <x v="5"/>
    <s v="05-20-2024"/>
    <s v="21/12/2024"/>
    <x v="2"/>
    <s v="Delhi"/>
    <s v="Business Owners"/>
    <s v="Desktop"/>
    <n v="140622"/>
    <n v="11177"/>
    <n v="7.95"/>
    <n v="617"/>
    <n v="5.52"/>
    <n v="10589.46"/>
    <n v="14415.88"/>
    <x v="1256"/>
    <n v="441"/>
    <s v="Active"/>
  </r>
  <r>
    <s v="CMP11428"/>
    <x v="1"/>
    <s v="Sales"/>
    <x v="0"/>
    <s v="23/04/2024"/>
    <s v="22/12/2024"/>
    <x v="2"/>
    <s v="Delhi"/>
    <s v="Professionals"/>
    <s v="Mobile"/>
    <n v="118170"/>
    <n v="12781"/>
    <n v="10.82"/>
    <n v="1587"/>
    <n v="12.42"/>
    <n v="3830.4648972188602"/>
    <n v="28692.19"/>
    <x v="1257"/>
    <n v="194"/>
    <s v="Active"/>
  </r>
  <r>
    <s v="CMP12834"/>
    <x v="4"/>
    <s v="Lead Gen"/>
    <x v="3"/>
    <s v="10-05-2024"/>
    <s v="2024-12-17"/>
    <x v="0"/>
    <s v="Pune"/>
    <s v="Students"/>
    <s v="Tablet"/>
    <n v="123191"/>
    <n v="16942"/>
    <n v="13.75"/>
    <n v="5215"/>
    <n v="30.78"/>
    <n v="250"/>
    <n v="42056.959999999999"/>
    <x v="1258"/>
    <n v="1123"/>
    <s v="Completed"/>
  </r>
  <r>
    <s v="CMP11773"/>
    <x v="4"/>
    <s v="Lead Gen"/>
    <x v="3"/>
    <s v="31/08/2024"/>
    <s v="2024-11-23"/>
    <x v="1"/>
    <s v="Chennai"/>
    <s v="Business Owners"/>
    <s v="Desktop"/>
    <n v="151969"/>
    <n v="20949"/>
    <n v="13.79"/>
    <n v="2340"/>
    <n v="11.17"/>
    <n v="5570.63"/>
    <n v="1285.04"/>
    <x v="1259"/>
    <n v="2049"/>
    <s v="Completed"/>
  </r>
  <r>
    <s v="CMP13783"/>
    <x v="3"/>
    <s v="Sales"/>
    <x v="5"/>
    <s v="27/01/2024"/>
    <s v="29/10/2024"/>
    <x v="3"/>
    <s v="Kolkata"/>
    <s v="Business Owners"/>
    <s v="Desktop"/>
    <n v="50753"/>
    <n v="6856"/>
    <n v="13.51"/>
    <n v="1550"/>
    <n v="22.61"/>
    <n v="10460.43"/>
    <n v="36340.17"/>
    <x v="1260"/>
    <n v="135"/>
    <s v="Paused"/>
  </r>
  <r>
    <s v="CMP16436"/>
    <x v="1"/>
    <s v="Sales"/>
    <x v="0"/>
    <s v="2024-10-22"/>
    <s v="06/12/2024"/>
    <x v="2"/>
    <s v="Lucknow"/>
    <s v="Students"/>
    <s v="Tablet"/>
    <n v="186531"/>
    <n v="9503"/>
    <n v="5.09"/>
    <n v="1863"/>
    <n v="19.600000000000001"/>
    <n v="250"/>
    <n v="47672.17"/>
    <x v="1261"/>
    <n v="1560"/>
    <s v="Completed"/>
  </r>
  <r>
    <s v="CMP14385"/>
    <x v="0"/>
    <s v="Sales"/>
    <x v="3"/>
    <s v="2024-05-18"/>
    <s v="12-03-2024"/>
    <x v="0"/>
    <s v="Mumbai"/>
    <s v="Business Owners"/>
    <s v="Tablet"/>
    <n v="137715"/>
    <n v="17936"/>
    <n v="13.02"/>
    <n v="3566"/>
    <n v="19.88"/>
    <n v="6948.94"/>
    <n v="29283.39"/>
    <x v="1262"/>
    <n v="3052"/>
    <s v="Active"/>
  </r>
  <r>
    <s v="CMP12807"/>
    <x v="2"/>
    <s v="Awareness"/>
    <x v="4"/>
    <s v="10-02-2024"/>
    <s v="2024-12-16"/>
    <x v="0"/>
    <s v="Mumbai"/>
    <s v="Students"/>
    <s v="Tablet"/>
    <n v="172956"/>
    <n v="688"/>
    <n v="0.4"/>
    <n v="100"/>
    <n v="14.53"/>
    <n v="4021.4266195524165"/>
    <n v="5408.82"/>
    <x v="1263"/>
    <n v="18"/>
    <s v="Active"/>
  </r>
  <r>
    <s v="CMP19448"/>
    <x v="4"/>
    <s v="Sales"/>
    <x v="3"/>
    <s v="02-17-2024"/>
    <s v="24/11/2024"/>
    <x v="0"/>
    <s v="Ahmedabad"/>
    <s v="Families"/>
    <s v="Mobile"/>
    <n v="162190"/>
    <n v="13460"/>
    <n v="8.3000000000000007"/>
    <n v="731"/>
    <n v="5.43"/>
    <n v="3988.1535696969677"/>
    <n v="25520.91"/>
    <x v="1264"/>
    <n v="397"/>
    <s v="Active"/>
  </r>
  <r>
    <s v="CMP13460"/>
    <x v="2"/>
    <s v="Retargeting"/>
    <x v="5"/>
    <s v="05-01-2024"/>
    <s v="02/12/2024"/>
    <x v="2"/>
    <s v="Jaipur"/>
    <s v="Students"/>
    <s v="Desktop"/>
    <n v="181393"/>
    <n v="25436"/>
    <n v="14.02"/>
    <n v="6548"/>
    <n v="25.74"/>
    <n v="3817.8497265160554"/>
    <n v="22077.8"/>
    <x v="1265"/>
    <n v="5359"/>
    <s v="Active"/>
  </r>
  <r>
    <s v="CMP18865"/>
    <x v="1"/>
    <s v="Lead Gen"/>
    <x v="3"/>
    <s v="30/09/2024"/>
    <s v="12-12-2024"/>
    <x v="2"/>
    <s v="Delhi"/>
    <s v="Business Owners"/>
    <s v="Tablet"/>
    <n v="123136"/>
    <n v="16037"/>
    <n v="13.02"/>
    <n v="1387"/>
    <n v="8.65"/>
    <n v="250"/>
    <n v="4330.8999999999996"/>
    <x v="1266"/>
    <n v="807"/>
    <s v="Completed"/>
  </r>
  <r>
    <s v="CMP13927"/>
    <x v="0"/>
    <s v="Awareness"/>
    <x v="1"/>
    <s v="07-20-2024"/>
    <s v="2024-12-21"/>
    <x v="2"/>
    <s v="Jaipur"/>
    <s v="Business Owners"/>
    <s v="Desktop"/>
    <n v="13607"/>
    <n v="1840"/>
    <n v="13.52"/>
    <n v="23"/>
    <n v="1.25"/>
    <n v="250"/>
    <n v="13621.65"/>
    <x v="1267"/>
    <n v="23"/>
    <s v="Completed"/>
  </r>
  <r>
    <s v="CMP10682"/>
    <x v="3"/>
    <s v="Lead Gen"/>
    <x v="5"/>
    <s v="2024-06-02"/>
    <s v="2024-12-31"/>
    <x v="2"/>
    <s v="Delhi"/>
    <s v="Families"/>
    <s v="Mobile"/>
    <n v="43830"/>
    <n v="6207"/>
    <n v="14.16"/>
    <n v="1234"/>
    <n v="19.88"/>
    <n v="3817.8497265160554"/>
    <m/>
    <x v="107"/>
    <n v="387"/>
    <s v="Completed"/>
  </r>
  <r>
    <s v="CMP12512"/>
    <x v="4"/>
    <s v="Lead Gen"/>
    <x v="1"/>
    <s v="07-01-2024"/>
    <s v="2024-11-22"/>
    <x v="2"/>
    <s v="Delhi"/>
    <s v="Professionals"/>
    <s v="Desktop"/>
    <n v="8387"/>
    <n v="532"/>
    <n v="6.34"/>
    <n v="45"/>
    <n v="8.4600000000000009"/>
    <n v="250"/>
    <n v="10076.64"/>
    <x v="1268"/>
    <n v="36"/>
    <s v="Completed"/>
  </r>
  <r>
    <s v="CMP13961"/>
    <x v="3"/>
    <s v="Retargeting"/>
    <x v="5"/>
    <s v="25/10/2024"/>
    <s v="2024-12-04"/>
    <x v="0"/>
    <s v="Ahmedabad"/>
    <s v="Professionals"/>
    <s v="Mobile"/>
    <n v="173577"/>
    <n v="12659"/>
    <n v="7.29"/>
    <n v="3266"/>
    <n v="25.8"/>
    <n v="250"/>
    <n v="25338.93"/>
    <x v="1269"/>
    <n v="2914"/>
    <s v="Completed"/>
  </r>
  <r>
    <s v="CMP11667"/>
    <x v="0"/>
    <s v="Awareness"/>
    <x v="2"/>
    <s v="13/02/2024"/>
    <s v="11-01-2024"/>
    <x v="2"/>
    <s v="Jaipur"/>
    <s v="Students"/>
    <s v="Tablet"/>
    <n v="13437"/>
    <n v="1873"/>
    <n v="13.94"/>
    <n v="591"/>
    <n v="31.55"/>
    <n v="3724.97"/>
    <n v="13421.71"/>
    <x v="1270"/>
    <n v="539"/>
    <s v="Active"/>
  </r>
  <r>
    <s v="CMP11402"/>
    <x v="0"/>
    <s v="Lead Gen"/>
    <x v="5"/>
    <s v="2024-05-03"/>
    <s v="12-15-2024"/>
    <x v="2"/>
    <s v="Jaipur"/>
    <s v="Students"/>
    <s v="Mobile"/>
    <n v="49640"/>
    <n v="1664"/>
    <n v="3.35"/>
    <n v="328"/>
    <n v="19.71"/>
    <n v="3817.8497265160554"/>
    <n v="31548.959999999999"/>
    <x v="1271"/>
    <n v="96"/>
    <s v="Paused"/>
  </r>
  <r>
    <s v="CMP12107"/>
    <x v="0"/>
    <s v="Sales"/>
    <x v="5"/>
    <s v="2024-06-18"/>
    <s v="12-18-2024"/>
    <x v="2"/>
    <s v="Delhi"/>
    <s v="Students"/>
    <s v="Desktop"/>
    <n v="36192"/>
    <n v="442"/>
    <n v="1.22"/>
    <n v="20"/>
    <n v="4.5199999999999996"/>
    <n v="3817.8497265160554"/>
    <n v="38232.97"/>
    <x v="1272"/>
    <n v="4"/>
    <s v="Active"/>
  </r>
  <r>
    <s v="CMP10474"/>
    <x v="3"/>
    <s v="Lead Gen"/>
    <x v="1"/>
    <s v="2024-07-02"/>
    <s v="11-26-2024"/>
    <x v="0"/>
    <s v="Ahmedabad"/>
    <s v="Professionals"/>
    <s v="Tablet"/>
    <n v="114929"/>
    <n v="5749"/>
    <n v="5"/>
    <n v="1621"/>
    <n v="28.2"/>
    <n v="6754.21"/>
    <n v="48335.47"/>
    <x v="1273"/>
    <n v="110"/>
    <s v="Active"/>
  </r>
  <r>
    <s v="CMP17288"/>
    <x v="3"/>
    <s v="Retargeting"/>
    <x v="0"/>
    <s v="03-18-2024"/>
    <s v="2024-11-19"/>
    <x v="0"/>
    <s v="Pune"/>
    <s v="Students"/>
    <s v="Desktop"/>
    <n v="174365"/>
    <n v="2547"/>
    <n v="1.46"/>
    <n v="325"/>
    <n v="12.76"/>
    <n v="250"/>
    <n v="7859.25"/>
    <x v="1274"/>
    <n v="184"/>
    <s v="Active"/>
  </r>
  <r>
    <s v="CMP14256"/>
    <x v="4"/>
    <s v="Lead Gen"/>
    <x v="5"/>
    <s v="15/03/2024"/>
    <s v="12-07-2024"/>
    <x v="1"/>
    <s v="Chennai"/>
    <s v="Families"/>
    <s v="Tablet"/>
    <n v="11557"/>
    <n v="518"/>
    <n v="4.4800000000000004"/>
    <n v="79"/>
    <n v="15.25"/>
    <n v="250"/>
    <n v="23095.73"/>
    <x v="1275"/>
    <n v="8"/>
    <s v="Paused"/>
  </r>
  <r>
    <s v="CMP17543"/>
    <x v="0"/>
    <s v="Sales"/>
    <x v="5"/>
    <s v="01-30-2024"/>
    <s v="12-31-2024"/>
    <x v="0"/>
    <s v="Mumbai"/>
    <s v="Students"/>
    <s v="Mobile"/>
    <n v="165183"/>
    <n v="17891"/>
    <n v="10.83"/>
    <n v="4256"/>
    <n v="23.79"/>
    <n v="250"/>
    <n v="17433.47"/>
    <x v="1276"/>
    <n v="3896"/>
    <s v="Active"/>
  </r>
  <r>
    <s v="CMP10832"/>
    <x v="0"/>
    <s v="Retargeting"/>
    <x v="5"/>
    <s v="06/07/2024"/>
    <s v="10-29-2024"/>
    <x v="1"/>
    <s v="Bengaluru"/>
    <s v="Professionals"/>
    <s v="Mobile"/>
    <n v="17324"/>
    <n v="233"/>
    <n v="1.34"/>
    <n v="60"/>
    <n v="25.75"/>
    <n v="3817.8497265160554"/>
    <n v="18239.09"/>
    <x v="1277"/>
    <n v="56"/>
    <s v="Active"/>
  </r>
  <r>
    <s v="CMP18076"/>
    <x v="1"/>
    <s v="Awareness"/>
    <x v="1"/>
    <s v="09/09/2024"/>
    <s v="11-15-2024"/>
    <x v="3"/>
    <s v="Kolkata"/>
    <s v="Business Owners"/>
    <s v="Mobile"/>
    <n v="197179"/>
    <n v="24725"/>
    <n v="12.54"/>
    <n v="7821"/>
    <n v="31.63"/>
    <n v="3891.7088323699436"/>
    <n v="42749.26"/>
    <x v="1278"/>
    <n v="1987"/>
    <s v="Paused"/>
  </r>
  <r>
    <s v="CMP16895"/>
    <x v="0"/>
    <s v="Awareness"/>
    <x v="5"/>
    <s v="03-25-2024"/>
    <s v="13/11/2024"/>
    <x v="0"/>
    <s v="Ahmedabad"/>
    <s v="Families"/>
    <s v="Desktop"/>
    <n v="153214"/>
    <n v="7815"/>
    <n v="5.0999999999999996"/>
    <n v="181"/>
    <n v="2.3199999999999998"/>
    <n v="6566.44"/>
    <n v="39667.370000000003"/>
    <x v="1279"/>
    <n v="98"/>
    <s v="Completed"/>
  </r>
  <r>
    <s v="CMP19274"/>
    <x v="1"/>
    <s v="Retargeting"/>
    <x v="0"/>
    <s v="01/03/2024"/>
    <s v="06/11/2024"/>
    <x v="1"/>
    <s v="Bengaluru"/>
    <s v="Professionals"/>
    <s v="Tablet"/>
    <n v="155918"/>
    <n v="4343"/>
    <n v="2.79"/>
    <n v="540"/>
    <n v="12.43"/>
    <n v="250"/>
    <n v="20809.5"/>
    <x v="1280"/>
    <n v="109"/>
    <s v="Active"/>
  </r>
  <r>
    <s v="CMP18305"/>
    <x v="3"/>
    <s v="Awareness"/>
    <x v="5"/>
    <s v="10/02/2024"/>
    <s v="2024-12-03"/>
    <x v="0"/>
    <s v="Mumbai"/>
    <s v="Students"/>
    <s v="Mobile"/>
    <n v="110971"/>
    <n v="2355"/>
    <n v="2.12"/>
    <n v="465"/>
    <n v="19.75"/>
    <n v="3817.8497265160554"/>
    <n v="14920.39"/>
    <x v="1281"/>
    <n v="461"/>
    <s v="Completed"/>
  </r>
  <r>
    <s v="CMP11983"/>
    <x v="1"/>
    <s v="Awareness"/>
    <x v="3"/>
    <s v="12/04/2024"/>
    <s v="10/11/2024"/>
    <x v="3"/>
    <s v="Kolkata"/>
    <s v="Business Owners"/>
    <s v="Mobile"/>
    <n v="183251"/>
    <n v="6389"/>
    <n v="3.49"/>
    <n v="292"/>
    <n v="4.57"/>
    <n v="8097.57"/>
    <n v="1767.98"/>
    <x v="1282"/>
    <n v="196"/>
    <s v="Active"/>
  </r>
  <r>
    <s v="CMP16787"/>
    <x v="1"/>
    <s v="Retargeting"/>
    <x v="5"/>
    <s v="2024-08-21"/>
    <s v="12-11-2024"/>
    <x v="2"/>
    <s v="Delhi"/>
    <s v="Students"/>
    <s v="Mobile"/>
    <n v="132858"/>
    <n v="9458"/>
    <n v="7.12"/>
    <n v="2381"/>
    <n v="25.17"/>
    <n v="250"/>
    <n v="27788.1"/>
    <x v="1283"/>
    <n v="94"/>
    <s v="Paused"/>
  </r>
  <r>
    <s v="CMP14091"/>
    <x v="0"/>
    <s v="Sales"/>
    <x v="4"/>
    <s v="2024-05-10"/>
    <s v="11-05-2024"/>
    <x v="0"/>
    <s v="Mumbai"/>
    <s v="Business Owners"/>
    <s v="Mobile"/>
    <n v="184285"/>
    <n v="7480"/>
    <n v="4.0599999999999996"/>
    <n v="1610"/>
    <n v="21.52"/>
    <n v="4021.4266195524165"/>
    <n v="37604.11"/>
    <x v="1284"/>
    <n v="317"/>
    <s v="Paused"/>
  </r>
  <r>
    <s v="CMP12787"/>
    <x v="1"/>
    <s v="Awareness"/>
    <x v="5"/>
    <s v="22/05/2024"/>
    <s v="01/12/2024"/>
    <x v="0"/>
    <s v="Mumbai"/>
    <s v="Professionals"/>
    <s v="Mobile"/>
    <n v="143099"/>
    <n v="17642"/>
    <n v="12.33"/>
    <n v="5034"/>
    <n v="28.53"/>
    <n v="3817.8497265160554"/>
    <n v="30886"/>
    <x v="1285"/>
    <n v="1000"/>
    <s v="Paused"/>
  </r>
  <r>
    <s v="CMP11271"/>
    <x v="4"/>
    <s v="Retargeting"/>
    <x v="4"/>
    <s v="04-25-2024"/>
    <s v="11-08-2024"/>
    <x v="0"/>
    <s v="Pune"/>
    <s v="Business Owners"/>
    <s v="Tablet"/>
    <n v="120944"/>
    <n v="13254"/>
    <n v="10.96"/>
    <n v="1848"/>
    <n v="13.94"/>
    <n v="250"/>
    <n v="46602.53"/>
    <x v="1286"/>
    <n v="502"/>
    <s v="Active"/>
  </r>
  <r>
    <s v="CMP18544"/>
    <x v="2"/>
    <s v="Lead Gen"/>
    <x v="3"/>
    <s v="2024-01-09"/>
    <s v="19/11/2024"/>
    <x v="1"/>
    <s v="Bengaluru"/>
    <s v="Students"/>
    <s v="Desktop"/>
    <n v="128612"/>
    <n v="7602"/>
    <n v="5.91"/>
    <n v="807"/>
    <n v="10.62"/>
    <n v="250"/>
    <n v="28226.33"/>
    <x v="1287"/>
    <n v="569"/>
    <s v="Active"/>
  </r>
  <r>
    <s v="CMP16064"/>
    <x v="0"/>
    <s v="Sales"/>
    <x v="4"/>
    <s v="10/01/2024"/>
    <s v="08/11/2024"/>
    <x v="3"/>
    <s v="Kolkata"/>
    <s v="Families"/>
    <s v="Desktop"/>
    <n v="52563"/>
    <n v="1796"/>
    <n v="3.42"/>
    <n v="12"/>
    <n v="0.67"/>
    <n v="4021.4266195524165"/>
    <n v="13120.57"/>
    <x v="1288"/>
    <n v="10"/>
    <s v="Completed"/>
  </r>
  <r>
    <s v="CMP18623"/>
    <x v="1"/>
    <s v="Lead Gen"/>
    <x v="3"/>
    <s v="26/06/2024"/>
    <s v="02/12/2024"/>
    <x v="2"/>
    <s v="Jaipur"/>
    <s v="Business Owners"/>
    <s v="Desktop"/>
    <n v="18846"/>
    <n v="2216"/>
    <n v="11.76"/>
    <n v="133"/>
    <n v="6"/>
    <n v="4271.8999999999996"/>
    <n v="39167.97"/>
    <x v="1289"/>
    <n v="76"/>
    <s v="Completed"/>
  </r>
  <r>
    <s v="CMP12569"/>
    <x v="1"/>
    <s v="Retargeting"/>
    <x v="2"/>
    <s v="05-11-2024"/>
    <s v="11-10-2024"/>
    <x v="0"/>
    <s v="Pune"/>
    <s v="Students"/>
    <s v="Mobile"/>
    <n v="166423"/>
    <n v="21832"/>
    <n v="13.12"/>
    <n v="6388"/>
    <n v="29.26"/>
    <n v="3982.6304252733912"/>
    <n v="24661.15"/>
    <x v="1290"/>
    <n v="5685"/>
    <s v="Paused"/>
  </r>
  <r>
    <s v="CMP10667"/>
    <x v="0"/>
    <s v="Retargeting"/>
    <x v="2"/>
    <s v="2024-06-09"/>
    <s v="07/12/2024"/>
    <x v="3"/>
    <s v="Kolkata"/>
    <s v="Business Owners"/>
    <s v="Tablet"/>
    <n v="139307"/>
    <n v="13458"/>
    <n v="9.66"/>
    <n v="1634"/>
    <n v="12.14"/>
    <n v="13695.23"/>
    <n v="18031.66"/>
    <x v="1291"/>
    <n v="933"/>
    <s v="Completed"/>
  </r>
  <r>
    <s v="CMP12659"/>
    <x v="3"/>
    <s v="Lead Gen"/>
    <x v="2"/>
    <s v="22/03/2024"/>
    <s v="21/11/2024"/>
    <x v="2"/>
    <s v="Lucknow"/>
    <s v="Families"/>
    <s v="Tablet"/>
    <n v="182226"/>
    <n v="22980"/>
    <n v="12.61"/>
    <n v="1320"/>
    <n v="5.74"/>
    <n v="3982.6304252733912"/>
    <n v="1523.04"/>
    <x v="1292"/>
    <n v="1217"/>
    <s v="Active"/>
  </r>
  <r>
    <s v="CMP17104"/>
    <x v="1"/>
    <s v="Sales"/>
    <x v="4"/>
    <s v="2024-06-25"/>
    <s v="2024-11-07"/>
    <x v="3"/>
    <s v="Kolkata"/>
    <s v="Business Owners"/>
    <s v="Desktop"/>
    <n v="72844"/>
    <n v="6998"/>
    <n v="9.61"/>
    <n v="1648"/>
    <n v="23.55"/>
    <n v="989.72"/>
    <m/>
    <x v="107"/>
    <n v="539"/>
    <s v="Completed"/>
  </r>
  <r>
    <s v="CMP11195"/>
    <x v="0"/>
    <s v="Lead Gen"/>
    <x v="4"/>
    <s v="16/03/2024"/>
    <s v="2024-12-22"/>
    <x v="0"/>
    <s v="Pune"/>
    <s v="Families"/>
    <s v="Tablet"/>
    <n v="174728"/>
    <n v="17397"/>
    <n v="9.9600000000000009"/>
    <n v="952"/>
    <n v="5.47"/>
    <n v="4021.4266195524165"/>
    <n v="25966.5"/>
    <x v="1293"/>
    <n v="69"/>
    <s v="Paused"/>
  </r>
  <r>
    <s v="CMP19569"/>
    <x v="2"/>
    <s v="Lead Gen"/>
    <x v="5"/>
    <s v="2024-08-07"/>
    <s v="2024-12-28"/>
    <x v="2"/>
    <s v="Delhi"/>
    <s v="Professionals"/>
    <s v="Tablet"/>
    <n v="175102"/>
    <n v="4370"/>
    <n v="2.5"/>
    <n v="1350"/>
    <n v="30.89"/>
    <n v="3817.8497265160554"/>
    <n v="1385.9"/>
    <x v="1294"/>
    <n v="527"/>
    <s v="Paused"/>
  </r>
  <r>
    <s v="CMP19404"/>
    <x v="3"/>
    <s v="Retargeting"/>
    <x v="3"/>
    <s v="06/06/2024"/>
    <s v="2024-10-28"/>
    <x v="0"/>
    <s v="Pune"/>
    <s v="Families"/>
    <s v="Desktop"/>
    <n v="174987"/>
    <n v="13072"/>
    <n v="7.47"/>
    <n v="95"/>
    <n v="0.73"/>
    <n v="250"/>
    <n v="14549.64"/>
    <x v="1295"/>
    <n v="67"/>
    <s v="Completed"/>
  </r>
  <r>
    <s v="CMP14124"/>
    <x v="4"/>
    <s v="Awareness"/>
    <x v="2"/>
    <s v="2024-02-02"/>
    <s v="2024-11-24"/>
    <x v="0"/>
    <s v="Pune"/>
    <s v="Business Owners"/>
    <s v="Desktop"/>
    <n v="122775"/>
    <n v="7560"/>
    <n v="6.16"/>
    <n v="1689"/>
    <n v="22.34"/>
    <n v="250"/>
    <n v="48095.25"/>
    <x v="1296"/>
    <n v="724"/>
    <s v="Completed"/>
  </r>
  <r>
    <s v="CMP12114"/>
    <x v="1"/>
    <s v="Lead Gen"/>
    <x v="1"/>
    <s v="07/07/2024"/>
    <s v="2024-11-15"/>
    <x v="1"/>
    <s v="Bengaluru"/>
    <s v="Business Owners"/>
    <s v="Mobile"/>
    <n v="47034"/>
    <n v="5525"/>
    <n v="11.75"/>
    <n v="1029"/>
    <n v="18.62"/>
    <n v="3891.7088323699436"/>
    <n v="19443.3"/>
    <x v="1297"/>
    <n v="81"/>
    <s v="Active"/>
  </r>
  <r>
    <s v="CMP17205"/>
    <x v="1"/>
    <s v="Sales"/>
    <x v="3"/>
    <s v="07-30-2024"/>
    <s v="02/11/2024"/>
    <x v="0"/>
    <s v="Pune"/>
    <s v="Students"/>
    <s v="Tablet"/>
    <n v="165379"/>
    <n v="16661"/>
    <n v="10.07"/>
    <n v="3680"/>
    <n v="22.09"/>
    <n v="3988.1535696969677"/>
    <n v="23072.02"/>
    <x v="1298"/>
    <n v="3149"/>
    <s v="Completed"/>
  </r>
  <r>
    <s v="CMP10792"/>
    <x v="1"/>
    <s v="Sales"/>
    <x v="5"/>
    <s v="2024-08-13"/>
    <s v="11-06-2024"/>
    <x v="2"/>
    <s v="Lucknow"/>
    <s v="Families"/>
    <s v="Tablet"/>
    <n v="46717"/>
    <n v="4715"/>
    <n v="10.09"/>
    <n v="1351"/>
    <n v="28.65"/>
    <n v="250"/>
    <n v="34164.33"/>
    <x v="1299"/>
    <n v="811"/>
    <s v="Paused"/>
  </r>
  <r>
    <s v="CMP16025"/>
    <x v="3"/>
    <s v="Sales"/>
    <x v="5"/>
    <s v="30/04/2024"/>
    <s v="2024-12-25"/>
    <x v="1"/>
    <s v="Chennai"/>
    <s v="Students"/>
    <s v="Desktop"/>
    <n v="13496"/>
    <n v="1856"/>
    <n v="13.75"/>
    <n v="511"/>
    <n v="27.53"/>
    <n v="3817.8497265160554"/>
    <n v="22606.11"/>
    <x v="1300"/>
    <n v="2"/>
    <s v="Active"/>
  </r>
  <r>
    <s v="CMP18500"/>
    <x v="2"/>
    <s v="Lead Gen"/>
    <x v="5"/>
    <s v="09-13-2024"/>
    <s v="10-28-2024"/>
    <x v="0"/>
    <s v="Ahmedabad"/>
    <s v="Families"/>
    <s v="Tablet"/>
    <n v="119812"/>
    <n v="12662"/>
    <n v="10.57"/>
    <n v="2397"/>
    <n v="18.93"/>
    <n v="3817.8497265160554"/>
    <n v="20650.21"/>
    <x v="1301"/>
    <n v="1086"/>
    <s v="Paused"/>
  </r>
  <r>
    <s v="CMP11435"/>
    <x v="3"/>
    <s v="Sales"/>
    <x v="5"/>
    <s v="25/09/2024"/>
    <s v="11-12-2024"/>
    <x v="0"/>
    <s v="Ahmedabad"/>
    <s v="Professionals"/>
    <s v="Desktop"/>
    <n v="32121"/>
    <n v="1084"/>
    <n v="3.37"/>
    <n v="199"/>
    <n v="18.36"/>
    <n v="250"/>
    <n v="7249.95"/>
    <x v="1302"/>
    <n v="98"/>
    <s v="Completed"/>
  </r>
  <r>
    <s v="CMP16548"/>
    <x v="4"/>
    <s v="Retargeting"/>
    <x v="3"/>
    <s v="2024-09-06"/>
    <s v="2024-11-02"/>
    <x v="1"/>
    <s v="Bengaluru"/>
    <s v="Families"/>
    <s v="Desktop"/>
    <n v="131062"/>
    <n v="10801"/>
    <n v="8.24"/>
    <n v="1970"/>
    <n v="18.239999999999998"/>
    <n v="3988.1535696969677"/>
    <n v="40809.86"/>
    <x v="1303"/>
    <n v="607"/>
    <s v="Completed"/>
  </r>
  <r>
    <s v="CMP15651"/>
    <x v="1"/>
    <s v="Retargeting"/>
    <x v="1"/>
    <s v="09-26-2024"/>
    <s v="10-31-2024"/>
    <x v="0"/>
    <s v="Pune"/>
    <s v="Professionals"/>
    <s v="Mobile"/>
    <n v="116279"/>
    <n v="13763"/>
    <n v="11.84"/>
    <n v="2393"/>
    <n v="17.39"/>
    <n v="3891.7088323699436"/>
    <n v="27154.51"/>
    <x v="1304"/>
    <n v="1521"/>
    <s v="Active"/>
  </r>
  <r>
    <s v="CMP11809"/>
    <x v="2"/>
    <s v="Sales"/>
    <x v="5"/>
    <s v="21/02/2024"/>
    <s v="30/10/2024"/>
    <x v="2"/>
    <s v="Jaipur"/>
    <s v="Professionals"/>
    <s v="Tablet"/>
    <n v="17965"/>
    <n v="1853"/>
    <n v="10.31"/>
    <n v="313"/>
    <n v="16.89"/>
    <n v="250"/>
    <n v="33281.75"/>
    <x v="1305"/>
    <n v="270"/>
    <s v="Completed"/>
  </r>
  <r>
    <s v="CMP16695"/>
    <x v="1"/>
    <s v="Sales"/>
    <x v="1"/>
    <s v="2024-07-04"/>
    <s v="04/11/2024"/>
    <x v="1"/>
    <s v="Bengaluru"/>
    <s v="Students"/>
    <s v="Desktop"/>
    <n v="147277"/>
    <n v="6366"/>
    <n v="4.32"/>
    <n v="319"/>
    <n v="5.01"/>
    <n v="250"/>
    <n v="34707.17"/>
    <x v="1306"/>
    <n v="273"/>
    <s v="Completed"/>
  </r>
  <r>
    <s v="CMP13840"/>
    <x v="2"/>
    <s v="Sales"/>
    <x v="5"/>
    <s v="27/01/2024"/>
    <s v="07/12/2024"/>
    <x v="0"/>
    <s v="Mumbai"/>
    <s v="Professionals"/>
    <s v="Tablet"/>
    <n v="54509"/>
    <n v="7960"/>
    <n v="14.6"/>
    <n v="684"/>
    <n v="8.59"/>
    <n v="9094.42"/>
    <n v="1690.94"/>
    <x v="1307"/>
    <n v="633"/>
    <s v="Paused"/>
  </r>
  <r>
    <s v="CMP19236"/>
    <x v="4"/>
    <s v="Sales"/>
    <x v="0"/>
    <s v="03-07-2024"/>
    <s v="05/12/2024"/>
    <x v="1"/>
    <s v="Bengaluru"/>
    <s v="Students"/>
    <s v="Tablet"/>
    <n v="27531"/>
    <n v="1098"/>
    <n v="3.99"/>
    <n v="244"/>
    <n v="22.22"/>
    <n v="250"/>
    <n v="39252.379999999997"/>
    <x v="1308"/>
    <n v="118"/>
    <s v="Active"/>
  </r>
  <r>
    <s v="CMP16956"/>
    <x v="2"/>
    <s v="Retargeting"/>
    <x v="3"/>
    <s v="07-29-2024"/>
    <s v="04/12/2024"/>
    <x v="0"/>
    <s v="Pune"/>
    <s v="Professionals"/>
    <s v="Desktop"/>
    <n v="123800"/>
    <n v="17815"/>
    <n v="14.39"/>
    <n v="5608"/>
    <n v="31.48"/>
    <n v="250"/>
    <n v="23051.93"/>
    <x v="1309"/>
    <n v="5407"/>
    <s v="Completed"/>
  </r>
  <r>
    <s v="CMP14737"/>
    <x v="4"/>
    <s v="Awareness"/>
    <x v="4"/>
    <s v="18/06/2024"/>
    <s v="12-26-2024"/>
    <x v="0"/>
    <s v="Mumbai"/>
    <s v="Families"/>
    <s v="Tablet"/>
    <n v="15846"/>
    <n v="361"/>
    <n v="2.2799999999999998"/>
    <n v="69"/>
    <n v="19.11"/>
    <n v="7579.73"/>
    <n v="46218.58"/>
    <x v="1310"/>
    <n v="36"/>
    <s v="Paused"/>
  </r>
  <r>
    <s v="CMP15791"/>
    <x v="2"/>
    <s v="Retargeting"/>
    <x v="5"/>
    <s v="2024-08-05"/>
    <s v="2024-12-30"/>
    <x v="2"/>
    <s v="Delhi"/>
    <s v="Students"/>
    <s v="Tablet"/>
    <n v="189116"/>
    <n v="5804"/>
    <n v="3.07"/>
    <n v="1101"/>
    <n v="18.97"/>
    <n v="2150.3200000000002"/>
    <n v="1000.58"/>
    <x v="1311"/>
    <n v="742"/>
    <s v="Completed"/>
  </r>
  <r>
    <s v="CMP16361"/>
    <x v="2"/>
    <s v="Awareness"/>
    <x v="4"/>
    <s v="03/03/2024"/>
    <s v="2024-12-18"/>
    <x v="0"/>
    <s v="Pune"/>
    <s v="Families"/>
    <s v="Mobile"/>
    <n v="1188"/>
    <n v="129"/>
    <n v="10.86"/>
    <n v="37"/>
    <n v="28.68"/>
    <n v="3267.27"/>
    <n v="29388.07"/>
    <x v="1312"/>
    <n v="13"/>
    <s v="Active"/>
  </r>
  <r>
    <s v="CMP17163"/>
    <x v="2"/>
    <s v="Lead Gen"/>
    <x v="5"/>
    <s v="04-26-2024"/>
    <s v="18/12/2024"/>
    <x v="0"/>
    <s v="Pune"/>
    <s v="Families"/>
    <s v="Desktop"/>
    <n v="193670"/>
    <n v="27187"/>
    <n v="14.04"/>
    <n v="5731"/>
    <n v="21.08"/>
    <n v="14145.68"/>
    <n v="34226.99"/>
    <x v="1313"/>
    <n v="1681"/>
    <s v="Active"/>
  </r>
  <r>
    <s v="CMP10458"/>
    <x v="2"/>
    <s v="Sales"/>
    <x v="2"/>
    <s v="2024-03-06"/>
    <s v="11-21-2024"/>
    <x v="2"/>
    <s v="Delhi"/>
    <s v="Business Owners"/>
    <s v="Tablet"/>
    <n v="17874"/>
    <n v="704"/>
    <n v="3.94"/>
    <n v="225"/>
    <n v="31.96"/>
    <n v="250"/>
    <n v="8901.4500000000007"/>
    <x v="1314"/>
    <n v="179"/>
    <s v="Completed"/>
  </r>
  <r>
    <s v="CMP17956"/>
    <x v="0"/>
    <s v="Retargeting"/>
    <x v="3"/>
    <s v="19/07/2024"/>
    <s v="11-29-2024"/>
    <x v="1"/>
    <s v="Bengaluru"/>
    <s v="Professionals"/>
    <s v="Mobile"/>
    <n v="127952"/>
    <n v="17453"/>
    <n v="13.64"/>
    <n v="1851"/>
    <n v="10.61"/>
    <n v="250"/>
    <m/>
    <x v="107"/>
    <n v="1741"/>
    <s v="Completed"/>
  </r>
  <r>
    <s v="CMP13922"/>
    <x v="3"/>
    <s v="Lead Gen"/>
    <x v="0"/>
    <s v="08-22-2024"/>
    <s v="2024-12-09"/>
    <x v="2"/>
    <s v="Jaipur"/>
    <s v="Families"/>
    <s v="Tablet"/>
    <n v="121053"/>
    <n v="14208"/>
    <n v="11.74"/>
    <n v="4649"/>
    <n v="32.72"/>
    <n v="250"/>
    <n v="47688.78"/>
    <x v="1315"/>
    <n v="3613"/>
    <s v="Completed"/>
  </r>
  <r>
    <s v="CMP13728"/>
    <x v="3"/>
    <s v="Sales"/>
    <x v="5"/>
    <s v="22/01/2024"/>
    <s v="11-29-2024"/>
    <x v="2"/>
    <s v="Jaipur"/>
    <s v="Business Owners"/>
    <s v="Tablet"/>
    <n v="81115"/>
    <n v="4353"/>
    <n v="5.37"/>
    <n v="57"/>
    <n v="1.31"/>
    <n v="3817.8497265160554"/>
    <n v="30855.35"/>
    <x v="1316"/>
    <n v="9"/>
    <s v="Completed"/>
  </r>
  <r>
    <s v="CMP15670"/>
    <x v="4"/>
    <s v="Lead Gen"/>
    <x v="3"/>
    <s v="2024-03-04"/>
    <s v="07/12/2024"/>
    <x v="2"/>
    <s v="Jaipur"/>
    <s v="Families"/>
    <s v="Desktop"/>
    <n v="97120"/>
    <n v="9373"/>
    <n v="9.65"/>
    <n v="1332"/>
    <n v="14.21"/>
    <n v="13400.64"/>
    <n v="21011.7"/>
    <x v="1317"/>
    <n v="829"/>
    <s v="Active"/>
  </r>
  <r>
    <s v="CMP16515"/>
    <x v="0"/>
    <s v="Retargeting"/>
    <x v="5"/>
    <s v="06-19-2024"/>
    <s v="27/11/2024"/>
    <x v="2"/>
    <s v="Delhi"/>
    <s v="Professionals"/>
    <s v="Mobile"/>
    <n v="78808"/>
    <n v="1281"/>
    <n v="1.63"/>
    <n v="20"/>
    <n v="1.56"/>
    <n v="250"/>
    <n v="5528.97"/>
    <x v="1318"/>
    <n v="5"/>
    <s v="Active"/>
  </r>
  <r>
    <s v="CMP15819"/>
    <x v="2"/>
    <s v="Sales"/>
    <x v="2"/>
    <s v="02-25-2024"/>
    <s v="2024-12-11"/>
    <x v="1"/>
    <s v="Chennai"/>
    <s v="Professionals"/>
    <s v="Desktop"/>
    <n v="182122"/>
    <n v="22285"/>
    <n v="12.24"/>
    <n v="227"/>
    <n v="1.02"/>
    <n v="3982.6304252733912"/>
    <n v="29453.53"/>
    <x v="1319"/>
    <n v="157"/>
    <s v="Paused"/>
  </r>
  <r>
    <s v="CMP17004"/>
    <x v="0"/>
    <s v="Lead Gen"/>
    <x v="5"/>
    <s v="03-03-2024"/>
    <s v="20/11/2024"/>
    <x v="0"/>
    <s v="Ahmedabad"/>
    <s v="Professionals"/>
    <s v="Desktop"/>
    <n v="46894"/>
    <n v="3674"/>
    <n v="7.83"/>
    <n v="417"/>
    <n v="11.35"/>
    <n v="250"/>
    <n v="19905.29"/>
    <x v="1320"/>
    <n v="272"/>
    <s v="Paused"/>
  </r>
  <r>
    <s v="CMP17984"/>
    <x v="1"/>
    <s v="Lead Gen"/>
    <x v="3"/>
    <s v="2024-02-03"/>
    <s v="11-08-2024"/>
    <x v="1"/>
    <s v="Bengaluru"/>
    <s v="Professionals"/>
    <s v="Desktop"/>
    <n v="47833"/>
    <n v="3808"/>
    <n v="7.96"/>
    <n v="1220"/>
    <n v="32.04"/>
    <n v="3988.1535696969677"/>
    <m/>
    <x v="107"/>
    <n v="1146"/>
    <s v="Active"/>
  </r>
  <r>
    <s v="CMP10510"/>
    <x v="4"/>
    <s v="Sales"/>
    <x v="1"/>
    <s v="03-31-2024"/>
    <s v="2024-11-13"/>
    <x v="2"/>
    <s v="Delhi"/>
    <s v="Students"/>
    <s v="Desktop"/>
    <n v="164050"/>
    <n v="22223"/>
    <n v="13.55"/>
    <n v="3809"/>
    <n v="17.14"/>
    <n v="3258.28"/>
    <n v="8079.17"/>
    <x v="1321"/>
    <n v="528"/>
    <s v="Paused"/>
  </r>
  <r>
    <s v="CMP11150"/>
    <x v="4"/>
    <s v="Lead Gen"/>
    <x v="3"/>
    <s v="2024-10-10"/>
    <s v="11-28-2024"/>
    <x v="1"/>
    <s v="Bengaluru"/>
    <s v="Business Owners"/>
    <s v="Mobile"/>
    <n v="97931"/>
    <n v="277"/>
    <n v="0.28000000000000003"/>
    <n v="76"/>
    <n v="27.44"/>
    <n v="3988.1535696969677"/>
    <n v="3708.16"/>
    <x v="1322"/>
    <n v="24"/>
    <s v="Completed"/>
  </r>
  <r>
    <s v="CMP12951"/>
    <x v="3"/>
    <s v="Sales"/>
    <x v="3"/>
    <s v="23/04/2024"/>
    <s v="2024-12-16"/>
    <x v="0"/>
    <s v="Pune"/>
    <s v="Families"/>
    <s v="Desktop"/>
    <n v="8265"/>
    <n v="745"/>
    <n v="9.01"/>
    <n v="35"/>
    <n v="4.7"/>
    <n v="3988.1535696969677"/>
    <n v="40560.300000000003"/>
    <x v="1323"/>
    <n v="15"/>
    <s v="Active"/>
  </r>
  <r>
    <s v="CMP15540"/>
    <x v="1"/>
    <s v="Awareness"/>
    <x v="5"/>
    <s v="2024-03-31"/>
    <s v="2024-11-29"/>
    <x v="2"/>
    <s v="Jaipur"/>
    <s v="Professionals"/>
    <s v="Tablet"/>
    <n v="158623"/>
    <n v="5543"/>
    <n v="3.49"/>
    <n v="1322"/>
    <n v="23.85"/>
    <n v="3817.8497265160554"/>
    <n v="24512.959999999999"/>
    <x v="1324"/>
    <n v="408"/>
    <s v="Active"/>
  </r>
  <r>
    <s v="CMP19429"/>
    <x v="4"/>
    <s v="Awareness"/>
    <x v="4"/>
    <s v="03/04/2024"/>
    <s v="12-27-2024"/>
    <x v="2"/>
    <s v="Jaipur"/>
    <s v="Students"/>
    <s v="Desktop"/>
    <n v="19177"/>
    <n v="2744"/>
    <n v="14.31"/>
    <n v="312"/>
    <n v="11.37"/>
    <n v="250"/>
    <n v="23865.56"/>
    <x v="1325"/>
    <n v="276"/>
    <s v="Completed"/>
  </r>
  <r>
    <s v="CMP13159"/>
    <x v="1"/>
    <s v="Lead Gen"/>
    <x v="3"/>
    <s v="08/10/2024"/>
    <s v="12-17-2024"/>
    <x v="0"/>
    <s v="Mumbai"/>
    <s v="Professionals"/>
    <s v="Mobile"/>
    <n v="192130"/>
    <n v="10429"/>
    <n v="5.43"/>
    <n v="2125"/>
    <n v="20.38"/>
    <n v="3988.1535696969677"/>
    <n v="48959.14"/>
    <x v="1326"/>
    <n v="785"/>
    <s v="Active"/>
  </r>
  <r>
    <s v="CMP13313"/>
    <x v="2"/>
    <s v="Sales"/>
    <x v="4"/>
    <s v="08/03/2024"/>
    <s v="14/11/2024"/>
    <x v="1"/>
    <s v="Chennai"/>
    <s v="Families"/>
    <s v="Mobile"/>
    <n v="103600"/>
    <n v="12915"/>
    <n v="12.47"/>
    <n v="3982"/>
    <n v="30.83"/>
    <n v="12818.96"/>
    <n v="32595.66"/>
    <x v="1327"/>
    <n v="958"/>
    <s v="Paused"/>
  </r>
  <r>
    <s v="CMP11441"/>
    <x v="2"/>
    <s v="Sales"/>
    <x v="4"/>
    <s v="2024-05-24"/>
    <s v="12-16-2024"/>
    <x v="2"/>
    <s v="Lucknow"/>
    <s v="Professionals"/>
    <s v="Mobile"/>
    <n v="38466"/>
    <n v="3337"/>
    <n v="8.68"/>
    <n v="777"/>
    <n v="23.28"/>
    <n v="4021.4266195524165"/>
    <n v="38759.160000000003"/>
    <x v="1328"/>
    <n v="578"/>
    <s v="Active"/>
  </r>
  <r>
    <s v="CMP11831"/>
    <x v="3"/>
    <s v="Retargeting"/>
    <x v="2"/>
    <s v="27/02/2024"/>
    <s v="12-18-2024"/>
    <x v="1"/>
    <s v="Bengaluru"/>
    <s v="Students"/>
    <s v="Tablet"/>
    <n v="8705"/>
    <n v="647"/>
    <n v="7.43"/>
    <n v="199"/>
    <n v="30.76"/>
    <n v="7724.92"/>
    <n v="13451.83"/>
    <x v="1329"/>
    <n v="0"/>
    <s v="Completed"/>
  </r>
  <r>
    <s v="CMP17267"/>
    <x v="4"/>
    <s v="Awareness"/>
    <x v="5"/>
    <s v="21/05/2024"/>
    <s v="2024-12-02"/>
    <x v="3"/>
    <s v="Kolkata"/>
    <s v="Professionals"/>
    <s v="Desktop"/>
    <n v="100857"/>
    <n v="4258"/>
    <n v="4.22"/>
    <n v="13"/>
    <n v="0.31"/>
    <n v="3817.8497265160554"/>
    <n v="47766.57"/>
    <x v="1330"/>
    <n v="0"/>
    <s v="Paused"/>
  </r>
  <r>
    <s v="CMP19929"/>
    <x v="0"/>
    <s v="Sales"/>
    <x v="3"/>
    <s v="2024-05-12"/>
    <s v="11-20-2024"/>
    <x v="1"/>
    <s v="Bengaluru"/>
    <s v="Students"/>
    <s v="Mobile"/>
    <n v="37935"/>
    <n v="3967"/>
    <n v="10.46"/>
    <n v="292"/>
    <n v="7.36"/>
    <n v="250"/>
    <n v="25230.35"/>
    <x v="1331"/>
    <n v="148"/>
    <s v="Completed"/>
  </r>
  <r>
    <s v="CMP10346"/>
    <x v="3"/>
    <s v="Awareness"/>
    <x v="0"/>
    <s v="2024-05-03"/>
    <s v="19/12/2024"/>
    <x v="0"/>
    <s v="Pune"/>
    <s v="Students"/>
    <s v="Desktop"/>
    <n v="127939"/>
    <n v="6679"/>
    <n v="5.22"/>
    <n v="1899"/>
    <n v="28.43"/>
    <n v="4893.66"/>
    <m/>
    <x v="107"/>
    <n v="1585"/>
    <s v="Paused"/>
  </r>
  <r>
    <s v="CMP10790"/>
    <x v="1"/>
    <s v="Awareness"/>
    <x v="3"/>
    <s v="22/10/2024"/>
    <s v="01/12/2024"/>
    <x v="2"/>
    <s v="Lucknow"/>
    <s v="Families"/>
    <s v="Tablet"/>
    <n v="108008"/>
    <n v="12479"/>
    <n v="11.55"/>
    <n v="3348"/>
    <n v="26.83"/>
    <n v="250"/>
    <n v="37527.61"/>
    <x v="1332"/>
    <n v="543"/>
    <s v="Completed"/>
  </r>
  <r>
    <s v="CMP16747"/>
    <x v="1"/>
    <s v="Awareness"/>
    <x v="0"/>
    <s v="15/04/2024"/>
    <s v="2024-12-27"/>
    <x v="3"/>
    <s v="Kolkata"/>
    <s v="Business Owners"/>
    <s v="Desktop"/>
    <n v="128025"/>
    <n v="8732"/>
    <n v="6.82"/>
    <n v="2223"/>
    <n v="25.46"/>
    <n v="250"/>
    <n v="19346.650000000001"/>
    <x v="1333"/>
    <n v="470"/>
    <s v="Active"/>
  </r>
  <r>
    <s v="CMP14104"/>
    <x v="1"/>
    <s v="Sales"/>
    <x v="2"/>
    <s v="10-23-2024"/>
    <s v="2024-12-25"/>
    <x v="0"/>
    <s v="Mumbai"/>
    <s v="Business Owners"/>
    <s v="Desktop"/>
    <n v="18134"/>
    <n v="2075"/>
    <n v="11.44"/>
    <n v="98"/>
    <n v="4.72"/>
    <n v="1145.3699999999999"/>
    <n v="5410.41"/>
    <x v="1334"/>
    <n v="75"/>
    <s v="Paused"/>
  </r>
  <r>
    <s v="CMP13175"/>
    <x v="2"/>
    <s v="Retargeting"/>
    <x v="4"/>
    <s v="2024-10-11"/>
    <s v="2024-12-23"/>
    <x v="3"/>
    <s v="Kolkata"/>
    <s v="Students"/>
    <s v="Desktop"/>
    <n v="45259"/>
    <n v="1407"/>
    <n v="3.11"/>
    <n v="314"/>
    <n v="22.32"/>
    <n v="8076.95"/>
    <n v="21692.83"/>
    <x v="1335"/>
    <n v="229"/>
    <s v="Active"/>
  </r>
  <r>
    <s v="CMP15435"/>
    <x v="1"/>
    <s v="Retargeting"/>
    <x v="1"/>
    <s v="02-20-2024"/>
    <s v="2024-12-23"/>
    <x v="1"/>
    <s v="Bengaluru"/>
    <s v="Professionals"/>
    <s v="Mobile"/>
    <n v="173571"/>
    <n v="14050"/>
    <n v="8.09"/>
    <n v="3309"/>
    <n v="23.55"/>
    <n v="250"/>
    <n v="8975.14"/>
    <x v="1336"/>
    <n v="2644"/>
    <s v="Active"/>
  </r>
  <r>
    <s v="CMP17158"/>
    <x v="2"/>
    <s v="Retargeting"/>
    <x v="2"/>
    <s v="13/10/2024"/>
    <s v="02/11/2024"/>
    <x v="2"/>
    <s v="Jaipur"/>
    <s v="Families"/>
    <s v="Mobile"/>
    <n v="36522"/>
    <n v="2532"/>
    <n v="6.93"/>
    <n v="34"/>
    <n v="1.34"/>
    <n v="12098.61"/>
    <n v="39165.58"/>
    <x v="1337"/>
    <n v="20"/>
    <s v="Active"/>
  </r>
  <r>
    <s v="CMP13884"/>
    <x v="0"/>
    <s v="Retargeting"/>
    <x v="1"/>
    <s v="06-02-2024"/>
    <s v="04/11/2024"/>
    <x v="2"/>
    <s v="Delhi"/>
    <s v="Students"/>
    <s v="Mobile"/>
    <n v="158443"/>
    <n v="2459"/>
    <n v="1.55"/>
    <n v="17"/>
    <n v="0.69"/>
    <n v="3891.7088323699436"/>
    <n v="9325.2999999999993"/>
    <x v="1338"/>
    <n v="2"/>
    <s v="Paused"/>
  </r>
  <r>
    <s v="CMP19313"/>
    <x v="0"/>
    <s v="Sales"/>
    <x v="0"/>
    <s v="2024-06-22"/>
    <s v="2024-12-20"/>
    <x v="2"/>
    <s v="Jaipur"/>
    <s v="Professionals"/>
    <s v="Mobile"/>
    <n v="14196"/>
    <n v="1671"/>
    <n v="11.77"/>
    <n v="153"/>
    <n v="9.16"/>
    <n v="250"/>
    <n v="20869.25"/>
    <x v="1339"/>
    <n v="121"/>
    <s v="Active"/>
  </r>
  <r>
    <s v="CMP12158"/>
    <x v="3"/>
    <s v="Awareness"/>
    <x v="0"/>
    <s v="2024-08-06"/>
    <s v="2024-12-28"/>
    <x v="3"/>
    <s v="Kolkata"/>
    <s v="Professionals"/>
    <s v="Mobile"/>
    <n v="84045"/>
    <n v="938"/>
    <n v="1.1200000000000001"/>
    <n v="98"/>
    <n v="10.45"/>
    <n v="6959.77"/>
    <n v="30498.61"/>
    <x v="1340"/>
    <n v="37"/>
    <s v="Completed"/>
  </r>
  <r>
    <s v="CMP17554"/>
    <x v="4"/>
    <s v="Lead Gen"/>
    <x v="3"/>
    <s v="2024-09-14"/>
    <s v="12-02-2024"/>
    <x v="2"/>
    <s v="Jaipur"/>
    <s v="Business Owners"/>
    <s v="Tablet"/>
    <n v="34716"/>
    <n v="1796"/>
    <n v="5.17"/>
    <n v="433"/>
    <n v="24.11"/>
    <n v="250"/>
    <n v="42601.22"/>
    <x v="1341"/>
    <n v="155"/>
    <s v="Completed"/>
  </r>
  <r>
    <s v="CMP10978"/>
    <x v="3"/>
    <s v="Sales"/>
    <x v="0"/>
    <s v="01/03/2024"/>
    <s v="24/11/2024"/>
    <x v="0"/>
    <s v="Ahmedabad"/>
    <s v="Students"/>
    <s v="Desktop"/>
    <n v="179197"/>
    <n v="6493"/>
    <n v="3.62"/>
    <n v="1606"/>
    <n v="24.73"/>
    <n v="5991.67"/>
    <n v="25186.17"/>
    <x v="1342"/>
    <n v="1083"/>
    <s v="Paused"/>
  </r>
  <r>
    <s v="CMP17401"/>
    <x v="2"/>
    <s v="Retargeting"/>
    <x v="5"/>
    <s v="04-12-2024"/>
    <s v="12-28-2024"/>
    <x v="1"/>
    <s v="Bengaluru"/>
    <s v="Students"/>
    <s v="Desktop"/>
    <n v="117135"/>
    <n v="12330"/>
    <n v="10.53"/>
    <n v="2255"/>
    <n v="18.29"/>
    <n v="3817.8497265160554"/>
    <n v="19718.43"/>
    <x v="1343"/>
    <n v="1936"/>
    <s v="Completed"/>
  </r>
  <r>
    <s v="CMP11317"/>
    <x v="3"/>
    <s v="Sales"/>
    <x v="3"/>
    <s v="01-09-2024"/>
    <s v="12-09-2024"/>
    <x v="2"/>
    <s v="Delhi"/>
    <s v="Professionals"/>
    <s v="Desktop"/>
    <n v="193347"/>
    <n v="9515"/>
    <n v="4.92"/>
    <n v="75"/>
    <n v="0.79"/>
    <n v="3988.1535696969677"/>
    <n v="6100.65"/>
    <x v="1344"/>
    <n v="39"/>
    <s v="Paused"/>
  </r>
  <r>
    <s v="CMP10549"/>
    <x v="1"/>
    <s v="Lead Gen"/>
    <x v="5"/>
    <s v="02-21-2024"/>
    <s v="18/12/2024"/>
    <x v="0"/>
    <s v="Pune"/>
    <s v="Students"/>
    <s v="Mobile"/>
    <n v="185227"/>
    <n v="27280"/>
    <n v="14.73"/>
    <n v="8903"/>
    <n v="32.64"/>
    <n v="3817.8497265160554"/>
    <n v="24574.78"/>
    <x v="1345"/>
    <n v="3641"/>
    <s v="Active"/>
  </r>
  <r>
    <s v="CMP14968"/>
    <x v="1"/>
    <s v="Retargeting"/>
    <x v="5"/>
    <s v="22/05/2024"/>
    <s v="12-22-2024"/>
    <x v="1"/>
    <s v="Chennai"/>
    <s v="Families"/>
    <s v="Desktop"/>
    <n v="11153"/>
    <n v="503"/>
    <n v="4.51"/>
    <n v="75"/>
    <n v="14.91"/>
    <n v="250"/>
    <n v="20635.88"/>
    <x v="1346"/>
    <n v="45"/>
    <s v="Paused"/>
  </r>
  <r>
    <s v="CMP17099"/>
    <x v="4"/>
    <s v="Retargeting"/>
    <x v="2"/>
    <s v="04/01/2024"/>
    <s v="2024-11-25"/>
    <x v="2"/>
    <s v="Jaipur"/>
    <s v="Professionals"/>
    <s v="Desktop"/>
    <n v="43962"/>
    <n v="1761"/>
    <n v="4.01"/>
    <n v="284"/>
    <n v="16.13"/>
    <n v="3982.6304252733912"/>
    <n v="11318.11"/>
    <x v="1347"/>
    <n v="26"/>
    <s v="Completed"/>
  </r>
  <r>
    <s v="CMP10701"/>
    <x v="1"/>
    <s v="Lead Gen"/>
    <x v="5"/>
    <s v="02-25-2024"/>
    <s v="21/12/2024"/>
    <x v="2"/>
    <s v="Jaipur"/>
    <s v="Business Owners"/>
    <s v="Tablet"/>
    <n v="177055"/>
    <n v="26075"/>
    <n v="14.73"/>
    <n v="5958"/>
    <n v="22.85"/>
    <n v="3817.8497265160554"/>
    <n v="11387.72"/>
    <x v="1348"/>
    <n v="4536"/>
    <s v="Completed"/>
  </r>
  <r>
    <s v="CMP15806"/>
    <x v="3"/>
    <s v="Retargeting"/>
    <x v="5"/>
    <s v="23/03/2024"/>
    <s v="2024-10-30"/>
    <x v="1"/>
    <s v="Bengaluru"/>
    <s v="Families"/>
    <s v="Tablet"/>
    <n v="195632"/>
    <n v="9047"/>
    <n v="4.62"/>
    <n v="395"/>
    <n v="4.37"/>
    <n v="10405.48"/>
    <n v="43488.54"/>
    <x v="1349"/>
    <n v="340"/>
    <s v="Completed"/>
  </r>
  <r>
    <s v="CMP19928"/>
    <x v="1"/>
    <s v="Retargeting"/>
    <x v="0"/>
    <s v="2024-10-25"/>
    <s v="2024-11-03"/>
    <x v="1"/>
    <s v="Chennai"/>
    <s v="Professionals"/>
    <s v="Mobile"/>
    <n v="121510"/>
    <n v="808"/>
    <n v="0.66"/>
    <n v="237"/>
    <n v="29.33"/>
    <n v="250"/>
    <n v="11287.99"/>
    <x v="1350"/>
    <n v="36"/>
    <s v="Active"/>
  </r>
  <r>
    <s v="CMP16921"/>
    <x v="1"/>
    <s v="Lead Gen"/>
    <x v="2"/>
    <s v="07-03-2024"/>
    <s v="11-20-2024"/>
    <x v="1"/>
    <s v="Chennai"/>
    <s v="Students"/>
    <s v="Tablet"/>
    <n v="64261"/>
    <n v="1974"/>
    <n v="3.07"/>
    <n v="528"/>
    <n v="26.75"/>
    <n v="7337.26"/>
    <n v="22945.45"/>
    <x v="1351"/>
    <n v="330"/>
    <s v="Active"/>
  </r>
  <r>
    <s v="CMP10582"/>
    <x v="4"/>
    <s v="Sales"/>
    <x v="3"/>
    <s v="2024-03-26"/>
    <s v="2024-12-03"/>
    <x v="0"/>
    <s v="Pune"/>
    <s v="Families"/>
    <s v="Mobile"/>
    <n v="103517"/>
    <n v="15116"/>
    <n v="14.6"/>
    <n v="2362"/>
    <n v="15.63"/>
    <n v="14181.6"/>
    <n v="9529.23"/>
    <x v="1352"/>
    <n v="1527"/>
    <s v="Active"/>
  </r>
  <r>
    <s v="CMP16935"/>
    <x v="1"/>
    <s v="Retargeting"/>
    <x v="2"/>
    <s v="2024-05-12"/>
    <s v="2024-11-04"/>
    <x v="2"/>
    <s v="Delhi"/>
    <s v="Professionals"/>
    <s v="Desktop"/>
    <n v="118274"/>
    <n v="5486"/>
    <n v="4.6399999999999997"/>
    <n v="96"/>
    <n v="1.75"/>
    <n v="11942.3"/>
    <n v="4917.2299999999996"/>
    <x v="1353"/>
    <n v="91"/>
    <s v="Active"/>
  </r>
  <r>
    <s v="CMP16179"/>
    <x v="4"/>
    <s v="Sales"/>
    <x v="1"/>
    <s v="02-11-2024"/>
    <s v="12-16-2024"/>
    <x v="2"/>
    <s v="Delhi"/>
    <s v="Students"/>
    <s v="Mobile"/>
    <n v="52281"/>
    <n v="2979"/>
    <n v="5.7"/>
    <n v="713"/>
    <n v="23.93"/>
    <n v="250"/>
    <n v="27602.43"/>
    <x v="1354"/>
    <n v="144"/>
    <s v="Active"/>
  </r>
  <r>
    <s v="CMP17278"/>
    <x v="3"/>
    <s v="Lead Gen"/>
    <x v="5"/>
    <s v="04-13-2024"/>
    <s v="2024-12-16"/>
    <x v="2"/>
    <s v="Jaipur"/>
    <s v="Families"/>
    <s v="Mobile"/>
    <n v="51437"/>
    <n v="6668"/>
    <n v="12.96"/>
    <n v="567"/>
    <n v="8.5"/>
    <n v="10597.72"/>
    <n v="23445.5"/>
    <x v="1355"/>
    <n v="347"/>
    <s v="Paused"/>
  </r>
  <r>
    <s v="CMP18558"/>
    <x v="2"/>
    <s v="Retargeting"/>
    <x v="4"/>
    <s v="04/05/2024"/>
    <s v="11-15-2024"/>
    <x v="3"/>
    <s v="Kolkata"/>
    <s v="Professionals"/>
    <s v="Mobile"/>
    <n v="170734"/>
    <n v="10854"/>
    <n v="6.36"/>
    <n v="977"/>
    <n v="9"/>
    <n v="4021.4266195524165"/>
    <n v="11243.61"/>
    <x v="1356"/>
    <n v="92"/>
    <s v="Completed"/>
  </r>
  <r>
    <s v="CMP18725"/>
    <x v="3"/>
    <s v="Retargeting"/>
    <x v="0"/>
    <s v="2024-03-20"/>
    <s v="11-14-2024"/>
    <x v="1"/>
    <s v="Bengaluru"/>
    <s v="Families"/>
    <s v="Desktop"/>
    <n v="160742"/>
    <n v="741"/>
    <n v="0.46"/>
    <n v="32"/>
    <n v="4.32"/>
    <n v="3830.4648972188602"/>
    <n v="22556.83"/>
    <x v="1357"/>
    <n v="14"/>
    <s v="Paused"/>
  </r>
  <r>
    <s v="CMP16848"/>
    <x v="1"/>
    <s v="Awareness"/>
    <x v="3"/>
    <s v="06-24-2024"/>
    <s v="11-26-2024"/>
    <x v="2"/>
    <s v="Jaipur"/>
    <s v="Professionals"/>
    <s v="Tablet"/>
    <n v="165071"/>
    <n v="16641"/>
    <n v="10.08"/>
    <n v="2445"/>
    <n v="14.69"/>
    <n v="12443.83"/>
    <n v="10477.41"/>
    <x v="1358"/>
    <n v="1418"/>
    <s v="Paused"/>
  </r>
  <r>
    <s v="CMP14664"/>
    <x v="4"/>
    <s v="Lead Gen"/>
    <x v="3"/>
    <s v="20/05/2024"/>
    <s v="29/12/2024"/>
    <x v="3"/>
    <s v="Kolkata"/>
    <s v="Business Owners"/>
    <s v="Mobile"/>
    <n v="25910"/>
    <n v="2183"/>
    <n v="8.43"/>
    <n v="131"/>
    <n v="6"/>
    <n v="8817.82"/>
    <n v="29792.52"/>
    <x v="1359"/>
    <n v="72"/>
    <s v="Paused"/>
  </r>
  <r>
    <s v="CMP12217"/>
    <x v="1"/>
    <s v="Sales"/>
    <x v="5"/>
    <s v="2024-06-09"/>
    <s v="04/11/2024"/>
    <x v="1"/>
    <s v="Chennai"/>
    <s v="Families"/>
    <s v="Desktop"/>
    <n v="27063"/>
    <n v="2699"/>
    <n v="9.9700000000000006"/>
    <n v="311"/>
    <n v="11.52"/>
    <n v="9662.2999999999993"/>
    <n v="39012.06"/>
    <x v="1360"/>
    <n v="283"/>
    <s v="Active"/>
  </r>
  <r>
    <s v="CMP16222"/>
    <x v="1"/>
    <s v="Retargeting"/>
    <x v="1"/>
    <s v="08/03/2024"/>
    <s v="2024-11-23"/>
    <x v="0"/>
    <s v="Pune"/>
    <s v="Business Owners"/>
    <s v="Desktop"/>
    <n v="88196"/>
    <n v="8847"/>
    <n v="10.029999999999999"/>
    <n v="2112"/>
    <n v="23.87"/>
    <n v="250"/>
    <n v="23922.79"/>
    <x v="1361"/>
    <n v="358"/>
    <s v="Paused"/>
  </r>
  <r>
    <s v="CMP10705"/>
    <x v="1"/>
    <s v="Sales"/>
    <x v="3"/>
    <s v="2024-03-09"/>
    <s v="11-11-2024"/>
    <x v="0"/>
    <s v="Mumbai"/>
    <s v="Business Owners"/>
    <s v="Tablet"/>
    <n v="24278"/>
    <n v="1310"/>
    <n v="5.4"/>
    <n v="382"/>
    <n v="29.16"/>
    <n v="7066.9"/>
    <n v="1076.6099999999999"/>
    <x v="1362"/>
    <n v="137"/>
    <s v="Paused"/>
  </r>
  <r>
    <s v="CMP14273"/>
    <x v="1"/>
    <s v="Awareness"/>
    <x v="3"/>
    <s v="2024-08-25"/>
    <s v="2024-12-12"/>
    <x v="2"/>
    <s v="Lucknow"/>
    <s v="Professionals"/>
    <s v="Mobile"/>
    <n v="80053"/>
    <n v="3283"/>
    <n v="4.0999999999999996"/>
    <n v="423"/>
    <n v="12.88"/>
    <n v="250"/>
    <n v="41462.19"/>
    <x v="1363"/>
    <n v="12"/>
    <s v="Completed"/>
  </r>
  <r>
    <s v="CMP14480"/>
    <x v="1"/>
    <s v="Lead Gen"/>
    <x v="0"/>
    <s v="29/08/2024"/>
    <s v="10/11/2024"/>
    <x v="1"/>
    <s v="Chennai"/>
    <s v="Families"/>
    <s v="Tablet"/>
    <n v="190784"/>
    <n v="19038"/>
    <n v="9.98"/>
    <n v="1561"/>
    <n v="8.1999999999999993"/>
    <n v="11563.92"/>
    <n v="36016.6"/>
    <x v="1364"/>
    <n v="1352"/>
    <s v="Completed"/>
  </r>
  <r>
    <s v="CMP10717"/>
    <x v="1"/>
    <s v="Lead Gen"/>
    <x v="2"/>
    <s v="2024-07-05"/>
    <s v="2024-12-06"/>
    <x v="0"/>
    <s v="Pune"/>
    <s v="Families"/>
    <s v="Tablet"/>
    <n v="11469"/>
    <n v="624"/>
    <n v="5.44"/>
    <n v="11"/>
    <n v="1.76"/>
    <n v="9404.44"/>
    <n v="43924.86"/>
    <x v="1365"/>
    <n v="9"/>
    <s v="Active"/>
  </r>
  <r>
    <s v="CMP16107"/>
    <x v="3"/>
    <s v="Sales"/>
    <x v="3"/>
    <s v="31/08/2024"/>
    <s v="17/12/2024"/>
    <x v="2"/>
    <s v="Delhi"/>
    <s v="Business Owners"/>
    <s v="Tablet"/>
    <n v="151329"/>
    <n v="22264"/>
    <n v="14.71"/>
    <n v="1692"/>
    <n v="7.6"/>
    <n v="3223.89"/>
    <n v="34328.71"/>
    <x v="1366"/>
    <n v="1172"/>
    <s v="Paused"/>
  </r>
  <r>
    <s v="CMP17461"/>
    <x v="4"/>
    <s v="Sales"/>
    <x v="4"/>
    <s v="14/03/2024"/>
    <s v="2024-12-26"/>
    <x v="0"/>
    <s v="Pune"/>
    <s v="Families"/>
    <s v="Tablet"/>
    <n v="90334"/>
    <n v="10597"/>
    <n v="11.73"/>
    <n v="1073"/>
    <n v="10.130000000000001"/>
    <n v="250"/>
    <n v="21215.09"/>
    <x v="1367"/>
    <n v="579"/>
    <s v="Completed"/>
  </r>
  <r>
    <s v="CMP12505"/>
    <x v="2"/>
    <s v="Sales"/>
    <x v="0"/>
    <s v="04/05/2024"/>
    <s v="12-16-2024"/>
    <x v="1"/>
    <s v="Chennai"/>
    <s v="Families"/>
    <s v="Tablet"/>
    <n v="109387"/>
    <n v="2761"/>
    <n v="2.52"/>
    <n v="390"/>
    <n v="14.13"/>
    <n v="6881.3"/>
    <n v="35555.019999999997"/>
    <x v="1368"/>
    <n v="241"/>
    <s v="Active"/>
  </r>
  <r>
    <s v="CMP15802"/>
    <x v="1"/>
    <s v="Lead Gen"/>
    <x v="2"/>
    <s v="06-14-2024"/>
    <s v="26/11/2024"/>
    <x v="0"/>
    <s v="Pune"/>
    <s v="Students"/>
    <s v="Tablet"/>
    <n v="198634"/>
    <n v="2943"/>
    <n v="1.48"/>
    <n v="90"/>
    <n v="3.06"/>
    <n v="4490.22"/>
    <n v="13205.24"/>
    <x v="1369"/>
    <n v="11"/>
    <s v="Paused"/>
  </r>
  <r>
    <s v="CMP19117"/>
    <x v="0"/>
    <s v="Lead Gen"/>
    <x v="1"/>
    <s v="2024-03-30"/>
    <s v="2024-12-13"/>
    <x v="0"/>
    <s v="Ahmedabad"/>
    <s v="Professionals"/>
    <s v="Mobile"/>
    <n v="197102"/>
    <n v="15526"/>
    <n v="7.88"/>
    <n v="5150"/>
    <n v="33.17"/>
    <n v="250"/>
    <n v="42980.85"/>
    <x v="1370"/>
    <n v="1964"/>
    <s v="Completed"/>
  </r>
  <r>
    <s v="CMP15049"/>
    <x v="4"/>
    <s v="Sales"/>
    <x v="3"/>
    <s v="2024-02-09"/>
    <s v="11-19-2024"/>
    <x v="1"/>
    <s v="Bengaluru"/>
    <s v="Families"/>
    <s v="Mobile"/>
    <n v="132354"/>
    <n v="14309"/>
    <n v="10.81"/>
    <n v="857"/>
    <n v="5.99"/>
    <n v="250"/>
    <n v="35898.51"/>
    <x v="1371"/>
    <n v="207"/>
    <s v="Paused"/>
  </r>
  <r>
    <s v="CMP14393"/>
    <x v="2"/>
    <s v="Lead Gen"/>
    <x v="4"/>
    <s v="13/06/2024"/>
    <s v="11-26-2024"/>
    <x v="1"/>
    <s v="Chennai"/>
    <s v="Professionals"/>
    <s v="Desktop"/>
    <n v="75403"/>
    <n v="4476"/>
    <n v="5.94"/>
    <n v="762"/>
    <n v="17.02"/>
    <n v="250"/>
    <n v="35366.839999999997"/>
    <x v="1372"/>
    <n v="286"/>
    <s v="Active"/>
  </r>
  <r>
    <s v="CMP12284"/>
    <x v="1"/>
    <s v="Lead Gen"/>
    <x v="1"/>
    <s v="08-07-2024"/>
    <s v="10/12/2024"/>
    <x v="2"/>
    <s v="Lucknow"/>
    <s v="Professionals"/>
    <s v="Mobile"/>
    <n v="147190"/>
    <n v="15388"/>
    <n v="10.45"/>
    <n v="2825"/>
    <n v="18.36"/>
    <n v="250"/>
    <n v="49750.71"/>
    <x v="1373"/>
    <n v="1017"/>
    <s v="Active"/>
  </r>
  <r>
    <s v="CMP15846"/>
    <x v="2"/>
    <s v="Retargeting"/>
    <x v="1"/>
    <s v="09-22-2024"/>
    <s v="28/11/2024"/>
    <x v="2"/>
    <s v="Delhi"/>
    <s v="Families"/>
    <s v="Mobile"/>
    <n v="148564"/>
    <n v="6639"/>
    <n v="4.47"/>
    <n v="1512"/>
    <n v="22.77"/>
    <n v="3891.7088323699436"/>
    <n v="36654.49"/>
    <x v="1374"/>
    <n v="1315"/>
    <s v="Completed"/>
  </r>
  <r>
    <s v="CMP17686"/>
    <x v="2"/>
    <s v="Sales"/>
    <x v="5"/>
    <s v="2024-04-13"/>
    <s v="29/10/2024"/>
    <x v="3"/>
    <s v="Kolkata"/>
    <s v="Business Owners"/>
    <s v="Mobile"/>
    <n v="109334"/>
    <n v="10269"/>
    <n v="9.39"/>
    <n v="286"/>
    <n v="2.79"/>
    <n v="250"/>
    <n v="38149.449999999997"/>
    <x v="1375"/>
    <n v="83"/>
    <s v="Paused"/>
  </r>
  <r>
    <s v="CMP11712"/>
    <x v="1"/>
    <s v="Awareness"/>
    <x v="5"/>
    <s v="2024-03-29"/>
    <s v="10-29-2024"/>
    <x v="2"/>
    <s v="Lucknow"/>
    <s v="Students"/>
    <s v="Desktop"/>
    <n v="176516"/>
    <n v="23561"/>
    <n v="13.35"/>
    <n v="323"/>
    <n v="1.37"/>
    <n v="250"/>
    <n v="40465.08"/>
    <x v="1376"/>
    <n v="40"/>
    <s v="Completed"/>
  </r>
  <r>
    <s v="CMP18872"/>
    <x v="1"/>
    <s v="Lead Gen"/>
    <x v="4"/>
    <s v="2024-02-12"/>
    <s v="17/12/2024"/>
    <x v="0"/>
    <s v="Ahmedabad"/>
    <s v="Business Owners"/>
    <s v="Mobile"/>
    <n v="10832"/>
    <n v="526"/>
    <n v="4.8600000000000003"/>
    <n v="135"/>
    <n v="25.67"/>
    <n v="4021.4266195524165"/>
    <n v="2730.24"/>
    <x v="1377"/>
    <n v="11"/>
    <s v="Completed"/>
  </r>
  <r>
    <s v="CMP19873"/>
    <x v="1"/>
    <s v="Awareness"/>
    <x v="4"/>
    <s v="2024-03-18"/>
    <s v="2024-12-07"/>
    <x v="1"/>
    <s v="Bengaluru"/>
    <s v="Business Owners"/>
    <s v="Mobile"/>
    <n v="39949"/>
    <n v="5424"/>
    <n v="13.58"/>
    <n v="1471"/>
    <n v="27.12"/>
    <n v="250"/>
    <n v="27262.1"/>
    <x v="1378"/>
    <n v="106"/>
    <s v="Paused"/>
  </r>
  <r>
    <s v="CMP19631"/>
    <x v="0"/>
    <s v="Lead Gen"/>
    <x v="5"/>
    <s v="04-08-2024"/>
    <s v="12-20-2024"/>
    <x v="2"/>
    <s v="Jaipur"/>
    <s v="Families"/>
    <s v="Desktop"/>
    <n v="70927"/>
    <n v="5920"/>
    <n v="8.35"/>
    <n v="1298"/>
    <n v="21.93"/>
    <n v="250"/>
    <n v="2766.95"/>
    <x v="1379"/>
    <n v="797"/>
    <s v="Completed"/>
  </r>
  <r>
    <s v="CMP18224"/>
    <x v="4"/>
    <s v="Lead Gen"/>
    <x v="3"/>
    <s v="07/09/2024"/>
    <s v="2024-12-16"/>
    <x v="1"/>
    <s v="Bengaluru"/>
    <s v="Families"/>
    <s v="Mobile"/>
    <n v="155359"/>
    <n v="7958"/>
    <n v="5.12"/>
    <n v="2327"/>
    <n v="29.24"/>
    <n v="3988.1535696969677"/>
    <m/>
    <x v="107"/>
    <n v="1656"/>
    <s v="Paused"/>
  </r>
  <r>
    <s v="CMP13509"/>
    <x v="4"/>
    <s v="Awareness"/>
    <x v="0"/>
    <s v="07-06-2024"/>
    <s v="28/12/2024"/>
    <x v="2"/>
    <s v="Jaipur"/>
    <s v="Professionals"/>
    <s v="Mobile"/>
    <n v="27676"/>
    <n v="3403"/>
    <n v="12.3"/>
    <n v="219"/>
    <n v="6.44"/>
    <n v="5573.65"/>
    <n v="28222.28"/>
    <x v="1380"/>
    <n v="86"/>
    <s v="Paused"/>
  </r>
  <r>
    <s v="CMP18706"/>
    <x v="1"/>
    <s v="Awareness"/>
    <x v="0"/>
    <s v="07-14-2024"/>
    <s v="11-15-2024"/>
    <x v="0"/>
    <s v="Ahmedabad"/>
    <s v="Business Owners"/>
    <s v="Desktop"/>
    <n v="87764"/>
    <n v="2124"/>
    <n v="2.42"/>
    <n v="153"/>
    <n v="7.2"/>
    <n v="250"/>
    <n v="33310.04"/>
    <x v="1381"/>
    <n v="84"/>
    <s v="Completed"/>
  </r>
  <r>
    <s v="CMP19270"/>
    <x v="4"/>
    <s v="Sales"/>
    <x v="4"/>
    <s v="08/09/2024"/>
    <s v="2024-12-05"/>
    <x v="0"/>
    <s v="Ahmedabad"/>
    <s v="Professionals"/>
    <s v="Tablet"/>
    <n v="95559"/>
    <n v="1733"/>
    <n v="1.81"/>
    <n v="397"/>
    <n v="22.91"/>
    <n v="5108.1099999999997"/>
    <n v="2623.82"/>
    <x v="1382"/>
    <n v="41"/>
    <s v="Paused"/>
  </r>
  <r>
    <s v="CMP14849"/>
    <x v="4"/>
    <s v="Sales"/>
    <x v="3"/>
    <s v="05-04-2024"/>
    <s v="18/12/2024"/>
    <x v="1"/>
    <s v="Chennai"/>
    <s v="Professionals"/>
    <s v="Tablet"/>
    <n v="97063"/>
    <n v="5515"/>
    <n v="5.68"/>
    <n v="1765"/>
    <n v="32"/>
    <n v="10551.26"/>
    <n v="15954.39"/>
    <x v="1383"/>
    <n v="1652"/>
    <s v="Completed"/>
  </r>
  <r>
    <s v="CMP10884"/>
    <x v="3"/>
    <s v="Awareness"/>
    <x v="2"/>
    <s v="2024-08-21"/>
    <s v="11-03-2024"/>
    <x v="2"/>
    <s v="Jaipur"/>
    <s v="Business Owners"/>
    <s v="Desktop"/>
    <n v="179399"/>
    <n v="24042"/>
    <n v="13.4"/>
    <n v="1779"/>
    <n v="7.4"/>
    <n v="250"/>
    <n v="15734.58"/>
    <x v="1384"/>
    <n v="1613"/>
    <s v="Completed"/>
  </r>
  <r>
    <s v="CMP16996"/>
    <x v="2"/>
    <s v="Sales"/>
    <x v="0"/>
    <s v="29/06/2024"/>
    <s v="2024-11-28"/>
    <x v="1"/>
    <s v="Chennai"/>
    <s v="Students"/>
    <s v="Mobile"/>
    <n v="150372"/>
    <n v="21340"/>
    <n v="14.19"/>
    <n v="6053"/>
    <n v="28.36"/>
    <n v="250"/>
    <m/>
    <x v="107"/>
    <n v="5968"/>
    <s v="Active"/>
  </r>
  <r>
    <s v="CMP16482"/>
    <x v="3"/>
    <s v="Lead Gen"/>
    <x v="0"/>
    <s v="11/02/2024"/>
    <s v="20/11/2024"/>
    <x v="3"/>
    <s v="Kolkata"/>
    <s v="Business Owners"/>
    <s v="Desktop"/>
    <n v="64550"/>
    <n v="1929"/>
    <n v="2.99"/>
    <n v="251"/>
    <n v="13.01"/>
    <n v="3830.4648972188602"/>
    <n v="6682.95"/>
    <x v="1385"/>
    <n v="218"/>
    <s v="Paused"/>
  </r>
  <r>
    <s v="CMP16922"/>
    <x v="2"/>
    <s v="Lead Gen"/>
    <x v="0"/>
    <s v="2024-04-30"/>
    <s v="2024-12-20"/>
    <x v="3"/>
    <s v="Kolkata"/>
    <s v="Families"/>
    <s v="Mobile"/>
    <n v="128338"/>
    <n v="6007"/>
    <n v="4.68"/>
    <n v="1219"/>
    <n v="20.29"/>
    <n v="5024.05"/>
    <n v="33684.300000000003"/>
    <x v="1386"/>
    <n v="528"/>
    <s v="Completed"/>
  </r>
  <r>
    <s v="CMP10696"/>
    <x v="4"/>
    <s v="Retargeting"/>
    <x v="5"/>
    <s v="27/04/2024"/>
    <s v="23/11/2024"/>
    <x v="2"/>
    <s v="Delhi"/>
    <s v="Families"/>
    <s v="Tablet"/>
    <n v="79512"/>
    <n v="9148"/>
    <n v="11.51"/>
    <n v="1908"/>
    <n v="20.86"/>
    <n v="9806.2199999999993"/>
    <n v="3515.42"/>
    <x v="1387"/>
    <n v="1145"/>
    <s v="Paused"/>
  </r>
  <r>
    <s v="CMP14076"/>
    <x v="4"/>
    <s v="Sales"/>
    <x v="0"/>
    <s v="06-02-2024"/>
    <s v="23/12/2024"/>
    <x v="1"/>
    <s v="Bengaluru"/>
    <s v="Professionals"/>
    <s v="Tablet"/>
    <n v="43221"/>
    <n v="3987"/>
    <n v="9.2200000000000006"/>
    <n v="1217"/>
    <n v="30.52"/>
    <n v="934.58"/>
    <n v="4544.05"/>
    <x v="1388"/>
    <n v="455"/>
    <s v="Active"/>
  </r>
  <r>
    <s v="CMP18885"/>
    <x v="3"/>
    <s v="Sales"/>
    <x v="1"/>
    <s v="24/05/2024"/>
    <s v="2024-11-24"/>
    <x v="0"/>
    <s v="Ahmedabad"/>
    <s v="Families"/>
    <s v="Mobile"/>
    <n v="166806"/>
    <n v="12302"/>
    <n v="7.38"/>
    <n v="932"/>
    <n v="7.58"/>
    <n v="7706.68"/>
    <n v="4832.32"/>
    <x v="1389"/>
    <n v="31"/>
    <s v="Paused"/>
  </r>
  <r>
    <s v="CMP11038"/>
    <x v="0"/>
    <s v="Retargeting"/>
    <x v="5"/>
    <s v="02/06/2024"/>
    <s v="20/11/2024"/>
    <x v="1"/>
    <s v="Chennai"/>
    <s v="Business Owners"/>
    <s v="Tablet"/>
    <n v="11838"/>
    <n v="131"/>
    <n v="1.1100000000000001"/>
    <n v="10"/>
    <n v="7.63"/>
    <n v="250"/>
    <n v="32654.080000000002"/>
    <x v="1390"/>
    <n v="4"/>
    <s v="Paused"/>
  </r>
  <r>
    <s v="CMP14265"/>
    <x v="2"/>
    <s v="Lead Gen"/>
    <x v="1"/>
    <s v="07-19-2024"/>
    <s v="13/11/2024"/>
    <x v="0"/>
    <s v="Ahmedabad"/>
    <s v="Students"/>
    <s v="Tablet"/>
    <n v="168117"/>
    <n v="8693"/>
    <n v="5.17"/>
    <n v="2239"/>
    <n v="25.76"/>
    <n v="3891.7088323699436"/>
    <n v="49090.97"/>
    <x v="1391"/>
    <n v="304"/>
    <s v="Paused"/>
  </r>
  <r>
    <s v="CMP10029"/>
    <x v="0"/>
    <s v="Retargeting"/>
    <x v="2"/>
    <s v="2024-09-25"/>
    <s v="18/11/2024"/>
    <x v="0"/>
    <s v="Ahmedabad"/>
    <s v="Business Owners"/>
    <s v="Tablet"/>
    <n v="57705"/>
    <n v="1849"/>
    <n v="3.2"/>
    <n v="529"/>
    <n v="28.61"/>
    <n v="250"/>
    <m/>
    <x v="107"/>
    <n v="322"/>
    <s v="Completed"/>
  </r>
  <r>
    <s v="CMP10904"/>
    <x v="0"/>
    <s v="Retargeting"/>
    <x v="5"/>
    <s v="09-15-2024"/>
    <s v="2024-11-08"/>
    <x v="0"/>
    <s v="Mumbai"/>
    <s v="Professionals"/>
    <s v="Desktop"/>
    <n v="94002"/>
    <n v="6499"/>
    <n v="6.91"/>
    <n v="787"/>
    <n v="12.11"/>
    <n v="3817.8497265160554"/>
    <n v="38531.440000000002"/>
    <x v="1392"/>
    <n v="463"/>
    <s v="Completed"/>
  </r>
  <r>
    <s v="CMP11296"/>
    <x v="1"/>
    <s v="Retargeting"/>
    <x v="5"/>
    <s v="01/02/2024"/>
    <s v="11-04-2024"/>
    <x v="1"/>
    <s v="Chennai"/>
    <s v="Students"/>
    <s v="Mobile"/>
    <n v="18443"/>
    <n v="509"/>
    <n v="2.76"/>
    <n v="133"/>
    <n v="26.13"/>
    <n v="3817.8497265160554"/>
    <n v="1843.53"/>
    <x v="1393"/>
    <n v="80"/>
    <s v="Completed"/>
  </r>
  <r>
    <s v="CMP11199"/>
    <x v="3"/>
    <s v="Lead Gen"/>
    <x v="5"/>
    <s v="17/03/2024"/>
    <s v="2024-11-30"/>
    <x v="0"/>
    <s v="Pune"/>
    <s v="Students"/>
    <s v="Mobile"/>
    <n v="172224"/>
    <n v="11653"/>
    <n v="6.77"/>
    <n v="719"/>
    <n v="6.17"/>
    <n v="250"/>
    <n v="41930.870000000003"/>
    <x v="1394"/>
    <n v="451"/>
    <s v="Active"/>
  </r>
  <r>
    <s v="CMP15144"/>
    <x v="0"/>
    <s v="Lead Gen"/>
    <x v="5"/>
    <s v="10-16-2024"/>
    <s v="2024-11-10"/>
    <x v="1"/>
    <s v="Bengaluru"/>
    <s v="Professionals"/>
    <s v="Mobile"/>
    <n v="27530"/>
    <n v="3146"/>
    <n v="11.43"/>
    <n v="619"/>
    <n v="19.68"/>
    <n v="3817.8497265160554"/>
    <n v="30058.77"/>
    <x v="1395"/>
    <n v="493"/>
    <s v="Active"/>
  </r>
  <r>
    <s v="CMP19708"/>
    <x v="3"/>
    <s v="Awareness"/>
    <x v="3"/>
    <s v="2024-01-25"/>
    <s v="04/11/2024"/>
    <x v="2"/>
    <s v="Lucknow"/>
    <s v="Students"/>
    <s v="Tablet"/>
    <n v="151865"/>
    <n v="9890"/>
    <n v="6.51"/>
    <n v="1031"/>
    <n v="10.42"/>
    <n v="3988.1535696969677"/>
    <n v="3027.06"/>
    <x v="1396"/>
    <n v="617"/>
    <s v="Completed"/>
  </r>
  <r>
    <s v="CMP13048"/>
    <x v="4"/>
    <s v="Retargeting"/>
    <x v="5"/>
    <s v="02/07/2024"/>
    <s v="2024-12-08"/>
    <x v="3"/>
    <s v="Kolkata"/>
    <s v="Students"/>
    <s v="Mobile"/>
    <n v="140595"/>
    <n v="8607"/>
    <n v="6.12"/>
    <n v="2243"/>
    <n v="26.06"/>
    <n v="2973"/>
    <n v="3999.29"/>
    <x v="1397"/>
    <n v="522"/>
    <s v="Completed"/>
  </r>
  <r>
    <s v="CMP14128"/>
    <x v="1"/>
    <s v="Retargeting"/>
    <x v="5"/>
    <s v="10/06/2024"/>
    <s v="15/12/2024"/>
    <x v="2"/>
    <s v="Lucknow"/>
    <s v="Students"/>
    <s v="Mobile"/>
    <n v="66984"/>
    <n v="2668"/>
    <n v="3.98"/>
    <n v="568"/>
    <n v="21.29"/>
    <n v="250"/>
    <n v="25884.39"/>
    <x v="1398"/>
    <n v="121"/>
    <s v="Completed"/>
  </r>
  <r>
    <s v="CMP19969"/>
    <x v="1"/>
    <s v="Sales"/>
    <x v="2"/>
    <s v="08-19-2024"/>
    <s v="10-28-2024"/>
    <x v="2"/>
    <s v="Delhi"/>
    <s v="Students"/>
    <s v="Tablet"/>
    <n v="22896"/>
    <n v="337"/>
    <n v="1.47"/>
    <n v="73"/>
    <n v="21.66"/>
    <n v="250"/>
    <n v="10290.76"/>
    <x v="1399"/>
    <n v="18"/>
    <s v="Paused"/>
  </r>
  <r>
    <s v="CMP16042"/>
    <x v="4"/>
    <s v="Sales"/>
    <x v="5"/>
    <s v="05-17-2024"/>
    <s v="14/11/2024"/>
    <x v="1"/>
    <s v="Bengaluru"/>
    <s v="Families"/>
    <s v="Desktop"/>
    <n v="194621"/>
    <n v="4204"/>
    <n v="2.16"/>
    <n v="1151"/>
    <n v="27.38"/>
    <n v="3817.8497265160554"/>
    <n v="29392.58"/>
    <x v="1400"/>
    <n v="1102"/>
    <s v="Active"/>
  </r>
  <r>
    <s v="CMP14791"/>
    <x v="1"/>
    <s v="Lead Gen"/>
    <x v="1"/>
    <s v="2024-05-08"/>
    <s v="12-21-2024"/>
    <x v="0"/>
    <s v="Mumbai"/>
    <s v="Families"/>
    <s v="Desktop"/>
    <n v="168549"/>
    <n v="15909"/>
    <n v="9.44"/>
    <n v="4504"/>
    <n v="28.31"/>
    <n v="12380.71"/>
    <n v="22121.82"/>
    <x v="1401"/>
    <n v="2121"/>
    <s v="Paused"/>
  </r>
  <r>
    <s v="CMP15405"/>
    <x v="1"/>
    <s v="Awareness"/>
    <x v="2"/>
    <s v="01/10/2024"/>
    <s v="13/12/2024"/>
    <x v="0"/>
    <s v="Mumbai"/>
    <s v="Families"/>
    <s v="Desktop"/>
    <n v="51898"/>
    <n v="6923"/>
    <n v="13.34"/>
    <n v="1063"/>
    <n v="15.35"/>
    <n v="4488.68"/>
    <n v="16859.080000000002"/>
    <x v="1402"/>
    <n v="736"/>
    <s v="Completed"/>
  </r>
  <r>
    <s v="CMP10025"/>
    <x v="1"/>
    <s v="Sales"/>
    <x v="3"/>
    <s v="10-10-2024"/>
    <s v="2024-11-18"/>
    <x v="2"/>
    <s v="Lucknow"/>
    <s v="Students"/>
    <s v="Mobile"/>
    <n v="10120"/>
    <n v="1160"/>
    <n v="11.46"/>
    <n v="17"/>
    <n v="1.47"/>
    <n v="9676.44"/>
    <n v="45749.97"/>
    <x v="1403"/>
    <n v="0"/>
    <s v="Paused"/>
  </r>
  <r>
    <s v="CMP15216"/>
    <x v="2"/>
    <s v="Awareness"/>
    <x v="2"/>
    <s v="10-11-2024"/>
    <s v="11-27-2024"/>
    <x v="2"/>
    <s v="Delhi"/>
    <s v="Professionals"/>
    <s v="Mobile"/>
    <n v="82191"/>
    <n v="7495"/>
    <n v="9.1199999999999992"/>
    <n v="1321"/>
    <n v="17.63"/>
    <n v="3982.6304252733912"/>
    <n v="13875.45"/>
    <x v="1404"/>
    <n v="161"/>
    <s v="Paused"/>
  </r>
  <r>
    <s v="CMP17228"/>
    <x v="1"/>
    <s v="Lead Gen"/>
    <x v="3"/>
    <s v="04-25-2024"/>
    <s v="2024-12-30"/>
    <x v="2"/>
    <s v="Lucknow"/>
    <s v="Professionals"/>
    <s v="Tablet"/>
    <n v="20566"/>
    <n v="2197"/>
    <n v="10.68"/>
    <n v="465"/>
    <n v="21.17"/>
    <n v="250"/>
    <n v="34867.760000000002"/>
    <x v="1405"/>
    <n v="191"/>
    <s v="Active"/>
  </r>
  <r>
    <s v="CMP10659"/>
    <x v="4"/>
    <s v="Lead Gen"/>
    <x v="1"/>
    <s v="2024-02-24"/>
    <s v="2024-11-28"/>
    <x v="3"/>
    <s v="Kolkata"/>
    <s v="Families"/>
    <s v="Tablet"/>
    <n v="113597"/>
    <n v="4529"/>
    <n v="3.99"/>
    <n v="1149"/>
    <n v="25.37"/>
    <n v="250"/>
    <n v="31003.5"/>
    <x v="1406"/>
    <n v="803"/>
    <s v="Paused"/>
  </r>
  <r>
    <s v="CMP18864"/>
    <x v="3"/>
    <s v="Lead Gen"/>
    <x v="3"/>
    <s v="20/09/2024"/>
    <s v="30/10/2024"/>
    <x v="2"/>
    <s v="Delhi"/>
    <s v="Students"/>
    <s v="Tablet"/>
    <n v="34063"/>
    <n v="518"/>
    <n v="1.52"/>
    <n v="47"/>
    <n v="9.07"/>
    <n v="3988.1535696969677"/>
    <n v="5082.43"/>
    <x v="1407"/>
    <n v="38"/>
    <s v="Active"/>
  </r>
  <r>
    <s v="CMP18680"/>
    <x v="3"/>
    <s v="Retargeting"/>
    <x v="2"/>
    <s v="16/10/2024"/>
    <s v="25/12/2024"/>
    <x v="1"/>
    <s v="Chennai"/>
    <s v="Students"/>
    <s v="Tablet"/>
    <n v="27553"/>
    <n v="2873"/>
    <n v="10.43"/>
    <n v="589"/>
    <n v="20.5"/>
    <n v="3982.6304252733912"/>
    <n v="21036.3"/>
    <x v="1408"/>
    <n v="195"/>
    <s v="Active"/>
  </r>
  <r>
    <s v="CMP15542"/>
    <x v="1"/>
    <s v="Awareness"/>
    <x v="4"/>
    <s v="05-03-2024"/>
    <s v="2024-11-17"/>
    <x v="2"/>
    <s v="Delhi"/>
    <s v="Professionals"/>
    <s v="Tablet"/>
    <n v="13423"/>
    <n v="1534"/>
    <n v="11.43"/>
    <n v="419"/>
    <n v="27.31"/>
    <n v="250"/>
    <n v="42830.91"/>
    <x v="1409"/>
    <n v="331"/>
    <s v="Paused"/>
  </r>
  <r>
    <s v="CMP19027"/>
    <x v="1"/>
    <s v="Retargeting"/>
    <x v="3"/>
    <s v="06-10-2024"/>
    <s v="2024-10-31"/>
    <x v="0"/>
    <s v="Mumbai"/>
    <s v="Business Owners"/>
    <s v="Desktop"/>
    <n v="138030"/>
    <n v="6690"/>
    <n v="4.8499999999999996"/>
    <n v="8"/>
    <n v="0.12"/>
    <n v="250"/>
    <n v="8220.08"/>
    <x v="1410"/>
    <n v="7"/>
    <s v="Completed"/>
  </r>
  <r>
    <s v="CMP11887"/>
    <x v="1"/>
    <s v="Sales"/>
    <x v="5"/>
    <s v="24/01/2024"/>
    <s v="12-07-2024"/>
    <x v="1"/>
    <s v="Chennai"/>
    <s v="Families"/>
    <s v="Desktop"/>
    <n v="48696"/>
    <n v="3955"/>
    <n v="8.1199999999999992"/>
    <n v="116"/>
    <n v="2.93"/>
    <n v="250"/>
    <n v="26172.63"/>
    <x v="1411"/>
    <n v="69"/>
    <s v="Paused"/>
  </r>
  <r>
    <s v="CMP19425"/>
    <x v="2"/>
    <s v="Awareness"/>
    <x v="2"/>
    <s v="2024-09-11"/>
    <s v="2024-11-04"/>
    <x v="3"/>
    <s v="Kolkata"/>
    <s v="Students"/>
    <s v="Desktop"/>
    <n v="35657"/>
    <n v="2604"/>
    <n v="7.3"/>
    <n v="742"/>
    <n v="28.49"/>
    <n v="250"/>
    <m/>
    <x v="107"/>
    <n v="546"/>
    <s v="Paused"/>
  </r>
  <r>
    <s v="CMP12896"/>
    <x v="1"/>
    <s v="Lead Gen"/>
    <x v="4"/>
    <s v="2024-02-04"/>
    <s v="2024-12-29"/>
    <x v="1"/>
    <s v="Bengaluru"/>
    <s v="Families"/>
    <s v="Tablet"/>
    <n v="27731"/>
    <n v="1126"/>
    <n v="4.0599999999999996"/>
    <n v="64"/>
    <n v="5.68"/>
    <n v="4021.4266195524165"/>
    <n v="49609.98"/>
    <x v="1412"/>
    <n v="63"/>
    <s v="Active"/>
  </r>
  <r>
    <s v="CMP16404"/>
    <x v="1"/>
    <s v="Lead Gen"/>
    <x v="2"/>
    <s v="08/03/2024"/>
    <s v="29/12/2024"/>
    <x v="3"/>
    <s v="Kolkata"/>
    <s v="Students"/>
    <s v="Tablet"/>
    <n v="54673"/>
    <n v="564"/>
    <n v="1.03"/>
    <n v="161"/>
    <n v="28.55"/>
    <n v="11774.82"/>
    <n v="10128"/>
    <x v="1413"/>
    <n v="75"/>
    <s v="Completed"/>
  </r>
  <r>
    <s v="CMP14157"/>
    <x v="0"/>
    <s v="Sales"/>
    <x v="0"/>
    <s v="02-29-2024"/>
    <s v="11-24-2024"/>
    <x v="1"/>
    <s v="Bengaluru"/>
    <s v="Professionals"/>
    <s v="Desktop"/>
    <n v="178634"/>
    <n v="4050"/>
    <n v="2.27"/>
    <n v="624"/>
    <n v="15.41"/>
    <n v="250"/>
    <n v="29672.9"/>
    <x v="1414"/>
    <n v="392"/>
    <s v="Active"/>
  </r>
  <r>
    <s v="CMP16889"/>
    <x v="0"/>
    <s v="Retargeting"/>
    <x v="5"/>
    <s v="2024-10-22"/>
    <s v="05/11/2024"/>
    <x v="1"/>
    <s v="Bengaluru"/>
    <s v="Business Owners"/>
    <s v="Desktop"/>
    <n v="132614"/>
    <n v="8435"/>
    <n v="6.36"/>
    <n v="79"/>
    <n v="0.94"/>
    <n v="13727.07"/>
    <n v="28944.71"/>
    <x v="1415"/>
    <n v="26"/>
    <s v="Paused"/>
  </r>
  <r>
    <s v="CMP12406"/>
    <x v="3"/>
    <s v="Lead Gen"/>
    <x v="3"/>
    <s v="24/08/2024"/>
    <s v="12/11/2024"/>
    <x v="2"/>
    <s v="Lucknow"/>
    <s v="Professionals"/>
    <s v="Tablet"/>
    <n v="74630"/>
    <n v="7676"/>
    <n v="10.29"/>
    <n v="1104"/>
    <n v="14.38"/>
    <n v="1024.07"/>
    <n v="17114.97"/>
    <x v="1416"/>
    <n v="589"/>
    <s v="Active"/>
  </r>
  <r>
    <s v="CMP11019"/>
    <x v="1"/>
    <s v="Awareness"/>
    <x v="0"/>
    <s v="06-21-2024"/>
    <s v="11-16-2024"/>
    <x v="2"/>
    <s v="Delhi"/>
    <s v="Business Owners"/>
    <s v="Mobile"/>
    <n v="107118"/>
    <n v="12653"/>
    <n v="11.81"/>
    <n v="3879"/>
    <n v="30.66"/>
    <n v="250"/>
    <n v="17991.22"/>
    <x v="1417"/>
    <n v="293"/>
    <s v="Completed"/>
  </r>
  <r>
    <s v="CMP14035"/>
    <x v="3"/>
    <s v="Lead Gen"/>
    <x v="3"/>
    <s v="04-05-2024"/>
    <s v="2024-11-27"/>
    <x v="3"/>
    <s v="Kolkata"/>
    <s v="Business Owners"/>
    <s v="Tablet"/>
    <n v="8035"/>
    <n v="696"/>
    <n v="8.66"/>
    <n v="95"/>
    <n v="13.65"/>
    <n v="250"/>
    <n v="1290.8800000000001"/>
    <x v="1418"/>
    <n v="23"/>
    <s v="Completed"/>
  </r>
  <r>
    <s v="CMP18393"/>
    <x v="1"/>
    <s v="Sales"/>
    <x v="3"/>
    <s v="25/06/2024"/>
    <s v="25/11/2024"/>
    <x v="1"/>
    <s v="Chennai"/>
    <s v="Professionals"/>
    <s v="Desktop"/>
    <n v="55507"/>
    <n v="4499"/>
    <n v="8.11"/>
    <n v="191"/>
    <n v="4.25"/>
    <n v="3988.1535696969677"/>
    <n v="8450.2900000000009"/>
    <x v="1419"/>
    <n v="180"/>
    <s v="Completed"/>
  </r>
  <r>
    <s v="CMP19842"/>
    <x v="1"/>
    <s v="Awareness"/>
    <x v="4"/>
    <s v="02-07-2024"/>
    <s v="11-01-2024"/>
    <x v="2"/>
    <s v="Jaipur"/>
    <s v="Families"/>
    <s v="Mobile"/>
    <n v="45206"/>
    <n v="5377"/>
    <n v="11.89"/>
    <n v="1003"/>
    <n v="18.649999999999999"/>
    <n v="4021.4266195524165"/>
    <n v="5752.54"/>
    <x v="1420"/>
    <n v="74"/>
    <s v="Active"/>
  </r>
  <r>
    <s v="CMP16186"/>
    <x v="4"/>
    <s v="Awareness"/>
    <x v="0"/>
    <s v="02/06/2024"/>
    <s v="25/11/2024"/>
    <x v="2"/>
    <s v="Delhi"/>
    <s v="Families"/>
    <s v="Mobile"/>
    <n v="37895"/>
    <n v="1071"/>
    <n v="2.83"/>
    <n v="247"/>
    <n v="23.06"/>
    <n v="2563.42"/>
    <n v="16930.21"/>
    <x v="1421"/>
    <n v="138"/>
    <s v="Completed"/>
  </r>
  <r>
    <s v="CMP10700"/>
    <x v="3"/>
    <s v="Lead Gen"/>
    <x v="4"/>
    <s v="05/08/2024"/>
    <s v="12-30-2024"/>
    <x v="0"/>
    <s v="Mumbai"/>
    <s v="Business Owners"/>
    <s v="Desktop"/>
    <n v="48953"/>
    <n v="4064"/>
    <n v="8.3000000000000007"/>
    <n v="327"/>
    <n v="8.0500000000000007"/>
    <n v="4021.4266195524165"/>
    <n v="41442.94"/>
    <x v="1422"/>
    <n v="137"/>
    <s v="Paused"/>
  </r>
  <r>
    <s v="CMP11259"/>
    <x v="4"/>
    <s v="Lead Gen"/>
    <x v="5"/>
    <s v="08-21-2024"/>
    <s v="2024-11-17"/>
    <x v="3"/>
    <s v="Kolkata"/>
    <s v="Families"/>
    <s v="Tablet"/>
    <n v="182651"/>
    <n v="23419"/>
    <n v="12.82"/>
    <n v="770"/>
    <n v="3.29"/>
    <n v="250"/>
    <n v="3449.37"/>
    <x v="1423"/>
    <n v="0"/>
    <s v="Active"/>
  </r>
  <r>
    <s v="CMP14489"/>
    <x v="4"/>
    <s v="Sales"/>
    <x v="5"/>
    <s v="2024-05-14"/>
    <s v="12-04-2024"/>
    <x v="1"/>
    <s v="Chennai"/>
    <s v="Professionals"/>
    <s v="Mobile"/>
    <n v="122962"/>
    <n v="5344"/>
    <n v="4.3499999999999996"/>
    <n v="1136"/>
    <n v="21.26"/>
    <n v="3817.8497265160554"/>
    <n v="31440.43"/>
    <x v="1424"/>
    <n v="1043"/>
    <s v="Completed"/>
  </r>
  <r>
    <s v="CMP10418"/>
    <x v="0"/>
    <s v="Lead Gen"/>
    <x v="4"/>
    <s v="03-08-2024"/>
    <s v="25/12/2024"/>
    <x v="0"/>
    <s v="Mumbai"/>
    <s v="Professionals"/>
    <s v="Tablet"/>
    <n v="168064"/>
    <n v="1978"/>
    <n v="1.18"/>
    <n v="484"/>
    <n v="24.47"/>
    <n v="4021.4266195524165"/>
    <n v="32491.119999999999"/>
    <x v="1425"/>
    <n v="236"/>
    <s v="Completed"/>
  </r>
  <r>
    <s v="CMP18164"/>
    <x v="4"/>
    <s v="Retargeting"/>
    <x v="5"/>
    <s v="09-11-2024"/>
    <s v="11-13-2024"/>
    <x v="2"/>
    <s v="Delhi"/>
    <s v="Professionals"/>
    <s v="Tablet"/>
    <n v="122190"/>
    <n v="2344"/>
    <n v="1.92"/>
    <n v="501"/>
    <n v="21.37"/>
    <n v="3817.8497265160554"/>
    <n v="3634.7"/>
    <x v="1426"/>
    <n v="16"/>
    <s v="Paused"/>
  </r>
  <r>
    <s v="CMP10336"/>
    <x v="3"/>
    <s v="Awareness"/>
    <x v="2"/>
    <s v="2024-02-29"/>
    <s v="11-18-2024"/>
    <x v="2"/>
    <s v="Lucknow"/>
    <s v="Business Owners"/>
    <s v="Mobile"/>
    <n v="19280"/>
    <n v="2572"/>
    <n v="13.34"/>
    <n v="626"/>
    <n v="24.34"/>
    <n v="6432.02"/>
    <n v="37004.54"/>
    <x v="1427"/>
    <n v="189"/>
    <s v="Active"/>
  </r>
  <r>
    <s v="CMP18311"/>
    <x v="2"/>
    <s v="Awareness"/>
    <x v="0"/>
    <s v="03-13-2024"/>
    <s v="12-18-2024"/>
    <x v="2"/>
    <s v="Jaipur"/>
    <s v="Business Owners"/>
    <s v="Tablet"/>
    <n v="108860"/>
    <n v="3623"/>
    <n v="3.33"/>
    <n v="925"/>
    <n v="25.53"/>
    <n v="3830.4648972188602"/>
    <n v="15892.49"/>
    <x v="1428"/>
    <n v="772"/>
    <s v="Paused"/>
  </r>
  <r>
    <s v="CMP15087"/>
    <x v="2"/>
    <s v="Sales"/>
    <x v="0"/>
    <s v="10/07/2024"/>
    <s v="11-17-2024"/>
    <x v="0"/>
    <s v="Mumbai"/>
    <s v="Families"/>
    <s v="Tablet"/>
    <n v="94078"/>
    <n v="9100"/>
    <n v="9.67"/>
    <n v="2947"/>
    <n v="32.380000000000003"/>
    <n v="250"/>
    <n v="6944.36"/>
    <x v="1429"/>
    <n v="2218"/>
    <s v="Completed"/>
  </r>
  <r>
    <s v="CMP16710"/>
    <x v="1"/>
    <s v="Retargeting"/>
    <x v="3"/>
    <s v="2024-07-07"/>
    <s v="11-30-2024"/>
    <x v="1"/>
    <s v="Bengaluru"/>
    <s v="Business Owners"/>
    <s v="Mobile"/>
    <n v="94324"/>
    <n v="4236"/>
    <n v="4.49"/>
    <n v="971"/>
    <n v="22.92"/>
    <n v="14830.56"/>
    <n v="4174.1899999999996"/>
    <x v="1430"/>
    <n v="226"/>
    <s v="Completed"/>
  </r>
  <r>
    <s v="CMP18386"/>
    <x v="2"/>
    <s v="Awareness"/>
    <x v="5"/>
    <s v="01-31-2024"/>
    <s v="2024-11-30"/>
    <x v="2"/>
    <s v="Jaipur"/>
    <s v="Families"/>
    <s v="Tablet"/>
    <n v="30198"/>
    <n v="4365"/>
    <n v="14.45"/>
    <n v="388"/>
    <n v="8.89"/>
    <n v="8569.61"/>
    <n v="30476.98"/>
    <x v="1431"/>
    <n v="177"/>
    <s v="Paused"/>
  </r>
  <r>
    <s v="CMP19246"/>
    <x v="3"/>
    <s v="Retargeting"/>
    <x v="0"/>
    <s v="13/09/2024"/>
    <s v="11-06-2024"/>
    <x v="3"/>
    <s v="Kolkata"/>
    <s v="Students"/>
    <s v="Mobile"/>
    <n v="159882"/>
    <n v="754"/>
    <n v="0.47"/>
    <n v="167"/>
    <n v="22.15"/>
    <n v="3830.4648972188602"/>
    <n v="7443.89"/>
    <x v="1432"/>
    <n v="71"/>
    <s v="Completed"/>
  </r>
  <r>
    <s v="CMP16234"/>
    <x v="3"/>
    <s v="Awareness"/>
    <x v="3"/>
    <s v="2024-05-27"/>
    <s v="11-11-2024"/>
    <x v="0"/>
    <s v="Ahmedabad"/>
    <s v="Families"/>
    <s v="Tablet"/>
    <n v="172853"/>
    <n v="9736"/>
    <n v="5.63"/>
    <n v="2844"/>
    <n v="29.21"/>
    <n v="9554.9500000000007"/>
    <n v="29273.7"/>
    <x v="1433"/>
    <n v="742"/>
    <s v="Active"/>
  </r>
  <r>
    <s v="CMP10177"/>
    <x v="1"/>
    <s v="Lead Gen"/>
    <x v="2"/>
    <s v="2024-08-23"/>
    <s v="11-11-2024"/>
    <x v="2"/>
    <s v="Jaipur"/>
    <s v="Families"/>
    <s v="Tablet"/>
    <n v="60557"/>
    <n v="3900"/>
    <n v="6.44"/>
    <n v="1079"/>
    <n v="27.67"/>
    <n v="7574.35"/>
    <n v="47940.82"/>
    <x v="1434"/>
    <n v="690"/>
    <s v="Completed"/>
  </r>
  <r>
    <s v="CMP15762"/>
    <x v="3"/>
    <s v="Lead Gen"/>
    <x v="2"/>
    <s v="20/10/2024"/>
    <s v="2024-11-14"/>
    <x v="1"/>
    <s v="Bengaluru"/>
    <s v="Families"/>
    <s v="Desktop"/>
    <n v="87860"/>
    <n v="6534"/>
    <n v="7.44"/>
    <n v="1471"/>
    <n v="22.51"/>
    <n v="250"/>
    <n v="36303.06"/>
    <x v="1435"/>
    <n v="586"/>
    <s v="Active"/>
  </r>
  <r>
    <s v="CMP15623"/>
    <x v="3"/>
    <s v="Sales"/>
    <x v="4"/>
    <s v="17/03/2024"/>
    <s v="11-26-2024"/>
    <x v="1"/>
    <s v="Chennai"/>
    <s v="Families"/>
    <s v="Mobile"/>
    <n v="20360"/>
    <n v="2418"/>
    <n v="11.88"/>
    <n v="167"/>
    <n v="6.91"/>
    <n v="250"/>
    <n v="16948.560000000001"/>
    <x v="1436"/>
    <n v="34"/>
    <s v="Completed"/>
  </r>
  <r>
    <s v="CMP11585"/>
    <x v="1"/>
    <s v="Sales"/>
    <x v="0"/>
    <s v="19/03/2024"/>
    <s v="12-06-2024"/>
    <x v="0"/>
    <s v="Mumbai"/>
    <s v="Business Owners"/>
    <s v="Tablet"/>
    <n v="73531"/>
    <n v="9503"/>
    <n v="12.92"/>
    <n v="2408"/>
    <n v="25.34"/>
    <n v="7184.27"/>
    <n v="11106.8"/>
    <x v="1437"/>
    <n v="1084"/>
    <s v="Active"/>
  </r>
  <r>
    <s v="CMP14201"/>
    <x v="1"/>
    <s v="Retargeting"/>
    <x v="4"/>
    <s v="2024-02-15"/>
    <s v="27/11/2024"/>
    <x v="0"/>
    <s v="Mumbai"/>
    <s v="Families"/>
    <s v="Tablet"/>
    <n v="43918"/>
    <n v="2631"/>
    <n v="5.99"/>
    <n v="76"/>
    <n v="2.89"/>
    <n v="9274.9"/>
    <n v="9107.1299999999992"/>
    <x v="1438"/>
    <n v="76"/>
    <s v="Completed"/>
  </r>
  <r>
    <s v="CMP15055"/>
    <x v="3"/>
    <s v="Lead Gen"/>
    <x v="3"/>
    <s v="06-17-2024"/>
    <s v="11-25-2024"/>
    <x v="0"/>
    <s v="Mumbai"/>
    <s v="Business Owners"/>
    <s v="Tablet"/>
    <n v="93160"/>
    <n v="8328"/>
    <n v="8.94"/>
    <n v="2498"/>
    <n v="30"/>
    <n v="250"/>
    <n v="6844.36"/>
    <x v="1439"/>
    <n v="159"/>
    <s v="Completed"/>
  </r>
  <r>
    <s v="CMP18825"/>
    <x v="1"/>
    <s v="Sales"/>
    <x v="4"/>
    <s v="13/08/2024"/>
    <s v="2024-12-31"/>
    <x v="0"/>
    <s v="Mumbai"/>
    <s v="Families"/>
    <s v="Desktop"/>
    <n v="86214"/>
    <n v="11501"/>
    <n v="13.34"/>
    <n v="1090"/>
    <n v="9.48"/>
    <n v="4021.4266195524165"/>
    <n v="3834.59"/>
    <x v="1440"/>
    <n v="560"/>
    <s v="Active"/>
  </r>
  <r>
    <s v="CMP19514"/>
    <x v="1"/>
    <s v="Retargeting"/>
    <x v="0"/>
    <s v="16/03/2024"/>
    <s v="2024-11-24"/>
    <x v="2"/>
    <s v="Lucknow"/>
    <s v="Professionals"/>
    <s v="Desktop"/>
    <n v="78149"/>
    <n v="6977"/>
    <n v="8.93"/>
    <n v="1911"/>
    <n v="27.39"/>
    <n v="3830.4648972188602"/>
    <n v="18286.349999999999"/>
    <x v="1441"/>
    <n v="1697"/>
    <s v="Active"/>
  </r>
  <r>
    <s v="CMP10683"/>
    <x v="0"/>
    <s v="Awareness"/>
    <x v="3"/>
    <s v="2024-07-22"/>
    <s v="10-29-2024"/>
    <x v="1"/>
    <s v="Chennai"/>
    <s v="Students"/>
    <s v="Mobile"/>
    <n v="150602"/>
    <n v="8195"/>
    <n v="5.44"/>
    <n v="2149"/>
    <n v="26.22"/>
    <n v="3767.4"/>
    <n v="32048.080000000002"/>
    <x v="1442"/>
    <n v="1416"/>
    <s v="Paused"/>
  </r>
  <r>
    <s v="CMP18881"/>
    <x v="1"/>
    <s v="Sales"/>
    <x v="5"/>
    <s v="10-08-2024"/>
    <s v="2024-11-11"/>
    <x v="3"/>
    <s v="Kolkata"/>
    <s v="Families"/>
    <s v="Desktop"/>
    <n v="75812"/>
    <n v="2678"/>
    <n v="3.53"/>
    <n v="858"/>
    <n v="32.04"/>
    <n v="3817.8497265160554"/>
    <n v="35935.65"/>
    <x v="1443"/>
    <n v="757"/>
    <s v="Completed"/>
  </r>
  <r>
    <s v="CMP11565"/>
    <x v="2"/>
    <s v="Awareness"/>
    <x v="1"/>
    <s v="22/10/2024"/>
    <s v="02/11/2024"/>
    <x v="2"/>
    <s v="Jaipur"/>
    <s v="Professionals"/>
    <s v="Mobile"/>
    <n v="84488"/>
    <n v="9848"/>
    <n v="11.66"/>
    <n v="135"/>
    <n v="1.37"/>
    <n v="250"/>
    <n v="21682.12"/>
    <x v="1444"/>
    <n v="41"/>
    <s v="Active"/>
  </r>
  <r>
    <s v="CMP10595"/>
    <x v="2"/>
    <s v="Lead Gen"/>
    <x v="0"/>
    <s v="2024-09-19"/>
    <s v="02/11/2024"/>
    <x v="2"/>
    <s v="Jaipur"/>
    <s v="Business Owners"/>
    <s v="Tablet"/>
    <n v="17060"/>
    <n v="1948"/>
    <n v="11.42"/>
    <n v="584"/>
    <n v="29.98"/>
    <n v="250"/>
    <n v="29990.62"/>
    <x v="1445"/>
    <n v="551"/>
    <s v="Completed"/>
  </r>
  <r>
    <s v="CMP13303"/>
    <x v="2"/>
    <s v="Awareness"/>
    <x v="5"/>
    <s v="2024-08-04"/>
    <s v="01/12/2024"/>
    <x v="2"/>
    <s v="Delhi"/>
    <s v="Professionals"/>
    <s v="Tablet"/>
    <n v="36204"/>
    <n v="3254"/>
    <n v="8.99"/>
    <n v="293"/>
    <n v="9"/>
    <n v="250"/>
    <m/>
    <x v="107"/>
    <n v="238"/>
    <s v="Completed"/>
  </r>
  <r>
    <s v="CMP15893"/>
    <x v="2"/>
    <s v="Sales"/>
    <x v="5"/>
    <s v="09-26-2024"/>
    <s v="07/12/2024"/>
    <x v="2"/>
    <s v="Lucknow"/>
    <s v="Professionals"/>
    <s v="Desktop"/>
    <n v="124569"/>
    <n v="8623"/>
    <n v="6.92"/>
    <n v="540"/>
    <n v="6.26"/>
    <n v="250"/>
    <m/>
    <x v="107"/>
    <n v="275"/>
    <s v="Active"/>
  </r>
  <r>
    <s v="CMP18643"/>
    <x v="1"/>
    <s v="Retargeting"/>
    <x v="4"/>
    <s v="2024-01-01"/>
    <s v="02/12/2024"/>
    <x v="0"/>
    <s v="Pune"/>
    <s v="Families"/>
    <s v="Mobile"/>
    <n v="130412"/>
    <n v="7887"/>
    <n v="6.05"/>
    <n v="112"/>
    <n v="1.42"/>
    <n v="4021.4266195524165"/>
    <n v="3281.83"/>
    <x v="1446"/>
    <n v="19"/>
    <s v="Completed"/>
  </r>
  <r>
    <s v="CMP17612"/>
    <x v="2"/>
    <s v="Lead Gen"/>
    <x v="3"/>
    <s v="09/09/2024"/>
    <s v="23/12/2024"/>
    <x v="2"/>
    <s v="Delhi"/>
    <s v="Business Owners"/>
    <s v="Mobile"/>
    <n v="120665"/>
    <n v="11925"/>
    <n v="9.8800000000000008"/>
    <n v="3863"/>
    <n v="32.39"/>
    <n v="1695.78"/>
    <n v="33515.22"/>
    <x v="1447"/>
    <n v="3023"/>
    <s v="Active"/>
  </r>
  <r>
    <s v="CMP17829"/>
    <x v="2"/>
    <s v="Awareness"/>
    <x v="5"/>
    <s v="02-08-2024"/>
    <s v="12-17-2024"/>
    <x v="1"/>
    <s v="Chennai"/>
    <s v="Students"/>
    <s v="Mobile"/>
    <n v="35198"/>
    <n v="4535"/>
    <n v="12.88"/>
    <n v="1193"/>
    <n v="26.31"/>
    <n v="14285.98"/>
    <n v="9495.33"/>
    <x v="1448"/>
    <n v="627"/>
    <s v="Completed"/>
  </r>
  <r>
    <s v="CMP16380"/>
    <x v="4"/>
    <s v="Retargeting"/>
    <x v="5"/>
    <s v="2024-04-15"/>
    <s v="2024-11-22"/>
    <x v="3"/>
    <s v="Kolkata"/>
    <s v="Students"/>
    <s v="Desktop"/>
    <n v="93514"/>
    <n v="12501"/>
    <n v="13.37"/>
    <n v="3700"/>
    <n v="29.6"/>
    <n v="3817.8497265160554"/>
    <n v="29331.91"/>
    <x v="1449"/>
    <n v="1447"/>
    <s v="Paused"/>
  </r>
  <r>
    <s v="CMP10083"/>
    <x v="1"/>
    <s v="Lead Gen"/>
    <x v="3"/>
    <s v="12/10/2024"/>
    <s v="10-29-2024"/>
    <x v="0"/>
    <s v="Ahmedabad"/>
    <s v="Business Owners"/>
    <s v="Tablet"/>
    <n v="114645"/>
    <n v="14005"/>
    <n v="12.22"/>
    <n v="90"/>
    <n v="0.64"/>
    <n v="3988.1535696969677"/>
    <m/>
    <x v="107"/>
    <n v="59"/>
    <s v="Completed"/>
  </r>
  <r>
    <s v="CMP11622"/>
    <x v="1"/>
    <s v="Awareness"/>
    <x v="5"/>
    <s v="01-02-2024"/>
    <s v="12-27-2024"/>
    <x v="2"/>
    <s v="Delhi"/>
    <s v="Families"/>
    <s v="Desktop"/>
    <n v="66559"/>
    <n v="7217"/>
    <n v="10.84"/>
    <n v="356"/>
    <n v="4.93"/>
    <n v="3817.8497265160554"/>
    <n v="15372.56"/>
    <x v="1450"/>
    <n v="145"/>
    <s v="Active"/>
  </r>
  <r>
    <s v="CMP16925"/>
    <x v="0"/>
    <s v="Retargeting"/>
    <x v="3"/>
    <s v="10-06-2024"/>
    <s v="12-15-2024"/>
    <x v="2"/>
    <s v="Delhi"/>
    <s v="Business Owners"/>
    <s v="Mobile"/>
    <n v="102070"/>
    <n v="8151"/>
    <n v="7.99"/>
    <n v="2256"/>
    <n v="27.68"/>
    <n v="250"/>
    <n v="24302.69"/>
    <x v="1451"/>
    <n v="223"/>
    <s v="Paused"/>
  </r>
  <r>
    <s v="CMP13655"/>
    <x v="0"/>
    <s v="Retargeting"/>
    <x v="4"/>
    <s v="07-15-2024"/>
    <s v="21/12/2024"/>
    <x v="3"/>
    <s v="Kolkata"/>
    <s v="Professionals"/>
    <s v="Tablet"/>
    <n v="124578"/>
    <n v="3184"/>
    <n v="2.56"/>
    <n v="592"/>
    <n v="18.59"/>
    <n v="4021.4266195524165"/>
    <n v="38931.32"/>
    <x v="1452"/>
    <n v="176"/>
    <s v="Active"/>
  </r>
  <r>
    <s v="CMP13376"/>
    <x v="2"/>
    <s v="Retargeting"/>
    <x v="4"/>
    <s v="28/06/2024"/>
    <s v="07/12/2024"/>
    <x v="0"/>
    <s v="Mumbai"/>
    <s v="Professionals"/>
    <s v="Mobile"/>
    <n v="114313"/>
    <n v="5998"/>
    <n v="5.25"/>
    <n v="1582"/>
    <n v="26.38"/>
    <n v="4021.4266195524165"/>
    <n v="44854.14"/>
    <x v="1453"/>
    <n v="716"/>
    <s v="Active"/>
  </r>
  <r>
    <s v="CMP13602"/>
    <x v="4"/>
    <s v="Sales"/>
    <x v="5"/>
    <s v="02/07/2024"/>
    <s v="05/11/2024"/>
    <x v="1"/>
    <s v="Bengaluru"/>
    <s v="Business Owners"/>
    <s v="Desktop"/>
    <n v="62448"/>
    <n v="9007"/>
    <n v="14.42"/>
    <n v="1110"/>
    <n v="12.32"/>
    <n v="3817.8497265160554"/>
    <n v="5521.36"/>
    <x v="1454"/>
    <n v="223"/>
    <s v="Active"/>
  </r>
  <r>
    <s v="CMP11096"/>
    <x v="1"/>
    <s v="Lead Gen"/>
    <x v="1"/>
    <s v="22/04/2024"/>
    <s v="23/12/2024"/>
    <x v="0"/>
    <s v="Mumbai"/>
    <s v="Families"/>
    <s v="Tablet"/>
    <n v="26817"/>
    <n v="2959"/>
    <n v="11.03"/>
    <n v="373"/>
    <n v="12.61"/>
    <n v="250"/>
    <n v="14462.62"/>
    <x v="1455"/>
    <n v="303"/>
    <s v="Completed"/>
  </r>
  <r>
    <s v="CMP12771"/>
    <x v="1"/>
    <s v="Retargeting"/>
    <x v="5"/>
    <s v="2024-09-23"/>
    <s v="08/12/2024"/>
    <x v="2"/>
    <s v="Jaipur"/>
    <s v="Professionals"/>
    <s v="Tablet"/>
    <n v="151052"/>
    <n v="6871"/>
    <n v="4.55"/>
    <n v="2226"/>
    <n v="32.4"/>
    <n v="250"/>
    <n v="1338.39"/>
    <x v="1456"/>
    <n v="1671"/>
    <s v="Completed"/>
  </r>
  <r>
    <s v="CMP10753"/>
    <x v="0"/>
    <s v="Sales"/>
    <x v="0"/>
    <s v="2024-03-10"/>
    <s v="11-04-2024"/>
    <x v="1"/>
    <s v="Bengaluru"/>
    <s v="Business Owners"/>
    <s v="Tablet"/>
    <n v="162247"/>
    <n v="5156"/>
    <n v="3.18"/>
    <n v="206"/>
    <n v="4"/>
    <n v="3830.4648972188602"/>
    <n v="11408.11"/>
    <x v="1457"/>
    <n v="194"/>
    <s v="Completed"/>
  </r>
  <r>
    <s v="CMP13666"/>
    <x v="3"/>
    <s v="Sales"/>
    <x v="0"/>
    <s v="03-23-2024"/>
    <s v="2024-11-07"/>
    <x v="3"/>
    <s v="Kolkata"/>
    <s v="Professionals"/>
    <s v="Desktop"/>
    <n v="139656"/>
    <n v="3436"/>
    <n v="2.46"/>
    <n v="1088"/>
    <n v="31.66"/>
    <n v="9469.09"/>
    <n v="11157.1"/>
    <x v="1458"/>
    <n v="988"/>
    <s v="Active"/>
  </r>
  <r>
    <s v="CMP15046"/>
    <x v="1"/>
    <s v="Awareness"/>
    <x v="1"/>
    <s v="10/01/2024"/>
    <s v="11/11/2024"/>
    <x v="0"/>
    <s v="Mumbai"/>
    <s v="Families"/>
    <s v="Mobile"/>
    <n v="44457"/>
    <n v="5201"/>
    <n v="11.7"/>
    <n v="1609"/>
    <n v="30.94"/>
    <n v="3891.7088323699436"/>
    <n v="8965.14"/>
    <x v="1459"/>
    <n v="1544"/>
    <s v="Paused"/>
  </r>
  <r>
    <s v="CMP16924"/>
    <x v="4"/>
    <s v="Lead Gen"/>
    <x v="5"/>
    <s v="12/07/2024"/>
    <s v="02/11/2024"/>
    <x v="3"/>
    <s v="Kolkata"/>
    <s v="Professionals"/>
    <s v="Desktop"/>
    <n v="121131"/>
    <n v="8132"/>
    <n v="6.71"/>
    <n v="563"/>
    <n v="6.92"/>
    <n v="250"/>
    <n v="39052.1"/>
    <x v="1460"/>
    <n v="395"/>
    <s v="Completed"/>
  </r>
  <r>
    <s v="CMP10836"/>
    <x v="1"/>
    <s v="Sales"/>
    <x v="5"/>
    <s v="2024-05-16"/>
    <s v="11-25-2024"/>
    <x v="0"/>
    <s v="Ahmedabad"/>
    <s v="Professionals"/>
    <s v="Tablet"/>
    <n v="54135"/>
    <n v="852"/>
    <n v="1.57"/>
    <n v="253"/>
    <n v="29.69"/>
    <n v="250"/>
    <n v="5052.97"/>
    <x v="1461"/>
    <n v="58"/>
    <s v="Active"/>
  </r>
  <r>
    <s v="CMP18559"/>
    <x v="3"/>
    <s v="Retargeting"/>
    <x v="5"/>
    <s v="17/06/2024"/>
    <s v="10/11/2024"/>
    <x v="0"/>
    <s v="Pune"/>
    <s v="Professionals"/>
    <s v="Tablet"/>
    <n v="10765"/>
    <n v="1510"/>
    <n v="14.03"/>
    <n v="85"/>
    <n v="5.63"/>
    <n v="250"/>
    <n v="5638.34"/>
    <x v="1462"/>
    <n v="0"/>
    <s v="Completed"/>
  </r>
  <r>
    <s v="CMP17941"/>
    <x v="3"/>
    <s v="Lead Gen"/>
    <x v="5"/>
    <s v="10-09-2024"/>
    <s v="06/11/2024"/>
    <x v="2"/>
    <s v="Delhi"/>
    <s v="Business Owners"/>
    <s v="Tablet"/>
    <n v="136025"/>
    <n v="1350"/>
    <n v="0.99"/>
    <n v="245"/>
    <n v="18.149999999999999"/>
    <n v="250"/>
    <n v="21677.5"/>
    <x v="1463"/>
    <n v="106"/>
    <s v="Paused"/>
  </r>
  <r>
    <s v="CMP10635"/>
    <x v="4"/>
    <s v="Lead Gen"/>
    <x v="3"/>
    <s v="27/01/2024"/>
    <s v="21/12/2024"/>
    <x v="2"/>
    <s v="Jaipur"/>
    <s v="Students"/>
    <s v="Tablet"/>
    <n v="138189"/>
    <n v="19198"/>
    <n v="13.89"/>
    <n v="5036"/>
    <n v="26.23"/>
    <n v="3988.1535696969677"/>
    <n v="49641.86"/>
    <x v="1464"/>
    <n v="4670"/>
    <s v="Paused"/>
  </r>
  <r>
    <s v="CMP11745"/>
    <x v="2"/>
    <s v="Sales"/>
    <x v="4"/>
    <s v="02/10/2024"/>
    <s v="12-31-2024"/>
    <x v="3"/>
    <s v="Kolkata"/>
    <s v="Business Owners"/>
    <s v="Desktop"/>
    <n v="77579"/>
    <n v="6826"/>
    <n v="8.8000000000000007"/>
    <n v="2128"/>
    <n v="31.17"/>
    <n v="250"/>
    <n v="49453.17"/>
    <x v="1465"/>
    <n v="196"/>
    <s v="Paused"/>
  </r>
  <r>
    <s v="CMP15255"/>
    <x v="3"/>
    <s v="Lead Gen"/>
    <x v="5"/>
    <s v="06-10-2024"/>
    <s v="28/11/2024"/>
    <x v="0"/>
    <s v="Pune"/>
    <s v="Professionals"/>
    <s v="Tablet"/>
    <n v="73558"/>
    <n v="6992"/>
    <n v="9.51"/>
    <n v="1357"/>
    <n v="19.41"/>
    <n v="3817.8497265160554"/>
    <n v="39963.85"/>
    <x v="1466"/>
    <n v="82"/>
    <s v="Paused"/>
  </r>
  <r>
    <s v="CMP11855"/>
    <x v="0"/>
    <s v="Sales"/>
    <x v="2"/>
    <s v="05-14-2024"/>
    <s v="2024-10-31"/>
    <x v="2"/>
    <s v="Jaipur"/>
    <s v="Students"/>
    <s v="Mobile"/>
    <n v="148225"/>
    <n v="7584"/>
    <n v="5.12"/>
    <n v="229"/>
    <n v="3.02"/>
    <n v="250"/>
    <n v="11195.42"/>
    <x v="1467"/>
    <n v="125"/>
    <s v="Paused"/>
  </r>
  <r>
    <s v="CMP12665"/>
    <x v="1"/>
    <s v="Retargeting"/>
    <x v="0"/>
    <s v="2024-06-19"/>
    <s v="09/12/2024"/>
    <x v="2"/>
    <s v="Delhi"/>
    <s v="Students"/>
    <s v="Mobile"/>
    <n v="29922"/>
    <n v="541"/>
    <n v="1.81"/>
    <n v="141"/>
    <n v="26.06"/>
    <n v="9828.23"/>
    <n v="3721.73"/>
    <x v="1468"/>
    <n v="52"/>
    <s v="Active"/>
  </r>
  <r>
    <s v="CMP10828"/>
    <x v="0"/>
    <s v="Sales"/>
    <x v="2"/>
    <s v="2024-06-09"/>
    <s v="12-06-2024"/>
    <x v="2"/>
    <s v="Delhi"/>
    <s v="Professionals"/>
    <s v="Desktop"/>
    <n v="186952"/>
    <n v="4670"/>
    <n v="2.5"/>
    <n v="387"/>
    <n v="8.2899999999999991"/>
    <n v="3982.6304252733912"/>
    <n v="4031.38"/>
    <x v="1469"/>
    <n v="173"/>
    <s v="Completed"/>
  </r>
  <r>
    <s v="CMP17408"/>
    <x v="1"/>
    <s v="Sales"/>
    <x v="3"/>
    <s v="01/01/2024"/>
    <s v="2024-10-31"/>
    <x v="2"/>
    <s v="Jaipur"/>
    <s v="Professionals"/>
    <s v="Mobile"/>
    <n v="49260"/>
    <n v="1618"/>
    <n v="3.28"/>
    <n v="202"/>
    <n v="12.48"/>
    <n v="3988.1535696969677"/>
    <m/>
    <x v="107"/>
    <n v="135"/>
    <s v="Completed"/>
  </r>
  <r>
    <s v="CMP15245"/>
    <x v="2"/>
    <s v="Awareness"/>
    <x v="5"/>
    <s v="28/02/2024"/>
    <s v="11-13-2024"/>
    <x v="0"/>
    <s v="Pune"/>
    <s v="Families"/>
    <s v="Mobile"/>
    <n v="106818"/>
    <n v="3399"/>
    <n v="3.18"/>
    <n v="209"/>
    <n v="6.15"/>
    <n v="3817.8497265160554"/>
    <n v="41900.550000000003"/>
    <x v="1470"/>
    <n v="168"/>
    <s v="Paused"/>
  </r>
  <r>
    <s v="CMP19482"/>
    <x v="2"/>
    <s v="Awareness"/>
    <x v="5"/>
    <s v="08-18-2024"/>
    <s v="2024-12-12"/>
    <x v="0"/>
    <s v="Mumbai"/>
    <s v="Students"/>
    <s v="Tablet"/>
    <n v="84004"/>
    <n v="1062"/>
    <n v="1.26"/>
    <n v="119"/>
    <n v="11.21"/>
    <n v="3817.8497265160554"/>
    <n v="4886.08"/>
    <x v="1471"/>
    <n v="116"/>
    <s v="Completed"/>
  </r>
  <r>
    <s v="CMP16148"/>
    <x v="2"/>
    <s v="Awareness"/>
    <x v="5"/>
    <s v="2024-08-17"/>
    <s v="12-31-2024"/>
    <x v="1"/>
    <s v="Bengaluru"/>
    <s v="Business Owners"/>
    <s v="Tablet"/>
    <n v="126755"/>
    <n v="9693"/>
    <n v="7.65"/>
    <n v="1981"/>
    <n v="20.440000000000001"/>
    <n v="10133.42"/>
    <n v="21677.42"/>
    <x v="1472"/>
    <n v="1613"/>
    <s v="Active"/>
  </r>
  <r>
    <s v="CMP12084"/>
    <x v="2"/>
    <s v="Sales"/>
    <x v="0"/>
    <s v="2024-04-07"/>
    <s v="11-30-2024"/>
    <x v="2"/>
    <s v="Delhi"/>
    <s v="Professionals"/>
    <s v="Tablet"/>
    <n v="103544"/>
    <n v="7635"/>
    <n v="7.37"/>
    <n v="2028"/>
    <n v="26.56"/>
    <n v="4089.76"/>
    <n v="6058.05"/>
    <x v="1473"/>
    <n v="1532"/>
    <s v="Active"/>
  </r>
  <r>
    <s v="CMP15573"/>
    <x v="3"/>
    <s v="Retargeting"/>
    <x v="5"/>
    <s v="25/06/2024"/>
    <s v="03/11/2024"/>
    <x v="0"/>
    <s v="Pune"/>
    <s v="Families"/>
    <s v="Mobile"/>
    <n v="57796"/>
    <n v="1189"/>
    <n v="2.06"/>
    <n v="49"/>
    <n v="4.12"/>
    <n v="7161.56"/>
    <m/>
    <x v="107"/>
    <n v="35"/>
    <s v="Paused"/>
  </r>
  <r>
    <s v="CMP16427"/>
    <x v="0"/>
    <s v="Lead Gen"/>
    <x v="4"/>
    <s v="2024-07-05"/>
    <s v="2024-12-03"/>
    <x v="0"/>
    <s v="Ahmedabad"/>
    <s v="Students"/>
    <s v="Desktop"/>
    <n v="82375"/>
    <n v="9003"/>
    <n v="10.93"/>
    <n v="1243"/>
    <n v="13.81"/>
    <n v="4021.4266195524165"/>
    <n v="32979.449999999997"/>
    <x v="1474"/>
    <n v="1015"/>
    <s v="Paused"/>
  </r>
  <r>
    <s v="CMP17599"/>
    <x v="0"/>
    <s v="Lead Gen"/>
    <x v="0"/>
    <s v="10-14-2024"/>
    <s v="12-04-2024"/>
    <x v="2"/>
    <s v="Jaipur"/>
    <s v="Students"/>
    <s v="Mobile"/>
    <n v="65470"/>
    <n v="8027"/>
    <n v="12.26"/>
    <n v="2380"/>
    <n v="29.65"/>
    <n v="3830.4648972188602"/>
    <n v="8021.01"/>
    <x v="1475"/>
    <n v="669"/>
    <s v="Completed"/>
  </r>
  <r>
    <s v="CMP19123"/>
    <x v="1"/>
    <s v="Awareness"/>
    <x v="1"/>
    <s v="2024-09-25"/>
    <s v="12-14-2024"/>
    <x v="1"/>
    <s v="Chennai"/>
    <s v="Professionals"/>
    <s v="Desktop"/>
    <n v="187644"/>
    <n v="19101"/>
    <n v="10.18"/>
    <n v="4242"/>
    <n v="22.21"/>
    <n v="1782.42"/>
    <n v="18830.919999999998"/>
    <x v="1476"/>
    <n v="2049"/>
    <s v="Active"/>
  </r>
  <r>
    <s v="CMP10805"/>
    <x v="3"/>
    <s v="Lead Gen"/>
    <x v="5"/>
    <s v="09/04/2024"/>
    <s v="2024-12-23"/>
    <x v="0"/>
    <s v="Ahmedabad"/>
    <s v="Business Owners"/>
    <s v="Desktop"/>
    <n v="138651"/>
    <n v="19080"/>
    <n v="13.76"/>
    <n v="2206"/>
    <n v="11.56"/>
    <n v="250"/>
    <n v="20283.52"/>
    <x v="1477"/>
    <n v="2103"/>
    <s v="Completed"/>
  </r>
  <r>
    <s v="CMP17130"/>
    <x v="4"/>
    <s v="Awareness"/>
    <x v="5"/>
    <s v="10-06-2024"/>
    <s v="29/10/2024"/>
    <x v="2"/>
    <s v="Delhi"/>
    <s v="Students"/>
    <s v="Tablet"/>
    <n v="181820"/>
    <n v="9575"/>
    <n v="5.27"/>
    <n v="1934"/>
    <n v="20.2"/>
    <n v="6976.55"/>
    <n v="22464.04"/>
    <x v="1478"/>
    <n v="578"/>
    <s v="Completed"/>
  </r>
  <r>
    <s v="CMP11739"/>
    <x v="0"/>
    <s v="Sales"/>
    <x v="3"/>
    <s v="01-14-2024"/>
    <s v="2024-12-15"/>
    <x v="2"/>
    <s v="Delhi"/>
    <s v="Families"/>
    <s v="Desktop"/>
    <n v="101913"/>
    <n v="226"/>
    <n v="0.22"/>
    <n v="59"/>
    <n v="26.11"/>
    <n v="11749.71"/>
    <n v="38778.71"/>
    <x v="1479"/>
    <n v="23"/>
    <s v="Active"/>
  </r>
  <r>
    <s v="CMP10622"/>
    <x v="1"/>
    <s v="Retargeting"/>
    <x v="3"/>
    <s v="2024-07-19"/>
    <s v="06/11/2024"/>
    <x v="1"/>
    <s v="Bengaluru"/>
    <s v="Business Owners"/>
    <s v="Mobile"/>
    <n v="196087"/>
    <n v="23372"/>
    <n v="11.92"/>
    <n v="7352"/>
    <n v="31.46"/>
    <n v="3988.1535696969677"/>
    <n v="17324.759999999998"/>
    <x v="1480"/>
    <n v="837"/>
    <s v="Paused"/>
  </r>
  <r>
    <s v="CMP19239"/>
    <x v="3"/>
    <s v="Lead Gen"/>
    <x v="0"/>
    <s v="2024-07-26"/>
    <s v="08/12/2024"/>
    <x v="2"/>
    <s v="Delhi"/>
    <s v="Families"/>
    <s v="Mobile"/>
    <n v="38737"/>
    <n v="933"/>
    <n v="2.41"/>
    <n v="260"/>
    <n v="27.87"/>
    <n v="250"/>
    <n v="2761.68"/>
    <x v="1481"/>
    <n v="53"/>
    <s v="Completed"/>
  </r>
  <r>
    <s v="CMP14842"/>
    <x v="3"/>
    <s v="Lead Gen"/>
    <x v="3"/>
    <s v="2024-08-17"/>
    <s v="12-18-2024"/>
    <x v="1"/>
    <s v="Bengaluru"/>
    <s v="Professionals"/>
    <s v="Desktop"/>
    <n v="194764"/>
    <n v="8730"/>
    <n v="4.4800000000000004"/>
    <n v="1646"/>
    <n v="18.850000000000001"/>
    <n v="3775.85"/>
    <n v="7243.39"/>
    <x v="1482"/>
    <n v="626"/>
    <s v="Completed"/>
  </r>
  <r>
    <s v="CMP19626"/>
    <x v="3"/>
    <s v="Awareness"/>
    <x v="3"/>
    <s v="10-25-2024"/>
    <s v="2024-12-29"/>
    <x v="0"/>
    <s v="Pune"/>
    <s v="Business Owners"/>
    <s v="Desktop"/>
    <n v="95975"/>
    <n v="6343"/>
    <n v="6.61"/>
    <n v="1470"/>
    <n v="23.18"/>
    <n v="5097.0200000000004"/>
    <n v="45731.34"/>
    <x v="1483"/>
    <n v="9"/>
    <s v="Active"/>
  </r>
  <r>
    <s v="CMP13371"/>
    <x v="4"/>
    <s v="Retargeting"/>
    <x v="3"/>
    <s v="05-15-2024"/>
    <s v="06/11/2024"/>
    <x v="2"/>
    <s v="Delhi"/>
    <s v="Families"/>
    <s v="Mobile"/>
    <n v="151338"/>
    <n v="7198"/>
    <n v="4.76"/>
    <n v="1157"/>
    <n v="16.07"/>
    <n v="3988.1535696969677"/>
    <n v="44625.95"/>
    <x v="1484"/>
    <n v="226"/>
    <s v="Active"/>
  </r>
  <r>
    <s v="CMP16503"/>
    <x v="0"/>
    <s v="Sales"/>
    <x v="4"/>
    <s v="05-28-2024"/>
    <s v="31/10/2024"/>
    <x v="2"/>
    <s v="Jaipur"/>
    <s v="Students"/>
    <s v="Mobile"/>
    <n v="157273"/>
    <n v="11889"/>
    <n v="7.56"/>
    <n v="2386"/>
    <n v="20.07"/>
    <n v="250"/>
    <n v="24814.93"/>
    <x v="1485"/>
    <n v="656"/>
    <s v="Completed"/>
  </r>
  <r>
    <s v="CMP12829"/>
    <x v="4"/>
    <s v="Awareness"/>
    <x v="2"/>
    <s v="2024-05-24"/>
    <s v="24/12/2024"/>
    <x v="0"/>
    <s v="Mumbai"/>
    <s v="Professionals"/>
    <s v="Mobile"/>
    <n v="52812"/>
    <n v="5571"/>
    <n v="10.55"/>
    <n v="263"/>
    <n v="4.72"/>
    <n v="4958.34"/>
    <n v="6524.55"/>
    <x v="1486"/>
    <n v="79"/>
    <s v="Active"/>
  </r>
  <r>
    <s v="CMP17944"/>
    <x v="3"/>
    <s v="Retargeting"/>
    <x v="5"/>
    <s v="2024-07-02"/>
    <s v="12-31-2024"/>
    <x v="0"/>
    <s v="Pune"/>
    <s v="Professionals"/>
    <s v="Mobile"/>
    <n v="138084"/>
    <n v="7810"/>
    <n v="5.66"/>
    <n v="2178"/>
    <n v="27.89"/>
    <n v="6517.2"/>
    <n v="38668.120000000003"/>
    <x v="1487"/>
    <n v="39"/>
    <s v="Paused"/>
  </r>
  <r>
    <s v="CMP12126"/>
    <x v="4"/>
    <s v="Sales"/>
    <x v="0"/>
    <s v="10-04-2024"/>
    <s v="2024-10-29"/>
    <x v="0"/>
    <s v="Pune"/>
    <s v="Professionals"/>
    <s v="Mobile"/>
    <n v="35265"/>
    <n v="967"/>
    <n v="2.74"/>
    <n v="11"/>
    <n v="1.1399999999999999"/>
    <n v="250"/>
    <n v="9983.5"/>
    <x v="1488"/>
    <n v="3"/>
    <s v="Active"/>
  </r>
  <r>
    <s v="CMP15874"/>
    <x v="1"/>
    <s v="Retargeting"/>
    <x v="1"/>
    <s v="20/01/2024"/>
    <s v="24/12/2024"/>
    <x v="3"/>
    <s v="Kolkata"/>
    <s v="Families"/>
    <s v="Mobile"/>
    <n v="11341"/>
    <n v="117"/>
    <n v="1.03"/>
    <n v="10"/>
    <n v="8.5500000000000007"/>
    <n v="3891.7088323699436"/>
    <n v="22848.18"/>
    <x v="1489"/>
    <n v="1"/>
    <s v="Completed"/>
  </r>
  <r>
    <s v="CMP13903"/>
    <x v="1"/>
    <s v="Sales"/>
    <x v="3"/>
    <s v="07/01/2024"/>
    <s v="11-28-2024"/>
    <x v="0"/>
    <s v="Ahmedabad"/>
    <s v="Professionals"/>
    <s v="Desktop"/>
    <n v="7107"/>
    <n v="189"/>
    <n v="2.66"/>
    <n v="37"/>
    <n v="19.579999999999998"/>
    <n v="3988.1535696969677"/>
    <n v="42863.8"/>
    <x v="1490"/>
    <n v="13"/>
    <s v="Paused"/>
  </r>
  <r>
    <s v="CMP13098"/>
    <x v="0"/>
    <s v="Sales"/>
    <x v="3"/>
    <s v="24/01/2024"/>
    <s v="2024-11-17"/>
    <x v="2"/>
    <s v="Lucknow"/>
    <s v="Students"/>
    <s v="Desktop"/>
    <n v="86972"/>
    <n v="8701"/>
    <n v="10"/>
    <n v="1302"/>
    <n v="14.96"/>
    <n v="3988.1535696969677"/>
    <n v="21658.76"/>
    <x v="1491"/>
    <n v="808"/>
    <s v="Paused"/>
  </r>
  <r>
    <s v="CMP13643"/>
    <x v="3"/>
    <s v="Lead Gen"/>
    <x v="3"/>
    <s v="05/09/2024"/>
    <s v="26/12/2024"/>
    <x v="0"/>
    <s v="Pune"/>
    <s v="Professionals"/>
    <s v="Desktop"/>
    <n v="123828"/>
    <n v="11427"/>
    <n v="9.23"/>
    <n v="3473"/>
    <n v="30.39"/>
    <n v="3988.1535696969677"/>
    <n v="24885.85"/>
    <x v="1492"/>
    <n v="167"/>
    <s v="Active"/>
  </r>
  <r>
    <s v="CMP11786"/>
    <x v="0"/>
    <s v="Lead Gen"/>
    <x v="3"/>
    <s v="01/10/2024"/>
    <s v="21/12/2024"/>
    <x v="1"/>
    <s v="Chennai"/>
    <s v="Professionals"/>
    <s v="Tablet"/>
    <n v="47590"/>
    <n v="3534"/>
    <n v="7.43"/>
    <n v="981"/>
    <n v="27.76"/>
    <n v="3988.1535696969677"/>
    <n v="16878.52"/>
    <x v="1493"/>
    <n v="165"/>
    <s v="Paused"/>
  </r>
  <r>
    <s v="CMP16373"/>
    <x v="1"/>
    <s v="Sales"/>
    <x v="5"/>
    <s v="07-30-2024"/>
    <s v="28/12/2024"/>
    <x v="1"/>
    <s v="Chennai"/>
    <s v="Business Owners"/>
    <s v="Mobile"/>
    <n v="1255"/>
    <n v="73"/>
    <n v="5.82"/>
    <n v="23"/>
    <n v="31.51"/>
    <n v="3817.8497265160554"/>
    <n v="39675.589999999997"/>
    <x v="1494"/>
    <n v="7"/>
    <s v="Completed"/>
  </r>
  <r>
    <s v="CMP19752"/>
    <x v="0"/>
    <s v="Lead Gen"/>
    <x v="2"/>
    <s v="30/09/2024"/>
    <s v="11-11-2024"/>
    <x v="2"/>
    <s v="Lucknow"/>
    <s v="Families"/>
    <s v="Desktop"/>
    <n v="198770"/>
    <n v="20704"/>
    <n v="10.42"/>
    <n v="1919"/>
    <n v="9.27"/>
    <n v="250"/>
    <n v="20662.53"/>
    <x v="1495"/>
    <n v="543"/>
    <s v="Active"/>
  </r>
  <r>
    <s v="CMP11571"/>
    <x v="3"/>
    <s v="Lead Gen"/>
    <x v="2"/>
    <s v="2024-03-16"/>
    <s v="07/11/2024"/>
    <x v="2"/>
    <s v="Delhi"/>
    <s v="Business Owners"/>
    <s v="Tablet"/>
    <n v="109858"/>
    <n v="2265"/>
    <n v="2.06"/>
    <n v="157"/>
    <n v="6.93"/>
    <n v="12374.95"/>
    <n v="38130.11"/>
    <x v="1496"/>
    <n v="18"/>
    <s v="Active"/>
  </r>
  <r>
    <s v="CMP14409"/>
    <x v="0"/>
    <s v="Retargeting"/>
    <x v="3"/>
    <s v="2024-04-28"/>
    <s v="2024-11-26"/>
    <x v="2"/>
    <s v="Lucknow"/>
    <s v="Professionals"/>
    <s v="Desktop"/>
    <n v="2219"/>
    <n v="282"/>
    <n v="12.71"/>
    <n v="64"/>
    <n v="22.7"/>
    <n v="3988.1535696969677"/>
    <n v="15234.04"/>
    <x v="1497"/>
    <n v="34"/>
    <s v="Active"/>
  </r>
  <r>
    <s v="CMP10333"/>
    <x v="1"/>
    <s v="Sales"/>
    <x v="0"/>
    <s v="01-25-2024"/>
    <s v="12-26-2024"/>
    <x v="0"/>
    <s v="Pune"/>
    <s v="Families"/>
    <s v="Mobile"/>
    <n v="24859"/>
    <n v="3719"/>
    <n v="14.96"/>
    <n v="834"/>
    <n v="22.43"/>
    <n v="3830.4648972188602"/>
    <n v="49317.38"/>
    <x v="1498"/>
    <n v="525"/>
    <s v="Completed"/>
  </r>
  <r>
    <s v="CMP10125"/>
    <x v="2"/>
    <s v="Retargeting"/>
    <x v="3"/>
    <s v="06-12-2024"/>
    <s v="17/12/2024"/>
    <x v="2"/>
    <s v="Lucknow"/>
    <s v="Students"/>
    <s v="Desktop"/>
    <n v="188848"/>
    <n v="21997"/>
    <n v="11.65"/>
    <n v="2197"/>
    <n v="9.99"/>
    <n v="14123.17"/>
    <n v="43765.24"/>
    <x v="1499"/>
    <n v="1117"/>
    <s v="Paused"/>
  </r>
  <r>
    <s v="CMP10880"/>
    <x v="1"/>
    <s v="Lead Gen"/>
    <x v="2"/>
    <s v="16/04/2024"/>
    <s v="04/12/2024"/>
    <x v="0"/>
    <s v="Pune"/>
    <s v="Families"/>
    <s v="Tablet"/>
    <n v="15343"/>
    <n v="647"/>
    <n v="4.22"/>
    <n v="41"/>
    <n v="6.34"/>
    <n v="14887.9"/>
    <n v="32874.1"/>
    <x v="1500"/>
    <n v="32"/>
    <s v="Active"/>
  </r>
  <r>
    <s v="CMP15962"/>
    <x v="0"/>
    <s v="Sales"/>
    <x v="1"/>
    <s v="07/09/2024"/>
    <s v="30/10/2024"/>
    <x v="3"/>
    <s v="Kolkata"/>
    <s v="Families"/>
    <s v="Mobile"/>
    <n v="51769"/>
    <n v="800"/>
    <n v="1.55"/>
    <n v="167"/>
    <n v="20.88"/>
    <n v="3891.7088323699436"/>
    <n v="1173.58"/>
    <x v="1501"/>
    <n v="18"/>
    <s v="Active"/>
  </r>
  <r>
    <s v="CMP10076"/>
    <x v="2"/>
    <s v="Lead Gen"/>
    <x v="3"/>
    <s v="07-25-2024"/>
    <s v="2024-12-01"/>
    <x v="1"/>
    <s v="Chennai"/>
    <s v="Students"/>
    <s v="Desktop"/>
    <n v="61112"/>
    <n v="5291"/>
    <n v="8.66"/>
    <n v="1576"/>
    <n v="29.79"/>
    <n v="2535.2199999999998"/>
    <n v="40991.31"/>
    <x v="1502"/>
    <n v="401"/>
    <s v="Completed"/>
  </r>
  <r>
    <s v="CMP10326"/>
    <x v="3"/>
    <s v="Retargeting"/>
    <x v="2"/>
    <s v="07-16-2024"/>
    <s v="2024-11-20"/>
    <x v="0"/>
    <s v="Pune"/>
    <s v="Business Owners"/>
    <s v="Tablet"/>
    <n v="108219"/>
    <n v="1483"/>
    <n v="1.37"/>
    <n v="393"/>
    <n v="26.5"/>
    <n v="250"/>
    <n v="39982.730000000003"/>
    <x v="1503"/>
    <n v="42"/>
    <s v="Active"/>
  </r>
  <r>
    <s v="CMP19617"/>
    <x v="1"/>
    <s v="Lead Gen"/>
    <x v="4"/>
    <s v="19/03/2024"/>
    <s v="09/11/2024"/>
    <x v="1"/>
    <s v="Chennai"/>
    <s v="Families"/>
    <s v="Desktop"/>
    <n v="144062"/>
    <n v="5086"/>
    <n v="3.53"/>
    <n v="1550"/>
    <n v="30.48"/>
    <n v="4021.4266195524165"/>
    <n v="29747.21"/>
    <x v="1504"/>
    <n v="754"/>
    <s v="Completed"/>
  </r>
  <r>
    <s v="CMP16273"/>
    <x v="2"/>
    <s v="Retargeting"/>
    <x v="5"/>
    <s v="2024-03-26"/>
    <s v="26/11/2024"/>
    <x v="2"/>
    <s v="Jaipur"/>
    <s v="Students"/>
    <s v="Desktop"/>
    <n v="173565"/>
    <n v="22255"/>
    <n v="12.82"/>
    <n v="7013"/>
    <n v="31.51"/>
    <n v="250"/>
    <n v="31863.91"/>
    <x v="1505"/>
    <n v="5235"/>
    <s v="Active"/>
  </r>
  <r>
    <s v="CMP18286"/>
    <x v="3"/>
    <s v="Sales"/>
    <x v="3"/>
    <s v="10-11-2024"/>
    <s v="12-16-2024"/>
    <x v="1"/>
    <s v="Chennai"/>
    <s v="Families"/>
    <s v="Mobile"/>
    <n v="150938"/>
    <n v="14649"/>
    <n v="9.7100000000000009"/>
    <n v="795"/>
    <n v="5.43"/>
    <n v="3988.1535696969677"/>
    <n v="45047.07"/>
    <x v="1506"/>
    <n v="634"/>
    <s v="Completed"/>
  </r>
  <r>
    <s v="CMP14859"/>
    <x v="1"/>
    <s v="Lead Gen"/>
    <x v="3"/>
    <s v="2024-07-07"/>
    <s v="11-19-2024"/>
    <x v="0"/>
    <s v="Ahmedabad"/>
    <s v="Business Owners"/>
    <s v="Tablet"/>
    <n v="136548"/>
    <n v="1843"/>
    <n v="1.35"/>
    <n v="326"/>
    <n v="17.690000000000001"/>
    <n v="250"/>
    <n v="26721.13"/>
    <x v="1507"/>
    <n v="138"/>
    <s v="Completed"/>
  </r>
  <r>
    <s v="CMP10694"/>
    <x v="2"/>
    <s v="Sales"/>
    <x v="2"/>
    <s v="26/10/2024"/>
    <s v="30/10/2024"/>
    <x v="2"/>
    <s v="Jaipur"/>
    <s v="Business Owners"/>
    <s v="Mobile"/>
    <n v="55815"/>
    <n v="6078"/>
    <n v="10.89"/>
    <n v="28"/>
    <n v="0.46"/>
    <n v="3982.6304252733912"/>
    <n v="32460.67"/>
    <x v="1508"/>
    <n v="15"/>
    <s v="Active"/>
  </r>
  <r>
    <s v="CMP19633"/>
    <x v="3"/>
    <s v="Awareness"/>
    <x v="0"/>
    <s v="24/06/2024"/>
    <s v="21/12/2024"/>
    <x v="2"/>
    <s v="Lucknow"/>
    <s v="Families"/>
    <s v="Tablet"/>
    <n v="159862"/>
    <n v="22530"/>
    <n v="14.09"/>
    <n v="7325"/>
    <n v="32.51"/>
    <n v="3830.4648972188602"/>
    <n v="3927.75"/>
    <x v="1509"/>
    <n v="3689"/>
    <s v="Paused"/>
  </r>
  <r>
    <s v="CMP11490"/>
    <x v="4"/>
    <s v="Lead Gen"/>
    <x v="5"/>
    <s v="2024-08-30"/>
    <s v="2024-11-23"/>
    <x v="2"/>
    <s v="Delhi"/>
    <s v="Students"/>
    <s v="Tablet"/>
    <n v="14511"/>
    <n v="1280"/>
    <n v="8.82"/>
    <n v="209"/>
    <n v="16.329999999999998"/>
    <n v="3817.8497265160554"/>
    <n v="40996.269999999997"/>
    <x v="1510"/>
    <n v="65"/>
    <s v="Paused"/>
  </r>
  <r>
    <s v="CMP13149"/>
    <x v="2"/>
    <s v="Sales"/>
    <x v="5"/>
    <s v="18/05/2024"/>
    <s v="2024-12-15"/>
    <x v="1"/>
    <s v="Bengaluru"/>
    <s v="Professionals"/>
    <s v="Mobile"/>
    <n v="83116"/>
    <n v="793"/>
    <n v="0.95"/>
    <n v="108"/>
    <n v="13.62"/>
    <n v="5670.67"/>
    <n v="47207.42"/>
    <x v="1511"/>
    <n v="62"/>
    <s v="Active"/>
  </r>
  <r>
    <s v="CMP18555"/>
    <x v="2"/>
    <s v="Awareness"/>
    <x v="2"/>
    <s v="2024-04-23"/>
    <s v="2024-11-17"/>
    <x v="3"/>
    <s v="Kolkata"/>
    <s v="Families"/>
    <s v="Desktop"/>
    <n v="177725"/>
    <n v="10485"/>
    <n v="5.9"/>
    <n v="2943"/>
    <n v="28.07"/>
    <n v="250"/>
    <n v="48539.96"/>
    <x v="1512"/>
    <n v="1703"/>
    <s v="Completed"/>
  </r>
  <r>
    <s v="CMP14727"/>
    <x v="4"/>
    <s v="Awareness"/>
    <x v="0"/>
    <s v="2024-06-27"/>
    <s v="2024-12-08"/>
    <x v="0"/>
    <s v="Pune"/>
    <s v="Families"/>
    <s v="Mobile"/>
    <n v="177572"/>
    <n v="12541"/>
    <n v="7.06"/>
    <n v="3478"/>
    <n v="27.73"/>
    <n v="250"/>
    <n v="41652.79"/>
    <x v="1513"/>
    <n v="1587"/>
    <s v="Paused"/>
  </r>
  <r>
    <s v="CMP11671"/>
    <x v="3"/>
    <s v="Lead Gen"/>
    <x v="5"/>
    <s v="2024-05-15"/>
    <s v="12-18-2024"/>
    <x v="1"/>
    <s v="Bengaluru"/>
    <s v="Professionals"/>
    <s v="Tablet"/>
    <n v="172596"/>
    <n v="4091"/>
    <n v="2.37"/>
    <n v="342"/>
    <n v="8.36"/>
    <n v="1626.16"/>
    <n v="44634.31"/>
    <x v="1514"/>
    <n v="26"/>
    <s v="Active"/>
  </r>
  <r>
    <s v="CMP11796"/>
    <x v="0"/>
    <s v="Awareness"/>
    <x v="3"/>
    <s v="2024-09-10"/>
    <s v="2024-12-23"/>
    <x v="0"/>
    <s v="Pune"/>
    <s v="Professionals"/>
    <s v="Desktop"/>
    <n v="63159"/>
    <n v="6182"/>
    <n v="9.7899999999999991"/>
    <n v="1392"/>
    <n v="22.52"/>
    <n v="250"/>
    <n v="9293.18"/>
    <x v="1515"/>
    <n v="728"/>
    <s v="Paused"/>
  </r>
  <r>
    <s v="CMP19008"/>
    <x v="0"/>
    <s v="Sales"/>
    <x v="4"/>
    <s v="30/09/2024"/>
    <s v="2024-11-06"/>
    <x v="2"/>
    <s v="Delhi"/>
    <s v="Business Owners"/>
    <s v="Mobile"/>
    <n v="66269"/>
    <n v="261"/>
    <n v="0.39"/>
    <n v="51"/>
    <n v="19.54"/>
    <n v="11546.94"/>
    <n v="31685.58"/>
    <x v="1516"/>
    <n v="48"/>
    <s v="Completed"/>
  </r>
  <r>
    <s v="CMP19368"/>
    <x v="2"/>
    <s v="Lead Gen"/>
    <x v="0"/>
    <s v="19/07/2024"/>
    <s v="14/11/2024"/>
    <x v="2"/>
    <s v="Lucknow"/>
    <s v="Families"/>
    <s v="Mobile"/>
    <n v="92382"/>
    <n v="2305"/>
    <n v="2.5"/>
    <n v="124"/>
    <n v="5.38"/>
    <n v="250"/>
    <n v="38425.47"/>
    <x v="1517"/>
    <n v="71"/>
    <s v="Completed"/>
  </r>
  <r>
    <s v="CMP13664"/>
    <x v="2"/>
    <s v="Lead Gen"/>
    <x v="0"/>
    <s v="27/08/2024"/>
    <s v="12-20-2024"/>
    <x v="0"/>
    <s v="Mumbai"/>
    <s v="Business Owners"/>
    <s v="Mobile"/>
    <n v="129871"/>
    <n v="6984"/>
    <n v="5.38"/>
    <n v="1542"/>
    <n v="22.08"/>
    <n v="250"/>
    <n v="22651.53"/>
    <x v="1518"/>
    <n v="33"/>
    <s v="Active"/>
  </r>
  <r>
    <s v="CMP18995"/>
    <x v="1"/>
    <s v="Lead Gen"/>
    <x v="4"/>
    <s v="25/02/2024"/>
    <s v="12-08-2024"/>
    <x v="2"/>
    <s v="Delhi"/>
    <s v="Families"/>
    <s v="Tablet"/>
    <n v="34007"/>
    <n v="1080"/>
    <n v="3.18"/>
    <n v="315"/>
    <n v="29.17"/>
    <n v="250"/>
    <n v="43621.38"/>
    <x v="1519"/>
    <n v="293"/>
    <s v="Completed"/>
  </r>
  <r>
    <s v="CMP14254"/>
    <x v="1"/>
    <s v="Lead Gen"/>
    <x v="3"/>
    <s v="2024-05-27"/>
    <s v="2024-12-14"/>
    <x v="0"/>
    <s v="Mumbai"/>
    <s v="Families"/>
    <s v="Desktop"/>
    <n v="46343"/>
    <n v="1751"/>
    <n v="3.78"/>
    <n v="454"/>
    <n v="25.93"/>
    <n v="9333.68"/>
    <n v="3956.85"/>
    <x v="1520"/>
    <n v="87"/>
    <s v="Active"/>
  </r>
  <r>
    <s v="CMP16530"/>
    <x v="2"/>
    <s v="Lead Gen"/>
    <x v="2"/>
    <s v="2024-01-07"/>
    <s v="11-24-2024"/>
    <x v="2"/>
    <s v="Delhi"/>
    <s v="Students"/>
    <s v="Tablet"/>
    <n v="126368"/>
    <n v="516"/>
    <n v="0.41"/>
    <n v="153"/>
    <n v="29.65"/>
    <n v="13258.35"/>
    <n v="17658.740000000002"/>
    <x v="1521"/>
    <n v="26"/>
    <s v="Active"/>
  </r>
  <r>
    <s v="CMP19660"/>
    <x v="4"/>
    <s v="Retargeting"/>
    <x v="1"/>
    <s v="2024-06-28"/>
    <s v="11-21-2024"/>
    <x v="3"/>
    <s v="Kolkata"/>
    <s v="Professionals"/>
    <s v="Mobile"/>
    <n v="79273"/>
    <n v="1510"/>
    <n v="1.9"/>
    <n v="401"/>
    <n v="26.56"/>
    <n v="3891.7088323699436"/>
    <n v="43535.25"/>
    <x v="1522"/>
    <n v="88"/>
    <s v="Paused"/>
  </r>
  <r>
    <s v="CMP10906"/>
    <x v="4"/>
    <s v="Lead Gen"/>
    <x v="5"/>
    <s v="04-15-2024"/>
    <s v="11-19-2024"/>
    <x v="2"/>
    <s v="Jaipur"/>
    <s v="Business Owners"/>
    <s v="Mobile"/>
    <n v="3968"/>
    <n v="55"/>
    <n v="1.39"/>
    <n v="10"/>
    <n v="18.18"/>
    <n v="3817.8497265160554"/>
    <n v="40169.339999999997"/>
    <x v="1523"/>
    <n v="7"/>
    <s v="Active"/>
  </r>
  <r>
    <s v="CMP12651"/>
    <x v="0"/>
    <s v="Retargeting"/>
    <x v="1"/>
    <s v="24/08/2024"/>
    <s v="2024-11-28"/>
    <x v="2"/>
    <s v="Lucknow"/>
    <s v="Families"/>
    <s v="Desktop"/>
    <n v="169398"/>
    <n v="21986"/>
    <n v="12.98"/>
    <n v="120"/>
    <n v="0.55000000000000004"/>
    <n v="2948.31"/>
    <n v="9976.36"/>
    <x v="1524"/>
    <n v="15"/>
    <s v="Completed"/>
  </r>
  <r>
    <s v="CMP15620"/>
    <x v="4"/>
    <s v="Sales"/>
    <x v="5"/>
    <s v="07-30-2024"/>
    <s v="28/12/2024"/>
    <x v="0"/>
    <s v="Pune"/>
    <s v="Students"/>
    <s v="Desktop"/>
    <n v="182540"/>
    <n v="3630"/>
    <n v="1.99"/>
    <n v="98"/>
    <n v="2.7"/>
    <n v="3817.8497265160554"/>
    <n v="10599.12"/>
    <x v="1525"/>
    <n v="17"/>
    <s v="Active"/>
  </r>
  <r>
    <s v="CMP15425"/>
    <x v="0"/>
    <s v="Retargeting"/>
    <x v="2"/>
    <s v="2024-08-21"/>
    <s v="12-07-2024"/>
    <x v="3"/>
    <s v="Kolkata"/>
    <s v="Students"/>
    <s v="Mobile"/>
    <n v="187365"/>
    <n v="25958"/>
    <n v="13.85"/>
    <n v="7048"/>
    <n v="27.15"/>
    <n v="250"/>
    <n v="48838.63"/>
    <x v="1526"/>
    <n v="6431"/>
    <s v="Paused"/>
  </r>
  <r>
    <s v="CMP12201"/>
    <x v="3"/>
    <s v="Lead Gen"/>
    <x v="0"/>
    <s v="08-30-2024"/>
    <s v="11-09-2024"/>
    <x v="1"/>
    <s v="Chennai"/>
    <s v="Families"/>
    <s v="Mobile"/>
    <n v="42951"/>
    <n v="4264"/>
    <n v="9.93"/>
    <n v="1173"/>
    <n v="27.51"/>
    <n v="3830.4648972188602"/>
    <n v="36954.5"/>
    <x v="1527"/>
    <n v="899"/>
    <s v="Active"/>
  </r>
  <r>
    <s v="CMP10081"/>
    <x v="4"/>
    <s v="Lead Gen"/>
    <x v="1"/>
    <s v="2024-04-22"/>
    <s v="22/12/2024"/>
    <x v="0"/>
    <s v="Ahmedabad"/>
    <s v="Students"/>
    <s v="Desktop"/>
    <n v="9913"/>
    <n v="703"/>
    <n v="7.09"/>
    <n v="222"/>
    <n v="31.58"/>
    <n v="9444.58"/>
    <n v="3795.41"/>
    <x v="1528"/>
    <n v="190"/>
    <s v="Completed"/>
  </r>
  <r>
    <s v="CMP19577"/>
    <x v="1"/>
    <s v="Lead Gen"/>
    <x v="4"/>
    <s v="2024-10-01"/>
    <s v="17/12/2024"/>
    <x v="1"/>
    <s v="Chennai"/>
    <s v="Students"/>
    <s v="Tablet"/>
    <n v="140221"/>
    <n v="2081"/>
    <n v="1.48"/>
    <n v="592"/>
    <n v="28.45"/>
    <n v="250"/>
    <n v="13147.26"/>
    <x v="1529"/>
    <n v="43"/>
    <s v="Active"/>
  </r>
  <r>
    <s v="CMP16539"/>
    <x v="1"/>
    <s v="Sales"/>
    <x v="0"/>
    <s v="2024-05-15"/>
    <s v="11-02-2024"/>
    <x v="2"/>
    <s v="Delhi"/>
    <s v="Families"/>
    <s v="Mobile"/>
    <n v="51541"/>
    <n v="4239"/>
    <n v="8.2200000000000006"/>
    <n v="721"/>
    <n v="17.010000000000002"/>
    <n v="6947.29"/>
    <n v="46012.51"/>
    <x v="1530"/>
    <n v="569"/>
    <s v="Active"/>
  </r>
  <r>
    <s v="CMP15199"/>
    <x v="0"/>
    <s v="Sales"/>
    <x v="4"/>
    <s v="20/09/2024"/>
    <s v="12-10-2024"/>
    <x v="2"/>
    <s v="Lucknow"/>
    <s v="Professionals"/>
    <s v="Tablet"/>
    <n v="123685"/>
    <n v="14569"/>
    <n v="11.78"/>
    <n v="519"/>
    <n v="3.56"/>
    <n v="4021.4266195524165"/>
    <n v="35854.410000000003"/>
    <x v="1531"/>
    <n v="368"/>
    <s v="Completed"/>
  </r>
  <r>
    <s v="CMP10292"/>
    <x v="1"/>
    <s v="Lead Gen"/>
    <x v="3"/>
    <s v="2024-05-18"/>
    <s v="11-28-2024"/>
    <x v="3"/>
    <s v="Kolkata"/>
    <s v="Families"/>
    <s v="Tablet"/>
    <n v="148279"/>
    <n v="10593"/>
    <n v="7.14"/>
    <n v="2343"/>
    <n v="22.12"/>
    <n v="250"/>
    <n v="1100.75"/>
    <x v="1532"/>
    <n v="988"/>
    <s v="Active"/>
  </r>
  <r>
    <s v="CMP11210"/>
    <x v="1"/>
    <s v="Sales"/>
    <x v="2"/>
    <s v="2024-04-24"/>
    <s v="11-09-2024"/>
    <x v="2"/>
    <s v="Lucknow"/>
    <s v="Students"/>
    <s v="Mobile"/>
    <n v="157444"/>
    <n v="17958"/>
    <n v="11.41"/>
    <n v="2486"/>
    <n v="13.84"/>
    <n v="3982.6304252733912"/>
    <n v="40779.46"/>
    <x v="1533"/>
    <n v="822"/>
    <s v="Paused"/>
  </r>
  <r>
    <s v="CMP17569"/>
    <x v="4"/>
    <s v="Awareness"/>
    <x v="5"/>
    <s v="2024-09-28"/>
    <s v="30/10/2024"/>
    <x v="1"/>
    <s v="Bengaluru"/>
    <s v="Students"/>
    <s v="Mobile"/>
    <n v="79941"/>
    <n v="2192"/>
    <n v="2.74"/>
    <n v="396"/>
    <n v="18.07"/>
    <n v="250"/>
    <n v="35203.35"/>
    <x v="1534"/>
    <n v="6"/>
    <s v="Active"/>
  </r>
  <r>
    <s v="CMP10094"/>
    <x v="3"/>
    <s v="Awareness"/>
    <x v="5"/>
    <s v="19/01/2024"/>
    <s v="2024-11-13"/>
    <x v="1"/>
    <s v="Chennai"/>
    <s v="Business Owners"/>
    <s v="Mobile"/>
    <n v="197221"/>
    <n v="10929"/>
    <n v="5.54"/>
    <n v="602"/>
    <n v="5.51"/>
    <n v="14070.06"/>
    <n v="14596.33"/>
    <x v="1535"/>
    <n v="45"/>
    <s v="Paused"/>
  </r>
  <r>
    <s v="CMP17365"/>
    <x v="1"/>
    <s v="Retargeting"/>
    <x v="5"/>
    <s v="05-30-2024"/>
    <s v="06/12/2024"/>
    <x v="0"/>
    <s v="Mumbai"/>
    <s v="Professionals"/>
    <s v="Desktop"/>
    <n v="111341"/>
    <n v="13900"/>
    <n v="12.48"/>
    <n v="1349"/>
    <n v="9.7100000000000009"/>
    <n v="3296.49"/>
    <m/>
    <x v="107"/>
    <n v="265"/>
    <s v="Paused"/>
  </r>
  <r>
    <s v="CMP14351"/>
    <x v="4"/>
    <s v="Awareness"/>
    <x v="0"/>
    <s v="06/05/2024"/>
    <s v="11-15-2024"/>
    <x v="0"/>
    <s v="Mumbai"/>
    <s v="Business Owners"/>
    <s v="Mobile"/>
    <n v="26056"/>
    <n v="3718"/>
    <n v="14.27"/>
    <n v="397"/>
    <n v="10.68"/>
    <n v="5158.0200000000004"/>
    <m/>
    <x v="107"/>
    <n v="202"/>
    <s v="Paused"/>
  </r>
  <r>
    <s v="CMP19838"/>
    <x v="4"/>
    <s v="Lead Gen"/>
    <x v="3"/>
    <s v="04-05-2024"/>
    <s v="2024-12-15"/>
    <x v="2"/>
    <s v="Lucknow"/>
    <s v="Families"/>
    <s v="Mobile"/>
    <n v="192905"/>
    <n v="28825"/>
    <n v="14.94"/>
    <n v="191"/>
    <n v="0.66"/>
    <n v="3988.1535696969677"/>
    <n v="46674.05"/>
    <x v="1536"/>
    <n v="68"/>
    <s v="Paused"/>
  </r>
  <r>
    <s v="CMP14692"/>
    <x v="3"/>
    <s v="Awareness"/>
    <x v="5"/>
    <s v="18/02/2024"/>
    <s v="12-15-2024"/>
    <x v="2"/>
    <s v="Delhi"/>
    <s v="Business Owners"/>
    <s v="Tablet"/>
    <n v="182800"/>
    <n v="23267"/>
    <n v="12.73"/>
    <n v="2974"/>
    <n v="12.78"/>
    <n v="250"/>
    <n v="11166.78"/>
    <x v="1537"/>
    <n v="23"/>
    <s v="Paused"/>
  </r>
  <r>
    <s v="CMP17326"/>
    <x v="1"/>
    <s v="Lead Gen"/>
    <x v="4"/>
    <s v="03-30-2024"/>
    <s v="10-28-2024"/>
    <x v="0"/>
    <s v="Ahmedabad"/>
    <s v="Families"/>
    <s v="Tablet"/>
    <n v="31098"/>
    <n v="3933"/>
    <n v="12.65"/>
    <n v="900"/>
    <n v="22.88"/>
    <n v="250"/>
    <n v="31696.83"/>
    <x v="1538"/>
    <n v="49"/>
    <s v="Active"/>
  </r>
  <r>
    <s v="CMP18494"/>
    <x v="1"/>
    <s v="Sales"/>
    <x v="2"/>
    <s v="11/05/2024"/>
    <s v="2024-11-07"/>
    <x v="2"/>
    <s v="Delhi"/>
    <s v="Students"/>
    <s v="Desktop"/>
    <n v="28617"/>
    <n v="2260"/>
    <n v="7.9"/>
    <n v="665"/>
    <n v="29.42"/>
    <n v="3982.6304252733912"/>
    <n v="2158.4499999999998"/>
    <x v="1539"/>
    <n v="88"/>
    <s v="Completed"/>
  </r>
  <r>
    <s v="CMP10268"/>
    <x v="2"/>
    <s v="Awareness"/>
    <x v="0"/>
    <s v="03-30-2024"/>
    <s v="21/12/2024"/>
    <x v="0"/>
    <s v="Mumbai"/>
    <s v="Business Owners"/>
    <s v="Mobile"/>
    <n v="35610"/>
    <n v="3322"/>
    <n v="9.33"/>
    <n v="499"/>
    <n v="15.02"/>
    <n v="250"/>
    <n v="5750.91"/>
    <x v="1540"/>
    <n v="78"/>
    <s v="Paused"/>
  </r>
  <r>
    <s v="CMP14761"/>
    <x v="2"/>
    <s v="Sales"/>
    <x v="1"/>
    <s v="17/01/2024"/>
    <s v="02/12/2024"/>
    <x v="0"/>
    <s v="Ahmedabad"/>
    <s v="Business Owners"/>
    <s v="Mobile"/>
    <n v="103850"/>
    <n v="12932"/>
    <n v="12.45"/>
    <n v="2525"/>
    <n v="19.53"/>
    <n v="3891.7088323699436"/>
    <n v="12343.07"/>
    <x v="1541"/>
    <n v="579"/>
    <s v="Completed"/>
  </r>
  <r>
    <s v="CMP18715"/>
    <x v="1"/>
    <s v="Sales"/>
    <x v="2"/>
    <s v="09-08-2024"/>
    <s v="09/12/2024"/>
    <x v="1"/>
    <s v="Chennai"/>
    <s v="Business Owners"/>
    <s v="Desktop"/>
    <n v="91784"/>
    <n v="4001"/>
    <n v="4.3600000000000003"/>
    <n v="388"/>
    <n v="9.6999999999999993"/>
    <n v="8193.2800000000007"/>
    <n v="15933.11"/>
    <x v="1542"/>
    <n v="110"/>
    <s v="Active"/>
  </r>
  <r>
    <s v="CMP13276"/>
    <x v="3"/>
    <s v="Lead Gen"/>
    <x v="4"/>
    <s v="03-15-2024"/>
    <s v="12-11-2024"/>
    <x v="2"/>
    <s v="Jaipur"/>
    <s v="Families"/>
    <s v="Desktop"/>
    <n v="169636"/>
    <n v="13089"/>
    <n v="7.72"/>
    <n v="1984"/>
    <n v="15.16"/>
    <n v="250"/>
    <n v="5854.79"/>
    <x v="1543"/>
    <n v="1506"/>
    <s v="Paused"/>
  </r>
  <r>
    <s v="CMP15336"/>
    <x v="2"/>
    <s v="Lead Gen"/>
    <x v="5"/>
    <s v="2024-06-29"/>
    <s v="2024-12-06"/>
    <x v="3"/>
    <s v="Kolkata"/>
    <s v="Students"/>
    <s v="Tablet"/>
    <n v="133315"/>
    <n v="14592"/>
    <n v="10.95"/>
    <n v="992"/>
    <n v="6.8"/>
    <n v="250"/>
    <n v="37508.339999999997"/>
    <x v="1544"/>
    <n v="912"/>
    <s v="Completed"/>
  </r>
  <r>
    <s v="CMP12247"/>
    <x v="3"/>
    <s v="Lead Gen"/>
    <x v="5"/>
    <s v="2024-05-15"/>
    <s v="19/12/2024"/>
    <x v="2"/>
    <s v="Jaipur"/>
    <s v="Students"/>
    <s v="Desktop"/>
    <n v="50416"/>
    <n v="2565"/>
    <n v="5.09"/>
    <n v="541"/>
    <n v="21.09"/>
    <n v="3817.8497265160554"/>
    <n v="38908.36"/>
    <x v="1545"/>
    <n v="221"/>
    <s v="Active"/>
  </r>
  <r>
    <s v="CMP19627"/>
    <x v="4"/>
    <s v="Sales"/>
    <x v="4"/>
    <s v="02/06/2024"/>
    <s v="12-14-2024"/>
    <x v="2"/>
    <s v="Delhi"/>
    <s v="Professionals"/>
    <s v="Desktop"/>
    <n v="185901"/>
    <n v="6478"/>
    <n v="3.48"/>
    <n v="288"/>
    <n v="4.45"/>
    <n v="4021.4266195524165"/>
    <n v="31253.07"/>
    <x v="1546"/>
    <n v="82"/>
    <s v="Paused"/>
  </r>
  <r>
    <s v="CMP11085"/>
    <x v="4"/>
    <s v="Lead Gen"/>
    <x v="0"/>
    <s v="15/06/2024"/>
    <s v="12-21-2024"/>
    <x v="2"/>
    <s v="Lucknow"/>
    <s v="Families"/>
    <s v="Tablet"/>
    <n v="70858"/>
    <n v="9669"/>
    <n v="13.65"/>
    <n v="2181"/>
    <n v="22.56"/>
    <n v="3830.4648972188602"/>
    <n v="9935.99"/>
    <x v="1547"/>
    <n v="1901"/>
    <s v="Paused"/>
  </r>
  <r>
    <s v="CMP14887"/>
    <x v="1"/>
    <s v="Sales"/>
    <x v="2"/>
    <s v="22/02/2024"/>
    <s v="11-23-2024"/>
    <x v="0"/>
    <s v="Mumbai"/>
    <s v="Students"/>
    <s v="Mobile"/>
    <n v="146723"/>
    <n v="4880"/>
    <n v="3.33"/>
    <n v="582"/>
    <n v="11.93"/>
    <n v="250"/>
    <n v="13190.01"/>
    <x v="1548"/>
    <n v="152"/>
    <s v="Paused"/>
  </r>
  <r>
    <s v="CMP16964"/>
    <x v="0"/>
    <s v="Retargeting"/>
    <x v="3"/>
    <s v="18/06/2024"/>
    <s v="2024-12-21"/>
    <x v="2"/>
    <s v="Jaipur"/>
    <s v="Business Owners"/>
    <s v="Mobile"/>
    <n v="19277"/>
    <n v="975"/>
    <n v="5.0599999999999996"/>
    <n v="88"/>
    <n v="9.0299999999999994"/>
    <n v="3221.11"/>
    <n v="18766.73"/>
    <x v="1549"/>
    <n v="73"/>
    <s v="Completed"/>
  </r>
  <r>
    <s v="CMP16280"/>
    <x v="4"/>
    <s v="Awareness"/>
    <x v="3"/>
    <s v="22/06/2024"/>
    <s v="29/12/2024"/>
    <x v="0"/>
    <s v="Mumbai"/>
    <s v="Families"/>
    <s v="Tablet"/>
    <n v="173220"/>
    <n v="12690"/>
    <n v="7.33"/>
    <n v="3439"/>
    <n v="27.1"/>
    <n v="13230.45"/>
    <n v="40691.01"/>
    <x v="1550"/>
    <n v="1612"/>
    <s v="Paused"/>
  </r>
  <r>
    <s v="CMP13084"/>
    <x v="2"/>
    <s v="Awareness"/>
    <x v="4"/>
    <s v="16/05/2024"/>
    <s v="11-08-2024"/>
    <x v="3"/>
    <s v="Kolkata"/>
    <s v="Families"/>
    <s v="Mobile"/>
    <n v="134495"/>
    <n v="19328"/>
    <n v="14.37"/>
    <n v="4155"/>
    <n v="21.5"/>
    <n v="250"/>
    <n v="30996.5"/>
    <x v="1551"/>
    <n v="3983"/>
    <s v="Active"/>
  </r>
  <r>
    <s v="CMP19970"/>
    <x v="4"/>
    <s v="Awareness"/>
    <x v="2"/>
    <s v="01/04/2024"/>
    <s v="23/11/2024"/>
    <x v="1"/>
    <s v="Bengaluru"/>
    <s v="Students"/>
    <s v="Mobile"/>
    <n v="43000"/>
    <n v="81"/>
    <n v="0.19"/>
    <n v="17"/>
    <n v="20.99"/>
    <n v="250"/>
    <n v="19115.91"/>
    <x v="1552"/>
    <n v="13"/>
    <s v="Paused"/>
  </r>
  <r>
    <s v="CMP17590"/>
    <x v="3"/>
    <s v="Retargeting"/>
    <x v="0"/>
    <s v="01-05-2024"/>
    <s v="11-06-2024"/>
    <x v="1"/>
    <s v="Bengaluru"/>
    <s v="Professionals"/>
    <s v="Desktop"/>
    <n v="8151"/>
    <n v="563"/>
    <n v="6.91"/>
    <n v="28"/>
    <n v="4.97"/>
    <n v="3655.09"/>
    <n v="46014.17"/>
    <x v="1553"/>
    <n v="21"/>
    <s v="Active"/>
  </r>
  <r>
    <s v="CMP18833"/>
    <x v="0"/>
    <s v="Awareness"/>
    <x v="2"/>
    <s v="2024-06-13"/>
    <s v="2024-11-09"/>
    <x v="1"/>
    <s v="Chennai"/>
    <s v="Families"/>
    <s v="Tablet"/>
    <n v="46333"/>
    <n v="3757"/>
    <n v="8.11"/>
    <n v="743"/>
    <n v="19.78"/>
    <n v="250"/>
    <n v="12666.13"/>
    <x v="1554"/>
    <n v="3"/>
    <s v="Completed"/>
  </r>
  <r>
    <s v="CMP12823"/>
    <x v="1"/>
    <s v="Awareness"/>
    <x v="3"/>
    <s v="05/02/2024"/>
    <s v="31/12/2024"/>
    <x v="0"/>
    <s v="Ahmedabad"/>
    <s v="Students"/>
    <s v="Desktop"/>
    <n v="168263"/>
    <n v="17527"/>
    <n v="10.42"/>
    <n v="1718"/>
    <n v="9.8000000000000007"/>
    <n v="12750.19"/>
    <n v="25023.25"/>
    <x v="1555"/>
    <n v="1190"/>
    <s v="Completed"/>
  </r>
  <r>
    <s v="CMP18851"/>
    <x v="4"/>
    <s v="Awareness"/>
    <x v="4"/>
    <s v="2024-06-23"/>
    <s v="27/11/2024"/>
    <x v="2"/>
    <s v="Delhi"/>
    <s v="Students"/>
    <s v="Tablet"/>
    <n v="91407"/>
    <n v="350"/>
    <n v="0.38"/>
    <n v="72"/>
    <n v="20.57"/>
    <n v="4021.4266195524165"/>
    <n v="11902.7"/>
    <x v="1556"/>
    <n v="43"/>
    <s v="Completed"/>
  </r>
  <r>
    <s v="CMP18603"/>
    <x v="4"/>
    <s v="Retargeting"/>
    <x v="3"/>
    <s v="2024-10-23"/>
    <s v="11-28-2024"/>
    <x v="1"/>
    <s v="Bengaluru"/>
    <s v="Business Owners"/>
    <s v="Mobile"/>
    <n v="184670"/>
    <n v="23077"/>
    <n v="12.5"/>
    <n v="222"/>
    <n v="0.96"/>
    <n v="250"/>
    <n v="21506.31"/>
    <x v="1557"/>
    <n v="68"/>
    <s v="Completed"/>
  </r>
  <r>
    <s v="CMP18338"/>
    <x v="1"/>
    <s v="Awareness"/>
    <x v="5"/>
    <s v="04-26-2024"/>
    <s v="21/12/2024"/>
    <x v="0"/>
    <s v="Mumbai"/>
    <s v="Professionals"/>
    <s v="Tablet"/>
    <n v="177942"/>
    <n v="10408"/>
    <n v="5.85"/>
    <n v="1394"/>
    <n v="13.39"/>
    <n v="3817.8497265160554"/>
    <n v="48811.08"/>
    <x v="1558"/>
    <n v="580"/>
    <s v="Active"/>
  </r>
  <r>
    <s v="CMP18166"/>
    <x v="0"/>
    <s v="Awareness"/>
    <x v="5"/>
    <s v="09/09/2024"/>
    <s v="2024-11-08"/>
    <x v="0"/>
    <s v="Pune"/>
    <s v="Students"/>
    <s v="Desktop"/>
    <n v="197152"/>
    <n v="8093"/>
    <n v="4.0999999999999996"/>
    <n v="1058"/>
    <n v="13.07"/>
    <n v="9957.07"/>
    <n v="42735.99"/>
    <x v="1559"/>
    <n v="904"/>
    <s v="Active"/>
  </r>
  <r>
    <s v="CMP10050"/>
    <x v="0"/>
    <s v="Sales"/>
    <x v="3"/>
    <s v="03-24-2024"/>
    <s v="11-15-2024"/>
    <x v="2"/>
    <s v="Lucknow"/>
    <s v="Families"/>
    <s v="Tablet"/>
    <n v="72065"/>
    <n v="7460"/>
    <n v="10.35"/>
    <n v="1762"/>
    <n v="23.62"/>
    <n v="3988.1535696969677"/>
    <n v="11272.93"/>
    <x v="1560"/>
    <n v="235"/>
    <s v="Active"/>
  </r>
  <r>
    <s v="CMP16147"/>
    <x v="1"/>
    <s v="Awareness"/>
    <x v="0"/>
    <s v="31/01/2024"/>
    <s v="2024-11-05"/>
    <x v="1"/>
    <s v="Chennai"/>
    <s v="Students"/>
    <s v="Desktop"/>
    <n v="36261"/>
    <n v="1607"/>
    <n v="4.43"/>
    <n v="340"/>
    <n v="21.16"/>
    <n v="3830.4648972188602"/>
    <n v="32751.64"/>
    <x v="1561"/>
    <n v="230"/>
    <s v="Completed"/>
  </r>
  <r>
    <s v="CMP15810"/>
    <x v="2"/>
    <s v="Lead Gen"/>
    <x v="3"/>
    <s v="2024-07-16"/>
    <s v="30/10/2024"/>
    <x v="2"/>
    <s v="Lucknow"/>
    <s v="Students"/>
    <s v="Mobile"/>
    <n v="181719"/>
    <n v="5856"/>
    <n v="3.22"/>
    <n v="680"/>
    <n v="11.61"/>
    <n v="3797.29"/>
    <n v="32616.76"/>
    <x v="1562"/>
    <n v="534"/>
    <s v="Active"/>
  </r>
  <r>
    <s v="CMP17030"/>
    <x v="4"/>
    <s v="Lead Gen"/>
    <x v="4"/>
    <s v="2024-09-25"/>
    <s v="2024-11-16"/>
    <x v="2"/>
    <s v="Delhi"/>
    <s v="Families"/>
    <s v="Mobile"/>
    <n v="76600"/>
    <n v="1789"/>
    <n v="2.34"/>
    <n v="437"/>
    <n v="24.43"/>
    <n v="4021.4266195524165"/>
    <n v="30498.87"/>
    <x v="1563"/>
    <n v="405"/>
    <s v="Paused"/>
  </r>
  <r>
    <s v="CMP15264"/>
    <x v="4"/>
    <s v="Retargeting"/>
    <x v="3"/>
    <s v="09-09-2024"/>
    <s v="21/12/2024"/>
    <x v="2"/>
    <s v="Jaipur"/>
    <s v="Professionals"/>
    <s v="Tablet"/>
    <n v="195894"/>
    <n v="4138"/>
    <n v="2.11"/>
    <n v="982"/>
    <n v="23.73"/>
    <n v="3988.1535696969677"/>
    <n v="9111.0300000000007"/>
    <x v="1564"/>
    <n v="651"/>
    <s v="Paused"/>
  </r>
  <r>
    <s v="CMP13570"/>
    <x v="1"/>
    <s v="Awareness"/>
    <x v="4"/>
    <s v="2024-06-15"/>
    <s v="15/11/2024"/>
    <x v="1"/>
    <s v="Chennai"/>
    <s v="Students"/>
    <s v="Tablet"/>
    <n v="83649"/>
    <n v="7515"/>
    <n v="8.98"/>
    <n v="2253"/>
    <n v="29.98"/>
    <n v="4021.4266195524165"/>
    <n v="15507.29"/>
    <x v="1565"/>
    <n v="906"/>
    <s v="Active"/>
  </r>
  <r>
    <s v="CMP14697"/>
    <x v="0"/>
    <s v="Awareness"/>
    <x v="4"/>
    <s v="2024-01-21"/>
    <s v="2024-11-18"/>
    <x v="0"/>
    <s v="Pune"/>
    <s v="Families"/>
    <s v="Desktop"/>
    <n v="41675"/>
    <n v="5149"/>
    <n v="12.36"/>
    <n v="1440"/>
    <n v="27.97"/>
    <n v="4021.4266195524165"/>
    <n v="31513.93"/>
    <x v="1566"/>
    <n v="1021"/>
    <s v="Completed"/>
  </r>
  <r>
    <s v="CMP13948"/>
    <x v="2"/>
    <s v="Awareness"/>
    <x v="1"/>
    <s v="2024-02-07"/>
    <s v="11-30-2024"/>
    <x v="2"/>
    <s v="Jaipur"/>
    <s v="Business Owners"/>
    <s v="Desktop"/>
    <n v="23984"/>
    <n v="2289"/>
    <n v="9.5399999999999991"/>
    <n v="288"/>
    <n v="12.58"/>
    <n v="3891.7088323699436"/>
    <n v="32288.77"/>
    <x v="1567"/>
    <n v="87"/>
    <s v="Completed"/>
  </r>
  <r>
    <s v="CMP19887"/>
    <x v="4"/>
    <s v="Sales"/>
    <x v="2"/>
    <s v="06/06/2024"/>
    <s v="2024-11-12"/>
    <x v="0"/>
    <s v="Ahmedabad"/>
    <s v="Professionals"/>
    <s v="Mobile"/>
    <n v="189503"/>
    <n v="4821"/>
    <n v="2.54"/>
    <n v="280"/>
    <n v="5.81"/>
    <n v="658.72"/>
    <n v="24347.48"/>
    <x v="1568"/>
    <n v="64"/>
    <s v="Completed"/>
  </r>
  <r>
    <s v="CMP14839"/>
    <x v="2"/>
    <s v="Lead Gen"/>
    <x v="2"/>
    <s v="10/05/2024"/>
    <s v="2024-11-24"/>
    <x v="2"/>
    <s v="Jaipur"/>
    <s v="Students"/>
    <s v="Desktop"/>
    <n v="44996"/>
    <n v="3086"/>
    <n v="6.86"/>
    <n v="1024"/>
    <n v="33.18"/>
    <n v="3982.6304252733912"/>
    <n v="11388.9"/>
    <x v="1569"/>
    <n v="235"/>
    <s v="Paused"/>
  </r>
  <r>
    <s v="CMP17514"/>
    <x v="4"/>
    <s v="Awareness"/>
    <x v="3"/>
    <s v="02-01-2024"/>
    <s v="2024-12-11"/>
    <x v="1"/>
    <s v="Chennai"/>
    <s v="Families"/>
    <s v="Desktop"/>
    <n v="28189"/>
    <n v="1996"/>
    <n v="7.08"/>
    <n v="13"/>
    <n v="0.65"/>
    <n v="8434.2000000000007"/>
    <n v="10093.66"/>
    <x v="1570"/>
    <n v="8"/>
    <s v="Completed"/>
  </r>
  <r>
    <s v="CMP14508"/>
    <x v="0"/>
    <s v="Lead Gen"/>
    <x v="5"/>
    <s v="06-14-2024"/>
    <s v="11-24-2024"/>
    <x v="3"/>
    <s v="Kolkata"/>
    <s v="Business Owners"/>
    <s v="Tablet"/>
    <n v="187609"/>
    <n v="17971"/>
    <n v="9.58"/>
    <n v="5122"/>
    <n v="28.5"/>
    <n v="250"/>
    <n v="44119.71"/>
    <x v="1571"/>
    <n v="2434"/>
    <s v="Active"/>
  </r>
  <r>
    <s v="CMP17054"/>
    <x v="1"/>
    <s v="Retargeting"/>
    <x v="2"/>
    <s v="26/03/2024"/>
    <s v="02/11/2024"/>
    <x v="1"/>
    <s v="Chennai"/>
    <s v="Business Owners"/>
    <s v="Tablet"/>
    <n v="128513"/>
    <n v="4943"/>
    <n v="3.85"/>
    <n v="927"/>
    <n v="18.75"/>
    <n v="250"/>
    <n v="19969.45"/>
    <x v="1572"/>
    <n v="25"/>
    <s v="Completed"/>
  </r>
  <r>
    <s v="CMP15719"/>
    <x v="1"/>
    <s v="Lead Gen"/>
    <x v="1"/>
    <s v="2024-01-23"/>
    <s v="12-02-2024"/>
    <x v="0"/>
    <s v="Mumbai"/>
    <s v="Students"/>
    <s v="Tablet"/>
    <n v="181301"/>
    <n v="2484"/>
    <n v="1.37"/>
    <n v="366"/>
    <n v="14.73"/>
    <n v="4865.92"/>
    <n v="23477.98"/>
    <x v="1573"/>
    <n v="341"/>
    <s v="Completed"/>
  </r>
  <r>
    <s v="CMP11321"/>
    <x v="2"/>
    <s v="Lead Gen"/>
    <x v="3"/>
    <s v="07-30-2024"/>
    <s v="12-27-2024"/>
    <x v="1"/>
    <s v="Bengaluru"/>
    <s v="Business Owners"/>
    <s v="Desktop"/>
    <n v="118947"/>
    <n v="6271"/>
    <n v="5.27"/>
    <n v="1030"/>
    <n v="16.420000000000002"/>
    <n v="3988.1535696969677"/>
    <n v="11728.21"/>
    <x v="1574"/>
    <n v="272"/>
    <s v="Completed"/>
  </r>
  <r>
    <s v="CMP10005"/>
    <x v="2"/>
    <s v="Retargeting"/>
    <x v="1"/>
    <s v="06-07-2024"/>
    <s v="09/11/2024"/>
    <x v="3"/>
    <s v="Kolkata"/>
    <s v="Students"/>
    <s v="Mobile"/>
    <n v="72478"/>
    <n v="2429"/>
    <n v="3.35"/>
    <n v="284"/>
    <n v="11.69"/>
    <n v="3891.7088323699436"/>
    <n v="48827.96"/>
    <x v="1575"/>
    <n v="277"/>
    <s v="Completed"/>
  </r>
  <r>
    <s v="CMP17262"/>
    <x v="1"/>
    <s v="Lead Gen"/>
    <x v="5"/>
    <s v="2024-06-04"/>
    <s v="11-30-2024"/>
    <x v="2"/>
    <s v="Lucknow"/>
    <s v="Students"/>
    <s v="Desktop"/>
    <n v="151049"/>
    <n v="3398"/>
    <n v="2.25"/>
    <n v="987"/>
    <n v="29.05"/>
    <n v="14190.93"/>
    <m/>
    <x v="107"/>
    <n v="948"/>
    <s v="Paused"/>
  </r>
  <r>
    <s v="CMP16475"/>
    <x v="0"/>
    <s v="Lead Gen"/>
    <x v="3"/>
    <s v="09-07-2024"/>
    <s v="25/12/2024"/>
    <x v="2"/>
    <s v="Lucknow"/>
    <s v="Business Owners"/>
    <s v="Tablet"/>
    <n v="8868"/>
    <n v="1094"/>
    <n v="12.34"/>
    <n v="364"/>
    <n v="33.270000000000003"/>
    <n v="3988.1535696969677"/>
    <n v="29970.31"/>
    <x v="1576"/>
    <n v="142"/>
    <s v="Completed"/>
  </r>
  <r>
    <s v="CMP16035"/>
    <x v="4"/>
    <s v="Lead Gen"/>
    <x v="5"/>
    <s v="10-07-2024"/>
    <s v="31/12/2024"/>
    <x v="1"/>
    <s v="Bengaluru"/>
    <s v="Students"/>
    <s v="Desktop"/>
    <n v="3789"/>
    <n v="401"/>
    <n v="10.58"/>
    <n v="69"/>
    <n v="17.21"/>
    <n v="3817.8497265160554"/>
    <n v="20502.75"/>
    <x v="1577"/>
    <n v="53"/>
    <s v="Active"/>
  </r>
  <r>
    <s v="CMP19161"/>
    <x v="1"/>
    <s v="Awareness"/>
    <x v="5"/>
    <s v="02-13-2024"/>
    <s v="11-05-2024"/>
    <x v="2"/>
    <s v="Lucknow"/>
    <s v="Families"/>
    <s v="Mobile"/>
    <n v="155621"/>
    <n v="22101"/>
    <n v="14.2"/>
    <n v="1355"/>
    <n v="6.13"/>
    <n v="3817.8497265160554"/>
    <n v="32337.78"/>
    <x v="1578"/>
    <n v="672"/>
    <s v="Completed"/>
  </r>
  <r>
    <s v="CMP11668"/>
    <x v="1"/>
    <s v="Sales"/>
    <x v="5"/>
    <s v="07-11-2024"/>
    <s v="2024-11-08"/>
    <x v="2"/>
    <s v="Jaipur"/>
    <s v="Business Owners"/>
    <s v="Desktop"/>
    <n v="48081"/>
    <n v="6385"/>
    <n v="13.28"/>
    <n v="460"/>
    <n v="7.2"/>
    <n v="250"/>
    <n v="34962.019999999997"/>
    <x v="1579"/>
    <n v="320"/>
    <s v="Paused"/>
  </r>
  <r>
    <s v="CMP13518"/>
    <x v="1"/>
    <s v="Awareness"/>
    <x v="3"/>
    <s v="2024-10-14"/>
    <s v="11-26-2024"/>
    <x v="0"/>
    <s v="Mumbai"/>
    <s v="Families"/>
    <s v="Mobile"/>
    <n v="73505"/>
    <n v="9620"/>
    <n v="13.09"/>
    <n v="868"/>
    <n v="9.02"/>
    <n v="3988.1535696969677"/>
    <n v="15378.64"/>
    <x v="1580"/>
    <n v="715"/>
    <s v="Completed"/>
  </r>
  <r>
    <s v="CMP18986"/>
    <x v="1"/>
    <s v="Retargeting"/>
    <x v="1"/>
    <s v="2024-01-10"/>
    <s v="2024-12-20"/>
    <x v="0"/>
    <s v="Ahmedabad"/>
    <s v="Professionals"/>
    <s v="Tablet"/>
    <n v="145001"/>
    <n v="13408"/>
    <n v="9.25"/>
    <n v="2228"/>
    <n v="16.62"/>
    <n v="3204.43"/>
    <n v="37030.230000000003"/>
    <x v="1581"/>
    <n v="1321"/>
    <s v="Completed"/>
  </r>
  <r>
    <s v="CMP19766"/>
    <x v="4"/>
    <s v="Retargeting"/>
    <x v="5"/>
    <s v="2024-03-01"/>
    <s v="2024-11-27"/>
    <x v="0"/>
    <s v="Ahmedabad"/>
    <s v="Families"/>
    <s v="Desktop"/>
    <n v="12055"/>
    <n v="260"/>
    <n v="2.16"/>
    <n v="82"/>
    <n v="31.54"/>
    <n v="11742.97"/>
    <n v="30211.9"/>
    <x v="1582"/>
    <n v="63"/>
    <s v="Active"/>
  </r>
  <r>
    <s v="CMP10061"/>
    <x v="1"/>
    <s v="Sales"/>
    <x v="4"/>
    <s v="24/07/2024"/>
    <s v="10-31-2024"/>
    <x v="2"/>
    <s v="Jaipur"/>
    <s v="Professionals"/>
    <s v="Tablet"/>
    <n v="24973"/>
    <n v="2879"/>
    <n v="11.53"/>
    <n v="355"/>
    <n v="12.33"/>
    <n v="250"/>
    <n v="42776.34"/>
    <x v="1583"/>
    <n v="119"/>
    <s v="Completed"/>
  </r>
  <r>
    <s v="CMP10348"/>
    <x v="0"/>
    <s v="Awareness"/>
    <x v="3"/>
    <s v="25/02/2024"/>
    <s v="11-29-2024"/>
    <x v="1"/>
    <s v="Bengaluru"/>
    <s v="Business Owners"/>
    <s v="Tablet"/>
    <n v="191423"/>
    <n v="2060"/>
    <n v="1.08"/>
    <n v="221"/>
    <n v="10.73"/>
    <n v="250"/>
    <n v="6338.28"/>
    <x v="1584"/>
    <n v="129"/>
    <s v="Completed"/>
  </r>
  <r>
    <s v="CMP17993"/>
    <x v="3"/>
    <s v="Lead Gen"/>
    <x v="3"/>
    <s v="03-08-2024"/>
    <s v="11-03-2024"/>
    <x v="1"/>
    <s v="Chennai"/>
    <s v="Families"/>
    <s v="Desktop"/>
    <n v="120269"/>
    <n v="1810"/>
    <n v="1.5"/>
    <n v="519"/>
    <n v="28.67"/>
    <n v="3988.1535696969677"/>
    <n v="37588.04"/>
    <x v="1585"/>
    <n v="190"/>
    <s v="Completed"/>
  </r>
  <r>
    <s v="CMP11026"/>
    <x v="2"/>
    <s v="Awareness"/>
    <x v="2"/>
    <s v="05-21-2024"/>
    <s v="20/11/2024"/>
    <x v="2"/>
    <s v="Delhi"/>
    <s v="Families"/>
    <s v="Mobile"/>
    <n v="177175"/>
    <n v="5326"/>
    <n v="3.01"/>
    <n v="572"/>
    <n v="10.74"/>
    <n v="11196.08"/>
    <n v="46945.06"/>
    <x v="1586"/>
    <n v="234"/>
    <s v="Active"/>
  </r>
  <r>
    <s v="CMP14225"/>
    <x v="1"/>
    <s v="Awareness"/>
    <x v="5"/>
    <s v="2024-03-19"/>
    <s v="2024-12-19"/>
    <x v="1"/>
    <s v="Bengaluru"/>
    <s v="Families"/>
    <s v="Tablet"/>
    <n v="6436"/>
    <n v="446"/>
    <n v="6.93"/>
    <n v="133"/>
    <n v="29.82"/>
    <n v="3817.8497265160554"/>
    <n v="23613.7"/>
    <x v="1587"/>
    <n v="124"/>
    <s v="Completed"/>
  </r>
  <r>
    <s v="CMP17313"/>
    <x v="1"/>
    <s v="Sales"/>
    <x v="5"/>
    <s v="2024-06-19"/>
    <s v="11-20-2024"/>
    <x v="3"/>
    <s v="Kolkata"/>
    <s v="Families"/>
    <s v="Tablet"/>
    <n v="34187"/>
    <n v="5012"/>
    <n v="14.66"/>
    <n v="733"/>
    <n v="14.62"/>
    <n v="250"/>
    <n v="34853.629999999997"/>
    <x v="1588"/>
    <n v="293"/>
    <s v="Active"/>
  </r>
  <r>
    <s v="CMP13513"/>
    <x v="1"/>
    <s v="Lead Gen"/>
    <x v="0"/>
    <s v="01-20-2024"/>
    <s v="09/11/2024"/>
    <x v="2"/>
    <s v="Delhi"/>
    <s v="Families"/>
    <s v="Desktop"/>
    <n v="89469"/>
    <n v="2802"/>
    <n v="3.13"/>
    <n v="745"/>
    <n v="26.59"/>
    <n v="250"/>
    <n v="25679.599999999999"/>
    <x v="1589"/>
    <n v="405"/>
    <s v="Active"/>
  </r>
  <r>
    <s v="CMP12565"/>
    <x v="4"/>
    <s v="Awareness"/>
    <x v="1"/>
    <s v="02-29-2024"/>
    <s v="2024-12-02"/>
    <x v="2"/>
    <s v="Jaipur"/>
    <s v="Families"/>
    <s v="Mobile"/>
    <n v="124186"/>
    <n v="12150"/>
    <n v="9.7799999999999994"/>
    <n v="158"/>
    <n v="1.3"/>
    <n v="250"/>
    <n v="15515.15"/>
    <x v="1590"/>
    <n v="65"/>
    <s v="Paused"/>
  </r>
  <r>
    <s v="CMP19731"/>
    <x v="2"/>
    <s v="Sales"/>
    <x v="5"/>
    <s v="09-26-2024"/>
    <s v="25/12/2024"/>
    <x v="3"/>
    <s v="Kolkata"/>
    <s v="Professionals"/>
    <s v="Tablet"/>
    <n v="84611"/>
    <n v="10713"/>
    <n v="12.66"/>
    <n v="98"/>
    <n v="0.91"/>
    <n v="3817.8497265160554"/>
    <n v="22913.54"/>
    <x v="1591"/>
    <n v="1"/>
    <s v="Active"/>
  </r>
  <r>
    <s v="CMP17702"/>
    <x v="1"/>
    <s v="Sales"/>
    <x v="3"/>
    <s v="03-01-2024"/>
    <s v="2024-11-05"/>
    <x v="0"/>
    <s v="Ahmedabad"/>
    <s v="Business Owners"/>
    <s v="Mobile"/>
    <n v="9839"/>
    <n v="436"/>
    <n v="4.43"/>
    <n v="70"/>
    <n v="16.059999999999999"/>
    <n v="4980.25"/>
    <m/>
    <x v="107"/>
    <n v="44"/>
    <s v="Active"/>
  </r>
  <r>
    <s v="CMP13475"/>
    <x v="2"/>
    <s v="Awareness"/>
    <x v="1"/>
    <s v="30/07/2024"/>
    <s v="17/11/2024"/>
    <x v="2"/>
    <s v="Lucknow"/>
    <s v="Families"/>
    <s v="Mobile"/>
    <n v="91514"/>
    <n v="11354"/>
    <n v="12.41"/>
    <n v="653"/>
    <n v="5.75"/>
    <n v="8136.98"/>
    <n v="21005.3"/>
    <x v="1592"/>
    <n v="194"/>
    <s v="Paused"/>
  </r>
  <r>
    <s v="CMP11118"/>
    <x v="0"/>
    <s v="Awareness"/>
    <x v="3"/>
    <s v="2024-07-21"/>
    <s v="2024-12-21"/>
    <x v="2"/>
    <s v="Delhi"/>
    <s v="Students"/>
    <s v="Tablet"/>
    <n v="64673"/>
    <n v="3779"/>
    <n v="5.84"/>
    <n v="1253"/>
    <n v="33.159999999999997"/>
    <n v="250"/>
    <n v="16980.98"/>
    <x v="1593"/>
    <n v="923"/>
    <s v="Completed"/>
  </r>
  <r>
    <s v="CMP19153"/>
    <x v="4"/>
    <s v="Retargeting"/>
    <x v="3"/>
    <s v="10/01/2024"/>
    <s v="2024-12-19"/>
    <x v="3"/>
    <s v="Kolkata"/>
    <s v="Students"/>
    <s v="Desktop"/>
    <n v="119856"/>
    <n v="949"/>
    <n v="0.79"/>
    <n v="137"/>
    <n v="14.44"/>
    <n v="13140.95"/>
    <n v="14303.27"/>
    <x v="1594"/>
    <n v="0"/>
    <s v="Paused"/>
  </r>
  <r>
    <s v="CMP17565"/>
    <x v="0"/>
    <s v="Retargeting"/>
    <x v="5"/>
    <s v="2024-06-13"/>
    <s v="27/11/2024"/>
    <x v="1"/>
    <s v="Chennai"/>
    <s v="Families"/>
    <s v="Mobile"/>
    <n v="76277"/>
    <n v="5116"/>
    <n v="6.71"/>
    <n v="1384"/>
    <n v="27.05"/>
    <n v="250"/>
    <n v="5180.0600000000004"/>
    <x v="1595"/>
    <n v="61"/>
    <s v="Completed"/>
  </r>
  <r>
    <s v="CMP15953"/>
    <x v="1"/>
    <s v="Lead Gen"/>
    <x v="1"/>
    <s v="2024-06-30"/>
    <s v="12-02-2024"/>
    <x v="0"/>
    <s v="Mumbai"/>
    <s v="Students"/>
    <s v="Mobile"/>
    <n v="155878"/>
    <n v="21978"/>
    <n v="14.1"/>
    <n v="1240"/>
    <n v="5.64"/>
    <n v="2912.23"/>
    <n v="23691.79"/>
    <x v="1596"/>
    <n v="565"/>
    <s v="Paused"/>
  </r>
  <r>
    <s v="CMP19268"/>
    <x v="3"/>
    <s v="Lead Gen"/>
    <x v="3"/>
    <s v="2024-01-27"/>
    <s v="12-31-2024"/>
    <x v="0"/>
    <s v="Ahmedabad"/>
    <s v="Students"/>
    <s v="Tablet"/>
    <n v="130759"/>
    <n v="3593"/>
    <n v="2.75"/>
    <n v="455"/>
    <n v="12.66"/>
    <n v="3988.1535696969677"/>
    <m/>
    <x v="107"/>
    <n v="68"/>
    <s v="Paused"/>
  </r>
  <r>
    <s v="CMP15293"/>
    <x v="1"/>
    <s v="Sales"/>
    <x v="3"/>
    <s v="2024-05-10"/>
    <s v="2024-11-04"/>
    <x v="2"/>
    <s v="Jaipur"/>
    <s v="Professionals"/>
    <s v="Desktop"/>
    <n v="171177"/>
    <n v="5673"/>
    <n v="3.31"/>
    <n v="512"/>
    <n v="9.0299999999999994"/>
    <n v="3988.1535696969677"/>
    <n v="7553.66"/>
    <x v="1597"/>
    <n v="428"/>
    <s v="Paused"/>
  </r>
  <r>
    <s v="CMP10019"/>
    <x v="1"/>
    <s v="Lead Gen"/>
    <x v="4"/>
    <s v="01/04/2024"/>
    <s v="12-20-2024"/>
    <x v="2"/>
    <s v="Delhi"/>
    <s v="Families"/>
    <s v="Mobile"/>
    <n v="165048"/>
    <n v="18143"/>
    <n v="10.99"/>
    <n v="3190"/>
    <n v="17.579999999999998"/>
    <n v="8061.59"/>
    <n v="48367.47"/>
    <x v="1598"/>
    <n v="2600"/>
    <s v="Paused"/>
  </r>
  <r>
    <s v="CMP13807"/>
    <x v="1"/>
    <s v="Awareness"/>
    <x v="3"/>
    <s v="01-13-2024"/>
    <s v="10/11/2024"/>
    <x v="2"/>
    <s v="Jaipur"/>
    <s v="Professionals"/>
    <s v="Tablet"/>
    <n v="89462"/>
    <n v="3553"/>
    <n v="3.97"/>
    <n v="787"/>
    <n v="22.15"/>
    <n v="7866.66"/>
    <n v="14424.87"/>
    <x v="1599"/>
    <n v="146"/>
    <s v="Active"/>
  </r>
  <r>
    <s v="CMP10052"/>
    <x v="2"/>
    <s v="Retargeting"/>
    <x v="1"/>
    <s v="06-10-2024"/>
    <s v="2024-11-13"/>
    <x v="0"/>
    <s v="Mumbai"/>
    <s v="Students"/>
    <s v="Tablet"/>
    <n v="57171"/>
    <n v="2609"/>
    <n v="4.5599999999999996"/>
    <n v="851"/>
    <n v="32.619999999999997"/>
    <n v="3891.7088323699436"/>
    <n v="25434.63"/>
    <x v="1600"/>
    <n v="230"/>
    <s v="Completed"/>
  </r>
  <r>
    <s v="CMP19539"/>
    <x v="2"/>
    <s v="Awareness"/>
    <x v="2"/>
    <s v="09-23-2024"/>
    <s v="01/11/2024"/>
    <x v="2"/>
    <s v="Jaipur"/>
    <s v="Families"/>
    <s v="Mobile"/>
    <n v="145193"/>
    <n v="15714"/>
    <n v="10.82"/>
    <n v="4533"/>
    <n v="28.85"/>
    <n v="3982.6304252733912"/>
    <n v="3988.01"/>
    <x v="1601"/>
    <n v="1756"/>
    <s v="Active"/>
  </r>
  <r>
    <s v="CMP10532"/>
    <x v="1"/>
    <s v="Lead Gen"/>
    <x v="2"/>
    <s v="2024-03-09"/>
    <s v="11-24-2024"/>
    <x v="3"/>
    <s v="Kolkata"/>
    <s v="Students"/>
    <s v="Desktop"/>
    <n v="64648"/>
    <n v="7839"/>
    <n v="12.13"/>
    <n v="1004"/>
    <n v="12.81"/>
    <n v="250"/>
    <n v="27461.07"/>
    <x v="1602"/>
    <n v="214"/>
    <s v="Completed"/>
  </r>
  <r>
    <s v="CMP10267"/>
    <x v="3"/>
    <s v="Awareness"/>
    <x v="0"/>
    <s v="09-09-2024"/>
    <s v="15/11/2024"/>
    <x v="0"/>
    <s v="Ahmedabad"/>
    <s v="Professionals"/>
    <s v="Mobile"/>
    <n v="180071"/>
    <n v="11877"/>
    <n v="6.6"/>
    <n v="517"/>
    <n v="4.3499999999999996"/>
    <n v="4734.21"/>
    <n v="3990.85"/>
    <x v="1603"/>
    <n v="171"/>
    <s v="Completed"/>
  </r>
  <r>
    <s v="CMP16456"/>
    <x v="0"/>
    <s v="Sales"/>
    <x v="3"/>
    <s v="2024-01-22"/>
    <s v="2024-11-20"/>
    <x v="0"/>
    <s v="Pune"/>
    <s v="Families"/>
    <s v="Mobile"/>
    <n v="187960"/>
    <n v="15104"/>
    <n v="8.0399999999999991"/>
    <n v="2602"/>
    <n v="17.23"/>
    <n v="1915.46"/>
    <n v="14441.52"/>
    <x v="1604"/>
    <n v="1219"/>
    <s v="Paused"/>
  </r>
  <r>
    <s v="CMP16545"/>
    <x v="1"/>
    <s v="Retargeting"/>
    <x v="1"/>
    <s v="2024-09-01"/>
    <s v="2024-11-05"/>
    <x v="0"/>
    <s v="Mumbai"/>
    <s v="Professionals"/>
    <s v="Tablet"/>
    <n v="29357"/>
    <n v="2305"/>
    <n v="7.85"/>
    <n v="430"/>
    <n v="18.66"/>
    <n v="3891.7088323699436"/>
    <n v="23465.81"/>
    <x v="1605"/>
    <n v="56"/>
    <s v="Completed"/>
  </r>
  <r>
    <s v="CMP11867"/>
    <x v="1"/>
    <s v="Retargeting"/>
    <x v="3"/>
    <s v="03/10/2024"/>
    <s v="2024-12-09"/>
    <x v="2"/>
    <s v="Jaipur"/>
    <s v="Professionals"/>
    <s v="Mobile"/>
    <n v="150900"/>
    <n v="17882"/>
    <n v="11.85"/>
    <n v="1330"/>
    <n v="7.44"/>
    <n v="250"/>
    <n v="33650.410000000003"/>
    <x v="1606"/>
    <n v="36"/>
    <s v="Completed"/>
  </r>
  <r>
    <s v="CMP12968"/>
    <x v="1"/>
    <s v="Lead Gen"/>
    <x v="1"/>
    <s v="2024-09-07"/>
    <s v="2024-12-17"/>
    <x v="2"/>
    <s v="Delhi"/>
    <s v="Students"/>
    <s v="Mobile"/>
    <n v="86755"/>
    <n v="2200"/>
    <n v="2.54"/>
    <n v="201"/>
    <n v="9.14"/>
    <n v="250"/>
    <n v="30847.67"/>
    <x v="1607"/>
    <n v="129"/>
    <s v="Paused"/>
  </r>
  <r>
    <s v="CMP10647"/>
    <x v="1"/>
    <s v="Lead Gen"/>
    <x v="1"/>
    <s v="28/06/2024"/>
    <s v="05/11/2024"/>
    <x v="0"/>
    <s v="Mumbai"/>
    <s v="Professionals"/>
    <s v="Desktop"/>
    <n v="177395"/>
    <n v="10718"/>
    <n v="6.04"/>
    <n v="1928"/>
    <n v="17.989999999999998"/>
    <n v="3891.7088323699436"/>
    <n v="9024.94"/>
    <x v="1608"/>
    <n v="785"/>
    <s v="Paused"/>
  </r>
  <r>
    <s v="CMP13393"/>
    <x v="1"/>
    <s v="Awareness"/>
    <x v="0"/>
    <s v="2024-04-21"/>
    <s v="30/11/2024"/>
    <x v="0"/>
    <s v="Ahmedabad"/>
    <s v="Students"/>
    <s v="Mobile"/>
    <n v="107538"/>
    <n v="4108"/>
    <n v="3.82"/>
    <n v="881"/>
    <n v="21.45"/>
    <n v="250"/>
    <n v="28203"/>
    <x v="1609"/>
    <n v="89"/>
    <s v="Active"/>
  </r>
  <r>
    <s v="CMP13184"/>
    <x v="0"/>
    <s v="Retargeting"/>
    <x v="4"/>
    <s v="04-04-2024"/>
    <s v="2024-12-09"/>
    <x v="2"/>
    <s v="Delhi"/>
    <s v="Professionals"/>
    <s v="Tablet"/>
    <n v="87278"/>
    <n v="8772"/>
    <n v="10.050000000000001"/>
    <n v="2711"/>
    <n v="30.91"/>
    <n v="4021.4266195524165"/>
    <n v="39916.21"/>
    <x v="1610"/>
    <n v="2196"/>
    <s v="Paused"/>
  </r>
  <r>
    <s v="CMP17879"/>
    <x v="2"/>
    <s v="Awareness"/>
    <x v="1"/>
    <s v="2024-09-02"/>
    <s v="14/11/2024"/>
    <x v="1"/>
    <s v="Chennai"/>
    <s v="Students"/>
    <s v="Desktop"/>
    <n v="154963"/>
    <n v="4666"/>
    <n v="3.01"/>
    <n v="835"/>
    <n v="17.899999999999999"/>
    <n v="250"/>
    <n v="19699.64"/>
    <x v="1611"/>
    <n v="532"/>
    <s v="Paused"/>
  </r>
  <r>
    <s v="CMP13272"/>
    <x v="4"/>
    <s v="Lead Gen"/>
    <x v="1"/>
    <s v="05-27-2024"/>
    <s v="2024-12-10"/>
    <x v="1"/>
    <s v="Bengaluru"/>
    <s v="Students"/>
    <s v="Desktop"/>
    <n v="65661"/>
    <n v="3301"/>
    <n v="5.03"/>
    <n v="877"/>
    <n v="26.57"/>
    <n v="1339.71"/>
    <n v="15104.67"/>
    <x v="1612"/>
    <n v="372"/>
    <s v="Paused"/>
  </r>
  <r>
    <s v="CMP11447"/>
    <x v="1"/>
    <s v="Awareness"/>
    <x v="3"/>
    <s v="01-04-2024"/>
    <s v="2024-11-02"/>
    <x v="0"/>
    <s v="Pune"/>
    <s v="Families"/>
    <s v="Desktop"/>
    <n v="110810"/>
    <n v="4658"/>
    <n v="4.2"/>
    <n v="1191"/>
    <n v="25.57"/>
    <n v="13730.34"/>
    <n v="15676.65"/>
    <x v="1613"/>
    <n v="251"/>
    <s v="Active"/>
  </r>
  <r>
    <s v="CMP19390"/>
    <x v="4"/>
    <s v="Awareness"/>
    <x v="5"/>
    <s v="2024-05-08"/>
    <s v="11-27-2024"/>
    <x v="0"/>
    <s v="Mumbai"/>
    <s v="Professionals"/>
    <s v="Desktop"/>
    <n v="14371"/>
    <n v="592"/>
    <n v="4.12"/>
    <n v="75"/>
    <n v="12.67"/>
    <n v="250"/>
    <n v="44717.64"/>
    <x v="1614"/>
    <n v="3"/>
    <s v="Completed"/>
  </r>
  <r>
    <s v="CMP18000"/>
    <x v="4"/>
    <s v="Lead Gen"/>
    <x v="5"/>
    <s v="10/10/2024"/>
    <s v="2024-12-26"/>
    <x v="0"/>
    <s v="Ahmedabad"/>
    <s v="Professionals"/>
    <s v="Mobile"/>
    <n v="67494"/>
    <n v="8528"/>
    <n v="12.64"/>
    <n v="1548"/>
    <n v="18.149999999999999"/>
    <n v="3817.8497265160554"/>
    <n v="27513.31"/>
    <x v="1615"/>
    <n v="178"/>
    <s v="Paused"/>
  </r>
  <r>
    <s v="CMP11260"/>
    <x v="3"/>
    <s v="Sales"/>
    <x v="5"/>
    <s v="08-27-2024"/>
    <s v="2024-11-29"/>
    <x v="2"/>
    <s v="Lucknow"/>
    <s v="Families"/>
    <s v="Desktop"/>
    <n v="20113"/>
    <n v="1697"/>
    <n v="8.44"/>
    <n v="280"/>
    <n v="16.5"/>
    <n v="8418.77"/>
    <n v="28804.68"/>
    <x v="1616"/>
    <n v="125"/>
    <s v="Active"/>
  </r>
  <r>
    <s v="CMP12379"/>
    <x v="0"/>
    <s v="Retargeting"/>
    <x v="5"/>
    <s v="06-20-2024"/>
    <s v="2024-11-29"/>
    <x v="2"/>
    <s v="Lucknow"/>
    <s v="Business Owners"/>
    <s v="Tablet"/>
    <n v="195780"/>
    <n v="13978"/>
    <n v="7.14"/>
    <n v="2364"/>
    <n v="16.91"/>
    <n v="3817.8497265160554"/>
    <n v="22966.79"/>
    <x v="1617"/>
    <n v="899"/>
    <s v="Paused"/>
  </r>
  <r>
    <s v="CMP13579"/>
    <x v="0"/>
    <s v="Retargeting"/>
    <x v="5"/>
    <s v="2024-09-24"/>
    <s v="2024-12-23"/>
    <x v="0"/>
    <s v="Mumbai"/>
    <s v="Students"/>
    <s v="Mobile"/>
    <n v="103388"/>
    <n v="3114"/>
    <n v="3.01"/>
    <n v="710"/>
    <n v="22.8"/>
    <n v="13224.83"/>
    <n v="8061.97"/>
    <x v="1618"/>
    <n v="127"/>
    <s v="Paused"/>
  </r>
  <r>
    <s v="CMP12415"/>
    <x v="0"/>
    <s v="Retargeting"/>
    <x v="3"/>
    <s v="10-07-2024"/>
    <s v="2024-12-18"/>
    <x v="1"/>
    <s v="Bengaluru"/>
    <s v="Business Owners"/>
    <s v="Desktop"/>
    <n v="149452"/>
    <n v="7033"/>
    <n v="4.71"/>
    <n v="1222"/>
    <n v="17.38"/>
    <n v="3988.1535696969677"/>
    <n v="9532.43"/>
    <x v="1619"/>
    <n v="654"/>
    <s v="Completed"/>
  </r>
  <r>
    <s v="CMP18724"/>
    <x v="1"/>
    <s v="Retargeting"/>
    <x v="1"/>
    <s v="2024-05-28"/>
    <s v="12-09-2024"/>
    <x v="0"/>
    <s v="Mumbai"/>
    <s v="Business Owners"/>
    <s v="Tablet"/>
    <n v="169726"/>
    <n v="13586"/>
    <n v="8"/>
    <n v="360"/>
    <n v="2.65"/>
    <n v="250"/>
    <n v="40408.54"/>
    <x v="1620"/>
    <n v="312"/>
    <s v="Paused"/>
  </r>
  <r>
    <s v="CMP16337"/>
    <x v="2"/>
    <s v="Awareness"/>
    <x v="5"/>
    <s v="18/09/2024"/>
    <s v="11-21-2024"/>
    <x v="1"/>
    <s v="Chennai"/>
    <s v="Students"/>
    <s v="Tablet"/>
    <n v="49994"/>
    <n v="1853"/>
    <n v="3.71"/>
    <n v="347"/>
    <n v="18.73"/>
    <n v="1610.38"/>
    <n v="1629.13"/>
    <x v="1621"/>
    <n v="104"/>
    <s v="Paused"/>
  </r>
  <r>
    <s v="CMP18742"/>
    <x v="4"/>
    <s v="Awareness"/>
    <x v="3"/>
    <s v="08/09/2024"/>
    <s v="2024-12-07"/>
    <x v="0"/>
    <s v="Mumbai"/>
    <s v="Students"/>
    <s v="Desktop"/>
    <n v="27765"/>
    <n v="3325"/>
    <n v="11.98"/>
    <n v="711"/>
    <n v="21.38"/>
    <n v="3988.1535696969677"/>
    <n v="7878.43"/>
    <x v="1622"/>
    <n v="421"/>
    <s v="Paused"/>
  </r>
  <r>
    <s v="CMP18214"/>
    <x v="1"/>
    <s v="Lead Gen"/>
    <x v="3"/>
    <s v="03/05/2024"/>
    <s v="2024-11-25"/>
    <x v="0"/>
    <s v="Pune"/>
    <s v="Business Owners"/>
    <s v="Desktop"/>
    <n v="165844"/>
    <n v="15694"/>
    <n v="9.4600000000000009"/>
    <n v="4543"/>
    <n v="28.95"/>
    <n v="3988.1535696969677"/>
    <n v="21893.31"/>
    <x v="1623"/>
    <n v="3332"/>
    <s v="Paused"/>
  </r>
  <r>
    <s v="CMP10114"/>
    <x v="3"/>
    <s v="Awareness"/>
    <x v="3"/>
    <s v="05/05/2024"/>
    <s v="2024-12-01"/>
    <x v="2"/>
    <s v="Delhi"/>
    <s v="Professionals"/>
    <s v="Tablet"/>
    <n v="198658"/>
    <n v="26596"/>
    <n v="13.39"/>
    <n v="3408"/>
    <n v="12.81"/>
    <n v="3988.1535696969677"/>
    <n v="33186.49"/>
    <x v="1624"/>
    <n v="1985"/>
    <s v="Completed"/>
  </r>
  <r>
    <s v="CMP12133"/>
    <x v="1"/>
    <s v="Lead Gen"/>
    <x v="3"/>
    <s v="2024-06-09"/>
    <s v="28/10/2024"/>
    <x v="2"/>
    <s v="Lucknow"/>
    <s v="Students"/>
    <s v="Desktop"/>
    <n v="7670"/>
    <n v="458"/>
    <n v="5.97"/>
    <n v="143"/>
    <n v="31.22"/>
    <n v="3988.1535696969677"/>
    <n v="4807.49"/>
    <x v="1625"/>
    <n v="100"/>
    <s v="Active"/>
  </r>
  <r>
    <s v="CMP15669"/>
    <x v="0"/>
    <s v="Awareness"/>
    <x v="4"/>
    <s v="05/08/2024"/>
    <s v="2024-12-13"/>
    <x v="2"/>
    <s v="Delhi"/>
    <s v="Students"/>
    <s v="Tablet"/>
    <n v="193609"/>
    <n v="16698"/>
    <n v="8.6199999999999992"/>
    <n v="1875"/>
    <n v="11.23"/>
    <n v="4733.6099999999997"/>
    <n v="47776.41"/>
    <x v="1626"/>
    <n v="1857"/>
    <s v="Active"/>
  </r>
  <r>
    <s v="CMP12727"/>
    <x v="0"/>
    <s v="Retargeting"/>
    <x v="1"/>
    <s v="09-04-2024"/>
    <s v="2024-11-04"/>
    <x v="0"/>
    <s v="Mumbai"/>
    <s v="Business Owners"/>
    <s v="Tablet"/>
    <n v="104824"/>
    <n v="3244"/>
    <n v="3.09"/>
    <n v="282"/>
    <n v="8.69"/>
    <n v="250"/>
    <n v="9475.75"/>
    <x v="1627"/>
    <n v="186"/>
    <s v="Paused"/>
  </r>
  <r>
    <s v="CMP18033"/>
    <x v="1"/>
    <s v="Sales"/>
    <x v="3"/>
    <s v="05-10-2024"/>
    <s v="11-12-2024"/>
    <x v="2"/>
    <s v="Lucknow"/>
    <s v="Families"/>
    <s v="Tablet"/>
    <n v="175976"/>
    <n v="26229"/>
    <n v="14.9"/>
    <n v="1257"/>
    <n v="4.79"/>
    <n v="9856.5499999999993"/>
    <n v="17247.03"/>
    <x v="1628"/>
    <n v="1175"/>
    <s v="Active"/>
  </r>
  <r>
    <s v="CMP12777"/>
    <x v="1"/>
    <s v="Lead Gen"/>
    <x v="5"/>
    <s v="2024-05-15"/>
    <s v="31/12/2024"/>
    <x v="1"/>
    <s v="Bengaluru"/>
    <s v="Students"/>
    <s v="Tablet"/>
    <n v="135546"/>
    <n v="18767"/>
    <n v="13.85"/>
    <n v="2610"/>
    <n v="13.91"/>
    <n v="3817.8497265160554"/>
    <n v="3820.99"/>
    <x v="1629"/>
    <n v="2054"/>
    <s v="Active"/>
  </r>
  <r>
    <s v="CMP14822"/>
    <x v="2"/>
    <s v="Lead Gen"/>
    <x v="3"/>
    <s v="2024-04-28"/>
    <s v="12-22-2024"/>
    <x v="1"/>
    <s v="Chennai"/>
    <s v="Business Owners"/>
    <s v="Mobile"/>
    <n v="155469"/>
    <n v="11542"/>
    <n v="7.42"/>
    <n v="3022"/>
    <n v="26.18"/>
    <n v="4154.4799999999996"/>
    <n v="34184.46"/>
    <x v="1630"/>
    <n v="461"/>
    <s v="Completed"/>
  </r>
  <r>
    <s v="CMP18355"/>
    <x v="2"/>
    <s v="Lead Gen"/>
    <x v="3"/>
    <s v="11/03/2024"/>
    <s v="19/12/2024"/>
    <x v="2"/>
    <s v="Jaipur"/>
    <s v="Students"/>
    <s v="Desktop"/>
    <n v="71489"/>
    <n v="4653"/>
    <n v="6.51"/>
    <n v="410"/>
    <n v="8.81"/>
    <n v="13594.31"/>
    <n v="32146.31"/>
    <x v="1631"/>
    <n v="28"/>
    <s v="Completed"/>
  </r>
  <r>
    <s v="CMP16737"/>
    <x v="1"/>
    <s v="Lead Gen"/>
    <x v="1"/>
    <s v="28/06/2024"/>
    <s v="2024-12-03"/>
    <x v="0"/>
    <s v="Ahmedabad"/>
    <s v="Students"/>
    <s v="Mobile"/>
    <n v="85833"/>
    <n v="8818"/>
    <n v="10.27"/>
    <n v="583"/>
    <n v="6.61"/>
    <n v="4799.49"/>
    <n v="47963.61"/>
    <x v="1632"/>
    <n v="299"/>
    <s v="Active"/>
  </r>
  <r>
    <s v="CMP10062"/>
    <x v="1"/>
    <s v="Lead Gen"/>
    <x v="0"/>
    <s v="2024-01-09"/>
    <s v="2024-12-23"/>
    <x v="2"/>
    <s v="Lucknow"/>
    <s v="Professionals"/>
    <s v="Mobile"/>
    <n v="175464"/>
    <n v="4698"/>
    <n v="2.68"/>
    <n v="285"/>
    <n v="6.07"/>
    <n v="3830.4648972188602"/>
    <n v="34101.72"/>
    <x v="1633"/>
    <n v="62"/>
    <s v="Active"/>
  </r>
  <r>
    <s v="CMP19628"/>
    <x v="0"/>
    <s v="Awareness"/>
    <x v="1"/>
    <s v="2024-06-13"/>
    <s v="11-22-2024"/>
    <x v="2"/>
    <s v="Lucknow"/>
    <s v="Business Owners"/>
    <s v="Mobile"/>
    <n v="90876"/>
    <n v="10700"/>
    <n v="11.77"/>
    <n v="316"/>
    <n v="2.95"/>
    <n v="3891.7088323699436"/>
    <n v="11169.87"/>
    <x v="1634"/>
    <n v="60"/>
    <s v="Completed"/>
  </r>
  <r>
    <s v="CMP15211"/>
    <x v="3"/>
    <s v="Retargeting"/>
    <x v="5"/>
    <s v="05-18-2024"/>
    <s v="27/12/2024"/>
    <x v="0"/>
    <s v="Mumbai"/>
    <s v="Business Owners"/>
    <s v="Desktop"/>
    <n v="153182"/>
    <n v="10914"/>
    <n v="7.12"/>
    <n v="3072"/>
    <n v="28.15"/>
    <n v="14712.82"/>
    <n v="6880.25"/>
    <x v="1635"/>
    <n v="317"/>
    <s v="Paused"/>
  </r>
  <r>
    <s v="CMP17836"/>
    <x v="0"/>
    <s v="Lead Gen"/>
    <x v="2"/>
    <s v="09/07/2024"/>
    <s v="2024-10-29"/>
    <x v="2"/>
    <s v="Delhi"/>
    <s v="Families"/>
    <s v="Desktop"/>
    <n v="191705"/>
    <n v="5385"/>
    <n v="2.81"/>
    <n v="87"/>
    <n v="1.62"/>
    <n v="7486.61"/>
    <n v="34093.629999999997"/>
    <x v="1636"/>
    <n v="19"/>
    <s v="Active"/>
  </r>
  <r>
    <s v="CMP17121"/>
    <x v="3"/>
    <s v="Retargeting"/>
    <x v="3"/>
    <s v="2024-06-25"/>
    <s v="2024-11-18"/>
    <x v="3"/>
    <s v="Kolkata"/>
    <s v="Students"/>
    <s v="Mobile"/>
    <n v="39350"/>
    <n v="1325"/>
    <n v="3.37"/>
    <n v="260"/>
    <n v="19.62"/>
    <n v="250"/>
    <n v="19326.310000000001"/>
    <x v="1637"/>
    <n v="27"/>
    <s v="Completed"/>
  </r>
  <r>
    <s v="CMP13979"/>
    <x v="0"/>
    <s v="Retargeting"/>
    <x v="4"/>
    <s v="2024-01-01"/>
    <s v="12/11/2024"/>
    <x v="1"/>
    <s v="Chennai"/>
    <s v="Professionals"/>
    <s v="Mobile"/>
    <n v="104752"/>
    <n v="3274"/>
    <n v="3.13"/>
    <n v="607"/>
    <n v="18.54"/>
    <n v="4021.4266195524165"/>
    <n v="29515.99"/>
    <x v="1638"/>
    <n v="534"/>
    <s v="Paused"/>
  </r>
  <r>
    <s v="CMP12888"/>
    <x v="1"/>
    <s v="Sales"/>
    <x v="3"/>
    <s v="22/04/2024"/>
    <s v="2024-11-10"/>
    <x v="2"/>
    <s v="Delhi"/>
    <s v="Families"/>
    <s v="Desktop"/>
    <n v="30960"/>
    <n v="1753"/>
    <n v="5.66"/>
    <n v="137"/>
    <n v="7.82"/>
    <n v="6653.3"/>
    <n v="39142.65"/>
    <x v="1639"/>
    <n v="101"/>
    <s v="Active"/>
  </r>
  <r>
    <s v="CMP17314"/>
    <x v="1"/>
    <s v="Awareness"/>
    <x v="0"/>
    <s v="20/10/2024"/>
    <s v="12-24-2024"/>
    <x v="0"/>
    <s v="Pune"/>
    <s v="Professionals"/>
    <s v="Desktop"/>
    <n v="131840"/>
    <n v="3028"/>
    <n v="2.2999999999999998"/>
    <n v="524"/>
    <n v="17.309999999999999"/>
    <n v="3830.4648972188602"/>
    <n v="34768.58"/>
    <x v="1640"/>
    <n v="286"/>
    <s v="Active"/>
  </r>
  <r>
    <s v="CMP13350"/>
    <x v="3"/>
    <s v="Lead Gen"/>
    <x v="5"/>
    <s v="2024-10-21"/>
    <s v="2024-11-21"/>
    <x v="2"/>
    <s v="Jaipur"/>
    <s v="Students"/>
    <s v="Mobile"/>
    <n v="76813"/>
    <n v="7153"/>
    <n v="9.31"/>
    <n v="1606"/>
    <n v="22.45"/>
    <n v="3817.8497265160554"/>
    <n v="40849.35"/>
    <x v="1641"/>
    <n v="1418"/>
    <s v="Completed"/>
  </r>
  <r>
    <s v="CMP17605"/>
    <x v="0"/>
    <s v="Lead Gen"/>
    <x v="5"/>
    <s v="17/04/2024"/>
    <s v="11-14-2024"/>
    <x v="1"/>
    <s v="Bengaluru"/>
    <s v="Business Owners"/>
    <s v="Mobile"/>
    <n v="153227"/>
    <n v="13976"/>
    <n v="9.1199999999999992"/>
    <n v="661"/>
    <n v="4.7300000000000004"/>
    <n v="3817.8497265160554"/>
    <n v="9090.07"/>
    <x v="1642"/>
    <n v="122"/>
    <s v="Active"/>
  </r>
  <r>
    <s v="CMP10626"/>
    <x v="0"/>
    <s v="Retargeting"/>
    <x v="5"/>
    <s v="07/09/2024"/>
    <s v="2024-11-08"/>
    <x v="2"/>
    <s v="Lucknow"/>
    <s v="Students"/>
    <s v="Desktop"/>
    <n v="152824"/>
    <n v="15206"/>
    <n v="9.9499999999999993"/>
    <n v="3475"/>
    <n v="22.85"/>
    <n v="3817.8497265160554"/>
    <n v="38345.86"/>
    <x v="1643"/>
    <n v="3166"/>
    <s v="Active"/>
  </r>
  <r>
    <s v="CMP18412"/>
    <x v="0"/>
    <s v="Lead Gen"/>
    <x v="3"/>
    <s v="03/09/2024"/>
    <s v="2024-11-14"/>
    <x v="3"/>
    <s v="Kolkata"/>
    <s v="Business Owners"/>
    <s v="Desktop"/>
    <n v="176686"/>
    <n v="1549"/>
    <n v="0.88"/>
    <n v="97"/>
    <n v="6.26"/>
    <n v="250"/>
    <n v="34999.1"/>
    <x v="1644"/>
    <n v="89"/>
    <s v="Active"/>
  </r>
  <r>
    <s v="CMP13418"/>
    <x v="3"/>
    <s v="Lead Gen"/>
    <x v="3"/>
    <s v="04-21-2024"/>
    <s v="2024-12-30"/>
    <x v="1"/>
    <s v="Bengaluru"/>
    <s v="Business Owners"/>
    <s v="Desktop"/>
    <n v="156632"/>
    <n v="5484"/>
    <n v="3.5"/>
    <n v="726"/>
    <n v="13.24"/>
    <n v="4956.5"/>
    <n v="46392.75"/>
    <x v="1645"/>
    <n v="172"/>
    <s v="Active"/>
  </r>
  <r>
    <s v="CMP16533"/>
    <x v="4"/>
    <s v="Sales"/>
    <x v="2"/>
    <s v="05-28-2024"/>
    <s v="2024-12-16"/>
    <x v="2"/>
    <s v="Delhi"/>
    <s v="Professionals"/>
    <s v="Tablet"/>
    <n v="55846"/>
    <n v="1436"/>
    <n v="2.57"/>
    <n v="165"/>
    <n v="11.49"/>
    <n v="250"/>
    <n v="4943.7"/>
    <x v="1646"/>
    <n v="69"/>
    <s v="Completed"/>
  </r>
  <r>
    <s v="CMP19848"/>
    <x v="3"/>
    <s v="Retargeting"/>
    <x v="3"/>
    <s v="03-18-2024"/>
    <s v="22/12/2024"/>
    <x v="0"/>
    <s v="Ahmedabad"/>
    <s v="Business Owners"/>
    <s v="Tablet"/>
    <n v="131782"/>
    <n v="19301"/>
    <n v="14.65"/>
    <n v="3678"/>
    <n v="19.059999999999999"/>
    <n v="3988.1535696969677"/>
    <n v="28686.09"/>
    <x v="1647"/>
    <n v="2036"/>
    <s v="Paused"/>
  </r>
  <r>
    <s v="CMP15864"/>
    <x v="1"/>
    <s v="Retargeting"/>
    <x v="5"/>
    <s v="2024-10-20"/>
    <s v="12-26-2024"/>
    <x v="1"/>
    <s v="Chennai"/>
    <s v="Professionals"/>
    <s v="Tablet"/>
    <n v="14615"/>
    <n v="1726"/>
    <n v="11.81"/>
    <n v="458"/>
    <n v="26.54"/>
    <n v="250"/>
    <n v="43207.45"/>
    <x v="1648"/>
    <n v="319"/>
    <s v="Active"/>
  </r>
  <r>
    <s v="CMP12610"/>
    <x v="3"/>
    <s v="Sales"/>
    <x v="3"/>
    <s v="2024-03-15"/>
    <s v="12-12-2024"/>
    <x v="0"/>
    <s v="Ahmedabad"/>
    <s v="Professionals"/>
    <s v="Desktop"/>
    <n v="180004"/>
    <n v="19903"/>
    <n v="11.06"/>
    <n v="2249"/>
    <n v="11.3"/>
    <n v="3988.1535696969677"/>
    <n v="22432.91"/>
    <x v="1649"/>
    <n v="1894"/>
    <s v="Completed"/>
  </r>
  <r>
    <s v="CMP13403"/>
    <x v="3"/>
    <s v="Retargeting"/>
    <x v="2"/>
    <s v="12/10/2024"/>
    <s v="2024-11-04"/>
    <x v="0"/>
    <s v="Mumbai"/>
    <s v="Business Owners"/>
    <s v="Mobile"/>
    <n v="184981"/>
    <n v="5264"/>
    <n v="2.85"/>
    <n v="1657"/>
    <n v="31.48"/>
    <n v="6005.17"/>
    <n v="9994.41"/>
    <x v="1650"/>
    <n v="1067"/>
    <s v="Paused"/>
  </r>
  <r>
    <s v="CMP17757"/>
    <x v="4"/>
    <s v="Awareness"/>
    <x v="4"/>
    <s v="2024-01-07"/>
    <s v="27/12/2024"/>
    <x v="2"/>
    <s v="Jaipur"/>
    <s v="Business Owners"/>
    <s v="Mobile"/>
    <n v="56802"/>
    <n v="7611"/>
    <n v="13.4"/>
    <n v="1383"/>
    <n v="18.170000000000002"/>
    <n v="250"/>
    <n v="36987.870000000003"/>
    <x v="1651"/>
    <n v="1213"/>
    <s v="Paused"/>
  </r>
  <r>
    <s v="CMP16543"/>
    <x v="1"/>
    <s v="Awareness"/>
    <x v="0"/>
    <s v="25/08/2024"/>
    <s v="11-30-2024"/>
    <x v="3"/>
    <s v="Kolkata"/>
    <s v="Students"/>
    <s v="Desktop"/>
    <n v="11781"/>
    <n v="954"/>
    <n v="8.1"/>
    <n v="270"/>
    <n v="28.3"/>
    <n v="3830.4648972188602"/>
    <n v="16254.26"/>
    <x v="1652"/>
    <n v="233"/>
    <s v="Active"/>
  </r>
  <r>
    <s v="CMP15777"/>
    <x v="0"/>
    <s v="Awareness"/>
    <x v="3"/>
    <s v="02-21-2024"/>
    <s v="09/11/2024"/>
    <x v="0"/>
    <s v="Mumbai"/>
    <s v="Students"/>
    <s v="Tablet"/>
    <n v="104015"/>
    <n v="11905"/>
    <n v="11.45"/>
    <n v="1395"/>
    <n v="11.72"/>
    <n v="3988.1535696969677"/>
    <n v="7334.79"/>
    <x v="1653"/>
    <n v="1148"/>
    <s v="Active"/>
  </r>
  <r>
    <s v="CMP11455"/>
    <x v="3"/>
    <s v="Lead Gen"/>
    <x v="4"/>
    <s v="06-21-2024"/>
    <s v="2024-12-04"/>
    <x v="1"/>
    <s v="Bengaluru"/>
    <s v="Students"/>
    <s v="Mobile"/>
    <n v="197586"/>
    <n v="29094"/>
    <n v="14.72"/>
    <n v="8577"/>
    <n v="29.48"/>
    <n v="5061.84"/>
    <n v="18395.36"/>
    <x v="1654"/>
    <n v="6009"/>
    <s v="Completed"/>
  </r>
  <r>
    <s v="CMP17513"/>
    <x v="1"/>
    <s v="Lead Gen"/>
    <x v="3"/>
    <s v="03-30-2024"/>
    <s v="2024-10-30"/>
    <x v="2"/>
    <s v="Lucknow"/>
    <s v="Business Owners"/>
    <s v="Desktop"/>
    <n v="146328"/>
    <n v="2667"/>
    <n v="1.82"/>
    <n v="359"/>
    <n v="13.46"/>
    <n v="2795.68"/>
    <n v="4764.88"/>
    <x v="1655"/>
    <n v="116"/>
    <s v="Paused"/>
  </r>
  <r>
    <s v="CMP13259"/>
    <x v="1"/>
    <s v="Sales"/>
    <x v="5"/>
    <s v="2024-07-11"/>
    <s v="13/11/2024"/>
    <x v="3"/>
    <s v="Kolkata"/>
    <s v="Business Owners"/>
    <s v="Desktop"/>
    <n v="22777"/>
    <n v="594"/>
    <n v="2.61"/>
    <n v="130"/>
    <n v="21.89"/>
    <n v="250"/>
    <n v="28231.88"/>
    <x v="1656"/>
    <n v="20"/>
    <s v="Paused"/>
  </r>
  <r>
    <s v="CMP10762"/>
    <x v="4"/>
    <s v="Lead Gen"/>
    <x v="3"/>
    <s v="03/08/2024"/>
    <s v="06/12/2024"/>
    <x v="2"/>
    <s v="Lucknow"/>
    <s v="Families"/>
    <s v="Mobile"/>
    <n v="25368"/>
    <n v="1119"/>
    <n v="4.41"/>
    <n v="169"/>
    <n v="15.1"/>
    <n v="3988.1535696969677"/>
    <n v="34838.83"/>
    <x v="1657"/>
    <n v="122"/>
    <s v="Completed"/>
  </r>
  <r>
    <s v="CMP19478"/>
    <x v="0"/>
    <s v="Retargeting"/>
    <x v="1"/>
    <s v="12/06/2024"/>
    <s v="28/11/2024"/>
    <x v="2"/>
    <s v="Delhi"/>
    <s v="Professionals"/>
    <s v="Mobile"/>
    <n v="149996"/>
    <n v="3834"/>
    <n v="2.56"/>
    <n v="965"/>
    <n v="25.17"/>
    <n v="250"/>
    <n v="8771.57"/>
    <x v="1658"/>
    <n v="193"/>
    <s v="Paused"/>
  </r>
  <r>
    <s v="CMP14622"/>
    <x v="2"/>
    <s v="Lead Gen"/>
    <x v="5"/>
    <s v="2024-01-11"/>
    <s v="04/12/2024"/>
    <x v="2"/>
    <s v="Delhi"/>
    <s v="Business Owners"/>
    <s v="Mobile"/>
    <n v="196378"/>
    <n v="498"/>
    <n v="0.25"/>
    <n v="15"/>
    <n v="3.01"/>
    <n v="250"/>
    <n v="23956.1"/>
    <x v="1659"/>
    <n v="13"/>
    <s v="Paused"/>
  </r>
  <r>
    <s v="CMP13441"/>
    <x v="3"/>
    <s v="Lead Gen"/>
    <x v="2"/>
    <s v="2024-04-07"/>
    <s v="10-29-2024"/>
    <x v="2"/>
    <s v="Lucknow"/>
    <s v="Business Owners"/>
    <s v="Mobile"/>
    <n v="156580"/>
    <n v="16114"/>
    <n v="10.29"/>
    <n v="3787"/>
    <n v="23.5"/>
    <n v="250"/>
    <n v="2811.92"/>
    <x v="1660"/>
    <n v="1822"/>
    <s v="Paused"/>
  </r>
  <r>
    <s v="CMP11343"/>
    <x v="2"/>
    <s v="Awareness"/>
    <x v="0"/>
    <s v="06-26-2024"/>
    <s v="08/11/2024"/>
    <x v="2"/>
    <s v="Lucknow"/>
    <s v="Business Owners"/>
    <s v="Mobile"/>
    <n v="27820"/>
    <n v="3953"/>
    <n v="14.21"/>
    <n v="64"/>
    <n v="1.62"/>
    <n v="781.08"/>
    <n v="45484.36"/>
    <x v="1661"/>
    <n v="19"/>
    <s v="Completed"/>
  </r>
  <r>
    <s v="CMP10330"/>
    <x v="4"/>
    <s v="Awareness"/>
    <x v="5"/>
    <s v="2024-01-01"/>
    <s v="12-03-2024"/>
    <x v="0"/>
    <s v="Mumbai"/>
    <s v="Professionals"/>
    <s v="Mobile"/>
    <n v="158174"/>
    <n v="19689"/>
    <n v="12.45"/>
    <n v="3493"/>
    <n v="17.739999999999998"/>
    <n v="1247.7"/>
    <n v="30493.82"/>
    <x v="1662"/>
    <n v="932"/>
    <s v="Active"/>
  </r>
  <r>
    <s v="CMP12013"/>
    <x v="0"/>
    <s v="Retargeting"/>
    <x v="4"/>
    <s v="15/08/2024"/>
    <s v="11/11/2024"/>
    <x v="2"/>
    <s v="Delhi"/>
    <s v="Students"/>
    <s v="Tablet"/>
    <n v="150547"/>
    <n v="19917"/>
    <n v="13.23"/>
    <n v="801"/>
    <n v="4.0199999999999996"/>
    <n v="14449.29"/>
    <n v="12204.64"/>
    <x v="1663"/>
    <n v="771"/>
    <s v="Active"/>
  </r>
  <r>
    <s v="CMP17807"/>
    <x v="1"/>
    <s v="Awareness"/>
    <x v="1"/>
    <s v="07/01/2024"/>
    <s v="10/12/2024"/>
    <x v="2"/>
    <s v="Jaipur"/>
    <s v="Professionals"/>
    <s v="Desktop"/>
    <n v="130582"/>
    <n v="1436"/>
    <n v="1.1000000000000001"/>
    <n v="420"/>
    <n v="29.25"/>
    <n v="3891.7088323699436"/>
    <m/>
    <x v="107"/>
    <n v="327"/>
    <s v="Paused"/>
  </r>
  <r>
    <s v="CMP13291"/>
    <x v="0"/>
    <s v="Awareness"/>
    <x v="4"/>
    <s v="06/04/2024"/>
    <s v="2024-12-22"/>
    <x v="0"/>
    <s v="Ahmedabad"/>
    <s v="Business Owners"/>
    <s v="Desktop"/>
    <n v="58965"/>
    <n v="7638"/>
    <n v="12.95"/>
    <n v="123"/>
    <n v="1.61"/>
    <n v="250"/>
    <n v="13168.02"/>
    <x v="1664"/>
    <n v="39"/>
    <s v="Completed"/>
  </r>
  <r>
    <s v="CMP13652"/>
    <x v="1"/>
    <s v="Retargeting"/>
    <x v="2"/>
    <s v="20/08/2024"/>
    <s v="2024-12-31"/>
    <x v="2"/>
    <s v="Jaipur"/>
    <s v="Students"/>
    <s v="Tablet"/>
    <n v="73986"/>
    <n v="1446"/>
    <n v="1.95"/>
    <n v="25"/>
    <n v="1.73"/>
    <n v="3982.6304252733912"/>
    <m/>
    <x v="107"/>
    <n v="22"/>
    <s v="Paused"/>
  </r>
  <r>
    <s v="CMP16130"/>
    <x v="4"/>
    <s v="Awareness"/>
    <x v="1"/>
    <s v="2024-01-26"/>
    <s v="2024-11-28"/>
    <x v="1"/>
    <s v="Chennai"/>
    <s v="Business Owners"/>
    <s v="Desktop"/>
    <n v="9550"/>
    <n v="572"/>
    <n v="5.99"/>
    <n v="24"/>
    <n v="4.2"/>
    <n v="6701.21"/>
    <n v="17493.3"/>
    <x v="1665"/>
    <n v="16"/>
    <s v="Active"/>
  </r>
  <r>
    <s v="CMP14703"/>
    <x v="2"/>
    <s v="Lead Gen"/>
    <x v="3"/>
    <s v="04-19-2024"/>
    <s v="2024-11-20"/>
    <x v="1"/>
    <s v="Bengaluru"/>
    <s v="Students"/>
    <s v="Desktop"/>
    <n v="147400"/>
    <n v="11874"/>
    <n v="8.06"/>
    <n v="1943"/>
    <n v="16.36"/>
    <n v="3988.1535696969677"/>
    <n v="20962.63"/>
    <x v="1666"/>
    <n v="1898"/>
    <s v="Active"/>
  </r>
  <r>
    <s v="CMP14540"/>
    <x v="0"/>
    <s v="Sales"/>
    <x v="5"/>
    <s v="17/10/2024"/>
    <s v="12-10-2024"/>
    <x v="0"/>
    <s v="Pune"/>
    <s v="Business Owners"/>
    <s v="Mobile"/>
    <n v="137473"/>
    <n v="17746"/>
    <n v="12.91"/>
    <n v="372"/>
    <n v="2.1"/>
    <n v="250"/>
    <n v="41383.56"/>
    <x v="1667"/>
    <n v="246"/>
    <s v="Active"/>
  </r>
  <r>
    <s v="CMP11778"/>
    <x v="0"/>
    <s v="Retargeting"/>
    <x v="1"/>
    <s v="04/06/2024"/>
    <s v="11-14-2024"/>
    <x v="0"/>
    <s v="Pune"/>
    <s v="Students"/>
    <s v="Tablet"/>
    <n v="103093"/>
    <n v="5737"/>
    <n v="5.56"/>
    <n v="74"/>
    <n v="1.29"/>
    <n v="5392.26"/>
    <n v="36267.94"/>
    <x v="1668"/>
    <n v="66"/>
    <s v="Paused"/>
  </r>
  <r>
    <s v="CMP12898"/>
    <x v="1"/>
    <s v="Sales"/>
    <x v="0"/>
    <s v="15/06/2024"/>
    <s v="2024-12-01"/>
    <x v="3"/>
    <s v="Kolkata"/>
    <s v="Students"/>
    <s v="Tablet"/>
    <n v="20349"/>
    <n v="2697"/>
    <n v="13.25"/>
    <n v="643"/>
    <n v="23.84"/>
    <n v="12283.52"/>
    <m/>
    <x v="107"/>
    <n v="97"/>
    <s v="Paused"/>
  </r>
  <r>
    <s v="CMP10924"/>
    <x v="3"/>
    <s v="Lead Gen"/>
    <x v="3"/>
    <s v="09-12-2024"/>
    <s v="11-26-2024"/>
    <x v="1"/>
    <s v="Bengaluru"/>
    <s v="Business Owners"/>
    <s v="Tablet"/>
    <n v="20112"/>
    <n v="1694"/>
    <n v="8.42"/>
    <n v="267"/>
    <n v="15.76"/>
    <n v="3856.97"/>
    <n v="42219.11"/>
    <x v="1669"/>
    <n v="43"/>
    <s v="Completed"/>
  </r>
  <r>
    <s v="CMP18366"/>
    <x v="0"/>
    <s v="Lead Gen"/>
    <x v="0"/>
    <s v="05-18-2024"/>
    <s v="11-27-2024"/>
    <x v="0"/>
    <s v="Pune"/>
    <s v="Professionals"/>
    <s v="Tablet"/>
    <n v="123062"/>
    <n v="4155"/>
    <n v="3.38"/>
    <n v="997"/>
    <n v="24"/>
    <n v="250"/>
    <n v="10872.43"/>
    <x v="1670"/>
    <n v="318"/>
    <s v="Paused"/>
  </r>
  <r>
    <s v="CMP15080"/>
    <x v="3"/>
    <s v="Lead Gen"/>
    <x v="3"/>
    <s v="2024-07-09"/>
    <s v="07/11/2024"/>
    <x v="2"/>
    <s v="Delhi"/>
    <s v="Business Owners"/>
    <s v="Tablet"/>
    <n v="29833"/>
    <n v="2395"/>
    <n v="8.0299999999999994"/>
    <n v="160"/>
    <n v="6.68"/>
    <n v="250"/>
    <n v="21686.27"/>
    <x v="1671"/>
    <n v="35"/>
    <s v="Completed"/>
  </r>
  <r>
    <s v="CMP17316"/>
    <x v="4"/>
    <s v="Lead Gen"/>
    <x v="5"/>
    <s v="01-17-2024"/>
    <s v="2024-12-10"/>
    <x v="0"/>
    <s v="Pune"/>
    <s v="Business Owners"/>
    <s v="Mobile"/>
    <n v="47774"/>
    <n v="4731"/>
    <n v="9.9"/>
    <n v="1340"/>
    <n v="28.32"/>
    <n v="3817.8497265160554"/>
    <n v="15644.73"/>
    <x v="1672"/>
    <n v="545"/>
    <s v="Paused"/>
  </r>
  <r>
    <s v="CMP14455"/>
    <x v="3"/>
    <s v="Sales"/>
    <x v="4"/>
    <s v="02/10/2024"/>
    <s v="12-27-2024"/>
    <x v="1"/>
    <s v="Bengaluru"/>
    <s v="Families"/>
    <s v="Tablet"/>
    <n v="24262"/>
    <n v="1567"/>
    <n v="6.46"/>
    <n v="220"/>
    <n v="14.04"/>
    <n v="4021.4266195524165"/>
    <n v="10200.51"/>
    <x v="1673"/>
    <n v="103"/>
    <s v="Completed"/>
  </r>
  <r>
    <s v="CMP19114"/>
    <x v="4"/>
    <s v="Lead Gen"/>
    <x v="1"/>
    <s v="2024-06-11"/>
    <s v="05/12/2024"/>
    <x v="0"/>
    <s v="Ahmedabad"/>
    <s v="Business Owners"/>
    <s v="Desktop"/>
    <n v="91467"/>
    <n v="4154"/>
    <n v="4.54"/>
    <n v="221"/>
    <n v="5.32"/>
    <n v="3891.7088323699436"/>
    <n v="16285.96"/>
    <x v="1674"/>
    <n v="215"/>
    <s v="Active"/>
  </r>
  <r>
    <s v="CMP14189"/>
    <x v="2"/>
    <s v="Retargeting"/>
    <x v="3"/>
    <s v="03/06/2024"/>
    <s v="01/12/2024"/>
    <x v="1"/>
    <s v="Bengaluru"/>
    <s v="Professionals"/>
    <s v="Mobile"/>
    <n v="2785"/>
    <n v="388"/>
    <n v="13.93"/>
    <n v="96"/>
    <n v="24.74"/>
    <n v="2071.17"/>
    <n v="3778.32"/>
    <x v="1675"/>
    <n v="0"/>
    <s v="Active"/>
  </r>
  <r>
    <s v="CMP18377"/>
    <x v="4"/>
    <s v="Sales"/>
    <x v="0"/>
    <s v="05-30-2024"/>
    <s v="11-07-2024"/>
    <x v="2"/>
    <s v="Delhi"/>
    <s v="Business Owners"/>
    <s v="Mobile"/>
    <n v="76863"/>
    <n v="1880"/>
    <n v="2.4500000000000002"/>
    <n v="460"/>
    <n v="24.47"/>
    <n v="250"/>
    <n v="5110.47"/>
    <x v="1676"/>
    <n v="400"/>
    <s v="Paused"/>
  </r>
  <r>
    <s v="CMP12577"/>
    <x v="4"/>
    <s v="Retargeting"/>
    <x v="2"/>
    <s v="09-17-2024"/>
    <s v="2024-12-12"/>
    <x v="0"/>
    <s v="Ahmedabad"/>
    <s v="Business Owners"/>
    <s v="Mobile"/>
    <n v="134677"/>
    <n v="19841"/>
    <n v="14.73"/>
    <n v="3492"/>
    <n v="17.600000000000001"/>
    <n v="8089.22"/>
    <m/>
    <x v="107"/>
    <n v="2994"/>
    <s v="Completed"/>
  </r>
  <r>
    <s v="CMP19380"/>
    <x v="2"/>
    <s v="Sales"/>
    <x v="5"/>
    <s v="2024-05-11"/>
    <s v="28/11/2024"/>
    <x v="1"/>
    <s v="Chennai"/>
    <s v="Business Owners"/>
    <s v="Tablet"/>
    <n v="141052"/>
    <n v="6871"/>
    <n v="4.87"/>
    <n v="1445"/>
    <n v="21.03"/>
    <n v="9464.2999999999993"/>
    <n v="16967.759999999998"/>
    <x v="1677"/>
    <n v="1370"/>
    <s v="Paused"/>
  </r>
  <r>
    <s v="CMP15021"/>
    <x v="3"/>
    <s v="Awareness"/>
    <x v="4"/>
    <s v="2024-09-03"/>
    <s v="12-02-2024"/>
    <x v="0"/>
    <s v="Mumbai"/>
    <s v="Families"/>
    <s v="Mobile"/>
    <n v="159060"/>
    <n v="14582"/>
    <n v="9.17"/>
    <n v="796"/>
    <n v="5.46"/>
    <n v="4021.4266195524165"/>
    <n v="14548.16"/>
    <x v="1678"/>
    <n v="464"/>
    <s v="Active"/>
  </r>
  <r>
    <s v="CMP12436"/>
    <x v="4"/>
    <s v="Awareness"/>
    <x v="5"/>
    <s v="01-23-2024"/>
    <s v="2024-12-26"/>
    <x v="0"/>
    <s v="Mumbai"/>
    <s v="Students"/>
    <s v="Tablet"/>
    <n v="57209"/>
    <n v="6555"/>
    <n v="11.46"/>
    <n v="1401"/>
    <n v="21.37"/>
    <n v="13385.42"/>
    <n v="37643.69"/>
    <x v="1679"/>
    <n v="1246"/>
    <s v="Active"/>
  </r>
  <r>
    <s v="CMP14251"/>
    <x v="2"/>
    <s v="Sales"/>
    <x v="3"/>
    <s v="18/08/2024"/>
    <s v="12-23-2024"/>
    <x v="1"/>
    <s v="Chennai"/>
    <s v="Families"/>
    <s v="Mobile"/>
    <n v="86143"/>
    <n v="9281"/>
    <n v="10.77"/>
    <n v="434"/>
    <n v="4.68"/>
    <n v="3988.1535696969677"/>
    <n v="2550.54"/>
    <x v="1680"/>
    <n v="405"/>
    <s v="Completed"/>
  </r>
  <r>
    <s v="CMP17750"/>
    <x v="3"/>
    <s v="Sales"/>
    <x v="4"/>
    <s v="2024-01-29"/>
    <s v="12-06-2024"/>
    <x v="2"/>
    <s v="Jaipur"/>
    <s v="Business Owners"/>
    <s v="Tablet"/>
    <n v="97588"/>
    <n v="14485"/>
    <n v="14.84"/>
    <n v="3834"/>
    <n v="26.47"/>
    <n v="6647.69"/>
    <n v="44829.3"/>
    <x v="1681"/>
    <n v="1954"/>
    <s v="Paused"/>
  </r>
  <r>
    <s v="CMP17475"/>
    <x v="1"/>
    <s v="Lead Gen"/>
    <x v="3"/>
    <s v="2024-06-02"/>
    <s v="12-27-2024"/>
    <x v="0"/>
    <s v="Pune"/>
    <s v="Business Owners"/>
    <s v="Desktop"/>
    <n v="25658"/>
    <n v="2895"/>
    <n v="11.28"/>
    <n v="164"/>
    <n v="5.66"/>
    <n v="3988.1535696969677"/>
    <n v="23554.42"/>
    <x v="1682"/>
    <n v="90"/>
    <s v="Paused"/>
  </r>
  <r>
    <s v="CMP17144"/>
    <x v="0"/>
    <s v="Retargeting"/>
    <x v="4"/>
    <s v="2024-09-19"/>
    <s v="2024-11-24"/>
    <x v="0"/>
    <s v="Mumbai"/>
    <s v="Students"/>
    <s v="Desktop"/>
    <n v="151240"/>
    <n v="1307"/>
    <n v="0.86"/>
    <n v="255"/>
    <n v="19.510000000000002"/>
    <n v="250"/>
    <n v="28227.13"/>
    <x v="1683"/>
    <n v="191"/>
    <s v="Active"/>
  </r>
  <r>
    <s v="CMP19314"/>
    <x v="1"/>
    <s v="Awareness"/>
    <x v="3"/>
    <s v="10-16-2024"/>
    <s v="30/12/2024"/>
    <x v="1"/>
    <s v="Bengaluru"/>
    <s v="Students"/>
    <s v="Mobile"/>
    <n v="147643"/>
    <n v="20978"/>
    <n v="14.21"/>
    <n v="2849"/>
    <n v="13.58"/>
    <n v="3988.1535696969677"/>
    <n v="32803.51"/>
    <x v="1684"/>
    <n v="699"/>
    <s v="Paused"/>
  </r>
  <r>
    <s v="CMP12648"/>
    <x v="2"/>
    <s v="Lead Gen"/>
    <x v="5"/>
    <s v="2024-05-04"/>
    <s v="2024-12-28"/>
    <x v="3"/>
    <s v="Kolkata"/>
    <s v="Professionals"/>
    <s v="Mobile"/>
    <n v="1510"/>
    <n v="56"/>
    <n v="3.71"/>
    <n v="12"/>
    <n v="21.43"/>
    <n v="250"/>
    <n v="23711.17"/>
    <x v="1685"/>
    <n v="1"/>
    <s v="Active"/>
  </r>
  <r>
    <s v="CMP18176"/>
    <x v="4"/>
    <s v="Retargeting"/>
    <x v="2"/>
    <s v="19/09/2024"/>
    <s v="2024-12-31"/>
    <x v="3"/>
    <s v="Kolkata"/>
    <s v="Business Owners"/>
    <s v="Desktop"/>
    <n v="176410"/>
    <n v="15407"/>
    <n v="8.73"/>
    <n v="2712"/>
    <n v="17.600000000000001"/>
    <n v="250"/>
    <n v="22365.4"/>
    <x v="1686"/>
    <n v="593"/>
    <s v="Paused"/>
  </r>
  <r>
    <s v="CMP14369"/>
    <x v="3"/>
    <s v="Awareness"/>
    <x v="3"/>
    <s v="2024-04-20"/>
    <s v="11-03-2024"/>
    <x v="2"/>
    <s v="Lucknow"/>
    <s v="Students"/>
    <s v="Mobile"/>
    <n v="95722"/>
    <n v="13438"/>
    <n v="14.04"/>
    <n v="2644"/>
    <n v="19.68"/>
    <n v="11346.16"/>
    <n v="22933.71"/>
    <x v="1687"/>
    <n v="1489"/>
    <s v="Active"/>
  </r>
  <r>
    <s v="CMP19073"/>
    <x v="1"/>
    <s v="Awareness"/>
    <x v="0"/>
    <s v="2024-06-20"/>
    <s v="12-04-2024"/>
    <x v="2"/>
    <s v="Jaipur"/>
    <s v="Students"/>
    <s v="Mobile"/>
    <n v="25115"/>
    <n v="2048"/>
    <n v="8.15"/>
    <n v="619"/>
    <n v="30.22"/>
    <n v="3830.4648972188602"/>
    <n v="3216.92"/>
    <x v="1688"/>
    <n v="273"/>
    <s v="Completed"/>
  </r>
  <r>
    <s v="CMP15273"/>
    <x v="2"/>
    <s v="Lead Gen"/>
    <x v="3"/>
    <s v="01-17-2024"/>
    <s v="11-02-2024"/>
    <x v="3"/>
    <s v="Kolkata"/>
    <s v="Professionals"/>
    <s v="Desktop"/>
    <n v="127629"/>
    <n v="7947"/>
    <n v="6.23"/>
    <n v="568"/>
    <n v="7.15"/>
    <n v="250"/>
    <n v="30650.05"/>
    <x v="1689"/>
    <n v="359"/>
    <s v="Active"/>
  </r>
  <r>
    <s v="CMP18526"/>
    <x v="3"/>
    <s v="Retargeting"/>
    <x v="4"/>
    <s v="03/07/2024"/>
    <s v="2024-11-01"/>
    <x v="0"/>
    <s v="Pune"/>
    <s v="Professionals"/>
    <s v="Tablet"/>
    <n v="162979"/>
    <n v="11432"/>
    <n v="7.01"/>
    <n v="2038"/>
    <n v="17.829999999999998"/>
    <n v="4021.4266195524165"/>
    <n v="8119.21"/>
    <x v="1690"/>
    <n v="20"/>
    <s v="Completed"/>
  </r>
  <r>
    <s v="CMP12995"/>
    <x v="1"/>
    <s v="Retargeting"/>
    <x v="3"/>
    <s v="09-13-2024"/>
    <s v="11-30-2024"/>
    <x v="2"/>
    <s v="Lucknow"/>
    <s v="Business Owners"/>
    <s v="Desktop"/>
    <n v="67351"/>
    <n v="8731"/>
    <n v="12.96"/>
    <n v="712"/>
    <n v="8.15"/>
    <n v="3988.1535696969677"/>
    <n v="40947.25"/>
    <x v="1691"/>
    <n v="590"/>
    <s v="Paused"/>
  </r>
  <r>
    <s v="CMP11982"/>
    <x v="0"/>
    <s v="Lead Gen"/>
    <x v="3"/>
    <s v="10-16-2024"/>
    <s v="29/11/2024"/>
    <x v="2"/>
    <s v="Jaipur"/>
    <s v="Business Owners"/>
    <s v="Mobile"/>
    <n v="17275"/>
    <n v="95"/>
    <n v="0.55000000000000004"/>
    <n v="28"/>
    <n v="29.47"/>
    <n v="3988.1535696969677"/>
    <n v="39145.050000000003"/>
    <x v="1692"/>
    <n v="24"/>
    <s v="Paused"/>
  </r>
  <r>
    <s v="CMP17701"/>
    <x v="3"/>
    <s v="Retargeting"/>
    <x v="0"/>
    <s v="29/05/2024"/>
    <s v="09/11/2024"/>
    <x v="0"/>
    <s v="Pune"/>
    <s v="Students"/>
    <s v="Desktop"/>
    <n v="63409"/>
    <n v="3944"/>
    <n v="6.22"/>
    <n v="250"/>
    <n v="6.34"/>
    <n v="3830.4648972188602"/>
    <n v="49056.93"/>
    <x v="1693"/>
    <n v="169"/>
    <s v="Active"/>
  </r>
  <r>
    <s v="CMP16691"/>
    <x v="2"/>
    <s v="Awareness"/>
    <x v="5"/>
    <s v="03-02-2024"/>
    <s v="2024-11-21"/>
    <x v="2"/>
    <s v="Delhi"/>
    <s v="Students"/>
    <s v="Tablet"/>
    <n v="134342"/>
    <n v="13123"/>
    <n v="9.77"/>
    <n v="1409"/>
    <n v="10.74"/>
    <n v="250"/>
    <n v="44175.16"/>
    <x v="1694"/>
    <n v="38"/>
    <s v="Active"/>
  </r>
  <r>
    <s v="CMP19155"/>
    <x v="4"/>
    <s v="Awareness"/>
    <x v="3"/>
    <s v="28/09/2024"/>
    <s v="11-18-2024"/>
    <x v="2"/>
    <s v="Lucknow"/>
    <s v="Families"/>
    <s v="Desktop"/>
    <n v="172260"/>
    <n v="1360"/>
    <n v="0.79"/>
    <n v="402"/>
    <n v="29.56"/>
    <n v="250"/>
    <n v="31545.119999999999"/>
    <x v="1695"/>
    <n v="178"/>
    <s v="Active"/>
  </r>
  <r>
    <s v="CMP11536"/>
    <x v="3"/>
    <s v="Lead Gen"/>
    <x v="2"/>
    <s v="24/03/2024"/>
    <s v="27/11/2024"/>
    <x v="1"/>
    <s v="Chennai"/>
    <s v="Families"/>
    <s v="Desktop"/>
    <n v="13469"/>
    <n v="1728"/>
    <n v="12.83"/>
    <n v="55"/>
    <n v="3.18"/>
    <n v="250"/>
    <n v="23283.1"/>
    <x v="1696"/>
    <n v="18"/>
    <s v="Paused"/>
  </r>
  <r>
    <s v="CMP15219"/>
    <x v="3"/>
    <s v="Sales"/>
    <x v="2"/>
    <s v="26/10/2024"/>
    <s v="2024-11-14"/>
    <x v="0"/>
    <s v="Pune"/>
    <s v="Students"/>
    <s v="Tablet"/>
    <n v="64014"/>
    <n v="3394"/>
    <n v="5.3"/>
    <n v="272"/>
    <n v="8.01"/>
    <n v="1685.98"/>
    <n v="3089.57"/>
    <x v="1697"/>
    <n v="184"/>
    <s v="Paused"/>
  </r>
  <r>
    <s v="CMP11790"/>
    <x v="4"/>
    <s v="Awareness"/>
    <x v="5"/>
    <s v="08/10/2024"/>
    <s v="25/11/2024"/>
    <x v="0"/>
    <s v="Ahmedabad"/>
    <s v="Families"/>
    <s v="Tablet"/>
    <n v="64699"/>
    <n v="5976"/>
    <n v="9.24"/>
    <n v="656"/>
    <n v="10.98"/>
    <n v="250"/>
    <n v="36280.04"/>
    <x v="1698"/>
    <n v="341"/>
    <s v="Paused"/>
  </r>
  <r>
    <s v="CMP17350"/>
    <x v="2"/>
    <s v="Sales"/>
    <x v="5"/>
    <s v="09-05-2024"/>
    <s v="12-31-2024"/>
    <x v="2"/>
    <s v="Delhi"/>
    <s v="Business Owners"/>
    <s v="Mobile"/>
    <n v="187695"/>
    <n v="2738"/>
    <n v="1.46"/>
    <n v="658"/>
    <n v="24.03"/>
    <n v="3817.8497265160554"/>
    <n v="40259.11"/>
    <x v="1699"/>
    <n v="393"/>
    <s v="Completed"/>
  </r>
  <r>
    <s v="CMP11440"/>
    <x v="4"/>
    <s v="Sales"/>
    <x v="1"/>
    <s v="2024-04-25"/>
    <s v="14/11/2024"/>
    <x v="0"/>
    <s v="Mumbai"/>
    <s v="Families"/>
    <s v="Mobile"/>
    <n v="171747"/>
    <n v="23330"/>
    <n v="13.58"/>
    <n v="7211"/>
    <n v="30.91"/>
    <n v="250"/>
    <n v="10787.13"/>
    <x v="1700"/>
    <n v="3888"/>
    <s v="Paused"/>
  </r>
  <r>
    <s v="CMP18762"/>
    <x v="4"/>
    <s v="Awareness"/>
    <x v="0"/>
    <s v="2024-08-25"/>
    <s v="01/12/2024"/>
    <x v="1"/>
    <s v="Chennai"/>
    <s v="Business Owners"/>
    <s v="Tablet"/>
    <n v="1908"/>
    <n v="121"/>
    <n v="6.34"/>
    <n v="37"/>
    <n v="30.58"/>
    <n v="3830.4648972188602"/>
    <n v="7190.03"/>
    <x v="1701"/>
    <n v="23"/>
    <s v="Completed"/>
  </r>
  <r>
    <s v="CMP17327"/>
    <x v="1"/>
    <s v="Awareness"/>
    <x v="3"/>
    <s v="08-07-2024"/>
    <s v="07/11/2024"/>
    <x v="2"/>
    <s v="Delhi"/>
    <s v="Students"/>
    <s v="Mobile"/>
    <n v="53713"/>
    <n v="4233"/>
    <n v="7.88"/>
    <n v="936"/>
    <n v="22.11"/>
    <n v="250"/>
    <n v="23012.32"/>
    <x v="1702"/>
    <n v="519"/>
    <s v="Active"/>
  </r>
  <r>
    <s v="CMP12989"/>
    <x v="3"/>
    <s v="Lead Gen"/>
    <x v="3"/>
    <s v="07-30-2024"/>
    <s v="16/11/2024"/>
    <x v="3"/>
    <s v="Kolkata"/>
    <s v="Professionals"/>
    <s v="Tablet"/>
    <n v="2353"/>
    <n v="198"/>
    <n v="8.41"/>
    <n v="24"/>
    <n v="12.12"/>
    <n v="3988.1535696969677"/>
    <n v="44074.47"/>
    <x v="1703"/>
    <n v="16"/>
    <s v="Paused"/>
  </r>
  <r>
    <s v="CMP15993"/>
    <x v="4"/>
    <s v="Awareness"/>
    <x v="5"/>
    <s v="06-16-2024"/>
    <s v="29/12/2024"/>
    <x v="3"/>
    <s v="Kolkata"/>
    <s v="Students"/>
    <s v="Tablet"/>
    <n v="106783"/>
    <n v="15137"/>
    <n v="14.18"/>
    <n v="2151"/>
    <n v="14.21"/>
    <n v="250"/>
    <n v="16201.43"/>
    <x v="1704"/>
    <n v="1871"/>
    <s v="Paused"/>
  </r>
  <r>
    <s v="CMP10592"/>
    <x v="3"/>
    <s v="Sales"/>
    <x v="4"/>
    <s v="05-02-2024"/>
    <s v="11-23-2024"/>
    <x v="2"/>
    <s v="Lucknow"/>
    <s v="Students"/>
    <s v="Tablet"/>
    <n v="62599"/>
    <n v="6009"/>
    <n v="9.6"/>
    <n v="1324"/>
    <n v="22.03"/>
    <n v="14325.3"/>
    <n v="45027.73"/>
    <x v="1705"/>
    <n v="653"/>
    <s v="Completed"/>
  </r>
  <r>
    <s v="CMP11881"/>
    <x v="1"/>
    <s v="Lead Gen"/>
    <x v="3"/>
    <s v="04-12-2024"/>
    <s v="2024-12-20"/>
    <x v="2"/>
    <s v="Delhi"/>
    <s v="Students"/>
    <s v="Tablet"/>
    <n v="98945"/>
    <n v="1538"/>
    <n v="1.55"/>
    <n v="491"/>
    <n v="31.92"/>
    <n v="3988.1535696969677"/>
    <n v="30346.57"/>
    <x v="1706"/>
    <n v="58"/>
    <s v="Paused"/>
  </r>
  <r>
    <s v="CMP19083"/>
    <x v="1"/>
    <s v="Retargeting"/>
    <x v="1"/>
    <s v="07-30-2024"/>
    <s v="21/11/2024"/>
    <x v="2"/>
    <s v="Jaipur"/>
    <s v="Business Owners"/>
    <s v="Desktop"/>
    <n v="100785"/>
    <n v="10168"/>
    <n v="10.09"/>
    <n v="1338"/>
    <n v="13.16"/>
    <n v="250"/>
    <n v="9686.68"/>
    <x v="1707"/>
    <n v="1209"/>
    <s v="Active"/>
  </r>
  <r>
    <s v="CMP14619"/>
    <x v="4"/>
    <s v="Sales"/>
    <x v="4"/>
    <s v="04-18-2024"/>
    <s v="2024-11-28"/>
    <x v="2"/>
    <s v="Delhi"/>
    <s v="Students"/>
    <s v="Mobile"/>
    <n v="75045"/>
    <n v="2260"/>
    <n v="3.01"/>
    <n v="412"/>
    <n v="18.23"/>
    <n v="4021.4266195524165"/>
    <n v="28142.720000000001"/>
    <x v="1708"/>
    <n v="317"/>
    <s v="Active"/>
  </r>
  <r>
    <s v="CMP14430"/>
    <x v="3"/>
    <s v="Lead Gen"/>
    <x v="5"/>
    <s v="07/05/2024"/>
    <s v="2024-12-22"/>
    <x v="1"/>
    <s v="Bengaluru"/>
    <s v="Business Owners"/>
    <s v="Tablet"/>
    <n v="76235"/>
    <n v="8867"/>
    <n v="11.63"/>
    <n v="654"/>
    <n v="7.38"/>
    <n v="3817.8497265160554"/>
    <n v="37140.81"/>
    <x v="1709"/>
    <n v="513"/>
    <s v="Paused"/>
  </r>
  <r>
    <s v="CMP17931"/>
    <x v="0"/>
    <s v="Lead Gen"/>
    <x v="5"/>
    <s v="2024-05-18"/>
    <s v="2024-12-12"/>
    <x v="2"/>
    <s v="Lucknow"/>
    <s v="Families"/>
    <s v="Tablet"/>
    <n v="78313"/>
    <n v="2031"/>
    <n v="2.59"/>
    <n v="541"/>
    <n v="26.64"/>
    <n v="3817.8497265160554"/>
    <n v="33602.11"/>
    <x v="1710"/>
    <n v="267"/>
    <s v="Active"/>
  </r>
  <r>
    <s v="CMP15985"/>
    <x v="2"/>
    <s v="Lead Gen"/>
    <x v="5"/>
    <s v="19/07/2024"/>
    <s v="10-29-2024"/>
    <x v="0"/>
    <s v="Mumbai"/>
    <s v="Families"/>
    <s v="Mobile"/>
    <n v="19878"/>
    <n v="922"/>
    <n v="4.6399999999999997"/>
    <n v="133"/>
    <n v="14.43"/>
    <n v="3817.8497265160554"/>
    <n v="23976.35"/>
    <x v="1711"/>
    <n v="77"/>
    <s v="Active"/>
  </r>
  <r>
    <s v="CMP13674"/>
    <x v="1"/>
    <s v="Lead Gen"/>
    <x v="0"/>
    <s v="08-28-2024"/>
    <s v="12-18-2024"/>
    <x v="2"/>
    <s v="Delhi"/>
    <s v="Families"/>
    <s v="Mobile"/>
    <n v="55760"/>
    <n v="3856"/>
    <n v="6.92"/>
    <n v="4"/>
    <n v="0.1"/>
    <n v="5481.81"/>
    <n v="47104.54"/>
    <x v="1712"/>
    <n v="2"/>
    <s v="Completed"/>
  </r>
  <r>
    <s v="CMP19983"/>
    <x v="0"/>
    <s v="Retargeting"/>
    <x v="5"/>
    <s v="04-15-2024"/>
    <s v="17/12/2024"/>
    <x v="2"/>
    <s v="Jaipur"/>
    <s v="Students"/>
    <s v="Mobile"/>
    <n v="143806"/>
    <n v="15906"/>
    <n v="11.06"/>
    <n v="3421"/>
    <n v="21.51"/>
    <n v="250"/>
    <n v="17465.96"/>
    <x v="1713"/>
    <n v="2216"/>
    <s v="Active"/>
  </r>
  <r>
    <s v="CMP13526"/>
    <x v="2"/>
    <s v="Lead Gen"/>
    <x v="4"/>
    <s v="2024-10-16"/>
    <s v="28/10/2024"/>
    <x v="2"/>
    <s v="Delhi"/>
    <s v="Families"/>
    <s v="Mobile"/>
    <n v="93591"/>
    <n v="9219"/>
    <n v="9.85"/>
    <n v="1684"/>
    <n v="18.27"/>
    <n v="250"/>
    <n v="21805.02"/>
    <x v="1714"/>
    <n v="1137"/>
    <s v="Paused"/>
  </r>
  <r>
    <s v="CMP15737"/>
    <x v="1"/>
    <s v="Retargeting"/>
    <x v="3"/>
    <s v="2024-01-01"/>
    <s v="2024-12-11"/>
    <x v="3"/>
    <s v="Kolkata"/>
    <s v="Families"/>
    <s v="Tablet"/>
    <n v="133302"/>
    <n v="13067"/>
    <n v="9.8000000000000007"/>
    <n v="87"/>
    <n v="0.67"/>
    <n v="250"/>
    <n v="38049.74"/>
    <x v="1715"/>
    <n v="41"/>
    <s v="Active"/>
  </r>
  <r>
    <s v="CMP16995"/>
    <x v="1"/>
    <s v="Awareness"/>
    <x v="5"/>
    <s v="03/02/2024"/>
    <s v="02/11/2024"/>
    <x v="0"/>
    <s v="Pune"/>
    <s v="Business Owners"/>
    <s v="Desktop"/>
    <n v="184389"/>
    <n v="22497"/>
    <n v="12.2"/>
    <n v="1552"/>
    <n v="6.9"/>
    <n v="3817.8497265160554"/>
    <n v="20706.55"/>
    <x v="1716"/>
    <n v="1014"/>
    <s v="Paused"/>
  </r>
  <r>
    <s v="CMP15849"/>
    <x v="0"/>
    <s v="Retargeting"/>
    <x v="4"/>
    <s v="2024-03-21"/>
    <s v="12-07-2024"/>
    <x v="2"/>
    <s v="Jaipur"/>
    <s v="Professionals"/>
    <s v="Tablet"/>
    <n v="174452"/>
    <n v="25161"/>
    <n v="14.42"/>
    <n v="8367"/>
    <n v="33.25"/>
    <n v="250"/>
    <n v="7910.49"/>
    <x v="1717"/>
    <n v="364"/>
    <s v="Completed"/>
  </r>
  <r>
    <s v="CMP17636"/>
    <x v="3"/>
    <s v="Lead Gen"/>
    <x v="5"/>
    <s v="21/03/2024"/>
    <s v="05/12/2024"/>
    <x v="0"/>
    <s v="Mumbai"/>
    <s v="Students"/>
    <s v="Tablet"/>
    <n v="128514"/>
    <n v="2882"/>
    <n v="2.2400000000000002"/>
    <n v="749"/>
    <n v="25.99"/>
    <n v="13937"/>
    <n v="46171"/>
    <x v="1718"/>
    <n v="306"/>
    <s v="Paused"/>
  </r>
  <r>
    <s v="CMP11747"/>
    <x v="0"/>
    <s v="Awareness"/>
    <x v="5"/>
    <s v="2024-07-03"/>
    <s v="2024-11-11"/>
    <x v="0"/>
    <s v="Mumbai"/>
    <s v="Students"/>
    <s v="Tablet"/>
    <n v="116510"/>
    <n v="15431"/>
    <n v="13.24"/>
    <n v="368"/>
    <n v="2.38"/>
    <n v="3817.8497265160554"/>
    <n v="20061.52"/>
    <x v="1719"/>
    <n v="199"/>
    <s v="Active"/>
  </r>
  <r>
    <s v="CMP14683"/>
    <x v="2"/>
    <s v="Lead Gen"/>
    <x v="5"/>
    <s v="10/07/2024"/>
    <s v="2024-11-30"/>
    <x v="0"/>
    <s v="Ahmedabad"/>
    <s v="Families"/>
    <s v="Tablet"/>
    <n v="99007"/>
    <n v="8896"/>
    <n v="8.99"/>
    <n v="834"/>
    <n v="9.3800000000000008"/>
    <n v="3817.8497265160554"/>
    <n v="13262.34"/>
    <x v="1720"/>
    <n v="430"/>
    <s v="Completed"/>
  </r>
  <r>
    <s v="CMP16946"/>
    <x v="4"/>
    <s v="Awareness"/>
    <x v="1"/>
    <s v="08-02-2024"/>
    <s v="2024-12-16"/>
    <x v="3"/>
    <s v="Kolkata"/>
    <s v="Students"/>
    <s v="Tablet"/>
    <n v="54920"/>
    <n v="4741"/>
    <n v="8.6300000000000008"/>
    <n v="1313"/>
    <n v="27.69"/>
    <n v="3891.7088323699436"/>
    <n v="8182.74"/>
    <x v="1721"/>
    <n v="582"/>
    <s v="Completed"/>
  </r>
  <r>
    <s v="CMP19084"/>
    <x v="3"/>
    <s v="Retargeting"/>
    <x v="2"/>
    <s v="03-04-2024"/>
    <s v="28/10/2024"/>
    <x v="1"/>
    <s v="Chennai"/>
    <s v="Students"/>
    <s v="Mobile"/>
    <n v="170937"/>
    <n v="12725"/>
    <n v="7.44"/>
    <n v="2346"/>
    <n v="18.440000000000001"/>
    <n v="7132.01"/>
    <n v="38469.82"/>
    <x v="1722"/>
    <n v="1532"/>
    <s v="Paused"/>
  </r>
  <r>
    <s v="CMP19831"/>
    <x v="3"/>
    <s v="Awareness"/>
    <x v="2"/>
    <s v="05-25-2024"/>
    <s v="02/11/2024"/>
    <x v="2"/>
    <s v="Delhi"/>
    <s v="Students"/>
    <s v="Mobile"/>
    <n v="39225"/>
    <n v="2564"/>
    <n v="6.54"/>
    <n v="787"/>
    <n v="30.69"/>
    <n v="250"/>
    <n v="16311.93"/>
    <x v="1723"/>
    <n v="264"/>
    <s v="Active"/>
  </r>
  <r>
    <s v="CMP16171"/>
    <x v="0"/>
    <s v="Retargeting"/>
    <x v="1"/>
    <s v="06-06-2024"/>
    <s v="01/11/2024"/>
    <x v="3"/>
    <s v="Kolkata"/>
    <s v="Professionals"/>
    <s v="Tablet"/>
    <n v="83280"/>
    <n v="4801"/>
    <n v="5.76"/>
    <n v="979"/>
    <n v="20.39"/>
    <n v="3153.3"/>
    <n v="48800.97"/>
    <x v="1724"/>
    <n v="789"/>
    <s v="Active"/>
  </r>
  <r>
    <s v="CMP10946"/>
    <x v="2"/>
    <s v="Sales"/>
    <x v="5"/>
    <s v="06-30-2024"/>
    <s v="27/12/2024"/>
    <x v="3"/>
    <s v="Kolkata"/>
    <s v="Students"/>
    <s v="Tablet"/>
    <n v="82876"/>
    <n v="7496"/>
    <n v="9.0399999999999991"/>
    <n v="300"/>
    <n v="4"/>
    <n v="3817.8497265160554"/>
    <n v="11324.52"/>
    <x v="1725"/>
    <n v="103"/>
    <s v="Completed"/>
  </r>
  <r>
    <s v="CMP16100"/>
    <x v="4"/>
    <s v="Lead Gen"/>
    <x v="2"/>
    <s v="08-24-2024"/>
    <s v="10-30-2024"/>
    <x v="3"/>
    <s v="Kolkata"/>
    <s v="Business Owners"/>
    <s v="Tablet"/>
    <n v="127963"/>
    <n v="4116"/>
    <n v="3.22"/>
    <n v="309"/>
    <n v="7.51"/>
    <n v="10415.709999999999"/>
    <n v="24471.77"/>
    <x v="1726"/>
    <n v="282"/>
    <s v="Completed"/>
  </r>
  <r>
    <s v="CMP14232"/>
    <x v="0"/>
    <s v="Awareness"/>
    <x v="0"/>
    <s v="20/01/2024"/>
    <s v="11-29-2024"/>
    <x v="1"/>
    <s v="Bengaluru"/>
    <s v="Families"/>
    <s v="Mobile"/>
    <n v="148997"/>
    <n v="8691"/>
    <n v="5.83"/>
    <n v="2625"/>
    <n v="30.2"/>
    <n v="250"/>
    <m/>
    <x v="107"/>
    <n v="2612"/>
    <s v="Active"/>
  </r>
  <r>
    <s v="CMP10722"/>
    <x v="1"/>
    <s v="Retargeting"/>
    <x v="1"/>
    <s v="28/06/2024"/>
    <s v="11-10-2024"/>
    <x v="0"/>
    <s v="Mumbai"/>
    <s v="Students"/>
    <s v="Desktop"/>
    <n v="197758"/>
    <n v="12224"/>
    <n v="6.18"/>
    <n v="2458"/>
    <n v="20.11"/>
    <n v="250"/>
    <n v="11421.62"/>
    <x v="1727"/>
    <n v="1935"/>
    <s v="Completed"/>
  </r>
  <r>
    <s v="CMP18820"/>
    <x v="1"/>
    <s v="Sales"/>
    <x v="3"/>
    <s v="2024-03-19"/>
    <s v="09/11/2024"/>
    <x v="0"/>
    <s v="Pune"/>
    <s v="Professionals"/>
    <s v="Tablet"/>
    <n v="181573"/>
    <n v="8074"/>
    <n v="4.45"/>
    <n v="2325"/>
    <n v="28.8"/>
    <n v="250"/>
    <n v="1858.26"/>
    <x v="1728"/>
    <n v="977"/>
    <s v="Completed"/>
  </r>
  <r>
    <s v="CMP10851"/>
    <x v="1"/>
    <s v="Awareness"/>
    <x v="2"/>
    <s v="05-13-2024"/>
    <s v="11-06-2024"/>
    <x v="2"/>
    <s v="Jaipur"/>
    <s v="Business Owners"/>
    <s v="Mobile"/>
    <n v="46847"/>
    <n v="6288"/>
    <n v="13.42"/>
    <n v="1706"/>
    <n v="27.13"/>
    <n v="5734.39"/>
    <n v="21017.13"/>
    <x v="1729"/>
    <n v="1256"/>
    <s v="Active"/>
  </r>
  <r>
    <s v="CMP16466"/>
    <x v="3"/>
    <s v="Retargeting"/>
    <x v="5"/>
    <s v="08/10/2024"/>
    <s v="10-30-2024"/>
    <x v="0"/>
    <s v="Pune"/>
    <s v="Families"/>
    <s v="Mobile"/>
    <n v="117997"/>
    <n v="6782"/>
    <n v="5.75"/>
    <n v="1116"/>
    <n v="16.46"/>
    <n v="4833.49"/>
    <m/>
    <x v="107"/>
    <n v="805"/>
    <s v="Active"/>
  </r>
  <r>
    <s v="CMP19368"/>
    <x v="2"/>
    <s v="Lead Gen"/>
    <x v="0"/>
    <s v="19/07/2024"/>
    <s v="14/11/2024"/>
    <x v="2"/>
    <s v="Lucknow"/>
    <s v="Families"/>
    <s v="Mobile"/>
    <n v="92382"/>
    <n v="2305"/>
    <n v="2.5"/>
    <n v="124"/>
    <n v="5.38"/>
    <n v="250"/>
    <n v="38425.47"/>
    <x v="1517"/>
    <n v="71"/>
    <s v="Completed"/>
  </r>
  <r>
    <s v="CMP18070"/>
    <x v="2"/>
    <s v="Retargeting"/>
    <x v="1"/>
    <s v="06-01-2024"/>
    <s v="2024-11-28"/>
    <x v="3"/>
    <s v="Kolkata"/>
    <s v="Professionals"/>
    <s v="Desktop"/>
    <n v="88817"/>
    <n v="7249"/>
    <n v="8.16"/>
    <n v="2355"/>
    <n v="32.49"/>
    <n v="250"/>
    <n v="48631.76"/>
    <x v="1730"/>
    <n v="312"/>
    <s v="Active"/>
  </r>
  <r>
    <s v="CMP19440"/>
    <x v="4"/>
    <s v="Lead Gen"/>
    <x v="0"/>
    <s v="30/08/2024"/>
    <s v="30/11/2024"/>
    <x v="2"/>
    <s v="Jaipur"/>
    <s v="Students"/>
    <s v="Desktop"/>
    <n v="15764"/>
    <n v="723"/>
    <n v="4.59"/>
    <n v="215"/>
    <n v="29.74"/>
    <n v="250"/>
    <n v="34360.81"/>
    <x v="1731"/>
    <n v="110"/>
    <s v="Active"/>
  </r>
  <r>
    <s v="CMP11047"/>
    <x v="1"/>
    <s v="Awareness"/>
    <x v="2"/>
    <s v="2024-06-21"/>
    <s v="2024-11-03"/>
    <x v="1"/>
    <s v="Chennai"/>
    <s v="Professionals"/>
    <s v="Tablet"/>
    <n v="144028"/>
    <n v="7911"/>
    <n v="5.49"/>
    <n v="2447"/>
    <n v="30.93"/>
    <n v="12547.71"/>
    <n v="49297.22"/>
    <x v="1732"/>
    <n v="1258"/>
    <s v="Completed"/>
  </r>
  <r>
    <s v="CMP15528"/>
    <x v="3"/>
    <s v="Lead Gen"/>
    <x v="5"/>
    <s v="22/09/2024"/>
    <s v="2024-12-23"/>
    <x v="2"/>
    <s v="Lucknow"/>
    <s v="Students"/>
    <s v="Tablet"/>
    <n v="145566"/>
    <n v="19900"/>
    <n v="13.67"/>
    <n v="1620"/>
    <n v="8.14"/>
    <n v="250"/>
    <n v="33684.75"/>
    <x v="1733"/>
    <n v="541"/>
    <s v="Paused"/>
  </r>
  <r>
    <s v="CMP19289"/>
    <x v="1"/>
    <s v="Lead Gen"/>
    <x v="3"/>
    <s v="29/04/2024"/>
    <s v="25/11/2024"/>
    <x v="1"/>
    <s v="Chennai"/>
    <s v="Professionals"/>
    <s v="Tablet"/>
    <n v="53849"/>
    <n v="3901"/>
    <n v="7.24"/>
    <n v="1288"/>
    <n v="33.020000000000003"/>
    <n v="250"/>
    <m/>
    <x v="107"/>
    <n v="1176"/>
    <s v="Paused"/>
  </r>
  <r>
    <s v="CMP16894"/>
    <x v="4"/>
    <s v="Sales"/>
    <x v="4"/>
    <s v="2024-01-29"/>
    <s v="09/12/2024"/>
    <x v="2"/>
    <s v="Lucknow"/>
    <s v="Professionals"/>
    <s v="Desktop"/>
    <n v="129266"/>
    <n v="13222"/>
    <n v="10.23"/>
    <n v="3187"/>
    <n v="24.1"/>
    <n v="250"/>
    <m/>
    <x v="107"/>
    <n v="74"/>
    <s v="Paused"/>
  </r>
  <r>
    <s v="CMP16668"/>
    <x v="2"/>
    <s v="Awareness"/>
    <x v="0"/>
    <s v="07-29-2024"/>
    <s v="21/11/2024"/>
    <x v="0"/>
    <s v="Pune"/>
    <s v="Students"/>
    <s v="Mobile"/>
    <n v="32916"/>
    <n v="1105"/>
    <n v="3.36"/>
    <n v="217"/>
    <n v="19.64"/>
    <n v="250"/>
    <n v="38799.51"/>
    <x v="1734"/>
    <n v="43"/>
    <s v="Paused"/>
  </r>
  <r>
    <s v="CMP17244"/>
    <x v="1"/>
    <s v="Sales"/>
    <x v="0"/>
    <s v="06-13-2024"/>
    <s v="2024-12-19"/>
    <x v="1"/>
    <s v="Chennai"/>
    <s v="Business Owners"/>
    <s v="Tablet"/>
    <n v="159742"/>
    <n v="20347"/>
    <n v="12.74"/>
    <n v="1922"/>
    <n v="9.4499999999999993"/>
    <n v="3830.4648972188602"/>
    <n v="46062.03"/>
    <x v="1735"/>
    <n v="807"/>
    <s v="Paused"/>
  </r>
  <r>
    <s v="CMP14741"/>
    <x v="0"/>
    <s v="Retargeting"/>
    <x v="3"/>
    <s v="09-18-2024"/>
    <s v="2024-12-31"/>
    <x v="2"/>
    <s v="Lucknow"/>
    <s v="Business Owners"/>
    <s v="Desktop"/>
    <n v="27772"/>
    <n v="731"/>
    <n v="2.63"/>
    <n v="119"/>
    <n v="16.28"/>
    <n v="12131.9"/>
    <n v="43627.38"/>
    <x v="1736"/>
    <n v="7"/>
    <s v="Active"/>
  </r>
  <r>
    <s v="CMP17341"/>
    <x v="0"/>
    <s v="Lead Gen"/>
    <x v="5"/>
    <s v="2024-08-12"/>
    <s v="29/10/2024"/>
    <x v="3"/>
    <s v="Kolkata"/>
    <s v="Families"/>
    <s v="Tablet"/>
    <n v="40535"/>
    <n v="4162"/>
    <n v="10.27"/>
    <n v="352"/>
    <n v="8.4600000000000009"/>
    <n v="250"/>
    <n v="47450.62"/>
    <x v="1737"/>
    <n v="256"/>
    <s v="Active"/>
  </r>
  <r>
    <s v="CMP18869"/>
    <x v="0"/>
    <s v="Awareness"/>
    <x v="3"/>
    <s v="2024-01-13"/>
    <s v="12-29-2024"/>
    <x v="0"/>
    <s v="Mumbai"/>
    <s v="Students"/>
    <s v="Tablet"/>
    <n v="24996"/>
    <n v="3029"/>
    <n v="12.12"/>
    <n v="583"/>
    <n v="19.25"/>
    <n v="2333.14"/>
    <n v="48742.74"/>
    <x v="1738"/>
    <n v="328"/>
    <s v="Completed"/>
  </r>
  <r>
    <s v="CMP18990"/>
    <x v="0"/>
    <s v="Retargeting"/>
    <x v="3"/>
    <s v="07-31-2024"/>
    <s v="07/11/2024"/>
    <x v="0"/>
    <s v="Mumbai"/>
    <s v="Students"/>
    <s v="Desktop"/>
    <n v="112017"/>
    <n v="6906"/>
    <n v="6.17"/>
    <n v="1888"/>
    <n v="27.34"/>
    <n v="3988.1535696969677"/>
    <n v="23104.63"/>
    <x v="1739"/>
    <n v="903"/>
    <s v="Active"/>
  </r>
  <r>
    <s v="CMP13168"/>
    <x v="2"/>
    <s v="Sales"/>
    <x v="5"/>
    <s v="07-08-2024"/>
    <s v="2024-12-14"/>
    <x v="2"/>
    <s v="Lucknow"/>
    <s v="Professionals"/>
    <s v="Desktop"/>
    <n v="47131"/>
    <n v="4575"/>
    <n v="9.7100000000000009"/>
    <n v="364"/>
    <n v="7.96"/>
    <n v="3817.8497265160554"/>
    <n v="48357.87"/>
    <x v="1740"/>
    <n v="184"/>
    <s v="Active"/>
  </r>
  <r>
    <s v="CMP18984"/>
    <x v="0"/>
    <s v="Sales"/>
    <x v="4"/>
    <s v="2024-07-07"/>
    <s v="2024-12-21"/>
    <x v="2"/>
    <s v="Delhi"/>
    <s v="Families"/>
    <s v="Tablet"/>
    <n v="111353"/>
    <n v="15820"/>
    <n v="14.21"/>
    <n v="4233"/>
    <n v="26.76"/>
    <n v="4021.4266195524165"/>
    <n v="30469.919999999998"/>
    <x v="1741"/>
    <n v="2724"/>
    <s v="Completed"/>
  </r>
  <r>
    <s v="CMP14099"/>
    <x v="4"/>
    <s v="Retargeting"/>
    <x v="1"/>
    <s v="20/02/2024"/>
    <s v="12-22-2024"/>
    <x v="0"/>
    <s v="Pune"/>
    <s v="Students"/>
    <s v="Desktop"/>
    <n v="4354"/>
    <n v="471"/>
    <n v="10.82"/>
    <n v="51"/>
    <n v="10.83"/>
    <n v="3891.7088323699436"/>
    <m/>
    <x v="107"/>
    <n v="36"/>
    <s v="Completed"/>
  </r>
  <r>
    <s v="CMP10419"/>
    <x v="0"/>
    <s v="Lead Gen"/>
    <x v="2"/>
    <s v="08-15-2024"/>
    <s v="2024-11-24"/>
    <x v="2"/>
    <s v="Lucknow"/>
    <s v="Professionals"/>
    <s v="Desktop"/>
    <n v="62223"/>
    <n v="4618"/>
    <n v="7.42"/>
    <n v="1315"/>
    <n v="28.48"/>
    <n v="9465.86"/>
    <n v="16386.91"/>
    <x v="1742"/>
    <n v="1051"/>
    <s v="Paused"/>
  </r>
  <r>
    <s v="CMP14742"/>
    <x v="3"/>
    <s v="Sales"/>
    <x v="5"/>
    <s v="04-02-2024"/>
    <s v="08/11/2024"/>
    <x v="1"/>
    <s v="Chennai"/>
    <s v="Business Owners"/>
    <s v="Tablet"/>
    <n v="5729"/>
    <n v="666"/>
    <n v="11.63"/>
    <n v="21"/>
    <n v="3.15"/>
    <n v="3817.8497265160554"/>
    <n v="46265"/>
    <x v="1743"/>
    <n v="14"/>
    <s v="Active"/>
  </r>
  <r>
    <s v="CMP13163"/>
    <x v="1"/>
    <s v="Awareness"/>
    <x v="5"/>
    <s v="2024-05-15"/>
    <s v="10-29-2024"/>
    <x v="0"/>
    <s v="Ahmedabad"/>
    <s v="Professionals"/>
    <s v="Desktop"/>
    <n v="12378"/>
    <n v="1168"/>
    <n v="9.44"/>
    <n v="19"/>
    <n v="1.63"/>
    <n v="7512.84"/>
    <m/>
    <x v="107"/>
    <n v="3"/>
    <s v="Active"/>
  </r>
  <r>
    <s v="CMP10660"/>
    <x v="2"/>
    <s v="Lead Gen"/>
    <x v="2"/>
    <s v="09-10-2024"/>
    <s v="11-06-2024"/>
    <x v="0"/>
    <s v="Mumbai"/>
    <s v="Families"/>
    <s v="Tablet"/>
    <n v="168479"/>
    <n v="13780"/>
    <n v="8.18"/>
    <n v="2757"/>
    <n v="20.010000000000002"/>
    <n v="3689.06"/>
    <n v="23726.58"/>
    <x v="1744"/>
    <n v="409"/>
    <s v="Completed"/>
  </r>
  <r>
    <s v="CMP17047"/>
    <x v="0"/>
    <s v="Sales"/>
    <x v="2"/>
    <s v="09-01-2024"/>
    <s v="2024-12-15"/>
    <x v="2"/>
    <s v="Jaipur"/>
    <s v="Professionals"/>
    <s v="Desktop"/>
    <n v="117488"/>
    <n v="1066"/>
    <n v="0.91"/>
    <n v="54"/>
    <n v="5.07"/>
    <n v="3982.6304252733912"/>
    <n v="35759.199999999997"/>
    <x v="1745"/>
    <n v="16"/>
    <s v="Active"/>
  </r>
  <r>
    <s v="CMP10803"/>
    <x v="3"/>
    <s v="Sales"/>
    <x v="3"/>
    <s v="2024-02-14"/>
    <s v="03/12/2024"/>
    <x v="0"/>
    <s v="Ahmedabad"/>
    <s v="Students"/>
    <s v="Desktop"/>
    <n v="198434"/>
    <n v="27065"/>
    <n v="13.64"/>
    <n v="3786"/>
    <n v="13.99"/>
    <n v="3988.1535696969677"/>
    <n v="40209.82"/>
    <x v="1746"/>
    <n v="3250"/>
    <s v="Active"/>
  </r>
  <r>
    <s v="CMP15578"/>
    <x v="3"/>
    <s v="Sales"/>
    <x v="3"/>
    <s v="2024-01-27"/>
    <s v="04/11/2024"/>
    <x v="2"/>
    <s v="Jaipur"/>
    <s v="Business Owners"/>
    <s v="Mobile"/>
    <n v="130564"/>
    <n v="7608"/>
    <n v="5.83"/>
    <n v="2442"/>
    <n v="32.1"/>
    <n v="3988.1535696969677"/>
    <n v="4003.3"/>
    <x v="1747"/>
    <n v="1978"/>
    <s v="Active"/>
  </r>
  <r>
    <s v="CMP17981"/>
    <x v="1"/>
    <s v="Lead Gen"/>
    <x v="2"/>
    <s v="2024-08-07"/>
    <s v="2024-11-22"/>
    <x v="2"/>
    <s v="Delhi"/>
    <s v="Students"/>
    <s v="Desktop"/>
    <n v="177137"/>
    <n v="21771"/>
    <n v="12.29"/>
    <n v="3897"/>
    <n v="17.899999999999999"/>
    <n v="9708.7800000000007"/>
    <n v="44920.13"/>
    <x v="1748"/>
    <n v="863"/>
    <s v="Completed"/>
  </r>
  <r>
    <s v="CMP12314"/>
    <x v="4"/>
    <s v="Retargeting"/>
    <x v="3"/>
    <s v="15/09/2024"/>
    <s v="10/12/2024"/>
    <x v="3"/>
    <s v="Kolkata"/>
    <s v="Business Owners"/>
    <s v="Tablet"/>
    <n v="169931"/>
    <n v="17282"/>
    <n v="10.17"/>
    <n v="980"/>
    <n v="5.67"/>
    <n v="11595.1"/>
    <n v="22259.46"/>
    <x v="1749"/>
    <n v="162"/>
    <s v="Active"/>
  </r>
  <r>
    <s v="CMP18744"/>
    <x v="3"/>
    <s v="Sales"/>
    <x v="0"/>
    <s v="2024-07-30"/>
    <s v="12-29-2024"/>
    <x v="2"/>
    <s v="Lucknow"/>
    <s v="Students"/>
    <s v="Tablet"/>
    <n v="4901"/>
    <n v="78"/>
    <n v="1.59"/>
    <n v="18"/>
    <n v="23.08"/>
    <n v="3830.4648972188602"/>
    <n v="14181.56"/>
    <x v="1750"/>
    <n v="6"/>
    <s v="Completed"/>
  </r>
  <r>
    <s v="CMP13109"/>
    <x v="1"/>
    <s v="Sales"/>
    <x v="1"/>
    <s v="2024-08-16"/>
    <s v="12-08-2024"/>
    <x v="0"/>
    <s v="Mumbai"/>
    <s v="Professionals"/>
    <s v="Mobile"/>
    <n v="40646"/>
    <n v="3375"/>
    <n v="8.3000000000000007"/>
    <n v="422"/>
    <n v="12.5"/>
    <n v="3891.7088323699436"/>
    <n v="15226.22"/>
    <x v="1751"/>
    <n v="87"/>
    <s v="Active"/>
  </r>
  <r>
    <s v="CMP15006"/>
    <x v="4"/>
    <s v="Retargeting"/>
    <x v="5"/>
    <s v="27/09/2024"/>
    <s v="27/11/2024"/>
    <x v="0"/>
    <s v="Pune"/>
    <s v="Business Owners"/>
    <s v="Tablet"/>
    <n v="155284"/>
    <n v="14431"/>
    <n v="9.2899999999999991"/>
    <n v="217"/>
    <n v="1.5"/>
    <n v="7261.13"/>
    <n v="35846.089999999997"/>
    <x v="1752"/>
    <n v="99"/>
    <s v="Completed"/>
  </r>
  <r>
    <s v="CMP19381"/>
    <x v="2"/>
    <s v="Awareness"/>
    <x v="3"/>
    <s v="21/06/2024"/>
    <s v="2024-11-06"/>
    <x v="1"/>
    <s v="Chennai"/>
    <s v="Families"/>
    <s v="Tablet"/>
    <n v="138154"/>
    <n v="367"/>
    <n v="0.27"/>
    <n v="41"/>
    <n v="11.17"/>
    <n v="7298.55"/>
    <n v="23894"/>
    <x v="1753"/>
    <n v="38"/>
    <s v="Paused"/>
  </r>
  <r>
    <s v="CMP19138"/>
    <x v="1"/>
    <s v="Retargeting"/>
    <x v="4"/>
    <s v="16/02/2024"/>
    <s v="14/12/2024"/>
    <x v="2"/>
    <s v="Jaipur"/>
    <s v="Families"/>
    <s v="Desktop"/>
    <n v="54182"/>
    <n v="5378"/>
    <n v="9.93"/>
    <n v="897"/>
    <n v="16.68"/>
    <n v="7780.22"/>
    <n v="5553.58"/>
    <x v="1754"/>
    <n v="19"/>
    <s v="Paused"/>
  </r>
  <r>
    <s v="CMP12754"/>
    <x v="1"/>
    <s v="Sales"/>
    <x v="3"/>
    <s v="2024-03-13"/>
    <s v="12-25-2024"/>
    <x v="2"/>
    <s v="Jaipur"/>
    <s v="Professionals"/>
    <s v="Desktop"/>
    <n v="153773"/>
    <n v="17419"/>
    <n v="11.33"/>
    <n v="2529"/>
    <n v="14.52"/>
    <n v="3988.1535696969677"/>
    <n v="21870.43"/>
    <x v="1755"/>
    <n v="1848"/>
    <s v="Active"/>
  </r>
  <r>
    <s v="CMP18424"/>
    <x v="3"/>
    <s v="Sales"/>
    <x v="2"/>
    <s v="08/10/2024"/>
    <s v="12-07-2024"/>
    <x v="0"/>
    <s v="Pune"/>
    <s v="Business Owners"/>
    <s v="Desktop"/>
    <n v="118265"/>
    <n v="8095"/>
    <n v="6.84"/>
    <n v="771"/>
    <n v="9.52"/>
    <n v="3982.6304252733912"/>
    <n v="23833.82"/>
    <x v="1756"/>
    <n v="351"/>
    <s v="Completed"/>
  </r>
  <r>
    <s v="CMP17577"/>
    <x v="3"/>
    <s v="Lead Gen"/>
    <x v="3"/>
    <s v="2024-01-13"/>
    <s v="12-04-2024"/>
    <x v="2"/>
    <s v="Jaipur"/>
    <s v="Families"/>
    <s v="Mobile"/>
    <n v="195813"/>
    <n v="28337"/>
    <n v="14.47"/>
    <n v="6291"/>
    <n v="22.2"/>
    <n v="5890.58"/>
    <n v="3243.4"/>
    <x v="1757"/>
    <n v="2523"/>
    <s v="Paused"/>
  </r>
  <r>
    <s v="CMP13362"/>
    <x v="3"/>
    <s v="Sales"/>
    <x v="3"/>
    <s v="05/09/2024"/>
    <s v="12/12/2024"/>
    <x v="1"/>
    <s v="Bengaluru"/>
    <s v="Families"/>
    <s v="Tablet"/>
    <n v="91662"/>
    <n v="6234"/>
    <n v="6.8"/>
    <n v="1660"/>
    <n v="26.63"/>
    <n v="10368.07"/>
    <n v="8287.6299999999992"/>
    <x v="1758"/>
    <n v="1500"/>
    <s v="Completed"/>
  </r>
  <r>
    <s v="CMP12686"/>
    <x v="1"/>
    <s v="Awareness"/>
    <x v="1"/>
    <s v="10/07/2024"/>
    <s v="11-24-2024"/>
    <x v="0"/>
    <s v="Mumbai"/>
    <s v="Students"/>
    <s v="Mobile"/>
    <n v="61088"/>
    <n v="1793"/>
    <n v="2.94"/>
    <n v="401"/>
    <n v="22.36"/>
    <n v="12434.1"/>
    <n v="18383.88"/>
    <x v="1759"/>
    <n v="19"/>
    <s v="Active"/>
  </r>
  <r>
    <s v="CMP16142"/>
    <x v="1"/>
    <s v="Sales"/>
    <x v="2"/>
    <s v="06-26-2024"/>
    <s v="2024-11-21"/>
    <x v="1"/>
    <s v="Chennai"/>
    <s v="Students"/>
    <s v="Mobile"/>
    <n v="27112"/>
    <n v="497"/>
    <n v="1.83"/>
    <n v="88"/>
    <n v="17.71"/>
    <n v="3982.6304252733912"/>
    <n v="7140.39"/>
    <x v="1760"/>
    <n v="19"/>
    <s v="Active"/>
  </r>
  <r>
    <s v="CMP13505"/>
    <x v="3"/>
    <s v="Lead Gen"/>
    <x v="1"/>
    <s v="2024-10-26"/>
    <s v="20/12/2024"/>
    <x v="0"/>
    <s v="Ahmedabad"/>
    <s v="Students"/>
    <s v="Desktop"/>
    <n v="21065"/>
    <n v="1174"/>
    <n v="5.57"/>
    <n v="154"/>
    <n v="13.12"/>
    <n v="250"/>
    <n v="43679.16"/>
    <x v="1761"/>
    <n v="13"/>
    <s v="Paused"/>
  </r>
  <r>
    <s v="CMP16183"/>
    <x v="2"/>
    <s v="Retargeting"/>
    <x v="5"/>
    <s v="14/08/2024"/>
    <s v="18/12/2024"/>
    <x v="0"/>
    <s v="Mumbai"/>
    <s v="Students"/>
    <s v="Tablet"/>
    <n v="30019"/>
    <n v="2231"/>
    <n v="7.43"/>
    <n v="498"/>
    <n v="22.32"/>
    <n v="250"/>
    <n v="16974.28"/>
    <x v="1762"/>
    <n v="71"/>
    <s v="Active"/>
  </r>
  <r>
    <s v="CMP14896"/>
    <x v="1"/>
    <s v="Retargeting"/>
    <x v="3"/>
    <s v="03-23-2024"/>
    <s v="08/11/2024"/>
    <x v="0"/>
    <s v="Mumbai"/>
    <s v="Families"/>
    <s v="Tablet"/>
    <n v="86055"/>
    <n v="8714"/>
    <n v="10.130000000000001"/>
    <n v="250"/>
    <n v="2.87"/>
    <n v="250"/>
    <n v="45826.93"/>
    <x v="1763"/>
    <n v="190"/>
    <s v="Paused"/>
  </r>
  <r>
    <s v="CMP11332"/>
    <x v="3"/>
    <s v="Awareness"/>
    <x v="3"/>
    <s v="04-17-2024"/>
    <s v="02/11/2024"/>
    <x v="1"/>
    <s v="Bengaluru"/>
    <s v="Students"/>
    <s v="Desktop"/>
    <n v="161471"/>
    <n v="21767"/>
    <n v="13.48"/>
    <n v="1245"/>
    <n v="5.72"/>
    <n v="3988.1535696969677"/>
    <n v="17115.11"/>
    <x v="1764"/>
    <n v="485"/>
    <s v="Active"/>
  </r>
  <r>
    <s v="CMP19229"/>
    <x v="1"/>
    <s v="Lead Gen"/>
    <x v="3"/>
    <s v="2024-03-30"/>
    <s v="11-26-2024"/>
    <x v="2"/>
    <s v="Jaipur"/>
    <s v="Families"/>
    <s v="Mobile"/>
    <n v="168249"/>
    <n v="185"/>
    <n v="0.11"/>
    <n v="46"/>
    <n v="24.86"/>
    <n v="6967.68"/>
    <n v="33135.879999999997"/>
    <x v="1765"/>
    <n v="44"/>
    <s v="Active"/>
  </r>
  <r>
    <s v="CMP19005"/>
    <x v="1"/>
    <s v="Lead Gen"/>
    <x v="3"/>
    <s v="30/01/2024"/>
    <s v="11-13-2024"/>
    <x v="2"/>
    <s v="Jaipur"/>
    <s v="Business Owners"/>
    <s v="Mobile"/>
    <n v="192333"/>
    <n v="25827"/>
    <n v="13.43"/>
    <n v="4567"/>
    <n v="17.68"/>
    <n v="13490.88"/>
    <n v="1622.47"/>
    <x v="1766"/>
    <n v="1429"/>
    <s v="Completed"/>
  </r>
  <r>
    <s v="CMP13835"/>
    <x v="4"/>
    <s v="Lead Gen"/>
    <x v="5"/>
    <s v="01/05/2024"/>
    <s v="2024-12-15"/>
    <x v="3"/>
    <s v="Kolkata"/>
    <s v="Students"/>
    <s v="Desktop"/>
    <n v="120271"/>
    <n v="12986"/>
    <n v="10.8"/>
    <n v="3910"/>
    <n v="30.11"/>
    <n v="5748.81"/>
    <n v="1594.39"/>
    <x v="1767"/>
    <n v="540"/>
    <s v="Paused"/>
  </r>
  <r>
    <s v="CMP10178"/>
    <x v="1"/>
    <s v="Lead Gen"/>
    <x v="0"/>
    <s v="05-17-2024"/>
    <s v="2024-12-22"/>
    <x v="3"/>
    <s v="Kolkata"/>
    <s v="Students"/>
    <s v="Mobile"/>
    <n v="118219"/>
    <n v="9790"/>
    <n v="8.2799999999999994"/>
    <n v="1688"/>
    <n v="17.239999999999998"/>
    <n v="3830.4648972188602"/>
    <n v="22961.46"/>
    <x v="1768"/>
    <n v="1412"/>
    <s v="Paused"/>
  </r>
  <r>
    <s v="CMP13000"/>
    <x v="1"/>
    <s v="Retargeting"/>
    <x v="2"/>
    <s v="2024-03-19"/>
    <s v="2024-11-15"/>
    <x v="1"/>
    <s v="Chennai"/>
    <s v="Students"/>
    <s v="Tablet"/>
    <n v="147720"/>
    <n v="5609"/>
    <n v="3.8"/>
    <n v="722"/>
    <n v="12.87"/>
    <n v="250"/>
    <n v="6699.27"/>
    <x v="1769"/>
    <n v="698"/>
    <s v="Completed"/>
  </r>
  <r>
    <s v="CMP12242"/>
    <x v="3"/>
    <s v="Retargeting"/>
    <x v="4"/>
    <s v="07/02/2024"/>
    <s v="2024-10-28"/>
    <x v="3"/>
    <s v="Kolkata"/>
    <s v="Business Owners"/>
    <s v="Desktop"/>
    <n v="197055"/>
    <n v="9895"/>
    <n v="5.0199999999999996"/>
    <n v="1331"/>
    <n v="13.45"/>
    <n v="250"/>
    <n v="37590.620000000003"/>
    <x v="1770"/>
    <n v="683"/>
    <s v="Active"/>
  </r>
  <r>
    <s v="CMP14479"/>
    <x v="4"/>
    <s v="Awareness"/>
    <x v="5"/>
    <s v="01-05-2024"/>
    <s v="2024-10-31"/>
    <x v="0"/>
    <s v="Pune"/>
    <s v="Professionals"/>
    <s v="Tablet"/>
    <n v="163498"/>
    <n v="12208"/>
    <n v="7.47"/>
    <n v="1339"/>
    <n v="10.97"/>
    <n v="250"/>
    <n v="35404.269999999997"/>
    <x v="1771"/>
    <n v="1310"/>
    <s v="Completed"/>
  </r>
  <r>
    <s v="CMP13528"/>
    <x v="0"/>
    <s v="Retargeting"/>
    <x v="4"/>
    <s v="09-16-2024"/>
    <s v="18/11/2024"/>
    <x v="2"/>
    <s v="Delhi"/>
    <s v="Professionals"/>
    <s v="Mobile"/>
    <n v="12773"/>
    <n v="1396"/>
    <n v="10.93"/>
    <n v="50"/>
    <n v="3.58"/>
    <n v="4021.4266195524165"/>
    <n v="30252.95"/>
    <x v="1772"/>
    <n v="3"/>
    <s v="Completed"/>
  </r>
  <r>
    <s v="CMP18568"/>
    <x v="0"/>
    <s v="Lead Gen"/>
    <x v="1"/>
    <s v="02-24-2024"/>
    <s v="2024-11-30"/>
    <x v="0"/>
    <s v="Mumbai"/>
    <s v="Business Owners"/>
    <s v="Desktop"/>
    <n v="182339"/>
    <n v="4218"/>
    <n v="2.31"/>
    <n v="1163"/>
    <n v="27.57"/>
    <n v="3891.7088323699436"/>
    <n v="6852.32"/>
    <x v="1773"/>
    <n v="216"/>
    <s v="Active"/>
  </r>
  <r>
    <s v="CMP18622"/>
    <x v="0"/>
    <s v="Sales"/>
    <x v="1"/>
    <s v="27/08/2024"/>
    <s v="11-05-2024"/>
    <x v="0"/>
    <s v="Mumbai"/>
    <s v="Families"/>
    <s v="Desktop"/>
    <n v="124474"/>
    <n v="6437"/>
    <n v="5.17"/>
    <n v="1243"/>
    <n v="19.309999999999999"/>
    <n v="12583.31"/>
    <n v="24524.81"/>
    <x v="1774"/>
    <n v="547"/>
    <s v="Completed"/>
  </r>
  <r>
    <s v="CMP18261"/>
    <x v="3"/>
    <s v="Sales"/>
    <x v="1"/>
    <s v="07-17-2024"/>
    <s v="12-20-2024"/>
    <x v="0"/>
    <s v="Ahmedabad"/>
    <s v="Families"/>
    <s v="Desktop"/>
    <n v="50739"/>
    <n v="2381"/>
    <n v="4.6900000000000004"/>
    <n v="385"/>
    <n v="16.170000000000002"/>
    <n v="3891.7088323699436"/>
    <n v="8781.14"/>
    <x v="1775"/>
    <n v="63"/>
    <s v="Active"/>
  </r>
  <r>
    <s v="CMP15579"/>
    <x v="4"/>
    <s v="Retargeting"/>
    <x v="4"/>
    <s v="04-16-2024"/>
    <s v="2024-11-12"/>
    <x v="1"/>
    <s v="Chennai"/>
    <s v="Students"/>
    <s v="Desktop"/>
    <n v="39687"/>
    <n v="5692"/>
    <n v="14.34"/>
    <n v="656"/>
    <n v="11.52"/>
    <n v="4021.4266195524165"/>
    <n v="7372.57"/>
    <x v="1776"/>
    <n v="94"/>
    <s v="Completed"/>
  </r>
  <r>
    <s v="CMP11350"/>
    <x v="2"/>
    <s v="Retargeting"/>
    <x v="4"/>
    <s v="2024-03-28"/>
    <s v="2024-12-15"/>
    <x v="1"/>
    <s v="Bengaluru"/>
    <s v="Professionals"/>
    <s v="Tablet"/>
    <n v="2589"/>
    <n v="281"/>
    <n v="10.85"/>
    <n v="21"/>
    <n v="7.47"/>
    <n v="250"/>
    <n v="30870.7"/>
    <x v="1777"/>
    <n v="16"/>
    <s v="Paused"/>
  </r>
  <r>
    <s v="CMP19560"/>
    <x v="1"/>
    <s v="Lead Gen"/>
    <x v="5"/>
    <s v="21/06/2024"/>
    <s v="11-27-2024"/>
    <x v="3"/>
    <s v="Kolkata"/>
    <s v="Students"/>
    <s v="Tablet"/>
    <n v="170623"/>
    <n v="1681"/>
    <n v="0.99"/>
    <n v="423"/>
    <n v="25.16"/>
    <n v="918.35"/>
    <n v="30157.33"/>
    <x v="1778"/>
    <n v="191"/>
    <s v="Paused"/>
  </r>
  <r>
    <s v="CMP11742"/>
    <x v="1"/>
    <s v="Sales"/>
    <x v="1"/>
    <s v="04/08/2024"/>
    <s v="13/11/2024"/>
    <x v="1"/>
    <s v="Chennai"/>
    <s v="Students"/>
    <s v="Desktop"/>
    <n v="108784"/>
    <n v="14531"/>
    <n v="13.36"/>
    <n v="4820"/>
    <n v="33.17"/>
    <n v="250"/>
    <n v="31948.33"/>
    <x v="1779"/>
    <n v="2913"/>
    <s v="Active"/>
  </r>
  <r>
    <s v="CMP19233"/>
    <x v="1"/>
    <s v="Lead Gen"/>
    <x v="4"/>
    <s v="29/03/2024"/>
    <s v="2024-11-11"/>
    <x v="0"/>
    <s v="Mumbai"/>
    <s v="Business Owners"/>
    <s v="Mobile"/>
    <n v="143661"/>
    <n v="20994"/>
    <n v="14.61"/>
    <n v="3928"/>
    <n v="18.71"/>
    <n v="7552.81"/>
    <n v="15509.4"/>
    <x v="1780"/>
    <n v="2797"/>
    <s v="Paused"/>
  </r>
  <r>
    <s v="CMP18506"/>
    <x v="1"/>
    <s v="Sales"/>
    <x v="4"/>
    <s v="18/08/2024"/>
    <s v="10-31-2024"/>
    <x v="0"/>
    <s v="Mumbai"/>
    <s v="Business Owners"/>
    <s v="Desktop"/>
    <n v="71656"/>
    <n v="5618"/>
    <n v="7.84"/>
    <n v="1468"/>
    <n v="26.13"/>
    <n v="250"/>
    <n v="45938.84"/>
    <x v="1781"/>
    <n v="247"/>
    <s v="Active"/>
  </r>
  <r>
    <s v="CMP17640"/>
    <x v="3"/>
    <s v="Sales"/>
    <x v="3"/>
    <s v="10-10-2024"/>
    <s v="08/11/2024"/>
    <x v="2"/>
    <s v="Lucknow"/>
    <s v="Families"/>
    <s v="Desktop"/>
    <n v="199122"/>
    <n v="27796"/>
    <n v="13.96"/>
    <n v="6913"/>
    <n v="24.87"/>
    <n v="3608.61"/>
    <n v="6778.23"/>
    <x v="1782"/>
    <n v="6667"/>
    <s v="Completed"/>
  </r>
  <r>
    <s v="CMP19301"/>
    <x v="2"/>
    <s v="Sales"/>
    <x v="1"/>
    <s v="03-15-2024"/>
    <s v="06/11/2024"/>
    <x v="2"/>
    <s v="Lucknow"/>
    <s v="Business Owners"/>
    <s v="Mobile"/>
    <n v="153603"/>
    <n v="12343"/>
    <n v="8.0399999999999991"/>
    <n v="2938"/>
    <n v="23.8"/>
    <n v="1032.75"/>
    <n v="3340.05"/>
    <x v="1783"/>
    <n v="2934"/>
    <s v="Paused"/>
  </r>
  <r>
    <s v="CMP19348"/>
    <x v="3"/>
    <s v="Sales"/>
    <x v="5"/>
    <s v="2024-05-07"/>
    <s v="2024-12-03"/>
    <x v="0"/>
    <s v="Pune"/>
    <s v="Students"/>
    <s v="Tablet"/>
    <n v="28897"/>
    <n v="2993"/>
    <n v="10.36"/>
    <n v="799"/>
    <n v="26.7"/>
    <n v="250"/>
    <n v="16850.53"/>
    <x v="1784"/>
    <n v="552"/>
    <s v="Paused"/>
  </r>
  <r>
    <s v="CMP17856"/>
    <x v="3"/>
    <s v="Sales"/>
    <x v="0"/>
    <s v="2024-05-28"/>
    <s v="12-13-2024"/>
    <x v="1"/>
    <s v="Chennai"/>
    <s v="Students"/>
    <s v="Tablet"/>
    <n v="187088"/>
    <n v="5099"/>
    <n v="2.73"/>
    <n v="355"/>
    <n v="6.96"/>
    <n v="250"/>
    <n v="46103.89"/>
    <x v="1785"/>
    <n v="241"/>
    <s v="Active"/>
  </r>
  <r>
    <s v="CMP14630"/>
    <x v="1"/>
    <s v="Awareness"/>
    <x v="3"/>
    <s v="2024-07-04"/>
    <s v="21/11/2024"/>
    <x v="0"/>
    <s v="Ahmedabad"/>
    <s v="Families"/>
    <s v="Desktop"/>
    <n v="58173"/>
    <n v="5731"/>
    <n v="9.85"/>
    <n v="814"/>
    <n v="14.2"/>
    <n v="3988.1535696969677"/>
    <n v="41417.919999999998"/>
    <x v="1786"/>
    <n v="68"/>
    <s v="Completed"/>
  </r>
  <r>
    <s v="CMP18963"/>
    <x v="0"/>
    <s v="Sales"/>
    <x v="5"/>
    <s v="10/10/2024"/>
    <s v="2024-12-02"/>
    <x v="2"/>
    <s v="Delhi"/>
    <s v="Professionals"/>
    <s v="Desktop"/>
    <n v="55782"/>
    <n v="8359"/>
    <n v="14.99"/>
    <n v="243"/>
    <n v="2.91"/>
    <n v="13978.58"/>
    <n v="25519.26"/>
    <x v="1787"/>
    <n v="77"/>
    <s v="Paused"/>
  </r>
  <r>
    <s v="CMP13240"/>
    <x v="1"/>
    <s v="Lead Gen"/>
    <x v="5"/>
    <s v="10-02-2024"/>
    <s v="2024-11-30"/>
    <x v="0"/>
    <s v="Ahmedabad"/>
    <s v="Families"/>
    <s v="Desktop"/>
    <n v="25172"/>
    <n v="1141"/>
    <n v="4.53"/>
    <n v="337"/>
    <n v="29.54"/>
    <n v="2646.19"/>
    <n v="31703.59"/>
    <x v="1788"/>
    <n v="27"/>
    <s v="Active"/>
  </r>
  <r>
    <s v="CMP12259"/>
    <x v="1"/>
    <s v="Lead Gen"/>
    <x v="5"/>
    <s v="27/05/2024"/>
    <s v="12-13-2024"/>
    <x v="0"/>
    <s v="Mumbai"/>
    <s v="Professionals"/>
    <s v="Mobile"/>
    <n v="38912"/>
    <n v="1250"/>
    <n v="3.21"/>
    <n v="352"/>
    <n v="28.16"/>
    <n v="3817.8497265160554"/>
    <n v="14237.04"/>
    <x v="1789"/>
    <n v="66"/>
    <s v="Completed"/>
  </r>
  <r>
    <s v="CMP15583"/>
    <x v="1"/>
    <s v="Lead Gen"/>
    <x v="3"/>
    <s v="05/03/2024"/>
    <s v="2024-11-21"/>
    <x v="1"/>
    <s v="Chennai"/>
    <s v="Students"/>
    <s v="Desktop"/>
    <n v="125253"/>
    <n v="15472"/>
    <n v="12.35"/>
    <n v="4932"/>
    <n v="31.88"/>
    <n v="3988.1535696969677"/>
    <n v="2475.64"/>
    <x v="1790"/>
    <n v="1755"/>
    <s v="Paused"/>
  </r>
  <r>
    <s v="CMP15833"/>
    <x v="1"/>
    <s v="Lead Gen"/>
    <x v="2"/>
    <s v="05-10-2024"/>
    <s v="21/12/2024"/>
    <x v="2"/>
    <s v="Lucknow"/>
    <s v="Professionals"/>
    <s v="Desktop"/>
    <n v="29024"/>
    <n v="1266"/>
    <n v="4.3600000000000003"/>
    <n v="42"/>
    <n v="3.32"/>
    <n v="250"/>
    <n v="41061.42"/>
    <x v="1791"/>
    <n v="11"/>
    <s v="Completed"/>
  </r>
  <r>
    <s v="CMP14297"/>
    <x v="4"/>
    <s v="Sales"/>
    <x v="2"/>
    <s v="2024-01-30"/>
    <s v="2024-11-05"/>
    <x v="2"/>
    <s v="Lucknow"/>
    <s v="Business Owners"/>
    <s v="Mobile"/>
    <n v="19733"/>
    <n v="2914"/>
    <n v="14.77"/>
    <n v="941"/>
    <n v="32.29"/>
    <n v="250"/>
    <n v="5520.4"/>
    <x v="1792"/>
    <n v="655"/>
    <s v="Completed"/>
  </r>
  <r>
    <s v="CMP10160"/>
    <x v="4"/>
    <s v="Retargeting"/>
    <x v="3"/>
    <s v="27/04/2024"/>
    <s v="06/12/2024"/>
    <x v="0"/>
    <s v="Ahmedabad"/>
    <s v="Business Owners"/>
    <s v="Mobile"/>
    <n v="180602"/>
    <n v="18997"/>
    <n v="10.52"/>
    <n v="5611"/>
    <n v="29.54"/>
    <n v="250"/>
    <m/>
    <x v="107"/>
    <n v="4794"/>
    <s v="Active"/>
  </r>
  <r>
    <s v="CMP17756"/>
    <x v="3"/>
    <s v="Lead Gen"/>
    <x v="1"/>
    <s v="02-07-2024"/>
    <s v="11-30-2024"/>
    <x v="2"/>
    <s v="Lucknow"/>
    <s v="Students"/>
    <s v="Desktop"/>
    <n v="175446"/>
    <n v="6913"/>
    <n v="3.94"/>
    <n v="1391"/>
    <n v="20.12"/>
    <n v="10329.09"/>
    <n v="32134.15"/>
    <x v="1793"/>
    <n v="298"/>
    <s v="Paused"/>
  </r>
  <r>
    <s v="CMP12175"/>
    <x v="1"/>
    <s v="Awareness"/>
    <x v="3"/>
    <s v="03-20-2024"/>
    <s v="04/12/2024"/>
    <x v="1"/>
    <s v="Chennai"/>
    <s v="Students"/>
    <s v="Mobile"/>
    <n v="174907"/>
    <n v="5585"/>
    <n v="3.19"/>
    <n v="202"/>
    <n v="3.62"/>
    <n v="8133.62"/>
    <n v="4654.3500000000004"/>
    <x v="1794"/>
    <n v="188"/>
    <s v="Active"/>
  </r>
  <r>
    <s v="CMP10971"/>
    <x v="0"/>
    <s v="Sales"/>
    <x v="5"/>
    <s v="09-17-2024"/>
    <s v="29/12/2024"/>
    <x v="1"/>
    <s v="Chennai"/>
    <s v="Professionals"/>
    <s v="Mobile"/>
    <n v="30827"/>
    <n v="4373"/>
    <n v="14.19"/>
    <n v="1193"/>
    <n v="27.28"/>
    <n v="12972.79"/>
    <n v="36518.449999999997"/>
    <x v="1795"/>
    <n v="634"/>
    <s v="Completed"/>
  </r>
  <r>
    <s v="CMP13404"/>
    <x v="2"/>
    <s v="Lead Gen"/>
    <x v="5"/>
    <s v="24/07/2024"/>
    <s v="13/11/2024"/>
    <x v="0"/>
    <s v="Pune"/>
    <s v="Families"/>
    <s v="Mobile"/>
    <n v="3587"/>
    <n v="67"/>
    <n v="1.87"/>
    <n v="8"/>
    <n v="11.94"/>
    <n v="3817.8497265160554"/>
    <n v="45491.33"/>
    <x v="1796"/>
    <n v="1"/>
    <s v="Paused"/>
  </r>
  <r>
    <s v="CMP19312"/>
    <x v="1"/>
    <s v="Awareness"/>
    <x v="1"/>
    <s v="13/08/2024"/>
    <s v="12-31-2024"/>
    <x v="1"/>
    <s v="Bengaluru"/>
    <s v="Business Owners"/>
    <s v="Tablet"/>
    <n v="172796"/>
    <n v="1715"/>
    <n v="0.99"/>
    <n v="253"/>
    <n v="14.75"/>
    <n v="3891.7088323699436"/>
    <n v="38424.54"/>
    <x v="1797"/>
    <n v="130"/>
    <s v="Completed"/>
  </r>
  <r>
    <s v="CMP11830"/>
    <x v="4"/>
    <s v="Retargeting"/>
    <x v="5"/>
    <s v="02-05-2024"/>
    <s v="11-24-2024"/>
    <x v="0"/>
    <s v="Ahmedabad"/>
    <s v="Professionals"/>
    <s v="Mobile"/>
    <n v="45406"/>
    <n v="3905"/>
    <n v="8.6"/>
    <n v="755"/>
    <n v="19.329999999999998"/>
    <n v="3817.8497265160554"/>
    <m/>
    <x v="107"/>
    <n v="461"/>
    <s v="Paused"/>
  </r>
  <r>
    <s v="CMP19794"/>
    <x v="0"/>
    <s v="Sales"/>
    <x v="4"/>
    <s v="07-04-2024"/>
    <s v="19/12/2024"/>
    <x v="1"/>
    <s v="Bengaluru"/>
    <s v="Business Owners"/>
    <s v="Mobile"/>
    <n v="111282"/>
    <n v="910"/>
    <n v="0.82"/>
    <n v="279"/>
    <n v="30.66"/>
    <n v="4021.4266195524165"/>
    <n v="45824.49"/>
    <x v="1798"/>
    <n v="216"/>
    <s v="Completed"/>
  </r>
  <r>
    <s v="CMP18313"/>
    <x v="4"/>
    <s v="Retargeting"/>
    <x v="2"/>
    <s v="2024-07-19"/>
    <s v="12-13-2024"/>
    <x v="2"/>
    <s v="Jaipur"/>
    <s v="Professionals"/>
    <s v="Desktop"/>
    <n v="63198"/>
    <n v="2945"/>
    <n v="4.66"/>
    <n v="911"/>
    <n v="30.93"/>
    <n v="3982.6304252733912"/>
    <n v="23817.25"/>
    <x v="1799"/>
    <n v="501"/>
    <s v="Completed"/>
  </r>
  <r>
    <s v="CMP16931"/>
    <x v="1"/>
    <s v="Awareness"/>
    <x v="3"/>
    <s v="14/02/2024"/>
    <s v="11-04-2024"/>
    <x v="2"/>
    <s v="Delhi"/>
    <s v="Business Owners"/>
    <s v="Tablet"/>
    <n v="45570"/>
    <n v="3273"/>
    <n v="7.18"/>
    <n v="73"/>
    <n v="2.23"/>
    <n v="250"/>
    <n v="40036.85"/>
    <x v="1800"/>
    <n v="42"/>
    <s v="Active"/>
  </r>
  <r>
    <s v="CMP19689"/>
    <x v="2"/>
    <s v="Lead Gen"/>
    <x v="2"/>
    <s v="02/02/2024"/>
    <s v="25/11/2024"/>
    <x v="0"/>
    <s v="Ahmedabad"/>
    <s v="Business Owners"/>
    <s v="Mobile"/>
    <n v="195949"/>
    <n v="7698"/>
    <n v="3.93"/>
    <n v="2052"/>
    <n v="26.66"/>
    <n v="250"/>
    <n v="23235.24"/>
    <x v="1801"/>
    <n v="860"/>
    <s v="Completed"/>
  </r>
  <r>
    <s v="CMP19759"/>
    <x v="1"/>
    <s v="Sales"/>
    <x v="3"/>
    <s v="21/04/2024"/>
    <s v="16/11/2024"/>
    <x v="0"/>
    <s v="Mumbai"/>
    <s v="Business Owners"/>
    <s v="Mobile"/>
    <n v="11106"/>
    <n v="1372"/>
    <n v="12.35"/>
    <n v="198"/>
    <n v="14.43"/>
    <n v="14217.09"/>
    <m/>
    <x v="107"/>
    <n v="168"/>
    <s v="Active"/>
  </r>
  <r>
    <s v="CMP15898"/>
    <x v="3"/>
    <s v="Sales"/>
    <x v="3"/>
    <s v="11/05/2024"/>
    <s v="10-30-2024"/>
    <x v="0"/>
    <s v="Pune"/>
    <s v="Business Owners"/>
    <s v="Tablet"/>
    <n v="90942"/>
    <n v="7916"/>
    <n v="8.6999999999999993"/>
    <n v="26"/>
    <n v="0.33"/>
    <n v="4415.6899999999996"/>
    <n v="19425.79"/>
    <x v="1802"/>
    <n v="23"/>
    <s v="Completed"/>
  </r>
  <r>
    <s v="CMP18810"/>
    <x v="4"/>
    <s v="Sales"/>
    <x v="5"/>
    <s v="2024-05-11"/>
    <s v="22/11/2024"/>
    <x v="0"/>
    <s v="Ahmedabad"/>
    <s v="Professionals"/>
    <s v="Desktop"/>
    <n v="57624"/>
    <n v="3403"/>
    <n v="5.91"/>
    <n v="122"/>
    <n v="3.59"/>
    <n v="250"/>
    <n v="43619.61"/>
    <x v="1803"/>
    <n v="18"/>
    <s v="Paused"/>
  </r>
  <r>
    <s v="CMP13471"/>
    <x v="3"/>
    <s v="Sales"/>
    <x v="1"/>
    <s v="19/09/2024"/>
    <s v="23/12/2024"/>
    <x v="0"/>
    <s v="Pune"/>
    <s v="Families"/>
    <s v="Tablet"/>
    <n v="166924"/>
    <n v="7541"/>
    <n v="4.5199999999999996"/>
    <n v="1094"/>
    <n v="14.51"/>
    <n v="250"/>
    <n v="2352.65"/>
    <x v="1804"/>
    <n v="597"/>
    <s v="Completed"/>
  </r>
  <r>
    <s v="CMP11639"/>
    <x v="3"/>
    <s v="Awareness"/>
    <x v="5"/>
    <s v="2024-05-14"/>
    <s v="2024-10-29"/>
    <x v="2"/>
    <s v="Lucknow"/>
    <s v="Families"/>
    <s v="Mobile"/>
    <n v="144640"/>
    <n v="260"/>
    <n v="0.18"/>
    <n v="66"/>
    <n v="25.38"/>
    <n v="12691.69"/>
    <n v="32280.03"/>
    <x v="1805"/>
    <n v="61"/>
    <s v="Completed"/>
  </r>
  <r>
    <s v="CMP17666"/>
    <x v="1"/>
    <s v="Sales"/>
    <x v="3"/>
    <s v="2024-01-20"/>
    <s v="20/12/2024"/>
    <x v="3"/>
    <s v="Kolkata"/>
    <s v="Students"/>
    <s v="Tablet"/>
    <n v="120466"/>
    <n v="2304"/>
    <n v="1.91"/>
    <n v="570"/>
    <n v="24.74"/>
    <n v="3988.1535696969677"/>
    <n v="3649.64"/>
    <x v="1806"/>
    <n v="379"/>
    <s v="Paused"/>
  </r>
  <r>
    <s v="CMP11692"/>
    <x v="0"/>
    <s v="Lead Gen"/>
    <x v="4"/>
    <s v="01-05-2024"/>
    <s v="2024-11-23"/>
    <x v="0"/>
    <s v="Ahmedabad"/>
    <s v="Business Owners"/>
    <s v="Tablet"/>
    <n v="14856"/>
    <n v="1827"/>
    <n v="12.3"/>
    <n v="545"/>
    <n v="29.83"/>
    <n v="4021.4266195524165"/>
    <n v="26910.9"/>
    <x v="1807"/>
    <n v="20"/>
    <s v="Paused"/>
  </r>
  <r>
    <s v="CMP19787"/>
    <x v="1"/>
    <s v="Lead Gen"/>
    <x v="4"/>
    <s v="18/05/2024"/>
    <s v="20/12/2024"/>
    <x v="0"/>
    <s v="Pune"/>
    <s v="Professionals"/>
    <s v="Tablet"/>
    <n v="56636"/>
    <n v="8062"/>
    <n v="14.23"/>
    <n v="2043"/>
    <n v="25.34"/>
    <n v="250"/>
    <n v="42435.14"/>
    <x v="1808"/>
    <n v="1503"/>
    <s v="Paused"/>
  </r>
  <r>
    <s v="CMP18702"/>
    <x v="2"/>
    <s v="Retargeting"/>
    <x v="5"/>
    <s v="2024-05-18"/>
    <s v="2024-12-16"/>
    <x v="2"/>
    <s v="Lucknow"/>
    <s v="Families"/>
    <s v="Desktop"/>
    <n v="96497"/>
    <n v="13220"/>
    <n v="13.7"/>
    <n v="3153"/>
    <n v="23.85"/>
    <n v="4517.5200000000004"/>
    <n v="11837.38"/>
    <x v="1809"/>
    <n v="1020"/>
    <s v="Active"/>
  </r>
  <r>
    <s v="CMP14527"/>
    <x v="4"/>
    <s v="Sales"/>
    <x v="5"/>
    <s v="04-12-2024"/>
    <s v="10-31-2024"/>
    <x v="1"/>
    <s v="Bengaluru"/>
    <s v="Families"/>
    <s v="Desktop"/>
    <n v="111318"/>
    <n v="1241"/>
    <n v="1.1100000000000001"/>
    <n v="366"/>
    <n v="29.49"/>
    <n v="8417.36"/>
    <n v="43900.36"/>
    <x v="1810"/>
    <n v="355"/>
    <s v="Active"/>
  </r>
  <r>
    <s v="CMP14559"/>
    <x v="1"/>
    <s v="Sales"/>
    <x v="3"/>
    <s v="25/06/2024"/>
    <s v="2024-11-13"/>
    <x v="1"/>
    <s v="Bengaluru"/>
    <s v="Professionals"/>
    <s v="Desktop"/>
    <n v="56087"/>
    <n v="399"/>
    <n v="0.71"/>
    <n v="103"/>
    <n v="25.81"/>
    <n v="250"/>
    <m/>
    <x v="107"/>
    <n v="10"/>
    <s v="Completed"/>
  </r>
  <r>
    <s v="CMP15455"/>
    <x v="1"/>
    <s v="Retargeting"/>
    <x v="2"/>
    <s v="14/08/2024"/>
    <s v="2024-11-26"/>
    <x v="2"/>
    <s v="Delhi"/>
    <s v="Business Owners"/>
    <s v="Desktop"/>
    <n v="55560"/>
    <n v="3113"/>
    <n v="5.6"/>
    <n v="199"/>
    <n v="6.39"/>
    <n v="250"/>
    <n v="1355.99"/>
    <x v="1811"/>
    <n v="139"/>
    <s v="Completed"/>
  </r>
  <r>
    <s v="CMP10133"/>
    <x v="1"/>
    <s v="Retargeting"/>
    <x v="5"/>
    <s v="27/10/2024"/>
    <s v="02/11/2024"/>
    <x v="2"/>
    <s v="Lucknow"/>
    <s v="Families"/>
    <s v="Desktop"/>
    <n v="154764"/>
    <n v="15005"/>
    <n v="9.6999999999999993"/>
    <n v="3013"/>
    <n v="20.079999999999998"/>
    <n v="3817.8497265160554"/>
    <n v="9118.91"/>
    <x v="1812"/>
    <n v="1553"/>
    <s v="Active"/>
  </r>
  <r>
    <s v="CMP18796"/>
    <x v="2"/>
    <s v="Awareness"/>
    <x v="0"/>
    <s v="05-03-2024"/>
    <s v="12-19-2024"/>
    <x v="3"/>
    <s v="Kolkata"/>
    <s v="Families"/>
    <s v="Desktop"/>
    <n v="128453"/>
    <n v="10721"/>
    <n v="8.35"/>
    <n v="3297"/>
    <n v="30.75"/>
    <n v="250"/>
    <n v="27970.6"/>
    <x v="1813"/>
    <n v="1093"/>
    <s v="Completed"/>
  </r>
  <r>
    <s v="CMP11461"/>
    <x v="2"/>
    <s v="Retargeting"/>
    <x v="1"/>
    <s v="25/09/2024"/>
    <s v="11-22-2024"/>
    <x v="2"/>
    <s v="Lucknow"/>
    <s v="Business Owners"/>
    <s v="Mobile"/>
    <n v="150766"/>
    <n v="5347"/>
    <n v="3.55"/>
    <n v="1066"/>
    <n v="19.940000000000001"/>
    <n v="3891.7088323699436"/>
    <n v="41373.35"/>
    <x v="1814"/>
    <n v="814"/>
    <s v="Completed"/>
  </r>
  <r>
    <s v="CMP15195"/>
    <x v="4"/>
    <s v="Awareness"/>
    <x v="5"/>
    <s v="30/07/2024"/>
    <s v="11-03-2024"/>
    <x v="1"/>
    <s v="Chennai"/>
    <s v="Business Owners"/>
    <s v="Tablet"/>
    <n v="158072"/>
    <n v="20323"/>
    <n v="12.86"/>
    <n v="1313"/>
    <n v="6.46"/>
    <n v="250"/>
    <n v="41702.980000000003"/>
    <x v="1815"/>
    <n v="640"/>
    <s v="Active"/>
  </r>
  <r>
    <s v="CMP11451"/>
    <x v="2"/>
    <s v="Lead Gen"/>
    <x v="1"/>
    <s v="24/09/2024"/>
    <s v="29/11/2024"/>
    <x v="1"/>
    <s v="Chennai"/>
    <s v="Families"/>
    <s v="Mobile"/>
    <n v="149086"/>
    <n v="13103"/>
    <n v="8.7899999999999991"/>
    <n v="988"/>
    <n v="7.54"/>
    <n v="3891.7088323699436"/>
    <n v="33671.040000000001"/>
    <x v="1816"/>
    <n v="402"/>
    <s v="Paused"/>
  </r>
  <r>
    <s v="CMP11216"/>
    <x v="3"/>
    <s v="Sales"/>
    <x v="1"/>
    <s v="06-11-2024"/>
    <s v="2024-12-03"/>
    <x v="0"/>
    <s v="Ahmedabad"/>
    <s v="Professionals"/>
    <s v="Tablet"/>
    <n v="33667"/>
    <n v="1236"/>
    <n v="3.67"/>
    <n v="88"/>
    <n v="7.12"/>
    <n v="3891.7088323699436"/>
    <n v="37475.35"/>
    <x v="1817"/>
    <n v="50"/>
    <s v="Active"/>
  </r>
  <r>
    <s v="CMP19649"/>
    <x v="4"/>
    <s v="Awareness"/>
    <x v="1"/>
    <s v="2024-01-27"/>
    <s v="2024-12-04"/>
    <x v="2"/>
    <s v="Jaipur"/>
    <s v="Families"/>
    <s v="Mobile"/>
    <n v="55728"/>
    <n v="6706"/>
    <n v="12.03"/>
    <n v="548"/>
    <n v="8.17"/>
    <n v="10731.65"/>
    <n v="41004.71"/>
    <x v="1818"/>
    <n v="85"/>
    <s v="Paused"/>
  </r>
  <r>
    <s v="CMP11000"/>
    <x v="3"/>
    <s v="Retargeting"/>
    <x v="1"/>
    <s v="01/02/2024"/>
    <s v="2024-12-21"/>
    <x v="1"/>
    <s v="Bengaluru"/>
    <s v="Business Owners"/>
    <s v="Desktop"/>
    <n v="39174"/>
    <n v="4435"/>
    <n v="11.32"/>
    <n v="99"/>
    <n v="2.23"/>
    <n v="13732.16"/>
    <n v="47016.31"/>
    <x v="1819"/>
    <n v="66"/>
    <s v="Active"/>
  </r>
  <r>
    <s v="CMP14140"/>
    <x v="1"/>
    <s v="Lead Gen"/>
    <x v="4"/>
    <s v="16/06/2024"/>
    <s v="02/11/2024"/>
    <x v="2"/>
    <s v="Delhi"/>
    <s v="Students"/>
    <s v="Tablet"/>
    <n v="170238"/>
    <n v="4183"/>
    <n v="2.46"/>
    <n v="479"/>
    <n v="11.45"/>
    <n v="250"/>
    <n v="26159.360000000001"/>
    <x v="1820"/>
    <n v="41"/>
    <s v="Completed"/>
  </r>
  <r>
    <s v="CMP16755"/>
    <x v="2"/>
    <s v="Sales"/>
    <x v="5"/>
    <s v="2024-10-10"/>
    <s v="12/12/2024"/>
    <x v="3"/>
    <s v="Kolkata"/>
    <s v="Students"/>
    <s v="Tablet"/>
    <n v="13214"/>
    <n v="1068"/>
    <n v="8.08"/>
    <n v="328"/>
    <n v="30.71"/>
    <n v="3817.8497265160554"/>
    <m/>
    <x v="107"/>
    <n v="120"/>
    <s v="Completed"/>
  </r>
  <r>
    <s v="CMP18353"/>
    <x v="1"/>
    <s v="Awareness"/>
    <x v="5"/>
    <s v="2024-09-14"/>
    <s v="11-17-2024"/>
    <x v="2"/>
    <s v="Lucknow"/>
    <s v="Business Owners"/>
    <s v="Tablet"/>
    <n v="179230"/>
    <n v="2415"/>
    <n v="1.35"/>
    <n v="61"/>
    <n v="2.5299999999999998"/>
    <n v="250"/>
    <n v="29903.78"/>
    <x v="1821"/>
    <n v="22"/>
    <s v="Completed"/>
  </r>
  <r>
    <s v="CMP13797"/>
    <x v="4"/>
    <s v="Awareness"/>
    <x v="5"/>
    <s v="07-18-2024"/>
    <s v="2024-11-12"/>
    <x v="2"/>
    <s v="Jaipur"/>
    <s v="Families"/>
    <s v="Desktop"/>
    <n v="42245"/>
    <n v="1703"/>
    <n v="4.03"/>
    <n v="68"/>
    <n v="3.99"/>
    <n v="3817.8497265160554"/>
    <n v="18916.29"/>
    <x v="1822"/>
    <n v="25"/>
    <s v="Completed"/>
  </r>
  <r>
    <s v="CMP17032"/>
    <x v="2"/>
    <s v="Lead Gen"/>
    <x v="3"/>
    <s v="07-20-2024"/>
    <s v="2024-11-23"/>
    <x v="2"/>
    <s v="Lucknow"/>
    <s v="Families"/>
    <s v="Desktop"/>
    <n v="56637"/>
    <n v="5214"/>
    <n v="9.2100000000000009"/>
    <n v="1180"/>
    <n v="22.63"/>
    <n v="250"/>
    <m/>
    <x v="107"/>
    <n v="1172"/>
    <s v="Active"/>
  </r>
  <r>
    <s v="CMP11795"/>
    <x v="2"/>
    <s v="Sales"/>
    <x v="1"/>
    <s v="28/03/2024"/>
    <s v="2024-11-26"/>
    <x v="0"/>
    <s v="Pune"/>
    <s v="Business Owners"/>
    <s v="Mobile"/>
    <n v="127947"/>
    <n v="17754"/>
    <n v="13.88"/>
    <n v="4011"/>
    <n v="22.59"/>
    <n v="3891.7088323699436"/>
    <n v="38002.31"/>
    <x v="1823"/>
    <n v="1072"/>
    <s v="Completed"/>
  </r>
  <r>
    <s v="CMP15588"/>
    <x v="1"/>
    <s v="Sales"/>
    <x v="3"/>
    <s v="2024-04-23"/>
    <s v="11/12/2024"/>
    <x v="1"/>
    <s v="Chennai"/>
    <s v="Students"/>
    <s v="Mobile"/>
    <n v="137177"/>
    <n v="5617"/>
    <n v="4.09"/>
    <n v="1514"/>
    <n v="26.95"/>
    <n v="3095.04"/>
    <n v="7280.97"/>
    <x v="1824"/>
    <n v="1109"/>
    <s v="Paused"/>
  </r>
  <r>
    <s v="CMP18228"/>
    <x v="2"/>
    <s v="Awareness"/>
    <x v="3"/>
    <s v="2024-07-24"/>
    <s v="11-28-2024"/>
    <x v="2"/>
    <s v="Delhi"/>
    <s v="Students"/>
    <s v="Tablet"/>
    <n v="110572"/>
    <n v="11800"/>
    <n v="10.67"/>
    <n v="3785"/>
    <n v="32.08"/>
    <n v="3988.1535696969677"/>
    <n v="43330.12"/>
    <x v="1825"/>
    <n v="3452"/>
    <s v="Completed"/>
  </r>
  <r>
    <s v="CMP17359"/>
    <x v="4"/>
    <s v="Awareness"/>
    <x v="5"/>
    <s v="08-19-2024"/>
    <s v="29/11/2024"/>
    <x v="1"/>
    <s v="Chennai"/>
    <s v="Students"/>
    <s v="Tablet"/>
    <n v="91522"/>
    <n v="4895"/>
    <n v="5.35"/>
    <n v="1177"/>
    <n v="24.04"/>
    <n v="4663.28"/>
    <n v="42222"/>
    <x v="1826"/>
    <n v="213"/>
    <s v="Paused"/>
  </r>
  <r>
    <s v="CMP19737"/>
    <x v="1"/>
    <s v="Lead Gen"/>
    <x v="0"/>
    <s v="06-13-2024"/>
    <s v="2024-11-16"/>
    <x v="0"/>
    <s v="Pune"/>
    <s v="Students"/>
    <s v="Tablet"/>
    <n v="120738"/>
    <n v="11672"/>
    <n v="9.67"/>
    <n v="1296"/>
    <n v="11.1"/>
    <n v="250"/>
    <n v="18542.849999999999"/>
    <x v="1827"/>
    <n v="594"/>
    <s v="Active"/>
  </r>
  <r>
    <s v="CMP17719"/>
    <x v="4"/>
    <s v="Sales"/>
    <x v="3"/>
    <s v="2024-08-15"/>
    <s v="2024-11-10"/>
    <x v="0"/>
    <s v="Ahmedabad"/>
    <s v="Students"/>
    <s v="Mobile"/>
    <n v="26704"/>
    <n v="3284"/>
    <n v="12.3"/>
    <n v="470"/>
    <n v="14.31"/>
    <n v="3988.1535696969677"/>
    <m/>
    <x v="107"/>
    <n v="26"/>
    <s v="Paused"/>
  </r>
  <r>
    <s v="CMP14127"/>
    <x v="0"/>
    <s v="Awareness"/>
    <x v="5"/>
    <s v="2024-04-27"/>
    <s v="10-30-2024"/>
    <x v="0"/>
    <s v="Pune"/>
    <s v="Professionals"/>
    <s v="Mobile"/>
    <n v="142668"/>
    <n v="18473"/>
    <n v="12.95"/>
    <n v="3344"/>
    <n v="18.100000000000001"/>
    <n v="11221.93"/>
    <n v="20935.77"/>
    <x v="1828"/>
    <n v="2868"/>
    <s v="Active"/>
  </r>
  <r>
    <s v="CMP19521"/>
    <x v="2"/>
    <s v="Retargeting"/>
    <x v="5"/>
    <s v="01-07-2024"/>
    <s v="12-24-2024"/>
    <x v="2"/>
    <s v="Jaipur"/>
    <s v="Families"/>
    <s v="Tablet"/>
    <n v="38836"/>
    <n v="4491"/>
    <n v="11.56"/>
    <n v="1280"/>
    <n v="28.5"/>
    <n v="6480.51"/>
    <n v="45670.1"/>
    <x v="1829"/>
    <n v="1082"/>
    <s v="Paused"/>
  </r>
  <r>
    <s v="CMP13717"/>
    <x v="4"/>
    <s v="Awareness"/>
    <x v="2"/>
    <s v="13/03/2024"/>
    <s v="2024-11-03"/>
    <x v="0"/>
    <s v="Ahmedabad"/>
    <s v="Students"/>
    <s v="Mobile"/>
    <n v="155569"/>
    <n v="22440"/>
    <n v="14.42"/>
    <n v="1313"/>
    <n v="5.85"/>
    <n v="250"/>
    <n v="24328.52"/>
    <x v="1830"/>
    <n v="988"/>
    <s v="Active"/>
  </r>
  <r>
    <s v="CMP16733"/>
    <x v="1"/>
    <s v="Awareness"/>
    <x v="5"/>
    <s v="2024-04-28"/>
    <s v="2024-11-09"/>
    <x v="2"/>
    <s v="Delhi"/>
    <s v="Families"/>
    <s v="Desktop"/>
    <n v="140850"/>
    <n v="4192"/>
    <n v="2.98"/>
    <n v="936"/>
    <n v="22.33"/>
    <n v="11651.91"/>
    <n v="26337.21"/>
    <x v="1831"/>
    <n v="572"/>
    <s v="Active"/>
  </r>
  <r>
    <s v="CMP16619"/>
    <x v="0"/>
    <s v="Lead Gen"/>
    <x v="4"/>
    <s v="2024-09-09"/>
    <s v="02/12/2024"/>
    <x v="0"/>
    <s v="Mumbai"/>
    <s v="Business Owners"/>
    <s v="Tablet"/>
    <n v="29614"/>
    <n v="2166"/>
    <n v="7.31"/>
    <n v="581"/>
    <n v="26.82"/>
    <n v="250"/>
    <n v="18595.96"/>
    <x v="1832"/>
    <n v="307"/>
    <s v="Completed"/>
  </r>
  <r>
    <s v="CMP16852"/>
    <x v="0"/>
    <s v="Retargeting"/>
    <x v="5"/>
    <s v="01-16-2024"/>
    <s v="11-30-2024"/>
    <x v="2"/>
    <s v="Jaipur"/>
    <s v="Students"/>
    <s v="Mobile"/>
    <n v="10636"/>
    <n v="868"/>
    <n v="8.16"/>
    <n v="189"/>
    <n v="21.77"/>
    <n v="250"/>
    <n v="48851.1"/>
    <x v="1833"/>
    <n v="17"/>
    <s v="Completed"/>
  </r>
  <r>
    <s v="CMP12285"/>
    <x v="0"/>
    <s v="Retargeting"/>
    <x v="5"/>
    <s v="02-18-2024"/>
    <s v="2024-12-04"/>
    <x v="0"/>
    <s v="Mumbai"/>
    <s v="Families"/>
    <s v="Mobile"/>
    <n v="174853"/>
    <n v="16998"/>
    <n v="9.7200000000000006"/>
    <n v="1175"/>
    <n v="6.91"/>
    <n v="250"/>
    <n v="32134.41"/>
    <x v="1834"/>
    <n v="299"/>
    <s v="Paused"/>
  </r>
  <r>
    <s v="CMP19451"/>
    <x v="0"/>
    <s v="Retargeting"/>
    <x v="4"/>
    <s v="2024-02-18"/>
    <s v="12-06-2024"/>
    <x v="0"/>
    <s v="Ahmedabad"/>
    <s v="Business Owners"/>
    <s v="Desktop"/>
    <n v="47367"/>
    <n v="2341"/>
    <n v="4.9400000000000004"/>
    <n v="362"/>
    <n v="15.46"/>
    <n v="4021.4266195524165"/>
    <n v="12383.7"/>
    <x v="1835"/>
    <n v="115"/>
    <s v="Completed"/>
  </r>
  <r>
    <s v="CMP19367"/>
    <x v="1"/>
    <s v="Retargeting"/>
    <x v="5"/>
    <s v="05-11-2024"/>
    <s v="19/12/2024"/>
    <x v="0"/>
    <s v="Pune"/>
    <s v="Professionals"/>
    <s v="Desktop"/>
    <n v="93731"/>
    <n v="4209"/>
    <n v="4.49"/>
    <n v="641"/>
    <n v="15.23"/>
    <n v="2204.2199999999998"/>
    <n v="33007.1"/>
    <x v="1836"/>
    <n v="219"/>
    <s v="Completed"/>
  </r>
  <r>
    <s v="CMP10472"/>
    <x v="2"/>
    <s v="Sales"/>
    <x v="3"/>
    <s v="08-02-2024"/>
    <s v="11-12-2024"/>
    <x v="0"/>
    <s v="Pune"/>
    <s v="Families"/>
    <s v="Mobile"/>
    <n v="66630"/>
    <n v="306"/>
    <n v="0.46"/>
    <n v="17"/>
    <n v="5.56"/>
    <n v="1146.47"/>
    <n v="4952.17"/>
    <x v="1837"/>
    <n v="3"/>
    <s v="Paused"/>
  </r>
  <r>
    <s v="CMP18247"/>
    <x v="0"/>
    <s v="Lead Gen"/>
    <x v="1"/>
    <s v="15/10/2024"/>
    <s v="08/12/2024"/>
    <x v="1"/>
    <s v="Bengaluru"/>
    <s v="Business Owners"/>
    <s v="Desktop"/>
    <n v="91292"/>
    <n v="3737"/>
    <n v="4.09"/>
    <n v="72"/>
    <n v="1.93"/>
    <n v="250"/>
    <n v="17340.79"/>
    <x v="1838"/>
    <n v="19"/>
    <s v="Completed"/>
  </r>
  <r>
    <s v="CMP15615"/>
    <x v="0"/>
    <s v="Lead Gen"/>
    <x v="0"/>
    <s v="05/08/2024"/>
    <s v="2024-12-15"/>
    <x v="2"/>
    <s v="Delhi"/>
    <s v="Professionals"/>
    <s v="Mobile"/>
    <n v="7815"/>
    <n v="725"/>
    <n v="9.2799999999999994"/>
    <n v="187"/>
    <n v="25.79"/>
    <n v="10278.719999999999"/>
    <n v="16126.38"/>
    <x v="1839"/>
    <n v="112"/>
    <s v="Active"/>
  </r>
  <r>
    <s v="CMP16832"/>
    <x v="4"/>
    <s v="Retargeting"/>
    <x v="3"/>
    <s v="02-14-2024"/>
    <s v="12-12-2024"/>
    <x v="0"/>
    <s v="Pune"/>
    <s v="Business Owners"/>
    <s v="Desktop"/>
    <n v="114315"/>
    <n v="11228"/>
    <n v="9.82"/>
    <n v="2752"/>
    <n v="24.51"/>
    <n v="14441.56"/>
    <n v="28465.52"/>
    <x v="1840"/>
    <n v="1038"/>
    <s v="Completed"/>
  </r>
  <r>
    <s v="CMP10045"/>
    <x v="4"/>
    <s v="Awareness"/>
    <x v="4"/>
    <s v="10/01/2024"/>
    <s v="12-11-2024"/>
    <x v="2"/>
    <s v="Delhi"/>
    <s v="Business Owners"/>
    <s v="Tablet"/>
    <n v="167013"/>
    <n v="12698"/>
    <n v="7.6"/>
    <n v="1665"/>
    <n v="13.11"/>
    <n v="4021.4266195524165"/>
    <n v="47639.199999999997"/>
    <x v="1841"/>
    <n v="1141"/>
    <s v="Completed"/>
  </r>
  <r>
    <s v="CMP13101"/>
    <x v="0"/>
    <s v="Awareness"/>
    <x v="3"/>
    <s v="2024-01-19"/>
    <s v="12-04-2024"/>
    <x v="2"/>
    <s v="Delhi"/>
    <s v="Business Owners"/>
    <s v="Desktop"/>
    <n v="77068"/>
    <n v="5773"/>
    <n v="7.49"/>
    <n v="1605"/>
    <n v="27.8"/>
    <n v="7372.03"/>
    <n v="5973.13"/>
    <x v="1842"/>
    <n v="886"/>
    <s v="Active"/>
  </r>
  <r>
    <s v="CMP11995"/>
    <x v="1"/>
    <s v="Awareness"/>
    <x v="3"/>
    <s v="26/01/2024"/>
    <s v="2024-11-14"/>
    <x v="1"/>
    <s v="Bengaluru"/>
    <s v="Students"/>
    <s v="Desktop"/>
    <n v="36547"/>
    <n v="1591"/>
    <n v="4.3499999999999996"/>
    <n v="123"/>
    <n v="7.73"/>
    <n v="3988.1535696969677"/>
    <n v="44088.87"/>
    <x v="1843"/>
    <n v="88"/>
    <s v="Completed"/>
  </r>
  <r>
    <s v="CMP13031"/>
    <x v="2"/>
    <s v="Sales"/>
    <x v="1"/>
    <s v="06-27-2024"/>
    <s v="2024-12-22"/>
    <x v="0"/>
    <s v="Ahmedabad"/>
    <s v="Professionals"/>
    <s v="Mobile"/>
    <n v="188124"/>
    <n v="26614"/>
    <n v="14.15"/>
    <n v="5405"/>
    <n v="20.309999999999999"/>
    <n v="3891.7088323699436"/>
    <n v="36686.839999999997"/>
    <x v="1844"/>
    <n v="1599"/>
    <s v="Completed"/>
  </r>
  <r>
    <s v="CMP10084"/>
    <x v="3"/>
    <s v="Sales"/>
    <x v="4"/>
    <s v="2024-08-07"/>
    <s v="11-29-2024"/>
    <x v="3"/>
    <s v="Kolkata"/>
    <s v="Business Owners"/>
    <s v="Mobile"/>
    <n v="178766"/>
    <n v="15792"/>
    <n v="8.83"/>
    <n v="4207"/>
    <n v="26.64"/>
    <n v="13638.37"/>
    <m/>
    <x v="107"/>
    <n v="1921"/>
    <s v="Paused"/>
  </r>
  <r>
    <s v="CMP11396"/>
    <x v="1"/>
    <s v="Lead Gen"/>
    <x v="4"/>
    <s v="05/10/2024"/>
    <s v="10-30-2024"/>
    <x v="2"/>
    <s v="Delhi"/>
    <s v="Professionals"/>
    <s v="Desktop"/>
    <n v="112551"/>
    <n v="15357"/>
    <n v="13.64"/>
    <n v="1748"/>
    <n v="11.38"/>
    <n v="250"/>
    <n v="38915.78"/>
    <x v="1845"/>
    <n v="1693"/>
    <s v="Active"/>
  </r>
  <r>
    <s v="CMP19960"/>
    <x v="1"/>
    <s v="Lead Gen"/>
    <x v="3"/>
    <s v="23/04/2024"/>
    <s v="12-26-2024"/>
    <x v="0"/>
    <s v="Ahmedabad"/>
    <s v="Business Owners"/>
    <s v="Mobile"/>
    <n v="159493"/>
    <n v="21519"/>
    <n v="13.49"/>
    <n v="6591"/>
    <n v="30.63"/>
    <n v="6586.33"/>
    <n v="40642.480000000003"/>
    <x v="1846"/>
    <n v="6111"/>
    <s v="Active"/>
  </r>
  <r>
    <s v="CMP10453"/>
    <x v="4"/>
    <s v="Awareness"/>
    <x v="1"/>
    <s v="15/02/2024"/>
    <s v="12-10-2024"/>
    <x v="1"/>
    <s v="Chennai"/>
    <s v="Business Owners"/>
    <s v="Desktop"/>
    <n v="97169"/>
    <n v="1627"/>
    <n v="1.67"/>
    <n v="366"/>
    <n v="22.5"/>
    <n v="250"/>
    <n v="4801.45"/>
    <x v="1847"/>
    <n v="361"/>
    <s v="Active"/>
  </r>
  <r>
    <s v="CMP17812"/>
    <x v="1"/>
    <s v="Sales"/>
    <x v="5"/>
    <s v="2024-04-23"/>
    <s v="01/12/2024"/>
    <x v="3"/>
    <s v="Kolkata"/>
    <s v="Professionals"/>
    <s v="Tablet"/>
    <n v="11601"/>
    <n v="1445"/>
    <n v="12.46"/>
    <n v="381"/>
    <n v="26.37"/>
    <n v="3817.8497265160554"/>
    <n v="21971.81"/>
    <x v="1848"/>
    <n v="319"/>
    <s v="Paused"/>
  </r>
  <r>
    <s v="CMP19248"/>
    <x v="1"/>
    <s v="Awareness"/>
    <x v="3"/>
    <s v="18/07/2024"/>
    <s v="11-24-2024"/>
    <x v="0"/>
    <s v="Mumbai"/>
    <s v="Professionals"/>
    <s v="Mobile"/>
    <n v="188799"/>
    <n v="22867"/>
    <n v="12.11"/>
    <n v="274"/>
    <n v="1.2"/>
    <n v="250"/>
    <m/>
    <x v="107"/>
    <n v="173"/>
    <s v="Active"/>
  </r>
  <r>
    <s v="CMP10204"/>
    <x v="3"/>
    <s v="Sales"/>
    <x v="0"/>
    <s v="2024-04-20"/>
    <s v="2024-11-14"/>
    <x v="0"/>
    <s v="Ahmedabad"/>
    <s v="Business Owners"/>
    <s v="Tablet"/>
    <n v="28913"/>
    <n v="4233"/>
    <n v="14.64"/>
    <n v="1215"/>
    <n v="28.7"/>
    <n v="250"/>
    <n v="16272.25"/>
    <x v="1849"/>
    <n v="824"/>
    <s v="Paused"/>
  </r>
  <r>
    <s v="CMP14656"/>
    <x v="3"/>
    <s v="Sales"/>
    <x v="5"/>
    <s v="05-03-2024"/>
    <s v="2024-11-24"/>
    <x v="2"/>
    <s v="Jaipur"/>
    <s v="Professionals"/>
    <s v="Tablet"/>
    <n v="156348"/>
    <n v="208"/>
    <n v="0.13"/>
    <n v="48"/>
    <n v="23.08"/>
    <n v="3817.8497265160554"/>
    <n v="44760.38"/>
    <x v="1850"/>
    <n v="17"/>
    <s v="Completed"/>
  </r>
  <r>
    <s v="CMP16334"/>
    <x v="0"/>
    <s v="Awareness"/>
    <x v="5"/>
    <s v="2024-09-15"/>
    <s v="20/11/2024"/>
    <x v="0"/>
    <s v="Mumbai"/>
    <s v="Families"/>
    <s v="Tablet"/>
    <n v="28754"/>
    <n v="1184"/>
    <n v="4.12"/>
    <n v="134"/>
    <n v="11.32"/>
    <n v="3817.8497265160554"/>
    <n v="15066.44"/>
    <x v="1851"/>
    <n v="29"/>
    <s v="Paused"/>
  </r>
  <r>
    <s v="CMP11029"/>
    <x v="4"/>
    <s v="Retargeting"/>
    <x v="0"/>
    <s v="2024-03-27"/>
    <s v="12-26-2024"/>
    <x v="2"/>
    <s v="Delhi"/>
    <s v="Students"/>
    <s v="Mobile"/>
    <n v="176533"/>
    <n v="19787"/>
    <n v="11.21"/>
    <n v="5168"/>
    <n v="26.12"/>
    <n v="250"/>
    <n v="47428.07"/>
    <x v="1852"/>
    <n v="1979"/>
    <s v="Active"/>
  </r>
  <r>
    <s v="CMP17217"/>
    <x v="2"/>
    <s v="Awareness"/>
    <x v="5"/>
    <s v="2024-05-08"/>
    <s v="2024-11-16"/>
    <x v="2"/>
    <s v="Jaipur"/>
    <s v="Families"/>
    <s v="Tablet"/>
    <n v="80507"/>
    <n v="6379"/>
    <n v="7.92"/>
    <n v="781"/>
    <n v="12.24"/>
    <n v="14773.06"/>
    <n v="13851.36"/>
    <x v="1853"/>
    <n v="331"/>
    <s v="Completed"/>
  </r>
  <r>
    <s v="CMP16984"/>
    <x v="4"/>
    <s v="Sales"/>
    <x v="2"/>
    <s v="02-15-2024"/>
    <s v="05/11/2024"/>
    <x v="2"/>
    <s v="Delhi"/>
    <s v="Students"/>
    <s v="Mobile"/>
    <n v="82828"/>
    <n v="8854"/>
    <n v="10.69"/>
    <n v="2222"/>
    <n v="25.1"/>
    <n v="11295.85"/>
    <n v="43163.63"/>
    <x v="1854"/>
    <n v="1908"/>
    <s v="Paused"/>
  </r>
  <r>
    <s v="CMP14850"/>
    <x v="3"/>
    <s v="Lead Gen"/>
    <x v="4"/>
    <s v="08/07/2024"/>
    <s v="2024-12-15"/>
    <x v="3"/>
    <s v="Kolkata"/>
    <s v="Families"/>
    <s v="Mobile"/>
    <n v="74361"/>
    <n v="5579"/>
    <n v="7.5"/>
    <n v="1717"/>
    <n v="30.78"/>
    <n v="250"/>
    <n v="15292.56"/>
    <x v="1855"/>
    <n v="1113"/>
    <s v="Active"/>
  </r>
  <r>
    <s v="CMP18299"/>
    <x v="4"/>
    <s v="Awareness"/>
    <x v="3"/>
    <s v="2024-01-07"/>
    <s v="17/11/2024"/>
    <x v="0"/>
    <s v="Mumbai"/>
    <s v="Students"/>
    <s v="Tablet"/>
    <n v="38153"/>
    <n v="551"/>
    <n v="1.44"/>
    <n v="69"/>
    <n v="12.52"/>
    <n v="3197.9"/>
    <n v="18874.02"/>
    <x v="1856"/>
    <n v="64"/>
    <s v="Active"/>
  </r>
  <r>
    <s v="CMP13223"/>
    <x v="1"/>
    <s v="Awareness"/>
    <x v="2"/>
    <s v="2024-09-15"/>
    <s v="03/11/2024"/>
    <x v="1"/>
    <s v="Bengaluru"/>
    <s v="Business Owners"/>
    <s v="Mobile"/>
    <n v="145509"/>
    <n v="1970"/>
    <n v="1.35"/>
    <n v="445"/>
    <n v="22.59"/>
    <n v="250"/>
    <n v="47619.45"/>
    <x v="1857"/>
    <n v="101"/>
    <s v="Completed"/>
  </r>
  <r>
    <s v="CMP18602"/>
    <x v="1"/>
    <s v="Lead Gen"/>
    <x v="5"/>
    <s v="20/10/2024"/>
    <s v="11-03-2024"/>
    <x v="0"/>
    <s v="Ahmedabad"/>
    <s v="Students"/>
    <s v="Desktop"/>
    <n v="190697"/>
    <n v="2287"/>
    <n v="1.2"/>
    <n v="475"/>
    <n v="20.77"/>
    <n v="3817.8497265160554"/>
    <n v="31027.96"/>
    <x v="1858"/>
    <n v="394"/>
    <s v="Active"/>
  </r>
  <r>
    <s v="CMP17891"/>
    <x v="2"/>
    <s v="Sales"/>
    <x v="5"/>
    <s v="11/03/2024"/>
    <s v="12-13-2024"/>
    <x v="2"/>
    <s v="Jaipur"/>
    <s v="Professionals"/>
    <s v="Desktop"/>
    <n v="16916"/>
    <n v="656"/>
    <n v="3.88"/>
    <n v="55"/>
    <n v="8.3800000000000008"/>
    <n v="250"/>
    <n v="21532.23"/>
    <x v="1859"/>
    <n v="53"/>
    <s v="Paused"/>
  </r>
  <r>
    <s v="CMP19211"/>
    <x v="1"/>
    <s v="Retargeting"/>
    <x v="3"/>
    <s v="04/04/2024"/>
    <s v="2024-12-17"/>
    <x v="0"/>
    <s v="Ahmedabad"/>
    <s v="Business Owners"/>
    <s v="Tablet"/>
    <n v="58416"/>
    <n v="7106"/>
    <n v="12.16"/>
    <n v="2267"/>
    <n v="31.9"/>
    <n v="250"/>
    <n v="32776.36"/>
    <x v="1860"/>
    <n v="1661"/>
    <s v="Completed"/>
  </r>
  <r>
    <s v="CMP16151"/>
    <x v="1"/>
    <s v="Awareness"/>
    <x v="3"/>
    <s v="12/08/2024"/>
    <s v="2024-12-02"/>
    <x v="1"/>
    <s v="Chennai"/>
    <s v="Business Owners"/>
    <s v="Desktop"/>
    <n v="20263"/>
    <n v="338"/>
    <n v="1.67"/>
    <n v="100"/>
    <n v="29.59"/>
    <n v="10151.06"/>
    <n v="41565.43"/>
    <x v="1861"/>
    <n v="36"/>
    <s v="Paused"/>
  </r>
  <r>
    <s v="CMP12426"/>
    <x v="2"/>
    <s v="Retargeting"/>
    <x v="3"/>
    <s v="11/09/2024"/>
    <s v="30/11/2024"/>
    <x v="3"/>
    <s v="Kolkata"/>
    <s v="Students"/>
    <s v="Desktop"/>
    <n v="193722"/>
    <n v="16957"/>
    <n v="8.75"/>
    <n v="429"/>
    <n v="2.5299999999999998"/>
    <n v="250"/>
    <n v="17297.490000000002"/>
    <x v="1862"/>
    <n v="143"/>
    <s v="Completed"/>
  </r>
  <r>
    <s v="CMP19886"/>
    <x v="1"/>
    <s v="Awareness"/>
    <x v="4"/>
    <s v="2024-02-17"/>
    <s v="12-10-2024"/>
    <x v="2"/>
    <s v="Lucknow"/>
    <s v="Professionals"/>
    <s v="Mobile"/>
    <n v="197029"/>
    <n v="26641"/>
    <n v="13.52"/>
    <n v="4907"/>
    <n v="18.420000000000002"/>
    <n v="250"/>
    <m/>
    <x v="107"/>
    <n v="986"/>
    <s v="Active"/>
  </r>
  <r>
    <s v="CMP11707"/>
    <x v="0"/>
    <s v="Lead Gen"/>
    <x v="3"/>
    <s v="10-02-2024"/>
    <s v="05/11/2024"/>
    <x v="3"/>
    <s v="Kolkata"/>
    <s v="Business Owners"/>
    <s v="Tablet"/>
    <n v="124606"/>
    <n v="7907"/>
    <n v="6.35"/>
    <n v="2234"/>
    <n v="28.25"/>
    <n v="3988.1535696969677"/>
    <n v="24171.47"/>
    <x v="1863"/>
    <n v="1964"/>
    <s v="Completed"/>
  </r>
  <r>
    <s v="CMP16128"/>
    <x v="1"/>
    <s v="Retargeting"/>
    <x v="2"/>
    <s v="27/05/2024"/>
    <s v="2024-10-31"/>
    <x v="2"/>
    <s v="Lucknow"/>
    <s v="Professionals"/>
    <s v="Tablet"/>
    <n v="11693"/>
    <n v="1189"/>
    <n v="10.17"/>
    <n v="139"/>
    <n v="11.69"/>
    <n v="3982.6304252733912"/>
    <n v="16691.240000000002"/>
    <x v="1864"/>
    <n v="20"/>
    <s v="Paused"/>
  </r>
  <r>
    <s v="CMP16012"/>
    <x v="1"/>
    <s v="Retargeting"/>
    <x v="2"/>
    <s v="2024-02-09"/>
    <s v="12-28-2024"/>
    <x v="2"/>
    <s v="Delhi"/>
    <s v="Professionals"/>
    <s v="Desktop"/>
    <n v="4958"/>
    <n v="509"/>
    <n v="10.27"/>
    <n v="67"/>
    <n v="13.16"/>
    <n v="3982.6304252733912"/>
    <n v="17997.68"/>
    <x v="1865"/>
    <n v="42"/>
    <s v="Active"/>
  </r>
  <r>
    <s v="CMP14317"/>
    <x v="1"/>
    <s v="Awareness"/>
    <x v="5"/>
    <s v="01-28-2024"/>
    <s v="2024-10-30"/>
    <x v="3"/>
    <s v="Kolkata"/>
    <s v="Professionals"/>
    <s v="Tablet"/>
    <n v="52716"/>
    <n v="7337"/>
    <n v="13.92"/>
    <n v="1412"/>
    <n v="19.239999999999998"/>
    <n v="250"/>
    <n v="9727.73"/>
    <x v="1866"/>
    <n v="1066"/>
    <s v="Active"/>
  </r>
  <r>
    <s v="CMP11185"/>
    <x v="1"/>
    <s v="Awareness"/>
    <x v="5"/>
    <s v="2024-08-12"/>
    <s v="11/11/2024"/>
    <x v="1"/>
    <s v="Bengaluru"/>
    <s v="Business Owners"/>
    <s v="Mobile"/>
    <n v="190264"/>
    <n v="18576"/>
    <n v="9.76"/>
    <n v="1596"/>
    <n v="8.59"/>
    <n v="3817.8497265160554"/>
    <n v="12540.82"/>
    <x v="1867"/>
    <n v="502"/>
    <s v="Completed"/>
  </r>
  <r>
    <s v="CMP17803"/>
    <x v="4"/>
    <s v="Lead Gen"/>
    <x v="5"/>
    <s v="2024-04-11"/>
    <s v="24/11/2024"/>
    <x v="3"/>
    <s v="Kolkata"/>
    <s v="Families"/>
    <s v="Desktop"/>
    <n v="120914"/>
    <n v="4469"/>
    <n v="3.7"/>
    <n v="405"/>
    <n v="9.06"/>
    <n v="14737.19"/>
    <m/>
    <x v="107"/>
    <n v="92"/>
    <s v="Paused"/>
  </r>
  <r>
    <s v="CMP10309"/>
    <x v="2"/>
    <s v="Sales"/>
    <x v="5"/>
    <s v="11/09/2024"/>
    <s v="2024-12-20"/>
    <x v="0"/>
    <s v="Mumbai"/>
    <s v="Professionals"/>
    <s v="Tablet"/>
    <n v="41671"/>
    <n v="2754"/>
    <n v="6.61"/>
    <n v="291"/>
    <n v="10.57"/>
    <n v="250"/>
    <n v="44760.55"/>
    <x v="1868"/>
    <n v="160"/>
    <s v="Active"/>
  </r>
  <r>
    <s v="CMP19159"/>
    <x v="4"/>
    <s v="Retargeting"/>
    <x v="5"/>
    <s v="08/05/2024"/>
    <s v="2024-12-20"/>
    <x v="0"/>
    <s v="Mumbai"/>
    <s v="Professionals"/>
    <s v="Mobile"/>
    <n v="48811"/>
    <n v="2536"/>
    <n v="5.2"/>
    <n v="482"/>
    <n v="19.010000000000002"/>
    <n v="250"/>
    <n v="18793.599999999999"/>
    <x v="1869"/>
    <n v="285"/>
    <s v="Completed"/>
  </r>
  <r>
    <s v="CMP17787"/>
    <x v="4"/>
    <s v="Sales"/>
    <x v="2"/>
    <s v="05-13-2024"/>
    <s v="2024-12-27"/>
    <x v="2"/>
    <s v="Jaipur"/>
    <s v="Families"/>
    <s v="Desktop"/>
    <n v="172759"/>
    <n v="12189"/>
    <n v="7.06"/>
    <n v="573"/>
    <n v="4.7"/>
    <n v="14780.28"/>
    <n v="42583.13"/>
    <x v="1870"/>
    <n v="133"/>
    <s v="Completed"/>
  </r>
  <r>
    <s v="CMP19581"/>
    <x v="1"/>
    <s v="Retargeting"/>
    <x v="0"/>
    <s v="02-18-2024"/>
    <s v="27/11/2024"/>
    <x v="1"/>
    <s v="Bengaluru"/>
    <s v="Professionals"/>
    <s v="Desktop"/>
    <n v="124437"/>
    <n v="2575"/>
    <n v="2.0699999999999998"/>
    <n v="349"/>
    <n v="13.55"/>
    <n v="3830.4648972188602"/>
    <n v="41485.06"/>
    <x v="1871"/>
    <n v="157"/>
    <s v="Paused"/>
  </r>
  <r>
    <s v="CMP16648"/>
    <x v="3"/>
    <s v="Sales"/>
    <x v="3"/>
    <s v="2024-03-27"/>
    <s v="19/11/2024"/>
    <x v="3"/>
    <s v="Kolkata"/>
    <s v="Families"/>
    <s v="Mobile"/>
    <n v="28545"/>
    <n v="3431"/>
    <n v="12.02"/>
    <n v="350"/>
    <n v="10.199999999999999"/>
    <n v="250"/>
    <n v="29776.07"/>
    <x v="1872"/>
    <n v="332"/>
    <s v="Active"/>
  </r>
  <r>
    <s v="CMP15629"/>
    <x v="4"/>
    <s v="Retargeting"/>
    <x v="4"/>
    <s v="2024-03-09"/>
    <s v="12-15-2024"/>
    <x v="0"/>
    <s v="Pune"/>
    <s v="Business Owners"/>
    <s v="Tablet"/>
    <n v="159323"/>
    <n v="7640"/>
    <n v="4.8"/>
    <n v="2095"/>
    <n v="27.42"/>
    <n v="250"/>
    <n v="30393.72"/>
    <x v="1873"/>
    <n v="1198"/>
    <s v="Active"/>
  </r>
  <r>
    <s v="CMP16457"/>
    <x v="1"/>
    <s v="Lead Gen"/>
    <x v="5"/>
    <s v="2024-01-25"/>
    <s v="16/12/2024"/>
    <x v="2"/>
    <s v="Lucknow"/>
    <s v="Students"/>
    <s v="Desktop"/>
    <n v="83228"/>
    <n v="5371"/>
    <n v="6.45"/>
    <n v="1783"/>
    <n v="33.200000000000003"/>
    <n v="250"/>
    <n v="23910.77"/>
    <x v="1874"/>
    <n v="862"/>
    <s v="Active"/>
  </r>
  <r>
    <s v="CMP13060"/>
    <x v="1"/>
    <s v="Retargeting"/>
    <x v="5"/>
    <s v="2024-04-21"/>
    <s v="11-04-2024"/>
    <x v="0"/>
    <s v="Ahmedabad"/>
    <s v="Families"/>
    <s v="Tablet"/>
    <n v="106975"/>
    <n v="10457"/>
    <n v="9.7799999999999994"/>
    <n v="3234"/>
    <n v="30.93"/>
    <n v="11662.17"/>
    <n v="26966.3"/>
    <x v="1875"/>
    <n v="997"/>
    <s v="Active"/>
  </r>
  <r>
    <s v="CMP15330"/>
    <x v="1"/>
    <s v="Lead Gen"/>
    <x v="3"/>
    <s v="01-29-2024"/>
    <s v="11-04-2024"/>
    <x v="0"/>
    <s v="Pune"/>
    <s v="Families"/>
    <s v="Mobile"/>
    <n v="146959"/>
    <n v="19142"/>
    <n v="13.03"/>
    <n v="1378"/>
    <n v="7.2"/>
    <n v="3988.1535696969677"/>
    <n v="29035.66"/>
    <x v="1876"/>
    <n v="333"/>
    <s v="Paused"/>
  </r>
  <r>
    <s v="CMP17361"/>
    <x v="3"/>
    <s v="Awareness"/>
    <x v="2"/>
    <s v="2024-05-15"/>
    <s v="2024-11-22"/>
    <x v="0"/>
    <s v="Mumbai"/>
    <s v="Business Owners"/>
    <s v="Tablet"/>
    <n v="111353"/>
    <n v="15871"/>
    <n v="14.25"/>
    <n v="4004"/>
    <n v="25.23"/>
    <n v="8916.89"/>
    <n v="28316.81"/>
    <x v="1877"/>
    <n v="2055"/>
    <s v="Active"/>
  </r>
  <r>
    <s v="CMP14752"/>
    <x v="1"/>
    <s v="Retargeting"/>
    <x v="1"/>
    <s v="20/04/2024"/>
    <s v="08/12/2024"/>
    <x v="2"/>
    <s v="Delhi"/>
    <s v="Business Owners"/>
    <s v="Tablet"/>
    <n v="20864"/>
    <n v="131"/>
    <n v="0.63"/>
    <n v="21"/>
    <n v="16.03"/>
    <n v="3312.91"/>
    <n v="22049.86"/>
    <x v="1878"/>
    <n v="1"/>
    <s v="Completed"/>
  </r>
  <r>
    <s v="CMP12457"/>
    <x v="2"/>
    <s v="Awareness"/>
    <x v="4"/>
    <s v="04-30-2024"/>
    <s v="12-06-2024"/>
    <x v="2"/>
    <s v="Lucknow"/>
    <s v="Students"/>
    <s v="Tablet"/>
    <n v="10144"/>
    <n v="510"/>
    <n v="5.03"/>
    <n v="109"/>
    <n v="21.37"/>
    <n v="250"/>
    <n v="40985.29"/>
    <x v="1879"/>
    <n v="70"/>
    <s v="Paused"/>
  </r>
  <r>
    <s v="CMP14528"/>
    <x v="0"/>
    <s v="Awareness"/>
    <x v="2"/>
    <s v="2024-06-28"/>
    <s v="03/11/2024"/>
    <x v="1"/>
    <s v="Bengaluru"/>
    <s v="Students"/>
    <s v="Tablet"/>
    <n v="136277"/>
    <n v="6233"/>
    <n v="4.57"/>
    <n v="1061"/>
    <n v="17.02"/>
    <n v="250"/>
    <n v="19240.13"/>
    <x v="1880"/>
    <n v="367"/>
    <s v="Completed"/>
  </r>
  <r>
    <s v="CMP17073"/>
    <x v="3"/>
    <s v="Retargeting"/>
    <x v="4"/>
    <s v="02/03/2024"/>
    <s v="17/12/2024"/>
    <x v="0"/>
    <s v="Ahmedabad"/>
    <s v="Students"/>
    <s v="Mobile"/>
    <n v="149970"/>
    <n v="5058"/>
    <n v="3.37"/>
    <n v="39"/>
    <n v="0.77"/>
    <n v="4021.4266195524165"/>
    <n v="8386.99"/>
    <x v="1881"/>
    <n v="37"/>
    <s v="Paused"/>
  </r>
  <r>
    <s v="CMP19493"/>
    <x v="3"/>
    <s v="Lead Gen"/>
    <x v="3"/>
    <s v="2024-02-04"/>
    <s v="03/11/2024"/>
    <x v="0"/>
    <s v="Ahmedabad"/>
    <s v="Families"/>
    <s v="Desktop"/>
    <n v="131747"/>
    <n v="15113"/>
    <n v="11.47"/>
    <n v="1872"/>
    <n v="12.39"/>
    <n v="13063.59"/>
    <n v="3410.15"/>
    <x v="1882"/>
    <n v="1122"/>
    <s v="Active"/>
  </r>
  <r>
    <s v="CMP11940"/>
    <x v="3"/>
    <s v="Lead Gen"/>
    <x v="1"/>
    <s v="2024-02-25"/>
    <s v="2024-12-25"/>
    <x v="0"/>
    <s v="Mumbai"/>
    <s v="Professionals"/>
    <s v="Desktop"/>
    <n v="148550"/>
    <n v="16811"/>
    <n v="11.32"/>
    <n v="2331"/>
    <n v="13.87"/>
    <n v="3891.7088323699436"/>
    <n v="40781.660000000003"/>
    <x v="1883"/>
    <n v="638"/>
    <s v="Active"/>
  </r>
  <r>
    <s v="CMP19476"/>
    <x v="0"/>
    <s v="Awareness"/>
    <x v="4"/>
    <s v="04-20-2024"/>
    <s v="01/11/2024"/>
    <x v="0"/>
    <s v="Pune"/>
    <s v="Professionals"/>
    <s v="Mobile"/>
    <n v="59895"/>
    <n v="2781"/>
    <n v="4.6399999999999997"/>
    <n v="114"/>
    <n v="4.0999999999999996"/>
    <n v="250"/>
    <n v="34048.910000000003"/>
    <x v="1884"/>
    <n v="110"/>
    <s v="Active"/>
  </r>
  <r>
    <s v="CMP17344"/>
    <x v="0"/>
    <s v="Lead Gen"/>
    <x v="1"/>
    <s v="2024-06-14"/>
    <s v="2024-11-25"/>
    <x v="2"/>
    <s v="Lucknow"/>
    <s v="Families"/>
    <s v="Desktop"/>
    <n v="172253"/>
    <n v="12520"/>
    <n v="7.27"/>
    <n v="3766"/>
    <n v="30.08"/>
    <n v="12210.18"/>
    <n v="20456.79"/>
    <x v="1885"/>
    <n v="3331"/>
    <s v="Completed"/>
  </r>
  <r>
    <s v="CMP17728"/>
    <x v="1"/>
    <s v="Awareness"/>
    <x v="2"/>
    <s v="17/08/2024"/>
    <s v="15/11/2024"/>
    <x v="2"/>
    <s v="Lucknow"/>
    <s v="Students"/>
    <s v="Tablet"/>
    <n v="43457"/>
    <n v="6454"/>
    <n v="14.85"/>
    <n v="326"/>
    <n v="5.05"/>
    <n v="3982.6304252733912"/>
    <n v="26902.080000000002"/>
    <x v="1886"/>
    <n v="298"/>
    <s v="Paused"/>
  </r>
  <r>
    <s v="CMP15202"/>
    <x v="3"/>
    <s v="Sales"/>
    <x v="4"/>
    <s v="17/04/2024"/>
    <s v="11-26-2024"/>
    <x v="0"/>
    <s v="Mumbai"/>
    <s v="Business Owners"/>
    <s v="Desktop"/>
    <n v="7740"/>
    <n v="199"/>
    <n v="2.57"/>
    <n v="49"/>
    <n v="24.62"/>
    <n v="14578.02"/>
    <n v="37293.730000000003"/>
    <x v="1887"/>
    <n v="38"/>
    <s v="Completed"/>
  </r>
  <r>
    <s v="CMP13283"/>
    <x v="1"/>
    <s v="Lead Gen"/>
    <x v="4"/>
    <s v="2024-03-13"/>
    <s v="11-23-2024"/>
    <x v="1"/>
    <s v="Chennai"/>
    <s v="Business Owners"/>
    <s v="Tablet"/>
    <n v="170972"/>
    <n v="5778"/>
    <n v="3.38"/>
    <n v="284"/>
    <n v="4.92"/>
    <n v="4021.4266195524165"/>
    <n v="29962.720000000001"/>
    <x v="1888"/>
    <n v="225"/>
    <s v="Active"/>
  </r>
  <r>
    <s v="CMP17655"/>
    <x v="4"/>
    <s v="Awareness"/>
    <x v="3"/>
    <s v="2024-07-13"/>
    <s v="2024-11-05"/>
    <x v="1"/>
    <s v="Bengaluru"/>
    <s v="Professionals"/>
    <s v="Desktop"/>
    <n v="121155"/>
    <n v="16744"/>
    <n v="13.82"/>
    <n v="497"/>
    <n v="2.97"/>
    <n v="250"/>
    <n v="39324.93"/>
    <x v="1889"/>
    <n v="199"/>
    <s v="Completed"/>
  </r>
  <r>
    <s v="CMP11230"/>
    <x v="1"/>
    <s v="Lead Gen"/>
    <x v="1"/>
    <s v="06-01-2024"/>
    <s v="10/11/2024"/>
    <x v="2"/>
    <s v="Jaipur"/>
    <s v="Families"/>
    <s v="Mobile"/>
    <n v="141063"/>
    <n v="15385"/>
    <n v="10.91"/>
    <n v="460"/>
    <n v="2.99"/>
    <n v="250"/>
    <n v="15434.78"/>
    <x v="1890"/>
    <n v="46"/>
    <s v="Active"/>
  </r>
  <r>
    <s v="CMP14768"/>
    <x v="1"/>
    <s v="Awareness"/>
    <x v="1"/>
    <s v="01-05-2024"/>
    <s v="2024-12-26"/>
    <x v="0"/>
    <s v="Mumbai"/>
    <s v="Professionals"/>
    <s v="Mobile"/>
    <n v="141448"/>
    <n v="4727"/>
    <n v="3.34"/>
    <n v="220"/>
    <n v="4.6500000000000004"/>
    <n v="250"/>
    <n v="27240.5"/>
    <x v="1891"/>
    <n v="46"/>
    <s v="Paused"/>
  </r>
  <r>
    <s v="CMP12997"/>
    <x v="1"/>
    <s v="Sales"/>
    <x v="5"/>
    <s v="23/09/2024"/>
    <s v="11-24-2024"/>
    <x v="2"/>
    <s v="Jaipur"/>
    <s v="Professionals"/>
    <s v="Tablet"/>
    <n v="170368"/>
    <n v="21901"/>
    <n v="12.86"/>
    <n v="3916"/>
    <n v="17.88"/>
    <n v="250"/>
    <n v="26692.34"/>
    <x v="1892"/>
    <n v="1455"/>
    <s v="Active"/>
  </r>
  <r>
    <s v="CMP14293"/>
    <x v="1"/>
    <s v="Awareness"/>
    <x v="5"/>
    <s v="26/10/2024"/>
    <s v="30/10/2024"/>
    <x v="2"/>
    <s v="Jaipur"/>
    <s v="Students"/>
    <s v="Mobile"/>
    <n v="38543"/>
    <n v="2963"/>
    <n v="7.69"/>
    <n v="190"/>
    <n v="6.41"/>
    <n v="3817.8497265160554"/>
    <n v="44692.05"/>
    <x v="1893"/>
    <n v="65"/>
    <s v="Active"/>
  </r>
  <r>
    <s v="CMP19914"/>
    <x v="1"/>
    <s v="Awareness"/>
    <x v="3"/>
    <s v="04/03/2024"/>
    <s v="08/11/2024"/>
    <x v="2"/>
    <s v="Jaipur"/>
    <s v="Students"/>
    <s v="Desktop"/>
    <n v="161085"/>
    <n v="20310"/>
    <n v="12.61"/>
    <n v="5136"/>
    <n v="25.29"/>
    <n v="250"/>
    <n v="22800.400000000001"/>
    <x v="1894"/>
    <n v="4256"/>
    <s v="Completed"/>
  </r>
  <r>
    <s v="CMP15570"/>
    <x v="3"/>
    <s v="Lead Gen"/>
    <x v="1"/>
    <s v="05/09/2024"/>
    <s v="19/12/2024"/>
    <x v="3"/>
    <s v="Kolkata"/>
    <s v="Families"/>
    <s v="Tablet"/>
    <n v="12979"/>
    <n v="1412"/>
    <n v="10.88"/>
    <n v="155"/>
    <n v="10.98"/>
    <n v="250"/>
    <n v="42443.53"/>
    <x v="1895"/>
    <n v="78"/>
    <s v="Completed"/>
  </r>
  <r>
    <s v="CMP13051"/>
    <x v="1"/>
    <s v="Lead Gen"/>
    <x v="2"/>
    <s v="02/01/2024"/>
    <s v="27/11/2024"/>
    <x v="2"/>
    <s v="Lucknow"/>
    <s v="Professionals"/>
    <s v="Mobile"/>
    <n v="165949"/>
    <n v="2328"/>
    <n v="1.4"/>
    <n v="252"/>
    <n v="10.82"/>
    <n v="13480.18"/>
    <n v="19102.439999999999"/>
    <x v="1896"/>
    <n v="49"/>
    <s v="Completed"/>
  </r>
  <r>
    <s v="CMP16102"/>
    <x v="0"/>
    <s v="Awareness"/>
    <x v="3"/>
    <s v="03-06-2024"/>
    <s v="2024-11-23"/>
    <x v="3"/>
    <s v="Kolkata"/>
    <s v="Professionals"/>
    <s v="Tablet"/>
    <n v="106103"/>
    <n v="2684"/>
    <n v="2.5299999999999998"/>
    <n v="146"/>
    <n v="5.44"/>
    <n v="3988.1535696969677"/>
    <n v="27030.28"/>
    <x v="1897"/>
    <n v="96"/>
    <s v="Active"/>
  </r>
  <r>
    <s v="CMP13477"/>
    <x v="3"/>
    <s v="Awareness"/>
    <x v="5"/>
    <s v="16/07/2024"/>
    <s v="12-18-2024"/>
    <x v="2"/>
    <s v="Lucknow"/>
    <s v="Families"/>
    <s v="Tablet"/>
    <n v="129874"/>
    <n v="13221"/>
    <n v="10.18"/>
    <n v="1617"/>
    <n v="12.23"/>
    <n v="250"/>
    <n v="13982.45"/>
    <x v="1898"/>
    <n v="239"/>
    <s v="Active"/>
  </r>
  <r>
    <s v="CMP13357"/>
    <x v="4"/>
    <s v="Lead Gen"/>
    <x v="3"/>
    <s v="2024-07-05"/>
    <s v="12-14-2024"/>
    <x v="2"/>
    <s v="Jaipur"/>
    <s v="Students"/>
    <s v="Desktop"/>
    <n v="196286"/>
    <n v="8284"/>
    <n v="4.22"/>
    <n v="988"/>
    <n v="11.93"/>
    <n v="11182.23"/>
    <n v="27504"/>
    <x v="1899"/>
    <n v="375"/>
    <s v="Paused"/>
  </r>
  <r>
    <s v="CMP14442"/>
    <x v="2"/>
    <s v="Sales"/>
    <x v="2"/>
    <s v="10-14-2024"/>
    <s v="26/12/2024"/>
    <x v="2"/>
    <s v="Jaipur"/>
    <s v="Students"/>
    <s v="Desktop"/>
    <n v="145052"/>
    <n v="9366"/>
    <n v="6.46"/>
    <n v="1678"/>
    <n v="17.920000000000002"/>
    <n v="3982.6304252733912"/>
    <n v="1330.28"/>
    <x v="1900"/>
    <n v="1603"/>
    <s v="Paused"/>
  </r>
  <r>
    <s v="CMP18775"/>
    <x v="1"/>
    <s v="Retargeting"/>
    <x v="3"/>
    <s v="09/02/2024"/>
    <s v="12/11/2024"/>
    <x v="1"/>
    <s v="Chennai"/>
    <s v="Professionals"/>
    <s v="Tablet"/>
    <n v="111511"/>
    <n v="14537"/>
    <n v="13.04"/>
    <n v="3985"/>
    <n v="27.41"/>
    <n v="10402.75"/>
    <n v="13059.56"/>
    <x v="1901"/>
    <n v="2432"/>
    <s v="Completed"/>
  </r>
  <r>
    <s v="CMP10243"/>
    <x v="1"/>
    <s v="Awareness"/>
    <x v="0"/>
    <s v="01-23-2024"/>
    <s v="11-20-2024"/>
    <x v="0"/>
    <s v="Mumbai"/>
    <s v="Families"/>
    <s v="Desktop"/>
    <n v="187850"/>
    <n v="20280"/>
    <n v="10.8"/>
    <n v="1488"/>
    <n v="7.34"/>
    <n v="3830.4648972188602"/>
    <n v="44175.51"/>
    <x v="1902"/>
    <n v="959"/>
    <s v="Active"/>
  </r>
  <r>
    <s v="CMP12897"/>
    <x v="4"/>
    <s v="Awareness"/>
    <x v="3"/>
    <s v="25/06/2024"/>
    <s v="09/11/2024"/>
    <x v="0"/>
    <s v="Mumbai"/>
    <s v="Business Owners"/>
    <s v="Tablet"/>
    <n v="133105"/>
    <n v="12272"/>
    <n v="9.2200000000000006"/>
    <n v="2328"/>
    <n v="18.97"/>
    <n v="3988.1535696969677"/>
    <n v="21650.51"/>
    <x v="1903"/>
    <n v="59"/>
    <s v="Active"/>
  </r>
  <r>
    <s v="CMP10620"/>
    <x v="4"/>
    <s v="Retargeting"/>
    <x v="1"/>
    <s v="01-14-2024"/>
    <s v="21/12/2024"/>
    <x v="2"/>
    <s v="Jaipur"/>
    <s v="Professionals"/>
    <s v="Tablet"/>
    <n v="59191"/>
    <n v="1995"/>
    <n v="3.37"/>
    <n v="462"/>
    <n v="23.16"/>
    <n v="3891.7088323699436"/>
    <n v="41611.57"/>
    <x v="1904"/>
    <n v="306"/>
    <s v="Paused"/>
  </r>
  <r>
    <s v="CMP10680"/>
    <x v="2"/>
    <s v="Retargeting"/>
    <x v="2"/>
    <s v="05-05-2024"/>
    <s v="30/12/2024"/>
    <x v="0"/>
    <s v="Pune"/>
    <s v="Business Owners"/>
    <s v="Desktop"/>
    <n v="91956"/>
    <n v="6855"/>
    <n v="7.45"/>
    <n v="1841"/>
    <n v="26.86"/>
    <n v="6892.27"/>
    <n v="38044.18"/>
    <x v="1905"/>
    <n v="574"/>
    <s v="Completed"/>
  </r>
  <r>
    <s v="CMP11133"/>
    <x v="1"/>
    <s v="Sales"/>
    <x v="1"/>
    <s v="22/07/2024"/>
    <s v="2024-12-02"/>
    <x v="2"/>
    <s v="Delhi"/>
    <s v="Professionals"/>
    <s v="Tablet"/>
    <n v="104997"/>
    <n v="15714"/>
    <n v="14.97"/>
    <n v="1606"/>
    <n v="10.220000000000001"/>
    <n v="3891.7088323699436"/>
    <n v="34458.01"/>
    <x v="1906"/>
    <n v="730"/>
    <s v="Completed"/>
  </r>
  <r>
    <s v="CMP10725"/>
    <x v="4"/>
    <s v="Lead Gen"/>
    <x v="0"/>
    <s v="05-10-2024"/>
    <s v="12-06-2024"/>
    <x v="0"/>
    <s v="Pune"/>
    <s v="Students"/>
    <s v="Tablet"/>
    <n v="174913"/>
    <n v="5506"/>
    <n v="3.15"/>
    <n v="184"/>
    <n v="3.34"/>
    <n v="10820.16"/>
    <n v="8679.57"/>
    <x v="1907"/>
    <n v="100"/>
    <s v="Active"/>
  </r>
  <r>
    <s v="CMP18707"/>
    <x v="1"/>
    <s v="Retargeting"/>
    <x v="2"/>
    <s v="2024-09-04"/>
    <s v="12-03-2024"/>
    <x v="3"/>
    <s v="Kolkata"/>
    <s v="Students"/>
    <s v="Desktop"/>
    <n v="175679"/>
    <n v="25489"/>
    <n v="14.51"/>
    <n v="8118"/>
    <n v="31.85"/>
    <n v="10271.69"/>
    <n v="42286.7"/>
    <x v="1908"/>
    <n v="8094"/>
    <s v="Completed"/>
  </r>
  <r>
    <s v="CMP15642"/>
    <x v="0"/>
    <s v="Awareness"/>
    <x v="5"/>
    <s v="08-29-2024"/>
    <s v="12-04-2024"/>
    <x v="0"/>
    <s v="Mumbai"/>
    <s v="Professionals"/>
    <s v="Tablet"/>
    <n v="30973"/>
    <n v="3572"/>
    <n v="11.53"/>
    <n v="257"/>
    <n v="7.19"/>
    <n v="3817.8497265160554"/>
    <m/>
    <x v="107"/>
    <n v="1"/>
    <s v="Active"/>
  </r>
  <r>
    <s v="CMP12446"/>
    <x v="4"/>
    <s v="Lead Gen"/>
    <x v="3"/>
    <s v="2024-02-27"/>
    <s v="12-11-2024"/>
    <x v="3"/>
    <s v="Kolkata"/>
    <s v="Students"/>
    <s v="Mobile"/>
    <n v="143398"/>
    <n v="21129"/>
    <n v="14.73"/>
    <n v="6111"/>
    <n v="28.92"/>
    <n v="250"/>
    <n v="5582.91"/>
    <x v="1909"/>
    <n v="3839"/>
    <s v="Completed"/>
  </r>
  <r>
    <s v="CMP17460"/>
    <x v="0"/>
    <s v="Sales"/>
    <x v="3"/>
    <s v="2024-02-14"/>
    <s v="11-11-2024"/>
    <x v="2"/>
    <s v="Jaipur"/>
    <s v="Students"/>
    <s v="Mobile"/>
    <n v="170692"/>
    <n v="4824"/>
    <n v="2.83"/>
    <n v="1545"/>
    <n v="32.03"/>
    <n v="4831.5200000000004"/>
    <n v="21713.09"/>
    <x v="1910"/>
    <n v="21"/>
    <s v="Paused"/>
  </r>
  <r>
    <s v="CMP19302"/>
    <x v="3"/>
    <s v="Sales"/>
    <x v="3"/>
    <s v="2024-03-12"/>
    <s v="11-01-2024"/>
    <x v="3"/>
    <s v="Kolkata"/>
    <s v="Students"/>
    <s v="Tablet"/>
    <n v="131728"/>
    <n v="17324"/>
    <n v="13.15"/>
    <n v="4243"/>
    <n v="24.49"/>
    <n v="250"/>
    <n v="3264.09"/>
    <x v="1911"/>
    <n v="1377"/>
    <s v="Active"/>
  </r>
  <r>
    <s v="CMP14403"/>
    <x v="4"/>
    <s v="Lead Gen"/>
    <x v="4"/>
    <s v="08-03-2024"/>
    <s v="26/12/2024"/>
    <x v="2"/>
    <s v="Delhi"/>
    <s v="Students"/>
    <s v="Mobile"/>
    <n v="153698"/>
    <n v="21325"/>
    <n v="13.87"/>
    <n v="4987"/>
    <n v="23.39"/>
    <n v="250"/>
    <n v="1121.69"/>
    <x v="1912"/>
    <n v="3766"/>
    <s v="Paused"/>
  </r>
  <r>
    <s v="CMP16812"/>
    <x v="1"/>
    <s v="Awareness"/>
    <x v="0"/>
    <s v="31/05/2024"/>
    <s v="12-11-2024"/>
    <x v="2"/>
    <s v="Jaipur"/>
    <s v="Families"/>
    <s v="Desktop"/>
    <n v="48010"/>
    <n v="524"/>
    <n v="1.0900000000000001"/>
    <n v="4"/>
    <n v="0.76"/>
    <n v="865.68"/>
    <n v="23506.080000000002"/>
    <x v="1913"/>
    <n v="2"/>
    <s v="Active"/>
  </r>
  <r>
    <s v="CMP15426"/>
    <x v="4"/>
    <s v="Awareness"/>
    <x v="4"/>
    <s v="09-28-2024"/>
    <s v="11-04-2024"/>
    <x v="2"/>
    <s v="Delhi"/>
    <s v="Students"/>
    <s v="Tablet"/>
    <n v="91064"/>
    <n v="1660"/>
    <n v="1.82"/>
    <n v="158"/>
    <n v="9.52"/>
    <n v="4021.4266195524165"/>
    <n v="36592.239999999998"/>
    <x v="1914"/>
    <n v="47"/>
    <s v="Completed"/>
  </r>
  <r>
    <s v="CMP12518"/>
    <x v="1"/>
    <s v="Retargeting"/>
    <x v="5"/>
    <s v="2024-04-11"/>
    <s v="29/12/2024"/>
    <x v="0"/>
    <s v="Mumbai"/>
    <s v="Students"/>
    <s v="Desktop"/>
    <n v="53077"/>
    <n v="2238"/>
    <n v="4.22"/>
    <n v="109"/>
    <n v="4.87"/>
    <n v="250"/>
    <n v="32964.21"/>
    <x v="1915"/>
    <n v="25"/>
    <s v="Active"/>
  </r>
  <r>
    <s v="CMP12595"/>
    <x v="3"/>
    <s v="Sales"/>
    <x v="5"/>
    <s v="05/03/2024"/>
    <s v="12-19-2024"/>
    <x v="3"/>
    <s v="Kolkata"/>
    <s v="Students"/>
    <s v="Desktop"/>
    <n v="50285"/>
    <n v="3088"/>
    <n v="6.14"/>
    <n v="181"/>
    <n v="5.86"/>
    <n v="3496.16"/>
    <n v="15357.27"/>
    <x v="1916"/>
    <n v="110"/>
    <s v="Completed"/>
  </r>
  <r>
    <s v="CMP10831"/>
    <x v="2"/>
    <s v="Awareness"/>
    <x v="3"/>
    <s v="05-27-2024"/>
    <s v="2024-12-05"/>
    <x v="1"/>
    <s v="Bengaluru"/>
    <s v="Professionals"/>
    <s v="Mobile"/>
    <n v="95047"/>
    <n v="8493"/>
    <n v="8.94"/>
    <n v="700"/>
    <n v="8.24"/>
    <n v="1959.9"/>
    <n v="3777.04"/>
    <x v="1917"/>
    <n v="621"/>
    <s v="Active"/>
  </r>
  <r>
    <s v="CMP12308"/>
    <x v="1"/>
    <s v="Lead Gen"/>
    <x v="3"/>
    <s v="12/02/2024"/>
    <s v="11-23-2024"/>
    <x v="0"/>
    <s v="Mumbai"/>
    <s v="Families"/>
    <s v="Mobile"/>
    <n v="22596"/>
    <n v="1823"/>
    <n v="8.07"/>
    <n v="243"/>
    <n v="13.33"/>
    <n v="3988.1535696969677"/>
    <n v="17755.97"/>
    <x v="1918"/>
    <n v="100"/>
    <s v="Paused"/>
  </r>
  <r>
    <s v="CMP12153"/>
    <x v="4"/>
    <s v="Lead Gen"/>
    <x v="3"/>
    <s v="05/07/2024"/>
    <s v="12/12/2024"/>
    <x v="0"/>
    <s v="Pune"/>
    <s v="Students"/>
    <s v="Tablet"/>
    <n v="82371"/>
    <n v="5719"/>
    <n v="6.94"/>
    <n v="934"/>
    <n v="16.329999999999998"/>
    <n v="3988.1535696969677"/>
    <n v="4087.59"/>
    <x v="1919"/>
    <n v="761"/>
    <s v="Completed"/>
  </r>
  <r>
    <s v="CMP15509"/>
    <x v="1"/>
    <s v="Awareness"/>
    <x v="0"/>
    <s v="2024-04-03"/>
    <s v="11/12/2024"/>
    <x v="0"/>
    <s v="Mumbai"/>
    <s v="Professionals"/>
    <s v="Mobile"/>
    <n v="75407"/>
    <n v="2545"/>
    <n v="3.38"/>
    <n v="434"/>
    <n v="17.05"/>
    <n v="250"/>
    <n v="4336.16"/>
    <x v="1920"/>
    <n v="51"/>
    <s v="Completed"/>
  </r>
  <r>
    <s v="CMP14037"/>
    <x v="4"/>
    <s v="Retargeting"/>
    <x v="0"/>
    <s v="25/05/2024"/>
    <s v="2024-10-31"/>
    <x v="1"/>
    <s v="Bengaluru"/>
    <s v="Families"/>
    <s v="Tablet"/>
    <n v="10200"/>
    <n v="319"/>
    <n v="3.13"/>
    <n v="94"/>
    <n v="29.47"/>
    <n v="3830.4648972188602"/>
    <n v="2620.2800000000002"/>
    <x v="1921"/>
    <n v="59"/>
    <s v="Active"/>
  </r>
  <r>
    <s v="CMP13669"/>
    <x v="1"/>
    <s v="Retargeting"/>
    <x v="5"/>
    <s v="10/04/2024"/>
    <s v="01/12/2024"/>
    <x v="3"/>
    <s v="Kolkata"/>
    <s v="Business Owners"/>
    <s v="Desktop"/>
    <n v="155293"/>
    <n v="15709"/>
    <n v="10.119999999999999"/>
    <n v="4541"/>
    <n v="28.91"/>
    <n v="250"/>
    <n v="37031.07"/>
    <x v="1922"/>
    <n v="1098"/>
    <s v="Paused"/>
  </r>
  <r>
    <s v="CMP15692"/>
    <x v="4"/>
    <s v="Lead Gen"/>
    <x v="3"/>
    <s v="07/08/2024"/>
    <s v="11-17-2024"/>
    <x v="2"/>
    <s v="Jaipur"/>
    <s v="Families"/>
    <s v="Mobile"/>
    <n v="146693"/>
    <n v="14639"/>
    <n v="9.98"/>
    <n v="4759"/>
    <n v="32.51"/>
    <n v="11370.75"/>
    <n v="34197.71"/>
    <x v="1923"/>
    <n v="609"/>
    <s v="Completed"/>
  </r>
  <r>
    <s v="CMP11889"/>
    <x v="2"/>
    <s v="Awareness"/>
    <x v="5"/>
    <s v="2024-05-22"/>
    <s v="12-04-2024"/>
    <x v="2"/>
    <s v="Jaipur"/>
    <s v="Families"/>
    <s v="Desktop"/>
    <n v="9245"/>
    <n v="284"/>
    <n v="3.07"/>
    <n v="12"/>
    <n v="4.2300000000000004"/>
    <n v="10814.11"/>
    <n v="11975.09"/>
    <x v="1924"/>
    <n v="5"/>
    <s v="Active"/>
  </r>
  <r>
    <s v="CMP11214"/>
    <x v="3"/>
    <s v="Lead Gen"/>
    <x v="5"/>
    <s v="2024-03-30"/>
    <s v="11-07-2024"/>
    <x v="0"/>
    <s v="Mumbai"/>
    <s v="Families"/>
    <s v="Tablet"/>
    <n v="173634"/>
    <n v="23549"/>
    <n v="13.56"/>
    <n v="4605"/>
    <n v="19.55"/>
    <n v="250"/>
    <n v="47374.16"/>
    <x v="1925"/>
    <n v="2544"/>
    <s v="Paused"/>
  </r>
  <r>
    <s v="CMP18937"/>
    <x v="2"/>
    <s v="Lead Gen"/>
    <x v="5"/>
    <s v="2024-10-08"/>
    <s v="2024-11-02"/>
    <x v="2"/>
    <s v="Jaipur"/>
    <s v="Professionals"/>
    <s v="Tablet"/>
    <n v="157947"/>
    <n v="5789"/>
    <n v="3.67"/>
    <n v="1727"/>
    <n v="29.83"/>
    <n v="14792.24"/>
    <n v="22372.16"/>
    <x v="1926"/>
    <n v="388"/>
    <s v="Paused"/>
  </r>
  <r>
    <s v="CMP11477"/>
    <x v="2"/>
    <s v="Sales"/>
    <x v="1"/>
    <s v="03-08-2024"/>
    <s v="11-04-2024"/>
    <x v="0"/>
    <s v="Ahmedabad"/>
    <s v="Families"/>
    <s v="Tablet"/>
    <n v="51583"/>
    <n v="4011"/>
    <n v="7.78"/>
    <n v="1093"/>
    <n v="27.25"/>
    <n v="3891.7088323699436"/>
    <n v="25142.98"/>
    <x v="1927"/>
    <n v="1017"/>
    <s v="Paused"/>
  </r>
  <r>
    <s v="CMP11065"/>
    <x v="0"/>
    <s v="Sales"/>
    <x v="5"/>
    <s v="05/05/2024"/>
    <s v="30/11/2024"/>
    <x v="0"/>
    <s v="Pune"/>
    <s v="Families"/>
    <s v="Tablet"/>
    <n v="198284"/>
    <n v="20944"/>
    <n v="10.56"/>
    <n v="4135"/>
    <n v="19.739999999999998"/>
    <n v="2046.01"/>
    <m/>
    <x v="107"/>
    <n v="1667"/>
    <s v="Paused"/>
  </r>
  <r>
    <s v="CMP11423"/>
    <x v="3"/>
    <s v="Sales"/>
    <x v="3"/>
    <s v="01-22-2024"/>
    <s v="2024-12-11"/>
    <x v="0"/>
    <s v="Mumbai"/>
    <s v="Students"/>
    <s v="Mobile"/>
    <n v="98323"/>
    <n v="9094"/>
    <n v="9.25"/>
    <n v="1920"/>
    <n v="21.11"/>
    <n v="250"/>
    <m/>
    <x v="107"/>
    <n v="606"/>
    <s v="Paused"/>
  </r>
  <r>
    <s v="CMP13945"/>
    <x v="1"/>
    <s v="Retargeting"/>
    <x v="0"/>
    <s v="2024-10-15"/>
    <s v="12-06-2024"/>
    <x v="1"/>
    <s v="Chennai"/>
    <s v="Professionals"/>
    <s v="Mobile"/>
    <n v="122960"/>
    <n v="14184"/>
    <n v="11.54"/>
    <n v="2801"/>
    <n v="19.75"/>
    <n v="250"/>
    <n v="10015"/>
    <x v="1928"/>
    <n v="967"/>
    <s v="Paused"/>
  </r>
  <r>
    <s v="CMP11063"/>
    <x v="3"/>
    <s v="Sales"/>
    <x v="4"/>
    <s v="10-04-2024"/>
    <s v="28/10/2024"/>
    <x v="0"/>
    <s v="Mumbai"/>
    <s v="Students"/>
    <s v="Tablet"/>
    <n v="107513"/>
    <n v="9280"/>
    <n v="8.6300000000000008"/>
    <n v="200"/>
    <n v="2.16"/>
    <n v="250"/>
    <n v="25316.12"/>
    <x v="1929"/>
    <n v="40"/>
    <s v="Completed"/>
  </r>
  <r>
    <s v="CMP15038"/>
    <x v="1"/>
    <s v="Lead Gen"/>
    <x v="0"/>
    <s v="2024-01-09"/>
    <s v="12/12/2024"/>
    <x v="1"/>
    <s v="Bengaluru"/>
    <s v="Professionals"/>
    <s v="Tablet"/>
    <n v="57065"/>
    <n v="6028"/>
    <n v="10.56"/>
    <n v="1275"/>
    <n v="21.15"/>
    <n v="250"/>
    <n v="44515.5"/>
    <x v="1930"/>
    <n v="613"/>
    <s v="Active"/>
  </r>
  <r>
    <s v="CMP19434"/>
    <x v="0"/>
    <s v="Retargeting"/>
    <x v="2"/>
    <s v="2024-05-01"/>
    <s v="2024-12-22"/>
    <x v="0"/>
    <s v="Pune"/>
    <s v="Families"/>
    <s v="Desktop"/>
    <n v="73060"/>
    <n v="8606"/>
    <n v="11.78"/>
    <n v="801"/>
    <n v="9.31"/>
    <n v="250"/>
    <n v="29604.55"/>
    <x v="1931"/>
    <n v="542"/>
    <s v="Paused"/>
  </r>
  <r>
    <s v="CMP19534"/>
    <x v="1"/>
    <s v="Awareness"/>
    <x v="1"/>
    <s v="18/06/2024"/>
    <s v="11-30-2024"/>
    <x v="0"/>
    <s v="Pune"/>
    <s v="Business Owners"/>
    <s v="Desktop"/>
    <n v="101581"/>
    <n v="11406"/>
    <n v="11.23"/>
    <n v="2416"/>
    <n v="21.18"/>
    <n v="250"/>
    <n v="15770.59"/>
    <x v="1932"/>
    <n v="910"/>
    <s v="Completed"/>
  </r>
  <r>
    <s v="CMP17352"/>
    <x v="3"/>
    <s v="Retargeting"/>
    <x v="2"/>
    <s v="2024-10-18"/>
    <s v="12-18-2024"/>
    <x v="1"/>
    <s v="Chennai"/>
    <s v="Professionals"/>
    <s v="Tablet"/>
    <n v="82630"/>
    <n v="6119"/>
    <n v="7.41"/>
    <n v="1387"/>
    <n v="22.67"/>
    <n v="3982.6304252733912"/>
    <n v="2908.39"/>
    <x v="1933"/>
    <n v="59"/>
    <s v="Paused"/>
  </r>
  <r>
    <s v="CMP19498"/>
    <x v="0"/>
    <s v="Lead Gen"/>
    <x v="3"/>
    <s v="2024-03-22"/>
    <s v="14/12/2024"/>
    <x v="2"/>
    <s v="Delhi"/>
    <s v="Business Owners"/>
    <s v="Tablet"/>
    <n v="197939"/>
    <n v="15522"/>
    <n v="7.84"/>
    <n v="2218"/>
    <n v="14.29"/>
    <n v="3988.1535696969677"/>
    <n v="4811.41"/>
    <x v="1934"/>
    <n v="936"/>
    <s v="Completed"/>
  </r>
  <r>
    <s v="CMP18467"/>
    <x v="4"/>
    <s v="Sales"/>
    <x v="4"/>
    <s v="2024-09-21"/>
    <s v="2024-12-07"/>
    <x v="2"/>
    <s v="Jaipur"/>
    <s v="Professionals"/>
    <s v="Desktop"/>
    <n v="20138"/>
    <n v="1974"/>
    <n v="9.8000000000000007"/>
    <n v="248"/>
    <n v="12.56"/>
    <n v="250"/>
    <n v="32365.75"/>
    <x v="1935"/>
    <n v="16"/>
    <s v="Active"/>
  </r>
  <r>
    <s v="CMP17951"/>
    <x v="2"/>
    <s v="Lead Gen"/>
    <x v="5"/>
    <s v="21/03/2024"/>
    <s v="2024-12-26"/>
    <x v="1"/>
    <s v="Bengaluru"/>
    <s v="Families"/>
    <s v="Desktop"/>
    <n v="169343"/>
    <n v="3622"/>
    <n v="2.14"/>
    <n v="229"/>
    <n v="6.32"/>
    <n v="3817.8497265160554"/>
    <n v="38284.82"/>
    <x v="1936"/>
    <n v="89"/>
    <s v="Paused"/>
  </r>
  <r>
    <s v="CMP14973"/>
    <x v="3"/>
    <s v="Lead Gen"/>
    <x v="5"/>
    <s v="2024-07-21"/>
    <s v="07/11/2024"/>
    <x v="3"/>
    <s v="Kolkata"/>
    <s v="Professionals"/>
    <s v="Tablet"/>
    <n v="119948"/>
    <n v="4825"/>
    <n v="4.0199999999999996"/>
    <n v="1482"/>
    <n v="30.72"/>
    <n v="3817.8497265160554"/>
    <n v="10371.4"/>
    <x v="1937"/>
    <n v="13"/>
    <s v="Active"/>
  </r>
  <r>
    <s v="CMP19438"/>
    <x v="1"/>
    <s v="Lead Gen"/>
    <x v="3"/>
    <s v="15/02/2024"/>
    <s v="12-27-2024"/>
    <x v="2"/>
    <s v="Lucknow"/>
    <s v="Families"/>
    <s v="Tablet"/>
    <n v="13424"/>
    <n v="509"/>
    <n v="3.79"/>
    <n v="32"/>
    <n v="6.29"/>
    <n v="250"/>
    <n v="6686.4"/>
    <x v="1938"/>
    <n v="15"/>
    <s v="Paused"/>
  </r>
  <r>
    <s v="CMP14281"/>
    <x v="3"/>
    <s v="Awareness"/>
    <x v="2"/>
    <s v="27/02/2024"/>
    <s v="11-22-2024"/>
    <x v="2"/>
    <s v="Delhi"/>
    <s v="Professionals"/>
    <s v="Mobile"/>
    <n v="89242"/>
    <n v="307"/>
    <n v="0.34"/>
    <n v="87"/>
    <n v="28.34"/>
    <n v="250"/>
    <m/>
    <x v="107"/>
    <n v="23"/>
    <s v="Completed"/>
  </r>
  <r>
    <s v="CMP18737"/>
    <x v="0"/>
    <s v="Lead Gen"/>
    <x v="5"/>
    <s v="2024-04-18"/>
    <s v="20/12/2024"/>
    <x v="1"/>
    <s v="Chennai"/>
    <s v="Students"/>
    <s v="Tablet"/>
    <n v="33454"/>
    <n v="1815"/>
    <n v="5.43"/>
    <n v="380"/>
    <n v="20.94"/>
    <n v="11215.71"/>
    <n v="1950.15"/>
    <x v="1939"/>
    <n v="114"/>
    <s v="Paused"/>
  </r>
  <r>
    <s v="CMP14118"/>
    <x v="0"/>
    <s v="Sales"/>
    <x v="4"/>
    <s v="08/06/2024"/>
    <s v="05/12/2024"/>
    <x v="3"/>
    <s v="Kolkata"/>
    <s v="Families"/>
    <s v="Mobile"/>
    <n v="163289"/>
    <n v="17150"/>
    <n v="10.5"/>
    <n v="5008"/>
    <n v="29.2"/>
    <n v="4021.4266195524165"/>
    <n v="31168.28"/>
    <x v="1940"/>
    <n v="2323"/>
    <s v="Completed"/>
  </r>
  <r>
    <s v="CMP14219"/>
    <x v="0"/>
    <s v="Lead Gen"/>
    <x v="4"/>
    <s v="02-04-2024"/>
    <s v="12-02-2024"/>
    <x v="0"/>
    <s v="Pune"/>
    <s v="Professionals"/>
    <s v="Tablet"/>
    <n v="158318"/>
    <n v="21158"/>
    <n v="13.36"/>
    <n v="1044"/>
    <n v="4.93"/>
    <n v="4546.92"/>
    <n v="32588.11"/>
    <x v="1941"/>
    <n v="737"/>
    <s v="Paused"/>
  </r>
  <r>
    <s v="CMP14631"/>
    <x v="3"/>
    <s v="Retargeting"/>
    <x v="5"/>
    <s v="20/10/2024"/>
    <s v="10/12/2024"/>
    <x v="1"/>
    <s v="Bengaluru"/>
    <s v="Professionals"/>
    <s v="Desktop"/>
    <n v="65210"/>
    <n v="7103"/>
    <n v="10.89"/>
    <n v="1112"/>
    <n v="15.66"/>
    <n v="14604.17"/>
    <n v="6199.32"/>
    <x v="1942"/>
    <n v="844"/>
    <s v="Paused"/>
  </r>
  <r>
    <s v="CMP18814"/>
    <x v="1"/>
    <s v="Sales"/>
    <x v="5"/>
    <s v="04/02/2024"/>
    <s v="2024-12-20"/>
    <x v="0"/>
    <s v="Pune"/>
    <s v="Business Owners"/>
    <s v="Desktop"/>
    <n v="154252"/>
    <n v="959"/>
    <n v="0.62"/>
    <n v="188"/>
    <n v="19.600000000000001"/>
    <n v="250"/>
    <n v="27440.01"/>
    <x v="1943"/>
    <n v="106"/>
    <s v="Active"/>
  </r>
  <r>
    <s v="CMP13611"/>
    <x v="3"/>
    <s v="Awareness"/>
    <x v="1"/>
    <s v="2024-07-24"/>
    <s v="22/12/2024"/>
    <x v="2"/>
    <s v="Delhi"/>
    <s v="Professionals"/>
    <s v="Desktop"/>
    <n v="47648"/>
    <n v="4644"/>
    <n v="9.75"/>
    <n v="356"/>
    <n v="7.67"/>
    <n v="3891.7088323699436"/>
    <n v="28472.99"/>
    <x v="1944"/>
    <n v="351"/>
    <s v="Completed"/>
  </r>
  <r>
    <s v="CMP17624"/>
    <x v="4"/>
    <s v="Awareness"/>
    <x v="0"/>
    <s v="2024-07-15"/>
    <s v="2024-11-23"/>
    <x v="2"/>
    <s v="Lucknow"/>
    <s v="Professionals"/>
    <s v="Tablet"/>
    <n v="19551"/>
    <n v="2095"/>
    <n v="10.72"/>
    <n v="55"/>
    <n v="2.63"/>
    <n v="1200.6300000000001"/>
    <n v="14278.75"/>
    <x v="1945"/>
    <n v="22"/>
    <s v="Active"/>
  </r>
  <r>
    <s v="CMP14173"/>
    <x v="1"/>
    <s v="Lead Gen"/>
    <x v="5"/>
    <s v="2024-10-04"/>
    <s v="2024-11-11"/>
    <x v="1"/>
    <s v="Chennai"/>
    <s v="Families"/>
    <s v="Desktop"/>
    <n v="142840"/>
    <n v="8925"/>
    <n v="6.25"/>
    <n v="1094"/>
    <n v="12.26"/>
    <n v="250"/>
    <n v="14117.1"/>
    <x v="1946"/>
    <n v="191"/>
    <s v="Paused"/>
  </r>
  <r>
    <s v="CMP17534"/>
    <x v="1"/>
    <s v="Awareness"/>
    <x v="2"/>
    <s v="2024-08-13"/>
    <s v="11-16-2024"/>
    <x v="0"/>
    <s v="Mumbai"/>
    <s v="Families"/>
    <s v="Tablet"/>
    <n v="53934"/>
    <n v="5865"/>
    <n v="10.87"/>
    <n v="724"/>
    <n v="12.34"/>
    <n v="3982.6304252733912"/>
    <n v="45319.12"/>
    <x v="1947"/>
    <n v="592"/>
    <s v="Paused"/>
  </r>
  <r>
    <s v="CMP12020"/>
    <x v="3"/>
    <s v="Sales"/>
    <x v="3"/>
    <s v="03-08-2024"/>
    <s v="06/11/2024"/>
    <x v="2"/>
    <s v="Jaipur"/>
    <s v="Students"/>
    <s v="Desktop"/>
    <n v="107855"/>
    <n v="10411"/>
    <n v="9.65"/>
    <n v="1818"/>
    <n v="17.46"/>
    <n v="250"/>
    <n v="36681.21"/>
    <x v="1948"/>
    <n v="33"/>
    <s v="Active"/>
  </r>
  <r>
    <s v="CMP17544"/>
    <x v="2"/>
    <s v="Retargeting"/>
    <x v="3"/>
    <s v="2024-04-28"/>
    <s v="2024-10-28"/>
    <x v="0"/>
    <s v="Mumbai"/>
    <s v="Students"/>
    <s v="Tablet"/>
    <n v="89005"/>
    <n v="2310"/>
    <n v="2.6"/>
    <n v="469"/>
    <n v="20.3"/>
    <n v="8773.93"/>
    <n v="36911.230000000003"/>
    <x v="1949"/>
    <n v="198"/>
    <s v="Active"/>
  </r>
  <r>
    <s v="CMP13432"/>
    <x v="1"/>
    <s v="Retargeting"/>
    <x v="0"/>
    <s v="01/02/2024"/>
    <s v="18/12/2024"/>
    <x v="1"/>
    <s v="Bengaluru"/>
    <s v="Professionals"/>
    <s v="Tablet"/>
    <n v="54702"/>
    <n v="1107"/>
    <n v="2.02"/>
    <n v="112"/>
    <n v="10.119999999999999"/>
    <n v="4407.07"/>
    <n v="29800.97"/>
    <x v="1950"/>
    <n v="93"/>
    <s v="Active"/>
  </r>
  <r>
    <s v="CMP10071"/>
    <x v="3"/>
    <s v="Retargeting"/>
    <x v="0"/>
    <s v="26/04/2024"/>
    <s v="12-16-2024"/>
    <x v="2"/>
    <s v="Jaipur"/>
    <s v="Families"/>
    <s v="Desktop"/>
    <n v="76604"/>
    <n v="1324"/>
    <n v="1.73"/>
    <n v="344"/>
    <n v="25.98"/>
    <n v="250"/>
    <n v="46696.42"/>
    <x v="1951"/>
    <n v="85"/>
    <s v="Active"/>
  </r>
  <r>
    <s v="CMP11559"/>
    <x v="1"/>
    <s v="Lead Gen"/>
    <x v="5"/>
    <s v="07-19-2024"/>
    <s v="13/12/2024"/>
    <x v="0"/>
    <s v="Ahmedabad"/>
    <s v="Families"/>
    <s v="Desktop"/>
    <n v="173149"/>
    <n v="8197"/>
    <n v="4.7300000000000004"/>
    <n v="2304"/>
    <n v="28.11"/>
    <n v="3817.8497265160554"/>
    <m/>
    <x v="107"/>
    <n v="2294"/>
    <s v="Active"/>
  </r>
  <r>
    <s v="CMP16486"/>
    <x v="3"/>
    <s v="Sales"/>
    <x v="3"/>
    <s v="03/03/2024"/>
    <s v="10-29-2024"/>
    <x v="1"/>
    <s v="Bengaluru"/>
    <s v="Professionals"/>
    <s v="Desktop"/>
    <n v="71741"/>
    <n v="3892"/>
    <n v="5.43"/>
    <n v="405"/>
    <n v="10.41"/>
    <n v="5885.7"/>
    <n v="43124.39"/>
    <x v="1952"/>
    <n v="318"/>
    <s v="Paused"/>
  </r>
  <r>
    <s v="CMP14714"/>
    <x v="4"/>
    <s v="Lead Gen"/>
    <x v="1"/>
    <s v="2024-10-02"/>
    <s v="2024-11-24"/>
    <x v="1"/>
    <s v="Bengaluru"/>
    <s v="Families"/>
    <s v="Desktop"/>
    <n v="162802"/>
    <n v="13654"/>
    <n v="8.39"/>
    <n v="1415"/>
    <n v="10.36"/>
    <n v="3891.7088323699436"/>
    <n v="26008.89"/>
    <x v="1953"/>
    <n v="273"/>
    <s v="Completed"/>
  </r>
  <r>
    <s v="CMP10994"/>
    <x v="3"/>
    <s v="Sales"/>
    <x v="1"/>
    <s v="07-01-2024"/>
    <s v="2024-12-21"/>
    <x v="2"/>
    <s v="Jaipur"/>
    <s v="Business Owners"/>
    <s v="Desktop"/>
    <n v="196470"/>
    <n v="2456"/>
    <n v="1.25"/>
    <n v="807"/>
    <n v="32.86"/>
    <n v="250"/>
    <n v="45763.4"/>
    <x v="1954"/>
    <n v="739"/>
    <s v="Completed"/>
  </r>
  <r>
    <s v="CMP13804"/>
    <x v="4"/>
    <s v="Retargeting"/>
    <x v="4"/>
    <s v="15/01/2024"/>
    <s v="2024-11-11"/>
    <x v="1"/>
    <s v="Bengaluru"/>
    <s v="Business Owners"/>
    <s v="Desktop"/>
    <n v="1118"/>
    <n v="91"/>
    <n v="8.14"/>
    <n v="15"/>
    <n v="16.48"/>
    <n v="250"/>
    <n v="12184.34"/>
    <x v="1955"/>
    <n v="0"/>
    <s v="Paused"/>
  </r>
  <r>
    <s v="CMP13653"/>
    <x v="3"/>
    <s v="Lead Gen"/>
    <x v="2"/>
    <s v="06-15-2024"/>
    <s v="17/12/2024"/>
    <x v="2"/>
    <s v="Jaipur"/>
    <s v="Students"/>
    <s v="Mobile"/>
    <n v="41977"/>
    <n v="146"/>
    <n v="0.35"/>
    <n v="25"/>
    <n v="17.12"/>
    <n v="973.6"/>
    <n v="5334.85"/>
    <x v="1956"/>
    <n v="21"/>
    <s v="Paused"/>
  </r>
  <r>
    <s v="CMP14418"/>
    <x v="1"/>
    <s v="Lead Gen"/>
    <x v="2"/>
    <s v="03/02/2024"/>
    <s v="2024-12-01"/>
    <x v="1"/>
    <s v="Bengaluru"/>
    <s v="Families"/>
    <s v="Tablet"/>
    <n v="170213"/>
    <n v="8400"/>
    <n v="4.93"/>
    <n v="273"/>
    <n v="3.25"/>
    <n v="3982.6304252733912"/>
    <m/>
    <x v="107"/>
    <n v="190"/>
    <s v="Active"/>
  </r>
  <r>
    <s v="CMP11255"/>
    <x v="1"/>
    <s v="Sales"/>
    <x v="3"/>
    <s v="2024-09-22"/>
    <s v="20/12/2024"/>
    <x v="0"/>
    <s v="Mumbai"/>
    <s v="Students"/>
    <s v="Tablet"/>
    <n v="183430"/>
    <n v="27255"/>
    <n v="14.86"/>
    <n v="4692"/>
    <n v="17.22"/>
    <n v="250"/>
    <n v="32815.54"/>
    <x v="1957"/>
    <n v="787"/>
    <s v="Paused"/>
  </r>
  <r>
    <s v="CMP11055"/>
    <x v="1"/>
    <s v="Retargeting"/>
    <x v="0"/>
    <s v="2024-02-01"/>
    <s v="2024-11-09"/>
    <x v="3"/>
    <s v="Kolkata"/>
    <s v="Professionals"/>
    <s v="Tablet"/>
    <n v="36845"/>
    <n v="3683"/>
    <n v="10"/>
    <n v="113"/>
    <n v="3.07"/>
    <n v="9887.9599999999991"/>
    <n v="32826.49"/>
    <x v="1958"/>
    <n v="14"/>
    <s v="Completed"/>
  </r>
  <r>
    <s v="CMP10613"/>
    <x v="4"/>
    <s v="Sales"/>
    <x v="5"/>
    <s v="06-12-2024"/>
    <s v="25/12/2024"/>
    <x v="1"/>
    <s v="Chennai"/>
    <s v="Professionals"/>
    <s v="Mobile"/>
    <n v="67096"/>
    <n v="4826"/>
    <n v="7.19"/>
    <n v="583"/>
    <n v="12.08"/>
    <n v="3817.8497265160554"/>
    <n v="48099.63"/>
    <x v="1959"/>
    <n v="176"/>
    <s v="Completed"/>
  </r>
  <r>
    <s v="CMP16994"/>
    <x v="0"/>
    <s v="Awareness"/>
    <x v="3"/>
    <s v="02-16-2024"/>
    <s v="11-10-2024"/>
    <x v="3"/>
    <s v="Kolkata"/>
    <s v="Students"/>
    <s v="Desktop"/>
    <n v="134388"/>
    <n v="702"/>
    <n v="0.52"/>
    <n v="19"/>
    <n v="2.71"/>
    <n v="3988.1535696969677"/>
    <n v="39627.589999999997"/>
    <x v="1960"/>
    <n v="14"/>
    <s v="Paused"/>
  </r>
  <r>
    <s v="CMP19384"/>
    <x v="1"/>
    <s v="Awareness"/>
    <x v="4"/>
    <s v="2024-07-04"/>
    <s v="2024-11-20"/>
    <x v="0"/>
    <s v="Mumbai"/>
    <s v="Students"/>
    <s v="Tablet"/>
    <n v="43068"/>
    <n v="3697"/>
    <n v="8.58"/>
    <n v="1106"/>
    <n v="29.92"/>
    <n v="4021.4266195524165"/>
    <n v="35171.589999999997"/>
    <x v="1961"/>
    <n v="267"/>
    <s v="Completed"/>
  </r>
  <r>
    <s v="CMP14045"/>
    <x v="0"/>
    <s v="Sales"/>
    <x v="0"/>
    <s v="03/05/2024"/>
    <s v="2024-11-05"/>
    <x v="0"/>
    <s v="Mumbai"/>
    <s v="Business Owners"/>
    <s v="Desktop"/>
    <n v="15868"/>
    <n v="2129"/>
    <n v="13.42"/>
    <n v="391"/>
    <n v="18.37"/>
    <n v="3830.4648972188602"/>
    <n v="49845.77"/>
    <x v="1962"/>
    <n v="375"/>
    <s v="Paused"/>
  </r>
  <r>
    <s v="CMP12675"/>
    <x v="1"/>
    <s v="Awareness"/>
    <x v="1"/>
    <s v="09-09-2024"/>
    <s v="02/11/2024"/>
    <x v="1"/>
    <s v="Chennai"/>
    <s v="Business Owners"/>
    <s v="Desktop"/>
    <n v="111505"/>
    <n v="3685"/>
    <n v="3.3"/>
    <n v="965"/>
    <n v="26.19"/>
    <n v="6665.24"/>
    <n v="10299.36"/>
    <x v="1963"/>
    <n v="935"/>
    <s v="Paused"/>
  </r>
  <r>
    <s v="CMP15133"/>
    <x v="4"/>
    <s v="Awareness"/>
    <x v="3"/>
    <s v="04-04-2024"/>
    <s v="2024-12-16"/>
    <x v="1"/>
    <s v="Bengaluru"/>
    <s v="Students"/>
    <s v="Desktop"/>
    <n v="33772"/>
    <n v="2252"/>
    <n v="6.67"/>
    <n v="434"/>
    <n v="19.27"/>
    <n v="3988.1535696969677"/>
    <n v="46963.29"/>
    <x v="1964"/>
    <n v="124"/>
    <s v="Paused"/>
  </r>
  <r>
    <s v="CMP17691"/>
    <x v="0"/>
    <s v="Lead Gen"/>
    <x v="4"/>
    <s v="2024-04-05"/>
    <s v="11-22-2024"/>
    <x v="3"/>
    <s v="Kolkata"/>
    <s v="Professionals"/>
    <s v="Mobile"/>
    <n v="157463"/>
    <n v="21364"/>
    <n v="13.57"/>
    <n v="5068"/>
    <n v="23.72"/>
    <n v="250"/>
    <n v="3850.25"/>
    <x v="1965"/>
    <n v="4910"/>
    <s v="Paused"/>
  </r>
  <r>
    <s v="CMP11980"/>
    <x v="2"/>
    <s v="Awareness"/>
    <x v="3"/>
    <s v="03-26-2024"/>
    <s v="2024-12-01"/>
    <x v="0"/>
    <s v="Ahmedabad"/>
    <s v="Families"/>
    <s v="Tablet"/>
    <n v="39483"/>
    <n v="5729"/>
    <n v="14.51"/>
    <n v="1610"/>
    <n v="28.1"/>
    <n v="3988.1535696969677"/>
    <n v="4762.5600000000004"/>
    <x v="1966"/>
    <n v="1567"/>
    <s v="Paused"/>
  </r>
  <r>
    <s v="CMP16101"/>
    <x v="0"/>
    <s v="Lead Gen"/>
    <x v="1"/>
    <s v="2024-08-19"/>
    <s v="04/11/2024"/>
    <x v="2"/>
    <s v="Jaipur"/>
    <s v="Students"/>
    <s v="Desktop"/>
    <n v="30386"/>
    <n v="4034"/>
    <n v="13.28"/>
    <n v="1187"/>
    <n v="29.42"/>
    <n v="3891.7088323699436"/>
    <n v="8941.6200000000008"/>
    <x v="1967"/>
    <n v="526"/>
    <s v="Completed"/>
  </r>
  <r>
    <s v="CMP16876"/>
    <x v="2"/>
    <s v="Lead Gen"/>
    <x v="2"/>
    <s v="08-25-2024"/>
    <s v="25/11/2024"/>
    <x v="2"/>
    <s v="Lucknow"/>
    <s v="Students"/>
    <s v="Mobile"/>
    <n v="133984"/>
    <n v="7403"/>
    <n v="5.53"/>
    <n v="1329"/>
    <n v="17.95"/>
    <n v="3982.6304252733912"/>
    <n v="19528.07"/>
    <x v="1968"/>
    <n v="25"/>
    <s v="Paused"/>
  </r>
  <r>
    <s v="CMP13857"/>
    <x v="0"/>
    <s v="Retargeting"/>
    <x v="3"/>
    <s v="2024-03-10"/>
    <s v="31/10/2024"/>
    <x v="1"/>
    <s v="Chennai"/>
    <s v="Business Owners"/>
    <s v="Desktop"/>
    <n v="56295"/>
    <n v="5211"/>
    <n v="9.26"/>
    <n v="408"/>
    <n v="7.83"/>
    <n v="3988.1535696969677"/>
    <n v="44919.57"/>
    <x v="1969"/>
    <n v="381"/>
    <s v="Paused"/>
  </r>
  <r>
    <s v="CMP13427"/>
    <x v="1"/>
    <s v="Lead Gen"/>
    <x v="0"/>
    <s v="23/01/2024"/>
    <s v="12-31-2024"/>
    <x v="3"/>
    <s v="Kolkata"/>
    <s v="Professionals"/>
    <s v="Mobile"/>
    <n v="128317"/>
    <n v="18178"/>
    <n v="14.17"/>
    <n v="1220"/>
    <n v="6.71"/>
    <n v="250"/>
    <n v="23227.94"/>
    <x v="1970"/>
    <n v="663"/>
    <s v="Paused"/>
  </r>
  <r>
    <s v="CMP18086"/>
    <x v="2"/>
    <s v="Retargeting"/>
    <x v="2"/>
    <s v="09-24-2024"/>
    <s v="12-14-2024"/>
    <x v="1"/>
    <s v="Chennai"/>
    <s v="Families"/>
    <s v="Desktop"/>
    <n v="44436"/>
    <n v="1639"/>
    <n v="3.69"/>
    <n v="509"/>
    <n v="31.06"/>
    <n v="3982.6304252733912"/>
    <n v="5197.6899999999996"/>
    <x v="1971"/>
    <n v="258"/>
    <s v="Active"/>
  </r>
  <r>
    <s v="CMP16497"/>
    <x v="0"/>
    <s v="Retargeting"/>
    <x v="3"/>
    <s v="19/03/2024"/>
    <s v="12-03-2024"/>
    <x v="0"/>
    <s v="Mumbai"/>
    <s v="Families"/>
    <s v="Mobile"/>
    <n v="61003"/>
    <n v="3732"/>
    <n v="6.12"/>
    <n v="825"/>
    <n v="22.11"/>
    <n v="3609.47"/>
    <n v="2737.14"/>
    <x v="1972"/>
    <n v="434"/>
    <s v="Paused"/>
  </r>
  <r>
    <s v="CMP10795"/>
    <x v="1"/>
    <s v="Lead Gen"/>
    <x v="4"/>
    <s v="2024-01-18"/>
    <s v="11-20-2024"/>
    <x v="2"/>
    <s v="Delhi"/>
    <s v="Professionals"/>
    <s v="Desktop"/>
    <n v="19887"/>
    <n v="2245"/>
    <n v="11.29"/>
    <n v="655"/>
    <n v="29.18"/>
    <n v="250"/>
    <n v="34551.370000000003"/>
    <x v="1973"/>
    <n v="326"/>
    <s v="Paused"/>
  </r>
  <r>
    <s v="CMP18248"/>
    <x v="4"/>
    <s v="Sales"/>
    <x v="5"/>
    <s v="2024-05-14"/>
    <s v="2024-11-01"/>
    <x v="1"/>
    <s v="Chennai"/>
    <s v="Professionals"/>
    <s v="Mobile"/>
    <n v="186758"/>
    <n v="14905"/>
    <n v="7.98"/>
    <n v="4087"/>
    <n v="27.42"/>
    <n v="9481.9699999999993"/>
    <n v="8262.68"/>
    <x v="1974"/>
    <n v="2100"/>
    <s v="Paused"/>
  </r>
  <r>
    <s v="CMP19609"/>
    <x v="3"/>
    <s v="Lead Gen"/>
    <x v="1"/>
    <s v="09-02-2024"/>
    <s v="2024-12-04"/>
    <x v="2"/>
    <s v="Lucknow"/>
    <s v="Families"/>
    <s v="Tablet"/>
    <n v="71338"/>
    <n v="10191"/>
    <n v="14.29"/>
    <n v="2556"/>
    <n v="25.08"/>
    <n v="9037.1"/>
    <n v="12002.93"/>
    <x v="1975"/>
    <n v="163"/>
    <s v="Paused"/>
  </r>
  <r>
    <s v="CMP15752"/>
    <x v="0"/>
    <s v="Awareness"/>
    <x v="4"/>
    <s v="02-18-2024"/>
    <s v="24/12/2024"/>
    <x v="3"/>
    <s v="Kolkata"/>
    <s v="Professionals"/>
    <s v="Desktop"/>
    <n v="75917"/>
    <n v="11204"/>
    <n v="14.76"/>
    <n v="908"/>
    <n v="8.1"/>
    <n v="250"/>
    <n v="17112.57"/>
    <x v="1976"/>
    <n v="595"/>
    <s v="Active"/>
  </r>
  <r>
    <s v="CMP15759"/>
    <x v="1"/>
    <s v="Awareness"/>
    <x v="1"/>
    <s v="09-11-2024"/>
    <s v="08/12/2024"/>
    <x v="2"/>
    <s v="Delhi"/>
    <s v="Professionals"/>
    <s v="Mobile"/>
    <n v="145898"/>
    <n v="12320"/>
    <n v="8.44"/>
    <n v="228"/>
    <n v="1.85"/>
    <n v="3891.7088323699436"/>
    <n v="44594.23"/>
    <x v="1977"/>
    <n v="101"/>
    <s v="Active"/>
  </r>
  <r>
    <s v="CMP17594"/>
    <x v="4"/>
    <s v="Retargeting"/>
    <x v="5"/>
    <s v="2024-03-23"/>
    <s v="2024-11-05"/>
    <x v="3"/>
    <s v="Kolkata"/>
    <s v="Students"/>
    <s v="Tablet"/>
    <n v="198957"/>
    <n v="18903"/>
    <n v="9.5"/>
    <n v="3817"/>
    <n v="20.190000000000001"/>
    <n v="6896.64"/>
    <n v="37593.26"/>
    <x v="1978"/>
    <n v="2200"/>
    <s v="Paused"/>
  </r>
  <r>
    <s v="CMP17414"/>
    <x v="1"/>
    <s v="Retargeting"/>
    <x v="5"/>
    <s v="01-03-2024"/>
    <s v="18/11/2024"/>
    <x v="0"/>
    <s v="Mumbai"/>
    <s v="Families"/>
    <s v="Mobile"/>
    <n v="191285"/>
    <n v="1237"/>
    <n v="0.65"/>
    <n v="95"/>
    <n v="7.68"/>
    <n v="250"/>
    <n v="45811.519999999997"/>
    <x v="1979"/>
    <n v="57"/>
    <s v="Completed"/>
  </r>
  <r>
    <s v="CMP12673"/>
    <x v="1"/>
    <s v="Awareness"/>
    <x v="5"/>
    <s v="10-12-2024"/>
    <s v="20/11/2024"/>
    <x v="0"/>
    <s v="Mumbai"/>
    <s v="Business Owners"/>
    <s v="Tablet"/>
    <n v="144717"/>
    <n v="14252"/>
    <n v="9.85"/>
    <n v="2476"/>
    <n v="17.37"/>
    <n v="250"/>
    <n v="25102.97"/>
    <x v="1980"/>
    <n v="1440"/>
    <s v="Paused"/>
  </r>
  <r>
    <s v="CMP16901"/>
    <x v="1"/>
    <s v="Awareness"/>
    <x v="0"/>
    <s v="17/02/2024"/>
    <s v="11-16-2024"/>
    <x v="1"/>
    <s v="Bengaluru"/>
    <s v="Families"/>
    <s v="Mobile"/>
    <n v="193815"/>
    <n v="2048"/>
    <n v="1.06"/>
    <n v="132"/>
    <n v="6.45"/>
    <n v="250"/>
    <n v="6259.64"/>
    <x v="1981"/>
    <n v="94"/>
    <s v="Completed"/>
  </r>
  <r>
    <s v="CMP14698"/>
    <x v="0"/>
    <s v="Awareness"/>
    <x v="2"/>
    <s v="10/01/2024"/>
    <s v="2024-12-06"/>
    <x v="2"/>
    <s v="Delhi"/>
    <s v="Students"/>
    <s v="Tablet"/>
    <n v="194828"/>
    <n v="27975"/>
    <n v="14.36"/>
    <n v="8291"/>
    <n v="29.64"/>
    <n v="250"/>
    <n v="1832.1"/>
    <x v="1982"/>
    <n v="4785"/>
    <s v="Active"/>
  </r>
  <r>
    <s v="CMP13668"/>
    <x v="2"/>
    <s v="Sales"/>
    <x v="1"/>
    <s v="2024-03-21"/>
    <s v="19/11/2024"/>
    <x v="1"/>
    <s v="Chennai"/>
    <s v="Families"/>
    <s v="Mobile"/>
    <n v="56291"/>
    <n v="8131"/>
    <n v="14.44"/>
    <n v="695"/>
    <n v="8.5500000000000007"/>
    <n v="8652.15"/>
    <n v="16373.54"/>
    <x v="1983"/>
    <n v="571"/>
    <s v="Paused"/>
  </r>
  <r>
    <s v="CMP18841"/>
    <x v="1"/>
    <s v="Awareness"/>
    <x v="5"/>
    <s v="2024-03-10"/>
    <s v="11-04-2024"/>
    <x v="2"/>
    <s v="Jaipur"/>
    <s v="Students"/>
    <s v="Tablet"/>
    <n v="15113"/>
    <n v="1037"/>
    <n v="6.86"/>
    <n v="170"/>
    <n v="16.39"/>
    <n v="6546.5"/>
    <n v="44577.279999999999"/>
    <x v="1984"/>
    <n v="135"/>
    <s v="Active"/>
  </r>
  <r>
    <s v="CMP14517"/>
    <x v="1"/>
    <s v="Lead Gen"/>
    <x v="3"/>
    <s v="04/06/2024"/>
    <s v="11-09-2024"/>
    <x v="1"/>
    <s v="Chennai"/>
    <s v="Families"/>
    <s v="Mobile"/>
    <n v="76579"/>
    <n v="2690"/>
    <n v="3.51"/>
    <n v="47"/>
    <n v="1.75"/>
    <n v="13518.06"/>
    <n v="31774.5"/>
    <x v="1985"/>
    <n v="18"/>
    <s v="Paused"/>
  </r>
  <r>
    <s v="CMP16264"/>
    <x v="4"/>
    <s v="Awareness"/>
    <x v="0"/>
    <s v="07-15-2024"/>
    <s v="24/11/2024"/>
    <x v="2"/>
    <s v="Delhi"/>
    <s v="Business Owners"/>
    <s v="Tablet"/>
    <n v="64221"/>
    <n v="9344"/>
    <n v="14.55"/>
    <n v="2123"/>
    <n v="22.72"/>
    <n v="3830.4648972188602"/>
    <n v="23635.13"/>
    <x v="1986"/>
    <n v="493"/>
    <s v="Paused"/>
  </r>
  <r>
    <s v="CMP13893"/>
    <x v="4"/>
    <s v="Sales"/>
    <x v="4"/>
    <s v="09-24-2024"/>
    <s v="12-02-2024"/>
    <x v="1"/>
    <s v="Bengaluru"/>
    <s v="Students"/>
    <s v="Desktop"/>
    <n v="111776"/>
    <n v="6917"/>
    <n v="6.19"/>
    <n v="376"/>
    <n v="5.44"/>
    <n v="9702.83"/>
    <n v="40789.83"/>
    <x v="1987"/>
    <n v="343"/>
    <s v="Completed"/>
  </r>
  <r>
    <s v="CMP16735"/>
    <x v="1"/>
    <s v="Awareness"/>
    <x v="2"/>
    <s v="07/08/2024"/>
    <s v="11-16-2024"/>
    <x v="1"/>
    <s v="Bengaluru"/>
    <s v="Business Owners"/>
    <s v="Desktop"/>
    <n v="63437"/>
    <n v="9387"/>
    <n v="14.8"/>
    <n v="713"/>
    <n v="7.6"/>
    <n v="250"/>
    <n v="21055.32"/>
    <x v="1988"/>
    <n v="327"/>
    <s v="Completed"/>
  </r>
  <r>
    <s v="CMP16231"/>
    <x v="4"/>
    <s v="Awareness"/>
    <x v="1"/>
    <s v="04-18-2024"/>
    <s v="2024-11-09"/>
    <x v="1"/>
    <s v="Bengaluru"/>
    <s v="Business Owners"/>
    <s v="Desktop"/>
    <n v="5869"/>
    <n v="799"/>
    <n v="13.61"/>
    <n v="111"/>
    <n v="13.89"/>
    <n v="3891.7088323699436"/>
    <n v="7948.85"/>
    <x v="1989"/>
    <n v="38"/>
    <s v="Paused"/>
  </r>
  <r>
    <s v="CMP19189"/>
    <x v="2"/>
    <s v="Retargeting"/>
    <x v="0"/>
    <s v="2024-02-05"/>
    <s v="2024-11-04"/>
    <x v="0"/>
    <s v="Ahmedabad"/>
    <s v="Students"/>
    <s v="Desktop"/>
    <n v="119744"/>
    <n v="5994"/>
    <n v="5.01"/>
    <n v="576"/>
    <n v="9.61"/>
    <n v="250"/>
    <m/>
    <x v="107"/>
    <n v="134"/>
    <s v="Active"/>
  </r>
  <r>
    <s v="CMP11528"/>
    <x v="3"/>
    <s v="Awareness"/>
    <x v="3"/>
    <s v="2024-05-25"/>
    <s v="11-30-2024"/>
    <x v="0"/>
    <s v="Mumbai"/>
    <s v="Business Owners"/>
    <s v="Mobile"/>
    <n v="18962"/>
    <n v="823"/>
    <n v="4.34"/>
    <n v="32"/>
    <n v="3.89"/>
    <n v="7068.14"/>
    <n v="18562.7"/>
    <x v="1990"/>
    <n v="7"/>
    <s v="Completed"/>
  </r>
  <r>
    <s v="CMP10093"/>
    <x v="0"/>
    <s v="Lead Gen"/>
    <x v="1"/>
    <s v="2024-07-30"/>
    <s v="2024-11-26"/>
    <x v="2"/>
    <s v="Lucknow"/>
    <s v="Business Owners"/>
    <s v="Tablet"/>
    <n v="168351"/>
    <n v="21861"/>
    <n v="12.99"/>
    <n v="2609"/>
    <n v="11.93"/>
    <n v="5707.76"/>
    <n v="10565.79"/>
    <x v="1991"/>
    <n v="2107"/>
    <s v="Paused"/>
  </r>
  <r>
    <s v="CMP19965"/>
    <x v="0"/>
    <s v="Lead Gen"/>
    <x v="5"/>
    <s v="2024-09-26"/>
    <s v="2024-12-22"/>
    <x v="2"/>
    <s v="Jaipur"/>
    <s v="Families"/>
    <s v="Mobile"/>
    <n v="147327"/>
    <n v="5984"/>
    <n v="4.0599999999999996"/>
    <n v="764"/>
    <n v="12.77"/>
    <n v="12230.78"/>
    <n v="37699.96"/>
    <x v="1992"/>
    <n v="722"/>
    <s v="Completed"/>
  </r>
  <r>
    <s v="CMP18745"/>
    <x v="1"/>
    <s v="Retargeting"/>
    <x v="4"/>
    <s v="07-10-2024"/>
    <s v="13/11/2024"/>
    <x v="0"/>
    <s v="Ahmedabad"/>
    <s v="Professionals"/>
    <s v="Desktop"/>
    <n v="106906"/>
    <n v="10174"/>
    <n v="9.52"/>
    <n v="23"/>
    <n v="0.23"/>
    <n v="4021.4266195524165"/>
    <n v="30240.69"/>
    <x v="1993"/>
    <n v="11"/>
    <s v="Completed"/>
  </r>
  <r>
    <s v="CMP19756"/>
    <x v="1"/>
    <s v="Lead Gen"/>
    <x v="5"/>
    <s v="2024-04-09"/>
    <s v="30/10/2024"/>
    <x v="3"/>
    <s v="Kolkata"/>
    <s v="Families"/>
    <s v="Mobile"/>
    <n v="107945"/>
    <n v="12768"/>
    <n v="11.83"/>
    <n v="3285"/>
    <n v="25.73"/>
    <n v="11220.52"/>
    <n v="15898.12"/>
    <x v="1994"/>
    <n v="3084"/>
    <s v="Completed"/>
  </r>
  <r>
    <s v="CMP19150"/>
    <x v="4"/>
    <s v="Lead Gen"/>
    <x v="3"/>
    <s v="23/01/2024"/>
    <s v="12-16-2024"/>
    <x v="2"/>
    <s v="Lucknow"/>
    <s v="Families"/>
    <s v="Desktop"/>
    <n v="30103"/>
    <n v="1233"/>
    <n v="4.0999999999999996"/>
    <n v="220"/>
    <n v="17.84"/>
    <n v="3988.1535696969677"/>
    <n v="10590.09"/>
    <x v="1995"/>
    <n v="205"/>
    <s v="Active"/>
  </r>
  <r>
    <s v="CMP12942"/>
    <x v="2"/>
    <s v="Lead Gen"/>
    <x v="2"/>
    <s v="05-16-2024"/>
    <s v="06/12/2024"/>
    <x v="1"/>
    <s v="Bengaluru"/>
    <s v="Families"/>
    <s v="Desktop"/>
    <n v="11109"/>
    <n v="531"/>
    <n v="4.78"/>
    <n v="53"/>
    <n v="9.98"/>
    <n v="3982.6304252733912"/>
    <n v="21713.9"/>
    <x v="1996"/>
    <n v="10"/>
    <s v="Paused"/>
  </r>
  <r>
    <s v="CMP12008"/>
    <x v="1"/>
    <s v="Lead Gen"/>
    <x v="3"/>
    <s v="08-02-2024"/>
    <s v="13/12/2024"/>
    <x v="1"/>
    <s v="Chennai"/>
    <s v="Students"/>
    <s v="Desktop"/>
    <n v="141534"/>
    <n v="11985"/>
    <n v="8.4700000000000006"/>
    <n v="1285"/>
    <n v="10.72"/>
    <n v="250"/>
    <n v="16495.849999999999"/>
    <x v="1997"/>
    <n v="1280"/>
    <s v="Paused"/>
  </r>
  <r>
    <s v="CMP18687"/>
    <x v="2"/>
    <s v="Sales"/>
    <x v="5"/>
    <s v="2024-09-27"/>
    <s v="12-18-2024"/>
    <x v="2"/>
    <s v="Lucknow"/>
    <s v="Students"/>
    <s v="Mobile"/>
    <n v="150788"/>
    <n v="2048"/>
    <n v="1.36"/>
    <n v="276"/>
    <n v="13.48"/>
    <n v="3817.8497265160554"/>
    <n v="30917.41"/>
    <x v="1998"/>
    <n v="173"/>
    <s v="Active"/>
  </r>
  <r>
    <s v="CMP13030"/>
    <x v="1"/>
    <s v="Retargeting"/>
    <x v="3"/>
    <s v="07-01-2024"/>
    <s v="2024-11-23"/>
    <x v="2"/>
    <s v="Delhi"/>
    <s v="Business Owners"/>
    <s v="Tablet"/>
    <n v="110879"/>
    <n v="5822"/>
    <n v="5.25"/>
    <n v="113"/>
    <n v="1.94"/>
    <n v="3988.1535696969677"/>
    <m/>
    <x v="107"/>
    <n v="3"/>
    <s v="Paused"/>
  </r>
  <r>
    <s v="CMP14485"/>
    <x v="2"/>
    <s v="Sales"/>
    <x v="3"/>
    <s v="2024-07-20"/>
    <s v="14/12/2024"/>
    <x v="0"/>
    <s v="Mumbai"/>
    <s v="Students"/>
    <s v="Tablet"/>
    <n v="28837"/>
    <n v="3000"/>
    <n v="10.4"/>
    <n v="285"/>
    <n v="9.5"/>
    <n v="250"/>
    <n v="17787.97"/>
    <x v="1999"/>
    <n v="14"/>
    <s v="Paused"/>
  </r>
  <r>
    <s v="CMP15352"/>
    <x v="1"/>
    <s v="Awareness"/>
    <x v="4"/>
    <s v="24/06/2024"/>
    <s v="12-20-2024"/>
    <x v="0"/>
    <s v="Mumbai"/>
    <s v="Families"/>
    <s v="Mobile"/>
    <n v="153591"/>
    <n v="5420"/>
    <n v="3.53"/>
    <n v="1628"/>
    <n v="30.04"/>
    <n v="4021.4266195524165"/>
    <n v="49968.31"/>
    <x v="2000"/>
    <n v="117"/>
    <s v="Completed"/>
  </r>
  <r>
    <s v="CMP11581"/>
    <x v="3"/>
    <s v="Retargeting"/>
    <x v="5"/>
    <s v="04-12-2024"/>
    <s v="18/11/2024"/>
    <x v="1"/>
    <s v="Chennai"/>
    <s v="Students"/>
    <s v="Desktop"/>
    <n v="72311"/>
    <n v="4892"/>
    <n v="6.77"/>
    <n v="1495"/>
    <n v="30.56"/>
    <n v="250"/>
    <n v="29029.48"/>
    <x v="2001"/>
    <n v="512"/>
    <s v="Paused"/>
  </r>
  <r>
    <s v="CMP11828"/>
    <x v="2"/>
    <s v="Awareness"/>
    <x v="3"/>
    <s v="24/05/2024"/>
    <s v="28/11/2024"/>
    <x v="2"/>
    <s v="Jaipur"/>
    <s v="Business Owners"/>
    <s v="Mobile"/>
    <n v="39345"/>
    <n v="3185"/>
    <n v="8.1"/>
    <n v="806"/>
    <n v="25.31"/>
    <n v="14272.92"/>
    <n v="24278.57"/>
    <x v="2002"/>
    <n v="180"/>
    <s v="Paused"/>
  </r>
  <r>
    <s v="CMP17542"/>
    <x v="1"/>
    <s v="Lead Gen"/>
    <x v="1"/>
    <s v="2024-03-02"/>
    <s v="24/12/2024"/>
    <x v="1"/>
    <s v="Bengaluru"/>
    <s v="Families"/>
    <s v="Mobile"/>
    <n v="78514"/>
    <n v="2194"/>
    <n v="2.79"/>
    <n v="306"/>
    <n v="13.95"/>
    <n v="2636.81"/>
    <n v="35513.410000000003"/>
    <x v="2003"/>
    <n v="32"/>
    <s v="Completed"/>
  </r>
  <r>
    <s v="CMP11700"/>
    <x v="3"/>
    <s v="Retargeting"/>
    <x v="1"/>
    <s v="10-09-2024"/>
    <s v="14/12/2024"/>
    <x v="0"/>
    <s v="Ahmedabad"/>
    <s v="Students"/>
    <s v="Tablet"/>
    <n v="149122"/>
    <n v="1020"/>
    <n v="0.68"/>
    <n v="149"/>
    <n v="14.61"/>
    <n v="250"/>
    <n v="32826.69"/>
    <x v="2004"/>
    <n v="144"/>
    <s v="Paused"/>
  </r>
  <r>
    <s v="CMP15036"/>
    <x v="1"/>
    <s v="Awareness"/>
    <x v="3"/>
    <s v="01-19-2024"/>
    <s v="04/11/2024"/>
    <x v="2"/>
    <s v="Jaipur"/>
    <s v="Students"/>
    <s v="Mobile"/>
    <n v="171558"/>
    <n v="764"/>
    <n v="0.45"/>
    <n v="8"/>
    <n v="1.05"/>
    <n v="250"/>
    <n v="14770.14"/>
    <x v="2005"/>
    <n v="5"/>
    <s v="Paused"/>
  </r>
  <r>
    <s v="CMP12613"/>
    <x v="3"/>
    <s v="Awareness"/>
    <x v="1"/>
    <s v="04/03/2024"/>
    <s v="2024-12-31"/>
    <x v="2"/>
    <s v="Delhi"/>
    <s v="Professionals"/>
    <s v="Tablet"/>
    <n v="126433"/>
    <n v="9491"/>
    <n v="7.51"/>
    <n v="2772"/>
    <n v="29.21"/>
    <n v="5942.71"/>
    <n v="4883.66"/>
    <x v="2006"/>
    <n v="1499"/>
    <s v="Paused"/>
  </r>
  <r>
    <s v="CMP15633"/>
    <x v="4"/>
    <s v="Lead Gen"/>
    <x v="3"/>
    <s v="08-19-2024"/>
    <s v="11-01-2024"/>
    <x v="2"/>
    <s v="Lucknow"/>
    <s v="Families"/>
    <s v="Desktop"/>
    <n v="55692"/>
    <n v="1269"/>
    <n v="2.2799999999999998"/>
    <n v="360"/>
    <n v="28.37"/>
    <n v="3988.1535696969677"/>
    <n v="3067.94"/>
    <x v="2007"/>
    <n v="302"/>
    <s v="Paused"/>
  </r>
  <r>
    <s v="CMP19249"/>
    <x v="2"/>
    <s v="Sales"/>
    <x v="3"/>
    <s v="2024-09-04"/>
    <s v="2024-11-07"/>
    <x v="1"/>
    <s v="Chennai"/>
    <s v="Business Owners"/>
    <s v="Tablet"/>
    <n v="100736"/>
    <n v="9069"/>
    <n v="9"/>
    <n v="2977"/>
    <n v="32.83"/>
    <n v="3988.1535696969677"/>
    <n v="44699.67"/>
    <x v="2008"/>
    <n v="496"/>
    <s v="Paused"/>
  </r>
  <r>
    <s v="CMP11884"/>
    <x v="2"/>
    <s v="Retargeting"/>
    <x v="5"/>
    <s v="2024-10-06"/>
    <s v="18/12/2024"/>
    <x v="0"/>
    <s v="Mumbai"/>
    <s v="Business Owners"/>
    <s v="Desktop"/>
    <n v="170444"/>
    <n v="807"/>
    <n v="0.47"/>
    <n v="98"/>
    <n v="12.14"/>
    <n v="250"/>
    <n v="37501.5"/>
    <x v="2009"/>
    <n v="82"/>
    <s v="Active"/>
  </r>
  <r>
    <s v="CMP14026"/>
    <x v="4"/>
    <s v="Sales"/>
    <x v="0"/>
    <s v="03-15-2024"/>
    <s v="2024-11-06"/>
    <x v="2"/>
    <s v="Jaipur"/>
    <s v="Business Owners"/>
    <s v="Mobile"/>
    <n v="177686"/>
    <n v="22851"/>
    <n v="12.86"/>
    <n v="1739"/>
    <n v="7.61"/>
    <n v="8206.42"/>
    <n v="5087.92"/>
    <x v="2010"/>
    <n v="1716"/>
    <s v="Completed"/>
  </r>
  <r>
    <s v="CMP15943"/>
    <x v="1"/>
    <s v="Awareness"/>
    <x v="3"/>
    <s v="05-24-2024"/>
    <s v="2024-12-04"/>
    <x v="2"/>
    <s v="Delhi"/>
    <s v="Business Owners"/>
    <s v="Tablet"/>
    <n v="58709"/>
    <n v="2114"/>
    <n v="3.6"/>
    <n v="42"/>
    <n v="1.99"/>
    <n v="3988.1535696969677"/>
    <n v="9214.4"/>
    <x v="2011"/>
    <n v="1"/>
    <s v="Completed"/>
  </r>
  <r>
    <s v="CMP12470"/>
    <x v="2"/>
    <s v="Lead Gen"/>
    <x v="3"/>
    <s v="10-24-2024"/>
    <s v="15/11/2024"/>
    <x v="2"/>
    <s v="Lucknow"/>
    <s v="Professionals"/>
    <s v="Desktop"/>
    <n v="34363"/>
    <n v="3975"/>
    <n v="11.57"/>
    <n v="402"/>
    <n v="10.11"/>
    <n v="250"/>
    <n v="8390.42"/>
    <x v="2012"/>
    <n v="103"/>
    <s v="Active"/>
  </r>
  <r>
    <s v="CMP13013"/>
    <x v="3"/>
    <s v="Retargeting"/>
    <x v="3"/>
    <s v="23/08/2024"/>
    <s v="16/11/2024"/>
    <x v="0"/>
    <s v="Pune"/>
    <s v="Students"/>
    <s v="Mobile"/>
    <n v="91848"/>
    <n v="1291"/>
    <n v="1.41"/>
    <n v="253"/>
    <n v="19.600000000000001"/>
    <n v="2718.01"/>
    <n v="4419.0200000000004"/>
    <x v="2013"/>
    <n v="186"/>
    <s v="Paused"/>
  </r>
  <r>
    <s v="CMP15147"/>
    <x v="0"/>
    <s v="Sales"/>
    <x v="3"/>
    <s v="31/08/2024"/>
    <s v="2024-11-21"/>
    <x v="0"/>
    <s v="Mumbai"/>
    <s v="Students"/>
    <s v="Desktop"/>
    <n v="184088"/>
    <n v="8412"/>
    <n v="4.57"/>
    <n v="1150"/>
    <n v="13.67"/>
    <n v="3988.1535696969677"/>
    <n v="2023.47"/>
    <x v="2014"/>
    <n v="527"/>
    <s v="Paused"/>
  </r>
  <r>
    <s v="CMP10465"/>
    <x v="3"/>
    <s v="Lead Gen"/>
    <x v="2"/>
    <s v="2024-08-22"/>
    <s v="2024-11-13"/>
    <x v="3"/>
    <s v="Kolkata"/>
    <s v="Students"/>
    <s v="Mobile"/>
    <n v="66719"/>
    <n v="6168"/>
    <n v="9.24"/>
    <n v="1352"/>
    <n v="21.92"/>
    <n v="4845.75"/>
    <n v="39248.620000000003"/>
    <x v="2015"/>
    <n v="1139"/>
    <s v="Active"/>
  </r>
  <r>
    <s v="CMP19181"/>
    <x v="1"/>
    <s v="Sales"/>
    <x v="5"/>
    <s v="2024-07-22"/>
    <s v="30/11/2024"/>
    <x v="0"/>
    <s v="Ahmedabad"/>
    <s v="Professionals"/>
    <s v="Tablet"/>
    <n v="32351"/>
    <n v="1107"/>
    <n v="3.42"/>
    <n v="86"/>
    <n v="7.77"/>
    <n v="7943.2"/>
    <n v="19955.22"/>
    <x v="2016"/>
    <n v="33"/>
    <s v="Completed"/>
  </r>
  <r>
    <s v="CMP13777"/>
    <x v="0"/>
    <s v="Sales"/>
    <x v="2"/>
    <s v="05-16-2024"/>
    <s v="11-11-2024"/>
    <x v="0"/>
    <s v="Pune"/>
    <s v="Students"/>
    <s v="Tablet"/>
    <n v="98291"/>
    <n v="2282"/>
    <n v="2.3199999999999998"/>
    <n v="72"/>
    <n v="3.16"/>
    <n v="3982.6304252733912"/>
    <n v="44426.9"/>
    <x v="2017"/>
    <n v="24"/>
    <s v="Completed"/>
  </r>
  <r>
    <s v="CMP11865"/>
    <x v="2"/>
    <s v="Lead Gen"/>
    <x v="5"/>
    <s v="29/08/2024"/>
    <s v="25/12/2024"/>
    <x v="0"/>
    <s v="Mumbai"/>
    <s v="Families"/>
    <s v="Mobile"/>
    <n v="17785"/>
    <n v="837"/>
    <n v="4.71"/>
    <n v="88"/>
    <n v="10.51"/>
    <n v="1025.04"/>
    <n v="27306.78"/>
    <x v="2018"/>
    <n v="0"/>
    <s v="Paused"/>
  </r>
  <r>
    <s v="CMP13166"/>
    <x v="4"/>
    <s v="Lead Gen"/>
    <x v="1"/>
    <s v="2024-04-17"/>
    <s v="2024-12-07"/>
    <x v="2"/>
    <s v="Lucknow"/>
    <s v="Families"/>
    <s v="Mobile"/>
    <n v="85625"/>
    <n v="5003"/>
    <n v="5.84"/>
    <n v="1659"/>
    <n v="33.159999999999997"/>
    <n v="9793.98"/>
    <n v="9138.4500000000007"/>
    <x v="2019"/>
    <n v="685"/>
    <s v="Active"/>
  </r>
  <r>
    <s v="CMP10617"/>
    <x v="1"/>
    <s v="Awareness"/>
    <x v="5"/>
    <s v="26/07/2024"/>
    <s v="17/12/2024"/>
    <x v="1"/>
    <s v="Bengaluru"/>
    <s v="Professionals"/>
    <s v="Desktop"/>
    <n v="139025"/>
    <n v="20697"/>
    <n v="14.89"/>
    <n v="3800"/>
    <n v="18.36"/>
    <n v="14359.55"/>
    <n v="27438.97"/>
    <x v="2020"/>
    <n v="2821"/>
    <s v="Active"/>
  </r>
  <r>
    <s v="CMP10478"/>
    <x v="1"/>
    <s v="Retargeting"/>
    <x v="5"/>
    <s v="05-28-2024"/>
    <s v="2024-12-19"/>
    <x v="2"/>
    <s v="Lucknow"/>
    <s v="Families"/>
    <s v="Desktop"/>
    <n v="172532"/>
    <n v="732"/>
    <n v="0.42"/>
    <n v="218"/>
    <n v="29.78"/>
    <n v="6985.06"/>
    <n v="47869.18"/>
    <x v="2021"/>
    <n v="142"/>
    <s v="Active"/>
  </r>
  <r>
    <s v="CMP18946"/>
    <x v="1"/>
    <s v="Awareness"/>
    <x v="3"/>
    <s v="2024-08-22"/>
    <s v="06/11/2024"/>
    <x v="0"/>
    <s v="Ahmedabad"/>
    <s v="Professionals"/>
    <s v="Desktop"/>
    <n v="112759"/>
    <n v="13378"/>
    <n v="11.86"/>
    <n v="67"/>
    <n v="0.5"/>
    <n v="250"/>
    <n v="17700.97"/>
    <x v="2022"/>
    <n v="35"/>
    <s v="Completed"/>
  </r>
  <r>
    <s v="CMP19373"/>
    <x v="1"/>
    <s v="Awareness"/>
    <x v="3"/>
    <s v="15/02/2024"/>
    <s v="2024-11-17"/>
    <x v="0"/>
    <s v="Pune"/>
    <s v="Students"/>
    <s v="Mobile"/>
    <n v="29805"/>
    <n v="379"/>
    <n v="1.27"/>
    <n v="58"/>
    <n v="15.3"/>
    <n v="11212.31"/>
    <n v="42955.01"/>
    <x v="2023"/>
    <n v="4"/>
    <s v="Completed"/>
  </r>
  <r>
    <s v="CMP17196"/>
    <x v="0"/>
    <s v="Awareness"/>
    <x v="4"/>
    <s v="2024-05-17"/>
    <s v="11-08-2024"/>
    <x v="0"/>
    <s v="Pune"/>
    <s v="Families"/>
    <s v="Mobile"/>
    <n v="100784"/>
    <n v="11480"/>
    <n v="11.39"/>
    <n v="39"/>
    <n v="0.34"/>
    <n v="9107.26"/>
    <n v="42139.64"/>
    <x v="2024"/>
    <n v="28"/>
    <s v="Active"/>
  </r>
  <r>
    <s v="CMP14652"/>
    <x v="1"/>
    <s v="Sales"/>
    <x v="0"/>
    <s v="2024-03-04"/>
    <s v="2024-10-30"/>
    <x v="0"/>
    <s v="Pune"/>
    <s v="Students"/>
    <s v="Tablet"/>
    <n v="104543"/>
    <n v="6834"/>
    <n v="6.54"/>
    <n v="1284"/>
    <n v="18.79"/>
    <n v="3830.4648972188602"/>
    <n v="44024.32"/>
    <x v="2025"/>
    <n v="591"/>
    <s v="Paused"/>
  </r>
  <r>
    <s v="CMP17194"/>
    <x v="2"/>
    <s v="Retargeting"/>
    <x v="3"/>
    <s v="05-20-2024"/>
    <s v="2024-11-17"/>
    <x v="2"/>
    <s v="Lucknow"/>
    <s v="Students"/>
    <s v="Tablet"/>
    <n v="35904"/>
    <n v="3866"/>
    <n v="10.77"/>
    <n v="774"/>
    <n v="20.02"/>
    <n v="1702.33"/>
    <n v="49696.12"/>
    <x v="2026"/>
    <n v="295"/>
    <s v="Completed"/>
  </r>
  <r>
    <s v="CMP16834"/>
    <x v="3"/>
    <s v="Awareness"/>
    <x v="2"/>
    <s v="19/01/2024"/>
    <s v="2024-10-28"/>
    <x v="2"/>
    <s v="Lucknow"/>
    <s v="Students"/>
    <s v="Tablet"/>
    <n v="139656"/>
    <n v="17871"/>
    <n v="12.8"/>
    <n v="2906"/>
    <n v="16.260000000000002"/>
    <n v="3337.04"/>
    <n v="29797.72"/>
    <x v="2027"/>
    <n v="1080"/>
    <s v="Completed"/>
  </r>
  <r>
    <s v="CMP12988"/>
    <x v="4"/>
    <s v="Awareness"/>
    <x v="0"/>
    <s v="2024-09-11"/>
    <s v="11-25-2024"/>
    <x v="2"/>
    <s v="Jaipur"/>
    <s v="Business Owners"/>
    <s v="Tablet"/>
    <n v="98096"/>
    <n v="813"/>
    <n v="0.83"/>
    <n v="95"/>
    <n v="11.69"/>
    <n v="3830.4648972188602"/>
    <n v="10748.81"/>
    <x v="2028"/>
    <n v="76"/>
    <s v="Completed"/>
  </r>
  <r>
    <s v="CMP12854"/>
    <x v="4"/>
    <s v="Sales"/>
    <x v="3"/>
    <s v="09-12-2024"/>
    <s v="2024-11-15"/>
    <x v="0"/>
    <s v="Mumbai"/>
    <s v="Business Owners"/>
    <s v="Mobile"/>
    <n v="81388"/>
    <n v="3034"/>
    <n v="3.73"/>
    <n v="370"/>
    <n v="12.2"/>
    <n v="9980.91"/>
    <n v="17391.32"/>
    <x v="2029"/>
    <n v="161"/>
    <s v="Active"/>
  </r>
  <r>
    <s v="CMP11661"/>
    <x v="1"/>
    <s v="Retargeting"/>
    <x v="2"/>
    <s v="14/10/2024"/>
    <s v="26/11/2024"/>
    <x v="3"/>
    <s v="Kolkata"/>
    <s v="Students"/>
    <s v="Desktop"/>
    <n v="178685"/>
    <n v="2669"/>
    <n v="1.49"/>
    <n v="649"/>
    <n v="24.32"/>
    <n v="3982.6304252733912"/>
    <n v="24049.34"/>
    <x v="2030"/>
    <n v="321"/>
    <s v="Completed"/>
  </r>
  <r>
    <s v="CMP13519"/>
    <x v="1"/>
    <s v="Awareness"/>
    <x v="2"/>
    <s v="17/02/2024"/>
    <s v="20/11/2024"/>
    <x v="0"/>
    <s v="Pune"/>
    <s v="Business Owners"/>
    <s v="Mobile"/>
    <n v="60002"/>
    <n v="5169"/>
    <n v="8.61"/>
    <n v="1486"/>
    <n v="28.75"/>
    <n v="893.99"/>
    <n v="10691.1"/>
    <x v="2031"/>
    <n v="138"/>
    <s v="Completed"/>
  </r>
  <r>
    <s v="CMP15116"/>
    <x v="4"/>
    <s v="Sales"/>
    <x v="5"/>
    <s v="12/02/2024"/>
    <s v="10-31-2024"/>
    <x v="0"/>
    <s v="Pune"/>
    <s v="Business Owners"/>
    <s v="Tablet"/>
    <n v="54039"/>
    <n v="3703"/>
    <n v="6.85"/>
    <n v="763"/>
    <n v="20.6"/>
    <n v="1045.79"/>
    <n v="49542.92"/>
    <x v="2032"/>
    <n v="134"/>
    <s v="Completed"/>
  </r>
  <r>
    <s v="CMP18646"/>
    <x v="2"/>
    <s v="Sales"/>
    <x v="5"/>
    <s v="2024-02-06"/>
    <s v="13/12/2024"/>
    <x v="2"/>
    <s v="Lucknow"/>
    <s v="Professionals"/>
    <s v="Desktop"/>
    <n v="171147"/>
    <n v="18460"/>
    <n v="10.79"/>
    <n v="4680"/>
    <n v="25.35"/>
    <n v="10241.629999999999"/>
    <n v="17861.650000000001"/>
    <x v="2033"/>
    <n v="3026"/>
    <s v="Completed"/>
  </r>
  <r>
    <s v="CMP15313"/>
    <x v="1"/>
    <s v="Retargeting"/>
    <x v="3"/>
    <s v="05-29-2024"/>
    <s v="11-08-2024"/>
    <x v="1"/>
    <s v="Chennai"/>
    <s v="Professionals"/>
    <s v="Desktop"/>
    <n v="119560"/>
    <n v="3271"/>
    <n v="2.74"/>
    <n v="69"/>
    <n v="2.11"/>
    <n v="8579.1"/>
    <n v="5570.04"/>
    <x v="2034"/>
    <n v="50"/>
    <s v="Paused"/>
  </r>
  <r>
    <s v="CMP17112"/>
    <x v="1"/>
    <s v="Retargeting"/>
    <x v="3"/>
    <s v="2024-09-28"/>
    <s v="13/12/2024"/>
    <x v="2"/>
    <s v="Delhi"/>
    <s v="Students"/>
    <s v="Tablet"/>
    <n v="35786"/>
    <n v="2077"/>
    <n v="5.8"/>
    <n v="367"/>
    <n v="17.670000000000002"/>
    <n v="250"/>
    <n v="19887.73"/>
    <x v="2035"/>
    <n v="242"/>
    <s v="Paused"/>
  </r>
  <r>
    <s v="CMP10502"/>
    <x v="3"/>
    <s v="Retargeting"/>
    <x v="5"/>
    <s v="03-15-2024"/>
    <s v="18/11/2024"/>
    <x v="2"/>
    <s v="Delhi"/>
    <s v="Students"/>
    <s v="Tablet"/>
    <n v="100462"/>
    <n v="13158"/>
    <n v="13.1"/>
    <n v="4200"/>
    <n v="31.92"/>
    <n v="3817.8497265160554"/>
    <n v="15464.76"/>
    <x v="2036"/>
    <n v="1344"/>
    <s v="Completed"/>
  </r>
  <r>
    <s v="CMP10563"/>
    <x v="3"/>
    <s v="Awareness"/>
    <x v="3"/>
    <s v="18/06/2024"/>
    <s v="15/12/2024"/>
    <x v="0"/>
    <s v="Ahmedabad"/>
    <s v="Business Owners"/>
    <s v="Mobile"/>
    <n v="123502"/>
    <n v="4969"/>
    <n v="4.0199999999999996"/>
    <n v="48"/>
    <n v="0.97"/>
    <n v="3988.1535696969677"/>
    <n v="6542.04"/>
    <x v="2037"/>
    <n v="16"/>
    <s v="Completed"/>
  </r>
  <r>
    <s v="CMP17375"/>
    <x v="3"/>
    <s v="Lead Gen"/>
    <x v="2"/>
    <s v="05/06/2024"/>
    <s v="15/12/2024"/>
    <x v="0"/>
    <s v="Pune"/>
    <s v="Families"/>
    <s v="Desktop"/>
    <n v="121847"/>
    <n v="10051"/>
    <n v="8.25"/>
    <n v="2171"/>
    <n v="21.6"/>
    <n v="250"/>
    <n v="4827.1000000000004"/>
    <x v="2038"/>
    <n v="118"/>
    <s v="Completed"/>
  </r>
  <r>
    <s v="CMP17067"/>
    <x v="2"/>
    <s v="Awareness"/>
    <x v="5"/>
    <s v="2024-06-04"/>
    <s v="12-05-2024"/>
    <x v="1"/>
    <s v="Chennai"/>
    <s v="Families"/>
    <s v="Mobile"/>
    <n v="193660"/>
    <n v="4392"/>
    <n v="2.27"/>
    <n v="1126"/>
    <n v="25.64"/>
    <n v="2798.81"/>
    <n v="46663.65"/>
    <x v="2039"/>
    <n v="259"/>
    <s v="Completed"/>
  </r>
  <r>
    <s v="CMP13108"/>
    <x v="1"/>
    <s v="Retargeting"/>
    <x v="0"/>
    <s v="08-09-2024"/>
    <s v="2024-11-09"/>
    <x v="0"/>
    <s v="Mumbai"/>
    <s v="Business Owners"/>
    <s v="Mobile"/>
    <n v="150077"/>
    <n v="1590"/>
    <n v="1.06"/>
    <n v="514"/>
    <n v="32.33"/>
    <n v="250"/>
    <n v="40965.480000000003"/>
    <x v="2040"/>
    <n v="317"/>
    <s v="Completed"/>
  </r>
  <r>
    <s v="CMP10643"/>
    <x v="0"/>
    <s v="Awareness"/>
    <x v="5"/>
    <s v="04-12-2024"/>
    <s v="2024-12-05"/>
    <x v="0"/>
    <s v="Ahmedabad"/>
    <s v="Families"/>
    <s v="Tablet"/>
    <n v="80953"/>
    <n v="891"/>
    <n v="1.1000000000000001"/>
    <n v="122"/>
    <n v="13.69"/>
    <n v="250"/>
    <n v="23669.21"/>
    <x v="2041"/>
    <n v="27"/>
    <s v="Active"/>
  </r>
  <r>
    <s v="CMP18606"/>
    <x v="4"/>
    <s v="Retargeting"/>
    <x v="3"/>
    <s v="16/01/2024"/>
    <s v="07/11/2024"/>
    <x v="0"/>
    <s v="Pune"/>
    <s v="Professionals"/>
    <s v="Tablet"/>
    <n v="158839"/>
    <n v="17324"/>
    <n v="10.91"/>
    <n v="3181"/>
    <n v="18.36"/>
    <n v="6260.48"/>
    <n v="10766.9"/>
    <x v="2042"/>
    <n v="2795"/>
    <s v="Completed"/>
  </r>
  <r>
    <s v="CMP15613"/>
    <x v="1"/>
    <s v="Awareness"/>
    <x v="2"/>
    <s v="2024-06-14"/>
    <s v="25/12/2024"/>
    <x v="1"/>
    <s v="Bengaluru"/>
    <s v="Students"/>
    <s v="Desktop"/>
    <n v="133557"/>
    <n v="6193"/>
    <n v="4.6399999999999997"/>
    <n v="1972"/>
    <n v="31.84"/>
    <n v="250"/>
    <n v="23120.89"/>
    <x v="2043"/>
    <n v="1591"/>
    <s v="Paused"/>
  </r>
  <r>
    <s v="CMP12728"/>
    <x v="1"/>
    <s v="Sales"/>
    <x v="2"/>
    <s v="04-09-2024"/>
    <s v="2024-11-06"/>
    <x v="0"/>
    <s v="Ahmedabad"/>
    <s v="Families"/>
    <s v="Tablet"/>
    <n v="66908"/>
    <n v="4797"/>
    <n v="7.17"/>
    <n v="307"/>
    <n v="6.4"/>
    <n v="9204.65"/>
    <n v="32104.37"/>
    <x v="2044"/>
    <n v="150"/>
    <s v="Paused"/>
  </r>
  <r>
    <s v="CMP12990"/>
    <x v="3"/>
    <s v="Lead Gen"/>
    <x v="4"/>
    <s v="29/06/2024"/>
    <s v="2024-11-16"/>
    <x v="2"/>
    <s v="Delhi"/>
    <s v="Students"/>
    <s v="Mobile"/>
    <n v="11381"/>
    <n v="343"/>
    <n v="3.01"/>
    <n v="93"/>
    <n v="27.11"/>
    <n v="4021.4266195524165"/>
    <n v="47702.15"/>
    <x v="2045"/>
    <n v="62"/>
    <s v="Completed"/>
  </r>
  <r>
    <s v="CMP19860"/>
    <x v="1"/>
    <s v="Retargeting"/>
    <x v="5"/>
    <s v="21/10/2024"/>
    <s v="12-13-2024"/>
    <x v="0"/>
    <s v="Ahmedabad"/>
    <s v="Students"/>
    <s v="Mobile"/>
    <n v="48752"/>
    <n v="2426"/>
    <n v="4.9800000000000004"/>
    <n v="541"/>
    <n v="22.3"/>
    <n v="250"/>
    <n v="28551.08"/>
    <x v="2046"/>
    <n v="209"/>
    <s v="Completed"/>
  </r>
  <r>
    <s v="CMP17433"/>
    <x v="2"/>
    <s v="Lead Gen"/>
    <x v="5"/>
    <s v="04-11-2024"/>
    <s v="2024-11-23"/>
    <x v="0"/>
    <s v="Mumbai"/>
    <s v="Students"/>
    <s v="Tablet"/>
    <n v="140270"/>
    <n v="11557"/>
    <n v="8.24"/>
    <n v="2371"/>
    <n v="20.52"/>
    <n v="3817.8497265160554"/>
    <n v="10028.790000000001"/>
    <x v="2047"/>
    <n v="915"/>
    <s v="Active"/>
  </r>
  <r>
    <s v="CMP13286"/>
    <x v="2"/>
    <s v="Lead Gen"/>
    <x v="3"/>
    <s v="28/06/2024"/>
    <s v="10-31-2024"/>
    <x v="0"/>
    <s v="Pune"/>
    <s v="Students"/>
    <s v="Desktop"/>
    <n v="119818"/>
    <n v="12835"/>
    <n v="10.71"/>
    <n v="409"/>
    <n v="3.19"/>
    <n v="6176.57"/>
    <n v="20619.78"/>
    <x v="2048"/>
    <n v="140"/>
    <s v="Active"/>
  </r>
  <r>
    <s v="CMP10981"/>
    <x v="3"/>
    <s v="Awareness"/>
    <x v="3"/>
    <s v="2024-02-28"/>
    <s v="11-24-2024"/>
    <x v="2"/>
    <s v="Delhi"/>
    <s v="Business Owners"/>
    <s v="Tablet"/>
    <n v="155204"/>
    <n v="10289"/>
    <n v="6.63"/>
    <n v="3126"/>
    <n v="30.38"/>
    <n v="250"/>
    <n v="23225.63"/>
    <x v="2049"/>
    <n v="484"/>
    <s v="Active"/>
  </r>
  <r>
    <s v="CMP18660"/>
    <x v="4"/>
    <s v="Awareness"/>
    <x v="4"/>
    <s v="2024-08-12"/>
    <s v="2024-11-02"/>
    <x v="2"/>
    <s v="Jaipur"/>
    <s v="Students"/>
    <s v="Mobile"/>
    <n v="128303"/>
    <n v="11560"/>
    <n v="9.01"/>
    <n v="2617"/>
    <n v="22.64"/>
    <n v="250"/>
    <n v="7331.72"/>
    <x v="2050"/>
    <n v="1509"/>
    <s v="Paused"/>
  </r>
  <r>
    <s v="CMP18349"/>
    <x v="1"/>
    <s v="Awareness"/>
    <x v="2"/>
    <s v="2024-02-08"/>
    <s v="12-15-2024"/>
    <x v="0"/>
    <s v="Ahmedabad"/>
    <s v="Professionals"/>
    <s v="Tablet"/>
    <n v="28729"/>
    <n v="3113"/>
    <n v="10.84"/>
    <n v="1037"/>
    <n v="33.31"/>
    <n v="250"/>
    <n v="5219.45"/>
    <x v="1241"/>
    <n v="570"/>
    <s v="Completed"/>
  </r>
  <r>
    <s v="CMP16253"/>
    <x v="1"/>
    <s v="Sales"/>
    <x v="4"/>
    <s v="19/10/2024"/>
    <s v="11-11-2024"/>
    <x v="2"/>
    <s v="Jaipur"/>
    <s v="Families"/>
    <s v="Tablet"/>
    <n v="190896"/>
    <n v="12524"/>
    <n v="6.56"/>
    <n v="2124"/>
    <n v="16.96"/>
    <n v="4021.4266195524165"/>
    <n v="14642.3"/>
    <x v="2051"/>
    <n v="512"/>
    <s v="Completed"/>
  </r>
  <r>
    <s v="CMP10779"/>
    <x v="0"/>
    <s v="Awareness"/>
    <x v="4"/>
    <s v="2024-08-16"/>
    <s v="11-26-2024"/>
    <x v="0"/>
    <s v="Mumbai"/>
    <s v="Families"/>
    <s v="Desktop"/>
    <n v="93009"/>
    <n v="8031"/>
    <n v="8.6300000000000008"/>
    <n v="1030"/>
    <n v="12.83"/>
    <n v="250"/>
    <n v="26239.78"/>
    <x v="2052"/>
    <n v="506"/>
    <s v="Active"/>
  </r>
  <r>
    <s v="CMP13530"/>
    <x v="1"/>
    <s v="Retargeting"/>
    <x v="5"/>
    <s v="05-19-2024"/>
    <s v="11-26-2024"/>
    <x v="2"/>
    <s v="Jaipur"/>
    <s v="Professionals"/>
    <s v="Mobile"/>
    <n v="14108"/>
    <n v="1913"/>
    <n v="13.56"/>
    <n v="507"/>
    <n v="26.5"/>
    <n v="250"/>
    <m/>
    <x v="107"/>
    <n v="458"/>
    <s v="Paused"/>
  </r>
  <r>
    <s v="CMP16686"/>
    <x v="1"/>
    <s v="Awareness"/>
    <x v="1"/>
    <s v="09/05/2024"/>
    <s v="17/11/2024"/>
    <x v="0"/>
    <s v="Ahmedabad"/>
    <s v="Students"/>
    <s v="Mobile"/>
    <n v="174592"/>
    <n v="24230"/>
    <n v="13.88"/>
    <n v="1546"/>
    <n v="6.38"/>
    <n v="250"/>
    <n v="24817.040000000001"/>
    <x v="2053"/>
    <n v="478"/>
    <s v="Paused"/>
  </r>
  <r>
    <s v="CMP17668"/>
    <x v="1"/>
    <s v="Sales"/>
    <x v="3"/>
    <s v="26/01/2024"/>
    <s v="12/12/2024"/>
    <x v="2"/>
    <s v="Jaipur"/>
    <s v="Families"/>
    <s v="Tablet"/>
    <n v="141788"/>
    <n v="11636"/>
    <n v="8.2100000000000009"/>
    <n v="2316"/>
    <n v="19.899999999999999"/>
    <n v="13372.18"/>
    <n v="22208.67"/>
    <x v="2054"/>
    <n v="1703"/>
    <s v="Active"/>
  </r>
  <r>
    <s v="CMP19622"/>
    <x v="2"/>
    <s v="Awareness"/>
    <x v="3"/>
    <s v="22/05/2024"/>
    <s v="21/12/2024"/>
    <x v="1"/>
    <s v="Bengaluru"/>
    <s v="Students"/>
    <s v="Mobile"/>
    <n v="170941"/>
    <n v="9433"/>
    <n v="5.52"/>
    <n v="558"/>
    <n v="5.92"/>
    <n v="11641.35"/>
    <n v="15131.42"/>
    <x v="2055"/>
    <n v="332"/>
    <s v="Active"/>
  </r>
  <r>
    <s v="CMP12643"/>
    <x v="0"/>
    <s v="Awareness"/>
    <x v="5"/>
    <s v="2024-02-07"/>
    <s v="11-28-2024"/>
    <x v="2"/>
    <s v="Delhi"/>
    <s v="Professionals"/>
    <s v="Tablet"/>
    <n v="179663"/>
    <n v="13714"/>
    <n v="7.63"/>
    <n v="809"/>
    <n v="5.9"/>
    <n v="250"/>
    <n v="34203.89"/>
    <x v="2056"/>
    <n v="201"/>
    <s v="Completed"/>
  </r>
  <r>
    <s v="CMP16797"/>
    <x v="1"/>
    <s v="Sales"/>
    <x v="0"/>
    <s v="2024-04-04"/>
    <s v="26/11/2024"/>
    <x v="1"/>
    <s v="Bengaluru"/>
    <s v="Business Owners"/>
    <s v="Desktop"/>
    <n v="141010"/>
    <n v="19867"/>
    <n v="14.09"/>
    <n v="1329"/>
    <n v="6.69"/>
    <n v="3830.4648972188602"/>
    <n v="31528.77"/>
    <x v="2057"/>
    <n v="304"/>
    <s v="Paused"/>
  </r>
  <r>
    <s v="CMP10763"/>
    <x v="3"/>
    <s v="Lead Gen"/>
    <x v="1"/>
    <s v="06-06-2024"/>
    <s v="11-24-2024"/>
    <x v="0"/>
    <s v="Pune"/>
    <s v="Professionals"/>
    <s v="Desktop"/>
    <n v="37231"/>
    <n v="1688"/>
    <n v="4.53"/>
    <n v="105"/>
    <n v="6.22"/>
    <n v="250"/>
    <n v="22193.01"/>
    <x v="2058"/>
    <n v="5"/>
    <s v="Paused"/>
  </r>
  <r>
    <s v="CMP16701"/>
    <x v="0"/>
    <s v="Lead Gen"/>
    <x v="3"/>
    <s v="09-02-2024"/>
    <s v="2024-12-19"/>
    <x v="0"/>
    <s v="Mumbai"/>
    <s v="Business Owners"/>
    <s v="Tablet"/>
    <n v="148315"/>
    <n v="17638"/>
    <n v="11.89"/>
    <n v="3175"/>
    <n v="18"/>
    <n v="3988.1535696969677"/>
    <n v="46989"/>
    <x v="2059"/>
    <n v="1609"/>
    <s v="Completed"/>
  </r>
  <r>
    <s v="CMP18553"/>
    <x v="1"/>
    <s v="Retargeting"/>
    <x v="4"/>
    <s v="06-23-2024"/>
    <s v="11-11-2024"/>
    <x v="0"/>
    <s v="Mumbai"/>
    <s v="Professionals"/>
    <s v="Tablet"/>
    <n v="143672"/>
    <n v="2060"/>
    <n v="1.43"/>
    <n v="259"/>
    <n v="12.57"/>
    <n v="250"/>
    <n v="25621.7"/>
    <x v="2060"/>
    <n v="143"/>
    <s v="Completed"/>
  </r>
  <r>
    <s v="CMP18549"/>
    <x v="1"/>
    <s v="Sales"/>
    <x v="3"/>
    <s v="10/01/2024"/>
    <s v="11-22-2024"/>
    <x v="2"/>
    <s v="Jaipur"/>
    <s v="Business Owners"/>
    <s v="Tablet"/>
    <n v="129558"/>
    <n v="4238"/>
    <n v="3.27"/>
    <n v="744"/>
    <n v="17.559999999999999"/>
    <n v="5875.83"/>
    <n v="13078.79"/>
    <x v="2061"/>
    <n v="296"/>
    <s v="Active"/>
  </r>
  <r>
    <s v="CMP19021"/>
    <x v="0"/>
    <s v="Sales"/>
    <x v="5"/>
    <s v="2024-10-20"/>
    <s v="11-21-2024"/>
    <x v="1"/>
    <s v="Bengaluru"/>
    <s v="Families"/>
    <s v="Desktop"/>
    <n v="19869"/>
    <n v="827"/>
    <n v="4.16"/>
    <n v="80"/>
    <n v="9.67"/>
    <n v="3817.8497265160554"/>
    <n v="7987.69"/>
    <x v="2062"/>
    <n v="22"/>
    <s v="Active"/>
  </r>
  <r>
    <s v="CMP12156"/>
    <x v="1"/>
    <s v="Retargeting"/>
    <x v="5"/>
    <s v="2024-07-21"/>
    <s v="28/10/2024"/>
    <x v="0"/>
    <s v="Pune"/>
    <s v="Students"/>
    <s v="Desktop"/>
    <n v="64820"/>
    <n v="5917"/>
    <n v="9.1300000000000008"/>
    <n v="1305"/>
    <n v="22.06"/>
    <n v="7284.52"/>
    <n v="1868.61"/>
    <x v="2063"/>
    <n v="632"/>
    <s v="Paused"/>
  </r>
  <r>
    <s v="CMP17263"/>
    <x v="0"/>
    <s v="Lead Gen"/>
    <x v="3"/>
    <s v="2024-01-02"/>
    <s v="2024-11-01"/>
    <x v="1"/>
    <s v="Chennai"/>
    <s v="Students"/>
    <s v="Tablet"/>
    <n v="59613"/>
    <n v="8046"/>
    <n v="13.5"/>
    <n v="299"/>
    <n v="3.72"/>
    <n v="3988.1535696969677"/>
    <n v="19898.03"/>
    <x v="2064"/>
    <n v="242"/>
    <s v="Completed"/>
  </r>
  <r>
    <s v="CMP16760"/>
    <x v="3"/>
    <s v="Sales"/>
    <x v="0"/>
    <s v="07-14-2024"/>
    <s v="2024-12-12"/>
    <x v="3"/>
    <s v="Kolkata"/>
    <s v="Professionals"/>
    <s v="Mobile"/>
    <n v="5333"/>
    <n v="282"/>
    <n v="5.29"/>
    <n v="63"/>
    <n v="22.34"/>
    <n v="3830.4648972188602"/>
    <n v="10048.5"/>
    <x v="2065"/>
    <n v="1"/>
    <s v="Completed"/>
  </r>
  <r>
    <s v="CMP10479"/>
    <x v="1"/>
    <s v="Retargeting"/>
    <x v="1"/>
    <s v="30/09/2024"/>
    <s v="12-29-2024"/>
    <x v="0"/>
    <s v="Ahmedabad"/>
    <s v="Business Owners"/>
    <s v="Desktop"/>
    <n v="146198"/>
    <n v="8274"/>
    <n v="5.66"/>
    <n v="1021"/>
    <n v="12.34"/>
    <n v="3891.7088323699436"/>
    <n v="10883.14"/>
    <x v="2066"/>
    <n v="1014"/>
    <s v="Completed"/>
  </r>
  <r>
    <s v="CMP14329"/>
    <x v="3"/>
    <s v="Retargeting"/>
    <x v="5"/>
    <s v="08-22-2024"/>
    <s v="2024-12-15"/>
    <x v="2"/>
    <s v="Jaipur"/>
    <s v="Students"/>
    <s v="Mobile"/>
    <n v="83142"/>
    <n v="373"/>
    <n v="0.45"/>
    <n v="60"/>
    <n v="16.09"/>
    <n v="3817.8497265160554"/>
    <n v="10404.120000000001"/>
    <x v="2067"/>
    <n v="48"/>
    <s v="Active"/>
  </r>
  <r>
    <s v="CMP18697"/>
    <x v="3"/>
    <s v="Sales"/>
    <x v="3"/>
    <s v="08-24-2024"/>
    <s v="26/12/2024"/>
    <x v="0"/>
    <s v="Mumbai"/>
    <s v="Families"/>
    <s v="Tablet"/>
    <n v="83565"/>
    <n v="2597"/>
    <n v="3.11"/>
    <n v="495"/>
    <n v="19.059999999999999"/>
    <n v="14939.39"/>
    <n v="39010.839999999997"/>
    <x v="2068"/>
    <n v="164"/>
    <s v="Active"/>
  </r>
  <r>
    <s v="CMP18201"/>
    <x v="2"/>
    <s v="Retargeting"/>
    <x v="0"/>
    <s v="01-10-2024"/>
    <s v="09/12/2024"/>
    <x v="1"/>
    <s v="Chennai"/>
    <s v="Students"/>
    <s v="Mobile"/>
    <n v="41620"/>
    <n v="4347"/>
    <n v="10.44"/>
    <n v="275"/>
    <n v="6.33"/>
    <n v="250"/>
    <n v="28320.39"/>
    <x v="2069"/>
    <n v="194"/>
    <s v="Paused"/>
  </r>
  <r>
    <s v="CMP15037"/>
    <x v="1"/>
    <s v="Sales"/>
    <x v="4"/>
    <s v="2024-06-23"/>
    <s v="22/12/2024"/>
    <x v="1"/>
    <s v="Bengaluru"/>
    <s v="Students"/>
    <s v="Desktop"/>
    <n v="65270"/>
    <n v="6180"/>
    <n v="9.4700000000000006"/>
    <n v="1485"/>
    <n v="24.03"/>
    <n v="4021.4266195524165"/>
    <n v="4677.16"/>
    <x v="2070"/>
    <n v="516"/>
    <s v="Paused"/>
  </r>
  <r>
    <s v="CMP11103"/>
    <x v="1"/>
    <s v="Lead Gen"/>
    <x v="4"/>
    <s v="2024-07-25"/>
    <s v="17/12/2024"/>
    <x v="2"/>
    <s v="Jaipur"/>
    <s v="Students"/>
    <s v="Mobile"/>
    <n v="36963"/>
    <n v="2240"/>
    <n v="6.06"/>
    <n v="312"/>
    <n v="13.93"/>
    <n v="1483.96"/>
    <n v="39491.58"/>
    <x v="2071"/>
    <n v="265"/>
    <s v="Paused"/>
  </r>
  <r>
    <s v="CMP10761"/>
    <x v="3"/>
    <s v="Lead Gen"/>
    <x v="1"/>
    <s v="2024-10-23"/>
    <s v="2024-11-18"/>
    <x v="0"/>
    <s v="Pune"/>
    <s v="Students"/>
    <s v="Tablet"/>
    <n v="171957"/>
    <n v="24805"/>
    <n v="14.43"/>
    <n v="3202"/>
    <n v="12.91"/>
    <n v="250"/>
    <m/>
    <x v="107"/>
    <n v="2129"/>
    <s v="Completed"/>
  </r>
  <r>
    <s v="CMP19948"/>
    <x v="1"/>
    <s v="Awareness"/>
    <x v="2"/>
    <s v="2024-06-12"/>
    <s v="11/11/2024"/>
    <x v="0"/>
    <s v="Pune"/>
    <s v="Professionals"/>
    <s v="Desktop"/>
    <n v="2971"/>
    <n v="354"/>
    <n v="11.92"/>
    <n v="43"/>
    <n v="12.15"/>
    <n v="3982.6304252733912"/>
    <n v="33625.870000000003"/>
    <x v="2072"/>
    <n v="35"/>
    <s v="Completed"/>
  </r>
  <r>
    <s v="CMP18543"/>
    <x v="3"/>
    <s v="Sales"/>
    <x v="4"/>
    <s v="2024-03-03"/>
    <s v="28/11/2024"/>
    <x v="0"/>
    <s v="Mumbai"/>
    <s v="Professionals"/>
    <s v="Desktop"/>
    <n v="91363"/>
    <n v="12336"/>
    <n v="13.5"/>
    <n v="1369"/>
    <n v="11.1"/>
    <n v="4021.4266195524165"/>
    <n v="5075.5200000000004"/>
    <x v="2073"/>
    <n v="603"/>
    <s v="Paused"/>
  </r>
  <r>
    <s v="CMP12414"/>
    <x v="2"/>
    <s v="Sales"/>
    <x v="4"/>
    <s v="2024-10-25"/>
    <s v="2024-12-11"/>
    <x v="2"/>
    <s v="Lucknow"/>
    <s v="Families"/>
    <s v="Mobile"/>
    <n v="36978"/>
    <n v="253"/>
    <n v="0.68"/>
    <n v="4"/>
    <n v="1.58"/>
    <n v="3610.07"/>
    <n v="46583.13"/>
    <x v="2074"/>
    <n v="4"/>
    <s v="Paused"/>
  </r>
  <r>
    <s v="CMP16211"/>
    <x v="1"/>
    <s v="Retargeting"/>
    <x v="5"/>
    <s v="30/04/2024"/>
    <s v="2024-11-12"/>
    <x v="0"/>
    <s v="Mumbai"/>
    <s v="Business Owners"/>
    <s v="Tablet"/>
    <n v="167682"/>
    <n v="22933"/>
    <n v="13.68"/>
    <n v="5224"/>
    <n v="22.78"/>
    <n v="3817.8497265160554"/>
    <n v="20557.689999999999"/>
    <x v="2075"/>
    <n v="1838"/>
    <s v="Active"/>
  </r>
  <r>
    <s v="CMP16782"/>
    <x v="1"/>
    <s v="Retargeting"/>
    <x v="5"/>
    <s v="08-30-2024"/>
    <s v="2024-12-26"/>
    <x v="2"/>
    <s v="Lucknow"/>
    <s v="Families"/>
    <s v="Mobile"/>
    <n v="74001"/>
    <n v="1411"/>
    <n v="1.91"/>
    <n v="257"/>
    <n v="18.21"/>
    <n v="1957.38"/>
    <n v="42815.39"/>
    <x v="2076"/>
    <n v="242"/>
    <s v="Completed"/>
  </r>
  <r>
    <s v="CMP13650"/>
    <x v="3"/>
    <s v="Awareness"/>
    <x v="3"/>
    <s v="2024-10-19"/>
    <s v="2024-12-17"/>
    <x v="1"/>
    <s v="Chennai"/>
    <s v="Students"/>
    <s v="Tablet"/>
    <n v="82978"/>
    <n v="851"/>
    <n v="1.03"/>
    <n v="203"/>
    <n v="23.85"/>
    <n v="3988.1535696969677"/>
    <n v="14122.73"/>
    <x v="2077"/>
    <n v="77"/>
    <s v="Completed"/>
  </r>
  <r>
    <s v="CMP12064"/>
    <x v="1"/>
    <s v="Retargeting"/>
    <x v="2"/>
    <s v="2024-04-25"/>
    <s v="2024-12-11"/>
    <x v="1"/>
    <s v="Bengaluru"/>
    <s v="Students"/>
    <s v="Tablet"/>
    <n v="181447"/>
    <n v="2708"/>
    <n v="1.49"/>
    <n v="101"/>
    <n v="3.73"/>
    <n v="3982.6304252733912"/>
    <n v="28252.81"/>
    <x v="2078"/>
    <n v="64"/>
    <s v="Completed"/>
  </r>
  <r>
    <s v="CMP13649"/>
    <x v="2"/>
    <s v="Sales"/>
    <x v="5"/>
    <s v="2024-08-09"/>
    <s v="12-14-2024"/>
    <x v="0"/>
    <s v="Ahmedabad"/>
    <s v="Business Owners"/>
    <s v="Desktop"/>
    <n v="42380"/>
    <n v="3497"/>
    <n v="8.25"/>
    <n v="508"/>
    <n v="14.53"/>
    <n v="8307.57"/>
    <n v="16043.73"/>
    <x v="2079"/>
    <n v="493"/>
    <s v="Active"/>
  </r>
  <r>
    <s v="CMP13337"/>
    <x v="2"/>
    <s v="Lead Gen"/>
    <x v="2"/>
    <s v="09-25-2024"/>
    <s v="2024-12-29"/>
    <x v="2"/>
    <s v="Delhi"/>
    <s v="Students"/>
    <s v="Mobile"/>
    <n v="131961"/>
    <n v="18946"/>
    <n v="14.36"/>
    <n v="3957"/>
    <n v="20.89"/>
    <n v="2896.45"/>
    <n v="29139.1"/>
    <x v="2080"/>
    <n v="1230"/>
    <s v="Paused"/>
  </r>
  <r>
    <s v="CMP13812"/>
    <x v="1"/>
    <s v="Lead Gen"/>
    <x v="2"/>
    <s v="14/10/2024"/>
    <s v="12-26-2024"/>
    <x v="2"/>
    <s v="Lucknow"/>
    <s v="Professionals"/>
    <s v="Mobile"/>
    <n v="31292"/>
    <n v="3278"/>
    <n v="10.48"/>
    <n v="248"/>
    <n v="7.57"/>
    <n v="250"/>
    <n v="11565"/>
    <x v="2081"/>
    <n v="234"/>
    <s v="Completed"/>
  </r>
  <r>
    <s v="CMP11989"/>
    <x v="0"/>
    <s v="Retargeting"/>
    <x v="4"/>
    <s v="2024-03-21"/>
    <s v="2024-11-07"/>
    <x v="1"/>
    <s v="Chennai"/>
    <s v="Families"/>
    <s v="Tablet"/>
    <n v="143145"/>
    <n v="13401"/>
    <n v="9.36"/>
    <n v="1644"/>
    <n v="12.27"/>
    <n v="13902.91"/>
    <n v="24183.99"/>
    <x v="2082"/>
    <n v="241"/>
    <s v="Completed"/>
  </r>
  <r>
    <s v="CMP10240"/>
    <x v="0"/>
    <s v="Sales"/>
    <x v="5"/>
    <s v="02/10/2024"/>
    <s v="2024-11-14"/>
    <x v="0"/>
    <s v="Pune"/>
    <s v="Business Owners"/>
    <s v="Desktop"/>
    <n v="199389"/>
    <n v="26253"/>
    <n v="13.17"/>
    <n v="945"/>
    <n v="3.6"/>
    <n v="7161.91"/>
    <n v="39706.379999999997"/>
    <x v="2083"/>
    <n v="526"/>
    <s v="Completed"/>
  </r>
  <r>
    <s v="CMP19668"/>
    <x v="3"/>
    <s v="Awareness"/>
    <x v="3"/>
    <s v="20/08/2024"/>
    <s v="11-16-2024"/>
    <x v="0"/>
    <s v="Pune"/>
    <s v="Business Owners"/>
    <s v="Tablet"/>
    <n v="68577"/>
    <n v="2852"/>
    <n v="4.16"/>
    <n v="321"/>
    <n v="11.26"/>
    <n v="3988.1535696969677"/>
    <n v="49014.95"/>
    <x v="2084"/>
    <n v="249"/>
    <s v="Completed"/>
  </r>
  <r>
    <s v="CMP14244"/>
    <x v="2"/>
    <s v="Lead Gen"/>
    <x v="0"/>
    <s v="03-02-2024"/>
    <s v="2024-11-05"/>
    <x v="2"/>
    <s v="Jaipur"/>
    <s v="Students"/>
    <s v="Mobile"/>
    <n v="110331"/>
    <n v="12337"/>
    <n v="11.18"/>
    <n v="818"/>
    <n v="6.63"/>
    <n v="250"/>
    <m/>
    <x v="107"/>
    <n v="456"/>
    <s v="Paused"/>
  </r>
  <r>
    <s v="CMP11711"/>
    <x v="3"/>
    <s v="Awareness"/>
    <x v="5"/>
    <s v="29/09/2024"/>
    <s v="2024-12-26"/>
    <x v="0"/>
    <s v="Pune"/>
    <s v="Business Owners"/>
    <s v="Mobile"/>
    <n v="58741"/>
    <n v="5126"/>
    <n v="8.73"/>
    <n v="319"/>
    <n v="6.22"/>
    <n v="250"/>
    <n v="45186.54"/>
    <x v="2085"/>
    <n v="112"/>
    <s v="Paused"/>
  </r>
  <r>
    <s v="CMP13856"/>
    <x v="2"/>
    <s v="Lead Gen"/>
    <x v="1"/>
    <s v="08/01/2024"/>
    <s v="12-29-2024"/>
    <x v="2"/>
    <s v="Delhi"/>
    <s v="Students"/>
    <s v="Mobile"/>
    <n v="12839"/>
    <n v="648"/>
    <n v="5.05"/>
    <n v="209"/>
    <n v="32.25"/>
    <n v="3891.7088323699436"/>
    <n v="41881.65"/>
    <x v="2086"/>
    <n v="92"/>
    <s v="Paused"/>
  </r>
  <r>
    <s v="CMP13476"/>
    <x v="1"/>
    <s v="Retargeting"/>
    <x v="4"/>
    <s v="06/06/2024"/>
    <s v="2024-12-15"/>
    <x v="0"/>
    <s v="Pune"/>
    <s v="Families"/>
    <s v="Tablet"/>
    <n v="67864"/>
    <n v="9500"/>
    <n v="14"/>
    <n v="2384"/>
    <n v="25.09"/>
    <n v="11963.58"/>
    <n v="19005.64"/>
    <x v="2087"/>
    <n v="248"/>
    <s v="Paused"/>
  </r>
  <r>
    <s v="CMP15277"/>
    <x v="4"/>
    <s v="Retargeting"/>
    <x v="5"/>
    <s v="15/01/2024"/>
    <s v="11-06-2024"/>
    <x v="0"/>
    <s v="Mumbai"/>
    <s v="Students"/>
    <s v="Tablet"/>
    <n v="136568"/>
    <n v="4934"/>
    <n v="3.61"/>
    <n v="6"/>
    <n v="0.12"/>
    <n v="250"/>
    <m/>
    <x v="107"/>
    <n v="0"/>
    <s v="Active"/>
  </r>
  <r>
    <s v="CMP10361"/>
    <x v="3"/>
    <s v="Sales"/>
    <x v="3"/>
    <s v="10-19-2024"/>
    <s v="2024-11-26"/>
    <x v="1"/>
    <s v="Chennai"/>
    <s v="Business Owners"/>
    <s v="Desktop"/>
    <n v="50014"/>
    <n v="1811"/>
    <n v="3.62"/>
    <n v="403"/>
    <n v="22.25"/>
    <n v="250"/>
    <n v="6449.38"/>
    <x v="2088"/>
    <n v="402"/>
    <s v="Completed"/>
  </r>
  <r>
    <s v="CMP16282"/>
    <x v="2"/>
    <s v="Awareness"/>
    <x v="1"/>
    <s v="2024-08-26"/>
    <s v="01/11/2024"/>
    <x v="2"/>
    <s v="Jaipur"/>
    <s v="Business Owners"/>
    <s v="Tablet"/>
    <n v="144712"/>
    <n v="3816"/>
    <n v="2.64"/>
    <n v="1107"/>
    <n v="29.01"/>
    <n v="1968.54"/>
    <n v="24239.41"/>
    <x v="2089"/>
    <n v="643"/>
    <s v="Completed"/>
  </r>
  <r>
    <s v="CMP11130"/>
    <x v="0"/>
    <s v="Awareness"/>
    <x v="2"/>
    <s v="2024-07-01"/>
    <s v="2024-12-28"/>
    <x v="0"/>
    <s v="Pune"/>
    <s v="Students"/>
    <s v="Tablet"/>
    <n v="79713"/>
    <n v="1141"/>
    <n v="1.43"/>
    <n v="322"/>
    <n v="28.22"/>
    <n v="250"/>
    <n v="19901.96"/>
    <x v="2090"/>
    <n v="83"/>
    <s v="Active"/>
  </r>
  <r>
    <s v="CMP11125"/>
    <x v="2"/>
    <s v="Retargeting"/>
    <x v="5"/>
    <s v="26/02/2024"/>
    <s v="31/12/2024"/>
    <x v="1"/>
    <s v="Bengaluru"/>
    <s v="Students"/>
    <s v="Desktop"/>
    <n v="103888"/>
    <n v="9804"/>
    <n v="9.44"/>
    <n v="1793"/>
    <n v="18.29"/>
    <n v="3817.8497265160554"/>
    <n v="1757.78"/>
    <x v="2091"/>
    <n v="1048"/>
    <s v="Active"/>
  </r>
  <r>
    <s v="CMP16321"/>
    <x v="1"/>
    <s v="Lead Gen"/>
    <x v="1"/>
    <s v="2024-03-11"/>
    <s v="11-19-2024"/>
    <x v="0"/>
    <s v="Ahmedabad"/>
    <s v="Professionals"/>
    <s v="Tablet"/>
    <n v="153601"/>
    <n v="18974"/>
    <n v="12.35"/>
    <n v="782"/>
    <n v="4.12"/>
    <n v="250"/>
    <n v="31248.27"/>
    <x v="2092"/>
    <n v="388"/>
    <s v="Completed"/>
  </r>
  <r>
    <s v="CMP13190"/>
    <x v="2"/>
    <s v="Retargeting"/>
    <x v="1"/>
    <s v="06-15-2024"/>
    <s v="17/12/2024"/>
    <x v="1"/>
    <s v="Bengaluru"/>
    <s v="Business Owners"/>
    <s v="Mobile"/>
    <n v="92514"/>
    <n v="8220"/>
    <n v="8.89"/>
    <n v="1839"/>
    <n v="22.37"/>
    <n v="10888.9"/>
    <n v="42495.03"/>
    <x v="2093"/>
    <n v="1335"/>
    <s v="Active"/>
  </r>
  <r>
    <s v="CMP11272"/>
    <x v="4"/>
    <s v="Sales"/>
    <x v="5"/>
    <s v="05-04-2024"/>
    <s v="2024-11-14"/>
    <x v="1"/>
    <s v="Bengaluru"/>
    <s v="Business Owners"/>
    <s v="Mobile"/>
    <n v="37013"/>
    <n v="2488"/>
    <n v="6.72"/>
    <n v="209"/>
    <n v="8.4"/>
    <n v="250"/>
    <n v="10214.08"/>
    <x v="2094"/>
    <n v="155"/>
    <s v="Paused"/>
  </r>
  <r>
    <s v="CMP10990"/>
    <x v="3"/>
    <s v="Awareness"/>
    <x v="1"/>
    <s v="08/06/2024"/>
    <s v="2024-11-16"/>
    <x v="1"/>
    <s v="Bengaluru"/>
    <s v="Professionals"/>
    <s v="Tablet"/>
    <n v="72409"/>
    <n v="7518"/>
    <n v="10.38"/>
    <n v="1931"/>
    <n v="25.69"/>
    <n v="8530.81"/>
    <n v="21288.81"/>
    <x v="2095"/>
    <n v="1469"/>
    <s v="Completed"/>
  </r>
  <r>
    <s v="CMP14375"/>
    <x v="4"/>
    <s v="Retargeting"/>
    <x v="3"/>
    <s v="2024-10-09"/>
    <s v="2024-11-09"/>
    <x v="0"/>
    <s v="Mumbai"/>
    <s v="Families"/>
    <s v="Desktop"/>
    <n v="50164"/>
    <n v="6727"/>
    <n v="13.41"/>
    <n v="1741"/>
    <n v="25.88"/>
    <n v="3988.1535696969677"/>
    <n v="32277.07"/>
    <x v="2096"/>
    <n v="426"/>
    <s v="Paused"/>
  </r>
  <r>
    <s v="CMP12719"/>
    <x v="2"/>
    <s v="Sales"/>
    <x v="5"/>
    <s v="03/04/2024"/>
    <s v="2024-11-03"/>
    <x v="3"/>
    <s v="Kolkata"/>
    <s v="Families"/>
    <s v="Tablet"/>
    <n v="42972"/>
    <n v="4454"/>
    <n v="10.36"/>
    <n v="659"/>
    <n v="14.8"/>
    <n v="250"/>
    <n v="2710.54"/>
    <x v="2097"/>
    <n v="420"/>
    <s v="Paused"/>
  </r>
  <r>
    <s v="CMP10491"/>
    <x v="0"/>
    <s v="Sales"/>
    <x v="5"/>
    <s v="2024-06-29"/>
    <s v="31/10/2024"/>
    <x v="1"/>
    <s v="Bengaluru"/>
    <s v="Families"/>
    <s v="Mobile"/>
    <n v="57759"/>
    <n v="4846"/>
    <n v="8.39"/>
    <n v="958"/>
    <n v="19.77"/>
    <n v="3817.8497265160554"/>
    <n v="4225.1400000000003"/>
    <x v="2098"/>
    <n v="780"/>
    <s v="Paused"/>
  </r>
  <r>
    <s v="CMP10808"/>
    <x v="0"/>
    <s v="Lead Gen"/>
    <x v="3"/>
    <s v="09/03/2024"/>
    <s v="08/12/2024"/>
    <x v="2"/>
    <s v="Jaipur"/>
    <s v="Students"/>
    <s v="Desktop"/>
    <n v="92694"/>
    <n v="8200"/>
    <n v="8.85"/>
    <n v="2459"/>
    <n v="29.99"/>
    <n v="7002.15"/>
    <n v="21971.07"/>
    <x v="2099"/>
    <n v="1682"/>
    <s v="Paused"/>
  </r>
  <r>
    <s v="CMP16846"/>
    <x v="0"/>
    <s v="Sales"/>
    <x v="3"/>
    <s v="27/07/2024"/>
    <s v="26/12/2024"/>
    <x v="1"/>
    <s v="Chennai"/>
    <s v="Business Owners"/>
    <s v="Tablet"/>
    <n v="153571"/>
    <n v="6781"/>
    <n v="4.42"/>
    <n v="1929"/>
    <n v="28.45"/>
    <n v="14421.04"/>
    <n v="45425.32"/>
    <x v="2100"/>
    <n v="1220"/>
    <s v="Paused"/>
  </r>
  <r>
    <s v="CMP10182"/>
    <x v="1"/>
    <s v="Retargeting"/>
    <x v="2"/>
    <s v="07-07-2024"/>
    <s v="12-02-2024"/>
    <x v="1"/>
    <s v="Bengaluru"/>
    <s v="Families"/>
    <s v="Mobile"/>
    <n v="142273"/>
    <n v="6575"/>
    <n v="4.62"/>
    <n v="978"/>
    <n v="14.87"/>
    <n v="1970.18"/>
    <n v="34567.26"/>
    <x v="2101"/>
    <n v="271"/>
    <s v="Paused"/>
  </r>
  <r>
    <s v="CMP16262"/>
    <x v="2"/>
    <s v="Lead Gen"/>
    <x v="5"/>
    <s v="2024-02-25"/>
    <s v="2024-12-17"/>
    <x v="2"/>
    <s v="Jaipur"/>
    <s v="Students"/>
    <s v="Tablet"/>
    <n v="11610"/>
    <n v="1625"/>
    <n v="14"/>
    <n v="18"/>
    <n v="1.1100000000000001"/>
    <n v="250"/>
    <n v="47859.25"/>
    <x v="2102"/>
    <n v="6"/>
    <s v="Paused"/>
  </r>
  <r>
    <s v="CMP11514"/>
    <x v="1"/>
    <s v="Sales"/>
    <x v="2"/>
    <s v="27/03/2024"/>
    <s v="2024-12-24"/>
    <x v="2"/>
    <s v="Jaipur"/>
    <s v="Professionals"/>
    <s v="Tablet"/>
    <n v="79592"/>
    <n v="4915"/>
    <n v="6.18"/>
    <n v="1066"/>
    <n v="21.69"/>
    <n v="780.07"/>
    <n v="15883.18"/>
    <x v="2103"/>
    <n v="298"/>
    <s v="Active"/>
  </r>
  <r>
    <s v="CMP18698"/>
    <x v="2"/>
    <s v="Lead Gen"/>
    <x v="4"/>
    <s v="12/05/2024"/>
    <s v="03/11/2024"/>
    <x v="0"/>
    <s v="Pune"/>
    <s v="Business Owners"/>
    <s v="Desktop"/>
    <n v="102867"/>
    <n v="6297"/>
    <n v="6.12"/>
    <n v="731"/>
    <n v="11.61"/>
    <n v="4021.4266195524165"/>
    <n v="14262.99"/>
    <x v="2104"/>
    <n v="680"/>
    <s v="Completed"/>
  </r>
  <r>
    <s v="CMP10703"/>
    <x v="1"/>
    <s v="Retargeting"/>
    <x v="3"/>
    <s v="2024-07-27"/>
    <s v="12-12-2024"/>
    <x v="1"/>
    <s v="Bengaluru"/>
    <s v="Students"/>
    <s v="Tablet"/>
    <n v="83205"/>
    <n v="10027"/>
    <n v="12.05"/>
    <n v="1787"/>
    <n v="17.82"/>
    <n v="3988.1535696969677"/>
    <n v="24125.03"/>
    <x v="2105"/>
    <n v="349"/>
    <s v="Paused"/>
  </r>
  <r>
    <s v="CMP14537"/>
    <x v="4"/>
    <s v="Sales"/>
    <x v="4"/>
    <s v="02-11-2024"/>
    <s v="2024-12-23"/>
    <x v="1"/>
    <s v="Bengaluru"/>
    <s v="Students"/>
    <s v="Mobile"/>
    <n v="38254"/>
    <n v="112"/>
    <n v="0.28999999999999998"/>
    <n v="32"/>
    <n v="28.57"/>
    <n v="5100.25"/>
    <n v="45717.45"/>
    <x v="2106"/>
    <n v="7"/>
    <s v="Active"/>
  </r>
  <r>
    <s v="CMP13326"/>
    <x v="3"/>
    <s v="Lead Gen"/>
    <x v="1"/>
    <s v="2024-09-04"/>
    <s v="29/10/2024"/>
    <x v="3"/>
    <s v="Kolkata"/>
    <s v="Families"/>
    <s v="Desktop"/>
    <n v="138146"/>
    <n v="5974"/>
    <n v="4.32"/>
    <n v="357"/>
    <n v="5.98"/>
    <n v="250"/>
    <n v="39570.230000000003"/>
    <x v="2107"/>
    <n v="221"/>
    <s v="Active"/>
  </r>
  <r>
    <s v="CMP18252"/>
    <x v="1"/>
    <s v="Lead Gen"/>
    <x v="3"/>
    <s v="05/03/2024"/>
    <s v="12-11-2024"/>
    <x v="3"/>
    <s v="Kolkata"/>
    <s v="Students"/>
    <s v="Mobile"/>
    <n v="146271"/>
    <n v="16757"/>
    <n v="11.46"/>
    <n v="2460"/>
    <n v="14.68"/>
    <n v="250"/>
    <n v="17876.98"/>
    <x v="2108"/>
    <n v="1655"/>
    <s v="Completed"/>
  </r>
  <r>
    <s v="CMP12918"/>
    <x v="1"/>
    <s v="Retargeting"/>
    <x v="2"/>
    <s v="2024-07-16"/>
    <s v="11-07-2024"/>
    <x v="2"/>
    <s v="Lucknow"/>
    <s v="Business Owners"/>
    <s v="Tablet"/>
    <n v="98615"/>
    <n v="1012"/>
    <n v="1.03"/>
    <n v="24"/>
    <n v="2.37"/>
    <n v="250"/>
    <n v="22614.37"/>
    <x v="2109"/>
    <n v="11"/>
    <s v="Completed"/>
  </r>
  <r>
    <s v="CMP13426"/>
    <x v="1"/>
    <s v="Awareness"/>
    <x v="5"/>
    <s v="07/07/2024"/>
    <s v="2024-11-05"/>
    <x v="0"/>
    <s v="Pune"/>
    <s v="Professionals"/>
    <s v="Tablet"/>
    <n v="34813"/>
    <n v="1063"/>
    <n v="3.05"/>
    <n v="35"/>
    <n v="3.29"/>
    <n v="250"/>
    <n v="22393.06"/>
    <x v="2110"/>
    <n v="10"/>
    <s v="Paused"/>
  </r>
  <r>
    <s v="CMP11497"/>
    <x v="1"/>
    <s v="Awareness"/>
    <x v="3"/>
    <s v="29/07/2024"/>
    <s v="11-10-2024"/>
    <x v="1"/>
    <s v="Bengaluru"/>
    <s v="Business Owners"/>
    <s v="Desktop"/>
    <n v="54368"/>
    <n v="2210"/>
    <n v="4.0599999999999996"/>
    <n v="321"/>
    <n v="14.52"/>
    <n v="3988.1535696969677"/>
    <n v="15494.12"/>
    <x v="2111"/>
    <n v="109"/>
    <s v="Paused"/>
  </r>
  <r>
    <s v="CMP11949"/>
    <x v="1"/>
    <s v="Awareness"/>
    <x v="1"/>
    <s v="2024-03-18"/>
    <s v="12/12/2024"/>
    <x v="2"/>
    <s v="Jaipur"/>
    <s v="Students"/>
    <s v="Mobile"/>
    <n v="162874"/>
    <n v="128"/>
    <n v="0.08"/>
    <n v="40"/>
    <n v="31.25"/>
    <n v="5374.95"/>
    <n v="7883.43"/>
    <x v="2112"/>
    <n v="5"/>
    <s v="Completed"/>
  </r>
  <r>
    <s v="CMP10054"/>
    <x v="4"/>
    <s v="Sales"/>
    <x v="1"/>
    <s v="2024-01-31"/>
    <s v="2024-12-20"/>
    <x v="0"/>
    <s v="Pune"/>
    <s v="Students"/>
    <s v="Mobile"/>
    <n v="176227"/>
    <n v="5734"/>
    <n v="3.25"/>
    <n v="1768"/>
    <n v="30.83"/>
    <n v="250"/>
    <n v="39040.800000000003"/>
    <x v="2113"/>
    <n v="2"/>
    <s v="Active"/>
  </r>
  <r>
    <s v="CMP18748"/>
    <x v="1"/>
    <s v="Awareness"/>
    <x v="0"/>
    <s v="2024-04-18"/>
    <s v="28/11/2024"/>
    <x v="0"/>
    <s v="Ahmedabad"/>
    <s v="Business Owners"/>
    <s v="Desktop"/>
    <n v="23744"/>
    <n v="3509"/>
    <n v="14.78"/>
    <n v="790"/>
    <n v="22.51"/>
    <n v="250"/>
    <n v="19394.53"/>
    <x v="2114"/>
    <n v="71"/>
    <s v="Active"/>
  </r>
  <r>
    <s v="CMP19109"/>
    <x v="3"/>
    <s v="Lead Gen"/>
    <x v="0"/>
    <s v="03-02-2024"/>
    <s v="2024-12-30"/>
    <x v="0"/>
    <s v="Ahmedabad"/>
    <s v="Families"/>
    <s v="Desktop"/>
    <n v="158369"/>
    <n v="4066"/>
    <n v="2.57"/>
    <n v="892"/>
    <n v="21.94"/>
    <n v="818.55"/>
    <m/>
    <x v="107"/>
    <n v="762"/>
    <s v="Completed"/>
  </r>
  <r>
    <s v="CMP17591"/>
    <x v="1"/>
    <s v="Lead Gen"/>
    <x v="5"/>
    <s v="2024-03-19"/>
    <s v="2024-11-13"/>
    <x v="1"/>
    <s v="Bengaluru"/>
    <s v="Professionals"/>
    <s v="Desktop"/>
    <n v="98404"/>
    <n v="14231"/>
    <n v="14.46"/>
    <n v="3382"/>
    <n v="23.77"/>
    <n v="3817.8497265160554"/>
    <n v="25719.41"/>
    <x v="2115"/>
    <n v="3316"/>
    <s v="Paused"/>
  </r>
  <r>
    <s v="CMP11902"/>
    <x v="1"/>
    <s v="Sales"/>
    <x v="3"/>
    <s v="21/02/2024"/>
    <s v="12-27-2024"/>
    <x v="0"/>
    <s v="Pune"/>
    <s v="Professionals"/>
    <s v="Desktop"/>
    <n v="169900"/>
    <n v="24081"/>
    <n v="14.17"/>
    <n v="1087"/>
    <n v="4.51"/>
    <n v="3988.1535696969677"/>
    <n v="26588.54"/>
    <x v="2116"/>
    <n v="792"/>
    <s v="Completed"/>
  </r>
  <r>
    <s v="CMP18111"/>
    <x v="1"/>
    <s v="Lead Gen"/>
    <x v="0"/>
    <s v="09-08-2024"/>
    <s v="2024-12-22"/>
    <x v="1"/>
    <s v="Bengaluru"/>
    <s v="Students"/>
    <s v="Mobile"/>
    <n v="142095"/>
    <n v="150"/>
    <n v="0.11"/>
    <n v="40"/>
    <n v="26.67"/>
    <n v="3830.4648972188602"/>
    <n v="30150.84"/>
    <x v="2117"/>
    <n v="17"/>
    <s v="Paused"/>
  </r>
  <r>
    <s v="CMP13438"/>
    <x v="2"/>
    <s v="Awareness"/>
    <x v="0"/>
    <s v="10-17-2024"/>
    <s v="12-22-2024"/>
    <x v="2"/>
    <s v="Delhi"/>
    <s v="Students"/>
    <s v="Desktop"/>
    <n v="162063"/>
    <n v="17496"/>
    <n v="10.8"/>
    <n v="1152"/>
    <n v="6.58"/>
    <n v="250"/>
    <n v="25215.87"/>
    <x v="2118"/>
    <n v="492"/>
    <s v="Completed"/>
  </r>
  <r>
    <s v="CMP11253"/>
    <x v="1"/>
    <s v="Lead Gen"/>
    <x v="0"/>
    <s v="21/03/2024"/>
    <s v="11-21-2024"/>
    <x v="2"/>
    <s v="Delhi"/>
    <s v="Families"/>
    <s v="Mobile"/>
    <n v="189152"/>
    <n v="15395"/>
    <n v="8.14"/>
    <n v="2750"/>
    <n v="17.86"/>
    <n v="11020.75"/>
    <n v="23258.81"/>
    <x v="2119"/>
    <n v="528"/>
    <s v="Active"/>
  </r>
  <r>
    <s v="CMP18269"/>
    <x v="2"/>
    <s v="Retargeting"/>
    <x v="5"/>
    <s v="09-07-2024"/>
    <s v="2024-11-27"/>
    <x v="0"/>
    <s v="Pune"/>
    <s v="Students"/>
    <s v="Mobile"/>
    <n v="145460"/>
    <n v="17653"/>
    <n v="12.14"/>
    <n v="3877"/>
    <n v="21.96"/>
    <n v="3817.8497265160554"/>
    <n v="13012.59"/>
    <x v="2120"/>
    <n v="407"/>
    <s v="Active"/>
  </r>
  <r>
    <s v="CMP10128"/>
    <x v="1"/>
    <s v="Retargeting"/>
    <x v="1"/>
    <s v="27/09/2024"/>
    <s v="12-19-2024"/>
    <x v="2"/>
    <s v="Jaipur"/>
    <s v="Business Owners"/>
    <s v="Tablet"/>
    <n v="167385"/>
    <n v="22561"/>
    <n v="13.48"/>
    <n v="6947"/>
    <n v="30.79"/>
    <n v="250"/>
    <n v="45296.24"/>
    <x v="2121"/>
    <n v="827"/>
    <s v="Paused"/>
  </r>
  <r>
    <s v="CMP18092"/>
    <x v="1"/>
    <s v="Sales"/>
    <x v="1"/>
    <s v="05-07-2024"/>
    <s v="2024-12-06"/>
    <x v="0"/>
    <s v="Mumbai"/>
    <s v="Business Owners"/>
    <s v="Tablet"/>
    <n v="46801"/>
    <n v="5331"/>
    <n v="11.39"/>
    <n v="1047"/>
    <n v="19.64"/>
    <n v="12528.99"/>
    <n v="44248.52"/>
    <x v="2122"/>
    <n v="606"/>
    <s v="Paused"/>
  </r>
  <r>
    <s v="CMP15681"/>
    <x v="2"/>
    <s v="Lead Gen"/>
    <x v="3"/>
    <s v="03-12-2024"/>
    <s v="22/11/2024"/>
    <x v="0"/>
    <s v="Pune"/>
    <s v="Students"/>
    <s v="Mobile"/>
    <n v="75365"/>
    <n v="8744"/>
    <n v="11.6"/>
    <n v="1044"/>
    <n v="11.94"/>
    <n v="14149.95"/>
    <n v="38943.33"/>
    <x v="2123"/>
    <n v="823"/>
    <s v="Active"/>
  </r>
  <r>
    <s v="CMP10499"/>
    <x v="1"/>
    <s v="Awareness"/>
    <x v="2"/>
    <s v="25/01/2024"/>
    <s v="03/11/2024"/>
    <x v="0"/>
    <s v="Mumbai"/>
    <s v="Business Owners"/>
    <s v="Mobile"/>
    <n v="88166"/>
    <n v="6368"/>
    <n v="7.22"/>
    <n v="931"/>
    <n v="14.62"/>
    <n v="3982.6304252733912"/>
    <n v="17601.29"/>
    <x v="2124"/>
    <n v="19"/>
    <s v="Paused"/>
  </r>
  <r>
    <s v="CMP13458"/>
    <x v="4"/>
    <s v="Retargeting"/>
    <x v="3"/>
    <s v="08-30-2024"/>
    <s v="12-19-2024"/>
    <x v="0"/>
    <s v="Ahmedabad"/>
    <s v="Families"/>
    <s v="Desktop"/>
    <n v="171618"/>
    <n v="13473"/>
    <n v="7.85"/>
    <n v="102"/>
    <n v="0.76"/>
    <n v="250"/>
    <n v="22065.27"/>
    <x v="2125"/>
    <n v="46"/>
    <s v="Active"/>
  </r>
  <r>
    <s v="CMP11192"/>
    <x v="1"/>
    <s v="Sales"/>
    <x v="2"/>
    <s v="2024-10-26"/>
    <s v="11-07-2024"/>
    <x v="0"/>
    <s v="Mumbai"/>
    <s v="Students"/>
    <s v="Tablet"/>
    <n v="35967"/>
    <n v="1475"/>
    <n v="4.0999999999999996"/>
    <n v="303"/>
    <n v="20.54"/>
    <n v="3982.6304252733912"/>
    <n v="19205.72"/>
    <x v="2126"/>
    <n v="261"/>
    <s v="Completed"/>
  </r>
  <r>
    <s v="CMP16283"/>
    <x v="0"/>
    <s v="Sales"/>
    <x v="0"/>
    <s v="07-28-2024"/>
    <s v="12-20-2024"/>
    <x v="0"/>
    <s v="Ahmedabad"/>
    <s v="Students"/>
    <s v="Tablet"/>
    <n v="67609"/>
    <n v="6259"/>
    <n v="9.26"/>
    <n v="219"/>
    <n v="3.5"/>
    <n v="250"/>
    <n v="21930.91"/>
    <x v="2127"/>
    <n v="152"/>
    <s v="Active"/>
  </r>
  <r>
    <s v="CMP13171"/>
    <x v="2"/>
    <s v="Sales"/>
    <x v="3"/>
    <s v="02/06/2024"/>
    <s v="12-13-2024"/>
    <x v="1"/>
    <s v="Bengaluru"/>
    <s v="Families"/>
    <s v="Desktop"/>
    <n v="5951"/>
    <n v="814"/>
    <n v="13.68"/>
    <n v="258"/>
    <n v="31.7"/>
    <n v="250"/>
    <n v="7144.62"/>
    <x v="2128"/>
    <n v="43"/>
    <s v="Completed"/>
  </r>
  <r>
    <s v="CMP15285"/>
    <x v="1"/>
    <s v="Retargeting"/>
    <x v="5"/>
    <s v="17/10/2024"/>
    <s v="2024-11-12"/>
    <x v="2"/>
    <s v="Delhi"/>
    <s v="Professionals"/>
    <s v="Mobile"/>
    <n v="95002"/>
    <n v="2617"/>
    <n v="2.75"/>
    <n v="160"/>
    <n v="6.11"/>
    <n v="250"/>
    <n v="22448.83"/>
    <x v="2129"/>
    <n v="17"/>
    <s v="Completed"/>
  </r>
  <r>
    <s v="CMP17930"/>
    <x v="0"/>
    <s v="Sales"/>
    <x v="3"/>
    <s v="03-15-2024"/>
    <s v="02/12/2024"/>
    <x v="3"/>
    <s v="Kolkata"/>
    <s v="Professionals"/>
    <s v="Mobile"/>
    <n v="155396"/>
    <n v="1762"/>
    <n v="1.1299999999999999"/>
    <n v="413"/>
    <n v="23.44"/>
    <n v="250"/>
    <n v="29852.39"/>
    <x v="2130"/>
    <n v="21"/>
    <s v="Active"/>
  </r>
  <r>
    <s v="CMP15370"/>
    <x v="4"/>
    <s v="Sales"/>
    <x v="0"/>
    <s v="2024-09-13"/>
    <s v="05/11/2024"/>
    <x v="0"/>
    <s v="Mumbai"/>
    <s v="Families"/>
    <s v="Desktop"/>
    <n v="40539"/>
    <n v="5726"/>
    <n v="14.12"/>
    <n v="1293"/>
    <n v="22.58"/>
    <n v="11621"/>
    <n v="37884.720000000001"/>
    <x v="2131"/>
    <n v="69"/>
    <s v="Completed"/>
  </r>
  <r>
    <s v="CMP17625"/>
    <x v="1"/>
    <s v="Retargeting"/>
    <x v="5"/>
    <s v="05-30-2024"/>
    <s v="09/12/2024"/>
    <x v="1"/>
    <s v="Chennai"/>
    <s v="Business Owners"/>
    <s v="Mobile"/>
    <n v="133674"/>
    <n v="9989"/>
    <n v="7.47"/>
    <n v="3292"/>
    <n v="32.96"/>
    <n v="10130.92"/>
    <m/>
    <x v="107"/>
    <n v="2624"/>
    <s v="Active"/>
  </r>
  <r>
    <s v="CMP18904"/>
    <x v="2"/>
    <s v="Awareness"/>
    <x v="5"/>
    <s v="2024-10-07"/>
    <s v="2024-12-24"/>
    <x v="0"/>
    <s v="Ahmedabad"/>
    <s v="Business Owners"/>
    <s v="Mobile"/>
    <n v="5247"/>
    <n v="638"/>
    <n v="12.16"/>
    <n v="10"/>
    <n v="1.57"/>
    <n v="250"/>
    <m/>
    <x v="107"/>
    <n v="0"/>
    <s v="Paused"/>
  </r>
  <r>
    <s v="CMP15304"/>
    <x v="1"/>
    <s v="Awareness"/>
    <x v="4"/>
    <s v="10/08/2024"/>
    <s v="11-07-2024"/>
    <x v="3"/>
    <s v="Kolkata"/>
    <s v="Families"/>
    <s v="Tablet"/>
    <n v="137260"/>
    <n v="18586"/>
    <n v="13.54"/>
    <n v="1495"/>
    <n v="8.0399999999999991"/>
    <n v="250"/>
    <n v="38287.839999999997"/>
    <x v="2132"/>
    <n v="42"/>
    <s v="Paused"/>
  </r>
  <r>
    <s v="CMP17938"/>
    <x v="3"/>
    <s v="Awareness"/>
    <x v="3"/>
    <s v="04-11-2024"/>
    <s v="2024-11-14"/>
    <x v="1"/>
    <s v="Bengaluru"/>
    <s v="Business Owners"/>
    <s v="Mobile"/>
    <n v="60240"/>
    <n v="1803"/>
    <n v="2.99"/>
    <n v="477"/>
    <n v="26.46"/>
    <n v="250"/>
    <n v="5411.85"/>
    <x v="2133"/>
    <n v="413"/>
    <s v="Paused"/>
  </r>
  <r>
    <s v="CMP13762"/>
    <x v="1"/>
    <s v="Awareness"/>
    <x v="5"/>
    <s v="02-01-2024"/>
    <s v="10/12/2024"/>
    <x v="3"/>
    <s v="Kolkata"/>
    <s v="Professionals"/>
    <s v="Tablet"/>
    <n v="186069"/>
    <n v="19828"/>
    <n v="10.66"/>
    <n v="3571"/>
    <n v="18.010000000000002"/>
    <n v="8835.39"/>
    <n v="42902.13"/>
    <x v="2134"/>
    <n v="3342"/>
    <s v="Paused"/>
  </r>
  <r>
    <s v="CMP16207"/>
    <x v="1"/>
    <s v="Awareness"/>
    <x v="1"/>
    <s v="14/05/2024"/>
    <s v="11-09-2024"/>
    <x v="1"/>
    <s v="Bengaluru"/>
    <s v="Students"/>
    <s v="Desktop"/>
    <n v="31089"/>
    <n v="1732"/>
    <n v="5.57"/>
    <n v="262"/>
    <n v="15.13"/>
    <n v="3891.7088323699436"/>
    <n v="1527.42"/>
    <x v="2135"/>
    <n v="203"/>
    <s v="Active"/>
  </r>
  <r>
    <s v="CMP14198"/>
    <x v="1"/>
    <s v="Awareness"/>
    <x v="4"/>
    <s v="12/08/2024"/>
    <s v="07/12/2024"/>
    <x v="0"/>
    <s v="Pune"/>
    <s v="Professionals"/>
    <s v="Tablet"/>
    <n v="63219"/>
    <n v="7101"/>
    <n v="11.23"/>
    <n v="2205"/>
    <n v="31.05"/>
    <n v="250"/>
    <n v="24259.52"/>
    <x v="2136"/>
    <n v="984"/>
    <s v="Completed"/>
  </r>
  <r>
    <s v="CMP10514"/>
    <x v="4"/>
    <s v="Retargeting"/>
    <x v="5"/>
    <s v="2024-08-25"/>
    <s v="2024-11-01"/>
    <x v="1"/>
    <s v="Bengaluru"/>
    <s v="Professionals"/>
    <s v="Desktop"/>
    <n v="133383"/>
    <n v="15004"/>
    <n v="11.25"/>
    <n v="2540"/>
    <n v="16.93"/>
    <n v="250"/>
    <n v="42808.3"/>
    <x v="2137"/>
    <n v="1045"/>
    <s v="Paused"/>
  </r>
  <r>
    <s v="CMP13837"/>
    <x v="4"/>
    <s v="Awareness"/>
    <x v="5"/>
    <s v="07-21-2024"/>
    <s v="2024-11-15"/>
    <x v="2"/>
    <s v="Jaipur"/>
    <s v="Business Owners"/>
    <s v="Desktop"/>
    <n v="62556"/>
    <n v="7889"/>
    <n v="12.61"/>
    <n v="1467"/>
    <n v="18.600000000000001"/>
    <n v="250"/>
    <n v="4592.7700000000004"/>
    <x v="2138"/>
    <n v="1144"/>
    <s v="Completed"/>
  </r>
  <r>
    <s v="CMP11864"/>
    <x v="4"/>
    <s v="Awareness"/>
    <x v="2"/>
    <s v="08-15-2024"/>
    <s v="12-14-2024"/>
    <x v="0"/>
    <s v="Ahmedabad"/>
    <s v="Professionals"/>
    <s v="Desktop"/>
    <n v="27434"/>
    <n v="2414"/>
    <n v="8.8000000000000007"/>
    <n v="387"/>
    <n v="16.03"/>
    <n v="3982.6304252733912"/>
    <n v="33277.360000000001"/>
    <x v="2139"/>
    <n v="376"/>
    <s v="Completed"/>
  </r>
  <r>
    <s v="CMP11960"/>
    <x v="4"/>
    <s v="Retargeting"/>
    <x v="4"/>
    <s v="2024-10-04"/>
    <s v="11-02-2024"/>
    <x v="0"/>
    <s v="Pune"/>
    <s v="Families"/>
    <s v="Mobile"/>
    <n v="188506"/>
    <n v="4868"/>
    <n v="2.58"/>
    <n v="180"/>
    <n v="3.7"/>
    <n v="250"/>
    <n v="22971.15"/>
    <x v="2140"/>
    <n v="35"/>
    <s v="Active"/>
  </r>
  <r>
    <s v="CMP13105"/>
    <x v="1"/>
    <s v="Lead Gen"/>
    <x v="2"/>
    <s v="09-28-2024"/>
    <s v="07/12/2024"/>
    <x v="2"/>
    <s v="Jaipur"/>
    <s v="Students"/>
    <s v="Mobile"/>
    <n v="15971"/>
    <n v="2058"/>
    <n v="12.89"/>
    <n v="668"/>
    <n v="32.46"/>
    <n v="250"/>
    <n v="22155.63"/>
    <x v="2141"/>
    <n v="596"/>
    <s v="Paused"/>
  </r>
  <r>
    <s v="CMP18948"/>
    <x v="1"/>
    <s v="Sales"/>
    <x v="0"/>
    <s v="01-06-2024"/>
    <s v="20/12/2024"/>
    <x v="0"/>
    <s v="Pune"/>
    <s v="Students"/>
    <s v="Desktop"/>
    <n v="22016"/>
    <n v="1540"/>
    <n v="6.99"/>
    <n v="35"/>
    <n v="2.27"/>
    <n v="7124.93"/>
    <n v="26110.82"/>
    <x v="2142"/>
    <n v="35"/>
    <s v="Active"/>
  </r>
  <r>
    <s v="CMP12302"/>
    <x v="2"/>
    <s v="Lead Gen"/>
    <x v="4"/>
    <s v="2024-01-29"/>
    <s v="27/11/2024"/>
    <x v="1"/>
    <s v="Bengaluru"/>
    <s v="Professionals"/>
    <s v="Mobile"/>
    <n v="146441"/>
    <n v="11336"/>
    <n v="7.74"/>
    <n v="736"/>
    <n v="6.49"/>
    <n v="12814.65"/>
    <n v="13516.46"/>
    <x v="2143"/>
    <n v="730"/>
    <s v="Active"/>
  </r>
  <r>
    <s v="CMP15889"/>
    <x v="1"/>
    <s v="Retargeting"/>
    <x v="3"/>
    <s v="11/09/2024"/>
    <s v="2024-11-19"/>
    <x v="1"/>
    <s v="Chennai"/>
    <s v="Students"/>
    <s v="Mobile"/>
    <n v="107435"/>
    <n v="2815"/>
    <n v="2.62"/>
    <n v="485"/>
    <n v="17.23"/>
    <n v="3988.1535696969677"/>
    <n v="45751.81"/>
    <x v="2144"/>
    <n v="96"/>
    <s v="Paused"/>
  </r>
  <r>
    <s v="CMP16052"/>
    <x v="2"/>
    <s v="Sales"/>
    <x v="5"/>
    <s v="01-30-2024"/>
    <s v="11-15-2024"/>
    <x v="1"/>
    <s v="Chennai"/>
    <s v="Families"/>
    <s v="Tablet"/>
    <n v="157209"/>
    <n v="8851"/>
    <n v="5.63"/>
    <n v="685"/>
    <n v="7.74"/>
    <n v="1954.39"/>
    <n v="26891.21"/>
    <x v="2145"/>
    <n v="593"/>
    <s v="Active"/>
  </r>
  <r>
    <s v="CMP18812"/>
    <x v="4"/>
    <s v="Retargeting"/>
    <x v="0"/>
    <s v="08-01-2024"/>
    <s v="2024-11-12"/>
    <x v="1"/>
    <s v="Bengaluru"/>
    <s v="Families"/>
    <s v="Mobile"/>
    <n v="59443"/>
    <n v="1948"/>
    <n v="3.28"/>
    <n v="543"/>
    <n v="27.87"/>
    <n v="3830.4648972188602"/>
    <n v="31165.93"/>
    <x v="2146"/>
    <n v="147"/>
    <s v="Paused"/>
  </r>
  <r>
    <s v="CMP14693"/>
    <x v="3"/>
    <s v="Awareness"/>
    <x v="5"/>
    <s v="06-09-2024"/>
    <s v="21/12/2024"/>
    <x v="0"/>
    <s v="Pune"/>
    <s v="Professionals"/>
    <s v="Desktop"/>
    <n v="132995"/>
    <n v="6668"/>
    <n v="5.01"/>
    <n v="1366"/>
    <n v="20.49"/>
    <n v="250"/>
    <n v="10473.59"/>
    <x v="2147"/>
    <n v="267"/>
    <s v="Paused"/>
  </r>
  <r>
    <s v="CMP17069"/>
    <x v="1"/>
    <s v="Awareness"/>
    <x v="4"/>
    <s v="09/09/2024"/>
    <s v="30/10/2024"/>
    <x v="0"/>
    <s v="Ahmedabad"/>
    <s v="Families"/>
    <s v="Desktop"/>
    <n v="64374"/>
    <n v="3834"/>
    <n v="5.96"/>
    <n v="978"/>
    <n v="25.51"/>
    <n v="250"/>
    <n v="15857.38"/>
    <x v="2148"/>
    <n v="687"/>
    <s v="Paused"/>
  </r>
  <r>
    <s v="CMP11719"/>
    <x v="1"/>
    <s v="Sales"/>
    <x v="2"/>
    <s v="14/02/2024"/>
    <s v="2024-11-16"/>
    <x v="1"/>
    <s v="Bengaluru"/>
    <s v="Families"/>
    <s v="Desktop"/>
    <n v="188038"/>
    <n v="10484"/>
    <n v="5.58"/>
    <n v="768"/>
    <n v="7.33"/>
    <n v="11527.76"/>
    <n v="8675.26"/>
    <x v="2149"/>
    <n v="405"/>
    <s v="Completed"/>
  </r>
  <r>
    <s v="CMP11582"/>
    <x v="3"/>
    <s v="Sales"/>
    <x v="4"/>
    <s v="08-25-2024"/>
    <s v="11-25-2024"/>
    <x v="2"/>
    <s v="Lucknow"/>
    <s v="Professionals"/>
    <s v="Desktop"/>
    <n v="192647"/>
    <n v="21033"/>
    <n v="10.92"/>
    <n v="7006"/>
    <n v="33.31"/>
    <n v="250"/>
    <n v="47947.43"/>
    <x v="2150"/>
    <n v="6943"/>
    <s v="Completed"/>
  </r>
  <r>
    <s v="CMP16510"/>
    <x v="1"/>
    <s v="Awareness"/>
    <x v="1"/>
    <s v="2024-03-06"/>
    <s v="2024-11-01"/>
    <x v="3"/>
    <s v="Kolkata"/>
    <s v="Students"/>
    <s v="Mobile"/>
    <n v="154167"/>
    <n v="6302"/>
    <n v="4.09"/>
    <n v="1252"/>
    <n v="19.87"/>
    <n v="250"/>
    <n v="17015.12"/>
    <x v="2151"/>
    <n v="836"/>
    <s v="Active"/>
  </r>
  <r>
    <s v="CMP12001"/>
    <x v="0"/>
    <s v="Lead Gen"/>
    <x v="1"/>
    <s v="2024-09-16"/>
    <s v="18/12/2024"/>
    <x v="1"/>
    <s v="Bengaluru"/>
    <s v="Business Owners"/>
    <s v="Desktop"/>
    <n v="20271"/>
    <n v="3026"/>
    <n v="14.93"/>
    <n v="698"/>
    <n v="23.07"/>
    <n v="250"/>
    <n v="7749.62"/>
    <x v="2152"/>
    <n v="452"/>
    <s v="Completed"/>
  </r>
  <r>
    <s v="CMP17396"/>
    <x v="0"/>
    <s v="Sales"/>
    <x v="4"/>
    <s v="03-26-2024"/>
    <s v="13/12/2024"/>
    <x v="2"/>
    <s v="Lucknow"/>
    <s v="Professionals"/>
    <s v="Desktop"/>
    <n v="176719"/>
    <n v="8418"/>
    <n v="4.76"/>
    <n v="2444"/>
    <n v="29.03"/>
    <n v="10394.92"/>
    <n v="38281.589999999997"/>
    <x v="2153"/>
    <n v="804"/>
    <s v="Completed"/>
  </r>
  <r>
    <s v="CMP10993"/>
    <x v="3"/>
    <s v="Retargeting"/>
    <x v="2"/>
    <s v="04/02/2024"/>
    <s v="12/12/2024"/>
    <x v="1"/>
    <s v="Bengaluru"/>
    <s v="Families"/>
    <s v="Desktop"/>
    <n v="136684"/>
    <n v="15667"/>
    <n v="11.46"/>
    <n v="3700"/>
    <n v="23.62"/>
    <n v="3982.6304252733912"/>
    <n v="38140.58"/>
    <x v="2154"/>
    <n v="2660"/>
    <s v="Paused"/>
  </r>
  <r>
    <s v="CMP10716"/>
    <x v="4"/>
    <s v="Retargeting"/>
    <x v="3"/>
    <s v="07-17-2024"/>
    <s v="2024-11-11"/>
    <x v="2"/>
    <s v="Lucknow"/>
    <s v="Families"/>
    <s v="Tablet"/>
    <n v="145454"/>
    <n v="12342"/>
    <n v="8.49"/>
    <n v="1006"/>
    <n v="8.15"/>
    <n v="3417.2"/>
    <n v="9219.4"/>
    <x v="2155"/>
    <n v="384"/>
    <s v="Active"/>
  </r>
  <r>
    <s v="CMP11721"/>
    <x v="0"/>
    <s v="Awareness"/>
    <x v="5"/>
    <s v="01-11-2024"/>
    <s v="10/12/2024"/>
    <x v="0"/>
    <s v="Mumbai"/>
    <s v="Students"/>
    <s v="Mobile"/>
    <n v="52136"/>
    <n v="2712"/>
    <n v="5.2"/>
    <n v="319"/>
    <n v="11.76"/>
    <n v="3817.8497265160554"/>
    <n v="8463.3799999999992"/>
    <x v="2156"/>
    <n v="196"/>
    <s v="Active"/>
  </r>
  <r>
    <s v="CMP16569"/>
    <x v="2"/>
    <s v="Lead Gen"/>
    <x v="5"/>
    <s v="2024-10-09"/>
    <s v="12-11-2024"/>
    <x v="0"/>
    <s v="Pune"/>
    <s v="Families"/>
    <s v="Tablet"/>
    <n v="182739"/>
    <n v="13119"/>
    <n v="7.18"/>
    <n v="2095"/>
    <n v="15.97"/>
    <n v="250"/>
    <n v="39591.06"/>
    <x v="2157"/>
    <n v="393"/>
    <s v="Completed"/>
  </r>
  <r>
    <s v="CMP14255"/>
    <x v="3"/>
    <s v="Lead Gen"/>
    <x v="1"/>
    <s v="2024-01-25"/>
    <s v="11-23-2024"/>
    <x v="3"/>
    <s v="Kolkata"/>
    <s v="Students"/>
    <s v="Tablet"/>
    <n v="58084"/>
    <n v="2164"/>
    <n v="3.73"/>
    <n v="684"/>
    <n v="31.61"/>
    <n v="13949.16"/>
    <n v="23512.14"/>
    <x v="2158"/>
    <n v="587"/>
    <s v="Active"/>
  </r>
  <r>
    <s v="CMP16818"/>
    <x v="0"/>
    <s v="Retargeting"/>
    <x v="4"/>
    <s v="2024-08-05"/>
    <s v="16/12/2024"/>
    <x v="3"/>
    <s v="Kolkata"/>
    <s v="Students"/>
    <s v="Desktop"/>
    <n v="199481"/>
    <n v="25871"/>
    <n v="12.97"/>
    <n v="1012"/>
    <n v="3.91"/>
    <n v="10266.69"/>
    <n v="43114.879999999997"/>
    <x v="2159"/>
    <n v="549"/>
    <s v="Paused"/>
  </r>
  <r>
    <s v="CMP17465"/>
    <x v="0"/>
    <s v="Lead Gen"/>
    <x v="3"/>
    <s v="15/01/2024"/>
    <s v="12-04-2024"/>
    <x v="1"/>
    <s v="Bengaluru"/>
    <s v="Professionals"/>
    <s v="Mobile"/>
    <n v="43526"/>
    <n v="1896"/>
    <n v="4.3600000000000003"/>
    <n v="323"/>
    <n v="17.04"/>
    <n v="12483.02"/>
    <n v="23142.63"/>
    <x v="2160"/>
    <n v="122"/>
    <s v="Paused"/>
  </r>
  <r>
    <s v="CMP11401"/>
    <x v="1"/>
    <s v="Sales"/>
    <x v="4"/>
    <s v="18/01/2024"/>
    <s v="12-26-2024"/>
    <x v="0"/>
    <s v="Mumbai"/>
    <s v="Business Owners"/>
    <s v="Tablet"/>
    <n v="64315"/>
    <n v="209"/>
    <n v="0.32"/>
    <n v="61"/>
    <n v="29.19"/>
    <n v="250"/>
    <m/>
    <x v="107"/>
    <n v="43"/>
    <s v="Paused"/>
  </r>
  <r>
    <s v="CMP17552"/>
    <x v="3"/>
    <s v="Sales"/>
    <x v="2"/>
    <s v="05-12-2024"/>
    <s v="11-02-2024"/>
    <x v="2"/>
    <s v="Delhi"/>
    <s v="Professionals"/>
    <s v="Mobile"/>
    <n v="153258"/>
    <n v="15519"/>
    <n v="10.130000000000001"/>
    <n v="4042"/>
    <n v="26.05"/>
    <n v="3982.6304252733912"/>
    <n v="41703"/>
    <x v="2161"/>
    <n v="1624"/>
    <s v="Paused"/>
  </r>
  <r>
    <s v="CMP13697"/>
    <x v="3"/>
    <s v="Lead Gen"/>
    <x v="4"/>
    <s v="01/05/2024"/>
    <s v="13/11/2024"/>
    <x v="0"/>
    <s v="Ahmedabad"/>
    <s v="Families"/>
    <s v="Tablet"/>
    <n v="21156"/>
    <n v="3114"/>
    <n v="14.72"/>
    <n v="234"/>
    <n v="7.51"/>
    <n v="250"/>
    <n v="34778.879999999997"/>
    <x v="2162"/>
    <n v="137"/>
    <s v="Active"/>
  </r>
  <r>
    <s v="CMP17873"/>
    <x v="3"/>
    <s v="Awareness"/>
    <x v="3"/>
    <s v="04-14-2024"/>
    <s v="12-19-2024"/>
    <x v="0"/>
    <s v="Pune"/>
    <s v="Business Owners"/>
    <s v="Mobile"/>
    <n v="143474"/>
    <n v="14372"/>
    <n v="10.02"/>
    <n v="1415"/>
    <n v="9.85"/>
    <n v="250"/>
    <n v="22940.6"/>
    <x v="2163"/>
    <n v="190"/>
    <s v="Paused"/>
  </r>
  <r>
    <s v="CMP16560"/>
    <x v="2"/>
    <s v="Sales"/>
    <x v="3"/>
    <s v="01/08/2024"/>
    <s v="11-22-2024"/>
    <x v="0"/>
    <s v="Pune"/>
    <s v="Professionals"/>
    <s v="Mobile"/>
    <n v="183160"/>
    <n v="6057"/>
    <n v="3.31"/>
    <n v="1267"/>
    <n v="20.92"/>
    <n v="10599.06"/>
    <n v="43314.21"/>
    <x v="2164"/>
    <n v="825"/>
    <s v="Active"/>
  </r>
  <r>
    <s v="CMP15111"/>
    <x v="0"/>
    <s v="Awareness"/>
    <x v="1"/>
    <s v="07-25-2024"/>
    <s v="23/12/2024"/>
    <x v="2"/>
    <s v="Lucknow"/>
    <s v="Business Owners"/>
    <s v="Mobile"/>
    <n v="158651"/>
    <n v="21853"/>
    <n v="13.77"/>
    <n v="1086"/>
    <n v="4.97"/>
    <n v="9028.1200000000008"/>
    <n v="29703.81"/>
    <x v="2165"/>
    <n v="79"/>
    <s v="Paused"/>
  </r>
  <r>
    <s v="CMP14840"/>
    <x v="2"/>
    <s v="Retargeting"/>
    <x v="1"/>
    <s v="03-18-2024"/>
    <s v="05/11/2024"/>
    <x v="0"/>
    <s v="Pune"/>
    <s v="Business Owners"/>
    <s v="Desktop"/>
    <n v="4715"/>
    <n v="348"/>
    <n v="7.38"/>
    <n v="113"/>
    <n v="32.47"/>
    <n v="3891.7088323699436"/>
    <n v="49142.35"/>
    <x v="2166"/>
    <n v="92"/>
    <s v="Active"/>
  </r>
  <r>
    <s v="CMP18695"/>
    <x v="3"/>
    <s v="Awareness"/>
    <x v="5"/>
    <s v="02/01/2024"/>
    <s v="20/11/2024"/>
    <x v="2"/>
    <s v="Jaipur"/>
    <s v="Families"/>
    <s v="Desktop"/>
    <n v="29684"/>
    <n v="3317"/>
    <n v="11.17"/>
    <n v="833"/>
    <n v="25.11"/>
    <n v="11574.72"/>
    <n v="15899"/>
    <x v="2167"/>
    <n v="86"/>
    <s v="Paused"/>
  </r>
  <r>
    <s v="CMP12178"/>
    <x v="4"/>
    <s v="Awareness"/>
    <x v="4"/>
    <s v="03-19-2024"/>
    <s v="18/11/2024"/>
    <x v="0"/>
    <s v="Ahmedabad"/>
    <s v="Business Owners"/>
    <s v="Mobile"/>
    <n v="176199"/>
    <n v="19799"/>
    <n v="11.24"/>
    <n v="5072"/>
    <n v="25.62"/>
    <n v="250"/>
    <n v="9425.0400000000009"/>
    <x v="2168"/>
    <n v="1520"/>
    <s v="Completed"/>
  </r>
  <r>
    <s v="CMP11048"/>
    <x v="3"/>
    <s v="Sales"/>
    <x v="3"/>
    <s v="2024-09-18"/>
    <s v="11-03-2024"/>
    <x v="1"/>
    <s v="Chennai"/>
    <s v="Business Owners"/>
    <s v="Mobile"/>
    <n v="18168"/>
    <n v="209"/>
    <n v="1.1499999999999999"/>
    <n v="33"/>
    <n v="15.79"/>
    <n v="250"/>
    <n v="31254.51"/>
    <x v="2169"/>
    <n v="13"/>
    <s v="Active"/>
  </r>
  <r>
    <s v="CMP18055"/>
    <x v="0"/>
    <s v="Retargeting"/>
    <x v="1"/>
    <s v="16/09/2024"/>
    <s v="2024-12-30"/>
    <x v="0"/>
    <s v="Ahmedabad"/>
    <s v="Students"/>
    <s v="Mobile"/>
    <n v="18090"/>
    <n v="1388"/>
    <n v="7.67"/>
    <n v="385"/>
    <n v="27.74"/>
    <n v="4406.88"/>
    <n v="10113.27"/>
    <x v="2170"/>
    <n v="55"/>
    <s v="Completed"/>
  </r>
  <r>
    <s v="CMP11046"/>
    <x v="3"/>
    <s v="Lead Gen"/>
    <x v="0"/>
    <s v="08/09/2024"/>
    <s v="12-10-2024"/>
    <x v="0"/>
    <s v="Pune"/>
    <s v="Professionals"/>
    <s v="Desktop"/>
    <n v="154775"/>
    <n v="13958"/>
    <n v="9.02"/>
    <n v="1177"/>
    <n v="8.43"/>
    <n v="10780.97"/>
    <m/>
    <x v="107"/>
    <n v="694"/>
    <s v="Completed"/>
  </r>
  <r>
    <s v="CMP19672"/>
    <x v="0"/>
    <s v="Lead Gen"/>
    <x v="4"/>
    <s v="2024-10-15"/>
    <s v="06/12/2024"/>
    <x v="0"/>
    <s v="Mumbai"/>
    <s v="Professionals"/>
    <s v="Tablet"/>
    <n v="60369"/>
    <n v="3831"/>
    <n v="6.35"/>
    <n v="472"/>
    <n v="12.32"/>
    <n v="250"/>
    <n v="47496.9"/>
    <x v="2171"/>
    <n v="47"/>
    <s v="Active"/>
  </r>
  <r>
    <s v="CMP10344"/>
    <x v="1"/>
    <s v="Retargeting"/>
    <x v="2"/>
    <s v="2024-03-20"/>
    <s v="12-26-2024"/>
    <x v="0"/>
    <s v="Pune"/>
    <s v="Students"/>
    <s v="Mobile"/>
    <n v="108471"/>
    <n v="14491"/>
    <n v="13.36"/>
    <n v="54"/>
    <n v="0.37"/>
    <n v="3982.6304252733912"/>
    <n v="38223.74"/>
    <x v="2172"/>
    <n v="4"/>
    <s v="Completed"/>
  </r>
  <r>
    <s v="CMP14979"/>
    <x v="1"/>
    <s v="Sales"/>
    <x v="3"/>
    <s v="09-11-2024"/>
    <s v="11-17-2024"/>
    <x v="1"/>
    <s v="Chennai"/>
    <s v="Business Owners"/>
    <s v="Mobile"/>
    <n v="10713"/>
    <n v="643"/>
    <n v="6"/>
    <n v="116"/>
    <n v="18.04"/>
    <n v="11291.3"/>
    <n v="4189.6899999999996"/>
    <x v="2173"/>
    <n v="91"/>
    <s v="Completed"/>
  </r>
  <r>
    <s v="CMP16683"/>
    <x v="2"/>
    <s v="Sales"/>
    <x v="5"/>
    <s v="12/04/2024"/>
    <s v="13/12/2024"/>
    <x v="1"/>
    <s v="Bengaluru"/>
    <s v="Professionals"/>
    <s v="Desktop"/>
    <n v="68913"/>
    <n v="6346"/>
    <n v="9.2100000000000009"/>
    <n v="10"/>
    <n v="0.16"/>
    <n v="250"/>
    <n v="46476.01"/>
    <x v="2174"/>
    <n v="10"/>
    <s v="Active"/>
  </r>
  <r>
    <s v="CMP12373"/>
    <x v="2"/>
    <s v="Awareness"/>
    <x v="4"/>
    <s v="2024-03-12"/>
    <s v="01/12/2024"/>
    <x v="2"/>
    <s v="Lucknow"/>
    <s v="Business Owners"/>
    <s v="Desktop"/>
    <n v="160294"/>
    <n v="5386"/>
    <n v="3.36"/>
    <n v="674"/>
    <n v="12.51"/>
    <n v="4021.4266195524165"/>
    <n v="1970.69"/>
    <x v="2175"/>
    <n v="577"/>
    <s v="Completed"/>
  </r>
  <r>
    <s v="CMP13044"/>
    <x v="0"/>
    <s v="Retargeting"/>
    <x v="0"/>
    <s v="04-25-2024"/>
    <s v="2024-11-15"/>
    <x v="0"/>
    <s v="Ahmedabad"/>
    <s v="Business Owners"/>
    <s v="Desktop"/>
    <n v="175242"/>
    <n v="18803"/>
    <n v="10.73"/>
    <n v="4607"/>
    <n v="24.5"/>
    <n v="5754.06"/>
    <n v="20380.830000000002"/>
    <x v="2176"/>
    <n v="1035"/>
    <s v="Active"/>
  </r>
  <r>
    <s v="CMP18490"/>
    <x v="1"/>
    <s v="Retargeting"/>
    <x v="3"/>
    <s v="01-24-2024"/>
    <s v="10-28-2024"/>
    <x v="2"/>
    <s v="Delhi"/>
    <s v="Professionals"/>
    <s v="Desktop"/>
    <n v="16697"/>
    <n v="1397"/>
    <n v="8.3699999999999992"/>
    <n v="414"/>
    <n v="29.63"/>
    <n v="3988.1535696969677"/>
    <n v="37347.699999999997"/>
    <x v="2177"/>
    <n v="314"/>
    <s v="Paused"/>
  </r>
  <r>
    <s v="CMP17290"/>
    <x v="2"/>
    <s v="Sales"/>
    <x v="4"/>
    <s v="07-02-2024"/>
    <s v="12-19-2024"/>
    <x v="2"/>
    <s v="Delhi"/>
    <s v="Professionals"/>
    <s v="Mobile"/>
    <n v="105847"/>
    <n v="13728"/>
    <n v="12.97"/>
    <n v="4312"/>
    <n v="31.41"/>
    <n v="4021.4266195524165"/>
    <m/>
    <x v="107"/>
    <n v="461"/>
    <s v="Active"/>
  </r>
  <r>
    <s v="CMP12461"/>
    <x v="1"/>
    <s v="Sales"/>
    <x v="2"/>
    <s v="06-24-2024"/>
    <s v="11-24-2024"/>
    <x v="0"/>
    <s v="Mumbai"/>
    <s v="Students"/>
    <s v="Desktop"/>
    <n v="39514"/>
    <n v="4984"/>
    <n v="12.61"/>
    <n v="1433"/>
    <n v="28.75"/>
    <n v="250"/>
    <n v="47534.3"/>
    <x v="2178"/>
    <n v="327"/>
    <s v="Completed"/>
  </r>
  <r>
    <s v="CMP19557"/>
    <x v="1"/>
    <s v="Awareness"/>
    <x v="4"/>
    <s v="2024-09-22"/>
    <s v="12-10-2024"/>
    <x v="3"/>
    <s v="Kolkata"/>
    <s v="Business Owners"/>
    <s v="Desktop"/>
    <n v="132273"/>
    <n v="18570"/>
    <n v="14.04"/>
    <n v="3630"/>
    <n v="19.55"/>
    <n v="4021.4266195524165"/>
    <n v="23816.61"/>
    <x v="2179"/>
    <n v="1093"/>
    <s v="Paused"/>
  </r>
  <r>
    <s v="CMP15072"/>
    <x v="1"/>
    <s v="Retargeting"/>
    <x v="4"/>
    <s v="07/04/2024"/>
    <s v="2024-10-31"/>
    <x v="1"/>
    <s v="Chennai"/>
    <s v="Business Owners"/>
    <s v="Desktop"/>
    <n v="10526"/>
    <n v="1018"/>
    <n v="9.67"/>
    <n v="329"/>
    <n v="32.32"/>
    <n v="14215.16"/>
    <n v="35494.9"/>
    <x v="2180"/>
    <n v="78"/>
    <s v="Completed"/>
  </r>
  <r>
    <s v="CMP16149"/>
    <x v="2"/>
    <s v="Lead Gen"/>
    <x v="2"/>
    <s v="13/04/2024"/>
    <s v="12-02-2024"/>
    <x v="1"/>
    <s v="Chennai"/>
    <s v="Business Owners"/>
    <s v="Desktop"/>
    <n v="168110"/>
    <n v="19538"/>
    <n v="11.62"/>
    <n v="761"/>
    <n v="3.89"/>
    <n v="250"/>
    <n v="44066.55"/>
    <x v="2181"/>
    <n v="322"/>
    <s v="Active"/>
  </r>
  <r>
    <s v="CMP10039"/>
    <x v="4"/>
    <s v="Sales"/>
    <x v="1"/>
    <s v="08/07/2024"/>
    <s v="2024-12-07"/>
    <x v="2"/>
    <s v="Delhi"/>
    <s v="Professionals"/>
    <s v="Mobile"/>
    <n v="93064"/>
    <n v="13603"/>
    <n v="14.62"/>
    <n v="972"/>
    <n v="7.15"/>
    <n v="3891.7088323699436"/>
    <n v="29366.63"/>
    <x v="2182"/>
    <n v="200"/>
    <s v="Completed"/>
  </r>
  <r>
    <s v="CMP19803"/>
    <x v="1"/>
    <s v="Sales"/>
    <x v="3"/>
    <s v="01-19-2024"/>
    <s v="11-08-2024"/>
    <x v="2"/>
    <s v="Lucknow"/>
    <s v="Professionals"/>
    <s v="Desktop"/>
    <n v="80373"/>
    <n v="7799"/>
    <n v="9.6999999999999993"/>
    <n v="1582"/>
    <n v="20.28"/>
    <n v="3988.1535696969677"/>
    <m/>
    <x v="107"/>
    <n v="964"/>
    <s v="Paused"/>
  </r>
  <r>
    <s v="CMP17355"/>
    <x v="3"/>
    <s v="Retargeting"/>
    <x v="5"/>
    <s v="26/08/2024"/>
    <s v="2024-11-14"/>
    <x v="2"/>
    <s v="Lucknow"/>
    <s v="Families"/>
    <s v="Desktop"/>
    <n v="135987"/>
    <n v="16698"/>
    <n v="12.28"/>
    <n v="3555"/>
    <n v="21.29"/>
    <n v="2493.7600000000002"/>
    <n v="22736"/>
    <x v="2183"/>
    <n v="2849"/>
    <s v="Active"/>
  </r>
  <r>
    <s v="CMP14224"/>
    <x v="3"/>
    <s v="Retargeting"/>
    <x v="5"/>
    <s v="08-24-2024"/>
    <s v="12-17-2024"/>
    <x v="1"/>
    <s v="Chennai"/>
    <s v="Students"/>
    <s v="Desktop"/>
    <n v="135162"/>
    <n v="17495"/>
    <n v="12.94"/>
    <n v="1819"/>
    <n v="10.4"/>
    <n v="3817.8497265160554"/>
    <n v="43473.94"/>
    <x v="2184"/>
    <n v="559"/>
    <s v="Completed"/>
  </r>
  <r>
    <s v="CMP13535"/>
    <x v="2"/>
    <s v="Sales"/>
    <x v="3"/>
    <s v="13/04/2024"/>
    <s v="12/12/2024"/>
    <x v="2"/>
    <s v="Delhi"/>
    <s v="Families"/>
    <s v="Desktop"/>
    <n v="52849"/>
    <n v="1065"/>
    <n v="2.02"/>
    <n v="177"/>
    <n v="16.62"/>
    <n v="3988.1535696969677"/>
    <n v="18977.490000000002"/>
    <x v="2185"/>
    <n v="149"/>
    <s v="Paused"/>
  </r>
  <r>
    <s v="CMP16393"/>
    <x v="1"/>
    <s v="Lead Gen"/>
    <x v="5"/>
    <s v="06-23-2024"/>
    <s v="2024-11-21"/>
    <x v="2"/>
    <s v="Lucknow"/>
    <s v="Families"/>
    <s v="Tablet"/>
    <n v="49739"/>
    <n v="483"/>
    <n v="0.97"/>
    <n v="44"/>
    <n v="9.11"/>
    <n v="250"/>
    <n v="35540.78"/>
    <x v="2186"/>
    <n v="39"/>
    <s v="Active"/>
  </r>
  <r>
    <s v="CMP11957"/>
    <x v="0"/>
    <s v="Awareness"/>
    <x v="3"/>
    <s v="10-16-2024"/>
    <s v="2024-12-21"/>
    <x v="2"/>
    <s v="Jaipur"/>
    <s v="Families"/>
    <s v="Tablet"/>
    <n v="147936"/>
    <n v="21278"/>
    <n v="14.38"/>
    <n v="1321"/>
    <n v="6.21"/>
    <n v="12560.22"/>
    <n v="18466.18"/>
    <x v="2187"/>
    <n v="905"/>
    <s v="Completed"/>
  </r>
  <r>
    <s v="CMP17557"/>
    <x v="1"/>
    <s v="Awareness"/>
    <x v="3"/>
    <s v="28/04/2024"/>
    <s v="06/12/2024"/>
    <x v="0"/>
    <s v="Pune"/>
    <s v="Business Owners"/>
    <s v="Mobile"/>
    <n v="195907"/>
    <n v="12123"/>
    <n v="6.19"/>
    <n v="1482"/>
    <n v="12.22"/>
    <n v="8286.39"/>
    <n v="24065.64"/>
    <x v="2188"/>
    <n v="257"/>
    <s v="Paused"/>
  </r>
  <r>
    <s v="CMP18464"/>
    <x v="0"/>
    <s v="Sales"/>
    <x v="3"/>
    <s v="05-02-2024"/>
    <s v="2024-11-04"/>
    <x v="1"/>
    <s v="Bengaluru"/>
    <s v="Business Owners"/>
    <s v="Mobile"/>
    <n v="105193"/>
    <n v="682"/>
    <n v="0.65"/>
    <n v="105"/>
    <n v="15.4"/>
    <n v="250"/>
    <n v="12193.44"/>
    <x v="2189"/>
    <n v="49"/>
    <s v="Completed"/>
  </r>
  <r>
    <s v="CMP11314"/>
    <x v="0"/>
    <s v="Lead Gen"/>
    <x v="5"/>
    <s v="2024-09-08"/>
    <s v="06/12/2024"/>
    <x v="2"/>
    <s v="Lucknow"/>
    <s v="Students"/>
    <s v="Tablet"/>
    <n v="180169"/>
    <n v="4115"/>
    <n v="2.2799999999999998"/>
    <n v="584"/>
    <n v="14.19"/>
    <n v="2423.79"/>
    <n v="18242.23"/>
    <x v="2190"/>
    <n v="112"/>
    <s v="Paused"/>
  </r>
  <r>
    <s v="CMP13862"/>
    <x v="1"/>
    <s v="Lead Gen"/>
    <x v="2"/>
    <s v="26/09/2024"/>
    <s v="24/12/2024"/>
    <x v="0"/>
    <s v="Pune"/>
    <s v="Students"/>
    <s v="Mobile"/>
    <n v="99815"/>
    <n v="12840"/>
    <n v="12.86"/>
    <n v="1977"/>
    <n v="15.4"/>
    <n v="3982.6304252733912"/>
    <n v="26619.13"/>
    <x v="2191"/>
    <n v="1005"/>
    <s v="Completed"/>
  </r>
  <r>
    <s v="CMP10515"/>
    <x v="4"/>
    <s v="Awareness"/>
    <x v="2"/>
    <s v="22/04/2024"/>
    <s v="11-29-2024"/>
    <x v="0"/>
    <s v="Pune"/>
    <s v="Professionals"/>
    <s v="Mobile"/>
    <n v="57863"/>
    <n v="6477"/>
    <n v="11.19"/>
    <n v="251"/>
    <n v="3.88"/>
    <n v="3982.6304252733912"/>
    <n v="35606.54"/>
    <x v="2192"/>
    <n v="51"/>
    <s v="Paused"/>
  </r>
  <r>
    <s v="CMP10238"/>
    <x v="1"/>
    <s v="Sales"/>
    <x v="0"/>
    <s v="09/01/2024"/>
    <s v="2024-12-26"/>
    <x v="1"/>
    <s v="Bengaluru"/>
    <s v="Students"/>
    <s v="Desktop"/>
    <n v="102008"/>
    <n v="10521"/>
    <n v="10.31"/>
    <n v="415"/>
    <n v="3.94"/>
    <n v="9423.89"/>
    <n v="33670.79"/>
    <x v="2193"/>
    <n v="259"/>
    <s v="Completed"/>
  </r>
  <r>
    <s v="CMP14705"/>
    <x v="3"/>
    <s v="Retargeting"/>
    <x v="5"/>
    <s v="05-23-2024"/>
    <s v="12-02-2024"/>
    <x v="0"/>
    <s v="Pune"/>
    <s v="Business Owners"/>
    <s v="Tablet"/>
    <n v="17933"/>
    <n v="1402"/>
    <n v="7.82"/>
    <n v="47"/>
    <n v="3.35"/>
    <n v="250"/>
    <n v="45763.45"/>
    <x v="2194"/>
    <n v="23"/>
    <s v="Paused"/>
  </r>
  <r>
    <s v="CMP14285"/>
    <x v="0"/>
    <s v="Sales"/>
    <x v="3"/>
    <s v="05/05/2024"/>
    <s v="2024-11-22"/>
    <x v="1"/>
    <s v="Chennai"/>
    <s v="Families"/>
    <s v="Tablet"/>
    <n v="151049"/>
    <n v="14360"/>
    <n v="9.51"/>
    <n v="791"/>
    <n v="5.51"/>
    <n v="250"/>
    <n v="33311.83"/>
    <x v="2195"/>
    <n v="102"/>
    <s v="Active"/>
  </r>
  <r>
    <s v="CMP14061"/>
    <x v="1"/>
    <s v="Retargeting"/>
    <x v="3"/>
    <s v="2024-09-14"/>
    <s v="2024-11-06"/>
    <x v="2"/>
    <s v="Lucknow"/>
    <s v="Professionals"/>
    <s v="Mobile"/>
    <n v="22053"/>
    <n v="414"/>
    <n v="1.88"/>
    <n v="5"/>
    <n v="1.21"/>
    <n v="250"/>
    <n v="35997.49"/>
    <x v="2196"/>
    <n v="2"/>
    <s v="Active"/>
  </r>
  <r>
    <s v="CMP10187"/>
    <x v="3"/>
    <s v="Awareness"/>
    <x v="3"/>
    <s v="2024-10-17"/>
    <s v="12-12-2024"/>
    <x v="0"/>
    <s v="Pune"/>
    <s v="Business Owners"/>
    <s v="Mobile"/>
    <n v="173130"/>
    <n v="22584"/>
    <n v="13.04"/>
    <n v="1895"/>
    <n v="8.39"/>
    <n v="7381.53"/>
    <m/>
    <x v="107"/>
    <n v="674"/>
    <s v="Paused"/>
  </r>
  <r>
    <s v="CMP17166"/>
    <x v="2"/>
    <s v="Sales"/>
    <x v="0"/>
    <s v="2024-01-13"/>
    <s v="12-20-2024"/>
    <x v="0"/>
    <s v="Ahmedabad"/>
    <s v="Families"/>
    <s v="Desktop"/>
    <n v="35286"/>
    <n v="2444"/>
    <n v="6.93"/>
    <n v="811"/>
    <n v="33.18"/>
    <n v="8080.98"/>
    <n v="43194.28"/>
    <x v="2197"/>
    <n v="123"/>
    <s v="Active"/>
  </r>
  <r>
    <s v="CMP16252"/>
    <x v="3"/>
    <s v="Lead Gen"/>
    <x v="1"/>
    <s v="24/05/2024"/>
    <s v="29/10/2024"/>
    <x v="2"/>
    <s v="Lucknow"/>
    <s v="Students"/>
    <s v="Tablet"/>
    <n v="62384"/>
    <n v="2044"/>
    <n v="3.28"/>
    <n v="174"/>
    <n v="8.51"/>
    <n v="1095.2"/>
    <n v="49553.89"/>
    <x v="2198"/>
    <n v="94"/>
    <s v="Completed"/>
  </r>
  <r>
    <s v="CMP16336"/>
    <x v="4"/>
    <s v="Lead Gen"/>
    <x v="4"/>
    <s v="2024-05-05"/>
    <s v="2024-12-10"/>
    <x v="0"/>
    <s v="Mumbai"/>
    <s v="Business Owners"/>
    <s v="Desktop"/>
    <n v="83875"/>
    <n v="354"/>
    <n v="0.42"/>
    <n v="62"/>
    <n v="17.510000000000002"/>
    <n v="6493.26"/>
    <m/>
    <x v="107"/>
    <n v="54"/>
    <s v="Completed"/>
  </r>
  <r>
    <s v="CMP11654"/>
    <x v="2"/>
    <s v="Retargeting"/>
    <x v="1"/>
    <s v="2024-03-05"/>
    <s v="12-01-2024"/>
    <x v="0"/>
    <s v="Mumbai"/>
    <s v="Professionals"/>
    <s v="Tablet"/>
    <n v="172144"/>
    <n v="4664"/>
    <n v="2.71"/>
    <n v="497"/>
    <n v="10.66"/>
    <n v="9359.0400000000009"/>
    <n v="30834.05"/>
    <x v="2199"/>
    <n v="193"/>
    <s v="Paused"/>
  </r>
  <r>
    <s v="CMP11851"/>
    <x v="1"/>
    <s v="Awareness"/>
    <x v="1"/>
    <s v="2024-05-05"/>
    <s v="12-26-2024"/>
    <x v="3"/>
    <s v="Kolkata"/>
    <s v="Students"/>
    <s v="Tablet"/>
    <n v="39757"/>
    <n v="4712"/>
    <n v="11.85"/>
    <n v="927"/>
    <n v="19.670000000000002"/>
    <n v="250"/>
    <n v="48457.27"/>
    <x v="2200"/>
    <n v="350"/>
    <s v="Completed"/>
  </r>
  <r>
    <s v="CMP17968"/>
    <x v="3"/>
    <s v="Sales"/>
    <x v="4"/>
    <s v="07/01/2024"/>
    <s v="12-20-2024"/>
    <x v="1"/>
    <s v="Bengaluru"/>
    <s v="Professionals"/>
    <s v="Desktop"/>
    <n v="16021"/>
    <n v="2330"/>
    <n v="14.54"/>
    <n v="91"/>
    <n v="3.91"/>
    <n v="250"/>
    <n v="15916.22"/>
    <x v="2201"/>
    <n v="68"/>
    <s v="Active"/>
  </r>
  <r>
    <s v="CMP13074"/>
    <x v="0"/>
    <s v="Sales"/>
    <x v="3"/>
    <s v="17/07/2024"/>
    <s v="11-06-2024"/>
    <x v="1"/>
    <s v="Bengaluru"/>
    <s v="Business Owners"/>
    <s v="Desktop"/>
    <n v="132026"/>
    <n v="885"/>
    <n v="0.67"/>
    <n v="254"/>
    <n v="28.7"/>
    <n v="3988.1535696969677"/>
    <n v="33679.81"/>
    <x v="2202"/>
    <n v="165"/>
    <s v="Active"/>
  </r>
  <r>
    <s v="CMP13551"/>
    <x v="1"/>
    <s v="Retargeting"/>
    <x v="0"/>
    <s v="20/09/2024"/>
    <s v="12-07-2024"/>
    <x v="0"/>
    <s v="Mumbai"/>
    <s v="Students"/>
    <s v="Tablet"/>
    <n v="9872"/>
    <n v="600"/>
    <n v="6.08"/>
    <n v="168"/>
    <n v="28"/>
    <n v="5521.19"/>
    <n v="27807.89"/>
    <x v="2203"/>
    <n v="150"/>
    <s v="Completed"/>
  </r>
  <r>
    <s v="CMP19525"/>
    <x v="2"/>
    <s v="Lead Gen"/>
    <x v="0"/>
    <s v="24/09/2024"/>
    <s v="19/11/2024"/>
    <x v="3"/>
    <s v="Kolkata"/>
    <s v="Families"/>
    <s v="Mobile"/>
    <n v="79047"/>
    <n v="10166"/>
    <n v="12.86"/>
    <n v="3307"/>
    <n v="32.53"/>
    <n v="14922"/>
    <n v="13303.65"/>
    <x v="2204"/>
    <n v="55"/>
    <s v="Completed"/>
  </r>
  <r>
    <s v="CMP15234"/>
    <x v="1"/>
    <s v="Retargeting"/>
    <x v="3"/>
    <s v="01-30-2024"/>
    <s v="26/11/2024"/>
    <x v="2"/>
    <s v="Delhi"/>
    <s v="Business Owners"/>
    <s v="Mobile"/>
    <n v="78839"/>
    <n v="7008"/>
    <n v="8.89"/>
    <n v="163"/>
    <n v="2.33"/>
    <n v="250"/>
    <n v="27284.71"/>
    <x v="2205"/>
    <n v="117"/>
    <s v="Paused"/>
  </r>
  <r>
    <s v="CMP14806"/>
    <x v="3"/>
    <s v="Awareness"/>
    <x v="5"/>
    <s v="2024-03-08"/>
    <s v="2024-11-17"/>
    <x v="3"/>
    <s v="Kolkata"/>
    <s v="Professionals"/>
    <s v="Tablet"/>
    <n v="104312"/>
    <n v="6097"/>
    <n v="5.84"/>
    <n v="39"/>
    <n v="0.64"/>
    <n v="3817.8497265160554"/>
    <n v="43901.46"/>
    <x v="2206"/>
    <n v="33"/>
    <s v="Paused"/>
  </r>
  <r>
    <s v="CMP12487"/>
    <x v="3"/>
    <s v="Retargeting"/>
    <x v="0"/>
    <s v="09-12-2024"/>
    <s v="12-03-2024"/>
    <x v="2"/>
    <s v="Lucknow"/>
    <s v="Families"/>
    <s v="Tablet"/>
    <n v="23325"/>
    <n v="1195"/>
    <n v="5.12"/>
    <n v="106"/>
    <n v="8.8699999999999992"/>
    <n v="250"/>
    <n v="8231.6"/>
    <x v="2207"/>
    <n v="23"/>
    <s v="Paused"/>
  </r>
  <r>
    <s v="CMP12391"/>
    <x v="0"/>
    <s v="Awareness"/>
    <x v="1"/>
    <s v="08-01-2024"/>
    <s v="2024-12-19"/>
    <x v="1"/>
    <s v="Bengaluru"/>
    <s v="Families"/>
    <s v="Tablet"/>
    <n v="48302"/>
    <n v="3593"/>
    <n v="7.44"/>
    <n v="391"/>
    <n v="10.88"/>
    <n v="3891.7088323699436"/>
    <n v="23213.64"/>
    <x v="2208"/>
    <n v="7"/>
    <s v="Completed"/>
  </r>
  <r>
    <s v="CMP10913"/>
    <x v="1"/>
    <s v="Awareness"/>
    <x v="2"/>
    <s v="26/03/2024"/>
    <s v="2024-11-13"/>
    <x v="2"/>
    <s v="Jaipur"/>
    <s v="Professionals"/>
    <s v="Desktop"/>
    <n v="28012"/>
    <n v="4088"/>
    <n v="14.59"/>
    <n v="890"/>
    <n v="21.77"/>
    <n v="3982.6304252733912"/>
    <n v="43118.03"/>
    <x v="2209"/>
    <n v="601"/>
    <s v="Active"/>
  </r>
  <r>
    <s v="CMP12189"/>
    <x v="1"/>
    <s v="Lead Gen"/>
    <x v="1"/>
    <s v="19/05/2024"/>
    <s v="2024-12-25"/>
    <x v="1"/>
    <s v="Bengaluru"/>
    <s v="Families"/>
    <s v="Tablet"/>
    <n v="103175"/>
    <n v="13710"/>
    <n v="13.29"/>
    <n v="3018"/>
    <n v="22.01"/>
    <n v="3891.7088323699436"/>
    <n v="36396.300000000003"/>
    <x v="2210"/>
    <n v="2723"/>
    <s v="Paused"/>
  </r>
  <r>
    <s v="CMP10548"/>
    <x v="2"/>
    <s v="Lead Gen"/>
    <x v="5"/>
    <s v="02-17-2024"/>
    <s v="2024-11-16"/>
    <x v="3"/>
    <s v="Kolkata"/>
    <s v="Families"/>
    <s v="Tablet"/>
    <n v="87200"/>
    <n v="803"/>
    <n v="0.92"/>
    <n v="248"/>
    <n v="30.88"/>
    <n v="250"/>
    <n v="49703.23"/>
    <x v="2211"/>
    <n v="167"/>
    <s v="Active"/>
  </r>
  <r>
    <s v="CMP11226"/>
    <x v="2"/>
    <s v="Awareness"/>
    <x v="2"/>
    <s v="04-10-2024"/>
    <s v="2024-12-06"/>
    <x v="2"/>
    <s v="Lucknow"/>
    <s v="Business Owners"/>
    <s v="Mobile"/>
    <n v="89753"/>
    <n v="5062"/>
    <n v="5.64"/>
    <n v="829"/>
    <n v="16.38"/>
    <n v="3982.6304252733912"/>
    <n v="4008.42"/>
    <x v="2212"/>
    <n v="311"/>
    <s v="Completed"/>
  </r>
  <r>
    <s v="CMP16163"/>
    <x v="0"/>
    <s v="Lead Gen"/>
    <x v="3"/>
    <s v="2024-03-17"/>
    <s v="12-30-2024"/>
    <x v="0"/>
    <s v="Pune"/>
    <s v="Families"/>
    <s v="Desktop"/>
    <n v="134913"/>
    <n v="10403"/>
    <n v="7.71"/>
    <n v="1433"/>
    <n v="13.77"/>
    <n v="6444.72"/>
    <n v="10362.89"/>
    <x v="2213"/>
    <n v="1238"/>
    <s v="Active"/>
  </r>
  <r>
    <s v="CMP11036"/>
    <x v="2"/>
    <s v="Lead Gen"/>
    <x v="1"/>
    <s v="01/03/2024"/>
    <s v="12-19-2024"/>
    <x v="3"/>
    <s v="Kolkata"/>
    <s v="Families"/>
    <s v="Mobile"/>
    <n v="84599"/>
    <n v="5182"/>
    <n v="6.13"/>
    <n v="1610"/>
    <n v="31.07"/>
    <n v="250"/>
    <n v="43334.07"/>
    <x v="2214"/>
    <n v="1516"/>
    <s v="Paused"/>
  </r>
  <r>
    <s v="CMP19067"/>
    <x v="1"/>
    <s v="Lead Gen"/>
    <x v="1"/>
    <s v="2024-07-25"/>
    <s v="2024-12-27"/>
    <x v="0"/>
    <s v="Ahmedabad"/>
    <s v="Families"/>
    <s v="Mobile"/>
    <n v="31381"/>
    <n v="226"/>
    <n v="0.72"/>
    <n v="47"/>
    <n v="20.8"/>
    <n v="3891.7088323699436"/>
    <n v="14648.23"/>
    <x v="2215"/>
    <n v="10"/>
    <s v="Paused"/>
  </r>
  <r>
    <s v="CMP12849"/>
    <x v="0"/>
    <s v="Lead Gen"/>
    <x v="5"/>
    <s v="20/08/2024"/>
    <s v="24/11/2024"/>
    <x v="0"/>
    <s v="Pune"/>
    <s v="Business Owners"/>
    <s v="Desktop"/>
    <n v="36042"/>
    <n v="2734"/>
    <n v="7.59"/>
    <n v="474"/>
    <n v="17.34"/>
    <n v="250"/>
    <n v="31314.52"/>
    <x v="2216"/>
    <n v="467"/>
    <s v="Completed"/>
  </r>
  <r>
    <s v="CMP10451"/>
    <x v="1"/>
    <s v="Lead Gen"/>
    <x v="5"/>
    <s v="01-22-2024"/>
    <s v="2024-10-30"/>
    <x v="3"/>
    <s v="Kolkata"/>
    <s v="Business Owners"/>
    <s v="Mobile"/>
    <n v="113273"/>
    <n v="16829"/>
    <n v="14.86"/>
    <n v="3419"/>
    <n v="20.32"/>
    <n v="250"/>
    <n v="34745.379999999997"/>
    <x v="2217"/>
    <n v="712"/>
    <s v="Completed"/>
  </r>
  <r>
    <s v="CMP16883"/>
    <x v="3"/>
    <s v="Awareness"/>
    <x v="3"/>
    <s v="04-04-2024"/>
    <s v="12-27-2024"/>
    <x v="3"/>
    <s v="Kolkata"/>
    <s v="Students"/>
    <s v="Tablet"/>
    <n v="99180"/>
    <n v="12336"/>
    <n v="12.44"/>
    <n v="639"/>
    <n v="5.18"/>
    <n v="3988.1535696969677"/>
    <n v="4973.0200000000004"/>
    <x v="2218"/>
    <n v="496"/>
    <s v="Active"/>
  </r>
  <r>
    <s v="CMP12081"/>
    <x v="1"/>
    <s v="Awareness"/>
    <x v="3"/>
    <s v="08-28-2024"/>
    <s v="17/12/2024"/>
    <x v="2"/>
    <s v="Delhi"/>
    <s v="Professionals"/>
    <s v="Desktop"/>
    <n v="116805"/>
    <n v="5331"/>
    <n v="4.5599999999999996"/>
    <n v="1208"/>
    <n v="22.66"/>
    <n v="250"/>
    <n v="4930.84"/>
    <x v="2219"/>
    <n v="805"/>
    <s v="Paused"/>
  </r>
  <r>
    <s v="CMP14539"/>
    <x v="1"/>
    <s v="Retargeting"/>
    <x v="2"/>
    <s v="09-06-2024"/>
    <s v="2024-11-10"/>
    <x v="1"/>
    <s v="Bengaluru"/>
    <s v="Families"/>
    <s v="Desktop"/>
    <n v="83332"/>
    <n v="3557"/>
    <n v="4.2699999999999996"/>
    <n v="460"/>
    <n v="12.93"/>
    <n v="250"/>
    <n v="13271.03"/>
    <x v="2220"/>
    <n v="180"/>
    <s v="Active"/>
  </r>
  <r>
    <s v="CMP19227"/>
    <x v="4"/>
    <s v="Sales"/>
    <x v="0"/>
    <s v="2024-08-17"/>
    <s v="11-11-2024"/>
    <x v="3"/>
    <s v="Kolkata"/>
    <s v="Students"/>
    <s v="Tablet"/>
    <n v="72193"/>
    <n v="9899"/>
    <n v="13.71"/>
    <n v="260"/>
    <n v="2.63"/>
    <n v="250"/>
    <n v="1498.11"/>
    <x v="2221"/>
    <n v="206"/>
    <s v="Active"/>
  </r>
  <r>
    <s v="CMP16603"/>
    <x v="4"/>
    <s v="Retargeting"/>
    <x v="0"/>
    <s v="08-05-2024"/>
    <s v="12-07-2024"/>
    <x v="2"/>
    <s v="Delhi"/>
    <s v="Professionals"/>
    <s v="Desktop"/>
    <n v="179708"/>
    <n v="21222"/>
    <n v="11.81"/>
    <n v="3923"/>
    <n v="18.489999999999998"/>
    <n v="250"/>
    <n v="39618.94"/>
    <x v="2222"/>
    <n v="2690"/>
    <s v="Completed"/>
  </r>
  <r>
    <s v="CMP19639"/>
    <x v="4"/>
    <s v="Retargeting"/>
    <x v="4"/>
    <s v="24/05/2024"/>
    <s v="2024-11-13"/>
    <x v="0"/>
    <s v="Ahmedabad"/>
    <s v="Professionals"/>
    <s v="Desktop"/>
    <n v="83268"/>
    <n v="5393"/>
    <n v="6.48"/>
    <n v="1264"/>
    <n v="23.44"/>
    <n v="250"/>
    <n v="37667.71"/>
    <x v="2223"/>
    <n v="1086"/>
    <s v="Paused"/>
  </r>
  <r>
    <s v="CMP15951"/>
    <x v="1"/>
    <s v="Awareness"/>
    <x v="0"/>
    <s v="19/10/2024"/>
    <s v="2024-11-17"/>
    <x v="3"/>
    <s v="Kolkata"/>
    <s v="Students"/>
    <s v="Tablet"/>
    <n v="54871"/>
    <n v="6475"/>
    <n v="11.8"/>
    <n v="1240"/>
    <n v="19.149999999999999"/>
    <n v="250"/>
    <n v="47162.06"/>
    <x v="2224"/>
    <n v="232"/>
    <s v="Completed"/>
  </r>
  <r>
    <s v="CMP18073"/>
    <x v="1"/>
    <s v="Sales"/>
    <x v="4"/>
    <s v="07-06-2024"/>
    <s v="2024-12-15"/>
    <x v="1"/>
    <s v="Bengaluru"/>
    <s v="Families"/>
    <s v="Tablet"/>
    <n v="18183"/>
    <n v="934"/>
    <n v="5.14"/>
    <n v="89"/>
    <n v="9.5299999999999994"/>
    <n v="4021.4266195524165"/>
    <m/>
    <x v="107"/>
    <n v="21"/>
    <s v="Active"/>
  </r>
  <r>
    <s v="CMP17328"/>
    <x v="2"/>
    <s v="Awareness"/>
    <x v="3"/>
    <s v="05/07/2024"/>
    <s v="11-16-2024"/>
    <x v="2"/>
    <s v="Lucknow"/>
    <s v="Families"/>
    <s v="Tablet"/>
    <n v="117205"/>
    <n v="5273"/>
    <n v="4.5"/>
    <n v="151"/>
    <n v="2.86"/>
    <n v="3988.1535696969677"/>
    <n v="49978.51"/>
    <x v="2225"/>
    <n v="50"/>
    <s v="Completed"/>
  </r>
  <r>
    <s v="CMP11229"/>
    <x v="1"/>
    <s v="Retargeting"/>
    <x v="2"/>
    <s v="06-27-2024"/>
    <s v="2024-12-09"/>
    <x v="0"/>
    <s v="Ahmedabad"/>
    <s v="Business Owners"/>
    <s v="Tablet"/>
    <n v="74420"/>
    <n v="11155"/>
    <n v="14.99"/>
    <n v="2930"/>
    <n v="26.27"/>
    <n v="3982.6304252733912"/>
    <n v="7597.76"/>
    <x v="2226"/>
    <n v="1877"/>
    <s v="Paused"/>
  </r>
  <r>
    <s v="CMP18961"/>
    <x v="2"/>
    <s v="Awareness"/>
    <x v="3"/>
    <s v="01-12-2024"/>
    <s v="28/11/2024"/>
    <x v="2"/>
    <s v="Delhi"/>
    <s v="Business Owners"/>
    <s v="Desktop"/>
    <n v="122906"/>
    <n v="3661"/>
    <n v="2.98"/>
    <n v="780"/>
    <n v="21.31"/>
    <n v="250"/>
    <n v="6742.48"/>
    <x v="2227"/>
    <n v="602"/>
    <s v="Paused"/>
  </r>
  <r>
    <s v="CMP18126"/>
    <x v="1"/>
    <s v="Sales"/>
    <x v="1"/>
    <s v="2024-07-11"/>
    <s v="2024-12-03"/>
    <x v="2"/>
    <s v="Delhi"/>
    <s v="Business Owners"/>
    <s v="Tablet"/>
    <n v="120978"/>
    <n v="13594"/>
    <n v="11.24"/>
    <n v="2814"/>
    <n v="20.7"/>
    <n v="3891.7088323699436"/>
    <n v="15017.94"/>
    <x v="2228"/>
    <n v="217"/>
    <s v="Completed"/>
  </r>
  <r>
    <s v="CMP10412"/>
    <x v="3"/>
    <s v="Awareness"/>
    <x v="0"/>
    <s v="01-16-2024"/>
    <s v="04/11/2024"/>
    <x v="0"/>
    <s v="Ahmedabad"/>
    <s v="Business Owners"/>
    <s v="Mobile"/>
    <n v="85194"/>
    <n v="9297"/>
    <n v="10.91"/>
    <n v="163"/>
    <n v="1.75"/>
    <n v="3830.4648972188602"/>
    <n v="36619.800000000003"/>
    <x v="2229"/>
    <n v="157"/>
    <s v="Active"/>
  </r>
  <r>
    <s v="CMP12052"/>
    <x v="0"/>
    <s v="Awareness"/>
    <x v="4"/>
    <s v="22/01/2024"/>
    <s v="31/10/2024"/>
    <x v="2"/>
    <s v="Jaipur"/>
    <s v="Business Owners"/>
    <s v="Desktop"/>
    <n v="150905"/>
    <n v="17509"/>
    <n v="11.6"/>
    <n v="3757"/>
    <n v="21.46"/>
    <n v="4569.78"/>
    <n v="33535.9"/>
    <x v="2230"/>
    <n v="3642"/>
    <s v="Completed"/>
  </r>
  <r>
    <s v="CMP15584"/>
    <x v="1"/>
    <s v="Awareness"/>
    <x v="5"/>
    <s v="09/09/2024"/>
    <s v="12-04-2024"/>
    <x v="1"/>
    <s v="Bengaluru"/>
    <s v="Professionals"/>
    <s v="Tablet"/>
    <n v="198315"/>
    <n v="8869"/>
    <n v="4.47"/>
    <n v="1168"/>
    <n v="13.17"/>
    <n v="3817.8497265160554"/>
    <n v="28065.18"/>
    <x v="2231"/>
    <n v="925"/>
    <s v="Paused"/>
  </r>
  <r>
    <s v="CMP13541"/>
    <x v="1"/>
    <s v="Retargeting"/>
    <x v="4"/>
    <s v="2024-03-06"/>
    <s v="22/12/2024"/>
    <x v="1"/>
    <s v="Chennai"/>
    <s v="Professionals"/>
    <s v="Mobile"/>
    <n v="85689"/>
    <n v="1961"/>
    <n v="2.29"/>
    <n v="373"/>
    <n v="19.02"/>
    <n v="250"/>
    <n v="35569.660000000003"/>
    <x v="2232"/>
    <n v="190"/>
    <s v="Active"/>
  </r>
  <r>
    <s v="CMP19765"/>
    <x v="2"/>
    <s v="Retargeting"/>
    <x v="3"/>
    <s v="2024-07-12"/>
    <s v="05/12/2024"/>
    <x v="0"/>
    <s v="Pune"/>
    <s v="Families"/>
    <s v="Desktop"/>
    <n v="192652"/>
    <n v="15960"/>
    <n v="8.2799999999999994"/>
    <n v="5146"/>
    <n v="32.24"/>
    <n v="14892.8"/>
    <n v="6243.41"/>
    <x v="2233"/>
    <n v="4891"/>
    <s v="Completed"/>
  </r>
  <r>
    <s v="CMP17155"/>
    <x v="3"/>
    <s v="Retargeting"/>
    <x v="1"/>
    <s v="2024-10-04"/>
    <s v="10/11/2024"/>
    <x v="0"/>
    <s v="Ahmedabad"/>
    <s v="Business Owners"/>
    <s v="Desktop"/>
    <n v="158624"/>
    <n v="15916"/>
    <n v="10.029999999999999"/>
    <n v="4363"/>
    <n v="27.41"/>
    <n v="3891.7088323699436"/>
    <n v="2511.4"/>
    <x v="2234"/>
    <n v="296"/>
    <s v="Completed"/>
  </r>
  <r>
    <s v="CMP19576"/>
    <x v="1"/>
    <s v="Retargeting"/>
    <x v="0"/>
    <s v="2024-06-10"/>
    <s v="12-27-2024"/>
    <x v="0"/>
    <s v="Mumbai"/>
    <s v="Professionals"/>
    <s v="Tablet"/>
    <n v="7935"/>
    <n v="293"/>
    <n v="3.69"/>
    <n v="19"/>
    <n v="6.48"/>
    <n v="3830.4648972188602"/>
    <n v="6948.55"/>
    <x v="2235"/>
    <n v="13"/>
    <s v="Completed"/>
  </r>
  <r>
    <s v="CMP13442"/>
    <x v="2"/>
    <s v="Sales"/>
    <x v="3"/>
    <s v="05-30-2024"/>
    <s v="2024-11-10"/>
    <x v="1"/>
    <s v="Bengaluru"/>
    <s v="Students"/>
    <s v="Desktop"/>
    <n v="10984"/>
    <n v="311"/>
    <n v="2.83"/>
    <n v="36"/>
    <n v="11.58"/>
    <n v="4025.04"/>
    <n v="1357.02"/>
    <x v="2236"/>
    <n v="33"/>
    <s v="Completed"/>
  </r>
  <r>
    <s v="CMP18334"/>
    <x v="2"/>
    <s v="Retargeting"/>
    <x v="1"/>
    <s v="2024-03-12"/>
    <s v="11-29-2024"/>
    <x v="2"/>
    <s v="Jaipur"/>
    <s v="Families"/>
    <s v="Tablet"/>
    <n v="48899"/>
    <n v="3347"/>
    <n v="6.84"/>
    <n v="653"/>
    <n v="19.510000000000002"/>
    <n v="3891.7088323699436"/>
    <n v="33658.300000000003"/>
    <x v="2237"/>
    <n v="382"/>
    <s v="Completed"/>
  </r>
  <r>
    <s v="CMP10126"/>
    <x v="2"/>
    <s v="Retargeting"/>
    <x v="3"/>
    <s v="08/09/2024"/>
    <s v="12-17-2024"/>
    <x v="0"/>
    <s v="Mumbai"/>
    <s v="Families"/>
    <s v="Mobile"/>
    <n v="38047"/>
    <n v="2659"/>
    <n v="6.99"/>
    <n v="172"/>
    <n v="6.47"/>
    <n v="250"/>
    <n v="4539.4399999999996"/>
    <x v="2238"/>
    <n v="171"/>
    <s v="Completed"/>
  </r>
  <r>
    <s v="CMP10518"/>
    <x v="1"/>
    <s v="Retargeting"/>
    <x v="3"/>
    <s v="08-13-2024"/>
    <s v="18/11/2024"/>
    <x v="0"/>
    <s v="Mumbai"/>
    <s v="Families"/>
    <s v="Tablet"/>
    <n v="136900"/>
    <n v="8229"/>
    <n v="6.01"/>
    <n v="1733"/>
    <n v="21.06"/>
    <n v="2751.9"/>
    <n v="21415.49"/>
    <x v="2239"/>
    <n v="1295"/>
    <s v="Active"/>
  </r>
  <r>
    <s v="CMP15371"/>
    <x v="0"/>
    <s v="Retargeting"/>
    <x v="3"/>
    <s v="12/04/2024"/>
    <s v="12-20-2024"/>
    <x v="0"/>
    <s v="Ahmedabad"/>
    <s v="Families"/>
    <s v="Mobile"/>
    <n v="88076"/>
    <n v="7356"/>
    <n v="8.35"/>
    <n v="585"/>
    <n v="7.95"/>
    <n v="250"/>
    <n v="26682.06"/>
    <x v="2240"/>
    <n v="412"/>
    <s v="Paused"/>
  </r>
  <r>
    <s v="CMP16702"/>
    <x v="4"/>
    <s v="Awareness"/>
    <x v="1"/>
    <s v="01/09/2024"/>
    <s v="2024-12-12"/>
    <x v="2"/>
    <s v="Delhi"/>
    <s v="Business Owners"/>
    <s v="Mobile"/>
    <n v="95543"/>
    <n v="9703"/>
    <n v="10.16"/>
    <n v="1427"/>
    <n v="14.71"/>
    <n v="4656.3900000000003"/>
    <m/>
    <x v="107"/>
    <n v="1393"/>
    <s v="Active"/>
  </r>
  <r>
    <s v="CMP11958"/>
    <x v="1"/>
    <s v="Awareness"/>
    <x v="5"/>
    <s v="09-08-2024"/>
    <s v="12-09-2024"/>
    <x v="0"/>
    <s v="Ahmedabad"/>
    <s v="Students"/>
    <s v="Desktop"/>
    <n v="5699"/>
    <n v="363"/>
    <n v="6.37"/>
    <n v="19"/>
    <n v="5.23"/>
    <n v="250"/>
    <n v="39702.870000000003"/>
    <x v="2241"/>
    <n v="3"/>
    <s v="Completed"/>
  </r>
  <r>
    <s v="CMP12098"/>
    <x v="1"/>
    <s v="Lead Gen"/>
    <x v="1"/>
    <s v="01/08/2024"/>
    <s v="12-05-2024"/>
    <x v="3"/>
    <s v="Kolkata"/>
    <s v="Students"/>
    <s v="Tablet"/>
    <n v="29113"/>
    <n v="2456"/>
    <n v="8.44"/>
    <n v="373"/>
    <n v="15.19"/>
    <n v="9410.8799999999992"/>
    <n v="19342.77"/>
    <x v="2242"/>
    <n v="346"/>
    <s v="Active"/>
  </r>
  <r>
    <s v="CMP15019"/>
    <x v="3"/>
    <s v="Awareness"/>
    <x v="3"/>
    <s v="10-19-2024"/>
    <s v="2024-11-05"/>
    <x v="2"/>
    <s v="Delhi"/>
    <s v="Families"/>
    <s v="Mobile"/>
    <n v="182304"/>
    <n v="11399"/>
    <n v="6.25"/>
    <n v="2920"/>
    <n v="25.62"/>
    <n v="8238.82"/>
    <n v="12022.57"/>
    <x v="2243"/>
    <n v="1746"/>
    <s v="Paused"/>
  </r>
  <r>
    <s v="CMP18082"/>
    <x v="4"/>
    <s v="Retargeting"/>
    <x v="1"/>
    <s v="12/03/2024"/>
    <s v="2024-11-04"/>
    <x v="1"/>
    <s v="Chennai"/>
    <s v="Professionals"/>
    <s v="Mobile"/>
    <n v="190580"/>
    <n v="18300"/>
    <n v="9.6"/>
    <n v="4952"/>
    <n v="27.06"/>
    <n v="1375.63"/>
    <n v="12980.76"/>
    <x v="2244"/>
    <n v="2892"/>
    <s v="Active"/>
  </r>
  <r>
    <s v="CMP12051"/>
    <x v="1"/>
    <s v="Lead Gen"/>
    <x v="4"/>
    <s v="06/05/2024"/>
    <s v="21/11/2024"/>
    <x v="0"/>
    <s v="Mumbai"/>
    <s v="Students"/>
    <s v="Tablet"/>
    <n v="127444"/>
    <n v="12056"/>
    <n v="9.4600000000000009"/>
    <n v="735"/>
    <n v="6.1"/>
    <n v="4021.4266195524165"/>
    <n v="9458.41"/>
    <x v="2245"/>
    <n v="64"/>
    <s v="Active"/>
  </r>
  <r>
    <s v="CMP16877"/>
    <x v="3"/>
    <s v="Retargeting"/>
    <x v="0"/>
    <s v="20/10/2024"/>
    <s v="2024-11-03"/>
    <x v="3"/>
    <s v="Kolkata"/>
    <s v="Students"/>
    <s v="Tablet"/>
    <n v="173516"/>
    <n v="3620"/>
    <n v="2.09"/>
    <n v="1183"/>
    <n v="32.68"/>
    <n v="3830.4648972188602"/>
    <n v="2860.06"/>
    <x v="2246"/>
    <n v="108"/>
    <s v="Completed"/>
  </r>
  <r>
    <s v="CMP12129"/>
    <x v="4"/>
    <s v="Sales"/>
    <x v="3"/>
    <s v="11/07/2024"/>
    <s v="2024-10-29"/>
    <x v="1"/>
    <s v="Chennai"/>
    <s v="Families"/>
    <s v="Tablet"/>
    <n v="52930"/>
    <n v="6407"/>
    <n v="12.1"/>
    <n v="2114"/>
    <n v="33"/>
    <n v="250"/>
    <n v="42683.63"/>
    <x v="2247"/>
    <n v="929"/>
    <s v="Active"/>
  </r>
  <r>
    <s v="CMP18476"/>
    <x v="3"/>
    <s v="Awareness"/>
    <x v="1"/>
    <s v="2024-04-28"/>
    <s v="2024-11-01"/>
    <x v="0"/>
    <s v="Pune"/>
    <s v="Business Owners"/>
    <s v="Mobile"/>
    <n v="153858"/>
    <n v="8498"/>
    <n v="5.52"/>
    <n v="1234"/>
    <n v="14.52"/>
    <n v="250"/>
    <n v="43424.51"/>
    <x v="2248"/>
    <n v="451"/>
    <s v="Completed"/>
  </r>
  <r>
    <s v="CMP17637"/>
    <x v="3"/>
    <s v="Awareness"/>
    <x v="5"/>
    <s v="19/02/2024"/>
    <s v="2024-12-26"/>
    <x v="0"/>
    <s v="Pune"/>
    <s v="Professionals"/>
    <s v="Desktop"/>
    <n v="150147"/>
    <n v="13909"/>
    <n v="9.26"/>
    <n v="2851"/>
    <n v="20.5"/>
    <n v="250"/>
    <m/>
    <x v="107"/>
    <n v="2336"/>
    <s v="Paused"/>
  </r>
  <r>
    <s v="CMP17978"/>
    <x v="0"/>
    <s v="Lead Gen"/>
    <x v="3"/>
    <s v="20/08/2024"/>
    <s v="2024-12-29"/>
    <x v="0"/>
    <s v="Pune"/>
    <s v="Professionals"/>
    <s v="Desktop"/>
    <n v="122461"/>
    <n v="7855"/>
    <n v="6.41"/>
    <n v="2515"/>
    <n v="32.020000000000003"/>
    <n v="6689.52"/>
    <n v="3561.27"/>
    <x v="950"/>
    <n v="2170"/>
    <s v="Active"/>
  </r>
  <r>
    <s v="CMP16357"/>
    <x v="3"/>
    <s v="Lead Gen"/>
    <x v="2"/>
    <s v="03-31-2024"/>
    <s v="2024-11-26"/>
    <x v="2"/>
    <s v="Delhi"/>
    <s v="Students"/>
    <s v="Mobile"/>
    <n v="132306"/>
    <n v="18333"/>
    <n v="13.86"/>
    <n v="5126"/>
    <n v="27.96"/>
    <n v="250"/>
    <n v="44006.77"/>
    <x v="2249"/>
    <n v="3347"/>
    <s v="Completed"/>
  </r>
  <r>
    <s v="CMP14726"/>
    <x v="1"/>
    <s v="Lead Gen"/>
    <x v="0"/>
    <s v="31/08/2024"/>
    <s v="2024-12-14"/>
    <x v="0"/>
    <s v="Mumbai"/>
    <s v="Students"/>
    <s v="Mobile"/>
    <n v="88688"/>
    <n v="7553"/>
    <n v="8.52"/>
    <n v="275"/>
    <n v="3.64"/>
    <n v="250"/>
    <n v="39119.4"/>
    <x v="2250"/>
    <n v="27"/>
    <s v="Paused"/>
  </r>
  <r>
    <s v="CMP16268"/>
    <x v="0"/>
    <s v="Sales"/>
    <x v="4"/>
    <s v="2024-04-02"/>
    <s v="10-30-2024"/>
    <x v="3"/>
    <s v="Kolkata"/>
    <s v="Business Owners"/>
    <s v="Mobile"/>
    <n v="57528"/>
    <n v="4272"/>
    <n v="7.43"/>
    <n v="1227"/>
    <n v="28.72"/>
    <n v="250"/>
    <n v="20952.169999999998"/>
    <x v="2251"/>
    <n v="710"/>
    <s v="Paused"/>
  </r>
  <r>
    <s v="CMP11660"/>
    <x v="1"/>
    <s v="Retargeting"/>
    <x v="5"/>
    <s v="10/01/2024"/>
    <s v="11-29-2024"/>
    <x v="1"/>
    <s v="Bengaluru"/>
    <s v="Professionals"/>
    <s v="Mobile"/>
    <n v="80695"/>
    <n v="5822"/>
    <n v="7.21"/>
    <n v="711"/>
    <n v="12.21"/>
    <n v="250"/>
    <n v="34797.1"/>
    <x v="2252"/>
    <n v="47"/>
    <s v="Paused"/>
  </r>
  <r>
    <s v="CMP17646"/>
    <x v="0"/>
    <s v="Sales"/>
    <x v="4"/>
    <s v="04/02/2024"/>
    <s v="2024-11-25"/>
    <x v="1"/>
    <s v="Chennai"/>
    <s v="Families"/>
    <s v="Desktop"/>
    <n v="78462"/>
    <n v="6156"/>
    <n v="7.85"/>
    <n v="1515"/>
    <n v="24.61"/>
    <n v="250"/>
    <n v="30910.73"/>
    <x v="2253"/>
    <n v="937"/>
    <s v="Completed"/>
  </r>
  <r>
    <s v="CMP17667"/>
    <x v="3"/>
    <s v="Retargeting"/>
    <x v="5"/>
    <s v="03-04-2024"/>
    <s v="11-07-2024"/>
    <x v="3"/>
    <s v="Kolkata"/>
    <s v="Families"/>
    <s v="Desktop"/>
    <n v="183462"/>
    <n v="279"/>
    <n v="0.15"/>
    <n v="55"/>
    <n v="19.71"/>
    <n v="3817.8497265160554"/>
    <n v="42148.36"/>
    <x v="2254"/>
    <n v="12"/>
    <s v="Paused"/>
  </r>
  <r>
    <s v="CMP10915"/>
    <x v="1"/>
    <s v="Sales"/>
    <x v="4"/>
    <s v="2024-08-19"/>
    <s v="17/12/2024"/>
    <x v="2"/>
    <s v="Lucknow"/>
    <s v="Professionals"/>
    <s v="Desktop"/>
    <n v="170295"/>
    <n v="20954"/>
    <n v="12.3"/>
    <n v="2395"/>
    <n v="11.43"/>
    <n v="4021.4266195524165"/>
    <n v="12403.49"/>
    <x v="2255"/>
    <n v="390"/>
    <s v="Paused"/>
  </r>
  <r>
    <s v="CMP16590"/>
    <x v="0"/>
    <s v="Retargeting"/>
    <x v="3"/>
    <s v="04-02-2024"/>
    <s v="11-01-2024"/>
    <x v="0"/>
    <s v="Pune"/>
    <s v="Business Owners"/>
    <s v="Desktop"/>
    <n v="43101"/>
    <n v="3633"/>
    <n v="8.43"/>
    <n v="212"/>
    <n v="5.84"/>
    <n v="1612.41"/>
    <n v="44185.53"/>
    <x v="2256"/>
    <n v="21"/>
    <s v="Completed"/>
  </r>
  <r>
    <s v="CMP12190"/>
    <x v="1"/>
    <s v="Awareness"/>
    <x v="5"/>
    <s v="2024-06-29"/>
    <s v="12-14-2024"/>
    <x v="0"/>
    <s v="Ahmedabad"/>
    <s v="Professionals"/>
    <s v="Tablet"/>
    <n v="4569"/>
    <n v="550"/>
    <n v="12.04"/>
    <n v="47"/>
    <n v="8.5500000000000007"/>
    <n v="6061.59"/>
    <n v="15182.8"/>
    <x v="2257"/>
    <n v="29"/>
    <s v="Completed"/>
  </r>
  <r>
    <s v="CMP13651"/>
    <x v="1"/>
    <s v="Sales"/>
    <x v="3"/>
    <s v="2024-10-12"/>
    <s v="23/12/2024"/>
    <x v="3"/>
    <s v="Kolkata"/>
    <s v="Professionals"/>
    <s v="Desktop"/>
    <n v="146487"/>
    <n v="15013"/>
    <n v="10.25"/>
    <n v="429"/>
    <n v="2.86"/>
    <n v="12590.65"/>
    <n v="24661.59"/>
    <x v="2258"/>
    <n v="314"/>
    <s v="Active"/>
  </r>
  <r>
    <s v="CMP10529"/>
    <x v="4"/>
    <s v="Sales"/>
    <x v="2"/>
    <s v="2024-08-30"/>
    <s v="11-04-2024"/>
    <x v="3"/>
    <s v="Kolkata"/>
    <s v="Business Owners"/>
    <s v="Desktop"/>
    <n v="135329"/>
    <n v="17313"/>
    <n v="12.79"/>
    <n v="3797"/>
    <n v="21.93"/>
    <n v="2085.5300000000002"/>
    <n v="18207.599999999999"/>
    <x v="2259"/>
    <n v="2573"/>
    <s v="Paused"/>
  </r>
  <r>
    <s v="CMP12118"/>
    <x v="3"/>
    <s v="Sales"/>
    <x v="1"/>
    <s v="19/02/2024"/>
    <s v="28/11/2024"/>
    <x v="0"/>
    <s v="Mumbai"/>
    <s v="Students"/>
    <s v="Mobile"/>
    <n v="145610"/>
    <n v="14200"/>
    <n v="9.75"/>
    <n v="2218"/>
    <n v="15.62"/>
    <n v="11642.19"/>
    <n v="17793.349999999999"/>
    <x v="2260"/>
    <n v="1504"/>
    <s v="Paused"/>
  </r>
  <r>
    <s v="CMP13598"/>
    <x v="1"/>
    <s v="Sales"/>
    <x v="3"/>
    <s v="07-30-2024"/>
    <s v="03/11/2024"/>
    <x v="0"/>
    <s v="Pune"/>
    <s v="Students"/>
    <s v="Tablet"/>
    <n v="198771"/>
    <n v="19700"/>
    <n v="9.91"/>
    <n v="4655"/>
    <n v="23.63"/>
    <n v="9845.23"/>
    <n v="38890.22"/>
    <x v="2261"/>
    <n v="3741"/>
    <s v="Completed"/>
  </r>
  <r>
    <s v="CMP14269"/>
    <x v="4"/>
    <s v="Awareness"/>
    <x v="3"/>
    <s v="29/09/2024"/>
    <s v="01/11/2024"/>
    <x v="0"/>
    <s v="Pune"/>
    <s v="Students"/>
    <s v="Desktop"/>
    <n v="186186"/>
    <n v="761"/>
    <n v="0.41"/>
    <n v="142"/>
    <n v="18.66"/>
    <n v="13363.73"/>
    <n v="9340.31"/>
    <x v="2262"/>
    <n v="69"/>
    <s v="Active"/>
  </r>
  <r>
    <s v="CMP18710"/>
    <x v="0"/>
    <s v="Lead Gen"/>
    <x v="5"/>
    <s v="2024-10-01"/>
    <s v="16/11/2024"/>
    <x v="2"/>
    <s v="Lucknow"/>
    <s v="Professionals"/>
    <s v="Desktop"/>
    <n v="151860"/>
    <n v="1402"/>
    <n v="0.92"/>
    <n v="255"/>
    <n v="18.190000000000001"/>
    <n v="840.26"/>
    <n v="24933.11"/>
    <x v="2263"/>
    <n v="154"/>
    <s v="Active"/>
  </r>
  <r>
    <s v="CMP18264"/>
    <x v="2"/>
    <s v="Lead Gen"/>
    <x v="1"/>
    <s v="2024-04-30"/>
    <s v="16/11/2024"/>
    <x v="0"/>
    <s v="Pune"/>
    <s v="Families"/>
    <s v="Tablet"/>
    <n v="27692"/>
    <n v="2305"/>
    <n v="8.32"/>
    <n v="455"/>
    <n v="19.739999999999998"/>
    <n v="8775.68"/>
    <n v="36560.800000000003"/>
    <x v="2264"/>
    <n v="83"/>
    <s v="Completed"/>
  </r>
  <r>
    <s v="CMP17950"/>
    <x v="2"/>
    <s v="Sales"/>
    <x v="5"/>
    <s v="04-10-2024"/>
    <s v="2024-12-25"/>
    <x v="2"/>
    <s v="Jaipur"/>
    <s v="Families"/>
    <s v="Mobile"/>
    <n v="104116"/>
    <n v="10454"/>
    <n v="10.039999999999999"/>
    <n v="716"/>
    <n v="6.85"/>
    <n v="9711.9500000000007"/>
    <n v="8960.39"/>
    <x v="2265"/>
    <n v="322"/>
    <s v="Active"/>
  </r>
  <r>
    <s v="CMP14754"/>
    <x v="1"/>
    <s v="Sales"/>
    <x v="3"/>
    <s v="10-01-2024"/>
    <s v="09/11/2024"/>
    <x v="2"/>
    <s v="Delhi"/>
    <s v="Families"/>
    <s v="Mobile"/>
    <n v="89759"/>
    <n v="2667"/>
    <n v="2.97"/>
    <n v="147"/>
    <n v="5.51"/>
    <n v="3988.1535696969677"/>
    <n v="46903.47"/>
    <x v="2266"/>
    <n v="144"/>
    <s v="Active"/>
  </r>
  <r>
    <s v="CMP14075"/>
    <x v="4"/>
    <s v="Lead Gen"/>
    <x v="2"/>
    <s v="02/09/2024"/>
    <s v="11-04-2024"/>
    <x v="1"/>
    <s v="Bengaluru"/>
    <s v="Business Owners"/>
    <s v="Desktop"/>
    <n v="136663"/>
    <n v="2568"/>
    <n v="1.88"/>
    <n v="285"/>
    <n v="11.1"/>
    <n v="250"/>
    <n v="25821.279999999999"/>
    <x v="2267"/>
    <n v="279"/>
    <s v="Paused"/>
  </r>
  <r>
    <s v="CMP11806"/>
    <x v="2"/>
    <s v="Sales"/>
    <x v="0"/>
    <s v="2024-04-04"/>
    <s v="06/11/2024"/>
    <x v="3"/>
    <s v="Kolkata"/>
    <s v="Business Owners"/>
    <s v="Mobile"/>
    <n v="38619"/>
    <n v="2424"/>
    <n v="6.28"/>
    <n v="615"/>
    <n v="25.37"/>
    <n v="3830.4648972188602"/>
    <n v="37234.58"/>
    <x v="2268"/>
    <n v="446"/>
    <s v="Active"/>
  </r>
  <r>
    <s v="CMP15941"/>
    <x v="1"/>
    <s v="Retargeting"/>
    <x v="0"/>
    <s v="09-03-2024"/>
    <s v="2024-12-15"/>
    <x v="2"/>
    <s v="Lucknow"/>
    <s v="Families"/>
    <s v="Mobile"/>
    <n v="90046"/>
    <n v="3764"/>
    <n v="4.18"/>
    <n v="565"/>
    <n v="15.01"/>
    <n v="3830.4648972188602"/>
    <n v="9305.27"/>
    <x v="2269"/>
    <n v="18"/>
    <s v="Active"/>
  </r>
  <r>
    <s v="CMP18607"/>
    <x v="3"/>
    <s v="Awareness"/>
    <x v="0"/>
    <s v="2024-06-30"/>
    <s v="12-03-2024"/>
    <x v="1"/>
    <s v="Chennai"/>
    <s v="Business Owners"/>
    <s v="Tablet"/>
    <n v="138598"/>
    <n v="14919"/>
    <n v="10.76"/>
    <n v="4641"/>
    <n v="31.11"/>
    <n v="6979.56"/>
    <n v="10849.38"/>
    <x v="2270"/>
    <n v="4481"/>
    <s v="Completed"/>
  </r>
  <r>
    <s v="CMP16225"/>
    <x v="1"/>
    <s v="Awareness"/>
    <x v="1"/>
    <s v="04-09-2024"/>
    <s v="02/11/2024"/>
    <x v="0"/>
    <s v="Pune"/>
    <s v="Families"/>
    <s v="Mobile"/>
    <n v="73548"/>
    <n v="924"/>
    <n v="1.26"/>
    <n v="26"/>
    <n v="2.81"/>
    <n v="3891.7088323699436"/>
    <n v="43542.91"/>
    <x v="2271"/>
    <n v="16"/>
    <s v="Paused"/>
  </r>
  <r>
    <s v="CMP16232"/>
    <x v="3"/>
    <s v="Sales"/>
    <x v="0"/>
    <s v="2024-07-28"/>
    <s v="15/11/2024"/>
    <x v="0"/>
    <s v="Mumbai"/>
    <s v="Students"/>
    <s v="Tablet"/>
    <n v="55658"/>
    <n v="7843"/>
    <n v="14.09"/>
    <n v="852"/>
    <n v="10.86"/>
    <n v="4413.45"/>
    <n v="18757.13"/>
    <x v="2272"/>
    <n v="735"/>
    <s v="Paused"/>
  </r>
  <r>
    <s v="CMP19436"/>
    <x v="3"/>
    <s v="Retargeting"/>
    <x v="5"/>
    <s v="06/08/2024"/>
    <s v="2024-11-25"/>
    <x v="2"/>
    <s v="Lucknow"/>
    <s v="Students"/>
    <s v="Desktop"/>
    <n v="52838"/>
    <n v="4344"/>
    <n v="8.2200000000000006"/>
    <n v="525"/>
    <n v="12.09"/>
    <n v="3817.8497265160554"/>
    <n v="16703.54"/>
    <x v="2273"/>
    <n v="14"/>
    <s v="Paused"/>
  </r>
  <r>
    <s v="CMP10308"/>
    <x v="0"/>
    <s v="Awareness"/>
    <x v="1"/>
    <s v="2024-05-01"/>
    <s v="19/11/2024"/>
    <x v="2"/>
    <s v="Lucknow"/>
    <s v="Professionals"/>
    <s v="Tablet"/>
    <n v="62040"/>
    <n v="6368"/>
    <n v="10.26"/>
    <n v="1442"/>
    <n v="22.64"/>
    <n v="250"/>
    <m/>
    <x v="107"/>
    <n v="1292"/>
    <s v="Paused"/>
  </r>
  <r>
    <s v="CMP15122"/>
    <x v="1"/>
    <s v="Retargeting"/>
    <x v="0"/>
    <s v="08/03/2024"/>
    <s v="2024-11-09"/>
    <x v="2"/>
    <s v="Jaipur"/>
    <s v="Families"/>
    <s v="Mobile"/>
    <n v="64694"/>
    <n v="6278"/>
    <n v="9.6999999999999993"/>
    <n v="1758"/>
    <n v="28"/>
    <n v="3830.4648972188602"/>
    <n v="5368.98"/>
    <x v="2274"/>
    <n v="1214"/>
    <s v="Active"/>
  </r>
  <r>
    <s v="CMP16265"/>
    <x v="0"/>
    <s v="Lead Gen"/>
    <x v="5"/>
    <s v="28/03/2024"/>
    <s v="2024-10-28"/>
    <x v="0"/>
    <s v="Pune"/>
    <s v="Students"/>
    <s v="Mobile"/>
    <n v="8517"/>
    <n v="62"/>
    <n v="0.73"/>
    <n v="14"/>
    <n v="22.58"/>
    <n v="250"/>
    <n v="10911.15"/>
    <x v="2275"/>
    <n v="9"/>
    <s v="Paused"/>
  </r>
  <r>
    <s v="CMP10264"/>
    <x v="3"/>
    <s v="Retargeting"/>
    <x v="5"/>
    <s v="2024-07-02"/>
    <s v="2024-11-02"/>
    <x v="2"/>
    <s v="Delhi"/>
    <s v="Families"/>
    <s v="Desktop"/>
    <n v="157039"/>
    <n v="17983"/>
    <n v="11.45"/>
    <n v="2525"/>
    <n v="14.04"/>
    <n v="13296.11"/>
    <n v="17754.580000000002"/>
    <x v="2276"/>
    <n v="1143"/>
    <s v="Paused"/>
  </r>
  <r>
    <s v="CMP12130"/>
    <x v="2"/>
    <s v="Sales"/>
    <x v="0"/>
    <s v="03/09/2024"/>
    <s v="2024-11-26"/>
    <x v="2"/>
    <s v="Lucknow"/>
    <s v="Students"/>
    <s v="Desktop"/>
    <n v="148565"/>
    <n v="12437"/>
    <n v="8.3699999999999992"/>
    <n v="2328"/>
    <n v="18.72"/>
    <n v="12844.12"/>
    <n v="29232.57"/>
    <x v="2277"/>
    <n v="391"/>
    <s v="Active"/>
  </r>
  <r>
    <s v="CMP14796"/>
    <x v="2"/>
    <s v="Lead Gen"/>
    <x v="1"/>
    <s v="2024-08-19"/>
    <s v="2024-12-15"/>
    <x v="0"/>
    <s v="Ahmedabad"/>
    <s v="Business Owners"/>
    <s v="Tablet"/>
    <n v="150055"/>
    <n v="9686"/>
    <n v="6.45"/>
    <n v="986"/>
    <n v="10.18"/>
    <n v="250"/>
    <n v="16898.82"/>
    <x v="2278"/>
    <n v="451"/>
    <s v="Completed"/>
  </r>
  <r>
    <s v="CMP15042"/>
    <x v="4"/>
    <s v="Sales"/>
    <x v="0"/>
    <s v="04-01-2024"/>
    <s v="2024-12-26"/>
    <x v="1"/>
    <s v="Bengaluru"/>
    <s v="Students"/>
    <s v="Mobile"/>
    <n v="150740"/>
    <n v="3583"/>
    <n v="2.38"/>
    <n v="406"/>
    <n v="11.33"/>
    <n v="4650.84"/>
    <n v="22360.15"/>
    <x v="2279"/>
    <n v="5"/>
    <s v="Paused"/>
  </r>
  <r>
    <s v="CMP16599"/>
    <x v="3"/>
    <s v="Awareness"/>
    <x v="2"/>
    <s v="09-30-2024"/>
    <s v="2024-12-01"/>
    <x v="1"/>
    <s v="Bengaluru"/>
    <s v="Professionals"/>
    <s v="Mobile"/>
    <n v="92150"/>
    <n v="3028"/>
    <n v="3.29"/>
    <n v="893"/>
    <n v="29.49"/>
    <n v="3982.6304252733912"/>
    <n v="1772.67"/>
    <x v="2280"/>
    <n v="565"/>
    <s v="Paused"/>
  </r>
  <r>
    <s v="CMP13423"/>
    <x v="3"/>
    <s v="Lead Gen"/>
    <x v="5"/>
    <s v="11/10/2024"/>
    <s v="19/12/2024"/>
    <x v="3"/>
    <s v="Kolkata"/>
    <s v="Professionals"/>
    <s v="Tablet"/>
    <n v="101099"/>
    <n v="2898"/>
    <n v="2.87"/>
    <n v="234"/>
    <n v="8.07"/>
    <n v="3817.8497265160554"/>
    <n v="34843.629999999997"/>
    <x v="2281"/>
    <n v="0"/>
    <s v="Completed"/>
  </r>
  <r>
    <s v="CMP10764"/>
    <x v="0"/>
    <s v="Sales"/>
    <x v="3"/>
    <s v="2024-01-19"/>
    <s v="12-05-2024"/>
    <x v="2"/>
    <s v="Delhi"/>
    <s v="Students"/>
    <s v="Mobile"/>
    <n v="193205"/>
    <n v="17656"/>
    <n v="9.14"/>
    <n v="3579"/>
    <n v="20.27"/>
    <n v="250"/>
    <n v="29321.15"/>
    <x v="2282"/>
    <n v="473"/>
    <s v="Completed"/>
  </r>
  <r>
    <s v="CMP18271"/>
    <x v="1"/>
    <s v="Sales"/>
    <x v="3"/>
    <s v="12/09/2024"/>
    <s v="25/11/2024"/>
    <x v="2"/>
    <s v="Delhi"/>
    <s v="Professionals"/>
    <s v="Desktop"/>
    <n v="1056"/>
    <n v="57"/>
    <n v="5.4"/>
    <n v="13"/>
    <n v="22.81"/>
    <n v="3988.1535696969677"/>
    <n v="20739.23"/>
    <x v="2283"/>
    <n v="4"/>
    <s v="Paused"/>
  </r>
  <r>
    <s v="CMP14520"/>
    <x v="0"/>
    <s v="Awareness"/>
    <x v="2"/>
    <s v="12/06/2024"/>
    <s v="23/12/2024"/>
    <x v="0"/>
    <s v="Pune"/>
    <s v="Families"/>
    <s v="Tablet"/>
    <n v="7304"/>
    <n v="717"/>
    <n v="9.82"/>
    <n v="202"/>
    <n v="28.17"/>
    <n v="3982.6304252733912"/>
    <n v="40230.629999999997"/>
    <x v="2284"/>
    <n v="29"/>
    <s v="Paused"/>
  </r>
  <r>
    <s v="CMP16053"/>
    <x v="0"/>
    <s v="Lead Gen"/>
    <x v="2"/>
    <s v="2024-01-15"/>
    <s v="01/12/2024"/>
    <x v="2"/>
    <s v="Jaipur"/>
    <s v="Professionals"/>
    <s v="Mobile"/>
    <n v="57432"/>
    <n v="4995"/>
    <n v="8.6999999999999993"/>
    <n v="1453"/>
    <n v="29.09"/>
    <n v="11608.36"/>
    <n v="28839.4"/>
    <x v="2285"/>
    <n v="830"/>
    <s v="Paused"/>
  </r>
  <r>
    <s v="CMP10691"/>
    <x v="2"/>
    <s v="Lead Gen"/>
    <x v="4"/>
    <s v="08-07-2024"/>
    <s v="31/10/2024"/>
    <x v="0"/>
    <s v="Pune"/>
    <s v="Families"/>
    <s v="Tablet"/>
    <n v="44176"/>
    <n v="2345"/>
    <n v="5.31"/>
    <n v="289"/>
    <n v="12.32"/>
    <n v="250"/>
    <n v="9906.4699999999993"/>
    <x v="2286"/>
    <n v="42"/>
    <s v="Completed"/>
  </r>
  <r>
    <s v="CMP14119"/>
    <x v="2"/>
    <s v="Lead Gen"/>
    <x v="5"/>
    <s v="14/08/2024"/>
    <s v="11-04-2024"/>
    <x v="1"/>
    <s v="Chennai"/>
    <s v="Business Owners"/>
    <s v="Desktop"/>
    <n v="7531"/>
    <n v="562"/>
    <n v="7.46"/>
    <n v="153"/>
    <n v="27.22"/>
    <n v="250"/>
    <n v="17004.509999999998"/>
    <x v="2287"/>
    <n v="90"/>
    <s v="Completed"/>
  </r>
  <r>
    <s v="CMP15916"/>
    <x v="3"/>
    <s v="Sales"/>
    <x v="5"/>
    <s v="03-22-2024"/>
    <s v="2024-12-31"/>
    <x v="0"/>
    <s v="Mumbai"/>
    <s v="Professionals"/>
    <s v="Mobile"/>
    <n v="31229"/>
    <n v="3170"/>
    <n v="10.15"/>
    <n v="754"/>
    <n v="23.79"/>
    <n v="3817.8497265160554"/>
    <n v="41628.9"/>
    <x v="2288"/>
    <n v="574"/>
    <s v="Paused"/>
  </r>
  <r>
    <s v="CMP12842"/>
    <x v="4"/>
    <s v="Awareness"/>
    <x v="5"/>
    <s v="2024-07-24"/>
    <s v="2024-11-20"/>
    <x v="0"/>
    <s v="Ahmedabad"/>
    <s v="Families"/>
    <s v="Desktop"/>
    <n v="59572"/>
    <n v="5355"/>
    <n v="8.99"/>
    <n v="503"/>
    <n v="9.39"/>
    <n v="4371.42"/>
    <n v="40022.19"/>
    <x v="2289"/>
    <n v="404"/>
    <s v="Paused"/>
  </r>
  <r>
    <s v="CMP13148"/>
    <x v="0"/>
    <s v="Lead Gen"/>
    <x v="1"/>
    <s v="2024-07-10"/>
    <s v="11-21-2024"/>
    <x v="2"/>
    <s v="Delhi"/>
    <s v="Professionals"/>
    <s v="Desktop"/>
    <n v="26676"/>
    <n v="1627"/>
    <n v="6.1"/>
    <n v="102"/>
    <n v="6.27"/>
    <n v="6339.43"/>
    <n v="26040.49"/>
    <x v="2290"/>
    <n v="41"/>
    <s v="Active"/>
  </r>
  <r>
    <s v="CMP11206"/>
    <x v="3"/>
    <s v="Sales"/>
    <x v="5"/>
    <s v="06/10/2024"/>
    <s v="2024-11-23"/>
    <x v="2"/>
    <s v="Delhi"/>
    <s v="Business Owners"/>
    <s v="Tablet"/>
    <n v="5411"/>
    <n v="118"/>
    <n v="2.1800000000000002"/>
    <n v="30"/>
    <n v="25.42"/>
    <n v="5858.24"/>
    <n v="41894.5"/>
    <x v="2291"/>
    <n v="12"/>
    <s v="Completed"/>
  </r>
  <r>
    <s v="CMP18954"/>
    <x v="2"/>
    <s v="Lead Gen"/>
    <x v="5"/>
    <s v="07-13-2024"/>
    <s v="2024-12-07"/>
    <x v="1"/>
    <s v="Chennai"/>
    <s v="Business Owners"/>
    <s v="Mobile"/>
    <n v="24722"/>
    <n v="693"/>
    <n v="2.8"/>
    <n v="137"/>
    <n v="19.77"/>
    <n v="3817.8497265160554"/>
    <n v="48505.19"/>
    <x v="2292"/>
    <n v="13"/>
    <s v="Active"/>
  </r>
  <r>
    <s v="CMP18955"/>
    <x v="2"/>
    <s v="Awareness"/>
    <x v="3"/>
    <s v="2024-09-22"/>
    <s v="2024-12-16"/>
    <x v="1"/>
    <s v="Bengaluru"/>
    <s v="Families"/>
    <s v="Tablet"/>
    <n v="191983"/>
    <n v="10475"/>
    <n v="5.46"/>
    <n v="775"/>
    <n v="7.4"/>
    <n v="3988.1535696969677"/>
    <n v="41210.019999999997"/>
    <x v="2293"/>
    <n v="644"/>
    <s v="Paused"/>
  </r>
  <r>
    <s v="CMP13567"/>
    <x v="0"/>
    <s v="Retargeting"/>
    <x v="0"/>
    <s v="2024-02-17"/>
    <s v="19/12/2024"/>
    <x v="0"/>
    <s v="Ahmedabad"/>
    <s v="Professionals"/>
    <s v="Mobile"/>
    <n v="108538"/>
    <n v="7876"/>
    <n v="7.26"/>
    <n v="645"/>
    <n v="8.19"/>
    <n v="250"/>
    <n v="43911.83"/>
    <x v="2294"/>
    <n v="406"/>
    <s v="Active"/>
  </r>
  <r>
    <s v="CMP14090"/>
    <x v="1"/>
    <s v="Sales"/>
    <x v="3"/>
    <s v="16/02/2024"/>
    <s v="2024-12-29"/>
    <x v="1"/>
    <s v="Bengaluru"/>
    <s v="Business Owners"/>
    <s v="Mobile"/>
    <n v="117020"/>
    <n v="14479"/>
    <n v="12.37"/>
    <n v="978"/>
    <n v="6.75"/>
    <n v="3988.1535696969677"/>
    <n v="34680.720000000001"/>
    <x v="2295"/>
    <n v="641"/>
    <s v="Completed"/>
  </r>
  <r>
    <s v="CMP14213"/>
    <x v="4"/>
    <s v="Sales"/>
    <x v="1"/>
    <s v="02/05/2024"/>
    <s v="2024-12-07"/>
    <x v="2"/>
    <s v="Jaipur"/>
    <s v="Business Owners"/>
    <s v="Desktop"/>
    <n v="25679"/>
    <n v="2106"/>
    <n v="8.1999999999999993"/>
    <n v="532"/>
    <n v="25.26"/>
    <n v="12938.07"/>
    <n v="18883.86"/>
    <x v="2296"/>
    <n v="291"/>
    <s v="Completed"/>
  </r>
  <r>
    <s v="CMP16631"/>
    <x v="1"/>
    <s v="Awareness"/>
    <x v="3"/>
    <s v="06/03/2024"/>
    <s v="11-29-2024"/>
    <x v="1"/>
    <s v="Bengaluru"/>
    <s v="Families"/>
    <s v="Mobile"/>
    <n v="156974"/>
    <n v="19052"/>
    <n v="12.14"/>
    <n v="5681"/>
    <n v="29.82"/>
    <n v="250"/>
    <n v="40451.43"/>
    <x v="2297"/>
    <n v="2892"/>
    <s v="Active"/>
  </r>
  <r>
    <s v="CMP16338"/>
    <x v="3"/>
    <s v="Lead Gen"/>
    <x v="5"/>
    <s v="14/04/2024"/>
    <s v="2024-12-08"/>
    <x v="1"/>
    <s v="Chennai"/>
    <s v="Professionals"/>
    <s v="Mobile"/>
    <n v="8539"/>
    <n v="922"/>
    <n v="10.8"/>
    <n v="146"/>
    <n v="15.84"/>
    <n v="3817.8497265160554"/>
    <n v="2779.03"/>
    <x v="2298"/>
    <n v="59"/>
    <s v="Paused"/>
  </r>
  <r>
    <s v="CMP14848"/>
    <x v="1"/>
    <s v="Awareness"/>
    <x v="3"/>
    <s v="01/07/2024"/>
    <s v="13/11/2024"/>
    <x v="0"/>
    <s v="Ahmedabad"/>
    <s v="Professionals"/>
    <s v="Mobile"/>
    <n v="177301"/>
    <n v="21133"/>
    <n v="11.92"/>
    <n v="5336"/>
    <n v="25.25"/>
    <n v="3988.1535696969677"/>
    <n v="6676.79"/>
    <x v="2299"/>
    <n v="2036"/>
    <s v="Paused"/>
  </r>
  <r>
    <s v="CMP16139"/>
    <x v="4"/>
    <s v="Lead Gen"/>
    <x v="3"/>
    <s v="08-16-2024"/>
    <s v="20/12/2024"/>
    <x v="2"/>
    <s v="Jaipur"/>
    <s v="Families"/>
    <s v="Mobile"/>
    <n v="5495"/>
    <n v="205"/>
    <n v="3.73"/>
    <n v="6"/>
    <n v="2.93"/>
    <n v="3988.1535696969677"/>
    <n v="44425.58"/>
    <x v="2300"/>
    <n v="2"/>
    <s v="Completed"/>
  </r>
  <r>
    <s v="CMP10995"/>
    <x v="0"/>
    <s v="Awareness"/>
    <x v="3"/>
    <s v="09/06/2024"/>
    <s v="2024-12-25"/>
    <x v="2"/>
    <s v="Jaipur"/>
    <s v="Business Owners"/>
    <s v="Mobile"/>
    <n v="34870"/>
    <n v="2210"/>
    <n v="6.34"/>
    <n v="219"/>
    <n v="9.91"/>
    <n v="250"/>
    <n v="29041.03"/>
    <x v="2301"/>
    <n v="1"/>
    <s v="Active"/>
  </r>
  <r>
    <s v="CMP15868"/>
    <x v="4"/>
    <s v="Retargeting"/>
    <x v="5"/>
    <s v="07/05/2024"/>
    <s v="11-23-2024"/>
    <x v="0"/>
    <s v="Mumbai"/>
    <s v="Students"/>
    <s v="Tablet"/>
    <n v="174002"/>
    <n v="7002"/>
    <n v="4.0199999999999996"/>
    <n v="1253"/>
    <n v="17.89"/>
    <n v="250"/>
    <n v="37388.21"/>
    <x v="2302"/>
    <n v="1005"/>
    <s v="Completed"/>
  </r>
  <r>
    <s v="CMP12669"/>
    <x v="2"/>
    <s v="Awareness"/>
    <x v="2"/>
    <s v="26/05/2024"/>
    <s v="12-20-2024"/>
    <x v="0"/>
    <s v="Pune"/>
    <s v="Business Owners"/>
    <s v="Desktop"/>
    <n v="56850"/>
    <n v="648"/>
    <n v="1.1399999999999999"/>
    <n v="13"/>
    <n v="2.0099999999999998"/>
    <n v="250"/>
    <n v="34795.33"/>
    <x v="2303"/>
    <n v="5"/>
    <s v="Active"/>
  </r>
  <r>
    <s v="CMP14544"/>
    <x v="4"/>
    <s v="Lead Gen"/>
    <x v="0"/>
    <s v="2024-04-14"/>
    <s v="27/11/2024"/>
    <x v="0"/>
    <s v="Pune"/>
    <s v="Families"/>
    <s v="Tablet"/>
    <n v="197395"/>
    <n v="15084"/>
    <n v="7.64"/>
    <n v="1776"/>
    <n v="11.77"/>
    <n v="250"/>
    <n v="38978.839999999997"/>
    <x v="2304"/>
    <n v="611"/>
    <s v="Active"/>
  </r>
  <r>
    <s v="CMP18838"/>
    <x v="0"/>
    <s v="Retargeting"/>
    <x v="5"/>
    <s v="03/10/2024"/>
    <s v="2024-11-19"/>
    <x v="2"/>
    <s v="Delhi"/>
    <s v="Students"/>
    <s v="Mobile"/>
    <n v="179063"/>
    <n v="7630"/>
    <n v="4.26"/>
    <n v="1568"/>
    <n v="20.55"/>
    <n v="3817.8497265160554"/>
    <n v="45852.93"/>
    <x v="2305"/>
    <n v="101"/>
    <s v="Active"/>
  </r>
  <r>
    <s v="CMP15972"/>
    <x v="4"/>
    <s v="Sales"/>
    <x v="2"/>
    <s v="16/06/2024"/>
    <s v="06/12/2024"/>
    <x v="0"/>
    <s v="Ahmedabad"/>
    <s v="Professionals"/>
    <s v="Desktop"/>
    <n v="76672"/>
    <n v="1469"/>
    <n v="1.92"/>
    <n v="489"/>
    <n v="33.29"/>
    <n v="250"/>
    <n v="34073.360000000001"/>
    <x v="2306"/>
    <n v="411"/>
    <s v="Completed"/>
  </r>
  <r>
    <s v="CMP11897"/>
    <x v="2"/>
    <s v="Lead Gen"/>
    <x v="4"/>
    <s v="2024-09-21"/>
    <s v="27/11/2024"/>
    <x v="0"/>
    <s v="Mumbai"/>
    <s v="Professionals"/>
    <s v="Tablet"/>
    <n v="122336"/>
    <n v="13775"/>
    <n v="11.26"/>
    <n v="2550"/>
    <n v="18.510000000000002"/>
    <n v="3565.4"/>
    <n v="11973.32"/>
    <x v="2307"/>
    <n v="1462"/>
    <s v="Completed"/>
  </r>
  <r>
    <s v="CMP16637"/>
    <x v="4"/>
    <s v="Sales"/>
    <x v="3"/>
    <s v="03-03-2024"/>
    <s v="28/10/2024"/>
    <x v="1"/>
    <s v="Chennai"/>
    <s v="Students"/>
    <s v="Desktop"/>
    <n v="181315"/>
    <n v="17020"/>
    <n v="9.39"/>
    <n v="3258"/>
    <n v="19.14"/>
    <n v="250"/>
    <n v="29695.53"/>
    <x v="2308"/>
    <n v="2562"/>
    <s v="Active"/>
  </r>
  <r>
    <s v="CMP19193"/>
    <x v="1"/>
    <s v="Awareness"/>
    <x v="4"/>
    <s v="26/07/2024"/>
    <s v="2024-12-05"/>
    <x v="1"/>
    <s v="Chennai"/>
    <s v="Students"/>
    <s v="Desktop"/>
    <n v="159889"/>
    <n v="14088"/>
    <n v="8.81"/>
    <n v="1099"/>
    <n v="7.8"/>
    <n v="10351.84"/>
    <n v="47912.18"/>
    <x v="2309"/>
    <n v="665"/>
    <s v="Completed"/>
  </r>
  <r>
    <s v="CMP19850"/>
    <x v="3"/>
    <s v="Sales"/>
    <x v="3"/>
    <s v="2024-08-27"/>
    <s v="30/11/2024"/>
    <x v="2"/>
    <s v="Lucknow"/>
    <s v="Families"/>
    <s v="Mobile"/>
    <n v="166338"/>
    <n v="11580"/>
    <n v="6.96"/>
    <n v="1508"/>
    <n v="13.02"/>
    <n v="250"/>
    <n v="5005.7700000000004"/>
    <x v="2310"/>
    <n v="377"/>
    <s v="Completed"/>
  </r>
  <r>
    <s v="CMP18013"/>
    <x v="4"/>
    <s v="Retargeting"/>
    <x v="5"/>
    <s v="01-03-2024"/>
    <s v="2024-10-30"/>
    <x v="1"/>
    <s v="Chennai"/>
    <s v="Business Owners"/>
    <s v="Tablet"/>
    <n v="103870"/>
    <n v="5837"/>
    <n v="5.62"/>
    <n v="556"/>
    <n v="9.5299999999999994"/>
    <n v="250"/>
    <n v="39804.43"/>
    <x v="2311"/>
    <n v="190"/>
    <s v="Active"/>
  </r>
  <r>
    <s v="CMP19134"/>
    <x v="3"/>
    <s v="Awareness"/>
    <x v="1"/>
    <s v="18/04/2024"/>
    <s v="2024-12-13"/>
    <x v="3"/>
    <s v="Kolkata"/>
    <s v="Professionals"/>
    <s v="Tablet"/>
    <n v="72612"/>
    <n v="127"/>
    <n v="0.17"/>
    <n v="28"/>
    <n v="22.05"/>
    <n v="3891.7088323699436"/>
    <n v="34233.57"/>
    <x v="2312"/>
    <n v="1"/>
    <s v="Completed"/>
  </r>
  <r>
    <s v="CMP19641"/>
    <x v="1"/>
    <s v="Lead Gen"/>
    <x v="3"/>
    <s v="2024-06-14"/>
    <s v="07/11/2024"/>
    <x v="2"/>
    <s v="Delhi"/>
    <s v="Families"/>
    <s v="Tablet"/>
    <n v="64732"/>
    <n v="2051"/>
    <n v="3.17"/>
    <n v="570"/>
    <n v="27.79"/>
    <n v="3988.1535696969677"/>
    <n v="19016.810000000001"/>
    <x v="2313"/>
    <n v="319"/>
    <s v="Paused"/>
  </r>
  <r>
    <s v="CMP11345"/>
    <x v="2"/>
    <s v="Retargeting"/>
    <x v="3"/>
    <s v="01-10-2024"/>
    <s v="26/11/2024"/>
    <x v="0"/>
    <s v="Mumbai"/>
    <s v="Families"/>
    <s v="Mobile"/>
    <n v="51294"/>
    <n v="355"/>
    <n v="0.69"/>
    <n v="24"/>
    <n v="6.76"/>
    <n v="250"/>
    <n v="20208.099999999999"/>
    <x v="2314"/>
    <n v="15"/>
    <s v="Completed"/>
  </r>
  <r>
    <s v="CMP12644"/>
    <x v="3"/>
    <s v="Awareness"/>
    <x v="3"/>
    <s v="01/07/2024"/>
    <s v="10/12/2024"/>
    <x v="2"/>
    <s v="Jaipur"/>
    <s v="Professionals"/>
    <s v="Tablet"/>
    <n v="114094"/>
    <n v="16955"/>
    <n v="14.86"/>
    <n v="215"/>
    <n v="1.27"/>
    <n v="3988.1535696969677"/>
    <n v="17417.939999999999"/>
    <x v="2315"/>
    <n v="25"/>
    <s v="Paused"/>
  </r>
  <r>
    <s v="CMP19748"/>
    <x v="1"/>
    <s v="Retargeting"/>
    <x v="4"/>
    <s v="2024-02-20"/>
    <s v="19/12/2024"/>
    <x v="0"/>
    <s v="Mumbai"/>
    <s v="Families"/>
    <s v="Mobile"/>
    <n v="28187"/>
    <n v="2727"/>
    <n v="9.67"/>
    <n v="618"/>
    <n v="22.66"/>
    <n v="1544.54"/>
    <n v="29090.54"/>
    <x v="2316"/>
    <n v="225"/>
    <s v="Active"/>
  </r>
  <r>
    <s v="CMP14302"/>
    <x v="2"/>
    <s v="Lead Gen"/>
    <x v="1"/>
    <s v="2024-08-21"/>
    <s v="12-15-2024"/>
    <x v="2"/>
    <s v="Lucknow"/>
    <s v="Students"/>
    <s v="Desktop"/>
    <n v="109126"/>
    <n v="10815"/>
    <n v="9.91"/>
    <n v="2960"/>
    <n v="27.37"/>
    <n v="3891.7088323699436"/>
    <n v="15896.67"/>
    <x v="2317"/>
    <n v="226"/>
    <s v="Active"/>
  </r>
  <r>
    <s v="CMP15784"/>
    <x v="0"/>
    <s v="Retargeting"/>
    <x v="5"/>
    <s v="02-13-2024"/>
    <s v="29/11/2024"/>
    <x v="2"/>
    <s v="Jaipur"/>
    <s v="Business Owners"/>
    <s v="Desktop"/>
    <n v="125798"/>
    <n v="13323"/>
    <n v="10.59"/>
    <n v="2659"/>
    <n v="19.96"/>
    <n v="250"/>
    <n v="35557.410000000003"/>
    <x v="2318"/>
    <n v="1989"/>
    <s v="Active"/>
  </r>
  <r>
    <s v="CMP10940"/>
    <x v="3"/>
    <s v="Sales"/>
    <x v="1"/>
    <s v="06-06-2024"/>
    <s v="12-14-2024"/>
    <x v="2"/>
    <s v="Jaipur"/>
    <s v="Professionals"/>
    <s v="Tablet"/>
    <n v="91060"/>
    <n v="12886"/>
    <n v="14.15"/>
    <n v="1551"/>
    <n v="12.04"/>
    <n v="11626.1"/>
    <n v="44357.22"/>
    <x v="2319"/>
    <n v="1422"/>
    <s v="Completed"/>
  </r>
  <r>
    <s v="CMP11545"/>
    <x v="3"/>
    <s v="Sales"/>
    <x v="0"/>
    <s v="04/02/2024"/>
    <s v="2024-11-30"/>
    <x v="0"/>
    <s v="Mumbai"/>
    <s v="Business Owners"/>
    <s v="Tablet"/>
    <n v="149666"/>
    <n v="6091"/>
    <n v="4.07"/>
    <n v="1283"/>
    <n v="21.06"/>
    <n v="3830.4648972188602"/>
    <n v="16967.28"/>
    <x v="2320"/>
    <n v="853"/>
    <s v="Paused"/>
  </r>
  <r>
    <s v="CMP12998"/>
    <x v="4"/>
    <s v="Lead Gen"/>
    <x v="3"/>
    <s v="2024-06-22"/>
    <s v="2024-11-01"/>
    <x v="2"/>
    <s v="Jaipur"/>
    <s v="Students"/>
    <s v="Mobile"/>
    <n v="92351"/>
    <n v="5589"/>
    <n v="6.05"/>
    <n v="1854"/>
    <n v="33.17"/>
    <n v="250"/>
    <n v="36012.04"/>
    <x v="2321"/>
    <n v="208"/>
    <s v="Paused"/>
  </r>
  <r>
    <s v="CMP11890"/>
    <x v="2"/>
    <s v="Awareness"/>
    <x v="5"/>
    <s v="2024-03-03"/>
    <s v="2024-11-03"/>
    <x v="3"/>
    <s v="Kolkata"/>
    <s v="Professionals"/>
    <s v="Mobile"/>
    <n v="136679"/>
    <n v="10094"/>
    <n v="7.39"/>
    <n v="2163"/>
    <n v="21.43"/>
    <n v="809.01"/>
    <n v="10665.88"/>
    <x v="2322"/>
    <n v="439"/>
    <s v="Active"/>
  </r>
  <r>
    <s v="CMP10091"/>
    <x v="2"/>
    <s v="Retargeting"/>
    <x v="3"/>
    <s v="09-28-2024"/>
    <s v="11-03-2024"/>
    <x v="1"/>
    <s v="Chennai"/>
    <s v="Professionals"/>
    <s v="Desktop"/>
    <n v="62889"/>
    <n v="2612"/>
    <n v="4.1500000000000004"/>
    <n v="734"/>
    <n v="28.1"/>
    <n v="3988.1535696969677"/>
    <n v="29386.71"/>
    <x v="2323"/>
    <n v="727"/>
    <s v="Paused"/>
  </r>
  <r>
    <s v="CMP18407"/>
    <x v="2"/>
    <s v="Awareness"/>
    <x v="3"/>
    <s v="08-08-2024"/>
    <s v="04/11/2024"/>
    <x v="3"/>
    <s v="Kolkata"/>
    <s v="Professionals"/>
    <s v="Tablet"/>
    <n v="181817"/>
    <n v="24998"/>
    <n v="13.75"/>
    <n v="3656"/>
    <n v="14.63"/>
    <n v="13056.33"/>
    <n v="35406.370000000003"/>
    <x v="2324"/>
    <n v="2654"/>
    <s v="Completed"/>
  </r>
  <r>
    <s v="CMP13742"/>
    <x v="1"/>
    <s v="Retargeting"/>
    <x v="4"/>
    <s v="2024-03-24"/>
    <s v="2024-11-27"/>
    <x v="2"/>
    <s v="Jaipur"/>
    <s v="Students"/>
    <s v="Tablet"/>
    <n v="149427"/>
    <n v="5314"/>
    <n v="3.56"/>
    <n v="1525"/>
    <n v="28.7"/>
    <n v="4021.4266195524165"/>
    <n v="21423.439999999999"/>
    <x v="2325"/>
    <n v="761"/>
    <s v="Completed"/>
  </r>
  <r>
    <s v="CMP11092"/>
    <x v="2"/>
    <s v="Retargeting"/>
    <x v="3"/>
    <s v="23/04/2024"/>
    <s v="12-09-2024"/>
    <x v="2"/>
    <s v="Jaipur"/>
    <s v="Students"/>
    <s v="Tablet"/>
    <n v="54865"/>
    <n v="7746"/>
    <n v="14.12"/>
    <n v="775"/>
    <n v="10.01"/>
    <n v="12286.03"/>
    <n v="23522.91"/>
    <x v="2326"/>
    <n v="575"/>
    <s v="Paused"/>
  </r>
  <r>
    <s v="CMP16019"/>
    <x v="4"/>
    <s v="Retargeting"/>
    <x v="4"/>
    <s v="2024-06-17"/>
    <s v="10-30-2024"/>
    <x v="0"/>
    <s v="Ahmedabad"/>
    <s v="Business Owners"/>
    <s v="Desktop"/>
    <n v="167485"/>
    <n v="11337"/>
    <n v="6.77"/>
    <n v="3565"/>
    <n v="31.45"/>
    <n v="10456.02"/>
    <n v="21631.1"/>
    <x v="2327"/>
    <n v="1939"/>
    <s v="Completed"/>
  </r>
  <r>
    <s v="CMP10829"/>
    <x v="3"/>
    <s v="Awareness"/>
    <x v="5"/>
    <s v="11/09/2024"/>
    <s v="24/12/2024"/>
    <x v="3"/>
    <s v="Kolkata"/>
    <s v="Families"/>
    <s v="Desktop"/>
    <n v="138232"/>
    <n v="15248"/>
    <n v="11.03"/>
    <n v="2918"/>
    <n v="19.14"/>
    <n v="6102.2"/>
    <n v="31077.040000000001"/>
    <x v="2328"/>
    <n v="783"/>
    <s v="Active"/>
  </r>
  <r>
    <s v="CMP13106"/>
    <x v="1"/>
    <s v="Sales"/>
    <x v="1"/>
    <s v="08/10/2024"/>
    <s v="17/11/2024"/>
    <x v="0"/>
    <s v="Ahmedabad"/>
    <s v="Business Owners"/>
    <s v="Mobile"/>
    <n v="59571"/>
    <n v="8159"/>
    <n v="13.7"/>
    <n v="120"/>
    <n v="1.47"/>
    <n v="3891.7088323699436"/>
    <n v="18139.18"/>
    <x v="2329"/>
    <n v="67"/>
    <s v="Paused"/>
  </r>
  <r>
    <s v="CMP18589"/>
    <x v="2"/>
    <s v="Awareness"/>
    <x v="3"/>
    <s v="2024-06-09"/>
    <s v="2024-11-20"/>
    <x v="2"/>
    <s v="Lucknow"/>
    <s v="Students"/>
    <s v="Tablet"/>
    <n v="38974"/>
    <n v="1078"/>
    <n v="2.77"/>
    <n v="290"/>
    <n v="26.9"/>
    <n v="250"/>
    <n v="49259.28"/>
    <x v="2330"/>
    <n v="23"/>
    <s v="Paused"/>
  </r>
  <r>
    <s v="CMP17035"/>
    <x v="0"/>
    <s v="Sales"/>
    <x v="4"/>
    <s v="04-29-2024"/>
    <s v="06/11/2024"/>
    <x v="1"/>
    <s v="Chennai"/>
    <s v="Students"/>
    <s v="Mobile"/>
    <n v="30700"/>
    <n v="1025"/>
    <n v="3.34"/>
    <n v="153"/>
    <n v="14.93"/>
    <n v="2759.83"/>
    <n v="8271.64"/>
    <x v="2331"/>
    <n v="65"/>
    <s v="Active"/>
  </r>
  <r>
    <s v="CMP18406"/>
    <x v="3"/>
    <s v="Retargeting"/>
    <x v="4"/>
    <s v="05/09/2024"/>
    <s v="10-29-2024"/>
    <x v="1"/>
    <s v="Chennai"/>
    <s v="Business Owners"/>
    <s v="Desktop"/>
    <n v="89373"/>
    <n v="2323"/>
    <n v="2.6"/>
    <n v="671"/>
    <n v="28.89"/>
    <n v="250"/>
    <n v="4745.59"/>
    <x v="2332"/>
    <n v="500"/>
    <s v="Completed"/>
  </r>
  <r>
    <s v="CMP14593"/>
    <x v="0"/>
    <s v="Sales"/>
    <x v="5"/>
    <s v="15/10/2024"/>
    <s v="05/11/2024"/>
    <x v="0"/>
    <s v="Ahmedabad"/>
    <s v="Professionals"/>
    <s v="Mobile"/>
    <n v="50884"/>
    <n v="6106"/>
    <n v="12"/>
    <n v="1146"/>
    <n v="18.77"/>
    <n v="9905.92"/>
    <n v="8085.41"/>
    <x v="2333"/>
    <n v="289"/>
    <s v="Paused"/>
  </r>
  <r>
    <s v="CMP15887"/>
    <x v="4"/>
    <s v="Awareness"/>
    <x v="1"/>
    <s v="07-01-2024"/>
    <s v="10/12/2024"/>
    <x v="2"/>
    <s v="Lucknow"/>
    <s v="Business Owners"/>
    <s v="Desktop"/>
    <n v="165169"/>
    <n v="2494"/>
    <n v="1.51"/>
    <n v="181"/>
    <n v="7.26"/>
    <n v="4931.24"/>
    <n v="25871.99"/>
    <x v="2334"/>
    <n v="168"/>
    <s v="Paused"/>
  </r>
  <r>
    <s v="CMP11285"/>
    <x v="1"/>
    <s v="Sales"/>
    <x v="2"/>
    <s v="2024-04-25"/>
    <s v="02/12/2024"/>
    <x v="2"/>
    <s v="Delhi"/>
    <s v="Business Owners"/>
    <s v="Desktop"/>
    <n v="136653"/>
    <n v="3715"/>
    <n v="2.72"/>
    <n v="583"/>
    <n v="15.69"/>
    <n v="8822.39"/>
    <n v="42105.3"/>
    <x v="2335"/>
    <n v="162"/>
    <s v="Paused"/>
  </r>
  <r>
    <s v="CMP16564"/>
    <x v="3"/>
    <s v="Awareness"/>
    <x v="3"/>
    <s v="2024-06-15"/>
    <s v="26/11/2024"/>
    <x v="2"/>
    <s v="Jaipur"/>
    <s v="Families"/>
    <s v="Desktop"/>
    <n v="170698"/>
    <n v="10576"/>
    <n v="6.2"/>
    <n v="1525"/>
    <n v="14.42"/>
    <n v="4615.9799999999996"/>
    <n v="3137.17"/>
    <x v="2336"/>
    <n v="483"/>
    <s v="Active"/>
  </r>
  <r>
    <s v="CMP11479"/>
    <x v="4"/>
    <s v="Retargeting"/>
    <x v="5"/>
    <s v="2024-09-02"/>
    <s v="12-09-2024"/>
    <x v="1"/>
    <s v="Chennai"/>
    <s v="Business Owners"/>
    <s v="Tablet"/>
    <n v="56249"/>
    <n v="3386"/>
    <n v="6.02"/>
    <n v="37"/>
    <n v="1.0900000000000001"/>
    <n v="12896.55"/>
    <n v="48149.39"/>
    <x v="2337"/>
    <n v="3"/>
    <s v="Completed"/>
  </r>
  <r>
    <s v="CMP17660"/>
    <x v="2"/>
    <s v="Sales"/>
    <x v="5"/>
    <s v="02/08/2024"/>
    <s v="2024-10-30"/>
    <x v="0"/>
    <s v="Ahmedabad"/>
    <s v="Business Owners"/>
    <s v="Tablet"/>
    <n v="19040"/>
    <n v="2000"/>
    <n v="10.5"/>
    <n v="560"/>
    <n v="28"/>
    <n v="3817.8497265160554"/>
    <n v="15297.18"/>
    <x v="2338"/>
    <n v="293"/>
    <s v="Completed"/>
  </r>
  <r>
    <s v="CMP19551"/>
    <x v="4"/>
    <s v="Lead Gen"/>
    <x v="1"/>
    <s v="23/03/2024"/>
    <s v="18/12/2024"/>
    <x v="2"/>
    <s v="Jaipur"/>
    <s v="Students"/>
    <s v="Mobile"/>
    <n v="150721"/>
    <n v="8593"/>
    <n v="5.7"/>
    <n v="1680"/>
    <n v="19.55"/>
    <n v="958.21"/>
    <n v="35926.11"/>
    <x v="2339"/>
    <n v="841"/>
    <s v="Completed"/>
  </r>
  <r>
    <s v="CMP14502"/>
    <x v="2"/>
    <s v="Sales"/>
    <x v="3"/>
    <s v="2024-02-03"/>
    <s v="28/11/2024"/>
    <x v="0"/>
    <s v="Ahmedabad"/>
    <s v="Students"/>
    <s v="Desktop"/>
    <n v="147649"/>
    <n v="6728"/>
    <n v="4.5599999999999996"/>
    <n v="324"/>
    <n v="4.82"/>
    <n v="11726.56"/>
    <n v="2198.02"/>
    <x v="2340"/>
    <n v="202"/>
    <s v="Active"/>
  </r>
  <r>
    <s v="CMP14065"/>
    <x v="1"/>
    <s v="Awareness"/>
    <x v="5"/>
    <s v="2024-07-26"/>
    <s v="11-28-2024"/>
    <x v="2"/>
    <s v="Delhi"/>
    <s v="Families"/>
    <s v="Mobile"/>
    <n v="104189"/>
    <n v="1468"/>
    <n v="1.41"/>
    <n v="111"/>
    <n v="7.56"/>
    <n v="9414.77"/>
    <n v="32318.01"/>
    <x v="2341"/>
    <n v="67"/>
    <s v="Completed"/>
  </r>
  <r>
    <s v="CMP19063"/>
    <x v="3"/>
    <s v="Retargeting"/>
    <x v="1"/>
    <s v="08/09/2024"/>
    <s v="12/12/2024"/>
    <x v="2"/>
    <s v="Lucknow"/>
    <s v="Families"/>
    <s v="Mobile"/>
    <n v="95765"/>
    <n v="11579"/>
    <n v="12.09"/>
    <n v="2122"/>
    <n v="18.329999999999998"/>
    <n v="8909.2099999999991"/>
    <n v="41174.32"/>
    <x v="2342"/>
    <n v="1299"/>
    <s v="Active"/>
  </r>
  <r>
    <s v="CMP18129"/>
    <x v="1"/>
    <s v="Retargeting"/>
    <x v="4"/>
    <s v="03-13-2024"/>
    <s v="2024-11-21"/>
    <x v="1"/>
    <s v="Chennai"/>
    <s v="Students"/>
    <s v="Desktop"/>
    <n v="146614"/>
    <n v="18305"/>
    <n v="12.49"/>
    <n v="1693"/>
    <n v="9.25"/>
    <n v="250"/>
    <n v="12775.23"/>
    <x v="2343"/>
    <n v="710"/>
    <s v="Completed"/>
  </r>
  <r>
    <s v="CMP17353"/>
    <x v="1"/>
    <s v="Awareness"/>
    <x v="3"/>
    <s v="01-24-2024"/>
    <s v="2024-10-28"/>
    <x v="2"/>
    <s v="Jaipur"/>
    <s v="Families"/>
    <s v="Mobile"/>
    <n v="82612"/>
    <n v="616"/>
    <n v="0.75"/>
    <n v="174"/>
    <n v="28.25"/>
    <n v="250"/>
    <n v="18001.240000000002"/>
    <x v="2344"/>
    <n v="73"/>
    <s v="Completed"/>
  </r>
  <r>
    <s v="CMP19428"/>
    <x v="4"/>
    <s v="Awareness"/>
    <x v="5"/>
    <s v="05-16-2024"/>
    <s v="01/12/2024"/>
    <x v="2"/>
    <s v="Jaipur"/>
    <s v="Families"/>
    <s v="Desktop"/>
    <n v="106955"/>
    <n v="823"/>
    <n v="0.77"/>
    <n v="211"/>
    <n v="25.64"/>
    <n v="1726.74"/>
    <n v="42869.13"/>
    <x v="2345"/>
    <n v="139"/>
    <s v="Paused"/>
  </r>
  <r>
    <s v="CMP15764"/>
    <x v="1"/>
    <s v="Sales"/>
    <x v="3"/>
    <s v="2024-06-25"/>
    <s v="16/11/2024"/>
    <x v="2"/>
    <s v="Lucknow"/>
    <s v="Families"/>
    <s v="Mobile"/>
    <n v="98725"/>
    <n v="10101"/>
    <n v="10.23"/>
    <n v="1959"/>
    <n v="19.39"/>
    <n v="3988.1535696969677"/>
    <n v="14439.28"/>
    <x v="2346"/>
    <n v="1583"/>
    <s v="Completed"/>
  </r>
  <r>
    <s v="CMP15841"/>
    <x v="0"/>
    <s v="Lead Gen"/>
    <x v="5"/>
    <s v="2024-02-07"/>
    <s v="30/10/2024"/>
    <x v="1"/>
    <s v="Bengaluru"/>
    <s v="Business Owners"/>
    <s v="Tablet"/>
    <n v="62979"/>
    <n v="7582"/>
    <n v="12.04"/>
    <n v="1533"/>
    <n v="20.22"/>
    <n v="250"/>
    <n v="9608.64"/>
    <x v="2347"/>
    <n v="941"/>
    <s v="Completed"/>
  </r>
  <r>
    <s v="CMP17152"/>
    <x v="1"/>
    <s v="Lead Gen"/>
    <x v="5"/>
    <s v="2024-07-03"/>
    <s v="2024-11-07"/>
    <x v="3"/>
    <s v="Kolkata"/>
    <s v="Business Owners"/>
    <s v="Mobile"/>
    <n v="120451"/>
    <n v="4211"/>
    <n v="3.5"/>
    <n v="332"/>
    <n v="7.88"/>
    <n v="250"/>
    <n v="1416.6"/>
    <x v="2348"/>
    <n v="287"/>
    <s v="Completed"/>
  </r>
  <r>
    <s v="CMP15763"/>
    <x v="4"/>
    <s v="Awareness"/>
    <x v="2"/>
    <s v="2024-08-10"/>
    <s v="2024-11-21"/>
    <x v="3"/>
    <s v="Kolkata"/>
    <s v="Families"/>
    <s v="Mobile"/>
    <n v="171037"/>
    <n v="19915"/>
    <n v="11.64"/>
    <n v="1596"/>
    <n v="8.01"/>
    <n v="3982.6304252733912"/>
    <n v="19386.96"/>
    <x v="2349"/>
    <n v="1490"/>
    <s v="Paused"/>
  </r>
  <r>
    <s v="CMP15950"/>
    <x v="0"/>
    <s v="Retargeting"/>
    <x v="0"/>
    <s v="2024-06-02"/>
    <s v="22/11/2024"/>
    <x v="0"/>
    <s v="Pune"/>
    <s v="Business Owners"/>
    <s v="Tablet"/>
    <n v="36190"/>
    <n v="4616"/>
    <n v="12.75"/>
    <n v="1313"/>
    <n v="28.44"/>
    <n v="3830.4648972188602"/>
    <n v="47475.09"/>
    <x v="2350"/>
    <n v="144"/>
    <s v="Completed"/>
  </r>
  <r>
    <s v="CMP12019"/>
    <x v="1"/>
    <s v="Lead Gen"/>
    <x v="5"/>
    <s v="2024-09-13"/>
    <s v="15/11/2024"/>
    <x v="0"/>
    <s v="Mumbai"/>
    <s v="Families"/>
    <s v="Tablet"/>
    <n v="163407"/>
    <n v="22432"/>
    <n v="13.73"/>
    <n v="1172"/>
    <n v="5.22"/>
    <n v="250"/>
    <n v="36726.93"/>
    <x v="2351"/>
    <n v="385"/>
    <s v="Paused"/>
  </r>
  <r>
    <s v="CMP12541"/>
    <x v="1"/>
    <s v="Sales"/>
    <x v="5"/>
    <s v="05/03/2024"/>
    <s v="03/11/2024"/>
    <x v="3"/>
    <s v="Kolkata"/>
    <s v="Families"/>
    <s v="Mobile"/>
    <n v="28168"/>
    <n v="2117"/>
    <n v="7.52"/>
    <n v="658"/>
    <n v="31.08"/>
    <n v="3817.8497265160554"/>
    <n v="27628.92"/>
    <x v="2352"/>
    <n v="500"/>
    <s v="Completed"/>
  </r>
  <r>
    <s v="CMP12155"/>
    <x v="3"/>
    <s v="Awareness"/>
    <x v="3"/>
    <s v="2024-01-04"/>
    <s v="12-16-2024"/>
    <x v="2"/>
    <s v="Jaipur"/>
    <s v="Students"/>
    <s v="Mobile"/>
    <n v="6726"/>
    <n v="426"/>
    <n v="6.33"/>
    <n v="108"/>
    <n v="25.35"/>
    <n v="11686.44"/>
    <n v="18351.810000000001"/>
    <x v="2353"/>
    <n v="82"/>
    <s v="Completed"/>
  </r>
  <r>
    <s v="CMP16950"/>
    <x v="0"/>
    <s v="Awareness"/>
    <x v="4"/>
    <s v="28/07/2024"/>
    <s v="11-23-2024"/>
    <x v="2"/>
    <s v="Lucknow"/>
    <s v="Professionals"/>
    <s v="Mobile"/>
    <n v="25517"/>
    <n v="1335"/>
    <n v="5.23"/>
    <n v="138"/>
    <n v="10.34"/>
    <n v="11469.28"/>
    <n v="25163.81"/>
    <x v="2354"/>
    <n v="35"/>
    <s v="Paused"/>
  </r>
  <r>
    <s v="CMP15154"/>
    <x v="1"/>
    <s v="Lead Gen"/>
    <x v="4"/>
    <s v="2024-09-01"/>
    <s v="12-15-2024"/>
    <x v="1"/>
    <s v="Bengaluru"/>
    <s v="Business Owners"/>
    <s v="Desktop"/>
    <n v="120311"/>
    <n v="10945"/>
    <n v="9.1"/>
    <n v="1229"/>
    <n v="11.23"/>
    <n v="250"/>
    <n v="30763.96"/>
    <x v="2355"/>
    <n v="26"/>
    <s v="Paused"/>
  </r>
  <r>
    <s v="CMP14112"/>
    <x v="2"/>
    <s v="Retargeting"/>
    <x v="5"/>
    <s v="15/09/2024"/>
    <s v="2024-11-11"/>
    <x v="2"/>
    <s v="Jaipur"/>
    <s v="Business Owners"/>
    <s v="Desktop"/>
    <n v="41357"/>
    <n v="2141"/>
    <n v="5.18"/>
    <n v="397"/>
    <n v="18.54"/>
    <n v="3817.8497265160554"/>
    <n v="30439.99"/>
    <x v="2356"/>
    <n v="142"/>
    <s v="Completed"/>
  </r>
  <r>
    <s v="CMP18330"/>
    <x v="0"/>
    <s v="Lead Gen"/>
    <x v="2"/>
    <s v="09-03-2024"/>
    <s v="11-05-2024"/>
    <x v="2"/>
    <s v="Lucknow"/>
    <s v="Students"/>
    <s v="Desktop"/>
    <n v="9679"/>
    <n v="235"/>
    <n v="2.4300000000000002"/>
    <n v="31"/>
    <n v="13.19"/>
    <n v="3982.6304252733912"/>
    <n v="48794.67"/>
    <x v="2357"/>
    <n v="2"/>
    <s v="Active"/>
  </r>
  <r>
    <s v="CMP17920"/>
    <x v="0"/>
    <s v="Sales"/>
    <x v="5"/>
    <s v="2024-02-18"/>
    <s v="12-21-2024"/>
    <x v="0"/>
    <s v="Ahmedabad"/>
    <s v="Families"/>
    <s v="Mobile"/>
    <n v="93685"/>
    <n v="9390"/>
    <n v="10.02"/>
    <n v="1117"/>
    <n v="11.9"/>
    <n v="3817.8497265160554"/>
    <n v="39970.9"/>
    <x v="2358"/>
    <n v="1057"/>
    <s v="Active"/>
  </r>
  <r>
    <s v="CMP14049"/>
    <x v="4"/>
    <s v="Lead Gen"/>
    <x v="2"/>
    <s v="25/03/2024"/>
    <s v="11-29-2024"/>
    <x v="2"/>
    <s v="Jaipur"/>
    <s v="Students"/>
    <s v="Desktop"/>
    <n v="154415"/>
    <n v="16726"/>
    <n v="10.83"/>
    <n v="45"/>
    <n v="0.27"/>
    <n v="3982.6304252733912"/>
    <m/>
    <x v="107"/>
    <n v="27"/>
    <s v="Paused"/>
  </r>
  <r>
    <s v="CMP19417"/>
    <x v="3"/>
    <s v="Lead Gen"/>
    <x v="1"/>
    <s v="01-18-2024"/>
    <s v="19/12/2024"/>
    <x v="0"/>
    <s v="Ahmedabad"/>
    <s v="Students"/>
    <s v="Mobile"/>
    <n v="47050"/>
    <n v="5755"/>
    <n v="12.23"/>
    <n v="158"/>
    <n v="2.75"/>
    <n v="2715.52"/>
    <m/>
    <x v="107"/>
    <n v="17"/>
    <s v="Paused"/>
  </r>
  <r>
    <s v="CMP16923"/>
    <x v="1"/>
    <s v="Awareness"/>
    <x v="3"/>
    <s v="04/08/2024"/>
    <s v="15/11/2024"/>
    <x v="2"/>
    <s v="Delhi"/>
    <s v="Professionals"/>
    <s v="Mobile"/>
    <n v="36707"/>
    <n v="5323"/>
    <n v="14.5"/>
    <n v="575"/>
    <n v="10.8"/>
    <n v="3988.1535696969677"/>
    <n v="15546.81"/>
    <x v="2359"/>
    <n v="381"/>
    <s v="Active"/>
  </r>
  <r>
    <s v="CMP18803"/>
    <x v="4"/>
    <s v="Awareness"/>
    <x v="0"/>
    <s v="27/08/2024"/>
    <s v="03/11/2024"/>
    <x v="0"/>
    <s v="Pune"/>
    <s v="Professionals"/>
    <s v="Tablet"/>
    <n v="70087"/>
    <n v="2203"/>
    <n v="3.14"/>
    <n v="566"/>
    <n v="25.69"/>
    <n v="3830.4648972188602"/>
    <n v="16751.04"/>
    <x v="2360"/>
    <n v="120"/>
    <s v="Paused"/>
  </r>
  <r>
    <s v="CMP16694"/>
    <x v="1"/>
    <s v="Lead Gen"/>
    <x v="5"/>
    <s v="07-17-2024"/>
    <s v="11-23-2024"/>
    <x v="0"/>
    <s v="Ahmedabad"/>
    <s v="Students"/>
    <s v="Tablet"/>
    <n v="73965"/>
    <n v="10992"/>
    <n v="14.86"/>
    <n v="1444"/>
    <n v="13.14"/>
    <n v="3817.8497265160554"/>
    <n v="26338.02"/>
    <x v="639"/>
    <n v="811"/>
    <s v="Completed"/>
  </r>
  <r>
    <s v="CMP10086"/>
    <x v="4"/>
    <s v="Sales"/>
    <x v="4"/>
    <s v="2024-02-06"/>
    <s v="11-03-2024"/>
    <x v="3"/>
    <s v="Kolkata"/>
    <s v="Business Owners"/>
    <s v="Mobile"/>
    <n v="145460"/>
    <n v="13795"/>
    <n v="9.48"/>
    <n v="1079"/>
    <n v="7.82"/>
    <n v="250"/>
    <n v="46082.559999999998"/>
    <x v="2361"/>
    <n v="30"/>
    <s v="Active"/>
  </r>
  <r>
    <s v="CMP10304"/>
    <x v="1"/>
    <s v="Lead Gen"/>
    <x v="2"/>
    <s v="2024-07-22"/>
    <s v="23/12/2024"/>
    <x v="3"/>
    <s v="Kolkata"/>
    <s v="Students"/>
    <s v="Mobile"/>
    <n v="34861"/>
    <n v="685"/>
    <n v="1.96"/>
    <n v="223"/>
    <n v="32.549999999999997"/>
    <n v="8874.2800000000007"/>
    <n v="13909.63"/>
    <x v="2362"/>
    <n v="189"/>
    <s v="Active"/>
  </r>
  <r>
    <s v="CMP16366"/>
    <x v="1"/>
    <s v="Awareness"/>
    <x v="5"/>
    <s v="05/03/2024"/>
    <s v="2024-11-17"/>
    <x v="1"/>
    <s v="Bengaluru"/>
    <s v="Business Owners"/>
    <s v="Desktop"/>
    <n v="102372"/>
    <n v="4842"/>
    <n v="4.7300000000000004"/>
    <n v="517"/>
    <n v="10.68"/>
    <n v="3817.8497265160554"/>
    <n v="2238.4899999999998"/>
    <x v="2363"/>
    <n v="168"/>
    <s v="Active"/>
  </r>
  <r>
    <s v="CMP17485"/>
    <x v="0"/>
    <s v="Retargeting"/>
    <x v="0"/>
    <s v="04-21-2024"/>
    <s v="2024-12-27"/>
    <x v="1"/>
    <s v="Bengaluru"/>
    <s v="Business Owners"/>
    <s v="Tablet"/>
    <n v="15308"/>
    <n v="188"/>
    <n v="1.23"/>
    <n v="10"/>
    <n v="5.32"/>
    <n v="250"/>
    <n v="30575.21"/>
    <x v="2364"/>
    <n v="10"/>
    <s v="Paused"/>
  </r>
  <r>
    <s v="CMP14545"/>
    <x v="4"/>
    <s v="Lead Gen"/>
    <x v="3"/>
    <s v="12/04/2024"/>
    <s v="12-19-2024"/>
    <x v="2"/>
    <s v="Delhi"/>
    <s v="Students"/>
    <s v="Tablet"/>
    <n v="177961"/>
    <n v="7539"/>
    <n v="4.24"/>
    <n v="1996"/>
    <n v="26.48"/>
    <n v="250"/>
    <n v="17985.29"/>
    <x v="2365"/>
    <n v="210"/>
    <s v="Completed"/>
  </r>
  <r>
    <s v="CMP14084"/>
    <x v="3"/>
    <s v="Retargeting"/>
    <x v="5"/>
    <s v="2024-09-27"/>
    <s v="12-09-2024"/>
    <x v="0"/>
    <s v="Ahmedabad"/>
    <s v="Professionals"/>
    <s v="Mobile"/>
    <n v="87276"/>
    <n v="10223"/>
    <n v="11.71"/>
    <n v="2946"/>
    <n v="28.82"/>
    <n v="250"/>
    <n v="6982.56"/>
    <x v="2366"/>
    <n v="1526"/>
    <s v="Paused"/>
  </r>
  <r>
    <s v="CMP14556"/>
    <x v="4"/>
    <s v="Sales"/>
    <x v="5"/>
    <s v="02-05-2024"/>
    <s v="11-05-2024"/>
    <x v="1"/>
    <s v="Chennai"/>
    <s v="Students"/>
    <s v="Tablet"/>
    <n v="89128"/>
    <n v="9190"/>
    <n v="10.31"/>
    <n v="1577"/>
    <n v="17.16"/>
    <n v="3817.8497265160554"/>
    <n v="38641.599999999999"/>
    <x v="2367"/>
    <n v="1547"/>
    <s v="Active"/>
  </r>
  <r>
    <s v="CMP15261"/>
    <x v="1"/>
    <s v="Retargeting"/>
    <x v="1"/>
    <s v="2024-09-07"/>
    <s v="2024-12-27"/>
    <x v="2"/>
    <s v="Lucknow"/>
    <s v="Professionals"/>
    <s v="Desktop"/>
    <n v="47059"/>
    <n v="591"/>
    <n v="1.26"/>
    <n v="21"/>
    <n v="3.55"/>
    <n v="2588.6999999999998"/>
    <n v="46310.18"/>
    <x v="2368"/>
    <n v="20"/>
    <s v="Paused"/>
  </r>
  <r>
    <s v="CMP15062"/>
    <x v="0"/>
    <s v="Sales"/>
    <x v="1"/>
    <s v="2024-05-31"/>
    <s v="26/12/2024"/>
    <x v="2"/>
    <s v="Delhi"/>
    <s v="Professionals"/>
    <s v="Desktop"/>
    <n v="106846"/>
    <n v="12397"/>
    <n v="11.6"/>
    <n v="2103"/>
    <n v="16.96"/>
    <n v="250"/>
    <n v="30820.3"/>
    <x v="2369"/>
    <n v="762"/>
    <s v="Completed"/>
  </r>
  <r>
    <s v="CMP10352"/>
    <x v="4"/>
    <s v="Awareness"/>
    <x v="5"/>
    <s v="23/08/2024"/>
    <s v="02/11/2024"/>
    <x v="2"/>
    <s v="Jaipur"/>
    <s v="Business Owners"/>
    <s v="Tablet"/>
    <n v="97163"/>
    <n v="2751"/>
    <n v="2.83"/>
    <n v="146"/>
    <n v="5.31"/>
    <n v="11547.86"/>
    <n v="39464.9"/>
    <x v="2370"/>
    <n v="63"/>
    <s v="Completed"/>
  </r>
  <r>
    <s v="CMP18288"/>
    <x v="2"/>
    <s v="Lead Gen"/>
    <x v="2"/>
    <s v="04-30-2024"/>
    <s v="11-02-2024"/>
    <x v="0"/>
    <s v="Pune"/>
    <s v="Professionals"/>
    <s v="Desktop"/>
    <n v="11495"/>
    <n v="156"/>
    <n v="1.36"/>
    <n v="3"/>
    <n v="1.92"/>
    <n v="3982.6304252733912"/>
    <n v="27521.98"/>
    <x v="2371"/>
    <n v="0"/>
    <s v="Paused"/>
  </r>
  <r>
    <s v="CMP16198"/>
    <x v="2"/>
    <s v="Lead Gen"/>
    <x v="4"/>
    <s v="09-03-2024"/>
    <s v="17/11/2024"/>
    <x v="0"/>
    <s v="Ahmedabad"/>
    <s v="Families"/>
    <s v="Desktop"/>
    <n v="158430"/>
    <n v="14917"/>
    <n v="9.42"/>
    <n v="3726"/>
    <n v="24.98"/>
    <n v="4021.4266195524165"/>
    <n v="4557.8999999999996"/>
    <x v="2372"/>
    <n v="2259"/>
    <s v="Paused"/>
  </r>
  <r>
    <s v="CMP12257"/>
    <x v="1"/>
    <s v="Sales"/>
    <x v="3"/>
    <s v="2024-06-28"/>
    <s v="2024-12-30"/>
    <x v="2"/>
    <s v="Delhi"/>
    <s v="Students"/>
    <s v="Tablet"/>
    <n v="39638"/>
    <n v="1344"/>
    <n v="3.39"/>
    <n v="182"/>
    <n v="13.54"/>
    <n v="3988.1535696969677"/>
    <n v="1811.34"/>
    <x v="2373"/>
    <n v="33"/>
    <s v="Completed"/>
  </r>
  <r>
    <s v="CMP17380"/>
    <x v="1"/>
    <s v="Retargeting"/>
    <x v="3"/>
    <s v="15/10/2024"/>
    <s v="2024-11-29"/>
    <x v="0"/>
    <s v="Pune"/>
    <s v="Professionals"/>
    <s v="Tablet"/>
    <n v="85990"/>
    <n v="8244"/>
    <n v="9.59"/>
    <n v="767"/>
    <n v="9.3000000000000007"/>
    <n v="6638.63"/>
    <n v="48476.43"/>
    <x v="2374"/>
    <n v="317"/>
    <s v="Paused"/>
  </r>
  <r>
    <s v="CMP17411"/>
    <x v="1"/>
    <s v="Sales"/>
    <x v="1"/>
    <s v="20/06/2024"/>
    <s v="2024-12-07"/>
    <x v="1"/>
    <s v="Chennai"/>
    <s v="Families"/>
    <s v="Tablet"/>
    <n v="140154"/>
    <n v="14077"/>
    <n v="10.039999999999999"/>
    <n v="1464"/>
    <n v="10.4"/>
    <n v="250"/>
    <n v="45300.14"/>
    <x v="2375"/>
    <n v="810"/>
    <s v="Completed"/>
  </r>
  <r>
    <s v="CMP13937"/>
    <x v="4"/>
    <s v="Retargeting"/>
    <x v="4"/>
    <s v="18/07/2024"/>
    <s v="2024-11-06"/>
    <x v="1"/>
    <s v="Bengaluru"/>
    <s v="Students"/>
    <s v="Tablet"/>
    <n v="90059"/>
    <n v="8735"/>
    <n v="9.6999999999999993"/>
    <n v="314"/>
    <n v="3.59"/>
    <n v="250"/>
    <n v="4484.82"/>
    <x v="2376"/>
    <n v="200"/>
    <s v="Completed"/>
  </r>
  <r>
    <s v="CMP10844"/>
    <x v="1"/>
    <s v="Awareness"/>
    <x v="0"/>
    <s v="2024-03-17"/>
    <s v="2024-11-01"/>
    <x v="0"/>
    <s v="Pune"/>
    <s v="Students"/>
    <s v="Mobile"/>
    <n v="48604"/>
    <n v="3003"/>
    <n v="6.18"/>
    <n v="975"/>
    <n v="32.47"/>
    <n v="3830.4648972188602"/>
    <n v="21982.92"/>
    <x v="2377"/>
    <n v="268"/>
    <s v="Paused"/>
  </r>
  <r>
    <s v="CMP14550"/>
    <x v="1"/>
    <s v="Lead Gen"/>
    <x v="4"/>
    <s v="10-06-2024"/>
    <s v="19/11/2024"/>
    <x v="1"/>
    <s v="Chennai"/>
    <s v="Families"/>
    <s v="Mobile"/>
    <n v="108656"/>
    <n v="8761"/>
    <n v="8.06"/>
    <n v="2781"/>
    <n v="31.74"/>
    <n v="4021.4266195524165"/>
    <n v="19425.150000000001"/>
    <x v="2378"/>
    <n v="2100"/>
    <s v="Active"/>
  </r>
  <r>
    <s v="CMP13317"/>
    <x v="0"/>
    <s v="Awareness"/>
    <x v="2"/>
    <s v="07-09-2024"/>
    <s v="12-25-2024"/>
    <x v="3"/>
    <s v="Kolkata"/>
    <s v="Business Owners"/>
    <s v="Desktop"/>
    <n v="104514"/>
    <n v="9025"/>
    <n v="8.64"/>
    <n v="1730"/>
    <n v="19.170000000000002"/>
    <n v="4725.9799999999996"/>
    <n v="12368.24"/>
    <x v="2379"/>
    <n v="261"/>
    <s v="Active"/>
  </r>
  <r>
    <s v="CMP16488"/>
    <x v="1"/>
    <s v="Awareness"/>
    <x v="5"/>
    <s v="20/03/2024"/>
    <s v="2024-12-19"/>
    <x v="3"/>
    <s v="Kolkata"/>
    <s v="Families"/>
    <s v="Mobile"/>
    <n v="111955"/>
    <n v="9377"/>
    <n v="8.3800000000000008"/>
    <n v="1016"/>
    <n v="10.84"/>
    <n v="250"/>
    <n v="9351.1"/>
    <x v="2380"/>
    <n v="966"/>
    <s v="Completed"/>
  </r>
  <r>
    <s v="CMP15608"/>
    <x v="1"/>
    <s v="Sales"/>
    <x v="3"/>
    <s v="01/02/2024"/>
    <s v="11-26-2024"/>
    <x v="3"/>
    <s v="Kolkata"/>
    <s v="Professionals"/>
    <s v="Tablet"/>
    <n v="173974"/>
    <n v="13391"/>
    <n v="7.7"/>
    <n v="1389"/>
    <n v="10.37"/>
    <n v="250"/>
    <n v="24650.98"/>
    <x v="2381"/>
    <n v="643"/>
    <s v="Completed"/>
  </r>
  <r>
    <s v="CMP13692"/>
    <x v="3"/>
    <s v="Sales"/>
    <x v="0"/>
    <s v="23/09/2024"/>
    <s v="12-01-2024"/>
    <x v="2"/>
    <s v="Lucknow"/>
    <s v="Professionals"/>
    <s v="Mobile"/>
    <n v="106146"/>
    <n v="6207"/>
    <n v="5.85"/>
    <n v="32"/>
    <n v="0.52"/>
    <n v="9688.36"/>
    <n v="35782.160000000003"/>
    <x v="2382"/>
    <n v="5"/>
    <s v="Paused"/>
  </r>
  <r>
    <s v="CMP10186"/>
    <x v="1"/>
    <s v="Awareness"/>
    <x v="4"/>
    <s v="2024-07-25"/>
    <s v="24/11/2024"/>
    <x v="2"/>
    <s v="Jaipur"/>
    <s v="Professionals"/>
    <s v="Desktop"/>
    <n v="28400"/>
    <n v="2654"/>
    <n v="9.35"/>
    <n v="590"/>
    <n v="22.23"/>
    <n v="4021.4266195524165"/>
    <n v="12954.75"/>
    <x v="2383"/>
    <n v="409"/>
    <s v="Paused"/>
  </r>
  <r>
    <s v="CMP13688"/>
    <x v="3"/>
    <s v="Retargeting"/>
    <x v="2"/>
    <s v="2024-08-25"/>
    <s v="15/11/2024"/>
    <x v="2"/>
    <s v="Jaipur"/>
    <s v="Families"/>
    <s v="Desktop"/>
    <n v="106547"/>
    <n v="678"/>
    <n v="0.64"/>
    <n v="226"/>
    <n v="33.33"/>
    <n v="14100.39"/>
    <n v="30532.03"/>
    <x v="2384"/>
    <n v="220"/>
    <s v="Active"/>
  </r>
  <r>
    <s v="CMP18588"/>
    <x v="2"/>
    <s v="Awareness"/>
    <x v="1"/>
    <s v="2024-05-05"/>
    <s v="11-25-2024"/>
    <x v="2"/>
    <s v="Jaipur"/>
    <s v="Business Owners"/>
    <s v="Tablet"/>
    <n v="161641"/>
    <n v="19995"/>
    <n v="12.37"/>
    <n v="171"/>
    <n v="0.86"/>
    <n v="1951.47"/>
    <n v="48438.43"/>
    <x v="2385"/>
    <n v="19"/>
    <s v="Active"/>
  </r>
  <r>
    <s v="CMP16209"/>
    <x v="1"/>
    <s v="Lead Gen"/>
    <x v="5"/>
    <s v="2024-05-24"/>
    <s v="2024-12-06"/>
    <x v="2"/>
    <s v="Lucknow"/>
    <s v="Families"/>
    <s v="Desktop"/>
    <n v="76747"/>
    <n v="11495"/>
    <n v="14.98"/>
    <n v="2732"/>
    <n v="23.77"/>
    <n v="250"/>
    <n v="1763.04"/>
    <x v="2386"/>
    <n v="733"/>
    <s v="Paused"/>
  </r>
  <r>
    <s v="CMP19216"/>
    <x v="1"/>
    <s v="Awareness"/>
    <x v="5"/>
    <s v="18/10/2024"/>
    <s v="12-31-2024"/>
    <x v="0"/>
    <s v="Ahmedabad"/>
    <s v="Business Owners"/>
    <s v="Tablet"/>
    <n v="181454"/>
    <n v="10922"/>
    <n v="6.02"/>
    <n v="1939"/>
    <n v="17.75"/>
    <n v="250"/>
    <n v="20736.91"/>
    <x v="2387"/>
    <n v="336"/>
    <s v="Paused"/>
  </r>
  <r>
    <s v="CMP17805"/>
    <x v="1"/>
    <s v="Sales"/>
    <x v="0"/>
    <s v="07-06-2024"/>
    <s v="20/12/2024"/>
    <x v="2"/>
    <s v="Delhi"/>
    <s v="Professionals"/>
    <s v="Desktop"/>
    <n v="21690"/>
    <n v="1047"/>
    <n v="4.83"/>
    <n v="295"/>
    <n v="28.18"/>
    <n v="3830.4648972188602"/>
    <n v="28041.91"/>
    <x v="2388"/>
    <n v="279"/>
    <s v="Active"/>
  </r>
  <r>
    <s v="CMP10488"/>
    <x v="4"/>
    <s v="Sales"/>
    <x v="2"/>
    <s v="09-15-2024"/>
    <s v="09/11/2024"/>
    <x v="0"/>
    <s v="Pune"/>
    <s v="Families"/>
    <s v="Tablet"/>
    <n v="163454"/>
    <n v="17233"/>
    <n v="10.54"/>
    <n v="5108"/>
    <n v="29.64"/>
    <n v="5801.56"/>
    <n v="47163.62"/>
    <x v="2389"/>
    <n v="3217"/>
    <s v="Active"/>
  </r>
  <r>
    <s v="CMP16099"/>
    <x v="1"/>
    <s v="Sales"/>
    <x v="1"/>
    <s v="20/02/2024"/>
    <s v="11-10-2024"/>
    <x v="2"/>
    <s v="Jaipur"/>
    <s v="Families"/>
    <s v="Desktop"/>
    <n v="136471"/>
    <n v="12001"/>
    <n v="8.7899999999999991"/>
    <n v="1235"/>
    <n v="10.29"/>
    <n v="250"/>
    <n v="36195.97"/>
    <x v="2390"/>
    <n v="727"/>
    <s v="Active"/>
  </r>
  <r>
    <s v="CMP16016"/>
    <x v="3"/>
    <s v="Awareness"/>
    <x v="5"/>
    <s v="01-21-2024"/>
    <s v="10/11/2024"/>
    <x v="1"/>
    <s v="Chennai"/>
    <s v="Students"/>
    <s v="Desktop"/>
    <n v="127244"/>
    <n v="17898"/>
    <n v="14.07"/>
    <n v="2534"/>
    <n v="14.16"/>
    <n v="3817.8497265160554"/>
    <n v="26437.62"/>
    <x v="2391"/>
    <n v="6"/>
    <s v="Completed"/>
  </r>
  <r>
    <s v="CMP14053"/>
    <x v="2"/>
    <s v="Lead Gen"/>
    <x v="3"/>
    <s v="2024-01-06"/>
    <s v="01/11/2024"/>
    <x v="0"/>
    <s v="Ahmedabad"/>
    <s v="Professionals"/>
    <s v="Desktop"/>
    <n v="163084"/>
    <n v="19109"/>
    <n v="11.72"/>
    <n v="92"/>
    <n v="0.48"/>
    <n v="250"/>
    <n v="1304.77"/>
    <x v="2392"/>
    <n v="28"/>
    <s v="Completed"/>
  </r>
  <r>
    <s v="CMP10343"/>
    <x v="3"/>
    <s v="Lead Gen"/>
    <x v="0"/>
    <s v="04-23-2024"/>
    <s v="2024-11-10"/>
    <x v="2"/>
    <s v="Lucknow"/>
    <s v="Business Owners"/>
    <s v="Mobile"/>
    <n v="150207"/>
    <n v="7953"/>
    <n v="5.29"/>
    <n v="1661"/>
    <n v="20.89"/>
    <n v="250"/>
    <n v="46956.54"/>
    <x v="2393"/>
    <n v="528"/>
    <s v="Paused"/>
  </r>
  <r>
    <s v="CMP15924"/>
    <x v="2"/>
    <s v="Awareness"/>
    <x v="2"/>
    <s v="10/08/2024"/>
    <s v="2024-11-27"/>
    <x v="2"/>
    <s v="Lucknow"/>
    <s v="Business Owners"/>
    <s v="Desktop"/>
    <n v="165961"/>
    <n v="4572"/>
    <n v="2.75"/>
    <n v="453"/>
    <n v="9.91"/>
    <n v="884.46"/>
    <n v="39747.78"/>
    <x v="2394"/>
    <n v="299"/>
    <s v="Paused"/>
  </r>
  <r>
    <s v="CMP13933"/>
    <x v="4"/>
    <s v="Retargeting"/>
    <x v="5"/>
    <s v="2024-09-16"/>
    <s v="14/11/2024"/>
    <x v="2"/>
    <s v="Jaipur"/>
    <s v="Professionals"/>
    <s v="Mobile"/>
    <n v="182366"/>
    <n v="8438"/>
    <n v="4.63"/>
    <n v="1934"/>
    <n v="22.92"/>
    <n v="250"/>
    <n v="19049.16"/>
    <x v="2395"/>
    <n v="1447"/>
    <s v="Paused"/>
  </r>
  <r>
    <s v="CMP18691"/>
    <x v="3"/>
    <s v="Sales"/>
    <x v="5"/>
    <s v="10/08/2024"/>
    <s v="2024-12-27"/>
    <x v="1"/>
    <s v="Bengaluru"/>
    <s v="Professionals"/>
    <s v="Desktop"/>
    <n v="177238"/>
    <n v="14338"/>
    <n v="8.09"/>
    <n v="4224"/>
    <n v="29.46"/>
    <n v="3817.8497265160554"/>
    <n v="42140.85"/>
    <x v="2396"/>
    <n v="4202"/>
    <s v="Completed"/>
  </r>
  <r>
    <s v="CMP11697"/>
    <x v="2"/>
    <s v="Sales"/>
    <x v="5"/>
    <s v="2024-05-01"/>
    <s v="12-15-2024"/>
    <x v="0"/>
    <s v="Mumbai"/>
    <s v="Business Owners"/>
    <s v="Mobile"/>
    <n v="87980"/>
    <n v="249"/>
    <n v="0.28000000000000003"/>
    <n v="52"/>
    <n v="20.88"/>
    <n v="250"/>
    <m/>
    <x v="107"/>
    <n v="32"/>
    <s v="Completed"/>
  </r>
  <r>
    <s v="CMP13751"/>
    <x v="3"/>
    <s v="Sales"/>
    <x v="0"/>
    <s v="01-16-2024"/>
    <s v="17/12/2024"/>
    <x v="2"/>
    <s v="Lucknow"/>
    <s v="Families"/>
    <s v="Mobile"/>
    <n v="123758"/>
    <n v="4502"/>
    <n v="3.64"/>
    <n v="689"/>
    <n v="15.3"/>
    <n v="250"/>
    <n v="3402.37"/>
    <x v="2397"/>
    <n v="506"/>
    <s v="Completed"/>
  </r>
  <r>
    <s v="CMP12469"/>
    <x v="4"/>
    <s v="Lead Gen"/>
    <x v="3"/>
    <s v="04-28-2024"/>
    <s v="11-09-2024"/>
    <x v="0"/>
    <s v="Pune"/>
    <s v="Students"/>
    <s v="Mobile"/>
    <n v="185579"/>
    <n v="7904"/>
    <n v="4.26"/>
    <n v="1719"/>
    <n v="21.75"/>
    <n v="3988.1535696969677"/>
    <n v="3684.2"/>
    <x v="2398"/>
    <n v="425"/>
    <s v="Paused"/>
  </r>
  <r>
    <s v="CMP11710"/>
    <x v="0"/>
    <s v="Sales"/>
    <x v="0"/>
    <s v="03/10/2024"/>
    <s v="31/10/2024"/>
    <x v="3"/>
    <s v="Kolkata"/>
    <s v="Students"/>
    <s v="Desktop"/>
    <n v="46895"/>
    <n v="3810"/>
    <n v="8.1199999999999992"/>
    <n v="527"/>
    <n v="13.83"/>
    <n v="8116.52"/>
    <n v="1068.75"/>
    <x v="2399"/>
    <n v="77"/>
    <s v="Completed"/>
  </r>
  <r>
    <s v="CMP15124"/>
    <x v="0"/>
    <s v="Retargeting"/>
    <x v="2"/>
    <s v="10-08-2024"/>
    <s v="12-09-2024"/>
    <x v="0"/>
    <s v="Mumbai"/>
    <s v="Students"/>
    <s v="Mobile"/>
    <n v="198814"/>
    <n v="10336"/>
    <n v="5.2"/>
    <n v="689"/>
    <n v="6.67"/>
    <n v="3982.6304252733912"/>
    <n v="30090.76"/>
    <x v="2400"/>
    <n v="197"/>
    <s v="Active"/>
  </r>
  <r>
    <s v="CMP14115"/>
    <x v="4"/>
    <s v="Awareness"/>
    <x v="0"/>
    <s v="2024-02-18"/>
    <s v="08/12/2024"/>
    <x v="2"/>
    <s v="Jaipur"/>
    <s v="Professionals"/>
    <s v="Tablet"/>
    <n v="99624"/>
    <n v="7162"/>
    <n v="7.19"/>
    <n v="2056"/>
    <n v="28.71"/>
    <n v="3830.4648972188602"/>
    <n v="6048.67"/>
    <x v="2401"/>
    <n v="368"/>
    <s v="Paused"/>
  </r>
  <r>
    <s v="CMP16942"/>
    <x v="1"/>
    <s v="Retargeting"/>
    <x v="3"/>
    <s v="19/06/2024"/>
    <s v="09/12/2024"/>
    <x v="2"/>
    <s v="Jaipur"/>
    <s v="Families"/>
    <s v="Tablet"/>
    <n v="111982"/>
    <n v="14635"/>
    <n v="13.07"/>
    <n v="2238"/>
    <n v="15.29"/>
    <n v="4637.82"/>
    <n v="9262.9599999999991"/>
    <x v="2402"/>
    <n v="1072"/>
    <s v="Active"/>
  </r>
  <r>
    <s v="CMP13506"/>
    <x v="3"/>
    <s v="Awareness"/>
    <x v="3"/>
    <s v="01-13-2024"/>
    <s v="03/12/2024"/>
    <x v="0"/>
    <s v="Mumbai"/>
    <s v="Business Owners"/>
    <s v="Desktop"/>
    <n v="160516"/>
    <n v="8317"/>
    <n v="5.18"/>
    <n v="2457"/>
    <n v="29.54"/>
    <n v="3988.1535696969677"/>
    <n v="26889.24"/>
    <x v="2403"/>
    <n v="2127"/>
    <s v="Paused"/>
  </r>
  <r>
    <s v="CMP16372"/>
    <x v="2"/>
    <s v="Awareness"/>
    <x v="5"/>
    <s v="01-27-2024"/>
    <s v="22/11/2024"/>
    <x v="0"/>
    <s v="Ahmedabad"/>
    <s v="Students"/>
    <s v="Mobile"/>
    <n v="38099"/>
    <n v="2312"/>
    <n v="6.07"/>
    <n v="677"/>
    <n v="29.28"/>
    <n v="2157.67"/>
    <n v="25096.54"/>
    <x v="2404"/>
    <n v="212"/>
    <s v="Paused"/>
  </r>
  <r>
    <s v="CMP11413"/>
    <x v="4"/>
    <s v="Lead Gen"/>
    <x v="0"/>
    <s v="04-30-2024"/>
    <s v="21/11/2024"/>
    <x v="2"/>
    <s v="Delhi"/>
    <s v="Students"/>
    <s v="Desktop"/>
    <n v="28818"/>
    <n v="886"/>
    <n v="3.07"/>
    <n v="68"/>
    <n v="7.67"/>
    <n v="3830.4648972188602"/>
    <n v="9793.08"/>
    <x v="2405"/>
    <n v="62"/>
    <s v="Completed"/>
  </r>
  <r>
    <s v="CMP13165"/>
    <x v="1"/>
    <s v="Lead Gen"/>
    <x v="3"/>
    <s v="2024-08-13"/>
    <s v="29/10/2024"/>
    <x v="2"/>
    <s v="Lucknow"/>
    <s v="Families"/>
    <s v="Desktop"/>
    <n v="70182"/>
    <n v="4022"/>
    <n v="5.73"/>
    <n v="620"/>
    <n v="15.42"/>
    <n v="577.59"/>
    <n v="4061.05"/>
    <x v="2406"/>
    <n v="315"/>
    <s v="Paused"/>
  </r>
  <r>
    <s v="CMP18565"/>
    <x v="4"/>
    <s v="Awareness"/>
    <x v="0"/>
    <s v="2024-08-20"/>
    <s v="07/12/2024"/>
    <x v="0"/>
    <s v="Ahmedabad"/>
    <s v="Professionals"/>
    <s v="Mobile"/>
    <n v="156858"/>
    <n v="3215"/>
    <n v="2.0499999999999998"/>
    <n v="329"/>
    <n v="10.23"/>
    <n v="14965.33"/>
    <n v="18760.009999999998"/>
    <x v="2407"/>
    <n v="282"/>
    <s v="Paused"/>
  </r>
  <r>
    <s v="CMP14467"/>
    <x v="4"/>
    <s v="Retargeting"/>
    <x v="5"/>
    <s v="2024-08-08"/>
    <s v="19/12/2024"/>
    <x v="2"/>
    <s v="Lucknow"/>
    <s v="Families"/>
    <s v="Tablet"/>
    <n v="185200"/>
    <n v="4487"/>
    <n v="2.42"/>
    <n v="689"/>
    <n v="15.36"/>
    <n v="3817.8497265160554"/>
    <n v="27951.97"/>
    <x v="2408"/>
    <n v="285"/>
    <s v="Completed"/>
  </r>
  <r>
    <s v="CMP13345"/>
    <x v="2"/>
    <s v="Awareness"/>
    <x v="4"/>
    <s v="07-04-2024"/>
    <s v="2024-11-04"/>
    <x v="3"/>
    <s v="Kolkata"/>
    <s v="Business Owners"/>
    <s v="Mobile"/>
    <n v="110544"/>
    <n v="9704"/>
    <n v="8.7799999999999994"/>
    <n v="1952"/>
    <n v="20.12"/>
    <n v="8243.91"/>
    <n v="7445.26"/>
    <x v="2409"/>
    <n v="1011"/>
    <s v="Active"/>
  </r>
  <r>
    <s v="CMP17714"/>
    <x v="4"/>
    <s v="Awareness"/>
    <x v="1"/>
    <s v="08-06-2024"/>
    <s v="2024-12-05"/>
    <x v="1"/>
    <s v="Bengaluru"/>
    <s v="Professionals"/>
    <s v="Desktop"/>
    <n v="100582"/>
    <n v="6603"/>
    <n v="6.56"/>
    <n v="2006"/>
    <n v="30.38"/>
    <n v="6513.73"/>
    <n v="38414.199999999997"/>
    <x v="2410"/>
    <n v="1763"/>
    <s v="Paused"/>
  </r>
  <r>
    <s v="CMP15598"/>
    <x v="1"/>
    <s v="Lead Gen"/>
    <x v="1"/>
    <s v="02-24-2024"/>
    <s v="2024-11-14"/>
    <x v="1"/>
    <s v="Bengaluru"/>
    <s v="Business Owners"/>
    <s v="Desktop"/>
    <n v="10773"/>
    <n v="127"/>
    <n v="1.18"/>
    <n v="5"/>
    <n v="3.94"/>
    <n v="250"/>
    <n v="24470.84"/>
    <x v="2411"/>
    <n v="5"/>
    <s v="Completed"/>
  </r>
  <r>
    <s v="CMP19086"/>
    <x v="2"/>
    <s v="Lead Gen"/>
    <x v="5"/>
    <s v="08/03/2024"/>
    <s v="11-09-2024"/>
    <x v="2"/>
    <s v="Delhi"/>
    <s v="Professionals"/>
    <s v="Tablet"/>
    <n v="115858"/>
    <n v="6457"/>
    <n v="5.57"/>
    <n v="1125"/>
    <n v="17.420000000000002"/>
    <n v="250"/>
    <m/>
    <x v="107"/>
    <n v="336"/>
    <s v="Active"/>
  </r>
  <r>
    <s v="CMP16638"/>
    <x v="0"/>
    <s v="Retargeting"/>
    <x v="4"/>
    <s v="04-16-2024"/>
    <s v="12-20-2024"/>
    <x v="0"/>
    <s v="Pune"/>
    <s v="Students"/>
    <s v="Tablet"/>
    <n v="68617"/>
    <n v="9679"/>
    <n v="14.11"/>
    <n v="2902"/>
    <n v="29.98"/>
    <n v="11248.15"/>
    <m/>
    <x v="107"/>
    <n v="1182"/>
    <s v="Paused"/>
  </r>
  <r>
    <s v="CMP19822"/>
    <x v="4"/>
    <s v="Sales"/>
    <x v="3"/>
    <s v="2024-03-10"/>
    <s v="11-10-2024"/>
    <x v="0"/>
    <s v="Mumbai"/>
    <s v="Professionals"/>
    <s v="Tablet"/>
    <n v="24570"/>
    <n v="2766"/>
    <n v="11.26"/>
    <n v="370"/>
    <n v="13.38"/>
    <n v="250"/>
    <n v="23376.02"/>
    <x v="2412"/>
    <n v="307"/>
    <s v="Paused"/>
  </r>
  <r>
    <s v="CMP16348"/>
    <x v="1"/>
    <s v="Sales"/>
    <x v="3"/>
    <s v="2024-09-02"/>
    <s v="11-29-2024"/>
    <x v="0"/>
    <s v="Pune"/>
    <s v="Professionals"/>
    <s v="Mobile"/>
    <n v="111960"/>
    <n v="10333"/>
    <n v="9.23"/>
    <n v="1281"/>
    <n v="12.4"/>
    <n v="3988.1535696969677"/>
    <n v="3843.55"/>
    <x v="2413"/>
    <n v="287"/>
    <s v="Paused"/>
  </r>
  <r>
    <s v="CMP15235"/>
    <x v="0"/>
    <s v="Awareness"/>
    <x v="5"/>
    <s v="2024-04-06"/>
    <s v="12-16-2024"/>
    <x v="3"/>
    <s v="Kolkata"/>
    <s v="Professionals"/>
    <s v="Desktop"/>
    <n v="95413"/>
    <n v="2977"/>
    <n v="3.12"/>
    <n v="755"/>
    <n v="25.36"/>
    <n v="3817.8497265160554"/>
    <n v="46808.6"/>
    <x v="2414"/>
    <n v="719"/>
    <s v="Active"/>
  </r>
  <r>
    <s v="CMP17295"/>
    <x v="1"/>
    <s v="Awareness"/>
    <x v="3"/>
    <s v="2024-10-21"/>
    <s v="11-10-2024"/>
    <x v="1"/>
    <s v="Chennai"/>
    <s v="Students"/>
    <s v="Desktop"/>
    <n v="17198"/>
    <n v="1221"/>
    <n v="7.1"/>
    <n v="22"/>
    <n v="1.8"/>
    <n v="250"/>
    <n v="25286.25"/>
    <x v="2415"/>
    <n v="12"/>
    <s v="Completed"/>
  </r>
  <r>
    <s v="CMP13724"/>
    <x v="2"/>
    <s v="Lead Gen"/>
    <x v="1"/>
    <s v="25/07/2024"/>
    <s v="04/11/2024"/>
    <x v="2"/>
    <s v="Delhi"/>
    <s v="Students"/>
    <s v="Mobile"/>
    <n v="27432"/>
    <n v="3244"/>
    <n v="11.83"/>
    <n v="1056"/>
    <n v="32.549999999999997"/>
    <n v="3891.7088323699436"/>
    <n v="36155"/>
    <x v="2416"/>
    <n v="1"/>
    <s v="Completed"/>
  </r>
  <r>
    <s v="CMP17649"/>
    <x v="2"/>
    <s v="Lead Gen"/>
    <x v="0"/>
    <s v="2024-06-03"/>
    <s v="09/11/2024"/>
    <x v="0"/>
    <s v="Pune"/>
    <s v="Business Owners"/>
    <s v="Tablet"/>
    <n v="197738"/>
    <n v="2657"/>
    <n v="1.34"/>
    <n v="491"/>
    <n v="18.48"/>
    <n v="3830.4648972188602"/>
    <m/>
    <x v="107"/>
    <n v="342"/>
    <s v="Active"/>
  </r>
  <r>
    <s v="CMP18975"/>
    <x v="0"/>
    <s v="Sales"/>
    <x v="3"/>
    <s v="02-20-2024"/>
    <s v="2024-12-17"/>
    <x v="2"/>
    <s v="Delhi"/>
    <s v="Professionals"/>
    <s v="Desktop"/>
    <n v="14223"/>
    <n v="1565"/>
    <n v="11"/>
    <n v="429"/>
    <n v="27.41"/>
    <n v="3988.1535696969677"/>
    <n v="23139.57"/>
    <x v="2417"/>
    <n v="49"/>
    <s v="Paused"/>
  </r>
  <r>
    <s v="CMP10938"/>
    <x v="3"/>
    <s v="Awareness"/>
    <x v="4"/>
    <s v="03-25-2024"/>
    <s v="2024-12-22"/>
    <x v="1"/>
    <s v="Chennai"/>
    <s v="Business Owners"/>
    <s v="Desktop"/>
    <n v="74628"/>
    <n v="7588"/>
    <n v="10.17"/>
    <n v="1417"/>
    <n v="18.670000000000002"/>
    <n v="250"/>
    <n v="22402.639999999999"/>
    <x v="2418"/>
    <n v="429"/>
    <s v="Completed"/>
  </r>
  <r>
    <s v="CMP18966"/>
    <x v="3"/>
    <s v="Retargeting"/>
    <x v="0"/>
    <s v="28/08/2024"/>
    <s v="12-01-2024"/>
    <x v="2"/>
    <s v="Jaipur"/>
    <s v="Professionals"/>
    <s v="Mobile"/>
    <n v="84277"/>
    <n v="1510"/>
    <n v="1.79"/>
    <n v="230"/>
    <n v="15.23"/>
    <n v="250"/>
    <n v="28842.71"/>
    <x v="2419"/>
    <n v="110"/>
    <s v="Paused"/>
  </r>
  <r>
    <s v="CMP17045"/>
    <x v="4"/>
    <s v="Awareness"/>
    <x v="1"/>
    <s v="2024-08-23"/>
    <s v="28/10/2024"/>
    <x v="0"/>
    <s v="Ahmedabad"/>
    <s v="Families"/>
    <s v="Tablet"/>
    <n v="124599"/>
    <n v="14959"/>
    <n v="12.01"/>
    <n v="1394"/>
    <n v="9.32"/>
    <n v="14430.3"/>
    <n v="43985.24"/>
    <x v="2420"/>
    <n v="1313"/>
    <s v="Completed"/>
  </r>
  <r>
    <s v="CMP16704"/>
    <x v="2"/>
    <s v="Retargeting"/>
    <x v="3"/>
    <s v="10-07-2024"/>
    <s v="10/11/2024"/>
    <x v="1"/>
    <s v="Bengaluru"/>
    <s v="Students"/>
    <s v="Desktop"/>
    <n v="166480"/>
    <n v="24637"/>
    <n v="14.8"/>
    <n v="812"/>
    <n v="3.3"/>
    <n v="6207.77"/>
    <n v="39672.910000000003"/>
    <x v="2421"/>
    <n v="739"/>
    <s v="Paused"/>
  </r>
  <r>
    <s v="CMP19894"/>
    <x v="2"/>
    <s v="Sales"/>
    <x v="2"/>
    <s v="03-09-2024"/>
    <s v="12-04-2024"/>
    <x v="1"/>
    <s v="Chennai"/>
    <s v="Families"/>
    <s v="Mobile"/>
    <n v="43348"/>
    <n v="3588"/>
    <n v="8.2799999999999994"/>
    <n v="32"/>
    <n v="0.89"/>
    <n v="3982.6304252733912"/>
    <n v="26752.13"/>
    <x v="2422"/>
    <n v="22"/>
    <s v="Active"/>
  </r>
  <r>
    <s v="CMP15491"/>
    <x v="3"/>
    <s v="Retargeting"/>
    <x v="4"/>
    <s v="2024-04-25"/>
    <s v="11/11/2024"/>
    <x v="0"/>
    <s v="Pune"/>
    <s v="Business Owners"/>
    <s v="Tablet"/>
    <n v="158016"/>
    <n v="559"/>
    <n v="0.35"/>
    <n v="129"/>
    <n v="23.08"/>
    <n v="250"/>
    <n v="32326.9"/>
    <x v="2423"/>
    <n v="50"/>
    <s v="Active"/>
  </r>
  <r>
    <s v="CMP18894"/>
    <x v="0"/>
    <s v="Retargeting"/>
    <x v="0"/>
    <s v="15/05/2024"/>
    <s v="12-16-2024"/>
    <x v="2"/>
    <s v="Jaipur"/>
    <s v="Business Owners"/>
    <s v="Tablet"/>
    <n v="38825"/>
    <n v="4157"/>
    <n v="10.71"/>
    <n v="126"/>
    <n v="3.03"/>
    <n v="12334.42"/>
    <n v="19737.05"/>
    <x v="2424"/>
    <n v="20"/>
    <s v="Completed"/>
  </r>
  <r>
    <s v="CMP18534"/>
    <x v="2"/>
    <s v="Lead Gen"/>
    <x v="0"/>
    <s v="2024-02-22"/>
    <s v="2024-11-15"/>
    <x v="3"/>
    <s v="Kolkata"/>
    <s v="Professionals"/>
    <s v="Mobile"/>
    <n v="72858"/>
    <n v="742"/>
    <n v="1.02"/>
    <n v="23"/>
    <n v="3.1"/>
    <n v="3830.4648972188602"/>
    <n v="15425.36"/>
    <x v="2425"/>
    <n v="12"/>
    <s v="Active"/>
  </r>
  <r>
    <s v="CMP12172"/>
    <x v="0"/>
    <s v="Lead Gen"/>
    <x v="3"/>
    <s v="2024-02-17"/>
    <s v="11-16-2024"/>
    <x v="2"/>
    <s v="Lucknow"/>
    <s v="Professionals"/>
    <s v="Desktop"/>
    <n v="14524"/>
    <n v="1708"/>
    <n v="11.76"/>
    <n v="94"/>
    <n v="5.5"/>
    <n v="250"/>
    <n v="7971.72"/>
    <x v="2426"/>
    <n v="11"/>
    <s v="Completed"/>
  </r>
  <r>
    <s v="CMP14259"/>
    <x v="2"/>
    <s v="Awareness"/>
    <x v="1"/>
    <s v="04-25-2024"/>
    <s v="11-29-2024"/>
    <x v="1"/>
    <s v="Bengaluru"/>
    <s v="Students"/>
    <s v="Desktop"/>
    <n v="55093"/>
    <n v="3296"/>
    <n v="5.98"/>
    <n v="971"/>
    <n v="29.46"/>
    <n v="250"/>
    <n v="17053.8"/>
    <x v="2427"/>
    <n v="467"/>
    <s v="Completed"/>
  </r>
  <r>
    <s v="CMP18545"/>
    <x v="0"/>
    <s v="Retargeting"/>
    <x v="1"/>
    <s v="11/08/2024"/>
    <s v="11/11/2024"/>
    <x v="0"/>
    <s v="Pune"/>
    <s v="Business Owners"/>
    <s v="Mobile"/>
    <n v="156750"/>
    <n v="1888"/>
    <n v="1.2"/>
    <n v="371"/>
    <n v="19.649999999999999"/>
    <n v="11879.78"/>
    <n v="18801.97"/>
    <x v="2428"/>
    <n v="325"/>
    <s v="Active"/>
  </r>
  <r>
    <s v="CMP18333"/>
    <x v="1"/>
    <s v="Sales"/>
    <x v="3"/>
    <s v="2024-07-04"/>
    <s v="12-01-2024"/>
    <x v="1"/>
    <s v="Bengaluru"/>
    <s v="Professionals"/>
    <s v="Mobile"/>
    <n v="131543"/>
    <n v="1347"/>
    <n v="1.02"/>
    <n v="353"/>
    <n v="26.21"/>
    <n v="250"/>
    <n v="8521.4699999999993"/>
    <x v="2429"/>
    <n v="283"/>
    <s v="Active"/>
  </r>
  <r>
    <s v="CMP13284"/>
    <x v="3"/>
    <s v="Retargeting"/>
    <x v="5"/>
    <s v="02-03-2024"/>
    <s v="2024-12-28"/>
    <x v="3"/>
    <s v="Kolkata"/>
    <s v="Business Owners"/>
    <s v="Mobile"/>
    <n v="71587"/>
    <n v="8566"/>
    <n v="11.97"/>
    <n v="1447"/>
    <n v="16.89"/>
    <n v="14551.42"/>
    <n v="47399.03"/>
    <x v="2430"/>
    <n v="149"/>
    <s v="Paused"/>
  </r>
  <r>
    <s v="CMP15071"/>
    <x v="0"/>
    <s v="Retargeting"/>
    <x v="2"/>
    <s v="06-27-2024"/>
    <s v="10/11/2024"/>
    <x v="2"/>
    <s v="Delhi"/>
    <s v="Students"/>
    <s v="Tablet"/>
    <n v="29689"/>
    <n v="817"/>
    <n v="2.75"/>
    <n v="80"/>
    <n v="9.7899999999999991"/>
    <n v="250"/>
    <n v="19829.919999999998"/>
    <x v="2431"/>
    <n v="20"/>
    <s v="Paused"/>
  </r>
  <r>
    <s v="CMP16516"/>
    <x v="3"/>
    <s v="Awareness"/>
    <x v="5"/>
    <s v="06-17-2024"/>
    <s v="26/11/2024"/>
    <x v="0"/>
    <s v="Mumbai"/>
    <s v="Business Owners"/>
    <s v="Desktop"/>
    <n v="161896"/>
    <n v="16785"/>
    <n v="10.37"/>
    <n v="3224"/>
    <n v="19.21"/>
    <n v="3817.8497265160554"/>
    <n v="23368.38"/>
    <x v="2432"/>
    <n v="1161"/>
    <s v="Active"/>
  </r>
  <r>
    <s v="CMP18165"/>
    <x v="0"/>
    <s v="Awareness"/>
    <x v="3"/>
    <s v="2024-05-23"/>
    <s v="29/11/2024"/>
    <x v="2"/>
    <s v="Jaipur"/>
    <s v="Families"/>
    <s v="Desktop"/>
    <n v="105546"/>
    <n v="3781"/>
    <n v="3.58"/>
    <n v="1147"/>
    <n v="30.34"/>
    <n v="250"/>
    <n v="19009.599999999999"/>
    <x v="2433"/>
    <n v="629"/>
    <s v="Active"/>
  </r>
  <r>
    <s v="CMP16857"/>
    <x v="1"/>
    <s v="Sales"/>
    <x v="3"/>
    <s v="2024-08-18"/>
    <s v="16/11/2024"/>
    <x v="2"/>
    <s v="Jaipur"/>
    <s v="Business Owners"/>
    <s v="Mobile"/>
    <n v="75772"/>
    <n v="2717"/>
    <n v="3.59"/>
    <n v="206"/>
    <n v="7.58"/>
    <n v="250"/>
    <n v="10668.44"/>
    <x v="2434"/>
    <n v="129"/>
    <s v="Active"/>
  </r>
  <r>
    <s v="CMP13569"/>
    <x v="1"/>
    <s v="Awareness"/>
    <x v="2"/>
    <s v="07-16-2024"/>
    <s v="28/11/2024"/>
    <x v="1"/>
    <s v="Chennai"/>
    <s v="Families"/>
    <s v="Desktop"/>
    <n v="10467"/>
    <n v="702"/>
    <n v="6.71"/>
    <n v="174"/>
    <n v="24.79"/>
    <n v="10658.45"/>
    <n v="35486.78"/>
    <x v="2435"/>
    <n v="13"/>
    <s v="Active"/>
  </r>
  <r>
    <s v="CMP11659"/>
    <x v="1"/>
    <s v="Awareness"/>
    <x v="4"/>
    <s v="30/03/2024"/>
    <s v="10-31-2024"/>
    <x v="0"/>
    <s v="Pune"/>
    <s v="Business Owners"/>
    <s v="Desktop"/>
    <n v="143711"/>
    <n v="1069"/>
    <n v="0.74"/>
    <n v="228"/>
    <n v="21.33"/>
    <n v="250"/>
    <n v="29944.93"/>
    <x v="2436"/>
    <n v="115"/>
    <s v="Paused"/>
  </r>
  <r>
    <s v="CMP16934"/>
    <x v="1"/>
    <s v="Retargeting"/>
    <x v="2"/>
    <s v="04-15-2024"/>
    <s v="28/12/2024"/>
    <x v="0"/>
    <s v="Mumbai"/>
    <s v="Students"/>
    <s v="Mobile"/>
    <n v="162768"/>
    <n v="23431"/>
    <n v="14.4"/>
    <n v="7088"/>
    <n v="30.25"/>
    <n v="3982.6304252733912"/>
    <n v="26904.78"/>
    <x v="2437"/>
    <n v="2281"/>
    <s v="Active"/>
  </r>
  <r>
    <s v="CMP11924"/>
    <x v="3"/>
    <s v="Awareness"/>
    <x v="5"/>
    <s v="2024-05-29"/>
    <s v="11/12/2024"/>
    <x v="3"/>
    <s v="Kolkata"/>
    <s v="Professionals"/>
    <s v="Mobile"/>
    <n v="3085"/>
    <n v="392"/>
    <n v="12.71"/>
    <n v="45"/>
    <n v="11.48"/>
    <n v="12990.89"/>
    <n v="18778.86"/>
    <x v="2438"/>
    <n v="3"/>
    <s v="Paused"/>
  </r>
  <r>
    <s v="CMP13392"/>
    <x v="3"/>
    <s v="Retargeting"/>
    <x v="5"/>
    <s v="2024-06-03"/>
    <s v="09/11/2024"/>
    <x v="0"/>
    <s v="Ahmedabad"/>
    <s v="Students"/>
    <s v="Desktop"/>
    <n v="16665"/>
    <n v="114"/>
    <n v="0.68"/>
    <n v="4"/>
    <n v="3.51"/>
    <n v="250"/>
    <n v="49494.28"/>
    <x v="2439"/>
    <n v="4"/>
    <s v="Paused"/>
  </r>
  <r>
    <s v="CMP11358"/>
    <x v="1"/>
    <s v="Retargeting"/>
    <x v="4"/>
    <s v="2024-02-05"/>
    <s v="2024-11-26"/>
    <x v="2"/>
    <s v="Delhi"/>
    <s v="Families"/>
    <s v="Tablet"/>
    <n v="57878"/>
    <n v="5090"/>
    <n v="8.7899999999999991"/>
    <n v="167"/>
    <n v="3.28"/>
    <n v="13905.54"/>
    <n v="19493.939999999999"/>
    <x v="2440"/>
    <n v="13"/>
    <s v="Completed"/>
  </r>
  <r>
    <s v="CMP14730"/>
    <x v="1"/>
    <s v="Sales"/>
    <x v="0"/>
    <s v="10/04/2024"/>
    <s v="2024-12-27"/>
    <x v="2"/>
    <s v="Delhi"/>
    <s v="Business Owners"/>
    <s v="Mobile"/>
    <n v="144048"/>
    <n v="243"/>
    <n v="0.17"/>
    <n v="73"/>
    <n v="30.04"/>
    <n v="13491.14"/>
    <n v="10519.79"/>
    <x v="2441"/>
    <n v="13"/>
    <s v="Paused"/>
  </r>
  <r>
    <s v="CMP16356"/>
    <x v="3"/>
    <s v="Lead Gen"/>
    <x v="4"/>
    <s v="2024-09-03"/>
    <s v="02/11/2024"/>
    <x v="3"/>
    <s v="Kolkata"/>
    <s v="Students"/>
    <s v="Tablet"/>
    <n v="188090"/>
    <n v="10672"/>
    <n v="5.67"/>
    <n v="2801"/>
    <n v="26.25"/>
    <n v="4021.4266195524165"/>
    <n v="41568.06"/>
    <x v="2442"/>
    <n v="2256"/>
    <s v="Paused"/>
  </r>
  <r>
    <s v="CMP14571"/>
    <x v="1"/>
    <s v="Sales"/>
    <x v="0"/>
    <s v="2024-04-12"/>
    <s v="14/12/2024"/>
    <x v="3"/>
    <s v="Kolkata"/>
    <s v="Students"/>
    <s v="Mobile"/>
    <n v="131031"/>
    <n v="5422"/>
    <n v="4.1399999999999997"/>
    <n v="1402"/>
    <n v="25.86"/>
    <n v="250"/>
    <n v="41814.06"/>
    <x v="2443"/>
    <n v="567"/>
    <s v="Completed"/>
  </r>
  <r>
    <s v="CMP15139"/>
    <x v="0"/>
    <s v="Retargeting"/>
    <x v="3"/>
    <s v="06/04/2024"/>
    <s v="2024-12-16"/>
    <x v="1"/>
    <s v="Bengaluru"/>
    <s v="Professionals"/>
    <s v="Mobile"/>
    <n v="169199"/>
    <n v="20260"/>
    <n v="11.97"/>
    <n v="5432"/>
    <n v="26.81"/>
    <n v="250"/>
    <n v="16137.49"/>
    <x v="2444"/>
    <n v="1692"/>
    <s v="Paused"/>
  </r>
  <r>
    <s v="CMP16553"/>
    <x v="3"/>
    <s v="Awareness"/>
    <x v="3"/>
    <s v="08-18-2024"/>
    <s v="11-15-2024"/>
    <x v="2"/>
    <s v="Delhi"/>
    <s v="Business Owners"/>
    <s v="Mobile"/>
    <n v="199924"/>
    <n v="16158"/>
    <n v="8.08"/>
    <n v="3944"/>
    <n v="24.41"/>
    <n v="250"/>
    <n v="13940.77"/>
    <x v="2445"/>
    <n v="1254"/>
    <s v="Paused"/>
  </r>
  <r>
    <s v="CMP19967"/>
    <x v="4"/>
    <s v="Lead Gen"/>
    <x v="4"/>
    <s v="2024-05-05"/>
    <s v="2024-12-28"/>
    <x v="2"/>
    <s v="Jaipur"/>
    <s v="Students"/>
    <s v="Desktop"/>
    <n v="123249"/>
    <n v="3872"/>
    <n v="3.14"/>
    <n v="1055"/>
    <n v="27.25"/>
    <n v="4021.4266195524165"/>
    <m/>
    <x v="107"/>
    <n v="879"/>
    <s v="Active"/>
  </r>
  <r>
    <s v="CMP13690"/>
    <x v="2"/>
    <s v="Retargeting"/>
    <x v="4"/>
    <s v="2024-09-29"/>
    <s v="22/12/2024"/>
    <x v="0"/>
    <s v="Mumbai"/>
    <s v="Business Owners"/>
    <s v="Tablet"/>
    <n v="59646"/>
    <n v="6069"/>
    <n v="10.18"/>
    <n v="1642"/>
    <n v="27.06"/>
    <n v="12323.59"/>
    <n v="42064.51"/>
    <x v="2446"/>
    <n v="344"/>
    <s v="Paused"/>
  </r>
  <r>
    <s v="CMP10846"/>
    <x v="1"/>
    <s v="Retargeting"/>
    <x v="4"/>
    <s v="06-17-2024"/>
    <s v="04/12/2024"/>
    <x v="1"/>
    <s v="Chennai"/>
    <s v="Families"/>
    <s v="Mobile"/>
    <n v="92179"/>
    <n v="3072"/>
    <n v="3.33"/>
    <n v="263"/>
    <n v="8.56"/>
    <n v="250"/>
    <n v="19625.46"/>
    <x v="2447"/>
    <n v="230"/>
    <s v="Active"/>
  </r>
  <r>
    <s v="CMP13394"/>
    <x v="4"/>
    <s v="Awareness"/>
    <x v="4"/>
    <s v="10-05-2024"/>
    <s v="12-22-2024"/>
    <x v="3"/>
    <s v="Kolkata"/>
    <s v="Professionals"/>
    <s v="Desktop"/>
    <n v="117934"/>
    <n v="4186"/>
    <n v="3.55"/>
    <n v="316"/>
    <n v="7.55"/>
    <n v="250"/>
    <n v="6593.22"/>
    <x v="2448"/>
    <n v="249"/>
    <s v="Completed"/>
  </r>
  <r>
    <s v="CMP14776"/>
    <x v="3"/>
    <s v="Lead Gen"/>
    <x v="3"/>
    <s v="2024-09-05"/>
    <s v="12-21-2024"/>
    <x v="2"/>
    <s v="Lucknow"/>
    <s v="Professionals"/>
    <s v="Tablet"/>
    <n v="67216"/>
    <n v="4061"/>
    <n v="6.04"/>
    <n v="592"/>
    <n v="14.58"/>
    <n v="3988.1535696969677"/>
    <n v="7594.22"/>
    <x v="2449"/>
    <n v="411"/>
    <s v="Completed"/>
  </r>
  <r>
    <s v="CMP13916"/>
    <x v="1"/>
    <s v="Retargeting"/>
    <x v="1"/>
    <s v="01-27-2024"/>
    <s v="10/12/2024"/>
    <x v="1"/>
    <s v="Bengaluru"/>
    <s v="Students"/>
    <s v="Mobile"/>
    <n v="7634"/>
    <n v="1116"/>
    <n v="14.62"/>
    <n v="244"/>
    <n v="21.86"/>
    <n v="8832.5400000000009"/>
    <n v="40749.61"/>
    <x v="2450"/>
    <n v="137"/>
    <s v="Active"/>
  </r>
  <r>
    <s v="CMP11059"/>
    <x v="0"/>
    <s v="Retargeting"/>
    <x v="4"/>
    <s v="07-23-2024"/>
    <s v="25/12/2024"/>
    <x v="0"/>
    <s v="Mumbai"/>
    <s v="Professionals"/>
    <s v="Tablet"/>
    <n v="99791"/>
    <n v="589"/>
    <n v="0.59"/>
    <n v="132"/>
    <n v="22.41"/>
    <n v="4021.4266195524165"/>
    <n v="4850.01"/>
    <x v="2451"/>
    <n v="31"/>
    <s v="Paused"/>
  </r>
  <r>
    <s v="CMP18640"/>
    <x v="3"/>
    <s v="Lead Gen"/>
    <x v="2"/>
    <s v="2024-02-27"/>
    <s v="01/12/2024"/>
    <x v="3"/>
    <s v="Kolkata"/>
    <s v="Students"/>
    <s v="Desktop"/>
    <n v="174850"/>
    <n v="20470"/>
    <n v="11.71"/>
    <n v="2384"/>
    <n v="11.65"/>
    <n v="3982.6304252733912"/>
    <n v="10057.23"/>
    <x v="2452"/>
    <n v="1322"/>
    <s v="Completed"/>
  </r>
  <r>
    <s v="CMP16136"/>
    <x v="1"/>
    <s v="Lead Gen"/>
    <x v="5"/>
    <s v="08-22-2024"/>
    <s v="21/11/2024"/>
    <x v="0"/>
    <s v="Pune"/>
    <s v="Business Owners"/>
    <s v="Desktop"/>
    <n v="145246"/>
    <n v="7252"/>
    <n v="4.99"/>
    <n v="2028"/>
    <n v="27.96"/>
    <n v="250"/>
    <n v="45099.57"/>
    <x v="2453"/>
    <n v="1378"/>
    <s v="Paused"/>
  </r>
  <r>
    <s v="CMP17082"/>
    <x v="1"/>
    <s v="Retargeting"/>
    <x v="5"/>
    <s v="04/08/2024"/>
    <s v="12-11-2024"/>
    <x v="1"/>
    <s v="Chennai"/>
    <s v="Students"/>
    <s v="Desktop"/>
    <n v="117156"/>
    <n v="3527"/>
    <n v="3.01"/>
    <n v="358"/>
    <n v="10.15"/>
    <n v="4747.4399999999996"/>
    <n v="35881.71"/>
    <x v="2454"/>
    <n v="215"/>
    <s v="Completed"/>
  </r>
  <r>
    <s v="CMP17506"/>
    <x v="3"/>
    <s v="Retargeting"/>
    <x v="1"/>
    <s v="06-01-2024"/>
    <s v="12-14-2024"/>
    <x v="1"/>
    <s v="Chennai"/>
    <s v="Families"/>
    <s v="Desktop"/>
    <n v="114840"/>
    <n v="12690"/>
    <n v="11.05"/>
    <n v="426"/>
    <n v="3.36"/>
    <n v="250"/>
    <n v="23709.01"/>
    <x v="2455"/>
    <n v="56"/>
    <s v="Active"/>
  </r>
  <r>
    <s v="CMP15721"/>
    <x v="0"/>
    <s v="Sales"/>
    <x v="2"/>
    <s v="08-24-2024"/>
    <s v="2024-12-23"/>
    <x v="2"/>
    <s v="Lucknow"/>
    <s v="Students"/>
    <s v="Mobile"/>
    <n v="62720"/>
    <n v="3189"/>
    <n v="5.08"/>
    <n v="40"/>
    <n v="1.25"/>
    <n v="250"/>
    <n v="23911.95"/>
    <x v="2456"/>
    <n v="28"/>
    <s v="Completed"/>
  </r>
  <r>
    <s v="CMP10141"/>
    <x v="1"/>
    <s v="Retargeting"/>
    <x v="4"/>
    <s v="2024-02-27"/>
    <s v="12-19-2024"/>
    <x v="1"/>
    <s v="Chennai"/>
    <s v="Business Owners"/>
    <s v="Desktop"/>
    <n v="120924"/>
    <n v="2656"/>
    <n v="2.2000000000000002"/>
    <n v="640"/>
    <n v="24.1"/>
    <n v="250"/>
    <n v="29845.41"/>
    <x v="2457"/>
    <n v="138"/>
    <s v="Active"/>
  </r>
  <r>
    <s v="CMP17961"/>
    <x v="4"/>
    <s v="Awareness"/>
    <x v="4"/>
    <s v="2024-05-12"/>
    <s v="12/12/2024"/>
    <x v="0"/>
    <s v="Ahmedabad"/>
    <s v="Students"/>
    <s v="Desktop"/>
    <n v="123945"/>
    <n v="11148"/>
    <n v="8.99"/>
    <n v="561"/>
    <n v="5.03"/>
    <n v="5313.71"/>
    <n v="45959.17"/>
    <x v="2458"/>
    <n v="222"/>
    <s v="Completed"/>
  </r>
  <r>
    <s v="CMP15850"/>
    <x v="3"/>
    <s v="Lead Gen"/>
    <x v="5"/>
    <s v="2024-07-16"/>
    <s v="10/12/2024"/>
    <x v="2"/>
    <s v="Jaipur"/>
    <s v="Students"/>
    <s v="Tablet"/>
    <n v="141902"/>
    <n v="16748"/>
    <n v="11.8"/>
    <n v="5102"/>
    <n v="30.46"/>
    <n v="3817.8497265160554"/>
    <n v="33912.410000000003"/>
    <x v="2459"/>
    <n v="4405"/>
    <s v="Active"/>
  </r>
  <r>
    <s v="CMP10970"/>
    <x v="4"/>
    <s v="Retargeting"/>
    <x v="1"/>
    <s v="04/09/2024"/>
    <s v="11-22-2024"/>
    <x v="3"/>
    <s v="Kolkata"/>
    <s v="Business Owners"/>
    <s v="Desktop"/>
    <n v="155625"/>
    <n v="12775"/>
    <n v="8.2100000000000009"/>
    <n v="1255"/>
    <n v="9.82"/>
    <n v="3891.7088323699436"/>
    <n v="28447.21"/>
    <x v="2460"/>
    <n v="787"/>
    <s v="Completed"/>
  </r>
  <r>
    <s v="CMP17082"/>
    <x v="1"/>
    <s v="Retargeting"/>
    <x v="5"/>
    <s v="04/08/2024"/>
    <s v="12-11-2024"/>
    <x v="1"/>
    <s v="Chennai"/>
    <s v="Students"/>
    <s v="Desktop"/>
    <n v="117156"/>
    <n v="3527"/>
    <n v="3.01"/>
    <n v="358"/>
    <n v="10.15"/>
    <n v="4747.4399999999996"/>
    <n v="35881.71"/>
    <x v="2454"/>
    <n v="215"/>
    <s v="Completed"/>
  </r>
  <r>
    <s v="CMP10279"/>
    <x v="2"/>
    <s v="Retargeting"/>
    <x v="5"/>
    <s v="2024-01-28"/>
    <s v="12-16-2024"/>
    <x v="0"/>
    <s v="Pune"/>
    <s v="Students"/>
    <s v="Desktop"/>
    <n v="27467"/>
    <n v="1976"/>
    <n v="7.19"/>
    <n v="143"/>
    <n v="7.24"/>
    <n v="250"/>
    <n v="37068.230000000003"/>
    <x v="2461"/>
    <n v="27"/>
    <s v="Active"/>
  </r>
  <r>
    <s v="CMP16808"/>
    <x v="3"/>
    <s v="Sales"/>
    <x v="5"/>
    <s v="2024-02-02"/>
    <s v="28/11/2024"/>
    <x v="3"/>
    <s v="Kolkata"/>
    <s v="Families"/>
    <s v="Tablet"/>
    <n v="9240"/>
    <n v="1278"/>
    <n v="13.83"/>
    <n v="377"/>
    <n v="29.5"/>
    <n v="250"/>
    <n v="44400.2"/>
    <x v="2462"/>
    <n v="136"/>
    <s v="Completed"/>
  </r>
  <r>
    <s v="CMP19427"/>
    <x v="3"/>
    <s v="Retargeting"/>
    <x v="5"/>
    <s v="2024-01-24"/>
    <s v="2024-12-16"/>
    <x v="2"/>
    <s v="Delhi"/>
    <s v="Families"/>
    <s v="Desktop"/>
    <n v="189538"/>
    <n v="23620"/>
    <n v="12.46"/>
    <n v="2759"/>
    <n v="11.68"/>
    <n v="3817.8497265160554"/>
    <n v="21874.83"/>
    <x v="2463"/>
    <n v="1322"/>
    <s v="Active"/>
  </r>
  <r>
    <s v="CMP14102"/>
    <x v="3"/>
    <s v="Retargeting"/>
    <x v="0"/>
    <s v="07-21-2024"/>
    <s v="02/11/2024"/>
    <x v="2"/>
    <s v="Jaipur"/>
    <s v="Business Owners"/>
    <s v="Desktop"/>
    <n v="114555"/>
    <n v="1980"/>
    <n v="1.73"/>
    <n v="537"/>
    <n v="27.12"/>
    <n v="250"/>
    <n v="13341.23"/>
    <x v="2464"/>
    <n v="535"/>
    <s v="Active"/>
  </r>
  <r>
    <s v="CMP19098"/>
    <x v="1"/>
    <s v="Retargeting"/>
    <x v="2"/>
    <s v="09-14-2024"/>
    <s v="2024-12-29"/>
    <x v="3"/>
    <s v="Kolkata"/>
    <s v="Students"/>
    <s v="Mobile"/>
    <n v="22187"/>
    <n v="1540"/>
    <n v="6.94"/>
    <n v="283"/>
    <n v="18.38"/>
    <n v="250"/>
    <n v="27226.52"/>
    <x v="2465"/>
    <n v="112"/>
    <s v="Completed"/>
  </r>
  <r>
    <s v="CMP15593"/>
    <x v="4"/>
    <s v="Lead Gen"/>
    <x v="5"/>
    <s v="2024-01-30"/>
    <s v="2024-11-06"/>
    <x v="0"/>
    <s v="Pune"/>
    <s v="Students"/>
    <s v="Tablet"/>
    <n v="125069"/>
    <n v="14475"/>
    <n v="11.57"/>
    <n v="1416"/>
    <n v="9.7799999999999994"/>
    <n v="3817.8497265160554"/>
    <n v="35002.699999999997"/>
    <x v="2466"/>
    <n v="1187"/>
    <s v="Active"/>
  </r>
  <r>
    <s v="CMP15561"/>
    <x v="1"/>
    <s v="Awareness"/>
    <x v="5"/>
    <s v="01/05/2024"/>
    <s v="12-22-2024"/>
    <x v="0"/>
    <s v="Ahmedabad"/>
    <s v="Business Owners"/>
    <s v="Tablet"/>
    <n v="11496"/>
    <n v="416"/>
    <n v="3.62"/>
    <n v="73"/>
    <n v="17.55"/>
    <n v="7675.95"/>
    <n v="19611"/>
    <x v="2467"/>
    <n v="71"/>
    <s v="Completed"/>
  </r>
  <r>
    <s v="CMP14107"/>
    <x v="3"/>
    <s v="Retargeting"/>
    <x v="0"/>
    <s v="2024-03-07"/>
    <s v="2024-11-20"/>
    <x v="0"/>
    <s v="Ahmedabad"/>
    <s v="Professionals"/>
    <s v="Tablet"/>
    <n v="13051"/>
    <n v="1249"/>
    <n v="9.57"/>
    <n v="177"/>
    <n v="14.17"/>
    <n v="6436.78"/>
    <n v="9272.58"/>
    <x v="2468"/>
    <n v="79"/>
    <s v="Completed"/>
  </r>
  <r>
    <s v="CMP18665"/>
    <x v="0"/>
    <s v="Retargeting"/>
    <x v="3"/>
    <s v="04-12-2024"/>
    <s v="11-12-2024"/>
    <x v="1"/>
    <s v="Bengaluru"/>
    <s v="Families"/>
    <s v="Mobile"/>
    <n v="91554"/>
    <n v="1749"/>
    <n v="1.91"/>
    <n v="59"/>
    <n v="3.37"/>
    <n v="3988.1535696969677"/>
    <n v="22905.86"/>
    <x v="2469"/>
    <n v="0"/>
    <s v="Paused"/>
  </r>
  <r>
    <s v="CMP18552"/>
    <x v="4"/>
    <s v="Sales"/>
    <x v="1"/>
    <s v="06/09/2024"/>
    <s v="11-27-2024"/>
    <x v="2"/>
    <s v="Jaipur"/>
    <s v="Professionals"/>
    <s v="Desktop"/>
    <n v="42391"/>
    <n v="2320"/>
    <n v="5.47"/>
    <n v="499"/>
    <n v="21.51"/>
    <n v="3891.7088323699436"/>
    <m/>
    <x v="107"/>
    <n v="364"/>
    <s v="Paused"/>
  </r>
  <r>
    <s v="CMP13962"/>
    <x v="1"/>
    <s v="Lead Gen"/>
    <x v="1"/>
    <s v="17/01/2024"/>
    <s v="2024-11-09"/>
    <x v="2"/>
    <s v="Jaipur"/>
    <s v="Students"/>
    <s v="Mobile"/>
    <n v="150942"/>
    <n v="12057"/>
    <n v="7.99"/>
    <n v="3179"/>
    <n v="26.37"/>
    <n v="250"/>
    <n v="38789.730000000003"/>
    <x v="2470"/>
    <n v="1043"/>
    <s v="Paused"/>
  </r>
  <r>
    <s v="CMP11052"/>
    <x v="3"/>
    <s v="Sales"/>
    <x v="3"/>
    <s v="23/03/2024"/>
    <s v="11-30-2024"/>
    <x v="0"/>
    <s v="Mumbai"/>
    <s v="Business Owners"/>
    <s v="Mobile"/>
    <n v="18916"/>
    <n v="66"/>
    <n v="0.35"/>
    <n v="20"/>
    <n v="30.3"/>
    <n v="3988.1535696969677"/>
    <n v="34231.58"/>
    <x v="2471"/>
    <n v="16"/>
    <s v="Completed"/>
  </r>
  <r>
    <s v="CMP12725"/>
    <x v="2"/>
    <s v="Sales"/>
    <x v="3"/>
    <s v="02-20-2024"/>
    <s v="2024-11-03"/>
    <x v="2"/>
    <s v="Jaipur"/>
    <s v="Families"/>
    <s v="Tablet"/>
    <n v="39864"/>
    <n v="3829"/>
    <n v="9.61"/>
    <n v="393"/>
    <n v="10.26"/>
    <n v="3988.1535696969677"/>
    <n v="23392.11"/>
    <x v="2472"/>
    <n v="390"/>
    <s v="Completed"/>
  </r>
  <r>
    <s v="CMP13479"/>
    <x v="2"/>
    <s v="Sales"/>
    <x v="4"/>
    <s v="04-23-2024"/>
    <s v="2024-12-16"/>
    <x v="0"/>
    <s v="Ahmedabad"/>
    <s v="Professionals"/>
    <s v="Tablet"/>
    <n v="147688"/>
    <n v="15006"/>
    <n v="10.16"/>
    <n v="193"/>
    <n v="1.29"/>
    <n v="3799.47"/>
    <n v="37107.050000000003"/>
    <x v="2473"/>
    <n v="135"/>
    <s v="Completed"/>
  </r>
  <r>
    <s v="CMP15655"/>
    <x v="4"/>
    <s v="Sales"/>
    <x v="0"/>
    <s v="17/09/2024"/>
    <s v="11-11-2024"/>
    <x v="0"/>
    <s v="Ahmedabad"/>
    <s v="Business Owners"/>
    <s v="Tablet"/>
    <n v="129366"/>
    <n v="8701"/>
    <n v="6.73"/>
    <n v="645"/>
    <n v="7.41"/>
    <n v="250"/>
    <n v="42180.87"/>
    <x v="2474"/>
    <n v="255"/>
    <s v="Active"/>
  </r>
  <r>
    <s v="CMP10863"/>
    <x v="1"/>
    <s v="Retargeting"/>
    <x v="3"/>
    <s v="2024-07-30"/>
    <s v="11-14-2024"/>
    <x v="0"/>
    <s v="Ahmedabad"/>
    <s v="Students"/>
    <s v="Desktop"/>
    <n v="59095"/>
    <n v="868"/>
    <n v="1.47"/>
    <n v="211"/>
    <n v="24.31"/>
    <n v="11498.37"/>
    <n v="25514.75"/>
    <x v="2475"/>
    <n v="49"/>
    <s v="Active"/>
  </r>
  <r>
    <s v="CMP13352"/>
    <x v="4"/>
    <s v="Awareness"/>
    <x v="2"/>
    <s v="2024-03-08"/>
    <s v="11-20-2024"/>
    <x v="0"/>
    <s v="Ahmedabad"/>
    <s v="Students"/>
    <s v="Tablet"/>
    <n v="47581"/>
    <n v="2554"/>
    <n v="5.37"/>
    <n v="569"/>
    <n v="22.28"/>
    <n v="3982.6304252733912"/>
    <n v="35586.53"/>
    <x v="2476"/>
    <n v="247"/>
    <s v="Completed"/>
  </r>
  <r>
    <s v="CMP14313"/>
    <x v="2"/>
    <s v="Lead Gen"/>
    <x v="1"/>
    <s v="28/08/2024"/>
    <s v="12-29-2024"/>
    <x v="0"/>
    <s v="Pune"/>
    <s v="Students"/>
    <s v="Mobile"/>
    <n v="98339"/>
    <n v="9652"/>
    <n v="9.82"/>
    <n v="472"/>
    <n v="4.8899999999999997"/>
    <n v="3924.11"/>
    <m/>
    <x v="107"/>
    <n v="174"/>
    <s v="Active"/>
  </r>
  <r>
    <s v="CMP13232"/>
    <x v="1"/>
    <s v="Awareness"/>
    <x v="2"/>
    <s v="2024-07-19"/>
    <s v="16/11/2024"/>
    <x v="2"/>
    <s v="Lucknow"/>
    <s v="Families"/>
    <s v="Desktop"/>
    <n v="21755"/>
    <n v="982"/>
    <n v="4.51"/>
    <n v="323"/>
    <n v="32.89"/>
    <n v="12177.99"/>
    <n v="20427.88"/>
    <x v="2477"/>
    <n v="105"/>
    <s v="Paused"/>
  </r>
  <r>
    <s v="CMP13421"/>
    <x v="0"/>
    <s v="Awareness"/>
    <x v="3"/>
    <s v="09-12-2024"/>
    <s v="11/12/2024"/>
    <x v="2"/>
    <s v="Jaipur"/>
    <s v="Students"/>
    <s v="Desktop"/>
    <n v="75724"/>
    <n v="8587"/>
    <n v="11.34"/>
    <n v="1107"/>
    <n v="12.89"/>
    <n v="250"/>
    <n v="32184.38"/>
    <x v="2478"/>
    <n v="254"/>
    <s v="Paused"/>
  </r>
  <r>
    <s v="CMP10960"/>
    <x v="2"/>
    <s v="Retargeting"/>
    <x v="1"/>
    <s v="06-05-2024"/>
    <s v="2024-12-08"/>
    <x v="0"/>
    <s v="Pune"/>
    <s v="Families"/>
    <s v="Tablet"/>
    <n v="112866"/>
    <n v="16870"/>
    <n v="14.95"/>
    <n v="3846"/>
    <n v="22.8"/>
    <n v="250"/>
    <n v="45720.32"/>
    <x v="2479"/>
    <n v="2291"/>
    <s v="Active"/>
  </r>
  <r>
    <s v="CMP13117"/>
    <x v="4"/>
    <s v="Lead Gen"/>
    <x v="1"/>
    <s v="2024-09-29"/>
    <s v="12-28-2024"/>
    <x v="2"/>
    <s v="Lucknow"/>
    <s v="Business Owners"/>
    <s v="Tablet"/>
    <n v="38469"/>
    <n v="5293"/>
    <n v="13.76"/>
    <n v="196"/>
    <n v="3.7"/>
    <n v="250"/>
    <n v="16096.56"/>
    <x v="2480"/>
    <n v="160"/>
    <s v="Completed"/>
  </r>
  <r>
    <s v="CMP10501"/>
    <x v="1"/>
    <s v="Lead Gen"/>
    <x v="3"/>
    <s v="19/03/2024"/>
    <s v="12-18-2024"/>
    <x v="1"/>
    <s v="Bengaluru"/>
    <s v="Families"/>
    <s v="Tablet"/>
    <n v="104658"/>
    <n v="5768"/>
    <n v="5.51"/>
    <n v="936"/>
    <n v="16.23"/>
    <n v="250"/>
    <n v="10286.86"/>
    <x v="2481"/>
    <n v="795"/>
    <s v="Completed"/>
  </r>
  <r>
    <s v="CMP17965"/>
    <x v="4"/>
    <s v="Awareness"/>
    <x v="5"/>
    <s v="2024-01-11"/>
    <s v="15/11/2024"/>
    <x v="1"/>
    <s v="Bengaluru"/>
    <s v="Professionals"/>
    <s v="Desktop"/>
    <n v="116641"/>
    <n v="6532"/>
    <n v="5.6"/>
    <n v="779"/>
    <n v="11.93"/>
    <n v="3817.8497265160554"/>
    <n v="34319.68"/>
    <x v="2482"/>
    <n v="48"/>
    <s v="Completed"/>
  </r>
  <r>
    <s v="CMP16354"/>
    <x v="1"/>
    <s v="Retargeting"/>
    <x v="3"/>
    <s v="24/07/2024"/>
    <s v="12-09-2024"/>
    <x v="2"/>
    <s v="Lucknow"/>
    <s v="Professionals"/>
    <s v="Tablet"/>
    <n v="63605"/>
    <n v="4301"/>
    <n v="6.76"/>
    <n v="52"/>
    <n v="1.21"/>
    <n v="6295.09"/>
    <n v="26040.09"/>
    <x v="2483"/>
    <n v="45"/>
    <s v="Completed"/>
  </r>
  <r>
    <s v="CMP12693"/>
    <x v="4"/>
    <s v="Lead Gen"/>
    <x v="4"/>
    <s v="01/05/2024"/>
    <s v="2024-12-10"/>
    <x v="2"/>
    <s v="Lucknow"/>
    <s v="Professionals"/>
    <s v="Desktop"/>
    <n v="86805"/>
    <n v="10404"/>
    <n v="11.99"/>
    <n v="2787"/>
    <n v="26.79"/>
    <n v="250"/>
    <n v="18580.38"/>
    <x v="2484"/>
    <n v="1084"/>
    <s v="Active"/>
  </r>
  <r>
    <s v="CMP10550"/>
    <x v="1"/>
    <s v="Sales"/>
    <x v="5"/>
    <s v="08/01/2024"/>
    <s v="2024-12-13"/>
    <x v="2"/>
    <s v="Jaipur"/>
    <s v="Business Owners"/>
    <s v="Mobile"/>
    <n v="181760"/>
    <n v="5526"/>
    <n v="3.04"/>
    <n v="1662"/>
    <n v="30.08"/>
    <n v="250"/>
    <n v="14078.3"/>
    <x v="2485"/>
    <n v="1365"/>
    <s v="Paused"/>
  </r>
  <r>
    <s v="CMP12298"/>
    <x v="1"/>
    <s v="Lead Gen"/>
    <x v="2"/>
    <s v="09/05/2024"/>
    <s v="19/12/2024"/>
    <x v="2"/>
    <s v="Delhi"/>
    <s v="Students"/>
    <s v="Tablet"/>
    <n v="173366"/>
    <n v="17297"/>
    <n v="9.98"/>
    <n v="5141"/>
    <n v="29.72"/>
    <n v="3982.6304252733912"/>
    <n v="25326.94"/>
    <x v="2486"/>
    <n v="780"/>
    <s v="Active"/>
  </r>
  <r>
    <s v="CMP15358"/>
    <x v="4"/>
    <s v="Sales"/>
    <x v="2"/>
    <s v="2024-09-26"/>
    <s v="2024-12-25"/>
    <x v="1"/>
    <s v="Bengaluru"/>
    <s v="Business Owners"/>
    <s v="Tablet"/>
    <n v="74740"/>
    <n v="2542"/>
    <n v="3.4"/>
    <n v="28"/>
    <n v="1.1000000000000001"/>
    <n v="10556.44"/>
    <n v="23428.65"/>
    <x v="2487"/>
    <n v="11"/>
    <s v="Completed"/>
  </r>
  <r>
    <s v="CMP15584"/>
    <x v="1"/>
    <s v="Awareness"/>
    <x v="5"/>
    <s v="09/09/2024"/>
    <s v="12-04-2024"/>
    <x v="1"/>
    <s v="Bengaluru"/>
    <s v="Professionals"/>
    <s v="Tablet"/>
    <n v="198315"/>
    <n v="8869"/>
    <n v="4.47"/>
    <n v="1168"/>
    <n v="13.17"/>
    <n v="3817.8497265160554"/>
    <n v="28065.18"/>
    <x v="2231"/>
    <n v="925"/>
    <s v="Paused"/>
  </r>
  <r>
    <s v="CMP18962"/>
    <x v="2"/>
    <s v="Awareness"/>
    <x v="0"/>
    <s v="01-24-2024"/>
    <s v="03/12/2024"/>
    <x v="0"/>
    <s v="Mumbai"/>
    <s v="Students"/>
    <s v="Desktop"/>
    <n v="32530"/>
    <n v="4133"/>
    <n v="12.71"/>
    <n v="24"/>
    <n v="0.57999999999999996"/>
    <n v="3830.4648972188602"/>
    <n v="37298.43"/>
    <x v="2488"/>
    <n v="5"/>
    <s v="Active"/>
  </r>
  <r>
    <s v="CMP13642"/>
    <x v="2"/>
    <s v="Lead Gen"/>
    <x v="4"/>
    <s v="13/05/2024"/>
    <s v="2024-12-26"/>
    <x v="2"/>
    <s v="Jaipur"/>
    <s v="Professionals"/>
    <s v="Tablet"/>
    <n v="100384"/>
    <n v="7381"/>
    <n v="7.35"/>
    <n v="679"/>
    <n v="9.1999999999999993"/>
    <n v="4021.4266195524165"/>
    <n v="37563.68"/>
    <x v="2489"/>
    <n v="323"/>
    <s v="Completed"/>
  </r>
  <r>
    <s v="CMP13096"/>
    <x v="1"/>
    <s v="Sales"/>
    <x v="5"/>
    <s v="2024-07-10"/>
    <s v="2024-12-27"/>
    <x v="1"/>
    <s v="Bengaluru"/>
    <s v="Professionals"/>
    <s v="Mobile"/>
    <n v="79118"/>
    <n v="11536"/>
    <n v="14.58"/>
    <n v="3396"/>
    <n v="29.44"/>
    <n v="1402.41"/>
    <n v="18811.080000000002"/>
    <x v="2490"/>
    <n v="484"/>
    <s v="Completed"/>
  </r>
  <r>
    <s v="CMP19273"/>
    <x v="4"/>
    <s v="Lead Gen"/>
    <x v="5"/>
    <s v="14/02/2024"/>
    <s v="23/11/2024"/>
    <x v="0"/>
    <s v="Pune"/>
    <s v="Families"/>
    <s v="Desktop"/>
    <n v="61159"/>
    <n v="645"/>
    <n v="1.05"/>
    <n v="78"/>
    <n v="12.09"/>
    <n v="250"/>
    <n v="42033.48"/>
    <x v="2491"/>
    <n v="9"/>
    <s v="Completed"/>
  </r>
  <r>
    <s v="CMP11116"/>
    <x v="4"/>
    <s v="Sales"/>
    <x v="5"/>
    <s v="02-24-2024"/>
    <s v="11-29-2024"/>
    <x v="1"/>
    <s v="Bengaluru"/>
    <s v="Professionals"/>
    <s v="Desktop"/>
    <n v="63485"/>
    <n v="7565"/>
    <n v="11.92"/>
    <n v="2278"/>
    <n v="30.11"/>
    <n v="745.49"/>
    <n v="40026.699999999997"/>
    <x v="2492"/>
    <n v="658"/>
    <s v="Completed"/>
  </r>
  <r>
    <s v="CMP12303"/>
    <x v="3"/>
    <s v="Awareness"/>
    <x v="5"/>
    <s v="2024-09-23"/>
    <s v="12-23-2024"/>
    <x v="2"/>
    <s v="Delhi"/>
    <s v="Families"/>
    <s v="Tablet"/>
    <n v="68029"/>
    <n v="4503"/>
    <n v="6.62"/>
    <n v="1419"/>
    <n v="31.51"/>
    <n v="250"/>
    <n v="24765.89"/>
    <x v="2493"/>
    <n v="578"/>
    <s v="Completed"/>
  </r>
  <r>
    <s v="CMP19218"/>
    <x v="4"/>
    <s v="Retargeting"/>
    <x v="1"/>
    <s v="2024-07-18"/>
    <s v="11-22-2024"/>
    <x v="0"/>
    <s v="Ahmedabad"/>
    <s v="Professionals"/>
    <s v="Mobile"/>
    <n v="49012"/>
    <n v="559"/>
    <n v="1.1399999999999999"/>
    <n v="97"/>
    <n v="17.350000000000001"/>
    <n v="250"/>
    <n v="29313.52"/>
    <x v="2494"/>
    <n v="60"/>
    <s v="Paused"/>
  </r>
  <r>
    <s v="CMP16294"/>
    <x v="0"/>
    <s v="Retargeting"/>
    <x v="2"/>
    <s v="03-27-2024"/>
    <s v="2024-11-14"/>
    <x v="0"/>
    <s v="Mumbai"/>
    <s v="Professionals"/>
    <s v="Tablet"/>
    <n v="31206"/>
    <n v="573"/>
    <n v="1.84"/>
    <n v="125"/>
    <n v="21.82"/>
    <n v="14536.82"/>
    <m/>
    <x v="107"/>
    <n v="53"/>
    <s v="Completed"/>
  </r>
  <r>
    <s v="CMP18029"/>
    <x v="1"/>
    <s v="Sales"/>
    <x v="1"/>
    <s v="17/06/2024"/>
    <s v="18/11/2024"/>
    <x v="2"/>
    <s v="Jaipur"/>
    <s v="Business Owners"/>
    <s v="Mobile"/>
    <n v="198236"/>
    <n v="17620"/>
    <n v="8.89"/>
    <n v="5621"/>
    <n v="31.9"/>
    <n v="3891.7088323699436"/>
    <n v="26389.17"/>
    <x v="2495"/>
    <n v="2353"/>
    <s v="Active"/>
  </r>
  <r>
    <s v="CMP19714"/>
    <x v="1"/>
    <s v="Lead Gen"/>
    <x v="4"/>
    <s v="22/06/2024"/>
    <s v="15/11/2024"/>
    <x v="1"/>
    <s v="Chennai"/>
    <s v="Professionals"/>
    <s v="Tablet"/>
    <n v="21105"/>
    <n v="2298"/>
    <n v="10.89"/>
    <n v="120"/>
    <n v="5.22"/>
    <n v="11371.76"/>
    <n v="8955.7000000000007"/>
    <x v="2496"/>
    <n v="1"/>
    <s v="Paused"/>
  </r>
  <r>
    <s v="CMP18761"/>
    <x v="1"/>
    <s v="Lead Gen"/>
    <x v="0"/>
    <s v="2024-08-27"/>
    <s v="12-07-2024"/>
    <x v="2"/>
    <s v="Jaipur"/>
    <s v="Business Owners"/>
    <s v="Tablet"/>
    <n v="44380"/>
    <n v="6463"/>
    <n v="14.56"/>
    <n v="1386"/>
    <n v="21.45"/>
    <n v="11323.7"/>
    <n v="49455.82"/>
    <x v="2497"/>
    <n v="109"/>
    <s v="Completed"/>
  </r>
  <r>
    <s v="CMP10380"/>
    <x v="1"/>
    <s v="Awareness"/>
    <x v="3"/>
    <s v="2024-02-20"/>
    <s v="2024-12-23"/>
    <x v="3"/>
    <s v="Kolkata"/>
    <s v="Families"/>
    <s v="Tablet"/>
    <n v="102653"/>
    <n v="208"/>
    <n v="0.2"/>
    <n v="43"/>
    <n v="20.67"/>
    <n v="250"/>
    <n v="12690.3"/>
    <x v="2498"/>
    <n v="22"/>
    <s v="Completed"/>
  </r>
  <r>
    <s v="CMP12057"/>
    <x v="3"/>
    <s v="Lead Gen"/>
    <x v="3"/>
    <s v="07/07/2024"/>
    <s v="10/11/2024"/>
    <x v="1"/>
    <s v="Bengaluru"/>
    <s v="Business Owners"/>
    <s v="Desktop"/>
    <n v="9945"/>
    <n v="68"/>
    <n v="0.68"/>
    <n v="0"/>
    <n v="0"/>
    <n v="6423.16"/>
    <n v="6753.37"/>
    <x v="2499"/>
    <n v="0"/>
    <s v="Paused"/>
  </r>
  <r>
    <s v="CMP14203"/>
    <x v="4"/>
    <s v="Awareness"/>
    <x v="0"/>
    <s v="03-15-2024"/>
    <s v="2024-11-20"/>
    <x v="1"/>
    <s v="Chennai"/>
    <s v="Students"/>
    <s v="Desktop"/>
    <n v="70264"/>
    <n v="943"/>
    <n v="1.34"/>
    <n v="119"/>
    <n v="12.62"/>
    <n v="3830.4648972188602"/>
    <n v="13158.2"/>
    <x v="2500"/>
    <n v="63"/>
    <s v="Paused"/>
  </r>
  <r>
    <s v="CMP10771"/>
    <x v="1"/>
    <s v="Awareness"/>
    <x v="5"/>
    <s v="2024-06-11"/>
    <s v="12-07-2024"/>
    <x v="0"/>
    <s v="Mumbai"/>
    <s v="Students"/>
    <s v="Desktop"/>
    <n v="111844"/>
    <n v="9491"/>
    <n v="8.49"/>
    <n v="987"/>
    <n v="10.4"/>
    <n v="250"/>
    <n v="29629.14"/>
    <x v="2501"/>
    <n v="819"/>
    <s v="Completed"/>
  </r>
  <r>
    <s v="CMP17324"/>
    <x v="1"/>
    <s v="Awareness"/>
    <x v="5"/>
    <s v="2024-04-30"/>
    <s v="2024-11-25"/>
    <x v="2"/>
    <s v="Delhi"/>
    <s v="Families"/>
    <s v="Desktop"/>
    <n v="21279"/>
    <n v="1036"/>
    <n v="4.87"/>
    <n v="210"/>
    <n v="20.27"/>
    <n v="250"/>
    <n v="43578.46"/>
    <x v="2502"/>
    <n v="95"/>
    <s v="Completed"/>
  </r>
  <r>
    <s v="CMP11083"/>
    <x v="2"/>
    <s v="Lead Gen"/>
    <x v="3"/>
    <s v="13/02/2024"/>
    <s v="11-05-2024"/>
    <x v="2"/>
    <s v="Lucknow"/>
    <s v="Families"/>
    <s v="Tablet"/>
    <n v="153872"/>
    <n v="20037"/>
    <n v="13.02"/>
    <n v="5751"/>
    <n v="28.7"/>
    <n v="250"/>
    <n v="36698.99"/>
    <x v="2503"/>
    <n v="1048"/>
    <s v="Completed"/>
  </r>
  <r>
    <s v="CMP17537"/>
    <x v="0"/>
    <s v="Awareness"/>
    <x v="5"/>
    <s v="06-11-2024"/>
    <s v="2024-11-03"/>
    <x v="1"/>
    <s v="Bengaluru"/>
    <s v="Students"/>
    <s v="Tablet"/>
    <n v="123346"/>
    <n v="6045"/>
    <n v="4.9000000000000004"/>
    <n v="587"/>
    <n v="9.7100000000000009"/>
    <n v="8282.39"/>
    <n v="46042.99"/>
    <x v="2504"/>
    <n v="511"/>
    <s v="Active"/>
  </r>
  <r>
    <s v="CMP14825"/>
    <x v="1"/>
    <s v="Retargeting"/>
    <x v="5"/>
    <s v="04-10-2024"/>
    <s v="12-07-2024"/>
    <x v="2"/>
    <s v="Jaipur"/>
    <s v="Families"/>
    <s v="Desktop"/>
    <n v="64037"/>
    <n v="4154"/>
    <n v="6.49"/>
    <n v="884"/>
    <n v="21.28"/>
    <n v="250"/>
    <n v="9955.92"/>
    <x v="2505"/>
    <n v="450"/>
    <s v="Active"/>
  </r>
  <r>
    <s v="CMP14987"/>
    <x v="3"/>
    <s v="Retargeting"/>
    <x v="2"/>
    <s v="08-09-2024"/>
    <s v="11-22-2024"/>
    <x v="1"/>
    <s v="Bengaluru"/>
    <s v="Professionals"/>
    <s v="Mobile"/>
    <n v="23105"/>
    <n v="1261"/>
    <n v="5.46"/>
    <n v="222"/>
    <n v="17.61"/>
    <n v="3982.6304252733912"/>
    <n v="49025.93"/>
    <x v="2506"/>
    <n v="155"/>
    <s v="Completed"/>
  </r>
  <r>
    <s v="CMP19698"/>
    <x v="2"/>
    <s v="Sales"/>
    <x v="0"/>
    <s v="13/04/2024"/>
    <s v="14/11/2024"/>
    <x v="2"/>
    <s v="Lucknow"/>
    <s v="Business Owners"/>
    <s v="Tablet"/>
    <n v="116751"/>
    <n v="7324"/>
    <n v="6.27"/>
    <n v="2013"/>
    <n v="27.48"/>
    <n v="14844.72"/>
    <n v="34436.81"/>
    <x v="2507"/>
    <n v="1887"/>
    <s v="Completed"/>
  </r>
  <r>
    <s v="CMP17683"/>
    <x v="0"/>
    <s v="Retargeting"/>
    <x v="3"/>
    <s v="06-16-2024"/>
    <s v="02/11/2024"/>
    <x v="2"/>
    <s v="Jaipur"/>
    <s v="Professionals"/>
    <s v="Tablet"/>
    <n v="116759"/>
    <n v="16825"/>
    <n v="14.41"/>
    <n v="2652"/>
    <n v="15.76"/>
    <n v="3988.1535696969677"/>
    <n v="7888.78"/>
    <x v="2508"/>
    <n v="291"/>
    <s v="Active"/>
  </r>
  <r>
    <s v="CMP18267"/>
    <x v="0"/>
    <s v="Lead Gen"/>
    <x v="3"/>
    <s v="2024-06-16"/>
    <s v="08/12/2024"/>
    <x v="2"/>
    <s v="Lucknow"/>
    <s v="Students"/>
    <s v="Desktop"/>
    <n v="130591"/>
    <n v="8667"/>
    <n v="6.64"/>
    <n v="1882"/>
    <n v="21.71"/>
    <n v="3988.1535696969677"/>
    <n v="21807.51"/>
    <x v="2509"/>
    <n v="1755"/>
    <s v="Active"/>
  </r>
  <r>
    <s v="CMP19405"/>
    <x v="4"/>
    <s v="Retargeting"/>
    <x v="1"/>
    <s v="24/07/2024"/>
    <s v="24/12/2024"/>
    <x v="1"/>
    <s v="Chennai"/>
    <s v="Professionals"/>
    <s v="Tablet"/>
    <n v="189687"/>
    <n v="14387"/>
    <n v="7.58"/>
    <n v="1495"/>
    <n v="10.39"/>
    <n v="250"/>
    <n v="24985.040000000001"/>
    <x v="2510"/>
    <n v="148"/>
    <s v="Paused"/>
  </r>
  <r>
    <s v="CMP11089"/>
    <x v="4"/>
    <s v="Awareness"/>
    <x v="3"/>
    <s v="07-19-2024"/>
    <s v="11-18-2024"/>
    <x v="2"/>
    <s v="Lucknow"/>
    <s v="Families"/>
    <s v="Tablet"/>
    <n v="23146"/>
    <n v="195"/>
    <n v="0.84"/>
    <n v="28"/>
    <n v="14.36"/>
    <n v="3988.1535696969677"/>
    <n v="6812.66"/>
    <x v="2511"/>
    <n v="10"/>
    <s v="Completed"/>
  </r>
  <r>
    <s v="CMP12502"/>
    <x v="4"/>
    <s v="Awareness"/>
    <x v="3"/>
    <s v="07-29-2024"/>
    <s v="2024-12-25"/>
    <x v="1"/>
    <s v="Bengaluru"/>
    <s v="Students"/>
    <s v="Desktop"/>
    <n v="154422"/>
    <n v="2901"/>
    <n v="1.88"/>
    <n v="918"/>
    <n v="31.64"/>
    <n v="250"/>
    <n v="43232.58"/>
    <x v="2512"/>
    <n v="669"/>
    <s v="Active"/>
  </r>
  <r>
    <s v="CMP16015"/>
    <x v="0"/>
    <s v="Lead Gen"/>
    <x v="0"/>
    <s v="19/02/2024"/>
    <s v="2024-11-28"/>
    <x v="2"/>
    <s v="Delhi"/>
    <s v="Families"/>
    <s v="Desktop"/>
    <n v="182057"/>
    <n v="23086"/>
    <n v="12.68"/>
    <n v="4372"/>
    <n v="18.940000000000001"/>
    <n v="3830.4648972188602"/>
    <n v="38328.57"/>
    <x v="2513"/>
    <n v="2839"/>
    <s v="Paused"/>
  </r>
  <r>
    <s v="CMP17061"/>
    <x v="1"/>
    <s v="Retargeting"/>
    <x v="2"/>
    <s v="05-26-2024"/>
    <s v="2024-11-05"/>
    <x v="0"/>
    <s v="Pune"/>
    <s v="Business Owners"/>
    <s v="Desktop"/>
    <n v="89018"/>
    <n v="8978"/>
    <n v="10.09"/>
    <n v="471"/>
    <n v="5.25"/>
    <n v="3982.6304252733912"/>
    <n v="18159.169999999998"/>
    <x v="2514"/>
    <n v="292"/>
    <s v="Completed"/>
  </r>
  <r>
    <s v="CMP15109"/>
    <x v="1"/>
    <s v="Sales"/>
    <x v="5"/>
    <s v="23/02/2024"/>
    <s v="10-31-2024"/>
    <x v="0"/>
    <s v="Ahmedabad"/>
    <s v="Business Owners"/>
    <s v="Tablet"/>
    <n v="172137"/>
    <n v="23426"/>
    <n v="13.61"/>
    <n v="5256"/>
    <n v="22.44"/>
    <n v="9353.6200000000008"/>
    <n v="49195.1"/>
    <x v="2515"/>
    <n v="279"/>
    <s v="Paused"/>
  </r>
  <r>
    <s v="CMP11193"/>
    <x v="2"/>
    <s v="Retargeting"/>
    <x v="3"/>
    <s v="2024-04-27"/>
    <s v="25/12/2024"/>
    <x v="0"/>
    <s v="Mumbai"/>
    <s v="Families"/>
    <s v="Tablet"/>
    <n v="2670"/>
    <n v="181"/>
    <n v="6.78"/>
    <n v="42"/>
    <n v="23.2"/>
    <n v="250"/>
    <n v="44189.79"/>
    <x v="2516"/>
    <n v="29"/>
    <s v="Active"/>
  </r>
  <r>
    <s v="CMP16873"/>
    <x v="2"/>
    <s v="Awareness"/>
    <x v="0"/>
    <s v="03/02/2024"/>
    <s v="12-01-2024"/>
    <x v="3"/>
    <s v="Kolkata"/>
    <s v="Families"/>
    <s v="Tablet"/>
    <n v="46820"/>
    <n v="2427"/>
    <n v="5.18"/>
    <n v="266"/>
    <n v="10.96"/>
    <n v="14214.26"/>
    <n v="45487.22"/>
    <x v="2517"/>
    <n v="264"/>
    <s v="Paused"/>
  </r>
  <r>
    <s v="CMP13180"/>
    <x v="1"/>
    <s v="Awareness"/>
    <x v="3"/>
    <s v="23/04/2024"/>
    <s v="14/12/2024"/>
    <x v="1"/>
    <s v="Chennai"/>
    <s v="Business Owners"/>
    <s v="Mobile"/>
    <n v="106850"/>
    <n v="14530"/>
    <n v="13.6"/>
    <n v="2923"/>
    <n v="20.12"/>
    <n v="250"/>
    <n v="4248.33"/>
    <x v="2518"/>
    <n v="2551"/>
    <s v="Active"/>
  </r>
  <r>
    <s v="CMP11313"/>
    <x v="0"/>
    <s v="Sales"/>
    <x v="3"/>
    <s v="2024-09-21"/>
    <s v="09/11/2024"/>
    <x v="1"/>
    <s v="Bengaluru"/>
    <s v="Students"/>
    <s v="Mobile"/>
    <n v="120189"/>
    <n v="5935"/>
    <n v="4.9400000000000004"/>
    <n v="1729"/>
    <n v="29.13"/>
    <n v="3988.1535696969677"/>
    <n v="24203.71"/>
    <x v="2519"/>
    <n v="315"/>
    <s v="Paused"/>
  </r>
  <r>
    <s v="CMP13071"/>
    <x v="1"/>
    <s v="Sales"/>
    <x v="5"/>
    <s v="2024-01-10"/>
    <s v="2024-11-11"/>
    <x v="0"/>
    <s v="Ahmedabad"/>
    <s v="Students"/>
    <s v="Tablet"/>
    <n v="12491"/>
    <n v="1534"/>
    <n v="12.28"/>
    <n v="493"/>
    <n v="32.14"/>
    <n v="250"/>
    <n v="28674.99"/>
    <x v="2520"/>
    <n v="319"/>
    <s v="Active"/>
  </r>
  <r>
    <s v="CMP11234"/>
    <x v="1"/>
    <s v="Retargeting"/>
    <x v="1"/>
    <s v="11/08/2024"/>
    <s v="2024-12-15"/>
    <x v="2"/>
    <s v="Jaipur"/>
    <s v="Families"/>
    <s v="Mobile"/>
    <n v="139487"/>
    <n v="1453"/>
    <n v="1.04"/>
    <n v="305"/>
    <n v="20.99"/>
    <n v="3891.7088323699436"/>
    <n v="8559.52"/>
    <x v="2521"/>
    <n v="233"/>
    <s v="Active"/>
  </r>
  <r>
    <s v="CMP14739"/>
    <x v="1"/>
    <s v="Retargeting"/>
    <x v="0"/>
    <s v="22/03/2024"/>
    <s v="26/12/2024"/>
    <x v="0"/>
    <s v="Ahmedabad"/>
    <s v="Business Owners"/>
    <s v="Tablet"/>
    <n v="10886"/>
    <n v="877"/>
    <n v="8.06"/>
    <n v="48"/>
    <n v="5.47"/>
    <n v="6964.98"/>
    <n v="35873.85"/>
    <x v="2522"/>
    <n v="11"/>
    <s v="Paused"/>
  </r>
  <r>
    <s v="CMP18637"/>
    <x v="1"/>
    <s v="Sales"/>
    <x v="5"/>
    <s v="05-09-2024"/>
    <s v="28/10/2024"/>
    <x v="0"/>
    <s v="Pune"/>
    <s v="Professionals"/>
    <s v="Tablet"/>
    <n v="40096"/>
    <n v="1690"/>
    <n v="4.21"/>
    <n v="491"/>
    <n v="29.05"/>
    <n v="3817.8497265160554"/>
    <n v="30473.54"/>
    <x v="2523"/>
    <n v="147"/>
    <s v="Completed"/>
  </r>
  <r>
    <s v="CMP15995"/>
    <x v="4"/>
    <s v="Sales"/>
    <x v="2"/>
    <s v="05-21-2024"/>
    <s v="11-13-2024"/>
    <x v="0"/>
    <s v="Pune"/>
    <s v="Business Owners"/>
    <s v="Tablet"/>
    <n v="108296"/>
    <n v="14918"/>
    <n v="13.78"/>
    <n v="1419"/>
    <n v="9.51"/>
    <n v="14214.76"/>
    <n v="27644.71"/>
    <x v="2524"/>
    <n v="703"/>
    <s v="Paused"/>
  </r>
  <r>
    <s v="CMP16319"/>
    <x v="3"/>
    <s v="Retargeting"/>
    <x v="5"/>
    <s v="31/08/2024"/>
    <s v="11-27-2024"/>
    <x v="0"/>
    <s v="Mumbai"/>
    <s v="Students"/>
    <s v="Desktop"/>
    <n v="185029"/>
    <n v="16959"/>
    <n v="9.17"/>
    <n v="1050"/>
    <n v="6.19"/>
    <n v="3817.8497265160554"/>
    <n v="34775.46"/>
    <x v="2525"/>
    <n v="1025"/>
    <s v="Completed"/>
  </r>
  <r>
    <s v="CMP14775"/>
    <x v="2"/>
    <s v="Awareness"/>
    <x v="5"/>
    <s v="16/10/2024"/>
    <s v="11-17-2024"/>
    <x v="2"/>
    <s v="Jaipur"/>
    <s v="Business Owners"/>
    <s v="Desktop"/>
    <n v="90928"/>
    <n v="10139"/>
    <n v="11.15"/>
    <n v="347"/>
    <n v="3.42"/>
    <n v="3817.8497265160554"/>
    <n v="22665.1"/>
    <x v="2526"/>
    <n v="149"/>
    <s v="Paused"/>
  </r>
  <r>
    <s v="CMP15485"/>
    <x v="0"/>
    <s v="Retargeting"/>
    <x v="3"/>
    <s v="09-29-2024"/>
    <s v="30/10/2024"/>
    <x v="3"/>
    <s v="Kolkata"/>
    <s v="Professionals"/>
    <s v="Mobile"/>
    <n v="76554"/>
    <n v="9032"/>
    <n v="11.8"/>
    <n v="2044"/>
    <n v="22.63"/>
    <n v="14478.31"/>
    <n v="23671.49"/>
    <x v="2527"/>
    <n v="1161"/>
    <s v="Completed"/>
  </r>
  <r>
    <s v="CMP10023"/>
    <x v="2"/>
    <s v="Retargeting"/>
    <x v="1"/>
    <s v="2024-03-29"/>
    <s v="11-07-2024"/>
    <x v="3"/>
    <s v="Kolkata"/>
    <s v="Professionals"/>
    <s v="Tablet"/>
    <n v="150264"/>
    <n v="19862"/>
    <n v="13.22"/>
    <n v="80"/>
    <n v="0.4"/>
    <n v="250"/>
    <n v="33581.79"/>
    <x v="2528"/>
    <n v="19"/>
    <s v="Completed"/>
  </r>
  <r>
    <s v="CMP10923"/>
    <x v="1"/>
    <s v="Awareness"/>
    <x v="0"/>
    <s v="03-20-2024"/>
    <s v="29/11/2024"/>
    <x v="0"/>
    <s v="Ahmedabad"/>
    <s v="Business Owners"/>
    <s v="Tablet"/>
    <n v="152161"/>
    <n v="5510"/>
    <n v="3.62"/>
    <n v="1574"/>
    <n v="28.57"/>
    <n v="3207.51"/>
    <n v="29367.59"/>
    <x v="2529"/>
    <n v="1330"/>
    <s v="Paused"/>
  </r>
  <r>
    <s v="CMP14287"/>
    <x v="1"/>
    <s v="Lead Gen"/>
    <x v="0"/>
    <s v="10-13-2024"/>
    <s v="2024-11-10"/>
    <x v="3"/>
    <s v="Kolkata"/>
    <s v="Business Owners"/>
    <s v="Tablet"/>
    <n v="127794"/>
    <n v="16373"/>
    <n v="12.81"/>
    <n v="2184"/>
    <n v="13.34"/>
    <n v="250"/>
    <n v="24529.69"/>
    <x v="2530"/>
    <n v="1018"/>
    <s v="Paused"/>
  </r>
  <r>
    <s v="CMP19753"/>
    <x v="1"/>
    <s v="Lead Gen"/>
    <x v="5"/>
    <s v="2024-06-02"/>
    <s v="12-31-2024"/>
    <x v="0"/>
    <s v="Pune"/>
    <s v="Professionals"/>
    <s v="Mobile"/>
    <n v="157086"/>
    <n v="17550"/>
    <n v="11.17"/>
    <n v="1397"/>
    <n v="7.96"/>
    <n v="2688.4"/>
    <n v="47623.22"/>
    <x v="2531"/>
    <n v="477"/>
    <s v="Completed"/>
  </r>
  <r>
    <s v="CMP12398"/>
    <x v="4"/>
    <s v="Lead Gen"/>
    <x v="2"/>
    <s v="03/09/2024"/>
    <s v="04/11/2024"/>
    <x v="2"/>
    <s v="Lucknow"/>
    <s v="Students"/>
    <s v="Desktop"/>
    <n v="101114"/>
    <n v="8889"/>
    <n v="8.7899999999999991"/>
    <n v="2145"/>
    <n v="24.13"/>
    <n v="12611.89"/>
    <m/>
    <x v="107"/>
    <n v="899"/>
    <s v="Completed"/>
  </r>
  <r>
    <s v="CMP17199"/>
    <x v="2"/>
    <s v="Awareness"/>
    <x v="2"/>
    <s v="29/09/2024"/>
    <s v="07/12/2024"/>
    <x v="1"/>
    <s v="Chennai"/>
    <s v="Professionals"/>
    <s v="Tablet"/>
    <n v="69273"/>
    <n v="5766"/>
    <n v="8.32"/>
    <n v="995"/>
    <n v="17.260000000000002"/>
    <n v="1225.26"/>
    <n v="2486.4499999999998"/>
    <x v="2532"/>
    <n v="555"/>
    <s v="Active"/>
  </r>
  <r>
    <s v="CMP16145"/>
    <x v="2"/>
    <s v="Lead Gen"/>
    <x v="5"/>
    <s v="2024-08-05"/>
    <s v="14/11/2024"/>
    <x v="3"/>
    <s v="Kolkata"/>
    <s v="Students"/>
    <s v="Mobile"/>
    <n v="7529"/>
    <n v="262"/>
    <n v="3.48"/>
    <n v="73"/>
    <n v="27.86"/>
    <n v="14797.86"/>
    <n v="39164.5"/>
    <x v="2533"/>
    <n v="68"/>
    <s v="Paused"/>
  </r>
  <r>
    <s v="CMP13395"/>
    <x v="4"/>
    <s v="Lead Gen"/>
    <x v="2"/>
    <s v="05-17-2024"/>
    <s v="2024-12-21"/>
    <x v="0"/>
    <s v="Ahmedabad"/>
    <s v="Families"/>
    <s v="Tablet"/>
    <n v="153807"/>
    <n v="7338"/>
    <n v="4.7699999999999996"/>
    <n v="2430"/>
    <n v="33.119999999999997"/>
    <n v="250"/>
    <n v="1945.48"/>
    <x v="2534"/>
    <n v="2288"/>
    <s v="Paused"/>
  </r>
  <r>
    <s v="CMP10104"/>
    <x v="1"/>
    <s v="Sales"/>
    <x v="2"/>
    <s v="14/02/2024"/>
    <s v="02/12/2024"/>
    <x v="1"/>
    <s v="Bengaluru"/>
    <s v="Business Owners"/>
    <s v="Desktop"/>
    <n v="168398"/>
    <n v="23033"/>
    <n v="13.68"/>
    <n v="4076"/>
    <n v="17.7"/>
    <n v="3982.6304252733912"/>
    <n v="22908.7"/>
    <x v="2535"/>
    <n v="2199"/>
    <s v="Completed"/>
  </r>
  <r>
    <s v="CMP18005"/>
    <x v="4"/>
    <s v="Awareness"/>
    <x v="1"/>
    <s v="07/06/2024"/>
    <s v="19/11/2024"/>
    <x v="1"/>
    <s v="Chennai"/>
    <s v="Professionals"/>
    <s v="Desktop"/>
    <n v="117184"/>
    <n v="3683"/>
    <n v="3.14"/>
    <n v="959"/>
    <n v="26.04"/>
    <n v="5135.87"/>
    <n v="35262.39"/>
    <x v="2536"/>
    <n v="416"/>
    <s v="Completed"/>
  </r>
  <r>
    <s v="CMP10741"/>
    <x v="1"/>
    <s v="Awareness"/>
    <x v="4"/>
    <s v="09-04-2024"/>
    <s v="05/11/2024"/>
    <x v="2"/>
    <s v="Lucknow"/>
    <s v="Students"/>
    <s v="Mobile"/>
    <n v="196510"/>
    <n v="15036"/>
    <n v="7.65"/>
    <n v="2836"/>
    <n v="18.86"/>
    <n v="250"/>
    <n v="13385.2"/>
    <x v="2537"/>
    <n v="97"/>
    <s v="Paused"/>
  </r>
  <r>
    <s v="CMP11375"/>
    <x v="0"/>
    <s v="Sales"/>
    <x v="3"/>
    <s v="2024-07-23"/>
    <s v="04/11/2024"/>
    <x v="2"/>
    <s v="Jaipur"/>
    <s v="Students"/>
    <s v="Tablet"/>
    <n v="35182"/>
    <n v="4779"/>
    <n v="13.58"/>
    <n v="1349"/>
    <n v="28.23"/>
    <n v="3988.1535696969677"/>
    <n v="17350.36"/>
    <x v="2538"/>
    <n v="827"/>
    <s v="Active"/>
  </r>
  <r>
    <s v="CMP18277"/>
    <x v="0"/>
    <s v="Lead Gen"/>
    <x v="0"/>
    <s v="10-15-2024"/>
    <s v="2024-12-13"/>
    <x v="1"/>
    <s v="Chennai"/>
    <s v="Families"/>
    <s v="Tablet"/>
    <n v="157561"/>
    <n v="4115"/>
    <n v="2.61"/>
    <n v="520"/>
    <n v="12.64"/>
    <n v="250"/>
    <n v="32131.67"/>
    <x v="2539"/>
    <n v="400"/>
    <s v="Completed"/>
  </r>
  <r>
    <s v="CMP12354"/>
    <x v="0"/>
    <s v="Lead Gen"/>
    <x v="0"/>
    <s v="2024-07-07"/>
    <s v="2024-11-18"/>
    <x v="2"/>
    <s v="Delhi"/>
    <s v="Professionals"/>
    <s v="Desktop"/>
    <n v="169549"/>
    <n v="20360"/>
    <n v="12.01"/>
    <n v="5642"/>
    <n v="27.71"/>
    <n v="10414.780000000001"/>
    <n v="31022.66"/>
    <x v="2540"/>
    <n v="657"/>
    <s v="Completed"/>
  </r>
  <r>
    <s v="CMP19140"/>
    <x v="2"/>
    <s v="Sales"/>
    <x v="2"/>
    <s v="08-27-2024"/>
    <s v="11-21-2024"/>
    <x v="2"/>
    <s v="Lucknow"/>
    <s v="Professionals"/>
    <s v="Mobile"/>
    <n v="23098"/>
    <n v="1467"/>
    <n v="6.35"/>
    <n v="475"/>
    <n v="32.380000000000003"/>
    <n v="3982.6304252733912"/>
    <n v="48782.8"/>
    <x v="2541"/>
    <n v="309"/>
    <s v="Active"/>
  </r>
  <r>
    <s v="CMP18777"/>
    <x v="4"/>
    <s v="Lead Gen"/>
    <x v="5"/>
    <s v="04/05/2024"/>
    <s v="2024-11-02"/>
    <x v="2"/>
    <s v="Lucknow"/>
    <s v="Business Owners"/>
    <s v="Tablet"/>
    <n v="105663"/>
    <n v="513"/>
    <n v="0.49"/>
    <n v="21"/>
    <n v="4.09"/>
    <n v="12032.86"/>
    <n v="31946.71"/>
    <x v="2542"/>
    <n v="8"/>
    <s v="Active"/>
  </r>
  <r>
    <s v="CMP18642"/>
    <x v="2"/>
    <s v="Lead Gen"/>
    <x v="1"/>
    <s v="10-03-2024"/>
    <s v="12/11/2024"/>
    <x v="0"/>
    <s v="Ahmedabad"/>
    <s v="Families"/>
    <s v="Mobile"/>
    <n v="131458"/>
    <n v="18301"/>
    <n v="13.92"/>
    <n v="3118"/>
    <n v="17.04"/>
    <n v="250"/>
    <n v="9403.75"/>
    <x v="2543"/>
    <n v="156"/>
    <s v="Paused"/>
  </r>
  <r>
    <s v="CMP19483"/>
    <x v="4"/>
    <s v="Lead Gen"/>
    <x v="0"/>
    <s v="2024-01-21"/>
    <s v="01/12/2024"/>
    <x v="1"/>
    <s v="Bengaluru"/>
    <s v="Families"/>
    <s v="Tablet"/>
    <n v="151240"/>
    <n v="19933"/>
    <n v="13.18"/>
    <n v="3775"/>
    <n v="18.940000000000001"/>
    <n v="576.72"/>
    <n v="3911.39"/>
    <x v="2544"/>
    <n v="3597"/>
    <s v="Active"/>
  </r>
  <r>
    <s v="CMP11162"/>
    <x v="0"/>
    <s v="Awareness"/>
    <x v="4"/>
    <s v="17/01/2024"/>
    <s v="09/12/2024"/>
    <x v="2"/>
    <s v="Lucknow"/>
    <s v="Business Owners"/>
    <s v="Desktop"/>
    <n v="152071"/>
    <n v="177"/>
    <n v="0.12"/>
    <n v="57"/>
    <n v="32.200000000000003"/>
    <n v="8625.5300000000007"/>
    <n v="37257.699999999997"/>
    <x v="2545"/>
    <n v="24"/>
    <s v="Paused"/>
  </r>
  <r>
    <s v="CMP12479"/>
    <x v="1"/>
    <s v="Sales"/>
    <x v="1"/>
    <s v="2024-02-07"/>
    <s v="05/11/2024"/>
    <x v="2"/>
    <s v="Delhi"/>
    <s v="Families"/>
    <s v="Tablet"/>
    <n v="117033"/>
    <n v="16846"/>
    <n v="14.39"/>
    <n v="2114"/>
    <n v="12.55"/>
    <n v="250"/>
    <n v="28093.25"/>
    <x v="2546"/>
    <n v="517"/>
    <s v="Active"/>
  </r>
  <r>
    <s v="CMP10378"/>
    <x v="2"/>
    <s v="Retargeting"/>
    <x v="4"/>
    <s v="01-26-2024"/>
    <s v="28/10/2024"/>
    <x v="2"/>
    <s v="Delhi"/>
    <s v="Students"/>
    <s v="Tablet"/>
    <n v="15653"/>
    <n v="1968"/>
    <n v="12.57"/>
    <n v="524"/>
    <n v="26.63"/>
    <n v="4021.4266195524165"/>
    <n v="45334.97"/>
    <x v="2547"/>
    <n v="15"/>
    <s v="Active"/>
  </r>
  <r>
    <s v="CMP11129"/>
    <x v="1"/>
    <s v="Awareness"/>
    <x v="0"/>
    <s v="06-25-2024"/>
    <s v="21/11/2024"/>
    <x v="2"/>
    <s v="Lucknow"/>
    <s v="Families"/>
    <s v="Mobile"/>
    <n v="59814"/>
    <n v="8276"/>
    <n v="13.84"/>
    <n v="1927"/>
    <n v="23.28"/>
    <n v="250"/>
    <n v="48303.61"/>
    <x v="2548"/>
    <n v="33"/>
    <s v="Paused"/>
  </r>
  <r>
    <s v="CMP14212"/>
    <x v="1"/>
    <s v="Sales"/>
    <x v="3"/>
    <s v="02-13-2024"/>
    <s v="03/11/2024"/>
    <x v="2"/>
    <s v="Jaipur"/>
    <s v="Professionals"/>
    <s v="Mobile"/>
    <n v="55152"/>
    <n v="4283"/>
    <n v="7.77"/>
    <n v="254"/>
    <n v="5.93"/>
    <n v="250"/>
    <n v="22891.84"/>
    <x v="2549"/>
    <n v="140"/>
    <s v="Active"/>
  </r>
  <r>
    <s v="CMP14097"/>
    <x v="1"/>
    <s v="Lead Gen"/>
    <x v="2"/>
    <s v="2024-05-11"/>
    <s v="12-29-2024"/>
    <x v="2"/>
    <s v="Lucknow"/>
    <s v="Students"/>
    <s v="Mobile"/>
    <n v="95779"/>
    <n v="14313"/>
    <n v="14.94"/>
    <n v="3522"/>
    <n v="24.61"/>
    <n v="250"/>
    <n v="13824.02"/>
    <x v="2550"/>
    <n v="1316"/>
    <s v="Paused"/>
  </r>
  <r>
    <s v="CMP13312"/>
    <x v="1"/>
    <s v="Retargeting"/>
    <x v="4"/>
    <s v="07-04-2024"/>
    <s v="2024-12-17"/>
    <x v="2"/>
    <s v="Delhi"/>
    <s v="Business Owners"/>
    <s v="Mobile"/>
    <n v="49147"/>
    <n v="3441"/>
    <n v="7"/>
    <n v="454"/>
    <n v="13.19"/>
    <n v="250"/>
    <n v="17215.78"/>
    <x v="2551"/>
    <n v="319"/>
    <s v="Paused"/>
  </r>
  <r>
    <s v="CMP14169"/>
    <x v="1"/>
    <s v="Awareness"/>
    <x v="0"/>
    <s v="09-09-2024"/>
    <s v="11-07-2024"/>
    <x v="2"/>
    <s v="Jaipur"/>
    <s v="Professionals"/>
    <s v="Mobile"/>
    <n v="16224"/>
    <n v="713"/>
    <n v="4.3899999999999997"/>
    <n v="9"/>
    <n v="1.26"/>
    <n v="250"/>
    <n v="47628.63"/>
    <x v="2552"/>
    <n v="0"/>
    <s v="Completed"/>
  </r>
  <r>
    <s v="CMP18023"/>
    <x v="0"/>
    <s v="Lead Gen"/>
    <x v="3"/>
    <s v="2024-07-12"/>
    <s v="02/12/2024"/>
    <x v="2"/>
    <s v="Jaipur"/>
    <s v="Professionals"/>
    <s v="Desktop"/>
    <n v="136769"/>
    <n v="3873"/>
    <n v="2.83"/>
    <n v="827"/>
    <n v="21.35"/>
    <n v="940.52"/>
    <n v="13686.9"/>
    <x v="2553"/>
    <n v="316"/>
    <s v="Completed"/>
  </r>
  <r>
    <s v="CMP17337"/>
    <x v="1"/>
    <s v="Awareness"/>
    <x v="2"/>
    <s v="11/07/2024"/>
    <s v="2024-11-17"/>
    <x v="0"/>
    <s v="Pune"/>
    <s v="Students"/>
    <s v="Mobile"/>
    <n v="104634"/>
    <n v="7037"/>
    <n v="6.73"/>
    <n v="378"/>
    <n v="5.37"/>
    <n v="250"/>
    <n v="35593.94"/>
    <x v="2554"/>
    <n v="20"/>
    <s v="Completed"/>
  </r>
  <r>
    <s v="CMP17416"/>
    <x v="3"/>
    <s v="Sales"/>
    <x v="4"/>
    <s v="2024-03-16"/>
    <s v="28/11/2024"/>
    <x v="0"/>
    <s v="Mumbai"/>
    <s v="Families"/>
    <s v="Tablet"/>
    <n v="101548"/>
    <n v="11268"/>
    <n v="11.1"/>
    <n v="2117"/>
    <n v="18.79"/>
    <n v="13420.88"/>
    <n v="12487.66"/>
    <x v="2555"/>
    <n v="1123"/>
    <s v="Active"/>
  </r>
  <r>
    <s v="CMP14040"/>
    <x v="3"/>
    <s v="Lead Gen"/>
    <x v="3"/>
    <s v="14/09/2024"/>
    <s v="2024-12-08"/>
    <x v="2"/>
    <s v="Jaipur"/>
    <s v="Professionals"/>
    <s v="Tablet"/>
    <n v="191380"/>
    <n v="13284"/>
    <n v="6.94"/>
    <n v="1477"/>
    <n v="11.12"/>
    <n v="3988.1535696969677"/>
    <n v="15519.56"/>
    <x v="2556"/>
    <n v="268"/>
    <s v="Completed"/>
  </r>
  <r>
    <s v="CMP16643"/>
    <x v="2"/>
    <s v="Sales"/>
    <x v="1"/>
    <s v="22/09/2024"/>
    <s v="27/11/2024"/>
    <x v="1"/>
    <s v="Bengaluru"/>
    <s v="Students"/>
    <s v="Desktop"/>
    <n v="22137"/>
    <n v="1659"/>
    <n v="7.49"/>
    <n v="155"/>
    <n v="9.34"/>
    <n v="1062.1500000000001"/>
    <n v="44987.33"/>
    <x v="2557"/>
    <n v="30"/>
    <s v="Active"/>
  </r>
  <r>
    <s v="CMP10129"/>
    <x v="3"/>
    <s v="Sales"/>
    <x v="1"/>
    <s v="10/07/2024"/>
    <s v="10-29-2024"/>
    <x v="2"/>
    <s v="Delhi"/>
    <s v="Professionals"/>
    <s v="Desktop"/>
    <n v="18744"/>
    <n v="1306"/>
    <n v="6.97"/>
    <n v="123"/>
    <n v="9.42"/>
    <n v="3891.7088323699436"/>
    <n v="6291.1"/>
    <x v="2558"/>
    <n v="31"/>
    <s v="Paused"/>
  </r>
  <r>
    <s v="CMP13929"/>
    <x v="1"/>
    <s v="Retargeting"/>
    <x v="5"/>
    <s v="29/05/2024"/>
    <s v="12-10-2024"/>
    <x v="2"/>
    <s v="Jaipur"/>
    <s v="Professionals"/>
    <s v="Desktop"/>
    <n v="27017"/>
    <n v="2060"/>
    <n v="7.62"/>
    <n v="489"/>
    <n v="23.74"/>
    <n v="4483.13"/>
    <n v="23841.919999999998"/>
    <x v="2559"/>
    <n v="212"/>
    <s v="Paused"/>
  </r>
  <r>
    <s v="CMP12240"/>
    <x v="3"/>
    <s v="Sales"/>
    <x v="5"/>
    <s v="02-23-2024"/>
    <s v="28/10/2024"/>
    <x v="1"/>
    <s v="Chennai"/>
    <s v="Families"/>
    <s v="Mobile"/>
    <n v="18496"/>
    <n v="1001"/>
    <n v="5.41"/>
    <n v="317"/>
    <n v="31.67"/>
    <n v="7588.6"/>
    <m/>
    <x v="107"/>
    <n v="28"/>
    <s v="Paused"/>
  </r>
  <r>
    <s v="CMP17633"/>
    <x v="2"/>
    <s v="Sales"/>
    <x v="2"/>
    <s v="08-07-2024"/>
    <s v="2024-11-27"/>
    <x v="1"/>
    <s v="Chennai"/>
    <s v="Students"/>
    <s v="Mobile"/>
    <n v="86170"/>
    <n v="9088"/>
    <n v="10.55"/>
    <n v="2868"/>
    <n v="31.56"/>
    <n v="3982.6304252733912"/>
    <n v="41836.68"/>
    <x v="2560"/>
    <n v="244"/>
    <s v="Completed"/>
  </r>
  <r>
    <s v="CMP10571"/>
    <x v="1"/>
    <s v="Lead Gen"/>
    <x v="0"/>
    <s v="06-18-2024"/>
    <s v="29/10/2024"/>
    <x v="0"/>
    <s v="Pune"/>
    <s v="Families"/>
    <s v="Desktop"/>
    <n v="142421"/>
    <n v="2002"/>
    <n v="1.41"/>
    <n v="389"/>
    <n v="19.43"/>
    <n v="3830.4648972188602"/>
    <n v="49621.32"/>
    <x v="2561"/>
    <n v="158"/>
    <s v="Active"/>
  </r>
  <r>
    <s v="CMP14139"/>
    <x v="1"/>
    <s v="Retargeting"/>
    <x v="4"/>
    <s v="08-11-2024"/>
    <s v="08/12/2024"/>
    <x v="1"/>
    <s v="Chennai"/>
    <s v="Families"/>
    <s v="Desktop"/>
    <n v="66654"/>
    <n v="4716"/>
    <n v="7.08"/>
    <n v="1174"/>
    <n v="24.89"/>
    <n v="250"/>
    <m/>
    <x v="107"/>
    <n v="188"/>
    <s v="Active"/>
  </r>
  <r>
    <s v="CMP17708"/>
    <x v="3"/>
    <s v="Sales"/>
    <x v="5"/>
    <s v="2024-01-20"/>
    <s v="29/12/2024"/>
    <x v="2"/>
    <s v="Delhi"/>
    <s v="Families"/>
    <s v="Desktop"/>
    <n v="13011"/>
    <n v="1713"/>
    <n v="13.17"/>
    <n v="117"/>
    <n v="6.83"/>
    <n v="4366.45"/>
    <n v="16511.900000000001"/>
    <x v="2562"/>
    <n v="93"/>
    <s v="Active"/>
  </r>
  <r>
    <s v="CMP15523"/>
    <x v="4"/>
    <s v="Awareness"/>
    <x v="0"/>
    <s v="2024-01-15"/>
    <s v="29/10/2024"/>
    <x v="0"/>
    <s v="Mumbai"/>
    <s v="Families"/>
    <s v="Desktop"/>
    <n v="162366"/>
    <n v="8773"/>
    <n v="5.4"/>
    <n v="1663"/>
    <n v="18.96"/>
    <n v="3830.4648972188602"/>
    <n v="38663.08"/>
    <x v="2563"/>
    <n v="1284"/>
    <s v="Active"/>
  </r>
  <r>
    <s v="CMP10413"/>
    <x v="2"/>
    <s v="Retargeting"/>
    <x v="5"/>
    <s v="02/07/2024"/>
    <s v="12-15-2024"/>
    <x v="1"/>
    <s v="Chennai"/>
    <s v="Families"/>
    <s v="Mobile"/>
    <n v="183470"/>
    <n v="4151"/>
    <n v="2.2599999999999998"/>
    <n v="1302"/>
    <n v="31.37"/>
    <n v="9468.84"/>
    <n v="26482.6"/>
    <x v="2564"/>
    <n v="752"/>
    <s v="Paused"/>
  </r>
  <r>
    <s v="CMP13310"/>
    <x v="1"/>
    <s v="Lead Gen"/>
    <x v="5"/>
    <s v="01/09/2024"/>
    <s v="11-07-2024"/>
    <x v="0"/>
    <s v="Ahmedabad"/>
    <s v="Business Owners"/>
    <s v="Desktop"/>
    <n v="76532"/>
    <n v="4197"/>
    <n v="5.48"/>
    <n v="1223"/>
    <n v="29.14"/>
    <n v="3817.8497265160554"/>
    <m/>
    <x v="107"/>
    <n v="37"/>
    <s v="Active"/>
  </r>
  <r>
    <s v="CMP19685"/>
    <x v="4"/>
    <s v="Awareness"/>
    <x v="0"/>
    <s v="05-30-2024"/>
    <s v="12-26-2024"/>
    <x v="1"/>
    <s v="Chennai"/>
    <s v="Students"/>
    <s v="Desktop"/>
    <n v="184466"/>
    <n v="15372"/>
    <n v="8.33"/>
    <n v="4275"/>
    <n v="27.81"/>
    <n v="3830.4648972188602"/>
    <n v="12152.8"/>
    <x v="2565"/>
    <n v="2015"/>
    <s v="Completed"/>
  </r>
  <r>
    <s v="CMP10885"/>
    <x v="1"/>
    <s v="Sales"/>
    <x v="3"/>
    <s v="09-29-2024"/>
    <s v="28/10/2024"/>
    <x v="3"/>
    <s v="Kolkata"/>
    <s v="Students"/>
    <s v="Mobile"/>
    <n v="48909"/>
    <n v="4077"/>
    <n v="8.34"/>
    <n v="1354"/>
    <n v="33.21"/>
    <n v="250"/>
    <n v="48110.9"/>
    <x v="2566"/>
    <n v="1325"/>
    <s v="Completed"/>
  </r>
  <r>
    <s v="CMP18072"/>
    <x v="4"/>
    <s v="Awareness"/>
    <x v="1"/>
    <s v="2024-07-16"/>
    <s v="12-14-2024"/>
    <x v="1"/>
    <s v="Chennai"/>
    <s v="Families"/>
    <s v="Mobile"/>
    <n v="129611"/>
    <n v="5472"/>
    <n v="4.22"/>
    <n v="1230"/>
    <n v="22.48"/>
    <n v="3474.78"/>
    <n v="43877.15"/>
    <x v="2567"/>
    <n v="23"/>
    <s v="Completed"/>
  </r>
  <r>
    <s v="CMP17889"/>
    <x v="1"/>
    <s v="Sales"/>
    <x v="5"/>
    <s v="02-20-2024"/>
    <s v="12-27-2024"/>
    <x v="1"/>
    <s v="Chennai"/>
    <s v="Business Owners"/>
    <s v="Desktop"/>
    <n v="162306"/>
    <n v="22229"/>
    <n v="13.7"/>
    <n v="5453"/>
    <n v="24.53"/>
    <n v="3817.8497265160554"/>
    <n v="23030.85"/>
    <x v="2568"/>
    <n v="3634"/>
    <s v="Active"/>
  </r>
  <r>
    <s v="CMP16582"/>
    <x v="2"/>
    <s v="Sales"/>
    <x v="2"/>
    <s v="08-11-2024"/>
    <s v="2024-11-03"/>
    <x v="3"/>
    <s v="Kolkata"/>
    <s v="Business Owners"/>
    <s v="Desktop"/>
    <n v="173360"/>
    <n v="23558"/>
    <n v="13.59"/>
    <n v="2257"/>
    <n v="9.58"/>
    <n v="2650.32"/>
    <n v="9214.57"/>
    <x v="2569"/>
    <n v="1798"/>
    <s v="Active"/>
  </r>
  <r>
    <s v="CMP12468"/>
    <x v="2"/>
    <s v="Retargeting"/>
    <x v="3"/>
    <s v="2024-03-18"/>
    <s v="2024-12-16"/>
    <x v="0"/>
    <s v="Mumbai"/>
    <s v="Families"/>
    <s v="Desktop"/>
    <n v="125997"/>
    <n v="5201"/>
    <n v="4.13"/>
    <n v="937"/>
    <n v="18.02"/>
    <n v="250"/>
    <n v="20268.39"/>
    <x v="2570"/>
    <n v="508"/>
    <s v="Active"/>
  </r>
  <r>
    <s v="CMP11042"/>
    <x v="4"/>
    <s v="Sales"/>
    <x v="3"/>
    <s v="07-22-2024"/>
    <s v="2024-12-16"/>
    <x v="1"/>
    <s v="Bengaluru"/>
    <s v="Business Owners"/>
    <s v="Tablet"/>
    <n v="28347"/>
    <n v="2921"/>
    <n v="10.3"/>
    <n v="517"/>
    <n v="17.7"/>
    <n v="250"/>
    <n v="4349.5600000000004"/>
    <x v="2571"/>
    <n v="334"/>
    <s v="Active"/>
  </r>
  <r>
    <s v="CMP16663"/>
    <x v="1"/>
    <s v="Awareness"/>
    <x v="4"/>
    <s v="28/08/2024"/>
    <s v="11-05-2024"/>
    <x v="2"/>
    <s v="Lucknow"/>
    <s v="Professionals"/>
    <s v="Mobile"/>
    <n v="151254"/>
    <n v="10980"/>
    <n v="7.26"/>
    <n v="63"/>
    <n v="0.56999999999999995"/>
    <n v="4021.4266195524165"/>
    <m/>
    <x v="107"/>
    <n v="23"/>
    <s v="Active"/>
  </r>
  <r>
    <s v="CMP12943"/>
    <x v="1"/>
    <s v="Sales"/>
    <x v="5"/>
    <s v="2024-07-13"/>
    <s v="22/12/2024"/>
    <x v="1"/>
    <s v="Chennai"/>
    <s v="Families"/>
    <s v="Mobile"/>
    <n v="163913"/>
    <n v="16971"/>
    <n v="10.35"/>
    <n v="3"/>
    <n v="0.02"/>
    <n v="6043.24"/>
    <n v="36200.92"/>
    <x v="2572"/>
    <n v="4"/>
    <s v="Active"/>
  </r>
  <r>
    <s v="CMP17530"/>
    <x v="4"/>
    <s v="Lead Gen"/>
    <x v="4"/>
    <s v="2024-04-21"/>
    <s v="2024-11-08"/>
    <x v="2"/>
    <s v="Lucknow"/>
    <s v="Students"/>
    <s v="Tablet"/>
    <n v="132204"/>
    <n v="11289"/>
    <n v="8.5399999999999991"/>
    <n v="2434"/>
    <n v="21.56"/>
    <n v="250"/>
    <n v="8114.4"/>
    <x v="2573"/>
    <n v="372"/>
    <s v="Active"/>
  </r>
  <r>
    <s v="CMP11862"/>
    <x v="1"/>
    <s v="Lead Gen"/>
    <x v="3"/>
    <s v="2024-10-13"/>
    <s v="13/11/2024"/>
    <x v="2"/>
    <s v="Jaipur"/>
    <s v="Business Owners"/>
    <s v="Mobile"/>
    <n v="80557"/>
    <n v="2355"/>
    <n v="2.92"/>
    <n v="477"/>
    <n v="20.25"/>
    <n v="10846.41"/>
    <n v="49026.03"/>
    <x v="2574"/>
    <n v="224"/>
    <s v="Completed"/>
  </r>
  <r>
    <s v="CMP10848"/>
    <x v="3"/>
    <s v="Sales"/>
    <x v="0"/>
    <s v="01-16-2024"/>
    <s v="2024-11-27"/>
    <x v="3"/>
    <s v="Kolkata"/>
    <s v="Students"/>
    <s v="Mobile"/>
    <n v="56278"/>
    <n v="2602"/>
    <n v="4.62"/>
    <n v="195"/>
    <n v="7.49"/>
    <n v="8622.7900000000009"/>
    <n v="25671.03"/>
    <x v="2575"/>
    <n v="12"/>
    <s v="Paused"/>
  </r>
  <r>
    <s v="CMP10192"/>
    <x v="4"/>
    <s v="Retargeting"/>
    <x v="5"/>
    <s v="24/01/2024"/>
    <s v="28/11/2024"/>
    <x v="1"/>
    <s v="Bengaluru"/>
    <s v="Students"/>
    <s v="Desktop"/>
    <n v="185175"/>
    <n v="5257"/>
    <n v="2.84"/>
    <n v="760"/>
    <n v="14.46"/>
    <n v="7235.15"/>
    <n v="16992.25"/>
    <x v="2576"/>
    <n v="721"/>
    <s v="Active"/>
  </r>
  <r>
    <s v="CMP15314"/>
    <x v="1"/>
    <s v="Retargeting"/>
    <x v="4"/>
    <s v="2024-09-23"/>
    <s v="13/11/2024"/>
    <x v="2"/>
    <s v="Lucknow"/>
    <s v="Professionals"/>
    <s v="Mobile"/>
    <n v="44311"/>
    <n v="397"/>
    <n v="0.9"/>
    <n v="46"/>
    <n v="11.59"/>
    <n v="250"/>
    <n v="32030.38"/>
    <x v="2577"/>
    <n v="13"/>
    <s v="Paused"/>
  </r>
  <r>
    <s v="CMP12554"/>
    <x v="4"/>
    <s v="Retargeting"/>
    <x v="0"/>
    <s v="22/05/2024"/>
    <s v="10-28-2024"/>
    <x v="1"/>
    <s v="Bengaluru"/>
    <s v="Business Owners"/>
    <s v="Mobile"/>
    <n v="149317"/>
    <n v="12779"/>
    <n v="8.56"/>
    <n v="1433"/>
    <n v="11.21"/>
    <n v="3830.4648972188602"/>
    <n v="26278.41"/>
    <x v="2578"/>
    <n v="1100"/>
    <s v="Completed"/>
  </r>
  <r>
    <s v="CMP15023"/>
    <x v="2"/>
    <s v="Awareness"/>
    <x v="5"/>
    <s v="11/03/2024"/>
    <s v="2024-11-28"/>
    <x v="0"/>
    <s v="Mumbai"/>
    <s v="Professionals"/>
    <s v="Desktop"/>
    <n v="118896"/>
    <n v="7705"/>
    <n v="6.48"/>
    <n v="884"/>
    <n v="11.47"/>
    <n v="5557.9"/>
    <n v="7768.12"/>
    <x v="2579"/>
    <n v="160"/>
    <s v="Paused"/>
  </r>
  <r>
    <s v="CMP14078"/>
    <x v="0"/>
    <s v="Sales"/>
    <x v="3"/>
    <s v="2024-04-09"/>
    <s v="17/12/2024"/>
    <x v="0"/>
    <s v="Mumbai"/>
    <s v="Professionals"/>
    <s v="Desktop"/>
    <n v="66342"/>
    <n v="6070"/>
    <n v="9.15"/>
    <n v="1896"/>
    <n v="31.24"/>
    <n v="250"/>
    <n v="49561.46"/>
    <x v="2580"/>
    <n v="1858"/>
    <s v="Paused"/>
  </r>
  <r>
    <s v="CMP10684"/>
    <x v="2"/>
    <s v="Awareness"/>
    <x v="2"/>
    <s v="2024-03-01"/>
    <s v="2024-12-03"/>
    <x v="0"/>
    <s v="Mumbai"/>
    <s v="Professionals"/>
    <s v="Mobile"/>
    <n v="168372"/>
    <n v="22451"/>
    <n v="13.33"/>
    <n v="576"/>
    <n v="2.57"/>
    <n v="3982.6304252733912"/>
    <n v="7045.03"/>
    <x v="2581"/>
    <n v="299"/>
    <s v="Paused"/>
  </r>
  <r>
    <s v="CMP17764"/>
    <x v="1"/>
    <s v="Sales"/>
    <x v="3"/>
    <s v="16/07/2024"/>
    <s v="11/12/2024"/>
    <x v="0"/>
    <s v="Ahmedabad"/>
    <s v="Families"/>
    <s v="Desktop"/>
    <n v="197226"/>
    <n v="25342"/>
    <n v="12.85"/>
    <n v="1485"/>
    <n v="5.86"/>
    <n v="250"/>
    <n v="37492.519999999997"/>
    <x v="2582"/>
    <n v="1160"/>
    <s v="Paused"/>
  </r>
  <r>
    <s v="CMP16199"/>
    <x v="3"/>
    <s v="Sales"/>
    <x v="2"/>
    <s v="2024-03-14"/>
    <s v="2024-11-10"/>
    <x v="2"/>
    <s v="Jaipur"/>
    <s v="Students"/>
    <s v="Desktop"/>
    <n v="123123"/>
    <n v="9014"/>
    <n v="7.32"/>
    <n v="1880"/>
    <n v="20.86"/>
    <n v="3982.6304252733912"/>
    <n v="32939.31"/>
    <x v="2583"/>
    <n v="169"/>
    <s v="Paused"/>
  </r>
  <r>
    <s v="CMP18337"/>
    <x v="0"/>
    <s v="Sales"/>
    <x v="3"/>
    <s v="01-27-2024"/>
    <s v="11-22-2024"/>
    <x v="0"/>
    <s v="Ahmedabad"/>
    <s v="Students"/>
    <s v="Desktop"/>
    <n v="70281"/>
    <n v="2461"/>
    <n v="3.5"/>
    <n v="481"/>
    <n v="19.54"/>
    <n v="250"/>
    <n v="24760.41"/>
    <x v="2584"/>
    <n v="421"/>
    <s v="Completed"/>
  </r>
  <r>
    <s v="CMP11826"/>
    <x v="1"/>
    <s v="Retargeting"/>
    <x v="1"/>
    <s v="2024-03-29"/>
    <s v="2024-11-28"/>
    <x v="1"/>
    <s v="Bengaluru"/>
    <s v="Business Owners"/>
    <s v="Desktop"/>
    <n v="17162"/>
    <n v="834"/>
    <n v="4.8600000000000003"/>
    <n v="181"/>
    <n v="21.7"/>
    <n v="250"/>
    <n v="14840.99"/>
    <x v="2585"/>
    <n v="69"/>
    <s v="Completed"/>
  </r>
  <r>
    <s v="CMP14332"/>
    <x v="4"/>
    <s v="Lead Gen"/>
    <x v="2"/>
    <s v="2024-03-22"/>
    <s v="2024-11-10"/>
    <x v="0"/>
    <s v="Pune"/>
    <s v="Professionals"/>
    <s v="Tablet"/>
    <n v="169908"/>
    <n v="7337"/>
    <n v="4.32"/>
    <n v="529"/>
    <n v="7.21"/>
    <n v="250"/>
    <n v="33102.879999999997"/>
    <x v="2586"/>
    <n v="525"/>
    <s v="Completed"/>
  </r>
  <r>
    <s v="CMP11934"/>
    <x v="2"/>
    <s v="Lead Gen"/>
    <x v="0"/>
    <s v="2024-05-22"/>
    <s v="2024-12-23"/>
    <x v="0"/>
    <s v="Ahmedabad"/>
    <s v="Students"/>
    <s v="Tablet"/>
    <n v="156073"/>
    <n v="16939"/>
    <n v="10.85"/>
    <n v="86"/>
    <n v="0.51"/>
    <n v="13839.7"/>
    <n v="47116.67"/>
    <x v="2587"/>
    <n v="57"/>
    <s v="Paused"/>
  </r>
  <r>
    <s v="CMP11393"/>
    <x v="0"/>
    <s v="Awareness"/>
    <x v="5"/>
    <s v="2024-04-15"/>
    <s v="26/11/2024"/>
    <x v="2"/>
    <s v="Jaipur"/>
    <s v="Families"/>
    <s v="Mobile"/>
    <n v="193988"/>
    <n v="11514"/>
    <n v="5.94"/>
    <n v="2896"/>
    <n v="25.15"/>
    <n v="3817.8497265160554"/>
    <n v="43474.15"/>
    <x v="2588"/>
    <n v="2781"/>
    <s v="Active"/>
  </r>
  <r>
    <s v="CMP12543"/>
    <x v="1"/>
    <s v="Retargeting"/>
    <x v="2"/>
    <s v="18/05/2024"/>
    <s v="18/12/2024"/>
    <x v="0"/>
    <s v="Ahmedabad"/>
    <s v="Professionals"/>
    <s v="Desktop"/>
    <n v="182106"/>
    <n v="9241"/>
    <n v="5.07"/>
    <n v="558"/>
    <n v="6.04"/>
    <n v="250"/>
    <n v="22495.29"/>
    <x v="2589"/>
    <n v="79"/>
    <s v="Completed"/>
  </r>
  <r>
    <s v="CMP14147"/>
    <x v="1"/>
    <s v="Lead Gen"/>
    <x v="3"/>
    <s v="21/07/2024"/>
    <s v="29/10/2024"/>
    <x v="1"/>
    <s v="Bengaluru"/>
    <s v="Professionals"/>
    <s v="Tablet"/>
    <n v="54039"/>
    <n v="879"/>
    <n v="1.63"/>
    <n v="30"/>
    <n v="3.41"/>
    <n v="3988.1535696969677"/>
    <n v="31528.06"/>
    <x v="2590"/>
    <n v="4"/>
    <s v="Paused"/>
  </r>
  <r>
    <s v="CMP18234"/>
    <x v="1"/>
    <s v="Awareness"/>
    <x v="1"/>
    <s v="2024-03-14"/>
    <s v="10-30-2024"/>
    <x v="2"/>
    <s v="Jaipur"/>
    <s v="Business Owners"/>
    <s v="Mobile"/>
    <n v="136730"/>
    <n v="19602"/>
    <n v="14.34"/>
    <n v="3583"/>
    <n v="18.28"/>
    <n v="250"/>
    <n v="46341.91"/>
    <x v="2591"/>
    <n v="813"/>
    <s v="Active"/>
  </r>
  <r>
    <s v="CMP15967"/>
    <x v="1"/>
    <s v="Retargeting"/>
    <x v="2"/>
    <s v="09-13-2024"/>
    <s v="22/12/2024"/>
    <x v="0"/>
    <s v="Mumbai"/>
    <s v="Professionals"/>
    <s v="Tablet"/>
    <n v="93925"/>
    <n v="9133"/>
    <n v="9.7200000000000006"/>
    <n v="2368"/>
    <n v="25.93"/>
    <n v="250"/>
    <n v="3832.27"/>
    <x v="2592"/>
    <n v="1895"/>
    <s v="Completed"/>
  </r>
  <r>
    <s v="CMP15015"/>
    <x v="3"/>
    <s v="Awareness"/>
    <x v="3"/>
    <s v="09/08/2024"/>
    <s v="02/12/2024"/>
    <x v="2"/>
    <s v="Delhi"/>
    <s v="Students"/>
    <s v="Tablet"/>
    <n v="50990"/>
    <n v="5132"/>
    <n v="10.06"/>
    <n v="889"/>
    <n v="17.32"/>
    <n v="3988.1535696969677"/>
    <n v="8950.69"/>
    <x v="2593"/>
    <n v="578"/>
    <s v="Paused"/>
  </r>
  <r>
    <s v="CMP10225"/>
    <x v="1"/>
    <s v="Awareness"/>
    <x v="4"/>
    <s v="09-08-2024"/>
    <s v="2024-12-30"/>
    <x v="3"/>
    <s v="Kolkata"/>
    <s v="Students"/>
    <s v="Mobile"/>
    <n v="112145"/>
    <n v="13374"/>
    <n v="11.93"/>
    <n v="1707"/>
    <n v="12.76"/>
    <n v="3192.42"/>
    <n v="37616.79"/>
    <x v="2594"/>
    <n v="323"/>
    <s v="Completed"/>
  </r>
  <r>
    <s v="CMP11876"/>
    <x v="1"/>
    <s v="Lead Gen"/>
    <x v="4"/>
    <s v="2024-05-31"/>
    <s v="14/11/2024"/>
    <x v="2"/>
    <s v="Jaipur"/>
    <s v="Business Owners"/>
    <s v="Mobile"/>
    <n v="64700"/>
    <n v="1122"/>
    <n v="1.73"/>
    <n v="112"/>
    <n v="9.98"/>
    <n v="10251.85"/>
    <n v="48773.82"/>
    <x v="2595"/>
    <n v="103"/>
    <s v="Paused"/>
  </r>
  <r>
    <s v="CMP12152"/>
    <x v="3"/>
    <s v="Awareness"/>
    <x v="3"/>
    <s v="2024-04-23"/>
    <s v="30/12/2024"/>
    <x v="0"/>
    <s v="Pune"/>
    <s v="Professionals"/>
    <s v="Mobile"/>
    <n v="58595"/>
    <n v="984"/>
    <n v="1.68"/>
    <n v="266"/>
    <n v="27.03"/>
    <n v="13732.8"/>
    <n v="29269.71"/>
    <x v="2596"/>
    <n v="258"/>
    <s v="Paused"/>
  </r>
  <r>
    <s v="CMP17806"/>
    <x v="1"/>
    <s v="Sales"/>
    <x v="3"/>
    <s v="08-02-2024"/>
    <s v="12-28-2024"/>
    <x v="1"/>
    <s v="Bengaluru"/>
    <s v="Business Owners"/>
    <s v="Tablet"/>
    <n v="152668"/>
    <n v="8828"/>
    <n v="5.78"/>
    <n v="1657"/>
    <n v="18.77"/>
    <n v="250"/>
    <n v="22070.97"/>
    <x v="2597"/>
    <n v="1306"/>
    <s v="Completed"/>
  </r>
  <r>
    <s v="CMP13293"/>
    <x v="2"/>
    <s v="Lead Gen"/>
    <x v="5"/>
    <s v="2024-05-11"/>
    <s v="31/10/2024"/>
    <x v="0"/>
    <s v="Mumbai"/>
    <s v="Business Owners"/>
    <s v="Desktop"/>
    <n v="173391"/>
    <n v="4070"/>
    <n v="2.35"/>
    <n v="1309"/>
    <n v="32.159999999999997"/>
    <n v="1362.71"/>
    <n v="3957.73"/>
    <x v="2598"/>
    <n v="1262"/>
    <s v="Completed"/>
  </r>
  <r>
    <s v="CMP11051"/>
    <x v="4"/>
    <s v="Retargeting"/>
    <x v="4"/>
    <s v="07-01-2024"/>
    <s v="19/11/2024"/>
    <x v="1"/>
    <s v="Bengaluru"/>
    <s v="Families"/>
    <s v="Mobile"/>
    <n v="35454"/>
    <n v="3330"/>
    <n v="9.39"/>
    <n v="338"/>
    <n v="10.15"/>
    <n v="250"/>
    <n v="25307.75"/>
    <x v="2599"/>
    <n v="255"/>
    <s v="Active"/>
  </r>
  <r>
    <s v="CMP10153"/>
    <x v="2"/>
    <s v="Lead Gen"/>
    <x v="0"/>
    <s v="08/05/2024"/>
    <s v="12-14-2024"/>
    <x v="0"/>
    <s v="Ahmedabad"/>
    <s v="Students"/>
    <s v="Desktop"/>
    <n v="166526"/>
    <n v="10389"/>
    <n v="6.24"/>
    <n v="2801"/>
    <n v="26.96"/>
    <n v="250"/>
    <n v="6359.82"/>
    <x v="2600"/>
    <n v="1696"/>
    <s v="Paused"/>
  </r>
  <r>
    <s v="CMP12027"/>
    <x v="1"/>
    <s v="Sales"/>
    <x v="4"/>
    <s v="2024-04-10"/>
    <s v="13/11/2024"/>
    <x v="2"/>
    <s v="Delhi"/>
    <s v="Professionals"/>
    <s v="Mobile"/>
    <n v="30408"/>
    <n v="3547"/>
    <n v="11.66"/>
    <n v="327"/>
    <n v="9.2200000000000006"/>
    <n v="250"/>
    <n v="18358.240000000002"/>
    <x v="2601"/>
    <n v="224"/>
    <s v="Active"/>
  </r>
  <r>
    <s v="CMP18024"/>
    <x v="2"/>
    <s v="Retargeting"/>
    <x v="1"/>
    <s v="08-09-2024"/>
    <s v="11-04-2024"/>
    <x v="2"/>
    <s v="Lucknow"/>
    <s v="Business Owners"/>
    <s v="Desktop"/>
    <n v="30435"/>
    <n v="1990"/>
    <n v="6.54"/>
    <n v="649"/>
    <n v="32.61"/>
    <n v="7933.82"/>
    <n v="2909.89"/>
    <x v="2602"/>
    <n v="617"/>
    <s v="Active"/>
  </r>
  <r>
    <s v="CMP11248"/>
    <x v="2"/>
    <s v="Sales"/>
    <x v="2"/>
    <s v="07/07/2024"/>
    <s v="12-31-2024"/>
    <x v="3"/>
    <s v="Kolkata"/>
    <s v="Business Owners"/>
    <s v="Mobile"/>
    <n v="83123"/>
    <n v="5140"/>
    <n v="6.18"/>
    <n v="1680"/>
    <n v="32.68"/>
    <n v="3982.6304252733912"/>
    <n v="28072.03"/>
    <x v="2603"/>
    <n v="1412"/>
    <s v="Active"/>
  </r>
  <r>
    <s v="CMP13177"/>
    <x v="1"/>
    <s v="Retargeting"/>
    <x v="5"/>
    <s v="26/09/2024"/>
    <s v="16/12/2024"/>
    <x v="0"/>
    <s v="Ahmedabad"/>
    <s v="Business Owners"/>
    <s v="Desktop"/>
    <n v="14137"/>
    <n v="285"/>
    <n v="2.02"/>
    <n v="55"/>
    <n v="19.3"/>
    <n v="3817.8497265160554"/>
    <n v="23535.67"/>
    <x v="2604"/>
    <n v="0"/>
    <s v="Active"/>
  </r>
  <r>
    <s v="CMP19691"/>
    <x v="1"/>
    <s v="Retargeting"/>
    <x v="5"/>
    <s v="2024-08-27"/>
    <s v="2024-11-17"/>
    <x v="3"/>
    <s v="Kolkata"/>
    <s v="Business Owners"/>
    <s v="Tablet"/>
    <n v="13443"/>
    <n v="410"/>
    <n v="3.05"/>
    <n v="135"/>
    <n v="32.93"/>
    <n v="14542.69"/>
    <n v="43516.9"/>
    <x v="2605"/>
    <n v="76"/>
    <s v="Paused"/>
  </r>
  <r>
    <s v="CMP13976"/>
    <x v="1"/>
    <s v="Awareness"/>
    <x v="3"/>
    <s v="09-23-2024"/>
    <s v="2024-11-03"/>
    <x v="0"/>
    <s v="Ahmedabad"/>
    <s v="Families"/>
    <s v="Tablet"/>
    <n v="145669"/>
    <n v="11617"/>
    <n v="7.97"/>
    <n v="390"/>
    <n v="3.36"/>
    <n v="8782.17"/>
    <n v="18390.169999999998"/>
    <x v="2606"/>
    <n v="262"/>
    <s v="Paused"/>
  </r>
  <r>
    <s v="CMP16279"/>
    <x v="4"/>
    <s v="Retargeting"/>
    <x v="5"/>
    <s v="29/09/2024"/>
    <s v="11-22-2024"/>
    <x v="0"/>
    <s v="Ahmedabad"/>
    <s v="Business Owners"/>
    <s v="Tablet"/>
    <n v="140936"/>
    <n v="14488"/>
    <n v="10.28"/>
    <n v="1024"/>
    <n v="7.07"/>
    <n v="3817.8497265160554"/>
    <n v="29120.32"/>
    <x v="2607"/>
    <n v="892"/>
    <s v="Active"/>
  </r>
  <r>
    <s v="CMP11832"/>
    <x v="1"/>
    <s v="Awareness"/>
    <x v="5"/>
    <s v="04/01/2024"/>
    <s v="11-18-2024"/>
    <x v="0"/>
    <s v="Mumbai"/>
    <s v="Business Owners"/>
    <s v="Tablet"/>
    <n v="39561"/>
    <n v="337"/>
    <n v="0.85"/>
    <n v="89"/>
    <n v="26.41"/>
    <n v="250"/>
    <n v="4013.62"/>
    <x v="2608"/>
    <n v="50"/>
    <s v="Completed"/>
  </r>
  <r>
    <s v="CMP18090"/>
    <x v="4"/>
    <s v="Lead Gen"/>
    <x v="1"/>
    <s v="04-20-2024"/>
    <s v="12-18-2024"/>
    <x v="2"/>
    <s v="Lucknow"/>
    <s v="Families"/>
    <s v="Mobile"/>
    <n v="151990"/>
    <n v="4919"/>
    <n v="3.24"/>
    <n v="901"/>
    <n v="18.32"/>
    <n v="3891.7088323699436"/>
    <n v="47644.28"/>
    <x v="2609"/>
    <n v="721"/>
    <s v="Active"/>
  </r>
  <r>
    <s v="CMP10896"/>
    <x v="1"/>
    <s v="Retargeting"/>
    <x v="1"/>
    <s v="2024-06-12"/>
    <s v="2024-11-17"/>
    <x v="1"/>
    <s v="Bengaluru"/>
    <s v="Professionals"/>
    <s v="Tablet"/>
    <n v="182640"/>
    <n v="353"/>
    <n v="0.19"/>
    <n v="79"/>
    <n v="22.38"/>
    <n v="10685.18"/>
    <n v="21341.919999999998"/>
    <x v="2610"/>
    <n v="46"/>
    <s v="Active"/>
  </r>
  <r>
    <s v="CMP16242"/>
    <x v="1"/>
    <s v="Lead Gen"/>
    <x v="3"/>
    <s v="2024-08-24"/>
    <s v="10-30-2024"/>
    <x v="1"/>
    <s v="Chennai"/>
    <s v="Families"/>
    <s v="Mobile"/>
    <n v="118467"/>
    <n v="15289"/>
    <n v="12.91"/>
    <n v="4375"/>
    <n v="28.62"/>
    <n v="9204.68"/>
    <n v="16626.759999999998"/>
    <x v="2611"/>
    <n v="4141"/>
    <s v="Active"/>
  </r>
  <r>
    <s v="CMP12810"/>
    <x v="1"/>
    <s v="Awareness"/>
    <x v="3"/>
    <s v="2024-09-16"/>
    <s v="12-02-2024"/>
    <x v="1"/>
    <s v="Bengaluru"/>
    <s v="Professionals"/>
    <s v="Tablet"/>
    <n v="18807"/>
    <n v="2112"/>
    <n v="11.23"/>
    <n v="699"/>
    <n v="33.1"/>
    <n v="8595.7999999999993"/>
    <n v="32510.29"/>
    <x v="2612"/>
    <n v="133"/>
    <s v="Completed"/>
  </r>
  <r>
    <s v="CMP13437"/>
    <x v="2"/>
    <s v="Awareness"/>
    <x v="0"/>
    <s v="2024-01-03"/>
    <s v="27/12/2024"/>
    <x v="1"/>
    <s v="Chennai"/>
    <s v="Students"/>
    <s v="Tablet"/>
    <n v="102825"/>
    <n v="5159"/>
    <n v="5.0199999999999996"/>
    <n v="981"/>
    <n v="19.02"/>
    <n v="3830.4648972188602"/>
    <n v="27288.48"/>
    <x v="2613"/>
    <n v="762"/>
    <s v="Active"/>
  </r>
  <r>
    <s v="CMP19168"/>
    <x v="1"/>
    <s v="Awareness"/>
    <x v="4"/>
    <s v="21/09/2024"/>
    <s v="10-29-2024"/>
    <x v="3"/>
    <s v="Kolkata"/>
    <s v="Students"/>
    <s v="Mobile"/>
    <n v="192650"/>
    <n v="1554"/>
    <n v="0.81"/>
    <n v="255"/>
    <n v="16.41"/>
    <n v="250"/>
    <n v="38192.26"/>
    <x v="2614"/>
    <n v="121"/>
    <s v="Completed"/>
  </r>
  <r>
    <s v="CMP19480"/>
    <x v="1"/>
    <s v="Retargeting"/>
    <x v="4"/>
    <s v="2024-03-14"/>
    <s v="21/11/2024"/>
    <x v="2"/>
    <s v="Lucknow"/>
    <s v="Students"/>
    <s v="Tablet"/>
    <n v="54962"/>
    <n v="7454"/>
    <n v="13.56"/>
    <n v="2053"/>
    <n v="27.54"/>
    <n v="4021.4266195524165"/>
    <n v="34992.449999999997"/>
    <x v="2615"/>
    <n v="1083"/>
    <s v="Paused"/>
  </r>
  <r>
    <s v="CMP17512"/>
    <x v="4"/>
    <s v="Lead Gen"/>
    <x v="3"/>
    <s v="17/10/2024"/>
    <s v="2024-11-03"/>
    <x v="3"/>
    <s v="Kolkata"/>
    <s v="Families"/>
    <s v="Tablet"/>
    <n v="142275"/>
    <n v="4980"/>
    <n v="3.5"/>
    <n v="1018"/>
    <n v="20.440000000000001"/>
    <n v="3988.1535696969677"/>
    <n v="18542.07"/>
    <x v="2616"/>
    <n v="375"/>
    <s v="Completed"/>
  </r>
  <r>
    <s v="CMP10911"/>
    <x v="2"/>
    <s v="Sales"/>
    <x v="0"/>
    <s v="2024-02-07"/>
    <s v="11/12/2024"/>
    <x v="1"/>
    <s v="Chennai"/>
    <s v="Professionals"/>
    <s v="Desktop"/>
    <n v="173888"/>
    <n v="16986"/>
    <n v="9.77"/>
    <n v="3423"/>
    <n v="20.149999999999999"/>
    <n v="3830.4648972188602"/>
    <n v="38908.61"/>
    <x v="2617"/>
    <n v="1234"/>
    <s v="Active"/>
  </r>
  <r>
    <s v="CMP11733"/>
    <x v="0"/>
    <s v="Awareness"/>
    <x v="1"/>
    <s v="17/06/2024"/>
    <s v="16/12/2024"/>
    <x v="1"/>
    <s v="Bengaluru"/>
    <s v="Professionals"/>
    <s v="Desktop"/>
    <n v="166741"/>
    <n v="9408"/>
    <n v="5.64"/>
    <n v="2025"/>
    <n v="21.52"/>
    <n v="3891.7088323699436"/>
    <n v="28594.7"/>
    <x v="2618"/>
    <n v="158"/>
    <s v="Completed"/>
  </r>
  <r>
    <s v="CMP14435"/>
    <x v="0"/>
    <s v="Awareness"/>
    <x v="0"/>
    <s v="2024-07-17"/>
    <s v="14/12/2024"/>
    <x v="2"/>
    <s v="Lucknow"/>
    <s v="Students"/>
    <s v="Tablet"/>
    <n v="131129"/>
    <n v="11713"/>
    <n v="8.93"/>
    <n v="527"/>
    <n v="4.5"/>
    <n v="3830.4648972188602"/>
    <n v="3755.45"/>
    <x v="2619"/>
    <n v="271"/>
    <s v="Active"/>
  </r>
  <r>
    <s v="CMP15276"/>
    <x v="1"/>
    <s v="Sales"/>
    <x v="3"/>
    <s v="22/03/2024"/>
    <s v="07/11/2024"/>
    <x v="1"/>
    <s v="Bengaluru"/>
    <s v="Professionals"/>
    <s v="Tablet"/>
    <n v="11961"/>
    <n v="730"/>
    <n v="6.1"/>
    <n v="207"/>
    <n v="28.36"/>
    <n v="10272.4"/>
    <n v="45355.5"/>
    <x v="2620"/>
    <n v="103"/>
    <s v="Active"/>
  </r>
  <r>
    <s v="CMP15444"/>
    <x v="3"/>
    <s v="Sales"/>
    <x v="5"/>
    <s v="2024-05-05"/>
    <s v="26/11/2024"/>
    <x v="0"/>
    <s v="Pune"/>
    <s v="Business Owners"/>
    <s v="Tablet"/>
    <n v="57687"/>
    <n v="1589"/>
    <n v="2.75"/>
    <n v="450"/>
    <n v="28.32"/>
    <n v="5741.46"/>
    <n v="48161.83"/>
    <x v="2621"/>
    <n v="102"/>
    <s v="Active"/>
  </r>
  <r>
    <s v="CMP16018"/>
    <x v="1"/>
    <s v="Awareness"/>
    <x v="3"/>
    <s v="2024-06-06"/>
    <s v="30/11/2024"/>
    <x v="3"/>
    <s v="Kolkata"/>
    <s v="Professionals"/>
    <s v="Desktop"/>
    <n v="36504"/>
    <n v="272"/>
    <n v="0.75"/>
    <n v="21"/>
    <n v="7.72"/>
    <n v="4067.59"/>
    <n v="7176.76"/>
    <x v="2622"/>
    <n v="4"/>
    <s v="Paused"/>
  </r>
  <r>
    <s v="CMP15339"/>
    <x v="0"/>
    <s v="Sales"/>
    <x v="0"/>
    <s v="10-06-2024"/>
    <s v="04/12/2024"/>
    <x v="2"/>
    <s v="Jaipur"/>
    <s v="Families"/>
    <s v="Tablet"/>
    <n v="126029"/>
    <n v="14924"/>
    <n v="11.84"/>
    <n v="3088"/>
    <n v="20.69"/>
    <n v="250"/>
    <n v="33792.69"/>
    <x v="2623"/>
    <n v="1370"/>
    <s v="Active"/>
  </r>
  <r>
    <s v="CMP13686"/>
    <x v="1"/>
    <s v="Sales"/>
    <x v="2"/>
    <s v="18/05/2024"/>
    <s v="11-08-2024"/>
    <x v="0"/>
    <s v="Pune"/>
    <s v="Students"/>
    <s v="Tablet"/>
    <n v="124560"/>
    <n v="3508"/>
    <n v="2.82"/>
    <n v="840"/>
    <n v="23.95"/>
    <n v="250"/>
    <n v="44435.53"/>
    <x v="2624"/>
    <n v="364"/>
    <s v="Completed"/>
  </r>
  <r>
    <s v="CMP17883"/>
    <x v="0"/>
    <s v="Sales"/>
    <x v="0"/>
    <s v="08-02-2024"/>
    <s v="30/11/2024"/>
    <x v="2"/>
    <s v="Lucknow"/>
    <s v="Professionals"/>
    <s v="Mobile"/>
    <n v="76408"/>
    <n v="6723"/>
    <n v="8.8000000000000007"/>
    <n v="1923"/>
    <n v="28.6"/>
    <n v="2773.33"/>
    <n v="8730.89"/>
    <x v="2625"/>
    <n v="1915"/>
    <s v="Paused"/>
  </r>
  <r>
    <s v="CMP17988"/>
    <x v="2"/>
    <s v="Lead Gen"/>
    <x v="0"/>
    <s v="2024-01-15"/>
    <s v="2024-12-02"/>
    <x v="1"/>
    <s v="Bengaluru"/>
    <s v="Business Owners"/>
    <s v="Mobile"/>
    <n v="24349"/>
    <n v="300"/>
    <n v="1.23"/>
    <n v="44"/>
    <n v="14.67"/>
    <n v="14317.17"/>
    <n v="7875.86"/>
    <x v="2626"/>
    <n v="10"/>
    <s v="Paused"/>
  </r>
  <r>
    <s v="CMP16243"/>
    <x v="3"/>
    <s v="Lead Gen"/>
    <x v="3"/>
    <s v="2024-08-27"/>
    <s v="2024-12-18"/>
    <x v="0"/>
    <s v="Ahmedabad"/>
    <s v="Business Owners"/>
    <s v="Mobile"/>
    <n v="129131"/>
    <n v="13770"/>
    <n v="10.66"/>
    <n v="3884"/>
    <n v="28.21"/>
    <n v="3988.1535696969677"/>
    <n v="13618.25"/>
    <x v="2627"/>
    <n v="1413"/>
    <s v="Active"/>
  </r>
  <r>
    <s v="CMP10662"/>
    <x v="4"/>
    <s v="Retargeting"/>
    <x v="5"/>
    <s v="01-25-2024"/>
    <s v="2024-11-06"/>
    <x v="0"/>
    <s v="Ahmedabad"/>
    <s v="Students"/>
    <s v="Tablet"/>
    <n v="3887"/>
    <n v="578"/>
    <n v="14.87"/>
    <n v="58"/>
    <n v="10.029999999999999"/>
    <n v="3817.8497265160554"/>
    <n v="14543.24"/>
    <x v="2628"/>
    <n v="15"/>
    <s v="Active"/>
  </r>
  <r>
    <s v="CMP16165"/>
    <x v="4"/>
    <s v="Lead Gen"/>
    <x v="5"/>
    <s v="2024-10-16"/>
    <s v="2024-12-20"/>
    <x v="1"/>
    <s v="Bengaluru"/>
    <s v="Business Owners"/>
    <s v="Tablet"/>
    <n v="99673"/>
    <n v="4173"/>
    <n v="4.1900000000000004"/>
    <n v="976"/>
    <n v="23.39"/>
    <n v="3817.8497265160554"/>
    <n v="4802.87"/>
    <x v="2629"/>
    <n v="325"/>
    <s v="Completed"/>
  </r>
  <r>
    <s v="CMP19956"/>
    <x v="3"/>
    <s v="Awareness"/>
    <x v="3"/>
    <s v="07-01-2024"/>
    <s v="11-07-2024"/>
    <x v="1"/>
    <s v="Chennai"/>
    <s v="Families"/>
    <s v="Tablet"/>
    <n v="58677"/>
    <n v="8308"/>
    <n v="14.16"/>
    <n v="2594"/>
    <n v="31.22"/>
    <n v="904.81"/>
    <n v="7630.75"/>
    <x v="2630"/>
    <n v="1040"/>
    <s v="Completed"/>
  </r>
  <r>
    <s v="CMP13182"/>
    <x v="2"/>
    <s v="Sales"/>
    <x v="1"/>
    <s v="14/03/2024"/>
    <s v="03/12/2024"/>
    <x v="2"/>
    <s v="Delhi"/>
    <s v="Professionals"/>
    <s v="Mobile"/>
    <n v="61149"/>
    <n v="2563"/>
    <n v="4.1900000000000004"/>
    <n v="816"/>
    <n v="31.84"/>
    <n v="3891.7088323699436"/>
    <n v="40012.35"/>
    <x v="2631"/>
    <n v="164"/>
    <s v="Completed"/>
  </r>
  <r>
    <s v="CMP12756"/>
    <x v="0"/>
    <s v="Awareness"/>
    <x v="1"/>
    <s v="30/07/2024"/>
    <s v="2024-12-02"/>
    <x v="2"/>
    <s v="Lucknow"/>
    <s v="Students"/>
    <s v="Tablet"/>
    <n v="94334"/>
    <n v="6786"/>
    <n v="7.19"/>
    <n v="1390"/>
    <n v="20.48"/>
    <n v="2552.62"/>
    <n v="37474.089999999997"/>
    <x v="2632"/>
    <n v="558"/>
    <s v="Active"/>
  </r>
  <r>
    <s v="CMP17042"/>
    <x v="1"/>
    <s v="Retargeting"/>
    <x v="0"/>
    <s v="07-01-2024"/>
    <s v="2024-11-22"/>
    <x v="2"/>
    <s v="Lucknow"/>
    <s v="Families"/>
    <s v="Tablet"/>
    <n v="162853"/>
    <n v="16579"/>
    <n v="10.18"/>
    <n v="5424"/>
    <n v="32.72"/>
    <n v="250"/>
    <n v="35023.300000000003"/>
    <x v="2633"/>
    <n v="1768"/>
    <s v="Paused"/>
  </r>
  <r>
    <s v="CMP10759"/>
    <x v="1"/>
    <s v="Lead Gen"/>
    <x v="0"/>
    <s v="2024-06-14"/>
    <s v="12-02-2024"/>
    <x v="2"/>
    <s v="Lucknow"/>
    <s v="Students"/>
    <s v="Desktop"/>
    <n v="145471"/>
    <n v="2048"/>
    <n v="1.41"/>
    <n v="354"/>
    <n v="17.29"/>
    <n v="3830.4648972188602"/>
    <n v="5107.72"/>
    <x v="2634"/>
    <n v="227"/>
    <s v="Completed"/>
  </r>
  <r>
    <s v="CMP10766"/>
    <x v="0"/>
    <s v="Lead Gen"/>
    <x v="1"/>
    <s v="25/05/2024"/>
    <s v="12-17-2024"/>
    <x v="2"/>
    <s v="Lucknow"/>
    <s v="Professionals"/>
    <s v="Desktop"/>
    <n v="106402"/>
    <n v="2883"/>
    <n v="2.71"/>
    <n v="327"/>
    <n v="11.34"/>
    <n v="250"/>
    <n v="28353.91"/>
    <x v="2635"/>
    <n v="81"/>
    <s v="Completed"/>
  </r>
  <r>
    <s v="CMP14843"/>
    <x v="1"/>
    <s v="Lead Gen"/>
    <x v="5"/>
    <s v="2024-09-24"/>
    <s v="11-29-2024"/>
    <x v="3"/>
    <s v="Kolkata"/>
    <s v="Students"/>
    <s v="Tablet"/>
    <n v="138402"/>
    <n v="17038"/>
    <n v="12.31"/>
    <n v="2773"/>
    <n v="16.28"/>
    <n v="3817.8497265160554"/>
    <n v="9269.11"/>
    <x v="2636"/>
    <n v="2393"/>
    <s v="Paused"/>
  </r>
  <r>
    <s v="CMP18149"/>
    <x v="3"/>
    <s v="Lead Gen"/>
    <x v="3"/>
    <s v="2024-05-16"/>
    <s v="27/11/2024"/>
    <x v="2"/>
    <s v="Delhi"/>
    <s v="Professionals"/>
    <s v="Mobile"/>
    <n v="115139"/>
    <n v="945"/>
    <n v="0.82"/>
    <n v="99"/>
    <n v="10.48"/>
    <n v="1709.85"/>
    <n v="17776.66"/>
    <x v="2637"/>
    <n v="53"/>
    <s v="Active"/>
  </r>
  <r>
    <s v="CMP19202"/>
    <x v="2"/>
    <s v="Lead Gen"/>
    <x v="1"/>
    <s v="2024-05-18"/>
    <s v="28/10/2024"/>
    <x v="2"/>
    <s v="Delhi"/>
    <s v="Students"/>
    <s v="Mobile"/>
    <n v="158353"/>
    <n v="19523"/>
    <n v="12.33"/>
    <n v="2713"/>
    <n v="13.9"/>
    <n v="3891.7088323699436"/>
    <n v="45728"/>
    <x v="2638"/>
    <n v="2123"/>
    <s v="Completed"/>
  </r>
  <r>
    <s v="CMP14533"/>
    <x v="0"/>
    <s v="Awareness"/>
    <x v="1"/>
    <s v="09-02-2024"/>
    <s v="11-19-2024"/>
    <x v="2"/>
    <s v="Lucknow"/>
    <s v="Business Owners"/>
    <s v="Tablet"/>
    <n v="38262"/>
    <n v="1802"/>
    <n v="4.71"/>
    <n v="592"/>
    <n v="32.85"/>
    <n v="250"/>
    <n v="39984.620000000003"/>
    <x v="2639"/>
    <n v="435"/>
    <s v="Paused"/>
  </r>
  <r>
    <s v="CMP17480"/>
    <x v="3"/>
    <s v="Lead Gen"/>
    <x v="3"/>
    <s v="04-14-2024"/>
    <s v="12-27-2024"/>
    <x v="1"/>
    <s v="Chennai"/>
    <s v="Students"/>
    <s v="Mobile"/>
    <n v="196061"/>
    <n v="63"/>
    <n v="0.03"/>
    <n v="5"/>
    <n v="7.94"/>
    <n v="3988.1535696969677"/>
    <n v="28807.85"/>
    <x v="2640"/>
    <n v="2"/>
    <s v="Paused"/>
  </r>
  <r>
    <s v="CMP13760"/>
    <x v="1"/>
    <s v="Awareness"/>
    <x v="3"/>
    <s v="17/01/2024"/>
    <s v="11-20-2024"/>
    <x v="0"/>
    <s v="Pune"/>
    <s v="Families"/>
    <s v="Desktop"/>
    <n v="168046"/>
    <n v="2503"/>
    <n v="1.49"/>
    <n v="78"/>
    <n v="3.12"/>
    <n v="3988.1535696969677"/>
    <n v="44778.05"/>
    <x v="2641"/>
    <n v="62"/>
    <s v="Completed"/>
  </r>
  <r>
    <s v="CMP12522"/>
    <x v="3"/>
    <s v="Sales"/>
    <x v="3"/>
    <s v="2024-10-26"/>
    <s v="10/12/2024"/>
    <x v="0"/>
    <s v="Pune"/>
    <s v="Business Owners"/>
    <s v="Mobile"/>
    <n v="27554"/>
    <n v="1088"/>
    <n v="3.95"/>
    <n v="1"/>
    <n v="0.09"/>
    <n v="10120.790000000001"/>
    <n v="35256.400000000001"/>
    <x v="2642"/>
    <n v="0"/>
    <s v="Paused"/>
  </r>
  <r>
    <s v="CMP15664"/>
    <x v="0"/>
    <s v="Retargeting"/>
    <x v="4"/>
    <s v="10-18-2024"/>
    <s v="11-08-2024"/>
    <x v="0"/>
    <s v="Mumbai"/>
    <s v="Business Owners"/>
    <s v="Desktop"/>
    <n v="127010"/>
    <n v="8833"/>
    <n v="6.95"/>
    <n v="2349"/>
    <n v="26.59"/>
    <n v="4021.4266195524165"/>
    <n v="9433.7099999999991"/>
    <x v="2643"/>
    <n v="1896"/>
    <s v="Completed"/>
  </r>
  <r>
    <s v="CMP14546"/>
    <x v="4"/>
    <s v="Awareness"/>
    <x v="4"/>
    <s v="08-14-2024"/>
    <s v="09/12/2024"/>
    <x v="1"/>
    <s v="Bengaluru"/>
    <s v="Business Owners"/>
    <s v="Mobile"/>
    <n v="32734"/>
    <n v="230"/>
    <n v="0.7"/>
    <n v="34"/>
    <n v="14.78"/>
    <n v="4021.4266195524165"/>
    <n v="18928.560000000001"/>
    <x v="2644"/>
    <n v="3"/>
    <s v="Paused"/>
  </r>
  <r>
    <s v="CMP17149"/>
    <x v="1"/>
    <s v="Awareness"/>
    <x v="3"/>
    <s v="23/02/2024"/>
    <s v="12-30-2024"/>
    <x v="2"/>
    <s v="Jaipur"/>
    <s v="Families"/>
    <s v="Mobile"/>
    <n v="5468"/>
    <n v="741"/>
    <n v="13.55"/>
    <n v="28"/>
    <n v="3.78"/>
    <n v="3988.1535696969677"/>
    <n v="2995.07"/>
    <x v="2645"/>
    <n v="3"/>
    <s v="Completed"/>
  </r>
  <r>
    <s v="CMP12550"/>
    <x v="4"/>
    <s v="Lead Gen"/>
    <x v="3"/>
    <s v="07-09-2024"/>
    <s v="24/11/2024"/>
    <x v="0"/>
    <s v="Mumbai"/>
    <s v="Students"/>
    <s v="Desktop"/>
    <n v="39497"/>
    <n v="1417"/>
    <n v="3.59"/>
    <n v="187"/>
    <n v="13.2"/>
    <n v="250"/>
    <n v="29060.81"/>
    <x v="2646"/>
    <n v="69"/>
    <s v="Active"/>
  </r>
  <r>
    <s v="CMP11078"/>
    <x v="2"/>
    <s v="Lead Gen"/>
    <x v="2"/>
    <s v="08-14-2024"/>
    <s v="10/11/2024"/>
    <x v="1"/>
    <s v="Bengaluru"/>
    <s v="Families"/>
    <s v="Mobile"/>
    <n v="89562"/>
    <n v="2850"/>
    <n v="3.18"/>
    <n v="96"/>
    <n v="3.37"/>
    <n v="3982.6304252733912"/>
    <n v="1221.75"/>
    <x v="2647"/>
    <n v="92"/>
    <s v="Active"/>
  </r>
  <r>
    <s v="CMP18956"/>
    <x v="0"/>
    <s v="Awareness"/>
    <x v="3"/>
    <s v="2024-10-05"/>
    <s v="12-25-2024"/>
    <x v="1"/>
    <s v="Bengaluru"/>
    <s v="Families"/>
    <s v="Mobile"/>
    <n v="6042"/>
    <n v="744"/>
    <n v="12.31"/>
    <n v="238"/>
    <n v="31.99"/>
    <n v="3988.1535696969677"/>
    <n v="8234.5300000000007"/>
    <x v="2648"/>
    <n v="163"/>
    <s v="Active"/>
  </r>
  <r>
    <s v="CMP18110"/>
    <x v="3"/>
    <s v="Lead Gen"/>
    <x v="1"/>
    <s v="2024-07-30"/>
    <s v="16/12/2024"/>
    <x v="0"/>
    <s v="Ahmedabad"/>
    <s v="Professionals"/>
    <s v="Desktop"/>
    <n v="11980"/>
    <n v="584"/>
    <n v="4.87"/>
    <n v="139"/>
    <n v="23.8"/>
    <n v="3891.7088323699436"/>
    <n v="30301.66"/>
    <x v="2649"/>
    <n v="18"/>
    <s v="Completed"/>
  </r>
  <r>
    <s v="CMP15350"/>
    <x v="2"/>
    <s v="Retargeting"/>
    <x v="3"/>
    <s v="2024-07-14"/>
    <s v="11-15-2024"/>
    <x v="0"/>
    <s v="Mumbai"/>
    <s v="Business Owners"/>
    <s v="Desktop"/>
    <n v="62984"/>
    <n v="7190"/>
    <n v="11.42"/>
    <n v="1195"/>
    <n v="16.62"/>
    <n v="6717.23"/>
    <n v="17094.73"/>
    <x v="2650"/>
    <n v="141"/>
    <s v="Paused"/>
  </r>
  <r>
    <s v="CMP11010"/>
    <x v="1"/>
    <s v="Sales"/>
    <x v="4"/>
    <s v="09/01/2024"/>
    <s v="11/11/2024"/>
    <x v="2"/>
    <s v="Lucknow"/>
    <s v="Business Owners"/>
    <s v="Desktop"/>
    <n v="122888"/>
    <n v="17383"/>
    <n v="14.15"/>
    <n v="3737"/>
    <n v="21.5"/>
    <n v="3485.11"/>
    <n v="3851.56"/>
    <x v="2651"/>
    <n v="1840"/>
    <s v="Paused"/>
  </r>
  <r>
    <s v="CMP19767"/>
    <x v="3"/>
    <s v="Lead Gen"/>
    <x v="5"/>
    <s v="2024-01-16"/>
    <s v="11-09-2024"/>
    <x v="2"/>
    <s v="Lucknow"/>
    <s v="Professionals"/>
    <s v="Desktop"/>
    <n v="172671"/>
    <n v="9229"/>
    <n v="5.34"/>
    <n v="2374"/>
    <n v="25.72"/>
    <n v="250"/>
    <n v="30295.43"/>
    <x v="2652"/>
    <n v="507"/>
    <s v="Paused"/>
  </r>
  <r>
    <s v="CMP19057"/>
    <x v="1"/>
    <s v="Retargeting"/>
    <x v="3"/>
    <s v="10-16-2024"/>
    <s v="11-21-2024"/>
    <x v="1"/>
    <s v="Chennai"/>
    <s v="Business Owners"/>
    <s v="Desktop"/>
    <n v="87117"/>
    <n v="4233"/>
    <n v="4.8600000000000003"/>
    <n v="594"/>
    <n v="14.03"/>
    <n v="12133.91"/>
    <n v="42354.87"/>
    <x v="2653"/>
    <n v="300"/>
    <s v="Completed"/>
  </r>
  <r>
    <s v="CMP11305"/>
    <x v="2"/>
    <s v="Retargeting"/>
    <x v="1"/>
    <s v="06/07/2024"/>
    <s v="29/10/2024"/>
    <x v="2"/>
    <s v="Lucknow"/>
    <s v="Families"/>
    <s v="Tablet"/>
    <n v="89350"/>
    <n v="1651"/>
    <n v="1.85"/>
    <n v="435"/>
    <n v="26.35"/>
    <n v="6675.35"/>
    <n v="32856.58"/>
    <x v="2654"/>
    <n v="319"/>
    <s v="Completed"/>
  </r>
  <r>
    <s v="CMP16644"/>
    <x v="0"/>
    <s v="Lead Gen"/>
    <x v="4"/>
    <s v="18/09/2024"/>
    <s v="12-24-2024"/>
    <x v="1"/>
    <s v="Chennai"/>
    <s v="Business Owners"/>
    <s v="Desktop"/>
    <n v="144164"/>
    <n v="17546"/>
    <n v="12.17"/>
    <n v="230"/>
    <n v="1.31"/>
    <n v="4021.4266195524165"/>
    <n v="36229.54"/>
    <x v="2655"/>
    <n v="103"/>
    <s v="Completed"/>
  </r>
  <r>
    <s v="CMP18344"/>
    <x v="1"/>
    <s v="Retargeting"/>
    <x v="1"/>
    <s v="18/02/2024"/>
    <s v="2024-12-24"/>
    <x v="0"/>
    <s v="Mumbai"/>
    <s v="Families"/>
    <s v="Desktop"/>
    <n v="157140"/>
    <n v="13198"/>
    <n v="8.4"/>
    <n v="2065"/>
    <n v="15.65"/>
    <n v="250"/>
    <n v="46146.23"/>
    <x v="2656"/>
    <n v="1995"/>
    <s v="Completed"/>
  </r>
  <r>
    <s v="CMP18162"/>
    <x v="4"/>
    <s v="Awareness"/>
    <x v="0"/>
    <s v="08-05-2024"/>
    <s v="12-18-2024"/>
    <x v="2"/>
    <s v="Lucknow"/>
    <s v="Professionals"/>
    <s v="Mobile"/>
    <n v="138760"/>
    <n v="17074"/>
    <n v="12.3"/>
    <n v="1101"/>
    <n v="6.45"/>
    <n v="3830.4648972188602"/>
    <n v="25821.18"/>
    <x v="2657"/>
    <n v="892"/>
    <s v="Completed"/>
  </r>
  <r>
    <s v="CMP11480"/>
    <x v="1"/>
    <s v="Sales"/>
    <x v="3"/>
    <s v="10-19-2024"/>
    <s v="11-15-2024"/>
    <x v="2"/>
    <s v="Jaipur"/>
    <s v="Professionals"/>
    <s v="Tablet"/>
    <n v="122063"/>
    <n v="90"/>
    <n v="7.0000000000000007E-2"/>
    <n v="7"/>
    <n v="7.78"/>
    <n v="1313.59"/>
    <n v="43757.67"/>
    <x v="2658"/>
    <n v="4"/>
    <s v="Completed"/>
  </r>
  <r>
    <s v="CMP16289"/>
    <x v="0"/>
    <s v="Retargeting"/>
    <x v="0"/>
    <s v="09-07-2024"/>
    <s v="11/12/2024"/>
    <x v="0"/>
    <s v="Mumbai"/>
    <s v="Professionals"/>
    <s v="Desktop"/>
    <n v="11197"/>
    <n v="1411"/>
    <n v="12.6"/>
    <n v="336"/>
    <n v="23.81"/>
    <n v="3830.4648972188602"/>
    <n v="25701.47"/>
    <x v="2659"/>
    <n v="92"/>
    <s v="Completed"/>
  </r>
  <r>
    <s v="CMP14389"/>
    <x v="4"/>
    <s v="Retargeting"/>
    <x v="3"/>
    <s v="20/09/2024"/>
    <s v="2024-10-28"/>
    <x v="2"/>
    <s v="Delhi"/>
    <s v="Business Owners"/>
    <s v="Mobile"/>
    <n v="181618"/>
    <n v="17836"/>
    <n v="9.82"/>
    <n v="4537"/>
    <n v="25.44"/>
    <n v="3988.1535696969677"/>
    <n v="2994.21"/>
    <x v="2660"/>
    <n v="2783"/>
    <s v="Active"/>
  </r>
  <r>
    <s v="CMP15378"/>
    <x v="0"/>
    <s v="Lead Gen"/>
    <x v="0"/>
    <s v="09-19-2024"/>
    <s v="2024-12-01"/>
    <x v="3"/>
    <s v="Kolkata"/>
    <s v="Professionals"/>
    <s v="Tablet"/>
    <n v="130080"/>
    <n v="16308"/>
    <n v="12.54"/>
    <n v="1360"/>
    <n v="8.34"/>
    <n v="14995.81"/>
    <n v="1402.24"/>
    <x v="2661"/>
    <n v="832"/>
    <s v="Active"/>
  </r>
  <r>
    <s v="CMP19053"/>
    <x v="2"/>
    <s v="Lead Gen"/>
    <x v="4"/>
    <s v="2024-10-11"/>
    <s v="13/12/2024"/>
    <x v="0"/>
    <s v="Mumbai"/>
    <s v="Professionals"/>
    <s v="Tablet"/>
    <n v="106204"/>
    <n v="13557"/>
    <n v="12.77"/>
    <n v="3725"/>
    <n v="27.48"/>
    <n v="4021.4266195524165"/>
    <n v="31185.599999999999"/>
    <x v="2662"/>
    <n v="22"/>
    <s v="Paused"/>
  </r>
  <r>
    <s v="CMP17175"/>
    <x v="4"/>
    <s v="Awareness"/>
    <x v="3"/>
    <s v="07-02-2024"/>
    <s v="20/12/2024"/>
    <x v="2"/>
    <s v="Delhi"/>
    <s v="Students"/>
    <s v="Desktop"/>
    <n v="83518"/>
    <n v="4129"/>
    <n v="4.9400000000000004"/>
    <n v="413"/>
    <n v="10"/>
    <n v="14678.33"/>
    <n v="24783.65"/>
    <x v="2663"/>
    <n v="71"/>
    <s v="Completed"/>
  </r>
  <r>
    <s v="CMP17958"/>
    <x v="4"/>
    <s v="Sales"/>
    <x v="0"/>
    <s v="28/07/2024"/>
    <s v="2024-12-29"/>
    <x v="0"/>
    <s v="Ahmedabad"/>
    <s v="Business Owners"/>
    <s v="Desktop"/>
    <n v="49281"/>
    <n v="7191"/>
    <n v="14.59"/>
    <n v="1544"/>
    <n v="21.47"/>
    <n v="3830.4648972188602"/>
    <n v="20549.53"/>
    <x v="2664"/>
    <n v="199"/>
    <s v="Completed"/>
  </r>
  <r>
    <s v="CMP19188"/>
    <x v="0"/>
    <s v="Awareness"/>
    <x v="0"/>
    <s v="03/07/2024"/>
    <s v="11-07-2024"/>
    <x v="2"/>
    <s v="Lucknow"/>
    <s v="Professionals"/>
    <s v="Desktop"/>
    <n v="82746"/>
    <n v="9896"/>
    <n v="11.96"/>
    <n v="1897"/>
    <n v="19.170000000000002"/>
    <n v="6158.35"/>
    <n v="32286.43"/>
    <x v="2665"/>
    <n v="1733"/>
    <s v="Active"/>
  </r>
  <r>
    <s v="CMP11417"/>
    <x v="1"/>
    <s v="Retargeting"/>
    <x v="0"/>
    <s v="2024-04-29"/>
    <s v="28/10/2024"/>
    <x v="2"/>
    <s v="Lucknow"/>
    <s v="Professionals"/>
    <s v="Mobile"/>
    <n v="189315"/>
    <n v="24199"/>
    <n v="12.78"/>
    <n v="2970"/>
    <n v="12.27"/>
    <n v="3830.4648972188602"/>
    <n v="7648.37"/>
    <x v="2666"/>
    <n v="1418"/>
    <s v="Active"/>
  </r>
  <r>
    <s v="CMP19238"/>
    <x v="3"/>
    <s v="Lead Gen"/>
    <x v="2"/>
    <s v="2024-06-23"/>
    <s v="12-12-2024"/>
    <x v="3"/>
    <s v="Kolkata"/>
    <s v="Business Owners"/>
    <s v="Desktop"/>
    <n v="10708"/>
    <n v="860"/>
    <n v="8.0299999999999994"/>
    <n v="32"/>
    <n v="3.72"/>
    <n v="3982.6304252733912"/>
    <n v="47302.47"/>
    <x v="2667"/>
    <n v="25"/>
    <s v="Completed"/>
  </r>
  <r>
    <s v="CMP17663"/>
    <x v="0"/>
    <s v="Awareness"/>
    <x v="3"/>
    <s v="24/02/2024"/>
    <s v="10-29-2024"/>
    <x v="0"/>
    <s v="Ahmedabad"/>
    <s v="Families"/>
    <s v="Desktop"/>
    <n v="173329"/>
    <n v="19803"/>
    <n v="11.43"/>
    <n v="4478"/>
    <n v="22.61"/>
    <n v="250"/>
    <n v="15062.14"/>
    <x v="2668"/>
    <n v="2102"/>
    <s v="Completed"/>
  </r>
  <r>
    <s v="CMP15384"/>
    <x v="2"/>
    <s v="Sales"/>
    <x v="3"/>
    <s v="23/03/2024"/>
    <s v="11-04-2024"/>
    <x v="2"/>
    <s v="Delhi"/>
    <s v="Families"/>
    <s v="Desktop"/>
    <n v="123840"/>
    <n v="2020"/>
    <n v="1.63"/>
    <n v="301"/>
    <n v="14.9"/>
    <n v="3988.1535696969677"/>
    <n v="13017.96"/>
    <x v="2669"/>
    <n v="73"/>
    <s v="Completed"/>
  </r>
  <r>
    <s v="CMP11834"/>
    <x v="3"/>
    <s v="Sales"/>
    <x v="1"/>
    <s v="2024-02-29"/>
    <s v="2024-11-07"/>
    <x v="3"/>
    <s v="Kolkata"/>
    <s v="Families"/>
    <s v="Mobile"/>
    <n v="10113"/>
    <n v="1070"/>
    <n v="10.58"/>
    <n v="101"/>
    <n v="9.44"/>
    <n v="4326.66"/>
    <n v="33534.03"/>
    <x v="2670"/>
    <n v="50"/>
    <s v="Active"/>
  </r>
  <r>
    <s v="CMP19568"/>
    <x v="0"/>
    <s v="Sales"/>
    <x v="0"/>
    <s v="2024-03-07"/>
    <s v="2024-12-15"/>
    <x v="0"/>
    <s v="Ahmedabad"/>
    <s v="Families"/>
    <s v="Mobile"/>
    <n v="58743"/>
    <n v="1602"/>
    <n v="2.73"/>
    <n v="176"/>
    <n v="10.99"/>
    <n v="6707.49"/>
    <n v="15428.48"/>
    <x v="2671"/>
    <n v="72"/>
    <s v="Completed"/>
  </r>
  <r>
    <s v="CMP16210"/>
    <x v="4"/>
    <s v="Retargeting"/>
    <x v="5"/>
    <s v="20/02/2024"/>
    <s v="06/12/2024"/>
    <x v="0"/>
    <s v="Pune"/>
    <s v="Professionals"/>
    <s v="Mobile"/>
    <n v="163730"/>
    <n v="20227"/>
    <n v="12.35"/>
    <n v="1863"/>
    <n v="9.2100000000000009"/>
    <n v="250"/>
    <n v="45612.06"/>
    <x v="2672"/>
    <n v="1400"/>
    <s v="Active"/>
  </r>
  <r>
    <s v="CMP17161"/>
    <x v="3"/>
    <s v="Retargeting"/>
    <x v="0"/>
    <s v="2024-04-27"/>
    <s v="22/12/2024"/>
    <x v="2"/>
    <s v="Jaipur"/>
    <s v="Families"/>
    <s v="Mobile"/>
    <n v="35158"/>
    <n v="1182"/>
    <n v="3.36"/>
    <n v="6"/>
    <n v="0.51"/>
    <n v="11636"/>
    <n v="23143.15"/>
    <x v="2673"/>
    <n v="5"/>
    <s v="Completed"/>
  </r>
  <r>
    <s v="CMP18991"/>
    <x v="1"/>
    <s v="Lead Gen"/>
    <x v="5"/>
    <s v="2024-03-15"/>
    <s v="2024-12-26"/>
    <x v="0"/>
    <s v="Mumbai"/>
    <s v="Business Owners"/>
    <s v="Tablet"/>
    <n v="64070"/>
    <n v="3615"/>
    <n v="5.64"/>
    <n v="107"/>
    <n v="2.96"/>
    <n v="9014.85"/>
    <n v="36014.03"/>
    <x v="2674"/>
    <n v="41"/>
    <s v="Paused"/>
  </r>
  <r>
    <s v="CMP16815"/>
    <x v="3"/>
    <s v="Lead Gen"/>
    <x v="3"/>
    <s v="04-26-2024"/>
    <s v="2024-11-19"/>
    <x v="2"/>
    <s v="Delhi"/>
    <s v="Students"/>
    <s v="Desktop"/>
    <n v="43866"/>
    <n v="2028"/>
    <n v="4.62"/>
    <n v="126"/>
    <n v="6.21"/>
    <n v="3988.1535696969677"/>
    <n v="14394.19"/>
    <x v="2675"/>
    <n v="9"/>
    <s v="Completed"/>
  </r>
  <r>
    <s v="CMP13170"/>
    <x v="1"/>
    <s v="Retargeting"/>
    <x v="3"/>
    <s v="2024-07-03"/>
    <s v="11-18-2024"/>
    <x v="0"/>
    <s v="Mumbai"/>
    <s v="Students"/>
    <s v="Desktop"/>
    <n v="4667"/>
    <n v="643"/>
    <n v="13.78"/>
    <n v="89"/>
    <n v="13.84"/>
    <n v="250"/>
    <n v="19516.98"/>
    <x v="2676"/>
    <n v="61"/>
    <s v="Paused"/>
  </r>
  <r>
    <s v="CMP16038"/>
    <x v="4"/>
    <s v="Retargeting"/>
    <x v="5"/>
    <s v="29/07/2024"/>
    <s v="2024-10-29"/>
    <x v="2"/>
    <s v="Delhi"/>
    <s v="Business Owners"/>
    <s v="Desktop"/>
    <n v="122070"/>
    <n v="4581"/>
    <n v="3.75"/>
    <n v="328"/>
    <n v="7.16"/>
    <n v="250"/>
    <n v="19286.080000000002"/>
    <x v="2677"/>
    <n v="158"/>
    <s v="Paused"/>
  </r>
  <r>
    <s v="CMP17134"/>
    <x v="0"/>
    <s v="Awareness"/>
    <x v="5"/>
    <s v="26/03/2024"/>
    <s v="12-21-2024"/>
    <x v="2"/>
    <s v="Delhi"/>
    <s v="Families"/>
    <s v="Tablet"/>
    <n v="9903"/>
    <n v="645"/>
    <n v="6.51"/>
    <n v="85"/>
    <n v="13.18"/>
    <n v="2940.01"/>
    <n v="13748.9"/>
    <x v="2678"/>
    <n v="61"/>
    <s v="Paused"/>
  </r>
  <r>
    <s v="CMP19611"/>
    <x v="1"/>
    <s v="Sales"/>
    <x v="3"/>
    <s v="23/02/2024"/>
    <s v="12/12/2024"/>
    <x v="3"/>
    <s v="Kolkata"/>
    <s v="Families"/>
    <s v="Mobile"/>
    <n v="26403"/>
    <n v="3652"/>
    <n v="13.83"/>
    <n v="175"/>
    <n v="4.79"/>
    <n v="250"/>
    <n v="1034.6199999999999"/>
    <x v="2679"/>
    <n v="59"/>
    <s v="Active"/>
  </r>
  <r>
    <s v="CMP17138"/>
    <x v="2"/>
    <s v="Sales"/>
    <x v="2"/>
    <s v="05-24-2024"/>
    <s v="11-10-2024"/>
    <x v="0"/>
    <s v="Mumbai"/>
    <s v="Professionals"/>
    <s v="Tablet"/>
    <n v="34162"/>
    <n v="2400"/>
    <n v="7.03"/>
    <n v="194"/>
    <n v="8.08"/>
    <n v="250"/>
    <n v="3421.39"/>
    <x v="2680"/>
    <n v="14"/>
    <s v="Active"/>
  </r>
  <r>
    <s v="CMP17859"/>
    <x v="4"/>
    <s v="Retargeting"/>
    <x v="3"/>
    <s v="03/05/2024"/>
    <s v="2024-12-14"/>
    <x v="0"/>
    <s v="Pune"/>
    <s v="Students"/>
    <s v="Desktop"/>
    <n v="165780"/>
    <n v="24596"/>
    <n v="14.84"/>
    <n v="5906"/>
    <n v="24.01"/>
    <n v="250"/>
    <n v="43623.23"/>
    <x v="2681"/>
    <n v="340"/>
    <s v="Active"/>
  </r>
  <r>
    <s v="CMP11302"/>
    <x v="2"/>
    <s v="Sales"/>
    <x v="3"/>
    <s v="2024-01-11"/>
    <s v="2024-11-07"/>
    <x v="1"/>
    <s v="Bengaluru"/>
    <s v="Families"/>
    <s v="Mobile"/>
    <n v="139828"/>
    <n v="5708"/>
    <n v="4.08"/>
    <n v="1477"/>
    <n v="25.88"/>
    <n v="250"/>
    <n v="15053.55"/>
    <x v="2682"/>
    <n v="1465"/>
    <s v="Active"/>
  </r>
  <r>
    <s v="CMP14743"/>
    <x v="3"/>
    <s v="Awareness"/>
    <x v="3"/>
    <s v="08-16-2024"/>
    <s v="11-06-2024"/>
    <x v="2"/>
    <s v="Delhi"/>
    <s v="Students"/>
    <s v="Tablet"/>
    <n v="107991"/>
    <n v="1051"/>
    <n v="0.97"/>
    <n v="203"/>
    <n v="19.309999999999999"/>
    <n v="250"/>
    <n v="21499.98"/>
    <x v="2683"/>
    <n v="47"/>
    <s v="Paused"/>
  </r>
  <r>
    <s v="CMP15412"/>
    <x v="3"/>
    <s v="Lead Gen"/>
    <x v="3"/>
    <s v="09-21-2024"/>
    <s v="10-29-2024"/>
    <x v="0"/>
    <s v="Pune"/>
    <s v="Business Owners"/>
    <s v="Desktop"/>
    <n v="156247"/>
    <n v="15391"/>
    <n v="9.85"/>
    <n v="3388"/>
    <n v="22.01"/>
    <n v="250"/>
    <m/>
    <x v="107"/>
    <n v="741"/>
    <s v="Paused"/>
  </r>
  <r>
    <s v="CMP18226"/>
    <x v="0"/>
    <s v="Lead Gen"/>
    <x v="5"/>
    <s v="04-05-2024"/>
    <s v="2024-11-26"/>
    <x v="1"/>
    <s v="Chennai"/>
    <s v="Professionals"/>
    <s v="Tablet"/>
    <n v="119415"/>
    <n v="3945"/>
    <n v="3.3"/>
    <n v="368"/>
    <n v="9.33"/>
    <n v="250"/>
    <n v="17932.93"/>
    <x v="2684"/>
    <n v="12"/>
    <s v="Paused"/>
  </r>
  <r>
    <s v="CMP17886"/>
    <x v="1"/>
    <s v="Retargeting"/>
    <x v="3"/>
    <s v="10-25-2024"/>
    <s v="10-31-2024"/>
    <x v="0"/>
    <s v="Ahmedabad"/>
    <s v="Professionals"/>
    <s v="Mobile"/>
    <n v="72798"/>
    <n v="9516"/>
    <n v="13.07"/>
    <n v="867"/>
    <n v="9.11"/>
    <n v="1758.78"/>
    <n v="14861.63"/>
    <x v="2685"/>
    <n v="852"/>
    <s v="Completed"/>
  </r>
  <r>
    <s v="CMP11105"/>
    <x v="4"/>
    <s v="Lead Gen"/>
    <x v="5"/>
    <s v="13/09/2024"/>
    <s v="2024-11-11"/>
    <x v="0"/>
    <s v="Ahmedabad"/>
    <s v="Business Owners"/>
    <s v="Tablet"/>
    <n v="36798"/>
    <n v="5378"/>
    <n v="14.61"/>
    <n v="364"/>
    <n v="6.77"/>
    <n v="3817.8497265160554"/>
    <n v="20633.919999999998"/>
    <x v="2686"/>
    <n v="262"/>
    <s v="Completed"/>
  </r>
  <r>
    <s v="CMP11233"/>
    <x v="1"/>
    <s v="Sales"/>
    <x v="3"/>
    <s v="2024-01-13"/>
    <s v="12-03-2024"/>
    <x v="2"/>
    <s v="Jaipur"/>
    <s v="Professionals"/>
    <s v="Mobile"/>
    <n v="117306"/>
    <n v="7748"/>
    <n v="6.6"/>
    <n v="2028"/>
    <n v="26.17"/>
    <n v="250"/>
    <n v="49464.65"/>
    <x v="2687"/>
    <n v="587"/>
    <s v="Completed"/>
  </r>
  <r>
    <s v="CMP16588"/>
    <x v="2"/>
    <s v="Sales"/>
    <x v="5"/>
    <s v="09-01-2024"/>
    <s v="12-27-2024"/>
    <x v="1"/>
    <s v="Chennai"/>
    <s v="Families"/>
    <s v="Tablet"/>
    <n v="80695"/>
    <n v="7339"/>
    <n v="9.09"/>
    <n v="1296"/>
    <n v="17.66"/>
    <n v="10556.03"/>
    <n v="3422.79"/>
    <x v="2688"/>
    <n v="1225"/>
    <s v="Paused"/>
  </r>
  <r>
    <s v="CMP18238"/>
    <x v="3"/>
    <s v="Sales"/>
    <x v="5"/>
    <s v="2024-08-18"/>
    <s v="2024-10-31"/>
    <x v="2"/>
    <s v="Lucknow"/>
    <s v="Students"/>
    <s v="Tablet"/>
    <n v="10886"/>
    <n v="1404"/>
    <n v="12.9"/>
    <n v="49"/>
    <n v="3.49"/>
    <n v="250"/>
    <n v="34734.6"/>
    <x v="2689"/>
    <n v="42"/>
    <s v="Active"/>
  </r>
  <r>
    <s v="CMP17426"/>
    <x v="1"/>
    <s v="Awareness"/>
    <x v="3"/>
    <s v="23/03/2024"/>
    <s v="12-24-2024"/>
    <x v="0"/>
    <s v="Mumbai"/>
    <s v="Families"/>
    <s v="Desktop"/>
    <n v="129422"/>
    <n v="878"/>
    <n v="0.68"/>
    <n v="75"/>
    <n v="8.5399999999999991"/>
    <n v="250"/>
    <n v="19872.439999999999"/>
    <x v="2690"/>
    <n v="14"/>
    <s v="Paused"/>
  </r>
  <r>
    <s v="CMP16844"/>
    <x v="0"/>
    <s v="Awareness"/>
    <x v="5"/>
    <s v="05-26-2024"/>
    <s v="10-28-2024"/>
    <x v="2"/>
    <s v="Delhi"/>
    <s v="Students"/>
    <s v="Tablet"/>
    <n v="100225"/>
    <n v="8951"/>
    <n v="8.93"/>
    <n v="1487"/>
    <n v="16.61"/>
    <n v="10575.16"/>
    <n v="23951.24"/>
    <x v="2691"/>
    <n v="1215"/>
    <s v="Active"/>
  </r>
  <r>
    <s v="CMP10649"/>
    <x v="1"/>
    <s v="Retargeting"/>
    <x v="3"/>
    <s v="2024-06-05"/>
    <s v="2024-11-01"/>
    <x v="3"/>
    <s v="Kolkata"/>
    <s v="Professionals"/>
    <s v="Desktop"/>
    <n v="118384"/>
    <n v="17046"/>
    <n v="14.4"/>
    <n v="2807"/>
    <n v="16.47"/>
    <n v="3988.1535696969677"/>
    <n v="8356.01"/>
    <x v="2692"/>
    <n v="2659"/>
    <s v="Paused"/>
  </r>
  <r>
    <s v="CMP15548"/>
    <x v="3"/>
    <s v="Lead Gen"/>
    <x v="3"/>
    <s v="02-21-2024"/>
    <s v="27/11/2024"/>
    <x v="2"/>
    <s v="Jaipur"/>
    <s v="Business Owners"/>
    <s v="Tablet"/>
    <n v="159306"/>
    <n v="17935"/>
    <n v="11.26"/>
    <n v="4814"/>
    <n v="26.84"/>
    <n v="250"/>
    <n v="41015.230000000003"/>
    <x v="2693"/>
    <n v="4487"/>
    <s v="Paused"/>
  </r>
  <r>
    <s v="CMP10282"/>
    <x v="3"/>
    <s v="Retargeting"/>
    <x v="1"/>
    <s v="01-28-2024"/>
    <s v="15/12/2024"/>
    <x v="0"/>
    <s v="Mumbai"/>
    <s v="Professionals"/>
    <s v="Tablet"/>
    <n v="131174"/>
    <n v="1040"/>
    <n v="0.79"/>
    <n v="152"/>
    <n v="14.62"/>
    <n v="250"/>
    <n v="48059.63"/>
    <x v="2694"/>
    <n v="123"/>
    <s v="Active"/>
  </r>
  <r>
    <s v="CMP12926"/>
    <x v="1"/>
    <s v="Retargeting"/>
    <x v="1"/>
    <s v="09/09/2024"/>
    <s v="2024-11-18"/>
    <x v="2"/>
    <s v="Delhi"/>
    <s v="Families"/>
    <s v="Mobile"/>
    <n v="14965"/>
    <n v="1593"/>
    <n v="10.64"/>
    <n v="158"/>
    <n v="9.92"/>
    <n v="3891.7088323699436"/>
    <n v="19641.95"/>
    <x v="2695"/>
    <n v="40"/>
    <s v="Paused"/>
  </r>
  <r>
    <s v="CMP16805"/>
    <x v="0"/>
    <s v="Retargeting"/>
    <x v="5"/>
    <s v="10-05-2024"/>
    <s v="15/12/2024"/>
    <x v="0"/>
    <s v="Mumbai"/>
    <s v="Business Owners"/>
    <s v="Mobile"/>
    <n v="129019"/>
    <n v="16530"/>
    <n v="12.81"/>
    <n v="926"/>
    <n v="5.6"/>
    <n v="250"/>
    <n v="5459.76"/>
    <x v="2696"/>
    <n v="251"/>
    <s v="Paused"/>
  </r>
  <r>
    <s v="CMP17568"/>
    <x v="3"/>
    <s v="Lead Gen"/>
    <x v="5"/>
    <s v="2024-08-09"/>
    <s v="2024-12-31"/>
    <x v="2"/>
    <s v="Delhi"/>
    <s v="Students"/>
    <s v="Mobile"/>
    <n v="161254"/>
    <n v="9814"/>
    <n v="6.09"/>
    <n v="1266"/>
    <n v="12.9"/>
    <n v="5059.42"/>
    <n v="35981.72"/>
    <x v="2697"/>
    <n v="519"/>
    <s v="Completed"/>
  </r>
  <r>
    <s v="CMP13817"/>
    <x v="1"/>
    <s v="Sales"/>
    <x v="2"/>
    <s v="09/02/2024"/>
    <s v="2024-12-01"/>
    <x v="2"/>
    <s v="Lucknow"/>
    <s v="Families"/>
    <s v="Desktop"/>
    <n v="27842"/>
    <n v="1366"/>
    <n v="4.91"/>
    <n v="216"/>
    <n v="15.81"/>
    <n v="3982.6304252733912"/>
    <n v="49825.38"/>
    <x v="2698"/>
    <n v="90"/>
    <s v="Completed"/>
  </r>
  <r>
    <s v="CMP19839"/>
    <x v="0"/>
    <s v="Lead Gen"/>
    <x v="5"/>
    <s v="2024-04-24"/>
    <s v="12-09-2024"/>
    <x v="0"/>
    <s v="Ahmedabad"/>
    <s v="Students"/>
    <s v="Desktop"/>
    <n v="83174"/>
    <n v="12252"/>
    <n v="14.73"/>
    <n v="1269"/>
    <n v="10.36"/>
    <n v="250"/>
    <n v="40648.18"/>
    <x v="2699"/>
    <n v="55"/>
    <s v="Completed"/>
  </r>
  <r>
    <s v="CMP18190"/>
    <x v="0"/>
    <s v="Lead Gen"/>
    <x v="2"/>
    <s v="09/01/2024"/>
    <s v="2024-10-31"/>
    <x v="2"/>
    <s v="Lucknow"/>
    <s v="Students"/>
    <s v="Mobile"/>
    <n v="38515"/>
    <n v="5170"/>
    <n v="13.42"/>
    <n v="1286"/>
    <n v="24.87"/>
    <n v="3982.6304252733912"/>
    <n v="5057.88"/>
    <x v="2700"/>
    <n v="1064"/>
    <s v="Completed"/>
  </r>
  <r>
    <s v="CMP18829"/>
    <x v="2"/>
    <s v="Sales"/>
    <x v="3"/>
    <s v="25/06/2024"/>
    <s v="2024-11-03"/>
    <x v="0"/>
    <s v="Pune"/>
    <s v="Families"/>
    <s v="Tablet"/>
    <n v="44756"/>
    <n v="4027"/>
    <n v="9"/>
    <n v="1017"/>
    <n v="25.25"/>
    <n v="3988.1535696969677"/>
    <n v="11426.58"/>
    <x v="2701"/>
    <n v="567"/>
    <s v="Active"/>
  </r>
  <r>
    <s v="CMP11701"/>
    <x v="0"/>
    <s v="Awareness"/>
    <x v="4"/>
    <s v="04-28-2024"/>
    <s v="2024-11-14"/>
    <x v="2"/>
    <s v="Delhi"/>
    <s v="Business Owners"/>
    <s v="Mobile"/>
    <n v="107539"/>
    <n v="4881"/>
    <n v="4.54"/>
    <n v="713"/>
    <n v="14.61"/>
    <n v="250"/>
    <n v="19935.34"/>
    <x v="2702"/>
    <n v="70"/>
    <s v="Completed"/>
  </r>
  <r>
    <s v="CMP13537"/>
    <x v="3"/>
    <s v="Retargeting"/>
    <x v="3"/>
    <s v="01-15-2024"/>
    <s v="2024-10-30"/>
    <x v="0"/>
    <s v="Pune"/>
    <s v="Business Owners"/>
    <s v="Mobile"/>
    <n v="198183"/>
    <n v="9390"/>
    <n v="4.74"/>
    <n v="630"/>
    <n v="6.71"/>
    <n v="250"/>
    <n v="16246.1"/>
    <x v="2703"/>
    <n v="399"/>
    <s v="Completed"/>
  </r>
  <r>
    <s v="CMP19214"/>
    <x v="1"/>
    <s v="Sales"/>
    <x v="2"/>
    <s v="2024-07-04"/>
    <s v="02/11/2024"/>
    <x v="2"/>
    <s v="Lucknow"/>
    <s v="Students"/>
    <s v="Tablet"/>
    <n v="60613"/>
    <n v="1785"/>
    <n v="2.94"/>
    <n v="220"/>
    <n v="12.32"/>
    <n v="3982.6304252733912"/>
    <n v="26269.360000000001"/>
    <x v="2704"/>
    <n v="74"/>
    <s v="Completed"/>
  </r>
  <r>
    <s v="CMP19060"/>
    <x v="4"/>
    <s v="Awareness"/>
    <x v="2"/>
    <s v="08-19-2024"/>
    <s v="12-25-2024"/>
    <x v="0"/>
    <s v="Mumbai"/>
    <s v="Students"/>
    <s v="Tablet"/>
    <n v="9291"/>
    <n v="605"/>
    <n v="6.51"/>
    <n v="27"/>
    <n v="4.46"/>
    <n v="250"/>
    <n v="31655.55"/>
    <x v="2705"/>
    <n v="23"/>
    <s v="Paused"/>
  </r>
  <r>
    <s v="CMP15527"/>
    <x v="3"/>
    <s v="Lead Gen"/>
    <x v="5"/>
    <s v="06-02-2024"/>
    <s v="2024-12-14"/>
    <x v="0"/>
    <s v="Pune"/>
    <s v="Business Owners"/>
    <s v="Tablet"/>
    <n v="38355"/>
    <n v="2429"/>
    <n v="6.33"/>
    <n v="180"/>
    <n v="7.41"/>
    <n v="10380.08"/>
    <n v="33737.599999999999"/>
    <x v="2706"/>
    <n v="93"/>
    <s v="Paused"/>
  </r>
  <r>
    <s v="CMP15162"/>
    <x v="1"/>
    <s v="Awareness"/>
    <x v="5"/>
    <s v="04/09/2024"/>
    <s v="2024-11-14"/>
    <x v="0"/>
    <s v="Mumbai"/>
    <s v="Families"/>
    <s v="Desktop"/>
    <n v="65949"/>
    <n v="3941"/>
    <n v="5.98"/>
    <n v="1031"/>
    <n v="26.16"/>
    <n v="3817.8497265160554"/>
    <n v="24933.87"/>
    <x v="2707"/>
    <n v="128"/>
    <s v="Paused"/>
  </r>
  <r>
    <s v="CMP16341"/>
    <x v="0"/>
    <s v="Retargeting"/>
    <x v="5"/>
    <s v="08-05-2024"/>
    <s v="28/11/2024"/>
    <x v="1"/>
    <s v="Bengaluru"/>
    <s v="Business Owners"/>
    <s v="Tablet"/>
    <n v="71768"/>
    <n v="8383"/>
    <n v="11.68"/>
    <n v="2022"/>
    <n v="24.12"/>
    <n v="250"/>
    <n v="8231.2099999999991"/>
    <x v="2708"/>
    <n v="371"/>
    <s v="Paused"/>
  </r>
  <r>
    <s v="CMP18266"/>
    <x v="0"/>
    <s v="Retargeting"/>
    <x v="4"/>
    <s v="2024-08-23"/>
    <s v="2024-10-30"/>
    <x v="0"/>
    <s v="Pune"/>
    <s v="Families"/>
    <s v="Mobile"/>
    <n v="17410"/>
    <n v="2493"/>
    <n v="14.32"/>
    <n v="264"/>
    <n v="10.59"/>
    <n v="4021.4266195524165"/>
    <n v="11798.79"/>
    <x v="2709"/>
    <n v="190"/>
    <s v="Paused"/>
  </r>
  <r>
    <s v="CMP11607"/>
    <x v="0"/>
    <s v="Sales"/>
    <x v="3"/>
    <s v="07-23-2024"/>
    <s v="05/11/2024"/>
    <x v="1"/>
    <s v="Chennai"/>
    <s v="Students"/>
    <s v="Desktop"/>
    <n v="189767"/>
    <n v="8501"/>
    <n v="4.4800000000000004"/>
    <n v="2651"/>
    <n v="31.18"/>
    <n v="14670.26"/>
    <n v="33770"/>
    <x v="2710"/>
    <n v="162"/>
    <s v="Active"/>
  </r>
  <r>
    <s v="CMP19364"/>
    <x v="1"/>
    <s v="Sales"/>
    <x v="4"/>
    <s v="04-13-2024"/>
    <s v="2024-11-28"/>
    <x v="0"/>
    <s v="Pune"/>
    <s v="Students"/>
    <s v="Desktop"/>
    <n v="54105"/>
    <n v="5960"/>
    <n v="11.02"/>
    <n v="1186"/>
    <n v="19.899999999999999"/>
    <n v="2265.58"/>
    <n v="28578.62"/>
    <x v="2711"/>
    <n v="764"/>
    <s v="Paused"/>
  </r>
  <r>
    <s v="CMP13147"/>
    <x v="1"/>
    <s v="Awareness"/>
    <x v="3"/>
    <s v="09-25-2024"/>
    <s v="2024-11-02"/>
    <x v="1"/>
    <s v="Chennai"/>
    <s v="Professionals"/>
    <s v="Mobile"/>
    <n v="67062"/>
    <n v="2082"/>
    <n v="3.1"/>
    <n v="64"/>
    <n v="3.07"/>
    <n v="13880.3"/>
    <n v="18414.84"/>
    <x v="2712"/>
    <n v="51"/>
    <s v="Paused"/>
  </r>
  <r>
    <s v="CMP10438"/>
    <x v="0"/>
    <s v="Sales"/>
    <x v="4"/>
    <s v="10-15-2024"/>
    <s v="24/12/2024"/>
    <x v="0"/>
    <s v="Mumbai"/>
    <s v="Business Owners"/>
    <s v="Desktop"/>
    <n v="120909"/>
    <n v="873"/>
    <n v="0.72"/>
    <n v="16"/>
    <n v="1.83"/>
    <n v="14335.61"/>
    <n v="19091.490000000002"/>
    <x v="2713"/>
    <n v="8"/>
    <s v="Completed"/>
  </r>
  <r>
    <s v="CMP12960"/>
    <x v="0"/>
    <s v="Awareness"/>
    <x v="0"/>
    <s v="05/08/2024"/>
    <s v="27/11/2024"/>
    <x v="1"/>
    <s v="Bengaluru"/>
    <s v="Students"/>
    <s v="Desktop"/>
    <n v="96659"/>
    <n v="5323"/>
    <n v="5.51"/>
    <n v="1191"/>
    <n v="22.37"/>
    <n v="3830.4648972188602"/>
    <n v="24333.3"/>
    <x v="2714"/>
    <n v="796"/>
    <s v="Completed"/>
  </r>
  <r>
    <s v="CMP19129"/>
    <x v="0"/>
    <s v="Retargeting"/>
    <x v="3"/>
    <s v="2024-06-18"/>
    <s v="2024-11-01"/>
    <x v="0"/>
    <s v="Mumbai"/>
    <s v="Business Owners"/>
    <s v="Tablet"/>
    <n v="60942"/>
    <n v="3308"/>
    <n v="5.43"/>
    <n v="661"/>
    <n v="19.98"/>
    <n v="8313.8700000000008"/>
    <n v="10358.040000000001"/>
    <x v="2715"/>
    <n v="2"/>
    <s v="Completed"/>
  </r>
  <r>
    <s v="CMP18855"/>
    <x v="2"/>
    <s v="Awareness"/>
    <x v="0"/>
    <s v="2024-03-19"/>
    <s v="25/12/2024"/>
    <x v="2"/>
    <s v="Jaipur"/>
    <s v="Families"/>
    <s v="Mobile"/>
    <n v="125843"/>
    <n v="952"/>
    <n v="0.76"/>
    <n v="115"/>
    <n v="12.08"/>
    <n v="14721.48"/>
    <n v="31156.68"/>
    <x v="2716"/>
    <n v="67"/>
    <s v="Active"/>
  </r>
  <r>
    <s v="CMP16985"/>
    <x v="1"/>
    <s v="Lead Gen"/>
    <x v="1"/>
    <s v="2024-03-27"/>
    <s v="11-26-2024"/>
    <x v="0"/>
    <s v="Ahmedabad"/>
    <s v="Families"/>
    <s v="Tablet"/>
    <n v="16946"/>
    <n v="712"/>
    <n v="4.2"/>
    <n v="151"/>
    <n v="21.21"/>
    <n v="250"/>
    <n v="14320.22"/>
    <x v="2717"/>
    <n v="26"/>
    <s v="Completed"/>
  </r>
  <r>
    <s v="CMP15317"/>
    <x v="1"/>
    <s v="Awareness"/>
    <x v="0"/>
    <s v="09-05-2024"/>
    <s v="21/11/2024"/>
    <x v="2"/>
    <s v="Lucknow"/>
    <s v="Business Owners"/>
    <s v="Tablet"/>
    <n v="108293"/>
    <n v="11086"/>
    <n v="10.24"/>
    <n v="1458"/>
    <n v="13.15"/>
    <n v="250"/>
    <m/>
    <x v="107"/>
    <n v="1366"/>
    <s v="Completed"/>
  </r>
  <r>
    <s v="CMP11624"/>
    <x v="1"/>
    <s v="Retargeting"/>
    <x v="5"/>
    <s v="07-08-2024"/>
    <s v="11-03-2024"/>
    <x v="0"/>
    <s v="Mumbai"/>
    <s v="Families"/>
    <s v="Mobile"/>
    <n v="189717"/>
    <n v="7199"/>
    <n v="3.79"/>
    <n v="253"/>
    <n v="3.51"/>
    <n v="3817.8497265160554"/>
    <n v="11892.32"/>
    <x v="2718"/>
    <n v="192"/>
    <s v="Completed"/>
  </r>
  <r>
    <s v="CMP12087"/>
    <x v="3"/>
    <s v="Lead Gen"/>
    <x v="4"/>
    <s v="2024-01-07"/>
    <s v="04/11/2024"/>
    <x v="2"/>
    <s v="Jaipur"/>
    <s v="Business Owners"/>
    <s v="Desktop"/>
    <n v="33139"/>
    <n v="1209"/>
    <n v="3.65"/>
    <n v="41"/>
    <n v="3.39"/>
    <n v="3611.76"/>
    <n v="34271.760000000002"/>
    <x v="2719"/>
    <n v="37"/>
    <s v="Paused"/>
  </r>
  <r>
    <s v="CMP12407"/>
    <x v="1"/>
    <s v="Lead Gen"/>
    <x v="3"/>
    <s v="03-03-2024"/>
    <s v="14/11/2024"/>
    <x v="0"/>
    <s v="Pune"/>
    <s v="Families"/>
    <s v="Mobile"/>
    <n v="154134"/>
    <n v="3379"/>
    <n v="2.19"/>
    <n v="934"/>
    <n v="27.64"/>
    <n v="2898.76"/>
    <n v="33910.71"/>
    <x v="2720"/>
    <n v="503"/>
    <s v="Paused"/>
  </r>
  <r>
    <s v="CMP10460"/>
    <x v="2"/>
    <s v="Lead Gen"/>
    <x v="5"/>
    <s v="2024-02-06"/>
    <s v="03/12/2024"/>
    <x v="1"/>
    <s v="Bengaluru"/>
    <s v="Business Owners"/>
    <s v="Tablet"/>
    <n v="165681"/>
    <n v="2063"/>
    <n v="1.25"/>
    <n v="87"/>
    <n v="4.22"/>
    <n v="250"/>
    <n v="34511.440000000002"/>
    <x v="2721"/>
    <n v="14"/>
    <s v="Completed"/>
  </r>
  <r>
    <s v="CMP14431"/>
    <x v="2"/>
    <s v="Sales"/>
    <x v="0"/>
    <s v="03-18-2024"/>
    <s v="28/11/2024"/>
    <x v="3"/>
    <s v="Kolkata"/>
    <s v="Business Owners"/>
    <s v="Desktop"/>
    <n v="125420"/>
    <n v="9951"/>
    <n v="7.93"/>
    <n v="462"/>
    <n v="4.6399999999999997"/>
    <n v="14368.51"/>
    <n v="29844.82"/>
    <x v="2722"/>
    <n v="214"/>
    <s v="Completed"/>
  </r>
  <r>
    <s v="CMP10116"/>
    <x v="4"/>
    <s v="Awareness"/>
    <x v="3"/>
    <s v="01/10/2024"/>
    <s v="11-06-2024"/>
    <x v="1"/>
    <s v="Chennai"/>
    <s v="Professionals"/>
    <s v="Desktop"/>
    <n v="48550"/>
    <n v="5971"/>
    <n v="12.3"/>
    <n v="816"/>
    <n v="13.67"/>
    <n v="3988.1535696969677"/>
    <n v="12227.61"/>
    <x v="2723"/>
    <n v="649"/>
    <s v="Completed"/>
  </r>
  <r>
    <s v="CMP12432"/>
    <x v="1"/>
    <s v="Retargeting"/>
    <x v="0"/>
    <s v="2024-03-29"/>
    <s v="04/11/2024"/>
    <x v="0"/>
    <s v="Mumbai"/>
    <s v="Families"/>
    <s v="Tablet"/>
    <n v="38234"/>
    <n v="4290"/>
    <n v="11.22"/>
    <n v="388"/>
    <n v="9.0399999999999991"/>
    <n v="3830.4648972188602"/>
    <n v="16555.61"/>
    <x v="2724"/>
    <n v="54"/>
    <s v="Completed"/>
  </r>
  <r>
    <s v="CMP14200"/>
    <x v="3"/>
    <s v="Retargeting"/>
    <x v="4"/>
    <s v="18/01/2024"/>
    <s v="12-04-2024"/>
    <x v="2"/>
    <s v="Jaipur"/>
    <s v="Business Owners"/>
    <s v="Tablet"/>
    <n v="116311"/>
    <n v="5378"/>
    <n v="4.62"/>
    <n v="872"/>
    <n v="16.21"/>
    <n v="4021.4266195524165"/>
    <n v="30967.27"/>
    <x v="2725"/>
    <n v="193"/>
    <s v="Completed"/>
  </r>
  <r>
    <s v="CMP14675"/>
    <x v="2"/>
    <s v="Lead Gen"/>
    <x v="5"/>
    <s v="2024-07-08"/>
    <s v="09/11/2024"/>
    <x v="0"/>
    <s v="Pune"/>
    <s v="Business Owners"/>
    <s v="Desktop"/>
    <n v="59622"/>
    <n v="7910"/>
    <n v="13.27"/>
    <n v="1712"/>
    <n v="21.64"/>
    <n v="3817.8497265160554"/>
    <n v="40028.089999999997"/>
    <x v="2726"/>
    <n v="1370"/>
    <s v="Completed"/>
  </r>
  <r>
    <s v="CMP19321"/>
    <x v="4"/>
    <s v="Lead Gen"/>
    <x v="1"/>
    <s v="08-24-2024"/>
    <s v="20/12/2024"/>
    <x v="1"/>
    <s v="Chennai"/>
    <s v="Families"/>
    <s v="Mobile"/>
    <n v="44824"/>
    <n v="6029"/>
    <n v="13.45"/>
    <n v="43"/>
    <n v="0.71"/>
    <n v="4874.05"/>
    <n v="49305.33"/>
    <x v="2727"/>
    <n v="9"/>
    <s v="Active"/>
  </r>
  <r>
    <s v="CMP11254"/>
    <x v="2"/>
    <s v="Awareness"/>
    <x v="3"/>
    <s v="10/04/2024"/>
    <s v="2024-12-03"/>
    <x v="3"/>
    <s v="Kolkata"/>
    <s v="Business Owners"/>
    <s v="Tablet"/>
    <n v="134166"/>
    <n v="12616"/>
    <n v="9.4"/>
    <n v="339"/>
    <n v="2.69"/>
    <n v="250"/>
    <n v="4702.49"/>
    <x v="2728"/>
    <n v="80"/>
    <s v="Paused"/>
  </r>
  <r>
    <s v="CMP16352"/>
    <x v="1"/>
    <s v="Sales"/>
    <x v="2"/>
    <s v="25/04/2024"/>
    <s v="2024-11-12"/>
    <x v="2"/>
    <s v="Jaipur"/>
    <s v="Business Owners"/>
    <s v="Mobile"/>
    <n v="10291"/>
    <n v="1320"/>
    <n v="12.83"/>
    <n v="150"/>
    <n v="11.36"/>
    <n v="250"/>
    <n v="40670.720000000001"/>
    <x v="2729"/>
    <n v="70"/>
    <s v="Active"/>
  </r>
  <r>
    <s v="CMP11618"/>
    <x v="4"/>
    <s v="Retargeting"/>
    <x v="4"/>
    <s v="06/07/2024"/>
    <s v="2024-11-26"/>
    <x v="1"/>
    <s v="Chennai"/>
    <s v="Students"/>
    <s v="Tablet"/>
    <n v="68758"/>
    <n v="6775"/>
    <n v="9.85"/>
    <n v="2216"/>
    <n v="32.71"/>
    <n v="250"/>
    <n v="45511"/>
    <x v="2730"/>
    <n v="279"/>
    <s v="Completed"/>
  </r>
  <r>
    <s v="CMP18981"/>
    <x v="4"/>
    <s v="Awareness"/>
    <x v="4"/>
    <s v="08-02-2024"/>
    <s v="11-18-2024"/>
    <x v="1"/>
    <s v="Bengaluru"/>
    <s v="Students"/>
    <s v="Tablet"/>
    <n v="65311"/>
    <n v="6510"/>
    <n v="9.9700000000000006"/>
    <n v="1056"/>
    <n v="16.22"/>
    <n v="250"/>
    <n v="28860.93"/>
    <x v="2731"/>
    <n v="213"/>
    <s v="Active"/>
  </r>
  <r>
    <s v="CMP14988"/>
    <x v="2"/>
    <s v="Awareness"/>
    <x v="4"/>
    <s v="2024-04-23"/>
    <s v="11-05-2024"/>
    <x v="2"/>
    <s v="Lucknow"/>
    <s v="Students"/>
    <s v="Mobile"/>
    <n v="134822"/>
    <n v="19638"/>
    <n v="14.57"/>
    <n v="5429"/>
    <n v="27.65"/>
    <n v="250"/>
    <n v="14170.89"/>
    <x v="2732"/>
    <n v="591"/>
    <s v="Completed"/>
  </r>
  <r>
    <s v="CMP13998"/>
    <x v="4"/>
    <s v="Lead Gen"/>
    <x v="5"/>
    <s v="2024-05-20"/>
    <s v="12-17-2024"/>
    <x v="0"/>
    <s v="Ahmedabad"/>
    <s v="Families"/>
    <s v="Mobile"/>
    <n v="54744"/>
    <n v="1050"/>
    <n v="1.92"/>
    <n v="244"/>
    <n v="23.24"/>
    <n v="3817.8497265160554"/>
    <n v="32391.99"/>
    <x v="2733"/>
    <n v="167"/>
    <s v="Paused"/>
  </r>
  <r>
    <s v="CMP14166"/>
    <x v="4"/>
    <s v="Awareness"/>
    <x v="3"/>
    <s v="26/09/2024"/>
    <s v="11-03-2024"/>
    <x v="0"/>
    <s v="Pune"/>
    <s v="Students"/>
    <s v="Desktop"/>
    <n v="194967"/>
    <n v="5067"/>
    <n v="2.6"/>
    <n v="890"/>
    <n v="17.559999999999999"/>
    <n v="3988.1535696969677"/>
    <n v="11165.35"/>
    <x v="2734"/>
    <n v="734"/>
    <s v="Completed"/>
  </r>
  <r>
    <s v="CMP16146"/>
    <x v="3"/>
    <s v="Awareness"/>
    <x v="1"/>
    <s v="09-04-2024"/>
    <s v="2024-12-21"/>
    <x v="1"/>
    <s v="Chennai"/>
    <s v="Business Owners"/>
    <s v="Mobile"/>
    <n v="148157"/>
    <n v="21002"/>
    <n v="14.18"/>
    <n v="1437"/>
    <n v="6.84"/>
    <n v="3891.7088323699436"/>
    <n v="44524.31"/>
    <x v="2735"/>
    <n v="1311"/>
    <s v="Completed"/>
  </r>
  <r>
    <s v="CMP15343"/>
    <x v="1"/>
    <s v="Sales"/>
    <x v="5"/>
    <s v="12/01/2024"/>
    <s v="11-03-2024"/>
    <x v="0"/>
    <s v="Pune"/>
    <s v="Students"/>
    <s v="Tablet"/>
    <n v="46541"/>
    <n v="1183"/>
    <n v="2.54"/>
    <n v="372"/>
    <n v="31.45"/>
    <n v="3817.8497265160554"/>
    <n v="27856.83"/>
    <x v="2736"/>
    <n v="124"/>
    <s v="Active"/>
  </r>
  <r>
    <s v="CMP11022"/>
    <x v="0"/>
    <s v="Sales"/>
    <x v="5"/>
    <s v="2024-06-03"/>
    <s v="21/11/2024"/>
    <x v="1"/>
    <s v="Chennai"/>
    <s v="Families"/>
    <s v="Desktop"/>
    <n v="165345"/>
    <n v="20680"/>
    <n v="12.51"/>
    <n v="1465"/>
    <n v="7.08"/>
    <n v="3817.8497265160554"/>
    <n v="46817.34"/>
    <x v="2737"/>
    <n v="1368"/>
    <s v="Paused"/>
  </r>
  <r>
    <s v="CMP17245"/>
    <x v="3"/>
    <s v="Lead Gen"/>
    <x v="5"/>
    <s v="08-18-2024"/>
    <s v="23/11/2024"/>
    <x v="0"/>
    <s v="Mumbai"/>
    <s v="Business Owners"/>
    <s v="Mobile"/>
    <n v="74833"/>
    <n v="7960"/>
    <n v="10.64"/>
    <n v="2509"/>
    <n v="31.52"/>
    <n v="250"/>
    <n v="1104.53"/>
    <x v="2738"/>
    <n v="1306"/>
    <s v="Paused"/>
  </r>
  <r>
    <s v="CMP15267"/>
    <x v="1"/>
    <s v="Awareness"/>
    <x v="1"/>
    <s v="02/08/2024"/>
    <s v="11-09-2024"/>
    <x v="3"/>
    <s v="Kolkata"/>
    <s v="Professionals"/>
    <s v="Desktop"/>
    <n v="102677"/>
    <n v="10137"/>
    <n v="9.8699999999999992"/>
    <n v="587"/>
    <n v="5.79"/>
    <n v="13864.63"/>
    <n v="17550.86"/>
    <x v="2739"/>
    <n v="25"/>
    <s v="Active"/>
  </r>
  <r>
    <s v="CMP13877"/>
    <x v="4"/>
    <s v="Sales"/>
    <x v="3"/>
    <s v="2024-02-27"/>
    <s v="11-17-2024"/>
    <x v="2"/>
    <s v="Jaipur"/>
    <s v="Students"/>
    <s v="Desktop"/>
    <n v="88640"/>
    <n v="3961"/>
    <n v="4.47"/>
    <n v="260"/>
    <n v="6.56"/>
    <n v="250"/>
    <m/>
    <x v="107"/>
    <n v="206"/>
    <s v="Completed"/>
  </r>
  <r>
    <s v="CMP11167"/>
    <x v="0"/>
    <s v="Sales"/>
    <x v="3"/>
    <s v="2024-01-16"/>
    <s v="31/12/2024"/>
    <x v="2"/>
    <s v="Delhi"/>
    <s v="Business Owners"/>
    <s v="Desktop"/>
    <n v="183540"/>
    <n v="677"/>
    <n v="0.37"/>
    <n v="129"/>
    <n v="19.05"/>
    <n v="644.79999999999995"/>
    <n v="32143.47"/>
    <x v="2740"/>
    <n v="123"/>
    <s v="Completed"/>
  </r>
  <r>
    <s v="CMP19224"/>
    <x v="4"/>
    <s v="Retargeting"/>
    <x v="2"/>
    <s v="02/03/2024"/>
    <s v="11-11-2024"/>
    <x v="2"/>
    <s v="Jaipur"/>
    <s v="Families"/>
    <s v="Mobile"/>
    <n v="195090"/>
    <n v="5924"/>
    <n v="3.04"/>
    <n v="1252"/>
    <n v="21.13"/>
    <n v="250"/>
    <n v="29665.83"/>
    <x v="2741"/>
    <n v="771"/>
    <s v="Completed"/>
  </r>
  <r>
    <s v="CMP14477"/>
    <x v="0"/>
    <s v="Awareness"/>
    <x v="3"/>
    <s v="2024-03-24"/>
    <s v="07/11/2024"/>
    <x v="3"/>
    <s v="Kolkata"/>
    <s v="Students"/>
    <s v="Desktop"/>
    <n v="9296"/>
    <n v="543"/>
    <n v="5.84"/>
    <n v="143"/>
    <n v="26.34"/>
    <n v="3988.1535696969677"/>
    <n v="46900.49"/>
    <x v="2742"/>
    <n v="20"/>
    <s v="Active"/>
  </r>
  <r>
    <s v="CMP13114"/>
    <x v="1"/>
    <s v="Sales"/>
    <x v="4"/>
    <s v="2024-06-05"/>
    <s v="12-01-2024"/>
    <x v="3"/>
    <s v="Kolkata"/>
    <s v="Business Owners"/>
    <s v="Mobile"/>
    <n v="26508"/>
    <n v="2831"/>
    <n v="10.68"/>
    <n v="568"/>
    <n v="20.059999999999999"/>
    <n v="250"/>
    <n v="25410.01"/>
    <x v="2743"/>
    <n v="400"/>
    <s v="Completed"/>
  </r>
  <r>
    <s v="CMP17763"/>
    <x v="3"/>
    <s v="Lead Gen"/>
    <x v="2"/>
    <s v="09-13-2024"/>
    <s v="2024-12-11"/>
    <x v="2"/>
    <s v="Delhi"/>
    <s v="Students"/>
    <s v="Desktop"/>
    <n v="29057"/>
    <n v="3236"/>
    <n v="11.14"/>
    <n v="458"/>
    <n v="14.15"/>
    <n v="3982.6304252733912"/>
    <n v="19639.2"/>
    <x v="2744"/>
    <n v="127"/>
    <s v="Paused"/>
  </r>
  <r>
    <s v="CMP15134"/>
    <x v="1"/>
    <s v="Sales"/>
    <x v="5"/>
    <s v="02-20-2024"/>
    <s v="2024-11-29"/>
    <x v="0"/>
    <s v="Mumbai"/>
    <s v="Business Owners"/>
    <s v="Tablet"/>
    <n v="40555"/>
    <n v="737"/>
    <n v="1.82"/>
    <n v="48"/>
    <n v="6.51"/>
    <n v="250"/>
    <n v="19931.939999999999"/>
    <x v="2745"/>
    <n v="26"/>
    <s v="Completed"/>
  </r>
  <r>
    <s v="CMP13550"/>
    <x v="0"/>
    <s v="Retargeting"/>
    <x v="0"/>
    <s v="2024-09-16"/>
    <s v="2024-11-09"/>
    <x v="0"/>
    <s v="Pune"/>
    <s v="Business Owners"/>
    <s v="Mobile"/>
    <n v="142432"/>
    <n v="14143"/>
    <n v="9.93"/>
    <n v="804"/>
    <n v="5.68"/>
    <n v="3830.4648972188602"/>
    <n v="8497.5"/>
    <x v="2746"/>
    <n v="252"/>
    <s v="Completed"/>
  </r>
  <r>
    <s v="CMP17570"/>
    <x v="4"/>
    <s v="Awareness"/>
    <x v="5"/>
    <s v="29/03/2024"/>
    <s v="2024-11-14"/>
    <x v="1"/>
    <s v="Bengaluru"/>
    <s v="Students"/>
    <s v="Mobile"/>
    <n v="68007"/>
    <n v="2277"/>
    <n v="3.35"/>
    <n v="388"/>
    <n v="17.04"/>
    <n v="250"/>
    <n v="5338.78"/>
    <x v="2747"/>
    <n v="126"/>
    <s v="Paused"/>
  </r>
  <r>
    <s v="CMP14629"/>
    <x v="0"/>
    <s v="Awareness"/>
    <x v="0"/>
    <s v="06/09/2024"/>
    <s v="10-30-2024"/>
    <x v="1"/>
    <s v="Chennai"/>
    <s v="Students"/>
    <s v="Mobile"/>
    <n v="65037"/>
    <n v="1012"/>
    <n v="1.56"/>
    <n v="112"/>
    <n v="11.07"/>
    <n v="7381.91"/>
    <n v="26176"/>
    <x v="2748"/>
    <n v="13"/>
    <s v="Completed"/>
  </r>
  <r>
    <s v="CMP18670"/>
    <x v="1"/>
    <s v="Sales"/>
    <x v="0"/>
    <s v="2024-08-16"/>
    <s v="11-03-2024"/>
    <x v="0"/>
    <s v="Ahmedabad"/>
    <s v="Professionals"/>
    <s v="Tablet"/>
    <n v="32776"/>
    <n v="2146"/>
    <n v="6.55"/>
    <n v="309"/>
    <n v="14.4"/>
    <n v="11787.23"/>
    <n v="35693.94"/>
    <x v="2749"/>
    <n v="183"/>
    <s v="Paused"/>
  </r>
  <r>
    <s v="CMP11535"/>
    <x v="3"/>
    <s v="Sales"/>
    <x v="1"/>
    <s v="2024-09-05"/>
    <s v="2024-11-07"/>
    <x v="1"/>
    <s v="Chennai"/>
    <s v="Professionals"/>
    <s v="Desktop"/>
    <n v="52267"/>
    <n v="7633"/>
    <n v="14.6"/>
    <n v="670"/>
    <n v="8.7799999999999994"/>
    <n v="250"/>
    <n v="45165.52"/>
    <x v="2750"/>
    <n v="76"/>
    <s v="Active"/>
  </r>
  <r>
    <s v="CMP13489"/>
    <x v="4"/>
    <s v="Awareness"/>
    <x v="0"/>
    <s v="2024-01-20"/>
    <s v="2024-12-02"/>
    <x v="0"/>
    <s v="Ahmedabad"/>
    <s v="Business Owners"/>
    <s v="Tablet"/>
    <n v="102155"/>
    <n v="10081"/>
    <n v="9.8699999999999992"/>
    <n v="426"/>
    <n v="4.2300000000000004"/>
    <n v="250"/>
    <n v="37425.910000000003"/>
    <x v="2751"/>
    <n v="129"/>
    <s v="Active"/>
  </r>
  <r>
    <s v="CMP12679"/>
    <x v="0"/>
    <s v="Awareness"/>
    <x v="4"/>
    <s v="01-02-2024"/>
    <s v="2024-12-02"/>
    <x v="2"/>
    <s v="Lucknow"/>
    <s v="Business Owners"/>
    <s v="Tablet"/>
    <n v="107713"/>
    <n v="10561"/>
    <n v="9.8000000000000007"/>
    <n v="956"/>
    <n v="9.0500000000000007"/>
    <n v="6509.91"/>
    <n v="26039.02"/>
    <x v="2752"/>
    <n v="773"/>
    <s v="Completed"/>
  </r>
  <r>
    <s v="CMP19421"/>
    <x v="3"/>
    <s v="Awareness"/>
    <x v="5"/>
    <s v="05-19-2024"/>
    <s v="11-10-2024"/>
    <x v="0"/>
    <s v="Pune"/>
    <s v="Business Owners"/>
    <s v="Desktop"/>
    <n v="100248"/>
    <n v="13080"/>
    <n v="13.05"/>
    <n v="3911"/>
    <n v="29.9"/>
    <n v="250"/>
    <n v="45287.49"/>
    <x v="2753"/>
    <n v="2852"/>
    <s v="Completed"/>
  </r>
  <r>
    <s v="CMP13527"/>
    <x v="2"/>
    <s v="Sales"/>
    <x v="3"/>
    <s v="04/08/2024"/>
    <s v="19/12/2024"/>
    <x v="0"/>
    <s v="Ahmedabad"/>
    <s v="Professionals"/>
    <s v="Mobile"/>
    <n v="48698"/>
    <n v="5129"/>
    <n v="10.53"/>
    <n v="955"/>
    <n v="18.62"/>
    <n v="250"/>
    <n v="15923.92"/>
    <x v="2754"/>
    <n v="344"/>
    <s v="Completed"/>
  </r>
  <r>
    <s v="CMP16114"/>
    <x v="3"/>
    <s v="Sales"/>
    <x v="2"/>
    <s v="15/01/2024"/>
    <s v="2024-12-16"/>
    <x v="2"/>
    <s v="Delhi"/>
    <s v="Students"/>
    <s v="Mobile"/>
    <n v="21508"/>
    <n v="1053"/>
    <n v="4.9000000000000004"/>
    <n v="168"/>
    <n v="15.95"/>
    <n v="3982.6304252733912"/>
    <n v="33379.42"/>
    <x v="2755"/>
    <n v="3"/>
    <s v="Active"/>
  </r>
  <r>
    <s v="CMP16090"/>
    <x v="2"/>
    <s v="Awareness"/>
    <x v="4"/>
    <s v="05-09-2024"/>
    <s v="11-19-2024"/>
    <x v="0"/>
    <s v="Ahmedabad"/>
    <s v="Business Owners"/>
    <s v="Tablet"/>
    <n v="115693"/>
    <n v="15128"/>
    <n v="13.08"/>
    <n v="1744"/>
    <n v="11.53"/>
    <n v="9387.4500000000007"/>
    <n v="34287.32"/>
    <x v="2756"/>
    <n v="274"/>
    <s v="Active"/>
  </r>
  <r>
    <s v="CMP15572"/>
    <x v="1"/>
    <s v="Retargeting"/>
    <x v="0"/>
    <s v="06/03/2024"/>
    <s v="12-06-2024"/>
    <x v="1"/>
    <s v="Bengaluru"/>
    <s v="Families"/>
    <s v="Mobile"/>
    <n v="60371"/>
    <n v="577"/>
    <n v="0.96"/>
    <n v="56"/>
    <n v="9.7100000000000009"/>
    <n v="9748.91"/>
    <n v="8525.35"/>
    <x v="2757"/>
    <n v="53"/>
    <s v="Completed"/>
  </r>
  <r>
    <s v="CMP16751"/>
    <x v="0"/>
    <s v="Sales"/>
    <x v="4"/>
    <s v="2024-05-13"/>
    <s v="30/12/2024"/>
    <x v="0"/>
    <s v="Ahmedabad"/>
    <s v="Students"/>
    <s v="Desktop"/>
    <n v="14217"/>
    <n v="558"/>
    <n v="3.92"/>
    <n v="67"/>
    <n v="12.01"/>
    <n v="4021.4266195524165"/>
    <n v="28398.639999999999"/>
    <x v="2758"/>
    <n v="62"/>
    <s v="Completed"/>
  </r>
  <r>
    <s v="CMP11531"/>
    <x v="3"/>
    <s v="Sales"/>
    <x v="0"/>
    <s v="12/03/2024"/>
    <s v="11-01-2024"/>
    <x v="2"/>
    <s v="Jaipur"/>
    <s v="Business Owners"/>
    <s v="Tablet"/>
    <n v="127753"/>
    <n v="12097"/>
    <n v="9.4700000000000006"/>
    <n v="3743"/>
    <n v="30.94"/>
    <n v="10045.280000000001"/>
    <n v="7443.25"/>
    <x v="2759"/>
    <n v="2524"/>
    <s v="Paused"/>
  </r>
  <r>
    <s v="CMP11771"/>
    <x v="1"/>
    <s v="Lead Gen"/>
    <x v="4"/>
    <s v="27/05/2024"/>
    <s v="12-28-2024"/>
    <x v="1"/>
    <s v="Chennai"/>
    <s v="Families"/>
    <s v="Mobile"/>
    <n v="21140"/>
    <n v="714"/>
    <n v="3.38"/>
    <n v="125"/>
    <n v="17.510000000000002"/>
    <n v="250"/>
    <n v="32703.07"/>
    <x v="2760"/>
    <n v="72"/>
    <s v="Completed"/>
  </r>
  <r>
    <s v="CMP11284"/>
    <x v="1"/>
    <s v="Sales"/>
    <x v="3"/>
    <s v="09-23-2024"/>
    <s v="04/11/2024"/>
    <x v="1"/>
    <s v="Bengaluru"/>
    <s v="Families"/>
    <s v="Tablet"/>
    <n v="70868"/>
    <n v="5294"/>
    <n v="7.47"/>
    <n v="420"/>
    <n v="7.93"/>
    <n v="250"/>
    <n v="23645.78"/>
    <x v="2761"/>
    <n v="320"/>
    <s v="Completed"/>
  </r>
  <r>
    <s v="CMP12494"/>
    <x v="1"/>
    <s v="Sales"/>
    <x v="0"/>
    <s v="10-26-2024"/>
    <s v="18/12/2024"/>
    <x v="1"/>
    <s v="Bengaluru"/>
    <s v="Business Owners"/>
    <s v="Tablet"/>
    <n v="89221"/>
    <n v="7771"/>
    <n v="8.7100000000000009"/>
    <n v="937"/>
    <n v="12.06"/>
    <n v="5837.96"/>
    <n v="16756.560000000001"/>
    <x v="2762"/>
    <n v="352"/>
    <s v="Completed"/>
  </r>
  <r>
    <s v="CMP11027"/>
    <x v="1"/>
    <s v="Sales"/>
    <x v="3"/>
    <s v="09-09-2024"/>
    <s v="2024-11-07"/>
    <x v="0"/>
    <s v="Mumbai"/>
    <s v="Families"/>
    <s v="Tablet"/>
    <n v="137480"/>
    <n v="2953"/>
    <n v="2.15"/>
    <n v="271"/>
    <n v="9.18"/>
    <n v="3988.1535696969677"/>
    <n v="42924.29"/>
    <x v="2763"/>
    <n v="223"/>
    <s v="Paused"/>
  </r>
  <r>
    <s v="CMP19746"/>
    <x v="1"/>
    <s v="Sales"/>
    <x v="3"/>
    <s v="02-02-2024"/>
    <s v="2024-12-17"/>
    <x v="2"/>
    <s v="Lucknow"/>
    <s v="Students"/>
    <s v="Tablet"/>
    <n v="108940"/>
    <n v="487"/>
    <n v="0.45"/>
    <n v="94"/>
    <n v="19.3"/>
    <n v="5322.45"/>
    <n v="31647.88"/>
    <x v="2764"/>
    <n v="8"/>
    <s v="Paused"/>
  </r>
  <r>
    <s v="CMP16897"/>
    <x v="1"/>
    <s v="Retargeting"/>
    <x v="1"/>
    <s v="2024-07-14"/>
    <s v="25/11/2024"/>
    <x v="1"/>
    <s v="Chennai"/>
    <s v="Students"/>
    <s v="Mobile"/>
    <n v="144299"/>
    <n v="3379"/>
    <n v="2.34"/>
    <n v="630"/>
    <n v="18.64"/>
    <n v="250"/>
    <n v="13731.12"/>
    <x v="2765"/>
    <n v="448"/>
    <s v="Paused"/>
  </r>
  <r>
    <s v="CMP14616"/>
    <x v="0"/>
    <s v="Retargeting"/>
    <x v="0"/>
    <s v="07/06/2024"/>
    <s v="12-28-2024"/>
    <x v="0"/>
    <s v="Ahmedabad"/>
    <s v="Students"/>
    <s v="Tablet"/>
    <n v="89752"/>
    <n v="11101"/>
    <n v="12.37"/>
    <n v="2149"/>
    <n v="19.36"/>
    <n v="7656.77"/>
    <n v="8007.08"/>
    <x v="2766"/>
    <n v="1287"/>
    <s v="Paused"/>
  </r>
  <r>
    <s v="CMP17232"/>
    <x v="2"/>
    <s v="Sales"/>
    <x v="2"/>
    <s v="18/04/2024"/>
    <s v="2024-11-15"/>
    <x v="1"/>
    <s v="Bengaluru"/>
    <s v="Professionals"/>
    <s v="Mobile"/>
    <n v="38766"/>
    <n v="4906"/>
    <n v="12.66"/>
    <n v="426"/>
    <n v="8.68"/>
    <n v="250"/>
    <n v="35259.300000000003"/>
    <x v="2767"/>
    <n v="48"/>
    <s v="Paused"/>
  </r>
  <r>
    <s v="CMP10320"/>
    <x v="2"/>
    <s v="Retargeting"/>
    <x v="5"/>
    <s v="02-25-2024"/>
    <s v="08/11/2024"/>
    <x v="1"/>
    <s v="Chennai"/>
    <s v="Families"/>
    <s v="Tablet"/>
    <n v="141076"/>
    <n v="9710"/>
    <n v="6.88"/>
    <n v="2916"/>
    <n v="30.03"/>
    <n v="3817.8497265160554"/>
    <n v="37860.35"/>
    <x v="2768"/>
    <n v="1268"/>
    <s v="Paused"/>
  </r>
  <r>
    <s v="CMP19277"/>
    <x v="0"/>
    <s v="Sales"/>
    <x v="5"/>
    <s v="2024-04-05"/>
    <s v="12-10-2024"/>
    <x v="1"/>
    <s v="Chennai"/>
    <s v="Students"/>
    <s v="Mobile"/>
    <n v="179353"/>
    <n v="9491"/>
    <n v="5.29"/>
    <n v="2288"/>
    <n v="24.11"/>
    <n v="250"/>
    <n v="29873.82"/>
    <x v="2769"/>
    <n v="1341"/>
    <s v="Completed"/>
  </r>
  <r>
    <s v="CMP17178"/>
    <x v="1"/>
    <s v="Awareness"/>
    <x v="3"/>
    <s v="01-29-2024"/>
    <s v="12-30-2024"/>
    <x v="2"/>
    <s v="Delhi"/>
    <s v="Professionals"/>
    <s v="Desktop"/>
    <n v="50739"/>
    <n v="4811"/>
    <n v="9.48"/>
    <n v="126"/>
    <n v="2.62"/>
    <n v="14575.95"/>
    <n v="21198.79"/>
    <x v="2770"/>
    <n v="26"/>
    <s v="Completed"/>
  </r>
  <r>
    <s v="CMP18481"/>
    <x v="0"/>
    <s v="Awareness"/>
    <x v="5"/>
    <s v="22/04/2024"/>
    <s v="12-22-2024"/>
    <x v="1"/>
    <s v="Bengaluru"/>
    <s v="Business Owners"/>
    <s v="Desktop"/>
    <n v="125610"/>
    <n v="15279"/>
    <n v="12.16"/>
    <n v="4333"/>
    <n v="28.36"/>
    <n v="3817.8497265160554"/>
    <n v="1611.57"/>
    <x v="2771"/>
    <n v="3011"/>
    <s v="Paused"/>
  </r>
  <r>
    <s v="CMP15865"/>
    <x v="1"/>
    <s v="Retargeting"/>
    <x v="5"/>
    <s v="09-16-2024"/>
    <s v="05/12/2024"/>
    <x v="0"/>
    <s v="Pune"/>
    <s v="Families"/>
    <s v="Mobile"/>
    <n v="11962"/>
    <n v="1163"/>
    <n v="9.7200000000000006"/>
    <n v="176"/>
    <n v="15.13"/>
    <n v="5585.39"/>
    <n v="5848.84"/>
    <x v="2772"/>
    <n v="31"/>
    <s v="Completed"/>
  </r>
  <r>
    <s v="CMP11310"/>
    <x v="4"/>
    <s v="Retargeting"/>
    <x v="5"/>
    <s v="09-24-2024"/>
    <s v="31/10/2024"/>
    <x v="0"/>
    <s v="Mumbai"/>
    <s v="Professionals"/>
    <s v="Desktop"/>
    <n v="69100"/>
    <n v="6669"/>
    <n v="9.65"/>
    <n v="876"/>
    <n v="13.14"/>
    <n v="4671.9399999999996"/>
    <n v="14108.83"/>
    <x v="2773"/>
    <n v="271"/>
    <s v="Active"/>
  </r>
  <r>
    <s v="CMP16463"/>
    <x v="4"/>
    <s v="Lead Gen"/>
    <x v="0"/>
    <s v="2024-09-20"/>
    <s v="11-08-2024"/>
    <x v="2"/>
    <s v="Jaipur"/>
    <s v="Professionals"/>
    <s v="Tablet"/>
    <n v="108665"/>
    <n v="10755"/>
    <n v="9.9"/>
    <n v="624"/>
    <n v="5.8"/>
    <n v="3830.4648972188602"/>
    <n v="22007.78"/>
    <x v="2774"/>
    <n v="267"/>
    <s v="Paused"/>
  </r>
  <r>
    <s v="CMP18596"/>
    <x v="4"/>
    <s v="Awareness"/>
    <x v="4"/>
    <s v="2024-06-17"/>
    <s v="22/11/2024"/>
    <x v="0"/>
    <s v="Mumbai"/>
    <s v="Professionals"/>
    <s v="Desktop"/>
    <n v="84778"/>
    <n v="397"/>
    <n v="0.47"/>
    <n v="109"/>
    <n v="27.46"/>
    <n v="2642.51"/>
    <n v="4417.04"/>
    <x v="2775"/>
    <n v="72"/>
    <s v="Completed"/>
  </r>
  <r>
    <s v="CMP13483"/>
    <x v="4"/>
    <s v="Sales"/>
    <x v="5"/>
    <s v="08/04/2024"/>
    <s v="2024-11-14"/>
    <x v="0"/>
    <s v="Ahmedabad"/>
    <s v="Families"/>
    <s v="Desktop"/>
    <n v="89552"/>
    <n v="2970"/>
    <n v="3.32"/>
    <n v="412"/>
    <n v="13.87"/>
    <n v="3817.8497265160554"/>
    <n v="20904.330000000002"/>
    <x v="2776"/>
    <n v="127"/>
    <s v="Paused"/>
  </r>
  <r>
    <s v="CMP16178"/>
    <x v="0"/>
    <s v="Awareness"/>
    <x v="4"/>
    <s v="2024-04-12"/>
    <s v="11-30-2024"/>
    <x v="1"/>
    <s v="Chennai"/>
    <s v="Business Owners"/>
    <s v="Tablet"/>
    <n v="133160"/>
    <n v="1321"/>
    <n v="0.99"/>
    <n v="316"/>
    <n v="23.92"/>
    <n v="5660.24"/>
    <n v="11509.41"/>
    <x v="2777"/>
    <n v="67"/>
    <s v="Paused"/>
  </r>
  <r>
    <s v="CMP15975"/>
    <x v="0"/>
    <s v="Awareness"/>
    <x v="1"/>
    <s v="06-17-2024"/>
    <s v="12-18-2024"/>
    <x v="2"/>
    <s v="Lucknow"/>
    <s v="Business Owners"/>
    <s v="Desktop"/>
    <n v="28954"/>
    <n v="3326"/>
    <n v="11.49"/>
    <n v="242"/>
    <n v="7.28"/>
    <n v="250"/>
    <n v="3581.23"/>
    <x v="2778"/>
    <n v="100"/>
    <s v="Completed"/>
  </r>
  <r>
    <s v="CMP12449"/>
    <x v="0"/>
    <s v="Sales"/>
    <x v="2"/>
    <s v="10-16-2024"/>
    <s v="2024-12-14"/>
    <x v="0"/>
    <s v="Ahmedabad"/>
    <s v="Business Owners"/>
    <s v="Mobile"/>
    <n v="150072"/>
    <n v="15720"/>
    <n v="10.47"/>
    <n v="490"/>
    <n v="3.12"/>
    <n v="250"/>
    <n v="43627.97"/>
    <x v="2779"/>
    <n v="363"/>
    <s v="Paused"/>
  </r>
  <r>
    <s v="CMP16501"/>
    <x v="3"/>
    <s v="Retargeting"/>
    <x v="5"/>
    <s v="01-05-2024"/>
    <s v="08/12/2024"/>
    <x v="2"/>
    <s v="Jaipur"/>
    <s v="Families"/>
    <s v="Mobile"/>
    <n v="54716"/>
    <n v="2019"/>
    <n v="3.69"/>
    <n v="673"/>
    <n v="33.33"/>
    <n v="3817.8497265160554"/>
    <n v="37885.29"/>
    <x v="2780"/>
    <n v="280"/>
    <s v="Active"/>
  </r>
  <r>
    <s v="CMP19700"/>
    <x v="4"/>
    <s v="Lead Gen"/>
    <x v="2"/>
    <s v="09-09-2024"/>
    <s v="12-20-2024"/>
    <x v="2"/>
    <s v="Lucknow"/>
    <s v="Business Owners"/>
    <s v="Mobile"/>
    <n v="44708"/>
    <n v="2448"/>
    <n v="5.48"/>
    <n v="558"/>
    <n v="22.79"/>
    <n v="250"/>
    <n v="46426.49"/>
    <x v="2781"/>
    <n v="71"/>
    <s v="Active"/>
  </r>
  <r>
    <s v="CMP15744"/>
    <x v="4"/>
    <s v="Awareness"/>
    <x v="5"/>
    <s v="2024-08-12"/>
    <s v="30/12/2024"/>
    <x v="2"/>
    <s v="Lucknow"/>
    <s v="Families"/>
    <s v="Tablet"/>
    <n v="38700"/>
    <n v="500"/>
    <n v="1.29"/>
    <n v="80"/>
    <n v="16"/>
    <n v="9327.3799999999992"/>
    <n v="35299.870000000003"/>
    <x v="2782"/>
    <n v="4"/>
    <s v="Active"/>
  </r>
  <r>
    <s v="CMP11106"/>
    <x v="2"/>
    <s v="Lead Gen"/>
    <x v="0"/>
    <s v="21/07/2024"/>
    <s v="26/11/2024"/>
    <x v="0"/>
    <s v="Ahmedabad"/>
    <s v="Professionals"/>
    <s v="Tablet"/>
    <n v="34503"/>
    <n v="867"/>
    <n v="2.5099999999999998"/>
    <n v="11"/>
    <n v="1.27"/>
    <n v="3830.4648972188602"/>
    <n v="9618.1299999999992"/>
    <x v="2783"/>
    <n v="8"/>
    <s v="Active"/>
  </r>
  <r>
    <s v="CMP14924"/>
    <x v="4"/>
    <s v="Retargeting"/>
    <x v="3"/>
    <s v="13/09/2024"/>
    <s v="18/11/2024"/>
    <x v="0"/>
    <s v="Ahmedabad"/>
    <s v="Families"/>
    <s v="Tablet"/>
    <n v="81344"/>
    <n v="12155"/>
    <n v="14.94"/>
    <n v="2272"/>
    <n v="18.690000000000001"/>
    <n v="250"/>
    <n v="1240.83"/>
    <x v="2784"/>
    <n v="338"/>
    <s v="Completed"/>
  </r>
  <r>
    <s v="CMP11699"/>
    <x v="0"/>
    <s v="Sales"/>
    <x v="4"/>
    <s v="08/07/2024"/>
    <s v="25/12/2024"/>
    <x v="0"/>
    <s v="Ahmedabad"/>
    <s v="Families"/>
    <s v="Mobile"/>
    <n v="8047"/>
    <n v="232"/>
    <n v="2.88"/>
    <n v="76"/>
    <n v="32.76"/>
    <n v="1982.84"/>
    <n v="21931.08"/>
    <x v="2785"/>
    <n v="50"/>
    <s v="Paused"/>
  </r>
  <r>
    <s v="CMP17875"/>
    <x v="1"/>
    <s v="Awareness"/>
    <x v="1"/>
    <s v="03/02/2024"/>
    <s v="22/11/2024"/>
    <x v="1"/>
    <s v="Bengaluru"/>
    <s v="Business Owners"/>
    <s v="Desktop"/>
    <n v="91473"/>
    <n v="5764"/>
    <n v="6.3"/>
    <n v="1652"/>
    <n v="28.66"/>
    <n v="250"/>
    <n v="45637.17"/>
    <x v="2786"/>
    <n v="362"/>
    <s v="Paused"/>
  </r>
  <r>
    <s v="CMP10538"/>
    <x v="2"/>
    <s v="Retargeting"/>
    <x v="2"/>
    <s v="24/05/2024"/>
    <s v="12-10-2024"/>
    <x v="3"/>
    <s v="Kolkata"/>
    <s v="Students"/>
    <s v="Tablet"/>
    <n v="181074"/>
    <n v="3124"/>
    <n v="1.73"/>
    <n v="862"/>
    <n v="27.59"/>
    <n v="3321.07"/>
    <n v="30568.41"/>
    <x v="2787"/>
    <n v="349"/>
    <s v="Paused"/>
  </r>
  <r>
    <s v="CMP11870"/>
    <x v="4"/>
    <s v="Retargeting"/>
    <x v="4"/>
    <s v="22/05/2024"/>
    <s v="02/11/2024"/>
    <x v="0"/>
    <s v="Pune"/>
    <s v="Families"/>
    <s v="Mobile"/>
    <n v="166002"/>
    <n v="10277"/>
    <n v="6.19"/>
    <n v="1013"/>
    <n v="9.86"/>
    <n v="4021.4266195524165"/>
    <n v="3288.29"/>
    <x v="2788"/>
    <n v="861"/>
    <s v="Active"/>
  </r>
  <r>
    <s v="CMP19734"/>
    <x v="3"/>
    <s v="Lead Gen"/>
    <x v="2"/>
    <s v="04/09/2024"/>
    <s v="10-31-2024"/>
    <x v="1"/>
    <s v="Bengaluru"/>
    <s v="Professionals"/>
    <s v="Desktop"/>
    <n v="33658"/>
    <n v="627"/>
    <n v="1.86"/>
    <n v="92"/>
    <n v="14.67"/>
    <n v="3982.6304252733912"/>
    <n v="29370.2"/>
    <x v="2789"/>
    <n v="61"/>
    <s v="Paused"/>
  </r>
  <r>
    <s v="CMP17014"/>
    <x v="0"/>
    <s v="Awareness"/>
    <x v="0"/>
    <s v="05-31-2024"/>
    <s v="02/12/2024"/>
    <x v="1"/>
    <s v="Chennai"/>
    <s v="Students"/>
    <s v="Tablet"/>
    <n v="14766"/>
    <n v="1404"/>
    <n v="9.51"/>
    <n v="250"/>
    <n v="17.809999999999999"/>
    <n v="3830.4648972188602"/>
    <n v="40581.25"/>
    <x v="2790"/>
    <n v="245"/>
    <s v="Paused"/>
  </r>
  <r>
    <s v="CMP18483"/>
    <x v="1"/>
    <s v="Lead Gen"/>
    <x v="1"/>
    <s v="20/10/2024"/>
    <s v="11-15-2024"/>
    <x v="3"/>
    <s v="Kolkata"/>
    <s v="Families"/>
    <s v="Mobile"/>
    <n v="103058"/>
    <n v="512"/>
    <n v="0.5"/>
    <n v="0"/>
    <n v="0"/>
    <n v="250"/>
    <n v="7884.76"/>
    <x v="2791"/>
    <n v="0"/>
    <s v="Completed"/>
  </r>
  <r>
    <s v="CMP16293"/>
    <x v="2"/>
    <s v="Retargeting"/>
    <x v="2"/>
    <s v="05-24-2024"/>
    <s v="11-21-2024"/>
    <x v="2"/>
    <s v="Jaipur"/>
    <s v="Business Owners"/>
    <s v="Tablet"/>
    <n v="49884"/>
    <n v="1513"/>
    <n v="3.03"/>
    <n v="374"/>
    <n v="24.72"/>
    <n v="6948.73"/>
    <n v="19633.71"/>
    <x v="2792"/>
    <n v="300"/>
    <s v="Completed"/>
  </r>
  <r>
    <s v="CMP14636"/>
    <x v="2"/>
    <s v="Sales"/>
    <x v="3"/>
    <s v="21/07/2024"/>
    <s v="2024-11-22"/>
    <x v="0"/>
    <s v="Ahmedabad"/>
    <s v="Professionals"/>
    <s v="Desktop"/>
    <n v="178636"/>
    <n v="16268"/>
    <n v="9.11"/>
    <n v="1144"/>
    <n v="7.03"/>
    <n v="7115.74"/>
    <n v="49407.28"/>
    <x v="2793"/>
    <n v="507"/>
    <s v="Active"/>
  </r>
  <r>
    <s v="CMP13384"/>
    <x v="2"/>
    <s v="Sales"/>
    <x v="2"/>
    <s v="02-18-2024"/>
    <s v="16/11/2024"/>
    <x v="2"/>
    <s v="Lucknow"/>
    <s v="Professionals"/>
    <s v="Desktop"/>
    <n v="175115"/>
    <n v="14842"/>
    <n v="8.48"/>
    <n v="2498"/>
    <n v="16.829999999999998"/>
    <n v="3982.6304252733912"/>
    <n v="40828.269999999997"/>
    <x v="2794"/>
    <n v="104"/>
    <s v="Active"/>
  </r>
  <r>
    <s v="CMP19968"/>
    <x v="1"/>
    <s v="Lead Gen"/>
    <x v="5"/>
    <s v="28/07/2024"/>
    <s v="2024-11-18"/>
    <x v="0"/>
    <s v="Mumbai"/>
    <s v="Families"/>
    <s v="Tablet"/>
    <n v="176761"/>
    <n v="6001"/>
    <n v="3.39"/>
    <n v="1386"/>
    <n v="23.1"/>
    <n v="250"/>
    <n v="24067.72"/>
    <x v="2795"/>
    <n v="1298"/>
    <s v="Paused"/>
  </r>
  <r>
    <s v="CMP15369"/>
    <x v="1"/>
    <s v="Retargeting"/>
    <x v="1"/>
    <s v="2024-05-14"/>
    <s v="31/10/2024"/>
    <x v="0"/>
    <s v="Mumbai"/>
    <s v="Families"/>
    <s v="Mobile"/>
    <n v="108050"/>
    <n v="6390"/>
    <n v="5.91"/>
    <n v="337"/>
    <n v="5.27"/>
    <n v="250"/>
    <n v="35040.269999999997"/>
    <x v="2796"/>
    <n v="250"/>
    <s v="Active"/>
  </r>
  <r>
    <s v="CMP18022"/>
    <x v="1"/>
    <s v="Awareness"/>
    <x v="5"/>
    <s v="21/04/2024"/>
    <s v="2024-11-22"/>
    <x v="0"/>
    <s v="Pune"/>
    <s v="Students"/>
    <s v="Tablet"/>
    <n v="115452"/>
    <n v="12495"/>
    <n v="10.82"/>
    <n v="376"/>
    <n v="3.01"/>
    <n v="3817.8497265160554"/>
    <n v="18636.16"/>
    <x v="2797"/>
    <n v="331"/>
    <s v="Active"/>
  </r>
  <r>
    <s v="CMP14952"/>
    <x v="3"/>
    <s v="Lead Gen"/>
    <x v="3"/>
    <s v="15/04/2024"/>
    <s v="2024-12-03"/>
    <x v="3"/>
    <s v="Kolkata"/>
    <s v="Families"/>
    <s v="Mobile"/>
    <n v="31942"/>
    <n v="4701"/>
    <n v="14.72"/>
    <n v="1142"/>
    <n v="24.29"/>
    <n v="13225.89"/>
    <n v="38965.129999999997"/>
    <x v="2798"/>
    <n v="134"/>
    <s v="Active"/>
  </r>
  <r>
    <s v="CMP14584"/>
    <x v="3"/>
    <s v="Awareness"/>
    <x v="1"/>
    <s v="2024-01-24"/>
    <s v="2024-11-13"/>
    <x v="1"/>
    <s v="Bengaluru"/>
    <s v="Business Owners"/>
    <s v="Mobile"/>
    <n v="171350"/>
    <n v="15864"/>
    <n v="9.26"/>
    <n v="1516"/>
    <n v="9.56"/>
    <n v="3891.7088323699436"/>
    <n v="8530.65"/>
    <x v="2799"/>
    <n v="1500"/>
    <s v="Paused"/>
  </r>
  <r>
    <s v="CMP14274"/>
    <x v="4"/>
    <s v="Lead Gen"/>
    <x v="5"/>
    <s v="03-03-2024"/>
    <s v="10/11/2024"/>
    <x v="1"/>
    <s v="Chennai"/>
    <s v="Professionals"/>
    <s v="Mobile"/>
    <n v="7057"/>
    <n v="730"/>
    <n v="10.34"/>
    <n v="201"/>
    <n v="27.53"/>
    <n v="3817.8497265160554"/>
    <n v="19917.2"/>
    <x v="2800"/>
    <n v="108"/>
    <s v="Active"/>
  </r>
  <r>
    <s v="CMP10858"/>
    <x v="2"/>
    <s v="Sales"/>
    <x v="2"/>
    <s v="2024-01-14"/>
    <s v="10/12/2024"/>
    <x v="1"/>
    <s v="Chennai"/>
    <s v="Students"/>
    <s v="Tablet"/>
    <n v="131957"/>
    <n v="15595"/>
    <n v="11.82"/>
    <n v="420"/>
    <n v="2.69"/>
    <n v="8953.69"/>
    <n v="28772.33"/>
    <x v="2801"/>
    <n v="157"/>
    <s v="Completed"/>
  </r>
  <r>
    <s v="CMP19275"/>
    <x v="1"/>
    <s v="Awareness"/>
    <x v="3"/>
    <s v="2024-05-08"/>
    <s v="12-18-2024"/>
    <x v="0"/>
    <s v="Ahmedabad"/>
    <s v="Professionals"/>
    <s v="Mobile"/>
    <n v="79103"/>
    <n v="1862"/>
    <n v="2.35"/>
    <n v="18"/>
    <n v="0.97"/>
    <n v="4022.04"/>
    <n v="2284.9299999999998"/>
    <x v="2802"/>
    <n v="12"/>
    <s v="Active"/>
  </r>
  <r>
    <s v="CMP16432"/>
    <x v="2"/>
    <s v="Awareness"/>
    <x v="1"/>
    <s v="2024-01-25"/>
    <s v="12-13-2024"/>
    <x v="0"/>
    <s v="Ahmedabad"/>
    <s v="Business Owners"/>
    <s v="Tablet"/>
    <n v="93032"/>
    <n v="3447"/>
    <n v="3.71"/>
    <n v="1021"/>
    <n v="29.62"/>
    <n v="3891.7088323699436"/>
    <n v="1188.82"/>
    <x v="2803"/>
    <n v="140"/>
    <s v="Completed"/>
  </r>
  <r>
    <s v="CMP18117"/>
    <x v="1"/>
    <s v="Lead Gen"/>
    <x v="5"/>
    <s v="04-24-2024"/>
    <s v="2024-11-24"/>
    <x v="0"/>
    <s v="Ahmedabad"/>
    <s v="Families"/>
    <s v="Desktop"/>
    <n v="149594"/>
    <n v="19845"/>
    <n v="13.27"/>
    <n v="1822"/>
    <n v="9.18"/>
    <n v="250"/>
    <n v="13463.8"/>
    <x v="2804"/>
    <n v="1609"/>
    <s v="Active"/>
  </r>
  <r>
    <s v="CMP10223"/>
    <x v="2"/>
    <s v="Lead Gen"/>
    <x v="2"/>
    <s v="11/01/2024"/>
    <s v="2024-12-23"/>
    <x v="1"/>
    <s v="Bengaluru"/>
    <s v="Professionals"/>
    <s v="Tablet"/>
    <n v="119932"/>
    <n v="14259"/>
    <n v="11.89"/>
    <n v="1049"/>
    <n v="7.36"/>
    <n v="3982.6304252733912"/>
    <n v="39007.660000000003"/>
    <x v="2805"/>
    <n v="368"/>
    <s v="Paused"/>
  </r>
  <r>
    <s v="CMP13490"/>
    <x v="1"/>
    <s v="Retargeting"/>
    <x v="2"/>
    <s v="01-20-2024"/>
    <s v="2024-10-30"/>
    <x v="2"/>
    <s v="Delhi"/>
    <s v="Business Owners"/>
    <s v="Desktop"/>
    <n v="187575"/>
    <n v="16577"/>
    <n v="8.84"/>
    <n v="5149"/>
    <n v="31.06"/>
    <n v="3982.6304252733912"/>
    <n v="12183.89"/>
    <x v="2806"/>
    <n v="5046"/>
    <s v="Completed"/>
  </r>
  <r>
    <s v="CMP12344"/>
    <x v="0"/>
    <s v="Retargeting"/>
    <x v="5"/>
    <s v="06-12-2024"/>
    <s v="12-19-2024"/>
    <x v="1"/>
    <s v="Chennai"/>
    <s v="Students"/>
    <s v="Tablet"/>
    <n v="30311"/>
    <n v="1818"/>
    <n v="6"/>
    <n v="417"/>
    <n v="22.94"/>
    <n v="250"/>
    <n v="4224.43"/>
    <x v="2807"/>
    <n v="297"/>
    <s v="Paused"/>
  </r>
  <r>
    <s v="CMP11165"/>
    <x v="0"/>
    <s v="Awareness"/>
    <x v="0"/>
    <s v="02-26-2024"/>
    <s v="11-22-2024"/>
    <x v="2"/>
    <s v="Lucknow"/>
    <s v="Students"/>
    <s v="Desktop"/>
    <n v="53223"/>
    <n v="3551"/>
    <n v="6.67"/>
    <n v="679"/>
    <n v="19.12"/>
    <n v="250"/>
    <n v="6004"/>
    <x v="2808"/>
    <n v="568"/>
    <s v="Active"/>
  </r>
  <r>
    <s v="CMP11227"/>
    <x v="2"/>
    <s v="Lead Gen"/>
    <x v="5"/>
    <s v="08-08-2024"/>
    <s v="13/12/2024"/>
    <x v="0"/>
    <s v="Ahmedabad"/>
    <s v="Professionals"/>
    <s v="Tablet"/>
    <n v="86688"/>
    <n v="1061"/>
    <n v="1.22"/>
    <n v="47"/>
    <n v="4.43"/>
    <n v="250"/>
    <m/>
    <x v="107"/>
    <n v="20"/>
    <s v="Active"/>
  </r>
  <r>
    <s v="CMP18369"/>
    <x v="2"/>
    <s v="Retargeting"/>
    <x v="3"/>
    <s v="2024-10-18"/>
    <s v="2024-11-19"/>
    <x v="3"/>
    <s v="Kolkata"/>
    <s v="Families"/>
    <s v="Mobile"/>
    <n v="34091"/>
    <n v="4829"/>
    <n v="14.17"/>
    <n v="776"/>
    <n v="16.07"/>
    <n v="7020.66"/>
    <m/>
    <x v="107"/>
    <n v="84"/>
    <s v="Completed"/>
  </r>
  <r>
    <s v="CMP13042"/>
    <x v="2"/>
    <s v="Lead Gen"/>
    <x v="3"/>
    <s v="29/01/2024"/>
    <s v="12-18-2024"/>
    <x v="2"/>
    <s v="Jaipur"/>
    <s v="Families"/>
    <s v="Tablet"/>
    <n v="33606"/>
    <n v="2034"/>
    <n v="6.05"/>
    <n v="37"/>
    <n v="1.82"/>
    <n v="250"/>
    <n v="31440.87"/>
    <x v="2809"/>
    <n v="1"/>
    <s v="Paused"/>
  </r>
  <r>
    <s v="CMP14946"/>
    <x v="4"/>
    <s v="Sales"/>
    <x v="1"/>
    <s v="07-11-2024"/>
    <s v="2024-12-21"/>
    <x v="0"/>
    <s v="Pune"/>
    <s v="Students"/>
    <s v="Mobile"/>
    <n v="1749"/>
    <n v="117"/>
    <n v="6.69"/>
    <n v="8"/>
    <n v="6.84"/>
    <n v="11796.76"/>
    <n v="9591.18"/>
    <x v="2810"/>
    <n v="8"/>
    <s v="Active"/>
  </r>
  <r>
    <s v="CMP15225"/>
    <x v="0"/>
    <s v="Retargeting"/>
    <x v="0"/>
    <s v="02-07-2024"/>
    <s v="30/12/2024"/>
    <x v="1"/>
    <s v="Chennai"/>
    <s v="Families"/>
    <s v="Tablet"/>
    <n v="110215"/>
    <n v="1041"/>
    <n v="0.94"/>
    <n v="144"/>
    <n v="13.83"/>
    <n v="250"/>
    <n v="13382.25"/>
    <x v="2811"/>
    <n v="134"/>
    <s v="Paused"/>
  </r>
  <r>
    <s v="CMP15856"/>
    <x v="3"/>
    <s v="Sales"/>
    <x v="5"/>
    <s v="2024-05-21"/>
    <s v="2024-11-12"/>
    <x v="0"/>
    <s v="Ahmedabad"/>
    <s v="Business Owners"/>
    <s v="Desktop"/>
    <n v="139265"/>
    <n v="12788"/>
    <n v="9.18"/>
    <n v="827"/>
    <n v="6.47"/>
    <n v="250"/>
    <n v="14591.29"/>
    <x v="2812"/>
    <n v="675"/>
    <s v="Paused"/>
  </r>
  <r>
    <s v="CMP11224"/>
    <x v="3"/>
    <s v="Sales"/>
    <x v="2"/>
    <s v="2024-10-14"/>
    <s v="2024-11-09"/>
    <x v="2"/>
    <s v="Jaipur"/>
    <s v="Business Owners"/>
    <s v="Tablet"/>
    <n v="10759"/>
    <n v="1547"/>
    <n v="14.38"/>
    <n v="279"/>
    <n v="18.03"/>
    <n v="3982.6304252733912"/>
    <n v="13342.46"/>
    <x v="2813"/>
    <n v="214"/>
    <s v="Paused"/>
  </r>
  <r>
    <s v="CMP10393"/>
    <x v="2"/>
    <s v="Awareness"/>
    <x v="3"/>
    <s v="22/05/2024"/>
    <s v="2024-12-20"/>
    <x v="1"/>
    <s v="Chennai"/>
    <s v="Students"/>
    <s v="Desktop"/>
    <n v="127670"/>
    <n v="15595"/>
    <n v="12.22"/>
    <n v="2019"/>
    <n v="12.95"/>
    <n v="250"/>
    <n v="16582.27"/>
    <x v="2814"/>
    <n v="164"/>
    <s v="Active"/>
  </r>
  <r>
    <s v="CMP14117"/>
    <x v="4"/>
    <s v="Sales"/>
    <x v="3"/>
    <s v="09-08-2024"/>
    <s v="11-19-2024"/>
    <x v="3"/>
    <s v="Kolkata"/>
    <s v="Professionals"/>
    <s v="Tablet"/>
    <n v="16147"/>
    <n v="2286"/>
    <n v="14.16"/>
    <n v="509"/>
    <n v="22.27"/>
    <n v="5014.71"/>
    <n v="24934.71"/>
    <x v="2815"/>
    <n v="349"/>
    <s v="Paused"/>
  </r>
  <r>
    <s v="CMP13558"/>
    <x v="3"/>
    <s v="Awareness"/>
    <x v="3"/>
    <s v="2024-06-25"/>
    <s v="11-10-2024"/>
    <x v="1"/>
    <s v="Chennai"/>
    <s v="Professionals"/>
    <s v="Mobile"/>
    <n v="174879"/>
    <n v="25846"/>
    <n v="14.78"/>
    <n v="8498"/>
    <n v="32.880000000000003"/>
    <n v="842.57"/>
    <n v="20575.91"/>
    <x v="2816"/>
    <n v="1251"/>
    <s v="Completed"/>
  </r>
  <r>
    <s v="CMP12338"/>
    <x v="3"/>
    <s v="Lead Gen"/>
    <x v="4"/>
    <s v="12/10/2024"/>
    <s v="2024-11-28"/>
    <x v="2"/>
    <s v="Lucknow"/>
    <s v="Professionals"/>
    <s v="Mobile"/>
    <n v="3173"/>
    <n v="366"/>
    <n v="11.53"/>
    <n v="69"/>
    <n v="18.850000000000001"/>
    <n v="250"/>
    <n v="35753.199999999997"/>
    <x v="2817"/>
    <n v="50"/>
    <s v="Paused"/>
  </r>
  <r>
    <s v="CMP15567"/>
    <x v="4"/>
    <s v="Awareness"/>
    <x v="5"/>
    <s v="22/05/2024"/>
    <s v="11-17-2024"/>
    <x v="2"/>
    <s v="Lucknow"/>
    <s v="Professionals"/>
    <s v="Tablet"/>
    <n v="22845"/>
    <n v="1750"/>
    <n v="7.66"/>
    <n v="281"/>
    <n v="16.059999999999999"/>
    <n v="5582.04"/>
    <n v="45576.17"/>
    <x v="2818"/>
    <n v="75"/>
    <s v="Completed"/>
  </r>
  <r>
    <s v="CMP18709"/>
    <x v="0"/>
    <s v="Retargeting"/>
    <x v="3"/>
    <s v="2024-04-24"/>
    <s v="08/11/2024"/>
    <x v="0"/>
    <s v="Ahmedabad"/>
    <s v="Business Owners"/>
    <s v="Mobile"/>
    <n v="34481"/>
    <n v="4044"/>
    <n v="11.73"/>
    <n v="327"/>
    <n v="8.09"/>
    <n v="9568.31"/>
    <n v="19129.88"/>
    <x v="2819"/>
    <n v="100"/>
    <s v="Active"/>
  </r>
  <r>
    <s v="CMP18662"/>
    <x v="1"/>
    <s v="Sales"/>
    <x v="4"/>
    <s v="02-14-2024"/>
    <s v="2024-11-15"/>
    <x v="0"/>
    <s v="Mumbai"/>
    <s v="Business Owners"/>
    <s v="Mobile"/>
    <n v="81538"/>
    <n v="12032"/>
    <n v="14.76"/>
    <n v="256"/>
    <n v="2.13"/>
    <n v="4021.4266195524165"/>
    <n v="9477.15"/>
    <x v="2820"/>
    <n v="29"/>
    <s v="Completed"/>
  </r>
  <r>
    <s v="CMP16534"/>
    <x v="4"/>
    <s v="Sales"/>
    <x v="1"/>
    <s v="31/08/2024"/>
    <s v="2024-11-17"/>
    <x v="2"/>
    <s v="Delhi"/>
    <s v="Professionals"/>
    <s v="Mobile"/>
    <n v="87893"/>
    <n v="5382"/>
    <n v="6.12"/>
    <n v="891"/>
    <n v="16.559999999999999"/>
    <n v="3286.51"/>
    <n v="44640.43"/>
    <x v="2821"/>
    <n v="771"/>
    <s v="Completed"/>
  </r>
  <r>
    <s v="CMP17188"/>
    <x v="4"/>
    <s v="Retargeting"/>
    <x v="3"/>
    <s v="2024-09-07"/>
    <s v="06/11/2024"/>
    <x v="2"/>
    <s v="Lucknow"/>
    <s v="Families"/>
    <s v="Desktop"/>
    <n v="137389"/>
    <n v="5819"/>
    <n v="4.24"/>
    <n v="1701"/>
    <n v="29.23"/>
    <n v="250"/>
    <n v="29567.18"/>
    <x v="2822"/>
    <n v="529"/>
    <s v="Completed"/>
  </r>
  <r>
    <s v="CMP15794"/>
    <x v="3"/>
    <s v="Retargeting"/>
    <x v="1"/>
    <s v="02-01-2024"/>
    <s v="11-08-2024"/>
    <x v="1"/>
    <s v="Bengaluru"/>
    <s v="Professionals"/>
    <s v="Tablet"/>
    <n v="194955"/>
    <n v="26872"/>
    <n v="13.78"/>
    <n v="112"/>
    <n v="0.42"/>
    <n v="250"/>
    <n v="24374.14"/>
    <x v="2823"/>
    <n v="50"/>
    <s v="Completed"/>
  </r>
  <r>
    <s v="CMP15084"/>
    <x v="1"/>
    <s v="Lead Gen"/>
    <x v="3"/>
    <s v="2024-08-12"/>
    <s v="17/11/2024"/>
    <x v="0"/>
    <s v="Ahmedabad"/>
    <s v="Students"/>
    <s v="Mobile"/>
    <n v="118972"/>
    <n v="2949"/>
    <n v="2.48"/>
    <n v="318"/>
    <n v="10.78"/>
    <n v="3988.1535696969677"/>
    <n v="6095.63"/>
    <x v="2824"/>
    <n v="116"/>
    <s v="Completed"/>
  </r>
  <r>
    <s v="CMP11820"/>
    <x v="4"/>
    <s v="Awareness"/>
    <x v="5"/>
    <s v="04-12-2024"/>
    <s v="2024-11-16"/>
    <x v="0"/>
    <s v="Pune"/>
    <s v="Families"/>
    <s v="Mobile"/>
    <n v="154258"/>
    <n v="3257"/>
    <n v="2.11"/>
    <n v="1031"/>
    <n v="31.65"/>
    <n v="250"/>
    <n v="4308.84"/>
    <x v="2825"/>
    <n v="41"/>
    <s v="Completed"/>
  </r>
  <r>
    <s v="CMP17305"/>
    <x v="0"/>
    <s v="Lead Gen"/>
    <x v="4"/>
    <s v="05-03-2024"/>
    <s v="12-13-2024"/>
    <x v="1"/>
    <s v="Bengaluru"/>
    <s v="Families"/>
    <s v="Tablet"/>
    <n v="40916"/>
    <n v="4216"/>
    <n v="10.3"/>
    <n v="758"/>
    <n v="17.98"/>
    <n v="4021.4266195524165"/>
    <n v="23608.92"/>
    <x v="2826"/>
    <n v="183"/>
    <s v="Completed"/>
  </r>
  <r>
    <s v="CMP13391"/>
    <x v="0"/>
    <s v="Retargeting"/>
    <x v="3"/>
    <s v="31/07/2024"/>
    <s v="28/10/2024"/>
    <x v="0"/>
    <s v="Ahmedabad"/>
    <s v="Families"/>
    <s v="Desktop"/>
    <n v="34387"/>
    <n v="701"/>
    <n v="2.04"/>
    <n v="21"/>
    <n v="3"/>
    <n v="3988.1535696969677"/>
    <n v="1878.75"/>
    <x v="58"/>
    <n v="11"/>
    <s v="Active"/>
  </r>
  <r>
    <s v="CMP17293"/>
    <x v="1"/>
    <s v="Lead Gen"/>
    <x v="3"/>
    <s v="2024-01-26"/>
    <s v="11-07-2024"/>
    <x v="1"/>
    <s v="Bengaluru"/>
    <s v="Students"/>
    <s v="Tablet"/>
    <n v="30053"/>
    <n v="486"/>
    <n v="1.62"/>
    <n v="55"/>
    <n v="11.32"/>
    <n v="250"/>
    <n v="34128.410000000003"/>
    <x v="2827"/>
    <n v="6"/>
    <s v="Completed"/>
  </r>
  <r>
    <s v="CMP12471"/>
    <x v="4"/>
    <s v="Lead Gen"/>
    <x v="2"/>
    <s v="18/06/2024"/>
    <s v="10/12/2024"/>
    <x v="2"/>
    <s v="Delhi"/>
    <s v="Families"/>
    <s v="Tablet"/>
    <n v="54995"/>
    <n v="7299"/>
    <n v="13.27"/>
    <n v="48"/>
    <n v="0.66"/>
    <n v="3982.6304252733912"/>
    <n v="45964.27"/>
    <x v="2828"/>
    <n v="38"/>
    <s v="Completed"/>
  </r>
  <r>
    <s v="CMP14516"/>
    <x v="3"/>
    <s v="Retargeting"/>
    <x v="0"/>
    <s v="05-19-2024"/>
    <s v="12-02-2024"/>
    <x v="2"/>
    <s v="Jaipur"/>
    <s v="Families"/>
    <s v="Tablet"/>
    <n v="152120"/>
    <n v="2053"/>
    <n v="1.35"/>
    <n v="389"/>
    <n v="18.95"/>
    <n v="3654.56"/>
    <n v="45403.95"/>
    <x v="2829"/>
    <n v="386"/>
    <s v="Completed"/>
  </r>
  <r>
    <s v="CMP18302"/>
    <x v="4"/>
    <s v="Lead Gen"/>
    <x v="2"/>
    <s v="28/07/2024"/>
    <s v="06/12/2024"/>
    <x v="0"/>
    <s v="Mumbai"/>
    <s v="Professionals"/>
    <s v="Mobile"/>
    <n v="17877"/>
    <n v="2289"/>
    <n v="12.8"/>
    <n v="762"/>
    <n v="33.29"/>
    <n v="3982.6304252733912"/>
    <n v="3095.25"/>
    <x v="2830"/>
    <n v="174"/>
    <s v="Completed"/>
  </r>
  <r>
    <s v="CMP15415"/>
    <x v="2"/>
    <s v="Retargeting"/>
    <x v="2"/>
    <s v="2024-03-19"/>
    <s v="2024-12-07"/>
    <x v="2"/>
    <s v="Delhi"/>
    <s v="Business Owners"/>
    <s v="Tablet"/>
    <n v="114826"/>
    <n v="15076"/>
    <n v="13.13"/>
    <n v="1676"/>
    <n v="11.12"/>
    <n v="7714.97"/>
    <n v="44890.44"/>
    <x v="2831"/>
    <n v="1577"/>
    <s v="Completed"/>
  </r>
  <r>
    <s v="CMP10920"/>
    <x v="4"/>
    <s v="Awareness"/>
    <x v="1"/>
    <s v="2024-09-27"/>
    <s v="06/12/2024"/>
    <x v="0"/>
    <s v="Ahmedabad"/>
    <s v="Students"/>
    <s v="Tablet"/>
    <n v="44988"/>
    <n v="4032"/>
    <n v="8.9600000000000009"/>
    <n v="1013"/>
    <n v="25.12"/>
    <n v="12886.27"/>
    <n v="27861.26"/>
    <x v="2832"/>
    <n v="466"/>
    <s v="Paused"/>
  </r>
  <r>
    <s v="CMP14280"/>
    <x v="3"/>
    <s v="Sales"/>
    <x v="5"/>
    <s v="2024-02-10"/>
    <s v="11-12-2024"/>
    <x v="0"/>
    <s v="Mumbai"/>
    <s v="Professionals"/>
    <s v="Tablet"/>
    <n v="197453"/>
    <n v="1116"/>
    <n v="0.56999999999999995"/>
    <n v="298"/>
    <n v="26.7"/>
    <n v="250"/>
    <n v="47103.03"/>
    <x v="2833"/>
    <n v="260"/>
    <s v="Paused"/>
  </r>
  <r>
    <s v="CMP19401"/>
    <x v="2"/>
    <s v="Retargeting"/>
    <x v="4"/>
    <s v="03-09-2024"/>
    <s v="2024-11-17"/>
    <x v="0"/>
    <s v="Mumbai"/>
    <s v="Business Owners"/>
    <s v="Desktop"/>
    <n v="8433"/>
    <n v="518"/>
    <n v="6.14"/>
    <n v="49"/>
    <n v="9.4600000000000009"/>
    <n v="12484.73"/>
    <n v="6726.09"/>
    <x v="2834"/>
    <n v="11"/>
    <s v="Completed"/>
  </r>
  <r>
    <s v="CMP15210"/>
    <x v="1"/>
    <s v="Awareness"/>
    <x v="3"/>
    <s v="03/05/2024"/>
    <s v="14/11/2024"/>
    <x v="0"/>
    <s v="Ahmedabad"/>
    <s v="Families"/>
    <s v="Tablet"/>
    <n v="165134"/>
    <n v="15410"/>
    <n v="9.33"/>
    <n v="1880"/>
    <n v="12.2"/>
    <n v="3988.1535696969677"/>
    <n v="15347.5"/>
    <x v="2835"/>
    <n v="1762"/>
    <s v="Active"/>
  </r>
  <r>
    <s v="CMP12601"/>
    <x v="1"/>
    <s v="Awareness"/>
    <x v="5"/>
    <s v="2024-04-04"/>
    <s v="2024-12-03"/>
    <x v="0"/>
    <s v="Ahmedabad"/>
    <s v="Students"/>
    <s v="Desktop"/>
    <n v="195651"/>
    <n v="18048"/>
    <n v="9.2200000000000006"/>
    <n v="5068"/>
    <n v="28.08"/>
    <n v="250"/>
    <n v="16142.69"/>
    <x v="2836"/>
    <n v="1594"/>
    <s v="Paused"/>
  </r>
  <r>
    <s v="CMP18844"/>
    <x v="2"/>
    <s v="Retargeting"/>
    <x v="4"/>
    <s v="2024-07-29"/>
    <s v="2024-12-28"/>
    <x v="2"/>
    <s v="Lucknow"/>
    <s v="Students"/>
    <s v="Tablet"/>
    <n v="148664"/>
    <n v="7725"/>
    <n v="5.2"/>
    <n v="484"/>
    <n v="6.27"/>
    <n v="4021.4266195524165"/>
    <n v="17363.28"/>
    <x v="2837"/>
    <n v="253"/>
    <s v="Active"/>
  </r>
  <r>
    <s v="CMP18887"/>
    <x v="1"/>
    <s v="Lead Gen"/>
    <x v="1"/>
    <s v="21/06/2024"/>
    <s v="12-21-2024"/>
    <x v="1"/>
    <s v="Chennai"/>
    <s v="Professionals"/>
    <s v="Tablet"/>
    <n v="56082"/>
    <n v="2453"/>
    <n v="4.37"/>
    <n v="75"/>
    <n v="3.06"/>
    <n v="250"/>
    <n v="40126.14"/>
    <x v="2838"/>
    <n v="59"/>
    <s v="Completed"/>
  </r>
  <r>
    <s v="CMP17393"/>
    <x v="3"/>
    <s v="Retargeting"/>
    <x v="3"/>
    <s v="2024-06-01"/>
    <s v="27/12/2024"/>
    <x v="2"/>
    <s v="Delhi"/>
    <s v="Business Owners"/>
    <s v="Tablet"/>
    <n v="139215"/>
    <n v="7592"/>
    <n v="5.45"/>
    <n v="1703"/>
    <n v="22.43"/>
    <n v="250"/>
    <n v="7252.84"/>
    <x v="2839"/>
    <n v="684"/>
    <s v="Paused"/>
  </r>
  <r>
    <s v="CMP18798"/>
    <x v="4"/>
    <s v="Retargeting"/>
    <x v="4"/>
    <s v="18/10/2024"/>
    <s v="26/11/2024"/>
    <x v="1"/>
    <s v="Bengaluru"/>
    <s v="Students"/>
    <s v="Desktop"/>
    <n v="65570"/>
    <n v="6975"/>
    <n v="10.64"/>
    <n v="1957"/>
    <n v="28.06"/>
    <n v="11089.12"/>
    <n v="48031.42"/>
    <x v="2840"/>
    <n v="725"/>
    <s v="Active"/>
  </r>
  <r>
    <s v="CMP10767"/>
    <x v="0"/>
    <s v="Sales"/>
    <x v="3"/>
    <s v="10/02/2024"/>
    <s v="12-01-2024"/>
    <x v="1"/>
    <s v="Bengaluru"/>
    <s v="Students"/>
    <s v="Desktop"/>
    <n v="132879"/>
    <n v="776"/>
    <n v="0.57999999999999996"/>
    <n v="8"/>
    <n v="1.03"/>
    <n v="250"/>
    <n v="4300.3500000000004"/>
    <x v="2841"/>
    <n v="6"/>
    <s v="Paused"/>
  </r>
  <r>
    <s v="CMP13618"/>
    <x v="2"/>
    <s v="Retargeting"/>
    <x v="5"/>
    <s v="18/06/2024"/>
    <s v="2024-12-23"/>
    <x v="1"/>
    <s v="Chennai"/>
    <s v="Families"/>
    <s v="Desktop"/>
    <n v="159339"/>
    <n v="12956"/>
    <n v="8.1300000000000008"/>
    <n v="3032"/>
    <n v="23.4"/>
    <n v="12817.51"/>
    <n v="15853.04"/>
    <x v="2842"/>
    <n v="625"/>
    <s v="Active"/>
  </r>
  <r>
    <s v="CMP17888"/>
    <x v="4"/>
    <s v="Lead Gen"/>
    <x v="3"/>
    <s v="08-24-2024"/>
    <s v="12-31-2024"/>
    <x v="2"/>
    <s v="Lucknow"/>
    <s v="Business Owners"/>
    <s v="Mobile"/>
    <n v="166897"/>
    <n v="800"/>
    <n v="0.48"/>
    <n v="184"/>
    <n v="23"/>
    <n v="3112.43"/>
    <m/>
    <x v="107"/>
    <n v="144"/>
    <s v="Active"/>
  </r>
  <r>
    <s v="CMP19393"/>
    <x v="3"/>
    <s v="Retargeting"/>
    <x v="1"/>
    <s v="01/07/2024"/>
    <s v="10/12/2024"/>
    <x v="1"/>
    <s v="Bengaluru"/>
    <s v="Families"/>
    <s v="Mobile"/>
    <n v="196834"/>
    <n v="14381"/>
    <n v="7.31"/>
    <n v="2357"/>
    <n v="16.39"/>
    <n v="250"/>
    <m/>
    <x v="107"/>
    <n v="290"/>
    <s v="Active"/>
  </r>
  <r>
    <s v="CMP14266"/>
    <x v="3"/>
    <s v="Lead Gen"/>
    <x v="2"/>
    <s v="2024-09-17"/>
    <s v="2024-11-18"/>
    <x v="2"/>
    <s v="Delhi"/>
    <s v="Families"/>
    <s v="Tablet"/>
    <n v="106895"/>
    <n v="9185"/>
    <n v="8.59"/>
    <n v="497"/>
    <n v="5.41"/>
    <n v="3982.6304252733912"/>
    <n v="15937.91"/>
    <x v="2843"/>
    <n v="132"/>
    <s v="Completed"/>
  </r>
  <r>
    <s v="CMP13596"/>
    <x v="4"/>
    <s v="Lead Gen"/>
    <x v="3"/>
    <s v="06-13-2024"/>
    <s v="19/12/2024"/>
    <x v="1"/>
    <s v="Bengaluru"/>
    <s v="Professionals"/>
    <s v="Desktop"/>
    <n v="98480"/>
    <n v="5630"/>
    <n v="5.72"/>
    <n v="1608"/>
    <n v="28.56"/>
    <n v="250"/>
    <n v="26447.24"/>
    <x v="2844"/>
    <n v="190"/>
    <s v="Completed"/>
  </r>
  <r>
    <s v="CMP13398"/>
    <x v="0"/>
    <s v="Sales"/>
    <x v="5"/>
    <s v="04/08/2024"/>
    <s v="08/12/2024"/>
    <x v="0"/>
    <s v="Ahmedabad"/>
    <s v="Professionals"/>
    <s v="Tablet"/>
    <n v="81400"/>
    <n v="7144"/>
    <n v="8.7799999999999994"/>
    <n v="823"/>
    <n v="11.52"/>
    <n v="250"/>
    <n v="27662.35"/>
    <x v="2845"/>
    <n v="533"/>
    <s v="Paused"/>
  </r>
  <r>
    <s v="CMP16278"/>
    <x v="3"/>
    <s v="Sales"/>
    <x v="3"/>
    <s v="25/02/2024"/>
    <s v="04/11/2024"/>
    <x v="0"/>
    <s v="Pune"/>
    <s v="Students"/>
    <s v="Desktop"/>
    <n v="111243"/>
    <n v="9317"/>
    <n v="8.3800000000000008"/>
    <n v="1816"/>
    <n v="19.489999999999998"/>
    <n v="3988.1535696969677"/>
    <n v="4251.6000000000004"/>
    <x v="2846"/>
    <n v="1685"/>
    <s v="Completed"/>
  </r>
  <r>
    <s v="CMP18200"/>
    <x v="4"/>
    <s v="Awareness"/>
    <x v="4"/>
    <s v="2024-08-04"/>
    <s v="2024-10-31"/>
    <x v="2"/>
    <s v="Lucknow"/>
    <s v="Business Owners"/>
    <s v="Mobile"/>
    <n v="58685"/>
    <n v="8670"/>
    <n v="14.77"/>
    <n v="1485"/>
    <n v="17.13"/>
    <n v="4021.4266195524165"/>
    <n v="26863.67"/>
    <x v="2847"/>
    <n v="790"/>
    <s v="Completed"/>
  </r>
  <r>
    <s v="CMP15661"/>
    <x v="1"/>
    <s v="Awareness"/>
    <x v="2"/>
    <s v="02/01/2024"/>
    <s v="12-31-2024"/>
    <x v="1"/>
    <s v="Chennai"/>
    <s v="Families"/>
    <s v="Tablet"/>
    <n v="95433"/>
    <n v="12486"/>
    <n v="13.08"/>
    <n v="606"/>
    <n v="4.8499999999999996"/>
    <n v="3982.6304252733912"/>
    <n v="31362.11"/>
    <x v="2848"/>
    <n v="119"/>
    <s v="Completed"/>
  </r>
  <r>
    <s v="CMP17124"/>
    <x v="3"/>
    <s v="Lead Gen"/>
    <x v="0"/>
    <s v="2024-10-15"/>
    <s v="2024-12-18"/>
    <x v="2"/>
    <s v="Jaipur"/>
    <s v="Students"/>
    <s v="Tablet"/>
    <n v="85245"/>
    <n v="3343"/>
    <n v="3.92"/>
    <n v="4"/>
    <n v="0.12"/>
    <n v="8820.84"/>
    <m/>
    <x v="107"/>
    <n v="4"/>
    <s v="Paused"/>
  </r>
  <r>
    <s v="CMP13334"/>
    <x v="3"/>
    <s v="Awareness"/>
    <x v="1"/>
    <s v="2024-07-13"/>
    <s v="11-11-2024"/>
    <x v="0"/>
    <s v="Ahmedabad"/>
    <s v="Business Owners"/>
    <s v="Mobile"/>
    <n v="183232"/>
    <n v="19600"/>
    <n v="10.7"/>
    <n v="5574"/>
    <n v="28.44"/>
    <n v="12734.48"/>
    <n v="20446"/>
    <x v="2849"/>
    <n v="617"/>
    <s v="Completed"/>
  </r>
  <r>
    <s v="CMP19105"/>
    <x v="3"/>
    <s v="Lead Gen"/>
    <x v="0"/>
    <s v="04/10/2024"/>
    <s v="2024-12-12"/>
    <x v="3"/>
    <s v="Kolkata"/>
    <s v="Families"/>
    <s v="Desktop"/>
    <n v="170346"/>
    <n v="15856"/>
    <n v="9.31"/>
    <n v="2493"/>
    <n v="15.72"/>
    <n v="7055.26"/>
    <n v="35385.9"/>
    <x v="2850"/>
    <n v="1417"/>
    <s v="Paused"/>
  </r>
  <r>
    <s v="CMP19740"/>
    <x v="1"/>
    <s v="Awareness"/>
    <x v="2"/>
    <s v="10-11-2024"/>
    <s v="11-21-2024"/>
    <x v="3"/>
    <s v="Kolkata"/>
    <s v="Families"/>
    <s v="Mobile"/>
    <n v="138031"/>
    <n v="6349"/>
    <n v="4.5999999999999996"/>
    <n v="1875"/>
    <n v="29.53"/>
    <n v="3982.6304252733912"/>
    <n v="40344.400000000001"/>
    <x v="2851"/>
    <n v="426"/>
    <s v="Paused"/>
  </r>
  <r>
    <s v="CMP13773"/>
    <x v="1"/>
    <s v="Lead Gen"/>
    <x v="1"/>
    <s v="02-12-2024"/>
    <s v="12-13-2024"/>
    <x v="0"/>
    <s v="Mumbai"/>
    <s v="Students"/>
    <s v="Mobile"/>
    <n v="156645"/>
    <n v="14123"/>
    <n v="9.02"/>
    <n v="3053"/>
    <n v="21.62"/>
    <n v="250"/>
    <n v="42110.95"/>
    <x v="2852"/>
    <n v="389"/>
    <s v="Active"/>
  </r>
  <r>
    <s v="CMP12351"/>
    <x v="1"/>
    <s v="Retargeting"/>
    <x v="0"/>
    <s v="2024-10-27"/>
    <s v="25/12/2024"/>
    <x v="2"/>
    <s v="Delhi"/>
    <s v="Business Owners"/>
    <s v="Tablet"/>
    <n v="148462"/>
    <n v="7720"/>
    <n v="5.2"/>
    <n v="441"/>
    <n v="5.71"/>
    <n v="3830.4648972188602"/>
    <n v="18311.61"/>
    <x v="2853"/>
    <n v="100"/>
    <s v="Active"/>
  </r>
  <r>
    <s v="CMP11593"/>
    <x v="3"/>
    <s v="Sales"/>
    <x v="4"/>
    <s v="05-15-2024"/>
    <s v="11-26-2024"/>
    <x v="0"/>
    <s v="Pune"/>
    <s v="Business Owners"/>
    <s v="Desktop"/>
    <n v="86179"/>
    <n v="4440"/>
    <n v="5.15"/>
    <n v="130"/>
    <n v="2.93"/>
    <n v="8802.1299999999992"/>
    <n v="44946.879999999997"/>
    <x v="2854"/>
    <n v="58"/>
    <s v="Paused"/>
  </r>
  <r>
    <s v="CMP15290"/>
    <x v="4"/>
    <s v="Awareness"/>
    <x v="4"/>
    <s v="2024-01-15"/>
    <s v="20/11/2024"/>
    <x v="0"/>
    <s v="Ahmedabad"/>
    <s v="Families"/>
    <s v="Tablet"/>
    <n v="91886"/>
    <n v="7255"/>
    <n v="7.9"/>
    <n v="965"/>
    <n v="13.3"/>
    <n v="6535.21"/>
    <n v="14841.08"/>
    <x v="2855"/>
    <n v="824"/>
    <s v="Completed"/>
  </r>
  <r>
    <s v="CMP17525"/>
    <x v="1"/>
    <s v="Sales"/>
    <x v="0"/>
    <s v="2024-01-22"/>
    <s v="2024-12-28"/>
    <x v="0"/>
    <s v="Ahmedabad"/>
    <s v="Professionals"/>
    <s v="Desktop"/>
    <n v="44746"/>
    <n v="2711"/>
    <n v="6.06"/>
    <n v="487"/>
    <n v="17.96"/>
    <n v="652.36"/>
    <n v="1583.17"/>
    <x v="2856"/>
    <n v="379"/>
    <s v="Active"/>
  </r>
  <r>
    <s v="CMP17354"/>
    <x v="4"/>
    <s v="Lead Gen"/>
    <x v="2"/>
    <s v="23/06/2024"/>
    <s v="01/12/2024"/>
    <x v="2"/>
    <s v="Lucknow"/>
    <s v="Students"/>
    <s v="Tablet"/>
    <n v="109342"/>
    <n v="3258"/>
    <n v="2.98"/>
    <n v="1053"/>
    <n v="32.32"/>
    <n v="3982.6304252733912"/>
    <n v="17232.05"/>
    <x v="2857"/>
    <n v="663"/>
    <s v="Paused"/>
  </r>
  <r>
    <s v="CMP14746"/>
    <x v="2"/>
    <s v="Awareness"/>
    <x v="3"/>
    <s v="14/09/2024"/>
    <s v="2024-12-18"/>
    <x v="0"/>
    <s v="Ahmedabad"/>
    <s v="Business Owners"/>
    <s v="Mobile"/>
    <n v="77475"/>
    <n v="3942"/>
    <n v="5.09"/>
    <n v="1240"/>
    <n v="31.46"/>
    <n v="2456.9699999999998"/>
    <n v="34799.42"/>
    <x v="2858"/>
    <n v="1189"/>
    <s v="Active"/>
  </r>
  <r>
    <s v="CMP16494"/>
    <x v="3"/>
    <s v="Awareness"/>
    <x v="5"/>
    <s v="2024-03-27"/>
    <s v="21/11/2024"/>
    <x v="3"/>
    <s v="Kolkata"/>
    <s v="Business Owners"/>
    <s v="Tablet"/>
    <n v="69108"/>
    <n v="290"/>
    <n v="0.42"/>
    <n v="57"/>
    <n v="19.66"/>
    <n v="250"/>
    <n v="29123.29"/>
    <x v="2859"/>
    <n v="52"/>
    <s v="Paused"/>
  </r>
  <r>
    <s v="CMP19354"/>
    <x v="1"/>
    <s v="Lead Gen"/>
    <x v="5"/>
    <s v="2024-06-14"/>
    <s v="04/12/2024"/>
    <x v="3"/>
    <s v="Kolkata"/>
    <s v="Professionals"/>
    <s v="Desktop"/>
    <n v="37769"/>
    <n v="5502"/>
    <n v="14.57"/>
    <n v="114"/>
    <n v="2.0699999999999998"/>
    <n v="3817.8497265160554"/>
    <n v="45329.24"/>
    <x v="2860"/>
    <n v="38"/>
    <s v="Active"/>
  </r>
  <r>
    <s v="CMP18246"/>
    <x v="3"/>
    <s v="Sales"/>
    <x v="3"/>
    <s v="22/01/2024"/>
    <s v="12-04-2024"/>
    <x v="2"/>
    <s v="Jaipur"/>
    <s v="Business Owners"/>
    <s v="Desktop"/>
    <n v="124741"/>
    <n v="5925"/>
    <n v="4.75"/>
    <n v="1657"/>
    <n v="27.97"/>
    <n v="250"/>
    <n v="22586.69"/>
    <x v="2861"/>
    <n v="267"/>
    <s v="Active"/>
  </r>
  <r>
    <s v="CMP12866"/>
    <x v="0"/>
    <s v="Retargeting"/>
    <x v="5"/>
    <s v="05-17-2024"/>
    <s v="12-01-2024"/>
    <x v="3"/>
    <s v="Kolkata"/>
    <s v="Business Owners"/>
    <s v="Desktop"/>
    <n v="28286"/>
    <n v="2978"/>
    <n v="10.53"/>
    <n v="63"/>
    <n v="2.12"/>
    <n v="3817.8497265160554"/>
    <m/>
    <x v="107"/>
    <n v="35"/>
    <s v="Paused"/>
  </r>
  <r>
    <s v="CMP12249"/>
    <x v="1"/>
    <s v="Lead Gen"/>
    <x v="3"/>
    <s v="22/06/2024"/>
    <s v="2024-11-29"/>
    <x v="2"/>
    <s v="Jaipur"/>
    <s v="Business Owners"/>
    <s v="Desktop"/>
    <n v="89322"/>
    <n v="10311"/>
    <n v="11.54"/>
    <n v="2816"/>
    <n v="27.31"/>
    <n v="250"/>
    <n v="1907.6"/>
    <x v="2862"/>
    <n v="995"/>
    <s v="Active"/>
  </r>
  <r>
    <s v="CMP19058"/>
    <x v="2"/>
    <s v="Retargeting"/>
    <x v="5"/>
    <s v="07-12-2024"/>
    <s v="2024-12-17"/>
    <x v="1"/>
    <s v="Chennai"/>
    <s v="Families"/>
    <s v="Mobile"/>
    <n v="6510"/>
    <n v="511"/>
    <n v="7.85"/>
    <n v="3"/>
    <n v="0.59"/>
    <n v="6609.75"/>
    <n v="9873.98"/>
    <x v="2863"/>
    <n v="1"/>
    <s v="Active"/>
  </r>
  <r>
    <s v="CMP15736"/>
    <x v="1"/>
    <s v="Lead Gen"/>
    <x v="3"/>
    <s v="2024-01-15"/>
    <s v="11-11-2024"/>
    <x v="0"/>
    <s v="Pune"/>
    <s v="Families"/>
    <s v="Tablet"/>
    <n v="76614"/>
    <n v="1898"/>
    <n v="2.48"/>
    <n v="620"/>
    <n v="32.67"/>
    <n v="12864.72"/>
    <n v="47808.79"/>
    <x v="2864"/>
    <n v="606"/>
    <s v="Paused"/>
  </r>
  <r>
    <s v="CMP18740"/>
    <x v="0"/>
    <s v="Retargeting"/>
    <x v="1"/>
    <s v="2024-02-14"/>
    <s v="2024-12-02"/>
    <x v="1"/>
    <s v="Bengaluru"/>
    <s v="Families"/>
    <s v="Mobile"/>
    <n v="85948"/>
    <n v="7086"/>
    <n v="8.24"/>
    <n v="170"/>
    <n v="2.4"/>
    <n v="3026.61"/>
    <n v="43704.19"/>
    <x v="2865"/>
    <n v="84"/>
    <s v="Paused"/>
  </r>
  <r>
    <s v="CMP11735"/>
    <x v="3"/>
    <s v="Awareness"/>
    <x v="5"/>
    <s v="2024-09-27"/>
    <s v="2024-12-06"/>
    <x v="0"/>
    <s v="Ahmedabad"/>
    <s v="Students"/>
    <s v="Desktop"/>
    <n v="166886"/>
    <n v="9306"/>
    <n v="5.58"/>
    <n v="738"/>
    <n v="7.93"/>
    <n v="3817.8497265160554"/>
    <n v="15117.92"/>
    <x v="2866"/>
    <n v="485"/>
    <s v="Active"/>
  </r>
  <r>
    <s v="CMP12095"/>
    <x v="2"/>
    <s v="Awareness"/>
    <x v="0"/>
    <s v="08/07/2024"/>
    <s v="11-29-2024"/>
    <x v="2"/>
    <s v="Jaipur"/>
    <s v="Professionals"/>
    <s v="Desktop"/>
    <n v="110065"/>
    <n v="11835"/>
    <n v="10.75"/>
    <n v="1837"/>
    <n v="15.52"/>
    <n v="3830.4648972188602"/>
    <n v="49475.9"/>
    <x v="2867"/>
    <n v="147"/>
    <s v="Completed"/>
  </r>
  <r>
    <s v="CMP11077"/>
    <x v="0"/>
    <s v="Lead Gen"/>
    <x v="5"/>
    <s v="17/04/2024"/>
    <s v="11-16-2024"/>
    <x v="0"/>
    <s v="Ahmedabad"/>
    <s v="Professionals"/>
    <s v="Desktop"/>
    <n v="152496"/>
    <n v="8246"/>
    <n v="5.41"/>
    <n v="2059"/>
    <n v="24.97"/>
    <n v="8341.3799999999992"/>
    <n v="15477.25"/>
    <x v="2868"/>
    <n v="1310"/>
    <s v="Completed"/>
  </r>
  <r>
    <s v="CMP11270"/>
    <x v="3"/>
    <s v="Retargeting"/>
    <x v="5"/>
    <s v="24/04/2024"/>
    <s v="26/11/2024"/>
    <x v="1"/>
    <s v="Bengaluru"/>
    <s v="Families"/>
    <s v="Desktop"/>
    <n v="121578"/>
    <n v="10944"/>
    <n v="9"/>
    <n v="2902"/>
    <n v="26.52"/>
    <n v="14580.27"/>
    <n v="11074.03"/>
    <x v="2869"/>
    <n v="1626"/>
    <s v="Paused"/>
  </r>
  <r>
    <s v="CMP19454"/>
    <x v="3"/>
    <s v="Sales"/>
    <x v="1"/>
    <s v="03-01-2024"/>
    <s v="2024-11-16"/>
    <x v="1"/>
    <s v="Bengaluru"/>
    <s v="Professionals"/>
    <s v="Desktop"/>
    <n v="194726"/>
    <n v="25843"/>
    <n v="13.27"/>
    <n v="7421"/>
    <n v="28.72"/>
    <n v="7464.59"/>
    <n v="11485.37"/>
    <x v="2870"/>
    <n v="130"/>
    <s v="Active"/>
  </r>
  <r>
    <s v="CMP11913"/>
    <x v="1"/>
    <s v="Sales"/>
    <x v="4"/>
    <s v="09-23-2024"/>
    <s v="24/11/2024"/>
    <x v="1"/>
    <s v="Bengaluru"/>
    <s v="Families"/>
    <s v="Desktop"/>
    <n v="129269"/>
    <n v="6604"/>
    <n v="5.1100000000000003"/>
    <n v="1006"/>
    <n v="15.23"/>
    <n v="8935.6200000000008"/>
    <n v="38347.08"/>
    <x v="2871"/>
    <n v="367"/>
    <s v="Active"/>
  </r>
  <r>
    <s v="CMP16933"/>
    <x v="3"/>
    <s v="Lead Gen"/>
    <x v="2"/>
    <s v="26/05/2024"/>
    <s v="12-28-2024"/>
    <x v="1"/>
    <s v="Chennai"/>
    <s v="Students"/>
    <s v="Mobile"/>
    <n v="57641"/>
    <n v="7086"/>
    <n v="12.29"/>
    <n v="1478"/>
    <n v="20.86"/>
    <n v="6523.4"/>
    <n v="5756.34"/>
    <x v="2872"/>
    <n v="467"/>
    <s v="Paused"/>
  </r>
  <r>
    <s v="CMP10800"/>
    <x v="4"/>
    <s v="Awareness"/>
    <x v="2"/>
    <s v="03-11-2024"/>
    <s v="12-29-2024"/>
    <x v="3"/>
    <s v="Kolkata"/>
    <s v="Students"/>
    <s v="Desktop"/>
    <n v="6506"/>
    <n v="766"/>
    <n v="11.77"/>
    <n v="189"/>
    <n v="24.67"/>
    <n v="250"/>
    <n v="17558.5"/>
    <x v="2873"/>
    <n v="168"/>
    <s v="Paused"/>
  </r>
  <r>
    <s v="CMP12304"/>
    <x v="3"/>
    <s v="Sales"/>
    <x v="3"/>
    <s v="03-11-2024"/>
    <s v="19/11/2024"/>
    <x v="0"/>
    <s v="Pune"/>
    <s v="Professionals"/>
    <s v="Tablet"/>
    <n v="155232"/>
    <n v="1602"/>
    <n v="1.03"/>
    <n v="123"/>
    <n v="7.68"/>
    <n v="3988.1535696969677"/>
    <n v="14703.68"/>
    <x v="2874"/>
    <n v="72"/>
    <s v="Completed"/>
  </r>
  <r>
    <s v="CMP13125"/>
    <x v="1"/>
    <s v="Sales"/>
    <x v="4"/>
    <s v="03-10-2024"/>
    <s v="2024-12-03"/>
    <x v="1"/>
    <s v="Bengaluru"/>
    <s v="Professionals"/>
    <s v="Desktop"/>
    <n v="5929"/>
    <n v="626"/>
    <n v="10.56"/>
    <n v="160"/>
    <n v="25.56"/>
    <n v="4021.4266195524165"/>
    <n v="46463.47"/>
    <x v="2875"/>
    <n v="42"/>
    <s v="Active"/>
  </r>
  <r>
    <s v="CMP16295"/>
    <x v="1"/>
    <s v="Lead Gen"/>
    <x v="5"/>
    <s v="2024-10-15"/>
    <s v="31/12/2024"/>
    <x v="0"/>
    <s v="Ahmedabad"/>
    <s v="Professionals"/>
    <s v="Desktop"/>
    <n v="106730"/>
    <n v="13438"/>
    <n v="12.59"/>
    <n v="484"/>
    <n v="3.6"/>
    <n v="14407.63"/>
    <n v="47900.77"/>
    <x v="2876"/>
    <n v="55"/>
    <s v="Paused"/>
  </r>
  <r>
    <s v="CMP11951"/>
    <x v="3"/>
    <s v="Retargeting"/>
    <x v="3"/>
    <s v="2024-10-01"/>
    <s v="11-27-2024"/>
    <x v="2"/>
    <s v="Jaipur"/>
    <s v="Professionals"/>
    <s v="Mobile"/>
    <n v="142160"/>
    <n v="20962"/>
    <n v="14.75"/>
    <n v="6929"/>
    <n v="33.06"/>
    <n v="3988.1535696969677"/>
    <n v="4784.8900000000003"/>
    <x v="2877"/>
    <n v="6859"/>
    <s v="Paused"/>
  </r>
  <r>
    <s v="CMP18463"/>
    <x v="3"/>
    <s v="Sales"/>
    <x v="1"/>
    <s v="06-24-2024"/>
    <s v="11-25-2024"/>
    <x v="1"/>
    <s v="Chennai"/>
    <s v="Business Owners"/>
    <s v="Desktop"/>
    <n v="86598"/>
    <n v="12902"/>
    <n v="14.9"/>
    <n v="3569"/>
    <n v="27.66"/>
    <n v="5757.57"/>
    <n v="31677.41"/>
    <x v="2878"/>
    <n v="3056"/>
    <s v="Active"/>
  </r>
  <r>
    <s v="CMP11016"/>
    <x v="4"/>
    <s v="Awareness"/>
    <x v="5"/>
    <s v="01-14-2024"/>
    <s v="30/10/2024"/>
    <x v="2"/>
    <s v="Lucknow"/>
    <s v="Families"/>
    <s v="Tablet"/>
    <n v="75185"/>
    <n v="6399"/>
    <n v="8.51"/>
    <n v="1997"/>
    <n v="31.21"/>
    <n v="3817.8497265160554"/>
    <n v="28912.51"/>
    <x v="2879"/>
    <n v="22"/>
    <s v="Active"/>
  </r>
  <r>
    <s v="CMP19978"/>
    <x v="0"/>
    <s v="Retargeting"/>
    <x v="1"/>
    <s v="01-30-2024"/>
    <s v="2024-11-16"/>
    <x v="2"/>
    <s v="Lucknow"/>
    <s v="Professionals"/>
    <s v="Tablet"/>
    <n v="40434"/>
    <n v="2475"/>
    <n v="6.12"/>
    <n v="469"/>
    <n v="18.95"/>
    <n v="3891.7088323699436"/>
    <n v="10458.540000000001"/>
    <x v="2880"/>
    <n v="223"/>
    <s v="Paused"/>
  </r>
  <r>
    <s v="CMP15685"/>
    <x v="2"/>
    <s v="Awareness"/>
    <x v="2"/>
    <s v="2024-10-23"/>
    <s v="2024-11-24"/>
    <x v="0"/>
    <s v="Pune"/>
    <s v="Families"/>
    <s v="Mobile"/>
    <n v="59875"/>
    <n v="4054"/>
    <n v="6.77"/>
    <n v="472"/>
    <n v="11.64"/>
    <n v="250"/>
    <n v="31770.98"/>
    <x v="2881"/>
    <n v="112"/>
    <s v="Paused"/>
  </r>
  <r>
    <s v="CMP18217"/>
    <x v="2"/>
    <s v="Awareness"/>
    <x v="2"/>
    <s v="25/10/2024"/>
    <s v="17/12/2024"/>
    <x v="2"/>
    <s v="Lucknow"/>
    <s v="Professionals"/>
    <s v="Tablet"/>
    <n v="168622"/>
    <n v="21436"/>
    <n v="12.71"/>
    <n v="495"/>
    <n v="2.31"/>
    <n v="14295.36"/>
    <n v="28884.54"/>
    <x v="2882"/>
    <n v="373"/>
    <s v="Active"/>
  </r>
  <r>
    <s v="CMP14439"/>
    <x v="3"/>
    <s v="Awareness"/>
    <x v="2"/>
    <s v="2024-03-25"/>
    <s v="2024-12-23"/>
    <x v="3"/>
    <s v="Kolkata"/>
    <s v="Students"/>
    <s v="Desktop"/>
    <n v="72219"/>
    <n v="954"/>
    <n v="1.32"/>
    <n v="221"/>
    <n v="23.17"/>
    <n v="3982.6304252733912"/>
    <n v="16229.59"/>
    <x v="2883"/>
    <n v="109"/>
    <s v="Paused"/>
  </r>
  <r>
    <s v="CMP11978"/>
    <x v="1"/>
    <s v="Lead Gen"/>
    <x v="3"/>
    <s v="02-19-2024"/>
    <s v="2024-11-09"/>
    <x v="0"/>
    <s v="Ahmedabad"/>
    <s v="Families"/>
    <s v="Mobile"/>
    <n v="176488"/>
    <n v="5254"/>
    <n v="2.98"/>
    <n v="433"/>
    <n v="8.24"/>
    <n v="3988.1535696969677"/>
    <n v="45025.78"/>
    <x v="2884"/>
    <n v="401"/>
    <s v="Paused"/>
  </r>
  <r>
    <s v="CMP16855"/>
    <x v="4"/>
    <s v="Awareness"/>
    <x v="5"/>
    <s v="2024-10-20"/>
    <s v="23/11/2024"/>
    <x v="1"/>
    <s v="Chennai"/>
    <s v="Students"/>
    <s v="Mobile"/>
    <n v="64546"/>
    <n v="1522"/>
    <n v="2.36"/>
    <n v="9"/>
    <n v="0.59"/>
    <n v="805.96"/>
    <n v="22961.9"/>
    <x v="2885"/>
    <n v="9"/>
    <s v="Active"/>
  </r>
  <r>
    <s v="CMP16580"/>
    <x v="3"/>
    <s v="Awareness"/>
    <x v="5"/>
    <s v="26/05/2024"/>
    <s v="25/11/2024"/>
    <x v="1"/>
    <s v="Chennai"/>
    <s v="Professionals"/>
    <s v="Tablet"/>
    <n v="132324"/>
    <n v="10489"/>
    <n v="7.93"/>
    <n v="1361"/>
    <n v="12.98"/>
    <n v="3817.8497265160554"/>
    <n v="44523.93"/>
    <x v="2886"/>
    <n v="1132"/>
    <s v="Active"/>
  </r>
  <r>
    <s v="CMP12362"/>
    <x v="4"/>
    <s v="Awareness"/>
    <x v="4"/>
    <s v="06-14-2024"/>
    <s v="11-30-2024"/>
    <x v="1"/>
    <s v="Bengaluru"/>
    <s v="Professionals"/>
    <s v="Mobile"/>
    <n v="198490"/>
    <n v="23946"/>
    <n v="12.06"/>
    <n v="2318"/>
    <n v="9.68"/>
    <n v="250"/>
    <n v="30255.3"/>
    <x v="2887"/>
    <n v="826"/>
    <s v="Paused"/>
  </r>
  <r>
    <s v="CMP12199"/>
    <x v="0"/>
    <s v="Retargeting"/>
    <x v="3"/>
    <s v="2024-02-24"/>
    <s v="2024-11-21"/>
    <x v="1"/>
    <s v="Bengaluru"/>
    <s v="Business Owners"/>
    <s v="Mobile"/>
    <n v="194786"/>
    <n v="20865"/>
    <n v="10.71"/>
    <n v="6316"/>
    <n v="30.27"/>
    <n v="3988.1535696969677"/>
    <n v="35056.400000000001"/>
    <x v="2888"/>
    <n v="2940"/>
    <s v="Paused"/>
  </r>
  <r>
    <s v="CMP10036"/>
    <x v="0"/>
    <s v="Awareness"/>
    <x v="4"/>
    <s v="2024-09-18"/>
    <s v="12/11/2024"/>
    <x v="2"/>
    <s v="Delhi"/>
    <s v="Professionals"/>
    <s v="Tablet"/>
    <n v="68919"/>
    <n v="7296"/>
    <n v="10.59"/>
    <n v="1392"/>
    <n v="19.079999999999998"/>
    <n v="250"/>
    <n v="20116.96"/>
    <x v="2889"/>
    <n v="1106"/>
    <s v="Paused"/>
  </r>
  <r>
    <s v="CMP12583"/>
    <x v="0"/>
    <s v="Retargeting"/>
    <x v="2"/>
    <s v="19/02/2024"/>
    <s v="12-22-2024"/>
    <x v="0"/>
    <s v="Mumbai"/>
    <s v="Professionals"/>
    <s v="Desktop"/>
    <n v="165560"/>
    <n v="7547"/>
    <n v="4.5599999999999996"/>
    <n v="1801"/>
    <n v="23.86"/>
    <n v="250"/>
    <n v="21366.17"/>
    <x v="2890"/>
    <n v="697"/>
    <s v="Active"/>
  </r>
  <r>
    <s v="CMP15256"/>
    <x v="2"/>
    <s v="Retargeting"/>
    <x v="5"/>
    <s v="02-06-2024"/>
    <s v="10/11/2024"/>
    <x v="1"/>
    <s v="Bengaluru"/>
    <s v="Business Owners"/>
    <s v="Tablet"/>
    <n v="106895"/>
    <n v="8572"/>
    <n v="8.02"/>
    <n v="74"/>
    <n v="0.86"/>
    <n v="3817.8497265160554"/>
    <n v="18715.84"/>
    <x v="2891"/>
    <n v="48"/>
    <s v="Paused"/>
  </r>
  <r>
    <s v="CMP11829"/>
    <x v="1"/>
    <s v="Sales"/>
    <x v="5"/>
    <s v="03-17-2024"/>
    <s v="25/12/2024"/>
    <x v="0"/>
    <s v="Pune"/>
    <s v="Business Owners"/>
    <s v="Desktop"/>
    <n v="87219"/>
    <n v="8826"/>
    <n v="10.119999999999999"/>
    <n v="1442"/>
    <n v="16.34"/>
    <n v="3817.8497265160554"/>
    <m/>
    <x v="107"/>
    <n v="485"/>
    <s v="Completed"/>
  </r>
  <r>
    <s v="CMP13503"/>
    <x v="3"/>
    <s v="Sales"/>
    <x v="4"/>
    <s v="04-19-2024"/>
    <s v="12/11/2024"/>
    <x v="1"/>
    <s v="Bengaluru"/>
    <s v="Families"/>
    <s v="Mobile"/>
    <n v="161738"/>
    <n v="20106"/>
    <n v="12.43"/>
    <n v="4733"/>
    <n v="23.54"/>
    <n v="250"/>
    <n v="45276.72"/>
    <x v="2892"/>
    <n v="2023"/>
    <s v="Paused"/>
  </r>
  <r>
    <s v="CMP10589"/>
    <x v="1"/>
    <s v="Retargeting"/>
    <x v="5"/>
    <s v="05-23-2024"/>
    <s v="12-29-2024"/>
    <x v="0"/>
    <s v="Pune"/>
    <s v="Students"/>
    <s v="Mobile"/>
    <n v="93252"/>
    <n v="3666"/>
    <n v="3.93"/>
    <n v="569"/>
    <n v="15.52"/>
    <n v="3817.8497265160554"/>
    <n v="31587.09"/>
    <x v="2893"/>
    <n v="387"/>
    <s v="Paused"/>
  </r>
  <r>
    <s v="CMP14178"/>
    <x v="4"/>
    <s v="Sales"/>
    <x v="0"/>
    <s v="10-04-2024"/>
    <s v="2024-10-30"/>
    <x v="2"/>
    <s v="Jaipur"/>
    <s v="Students"/>
    <s v="Desktop"/>
    <n v="67957"/>
    <n v="7755"/>
    <n v="11.41"/>
    <n v="1222"/>
    <n v="15.76"/>
    <n v="3830.4648972188602"/>
    <n v="44328.34"/>
    <x v="2894"/>
    <n v="895"/>
    <s v="Paused"/>
  </r>
  <r>
    <s v="CMP16795"/>
    <x v="2"/>
    <s v="Awareness"/>
    <x v="3"/>
    <s v="01-12-2024"/>
    <s v="21/11/2024"/>
    <x v="2"/>
    <s v="Delhi"/>
    <s v="Business Owners"/>
    <s v="Tablet"/>
    <n v="161343"/>
    <n v="6076"/>
    <n v="3.77"/>
    <n v="566"/>
    <n v="9.32"/>
    <n v="250"/>
    <n v="18503.669999999998"/>
    <x v="2895"/>
    <n v="157"/>
    <s v="Completed"/>
  </r>
  <r>
    <s v="CMP10217"/>
    <x v="4"/>
    <s v="Awareness"/>
    <x v="0"/>
    <s v="11/07/2024"/>
    <s v="11-02-2024"/>
    <x v="1"/>
    <s v="Bengaluru"/>
    <s v="Students"/>
    <s v="Tablet"/>
    <n v="55653"/>
    <n v="285"/>
    <n v="0.51"/>
    <n v="95"/>
    <n v="33.33"/>
    <n v="3830.4648972188602"/>
    <n v="13491.08"/>
    <x v="2896"/>
    <n v="35"/>
    <s v="Completed"/>
  </r>
  <r>
    <s v="CMP18968"/>
    <x v="4"/>
    <s v="Retargeting"/>
    <x v="0"/>
    <s v="2024-09-12"/>
    <s v="2024-11-28"/>
    <x v="0"/>
    <s v="Mumbai"/>
    <s v="Business Owners"/>
    <s v="Mobile"/>
    <n v="89881"/>
    <n v="10134"/>
    <n v="11.27"/>
    <n v="2191"/>
    <n v="21.62"/>
    <n v="13359.11"/>
    <n v="26343.62"/>
    <x v="2897"/>
    <n v="1253"/>
    <s v="Completed"/>
  </r>
  <r>
    <s v="CMP17703"/>
    <x v="3"/>
    <s v="Retargeting"/>
    <x v="3"/>
    <s v="2024-04-05"/>
    <s v="12-26-2024"/>
    <x v="0"/>
    <s v="Mumbai"/>
    <s v="Business Owners"/>
    <s v="Tablet"/>
    <n v="150276"/>
    <n v="3027"/>
    <n v="2.0099999999999998"/>
    <n v="1007"/>
    <n v="33.270000000000003"/>
    <n v="250"/>
    <n v="29278.34"/>
    <x v="2898"/>
    <n v="405"/>
    <s v="Paused"/>
  </r>
  <r>
    <s v="CMP15677"/>
    <x v="2"/>
    <s v="Lead Gen"/>
    <x v="3"/>
    <s v="08-27-2024"/>
    <s v="04/11/2024"/>
    <x v="2"/>
    <s v="Lucknow"/>
    <s v="Business Owners"/>
    <s v="Desktop"/>
    <n v="40659"/>
    <n v="2145"/>
    <n v="5.28"/>
    <n v="367"/>
    <n v="17.11"/>
    <n v="3082.15"/>
    <n v="33104.370000000003"/>
    <x v="2899"/>
    <n v="124"/>
    <s v="Active"/>
  </r>
  <r>
    <s v="CMP16690"/>
    <x v="0"/>
    <s v="Lead Gen"/>
    <x v="3"/>
    <s v="09-04-2024"/>
    <s v="12-10-2024"/>
    <x v="2"/>
    <s v="Delhi"/>
    <s v="Families"/>
    <s v="Mobile"/>
    <n v="88490"/>
    <n v="12865"/>
    <n v="14.54"/>
    <n v="3162"/>
    <n v="24.58"/>
    <n v="8368.94"/>
    <n v="3113.92"/>
    <x v="2900"/>
    <n v="1726"/>
    <s v="Completed"/>
  </r>
  <r>
    <s v="CMP14377"/>
    <x v="3"/>
    <s v="Lead Gen"/>
    <x v="5"/>
    <s v="02-03-2024"/>
    <s v="11-28-2024"/>
    <x v="2"/>
    <s v="Jaipur"/>
    <s v="Families"/>
    <s v="Mobile"/>
    <n v="131791"/>
    <n v="13008"/>
    <n v="9.8699999999999992"/>
    <n v="3733"/>
    <n v="28.7"/>
    <n v="3817.8497265160554"/>
    <n v="43607.08"/>
    <x v="2901"/>
    <n v="3644"/>
    <s v="Paused"/>
  </r>
  <r>
    <s v="CMP13819"/>
    <x v="2"/>
    <s v="Lead Gen"/>
    <x v="5"/>
    <s v="15/10/2024"/>
    <s v="2024-11-24"/>
    <x v="2"/>
    <s v="Delhi"/>
    <s v="Professionals"/>
    <s v="Desktop"/>
    <n v="52808"/>
    <n v="5143"/>
    <n v="9.74"/>
    <n v="1112"/>
    <n v="21.62"/>
    <n v="250"/>
    <n v="48508.36"/>
    <x v="2902"/>
    <n v="929"/>
    <s v="Completed"/>
  </r>
  <r>
    <s v="CMP11764"/>
    <x v="4"/>
    <s v="Sales"/>
    <x v="3"/>
    <s v="2024-05-11"/>
    <s v="02/12/2024"/>
    <x v="0"/>
    <s v="Ahmedabad"/>
    <s v="Business Owners"/>
    <s v="Tablet"/>
    <n v="30838"/>
    <n v="1599"/>
    <n v="5.19"/>
    <n v="432"/>
    <n v="27.02"/>
    <n v="3988.1535696969677"/>
    <n v="23952.59"/>
    <x v="2903"/>
    <n v="196"/>
    <s v="Paused"/>
  </r>
  <r>
    <s v="CMP11003"/>
    <x v="2"/>
    <s v="Sales"/>
    <x v="4"/>
    <s v="07-07-2024"/>
    <s v="2024-12-22"/>
    <x v="1"/>
    <s v="Bengaluru"/>
    <s v="Families"/>
    <s v="Tablet"/>
    <n v="32587"/>
    <n v="4042"/>
    <n v="12.4"/>
    <n v="610"/>
    <n v="15.09"/>
    <n v="4021.4266195524165"/>
    <n v="46963.09"/>
    <x v="2904"/>
    <n v="35"/>
    <s v="Completed"/>
  </r>
  <r>
    <s v="CMP10845"/>
    <x v="2"/>
    <s v="Awareness"/>
    <x v="3"/>
    <s v="2024-02-07"/>
    <s v="2024-11-07"/>
    <x v="2"/>
    <s v="Lucknow"/>
    <s v="Professionals"/>
    <s v="Mobile"/>
    <n v="127396"/>
    <n v="308"/>
    <n v="0.24"/>
    <n v="20"/>
    <n v="6.49"/>
    <n v="250"/>
    <n v="44239.53"/>
    <x v="2905"/>
    <n v="15"/>
    <s v="Completed"/>
  </r>
  <r>
    <s v="CMP17192"/>
    <x v="1"/>
    <s v="Sales"/>
    <x v="3"/>
    <s v="2024-05-05"/>
    <s v="2024-11-30"/>
    <x v="0"/>
    <s v="Pune"/>
    <s v="Professionals"/>
    <s v="Desktop"/>
    <n v="33263"/>
    <n v="3773"/>
    <n v="11.34"/>
    <n v="206"/>
    <n v="5.46"/>
    <n v="250"/>
    <n v="28566.73"/>
    <x v="2906"/>
    <n v="146"/>
    <s v="Active"/>
  </r>
  <r>
    <s v="CMP17790"/>
    <x v="1"/>
    <s v="Retargeting"/>
    <x v="0"/>
    <s v="09-25-2024"/>
    <s v="10/11/2024"/>
    <x v="2"/>
    <s v="Lucknow"/>
    <s v="Families"/>
    <s v="Desktop"/>
    <n v="77146"/>
    <n v="2257"/>
    <n v="2.93"/>
    <n v="396"/>
    <n v="17.55"/>
    <n v="2478.39"/>
    <n v="41127.65"/>
    <x v="2907"/>
    <n v="383"/>
    <s v="Active"/>
  </r>
  <r>
    <s v="CMP19490"/>
    <x v="2"/>
    <s v="Sales"/>
    <x v="5"/>
    <s v="26/07/2024"/>
    <s v="29/10/2024"/>
    <x v="0"/>
    <s v="Ahmedabad"/>
    <s v="Business Owners"/>
    <s v="Mobile"/>
    <n v="175179"/>
    <n v="8229"/>
    <n v="4.7"/>
    <n v="2186"/>
    <n v="26.56"/>
    <n v="3817.8497265160554"/>
    <m/>
    <x v="107"/>
    <n v="947"/>
    <s v="Paused"/>
  </r>
  <r>
    <s v="CMP17862"/>
    <x v="2"/>
    <s v="Awareness"/>
    <x v="2"/>
    <s v="2024-09-07"/>
    <s v="2024-11-02"/>
    <x v="1"/>
    <s v="Chennai"/>
    <s v="Business Owners"/>
    <s v="Mobile"/>
    <n v="99275"/>
    <n v="9313"/>
    <n v="9.3800000000000008"/>
    <n v="2802"/>
    <n v="30.09"/>
    <n v="12286.81"/>
    <n v="32333.46"/>
    <x v="2908"/>
    <n v="1805"/>
    <s v="Active"/>
  </r>
  <r>
    <s v="CMP12467"/>
    <x v="2"/>
    <s v="Awareness"/>
    <x v="5"/>
    <s v="2024-03-08"/>
    <s v="12-13-2024"/>
    <x v="2"/>
    <s v="Jaipur"/>
    <s v="Business Owners"/>
    <s v="Tablet"/>
    <n v="26929"/>
    <n v="2584"/>
    <n v="9.6"/>
    <n v="614"/>
    <n v="23.76"/>
    <n v="698.49"/>
    <n v="11840.39"/>
    <x v="2909"/>
    <n v="581"/>
    <s v="Completed"/>
  </r>
  <r>
    <s v="CMP14495"/>
    <x v="3"/>
    <s v="Sales"/>
    <x v="5"/>
    <s v="05-26-2024"/>
    <s v="2024-12-23"/>
    <x v="0"/>
    <s v="Mumbai"/>
    <s v="Students"/>
    <s v="Desktop"/>
    <n v="18393"/>
    <n v="1763"/>
    <n v="9.59"/>
    <n v="460"/>
    <n v="26.09"/>
    <n v="250"/>
    <n v="8508.81"/>
    <x v="2910"/>
    <n v="127"/>
    <s v="Paused"/>
  </r>
  <r>
    <s v="CMP18367"/>
    <x v="1"/>
    <s v="Retargeting"/>
    <x v="1"/>
    <s v="07-08-2024"/>
    <s v="18/11/2024"/>
    <x v="2"/>
    <s v="Delhi"/>
    <s v="Families"/>
    <s v="Tablet"/>
    <n v="134001"/>
    <n v="2192"/>
    <n v="1.64"/>
    <n v="269"/>
    <n v="12.27"/>
    <n v="3891.7088323699436"/>
    <n v="13236.94"/>
    <x v="2911"/>
    <n v="19"/>
    <s v="Completed"/>
  </r>
  <r>
    <s v="CMP14855"/>
    <x v="1"/>
    <s v="Sales"/>
    <x v="0"/>
    <s v="06-10-2024"/>
    <s v="12-13-2024"/>
    <x v="1"/>
    <s v="Chennai"/>
    <s v="Business Owners"/>
    <s v="Tablet"/>
    <n v="139334"/>
    <n v="7649"/>
    <n v="5.49"/>
    <n v="1022"/>
    <n v="13.36"/>
    <n v="250"/>
    <n v="36492.480000000003"/>
    <x v="2912"/>
    <n v="525"/>
    <s v="Completed"/>
  </r>
  <r>
    <s v="CMP10202"/>
    <x v="1"/>
    <s v="Sales"/>
    <x v="1"/>
    <s v="05/10/2024"/>
    <s v="12-10-2024"/>
    <x v="2"/>
    <s v="Jaipur"/>
    <s v="Business Owners"/>
    <s v="Mobile"/>
    <n v="33720"/>
    <n v="2672"/>
    <n v="7.92"/>
    <n v="816"/>
    <n v="30.54"/>
    <n v="4278.59"/>
    <n v="49354.73"/>
    <x v="2913"/>
    <n v="457"/>
    <s v="Paused"/>
  </r>
  <r>
    <s v="CMP15265"/>
    <x v="0"/>
    <s v="Sales"/>
    <x v="4"/>
    <s v="2024-04-12"/>
    <s v="23/12/2024"/>
    <x v="0"/>
    <s v="Mumbai"/>
    <s v="Business Owners"/>
    <s v="Mobile"/>
    <n v="178081"/>
    <n v="25836"/>
    <n v="14.51"/>
    <n v="5516"/>
    <n v="21.35"/>
    <n v="4021.4266195524165"/>
    <n v="18233.05"/>
    <x v="2914"/>
    <n v="642"/>
    <s v="Completed"/>
  </r>
  <r>
    <s v="CMP19466"/>
    <x v="3"/>
    <s v="Lead Gen"/>
    <x v="5"/>
    <s v="2024-02-29"/>
    <s v="12/11/2024"/>
    <x v="2"/>
    <s v="Delhi"/>
    <s v="Professionals"/>
    <s v="Desktop"/>
    <n v="6728"/>
    <n v="657"/>
    <n v="9.77"/>
    <n v="187"/>
    <n v="28.46"/>
    <n v="3817.8497265160554"/>
    <n v="2521.67"/>
    <x v="2915"/>
    <n v="112"/>
    <s v="Completed"/>
  </r>
  <r>
    <s v="CMP14417"/>
    <x v="3"/>
    <s v="Lead Gen"/>
    <x v="0"/>
    <s v="09/09/2024"/>
    <s v="18/11/2024"/>
    <x v="1"/>
    <s v="Chennai"/>
    <s v="Business Owners"/>
    <s v="Tablet"/>
    <n v="156657"/>
    <n v="20689"/>
    <n v="13.21"/>
    <n v="3790"/>
    <n v="18.32"/>
    <n v="14290.02"/>
    <n v="29247.07"/>
    <x v="2916"/>
    <n v="1814"/>
    <s v="Active"/>
  </r>
  <r>
    <s v="CMP16028"/>
    <x v="4"/>
    <s v="Lead Gen"/>
    <x v="3"/>
    <s v="2024-09-21"/>
    <s v="29/10/2024"/>
    <x v="0"/>
    <s v="Pune"/>
    <s v="Students"/>
    <s v="Desktop"/>
    <n v="6964"/>
    <n v="71"/>
    <n v="1.02"/>
    <n v="19"/>
    <n v="26.76"/>
    <n v="250"/>
    <n v="16286.51"/>
    <x v="2917"/>
    <n v="8"/>
    <s v="Completed"/>
  </r>
  <r>
    <s v="CMP17449"/>
    <x v="1"/>
    <s v="Retargeting"/>
    <x v="5"/>
    <s v="01/06/2024"/>
    <s v="27/11/2024"/>
    <x v="0"/>
    <s v="Pune"/>
    <s v="Business Owners"/>
    <s v="Mobile"/>
    <n v="32656"/>
    <n v="1382"/>
    <n v="4.2300000000000004"/>
    <n v="374"/>
    <n v="27.06"/>
    <n v="12576.66"/>
    <n v="5747.05"/>
    <x v="2918"/>
    <n v="358"/>
    <s v="Active"/>
  </r>
  <r>
    <s v="CMP11258"/>
    <x v="3"/>
    <s v="Awareness"/>
    <x v="0"/>
    <s v="2024-02-06"/>
    <s v="2024-11-19"/>
    <x v="1"/>
    <s v="Bengaluru"/>
    <s v="Business Owners"/>
    <s v="Tablet"/>
    <n v="42219"/>
    <n v="101"/>
    <n v="0.24"/>
    <n v="18"/>
    <n v="17.82"/>
    <n v="6667.25"/>
    <n v="33213.230000000003"/>
    <x v="2919"/>
    <n v="1"/>
    <s v="Completed"/>
  </r>
  <r>
    <s v="CMP16762"/>
    <x v="1"/>
    <s v="Lead Gen"/>
    <x v="3"/>
    <s v="04-28-2024"/>
    <s v="11-02-2024"/>
    <x v="0"/>
    <s v="Ahmedabad"/>
    <s v="Business Owners"/>
    <s v="Tablet"/>
    <n v="178254"/>
    <n v="16703"/>
    <n v="9.3699999999999992"/>
    <n v="3199"/>
    <n v="19.149999999999999"/>
    <n v="6347.34"/>
    <n v="41478.35"/>
    <x v="2920"/>
    <n v="2205"/>
    <s v="Completed"/>
  </r>
  <r>
    <s v="CMP19712"/>
    <x v="2"/>
    <s v="Lead Gen"/>
    <x v="4"/>
    <s v="08-23-2024"/>
    <s v="11/12/2024"/>
    <x v="2"/>
    <s v="Jaipur"/>
    <s v="Business Owners"/>
    <s v="Tablet"/>
    <n v="121519"/>
    <n v="4586"/>
    <n v="3.77"/>
    <n v="771"/>
    <n v="16.809999999999999"/>
    <n v="10429.19"/>
    <n v="1015.22"/>
    <x v="2921"/>
    <n v="160"/>
    <s v="Active"/>
  </r>
  <r>
    <s v="CMP13450"/>
    <x v="2"/>
    <s v="Awareness"/>
    <x v="0"/>
    <s v="02-12-2024"/>
    <s v="2024-12-09"/>
    <x v="0"/>
    <s v="Pune"/>
    <s v="Families"/>
    <s v="Tablet"/>
    <n v="2142"/>
    <n v="211"/>
    <n v="9.85"/>
    <n v="67"/>
    <n v="31.75"/>
    <n v="5119.76"/>
    <n v="6204.53"/>
    <x v="2922"/>
    <n v="40"/>
    <s v="Paused"/>
  </r>
  <r>
    <s v="CMP11039"/>
    <x v="0"/>
    <s v="Awareness"/>
    <x v="3"/>
    <s v="26/09/2024"/>
    <s v="10-28-2024"/>
    <x v="2"/>
    <s v="Jaipur"/>
    <s v="Professionals"/>
    <s v="Tablet"/>
    <n v="94834"/>
    <n v="8572"/>
    <n v="9.0399999999999991"/>
    <n v="464"/>
    <n v="5.41"/>
    <n v="250"/>
    <n v="8636.92"/>
    <x v="2923"/>
    <n v="432"/>
    <s v="Active"/>
  </r>
  <r>
    <s v="CMP17034"/>
    <x v="1"/>
    <s v="Awareness"/>
    <x v="3"/>
    <s v="11/10/2024"/>
    <s v="2024-12-04"/>
    <x v="0"/>
    <s v="Ahmedabad"/>
    <s v="Students"/>
    <s v="Desktop"/>
    <n v="141739"/>
    <n v="11087"/>
    <n v="7.82"/>
    <n v="2383"/>
    <n v="21.49"/>
    <n v="3988.1535696969677"/>
    <m/>
    <x v="107"/>
    <n v="589"/>
    <s v="Active"/>
  </r>
  <r>
    <s v="CMP19460"/>
    <x v="4"/>
    <s v="Lead Gen"/>
    <x v="5"/>
    <s v="27/06/2024"/>
    <s v="2024-10-30"/>
    <x v="0"/>
    <s v="Pune"/>
    <s v="Professionals"/>
    <s v="Mobile"/>
    <n v="93628"/>
    <n v="5717"/>
    <n v="6.11"/>
    <n v="1582"/>
    <n v="27.67"/>
    <n v="4258.6099999999997"/>
    <n v="3287.84"/>
    <x v="2924"/>
    <n v="606"/>
    <s v="Paused"/>
  </r>
  <r>
    <s v="CMP15484"/>
    <x v="4"/>
    <s v="Sales"/>
    <x v="5"/>
    <s v="02/09/2024"/>
    <s v="11-29-2024"/>
    <x v="0"/>
    <s v="Pune"/>
    <s v="Students"/>
    <s v="Desktop"/>
    <n v="156961"/>
    <n v="11516"/>
    <n v="7.34"/>
    <n v="170"/>
    <n v="1.48"/>
    <n v="3817.8497265160554"/>
    <n v="2492.5300000000002"/>
    <x v="2925"/>
    <n v="87"/>
    <s v="Paused"/>
  </r>
  <r>
    <s v="CMP16835"/>
    <x v="4"/>
    <s v="Awareness"/>
    <x v="1"/>
    <s v="2024-07-04"/>
    <s v="12-31-2024"/>
    <x v="2"/>
    <s v="Jaipur"/>
    <s v="Families"/>
    <s v="Tablet"/>
    <n v="187943"/>
    <n v="18777"/>
    <n v="9.99"/>
    <n v="5986"/>
    <n v="31.88"/>
    <n v="3640.67"/>
    <n v="24263.87"/>
    <x v="2926"/>
    <n v="3352"/>
    <s v="Completed"/>
  </r>
  <r>
    <s v="CMP16045"/>
    <x v="4"/>
    <s v="Awareness"/>
    <x v="4"/>
    <s v="20/05/2024"/>
    <s v="2024-12-13"/>
    <x v="3"/>
    <s v="Kolkata"/>
    <s v="Professionals"/>
    <s v="Desktop"/>
    <n v="130224"/>
    <n v="3597"/>
    <n v="2.76"/>
    <n v="524"/>
    <n v="14.57"/>
    <n v="250"/>
    <n v="45497.85"/>
    <x v="2927"/>
    <n v="387"/>
    <s v="Completed"/>
  </r>
  <r>
    <s v="CMP19124"/>
    <x v="4"/>
    <s v="Lead Gen"/>
    <x v="5"/>
    <s v="01-23-2024"/>
    <s v="2024-12-18"/>
    <x v="0"/>
    <s v="Mumbai"/>
    <s v="Business Owners"/>
    <s v="Desktop"/>
    <n v="12967"/>
    <n v="926"/>
    <n v="7.14"/>
    <n v="281"/>
    <n v="30.35"/>
    <n v="3817.8497265160554"/>
    <n v="42912.639999999999"/>
    <x v="2928"/>
    <n v="172"/>
    <s v="Completed"/>
  </r>
  <r>
    <s v="CMP12434"/>
    <x v="3"/>
    <s v="Awareness"/>
    <x v="0"/>
    <s v="03-11-2024"/>
    <s v="29/12/2024"/>
    <x v="2"/>
    <s v="Lucknow"/>
    <s v="Students"/>
    <s v="Mobile"/>
    <n v="192242"/>
    <n v="25970"/>
    <n v="13.51"/>
    <n v="7352"/>
    <n v="28.31"/>
    <n v="3830.4648972188602"/>
    <n v="13157.96"/>
    <x v="2929"/>
    <n v="2481"/>
    <s v="Completed"/>
  </r>
  <r>
    <s v="CMP10015"/>
    <x v="1"/>
    <s v="Awareness"/>
    <x v="1"/>
    <s v="2024-05-04"/>
    <s v="04/11/2024"/>
    <x v="0"/>
    <s v="Mumbai"/>
    <s v="Professionals"/>
    <s v="Desktop"/>
    <n v="65995"/>
    <n v="6921"/>
    <n v="10.49"/>
    <n v="1961"/>
    <n v="28.33"/>
    <n v="6451.67"/>
    <n v="21020.91"/>
    <x v="2930"/>
    <n v="215"/>
    <s v="Completed"/>
  </r>
  <r>
    <s v="CMP12833"/>
    <x v="0"/>
    <s v="Lead Gen"/>
    <x v="3"/>
    <s v="31/05/2024"/>
    <s v="2024-12-25"/>
    <x v="3"/>
    <s v="Kolkata"/>
    <s v="Students"/>
    <s v="Tablet"/>
    <n v="77444"/>
    <n v="4767"/>
    <n v="6.16"/>
    <n v="566"/>
    <n v="11.87"/>
    <n v="250"/>
    <n v="8301.4"/>
    <x v="2931"/>
    <n v="156"/>
    <s v="Active"/>
  </r>
  <r>
    <s v="CMP16309"/>
    <x v="1"/>
    <s v="Sales"/>
    <x v="0"/>
    <s v="01/08/2024"/>
    <s v="2024-11-27"/>
    <x v="1"/>
    <s v="Chennai"/>
    <s v="Business Owners"/>
    <s v="Desktop"/>
    <n v="67387"/>
    <n v="8383"/>
    <n v="12.44"/>
    <n v="324"/>
    <n v="3.86"/>
    <n v="4366.99"/>
    <n v="36694.58"/>
    <x v="2932"/>
    <n v="285"/>
    <s v="Paused"/>
  </r>
  <r>
    <s v="CMP17523"/>
    <x v="4"/>
    <s v="Lead Gen"/>
    <x v="3"/>
    <s v="09/04/2024"/>
    <s v="12-18-2024"/>
    <x v="2"/>
    <s v="Delhi"/>
    <s v="Professionals"/>
    <s v="Tablet"/>
    <n v="182590"/>
    <n v="2419"/>
    <n v="1.32"/>
    <n v="502"/>
    <n v="20.75"/>
    <n v="250"/>
    <n v="40283.86"/>
    <x v="2933"/>
    <n v="19"/>
    <s v="Paused"/>
  </r>
  <r>
    <s v="CMP12902"/>
    <x v="0"/>
    <s v="Retargeting"/>
    <x v="3"/>
    <s v="2024-10-15"/>
    <s v="01/11/2024"/>
    <x v="0"/>
    <s v="Mumbai"/>
    <s v="Families"/>
    <s v="Desktop"/>
    <n v="94197"/>
    <n v="13709"/>
    <n v="14.55"/>
    <n v="3946"/>
    <n v="28.78"/>
    <n v="250"/>
    <n v="36047.58"/>
    <x v="2934"/>
    <n v="716"/>
    <s v="Paused"/>
  </r>
  <r>
    <s v="CMP18605"/>
    <x v="3"/>
    <s v="Retargeting"/>
    <x v="2"/>
    <s v="09-04-2024"/>
    <s v="02/11/2024"/>
    <x v="0"/>
    <s v="Mumbai"/>
    <s v="Families"/>
    <s v="Mobile"/>
    <n v="174897"/>
    <n v="18791"/>
    <n v="10.74"/>
    <n v="4415"/>
    <n v="23.5"/>
    <n v="11555.48"/>
    <n v="18477.89"/>
    <x v="2935"/>
    <n v="4354"/>
    <s v="Completed"/>
  </r>
  <r>
    <s v="CMP11968"/>
    <x v="1"/>
    <s v="Awareness"/>
    <x v="5"/>
    <s v="09/06/2024"/>
    <s v="12-08-2024"/>
    <x v="2"/>
    <s v="Jaipur"/>
    <s v="Professionals"/>
    <s v="Desktop"/>
    <n v="150441"/>
    <n v="20219"/>
    <n v="13.44"/>
    <n v="5913"/>
    <n v="29.24"/>
    <n v="3817.8497265160554"/>
    <m/>
    <x v="107"/>
    <n v="3710"/>
    <s v="Completed"/>
  </r>
  <r>
    <s v="CMP14220"/>
    <x v="4"/>
    <s v="Lead Gen"/>
    <x v="2"/>
    <s v="01-23-2024"/>
    <s v="14/12/2024"/>
    <x v="3"/>
    <s v="Kolkata"/>
    <s v="Students"/>
    <s v="Desktop"/>
    <n v="10056"/>
    <n v="119"/>
    <n v="1.18"/>
    <n v="9"/>
    <n v="7.56"/>
    <n v="3982.6304252733912"/>
    <n v="45515.1"/>
    <x v="2936"/>
    <n v="1"/>
    <s v="Completed"/>
  </r>
  <r>
    <s v="CMP10466"/>
    <x v="1"/>
    <s v="Awareness"/>
    <x v="0"/>
    <s v="25/06/2024"/>
    <s v="12-02-2024"/>
    <x v="1"/>
    <s v="Bengaluru"/>
    <s v="Professionals"/>
    <s v="Tablet"/>
    <n v="138828"/>
    <n v="15144"/>
    <n v="10.91"/>
    <n v="4138"/>
    <n v="27.32"/>
    <n v="3830.4648972188602"/>
    <n v="5032.7"/>
    <x v="2937"/>
    <n v="1171"/>
    <s v="Active"/>
  </r>
  <r>
    <s v="CMP16577"/>
    <x v="1"/>
    <s v="Sales"/>
    <x v="0"/>
    <s v="2024-02-06"/>
    <s v="08/11/2024"/>
    <x v="2"/>
    <s v="Lucknow"/>
    <s v="Families"/>
    <s v="Desktop"/>
    <n v="63576"/>
    <n v="8098"/>
    <n v="12.74"/>
    <n v="1067"/>
    <n v="13.18"/>
    <n v="13908.74"/>
    <n v="4577.1400000000003"/>
    <x v="2938"/>
    <n v="1033"/>
    <s v="Paused"/>
  </r>
  <r>
    <s v="CMP17572"/>
    <x v="3"/>
    <s v="Retargeting"/>
    <x v="3"/>
    <s v="20/06/2024"/>
    <s v="08/11/2024"/>
    <x v="3"/>
    <s v="Kolkata"/>
    <s v="Business Owners"/>
    <s v="Tablet"/>
    <n v="115453"/>
    <n v="14461"/>
    <n v="12.53"/>
    <n v="4515"/>
    <n v="31.22"/>
    <n v="250"/>
    <n v="46458.57"/>
    <x v="2939"/>
    <n v="264"/>
    <s v="Paused"/>
  </r>
  <r>
    <s v="CMP12645"/>
    <x v="0"/>
    <s v="Awareness"/>
    <x v="1"/>
    <s v="10-05-2024"/>
    <s v="12-20-2024"/>
    <x v="3"/>
    <s v="Kolkata"/>
    <s v="Business Owners"/>
    <s v="Mobile"/>
    <n v="97324"/>
    <n v="9047"/>
    <n v="9.3000000000000007"/>
    <n v="2192"/>
    <n v="24.23"/>
    <n v="7582.22"/>
    <n v="47371.76"/>
    <x v="2940"/>
    <n v="1160"/>
    <s v="Active"/>
  </r>
  <r>
    <s v="CMP19770"/>
    <x v="1"/>
    <s v="Lead Gen"/>
    <x v="4"/>
    <s v="02-22-2024"/>
    <s v="16/11/2024"/>
    <x v="1"/>
    <s v="Chennai"/>
    <s v="Students"/>
    <s v="Tablet"/>
    <n v="14439"/>
    <n v="2007"/>
    <n v="13.9"/>
    <n v="7"/>
    <n v="0.35"/>
    <n v="250"/>
    <n v="7141.34"/>
    <x v="2941"/>
    <n v="7"/>
    <s v="Active"/>
  </r>
  <r>
    <s v="CMP19010"/>
    <x v="4"/>
    <s v="Sales"/>
    <x v="0"/>
    <s v="2024-02-02"/>
    <s v="12-06-2024"/>
    <x v="0"/>
    <s v="Mumbai"/>
    <s v="Professionals"/>
    <s v="Mobile"/>
    <n v="128766"/>
    <n v="5923"/>
    <n v="4.5999999999999996"/>
    <n v="498"/>
    <n v="8.41"/>
    <n v="3830.4648972188602"/>
    <n v="19477.02"/>
    <x v="2942"/>
    <n v="84"/>
    <s v="Completed"/>
  </r>
  <r>
    <s v="CMP10968"/>
    <x v="2"/>
    <s v="Awareness"/>
    <x v="3"/>
    <s v="28/06/2024"/>
    <s v="2024-12-17"/>
    <x v="1"/>
    <s v="Chennai"/>
    <s v="Students"/>
    <s v="Desktop"/>
    <n v="180190"/>
    <n v="21791"/>
    <n v="12.09"/>
    <n v="2761"/>
    <n v="12.67"/>
    <n v="12266.3"/>
    <n v="21457.82"/>
    <x v="2943"/>
    <n v="2725"/>
    <s v="Active"/>
  </r>
  <r>
    <s v="CMP10117"/>
    <x v="1"/>
    <s v="Awareness"/>
    <x v="3"/>
    <s v="2024-04-11"/>
    <s v="11/11/2024"/>
    <x v="1"/>
    <s v="Chennai"/>
    <s v="Families"/>
    <s v="Tablet"/>
    <n v="116448"/>
    <n v="4716"/>
    <n v="4.05"/>
    <n v="1293"/>
    <n v="27.42"/>
    <n v="250"/>
    <n v="26089.56"/>
    <x v="2944"/>
    <n v="670"/>
    <s v="Completed"/>
  </r>
  <r>
    <s v="CMP14425"/>
    <x v="1"/>
    <s v="Retargeting"/>
    <x v="3"/>
    <s v="2024-08-18"/>
    <s v="11-14-2024"/>
    <x v="3"/>
    <s v="Kolkata"/>
    <s v="Professionals"/>
    <s v="Mobile"/>
    <n v="139930"/>
    <n v="5824"/>
    <n v="4.16"/>
    <n v="691"/>
    <n v="11.86"/>
    <n v="2015.01"/>
    <n v="44444.43"/>
    <x v="2945"/>
    <n v="156"/>
    <s v="Completed"/>
  </r>
  <r>
    <s v="CMP11695"/>
    <x v="1"/>
    <s v="Sales"/>
    <x v="5"/>
    <s v="08-16-2024"/>
    <s v="2024-11-28"/>
    <x v="3"/>
    <s v="Kolkata"/>
    <s v="Professionals"/>
    <s v="Tablet"/>
    <n v="185900"/>
    <n v="17354"/>
    <n v="9.34"/>
    <n v="3632"/>
    <n v="20.93"/>
    <n v="250"/>
    <n v="37818.86"/>
    <x v="2946"/>
    <n v="1937"/>
    <s v="Paused"/>
  </r>
  <r>
    <s v="CMP19323"/>
    <x v="2"/>
    <s v="Awareness"/>
    <x v="4"/>
    <s v="2024-08-23"/>
    <s v="13/11/2024"/>
    <x v="2"/>
    <s v="Jaipur"/>
    <s v="Families"/>
    <s v="Tablet"/>
    <n v="94975"/>
    <n v="3096"/>
    <n v="3.26"/>
    <n v="94"/>
    <n v="3.04"/>
    <n v="7316.63"/>
    <n v="4580.32"/>
    <x v="2947"/>
    <n v="4"/>
    <s v="Active"/>
  </r>
  <r>
    <s v="CMP10408"/>
    <x v="0"/>
    <s v="Sales"/>
    <x v="4"/>
    <s v="24/10/2024"/>
    <s v="11-20-2024"/>
    <x v="1"/>
    <s v="Chennai"/>
    <s v="Families"/>
    <s v="Desktop"/>
    <n v="134987"/>
    <n v="8519"/>
    <n v="6.31"/>
    <n v="1754"/>
    <n v="20.59"/>
    <n v="7851.1"/>
    <n v="43465.3"/>
    <x v="2948"/>
    <n v="632"/>
    <s v="Active"/>
  </r>
  <r>
    <s v="CMP11088"/>
    <x v="2"/>
    <s v="Lead Gen"/>
    <x v="5"/>
    <s v="21/01/2024"/>
    <s v="14/11/2024"/>
    <x v="0"/>
    <s v="Pune"/>
    <s v="Business Owners"/>
    <s v="Mobile"/>
    <n v="24550"/>
    <n v="3602"/>
    <n v="14.67"/>
    <n v="627"/>
    <n v="17.41"/>
    <n v="250"/>
    <n v="15111.05"/>
    <x v="2949"/>
    <n v="249"/>
    <s v="Paused"/>
  </r>
  <r>
    <s v="CMP19386"/>
    <x v="4"/>
    <s v="Sales"/>
    <x v="4"/>
    <s v="02-06-2024"/>
    <s v="2024-12-02"/>
    <x v="1"/>
    <s v="Chennai"/>
    <s v="Professionals"/>
    <s v="Desktop"/>
    <n v="52957"/>
    <n v="6696"/>
    <n v="12.64"/>
    <n v="116"/>
    <n v="1.73"/>
    <n v="10302.51"/>
    <n v="27376.39"/>
    <x v="2950"/>
    <n v="70"/>
    <s v="Paused"/>
  </r>
  <r>
    <s v="CMP15253"/>
    <x v="1"/>
    <s v="Lead Gen"/>
    <x v="1"/>
    <s v="06-07-2024"/>
    <s v="2024-11-14"/>
    <x v="2"/>
    <s v="Jaipur"/>
    <s v="Families"/>
    <s v="Tablet"/>
    <n v="151790"/>
    <n v="17413"/>
    <n v="11.47"/>
    <n v="2809"/>
    <n v="16.13"/>
    <n v="250"/>
    <n v="24691.17"/>
    <x v="2951"/>
    <n v="954"/>
    <s v="Paused"/>
  </r>
  <r>
    <s v="CMP11714"/>
    <x v="3"/>
    <s v="Lead Gen"/>
    <x v="3"/>
    <s v="10-11-2024"/>
    <s v="12-16-2024"/>
    <x v="0"/>
    <s v="Ahmedabad"/>
    <s v="Business Owners"/>
    <s v="Desktop"/>
    <n v="8315"/>
    <n v="1002"/>
    <n v="12.05"/>
    <n v="302"/>
    <n v="30.14"/>
    <n v="5632.84"/>
    <n v="7243.78"/>
    <x v="2952"/>
    <n v="294"/>
    <s v="Completed"/>
  </r>
  <r>
    <s v="CMP10429"/>
    <x v="0"/>
    <s v="Lead Gen"/>
    <x v="2"/>
    <s v="12/10/2024"/>
    <s v="2024-12-21"/>
    <x v="1"/>
    <s v="Bengaluru"/>
    <s v="Business Owners"/>
    <s v="Desktop"/>
    <n v="1630"/>
    <n v="182"/>
    <n v="11.17"/>
    <n v="44"/>
    <n v="24.18"/>
    <n v="5357.75"/>
    <n v="47926.35"/>
    <x v="2953"/>
    <n v="20"/>
    <s v="Paused"/>
  </r>
  <r>
    <s v="CMP18433"/>
    <x v="0"/>
    <s v="Sales"/>
    <x v="5"/>
    <s v="10/01/2024"/>
    <s v="2024-12-17"/>
    <x v="0"/>
    <s v="Ahmedabad"/>
    <s v="Students"/>
    <s v="Mobile"/>
    <n v="71006"/>
    <n v="997"/>
    <n v="1.4"/>
    <n v="67"/>
    <n v="6.72"/>
    <n v="250"/>
    <n v="9375.5300000000007"/>
    <x v="2954"/>
    <n v="17"/>
    <s v="Active"/>
  </r>
  <r>
    <s v="CMP13597"/>
    <x v="4"/>
    <s v="Sales"/>
    <x v="1"/>
    <s v="2024-05-12"/>
    <s v="01/11/2024"/>
    <x v="0"/>
    <s v="Mumbai"/>
    <s v="Students"/>
    <s v="Mobile"/>
    <n v="199278"/>
    <n v="13894"/>
    <n v="6.97"/>
    <n v="4429"/>
    <n v="31.88"/>
    <n v="6309.94"/>
    <m/>
    <x v="107"/>
    <n v="2310"/>
    <s v="Completed"/>
  </r>
  <r>
    <s v="CMP17469"/>
    <x v="1"/>
    <s v="Retargeting"/>
    <x v="5"/>
    <s v="02-24-2024"/>
    <s v="27/12/2024"/>
    <x v="0"/>
    <s v="Pune"/>
    <s v="Professionals"/>
    <s v="Desktop"/>
    <n v="53311"/>
    <n v="5911"/>
    <n v="11.09"/>
    <n v="1745"/>
    <n v="29.52"/>
    <n v="4396.59"/>
    <n v="35489.620000000003"/>
    <x v="2955"/>
    <n v="1523"/>
    <s v="Completed"/>
  </r>
  <r>
    <s v="CMP16919"/>
    <x v="3"/>
    <s v="Sales"/>
    <x v="3"/>
    <s v="2024-05-01"/>
    <s v="2024-12-30"/>
    <x v="1"/>
    <s v="Chennai"/>
    <s v="Families"/>
    <s v="Mobile"/>
    <n v="93568"/>
    <n v="2148"/>
    <n v="2.2999999999999998"/>
    <n v="44"/>
    <n v="2.0499999999999998"/>
    <n v="12537.44"/>
    <n v="8740.4699999999993"/>
    <x v="2956"/>
    <n v="25"/>
    <s v="Active"/>
  </r>
  <r>
    <s v="CMP12452"/>
    <x v="1"/>
    <s v="Sales"/>
    <x v="2"/>
    <s v="13/01/2024"/>
    <s v="2024-10-31"/>
    <x v="2"/>
    <s v="Jaipur"/>
    <s v="Families"/>
    <s v="Mobile"/>
    <n v="158363"/>
    <n v="1790"/>
    <n v="1.1299999999999999"/>
    <n v="443"/>
    <n v="24.75"/>
    <n v="3982.6304252733912"/>
    <n v="48772.07"/>
    <x v="2957"/>
    <n v="246"/>
    <s v="Completed"/>
  </r>
  <r>
    <s v="CMP11534"/>
    <x v="4"/>
    <s v="Sales"/>
    <x v="3"/>
    <s v="29/01/2024"/>
    <s v="2024-11-26"/>
    <x v="1"/>
    <s v="Chennai"/>
    <s v="Business Owners"/>
    <s v="Mobile"/>
    <n v="8448"/>
    <n v="968"/>
    <n v="11.46"/>
    <n v="138"/>
    <n v="14.26"/>
    <n v="250"/>
    <m/>
    <x v="107"/>
    <n v="121"/>
    <s v="Completed"/>
  </r>
  <r>
    <s v="CMP12101"/>
    <x v="1"/>
    <s v="Sales"/>
    <x v="3"/>
    <s v="29/08/2024"/>
    <s v="13/11/2024"/>
    <x v="2"/>
    <s v="Delhi"/>
    <s v="Students"/>
    <s v="Desktop"/>
    <n v="108893"/>
    <n v="14137"/>
    <n v="12.98"/>
    <n v="3985"/>
    <n v="28.19"/>
    <n v="3988.1535696969677"/>
    <n v="37550.160000000003"/>
    <x v="2958"/>
    <n v="3506"/>
    <s v="Completed"/>
  </r>
  <r>
    <s v="CMP13158"/>
    <x v="4"/>
    <s v="Lead Gen"/>
    <x v="1"/>
    <s v="10-23-2024"/>
    <s v="2024-12-14"/>
    <x v="2"/>
    <s v="Jaipur"/>
    <s v="Business Owners"/>
    <s v="Tablet"/>
    <n v="115495"/>
    <n v="15047"/>
    <n v="13.03"/>
    <n v="2477"/>
    <n v="16.46"/>
    <n v="3891.7088323699436"/>
    <n v="43601.65"/>
    <x v="2959"/>
    <n v="2390"/>
    <s v="Paused"/>
  </r>
  <r>
    <s v="CMP11583"/>
    <x v="2"/>
    <s v="Retargeting"/>
    <x v="3"/>
    <s v="06-10-2024"/>
    <s v="22/12/2024"/>
    <x v="1"/>
    <s v="Chennai"/>
    <s v="Students"/>
    <s v="Mobile"/>
    <n v="89035"/>
    <n v="2115"/>
    <n v="2.38"/>
    <n v="440"/>
    <n v="20.8"/>
    <n v="661.27"/>
    <n v="8327.2999999999993"/>
    <x v="2960"/>
    <n v="15"/>
    <s v="Active"/>
  </r>
  <r>
    <s v="CMP10245"/>
    <x v="3"/>
    <s v="Sales"/>
    <x v="2"/>
    <s v="07-24-2024"/>
    <s v="12-20-2024"/>
    <x v="2"/>
    <s v="Lucknow"/>
    <s v="Professionals"/>
    <s v="Desktop"/>
    <n v="80927"/>
    <n v="6839"/>
    <n v="8.4499999999999993"/>
    <n v="768"/>
    <n v="11.23"/>
    <n v="250"/>
    <n v="38280.400000000001"/>
    <x v="2961"/>
    <n v="301"/>
    <s v="Active"/>
  </r>
  <r>
    <s v="CMP10014"/>
    <x v="0"/>
    <s v="Lead Gen"/>
    <x v="3"/>
    <s v="2024-05-01"/>
    <s v="11-24-2024"/>
    <x v="0"/>
    <s v="Pune"/>
    <s v="Students"/>
    <s v="Desktop"/>
    <n v="154958"/>
    <n v="21547"/>
    <n v="13.91"/>
    <n v="2037"/>
    <n v="9.4499999999999993"/>
    <n v="250"/>
    <n v="39889.83"/>
    <x v="2962"/>
    <n v="1722"/>
    <s v="Active"/>
  </r>
  <r>
    <s v="CMP10432"/>
    <x v="1"/>
    <s v="Sales"/>
    <x v="5"/>
    <s v="2024-03-27"/>
    <s v="06/11/2024"/>
    <x v="0"/>
    <s v="Pune"/>
    <s v="Professionals"/>
    <s v="Desktop"/>
    <n v="74282"/>
    <n v="1180"/>
    <n v="1.59"/>
    <n v="110"/>
    <n v="9.32"/>
    <n v="9982.0400000000009"/>
    <n v="6591.41"/>
    <x v="2963"/>
    <n v="0"/>
    <s v="Paused"/>
  </r>
  <r>
    <s v="CMP18819"/>
    <x v="0"/>
    <s v="Awareness"/>
    <x v="5"/>
    <s v="2024-09-11"/>
    <s v="12-23-2024"/>
    <x v="2"/>
    <s v="Delhi"/>
    <s v="Business Owners"/>
    <s v="Desktop"/>
    <n v="31934"/>
    <n v="972"/>
    <n v="3.04"/>
    <n v="137"/>
    <n v="14.09"/>
    <n v="3817.8497265160554"/>
    <m/>
    <x v="107"/>
    <n v="96"/>
    <s v="Paused"/>
  </r>
  <r>
    <s v="CMP19441"/>
    <x v="4"/>
    <s v="Lead Gen"/>
    <x v="5"/>
    <s v="2024-09-19"/>
    <s v="2024-12-16"/>
    <x v="2"/>
    <s v="Lucknow"/>
    <s v="Families"/>
    <s v="Mobile"/>
    <n v="129814"/>
    <n v="17202"/>
    <n v="13.25"/>
    <n v="4479"/>
    <n v="26.04"/>
    <n v="13196.42"/>
    <n v="15460.65"/>
    <x v="2964"/>
    <n v="3695"/>
    <s v="Active"/>
  </r>
  <r>
    <s v="CMP15161"/>
    <x v="2"/>
    <s v="Lead Gen"/>
    <x v="5"/>
    <s v="09-09-2024"/>
    <s v="12-18-2024"/>
    <x v="1"/>
    <s v="Chennai"/>
    <s v="Business Owners"/>
    <s v="Mobile"/>
    <n v="174740"/>
    <n v="18460"/>
    <n v="10.56"/>
    <n v="2254"/>
    <n v="12.21"/>
    <n v="8508.76"/>
    <n v="37819.910000000003"/>
    <x v="2965"/>
    <n v="2175"/>
    <s v="Paused"/>
  </r>
  <r>
    <s v="CMP19588"/>
    <x v="4"/>
    <s v="Awareness"/>
    <x v="5"/>
    <s v="08-21-2024"/>
    <s v="2024-12-17"/>
    <x v="1"/>
    <s v="Bengaluru"/>
    <s v="Families"/>
    <s v="Desktop"/>
    <n v="64757"/>
    <n v="6728"/>
    <n v="10.39"/>
    <n v="2049"/>
    <n v="30.45"/>
    <n v="11010.8"/>
    <n v="30204.05"/>
    <x v="2966"/>
    <n v="527"/>
    <s v="Active"/>
  </r>
  <r>
    <s v="CMP10949"/>
    <x v="2"/>
    <s v="Awareness"/>
    <x v="3"/>
    <s v="2024-10-02"/>
    <s v="12-26-2024"/>
    <x v="0"/>
    <s v="Ahmedabad"/>
    <s v="Business Owners"/>
    <s v="Desktop"/>
    <n v="15711"/>
    <n v="1590"/>
    <n v="10.119999999999999"/>
    <n v="38"/>
    <n v="2.39"/>
    <n v="5594.7"/>
    <n v="3427.36"/>
    <x v="2967"/>
    <n v="2"/>
    <s v="Completed"/>
  </r>
  <r>
    <s v="CMP14043"/>
    <x v="0"/>
    <s v="Lead Gen"/>
    <x v="0"/>
    <s v="08-01-2024"/>
    <s v="31/12/2024"/>
    <x v="0"/>
    <s v="Ahmedabad"/>
    <s v="Families"/>
    <s v="Mobile"/>
    <n v="82408"/>
    <n v="2853"/>
    <n v="3.46"/>
    <n v="713"/>
    <n v="24.99"/>
    <n v="250"/>
    <n v="31712.080000000002"/>
    <x v="2968"/>
    <n v="555"/>
    <s v="Paused"/>
  </r>
  <r>
    <s v="CMP16421"/>
    <x v="0"/>
    <s v="Lead Gen"/>
    <x v="3"/>
    <s v="01-28-2024"/>
    <s v="12-15-2024"/>
    <x v="0"/>
    <s v="Pune"/>
    <s v="Families"/>
    <s v="Desktop"/>
    <n v="72214"/>
    <n v="5557"/>
    <n v="7.7"/>
    <n v="1441"/>
    <n v="25.93"/>
    <n v="250"/>
    <n v="11979.63"/>
    <x v="2969"/>
    <n v="883"/>
    <s v="Paused"/>
  </r>
  <r>
    <s v="CMP12987"/>
    <x v="3"/>
    <s v="Lead Gen"/>
    <x v="0"/>
    <s v="30/06/2024"/>
    <s v="2024-11-15"/>
    <x v="2"/>
    <s v="Delhi"/>
    <s v="Professionals"/>
    <s v="Desktop"/>
    <n v="98523"/>
    <n v="3867"/>
    <n v="3.92"/>
    <n v="441"/>
    <n v="11.4"/>
    <n v="250"/>
    <n v="36327.71"/>
    <x v="2970"/>
    <n v="192"/>
    <s v="Paused"/>
  </r>
  <r>
    <s v="CMP18597"/>
    <x v="2"/>
    <s v="Lead Gen"/>
    <x v="1"/>
    <s v="01-28-2024"/>
    <s v="2024-11-04"/>
    <x v="1"/>
    <s v="Chennai"/>
    <s v="Professionals"/>
    <s v="Tablet"/>
    <n v="134340"/>
    <n v="9192"/>
    <n v="6.84"/>
    <n v="2416"/>
    <n v="26.28"/>
    <n v="250"/>
    <n v="4821.79"/>
    <x v="2971"/>
    <n v="2413"/>
    <s v="Completed"/>
  </r>
  <r>
    <s v="CMP19541"/>
    <x v="1"/>
    <s v="Sales"/>
    <x v="3"/>
    <s v="2024-02-08"/>
    <s v="07/12/2024"/>
    <x v="1"/>
    <s v="Chennai"/>
    <s v="Students"/>
    <s v="Desktop"/>
    <n v="139897"/>
    <n v="12587"/>
    <n v="9"/>
    <n v="3667"/>
    <n v="29.13"/>
    <n v="3988.1535696969677"/>
    <n v="20029.580000000002"/>
    <x v="2972"/>
    <n v="806"/>
    <s v="Paused"/>
  </r>
  <r>
    <s v="CMP14719"/>
    <x v="1"/>
    <s v="Awareness"/>
    <x v="1"/>
    <s v="2024-07-14"/>
    <s v="12-30-2024"/>
    <x v="3"/>
    <s v="Kolkata"/>
    <s v="Families"/>
    <s v="Tablet"/>
    <n v="8219"/>
    <n v="114"/>
    <n v="1.39"/>
    <n v="17"/>
    <n v="14.91"/>
    <n v="250"/>
    <n v="40774.15"/>
    <x v="2973"/>
    <n v="13"/>
    <s v="Paused"/>
  </r>
  <r>
    <s v="CMP12295"/>
    <x v="3"/>
    <s v="Retargeting"/>
    <x v="4"/>
    <s v="2024-09-29"/>
    <s v="2024-12-07"/>
    <x v="0"/>
    <s v="Ahmedabad"/>
    <s v="Students"/>
    <s v="Mobile"/>
    <n v="5254"/>
    <n v="343"/>
    <n v="6.53"/>
    <n v="77"/>
    <n v="22.45"/>
    <n v="4021.4266195524165"/>
    <n v="7375.67"/>
    <x v="2974"/>
    <n v="77"/>
    <s v="Completed"/>
  </r>
  <r>
    <s v="CMP12965"/>
    <x v="3"/>
    <s v="Awareness"/>
    <x v="5"/>
    <s v="10/04/2024"/>
    <s v="11-23-2024"/>
    <x v="1"/>
    <s v="Chennai"/>
    <s v="Business Owners"/>
    <s v="Desktop"/>
    <n v="184780"/>
    <n v="6771"/>
    <n v="3.66"/>
    <n v="1420"/>
    <n v="20.97"/>
    <n v="3817.8497265160554"/>
    <n v="9962.01"/>
    <x v="2975"/>
    <n v="1294"/>
    <s v="Paused"/>
  </r>
  <r>
    <s v="CMP15288"/>
    <x v="2"/>
    <s v="Sales"/>
    <x v="2"/>
    <s v="09-30-2024"/>
    <s v="2024-12-30"/>
    <x v="1"/>
    <s v="Bengaluru"/>
    <s v="Business Owners"/>
    <s v="Desktop"/>
    <n v="84162"/>
    <n v="1819"/>
    <n v="2.16"/>
    <n v="211"/>
    <n v="11.6"/>
    <n v="3982.6304252733912"/>
    <n v="15000.42"/>
    <x v="2976"/>
    <n v="205"/>
    <s v="Paused"/>
  </r>
  <r>
    <s v="CMP18983"/>
    <x v="4"/>
    <s v="Sales"/>
    <x v="1"/>
    <s v="08/10/2024"/>
    <s v="12-26-2024"/>
    <x v="2"/>
    <s v="Delhi"/>
    <s v="Students"/>
    <s v="Desktop"/>
    <n v="52523"/>
    <n v="7428"/>
    <n v="14.14"/>
    <n v="1340"/>
    <n v="18.04"/>
    <n v="250"/>
    <n v="10795.82"/>
    <x v="2977"/>
    <n v="897"/>
    <s v="Completed"/>
  </r>
  <r>
    <s v="CMP18356"/>
    <x v="4"/>
    <s v="Awareness"/>
    <x v="1"/>
    <s v="20/04/2024"/>
    <s v="12-22-2024"/>
    <x v="1"/>
    <s v="Chennai"/>
    <s v="Business Owners"/>
    <s v="Tablet"/>
    <n v="41324"/>
    <n v="5286"/>
    <n v="12.79"/>
    <n v="1191"/>
    <n v="22.53"/>
    <n v="250"/>
    <m/>
    <x v="107"/>
    <n v="463"/>
    <s v="Completed"/>
  </r>
  <r>
    <s v="CMP10937"/>
    <x v="3"/>
    <s v="Sales"/>
    <x v="5"/>
    <s v="05-09-2024"/>
    <s v="31/12/2024"/>
    <x v="1"/>
    <s v="Chennai"/>
    <s v="Families"/>
    <s v="Desktop"/>
    <n v="142709"/>
    <n v="15005"/>
    <n v="10.51"/>
    <n v="4169"/>
    <n v="27.78"/>
    <n v="250"/>
    <n v="31435.21"/>
    <x v="2978"/>
    <n v="2914"/>
    <s v="Paused"/>
  </r>
  <r>
    <s v="CMP19687"/>
    <x v="1"/>
    <s v="Retargeting"/>
    <x v="5"/>
    <s v="06-20-2024"/>
    <s v="2024-11-24"/>
    <x v="0"/>
    <s v="Pune"/>
    <s v="Professionals"/>
    <s v="Mobile"/>
    <n v="28818"/>
    <n v="785"/>
    <n v="2.72"/>
    <n v="256"/>
    <n v="32.61"/>
    <n v="250"/>
    <n v="30216.77"/>
    <x v="2979"/>
    <n v="215"/>
    <s v="Active"/>
  </r>
  <r>
    <s v="CMP10395"/>
    <x v="1"/>
    <s v="Awareness"/>
    <x v="3"/>
    <s v="10-02-2024"/>
    <s v="2024-11-29"/>
    <x v="1"/>
    <s v="Chennai"/>
    <s v="Business Owners"/>
    <s v="Mobile"/>
    <n v="147167"/>
    <n v="7968"/>
    <n v="5.41"/>
    <n v="1675"/>
    <n v="21.02"/>
    <n v="3988.1535696969677"/>
    <n v="10900.58"/>
    <x v="2980"/>
    <n v="1399"/>
    <s v="Completed"/>
  </r>
  <r>
    <s v="CMP19066"/>
    <x v="2"/>
    <s v="Lead Gen"/>
    <x v="3"/>
    <s v="2024-06-03"/>
    <s v="2024-11-25"/>
    <x v="2"/>
    <s v="Lucknow"/>
    <s v="Families"/>
    <s v="Tablet"/>
    <n v="77643"/>
    <n v="7576"/>
    <n v="9.76"/>
    <n v="1732"/>
    <n v="22.86"/>
    <n v="250"/>
    <n v="47950.9"/>
    <x v="2981"/>
    <n v="1623"/>
    <s v="Active"/>
  </r>
  <r>
    <s v="CMP11432"/>
    <x v="3"/>
    <s v="Awareness"/>
    <x v="0"/>
    <s v="05-02-2024"/>
    <s v="2024-11-29"/>
    <x v="3"/>
    <s v="Kolkata"/>
    <s v="Business Owners"/>
    <s v="Desktop"/>
    <n v="12644"/>
    <n v="1315"/>
    <n v="10.4"/>
    <n v="297"/>
    <n v="22.59"/>
    <n v="3830.4648972188602"/>
    <n v="11075.58"/>
    <x v="2982"/>
    <n v="282"/>
    <s v="Active"/>
  </r>
  <r>
    <s v="CMP15413"/>
    <x v="3"/>
    <s v="Sales"/>
    <x v="0"/>
    <s v="03-13-2024"/>
    <s v="07/11/2024"/>
    <x v="1"/>
    <s v="Bengaluru"/>
    <s v="Professionals"/>
    <s v="Tablet"/>
    <n v="39591"/>
    <n v="3299"/>
    <n v="8.33"/>
    <n v="62"/>
    <n v="1.88"/>
    <n v="7359.07"/>
    <n v="13293.57"/>
    <x v="2983"/>
    <n v="20"/>
    <s v="Active"/>
  </r>
  <r>
    <s v="CMP14505"/>
    <x v="4"/>
    <s v="Awareness"/>
    <x v="5"/>
    <s v="2024-10-15"/>
    <s v="25/12/2024"/>
    <x v="0"/>
    <s v="Mumbai"/>
    <s v="Business Owners"/>
    <s v="Mobile"/>
    <n v="123531"/>
    <n v="2024"/>
    <n v="1.64"/>
    <n v="7"/>
    <n v="0.35"/>
    <n v="250"/>
    <n v="1493.24"/>
    <x v="2984"/>
    <n v="4"/>
    <s v="Paused"/>
  </r>
  <r>
    <s v="CMP13874"/>
    <x v="0"/>
    <s v="Retargeting"/>
    <x v="4"/>
    <s v="2024-07-26"/>
    <s v="17/12/2024"/>
    <x v="0"/>
    <s v="Ahmedabad"/>
    <s v="Students"/>
    <s v="Mobile"/>
    <n v="70232"/>
    <n v="8024"/>
    <n v="11.42"/>
    <n v="1643"/>
    <n v="20.48"/>
    <n v="250"/>
    <n v="17220.52"/>
    <x v="2985"/>
    <n v="686"/>
    <s v="Paused"/>
  </r>
  <r>
    <s v="CMP13440"/>
    <x v="4"/>
    <s v="Sales"/>
    <x v="2"/>
    <s v="13/10/2024"/>
    <s v="2024-11-11"/>
    <x v="2"/>
    <s v="Lucknow"/>
    <s v="Families"/>
    <s v="Desktop"/>
    <n v="113828"/>
    <n v="13891"/>
    <n v="12.2"/>
    <n v="396"/>
    <n v="2.85"/>
    <n v="8868.07"/>
    <n v="47406.26"/>
    <x v="2986"/>
    <n v="109"/>
    <s v="Completed"/>
  </r>
  <r>
    <s v="CMP14027"/>
    <x v="0"/>
    <s v="Lead Gen"/>
    <x v="4"/>
    <s v="14/06/2024"/>
    <s v="28/12/2024"/>
    <x v="2"/>
    <s v="Delhi"/>
    <s v="Business Owners"/>
    <s v="Mobile"/>
    <n v="33615"/>
    <n v="162"/>
    <n v="0.48"/>
    <n v="29"/>
    <n v="17.899999999999999"/>
    <n v="250"/>
    <n v="34363.730000000003"/>
    <x v="2987"/>
    <n v="29"/>
    <s v="Active"/>
  </r>
  <r>
    <s v="CMP14441"/>
    <x v="2"/>
    <s v="Retargeting"/>
    <x v="5"/>
    <s v="01-24-2024"/>
    <s v="11-01-2024"/>
    <x v="3"/>
    <s v="Kolkata"/>
    <s v="Professionals"/>
    <s v="Tablet"/>
    <n v="133117"/>
    <n v="14873"/>
    <n v="11.17"/>
    <n v="3941"/>
    <n v="26.5"/>
    <n v="3817.8497265160554"/>
    <n v="3189.03"/>
    <x v="2988"/>
    <n v="3224"/>
    <s v="Paused"/>
  </r>
  <r>
    <s v="CMP17490"/>
    <x v="4"/>
    <s v="Lead Gen"/>
    <x v="0"/>
    <s v="05-18-2024"/>
    <s v="2024-12-24"/>
    <x v="1"/>
    <s v="Chennai"/>
    <s v="Business Owners"/>
    <s v="Desktop"/>
    <n v="153228"/>
    <n v="1446"/>
    <n v="0.94"/>
    <n v="376"/>
    <n v="26"/>
    <n v="250"/>
    <n v="33917.71"/>
    <x v="2989"/>
    <n v="95"/>
    <s v="Paused"/>
  </r>
  <r>
    <s v="CMP13615"/>
    <x v="2"/>
    <s v="Lead Gen"/>
    <x v="3"/>
    <s v="12/05/2024"/>
    <s v="02/12/2024"/>
    <x v="3"/>
    <s v="Kolkata"/>
    <s v="Families"/>
    <s v="Desktop"/>
    <n v="40197"/>
    <n v="2294"/>
    <n v="5.71"/>
    <n v="593"/>
    <n v="25.85"/>
    <n v="3988.1535696969677"/>
    <n v="41433.86"/>
    <x v="2990"/>
    <n v="27"/>
    <s v="Completed"/>
  </r>
  <r>
    <s v="CMP19531"/>
    <x v="1"/>
    <s v="Lead Gen"/>
    <x v="2"/>
    <s v="07/02/2024"/>
    <s v="2024-12-14"/>
    <x v="0"/>
    <s v="Ahmedabad"/>
    <s v="Families"/>
    <s v="Mobile"/>
    <n v="160623"/>
    <n v="2872"/>
    <n v="1.79"/>
    <n v="332"/>
    <n v="11.56"/>
    <n v="250"/>
    <n v="21346.57"/>
    <x v="2991"/>
    <n v="154"/>
    <s v="Completed"/>
  </r>
  <r>
    <s v="CMP16397"/>
    <x v="4"/>
    <s v="Lead Gen"/>
    <x v="0"/>
    <s v="07-05-2024"/>
    <s v="2024-11-04"/>
    <x v="0"/>
    <s v="Mumbai"/>
    <s v="Business Owners"/>
    <s v="Mobile"/>
    <n v="32805"/>
    <n v="4647"/>
    <n v="14.17"/>
    <n v="675"/>
    <n v="14.53"/>
    <n v="250"/>
    <n v="39832.19"/>
    <x v="2992"/>
    <n v="309"/>
    <s v="Paused"/>
  </r>
  <r>
    <s v="CMP15180"/>
    <x v="2"/>
    <s v="Lead Gen"/>
    <x v="1"/>
    <s v="03-21-2024"/>
    <s v="31/12/2024"/>
    <x v="0"/>
    <s v="Ahmedabad"/>
    <s v="Students"/>
    <s v="Desktop"/>
    <n v="158673"/>
    <n v="935"/>
    <n v="0.59"/>
    <n v="140"/>
    <n v="14.97"/>
    <n v="250"/>
    <n v="18472.62"/>
    <x v="2993"/>
    <n v="31"/>
    <s v="Paused"/>
  </r>
  <r>
    <s v="CMP10341"/>
    <x v="3"/>
    <s v="Retargeting"/>
    <x v="4"/>
    <s v="03-28-2024"/>
    <s v="2024-12-20"/>
    <x v="1"/>
    <s v="Bengaluru"/>
    <s v="Families"/>
    <s v="Tablet"/>
    <n v="193936"/>
    <n v="25346"/>
    <n v="13.07"/>
    <n v="5723"/>
    <n v="22.58"/>
    <n v="14565.1"/>
    <m/>
    <x v="107"/>
    <n v="4858"/>
    <s v="Active"/>
  </r>
  <r>
    <s v="CMP12738"/>
    <x v="1"/>
    <s v="Retargeting"/>
    <x v="0"/>
    <s v="17/08/2024"/>
    <s v="2024-12-25"/>
    <x v="2"/>
    <s v="Delhi"/>
    <s v="Professionals"/>
    <s v="Mobile"/>
    <n v="154432"/>
    <n v="15000"/>
    <n v="9.7100000000000009"/>
    <n v="1796"/>
    <n v="11.97"/>
    <n v="2138.86"/>
    <n v="17695.98"/>
    <x v="2994"/>
    <n v="1345"/>
    <s v="Active"/>
  </r>
  <r>
    <s v="CMP15952"/>
    <x v="0"/>
    <s v="Lead Gen"/>
    <x v="0"/>
    <s v="05-26-2024"/>
    <s v="2024-11-25"/>
    <x v="2"/>
    <s v="Jaipur"/>
    <s v="Families"/>
    <s v="Desktop"/>
    <n v="7794"/>
    <n v="527"/>
    <n v="6.76"/>
    <n v="83"/>
    <n v="15.75"/>
    <n v="3830.4648972188602"/>
    <n v="49434.21"/>
    <x v="2995"/>
    <n v="30"/>
    <s v="Active"/>
  </r>
  <r>
    <s v="CMP16118"/>
    <x v="1"/>
    <s v="Lead Gen"/>
    <x v="4"/>
    <s v="05-23-2024"/>
    <s v="28/11/2024"/>
    <x v="1"/>
    <s v="Chennai"/>
    <s v="Families"/>
    <s v="Tablet"/>
    <n v="28571"/>
    <n v="1542"/>
    <n v="5.4"/>
    <n v="415"/>
    <n v="26.91"/>
    <n v="10420.24"/>
    <n v="6668.97"/>
    <x v="2996"/>
    <n v="96"/>
    <s v="Active"/>
  </r>
  <r>
    <s v="CMP11726"/>
    <x v="3"/>
    <s v="Awareness"/>
    <x v="5"/>
    <s v="2024-03-11"/>
    <s v="12-10-2024"/>
    <x v="1"/>
    <s v="Bengaluru"/>
    <s v="Families"/>
    <s v="Mobile"/>
    <n v="123812"/>
    <n v="1611"/>
    <n v="1.3"/>
    <n v="107"/>
    <n v="6.64"/>
    <n v="250"/>
    <n v="33292.660000000003"/>
    <x v="2997"/>
    <n v="89"/>
    <s v="Active"/>
  </r>
  <r>
    <s v="CMP17301"/>
    <x v="4"/>
    <s v="Awareness"/>
    <x v="3"/>
    <s v="2024-04-11"/>
    <s v="17/11/2024"/>
    <x v="2"/>
    <s v="Jaipur"/>
    <s v="Business Owners"/>
    <s v="Tablet"/>
    <n v="162079"/>
    <n v="19705"/>
    <n v="12.16"/>
    <n v="4290"/>
    <n v="21.77"/>
    <n v="250"/>
    <n v="48278.03"/>
    <x v="2998"/>
    <n v="1077"/>
    <s v="Completed"/>
  </r>
  <r>
    <s v="CMP14548"/>
    <x v="2"/>
    <s v="Retargeting"/>
    <x v="3"/>
    <s v="06-20-2024"/>
    <s v="28/11/2024"/>
    <x v="1"/>
    <s v="Bengaluru"/>
    <s v="Students"/>
    <s v="Mobile"/>
    <n v="43807"/>
    <n v="2573"/>
    <n v="5.87"/>
    <n v="638"/>
    <n v="24.8"/>
    <n v="250"/>
    <m/>
    <x v="107"/>
    <n v="500"/>
    <s v="Active"/>
  </r>
  <r>
    <s v="CMP15459"/>
    <x v="2"/>
    <s v="Retargeting"/>
    <x v="1"/>
    <s v="2024-06-04"/>
    <s v="2024-11-06"/>
    <x v="0"/>
    <s v="Mumbai"/>
    <s v="Business Owners"/>
    <s v="Desktop"/>
    <n v="181951"/>
    <n v="16036"/>
    <n v="8.81"/>
    <n v="2723"/>
    <n v="16.98"/>
    <n v="3891.7088323699436"/>
    <n v="44307.68"/>
    <x v="2999"/>
    <n v="1118"/>
    <s v="Completed"/>
  </r>
  <r>
    <s v="CMP15400"/>
    <x v="3"/>
    <s v="Sales"/>
    <x v="4"/>
    <s v="2024-09-21"/>
    <s v="30/11/2024"/>
    <x v="0"/>
    <s v="Pune"/>
    <s v="Families"/>
    <s v="Tablet"/>
    <n v="195396"/>
    <n v="10778"/>
    <n v="5.52"/>
    <n v="1376"/>
    <n v="12.77"/>
    <n v="4129.2299999999996"/>
    <n v="47583.85"/>
    <x v="3000"/>
    <n v="1235"/>
    <s v="Paused"/>
  </r>
  <r>
    <s v="CMP12863"/>
    <x v="1"/>
    <s v="Lead Gen"/>
    <x v="5"/>
    <s v="2024-09-11"/>
    <s v="11-25-2024"/>
    <x v="2"/>
    <s v="Jaipur"/>
    <s v="Professionals"/>
    <s v="Desktop"/>
    <n v="89232"/>
    <n v="8483"/>
    <n v="9.51"/>
    <n v="1649"/>
    <n v="19.440000000000001"/>
    <n v="3817.8497265160554"/>
    <n v="47746.04"/>
    <x v="3001"/>
    <n v="1309"/>
    <s v="Completed"/>
  </r>
  <r>
    <s v="CMP12941"/>
    <x v="0"/>
    <s v="Retargeting"/>
    <x v="2"/>
    <s v="05-20-2024"/>
    <s v="2024-12-07"/>
    <x v="0"/>
    <s v="Ahmedabad"/>
    <s v="Professionals"/>
    <s v="Desktop"/>
    <n v="164402"/>
    <n v="9188"/>
    <n v="5.59"/>
    <n v="657"/>
    <n v="7.15"/>
    <n v="250"/>
    <n v="22886.04"/>
    <x v="3002"/>
    <n v="348"/>
    <s v="Completed"/>
  </r>
  <r>
    <s v="CMP10802"/>
    <x v="1"/>
    <s v="Sales"/>
    <x v="3"/>
    <s v="03/04/2024"/>
    <s v="2024-12-15"/>
    <x v="1"/>
    <s v="Chennai"/>
    <s v="Business Owners"/>
    <s v="Desktop"/>
    <n v="35613"/>
    <n v="2699"/>
    <n v="7.58"/>
    <n v="158"/>
    <n v="5.85"/>
    <n v="5758.54"/>
    <m/>
    <x v="107"/>
    <n v="23"/>
    <s v="Paused"/>
  </r>
  <r>
    <s v="CMP10865"/>
    <x v="1"/>
    <s v="Awareness"/>
    <x v="3"/>
    <s v="2024-09-20"/>
    <s v="2024-12-26"/>
    <x v="2"/>
    <s v="Jaipur"/>
    <s v="Families"/>
    <s v="Desktop"/>
    <n v="145468"/>
    <n v="9721"/>
    <n v="6.68"/>
    <n v="873"/>
    <n v="8.98"/>
    <n v="3988.1535696969677"/>
    <m/>
    <x v="107"/>
    <n v="378"/>
    <s v="Active"/>
  </r>
  <r>
    <s v="CMP14494"/>
    <x v="4"/>
    <s v="Lead Gen"/>
    <x v="3"/>
    <s v="04-14-2024"/>
    <s v="11-28-2024"/>
    <x v="1"/>
    <s v="Bengaluru"/>
    <s v="Students"/>
    <s v="Mobile"/>
    <n v="193831"/>
    <n v="11171"/>
    <n v="5.76"/>
    <n v="3543"/>
    <n v="31.72"/>
    <n v="13878.37"/>
    <n v="18035.14"/>
    <x v="3003"/>
    <n v="2826"/>
    <s v="Paused"/>
  </r>
  <r>
    <s v="CMP11389"/>
    <x v="3"/>
    <s v="Lead Gen"/>
    <x v="2"/>
    <s v="09/06/2024"/>
    <s v="18/12/2024"/>
    <x v="1"/>
    <s v="Bengaluru"/>
    <s v="Business Owners"/>
    <s v="Mobile"/>
    <n v="52281"/>
    <n v="5724"/>
    <n v="10.95"/>
    <n v="1511"/>
    <n v="26.4"/>
    <n v="250"/>
    <n v="25296.35"/>
    <x v="3004"/>
    <n v="590"/>
    <s v="Completed"/>
  </r>
  <r>
    <s v="CMP19023"/>
    <x v="2"/>
    <s v="Awareness"/>
    <x v="3"/>
    <s v="07-24-2024"/>
    <s v="26/12/2024"/>
    <x v="3"/>
    <s v="Kolkata"/>
    <s v="Students"/>
    <s v="Tablet"/>
    <n v="87431"/>
    <n v="3517"/>
    <n v="4.0199999999999996"/>
    <n v="252"/>
    <n v="7.17"/>
    <n v="3988.1535696969677"/>
    <n v="17564.71"/>
    <x v="3005"/>
    <n v="116"/>
    <s v="Paused"/>
  </r>
  <r>
    <s v="CMP15667"/>
    <x v="1"/>
    <s v="Retargeting"/>
    <x v="3"/>
    <s v="09-09-2024"/>
    <s v="12-08-2024"/>
    <x v="2"/>
    <s v="Delhi"/>
    <s v="Families"/>
    <s v="Desktop"/>
    <n v="96320"/>
    <n v="8002"/>
    <n v="8.31"/>
    <n v="983"/>
    <n v="12.28"/>
    <n v="3988.1535696969677"/>
    <n v="25999.91"/>
    <x v="3006"/>
    <n v="485"/>
    <s v="Completed"/>
  </r>
  <r>
    <s v="CMP10357"/>
    <x v="3"/>
    <s v="Retargeting"/>
    <x v="2"/>
    <s v="2024-07-22"/>
    <s v="2024-11-16"/>
    <x v="0"/>
    <s v="Mumbai"/>
    <s v="Students"/>
    <s v="Tablet"/>
    <n v="182112"/>
    <n v="3817"/>
    <n v="2.1"/>
    <n v="845"/>
    <n v="22.14"/>
    <n v="3982.6304252733912"/>
    <n v="30924.14"/>
    <x v="3007"/>
    <n v="105"/>
    <s v="Active"/>
  </r>
  <r>
    <s v="CMP12458"/>
    <x v="3"/>
    <s v="Awareness"/>
    <x v="1"/>
    <s v="23/07/2024"/>
    <s v="12-31-2024"/>
    <x v="1"/>
    <s v="Chennai"/>
    <s v="Business Owners"/>
    <s v="Desktop"/>
    <n v="80166"/>
    <n v="3202"/>
    <n v="3.99"/>
    <n v="171"/>
    <n v="5.34"/>
    <n v="11962.05"/>
    <n v="18169.86"/>
    <x v="3008"/>
    <n v="119"/>
    <s v="Completed"/>
  </r>
  <r>
    <s v="CMP18791"/>
    <x v="3"/>
    <s v="Lead Gen"/>
    <x v="5"/>
    <s v="26/10/2024"/>
    <s v="09/12/2024"/>
    <x v="0"/>
    <s v="Mumbai"/>
    <s v="Business Owners"/>
    <s v="Tablet"/>
    <n v="155905"/>
    <n v="12752"/>
    <n v="8.18"/>
    <n v="2964"/>
    <n v="23.24"/>
    <n v="3817.8497265160554"/>
    <n v="4555.91"/>
    <x v="3009"/>
    <n v="2403"/>
    <s v="Paused"/>
  </r>
  <r>
    <s v="CMP14032"/>
    <x v="1"/>
    <s v="Sales"/>
    <x v="3"/>
    <s v="09/03/2024"/>
    <s v="12-19-2024"/>
    <x v="2"/>
    <s v="Jaipur"/>
    <s v="Business Owners"/>
    <s v="Mobile"/>
    <n v="84458"/>
    <n v="3231"/>
    <n v="3.83"/>
    <n v="1059"/>
    <n v="32.78"/>
    <n v="9675.0499999999993"/>
    <n v="14393.86"/>
    <x v="3010"/>
    <n v="851"/>
    <s v="Paused"/>
  </r>
  <r>
    <s v="CMP19082"/>
    <x v="0"/>
    <s v="Awareness"/>
    <x v="3"/>
    <s v="01-31-2024"/>
    <s v="18/12/2024"/>
    <x v="0"/>
    <s v="Pune"/>
    <s v="Families"/>
    <s v="Desktop"/>
    <n v="76862"/>
    <n v="410"/>
    <n v="0.53"/>
    <n v="125"/>
    <n v="30.49"/>
    <n v="3988.1535696969677"/>
    <m/>
    <x v="107"/>
    <n v="50"/>
    <s v="Paused"/>
  </r>
  <r>
    <s v="CMP13072"/>
    <x v="1"/>
    <s v="Lead Gen"/>
    <x v="1"/>
    <s v="2024-05-02"/>
    <s v="11-13-2024"/>
    <x v="2"/>
    <s v="Lucknow"/>
    <s v="Professionals"/>
    <s v="Tablet"/>
    <n v="104463"/>
    <n v="2355"/>
    <n v="2.25"/>
    <n v="178"/>
    <n v="7.56"/>
    <n v="250"/>
    <n v="45596.46"/>
    <x v="3011"/>
    <n v="166"/>
    <s v="Paused"/>
  </r>
  <r>
    <s v="CMP17113"/>
    <x v="0"/>
    <s v="Sales"/>
    <x v="2"/>
    <s v="2024-09-24"/>
    <s v="26/11/2024"/>
    <x v="0"/>
    <s v="Ahmedabad"/>
    <s v="Business Owners"/>
    <s v="Tablet"/>
    <n v="109374"/>
    <n v="10305"/>
    <n v="9.42"/>
    <n v="2476"/>
    <n v="24.03"/>
    <n v="3982.6304252733912"/>
    <n v="20677.71"/>
    <x v="3012"/>
    <n v="573"/>
    <s v="Completed"/>
  </r>
  <r>
    <s v="CMP10388"/>
    <x v="3"/>
    <s v="Awareness"/>
    <x v="4"/>
    <s v="06-09-2024"/>
    <s v="12-31-2024"/>
    <x v="0"/>
    <s v="Ahmedabad"/>
    <s v="Professionals"/>
    <s v="Desktop"/>
    <n v="17232"/>
    <n v="415"/>
    <n v="2.41"/>
    <n v="80"/>
    <n v="19.28"/>
    <n v="4021.4266195524165"/>
    <n v="28499.599999999999"/>
    <x v="3013"/>
    <n v="53"/>
    <s v="Paused"/>
  </r>
  <r>
    <s v="CMP12394"/>
    <x v="2"/>
    <s v="Lead Gen"/>
    <x v="1"/>
    <s v="29/06/2024"/>
    <s v="19/12/2024"/>
    <x v="0"/>
    <s v="Pune"/>
    <s v="Students"/>
    <s v="Mobile"/>
    <n v="111795"/>
    <n v="12711"/>
    <n v="11.37"/>
    <n v="1580"/>
    <n v="12.43"/>
    <n v="250"/>
    <n v="18900.62"/>
    <x v="3014"/>
    <n v="637"/>
    <s v="Completed"/>
  </r>
  <r>
    <s v="CMP12359"/>
    <x v="4"/>
    <s v="Awareness"/>
    <x v="2"/>
    <s v="08/07/2024"/>
    <s v="03/12/2024"/>
    <x v="0"/>
    <s v="Ahmedabad"/>
    <s v="Families"/>
    <s v="Mobile"/>
    <n v="178878"/>
    <n v="18637"/>
    <n v="10.42"/>
    <n v="3181"/>
    <n v="17.07"/>
    <n v="250"/>
    <n v="41913.910000000003"/>
    <x v="3015"/>
    <n v="42"/>
    <s v="Active"/>
  </r>
  <r>
    <s v="CMP19455"/>
    <x v="2"/>
    <s v="Awareness"/>
    <x v="2"/>
    <s v="2024-05-27"/>
    <s v="2024-12-24"/>
    <x v="2"/>
    <s v="Delhi"/>
    <s v="Professionals"/>
    <s v="Tablet"/>
    <n v="157027"/>
    <n v="4797"/>
    <n v="3.05"/>
    <n v="723"/>
    <n v="15.07"/>
    <n v="13929.47"/>
    <n v="11867.44"/>
    <x v="3016"/>
    <n v="314"/>
    <s v="Paused"/>
  </r>
  <r>
    <s v="CMP16565"/>
    <x v="1"/>
    <s v="Retargeting"/>
    <x v="1"/>
    <s v="2024-03-18"/>
    <s v="2024-12-12"/>
    <x v="1"/>
    <s v="Chennai"/>
    <s v="Professionals"/>
    <s v="Mobile"/>
    <n v="170867"/>
    <n v="24443"/>
    <n v="14.31"/>
    <n v="2635"/>
    <n v="10.78"/>
    <n v="3891.7088323699436"/>
    <n v="19502.18"/>
    <x v="3017"/>
    <n v="1433"/>
    <s v="Paused"/>
  </r>
  <r>
    <s v="CMP17110"/>
    <x v="2"/>
    <s v="Lead Gen"/>
    <x v="1"/>
    <s v="15/09/2024"/>
    <s v="2024-12-30"/>
    <x v="2"/>
    <s v="Lucknow"/>
    <s v="Professionals"/>
    <s v="Tablet"/>
    <n v="148547"/>
    <n v="13346"/>
    <n v="8.98"/>
    <n v="3455"/>
    <n v="25.89"/>
    <n v="13071.1"/>
    <n v="26010.2"/>
    <x v="3018"/>
    <n v="132"/>
    <s v="Active"/>
  </r>
  <r>
    <s v="CMP16555"/>
    <x v="0"/>
    <s v="Sales"/>
    <x v="5"/>
    <s v="2024-09-14"/>
    <s v="2024-12-31"/>
    <x v="1"/>
    <s v="Bengaluru"/>
    <s v="Students"/>
    <s v="Tablet"/>
    <n v="106178"/>
    <n v="11647"/>
    <n v="10.97"/>
    <n v="200"/>
    <n v="1.72"/>
    <n v="7993.42"/>
    <n v="7240.37"/>
    <x v="3019"/>
    <n v="114"/>
    <s v="Paused"/>
  </r>
  <r>
    <s v="CMP12708"/>
    <x v="3"/>
    <s v="Retargeting"/>
    <x v="5"/>
    <s v="11/07/2024"/>
    <s v="2024-12-14"/>
    <x v="0"/>
    <s v="Pune"/>
    <s v="Families"/>
    <s v="Desktop"/>
    <n v="80043"/>
    <n v="8902"/>
    <n v="11.12"/>
    <n v="960"/>
    <n v="10.78"/>
    <n v="3817.8497265160554"/>
    <n v="6803.33"/>
    <x v="3020"/>
    <n v="697"/>
    <s v="Paused"/>
  </r>
  <r>
    <s v="CMP12119"/>
    <x v="4"/>
    <s v="Awareness"/>
    <x v="3"/>
    <s v="01/08/2024"/>
    <s v="2024-12-15"/>
    <x v="0"/>
    <s v="Ahmedabad"/>
    <s v="Students"/>
    <s v="Tablet"/>
    <n v="130883"/>
    <n v="695"/>
    <n v="0.53"/>
    <n v="25"/>
    <n v="3.6"/>
    <n v="9763.6"/>
    <n v="26228.93"/>
    <x v="3021"/>
    <n v="7"/>
    <s v="Active"/>
  </r>
  <r>
    <s v="CMP18655"/>
    <x v="4"/>
    <s v="Sales"/>
    <x v="1"/>
    <s v="16/06/2024"/>
    <s v="12-19-2024"/>
    <x v="0"/>
    <s v="Pune"/>
    <s v="Students"/>
    <s v="Desktop"/>
    <n v="41937"/>
    <n v="1425"/>
    <n v="3.4"/>
    <n v="449"/>
    <n v="31.51"/>
    <n v="3891.7088323699436"/>
    <n v="28208.89"/>
    <x v="3022"/>
    <n v="198"/>
    <s v="Paused"/>
  </r>
  <r>
    <s v="CMP16174"/>
    <x v="1"/>
    <s v="Awareness"/>
    <x v="4"/>
    <s v="2024-10-04"/>
    <s v="24/11/2024"/>
    <x v="1"/>
    <s v="Chennai"/>
    <s v="Business Owners"/>
    <s v="Desktop"/>
    <n v="80478"/>
    <n v="2171"/>
    <n v="2.7"/>
    <n v="470"/>
    <n v="21.65"/>
    <n v="12890.13"/>
    <n v="13475.06"/>
    <x v="3023"/>
    <n v="231"/>
    <s v="Paused"/>
  </r>
  <r>
    <s v="CMP11702"/>
    <x v="0"/>
    <s v="Sales"/>
    <x v="4"/>
    <s v="2024-01-04"/>
    <s v="23/12/2024"/>
    <x v="0"/>
    <s v="Pune"/>
    <s v="Students"/>
    <s v="Mobile"/>
    <n v="1809"/>
    <n v="189"/>
    <n v="10.45"/>
    <n v="52"/>
    <n v="27.51"/>
    <n v="4021.4266195524165"/>
    <n v="32850.76"/>
    <x v="3024"/>
    <n v="44"/>
    <s v="Completed"/>
  </r>
  <r>
    <s v="CMP14100"/>
    <x v="0"/>
    <s v="Sales"/>
    <x v="3"/>
    <s v="09/05/2024"/>
    <s v="2024-11-30"/>
    <x v="0"/>
    <s v="Pune"/>
    <s v="Professionals"/>
    <s v="Tablet"/>
    <n v="187161"/>
    <n v="12010"/>
    <n v="6.42"/>
    <n v="2374"/>
    <n v="19.77"/>
    <n v="3988.1535696969677"/>
    <n v="34427.68"/>
    <x v="3025"/>
    <n v="1489"/>
    <s v="Active"/>
  </r>
  <r>
    <s v="CMP17771"/>
    <x v="2"/>
    <s v="Awareness"/>
    <x v="4"/>
    <s v="10/06/2024"/>
    <s v="12-18-2024"/>
    <x v="1"/>
    <s v="Bengaluru"/>
    <s v="Students"/>
    <s v="Mobile"/>
    <n v="129196"/>
    <n v="3004"/>
    <n v="2.33"/>
    <n v="888"/>
    <n v="29.56"/>
    <n v="4021.4266195524165"/>
    <n v="4127.18"/>
    <x v="3026"/>
    <n v="471"/>
    <s v="Completed"/>
  </r>
  <r>
    <s v="CMP14025"/>
    <x v="4"/>
    <s v="Sales"/>
    <x v="5"/>
    <s v="14/01/2024"/>
    <s v="10-30-2024"/>
    <x v="1"/>
    <s v="Bengaluru"/>
    <s v="Professionals"/>
    <s v="Mobile"/>
    <n v="160266"/>
    <n v="24002"/>
    <n v="14.98"/>
    <n v="4997"/>
    <n v="20.82"/>
    <n v="250"/>
    <m/>
    <x v="107"/>
    <n v="4323"/>
    <s v="Completed"/>
  </r>
  <r>
    <s v="CMP19319"/>
    <x v="0"/>
    <s v="Retargeting"/>
    <x v="1"/>
    <s v="05/05/2024"/>
    <s v="26/11/2024"/>
    <x v="1"/>
    <s v="Bengaluru"/>
    <s v="Business Owners"/>
    <s v="Desktop"/>
    <n v="78862"/>
    <n v="710"/>
    <n v="0.9"/>
    <n v="179"/>
    <n v="25.21"/>
    <n v="250"/>
    <n v="40308.730000000003"/>
    <x v="3027"/>
    <n v="86"/>
    <s v="Paused"/>
  </r>
  <r>
    <s v="CMP15383"/>
    <x v="3"/>
    <s v="Sales"/>
    <x v="3"/>
    <s v="2024-05-17"/>
    <s v="12-19-2024"/>
    <x v="1"/>
    <s v="Chennai"/>
    <s v="Families"/>
    <s v="Mobile"/>
    <n v="182475"/>
    <n v="12973"/>
    <n v="7.11"/>
    <n v="1402"/>
    <n v="10.81"/>
    <n v="7030.24"/>
    <n v="46176.05"/>
    <x v="3028"/>
    <n v="148"/>
    <s v="Completed"/>
  </r>
  <r>
    <s v="CMP16237"/>
    <x v="2"/>
    <s v="Lead Gen"/>
    <x v="5"/>
    <s v="09-05-2024"/>
    <s v="12-18-2024"/>
    <x v="3"/>
    <s v="Kolkata"/>
    <s v="Professionals"/>
    <s v="Tablet"/>
    <n v="116640"/>
    <n v="2495"/>
    <n v="2.14"/>
    <n v="355"/>
    <n v="14.23"/>
    <n v="9506.08"/>
    <n v="25481.59"/>
    <x v="3029"/>
    <n v="14"/>
    <s v="Paused"/>
  </r>
  <r>
    <s v="CMP10012"/>
    <x v="0"/>
    <s v="Lead Gen"/>
    <x v="0"/>
    <s v="2024-08-06"/>
    <s v="2024-12-17"/>
    <x v="2"/>
    <s v="Jaipur"/>
    <s v="Families"/>
    <s v="Desktop"/>
    <n v="47644"/>
    <n v="2142"/>
    <n v="4.5"/>
    <n v="610"/>
    <n v="28.48"/>
    <n v="953.89"/>
    <n v="9311.81"/>
    <x v="3030"/>
    <n v="217"/>
    <s v="Paused"/>
  </r>
  <r>
    <s v="CMP14395"/>
    <x v="1"/>
    <s v="Lead Gen"/>
    <x v="0"/>
    <s v="2024-08-03"/>
    <s v="12-31-2024"/>
    <x v="0"/>
    <s v="Ahmedabad"/>
    <s v="Students"/>
    <s v="Mobile"/>
    <n v="190894"/>
    <n v="19310"/>
    <n v="10.119999999999999"/>
    <n v="5325"/>
    <n v="27.58"/>
    <n v="250"/>
    <n v="19952.580000000002"/>
    <x v="3031"/>
    <n v="1256"/>
    <s v="Active"/>
  </r>
  <r>
    <s v="CMP13949"/>
    <x v="1"/>
    <s v="Sales"/>
    <x v="4"/>
    <s v="16/03/2024"/>
    <s v="2024-12-24"/>
    <x v="1"/>
    <s v="Chennai"/>
    <s v="Students"/>
    <s v="Tablet"/>
    <n v="183251"/>
    <n v="231"/>
    <n v="0.13"/>
    <n v="25"/>
    <n v="10.82"/>
    <n v="10930.68"/>
    <n v="11503.56"/>
    <x v="3032"/>
    <n v="10"/>
    <s v="Paused"/>
  </r>
  <r>
    <s v="CMP14484"/>
    <x v="0"/>
    <s v="Awareness"/>
    <x v="4"/>
    <s v="09-21-2024"/>
    <s v="2024-12-14"/>
    <x v="1"/>
    <s v="Chennai"/>
    <s v="Business Owners"/>
    <s v="Mobile"/>
    <n v="65592"/>
    <n v="8149"/>
    <n v="12.42"/>
    <n v="2436"/>
    <n v="29.89"/>
    <n v="12546.41"/>
    <n v="2272.31"/>
    <x v="3033"/>
    <n v="128"/>
    <s v="Completed"/>
  </r>
  <r>
    <s v="CMP17653"/>
    <x v="1"/>
    <s v="Lead Gen"/>
    <x v="5"/>
    <s v="08/10/2024"/>
    <s v="2024-11-04"/>
    <x v="0"/>
    <s v="Pune"/>
    <s v="Families"/>
    <s v="Tablet"/>
    <n v="168576"/>
    <n v="20089"/>
    <n v="11.92"/>
    <n v="4934"/>
    <n v="24.56"/>
    <n v="3817.8497265160554"/>
    <n v="38016.370000000003"/>
    <x v="3034"/>
    <n v="848"/>
    <s v="Active"/>
  </r>
  <r>
    <s v="CMP14971"/>
    <x v="1"/>
    <s v="Awareness"/>
    <x v="2"/>
    <s v="2024-08-15"/>
    <s v="11-28-2024"/>
    <x v="1"/>
    <s v="Bengaluru"/>
    <s v="Professionals"/>
    <s v="Mobile"/>
    <n v="134017"/>
    <n v="7059"/>
    <n v="5.27"/>
    <n v="768"/>
    <n v="10.88"/>
    <n v="11485.45"/>
    <n v="38495.57"/>
    <x v="3035"/>
    <n v="14"/>
    <s v="Active"/>
  </r>
  <r>
    <s v="CMP11616"/>
    <x v="2"/>
    <s v="Retargeting"/>
    <x v="1"/>
    <s v="10-13-2024"/>
    <s v="12/12/2024"/>
    <x v="3"/>
    <s v="Kolkata"/>
    <s v="Business Owners"/>
    <s v="Tablet"/>
    <n v="111586"/>
    <n v="11045"/>
    <n v="9.9"/>
    <n v="3085"/>
    <n v="27.93"/>
    <n v="5934.13"/>
    <n v="33920.39"/>
    <x v="3036"/>
    <n v="3"/>
    <s v="Completed"/>
  </r>
  <r>
    <s v="CMP11812"/>
    <x v="1"/>
    <s v="Lead Gen"/>
    <x v="1"/>
    <s v="2024-07-21"/>
    <s v="12-13-2024"/>
    <x v="3"/>
    <s v="Kolkata"/>
    <s v="Business Owners"/>
    <s v="Tablet"/>
    <n v="47666"/>
    <n v="2627"/>
    <n v="5.51"/>
    <n v="832"/>
    <n v="31.67"/>
    <n v="9301.6"/>
    <n v="25149.62"/>
    <x v="3037"/>
    <n v="805"/>
    <s v="Paused"/>
  </r>
  <r>
    <s v="CMP14239"/>
    <x v="3"/>
    <s v="Awareness"/>
    <x v="5"/>
    <s v="10/03/2024"/>
    <s v="2024-11-06"/>
    <x v="2"/>
    <s v="Delhi"/>
    <s v="Students"/>
    <s v="Desktop"/>
    <n v="38985"/>
    <n v="4868"/>
    <n v="12.49"/>
    <n v="1576"/>
    <n v="32.369999999999997"/>
    <n v="3817.8497265160554"/>
    <n v="39529.29"/>
    <x v="3038"/>
    <n v="1359"/>
    <s v="Completed"/>
  </r>
  <r>
    <s v="CMP19271"/>
    <x v="1"/>
    <s v="Awareness"/>
    <x v="5"/>
    <s v="09/03/2024"/>
    <s v="12-27-2024"/>
    <x v="1"/>
    <s v="Chennai"/>
    <s v="Families"/>
    <s v="Tablet"/>
    <n v="46976"/>
    <n v="4516"/>
    <n v="9.61"/>
    <n v="1243"/>
    <n v="27.52"/>
    <n v="3817.8497265160554"/>
    <n v="9486.07"/>
    <x v="3039"/>
    <n v="768"/>
    <s v="Paused"/>
  </r>
  <r>
    <s v="CMP16511"/>
    <x v="1"/>
    <s v="Lead Gen"/>
    <x v="5"/>
    <s v="04-06-2024"/>
    <s v="10-28-2024"/>
    <x v="3"/>
    <s v="Kolkata"/>
    <s v="Families"/>
    <s v="Mobile"/>
    <n v="25403"/>
    <n v="449"/>
    <n v="1.77"/>
    <n v="79"/>
    <n v="17.59"/>
    <n v="4462.3500000000004"/>
    <n v="6754.24"/>
    <x v="3040"/>
    <n v="35"/>
    <s v="Active"/>
  </r>
  <r>
    <s v="CMP16907"/>
    <x v="1"/>
    <s v="Lead Gen"/>
    <x v="2"/>
    <s v="2024-07-30"/>
    <s v="12-29-2024"/>
    <x v="1"/>
    <s v="Chennai"/>
    <s v="Students"/>
    <s v="Mobile"/>
    <n v="6967"/>
    <n v="187"/>
    <n v="2.68"/>
    <n v="50"/>
    <n v="26.74"/>
    <n v="250"/>
    <n v="37463.300000000003"/>
    <x v="3041"/>
    <n v="19"/>
    <s v="Paused"/>
  </r>
  <r>
    <s v="CMP16479"/>
    <x v="0"/>
    <s v="Sales"/>
    <x v="3"/>
    <s v="2024-06-20"/>
    <s v="2024-12-08"/>
    <x v="2"/>
    <s v="Jaipur"/>
    <s v="Families"/>
    <s v="Mobile"/>
    <n v="89590"/>
    <n v="11922"/>
    <n v="13.31"/>
    <n v="324"/>
    <n v="2.72"/>
    <n v="3988.1535696969677"/>
    <m/>
    <x v="107"/>
    <n v="277"/>
    <s v="Active"/>
  </r>
  <r>
    <s v="CMP15792"/>
    <x v="3"/>
    <s v="Retargeting"/>
    <x v="5"/>
    <s v="06/07/2024"/>
    <s v="11-11-2024"/>
    <x v="2"/>
    <s v="Jaipur"/>
    <s v="Professionals"/>
    <s v="Desktop"/>
    <n v="185138"/>
    <n v="24336"/>
    <n v="13.14"/>
    <n v="4834"/>
    <n v="19.86"/>
    <n v="250"/>
    <n v="40017.65"/>
    <x v="3042"/>
    <n v="60"/>
    <s v="Completed"/>
  </r>
  <r>
    <s v="CMP17583"/>
    <x v="1"/>
    <s v="Sales"/>
    <x v="5"/>
    <s v="2024-04-22"/>
    <s v="11-19-2024"/>
    <x v="1"/>
    <s v="Chennai"/>
    <s v="Professionals"/>
    <s v="Mobile"/>
    <n v="157319"/>
    <n v="933"/>
    <n v="0.59"/>
    <n v="10"/>
    <n v="1.07"/>
    <n v="13392.56"/>
    <n v="20887.310000000001"/>
    <x v="3043"/>
    <n v="3"/>
    <s v="Completed"/>
  </r>
  <r>
    <s v="CMP18258"/>
    <x v="1"/>
    <s v="Retargeting"/>
    <x v="3"/>
    <s v="17/02/2024"/>
    <s v="12-18-2024"/>
    <x v="3"/>
    <s v="Kolkata"/>
    <s v="Students"/>
    <s v="Mobile"/>
    <n v="76210"/>
    <n v="3550"/>
    <n v="4.66"/>
    <n v="342"/>
    <n v="9.6300000000000008"/>
    <n v="250"/>
    <n v="37224.11"/>
    <x v="3044"/>
    <n v="206"/>
    <s v="Completed"/>
  </r>
  <r>
    <s v="CMP15387"/>
    <x v="0"/>
    <s v="Sales"/>
    <x v="5"/>
    <s v="07-02-2024"/>
    <s v="2024-11-19"/>
    <x v="2"/>
    <s v="Delhi"/>
    <s v="Business Owners"/>
    <s v="Tablet"/>
    <n v="171945"/>
    <n v="16847"/>
    <n v="9.8000000000000007"/>
    <n v="1289"/>
    <n v="7.65"/>
    <n v="250"/>
    <n v="22854.62"/>
    <x v="3045"/>
    <n v="1118"/>
    <s v="Paused"/>
  </r>
  <r>
    <s v="CMP16450"/>
    <x v="1"/>
    <s v="Lead Gen"/>
    <x v="2"/>
    <s v="23/08/2024"/>
    <s v="29/12/2024"/>
    <x v="2"/>
    <s v="Delhi"/>
    <s v="Students"/>
    <s v="Desktop"/>
    <n v="124191"/>
    <n v="7842"/>
    <n v="6.31"/>
    <n v="958"/>
    <n v="12.22"/>
    <n v="13287.52"/>
    <n v="7612.39"/>
    <x v="3046"/>
    <n v="149"/>
    <s v="Paused"/>
  </r>
  <r>
    <s v="CMP11942"/>
    <x v="0"/>
    <s v="Lead Gen"/>
    <x v="3"/>
    <s v="01-27-2024"/>
    <s v="10/12/2024"/>
    <x v="1"/>
    <s v="Bengaluru"/>
    <s v="Students"/>
    <s v="Mobile"/>
    <n v="51235"/>
    <n v="3946"/>
    <n v="7.7"/>
    <n v="631"/>
    <n v="15.99"/>
    <n v="250"/>
    <n v="10648.55"/>
    <x v="3047"/>
    <n v="196"/>
    <s v="Paused"/>
  </r>
  <r>
    <s v="CMP12448"/>
    <x v="1"/>
    <s v="Awareness"/>
    <x v="3"/>
    <s v="01-12-2024"/>
    <s v="11-12-2024"/>
    <x v="0"/>
    <s v="Ahmedabad"/>
    <s v="Families"/>
    <s v="Tablet"/>
    <n v="91280"/>
    <n v="6124"/>
    <n v="6.71"/>
    <n v="161"/>
    <n v="2.63"/>
    <n v="250"/>
    <m/>
    <x v="107"/>
    <n v="98"/>
    <s v="Paused"/>
  </r>
  <r>
    <s v="CMP14877"/>
    <x v="1"/>
    <s v="Sales"/>
    <x v="3"/>
    <s v="09-28-2024"/>
    <s v="2024-11-14"/>
    <x v="1"/>
    <s v="Bengaluru"/>
    <s v="Families"/>
    <s v="Tablet"/>
    <n v="20288"/>
    <n v="245"/>
    <n v="1.21"/>
    <n v="33"/>
    <n v="13.47"/>
    <n v="5853.79"/>
    <m/>
    <x v="107"/>
    <n v="10"/>
    <s v="Active"/>
  </r>
  <r>
    <s v="CMP17866"/>
    <x v="3"/>
    <s v="Retargeting"/>
    <x v="5"/>
    <s v="2024-08-07"/>
    <s v="01/11/2024"/>
    <x v="2"/>
    <s v="Lucknow"/>
    <s v="Business Owners"/>
    <s v="Tablet"/>
    <n v="9532"/>
    <n v="482"/>
    <n v="5.0599999999999996"/>
    <n v="17"/>
    <n v="3.53"/>
    <n v="1600.28"/>
    <n v="43506.14"/>
    <x v="3048"/>
    <n v="1"/>
    <s v="Completed"/>
  </r>
  <r>
    <s v="CMP14518"/>
    <x v="0"/>
    <s v="Lead Gen"/>
    <x v="3"/>
    <s v="06-18-2024"/>
    <s v="27/12/2024"/>
    <x v="1"/>
    <s v="Bengaluru"/>
    <s v="Families"/>
    <s v="Desktop"/>
    <n v="172267"/>
    <n v="289"/>
    <n v="0.17"/>
    <n v="73"/>
    <n v="25.26"/>
    <n v="250"/>
    <n v="14456.48"/>
    <x v="3049"/>
    <n v="60"/>
    <s v="Completed"/>
  </r>
  <r>
    <s v="CMP19210"/>
    <x v="1"/>
    <s v="Sales"/>
    <x v="5"/>
    <s v="20/04/2024"/>
    <s v="12-30-2024"/>
    <x v="1"/>
    <s v="Bengaluru"/>
    <s v="Families"/>
    <s v="Tablet"/>
    <n v="99228"/>
    <n v="10342"/>
    <n v="10.42"/>
    <n v="1707"/>
    <n v="16.510000000000002"/>
    <n v="11121.25"/>
    <n v="19666.310000000001"/>
    <x v="3050"/>
    <n v="1634"/>
    <s v="Active"/>
  </r>
  <r>
    <s v="CMP11703"/>
    <x v="3"/>
    <s v="Sales"/>
    <x v="0"/>
    <s v="01-30-2024"/>
    <s v="12-09-2024"/>
    <x v="1"/>
    <s v="Bengaluru"/>
    <s v="Business Owners"/>
    <s v="Desktop"/>
    <n v="67627"/>
    <n v="1199"/>
    <n v="1.77"/>
    <n v="80"/>
    <n v="6.67"/>
    <n v="250"/>
    <n v="12981.6"/>
    <x v="3051"/>
    <n v="18"/>
    <s v="Paused"/>
  </r>
  <r>
    <s v="CMP19727"/>
    <x v="0"/>
    <s v="Sales"/>
    <x v="3"/>
    <s v="04-08-2024"/>
    <s v="2024-11-29"/>
    <x v="0"/>
    <s v="Ahmedabad"/>
    <s v="Business Owners"/>
    <s v="Desktop"/>
    <n v="145938"/>
    <n v="5137"/>
    <n v="3.52"/>
    <n v="51"/>
    <n v="0.99"/>
    <n v="1422.57"/>
    <n v="6340.75"/>
    <x v="3052"/>
    <n v="12"/>
    <s v="Completed"/>
  </r>
  <r>
    <s v="CMP19768"/>
    <x v="2"/>
    <s v="Sales"/>
    <x v="3"/>
    <s v="26/08/2024"/>
    <s v="2024-11-30"/>
    <x v="2"/>
    <s v="Lucknow"/>
    <s v="Business Owners"/>
    <s v="Desktop"/>
    <n v="66797"/>
    <n v="6123"/>
    <n v="9.17"/>
    <n v="953"/>
    <n v="15.56"/>
    <n v="2652.13"/>
    <n v="11218.16"/>
    <x v="3053"/>
    <n v="655"/>
    <s v="Active"/>
  </r>
  <r>
    <s v="CMP19402"/>
    <x v="0"/>
    <s v="Retargeting"/>
    <x v="0"/>
    <s v="07-07-2024"/>
    <s v="11-03-2024"/>
    <x v="2"/>
    <s v="Jaipur"/>
    <s v="Students"/>
    <s v="Mobile"/>
    <n v="53233"/>
    <n v="7070"/>
    <n v="13.28"/>
    <n v="47"/>
    <n v="0.66"/>
    <n v="250"/>
    <n v="38037.660000000003"/>
    <x v="3054"/>
    <n v="46"/>
    <s v="Paused"/>
  </r>
  <r>
    <s v="CMP18658"/>
    <x v="3"/>
    <s v="Sales"/>
    <x v="3"/>
    <s v="08-17-2024"/>
    <s v="12-03-2024"/>
    <x v="1"/>
    <s v="Bengaluru"/>
    <s v="Students"/>
    <s v="Mobile"/>
    <n v="56932"/>
    <n v="919"/>
    <n v="1.61"/>
    <n v="255"/>
    <n v="27.75"/>
    <n v="2935.82"/>
    <n v="1564.18"/>
    <x v="3055"/>
    <n v="255"/>
    <s v="Paused"/>
  </r>
  <r>
    <s v="CMP19513"/>
    <x v="3"/>
    <s v="Sales"/>
    <x v="2"/>
    <s v="2024-07-01"/>
    <s v="2024-11-22"/>
    <x v="0"/>
    <s v="Pune"/>
    <s v="Families"/>
    <s v="Tablet"/>
    <n v="182802"/>
    <n v="2560"/>
    <n v="1.4"/>
    <n v="253"/>
    <n v="9.8800000000000008"/>
    <n v="14386.18"/>
    <n v="47563.41"/>
    <x v="3056"/>
    <n v="223"/>
    <s v="Active"/>
  </r>
  <r>
    <s v="CMP12538"/>
    <x v="3"/>
    <s v="Sales"/>
    <x v="0"/>
    <s v="08-11-2024"/>
    <s v="2024-12-16"/>
    <x v="1"/>
    <s v="Bengaluru"/>
    <s v="Families"/>
    <s v="Tablet"/>
    <n v="22543"/>
    <n v="1655"/>
    <n v="7.34"/>
    <n v="516"/>
    <n v="31.18"/>
    <n v="250"/>
    <n v="2402.69"/>
    <x v="3057"/>
    <n v="147"/>
    <s v="Completed"/>
  </r>
  <r>
    <s v="CMP16318"/>
    <x v="0"/>
    <s v="Sales"/>
    <x v="4"/>
    <s v="15/05/2024"/>
    <s v="05/12/2024"/>
    <x v="1"/>
    <s v="Bengaluru"/>
    <s v="Students"/>
    <s v="Tablet"/>
    <n v="36492"/>
    <n v="2956"/>
    <n v="8.1"/>
    <n v="296"/>
    <n v="10.01"/>
    <n v="3039.99"/>
    <n v="11054.17"/>
    <x v="3058"/>
    <n v="243"/>
    <s v="Paused"/>
  </r>
  <r>
    <s v="CMP11486"/>
    <x v="1"/>
    <s v="Sales"/>
    <x v="5"/>
    <s v="2024-06-11"/>
    <s v="2024-12-16"/>
    <x v="1"/>
    <s v="Bengaluru"/>
    <s v="Professionals"/>
    <s v="Tablet"/>
    <n v="6426"/>
    <n v="646"/>
    <n v="10.050000000000001"/>
    <n v="71"/>
    <n v="10.99"/>
    <n v="250"/>
    <n v="28665.19"/>
    <x v="3059"/>
    <n v="50"/>
    <s v="Active"/>
  </r>
  <r>
    <s v="CMP13227"/>
    <x v="1"/>
    <s v="Awareness"/>
    <x v="4"/>
    <s v="15/10/2024"/>
    <s v="12-15-2024"/>
    <x v="2"/>
    <s v="Jaipur"/>
    <s v="Families"/>
    <s v="Mobile"/>
    <n v="145406"/>
    <n v="5528"/>
    <n v="3.8"/>
    <n v="175"/>
    <n v="3.17"/>
    <n v="13390.27"/>
    <n v="39118.300000000003"/>
    <x v="3060"/>
    <n v="72"/>
    <s v="Active"/>
  </r>
  <r>
    <s v="CMP17755"/>
    <x v="3"/>
    <s v="Lead Gen"/>
    <x v="5"/>
    <s v="27/06/2024"/>
    <s v="26/12/2024"/>
    <x v="1"/>
    <s v="Chennai"/>
    <s v="Professionals"/>
    <s v="Tablet"/>
    <n v="10801"/>
    <n v="856"/>
    <n v="7.93"/>
    <n v="30"/>
    <n v="3.5"/>
    <n v="250"/>
    <n v="6507.12"/>
    <x v="3061"/>
    <n v="3"/>
    <s v="Active"/>
  </r>
  <r>
    <s v="CMP16616"/>
    <x v="3"/>
    <s v="Retargeting"/>
    <x v="4"/>
    <s v="2024-02-02"/>
    <s v="12-02-2024"/>
    <x v="0"/>
    <s v="Pune"/>
    <s v="Families"/>
    <s v="Tablet"/>
    <n v="100522"/>
    <n v="9774"/>
    <n v="9.7200000000000006"/>
    <n v="366"/>
    <n v="3.74"/>
    <n v="250"/>
    <n v="43627.45"/>
    <x v="3062"/>
    <n v="251"/>
    <s v="Paused"/>
  </r>
  <r>
    <s v="CMP16772"/>
    <x v="4"/>
    <s v="Sales"/>
    <x v="4"/>
    <s v="18/04/2024"/>
    <s v="2024-11-20"/>
    <x v="3"/>
    <s v="Kolkata"/>
    <s v="Business Owners"/>
    <s v="Mobile"/>
    <n v="73463"/>
    <n v="4466"/>
    <n v="6.08"/>
    <n v="431"/>
    <n v="9.65"/>
    <n v="8788.8700000000008"/>
    <n v="44393.03"/>
    <x v="3063"/>
    <n v="364"/>
    <s v="Paused"/>
  </r>
  <r>
    <s v="CMP12929"/>
    <x v="3"/>
    <s v="Awareness"/>
    <x v="5"/>
    <s v="27/05/2024"/>
    <s v="12-24-2024"/>
    <x v="2"/>
    <s v="Jaipur"/>
    <s v="Families"/>
    <s v="Desktop"/>
    <n v="92990"/>
    <n v="5645"/>
    <n v="6.07"/>
    <n v="1385"/>
    <n v="24.53"/>
    <n v="12957.5"/>
    <m/>
    <x v="107"/>
    <n v="666"/>
    <s v="Paused"/>
  </r>
  <r>
    <s v="CMP10203"/>
    <x v="1"/>
    <s v="Sales"/>
    <x v="3"/>
    <s v="29/03/2024"/>
    <s v="2024-11-10"/>
    <x v="1"/>
    <s v="Chennai"/>
    <s v="Students"/>
    <s v="Desktop"/>
    <n v="195326"/>
    <n v="22585"/>
    <n v="11.56"/>
    <n v="7497"/>
    <n v="33.19"/>
    <n v="250"/>
    <n v="10295.69"/>
    <x v="3064"/>
    <n v="6075"/>
    <s v="Active"/>
  </r>
  <r>
    <s v="CMP14772"/>
    <x v="3"/>
    <s v="Sales"/>
    <x v="5"/>
    <s v="12/06/2024"/>
    <s v="12-08-2024"/>
    <x v="0"/>
    <s v="Pune"/>
    <s v="Business Owners"/>
    <s v="Tablet"/>
    <n v="170984"/>
    <n v="7194"/>
    <n v="4.21"/>
    <n v="884"/>
    <n v="12.29"/>
    <n v="250"/>
    <n v="16675.169999999998"/>
    <x v="3065"/>
    <n v="290"/>
    <s v="Active"/>
  </r>
  <r>
    <s v="CMP18089"/>
    <x v="0"/>
    <s v="Sales"/>
    <x v="1"/>
    <s v="2024-09-25"/>
    <s v="05/11/2024"/>
    <x v="3"/>
    <s v="Kolkata"/>
    <s v="Professionals"/>
    <s v="Desktop"/>
    <n v="96413"/>
    <n v="8907"/>
    <n v="9.24"/>
    <n v="2934"/>
    <n v="32.94"/>
    <n v="3891.7088323699436"/>
    <n v="24426.79"/>
    <x v="3066"/>
    <n v="450"/>
    <s v="Active"/>
  </r>
  <r>
    <s v="CMP19446"/>
    <x v="0"/>
    <s v="Lead Gen"/>
    <x v="3"/>
    <s v="2024-05-11"/>
    <s v="01/12/2024"/>
    <x v="1"/>
    <s v="Chennai"/>
    <s v="Professionals"/>
    <s v="Mobile"/>
    <n v="162766"/>
    <n v="15137"/>
    <n v="9.3000000000000007"/>
    <n v="1401"/>
    <n v="9.26"/>
    <n v="3988.1535696969677"/>
    <n v="20321.12"/>
    <x v="3067"/>
    <n v="1033"/>
    <s v="Paused"/>
  </r>
  <r>
    <s v="CMP13613"/>
    <x v="4"/>
    <s v="Awareness"/>
    <x v="3"/>
    <s v="03-14-2024"/>
    <s v="2024-11-09"/>
    <x v="2"/>
    <s v="Jaipur"/>
    <s v="Business Owners"/>
    <s v="Mobile"/>
    <n v="62526"/>
    <n v="1044"/>
    <n v="1.67"/>
    <n v="334"/>
    <n v="31.99"/>
    <n v="3988.1535696969677"/>
    <n v="22248.14"/>
    <x v="3068"/>
    <n v="118"/>
    <s v="Paused"/>
  </r>
  <r>
    <s v="CMP18047"/>
    <x v="3"/>
    <s v="Lead Gen"/>
    <x v="5"/>
    <s v="09-22-2024"/>
    <s v="25/12/2024"/>
    <x v="2"/>
    <s v="Jaipur"/>
    <s v="Business Owners"/>
    <s v="Tablet"/>
    <n v="3382"/>
    <n v="195"/>
    <n v="5.77"/>
    <n v="0"/>
    <n v="0"/>
    <n v="3817.8497265160554"/>
    <n v="35398.269999999997"/>
    <x v="3069"/>
    <n v="0"/>
    <s v="Paused"/>
  </r>
  <r>
    <s v="CMP14052"/>
    <x v="3"/>
    <s v="Sales"/>
    <x v="5"/>
    <s v="05-08-2024"/>
    <s v="11-21-2024"/>
    <x v="0"/>
    <s v="Mumbai"/>
    <s v="Business Owners"/>
    <s v="Tablet"/>
    <n v="94557"/>
    <n v="13571"/>
    <n v="14.35"/>
    <n v="245"/>
    <n v="1.81"/>
    <n v="3817.8497265160554"/>
    <m/>
    <x v="107"/>
    <n v="59"/>
    <s v="Completed"/>
  </r>
  <r>
    <s v="CMP13327"/>
    <x v="1"/>
    <s v="Lead Gen"/>
    <x v="5"/>
    <s v="15/09/2024"/>
    <s v="10-29-2024"/>
    <x v="0"/>
    <s v="Mumbai"/>
    <s v="Families"/>
    <s v="Mobile"/>
    <n v="80993"/>
    <n v="5983"/>
    <n v="7.39"/>
    <n v="1915"/>
    <n v="32.01"/>
    <n v="518.15"/>
    <m/>
    <x v="107"/>
    <n v="952"/>
    <s v="Active"/>
  </r>
  <r>
    <s v="CMP12332"/>
    <x v="4"/>
    <s v="Sales"/>
    <x v="2"/>
    <s v="07/02/2024"/>
    <s v="03/11/2024"/>
    <x v="2"/>
    <s v="Lucknow"/>
    <s v="Business Owners"/>
    <s v="Tablet"/>
    <n v="139125"/>
    <n v="8853"/>
    <n v="6.36"/>
    <n v="1989"/>
    <n v="22.47"/>
    <n v="3982.6304252733912"/>
    <n v="20959.560000000001"/>
    <x v="3070"/>
    <n v="114"/>
    <s v="Active"/>
  </r>
  <r>
    <s v="CMP12102"/>
    <x v="4"/>
    <s v="Lead Gen"/>
    <x v="0"/>
    <s v="28/04/2024"/>
    <s v="04/11/2024"/>
    <x v="0"/>
    <s v="Pune"/>
    <s v="Professionals"/>
    <s v="Tablet"/>
    <n v="198715"/>
    <n v="22264"/>
    <n v="11.2"/>
    <n v="6590"/>
    <n v="29.6"/>
    <n v="3830.4648972188602"/>
    <n v="32590.93"/>
    <x v="3071"/>
    <n v="921"/>
    <s v="Active"/>
  </r>
  <r>
    <s v="CMP16845"/>
    <x v="1"/>
    <s v="Sales"/>
    <x v="3"/>
    <s v="27/10/2024"/>
    <s v="08/12/2024"/>
    <x v="2"/>
    <s v="Delhi"/>
    <s v="Students"/>
    <s v="Desktop"/>
    <n v="169210"/>
    <n v="20518"/>
    <n v="12.13"/>
    <n v="5176"/>
    <n v="25.23"/>
    <n v="3988.1535696969677"/>
    <n v="7906.89"/>
    <x v="3072"/>
    <n v="4774"/>
    <s v="Paused"/>
  </r>
  <r>
    <s v="CMP16507"/>
    <x v="4"/>
    <s v="Retargeting"/>
    <x v="5"/>
    <s v="03/07/2024"/>
    <s v="11-17-2024"/>
    <x v="0"/>
    <s v="Ahmedabad"/>
    <s v="Families"/>
    <s v="Desktop"/>
    <n v="136453"/>
    <n v="5878"/>
    <n v="4.3099999999999996"/>
    <n v="832"/>
    <n v="14.15"/>
    <n v="1047.69"/>
    <n v="31420.74"/>
    <x v="3073"/>
    <n v="125"/>
    <s v="Active"/>
  </r>
  <r>
    <s v="CMP18216"/>
    <x v="2"/>
    <s v="Retargeting"/>
    <x v="4"/>
    <s v="2024-07-27"/>
    <s v="11-21-2024"/>
    <x v="3"/>
    <s v="Kolkata"/>
    <s v="Students"/>
    <s v="Mobile"/>
    <n v="173985"/>
    <n v="4191"/>
    <n v="2.41"/>
    <n v="1252"/>
    <n v="29.87"/>
    <n v="4021.4266195524165"/>
    <m/>
    <x v="107"/>
    <n v="311"/>
    <s v="Paused"/>
  </r>
  <r>
    <s v="CMP11357"/>
    <x v="1"/>
    <s v="Awareness"/>
    <x v="0"/>
    <s v="2024-07-17"/>
    <s v="2024-12-04"/>
    <x v="0"/>
    <s v="Mumbai"/>
    <s v="Families"/>
    <s v="Tablet"/>
    <n v="158296"/>
    <n v="22361"/>
    <n v="14.13"/>
    <n v="2900"/>
    <n v="12.97"/>
    <n v="5227.51"/>
    <n v="37757.949999999997"/>
    <x v="3074"/>
    <n v="2463"/>
    <s v="Paused"/>
  </r>
  <r>
    <s v="CMP16973"/>
    <x v="0"/>
    <s v="Sales"/>
    <x v="5"/>
    <s v="2024-05-13"/>
    <s v="2024-10-31"/>
    <x v="0"/>
    <s v="Ahmedabad"/>
    <s v="Business Owners"/>
    <s v="Desktop"/>
    <n v="25194"/>
    <n v="2170"/>
    <n v="8.61"/>
    <n v="44"/>
    <n v="2.0299999999999998"/>
    <n v="250"/>
    <n v="21992.92"/>
    <x v="3075"/>
    <n v="38"/>
    <s v="Completed"/>
  </r>
  <r>
    <s v="CMP13634"/>
    <x v="4"/>
    <s v="Lead Gen"/>
    <x v="3"/>
    <s v="02/05/2024"/>
    <s v="14/12/2024"/>
    <x v="2"/>
    <s v="Lucknow"/>
    <s v="Professionals"/>
    <s v="Mobile"/>
    <n v="181644"/>
    <n v="15684"/>
    <n v="8.6300000000000008"/>
    <n v="2338"/>
    <n v="14.91"/>
    <n v="3988.1535696969677"/>
    <n v="22600.01"/>
    <x v="3076"/>
    <n v="371"/>
    <s v="Active"/>
  </r>
  <r>
    <s v="CMP12634"/>
    <x v="3"/>
    <s v="Sales"/>
    <x v="2"/>
    <s v="02-21-2024"/>
    <s v="14/11/2024"/>
    <x v="2"/>
    <s v="Lucknow"/>
    <s v="Families"/>
    <s v="Tablet"/>
    <n v="44324"/>
    <n v="6612"/>
    <n v="14.92"/>
    <n v="1265"/>
    <n v="19.13"/>
    <n v="12761.16"/>
    <n v="14278.29"/>
    <x v="3077"/>
    <n v="899"/>
    <s v="Paused"/>
  </r>
  <r>
    <s v="CMP15470"/>
    <x v="3"/>
    <s v="Retargeting"/>
    <x v="3"/>
    <s v="09/05/2024"/>
    <s v="11-16-2024"/>
    <x v="0"/>
    <s v="Mumbai"/>
    <s v="Professionals"/>
    <s v="Tablet"/>
    <n v="74625"/>
    <n v="1445"/>
    <n v="1.94"/>
    <n v="69"/>
    <n v="4.78"/>
    <n v="250"/>
    <n v="14770.88"/>
    <x v="3078"/>
    <n v="53"/>
    <s v="Active"/>
  </r>
  <r>
    <s v="CMP13478"/>
    <x v="4"/>
    <s v="Sales"/>
    <x v="0"/>
    <s v="07-07-2024"/>
    <s v="29/10/2024"/>
    <x v="0"/>
    <s v="Mumbai"/>
    <s v="Professionals"/>
    <s v="Desktop"/>
    <n v="12166"/>
    <n v="1026"/>
    <n v="8.43"/>
    <n v="191"/>
    <n v="18.62"/>
    <n v="250"/>
    <n v="11805.97"/>
    <x v="3079"/>
    <n v="149"/>
    <s v="Active"/>
  </r>
  <r>
    <s v="CMP16879"/>
    <x v="1"/>
    <s v="Awareness"/>
    <x v="3"/>
    <s v="2024-02-13"/>
    <s v="11-18-2024"/>
    <x v="1"/>
    <s v="Chennai"/>
    <s v="Professionals"/>
    <s v="Mobile"/>
    <n v="158542"/>
    <n v="22456"/>
    <n v="14.16"/>
    <n v="1141"/>
    <n v="5.08"/>
    <n v="3988.1535696969677"/>
    <n v="46177.98"/>
    <x v="3080"/>
    <n v="911"/>
    <s v="Completed"/>
  </r>
  <r>
    <s v="CMP17720"/>
    <x v="1"/>
    <s v="Awareness"/>
    <x v="3"/>
    <s v="28/02/2024"/>
    <s v="28/11/2024"/>
    <x v="1"/>
    <s v="Chennai"/>
    <s v="Students"/>
    <s v="Tablet"/>
    <n v="156531"/>
    <n v="8454"/>
    <n v="5.4"/>
    <n v="2244"/>
    <n v="26.54"/>
    <n v="10133.26"/>
    <n v="40316.080000000002"/>
    <x v="3081"/>
    <n v="497"/>
    <s v="Paused"/>
  </r>
  <r>
    <s v="CMP12024"/>
    <x v="1"/>
    <s v="Awareness"/>
    <x v="5"/>
    <s v="2024-06-27"/>
    <s v="2024-12-08"/>
    <x v="2"/>
    <s v="Lucknow"/>
    <s v="Students"/>
    <s v="Tablet"/>
    <n v="127610"/>
    <n v="12057"/>
    <n v="9.4499999999999993"/>
    <n v="187"/>
    <n v="1.55"/>
    <n v="3817.8497265160554"/>
    <n v="1320.33"/>
    <x v="3082"/>
    <n v="3"/>
    <s v="Completed"/>
  </r>
  <r>
    <s v="CMP17374"/>
    <x v="2"/>
    <s v="Sales"/>
    <x v="2"/>
    <s v="06-12-2024"/>
    <s v="2024-12-19"/>
    <x v="1"/>
    <s v="Chennai"/>
    <s v="Professionals"/>
    <s v="Mobile"/>
    <n v="171394"/>
    <n v="22632"/>
    <n v="13.2"/>
    <n v="1153"/>
    <n v="5.09"/>
    <n v="3982.6304252733912"/>
    <n v="34701.279999999999"/>
    <x v="3083"/>
    <n v="40"/>
    <s v="Completed"/>
  </r>
  <r>
    <s v="CMP18470"/>
    <x v="1"/>
    <s v="Awareness"/>
    <x v="5"/>
    <s v="22/05/2024"/>
    <s v="12-27-2024"/>
    <x v="2"/>
    <s v="Jaipur"/>
    <s v="Business Owners"/>
    <s v="Tablet"/>
    <n v="158031"/>
    <n v="6061"/>
    <n v="3.84"/>
    <n v="1806"/>
    <n v="29.8"/>
    <n v="1500.72"/>
    <n v="13131.48"/>
    <x v="3084"/>
    <n v="1371"/>
    <s v="Completed"/>
  </r>
  <r>
    <s v="CMP11596"/>
    <x v="1"/>
    <s v="Retargeting"/>
    <x v="3"/>
    <s v="2024-03-16"/>
    <s v="11-28-2024"/>
    <x v="0"/>
    <s v="Mumbai"/>
    <s v="Students"/>
    <s v="Desktop"/>
    <n v="26940"/>
    <n v="1415"/>
    <n v="5.25"/>
    <n v="278"/>
    <n v="19.649999999999999"/>
    <n v="3988.1535696969677"/>
    <n v="33348.54"/>
    <x v="3085"/>
    <n v="2"/>
    <s v="Paused"/>
  </r>
  <r>
    <s v="CMP11344"/>
    <x v="0"/>
    <s v="Sales"/>
    <x v="1"/>
    <s v="15/09/2024"/>
    <s v="10-30-2024"/>
    <x v="2"/>
    <s v="Jaipur"/>
    <s v="Students"/>
    <s v="Mobile"/>
    <n v="162678"/>
    <n v="13704"/>
    <n v="8.42"/>
    <n v="1353"/>
    <n v="9.8699999999999992"/>
    <n v="838.12"/>
    <n v="35672.879999999997"/>
    <x v="3086"/>
    <n v="303"/>
    <s v="Active"/>
  </r>
  <r>
    <s v="CMP15463"/>
    <x v="1"/>
    <s v="Sales"/>
    <x v="2"/>
    <s v="2024-06-12"/>
    <s v="2024-12-27"/>
    <x v="1"/>
    <s v="Bengaluru"/>
    <s v="Business Owners"/>
    <s v="Tablet"/>
    <n v="104700"/>
    <n v="10565"/>
    <n v="10.09"/>
    <n v="7"/>
    <n v="7.0000000000000007E-2"/>
    <n v="14345.64"/>
    <n v="35770.1"/>
    <x v="3087"/>
    <n v="7"/>
    <s v="Completed"/>
  </r>
  <r>
    <s v="CMP11506"/>
    <x v="2"/>
    <s v="Retargeting"/>
    <x v="3"/>
    <s v="05-01-2024"/>
    <s v="11-26-2024"/>
    <x v="2"/>
    <s v="Jaipur"/>
    <s v="Professionals"/>
    <s v="Mobile"/>
    <n v="185712"/>
    <n v="840"/>
    <n v="0.45"/>
    <n v="14"/>
    <n v="1.67"/>
    <n v="13516.3"/>
    <n v="39776.83"/>
    <x v="3088"/>
    <n v="11"/>
    <s v="Paused"/>
  </r>
  <r>
    <s v="CMP12883"/>
    <x v="0"/>
    <s v="Retargeting"/>
    <x v="1"/>
    <s v="03-11-2024"/>
    <s v="11-13-2024"/>
    <x v="0"/>
    <s v="Ahmedabad"/>
    <s v="Students"/>
    <s v="Mobile"/>
    <n v="70580"/>
    <n v="7045"/>
    <n v="9.98"/>
    <n v="450"/>
    <n v="6.39"/>
    <n v="250"/>
    <n v="42865.36"/>
    <x v="3089"/>
    <n v="33"/>
    <s v="Paused"/>
  </r>
  <r>
    <s v="CMP16197"/>
    <x v="4"/>
    <s v="Awareness"/>
    <x v="5"/>
    <s v="12/08/2024"/>
    <s v="11-15-2024"/>
    <x v="0"/>
    <s v="Pune"/>
    <s v="Students"/>
    <s v="Tablet"/>
    <n v="157457"/>
    <n v="11271"/>
    <n v="7.16"/>
    <n v="737"/>
    <n v="6.54"/>
    <n v="250"/>
    <n v="40907.81"/>
    <x v="3090"/>
    <n v="116"/>
    <s v="Paused"/>
  </r>
  <r>
    <s v="CMP17386"/>
    <x v="4"/>
    <s v="Sales"/>
    <x v="2"/>
    <s v="05/07/2024"/>
    <s v="12/12/2024"/>
    <x v="2"/>
    <s v="Lucknow"/>
    <s v="Business Owners"/>
    <s v="Desktop"/>
    <n v="22794"/>
    <n v="2557"/>
    <n v="11.22"/>
    <n v="171"/>
    <n v="6.69"/>
    <n v="3982.6304252733912"/>
    <n v="20723.37"/>
    <x v="3091"/>
    <n v="98"/>
    <s v="Completed"/>
  </r>
  <r>
    <s v="CMP11961"/>
    <x v="1"/>
    <s v="Awareness"/>
    <x v="3"/>
    <s v="2024-03-12"/>
    <s v="11-04-2024"/>
    <x v="2"/>
    <s v="Delhi"/>
    <s v="Business Owners"/>
    <s v="Mobile"/>
    <n v="8966"/>
    <n v="235"/>
    <n v="2.62"/>
    <n v="26"/>
    <n v="11.06"/>
    <n v="13064.39"/>
    <n v="32107.63"/>
    <x v="3092"/>
    <n v="13"/>
    <s v="Completed"/>
  </r>
  <r>
    <s v="CMP15807"/>
    <x v="2"/>
    <s v="Lead Gen"/>
    <x v="4"/>
    <s v="04-07-2024"/>
    <s v="2024-12-07"/>
    <x v="2"/>
    <s v="Lucknow"/>
    <s v="Students"/>
    <s v="Desktop"/>
    <n v="117197"/>
    <n v="14543"/>
    <n v="12.41"/>
    <n v="2577"/>
    <n v="17.72"/>
    <n v="4021.4266195524165"/>
    <n v="27764.65"/>
    <x v="3093"/>
    <n v="2319"/>
    <s v="Active"/>
  </r>
  <r>
    <s v="CMP15143"/>
    <x v="4"/>
    <s v="Sales"/>
    <x v="2"/>
    <s v="11/05/2024"/>
    <s v="2024-12-29"/>
    <x v="2"/>
    <s v="Lucknow"/>
    <s v="Business Owners"/>
    <s v="Mobile"/>
    <n v="121364"/>
    <n v="9585"/>
    <n v="7.9"/>
    <n v="884"/>
    <n v="9.2200000000000006"/>
    <n v="3992.4"/>
    <n v="39881.019999999997"/>
    <x v="3094"/>
    <n v="872"/>
    <s v="Active"/>
  </r>
  <r>
    <s v="CMP15120"/>
    <x v="2"/>
    <s v="Awareness"/>
    <x v="1"/>
    <s v="21/07/2024"/>
    <s v="29/10/2024"/>
    <x v="2"/>
    <s v="Delhi"/>
    <s v="Families"/>
    <s v="Mobile"/>
    <n v="128101"/>
    <n v="13799"/>
    <n v="10.77"/>
    <n v="570"/>
    <n v="4.13"/>
    <n v="9745.33"/>
    <n v="32718.6"/>
    <x v="3095"/>
    <n v="165"/>
    <s v="Paused"/>
  </r>
  <r>
    <s v="CMP19593"/>
    <x v="4"/>
    <s v="Awareness"/>
    <x v="5"/>
    <s v="2024-07-30"/>
    <s v="20/12/2024"/>
    <x v="0"/>
    <s v="Pune"/>
    <s v="Students"/>
    <s v="Tablet"/>
    <n v="58432"/>
    <n v="8345"/>
    <n v="14.28"/>
    <n v="1627"/>
    <n v="19.5"/>
    <n v="250"/>
    <n v="25693.78"/>
    <x v="3096"/>
    <n v="1095"/>
    <s v="Active"/>
  </r>
  <r>
    <s v="CMP19680"/>
    <x v="1"/>
    <s v="Lead Gen"/>
    <x v="0"/>
    <s v="07-10-2024"/>
    <s v="2024-11-29"/>
    <x v="3"/>
    <s v="Kolkata"/>
    <s v="Students"/>
    <s v="Mobile"/>
    <n v="85577"/>
    <n v="9808"/>
    <n v="11.46"/>
    <n v="1436"/>
    <n v="14.64"/>
    <n v="250"/>
    <n v="6923.92"/>
    <x v="3097"/>
    <n v="768"/>
    <s v="Completed"/>
  </r>
  <r>
    <s v="CMP14854"/>
    <x v="0"/>
    <s v="Sales"/>
    <x v="4"/>
    <s v="14/08/2024"/>
    <s v="18/12/2024"/>
    <x v="0"/>
    <s v="Pune"/>
    <s v="Families"/>
    <s v="Tablet"/>
    <n v="156906"/>
    <n v="2311"/>
    <n v="1.47"/>
    <n v="538"/>
    <n v="23.28"/>
    <n v="4021.4266195524165"/>
    <n v="33537.32"/>
    <x v="3098"/>
    <n v="49"/>
    <s v="Completed"/>
  </r>
  <r>
    <s v="CMP19555"/>
    <x v="1"/>
    <s v="Awareness"/>
    <x v="5"/>
    <s v="02-03-2024"/>
    <s v="05/12/2024"/>
    <x v="1"/>
    <s v="Bengaluru"/>
    <s v="Business Owners"/>
    <s v="Mobile"/>
    <n v="109994"/>
    <n v="4730"/>
    <n v="4.3"/>
    <n v="1212"/>
    <n v="25.62"/>
    <n v="250"/>
    <n v="13523.58"/>
    <x v="3099"/>
    <n v="691"/>
    <s v="Completed"/>
  </r>
  <r>
    <s v="CMP15112"/>
    <x v="2"/>
    <s v="Sales"/>
    <x v="3"/>
    <s v="19/08/2024"/>
    <s v="08/11/2024"/>
    <x v="3"/>
    <s v="Kolkata"/>
    <s v="Professionals"/>
    <s v="Mobile"/>
    <n v="27772"/>
    <n v="4067"/>
    <n v="14.64"/>
    <n v="337"/>
    <n v="8.2899999999999991"/>
    <n v="250"/>
    <n v="5211.62"/>
    <x v="3100"/>
    <n v="113"/>
    <s v="Paused"/>
  </r>
  <r>
    <s v="CMP17834"/>
    <x v="2"/>
    <s v="Awareness"/>
    <x v="2"/>
    <s v="06-22-2024"/>
    <s v="2024-11-05"/>
    <x v="0"/>
    <s v="Mumbai"/>
    <s v="Business Owners"/>
    <s v="Tablet"/>
    <n v="45281"/>
    <n v="4811"/>
    <n v="10.62"/>
    <n v="1522"/>
    <n v="31.64"/>
    <n v="250"/>
    <m/>
    <x v="107"/>
    <n v="686"/>
    <s v="Active"/>
  </r>
  <r>
    <s v="CMP18457"/>
    <x v="1"/>
    <s v="Sales"/>
    <x v="3"/>
    <s v="2024-05-14"/>
    <s v="11-08-2024"/>
    <x v="0"/>
    <s v="Mumbai"/>
    <s v="Business Owners"/>
    <s v="Desktop"/>
    <n v="68656"/>
    <n v="5977"/>
    <n v="8.7100000000000009"/>
    <n v="1246"/>
    <n v="20.85"/>
    <n v="12354.04"/>
    <n v="5275.83"/>
    <x v="3101"/>
    <n v="546"/>
    <s v="Active"/>
  </r>
  <r>
    <s v="CMP16822"/>
    <x v="1"/>
    <s v="Retargeting"/>
    <x v="0"/>
    <s v="2024-09-28"/>
    <s v="28/10/2024"/>
    <x v="0"/>
    <s v="Pune"/>
    <s v="Students"/>
    <s v="Desktop"/>
    <n v="154850"/>
    <n v="14983"/>
    <n v="9.68"/>
    <n v="2210"/>
    <n v="14.75"/>
    <n v="250"/>
    <n v="33672.81"/>
    <x v="3102"/>
    <n v="1750"/>
    <s v="Completed"/>
  </r>
  <r>
    <s v="CMP10397"/>
    <x v="0"/>
    <s v="Retargeting"/>
    <x v="2"/>
    <s v="02-24-2024"/>
    <s v="12-16-2024"/>
    <x v="1"/>
    <s v="Chennai"/>
    <s v="Business Owners"/>
    <s v="Mobile"/>
    <n v="139973"/>
    <n v="12551"/>
    <n v="8.9700000000000006"/>
    <n v="3244"/>
    <n v="25.85"/>
    <n v="3361.33"/>
    <n v="17921.55"/>
    <x v="3103"/>
    <n v="583"/>
    <s v="Active"/>
  </r>
  <r>
    <s v="CMP10712"/>
    <x v="3"/>
    <s v="Awareness"/>
    <x v="3"/>
    <s v="19/02/2024"/>
    <s v="11-03-2024"/>
    <x v="0"/>
    <s v="Pune"/>
    <s v="Professionals"/>
    <s v="Tablet"/>
    <n v="90992"/>
    <n v="10866"/>
    <n v="11.94"/>
    <n v="1576"/>
    <n v="14.5"/>
    <n v="6405.36"/>
    <n v="35387.449999999997"/>
    <x v="3104"/>
    <n v="1312"/>
    <s v="Active"/>
  </r>
  <r>
    <s v="CMP14645"/>
    <x v="4"/>
    <s v="Sales"/>
    <x v="5"/>
    <s v="24/03/2024"/>
    <s v="2024-12-11"/>
    <x v="1"/>
    <s v="Bengaluru"/>
    <s v="Families"/>
    <s v="Tablet"/>
    <n v="64719"/>
    <n v="1856"/>
    <n v="2.87"/>
    <n v="569"/>
    <n v="30.66"/>
    <n v="3817.8497265160554"/>
    <n v="16385.849999999999"/>
    <x v="3105"/>
    <n v="133"/>
    <s v="Completed"/>
  </r>
  <r>
    <s v="CMP16216"/>
    <x v="1"/>
    <s v="Lead Gen"/>
    <x v="0"/>
    <s v="08/10/2024"/>
    <s v="2024-12-11"/>
    <x v="3"/>
    <s v="Kolkata"/>
    <s v="Families"/>
    <s v="Mobile"/>
    <n v="46550"/>
    <n v="4081"/>
    <n v="8.77"/>
    <n v="160"/>
    <n v="3.92"/>
    <n v="3830.4648972188602"/>
    <n v="27964.29"/>
    <x v="3106"/>
    <n v="5"/>
    <s v="Completed"/>
  </r>
  <r>
    <s v="CMP17258"/>
    <x v="2"/>
    <s v="Awareness"/>
    <x v="3"/>
    <s v="27/03/2024"/>
    <s v="24/11/2024"/>
    <x v="1"/>
    <s v="Chennai"/>
    <s v="Students"/>
    <s v="Mobile"/>
    <n v="14681"/>
    <n v="1999"/>
    <n v="13.62"/>
    <n v="552"/>
    <n v="27.61"/>
    <n v="2643.94"/>
    <n v="15525.85"/>
    <x v="3107"/>
    <n v="517"/>
    <s v="Completed"/>
  </r>
  <r>
    <s v="CMP18280"/>
    <x v="0"/>
    <s v="Lead Gen"/>
    <x v="0"/>
    <s v="2024-10-07"/>
    <s v="2024-11-08"/>
    <x v="1"/>
    <s v="Chennai"/>
    <s v="Business Owners"/>
    <s v="Tablet"/>
    <n v="102988"/>
    <n v="12718"/>
    <n v="12.35"/>
    <n v="1732"/>
    <n v="13.62"/>
    <n v="250"/>
    <n v="46459.91"/>
    <x v="3108"/>
    <n v="574"/>
    <s v="Paused"/>
  </r>
  <r>
    <s v="CMP16734"/>
    <x v="1"/>
    <s v="Lead Gen"/>
    <x v="5"/>
    <s v="2024-04-11"/>
    <s v="10-31-2024"/>
    <x v="3"/>
    <s v="Kolkata"/>
    <s v="Business Owners"/>
    <s v="Tablet"/>
    <n v="93746"/>
    <n v="10251"/>
    <n v="10.93"/>
    <n v="1908"/>
    <n v="18.61"/>
    <n v="3817.8497265160554"/>
    <n v="27565.599999999999"/>
    <x v="3109"/>
    <n v="1085"/>
    <s v="Active"/>
  </r>
  <r>
    <s v="CMP14158"/>
    <x v="4"/>
    <s v="Sales"/>
    <x v="1"/>
    <s v="07/02/2024"/>
    <s v="2024-11-25"/>
    <x v="1"/>
    <s v="Bengaluru"/>
    <s v="Business Owners"/>
    <s v="Desktop"/>
    <n v="1220"/>
    <n v="85"/>
    <n v="6.97"/>
    <n v="23"/>
    <n v="27.06"/>
    <n v="3891.7088323699436"/>
    <n v="17287.919999999998"/>
    <x v="3110"/>
    <n v="16"/>
    <s v="Active"/>
  </r>
  <r>
    <s v="CMP17974"/>
    <x v="0"/>
    <s v="Retargeting"/>
    <x v="0"/>
    <s v="07-19-2024"/>
    <s v="11-29-2024"/>
    <x v="2"/>
    <s v="Delhi"/>
    <s v="Business Owners"/>
    <s v="Tablet"/>
    <n v="2212"/>
    <n v="194"/>
    <n v="8.77"/>
    <n v="31"/>
    <n v="15.98"/>
    <n v="250"/>
    <m/>
    <x v="107"/>
    <n v="8"/>
    <s v="Active"/>
  </r>
  <r>
    <s v="CMP18998"/>
    <x v="1"/>
    <s v="Sales"/>
    <x v="5"/>
    <s v="2024-02-01"/>
    <s v="12-12-2024"/>
    <x v="0"/>
    <s v="Ahmedabad"/>
    <s v="Business Owners"/>
    <s v="Tablet"/>
    <n v="69163"/>
    <n v="5757"/>
    <n v="8.32"/>
    <n v="149"/>
    <n v="2.59"/>
    <n v="250"/>
    <n v="41989.98"/>
    <x v="3111"/>
    <n v="112"/>
    <s v="Active"/>
  </r>
  <r>
    <s v="CMP13582"/>
    <x v="4"/>
    <s v="Retargeting"/>
    <x v="1"/>
    <s v="04/10/2024"/>
    <s v="11-20-2024"/>
    <x v="1"/>
    <s v="Chennai"/>
    <s v="Professionals"/>
    <s v="Tablet"/>
    <n v="180814"/>
    <n v="7333"/>
    <n v="4.0599999999999996"/>
    <n v="1758"/>
    <n v="23.97"/>
    <n v="250"/>
    <n v="45748.13"/>
    <x v="3112"/>
    <n v="933"/>
    <s v="Active"/>
  </r>
  <r>
    <s v="CMP17670"/>
    <x v="3"/>
    <s v="Sales"/>
    <x v="5"/>
    <s v="05-13-2024"/>
    <s v="2024-12-27"/>
    <x v="1"/>
    <s v="Bengaluru"/>
    <s v="Families"/>
    <s v="Desktop"/>
    <n v="67011"/>
    <n v="8916"/>
    <n v="13.31"/>
    <n v="1507"/>
    <n v="16.899999999999999"/>
    <n v="3817.8497265160554"/>
    <n v="37719.519999999997"/>
    <x v="3113"/>
    <n v="986"/>
    <s v="Active"/>
  </r>
  <r>
    <s v="CMP14465"/>
    <x v="1"/>
    <s v="Retargeting"/>
    <x v="0"/>
    <s v="2024-07-31"/>
    <s v="09/12/2024"/>
    <x v="2"/>
    <s v="Delhi"/>
    <s v="Business Owners"/>
    <s v="Desktop"/>
    <n v="21622"/>
    <n v="206"/>
    <n v="0.95"/>
    <n v="32"/>
    <n v="15.53"/>
    <n v="3233.39"/>
    <n v="24065.43"/>
    <x v="3114"/>
    <n v="10"/>
    <s v="Active"/>
  </r>
  <r>
    <s v="CMP10211"/>
    <x v="1"/>
    <s v="Retargeting"/>
    <x v="3"/>
    <s v="01-25-2024"/>
    <s v="26/12/2024"/>
    <x v="0"/>
    <s v="Mumbai"/>
    <s v="Families"/>
    <s v="Mobile"/>
    <n v="164226"/>
    <n v="20828"/>
    <n v="12.68"/>
    <n v="6664"/>
    <n v="32"/>
    <n v="12736.8"/>
    <n v="20053.560000000001"/>
    <x v="3115"/>
    <n v="5431"/>
    <s v="Paused"/>
  </r>
  <r>
    <s v="CMP15583"/>
    <x v="1"/>
    <s v="Lead Gen"/>
    <x v="3"/>
    <s v="05/03/2024"/>
    <s v="2024-11-21"/>
    <x v="1"/>
    <s v="Chennai"/>
    <s v="Students"/>
    <s v="Desktop"/>
    <n v="125253"/>
    <n v="15472"/>
    <n v="12.35"/>
    <n v="4932"/>
    <n v="31.88"/>
    <n v="3988.1535696969677"/>
    <n v="2475.64"/>
    <x v="1790"/>
    <n v="1755"/>
    <s v="Paused"/>
  </r>
  <r>
    <s v="CMP14429"/>
    <x v="1"/>
    <s v="Sales"/>
    <x v="5"/>
    <s v="16/03/2024"/>
    <s v="2024-11-13"/>
    <x v="2"/>
    <s v="Lucknow"/>
    <s v="Students"/>
    <s v="Desktop"/>
    <n v="178115"/>
    <n v="14089"/>
    <n v="7.91"/>
    <n v="4213"/>
    <n v="29.9"/>
    <n v="250"/>
    <n v="35454.230000000003"/>
    <x v="3116"/>
    <n v="2771"/>
    <s v="Paused"/>
  </r>
  <r>
    <s v="CMP14582"/>
    <x v="2"/>
    <s v="Sales"/>
    <x v="4"/>
    <s v="21/02/2024"/>
    <s v="14/12/2024"/>
    <x v="3"/>
    <s v="Kolkata"/>
    <s v="Students"/>
    <s v="Tablet"/>
    <n v="29892"/>
    <n v="2037"/>
    <n v="6.81"/>
    <n v="392"/>
    <n v="19.239999999999998"/>
    <n v="250"/>
    <n v="8311.5"/>
    <x v="3117"/>
    <n v="139"/>
    <s v="Active"/>
  </r>
  <r>
    <s v="CMP12025"/>
    <x v="3"/>
    <s v="Retargeting"/>
    <x v="4"/>
    <s v="2024-01-14"/>
    <s v="2024-11-16"/>
    <x v="2"/>
    <s v="Delhi"/>
    <s v="Students"/>
    <s v="Desktop"/>
    <n v="120571"/>
    <n v="4222"/>
    <n v="3.5"/>
    <n v="324"/>
    <n v="7.67"/>
    <n v="2737.38"/>
    <n v="26728.34"/>
    <x v="3118"/>
    <n v="272"/>
    <s v="Completed"/>
  </r>
  <r>
    <s v="CMP18088"/>
    <x v="1"/>
    <s v="Lead Gen"/>
    <x v="1"/>
    <s v="2024-04-20"/>
    <s v="2024-12-05"/>
    <x v="0"/>
    <s v="Pune"/>
    <s v="Families"/>
    <s v="Tablet"/>
    <n v="179540"/>
    <n v="24668"/>
    <n v="13.74"/>
    <n v="207"/>
    <n v="0.84"/>
    <n v="250"/>
    <n v="34001.58"/>
    <x v="3119"/>
    <n v="30"/>
    <s v="Paused"/>
  </r>
  <r>
    <s v="CMP13757"/>
    <x v="1"/>
    <s v="Retargeting"/>
    <x v="5"/>
    <s v="22/04/2024"/>
    <s v="2024-12-26"/>
    <x v="1"/>
    <s v="Chennai"/>
    <s v="Students"/>
    <s v="Tablet"/>
    <n v="147061"/>
    <n v="17665"/>
    <n v="12.01"/>
    <n v="2051"/>
    <n v="11.61"/>
    <n v="3817.8497265160554"/>
    <n v="30196.32"/>
    <x v="3120"/>
    <n v="327"/>
    <s v="Paused"/>
  </r>
  <r>
    <s v="CMP13512"/>
    <x v="0"/>
    <s v="Awareness"/>
    <x v="3"/>
    <s v="08/03/2024"/>
    <s v="06/11/2024"/>
    <x v="3"/>
    <s v="Kolkata"/>
    <s v="Professionals"/>
    <s v="Tablet"/>
    <n v="23303"/>
    <n v="2190"/>
    <n v="9.4"/>
    <n v="103"/>
    <n v="4.7"/>
    <n v="3988.1535696969677"/>
    <n v="42951.71"/>
    <x v="3121"/>
    <n v="47"/>
    <s v="Active"/>
  </r>
  <r>
    <s v="CMP12877"/>
    <x v="1"/>
    <s v="Awareness"/>
    <x v="5"/>
    <s v="06-26-2024"/>
    <s v="2024-12-09"/>
    <x v="1"/>
    <s v="Bengaluru"/>
    <s v="Professionals"/>
    <s v="Mobile"/>
    <n v="57304"/>
    <n v="6725"/>
    <n v="11.74"/>
    <n v="1447"/>
    <n v="21.52"/>
    <n v="3817.8497265160554"/>
    <n v="38483.480000000003"/>
    <x v="3122"/>
    <n v="1065"/>
    <s v="Active"/>
  </r>
  <r>
    <s v="CMP16350"/>
    <x v="2"/>
    <s v="Sales"/>
    <x v="3"/>
    <s v="06-27-2024"/>
    <s v="11-25-2024"/>
    <x v="0"/>
    <s v="Pune"/>
    <s v="Students"/>
    <s v="Tablet"/>
    <n v="125807"/>
    <n v="9634"/>
    <n v="7.66"/>
    <n v="394"/>
    <n v="4.09"/>
    <n v="250"/>
    <n v="16319.95"/>
    <x v="3123"/>
    <n v="371"/>
    <s v="Paused"/>
  </r>
  <r>
    <s v="CMP16267"/>
    <x v="2"/>
    <s v="Awareness"/>
    <x v="3"/>
    <s v="2024-06-08"/>
    <s v="12-23-2024"/>
    <x v="0"/>
    <s v="Pune"/>
    <s v="Families"/>
    <s v="Desktop"/>
    <n v="95739"/>
    <n v="8807"/>
    <n v="9.1999999999999993"/>
    <n v="1895"/>
    <n v="21.52"/>
    <n v="3988.1535696969677"/>
    <n v="46417.23"/>
    <x v="3124"/>
    <n v="252"/>
    <s v="Active"/>
  </r>
  <r>
    <s v="CMP19241"/>
    <x v="4"/>
    <s v="Lead Gen"/>
    <x v="1"/>
    <s v="2024-09-20"/>
    <s v="16/11/2024"/>
    <x v="1"/>
    <s v="Chennai"/>
    <s v="Students"/>
    <s v="Mobile"/>
    <n v="107778"/>
    <n v="6947"/>
    <n v="6.45"/>
    <n v="2194"/>
    <n v="31.58"/>
    <n v="250"/>
    <n v="41936.18"/>
    <x v="3125"/>
    <n v="470"/>
    <s v="Paused"/>
  </r>
  <r>
    <s v="CMP12056"/>
    <x v="1"/>
    <s v="Lead Gen"/>
    <x v="5"/>
    <s v="17/02/2024"/>
    <s v="2024-11-19"/>
    <x v="2"/>
    <s v="Jaipur"/>
    <s v="Students"/>
    <s v="Tablet"/>
    <n v="171340"/>
    <n v="638"/>
    <n v="0.37"/>
    <n v="210"/>
    <n v="32.92"/>
    <n v="250"/>
    <n v="40422.81"/>
    <x v="3126"/>
    <n v="203"/>
    <s v="Completed"/>
  </r>
  <r>
    <s v="CMP10007"/>
    <x v="3"/>
    <s v="Lead Gen"/>
    <x v="1"/>
    <s v="29/06/2024"/>
    <s v="2024-12-15"/>
    <x v="1"/>
    <s v="Chennai"/>
    <s v="Families"/>
    <s v="Mobile"/>
    <n v="11440"/>
    <n v="972"/>
    <n v="8.5"/>
    <n v="25"/>
    <n v="2.57"/>
    <n v="6656.85"/>
    <n v="20946.919999999998"/>
    <x v="3127"/>
    <n v="25"/>
    <s v="Active"/>
  </r>
  <r>
    <s v="CMP19625"/>
    <x v="0"/>
    <s v="Retargeting"/>
    <x v="2"/>
    <s v="2024-09-22"/>
    <s v="2024-12-17"/>
    <x v="0"/>
    <s v="Ahmedabad"/>
    <s v="Students"/>
    <s v="Mobile"/>
    <n v="168027"/>
    <n v="2224"/>
    <n v="1.32"/>
    <n v="680"/>
    <n v="30.58"/>
    <n v="3982.6304252733912"/>
    <n v="4223.58"/>
    <x v="3128"/>
    <n v="334"/>
    <s v="Paused"/>
  </r>
  <r>
    <s v="CMP14105"/>
    <x v="4"/>
    <s v="Lead Gen"/>
    <x v="4"/>
    <s v="2024-01-19"/>
    <s v="12-23-2024"/>
    <x v="3"/>
    <s v="Kolkata"/>
    <s v="Families"/>
    <s v="Tablet"/>
    <n v="103773"/>
    <n v="5721"/>
    <n v="5.51"/>
    <n v="455"/>
    <n v="7.95"/>
    <n v="9106.14"/>
    <n v="21729.95"/>
    <x v="3129"/>
    <n v="39"/>
    <s v="Paused"/>
  </r>
  <r>
    <s v="CMP12928"/>
    <x v="4"/>
    <s v="Retargeting"/>
    <x v="3"/>
    <s v="19/09/2024"/>
    <s v="11-25-2024"/>
    <x v="2"/>
    <s v="Jaipur"/>
    <s v="Students"/>
    <s v="Desktop"/>
    <n v="50272"/>
    <n v="4447"/>
    <n v="8.85"/>
    <n v="643"/>
    <n v="14.46"/>
    <n v="3988.1535696969677"/>
    <n v="3616.03"/>
    <x v="3130"/>
    <n v="289"/>
    <s v="Completed"/>
  </r>
  <r>
    <s v="CMP15022"/>
    <x v="3"/>
    <s v="Sales"/>
    <x v="4"/>
    <s v="2024-01-07"/>
    <s v="15/11/2024"/>
    <x v="1"/>
    <s v="Bengaluru"/>
    <s v="Students"/>
    <s v="Desktop"/>
    <n v="5655"/>
    <n v="397"/>
    <n v="7.02"/>
    <n v="47"/>
    <n v="11.84"/>
    <n v="4021.4266195524165"/>
    <n v="10640.41"/>
    <x v="3131"/>
    <n v="8"/>
    <s v="Completed"/>
  </r>
  <r>
    <s v="CMP11557"/>
    <x v="1"/>
    <s v="Retargeting"/>
    <x v="3"/>
    <s v="18/09/2024"/>
    <s v="11-23-2024"/>
    <x v="0"/>
    <s v="Mumbai"/>
    <s v="Professionals"/>
    <s v="Desktop"/>
    <n v="117674"/>
    <n v="11402"/>
    <n v="9.69"/>
    <n v="3060"/>
    <n v="26.84"/>
    <n v="250"/>
    <n v="42665.74"/>
    <x v="3132"/>
    <n v="2645"/>
    <s v="Active"/>
  </r>
  <r>
    <s v="CMP13068"/>
    <x v="3"/>
    <s v="Awareness"/>
    <x v="5"/>
    <s v="02-05-2024"/>
    <s v="10-28-2024"/>
    <x v="0"/>
    <s v="Mumbai"/>
    <s v="Business Owners"/>
    <s v="Mobile"/>
    <n v="176342"/>
    <n v="25351"/>
    <n v="14.38"/>
    <n v="8035"/>
    <n v="31.7"/>
    <n v="14403.04"/>
    <n v="23621.56"/>
    <x v="3133"/>
    <n v="903"/>
    <s v="Active"/>
  </r>
  <r>
    <s v="CMP16272"/>
    <x v="0"/>
    <s v="Retargeting"/>
    <x v="3"/>
    <s v="17/06/2024"/>
    <s v="11-16-2024"/>
    <x v="0"/>
    <s v="Ahmedabad"/>
    <s v="Business Owners"/>
    <s v="Desktop"/>
    <n v="184563"/>
    <n v="11817"/>
    <n v="6.4"/>
    <n v="2469"/>
    <n v="20.89"/>
    <n v="3988.1535696969677"/>
    <n v="20286.98"/>
    <x v="3134"/>
    <n v="1856"/>
    <s v="Paused"/>
  </r>
  <r>
    <s v="CMP14818"/>
    <x v="0"/>
    <s v="Retargeting"/>
    <x v="5"/>
    <s v="08-06-2024"/>
    <s v="13/11/2024"/>
    <x v="2"/>
    <s v="Lucknow"/>
    <s v="Professionals"/>
    <s v="Desktop"/>
    <n v="59390"/>
    <n v="2184"/>
    <n v="3.68"/>
    <n v="271"/>
    <n v="12.41"/>
    <n v="250"/>
    <n v="36733.89"/>
    <x v="3135"/>
    <n v="231"/>
    <s v="Completed"/>
  </r>
  <r>
    <s v="CMP18227"/>
    <x v="1"/>
    <s v="Awareness"/>
    <x v="4"/>
    <s v="09/05/2024"/>
    <s v="11-12-2024"/>
    <x v="3"/>
    <s v="Kolkata"/>
    <s v="Families"/>
    <s v="Tablet"/>
    <n v="73753"/>
    <n v="7493"/>
    <n v="10.16"/>
    <n v="2004"/>
    <n v="26.74"/>
    <n v="4021.4266195524165"/>
    <n v="12474.3"/>
    <x v="3136"/>
    <n v="251"/>
    <s v="Completed"/>
  </r>
  <r>
    <s v="CMP15169"/>
    <x v="0"/>
    <s v="Retargeting"/>
    <x v="2"/>
    <s v="2024-02-07"/>
    <s v="2024-11-28"/>
    <x v="2"/>
    <s v="Delhi"/>
    <s v="Professionals"/>
    <s v="Mobile"/>
    <n v="91162"/>
    <n v="12337"/>
    <n v="13.53"/>
    <n v="134"/>
    <n v="1.0900000000000001"/>
    <n v="9930.23"/>
    <n v="47083.89"/>
    <x v="3137"/>
    <n v="19"/>
    <s v="Paused"/>
  </r>
  <r>
    <s v="CMP19276"/>
    <x v="0"/>
    <s v="Sales"/>
    <x v="2"/>
    <s v="2024-02-05"/>
    <s v="11-19-2024"/>
    <x v="1"/>
    <s v="Chennai"/>
    <s v="Business Owners"/>
    <s v="Tablet"/>
    <n v="43906"/>
    <n v="3483"/>
    <n v="7.93"/>
    <n v="806"/>
    <n v="23.14"/>
    <n v="250"/>
    <n v="47050.34"/>
    <x v="3138"/>
    <n v="15"/>
    <s v="Active"/>
  </r>
  <r>
    <s v="CMP14498"/>
    <x v="3"/>
    <s v="Lead Gen"/>
    <x v="3"/>
    <s v="19/08/2024"/>
    <s v="19/12/2024"/>
    <x v="0"/>
    <s v="Pune"/>
    <s v="Students"/>
    <s v="Mobile"/>
    <n v="156275"/>
    <n v="8206"/>
    <n v="5.25"/>
    <n v="1567"/>
    <n v="19.100000000000001"/>
    <n v="250"/>
    <n v="23044.49"/>
    <x v="3139"/>
    <n v="1032"/>
    <s v="Paused"/>
  </r>
  <r>
    <s v="CMP16086"/>
    <x v="1"/>
    <s v="Retargeting"/>
    <x v="0"/>
    <s v="04-29-2024"/>
    <s v="12-08-2024"/>
    <x v="3"/>
    <s v="Kolkata"/>
    <s v="Families"/>
    <s v="Tablet"/>
    <n v="46715"/>
    <n v="3402"/>
    <n v="7.28"/>
    <n v="536"/>
    <n v="15.76"/>
    <n v="3830.4648972188602"/>
    <n v="3410.33"/>
    <x v="3140"/>
    <n v="218"/>
    <s v="Completed"/>
  </r>
  <r>
    <s v="CMP15824"/>
    <x v="1"/>
    <s v="Retargeting"/>
    <x v="2"/>
    <s v="2024-09-04"/>
    <s v="11-17-2024"/>
    <x v="2"/>
    <s v="Jaipur"/>
    <s v="Business Owners"/>
    <s v="Desktop"/>
    <n v="147749"/>
    <n v="17857"/>
    <n v="12.09"/>
    <n v="1004"/>
    <n v="5.62"/>
    <n v="1746.4"/>
    <n v="39070.29"/>
    <x v="3141"/>
    <n v="707"/>
    <s v="Active"/>
  </r>
  <r>
    <s v="CMP11342"/>
    <x v="1"/>
    <s v="Lead Gen"/>
    <x v="5"/>
    <s v="2024-03-06"/>
    <s v="12-16-2024"/>
    <x v="0"/>
    <s v="Ahmedabad"/>
    <s v="Professionals"/>
    <s v="Mobile"/>
    <n v="36183"/>
    <n v="94"/>
    <n v="0.26"/>
    <n v="12"/>
    <n v="12.77"/>
    <n v="3817.8497265160554"/>
    <n v="17078.43"/>
    <x v="3142"/>
    <n v="8"/>
    <s v="Paused"/>
  </r>
  <r>
    <s v="CMP10231"/>
    <x v="2"/>
    <s v="Sales"/>
    <x v="3"/>
    <s v="08-14-2024"/>
    <s v="11-18-2024"/>
    <x v="2"/>
    <s v="Delhi"/>
    <s v="Business Owners"/>
    <s v="Desktop"/>
    <n v="108243"/>
    <n v="1894"/>
    <n v="1.75"/>
    <n v="172"/>
    <n v="9.08"/>
    <n v="10080.33"/>
    <n v="31963.78"/>
    <x v="3143"/>
    <n v="48"/>
    <s v="Completed"/>
  </r>
  <r>
    <s v="CMP10049"/>
    <x v="2"/>
    <s v="Retargeting"/>
    <x v="3"/>
    <s v="19/07/2024"/>
    <s v="2024-12-22"/>
    <x v="0"/>
    <s v="Mumbai"/>
    <s v="Families"/>
    <s v="Mobile"/>
    <n v="65041"/>
    <n v="5734"/>
    <n v="8.82"/>
    <n v="923"/>
    <n v="16.100000000000001"/>
    <n v="3988.1535696969677"/>
    <n v="14078.3"/>
    <x v="3144"/>
    <n v="278"/>
    <s v="Paused"/>
  </r>
  <r>
    <s v="CMP10870"/>
    <x v="4"/>
    <s v="Lead Gen"/>
    <x v="3"/>
    <s v="2024-04-21"/>
    <s v="02/11/2024"/>
    <x v="1"/>
    <s v="Bengaluru"/>
    <s v="Professionals"/>
    <s v="Desktop"/>
    <n v="165017"/>
    <n v="1562"/>
    <n v="0.95"/>
    <n v="351"/>
    <n v="22.47"/>
    <n v="250"/>
    <n v="11258.46"/>
    <x v="3145"/>
    <n v="296"/>
    <s v="Active"/>
  </r>
  <r>
    <s v="CMP12136"/>
    <x v="0"/>
    <s v="Sales"/>
    <x v="0"/>
    <s v="25/01/2024"/>
    <s v="2024-11-04"/>
    <x v="1"/>
    <s v="Bengaluru"/>
    <s v="Families"/>
    <s v="Desktop"/>
    <n v="109159"/>
    <n v="3093"/>
    <n v="2.83"/>
    <n v="863"/>
    <n v="27.9"/>
    <n v="3830.4648972188602"/>
    <n v="8196.66"/>
    <x v="3146"/>
    <n v="228"/>
    <s v="Paused"/>
  </r>
  <r>
    <s v="CMP12137"/>
    <x v="0"/>
    <s v="Lead Gen"/>
    <x v="3"/>
    <s v="05-17-2024"/>
    <s v="2024-12-24"/>
    <x v="3"/>
    <s v="Kolkata"/>
    <s v="Families"/>
    <s v="Mobile"/>
    <n v="186524"/>
    <n v="19097"/>
    <n v="10.24"/>
    <n v="512"/>
    <n v="2.68"/>
    <n v="12201.96"/>
    <n v="43937.9"/>
    <x v="3147"/>
    <n v="327"/>
    <s v="Paused"/>
  </r>
  <r>
    <s v="CMP19548"/>
    <x v="2"/>
    <s v="Retargeting"/>
    <x v="4"/>
    <s v="2024-06-16"/>
    <s v="10-31-2024"/>
    <x v="0"/>
    <s v="Mumbai"/>
    <s v="Students"/>
    <s v="Mobile"/>
    <n v="80251"/>
    <n v="292"/>
    <n v="0.36"/>
    <n v="26"/>
    <n v="8.9"/>
    <n v="7025.39"/>
    <n v="15007.44"/>
    <x v="3148"/>
    <n v="13"/>
    <s v="Completed"/>
  </r>
  <r>
    <s v="CMP11398"/>
    <x v="4"/>
    <s v="Retargeting"/>
    <x v="5"/>
    <s v="2024-03-19"/>
    <s v="2024-12-05"/>
    <x v="0"/>
    <s v="Mumbai"/>
    <s v="Families"/>
    <s v="Mobile"/>
    <n v="159014"/>
    <n v="5415"/>
    <n v="3.41"/>
    <n v="1562"/>
    <n v="28.85"/>
    <n v="3817.8497265160554"/>
    <n v="20478.740000000002"/>
    <x v="3149"/>
    <n v="1465"/>
    <s v="Active"/>
  </r>
  <r>
    <s v="CMP11154"/>
    <x v="2"/>
    <s v="Sales"/>
    <x v="3"/>
    <s v="23/08/2024"/>
    <s v="2024-12-17"/>
    <x v="1"/>
    <s v="Chennai"/>
    <s v="Business Owners"/>
    <s v="Desktop"/>
    <n v="18393"/>
    <n v="2554"/>
    <n v="13.89"/>
    <n v="612"/>
    <n v="23.96"/>
    <n v="3988.1535696969677"/>
    <n v="34281.449999999997"/>
    <x v="3150"/>
    <n v="110"/>
    <s v="Paused"/>
  </r>
  <r>
    <s v="CMP15976"/>
    <x v="3"/>
    <s v="Retargeting"/>
    <x v="4"/>
    <s v="03-13-2024"/>
    <s v="11-07-2024"/>
    <x v="0"/>
    <s v="Ahmedabad"/>
    <s v="Business Owners"/>
    <s v="Mobile"/>
    <n v="39080"/>
    <n v="4386"/>
    <n v="11.22"/>
    <n v="834"/>
    <n v="19.02"/>
    <n v="6926.17"/>
    <n v="38415.5"/>
    <x v="3151"/>
    <n v="601"/>
    <s v="Paused"/>
  </r>
  <r>
    <s v="CMP11439"/>
    <x v="2"/>
    <s v="Awareness"/>
    <x v="1"/>
    <s v="04-14-2024"/>
    <s v="11-17-2024"/>
    <x v="2"/>
    <s v="Jaipur"/>
    <s v="Business Owners"/>
    <s v="Desktop"/>
    <n v="89927"/>
    <n v="10485"/>
    <n v="11.66"/>
    <n v="2244"/>
    <n v="21.4"/>
    <n v="5365.73"/>
    <n v="48978.54"/>
    <x v="3152"/>
    <n v="1509"/>
    <s v="Completed"/>
  </r>
  <r>
    <s v="CMP10229"/>
    <x v="1"/>
    <s v="Lead Gen"/>
    <x v="3"/>
    <s v="21/02/2024"/>
    <s v="19/12/2024"/>
    <x v="0"/>
    <s v="Mumbai"/>
    <s v="Students"/>
    <s v="Desktop"/>
    <n v="42840"/>
    <n v="1819"/>
    <n v="4.25"/>
    <n v="60"/>
    <n v="3.3"/>
    <n v="14128.51"/>
    <n v="11401.34"/>
    <x v="3153"/>
    <n v="51"/>
    <s v="Paused"/>
  </r>
  <r>
    <s v="CMP18136"/>
    <x v="4"/>
    <s v="Retargeting"/>
    <x v="5"/>
    <s v="06-23-2024"/>
    <s v="11-06-2024"/>
    <x v="0"/>
    <s v="Mumbai"/>
    <s v="Families"/>
    <s v="Mobile"/>
    <n v="19168"/>
    <n v="2094"/>
    <n v="10.92"/>
    <n v="83"/>
    <n v="3.96"/>
    <n v="250"/>
    <n v="33340.629999999997"/>
    <x v="3154"/>
    <n v="62"/>
    <s v="Active"/>
  </r>
  <r>
    <s v="CMP14311"/>
    <x v="1"/>
    <s v="Awareness"/>
    <x v="5"/>
    <s v="2024-08-27"/>
    <s v="2024-12-09"/>
    <x v="1"/>
    <s v="Chennai"/>
    <s v="Families"/>
    <s v="Desktop"/>
    <n v="45826"/>
    <n v="5354"/>
    <n v="11.68"/>
    <n v="1000"/>
    <n v="18.68"/>
    <n v="8084.88"/>
    <n v="4561.32"/>
    <x v="3155"/>
    <n v="198"/>
    <s v="Active"/>
  </r>
  <r>
    <s v="CMP18878"/>
    <x v="1"/>
    <s v="Retargeting"/>
    <x v="5"/>
    <s v="2024-05-30"/>
    <s v="2024-12-13"/>
    <x v="1"/>
    <s v="Bengaluru"/>
    <s v="Business Owners"/>
    <s v="Desktop"/>
    <n v="131307"/>
    <n v="9375"/>
    <n v="7.14"/>
    <n v="1528"/>
    <n v="16.3"/>
    <n v="8149.24"/>
    <n v="28755.91"/>
    <x v="3156"/>
    <n v="1384"/>
    <s v="Completed"/>
  </r>
  <r>
    <s v="CMP10735"/>
    <x v="2"/>
    <s v="Sales"/>
    <x v="0"/>
    <s v="03-07-2024"/>
    <s v="12-10-2024"/>
    <x v="2"/>
    <s v="Lucknow"/>
    <s v="Families"/>
    <s v="Mobile"/>
    <n v="158326"/>
    <n v="13435"/>
    <n v="8.49"/>
    <n v="1655"/>
    <n v="12.32"/>
    <n v="3830.4648972188602"/>
    <n v="47250.61"/>
    <x v="3157"/>
    <n v="770"/>
    <s v="Active"/>
  </r>
  <r>
    <s v="CMP19096"/>
    <x v="1"/>
    <s v="Sales"/>
    <x v="0"/>
    <s v="2024-10-10"/>
    <s v="04/12/2024"/>
    <x v="1"/>
    <s v="Chennai"/>
    <s v="Professionals"/>
    <s v="Tablet"/>
    <n v="36653"/>
    <n v="4401"/>
    <n v="12.01"/>
    <n v="728"/>
    <n v="16.54"/>
    <n v="3830.4648972188602"/>
    <n v="18144.150000000001"/>
    <x v="3158"/>
    <n v="692"/>
    <s v="Completed"/>
  </r>
  <r>
    <s v="CMP11718"/>
    <x v="1"/>
    <s v="Awareness"/>
    <x v="5"/>
    <s v="06/09/2024"/>
    <s v="2024-12-01"/>
    <x v="2"/>
    <s v="Jaipur"/>
    <s v="Professionals"/>
    <s v="Mobile"/>
    <n v="129159"/>
    <n v="10720"/>
    <n v="8.3000000000000007"/>
    <n v="2669"/>
    <n v="24.9"/>
    <n v="3817.8497265160554"/>
    <n v="23077.09"/>
    <x v="3159"/>
    <n v="1790"/>
    <s v="Completed"/>
  </r>
  <r>
    <s v="CMP15632"/>
    <x v="0"/>
    <s v="Retargeting"/>
    <x v="3"/>
    <s v="07-19-2024"/>
    <s v="2024-12-18"/>
    <x v="3"/>
    <s v="Kolkata"/>
    <s v="Students"/>
    <s v="Tablet"/>
    <n v="77462"/>
    <n v="11030"/>
    <n v="14.24"/>
    <n v="747"/>
    <n v="6.77"/>
    <n v="250"/>
    <n v="16764.21"/>
    <x v="3160"/>
    <n v="448"/>
    <s v="Active"/>
  </r>
  <r>
    <s v="CMP19989"/>
    <x v="3"/>
    <s v="Retargeting"/>
    <x v="4"/>
    <s v="01-04-2024"/>
    <s v="2024-12-25"/>
    <x v="0"/>
    <s v="Pune"/>
    <s v="Professionals"/>
    <s v="Tablet"/>
    <n v="114962"/>
    <n v="8260"/>
    <n v="7.18"/>
    <n v="1239"/>
    <n v="15"/>
    <n v="250"/>
    <n v="41680.51"/>
    <x v="3161"/>
    <n v="676"/>
    <s v="Paused"/>
  </r>
  <r>
    <s v="CMP15507"/>
    <x v="1"/>
    <s v="Lead Gen"/>
    <x v="3"/>
    <s v="2024-08-19"/>
    <s v="25/11/2024"/>
    <x v="2"/>
    <s v="Jaipur"/>
    <s v="Business Owners"/>
    <s v="Mobile"/>
    <n v="71199"/>
    <n v="1353"/>
    <n v="1.9"/>
    <n v="396"/>
    <n v="29.27"/>
    <n v="250"/>
    <n v="7624.2"/>
    <x v="3162"/>
    <n v="32"/>
    <s v="Completed"/>
  </r>
  <r>
    <s v="CMP16757"/>
    <x v="1"/>
    <s v="Awareness"/>
    <x v="3"/>
    <s v="2024-08-11"/>
    <s v="06/12/2024"/>
    <x v="1"/>
    <s v="Chennai"/>
    <s v="Professionals"/>
    <s v="Mobile"/>
    <n v="129476"/>
    <n v="17826"/>
    <n v="13.77"/>
    <n v="5168"/>
    <n v="28.99"/>
    <n v="4506.28"/>
    <n v="49541.02"/>
    <x v="3163"/>
    <n v="1824"/>
    <s v="Active"/>
  </r>
  <r>
    <s v="CMP18827"/>
    <x v="4"/>
    <s v="Awareness"/>
    <x v="3"/>
    <s v="05/07/2024"/>
    <s v="24/12/2024"/>
    <x v="0"/>
    <s v="Ahmedabad"/>
    <s v="Families"/>
    <s v="Mobile"/>
    <n v="164139"/>
    <n v="19051"/>
    <n v="11.61"/>
    <n v="2682"/>
    <n v="14.08"/>
    <n v="250"/>
    <n v="7987.69"/>
    <x v="3164"/>
    <n v="2230"/>
    <s v="Completed"/>
  </r>
  <r>
    <s v="CMP11388"/>
    <x v="0"/>
    <s v="Sales"/>
    <x v="5"/>
    <s v="21/05/2024"/>
    <s v="2024-12-17"/>
    <x v="2"/>
    <s v="Lucknow"/>
    <s v="Professionals"/>
    <s v="Tablet"/>
    <n v="148456"/>
    <n v="12532"/>
    <n v="8.44"/>
    <n v="2227"/>
    <n v="17.77"/>
    <n v="8905.0499999999993"/>
    <n v="23882.44"/>
    <x v="3165"/>
    <n v="735"/>
    <s v="Active"/>
  </r>
  <r>
    <s v="CMP13974"/>
    <x v="2"/>
    <s v="Awareness"/>
    <x v="5"/>
    <s v="2024-02-18"/>
    <s v="2024-11-09"/>
    <x v="2"/>
    <s v="Jaipur"/>
    <s v="Students"/>
    <s v="Tablet"/>
    <n v="106518"/>
    <n v="8218"/>
    <n v="7.72"/>
    <n v="295"/>
    <n v="3.59"/>
    <n v="250"/>
    <n v="40336.22"/>
    <x v="3166"/>
    <n v="220"/>
    <s v="Active"/>
  </r>
  <r>
    <s v="CMP10918"/>
    <x v="4"/>
    <s v="Awareness"/>
    <x v="3"/>
    <s v="2024-08-21"/>
    <s v="12-24-2024"/>
    <x v="0"/>
    <s v="Pune"/>
    <s v="Business Owners"/>
    <s v="Mobile"/>
    <n v="177750"/>
    <n v="6476"/>
    <n v="3.64"/>
    <n v="903"/>
    <n v="13.94"/>
    <n v="3988.1535696969677"/>
    <n v="39943.660000000003"/>
    <x v="3167"/>
    <n v="107"/>
    <s v="Paused"/>
  </r>
  <r>
    <s v="CMP12623"/>
    <x v="0"/>
    <s v="Retargeting"/>
    <x v="4"/>
    <s v="05-23-2024"/>
    <s v="2024-11-19"/>
    <x v="3"/>
    <s v="Kolkata"/>
    <s v="Professionals"/>
    <s v="Desktop"/>
    <n v="11664"/>
    <n v="764"/>
    <n v="6.55"/>
    <n v="237"/>
    <n v="31.02"/>
    <n v="8784.14"/>
    <n v="36483.25"/>
    <x v="3168"/>
    <n v="90"/>
    <s v="Active"/>
  </r>
  <r>
    <s v="CMP13659"/>
    <x v="0"/>
    <s v="Sales"/>
    <x v="3"/>
    <s v="2024-04-22"/>
    <s v="06/11/2024"/>
    <x v="0"/>
    <s v="Ahmedabad"/>
    <s v="Families"/>
    <s v="Mobile"/>
    <n v="14296"/>
    <n v="2120"/>
    <n v="14.83"/>
    <n v="593"/>
    <n v="27.97"/>
    <n v="4418.03"/>
    <n v="15496.01"/>
    <x v="3169"/>
    <n v="502"/>
    <s v="Active"/>
  </r>
  <r>
    <s v="CMP19223"/>
    <x v="4"/>
    <s v="Retargeting"/>
    <x v="1"/>
    <s v="04/10/2024"/>
    <s v="12-19-2024"/>
    <x v="1"/>
    <s v="Bengaluru"/>
    <s v="Families"/>
    <s v="Mobile"/>
    <n v="157666"/>
    <n v="7817"/>
    <n v="4.96"/>
    <n v="179"/>
    <n v="2.29"/>
    <n v="250"/>
    <m/>
    <x v="107"/>
    <n v="102"/>
    <s v="Active"/>
  </r>
  <r>
    <s v="CMP17896"/>
    <x v="3"/>
    <s v="Lead Gen"/>
    <x v="5"/>
    <s v="11/03/2024"/>
    <s v="12-31-2024"/>
    <x v="1"/>
    <s v="Chennai"/>
    <s v="Professionals"/>
    <s v="Tablet"/>
    <n v="2005"/>
    <n v="133"/>
    <n v="6.63"/>
    <n v="43"/>
    <n v="32.33"/>
    <n v="3817.8497265160554"/>
    <n v="24142.720000000001"/>
    <x v="3170"/>
    <n v="36"/>
    <s v="Paused"/>
  </r>
  <r>
    <s v="CMP14690"/>
    <x v="4"/>
    <s v="Sales"/>
    <x v="0"/>
    <s v="2024-08-05"/>
    <s v="12-04-2024"/>
    <x v="1"/>
    <s v="Chennai"/>
    <s v="Business Owners"/>
    <s v="Tablet"/>
    <n v="169142"/>
    <n v="24848"/>
    <n v="14.69"/>
    <n v="390"/>
    <n v="1.57"/>
    <n v="3830.4648972188602"/>
    <n v="4793.7700000000004"/>
    <x v="3171"/>
    <n v="377"/>
    <s v="Completed"/>
  </r>
  <r>
    <s v="CMP16221"/>
    <x v="0"/>
    <s v="Awareness"/>
    <x v="3"/>
    <s v="2024-02-28"/>
    <s v="2024-11-11"/>
    <x v="0"/>
    <s v="Ahmedabad"/>
    <s v="Professionals"/>
    <s v="Mobile"/>
    <n v="88234"/>
    <n v="364"/>
    <n v="0.41"/>
    <n v="19"/>
    <n v="5.22"/>
    <n v="250"/>
    <n v="36001.230000000003"/>
    <x v="3172"/>
    <n v="11"/>
    <s v="Active"/>
  </r>
  <r>
    <s v="CMP12272"/>
    <x v="0"/>
    <s v="Sales"/>
    <x v="4"/>
    <s v="02-19-2024"/>
    <s v="12-09-2024"/>
    <x v="0"/>
    <s v="Mumbai"/>
    <s v="Students"/>
    <s v="Mobile"/>
    <n v="42362"/>
    <n v="1776"/>
    <n v="4.1900000000000004"/>
    <n v="133"/>
    <n v="7.49"/>
    <n v="6610.31"/>
    <n v="8696.67"/>
    <x v="3173"/>
    <n v="14"/>
    <s v="Active"/>
  </r>
  <r>
    <s v="CMP10487"/>
    <x v="2"/>
    <s v="Sales"/>
    <x v="5"/>
    <s v="02/02/2024"/>
    <s v="08/11/2024"/>
    <x v="0"/>
    <s v="Mumbai"/>
    <s v="Business Owners"/>
    <s v="Desktop"/>
    <n v="156741"/>
    <n v="17442"/>
    <n v="11.13"/>
    <n v="63"/>
    <n v="0.36"/>
    <n v="3817.8497265160554"/>
    <n v="9573.69"/>
    <x v="3174"/>
    <n v="52"/>
    <s v="Active"/>
  </r>
  <r>
    <s v="CMP16449"/>
    <x v="4"/>
    <s v="Lead Gen"/>
    <x v="2"/>
    <s v="02-18-2024"/>
    <s v="11-04-2024"/>
    <x v="2"/>
    <s v="Delhi"/>
    <s v="Business Owners"/>
    <s v="Mobile"/>
    <n v="25372"/>
    <n v="1115"/>
    <n v="4.3899999999999997"/>
    <n v="251"/>
    <n v="22.51"/>
    <n v="3982.6304252733912"/>
    <n v="45184.46"/>
    <x v="3175"/>
    <n v="0"/>
    <s v="Paused"/>
  </r>
  <r>
    <s v="CMP15364"/>
    <x v="3"/>
    <s v="Retargeting"/>
    <x v="0"/>
    <s v="10-13-2024"/>
    <s v="24/11/2024"/>
    <x v="0"/>
    <s v="Mumbai"/>
    <s v="Business Owners"/>
    <s v="Tablet"/>
    <n v="106507"/>
    <n v="14670"/>
    <n v="13.77"/>
    <n v="3708"/>
    <n v="25.28"/>
    <n v="250"/>
    <n v="39138.199999999997"/>
    <x v="3176"/>
    <n v="2406"/>
    <s v="Completed"/>
  </r>
  <r>
    <s v="CMP11758"/>
    <x v="1"/>
    <s v="Awareness"/>
    <x v="3"/>
    <s v="04-05-2024"/>
    <s v="09/11/2024"/>
    <x v="0"/>
    <s v="Mumbai"/>
    <s v="Business Owners"/>
    <s v="Desktop"/>
    <n v="75494"/>
    <n v="5636"/>
    <n v="7.47"/>
    <n v="485"/>
    <n v="8.61"/>
    <n v="9355.39"/>
    <n v="49425.599999999999"/>
    <x v="3177"/>
    <n v="439"/>
    <s v="Completed"/>
  </r>
  <r>
    <s v="CMP13020"/>
    <x v="1"/>
    <s v="Retargeting"/>
    <x v="4"/>
    <s v="11/02/2024"/>
    <s v="12-25-2024"/>
    <x v="1"/>
    <s v="Chennai"/>
    <s v="Professionals"/>
    <s v="Tablet"/>
    <n v="146550"/>
    <n v="19326"/>
    <n v="13.19"/>
    <n v="5981"/>
    <n v="30.95"/>
    <n v="250"/>
    <n v="24100.69"/>
    <x v="3178"/>
    <n v="4600"/>
    <s v="Active"/>
  </r>
  <r>
    <s v="CMP12443"/>
    <x v="1"/>
    <s v="Awareness"/>
    <x v="3"/>
    <s v="2024-01-05"/>
    <s v="2024-12-09"/>
    <x v="2"/>
    <s v="Delhi"/>
    <s v="Professionals"/>
    <s v="Desktop"/>
    <n v="16042"/>
    <n v="2166"/>
    <n v="13.5"/>
    <n v="33"/>
    <n v="1.52"/>
    <n v="250"/>
    <n v="36874.54"/>
    <x v="3179"/>
    <n v="13"/>
    <s v="Active"/>
  </r>
  <r>
    <s v="CMP18453"/>
    <x v="1"/>
    <s v="Awareness"/>
    <x v="3"/>
    <s v="2024-09-10"/>
    <s v="10-29-2024"/>
    <x v="3"/>
    <s v="Kolkata"/>
    <s v="Students"/>
    <s v="Mobile"/>
    <n v="125827"/>
    <n v="4107"/>
    <n v="3.26"/>
    <n v="980"/>
    <n v="23.86"/>
    <n v="3988.1535696969677"/>
    <n v="48150.44"/>
    <x v="3180"/>
    <n v="295"/>
    <s v="Completed"/>
  </r>
  <r>
    <s v="CMP16833"/>
    <x v="3"/>
    <s v="Retargeting"/>
    <x v="5"/>
    <s v="04/08/2024"/>
    <s v="2024-12-14"/>
    <x v="2"/>
    <s v="Jaipur"/>
    <s v="Professionals"/>
    <s v="Mobile"/>
    <n v="45742"/>
    <n v="5755"/>
    <n v="12.58"/>
    <n v="1869"/>
    <n v="32.479999999999997"/>
    <n v="3817.8497265160554"/>
    <n v="31294.79"/>
    <x v="3181"/>
    <n v="308"/>
    <s v="Completed"/>
  </r>
  <r>
    <s v="CMP19722"/>
    <x v="1"/>
    <s v="Sales"/>
    <x v="3"/>
    <s v="02-03-2024"/>
    <s v="23/12/2024"/>
    <x v="2"/>
    <s v="Lucknow"/>
    <s v="Families"/>
    <s v="Desktop"/>
    <n v="192953"/>
    <n v="15361"/>
    <n v="7.96"/>
    <n v="427"/>
    <n v="2.78"/>
    <n v="3988.1535696969677"/>
    <n v="34385.68"/>
    <x v="3182"/>
    <n v="332"/>
    <s v="Active"/>
  </r>
  <r>
    <s v="CMP11579"/>
    <x v="1"/>
    <s v="Sales"/>
    <x v="5"/>
    <s v="2024-10-21"/>
    <s v="01/12/2024"/>
    <x v="1"/>
    <s v="Chennai"/>
    <s v="Business Owners"/>
    <s v="Mobile"/>
    <n v="50434"/>
    <n v="4431"/>
    <n v="8.7899999999999991"/>
    <n v="1137"/>
    <n v="25.66"/>
    <n v="250"/>
    <n v="28011.67"/>
    <x v="3183"/>
    <n v="938"/>
    <s v="Paused"/>
  </r>
  <r>
    <s v="CMP12089"/>
    <x v="4"/>
    <s v="Sales"/>
    <x v="4"/>
    <s v="05/10/2024"/>
    <s v="12-08-2024"/>
    <x v="2"/>
    <s v="Lucknow"/>
    <s v="Professionals"/>
    <s v="Mobile"/>
    <n v="91669"/>
    <n v="6734"/>
    <n v="7.35"/>
    <n v="631"/>
    <n v="9.3699999999999992"/>
    <n v="4255.0200000000004"/>
    <n v="3478.22"/>
    <x v="3184"/>
    <n v="24"/>
    <s v="Completed"/>
  </r>
  <r>
    <s v="CMP14612"/>
    <x v="3"/>
    <s v="Sales"/>
    <x v="0"/>
    <s v="06-05-2024"/>
    <s v="14/12/2024"/>
    <x v="0"/>
    <s v="Mumbai"/>
    <s v="Students"/>
    <s v="Mobile"/>
    <n v="16000"/>
    <n v="1234"/>
    <n v="7.71"/>
    <n v="131"/>
    <n v="10.62"/>
    <n v="3830.4648972188602"/>
    <n v="2862.71"/>
    <x v="3185"/>
    <n v="90"/>
    <s v="Completed"/>
  </r>
  <r>
    <s v="CMP15715"/>
    <x v="0"/>
    <s v="Sales"/>
    <x v="0"/>
    <s v="02/05/2024"/>
    <s v="12-15-2024"/>
    <x v="2"/>
    <s v="Delhi"/>
    <s v="Professionals"/>
    <s v="Tablet"/>
    <n v="181555"/>
    <n v="11891"/>
    <n v="6.55"/>
    <n v="2903"/>
    <n v="24.41"/>
    <n v="3686.35"/>
    <n v="46250.31"/>
    <x v="3186"/>
    <n v="907"/>
    <s v="Paused"/>
  </r>
  <r>
    <s v="CMP17445"/>
    <x v="2"/>
    <s v="Awareness"/>
    <x v="3"/>
    <s v="17/08/2024"/>
    <s v="2024-11-06"/>
    <x v="0"/>
    <s v="Mumbai"/>
    <s v="Families"/>
    <s v="Tablet"/>
    <n v="118378"/>
    <n v="14815"/>
    <n v="12.51"/>
    <n v="2787"/>
    <n v="18.809999999999999"/>
    <n v="250"/>
    <n v="46111.83"/>
    <x v="3187"/>
    <n v="2764"/>
    <s v="Completed"/>
  </r>
  <r>
    <s v="CMP12147"/>
    <x v="3"/>
    <s v="Lead Gen"/>
    <x v="2"/>
    <s v="2024-07-23"/>
    <s v="11-28-2024"/>
    <x v="0"/>
    <s v="Pune"/>
    <s v="Students"/>
    <s v="Mobile"/>
    <n v="182383"/>
    <n v="15014"/>
    <n v="8.23"/>
    <n v="2853"/>
    <n v="19"/>
    <n v="3982.6304252733912"/>
    <n v="49435.4"/>
    <x v="3188"/>
    <n v="2471"/>
    <s v="Active"/>
  </r>
  <r>
    <s v="CMP18119"/>
    <x v="1"/>
    <s v="Retargeting"/>
    <x v="1"/>
    <s v="2024-09-09"/>
    <s v="27/12/2024"/>
    <x v="1"/>
    <s v="Bengaluru"/>
    <s v="Families"/>
    <s v="Mobile"/>
    <n v="20618"/>
    <n v="2773"/>
    <n v="13.45"/>
    <n v="611"/>
    <n v="22.03"/>
    <n v="3891.7088323699436"/>
    <n v="39982.239999999998"/>
    <x v="3189"/>
    <n v="50"/>
    <s v="Completed"/>
  </r>
  <r>
    <s v="CMP15725"/>
    <x v="2"/>
    <s v="Lead Gen"/>
    <x v="5"/>
    <s v="06-22-2024"/>
    <s v="05/11/2024"/>
    <x v="2"/>
    <s v="Jaipur"/>
    <s v="Professionals"/>
    <s v="Tablet"/>
    <n v="93418"/>
    <n v="12259"/>
    <n v="13.12"/>
    <n v="1474"/>
    <n v="12.02"/>
    <n v="3817.8497265160554"/>
    <n v="17501.7"/>
    <x v="3190"/>
    <n v="1053"/>
    <s v="Completed"/>
  </r>
  <r>
    <s v="CMP19566"/>
    <x v="0"/>
    <s v="Sales"/>
    <x v="4"/>
    <s v="02-26-2024"/>
    <s v="30/10/2024"/>
    <x v="2"/>
    <s v="Lucknow"/>
    <s v="Families"/>
    <s v="Mobile"/>
    <n v="189291"/>
    <n v="22931"/>
    <n v="12.11"/>
    <n v="3802"/>
    <n v="16.579999999999998"/>
    <n v="5652.89"/>
    <n v="8997.39"/>
    <x v="3191"/>
    <n v="1833"/>
    <s v="Paused"/>
  </r>
  <r>
    <s v="CMP18522"/>
    <x v="0"/>
    <s v="Awareness"/>
    <x v="3"/>
    <s v="27/06/2024"/>
    <s v="2024-10-31"/>
    <x v="0"/>
    <s v="Ahmedabad"/>
    <s v="Business Owners"/>
    <s v="Tablet"/>
    <n v="152169"/>
    <n v="2079"/>
    <n v="1.37"/>
    <n v="226"/>
    <n v="10.87"/>
    <n v="5482.18"/>
    <n v="48662.43"/>
    <x v="3192"/>
    <n v="140"/>
    <s v="Paused"/>
  </r>
  <r>
    <s v="CMP12093"/>
    <x v="2"/>
    <s v="Awareness"/>
    <x v="5"/>
    <s v="16/03/2024"/>
    <s v="2024-11-09"/>
    <x v="0"/>
    <s v="Ahmedabad"/>
    <s v="Business Owners"/>
    <s v="Desktop"/>
    <n v="5088"/>
    <n v="82"/>
    <n v="1.61"/>
    <n v="27"/>
    <n v="32.93"/>
    <n v="7467.38"/>
    <n v="40370.370000000003"/>
    <x v="3193"/>
    <n v="13"/>
    <s v="Active"/>
  </r>
  <r>
    <s v="CMP17919"/>
    <x v="1"/>
    <s v="Lead Gen"/>
    <x v="3"/>
    <s v="03/06/2024"/>
    <s v="24/11/2024"/>
    <x v="3"/>
    <s v="Kolkata"/>
    <s v="Students"/>
    <s v="Tablet"/>
    <n v="56497"/>
    <n v="1866"/>
    <n v="3.3"/>
    <n v="260"/>
    <n v="13.93"/>
    <n v="3988.1535696969677"/>
    <n v="35617.019999999997"/>
    <x v="3194"/>
    <n v="193"/>
    <s v="Paused"/>
  </r>
  <r>
    <s v="CMP13996"/>
    <x v="4"/>
    <s v="Awareness"/>
    <x v="1"/>
    <s v="10-15-2024"/>
    <s v="2024-11-26"/>
    <x v="2"/>
    <s v="Jaipur"/>
    <s v="Business Owners"/>
    <s v="Mobile"/>
    <n v="172784"/>
    <n v="12418"/>
    <n v="7.19"/>
    <n v="3898"/>
    <n v="31.39"/>
    <n v="250"/>
    <n v="7338.06"/>
    <x v="3195"/>
    <n v="3874"/>
    <s v="Completed"/>
  </r>
  <r>
    <s v="CMP17255"/>
    <x v="4"/>
    <s v="Lead Gen"/>
    <x v="3"/>
    <s v="23/07/2024"/>
    <s v="2024-12-24"/>
    <x v="0"/>
    <s v="Mumbai"/>
    <s v="Business Owners"/>
    <s v="Tablet"/>
    <n v="158323"/>
    <n v="16071"/>
    <n v="10.15"/>
    <n v="1515"/>
    <n v="9.43"/>
    <n v="13265.06"/>
    <n v="33091.35"/>
    <x v="3196"/>
    <n v="336"/>
    <s v="Active"/>
  </r>
  <r>
    <s v="CMP11377"/>
    <x v="4"/>
    <s v="Retargeting"/>
    <x v="4"/>
    <s v="09-20-2024"/>
    <s v="2024-12-08"/>
    <x v="1"/>
    <s v="Chennai"/>
    <s v="Families"/>
    <s v="Desktop"/>
    <n v="115635"/>
    <n v="5504"/>
    <n v="4.76"/>
    <n v="729"/>
    <n v="13.24"/>
    <n v="4021.4266195524165"/>
    <n v="35131.21"/>
    <x v="3197"/>
    <n v="441"/>
    <s v="Paused"/>
  </r>
  <r>
    <s v="CMP15797"/>
    <x v="1"/>
    <s v="Lead Gen"/>
    <x v="0"/>
    <s v="04-23-2024"/>
    <s v="15/11/2024"/>
    <x v="3"/>
    <s v="Kolkata"/>
    <s v="Business Owners"/>
    <s v="Desktop"/>
    <n v="122429"/>
    <n v="4395"/>
    <n v="3.59"/>
    <n v="1309"/>
    <n v="29.78"/>
    <n v="3830.4648972188602"/>
    <m/>
    <x v="107"/>
    <n v="1212"/>
    <s v="Completed"/>
  </r>
  <r>
    <s v="CMP16651"/>
    <x v="1"/>
    <s v="Lead Gen"/>
    <x v="5"/>
    <s v="2024-04-26"/>
    <s v="11-29-2024"/>
    <x v="1"/>
    <s v="Chennai"/>
    <s v="Business Owners"/>
    <s v="Mobile"/>
    <n v="127132"/>
    <n v="9200"/>
    <n v="7.24"/>
    <n v="1880"/>
    <n v="20.43"/>
    <n v="3817.8497265160554"/>
    <n v="35131.879999999997"/>
    <x v="3198"/>
    <n v="1324"/>
    <s v="Completed"/>
  </r>
  <r>
    <s v="CMP14048"/>
    <x v="2"/>
    <s v="Awareness"/>
    <x v="1"/>
    <s v="03-26-2024"/>
    <s v="10-28-2024"/>
    <x v="2"/>
    <s v="Lucknow"/>
    <s v="Students"/>
    <s v="Mobile"/>
    <n v="141349"/>
    <n v="13765"/>
    <n v="9.74"/>
    <n v="2546"/>
    <n v="18.5"/>
    <n v="250"/>
    <n v="22817.73"/>
    <x v="3199"/>
    <n v="1004"/>
    <s v="Active"/>
  </r>
  <r>
    <s v="CMP11293"/>
    <x v="1"/>
    <s v="Sales"/>
    <x v="0"/>
    <s v="07/06/2024"/>
    <s v="2024-11-03"/>
    <x v="1"/>
    <s v="Bengaluru"/>
    <s v="Business Owners"/>
    <s v="Tablet"/>
    <n v="71596"/>
    <n v="2997"/>
    <n v="4.1900000000000004"/>
    <n v="511"/>
    <n v="17.05"/>
    <n v="3830.4648972188602"/>
    <n v="16360.77"/>
    <x v="3200"/>
    <n v="77"/>
    <s v="Active"/>
  </r>
  <r>
    <s v="CMP15347"/>
    <x v="1"/>
    <s v="Awareness"/>
    <x v="1"/>
    <s v="10-08-2024"/>
    <s v="2024-12-14"/>
    <x v="1"/>
    <s v="Bengaluru"/>
    <s v="Students"/>
    <s v="Tablet"/>
    <n v="59123"/>
    <n v="5828"/>
    <n v="9.86"/>
    <n v="1595"/>
    <n v="27.37"/>
    <n v="3891.7088323699436"/>
    <n v="5072.72"/>
    <x v="3201"/>
    <n v="1567"/>
    <s v="Active"/>
  </r>
  <r>
    <s v="CMP11201"/>
    <x v="4"/>
    <s v="Awareness"/>
    <x v="5"/>
    <s v="03-23-2024"/>
    <s v="2024-12-21"/>
    <x v="1"/>
    <s v="Chennai"/>
    <s v="Professionals"/>
    <s v="Mobile"/>
    <n v="140534"/>
    <n v="9301"/>
    <n v="6.62"/>
    <n v="267"/>
    <n v="2.87"/>
    <n v="3817.8497265160554"/>
    <n v="17702.740000000002"/>
    <x v="3202"/>
    <n v="152"/>
    <s v="Paused"/>
  </r>
  <r>
    <s v="CMP19000"/>
    <x v="1"/>
    <s v="Sales"/>
    <x v="3"/>
    <s v="31/01/2024"/>
    <s v="04/12/2024"/>
    <x v="2"/>
    <s v="Jaipur"/>
    <s v="Families"/>
    <s v="Tablet"/>
    <n v="168465"/>
    <n v="13090"/>
    <n v="7.77"/>
    <n v="2535"/>
    <n v="19.37"/>
    <n v="9039.92"/>
    <n v="21297.07"/>
    <x v="3203"/>
    <n v="2328"/>
    <s v="Completed"/>
  </r>
  <r>
    <s v="CMP14579"/>
    <x v="1"/>
    <s v="Lead Gen"/>
    <x v="3"/>
    <s v="27/01/2024"/>
    <s v="2024-11-13"/>
    <x v="2"/>
    <s v="Jaipur"/>
    <s v="Students"/>
    <s v="Desktop"/>
    <n v="10316"/>
    <n v="444"/>
    <n v="4.3"/>
    <n v="14"/>
    <n v="3.15"/>
    <n v="13038.77"/>
    <n v="13083.5"/>
    <x v="3204"/>
    <n v="0"/>
    <s v="Active"/>
  </r>
  <r>
    <s v="CMP10059"/>
    <x v="0"/>
    <s v="Retargeting"/>
    <x v="3"/>
    <s v="07-20-2024"/>
    <s v="2024-12-17"/>
    <x v="2"/>
    <s v="Delhi"/>
    <s v="Students"/>
    <s v="Tablet"/>
    <n v="91853"/>
    <n v="12105"/>
    <n v="13.18"/>
    <n v="1117"/>
    <n v="9.23"/>
    <n v="4418.71"/>
    <n v="3254.6"/>
    <x v="3205"/>
    <n v="796"/>
    <s v="Paused"/>
  </r>
  <r>
    <s v="CMP12016"/>
    <x v="0"/>
    <s v="Retargeting"/>
    <x v="5"/>
    <s v="24/04/2024"/>
    <s v="2024-12-31"/>
    <x v="2"/>
    <s v="Delhi"/>
    <s v="Families"/>
    <s v="Desktop"/>
    <n v="53943"/>
    <n v="4215"/>
    <n v="7.81"/>
    <n v="1370"/>
    <n v="32.5"/>
    <n v="10235.35"/>
    <m/>
    <x v="107"/>
    <n v="468"/>
    <s v="Active"/>
  </r>
  <r>
    <s v="CMP14278"/>
    <x v="1"/>
    <s v="Lead Gen"/>
    <x v="1"/>
    <s v="2024-03-19"/>
    <s v="2024-11-23"/>
    <x v="2"/>
    <s v="Jaipur"/>
    <s v="Families"/>
    <s v="Desktop"/>
    <n v="6486"/>
    <n v="594"/>
    <n v="9.16"/>
    <n v="193"/>
    <n v="32.49"/>
    <n v="3891.7088323699436"/>
    <n v="20608.990000000002"/>
    <x v="3206"/>
    <n v="150"/>
    <s v="Active"/>
  </r>
  <r>
    <s v="CMP13205"/>
    <x v="1"/>
    <s v="Sales"/>
    <x v="5"/>
    <s v="18/07/2024"/>
    <s v="09/11/2024"/>
    <x v="0"/>
    <s v="Pune"/>
    <s v="Professionals"/>
    <s v="Tablet"/>
    <n v="75463"/>
    <n v="1408"/>
    <n v="1.87"/>
    <n v="11"/>
    <n v="0.78"/>
    <n v="3817.8497265160554"/>
    <n v="10103.94"/>
    <x v="3207"/>
    <n v="4"/>
    <s v="Completed"/>
  </r>
  <r>
    <s v="CMP14387"/>
    <x v="3"/>
    <s v="Awareness"/>
    <x v="4"/>
    <s v="03-19-2024"/>
    <s v="2024-11-06"/>
    <x v="1"/>
    <s v="Bengaluru"/>
    <s v="Professionals"/>
    <s v="Desktop"/>
    <n v="91972"/>
    <n v="12822"/>
    <n v="13.94"/>
    <n v="3875"/>
    <n v="30.22"/>
    <n v="4021.4266195524165"/>
    <n v="41225.01"/>
    <x v="3208"/>
    <n v="2948"/>
    <s v="Completed"/>
  </r>
  <r>
    <s v="CMP12561"/>
    <x v="2"/>
    <s v="Sales"/>
    <x v="0"/>
    <s v="07/07/2024"/>
    <s v="11-26-2024"/>
    <x v="2"/>
    <s v="Jaipur"/>
    <s v="Business Owners"/>
    <s v="Mobile"/>
    <n v="160208"/>
    <n v="7658"/>
    <n v="4.78"/>
    <n v="434"/>
    <n v="5.67"/>
    <n v="3830.4648972188602"/>
    <n v="30039.63"/>
    <x v="3209"/>
    <n v="124"/>
    <s v="Active"/>
  </r>
  <r>
    <s v="CMP13049"/>
    <x v="0"/>
    <s v="Awareness"/>
    <x v="3"/>
    <s v="2024-02-13"/>
    <s v="2024-10-28"/>
    <x v="3"/>
    <s v="Kolkata"/>
    <s v="Students"/>
    <s v="Tablet"/>
    <n v="11240"/>
    <n v="1193"/>
    <n v="10.61"/>
    <n v="352"/>
    <n v="29.51"/>
    <n v="250"/>
    <n v="2701.05"/>
    <x v="3210"/>
    <n v="335"/>
    <s v="Completed"/>
  </r>
  <r>
    <s v="CMP14492"/>
    <x v="3"/>
    <s v="Lead Gen"/>
    <x v="1"/>
    <s v="10/09/2024"/>
    <s v="2024-12-04"/>
    <x v="1"/>
    <s v="Bengaluru"/>
    <s v="Families"/>
    <s v="Tablet"/>
    <n v="189464"/>
    <n v="7590"/>
    <n v="4.01"/>
    <n v="1894"/>
    <n v="24.95"/>
    <n v="3891.7088323699436"/>
    <n v="18326.48"/>
    <x v="3211"/>
    <n v="803"/>
    <s v="Active"/>
  </r>
  <r>
    <s v="CMP15099"/>
    <x v="3"/>
    <s v="Sales"/>
    <x v="3"/>
    <s v="13/10/2024"/>
    <s v="2024-10-31"/>
    <x v="0"/>
    <s v="Ahmedabad"/>
    <s v="Business Owners"/>
    <s v="Mobile"/>
    <n v="189988"/>
    <n v="2343"/>
    <n v="1.23"/>
    <n v="320"/>
    <n v="13.66"/>
    <n v="6844.46"/>
    <n v="17603.580000000002"/>
    <x v="3212"/>
    <n v="270"/>
    <s v="Paused"/>
  </r>
  <r>
    <s v="CMP13129"/>
    <x v="1"/>
    <s v="Awareness"/>
    <x v="2"/>
    <s v="12/10/2024"/>
    <s v="2024-11-28"/>
    <x v="2"/>
    <s v="Jaipur"/>
    <s v="Professionals"/>
    <s v="Tablet"/>
    <n v="95499"/>
    <n v="5443"/>
    <n v="5.7"/>
    <n v="279"/>
    <n v="5.13"/>
    <n v="250"/>
    <n v="35642.54"/>
    <x v="3213"/>
    <n v="252"/>
    <s v="Completed"/>
  </r>
  <r>
    <s v="CMP10833"/>
    <x v="2"/>
    <s v="Retargeting"/>
    <x v="5"/>
    <s v="26/02/2024"/>
    <s v="2024-11-10"/>
    <x v="1"/>
    <s v="Bengaluru"/>
    <s v="Business Owners"/>
    <s v="Mobile"/>
    <n v="19941"/>
    <n v="1433"/>
    <n v="7.19"/>
    <n v="88"/>
    <n v="6.14"/>
    <n v="250"/>
    <m/>
    <x v="107"/>
    <n v="49"/>
    <s v="Active"/>
  </r>
  <r>
    <s v="CMP19630"/>
    <x v="1"/>
    <s v="Sales"/>
    <x v="0"/>
    <s v="05-16-2024"/>
    <s v="12-12-2024"/>
    <x v="3"/>
    <s v="Kolkata"/>
    <s v="Students"/>
    <s v="Tablet"/>
    <n v="108037"/>
    <n v="255"/>
    <n v="0.24"/>
    <n v="11"/>
    <n v="4.3099999999999996"/>
    <n v="250"/>
    <n v="16020.01"/>
    <x v="3214"/>
    <n v="6"/>
    <s v="Paused"/>
  </r>
  <r>
    <s v="CMP14258"/>
    <x v="2"/>
    <s v="Awareness"/>
    <x v="2"/>
    <s v="2024-08-23"/>
    <s v="20/12/2024"/>
    <x v="2"/>
    <s v="Lucknow"/>
    <s v="Families"/>
    <s v="Mobile"/>
    <n v="83087"/>
    <n v="7720"/>
    <n v="9.2899999999999991"/>
    <n v="766"/>
    <n v="9.92"/>
    <n v="3982.6304252733912"/>
    <n v="33719.69"/>
    <x v="3215"/>
    <n v="164"/>
    <s v="Completed"/>
  </r>
  <r>
    <s v="CMP10407"/>
    <x v="3"/>
    <s v="Retargeting"/>
    <x v="0"/>
    <s v="04-10-2024"/>
    <s v="2024-12-14"/>
    <x v="3"/>
    <s v="Kolkata"/>
    <s v="Professionals"/>
    <s v="Tablet"/>
    <n v="52023"/>
    <n v="7750"/>
    <n v="14.9"/>
    <n v="1921"/>
    <n v="24.79"/>
    <n v="2704.41"/>
    <n v="41970.99"/>
    <x v="3216"/>
    <n v="1536"/>
    <s v="Active"/>
  </r>
  <r>
    <s v="CMP11188"/>
    <x v="1"/>
    <s v="Awareness"/>
    <x v="3"/>
    <s v="06-11-2024"/>
    <s v="17/12/2024"/>
    <x v="3"/>
    <s v="Kolkata"/>
    <s v="Professionals"/>
    <s v="Tablet"/>
    <n v="184724"/>
    <n v="23109"/>
    <n v="12.51"/>
    <n v="498"/>
    <n v="2.16"/>
    <n v="3988.1535696969677"/>
    <n v="33971.46"/>
    <x v="3217"/>
    <n v="291"/>
    <s v="Active"/>
  </r>
  <r>
    <s v="CMP19656"/>
    <x v="0"/>
    <s v="Retargeting"/>
    <x v="2"/>
    <s v="06-02-2024"/>
    <s v="20/12/2024"/>
    <x v="2"/>
    <s v="Delhi"/>
    <s v="Students"/>
    <s v="Mobile"/>
    <n v="32076"/>
    <n v="3702"/>
    <n v="11.54"/>
    <n v="639"/>
    <n v="17.260000000000002"/>
    <n v="250"/>
    <n v="17366.52"/>
    <x v="3218"/>
    <n v="13"/>
    <s v="Active"/>
  </r>
  <r>
    <s v="CMP11257"/>
    <x v="1"/>
    <s v="Retargeting"/>
    <x v="2"/>
    <s v="2024-04-18"/>
    <s v="2024-10-31"/>
    <x v="1"/>
    <s v="Chennai"/>
    <s v="Business Owners"/>
    <s v="Mobile"/>
    <n v="186696"/>
    <n v="13845"/>
    <n v="7.42"/>
    <n v="161"/>
    <n v="1.1599999999999999"/>
    <n v="250"/>
    <n v="18474.98"/>
    <x v="3219"/>
    <n v="80"/>
    <s v="Active"/>
  </r>
  <r>
    <s v="CMP11204"/>
    <x v="0"/>
    <s v="Awareness"/>
    <x v="2"/>
    <s v="13/05/2024"/>
    <s v="11-27-2024"/>
    <x v="0"/>
    <s v="Mumbai"/>
    <s v="Families"/>
    <s v="Desktop"/>
    <n v="118479"/>
    <n v="4066"/>
    <n v="3.43"/>
    <n v="1085"/>
    <n v="26.68"/>
    <n v="2346.79"/>
    <n v="26701.15"/>
    <x v="3220"/>
    <n v="321"/>
    <s v="Completed"/>
  </r>
  <r>
    <s v="CMP12413"/>
    <x v="2"/>
    <s v="Lead Gen"/>
    <x v="3"/>
    <s v="06/07/2024"/>
    <s v="11-12-2024"/>
    <x v="0"/>
    <s v="Pune"/>
    <s v="Families"/>
    <s v="Mobile"/>
    <n v="139092"/>
    <n v="17786"/>
    <n v="12.79"/>
    <n v="4911"/>
    <n v="27.61"/>
    <n v="250"/>
    <n v="41137.660000000003"/>
    <x v="3221"/>
    <n v="2491"/>
    <s v="Completed"/>
  </r>
  <r>
    <s v="CMP19298"/>
    <x v="4"/>
    <s v="Sales"/>
    <x v="1"/>
    <s v="2024-07-25"/>
    <s v="12-05-2024"/>
    <x v="2"/>
    <s v="Jaipur"/>
    <s v="Families"/>
    <s v="Mobile"/>
    <n v="142614"/>
    <n v="21060"/>
    <n v="14.77"/>
    <n v="5179"/>
    <n v="24.59"/>
    <n v="8208.91"/>
    <n v="20886.099999999999"/>
    <x v="3222"/>
    <n v="589"/>
    <s v="Active"/>
  </r>
  <r>
    <s v="CMP17871"/>
    <x v="2"/>
    <s v="Awareness"/>
    <x v="4"/>
    <s v="2024-03-02"/>
    <s v="11-05-2024"/>
    <x v="3"/>
    <s v="Kolkata"/>
    <s v="Business Owners"/>
    <s v="Tablet"/>
    <n v="159549"/>
    <n v="21052"/>
    <n v="13.19"/>
    <n v="5918"/>
    <n v="28.11"/>
    <n v="3244.21"/>
    <n v="41638.07"/>
    <x v="3223"/>
    <n v="4852"/>
    <s v="Paused"/>
  </r>
  <r>
    <s v="CMP19338"/>
    <x v="1"/>
    <s v="Sales"/>
    <x v="3"/>
    <s v="04-22-2024"/>
    <s v="18/12/2024"/>
    <x v="1"/>
    <s v="Bengaluru"/>
    <s v="Students"/>
    <s v="Desktop"/>
    <n v="168626"/>
    <n v="19835"/>
    <n v="11.76"/>
    <n v="4633"/>
    <n v="23.36"/>
    <n v="3988.1535696969677"/>
    <n v="2115.8200000000002"/>
    <x v="3224"/>
    <n v="4300"/>
    <s v="Paused"/>
  </r>
  <r>
    <s v="CMP18421"/>
    <x v="0"/>
    <s v="Retargeting"/>
    <x v="3"/>
    <s v="18/05/2024"/>
    <s v="28/12/2024"/>
    <x v="0"/>
    <s v="Mumbai"/>
    <s v="Families"/>
    <s v="Mobile"/>
    <n v="103509"/>
    <n v="2935"/>
    <n v="2.84"/>
    <n v="927"/>
    <n v="31.58"/>
    <n v="3988.1535696969677"/>
    <n v="39640.76"/>
    <x v="3225"/>
    <n v="7"/>
    <s v="Paused"/>
  </r>
  <r>
    <s v="CMP18859"/>
    <x v="2"/>
    <s v="Retargeting"/>
    <x v="0"/>
    <s v="18/02/2024"/>
    <s v="2024-11-08"/>
    <x v="0"/>
    <s v="Mumbai"/>
    <s v="Students"/>
    <s v="Desktop"/>
    <n v="183444"/>
    <n v="1195"/>
    <n v="0.65"/>
    <n v="219"/>
    <n v="18.329999999999998"/>
    <n v="1615.68"/>
    <n v="12249.72"/>
    <x v="3226"/>
    <n v="181"/>
    <s v="Active"/>
  </r>
  <r>
    <s v="CMP15773"/>
    <x v="0"/>
    <s v="Lead Gen"/>
    <x v="4"/>
    <s v="2024-03-24"/>
    <s v="2024-11-10"/>
    <x v="3"/>
    <s v="Kolkata"/>
    <s v="Families"/>
    <s v="Desktop"/>
    <n v="79050"/>
    <n v="8770"/>
    <n v="11.09"/>
    <n v="1800"/>
    <n v="20.52"/>
    <n v="4021.4266195524165"/>
    <n v="35315.019999999997"/>
    <x v="3227"/>
    <n v="656"/>
    <s v="Paused"/>
  </r>
  <r>
    <s v="CMP12316"/>
    <x v="1"/>
    <s v="Sales"/>
    <x v="5"/>
    <s v="2024-08-02"/>
    <s v="2024-11-20"/>
    <x v="0"/>
    <s v="Pune"/>
    <s v="Families"/>
    <s v="Desktop"/>
    <n v="163732"/>
    <n v="24505"/>
    <n v="14.97"/>
    <n v="3531"/>
    <n v="14.41"/>
    <n v="3817.8497265160554"/>
    <n v="41919.32"/>
    <x v="3228"/>
    <n v="403"/>
    <s v="Paused"/>
  </r>
  <r>
    <s v="CMP17443"/>
    <x v="1"/>
    <s v="Lead Gen"/>
    <x v="1"/>
    <s v="2024-04-27"/>
    <s v="11-17-2024"/>
    <x v="0"/>
    <s v="Ahmedabad"/>
    <s v="Students"/>
    <s v="Desktop"/>
    <n v="112812"/>
    <n v="14448"/>
    <n v="12.81"/>
    <n v="69"/>
    <n v="0.48"/>
    <n v="3891.7088323699436"/>
    <n v="39111.9"/>
    <x v="3229"/>
    <n v="68"/>
    <s v="Completed"/>
  </r>
  <r>
    <s v="CMP11845"/>
    <x v="2"/>
    <s v="Lead Gen"/>
    <x v="3"/>
    <s v="27/05/2024"/>
    <s v="2024-12-27"/>
    <x v="0"/>
    <s v="Ahmedabad"/>
    <s v="Students"/>
    <s v="Desktop"/>
    <n v="99910"/>
    <n v="6166"/>
    <n v="6.17"/>
    <n v="1466"/>
    <n v="23.78"/>
    <n v="9125.42"/>
    <n v="38042.69"/>
    <x v="3230"/>
    <n v="689"/>
    <s v="Paused"/>
  </r>
  <r>
    <s v="CMP13838"/>
    <x v="3"/>
    <s v="Awareness"/>
    <x v="0"/>
    <s v="2024-06-01"/>
    <s v="11-19-2024"/>
    <x v="1"/>
    <s v="Chennai"/>
    <s v="Families"/>
    <s v="Mobile"/>
    <n v="53326"/>
    <n v="7181"/>
    <n v="13.47"/>
    <n v="2066"/>
    <n v="28.77"/>
    <n v="8624.5400000000009"/>
    <m/>
    <x v="107"/>
    <n v="151"/>
    <s v="Completed"/>
  </r>
  <r>
    <s v="CMP17673"/>
    <x v="2"/>
    <s v="Lead Gen"/>
    <x v="0"/>
    <s v="2024-08-04"/>
    <s v="12-20-2024"/>
    <x v="2"/>
    <s v="Delhi"/>
    <s v="Students"/>
    <s v="Desktop"/>
    <n v="19296"/>
    <n v="2133"/>
    <n v="11.05"/>
    <n v="532"/>
    <n v="24.94"/>
    <n v="2155.0700000000002"/>
    <n v="19048.16"/>
    <x v="3231"/>
    <n v="220"/>
    <s v="Paused"/>
  </r>
  <r>
    <s v="CMP19487"/>
    <x v="1"/>
    <s v="Awareness"/>
    <x v="5"/>
    <s v="08-13-2024"/>
    <s v="24/11/2024"/>
    <x v="0"/>
    <s v="Mumbai"/>
    <s v="Business Owners"/>
    <s v="Mobile"/>
    <n v="26204"/>
    <n v="2308"/>
    <n v="8.81"/>
    <n v="258"/>
    <n v="11.18"/>
    <n v="250"/>
    <n v="41032.79"/>
    <x v="3232"/>
    <n v="238"/>
    <s v="Active"/>
  </r>
  <r>
    <s v="CMP12974"/>
    <x v="4"/>
    <s v="Lead Gen"/>
    <x v="3"/>
    <s v="03-05-2024"/>
    <s v="12-15-2024"/>
    <x v="2"/>
    <s v="Delhi"/>
    <s v="Professionals"/>
    <s v="Desktop"/>
    <n v="37659"/>
    <n v="1698"/>
    <n v="4.51"/>
    <n v="407"/>
    <n v="23.97"/>
    <n v="250"/>
    <n v="8210"/>
    <x v="3233"/>
    <n v="255"/>
    <s v="Active"/>
  </r>
  <r>
    <s v="CMP12796"/>
    <x v="0"/>
    <s v="Sales"/>
    <x v="1"/>
    <s v="08-02-2024"/>
    <s v="28/12/2024"/>
    <x v="0"/>
    <s v="Ahmedabad"/>
    <s v="Professionals"/>
    <s v="Tablet"/>
    <n v="153811"/>
    <n v="12177"/>
    <n v="7.92"/>
    <n v="1430"/>
    <n v="11.74"/>
    <n v="250"/>
    <n v="25176.92"/>
    <x v="3234"/>
    <n v="101"/>
    <s v="Paused"/>
  </r>
  <r>
    <s v="CMP10028"/>
    <x v="4"/>
    <s v="Retargeting"/>
    <x v="4"/>
    <s v="2024-05-01"/>
    <s v="2024-10-30"/>
    <x v="1"/>
    <s v="Chennai"/>
    <s v="Students"/>
    <s v="Desktop"/>
    <n v="53358"/>
    <n v="6676"/>
    <n v="12.51"/>
    <n v="541"/>
    <n v="8.1"/>
    <n v="4021.4266195524165"/>
    <m/>
    <x v="107"/>
    <n v="244"/>
    <s v="Active"/>
  </r>
  <r>
    <s v="CMP18669"/>
    <x v="0"/>
    <s v="Sales"/>
    <x v="1"/>
    <s v="04-21-2024"/>
    <s v="2024-11-30"/>
    <x v="2"/>
    <s v="Jaipur"/>
    <s v="Families"/>
    <s v="Tablet"/>
    <n v="176334"/>
    <n v="14750"/>
    <n v="8.36"/>
    <n v="1748"/>
    <n v="11.85"/>
    <n v="250"/>
    <n v="45828.06"/>
    <x v="3235"/>
    <n v="967"/>
    <s v="Completed"/>
  </r>
  <r>
    <s v="CMP12576"/>
    <x v="0"/>
    <s v="Awareness"/>
    <x v="2"/>
    <s v="01-30-2024"/>
    <s v="2024-12-08"/>
    <x v="1"/>
    <s v="Bengaluru"/>
    <s v="Business Owners"/>
    <s v="Tablet"/>
    <n v="98013"/>
    <n v="10241"/>
    <n v="10.45"/>
    <n v="1726"/>
    <n v="16.850000000000001"/>
    <n v="250"/>
    <n v="39461.17"/>
    <x v="3236"/>
    <n v="1362"/>
    <s v="Completed"/>
  </r>
  <r>
    <s v="CMP14836"/>
    <x v="3"/>
    <s v="Awareness"/>
    <x v="2"/>
    <s v="07/03/2024"/>
    <s v="2024-11-10"/>
    <x v="1"/>
    <s v="Chennai"/>
    <s v="Professionals"/>
    <s v="Mobile"/>
    <n v="139410"/>
    <n v="11471"/>
    <n v="8.23"/>
    <n v="1260"/>
    <n v="10.98"/>
    <n v="250"/>
    <n v="2182.3200000000002"/>
    <x v="3237"/>
    <n v="1097"/>
    <s v="Completed"/>
  </r>
  <r>
    <s v="CMP16325"/>
    <x v="2"/>
    <s v="Sales"/>
    <x v="3"/>
    <s v="03-14-2024"/>
    <s v="28/12/2024"/>
    <x v="1"/>
    <s v="Bengaluru"/>
    <s v="Business Owners"/>
    <s v="Tablet"/>
    <n v="101341"/>
    <n v="15098"/>
    <n v="14.9"/>
    <n v="4590"/>
    <n v="30.4"/>
    <n v="3988.1535696969677"/>
    <n v="9777.89"/>
    <x v="3238"/>
    <n v="1581"/>
    <s v="Active"/>
  </r>
  <r>
    <s v="CMP17616"/>
    <x v="0"/>
    <s v="Awareness"/>
    <x v="2"/>
    <s v="2024-09-18"/>
    <s v="11-20-2024"/>
    <x v="0"/>
    <s v="Mumbai"/>
    <s v="Professionals"/>
    <s v="Tablet"/>
    <n v="43380"/>
    <n v="1796"/>
    <n v="4.1399999999999997"/>
    <n v="203"/>
    <n v="11.3"/>
    <n v="3982.6304252733912"/>
    <n v="7890.01"/>
    <x v="3239"/>
    <n v="180"/>
    <s v="Active"/>
  </r>
  <r>
    <s v="CMP12014"/>
    <x v="2"/>
    <s v="Lead Gen"/>
    <x v="5"/>
    <s v="24/05/2024"/>
    <s v="22/12/2024"/>
    <x v="0"/>
    <s v="Pune"/>
    <s v="Families"/>
    <s v="Tablet"/>
    <n v="196829"/>
    <n v="9177"/>
    <n v="4.66"/>
    <n v="803"/>
    <n v="8.75"/>
    <n v="10278.82"/>
    <n v="20929.759999999998"/>
    <x v="3240"/>
    <n v="788"/>
    <s v="Completed"/>
  </r>
  <r>
    <s v="CMP19784"/>
    <x v="1"/>
    <s v="Retargeting"/>
    <x v="2"/>
    <s v="06-09-2024"/>
    <s v="12-26-2024"/>
    <x v="0"/>
    <s v="Mumbai"/>
    <s v="Professionals"/>
    <s v="Tablet"/>
    <n v="165925"/>
    <n v="13706"/>
    <n v="8.26"/>
    <n v="3499"/>
    <n v="25.53"/>
    <n v="3982.6304252733912"/>
    <n v="18081.13"/>
    <x v="3241"/>
    <n v="2435"/>
    <s v="Paused"/>
  </r>
  <r>
    <s v="CMP18592"/>
    <x v="2"/>
    <s v="Sales"/>
    <x v="5"/>
    <s v="2024-10-03"/>
    <s v="11-04-2024"/>
    <x v="3"/>
    <s v="Kolkata"/>
    <s v="Business Owners"/>
    <s v="Desktop"/>
    <n v="180103"/>
    <n v="5917"/>
    <n v="3.29"/>
    <n v="93"/>
    <n v="1.57"/>
    <n v="3817.8497265160554"/>
    <n v="29116.03"/>
    <x v="3242"/>
    <n v="39"/>
    <s v="Paused"/>
  </r>
  <r>
    <s v="CMP19786"/>
    <x v="2"/>
    <s v="Awareness"/>
    <x v="3"/>
    <s v="01-03-2024"/>
    <s v="12-25-2024"/>
    <x v="0"/>
    <s v="Ahmedabad"/>
    <s v="Professionals"/>
    <s v="Mobile"/>
    <n v="185002"/>
    <n v="16321"/>
    <n v="8.82"/>
    <n v="2618"/>
    <n v="16.04"/>
    <n v="250"/>
    <n v="29514.27"/>
    <x v="3243"/>
    <n v="2539"/>
    <s v="Active"/>
  </r>
  <r>
    <s v="CMP11213"/>
    <x v="3"/>
    <s v="Sales"/>
    <x v="5"/>
    <s v="03/01/2024"/>
    <s v="17/11/2024"/>
    <x v="1"/>
    <s v="Chennai"/>
    <s v="Professionals"/>
    <s v="Desktop"/>
    <n v="32704"/>
    <n v="905"/>
    <n v="2.77"/>
    <n v="42"/>
    <n v="4.6399999999999997"/>
    <n v="3841.25"/>
    <n v="8514.75"/>
    <x v="3244"/>
    <n v="3"/>
    <s v="Paused"/>
  </r>
  <r>
    <s v="CMP17322"/>
    <x v="1"/>
    <s v="Retargeting"/>
    <x v="5"/>
    <s v="20/06/2024"/>
    <s v="10-31-2024"/>
    <x v="1"/>
    <s v="Bengaluru"/>
    <s v="Business Owners"/>
    <s v="Mobile"/>
    <n v="22810"/>
    <n v="1025"/>
    <n v="4.49"/>
    <n v="258"/>
    <n v="25.17"/>
    <n v="250"/>
    <n v="6674.03"/>
    <x v="3245"/>
    <n v="74"/>
    <s v="Paused"/>
  </r>
  <r>
    <s v="CMP13379"/>
    <x v="0"/>
    <s v="Sales"/>
    <x v="4"/>
    <s v="2024-05-02"/>
    <s v="02/11/2024"/>
    <x v="1"/>
    <s v="Chennai"/>
    <s v="Professionals"/>
    <s v="Mobile"/>
    <n v="88836"/>
    <n v="5407"/>
    <n v="6.09"/>
    <n v="1469"/>
    <n v="27.17"/>
    <n v="8525.99"/>
    <n v="48640.08"/>
    <x v="3246"/>
    <n v="700"/>
    <s v="Paused"/>
  </r>
  <r>
    <s v="CMP12049"/>
    <x v="2"/>
    <s v="Lead Gen"/>
    <x v="0"/>
    <s v="2024-08-20"/>
    <s v="2024-11-14"/>
    <x v="0"/>
    <s v="Mumbai"/>
    <s v="Families"/>
    <s v="Desktop"/>
    <n v="57501"/>
    <n v="3341"/>
    <n v="5.81"/>
    <n v="186"/>
    <n v="5.57"/>
    <n v="3830.4648972188602"/>
    <n v="44594.15"/>
    <x v="3247"/>
    <n v="167"/>
    <s v="Active"/>
  </r>
  <r>
    <s v="CMP15977"/>
    <x v="4"/>
    <s v="Lead Gen"/>
    <x v="5"/>
    <s v="12/01/2024"/>
    <s v="2024-12-20"/>
    <x v="1"/>
    <s v="Chennai"/>
    <s v="Business Owners"/>
    <s v="Desktop"/>
    <n v="112675"/>
    <n v="5059"/>
    <n v="4.49"/>
    <n v="807"/>
    <n v="15.95"/>
    <n v="10398.620000000001"/>
    <n v="49111.49"/>
    <x v="3248"/>
    <n v="276"/>
    <s v="Completed"/>
  </r>
  <r>
    <s v="CMP18319"/>
    <x v="2"/>
    <s v="Lead Gen"/>
    <x v="5"/>
    <s v="2024-07-03"/>
    <s v="2024-12-21"/>
    <x v="0"/>
    <s v="Mumbai"/>
    <s v="Professionals"/>
    <s v="Tablet"/>
    <n v="139777"/>
    <n v="18754"/>
    <n v="13.42"/>
    <n v="2275"/>
    <n v="12.13"/>
    <n v="250"/>
    <n v="49803.81"/>
    <x v="3249"/>
    <n v="2193"/>
    <s v="Active"/>
  </r>
  <r>
    <s v="CMP13906"/>
    <x v="1"/>
    <s v="Sales"/>
    <x v="3"/>
    <s v="04-15-2024"/>
    <s v="12-19-2024"/>
    <x v="2"/>
    <s v="Jaipur"/>
    <s v="Professionals"/>
    <s v="Mobile"/>
    <n v="33046"/>
    <n v="2394"/>
    <n v="7.24"/>
    <n v="158"/>
    <n v="6.6"/>
    <n v="3988.1535696969677"/>
    <n v="2015.78"/>
    <x v="3250"/>
    <n v="74"/>
    <s v="Paused"/>
  </r>
  <r>
    <s v="CMP14611"/>
    <x v="4"/>
    <s v="Sales"/>
    <x v="4"/>
    <s v="08-27-2024"/>
    <s v="03/11/2024"/>
    <x v="0"/>
    <s v="Pune"/>
    <s v="Students"/>
    <s v="Tablet"/>
    <n v="110786"/>
    <n v="14887"/>
    <n v="13.44"/>
    <n v="202"/>
    <n v="1.36"/>
    <n v="4021.4266195524165"/>
    <n v="5839.38"/>
    <x v="3251"/>
    <n v="87"/>
    <s v="Completed"/>
  </r>
  <r>
    <s v="CMP10899"/>
    <x v="4"/>
    <s v="Awareness"/>
    <x v="3"/>
    <s v="10/05/2024"/>
    <s v="12-09-2024"/>
    <x v="2"/>
    <s v="Delhi"/>
    <s v="Families"/>
    <s v="Tablet"/>
    <n v="186085"/>
    <n v="24074"/>
    <n v="12.94"/>
    <n v="7730"/>
    <n v="32.11"/>
    <n v="6053.05"/>
    <n v="22551.66"/>
    <x v="3252"/>
    <n v="5815"/>
    <s v="Active"/>
  </r>
  <r>
    <s v="CMP14401"/>
    <x v="2"/>
    <s v="Awareness"/>
    <x v="5"/>
    <s v="2024-01-24"/>
    <s v="2024-12-09"/>
    <x v="0"/>
    <s v="Pune"/>
    <s v="Business Owners"/>
    <s v="Tablet"/>
    <n v="6212"/>
    <n v="153"/>
    <n v="2.46"/>
    <n v="19"/>
    <n v="12.42"/>
    <n v="250"/>
    <n v="39585.519999999997"/>
    <x v="3253"/>
    <n v="11"/>
    <s v="Active"/>
  </r>
  <r>
    <s v="CMP14895"/>
    <x v="1"/>
    <s v="Awareness"/>
    <x v="5"/>
    <s v="03/03/2024"/>
    <s v="2024-12-02"/>
    <x v="0"/>
    <s v="Pune"/>
    <s v="Business Owners"/>
    <s v="Desktop"/>
    <n v="196391"/>
    <n v="11860"/>
    <n v="6.04"/>
    <n v="2184"/>
    <n v="18.41"/>
    <n v="3817.8497265160554"/>
    <n v="31600.36"/>
    <x v="3254"/>
    <n v="729"/>
    <s v="Paused"/>
  </r>
  <r>
    <s v="CMP13324"/>
    <x v="0"/>
    <s v="Retargeting"/>
    <x v="5"/>
    <s v="2024-09-03"/>
    <s v="11-28-2024"/>
    <x v="2"/>
    <s v="Jaipur"/>
    <s v="Business Owners"/>
    <s v="Desktop"/>
    <n v="107190"/>
    <n v="1488"/>
    <n v="1.39"/>
    <n v="202"/>
    <n v="13.58"/>
    <n v="5097.47"/>
    <n v="15782.76"/>
    <x v="3255"/>
    <n v="142"/>
    <s v="Paused"/>
  </r>
  <r>
    <s v="CMP18385"/>
    <x v="3"/>
    <s v="Sales"/>
    <x v="1"/>
    <s v="2024-02-28"/>
    <s v="2024-11-07"/>
    <x v="3"/>
    <s v="Kolkata"/>
    <s v="Families"/>
    <s v="Tablet"/>
    <n v="174356"/>
    <n v="3710"/>
    <n v="2.13"/>
    <n v="648"/>
    <n v="17.47"/>
    <n v="2222.94"/>
    <n v="46957.9"/>
    <x v="3256"/>
    <n v="18"/>
    <s v="Paused"/>
  </r>
  <r>
    <s v="CMP13726"/>
    <x v="0"/>
    <s v="Sales"/>
    <x v="2"/>
    <s v="02/04/2024"/>
    <s v="03/11/2024"/>
    <x v="0"/>
    <s v="Ahmedabad"/>
    <s v="Business Owners"/>
    <s v="Tablet"/>
    <n v="19083"/>
    <n v="1010"/>
    <n v="5.29"/>
    <n v="3"/>
    <n v="0.3"/>
    <n v="250"/>
    <n v="6875.96"/>
    <x v="3257"/>
    <n v="3"/>
    <s v="Completed"/>
  </r>
  <r>
    <s v="CMP19279"/>
    <x v="3"/>
    <s v="Lead Gen"/>
    <x v="1"/>
    <s v="04-16-2024"/>
    <s v="28/11/2024"/>
    <x v="0"/>
    <s v="Ahmedabad"/>
    <s v="Students"/>
    <s v="Mobile"/>
    <n v="135892"/>
    <n v="14103"/>
    <n v="10.38"/>
    <n v="978"/>
    <n v="6.93"/>
    <n v="250"/>
    <n v="42310.78"/>
    <x v="3258"/>
    <n v="205"/>
    <s v="Paused"/>
  </r>
  <r>
    <s v="CMP15041"/>
    <x v="0"/>
    <s v="Retargeting"/>
    <x v="4"/>
    <s v="11/01/2024"/>
    <s v="29/10/2024"/>
    <x v="2"/>
    <s v="Delhi"/>
    <s v="Professionals"/>
    <s v="Desktop"/>
    <n v="171330"/>
    <n v="17360"/>
    <n v="10.130000000000001"/>
    <n v="3276"/>
    <n v="18.87"/>
    <n v="250"/>
    <n v="34042.76"/>
    <x v="3259"/>
    <n v="1552"/>
    <s v="Paused"/>
  </r>
  <r>
    <s v="CMP16574"/>
    <x v="4"/>
    <s v="Lead Gen"/>
    <x v="1"/>
    <s v="01-14-2024"/>
    <s v="2024-12-22"/>
    <x v="0"/>
    <s v="Ahmedabad"/>
    <s v="Business Owners"/>
    <s v="Tablet"/>
    <n v="158173"/>
    <n v="6121"/>
    <n v="3.87"/>
    <n v="1212"/>
    <n v="19.8"/>
    <n v="3891.7088323699436"/>
    <n v="29316.77"/>
    <x v="3260"/>
    <n v="383"/>
    <s v="Paused"/>
  </r>
  <r>
    <s v="CMP13050"/>
    <x v="1"/>
    <s v="Awareness"/>
    <x v="0"/>
    <s v="2024-08-28"/>
    <s v="13/11/2024"/>
    <x v="3"/>
    <s v="Kolkata"/>
    <s v="Families"/>
    <s v="Mobile"/>
    <n v="98868"/>
    <n v="7819"/>
    <n v="7.91"/>
    <n v="607"/>
    <n v="7.76"/>
    <n v="250"/>
    <n v="28997.69"/>
    <x v="3261"/>
    <n v="486"/>
    <s v="Active"/>
  </r>
  <r>
    <s v="CMP19938"/>
    <x v="1"/>
    <s v="Awareness"/>
    <x v="1"/>
    <s v="18/06/2024"/>
    <s v="11-06-2024"/>
    <x v="1"/>
    <s v="Chennai"/>
    <s v="Professionals"/>
    <s v="Mobile"/>
    <n v="104377"/>
    <n v="4645"/>
    <n v="4.45"/>
    <n v="1146"/>
    <n v="24.67"/>
    <n v="250"/>
    <n v="14775.63"/>
    <x v="3262"/>
    <n v="441"/>
    <s v="Paused"/>
  </r>
  <r>
    <s v="CMP12773"/>
    <x v="0"/>
    <s v="Lead Gen"/>
    <x v="0"/>
    <s v="07/02/2024"/>
    <s v="2024-11-12"/>
    <x v="0"/>
    <s v="Mumbai"/>
    <s v="Families"/>
    <s v="Tablet"/>
    <n v="151147"/>
    <n v="1568"/>
    <n v="1.04"/>
    <n v="353"/>
    <n v="22.51"/>
    <n v="9536.7999999999993"/>
    <n v="14096.45"/>
    <x v="3263"/>
    <n v="129"/>
    <s v="Completed"/>
  </r>
  <r>
    <s v="CMP16120"/>
    <x v="4"/>
    <s v="Retargeting"/>
    <x v="1"/>
    <s v="04-18-2024"/>
    <s v="24/11/2024"/>
    <x v="2"/>
    <s v="Jaipur"/>
    <s v="Families"/>
    <s v="Tablet"/>
    <n v="6005"/>
    <n v="94"/>
    <n v="1.57"/>
    <n v="11"/>
    <n v="11.7"/>
    <n v="12865.31"/>
    <n v="14931.01"/>
    <x v="3264"/>
    <n v="10"/>
    <s v="Completed"/>
  </r>
  <r>
    <s v="CMP19663"/>
    <x v="1"/>
    <s v="Retargeting"/>
    <x v="4"/>
    <s v="02-13-2024"/>
    <s v="2024-11-27"/>
    <x v="0"/>
    <s v="Mumbai"/>
    <s v="Families"/>
    <s v="Mobile"/>
    <n v="26717"/>
    <n v="417"/>
    <n v="1.56"/>
    <n v="78"/>
    <n v="18.71"/>
    <n v="8208.7099999999991"/>
    <n v="14124.87"/>
    <x v="3265"/>
    <n v="14"/>
    <s v="Active"/>
  </r>
  <r>
    <s v="CMP15252"/>
    <x v="1"/>
    <s v="Retargeting"/>
    <x v="3"/>
    <s v="02/06/2024"/>
    <s v="2024-12-24"/>
    <x v="3"/>
    <s v="Kolkata"/>
    <s v="Professionals"/>
    <s v="Mobile"/>
    <n v="61473"/>
    <n v="7214"/>
    <n v="11.74"/>
    <n v="650"/>
    <n v="9.01"/>
    <n v="250"/>
    <n v="19140.349999999999"/>
    <x v="3266"/>
    <n v="493"/>
    <s v="Active"/>
  </r>
  <r>
    <s v="CMP16892"/>
    <x v="3"/>
    <s v="Awareness"/>
    <x v="4"/>
    <s v="12/10/2024"/>
    <s v="12-13-2024"/>
    <x v="0"/>
    <s v="Pune"/>
    <s v="Professionals"/>
    <s v="Desktop"/>
    <n v="34292"/>
    <n v="2714"/>
    <n v="7.91"/>
    <n v="885"/>
    <n v="32.61"/>
    <n v="4386.78"/>
    <n v="34240.120000000003"/>
    <x v="3267"/>
    <n v="16"/>
    <s v="Paused"/>
  </r>
  <r>
    <s v="CMP18184"/>
    <x v="0"/>
    <s v="Awareness"/>
    <x v="2"/>
    <s v="03-05-2024"/>
    <s v="2024-12-28"/>
    <x v="1"/>
    <s v="Bengaluru"/>
    <s v="Students"/>
    <s v="Desktop"/>
    <n v="180912"/>
    <n v="18141"/>
    <n v="10.029999999999999"/>
    <n v="2304"/>
    <n v="12.7"/>
    <n v="12881.22"/>
    <n v="17694.77"/>
    <x v="3268"/>
    <n v="1541"/>
    <s v="Completed"/>
  </r>
  <r>
    <s v="CMP16645"/>
    <x v="4"/>
    <s v="Lead Gen"/>
    <x v="0"/>
    <s v="2024-08-21"/>
    <s v="23/11/2024"/>
    <x v="0"/>
    <s v="Mumbai"/>
    <s v="Students"/>
    <s v="Desktop"/>
    <n v="17087"/>
    <n v="1809"/>
    <n v="10.59"/>
    <n v="398"/>
    <n v="22"/>
    <n v="1617.3"/>
    <n v="3658.92"/>
    <x v="3269"/>
    <n v="228"/>
    <s v="Paused"/>
  </r>
  <r>
    <s v="CMP10148"/>
    <x v="4"/>
    <s v="Sales"/>
    <x v="0"/>
    <s v="08-09-2024"/>
    <s v="13/11/2024"/>
    <x v="0"/>
    <s v="Mumbai"/>
    <s v="Students"/>
    <s v="Tablet"/>
    <n v="42470"/>
    <n v="4430"/>
    <n v="10.43"/>
    <n v="707"/>
    <n v="15.96"/>
    <n v="2014.09"/>
    <n v="34006.97"/>
    <x v="3270"/>
    <n v="621"/>
    <s v="Completed"/>
  </r>
  <r>
    <s v="CMP17029"/>
    <x v="3"/>
    <s v="Sales"/>
    <x v="3"/>
    <s v="10-07-2024"/>
    <s v="12-25-2024"/>
    <x v="2"/>
    <s v="Lucknow"/>
    <s v="Professionals"/>
    <s v="Tablet"/>
    <n v="46969"/>
    <n v="4273"/>
    <n v="9.1"/>
    <n v="868"/>
    <n v="20.309999999999999"/>
    <n v="3988.1535696969677"/>
    <n v="21468.55"/>
    <x v="3271"/>
    <n v="560"/>
    <s v="Completed"/>
  </r>
  <r>
    <s v="CMP17019"/>
    <x v="3"/>
    <s v="Sales"/>
    <x v="3"/>
    <s v="08/10/2024"/>
    <s v="22/11/2024"/>
    <x v="0"/>
    <s v="Ahmedabad"/>
    <s v="Families"/>
    <s v="Tablet"/>
    <n v="61357"/>
    <n v="2514"/>
    <n v="4.0999999999999996"/>
    <n v="720"/>
    <n v="28.64"/>
    <n v="3988.1535696969677"/>
    <n v="18832.490000000002"/>
    <x v="3272"/>
    <n v="659"/>
    <s v="Completed"/>
  </r>
  <r>
    <s v="CMP19303"/>
    <x v="1"/>
    <s v="Retargeting"/>
    <x v="1"/>
    <s v="08-08-2024"/>
    <s v="10-28-2024"/>
    <x v="1"/>
    <s v="Chennai"/>
    <s v="Families"/>
    <s v="Tablet"/>
    <n v="20679"/>
    <n v="986"/>
    <n v="4.7699999999999996"/>
    <n v="77"/>
    <n v="7.81"/>
    <n v="3891.7088323699436"/>
    <n v="14414.96"/>
    <x v="3273"/>
    <n v="30"/>
    <s v="Completed"/>
  </r>
  <r>
    <s v="CMP11418"/>
    <x v="1"/>
    <s v="Sales"/>
    <x v="2"/>
    <s v="07/03/2024"/>
    <s v="2024-11-02"/>
    <x v="2"/>
    <s v="Lucknow"/>
    <s v="Business Owners"/>
    <s v="Mobile"/>
    <n v="153784"/>
    <n v="17242"/>
    <n v="11.21"/>
    <n v="3655"/>
    <n v="21.2"/>
    <n v="6291.62"/>
    <n v="25870.94"/>
    <x v="3274"/>
    <n v="359"/>
    <s v="Completed"/>
  </r>
  <r>
    <s v="CMP12281"/>
    <x v="4"/>
    <s v="Lead Gen"/>
    <x v="1"/>
    <s v="2024-07-09"/>
    <s v="11-15-2024"/>
    <x v="2"/>
    <s v="Delhi"/>
    <s v="Families"/>
    <s v="Desktop"/>
    <n v="79298"/>
    <n v="172"/>
    <n v="0.22"/>
    <n v="16"/>
    <n v="9.3000000000000007"/>
    <n v="10978.07"/>
    <n v="29066.31"/>
    <x v="3275"/>
    <n v="5"/>
    <s v="Active"/>
  </r>
  <r>
    <s v="CMP11597"/>
    <x v="1"/>
    <s v="Lead Gen"/>
    <x v="4"/>
    <s v="01-13-2024"/>
    <s v="12-17-2024"/>
    <x v="2"/>
    <s v="Lucknow"/>
    <s v="Students"/>
    <s v="Desktop"/>
    <n v="100380"/>
    <n v="4923"/>
    <n v="4.9000000000000004"/>
    <n v="480"/>
    <n v="9.75"/>
    <n v="4021.4266195524165"/>
    <m/>
    <x v="107"/>
    <n v="376"/>
    <s v="Completed"/>
  </r>
  <r>
    <s v="CMP18874"/>
    <x v="4"/>
    <s v="Lead Gen"/>
    <x v="1"/>
    <s v="03/10/2024"/>
    <s v="16/12/2024"/>
    <x v="0"/>
    <s v="Ahmedabad"/>
    <s v="Families"/>
    <s v="Mobile"/>
    <n v="77186"/>
    <n v="4205"/>
    <n v="5.45"/>
    <n v="503"/>
    <n v="11.96"/>
    <n v="3891.7088323699436"/>
    <n v="1394.98"/>
    <x v="3276"/>
    <n v="444"/>
    <s v="Completed"/>
  </r>
  <r>
    <s v="CMP10436"/>
    <x v="0"/>
    <s v="Sales"/>
    <x v="2"/>
    <s v="2024-09-26"/>
    <s v="2024-12-20"/>
    <x v="3"/>
    <s v="Kolkata"/>
    <s v="Families"/>
    <s v="Desktop"/>
    <n v="22295"/>
    <n v="1006"/>
    <n v="4.51"/>
    <n v="232"/>
    <n v="23.06"/>
    <n v="250"/>
    <n v="33338"/>
    <x v="3277"/>
    <n v="206"/>
    <s v="Paused"/>
  </r>
  <r>
    <s v="CMP18564"/>
    <x v="4"/>
    <s v="Lead Gen"/>
    <x v="5"/>
    <s v="01-15-2024"/>
    <s v="2024-11-15"/>
    <x v="2"/>
    <s v="Delhi"/>
    <s v="Families"/>
    <s v="Mobile"/>
    <n v="112594"/>
    <n v="9390"/>
    <n v="8.34"/>
    <n v="800"/>
    <n v="8.52"/>
    <n v="3817.8497265160554"/>
    <n v="8627.6"/>
    <x v="3278"/>
    <n v="780"/>
    <s v="Completed"/>
  </r>
  <r>
    <s v="CMP16435"/>
    <x v="0"/>
    <s v="Sales"/>
    <x v="1"/>
    <s v="27/10/2024"/>
    <s v="12-27-2024"/>
    <x v="0"/>
    <s v="Ahmedabad"/>
    <s v="Professionals"/>
    <s v="Desktop"/>
    <n v="174371"/>
    <n v="24430"/>
    <n v="14.01"/>
    <n v="1799"/>
    <n v="7.36"/>
    <n v="11351.59"/>
    <n v="15560.4"/>
    <x v="3279"/>
    <n v="840"/>
    <s v="Active"/>
  </r>
  <r>
    <s v="CMP12959"/>
    <x v="1"/>
    <s v="Sales"/>
    <x v="3"/>
    <s v="02-29-2024"/>
    <s v="2024-11-26"/>
    <x v="2"/>
    <s v="Delhi"/>
    <s v="Students"/>
    <s v="Mobile"/>
    <n v="172449"/>
    <n v="50"/>
    <n v="0.03"/>
    <n v="9"/>
    <n v="18"/>
    <n v="1084.81"/>
    <n v="28050.55"/>
    <x v="3280"/>
    <n v="0"/>
    <s v="Completed"/>
  </r>
  <r>
    <s v="CMP11919"/>
    <x v="1"/>
    <s v="Sales"/>
    <x v="1"/>
    <s v="08-23-2024"/>
    <s v="17/11/2024"/>
    <x v="1"/>
    <s v="Chennai"/>
    <s v="Professionals"/>
    <s v="Mobile"/>
    <n v="197586"/>
    <n v="11593"/>
    <n v="5.87"/>
    <n v="1785"/>
    <n v="15.4"/>
    <n v="3891.7088323699436"/>
    <n v="32426.09"/>
    <x v="3281"/>
    <n v="611"/>
    <s v="Paused"/>
  </r>
  <r>
    <s v="CMP15932"/>
    <x v="1"/>
    <s v="Sales"/>
    <x v="4"/>
    <s v="04-21-2024"/>
    <s v="2024-12-08"/>
    <x v="1"/>
    <s v="Chennai"/>
    <s v="Business Owners"/>
    <s v="Mobile"/>
    <n v="111066"/>
    <n v="2526"/>
    <n v="2.27"/>
    <n v="504"/>
    <n v="19.95"/>
    <n v="250"/>
    <n v="6191.64"/>
    <x v="3282"/>
    <n v="111"/>
    <s v="Completed"/>
  </r>
  <r>
    <s v="CMP15980"/>
    <x v="4"/>
    <s v="Awareness"/>
    <x v="3"/>
    <s v="29/08/2024"/>
    <s v="11-28-2024"/>
    <x v="1"/>
    <s v="Bengaluru"/>
    <s v="Professionals"/>
    <s v="Tablet"/>
    <n v="55207"/>
    <n v="6481"/>
    <n v="11.74"/>
    <n v="679"/>
    <n v="10.48"/>
    <n v="3988.1535696969677"/>
    <n v="38882.65"/>
    <x v="3283"/>
    <n v="544"/>
    <s v="Active"/>
  </r>
  <r>
    <s v="CMP18169"/>
    <x v="0"/>
    <s v="Sales"/>
    <x v="5"/>
    <s v="03-27-2024"/>
    <s v="12/12/2024"/>
    <x v="0"/>
    <s v="Pune"/>
    <s v="Students"/>
    <s v="Mobile"/>
    <n v="167891"/>
    <n v="10055"/>
    <n v="5.99"/>
    <n v="1978"/>
    <n v="19.670000000000002"/>
    <n v="3817.8497265160554"/>
    <n v="15372.84"/>
    <x v="3284"/>
    <n v="1004"/>
    <s v="Paused"/>
  </r>
  <r>
    <s v="CMP10108"/>
    <x v="1"/>
    <s v="Lead Gen"/>
    <x v="0"/>
    <s v="2024-05-03"/>
    <s v="2024-12-04"/>
    <x v="0"/>
    <s v="Ahmedabad"/>
    <s v="Students"/>
    <s v="Desktop"/>
    <n v="9711"/>
    <n v="891"/>
    <n v="9.18"/>
    <n v="9"/>
    <n v="1.01"/>
    <n v="250"/>
    <n v="2167.52"/>
    <x v="3285"/>
    <n v="7"/>
    <s v="Paused"/>
  </r>
  <r>
    <s v="CMP18664"/>
    <x v="3"/>
    <s v="Retargeting"/>
    <x v="1"/>
    <s v="2024-10-20"/>
    <s v="11-27-2024"/>
    <x v="0"/>
    <s v="Ahmedabad"/>
    <s v="Families"/>
    <s v="Mobile"/>
    <n v="105348"/>
    <n v="4656"/>
    <n v="4.42"/>
    <n v="412"/>
    <n v="8.85"/>
    <n v="8687.56"/>
    <m/>
    <x v="107"/>
    <n v="182"/>
    <s v="Completed"/>
  </r>
  <r>
    <s v="CMP14909"/>
    <x v="0"/>
    <s v="Sales"/>
    <x v="1"/>
    <s v="2024-06-16"/>
    <s v="31/12/2024"/>
    <x v="1"/>
    <s v="Bengaluru"/>
    <s v="Business Owners"/>
    <s v="Desktop"/>
    <n v="58376"/>
    <n v="2543"/>
    <n v="4.3600000000000003"/>
    <n v="652"/>
    <n v="25.64"/>
    <n v="250"/>
    <n v="28085.66"/>
    <x v="3286"/>
    <n v="462"/>
    <s v="Active"/>
  </r>
  <r>
    <s v="CMP18451"/>
    <x v="3"/>
    <s v="Sales"/>
    <x v="0"/>
    <s v="01-11-2024"/>
    <s v="2024-11-30"/>
    <x v="1"/>
    <s v="Bengaluru"/>
    <s v="Families"/>
    <s v="Tablet"/>
    <n v="163808"/>
    <n v="9933"/>
    <n v="6.06"/>
    <n v="3102"/>
    <n v="31.23"/>
    <n v="1535.29"/>
    <n v="28696.21"/>
    <x v="3287"/>
    <n v="306"/>
    <s v="Active"/>
  </r>
  <r>
    <s v="CMP18537"/>
    <x v="3"/>
    <s v="Sales"/>
    <x v="3"/>
    <s v="01-13-2024"/>
    <s v="2024-12-21"/>
    <x v="0"/>
    <s v="Pune"/>
    <s v="Students"/>
    <s v="Mobile"/>
    <n v="122037"/>
    <n v="3347"/>
    <n v="2.74"/>
    <n v="99"/>
    <n v="2.96"/>
    <n v="3988.1535696969677"/>
    <n v="42833.279999999999"/>
    <x v="3288"/>
    <n v="74"/>
    <s v="Completed"/>
  </r>
  <r>
    <s v="CMP19782"/>
    <x v="2"/>
    <s v="Lead Gen"/>
    <x v="3"/>
    <s v="04-11-2024"/>
    <s v="29/11/2024"/>
    <x v="0"/>
    <s v="Mumbai"/>
    <s v="Families"/>
    <s v="Desktop"/>
    <n v="159524"/>
    <n v="23873"/>
    <n v="14.97"/>
    <n v="3907"/>
    <n v="16.37"/>
    <n v="250"/>
    <n v="20483.12"/>
    <x v="3289"/>
    <n v="2016"/>
    <s v="Paused"/>
  </r>
  <r>
    <s v="CMP19449"/>
    <x v="1"/>
    <s v="Sales"/>
    <x v="4"/>
    <s v="31/07/2024"/>
    <s v="2024-11-01"/>
    <x v="2"/>
    <s v="Delhi"/>
    <s v="Business Owners"/>
    <s v="Tablet"/>
    <n v="50624"/>
    <n v="512"/>
    <n v="1.01"/>
    <n v="139"/>
    <n v="27.15"/>
    <n v="250"/>
    <n v="24500.59"/>
    <x v="3290"/>
    <n v="111"/>
    <s v="Active"/>
  </r>
  <r>
    <s v="CMP15703"/>
    <x v="1"/>
    <s v="Lead Gen"/>
    <x v="4"/>
    <s v="10/03/2024"/>
    <s v="09/11/2024"/>
    <x v="1"/>
    <s v="Bengaluru"/>
    <s v="Professionals"/>
    <s v="Desktop"/>
    <n v="41541"/>
    <n v="52"/>
    <n v="0.13"/>
    <n v="0"/>
    <n v="0"/>
    <n v="250"/>
    <n v="39158.61"/>
    <x v="3291"/>
    <n v="0"/>
    <s v="Paused"/>
  </r>
  <r>
    <s v="CMP19327"/>
    <x v="2"/>
    <s v="Sales"/>
    <x v="5"/>
    <s v="10-11-2024"/>
    <s v="2024-12-23"/>
    <x v="0"/>
    <s v="Ahmedabad"/>
    <s v="Families"/>
    <s v="Tablet"/>
    <n v="38611"/>
    <n v="4543"/>
    <n v="11.77"/>
    <n v="255"/>
    <n v="5.61"/>
    <n v="3817.8497265160554"/>
    <n v="12808.23"/>
    <x v="3292"/>
    <n v="197"/>
    <s v="Paused"/>
  </r>
  <r>
    <s v="CMP12292"/>
    <x v="2"/>
    <s v="Awareness"/>
    <x v="1"/>
    <s v="20/03/2024"/>
    <s v="10-29-2024"/>
    <x v="3"/>
    <s v="Kolkata"/>
    <s v="Families"/>
    <s v="Tablet"/>
    <n v="102010"/>
    <n v="938"/>
    <n v="0.92"/>
    <n v="251"/>
    <n v="26.76"/>
    <n v="9569.25"/>
    <n v="37191.96"/>
    <x v="3293"/>
    <n v="112"/>
    <s v="Active"/>
  </r>
  <r>
    <s v="CMP11002"/>
    <x v="1"/>
    <s v="Awareness"/>
    <x v="1"/>
    <s v="26/10/2024"/>
    <s v="2024-12-24"/>
    <x v="2"/>
    <s v="Jaipur"/>
    <s v="Business Owners"/>
    <s v="Tablet"/>
    <n v="166481"/>
    <n v="2930"/>
    <n v="1.76"/>
    <n v="295"/>
    <n v="10.07"/>
    <n v="573.69000000000005"/>
    <n v="10087.39"/>
    <x v="3294"/>
    <n v="137"/>
    <s v="Active"/>
  </r>
  <r>
    <s v="CMP15541"/>
    <x v="1"/>
    <s v="Sales"/>
    <x v="5"/>
    <s v="04-29-2024"/>
    <s v="2024-12-16"/>
    <x v="1"/>
    <s v="Chennai"/>
    <s v="Business Owners"/>
    <s v="Mobile"/>
    <n v="140147"/>
    <n v="15918"/>
    <n v="11.36"/>
    <n v="5269"/>
    <n v="33.1"/>
    <n v="250"/>
    <n v="21512.01"/>
    <x v="3295"/>
    <n v="1517"/>
    <s v="Completed"/>
  </r>
  <r>
    <s v="CMP12253"/>
    <x v="1"/>
    <s v="Awareness"/>
    <x v="2"/>
    <s v="02-23-2024"/>
    <s v="2024-11-30"/>
    <x v="2"/>
    <s v="Jaipur"/>
    <s v="Families"/>
    <s v="Desktop"/>
    <n v="145797"/>
    <n v="7178"/>
    <n v="4.92"/>
    <n v="402"/>
    <n v="5.6"/>
    <n v="9061.3799999999992"/>
    <n v="42403.24"/>
    <x v="3296"/>
    <n v="101"/>
    <s v="Completed"/>
  </r>
  <r>
    <s v="CMP10528"/>
    <x v="3"/>
    <s v="Sales"/>
    <x v="1"/>
    <s v="2024-02-07"/>
    <s v="03/11/2024"/>
    <x v="2"/>
    <s v="Jaipur"/>
    <s v="Business Owners"/>
    <s v="Desktop"/>
    <n v="173825"/>
    <n v="24578"/>
    <n v="14.14"/>
    <n v="4891"/>
    <n v="19.899999999999999"/>
    <n v="250"/>
    <n v="27236.06"/>
    <x v="3297"/>
    <n v="3929"/>
    <s v="Completed"/>
  </r>
  <r>
    <s v="CMP15986"/>
    <x v="1"/>
    <s v="Sales"/>
    <x v="2"/>
    <s v="08-25-2024"/>
    <s v="13/12/2024"/>
    <x v="2"/>
    <s v="Lucknow"/>
    <s v="Families"/>
    <s v="Tablet"/>
    <n v="155663"/>
    <n v="3612"/>
    <n v="2.3199999999999998"/>
    <n v="514"/>
    <n v="14.23"/>
    <n v="3982.6304252733912"/>
    <n v="27823.09"/>
    <x v="3298"/>
    <n v="163"/>
    <s v="Active"/>
  </r>
  <r>
    <s v="CMP15130"/>
    <x v="1"/>
    <s v="Awareness"/>
    <x v="3"/>
    <s v="02-26-2024"/>
    <s v="12-20-2024"/>
    <x v="0"/>
    <s v="Mumbai"/>
    <s v="Professionals"/>
    <s v="Desktop"/>
    <n v="163103"/>
    <n v="17282"/>
    <n v="10.6"/>
    <n v="5321"/>
    <n v="30.79"/>
    <n v="250"/>
    <n v="32082.91"/>
    <x v="3299"/>
    <n v="2005"/>
    <s v="Paused"/>
  </r>
  <r>
    <s v="CMP12839"/>
    <x v="0"/>
    <s v="Sales"/>
    <x v="5"/>
    <s v="04-16-2024"/>
    <s v="10/12/2024"/>
    <x v="2"/>
    <s v="Lucknow"/>
    <s v="Professionals"/>
    <s v="Mobile"/>
    <n v="152519"/>
    <n v="14111"/>
    <n v="9.25"/>
    <n v="1010"/>
    <n v="7.16"/>
    <n v="4291.24"/>
    <n v="43016.49"/>
    <x v="484"/>
    <n v="635"/>
    <s v="Paused"/>
  </r>
  <r>
    <s v="CMP10513"/>
    <x v="1"/>
    <s v="Retargeting"/>
    <x v="1"/>
    <s v="2024-01-23"/>
    <s v="11-03-2024"/>
    <x v="0"/>
    <s v="Ahmedabad"/>
    <s v="Students"/>
    <s v="Desktop"/>
    <n v="156205"/>
    <n v="21423"/>
    <n v="13.71"/>
    <n v="6956"/>
    <n v="32.47"/>
    <n v="250"/>
    <n v="34564.699999999997"/>
    <x v="3300"/>
    <n v="2593"/>
    <s v="Active"/>
  </r>
  <r>
    <s v="CMP16418"/>
    <x v="3"/>
    <s v="Lead Gen"/>
    <x v="1"/>
    <s v="28/01/2024"/>
    <s v="12-21-2024"/>
    <x v="0"/>
    <s v="Mumbai"/>
    <s v="Professionals"/>
    <s v="Mobile"/>
    <n v="50693"/>
    <n v="2802"/>
    <n v="5.53"/>
    <n v="908"/>
    <n v="32.409999999999997"/>
    <n v="12989.75"/>
    <n v="25119.71"/>
    <x v="3301"/>
    <n v="505"/>
    <s v="Completed"/>
  </r>
  <r>
    <s v="CMP16728"/>
    <x v="3"/>
    <s v="Sales"/>
    <x v="3"/>
    <s v="2024-04-14"/>
    <s v="10-31-2024"/>
    <x v="2"/>
    <s v="Lucknow"/>
    <s v="Business Owners"/>
    <s v="Tablet"/>
    <n v="13063"/>
    <n v="1953"/>
    <n v="14.95"/>
    <n v="380"/>
    <n v="19.46"/>
    <n v="3988.1535696969677"/>
    <n v="37825.06"/>
    <x v="3302"/>
    <n v="13"/>
    <s v="Active"/>
  </r>
  <r>
    <s v="CMP10671"/>
    <x v="1"/>
    <s v="Lead Gen"/>
    <x v="2"/>
    <s v="06-25-2024"/>
    <s v="23/12/2024"/>
    <x v="1"/>
    <s v="Bengaluru"/>
    <s v="Business Owners"/>
    <s v="Desktop"/>
    <n v="179275"/>
    <n v="16275"/>
    <n v="9.08"/>
    <n v="3773"/>
    <n v="23.18"/>
    <n v="250"/>
    <n v="33713.730000000003"/>
    <x v="3303"/>
    <n v="2195"/>
    <s v="Paused"/>
  </r>
  <r>
    <s v="CMP18208"/>
    <x v="1"/>
    <s v="Retargeting"/>
    <x v="5"/>
    <s v="2024-03-23"/>
    <s v="2024-11-11"/>
    <x v="3"/>
    <s v="Kolkata"/>
    <s v="Professionals"/>
    <s v="Tablet"/>
    <n v="160536"/>
    <n v="8036"/>
    <n v="5.01"/>
    <n v="2466"/>
    <n v="30.69"/>
    <n v="250"/>
    <n v="26899.99"/>
    <x v="3304"/>
    <n v="1058"/>
    <s v="Paused"/>
  </r>
  <r>
    <s v="CMP17383"/>
    <x v="4"/>
    <s v="Awareness"/>
    <x v="2"/>
    <s v="2024-10-15"/>
    <s v="2024-12-14"/>
    <x v="2"/>
    <s v="Delhi"/>
    <s v="Families"/>
    <s v="Mobile"/>
    <n v="191155"/>
    <n v="8147"/>
    <n v="4.26"/>
    <n v="2548"/>
    <n v="31.28"/>
    <n v="3982.6304252733912"/>
    <n v="19681.060000000001"/>
    <x v="3305"/>
    <n v="335"/>
    <s v="Paused"/>
  </r>
  <r>
    <s v="CMP11286"/>
    <x v="3"/>
    <s v="Lead Gen"/>
    <x v="5"/>
    <s v="2024-05-24"/>
    <s v="12-15-2024"/>
    <x v="0"/>
    <s v="Mumbai"/>
    <s v="Business Owners"/>
    <s v="Tablet"/>
    <n v="52274"/>
    <n v="7426"/>
    <n v="14.21"/>
    <n v="293"/>
    <n v="3.95"/>
    <n v="3817.8497265160554"/>
    <n v="24242.400000000001"/>
    <x v="3306"/>
    <n v="106"/>
    <s v="Completed"/>
  </r>
  <r>
    <s v="CMP16765"/>
    <x v="4"/>
    <s v="Lead Gen"/>
    <x v="5"/>
    <s v="2024-04-22"/>
    <s v="12-30-2024"/>
    <x v="0"/>
    <s v="Mumbai"/>
    <s v="Students"/>
    <s v="Mobile"/>
    <n v="109927"/>
    <n v="15290"/>
    <n v="13.91"/>
    <n v="3257"/>
    <n v="21.3"/>
    <n v="14433.24"/>
    <n v="39286.74"/>
    <x v="3307"/>
    <n v="1659"/>
    <s v="Active"/>
  </r>
  <r>
    <s v="CMP19790"/>
    <x v="3"/>
    <s v="Retargeting"/>
    <x v="2"/>
    <s v="2024-01-14"/>
    <s v="12-31-2024"/>
    <x v="3"/>
    <s v="Kolkata"/>
    <s v="Professionals"/>
    <s v="Desktop"/>
    <n v="62706"/>
    <n v="2524"/>
    <n v="4.03"/>
    <n v="532"/>
    <n v="21.08"/>
    <n v="6461.87"/>
    <n v="22895.65"/>
    <x v="3308"/>
    <n v="269"/>
    <s v="Paused"/>
  </r>
  <r>
    <s v="CMP12141"/>
    <x v="1"/>
    <s v="Sales"/>
    <x v="2"/>
    <s v="10-06-2024"/>
    <s v="10-31-2024"/>
    <x v="2"/>
    <s v="Lucknow"/>
    <s v="Professionals"/>
    <s v="Mobile"/>
    <n v="131497"/>
    <n v="8566"/>
    <n v="6.51"/>
    <n v="1718"/>
    <n v="20.059999999999999"/>
    <n v="3982.6304252733912"/>
    <n v="46964.81"/>
    <x v="3309"/>
    <n v="572"/>
    <s v="Active"/>
  </r>
  <r>
    <s v="CMP10010"/>
    <x v="1"/>
    <s v="Retargeting"/>
    <x v="5"/>
    <s v="03-12-2024"/>
    <s v="06/12/2024"/>
    <x v="1"/>
    <s v="Bengaluru"/>
    <s v="Families"/>
    <s v="Tablet"/>
    <n v="70678"/>
    <n v="1344"/>
    <n v="1.9"/>
    <n v="11"/>
    <n v="0.82"/>
    <n v="250"/>
    <n v="25976.1"/>
    <x v="3310"/>
    <n v="0"/>
    <s v="Paused"/>
  </r>
  <r>
    <s v="CMP12484"/>
    <x v="2"/>
    <s v="Retargeting"/>
    <x v="5"/>
    <s v="06/07/2024"/>
    <s v="11-26-2024"/>
    <x v="0"/>
    <s v="Ahmedabad"/>
    <s v="Students"/>
    <s v="Desktop"/>
    <n v="3704"/>
    <n v="83"/>
    <n v="2.2400000000000002"/>
    <n v="7"/>
    <n v="8.43"/>
    <n v="250"/>
    <n v="10644.53"/>
    <x v="3311"/>
    <n v="6"/>
    <s v="Paused"/>
  </r>
  <r>
    <s v="CMP12277"/>
    <x v="1"/>
    <s v="Awareness"/>
    <x v="2"/>
    <s v="01-07-2024"/>
    <s v="2024-11-09"/>
    <x v="0"/>
    <s v="Ahmedabad"/>
    <s v="Business Owners"/>
    <s v="Mobile"/>
    <n v="86534"/>
    <n v="5197"/>
    <n v="6.01"/>
    <n v="975"/>
    <n v="18.760000000000002"/>
    <n v="250"/>
    <n v="35903.49"/>
    <x v="3312"/>
    <n v="471"/>
    <s v="Active"/>
  </r>
  <r>
    <s v="CMP12705"/>
    <x v="3"/>
    <s v="Retargeting"/>
    <x v="3"/>
    <s v="02-23-2024"/>
    <s v="2024-12-03"/>
    <x v="3"/>
    <s v="Kolkata"/>
    <s v="Families"/>
    <s v="Tablet"/>
    <n v="132049"/>
    <n v="2214"/>
    <n v="1.68"/>
    <n v="710"/>
    <n v="32.07"/>
    <n v="3988.1535696969677"/>
    <n v="41543.550000000003"/>
    <x v="3313"/>
    <n v="59"/>
    <s v="Completed"/>
  </r>
  <r>
    <s v="CMP15902"/>
    <x v="0"/>
    <s v="Awareness"/>
    <x v="2"/>
    <s v="2024-09-10"/>
    <s v="2024-11-12"/>
    <x v="3"/>
    <s v="Kolkata"/>
    <s v="Families"/>
    <s v="Mobile"/>
    <n v="77755"/>
    <n v="2144"/>
    <n v="2.76"/>
    <n v="203"/>
    <n v="9.4700000000000006"/>
    <n v="3982.6304252733912"/>
    <n v="6297.25"/>
    <x v="3314"/>
    <n v="28"/>
    <s v="Paused"/>
  </r>
  <r>
    <s v="CMP10448"/>
    <x v="3"/>
    <s v="Sales"/>
    <x v="0"/>
    <s v="01-28-2024"/>
    <s v="2024-11-23"/>
    <x v="2"/>
    <s v="Jaipur"/>
    <s v="Students"/>
    <s v="Desktop"/>
    <n v="110077"/>
    <n v="6158"/>
    <n v="5.59"/>
    <n v="1939"/>
    <n v="31.49"/>
    <n v="250"/>
    <n v="14341.13"/>
    <x v="3315"/>
    <n v="57"/>
    <s v="Active"/>
  </r>
  <r>
    <s v="CMP15809"/>
    <x v="2"/>
    <s v="Awareness"/>
    <x v="2"/>
    <s v="18/10/2024"/>
    <s v="10-29-2024"/>
    <x v="2"/>
    <s v="Delhi"/>
    <s v="Professionals"/>
    <s v="Mobile"/>
    <n v="87916"/>
    <n v="10203"/>
    <n v="11.61"/>
    <n v="1227"/>
    <n v="12.03"/>
    <n v="3229.1"/>
    <n v="14190.35"/>
    <x v="3316"/>
    <n v="1158"/>
    <s v="Active"/>
  </r>
  <r>
    <s v="CMP17366"/>
    <x v="1"/>
    <s v="Retargeting"/>
    <x v="3"/>
    <s v="03-20-2024"/>
    <s v="2024-11-20"/>
    <x v="0"/>
    <s v="Pune"/>
    <s v="Business Owners"/>
    <s v="Tablet"/>
    <n v="36763"/>
    <n v="296"/>
    <n v="0.81"/>
    <n v="89"/>
    <n v="30.07"/>
    <n v="10363.39"/>
    <n v="36387.47"/>
    <x v="3317"/>
    <n v="74"/>
    <s v="Active"/>
  </r>
  <r>
    <s v="CMP12808"/>
    <x v="1"/>
    <s v="Awareness"/>
    <x v="2"/>
    <s v="06/06/2024"/>
    <s v="31/10/2024"/>
    <x v="2"/>
    <s v="Jaipur"/>
    <s v="Business Owners"/>
    <s v="Tablet"/>
    <n v="9222"/>
    <n v="1281"/>
    <n v="13.89"/>
    <n v="350"/>
    <n v="27.32"/>
    <n v="250"/>
    <n v="21375.7"/>
    <x v="3318"/>
    <n v="32"/>
    <s v="Completed"/>
  </r>
  <r>
    <s v="CMP10594"/>
    <x v="1"/>
    <s v="Awareness"/>
    <x v="5"/>
    <s v="2024-03-21"/>
    <s v="2024-12-13"/>
    <x v="2"/>
    <s v="Jaipur"/>
    <s v="Business Owners"/>
    <s v="Tablet"/>
    <n v="3082"/>
    <n v="334"/>
    <n v="10.84"/>
    <n v="86"/>
    <n v="25.75"/>
    <n v="9236.91"/>
    <n v="9940.64"/>
    <x v="3319"/>
    <n v="3"/>
    <s v="Completed"/>
  </r>
  <r>
    <s v="CMP19002"/>
    <x v="1"/>
    <s v="Awareness"/>
    <x v="5"/>
    <s v="2024-04-28"/>
    <s v="09/12/2024"/>
    <x v="0"/>
    <s v="Mumbai"/>
    <s v="Business Owners"/>
    <s v="Desktop"/>
    <n v="168243"/>
    <n v="5145"/>
    <n v="3.06"/>
    <n v="1199"/>
    <n v="23.3"/>
    <n v="12019.3"/>
    <n v="49177.54"/>
    <x v="3320"/>
    <n v="687"/>
    <s v="Completed"/>
  </r>
  <r>
    <s v="CMP12032"/>
    <x v="3"/>
    <s v="Sales"/>
    <x v="4"/>
    <s v="2024-07-20"/>
    <s v="2024-11-02"/>
    <x v="0"/>
    <s v="Pune"/>
    <s v="Professionals"/>
    <s v="Desktop"/>
    <n v="122753"/>
    <n v="5445"/>
    <n v="4.4400000000000004"/>
    <n v="1103"/>
    <n v="20.260000000000002"/>
    <n v="250"/>
    <n v="31368.39"/>
    <x v="3321"/>
    <n v="255"/>
    <s v="Active"/>
  </r>
  <r>
    <s v="CMP15158"/>
    <x v="3"/>
    <s v="Awareness"/>
    <x v="3"/>
    <s v="14/03/2024"/>
    <s v="12-11-2024"/>
    <x v="3"/>
    <s v="Kolkata"/>
    <s v="Students"/>
    <s v="Desktop"/>
    <n v="27029"/>
    <n v="2038"/>
    <n v="7.54"/>
    <n v="468"/>
    <n v="22.96"/>
    <n v="3988.1535696969677"/>
    <n v="30930.61"/>
    <x v="3322"/>
    <n v="266"/>
    <s v="Completed"/>
  </r>
  <r>
    <s v="CMP10410"/>
    <x v="1"/>
    <s v="Sales"/>
    <x v="2"/>
    <s v="2024-06-08"/>
    <s v="11-15-2024"/>
    <x v="3"/>
    <s v="Kolkata"/>
    <s v="Families"/>
    <s v="Mobile"/>
    <n v="19184"/>
    <n v="1512"/>
    <n v="7.88"/>
    <n v="96"/>
    <n v="6.35"/>
    <n v="250"/>
    <n v="19731.14"/>
    <x v="3323"/>
    <n v="69"/>
    <s v="Active"/>
  </r>
  <r>
    <s v="CMP11859"/>
    <x v="0"/>
    <s v="Awareness"/>
    <x v="1"/>
    <s v="20/10/2024"/>
    <s v="23/11/2024"/>
    <x v="2"/>
    <s v="Delhi"/>
    <s v="Professionals"/>
    <s v="Mobile"/>
    <n v="43172"/>
    <n v="5726"/>
    <n v="13.26"/>
    <n v="1445"/>
    <n v="25.24"/>
    <n v="3891.7088323699436"/>
    <n v="10457.91"/>
    <x v="3324"/>
    <n v="165"/>
    <s v="Paused"/>
  </r>
  <r>
    <s v="CMP10467"/>
    <x v="2"/>
    <s v="Lead Gen"/>
    <x v="2"/>
    <s v="16/06/2024"/>
    <s v="12-28-2024"/>
    <x v="2"/>
    <s v="Jaipur"/>
    <s v="Families"/>
    <s v="Tablet"/>
    <n v="36222"/>
    <n v="921"/>
    <n v="2.54"/>
    <n v="185"/>
    <n v="20.09"/>
    <n v="4231.6499999999996"/>
    <n v="1078.2"/>
    <x v="3325"/>
    <n v="133"/>
    <s v="Completed"/>
  </r>
  <r>
    <s v="CMP18434"/>
    <x v="2"/>
    <s v="Retargeting"/>
    <x v="4"/>
    <s v="2024-08-07"/>
    <s v="22/11/2024"/>
    <x v="1"/>
    <s v="Bengaluru"/>
    <s v="Students"/>
    <s v="Mobile"/>
    <n v="92727"/>
    <n v="2196"/>
    <n v="2.37"/>
    <n v="401"/>
    <n v="18.260000000000002"/>
    <n v="4021.4266195524165"/>
    <n v="18486.759999999998"/>
    <x v="3326"/>
    <n v="288"/>
    <s v="Completed"/>
  </r>
  <r>
    <s v="CMP11548"/>
    <x v="3"/>
    <s v="Sales"/>
    <x v="1"/>
    <s v="09-20-2024"/>
    <s v="12-23-2024"/>
    <x v="0"/>
    <s v="Ahmedabad"/>
    <s v="Students"/>
    <s v="Mobile"/>
    <n v="89477"/>
    <n v="5737"/>
    <n v="6.41"/>
    <n v="219"/>
    <n v="3.82"/>
    <n v="3891.7088323699436"/>
    <n v="9776.2199999999993"/>
    <x v="3327"/>
    <n v="118"/>
    <s v="Completed"/>
  </r>
  <r>
    <s v="CMP18084"/>
    <x v="3"/>
    <s v="Sales"/>
    <x v="0"/>
    <s v="08-22-2024"/>
    <s v="07/12/2024"/>
    <x v="2"/>
    <s v="Lucknow"/>
    <s v="Professionals"/>
    <s v="Desktop"/>
    <n v="115492"/>
    <n v="16199"/>
    <n v="14.03"/>
    <n v="1326"/>
    <n v="8.19"/>
    <n v="250"/>
    <n v="39042.07"/>
    <x v="3328"/>
    <n v="809"/>
    <s v="Active"/>
  </r>
  <r>
    <s v="CMP18425"/>
    <x v="4"/>
    <s v="Lead Gen"/>
    <x v="1"/>
    <s v="14/10/2024"/>
    <s v="11-30-2024"/>
    <x v="2"/>
    <s v="Jaipur"/>
    <s v="Professionals"/>
    <s v="Tablet"/>
    <n v="36677"/>
    <n v="4219"/>
    <n v="11.5"/>
    <n v="702"/>
    <n v="16.64"/>
    <n v="3066.09"/>
    <n v="37937.4"/>
    <x v="3329"/>
    <n v="448"/>
    <s v="Completed"/>
  </r>
  <r>
    <s v="CMP17811"/>
    <x v="0"/>
    <s v="Awareness"/>
    <x v="2"/>
    <s v="09-01-2024"/>
    <s v="12-12-2024"/>
    <x v="2"/>
    <s v="Delhi"/>
    <s v="Professionals"/>
    <s v="Mobile"/>
    <n v="148120"/>
    <n v="1319"/>
    <n v="0.89"/>
    <n v="392"/>
    <n v="29.72"/>
    <n v="3982.6304252733912"/>
    <n v="14826.16"/>
    <x v="3330"/>
    <n v="195"/>
    <s v="Paused"/>
  </r>
  <r>
    <s v="CMP10504"/>
    <x v="3"/>
    <s v="Retargeting"/>
    <x v="5"/>
    <s v="08/03/2024"/>
    <s v="2024-12-24"/>
    <x v="2"/>
    <s v="Delhi"/>
    <s v="Professionals"/>
    <s v="Mobile"/>
    <n v="186417"/>
    <n v="25567"/>
    <n v="13.71"/>
    <n v="6941"/>
    <n v="27.15"/>
    <n v="3817.8497265160554"/>
    <n v="41900.129999999997"/>
    <x v="3331"/>
    <n v="1449"/>
    <s v="Active"/>
  </r>
  <r>
    <s v="CMP13516"/>
    <x v="2"/>
    <s v="Retargeting"/>
    <x v="5"/>
    <s v="2024-04-01"/>
    <s v="11-24-2024"/>
    <x v="0"/>
    <s v="Mumbai"/>
    <s v="Families"/>
    <s v="Mobile"/>
    <n v="21308"/>
    <n v="868"/>
    <n v="4.07"/>
    <n v="37"/>
    <n v="4.26"/>
    <n v="3817.8497265160554"/>
    <n v="4042.56"/>
    <x v="3332"/>
    <n v="12"/>
    <s v="Active"/>
  </r>
  <r>
    <s v="CMP12224"/>
    <x v="3"/>
    <s v="Lead Gen"/>
    <x v="4"/>
    <s v="08-27-2024"/>
    <s v="2024-11-22"/>
    <x v="3"/>
    <s v="Kolkata"/>
    <s v="Business Owners"/>
    <s v="Mobile"/>
    <n v="145986"/>
    <n v="1667"/>
    <n v="1.1399999999999999"/>
    <n v="546"/>
    <n v="32.75"/>
    <n v="250"/>
    <n v="42723.199999999997"/>
    <x v="3333"/>
    <n v="54"/>
    <s v="Active"/>
  </r>
  <r>
    <s v="CMP14676"/>
    <x v="2"/>
    <s v="Lead Gen"/>
    <x v="0"/>
    <s v="20/06/2024"/>
    <s v="03/12/2024"/>
    <x v="2"/>
    <s v="Jaipur"/>
    <s v="Students"/>
    <s v="Desktop"/>
    <n v="195541"/>
    <n v="20019"/>
    <n v="10.24"/>
    <n v="4517"/>
    <n v="22.56"/>
    <n v="10871.51"/>
    <n v="45902.41"/>
    <x v="3334"/>
    <n v="1808"/>
    <s v="Paused"/>
  </r>
  <r>
    <s v="CMP12916"/>
    <x v="3"/>
    <s v="Sales"/>
    <x v="3"/>
    <s v="2024-02-08"/>
    <s v="11-17-2024"/>
    <x v="3"/>
    <s v="Kolkata"/>
    <s v="Families"/>
    <s v="Mobile"/>
    <n v="135737"/>
    <n v="14659"/>
    <n v="10.8"/>
    <n v="3465"/>
    <n v="23.64"/>
    <n v="250"/>
    <n v="23202.47"/>
    <x v="3335"/>
    <n v="1745"/>
    <s v="Active"/>
  </r>
  <r>
    <s v="CMP14361"/>
    <x v="3"/>
    <s v="Awareness"/>
    <x v="4"/>
    <s v="08-22-2024"/>
    <s v="2024-12-29"/>
    <x v="0"/>
    <s v="Ahmedabad"/>
    <s v="Professionals"/>
    <s v="Tablet"/>
    <n v="72935"/>
    <n v="5580"/>
    <n v="7.65"/>
    <n v="342"/>
    <n v="6.13"/>
    <n v="10680.59"/>
    <n v="14183.15"/>
    <x v="3336"/>
    <n v="140"/>
    <s v="Active"/>
  </r>
  <r>
    <s v="CMP10609"/>
    <x v="4"/>
    <s v="Lead Gen"/>
    <x v="3"/>
    <s v="01/02/2024"/>
    <s v="2024-12-14"/>
    <x v="0"/>
    <s v="Pune"/>
    <s v="Business Owners"/>
    <s v="Desktop"/>
    <n v="26521"/>
    <n v="233"/>
    <n v="0.88"/>
    <n v="51"/>
    <n v="21.89"/>
    <n v="10918.02"/>
    <n v="36328.9"/>
    <x v="3337"/>
    <n v="49"/>
    <s v="Paused"/>
  </r>
  <r>
    <s v="CMP14214"/>
    <x v="3"/>
    <s v="Retargeting"/>
    <x v="3"/>
    <s v="2024-10-15"/>
    <s v="01/12/2024"/>
    <x v="3"/>
    <s v="Kolkata"/>
    <s v="Students"/>
    <s v="Desktop"/>
    <n v="180723"/>
    <n v="9654"/>
    <n v="5.34"/>
    <n v="571"/>
    <n v="5.91"/>
    <n v="250"/>
    <n v="4723.5"/>
    <x v="3338"/>
    <n v="166"/>
    <s v="Completed"/>
  </r>
  <r>
    <s v="CMP11990"/>
    <x v="0"/>
    <s v="Lead Gen"/>
    <x v="5"/>
    <s v="01-13-2024"/>
    <s v="2024-11-30"/>
    <x v="0"/>
    <s v="Pune"/>
    <s v="Professionals"/>
    <s v="Mobile"/>
    <n v="16705"/>
    <n v="1651"/>
    <n v="9.8800000000000008"/>
    <n v="59"/>
    <n v="3.57"/>
    <n v="250"/>
    <n v="11132.67"/>
    <x v="3339"/>
    <n v="26"/>
    <s v="Paused"/>
  </r>
  <r>
    <s v="CMP15464"/>
    <x v="3"/>
    <s v="Awareness"/>
    <x v="0"/>
    <s v="02/03/2024"/>
    <s v="07/11/2024"/>
    <x v="2"/>
    <s v="Jaipur"/>
    <s v="Business Owners"/>
    <s v="Desktop"/>
    <n v="165606"/>
    <n v="16159"/>
    <n v="9.76"/>
    <n v="2456"/>
    <n v="15.2"/>
    <n v="250"/>
    <n v="26931.72"/>
    <x v="3340"/>
    <n v="1509"/>
    <s v="Paused"/>
  </r>
  <r>
    <s v="CMP12462"/>
    <x v="2"/>
    <s v="Retargeting"/>
    <x v="3"/>
    <s v="15/09/2024"/>
    <s v="2024-11-14"/>
    <x v="0"/>
    <s v="Pune"/>
    <s v="Families"/>
    <s v="Mobile"/>
    <n v="13961"/>
    <n v="113"/>
    <n v="0.81"/>
    <n v="31"/>
    <n v="27.43"/>
    <n v="3988.1535696969677"/>
    <n v="44098.9"/>
    <x v="3341"/>
    <n v="22"/>
    <s v="Completed"/>
  </r>
  <r>
    <s v="CMP14788"/>
    <x v="4"/>
    <s v="Lead Gen"/>
    <x v="1"/>
    <s v="2024-10-10"/>
    <s v="10/11/2024"/>
    <x v="3"/>
    <s v="Kolkata"/>
    <s v="Professionals"/>
    <s v="Mobile"/>
    <n v="112185"/>
    <n v="12104"/>
    <n v="10.79"/>
    <n v="3563"/>
    <n v="29.44"/>
    <n v="250"/>
    <m/>
    <x v="107"/>
    <n v="3265"/>
    <s v="Active"/>
  </r>
  <r>
    <s v="CMP12531"/>
    <x v="4"/>
    <s v="Lead Gen"/>
    <x v="3"/>
    <s v="2024-07-08"/>
    <s v="2024-12-25"/>
    <x v="1"/>
    <s v="Chennai"/>
    <s v="Families"/>
    <s v="Tablet"/>
    <n v="81300"/>
    <n v="10742"/>
    <n v="13.21"/>
    <n v="1568"/>
    <n v="14.6"/>
    <n v="3226.49"/>
    <n v="17684.27"/>
    <x v="3342"/>
    <n v="686"/>
    <s v="Completed"/>
  </r>
  <r>
    <s v="CMP19953"/>
    <x v="1"/>
    <s v="Awareness"/>
    <x v="3"/>
    <s v="01-22-2024"/>
    <s v="10/12/2024"/>
    <x v="1"/>
    <s v="Chennai"/>
    <s v="Families"/>
    <s v="Tablet"/>
    <n v="97644"/>
    <n v="5945"/>
    <n v="6.09"/>
    <n v="573"/>
    <n v="9.64"/>
    <n v="1104"/>
    <n v="8811.18"/>
    <x v="3343"/>
    <n v="255"/>
    <s v="Completed"/>
  </r>
  <r>
    <s v="CMP16452"/>
    <x v="1"/>
    <s v="Retargeting"/>
    <x v="3"/>
    <s v="04-12-2024"/>
    <s v="2024-12-27"/>
    <x v="3"/>
    <s v="Kolkata"/>
    <s v="Families"/>
    <s v="Tablet"/>
    <n v="144016"/>
    <n v="18632"/>
    <n v="12.94"/>
    <n v="4542"/>
    <n v="24.38"/>
    <n v="3988.1535696969677"/>
    <n v="49169.08"/>
    <x v="3344"/>
    <n v="1418"/>
    <s v="Active"/>
  </r>
  <r>
    <s v="CMP12689"/>
    <x v="0"/>
    <s v="Lead Gen"/>
    <x v="1"/>
    <s v="04-23-2024"/>
    <s v="27/11/2024"/>
    <x v="0"/>
    <s v="Mumbai"/>
    <s v="Students"/>
    <s v="Mobile"/>
    <n v="96889"/>
    <n v="9041"/>
    <n v="9.33"/>
    <n v="35"/>
    <n v="0.39"/>
    <n v="3891.7088323699436"/>
    <n v="26698.02"/>
    <x v="3345"/>
    <n v="24"/>
    <s v="Paused"/>
  </r>
  <r>
    <s v="CMP14469"/>
    <x v="1"/>
    <s v="Retargeting"/>
    <x v="2"/>
    <s v="2024-09-23"/>
    <s v="28/11/2024"/>
    <x v="2"/>
    <s v="Lucknow"/>
    <s v="Families"/>
    <s v="Desktop"/>
    <n v="155917"/>
    <n v="18653"/>
    <n v="11.96"/>
    <n v="2057"/>
    <n v="11.03"/>
    <n v="11286.01"/>
    <n v="38253.22"/>
    <x v="3346"/>
    <n v="960"/>
    <s v="Paused"/>
  </r>
  <r>
    <s v="CMP11174"/>
    <x v="3"/>
    <s v="Lead Gen"/>
    <x v="2"/>
    <s v="2024-03-26"/>
    <s v="04/11/2024"/>
    <x v="1"/>
    <s v="Bengaluru"/>
    <s v="Families"/>
    <s v="Mobile"/>
    <n v="182744"/>
    <n v="7888"/>
    <n v="4.32"/>
    <n v="10"/>
    <n v="0.13"/>
    <n v="250"/>
    <n v="23998.11"/>
    <x v="3347"/>
    <n v="8"/>
    <s v="Paused"/>
  </r>
  <r>
    <s v="CMP15401"/>
    <x v="2"/>
    <s v="Sales"/>
    <x v="1"/>
    <s v="07-18-2024"/>
    <s v="11-26-2024"/>
    <x v="2"/>
    <s v="Delhi"/>
    <s v="Students"/>
    <s v="Tablet"/>
    <n v="161524"/>
    <n v="21090"/>
    <n v="13.06"/>
    <n v="5905"/>
    <n v="28"/>
    <n v="250"/>
    <n v="36971.089999999997"/>
    <x v="3348"/>
    <n v="2300"/>
    <s v="Completed"/>
  </r>
  <r>
    <s v="CMP18940"/>
    <x v="0"/>
    <s v="Retargeting"/>
    <x v="5"/>
    <s v="17/07/2024"/>
    <s v="22/12/2024"/>
    <x v="0"/>
    <s v="Ahmedabad"/>
    <s v="Families"/>
    <s v="Tablet"/>
    <n v="177107"/>
    <n v="13810"/>
    <n v="7.8"/>
    <n v="1993"/>
    <n v="14.43"/>
    <n v="3817.8497265160554"/>
    <n v="31452.15"/>
    <x v="3349"/>
    <n v="662"/>
    <s v="Paused"/>
  </r>
  <r>
    <s v="CMP14343"/>
    <x v="4"/>
    <s v="Lead Gen"/>
    <x v="3"/>
    <s v="2024-04-17"/>
    <s v="2024-11-24"/>
    <x v="0"/>
    <s v="Ahmedabad"/>
    <s v="Families"/>
    <s v="Mobile"/>
    <n v="130971"/>
    <n v="4047"/>
    <n v="3.09"/>
    <n v="422"/>
    <n v="10.43"/>
    <n v="3988.1535696969677"/>
    <n v="31863.31"/>
    <x v="3350"/>
    <n v="132"/>
    <s v="Paused"/>
  </r>
  <r>
    <s v="CMP15817"/>
    <x v="2"/>
    <s v="Retargeting"/>
    <x v="1"/>
    <s v="2024-05-24"/>
    <s v="09/12/2024"/>
    <x v="1"/>
    <s v="Bengaluru"/>
    <s v="Professionals"/>
    <s v="Mobile"/>
    <n v="75611"/>
    <n v="7322"/>
    <n v="9.68"/>
    <n v="2162"/>
    <n v="29.53"/>
    <n v="250"/>
    <n v="8430.6299999999992"/>
    <x v="3351"/>
    <n v="1138"/>
    <s v="Paused"/>
  </r>
  <r>
    <s v="CMP15959"/>
    <x v="4"/>
    <s v="Sales"/>
    <x v="2"/>
    <s v="03-31-2024"/>
    <s v="12-21-2024"/>
    <x v="2"/>
    <s v="Delhi"/>
    <s v="Business Owners"/>
    <s v="Desktop"/>
    <n v="182486"/>
    <n v="8467"/>
    <n v="4.6399999999999997"/>
    <n v="869"/>
    <n v="10.26"/>
    <n v="1825.85"/>
    <n v="49638.55"/>
    <x v="3352"/>
    <n v="471"/>
    <s v="Paused"/>
  </r>
  <r>
    <s v="CMP13731"/>
    <x v="3"/>
    <s v="Sales"/>
    <x v="4"/>
    <s v="22/04/2024"/>
    <s v="11-28-2024"/>
    <x v="2"/>
    <s v="Lucknow"/>
    <s v="Professionals"/>
    <s v="Mobile"/>
    <n v="66243"/>
    <n v="5104"/>
    <n v="7.7"/>
    <n v="1200"/>
    <n v="23.51"/>
    <n v="250"/>
    <n v="32890.370000000003"/>
    <x v="3353"/>
    <n v="354"/>
    <s v="Active"/>
  </r>
  <r>
    <s v="CMP14462"/>
    <x v="3"/>
    <s v="Lead Gen"/>
    <x v="5"/>
    <s v="02/05/2024"/>
    <s v="2024-11-28"/>
    <x v="0"/>
    <s v="Mumbai"/>
    <s v="Professionals"/>
    <s v="Tablet"/>
    <n v="119112"/>
    <n v="14037"/>
    <n v="11.78"/>
    <n v="370"/>
    <n v="2.64"/>
    <n v="3817.8497265160554"/>
    <n v="33537.64"/>
    <x v="3354"/>
    <n v="89"/>
    <s v="Completed"/>
  </r>
  <r>
    <s v="CMP10399"/>
    <x v="3"/>
    <s v="Lead Gen"/>
    <x v="0"/>
    <s v="17/10/2024"/>
    <s v="2024-12-03"/>
    <x v="2"/>
    <s v="Delhi"/>
    <s v="Professionals"/>
    <s v="Tablet"/>
    <n v="89681"/>
    <n v="12168"/>
    <n v="13.57"/>
    <n v="1613"/>
    <n v="13.26"/>
    <n v="9965.92"/>
    <n v="6421.23"/>
    <x v="3355"/>
    <n v="113"/>
    <s v="Active"/>
  </r>
  <r>
    <s v="CMP18300"/>
    <x v="2"/>
    <s v="Sales"/>
    <x v="5"/>
    <s v="2024-03-07"/>
    <s v="11-08-2024"/>
    <x v="0"/>
    <s v="Mumbai"/>
    <s v="Students"/>
    <s v="Desktop"/>
    <n v="74247"/>
    <n v="2700"/>
    <n v="3.64"/>
    <n v="823"/>
    <n v="30.48"/>
    <n v="3817.8497265160554"/>
    <n v="46301.59"/>
    <x v="3356"/>
    <n v="188"/>
    <s v="Active"/>
  </r>
  <r>
    <s v="CMP15311"/>
    <x v="1"/>
    <s v="Sales"/>
    <x v="1"/>
    <s v="31/01/2024"/>
    <s v="2024-12-25"/>
    <x v="0"/>
    <s v="Mumbai"/>
    <s v="Business Owners"/>
    <s v="Desktop"/>
    <n v="133311"/>
    <n v="13827"/>
    <n v="10.37"/>
    <n v="1703"/>
    <n v="12.32"/>
    <n v="3891.7088323699436"/>
    <n v="1379.44"/>
    <x v="3357"/>
    <n v="1480"/>
    <s v="Active"/>
  </r>
  <r>
    <s v="CMP10551"/>
    <x v="4"/>
    <s v="Lead Gen"/>
    <x v="3"/>
    <s v="04-15-2024"/>
    <s v="11-17-2024"/>
    <x v="2"/>
    <s v="Lucknow"/>
    <s v="Business Owners"/>
    <s v="Tablet"/>
    <n v="58937"/>
    <n v="3929"/>
    <n v="6.67"/>
    <n v="225"/>
    <n v="5.73"/>
    <n v="8951.41"/>
    <n v="30281.4"/>
    <x v="3358"/>
    <n v="76"/>
    <s v="Active"/>
  </r>
  <r>
    <s v="CMP14263"/>
    <x v="0"/>
    <s v="Retargeting"/>
    <x v="5"/>
    <s v="28/03/2024"/>
    <s v="11-01-2024"/>
    <x v="1"/>
    <s v="Bengaluru"/>
    <s v="Students"/>
    <s v="Mobile"/>
    <n v="26748"/>
    <n v="2282"/>
    <n v="8.5299999999999994"/>
    <n v="748"/>
    <n v="32.78"/>
    <n v="250"/>
    <n v="24003.35"/>
    <x v="3359"/>
    <n v="199"/>
    <s v="Paused"/>
  </r>
  <r>
    <s v="CMP13794"/>
    <x v="3"/>
    <s v="Awareness"/>
    <x v="4"/>
    <s v="2024-07-12"/>
    <s v="2024-12-12"/>
    <x v="0"/>
    <s v="Mumbai"/>
    <s v="Professionals"/>
    <s v="Desktop"/>
    <n v="47767"/>
    <n v="363"/>
    <n v="0.76"/>
    <n v="93"/>
    <n v="25.62"/>
    <n v="250"/>
    <n v="5769.38"/>
    <x v="3360"/>
    <n v="84"/>
    <s v="Paused"/>
  </r>
  <r>
    <s v="CMP12402"/>
    <x v="2"/>
    <s v="Lead Gen"/>
    <x v="2"/>
    <s v="23/06/2024"/>
    <s v="12-05-2024"/>
    <x v="0"/>
    <s v="Ahmedabad"/>
    <s v="Families"/>
    <s v="Mobile"/>
    <n v="196610"/>
    <n v="19742"/>
    <n v="10.039999999999999"/>
    <n v="4365"/>
    <n v="22.11"/>
    <n v="250"/>
    <n v="49221.61"/>
    <x v="3361"/>
    <n v="2761"/>
    <s v="Completed"/>
  </r>
  <r>
    <s v="CMP19258"/>
    <x v="1"/>
    <s v="Lead Gen"/>
    <x v="5"/>
    <s v="01-15-2024"/>
    <s v="12-06-2024"/>
    <x v="0"/>
    <s v="Ahmedabad"/>
    <s v="Families"/>
    <s v="Desktop"/>
    <n v="23696"/>
    <n v="1844"/>
    <n v="7.78"/>
    <n v="19"/>
    <n v="1.03"/>
    <n v="250"/>
    <n v="38440.82"/>
    <x v="3362"/>
    <n v="7"/>
    <s v="Paused"/>
  </r>
  <r>
    <s v="CMP14324"/>
    <x v="1"/>
    <s v="Retargeting"/>
    <x v="1"/>
    <s v="2024-08-11"/>
    <s v="12-17-2024"/>
    <x v="1"/>
    <s v="Bengaluru"/>
    <s v="Business Owners"/>
    <s v="Mobile"/>
    <n v="60765"/>
    <n v="8183"/>
    <n v="13.47"/>
    <n v="1911"/>
    <n v="23.35"/>
    <n v="2821.65"/>
    <n v="10007.01"/>
    <x v="3363"/>
    <n v="1319"/>
    <s v="Completed"/>
  </r>
  <r>
    <s v="CMP10024"/>
    <x v="3"/>
    <s v="Awareness"/>
    <x v="2"/>
    <s v="03-11-2024"/>
    <s v="11-12-2024"/>
    <x v="3"/>
    <s v="Kolkata"/>
    <s v="Professionals"/>
    <s v="Desktop"/>
    <n v="1317"/>
    <n v="159"/>
    <n v="12.07"/>
    <n v="6"/>
    <n v="3.77"/>
    <n v="3982.6304252733912"/>
    <n v="7033.54"/>
    <x v="3364"/>
    <n v="3"/>
    <s v="Paused"/>
  </r>
  <r>
    <s v="CMP10155"/>
    <x v="1"/>
    <s v="Awareness"/>
    <x v="5"/>
    <s v="02-22-2024"/>
    <s v="12-03-2024"/>
    <x v="0"/>
    <s v="Ahmedabad"/>
    <s v="Students"/>
    <s v="Mobile"/>
    <n v="18393"/>
    <n v="636"/>
    <n v="3.46"/>
    <n v="57"/>
    <n v="8.9600000000000009"/>
    <n v="12783.13"/>
    <n v="27002.16"/>
    <x v="3365"/>
    <n v="37"/>
    <s v="Active"/>
  </r>
  <r>
    <s v="CMP12973"/>
    <x v="1"/>
    <s v="Sales"/>
    <x v="0"/>
    <s v="12/10/2024"/>
    <s v="12-26-2024"/>
    <x v="0"/>
    <s v="Ahmedabad"/>
    <s v="Families"/>
    <s v="Desktop"/>
    <n v="91665"/>
    <n v="10080"/>
    <n v="11"/>
    <n v="98"/>
    <n v="0.97"/>
    <n v="250"/>
    <n v="32698.27"/>
    <x v="3366"/>
    <n v="88"/>
    <s v="Paused"/>
  </r>
  <r>
    <s v="CMP17501"/>
    <x v="1"/>
    <s v="Awareness"/>
    <x v="0"/>
    <s v="06-21-2024"/>
    <s v="2024-11-13"/>
    <x v="1"/>
    <s v="Bengaluru"/>
    <s v="Business Owners"/>
    <s v="Mobile"/>
    <n v="55028"/>
    <n v="981"/>
    <n v="1.78"/>
    <n v="277"/>
    <n v="28.24"/>
    <n v="3830.4648972188602"/>
    <n v="25510.25"/>
    <x v="3367"/>
    <n v="182"/>
    <s v="Completed"/>
  </r>
  <r>
    <s v="CMP14928"/>
    <x v="0"/>
    <s v="Sales"/>
    <x v="0"/>
    <s v="23/02/2024"/>
    <s v="25/11/2024"/>
    <x v="0"/>
    <s v="Ahmedabad"/>
    <s v="Students"/>
    <s v="Tablet"/>
    <n v="63621"/>
    <n v="1801"/>
    <n v="2.83"/>
    <n v="326"/>
    <n v="18.100000000000001"/>
    <n v="3830.4648972188602"/>
    <n v="44142.91"/>
    <x v="3368"/>
    <n v="17"/>
    <s v="Completed"/>
  </r>
  <r>
    <s v="CMP13875"/>
    <x v="4"/>
    <s v="Retargeting"/>
    <x v="0"/>
    <s v="04-30-2024"/>
    <s v="11-16-2024"/>
    <x v="2"/>
    <s v="Delhi"/>
    <s v="Students"/>
    <s v="Tablet"/>
    <n v="175682"/>
    <n v="23910"/>
    <n v="13.61"/>
    <n v="4263"/>
    <n v="17.829999999999998"/>
    <n v="7903.38"/>
    <n v="48995.43"/>
    <x v="3369"/>
    <n v="829"/>
    <s v="Completed"/>
  </r>
  <r>
    <s v="CMP16156"/>
    <x v="3"/>
    <s v="Retargeting"/>
    <x v="5"/>
    <s v="03/09/2024"/>
    <s v="2024-11-03"/>
    <x v="0"/>
    <s v="Pune"/>
    <s v="Students"/>
    <s v="Tablet"/>
    <n v="46255"/>
    <n v="80"/>
    <n v="0.17"/>
    <n v="15"/>
    <n v="18.75"/>
    <n v="250"/>
    <n v="23672.95"/>
    <x v="3370"/>
    <n v="11"/>
    <s v="Active"/>
  </r>
  <r>
    <s v="CMP14307"/>
    <x v="1"/>
    <s v="Awareness"/>
    <x v="1"/>
    <s v="10-15-2024"/>
    <s v="11-30-2024"/>
    <x v="2"/>
    <s v="Jaipur"/>
    <s v="Students"/>
    <s v="Desktop"/>
    <n v="40896"/>
    <n v="3067"/>
    <n v="7.5"/>
    <n v="524"/>
    <n v="17.09"/>
    <n v="3891.7088323699436"/>
    <m/>
    <x v="107"/>
    <n v="32"/>
    <s v="Paused"/>
  </r>
  <r>
    <s v="CMP19888"/>
    <x v="4"/>
    <s v="Lead Gen"/>
    <x v="5"/>
    <s v="2024-10-10"/>
    <s v="11-26-2024"/>
    <x v="0"/>
    <s v="Ahmedabad"/>
    <s v="Families"/>
    <s v="Mobile"/>
    <n v="36988"/>
    <n v="5384"/>
    <n v="14.56"/>
    <n v="1010"/>
    <n v="18.760000000000002"/>
    <n v="3817.8497265160554"/>
    <n v="4739.74"/>
    <x v="3371"/>
    <n v="536"/>
    <s v="Paused"/>
  </r>
  <r>
    <s v="CMP15923"/>
    <x v="0"/>
    <s v="Sales"/>
    <x v="0"/>
    <s v="09-16-2024"/>
    <s v="2024-12-16"/>
    <x v="2"/>
    <s v="Lucknow"/>
    <s v="Families"/>
    <s v="Desktop"/>
    <n v="197970"/>
    <n v="7199"/>
    <n v="3.64"/>
    <n v="494"/>
    <n v="6.86"/>
    <n v="250"/>
    <n v="32861.120000000003"/>
    <x v="3372"/>
    <n v="91"/>
    <s v="Active"/>
  </r>
  <r>
    <s v="CMP15730"/>
    <x v="3"/>
    <s v="Retargeting"/>
    <x v="3"/>
    <s v="19/04/2024"/>
    <s v="2024-11-04"/>
    <x v="0"/>
    <s v="Ahmedabad"/>
    <s v="Students"/>
    <s v="Desktop"/>
    <n v="87499"/>
    <n v="3749"/>
    <n v="4.28"/>
    <n v="386"/>
    <n v="10.3"/>
    <n v="3988.1535696969677"/>
    <n v="48321.27"/>
    <x v="3373"/>
    <n v="10"/>
    <s v="Paused"/>
  </r>
  <r>
    <s v="CMP19832"/>
    <x v="1"/>
    <s v="Retargeting"/>
    <x v="4"/>
    <s v="29/09/2024"/>
    <s v="05/12/2024"/>
    <x v="2"/>
    <s v="Lucknow"/>
    <s v="Professionals"/>
    <s v="Mobile"/>
    <n v="191537"/>
    <n v="567"/>
    <n v="0.3"/>
    <n v="38"/>
    <n v="6.7"/>
    <n v="2643.87"/>
    <n v="20011.82"/>
    <x v="3374"/>
    <n v="1"/>
    <s v="Paused"/>
  </r>
  <r>
    <s v="CMP10919"/>
    <x v="1"/>
    <s v="Retargeting"/>
    <x v="0"/>
    <s v="04/02/2024"/>
    <s v="12-06-2024"/>
    <x v="0"/>
    <s v="Ahmedabad"/>
    <s v="Students"/>
    <s v="Tablet"/>
    <n v="49986"/>
    <n v="3059"/>
    <n v="6.12"/>
    <n v="193"/>
    <n v="6.31"/>
    <n v="13242.95"/>
    <n v="31477.97"/>
    <x v="3375"/>
    <n v="178"/>
    <s v="Active"/>
  </r>
  <r>
    <s v="CMP17373"/>
    <x v="4"/>
    <s v="Lead Gen"/>
    <x v="5"/>
    <s v="2024-10-23"/>
    <s v="11-12-2024"/>
    <x v="2"/>
    <s v="Delhi"/>
    <s v="Business Owners"/>
    <s v="Desktop"/>
    <n v="23048"/>
    <n v="590"/>
    <n v="2.56"/>
    <n v="133"/>
    <n v="22.54"/>
    <n v="3817.8497265160554"/>
    <n v="30931.05"/>
    <x v="3376"/>
    <n v="110"/>
    <s v="Completed"/>
  </r>
  <r>
    <s v="CMP14779"/>
    <x v="4"/>
    <s v="Awareness"/>
    <x v="0"/>
    <s v="2024-07-07"/>
    <s v="14/11/2024"/>
    <x v="0"/>
    <s v="Ahmedabad"/>
    <s v="Students"/>
    <s v="Mobile"/>
    <n v="100855"/>
    <n v="1185"/>
    <n v="1.17"/>
    <n v="359"/>
    <n v="30.3"/>
    <n v="10575.27"/>
    <n v="35028.559999999998"/>
    <x v="3377"/>
    <n v="2"/>
    <s v="Paused"/>
  </r>
  <r>
    <s v="CMP16376"/>
    <x v="2"/>
    <s v="Sales"/>
    <x v="4"/>
    <s v="2024-04-13"/>
    <s v="12-18-2024"/>
    <x v="2"/>
    <s v="Jaipur"/>
    <s v="Families"/>
    <s v="Mobile"/>
    <n v="57244"/>
    <n v="6622"/>
    <n v="11.57"/>
    <n v="1725"/>
    <n v="26.05"/>
    <n v="4021.4266195524165"/>
    <n v="27314.85"/>
    <x v="3378"/>
    <n v="1005"/>
    <s v="Paused"/>
  </r>
  <r>
    <s v="CMP15897"/>
    <x v="0"/>
    <s v="Lead Gen"/>
    <x v="4"/>
    <s v="01/08/2024"/>
    <s v="28/11/2024"/>
    <x v="2"/>
    <s v="Delhi"/>
    <s v="Business Owners"/>
    <s v="Desktop"/>
    <n v="82980"/>
    <n v="12446"/>
    <n v="15"/>
    <n v="3239"/>
    <n v="26.02"/>
    <n v="4021.4266195524165"/>
    <n v="12841.13"/>
    <x v="3379"/>
    <n v="490"/>
    <s v="Completed"/>
  </r>
  <r>
    <s v="CMP13104"/>
    <x v="3"/>
    <s v="Lead Gen"/>
    <x v="0"/>
    <s v="2024-07-04"/>
    <s v="2024-11-17"/>
    <x v="0"/>
    <s v="Ahmedabad"/>
    <s v="Professionals"/>
    <s v="Mobile"/>
    <n v="175855"/>
    <n v="23738"/>
    <n v="13.5"/>
    <n v="3546"/>
    <n v="14.94"/>
    <n v="3830.4648972188602"/>
    <n v="28584.93"/>
    <x v="3380"/>
    <n v="949"/>
    <s v="Active"/>
  </r>
  <r>
    <s v="CMP14905"/>
    <x v="0"/>
    <s v="Retargeting"/>
    <x v="3"/>
    <s v="09-13-2024"/>
    <s v="12-23-2024"/>
    <x v="3"/>
    <s v="Kolkata"/>
    <s v="Families"/>
    <s v="Tablet"/>
    <n v="84668"/>
    <n v="6425"/>
    <n v="7.59"/>
    <n v="125"/>
    <n v="1.95"/>
    <n v="3535.12"/>
    <n v="17556.669999999998"/>
    <x v="3381"/>
    <n v="119"/>
    <s v="Active"/>
  </r>
  <r>
    <s v="CMP10385"/>
    <x v="2"/>
    <s v="Lead Gen"/>
    <x v="5"/>
    <s v="2024-06-13"/>
    <s v="02/11/2024"/>
    <x v="0"/>
    <s v="Pune"/>
    <s v="Professionals"/>
    <s v="Tablet"/>
    <n v="47139"/>
    <n v="392"/>
    <n v="0.83"/>
    <n v="68"/>
    <n v="17.350000000000001"/>
    <n v="1088.05"/>
    <n v="49908.25"/>
    <x v="3382"/>
    <n v="35"/>
    <s v="Active"/>
  </r>
  <r>
    <s v="CMP14813"/>
    <x v="3"/>
    <s v="Lead Gen"/>
    <x v="0"/>
    <s v="2024-03-24"/>
    <s v="11-18-2024"/>
    <x v="2"/>
    <s v="Lucknow"/>
    <s v="Families"/>
    <s v="Tablet"/>
    <n v="144244"/>
    <n v="18288"/>
    <n v="12.68"/>
    <n v="2908"/>
    <n v="15.9"/>
    <n v="250"/>
    <n v="47071.199999999997"/>
    <x v="3383"/>
    <n v="1541"/>
    <s v="Paused"/>
  </r>
  <r>
    <s v="CMP15934"/>
    <x v="3"/>
    <s v="Awareness"/>
    <x v="3"/>
    <s v="19/07/2024"/>
    <s v="28/11/2024"/>
    <x v="2"/>
    <s v="Jaipur"/>
    <s v="Students"/>
    <s v="Tablet"/>
    <n v="138552"/>
    <n v="16253"/>
    <n v="11.73"/>
    <n v="4050"/>
    <n v="24.92"/>
    <n v="9632.52"/>
    <m/>
    <x v="107"/>
    <n v="1880"/>
    <s v="Paused"/>
  </r>
  <r>
    <s v="CMP12243"/>
    <x v="3"/>
    <s v="Sales"/>
    <x v="2"/>
    <s v="06-13-2024"/>
    <s v="2024-12-23"/>
    <x v="1"/>
    <s v="Bengaluru"/>
    <s v="Students"/>
    <s v="Mobile"/>
    <n v="92774"/>
    <n v="3687"/>
    <n v="3.97"/>
    <n v="430"/>
    <n v="11.66"/>
    <n v="12256.67"/>
    <n v="44069.99"/>
    <x v="3384"/>
    <n v="399"/>
    <s v="Completed"/>
  </r>
  <r>
    <s v="CMP16955"/>
    <x v="1"/>
    <s v="Lead Gen"/>
    <x v="1"/>
    <s v="09-23-2024"/>
    <s v="2024-11-10"/>
    <x v="2"/>
    <s v="Jaipur"/>
    <s v="Business Owners"/>
    <s v="Mobile"/>
    <n v="74987"/>
    <n v="1871"/>
    <n v="2.5"/>
    <n v="619"/>
    <n v="33.08"/>
    <n v="3891.7088323699436"/>
    <n v="46862.79"/>
    <x v="3385"/>
    <n v="54"/>
    <s v="Paused"/>
  </r>
  <r>
    <s v="CMP15857"/>
    <x v="1"/>
    <s v="Sales"/>
    <x v="3"/>
    <s v="2024-06-11"/>
    <s v="30/10/2024"/>
    <x v="0"/>
    <s v="Mumbai"/>
    <s v="Professionals"/>
    <s v="Mobile"/>
    <n v="43955"/>
    <n v="726"/>
    <n v="1.65"/>
    <n v="137"/>
    <n v="18.87"/>
    <n v="250"/>
    <n v="15646.05"/>
    <x v="3386"/>
    <n v="3"/>
    <s v="Completed"/>
  </r>
  <r>
    <s v="CMP13021"/>
    <x v="4"/>
    <s v="Lead Gen"/>
    <x v="3"/>
    <s v="05/09/2024"/>
    <s v="2024-11-11"/>
    <x v="0"/>
    <s v="Mumbai"/>
    <s v="Business Owners"/>
    <s v="Mobile"/>
    <n v="44320"/>
    <n v="3890"/>
    <n v="8.7799999999999994"/>
    <n v="427"/>
    <n v="10.98"/>
    <n v="3988.1535696969677"/>
    <n v="28582.71"/>
    <x v="3387"/>
    <n v="358"/>
    <s v="Paused"/>
  </r>
  <r>
    <s v="CMP17072"/>
    <x v="1"/>
    <s v="Sales"/>
    <x v="3"/>
    <s v="07-16-2024"/>
    <s v="2024-12-19"/>
    <x v="2"/>
    <s v="Delhi"/>
    <s v="Professionals"/>
    <s v="Desktop"/>
    <n v="89316"/>
    <n v="2392"/>
    <n v="2.68"/>
    <n v="100"/>
    <n v="4.18"/>
    <n v="917.65"/>
    <n v="35730.31"/>
    <x v="3388"/>
    <n v="89"/>
    <s v="Completed"/>
  </r>
  <r>
    <s v="CMP16542"/>
    <x v="4"/>
    <s v="Sales"/>
    <x v="3"/>
    <s v="03-28-2024"/>
    <s v="11-18-2024"/>
    <x v="2"/>
    <s v="Lucknow"/>
    <s v="Business Owners"/>
    <s v="Desktop"/>
    <n v="96606"/>
    <n v="4041"/>
    <n v="4.18"/>
    <n v="202"/>
    <n v="5"/>
    <n v="3988.1535696969677"/>
    <n v="14996.46"/>
    <x v="3389"/>
    <n v="57"/>
    <s v="Paused"/>
  </r>
  <r>
    <s v="CMP12597"/>
    <x v="1"/>
    <s v="Lead Gen"/>
    <x v="3"/>
    <s v="04-07-2024"/>
    <s v="12-25-2024"/>
    <x v="0"/>
    <s v="Pune"/>
    <s v="Business Owners"/>
    <s v="Tablet"/>
    <n v="187617"/>
    <n v="17412"/>
    <n v="9.2799999999999994"/>
    <n v="864"/>
    <n v="4.96"/>
    <n v="1747.85"/>
    <n v="38937.129999999997"/>
    <x v="3390"/>
    <n v="187"/>
    <s v="Completed"/>
  </r>
  <r>
    <s v="CMP13038"/>
    <x v="4"/>
    <s v="Sales"/>
    <x v="0"/>
    <s v="23/05/2024"/>
    <s v="12-25-2024"/>
    <x v="0"/>
    <s v="Ahmedabad"/>
    <s v="Families"/>
    <s v="Tablet"/>
    <n v="66930"/>
    <n v="6740"/>
    <n v="10.07"/>
    <n v="2032"/>
    <n v="30.15"/>
    <n v="250"/>
    <n v="27234.1"/>
    <x v="3391"/>
    <n v="1551"/>
    <s v="Paused"/>
  </r>
  <r>
    <s v="CMP14179"/>
    <x v="0"/>
    <s v="Lead Gen"/>
    <x v="5"/>
    <s v="07-18-2024"/>
    <s v="04/11/2024"/>
    <x v="0"/>
    <s v="Pune"/>
    <s v="Business Owners"/>
    <s v="Mobile"/>
    <n v="126348"/>
    <n v="6633"/>
    <n v="5.25"/>
    <n v="1404"/>
    <n v="21.17"/>
    <n v="8949.36"/>
    <n v="35641.39"/>
    <x v="3392"/>
    <n v="869"/>
    <s v="Active"/>
  </r>
  <r>
    <s v="CMP10789"/>
    <x v="1"/>
    <s v="Awareness"/>
    <x v="4"/>
    <s v="03/04/2024"/>
    <s v="28/12/2024"/>
    <x v="1"/>
    <s v="Chennai"/>
    <s v="Professionals"/>
    <s v="Mobile"/>
    <n v="65707"/>
    <n v="71"/>
    <n v="0.11"/>
    <n v="20"/>
    <n v="28.17"/>
    <n v="4021.4266195524165"/>
    <n v="34006.239999999998"/>
    <x v="3393"/>
    <n v="1"/>
    <s v="Completed"/>
  </r>
  <r>
    <s v="CMP13126"/>
    <x v="2"/>
    <s v="Lead Gen"/>
    <x v="3"/>
    <s v="10-22-2024"/>
    <s v="21/11/2024"/>
    <x v="1"/>
    <s v="Bengaluru"/>
    <s v="Students"/>
    <s v="Mobile"/>
    <n v="74541"/>
    <n v="10078"/>
    <n v="13.52"/>
    <n v="1029"/>
    <n v="10.210000000000001"/>
    <n v="250"/>
    <n v="12245.94"/>
    <x v="3394"/>
    <n v="391"/>
    <s v="Active"/>
  </r>
  <r>
    <s v="CMP10064"/>
    <x v="4"/>
    <s v="Sales"/>
    <x v="2"/>
    <s v="11/06/2024"/>
    <s v="12-06-2024"/>
    <x v="2"/>
    <s v="Jaipur"/>
    <s v="Families"/>
    <s v="Tablet"/>
    <n v="107983"/>
    <n v="14901"/>
    <n v="13.8"/>
    <n v="2190"/>
    <n v="14.7"/>
    <n v="3982.6304252733912"/>
    <n v="2127.73"/>
    <x v="3395"/>
    <n v="1059"/>
    <s v="Completed"/>
  </r>
  <r>
    <s v="CMP17171"/>
    <x v="1"/>
    <s v="Awareness"/>
    <x v="5"/>
    <s v="2024-01-09"/>
    <s v="13/12/2024"/>
    <x v="0"/>
    <s v="Ahmedabad"/>
    <s v="Students"/>
    <s v="Tablet"/>
    <n v="107365"/>
    <n v="16083"/>
    <n v="14.98"/>
    <n v="4176"/>
    <n v="25.97"/>
    <n v="250"/>
    <n v="8237.08"/>
    <x v="3396"/>
    <n v="2724"/>
    <s v="Paused"/>
  </r>
  <r>
    <s v="CMP18180"/>
    <x v="3"/>
    <s v="Awareness"/>
    <x v="5"/>
    <s v="2024-06-23"/>
    <s v="10/12/2024"/>
    <x v="3"/>
    <s v="Kolkata"/>
    <s v="Business Owners"/>
    <s v="Tablet"/>
    <n v="156119"/>
    <n v="7866"/>
    <n v="5.04"/>
    <n v="692"/>
    <n v="8.8000000000000007"/>
    <n v="10130.040000000001"/>
    <m/>
    <x v="107"/>
    <n v="313"/>
    <s v="Completed"/>
  </r>
  <r>
    <s v="CMP11382"/>
    <x v="1"/>
    <s v="Sales"/>
    <x v="5"/>
    <s v="01/05/2024"/>
    <s v="12/11/2024"/>
    <x v="2"/>
    <s v="Jaipur"/>
    <s v="Students"/>
    <s v="Tablet"/>
    <n v="86711"/>
    <n v="9724"/>
    <n v="11.21"/>
    <n v="617"/>
    <n v="6.35"/>
    <n v="11394.44"/>
    <n v="24662.25"/>
    <x v="3397"/>
    <n v="555"/>
    <s v="Completed"/>
  </r>
  <r>
    <s v="CMP19309"/>
    <x v="3"/>
    <s v="Sales"/>
    <x v="3"/>
    <s v="08-26-2024"/>
    <s v="04/12/2024"/>
    <x v="2"/>
    <s v="Delhi"/>
    <s v="Students"/>
    <s v="Tablet"/>
    <n v="101169"/>
    <n v="14859"/>
    <n v="14.69"/>
    <n v="4349"/>
    <n v="29.27"/>
    <n v="10139.52"/>
    <n v="38601.69"/>
    <x v="3398"/>
    <n v="334"/>
    <s v="Active"/>
  </r>
  <r>
    <s v="CMP19732"/>
    <x v="0"/>
    <s v="Lead Gen"/>
    <x v="5"/>
    <s v="2024-04-10"/>
    <s v="2024-12-15"/>
    <x v="0"/>
    <s v="Pune"/>
    <s v="Business Owners"/>
    <s v="Desktop"/>
    <n v="94133"/>
    <n v="6231"/>
    <n v="6.62"/>
    <n v="380"/>
    <n v="6.1"/>
    <n v="250"/>
    <n v="3499.47"/>
    <x v="3399"/>
    <n v="169"/>
    <s v="Active"/>
  </r>
  <r>
    <s v="CMP10959"/>
    <x v="4"/>
    <s v="Retargeting"/>
    <x v="3"/>
    <s v="10/05/2024"/>
    <s v="04/11/2024"/>
    <x v="2"/>
    <s v="Jaipur"/>
    <s v="Families"/>
    <s v="Desktop"/>
    <n v="90402"/>
    <n v="3199"/>
    <n v="3.54"/>
    <n v="167"/>
    <n v="5.22"/>
    <n v="3988.1535696969677"/>
    <m/>
    <x v="107"/>
    <n v="137"/>
    <s v="Completed"/>
  </r>
  <r>
    <s v="CMP13888"/>
    <x v="1"/>
    <s v="Awareness"/>
    <x v="0"/>
    <s v="03/09/2024"/>
    <s v="05/12/2024"/>
    <x v="2"/>
    <s v="Delhi"/>
    <s v="Families"/>
    <s v="Mobile"/>
    <n v="155907"/>
    <n v="9969"/>
    <n v="6.39"/>
    <n v="1727"/>
    <n v="17.32"/>
    <n v="5804.54"/>
    <n v="29554.720000000001"/>
    <x v="3400"/>
    <n v="890"/>
    <s v="Paused"/>
  </r>
  <r>
    <s v="CMP18482"/>
    <x v="2"/>
    <s v="Lead Gen"/>
    <x v="3"/>
    <s v="2024-02-10"/>
    <s v="15/11/2024"/>
    <x v="2"/>
    <s v="Delhi"/>
    <s v="Professionals"/>
    <s v="Mobile"/>
    <n v="181761"/>
    <n v="24808"/>
    <n v="13.65"/>
    <n v="5703"/>
    <n v="22.99"/>
    <n v="8773.74"/>
    <n v="25041.06"/>
    <x v="3401"/>
    <n v="5156"/>
    <s v="Paused"/>
  </r>
  <r>
    <s v="CMP11081"/>
    <x v="3"/>
    <s v="Sales"/>
    <x v="3"/>
    <s v="2024-04-24"/>
    <s v="11-01-2024"/>
    <x v="0"/>
    <s v="Pune"/>
    <s v="Students"/>
    <s v="Tablet"/>
    <n v="84530"/>
    <n v="2443"/>
    <n v="2.89"/>
    <n v="123"/>
    <n v="5.03"/>
    <n v="3988.1535696969677"/>
    <n v="38341.550000000003"/>
    <x v="3402"/>
    <n v="63"/>
    <s v="Active"/>
  </r>
  <r>
    <s v="CMP13091"/>
    <x v="3"/>
    <s v="Retargeting"/>
    <x v="5"/>
    <s v="11/07/2024"/>
    <s v="2024-11-06"/>
    <x v="0"/>
    <s v="Ahmedabad"/>
    <s v="Families"/>
    <s v="Tablet"/>
    <n v="26226"/>
    <n v="1625"/>
    <n v="6.2"/>
    <n v="372"/>
    <n v="22.89"/>
    <n v="13104.67"/>
    <n v="2675.18"/>
    <x v="3403"/>
    <n v="337"/>
    <s v="Paused"/>
  </r>
  <r>
    <s v="CMP15936"/>
    <x v="1"/>
    <s v="Lead Gen"/>
    <x v="1"/>
    <s v="2024-10-03"/>
    <s v="29/11/2024"/>
    <x v="0"/>
    <s v="Ahmedabad"/>
    <s v="Students"/>
    <s v="Tablet"/>
    <n v="168334"/>
    <n v="4271"/>
    <n v="2.54"/>
    <n v="621"/>
    <n v="14.54"/>
    <n v="250"/>
    <n v="31247.41"/>
    <x v="3404"/>
    <n v="121"/>
    <s v="Active"/>
  </r>
  <r>
    <s v="CMP14717"/>
    <x v="0"/>
    <s v="Sales"/>
    <x v="4"/>
    <s v="29/06/2024"/>
    <s v="11-09-2024"/>
    <x v="1"/>
    <s v="Bengaluru"/>
    <s v="Families"/>
    <s v="Desktop"/>
    <n v="156171"/>
    <n v="12635"/>
    <n v="8.09"/>
    <n v="526"/>
    <n v="4.16"/>
    <n v="4021.4266195524165"/>
    <n v="3809.11"/>
    <x v="3405"/>
    <n v="33"/>
    <s v="Active"/>
  </r>
  <r>
    <s v="CMP19119"/>
    <x v="1"/>
    <s v="Awareness"/>
    <x v="3"/>
    <s v="06/07/2024"/>
    <s v="11-19-2024"/>
    <x v="0"/>
    <s v="Ahmedabad"/>
    <s v="Professionals"/>
    <s v="Tablet"/>
    <n v="148514"/>
    <n v="5390"/>
    <n v="3.63"/>
    <n v="1178"/>
    <n v="21.86"/>
    <n v="3988.1535696969677"/>
    <n v="22919.14"/>
    <x v="3406"/>
    <n v="11"/>
    <s v="Active"/>
  </r>
  <r>
    <s v="CMP12529"/>
    <x v="3"/>
    <s v="Sales"/>
    <x v="1"/>
    <s v="04-13-2024"/>
    <s v="12-13-2024"/>
    <x v="2"/>
    <s v="Delhi"/>
    <s v="Business Owners"/>
    <s v="Desktop"/>
    <n v="163999"/>
    <n v="11827"/>
    <n v="7.21"/>
    <n v="3169"/>
    <n v="26.79"/>
    <n v="5536.04"/>
    <n v="18831.189999999999"/>
    <x v="3407"/>
    <n v="919"/>
    <s v="Paused"/>
  </r>
  <r>
    <s v="CMP12123"/>
    <x v="3"/>
    <s v="Retargeting"/>
    <x v="0"/>
    <s v="14/01/2024"/>
    <s v="11-19-2024"/>
    <x v="0"/>
    <s v="Pune"/>
    <s v="Professionals"/>
    <s v="Mobile"/>
    <n v="164811"/>
    <n v="12586"/>
    <n v="7.64"/>
    <n v="717"/>
    <n v="5.7"/>
    <n v="13876.21"/>
    <n v="24198.71"/>
    <x v="3408"/>
    <n v="315"/>
    <s v="Completed"/>
  </r>
  <r>
    <s v="CMP13064"/>
    <x v="0"/>
    <s v="Awareness"/>
    <x v="2"/>
    <s v="03-06-2024"/>
    <s v="11-10-2024"/>
    <x v="1"/>
    <s v="Chennai"/>
    <s v="Business Owners"/>
    <s v="Desktop"/>
    <n v="90489"/>
    <n v="8847"/>
    <n v="9.7799999999999994"/>
    <n v="2318"/>
    <n v="26.2"/>
    <n v="3982.6304252733912"/>
    <n v="31473.77"/>
    <x v="3409"/>
    <n v="486"/>
    <s v="Completed"/>
  </r>
  <r>
    <s v="CMP17752"/>
    <x v="1"/>
    <s v="Awareness"/>
    <x v="2"/>
    <s v="23/07/2024"/>
    <s v="12-15-2024"/>
    <x v="1"/>
    <s v="Chennai"/>
    <s v="Professionals"/>
    <s v="Tablet"/>
    <n v="10405"/>
    <n v="664"/>
    <n v="6.38"/>
    <n v="162"/>
    <n v="24.4"/>
    <n v="3982.6304252733912"/>
    <n v="10405.73"/>
    <x v="3410"/>
    <n v="63"/>
    <s v="Paused"/>
  </r>
  <r>
    <s v="CMP19272"/>
    <x v="3"/>
    <s v="Lead Gen"/>
    <x v="2"/>
    <s v="02/03/2024"/>
    <s v="12-19-2024"/>
    <x v="2"/>
    <s v="Lucknow"/>
    <s v="Families"/>
    <s v="Desktop"/>
    <n v="184922"/>
    <n v="24887"/>
    <n v="13.46"/>
    <n v="6539"/>
    <n v="26.27"/>
    <n v="250"/>
    <n v="21000.21"/>
    <x v="3411"/>
    <n v="3762"/>
    <s v="Paused"/>
  </r>
  <r>
    <s v="CMP10306"/>
    <x v="3"/>
    <s v="Retargeting"/>
    <x v="2"/>
    <s v="2024-07-31"/>
    <s v="21/11/2024"/>
    <x v="2"/>
    <s v="Lucknow"/>
    <s v="Business Owners"/>
    <s v="Tablet"/>
    <n v="60447"/>
    <n v="1943"/>
    <n v="3.21"/>
    <n v="81"/>
    <n v="4.17"/>
    <n v="3982.6304252733912"/>
    <n v="41405.370000000003"/>
    <x v="3412"/>
    <n v="4"/>
    <s v="Completed"/>
  </r>
  <r>
    <s v="CMP14330"/>
    <x v="2"/>
    <s v="Retargeting"/>
    <x v="2"/>
    <s v="05-20-2024"/>
    <s v="07/11/2024"/>
    <x v="2"/>
    <s v="Delhi"/>
    <s v="Families"/>
    <s v="Desktop"/>
    <n v="41487"/>
    <n v="2971"/>
    <n v="7.16"/>
    <n v="578"/>
    <n v="19.45"/>
    <n v="250"/>
    <n v="6683.81"/>
    <x v="3413"/>
    <n v="29"/>
    <s v="Active"/>
  </r>
  <r>
    <s v="CMP13502"/>
    <x v="0"/>
    <s v="Lead Gen"/>
    <x v="0"/>
    <s v="2024-01-26"/>
    <s v="2024-11-15"/>
    <x v="2"/>
    <s v="Delhi"/>
    <s v="Families"/>
    <s v="Desktop"/>
    <n v="182831"/>
    <n v="13193"/>
    <n v="7.22"/>
    <n v="3275"/>
    <n v="24.82"/>
    <n v="250"/>
    <n v="23724.79"/>
    <x v="3414"/>
    <n v="317"/>
    <s v="Paused"/>
  </r>
  <r>
    <s v="CMP12622"/>
    <x v="1"/>
    <s v="Lead Gen"/>
    <x v="0"/>
    <s v="2024-01-18"/>
    <s v="31/10/2024"/>
    <x v="2"/>
    <s v="Delhi"/>
    <s v="Professionals"/>
    <s v="Mobile"/>
    <n v="1878"/>
    <n v="153"/>
    <n v="8.15"/>
    <n v="16"/>
    <n v="10.46"/>
    <n v="3830.4648972188602"/>
    <n v="10815.52"/>
    <x v="3415"/>
    <n v="10"/>
    <s v="Active"/>
  </r>
  <r>
    <s v="CMP15331"/>
    <x v="0"/>
    <s v="Awareness"/>
    <x v="5"/>
    <s v="10-08-2024"/>
    <s v="2024-11-27"/>
    <x v="3"/>
    <s v="Kolkata"/>
    <s v="Students"/>
    <s v="Desktop"/>
    <n v="63464"/>
    <n v="1692"/>
    <n v="2.67"/>
    <n v="367"/>
    <n v="21.69"/>
    <n v="11147.55"/>
    <n v="33114.769999999997"/>
    <x v="3416"/>
    <n v="319"/>
    <s v="Paused"/>
  </r>
  <r>
    <s v="CMP18474"/>
    <x v="2"/>
    <s v="Sales"/>
    <x v="0"/>
    <s v="29/04/2024"/>
    <s v="16/11/2024"/>
    <x v="2"/>
    <s v="Lucknow"/>
    <s v="Families"/>
    <s v="Tablet"/>
    <n v="169981"/>
    <n v="13791"/>
    <n v="8.11"/>
    <n v="3106"/>
    <n v="22.52"/>
    <n v="3830.4648972188602"/>
    <n v="10531.53"/>
    <x v="3417"/>
    <n v="2624"/>
    <s v="Completed"/>
  </r>
  <r>
    <s v="CMP11914"/>
    <x v="3"/>
    <s v="Sales"/>
    <x v="3"/>
    <s v="01-26-2024"/>
    <s v="11-13-2024"/>
    <x v="1"/>
    <s v="Bengaluru"/>
    <s v="Students"/>
    <s v="Desktop"/>
    <n v="153562"/>
    <n v="11044"/>
    <n v="7.19"/>
    <n v="1758"/>
    <n v="15.92"/>
    <n v="250"/>
    <n v="37608.129999999997"/>
    <x v="3418"/>
    <n v="231"/>
    <s v="Paused"/>
  </r>
  <r>
    <s v="CMP12043"/>
    <x v="2"/>
    <s v="Retargeting"/>
    <x v="4"/>
    <s v="2024-06-08"/>
    <s v="2024-12-27"/>
    <x v="2"/>
    <s v="Delhi"/>
    <s v="Business Owners"/>
    <s v="Mobile"/>
    <n v="35428"/>
    <n v="2678"/>
    <n v="7.56"/>
    <n v="431"/>
    <n v="16.09"/>
    <n v="14976.73"/>
    <n v="29162.55"/>
    <x v="3419"/>
    <n v="190"/>
    <s v="Active"/>
  </r>
  <r>
    <s v="CMP11599"/>
    <x v="4"/>
    <s v="Sales"/>
    <x v="3"/>
    <s v="2024-06-04"/>
    <s v="2024-12-30"/>
    <x v="2"/>
    <s v="Delhi"/>
    <s v="Families"/>
    <s v="Tablet"/>
    <n v="184812"/>
    <n v="3041"/>
    <n v="1.65"/>
    <n v="456"/>
    <n v="15"/>
    <n v="3988.1535696969677"/>
    <n v="15764.53"/>
    <x v="3420"/>
    <n v="421"/>
    <s v="Completed"/>
  </r>
  <r>
    <s v="CMP12173"/>
    <x v="0"/>
    <s v="Lead Gen"/>
    <x v="4"/>
    <s v="02/03/2024"/>
    <s v="2024-10-29"/>
    <x v="0"/>
    <s v="Mumbai"/>
    <s v="Business Owners"/>
    <s v="Desktop"/>
    <n v="27549"/>
    <n v="346"/>
    <n v="1.26"/>
    <n v="30"/>
    <n v="8.67"/>
    <n v="13761.62"/>
    <n v="7497.61"/>
    <x v="3421"/>
    <n v="12"/>
    <s v="Completed"/>
  </r>
  <r>
    <s v="CMP17566"/>
    <x v="1"/>
    <s v="Retargeting"/>
    <x v="5"/>
    <s v="04/05/2024"/>
    <s v="11-25-2024"/>
    <x v="0"/>
    <s v="Mumbai"/>
    <s v="Families"/>
    <s v="Tablet"/>
    <n v="138397"/>
    <n v="863"/>
    <n v="0.62"/>
    <n v="140"/>
    <n v="16.22"/>
    <n v="250"/>
    <n v="12669.33"/>
    <x v="3422"/>
    <n v="71"/>
    <s v="Active"/>
  </r>
  <r>
    <s v="CMP15510"/>
    <x v="4"/>
    <s v="Lead Gen"/>
    <x v="0"/>
    <s v="24/04/2024"/>
    <s v="26/12/2024"/>
    <x v="1"/>
    <s v="Chennai"/>
    <s v="Professionals"/>
    <s v="Tablet"/>
    <n v="102204"/>
    <n v="6475"/>
    <n v="6.34"/>
    <n v="1148"/>
    <n v="17.73"/>
    <n v="3830.4648972188602"/>
    <n v="41460.9"/>
    <x v="3423"/>
    <n v="192"/>
    <s v="Active"/>
  </r>
  <r>
    <s v="CMP18677"/>
    <x v="2"/>
    <s v="Retargeting"/>
    <x v="0"/>
    <s v="17/01/2024"/>
    <s v="11-19-2024"/>
    <x v="2"/>
    <s v="Delhi"/>
    <s v="Professionals"/>
    <s v="Tablet"/>
    <n v="27936"/>
    <n v="1717"/>
    <n v="6.15"/>
    <n v="114"/>
    <n v="6.64"/>
    <n v="3830.4648972188602"/>
    <n v="4408.1400000000003"/>
    <x v="3424"/>
    <n v="37"/>
    <s v="Completed"/>
  </r>
  <r>
    <s v="CMP13055"/>
    <x v="2"/>
    <s v="Lead Gen"/>
    <x v="0"/>
    <s v="08-11-2024"/>
    <s v="2024-12-10"/>
    <x v="1"/>
    <s v="Chennai"/>
    <s v="Business Owners"/>
    <s v="Desktop"/>
    <n v="119098"/>
    <n v="11526"/>
    <n v="9.68"/>
    <n v="3359"/>
    <n v="29.14"/>
    <n v="8326.4699999999993"/>
    <n v="13930.53"/>
    <x v="3425"/>
    <n v="1155"/>
    <s v="Active"/>
  </r>
  <r>
    <s v="CMP16316"/>
    <x v="4"/>
    <s v="Retargeting"/>
    <x v="5"/>
    <s v="01-03-2024"/>
    <s v="2024-12-22"/>
    <x v="0"/>
    <s v="Pune"/>
    <s v="Families"/>
    <s v="Tablet"/>
    <n v="197742"/>
    <n v="587"/>
    <n v="0.3"/>
    <n v="191"/>
    <n v="32.54"/>
    <n v="9263.2900000000009"/>
    <n v="29387.01"/>
    <x v="3426"/>
    <n v="40"/>
    <s v="Completed"/>
  </r>
  <r>
    <s v="CMP13425"/>
    <x v="3"/>
    <s v="Retargeting"/>
    <x v="3"/>
    <s v="24/10/2024"/>
    <s v="30/12/2024"/>
    <x v="0"/>
    <s v="Ahmedabad"/>
    <s v="Business Owners"/>
    <s v="Tablet"/>
    <n v="115009"/>
    <n v="2481"/>
    <n v="2.16"/>
    <n v="14"/>
    <n v="0.56000000000000005"/>
    <n v="3988.1535696969677"/>
    <n v="37109.01"/>
    <x v="3427"/>
    <n v="12"/>
    <s v="Completed"/>
  </r>
  <r>
    <s v="CMP19018"/>
    <x v="4"/>
    <s v="Lead Gen"/>
    <x v="3"/>
    <s v="06-20-2024"/>
    <s v="2024-11-20"/>
    <x v="2"/>
    <s v="Lucknow"/>
    <s v="Families"/>
    <s v="Desktop"/>
    <n v="26191"/>
    <n v="175"/>
    <n v="0.67"/>
    <n v="44"/>
    <n v="25.14"/>
    <n v="10804.92"/>
    <n v="38567.97"/>
    <x v="3428"/>
    <n v="0"/>
    <s v="Active"/>
  </r>
  <r>
    <s v="CMP18934"/>
    <x v="1"/>
    <s v="Sales"/>
    <x v="3"/>
    <s v="2024-04-30"/>
    <s v="12-20-2024"/>
    <x v="0"/>
    <s v="Pune"/>
    <s v="Students"/>
    <s v="Tablet"/>
    <n v="85898"/>
    <n v="3282"/>
    <n v="3.82"/>
    <n v="487"/>
    <n v="14.84"/>
    <n v="2937.75"/>
    <n v="39300.879999999997"/>
    <x v="3429"/>
    <n v="288"/>
    <s v="Completed"/>
  </r>
  <r>
    <s v="CMP10953"/>
    <x v="1"/>
    <s v="Lead Gen"/>
    <x v="5"/>
    <s v="04-30-2024"/>
    <s v="17/12/2024"/>
    <x v="0"/>
    <s v="Ahmedabad"/>
    <s v="Business Owners"/>
    <s v="Mobile"/>
    <n v="127985"/>
    <n v="15707"/>
    <n v="12.27"/>
    <n v="1677"/>
    <n v="10.68"/>
    <n v="3817.8497265160554"/>
    <n v="24946.41"/>
    <x v="3430"/>
    <n v="1507"/>
    <s v="Paused"/>
  </r>
  <r>
    <s v="CMP16967"/>
    <x v="4"/>
    <s v="Retargeting"/>
    <x v="3"/>
    <s v="2024-09-22"/>
    <s v="12-11-2024"/>
    <x v="3"/>
    <s v="Kolkata"/>
    <s v="Professionals"/>
    <s v="Tablet"/>
    <n v="30373"/>
    <n v="1093"/>
    <n v="3.6"/>
    <n v="90"/>
    <n v="8.23"/>
    <n v="10383.120000000001"/>
    <n v="32921.29"/>
    <x v="3431"/>
    <n v="27"/>
    <s v="Active"/>
  </r>
  <r>
    <s v="CMP17100"/>
    <x v="0"/>
    <s v="Lead Gen"/>
    <x v="3"/>
    <s v="28/04/2024"/>
    <s v="2024-12-27"/>
    <x v="1"/>
    <s v="Bengaluru"/>
    <s v="Families"/>
    <s v="Tablet"/>
    <n v="26323"/>
    <n v="3447"/>
    <n v="13.1"/>
    <n v="673"/>
    <n v="19.52"/>
    <n v="3988.1535696969677"/>
    <n v="33194.51"/>
    <x v="3432"/>
    <n v="670"/>
    <s v="Active"/>
  </r>
  <r>
    <s v="CMP14106"/>
    <x v="3"/>
    <s v="Awareness"/>
    <x v="3"/>
    <s v="23/03/2024"/>
    <s v="10-30-2024"/>
    <x v="2"/>
    <s v="Jaipur"/>
    <s v="Professionals"/>
    <s v="Tablet"/>
    <n v="63874"/>
    <n v="8253"/>
    <n v="12.92"/>
    <n v="1007"/>
    <n v="12.2"/>
    <n v="3988.1535696969677"/>
    <n v="32566.3"/>
    <x v="852"/>
    <n v="316"/>
    <s v="Paused"/>
  </r>
  <r>
    <s v="CMP11570"/>
    <x v="1"/>
    <s v="Lead Gen"/>
    <x v="2"/>
    <s v="07/08/2024"/>
    <s v="18/12/2024"/>
    <x v="1"/>
    <s v="Chennai"/>
    <s v="Professionals"/>
    <s v="Desktop"/>
    <n v="114664"/>
    <n v="8271"/>
    <n v="7.21"/>
    <n v="417"/>
    <n v="5.04"/>
    <n v="1409.61"/>
    <m/>
    <x v="107"/>
    <n v="123"/>
    <s v="Completed"/>
  </r>
  <r>
    <s v="CMP19764"/>
    <x v="3"/>
    <s v="Awareness"/>
    <x v="1"/>
    <s v="2024-10-04"/>
    <s v="12-09-2024"/>
    <x v="0"/>
    <s v="Mumbai"/>
    <s v="Business Owners"/>
    <s v="Tablet"/>
    <n v="64686"/>
    <n v="1035"/>
    <n v="1.6"/>
    <n v="237"/>
    <n v="22.9"/>
    <n v="250"/>
    <n v="30754.23"/>
    <x v="3433"/>
    <n v="222"/>
    <s v="Completed"/>
  </r>
  <r>
    <s v="CMP10709"/>
    <x v="3"/>
    <s v="Lead Gen"/>
    <x v="3"/>
    <s v="11/08/2024"/>
    <s v="12-10-2024"/>
    <x v="3"/>
    <s v="Kolkata"/>
    <s v="Families"/>
    <s v="Tablet"/>
    <n v="45707"/>
    <n v="825"/>
    <n v="1.8"/>
    <n v="37"/>
    <n v="4.4800000000000004"/>
    <n v="250"/>
    <n v="36893.279999999999"/>
    <x v="3434"/>
    <n v="20"/>
    <s v="Active"/>
  </r>
  <r>
    <s v="CMP14044"/>
    <x v="4"/>
    <s v="Retargeting"/>
    <x v="5"/>
    <s v="2024-01-14"/>
    <s v="12/12/2024"/>
    <x v="1"/>
    <s v="Bengaluru"/>
    <s v="Business Owners"/>
    <s v="Desktop"/>
    <n v="140461"/>
    <n v="16983"/>
    <n v="12.09"/>
    <n v="859"/>
    <n v="5.0599999999999996"/>
    <n v="3817.8497265160554"/>
    <n v="18854.849999999999"/>
    <x v="3435"/>
    <n v="714"/>
    <s v="Active"/>
  </r>
  <r>
    <s v="CMP12838"/>
    <x v="0"/>
    <s v="Lead Gen"/>
    <x v="0"/>
    <s v="11/08/2024"/>
    <s v="2024-11-26"/>
    <x v="2"/>
    <s v="Jaipur"/>
    <s v="Professionals"/>
    <s v="Tablet"/>
    <n v="91600"/>
    <n v="3717"/>
    <n v="4.0599999999999996"/>
    <n v="1019"/>
    <n v="27.41"/>
    <n v="250"/>
    <n v="8598.4699999999993"/>
    <x v="3436"/>
    <n v="744"/>
    <s v="Active"/>
  </r>
  <r>
    <s v="CMP12981"/>
    <x v="3"/>
    <s v="Retargeting"/>
    <x v="4"/>
    <s v="14/07/2024"/>
    <s v="11-11-2024"/>
    <x v="0"/>
    <s v="Pune"/>
    <s v="Business Owners"/>
    <s v="Tablet"/>
    <n v="78632"/>
    <n v="4383"/>
    <n v="5.57"/>
    <n v="579"/>
    <n v="13.21"/>
    <n v="250"/>
    <n v="7078.16"/>
    <x v="3437"/>
    <n v="284"/>
    <s v="Paused"/>
  </r>
  <r>
    <s v="CMP12497"/>
    <x v="4"/>
    <s v="Lead Gen"/>
    <x v="3"/>
    <s v="02-08-2024"/>
    <s v="10/12/2024"/>
    <x v="0"/>
    <s v="Mumbai"/>
    <s v="Families"/>
    <s v="Mobile"/>
    <n v="165632"/>
    <n v="2292"/>
    <n v="1.38"/>
    <n v="446"/>
    <n v="19.46"/>
    <n v="3988.1535696969677"/>
    <n v="3284.79"/>
    <x v="3438"/>
    <n v="420"/>
    <s v="Active"/>
  </r>
  <r>
    <s v="CMP10248"/>
    <x v="2"/>
    <s v="Awareness"/>
    <x v="3"/>
    <s v="08-28-2024"/>
    <s v="29/11/2024"/>
    <x v="2"/>
    <s v="Jaipur"/>
    <s v="Families"/>
    <s v="Desktop"/>
    <n v="131887"/>
    <n v="10752"/>
    <n v="8.15"/>
    <n v="2378"/>
    <n v="22.12"/>
    <n v="250"/>
    <n v="20627.48"/>
    <x v="3439"/>
    <n v="143"/>
    <s v="Completed"/>
  </r>
  <r>
    <s v="CMP13140"/>
    <x v="1"/>
    <s v="Sales"/>
    <x v="5"/>
    <s v="14/10/2024"/>
    <s v="11-17-2024"/>
    <x v="2"/>
    <s v="Delhi"/>
    <s v="Families"/>
    <s v="Desktop"/>
    <n v="129202"/>
    <n v="12332"/>
    <n v="9.5399999999999991"/>
    <n v="1360"/>
    <n v="11.03"/>
    <n v="3817.8497265160554"/>
    <n v="25623.89"/>
    <x v="3440"/>
    <n v="570"/>
    <s v="Paused"/>
  </r>
  <r>
    <s v="CMP13942"/>
    <x v="1"/>
    <s v="Lead Gen"/>
    <x v="3"/>
    <s v="2024-03-04"/>
    <s v="12-31-2024"/>
    <x v="1"/>
    <s v="Bengaluru"/>
    <s v="Students"/>
    <s v="Mobile"/>
    <n v="35950"/>
    <n v="3838"/>
    <n v="10.68"/>
    <n v="1044"/>
    <n v="27.2"/>
    <n v="3988.1535696969677"/>
    <m/>
    <x v="107"/>
    <n v="616"/>
    <s v="Active"/>
  </r>
  <r>
    <s v="CMP19333"/>
    <x v="1"/>
    <s v="Sales"/>
    <x v="3"/>
    <s v="13/08/2024"/>
    <s v="24/11/2024"/>
    <x v="2"/>
    <s v="Lucknow"/>
    <s v="Professionals"/>
    <s v="Mobile"/>
    <n v="92485"/>
    <n v="8309"/>
    <n v="8.98"/>
    <n v="2220"/>
    <n v="26.72"/>
    <n v="2608.34"/>
    <m/>
    <x v="107"/>
    <n v="1307"/>
    <s v="Active"/>
  </r>
  <r>
    <s v="CMP14197"/>
    <x v="1"/>
    <s v="Retargeting"/>
    <x v="3"/>
    <s v="17/05/2024"/>
    <s v="2024-12-19"/>
    <x v="0"/>
    <s v="Ahmedabad"/>
    <s v="Professionals"/>
    <s v="Tablet"/>
    <n v="42543"/>
    <n v="6082"/>
    <n v="14.3"/>
    <n v="1156"/>
    <n v="19.010000000000002"/>
    <n v="1561.96"/>
    <n v="19809.57"/>
    <x v="3441"/>
    <n v="662"/>
    <s v="Active"/>
  </r>
  <r>
    <s v="CMP16798"/>
    <x v="3"/>
    <s v="Retargeting"/>
    <x v="3"/>
    <s v="05/10/2024"/>
    <s v="2024-11-26"/>
    <x v="0"/>
    <s v="Pune"/>
    <s v="Students"/>
    <s v="Desktop"/>
    <n v="181348"/>
    <n v="21747"/>
    <n v="11.99"/>
    <n v="3047"/>
    <n v="14.01"/>
    <n v="3988.1535696969677"/>
    <n v="28324.92"/>
    <x v="3442"/>
    <n v="1753"/>
    <s v="Active"/>
  </r>
  <r>
    <s v="CMP12490"/>
    <x v="4"/>
    <s v="Sales"/>
    <x v="5"/>
    <s v="08-29-2024"/>
    <s v="05/11/2024"/>
    <x v="1"/>
    <s v="Chennai"/>
    <s v="Business Owners"/>
    <s v="Mobile"/>
    <n v="64501"/>
    <n v="4627"/>
    <n v="7.17"/>
    <n v="395"/>
    <n v="8.5399999999999991"/>
    <n v="250"/>
    <n v="22067.61"/>
    <x v="3443"/>
    <n v="29"/>
    <s v="Active"/>
  </r>
  <r>
    <s v="CMP10315"/>
    <x v="3"/>
    <s v="Awareness"/>
    <x v="1"/>
    <s v="07-12-2024"/>
    <s v="28/12/2024"/>
    <x v="1"/>
    <s v="Bengaluru"/>
    <s v="Professionals"/>
    <s v="Desktop"/>
    <n v="169642"/>
    <n v="8235"/>
    <n v="4.8499999999999996"/>
    <n v="175"/>
    <n v="2.13"/>
    <n v="250"/>
    <n v="26844.69"/>
    <x v="3444"/>
    <n v="25"/>
    <s v="Active"/>
  </r>
  <r>
    <s v="CMP17969"/>
    <x v="1"/>
    <s v="Awareness"/>
    <x v="4"/>
    <s v="07-14-2024"/>
    <s v="2024-12-27"/>
    <x v="2"/>
    <s v="Delhi"/>
    <s v="Families"/>
    <s v="Tablet"/>
    <n v="23195"/>
    <n v="938"/>
    <n v="4.04"/>
    <n v="111"/>
    <n v="11.83"/>
    <n v="250"/>
    <n v="26954.19"/>
    <x v="3445"/>
    <n v="110"/>
    <s v="Active"/>
  </r>
  <r>
    <s v="CMP14491"/>
    <x v="2"/>
    <s v="Sales"/>
    <x v="5"/>
    <s v="02-20-2024"/>
    <s v="2024-12-14"/>
    <x v="2"/>
    <s v="Lucknow"/>
    <s v="Students"/>
    <s v="Mobile"/>
    <n v="156347"/>
    <n v="13492"/>
    <n v="8.6300000000000008"/>
    <n v="1863"/>
    <n v="13.81"/>
    <n v="12682.65"/>
    <n v="11457.17"/>
    <x v="3446"/>
    <n v="360"/>
    <s v="Completed"/>
  </r>
  <r>
    <s v="CMP12552"/>
    <x v="4"/>
    <s v="Retargeting"/>
    <x v="5"/>
    <s v="11/08/2024"/>
    <s v="12/12/2024"/>
    <x v="0"/>
    <s v="Ahmedabad"/>
    <s v="Business Owners"/>
    <s v="Desktop"/>
    <n v="163692"/>
    <n v="22646"/>
    <n v="13.83"/>
    <n v="7016"/>
    <n v="30.98"/>
    <n v="3817.8497265160554"/>
    <n v="36985.61"/>
    <x v="3447"/>
    <n v="5090"/>
    <s v="Completed"/>
  </r>
  <r>
    <s v="CMP18536"/>
    <x v="1"/>
    <s v="Awareness"/>
    <x v="5"/>
    <s v="13/01/2024"/>
    <s v="11-10-2024"/>
    <x v="0"/>
    <s v="Mumbai"/>
    <s v="Business Owners"/>
    <s v="Desktop"/>
    <n v="14411"/>
    <n v="386"/>
    <n v="2.68"/>
    <n v="113"/>
    <n v="29.27"/>
    <n v="6163.3"/>
    <n v="14500.67"/>
    <x v="3448"/>
    <n v="56"/>
    <s v="Active"/>
  </r>
  <r>
    <s v="CMP16960"/>
    <x v="0"/>
    <s v="Sales"/>
    <x v="4"/>
    <s v="10-25-2024"/>
    <s v="2024-11-27"/>
    <x v="1"/>
    <s v="Bengaluru"/>
    <s v="Students"/>
    <s v="Desktop"/>
    <n v="167545"/>
    <n v="23916"/>
    <n v="14.27"/>
    <n v="6171"/>
    <n v="25.8"/>
    <n v="790.68"/>
    <n v="40326.65"/>
    <x v="3449"/>
    <n v="4288"/>
    <s v="Paused"/>
  </r>
  <r>
    <s v="CMP16779"/>
    <x v="4"/>
    <s v="Lead Gen"/>
    <x v="5"/>
    <s v="21/10/2024"/>
    <s v="11-20-2024"/>
    <x v="1"/>
    <s v="Bengaluru"/>
    <s v="Professionals"/>
    <s v="Desktop"/>
    <n v="71254"/>
    <n v="5094"/>
    <n v="7.15"/>
    <n v="985"/>
    <n v="19.34"/>
    <n v="5876.68"/>
    <n v="23407.09"/>
    <x v="3450"/>
    <n v="48"/>
    <s v="Completed"/>
  </r>
  <r>
    <s v="CMP17206"/>
    <x v="3"/>
    <s v="Sales"/>
    <x v="5"/>
    <s v="2024-01-07"/>
    <s v="12-09-2024"/>
    <x v="1"/>
    <s v="Chennai"/>
    <s v="Families"/>
    <s v="Mobile"/>
    <n v="161847"/>
    <n v="22596"/>
    <n v="13.96"/>
    <n v="3708"/>
    <n v="16.41"/>
    <n v="250"/>
    <n v="15326.57"/>
    <x v="3451"/>
    <n v="2440"/>
    <s v="Active"/>
  </r>
  <r>
    <s v="CMP16150"/>
    <x v="3"/>
    <s v="Sales"/>
    <x v="5"/>
    <s v="2024-05-24"/>
    <s v="12-15-2024"/>
    <x v="2"/>
    <s v="Lucknow"/>
    <s v="Students"/>
    <s v="Tablet"/>
    <n v="131994"/>
    <n v="7076"/>
    <n v="5.36"/>
    <n v="2137"/>
    <n v="30.2"/>
    <n v="3817.8497265160554"/>
    <n v="3861.79"/>
    <x v="3452"/>
    <n v="1706"/>
    <s v="Paused"/>
  </r>
  <r>
    <s v="CMP15862"/>
    <x v="4"/>
    <s v="Lead Gen"/>
    <x v="5"/>
    <s v="2024-09-24"/>
    <s v="12-31-2024"/>
    <x v="2"/>
    <s v="Jaipur"/>
    <s v="Professionals"/>
    <s v="Mobile"/>
    <n v="65553"/>
    <n v="5529"/>
    <n v="8.43"/>
    <n v="998"/>
    <n v="18.05"/>
    <n v="3817.8497265160554"/>
    <m/>
    <x v="107"/>
    <n v="953"/>
    <s v="Active"/>
  </r>
  <r>
    <s v="CMP12169"/>
    <x v="1"/>
    <s v="Lead Gen"/>
    <x v="5"/>
    <s v="03-26-2024"/>
    <s v="11-23-2024"/>
    <x v="0"/>
    <s v="Mumbai"/>
    <s v="Business Owners"/>
    <s v="Desktop"/>
    <n v="83908"/>
    <n v="4819"/>
    <n v="5.74"/>
    <n v="1530"/>
    <n v="31.75"/>
    <n v="12600.53"/>
    <n v="1596.61"/>
    <x v="3453"/>
    <n v="501"/>
    <s v="Active"/>
  </r>
  <r>
    <s v="CMP10287"/>
    <x v="2"/>
    <s v="Lead Gen"/>
    <x v="2"/>
    <s v="2024-04-06"/>
    <s v="23/12/2024"/>
    <x v="2"/>
    <s v="Lucknow"/>
    <s v="Business Owners"/>
    <s v="Tablet"/>
    <n v="17627"/>
    <n v="799"/>
    <n v="4.53"/>
    <n v="179"/>
    <n v="22.4"/>
    <n v="250"/>
    <n v="9392.4"/>
    <x v="3454"/>
    <n v="123"/>
    <s v="Completed"/>
  </r>
  <r>
    <s v="CMP10051"/>
    <x v="1"/>
    <s v="Lead Gen"/>
    <x v="4"/>
    <s v="07-24-2024"/>
    <s v="11-25-2024"/>
    <x v="0"/>
    <s v="Ahmedabad"/>
    <s v="Students"/>
    <s v="Mobile"/>
    <n v="114605"/>
    <n v="12009"/>
    <n v="10.48"/>
    <n v="2851"/>
    <n v="23.74"/>
    <n v="4021.4266195524165"/>
    <n v="36484.51"/>
    <x v="3455"/>
    <n v="2731"/>
    <s v="Paused"/>
  </r>
  <r>
    <s v="CMP13305"/>
    <x v="1"/>
    <s v="Sales"/>
    <x v="5"/>
    <s v="09-09-2024"/>
    <s v="2024-11-28"/>
    <x v="2"/>
    <s v="Jaipur"/>
    <s v="Professionals"/>
    <s v="Tablet"/>
    <n v="15518"/>
    <n v="60"/>
    <n v="0.39"/>
    <n v="3"/>
    <n v="5"/>
    <n v="3817.8497265160554"/>
    <n v="26939.7"/>
    <x v="3456"/>
    <n v="2"/>
    <s v="Paused"/>
  </r>
  <r>
    <s v="CMP14340"/>
    <x v="1"/>
    <s v="Retargeting"/>
    <x v="4"/>
    <s v="2024-02-11"/>
    <s v="12-09-2024"/>
    <x v="0"/>
    <s v="Pune"/>
    <s v="Students"/>
    <s v="Mobile"/>
    <n v="152198"/>
    <n v="4336"/>
    <n v="2.85"/>
    <n v="411"/>
    <n v="9.48"/>
    <n v="9933.18"/>
    <n v="29441.27"/>
    <x v="3457"/>
    <n v="237"/>
    <s v="Paused"/>
  </r>
  <r>
    <s v="CMP19479"/>
    <x v="3"/>
    <s v="Lead Gen"/>
    <x v="5"/>
    <s v="03-30-2024"/>
    <s v="13/11/2024"/>
    <x v="1"/>
    <s v="Bengaluru"/>
    <s v="Students"/>
    <s v="Tablet"/>
    <n v="39275"/>
    <n v="816"/>
    <n v="2.08"/>
    <n v="28"/>
    <n v="3.43"/>
    <n v="14506.25"/>
    <n v="32324.240000000002"/>
    <x v="3458"/>
    <n v="26"/>
    <s v="Paused"/>
  </r>
  <r>
    <s v="CMP10295"/>
    <x v="0"/>
    <s v="Retargeting"/>
    <x v="5"/>
    <s v="10-06-2024"/>
    <s v="2024-12-18"/>
    <x v="2"/>
    <s v="Jaipur"/>
    <s v="Families"/>
    <s v="Mobile"/>
    <n v="60168"/>
    <n v="3538"/>
    <n v="5.88"/>
    <n v="687"/>
    <n v="19.420000000000002"/>
    <n v="5118.72"/>
    <n v="37931.75"/>
    <x v="3459"/>
    <n v="555"/>
    <s v="Active"/>
  </r>
  <r>
    <s v="CMP10886"/>
    <x v="2"/>
    <s v="Lead Gen"/>
    <x v="5"/>
    <s v="03-09-2024"/>
    <s v="13/11/2024"/>
    <x v="1"/>
    <s v="Bengaluru"/>
    <s v="Business Owners"/>
    <s v="Mobile"/>
    <n v="9775"/>
    <n v="1255"/>
    <n v="12.84"/>
    <n v="20"/>
    <n v="1.59"/>
    <n v="3817.8497265160554"/>
    <n v="48706.38"/>
    <x v="3460"/>
    <n v="8"/>
    <s v="Completed"/>
  </r>
  <r>
    <s v="CMP12017"/>
    <x v="1"/>
    <s v="Awareness"/>
    <x v="2"/>
    <s v="05/03/2024"/>
    <s v="19/12/2024"/>
    <x v="0"/>
    <s v="Mumbai"/>
    <s v="Students"/>
    <s v="Tablet"/>
    <n v="30701"/>
    <n v="207"/>
    <n v="0.67"/>
    <n v="25"/>
    <n v="12.08"/>
    <n v="250"/>
    <n v="33627.449999999997"/>
    <x v="3461"/>
    <n v="2"/>
    <s v="Completed"/>
  </r>
  <r>
    <s v="CMP13262"/>
    <x v="4"/>
    <s v="Lead Gen"/>
    <x v="5"/>
    <s v="17/03/2024"/>
    <s v="2024-11-21"/>
    <x v="1"/>
    <s v="Bengaluru"/>
    <s v="Professionals"/>
    <s v="Mobile"/>
    <n v="183177"/>
    <n v="23640"/>
    <n v="12.91"/>
    <n v="4475"/>
    <n v="18.93"/>
    <n v="250"/>
    <m/>
    <x v="107"/>
    <n v="1593"/>
    <s v="Active"/>
  </r>
  <r>
    <s v="CMP19554"/>
    <x v="1"/>
    <s v="Awareness"/>
    <x v="4"/>
    <s v="2024-09-04"/>
    <s v="10-30-2024"/>
    <x v="0"/>
    <s v="Pune"/>
    <s v="Business Owners"/>
    <s v="Mobile"/>
    <n v="75150"/>
    <n v="10285"/>
    <n v="13.69"/>
    <n v="3146"/>
    <n v="30.59"/>
    <n v="4021.4266195524165"/>
    <n v="27433.22"/>
    <x v="3462"/>
    <n v="1676"/>
    <s v="Active"/>
  </r>
  <r>
    <s v="CMP19605"/>
    <x v="2"/>
    <s v="Sales"/>
    <x v="3"/>
    <s v="23/04/2024"/>
    <s v="2024-11-12"/>
    <x v="3"/>
    <s v="Kolkata"/>
    <s v="Business Owners"/>
    <s v="Mobile"/>
    <n v="114836"/>
    <n v="3243"/>
    <n v="2.82"/>
    <n v="925"/>
    <n v="28.52"/>
    <n v="1064.27"/>
    <n v="16813.21"/>
    <x v="3463"/>
    <n v="399"/>
    <s v="Active"/>
  </r>
  <r>
    <s v="CMP12159"/>
    <x v="1"/>
    <s v="Awareness"/>
    <x v="1"/>
    <s v="05-18-2024"/>
    <s v="2024-11-05"/>
    <x v="2"/>
    <s v="Lucknow"/>
    <s v="Professionals"/>
    <s v="Tablet"/>
    <n v="80862"/>
    <n v="4322"/>
    <n v="5.34"/>
    <n v="1132"/>
    <n v="26.19"/>
    <n v="5264.21"/>
    <n v="4318.58"/>
    <x v="3464"/>
    <n v="986"/>
    <s v="Active"/>
  </r>
  <r>
    <s v="CMP19464"/>
    <x v="0"/>
    <s v="Lead Gen"/>
    <x v="3"/>
    <s v="06-03-2024"/>
    <s v="11-28-2024"/>
    <x v="0"/>
    <s v="Mumbai"/>
    <s v="Families"/>
    <s v="Mobile"/>
    <n v="101679"/>
    <n v="14737"/>
    <n v="14.49"/>
    <n v="2486"/>
    <n v="16.87"/>
    <n v="9646.26"/>
    <n v="23964.400000000001"/>
    <x v="3465"/>
    <n v="1367"/>
    <s v="Active"/>
  </r>
  <r>
    <s v="CMP19870"/>
    <x v="1"/>
    <s v="Lead Gen"/>
    <x v="4"/>
    <s v="2024-01-09"/>
    <s v="12-26-2024"/>
    <x v="1"/>
    <s v="Chennai"/>
    <s v="Students"/>
    <s v="Tablet"/>
    <n v="159510"/>
    <n v="10258"/>
    <n v="6.43"/>
    <n v="619"/>
    <n v="6.03"/>
    <n v="4021.4266195524165"/>
    <n v="6925.2"/>
    <x v="3466"/>
    <n v="136"/>
    <s v="Completed"/>
  </r>
  <r>
    <s v="CMP15047"/>
    <x v="2"/>
    <s v="Lead Gen"/>
    <x v="4"/>
    <s v="2024-06-15"/>
    <s v="2024-11-25"/>
    <x v="0"/>
    <s v="Pune"/>
    <s v="Students"/>
    <s v="Tablet"/>
    <n v="194166"/>
    <n v="19359"/>
    <n v="9.9700000000000006"/>
    <n v="1264"/>
    <n v="6.53"/>
    <n v="9942.82"/>
    <n v="34952.04"/>
    <x v="3467"/>
    <n v="810"/>
    <s v="Completed"/>
  </r>
  <r>
    <s v="CMP16073"/>
    <x v="4"/>
    <s v="Awareness"/>
    <x v="5"/>
    <s v="04-09-2024"/>
    <s v="2024-12-05"/>
    <x v="0"/>
    <s v="Mumbai"/>
    <s v="Families"/>
    <s v="Tablet"/>
    <n v="151261"/>
    <n v="3802"/>
    <n v="2.5099999999999998"/>
    <n v="524"/>
    <n v="13.78"/>
    <n v="533.69000000000005"/>
    <n v="13588.46"/>
    <x v="3468"/>
    <n v="140"/>
    <s v="Paused"/>
  </r>
  <r>
    <s v="CMP15599"/>
    <x v="2"/>
    <s v="Sales"/>
    <x v="2"/>
    <s v="06/02/2024"/>
    <s v="18/11/2024"/>
    <x v="0"/>
    <s v="Pune"/>
    <s v="Families"/>
    <s v="Desktop"/>
    <n v="8214"/>
    <n v="879"/>
    <n v="10.7"/>
    <n v="18"/>
    <n v="2.0499999999999998"/>
    <n v="250"/>
    <n v="41902.550000000003"/>
    <x v="3469"/>
    <n v="10"/>
    <s v="Active"/>
  </r>
  <r>
    <s v="CMP15961"/>
    <x v="1"/>
    <s v="Retargeting"/>
    <x v="4"/>
    <s v="01/05/2024"/>
    <s v="11-26-2024"/>
    <x v="1"/>
    <s v="Bengaluru"/>
    <s v="Students"/>
    <s v="Tablet"/>
    <n v="120506"/>
    <n v="11161"/>
    <n v="9.26"/>
    <n v="1926"/>
    <n v="17.260000000000002"/>
    <n v="250"/>
    <n v="33898.14"/>
    <x v="3470"/>
    <n v="1241"/>
    <s v="Paused"/>
  </r>
  <r>
    <s v="CMP14666"/>
    <x v="0"/>
    <s v="Awareness"/>
    <x v="3"/>
    <s v="2024-10-11"/>
    <s v="2024-11-28"/>
    <x v="0"/>
    <s v="Ahmedabad"/>
    <s v="Students"/>
    <s v="Mobile"/>
    <n v="2006"/>
    <n v="63"/>
    <n v="3.14"/>
    <n v="0"/>
    <n v="0"/>
    <n v="8567.2199999999993"/>
    <n v="20804.36"/>
    <x v="3471"/>
    <n v="0"/>
    <s v="Active"/>
  </r>
  <r>
    <s v="CMP17145"/>
    <x v="1"/>
    <s v="Sales"/>
    <x v="4"/>
    <s v="10-25-2024"/>
    <s v="11-24-2024"/>
    <x v="3"/>
    <s v="Kolkata"/>
    <s v="Business Owners"/>
    <s v="Desktop"/>
    <n v="68649"/>
    <n v="7586"/>
    <n v="11.05"/>
    <n v="214"/>
    <n v="2.82"/>
    <n v="4021.4266195524165"/>
    <n v="19939.96"/>
    <x v="3472"/>
    <n v="137"/>
    <s v="Paused"/>
  </r>
  <r>
    <s v="CMP16251"/>
    <x v="2"/>
    <s v="Awareness"/>
    <x v="3"/>
    <s v="03-02-2024"/>
    <s v="17/11/2024"/>
    <x v="1"/>
    <s v="Chennai"/>
    <s v="Business Owners"/>
    <s v="Mobile"/>
    <n v="67311"/>
    <n v="4119"/>
    <n v="6.12"/>
    <n v="1154"/>
    <n v="28.02"/>
    <n v="3988.1535696969677"/>
    <n v="42261.74"/>
    <x v="3473"/>
    <n v="492"/>
    <s v="Paused"/>
  </r>
  <r>
    <s v="CMP11952"/>
    <x v="0"/>
    <s v="Lead Gen"/>
    <x v="0"/>
    <s v="14/01/2024"/>
    <s v="11-17-2024"/>
    <x v="2"/>
    <s v="Lucknow"/>
    <s v="Professionals"/>
    <s v="Desktop"/>
    <n v="55674"/>
    <n v="5514"/>
    <n v="9.9"/>
    <n v="1552"/>
    <n v="28.15"/>
    <n v="250"/>
    <n v="37285.14"/>
    <x v="3474"/>
    <n v="1042"/>
    <s v="Active"/>
  </r>
  <r>
    <s v="CMP17336"/>
    <x v="1"/>
    <s v="Awareness"/>
    <x v="4"/>
    <s v="18/01/2024"/>
    <s v="10/12/2024"/>
    <x v="2"/>
    <s v="Delhi"/>
    <s v="Professionals"/>
    <s v="Mobile"/>
    <n v="170536"/>
    <n v="2646"/>
    <n v="1.55"/>
    <n v="505"/>
    <n v="19.09"/>
    <n v="8366.7900000000009"/>
    <n v="32362.43"/>
    <x v="3475"/>
    <n v="247"/>
    <s v="Active"/>
  </r>
  <r>
    <s v="CMP12510"/>
    <x v="1"/>
    <s v="Retargeting"/>
    <x v="0"/>
    <s v="2024-09-10"/>
    <s v="26/12/2024"/>
    <x v="1"/>
    <s v="Bengaluru"/>
    <s v="Business Owners"/>
    <s v="Tablet"/>
    <n v="92914"/>
    <n v="268"/>
    <n v="0.28999999999999998"/>
    <n v="53"/>
    <n v="19.78"/>
    <n v="250"/>
    <n v="42900.86"/>
    <x v="3476"/>
    <n v="40"/>
    <s v="Active"/>
  </r>
  <r>
    <s v="CMP18281"/>
    <x v="1"/>
    <s v="Retargeting"/>
    <x v="3"/>
    <s v="2024-04-03"/>
    <s v="12-05-2024"/>
    <x v="2"/>
    <s v="Lucknow"/>
    <s v="Professionals"/>
    <s v="Mobile"/>
    <n v="172854"/>
    <n v="1197"/>
    <n v="0.69"/>
    <n v="5"/>
    <n v="0.42"/>
    <n v="2187.15"/>
    <n v="27176.9"/>
    <x v="3477"/>
    <n v="2"/>
    <s v="Paused"/>
  </r>
  <r>
    <s v="CMP17023"/>
    <x v="3"/>
    <s v="Awareness"/>
    <x v="0"/>
    <s v="2024-01-03"/>
    <s v="10-31-2024"/>
    <x v="1"/>
    <s v="Bengaluru"/>
    <s v="Business Owners"/>
    <s v="Tablet"/>
    <n v="179114"/>
    <n v="14808"/>
    <n v="8.27"/>
    <n v="4449"/>
    <n v="30.04"/>
    <n v="11506.82"/>
    <n v="2385.35"/>
    <x v="3478"/>
    <n v="3360"/>
    <s v="Completed"/>
  </r>
  <r>
    <s v="CMP17436"/>
    <x v="0"/>
    <s v="Sales"/>
    <x v="5"/>
    <s v="2024-09-30"/>
    <s v="2024-12-08"/>
    <x v="2"/>
    <s v="Jaipur"/>
    <s v="Professionals"/>
    <s v="Tablet"/>
    <n v="72149"/>
    <n v="10244"/>
    <n v="14.2"/>
    <n v="1003"/>
    <n v="9.7899999999999991"/>
    <n v="3817.8497265160554"/>
    <n v="25654.91"/>
    <x v="3479"/>
    <n v="520"/>
    <s v="Completed"/>
  </r>
  <r>
    <s v="CMP14841"/>
    <x v="0"/>
    <s v="Lead Gen"/>
    <x v="1"/>
    <s v="2024-01-24"/>
    <s v="05/11/2024"/>
    <x v="2"/>
    <s v="Delhi"/>
    <s v="Professionals"/>
    <s v="Mobile"/>
    <n v="44360"/>
    <n v="1263"/>
    <n v="2.85"/>
    <n v="312"/>
    <n v="24.7"/>
    <n v="3891.7088323699436"/>
    <n v="12518.3"/>
    <x v="3480"/>
    <n v="64"/>
    <s v="Active"/>
  </r>
  <r>
    <s v="CMP18429"/>
    <x v="1"/>
    <s v="Lead Gen"/>
    <x v="1"/>
    <s v="04-10-2024"/>
    <s v="2024-12-22"/>
    <x v="0"/>
    <s v="Ahmedabad"/>
    <s v="Students"/>
    <s v="Mobile"/>
    <n v="139204"/>
    <n v="3616"/>
    <n v="2.6"/>
    <n v="628"/>
    <n v="17.37"/>
    <n v="3891.7088323699436"/>
    <n v="4416.6400000000003"/>
    <x v="3481"/>
    <n v="541"/>
    <s v="Paused"/>
  </r>
  <r>
    <s v="CMP14617"/>
    <x v="2"/>
    <s v="Sales"/>
    <x v="1"/>
    <s v="07-19-2024"/>
    <s v="12-21-2024"/>
    <x v="3"/>
    <s v="Kolkata"/>
    <s v="Business Owners"/>
    <s v="Tablet"/>
    <n v="112350"/>
    <n v="15251"/>
    <n v="13.57"/>
    <n v="1580"/>
    <n v="10.36"/>
    <n v="250"/>
    <n v="14760.98"/>
    <x v="3482"/>
    <n v="209"/>
    <s v="Active"/>
  </r>
  <r>
    <s v="CMP16097"/>
    <x v="3"/>
    <s v="Sales"/>
    <x v="0"/>
    <s v="02-21-2024"/>
    <s v="12-24-2024"/>
    <x v="1"/>
    <s v="Chennai"/>
    <s v="Families"/>
    <s v="Desktop"/>
    <n v="121080"/>
    <n v="8409"/>
    <n v="6.94"/>
    <n v="2246"/>
    <n v="26.71"/>
    <n v="3830.4648972188602"/>
    <n v="8741.68"/>
    <x v="3483"/>
    <n v="1486"/>
    <s v="Completed"/>
  </r>
  <r>
    <s v="CMP14762"/>
    <x v="2"/>
    <s v="Lead Gen"/>
    <x v="2"/>
    <s v="2024-06-13"/>
    <s v="2024-11-12"/>
    <x v="1"/>
    <s v="Bengaluru"/>
    <s v="Professionals"/>
    <s v="Desktop"/>
    <n v="102587"/>
    <n v="15312"/>
    <n v="14.93"/>
    <n v="139"/>
    <n v="0.91"/>
    <n v="3982.6304252733912"/>
    <n v="27866.46"/>
    <x v="3484"/>
    <n v="60"/>
    <s v="Completed"/>
  </r>
  <r>
    <s v="CMP17404"/>
    <x v="3"/>
    <s v="Retargeting"/>
    <x v="3"/>
    <s v="2024-09-01"/>
    <s v="2024-12-05"/>
    <x v="2"/>
    <s v="Jaipur"/>
    <s v="Families"/>
    <s v="Mobile"/>
    <n v="96707"/>
    <n v="4588"/>
    <n v="4.74"/>
    <n v="1236"/>
    <n v="26.94"/>
    <n v="5815.89"/>
    <n v="33034.19"/>
    <x v="3485"/>
    <n v="1117"/>
    <s v="Paused"/>
  </r>
  <r>
    <s v="CMP11775"/>
    <x v="3"/>
    <s v="Lead Gen"/>
    <x v="3"/>
    <s v="02-04-2024"/>
    <s v="11/11/2024"/>
    <x v="0"/>
    <s v="Mumbai"/>
    <s v="Business Owners"/>
    <s v="Desktop"/>
    <n v="59110"/>
    <n v="2470"/>
    <n v="4.18"/>
    <n v="491"/>
    <n v="19.88"/>
    <n v="3988.1535696969677"/>
    <n v="29245.98"/>
    <x v="3486"/>
    <n v="287"/>
    <s v="Completed"/>
  </r>
  <r>
    <s v="CMP13235"/>
    <x v="1"/>
    <s v="Lead Gen"/>
    <x v="1"/>
    <s v="03-29-2024"/>
    <s v="16/12/2024"/>
    <x v="3"/>
    <s v="Kolkata"/>
    <s v="Families"/>
    <s v="Mobile"/>
    <n v="174464"/>
    <n v="12201"/>
    <n v="6.99"/>
    <n v="3325"/>
    <n v="27.25"/>
    <n v="5131.3"/>
    <n v="28825.32"/>
    <x v="3487"/>
    <n v="728"/>
    <s v="Active"/>
  </r>
  <r>
    <s v="CMP17723"/>
    <x v="3"/>
    <s v="Lead Gen"/>
    <x v="0"/>
    <s v="2024-07-26"/>
    <s v="10-29-2024"/>
    <x v="0"/>
    <s v="Pune"/>
    <s v="Students"/>
    <s v="Desktop"/>
    <n v="74890"/>
    <n v="6217"/>
    <n v="8.3000000000000007"/>
    <n v="125"/>
    <n v="2.0099999999999998"/>
    <n v="250"/>
    <n v="7101.99"/>
    <x v="3488"/>
    <n v="108"/>
    <s v="Completed"/>
  </r>
  <r>
    <s v="CMP15838"/>
    <x v="3"/>
    <s v="Lead Gen"/>
    <x v="4"/>
    <s v="10-21-2024"/>
    <s v="2024-11-16"/>
    <x v="1"/>
    <s v="Chennai"/>
    <s v="Professionals"/>
    <s v="Mobile"/>
    <n v="48392"/>
    <n v="1405"/>
    <n v="2.9"/>
    <n v="444"/>
    <n v="31.6"/>
    <n v="5284.75"/>
    <n v="19846.189999999999"/>
    <x v="3489"/>
    <n v="281"/>
    <s v="Completed"/>
  </r>
  <r>
    <s v="CMP17446"/>
    <x v="3"/>
    <s v="Awareness"/>
    <x v="5"/>
    <s v="2024-01-28"/>
    <s v="2024-12-30"/>
    <x v="0"/>
    <s v="Pune"/>
    <s v="Students"/>
    <s v="Desktop"/>
    <n v="101129"/>
    <n v="5111"/>
    <n v="5.05"/>
    <n v="826"/>
    <n v="16.16"/>
    <n v="3817.8497265160554"/>
    <m/>
    <x v="107"/>
    <n v="248"/>
    <s v="Completed"/>
  </r>
  <r>
    <s v="CMP18046"/>
    <x v="1"/>
    <s v="Sales"/>
    <x v="3"/>
    <s v="04-18-2024"/>
    <s v="10/11/2024"/>
    <x v="1"/>
    <s v="Bengaluru"/>
    <s v="Students"/>
    <s v="Mobile"/>
    <n v="163537"/>
    <n v="17774"/>
    <n v="10.87"/>
    <n v="1381"/>
    <n v="7.77"/>
    <n v="250"/>
    <n v="42448.56"/>
    <x v="3490"/>
    <n v="759"/>
    <s v="Completed"/>
  </r>
  <r>
    <s v="CMP13001"/>
    <x v="3"/>
    <s v="Awareness"/>
    <x v="0"/>
    <s v="05-11-2024"/>
    <s v="24/11/2024"/>
    <x v="0"/>
    <s v="Pune"/>
    <s v="Students"/>
    <s v="Tablet"/>
    <n v="173030"/>
    <n v="13103"/>
    <n v="7.57"/>
    <n v="3492"/>
    <n v="26.65"/>
    <n v="3830.4648972188602"/>
    <n v="15231.79"/>
    <x v="3491"/>
    <n v="2187"/>
    <s v="Active"/>
  </r>
  <r>
    <s v="CMP18004"/>
    <x v="0"/>
    <s v="Lead Gen"/>
    <x v="2"/>
    <s v="2024-09-11"/>
    <s v="29/11/2024"/>
    <x v="0"/>
    <s v="Pune"/>
    <s v="Professionals"/>
    <s v="Tablet"/>
    <n v="81595"/>
    <n v="3281"/>
    <n v="4.0199999999999996"/>
    <n v="1016"/>
    <n v="30.97"/>
    <n v="250"/>
    <n v="13182.91"/>
    <x v="3492"/>
    <n v="556"/>
    <s v="Completed"/>
  </r>
  <r>
    <s v="CMP14216"/>
    <x v="1"/>
    <s v="Awareness"/>
    <x v="1"/>
    <s v="09-13-2024"/>
    <s v="19/12/2024"/>
    <x v="0"/>
    <s v="Pune"/>
    <s v="Professionals"/>
    <s v="Mobile"/>
    <n v="179962"/>
    <n v="13343"/>
    <n v="7.41"/>
    <n v="286"/>
    <n v="2.14"/>
    <n v="3891.7088323699436"/>
    <n v="46853.11"/>
    <x v="3493"/>
    <n v="223"/>
    <s v="Paused"/>
  </r>
  <r>
    <s v="CMP16269"/>
    <x v="1"/>
    <s v="Lead Gen"/>
    <x v="3"/>
    <s v="02-18-2024"/>
    <s v="2024-11-10"/>
    <x v="2"/>
    <s v="Lucknow"/>
    <s v="Professionals"/>
    <s v="Desktop"/>
    <n v="178430"/>
    <n v="15212"/>
    <n v="8.5299999999999994"/>
    <n v="4793"/>
    <n v="31.51"/>
    <n v="250"/>
    <n v="18644.240000000002"/>
    <x v="3494"/>
    <n v="2929"/>
    <s v="Active"/>
  </r>
  <r>
    <s v="CMP12306"/>
    <x v="1"/>
    <s v="Awareness"/>
    <x v="5"/>
    <s v="05-14-2024"/>
    <s v="26/12/2024"/>
    <x v="0"/>
    <s v="Ahmedabad"/>
    <s v="Families"/>
    <s v="Mobile"/>
    <n v="190541"/>
    <n v="21280"/>
    <n v="11.17"/>
    <n v="5708"/>
    <n v="26.82"/>
    <n v="1790.39"/>
    <n v="23076.82"/>
    <x v="3495"/>
    <n v="2877"/>
    <s v="Active"/>
  </r>
  <r>
    <s v="CMP16726"/>
    <x v="0"/>
    <s v="Lead Gen"/>
    <x v="5"/>
    <s v="10/05/2024"/>
    <s v="2024-11-20"/>
    <x v="0"/>
    <s v="Mumbai"/>
    <s v="Business Owners"/>
    <s v="Desktop"/>
    <n v="81867"/>
    <n v="5677"/>
    <n v="6.93"/>
    <n v="785"/>
    <n v="13.83"/>
    <n v="250"/>
    <n v="41046.639999999999"/>
    <x v="3496"/>
    <n v="658"/>
    <s v="Completed"/>
  </r>
  <r>
    <s v="CMP11318"/>
    <x v="4"/>
    <s v="Lead Gen"/>
    <x v="3"/>
    <s v="06-19-2024"/>
    <s v="24/11/2024"/>
    <x v="0"/>
    <s v="Pune"/>
    <s v="Students"/>
    <s v="Desktop"/>
    <n v="87714"/>
    <n v="4405"/>
    <n v="5.0199999999999996"/>
    <n v="562"/>
    <n v="12.76"/>
    <n v="3988.1535696969677"/>
    <n v="24086.52"/>
    <x v="3497"/>
    <n v="521"/>
    <s v="Paused"/>
  </r>
  <r>
    <s v="CMP18723"/>
    <x v="0"/>
    <s v="Sales"/>
    <x v="5"/>
    <s v="23/06/2024"/>
    <s v="10-29-2024"/>
    <x v="0"/>
    <s v="Ahmedabad"/>
    <s v="Families"/>
    <s v="Tablet"/>
    <n v="144708"/>
    <n v="2559"/>
    <n v="1.77"/>
    <n v="578"/>
    <n v="22.59"/>
    <n v="250"/>
    <n v="48297"/>
    <x v="3498"/>
    <n v="266"/>
    <s v="Active"/>
  </r>
  <r>
    <s v="CMP12221"/>
    <x v="2"/>
    <s v="Retargeting"/>
    <x v="3"/>
    <s v="06-20-2024"/>
    <s v="2024-12-08"/>
    <x v="1"/>
    <s v="Bengaluru"/>
    <s v="Business Owners"/>
    <s v="Tablet"/>
    <n v="101044"/>
    <n v="6890"/>
    <n v="6.82"/>
    <n v="212"/>
    <n v="3.08"/>
    <n v="1715.61"/>
    <n v="20272.57"/>
    <x v="3499"/>
    <n v="60"/>
    <s v="Completed"/>
  </r>
  <r>
    <s v="CMP15465"/>
    <x v="1"/>
    <s v="Sales"/>
    <x v="1"/>
    <s v="10-19-2024"/>
    <s v="04/12/2024"/>
    <x v="0"/>
    <s v="Mumbai"/>
    <s v="Professionals"/>
    <s v="Mobile"/>
    <n v="183982"/>
    <n v="5285"/>
    <n v="2.87"/>
    <n v="1229"/>
    <n v="23.25"/>
    <n v="250"/>
    <n v="6908.48"/>
    <x v="3500"/>
    <n v="185"/>
    <s v="Completed"/>
  </r>
  <r>
    <s v="CMP11390"/>
    <x v="1"/>
    <s v="Awareness"/>
    <x v="5"/>
    <s v="03/05/2024"/>
    <s v="11-27-2024"/>
    <x v="3"/>
    <s v="Kolkata"/>
    <s v="Professionals"/>
    <s v="Tablet"/>
    <n v="110839"/>
    <n v="3942"/>
    <n v="3.56"/>
    <n v="648"/>
    <n v="16.440000000000001"/>
    <n v="9755.7099999999991"/>
    <n v="38240.04"/>
    <x v="3501"/>
    <n v="498"/>
    <s v="Completed"/>
  </r>
  <r>
    <s v="CMP17207"/>
    <x v="4"/>
    <s v="Retargeting"/>
    <x v="0"/>
    <s v="08/04/2024"/>
    <s v="12-01-2024"/>
    <x v="0"/>
    <s v="Mumbai"/>
    <s v="Professionals"/>
    <s v="Tablet"/>
    <n v="194289"/>
    <n v="18470"/>
    <n v="9.51"/>
    <n v="1681"/>
    <n v="9.1"/>
    <n v="3830.4648972188602"/>
    <n v="25107.49"/>
    <x v="3502"/>
    <n v="1035"/>
    <s v="Completed"/>
  </r>
  <r>
    <s v="CMP15640"/>
    <x v="3"/>
    <s v="Awareness"/>
    <x v="4"/>
    <s v="08-01-2024"/>
    <s v="12-06-2024"/>
    <x v="0"/>
    <s v="Pune"/>
    <s v="Families"/>
    <s v="Mobile"/>
    <n v="96107"/>
    <n v="12656"/>
    <n v="13.17"/>
    <n v="4206"/>
    <n v="33.229999999999997"/>
    <n v="4021.4266195524165"/>
    <n v="7660.97"/>
    <x v="3503"/>
    <n v="2115"/>
    <s v="Completed"/>
  </r>
  <r>
    <s v="CMP12035"/>
    <x v="1"/>
    <s v="Awareness"/>
    <x v="5"/>
    <s v="06-27-2024"/>
    <s v="2024-12-22"/>
    <x v="2"/>
    <s v="Delhi"/>
    <s v="Families"/>
    <s v="Tablet"/>
    <n v="42765"/>
    <n v="1933"/>
    <n v="4.5199999999999996"/>
    <n v="462"/>
    <n v="23.9"/>
    <n v="2271.31"/>
    <n v="38738.959999999999"/>
    <x v="3504"/>
    <n v="29"/>
    <s v="Paused"/>
  </r>
  <r>
    <s v="CMP15477"/>
    <x v="3"/>
    <s v="Retargeting"/>
    <x v="0"/>
    <s v="2024-03-18"/>
    <s v="2024-11-30"/>
    <x v="0"/>
    <s v="Mumbai"/>
    <s v="Families"/>
    <s v="Tablet"/>
    <n v="191241"/>
    <n v="19095"/>
    <n v="9.98"/>
    <n v="3273"/>
    <n v="17.14"/>
    <n v="3830.4648972188602"/>
    <n v="15219.43"/>
    <x v="3505"/>
    <n v="2365"/>
    <s v="Completed"/>
  </r>
  <r>
    <s v="CMP10530"/>
    <x v="3"/>
    <s v="Sales"/>
    <x v="3"/>
    <s v="28/02/2024"/>
    <s v="09/11/2024"/>
    <x v="2"/>
    <s v="Jaipur"/>
    <s v="Students"/>
    <s v="Mobile"/>
    <n v="157747"/>
    <n v="18418"/>
    <n v="11.68"/>
    <n v="5402"/>
    <n v="29.33"/>
    <n v="250"/>
    <n v="25432.14"/>
    <x v="3506"/>
    <n v="1831"/>
    <s v="Completed"/>
  </r>
  <r>
    <s v="CMP12223"/>
    <x v="0"/>
    <s v="Awareness"/>
    <x v="3"/>
    <s v="30/04/2024"/>
    <s v="28/12/2024"/>
    <x v="3"/>
    <s v="Kolkata"/>
    <s v="Students"/>
    <s v="Tablet"/>
    <n v="57068"/>
    <n v="6113"/>
    <n v="10.71"/>
    <n v="1887"/>
    <n v="30.87"/>
    <n v="250"/>
    <n v="34846.32"/>
    <x v="3507"/>
    <n v="1720"/>
    <s v="Active"/>
  </r>
  <r>
    <s v="CMP15308"/>
    <x v="1"/>
    <s v="Retargeting"/>
    <x v="3"/>
    <s v="2024-05-03"/>
    <s v="12-07-2024"/>
    <x v="1"/>
    <s v="Bengaluru"/>
    <s v="Families"/>
    <s v="Tablet"/>
    <n v="145350"/>
    <n v="19878"/>
    <n v="13.68"/>
    <n v="4952"/>
    <n v="24.91"/>
    <n v="3988.1535696969677"/>
    <n v="46135.15"/>
    <x v="3508"/>
    <n v="558"/>
    <s v="Active"/>
  </r>
  <r>
    <s v="CMP11891"/>
    <x v="1"/>
    <s v="Sales"/>
    <x v="3"/>
    <s v="05-07-2024"/>
    <s v="2024-11-14"/>
    <x v="2"/>
    <s v="Jaipur"/>
    <s v="Business Owners"/>
    <s v="Tablet"/>
    <n v="85936"/>
    <n v="10918"/>
    <n v="12.7"/>
    <n v="3183"/>
    <n v="29.15"/>
    <n v="14216.28"/>
    <n v="36877.86"/>
    <x v="3509"/>
    <n v="1955"/>
    <s v="Completed"/>
  </r>
  <r>
    <s v="CMP17688"/>
    <x v="4"/>
    <s v="Sales"/>
    <x v="3"/>
    <s v="18/07/2024"/>
    <s v="10/12/2024"/>
    <x v="0"/>
    <s v="Ahmedabad"/>
    <s v="Business Owners"/>
    <s v="Desktop"/>
    <n v="45867"/>
    <n v="1612"/>
    <n v="3.51"/>
    <n v="345"/>
    <n v="21.4"/>
    <n v="250"/>
    <n v="42254.79"/>
    <x v="3510"/>
    <n v="247"/>
    <s v="Completed"/>
  </r>
  <r>
    <s v="CMP16315"/>
    <x v="0"/>
    <s v="Sales"/>
    <x v="5"/>
    <s v="2024-06-09"/>
    <s v="11-27-2024"/>
    <x v="0"/>
    <s v="Ahmedabad"/>
    <s v="Students"/>
    <s v="Tablet"/>
    <n v="62469"/>
    <n v="8851"/>
    <n v="14.17"/>
    <n v="2097"/>
    <n v="23.69"/>
    <n v="14679.43"/>
    <n v="38306.17"/>
    <x v="3511"/>
    <n v="77"/>
    <s v="Completed"/>
  </r>
  <r>
    <s v="CMP13628"/>
    <x v="1"/>
    <s v="Awareness"/>
    <x v="4"/>
    <s v="10-07-2024"/>
    <s v="12-04-2024"/>
    <x v="0"/>
    <s v="Ahmedabad"/>
    <s v="Professionals"/>
    <s v="Tablet"/>
    <n v="16421"/>
    <n v="2304"/>
    <n v="14.03"/>
    <n v="458"/>
    <n v="19.88"/>
    <n v="4021.4266195524165"/>
    <n v="6987.32"/>
    <x v="3512"/>
    <n v="210"/>
    <s v="Paused"/>
  </r>
  <r>
    <s v="CMP10926"/>
    <x v="1"/>
    <s v="Retargeting"/>
    <x v="5"/>
    <s v="08/04/2024"/>
    <s v="11-06-2024"/>
    <x v="0"/>
    <s v="Mumbai"/>
    <s v="Students"/>
    <s v="Mobile"/>
    <n v="8239"/>
    <n v="723"/>
    <n v="8.7799999999999994"/>
    <n v="8"/>
    <n v="1.1100000000000001"/>
    <n v="250"/>
    <n v="25732.43"/>
    <x v="3513"/>
    <n v="3"/>
    <s v="Active"/>
  </r>
  <r>
    <s v="CMP10470"/>
    <x v="0"/>
    <s v="Awareness"/>
    <x v="2"/>
    <s v="14/03/2024"/>
    <s v="12-13-2024"/>
    <x v="0"/>
    <s v="Mumbai"/>
    <s v="Families"/>
    <s v="Desktop"/>
    <n v="176309"/>
    <n v="26274"/>
    <n v="14.9"/>
    <n v="3147"/>
    <n v="11.98"/>
    <n v="5833.92"/>
    <n v="4125.2700000000004"/>
    <x v="3514"/>
    <n v="1905"/>
    <s v="Paused"/>
  </r>
  <r>
    <s v="CMP19410"/>
    <x v="3"/>
    <s v="Retargeting"/>
    <x v="5"/>
    <s v="16/06/2024"/>
    <s v="2024-12-31"/>
    <x v="0"/>
    <s v="Mumbai"/>
    <s v="Families"/>
    <s v="Mobile"/>
    <n v="133648"/>
    <n v="1894"/>
    <n v="1.42"/>
    <n v="128"/>
    <n v="6.76"/>
    <n v="250"/>
    <n v="29954.69"/>
    <x v="3515"/>
    <n v="66"/>
    <s v="Active"/>
  </r>
  <r>
    <s v="CMP12681"/>
    <x v="3"/>
    <s v="Lead Gen"/>
    <x v="5"/>
    <s v="08-05-2024"/>
    <s v="05/12/2024"/>
    <x v="2"/>
    <s v="Delhi"/>
    <s v="Families"/>
    <s v="Tablet"/>
    <n v="178064"/>
    <n v="164"/>
    <n v="0.09"/>
    <n v="39"/>
    <n v="23.78"/>
    <n v="14116.85"/>
    <n v="31989.66"/>
    <x v="3516"/>
    <n v="23"/>
    <s v="Completed"/>
  </r>
  <r>
    <s v="CMP13822"/>
    <x v="1"/>
    <s v="Retargeting"/>
    <x v="0"/>
    <s v="2024-05-23"/>
    <s v="2024-12-09"/>
    <x v="2"/>
    <s v="Jaipur"/>
    <s v="Families"/>
    <s v="Mobile"/>
    <n v="50320"/>
    <n v="5974"/>
    <n v="11.87"/>
    <n v="329"/>
    <n v="5.51"/>
    <n v="3333.5"/>
    <n v="36372.51"/>
    <x v="3517"/>
    <n v="329"/>
    <s v="Completed"/>
  </r>
  <r>
    <s v="CMP11572"/>
    <x v="2"/>
    <s v="Lead Gen"/>
    <x v="3"/>
    <s v="2024-08-10"/>
    <s v="2024-12-25"/>
    <x v="1"/>
    <s v="Chennai"/>
    <s v="Families"/>
    <s v="Tablet"/>
    <n v="72930"/>
    <n v="342"/>
    <n v="0.47"/>
    <n v="35"/>
    <n v="10.23"/>
    <n v="11463.99"/>
    <n v="38274.080000000002"/>
    <x v="3518"/>
    <n v="22"/>
    <s v="Active"/>
  </r>
  <r>
    <s v="CMP17224"/>
    <x v="4"/>
    <s v="Retargeting"/>
    <x v="5"/>
    <s v="2024-06-02"/>
    <s v="2024-12-08"/>
    <x v="2"/>
    <s v="Lucknow"/>
    <s v="Students"/>
    <s v="Mobile"/>
    <n v="127026"/>
    <n v="2097"/>
    <n v="1.65"/>
    <n v="443"/>
    <n v="21.13"/>
    <n v="3817.8497265160554"/>
    <n v="46503.43"/>
    <x v="3519"/>
    <n v="212"/>
    <s v="Completed"/>
  </r>
  <r>
    <s v="CMP17855"/>
    <x v="0"/>
    <s v="Lead Gen"/>
    <x v="2"/>
    <s v="2024-06-02"/>
    <s v="04/12/2024"/>
    <x v="1"/>
    <s v="Bengaluru"/>
    <s v="Business Owners"/>
    <s v="Mobile"/>
    <n v="106546"/>
    <n v="9085"/>
    <n v="8.5299999999999994"/>
    <n v="565"/>
    <n v="6.22"/>
    <n v="250"/>
    <n v="47258.91"/>
    <x v="3520"/>
    <n v="109"/>
    <s v="Paused"/>
  </r>
  <r>
    <s v="CMP14878"/>
    <x v="1"/>
    <s v="Sales"/>
    <x v="3"/>
    <s v="2024-06-22"/>
    <s v="2024-11-22"/>
    <x v="2"/>
    <s v="Jaipur"/>
    <s v="Students"/>
    <s v="Mobile"/>
    <n v="111963"/>
    <n v="132"/>
    <n v="0.12"/>
    <n v="12"/>
    <n v="9.09"/>
    <n v="3988.1535696969677"/>
    <n v="10133.15"/>
    <x v="3521"/>
    <n v="8"/>
    <s v="Paused"/>
  </r>
  <r>
    <s v="CMP19798"/>
    <x v="1"/>
    <s v="Awareness"/>
    <x v="1"/>
    <s v="01-06-2024"/>
    <s v="2024-11-25"/>
    <x v="1"/>
    <s v="Chennai"/>
    <s v="Professionals"/>
    <s v="Tablet"/>
    <n v="15476"/>
    <n v="1489"/>
    <n v="9.6199999999999992"/>
    <n v="143"/>
    <n v="9.6"/>
    <n v="3891.7088323699436"/>
    <n v="11055.03"/>
    <x v="3522"/>
    <n v="58"/>
    <s v="Paused"/>
  </r>
  <r>
    <s v="CMP15349"/>
    <x v="2"/>
    <s v="Retargeting"/>
    <x v="1"/>
    <s v="09-13-2024"/>
    <s v="2024-10-31"/>
    <x v="0"/>
    <s v="Mumbai"/>
    <s v="Families"/>
    <s v="Desktop"/>
    <n v="136489"/>
    <n v="8140"/>
    <n v="5.96"/>
    <n v="2402"/>
    <n v="29.51"/>
    <n v="5712.38"/>
    <n v="32575.07"/>
    <x v="3523"/>
    <n v="729"/>
    <s v="Active"/>
  </r>
  <r>
    <s v="CMP15427"/>
    <x v="1"/>
    <s v="Lead Gen"/>
    <x v="1"/>
    <s v="2024-10-25"/>
    <s v="09/11/2024"/>
    <x v="2"/>
    <s v="Delhi"/>
    <s v="Students"/>
    <s v="Tablet"/>
    <n v="16896"/>
    <n v="2302"/>
    <n v="13.62"/>
    <n v="93"/>
    <n v="4.04"/>
    <n v="3891.7088323699436"/>
    <n v="9386.51"/>
    <x v="3524"/>
    <n v="24"/>
    <s v="Completed"/>
  </r>
  <r>
    <s v="CMP10249"/>
    <x v="0"/>
    <s v="Awareness"/>
    <x v="3"/>
    <s v="2024-02-28"/>
    <s v="2024-12-13"/>
    <x v="2"/>
    <s v="Delhi"/>
    <s v="Business Owners"/>
    <s v="Mobile"/>
    <n v="29621"/>
    <n v="3656"/>
    <n v="12.34"/>
    <n v="1212"/>
    <n v="33.15"/>
    <n v="14907.32"/>
    <n v="13524.32"/>
    <x v="3525"/>
    <n v="39"/>
    <s v="Active"/>
  </r>
  <r>
    <s v="CMP11487"/>
    <x v="2"/>
    <s v="Sales"/>
    <x v="4"/>
    <s v="01-30-2024"/>
    <s v="2024-11-14"/>
    <x v="3"/>
    <s v="Kolkata"/>
    <s v="Business Owners"/>
    <s v="Tablet"/>
    <n v="70141"/>
    <n v="7546"/>
    <n v="10.76"/>
    <n v="788"/>
    <n v="10.44"/>
    <n v="250"/>
    <n v="37990.370000000003"/>
    <x v="3526"/>
    <n v="306"/>
    <s v="Active"/>
  </r>
  <r>
    <s v="CMP12945"/>
    <x v="3"/>
    <s v="Lead Gen"/>
    <x v="3"/>
    <s v="09/07/2024"/>
    <s v="14/11/2024"/>
    <x v="3"/>
    <s v="Kolkata"/>
    <s v="Families"/>
    <s v="Mobile"/>
    <n v="108195"/>
    <n v="14037"/>
    <n v="12.97"/>
    <n v="3469"/>
    <n v="24.71"/>
    <n v="250"/>
    <n v="11550.3"/>
    <x v="3527"/>
    <n v="489"/>
    <s v="Paused"/>
  </r>
  <r>
    <s v="CMP13758"/>
    <x v="1"/>
    <s v="Retargeting"/>
    <x v="4"/>
    <s v="24/06/2024"/>
    <s v="2024-12-24"/>
    <x v="1"/>
    <s v="Chennai"/>
    <s v="Business Owners"/>
    <s v="Desktop"/>
    <n v="132083"/>
    <n v="19786"/>
    <n v="14.98"/>
    <n v="3449"/>
    <n v="17.43"/>
    <n v="250"/>
    <n v="15762.33"/>
    <x v="3528"/>
    <n v="2039"/>
    <s v="Active"/>
  </r>
  <r>
    <s v="CMP13336"/>
    <x v="0"/>
    <s v="Sales"/>
    <x v="3"/>
    <s v="2024-06-19"/>
    <s v="2024-12-16"/>
    <x v="0"/>
    <s v="Pune"/>
    <s v="Families"/>
    <s v="Desktop"/>
    <n v="152799"/>
    <n v="6931"/>
    <n v="4.54"/>
    <n v="2113"/>
    <n v="30.49"/>
    <n v="1451.65"/>
    <n v="29622.37"/>
    <x v="3529"/>
    <n v="849"/>
    <s v="Paused"/>
  </r>
  <r>
    <s v="CMP11218"/>
    <x v="2"/>
    <s v="Retargeting"/>
    <x v="3"/>
    <s v="03/09/2024"/>
    <s v="10-29-2024"/>
    <x v="0"/>
    <s v="Ahmedabad"/>
    <s v="Students"/>
    <s v="Tablet"/>
    <n v="39198"/>
    <n v="2054"/>
    <n v="5.24"/>
    <n v="29"/>
    <n v="1.41"/>
    <n v="11491.71"/>
    <n v="7553.03"/>
    <x v="3530"/>
    <n v="5"/>
    <s v="Active"/>
  </r>
  <r>
    <s v="CMP10175"/>
    <x v="1"/>
    <s v="Sales"/>
    <x v="5"/>
    <s v="10-26-2024"/>
    <s v="12-31-2024"/>
    <x v="2"/>
    <s v="Delhi"/>
    <s v="Business Owners"/>
    <s v="Tablet"/>
    <n v="52693"/>
    <n v="5498"/>
    <n v="10.43"/>
    <n v="953"/>
    <n v="17.329999999999998"/>
    <n v="3102.4"/>
    <n v="20991.48"/>
    <x v="3531"/>
    <n v="941"/>
    <s v="Paused"/>
  </r>
  <r>
    <s v="CMP19295"/>
    <x v="1"/>
    <s v="Awareness"/>
    <x v="3"/>
    <s v="09/06/2024"/>
    <s v="12-29-2024"/>
    <x v="0"/>
    <s v="Pune"/>
    <s v="Students"/>
    <s v="Tablet"/>
    <n v="98503"/>
    <n v="9176"/>
    <n v="9.32"/>
    <n v="1531"/>
    <n v="16.68"/>
    <n v="8837.91"/>
    <n v="7160.43"/>
    <x v="3532"/>
    <n v="228"/>
    <s v="Completed"/>
  </r>
  <r>
    <s v="CMP11632"/>
    <x v="3"/>
    <s v="Sales"/>
    <x v="3"/>
    <s v="11/05/2024"/>
    <s v="11-01-2024"/>
    <x v="2"/>
    <s v="Delhi"/>
    <s v="Families"/>
    <s v="Mobile"/>
    <n v="61245"/>
    <n v="1014"/>
    <n v="1.66"/>
    <n v="69"/>
    <n v="6.8"/>
    <n v="3988.1535696969677"/>
    <n v="17682.169999999998"/>
    <x v="3533"/>
    <n v="17"/>
    <s v="Active"/>
  </r>
  <r>
    <s v="CMP18585"/>
    <x v="2"/>
    <s v="Retargeting"/>
    <x v="3"/>
    <s v="07/10/2024"/>
    <s v="2024-12-16"/>
    <x v="2"/>
    <s v="Delhi"/>
    <s v="Business Owners"/>
    <s v="Desktop"/>
    <n v="160217"/>
    <n v="18394"/>
    <n v="11.48"/>
    <n v="1277"/>
    <n v="6.94"/>
    <n v="250"/>
    <n v="2577.3200000000002"/>
    <x v="3534"/>
    <n v="317"/>
    <s v="Paused"/>
  </r>
  <r>
    <s v="CMP12545"/>
    <x v="3"/>
    <s v="Awareness"/>
    <x v="3"/>
    <s v="2024-05-31"/>
    <s v="11-13-2024"/>
    <x v="1"/>
    <s v="Bengaluru"/>
    <s v="Business Owners"/>
    <s v="Mobile"/>
    <n v="17369"/>
    <n v="910"/>
    <n v="5.24"/>
    <n v="180"/>
    <n v="19.78"/>
    <n v="5214.16"/>
    <n v="46686.59"/>
    <x v="3535"/>
    <n v="159"/>
    <s v="Completed"/>
  </r>
  <r>
    <s v="CMP12229"/>
    <x v="1"/>
    <s v="Awareness"/>
    <x v="2"/>
    <s v="2024-03-30"/>
    <s v="12-14-2024"/>
    <x v="2"/>
    <s v="Delhi"/>
    <s v="Students"/>
    <s v="Desktop"/>
    <n v="179716"/>
    <n v="9322"/>
    <n v="5.19"/>
    <n v="2159"/>
    <n v="23.16"/>
    <n v="641.6"/>
    <n v="43283.16"/>
    <x v="3536"/>
    <n v="1678"/>
    <s v="Active"/>
  </r>
  <r>
    <s v="CMP12971"/>
    <x v="0"/>
    <s v="Lead Gen"/>
    <x v="4"/>
    <s v="15/03/2024"/>
    <s v="2024-12-09"/>
    <x v="0"/>
    <s v="Mumbai"/>
    <s v="Families"/>
    <s v="Tablet"/>
    <n v="156504"/>
    <n v="18757"/>
    <n v="11.98"/>
    <n v="3599"/>
    <n v="19.190000000000001"/>
    <n v="1431.13"/>
    <n v="28885.91"/>
    <x v="3537"/>
    <n v="1031"/>
    <s v="Paused"/>
  </r>
  <r>
    <s v="CMP12870"/>
    <x v="4"/>
    <s v="Retargeting"/>
    <x v="3"/>
    <s v="23/07/2024"/>
    <s v="11-04-2024"/>
    <x v="2"/>
    <s v="Jaipur"/>
    <s v="Students"/>
    <s v="Tablet"/>
    <n v="63878"/>
    <n v="5846"/>
    <n v="9.15"/>
    <n v="1259"/>
    <n v="21.54"/>
    <n v="4781.84"/>
    <n v="31962.87"/>
    <x v="3538"/>
    <n v="1175"/>
    <s v="Paused"/>
  </r>
  <r>
    <s v="CMP11421"/>
    <x v="3"/>
    <s v="Sales"/>
    <x v="1"/>
    <s v="24/04/2024"/>
    <s v="2024-12-04"/>
    <x v="1"/>
    <s v="Bengaluru"/>
    <s v="Business Owners"/>
    <s v="Mobile"/>
    <n v="31128"/>
    <n v="2849"/>
    <n v="9.15"/>
    <n v="814"/>
    <n v="28.57"/>
    <n v="11967.14"/>
    <n v="29954.720000000001"/>
    <x v="3539"/>
    <n v="719"/>
    <s v="Completed"/>
  </r>
  <r>
    <s v="CMP10235"/>
    <x v="0"/>
    <s v="Retargeting"/>
    <x v="0"/>
    <s v="07-24-2024"/>
    <s v="11-17-2024"/>
    <x v="2"/>
    <s v="Jaipur"/>
    <s v="Families"/>
    <s v="Tablet"/>
    <n v="70031"/>
    <n v="4679"/>
    <n v="6.68"/>
    <n v="420"/>
    <n v="8.98"/>
    <n v="250"/>
    <n v="4405.75"/>
    <x v="3540"/>
    <n v="259"/>
    <s v="Paused"/>
  </r>
  <r>
    <s v="CMP19573"/>
    <x v="4"/>
    <s v="Sales"/>
    <x v="2"/>
    <s v="2024-05-08"/>
    <s v="11-26-2024"/>
    <x v="0"/>
    <s v="Pune"/>
    <s v="Families"/>
    <s v="Desktop"/>
    <n v="154025"/>
    <n v="181"/>
    <n v="0.12"/>
    <n v="53"/>
    <n v="29.28"/>
    <n v="250"/>
    <n v="43204.47"/>
    <x v="3541"/>
    <n v="16"/>
    <s v="Completed"/>
  </r>
  <r>
    <s v="CMP11376"/>
    <x v="2"/>
    <s v="Sales"/>
    <x v="2"/>
    <s v="01/02/2024"/>
    <s v="18/12/2024"/>
    <x v="0"/>
    <s v="Ahmedabad"/>
    <s v="Professionals"/>
    <s v="Mobile"/>
    <n v="100726"/>
    <n v="1292"/>
    <n v="1.28"/>
    <n v="118"/>
    <n v="9.1300000000000008"/>
    <n v="250"/>
    <n v="38020.06"/>
    <x v="3542"/>
    <n v="102"/>
    <s v="Active"/>
  </r>
  <r>
    <s v="CMP11837"/>
    <x v="3"/>
    <s v="Awareness"/>
    <x v="3"/>
    <s v="2024-10-04"/>
    <s v="12-14-2024"/>
    <x v="1"/>
    <s v="Bengaluru"/>
    <s v="Families"/>
    <s v="Mobile"/>
    <n v="14813"/>
    <n v="940"/>
    <n v="6.35"/>
    <n v="38"/>
    <n v="4.04"/>
    <n v="3944.1"/>
    <n v="37601.360000000001"/>
    <x v="3543"/>
    <n v="9"/>
    <s v="Paused"/>
  </r>
  <r>
    <s v="CMP14423"/>
    <x v="4"/>
    <s v="Awareness"/>
    <x v="1"/>
    <s v="01/02/2024"/>
    <s v="2024-12-26"/>
    <x v="1"/>
    <s v="Chennai"/>
    <s v="Professionals"/>
    <s v="Mobile"/>
    <n v="155305"/>
    <n v="1690"/>
    <n v="1.0900000000000001"/>
    <n v="504"/>
    <n v="29.82"/>
    <n v="250"/>
    <n v="9914.82"/>
    <x v="3544"/>
    <n v="328"/>
    <s v="Paused"/>
  </r>
  <r>
    <s v="CMP12845"/>
    <x v="4"/>
    <s v="Retargeting"/>
    <x v="1"/>
    <s v="31/03/2024"/>
    <s v="26/12/2024"/>
    <x v="0"/>
    <s v="Mumbai"/>
    <s v="Business Owners"/>
    <s v="Mobile"/>
    <n v="165451"/>
    <n v="13221"/>
    <n v="7.99"/>
    <n v="1452"/>
    <n v="10.98"/>
    <n v="3891.7088323699436"/>
    <n v="6577.25"/>
    <x v="3545"/>
    <n v="1439"/>
    <s v="Completed"/>
  </r>
  <r>
    <s v="CMP12516"/>
    <x v="1"/>
    <s v="Sales"/>
    <x v="1"/>
    <s v="2024-08-12"/>
    <s v="11-18-2024"/>
    <x v="1"/>
    <s v="Chennai"/>
    <s v="Professionals"/>
    <s v="Tablet"/>
    <n v="49368"/>
    <n v="3338"/>
    <n v="6.76"/>
    <n v="860"/>
    <n v="25.76"/>
    <n v="3891.7088323699436"/>
    <n v="44450.48"/>
    <x v="3546"/>
    <n v="404"/>
    <s v="Completed"/>
  </r>
  <r>
    <s v="CMP18735"/>
    <x v="1"/>
    <s v="Sales"/>
    <x v="5"/>
    <s v="16/01/2024"/>
    <s v="2024-12-25"/>
    <x v="3"/>
    <s v="Kolkata"/>
    <s v="Business Owners"/>
    <s v="Mobile"/>
    <n v="117057"/>
    <n v="10596"/>
    <n v="9.0500000000000007"/>
    <n v="751"/>
    <n v="7.09"/>
    <n v="8196.59"/>
    <n v="40600.22"/>
    <x v="3547"/>
    <n v="422"/>
    <s v="Paused"/>
  </r>
  <r>
    <s v="CMP14245"/>
    <x v="1"/>
    <s v="Awareness"/>
    <x v="0"/>
    <s v="07-15-2024"/>
    <s v="22/12/2024"/>
    <x v="0"/>
    <s v="Mumbai"/>
    <s v="Professionals"/>
    <s v="Tablet"/>
    <n v="160855"/>
    <n v="6611"/>
    <n v="4.1100000000000003"/>
    <n v="1670"/>
    <n v="25.26"/>
    <n v="14709.28"/>
    <n v="34018.080000000002"/>
    <x v="3548"/>
    <n v="1113"/>
    <s v="Completed"/>
  </r>
  <r>
    <s v="CMP17085"/>
    <x v="1"/>
    <s v="Lead Gen"/>
    <x v="1"/>
    <s v="28/07/2024"/>
    <s v="12-29-2024"/>
    <x v="0"/>
    <s v="Ahmedabad"/>
    <s v="Families"/>
    <s v="Tablet"/>
    <n v="135477"/>
    <n v="20027"/>
    <n v="14.78"/>
    <n v="5097"/>
    <n v="25.45"/>
    <n v="9522.16"/>
    <n v="37769.69"/>
    <x v="3549"/>
    <n v="4493"/>
    <s v="Active"/>
  </r>
  <r>
    <s v="CMP18699"/>
    <x v="2"/>
    <s v="Awareness"/>
    <x v="5"/>
    <s v="2024-02-19"/>
    <s v="25/11/2024"/>
    <x v="0"/>
    <s v="Pune"/>
    <s v="Business Owners"/>
    <s v="Mobile"/>
    <n v="159476"/>
    <n v="146"/>
    <n v="0.09"/>
    <n v="45"/>
    <n v="30.82"/>
    <n v="8977.4500000000007"/>
    <n v="39790.9"/>
    <x v="3550"/>
    <n v="33"/>
    <s v="Paused"/>
  </r>
  <r>
    <s v="CMP13886"/>
    <x v="2"/>
    <s v="Sales"/>
    <x v="0"/>
    <s v="04-15-2024"/>
    <s v="10/12/2024"/>
    <x v="1"/>
    <s v="Chennai"/>
    <s v="Business Owners"/>
    <s v="Tablet"/>
    <n v="199770"/>
    <n v="1664"/>
    <n v="0.83"/>
    <n v="543"/>
    <n v="32.630000000000003"/>
    <n v="250"/>
    <n v="38860.559999999998"/>
    <x v="3551"/>
    <n v="396"/>
    <s v="Paused"/>
  </r>
  <r>
    <s v="CMP15650"/>
    <x v="1"/>
    <s v="Retargeting"/>
    <x v="1"/>
    <s v="16/05/2024"/>
    <s v="23/11/2024"/>
    <x v="3"/>
    <s v="Kolkata"/>
    <s v="Families"/>
    <s v="Tablet"/>
    <n v="25531"/>
    <n v="2881"/>
    <n v="11.28"/>
    <n v="610"/>
    <n v="21.17"/>
    <n v="1788.6"/>
    <n v="48503.95"/>
    <x v="3552"/>
    <n v="235"/>
    <s v="Paused"/>
  </r>
  <r>
    <s v="CMP16606"/>
    <x v="2"/>
    <s v="Sales"/>
    <x v="3"/>
    <s v="31/01/2024"/>
    <s v="12-11-2024"/>
    <x v="0"/>
    <s v="Pune"/>
    <s v="Professionals"/>
    <s v="Tablet"/>
    <n v="176014"/>
    <n v="3502"/>
    <n v="1.99"/>
    <n v="148"/>
    <n v="4.2300000000000004"/>
    <n v="14200.85"/>
    <n v="45740.82"/>
    <x v="3553"/>
    <n v="5"/>
    <s v="Completed"/>
  </r>
  <r>
    <s v="CMP16556"/>
    <x v="0"/>
    <s v="Lead Gen"/>
    <x v="3"/>
    <s v="04-11-2024"/>
    <s v="05/12/2024"/>
    <x v="1"/>
    <s v="Chennai"/>
    <s v="Professionals"/>
    <s v="Mobile"/>
    <n v="157834"/>
    <n v="20553"/>
    <n v="13.02"/>
    <n v="1825"/>
    <n v="8.8800000000000008"/>
    <n v="250"/>
    <n v="1724.14"/>
    <x v="3554"/>
    <n v="887"/>
    <s v="Completed"/>
  </r>
  <r>
    <s v="CMP18456"/>
    <x v="2"/>
    <s v="Awareness"/>
    <x v="5"/>
    <s v="26/03/2024"/>
    <s v="11-09-2024"/>
    <x v="2"/>
    <s v="Delhi"/>
    <s v="Business Owners"/>
    <s v="Tablet"/>
    <n v="44626"/>
    <n v="873"/>
    <n v="1.96"/>
    <n v="96"/>
    <n v="11"/>
    <n v="12474.76"/>
    <n v="3530.88"/>
    <x v="3555"/>
    <n v="54"/>
    <s v="Active"/>
  </r>
  <r>
    <s v="CMP14525"/>
    <x v="2"/>
    <s v="Lead Gen"/>
    <x v="0"/>
    <s v="09-11-2024"/>
    <s v="25/11/2024"/>
    <x v="0"/>
    <s v="Pune"/>
    <s v="Professionals"/>
    <s v="Tablet"/>
    <n v="156876"/>
    <n v="20291"/>
    <n v="12.93"/>
    <n v="3358"/>
    <n v="16.55"/>
    <n v="3610.22"/>
    <n v="37018.89"/>
    <x v="3556"/>
    <n v="1364"/>
    <s v="Active"/>
  </r>
  <r>
    <s v="CMP16434"/>
    <x v="3"/>
    <s v="Lead Gen"/>
    <x v="5"/>
    <s v="2024-10-25"/>
    <s v="2024-11-16"/>
    <x v="1"/>
    <s v="Chennai"/>
    <s v="Professionals"/>
    <s v="Desktop"/>
    <n v="124569"/>
    <n v="15293"/>
    <n v="12.28"/>
    <n v="1584"/>
    <n v="10.36"/>
    <n v="250"/>
    <n v="44705.03"/>
    <x v="3557"/>
    <n v="314"/>
    <s v="Active"/>
  </r>
  <r>
    <s v="CMP19509"/>
    <x v="2"/>
    <s v="Lead Gen"/>
    <x v="2"/>
    <s v="19/06/2024"/>
    <s v="11-29-2024"/>
    <x v="0"/>
    <s v="Pune"/>
    <s v="Families"/>
    <s v="Tablet"/>
    <n v="133703"/>
    <n v="15351"/>
    <n v="11.48"/>
    <n v="3533"/>
    <n v="23.01"/>
    <n v="14540.87"/>
    <n v="7330.35"/>
    <x v="3558"/>
    <n v="2580"/>
    <s v="Completed"/>
  </r>
  <r>
    <s v="CMP12146"/>
    <x v="1"/>
    <s v="Retargeting"/>
    <x v="3"/>
    <s v="31/07/2024"/>
    <s v="16/12/2024"/>
    <x v="2"/>
    <s v="Delhi"/>
    <s v="Families"/>
    <s v="Tablet"/>
    <n v="32888"/>
    <n v="1139"/>
    <n v="3.46"/>
    <n v="64"/>
    <n v="5.62"/>
    <n v="3988.1535696969677"/>
    <n v="17376.189999999999"/>
    <x v="3559"/>
    <n v="60"/>
    <s v="Completed"/>
  </r>
  <r>
    <s v="CMP16426"/>
    <x v="1"/>
    <s v="Awareness"/>
    <x v="3"/>
    <s v="04-02-2024"/>
    <s v="07/12/2024"/>
    <x v="0"/>
    <s v="Pune"/>
    <s v="Families"/>
    <s v="Desktop"/>
    <n v="99785"/>
    <n v="14168"/>
    <n v="14.2"/>
    <n v="3242"/>
    <n v="22.88"/>
    <n v="3988.1535696969677"/>
    <n v="2890.26"/>
    <x v="3560"/>
    <n v="1024"/>
    <s v="Active"/>
  </r>
  <r>
    <s v="CMP12409"/>
    <x v="0"/>
    <s v="Awareness"/>
    <x v="5"/>
    <s v="22/07/2024"/>
    <s v="11-01-2024"/>
    <x v="2"/>
    <s v="Lucknow"/>
    <s v="Business Owners"/>
    <s v="Tablet"/>
    <n v="10757"/>
    <n v="563"/>
    <n v="5.23"/>
    <n v="174"/>
    <n v="30.91"/>
    <n v="2111.0700000000002"/>
    <n v="38711.96"/>
    <x v="3561"/>
    <n v="48"/>
    <s v="Paused"/>
  </r>
  <r>
    <s v="CMP19340"/>
    <x v="2"/>
    <s v="Awareness"/>
    <x v="2"/>
    <s v="2024-07-12"/>
    <s v="05/11/2024"/>
    <x v="1"/>
    <s v="Chennai"/>
    <s v="Business Owners"/>
    <s v="Desktop"/>
    <n v="38988"/>
    <n v="5298"/>
    <n v="13.59"/>
    <n v="1111"/>
    <n v="20.97"/>
    <n v="250"/>
    <n v="2883.24"/>
    <x v="3562"/>
    <n v="762"/>
    <s v="Completed"/>
  </r>
  <r>
    <s v="CMP17659"/>
    <x v="2"/>
    <s v="Sales"/>
    <x v="1"/>
    <s v="08-16-2024"/>
    <s v="04/12/2024"/>
    <x v="0"/>
    <s v="Ahmedabad"/>
    <s v="Families"/>
    <s v="Desktop"/>
    <n v="172316"/>
    <n v="8362"/>
    <n v="4.8499999999999996"/>
    <n v="1727"/>
    <n v="20.65"/>
    <n v="924.38"/>
    <n v="43162.54"/>
    <x v="3563"/>
    <n v="1079"/>
    <s v="Paused"/>
  </r>
  <r>
    <s v="CMP19430"/>
    <x v="2"/>
    <s v="Awareness"/>
    <x v="4"/>
    <s v="06/04/2024"/>
    <s v="15/12/2024"/>
    <x v="0"/>
    <s v="Ahmedabad"/>
    <s v="Students"/>
    <s v="Tablet"/>
    <n v="157583"/>
    <n v="4801"/>
    <n v="3.05"/>
    <n v="779"/>
    <n v="16.23"/>
    <n v="4021.4266195524165"/>
    <n v="2389.44"/>
    <x v="3564"/>
    <n v="569"/>
    <s v="Paused"/>
  </r>
  <r>
    <s v="CMP13850"/>
    <x v="1"/>
    <s v="Retargeting"/>
    <x v="0"/>
    <s v="12/03/2024"/>
    <s v="10-29-2024"/>
    <x v="2"/>
    <s v="Jaipur"/>
    <s v="Families"/>
    <s v="Mobile"/>
    <n v="31895"/>
    <n v="3516"/>
    <n v="11.02"/>
    <n v="284"/>
    <n v="8.08"/>
    <n v="250"/>
    <n v="15850.65"/>
    <x v="3565"/>
    <n v="82"/>
    <s v="Paused"/>
  </r>
  <r>
    <s v="CMP15750"/>
    <x v="1"/>
    <s v="Retargeting"/>
    <x v="0"/>
    <s v="10/07/2024"/>
    <s v="11-23-2024"/>
    <x v="2"/>
    <s v="Jaipur"/>
    <s v="Families"/>
    <s v="Mobile"/>
    <n v="23491"/>
    <n v="2040"/>
    <n v="8.68"/>
    <n v="86"/>
    <n v="4.22"/>
    <n v="250"/>
    <n v="37130.47"/>
    <x v="3566"/>
    <n v="54"/>
    <s v="Active"/>
  </r>
  <r>
    <s v="CMP15222"/>
    <x v="3"/>
    <s v="Awareness"/>
    <x v="3"/>
    <s v="02/06/2024"/>
    <s v="12-17-2024"/>
    <x v="1"/>
    <s v="Chennai"/>
    <s v="Business Owners"/>
    <s v="Tablet"/>
    <n v="153547"/>
    <n v="19875"/>
    <n v="12.94"/>
    <n v="3746"/>
    <n v="18.850000000000001"/>
    <n v="3988.1535696969677"/>
    <n v="3260.14"/>
    <x v="3567"/>
    <n v="2993"/>
    <s v="Completed"/>
  </r>
  <r>
    <s v="CMP18905"/>
    <x v="1"/>
    <s v="Retargeting"/>
    <x v="3"/>
    <s v="05-03-2024"/>
    <s v="26/12/2024"/>
    <x v="0"/>
    <s v="Ahmedabad"/>
    <s v="Students"/>
    <s v="Desktop"/>
    <n v="173482"/>
    <n v="2237"/>
    <n v="1.29"/>
    <n v="0"/>
    <n v="0"/>
    <n v="3882.43"/>
    <n v="36682.15"/>
    <x v="3568"/>
    <n v="0"/>
    <s v="Active"/>
  </r>
  <r>
    <s v="CMP17239"/>
    <x v="0"/>
    <s v="Sales"/>
    <x v="3"/>
    <s v="04-11-2024"/>
    <s v="2024-11-05"/>
    <x v="2"/>
    <s v="Jaipur"/>
    <s v="Professionals"/>
    <s v="Desktop"/>
    <n v="101561"/>
    <n v="2498"/>
    <n v="2.46"/>
    <n v="17"/>
    <n v="0.68"/>
    <n v="4662.1099999999997"/>
    <n v="9982.2000000000007"/>
    <x v="3569"/>
    <n v="6"/>
    <s v="Completed"/>
  </r>
  <r>
    <s v="CMP16752"/>
    <x v="2"/>
    <s v="Lead Gen"/>
    <x v="4"/>
    <s v="10-08-2024"/>
    <s v="11-05-2024"/>
    <x v="2"/>
    <s v="Delhi"/>
    <s v="Families"/>
    <s v="Desktop"/>
    <n v="157872"/>
    <n v="13023"/>
    <n v="8.25"/>
    <n v="1160"/>
    <n v="8.91"/>
    <n v="1282.95"/>
    <n v="41457.74"/>
    <x v="3570"/>
    <n v="222"/>
    <s v="Paused"/>
  </r>
  <r>
    <s v="CMP13727"/>
    <x v="2"/>
    <s v="Lead Gen"/>
    <x v="3"/>
    <s v="09-26-2024"/>
    <s v="10-31-2024"/>
    <x v="0"/>
    <s v="Mumbai"/>
    <s v="Families"/>
    <s v="Mobile"/>
    <n v="186315"/>
    <n v="13835"/>
    <n v="7.43"/>
    <n v="167"/>
    <n v="1.21"/>
    <n v="250"/>
    <n v="4746.68"/>
    <x v="3571"/>
    <n v="97"/>
    <s v="Paused"/>
  </r>
  <r>
    <s v="CMP19955"/>
    <x v="2"/>
    <s v="Lead Gen"/>
    <x v="4"/>
    <s v="09/08/2024"/>
    <s v="27/12/2024"/>
    <x v="1"/>
    <s v="Bengaluru"/>
    <s v="Professionals"/>
    <s v="Tablet"/>
    <n v="134758"/>
    <n v="3379"/>
    <n v="2.5099999999999998"/>
    <n v="915"/>
    <n v="27.08"/>
    <n v="4021.4266195524165"/>
    <n v="5084.8"/>
    <x v="3572"/>
    <n v="464"/>
    <s v="Completed"/>
  </r>
  <r>
    <s v="CMP11518"/>
    <x v="0"/>
    <s v="Awareness"/>
    <x v="4"/>
    <s v="01-24-2024"/>
    <s v="2024-11-16"/>
    <x v="0"/>
    <s v="Mumbai"/>
    <s v="Students"/>
    <s v="Mobile"/>
    <n v="90429"/>
    <n v="8014"/>
    <n v="8.86"/>
    <n v="2345"/>
    <n v="29.26"/>
    <n v="4021.4266195524165"/>
    <n v="37406.25"/>
    <x v="3573"/>
    <n v="305"/>
    <s v="Completed"/>
  </r>
  <r>
    <s v="CMP16228"/>
    <x v="4"/>
    <s v="Awareness"/>
    <x v="5"/>
    <s v="06-13-2024"/>
    <s v="30/10/2024"/>
    <x v="2"/>
    <s v="Jaipur"/>
    <s v="Professionals"/>
    <s v="Mobile"/>
    <n v="57708"/>
    <n v="4280"/>
    <n v="7.42"/>
    <n v="948"/>
    <n v="22.15"/>
    <n v="250"/>
    <n v="8599.64"/>
    <x v="3574"/>
    <n v="425"/>
    <s v="Active"/>
  </r>
  <r>
    <s v="CMP11386"/>
    <x v="1"/>
    <s v="Retargeting"/>
    <x v="4"/>
    <s v="03-21-2024"/>
    <s v="21/12/2024"/>
    <x v="3"/>
    <s v="Kolkata"/>
    <s v="Professionals"/>
    <s v="Tablet"/>
    <n v="141804"/>
    <n v="16657"/>
    <n v="11.75"/>
    <n v="4885"/>
    <n v="29.33"/>
    <n v="4021.4266195524165"/>
    <n v="31415.19"/>
    <x v="3575"/>
    <n v="3364"/>
    <s v="Paused"/>
  </r>
  <r>
    <s v="CMP12940"/>
    <x v="3"/>
    <s v="Lead Gen"/>
    <x v="3"/>
    <s v="2024-07-24"/>
    <s v="2024-11-27"/>
    <x v="0"/>
    <s v="Ahmedabad"/>
    <s v="Professionals"/>
    <s v="Tablet"/>
    <n v="122080"/>
    <n v="15467"/>
    <n v="12.67"/>
    <n v="4207"/>
    <n v="27.2"/>
    <n v="250"/>
    <n v="38760.300000000003"/>
    <x v="3576"/>
    <n v="1655"/>
    <s v="Active"/>
  </r>
  <r>
    <s v="CMP19511"/>
    <x v="2"/>
    <s v="Sales"/>
    <x v="5"/>
    <s v="27/08/2024"/>
    <s v="17/11/2024"/>
    <x v="0"/>
    <s v="Mumbai"/>
    <s v="Professionals"/>
    <s v="Mobile"/>
    <n v="18152"/>
    <n v="1416"/>
    <n v="7.8"/>
    <n v="118"/>
    <n v="8.33"/>
    <n v="7748.07"/>
    <n v="49231.63"/>
    <x v="3577"/>
    <n v="85"/>
    <s v="Completed"/>
  </r>
  <r>
    <s v="CMP17474"/>
    <x v="3"/>
    <s v="Awareness"/>
    <x v="4"/>
    <s v="15/03/2024"/>
    <s v="13/12/2024"/>
    <x v="0"/>
    <s v="Pune"/>
    <s v="Families"/>
    <s v="Desktop"/>
    <n v="63575"/>
    <n v="2199"/>
    <n v="3.46"/>
    <n v="708"/>
    <n v="32.200000000000003"/>
    <n v="7039.81"/>
    <n v="10396.34"/>
    <x v="3578"/>
    <n v="678"/>
    <s v="Paused"/>
  </r>
  <r>
    <s v="CMP19339"/>
    <x v="4"/>
    <s v="Sales"/>
    <x v="4"/>
    <s v="29/06/2024"/>
    <s v="2024-12-06"/>
    <x v="2"/>
    <s v="Jaipur"/>
    <s v="Families"/>
    <s v="Desktop"/>
    <n v="110467"/>
    <n v="1328"/>
    <n v="1.2"/>
    <n v="272"/>
    <n v="20.48"/>
    <n v="7342.11"/>
    <n v="31564.080000000002"/>
    <x v="3579"/>
    <n v="144"/>
    <s v="Paused"/>
  </r>
  <r>
    <s v="CMP10362"/>
    <x v="1"/>
    <s v="Awareness"/>
    <x v="5"/>
    <s v="02/08/2024"/>
    <s v="15/11/2024"/>
    <x v="0"/>
    <s v="Mumbai"/>
    <s v="Students"/>
    <s v="Tablet"/>
    <n v="191372"/>
    <n v="659"/>
    <n v="0.34"/>
    <n v="145"/>
    <n v="22"/>
    <n v="3817.8497265160554"/>
    <n v="41204.71"/>
    <x v="3580"/>
    <n v="103"/>
    <s v="Completed"/>
  </r>
  <r>
    <s v="CMP19741"/>
    <x v="1"/>
    <s v="Retargeting"/>
    <x v="0"/>
    <s v="2024-08-25"/>
    <s v="12-07-2024"/>
    <x v="3"/>
    <s v="Kolkata"/>
    <s v="Professionals"/>
    <s v="Mobile"/>
    <n v="178565"/>
    <n v="16554"/>
    <n v="9.27"/>
    <n v="2220"/>
    <n v="13.41"/>
    <n v="9637.4500000000007"/>
    <n v="26981.47"/>
    <x v="3581"/>
    <n v="1466"/>
    <s v="Completed"/>
  </r>
  <r>
    <s v="CMP17899"/>
    <x v="0"/>
    <s v="Awareness"/>
    <x v="0"/>
    <s v="10-20-2024"/>
    <s v="11-29-2024"/>
    <x v="1"/>
    <s v="Bengaluru"/>
    <s v="Business Owners"/>
    <s v="Mobile"/>
    <n v="107430"/>
    <n v="3311"/>
    <n v="3.08"/>
    <n v="48"/>
    <n v="1.45"/>
    <n v="519.49"/>
    <n v="39248.81"/>
    <x v="3582"/>
    <n v="31"/>
    <s v="Paused"/>
  </r>
  <r>
    <s v="CMP16746"/>
    <x v="2"/>
    <s v="Awareness"/>
    <x v="5"/>
    <s v="21/10/2024"/>
    <s v="2024-12-10"/>
    <x v="0"/>
    <s v="Ahmedabad"/>
    <s v="Families"/>
    <s v="Desktop"/>
    <n v="79883"/>
    <n v="10030"/>
    <n v="12.56"/>
    <n v="374"/>
    <n v="3.73"/>
    <n v="3817.8497265160554"/>
    <n v="6382.48"/>
    <x v="3583"/>
    <n v="298"/>
    <s v="Completed"/>
  </r>
  <r>
    <s v="CMP14334"/>
    <x v="1"/>
    <s v="Sales"/>
    <x v="5"/>
    <s v="03/03/2024"/>
    <s v="24/11/2024"/>
    <x v="2"/>
    <s v="Jaipur"/>
    <s v="Students"/>
    <s v="Tablet"/>
    <n v="21334"/>
    <n v="920"/>
    <n v="4.3099999999999996"/>
    <n v="175"/>
    <n v="19.02"/>
    <n v="3817.8497265160554"/>
    <n v="41687.32"/>
    <x v="3584"/>
    <n v="135"/>
    <s v="Active"/>
  </r>
  <r>
    <s v="CMP13980"/>
    <x v="4"/>
    <s v="Sales"/>
    <x v="1"/>
    <s v="03-04-2024"/>
    <s v="2024-11-10"/>
    <x v="0"/>
    <s v="Ahmedabad"/>
    <s v="Families"/>
    <s v="Desktop"/>
    <n v="94829"/>
    <n v="3316"/>
    <n v="3.5"/>
    <n v="604"/>
    <n v="18.21"/>
    <n v="250"/>
    <n v="24927.27"/>
    <x v="3585"/>
    <n v="470"/>
    <s v="Completed"/>
  </r>
  <r>
    <s v="CMP17946"/>
    <x v="3"/>
    <s v="Awareness"/>
    <x v="1"/>
    <s v="10-04-2024"/>
    <s v="2024-11-11"/>
    <x v="2"/>
    <s v="Jaipur"/>
    <s v="Families"/>
    <s v="Desktop"/>
    <n v="18199"/>
    <n v="452"/>
    <n v="2.48"/>
    <n v="52"/>
    <n v="11.5"/>
    <n v="10845.03"/>
    <n v="46342.7"/>
    <x v="3586"/>
    <n v="50"/>
    <s v="Paused"/>
  </r>
  <r>
    <s v="CMP15804"/>
    <x v="0"/>
    <s v="Sales"/>
    <x v="5"/>
    <s v="03-22-2024"/>
    <s v="11-29-2024"/>
    <x v="2"/>
    <s v="Delhi"/>
    <s v="Professionals"/>
    <s v="Desktop"/>
    <n v="88528"/>
    <n v="12236"/>
    <n v="13.82"/>
    <n v="541"/>
    <n v="4.42"/>
    <n v="3817.8497265160554"/>
    <n v="40972.57"/>
    <x v="3587"/>
    <n v="85"/>
    <s v="Completed"/>
  </r>
  <r>
    <s v="CMP15388"/>
    <x v="4"/>
    <s v="Lead Gen"/>
    <x v="3"/>
    <s v="07/10/2024"/>
    <s v="11-12-2024"/>
    <x v="1"/>
    <s v="Bengaluru"/>
    <s v="Professionals"/>
    <s v="Mobile"/>
    <n v="84381"/>
    <n v="4249"/>
    <n v="5.04"/>
    <n v="319"/>
    <n v="7.51"/>
    <n v="4727.21"/>
    <n v="7515.45"/>
    <x v="3588"/>
    <n v="299"/>
    <s v="Active"/>
  </r>
  <r>
    <s v="CMP12713"/>
    <x v="3"/>
    <s v="Sales"/>
    <x v="4"/>
    <s v="2024-05-02"/>
    <s v="12-30-2024"/>
    <x v="1"/>
    <s v="Bengaluru"/>
    <s v="Families"/>
    <s v="Tablet"/>
    <n v="164141"/>
    <n v="756"/>
    <n v="0.46"/>
    <n v="102"/>
    <n v="13.49"/>
    <n v="14034.59"/>
    <n v="32344.68"/>
    <x v="3589"/>
    <n v="30"/>
    <s v="Paused"/>
  </r>
  <r>
    <s v="CMP13515"/>
    <x v="1"/>
    <s v="Lead Gen"/>
    <x v="0"/>
    <s v="25/10/2024"/>
    <s v="11-08-2024"/>
    <x v="2"/>
    <s v="Delhi"/>
    <s v="Students"/>
    <s v="Desktop"/>
    <n v="183898"/>
    <n v="22327"/>
    <n v="12.14"/>
    <n v="3070"/>
    <n v="13.75"/>
    <n v="250"/>
    <n v="19305.490000000002"/>
    <x v="3590"/>
    <n v="2867"/>
    <s v="Paused"/>
  </r>
  <r>
    <s v="CMP19205"/>
    <x v="3"/>
    <s v="Retargeting"/>
    <x v="3"/>
    <s v="2024-09-24"/>
    <s v="19/11/2024"/>
    <x v="2"/>
    <s v="Delhi"/>
    <s v="Professionals"/>
    <s v="Mobile"/>
    <n v="177565"/>
    <n v="26343"/>
    <n v="14.84"/>
    <n v="3959"/>
    <n v="15.03"/>
    <n v="1970.1"/>
    <n v="19871.66"/>
    <x v="3591"/>
    <n v="744"/>
    <s v="Active"/>
  </r>
  <r>
    <s v="CMP19693"/>
    <x v="1"/>
    <s v="Lead Gen"/>
    <x v="3"/>
    <s v="2024-02-29"/>
    <s v="11-22-2024"/>
    <x v="2"/>
    <s v="Delhi"/>
    <s v="Professionals"/>
    <s v="Desktop"/>
    <n v="1360"/>
    <n v="177"/>
    <n v="13.01"/>
    <n v="33"/>
    <n v="18.64"/>
    <n v="6435.68"/>
    <n v="14248.79"/>
    <x v="3592"/>
    <n v="16"/>
    <s v="Active"/>
  </r>
  <r>
    <s v="CMP14190"/>
    <x v="4"/>
    <s v="Awareness"/>
    <x v="2"/>
    <s v="2024-07-16"/>
    <s v="2024-12-30"/>
    <x v="2"/>
    <s v="Delhi"/>
    <s v="Professionals"/>
    <s v="Tablet"/>
    <n v="34437"/>
    <n v="3078"/>
    <n v="8.94"/>
    <n v="226"/>
    <n v="7.34"/>
    <n v="250"/>
    <n v="43683.95"/>
    <x v="3593"/>
    <n v="214"/>
    <s v="Paused"/>
  </r>
  <r>
    <s v="CMP13321"/>
    <x v="2"/>
    <s v="Retargeting"/>
    <x v="5"/>
    <s v="2024-07-31"/>
    <s v="22/11/2024"/>
    <x v="2"/>
    <s v="Delhi"/>
    <s v="Students"/>
    <s v="Mobile"/>
    <n v="70827"/>
    <n v="3094"/>
    <n v="4.37"/>
    <n v="168"/>
    <n v="5.43"/>
    <n v="250"/>
    <n v="46547.23"/>
    <x v="3594"/>
    <n v="122"/>
    <s v="Paused"/>
  </r>
  <r>
    <s v="CMP19952"/>
    <x v="4"/>
    <s v="Retargeting"/>
    <x v="4"/>
    <s v="01-20-2024"/>
    <s v="11/11/2024"/>
    <x v="1"/>
    <s v="Chennai"/>
    <s v="Professionals"/>
    <s v="Mobile"/>
    <n v="91838"/>
    <n v="9341"/>
    <n v="10.17"/>
    <n v="424"/>
    <n v="4.54"/>
    <n v="9600.61"/>
    <n v="12375.18"/>
    <x v="3595"/>
    <n v="47"/>
    <s v="Active"/>
  </r>
  <r>
    <s v="CMP15008"/>
    <x v="1"/>
    <s v="Sales"/>
    <x v="5"/>
    <s v="20/04/2024"/>
    <s v="2024-11-08"/>
    <x v="3"/>
    <s v="Kolkata"/>
    <s v="Business Owners"/>
    <s v="Desktop"/>
    <n v="184037"/>
    <n v="12875"/>
    <n v="7"/>
    <n v="2258"/>
    <n v="17.54"/>
    <n v="250"/>
    <n v="49393.33"/>
    <x v="3596"/>
    <n v="1605"/>
    <s v="Paused"/>
  </r>
  <r>
    <s v="CMP14192"/>
    <x v="2"/>
    <s v="Lead Gen"/>
    <x v="2"/>
    <s v="2024-01-12"/>
    <s v="2024-12-30"/>
    <x v="1"/>
    <s v="Bengaluru"/>
    <s v="Students"/>
    <s v="Mobile"/>
    <n v="106228"/>
    <n v="10707"/>
    <n v="10.08"/>
    <n v="2111"/>
    <n v="19.72"/>
    <n v="7887"/>
    <n v="40133.26"/>
    <x v="3597"/>
    <n v="42"/>
    <s v="Paused"/>
  </r>
  <r>
    <s v="CMP17517"/>
    <x v="4"/>
    <s v="Lead Gen"/>
    <x v="0"/>
    <s v="08-23-2024"/>
    <s v="29/11/2024"/>
    <x v="3"/>
    <s v="Kolkata"/>
    <s v="Business Owners"/>
    <s v="Mobile"/>
    <n v="120881"/>
    <n v="9454"/>
    <n v="7.82"/>
    <n v="1542"/>
    <n v="16.309999999999999"/>
    <n v="14012.54"/>
    <n v="35418.800000000003"/>
    <x v="3598"/>
    <n v="169"/>
    <s v="Completed"/>
  </r>
  <r>
    <s v="CMP10455"/>
    <x v="1"/>
    <s v="Lead Gen"/>
    <x v="0"/>
    <s v="2024-03-14"/>
    <s v="2024-11-22"/>
    <x v="2"/>
    <s v="Delhi"/>
    <s v="Business Owners"/>
    <s v="Mobile"/>
    <n v="183076"/>
    <n v="26590"/>
    <n v="14.52"/>
    <n v="7482"/>
    <n v="28.14"/>
    <n v="8772.99"/>
    <n v="34051.760000000002"/>
    <x v="3599"/>
    <n v="2519"/>
    <s v="Paused"/>
  </r>
  <r>
    <s v="CMP14614"/>
    <x v="1"/>
    <s v="Sales"/>
    <x v="5"/>
    <s v="02/01/2024"/>
    <s v="2024-11-28"/>
    <x v="2"/>
    <s v="Lucknow"/>
    <s v="Students"/>
    <s v="Mobile"/>
    <n v="17422"/>
    <n v="958"/>
    <n v="5.5"/>
    <n v="300"/>
    <n v="31.32"/>
    <n v="3817.8497265160554"/>
    <n v="13623.93"/>
    <x v="3600"/>
    <n v="158"/>
    <s v="Completed"/>
  </r>
  <r>
    <s v="CMP18118"/>
    <x v="1"/>
    <s v="Lead Gen"/>
    <x v="5"/>
    <s v="19/02/2024"/>
    <s v="12-27-2024"/>
    <x v="2"/>
    <s v="Delhi"/>
    <s v="Families"/>
    <s v="Tablet"/>
    <n v="23167"/>
    <n v="1667"/>
    <n v="7.2"/>
    <n v="215"/>
    <n v="12.9"/>
    <n v="3817.8497265160554"/>
    <n v="18665.13"/>
    <x v="3601"/>
    <n v="87"/>
    <s v="Active"/>
  </r>
  <r>
    <s v="CMP16677"/>
    <x v="2"/>
    <s v="Retargeting"/>
    <x v="0"/>
    <s v="2024-08-03"/>
    <s v="23/12/2024"/>
    <x v="2"/>
    <s v="Delhi"/>
    <s v="Families"/>
    <s v="Mobile"/>
    <n v="72352"/>
    <n v="6715"/>
    <n v="9.2799999999999994"/>
    <n v="1999"/>
    <n v="29.77"/>
    <n v="3847.41"/>
    <n v="18079.82"/>
    <x v="3602"/>
    <n v="1416"/>
    <s v="Completed"/>
  </r>
  <r>
    <s v="CMP18908"/>
    <x v="4"/>
    <s v="Lead Gen"/>
    <x v="3"/>
    <s v="07-02-2024"/>
    <s v="2024-11-10"/>
    <x v="1"/>
    <s v="Chennai"/>
    <s v="Professionals"/>
    <s v="Desktop"/>
    <n v="74457"/>
    <n v="7397"/>
    <n v="9.93"/>
    <n v="1052"/>
    <n v="14.22"/>
    <n v="3988.1535696969677"/>
    <n v="5658.28"/>
    <x v="3603"/>
    <n v="979"/>
    <s v="Paused"/>
  </r>
  <r>
    <s v="CMP12853"/>
    <x v="1"/>
    <s v="Awareness"/>
    <x v="3"/>
    <s v="15/10/2024"/>
    <s v="24/11/2024"/>
    <x v="2"/>
    <s v="Lucknow"/>
    <s v="Professionals"/>
    <s v="Desktop"/>
    <n v="197347"/>
    <n v="13480"/>
    <n v="6.83"/>
    <n v="721"/>
    <n v="5.35"/>
    <n v="250"/>
    <n v="11923.76"/>
    <x v="3604"/>
    <n v="680"/>
    <s v="Paused"/>
  </r>
  <r>
    <s v="CMP19343"/>
    <x v="0"/>
    <s v="Sales"/>
    <x v="2"/>
    <s v="2024-01-16"/>
    <s v="11-06-2024"/>
    <x v="0"/>
    <s v="Ahmedabad"/>
    <s v="Professionals"/>
    <s v="Mobile"/>
    <n v="54493"/>
    <n v="7700"/>
    <n v="14.13"/>
    <n v="307"/>
    <n v="3.99"/>
    <n v="250"/>
    <n v="28684.83"/>
    <x v="3605"/>
    <n v="230"/>
    <s v="Active"/>
  </r>
  <r>
    <s v="CMP19930"/>
    <x v="1"/>
    <s v="Retargeting"/>
    <x v="1"/>
    <s v="03-19-2024"/>
    <s v="12-23-2024"/>
    <x v="0"/>
    <s v="Ahmedabad"/>
    <s v="Professionals"/>
    <s v="Mobile"/>
    <n v="44143"/>
    <n v="6615"/>
    <n v="14.99"/>
    <n v="425"/>
    <n v="6.42"/>
    <n v="12121.93"/>
    <n v="24159.23"/>
    <x v="3606"/>
    <n v="323"/>
    <s v="Active"/>
  </r>
  <r>
    <s v="CMP10042"/>
    <x v="1"/>
    <s v="Lead Gen"/>
    <x v="1"/>
    <s v="03-31-2024"/>
    <s v="11-22-2024"/>
    <x v="0"/>
    <s v="Pune"/>
    <s v="Professionals"/>
    <s v="Mobile"/>
    <n v="194981"/>
    <n v="29156"/>
    <n v="14.95"/>
    <n v="367"/>
    <n v="1.26"/>
    <n v="3891.7088323699436"/>
    <n v="17574.28"/>
    <x v="3607"/>
    <n v="327"/>
    <s v="Completed"/>
  </r>
  <r>
    <s v="CMP15988"/>
    <x v="0"/>
    <s v="Sales"/>
    <x v="3"/>
    <s v="08/03/2024"/>
    <s v="11-02-2024"/>
    <x v="2"/>
    <s v="Delhi"/>
    <s v="Families"/>
    <s v="Tablet"/>
    <n v="9225"/>
    <n v="1110"/>
    <n v="12.03"/>
    <n v="178"/>
    <n v="16.04"/>
    <n v="3988.1535696969677"/>
    <n v="26600.639999999999"/>
    <x v="3608"/>
    <n v="32"/>
    <s v="Active"/>
  </r>
  <r>
    <s v="CMP17682"/>
    <x v="1"/>
    <s v="Awareness"/>
    <x v="0"/>
    <s v="2024-05-24"/>
    <s v="21/11/2024"/>
    <x v="0"/>
    <s v="Ahmedabad"/>
    <s v="Professionals"/>
    <s v="Tablet"/>
    <n v="20344"/>
    <n v="1676"/>
    <n v="8.24"/>
    <n v="347"/>
    <n v="20.7"/>
    <n v="250"/>
    <n v="9722.23"/>
    <x v="3609"/>
    <n v="203"/>
    <s v="Completed"/>
  </r>
  <r>
    <s v="CMP17713"/>
    <x v="4"/>
    <s v="Sales"/>
    <x v="5"/>
    <s v="2024-07-21"/>
    <s v="2024-12-25"/>
    <x v="2"/>
    <s v="Jaipur"/>
    <s v="Students"/>
    <s v="Tablet"/>
    <n v="194678"/>
    <n v="17947"/>
    <n v="9.2200000000000006"/>
    <n v="2945"/>
    <n v="16.41"/>
    <n v="5914.23"/>
    <m/>
    <x v="107"/>
    <n v="1720"/>
    <s v="Active"/>
  </r>
  <r>
    <s v="CMP12352"/>
    <x v="3"/>
    <s v="Retargeting"/>
    <x v="2"/>
    <s v="08-24-2024"/>
    <s v="2024-11-05"/>
    <x v="1"/>
    <s v="Chennai"/>
    <s v="Students"/>
    <s v="Tablet"/>
    <n v="6738"/>
    <n v="252"/>
    <n v="3.74"/>
    <n v="30"/>
    <n v="11.9"/>
    <n v="9324.94"/>
    <n v="30323.24"/>
    <x v="3610"/>
    <n v="12"/>
    <s v="Completed"/>
  </r>
  <r>
    <s v="CMP11367"/>
    <x v="1"/>
    <s v="Retargeting"/>
    <x v="4"/>
    <s v="05/08/2024"/>
    <s v="11-15-2024"/>
    <x v="0"/>
    <s v="Mumbai"/>
    <s v="Professionals"/>
    <s v="Mobile"/>
    <n v="95896"/>
    <n v="4750"/>
    <n v="4.95"/>
    <n v="1475"/>
    <n v="31.05"/>
    <n v="4021.4266195524165"/>
    <n v="8609.7000000000007"/>
    <x v="3611"/>
    <n v="1137"/>
    <s v="Active"/>
  </r>
  <r>
    <s v="CMP10004"/>
    <x v="3"/>
    <s v="Retargeting"/>
    <x v="2"/>
    <s v="01-28-2024"/>
    <s v="01/11/2024"/>
    <x v="2"/>
    <s v="Jaipur"/>
    <s v="Students"/>
    <s v="Tablet"/>
    <n v="78918"/>
    <n v="5412"/>
    <n v="6.86"/>
    <n v="1782"/>
    <n v="32.93"/>
    <n v="250"/>
    <n v="2338.36"/>
    <x v="3612"/>
    <n v="788"/>
    <s v="Paused"/>
  </r>
  <r>
    <s v="CMP12299"/>
    <x v="1"/>
    <s v="Awareness"/>
    <x v="4"/>
    <s v="2024-10-20"/>
    <s v="2024-11-17"/>
    <x v="0"/>
    <s v="Ahmedabad"/>
    <s v="Professionals"/>
    <s v="Mobile"/>
    <n v="196903"/>
    <n v="23981"/>
    <n v="12.18"/>
    <n v="1263"/>
    <n v="5.27"/>
    <n v="4014.41"/>
    <n v="47448.91"/>
    <x v="3613"/>
    <n v="1109"/>
    <s v="Active"/>
  </r>
  <r>
    <s v="CMP16711"/>
    <x v="2"/>
    <s v="Lead Gen"/>
    <x v="1"/>
    <s v="03-03-2024"/>
    <s v="12-08-2024"/>
    <x v="3"/>
    <s v="Kolkata"/>
    <s v="Business Owners"/>
    <s v="Tablet"/>
    <n v="35106"/>
    <n v="388"/>
    <n v="1.1100000000000001"/>
    <n v="68"/>
    <n v="17.53"/>
    <n v="3891.7088323699436"/>
    <n v="49286.54"/>
    <x v="3614"/>
    <n v="6"/>
    <s v="Active"/>
  </r>
  <r>
    <s v="CMP14150"/>
    <x v="2"/>
    <s v="Lead Gen"/>
    <x v="5"/>
    <s v="03-05-2024"/>
    <s v="28/10/2024"/>
    <x v="3"/>
    <s v="Kolkata"/>
    <s v="Students"/>
    <s v="Tablet"/>
    <n v="61513"/>
    <n v="5724"/>
    <n v="9.31"/>
    <n v="1208"/>
    <n v="21.1"/>
    <n v="3817.8497265160554"/>
    <n v="26510.97"/>
    <x v="3615"/>
    <n v="69"/>
    <s v="Active"/>
  </r>
  <r>
    <s v="CMP13464"/>
    <x v="1"/>
    <s v="Retargeting"/>
    <x v="1"/>
    <s v="02-01-2024"/>
    <s v="11-08-2024"/>
    <x v="2"/>
    <s v="Jaipur"/>
    <s v="Students"/>
    <s v="Mobile"/>
    <n v="137704"/>
    <n v="5535"/>
    <n v="4.0199999999999996"/>
    <n v="70"/>
    <n v="1.26"/>
    <n v="14494.98"/>
    <n v="38544.68"/>
    <x v="3616"/>
    <n v="46"/>
    <s v="Active"/>
  </r>
  <r>
    <s v="CMP10681"/>
    <x v="3"/>
    <s v="Lead Gen"/>
    <x v="3"/>
    <s v="2024-05-12"/>
    <s v="2024-11-28"/>
    <x v="0"/>
    <s v="Ahmedabad"/>
    <s v="Students"/>
    <s v="Desktop"/>
    <n v="154460"/>
    <n v="8782"/>
    <n v="5.69"/>
    <n v="1730"/>
    <n v="19.7"/>
    <n v="250"/>
    <n v="26263.82"/>
    <x v="3617"/>
    <n v="291"/>
    <s v="Completed"/>
  </r>
  <r>
    <s v="CMP13873"/>
    <x v="0"/>
    <s v="Awareness"/>
    <x v="4"/>
    <s v="07-24-2024"/>
    <s v="11-04-2024"/>
    <x v="2"/>
    <s v="Jaipur"/>
    <s v="Business Owners"/>
    <s v="Tablet"/>
    <n v="127866"/>
    <n v="10979"/>
    <n v="8.59"/>
    <n v="762"/>
    <n v="6.94"/>
    <n v="14826.75"/>
    <n v="40952.730000000003"/>
    <x v="3618"/>
    <n v="667"/>
    <s v="Paused"/>
  </r>
  <r>
    <s v="CMP14951"/>
    <x v="4"/>
    <s v="Lead Gen"/>
    <x v="2"/>
    <s v="05-19-2024"/>
    <s v="12-04-2024"/>
    <x v="2"/>
    <s v="Jaipur"/>
    <s v="Business Owners"/>
    <s v="Tablet"/>
    <n v="5794"/>
    <n v="643"/>
    <n v="11.1"/>
    <n v="38"/>
    <n v="5.91"/>
    <n v="14667.81"/>
    <n v="32442.61"/>
    <x v="3619"/>
    <n v="14"/>
    <s v="Completed"/>
  </r>
  <r>
    <s v="CMP15666"/>
    <x v="4"/>
    <s v="Lead Gen"/>
    <x v="4"/>
    <s v="2024-04-25"/>
    <s v="04/11/2024"/>
    <x v="3"/>
    <s v="Kolkata"/>
    <s v="Students"/>
    <s v="Tablet"/>
    <n v="141513"/>
    <n v="15128"/>
    <n v="10.69"/>
    <n v="3428"/>
    <n v="22.66"/>
    <n v="250"/>
    <n v="37439.440000000002"/>
    <x v="3620"/>
    <n v="1767"/>
    <s v="Paused"/>
  </r>
  <r>
    <s v="CMP16632"/>
    <x v="3"/>
    <s v="Lead Gen"/>
    <x v="2"/>
    <s v="07-04-2024"/>
    <s v="2024-11-25"/>
    <x v="1"/>
    <s v="Chennai"/>
    <s v="Professionals"/>
    <s v="Mobile"/>
    <n v="60508"/>
    <n v="1541"/>
    <n v="2.5499999999999998"/>
    <n v="270"/>
    <n v="17.52"/>
    <n v="1859.34"/>
    <m/>
    <x v="107"/>
    <n v="114"/>
    <s v="Paused"/>
  </r>
  <r>
    <s v="CMP19420"/>
    <x v="0"/>
    <s v="Sales"/>
    <x v="0"/>
    <s v="2024-07-30"/>
    <s v="11-05-2024"/>
    <x v="0"/>
    <s v="Mumbai"/>
    <s v="Families"/>
    <s v="Mobile"/>
    <n v="147090"/>
    <n v="7873"/>
    <n v="5.35"/>
    <n v="1055"/>
    <n v="13.4"/>
    <n v="250"/>
    <n v="35675.99"/>
    <x v="3621"/>
    <n v="1008"/>
    <s v="Completed"/>
  </r>
  <r>
    <s v="CMP15227"/>
    <x v="1"/>
    <s v="Sales"/>
    <x v="2"/>
    <s v="2024-10-27"/>
    <s v="17/12/2024"/>
    <x v="2"/>
    <s v="Jaipur"/>
    <s v="Business Owners"/>
    <s v="Tablet"/>
    <n v="167802"/>
    <n v="19410"/>
    <n v="11.57"/>
    <n v="1925"/>
    <n v="9.92"/>
    <n v="3714.04"/>
    <n v="40648.400000000001"/>
    <x v="3622"/>
    <n v="138"/>
    <s v="Paused"/>
  </r>
  <r>
    <s v="CMP10125"/>
    <x v="2"/>
    <s v="Retargeting"/>
    <x v="3"/>
    <s v="06-12-2024"/>
    <s v="17/12/2024"/>
    <x v="2"/>
    <s v="Lucknow"/>
    <s v="Students"/>
    <s v="Desktop"/>
    <n v="188848"/>
    <n v="21997"/>
    <n v="11.65"/>
    <n v="2197"/>
    <n v="9.99"/>
    <n v="14123.17"/>
    <n v="43765.24"/>
    <x v="1499"/>
    <n v="1117"/>
    <s v="Paused"/>
  </r>
  <r>
    <s v="CMP12117"/>
    <x v="1"/>
    <s v="Retargeting"/>
    <x v="0"/>
    <s v="2024-03-05"/>
    <s v="31/12/2024"/>
    <x v="3"/>
    <s v="Kolkata"/>
    <s v="Students"/>
    <s v="Tablet"/>
    <n v="14301"/>
    <n v="1759"/>
    <n v="12.3"/>
    <n v="330"/>
    <n v="18.760000000000002"/>
    <n v="3830.4648972188602"/>
    <n v="44179.71"/>
    <x v="3623"/>
    <n v="211"/>
    <s v="Active"/>
  </r>
  <r>
    <s v="CMP17486"/>
    <x v="2"/>
    <s v="Sales"/>
    <x v="3"/>
    <s v="17/07/2024"/>
    <s v="11-16-2024"/>
    <x v="3"/>
    <s v="Kolkata"/>
    <s v="Students"/>
    <s v="Tablet"/>
    <n v="20606"/>
    <n v="1267"/>
    <n v="6.15"/>
    <n v="324"/>
    <n v="25.57"/>
    <n v="3988.1535696969677"/>
    <n v="47331.58"/>
    <x v="3624"/>
    <n v="86"/>
    <s v="Paused"/>
  </r>
  <r>
    <s v="CMP19197"/>
    <x v="2"/>
    <s v="Sales"/>
    <x v="5"/>
    <s v="03-06-2024"/>
    <s v="08/12/2024"/>
    <x v="0"/>
    <s v="Pune"/>
    <s v="Students"/>
    <s v="Tablet"/>
    <n v="114126"/>
    <n v="10000"/>
    <n v="8.76"/>
    <n v="1593"/>
    <n v="15.93"/>
    <n v="250"/>
    <n v="11385.32"/>
    <x v="3625"/>
    <n v="122"/>
    <s v="Active"/>
  </r>
  <r>
    <s v="CMP11498"/>
    <x v="2"/>
    <s v="Lead Gen"/>
    <x v="5"/>
    <s v="03/06/2024"/>
    <s v="2024-11-12"/>
    <x v="2"/>
    <s v="Lucknow"/>
    <s v="Business Owners"/>
    <s v="Tablet"/>
    <n v="186184"/>
    <n v="9795"/>
    <n v="5.26"/>
    <n v="2347"/>
    <n v="23.96"/>
    <n v="250"/>
    <n v="11481.78"/>
    <x v="3626"/>
    <n v="1769"/>
    <s v="Completed"/>
  </r>
  <r>
    <s v="CMP14383"/>
    <x v="1"/>
    <s v="Retargeting"/>
    <x v="4"/>
    <s v="03-11-2024"/>
    <s v="06/11/2024"/>
    <x v="2"/>
    <s v="Jaipur"/>
    <s v="Business Owners"/>
    <s v="Desktop"/>
    <n v="38780"/>
    <n v="2109"/>
    <n v="5.44"/>
    <n v="664"/>
    <n v="31.48"/>
    <n v="4021.4266195524165"/>
    <m/>
    <x v="107"/>
    <n v="435"/>
    <s v="Active"/>
  </r>
  <r>
    <s v="CMP19370"/>
    <x v="2"/>
    <s v="Lead Gen"/>
    <x v="4"/>
    <s v="06/09/2024"/>
    <s v="12-15-2024"/>
    <x v="2"/>
    <s v="Lucknow"/>
    <s v="Students"/>
    <s v="Mobile"/>
    <n v="42158"/>
    <n v="3977"/>
    <n v="9.43"/>
    <n v="742"/>
    <n v="18.66"/>
    <n v="250"/>
    <n v="28297.56"/>
    <x v="3627"/>
    <n v="522"/>
    <s v="Completed"/>
  </r>
  <r>
    <s v="CMP18751"/>
    <x v="4"/>
    <s v="Lead Gen"/>
    <x v="0"/>
    <s v="06-13-2024"/>
    <s v="12-22-2024"/>
    <x v="0"/>
    <s v="Pune"/>
    <s v="Professionals"/>
    <s v="Desktop"/>
    <n v="40563"/>
    <n v="2756"/>
    <n v="6.79"/>
    <n v="666"/>
    <n v="24.17"/>
    <n v="250"/>
    <n v="37582.22"/>
    <x v="3628"/>
    <n v="15"/>
    <s v="Paused"/>
  </r>
  <r>
    <s v="CMP17878"/>
    <x v="1"/>
    <s v="Awareness"/>
    <x v="5"/>
    <s v="09-20-2024"/>
    <s v="15/11/2024"/>
    <x v="2"/>
    <s v="Lucknow"/>
    <s v="Business Owners"/>
    <s v="Mobile"/>
    <n v="84274"/>
    <n v="11250"/>
    <n v="13.35"/>
    <n v="1777"/>
    <n v="15.8"/>
    <n v="250"/>
    <n v="25688.15"/>
    <x v="3629"/>
    <n v="376"/>
    <s v="Paused"/>
  </r>
  <r>
    <s v="CMP14637"/>
    <x v="4"/>
    <s v="Retargeting"/>
    <x v="1"/>
    <s v="10-06-2024"/>
    <s v="10-30-2024"/>
    <x v="2"/>
    <s v="Delhi"/>
    <s v="Families"/>
    <s v="Mobile"/>
    <n v="180050"/>
    <n v="15293"/>
    <n v="8.49"/>
    <n v="3933"/>
    <n v="25.72"/>
    <n v="250"/>
    <n v="34422.71"/>
    <x v="3630"/>
    <n v="1575"/>
    <s v="Paused"/>
  </r>
  <r>
    <s v="CMP18765"/>
    <x v="4"/>
    <s v="Lead Gen"/>
    <x v="1"/>
    <s v="2024-05-20"/>
    <s v="2024-11-26"/>
    <x v="3"/>
    <s v="Kolkata"/>
    <s v="Families"/>
    <s v="Mobile"/>
    <n v="127536"/>
    <n v="14892"/>
    <n v="11.68"/>
    <n v="4803"/>
    <n v="32.25"/>
    <n v="250"/>
    <n v="47854.76"/>
    <x v="3631"/>
    <n v="195"/>
    <s v="Paused"/>
  </r>
  <r>
    <s v="CMP17800"/>
    <x v="0"/>
    <s v="Awareness"/>
    <x v="0"/>
    <s v="29/03/2024"/>
    <s v="12-29-2024"/>
    <x v="1"/>
    <s v="Bengaluru"/>
    <s v="Business Owners"/>
    <s v="Tablet"/>
    <n v="169050"/>
    <n v="411"/>
    <n v="0.24"/>
    <n v="87"/>
    <n v="21.17"/>
    <n v="250"/>
    <n v="19045.099999999999"/>
    <x v="3632"/>
    <n v="87"/>
    <s v="Paused"/>
  </r>
  <r>
    <s v="CMP17049"/>
    <x v="3"/>
    <s v="Awareness"/>
    <x v="0"/>
    <s v="21/05/2024"/>
    <s v="12-18-2024"/>
    <x v="2"/>
    <s v="Jaipur"/>
    <s v="Professionals"/>
    <s v="Tablet"/>
    <n v="159438"/>
    <n v="831"/>
    <n v="0.52"/>
    <n v="233"/>
    <n v="28.04"/>
    <n v="250"/>
    <n v="13536.61"/>
    <x v="3633"/>
    <n v="187"/>
    <s v="Paused"/>
  </r>
  <r>
    <s v="CMP14367"/>
    <x v="0"/>
    <s v="Sales"/>
    <x v="5"/>
    <s v="08/04/2024"/>
    <s v="29/12/2024"/>
    <x v="0"/>
    <s v="Pune"/>
    <s v="Families"/>
    <s v="Mobile"/>
    <n v="196155"/>
    <n v="11351"/>
    <n v="5.79"/>
    <n v="2272"/>
    <n v="20.02"/>
    <n v="250"/>
    <n v="43186.62"/>
    <x v="3634"/>
    <n v="1111"/>
    <s v="Active"/>
  </r>
  <r>
    <s v="CMP18287"/>
    <x v="1"/>
    <s v="Lead Gen"/>
    <x v="2"/>
    <s v="04-07-2024"/>
    <s v="12-05-2024"/>
    <x v="1"/>
    <s v="Chennai"/>
    <s v="Students"/>
    <s v="Desktop"/>
    <n v="20211"/>
    <n v="2190"/>
    <n v="10.84"/>
    <n v="153"/>
    <n v="6.99"/>
    <n v="3982.6304252733912"/>
    <n v="46916.959999999999"/>
    <x v="3635"/>
    <n v="50"/>
    <s v="Paused"/>
  </r>
  <r>
    <s v="CMP17846"/>
    <x v="1"/>
    <s v="Lead Gen"/>
    <x v="4"/>
    <s v="09-15-2024"/>
    <s v="2024-12-03"/>
    <x v="3"/>
    <s v="Kolkata"/>
    <s v="Business Owners"/>
    <s v="Mobile"/>
    <n v="54907"/>
    <n v="5601"/>
    <n v="10.199999999999999"/>
    <n v="1142"/>
    <n v="20.39"/>
    <n v="4502.79"/>
    <n v="12318.05"/>
    <x v="3636"/>
    <n v="744"/>
    <s v="Completed"/>
  </r>
  <r>
    <s v="CMP15028"/>
    <x v="2"/>
    <s v="Sales"/>
    <x v="5"/>
    <s v="2024-09-11"/>
    <s v="2024-12-14"/>
    <x v="3"/>
    <s v="Kolkata"/>
    <s v="Students"/>
    <s v="Mobile"/>
    <n v="111148"/>
    <n v="5745"/>
    <n v="5.17"/>
    <n v="180"/>
    <n v="3.13"/>
    <n v="3817.8497265160554"/>
    <n v="44330.25"/>
    <x v="3637"/>
    <n v="7"/>
    <s v="Paused"/>
  </r>
  <r>
    <s v="CMP15010"/>
    <x v="2"/>
    <s v="Lead Gen"/>
    <x v="0"/>
    <s v="01-08-2024"/>
    <s v="2024-11-05"/>
    <x v="0"/>
    <s v="Mumbai"/>
    <s v="Professionals"/>
    <s v="Tablet"/>
    <n v="149542"/>
    <n v="9914"/>
    <n v="6.63"/>
    <n v="59"/>
    <n v="0.6"/>
    <n v="3830.4648972188602"/>
    <n v="13660.69"/>
    <x v="3638"/>
    <n v="40"/>
    <s v="Active"/>
  </r>
  <r>
    <s v="CMP17368"/>
    <x v="1"/>
    <s v="Awareness"/>
    <x v="3"/>
    <s v="20/09/2024"/>
    <s v="09/12/2024"/>
    <x v="2"/>
    <s v="Lucknow"/>
    <s v="Professionals"/>
    <s v="Desktop"/>
    <n v="142147"/>
    <n v="7124"/>
    <n v="5.01"/>
    <n v="1747"/>
    <n v="24.52"/>
    <n v="250"/>
    <n v="18247.259999999998"/>
    <x v="3639"/>
    <n v="406"/>
    <s v="Completed"/>
  </r>
  <r>
    <s v="CMP11956"/>
    <x v="0"/>
    <s v="Sales"/>
    <x v="5"/>
    <s v="10-07-2024"/>
    <s v="2024-12-20"/>
    <x v="2"/>
    <s v="Jaipur"/>
    <s v="Families"/>
    <s v="Tablet"/>
    <n v="188279"/>
    <n v="6089"/>
    <n v="3.23"/>
    <n v="855"/>
    <n v="14.04"/>
    <n v="250"/>
    <n v="32583.88"/>
    <x v="3640"/>
    <n v="160"/>
    <s v="Completed"/>
  </r>
  <r>
    <s v="CMP19909"/>
    <x v="3"/>
    <s v="Lead Gen"/>
    <x v="3"/>
    <s v="03-22-2024"/>
    <s v="2024-11-22"/>
    <x v="1"/>
    <s v="Bengaluru"/>
    <s v="Students"/>
    <s v="Tablet"/>
    <n v="90013"/>
    <n v="8679"/>
    <n v="9.64"/>
    <n v="1370"/>
    <n v="15.79"/>
    <n v="250"/>
    <n v="9104.82"/>
    <x v="3641"/>
    <n v="599"/>
    <s v="Paused"/>
  </r>
  <r>
    <s v="CMP12743"/>
    <x v="1"/>
    <s v="Lead Gen"/>
    <x v="4"/>
    <s v="2024-02-28"/>
    <s v="21/11/2024"/>
    <x v="2"/>
    <s v="Jaipur"/>
    <s v="Professionals"/>
    <s v="Mobile"/>
    <n v="67909"/>
    <n v="1514"/>
    <n v="2.23"/>
    <n v="26"/>
    <n v="1.72"/>
    <n v="12620.38"/>
    <n v="13067.99"/>
    <x v="3642"/>
    <n v="23"/>
    <s v="Completed"/>
  </r>
  <r>
    <s v="CMP10827"/>
    <x v="1"/>
    <s v="Awareness"/>
    <x v="1"/>
    <s v="25/07/2024"/>
    <s v="11-03-2024"/>
    <x v="2"/>
    <s v="Jaipur"/>
    <s v="Students"/>
    <s v="Tablet"/>
    <n v="53970"/>
    <n v="4815"/>
    <n v="8.92"/>
    <n v="87"/>
    <n v="1.81"/>
    <n v="3891.7088323699436"/>
    <n v="38630.43"/>
    <x v="3643"/>
    <n v="60"/>
    <s v="Paused"/>
  </r>
  <r>
    <s v="CMP16500"/>
    <x v="2"/>
    <s v="Retargeting"/>
    <x v="5"/>
    <s v="06-16-2024"/>
    <s v="2024-10-28"/>
    <x v="0"/>
    <s v="Ahmedabad"/>
    <s v="Professionals"/>
    <s v="Mobile"/>
    <n v="107351"/>
    <n v="11794"/>
    <n v="10.99"/>
    <n v="381"/>
    <n v="3.23"/>
    <n v="3817.8497265160554"/>
    <n v="25724.42"/>
    <x v="3644"/>
    <n v="250"/>
    <s v="Paused"/>
  </r>
  <r>
    <s v="CMP10483"/>
    <x v="2"/>
    <s v="Sales"/>
    <x v="3"/>
    <s v="09-18-2024"/>
    <s v="24/11/2024"/>
    <x v="0"/>
    <s v="Pune"/>
    <s v="Professionals"/>
    <s v="Tablet"/>
    <n v="178856"/>
    <n v="17985"/>
    <n v="10.06"/>
    <n v="3415"/>
    <n v="18.989999999999998"/>
    <n v="3988.1535696969677"/>
    <n v="8490.77"/>
    <x v="3645"/>
    <n v="2604"/>
    <s v="Active"/>
  </r>
  <r>
    <s v="CMP12582"/>
    <x v="4"/>
    <s v="Awareness"/>
    <x v="5"/>
    <s v="2024-10-25"/>
    <s v="27/11/2024"/>
    <x v="2"/>
    <s v="Lucknow"/>
    <s v="Students"/>
    <s v="Desktop"/>
    <n v="57640"/>
    <n v="4257"/>
    <n v="7.39"/>
    <n v="541"/>
    <n v="12.71"/>
    <n v="3817.8497265160554"/>
    <n v="23260.11"/>
    <x v="3646"/>
    <n v="185"/>
    <s v="Paused"/>
  </r>
  <r>
    <s v="CMP13296"/>
    <x v="0"/>
    <s v="Retargeting"/>
    <x v="0"/>
    <s v="16/08/2024"/>
    <s v="20/11/2024"/>
    <x v="2"/>
    <s v="Delhi"/>
    <s v="Families"/>
    <s v="Desktop"/>
    <n v="163104"/>
    <n v="23100"/>
    <n v="14.16"/>
    <n v="3476"/>
    <n v="15.05"/>
    <n v="250"/>
    <n v="27473.35"/>
    <x v="3647"/>
    <n v="2775"/>
    <s v="Paused"/>
  </r>
  <r>
    <s v="CMP18192"/>
    <x v="1"/>
    <s v="Lead Gen"/>
    <x v="3"/>
    <s v="04-15-2024"/>
    <s v="11-28-2024"/>
    <x v="1"/>
    <s v="Bengaluru"/>
    <s v="Students"/>
    <s v="Tablet"/>
    <n v="195688"/>
    <n v="20433"/>
    <n v="10.44"/>
    <n v="848"/>
    <n v="4.1500000000000004"/>
    <n v="250"/>
    <n v="34619.65"/>
    <x v="3648"/>
    <n v="301"/>
    <s v="Paused"/>
  </r>
  <r>
    <s v="CMP13982"/>
    <x v="3"/>
    <s v="Lead Gen"/>
    <x v="0"/>
    <s v="2024-02-06"/>
    <s v="30/11/2024"/>
    <x v="0"/>
    <s v="Mumbai"/>
    <s v="Business Owners"/>
    <s v="Tablet"/>
    <n v="20989"/>
    <n v="2144"/>
    <n v="10.210000000000001"/>
    <n v="277"/>
    <n v="12.92"/>
    <n v="250"/>
    <n v="37944.660000000003"/>
    <x v="3649"/>
    <n v="61"/>
    <s v="Completed"/>
  </r>
  <r>
    <s v="CMP15127"/>
    <x v="1"/>
    <s v="Awareness"/>
    <x v="3"/>
    <s v="2024-01-31"/>
    <s v="11-17-2024"/>
    <x v="0"/>
    <s v="Pune"/>
    <s v="Students"/>
    <s v="Desktop"/>
    <n v="182026"/>
    <n v="15201"/>
    <n v="8.35"/>
    <n v="1132"/>
    <n v="7.45"/>
    <n v="250"/>
    <n v="14304.72"/>
    <x v="3650"/>
    <n v="104"/>
    <s v="Paused"/>
  </r>
  <r>
    <s v="CMP11121"/>
    <x v="1"/>
    <s v="Retargeting"/>
    <x v="3"/>
    <s v="2024-09-23"/>
    <s v="18/12/2024"/>
    <x v="2"/>
    <s v="Lucknow"/>
    <s v="Students"/>
    <s v="Mobile"/>
    <n v="148230"/>
    <n v="20182"/>
    <n v="13.62"/>
    <n v="477"/>
    <n v="2.36"/>
    <n v="8447.2199999999993"/>
    <n v="38954.47"/>
    <x v="3651"/>
    <n v="93"/>
    <s v="Paused"/>
  </r>
  <r>
    <s v="CMP13367"/>
    <x v="1"/>
    <s v="Retargeting"/>
    <x v="3"/>
    <s v="08/02/2024"/>
    <s v="2024-12-01"/>
    <x v="1"/>
    <s v="Chennai"/>
    <s v="Professionals"/>
    <s v="Tablet"/>
    <n v="166752"/>
    <n v="16530"/>
    <n v="9.91"/>
    <n v="1702"/>
    <n v="10.3"/>
    <n v="250"/>
    <n v="29970.83"/>
    <x v="3652"/>
    <n v="1085"/>
    <s v="Paused"/>
  </r>
  <r>
    <s v="CMP14246"/>
    <x v="2"/>
    <s v="Lead Gen"/>
    <x v="2"/>
    <s v="02/07/2024"/>
    <s v="2024-11-06"/>
    <x v="0"/>
    <s v="Ahmedabad"/>
    <s v="Business Owners"/>
    <s v="Desktop"/>
    <n v="120954"/>
    <n v="3790"/>
    <n v="3.13"/>
    <n v="1118"/>
    <n v="29.5"/>
    <n v="3982.6304252733912"/>
    <n v="29504.87"/>
    <x v="3653"/>
    <n v="253"/>
    <s v="Completed"/>
  </r>
  <r>
    <s v="CMP11852"/>
    <x v="1"/>
    <s v="Retargeting"/>
    <x v="5"/>
    <s v="2024-03-21"/>
    <s v="2024-12-02"/>
    <x v="2"/>
    <s v="Lucknow"/>
    <s v="Families"/>
    <s v="Mobile"/>
    <n v="13155"/>
    <n v="1725"/>
    <n v="13.11"/>
    <n v="265"/>
    <n v="15.36"/>
    <n v="3817.8497265160554"/>
    <n v="1799.98"/>
    <x v="3654"/>
    <n v="89"/>
    <s v="Paused"/>
  </r>
  <r>
    <s v="CMP15001"/>
    <x v="2"/>
    <s v="Awareness"/>
    <x v="2"/>
    <s v="07-24-2024"/>
    <s v="2024-12-03"/>
    <x v="2"/>
    <s v="Delhi"/>
    <s v="Professionals"/>
    <s v="Mobile"/>
    <n v="165364"/>
    <n v="4941"/>
    <n v="2.99"/>
    <n v="1503"/>
    <n v="30.42"/>
    <n v="13530.08"/>
    <n v="12324.9"/>
    <x v="3655"/>
    <n v="1221"/>
    <s v="Completed"/>
  </r>
  <r>
    <s v="CMP14733"/>
    <x v="2"/>
    <s v="Sales"/>
    <x v="5"/>
    <s v="2024-07-30"/>
    <s v="2024-12-20"/>
    <x v="1"/>
    <s v="Chennai"/>
    <s v="Families"/>
    <s v="Tablet"/>
    <n v="72709"/>
    <n v="1504"/>
    <n v="2.0699999999999998"/>
    <n v="263"/>
    <n v="17.489999999999998"/>
    <n v="250"/>
    <n v="7568.35"/>
    <x v="3656"/>
    <n v="204"/>
    <s v="Paused"/>
  </r>
  <r>
    <s v="CMP16308"/>
    <x v="3"/>
    <s v="Retargeting"/>
    <x v="3"/>
    <s v="2024-08-21"/>
    <s v="12-26-2024"/>
    <x v="0"/>
    <s v="Mumbai"/>
    <s v="Students"/>
    <s v="Desktop"/>
    <n v="19574"/>
    <n v="273"/>
    <n v="1.39"/>
    <n v="76"/>
    <n v="27.84"/>
    <n v="250"/>
    <n v="13605.75"/>
    <x v="3657"/>
    <n v="68"/>
    <s v="Active"/>
  </r>
  <r>
    <s v="CMP13289"/>
    <x v="3"/>
    <s v="Awareness"/>
    <x v="3"/>
    <s v="06-10-2024"/>
    <s v="11-12-2024"/>
    <x v="1"/>
    <s v="Bengaluru"/>
    <s v="Business Owners"/>
    <s v="Mobile"/>
    <n v="106119"/>
    <n v="3102"/>
    <n v="2.92"/>
    <n v="206"/>
    <n v="6.64"/>
    <n v="2668.18"/>
    <n v="3407.56"/>
    <x v="3658"/>
    <n v="24"/>
    <s v="Active"/>
  </r>
  <r>
    <s v="CMP11552"/>
    <x v="2"/>
    <s v="Retargeting"/>
    <x v="5"/>
    <s v="19/01/2024"/>
    <s v="11-16-2024"/>
    <x v="0"/>
    <s v="Mumbai"/>
    <s v="Professionals"/>
    <s v="Desktop"/>
    <n v="147911"/>
    <n v="6734"/>
    <n v="4.55"/>
    <n v="624"/>
    <n v="9.27"/>
    <n v="4365.47"/>
    <n v="30539.18"/>
    <x v="3659"/>
    <n v="420"/>
    <s v="Active"/>
  </r>
  <r>
    <s v="CMP10405"/>
    <x v="3"/>
    <s v="Lead Gen"/>
    <x v="1"/>
    <s v="08-02-2024"/>
    <s v="11-06-2024"/>
    <x v="0"/>
    <s v="Ahmedabad"/>
    <s v="Professionals"/>
    <s v="Desktop"/>
    <n v="195857"/>
    <n v="19106"/>
    <n v="9.76"/>
    <n v="4602"/>
    <n v="24.09"/>
    <n v="3891.7088323699436"/>
    <n v="40212.43"/>
    <x v="3660"/>
    <n v="4065"/>
    <s v="Completed"/>
  </r>
  <r>
    <s v="CMP16088"/>
    <x v="1"/>
    <s v="Awareness"/>
    <x v="1"/>
    <s v="2024-09-28"/>
    <s v="12-29-2024"/>
    <x v="3"/>
    <s v="Kolkata"/>
    <s v="Students"/>
    <s v="Desktop"/>
    <n v="153466"/>
    <n v="2237"/>
    <n v="1.46"/>
    <n v="183"/>
    <n v="8.18"/>
    <n v="12969.19"/>
    <n v="34555.75"/>
    <x v="3661"/>
    <n v="142"/>
    <s v="Paused"/>
  </r>
  <r>
    <s v="CMP10360"/>
    <x v="4"/>
    <s v="Sales"/>
    <x v="0"/>
    <s v="2024-03-24"/>
    <s v="2024-11-14"/>
    <x v="2"/>
    <s v="Delhi"/>
    <s v="Business Owners"/>
    <s v="Mobile"/>
    <n v="11704"/>
    <n v="850"/>
    <n v="7.26"/>
    <n v="66"/>
    <n v="7.76"/>
    <n v="250"/>
    <n v="20832.62"/>
    <x v="3662"/>
    <n v="38"/>
    <s v="Active"/>
  </r>
  <r>
    <s v="CMP19213"/>
    <x v="2"/>
    <s v="Lead Gen"/>
    <x v="5"/>
    <s v="2024-09-04"/>
    <s v="2024-11-19"/>
    <x v="0"/>
    <s v="Mumbai"/>
    <s v="Business Owners"/>
    <s v="Mobile"/>
    <n v="10475"/>
    <n v="1213"/>
    <n v="11.58"/>
    <n v="281"/>
    <n v="23.17"/>
    <n v="7160.28"/>
    <n v="20234.18"/>
    <x v="3663"/>
    <n v="76"/>
    <s v="Active"/>
  </r>
  <r>
    <s v="CMP16724"/>
    <x v="1"/>
    <s v="Retargeting"/>
    <x v="5"/>
    <s v="2024-05-19"/>
    <s v="16/11/2024"/>
    <x v="1"/>
    <s v="Chennai"/>
    <s v="Families"/>
    <s v="Tablet"/>
    <n v="145350"/>
    <n v="11112"/>
    <n v="7.64"/>
    <n v="2169"/>
    <n v="19.52"/>
    <n v="250"/>
    <n v="14325.37"/>
    <x v="3664"/>
    <n v="798"/>
    <s v="Paused"/>
  </r>
  <r>
    <s v="CMP12144"/>
    <x v="2"/>
    <s v="Sales"/>
    <x v="5"/>
    <s v="29/09/2024"/>
    <s v="12-28-2024"/>
    <x v="3"/>
    <s v="Kolkata"/>
    <s v="Professionals"/>
    <s v="Desktop"/>
    <n v="145392"/>
    <n v="3317"/>
    <n v="2.2799999999999998"/>
    <n v="83"/>
    <n v="2.5"/>
    <n v="4371"/>
    <n v="1107.4000000000001"/>
    <x v="3665"/>
    <n v="47"/>
    <s v="Paused"/>
  </r>
  <r>
    <s v="CMP18146"/>
    <x v="1"/>
    <s v="Awareness"/>
    <x v="3"/>
    <s v="2024-09-26"/>
    <s v="06/11/2024"/>
    <x v="2"/>
    <s v="Delhi"/>
    <s v="Families"/>
    <s v="Desktop"/>
    <n v="164720"/>
    <n v="23382"/>
    <n v="14.19"/>
    <n v="7648"/>
    <n v="32.71"/>
    <n v="3988.1535696969677"/>
    <n v="22206.81"/>
    <x v="3666"/>
    <n v="1365"/>
    <s v="Paused"/>
  </r>
  <r>
    <s v="CMP14345"/>
    <x v="1"/>
    <s v="Retargeting"/>
    <x v="3"/>
    <s v="2024-05-07"/>
    <s v="2024-11-17"/>
    <x v="0"/>
    <s v="Pune"/>
    <s v="Families"/>
    <s v="Desktop"/>
    <n v="66990"/>
    <n v="9938"/>
    <n v="14.84"/>
    <n v="1443"/>
    <n v="14.52"/>
    <n v="250"/>
    <n v="20792.45"/>
    <x v="3667"/>
    <n v="902"/>
    <s v="Completed"/>
  </r>
  <r>
    <s v="CMP15076"/>
    <x v="3"/>
    <s v="Awareness"/>
    <x v="1"/>
    <s v="02-08-2024"/>
    <s v="26/11/2024"/>
    <x v="2"/>
    <s v="Delhi"/>
    <s v="Business Owners"/>
    <s v="Desktop"/>
    <n v="30271"/>
    <n v="4345"/>
    <n v="14.35"/>
    <n v="1046"/>
    <n v="24.07"/>
    <n v="3891.7088323699436"/>
    <n v="7652.81"/>
    <x v="3668"/>
    <n v="688"/>
    <s v="Active"/>
  </r>
  <r>
    <s v="CMP17603"/>
    <x v="4"/>
    <s v="Retargeting"/>
    <x v="5"/>
    <s v="2024-09-03"/>
    <s v="11-21-2024"/>
    <x v="2"/>
    <s v="Delhi"/>
    <s v="Business Owners"/>
    <s v="Desktop"/>
    <n v="6403"/>
    <n v="307"/>
    <n v="4.79"/>
    <n v="17"/>
    <n v="5.54"/>
    <n v="250"/>
    <n v="15705.04"/>
    <x v="3669"/>
    <n v="1"/>
    <s v="Active"/>
  </r>
  <r>
    <s v="CMP18518"/>
    <x v="3"/>
    <s v="Sales"/>
    <x v="5"/>
    <s v="2024-08-01"/>
    <s v="30/11/2024"/>
    <x v="1"/>
    <s v="Chennai"/>
    <s v="Professionals"/>
    <s v="Desktop"/>
    <n v="42195"/>
    <n v="5994"/>
    <n v="14.21"/>
    <n v="298"/>
    <n v="4.97"/>
    <n v="1142.06"/>
    <n v="29100.38"/>
    <x v="3670"/>
    <n v="166"/>
    <s v="Completed"/>
  </r>
  <r>
    <s v="CMP12857"/>
    <x v="4"/>
    <s v="Lead Gen"/>
    <x v="1"/>
    <s v="2024-06-29"/>
    <s v="02/12/2024"/>
    <x v="1"/>
    <s v="Bengaluru"/>
    <s v="Business Owners"/>
    <s v="Desktop"/>
    <n v="80998"/>
    <n v="298"/>
    <n v="0.37"/>
    <n v="77"/>
    <n v="25.84"/>
    <n v="250"/>
    <n v="45639.64"/>
    <x v="3671"/>
    <n v="36"/>
    <s v="Paused"/>
  </r>
  <r>
    <s v="CMP15582"/>
    <x v="4"/>
    <s v="Retargeting"/>
    <x v="5"/>
    <s v="04-19-2024"/>
    <s v="2024-12-28"/>
    <x v="2"/>
    <s v="Delhi"/>
    <s v="Students"/>
    <s v="Mobile"/>
    <n v="8700"/>
    <n v="1301"/>
    <n v="14.95"/>
    <n v="348"/>
    <n v="26.75"/>
    <n v="3817.8497265160554"/>
    <n v="13082.74"/>
    <x v="3672"/>
    <n v="29"/>
    <s v="Active"/>
  </r>
  <r>
    <s v="CMP10855"/>
    <x v="3"/>
    <s v="Awareness"/>
    <x v="1"/>
    <s v="01-11-2024"/>
    <s v="2024-11-15"/>
    <x v="2"/>
    <s v="Lucknow"/>
    <s v="Students"/>
    <s v="Tablet"/>
    <n v="89655"/>
    <n v="3527"/>
    <n v="3.93"/>
    <n v="962"/>
    <n v="27.28"/>
    <n v="13274.18"/>
    <n v="31611.040000000001"/>
    <x v="3673"/>
    <n v="570"/>
    <s v="Active"/>
  </r>
  <r>
    <s v="CMP12241"/>
    <x v="1"/>
    <s v="Sales"/>
    <x v="1"/>
    <s v="06/02/2024"/>
    <s v="29/12/2024"/>
    <x v="3"/>
    <s v="Kolkata"/>
    <s v="Students"/>
    <s v="Tablet"/>
    <n v="59449"/>
    <n v="3874"/>
    <n v="6.52"/>
    <n v="1062"/>
    <n v="27.41"/>
    <n v="7170.64"/>
    <n v="23121.58"/>
    <x v="3674"/>
    <n v="134"/>
    <s v="Paused"/>
  </r>
  <r>
    <s v="CMP15624"/>
    <x v="2"/>
    <s v="Awareness"/>
    <x v="5"/>
    <s v="26/09/2024"/>
    <s v="08/12/2024"/>
    <x v="2"/>
    <s v="Jaipur"/>
    <s v="Business Owners"/>
    <s v="Desktop"/>
    <n v="177249"/>
    <n v="22932"/>
    <n v="12.94"/>
    <n v="846"/>
    <n v="3.69"/>
    <n v="3817.8497265160554"/>
    <n v="39242.97"/>
    <x v="3675"/>
    <n v="318"/>
    <s v="Active"/>
  </r>
  <r>
    <s v="CMP13879"/>
    <x v="0"/>
    <s v="Retargeting"/>
    <x v="0"/>
    <s v="2024-02-10"/>
    <s v="11-22-2024"/>
    <x v="0"/>
    <s v="Ahmedabad"/>
    <s v="Professionals"/>
    <s v="Desktop"/>
    <n v="41948"/>
    <n v="445"/>
    <n v="1.06"/>
    <n v="138"/>
    <n v="31.01"/>
    <n v="3830.4648972188602"/>
    <n v="12258.77"/>
    <x v="3676"/>
    <n v="115"/>
    <s v="Completed"/>
  </r>
  <r>
    <s v="CMP12067"/>
    <x v="1"/>
    <s v="Sales"/>
    <x v="5"/>
    <s v="29/03/2024"/>
    <s v="2024-12-17"/>
    <x v="2"/>
    <s v="Delhi"/>
    <s v="Families"/>
    <s v="Mobile"/>
    <n v="31386"/>
    <n v="2882"/>
    <n v="9.18"/>
    <n v="868"/>
    <n v="30.12"/>
    <n v="250"/>
    <n v="14383.25"/>
    <x v="3677"/>
    <n v="68"/>
    <s v="Active"/>
  </r>
  <r>
    <s v="CMP12772"/>
    <x v="0"/>
    <s v="Sales"/>
    <x v="2"/>
    <s v="09-25-2024"/>
    <s v="16/11/2024"/>
    <x v="1"/>
    <s v="Chennai"/>
    <s v="Students"/>
    <s v="Mobile"/>
    <n v="80480"/>
    <n v="8066"/>
    <n v="10.02"/>
    <n v="2250"/>
    <n v="27.89"/>
    <n v="3982.6304252733912"/>
    <n v="20945.939999999999"/>
    <x v="3678"/>
    <n v="218"/>
    <s v="Active"/>
  </r>
  <r>
    <s v="CMP11780"/>
    <x v="1"/>
    <s v="Retargeting"/>
    <x v="2"/>
    <s v="11/06/2024"/>
    <s v="28/12/2024"/>
    <x v="3"/>
    <s v="Kolkata"/>
    <s v="Professionals"/>
    <s v="Desktop"/>
    <n v="175856"/>
    <n v="16239"/>
    <n v="9.23"/>
    <n v="3905"/>
    <n v="24.05"/>
    <n v="3982.6304252733912"/>
    <n v="22916.15"/>
    <x v="3679"/>
    <n v="1710"/>
    <s v="Paused"/>
  </r>
  <r>
    <s v="CMP13207"/>
    <x v="1"/>
    <s v="Retargeting"/>
    <x v="3"/>
    <s v="2024-03-04"/>
    <s v="2024-12-20"/>
    <x v="3"/>
    <s v="Kolkata"/>
    <s v="Professionals"/>
    <s v="Tablet"/>
    <n v="16168"/>
    <n v="1891"/>
    <n v="11.7"/>
    <n v="476"/>
    <n v="25.17"/>
    <n v="250"/>
    <n v="27226.69"/>
    <x v="3680"/>
    <n v="283"/>
    <s v="Paused"/>
  </r>
  <r>
    <s v="CMP10765"/>
    <x v="1"/>
    <s v="Awareness"/>
    <x v="5"/>
    <s v="2024-06-07"/>
    <s v="10/11/2024"/>
    <x v="3"/>
    <s v="Kolkata"/>
    <s v="Professionals"/>
    <s v="Mobile"/>
    <n v="99920"/>
    <n v="5302"/>
    <n v="5.31"/>
    <n v="598"/>
    <n v="11.28"/>
    <n v="10977.56"/>
    <m/>
    <x v="107"/>
    <n v="261"/>
    <s v="Paused"/>
  </r>
  <r>
    <s v="CMP11319"/>
    <x v="1"/>
    <s v="Awareness"/>
    <x v="3"/>
    <s v="2024-08-03"/>
    <s v="2024-12-18"/>
    <x v="1"/>
    <s v="Bengaluru"/>
    <s v="Families"/>
    <s v="Mobile"/>
    <n v="29737"/>
    <n v="4365"/>
    <n v="14.68"/>
    <n v="53"/>
    <n v="1.21"/>
    <n v="250"/>
    <n v="4040.95"/>
    <x v="3681"/>
    <n v="30"/>
    <s v="Active"/>
  </r>
  <r>
    <s v="CMP12521"/>
    <x v="1"/>
    <s v="Retargeting"/>
    <x v="5"/>
    <s v="03-07-2024"/>
    <s v="11-27-2024"/>
    <x v="1"/>
    <s v="Bengaluru"/>
    <s v="Business Owners"/>
    <s v="Tablet"/>
    <n v="46725"/>
    <n v="1839"/>
    <n v="3.94"/>
    <n v="349"/>
    <n v="18.98"/>
    <n v="250"/>
    <n v="47901.79"/>
    <x v="3682"/>
    <n v="210"/>
    <s v="Completed"/>
  </r>
  <r>
    <s v="CMP19736"/>
    <x v="2"/>
    <s v="Lead Gen"/>
    <x v="3"/>
    <s v="2024-03-05"/>
    <s v="15/11/2024"/>
    <x v="1"/>
    <s v="Bengaluru"/>
    <s v="Professionals"/>
    <s v="Mobile"/>
    <n v="58639"/>
    <n v="4634"/>
    <n v="7.9"/>
    <n v="287"/>
    <n v="6.19"/>
    <n v="3988.1535696969677"/>
    <n v="39615.64"/>
    <x v="3683"/>
    <n v="143"/>
    <s v="Active"/>
  </r>
  <r>
    <s v="CMP13683"/>
    <x v="2"/>
    <s v="Retargeting"/>
    <x v="0"/>
    <s v="2024-03-16"/>
    <s v="11-08-2024"/>
    <x v="0"/>
    <s v="Ahmedabad"/>
    <s v="Professionals"/>
    <s v="Mobile"/>
    <n v="178597"/>
    <n v="1989"/>
    <n v="1.1100000000000001"/>
    <n v="273"/>
    <n v="13.73"/>
    <n v="250"/>
    <n v="4419.26"/>
    <x v="3684"/>
    <n v="172"/>
    <s v="Completed"/>
  </r>
  <r>
    <s v="CMP11849"/>
    <x v="2"/>
    <s v="Sales"/>
    <x v="3"/>
    <s v="05-29-2024"/>
    <s v="12-30-2024"/>
    <x v="1"/>
    <s v="Bengaluru"/>
    <s v="Business Owners"/>
    <s v="Mobile"/>
    <n v="165891"/>
    <n v="10644"/>
    <n v="6.42"/>
    <n v="2968"/>
    <n v="27.88"/>
    <n v="3988.1535696969677"/>
    <n v="49956.45"/>
    <x v="3685"/>
    <n v="1482"/>
    <s v="Active"/>
  </r>
  <r>
    <s v="CMP11860"/>
    <x v="2"/>
    <s v="Sales"/>
    <x v="0"/>
    <s v="14/07/2024"/>
    <s v="2024-11-15"/>
    <x v="1"/>
    <s v="Bengaluru"/>
    <s v="Business Owners"/>
    <s v="Desktop"/>
    <n v="59543"/>
    <n v="3766"/>
    <n v="6.32"/>
    <n v="221"/>
    <n v="5.87"/>
    <n v="250"/>
    <n v="18733.86"/>
    <x v="3686"/>
    <n v="71"/>
    <s v="Completed"/>
  </r>
  <r>
    <s v="CMP12105"/>
    <x v="0"/>
    <s v="Lead Gen"/>
    <x v="0"/>
    <s v="02/04/2024"/>
    <s v="11-24-2024"/>
    <x v="0"/>
    <s v="Ahmedabad"/>
    <s v="Students"/>
    <s v="Tablet"/>
    <n v="91288"/>
    <n v="11484"/>
    <n v="12.58"/>
    <n v="2724"/>
    <n v="23.72"/>
    <n v="250"/>
    <n v="46117.57"/>
    <x v="3687"/>
    <n v="998"/>
    <s v="Completed"/>
  </r>
  <r>
    <s v="CMP15971"/>
    <x v="0"/>
    <s v="Awareness"/>
    <x v="5"/>
    <s v="2024-08-19"/>
    <s v="11-03-2024"/>
    <x v="2"/>
    <s v="Lucknow"/>
    <s v="Families"/>
    <s v="Mobile"/>
    <n v="129222"/>
    <n v="5696"/>
    <n v="4.41"/>
    <n v="363"/>
    <n v="6.37"/>
    <n v="3817.8497265160554"/>
    <n v="37837.81"/>
    <x v="900"/>
    <n v="220"/>
    <s v="Active"/>
  </r>
  <r>
    <s v="CMP13545"/>
    <x v="0"/>
    <s v="Awareness"/>
    <x v="0"/>
    <s v="04-04-2024"/>
    <s v="11/12/2024"/>
    <x v="0"/>
    <s v="Ahmedabad"/>
    <s v="Business Owners"/>
    <s v="Tablet"/>
    <n v="130740"/>
    <n v="19197"/>
    <n v="14.68"/>
    <n v="3265"/>
    <n v="17.010000000000002"/>
    <n v="3830.4648972188602"/>
    <n v="16746.53"/>
    <x v="3688"/>
    <n v="1870"/>
    <s v="Completed"/>
  </r>
  <r>
    <s v="CMP10675"/>
    <x v="1"/>
    <s v="Awareness"/>
    <x v="5"/>
    <s v="01-16-2024"/>
    <s v="2024-12-15"/>
    <x v="0"/>
    <s v="Mumbai"/>
    <s v="Business Owners"/>
    <s v="Mobile"/>
    <n v="77468"/>
    <n v="4717"/>
    <n v="6.09"/>
    <n v="734"/>
    <n v="15.56"/>
    <n v="3817.8497265160554"/>
    <n v="35364.21"/>
    <x v="3689"/>
    <n v="635"/>
    <s v="Completed"/>
  </r>
  <r>
    <s v="CMP17300"/>
    <x v="2"/>
    <s v="Retargeting"/>
    <x v="0"/>
    <s v="06/05/2024"/>
    <s v="22/11/2024"/>
    <x v="0"/>
    <s v="Mumbai"/>
    <s v="Business Owners"/>
    <s v="Desktop"/>
    <n v="94623"/>
    <n v="3281"/>
    <n v="3.47"/>
    <n v="758"/>
    <n v="23.1"/>
    <n v="250"/>
    <n v="4893.92"/>
    <x v="3690"/>
    <n v="36"/>
    <s v="Paused"/>
  </r>
  <r>
    <s v="CMP11068"/>
    <x v="2"/>
    <s v="Sales"/>
    <x v="4"/>
    <s v="25/06/2024"/>
    <s v="18/11/2024"/>
    <x v="2"/>
    <s v="Delhi"/>
    <s v="Professionals"/>
    <s v="Tablet"/>
    <n v="192863"/>
    <n v="2420"/>
    <n v="1.25"/>
    <n v="726"/>
    <n v="30"/>
    <n v="4021.4266195524165"/>
    <n v="26823.65"/>
    <x v="3691"/>
    <n v="703"/>
    <s v="Paused"/>
  </r>
  <r>
    <s v="CMP16061"/>
    <x v="0"/>
    <s v="Sales"/>
    <x v="5"/>
    <s v="05-18-2024"/>
    <s v="11-11-2024"/>
    <x v="0"/>
    <s v="Pune"/>
    <s v="Families"/>
    <s v="Tablet"/>
    <n v="192912"/>
    <n v="19417"/>
    <n v="10.07"/>
    <n v="5547"/>
    <n v="28.57"/>
    <n v="7953.87"/>
    <n v="47761.15"/>
    <x v="3692"/>
    <n v="604"/>
    <s v="Paused"/>
  </r>
  <r>
    <s v="CMP18189"/>
    <x v="1"/>
    <s v="Sales"/>
    <x v="5"/>
    <s v="26/02/2024"/>
    <s v="29/12/2024"/>
    <x v="0"/>
    <s v="Ahmedabad"/>
    <s v="Professionals"/>
    <s v="Mobile"/>
    <n v="122524"/>
    <n v="16566"/>
    <n v="13.52"/>
    <n v="5323"/>
    <n v="32.130000000000003"/>
    <n v="1891.95"/>
    <n v="38705.019999999997"/>
    <x v="3693"/>
    <n v="3584"/>
    <s v="Completed"/>
  </r>
  <r>
    <s v="CMP15691"/>
    <x v="1"/>
    <s v="Sales"/>
    <x v="0"/>
    <s v="2024-01-25"/>
    <s v="2024-12-01"/>
    <x v="2"/>
    <s v="Lucknow"/>
    <s v="Business Owners"/>
    <s v="Mobile"/>
    <n v="45838"/>
    <n v="1783"/>
    <n v="3.89"/>
    <n v="437"/>
    <n v="24.51"/>
    <n v="3830.4648972188602"/>
    <n v="36178.339999999997"/>
    <x v="3694"/>
    <n v="431"/>
    <s v="Active"/>
  </r>
  <r>
    <s v="CMP13339"/>
    <x v="0"/>
    <s v="Retargeting"/>
    <x v="0"/>
    <s v="07-28-2024"/>
    <s v="12-11-2024"/>
    <x v="3"/>
    <s v="Kolkata"/>
    <s v="Families"/>
    <s v="Mobile"/>
    <n v="50553"/>
    <n v="292"/>
    <n v="0.57999999999999996"/>
    <n v="24"/>
    <n v="8.2200000000000006"/>
    <n v="3830.4648972188602"/>
    <n v="13771.82"/>
    <x v="3695"/>
    <n v="11"/>
    <s v="Paused"/>
  </r>
  <r>
    <s v="CMP19040"/>
    <x v="4"/>
    <s v="Awareness"/>
    <x v="4"/>
    <s v="03-08-2024"/>
    <s v="12-26-2024"/>
    <x v="0"/>
    <s v="Pune"/>
    <s v="Professionals"/>
    <s v="Mobile"/>
    <n v="160502"/>
    <n v="22886"/>
    <n v="14.26"/>
    <n v="4421"/>
    <n v="19.32"/>
    <n v="250"/>
    <n v="4865.78"/>
    <x v="3696"/>
    <n v="1318"/>
    <s v="Paused"/>
  </r>
  <r>
    <s v="CMP14029"/>
    <x v="3"/>
    <s v="Lead Gen"/>
    <x v="2"/>
    <s v="2024-01-22"/>
    <s v="29/11/2024"/>
    <x v="0"/>
    <s v="Mumbai"/>
    <s v="Professionals"/>
    <s v="Mobile"/>
    <n v="4771"/>
    <n v="247"/>
    <n v="5.18"/>
    <n v="4"/>
    <n v="1.62"/>
    <n v="3982.6304252733912"/>
    <n v="26613.759999999998"/>
    <x v="3697"/>
    <n v="0"/>
    <s v="Active"/>
  </r>
  <r>
    <s v="CMP14651"/>
    <x v="1"/>
    <s v="Lead Gen"/>
    <x v="0"/>
    <s v="05-23-2024"/>
    <s v="20/11/2024"/>
    <x v="2"/>
    <s v="Delhi"/>
    <s v="Students"/>
    <s v="Mobile"/>
    <n v="18357"/>
    <n v="1577"/>
    <n v="8.59"/>
    <n v="81"/>
    <n v="5.14"/>
    <n v="14428.43"/>
    <n v="36087.980000000003"/>
    <x v="3698"/>
    <n v="58"/>
    <s v="Completed"/>
  </r>
  <r>
    <s v="CMP13863"/>
    <x v="1"/>
    <s v="Awareness"/>
    <x v="5"/>
    <s v="06/09/2024"/>
    <s v="2024-12-17"/>
    <x v="1"/>
    <s v="Chennai"/>
    <s v="Students"/>
    <s v="Desktop"/>
    <n v="85962"/>
    <n v="12183"/>
    <n v="14.17"/>
    <n v="3192"/>
    <n v="26.2"/>
    <n v="3817.8497265160554"/>
    <n v="32801.129999999997"/>
    <x v="3699"/>
    <n v="2838"/>
    <s v="Active"/>
  </r>
  <r>
    <s v="CMP13765"/>
    <x v="1"/>
    <s v="Retargeting"/>
    <x v="5"/>
    <s v="04/06/2024"/>
    <s v="2024-12-24"/>
    <x v="1"/>
    <s v="Bengaluru"/>
    <s v="Families"/>
    <s v="Tablet"/>
    <n v="121609"/>
    <n v="7035"/>
    <n v="5.78"/>
    <n v="1328"/>
    <n v="18.88"/>
    <n v="3817.8497265160554"/>
    <n v="7445.3"/>
    <x v="3700"/>
    <n v="906"/>
    <s v="Completed"/>
  </r>
  <r>
    <s v="CMP12530"/>
    <x v="1"/>
    <s v="Retargeting"/>
    <x v="0"/>
    <s v="05-02-2024"/>
    <s v="2024-11-12"/>
    <x v="2"/>
    <s v="Lucknow"/>
    <s v="Professionals"/>
    <s v="Tablet"/>
    <n v="87001"/>
    <n v="6661"/>
    <n v="7.66"/>
    <n v="1700"/>
    <n v="25.52"/>
    <n v="3830.4648972188602"/>
    <n v="49050.22"/>
    <x v="3701"/>
    <n v="275"/>
    <s v="Completed"/>
  </r>
  <r>
    <s v="CMP19392"/>
    <x v="2"/>
    <s v="Retargeting"/>
    <x v="5"/>
    <s v="10-05-2024"/>
    <s v="11-26-2024"/>
    <x v="2"/>
    <s v="Delhi"/>
    <s v="Students"/>
    <s v="Tablet"/>
    <n v="14498"/>
    <n v="669"/>
    <n v="4.6100000000000003"/>
    <n v="112"/>
    <n v="16.739999999999998"/>
    <n v="3817.8497265160554"/>
    <n v="34692.67"/>
    <x v="3702"/>
    <n v="54"/>
    <s v="Active"/>
  </r>
  <r>
    <s v="CMP18249"/>
    <x v="2"/>
    <s v="Awareness"/>
    <x v="5"/>
    <s v="2024-09-29"/>
    <s v="2024-10-29"/>
    <x v="2"/>
    <s v="Lucknow"/>
    <s v="Students"/>
    <s v="Desktop"/>
    <n v="48914"/>
    <n v="5738"/>
    <n v="11.73"/>
    <n v="1742"/>
    <n v="30.36"/>
    <n v="250"/>
    <n v="26866.15"/>
    <x v="3703"/>
    <n v="914"/>
    <s v="Paused"/>
  </r>
  <r>
    <s v="CMP19366"/>
    <x v="1"/>
    <s v="Retargeting"/>
    <x v="1"/>
    <s v="06-23-2024"/>
    <s v="16/11/2024"/>
    <x v="0"/>
    <s v="Mumbai"/>
    <s v="Students"/>
    <s v="Desktop"/>
    <n v="177475"/>
    <n v="3209"/>
    <n v="1.81"/>
    <n v="198"/>
    <n v="6.17"/>
    <n v="250"/>
    <n v="47376.11"/>
    <x v="3704"/>
    <n v="104"/>
    <s v="Completed"/>
  </r>
  <r>
    <s v="CMP19912"/>
    <x v="4"/>
    <s v="Retargeting"/>
    <x v="0"/>
    <s v="2024-09-14"/>
    <s v="26/11/2024"/>
    <x v="0"/>
    <s v="Mumbai"/>
    <s v="Students"/>
    <s v="Mobile"/>
    <n v="16436"/>
    <n v="1353"/>
    <n v="8.23"/>
    <n v="128"/>
    <n v="9.4600000000000009"/>
    <n v="3830.4648972188602"/>
    <m/>
    <x v="107"/>
    <n v="86"/>
    <s v="Paused"/>
  </r>
  <r>
    <s v="CMP13529"/>
    <x v="1"/>
    <s v="Awareness"/>
    <x v="1"/>
    <s v="10-12-2024"/>
    <s v="2024-12-06"/>
    <x v="1"/>
    <s v="Bengaluru"/>
    <s v="Professionals"/>
    <s v="Desktop"/>
    <n v="198663"/>
    <n v="4877"/>
    <n v="2.4500000000000002"/>
    <n v="380"/>
    <n v="7.79"/>
    <n v="1439.32"/>
    <n v="29133.23"/>
    <x v="3705"/>
    <n v="274"/>
    <s v="Paused"/>
  </r>
  <r>
    <s v="CMP13725"/>
    <x v="0"/>
    <s v="Awareness"/>
    <x v="4"/>
    <s v="21/02/2024"/>
    <s v="06/11/2024"/>
    <x v="2"/>
    <s v="Delhi"/>
    <s v="Families"/>
    <s v="Tablet"/>
    <n v="105759"/>
    <n v="608"/>
    <n v="0.56999999999999995"/>
    <n v="121"/>
    <n v="19.899999999999999"/>
    <n v="250"/>
    <n v="21511.24"/>
    <x v="3706"/>
    <n v="63"/>
    <s v="Completed"/>
  </r>
  <r>
    <s v="CMP13836"/>
    <x v="1"/>
    <s v="Sales"/>
    <x v="5"/>
    <s v="10/08/2024"/>
    <s v="07/11/2024"/>
    <x v="3"/>
    <s v="Kolkata"/>
    <s v="Business Owners"/>
    <s v="Desktop"/>
    <n v="161154"/>
    <n v="15844"/>
    <n v="9.83"/>
    <n v="1366"/>
    <n v="8.6199999999999992"/>
    <n v="250"/>
    <n v="10829.42"/>
    <x v="3707"/>
    <n v="571"/>
    <s v="Active"/>
  </r>
  <r>
    <s v="CMP12811"/>
    <x v="4"/>
    <s v="Sales"/>
    <x v="0"/>
    <s v="08/06/2024"/>
    <s v="16/11/2024"/>
    <x v="0"/>
    <s v="Mumbai"/>
    <s v="Professionals"/>
    <s v="Mobile"/>
    <n v="49999"/>
    <n v="4689"/>
    <n v="9.3800000000000008"/>
    <n v="238"/>
    <n v="5.08"/>
    <n v="250"/>
    <n v="23962.02"/>
    <x v="3708"/>
    <n v="175"/>
    <s v="Paused"/>
  </r>
  <r>
    <s v="CMP19579"/>
    <x v="1"/>
    <s v="Lead Gen"/>
    <x v="5"/>
    <s v="2024-03-25"/>
    <s v="12-03-2024"/>
    <x v="1"/>
    <s v="Bengaluru"/>
    <s v="Professionals"/>
    <s v="Desktop"/>
    <n v="10869"/>
    <n v="250"/>
    <n v="2.2999999999999998"/>
    <n v="11"/>
    <n v="4.4000000000000004"/>
    <n v="250"/>
    <n v="1048.27"/>
    <x v="3709"/>
    <n v="5"/>
    <s v="Paused"/>
  </r>
  <r>
    <s v="CMP10777"/>
    <x v="1"/>
    <s v="Awareness"/>
    <x v="1"/>
    <s v="2024-08-25"/>
    <s v="2024-11-23"/>
    <x v="1"/>
    <s v="Chennai"/>
    <s v="Students"/>
    <s v="Tablet"/>
    <n v="167360"/>
    <n v="11093"/>
    <n v="6.63"/>
    <n v="1786"/>
    <n v="16.100000000000001"/>
    <n v="250"/>
    <n v="49043.8"/>
    <x v="3710"/>
    <n v="1424"/>
    <s v="Completed"/>
  </r>
  <r>
    <s v="CMP12924"/>
    <x v="4"/>
    <s v="Lead Gen"/>
    <x v="0"/>
    <s v="05-09-2024"/>
    <s v="11-20-2024"/>
    <x v="0"/>
    <s v="Ahmedabad"/>
    <s v="Professionals"/>
    <s v="Mobile"/>
    <n v="142145"/>
    <n v="2501"/>
    <n v="1.76"/>
    <n v="806"/>
    <n v="32.229999999999997"/>
    <n v="3830.4648972188602"/>
    <n v="37840.449999999997"/>
    <x v="3711"/>
    <n v="627"/>
    <s v="Completed"/>
  </r>
  <r>
    <s v="CMP15776"/>
    <x v="1"/>
    <s v="Lead Gen"/>
    <x v="5"/>
    <s v="10-02-2024"/>
    <s v="10-29-2024"/>
    <x v="0"/>
    <s v="Ahmedabad"/>
    <s v="Families"/>
    <s v="Desktop"/>
    <n v="110009"/>
    <n v="15411"/>
    <n v="14.01"/>
    <n v="1375"/>
    <n v="8.92"/>
    <n v="250"/>
    <n v="12220.96"/>
    <x v="3712"/>
    <n v="876"/>
    <s v="Paused"/>
  </r>
  <r>
    <s v="CMP14023"/>
    <x v="2"/>
    <s v="Lead Gen"/>
    <x v="0"/>
    <s v="2024-09-09"/>
    <s v="11-05-2024"/>
    <x v="2"/>
    <s v="Delhi"/>
    <s v="Business Owners"/>
    <s v="Desktop"/>
    <n v="56234"/>
    <n v="3600"/>
    <n v="6.4"/>
    <n v="105"/>
    <n v="2.92"/>
    <n v="3830.4648972188602"/>
    <n v="28701.64"/>
    <x v="3713"/>
    <n v="85"/>
    <s v="Paused"/>
  </r>
  <r>
    <s v="CMP11656"/>
    <x v="0"/>
    <s v="Sales"/>
    <x v="5"/>
    <s v="26/01/2024"/>
    <s v="2024-11-08"/>
    <x v="0"/>
    <s v="Ahmedabad"/>
    <s v="Professionals"/>
    <s v="Tablet"/>
    <n v="5765"/>
    <n v="693"/>
    <n v="12.02"/>
    <n v="202"/>
    <n v="29.15"/>
    <n v="13459.2"/>
    <n v="23826.86"/>
    <x v="3714"/>
    <n v="166"/>
    <s v="Paused"/>
  </r>
  <r>
    <s v="CMP15727"/>
    <x v="4"/>
    <s v="Sales"/>
    <x v="5"/>
    <s v="2024-10-01"/>
    <s v="2024-11-20"/>
    <x v="0"/>
    <s v="Pune"/>
    <s v="Professionals"/>
    <s v="Desktop"/>
    <n v="174019"/>
    <n v="15845"/>
    <n v="9.11"/>
    <n v="3426"/>
    <n v="21.62"/>
    <n v="3817.8497265160554"/>
    <n v="34994.65"/>
    <x v="3715"/>
    <n v="3041"/>
    <s v="Paused"/>
  </r>
  <r>
    <s v="CMP13230"/>
    <x v="2"/>
    <s v="Lead Gen"/>
    <x v="5"/>
    <s v="08-14-2024"/>
    <s v="11-16-2024"/>
    <x v="0"/>
    <s v="Pune"/>
    <s v="Business Owners"/>
    <s v="Tablet"/>
    <n v="194928"/>
    <n v="22795"/>
    <n v="11.69"/>
    <n v="5745"/>
    <n v="25.2"/>
    <n v="2987.06"/>
    <n v="13980.37"/>
    <x v="3716"/>
    <n v="2015"/>
    <s v="Paused"/>
  </r>
  <r>
    <s v="CMP16188"/>
    <x v="1"/>
    <s v="Lead Gen"/>
    <x v="4"/>
    <s v="08-09-2024"/>
    <s v="12-18-2024"/>
    <x v="0"/>
    <s v="Pune"/>
    <s v="Students"/>
    <s v="Tablet"/>
    <n v="110497"/>
    <n v="13674"/>
    <n v="12.37"/>
    <n v="3483"/>
    <n v="25.47"/>
    <n v="4021.4266195524165"/>
    <n v="49999.199999999997"/>
    <x v="3717"/>
    <n v="3200"/>
    <s v="Active"/>
  </r>
  <r>
    <s v="CMP19598"/>
    <x v="3"/>
    <s v="Sales"/>
    <x v="4"/>
    <s v="08-21-2024"/>
    <s v="2024-11-17"/>
    <x v="0"/>
    <s v="Mumbai"/>
    <s v="Students"/>
    <s v="Desktop"/>
    <n v="85664"/>
    <n v="12700"/>
    <n v="14.83"/>
    <n v="2914"/>
    <n v="22.94"/>
    <n v="250"/>
    <n v="45707.92"/>
    <x v="3718"/>
    <n v="2483"/>
    <s v="Paused"/>
  </r>
  <r>
    <s v="CMP11931"/>
    <x v="0"/>
    <s v="Sales"/>
    <x v="3"/>
    <s v="2024-08-20"/>
    <s v="12-01-2024"/>
    <x v="2"/>
    <s v="Jaipur"/>
    <s v="Students"/>
    <s v="Mobile"/>
    <n v="166459"/>
    <n v="23775"/>
    <n v="14.28"/>
    <n v="802"/>
    <n v="3.37"/>
    <n v="1817.95"/>
    <n v="17240.310000000001"/>
    <x v="3719"/>
    <n v="125"/>
    <s v="Completed"/>
  </r>
  <r>
    <s v="CMP18268"/>
    <x v="2"/>
    <s v="Sales"/>
    <x v="4"/>
    <s v="10-20-2024"/>
    <s v="12-19-2024"/>
    <x v="3"/>
    <s v="Kolkata"/>
    <s v="Business Owners"/>
    <s v="Mobile"/>
    <n v="198293"/>
    <n v="4032"/>
    <n v="2.0299999999999998"/>
    <n v="721"/>
    <n v="17.88"/>
    <n v="250"/>
    <m/>
    <x v="107"/>
    <n v="417"/>
    <s v="Completed"/>
  </r>
  <r>
    <s v="CMP10567"/>
    <x v="3"/>
    <s v="Sales"/>
    <x v="5"/>
    <s v="09-20-2024"/>
    <s v="2024-11-01"/>
    <x v="0"/>
    <s v="Pune"/>
    <s v="Families"/>
    <s v="Tablet"/>
    <n v="22539"/>
    <n v="1419"/>
    <n v="6.3"/>
    <n v="39"/>
    <n v="2.75"/>
    <n v="250"/>
    <n v="13812.57"/>
    <x v="3720"/>
    <n v="25"/>
    <s v="Paused"/>
  </r>
  <r>
    <s v="CMP11245"/>
    <x v="0"/>
    <s v="Lead Gen"/>
    <x v="2"/>
    <s v="12/06/2024"/>
    <s v="10-28-2024"/>
    <x v="2"/>
    <s v="Lucknow"/>
    <s v="Students"/>
    <s v="Tablet"/>
    <n v="45818"/>
    <n v="216"/>
    <n v="0.47"/>
    <n v="41"/>
    <n v="18.98"/>
    <n v="3982.6304252733912"/>
    <n v="38047.86"/>
    <x v="3721"/>
    <n v="6"/>
    <s v="Paused"/>
  </r>
  <r>
    <s v="CMP11725"/>
    <x v="3"/>
    <s v="Awareness"/>
    <x v="1"/>
    <s v="2024-04-19"/>
    <s v="15/11/2024"/>
    <x v="2"/>
    <s v="Lucknow"/>
    <s v="Students"/>
    <s v="Tablet"/>
    <n v="179632"/>
    <n v="21613"/>
    <n v="12.03"/>
    <n v="6116"/>
    <n v="28.3"/>
    <n v="3891.7088323699436"/>
    <n v="38345.51"/>
    <x v="3722"/>
    <n v="1327"/>
    <s v="Active"/>
  </r>
  <r>
    <s v="CMP16011"/>
    <x v="0"/>
    <s v="Awareness"/>
    <x v="2"/>
    <s v="2024-01-18"/>
    <s v="07/11/2024"/>
    <x v="0"/>
    <s v="Mumbai"/>
    <s v="Families"/>
    <s v="Tablet"/>
    <n v="188868"/>
    <n v="9347"/>
    <n v="4.95"/>
    <n v="1346"/>
    <n v="14.4"/>
    <n v="3982.6304252733912"/>
    <n v="12079.74"/>
    <x v="3723"/>
    <n v="559"/>
    <s v="Completed"/>
  </r>
  <r>
    <s v="CMP17101"/>
    <x v="2"/>
    <s v="Retargeting"/>
    <x v="3"/>
    <s v="2024-03-14"/>
    <s v="12-25-2024"/>
    <x v="2"/>
    <s v="Jaipur"/>
    <s v="Students"/>
    <s v="Tablet"/>
    <n v="178530"/>
    <n v="7774"/>
    <n v="4.3499999999999996"/>
    <n v="1325"/>
    <n v="17.04"/>
    <n v="3988.1535696969677"/>
    <n v="49356.45"/>
    <x v="3724"/>
    <n v="381"/>
    <s v="Paused"/>
  </r>
  <r>
    <s v="CMP12225"/>
    <x v="3"/>
    <s v="Awareness"/>
    <x v="3"/>
    <s v="2024-03-19"/>
    <s v="2024-11-26"/>
    <x v="2"/>
    <s v="Lucknow"/>
    <s v="Students"/>
    <s v="Desktop"/>
    <n v="152909"/>
    <n v="9775"/>
    <n v="6.39"/>
    <n v="1380"/>
    <n v="14.12"/>
    <n v="3988.1535696969677"/>
    <n v="31794.78"/>
    <x v="3725"/>
    <n v="559"/>
    <s v="Paused"/>
  </r>
  <r>
    <s v="CMP16769"/>
    <x v="0"/>
    <s v="Retargeting"/>
    <x v="5"/>
    <s v="08-31-2024"/>
    <s v="2024-12-26"/>
    <x v="3"/>
    <s v="Kolkata"/>
    <s v="Business Owners"/>
    <s v="Mobile"/>
    <n v="92999"/>
    <n v="11057"/>
    <n v="11.89"/>
    <n v="2850"/>
    <n v="25.78"/>
    <n v="8515.91"/>
    <n v="25843"/>
    <x v="3726"/>
    <n v="1710"/>
    <s v="Active"/>
  </r>
  <r>
    <s v="CMP12946"/>
    <x v="0"/>
    <s v="Awareness"/>
    <x v="3"/>
    <s v="2024-03-06"/>
    <s v="11-24-2024"/>
    <x v="2"/>
    <s v="Lucknow"/>
    <s v="Professionals"/>
    <s v="Desktop"/>
    <n v="83516"/>
    <n v="2424"/>
    <n v="2.9"/>
    <n v="782"/>
    <n v="32.26"/>
    <n v="3988.1535696969677"/>
    <n v="22458.07"/>
    <x v="3727"/>
    <n v="731"/>
    <s v="Completed"/>
  </r>
  <r>
    <s v="CMP16189"/>
    <x v="0"/>
    <s v="Awareness"/>
    <x v="5"/>
    <s v="10/09/2024"/>
    <s v="12-18-2024"/>
    <x v="0"/>
    <s v="Pune"/>
    <s v="Families"/>
    <s v="Tablet"/>
    <n v="83651"/>
    <n v="1426"/>
    <n v="1.7"/>
    <n v="263"/>
    <n v="18.440000000000001"/>
    <n v="250"/>
    <n v="30822"/>
    <x v="3728"/>
    <n v="44"/>
    <s v="Active"/>
  </r>
  <r>
    <s v="CMP10586"/>
    <x v="1"/>
    <s v="Retargeting"/>
    <x v="5"/>
    <s v="30/04/2024"/>
    <s v="29/10/2024"/>
    <x v="1"/>
    <s v="Chennai"/>
    <s v="Professionals"/>
    <s v="Mobile"/>
    <n v="37333"/>
    <n v="3149"/>
    <n v="8.43"/>
    <n v="122"/>
    <n v="3.87"/>
    <n v="10004.33"/>
    <n v="38988.300000000003"/>
    <x v="3729"/>
    <n v="111"/>
    <s v="Active"/>
  </r>
  <r>
    <s v="CMP12399"/>
    <x v="1"/>
    <s v="Retargeting"/>
    <x v="5"/>
    <s v="15/04/2024"/>
    <s v="2024-11-21"/>
    <x v="0"/>
    <s v="Pune"/>
    <s v="Families"/>
    <s v="Tablet"/>
    <n v="176186"/>
    <n v="25715"/>
    <n v="14.6"/>
    <n v="8421"/>
    <n v="32.75"/>
    <n v="2878.26"/>
    <n v="46655.34"/>
    <x v="3730"/>
    <n v="6473"/>
    <s v="Completed"/>
  </r>
  <r>
    <s v="CMP17122"/>
    <x v="1"/>
    <s v="Awareness"/>
    <x v="2"/>
    <s v="09/07/2024"/>
    <s v="07/12/2024"/>
    <x v="2"/>
    <s v="Lucknow"/>
    <s v="Families"/>
    <s v="Mobile"/>
    <n v="20536"/>
    <n v="1908"/>
    <n v="9.2899999999999991"/>
    <n v="266"/>
    <n v="13.94"/>
    <n v="3982.6304252733912"/>
    <n v="12280.38"/>
    <x v="3731"/>
    <n v="225"/>
    <s v="Completed"/>
  </r>
  <r>
    <s v="CMP14328"/>
    <x v="4"/>
    <s v="Lead Gen"/>
    <x v="3"/>
    <s v="2024-05-22"/>
    <s v="11-25-2024"/>
    <x v="0"/>
    <s v="Mumbai"/>
    <s v="Business Owners"/>
    <s v="Mobile"/>
    <n v="1556"/>
    <n v="156"/>
    <n v="10.029999999999999"/>
    <n v="46"/>
    <n v="29.49"/>
    <n v="250"/>
    <n v="23734.15"/>
    <x v="3732"/>
    <n v="22"/>
    <s v="Paused"/>
  </r>
  <r>
    <s v="CMP14565"/>
    <x v="4"/>
    <s v="Retargeting"/>
    <x v="3"/>
    <s v="08-12-2024"/>
    <s v="2024-11-27"/>
    <x v="2"/>
    <s v="Jaipur"/>
    <s v="Business Owners"/>
    <s v="Tablet"/>
    <n v="171642"/>
    <n v="8716"/>
    <n v="5.08"/>
    <n v="19"/>
    <n v="0.22"/>
    <n v="3569.99"/>
    <n v="8285.81"/>
    <x v="3733"/>
    <n v="8"/>
    <s v="Paused"/>
  </r>
  <r>
    <s v="CMP11681"/>
    <x v="2"/>
    <s v="Awareness"/>
    <x v="0"/>
    <s v="2024-10-15"/>
    <s v="12-23-2024"/>
    <x v="0"/>
    <s v="Ahmedabad"/>
    <s v="Families"/>
    <s v="Mobile"/>
    <n v="34752"/>
    <n v="4953"/>
    <n v="14.25"/>
    <n v="1195"/>
    <n v="24.13"/>
    <n v="10181.219999999999"/>
    <n v="10130.99"/>
    <x v="3734"/>
    <n v="968"/>
    <s v="Completed"/>
  </r>
  <r>
    <s v="CMP14917"/>
    <x v="1"/>
    <s v="Awareness"/>
    <x v="0"/>
    <s v="2024-03-09"/>
    <s v="11-25-2024"/>
    <x v="1"/>
    <s v="Chennai"/>
    <s v="Professionals"/>
    <s v="Mobile"/>
    <n v="114640"/>
    <n v="13130"/>
    <n v="11.45"/>
    <n v="2718"/>
    <n v="20.7"/>
    <n v="3830.4648972188602"/>
    <n v="11231.93"/>
    <x v="3735"/>
    <n v="52"/>
    <s v="Completed"/>
  </r>
  <r>
    <s v="CMP19007"/>
    <x v="0"/>
    <s v="Lead Gen"/>
    <x v="3"/>
    <s v="02-26-2024"/>
    <s v="12-14-2024"/>
    <x v="3"/>
    <s v="Kolkata"/>
    <s v="Business Owners"/>
    <s v="Mobile"/>
    <n v="56984"/>
    <n v="3003"/>
    <n v="5.27"/>
    <n v="488"/>
    <n v="16.25"/>
    <n v="3988.1535696969677"/>
    <n v="11532.91"/>
    <x v="3736"/>
    <n v="215"/>
    <s v="Active"/>
  </r>
  <r>
    <s v="CMP11434"/>
    <x v="0"/>
    <s v="Retargeting"/>
    <x v="5"/>
    <s v="30/07/2024"/>
    <s v="2024-11-07"/>
    <x v="2"/>
    <s v="Delhi"/>
    <s v="Professionals"/>
    <s v="Mobile"/>
    <n v="66179"/>
    <n v="6112"/>
    <n v="9.24"/>
    <n v="808"/>
    <n v="13.22"/>
    <n v="3817.8497265160554"/>
    <n v="23476.46"/>
    <x v="3737"/>
    <n v="2"/>
    <s v="Paused"/>
  </r>
  <r>
    <s v="CMP15912"/>
    <x v="0"/>
    <s v="Sales"/>
    <x v="1"/>
    <s v="20/09/2024"/>
    <s v="07/12/2024"/>
    <x v="1"/>
    <s v="Bengaluru"/>
    <s v="Professionals"/>
    <s v="Desktop"/>
    <n v="106132"/>
    <n v="8244"/>
    <n v="7.77"/>
    <n v="2461"/>
    <n v="29.85"/>
    <n v="250"/>
    <n v="7254.34"/>
    <x v="3738"/>
    <n v="53"/>
    <s v="Paused"/>
  </r>
  <r>
    <s v="CMP10930"/>
    <x v="0"/>
    <s v="Sales"/>
    <x v="1"/>
    <s v="03/09/2024"/>
    <s v="2024-11-14"/>
    <x v="0"/>
    <s v="Pune"/>
    <s v="Students"/>
    <s v="Mobile"/>
    <n v="170691"/>
    <n v="3899"/>
    <n v="2.2799999999999998"/>
    <n v="135"/>
    <n v="3.46"/>
    <n v="10065.68"/>
    <n v="27501.58"/>
    <x v="3739"/>
    <n v="46"/>
    <s v="Completed"/>
  </r>
  <r>
    <s v="CMP18671"/>
    <x v="1"/>
    <s v="Retargeting"/>
    <x v="5"/>
    <s v="2024-10-25"/>
    <s v="2024-11-16"/>
    <x v="0"/>
    <s v="Mumbai"/>
    <s v="Business Owners"/>
    <s v="Desktop"/>
    <n v="154973"/>
    <n v="10519"/>
    <n v="6.79"/>
    <n v="17"/>
    <n v="0.16"/>
    <n v="3817.8497265160554"/>
    <n v="38924.44"/>
    <x v="3740"/>
    <n v="16"/>
    <s v="Active"/>
  </r>
  <r>
    <s v="CMP16068"/>
    <x v="4"/>
    <s v="Awareness"/>
    <x v="2"/>
    <s v="2024-07-25"/>
    <s v="29/10/2024"/>
    <x v="1"/>
    <s v="Chennai"/>
    <s v="Professionals"/>
    <s v="Tablet"/>
    <n v="60151"/>
    <n v="3412"/>
    <n v="5.67"/>
    <n v="1116"/>
    <n v="32.71"/>
    <n v="250"/>
    <n v="2501.41"/>
    <x v="3741"/>
    <n v="9"/>
    <s v="Paused"/>
  </r>
  <r>
    <s v="CMP17268"/>
    <x v="0"/>
    <s v="Retargeting"/>
    <x v="1"/>
    <s v="2024-05-21"/>
    <s v="2024-11-22"/>
    <x v="0"/>
    <s v="Ahmedabad"/>
    <s v="Business Owners"/>
    <s v="Mobile"/>
    <n v="130023"/>
    <n v="2330"/>
    <n v="1.79"/>
    <n v="87"/>
    <n v="3.73"/>
    <n v="250"/>
    <n v="9260.26"/>
    <x v="3742"/>
    <n v="69"/>
    <s v="Paused"/>
  </r>
  <r>
    <s v="CMP11176"/>
    <x v="4"/>
    <s v="Lead Gen"/>
    <x v="5"/>
    <s v="08-27-2024"/>
    <s v="2024-11-03"/>
    <x v="3"/>
    <s v="Kolkata"/>
    <s v="Business Owners"/>
    <s v="Mobile"/>
    <n v="118366"/>
    <n v="1595"/>
    <n v="1.35"/>
    <n v="95"/>
    <n v="5.96"/>
    <n v="3817.8497265160554"/>
    <n v="16268.42"/>
    <x v="3743"/>
    <n v="41"/>
    <s v="Paused"/>
  </r>
  <r>
    <s v="CMP18888"/>
    <x v="3"/>
    <s v="Awareness"/>
    <x v="5"/>
    <s v="20/06/2024"/>
    <s v="2024-12-27"/>
    <x v="1"/>
    <s v="Chennai"/>
    <s v="Professionals"/>
    <s v="Mobile"/>
    <n v="16041"/>
    <n v="1973"/>
    <n v="12.3"/>
    <n v="117"/>
    <n v="5.93"/>
    <n v="250"/>
    <n v="18799.310000000001"/>
    <x v="3744"/>
    <n v="115"/>
    <s v="Active"/>
  </r>
  <r>
    <s v="CMP18893"/>
    <x v="0"/>
    <s v="Retargeting"/>
    <x v="0"/>
    <s v="30/07/2024"/>
    <s v="2024-11-25"/>
    <x v="2"/>
    <s v="Jaipur"/>
    <s v="Business Owners"/>
    <s v="Mobile"/>
    <n v="193839"/>
    <n v="7230"/>
    <n v="3.73"/>
    <n v="2215"/>
    <n v="30.64"/>
    <n v="3830.4648972188602"/>
    <n v="9816.14"/>
    <x v="3745"/>
    <n v="1106"/>
    <s v="Paused"/>
  </r>
  <r>
    <s v="CMP19201"/>
    <x v="2"/>
    <s v="Awareness"/>
    <x v="5"/>
    <s v="2024-03-06"/>
    <s v="08/11/2024"/>
    <x v="0"/>
    <s v="Ahmedabad"/>
    <s v="Professionals"/>
    <s v="Mobile"/>
    <n v="6005"/>
    <n v="476"/>
    <n v="7.93"/>
    <n v="104"/>
    <n v="21.85"/>
    <n v="250"/>
    <n v="33371.51"/>
    <x v="3746"/>
    <n v="88"/>
    <s v="Active"/>
  </r>
  <r>
    <s v="CMP18650"/>
    <x v="0"/>
    <s v="Retargeting"/>
    <x v="5"/>
    <s v="09-09-2024"/>
    <s v="2024-12-30"/>
    <x v="0"/>
    <s v="Pune"/>
    <s v="Business Owners"/>
    <s v="Tablet"/>
    <n v="70112"/>
    <n v="9656"/>
    <n v="13.77"/>
    <n v="1668"/>
    <n v="17.27"/>
    <n v="3817.8497265160554"/>
    <n v="24805.759999999998"/>
    <x v="3747"/>
    <n v="376"/>
    <s v="Active"/>
  </r>
  <r>
    <s v="CMP13993"/>
    <x v="2"/>
    <s v="Retargeting"/>
    <x v="0"/>
    <s v="01-24-2024"/>
    <s v="12-30-2024"/>
    <x v="0"/>
    <s v="Ahmedabad"/>
    <s v="Professionals"/>
    <s v="Tablet"/>
    <n v="62038"/>
    <n v="1254"/>
    <n v="2.02"/>
    <n v="132"/>
    <n v="10.53"/>
    <n v="3830.4648972188602"/>
    <n v="27990.31"/>
    <x v="3748"/>
    <n v="86"/>
    <s v="Completed"/>
  </r>
  <r>
    <s v="CMP10261"/>
    <x v="4"/>
    <s v="Retargeting"/>
    <x v="5"/>
    <s v="10/08/2024"/>
    <s v="13/12/2024"/>
    <x v="0"/>
    <s v="Ahmedabad"/>
    <s v="Business Owners"/>
    <s v="Desktop"/>
    <n v="89469"/>
    <n v="5398"/>
    <n v="6.03"/>
    <n v="1497"/>
    <n v="27.73"/>
    <n v="3817.8497265160554"/>
    <n v="1454.49"/>
    <x v="3749"/>
    <n v="176"/>
    <s v="Completed"/>
  </r>
  <r>
    <s v="CMP17170"/>
    <x v="0"/>
    <s v="Sales"/>
    <x v="3"/>
    <s v="01-01-2024"/>
    <s v="12-15-2024"/>
    <x v="2"/>
    <s v="Jaipur"/>
    <s v="Families"/>
    <s v="Tablet"/>
    <n v="84514"/>
    <n v="10785"/>
    <n v="12.76"/>
    <n v="2803"/>
    <n v="25.99"/>
    <n v="4050.91"/>
    <n v="36052.58"/>
    <x v="3750"/>
    <n v="1978"/>
    <s v="Active"/>
  </r>
  <r>
    <s v="CMP13401"/>
    <x v="1"/>
    <s v="Lead Gen"/>
    <x v="4"/>
    <s v="28/07/2024"/>
    <s v="12-17-2024"/>
    <x v="0"/>
    <s v="Pune"/>
    <s v="Students"/>
    <s v="Desktop"/>
    <n v="68842"/>
    <n v="4645"/>
    <n v="6.75"/>
    <n v="648"/>
    <n v="13.95"/>
    <n v="4021.4266195524165"/>
    <n v="22151.21"/>
    <x v="3751"/>
    <n v="216"/>
    <s v="Paused"/>
  </r>
  <r>
    <s v="CMP12447"/>
    <x v="2"/>
    <s v="Retargeting"/>
    <x v="3"/>
    <s v="11/09/2024"/>
    <s v="12-05-2024"/>
    <x v="0"/>
    <s v="Mumbai"/>
    <s v="Families"/>
    <s v="Mobile"/>
    <n v="82828"/>
    <n v="1921"/>
    <n v="2.3199999999999998"/>
    <n v="437"/>
    <n v="22.75"/>
    <n v="3988.1535696969677"/>
    <n v="49482.3"/>
    <x v="3752"/>
    <n v="40"/>
    <s v="Active"/>
  </r>
  <r>
    <s v="CMP13198"/>
    <x v="1"/>
    <s v="Awareness"/>
    <x v="5"/>
    <s v="2024-10-19"/>
    <s v="04/12/2024"/>
    <x v="2"/>
    <s v="Lucknow"/>
    <s v="Students"/>
    <s v="Desktop"/>
    <n v="28135"/>
    <n v="3325"/>
    <n v="11.82"/>
    <n v="521"/>
    <n v="15.67"/>
    <n v="7410.24"/>
    <n v="20403.2"/>
    <x v="3753"/>
    <n v="6"/>
    <s v="Active"/>
  </r>
  <r>
    <s v="CMP17614"/>
    <x v="2"/>
    <s v="Awareness"/>
    <x v="5"/>
    <s v="03-08-2024"/>
    <s v="11-02-2024"/>
    <x v="0"/>
    <s v="Ahmedabad"/>
    <s v="Professionals"/>
    <s v="Desktop"/>
    <n v="114431"/>
    <n v="8579"/>
    <n v="7.5"/>
    <n v="1078"/>
    <n v="12.57"/>
    <n v="250"/>
    <n v="7857.5"/>
    <x v="3754"/>
    <n v="676"/>
    <s v="Active"/>
  </r>
  <r>
    <s v="CMP15442"/>
    <x v="1"/>
    <s v="Awareness"/>
    <x v="2"/>
    <s v="06-18-2024"/>
    <s v="08/12/2024"/>
    <x v="2"/>
    <s v="Jaipur"/>
    <s v="Business Owners"/>
    <s v="Mobile"/>
    <n v="132998"/>
    <n v="4380"/>
    <n v="3.29"/>
    <n v="469"/>
    <n v="10.71"/>
    <n v="12537.87"/>
    <n v="31101.75"/>
    <x v="3755"/>
    <n v="205"/>
    <s v="Paused"/>
  </r>
  <r>
    <s v="CMP17021"/>
    <x v="1"/>
    <s v="Sales"/>
    <x v="0"/>
    <s v="2024-08-30"/>
    <s v="12-09-2024"/>
    <x v="1"/>
    <s v="Chennai"/>
    <s v="Families"/>
    <s v="Tablet"/>
    <n v="111681"/>
    <n v="2335"/>
    <n v="2.09"/>
    <n v="769"/>
    <n v="32.93"/>
    <n v="250"/>
    <n v="29065.45"/>
    <x v="3756"/>
    <n v="751"/>
    <s v="Active"/>
  </r>
  <r>
    <s v="CMP17412"/>
    <x v="4"/>
    <s v="Lead Gen"/>
    <x v="2"/>
    <s v="05/05/2024"/>
    <s v="10-28-2024"/>
    <x v="1"/>
    <s v="Chennai"/>
    <s v="Students"/>
    <s v="Desktop"/>
    <n v="50553"/>
    <n v="4093"/>
    <n v="8.1"/>
    <n v="263"/>
    <n v="6.43"/>
    <n v="3982.6304252733912"/>
    <n v="18259.72"/>
    <x v="3757"/>
    <n v="34"/>
    <s v="Paused"/>
  </r>
  <r>
    <s v="CMP19164"/>
    <x v="2"/>
    <s v="Awareness"/>
    <x v="3"/>
    <s v="2024-05-12"/>
    <s v="11-29-2024"/>
    <x v="3"/>
    <s v="Kolkata"/>
    <s v="Families"/>
    <s v="Mobile"/>
    <n v="2034"/>
    <n v="112"/>
    <n v="5.51"/>
    <n v="12"/>
    <n v="10.71"/>
    <n v="3988.1535696969677"/>
    <n v="12080.04"/>
    <x v="3758"/>
    <n v="3"/>
    <s v="Paused"/>
  </r>
  <r>
    <s v="CMP19034"/>
    <x v="1"/>
    <s v="Awareness"/>
    <x v="3"/>
    <s v="13/10/2024"/>
    <s v="16/11/2024"/>
    <x v="3"/>
    <s v="Kolkata"/>
    <s v="Students"/>
    <s v="Mobile"/>
    <n v="115830"/>
    <n v="9520"/>
    <n v="8.2200000000000006"/>
    <n v="2426"/>
    <n v="25.48"/>
    <n v="3988.1535696969677"/>
    <n v="36595.17"/>
    <x v="3759"/>
    <n v="2045"/>
    <s v="Completed"/>
  </r>
  <r>
    <s v="CMP16636"/>
    <x v="0"/>
    <s v="Awareness"/>
    <x v="4"/>
    <s v="03-13-2024"/>
    <s v="18/12/2024"/>
    <x v="1"/>
    <s v="Bengaluru"/>
    <s v="Families"/>
    <s v="Tablet"/>
    <n v="30553"/>
    <n v="3640"/>
    <n v="11.91"/>
    <n v="868"/>
    <n v="23.85"/>
    <n v="4021.4266195524165"/>
    <n v="28315.61"/>
    <x v="3760"/>
    <n v="337"/>
    <s v="Completed"/>
  </r>
  <r>
    <s v="CMP14812"/>
    <x v="1"/>
    <s v="Retargeting"/>
    <x v="0"/>
    <s v="15/04/2024"/>
    <s v="2024-12-23"/>
    <x v="2"/>
    <s v="Delhi"/>
    <s v="Families"/>
    <s v="Mobile"/>
    <n v="34337"/>
    <n v="2350"/>
    <n v="6.84"/>
    <n v="549"/>
    <n v="23.36"/>
    <n v="250"/>
    <n v="35395.279999999999"/>
    <x v="3761"/>
    <n v="182"/>
    <s v="Active"/>
  </r>
  <r>
    <s v="CMP11301"/>
    <x v="0"/>
    <s v="Awareness"/>
    <x v="3"/>
    <s v="2024-02-25"/>
    <s v="12-18-2024"/>
    <x v="2"/>
    <s v="Delhi"/>
    <s v="Professionals"/>
    <s v="Desktop"/>
    <n v="115501"/>
    <n v="12594"/>
    <n v="10.9"/>
    <n v="2465"/>
    <n v="19.57"/>
    <n v="3988.1535696969677"/>
    <n v="36000.6"/>
    <x v="3762"/>
    <n v="1906"/>
    <s v="Active"/>
  </r>
  <r>
    <s v="CMP14889"/>
    <x v="1"/>
    <s v="Sales"/>
    <x v="2"/>
    <s v="03-22-2024"/>
    <s v="12-23-2024"/>
    <x v="3"/>
    <s v="Kolkata"/>
    <s v="Business Owners"/>
    <s v="Tablet"/>
    <n v="83917"/>
    <n v="3005"/>
    <n v="3.58"/>
    <n v="636"/>
    <n v="21.16"/>
    <n v="4276.8100000000004"/>
    <m/>
    <x v="107"/>
    <n v="468"/>
    <s v="Paused"/>
  </r>
  <r>
    <s v="CMP13626"/>
    <x v="0"/>
    <s v="Retargeting"/>
    <x v="5"/>
    <s v="09-08-2024"/>
    <s v="11-07-2024"/>
    <x v="2"/>
    <s v="Lucknow"/>
    <s v="Professionals"/>
    <s v="Tablet"/>
    <n v="16668"/>
    <n v="2390"/>
    <n v="14.34"/>
    <n v="44"/>
    <n v="1.84"/>
    <n v="250"/>
    <n v="8274.86"/>
    <x v="3763"/>
    <n v="0"/>
    <s v="Active"/>
  </r>
  <r>
    <s v="CMP17681"/>
    <x v="3"/>
    <s v="Retargeting"/>
    <x v="3"/>
    <s v="20/08/2024"/>
    <s v="2024-11-22"/>
    <x v="1"/>
    <s v="Bengaluru"/>
    <s v="Students"/>
    <s v="Mobile"/>
    <n v="63814"/>
    <n v="6717"/>
    <n v="10.53"/>
    <n v="824"/>
    <n v="12.27"/>
    <n v="250"/>
    <n v="27343.67"/>
    <x v="3764"/>
    <n v="815"/>
    <s v="Paused"/>
  </r>
  <r>
    <s v="CMP15998"/>
    <x v="1"/>
    <s v="Awareness"/>
    <x v="1"/>
    <s v="2024-08-23"/>
    <s v="2024-11-01"/>
    <x v="2"/>
    <s v="Lucknow"/>
    <s v="Students"/>
    <s v="Desktop"/>
    <n v="108485"/>
    <n v="679"/>
    <n v="0.63"/>
    <n v="37"/>
    <n v="5.45"/>
    <n v="3891.7088323699436"/>
    <n v="17956.150000000001"/>
    <x v="3765"/>
    <n v="37"/>
    <s v="Paused"/>
  </r>
  <r>
    <s v="CMP18718"/>
    <x v="2"/>
    <s v="Sales"/>
    <x v="2"/>
    <s v="07/08/2024"/>
    <s v="12-21-2024"/>
    <x v="2"/>
    <s v="Jaipur"/>
    <s v="Students"/>
    <s v="Mobile"/>
    <n v="60638"/>
    <n v="7205"/>
    <n v="11.88"/>
    <n v="1696"/>
    <n v="23.54"/>
    <n v="250"/>
    <n v="27353.01"/>
    <x v="3766"/>
    <n v="431"/>
    <s v="Active"/>
  </r>
  <r>
    <s v="CMP15938"/>
    <x v="0"/>
    <s v="Lead Gen"/>
    <x v="5"/>
    <s v="2024-02-23"/>
    <s v="11-14-2024"/>
    <x v="0"/>
    <s v="Ahmedabad"/>
    <s v="Business Owners"/>
    <s v="Tablet"/>
    <n v="40169"/>
    <n v="4946"/>
    <n v="12.31"/>
    <n v="1105"/>
    <n v="22.34"/>
    <n v="3817.8497265160554"/>
    <n v="4292.7299999999996"/>
    <x v="3767"/>
    <n v="560"/>
    <s v="Active"/>
  </r>
  <r>
    <s v="CMP19280"/>
    <x v="2"/>
    <s v="Retargeting"/>
    <x v="0"/>
    <s v="25/08/2024"/>
    <s v="2024-12-18"/>
    <x v="0"/>
    <s v="Pune"/>
    <s v="Families"/>
    <s v="Tablet"/>
    <n v="85382"/>
    <n v="912"/>
    <n v="1.07"/>
    <n v="176"/>
    <n v="19.3"/>
    <n v="3830.4648972188602"/>
    <n v="11209.5"/>
    <x v="3768"/>
    <n v="112"/>
    <s v="Paused"/>
  </r>
  <r>
    <s v="CMP13076"/>
    <x v="4"/>
    <s v="Awareness"/>
    <x v="2"/>
    <s v="30/04/2024"/>
    <s v="2024-12-28"/>
    <x v="1"/>
    <s v="Bengaluru"/>
    <s v="Business Owners"/>
    <s v="Tablet"/>
    <n v="26222"/>
    <n v="1083"/>
    <n v="4.13"/>
    <n v="306"/>
    <n v="28.25"/>
    <n v="9618.1299999999992"/>
    <n v="9745.07"/>
    <x v="3769"/>
    <n v="257"/>
    <s v="Active"/>
  </r>
  <r>
    <s v="CMP15030"/>
    <x v="3"/>
    <s v="Lead Gen"/>
    <x v="0"/>
    <s v="08/07/2024"/>
    <s v="17/11/2024"/>
    <x v="3"/>
    <s v="Kolkata"/>
    <s v="Families"/>
    <s v="Desktop"/>
    <n v="175243"/>
    <n v="16587"/>
    <n v="9.4700000000000006"/>
    <n v="1260"/>
    <n v="7.6"/>
    <n v="5718.11"/>
    <n v="46691.58"/>
    <x v="3770"/>
    <n v="418"/>
    <s v="Active"/>
  </r>
  <r>
    <s v="CMP10446"/>
    <x v="1"/>
    <s v="Lead Gen"/>
    <x v="5"/>
    <s v="21/01/2024"/>
    <s v="12-16-2024"/>
    <x v="2"/>
    <s v="Delhi"/>
    <s v="Students"/>
    <s v="Tablet"/>
    <n v="184148"/>
    <n v="16118"/>
    <n v="8.75"/>
    <n v="3207"/>
    <n v="19.899999999999999"/>
    <n v="250"/>
    <n v="14157.09"/>
    <x v="3771"/>
    <n v="3174"/>
    <s v="Paused"/>
  </r>
  <r>
    <s v="CMP17371"/>
    <x v="2"/>
    <s v="Awareness"/>
    <x v="3"/>
    <s v="04-16-2024"/>
    <s v="2024-12-08"/>
    <x v="2"/>
    <s v="Jaipur"/>
    <s v="Students"/>
    <s v="Mobile"/>
    <n v="11817"/>
    <n v="89"/>
    <n v="0.75"/>
    <n v="11"/>
    <n v="12.36"/>
    <n v="3988.1535696969677"/>
    <m/>
    <x v="107"/>
    <n v="10"/>
    <s v="Completed"/>
  </r>
  <r>
    <s v="CMP16665"/>
    <x v="3"/>
    <s v="Lead Gen"/>
    <x v="4"/>
    <s v="03-15-2024"/>
    <s v="12-06-2024"/>
    <x v="1"/>
    <s v="Chennai"/>
    <s v="Students"/>
    <s v="Mobile"/>
    <n v="123221"/>
    <n v="15765"/>
    <n v="12.79"/>
    <n v="36"/>
    <n v="0.23"/>
    <n v="250"/>
    <n v="43771.839999999997"/>
    <x v="3772"/>
    <n v="31"/>
    <s v="Completed"/>
  </r>
  <r>
    <s v="CMP14569"/>
    <x v="4"/>
    <s v="Retargeting"/>
    <x v="5"/>
    <s v="23/05/2024"/>
    <s v="2024-12-20"/>
    <x v="1"/>
    <s v="Bengaluru"/>
    <s v="Students"/>
    <s v="Tablet"/>
    <n v="194405"/>
    <n v="26214"/>
    <n v="13.48"/>
    <n v="5466"/>
    <n v="20.85"/>
    <n v="14118.75"/>
    <n v="39000.129999999997"/>
    <x v="3773"/>
    <n v="5066"/>
    <s v="Paused"/>
  </r>
  <r>
    <s v="CMP11636"/>
    <x v="0"/>
    <s v="Awareness"/>
    <x v="1"/>
    <s v="2024-04-02"/>
    <s v="11-14-2024"/>
    <x v="2"/>
    <s v="Jaipur"/>
    <s v="Families"/>
    <s v="Tablet"/>
    <n v="196317"/>
    <n v="5637"/>
    <n v="2.87"/>
    <n v="1410"/>
    <n v="25.01"/>
    <n v="11778.64"/>
    <n v="24890.240000000002"/>
    <x v="3774"/>
    <n v="387"/>
    <s v="Paused"/>
  </r>
  <r>
    <s v="CMP12710"/>
    <x v="1"/>
    <s v="Retargeting"/>
    <x v="3"/>
    <s v="02-03-2024"/>
    <s v="24/11/2024"/>
    <x v="1"/>
    <s v="Chennai"/>
    <s v="Families"/>
    <s v="Mobile"/>
    <n v="163068"/>
    <n v="20018"/>
    <n v="12.28"/>
    <n v="1193"/>
    <n v="5.96"/>
    <n v="10011.23"/>
    <n v="20257.91"/>
    <x v="3775"/>
    <n v="227"/>
    <s v="Active"/>
  </r>
  <r>
    <s v="CMP19122"/>
    <x v="2"/>
    <s v="Awareness"/>
    <x v="3"/>
    <s v="09-29-2024"/>
    <s v="2024-11-05"/>
    <x v="1"/>
    <s v="Bengaluru"/>
    <s v="Business Owners"/>
    <s v="Desktop"/>
    <n v="183446"/>
    <n v="19290"/>
    <n v="10.52"/>
    <n v="3279"/>
    <n v="17"/>
    <n v="250"/>
    <n v="34261.31"/>
    <x v="3776"/>
    <n v="2729"/>
    <s v="Completed"/>
  </r>
  <r>
    <s v="CMP13715"/>
    <x v="3"/>
    <s v="Retargeting"/>
    <x v="0"/>
    <s v="03-11-2024"/>
    <s v="2024-12-14"/>
    <x v="0"/>
    <s v="Ahmedabad"/>
    <s v="Professionals"/>
    <s v="Mobile"/>
    <n v="116865"/>
    <n v="3321"/>
    <n v="2.84"/>
    <n v="599"/>
    <n v="18.04"/>
    <n v="5871.54"/>
    <n v="2476.85"/>
    <x v="3777"/>
    <n v="109"/>
    <s v="Active"/>
  </r>
  <r>
    <s v="CMP17392"/>
    <x v="0"/>
    <s v="Retargeting"/>
    <x v="2"/>
    <s v="03/03/2024"/>
    <s v="11-09-2024"/>
    <x v="2"/>
    <s v="Delhi"/>
    <s v="Business Owners"/>
    <s v="Tablet"/>
    <n v="167468"/>
    <n v="11016"/>
    <n v="6.58"/>
    <n v="2888"/>
    <n v="26.22"/>
    <n v="250"/>
    <n v="6566.11"/>
    <x v="3778"/>
    <n v="268"/>
    <s v="Paused"/>
  </r>
  <r>
    <s v="CMP12670"/>
    <x v="0"/>
    <s v="Awareness"/>
    <x v="3"/>
    <s v="2024-08-27"/>
    <s v="12-12-2024"/>
    <x v="3"/>
    <s v="Kolkata"/>
    <s v="Business Owners"/>
    <s v="Mobile"/>
    <n v="57023"/>
    <n v="4927"/>
    <n v="8.64"/>
    <n v="452"/>
    <n v="9.17"/>
    <n v="3988.1535696969677"/>
    <n v="8872.2999999999993"/>
    <x v="3779"/>
    <n v="430"/>
    <s v="Completed"/>
  </r>
  <r>
    <s v="CMP15160"/>
    <x v="1"/>
    <s v="Sales"/>
    <x v="3"/>
    <s v="2024-01-20"/>
    <s v="13/11/2024"/>
    <x v="0"/>
    <s v="Ahmedabad"/>
    <s v="Professionals"/>
    <s v="Mobile"/>
    <n v="78558"/>
    <n v="6613"/>
    <n v="8.42"/>
    <n v="1519"/>
    <n v="22.97"/>
    <n v="250"/>
    <n v="44893.55"/>
    <x v="3780"/>
    <n v="1473"/>
    <s v="Paused"/>
  </r>
  <r>
    <s v="CMP10074"/>
    <x v="0"/>
    <s v="Lead Gen"/>
    <x v="5"/>
    <s v="02-02-2024"/>
    <s v="28/10/2024"/>
    <x v="1"/>
    <s v="Bengaluru"/>
    <s v="Professionals"/>
    <s v="Mobile"/>
    <n v="114430"/>
    <n v="13389"/>
    <n v="11.7"/>
    <n v="3690"/>
    <n v="27.56"/>
    <n v="3817.8497265160554"/>
    <n v="45677.14"/>
    <x v="3781"/>
    <n v="1457"/>
    <s v="Active"/>
  </r>
  <r>
    <s v="CMP13075"/>
    <x v="4"/>
    <s v="Lead Gen"/>
    <x v="0"/>
    <s v="17/02/2024"/>
    <s v="25/11/2024"/>
    <x v="1"/>
    <s v="Chennai"/>
    <s v="Business Owners"/>
    <s v="Mobile"/>
    <n v="36116"/>
    <n v="3038"/>
    <n v="8.41"/>
    <n v="637"/>
    <n v="20.97"/>
    <n v="3830.4648972188602"/>
    <n v="33859.61"/>
    <x v="3782"/>
    <n v="590"/>
    <s v="Active"/>
  </r>
  <r>
    <s v="CMP14765"/>
    <x v="4"/>
    <s v="Retargeting"/>
    <x v="3"/>
    <s v="09/04/2024"/>
    <s v="12-04-2024"/>
    <x v="0"/>
    <s v="Pune"/>
    <s v="Business Owners"/>
    <s v="Tablet"/>
    <n v="39993"/>
    <n v="2553"/>
    <n v="6.38"/>
    <n v="67"/>
    <n v="2.62"/>
    <n v="250"/>
    <m/>
    <x v="107"/>
    <n v="7"/>
    <s v="Completed"/>
  </r>
  <r>
    <s v="CMP10137"/>
    <x v="2"/>
    <s v="Sales"/>
    <x v="5"/>
    <s v="07-31-2024"/>
    <s v="11-18-2024"/>
    <x v="2"/>
    <s v="Delhi"/>
    <s v="Professionals"/>
    <s v="Mobile"/>
    <n v="193686"/>
    <n v="25551"/>
    <n v="13.19"/>
    <n v="3365"/>
    <n v="13.17"/>
    <n v="250"/>
    <n v="23216.58"/>
    <x v="3783"/>
    <n v="2605"/>
    <s v="Paused"/>
  </r>
  <r>
    <s v="CMP15050"/>
    <x v="1"/>
    <s v="Sales"/>
    <x v="4"/>
    <s v="19/07/2024"/>
    <s v="11-27-2024"/>
    <x v="2"/>
    <s v="Delhi"/>
    <s v="Families"/>
    <s v="Desktop"/>
    <n v="168368"/>
    <n v="24770"/>
    <n v="14.71"/>
    <n v="1562"/>
    <n v="6.31"/>
    <n v="4021.4266195524165"/>
    <n v="9323.02"/>
    <x v="3784"/>
    <n v="989"/>
    <s v="Active"/>
  </r>
  <r>
    <s v="CMP10088"/>
    <x v="2"/>
    <s v="Lead Gen"/>
    <x v="5"/>
    <s v="10-13-2024"/>
    <s v="08/12/2024"/>
    <x v="0"/>
    <s v="Mumbai"/>
    <s v="Business Owners"/>
    <s v="Desktop"/>
    <n v="162577"/>
    <n v="7059"/>
    <n v="4.34"/>
    <n v="1945"/>
    <n v="27.55"/>
    <n v="250"/>
    <n v="3375.48"/>
    <x v="990"/>
    <n v="1542"/>
    <s v="Active"/>
  </r>
  <r>
    <s v="CMP19383"/>
    <x v="1"/>
    <s v="Sales"/>
    <x v="0"/>
    <s v="08-03-2024"/>
    <s v="10/11/2024"/>
    <x v="0"/>
    <s v="Ahmedabad"/>
    <s v="Professionals"/>
    <s v="Tablet"/>
    <n v="107732"/>
    <n v="3121"/>
    <n v="2.9"/>
    <n v="623"/>
    <n v="19.96"/>
    <n v="250"/>
    <n v="10892.31"/>
    <x v="3785"/>
    <n v="546"/>
    <s v="Paused"/>
  </r>
  <r>
    <s v="CMP10630"/>
    <x v="1"/>
    <s v="Sales"/>
    <x v="2"/>
    <s v="05-10-2024"/>
    <s v="12-07-2024"/>
    <x v="0"/>
    <s v="Pune"/>
    <s v="Professionals"/>
    <s v="Desktop"/>
    <n v="99040"/>
    <n v="9666"/>
    <n v="9.76"/>
    <n v="2248"/>
    <n v="23.26"/>
    <n v="3982.6304252733912"/>
    <n v="40253.47"/>
    <x v="3786"/>
    <n v="1803"/>
    <s v="Completed"/>
  </r>
  <r>
    <s v="CMP13864"/>
    <x v="2"/>
    <s v="Sales"/>
    <x v="4"/>
    <s v="04-09-2024"/>
    <s v="2024-12-07"/>
    <x v="2"/>
    <s v="Jaipur"/>
    <s v="Students"/>
    <s v="Mobile"/>
    <n v="186240"/>
    <n v="24577"/>
    <n v="13.2"/>
    <n v="5921"/>
    <n v="24.09"/>
    <n v="4021.4266195524165"/>
    <n v="19375.900000000001"/>
    <x v="3787"/>
    <n v="2797"/>
    <s v="Paused"/>
  </r>
  <r>
    <s v="CMP13302"/>
    <x v="4"/>
    <s v="Awareness"/>
    <x v="5"/>
    <s v="10-16-2024"/>
    <s v="05/11/2024"/>
    <x v="1"/>
    <s v="Bengaluru"/>
    <s v="Professionals"/>
    <s v="Mobile"/>
    <n v="11046"/>
    <n v="166"/>
    <n v="1.5"/>
    <n v="13"/>
    <n v="7.83"/>
    <n v="3817.8497265160554"/>
    <n v="46844.47"/>
    <x v="3788"/>
    <n v="0"/>
    <s v="Completed"/>
  </r>
  <r>
    <s v="CMP17700"/>
    <x v="1"/>
    <s v="Sales"/>
    <x v="2"/>
    <s v="2024-07-25"/>
    <s v="2024-12-09"/>
    <x v="0"/>
    <s v="Mumbai"/>
    <s v="Students"/>
    <s v="Tablet"/>
    <n v="177118"/>
    <n v="25510"/>
    <n v="14.4"/>
    <n v="8347"/>
    <n v="32.72"/>
    <n v="5881.11"/>
    <n v="45230.74"/>
    <x v="3789"/>
    <n v="3520"/>
    <s v="Completed"/>
  </r>
  <r>
    <s v="CMP16247"/>
    <x v="4"/>
    <s v="Retargeting"/>
    <x v="3"/>
    <s v="01-08-2024"/>
    <s v="28/11/2024"/>
    <x v="0"/>
    <s v="Ahmedabad"/>
    <s v="Business Owners"/>
    <s v="Tablet"/>
    <n v="96609"/>
    <n v="929"/>
    <n v="0.96"/>
    <n v="189"/>
    <n v="20.34"/>
    <n v="7372.79"/>
    <n v="32910.559999999998"/>
    <x v="3790"/>
    <n v="83"/>
    <s v="Completed"/>
  </r>
  <r>
    <s v="CMP12275"/>
    <x v="4"/>
    <s v="Sales"/>
    <x v="0"/>
    <s v="27/06/2024"/>
    <s v="21/11/2024"/>
    <x v="1"/>
    <s v="Bengaluru"/>
    <s v="Families"/>
    <s v="Mobile"/>
    <n v="86142"/>
    <n v="4043"/>
    <n v="4.6900000000000004"/>
    <n v="545"/>
    <n v="13.48"/>
    <n v="250"/>
    <n v="48697.18"/>
    <x v="3791"/>
    <n v="243"/>
    <s v="Paused"/>
  </r>
  <r>
    <s v="CMP10903"/>
    <x v="1"/>
    <s v="Lead Gen"/>
    <x v="1"/>
    <s v="10/08/2024"/>
    <s v="11-30-2024"/>
    <x v="0"/>
    <s v="Pune"/>
    <s v="Students"/>
    <s v="Tablet"/>
    <n v="88159"/>
    <n v="1832"/>
    <n v="2.08"/>
    <n v="513"/>
    <n v="28"/>
    <n v="3891.7088323699436"/>
    <n v="14899.19"/>
    <x v="3792"/>
    <n v="366"/>
    <s v="Completed"/>
  </r>
  <r>
    <s v="CMP11448"/>
    <x v="2"/>
    <s v="Sales"/>
    <x v="2"/>
    <s v="02-19-2024"/>
    <s v="2024-12-27"/>
    <x v="2"/>
    <s v="Jaipur"/>
    <s v="Students"/>
    <s v="Tablet"/>
    <n v="65228"/>
    <n v="4390"/>
    <n v="6.73"/>
    <n v="788"/>
    <n v="17.95"/>
    <n v="250"/>
    <n v="6637.53"/>
    <x v="3793"/>
    <n v="119"/>
    <s v="Paused"/>
  </r>
  <r>
    <s v="CMP13216"/>
    <x v="1"/>
    <s v="Sales"/>
    <x v="5"/>
    <s v="18/09/2024"/>
    <s v="2024-11-13"/>
    <x v="1"/>
    <s v="Chennai"/>
    <s v="Families"/>
    <s v="Tablet"/>
    <n v="182692"/>
    <n v="195"/>
    <n v="0.11"/>
    <n v="11"/>
    <n v="5.64"/>
    <n v="3817.8497265160554"/>
    <n v="10340.67"/>
    <x v="3794"/>
    <n v="11"/>
    <s v="Completed"/>
  </r>
  <r>
    <s v="CMP12780"/>
    <x v="0"/>
    <s v="Retargeting"/>
    <x v="3"/>
    <s v="21/02/2024"/>
    <s v="12-25-2024"/>
    <x v="3"/>
    <s v="Kolkata"/>
    <s v="Business Owners"/>
    <s v="Desktop"/>
    <n v="64015"/>
    <n v="7150"/>
    <n v="11.17"/>
    <n v="1547"/>
    <n v="21.64"/>
    <n v="3988.1535696969677"/>
    <n v="48392.49"/>
    <x v="3795"/>
    <n v="269"/>
    <s v="Completed"/>
  </r>
  <r>
    <s v="CMP19580"/>
    <x v="3"/>
    <s v="Sales"/>
    <x v="2"/>
    <s v="2024-02-17"/>
    <s v="12-02-2024"/>
    <x v="0"/>
    <s v="Ahmedabad"/>
    <s v="Families"/>
    <s v="Mobile"/>
    <n v="91364"/>
    <n v="1633"/>
    <n v="1.79"/>
    <n v="475"/>
    <n v="29.09"/>
    <n v="250"/>
    <n v="18119.11"/>
    <x v="3796"/>
    <n v="310"/>
    <s v="Active"/>
  </r>
  <r>
    <s v="CMP10710"/>
    <x v="2"/>
    <s v="Sales"/>
    <x v="0"/>
    <s v="01/07/2024"/>
    <s v="2024-11-16"/>
    <x v="2"/>
    <s v="Delhi"/>
    <s v="Professionals"/>
    <s v="Desktop"/>
    <n v="119968"/>
    <n v="9934"/>
    <n v="8.2799999999999994"/>
    <n v="628"/>
    <n v="6.32"/>
    <n v="3830.4648972188602"/>
    <n v="37316.46"/>
    <x v="3797"/>
    <n v="335"/>
    <s v="Completed"/>
  </r>
  <r>
    <s v="CMP12982"/>
    <x v="2"/>
    <s v="Lead Gen"/>
    <x v="1"/>
    <s v="14/03/2024"/>
    <s v="2024-10-29"/>
    <x v="1"/>
    <s v="Bengaluru"/>
    <s v="Professionals"/>
    <s v="Mobile"/>
    <n v="92130"/>
    <n v="6980"/>
    <n v="7.58"/>
    <n v="2248"/>
    <n v="32.21"/>
    <n v="3891.7088323699436"/>
    <n v="29651.33"/>
    <x v="3798"/>
    <n v="1317"/>
    <s v="Active"/>
  </r>
  <r>
    <s v="CMP11817"/>
    <x v="3"/>
    <s v="Lead Gen"/>
    <x v="5"/>
    <s v="07-27-2024"/>
    <s v="11/11/2024"/>
    <x v="2"/>
    <s v="Lucknow"/>
    <s v="Students"/>
    <s v="Tablet"/>
    <n v="111074"/>
    <n v="2439"/>
    <n v="2.2000000000000002"/>
    <n v="547"/>
    <n v="22.43"/>
    <n v="3817.8497265160554"/>
    <n v="37998.17"/>
    <x v="3799"/>
    <n v="46"/>
    <s v="Paused"/>
  </r>
  <r>
    <s v="CMP10740"/>
    <x v="4"/>
    <s v="Awareness"/>
    <x v="0"/>
    <s v="2024-05-08"/>
    <s v="2024-12-24"/>
    <x v="0"/>
    <s v="Pune"/>
    <s v="Professionals"/>
    <s v="Desktop"/>
    <n v="149910"/>
    <n v="4440"/>
    <n v="2.96"/>
    <n v="934"/>
    <n v="21.04"/>
    <n v="11710.95"/>
    <m/>
    <x v="107"/>
    <n v="914"/>
    <s v="Paused"/>
  </r>
  <r>
    <s v="CMP19350"/>
    <x v="4"/>
    <s v="Retargeting"/>
    <x v="3"/>
    <s v="03-12-2024"/>
    <s v="28/11/2024"/>
    <x v="2"/>
    <s v="Jaipur"/>
    <s v="Students"/>
    <s v="Tablet"/>
    <n v="155018"/>
    <n v="11157"/>
    <n v="7.2"/>
    <n v="2744"/>
    <n v="24.59"/>
    <n v="250"/>
    <n v="48514.43"/>
    <x v="3800"/>
    <n v="2670"/>
    <s v="Paused"/>
  </r>
  <r>
    <s v="CMP10063"/>
    <x v="1"/>
    <s v="Retargeting"/>
    <x v="1"/>
    <s v="01-18-2024"/>
    <s v="2024-11-30"/>
    <x v="0"/>
    <s v="Ahmedabad"/>
    <s v="Business Owners"/>
    <s v="Tablet"/>
    <n v="83445"/>
    <n v="8640"/>
    <n v="10.35"/>
    <n v="347"/>
    <n v="4.0199999999999996"/>
    <n v="3891.7088323699436"/>
    <n v="14741.6"/>
    <x v="3801"/>
    <n v="67"/>
    <s v="Completed"/>
  </r>
  <r>
    <s v="CMP18233"/>
    <x v="2"/>
    <s v="Retargeting"/>
    <x v="4"/>
    <s v="2024-07-13"/>
    <s v="11-17-2024"/>
    <x v="0"/>
    <s v="Ahmedabad"/>
    <s v="Students"/>
    <s v="Desktop"/>
    <n v="69492"/>
    <n v="5789"/>
    <n v="8.33"/>
    <n v="1741"/>
    <n v="30.07"/>
    <n v="6270.72"/>
    <n v="7013.05"/>
    <x v="3802"/>
    <n v="700"/>
    <s v="Paused"/>
  </r>
  <r>
    <s v="CMP13706"/>
    <x v="4"/>
    <s v="Sales"/>
    <x v="1"/>
    <s v="30/08/2024"/>
    <s v="2024-11-15"/>
    <x v="1"/>
    <s v="Chennai"/>
    <s v="Students"/>
    <s v="Desktop"/>
    <n v="101601"/>
    <n v="8072"/>
    <n v="7.94"/>
    <n v="2368"/>
    <n v="29.34"/>
    <n v="3891.7088323699436"/>
    <n v="19392.5"/>
    <x v="3803"/>
    <n v="918"/>
    <s v="Active"/>
  </r>
  <r>
    <s v="CMP19450"/>
    <x v="1"/>
    <s v="Awareness"/>
    <x v="2"/>
    <s v="14/03/2024"/>
    <s v="30/10/2024"/>
    <x v="1"/>
    <s v="Bengaluru"/>
    <s v="Business Owners"/>
    <s v="Mobile"/>
    <n v="87848"/>
    <n v="4091"/>
    <n v="4.66"/>
    <n v="614"/>
    <n v="15.01"/>
    <n v="3982.6304252733912"/>
    <n v="43490.559999999998"/>
    <x v="3804"/>
    <n v="326"/>
    <s v="Completed"/>
  </r>
  <r>
    <s v="CMP13793"/>
    <x v="0"/>
    <s v="Awareness"/>
    <x v="2"/>
    <s v="01-18-2024"/>
    <s v="2024-12-06"/>
    <x v="0"/>
    <s v="Pune"/>
    <s v="Business Owners"/>
    <s v="Tablet"/>
    <n v="190433"/>
    <n v="18946"/>
    <n v="9.9499999999999993"/>
    <n v="2402"/>
    <n v="12.68"/>
    <n v="3982.6304252733912"/>
    <n v="30167.27"/>
    <x v="3805"/>
    <n v="476"/>
    <s v="Active"/>
  </r>
  <r>
    <s v="CMP11476"/>
    <x v="1"/>
    <s v="Awareness"/>
    <x v="3"/>
    <s v="14/07/2024"/>
    <s v="11-28-2024"/>
    <x v="2"/>
    <s v="Lucknow"/>
    <s v="Families"/>
    <s v="Mobile"/>
    <n v="111536"/>
    <n v="2672"/>
    <n v="2.4"/>
    <n v="556"/>
    <n v="20.81"/>
    <n v="1026.27"/>
    <n v="33390.29"/>
    <x v="3806"/>
    <n v="131"/>
    <s v="Paused"/>
  </r>
  <r>
    <s v="CMP11748"/>
    <x v="1"/>
    <s v="Lead Gen"/>
    <x v="3"/>
    <s v="2024-05-10"/>
    <s v="12-18-2024"/>
    <x v="2"/>
    <s v="Jaipur"/>
    <s v="Professionals"/>
    <s v="Mobile"/>
    <n v="117745"/>
    <n v="5080"/>
    <n v="4.3099999999999996"/>
    <n v="796"/>
    <n v="15.67"/>
    <n v="250"/>
    <n v="8760"/>
    <x v="3807"/>
    <n v="104"/>
    <s v="Paused"/>
  </r>
  <r>
    <s v="CMP17286"/>
    <x v="1"/>
    <s v="Lead Gen"/>
    <x v="5"/>
    <s v="14/10/2024"/>
    <s v="11-28-2024"/>
    <x v="2"/>
    <s v="Delhi"/>
    <s v="Families"/>
    <s v="Desktop"/>
    <n v="50979"/>
    <n v="1392"/>
    <n v="2.73"/>
    <n v="427"/>
    <n v="30.68"/>
    <n v="2663.61"/>
    <n v="22528.45"/>
    <x v="3808"/>
    <n v="406"/>
    <s v="Completed"/>
  </r>
  <r>
    <s v="CMP15292"/>
    <x v="3"/>
    <s v="Retargeting"/>
    <x v="4"/>
    <s v="08-01-2024"/>
    <s v="22/11/2024"/>
    <x v="0"/>
    <s v="Pune"/>
    <s v="Students"/>
    <s v="Tablet"/>
    <n v="106347"/>
    <n v="4885"/>
    <n v="4.59"/>
    <n v="1449"/>
    <n v="29.66"/>
    <n v="936.52"/>
    <n v="17720.53"/>
    <x v="3809"/>
    <n v="631"/>
    <s v="Paused"/>
  </r>
  <r>
    <s v="CMP17825"/>
    <x v="4"/>
    <s v="Sales"/>
    <x v="4"/>
    <s v="2024-04-08"/>
    <s v="2024-12-22"/>
    <x v="2"/>
    <s v="Lucknow"/>
    <s v="Families"/>
    <s v="Tablet"/>
    <n v="144030"/>
    <n v="1178"/>
    <n v="0.82"/>
    <n v="176"/>
    <n v="14.94"/>
    <n v="250"/>
    <n v="9598.5400000000009"/>
    <x v="3810"/>
    <n v="167"/>
    <s v="Paused"/>
  </r>
  <r>
    <s v="CMP15706"/>
    <x v="2"/>
    <s v="Awareness"/>
    <x v="3"/>
    <s v="20/09/2024"/>
    <s v="02/12/2024"/>
    <x v="2"/>
    <s v="Delhi"/>
    <s v="Business Owners"/>
    <s v="Desktop"/>
    <n v="117738"/>
    <n v="8099"/>
    <n v="6.88"/>
    <n v="1021"/>
    <n v="12.61"/>
    <n v="250"/>
    <n v="37327.300000000003"/>
    <x v="3811"/>
    <n v="92"/>
    <s v="Completed"/>
  </r>
  <r>
    <s v="CMP18049"/>
    <x v="0"/>
    <s v="Retargeting"/>
    <x v="5"/>
    <s v="09/08/2024"/>
    <s v="2024-10-28"/>
    <x v="1"/>
    <s v="Bengaluru"/>
    <s v="Families"/>
    <s v="Tablet"/>
    <n v="138557"/>
    <n v="2906"/>
    <n v="2.1"/>
    <n v="789"/>
    <n v="27.15"/>
    <n v="6401.78"/>
    <n v="16521.14"/>
    <x v="3812"/>
    <n v="8"/>
    <s v="Completed"/>
  </r>
  <r>
    <s v="CMP12717"/>
    <x v="3"/>
    <s v="Retargeting"/>
    <x v="2"/>
    <s v="07-30-2024"/>
    <s v="2024-11-30"/>
    <x v="0"/>
    <s v="Mumbai"/>
    <s v="Business Owners"/>
    <s v="Tablet"/>
    <n v="52154"/>
    <n v="5120"/>
    <n v="9.82"/>
    <n v="1623"/>
    <n v="31.7"/>
    <n v="9310.1"/>
    <m/>
    <x v="107"/>
    <n v="1510"/>
    <s v="Active"/>
  </r>
  <r>
    <s v="CMP17634"/>
    <x v="4"/>
    <s v="Retargeting"/>
    <x v="2"/>
    <s v="08/03/2024"/>
    <s v="29/12/2024"/>
    <x v="2"/>
    <s v="Delhi"/>
    <s v="Business Owners"/>
    <s v="Mobile"/>
    <n v="124970"/>
    <n v="8911"/>
    <n v="7.13"/>
    <n v="1559"/>
    <n v="17.5"/>
    <n v="3982.6304252733912"/>
    <n v="13103.43"/>
    <x v="3813"/>
    <n v="530"/>
    <s v="Completed"/>
  </r>
  <r>
    <s v="CMP19942"/>
    <x v="1"/>
    <s v="Awareness"/>
    <x v="1"/>
    <s v="2024-02-18"/>
    <s v="05/11/2024"/>
    <x v="3"/>
    <s v="Kolkata"/>
    <s v="Students"/>
    <s v="Tablet"/>
    <n v="13471"/>
    <n v="1926"/>
    <n v="14.3"/>
    <n v="228"/>
    <n v="11.84"/>
    <n v="9452.9500000000007"/>
    <n v="23473.29"/>
    <x v="3814"/>
    <n v="91"/>
    <s v="Paused"/>
  </r>
  <r>
    <s v="CMP11743"/>
    <x v="1"/>
    <s v="Retargeting"/>
    <x v="3"/>
    <s v="06-17-2024"/>
    <s v="2024-11-01"/>
    <x v="0"/>
    <s v="Ahmedabad"/>
    <s v="Families"/>
    <s v="Tablet"/>
    <n v="162146"/>
    <n v="6917"/>
    <n v="4.2699999999999996"/>
    <n v="931"/>
    <n v="13.46"/>
    <n v="3988.1535696969677"/>
    <n v="46125.18"/>
    <x v="3815"/>
    <n v="230"/>
    <s v="Active"/>
  </r>
  <r>
    <s v="CMP11578"/>
    <x v="2"/>
    <s v="Lead Gen"/>
    <x v="2"/>
    <s v="27/10/2024"/>
    <s v="11-21-2024"/>
    <x v="2"/>
    <s v="Lucknow"/>
    <s v="Students"/>
    <s v="Mobile"/>
    <n v="74669"/>
    <n v="774"/>
    <n v="1.04"/>
    <n v="154"/>
    <n v="19.899999999999999"/>
    <n v="250"/>
    <n v="16746.740000000002"/>
    <x v="3816"/>
    <n v="116"/>
    <s v="Paused"/>
  </r>
  <r>
    <s v="CMP16997"/>
    <x v="2"/>
    <s v="Sales"/>
    <x v="0"/>
    <s v="10/04/2024"/>
    <s v="11-16-2024"/>
    <x v="3"/>
    <s v="Kolkata"/>
    <s v="Business Owners"/>
    <s v="Mobile"/>
    <n v="66272"/>
    <n v="5021"/>
    <n v="7.58"/>
    <n v="145"/>
    <n v="2.89"/>
    <n v="250"/>
    <n v="29975.38"/>
    <x v="3817"/>
    <n v="1"/>
    <s v="Active"/>
  </r>
  <r>
    <s v="CMP11741"/>
    <x v="4"/>
    <s v="Sales"/>
    <x v="5"/>
    <s v="2024-07-27"/>
    <s v="2024-11-20"/>
    <x v="2"/>
    <s v="Lucknow"/>
    <s v="Professionals"/>
    <s v="Desktop"/>
    <n v="6405"/>
    <n v="791"/>
    <n v="12.35"/>
    <n v="148"/>
    <n v="18.71"/>
    <n v="250"/>
    <m/>
    <x v="107"/>
    <n v="54"/>
    <s v="Paused"/>
  </r>
  <r>
    <s v="CMP14893"/>
    <x v="3"/>
    <s v="Lead Gen"/>
    <x v="2"/>
    <s v="08-20-2024"/>
    <s v="13/11/2024"/>
    <x v="0"/>
    <s v="Pune"/>
    <s v="Business Owners"/>
    <s v="Tablet"/>
    <n v="118174"/>
    <n v="10502"/>
    <n v="8.89"/>
    <n v="3442"/>
    <n v="32.770000000000003"/>
    <n v="250"/>
    <n v="17868.599999999999"/>
    <x v="3818"/>
    <n v="308"/>
    <s v="Paused"/>
  </r>
  <r>
    <s v="CMP11268"/>
    <x v="1"/>
    <s v="Sales"/>
    <x v="0"/>
    <s v="15/02/2024"/>
    <s v="2024-12-05"/>
    <x v="2"/>
    <s v="Jaipur"/>
    <s v="Business Owners"/>
    <s v="Tablet"/>
    <n v="155102"/>
    <n v="22659"/>
    <n v="14.61"/>
    <n v="5894"/>
    <n v="26.01"/>
    <n v="3830.4648972188602"/>
    <n v="44408.78"/>
    <x v="3819"/>
    <n v="2"/>
    <s v="Active"/>
  </r>
  <r>
    <s v="CMP19469"/>
    <x v="3"/>
    <s v="Awareness"/>
    <x v="5"/>
    <s v="23/02/2024"/>
    <s v="2024-12-17"/>
    <x v="0"/>
    <s v="Pune"/>
    <s v="Families"/>
    <s v="Mobile"/>
    <n v="187080"/>
    <n v="24127"/>
    <n v="12.9"/>
    <n v="4928"/>
    <n v="20.43"/>
    <n v="3817.8497265160554"/>
    <n v="37002.160000000003"/>
    <x v="3820"/>
    <n v="2375"/>
    <s v="Completed"/>
  </r>
  <r>
    <s v="CMP18886"/>
    <x v="3"/>
    <s v="Lead Gen"/>
    <x v="4"/>
    <s v="09-19-2024"/>
    <s v="2024-12-07"/>
    <x v="0"/>
    <s v="Mumbai"/>
    <s v="Families"/>
    <s v="Tablet"/>
    <n v="53349"/>
    <n v="4070"/>
    <n v="7.63"/>
    <n v="1251"/>
    <n v="30.74"/>
    <n v="4021.4266195524165"/>
    <n v="2492.5700000000002"/>
    <x v="3821"/>
    <n v="62"/>
    <s v="Paused"/>
  </r>
  <r>
    <s v="CMP17532"/>
    <x v="3"/>
    <s v="Retargeting"/>
    <x v="5"/>
    <s v="02-25-2024"/>
    <s v="11-24-2024"/>
    <x v="0"/>
    <s v="Ahmedabad"/>
    <s v="Business Owners"/>
    <s v="Desktop"/>
    <n v="56336"/>
    <n v="3451"/>
    <n v="6.13"/>
    <n v="33"/>
    <n v="0.96"/>
    <n v="8628.74"/>
    <n v="47858.26"/>
    <x v="3822"/>
    <n v="19"/>
    <s v="Paused"/>
  </r>
  <r>
    <s v="CMP11334"/>
    <x v="0"/>
    <s v="Sales"/>
    <x v="2"/>
    <s v="14/05/2024"/>
    <s v="11-17-2024"/>
    <x v="1"/>
    <s v="Bengaluru"/>
    <s v="Business Owners"/>
    <s v="Mobile"/>
    <n v="174024"/>
    <n v="22651"/>
    <n v="13.02"/>
    <n v="5792"/>
    <n v="25.57"/>
    <n v="250"/>
    <n v="38541.440000000002"/>
    <x v="3823"/>
    <n v="92"/>
    <s v="Active"/>
  </r>
  <r>
    <s v="CMP19331"/>
    <x v="2"/>
    <s v="Sales"/>
    <x v="5"/>
    <s v="2024-06-02"/>
    <s v="12-01-2024"/>
    <x v="0"/>
    <s v="Ahmedabad"/>
    <s v="Families"/>
    <s v="Tablet"/>
    <n v="151800"/>
    <n v="10294"/>
    <n v="6.78"/>
    <n v="2556"/>
    <n v="24.83"/>
    <n v="3817.8497265160554"/>
    <n v="36112.49"/>
    <x v="3824"/>
    <n v="1334"/>
    <s v="Completed"/>
  </r>
  <r>
    <s v="CMP18652"/>
    <x v="1"/>
    <s v="Awareness"/>
    <x v="4"/>
    <s v="03-01-2024"/>
    <s v="2024-12-18"/>
    <x v="2"/>
    <s v="Lucknow"/>
    <s v="Students"/>
    <s v="Desktop"/>
    <n v="92932"/>
    <n v="12804"/>
    <n v="13.78"/>
    <n v="3951"/>
    <n v="30.86"/>
    <n v="12032.6"/>
    <n v="43697.16"/>
    <x v="3825"/>
    <n v="336"/>
    <s v="Paused"/>
  </r>
  <r>
    <s v="CMP12266"/>
    <x v="0"/>
    <s v="Sales"/>
    <x v="2"/>
    <s v="14/05/2024"/>
    <s v="2024-12-22"/>
    <x v="2"/>
    <s v="Delhi"/>
    <s v="Students"/>
    <s v="Mobile"/>
    <n v="70881"/>
    <n v="2510"/>
    <n v="3.54"/>
    <n v="354"/>
    <n v="14.1"/>
    <n v="4508.57"/>
    <n v="40146.720000000001"/>
    <x v="3826"/>
    <n v="173"/>
    <s v="Active"/>
  </r>
  <r>
    <s v="CMP15940"/>
    <x v="3"/>
    <s v="Lead Gen"/>
    <x v="2"/>
    <s v="03-10-2024"/>
    <s v="2024-11-03"/>
    <x v="0"/>
    <s v="Ahmedabad"/>
    <s v="Business Owners"/>
    <s v="Tablet"/>
    <n v="161818"/>
    <n v="21929"/>
    <n v="13.55"/>
    <n v="1195"/>
    <n v="5.45"/>
    <n v="10073.040000000001"/>
    <n v="9506.82"/>
    <x v="3827"/>
    <n v="146"/>
    <s v="Paused"/>
  </r>
  <r>
    <s v="CMP10167"/>
    <x v="0"/>
    <s v="Retargeting"/>
    <x v="4"/>
    <s v="07-21-2024"/>
    <s v="11-30-2024"/>
    <x v="2"/>
    <s v="Delhi"/>
    <s v="Families"/>
    <s v="Desktop"/>
    <n v="130134"/>
    <n v="5828"/>
    <n v="4.4800000000000004"/>
    <n v="1833"/>
    <n v="31.45"/>
    <n v="4021.4266195524165"/>
    <n v="5905.47"/>
    <x v="3828"/>
    <n v="141"/>
    <s v="Completed"/>
  </r>
  <r>
    <s v="CMP18236"/>
    <x v="3"/>
    <s v="Sales"/>
    <x v="3"/>
    <s v="2024-01-16"/>
    <s v="06/12/2024"/>
    <x v="2"/>
    <s v="Jaipur"/>
    <s v="Professionals"/>
    <s v="Desktop"/>
    <n v="153372"/>
    <n v="8204"/>
    <n v="5.35"/>
    <n v="667"/>
    <n v="8.1300000000000008"/>
    <n v="6205.13"/>
    <n v="27942.74"/>
    <x v="3829"/>
    <n v="422"/>
    <s v="Active"/>
  </r>
  <r>
    <s v="CMP14420"/>
    <x v="0"/>
    <s v="Sales"/>
    <x v="4"/>
    <s v="2024-05-09"/>
    <s v="30/10/2024"/>
    <x v="0"/>
    <s v="Ahmedabad"/>
    <s v="Students"/>
    <s v="Desktop"/>
    <n v="107281"/>
    <n v="13880"/>
    <n v="12.94"/>
    <n v="4090"/>
    <n v="29.47"/>
    <n v="250"/>
    <n v="1580.28"/>
    <x v="3830"/>
    <n v="3575"/>
    <s v="Completed"/>
  </r>
  <r>
    <s v="CMP13228"/>
    <x v="0"/>
    <s v="Lead Gen"/>
    <x v="0"/>
    <s v="05-18-2024"/>
    <s v="10/12/2024"/>
    <x v="2"/>
    <s v="Lucknow"/>
    <s v="Students"/>
    <s v="Tablet"/>
    <n v="129153"/>
    <n v="15226"/>
    <n v="11.79"/>
    <n v="3461"/>
    <n v="22.73"/>
    <n v="11604.21"/>
    <n v="19451.07"/>
    <x v="3831"/>
    <n v="2323"/>
    <s v="Paused"/>
  </r>
  <r>
    <s v="CMP13191"/>
    <x v="3"/>
    <s v="Awareness"/>
    <x v="4"/>
    <s v="2024-09-06"/>
    <s v="13/11/2024"/>
    <x v="2"/>
    <s v="Jaipur"/>
    <s v="Professionals"/>
    <s v="Mobile"/>
    <n v="93082"/>
    <n v="6557"/>
    <n v="7.04"/>
    <n v="1128"/>
    <n v="17.2"/>
    <n v="250"/>
    <n v="2760.01"/>
    <x v="3832"/>
    <n v="357"/>
    <s v="Paused"/>
  </r>
  <r>
    <s v="CMP13482"/>
    <x v="0"/>
    <s v="Retargeting"/>
    <x v="5"/>
    <s v="06-23-2024"/>
    <s v="26/11/2024"/>
    <x v="0"/>
    <s v="Ahmedabad"/>
    <s v="Business Owners"/>
    <s v="Desktop"/>
    <n v="22433"/>
    <n v="2906"/>
    <n v="12.95"/>
    <n v="378"/>
    <n v="13.01"/>
    <n v="12878.56"/>
    <n v="37664.839999999997"/>
    <x v="3833"/>
    <n v="12"/>
    <s v="Completed"/>
  </r>
  <r>
    <s v="CMP19621"/>
    <x v="0"/>
    <s v="Awareness"/>
    <x v="3"/>
    <s v="21/05/2024"/>
    <s v="12-10-2024"/>
    <x v="1"/>
    <s v="Bengaluru"/>
    <s v="Business Owners"/>
    <s v="Desktop"/>
    <n v="110214"/>
    <n v="6005"/>
    <n v="5.45"/>
    <n v="449"/>
    <n v="7.48"/>
    <n v="250"/>
    <n v="39054.75"/>
    <x v="3834"/>
    <n v="206"/>
    <s v="Paused"/>
  </r>
  <r>
    <s v="CMP17358"/>
    <x v="2"/>
    <s v="Sales"/>
    <x v="4"/>
    <s v="2024-03-10"/>
    <s v="21/11/2024"/>
    <x v="3"/>
    <s v="Kolkata"/>
    <s v="Students"/>
    <s v="Desktop"/>
    <n v="31790"/>
    <n v="1307"/>
    <n v="4.1100000000000003"/>
    <n v="402"/>
    <n v="30.76"/>
    <n v="250"/>
    <n v="18350.93"/>
    <x v="3835"/>
    <n v="27"/>
    <s v="Active"/>
  </r>
  <r>
    <s v="CMP18576"/>
    <x v="1"/>
    <s v="Awareness"/>
    <x v="4"/>
    <s v="2024-01-21"/>
    <s v="2024-11-23"/>
    <x v="0"/>
    <s v="Ahmedabad"/>
    <s v="Business Owners"/>
    <s v="Mobile"/>
    <n v="18990"/>
    <n v="2601"/>
    <n v="13.7"/>
    <n v="265"/>
    <n v="10.19"/>
    <n v="4021.4266195524165"/>
    <n v="35343.69"/>
    <x v="3836"/>
    <n v="152"/>
    <s v="Paused"/>
  </r>
  <r>
    <s v="CMP14202"/>
    <x v="3"/>
    <s v="Retargeting"/>
    <x v="3"/>
    <s v="06-24-2024"/>
    <s v="11-26-2024"/>
    <x v="2"/>
    <s v="Lucknow"/>
    <s v="Professionals"/>
    <s v="Mobile"/>
    <n v="19078"/>
    <n v="1255"/>
    <n v="6.58"/>
    <n v="417"/>
    <n v="33.229999999999997"/>
    <n v="250"/>
    <n v="48429.94"/>
    <x v="3837"/>
    <n v="72"/>
    <s v="Paused"/>
  </r>
  <r>
    <s v="CMP11178"/>
    <x v="2"/>
    <s v="Retargeting"/>
    <x v="1"/>
    <s v="10-26-2024"/>
    <s v="12-11-2024"/>
    <x v="1"/>
    <s v="Chennai"/>
    <s v="Families"/>
    <s v="Mobile"/>
    <n v="122593"/>
    <n v="1060"/>
    <n v="0.86"/>
    <n v="172"/>
    <n v="16.23"/>
    <n v="250"/>
    <n v="16514.07"/>
    <x v="3838"/>
    <n v="71"/>
    <s v="Completed"/>
  </r>
  <r>
    <s v="CMP17456"/>
    <x v="4"/>
    <s v="Awareness"/>
    <x v="5"/>
    <s v="16/05/2024"/>
    <s v="18/11/2024"/>
    <x v="0"/>
    <s v="Pune"/>
    <s v="Families"/>
    <s v="Desktop"/>
    <n v="185455"/>
    <n v="16982"/>
    <n v="9.16"/>
    <n v="1464"/>
    <n v="8.6199999999999992"/>
    <n v="250"/>
    <n v="2596.25"/>
    <x v="3839"/>
    <n v="1384"/>
    <s v="Paused"/>
  </r>
  <r>
    <s v="CMP10312"/>
    <x v="4"/>
    <s v="Retargeting"/>
    <x v="5"/>
    <s v="2024-01-12"/>
    <s v="12-27-2024"/>
    <x v="1"/>
    <s v="Chennai"/>
    <s v="Business Owners"/>
    <s v="Mobile"/>
    <n v="119006"/>
    <n v="9933"/>
    <n v="8.35"/>
    <n v="274"/>
    <n v="2.76"/>
    <n v="3817.8497265160554"/>
    <n v="35208.720000000001"/>
    <x v="3840"/>
    <n v="257"/>
    <s v="Active"/>
  </r>
  <r>
    <s v="CMP14920"/>
    <x v="1"/>
    <s v="Awareness"/>
    <x v="5"/>
    <s v="2024-09-03"/>
    <s v="15/11/2024"/>
    <x v="1"/>
    <s v="Chennai"/>
    <s v="Business Owners"/>
    <s v="Tablet"/>
    <n v="48970"/>
    <n v="5358"/>
    <n v="10.94"/>
    <n v="350"/>
    <n v="6.53"/>
    <n v="8615.33"/>
    <n v="43159.35"/>
    <x v="3841"/>
    <n v="281"/>
    <s v="Paused"/>
  </r>
  <r>
    <s v="CMP11973"/>
    <x v="1"/>
    <s v="Sales"/>
    <x v="2"/>
    <s v="03-01-2024"/>
    <s v="11-26-2024"/>
    <x v="0"/>
    <s v="Ahmedabad"/>
    <s v="Business Owners"/>
    <s v="Desktop"/>
    <n v="149319"/>
    <n v="17239"/>
    <n v="11.55"/>
    <n v="4205"/>
    <n v="24.39"/>
    <n v="1931.85"/>
    <n v="40142.589999999997"/>
    <x v="3842"/>
    <n v="844"/>
    <s v="Completed"/>
  </r>
  <r>
    <s v="CMP10965"/>
    <x v="4"/>
    <s v="Sales"/>
    <x v="0"/>
    <s v="04-11-2024"/>
    <s v="11-13-2024"/>
    <x v="2"/>
    <s v="Jaipur"/>
    <s v="Students"/>
    <s v="Tablet"/>
    <n v="56383"/>
    <n v="3680"/>
    <n v="6.53"/>
    <n v="284"/>
    <n v="7.72"/>
    <n v="3830.4648972188602"/>
    <n v="37746.339999999997"/>
    <x v="3843"/>
    <n v="144"/>
    <s v="Completed"/>
  </r>
  <r>
    <s v="CMP14400"/>
    <x v="0"/>
    <s v="Sales"/>
    <x v="2"/>
    <s v="10/02/2024"/>
    <s v="19/12/2024"/>
    <x v="0"/>
    <s v="Mumbai"/>
    <s v="Students"/>
    <s v="Mobile"/>
    <n v="151942"/>
    <n v="17339"/>
    <n v="11.41"/>
    <n v="1499"/>
    <n v="8.65"/>
    <n v="3982.6304252733912"/>
    <m/>
    <x v="107"/>
    <n v="985"/>
    <s v="Active"/>
  </r>
  <r>
    <s v="CMP11109"/>
    <x v="1"/>
    <s v="Sales"/>
    <x v="2"/>
    <s v="22/04/2024"/>
    <s v="03/12/2024"/>
    <x v="0"/>
    <s v="Pune"/>
    <s v="Families"/>
    <s v="Mobile"/>
    <n v="78253"/>
    <n v="4359"/>
    <n v="5.57"/>
    <n v="108"/>
    <n v="2.48"/>
    <n v="250"/>
    <n v="11719.76"/>
    <x v="3844"/>
    <n v="59"/>
    <s v="Completed"/>
  </r>
  <r>
    <s v="CMP16557"/>
    <x v="4"/>
    <s v="Sales"/>
    <x v="3"/>
    <s v="26/09/2024"/>
    <s v="10-29-2024"/>
    <x v="0"/>
    <s v="Ahmedabad"/>
    <s v="Professionals"/>
    <s v="Tablet"/>
    <n v="87287"/>
    <n v="10018"/>
    <n v="11.48"/>
    <n v="1470"/>
    <n v="14.67"/>
    <n v="3988.1535696969677"/>
    <n v="35975.51"/>
    <x v="3845"/>
    <n v="66"/>
    <s v="Active"/>
  </r>
  <r>
    <s v="CMP10201"/>
    <x v="3"/>
    <s v="Retargeting"/>
    <x v="1"/>
    <s v="2024-05-23"/>
    <s v="2024-12-21"/>
    <x v="2"/>
    <s v="Delhi"/>
    <s v="Students"/>
    <s v="Desktop"/>
    <n v="20517"/>
    <n v="1643"/>
    <n v="8.01"/>
    <n v="447"/>
    <n v="27.21"/>
    <n v="3891.7088323699436"/>
    <n v="44356.62"/>
    <x v="3846"/>
    <n v="114"/>
    <s v="Completed"/>
  </r>
  <r>
    <s v="CMP15910"/>
    <x v="4"/>
    <s v="Sales"/>
    <x v="2"/>
    <s v="2024-06-22"/>
    <s v="15/11/2024"/>
    <x v="0"/>
    <s v="Mumbai"/>
    <s v="Professionals"/>
    <s v="Desktop"/>
    <n v="23071"/>
    <n v="2517"/>
    <n v="10.91"/>
    <n v="624"/>
    <n v="24.79"/>
    <n v="3982.6304252733912"/>
    <n v="22587.21"/>
    <x v="3847"/>
    <n v="70"/>
    <s v="Paused"/>
  </r>
  <r>
    <s v="CMP10581"/>
    <x v="2"/>
    <s v="Retargeting"/>
    <x v="1"/>
    <s v="2024-03-27"/>
    <s v="2024-11-08"/>
    <x v="0"/>
    <s v="Pune"/>
    <s v="Business Owners"/>
    <s v="Tablet"/>
    <n v="195043"/>
    <n v="22306"/>
    <n v="11.44"/>
    <n v="6626"/>
    <n v="29.71"/>
    <n v="250"/>
    <n v="31493.39"/>
    <x v="3848"/>
    <n v="5922"/>
    <s v="Active"/>
  </r>
  <r>
    <s v="CMP15429"/>
    <x v="4"/>
    <s v="Retargeting"/>
    <x v="5"/>
    <s v="26/10/2024"/>
    <s v="01/12/2024"/>
    <x v="2"/>
    <s v="Delhi"/>
    <s v="Students"/>
    <s v="Tablet"/>
    <n v="33967"/>
    <n v="4411"/>
    <n v="12.99"/>
    <n v="1090"/>
    <n v="24.71"/>
    <n v="3148.95"/>
    <n v="30183.42"/>
    <x v="3849"/>
    <n v="756"/>
    <s v="Completed"/>
  </r>
  <r>
    <s v="CMP11903"/>
    <x v="0"/>
    <s v="Awareness"/>
    <x v="5"/>
    <s v="2024-02-02"/>
    <s v="30/12/2024"/>
    <x v="1"/>
    <s v="Bengaluru"/>
    <s v="Professionals"/>
    <s v="Mobile"/>
    <n v="91450"/>
    <n v="10293"/>
    <n v="11.26"/>
    <n v="2035"/>
    <n v="19.77"/>
    <n v="5348.26"/>
    <n v="32119.23"/>
    <x v="3850"/>
    <n v="1976"/>
    <s v="Paused"/>
  </r>
  <r>
    <s v="CMP12919"/>
    <x v="0"/>
    <s v="Retargeting"/>
    <x v="4"/>
    <s v="08-26-2024"/>
    <s v="11-16-2024"/>
    <x v="3"/>
    <s v="Kolkata"/>
    <s v="Business Owners"/>
    <s v="Desktop"/>
    <n v="7587"/>
    <n v="850"/>
    <n v="11.2"/>
    <n v="249"/>
    <n v="29.29"/>
    <n v="250"/>
    <n v="24259.97"/>
    <x v="3851"/>
    <n v="17"/>
    <s v="Completed"/>
  </r>
  <r>
    <s v="CMP13356"/>
    <x v="1"/>
    <s v="Lead Gen"/>
    <x v="4"/>
    <s v="04-15-2024"/>
    <s v="14/12/2024"/>
    <x v="1"/>
    <s v="Chennai"/>
    <s v="Professionals"/>
    <s v="Tablet"/>
    <n v="105484"/>
    <n v="15442"/>
    <n v="14.64"/>
    <n v="4583"/>
    <n v="29.68"/>
    <n v="9176.18"/>
    <n v="36877.9"/>
    <x v="3852"/>
    <n v="3672"/>
    <s v="Completed"/>
  </r>
  <r>
    <s v="CMP12560"/>
    <x v="3"/>
    <s v="Sales"/>
    <x v="2"/>
    <s v="16/03/2024"/>
    <s v="11-27-2024"/>
    <x v="1"/>
    <s v="Bengaluru"/>
    <s v="Business Owners"/>
    <s v="Desktop"/>
    <n v="78217"/>
    <n v="1361"/>
    <n v="1.74"/>
    <n v="190"/>
    <n v="13.96"/>
    <n v="3994.36"/>
    <n v="23455.85"/>
    <x v="3853"/>
    <n v="183"/>
    <s v="Paused"/>
  </r>
  <r>
    <s v="CMP17934"/>
    <x v="1"/>
    <s v="Retargeting"/>
    <x v="3"/>
    <s v="14/02/2024"/>
    <s v="12-03-2024"/>
    <x v="0"/>
    <s v="Ahmedabad"/>
    <s v="Professionals"/>
    <s v="Tablet"/>
    <n v="175546"/>
    <n v="23390"/>
    <n v="13.32"/>
    <n v="5066"/>
    <n v="21.66"/>
    <n v="250"/>
    <n v="41752.47"/>
    <x v="3854"/>
    <n v="3755"/>
    <s v="Paused"/>
  </r>
  <r>
    <s v="CMP16640"/>
    <x v="1"/>
    <s v="Lead Gen"/>
    <x v="5"/>
    <s v="20/10/2024"/>
    <s v="2024-10-30"/>
    <x v="0"/>
    <s v="Ahmedabad"/>
    <s v="Professionals"/>
    <s v="Tablet"/>
    <n v="148718"/>
    <n v="18943"/>
    <n v="12.74"/>
    <n v="1760"/>
    <n v="9.2899999999999991"/>
    <n v="250"/>
    <n v="38749.69"/>
    <x v="3855"/>
    <n v="404"/>
    <s v="Paused"/>
  </r>
  <r>
    <s v="CMP16756"/>
    <x v="1"/>
    <s v="Sales"/>
    <x v="3"/>
    <s v="25/10/2024"/>
    <s v="2024-12-28"/>
    <x v="2"/>
    <s v="Lucknow"/>
    <s v="Business Owners"/>
    <s v="Desktop"/>
    <n v="65248"/>
    <n v="8496"/>
    <n v="13.02"/>
    <n v="1297"/>
    <n v="15.27"/>
    <n v="3988.1535696969677"/>
    <n v="36038.6"/>
    <x v="3856"/>
    <n v="493"/>
    <s v="Active"/>
  </r>
  <r>
    <s v="CMP15532"/>
    <x v="2"/>
    <s v="Sales"/>
    <x v="3"/>
    <s v="19/08/2024"/>
    <s v="2024-11-23"/>
    <x v="0"/>
    <s v="Pune"/>
    <s v="Professionals"/>
    <s v="Mobile"/>
    <n v="46307"/>
    <n v="1271"/>
    <n v="2.74"/>
    <n v="153"/>
    <n v="12.04"/>
    <n v="3988.1535696969677"/>
    <n v="31791.21"/>
    <x v="3857"/>
    <n v="60"/>
    <s v="Completed"/>
  </r>
  <r>
    <s v="CMP15872"/>
    <x v="4"/>
    <s v="Retargeting"/>
    <x v="1"/>
    <s v="08-31-2024"/>
    <s v="18/11/2024"/>
    <x v="2"/>
    <s v="Delhi"/>
    <s v="Business Owners"/>
    <s v="Desktop"/>
    <n v="186219"/>
    <n v="14817"/>
    <n v="7.96"/>
    <n v="3466"/>
    <n v="23.39"/>
    <n v="250"/>
    <n v="19077.87"/>
    <x v="3858"/>
    <n v="433"/>
    <s v="Active"/>
  </r>
  <r>
    <s v="CMP12830"/>
    <x v="3"/>
    <s v="Retargeting"/>
    <x v="3"/>
    <s v="25/10/2024"/>
    <s v="2024-12-31"/>
    <x v="1"/>
    <s v="Bengaluru"/>
    <s v="Students"/>
    <s v="Mobile"/>
    <n v="174270"/>
    <n v="5852"/>
    <n v="3.36"/>
    <n v="1940"/>
    <n v="33.15"/>
    <n v="3988.1535696969677"/>
    <n v="44368.73"/>
    <x v="3859"/>
    <n v="51"/>
    <s v="Paused"/>
  </r>
  <r>
    <s v="CMP14809"/>
    <x v="3"/>
    <s v="Lead Gen"/>
    <x v="5"/>
    <s v="06/07/2024"/>
    <s v="23/11/2024"/>
    <x v="1"/>
    <s v="Chennai"/>
    <s v="Families"/>
    <s v="Tablet"/>
    <n v="23596"/>
    <n v="2801"/>
    <n v="11.87"/>
    <n v="39"/>
    <n v="1.39"/>
    <n v="3817.8497265160554"/>
    <n v="19132.82"/>
    <x v="3860"/>
    <n v="9"/>
    <s v="Active"/>
  </r>
  <r>
    <s v="CMP14884"/>
    <x v="0"/>
    <s v="Sales"/>
    <x v="5"/>
    <s v="04-06-2024"/>
    <s v="09/12/2024"/>
    <x v="2"/>
    <s v="Lucknow"/>
    <s v="Professionals"/>
    <s v="Desktop"/>
    <n v="102509"/>
    <n v="11206"/>
    <n v="10.93"/>
    <n v="3343"/>
    <n v="29.83"/>
    <n v="250"/>
    <n v="42580.21"/>
    <x v="3861"/>
    <n v="2282"/>
    <s v="Active"/>
  </r>
  <r>
    <s v="CMP19856"/>
    <x v="3"/>
    <s v="Lead Gen"/>
    <x v="3"/>
    <s v="2024-06-06"/>
    <s v="2024-12-08"/>
    <x v="2"/>
    <s v="Delhi"/>
    <s v="Students"/>
    <s v="Tablet"/>
    <n v="24237"/>
    <n v="2403"/>
    <n v="9.91"/>
    <n v="295"/>
    <n v="12.28"/>
    <n v="10710.43"/>
    <n v="30930.04"/>
    <x v="3862"/>
    <n v="10"/>
    <s v="Active"/>
  </r>
  <r>
    <s v="CMP10686"/>
    <x v="4"/>
    <s v="Awareness"/>
    <x v="5"/>
    <s v="07-07-2024"/>
    <s v="12-18-2024"/>
    <x v="0"/>
    <s v="Pune"/>
    <s v="Students"/>
    <s v="Tablet"/>
    <n v="64907"/>
    <n v="7713"/>
    <n v="11.88"/>
    <n v="1715"/>
    <n v="22.24"/>
    <n v="3817.8497265160554"/>
    <m/>
    <x v="107"/>
    <n v="958"/>
    <s v="Active"/>
  </r>
  <r>
    <s v="CMP13298"/>
    <x v="1"/>
    <s v="Retargeting"/>
    <x v="4"/>
    <s v="13/06/2024"/>
    <s v="15/12/2024"/>
    <x v="2"/>
    <s v="Delhi"/>
    <s v="Business Owners"/>
    <s v="Desktop"/>
    <n v="99624"/>
    <n v="6634"/>
    <n v="6.66"/>
    <n v="1444"/>
    <n v="21.77"/>
    <n v="250"/>
    <n v="3098.79"/>
    <x v="3863"/>
    <n v="462"/>
    <s v="Paused"/>
  </r>
  <r>
    <s v="CMP10227"/>
    <x v="2"/>
    <s v="Lead Gen"/>
    <x v="3"/>
    <s v="18/01/2024"/>
    <s v="2024-12-29"/>
    <x v="1"/>
    <s v="Bengaluru"/>
    <s v="Students"/>
    <s v="Mobile"/>
    <n v="114075"/>
    <n v="5528"/>
    <n v="4.8499999999999996"/>
    <n v="1020"/>
    <n v="18.45"/>
    <n v="14429.11"/>
    <n v="7805.46"/>
    <x v="3864"/>
    <n v="758"/>
    <s v="Completed"/>
  </r>
  <r>
    <s v="CMP12592"/>
    <x v="1"/>
    <s v="Awareness"/>
    <x v="5"/>
    <s v="05-27-2024"/>
    <s v="2024-11-04"/>
    <x v="0"/>
    <s v="Mumbai"/>
    <s v="Families"/>
    <s v="Tablet"/>
    <n v="154628"/>
    <n v="21120"/>
    <n v="13.66"/>
    <n v="1689"/>
    <n v="8"/>
    <n v="8749.2000000000007"/>
    <n v="26080.27"/>
    <x v="3865"/>
    <n v="1354"/>
    <s v="Completed"/>
  </r>
  <r>
    <s v="CMP15410"/>
    <x v="1"/>
    <s v="Sales"/>
    <x v="5"/>
    <s v="12/04/2024"/>
    <s v="2024-12-08"/>
    <x v="3"/>
    <s v="Kolkata"/>
    <s v="Families"/>
    <s v="Tablet"/>
    <n v="84293"/>
    <n v="4288"/>
    <n v="5.09"/>
    <n v="1092"/>
    <n v="25.47"/>
    <n v="10681.91"/>
    <n v="18136.12"/>
    <x v="3866"/>
    <n v="170"/>
    <s v="Completed"/>
  </r>
  <r>
    <s v="CMP13100"/>
    <x v="1"/>
    <s v="Retargeting"/>
    <x v="2"/>
    <s v="02/10/2024"/>
    <s v="12-09-2024"/>
    <x v="2"/>
    <s v="Delhi"/>
    <s v="Business Owners"/>
    <s v="Desktop"/>
    <n v="153247"/>
    <n v="11873"/>
    <n v="7.75"/>
    <n v="844"/>
    <n v="7.11"/>
    <n v="3982.6304252733912"/>
    <n v="16501.97"/>
    <x v="3867"/>
    <n v="9"/>
    <s v="Paused"/>
  </r>
  <r>
    <s v="CMP14618"/>
    <x v="2"/>
    <s v="Sales"/>
    <x v="5"/>
    <s v="14/06/2024"/>
    <s v="12-19-2024"/>
    <x v="1"/>
    <s v="Chennai"/>
    <s v="Professionals"/>
    <s v="Mobile"/>
    <n v="148105"/>
    <n v="20227"/>
    <n v="13.66"/>
    <n v="6404"/>
    <n v="31.66"/>
    <n v="250"/>
    <n v="14355.96"/>
    <x v="3868"/>
    <n v="1312"/>
    <s v="Completed"/>
  </r>
  <r>
    <s v="CMP12000"/>
    <x v="1"/>
    <s v="Awareness"/>
    <x v="3"/>
    <s v="2024-03-26"/>
    <s v="2024-12-07"/>
    <x v="1"/>
    <s v="Bengaluru"/>
    <s v="Professionals"/>
    <s v="Tablet"/>
    <n v="173847"/>
    <n v="23652"/>
    <n v="13.61"/>
    <n v="1841"/>
    <n v="7.78"/>
    <n v="7606.62"/>
    <n v="7831.06"/>
    <x v="3869"/>
    <n v="1453"/>
    <s v="Completed"/>
  </r>
  <r>
    <s v="CMP10165"/>
    <x v="0"/>
    <s v="Retargeting"/>
    <x v="3"/>
    <s v="2024-02-08"/>
    <s v="11-11-2024"/>
    <x v="2"/>
    <s v="Delhi"/>
    <s v="Students"/>
    <s v="Mobile"/>
    <n v="165436"/>
    <n v="9803"/>
    <n v="5.93"/>
    <n v="1668"/>
    <n v="17.02"/>
    <n v="8821.2800000000007"/>
    <n v="20560.59"/>
    <x v="3870"/>
    <n v="656"/>
    <s v="Completed"/>
  </r>
  <r>
    <s v="CMP15875"/>
    <x v="1"/>
    <s v="Lead Gen"/>
    <x v="3"/>
    <s v="23/02/2024"/>
    <s v="2024-11-25"/>
    <x v="1"/>
    <s v="Chennai"/>
    <s v="Business Owners"/>
    <s v="Mobile"/>
    <n v="83251"/>
    <n v="10381"/>
    <n v="12.47"/>
    <n v="3096"/>
    <n v="29.82"/>
    <n v="3988.1535696969677"/>
    <n v="31144.06"/>
    <x v="3871"/>
    <n v="2219"/>
    <s v="Completed"/>
  </r>
  <r>
    <s v="CMP19003"/>
    <x v="3"/>
    <s v="Sales"/>
    <x v="5"/>
    <s v="2024-07-26"/>
    <s v="28/11/2024"/>
    <x v="2"/>
    <s v="Jaipur"/>
    <s v="Business Owners"/>
    <s v="Mobile"/>
    <n v="182366"/>
    <n v="6724"/>
    <n v="3.69"/>
    <n v="1160"/>
    <n v="17.25"/>
    <n v="3817.8497265160554"/>
    <n v="5880.33"/>
    <x v="3872"/>
    <n v="384"/>
    <s v="Paused"/>
  </r>
  <r>
    <s v="CMP13035"/>
    <x v="0"/>
    <s v="Sales"/>
    <x v="0"/>
    <s v="27/07/2024"/>
    <s v="11-22-2024"/>
    <x v="2"/>
    <s v="Lucknow"/>
    <s v="Students"/>
    <s v="Desktop"/>
    <n v="185881"/>
    <n v="197"/>
    <n v="0.11"/>
    <n v="23"/>
    <n v="11.68"/>
    <n v="250"/>
    <n v="24684"/>
    <x v="3873"/>
    <n v="19"/>
    <s v="Active"/>
  </r>
  <r>
    <s v="CMP13245"/>
    <x v="0"/>
    <s v="Lead Gen"/>
    <x v="3"/>
    <s v="04-19-2024"/>
    <s v="11-23-2024"/>
    <x v="1"/>
    <s v="Bengaluru"/>
    <s v="Students"/>
    <s v="Desktop"/>
    <n v="36878"/>
    <n v="5129"/>
    <n v="13.91"/>
    <n v="1401"/>
    <n v="27.32"/>
    <n v="2095.85"/>
    <n v="42210.2"/>
    <x v="3874"/>
    <n v="262"/>
    <s v="Active"/>
  </r>
  <r>
    <s v="CMP11368"/>
    <x v="1"/>
    <s v="Retargeting"/>
    <x v="0"/>
    <s v="05-24-2024"/>
    <s v="2024-12-31"/>
    <x v="0"/>
    <s v="Pune"/>
    <s v="Business Owners"/>
    <s v="Desktop"/>
    <n v="146786"/>
    <n v="16983"/>
    <n v="11.57"/>
    <n v="3847"/>
    <n v="22.65"/>
    <n v="3830.4648972188602"/>
    <n v="34191.83"/>
    <x v="3875"/>
    <n v="1452"/>
    <s v="Paused"/>
  </r>
  <r>
    <s v="CMP10495"/>
    <x v="3"/>
    <s v="Lead Gen"/>
    <x v="1"/>
    <s v="04/07/2024"/>
    <s v="12-21-2024"/>
    <x v="1"/>
    <s v="Chennai"/>
    <s v="Students"/>
    <s v="Tablet"/>
    <n v="148821"/>
    <n v="4972"/>
    <n v="3.34"/>
    <n v="1058"/>
    <n v="21.28"/>
    <n v="10492.45"/>
    <n v="26192.16"/>
    <x v="3876"/>
    <n v="113"/>
    <s v="Active"/>
  </r>
  <r>
    <s v="CMP17151"/>
    <x v="3"/>
    <s v="Lead Gen"/>
    <x v="0"/>
    <s v="05-29-2024"/>
    <s v="11-18-2024"/>
    <x v="2"/>
    <s v="Jaipur"/>
    <s v="Business Owners"/>
    <s v="Tablet"/>
    <n v="4803"/>
    <n v="359"/>
    <n v="7.47"/>
    <n v="71"/>
    <n v="19.78"/>
    <n v="3830.4648972188602"/>
    <n v="13378.53"/>
    <x v="3877"/>
    <n v="22"/>
    <s v="Completed"/>
  </r>
  <r>
    <s v="CMP10967"/>
    <x v="1"/>
    <s v="Lead Gen"/>
    <x v="3"/>
    <s v="02/03/2024"/>
    <s v="2024-11-19"/>
    <x v="3"/>
    <s v="Kolkata"/>
    <s v="Families"/>
    <s v="Tablet"/>
    <n v="14841"/>
    <n v="328"/>
    <n v="2.21"/>
    <n v="22"/>
    <n v="6.71"/>
    <n v="250"/>
    <n v="10028.280000000001"/>
    <x v="3878"/>
    <n v="12"/>
    <s v="Completed"/>
  </r>
  <r>
    <s v="CMP19704"/>
    <x v="2"/>
    <s v="Sales"/>
    <x v="5"/>
    <s v="04/06/2024"/>
    <s v="2024-12-08"/>
    <x v="0"/>
    <s v="Ahmedabad"/>
    <s v="Professionals"/>
    <s v="Mobile"/>
    <n v="27644"/>
    <n v="3766"/>
    <n v="13.62"/>
    <n v="1189"/>
    <n v="31.57"/>
    <n v="8021.43"/>
    <n v="27615.279999999999"/>
    <x v="3879"/>
    <n v="1162"/>
    <s v="Completed"/>
  </r>
  <r>
    <s v="CMP17638"/>
    <x v="3"/>
    <s v="Awareness"/>
    <x v="5"/>
    <s v="09/09/2024"/>
    <s v="12-09-2024"/>
    <x v="1"/>
    <s v="Bengaluru"/>
    <s v="Families"/>
    <s v="Tablet"/>
    <n v="31332"/>
    <n v="1867"/>
    <n v="5.96"/>
    <n v="116"/>
    <n v="6.21"/>
    <n v="1601.62"/>
    <n v="36606.949999999997"/>
    <x v="3880"/>
    <n v="6"/>
    <s v="Active"/>
  </r>
  <r>
    <s v="CMP12895"/>
    <x v="3"/>
    <s v="Awareness"/>
    <x v="0"/>
    <s v="05-02-2024"/>
    <s v="2024-11-09"/>
    <x v="1"/>
    <s v="Bengaluru"/>
    <s v="Professionals"/>
    <s v="Tablet"/>
    <n v="155156"/>
    <n v="1231"/>
    <n v="0.79"/>
    <n v="241"/>
    <n v="19.579999999999998"/>
    <n v="250"/>
    <n v="27798.49"/>
    <x v="3881"/>
    <n v="114"/>
    <s v="Active"/>
  </r>
  <r>
    <s v="CMP18431"/>
    <x v="1"/>
    <s v="Retargeting"/>
    <x v="4"/>
    <s v="05-13-2024"/>
    <s v="2024-11-01"/>
    <x v="2"/>
    <s v="Delhi"/>
    <s v="Business Owners"/>
    <s v="Desktop"/>
    <n v="193173"/>
    <n v="17552"/>
    <n v="9.09"/>
    <n v="448"/>
    <n v="2.5499999999999998"/>
    <n v="11435.96"/>
    <n v="9134.27"/>
    <x v="3882"/>
    <n v="89"/>
    <s v="Paused"/>
  </r>
  <r>
    <s v="CMP14608"/>
    <x v="1"/>
    <s v="Sales"/>
    <x v="2"/>
    <s v="21/02/2024"/>
    <s v="12-13-2024"/>
    <x v="2"/>
    <s v="Jaipur"/>
    <s v="Business Owners"/>
    <s v="Tablet"/>
    <n v="88782"/>
    <n v="4387"/>
    <n v="4.9400000000000004"/>
    <n v="1419"/>
    <n v="32.35"/>
    <n v="3669.46"/>
    <n v="10149.719999999999"/>
    <x v="3883"/>
    <n v="732"/>
    <s v="Paused"/>
  </r>
  <r>
    <s v="CMP10638"/>
    <x v="3"/>
    <s v="Lead Gen"/>
    <x v="0"/>
    <s v="2024-10-04"/>
    <s v="05/11/2024"/>
    <x v="1"/>
    <s v="Bengaluru"/>
    <s v="Professionals"/>
    <s v="Desktop"/>
    <n v="193681"/>
    <n v="28066"/>
    <n v="14.49"/>
    <n v="2067"/>
    <n v="7.36"/>
    <n v="14082.48"/>
    <n v="2999.73"/>
    <x v="3884"/>
    <n v="91"/>
    <s v="Completed"/>
  </r>
  <r>
    <s v="CMP17018"/>
    <x v="1"/>
    <s v="Retargeting"/>
    <x v="3"/>
    <s v="09-17-2024"/>
    <s v="12-29-2024"/>
    <x v="2"/>
    <s v="Jaipur"/>
    <s v="Students"/>
    <s v="Desktop"/>
    <n v="158581"/>
    <n v="16577"/>
    <n v="10.45"/>
    <n v="1621"/>
    <n v="9.7799999999999994"/>
    <n v="250"/>
    <n v="40261.72"/>
    <x v="3885"/>
    <n v="538"/>
    <s v="Paused"/>
  </r>
  <r>
    <s v="CMP12322"/>
    <x v="0"/>
    <s v="Lead Gen"/>
    <x v="2"/>
    <s v="2024-10-01"/>
    <s v="2024-12-30"/>
    <x v="0"/>
    <s v="Pune"/>
    <s v="Business Owners"/>
    <s v="Desktop"/>
    <n v="108010"/>
    <n v="5663"/>
    <n v="5.24"/>
    <n v="1553"/>
    <n v="27.42"/>
    <n v="4196.09"/>
    <n v="2500.9"/>
    <x v="3886"/>
    <n v="531"/>
    <s v="Active"/>
  </r>
  <r>
    <s v="CMP15449"/>
    <x v="0"/>
    <s v="Retargeting"/>
    <x v="3"/>
    <s v="06-16-2024"/>
    <s v="11-13-2024"/>
    <x v="2"/>
    <s v="Delhi"/>
    <s v="Students"/>
    <s v="Tablet"/>
    <n v="80221"/>
    <n v="2977"/>
    <n v="3.71"/>
    <n v="639"/>
    <n v="21.46"/>
    <n v="250"/>
    <n v="27294.9"/>
    <x v="3887"/>
    <n v="625"/>
    <s v="Paused"/>
  </r>
  <r>
    <s v="CMP16271"/>
    <x v="1"/>
    <s v="Awareness"/>
    <x v="5"/>
    <s v="15/04/2024"/>
    <s v="21/11/2024"/>
    <x v="2"/>
    <s v="Lucknow"/>
    <s v="Business Owners"/>
    <s v="Mobile"/>
    <n v="20300"/>
    <n v="665"/>
    <n v="3.28"/>
    <n v="212"/>
    <n v="31.88"/>
    <n v="10836.74"/>
    <n v="48680.54"/>
    <x v="3888"/>
    <n v="66"/>
    <s v="Completed"/>
  </r>
  <r>
    <s v="CMP12264"/>
    <x v="4"/>
    <s v="Sales"/>
    <x v="1"/>
    <s v="2024-07-16"/>
    <s v="11-18-2024"/>
    <x v="3"/>
    <s v="Kolkata"/>
    <s v="Families"/>
    <s v="Mobile"/>
    <n v="43434"/>
    <n v="5688"/>
    <n v="13.1"/>
    <n v="1186"/>
    <n v="20.85"/>
    <n v="3891.7088323699436"/>
    <n v="7417.72"/>
    <x v="3889"/>
    <n v="139"/>
    <s v="Paused"/>
  </r>
  <r>
    <s v="CMP10206"/>
    <x v="0"/>
    <s v="Sales"/>
    <x v="5"/>
    <s v="06-07-2024"/>
    <s v="2024-12-10"/>
    <x v="1"/>
    <s v="Chennai"/>
    <s v="Professionals"/>
    <s v="Tablet"/>
    <n v="170420"/>
    <n v="7409"/>
    <n v="4.3499999999999996"/>
    <n v="923"/>
    <n v="12.46"/>
    <n v="250"/>
    <n v="45202.65"/>
    <x v="3890"/>
    <n v="160"/>
    <s v="Active"/>
  </r>
  <r>
    <s v="CMP11190"/>
    <x v="0"/>
    <s v="Sales"/>
    <x v="5"/>
    <s v="01-05-2024"/>
    <s v="2024-12-29"/>
    <x v="0"/>
    <s v="Pune"/>
    <s v="Professionals"/>
    <s v="Desktop"/>
    <n v="120778"/>
    <n v="12526"/>
    <n v="10.37"/>
    <n v="535"/>
    <n v="4.2699999999999996"/>
    <n v="3817.8497265160554"/>
    <n v="18865.22"/>
    <x v="3891"/>
    <n v="211"/>
    <s v="Completed"/>
  </r>
  <r>
    <s v="CMP15289"/>
    <x v="2"/>
    <s v="Lead Gen"/>
    <x v="5"/>
    <s v="07/03/2024"/>
    <s v="12-07-2024"/>
    <x v="2"/>
    <s v="Jaipur"/>
    <s v="Business Owners"/>
    <s v="Tablet"/>
    <n v="89331"/>
    <n v="3433"/>
    <n v="3.84"/>
    <n v="47"/>
    <n v="1.37"/>
    <n v="3817.8497265160554"/>
    <n v="1962.74"/>
    <x v="3892"/>
    <n v="42"/>
    <s v="Active"/>
  </r>
  <r>
    <s v="CMP19696"/>
    <x v="4"/>
    <s v="Awareness"/>
    <x v="4"/>
    <s v="2024-01-30"/>
    <s v="2024-11-26"/>
    <x v="0"/>
    <s v="Mumbai"/>
    <s v="Professionals"/>
    <s v="Desktop"/>
    <n v="30980"/>
    <n v="4440"/>
    <n v="14.33"/>
    <n v="692"/>
    <n v="15.59"/>
    <n v="250"/>
    <n v="48946.61"/>
    <x v="3893"/>
    <n v="101"/>
    <s v="Paused"/>
  </r>
  <r>
    <s v="CMP12671"/>
    <x v="2"/>
    <s v="Lead Gen"/>
    <x v="5"/>
    <s v="03/03/2024"/>
    <s v="14/12/2024"/>
    <x v="0"/>
    <s v="Ahmedabad"/>
    <s v="Families"/>
    <s v="Mobile"/>
    <n v="131175"/>
    <n v="17032"/>
    <n v="12.98"/>
    <n v="3918"/>
    <n v="23"/>
    <n v="12066.39"/>
    <n v="49336.83"/>
    <x v="3894"/>
    <n v="3185"/>
    <s v="Paused"/>
  </r>
  <r>
    <s v="CMP14463"/>
    <x v="1"/>
    <s v="Retargeting"/>
    <x v="0"/>
    <s v="31/07/2024"/>
    <s v="09/12/2024"/>
    <x v="0"/>
    <s v="Ahmedabad"/>
    <s v="Students"/>
    <s v="Mobile"/>
    <n v="55426"/>
    <n v="1001"/>
    <n v="1.81"/>
    <n v="310"/>
    <n v="30.97"/>
    <n v="4298.92"/>
    <n v="23380.98"/>
    <x v="3895"/>
    <n v="121"/>
    <s v="Paused"/>
  </r>
  <r>
    <s v="CMP16587"/>
    <x v="4"/>
    <s v="Lead Gen"/>
    <x v="0"/>
    <s v="2024-04-11"/>
    <s v="03/11/2024"/>
    <x v="0"/>
    <s v="Ahmedabad"/>
    <s v="Families"/>
    <s v="Tablet"/>
    <n v="114333"/>
    <n v="1854"/>
    <n v="1.62"/>
    <n v="579"/>
    <n v="31.23"/>
    <n v="3830.4648972188602"/>
    <n v="24234.79"/>
    <x v="3896"/>
    <n v="80"/>
    <s v="Paused"/>
  </r>
  <r>
    <s v="CMP12195"/>
    <x v="1"/>
    <s v="Awareness"/>
    <x v="2"/>
    <s v="2024-07-07"/>
    <s v="09/11/2024"/>
    <x v="0"/>
    <s v="Mumbai"/>
    <s v="Families"/>
    <s v="Desktop"/>
    <n v="81229"/>
    <n v="9869"/>
    <n v="12.15"/>
    <n v="206"/>
    <n v="2.09"/>
    <n v="250"/>
    <n v="5789.48"/>
    <x v="3897"/>
    <n v="146"/>
    <s v="Active"/>
  </r>
  <r>
    <s v="CMP13420"/>
    <x v="1"/>
    <s v="Retargeting"/>
    <x v="3"/>
    <s v="04/07/2024"/>
    <s v="11-04-2024"/>
    <x v="2"/>
    <s v="Delhi"/>
    <s v="Professionals"/>
    <s v="Mobile"/>
    <n v="27153"/>
    <n v="2332"/>
    <n v="8.59"/>
    <n v="495"/>
    <n v="21.23"/>
    <n v="250"/>
    <n v="11666.87"/>
    <x v="3898"/>
    <n v="435"/>
    <s v="Completed"/>
  </r>
  <r>
    <s v="CMP13354"/>
    <x v="4"/>
    <s v="Lead Gen"/>
    <x v="5"/>
    <s v="2024-10-27"/>
    <s v="10-29-2024"/>
    <x v="2"/>
    <s v="Jaipur"/>
    <s v="Students"/>
    <s v="Desktop"/>
    <n v="189666"/>
    <n v="21593"/>
    <n v="11.38"/>
    <n v="6967"/>
    <n v="32.270000000000003"/>
    <n v="7916.73"/>
    <n v="33799.53"/>
    <x v="3899"/>
    <n v="1084"/>
    <s v="Paused"/>
  </r>
  <r>
    <s v="CMP13895"/>
    <x v="3"/>
    <s v="Sales"/>
    <x v="4"/>
    <s v="04-08-2024"/>
    <s v="2024-11-30"/>
    <x v="0"/>
    <s v="Pune"/>
    <s v="Business Owners"/>
    <s v="Mobile"/>
    <n v="116733"/>
    <n v="14188"/>
    <n v="12.15"/>
    <n v="3323"/>
    <n v="23.42"/>
    <n v="250"/>
    <n v="1094.22"/>
    <x v="3900"/>
    <n v="144"/>
    <s v="Active"/>
  </r>
  <r>
    <s v="CMP15769"/>
    <x v="1"/>
    <s v="Retargeting"/>
    <x v="3"/>
    <s v="2024-07-11"/>
    <s v="2024-12-31"/>
    <x v="2"/>
    <s v="Lucknow"/>
    <s v="Professionals"/>
    <s v="Mobile"/>
    <n v="64751"/>
    <n v="7151"/>
    <n v="11.04"/>
    <n v="1739"/>
    <n v="24.32"/>
    <n v="7820.15"/>
    <m/>
    <x v="107"/>
    <n v="1232"/>
    <s v="Completed"/>
  </r>
  <r>
    <s v="CMP17529"/>
    <x v="1"/>
    <s v="Lead Gen"/>
    <x v="5"/>
    <s v="2024-04-19"/>
    <s v="11-25-2024"/>
    <x v="2"/>
    <s v="Lucknow"/>
    <s v="Students"/>
    <s v="Mobile"/>
    <n v="36628"/>
    <n v="285"/>
    <n v="0.78"/>
    <n v="44"/>
    <n v="15.44"/>
    <n v="3817.8497265160554"/>
    <n v="36278.03"/>
    <x v="3901"/>
    <n v="39"/>
    <s v="Completed"/>
  </r>
  <r>
    <s v="CMP13876"/>
    <x v="4"/>
    <s v="Lead Gen"/>
    <x v="5"/>
    <s v="30/01/2024"/>
    <s v="10-30-2024"/>
    <x v="3"/>
    <s v="Kolkata"/>
    <s v="Business Owners"/>
    <s v="Tablet"/>
    <n v="78877"/>
    <n v="7732"/>
    <n v="9.8000000000000007"/>
    <n v="1872"/>
    <n v="24.21"/>
    <n v="3817.8497265160554"/>
    <n v="49847.92"/>
    <x v="3902"/>
    <n v="887"/>
    <s v="Paused"/>
  </r>
  <r>
    <s v="CMP13605"/>
    <x v="2"/>
    <s v="Retargeting"/>
    <x v="5"/>
    <s v="26/05/2024"/>
    <s v="11-26-2024"/>
    <x v="0"/>
    <s v="Mumbai"/>
    <s v="Business Owners"/>
    <s v="Tablet"/>
    <n v="42864"/>
    <n v="4943"/>
    <n v="11.53"/>
    <n v="463"/>
    <n v="9.3699999999999992"/>
    <n v="3817.8497265160554"/>
    <n v="27159.82"/>
    <x v="3903"/>
    <n v="375"/>
    <s v="Paused"/>
  </r>
  <r>
    <s v="CMP11061"/>
    <x v="0"/>
    <s v="Retargeting"/>
    <x v="5"/>
    <s v="29/06/2024"/>
    <s v="2024-11-26"/>
    <x v="2"/>
    <s v="Jaipur"/>
    <s v="Professionals"/>
    <s v="Tablet"/>
    <n v="169658"/>
    <n v="2277"/>
    <n v="1.34"/>
    <n v="561"/>
    <n v="24.64"/>
    <n v="3817.8497265160554"/>
    <n v="13001.22"/>
    <x v="3904"/>
    <n v="92"/>
    <s v="Paused"/>
  </r>
  <r>
    <s v="CMP11915"/>
    <x v="3"/>
    <s v="Sales"/>
    <x v="0"/>
    <s v="2024-10-22"/>
    <s v="29/10/2024"/>
    <x v="0"/>
    <s v="Pune"/>
    <s v="Students"/>
    <s v="Desktop"/>
    <n v="177687"/>
    <n v="7315"/>
    <n v="4.12"/>
    <n v="565"/>
    <n v="7.72"/>
    <n v="12825.5"/>
    <n v="19708.89"/>
    <x v="3905"/>
    <n v="495"/>
    <s v="Completed"/>
  </r>
  <r>
    <s v="CMP15108"/>
    <x v="1"/>
    <s v="Lead Gen"/>
    <x v="5"/>
    <s v="2024-02-15"/>
    <s v="2024-12-11"/>
    <x v="0"/>
    <s v="Pune"/>
    <s v="Professionals"/>
    <s v="Desktop"/>
    <n v="126974"/>
    <n v="12889"/>
    <n v="10.15"/>
    <n v="1731"/>
    <n v="13.43"/>
    <n v="250"/>
    <n v="31062.39"/>
    <x v="3906"/>
    <n v="732"/>
    <s v="Completed"/>
  </r>
  <r>
    <s v="CMP18574"/>
    <x v="2"/>
    <s v="Sales"/>
    <x v="4"/>
    <s v="2024-06-11"/>
    <s v="2024-12-13"/>
    <x v="2"/>
    <s v="Jaipur"/>
    <s v="Families"/>
    <s v="Desktop"/>
    <n v="41949"/>
    <n v="3862"/>
    <n v="9.2100000000000009"/>
    <n v="1080"/>
    <n v="27.96"/>
    <n v="250"/>
    <n v="35169.56"/>
    <x v="3907"/>
    <n v="459"/>
    <s v="Paused"/>
  </r>
  <r>
    <s v="CMP18754"/>
    <x v="3"/>
    <s v="Sales"/>
    <x v="5"/>
    <s v="11/10/2024"/>
    <s v="15/12/2024"/>
    <x v="1"/>
    <s v="Chennai"/>
    <s v="Families"/>
    <s v="Tablet"/>
    <n v="149064"/>
    <n v="8194"/>
    <n v="5.5"/>
    <n v="2022"/>
    <n v="24.68"/>
    <n v="3817.8497265160554"/>
    <n v="10176.040000000001"/>
    <x v="3908"/>
    <n v="791"/>
    <s v="Paused"/>
  </r>
  <r>
    <s v="CMP14487"/>
    <x v="2"/>
    <s v="Sales"/>
    <x v="3"/>
    <s v="2024-05-31"/>
    <s v="2024-12-10"/>
    <x v="3"/>
    <s v="Kolkata"/>
    <s v="Families"/>
    <s v="Desktop"/>
    <n v="58586"/>
    <n v="6138"/>
    <n v="10.48"/>
    <n v="1383"/>
    <n v="22.53"/>
    <n v="3988.1535696969677"/>
    <n v="44934.46"/>
    <x v="3909"/>
    <n v="909"/>
    <s v="Paused"/>
  </r>
  <r>
    <s v="CMP13882"/>
    <x v="3"/>
    <s v="Lead Gen"/>
    <x v="1"/>
    <s v="02-17-2024"/>
    <s v="28/12/2024"/>
    <x v="2"/>
    <s v="Lucknow"/>
    <s v="Professionals"/>
    <s v="Mobile"/>
    <n v="53785"/>
    <n v="634"/>
    <n v="1.18"/>
    <n v="4"/>
    <n v="0.63"/>
    <n v="4170.6899999999996"/>
    <n v="3862.38"/>
    <x v="3910"/>
    <n v="1"/>
    <s v="Active"/>
  </r>
  <r>
    <s v="CMP11404"/>
    <x v="1"/>
    <s v="Awareness"/>
    <x v="3"/>
    <s v="2024-01-12"/>
    <s v="11-09-2024"/>
    <x v="2"/>
    <s v="Lucknow"/>
    <s v="Professionals"/>
    <s v="Tablet"/>
    <n v="163273"/>
    <n v="21084"/>
    <n v="12.91"/>
    <n v="5733"/>
    <n v="27.19"/>
    <n v="250"/>
    <n v="16418.48"/>
    <x v="3911"/>
    <n v="738"/>
    <s v="Paused"/>
  </r>
  <r>
    <s v="CMP11954"/>
    <x v="1"/>
    <s v="Sales"/>
    <x v="4"/>
    <s v="2024-05-19"/>
    <s v="27/12/2024"/>
    <x v="0"/>
    <s v="Mumbai"/>
    <s v="Students"/>
    <s v="Desktop"/>
    <n v="169458"/>
    <n v="23392"/>
    <n v="13.8"/>
    <n v="5118"/>
    <n v="21.88"/>
    <n v="14355.74"/>
    <n v="30082.48"/>
    <x v="3912"/>
    <n v="1483"/>
    <s v="Completed"/>
  </r>
  <r>
    <s v="CMP15281"/>
    <x v="1"/>
    <s v="Awareness"/>
    <x v="4"/>
    <s v="2024-08-29"/>
    <s v="11-08-2024"/>
    <x v="2"/>
    <s v="Lucknow"/>
    <s v="Professionals"/>
    <s v="Tablet"/>
    <n v="65892"/>
    <n v="7889"/>
    <n v="11.97"/>
    <n v="1577"/>
    <n v="19.989999999999998"/>
    <n v="250"/>
    <n v="48727.15"/>
    <x v="3913"/>
    <n v="1546"/>
    <s v="Active"/>
  </r>
  <r>
    <s v="CMP13369"/>
    <x v="4"/>
    <s v="Retargeting"/>
    <x v="2"/>
    <s v="2024-02-24"/>
    <s v="30/11/2024"/>
    <x v="2"/>
    <s v="Lucknow"/>
    <s v="Professionals"/>
    <s v="Desktop"/>
    <n v="113135"/>
    <n v="12638"/>
    <n v="11.17"/>
    <n v="3806"/>
    <n v="30.12"/>
    <n v="3982.6304252733912"/>
    <n v="45532.89"/>
    <x v="3914"/>
    <n v="3632"/>
    <s v="Active"/>
  </r>
  <r>
    <s v="CMP17297"/>
    <x v="1"/>
    <s v="Lead Gen"/>
    <x v="5"/>
    <s v="03/06/2024"/>
    <s v="11-01-2024"/>
    <x v="0"/>
    <s v="Ahmedabad"/>
    <s v="Professionals"/>
    <s v="Tablet"/>
    <n v="46570"/>
    <n v="5962"/>
    <n v="12.8"/>
    <n v="628"/>
    <n v="10.53"/>
    <n v="3817.8497265160554"/>
    <n v="30629.52"/>
    <x v="3915"/>
    <n v="49"/>
    <s v="Completed"/>
  </r>
  <r>
    <s v="CMP17153"/>
    <x v="2"/>
    <s v="Sales"/>
    <x v="3"/>
    <s v="04-03-2024"/>
    <s v="11-19-2024"/>
    <x v="3"/>
    <s v="Kolkata"/>
    <s v="Families"/>
    <s v="Desktop"/>
    <n v="187307"/>
    <n v="2529"/>
    <n v="1.35"/>
    <n v="237"/>
    <n v="9.3699999999999992"/>
    <n v="250"/>
    <n v="30682.720000000001"/>
    <x v="3916"/>
    <n v="162"/>
    <s v="Paused"/>
  </r>
  <r>
    <s v="CMP18475"/>
    <x v="1"/>
    <s v="Lead Gen"/>
    <x v="0"/>
    <s v="01-15-2024"/>
    <s v="30/10/2024"/>
    <x v="0"/>
    <s v="Pune"/>
    <s v="Business Owners"/>
    <s v="Desktop"/>
    <n v="118846"/>
    <n v="1019"/>
    <n v="0.86"/>
    <n v="314"/>
    <n v="30.81"/>
    <n v="250"/>
    <m/>
    <x v="107"/>
    <n v="161"/>
    <s v="Active"/>
  </r>
  <r>
    <s v="CMP19769"/>
    <x v="3"/>
    <s v="Lead Gen"/>
    <x v="5"/>
    <s v="09/08/2024"/>
    <s v="11-20-2024"/>
    <x v="0"/>
    <s v="Pune"/>
    <s v="Families"/>
    <s v="Mobile"/>
    <n v="10138"/>
    <n v="941"/>
    <n v="9.2799999999999994"/>
    <n v="256"/>
    <n v="27.21"/>
    <n v="11977.32"/>
    <n v="12202.23"/>
    <x v="3917"/>
    <n v="57"/>
    <s v="Active"/>
  </r>
  <r>
    <s v="CMP12631"/>
    <x v="3"/>
    <s v="Awareness"/>
    <x v="1"/>
    <s v="09-27-2024"/>
    <s v="11-19-2024"/>
    <x v="3"/>
    <s v="Kolkata"/>
    <s v="Families"/>
    <s v="Mobile"/>
    <n v="131472"/>
    <n v="7784"/>
    <n v="5.92"/>
    <n v="2542"/>
    <n v="32.659999999999997"/>
    <n v="250"/>
    <n v="35960.04"/>
    <x v="3918"/>
    <n v="336"/>
    <s v="Active"/>
  </r>
  <r>
    <s v="CMP15424"/>
    <x v="2"/>
    <s v="Sales"/>
    <x v="1"/>
    <s v="2024-01-17"/>
    <s v="12-20-2024"/>
    <x v="0"/>
    <s v="Ahmedabad"/>
    <s v="Students"/>
    <s v="Desktop"/>
    <n v="195833"/>
    <n v="27387"/>
    <n v="13.98"/>
    <n v="1342"/>
    <n v="4.9000000000000004"/>
    <n v="250"/>
    <n v="11940.27"/>
    <x v="3919"/>
    <n v="973"/>
    <s v="Active"/>
  </r>
  <r>
    <s v="CMP19602"/>
    <x v="2"/>
    <s v="Retargeting"/>
    <x v="2"/>
    <s v="2024-02-02"/>
    <s v="04/11/2024"/>
    <x v="3"/>
    <s v="Kolkata"/>
    <s v="Business Owners"/>
    <s v="Mobile"/>
    <n v="175211"/>
    <n v="5491"/>
    <n v="3.13"/>
    <n v="959"/>
    <n v="17.46"/>
    <n v="5696.3"/>
    <n v="38770.44"/>
    <x v="3920"/>
    <n v="875"/>
    <s v="Paused"/>
  </r>
  <r>
    <s v="CMP10856"/>
    <x v="1"/>
    <s v="Retargeting"/>
    <x v="2"/>
    <s v="20/03/2024"/>
    <s v="11-10-2024"/>
    <x v="0"/>
    <s v="Ahmedabad"/>
    <s v="Families"/>
    <s v="Mobile"/>
    <n v="150438"/>
    <n v="10405"/>
    <n v="6.92"/>
    <n v="1746"/>
    <n v="16.78"/>
    <n v="3982.6304252733912"/>
    <n v="25867.5"/>
    <x v="3921"/>
    <n v="1414"/>
    <s v="Completed"/>
  </r>
  <r>
    <s v="CMP16446"/>
    <x v="0"/>
    <s v="Retargeting"/>
    <x v="3"/>
    <s v="02-09-2024"/>
    <s v="2024-11-29"/>
    <x v="1"/>
    <s v="Chennai"/>
    <s v="Students"/>
    <s v="Tablet"/>
    <n v="49710"/>
    <n v="2051"/>
    <n v="4.13"/>
    <n v="519"/>
    <n v="25.3"/>
    <n v="250"/>
    <n v="8033.52"/>
    <x v="3922"/>
    <n v="161"/>
    <s v="Active"/>
  </r>
  <r>
    <s v="CMP16362"/>
    <x v="3"/>
    <s v="Retargeting"/>
    <x v="5"/>
    <s v="08-09-2024"/>
    <s v="29/10/2024"/>
    <x v="0"/>
    <s v="Ahmedabad"/>
    <s v="Professionals"/>
    <s v="Tablet"/>
    <n v="194888"/>
    <n v="23080"/>
    <n v="11.84"/>
    <n v="3655"/>
    <n v="15.84"/>
    <n v="250"/>
    <n v="34249.120000000003"/>
    <x v="3923"/>
    <n v="1740"/>
    <s v="Paused"/>
  </r>
  <r>
    <s v="CMP11649"/>
    <x v="3"/>
    <s v="Retargeting"/>
    <x v="2"/>
    <s v="29/02/2024"/>
    <s v="11-21-2024"/>
    <x v="0"/>
    <s v="Mumbai"/>
    <s v="Professionals"/>
    <s v="Tablet"/>
    <n v="22313"/>
    <n v="688"/>
    <n v="3.08"/>
    <n v="168"/>
    <n v="24.42"/>
    <n v="250"/>
    <n v="8268.1"/>
    <x v="3924"/>
    <n v="30"/>
    <s v="Paused"/>
  </r>
  <r>
    <s v="CMP11962"/>
    <x v="3"/>
    <s v="Awareness"/>
    <x v="1"/>
    <s v="08-23-2024"/>
    <s v="12-25-2024"/>
    <x v="2"/>
    <s v="Lucknow"/>
    <s v="Business Owners"/>
    <s v="Mobile"/>
    <n v="149930"/>
    <n v="15629"/>
    <n v="10.42"/>
    <n v="3306"/>
    <n v="21.15"/>
    <n v="3891.7088323699436"/>
    <n v="15522.8"/>
    <x v="3925"/>
    <n v="2460"/>
    <s v="Active"/>
  </r>
  <r>
    <s v="CMP12310"/>
    <x v="4"/>
    <s v="Lead Gen"/>
    <x v="2"/>
    <s v="06-04-2024"/>
    <s v="2024-11-09"/>
    <x v="0"/>
    <s v="Ahmedabad"/>
    <s v="Professionals"/>
    <s v="Desktop"/>
    <n v="144547"/>
    <n v="15011"/>
    <n v="10.38"/>
    <n v="4214"/>
    <n v="28.07"/>
    <n v="3982.6304252733912"/>
    <n v="28832.84"/>
    <x v="3926"/>
    <n v="986"/>
    <s v="Active"/>
  </r>
  <r>
    <s v="CMP12748"/>
    <x v="1"/>
    <s v="Lead Gen"/>
    <x v="5"/>
    <s v="2024-04-17"/>
    <s v="11-10-2024"/>
    <x v="0"/>
    <s v="Pune"/>
    <s v="Students"/>
    <s v="Desktop"/>
    <n v="148660"/>
    <n v="15446"/>
    <n v="10.39"/>
    <n v="3423"/>
    <n v="22.16"/>
    <n v="2336.94"/>
    <n v="30840.71"/>
    <x v="3927"/>
    <n v="1556"/>
    <s v="Paused"/>
  </r>
  <r>
    <s v="CMP15381"/>
    <x v="0"/>
    <s v="Sales"/>
    <x v="4"/>
    <s v="21/03/2024"/>
    <s v="2024-12-20"/>
    <x v="0"/>
    <s v="Mumbai"/>
    <s v="Families"/>
    <s v="Desktop"/>
    <n v="100756"/>
    <n v="8785"/>
    <n v="8.7200000000000006"/>
    <n v="176"/>
    <n v="2"/>
    <n v="4021.4266195524165"/>
    <n v="37438.68"/>
    <x v="3928"/>
    <n v="44"/>
    <s v="Active"/>
  </r>
  <r>
    <s v="CMP11657"/>
    <x v="2"/>
    <s v="Lead Gen"/>
    <x v="5"/>
    <s v="2024-02-26"/>
    <s v="30/12/2024"/>
    <x v="0"/>
    <s v="Ahmedabad"/>
    <s v="Business Owners"/>
    <s v="Mobile"/>
    <n v="183386"/>
    <n v="20055"/>
    <n v="10.94"/>
    <n v="2912"/>
    <n v="14.52"/>
    <n v="3817.8497265160554"/>
    <n v="49500.94"/>
    <x v="3929"/>
    <n v="1757"/>
    <s v="Paused"/>
  </r>
  <r>
    <s v="CMP14054"/>
    <x v="1"/>
    <s v="Retargeting"/>
    <x v="1"/>
    <s v="08-28-2024"/>
    <s v="11-30-2024"/>
    <x v="1"/>
    <s v="Bengaluru"/>
    <s v="Business Owners"/>
    <s v="Mobile"/>
    <n v="154767"/>
    <n v="5076"/>
    <n v="3.28"/>
    <n v="1201"/>
    <n v="23.66"/>
    <n v="3891.7088323699436"/>
    <n v="9527.41"/>
    <x v="3930"/>
    <n v="691"/>
    <s v="Active"/>
  </r>
  <r>
    <s v="CMP12375"/>
    <x v="2"/>
    <s v="Lead Gen"/>
    <x v="4"/>
    <s v="01-27-2024"/>
    <s v="30/12/2024"/>
    <x v="0"/>
    <s v="Ahmedabad"/>
    <s v="Students"/>
    <s v="Desktop"/>
    <n v="194947"/>
    <n v="23392"/>
    <n v="12"/>
    <n v="699"/>
    <n v="2.99"/>
    <n v="1558.44"/>
    <n v="9538.01"/>
    <x v="3931"/>
    <n v="566"/>
    <s v="Completed"/>
  </r>
  <r>
    <s v="CMP11315"/>
    <x v="1"/>
    <s v="Retargeting"/>
    <x v="4"/>
    <s v="14/02/2024"/>
    <s v="11-01-2024"/>
    <x v="0"/>
    <s v="Pune"/>
    <s v="Families"/>
    <s v="Desktop"/>
    <n v="115885"/>
    <n v="12942"/>
    <n v="11.17"/>
    <n v="493"/>
    <n v="3.81"/>
    <n v="1559.6"/>
    <n v="45757.42"/>
    <x v="3932"/>
    <n v="161"/>
    <s v="Completed"/>
  </r>
  <r>
    <s v="CMP10996"/>
    <x v="2"/>
    <s v="Awareness"/>
    <x v="5"/>
    <s v="11/10/2024"/>
    <s v="2024-11-22"/>
    <x v="0"/>
    <s v="Mumbai"/>
    <s v="Business Owners"/>
    <s v="Desktop"/>
    <n v="113317"/>
    <n v="2770"/>
    <n v="2.44"/>
    <n v="461"/>
    <n v="16.64"/>
    <n v="14539.76"/>
    <n v="23662.48"/>
    <x v="3933"/>
    <n v="57"/>
    <s v="Completed"/>
  </r>
  <r>
    <s v="CMP13682"/>
    <x v="4"/>
    <s v="Sales"/>
    <x v="3"/>
    <s v="2024-02-09"/>
    <s v="06/11/2024"/>
    <x v="0"/>
    <s v="Pune"/>
    <s v="Professionals"/>
    <s v="Tablet"/>
    <n v="39942"/>
    <n v="257"/>
    <n v="0.64"/>
    <n v="49"/>
    <n v="19.07"/>
    <n v="10956.94"/>
    <n v="40021.230000000003"/>
    <x v="3934"/>
    <n v="40"/>
    <s v="Completed"/>
  </r>
  <r>
    <s v="CMP17165"/>
    <x v="0"/>
    <s v="Sales"/>
    <x v="3"/>
    <s v="2024-10-04"/>
    <s v="11-10-2024"/>
    <x v="0"/>
    <s v="Mumbai"/>
    <s v="Students"/>
    <s v="Tablet"/>
    <n v="72358"/>
    <n v="10675"/>
    <n v="14.75"/>
    <n v="2933"/>
    <n v="27.48"/>
    <n v="3988.1535696969677"/>
    <n v="12479.27"/>
    <x v="3935"/>
    <n v="867"/>
    <s v="Active"/>
  </r>
  <r>
    <s v="CMP16788"/>
    <x v="1"/>
    <s v="Retargeting"/>
    <x v="1"/>
    <s v="09/06/2024"/>
    <s v="11/11/2024"/>
    <x v="1"/>
    <s v="Chennai"/>
    <s v="Students"/>
    <s v="Mobile"/>
    <n v="158579"/>
    <n v="9696"/>
    <n v="6.11"/>
    <n v="1419"/>
    <n v="14.63"/>
    <n v="9702.74"/>
    <n v="3893.46"/>
    <x v="3936"/>
    <n v="735"/>
    <s v="Paused"/>
  </r>
  <r>
    <s v="CMP12680"/>
    <x v="3"/>
    <s v="Sales"/>
    <x v="4"/>
    <s v="2024-07-10"/>
    <s v="30/11/2024"/>
    <x v="1"/>
    <s v="Bengaluru"/>
    <s v="Families"/>
    <s v="Mobile"/>
    <n v="140363"/>
    <n v="20297"/>
    <n v="14.46"/>
    <n v="132"/>
    <n v="0.65"/>
    <n v="1041.75"/>
    <n v="37353.32"/>
    <x v="3937"/>
    <n v="0"/>
    <s v="Completed"/>
  </r>
  <r>
    <s v="CMP11613"/>
    <x v="1"/>
    <s v="Awareness"/>
    <x v="4"/>
    <s v="22/05/2024"/>
    <s v="28/12/2024"/>
    <x v="2"/>
    <s v="Lucknow"/>
    <s v="Families"/>
    <s v="Mobile"/>
    <n v="183105"/>
    <n v="8082"/>
    <n v="4.41"/>
    <n v="1334"/>
    <n v="16.510000000000002"/>
    <n v="4021.4266195524165"/>
    <n v="43075.519999999997"/>
    <x v="3938"/>
    <n v="1287"/>
    <s v="Completed"/>
  </r>
  <r>
    <s v="CMP18634"/>
    <x v="3"/>
    <s v="Retargeting"/>
    <x v="2"/>
    <s v="05-27-2024"/>
    <s v="2024-11-22"/>
    <x v="1"/>
    <s v="Chennai"/>
    <s v="Professionals"/>
    <s v="Desktop"/>
    <n v="45123"/>
    <n v="4115"/>
    <n v="9.1199999999999992"/>
    <n v="392"/>
    <n v="9.5299999999999994"/>
    <n v="14799.95"/>
    <n v="26613.73"/>
    <x v="3939"/>
    <n v="304"/>
    <s v="Active"/>
  </r>
  <r>
    <s v="CMP16836"/>
    <x v="1"/>
    <s v="Retargeting"/>
    <x v="3"/>
    <s v="05-16-2024"/>
    <s v="2024-11-06"/>
    <x v="0"/>
    <s v="Pune"/>
    <s v="Families"/>
    <s v="Mobile"/>
    <n v="81738"/>
    <n v="6333"/>
    <n v="7.75"/>
    <n v="905"/>
    <n v="14.29"/>
    <n v="3988.1535696969677"/>
    <n v="31193.55"/>
    <x v="3940"/>
    <n v="651"/>
    <s v="Completed"/>
  </r>
  <r>
    <s v="CMP13377"/>
    <x v="1"/>
    <s v="Sales"/>
    <x v="5"/>
    <s v="01-15-2024"/>
    <s v="2024-11-22"/>
    <x v="1"/>
    <s v="Chennai"/>
    <s v="Business Owners"/>
    <s v="Mobile"/>
    <n v="99213"/>
    <n v="5034"/>
    <n v="5.07"/>
    <n v="619"/>
    <n v="12.3"/>
    <n v="3817.8497265160554"/>
    <n v="36004.1"/>
    <x v="3941"/>
    <n v="583"/>
    <s v="Active"/>
  </r>
  <r>
    <s v="CMP11715"/>
    <x v="4"/>
    <s v="Lead Gen"/>
    <x v="0"/>
    <s v="02-19-2024"/>
    <s v="11-18-2024"/>
    <x v="2"/>
    <s v="Jaipur"/>
    <s v="Professionals"/>
    <s v="Mobile"/>
    <n v="26414"/>
    <n v="3819"/>
    <n v="14.46"/>
    <n v="1201"/>
    <n v="31.45"/>
    <n v="3830.4648972188602"/>
    <n v="11885.59"/>
    <x v="3942"/>
    <n v="836"/>
    <s v="Paused"/>
  </r>
  <r>
    <s v="CMP11323"/>
    <x v="3"/>
    <s v="Retargeting"/>
    <x v="4"/>
    <s v="2024-03-15"/>
    <s v="11-04-2024"/>
    <x v="0"/>
    <s v="Mumbai"/>
    <s v="Students"/>
    <s v="Desktop"/>
    <n v="42483"/>
    <n v="1051"/>
    <n v="2.4700000000000002"/>
    <n v="172"/>
    <n v="16.37"/>
    <n v="14621.19"/>
    <n v="46379.35"/>
    <x v="3943"/>
    <n v="50"/>
    <s v="Active"/>
  </r>
  <r>
    <s v="CMP15742"/>
    <x v="4"/>
    <s v="Retargeting"/>
    <x v="3"/>
    <s v="2024-05-01"/>
    <s v="07/11/2024"/>
    <x v="1"/>
    <s v="Chennai"/>
    <s v="Families"/>
    <s v="Mobile"/>
    <n v="32948"/>
    <n v="3475"/>
    <n v="10.55"/>
    <n v="78"/>
    <n v="2.2400000000000002"/>
    <n v="14087.28"/>
    <n v="49314.99"/>
    <x v="3944"/>
    <n v="15"/>
    <s v="Paused"/>
  </r>
  <r>
    <s v="CMP17167"/>
    <x v="2"/>
    <s v="Lead Gen"/>
    <x v="0"/>
    <s v="04-13-2024"/>
    <s v="2024-11-21"/>
    <x v="2"/>
    <s v="Lucknow"/>
    <s v="Business Owners"/>
    <s v="Mobile"/>
    <n v="120333"/>
    <n v="3169"/>
    <n v="2.63"/>
    <n v="388"/>
    <n v="12.24"/>
    <n v="9832.99"/>
    <n v="13665.49"/>
    <x v="3945"/>
    <n v="54"/>
    <s v="Completed"/>
  </r>
  <r>
    <s v="CMP16089"/>
    <x v="4"/>
    <s v="Awareness"/>
    <x v="4"/>
    <s v="05-30-2024"/>
    <s v="12-24-2024"/>
    <x v="2"/>
    <s v="Delhi"/>
    <s v="Business Owners"/>
    <s v="Mobile"/>
    <n v="70852"/>
    <n v="9859"/>
    <n v="13.91"/>
    <n v="1711"/>
    <n v="17.350000000000001"/>
    <n v="14625.05"/>
    <n v="4966.1499999999996"/>
    <x v="3946"/>
    <n v="667"/>
    <s v="Paused"/>
  </r>
  <r>
    <s v="CMP19254"/>
    <x v="3"/>
    <s v="Lead Gen"/>
    <x v="3"/>
    <s v="04/06/2024"/>
    <s v="30/10/2024"/>
    <x v="3"/>
    <s v="Kolkata"/>
    <s v="Professionals"/>
    <s v="Mobile"/>
    <n v="140141"/>
    <n v="8251"/>
    <n v="5.89"/>
    <n v="1148"/>
    <n v="13.91"/>
    <n v="3988.1535696969677"/>
    <n v="2504.9299999999998"/>
    <x v="3947"/>
    <n v="227"/>
    <s v="Completed"/>
  </r>
  <r>
    <s v="CMP10922"/>
    <x v="0"/>
    <s v="Awareness"/>
    <x v="5"/>
    <s v="28/06/2024"/>
    <s v="12-23-2024"/>
    <x v="2"/>
    <s v="Lucknow"/>
    <s v="Business Owners"/>
    <s v="Tablet"/>
    <n v="150473"/>
    <n v="17703"/>
    <n v="11.76"/>
    <n v="2462"/>
    <n v="13.91"/>
    <n v="250"/>
    <n v="7705.86"/>
    <x v="3948"/>
    <n v="1010"/>
    <s v="Active"/>
  </r>
  <r>
    <s v="CMP10787"/>
    <x v="3"/>
    <s v="Lead Gen"/>
    <x v="1"/>
    <s v="2024-07-12"/>
    <s v="2024-12-02"/>
    <x v="2"/>
    <s v="Lucknow"/>
    <s v="Business Owners"/>
    <s v="Mobile"/>
    <n v="197367"/>
    <n v="21079"/>
    <n v="10.68"/>
    <n v="1051"/>
    <n v="4.99"/>
    <n v="3234.85"/>
    <n v="29403.07"/>
    <x v="3949"/>
    <n v="105"/>
    <s v="Paused"/>
  </r>
  <r>
    <s v="CMP10199"/>
    <x v="3"/>
    <s v="Lead Gen"/>
    <x v="3"/>
    <s v="22/10/2024"/>
    <s v="02/11/2024"/>
    <x v="0"/>
    <s v="Mumbai"/>
    <s v="Professionals"/>
    <s v="Tablet"/>
    <n v="19049"/>
    <n v="207"/>
    <n v="1.0900000000000001"/>
    <n v="7"/>
    <n v="3.38"/>
    <n v="250"/>
    <n v="15860.89"/>
    <x v="3950"/>
    <n v="3"/>
    <s v="Completed"/>
  </r>
  <r>
    <s v="CMP19735"/>
    <x v="3"/>
    <s v="Lead Gen"/>
    <x v="4"/>
    <s v="2024-10-25"/>
    <s v="25/11/2024"/>
    <x v="2"/>
    <s v="Lucknow"/>
    <s v="Professionals"/>
    <s v="Desktop"/>
    <n v="134084"/>
    <n v="11612"/>
    <n v="8.66"/>
    <n v="3630"/>
    <n v="31.26"/>
    <n v="250"/>
    <n v="6084.95"/>
    <x v="3951"/>
    <n v="481"/>
    <s v="Paused"/>
  </r>
  <r>
    <s v="CMP18373"/>
    <x v="2"/>
    <s v="Awareness"/>
    <x v="5"/>
    <s v="06-16-2024"/>
    <s v="12-07-2024"/>
    <x v="1"/>
    <s v="Chennai"/>
    <s v="Business Owners"/>
    <s v="Mobile"/>
    <n v="165835"/>
    <n v="23030"/>
    <n v="13.89"/>
    <n v="4033"/>
    <n v="17.510000000000002"/>
    <n v="5855.7"/>
    <n v="10685.8"/>
    <x v="3952"/>
    <n v="1699"/>
    <s v="Paused"/>
  </r>
  <r>
    <s v="CMP19637"/>
    <x v="2"/>
    <s v="Awareness"/>
    <x v="1"/>
    <s v="2024-06-18"/>
    <s v="2024-11-06"/>
    <x v="2"/>
    <s v="Delhi"/>
    <s v="Students"/>
    <s v="Desktop"/>
    <n v="6769"/>
    <n v="682"/>
    <n v="10.08"/>
    <n v="51"/>
    <n v="7.48"/>
    <n v="250"/>
    <n v="32627.77"/>
    <x v="3953"/>
    <n v="7"/>
    <s v="Active"/>
  </r>
  <r>
    <s v="CMP13610"/>
    <x v="4"/>
    <s v="Awareness"/>
    <x v="3"/>
    <s v="2024-07-24"/>
    <s v="03/11/2024"/>
    <x v="3"/>
    <s v="Kolkata"/>
    <s v="Families"/>
    <s v="Desktop"/>
    <n v="16809"/>
    <n v="306"/>
    <n v="1.82"/>
    <n v="1"/>
    <n v="0.33"/>
    <n v="250"/>
    <n v="23437.72"/>
    <x v="3954"/>
    <n v="1"/>
    <s v="Active"/>
  </r>
  <r>
    <s v="CMP19510"/>
    <x v="3"/>
    <s v="Retargeting"/>
    <x v="4"/>
    <s v="2024-08-29"/>
    <s v="11-21-2024"/>
    <x v="2"/>
    <s v="Delhi"/>
    <s v="Students"/>
    <s v="Mobile"/>
    <n v="66234"/>
    <n v="4438"/>
    <n v="6.7"/>
    <n v="506"/>
    <n v="11.4"/>
    <n v="250"/>
    <n v="7701.64"/>
    <x v="3955"/>
    <n v="231"/>
    <s v="Completed"/>
  </r>
  <r>
    <s v="CMP12642"/>
    <x v="1"/>
    <s v="Retargeting"/>
    <x v="4"/>
    <s v="09/10/2024"/>
    <s v="11-02-2024"/>
    <x v="1"/>
    <s v="Bengaluru"/>
    <s v="Students"/>
    <s v="Mobile"/>
    <n v="162626"/>
    <n v="15298"/>
    <n v="9.41"/>
    <n v="1241"/>
    <n v="8.11"/>
    <n v="4020.89"/>
    <n v="2717.16"/>
    <x v="3956"/>
    <n v="17"/>
    <s v="Completed"/>
  </r>
  <r>
    <s v="CMP13003"/>
    <x v="3"/>
    <s v="Awareness"/>
    <x v="5"/>
    <s v="23/07/2024"/>
    <s v="28/12/2024"/>
    <x v="3"/>
    <s v="Kolkata"/>
    <s v="Professionals"/>
    <s v="Tablet"/>
    <n v="187049"/>
    <n v="21599"/>
    <n v="11.55"/>
    <n v="4717"/>
    <n v="21.84"/>
    <n v="3817.8497265160554"/>
    <n v="39200.160000000003"/>
    <x v="3957"/>
    <n v="1054"/>
    <s v="Completed"/>
  </r>
  <r>
    <s v="CMP14994"/>
    <x v="1"/>
    <s v="Lead Gen"/>
    <x v="3"/>
    <s v="2024-10-10"/>
    <s v="2024-10-29"/>
    <x v="0"/>
    <s v="Pune"/>
    <s v="Students"/>
    <s v="Desktop"/>
    <n v="129369"/>
    <n v="1397"/>
    <n v="1.08"/>
    <n v="416"/>
    <n v="29.78"/>
    <n v="250"/>
    <n v="4112.04"/>
    <x v="3958"/>
    <n v="315"/>
    <s v="Completed"/>
  </r>
  <r>
    <s v="CMP10916"/>
    <x v="3"/>
    <s v="Lead Gen"/>
    <x v="4"/>
    <s v="09-18-2024"/>
    <s v="12-11-2024"/>
    <x v="1"/>
    <s v="Bengaluru"/>
    <s v="Professionals"/>
    <s v="Desktop"/>
    <n v="12422"/>
    <n v="1472"/>
    <n v="11.85"/>
    <n v="137"/>
    <n v="9.31"/>
    <n v="4021.4266195524165"/>
    <n v="22530.22"/>
    <x v="3959"/>
    <n v="5"/>
    <s v="Completed"/>
  </r>
  <r>
    <s v="CMP14602"/>
    <x v="1"/>
    <s v="Awareness"/>
    <x v="4"/>
    <s v="01-25-2024"/>
    <s v="31/10/2024"/>
    <x v="1"/>
    <s v="Chennai"/>
    <s v="Business Owners"/>
    <s v="Mobile"/>
    <n v="166608"/>
    <n v="21853"/>
    <n v="13.12"/>
    <n v="6316"/>
    <n v="28.9"/>
    <n v="8318.7199999999993"/>
    <n v="8553.66"/>
    <x v="3960"/>
    <n v="627"/>
    <s v="Paused"/>
  </r>
  <r>
    <s v="CMP19885"/>
    <x v="0"/>
    <s v="Lead Gen"/>
    <x v="3"/>
    <s v="08-31-2024"/>
    <s v="2024-12-13"/>
    <x v="1"/>
    <s v="Chennai"/>
    <s v="Professionals"/>
    <s v="Tablet"/>
    <n v="126143"/>
    <n v="3064"/>
    <n v="2.4300000000000002"/>
    <n v="999"/>
    <n v="32.6"/>
    <n v="3988.1535696969677"/>
    <n v="16034.49"/>
    <x v="3961"/>
    <n v="256"/>
    <s v="Active"/>
  </r>
  <r>
    <s v="CMP17391"/>
    <x v="3"/>
    <s v="Awareness"/>
    <x v="3"/>
    <s v="01-16-2024"/>
    <s v="12-26-2024"/>
    <x v="0"/>
    <s v="Mumbai"/>
    <s v="Students"/>
    <s v="Desktop"/>
    <n v="37136"/>
    <n v="3702"/>
    <n v="9.9700000000000006"/>
    <n v="1232"/>
    <n v="33.28"/>
    <n v="9124.33"/>
    <n v="8059.97"/>
    <x v="3962"/>
    <n v="134"/>
    <s v="Completed"/>
  </r>
  <r>
    <s v="CMP11604"/>
    <x v="3"/>
    <s v="Sales"/>
    <x v="0"/>
    <s v="08-22-2024"/>
    <s v="26/12/2024"/>
    <x v="2"/>
    <s v="Lucknow"/>
    <s v="Families"/>
    <s v="Mobile"/>
    <n v="145829"/>
    <n v="754"/>
    <n v="0.52"/>
    <n v="147"/>
    <n v="19.5"/>
    <n v="3830.4648972188602"/>
    <n v="13372.4"/>
    <x v="3963"/>
    <n v="122"/>
    <s v="Completed"/>
  </r>
  <r>
    <s v="CMP10009"/>
    <x v="1"/>
    <s v="Lead Gen"/>
    <x v="5"/>
    <s v="09-25-2024"/>
    <s v="2024-11-23"/>
    <x v="1"/>
    <s v="Chennai"/>
    <s v="Students"/>
    <s v="Desktop"/>
    <n v="141011"/>
    <n v="1697"/>
    <n v="1.2"/>
    <n v="142"/>
    <n v="8.3699999999999992"/>
    <n v="250"/>
    <n v="16546.37"/>
    <x v="3964"/>
    <n v="42"/>
    <s v="Active"/>
  </r>
  <r>
    <s v="CMP14921"/>
    <x v="3"/>
    <s v="Awareness"/>
    <x v="5"/>
    <s v="03-12-2024"/>
    <s v="2024-12-29"/>
    <x v="2"/>
    <s v="Delhi"/>
    <s v="Families"/>
    <s v="Tablet"/>
    <n v="8364"/>
    <n v="282"/>
    <n v="3.37"/>
    <n v="85"/>
    <n v="30.14"/>
    <n v="3817.8497265160554"/>
    <n v="47137.69"/>
    <x v="3965"/>
    <n v="1"/>
    <s v="Active"/>
  </r>
  <r>
    <s v="CMP12346"/>
    <x v="3"/>
    <s v="Awareness"/>
    <x v="0"/>
    <s v="2024-08-29"/>
    <s v="21/12/2024"/>
    <x v="2"/>
    <s v="Jaipur"/>
    <s v="Business Owners"/>
    <s v="Tablet"/>
    <n v="193395"/>
    <n v="21826"/>
    <n v="11.29"/>
    <n v="2945"/>
    <n v="13.49"/>
    <n v="14473.69"/>
    <n v="18660.97"/>
    <x v="3966"/>
    <n v="1528"/>
    <s v="Active"/>
  </r>
  <r>
    <s v="CMP18219"/>
    <x v="4"/>
    <s v="Awareness"/>
    <x v="3"/>
    <s v="2024-01-03"/>
    <s v="2024-11-20"/>
    <x v="1"/>
    <s v="Bengaluru"/>
    <s v="Students"/>
    <s v="Tablet"/>
    <n v="180028"/>
    <n v="6671"/>
    <n v="3.71"/>
    <n v="289"/>
    <n v="4.33"/>
    <n v="3988.1535696969677"/>
    <n v="30159.31"/>
    <x v="3967"/>
    <n v="240"/>
    <s v="Active"/>
  </r>
  <r>
    <s v="CMP19791"/>
    <x v="4"/>
    <s v="Retargeting"/>
    <x v="0"/>
    <s v="08-30-2024"/>
    <s v="11-24-2024"/>
    <x v="1"/>
    <s v="Bengaluru"/>
    <s v="Business Owners"/>
    <s v="Tablet"/>
    <n v="4909"/>
    <n v="686"/>
    <n v="13.97"/>
    <n v="1"/>
    <n v="0.15"/>
    <n v="250"/>
    <n v="18125.53"/>
    <x v="3968"/>
    <n v="0"/>
    <s v="Active"/>
  </r>
  <r>
    <s v="CMP19137"/>
    <x v="4"/>
    <s v="Lead Gen"/>
    <x v="4"/>
    <s v="2024-03-02"/>
    <s v="08/12/2024"/>
    <x v="2"/>
    <s v="Lucknow"/>
    <s v="Professionals"/>
    <s v="Mobile"/>
    <n v="52898"/>
    <n v="6887"/>
    <n v="13.02"/>
    <n v="2218"/>
    <n v="32.21"/>
    <n v="13584.13"/>
    <n v="8966.73"/>
    <x v="3969"/>
    <n v="82"/>
    <s v="Active"/>
  </r>
  <r>
    <s v="CMP16547"/>
    <x v="3"/>
    <s v="Lead Gen"/>
    <x v="0"/>
    <s v="02-03-2024"/>
    <s v="12-03-2024"/>
    <x v="1"/>
    <s v="Bengaluru"/>
    <s v="Students"/>
    <s v="Mobile"/>
    <n v="116126"/>
    <n v="7977"/>
    <n v="6.87"/>
    <n v="376"/>
    <n v="4.71"/>
    <n v="12671.87"/>
    <n v="1452.17"/>
    <x v="3970"/>
    <n v="106"/>
    <s v="Completed"/>
  </r>
  <r>
    <s v="CMP19659"/>
    <x v="4"/>
    <s v="Sales"/>
    <x v="5"/>
    <s v="2024-06-30"/>
    <s v="05/12/2024"/>
    <x v="0"/>
    <s v="Mumbai"/>
    <s v="Professionals"/>
    <s v="Tablet"/>
    <n v="120815"/>
    <n v="3603"/>
    <n v="2.98"/>
    <n v="636"/>
    <n v="17.649999999999999"/>
    <n v="3817.8497265160554"/>
    <n v="47211.72"/>
    <x v="3971"/>
    <n v="622"/>
    <s v="Completed"/>
  </r>
  <r>
    <s v="CMP11953"/>
    <x v="1"/>
    <s v="Lead Gen"/>
    <x v="1"/>
    <s v="2024-05-10"/>
    <s v="10-30-2024"/>
    <x v="1"/>
    <s v="Chennai"/>
    <s v="Professionals"/>
    <s v="Desktop"/>
    <n v="168635"/>
    <n v="9040"/>
    <n v="5.36"/>
    <n v="17"/>
    <n v="0.19"/>
    <n v="3891.7088323699436"/>
    <n v="32757.360000000001"/>
    <x v="3972"/>
    <n v="15"/>
    <s v="Active"/>
  </r>
  <r>
    <s v="CMP13722"/>
    <x v="2"/>
    <s v="Retargeting"/>
    <x v="3"/>
    <s v="2024-01-17"/>
    <s v="2024-12-27"/>
    <x v="1"/>
    <s v="Bengaluru"/>
    <s v="Students"/>
    <s v="Tablet"/>
    <n v="21990"/>
    <n v="2609"/>
    <n v="11.86"/>
    <n v="254"/>
    <n v="9.74"/>
    <n v="250"/>
    <n v="33183.97"/>
    <x v="3973"/>
    <n v="6"/>
    <s v="Paused"/>
  </r>
  <r>
    <s v="CMP18653"/>
    <x v="1"/>
    <s v="Sales"/>
    <x v="1"/>
    <s v="2024-03-15"/>
    <s v="13/11/2024"/>
    <x v="1"/>
    <s v="Chennai"/>
    <s v="Business Owners"/>
    <s v="Desktop"/>
    <n v="27448"/>
    <n v="406"/>
    <n v="1.48"/>
    <n v="84"/>
    <n v="20.69"/>
    <n v="12069.19"/>
    <n v="31258.85"/>
    <x v="3974"/>
    <n v="25"/>
    <s v="Paused"/>
  </r>
  <r>
    <s v="CMP17318"/>
    <x v="1"/>
    <s v="Awareness"/>
    <x v="5"/>
    <s v="2024-06-16"/>
    <s v="12-04-2024"/>
    <x v="1"/>
    <s v="Bengaluru"/>
    <s v="Students"/>
    <s v="Mobile"/>
    <n v="161117"/>
    <n v="10078"/>
    <n v="6.26"/>
    <n v="3070"/>
    <n v="30.46"/>
    <n v="3817.8497265160554"/>
    <n v="35220.42"/>
    <x v="3975"/>
    <n v="1286"/>
    <s v="Paused"/>
  </r>
  <r>
    <s v="CMP15190"/>
    <x v="0"/>
    <s v="Retargeting"/>
    <x v="3"/>
    <s v="2024-09-15"/>
    <s v="2024-12-02"/>
    <x v="2"/>
    <s v="Delhi"/>
    <s v="Families"/>
    <s v="Mobile"/>
    <n v="13501"/>
    <n v="498"/>
    <n v="3.69"/>
    <n v="93"/>
    <n v="18.670000000000002"/>
    <n v="250"/>
    <n v="43609.120000000003"/>
    <x v="3976"/>
    <n v="76"/>
    <s v="Active"/>
  </r>
  <r>
    <s v="CMP10726"/>
    <x v="4"/>
    <s v="Sales"/>
    <x v="1"/>
    <s v="2024-04-01"/>
    <s v="2024-12-09"/>
    <x v="1"/>
    <s v="Bengaluru"/>
    <s v="Business Owners"/>
    <s v="Mobile"/>
    <n v="99798"/>
    <n v="7572"/>
    <n v="7.59"/>
    <n v="647"/>
    <n v="8.5399999999999991"/>
    <n v="2071.67"/>
    <n v="34639.85"/>
    <x v="3977"/>
    <n v="482"/>
    <s v="Paused"/>
  </r>
  <r>
    <s v="CMP16074"/>
    <x v="0"/>
    <s v="Awareness"/>
    <x v="5"/>
    <s v="13/07/2024"/>
    <s v="2024-11-22"/>
    <x v="2"/>
    <s v="Lucknow"/>
    <s v="Professionals"/>
    <s v="Tablet"/>
    <n v="197869"/>
    <n v="28233"/>
    <n v="14.27"/>
    <n v="8738"/>
    <n v="30.95"/>
    <n v="250"/>
    <n v="18025.87"/>
    <x v="3978"/>
    <n v="731"/>
    <s v="Paused"/>
  </r>
  <r>
    <s v="CMP11369"/>
    <x v="4"/>
    <s v="Awareness"/>
    <x v="0"/>
    <s v="26/10/2024"/>
    <s v="17/12/2024"/>
    <x v="2"/>
    <s v="Jaipur"/>
    <s v="Families"/>
    <s v="Mobile"/>
    <n v="9345"/>
    <n v="360"/>
    <n v="3.85"/>
    <n v="52"/>
    <n v="14.44"/>
    <n v="3830.4648972188602"/>
    <n v="1561.89"/>
    <x v="3979"/>
    <n v="18"/>
    <s v="Paused"/>
  </r>
  <r>
    <s v="CMP19001"/>
    <x v="4"/>
    <s v="Awareness"/>
    <x v="2"/>
    <s v="15/07/2024"/>
    <s v="30/10/2024"/>
    <x v="0"/>
    <s v="Ahmedabad"/>
    <s v="Families"/>
    <s v="Mobile"/>
    <n v="51343"/>
    <n v="5848"/>
    <n v="11.39"/>
    <n v="1083"/>
    <n v="18.52"/>
    <n v="250"/>
    <m/>
    <x v="107"/>
    <n v="806"/>
    <s v="Completed"/>
  </r>
  <r>
    <s v="CMP12992"/>
    <x v="3"/>
    <s v="Retargeting"/>
    <x v="2"/>
    <s v="22/10/2024"/>
    <s v="11-28-2024"/>
    <x v="1"/>
    <s v="Bengaluru"/>
    <s v="Business Owners"/>
    <s v="Mobile"/>
    <n v="198968"/>
    <n v="16409"/>
    <n v="8.25"/>
    <n v="4404"/>
    <n v="26.84"/>
    <n v="250"/>
    <n v="21894.04"/>
    <x v="3980"/>
    <n v="1938"/>
    <s v="Paused"/>
  </r>
  <r>
    <s v="CMP13715"/>
    <x v="3"/>
    <s v="Retargeting"/>
    <x v="0"/>
    <s v="03-11-2024"/>
    <s v="2024-12-14"/>
    <x v="0"/>
    <s v="Ahmedabad"/>
    <s v="Professionals"/>
    <s v="Mobile"/>
    <n v="116865"/>
    <n v="3321"/>
    <n v="2.84"/>
    <n v="599"/>
    <n v="18.04"/>
    <n v="5871.54"/>
    <n v="2476.85"/>
    <x v="3777"/>
    <n v="109"/>
    <s v="Active"/>
  </r>
  <r>
    <s v="CMP17075"/>
    <x v="2"/>
    <s v="Retargeting"/>
    <x v="1"/>
    <s v="21/07/2024"/>
    <s v="26/12/2024"/>
    <x v="1"/>
    <s v="Bengaluru"/>
    <s v="Families"/>
    <s v="Desktop"/>
    <n v="40692"/>
    <n v="4624"/>
    <n v="11.36"/>
    <n v="120"/>
    <n v="2.6"/>
    <n v="250"/>
    <n v="12648.91"/>
    <x v="3981"/>
    <n v="77"/>
    <s v="Paused"/>
  </r>
  <r>
    <s v="CMP12905"/>
    <x v="1"/>
    <s v="Retargeting"/>
    <x v="3"/>
    <s v="2024-08-01"/>
    <s v="11-27-2024"/>
    <x v="2"/>
    <s v="Jaipur"/>
    <s v="Families"/>
    <s v="Tablet"/>
    <n v="98349"/>
    <n v="5058"/>
    <n v="5.14"/>
    <n v="419"/>
    <n v="8.2799999999999994"/>
    <n v="250"/>
    <n v="2460.15"/>
    <x v="3982"/>
    <n v="53"/>
    <s v="Paused"/>
  </r>
  <r>
    <s v="CMP14270"/>
    <x v="3"/>
    <s v="Retargeting"/>
    <x v="4"/>
    <s v="2024-06-20"/>
    <s v="11-08-2024"/>
    <x v="0"/>
    <s v="Ahmedabad"/>
    <s v="Families"/>
    <s v="Tablet"/>
    <n v="125480"/>
    <n v="8488"/>
    <n v="6.76"/>
    <n v="66"/>
    <n v="0.78"/>
    <n v="250"/>
    <n v="42215.199999999997"/>
    <x v="3983"/>
    <n v="10"/>
    <s v="Active"/>
  </r>
  <r>
    <s v="CMP18198"/>
    <x v="1"/>
    <s v="Lead Gen"/>
    <x v="4"/>
    <s v="05-17-2024"/>
    <s v="30/10/2024"/>
    <x v="0"/>
    <s v="Mumbai"/>
    <s v="Students"/>
    <s v="Mobile"/>
    <n v="19718"/>
    <n v="674"/>
    <n v="3.42"/>
    <n v="200"/>
    <n v="29.67"/>
    <n v="1423.7"/>
    <n v="46898.03"/>
    <x v="3984"/>
    <n v="167"/>
    <s v="Paused"/>
  </r>
  <r>
    <s v="CMP13024"/>
    <x v="0"/>
    <s v="Retargeting"/>
    <x v="5"/>
    <s v="07-22-2024"/>
    <s v="2024-12-12"/>
    <x v="2"/>
    <s v="Delhi"/>
    <s v="Business Owners"/>
    <s v="Tablet"/>
    <n v="19064"/>
    <n v="2209"/>
    <n v="11.59"/>
    <n v="701"/>
    <n v="31.73"/>
    <n v="250"/>
    <n v="42700.01"/>
    <x v="3985"/>
    <n v="42"/>
    <s v="Completed"/>
  </r>
  <r>
    <s v="CMP16506"/>
    <x v="4"/>
    <s v="Sales"/>
    <x v="4"/>
    <s v="18/10/2024"/>
    <s v="2024-10-31"/>
    <x v="3"/>
    <s v="Kolkata"/>
    <s v="Professionals"/>
    <s v="Tablet"/>
    <n v="197167"/>
    <n v="8678"/>
    <n v="4.4000000000000004"/>
    <n v="2523"/>
    <n v="29.07"/>
    <n v="250"/>
    <n v="4728.6099999999997"/>
    <x v="3986"/>
    <n v="1154"/>
    <s v="Completed"/>
  </r>
  <r>
    <s v="CMP11822"/>
    <x v="3"/>
    <s v="Awareness"/>
    <x v="3"/>
    <s v="03-09-2024"/>
    <s v="2024-12-03"/>
    <x v="2"/>
    <s v="Lucknow"/>
    <s v="Business Owners"/>
    <s v="Tablet"/>
    <n v="108796"/>
    <n v="8503"/>
    <n v="7.82"/>
    <n v="2105"/>
    <n v="24.76"/>
    <n v="3988.1535696969677"/>
    <n v="6939.61"/>
    <x v="3987"/>
    <n v="1374"/>
    <s v="Paused"/>
  </r>
  <r>
    <s v="CMP16345"/>
    <x v="1"/>
    <s v="Retargeting"/>
    <x v="2"/>
    <s v="07/01/2024"/>
    <s v="25/11/2024"/>
    <x v="0"/>
    <s v="Pune"/>
    <s v="Families"/>
    <s v="Mobile"/>
    <n v="96672"/>
    <n v="6427"/>
    <n v="6.65"/>
    <n v="1682"/>
    <n v="26.17"/>
    <n v="250"/>
    <n v="26047.88"/>
    <x v="3988"/>
    <n v="1289"/>
    <s v="Completed"/>
  </r>
  <r>
    <s v="CMP17220"/>
    <x v="4"/>
    <s v="Lead Gen"/>
    <x v="1"/>
    <s v="19/05/2024"/>
    <s v="15/12/2024"/>
    <x v="2"/>
    <s v="Jaipur"/>
    <s v="Professionals"/>
    <s v="Mobile"/>
    <n v="115752"/>
    <n v="433"/>
    <n v="0.37"/>
    <n v="28"/>
    <n v="6.47"/>
    <n v="250"/>
    <n v="2599.94"/>
    <x v="3989"/>
    <n v="28"/>
    <s v="Active"/>
  </r>
  <r>
    <s v="CMP13851"/>
    <x v="1"/>
    <s v="Retargeting"/>
    <x v="4"/>
    <s v="2024-04-02"/>
    <s v="29/12/2024"/>
    <x v="2"/>
    <s v="Delhi"/>
    <s v="Professionals"/>
    <s v="Tablet"/>
    <n v="95431"/>
    <n v="9937"/>
    <n v="10.41"/>
    <n v="3276"/>
    <n v="32.97"/>
    <n v="4021.4266195524165"/>
    <n v="47029.18"/>
    <x v="3990"/>
    <n v="2288"/>
    <s v="Paused"/>
  </r>
  <r>
    <s v="CMP15309"/>
    <x v="4"/>
    <s v="Awareness"/>
    <x v="2"/>
    <s v="24/10/2024"/>
    <s v="11-07-2024"/>
    <x v="0"/>
    <s v="Mumbai"/>
    <s v="Business Owners"/>
    <s v="Mobile"/>
    <n v="120608"/>
    <n v="1733"/>
    <n v="1.44"/>
    <n v="271"/>
    <n v="15.64"/>
    <n v="3982.6304252733912"/>
    <n v="18219.89"/>
    <x v="3991"/>
    <n v="71"/>
    <s v="Completed"/>
  </r>
  <r>
    <s v="CMP12148"/>
    <x v="4"/>
    <s v="Retargeting"/>
    <x v="2"/>
    <s v="03-16-2024"/>
    <s v="2024-11-17"/>
    <x v="2"/>
    <s v="Jaipur"/>
    <s v="Students"/>
    <s v="Tablet"/>
    <n v="195188"/>
    <n v="27264"/>
    <n v="13.97"/>
    <n v="4279"/>
    <n v="15.69"/>
    <n v="11840.41"/>
    <n v="23026.04"/>
    <x v="3992"/>
    <n v="3055"/>
    <s v="Paused"/>
  </r>
  <r>
    <s v="CMP10369"/>
    <x v="0"/>
    <s v="Lead Gen"/>
    <x v="5"/>
    <s v="02-02-2024"/>
    <s v="12-12-2024"/>
    <x v="3"/>
    <s v="Kolkata"/>
    <s v="Professionals"/>
    <s v="Mobile"/>
    <n v="18897"/>
    <n v="803"/>
    <n v="4.25"/>
    <n v="59"/>
    <n v="7.35"/>
    <n v="6573.68"/>
    <n v="8856.25"/>
    <x v="3993"/>
    <n v="11"/>
    <s v="Active"/>
  </r>
  <r>
    <s v="CMP14882"/>
    <x v="4"/>
    <s v="Sales"/>
    <x v="5"/>
    <s v="2024-07-07"/>
    <s v="2024-11-22"/>
    <x v="3"/>
    <s v="Kolkata"/>
    <s v="Students"/>
    <s v="Tablet"/>
    <n v="31227"/>
    <n v="3628"/>
    <n v="11.62"/>
    <n v="1031"/>
    <n v="28.42"/>
    <n v="7411.42"/>
    <n v="7263.8"/>
    <x v="3994"/>
    <n v="576"/>
    <s v="Completed"/>
  </r>
  <r>
    <s v="CMP14304"/>
    <x v="4"/>
    <s v="Retargeting"/>
    <x v="2"/>
    <s v="02-25-2024"/>
    <s v="2024-10-29"/>
    <x v="1"/>
    <s v="Bengaluru"/>
    <s v="Professionals"/>
    <s v="Desktop"/>
    <n v="192526"/>
    <n v="4201"/>
    <n v="2.1800000000000002"/>
    <n v="559"/>
    <n v="13.31"/>
    <n v="10381.57"/>
    <n v="11070.01"/>
    <x v="3995"/>
    <n v="127"/>
    <s v="Paused"/>
  </r>
  <r>
    <s v="CMP18542"/>
    <x v="0"/>
    <s v="Lead Gen"/>
    <x v="2"/>
    <s v="2024-01-03"/>
    <s v="2024-11-20"/>
    <x v="0"/>
    <s v="Ahmedabad"/>
    <s v="Business Owners"/>
    <s v="Mobile"/>
    <n v="56965"/>
    <n v="7254"/>
    <n v="12.73"/>
    <n v="1149"/>
    <n v="15.84"/>
    <n v="3982.6304252733912"/>
    <n v="32309.51"/>
    <x v="3996"/>
    <n v="153"/>
    <s v="Paused"/>
  </r>
  <r>
    <s v="CMP10655"/>
    <x v="1"/>
    <s v="Lead Gen"/>
    <x v="5"/>
    <s v="04-15-2024"/>
    <s v="2024-11-25"/>
    <x v="1"/>
    <s v="Chennai"/>
    <s v="Students"/>
    <s v="Desktop"/>
    <n v="57444"/>
    <n v="6294"/>
    <n v="10.96"/>
    <n v="1776"/>
    <n v="28.22"/>
    <n v="3817.8497265160554"/>
    <n v="44475.49"/>
    <x v="3997"/>
    <n v="1247"/>
    <s v="Paused"/>
  </r>
  <r>
    <s v="CMP14721"/>
    <x v="1"/>
    <s v="Retargeting"/>
    <x v="5"/>
    <s v="02/06/2024"/>
    <s v="23/11/2024"/>
    <x v="0"/>
    <s v="Pune"/>
    <s v="Families"/>
    <s v="Desktop"/>
    <n v="128740"/>
    <n v="4454"/>
    <n v="3.46"/>
    <n v="1153"/>
    <n v="25.89"/>
    <n v="250"/>
    <n v="46462.87"/>
    <x v="3998"/>
    <n v="399"/>
    <s v="Completed"/>
  </r>
  <r>
    <s v="CMP16546"/>
    <x v="4"/>
    <s v="Lead Gen"/>
    <x v="5"/>
    <s v="2024-07-14"/>
    <s v="12-07-2024"/>
    <x v="2"/>
    <s v="Jaipur"/>
    <s v="Families"/>
    <s v="Mobile"/>
    <n v="26562"/>
    <n v="1095"/>
    <n v="4.12"/>
    <n v="73"/>
    <n v="6.67"/>
    <n v="250"/>
    <n v="10902.49"/>
    <x v="3999"/>
    <n v="35"/>
    <s v="Paused"/>
  </r>
  <r>
    <s v="CMP11465"/>
    <x v="1"/>
    <s v="Awareness"/>
    <x v="3"/>
    <s v="2024-07-15"/>
    <s v="10-29-2024"/>
    <x v="0"/>
    <s v="Ahmedabad"/>
    <s v="Students"/>
    <s v="Mobile"/>
    <n v="112894"/>
    <n v="7151"/>
    <n v="6.33"/>
    <n v="593"/>
    <n v="8.2899999999999991"/>
    <n v="6499.13"/>
    <n v="49492.4"/>
    <x v="4000"/>
    <n v="327"/>
    <s v="Paused"/>
  </r>
  <r>
    <s v="CMP15711"/>
    <x v="4"/>
    <s v="Retargeting"/>
    <x v="5"/>
    <s v="17/01/2024"/>
    <s v="2024-11-23"/>
    <x v="2"/>
    <s v="Delhi"/>
    <s v="Families"/>
    <s v="Desktop"/>
    <n v="153841"/>
    <n v="7016"/>
    <n v="4.5599999999999996"/>
    <n v="114"/>
    <n v="1.62"/>
    <n v="7915.87"/>
    <n v="14116.79"/>
    <x v="4001"/>
    <n v="15"/>
    <s v="Active"/>
  </r>
  <r>
    <s v="CMP13041"/>
    <x v="2"/>
    <s v="Lead Gen"/>
    <x v="0"/>
    <s v="10/01/2024"/>
    <s v="12-05-2024"/>
    <x v="2"/>
    <s v="Delhi"/>
    <s v="Business Owners"/>
    <s v="Mobile"/>
    <n v="58430"/>
    <n v="5869"/>
    <n v="10.039999999999999"/>
    <n v="1308"/>
    <n v="22.29"/>
    <n v="3830.4648972188602"/>
    <n v="40636.550000000003"/>
    <x v="4002"/>
    <n v="689"/>
    <s v="Active"/>
  </r>
  <r>
    <s v="CMP19797"/>
    <x v="1"/>
    <s v="Retargeting"/>
    <x v="3"/>
    <s v="06-09-2024"/>
    <s v="2024-11-24"/>
    <x v="2"/>
    <s v="Delhi"/>
    <s v="Families"/>
    <s v="Desktop"/>
    <n v="68121"/>
    <n v="6867"/>
    <n v="10.08"/>
    <n v="380"/>
    <n v="5.53"/>
    <n v="3988.1535696969677"/>
    <n v="35594.660000000003"/>
    <x v="4003"/>
    <n v="297"/>
    <s v="Completed"/>
  </r>
  <r>
    <s v="CMP18177"/>
    <x v="1"/>
    <s v="Sales"/>
    <x v="1"/>
    <s v="07-09-2024"/>
    <s v="12-29-2024"/>
    <x v="0"/>
    <s v="Ahmedabad"/>
    <s v="Students"/>
    <s v="Mobile"/>
    <n v="138073"/>
    <n v="11859"/>
    <n v="8.59"/>
    <n v="3600"/>
    <n v="30.36"/>
    <n v="12919.42"/>
    <n v="27836.39"/>
    <x v="4004"/>
    <n v="1365"/>
    <s v="Active"/>
  </r>
  <r>
    <s v="CMP19715"/>
    <x v="0"/>
    <s v="Sales"/>
    <x v="2"/>
    <s v="02-24-2024"/>
    <s v="12-02-2024"/>
    <x v="0"/>
    <s v="Ahmedabad"/>
    <s v="Families"/>
    <s v="Mobile"/>
    <n v="26934"/>
    <n v="2259"/>
    <n v="8.39"/>
    <n v="575"/>
    <n v="25.45"/>
    <n v="250"/>
    <n v="17076.32"/>
    <x v="4005"/>
    <n v="526"/>
    <s v="Paused"/>
  </r>
  <r>
    <s v="CMP10840"/>
    <x v="2"/>
    <s v="Awareness"/>
    <x v="3"/>
    <s v="2024-04-28"/>
    <s v="2024-11-29"/>
    <x v="3"/>
    <s v="Kolkata"/>
    <s v="Students"/>
    <s v="Desktop"/>
    <n v="78513"/>
    <n v="1349"/>
    <n v="1.72"/>
    <n v="97"/>
    <n v="7.19"/>
    <n v="3988.1535696969677"/>
    <n v="12370.47"/>
    <x v="4006"/>
    <n v="23"/>
    <s v="Paused"/>
  </r>
  <r>
    <s v="CMP18071"/>
    <x v="2"/>
    <s v="Lead Gen"/>
    <x v="3"/>
    <s v="06-08-2024"/>
    <s v="05/12/2024"/>
    <x v="1"/>
    <s v="Bengaluru"/>
    <s v="Students"/>
    <s v="Tablet"/>
    <n v="73092"/>
    <n v="8616"/>
    <n v="11.79"/>
    <n v="1121"/>
    <n v="13.01"/>
    <n v="250"/>
    <n v="24457.19"/>
    <x v="4007"/>
    <n v="348"/>
    <s v="Paused"/>
  </r>
  <r>
    <s v="CMP15621"/>
    <x v="1"/>
    <s v="Sales"/>
    <x v="2"/>
    <s v="05-27-2024"/>
    <s v="06/11/2024"/>
    <x v="2"/>
    <s v="Lucknow"/>
    <s v="Business Owners"/>
    <s v="Mobile"/>
    <n v="10958"/>
    <n v="429"/>
    <n v="3.91"/>
    <n v="0"/>
    <n v="0"/>
    <n v="1840.09"/>
    <n v="35990.04"/>
    <x v="4008"/>
    <n v="0"/>
    <s v="Active"/>
  </r>
  <r>
    <s v="CMP12757"/>
    <x v="4"/>
    <s v="Sales"/>
    <x v="1"/>
    <s v="03-12-2024"/>
    <s v="12-31-2024"/>
    <x v="2"/>
    <s v="Delhi"/>
    <s v="Business Owners"/>
    <s v="Mobile"/>
    <n v="2407"/>
    <n v="296"/>
    <n v="12.3"/>
    <n v="19"/>
    <n v="6.42"/>
    <n v="250"/>
    <n v="36995.050000000003"/>
    <x v="4009"/>
    <n v="19"/>
    <s v="Paused"/>
  </r>
  <r>
    <s v="CMP12794"/>
    <x v="1"/>
    <s v="Retargeting"/>
    <x v="3"/>
    <s v="07-21-2024"/>
    <s v="12/11/2024"/>
    <x v="2"/>
    <s v="Jaipur"/>
    <s v="Business Owners"/>
    <s v="Mobile"/>
    <n v="115775"/>
    <n v="12485"/>
    <n v="10.78"/>
    <n v="2933"/>
    <n v="23.49"/>
    <n v="11713.29"/>
    <n v="39483.57"/>
    <x v="4010"/>
    <n v="447"/>
    <s v="Completed"/>
  </r>
  <r>
    <s v="CMP16470"/>
    <x v="4"/>
    <s v="Retargeting"/>
    <x v="4"/>
    <s v="2024-08-19"/>
    <s v="12-08-2024"/>
    <x v="2"/>
    <s v="Jaipur"/>
    <s v="Professionals"/>
    <s v="Tablet"/>
    <n v="155151"/>
    <n v="11889"/>
    <n v="7.66"/>
    <n v="3400"/>
    <n v="28.6"/>
    <n v="13482.97"/>
    <n v="21125.18"/>
    <x v="4011"/>
    <n v="373"/>
    <s v="Completed"/>
  </r>
  <r>
    <s v="CMP16355"/>
    <x v="4"/>
    <s v="Awareness"/>
    <x v="2"/>
    <s v="03-22-2024"/>
    <s v="25/12/2024"/>
    <x v="3"/>
    <s v="Kolkata"/>
    <s v="Families"/>
    <s v="Desktop"/>
    <n v="172026"/>
    <n v="4712"/>
    <n v="2.74"/>
    <n v="1220"/>
    <n v="25.89"/>
    <n v="250"/>
    <n v="25359.95"/>
    <x v="4012"/>
    <n v="563"/>
    <s v="Completed"/>
  </r>
  <r>
    <s v="CMP15091"/>
    <x v="2"/>
    <s v="Lead Gen"/>
    <x v="3"/>
    <s v="2024-05-30"/>
    <s v="2024-11-28"/>
    <x v="1"/>
    <s v="Chennai"/>
    <s v="Professionals"/>
    <s v="Desktop"/>
    <n v="133513"/>
    <n v="15781"/>
    <n v="11.82"/>
    <n v="1722"/>
    <n v="10.91"/>
    <n v="7106.94"/>
    <n v="38206.9"/>
    <x v="4013"/>
    <n v="1056"/>
    <s v="Paused"/>
  </r>
  <r>
    <s v="CMP13468"/>
    <x v="2"/>
    <s v="Awareness"/>
    <x v="0"/>
    <s v="2024-06-18"/>
    <s v="12-26-2024"/>
    <x v="1"/>
    <s v="Bengaluru"/>
    <s v="Business Owners"/>
    <s v="Mobile"/>
    <n v="8878"/>
    <n v="1192"/>
    <n v="13.43"/>
    <n v="258"/>
    <n v="21.64"/>
    <n v="3830.4648972188602"/>
    <n v="20247.759999999998"/>
    <x v="4014"/>
    <n v="37"/>
    <s v="Active"/>
  </r>
  <r>
    <s v="CMP13203"/>
    <x v="1"/>
    <s v="Lead Gen"/>
    <x v="3"/>
    <s v="08-29-2024"/>
    <s v="2024-12-23"/>
    <x v="2"/>
    <s v="Jaipur"/>
    <s v="Business Owners"/>
    <s v="Tablet"/>
    <n v="10590"/>
    <n v="787"/>
    <n v="7.43"/>
    <n v="92"/>
    <n v="11.69"/>
    <n v="8106.82"/>
    <m/>
    <x v="107"/>
    <n v="75"/>
    <s v="Completed"/>
  </r>
  <r>
    <s v="CMP18209"/>
    <x v="4"/>
    <s v="Sales"/>
    <x v="3"/>
    <s v="27/03/2024"/>
    <s v="28/11/2024"/>
    <x v="1"/>
    <s v="Bengaluru"/>
    <s v="Families"/>
    <s v="Desktop"/>
    <n v="184197"/>
    <n v="21704"/>
    <n v="11.78"/>
    <n v="2659"/>
    <n v="12.25"/>
    <n v="8448.0499999999993"/>
    <n v="2353.46"/>
    <x v="4015"/>
    <n v="1134"/>
    <s v="Active"/>
  </r>
  <r>
    <s v="CMP12176"/>
    <x v="4"/>
    <s v="Lead Gen"/>
    <x v="1"/>
    <s v="03-26-2024"/>
    <s v="13/11/2024"/>
    <x v="2"/>
    <s v="Jaipur"/>
    <s v="Families"/>
    <s v="Desktop"/>
    <n v="189763"/>
    <n v="997"/>
    <n v="0.53"/>
    <n v="214"/>
    <n v="21.46"/>
    <n v="250"/>
    <n v="8106.35"/>
    <x v="4016"/>
    <n v="35"/>
    <s v="Active"/>
  </r>
  <r>
    <s v="CMP16793"/>
    <x v="3"/>
    <s v="Retargeting"/>
    <x v="0"/>
    <s v="2024-04-29"/>
    <s v="12-05-2024"/>
    <x v="3"/>
    <s v="Kolkata"/>
    <s v="Families"/>
    <s v="Desktop"/>
    <n v="152759"/>
    <n v="8283"/>
    <n v="5.42"/>
    <n v="1282"/>
    <n v="15.48"/>
    <n v="3830.4648972188602"/>
    <n v="39826.94"/>
    <x v="4017"/>
    <n v="741"/>
    <s v="Completed"/>
  </r>
  <r>
    <s v="CMP11430"/>
    <x v="0"/>
    <s v="Retargeting"/>
    <x v="5"/>
    <s v="03/03/2024"/>
    <s v="18/12/2024"/>
    <x v="0"/>
    <s v="Mumbai"/>
    <s v="Families"/>
    <s v="Mobile"/>
    <n v="27063"/>
    <n v="2472"/>
    <n v="9.1300000000000008"/>
    <n v="747"/>
    <n v="30.22"/>
    <n v="3817.8497265160554"/>
    <n v="17061"/>
    <x v="4018"/>
    <n v="650"/>
    <s v="Completed"/>
  </r>
  <r>
    <s v="CMP14289"/>
    <x v="1"/>
    <s v="Lead Gen"/>
    <x v="2"/>
    <s v="2024-08-12"/>
    <s v="08/12/2024"/>
    <x v="2"/>
    <s v="Lucknow"/>
    <s v="Students"/>
    <s v="Mobile"/>
    <n v="177674"/>
    <n v="20176"/>
    <n v="11.36"/>
    <n v="1586"/>
    <n v="7.86"/>
    <n v="250"/>
    <n v="10630.38"/>
    <x v="4019"/>
    <n v="86"/>
    <s v="Active"/>
  </r>
  <r>
    <s v="CMP13754"/>
    <x v="0"/>
    <s v="Lead Gen"/>
    <x v="4"/>
    <s v="2024-01-08"/>
    <s v="12/12/2024"/>
    <x v="3"/>
    <s v="Kolkata"/>
    <s v="Families"/>
    <s v="Desktop"/>
    <n v="117349"/>
    <n v="8248"/>
    <n v="7.03"/>
    <n v="2002"/>
    <n v="24.27"/>
    <n v="4021.4266195524165"/>
    <n v="10044.030000000001"/>
    <x v="4020"/>
    <n v="668"/>
    <s v="Active"/>
  </r>
  <r>
    <s v="CMP15851"/>
    <x v="4"/>
    <s v="Sales"/>
    <x v="5"/>
    <s v="2024-10-25"/>
    <s v="12/12/2024"/>
    <x v="2"/>
    <s v="Delhi"/>
    <s v="Students"/>
    <s v="Desktop"/>
    <n v="77773"/>
    <n v="6926"/>
    <n v="8.91"/>
    <n v="221"/>
    <n v="3.19"/>
    <n v="3817.8497265160554"/>
    <n v="44704.19"/>
    <x v="4021"/>
    <n v="200"/>
    <s v="Paused"/>
  </r>
  <r>
    <s v="CMP14604"/>
    <x v="2"/>
    <s v="Lead Gen"/>
    <x v="1"/>
    <s v="2024-10-24"/>
    <s v="15/11/2024"/>
    <x v="1"/>
    <s v="Bengaluru"/>
    <s v="Professionals"/>
    <s v="Tablet"/>
    <n v="54173"/>
    <n v="5738"/>
    <n v="10.59"/>
    <n v="496"/>
    <n v="8.64"/>
    <n v="3891.7088323699436"/>
    <n v="11214.97"/>
    <x v="4022"/>
    <n v="239"/>
    <s v="Paused"/>
  </r>
  <r>
    <s v="CMP13157"/>
    <x v="3"/>
    <s v="Sales"/>
    <x v="1"/>
    <s v="03-06-2024"/>
    <s v="09/11/2024"/>
    <x v="2"/>
    <s v="Delhi"/>
    <s v="Families"/>
    <s v="Desktop"/>
    <n v="63593"/>
    <n v="6149"/>
    <n v="9.67"/>
    <n v="1122"/>
    <n v="18.25"/>
    <n v="3891.7088323699436"/>
    <n v="39321.42"/>
    <x v="4023"/>
    <n v="1080"/>
    <s v="Active"/>
  </r>
  <r>
    <s v="CMP12202"/>
    <x v="2"/>
    <s v="Sales"/>
    <x v="1"/>
    <s v="09/07/2024"/>
    <s v="2024-12-17"/>
    <x v="2"/>
    <s v="Lucknow"/>
    <s v="Families"/>
    <s v="Mobile"/>
    <n v="145871"/>
    <n v="6726"/>
    <n v="4.6100000000000003"/>
    <n v="1832"/>
    <n v="27.24"/>
    <n v="12376.9"/>
    <n v="31002.17"/>
    <x v="4024"/>
    <n v="1193"/>
    <s v="Paused"/>
  </r>
  <r>
    <s v="CMP12455"/>
    <x v="2"/>
    <s v="Retargeting"/>
    <x v="0"/>
    <s v="10-07-2024"/>
    <s v="31/10/2024"/>
    <x v="1"/>
    <s v="Chennai"/>
    <s v="Business Owners"/>
    <s v="Tablet"/>
    <n v="113487"/>
    <n v="10106"/>
    <n v="8.9"/>
    <n v="2069"/>
    <n v="20.47"/>
    <n v="3830.4648972188602"/>
    <n v="15422.51"/>
    <x v="4025"/>
    <n v="1858"/>
    <s v="Completed"/>
  </r>
  <r>
    <s v="CMP18380"/>
    <x v="3"/>
    <s v="Sales"/>
    <x v="0"/>
    <s v="09-24-2024"/>
    <s v="2024-11-16"/>
    <x v="1"/>
    <s v="Bengaluru"/>
    <s v="Professionals"/>
    <s v="Mobile"/>
    <n v="22468"/>
    <n v="886"/>
    <n v="3.94"/>
    <n v="121"/>
    <n v="13.66"/>
    <n v="8260.65"/>
    <n v="29568.080000000002"/>
    <x v="4026"/>
    <n v="62"/>
    <s v="Paused"/>
  </r>
  <r>
    <s v="CMP14346"/>
    <x v="4"/>
    <s v="Lead Gen"/>
    <x v="3"/>
    <s v="2024-03-11"/>
    <s v="02/12/2024"/>
    <x v="2"/>
    <s v="Jaipur"/>
    <s v="Professionals"/>
    <s v="Mobile"/>
    <n v="169359"/>
    <n v="15273"/>
    <n v="9.02"/>
    <n v="2177"/>
    <n v="14.25"/>
    <n v="3988.1535696969677"/>
    <n v="2537.9699999999998"/>
    <x v="4027"/>
    <n v="1801"/>
    <s v="Active"/>
  </r>
  <r>
    <s v="CMP14823"/>
    <x v="1"/>
    <s v="Sales"/>
    <x v="5"/>
    <s v="2024-08-21"/>
    <s v="2024-12-25"/>
    <x v="0"/>
    <s v="Ahmedabad"/>
    <s v="Students"/>
    <s v="Desktop"/>
    <n v="157814"/>
    <n v="21712"/>
    <n v="13.76"/>
    <n v="2271"/>
    <n v="10.46"/>
    <n v="250"/>
    <n v="32672.42"/>
    <x v="4028"/>
    <n v="923"/>
    <s v="Completed"/>
  </r>
  <r>
    <s v="CMP16379"/>
    <x v="0"/>
    <s v="Sales"/>
    <x v="5"/>
    <s v="01-20-2024"/>
    <s v="11-05-2024"/>
    <x v="2"/>
    <s v="Delhi"/>
    <s v="Students"/>
    <s v="Desktop"/>
    <n v="71601"/>
    <n v="3483"/>
    <n v="4.8600000000000003"/>
    <n v="620"/>
    <n v="17.8"/>
    <n v="250"/>
    <n v="34123.71"/>
    <x v="4029"/>
    <n v="444"/>
    <s v="Active"/>
  </r>
  <r>
    <s v="CMP17439"/>
    <x v="3"/>
    <s v="Lead Gen"/>
    <x v="3"/>
    <s v="2024-06-05"/>
    <s v="26/11/2024"/>
    <x v="1"/>
    <s v="Chennai"/>
    <s v="Professionals"/>
    <s v="Mobile"/>
    <n v="33029"/>
    <n v="4819"/>
    <n v="14.59"/>
    <n v="329"/>
    <n v="6.83"/>
    <n v="12259.54"/>
    <n v="41143.949999999997"/>
    <x v="4030"/>
    <n v="29"/>
    <s v="Completed"/>
  </r>
  <r>
    <s v="CMP10030"/>
    <x v="1"/>
    <s v="Awareness"/>
    <x v="3"/>
    <s v="20/10/2024"/>
    <s v="12-29-2024"/>
    <x v="1"/>
    <s v="Chennai"/>
    <s v="Students"/>
    <s v="Mobile"/>
    <n v="162071"/>
    <n v="13169"/>
    <n v="8.1300000000000008"/>
    <n v="697"/>
    <n v="5.29"/>
    <n v="3988.1535696969677"/>
    <n v="48745.41"/>
    <x v="4031"/>
    <n v="225"/>
    <s v="Paused"/>
  </r>
  <r>
    <s v="CMP13222"/>
    <x v="3"/>
    <s v="Retargeting"/>
    <x v="5"/>
    <s v="04-17-2024"/>
    <s v="12-10-2024"/>
    <x v="0"/>
    <s v="Mumbai"/>
    <s v="Professionals"/>
    <s v="Mobile"/>
    <n v="25552"/>
    <n v="1456"/>
    <n v="5.7"/>
    <n v="410"/>
    <n v="28.16"/>
    <n v="3817.8497265160554"/>
    <n v="36453.910000000003"/>
    <x v="4032"/>
    <n v="227"/>
    <s v="Paused"/>
  </r>
  <r>
    <s v="CMP14240"/>
    <x v="1"/>
    <s v="Lead Gen"/>
    <x v="3"/>
    <s v="2024-05-14"/>
    <s v="2024-11-02"/>
    <x v="2"/>
    <s v="Delhi"/>
    <s v="Students"/>
    <s v="Mobile"/>
    <n v="48322"/>
    <n v="5365"/>
    <n v="11.1"/>
    <n v="294"/>
    <n v="5.48"/>
    <n v="3988.1535696969677"/>
    <n v="4615.58"/>
    <x v="4033"/>
    <n v="63"/>
    <s v="Active"/>
  </r>
  <r>
    <s v="CMP15316"/>
    <x v="0"/>
    <s v="Lead Gen"/>
    <x v="2"/>
    <s v="23/08/2024"/>
    <s v="2024-11-20"/>
    <x v="2"/>
    <s v="Lucknow"/>
    <s v="Students"/>
    <s v="Desktop"/>
    <n v="165290"/>
    <n v="22879"/>
    <n v="13.84"/>
    <n v="1185"/>
    <n v="5.18"/>
    <n v="3982.6304252733912"/>
    <n v="22380.94"/>
    <x v="4034"/>
    <n v="15"/>
    <s v="Paused"/>
  </r>
  <r>
    <s v="CMP14373"/>
    <x v="0"/>
    <s v="Lead Gen"/>
    <x v="1"/>
    <s v="2024-10-13"/>
    <s v="2024-11-22"/>
    <x v="1"/>
    <s v="Bengaluru"/>
    <s v="Students"/>
    <s v="Desktop"/>
    <n v="152358"/>
    <n v="10232"/>
    <n v="6.72"/>
    <n v="1569"/>
    <n v="15.33"/>
    <n v="250"/>
    <n v="31925.17"/>
    <x v="4035"/>
    <n v="556"/>
    <s v="Completed"/>
  </r>
  <r>
    <s v="CMP12936"/>
    <x v="1"/>
    <s v="Sales"/>
    <x v="3"/>
    <s v="31/07/2024"/>
    <s v="01/11/2024"/>
    <x v="1"/>
    <s v="Bengaluru"/>
    <s v="Students"/>
    <s v="Tablet"/>
    <n v="29325"/>
    <n v="2179"/>
    <n v="7.43"/>
    <n v="261"/>
    <n v="11.98"/>
    <n v="3988.1535696969677"/>
    <n v="37685.94"/>
    <x v="4036"/>
    <n v="165"/>
    <s v="Active"/>
  </r>
  <r>
    <s v="CMP12060"/>
    <x v="3"/>
    <s v="Retargeting"/>
    <x v="5"/>
    <s v="18/04/2024"/>
    <s v="11-26-2024"/>
    <x v="0"/>
    <s v="Mumbai"/>
    <s v="Business Owners"/>
    <s v="Desktop"/>
    <n v="18547"/>
    <n v="2403"/>
    <n v="12.96"/>
    <n v="11"/>
    <n v="0.46"/>
    <n v="250"/>
    <n v="5805.72"/>
    <x v="4037"/>
    <n v="2"/>
    <s v="Paused"/>
  </r>
  <r>
    <s v="CMP18458"/>
    <x v="4"/>
    <s v="Lead Gen"/>
    <x v="5"/>
    <s v="2024-03-08"/>
    <s v="2024-11-01"/>
    <x v="2"/>
    <s v="Lucknow"/>
    <s v="Students"/>
    <s v="Mobile"/>
    <n v="19522"/>
    <n v="1447"/>
    <n v="7.41"/>
    <n v="74"/>
    <n v="5.1100000000000003"/>
    <n v="250"/>
    <n v="21949.24"/>
    <x v="4038"/>
    <n v="57"/>
    <s v="Completed"/>
  </r>
  <r>
    <s v="CMP19684"/>
    <x v="3"/>
    <s v="Awareness"/>
    <x v="4"/>
    <s v="2024-06-13"/>
    <s v="26/11/2024"/>
    <x v="2"/>
    <s v="Jaipur"/>
    <s v="Business Owners"/>
    <s v="Tablet"/>
    <n v="173004"/>
    <n v="23341"/>
    <n v="13.49"/>
    <n v="6209"/>
    <n v="26.6"/>
    <n v="250"/>
    <n v="23003.09"/>
    <x v="4039"/>
    <n v="172"/>
    <s v="Active"/>
  </r>
  <r>
    <s v="CMP13542"/>
    <x v="1"/>
    <s v="Awareness"/>
    <x v="1"/>
    <s v="05-14-2024"/>
    <s v="28/11/2024"/>
    <x v="0"/>
    <s v="Pune"/>
    <s v="Students"/>
    <s v="Mobile"/>
    <n v="60925"/>
    <n v="7317"/>
    <n v="12.01"/>
    <n v="567"/>
    <n v="7.75"/>
    <n v="3891.7088323699436"/>
    <n v="12431.72"/>
    <x v="4040"/>
    <n v="19"/>
    <s v="Paused"/>
  </r>
  <r>
    <s v="CMP13638"/>
    <x v="2"/>
    <s v="Retargeting"/>
    <x v="5"/>
    <s v="26/08/2024"/>
    <s v="24/11/2024"/>
    <x v="2"/>
    <s v="Delhi"/>
    <s v="Students"/>
    <s v="Tablet"/>
    <n v="68474"/>
    <n v="171"/>
    <n v="0.25"/>
    <n v="22"/>
    <n v="12.87"/>
    <n v="3817.8497265160554"/>
    <n v="30536.7"/>
    <x v="4041"/>
    <n v="10"/>
    <s v="Completed"/>
  </r>
  <r>
    <s v="CMP18969"/>
    <x v="0"/>
    <s v="Retargeting"/>
    <x v="3"/>
    <s v="14/01/2024"/>
    <s v="26/11/2024"/>
    <x v="1"/>
    <s v="Bengaluru"/>
    <s v="Students"/>
    <s v="Desktop"/>
    <n v="120806"/>
    <n v="458"/>
    <n v="0.38"/>
    <n v="114"/>
    <n v="24.89"/>
    <n v="14567.94"/>
    <n v="34552.080000000002"/>
    <x v="4042"/>
    <n v="40"/>
    <s v="Completed"/>
  </r>
  <r>
    <s v="CMP14867"/>
    <x v="4"/>
    <s v="Sales"/>
    <x v="1"/>
    <s v="09/05/2024"/>
    <s v="13/12/2024"/>
    <x v="0"/>
    <s v="Mumbai"/>
    <s v="Professionals"/>
    <s v="Mobile"/>
    <n v="189318"/>
    <n v="837"/>
    <n v="0.44"/>
    <n v="267"/>
    <n v="31.9"/>
    <n v="10738.08"/>
    <n v="36801.31"/>
    <x v="4043"/>
    <n v="110"/>
    <s v="Completed"/>
  </r>
  <r>
    <s v="CMP14365"/>
    <x v="4"/>
    <s v="Retargeting"/>
    <x v="5"/>
    <s v="05-03-2024"/>
    <s v="10-30-2024"/>
    <x v="3"/>
    <s v="Kolkata"/>
    <s v="Families"/>
    <s v="Tablet"/>
    <n v="110151"/>
    <n v="15024"/>
    <n v="13.64"/>
    <n v="283"/>
    <n v="1.88"/>
    <n v="3817.8497265160554"/>
    <n v="27821.01"/>
    <x v="4044"/>
    <n v="77"/>
    <s v="Paused"/>
  </r>
  <r>
    <s v="CMP15448"/>
    <x v="0"/>
    <s v="Awareness"/>
    <x v="0"/>
    <s v="05-04-2024"/>
    <s v="2024-11-18"/>
    <x v="2"/>
    <s v="Jaipur"/>
    <s v="Professionals"/>
    <s v="Mobile"/>
    <n v="45341"/>
    <n v="1019"/>
    <n v="2.25"/>
    <n v="233"/>
    <n v="22.87"/>
    <n v="250"/>
    <n v="4560.53"/>
    <x v="4045"/>
    <n v="217"/>
    <s v="Active"/>
  </r>
  <r>
    <s v="CMP19048"/>
    <x v="0"/>
    <s v="Sales"/>
    <x v="5"/>
    <s v="08/02/2024"/>
    <s v="2024-12-13"/>
    <x v="0"/>
    <s v="Mumbai"/>
    <s v="Students"/>
    <s v="Tablet"/>
    <n v="71416"/>
    <n v="9073"/>
    <n v="12.7"/>
    <n v="1613"/>
    <n v="17.78"/>
    <n v="10510.51"/>
    <n v="22271.94"/>
    <x v="4046"/>
    <n v="147"/>
    <s v="Completed"/>
  </r>
  <r>
    <s v="CMP12862"/>
    <x v="0"/>
    <s v="Lead Gen"/>
    <x v="1"/>
    <s v="04-22-2024"/>
    <s v="10-28-2024"/>
    <x v="2"/>
    <s v="Delhi"/>
    <s v="Professionals"/>
    <s v="Desktop"/>
    <n v="67300"/>
    <n v="9395"/>
    <n v="13.96"/>
    <n v="1468"/>
    <n v="15.63"/>
    <n v="250"/>
    <m/>
    <x v="107"/>
    <n v="454"/>
    <s v="Completed"/>
  </r>
  <r>
    <s v="CMP17476"/>
    <x v="1"/>
    <s v="Retargeting"/>
    <x v="0"/>
    <s v="10/10/2024"/>
    <s v="07/12/2024"/>
    <x v="3"/>
    <s v="Kolkata"/>
    <s v="Business Owners"/>
    <s v="Mobile"/>
    <n v="26849"/>
    <n v="3170"/>
    <n v="11.81"/>
    <n v="877"/>
    <n v="27.67"/>
    <n v="913.32"/>
    <n v="41612.54"/>
    <x v="4047"/>
    <n v="113"/>
    <s v="Completed"/>
  </r>
  <r>
    <s v="CMP13085"/>
    <x v="2"/>
    <s v="Lead Gen"/>
    <x v="3"/>
    <s v="2024-05-29"/>
    <s v="2024-11-17"/>
    <x v="1"/>
    <s v="Chennai"/>
    <s v="Families"/>
    <s v="Mobile"/>
    <n v="53050"/>
    <n v="1991"/>
    <n v="3.75"/>
    <n v="225"/>
    <n v="11.3"/>
    <n v="250"/>
    <n v="25512.89"/>
    <x v="4048"/>
    <n v="197"/>
    <s v="Active"/>
  </r>
  <r>
    <s v="CMP12104"/>
    <x v="0"/>
    <s v="Retargeting"/>
    <x v="5"/>
    <s v="04/02/2024"/>
    <s v="12-10-2024"/>
    <x v="3"/>
    <s v="Kolkata"/>
    <s v="Families"/>
    <s v="Mobile"/>
    <n v="76804"/>
    <n v="8378"/>
    <n v="10.91"/>
    <n v="570"/>
    <n v="6.8"/>
    <n v="250"/>
    <n v="25292.2"/>
    <x v="4049"/>
    <n v="431"/>
    <s v="Active"/>
  </r>
  <r>
    <s v="CMP15206"/>
    <x v="1"/>
    <s v="Awareness"/>
    <x v="1"/>
    <s v="07-10-2024"/>
    <s v="26/12/2024"/>
    <x v="1"/>
    <s v="Bengaluru"/>
    <s v="Professionals"/>
    <s v="Mobile"/>
    <n v="111671"/>
    <n v="12051"/>
    <n v="10.79"/>
    <n v="3153"/>
    <n v="26.16"/>
    <n v="3891.7088323699436"/>
    <n v="41784.97"/>
    <x v="138"/>
    <n v="509"/>
    <s v="Completed"/>
  </r>
  <r>
    <s v="CMP11519"/>
    <x v="3"/>
    <s v="Lead Gen"/>
    <x v="3"/>
    <s v="01-24-2024"/>
    <s v="2024-11-17"/>
    <x v="0"/>
    <s v="Pune"/>
    <s v="Students"/>
    <s v="Desktop"/>
    <n v="103141"/>
    <n v="13844"/>
    <n v="13.42"/>
    <n v="1483"/>
    <n v="10.71"/>
    <n v="3988.1535696969677"/>
    <n v="17516.419999999998"/>
    <x v="4050"/>
    <n v="178"/>
    <s v="Paused"/>
  </r>
  <r>
    <s v="CMP10324"/>
    <x v="1"/>
    <s v="Retargeting"/>
    <x v="5"/>
    <s v="05-30-2024"/>
    <s v="2024-11-17"/>
    <x v="0"/>
    <s v="Pune"/>
    <s v="Students"/>
    <s v="Tablet"/>
    <n v="171444"/>
    <n v="11226"/>
    <n v="6.55"/>
    <n v="7"/>
    <n v="0.06"/>
    <n v="250"/>
    <n v="27479.63"/>
    <x v="4051"/>
    <n v="0"/>
    <s v="Completed"/>
  </r>
  <r>
    <s v="CMP18283"/>
    <x v="1"/>
    <s v="Awareness"/>
    <x v="5"/>
    <s v="04-29-2024"/>
    <s v="02/12/2024"/>
    <x v="2"/>
    <s v="Lucknow"/>
    <s v="Students"/>
    <s v="Desktop"/>
    <n v="99506"/>
    <n v="5999"/>
    <n v="6.03"/>
    <n v="1868"/>
    <n v="31.14"/>
    <n v="250"/>
    <n v="6777.32"/>
    <x v="4052"/>
    <n v="1471"/>
    <s v="Paused"/>
  </r>
  <r>
    <s v="CMP11811"/>
    <x v="2"/>
    <s v="Retargeting"/>
    <x v="2"/>
    <s v="2024-05-09"/>
    <s v="2024-12-16"/>
    <x v="1"/>
    <s v="Chennai"/>
    <s v="Families"/>
    <s v="Tablet"/>
    <n v="13010"/>
    <n v="1773"/>
    <n v="13.63"/>
    <n v="437"/>
    <n v="24.65"/>
    <n v="250"/>
    <n v="6887.35"/>
    <x v="4053"/>
    <n v="191"/>
    <s v="Paused"/>
  </r>
  <r>
    <s v="CMP10130"/>
    <x v="3"/>
    <s v="Lead Gen"/>
    <x v="5"/>
    <s v="2024-09-02"/>
    <s v="12-21-2024"/>
    <x v="1"/>
    <s v="Bengaluru"/>
    <s v="Business Owners"/>
    <s v="Mobile"/>
    <n v="117156"/>
    <n v="12342"/>
    <n v="10.53"/>
    <n v="2090"/>
    <n v="16.93"/>
    <n v="3817.8497265160554"/>
    <n v="6448.14"/>
    <x v="4054"/>
    <n v="2088"/>
    <s v="Completed"/>
  </r>
  <r>
    <s v="CMP12598"/>
    <x v="2"/>
    <s v="Awareness"/>
    <x v="3"/>
    <s v="2024-07-27"/>
    <s v="11-23-2024"/>
    <x v="1"/>
    <s v="Chennai"/>
    <s v="Families"/>
    <s v="Desktop"/>
    <n v="16857"/>
    <n v="319"/>
    <n v="1.89"/>
    <n v="101"/>
    <n v="31.66"/>
    <n v="3988.1535696969677"/>
    <n v="26143.86"/>
    <x v="4055"/>
    <n v="22"/>
    <s v="Paused"/>
  </r>
  <r>
    <s v="CMP12200"/>
    <x v="0"/>
    <s v="Lead Gen"/>
    <x v="5"/>
    <s v="2024-07-07"/>
    <s v="2024-11-25"/>
    <x v="0"/>
    <s v="Mumbai"/>
    <s v="Professionals"/>
    <s v="Desktop"/>
    <n v="66399"/>
    <n v="9950"/>
    <n v="14.99"/>
    <n v="2960"/>
    <n v="29.75"/>
    <n v="10357.91"/>
    <n v="12707.87"/>
    <x v="4056"/>
    <n v="496"/>
    <s v="Paused"/>
  </r>
  <r>
    <s v="CMP18513"/>
    <x v="1"/>
    <s v="Sales"/>
    <x v="0"/>
    <s v="04/05/2024"/>
    <s v="11-09-2024"/>
    <x v="2"/>
    <s v="Delhi"/>
    <s v="Students"/>
    <s v="Desktop"/>
    <n v="154806"/>
    <n v="9864"/>
    <n v="6.37"/>
    <n v="2267"/>
    <n v="22.98"/>
    <n v="3830.4648972188602"/>
    <n v="48505.31"/>
    <x v="4057"/>
    <n v="1205"/>
    <s v="Completed"/>
  </r>
  <r>
    <s v="CMP14526"/>
    <x v="0"/>
    <s v="Lead Gen"/>
    <x v="2"/>
    <s v="16/10/2024"/>
    <s v="12/12/2024"/>
    <x v="0"/>
    <s v="Mumbai"/>
    <s v="Business Owners"/>
    <s v="Desktop"/>
    <n v="128714"/>
    <n v="15374"/>
    <n v="11.94"/>
    <n v="4517"/>
    <n v="29.38"/>
    <n v="250"/>
    <n v="22286.62"/>
    <x v="4058"/>
    <n v="3034"/>
    <s v="Completed"/>
  </r>
  <r>
    <s v="CMP11936"/>
    <x v="0"/>
    <s v="Lead Gen"/>
    <x v="4"/>
    <s v="2024-02-06"/>
    <s v="2024-12-27"/>
    <x v="0"/>
    <s v="Mumbai"/>
    <s v="Business Owners"/>
    <s v="Desktop"/>
    <n v="113103"/>
    <n v="16654"/>
    <n v="14.72"/>
    <n v="1589"/>
    <n v="9.5399999999999991"/>
    <n v="250"/>
    <n v="49610.43"/>
    <x v="4059"/>
    <n v="92"/>
    <s v="Completed"/>
  </r>
  <r>
    <s v="CMP10307"/>
    <x v="0"/>
    <s v="Lead Gen"/>
    <x v="5"/>
    <s v="21/07/2024"/>
    <s v="12-13-2024"/>
    <x v="2"/>
    <s v="Delhi"/>
    <s v="Families"/>
    <s v="Mobile"/>
    <n v="50981"/>
    <n v="156"/>
    <n v="0.31"/>
    <n v="34"/>
    <n v="21.79"/>
    <n v="7993.66"/>
    <n v="6209.63"/>
    <x v="4060"/>
    <n v="20"/>
    <s v="Paused"/>
  </r>
  <r>
    <s v="CMP16181"/>
    <x v="0"/>
    <s v="Lead Gen"/>
    <x v="4"/>
    <s v="18/06/2024"/>
    <s v="08/11/2024"/>
    <x v="3"/>
    <s v="Kolkata"/>
    <s v="Students"/>
    <s v="Mobile"/>
    <n v="72895"/>
    <n v="1532"/>
    <n v="2.1"/>
    <n v="231"/>
    <n v="15.08"/>
    <n v="4021.4266195524165"/>
    <n v="42962.18"/>
    <x v="4061"/>
    <n v="124"/>
    <s v="Completed"/>
  </r>
  <r>
    <s v="CMP13716"/>
    <x v="4"/>
    <s v="Retargeting"/>
    <x v="0"/>
    <s v="2024-04-05"/>
    <s v="11-19-2024"/>
    <x v="0"/>
    <s v="Ahmedabad"/>
    <s v="Families"/>
    <s v="Desktop"/>
    <n v="109470"/>
    <n v="13874"/>
    <n v="12.67"/>
    <n v="1496"/>
    <n v="10.78"/>
    <n v="3830.4648972188602"/>
    <n v="42127.44"/>
    <x v="4062"/>
    <n v="1159"/>
    <s v="Completed"/>
  </r>
  <r>
    <s v="CMP11021"/>
    <x v="3"/>
    <s v="Retargeting"/>
    <x v="5"/>
    <s v="30/07/2024"/>
    <s v="2024-12-06"/>
    <x v="2"/>
    <s v="Jaipur"/>
    <s v="Families"/>
    <s v="Desktop"/>
    <n v="21628"/>
    <n v="1359"/>
    <n v="6.28"/>
    <n v="363"/>
    <n v="26.71"/>
    <n v="250"/>
    <n v="2368.41"/>
    <x v="4063"/>
    <n v="260"/>
    <s v="Completed"/>
  </r>
  <r>
    <s v="CMP12318"/>
    <x v="2"/>
    <s v="Sales"/>
    <x v="0"/>
    <s v="04-24-2024"/>
    <s v="11-15-2024"/>
    <x v="2"/>
    <s v="Jaipur"/>
    <s v="Professionals"/>
    <s v="Desktop"/>
    <n v="55660"/>
    <n v="3713"/>
    <n v="6.67"/>
    <n v="603"/>
    <n v="16.239999999999998"/>
    <n v="3830.4648972188602"/>
    <n v="43666.39"/>
    <x v="4064"/>
    <n v="107"/>
    <s v="Active"/>
  </r>
  <r>
    <s v="CMP10377"/>
    <x v="1"/>
    <s v="Awareness"/>
    <x v="0"/>
    <s v="2024-03-05"/>
    <s v="10/11/2024"/>
    <x v="0"/>
    <s v="Ahmedabad"/>
    <s v="Families"/>
    <s v="Tablet"/>
    <n v="111342"/>
    <n v="8445"/>
    <n v="7.58"/>
    <n v="1442"/>
    <n v="17.079999999999998"/>
    <n v="7422.43"/>
    <n v="8627.2199999999993"/>
    <x v="4065"/>
    <n v="1218"/>
    <s v="Paused"/>
  </r>
  <r>
    <s v="CMP15483"/>
    <x v="4"/>
    <s v="Sales"/>
    <x v="3"/>
    <s v="20/08/2024"/>
    <s v="18/11/2024"/>
    <x v="1"/>
    <s v="Bengaluru"/>
    <s v="Families"/>
    <s v="Desktop"/>
    <n v="125112"/>
    <n v="18098"/>
    <n v="14.47"/>
    <n v="640"/>
    <n v="3.54"/>
    <n v="3988.1535696969677"/>
    <n v="29160.26"/>
    <x v="4066"/>
    <n v="393"/>
    <s v="Completed"/>
  </r>
  <r>
    <s v="CMP15551"/>
    <x v="4"/>
    <s v="Sales"/>
    <x v="4"/>
    <s v="2024-06-24"/>
    <s v="12-11-2024"/>
    <x v="0"/>
    <s v="Pune"/>
    <s v="Families"/>
    <s v="Desktop"/>
    <n v="170176"/>
    <n v="1680"/>
    <n v="0.99"/>
    <n v="373"/>
    <n v="22.2"/>
    <n v="4021.4266195524165"/>
    <n v="22776.07"/>
    <x v="4067"/>
    <n v="19"/>
    <s v="Active"/>
  </r>
  <r>
    <s v="CMP18823"/>
    <x v="2"/>
    <s v="Lead Gen"/>
    <x v="5"/>
    <s v="06-02-2024"/>
    <s v="2024-12-12"/>
    <x v="2"/>
    <s v="Jaipur"/>
    <s v="Families"/>
    <s v="Desktop"/>
    <n v="174878"/>
    <n v="12474"/>
    <n v="7.13"/>
    <n v="673"/>
    <n v="5.4"/>
    <n v="9192.2199999999993"/>
    <n v="8300.48"/>
    <x v="4068"/>
    <n v="577"/>
    <s v="Completed"/>
  </r>
  <r>
    <s v="CMP12566"/>
    <x v="0"/>
    <s v="Awareness"/>
    <x v="2"/>
    <s v="26/09/2024"/>
    <s v="10-29-2024"/>
    <x v="1"/>
    <s v="Chennai"/>
    <s v="Business Owners"/>
    <s v="Mobile"/>
    <n v="159392"/>
    <n v="15268"/>
    <n v="9.58"/>
    <n v="3649"/>
    <n v="23.9"/>
    <n v="3188.78"/>
    <n v="39958.83"/>
    <x v="4069"/>
    <n v="14"/>
    <s v="Active"/>
  </r>
  <r>
    <s v="CMP14702"/>
    <x v="4"/>
    <s v="Lead Gen"/>
    <x v="1"/>
    <s v="06-30-2024"/>
    <s v="12-26-2024"/>
    <x v="0"/>
    <s v="Ahmedabad"/>
    <s v="Families"/>
    <s v="Mobile"/>
    <n v="29469"/>
    <n v="151"/>
    <n v="0.51"/>
    <n v="34"/>
    <n v="22.52"/>
    <n v="3891.7088323699436"/>
    <n v="38715.19"/>
    <x v="4070"/>
    <n v="26"/>
    <s v="Active"/>
  </r>
  <r>
    <s v="CMP16276"/>
    <x v="0"/>
    <s v="Lead Gen"/>
    <x v="5"/>
    <s v="2024-09-08"/>
    <s v="30/12/2024"/>
    <x v="0"/>
    <s v="Pune"/>
    <s v="Students"/>
    <s v="Tablet"/>
    <n v="133849"/>
    <n v="17241"/>
    <n v="12.88"/>
    <n v="2603"/>
    <n v="15.1"/>
    <n v="3817.8497265160554"/>
    <n v="20460.349999999999"/>
    <x v="4071"/>
    <n v="186"/>
    <s v="Paused"/>
  </r>
  <r>
    <s v="CMP11948"/>
    <x v="3"/>
    <s v="Awareness"/>
    <x v="1"/>
    <s v="28/07/2024"/>
    <s v="16/12/2024"/>
    <x v="1"/>
    <s v="Chennai"/>
    <s v="Business Owners"/>
    <s v="Tablet"/>
    <n v="86635"/>
    <n v="8594"/>
    <n v="9.92"/>
    <n v="285"/>
    <n v="3.32"/>
    <n v="250"/>
    <n v="38122.36"/>
    <x v="4072"/>
    <n v="214"/>
    <s v="Paused"/>
  </r>
  <r>
    <s v="CMP17052"/>
    <x v="1"/>
    <s v="Lead Gen"/>
    <x v="0"/>
    <s v="03-07-2024"/>
    <s v="2024-11-03"/>
    <x v="0"/>
    <s v="Mumbai"/>
    <s v="Business Owners"/>
    <s v="Mobile"/>
    <n v="38163"/>
    <n v="81"/>
    <n v="0.21"/>
    <n v="13"/>
    <n v="16.05"/>
    <n v="250"/>
    <n v="3454.4"/>
    <x v="4073"/>
    <n v="1"/>
    <s v="Paused"/>
  </r>
  <r>
    <s v="CMP12055"/>
    <x v="1"/>
    <s v="Lead Gen"/>
    <x v="2"/>
    <s v="01-16-2024"/>
    <s v="2024-10-29"/>
    <x v="0"/>
    <s v="Mumbai"/>
    <s v="Professionals"/>
    <s v="Tablet"/>
    <n v="134266"/>
    <n v="17244"/>
    <n v="12.84"/>
    <n v="1167"/>
    <n v="6.77"/>
    <n v="250"/>
    <n v="9434.0300000000007"/>
    <x v="4074"/>
    <n v="169"/>
    <s v="Completed"/>
  </r>
  <r>
    <s v="CMP12405"/>
    <x v="1"/>
    <s v="Sales"/>
    <x v="2"/>
    <s v="01-20-2024"/>
    <s v="2024-12-11"/>
    <x v="2"/>
    <s v="Jaipur"/>
    <s v="Families"/>
    <s v="Desktop"/>
    <n v="104667"/>
    <n v="3821"/>
    <n v="3.65"/>
    <n v="269"/>
    <n v="7.04"/>
    <n v="250"/>
    <n v="15271.04"/>
    <x v="4075"/>
    <n v="138"/>
    <s v="Active"/>
  </r>
  <r>
    <s v="CMP15420"/>
    <x v="1"/>
    <s v="Awareness"/>
    <x v="0"/>
    <s v="06-24-2024"/>
    <s v="2024-11-13"/>
    <x v="2"/>
    <s v="Delhi"/>
    <s v="Professionals"/>
    <s v="Tablet"/>
    <n v="141553"/>
    <n v="15265"/>
    <n v="10.78"/>
    <n v="4097"/>
    <n v="26.84"/>
    <n v="1832.83"/>
    <n v="44005.75"/>
    <x v="4076"/>
    <n v="2508"/>
    <s v="Active"/>
  </r>
  <r>
    <s v="CMP15119"/>
    <x v="0"/>
    <s v="Awareness"/>
    <x v="4"/>
    <s v="01-22-2024"/>
    <s v="2024-11-27"/>
    <x v="1"/>
    <s v="Chennai"/>
    <s v="Students"/>
    <s v="Desktop"/>
    <n v="59546"/>
    <n v="5496"/>
    <n v="9.23"/>
    <n v="1133"/>
    <n v="20.61"/>
    <n v="11751.95"/>
    <n v="28844.39"/>
    <x v="4077"/>
    <n v="141"/>
    <s v="Paused"/>
  </r>
  <r>
    <s v="CMP16285"/>
    <x v="0"/>
    <s v="Retargeting"/>
    <x v="5"/>
    <s v="2024-09-25"/>
    <s v="12-17-2024"/>
    <x v="2"/>
    <s v="Lucknow"/>
    <s v="Professionals"/>
    <s v="Desktop"/>
    <n v="9581"/>
    <n v="418"/>
    <n v="4.3600000000000003"/>
    <n v="121"/>
    <n v="28.95"/>
    <n v="250"/>
    <n v="34184.29"/>
    <x v="4078"/>
    <n v="95"/>
    <s v="Completed"/>
  </r>
  <r>
    <s v="CMP10383"/>
    <x v="4"/>
    <s v="Awareness"/>
    <x v="3"/>
    <s v="2024-04-09"/>
    <s v="01/12/2024"/>
    <x v="1"/>
    <s v="Chennai"/>
    <s v="Professionals"/>
    <s v="Tablet"/>
    <n v="137518"/>
    <n v="7363"/>
    <n v="5.35"/>
    <n v="1253"/>
    <n v="17.02"/>
    <n v="3988.1535696969677"/>
    <m/>
    <x v="107"/>
    <n v="815"/>
    <s v="Active"/>
  </r>
  <r>
    <s v="CMP11399"/>
    <x v="3"/>
    <s v="Lead Gen"/>
    <x v="5"/>
    <s v="07-24-2024"/>
    <s v="11/11/2024"/>
    <x v="0"/>
    <s v="Ahmedabad"/>
    <s v="Business Owners"/>
    <s v="Tablet"/>
    <n v="12133"/>
    <n v="1672"/>
    <n v="13.78"/>
    <n v="97"/>
    <n v="5.8"/>
    <n v="3817.8497265160554"/>
    <n v="39102.47"/>
    <x v="4079"/>
    <n v="5"/>
    <s v="Completed"/>
  </r>
  <r>
    <s v="CMP18331"/>
    <x v="4"/>
    <s v="Sales"/>
    <x v="4"/>
    <s v="09-01-2024"/>
    <s v="20/11/2024"/>
    <x v="1"/>
    <s v="Bengaluru"/>
    <s v="Students"/>
    <s v="Tablet"/>
    <n v="101290"/>
    <n v="7209"/>
    <n v="7.12"/>
    <n v="2400"/>
    <n v="33.29"/>
    <n v="4021.4266195524165"/>
    <n v="46468.47"/>
    <x v="4080"/>
    <n v="8"/>
    <s v="Paused"/>
  </r>
  <r>
    <s v="CMP16904"/>
    <x v="1"/>
    <s v="Lead Gen"/>
    <x v="4"/>
    <s v="01-03-2024"/>
    <s v="10-29-2024"/>
    <x v="2"/>
    <s v="Lucknow"/>
    <s v="Students"/>
    <s v="Mobile"/>
    <n v="65253"/>
    <n v="5872"/>
    <n v="9"/>
    <n v="1262"/>
    <n v="21.49"/>
    <n v="4021.4266195524165"/>
    <n v="22317.51"/>
    <x v="4081"/>
    <n v="308"/>
    <s v="Active"/>
  </r>
  <r>
    <s v="CMP12615"/>
    <x v="1"/>
    <s v="Lead Gen"/>
    <x v="3"/>
    <s v="02-17-2024"/>
    <s v="2024-11-27"/>
    <x v="2"/>
    <s v="Lucknow"/>
    <s v="Families"/>
    <s v="Mobile"/>
    <n v="45240"/>
    <n v="2561"/>
    <n v="5.66"/>
    <n v="851"/>
    <n v="33.229999999999997"/>
    <n v="250"/>
    <n v="47980.78"/>
    <x v="4082"/>
    <n v="698"/>
    <s v="Completed"/>
  </r>
  <r>
    <s v="CMP10651"/>
    <x v="2"/>
    <s v="Lead Gen"/>
    <x v="3"/>
    <s v="2024-06-15"/>
    <s v="12-30-2024"/>
    <x v="2"/>
    <s v="Delhi"/>
    <s v="Business Owners"/>
    <s v="Desktop"/>
    <n v="135393"/>
    <n v="13026"/>
    <n v="9.6199999999999992"/>
    <n v="300"/>
    <n v="2.2999999999999998"/>
    <n v="8625.25"/>
    <n v="41595.06"/>
    <x v="4083"/>
    <n v="42"/>
    <s v="Paused"/>
  </r>
  <r>
    <s v="CMP16043"/>
    <x v="2"/>
    <s v="Awareness"/>
    <x v="2"/>
    <s v="2024-01-28"/>
    <s v="31/12/2024"/>
    <x v="0"/>
    <s v="Pune"/>
    <s v="Business Owners"/>
    <s v="Mobile"/>
    <n v="29255"/>
    <n v="3288"/>
    <n v="11.24"/>
    <n v="948"/>
    <n v="28.83"/>
    <n v="12440.19"/>
    <n v="35165.39"/>
    <x v="4084"/>
    <n v="463"/>
    <s v="Active"/>
  </r>
  <r>
    <s v="CMP17695"/>
    <x v="1"/>
    <s v="Lead Gen"/>
    <x v="5"/>
    <s v="14/04/2024"/>
    <s v="23/12/2024"/>
    <x v="2"/>
    <s v="Delhi"/>
    <s v="Students"/>
    <s v="Tablet"/>
    <n v="135546"/>
    <n v="14618"/>
    <n v="10.78"/>
    <n v="2998"/>
    <n v="20.51"/>
    <n v="14781.21"/>
    <n v="49416.45"/>
    <x v="4085"/>
    <n v="892"/>
    <s v="Active"/>
  </r>
  <r>
    <s v="CMP13616"/>
    <x v="1"/>
    <s v="Awareness"/>
    <x v="3"/>
    <s v="03/09/2024"/>
    <s v="2024-12-27"/>
    <x v="2"/>
    <s v="Jaipur"/>
    <s v="Families"/>
    <s v="Mobile"/>
    <n v="76164"/>
    <n v="6884"/>
    <n v="9.0399999999999991"/>
    <n v="1717"/>
    <n v="24.94"/>
    <n v="250"/>
    <n v="41881.919999999998"/>
    <x v="4086"/>
    <n v="810"/>
    <s v="Paused"/>
  </r>
  <r>
    <s v="CMP18195"/>
    <x v="0"/>
    <s v="Sales"/>
    <x v="3"/>
    <s v="2024-04-26"/>
    <s v="24/11/2024"/>
    <x v="0"/>
    <s v="Mumbai"/>
    <s v="Students"/>
    <s v="Tablet"/>
    <n v="8836"/>
    <n v="513"/>
    <n v="5.81"/>
    <n v="110"/>
    <n v="21.44"/>
    <n v="12157.76"/>
    <n v="9517.61"/>
    <x v="4087"/>
    <n v="47"/>
    <s v="Paused"/>
  </r>
  <r>
    <s v="CMP19840"/>
    <x v="4"/>
    <s v="Sales"/>
    <x v="3"/>
    <s v="02-07-2024"/>
    <s v="12-27-2024"/>
    <x v="0"/>
    <s v="Pune"/>
    <s v="Business Owners"/>
    <s v="Tablet"/>
    <n v="26101"/>
    <n v="358"/>
    <n v="1.37"/>
    <n v="29"/>
    <n v="8.1"/>
    <n v="3988.1535696969677"/>
    <n v="23161.67"/>
    <x v="4088"/>
    <n v="8"/>
    <s v="Paused"/>
  </r>
  <r>
    <s v="CMP12917"/>
    <x v="2"/>
    <s v="Sales"/>
    <x v="5"/>
    <s v="2024-04-25"/>
    <s v="17/12/2024"/>
    <x v="0"/>
    <s v="Pune"/>
    <s v="Students"/>
    <s v="Mobile"/>
    <n v="61648"/>
    <n v="8005"/>
    <n v="12.99"/>
    <n v="425"/>
    <n v="5.31"/>
    <n v="3817.8497265160554"/>
    <n v="12764.31"/>
    <x v="4089"/>
    <n v="291"/>
    <s v="Paused"/>
  </r>
  <r>
    <s v="CMP14359"/>
    <x v="1"/>
    <s v="Sales"/>
    <x v="4"/>
    <s v="2024-10-12"/>
    <s v="2024-11-19"/>
    <x v="0"/>
    <s v="Ahmedabad"/>
    <s v="Students"/>
    <s v="Mobile"/>
    <n v="112385"/>
    <n v="6323"/>
    <n v="5.63"/>
    <n v="4"/>
    <n v="0.06"/>
    <n v="250"/>
    <n v="41599.5"/>
    <x v="4090"/>
    <n v="2"/>
    <s v="Completed"/>
  </r>
  <r>
    <s v="CMP13670"/>
    <x v="2"/>
    <s v="Sales"/>
    <x v="5"/>
    <s v="23/06/2024"/>
    <s v="2024-12-31"/>
    <x v="2"/>
    <s v="Lucknow"/>
    <s v="Business Owners"/>
    <s v="Tablet"/>
    <n v="39978"/>
    <n v="2129"/>
    <n v="5.33"/>
    <n v="416"/>
    <n v="19.54"/>
    <n v="4491.7299999999996"/>
    <n v="48658.14"/>
    <x v="4091"/>
    <n v="222"/>
    <s v="Paused"/>
  </r>
  <r>
    <s v="CMP13967"/>
    <x v="4"/>
    <s v="Awareness"/>
    <x v="3"/>
    <s v="17/03/2024"/>
    <s v="2024-11-08"/>
    <x v="1"/>
    <s v="Chennai"/>
    <s v="Professionals"/>
    <s v="Tablet"/>
    <n v="161645"/>
    <n v="18652"/>
    <n v="11.54"/>
    <n v="5325"/>
    <n v="28.55"/>
    <n v="250"/>
    <n v="10776.64"/>
    <x v="4092"/>
    <n v="1547"/>
    <s v="Paused"/>
  </r>
  <r>
    <s v="CMP16340"/>
    <x v="4"/>
    <s v="Awareness"/>
    <x v="0"/>
    <s v="2024-02-15"/>
    <s v="12/12/2024"/>
    <x v="2"/>
    <s v="Delhi"/>
    <s v="Business Owners"/>
    <s v="Tablet"/>
    <n v="103680"/>
    <n v="14870"/>
    <n v="14.34"/>
    <n v="3497"/>
    <n v="23.52"/>
    <n v="10759.67"/>
    <n v="32997.620000000003"/>
    <x v="4093"/>
    <n v="886"/>
    <s v="Completed"/>
  </r>
  <r>
    <s v="CMP11619"/>
    <x v="0"/>
    <s v="Sales"/>
    <x v="1"/>
    <s v="13/07/2024"/>
    <s v="2024-11-14"/>
    <x v="2"/>
    <s v="Lucknow"/>
    <s v="Professionals"/>
    <s v="Tablet"/>
    <n v="96005"/>
    <n v="4393"/>
    <n v="4.58"/>
    <n v="200"/>
    <n v="4.55"/>
    <n v="3891.7088323699436"/>
    <n v="18222.82"/>
    <x v="4094"/>
    <n v="96"/>
    <s v="Completed"/>
  </r>
  <r>
    <s v="CMP16473"/>
    <x v="3"/>
    <s v="Awareness"/>
    <x v="5"/>
    <s v="02/08/2024"/>
    <s v="13/12/2024"/>
    <x v="1"/>
    <s v="Chennai"/>
    <s v="Professionals"/>
    <s v="Mobile"/>
    <n v="151475"/>
    <n v="9910"/>
    <n v="6.54"/>
    <n v="1584"/>
    <n v="15.98"/>
    <n v="250"/>
    <n v="28126.75"/>
    <x v="4095"/>
    <n v="1475"/>
    <s v="Active"/>
  </r>
  <r>
    <s v="CMP18503"/>
    <x v="3"/>
    <s v="Sales"/>
    <x v="2"/>
    <s v="09/03/2024"/>
    <s v="01/12/2024"/>
    <x v="0"/>
    <s v="Ahmedabad"/>
    <s v="Professionals"/>
    <s v="Mobile"/>
    <n v="45830"/>
    <n v="433"/>
    <n v="0.94"/>
    <n v="127"/>
    <n v="29.33"/>
    <n v="250"/>
    <n v="42557.56"/>
    <x v="4096"/>
    <n v="51"/>
    <s v="Active"/>
  </r>
  <r>
    <s v="CMP14512"/>
    <x v="3"/>
    <s v="Retargeting"/>
    <x v="5"/>
    <s v="09-16-2024"/>
    <s v="11-13-2024"/>
    <x v="1"/>
    <s v="Bengaluru"/>
    <s v="Professionals"/>
    <s v="Desktop"/>
    <n v="17053"/>
    <n v="239"/>
    <n v="1.4"/>
    <n v="39"/>
    <n v="16.32"/>
    <n v="3817.8497265160554"/>
    <n v="46661.1"/>
    <x v="4097"/>
    <n v="18"/>
    <s v="Completed"/>
  </r>
  <r>
    <s v="CMP16610"/>
    <x v="2"/>
    <s v="Awareness"/>
    <x v="1"/>
    <s v="2024-09-28"/>
    <s v="12/12/2024"/>
    <x v="1"/>
    <s v="Chennai"/>
    <s v="Students"/>
    <s v="Desktop"/>
    <n v="18302"/>
    <n v="289"/>
    <n v="1.58"/>
    <n v="11"/>
    <n v="3.81"/>
    <n v="3891.7088323699436"/>
    <n v="4758.22"/>
    <x v="4098"/>
    <n v="10"/>
    <s v="Paused"/>
  </r>
  <r>
    <s v="CMP16827"/>
    <x v="3"/>
    <s v="Lead Gen"/>
    <x v="1"/>
    <s v="01/04/2024"/>
    <s v="2024-11-10"/>
    <x v="1"/>
    <s v="Chennai"/>
    <s v="Professionals"/>
    <s v="Mobile"/>
    <n v="11130"/>
    <n v="707"/>
    <n v="6.35"/>
    <n v="3"/>
    <n v="0.42"/>
    <n v="3891.7088323699436"/>
    <n v="48242.78"/>
    <x v="4099"/>
    <n v="2"/>
    <s v="Completed"/>
  </r>
  <r>
    <s v="CMP14249"/>
    <x v="1"/>
    <s v="Awareness"/>
    <x v="1"/>
    <s v="09/08/2024"/>
    <s v="12-08-2024"/>
    <x v="1"/>
    <s v="Bengaluru"/>
    <s v="Professionals"/>
    <s v="Tablet"/>
    <n v="166071"/>
    <n v="3568"/>
    <n v="2.15"/>
    <n v="931"/>
    <n v="26.09"/>
    <n v="7277.55"/>
    <n v="46851.48"/>
    <x v="4100"/>
    <n v="533"/>
    <s v="Active"/>
  </r>
  <r>
    <s v="CMP14108"/>
    <x v="4"/>
    <s v="Sales"/>
    <x v="3"/>
    <s v="06-13-2024"/>
    <s v="12-07-2024"/>
    <x v="1"/>
    <s v="Chennai"/>
    <s v="Business Owners"/>
    <s v="Desktop"/>
    <n v="104166"/>
    <n v="14323"/>
    <n v="13.75"/>
    <n v="1803"/>
    <n v="12.59"/>
    <n v="5774"/>
    <m/>
    <x v="107"/>
    <n v="1093"/>
    <s v="Active"/>
  </r>
  <r>
    <s v="CMP19492"/>
    <x v="1"/>
    <s v="Lead Gen"/>
    <x v="0"/>
    <s v="03/07/2024"/>
    <s v="12-09-2024"/>
    <x v="0"/>
    <s v="Ahmedabad"/>
    <s v="Professionals"/>
    <s v="Tablet"/>
    <n v="196044"/>
    <n v="14926"/>
    <n v="7.61"/>
    <n v="2766"/>
    <n v="18.53"/>
    <n v="10751.57"/>
    <n v="40857.800000000003"/>
    <x v="4101"/>
    <n v="642"/>
    <s v="Completed"/>
  </r>
  <r>
    <s v="CMP14876"/>
    <x v="1"/>
    <s v="Awareness"/>
    <x v="3"/>
    <s v="02-03-2024"/>
    <s v="2024-12-22"/>
    <x v="2"/>
    <s v="Lucknow"/>
    <s v="Professionals"/>
    <s v="Desktop"/>
    <n v="57113"/>
    <n v="1942"/>
    <n v="3.4"/>
    <n v="343"/>
    <n v="17.66"/>
    <n v="250"/>
    <n v="40934.46"/>
    <x v="4102"/>
    <n v="296"/>
    <s v="Active"/>
  </r>
  <r>
    <s v="CMP10078"/>
    <x v="2"/>
    <s v="Sales"/>
    <x v="5"/>
    <s v="2024-07-18"/>
    <s v="2024-11-09"/>
    <x v="0"/>
    <s v="Ahmedabad"/>
    <s v="Families"/>
    <s v="Desktop"/>
    <n v="30198"/>
    <n v="4431"/>
    <n v="14.67"/>
    <n v="328"/>
    <n v="7.4"/>
    <n v="12906.86"/>
    <n v="10522.49"/>
    <x v="4103"/>
    <n v="132"/>
    <s v="Active"/>
  </r>
  <r>
    <s v="CMP14871"/>
    <x v="2"/>
    <s v="Lead Gen"/>
    <x v="3"/>
    <s v="2024-09-06"/>
    <s v="11-06-2024"/>
    <x v="0"/>
    <s v="Pune"/>
    <s v="Business Owners"/>
    <s v="Desktop"/>
    <n v="175998"/>
    <n v="16020"/>
    <n v="9.1"/>
    <n v="4719"/>
    <n v="29.46"/>
    <n v="3988.1535696969677"/>
    <n v="30076.55"/>
    <x v="4104"/>
    <n v="3225"/>
    <s v="Completed"/>
  </r>
  <r>
    <s v="CMP17784"/>
    <x v="1"/>
    <s v="Sales"/>
    <x v="4"/>
    <s v="07-25-2024"/>
    <s v="2024-12-04"/>
    <x v="0"/>
    <s v="Pune"/>
    <s v="Students"/>
    <s v="Tablet"/>
    <n v="92617"/>
    <n v="2480"/>
    <n v="2.68"/>
    <n v="157"/>
    <n v="6.33"/>
    <n v="250"/>
    <n v="7921.73"/>
    <x v="4105"/>
    <n v="131"/>
    <s v="Paused"/>
  </r>
  <r>
    <s v="CMP17466"/>
    <x v="3"/>
    <s v="Awareness"/>
    <x v="5"/>
    <s v="2024-08-02"/>
    <s v="28/12/2024"/>
    <x v="2"/>
    <s v="Delhi"/>
    <s v="Families"/>
    <s v="Tablet"/>
    <n v="131595"/>
    <n v="1818"/>
    <n v="1.38"/>
    <n v="93"/>
    <n v="5.12"/>
    <n v="250"/>
    <n v="33840.75"/>
    <x v="4106"/>
    <n v="25"/>
    <s v="Completed"/>
  </r>
  <r>
    <s v="CMP19439"/>
    <x v="2"/>
    <s v="Awareness"/>
    <x v="4"/>
    <s v="06-26-2024"/>
    <s v="21/12/2024"/>
    <x v="1"/>
    <s v="Chennai"/>
    <s v="Families"/>
    <s v="Mobile"/>
    <n v="72858"/>
    <n v="9992"/>
    <n v="13.71"/>
    <n v="2523"/>
    <n v="25.25"/>
    <n v="250"/>
    <n v="34466.6"/>
    <x v="4107"/>
    <n v="1794"/>
    <s v="Paused"/>
  </r>
  <r>
    <s v="CMP13452"/>
    <x v="1"/>
    <s v="Retargeting"/>
    <x v="4"/>
    <s v="04-29-2024"/>
    <s v="10-31-2024"/>
    <x v="0"/>
    <s v="Pune"/>
    <s v="Professionals"/>
    <s v="Tablet"/>
    <n v="136807"/>
    <n v="10323"/>
    <n v="7.55"/>
    <n v="1829"/>
    <n v="17.72"/>
    <n v="250"/>
    <n v="26058.48"/>
    <x v="4108"/>
    <n v="1562"/>
    <s v="Paused"/>
  </r>
  <r>
    <s v="CMP15268"/>
    <x v="3"/>
    <s v="Retargeting"/>
    <x v="5"/>
    <s v="31/01/2024"/>
    <s v="2024-12-01"/>
    <x v="2"/>
    <s v="Lucknow"/>
    <s v="Students"/>
    <s v="Desktop"/>
    <n v="171453"/>
    <n v="16954"/>
    <n v="9.89"/>
    <n v="3625"/>
    <n v="21.38"/>
    <n v="3817.8497265160554"/>
    <n v="27661.42"/>
    <x v="4109"/>
    <n v="3324"/>
    <s v="Paused"/>
  </r>
  <r>
    <s v="CMP13902"/>
    <x v="1"/>
    <s v="Awareness"/>
    <x v="1"/>
    <s v="11/03/2024"/>
    <s v="2024-11-09"/>
    <x v="0"/>
    <s v="Pune"/>
    <s v="Families"/>
    <s v="Mobile"/>
    <n v="167417"/>
    <n v="4877"/>
    <n v="2.91"/>
    <n v="1441"/>
    <n v="29.55"/>
    <n v="250"/>
    <n v="24837.35"/>
    <x v="4110"/>
    <n v="1305"/>
    <s v="Active"/>
  </r>
  <r>
    <s v="CMP10003"/>
    <x v="1"/>
    <s v="Sales"/>
    <x v="0"/>
    <s v="2024-03-13"/>
    <s v="2024-11-14"/>
    <x v="0"/>
    <s v="Mumbai"/>
    <s v="Students"/>
    <s v="Desktop"/>
    <n v="141067"/>
    <n v="1171"/>
    <n v="0.83"/>
    <n v="155"/>
    <n v="13.24"/>
    <n v="3830.4648972188602"/>
    <n v="40384.339999999997"/>
    <x v="4111"/>
    <n v="52"/>
    <s v="Paused"/>
  </r>
  <r>
    <s v="CMP13750"/>
    <x v="1"/>
    <s v="Retargeting"/>
    <x v="5"/>
    <s v="2024-08-01"/>
    <s v="12/11/2024"/>
    <x v="1"/>
    <s v="Chennai"/>
    <s v="Students"/>
    <s v="Tablet"/>
    <n v="194487"/>
    <n v="26038"/>
    <n v="13.39"/>
    <n v="1097"/>
    <n v="4.21"/>
    <n v="12156.35"/>
    <n v="24929.18"/>
    <x v="4112"/>
    <n v="72"/>
    <s v="Paused"/>
  </r>
  <r>
    <s v="CMP15728"/>
    <x v="0"/>
    <s v="Awareness"/>
    <x v="4"/>
    <s v="07/01/2024"/>
    <s v="12/12/2024"/>
    <x v="1"/>
    <s v="Chennai"/>
    <s v="Professionals"/>
    <s v="Mobile"/>
    <n v="126819"/>
    <n v="18679"/>
    <n v="14.73"/>
    <n v="2792"/>
    <n v="14.95"/>
    <n v="11978.76"/>
    <n v="2081.0700000000002"/>
    <x v="4113"/>
    <n v="212"/>
    <s v="Completed"/>
  </r>
  <r>
    <s v="CMP13457"/>
    <x v="1"/>
    <s v="Sales"/>
    <x v="3"/>
    <s v="09-27-2024"/>
    <s v="17/12/2024"/>
    <x v="0"/>
    <s v="Ahmedabad"/>
    <s v="Professionals"/>
    <s v="Desktop"/>
    <n v="162747"/>
    <n v="1820"/>
    <n v="1.1200000000000001"/>
    <n v="247"/>
    <n v="13.57"/>
    <n v="3988.1535696969677"/>
    <n v="37492.58"/>
    <x v="4114"/>
    <n v="108"/>
    <s v="Active"/>
  </r>
  <r>
    <s v="CMP19517"/>
    <x v="4"/>
    <s v="Retargeting"/>
    <x v="3"/>
    <s v="2024-08-15"/>
    <s v="10-31-2024"/>
    <x v="2"/>
    <s v="Lucknow"/>
    <s v="Business Owners"/>
    <s v="Desktop"/>
    <n v="89825"/>
    <n v="9494"/>
    <n v="10.57"/>
    <n v="2263"/>
    <n v="23.84"/>
    <n v="9169.01"/>
    <n v="7641.78"/>
    <x v="4115"/>
    <n v="2047"/>
    <s v="Active"/>
  </r>
  <r>
    <s v="CMP19136"/>
    <x v="2"/>
    <s v="Retargeting"/>
    <x v="5"/>
    <s v="2024-05-23"/>
    <s v="12/12/2024"/>
    <x v="2"/>
    <s v="Lucknow"/>
    <s v="Students"/>
    <s v="Mobile"/>
    <n v="100646"/>
    <n v="9937"/>
    <n v="9.8699999999999992"/>
    <n v="411"/>
    <n v="4.1399999999999997"/>
    <n v="5676.58"/>
    <n v="1591.72"/>
    <x v="4116"/>
    <n v="67"/>
    <s v="Completed"/>
  </r>
  <r>
    <s v="CMP11209"/>
    <x v="1"/>
    <s v="Awareness"/>
    <x v="2"/>
    <s v="05/07/2024"/>
    <s v="2024-12-04"/>
    <x v="0"/>
    <s v="Ahmedabad"/>
    <s v="Business Owners"/>
    <s v="Tablet"/>
    <n v="68720"/>
    <n v="2346"/>
    <n v="3.41"/>
    <n v="586"/>
    <n v="24.98"/>
    <n v="3982.6304252733912"/>
    <n v="40113.03"/>
    <x v="4117"/>
    <n v="296"/>
    <s v="Paused"/>
  </r>
  <r>
    <s v="CMP18016"/>
    <x v="0"/>
    <s v="Awareness"/>
    <x v="3"/>
    <s v="2024-09-23"/>
    <s v="10-28-2024"/>
    <x v="1"/>
    <s v="Bengaluru"/>
    <s v="Business Owners"/>
    <s v="Tablet"/>
    <n v="147017"/>
    <n v="19342"/>
    <n v="13.16"/>
    <n v="5609"/>
    <n v="29"/>
    <n v="3550.94"/>
    <n v="2643.15"/>
    <x v="4118"/>
    <n v="5512"/>
    <s v="Completed"/>
  </r>
  <r>
    <s v="CMP12033"/>
    <x v="1"/>
    <s v="Sales"/>
    <x v="0"/>
    <s v="2024-10-12"/>
    <s v="20/11/2024"/>
    <x v="2"/>
    <s v="Jaipur"/>
    <s v="Families"/>
    <s v="Desktop"/>
    <n v="157110"/>
    <n v="20519"/>
    <n v="13.06"/>
    <n v="4586"/>
    <n v="22.35"/>
    <n v="250"/>
    <n v="41181.56"/>
    <x v="4119"/>
    <n v="2653"/>
    <s v="Paused"/>
  </r>
  <r>
    <s v="CMP12911"/>
    <x v="4"/>
    <s v="Lead Gen"/>
    <x v="4"/>
    <s v="2024-05-08"/>
    <s v="11-01-2024"/>
    <x v="1"/>
    <s v="Chennai"/>
    <s v="Business Owners"/>
    <s v="Desktop"/>
    <n v="101372"/>
    <n v="797"/>
    <n v="0.79"/>
    <n v="46"/>
    <n v="5.77"/>
    <n v="5000.8599999999997"/>
    <n v="25954.23"/>
    <x v="4120"/>
    <n v="40"/>
    <s v="Paused"/>
  </r>
  <r>
    <s v="CMP10200"/>
    <x v="4"/>
    <s v="Sales"/>
    <x v="0"/>
    <s v="2024-08-14"/>
    <s v="07/12/2024"/>
    <x v="3"/>
    <s v="Kolkata"/>
    <s v="Families"/>
    <s v="Tablet"/>
    <n v="43860"/>
    <n v="306"/>
    <n v="0.7"/>
    <n v="62"/>
    <n v="20.260000000000002"/>
    <n v="9349.57"/>
    <n v="28080.720000000001"/>
    <x v="4121"/>
    <n v="39"/>
    <s v="Active"/>
  </r>
  <r>
    <s v="CMP15536"/>
    <x v="1"/>
    <s v="Lead Gen"/>
    <x v="0"/>
    <s v="2024-07-29"/>
    <s v="2024-12-30"/>
    <x v="0"/>
    <s v="Ahmedabad"/>
    <s v="Professionals"/>
    <s v="Mobile"/>
    <n v="34922"/>
    <n v="3492"/>
    <n v="10"/>
    <n v="423"/>
    <n v="12.11"/>
    <n v="3830.4648972188602"/>
    <n v="35636.29"/>
    <x v="4122"/>
    <n v="238"/>
    <s v="Paused"/>
  </r>
  <r>
    <s v="CMP15659"/>
    <x v="1"/>
    <s v="Lead Gen"/>
    <x v="4"/>
    <s v="04/04/2024"/>
    <s v="26/11/2024"/>
    <x v="2"/>
    <s v="Lucknow"/>
    <s v="Business Owners"/>
    <s v="Tablet"/>
    <n v="111867"/>
    <n v="11820"/>
    <n v="10.57"/>
    <n v="3556"/>
    <n v="30.08"/>
    <n v="4021.4266195524165"/>
    <m/>
    <x v="107"/>
    <n v="2889"/>
    <s v="Completed"/>
  </r>
  <r>
    <s v="CMP14284"/>
    <x v="4"/>
    <s v="Retargeting"/>
    <x v="2"/>
    <s v="03-21-2024"/>
    <s v="10-28-2024"/>
    <x v="1"/>
    <s v="Bengaluru"/>
    <s v="Families"/>
    <s v="Tablet"/>
    <n v="15526"/>
    <n v="1520"/>
    <n v="9.7899999999999991"/>
    <n v="8"/>
    <n v="0.53"/>
    <n v="3982.6304252733912"/>
    <n v="6189.55"/>
    <x v="4123"/>
    <n v="4"/>
    <s v="Active"/>
  </r>
  <r>
    <s v="CMP19095"/>
    <x v="4"/>
    <s v="Awareness"/>
    <x v="2"/>
    <s v="01-22-2024"/>
    <s v="28/12/2024"/>
    <x v="2"/>
    <s v="Jaipur"/>
    <s v="Professionals"/>
    <s v="Tablet"/>
    <n v="5869"/>
    <n v="623"/>
    <n v="10.62"/>
    <n v="18"/>
    <n v="2.89"/>
    <n v="3982.6304252733912"/>
    <n v="10551.36"/>
    <x v="4124"/>
    <n v="3"/>
    <s v="Active"/>
  </r>
  <r>
    <s v="CMP16330"/>
    <x v="1"/>
    <s v="Awareness"/>
    <x v="3"/>
    <s v="05/01/2024"/>
    <s v="17/11/2024"/>
    <x v="2"/>
    <s v="Lucknow"/>
    <s v="Business Owners"/>
    <s v="Tablet"/>
    <n v="6225"/>
    <n v="537"/>
    <n v="8.6300000000000008"/>
    <n v="114"/>
    <n v="21.23"/>
    <n v="14280.03"/>
    <n v="42801.760000000002"/>
    <x v="4125"/>
    <n v="41"/>
    <s v="Paused"/>
  </r>
  <r>
    <s v="CMP17705"/>
    <x v="2"/>
    <s v="Lead Gen"/>
    <x v="4"/>
    <s v="2024-02-18"/>
    <s v="28/10/2024"/>
    <x v="3"/>
    <s v="Kolkata"/>
    <s v="Business Owners"/>
    <s v="Mobile"/>
    <n v="103110"/>
    <n v="7298"/>
    <n v="7.08"/>
    <n v="1806"/>
    <n v="24.75"/>
    <n v="250"/>
    <n v="17606.66"/>
    <x v="4126"/>
    <n v="907"/>
    <s v="Completed"/>
  </r>
  <r>
    <s v="CMP18815"/>
    <x v="4"/>
    <s v="Retargeting"/>
    <x v="5"/>
    <s v="30/03/2024"/>
    <s v="2024-12-18"/>
    <x v="0"/>
    <s v="Mumbai"/>
    <s v="Business Owners"/>
    <s v="Mobile"/>
    <n v="19986"/>
    <n v="2599"/>
    <n v="13"/>
    <n v="149"/>
    <n v="5.73"/>
    <n v="3817.8497265160554"/>
    <n v="49643.6"/>
    <x v="4127"/>
    <n v="121"/>
    <s v="Active"/>
  </r>
  <r>
    <s v="CMP19506"/>
    <x v="1"/>
    <s v="Sales"/>
    <x v="2"/>
    <s v="05/08/2024"/>
    <s v="12/12/2024"/>
    <x v="0"/>
    <s v="Mumbai"/>
    <s v="Students"/>
    <s v="Desktop"/>
    <n v="159186"/>
    <n v="509"/>
    <n v="0.32"/>
    <n v="58"/>
    <n v="11.39"/>
    <n v="3982.6304252733912"/>
    <n v="38012.620000000003"/>
    <x v="4128"/>
    <n v="10"/>
    <s v="Active"/>
  </r>
  <r>
    <s v="CMP11079"/>
    <x v="4"/>
    <s v="Awareness"/>
    <x v="1"/>
    <s v="02/10/2024"/>
    <s v="12-23-2024"/>
    <x v="0"/>
    <s v="Mumbai"/>
    <s v="Professionals"/>
    <s v="Desktop"/>
    <n v="85947"/>
    <n v="4882"/>
    <n v="5.68"/>
    <n v="1458"/>
    <n v="29.86"/>
    <n v="3891.7088323699436"/>
    <n v="21693.17"/>
    <x v="4129"/>
    <n v="625"/>
    <s v="Paused"/>
  </r>
  <r>
    <s v="CMP11941"/>
    <x v="2"/>
    <s v="Lead Gen"/>
    <x v="2"/>
    <s v="05-21-2024"/>
    <s v="04/12/2024"/>
    <x v="3"/>
    <s v="Kolkata"/>
    <s v="Students"/>
    <s v="Desktop"/>
    <n v="190863"/>
    <n v="8133"/>
    <n v="4.26"/>
    <n v="1823"/>
    <n v="22.41"/>
    <n v="14363.13"/>
    <n v="34035.65"/>
    <x v="4130"/>
    <n v="589"/>
    <s v="Completed"/>
  </r>
  <r>
    <s v="CMP11232"/>
    <x v="4"/>
    <s v="Sales"/>
    <x v="5"/>
    <s v="24/08/2024"/>
    <s v="10-28-2024"/>
    <x v="2"/>
    <s v="Lucknow"/>
    <s v="Professionals"/>
    <s v="Desktop"/>
    <n v="120446"/>
    <n v="3080"/>
    <n v="2.56"/>
    <n v="321"/>
    <n v="10.42"/>
    <n v="2460.69"/>
    <n v="6035.54"/>
    <x v="4131"/>
    <n v="321"/>
    <s v="Paused"/>
  </r>
  <r>
    <s v="CMP10525"/>
    <x v="1"/>
    <s v="Retargeting"/>
    <x v="1"/>
    <s v="2024-01-05"/>
    <s v="10-28-2024"/>
    <x v="0"/>
    <s v="Ahmedabad"/>
    <s v="Business Owners"/>
    <s v="Tablet"/>
    <n v="196982"/>
    <n v="5013"/>
    <n v="2.54"/>
    <n v="1569"/>
    <n v="31.3"/>
    <n v="3891.7088323699436"/>
    <n v="12215.25"/>
    <x v="4132"/>
    <n v="481"/>
    <s v="Paused"/>
  </r>
  <r>
    <s v="CMP18713"/>
    <x v="4"/>
    <s v="Lead Gen"/>
    <x v="3"/>
    <s v="10-27-2024"/>
    <s v="2024-11-01"/>
    <x v="0"/>
    <s v="Mumbai"/>
    <s v="Families"/>
    <s v="Desktop"/>
    <n v="134293"/>
    <n v="7723"/>
    <n v="5.75"/>
    <n v="797"/>
    <n v="10.32"/>
    <n v="3988.1535696969677"/>
    <m/>
    <x v="107"/>
    <n v="498"/>
    <s v="Completed"/>
  </r>
  <r>
    <s v="CMP14081"/>
    <x v="0"/>
    <s v="Awareness"/>
    <x v="2"/>
    <s v="2024-03-19"/>
    <s v="2024-12-08"/>
    <x v="0"/>
    <s v="Mumbai"/>
    <s v="Business Owners"/>
    <s v="Mobile"/>
    <n v="133396"/>
    <n v="14342"/>
    <n v="10.75"/>
    <n v="30"/>
    <n v="0.21"/>
    <n v="250"/>
    <n v="45328"/>
    <x v="4133"/>
    <n v="6"/>
    <s v="Completed"/>
  </r>
  <r>
    <s v="CMP18294"/>
    <x v="0"/>
    <s v="Retargeting"/>
    <x v="5"/>
    <s v="2024-10-24"/>
    <s v="11-22-2024"/>
    <x v="3"/>
    <s v="Kolkata"/>
    <s v="Families"/>
    <s v="Tablet"/>
    <n v="37482"/>
    <n v="5137"/>
    <n v="13.71"/>
    <n v="940"/>
    <n v="18.3"/>
    <n v="3817.8497265160554"/>
    <n v="19134.27"/>
    <x v="4134"/>
    <n v="520"/>
    <s v="Paused"/>
  </r>
  <r>
    <s v="CMP10697"/>
    <x v="0"/>
    <s v="Sales"/>
    <x v="1"/>
    <s v="06-15-2024"/>
    <s v="2024-11-29"/>
    <x v="2"/>
    <s v="Delhi"/>
    <s v="Business Owners"/>
    <s v="Mobile"/>
    <n v="164995"/>
    <n v="12754"/>
    <n v="7.73"/>
    <n v="1243"/>
    <n v="9.75"/>
    <n v="3891.7088323699436"/>
    <n v="28208.25"/>
    <x v="4135"/>
    <n v="1116"/>
    <s v="Active"/>
  </r>
  <r>
    <s v="CMP14341"/>
    <x v="2"/>
    <s v="Sales"/>
    <x v="5"/>
    <s v="09/02/2024"/>
    <s v="11-30-2024"/>
    <x v="0"/>
    <s v="Mumbai"/>
    <s v="Business Owners"/>
    <s v="Desktop"/>
    <n v="167698"/>
    <n v="15800"/>
    <n v="9.42"/>
    <n v="756"/>
    <n v="4.78"/>
    <n v="250"/>
    <n v="32297.66"/>
    <x v="4136"/>
    <n v="694"/>
    <s v="Completed"/>
  </r>
  <r>
    <s v="CMP15151"/>
    <x v="1"/>
    <s v="Lead Gen"/>
    <x v="4"/>
    <s v="26/03/2024"/>
    <s v="2024-12-12"/>
    <x v="2"/>
    <s v="Delhi"/>
    <s v="Business Owners"/>
    <s v="Desktop"/>
    <n v="143913"/>
    <n v="3351"/>
    <n v="2.33"/>
    <n v="541"/>
    <n v="16.14"/>
    <n v="4021.4266195524165"/>
    <n v="43298.87"/>
    <x v="4137"/>
    <n v="410"/>
    <s v="Paused"/>
  </r>
  <r>
    <s v="CMP17989"/>
    <x v="1"/>
    <s v="Retargeting"/>
    <x v="4"/>
    <s v="02-17-2024"/>
    <s v="2024-11-03"/>
    <x v="1"/>
    <s v="Chennai"/>
    <s v="Students"/>
    <s v="Tablet"/>
    <n v="156711"/>
    <n v="257"/>
    <n v="0.16"/>
    <n v="37"/>
    <n v="14.4"/>
    <n v="14556"/>
    <n v="20113.29"/>
    <x v="4138"/>
    <n v="35"/>
    <s v="Completed"/>
  </r>
  <r>
    <s v="CMP18245"/>
    <x v="0"/>
    <s v="Awareness"/>
    <x v="0"/>
    <s v="01-31-2024"/>
    <s v="11-25-2024"/>
    <x v="0"/>
    <s v="Ahmedabad"/>
    <s v="Students"/>
    <s v="Mobile"/>
    <n v="155941"/>
    <n v="12320"/>
    <n v="7.9"/>
    <n v="3823"/>
    <n v="31.03"/>
    <n v="3830.4648972188602"/>
    <n v="12658.79"/>
    <x v="4139"/>
    <n v="2953"/>
    <s v="Paused"/>
  </r>
  <r>
    <s v="CMP13292"/>
    <x v="3"/>
    <s v="Lead Gen"/>
    <x v="3"/>
    <s v="02-14-2024"/>
    <s v="31/12/2024"/>
    <x v="1"/>
    <s v="Bengaluru"/>
    <s v="Professionals"/>
    <s v="Tablet"/>
    <n v="30555"/>
    <n v="4182"/>
    <n v="13.69"/>
    <n v="725"/>
    <n v="17.34"/>
    <n v="3988.1535696969677"/>
    <n v="22296.15"/>
    <x v="4140"/>
    <n v="212"/>
    <s v="Paused"/>
  </r>
  <r>
    <s v="CMP11482"/>
    <x v="4"/>
    <s v="Retargeting"/>
    <x v="1"/>
    <s v="01-19-2024"/>
    <s v="2024-12-16"/>
    <x v="0"/>
    <s v="Pune"/>
    <s v="Students"/>
    <s v="Desktop"/>
    <n v="122620"/>
    <n v="10627"/>
    <n v="8.67"/>
    <n v="747"/>
    <n v="7.03"/>
    <n v="250"/>
    <n v="42295.75"/>
    <x v="4141"/>
    <n v="700"/>
    <s v="Paused"/>
  </r>
  <r>
    <s v="CMP19635"/>
    <x v="1"/>
    <s v="Lead Gen"/>
    <x v="5"/>
    <s v="13/07/2024"/>
    <s v="02/12/2024"/>
    <x v="3"/>
    <s v="Kolkata"/>
    <s v="Business Owners"/>
    <s v="Tablet"/>
    <n v="159067"/>
    <n v="1279"/>
    <n v="0.8"/>
    <n v="237"/>
    <n v="18.53"/>
    <n v="250"/>
    <n v="25204.7"/>
    <x v="4142"/>
    <n v="176"/>
    <s v="Active"/>
  </r>
  <r>
    <s v="CMP11325"/>
    <x v="1"/>
    <s v="Lead Gen"/>
    <x v="5"/>
    <s v="10-01-2024"/>
    <s v="11-21-2024"/>
    <x v="2"/>
    <s v="Delhi"/>
    <s v="Business Owners"/>
    <s v="Mobile"/>
    <n v="165980"/>
    <n v="11354"/>
    <n v="6.84"/>
    <n v="2272"/>
    <n v="20.010000000000002"/>
    <n v="250"/>
    <n v="24751.16"/>
    <x v="4143"/>
    <n v="320"/>
    <s v="Paused"/>
  </r>
  <r>
    <s v="CMP19398"/>
    <x v="3"/>
    <s v="Sales"/>
    <x v="1"/>
    <s v="01-02-2024"/>
    <s v="2024-12-06"/>
    <x v="0"/>
    <s v="Ahmedabad"/>
    <s v="Students"/>
    <s v="Mobile"/>
    <n v="104268"/>
    <n v="13454"/>
    <n v="12.9"/>
    <n v="1005"/>
    <n v="7.47"/>
    <n v="3891.7088323699436"/>
    <n v="3806.95"/>
    <x v="4144"/>
    <n v="521"/>
    <s v="Completed"/>
  </r>
  <r>
    <s v="CMP19125"/>
    <x v="1"/>
    <s v="Awareness"/>
    <x v="2"/>
    <s v="01-23-2024"/>
    <s v="12-11-2024"/>
    <x v="0"/>
    <s v="Ahmedabad"/>
    <s v="Families"/>
    <s v="Tablet"/>
    <n v="182539"/>
    <n v="7868"/>
    <n v="4.3099999999999996"/>
    <n v="170"/>
    <n v="2.16"/>
    <n v="3982.6304252733912"/>
    <n v="33717.279999999999"/>
    <x v="4145"/>
    <n v="117"/>
    <s v="Paused"/>
  </r>
  <r>
    <s v="CMP17845"/>
    <x v="3"/>
    <s v="Sales"/>
    <x v="3"/>
    <s v="2024-01-17"/>
    <s v="10-30-2024"/>
    <x v="2"/>
    <s v="Delhi"/>
    <s v="Professionals"/>
    <s v="Tablet"/>
    <n v="128058"/>
    <n v="993"/>
    <n v="0.78"/>
    <n v="155"/>
    <n v="15.61"/>
    <n v="3988.1535696969677"/>
    <n v="30688.02"/>
    <x v="4146"/>
    <n v="25"/>
    <s v="Paused"/>
  </r>
  <r>
    <s v="CMP18062"/>
    <x v="1"/>
    <s v="Retargeting"/>
    <x v="5"/>
    <s v="09-30-2024"/>
    <s v="11-30-2024"/>
    <x v="1"/>
    <s v="Bengaluru"/>
    <s v="Families"/>
    <s v="Tablet"/>
    <n v="165295"/>
    <n v="17896"/>
    <n v="10.83"/>
    <n v="2484"/>
    <n v="13.88"/>
    <n v="3817.8497265160554"/>
    <n v="34749.050000000003"/>
    <x v="4147"/>
    <n v="270"/>
    <s v="Paused"/>
  </r>
  <r>
    <s v="CMP12036"/>
    <x v="1"/>
    <s v="Lead Gen"/>
    <x v="0"/>
    <s v="2024-07-13"/>
    <s v="12-22-2024"/>
    <x v="0"/>
    <s v="Pune"/>
    <s v="Students"/>
    <s v="Mobile"/>
    <n v="145192"/>
    <n v="13613"/>
    <n v="9.3800000000000008"/>
    <n v="2804"/>
    <n v="20.6"/>
    <n v="250"/>
    <n v="34119.86"/>
    <x v="4148"/>
    <n v="1265"/>
    <s v="Completed"/>
  </r>
  <r>
    <s v="CMP14885"/>
    <x v="1"/>
    <s v="Awareness"/>
    <x v="3"/>
    <s v="09-14-2024"/>
    <s v="31/10/2024"/>
    <x v="2"/>
    <s v="Lucknow"/>
    <s v="Students"/>
    <s v="Mobile"/>
    <n v="35848"/>
    <n v="1372"/>
    <n v="3.83"/>
    <n v="115"/>
    <n v="8.3800000000000008"/>
    <n v="3988.1535696969677"/>
    <m/>
    <x v="107"/>
    <n v="27"/>
    <s v="Active"/>
  </r>
  <r>
    <s v="CMP10983"/>
    <x v="2"/>
    <s v="Lead Gen"/>
    <x v="5"/>
    <s v="01/04/2024"/>
    <s v="23/11/2024"/>
    <x v="0"/>
    <s v="Mumbai"/>
    <s v="Students"/>
    <s v="Tablet"/>
    <n v="30941"/>
    <n v="742"/>
    <n v="2.4"/>
    <n v="246"/>
    <n v="33.15"/>
    <n v="250"/>
    <n v="20841.29"/>
    <x v="4149"/>
    <n v="14"/>
    <s v="Active"/>
  </r>
  <r>
    <s v="CMP10359"/>
    <x v="3"/>
    <s v="Sales"/>
    <x v="3"/>
    <s v="2024-06-14"/>
    <s v="22/11/2024"/>
    <x v="3"/>
    <s v="Kolkata"/>
    <s v="Business Owners"/>
    <s v="Tablet"/>
    <n v="72346"/>
    <n v="4381"/>
    <n v="6.06"/>
    <n v="1195"/>
    <n v="27.28"/>
    <n v="3988.1535696969677"/>
    <n v="25155.040000000001"/>
    <x v="4150"/>
    <n v="550"/>
    <s v="Paused"/>
  </r>
  <r>
    <s v="CMP17432"/>
    <x v="3"/>
    <s v="Retargeting"/>
    <x v="0"/>
    <s v="14/03/2024"/>
    <s v="2024-11-04"/>
    <x v="1"/>
    <s v="Bengaluru"/>
    <s v="Business Owners"/>
    <s v="Desktop"/>
    <n v="72030"/>
    <n v="4365"/>
    <n v="6.06"/>
    <n v="907"/>
    <n v="20.78"/>
    <n v="250"/>
    <n v="30022.53"/>
    <x v="4151"/>
    <n v="359"/>
    <s v="Paused"/>
  </r>
  <r>
    <s v="CMP13708"/>
    <x v="2"/>
    <s v="Retargeting"/>
    <x v="0"/>
    <s v="2024-07-22"/>
    <s v="01/12/2024"/>
    <x v="0"/>
    <s v="Mumbai"/>
    <s v="Business Owners"/>
    <s v="Mobile"/>
    <n v="107846"/>
    <n v="5042"/>
    <n v="4.68"/>
    <n v="1018"/>
    <n v="20.190000000000001"/>
    <n v="14708.01"/>
    <n v="14761.38"/>
    <x v="4152"/>
    <n v="716"/>
    <s v="Completed"/>
  </r>
  <r>
    <s v="CMP13696"/>
    <x v="0"/>
    <s v="Lead Gen"/>
    <x v="3"/>
    <s v="2024-06-01"/>
    <s v="21/11/2024"/>
    <x v="0"/>
    <s v="Ahmedabad"/>
    <s v="Business Owners"/>
    <s v="Desktop"/>
    <n v="116213"/>
    <n v="507"/>
    <n v="0.44"/>
    <n v="0"/>
    <n v="0"/>
    <n v="250"/>
    <n v="23496.03"/>
    <x v="4153"/>
    <n v="0"/>
    <s v="Active"/>
  </r>
  <r>
    <s v="CMP16143"/>
    <x v="1"/>
    <s v="Lead Gen"/>
    <x v="3"/>
    <s v="08-30-2024"/>
    <s v="07/12/2024"/>
    <x v="2"/>
    <s v="Jaipur"/>
    <s v="Professionals"/>
    <s v="Desktop"/>
    <n v="57272"/>
    <n v="2522"/>
    <n v="4.4000000000000004"/>
    <n v="12"/>
    <n v="0.48"/>
    <n v="3988.1535696969677"/>
    <n v="22314.81"/>
    <x v="4154"/>
    <n v="10"/>
    <s v="Active"/>
  </r>
  <r>
    <s v="CMP14155"/>
    <x v="3"/>
    <s v="Awareness"/>
    <x v="3"/>
    <s v="2024-10-06"/>
    <s v="12-31-2024"/>
    <x v="2"/>
    <s v="Lucknow"/>
    <s v="Students"/>
    <s v="Desktop"/>
    <n v="116459"/>
    <n v="4116"/>
    <n v="3.53"/>
    <n v="142"/>
    <n v="3.45"/>
    <n v="250"/>
    <n v="16818.8"/>
    <x v="4155"/>
    <n v="6"/>
    <s v="Active"/>
  </r>
  <r>
    <s v="CMP11835"/>
    <x v="1"/>
    <s v="Retargeting"/>
    <x v="5"/>
    <s v="2024-10-15"/>
    <s v="11-11-2024"/>
    <x v="2"/>
    <s v="Jaipur"/>
    <s v="Business Owners"/>
    <s v="Mobile"/>
    <n v="34759"/>
    <n v="5082"/>
    <n v="14.62"/>
    <n v="287"/>
    <n v="5.65"/>
    <n v="250"/>
    <n v="33515.269999999997"/>
    <x v="4156"/>
    <n v="258"/>
    <s v="Paused"/>
  </r>
  <r>
    <s v="CMP16485"/>
    <x v="2"/>
    <s v="Retargeting"/>
    <x v="4"/>
    <s v="07-04-2024"/>
    <s v="11-09-2024"/>
    <x v="2"/>
    <s v="Delhi"/>
    <s v="Families"/>
    <s v="Tablet"/>
    <n v="111241"/>
    <n v="4815"/>
    <n v="4.33"/>
    <n v="1170"/>
    <n v="24.3"/>
    <n v="250"/>
    <n v="2546.0500000000002"/>
    <x v="4157"/>
    <n v="354"/>
    <s v="Completed"/>
  </r>
  <r>
    <s v="CMP19937"/>
    <x v="2"/>
    <s v="Sales"/>
    <x v="0"/>
    <s v="20/03/2024"/>
    <s v="11-20-2024"/>
    <x v="2"/>
    <s v="Delhi"/>
    <s v="Students"/>
    <s v="Tablet"/>
    <n v="52316"/>
    <n v="1321"/>
    <n v="2.5299999999999998"/>
    <n v="206"/>
    <n v="15.59"/>
    <n v="250"/>
    <m/>
    <x v="107"/>
    <n v="7"/>
    <s v="Active"/>
  </r>
  <r>
    <s v="CMP16986"/>
    <x v="0"/>
    <s v="Lead Gen"/>
    <x v="2"/>
    <s v="02/08/2024"/>
    <s v="18/12/2024"/>
    <x v="0"/>
    <s v="Mumbai"/>
    <s v="Families"/>
    <s v="Mobile"/>
    <n v="57251"/>
    <n v="4742"/>
    <n v="8.2799999999999994"/>
    <n v="1311"/>
    <n v="27.65"/>
    <n v="250"/>
    <n v="16374.37"/>
    <x v="4158"/>
    <n v="224"/>
    <s v="Paused"/>
  </r>
  <r>
    <s v="CMP15390"/>
    <x v="1"/>
    <s v="Lead Gen"/>
    <x v="3"/>
    <s v="01-26-2024"/>
    <s v="14/11/2024"/>
    <x v="0"/>
    <s v="Pune"/>
    <s v="Families"/>
    <s v="Tablet"/>
    <n v="119683"/>
    <n v="2019"/>
    <n v="1.69"/>
    <n v="643"/>
    <n v="31.85"/>
    <n v="3988.1535696969677"/>
    <n v="5761.32"/>
    <x v="4159"/>
    <n v="20"/>
    <s v="Paused"/>
  </r>
  <r>
    <s v="CMP12775"/>
    <x v="4"/>
    <s v="Sales"/>
    <x v="5"/>
    <s v="04-01-2024"/>
    <s v="11-14-2024"/>
    <x v="0"/>
    <s v="Mumbai"/>
    <s v="Professionals"/>
    <s v="Tablet"/>
    <n v="180804"/>
    <n v="20008"/>
    <n v="11.07"/>
    <n v="2419"/>
    <n v="12.09"/>
    <n v="250"/>
    <n v="23531.32"/>
    <x v="4160"/>
    <n v="688"/>
    <s v="Active"/>
  </r>
  <r>
    <s v="CMP18112"/>
    <x v="2"/>
    <s v="Lead Gen"/>
    <x v="5"/>
    <s v="17/09/2024"/>
    <s v="12/12/2024"/>
    <x v="2"/>
    <s v="Delhi"/>
    <s v="Students"/>
    <s v="Desktop"/>
    <n v="5639"/>
    <n v="161"/>
    <n v="2.86"/>
    <n v="36"/>
    <n v="22.36"/>
    <n v="3817.8497265160554"/>
    <n v="38296.11"/>
    <x v="4161"/>
    <n v="19"/>
    <s v="Completed"/>
  </r>
  <r>
    <s v="CMP12969"/>
    <x v="1"/>
    <s v="Awareness"/>
    <x v="0"/>
    <s v="01-17-2024"/>
    <s v="04/11/2024"/>
    <x v="1"/>
    <s v="Bengaluru"/>
    <s v="Professionals"/>
    <s v="Mobile"/>
    <n v="73400"/>
    <n v="10872"/>
    <n v="14.81"/>
    <n v="983"/>
    <n v="9.0399999999999991"/>
    <n v="8026.54"/>
    <n v="24433.45"/>
    <x v="4162"/>
    <n v="615"/>
    <s v="Completed"/>
  </r>
  <r>
    <s v="CMP13265"/>
    <x v="1"/>
    <s v="Retargeting"/>
    <x v="5"/>
    <s v="03-15-2024"/>
    <s v="03/11/2024"/>
    <x v="2"/>
    <s v="Jaipur"/>
    <s v="Families"/>
    <s v="Desktop"/>
    <n v="172098"/>
    <n v="25023"/>
    <n v="14.54"/>
    <n v="4049"/>
    <n v="16.18"/>
    <n v="3817.8497265160554"/>
    <n v="31973.24"/>
    <x v="4163"/>
    <n v="3605"/>
    <s v="Completed"/>
  </r>
  <r>
    <s v="CMP18312"/>
    <x v="3"/>
    <s v="Retargeting"/>
    <x v="4"/>
    <s v="02-07-2024"/>
    <s v="25/12/2024"/>
    <x v="1"/>
    <s v="Bengaluru"/>
    <s v="Business Owners"/>
    <s v="Mobile"/>
    <n v="180603"/>
    <n v="24315"/>
    <n v="13.46"/>
    <n v="6835"/>
    <n v="28.11"/>
    <n v="11879.28"/>
    <n v="9101.07"/>
    <x v="4164"/>
    <n v="4775"/>
    <s v="Paused"/>
  </r>
  <r>
    <s v="CMP16675"/>
    <x v="1"/>
    <s v="Retargeting"/>
    <x v="4"/>
    <s v="19/06/2024"/>
    <s v="10-29-2024"/>
    <x v="2"/>
    <s v="Delhi"/>
    <s v="Business Owners"/>
    <s v="Tablet"/>
    <n v="4250"/>
    <n v="520"/>
    <n v="12.24"/>
    <n v="66"/>
    <n v="12.69"/>
    <n v="250"/>
    <n v="31947.91"/>
    <x v="4165"/>
    <n v="28"/>
    <s v="Active"/>
  </r>
  <r>
    <s v="CMP17500"/>
    <x v="1"/>
    <s v="Sales"/>
    <x v="3"/>
    <s v="09-01-2024"/>
    <s v="11-16-2024"/>
    <x v="2"/>
    <s v="Delhi"/>
    <s v="Business Owners"/>
    <s v="Tablet"/>
    <n v="179151"/>
    <n v="16361"/>
    <n v="9.1300000000000008"/>
    <n v="4116"/>
    <n v="25.16"/>
    <n v="3988.1535696969677"/>
    <n v="11201.77"/>
    <x v="4166"/>
    <n v="3785"/>
    <s v="Active"/>
  </r>
  <r>
    <s v="CMP14300"/>
    <x v="0"/>
    <s v="Retargeting"/>
    <x v="4"/>
    <s v="28/05/2024"/>
    <s v="2024-11-12"/>
    <x v="0"/>
    <s v="Ahmedabad"/>
    <s v="Business Owners"/>
    <s v="Tablet"/>
    <n v="196874"/>
    <n v="1712"/>
    <n v="0.87"/>
    <n v="28"/>
    <n v="1.64"/>
    <n v="4021.4266195524165"/>
    <n v="25879.599999999999"/>
    <x v="4167"/>
    <n v="14"/>
    <s v="Completed"/>
  </r>
  <r>
    <s v="CMP11115"/>
    <x v="1"/>
    <s v="Awareness"/>
    <x v="3"/>
    <s v="2024-07-25"/>
    <s v="13/12/2024"/>
    <x v="0"/>
    <s v="Mumbai"/>
    <s v="Professionals"/>
    <s v="Mobile"/>
    <n v="196369"/>
    <n v="24154"/>
    <n v="12.3"/>
    <n v="6138"/>
    <n v="25.41"/>
    <n v="250"/>
    <n v="25252.880000000001"/>
    <x v="4168"/>
    <n v="775"/>
    <s v="Active"/>
  </r>
  <r>
    <s v="CMP13249"/>
    <x v="2"/>
    <s v="Awareness"/>
    <x v="0"/>
    <s v="09-10-2024"/>
    <s v="12-05-2024"/>
    <x v="1"/>
    <s v="Chennai"/>
    <s v="Professionals"/>
    <s v="Mobile"/>
    <n v="76536"/>
    <n v="8216"/>
    <n v="10.73"/>
    <n v="2684"/>
    <n v="32.67"/>
    <n v="3830.4648972188602"/>
    <n v="46314.79"/>
    <x v="4169"/>
    <n v="2363"/>
    <s v="Completed"/>
  </r>
  <r>
    <s v="CMP19467"/>
    <x v="1"/>
    <s v="Lead Gen"/>
    <x v="4"/>
    <s v="2024-02-18"/>
    <s v="12-03-2024"/>
    <x v="3"/>
    <s v="Kolkata"/>
    <s v="Students"/>
    <s v="Desktop"/>
    <n v="3482"/>
    <n v="332"/>
    <n v="9.5299999999999994"/>
    <n v="83"/>
    <n v="25"/>
    <n v="250"/>
    <n v="28519.69"/>
    <x v="4170"/>
    <n v="49"/>
    <s v="Paused"/>
  </r>
  <r>
    <s v="CMP10082"/>
    <x v="0"/>
    <s v="Lead Gen"/>
    <x v="2"/>
    <s v="07-19-2024"/>
    <s v="2024-11-03"/>
    <x v="2"/>
    <s v="Jaipur"/>
    <s v="Students"/>
    <s v="Tablet"/>
    <n v="141561"/>
    <n v="11559"/>
    <n v="8.17"/>
    <n v="3203"/>
    <n v="27.71"/>
    <n v="250"/>
    <n v="41228.06"/>
    <x v="4171"/>
    <n v="917"/>
    <s v="Active"/>
  </r>
  <r>
    <s v="CMP11015"/>
    <x v="3"/>
    <s v="Awareness"/>
    <x v="4"/>
    <s v="2024-07-13"/>
    <s v="11-04-2024"/>
    <x v="0"/>
    <s v="Mumbai"/>
    <s v="Business Owners"/>
    <s v="Desktop"/>
    <n v="121825"/>
    <n v="6974"/>
    <n v="5.72"/>
    <n v="676"/>
    <n v="9.69"/>
    <n v="4021.4266195524165"/>
    <n v="35305.69"/>
    <x v="4172"/>
    <n v="404"/>
    <s v="Active"/>
  </r>
  <r>
    <s v="CMP16584"/>
    <x v="1"/>
    <s v="Sales"/>
    <x v="0"/>
    <s v="09-07-2024"/>
    <s v="12-31-2024"/>
    <x v="2"/>
    <s v="Lucknow"/>
    <s v="Families"/>
    <s v="Tablet"/>
    <n v="143445"/>
    <n v="19631"/>
    <n v="13.69"/>
    <n v="6098"/>
    <n v="31.06"/>
    <n v="3830.4648972188602"/>
    <n v="49984.04"/>
    <x v="4173"/>
    <n v="3868"/>
    <s v="Paused"/>
  </r>
  <r>
    <s v="CMP11844"/>
    <x v="0"/>
    <s v="Sales"/>
    <x v="1"/>
    <s v="2024-07-06"/>
    <s v="2024-11-29"/>
    <x v="2"/>
    <s v="Delhi"/>
    <s v="Families"/>
    <s v="Desktop"/>
    <n v="97430"/>
    <n v="5432"/>
    <n v="5.58"/>
    <n v="216"/>
    <n v="3.98"/>
    <n v="4485.3599999999997"/>
    <n v="49844.65"/>
    <x v="4174"/>
    <n v="58"/>
    <s v="Paused"/>
  </r>
  <r>
    <s v="CMP11411"/>
    <x v="2"/>
    <s v="Retargeting"/>
    <x v="5"/>
    <s v="2024-04-25"/>
    <s v="04/12/2024"/>
    <x v="2"/>
    <s v="Jaipur"/>
    <s v="Professionals"/>
    <s v="Desktop"/>
    <n v="144678"/>
    <n v="14762"/>
    <n v="10.199999999999999"/>
    <n v="2397"/>
    <n v="16.239999999999998"/>
    <n v="3817.8497265160554"/>
    <n v="6596.02"/>
    <x v="4175"/>
    <n v="1517"/>
    <s v="Completed"/>
  </r>
  <r>
    <s v="CMP16235"/>
    <x v="0"/>
    <s v="Sales"/>
    <x v="1"/>
    <s v="2024-03-07"/>
    <s v="2024-10-31"/>
    <x v="2"/>
    <s v="Jaipur"/>
    <s v="Business Owners"/>
    <s v="Mobile"/>
    <n v="15649"/>
    <n v="1594"/>
    <n v="10.19"/>
    <n v="412"/>
    <n v="25.85"/>
    <n v="1247.98"/>
    <n v="28944.65"/>
    <x v="4176"/>
    <n v="77"/>
    <s v="Paused"/>
  </r>
  <r>
    <s v="CMP19255"/>
    <x v="1"/>
    <s v="Awareness"/>
    <x v="2"/>
    <s v="2024-05-22"/>
    <s v="2024-10-31"/>
    <x v="0"/>
    <s v="Mumbai"/>
    <s v="Students"/>
    <s v="Tablet"/>
    <n v="14909"/>
    <n v="933"/>
    <n v="6.26"/>
    <n v="102"/>
    <n v="10.93"/>
    <n v="3982.6304252733912"/>
    <n v="41094.019999999997"/>
    <x v="4177"/>
    <n v="26"/>
    <s v="Completed"/>
  </r>
  <r>
    <s v="CMP19550"/>
    <x v="1"/>
    <s v="Retargeting"/>
    <x v="4"/>
    <s v="2024-09-29"/>
    <s v="2024-12-19"/>
    <x v="3"/>
    <s v="Kolkata"/>
    <s v="Students"/>
    <s v="Tablet"/>
    <n v="63573"/>
    <n v="4944"/>
    <n v="7.78"/>
    <n v="811"/>
    <n v="16.399999999999999"/>
    <n v="250"/>
    <n v="22807.85"/>
    <x v="4178"/>
    <n v="88"/>
    <s v="Paused"/>
  </r>
  <r>
    <s v="CMP14041"/>
    <x v="1"/>
    <s v="Retargeting"/>
    <x v="0"/>
    <s v="08-17-2024"/>
    <s v="2024-12-27"/>
    <x v="1"/>
    <s v="Bengaluru"/>
    <s v="Students"/>
    <s v="Tablet"/>
    <n v="54615"/>
    <n v="5658"/>
    <n v="10.36"/>
    <n v="1123"/>
    <n v="19.850000000000001"/>
    <n v="3830.4648972188602"/>
    <n v="14378.54"/>
    <x v="4179"/>
    <n v="1"/>
    <s v="Completed"/>
  </r>
  <r>
    <s v="CMP10615"/>
    <x v="2"/>
    <s v="Sales"/>
    <x v="4"/>
    <s v="03-02-2024"/>
    <s v="07/12/2024"/>
    <x v="0"/>
    <s v="Ahmedabad"/>
    <s v="Families"/>
    <s v="Mobile"/>
    <n v="104311"/>
    <n v="13142"/>
    <n v="12.6"/>
    <n v="1762"/>
    <n v="13.41"/>
    <n v="10871.36"/>
    <n v="12373.72"/>
    <x v="405"/>
    <n v="838"/>
    <s v="Paused"/>
  </r>
  <r>
    <s v="CMP16739"/>
    <x v="3"/>
    <s v="Awareness"/>
    <x v="2"/>
    <s v="05-23-2024"/>
    <s v="11-28-2024"/>
    <x v="0"/>
    <s v="Pune"/>
    <s v="Families"/>
    <s v="Mobile"/>
    <n v="89978"/>
    <n v="3505"/>
    <n v="3.9"/>
    <n v="745"/>
    <n v="21.26"/>
    <n v="3982.6304252733912"/>
    <n v="44543.12"/>
    <x v="4180"/>
    <n v="609"/>
    <s v="Completed"/>
  </r>
  <r>
    <s v="CMP15693"/>
    <x v="3"/>
    <s v="Lead Gen"/>
    <x v="0"/>
    <s v="01-02-2024"/>
    <s v="18/11/2024"/>
    <x v="2"/>
    <s v="Jaipur"/>
    <s v="Business Owners"/>
    <s v="Desktop"/>
    <n v="160654"/>
    <n v="8252"/>
    <n v="5.14"/>
    <n v="1427"/>
    <n v="17.29"/>
    <n v="3830.4648972188602"/>
    <n v="35604.720000000001"/>
    <x v="4181"/>
    <n v="728"/>
    <s v="Completed"/>
  </r>
  <r>
    <s v="CMP16980"/>
    <x v="4"/>
    <s v="Retargeting"/>
    <x v="2"/>
    <s v="21/05/2024"/>
    <s v="11-18-2024"/>
    <x v="2"/>
    <s v="Jaipur"/>
    <s v="Students"/>
    <s v="Desktop"/>
    <n v="108694"/>
    <n v="2442"/>
    <n v="2.25"/>
    <n v="690"/>
    <n v="28.26"/>
    <n v="3982.6304252733912"/>
    <n v="6865.17"/>
    <x v="4182"/>
    <n v="672"/>
    <s v="Active"/>
  </r>
  <r>
    <s v="CMP15310"/>
    <x v="2"/>
    <s v="Awareness"/>
    <x v="5"/>
    <s v="2024-03-13"/>
    <s v="2024-12-06"/>
    <x v="2"/>
    <s v="Delhi"/>
    <s v="Professionals"/>
    <s v="Tablet"/>
    <n v="141103"/>
    <n v="18358"/>
    <n v="13.01"/>
    <n v="1924"/>
    <n v="10.48"/>
    <n v="3817.8497265160554"/>
    <n v="6591.79"/>
    <x v="4183"/>
    <n v="1708"/>
    <s v="Active"/>
  </r>
  <r>
    <s v="CMP18430"/>
    <x v="3"/>
    <s v="Lead Gen"/>
    <x v="4"/>
    <s v="2024-07-07"/>
    <s v="09/12/2024"/>
    <x v="0"/>
    <s v="Ahmedabad"/>
    <s v="Business Owners"/>
    <s v="Tablet"/>
    <n v="22694"/>
    <n v="826"/>
    <n v="3.64"/>
    <n v="76"/>
    <n v="9.1999999999999993"/>
    <n v="250"/>
    <n v="19372.11"/>
    <x v="4184"/>
    <n v="7"/>
    <s v="Completed"/>
  </r>
  <r>
    <s v="CMP18163"/>
    <x v="2"/>
    <s v="Retargeting"/>
    <x v="0"/>
    <s v="05-20-2024"/>
    <s v="2024-11-29"/>
    <x v="0"/>
    <s v="Ahmedabad"/>
    <s v="Students"/>
    <s v="Mobile"/>
    <n v="143441"/>
    <n v="7732"/>
    <n v="5.39"/>
    <n v="1128"/>
    <n v="14.59"/>
    <n v="3830.4648972188602"/>
    <n v="4081.5"/>
    <x v="4185"/>
    <n v="265"/>
    <s v="Completed"/>
  </r>
  <r>
    <s v="CMP16597"/>
    <x v="2"/>
    <s v="Awareness"/>
    <x v="5"/>
    <s v="2024-08-10"/>
    <s v="12-30-2024"/>
    <x v="1"/>
    <s v="Chennai"/>
    <s v="Students"/>
    <s v="Tablet"/>
    <n v="95828"/>
    <n v="10725"/>
    <n v="11.19"/>
    <n v="1931"/>
    <n v="18"/>
    <n v="3817.8497265160554"/>
    <n v="10818.3"/>
    <x v="4186"/>
    <n v="208"/>
    <s v="Paused"/>
  </r>
  <r>
    <s v="CMP11643"/>
    <x v="0"/>
    <s v="Lead Gen"/>
    <x v="4"/>
    <s v="2024-03-03"/>
    <s v="18/12/2024"/>
    <x v="1"/>
    <s v="Bengaluru"/>
    <s v="Students"/>
    <s v="Tablet"/>
    <n v="185519"/>
    <n v="2175"/>
    <n v="1.17"/>
    <n v="186"/>
    <n v="8.5500000000000007"/>
    <n v="13777.59"/>
    <n v="41882.46"/>
    <x v="4187"/>
    <n v="67"/>
    <s v="Completed"/>
  </r>
  <r>
    <s v="CMP11070"/>
    <x v="1"/>
    <s v="Awareness"/>
    <x v="4"/>
    <s v="2024-06-29"/>
    <s v="2024-11-17"/>
    <x v="3"/>
    <s v="Kolkata"/>
    <s v="Business Owners"/>
    <s v="Mobile"/>
    <n v="58442"/>
    <n v="7624"/>
    <n v="13.05"/>
    <n v="1648"/>
    <n v="21.62"/>
    <n v="3064.77"/>
    <n v="31754.7"/>
    <x v="4188"/>
    <n v="1464"/>
    <s v="Completed"/>
  </r>
  <r>
    <s v="CMP18676"/>
    <x v="4"/>
    <s v="Awareness"/>
    <x v="1"/>
    <s v="03-02-2024"/>
    <s v="18/12/2024"/>
    <x v="3"/>
    <s v="Kolkata"/>
    <s v="Business Owners"/>
    <s v="Mobile"/>
    <n v="148151"/>
    <n v="4681"/>
    <n v="3.16"/>
    <n v="180"/>
    <n v="3.85"/>
    <n v="14961.65"/>
    <n v="24098.04"/>
    <x v="4189"/>
    <n v="148"/>
    <s v="Paused"/>
  </r>
  <r>
    <s v="CMP15217"/>
    <x v="4"/>
    <s v="Retargeting"/>
    <x v="1"/>
    <s v="2024-03-16"/>
    <s v="2024-10-31"/>
    <x v="0"/>
    <s v="Pune"/>
    <s v="Families"/>
    <s v="Mobile"/>
    <n v="99874"/>
    <n v="9924"/>
    <n v="9.94"/>
    <n v="1522"/>
    <n v="15.34"/>
    <n v="4653.21"/>
    <n v="11455.16"/>
    <x v="4190"/>
    <n v="735"/>
    <s v="Paused"/>
  </r>
  <r>
    <s v="CMP11576"/>
    <x v="4"/>
    <s v="Awareness"/>
    <x v="4"/>
    <s v="24/05/2024"/>
    <s v="11-26-2024"/>
    <x v="2"/>
    <s v="Delhi"/>
    <s v="Professionals"/>
    <s v="Mobile"/>
    <n v="186141"/>
    <n v="20485"/>
    <n v="11.01"/>
    <n v="4899"/>
    <n v="23.92"/>
    <n v="4021.4266195524165"/>
    <n v="8957.6200000000008"/>
    <x v="4191"/>
    <n v="3951"/>
    <s v="Active"/>
  </r>
  <r>
    <s v="CMP16891"/>
    <x v="0"/>
    <s v="Sales"/>
    <x v="5"/>
    <s v="2024-08-14"/>
    <s v="04/12/2024"/>
    <x v="1"/>
    <s v="Chennai"/>
    <s v="Students"/>
    <s v="Mobile"/>
    <n v="49620"/>
    <n v="6536"/>
    <n v="13.17"/>
    <n v="402"/>
    <n v="6.15"/>
    <n v="250"/>
    <n v="20840.82"/>
    <x v="4192"/>
    <n v="101"/>
    <s v="Active"/>
  </r>
  <r>
    <s v="CMP14926"/>
    <x v="0"/>
    <s v="Sales"/>
    <x v="4"/>
    <s v="08-15-2024"/>
    <s v="14/12/2024"/>
    <x v="1"/>
    <s v="Bengaluru"/>
    <s v="Students"/>
    <s v="Tablet"/>
    <n v="101514"/>
    <n v="11333"/>
    <n v="11.16"/>
    <n v="1980"/>
    <n v="17.47"/>
    <n v="2344.29"/>
    <m/>
    <x v="107"/>
    <n v="811"/>
    <s v="Completed"/>
  </r>
  <r>
    <s v="CMP10668"/>
    <x v="3"/>
    <s v="Awareness"/>
    <x v="0"/>
    <s v="07/03/2024"/>
    <s v="12-20-2024"/>
    <x v="0"/>
    <s v="Pune"/>
    <s v="Business Owners"/>
    <s v="Desktop"/>
    <n v="130913"/>
    <n v="9621"/>
    <n v="7.35"/>
    <n v="2776"/>
    <n v="28.85"/>
    <n v="3830.4648972188602"/>
    <n v="24447.89"/>
    <x v="4193"/>
    <n v="2416"/>
    <s v="Completed"/>
  </r>
  <r>
    <s v="CMP17273"/>
    <x v="1"/>
    <s v="Sales"/>
    <x v="0"/>
    <s v="2024-06-13"/>
    <s v="12-07-2024"/>
    <x v="2"/>
    <s v="Jaipur"/>
    <s v="Students"/>
    <s v="Tablet"/>
    <n v="7915"/>
    <n v="182"/>
    <n v="2.2999999999999998"/>
    <n v="33"/>
    <n v="18.13"/>
    <n v="5422.7"/>
    <n v="22016.18"/>
    <x v="4194"/>
    <n v="3"/>
    <s v="Active"/>
  </r>
  <r>
    <s v="CMP13066"/>
    <x v="3"/>
    <s v="Awareness"/>
    <x v="4"/>
    <s v="02-23-2024"/>
    <s v="31/12/2024"/>
    <x v="0"/>
    <s v="Ahmedabad"/>
    <s v="Families"/>
    <s v="Desktop"/>
    <n v="97846"/>
    <n v="10887"/>
    <n v="11.13"/>
    <n v="116"/>
    <n v="1.07"/>
    <n v="4021.4266195524165"/>
    <n v="35936.239999999998"/>
    <x v="4195"/>
    <n v="116"/>
    <s v="Paused"/>
  </r>
  <r>
    <s v="CMP16185"/>
    <x v="3"/>
    <s v="Retargeting"/>
    <x v="5"/>
    <s v="2024-02-06"/>
    <s v="12-12-2024"/>
    <x v="0"/>
    <s v="Pune"/>
    <s v="Business Owners"/>
    <s v="Mobile"/>
    <n v="41174"/>
    <n v="58"/>
    <n v="0.14000000000000001"/>
    <n v="2"/>
    <n v="3.45"/>
    <n v="11471.64"/>
    <n v="13958.58"/>
    <x v="4196"/>
    <n v="0"/>
    <s v="Active"/>
  </r>
  <r>
    <s v="CMP13827"/>
    <x v="1"/>
    <s v="Retargeting"/>
    <x v="4"/>
    <s v="30/04/2024"/>
    <s v="16/11/2024"/>
    <x v="2"/>
    <s v="Delhi"/>
    <s v="Students"/>
    <s v="Desktop"/>
    <n v="164860"/>
    <n v="16274"/>
    <n v="9.8699999999999992"/>
    <n v="116"/>
    <n v="0.71"/>
    <n v="4021.4266195524165"/>
    <n v="11049.52"/>
    <x v="4197"/>
    <n v="115"/>
    <s v="Active"/>
  </r>
  <r>
    <s v="CMP17212"/>
    <x v="1"/>
    <s v="Sales"/>
    <x v="4"/>
    <s v="2024-07-10"/>
    <s v="31/12/2024"/>
    <x v="2"/>
    <s v="Lucknow"/>
    <s v="Families"/>
    <s v="Desktop"/>
    <n v="136589"/>
    <n v="6338"/>
    <n v="4.6399999999999997"/>
    <n v="1856"/>
    <n v="29.28"/>
    <n v="4021.4266195524165"/>
    <n v="18825.580000000002"/>
    <x v="4198"/>
    <n v="272"/>
    <s v="Active"/>
  </r>
  <r>
    <s v="CMP17202"/>
    <x v="3"/>
    <s v="Sales"/>
    <x v="4"/>
    <s v="28/06/2024"/>
    <s v="10-28-2024"/>
    <x v="0"/>
    <s v="Ahmedabad"/>
    <s v="Business Owners"/>
    <s v="Mobile"/>
    <n v="61821"/>
    <n v="543"/>
    <n v="0.88"/>
    <n v="160"/>
    <n v="29.47"/>
    <n v="250"/>
    <n v="22744.89"/>
    <x v="4199"/>
    <n v="89"/>
    <s v="Paused"/>
  </r>
  <r>
    <s v="CMP11974"/>
    <x v="1"/>
    <s v="Sales"/>
    <x v="3"/>
    <s v="08-26-2024"/>
    <s v="05/12/2024"/>
    <x v="2"/>
    <s v="Lucknow"/>
    <s v="Families"/>
    <s v="Mobile"/>
    <n v="172770"/>
    <n v="17201"/>
    <n v="9.9600000000000009"/>
    <n v="4679"/>
    <n v="27.2"/>
    <n v="250"/>
    <n v="34005.82"/>
    <x v="4200"/>
    <n v="1046"/>
    <s v="Paused"/>
  </r>
  <r>
    <s v="CMP11929"/>
    <x v="0"/>
    <s v="Sales"/>
    <x v="3"/>
    <s v="2024-10-26"/>
    <s v="2024-12-10"/>
    <x v="0"/>
    <s v="Mumbai"/>
    <s v="Students"/>
    <s v="Desktop"/>
    <n v="111591"/>
    <n v="264"/>
    <n v="0.24"/>
    <n v="10"/>
    <n v="3.79"/>
    <n v="250"/>
    <n v="48239.16"/>
    <x v="4201"/>
    <n v="4"/>
    <s v="Active"/>
  </r>
  <r>
    <s v="CMP15441"/>
    <x v="4"/>
    <s v="Sales"/>
    <x v="3"/>
    <s v="08/03/2024"/>
    <s v="23/11/2024"/>
    <x v="0"/>
    <s v="Pune"/>
    <s v="Business Owners"/>
    <s v="Desktop"/>
    <n v="99283"/>
    <n v="14851"/>
    <n v="14.96"/>
    <n v="244"/>
    <n v="1.64"/>
    <n v="250"/>
    <n v="28603.19"/>
    <x v="4202"/>
    <n v="40"/>
    <s v="Active"/>
  </r>
  <r>
    <s v="CMP12252"/>
    <x v="0"/>
    <s v="Awareness"/>
    <x v="3"/>
    <s v="17/02/2024"/>
    <s v="2024-12-25"/>
    <x v="1"/>
    <s v="Bengaluru"/>
    <s v="Families"/>
    <s v="Mobile"/>
    <n v="125157"/>
    <n v="8020"/>
    <n v="6.41"/>
    <n v="908"/>
    <n v="11.32"/>
    <n v="3988.1535696969677"/>
    <n v="4994.67"/>
    <x v="4203"/>
    <n v="452"/>
    <s v="Active"/>
  </r>
  <r>
    <s v="CMP19362"/>
    <x v="1"/>
    <s v="Retargeting"/>
    <x v="0"/>
    <s v="2024-08-29"/>
    <s v="11-03-2024"/>
    <x v="2"/>
    <s v="Jaipur"/>
    <s v="Families"/>
    <s v="Desktop"/>
    <n v="30701"/>
    <n v="1596"/>
    <n v="5.2"/>
    <n v="382"/>
    <n v="23.93"/>
    <n v="3830.4648972188602"/>
    <n v="6070.66"/>
    <x v="4204"/>
    <n v="215"/>
    <s v="Active"/>
  </r>
  <r>
    <s v="CMP14131"/>
    <x v="4"/>
    <s v="Awareness"/>
    <x v="4"/>
    <s v="2024-07-28"/>
    <s v="12-16-2024"/>
    <x v="3"/>
    <s v="Kolkata"/>
    <s v="Families"/>
    <s v="Mobile"/>
    <n v="133855"/>
    <n v="11838"/>
    <n v="8.84"/>
    <n v="2326"/>
    <n v="19.649999999999999"/>
    <n v="1042.33"/>
    <n v="43715.14"/>
    <x v="4205"/>
    <n v="883"/>
    <s v="Active"/>
  </r>
  <r>
    <s v="CMP18776"/>
    <x v="1"/>
    <s v="Awareness"/>
    <x v="4"/>
    <s v="15/09/2024"/>
    <s v="05/12/2024"/>
    <x v="2"/>
    <s v="Delhi"/>
    <s v="Families"/>
    <s v="Desktop"/>
    <n v="61338"/>
    <n v="8498"/>
    <n v="13.85"/>
    <n v="1039"/>
    <n v="12.23"/>
    <n v="250"/>
    <n v="33615.22"/>
    <x v="4206"/>
    <n v="197"/>
    <s v="Paused"/>
  </r>
  <r>
    <s v="CMP11493"/>
    <x v="2"/>
    <s v="Retargeting"/>
    <x v="0"/>
    <s v="2024-03-16"/>
    <s v="25/12/2024"/>
    <x v="3"/>
    <s v="Kolkata"/>
    <s v="Students"/>
    <s v="Mobile"/>
    <n v="85718"/>
    <n v="2811"/>
    <n v="3.28"/>
    <n v="120"/>
    <n v="4.2699999999999996"/>
    <n v="3830.4648972188602"/>
    <n v="13568.6"/>
    <x v="4207"/>
    <n v="57"/>
    <s v="Paused"/>
  </r>
  <r>
    <s v="CMP13322"/>
    <x v="1"/>
    <s v="Lead Gen"/>
    <x v="0"/>
    <s v="03-23-2024"/>
    <s v="12-02-2024"/>
    <x v="0"/>
    <s v="Mumbai"/>
    <s v="Business Owners"/>
    <s v="Mobile"/>
    <n v="169059"/>
    <n v="15059"/>
    <n v="8.91"/>
    <n v="128"/>
    <n v="0.85"/>
    <n v="250"/>
    <n v="39295.33"/>
    <x v="4208"/>
    <n v="63"/>
    <s v="Active"/>
  </r>
  <r>
    <s v="CMP14820"/>
    <x v="1"/>
    <s v="Sales"/>
    <x v="5"/>
    <s v="2024-08-20"/>
    <s v="11/11/2024"/>
    <x v="1"/>
    <s v="Bengaluru"/>
    <s v="Families"/>
    <s v="Mobile"/>
    <n v="7473"/>
    <n v="655"/>
    <n v="8.76"/>
    <n v="109"/>
    <n v="16.64"/>
    <n v="12666.14"/>
    <n v="9113.7800000000007"/>
    <x v="4209"/>
    <n v="2"/>
    <s v="Completed"/>
  </r>
  <r>
    <s v="CMP17347"/>
    <x v="3"/>
    <s v="Sales"/>
    <x v="4"/>
    <s v="08-15-2024"/>
    <s v="13/12/2024"/>
    <x v="2"/>
    <s v="Jaipur"/>
    <s v="Families"/>
    <s v="Mobile"/>
    <n v="130439"/>
    <n v="19109"/>
    <n v="14.65"/>
    <n v="3893"/>
    <n v="20.37"/>
    <n v="4021.4266195524165"/>
    <m/>
    <x v="107"/>
    <n v="2122"/>
    <s v="Paused"/>
  </r>
  <r>
    <s v="CMP11669"/>
    <x v="4"/>
    <s v="Retargeting"/>
    <x v="2"/>
    <s v="2024-01-17"/>
    <s v="11-18-2024"/>
    <x v="2"/>
    <s v="Lucknow"/>
    <s v="Business Owners"/>
    <s v="Mobile"/>
    <n v="184689"/>
    <n v="14505"/>
    <n v="7.85"/>
    <n v="2347"/>
    <n v="16.18"/>
    <n v="250"/>
    <n v="8138.43"/>
    <x v="4210"/>
    <n v="653"/>
    <s v="Active"/>
  </r>
  <r>
    <s v="CMP16208"/>
    <x v="1"/>
    <s v="Retargeting"/>
    <x v="5"/>
    <s v="28/06/2024"/>
    <s v="12-13-2024"/>
    <x v="2"/>
    <s v="Delhi"/>
    <s v="Professionals"/>
    <s v="Mobile"/>
    <n v="16167"/>
    <n v="2338"/>
    <n v="14.46"/>
    <n v="419"/>
    <n v="17.920000000000002"/>
    <n v="3817.8497265160554"/>
    <n v="16209.73"/>
    <x v="4211"/>
    <n v="108"/>
    <s v="Paused"/>
  </r>
  <r>
    <s v="CMP14068"/>
    <x v="1"/>
    <s v="Awareness"/>
    <x v="4"/>
    <s v="06-02-2024"/>
    <s v="26/12/2024"/>
    <x v="1"/>
    <s v="Chennai"/>
    <s v="Students"/>
    <s v="Desktop"/>
    <n v="165818"/>
    <n v="15182"/>
    <n v="9.16"/>
    <n v="29"/>
    <n v="0.19"/>
    <n v="250"/>
    <n v="6401.18"/>
    <x v="4212"/>
    <n v="19"/>
    <s v="Completed"/>
  </r>
  <r>
    <s v="CMP18316"/>
    <x v="2"/>
    <s v="Lead Gen"/>
    <x v="5"/>
    <s v="2024-03-18"/>
    <s v="2024-11-07"/>
    <x v="3"/>
    <s v="Kolkata"/>
    <s v="Professionals"/>
    <s v="Tablet"/>
    <n v="68397"/>
    <n v="8224"/>
    <n v="12.02"/>
    <n v="2328"/>
    <n v="28.31"/>
    <n v="250"/>
    <n v="20878.38"/>
    <x v="4213"/>
    <n v="134"/>
    <s v="Completed"/>
  </r>
  <r>
    <s v="CMP14594"/>
    <x v="2"/>
    <s v="Awareness"/>
    <x v="1"/>
    <s v="2024-03-18"/>
    <s v="11-22-2024"/>
    <x v="1"/>
    <s v="Bengaluru"/>
    <s v="Students"/>
    <s v="Desktop"/>
    <n v="36542"/>
    <n v="1334"/>
    <n v="3.65"/>
    <n v="336"/>
    <n v="25.19"/>
    <n v="250"/>
    <n v="46936.26"/>
    <x v="4214"/>
    <n v="200"/>
    <s v="Completed"/>
  </r>
  <r>
    <s v="CMP10543"/>
    <x v="4"/>
    <s v="Sales"/>
    <x v="1"/>
    <s v="2024-06-04"/>
    <s v="2024-12-18"/>
    <x v="2"/>
    <s v="Lucknow"/>
    <s v="Professionals"/>
    <s v="Desktop"/>
    <n v="22066"/>
    <n v="1338"/>
    <n v="6.06"/>
    <n v="383"/>
    <n v="28.62"/>
    <n v="3891.7088323699436"/>
    <n v="3290.41"/>
    <x v="4215"/>
    <n v="147"/>
    <s v="Paused"/>
  </r>
  <r>
    <s v="CMP13966"/>
    <x v="2"/>
    <s v="Retargeting"/>
    <x v="5"/>
    <s v="01-17-2024"/>
    <s v="01/12/2024"/>
    <x v="0"/>
    <s v="Pune"/>
    <s v="Business Owners"/>
    <s v="Desktop"/>
    <n v="21679"/>
    <n v="2637"/>
    <n v="12.16"/>
    <n v="764"/>
    <n v="28.97"/>
    <n v="6111.27"/>
    <n v="46975.54"/>
    <x v="4216"/>
    <n v="11"/>
    <s v="Paused"/>
  </r>
  <r>
    <s v="CMP13328"/>
    <x v="1"/>
    <s v="Lead Gen"/>
    <x v="3"/>
    <s v="29/03/2024"/>
    <s v="2024-12-19"/>
    <x v="0"/>
    <s v="Mumbai"/>
    <s v="Students"/>
    <s v="Mobile"/>
    <n v="190931"/>
    <n v="24496"/>
    <n v="12.83"/>
    <n v="6979"/>
    <n v="28.49"/>
    <n v="3917.37"/>
    <n v="44071.02"/>
    <x v="4217"/>
    <n v="5085"/>
    <s v="Completed"/>
  </r>
  <r>
    <s v="CMP14267"/>
    <x v="3"/>
    <s v="Sales"/>
    <x v="1"/>
    <s v="2024-06-06"/>
    <s v="2024-11-01"/>
    <x v="0"/>
    <s v="Mumbai"/>
    <s v="Business Owners"/>
    <s v="Mobile"/>
    <n v="179539"/>
    <n v="8217"/>
    <n v="4.58"/>
    <n v="334"/>
    <n v="4.0599999999999996"/>
    <n v="3891.7088323699436"/>
    <n v="24594.78"/>
    <x v="4218"/>
    <n v="258"/>
    <s v="Completed"/>
  </r>
  <r>
    <s v="CMP19408"/>
    <x v="2"/>
    <s v="Lead Gen"/>
    <x v="2"/>
    <s v="2024-03-18"/>
    <s v="12-09-2024"/>
    <x v="1"/>
    <s v="Bengaluru"/>
    <s v="Professionals"/>
    <s v="Desktop"/>
    <n v="179817"/>
    <n v="22140"/>
    <n v="12.31"/>
    <n v="3527"/>
    <n v="15.93"/>
    <n v="3982.6304252733912"/>
    <n v="45291.02"/>
    <x v="4219"/>
    <n v="2789"/>
    <s v="Paused"/>
  </r>
  <r>
    <s v="CMP15657"/>
    <x v="3"/>
    <s v="Awareness"/>
    <x v="4"/>
    <s v="01-08-2024"/>
    <s v="23/11/2024"/>
    <x v="2"/>
    <s v="Lucknow"/>
    <s v="Students"/>
    <s v="Mobile"/>
    <n v="197891"/>
    <n v="29373"/>
    <n v="14.84"/>
    <n v="7143"/>
    <n v="24.32"/>
    <n v="250"/>
    <m/>
    <x v="107"/>
    <n v="2211"/>
    <s v="Paused"/>
  </r>
  <r>
    <s v="CMP13891"/>
    <x v="3"/>
    <s v="Awareness"/>
    <x v="2"/>
    <s v="2024-06-26"/>
    <s v="11-20-2024"/>
    <x v="2"/>
    <s v="Delhi"/>
    <s v="Families"/>
    <s v="Tablet"/>
    <n v="51940"/>
    <n v="3834"/>
    <n v="7.38"/>
    <n v="445"/>
    <n v="11.61"/>
    <n v="3982.6304252733912"/>
    <n v="31092"/>
    <x v="4220"/>
    <n v="317"/>
    <s v="Completed"/>
  </r>
  <r>
    <s v="CMP11459"/>
    <x v="0"/>
    <s v="Sales"/>
    <x v="3"/>
    <s v="2024-07-22"/>
    <s v="12/12/2024"/>
    <x v="0"/>
    <s v="Ahmedabad"/>
    <s v="Professionals"/>
    <s v="Tablet"/>
    <n v="167843"/>
    <n v="13618"/>
    <n v="8.11"/>
    <n v="3072"/>
    <n v="22.56"/>
    <n v="250"/>
    <n v="20983.439999999999"/>
    <x v="4221"/>
    <n v="1175"/>
    <s v="Active"/>
  </r>
  <r>
    <s v="CMP17204"/>
    <x v="1"/>
    <s v="Sales"/>
    <x v="3"/>
    <s v="10-26-2024"/>
    <s v="2024-10-28"/>
    <x v="2"/>
    <s v="Jaipur"/>
    <s v="Professionals"/>
    <s v="Mobile"/>
    <n v="192204"/>
    <n v="2245"/>
    <n v="1.17"/>
    <n v="710"/>
    <n v="31.63"/>
    <n v="250"/>
    <n v="3685.25"/>
    <x v="4222"/>
    <n v="688"/>
    <s v="Paused"/>
  </r>
  <r>
    <s v="CMP10591"/>
    <x v="4"/>
    <s v="Awareness"/>
    <x v="2"/>
    <s v="04-20-2024"/>
    <s v="12-13-2024"/>
    <x v="0"/>
    <s v="Ahmedabad"/>
    <s v="Business Owners"/>
    <s v="Mobile"/>
    <n v="195047"/>
    <n v="26475"/>
    <n v="13.57"/>
    <n v="5756"/>
    <n v="21.74"/>
    <n v="250"/>
    <n v="41010.879999999997"/>
    <x v="4223"/>
    <n v="2984"/>
    <s v="Active"/>
  </r>
  <r>
    <s v="CMP11694"/>
    <x v="1"/>
    <s v="Sales"/>
    <x v="3"/>
    <s v="06/06/2024"/>
    <s v="05/12/2024"/>
    <x v="2"/>
    <s v="Delhi"/>
    <s v="Families"/>
    <s v="Mobile"/>
    <n v="177930"/>
    <n v="9220"/>
    <n v="5.18"/>
    <n v="2787"/>
    <n v="30.23"/>
    <n v="8130.33"/>
    <n v="25089.1"/>
    <x v="4224"/>
    <n v="1850"/>
    <s v="Paused"/>
  </r>
  <r>
    <s v="CMP13323"/>
    <x v="1"/>
    <s v="Lead Gen"/>
    <x v="3"/>
    <s v="26/07/2024"/>
    <s v="24/11/2024"/>
    <x v="1"/>
    <s v="Bengaluru"/>
    <s v="Students"/>
    <s v="Tablet"/>
    <n v="61702"/>
    <n v="8359"/>
    <n v="13.55"/>
    <n v="447"/>
    <n v="5.35"/>
    <n v="7756.28"/>
    <n v="16534.490000000002"/>
    <x v="4225"/>
    <n v="120"/>
    <s v="Completed"/>
  </r>
  <r>
    <s v="CMP11058"/>
    <x v="2"/>
    <s v="Awareness"/>
    <x v="5"/>
    <s v="2024-01-04"/>
    <s v="2024-11-17"/>
    <x v="0"/>
    <s v="Pune"/>
    <s v="Families"/>
    <s v="Mobile"/>
    <n v="106169"/>
    <n v="8675"/>
    <n v="8.17"/>
    <n v="1290"/>
    <n v="14.87"/>
    <n v="250"/>
    <n v="35685.64"/>
    <x v="4226"/>
    <n v="1076"/>
    <s v="Active"/>
  </r>
  <r>
    <s v="CMP19013"/>
    <x v="1"/>
    <s v="Sales"/>
    <x v="4"/>
    <s v="2024-10-23"/>
    <s v="2024-11-16"/>
    <x v="1"/>
    <s v="Bengaluru"/>
    <s v="Students"/>
    <s v="Desktop"/>
    <n v="128003"/>
    <n v="8197"/>
    <n v="6.4"/>
    <n v="1508"/>
    <n v="18.399999999999999"/>
    <n v="2412.71"/>
    <n v="35827.96"/>
    <x v="4227"/>
    <n v="954"/>
    <s v="Completed"/>
  </r>
  <r>
    <s v="CMP17785"/>
    <x v="4"/>
    <s v="Retargeting"/>
    <x v="5"/>
    <s v="2024-08-14"/>
    <s v="22/12/2024"/>
    <x v="0"/>
    <s v="Ahmedabad"/>
    <s v="Professionals"/>
    <s v="Tablet"/>
    <n v="40654"/>
    <n v="112"/>
    <n v="0.28000000000000003"/>
    <n v="30"/>
    <n v="26.79"/>
    <n v="250"/>
    <n v="2361.13"/>
    <x v="4228"/>
    <n v="26"/>
    <s v="Completed"/>
  </r>
  <r>
    <s v="CMP17773"/>
    <x v="4"/>
    <s v="Sales"/>
    <x v="5"/>
    <s v="2024-06-24"/>
    <s v="11-15-2024"/>
    <x v="0"/>
    <s v="Ahmedabad"/>
    <s v="Business Owners"/>
    <s v="Mobile"/>
    <n v="94801"/>
    <n v="9130"/>
    <n v="9.6300000000000008"/>
    <n v="1685"/>
    <n v="18.46"/>
    <n v="3817.8497265160554"/>
    <n v="21985.89"/>
    <x v="4229"/>
    <n v="1381"/>
    <s v="Paused"/>
  </r>
  <r>
    <s v="CMP19709"/>
    <x v="1"/>
    <s v="Sales"/>
    <x v="5"/>
    <s v="08/08/2024"/>
    <s v="31/10/2024"/>
    <x v="3"/>
    <s v="Kolkata"/>
    <s v="Students"/>
    <s v="Mobile"/>
    <n v="163736"/>
    <n v="13515"/>
    <n v="8.25"/>
    <n v="1826"/>
    <n v="13.51"/>
    <n v="250"/>
    <n v="11021.61"/>
    <x v="4230"/>
    <n v="331"/>
    <s v="Completed"/>
  </r>
  <r>
    <s v="CMP18138"/>
    <x v="0"/>
    <s v="Sales"/>
    <x v="1"/>
    <s v="24/05/2024"/>
    <s v="26/11/2024"/>
    <x v="0"/>
    <s v="Pune"/>
    <s v="Business Owners"/>
    <s v="Tablet"/>
    <n v="7082"/>
    <n v="874"/>
    <n v="12.34"/>
    <n v="166"/>
    <n v="18.989999999999998"/>
    <n v="11621.14"/>
    <n v="33277.71"/>
    <x v="4231"/>
    <n v="113"/>
    <s v="Paused"/>
  </r>
  <r>
    <s v="CMP12312"/>
    <x v="1"/>
    <s v="Lead Gen"/>
    <x v="5"/>
    <s v="06/09/2024"/>
    <s v="2024-11-13"/>
    <x v="1"/>
    <s v="Chennai"/>
    <s v="Business Owners"/>
    <s v="Tablet"/>
    <n v="100591"/>
    <n v="2168"/>
    <n v="2.16"/>
    <n v="335"/>
    <n v="15.45"/>
    <n v="3817.8497265160554"/>
    <n v="11031.8"/>
    <x v="4232"/>
    <n v="14"/>
    <s v="Active"/>
  </r>
  <r>
    <s v="CMP13443"/>
    <x v="1"/>
    <s v="Retargeting"/>
    <x v="0"/>
    <s v="10-25-2024"/>
    <s v="12-19-2024"/>
    <x v="1"/>
    <s v="Bengaluru"/>
    <s v="Students"/>
    <s v="Tablet"/>
    <n v="136166"/>
    <n v="17589"/>
    <n v="12.92"/>
    <n v="795"/>
    <n v="4.5199999999999996"/>
    <n v="3830.4648972188602"/>
    <n v="4654.67"/>
    <x v="4233"/>
    <n v="377"/>
    <s v="Completed"/>
  </r>
  <r>
    <s v="CMP16398"/>
    <x v="3"/>
    <s v="Sales"/>
    <x v="5"/>
    <s v="07-02-2024"/>
    <s v="21/12/2024"/>
    <x v="2"/>
    <s v="Lucknow"/>
    <s v="Students"/>
    <s v="Mobile"/>
    <n v="81943"/>
    <n v="2451"/>
    <n v="2.99"/>
    <n v="761"/>
    <n v="31.05"/>
    <n v="1743.08"/>
    <n v="39584.26"/>
    <x v="4234"/>
    <n v="651"/>
    <s v="Paused"/>
  </r>
  <r>
    <s v="CMP12442"/>
    <x v="2"/>
    <s v="Awareness"/>
    <x v="5"/>
    <s v="06-04-2024"/>
    <s v="03/11/2024"/>
    <x v="1"/>
    <s v="Bengaluru"/>
    <s v="Professionals"/>
    <s v="Desktop"/>
    <n v="161062"/>
    <n v="5018"/>
    <n v="3.12"/>
    <n v="903"/>
    <n v="18"/>
    <n v="250"/>
    <n v="23221.07"/>
    <x v="4235"/>
    <n v="158"/>
    <s v="Paused"/>
  </r>
  <r>
    <s v="CMP19828"/>
    <x v="1"/>
    <s v="Sales"/>
    <x v="3"/>
    <s v="22/07/2024"/>
    <s v="2024-12-09"/>
    <x v="0"/>
    <s v="Mumbai"/>
    <s v="Families"/>
    <s v="Tablet"/>
    <n v="117584"/>
    <n v="15657"/>
    <n v="13.32"/>
    <n v="301"/>
    <n v="1.92"/>
    <n v="7403.74"/>
    <n v="10984.16"/>
    <x v="4236"/>
    <n v="106"/>
    <s v="Completed"/>
  </r>
  <r>
    <s v="CMP14766"/>
    <x v="2"/>
    <s v="Sales"/>
    <x v="0"/>
    <s v="2024-02-10"/>
    <s v="11-01-2024"/>
    <x v="3"/>
    <s v="Kolkata"/>
    <s v="Families"/>
    <s v="Desktop"/>
    <n v="140451"/>
    <n v="4697"/>
    <n v="3.34"/>
    <n v="1095"/>
    <n v="23.31"/>
    <n v="8338.49"/>
    <n v="7969.24"/>
    <x v="4237"/>
    <n v="993"/>
    <s v="Active"/>
  </r>
  <r>
    <s v="CMP13951"/>
    <x v="0"/>
    <s v="Retargeting"/>
    <x v="5"/>
    <s v="05/03/2024"/>
    <s v="11-13-2024"/>
    <x v="2"/>
    <s v="Lucknow"/>
    <s v="Business Owners"/>
    <s v="Desktop"/>
    <n v="110092"/>
    <n v="14546"/>
    <n v="13.21"/>
    <n v="449"/>
    <n v="3.09"/>
    <n v="3817.8497265160554"/>
    <n v="32312"/>
    <x v="4238"/>
    <n v="205"/>
    <s v="Paused"/>
  </r>
  <r>
    <s v="CMP17848"/>
    <x v="4"/>
    <s v="Awareness"/>
    <x v="1"/>
    <s v="06-17-2024"/>
    <s v="11-18-2024"/>
    <x v="0"/>
    <s v="Mumbai"/>
    <s v="Families"/>
    <s v="Desktop"/>
    <n v="162760"/>
    <n v="24154"/>
    <n v="14.84"/>
    <n v="7247"/>
    <n v="30"/>
    <n v="7258.53"/>
    <n v="49878.45"/>
    <x v="4239"/>
    <n v="2419"/>
    <s v="Active"/>
  </r>
  <r>
    <s v="CMP13842"/>
    <x v="1"/>
    <s v="Awareness"/>
    <x v="5"/>
    <s v="28/06/2024"/>
    <s v="25/12/2024"/>
    <x v="0"/>
    <s v="Mumbai"/>
    <s v="Students"/>
    <s v="Mobile"/>
    <n v="164826"/>
    <n v="21720"/>
    <n v="13.18"/>
    <n v="3779"/>
    <n v="17.399999999999999"/>
    <n v="12248.73"/>
    <n v="3093.48"/>
    <x v="4240"/>
    <n v="2708"/>
    <s v="Completed"/>
  </r>
  <r>
    <s v="CMP17064"/>
    <x v="1"/>
    <s v="Awareness"/>
    <x v="3"/>
    <s v="2024-03-11"/>
    <s v="12-09-2024"/>
    <x v="2"/>
    <s v="Lucknow"/>
    <s v="Students"/>
    <s v="Mobile"/>
    <n v="137219"/>
    <n v="4386"/>
    <n v="3.2"/>
    <n v="493"/>
    <n v="11.24"/>
    <n v="250"/>
    <n v="2942.07"/>
    <x v="4241"/>
    <n v="298"/>
    <s v="Completed"/>
  </r>
  <r>
    <s v="CMP11783"/>
    <x v="1"/>
    <s v="Retargeting"/>
    <x v="2"/>
    <s v="01-02-2024"/>
    <s v="26/11/2024"/>
    <x v="0"/>
    <s v="Pune"/>
    <s v="Professionals"/>
    <s v="Mobile"/>
    <n v="151209"/>
    <n v="7023"/>
    <n v="4.6399999999999997"/>
    <n v="949"/>
    <n v="13.51"/>
    <n v="250"/>
    <n v="39293.75"/>
    <x v="4242"/>
    <n v="245"/>
    <s v="Completed"/>
  </r>
  <r>
    <s v="CMP19009"/>
    <x v="1"/>
    <s v="Awareness"/>
    <x v="4"/>
    <s v="11/10/2024"/>
    <s v="12-01-2024"/>
    <x v="2"/>
    <s v="Delhi"/>
    <s v="Students"/>
    <s v="Mobile"/>
    <n v="85300"/>
    <n v="7447"/>
    <n v="8.73"/>
    <n v="2051"/>
    <n v="27.54"/>
    <n v="6516.76"/>
    <n v="13613.13"/>
    <x v="4243"/>
    <n v="163"/>
    <s v="Paused"/>
  </r>
  <r>
    <s v="CMP12789"/>
    <x v="1"/>
    <s v="Lead Gen"/>
    <x v="5"/>
    <s v="07-14-2024"/>
    <s v="2024-11-09"/>
    <x v="2"/>
    <s v="Lucknow"/>
    <s v="Families"/>
    <s v="Desktop"/>
    <n v="28146"/>
    <n v="1092"/>
    <n v="3.88"/>
    <n v="11"/>
    <n v="1.01"/>
    <n v="1889.24"/>
    <n v="21873.77"/>
    <x v="4244"/>
    <n v="2"/>
    <s v="Completed"/>
  </r>
  <r>
    <s v="CMP18127"/>
    <x v="1"/>
    <s v="Sales"/>
    <x v="1"/>
    <s v="2024-04-29"/>
    <s v="20/11/2024"/>
    <x v="0"/>
    <s v="Pune"/>
    <s v="Families"/>
    <s v="Desktop"/>
    <n v="25905"/>
    <n v="2954"/>
    <n v="11.4"/>
    <n v="292"/>
    <n v="9.8800000000000008"/>
    <n v="2528.14"/>
    <n v="36773.57"/>
    <x v="4245"/>
    <n v="207"/>
    <s v="Completed"/>
  </r>
  <r>
    <s v="CMP16298"/>
    <x v="1"/>
    <s v="Sales"/>
    <x v="3"/>
    <s v="06/07/2024"/>
    <s v="23/11/2024"/>
    <x v="3"/>
    <s v="Kolkata"/>
    <s v="Students"/>
    <s v="Mobile"/>
    <n v="13081"/>
    <n v="1901"/>
    <n v="14.53"/>
    <n v="284"/>
    <n v="14.94"/>
    <n v="8461.64"/>
    <n v="1161.78"/>
    <x v="4246"/>
    <n v="13"/>
    <s v="Completed"/>
  </r>
  <r>
    <s v="CMP19041"/>
    <x v="1"/>
    <s v="Retargeting"/>
    <x v="1"/>
    <s v="2024-03-05"/>
    <s v="2024-12-01"/>
    <x v="3"/>
    <s v="Kolkata"/>
    <s v="Business Owners"/>
    <s v="Desktop"/>
    <n v="188276"/>
    <n v="20553"/>
    <n v="10.92"/>
    <n v="2845"/>
    <n v="13.84"/>
    <n v="250"/>
    <n v="22138.82"/>
    <x v="4247"/>
    <n v="2226"/>
    <s v="Paused"/>
  </r>
  <r>
    <s v="CMP15061"/>
    <x v="4"/>
    <s v="Lead Gen"/>
    <x v="0"/>
    <s v="09-14-2024"/>
    <s v="2024-11-05"/>
    <x v="2"/>
    <s v="Lucknow"/>
    <s v="Students"/>
    <s v="Tablet"/>
    <n v="80094"/>
    <n v="2765"/>
    <n v="3.45"/>
    <n v="770"/>
    <n v="27.85"/>
    <n v="3830.4648972188602"/>
    <n v="18137.45"/>
    <x v="4248"/>
    <n v="387"/>
    <s v="Completed"/>
  </r>
  <r>
    <s v="CMP12843"/>
    <x v="1"/>
    <s v="Sales"/>
    <x v="0"/>
    <s v="01-16-2024"/>
    <s v="25/11/2024"/>
    <x v="0"/>
    <s v="Mumbai"/>
    <s v="Business Owners"/>
    <s v="Desktop"/>
    <n v="174883"/>
    <n v="12960"/>
    <n v="7.41"/>
    <n v="2935"/>
    <n v="22.65"/>
    <n v="1215.1600000000001"/>
    <n v="3175.34"/>
    <x v="4249"/>
    <n v="2373"/>
    <s v="Paused"/>
  </r>
  <r>
    <s v="CMP18447"/>
    <x v="2"/>
    <s v="Awareness"/>
    <x v="5"/>
    <s v="02-07-2024"/>
    <s v="14/12/2024"/>
    <x v="2"/>
    <s v="Jaipur"/>
    <s v="Families"/>
    <s v="Mobile"/>
    <n v="49610"/>
    <n v="478"/>
    <n v="0.96"/>
    <n v="83"/>
    <n v="17.36"/>
    <n v="250"/>
    <m/>
    <x v="107"/>
    <n v="80"/>
    <s v="Active"/>
  </r>
  <r>
    <s v="CMP18932"/>
    <x v="3"/>
    <s v="Lead Gen"/>
    <x v="2"/>
    <s v="2024-05-09"/>
    <s v="10-28-2024"/>
    <x v="3"/>
    <s v="Kolkata"/>
    <s v="Professionals"/>
    <s v="Tablet"/>
    <n v="178160"/>
    <n v="6685"/>
    <n v="3.75"/>
    <n v="583"/>
    <n v="8.7200000000000006"/>
    <n v="250"/>
    <n v="21190.41"/>
    <x v="4250"/>
    <n v="161"/>
    <s v="Active"/>
  </r>
  <r>
    <s v="CMP18359"/>
    <x v="2"/>
    <s v="Retargeting"/>
    <x v="4"/>
    <s v="2024-10-02"/>
    <s v="26/12/2024"/>
    <x v="0"/>
    <s v="Ahmedabad"/>
    <s v="Business Owners"/>
    <s v="Tablet"/>
    <n v="132913"/>
    <n v="12172"/>
    <n v="9.16"/>
    <n v="3964"/>
    <n v="32.57"/>
    <n v="14634.51"/>
    <n v="2126.12"/>
    <x v="4251"/>
    <n v="2664"/>
    <s v="Paused"/>
  </r>
  <r>
    <s v="CMP14248"/>
    <x v="1"/>
    <s v="Retargeting"/>
    <x v="3"/>
    <s v="29/07/2024"/>
    <s v="2024-12-23"/>
    <x v="2"/>
    <s v="Jaipur"/>
    <s v="Business Owners"/>
    <s v="Tablet"/>
    <n v="31262"/>
    <n v="3983"/>
    <n v="12.74"/>
    <n v="32"/>
    <n v="0.8"/>
    <n v="12304.05"/>
    <m/>
    <x v="107"/>
    <n v="19"/>
    <s v="Paused"/>
  </r>
  <r>
    <s v="CMP19337"/>
    <x v="0"/>
    <s v="Awareness"/>
    <x v="4"/>
    <s v="2024-02-02"/>
    <s v="12-05-2024"/>
    <x v="3"/>
    <s v="Kolkata"/>
    <s v="Students"/>
    <s v="Mobile"/>
    <n v="121491"/>
    <n v="14929"/>
    <n v="12.29"/>
    <n v="4813"/>
    <n v="32.24"/>
    <n v="4021.4266195524165"/>
    <n v="5317.28"/>
    <x v="4252"/>
    <n v="4154"/>
    <s v="Completed"/>
  </r>
  <r>
    <s v="CMP16649"/>
    <x v="1"/>
    <s v="Awareness"/>
    <x v="5"/>
    <s v="2024-01-06"/>
    <s v="03/12/2024"/>
    <x v="3"/>
    <s v="Kolkata"/>
    <s v="Families"/>
    <s v="Desktop"/>
    <n v="100941"/>
    <n v="5154"/>
    <n v="5.1100000000000003"/>
    <n v="147"/>
    <n v="2.85"/>
    <n v="3817.8497265160554"/>
    <m/>
    <x v="107"/>
    <n v="11"/>
    <s v="Paused"/>
  </r>
  <r>
    <s v="CMP10239"/>
    <x v="3"/>
    <s v="Awareness"/>
    <x v="3"/>
    <s v="09-24-2024"/>
    <s v="11-28-2024"/>
    <x v="3"/>
    <s v="Kolkata"/>
    <s v="Professionals"/>
    <s v="Tablet"/>
    <n v="26774"/>
    <n v="1549"/>
    <n v="5.79"/>
    <n v="485"/>
    <n v="31.31"/>
    <n v="3988.1535696969677"/>
    <n v="28709.09"/>
    <x v="4253"/>
    <n v="156"/>
    <s v="Completed"/>
  </r>
  <r>
    <s v="CMP13796"/>
    <x v="4"/>
    <s v="Retargeting"/>
    <x v="0"/>
    <s v="09-05-2024"/>
    <s v="29/12/2024"/>
    <x v="3"/>
    <s v="Kolkata"/>
    <s v="Families"/>
    <s v="Desktop"/>
    <n v="125758"/>
    <n v="10404"/>
    <n v="8.27"/>
    <n v="2506"/>
    <n v="24.09"/>
    <n v="250"/>
    <n v="32325.8"/>
    <x v="4254"/>
    <n v="1364"/>
    <s v="Paused"/>
  </r>
  <r>
    <s v="CMP19835"/>
    <x v="3"/>
    <s v="Sales"/>
    <x v="0"/>
    <s v="26/03/2024"/>
    <s v="11-12-2024"/>
    <x v="3"/>
    <s v="Kolkata"/>
    <s v="Business Owners"/>
    <s v="Tablet"/>
    <n v="107912"/>
    <n v="12354"/>
    <n v="11.45"/>
    <n v="1921"/>
    <n v="15.55"/>
    <n v="250"/>
    <n v="37972.68"/>
    <x v="4255"/>
    <n v="1286"/>
    <s v="Paused"/>
  </r>
  <r>
    <s v="CMP17901"/>
    <x v="3"/>
    <s v="Sales"/>
    <x v="3"/>
    <s v="20/05/2024"/>
    <s v="17/12/2024"/>
    <x v="2"/>
    <s v="Delhi"/>
    <s v="Business Owners"/>
    <s v="Desktop"/>
    <n v="195145"/>
    <n v="10134"/>
    <n v="5.19"/>
    <n v="2685"/>
    <n v="26.49"/>
    <n v="250"/>
    <n v="45451.01"/>
    <x v="4256"/>
    <n v="1350"/>
    <s v="Completed"/>
  </r>
  <r>
    <s v="CMP11123"/>
    <x v="0"/>
    <s v="Sales"/>
    <x v="2"/>
    <s v="2024-08-20"/>
    <s v="09/12/2024"/>
    <x v="2"/>
    <s v="Delhi"/>
    <s v="Professionals"/>
    <s v="Mobile"/>
    <n v="98764"/>
    <n v="5908"/>
    <n v="5.98"/>
    <n v="919"/>
    <n v="15.56"/>
    <n v="3982.6304252733912"/>
    <n v="3655.44"/>
    <x v="4257"/>
    <n v="894"/>
    <s v="Active"/>
  </r>
  <r>
    <s v="CMP16103"/>
    <x v="0"/>
    <s v="Awareness"/>
    <x v="5"/>
    <s v="2024-10-24"/>
    <s v="2024-10-30"/>
    <x v="2"/>
    <s v="Delhi"/>
    <s v="Business Owners"/>
    <s v="Mobile"/>
    <n v="93189"/>
    <n v="8715"/>
    <n v="9.35"/>
    <n v="1680"/>
    <n v="19.28"/>
    <n v="250"/>
    <n v="8129.99"/>
    <x v="4258"/>
    <n v="272"/>
    <s v="Completed"/>
  </r>
  <r>
    <s v="CMP15820"/>
    <x v="3"/>
    <s v="Sales"/>
    <x v="5"/>
    <s v="09-16-2024"/>
    <s v="2024-12-05"/>
    <x v="3"/>
    <s v="Kolkata"/>
    <s v="Professionals"/>
    <s v="Tablet"/>
    <n v="73483"/>
    <n v="2632"/>
    <n v="3.58"/>
    <n v="705"/>
    <n v="26.79"/>
    <n v="250"/>
    <n v="1780.07"/>
    <x v="4259"/>
    <n v="234"/>
    <s v="Active"/>
  </r>
  <r>
    <s v="CMP17619"/>
    <x v="1"/>
    <s v="Sales"/>
    <x v="4"/>
    <s v="08/02/2024"/>
    <s v="12-18-2024"/>
    <x v="2"/>
    <s v="Jaipur"/>
    <s v="Business Owners"/>
    <s v="Mobile"/>
    <n v="90661"/>
    <n v="6020"/>
    <n v="6.64"/>
    <n v="1213"/>
    <n v="20.149999999999999"/>
    <n v="250"/>
    <n v="6000.86"/>
    <x v="4260"/>
    <n v="334"/>
    <s v="Completed"/>
  </r>
  <r>
    <s v="CMP19851"/>
    <x v="2"/>
    <s v="Lead Gen"/>
    <x v="5"/>
    <s v="2024-04-03"/>
    <s v="2024-12-24"/>
    <x v="3"/>
    <s v="Kolkata"/>
    <s v="Business Owners"/>
    <s v="Mobile"/>
    <n v="46166"/>
    <n v="5894"/>
    <n v="12.77"/>
    <n v="796"/>
    <n v="13.51"/>
    <n v="13195.27"/>
    <n v="45838.68"/>
    <x v="4261"/>
    <n v="379"/>
    <s v="Paused"/>
  </r>
  <r>
    <s v="CMP15853"/>
    <x v="2"/>
    <s v="Lead Gen"/>
    <x v="4"/>
    <s v="2024-05-22"/>
    <s v="11-01-2024"/>
    <x v="3"/>
    <s v="Kolkata"/>
    <s v="Students"/>
    <s v="Desktop"/>
    <n v="78616"/>
    <n v="11397"/>
    <n v="14.5"/>
    <n v="1563"/>
    <n v="13.71"/>
    <n v="5026.08"/>
    <n v="13644.02"/>
    <x v="4262"/>
    <n v="1108"/>
    <s v="Completed"/>
  </r>
  <r>
    <s v="CMP14005"/>
    <x v="2"/>
    <s v="Sales"/>
    <x v="5"/>
    <s v="04-29-2024"/>
    <s v="15/11/2024"/>
    <x v="0"/>
    <s v="Pune"/>
    <s v="Students"/>
    <s v="Desktop"/>
    <n v="32746"/>
    <n v="506"/>
    <n v="1.55"/>
    <n v="17"/>
    <n v="3.36"/>
    <n v="250"/>
    <n v="21963.94"/>
    <x v="4263"/>
    <n v="6"/>
    <s v="Paused"/>
  </r>
  <r>
    <s v="CMP12948"/>
    <x v="3"/>
    <s v="Sales"/>
    <x v="4"/>
    <s v="04-04-2024"/>
    <s v="16/11/2024"/>
    <x v="0"/>
    <s v="Pune"/>
    <s v="Professionals"/>
    <s v="Desktop"/>
    <n v="169863"/>
    <n v="5855"/>
    <n v="3.45"/>
    <n v="841"/>
    <n v="14.36"/>
    <n v="250"/>
    <n v="20605.740000000002"/>
    <x v="4264"/>
    <n v="459"/>
    <s v="Paused"/>
  </r>
  <r>
    <s v="CMP16647"/>
    <x v="2"/>
    <s v="Sales"/>
    <x v="5"/>
    <s v="06-13-2024"/>
    <s v="11/11/2024"/>
    <x v="2"/>
    <s v="Delhi"/>
    <s v="Business Owners"/>
    <s v="Desktop"/>
    <n v="16574"/>
    <n v="536"/>
    <n v="3.23"/>
    <n v="83"/>
    <n v="15.49"/>
    <n v="250"/>
    <n v="9457.33"/>
    <x v="4265"/>
    <n v="22"/>
    <s v="Paused"/>
  </r>
  <r>
    <s v="CMP16920"/>
    <x v="1"/>
    <s v="Retargeting"/>
    <x v="3"/>
    <s v="01/04/2024"/>
    <s v="11-21-2024"/>
    <x v="0"/>
    <s v="Ahmedabad"/>
    <s v="Business Owners"/>
    <s v="Mobile"/>
    <n v="71084"/>
    <n v="9301"/>
    <n v="13.08"/>
    <n v="2488"/>
    <n v="26.75"/>
    <n v="3988.1535696969677"/>
    <n v="30037.96"/>
    <x v="4266"/>
    <n v="1674"/>
    <s v="Paused"/>
  </r>
  <r>
    <s v="CMP16048"/>
    <x v="1"/>
    <s v="Sales"/>
    <x v="5"/>
    <s v="2024-09-15"/>
    <s v="12-08-2024"/>
    <x v="2"/>
    <s v="Lucknow"/>
    <s v="Professionals"/>
    <s v="Mobile"/>
    <n v="57587"/>
    <n v="3180"/>
    <n v="5.52"/>
    <n v="1053"/>
    <n v="33.11"/>
    <n v="250"/>
    <n v="23646.2"/>
    <x v="4267"/>
    <n v="184"/>
    <s v="Paused"/>
  </r>
  <r>
    <s v="CMP10430"/>
    <x v="4"/>
    <s v="Lead Gen"/>
    <x v="2"/>
    <s v="10-24-2024"/>
    <s v="18/12/2024"/>
    <x v="2"/>
    <s v="Delhi"/>
    <s v="Business Owners"/>
    <s v="Mobile"/>
    <n v="88660"/>
    <n v="10421"/>
    <n v="11.75"/>
    <n v="1727"/>
    <n v="16.57"/>
    <n v="250"/>
    <n v="40238.67"/>
    <x v="4268"/>
    <n v="1562"/>
    <s v="Active"/>
  </r>
  <r>
    <s v="CMP12764"/>
    <x v="0"/>
    <s v="Lead Gen"/>
    <x v="4"/>
    <s v="25/08/2024"/>
    <s v="01/12/2024"/>
    <x v="0"/>
    <s v="Pune"/>
    <s v="Business Owners"/>
    <s v="Mobile"/>
    <n v="137388"/>
    <n v="19312"/>
    <n v="14.06"/>
    <n v="3215"/>
    <n v="16.649999999999999"/>
    <n v="250"/>
    <n v="27337.57"/>
    <x v="4269"/>
    <n v="2490"/>
    <s v="Completed"/>
  </r>
  <r>
    <s v="CMP19215"/>
    <x v="0"/>
    <s v="Retargeting"/>
    <x v="0"/>
    <s v="08-30-2024"/>
    <s v="11-14-2024"/>
    <x v="1"/>
    <s v="Chennai"/>
    <s v="Students"/>
    <s v="Tablet"/>
    <n v="90363"/>
    <n v="2103"/>
    <n v="2.33"/>
    <n v="316"/>
    <n v="15.03"/>
    <n v="3830.4648972188602"/>
    <n v="11051.41"/>
    <x v="4270"/>
    <n v="134"/>
    <s v="Paused"/>
  </r>
  <r>
    <s v="CMP17441"/>
    <x v="3"/>
    <s v="Awareness"/>
    <x v="5"/>
    <s v="06-01-2024"/>
    <s v="24/11/2024"/>
    <x v="1"/>
    <s v="Chennai"/>
    <s v="Professionals"/>
    <s v="Mobile"/>
    <n v="130332"/>
    <n v="8598"/>
    <n v="6.6"/>
    <n v="1562"/>
    <n v="18.170000000000002"/>
    <n v="3817.8497265160554"/>
    <n v="15040.16"/>
    <x v="4271"/>
    <n v="1396"/>
    <s v="Active"/>
  </r>
  <r>
    <s v="CMP18613"/>
    <x v="3"/>
    <s v="Sales"/>
    <x v="3"/>
    <s v="12/05/2024"/>
    <s v="2024-11-10"/>
    <x v="0"/>
    <s v="Mumbai"/>
    <s v="Professionals"/>
    <s v="Tablet"/>
    <n v="168243"/>
    <n v="399"/>
    <n v="0.24"/>
    <n v="118"/>
    <n v="29.57"/>
    <n v="3988.1535696969677"/>
    <n v="10985.64"/>
    <x v="4272"/>
    <n v="96"/>
    <s v="Completed"/>
  </r>
  <r>
    <s v="CMP16754"/>
    <x v="0"/>
    <s v="Retargeting"/>
    <x v="4"/>
    <s v="05/09/2024"/>
    <s v="11-03-2024"/>
    <x v="1"/>
    <s v="Chennai"/>
    <s v="Families"/>
    <s v="Tablet"/>
    <n v="191267"/>
    <n v="19267"/>
    <n v="10.07"/>
    <n v="1033"/>
    <n v="5.36"/>
    <n v="4021.4266195524165"/>
    <n v="35242.92"/>
    <x v="4273"/>
    <n v="669"/>
    <s v="Active"/>
  </r>
  <r>
    <s v="CMP15504"/>
    <x v="1"/>
    <s v="Retargeting"/>
    <x v="5"/>
    <s v="26/09/2024"/>
    <s v="28/10/2024"/>
    <x v="3"/>
    <s v="Kolkata"/>
    <s v="Students"/>
    <s v="Desktop"/>
    <n v="23239"/>
    <n v="749"/>
    <n v="3.22"/>
    <n v="44"/>
    <n v="5.87"/>
    <n v="3817.8497265160554"/>
    <n v="34899.81"/>
    <x v="4274"/>
    <n v="32"/>
    <s v="Completed"/>
  </r>
  <r>
    <s v="CMP18624"/>
    <x v="0"/>
    <s v="Awareness"/>
    <x v="4"/>
    <s v="07/09/2024"/>
    <s v="11-26-2024"/>
    <x v="2"/>
    <s v="Jaipur"/>
    <s v="Families"/>
    <s v="Desktop"/>
    <n v="50304"/>
    <n v="4299"/>
    <n v="8.5500000000000007"/>
    <n v="255"/>
    <n v="5.93"/>
    <n v="250"/>
    <m/>
    <x v="107"/>
    <n v="129"/>
    <s v="Active"/>
  </r>
  <r>
    <s v="CMP12762"/>
    <x v="3"/>
    <s v="Retargeting"/>
    <x v="5"/>
    <s v="2024-06-17"/>
    <s v="27/11/2024"/>
    <x v="1"/>
    <s v="Chennai"/>
    <s v="Families"/>
    <s v="Tablet"/>
    <n v="175767"/>
    <n v="4523"/>
    <n v="2.57"/>
    <n v="1041"/>
    <n v="23.02"/>
    <n v="250"/>
    <n v="25217.19"/>
    <x v="4275"/>
    <n v="811"/>
    <s v="Paused"/>
  </r>
  <r>
    <s v="CMP18352"/>
    <x v="4"/>
    <s v="Lead Gen"/>
    <x v="4"/>
    <s v="09-03-2024"/>
    <s v="10-30-2024"/>
    <x v="2"/>
    <s v="Lucknow"/>
    <s v="Business Owners"/>
    <s v="Desktop"/>
    <n v="195868"/>
    <n v="9964"/>
    <n v="5.09"/>
    <n v="363"/>
    <n v="3.64"/>
    <n v="250"/>
    <n v="4204.28"/>
    <x v="4276"/>
    <n v="150"/>
    <s v="Paused"/>
  </r>
  <r>
    <s v="CMP18410"/>
    <x v="0"/>
    <s v="Sales"/>
    <x v="5"/>
    <s v="2024-02-08"/>
    <s v="18/11/2024"/>
    <x v="0"/>
    <s v="Ahmedabad"/>
    <s v="Business Owners"/>
    <s v="Tablet"/>
    <n v="92422"/>
    <n v="6266"/>
    <n v="6.78"/>
    <n v="402"/>
    <n v="6.42"/>
    <n v="13506.72"/>
    <n v="17080.689999999999"/>
    <x v="4277"/>
    <n v="262"/>
    <s v="Paused"/>
  </r>
  <r>
    <s v="CMP11004"/>
    <x v="1"/>
    <s v="Awareness"/>
    <x v="5"/>
    <s v="10-10-2024"/>
    <s v="11-10-2024"/>
    <x v="2"/>
    <s v="Lucknow"/>
    <s v="Families"/>
    <s v="Desktop"/>
    <n v="198365"/>
    <n v="5434"/>
    <n v="2.74"/>
    <n v="1500"/>
    <n v="27.6"/>
    <n v="3817.8497265160554"/>
    <n v="32876"/>
    <x v="4278"/>
    <n v="62"/>
    <s v="Paused"/>
  </r>
  <r>
    <s v="CMP10732"/>
    <x v="3"/>
    <s v="Retargeting"/>
    <x v="0"/>
    <s v="21/10/2024"/>
    <s v="21/11/2024"/>
    <x v="1"/>
    <s v="Chennai"/>
    <s v="Families"/>
    <s v="Tablet"/>
    <n v="124743"/>
    <n v="6939"/>
    <n v="5.56"/>
    <n v="1891"/>
    <n v="27.25"/>
    <n v="9105.41"/>
    <n v="24889.05"/>
    <x v="4279"/>
    <n v="1886"/>
    <s v="Paused"/>
  </r>
  <r>
    <s v="CMP19074"/>
    <x v="3"/>
    <s v="Sales"/>
    <x v="3"/>
    <s v="2024-03-01"/>
    <s v="11-30-2024"/>
    <x v="0"/>
    <s v="Pune"/>
    <s v="Students"/>
    <s v="Desktop"/>
    <n v="128497"/>
    <n v="15387"/>
    <n v="11.97"/>
    <n v="4091"/>
    <n v="26.59"/>
    <n v="250"/>
    <n v="33248.550000000003"/>
    <x v="4280"/>
    <n v="4016"/>
    <s v="Paused"/>
  </r>
  <r>
    <s v="CMP10756"/>
    <x v="1"/>
    <s v="Sales"/>
    <x v="4"/>
    <s v="08-22-2024"/>
    <s v="2024-11-03"/>
    <x v="2"/>
    <s v="Jaipur"/>
    <s v="Professionals"/>
    <s v="Desktop"/>
    <n v="193110"/>
    <n v="22170"/>
    <n v="11.48"/>
    <n v="7188"/>
    <n v="32.42"/>
    <n v="4021.4266195524165"/>
    <n v="12366.58"/>
    <x v="4281"/>
    <n v="1475"/>
    <s v="Paused"/>
  </r>
  <r>
    <s v="CMP11647"/>
    <x v="0"/>
    <s v="Sales"/>
    <x v="2"/>
    <s v="17/07/2024"/>
    <s v="12-10-2024"/>
    <x v="0"/>
    <s v="Mumbai"/>
    <s v="Professionals"/>
    <s v="Desktop"/>
    <n v="184130"/>
    <n v="5401"/>
    <n v="2.93"/>
    <n v="37"/>
    <n v="0.69"/>
    <n v="3982.6304252733912"/>
    <n v="4090.21"/>
    <x v="4282"/>
    <n v="32"/>
    <s v="Completed"/>
  </r>
  <r>
    <s v="CMP19171"/>
    <x v="2"/>
    <s v="Sales"/>
    <x v="3"/>
    <s v="02-25-2024"/>
    <s v="11-07-2024"/>
    <x v="0"/>
    <s v="Ahmedabad"/>
    <s v="Business Owners"/>
    <s v="Desktop"/>
    <n v="54788"/>
    <n v="7965"/>
    <n v="14.54"/>
    <n v="1456"/>
    <n v="18.28"/>
    <n v="5585.21"/>
    <n v="4836.92"/>
    <x v="4283"/>
    <n v="641"/>
    <s v="Completed"/>
  </r>
  <r>
    <s v="CMP16310"/>
    <x v="1"/>
    <s v="Retargeting"/>
    <x v="3"/>
    <s v="07-19-2024"/>
    <s v="2024-11-08"/>
    <x v="0"/>
    <s v="Mumbai"/>
    <s v="Families"/>
    <s v="Mobile"/>
    <n v="34999"/>
    <n v="3695"/>
    <n v="10.56"/>
    <n v="287"/>
    <n v="7.77"/>
    <n v="250"/>
    <n v="30099.31"/>
    <x v="4284"/>
    <n v="133"/>
    <s v="Active"/>
  </r>
  <r>
    <s v="CMP15832"/>
    <x v="4"/>
    <s v="Retargeting"/>
    <x v="0"/>
    <s v="2024-06-18"/>
    <s v="11-24-2024"/>
    <x v="1"/>
    <s v="Bengaluru"/>
    <s v="Business Owners"/>
    <s v="Mobile"/>
    <n v="136737"/>
    <n v="2065"/>
    <n v="1.51"/>
    <n v="558"/>
    <n v="27.02"/>
    <n v="3830.4648972188602"/>
    <n v="21738.799999999999"/>
    <x v="4285"/>
    <n v="302"/>
    <s v="Paused"/>
  </r>
  <r>
    <s v="CMP12591"/>
    <x v="1"/>
    <s v="Retargeting"/>
    <x v="1"/>
    <s v="2024-05-23"/>
    <s v="2024-11-09"/>
    <x v="1"/>
    <s v="Chennai"/>
    <s v="Business Owners"/>
    <s v="Desktop"/>
    <n v="153066"/>
    <n v="22879"/>
    <n v="14.95"/>
    <n v="3329"/>
    <n v="14.55"/>
    <n v="3891.7088323699436"/>
    <n v="14104.41"/>
    <x v="4286"/>
    <n v="3109"/>
    <s v="Active"/>
  </r>
  <r>
    <s v="CMP13062"/>
    <x v="4"/>
    <s v="Retargeting"/>
    <x v="3"/>
    <s v="05-30-2024"/>
    <s v="2024-12-02"/>
    <x v="3"/>
    <s v="Kolkata"/>
    <s v="Students"/>
    <s v="Mobile"/>
    <n v="108661"/>
    <n v="12642"/>
    <n v="11.63"/>
    <n v="777"/>
    <n v="6.15"/>
    <n v="250"/>
    <n v="45006.61"/>
    <x v="4287"/>
    <n v="279"/>
    <s v="Active"/>
  </r>
  <r>
    <s v="CMP14443"/>
    <x v="4"/>
    <s v="Sales"/>
    <x v="3"/>
    <s v="10-13-2024"/>
    <s v="11-24-2024"/>
    <x v="3"/>
    <s v="Kolkata"/>
    <s v="Professionals"/>
    <s v="Desktop"/>
    <n v="115287"/>
    <n v="15540"/>
    <n v="13.48"/>
    <n v="3479"/>
    <n v="22.39"/>
    <n v="3988.1535696969677"/>
    <n v="41133.32"/>
    <x v="4288"/>
    <n v="2349"/>
    <s v="Active"/>
  </r>
  <r>
    <s v="CMP18694"/>
    <x v="1"/>
    <s v="Sales"/>
    <x v="1"/>
    <s v="07-17-2024"/>
    <s v="12-26-2024"/>
    <x v="3"/>
    <s v="Kolkata"/>
    <s v="Families"/>
    <s v="Mobile"/>
    <n v="117611"/>
    <n v="3001"/>
    <n v="2.5499999999999998"/>
    <n v="431"/>
    <n v="14.36"/>
    <n v="6029.34"/>
    <n v="41660.519999999997"/>
    <x v="4289"/>
    <n v="270"/>
    <s v="Paused"/>
  </r>
  <r>
    <s v="CMP17349"/>
    <x v="3"/>
    <s v="Lead Gen"/>
    <x v="5"/>
    <s v="09-02-2024"/>
    <s v="08/11/2024"/>
    <x v="3"/>
    <s v="Kolkata"/>
    <s v="Professionals"/>
    <s v="Mobile"/>
    <n v="129852"/>
    <n v="9270"/>
    <n v="7.14"/>
    <n v="1399"/>
    <n v="15.09"/>
    <n v="250"/>
    <n v="11146.86"/>
    <x v="4290"/>
    <n v="170"/>
    <s v="Active"/>
  </r>
  <r>
    <s v="CMP10535"/>
    <x v="1"/>
    <s v="Awareness"/>
    <x v="1"/>
    <s v="03-06-2024"/>
    <s v="2024-11-18"/>
    <x v="2"/>
    <s v="Lucknow"/>
    <s v="Families"/>
    <s v="Tablet"/>
    <n v="174836"/>
    <n v="3699"/>
    <n v="2.12"/>
    <n v="132"/>
    <n v="3.57"/>
    <n v="3891.7088323699436"/>
    <n v="27527.09"/>
    <x v="4291"/>
    <n v="10"/>
    <s v="Active"/>
  </r>
  <r>
    <s v="CMP10637"/>
    <x v="0"/>
    <s v="Lead Gen"/>
    <x v="4"/>
    <s v="10/02/2024"/>
    <s v="04/12/2024"/>
    <x v="0"/>
    <s v="Ahmedabad"/>
    <s v="Students"/>
    <s v="Desktop"/>
    <n v="82647"/>
    <n v="6619"/>
    <n v="8.01"/>
    <n v="427"/>
    <n v="6.45"/>
    <n v="4021.4266195524165"/>
    <n v="36097.03"/>
    <x v="4292"/>
    <n v="426"/>
    <s v="Paused"/>
  </r>
  <r>
    <s v="CMP16261"/>
    <x v="0"/>
    <s v="Awareness"/>
    <x v="3"/>
    <s v="07-12-2024"/>
    <s v="12-13-2024"/>
    <x v="2"/>
    <s v="Delhi"/>
    <s v="Students"/>
    <s v="Mobile"/>
    <n v="128215"/>
    <n v="9502"/>
    <n v="7.41"/>
    <n v="48"/>
    <n v="0.51"/>
    <n v="250"/>
    <n v="16040.61"/>
    <x v="4293"/>
    <n v="25"/>
    <s v="Completed"/>
  </r>
  <r>
    <s v="CMP18445"/>
    <x v="4"/>
    <s v="Lead Gen"/>
    <x v="5"/>
    <s v="2024-07-03"/>
    <s v="07/12/2024"/>
    <x v="0"/>
    <s v="Ahmedabad"/>
    <s v="Students"/>
    <s v="Desktop"/>
    <n v="137112"/>
    <n v="20083"/>
    <n v="14.65"/>
    <n v="3826"/>
    <n v="19.05"/>
    <n v="3817.8497265160554"/>
    <n v="15243.72"/>
    <x v="4294"/>
    <n v="1534"/>
    <s v="Completed"/>
  </r>
  <r>
    <s v="CMP11984"/>
    <x v="3"/>
    <s v="Awareness"/>
    <x v="5"/>
    <s v="09-04-2024"/>
    <s v="2024-11-14"/>
    <x v="2"/>
    <s v="Delhi"/>
    <s v="Families"/>
    <s v="Mobile"/>
    <n v="52472"/>
    <n v="4340"/>
    <n v="8.27"/>
    <n v="1280"/>
    <n v="29.49"/>
    <n v="13140.54"/>
    <n v="4061.6"/>
    <x v="4295"/>
    <n v="424"/>
    <s v="Active"/>
  </r>
  <r>
    <s v="CMP10824"/>
    <x v="4"/>
    <s v="Sales"/>
    <x v="3"/>
    <s v="2024-09-02"/>
    <s v="2024-12-17"/>
    <x v="3"/>
    <s v="Kolkata"/>
    <s v="Professionals"/>
    <s v="Desktop"/>
    <n v="27526"/>
    <n v="3004"/>
    <n v="10.91"/>
    <n v="437"/>
    <n v="14.55"/>
    <n v="250"/>
    <n v="9573.19"/>
    <x v="4296"/>
    <n v="51"/>
    <s v="Completed"/>
  </r>
  <r>
    <s v="CMP19240"/>
    <x v="2"/>
    <s v="Sales"/>
    <x v="1"/>
    <s v="05-27-2024"/>
    <s v="04/12/2024"/>
    <x v="1"/>
    <s v="Chennai"/>
    <s v="Families"/>
    <s v="Mobile"/>
    <n v="35784"/>
    <n v="4375"/>
    <n v="12.23"/>
    <n v="1175"/>
    <n v="26.86"/>
    <n v="250"/>
    <n v="24150.58"/>
    <x v="4297"/>
    <n v="857"/>
    <s v="Active"/>
  </r>
  <r>
    <s v="CMP13684"/>
    <x v="3"/>
    <s v="Awareness"/>
    <x v="1"/>
    <s v="2024-08-23"/>
    <s v="03/11/2024"/>
    <x v="2"/>
    <s v="Jaipur"/>
    <s v="Families"/>
    <s v="Desktop"/>
    <n v="143608"/>
    <n v="7290"/>
    <n v="5.08"/>
    <n v="1716"/>
    <n v="23.54"/>
    <n v="1833.78"/>
    <n v="26565.95"/>
    <x v="4298"/>
    <n v="374"/>
    <s v="Completed"/>
  </r>
  <r>
    <s v="CMP15969"/>
    <x v="1"/>
    <s v="Retargeting"/>
    <x v="5"/>
    <s v="08/07/2024"/>
    <s v="07/11/2024"/>
    <x v="2"/>
    <s v="Jaipur"/>
    <s v="Students"/>
    <s v="Tablet"/>
    <n v="72202"/>
    <n v="6735"/>
    <n v="9.33"/>
    <n v="1471"/>
    <n v="21.84"/>
    <n v="3817.8497265160554"/>
    <n v="2069.6"/>
    <x v="4299"/>
    <n v="395"/>
    <s v="Completed"/>
  </r>
  <r>
    <s v="CMP14094"/>
    <x v="3"/>
    <s v="Lead Gen"/>
    <x v="5"/>
    <s v="10-22-2024"/>
    <s v="12-13-2024"/>
    <x v="2"/>
    <s v="Lucknow"/>
    <s v="Business Owners"/>
    <s v="Tablet"/>
    <n v="58750"/>
    <n v="3489"/>
    <n v="5.94"/>
    <n v="765"/>
    <n v="21.93"/>
    <n v="250"/>
    <n v="35988.25"/>
    <x v="4300"/>
    <n v="564"/>
    <s v="Completed"/>
  </r>
  <r>
    <s v="CMP19632"/>
    <x v="1"/>
    <s v="Retargeting"/>
    <x v="4"/>
    <s v="2024-10-14"/>
    <s v="23/11/2024"/>
    <x v="3"/>
    <s v="Kolkata"/>
    <s v="Business Owners"/>
    <s v="Mobile"/>
    <n v="55669"/>
    <n v="5248"/>
    <n v="9.43"/>
    <n v="674"/>
    <n v="12.84"/>
    <n v="4021.4266195524165"/>
    <n v="35536.699999999997"/>
    <x v="4301"/>
    <n v="150"/>
    <s v="Completed"/>
  </r>
  <r>
    <s v="CMP15926"/>
    <x v="0"/>
    <s v="Retargeting"/>
    <x v="0"/>
    <s v="03-10-2024"/>
    <s v="2024-12-12"/>
    <x v="0"/>
    <s v="Mumbai"/>
    <s v="Students"/>
    <s v="Tablet"/>
    <n v="84050"/>
    <n v="6617"/>
    <n v="7.87"/>
    <n v="1207"/>
    <n v="18.239999999999998"/>
    <n v="250"/>
    <n v="44271.14"/>
    <x v="4302"/>
    <n v="486"/>
    <s v="Active"/>
  </r>
  <r>
    <s v="CMP14460"/>
    <x v="1"/>
    <s v="Retargeting"/>
    <x v="0"/>
    <s v="2024-09-14"/>
    <s v="2024-11-19"/>
    <x v="0"/>
    <s v="Mumbai"/>
    <s v="Professionals"/>
    <s v="Tablet"/>
    <n v="113203"/>
    <n v="14643"/>
    <n v="12.94"/>
    <n v="210"/>
    <n v="1.43"/>
    <n v="250"/>
    <n v="15410.4"/>
    <x v="4303"/>
    <n v="70"/>
    <s v="Completed"/>
  </r>
  <r>
    <s v="CMP14667"/>
    <x v="1"/>
    <s v="Retargeting"/>
    <x v="3"/>
    <s v="2024-01-29"/>
    <s v="2024-11-16"/>
    <x v="3"/>
    <s v="Kolkata"/>
    <s v="Families"/>
    <s v="Desktop"/>
    <n v="42325"/>
    <n v="6183"/>
    <n v="14.61"/>
    <n v="1277"/>
    <n v="20.65"/>
    <n v="7429.47"/>
    <n v="42320.41"/>
    <x v="4304"/>
    <n v="461"/>
    <s v="Completed"/>
  </r>
  <r>
    <s v="CMP15359"/>
    <x v="2"/>
    <s v="Retargeting"/>
    <x v="3"/>
    <s v="31/05/2024"/>
    <s v="21/12/2024"/>
    <x v="1"/>
    <s v="Bengaluru"/>
    <s v="Business Owners"/>
    <s v="Tablet"/>
    <n v="145565"/>
    <n v="14822"/>
    <n v="10.18"/>
    <n v="977"/>
    <n v="6.59"/>
    <n v="3988.1535696969677"/>
    <n v="47808.09"/>
    <x v="4305"/>
    <n v="576"/>
    <s v="Active"/>
  </r>
  <r>
    <s v="CMP17160"/>
    <x v="1"/>
    <s v="Retargeting"/>
    <x v="3"/>
    <s v="09-10-2024"/>
    <s v="10/12/2024"/>
    <x v="2"/>
    <s v="Lucknow"/>
    <s v="Business Owners"/>
    <s v="Desktop"/>
    <n v="177312"/>
    <n v="19196"/>
    <n v="10.83"/>
    <n v="288"/>
    <n v="1.5"/>
    <n v="250"/>
    <n v="33515.79"/>
    <x v="4306"/>
    <n v="71"/>
    <s v="Paused"/>
  </r>
  <r>
    <s v="CMP14496"/>
    <x v="1"/>
    <s v="Lead Gen"/>
    <x v="5"/>
    <s v="04-16-2024"/>
    <s v="12-27-2024"/>
    <x v="3"/>
    <s v="Kolkata"/>
    <s v="Business Owners"/>
    <s v="Mobile"/>
    <n v="95263"/>
    <n v="4269"/>
    <n v="4.4800000000000004"/>
    <n v="784"/>
    <n v="18.36"/>
    <n v="3817.8497265160554"/>
    <n v="25091.93"/>
    <x v="4307"/>
    <n v="645"/>
    <s v="Active"/>
  </r>
  <r>
    <s v="CMP16679"/>
    <x v="3"/>
    <s v="Awareness"/>
    <x v="4"/>
    <s v="06/09/2024"/>
    <s v="2024-11-01"/>
    <x v="0"/>
    <s v="Pune"/>
    <s v="Families"/>
    <s v="Mobile"/>
    <n v="40845"/>
    <n v="2678"/>
    <n v="6.56"/>
    <n v="137"/>
    <n v="5.12"/>
    <n v="4021.4266195524165"/>
    <n v="37994.620000000003"/>
    <x v="4308"/>
    <n v="28"/>
    <s v="Completed"/>
  </r>
  <r>
    <s v="CMP18689"/>
    <x v="3"/>
    <s v="Retargeting"/>
    <x v="5"/>
    <s v="07-31-2024"/>
    <s v="12-11-2024"/>
    <x v="2"/>
    <s v="Jaipur"/>
    <s v="Professionals"/>
    <s v="Desktop"/>
    <n v="139076"/>
    <n v="12102"/>
    <n v="8.6999999999999993"/>
    <n v="3153"/>
    <n v="26.05"/>
    <n v="8606.25"/>
    <n v="28818.26"/>
    <x v="4309"/>
    <n v="320"/>
    <s v="Completed"/>
  </r>
  <r>
    <s v="CMP11722"/>
    <x v="2"/>
    <s v="Lead Gen"/>
    <x v="0"/>
    <s v="10-02-2024"/>
    <s v="10/12/2024"/>
    <x v="1"/>
    <s v="Bengaluru"/>
    <s v="Families"/>
    <s v="Mobile"/>
    <n v="112153"/>
    <n v="5486"/>
    <n v="4.8899999999999997"/>
    <n v="416"/>
    <n v="7.58"/>
    <n v="3830.4648972188602"/>
    <n v="29151.49"/>
    <x v="4310"/>
    <n v="126"/>
    <s v="Completed"/>
  </r>
  <r>
    <s v="CMP19156"/>
    <x v="1"/>
    <s v="Lead Gen"/>
    <x v="3"/>
    <s v="22/06/2024"/>
    <s v="29/11/2024"/>
    <x v="3"/>
    <s v="Kolkata"/>
    <s v="Students"/>
    <s v="Tablet"/>
    <n v="188594"/>
    <n v="26160"/>
    <n v="13.87"/>
    <n v="5810"/>
    <n v="22.21"/>
    <n v="3988.1535696969677"/>
    <n v="28143.21"/>
    <x v="4311"/>
    <n v="5416"/>
    <s v="Paused"/>
  </r>
  <r>
    <s v="CMP13236"/>
    <x v="1"/>
    <s v="Sales"/>
    <x v="4"/>
    <s v="2024-07-23"/>
    <s v="12-19-2024"/>
    <x v="2"/>
    <s v="Lucknow"/>
    <s v="Business Owners"/>
    <s v="Desktop"/>
    <n v="136585"/>
    <n v="6245"/>
    <n v="4.57"/>
    <n v="1083"/>
    <n v="17.34"/>
    <n v="4021.4266195524165"/>
    <n v="37651.949999999997"/>
    <x v="4312"/>
    <n v="160"/>
    <s v="Active"/>
  </r>
  <r>
    <s v="CMP13219"/>
    <x v="1"/>
    <s v="Awareness"/>
    <x v="3"/>
    <s v="06-22-2024"/>
    <s v="12-01-2024"/>
    <x v="0"/>
    <s v="Ahmedabad"/>
    <s v="Students"/>
    <s v="Mobile"/>
    <n v="109676"/>
    <n v="8147"/>
    <n v="7.43"/>
    <n v="943"/>
    <n v="11.57"/>
    <n v="3988.1535696969677"/>
    <n v="24590.26"/>
    <x v="4313"/>
    <n v="663"/>
    <s v="Completed"/>
  </r>
  <r>
    <s v="CMP15844"/>
    <x v="1"/>
    <s v="Awareness"/>
    <x v="5"/>
    <s v="2024-07-17"/>
    <s v="06/12/2024"/>
    <x v="3"/>
    <s v="Kolkata"/>
    <s v="Business Owners"/>
    <s v="Tablet"/>
    <n v="65361"/>
    <n v="5961"/>
    <n v="9.1199999999999992"/>
    <n v="1343"/>
    <n v="22.53"/>
    <n v="250"/>
    <n v="44252.98"/>
    <x v="4314"/>
    <n v="353"/>
    <s v="Paused"/>
  </r>
  <r>
    <s v="CMP10079"/>
    <x v="1"/>
    <s v="Retargeting"/>
    <x v="1"/>
    <s v="2024-03-04"/>
    <s v="2024-12-03"/>
    <x v="0"/>
    <s v="Pune"/>
    <s v="Business Owners"/>
    <s v="Mobile"/>
    <n v="151516"/>
    <n v="19882"/>
    <n v="13.12"/>
    <n v="6218"/>
    <n v="31.27"/>
    <n v="3891.7088323699436"/>
    <n v="16781.66"/>
    <x v="4315"/>
    <n v="1343"/>
    <s v="Active"/>
  </r>
  <r>
    <s v="CMP13301"/>
    <x v="0"/>
    <s v="Awareness"/>
    <x v="5"/>
    <s v="28/03/2024"/>
    <s v="18/11/2024"/>
    <x v="0"/>
    <s v="Mumbai"/>
    <s v="Business Owners"/>
    <s v="Tablet"/>
    <n v="28715"/>
    <n v="2737"/>
    <n v="9.5299999999999994"/>
    <n v="103"/>
    <n v="3.76"/>
    <n v="3817.8497265160554"/>
    <n v="21142.25"/>
    <x v="4316"/>
    <n v="63"/>
    <s v="Paused"/>
  </r>
  <r>
    <s v="CMP14990"/>
    <x v="0"/>
    <s v="Awareness"/>
    <x v="3"/>
    <s v="05-10-2024"/>
    <s v="2024-11-28"/>
    <x v="2"/>
    <s v="Jaipur"/>
    <s v="Professionals"/>
    <s v="Tablet"/>
    <n v="55609"/>
    <n v="253"/>
    <n v="0.45"/>
    <n v="37"/>
    <n v="14.62"/>
    <n v="250"/>
    <n v="28593.4"/>
    <x v="4317"/>
    <n v="26"/>
    <s v="Paused"/>
  </r>
  <r>
    <s v="CMP19578"/>
    <x v="2"/>
    <s v="Lead Gen"/>
    <x v="4"/>
    <s v="15/06/2024"/>
    <s v="11/12/2024"/>
    <x v="0"/>
    <s v="Pune"/>
    <s v="Business Owners"/>
    <s v="Tablet"/>
    <n v="123097"/>
    <n v="7148"/>
    <n v="5.81"/>
    <n v="1025"/>
    <n v="14.34"/>
    <n v="9230.01"/>
    <n v="7187.98"/>
    <x v="4318"/>
    <n v="73"/>
    <s v="Paused"/>
  </r>
  <r>
    <s v="CMP13698"/>
    <x v="3"/>
    <s v="Lead Gen"/>
    <x v="1"/>
    <s v="22/09/2024"/>
    <s v="12-11-2024"/>
    <x v="1"/>
    <s v="Chennai"/>
    <s v="Business Owners"/>
    <s v="Desktop"/>
    <n v="191993"/>
    <n v="16099"/>
    <n v="8.39"/>
    <n v="5242"/>
    <n v="32.56"/>
    <n v="3891.7088323699436"/>
    <m/>
    <x v="107"/>
    <n v="646"/>
    <s v="Active"/>
  </r>
  <r>
    <s v="CMP13944"/>
    <x v="1"/>
    <s v="Lead Gen"/>
    <x v="3"/>
    <s v="07/01/2024"/>
    <s v="12-20-2024"/>
    <x v="1"/>
    <s v="Bengaluru"/>
    <s v="Students"/>
    <s v="Mobile"/>
    <n v="82148"/>
    <n v="6657"/>
    <n v="8.1"/>
    <n v="2143"/>
    <n v="32.19"/>
    <n v="250"/>
    <n v="45412.17"/>
    <x v="4319"/>
    <n v="1966"/>
    <s v="Active"/>
  </r>
  <r>
    <s v="CMP16241"/>
    <x v="0"/>
    <s v="Retargeting"/>
    <x v="3"/>
    <s v="2024-07-04"/>
    <s v="2024-12-23"/>
    <x v="1"/>
    <s v="Bengaluru"/>
    <s v="Families"/>
    <s v="Mobile"/>
    <n v="115810"/>
    <n v="16534"/>
    <n v="14.28"/>
    <n v="1781"/>
    <n v="10.77"/>
    <n v="10803.39"/>
    <m/>
    <x v="107"/>
    <n v="91"/>
    <s v="Completed"/>
  </r>
  <r>
    <s v="CMP10825"/>
    <x v="4"/>
    <s v="Retargeting"/>
    <x v="3"/>
    <s v="2024-02-04"/>
    <s v="28/11/2024"/>
    <x v="0"/>
    <s v="Mumbai"/>
    <s v="Students"/>
    <s v="Tablet"/>
    <n v="107405"/>
    <n v="14754"/>
    <n v="13.74"/>
    <n v="4359"/>
    <n v="29.54"/>
    <n v="12488.51"/>
    <n v="38725.94"/>
    <x v="4320"/>
    <n v="1488"/>
    <s v="Paused"/>
  </r>
  <r>
    <s v="CMP15458"/>
    <x v="2"/>
    <s v="Lead Gen"/>
    <x v="0"/>
    <s v="2024-10-16"/>
    <s v="12-26-2024"/>
    <x v="0"/>
    <s v="Pune"/>
    <s v="Professionals"/>
    <s v="Desktop"/>
    <n v="8200"/>
    <n v="1116"/>
    <n v="13.61"/>
    <n v="255"/>
    <n v="22.85"/>
    <n v="250"/>
    <n v="44859.26"/>
    <x v="4321"/>
    <n v="119"/>
    <s v="Active"/>
  </r>
  <r>
    <s v="CMP14938"/>
    <x v="3"/>
    <s v="Lead Gen"/>
    <x v="3"/>
    <s v="10-08-2024"/>
    <s v="12-03-2024"/>
    <x v="2"/>
    <s v="Jaipur"/>
    <s v="Business Owners"/>
    <s v="Desktop"/>
    <n v="169246"/>
    <n v="2324"/>
    <n v="1.37"/>
    <n v="358"/>
    <n v="15.4"/>
    <n v="4644.72"/>
    <n v="29480.67"/>
    <x v="4322"/>
    <n v="87"/>
    <s v="Completed"/>
  </r>
  <r>
    <s v="CMP15452"/>
    <x v="3"/>
    <s v="Retargeting"/>
    <x v="3"/>
    <s v="03-02-2024"/>
    <s v="2024-11-24"/>
    <x v="0"/>
    <s v="Mumbai"/>
    <s v="Business Owners"/>
    <s v="Desktop"/>
    <n v="69952"/>
    <n v="9711"/>
    <n v="13.88"/>
    <n v="2698"/>
    <n v="27.78"/>
    <n v="250"/>
    <n v="1596.91"/>
    <x v="4323"/>
    <n v="136"/>
    <s v="Paused"/>
  </r>
  <r>
    <s v="CMP19325"/>
    <x v="3"/>
    <s v="Sales"/>
    <x v="2"/>
    <s v="12/03/2024"/>
    <s v="12-13-2024"/>
    <x v="2"/>
    <s v="Delhi"/>
    <s v="Students"/>
    <s v="Tablet"/>
    <n v="41968"/>
    <n v="1355"/>
    <n v="3.23"/>
    <n v="140"/>
    <n v="10.33"/>
    <n v="5247.06"/>
    <n v="3874.55"/>
    <x v="4324"/>
    <n v="69"/>
    <s v="Completed"/>
  </r>
  <r>
    <s v="CMP14945"/>
    <x v="2"/>
    <s v="Sales"/>
    <x v="5"/>
    <s v="06/09/2024"/>
    <s v="22/12/2024"/>
    <x v="2"/>
    <s v="Lucknow"/>
    <s v="Business Owners"/>
    <s v="Tablet"/>
    <n v="152421"/>
    <n v="376"/>
    <n v="0.25"/>
    <n v="108"/>
    <n v="28.72"/>
    <n v="3817.8497265160554"/>
    <n v="1722.6"/>
    <x v="4325"/>
    <n v="39"/>
    <s v="Paused"/>
  </r>
  <r>
    <s v="CMP11024"/>
    <x v="2"/>
    <s v="Awareness"/>
    <x v="3"/>
    <s v="26/08/2024"/>
    <s v="11-23-2024"/>
    <x v="2"/>
    <s v="Jaipur"/>
    <s v="Families"/>
    <s v="Mobile"/>
    <n v="32773"/>
    <n v="2936"/>
    <n v="8.9600000000000009"/>
    <n v="402"/>
    <n v="13.69"/>
    <n v="1954.51"/>
    <n v="13423.24"/>
    <x v="4326"/>
    <n v="328"/>
    <s v="Completed"/>
  </r>
  <r>
    <s v="CMP10372"/>
    <x v="4"/>
    <s v="Lead Gen"/>
    <x v="3"/>
    <s v="16/07/2024"/>
    <s v="29/12/2024"/>
    <x v="0"/>
    <s v="Ahmedabad"/>
    <s v="Students"/>
    <s v="Desktop"/>
    <n v="51748"/>
    <n v="5138"/>
    <n v="9.93"/>
    <n v="544"/>
    <n v="10.59"/>
    <n v="250"/>
    <n v="16897.68"/>
    <x v="4327"/>
    <n v="364"/>
    <s v="Completed"/>
  </r>
  <r>
    <s v="CMP18945"/>
    <x v="3"/>
    <s v="Sales"/>
    <x v="0"/>
    <s v="2024-10-18"/>
    <s v="2024-11-25"/>
    <x v="3"/>
    <s v="Kolkata"/>
    <s v="Business Owners"/>
    <s v="Desktop"/>
    <n v="72505"/>
    <n v="4852"/>
    <n v="6.69"/>
    <n v="1577"/>
    <n v="32.5"/>
    <n v="10769"/>
    <n v="43761.89"/>
    <x v="4328"/>
    <n v="1093"/>
    <s v="Paused"/>
  </r>
  <r>
    <s v="CMP11308"/>
    <x v="2"/>
    <s v="Sales"/>
    <x v="5"/>
    <s v="2024-01-23"/>
    <s v="2024-10-31"/>
    <x v="0"/>
    <s v="Ahmedabad"/>
    <s v="Families"/>
    <s v="Desktop"/>
    <n v="102178"/>
    <n v="127"/>
    <n v="0.12"/>
    <n v="22"/>
    <n v="17.32"/>
    <n v="3817.8497265160554"/>
    <n v="30238.53"/>
    <x v="4329"/>
    <n v="8"/>
    <s v="Completed"/>
  </r>
  <r>
    <s v="CMP16860"/>
    <x v="0"/>
    <s v="Awareness"/>
    <x v="0"/>
    <s v="24/06/2024"/>
    <s v="2024-12-24"/>
    <x v="1"/>
    <s v="Chennai"/>
    <s v="Business Owners"/>
    <s v="Mobile"/>
    <n v="53565"/>
    <n v="5460"/>
    <n v="10.19"/>
    <n v="1532"/>
    <n v="28.06"/>
    <n v="3830.4648972188602"/>
    <m/>
    <x v="107"/>
    <n v="1136"/>
    <s v="Active"/>
  </r>
  <r>
    <s v="CMP14321"/>
    <x v="2"/>
    <s v="Retargeting"/>
    <x v="4"/>
    <s v="01/07/2024"/>
    <s v="23/12/2024"/>
    <x v="2"/>
    <s v="Lucknow"/>
    <s v="Students"/>
    <s v="Desktop"/>
    <n v="101849"/>
    <n v="1337"/>
    <n v="1.31"/>
    <n v="118"/>
    <n v="8.83"/>
    <n v="12299.39"/>
    <n v="1585.74"/>
    <x v="4330"/>
    <n v="17"/>
    <s v="Active"/>
  </r>
  <r>
    <s v="CMP18185"/>
    <x v="3"/>
    <s v="Sales"/>
    <x v="0"/>
    <s v="2024-06-08"/>
    <s v="12-27-2024"/>
    <x v="1"/>
    <s v="Chennai"/>
    <s v="Professionals"/>
    <s v="Mobile"/>
    <n v="185542"/>
    <n v="20291"/>
    <n v="10.94"/>
    <n v="3965"/>
    <n v="19.54"/>
    <n v="250"/>
    <n v="7400.67"/>
    <x v="4331"/>
    <n v="3254"/>
    <s v="Active"/>
  </r>
  <r>
    <s v="CMP13798"/>
    <x v="1"/>
    <s v="Awareness"/>
    <x v="4"/>
    <s v="2024-10-02"/>
    <s v="2024-11-29"/>
    <x v="0"/>
    <s v="Mumbai"/>
    <s v="Students"/>
    <s v="Mobile"/>
    <n v="56019"/>
    <n v="785"/>
    <n v="1.4"/>
    <n v="163"/>
    <n v="20.76"/>
    <n v="6129.36"/>
    <n v="10859.72"/>
    <x v="4332"/>
    <n v="99"/>
    <s v="Completed"/>
  </r>
  <r>
    <s v="CMP18401"/>
    <x v="3"/>
    <s v="Awareness"/>
    <x v="5"/>
    <s v="2024-09-17"/>
    <s v="2024-11-28"/>
    <x v="2"/>
    <s v="Jaipur"/>
    <s v="Students"/>
    <s v="Mobile"/>
    <n v="177577"/>
    <n v="5840"/>
    <n v="3.29"/>
    <n v="572"/>
    <n v="9.7899999999999991"/>
    <n v="7006.93"/>
    <n v="8883.75"/>
    <x v="4333"/>
    <n v="417"/>
    <s v="Paused"/>
  </r>
  <r>
    <s v="CMP18075"/>
    <x v="1"/>
    <s v="Sales"/>
    <x v="5"/>
    <s v="2024-02-07"/>
    <s v="11-15-2024"/>
    <x v="2"/>
    <s v="Delhi"/>
    <s v="Business Owners"/>
    <s v="Tablet"/>
    <n v="10640"/>
    <n v="1178"/>
    <n v="11.07"/>
    <n v="325"/>
    <n v="27.59"/>
    <n v="250"/>
    <n v="46697.74"/>
    <x v="4334"/>
    <n v="48"/>
    <s v="Completed"/>
  </r>
  <r>
    <s v="CMP10736"/>
    <x v="3"/>
    <s v="Lead Gen"/>
    <x v="1"/>
    <s v="2024-04-12"/>
    <s v="01/11/2024"/>
    <x v="1"/>
    <s v="Chennai"/>
    <s v="Professionals"/>
    <s v="Mobile"/>
    <n v="36949"/>
    <n v="3606"/>
    <n v="9.76"/>
    <n v="875"/>
    <n v="24.27"/>
    <n v="11758.35"/>
    <n v="26061.37"/>
    <x v="4335"/>
    <n v="632"/>
    <s v="Completed"/>
  </r>
  <r>
    <s v="CMP13695"/>
    <x v="3"/>
    <s v="Awareness"/>
    <x v="3"/>
    <s v="2024-01-30"/>
    <s v="12-17-2024"/>
    <x v="1"/>
    <s v="Bengaluru"/>
    <s v="Families"/>
    <s v="Tablet"/>
    <n v="132641"/>
    <n v="2669"/>
    <n v="2.0099999999999998"/>
    <n v="374"/>
    <n v="14.01"/>
    <n v="250"/>
    <n v="14903.74"/>
    <x v="4336"/>
    <n v="168"/>
    <s v="Paused"/>
  </r>
  <r>
    <s v="CMP17489"/>
    <x v="3"/>
    <s v="Sales"/>
    <x v="5"/>
    <s v="10-15-2024"/>
    <s v="29/12/2024"/>
    <x v="3"/>
    <s v="Kolkata"/>
    <s v="Professionals"/>
    <s v="Tablet"/>
    <n v="14351"/>
    <n v="1898"/>
    <n v="13.23"/>
    <n v="421"/>
    <n v="22.18"/>
    <n v="12210.28"/>
    <n v="17315.95"/>
    <x v="4337"/>
    <n v="411"/>
    <s v="Paused"/>
  </r>
  <r>
    <s v="CMP10864"/>
    <x v="1"/>
    <s v="Lead Gen"/>
    <x v="3"/>
    <s v="14/10/2024"/>
    <s v="2024-11-20"/>
    <x v="0"/>
    <s v="Pune"/>
    <s v="Professionals"/>
    <s v="Tablet"/>
    <n v="93898"/>
    <n v="8189"/>
    <n v="8.7200000000000006"/>
    <n v="1862"/>
    <n v="22.74"/>
    <n v="250"/>
    <n v="36936.71"/>
    <x v="4338"/>
    <n v="220"/>
    <s v="Active"/>
  </r>
  <r>
    <s v="CMP16108"/>
    <x v="0"/>
    <s v="Lead Gen"/>
    <x v="3"/>
    <s v="23/07/2024"/>
    <s v="2024-12-02"/>
    <x v="0"/>
    <s v="Ahmedabad"/>
    <s v="Students"/>
    <s v="Tablet"/>
    <n v="2413"/>
    <n v="105"/>
    <n v="4.3499999999999996"/>
    <n v="27"/>
    <n v="25.71"/>
    <n v="5908.91"/>
    <n v="3516.29"/>
    <x v="4339"/>
    <n v="22"/>
    <s v="Paused"/>
  </r>
  <r>
    <s v="CMP19496"/>
    <x v="0"/>
    <s v="Awareness"/>
    <x v="5"/>
    <s v="16/01/2024"/>
    <s v="16/12/2024"/>
    <x v="0"/>
    <s v="Ahmedabad"/>
    <s v="Professionals"/>
    <s v="Desktop"/>
    <n v="132473"/>
    <n v="15178"/>
    <n v="11.46"/>
    <n v="2510"/>
    <n v="16.54"/>
    <n v="3817.8497265160554"/>
    <n v="13205.04"/>
    <x v="4340"/>
    <n v="766"/>
    <s v="Paused"/>
  </r>
  <r>
    <s v="CMP13721"/>
    <x v="0"/>
    <s v="Sales"/>
    <x v="1"/>
    <s v="01/06/2024"/>
    <s v="25/11/2024"/>
    <x v="0"/>
    <s v="Mumbai"/>
    <s v="Business Owners"/>
    <s v="Desktop"/>
    <n v="143999"/>
    <n v="16377"/>
    <n v="11.37"/>
    <n v="72"/>
    <n v="0.44"/>
    <n v="3891.7088323699436"/>
    <n v="40717.43"/>
    <x v="4341"/>
    <n v="49"/>
    <s v="Paused"/>
  </r>
  <r>
    <s v="CMP13304"/>
    <x v="4"/>
    <s v="Sales"/>
    <x v="5"/>
    <s v="2024-06-13"/>
    <s v="12-30-2024"/>
    <x v="1"/>
    <s v="Chennai"/>
    <s v="Professionals"/>
    <s v="Tablet"/>
    <n v="164461"/>
    <n v="23677"/>
    <n v="14.4"/>
    <n v="5699"/>
    <n v="24.07"/>
    <n v="250"/>
    <n v="5777.6"/>
    <x v="4342"/>
    <n v="2159"/>
    <s v="Paused"/>
  </r>
  <r>
    <s v="CMP12526"/>
    <x v="1"/>
    <s v="Lead Gen"/>
    <x v="4"/>
    <s v="2024-06-29"/>
    <s v="08/12/2024"/>
    <x v="0"/>
    <s v="Pune"/>
    <s v="Business Owners"/>
    <s v="Desktop"/>
    <n v="73171"/>
    <n v="1741"/>
    <n v="2.38"/>
    <n v="455"/>
    <n v="26.13"/>
    <n v="4021.4266195524165"/>
    <n v="20951.71"/>
    <x v="4343"/>
    <n v="250"/>
    <s v="Completed"/>
  </r>
  <r>
    <s v="CMP18533"/>
    <x v="4"/>
    <s v="Retargeting"/>
    <x v="0"/>
    <s v="2024-10-08"/>
    <s v="2024-11-19"/>
    <x v="0"/>
    <s v="Ahmedabad"/>
    <s v="Students"/>
    <s v="Tablet"/>
    <n v="110859"/>
    <n v="2338"/>
    <n v="2.11"/>
    <n v="726"/>
    <n v="31.05"/>
    <n v="6625.28"/>
    <n v="43631.06"/>
    <x v="4344"/>
    <n v="220"/>
    <s v="Paused"/>
  </r>
  <r>
    <s v="CMP13472"/>
    <x v="1"/>
    <s v="Awareness"/>
    <x v="3"/>
    <s v="05/08/2024"/>
    <s v="2024-12-05"/>
    <x v="2"/>
    <s v="Delhi"/>
    <s v="Students"/>
    <s v="Tablet"/>
    <n v="195434"/>
    <n v="25727"/>
    <n v="13.16"/>
    <n v="5081"/>
    <n v="19.75"/>
    <n v="13609.38"/>
    <n v="20820.849999999999"/>
    <x v="4345"/>
    <n v="3471"/>
    <s v="Paused"/>
  </r>
  <r>
    <s v="CMP17189"/>
    <x v="1"/>
    <s v="Lead Gen"/>
    <x v="0"/>
    <s v="2024-07-02"/>
    <s v="12-27-2024"/>
    <x v="0"/>
    <s v="Mumbai"/>
    <s v="Students"/>
    <s v="Tablet"/>
    <n v="83215"/>
    <n v="1797"/>
    <n v="2.16"/>
    <n v="106"/>
    <n v="5.9"/>
    <n v="13185.71"/>
    <n v="18786.27"/>
    <x v="4346"/>
    <n v="70"/>
    <s v="Paused"/>
  </r>
  <r>
    <s v="CMP18061"/>
    <x v="2"/>
    <s v="Awareness"/>
    <x v="2"/>
    <s v="17/02/2024"/>
    <s v="2024-11-29"/>
    <x v="0"/>
    <s v="Ahmedabad"/>
    <s v="Families"/>
    <s v="Mobile"/>
    <n v="180210"/>
    <n v="13597"/>
    <n v="7.55"/>
    <n v="2108"/>
    <n v="15.5"/>
    <n v="8784.26"/>
    <n v="41996.66"/>
    <x v="4347"/>
    <n v="612"/>
    <s v="Active"/>
  </r>
  <r>
    <s v="CMP13431"/>
    <x v="1"/>
    <s v="Retargeting"/>
    <x v="0"/>
    <s v="2024-04-18"/>
    <s v="2024-12-29"/>
    <x v="0"/>
    <s v="Pune"/>
    <s v="Students"/>
    <s v="Tablet"/>
    <n v="130439"/>
    <n v="11356"/>
    <n v="8.7100000000000009"/>
    <n v="2029"/>
    <n v="17.87"/>
    <n v="250"/>
    <n v="39697.01"/>
    <x v="4348"/>
    <n v="988"/>
    <s v="Paused"/>
  </r>
  <r>
    <s v="CMP13410"/>
    <x v="4"/>
    <s v="Retargeting"/>
    <x v="0"/>
    <s v="13/06/2024"/>
    <s v="08/12/2024"/>
    <x v="0"/>
    <s v="Mumbai"/>
    <s v="Students"/>
    <s v="Tablet"/>
    <n v="124003"/>
    <n v="11012"/>
    <n v="8.8800000000000008"/>
    <n v="681"/>
    <n v="6.18"/>
    <n v="250"/>
    <n v="8860.59"/>
    <x v="4349"/>
    <n v="638"/>
    <s v="Completed"/>
  </r>
  <r>
    <s v="CMP18785"/>
    <x v="1"/>
    <s v="Lead Gen"/>
    <x v="0"/>
    <s v="04-06-2024"/>
    <s v="12-19-2024"/>
    <x v="1"/>
    <s v="Chennai"/>
    <s v="Business Owners"/>
    <s v="Mobile"/>
    <n v="50861"/>
    <n v="3000"/>
    <n v="5.9"/>
    <n v="945"/>
    <n v="31.5"/>
    <n v="3830.4648972188602"/>
    <n v="23228.49"/>
    <x v="4350"/>
    <n v="793"/>
    <s v="Paused"/>
  </r>
  <r>
    <s v="CMP13755"/>
    <x v="4"/>
    <s v="Sales"/>
    <x v="5"/>
    <s v="2024-06-07"/>
    <s v="25/12/2024"/>
    <x v="0"/>
    <s v="Ahmedabad"/>
    <s v="Professionals"/>
    <s v="Desktop"/>
    <n v="128788"/>
    <n v="168"/>
    <n v="0.13"/>
    <n v="5"/>
    <n v="2.98"/>
    <n v="250"/>
    <n v="26883.7"/>
    <x v="4351"/>
    <n v="1"/>
    <s v="Active"/>
  </r>
  <r>
    <s v="CMP10127"/>
    <x v="0"/>
    <s v="Retargeting"/>
    <x v="1"/>
    <s v="14/06/2024"/>
    <s v="11-02-2024"/>
    <x v="0"/>
    <s v="Ahmedabad"/>
    <s v="Families"/>
    <s v="Desktop"/>
    <n v="11629"/>
    <n v="241"/>
    <n v="2.0699999999999998"/>
    <n v="73"/>
    <n v="30.29"/>
    <n v="250"/>
    <n v="36307.440000000002"/>
    <x v="4352"/>
    <n v="19"/>
    <s v="Active"/>
  </r>
  <r>
    <s v="CMP19283"/>
    <x v="1"/>
    <s v="Sales"/>
    <x v="1"/>
    <s v="10-15-2024"/>
    <s v="12-01-2024"/>
    <x v="2"/>
    <s v="Lucknow"/>
    <s v="Students"/>
    <s v="Desktop"/>
    <n v="4238"/>
    <n v="223"/>
    <n v="5.26"/>
    <n v="67"/>
    <n v="30.04"/>
    <n v="5421.45"/>
    <n v="9149.08"/>
    <x v="4353"/>
    <n v="6"/>
    <s v="Active"/>
  </r>
  <r>
    <s v="CMP15575"/>
    <x v="0"/>
    <s v="Lead Gen"/>
    <x v="4"/>
    <s v="17/06/2024"/>
    <s v="2024-11-03"/>
    <x v="0"/>
    <s v="Mumbai"/>
    <s v="Business Owners"/>
    <s v="Mobile"/>
    <n v="48548"/>
    <n v="2434"/>
    <n v="5.01"/>
    <n v="734"/>
    <n v="30.16"/>
    <n v="250"/>
    <n v="3625.76"/>
    <x v="4354"/>
    <n v="619"/>
    <s v="Paused"/>
  </r>
  <r>
    <s v="CMP10841"/>
    <x v="3"/>
    <s v="Awareness"/>
    <x v="2"/>
    <s v="21/09/2024"/>
    <s v="2024-12-31"/>
    <x v="0"/>
    <s v="Ahmedabad"/>
    <s v="Business Owners"/>
    <s v="Tablet"/>
    <n v="78636"/>
    <n v="4325"/>
    <n v="5.5"/>
    <n v="13"/>
    <n v="0.3"/>
    <n v="250"/>
    <n v="43725.19"/>
    <x v="4355"/>
    <n v="9"/>
    <s v="Paused"/>
  </r>
  <r>
    <s v="CMP12903"/>
    <x v="3"/>
    <s v="Sales"/>
    <x v="3"/>
    <s v="31/01/2024"/>
    <s v="2024-11-05"/>
    <x v="0"/>
    <s v="Mumbai"/>
    <s v="Students"/>
    <s v="Desktop"/>
    <n v="101184"/>
    <n v="1872"/>
    <n v="1.85"/>
    <n v="446"/>
    <n v="23.82"/>
    <n v="250"/>
    <n v="38063.81"/>
    <x v="4356"/>
    <n v="78"/>
    <s v="Completed"/>
  </r>
  <r>
    <s v="CMP16157"/>
    <x v="4"/>
    <s v="Awareness"/>
    <x v="3"/>
    <s v="04-15-2024"/>
    <s v="2024-11-06"/>
    <x v="0"/>
    <s v="Mumbai"/>
    <s v="Students"/>
    <s v="Desktop"/>
    <n v="34709"/>
    <n v="1981"/>
    <n v="5.71"/>
    <n v="503"/>
    <n v="25.39"/>
    <n v="3988.1535696969677"/>
    <n v="39686.17"/>
    <x v="4357"/>
    <n v="106"/>
    <s v="Active"/>
  </r>
  <r>
    <s v="CMP15408"/>
    <x v="1"/>
    <s v="Sales"/>
    <x v="5"/>
    <s v="2024-09-27"/>
    <s v="12-22-2024"/>
    <x v="1"/>
    <s v="Bengaluru"/>
    <s v="Students"/>
    <s v="Mobile"/>
    <n v="185686"/>
    <n v="23191"/>
    <n v="12.49"/>
    <n v="608"/>
    <n v="2.62"/>
    <n v="3817.8497265160554"/>
    <n v="1686.81"/>
    <x v="4358"/>
    <n v="7"/>
    <s v="Active"/>
  </r>
  <r>
    <s v="CMP13009"/>
    <x v="1"/>
    <s v="Awareness"/>
    <x v="4"/>
    <s v="2024-07-09"/>
    <s v="11-19-2024"/>
    <x v="0"/>
    <s v="Mumbai"/>
    <s v="Professionals"/>
    <s v="Desktop"/>
    <n v="111367"/>
    <n v="7584"/>
    <n v="6.81"/>
    <n v="1924"/>
    <n v="25.37"/>
    <n v="9055.7000000000007"/>
    <n v="35212.269999999997"/>
    <x v="4359"/>
    <n v="157"/>
    <s v="Active"/>
  </r>
  <r>
    <s v="CMP15394"/>
    <x v="4"/>
    <s v="Awareness"/>
    <x v="0"/>
    <s v="03/05/2024"/>
    <s v="11-14-2024"/>
    <x v="2"/>
    <s v="Delhi"/>
    <s v="Professionals"/>
    <s v="Mobile"/>
    <n v="59196"/>
    <n v="7095"/>
    <n v="11.99"/>
    <n v="2183"/>
    <n v="30.77"/>
    <n v="3830.4648972188602"/>
    <n v="36824.370000000003"/>
    <x v="4360"/>
    <n v="1397"/>
    <s v="Completed"/>
  </r>
  <r>
    <s v="CMP19849"/>
    <x v="2"/>
    <s v="Retargeting"/>
    <x v="3"/>
    <s v="09/03/2024"/>
    <s v="14/12/2024"/>
    <x v="1"/>
    <s v="Bengaluru"/>
    <s v="Professionals"/>
    <s v="Tablet"/>
    <n v="142334"/>
    <n v="5984"/>
    <n v="4.2"/>
    <n v="80"/>
    <n v="1.34"/>
    <n v="12155.94"/>
    <n v="14997.41"/>
    <x v="4361"/>
    <n v="67"/>
    <s v="Completed"/>
  </r>
  <r>
    <s v="CMP10424"/>
    <x v="1"/>
    <s v="Awareness"/>
    <x v="5"/>
    <s v="12/04/2024"/>
    <s v="17/11/2024"/>
    <x v="2"/>
    <s v="Lucknow"/>
    <s v="Families"/>
    <s v="Mobile"/>
    <n v="195355"/>
    <n v="10444"/>
    <n v="5.35"/>
    <n v="2761"/>
    <n v="26.44"/>
    <n v="3817.8497265160554"/>
    <n v="13344.56"/>
    <x v="4362"/>
    <n v="2633"/>
    <s v="Completed"/>
  </r>
  <r>
    <s v="CMP12755"/>
    <x v="2"/>
    <s v="Lead Gen"/>
    <x v="2"/>
    <s v="02-07-2024"/>
    <s v="12-09-2024"/>
    <x v="2"/>
    <s v="Delhi"/>
    <s v="Students"/>
    <s v="Tablet"/>
    <n v="90959"/>
    <n v="8201"/>
    <n v="9.02"/>
    <n v="580"/>
    <n v="7.07"/>
    <n v="250"/>
    <n v="16462.580000000002"/>
    <x v="4363"/>
    <n v="18"/>
    <s v="Active"/>
  </r>
  <r>
    <s v="CMP12555"/>
    <x v="3"/>
    <s v="Lead Gen"/>
    <x v="5"/>
    <s v="2024-04-25"/>
    <s v="11-25-2024"/>
    <x v="1"/>
    <s v="Chennai"/>
    <s v="Professionals"/>
    <s v="Mobile"/>
    <n v="5012"/>
    <n v="438"/>
    <n v="8.74"/>
    <n v="46"/>
    <n v="10.5"/>
    <n v="3817.8497265160554"/>
    <n v="24544.07"/>
    <x v="4364"/>
    <n v="20"/>
    <s v="Paused"/>
  </r>
  <r>
    <s v="CMP19163"/>
    <x v="3"/>
    <s v="Sales"/>
    <x v="1"/>
    <s v="01-28-2024"/>
    <s v="2024-12-25"/>
    <x v="0"/>
    <s v="Pune"/>
    <s v="Business Owners"/>
    <s v="Tablet"/>
    <n v="14032"/>
    <n v="1395"/>
    <n v="9.94"/>
    <n v="302"/>
    <n v="21.65"/>
    <n v="3891.7088323699436"/>
    <n v="18586.18"/>
    <x v="4365"/>
    <n v="107"/>
    <s v="Completed"/>
  </r>
  <r>
    <s v="CMP16429"/>
    <x v="2"/>
    <s v="Lead Gen"/>
    <x v="3"/>
    <s v="02-17-2024"/>
    <s v="12-16-2024"/>
    <x v="2"/>
    <s v="Jaipur"/>
    <s v="Professionals"/>
    <s v="Mobile"/>
    <n v="18768"/>
    <n v="2409"/>
    <n v="12.84"/>
    <n v="746"/>
    <n v="30.97"/>
    <n v="250"/>
    <n v="10656.73"/>
    <x v="4366"/>
    <n v="376"/>
    <s v="Active"/>
  </r>
  <r>
    <s v="CMP12331"/>
    <x v="0"/>
    <s v="Lead Gen"/>
    <x v="4"/>
    <s v="27/09/2024"/>
    <s v="2024-12-11"/>
    <x v="3"/>
    <s v="Kolkata"/>
    <s v="Families"/>
    <s v="Mobile"/>
    <n v="42820"/>
    <n v="2596"/>
    <n v="6.06"/>
    <n v="435"/>
    <n v="16.760000000000002"/>
    <n v="250"/>
    <n v="25278.02"/>
    <x v="4367"/>
    <n v="49"/>
    <s v="Completed"/>
  </r>
  <r>
    <s v="CMP14832"/>
    <x v="1"/>
    <s v="Sales"/>
    <x v="1"/>
    <s v="17/04/2024"/>
    <s v="11-28-2024"/>
    <x v="3"/>
    <s v="Kolkata"/>
    <s v="Professionals"/>
    <s v="Tablet"/>
    <n v="185163"/>
    <n v="18156"/>
    <n v="9.81"/>
    <n v="5441"/>
    <n v="29.97"/>
    <n v="4200.9399999999996"/>
    <n v="7110.65"/>
    <x v="4368"/>
    <n v="237"/>
    <s v="Paused"/>
  </r>
  <r>
    <s v="CMP10180"/>
    <x v="0"/>
    <s v="Awareness"/>
    <x v="4"/>
    <s v="04/04/2024"/>
    <s v="12-28-2024"/>
    <x v="0"/>
    <s v="Ahmedabad"/>
    <s v="Professionals"/>
    <s v="Tablet"/>
    <n v="135656"/>
    <n v="7086"/>
    <n v="5.22"/>
    <n v="2066"/>
    <n v="29.16"/>
    <n v="10411.82"/>
    <n v="23299.040000000001"/>
    <x v="4369"/>
    <n v="1199"/>
    <s v="Completed"/>
  </r>
  <r>
    <s v="CMP10814"/>
    <x v="0"/>
    <s v="Lead Gen"/>
    <x v="3"/>
    <s v="2024-02-10"/>
    <s v="2024-12-09"/>
    <x v="0"/>
    <s v="Mumbai"/>
    <s v="Professionals"/>
    <s v="Desktop"/>
    <n v="86570"/>
    <n v="10999"/>
    <n v="12.71"/>
    <n v="2837"/>
    <n v="25.79"/>
    <n v="8648.26"/>
    <n v="47455.87"/>
    <x v="4370"/>
    <n v="215"/>
    <s v="Paused"/>
  </r>
  <r>
    <s v="CMP18443"/>
    <x v="3"/>
    <s v="Awareness"/>
    <x v="2"/>
    <s v="2024-03-20"/>
    <s v="12-17-2024"/>
    <x v="0"/>
    <s v="Pune"/>
    <s v="Students"/>
    <s v="Tablet"/>
    <n v="10963"/>
    <n v="334"/>
    <n v="3.05"/>
    <n v="29"/>
    <n v="8.68"/>
    <n v="250"/>
    <n v="28125.78"/>
    <x v="4371"/>
    <n v="5"/>
    <s v="Paused"/>
  </r>
  <r>
    <s v="CMP16339"/>
    <x v="0"/>
    <s v="Lead Gen"/>
    <x v="5"/>
    <s v="05/07/2024"/>
    <s v="2024-12-12"/>
    <x v="2"/>
    <s v="Delhi"/>
    <s v="Professionals"/>
    <s v="Tablet"/>
    <n v="44710"/>
    <n v="2605"/>
    <n v="5.83"/>
    <n v="310"/>
    <n v="11.9"/>
    <n v="250"/>
    <n v="25435.33"/>
    <x v="4372"/>
    <n v="89"/>
    <s v="Completed"/>
  </r>
  <r>
    <s v="CMP15368"/>
    <x v="1"/>
    <s v="Sales"/>
    <x v="1"/>
    <s v="2024-06-28"/>
    <s v="2024-11-27"/>
    <x v="0"/>
    <s v="Mumbai"/>
    <s v="Families"/>
    <s v="Desktop"/>
    <n v="90996"/>
    <n v="1712"/>
    <n v="1.88"/>
    <n v="320"/>
    <n v="18.690000000000001"/>
    <n v="3891.7088323699436"/>
    <n v="47840.73"/>
    <x v="4373"/>
    <n v="210"/>
    <s v="Completed"/>
  </r>
  <r>
    <s v="CMP13155"/>
    <x v="4"/>
    <s v="Sales"/>
    <x v="0"/>
    <s v="07-08-2024"/>
    <s v="2024-12-14"/>
    <x v="2"/>
    <s v="Lucknow"/>
    <s v="Business Owners"/>
    <s v="Tablet"/>
    <n v="73223"/>
    <n v="9611"/>
    <n v="13.13"/>
    <n v="3195"/>
    <n v="33.24"/>
    <n v="250"/>
    <n v="48485.51"/>
    <x v="4374"/>
    <n v="2400"/>
    <s v="Completed"/>
  </r>
  <r>
    <s v="CMP17089"/>
    <x v="0"/>
    <s v="Retargeting"/>
    <x v="4"/>
    <s v="20/02/2024"/>
    <s v="2024-12-22"/>
    <x v="2"/>
    <s v="Jaipur"/>
    <s v="Business Owners"/>
    <s v="Desktop"/>
    <n v="122807"/>
    <n v="3063"/>
    <n v="2.4900000000000002"/>
    <n v="904"/>
    <n v="29.51"/>
    <n v="4021.4266195524165"/>
    <n v="15953.29"/>
    <x v="4375"/>
    <n v="73"/>
    <s v="Active"/>
  </r>
  <r>
    <s v="CMP13899"/>
    <x v="2"/>
    <s v="Awareness"/>
    <x v="1"/>
    <s v="02-07-2024"/>
    <s v="30/10/2024"/>
    <x v="3"/>
    <s v="Kolkata"/>
    <s v="Business Owners"/>
    <s v="Mobile"/>
    <n v="76948"/>
    <n v="2999"/>
    <n v="3.9"/>
    <n v="23"/>
    <n v="0.77"/>
    <n v="3891.7088323699436"/>
    <n v="8130.88"/>
    <x v="4376"/>
    <n v="1"/>
    <s v="Paused"/>
  </r>
  <r>
    <s v="CMP10213"/>
    <x v="1"/>
    <s v="Retargeting"/>
    <x v="0"/>
    <s v="2024-03-09"/>
    <s v="05/12/2024"/>
    <x v="1"/>
    <s v="Chennai"/>
    <s v="Students"/>
    <s v="Desktop"/>
    <n v="127142"/>
    <n v="14574"/>
    <n v="11.46"/>
    <n v="2326"/>
    <n v="15.96"/>
    <n v="13573.29"/>
    <n v="35816.9"/>
    <x v="4377"/>
    <n v="1526"/>
    <s v="Completed"/>
  </r>
  <r>
    <s v="CMP16842"/>
    <x v="3"/>
    <s v="Sales"/>
    <x v="5"/>
    <s v="01-14-2024"/>
    <s v="2024-12-09"/>
    <x v="2"/>
    <s v="Lucknow"/>
    <s v="Professionals"/>
    <s v="Mobile"/>
    <n v="48965"/>
    <n v="2197"/>
    <n v="4.49"/>
    <n v="334"/>
    <n v="15.2"/>
    <n v="3817.8497265160554"/>
    <n v="49507.46"/>
    <x v="4378"/>
    <n v="69"/>
    <s v="Active"/>
  </r>
  <r>
    <s v="CMP15237"/>
    <x v="1"/>
    <s v="Sales"/>
    <x v="1"/>
    <s v="14/10/2024"/>
    <s v="15/12/2024"/>
    <x v="0"/>
    <s v="Ahmedabad"/>
    <s v="Business Owners"/>
    <s v="Tablet"/>
    <n v="130396"/>
    <n v="16720"/>
    <n v="12.82"/>
    <n v="3179"/>
    <n v="19.010000000000002"/>
    <n v="250"/>
    <m/>
    <x v="107"/>
    <n v="1673"/>
    <s v="Active"/>
  </r>
  <r>
    <s v="CMP16699"/>
    <x v="1"/>
    <s v="Retargeting"/>
    <x v="1"/>
    <s v="01/04/2024"/>
    <s v="11/11/2024"/>
    <x v="0"/>
    <s v="Mumbai"/>
    <s v="Families"/>
    <s v="Mobile"/>
    <n v="123684"/>
    <n v="6165"/>
    <n v="4.9800000000000004"/>
    <n v="449"/>
    <n v="7.28"/>
    <n v="3891.7088323699436"/>
    <n v="38259.93"/>
    <x v="4379"/>
    <n v="230"/>
    <s v="Completed"/>
  </r>
  <r>
    <s v="CMP11138"/>
    <x v="2"/>
    <s v="Lead Gen"/>
    <x v="3"/>
    <s v="21/04/2024"/>
    <s v="24/11/2024"/>
    <x v="0"/>
    <s v="Mumbai"/>
    <s v="Families"/>
    <s v="Desktop"/>
    <n v="181360"/>
    <n v="3674"/>
    <n v="2.0299999999999998"/>
    <n v="214"/>
    <n v="5.82"/>
    <n v="891.19"/>
    <n v="29411.67"/>
    <x v="4380"/>
    <n v="112"/>
    <s v="Active"/>
  </r>
  <r>
    <s v="CMP14137"/>
    <x v="3"/>
    <s v="Awareness"/>
    <x v="5"/>
    <s v="04/10/2024"/>
    <s v="12-25-2024"/>
    <x v="0"/>
    <s v="Pune"/>
    <s v="Business Owners"/>
    <s v="Desktop"/>
    <n v="134137"/>
    <n v="1037"/>
    <n v="0.77"/>
    <n v="176"/>
    <n v="16.97"/>
    <n v="12216.54"/>
    <n v="25003.45"/>
    <x v="4381"/>
    <n v="43"/>
    <s v="Completed"/>
  </r>
  <r>
    <s v="CMP15461"/>
    <x v="4"/>
    <s v="Lead Gen"/>
    <x v="5"/>
    <s v="04/03/2024"/>
    <s v="22/11/2024"/>
    <x v="2"/>
    <s v="Delhi"/>
    <s v="Students"/>
    <s v="Mobile"/>
    <n v="197251"/>
    <n v="14736"/>
    <n v="7.47"/>
    <n v="2423"/>
    <n v="16.440000000000001"/>
    <n v="3817.8497265160554"/>
    <n v="28809.05"/>
    <x v="4382"/>
    <n v="1443"/>
    <s v="Active"/>
  </r>
  <r>
    <s v="CMP15481"/>
    <x v="1"/>
    <s v="Retargeting"/>
    <x v="3"/>
    <s v="2024-09-19"/>
    <s v="02/12/2024"/>
    <x v="0"/>
    <s v="Pune"/>
    <s v="Students"/>
    <s v="Mobile"/>
    <n v="107014"/>
    <n v="9511"/>
    <n v="8.89"/>
    <n v="1520"/>
    <n v="15.98"/>
    <n v="12699.71"/>
    <n v="37275.49"/>
    <x v="4383"/>
    <n v="32"/>
    <s v="Completed"/>
  </r>
  <r>
    <s v="CMP18354"/>
    <x v="0"/>
    <s v="Retargeting"/>
    <x v="0"/>
    <s v="01/09/2024"/>
    <s v="2024-11-03"/>
    <x v="0"/>
    <s v="Mumbai"/>
    <s v="Business Owners"/>
    <s v="Mobile"/>
    <n v="27297"/>
    <n v="729"/>
    <n v="2.67"/>
    <n v="122"/>
    <n v="16.739999999999998"/>
    <n v="11637.08"/>
    <n v="26325.78"/>
    <x v="4384"/>
    <n v="36"/>
    <s v="Completed"/>
  </r>
  <r>
    <s v="CMP12875"/>
    <x v="2"/>
    <s v="Lead Gen"/>
    <x v="5"/>
    <s v="2024-08-12"/>
    <s v="11-08-2024"/>
    <x v="0"/>
    <s v="Pune"/>
    <s v="Business Owners"/>
    <s v="Desktop"/>
    <n v="64462"/>
    <n v="943"/>
    <n v="1.46"/>
    <n v="49"/>
    <n v="5.2"/>
    <n v="3817.8497265160554"/>
    <n v="16670.72"/>
    <x v="4385"/>
    <n v="44"/>
    <s v="Paused"/>
  </r>
  <r>
    <s v="CMP13314"/>
    <x v="1"/>
    <s v="Sales"/>
    <x v="2"/>
    <s v="02-18-2024"/>
    <s v="11-27-2024"/>
    <x v="3"/>
    <s v="Kolkata"/>
    <s v="Families"/>
    <s v="Desktop"/>
    <n v="155812"/>
    <n v="20114"/>
    <n v="12.91"/>
    <n v="4518"/>
    <n v="22.46"/>
    <n v="3982.6304252733912"/>
    <n v="45472.07"/>
    <x v="4386"/>
    <n v="1362"/>
    <s v="Completed"/>
  </r>
  <r>
    <s v="CMP11729"/>
    <x v="0"/>
    <s v="Lead Gen"/>
    <x v="2"/>
    <s v="22/05/2024"/>
    <s v="2024-11-09"/>
    <x v="2"/>
    <s v="Lucknow"/>
    <s v="Families"/>
    <s v="Desktop"/>
    <n v="139320"/>
    <n v="8252"/>
    <n v="5.92"/>
    <n v="1132"/>
    <n v="13.72"/>
    <n v="3982.6304252733912"/>
    <n v="6348.89"/>
    <x v="4387"/>
    <n v="885"/>
    <s v="Completed"/>
  </r>
  <r>
    <s v="CMP16758"/>
    <x v="1"/>
    <s v="Sales"/>
    <x v="1"/>
    <s v="05-28-2024"/>
    <s v="2024-12-26"/>
    <x v="0"/>
    <s v="Mumbai"/>
    <s v="Professionals"/>
    <s v="Tablet"/>
    <n v="23203"/>
    <n v="2774"/>
    <n v="11.96"/>
    <n v="531"/>
    <n v="19.14"/>
    <n v="2937.82"/>
    <n v="16300.73"/>
    <x v="4388"/>
    <n v="366"/>
    <s v="Paused"/>
  </r>
  <r>
    <s v="CMP17270"/>
    <x v="3"/>
    <s v="Awareness"/>
    <x v="5"/>
    <s v="2024-10-27"/>
    <s v="2024-10-30"/>
    <x v="0"/>
    <s v="Ahmedabad"/>
    <s v="Business Owners"/>
    <s v="Tablet"/>
    <n v="1557"/>
    <n v="86"/>
    <n v="5.52"/>
    <n v="14"/>
    <n v="16.28"/>
    <n v="3817.8497265160554"/>
    <n v="23845.9"/>
    <x v="4389"/>
    <n v="11"/>
    <s v="Paused"/>
  </r>
  <r>
    <s v="CMP10847"/>
    <x v="1"/>
    <s v="Awareness"/>
    <x v="5"/>
    <s v="08/10/2024"/>
    <s v="20/12/2024"/>
    <x v="2"/>
    <s v="Lucknow"/>
    <s v="Families"/>
    <s v="Desktop"/>
    <n v="136306"/>
    <n v="15448"/>
    <n v="11.33"/>
    <n v="4057"/>
    <n v="26.26"/>
    <n v="3817.8497265160554"/>
    <n v="33563.32"/>
    <x v="4390"/>
    <n v="221"/>
    <s v="Active"/>
  </r>
  <r>
    <s v="CMP12227"/>
    <x v="2"/>
    <s v="Lead Gen"/>
    <x v="5"/>
    <s v="22/06/2024"/>
    <s v="24/11/2024"/>
    <x v="0"/>
    <s v="Ahmedabad"/>
    <s v="Professionals"/>
    <s v="Mobile"/>
    <n v="163439"/>
    <n v="8546"/>
    <n v="5.23"/>
    <n v="1360"/>
    <n v="15.91"/>
    <n v="3817.8497265160554"/>
    <n v="9329.75"/>
    <x v="4391"/>
    <n v="921"/>
    <s v="Paused"/>
  </r>
  <r>
    <s v="CMP17945"/>
    <x v="0"/>
    <s v="Awareness"/>
    <x v="3"/>
    <s v="31/03/2024"/>
    <s v="12-15-2024"/>
    <x v="2"/>
    <s v="Delhi"/>
    <s v="Business Owners"/>
    <s v="Desktop"/>
    <n v="198140"/>
    <n v="27180"/>
    <n v="13.72"/>
    <n v="8980"/>
    <n v="33.04"/>
    <n v="3988.1535696969677"/>
    <n v="1795.42"/>
    <x v="4392"/>
    <n v="6212"/>
    <s v="Active"/>
  </r>
  <r>
    <s v="CMP10559"/>
    <x v="0"/>
    <s v="Sales"/>
    <x v="5"/>
    <s v="04-03-2024"/>
    <s v="11-23-2024"/>
    <x v="2"/>
    <s v="Delhi"/>
    <s v="Professionals"/>
    <s v="Desktop"/>
    <n v="150367"/>
    <n v="7895"/>
    <n v="5.25"/>
    <n v="2627"/>
    <n v="33.270000000000003"/>
    <n v="250"/>
    <n v="1553.01"/>
    <x v="4393"/>
    <n v="820"/>
    <s v="Active"/>
  </r>
  <r>
    <s v="CMP18054"/>
    <x v="3"/>
    <s v="Lead Gen"/>
    <x v="5"/>
    <s v="09-02-2024"/>
    <s v="19/12/2024"/>
    <x v="1"/>
    <s v="Chennai"/>
    <s v="Business Owners"/>
    <s v="Desktop"/>
    <n v="27954"/>
    <n v="2687"/>
    <n v="9.61"/>
    <n v="576"/>
    <n v="21.44"/>
    <n v="3817.8497265160554"/>
    <n v="13696.27"/>
    <x v="4394"/>
    <n v="169"/>
    <s v="Completed"/>
  </r>
  <r>
    <s v="CMP17420"/>
    <x v="3"/>
    <s v="Sales"/>
    <x v="1"/>
    <s v="20/06/2024"/>
    <s v="11/12/2024"/>
    <x v="1"/>
    <s v="Bengaluru"/>
    <s v="Professionals"/>
    <s v="Desktop"/>
    <n v="30625"/>
    <n v="505"/>
    <n v="1.65"/>
    <n v="86"/>
    <n v="17.03"/>
    <n v="250"/>
    <n v="19668.099999999999"/>
    <x v="4395"/>
    <n v="17"/>
    <s v="Active"/>
  </r>
  <r>
    <s v="CMP16881"/>
    <x v="0"/>
    <s v="Lead Gen"/>
    <x v="4"/>
    <s v="23/04/2024"/>
    <s v="01/11/2024"/>
    <x v="0"/>
    <s v="Mumbai"/>
    <s v="Families"/>
    <s v="Desktop"/>
    <n v="182965"/>
    <n v="4350"/>
    <n v="2.38"/>
    <n v="883"/>
    <n v="20.3"/>
    <n v="5587.19"/>
    <n v="4754.45"/>
    <x v="4396"/>
    <n v="100"/>
    <s v="Paused"/>
  </r>
  <r>
    <s v="CMP19583"/>
    <x v="2"/>
    <s v="Retargeting"/>
    <x v="2"/>
    <s v="08-25-2024"/>
    <s v="2024-11-18"/>
    <x v="2"/>
    <s v="Delhi"/>
    <s v="Families"/>
    <s v="Desktop"/>
    <n v="134185"/>
    <n v="931"/>
    <n v="0.69"/>
    <n v="83"/>
    <n v="8.92"/>
    <n v="7624.12"/>
    <n v="9808.94"/>
    <x v="4397"/>
    <n v="46"/>
    <s v="Paused"/>
  </r>
  <r>
    <s v="CMP19508"/>
    <x v="0"/>
    <s v="Sales"/>
    <x v="4"/>
    <s v="2024-09-05"/>
    <s v="10-29-2024"/>
    <x v="3"/>
    <s v="Kolkata"/>
    <s v="Business Owners"/>
    <s v="Desktop"/>
    <n v="178255"/>
    <n v="20406"/>
    <n v="11.45"/>
    <n v="1839"/>
    <n v="9.01"/>
    <n v="4021.4266195524165"/>
    <n v="22451.4"/>
    <x v="4398"/>
    <n v="1521"/>
    <s v="Paused"/>
  </r>
  <r>
    <s v="CMP18866"/>
    <x v="1"/>
    <s v="Sales"/>
    <x v="0"/>
    <s v="2024-04-05"/>
    <s v="15/12/2024"/>
    <x v="0"/>
    <s v="Ahmedabad"/>
    <s v="Families"/>
    <s v="Mobile"/>
    <n v="169428"/>
    <n v="13222"/>
    <n v="7.8"/>
    <n v="3319"/>
    <n v="25.1"/>
    <n v="250"/>
    <n v="45711.74"/>
    <x v="4399"/>
    <n v="455"/>
    <s v="Paused"/>
  </r>
  <r>
    <s v="CMP16386"/>
    <x v="1"/>
    <s v="Sales"/>
    <x v="1"/>
    <s v="2024-07-09"/>
    <s v="12-10-2024"/>
    <x v="1"/>
    <s v="Chennai"/>
    <s v="Families"/>
    <s v="Mobile"/>
    <n v="126816"/>
    <n v="10258"/>
    <n v="8.09"/>
    <n v="2066"/>
    <n v="20.14"/>
    <n v="3891.7088323699436"/>
    <n v="37677.410000000003"/>
    <x v="4400"/>
    <n v="305"/>
    <s v="Completed"/>
  </r>
  <r>
    <s v="CMP14116"/>
    <x v="3"/>
    <s v="Sales"/>
    <x v="1"/>
    <s v="04/07/2024"/>
    <s v="2024-12-09"/>
    <x v="1"/>
    <s v="Bengaluru"/>
    <s v="Students"/>
    <s v="Mobile"/>
    <n v="110868"/>
    <n v="5112"/>
    <n v="4.6100000000000003"/>
    <n v="414"/>
    <n v="8.1"/>
    <n v="250"/>
    <n v="30042.12"/>
    <x v="4401"/>
    <n v="358"/>
    <s v="Completed"/>
  </r>
  <r>
    <s v="CMP15796"/>
    <x v="2"/>
    <s v="Retargeting"/>
    <x v="5"/>
    <s v="2024-08-16"/>
    <s v="2024-12-09"/>
    <x v="0"/>
    <s v="Mumbai"/>
    <s v="Students"/>
    <s v="Desktop"/>
    <n v="99642"/>
    <n v="14820"/>
    <n v="14.87"/>
    <n v="1039"/>
    <n v="7.01"/>
    <n v="250"/>
    <n v="26399.33"/>
    <x v="4402"/>
    <n v="225"/>
    <s v="Completed"/>
  </r>
  <r>
    <s v="CMP11516"/>
    <x v="1"/>
    <s v="Awareness"/>
    <x v="4"/>
    <s v="2024-07-25"/>
    <s v="12-24-2024"/>
    <x v="1"/>
    <s v="Chennai"/>
    <s v="Students"/>
    <s v="Desktop"/>
    <n v="38041"/>
    <n v="4947"/>
    <n v="13"/>
    <n v="1060"/>
    <n v="21.43"/>
    <n v="4021.4266195524165"/>
    <n v="21690.63"/>
    <x v="4403"/>
    <n v="784"/>
    <s v="Paused"/>
  </r>
  <r>
    <s v="CMP10365"/>
    <x v="1"/>
    <s v="Retargeting"/>
    <x v="5"/>
    <s v="08-02-2024"/>
    <s v="2024-11-12"/>
    <x v="2"/>
    <s v="Jaipur"/>
    <s v="Students"/>
    <s v="Tablet"/>
    <n v="35442"/>
    <n v="3554"/>
    <n v="10.029999999999999"/>
    <n v="545"/>
    <n v="15.33"/>
    <n v="9421.9699999999993"/>
    <n v="39433.480000000003"/>
    <x v="4404"/>
    <n v="468"/>
    <s v="Completed"/>
  </r>
  <r>
    <s v="CMP19068"/>
    <x v="1"/>
    <s v="Lead Gen"/>
    <x v="1"/>
    <s v="2024-06-02"/>
    <s v="12/11/2024"/>
    <x v="2"/>
    <s v="Jaipur"/>
    <s v="Students"/>
    <s v="Tablet"/>
    <n v="104524"/>
    <n v="4008"/>
    <n v="3.83"/>
    <n v="742"/>
    <n v="18.510000000000002"/>
    <n v="3891.7088323699436"/>
    <n v="28680.78"/>
    <x v="4405"/>
    <n v="19"/>
    <s v="Paused"/>
  </r>
  <r>
    <s v="CMP15153"/>
    <x v="2"/>
    <s v="Sales"/>
    <x v="5"/>
    <s v="08-23-2024"/>
    <s v="05/11/2024"/>
    <x v="0"/>
    <s v="Pune"/>
    <s v="Families"/>
    <s v="Desktop"/>
    <n v="145801"/>
    <n v="3367"/>
    <n v="2.31"/>
    <n v="742"/>
    <n v="22.04"/>
    <n v="250"/>
    <n v="2927.74"/>
    <x v="4406"/>
    <n v="503"/>
    <s v="Paused"/>
  </r>
  <r>
    <s v="CMP18714"/>
    <x v="4"/>
    <s v="Awareness"/>
    <x v="3"/>
    <s v="04-06-2024"/>
    <s v="12-01-2024"/>
    <x v="2"/>
    <s v="Lucknow"/>
    <s v="Professionals"/>
    <s v="Mobile"/>
    <n v="59610"/>
    <n v="8490"/>
    <n v="14.24"/>
    <n v="1502"/>
    <n v="17.690000000000001"/>
    <n v="250"/>
    <n v="34929.660000000003"/>
    <x v="4407"/>
    <n v="1117"/>
    <s v="Active"/>
  </r>
  <r>
    <s v="CMP15446"/>
    <x v="1"/>
    <s v="Retargeting"/>
    <x v="5"/>
    <s v="2024-05-28"/>
    <s v="11/11/2024"/>
    <x v="0"/>
    <s v="Ahmedabad"/>
    <s v="Business Owners"/>
    <s v="Desktop"/>
    <n v="107185"/>
    <n v="7744"/>
    <n v="7.22"/>
    <n v="2543"/>
    <n v="32.840000000000003"/>
    <n v="250"/>
    <n v="44227.32"/>
    <x v="4408"/>
    <n v="2104"/>
    <s v="Paused"/>
  </r>
  <r>
    <s v="CMP17333"/>
    <x v="2"/>
    <s v="Lead Gen"/>
    <x v="1"/>
    <s v="10-01-2024"/>
    <s v="16/11/2024"/>
    <x v="1"/>
    <s v="Bengaluru"/>
    <s v="Families"/>
    <s v="Desktop"/>
    <n v="162970"/>
    <n v="12734"/>
    <n v="7.81"/>
    <n v="2869"/>
    <n v="22.53"/>
    <n v="3891.7088323699436"/>
    <n v="35690.589999999997"/>
    <x v="4409"/>
    <n v="1373"/>
    <s v="Paused"/>
  </r>
  <r>
    <s v="CMP18900"/>
    <x v="1"/>
    <s v="Retargeting"/>
    <x v="5"/>
    <s v="04-15-2024"/>
    <s v="11-02-2024"/>
    <x v="0"/>
    <s v="Ahmedabad"/>
    <s v="Students"/>
    <s v="Tablet"/>
    <n v="49323"/>
    <n v="6404"/>
    <n v="12.98"/>
    <n v="2134"/>
    <n v="33.32"/>
    <n v="3817.8497265160554"/>
    <n v="16169.38"/>
    <x v="4410"/>
    <n v="1482"/>
    <s v="Paused"/>
  </r>
  <r>
    <s v="CMP10542"/>
    <x v="2"/>
    <s v="Lead Gen"/>
    <x v="0"/>
    <s v="2024-02-26"/>
    <s v="17/12/2024"/>
    <x v="0"/>
    <s v="Mumbai"/>
    <s v="Families"/>
    <s v="Desktop"/>
    <n v="12309"/>
    <n v="915"/>
    <n v="7.43"/>
    <n v="240"/>
    <n v="26.23"/>
    <n v="3830.4648972188602"/>
    <n v="4406.66"/>
    <x v="4411"/>
    <n v="198"/>
    <s v="Completed"/>
  </r>
  <r>
    <s v="CMP19690"/>
    <x v="1"/>
    <s v="Awareness"/>
    <x v="3"/>
    <s v="06-01-2024"/>
    <s v="2024-12-31"/>
    <x v="1"/>
    <s v="Bengaluru"/>
    <s v="Professionals"/>
    <s v="Mobile"/>
    <n v="88659"/>
    <n v="3528"/>
    <n v="3.98"/>
    <n v="244"/>
    <n v="6.92"/>
    <n v="3988.1535696969677"/>
    <n v="4642.62"/>
    <x v="4412"/>
    <n v="70"/>
    <s v="Active"/>
  </r>
  <r>
    <s v="CMP19379"/>
    <x v="0"/>
    <s v="Awareness"/>
    <x v="5"/>
    <s v="02-11-2024"/>
    <s v="2024-12-23"/>
    <x v="2"/>
    <s v="Jaipur"/>
    <s v="Families"/>
    <s v="Desktop"/>
    <n v="138603"/>
    <n v="7780"/>
    <n v="5.61"/>
    <n v="2411"/>
    <n v="30.99"/>
    <n v="250"/>
    <n v="17530.61"/>
    <x v="4413"/>
    <n v="1691"/>
    <s v="Active"/>
  </r>
  <r>
    <s v="CMP13097"/>
    <x v="1"/>
    <s v="Lead Gen"/>
    <x v="3"/>
    <s v="2024-07-20"/>
    <s v="11-19-2024"/>
    <x v="1"/>
    <s v="Bengaluru"/>
    <s v="Students"/>
    <s v="Tablet"/>
    <n v="128130"/>
    <n v="15008"/>
    <n v="11.71"/>
    <n v="4719"/>
    <n v="31.44"/>
    <n v="6821.5"/>
    <n v="28773.599999999999"/>
    <x v="4414"/>
    <n v="2124"/>
    <s v="Paused"/>
  </r>
  <r>
    <s v="CMP16477"/>
    <x v="1"/>
    <s v="Lead Gen"/>
    <x v="3"/>
    <s v="2024-01-14"/>
    <s v="09/11/2024"/>
    <x v="1"/>
    <s v="Chennai"/>
    <s v="Business Owners"/>
    <s v="Mobile"/>
    <n v="21190"/>
    <n v="3170"/>
    <n v="14.96"/>
    <n v="1045"/>
    <n v="32.97"/>
    <n v="11827.51"/>
    <n v="29008.63"/>
    <x v="4415"/>
    <n v="388"/>
    <s v="Completed"/>
  </r>
  <r>
    <s v="CMP12370"/>
    <x v="1"/>
    <s v="Lead Gen"/>
    <x v="1"/>
    <s v="09/02/2024"/>
    <s v="27/11/2024"/>
    <x v="1"/>
    <s v="Chennai"/>
    <s v="Families"/>
    <s v="Desktop"/>
    <n v="173749"/>
    <n v="25249"/>
    <n v="14.53"/>
    <n v="3535"/>
    <n v="14"/>
    <n v="3891.7088323699436"/>
    <n v="13461.55"/>
    <x v="4416"/>
    <n v="1512"/>
    <s v="Completed"/>
  </r>
  <r>
    <s v="CMP18178"/>
    <x v="1"/>
    <s v="Sales"/>
    <x v="1"/>
    <s v="29/05/2024"/>
    <s v="08/11/2024"/>
    <x v="0"/>
    <s v="Pune"/>
    <s v="Professionals"/>
    <s v="Desktop"/>
    <n v="133656"/>
    <n v="14300"/>
    <n v="10.7"/>
    <n v="1172"/>
    <n v="8.1999999999999993"/>
    <n v="10071.9"/>
    <n v="21505.81"/>
    <x v="4417"/>
    <n v="348"/>
    <s v="Paused"/>
  </r>
  <r>
    <s v="CMP14624"/>
    <x v="1"/>
    <s v="Awareness"/>
    <x v="1"/>
    <s v="03-11-2024"/>
    <s v="2024-11-06"/>
    <x v="0"/>
    <s v="Ahmedabad"/>
    <s v="Students"/>
    <s v="Desktop"/>
    <n v="135626"/>
    <n v="11157"/>
    <n v="8.23"/>
    <n v="2844"/>
    <n v="25.49"/>
    <n v="1594.32"/>
    <n v="5888.06"/>
    <x v="4418"/>
    <n v="1812"/>
    <s v="Active"/>
  </r>
  <r>
    <s v="CMP19552"/>
    <x v="0"/>
    <s v="Retargeting"/>
    <x v="1"/>
    <s v="2024-02-21"/>
    <s v="28/10/2024"/>
    <x v="2"/>
    <s v="Jaipur"/>
    <s v="Students"/>
    <s v="Mobile"/>
    <n v="127722"/>
    <n v="5654"/>
    <n v="4.43"/>
    <n v="1750"/>
    <n v="30.95"/>
    <n v="3891.7088323699436"/>
    <n v="13007.02"/>
    <x v="4419"/>
    <n v="1560"/>
    <s v="Active"/>
  </r>
  <r>
    <s v="CMP10541"/>
    <x v="2"/>
    <s v="Lead Gen"/>
    <x v="1"/>
    <s v="06-10-2024"/>
    <s v="20/12/2024"/>
    <x v="1"/>
    <s v="Bengaluru"/>
    <s v="Business Owners"/>
    <s v="Tablet"/>
    <n v="121609"/>
    <n v="11095"/>
    <n v="9.1199999999999992"/>
    <n v="413"/>
    <n v="3.72"/>
    <n v="250"/>
    <n v="36788.47"/>
    <x v="4420"/>
    <n v="61"/>
    <s v="Paused"/>
  </r>
  <r>
    <s v="CMP12828"/>
    <x v="1"/>
    <s v="Retargeting"/>
    <x v="1"/>
    <s v="05-02-2024"/>
    <s v="2024-11-14"/>
    <x v="2"/>
    <s v="Delhi"/>
    <s v="Families"/>
    <s v="Tablet"/>
    <n v="13393"/>
    <n v="1208"/>
    <n v="9.02"/>
    <n v="75"/>
    <n v="6.21"/>
    <n v="6858.91"/>
    <n v="38914.93"/>
    <x v="4421"/>
    <n v="22"/>
    <s v="Completed"/>
  </r>
  <r>
    <s v="CMP16554"/>
    <x v="1"/>
    <s v="Sales"/>
    <x v="5"/>
    <s v="19/01/2024"/>
    <s v="2024-12-23"/>
    <x v="3"/>
    <s v="Kolkata"/>
    <s v="Business Owners"/>
    <s v="Mobile"/>
    <n v="188096"/>
    <n v="24324"/>
    <n v="12.93"/>
    <n v="3887"/>
    <n v="15.98"/>
    <n v="250"/>
    <n v="14799.56"/>
    <x v="4422"/>
    <n v="931"/>
    <s v="Paused"/>
  </r>
  <r>
    <s v="CMP15303"/>
    <x v="4"/>
    <s v="Sales"/>
    <x v="2"/>
    <s v="2024-09-11"/>
    <s v="05/11/2024"/>
    <x v="2"/>
    <s v="Jaipur"/>
    <s v="Professionals"/>
    <s v="Tablet"/>
    <n v="110910"/>
    <n v="136"/>
    <n v="0.12"/>
    <n v="8"/>
    <n v="5.88"/>
    <n v="250"/>
    <n v="30959.71"/>
    <x v="4423"/>
    <n v="6"/>
    <s v="Paused"/>
  </r>
  <r>
    <s v="CMP13145"/>
    <x v="1"/>
    <s v="Retargeting"/>
    <x v="2"/>
    <s v="2024-04-18"/>
    <s v="13/11/2024"/>
    <x v="0"/>
    <s v="Pune"/>
    <s v="Business Owners"/>
    <s v="Desktop"/>
    <n v="41004"/>
    <n v="6040"/>
    <n v="14.73"/>
    <n v="1324"/>
    <n v="21.92"/>
    <n v="250"/>
    <n v="29558.6"/>
    <x v="4424"/>
    <n v="101"/>
    <s v="Paused"/>
  </r>
  <r>
    <s v="CMP15780"/>
    <x v="1"/>
    <s v="Awareness"/>
    <x v="5"/>
    <s v="2024-01-03"/>
    <s v="11-10-2024"/>
    <x v="0"/>
    <s v="Mumbai"/>
    <s v="Business Owners"/>
    <s v="Tablet"/>
    <n v="183635"/>
    <n v="545"/>
    <n v="0.3"/>
    <n v="65"/>
    <n v="11.93"/>
    <n v="3817.8497265160554"/>
    <n v="49378.57"/>
    <x v="4425"/>
    <n v="23"/>
    <s v="Completed"/>
  </r>
  <r>
    <s v="CMP11312"/>
    <x v="4"/>
    <s v="Retargeting"/>
    <x v="4"/>
    <s v="06-17-2024"/>
    <s v="17/11/2024"/>
    <x v="1"/>
    <s v="Chennai"/>
    <s v="Students"/>
    <s v="Tablet"/>
    <n v="67597"/>
    <n v="7455"/>
    <n v="11.03"/>
    <n v="295"/>
    <n v="3.96"/>
    <n v="250"/>
    <n v="5099.09"/>
    <x v="4426"/>
    <n v="260"/>
    <s v="Active"/>
  </r>
  <r>
    <s v="CMP17487"/>
    <x v="1"/>
    <s v="Retargeting"/>
    <x v="1"/>
    <s v="09-03-2024"/>
    <s v="12-30-2024"/>
    <x v="2"/>
    <s v="Jaipur"/>
    <s v="Business Owners"/>
    <s v="Desktop"/>
    <n v="110971"/>
    <n v="3413"/>
    <n v="3.08"/>
    <n v="1051"/>
    <n v="30.79"/>
    <n v="3891.7088323699436"/>
    <n v="1163.47"/>
    <x v="4427"/>
    <n v="249"/>
    <s v="Active"/>
  </r>
  <r>
    <s v="CMP18128"/>
    <x v="1"/>
    <s v="Awareness"/>
    <x v="5"/>
    <s v="10-27-2024"/>
    <s v="11-14-2024"/>
    <x v="2"/>
    <s v="Jaipur"/>
    <s v="Professionals"/>
    <s v="Mobile"/>
    <n v="129860"/>
    <n v="13932"/>
    <n v="10.73"/>
    <n v="254"/>
    <n v="1.82"/>
    <n v="250"/>
    <n v="11841.09"/>
    <x v="4428"/>
    <n v="163"/>
    <s v="Completed"/>
  </r>
  <r>
    <s v="CMP12492"/>
    <x v="3"/>
    <s v="Awareness"/>
    <x v="3"/>
    <s v="2024-01-24"/>
    <s v="11-22-2024"/>
    <x v="2"/>
    <s v="Jaipur"/>
    <s v="Students"/>
    <s v="Desktop"/>
    <n v="134147"/>
    <n v="11697"/>
    <n v="8.7200000000000006"/>
    <n v="2204"/>
    <n v="18.84"/>
    <n v="2422.87"/>
    <n v="12241.85"/>
    <x v="4429"/>
    <n v="1496"/>
    <s v="Completed"/>
  </r>
  <r>
    <s v="CMP18760"/>
    <x v="1"/>
    <s v="Retargeting"/>
    <x v="5"/>
    <s v="18/05/2024"/>
    <s v="2024-11-06"/>
    <x v="0"/>
    <s v="Ahmedabad"/>
    <s v="Business Owners"/>
    <s v="Mobile"/>
    <n v="2200"/>
    <n v="313"/>
    <n v="14.23"/>
    <n v="74"/>
    <n v="23.64"/>
    <n v="3817.8497265160554"/>
    <n v="38747.75"/>
    <x v="4430"/>
    <n v="17"/>
    <s v="Active"/>
  </r>
  <r>
    <s v="CMP14368"/>
    <x v="3"/>
    <s v="Awareness"/>
    <x v="1"/>
    <s v="11/06/2024"/>
    <s v="11-20-2024"/>
    <x v="1"/>
    <s v="Chennai"/>
    <s v="Families"/>
    <s v="Desktop"/>
    <n v="135798"/>
    <n v="16002"/>
    <n v="11.78"/>
    <n v="2755"/>
    <n v="17.22"/>
    <n v="250"/>
    <n v="42840.3"/>
    <x v="4431"/>
    <n v="1661"/>
    <s v="Active"/>
  </r>
  <r>
    <s v="CMP16759"/>
    <x v="4"/>
    <s v="Lead Gen"/>
    <x v="5"/>
    <s v="29/07/2024"/>
    <s v="11-19-2024"/>
    <x v="1"/>
    <s v="Bengaluru"/>
    <s v="Professionals"/>
    <s v="Mobile"/>
    <n v="65081"/>
    <n v="7230"/>
    <n v="11.11"/>
    <n v="1048"/>
    <n v="14.5"/>
    <n v="12577.71"/>
    <n v="48947.69"/>
    <x v="4432"/>
    <n v="13"/>
    <s v="Active"/>
  </r>
  <r>
    <s v="CMP15891"/>
    <x v="0"/>
    <s v="Retargeting"/>
    <x v="3"/>
    <s v="07-16-2024"/>
    <s v="11-04-2024"/>
    <x v="0"/>
    <s v="Mumbai"/>
    <s v="Families"/>
    <s v="Mobile"/>
    <n v="66788"/>
    <n v="6544"/>
    <n v="9.8000000000000007"/>
    <n v="1029"/>
    <n v="15.72"/>
    <n v="250"/>
    <n v="20555.759999999998"/>
    <x v="4433"/>
    <n v="541"/>
    <s v="Paused"/>
  </r>
  <r>
    <s v="CMP19077"/>
    <x v="3"/>
    <s v="Retargeting"/>
    <x v="5"/>
    <s v="2024-02-06"/>
    <s v="24/12/2024"/>
    <x v="0"/>
    <s v="Pune"/>
    <s v="Business Owners"/>
    <s v="Desktop"/>
    <n v="107677"/>
    <n v="12618"/>
    <n v="11.72"/>
    <n v="3652"/>
    <n v="28.94"/>
    <n v="6588.54"/>
    <n v="24336.89"/>
    <x v="4434"/>
    <n v="514"/>
    <s v="Paused"/>
  </r>
  <r>
    <s v="CMP17914"/>
    <x v="0"/>
    <s v="Retargeting"/>
    <x v="5"/>
    <s v="2024-08-11"/>
    <s v="11-06-2024"/>
    <x v="1"/>
    <s v="Bengaluru"/>
    <s v="Families"/>
    <s v="Tablet"/>
    <n v="167899"/>
    <n v="2197"/>
    <n v="1.31"/>
    <n v="555"/>
    <n v="25.26"/>
    <n v="3817.8497265160554"/>
    <n v="47504.71"/>
    <x v="4435"/>
    <n v="351"/>
    <s v="Paused"/>
  </r>
  <r>
    <s v="CMP18560"/>
    <x v="2"/>
    <s v="Retargeting"/>
    <x v="5"/>
    <s v="2024-01-22"/>
    <s v="08/12/2024"/>
    <x v="1"/>
    <s v="Chennai"/>
    <s v="Families"/>
    <s v="Desktop"/>
    <n v="175556"/>
    <n v="6978"/>
    <n v="3.97"/>
    <n v="447"/>
    <n v="6.41"/>
    <n v="2259.81"/>
    <n v="39333.83"/>
    <x v="4436"/>
    <n v="92"/>
    <s v="Completed"/>
  </r>
  <r>
    <s v="CMP19182"/>
    <x v="2"/>
    <s v="Lead Gen"/>
    <x v="5"/>
    <s v="2024-06-30"/>
    <s v="10-30-2024"/>
    <x v="0"/>
    <s v="Mumbai"/>
    <s v="Students"/>
    <s v="Tablet"/>
    <n v="37091"/>
    <n v="3674"/>
    <n v="9.91"/>
    <n v="843"/>
    <n v="22.95"/>
    <n v="3769.45"/>
    <n v="22491.74"/>
    <x v="4437"/>
    <n v="514"/>
    <s v="Completed"/>
  </r>
  <r>
    <s v="CMP18295"/>
    <x v="1"/>
    <s v="Retargeting"/>
    <x v="4"/>
    <s v="10-25-2024"/>
    <s v="2024-12-21"/>
    <x v="3"/>
    <s v="Kolkata"/>
    <s v="Professionals"/>
    <s v="Mobile"/>
    <n v="4191"/>
    <n v="100"/>
    <n v="2.39"/>
    <n v="21"/>
    <n v="21"/>
    <n v="4021.4266195524165"/>
    <n v="42082.85"/>
    <x v="4438"/>
    <n v="16"/>
    <s v="Completed"/>
  </r>
  <r>
    <s v="CMP19657"/>
    <x v="4"/>
    <s v="Sales"/>
    <x v="3"/>
    <s v="10/06/2024"/>
    <s v="2024-12-07"/>
    <x v="1"/>
    <s v="Chennai"/>
    <s v="Students"/>
    <s v="Mobile"/>
    <n v="170162"/>
    <n v="12157"/>
    <n v="7.14"/>
    <n v="106"/>
    <n v="0.87"/>
    <n v="250"/>
    <n v="35972.69"/>
    <x v="4439"/>
    <n v="71"/>
    <s v="Paused"/>
  </r>
  <r>
    <s v="CMP16291"/>
    <x v="0"/>
    <s v="Retargeting"/>
    <x v="3"/>
    <s v="2024-05-05"/>
    <s v="29/11/2024"/>
    <x v="3"/>
    <s v="Kolkata"/>
    <s v="Students"/>
    <s v="Mobile"/>
    <n v="33727"/>
    <n v="2268"/>
    <n v="6.72"/>
    <n v="301"/>
    <n v="13.27"/>
    <n v="3058.87"/>
    <n v="34075.64"/>
    <x v="4440"/>
    <n v="300"/>
    <s v="Paused"/>
  </r>
  <r>
    <s v="CMP15855"/>
    <x v="4"/>
    <s v="Lead Gen"/>
    <x v="3"/>
    <s v="2024-06-08"/>
    <s v="12-14-2024"/>
    <x v="0"/>
    <s v="Ahmedabad"/>
    <s v="Professionals"/>
    <s v="Desktop"/>
    <n v="60927"/>
    <n v="2244"/>
    <n v="3.68"/>
    <n v="479"/>
    <n v="21.35"/>
    <n v="5437.49"/>
    <n v="3897.26"/>
    <x v="4441"/>
    <n v="192"/>
    <s v="Active"/>
  </r>
  <r>
    <s v="CMP17833"/>
    <x v="1"/>
    <s v="Retargeting"/>
    <x v="5"/>
    <s v="06/01/2024"/>
    <s v="12-08-2024"/>
    <x v="0"/>
    <s v="Pune"/>
    <s v="Professionals"/>
    <s v="Tablet"/>
    <n v="52409"/>
    <n v="3342"/>
    <n v="6.38"/>
    <n v="1017"/>
    <n v="30.43"/>
    <n v="250"/>
    <n v="12892.37"/>
    <x v="4442"/>
    <n v="861"/>
    <s v="Active"/>
  </r>
  <r>
    <s v="CMP10026"/>
    <x v="3"/>
    <s v="Sales"/>
    <x v="4"/>
    <s v="01-21-2024"/>
    <s v="06/12/2024"/>
    <x v="1"/>
    <s v="Bengaluru"/>
    <s v="Professionals"/>
    <s v="Desktop"/>
    <n v="179645"/>
    <n v="3194"/>
    <n v="1.78"/>
    <n v="142"/>
    <n v="4.45"/>
    <n v="4021.4266195524165"/>
    <n v="39460.379999999997"/>
    <x v="4443"/>
    <n v="129"/>
    <s v="Active"/>
  </r>
  <r>
    <s v="CMP10769"/>
    <x v="1"/>
    <s v="Lead Gen"/>
    <x v="5"/>
    <s v="07-09-2024"/>
    <s v="19/12/2024"/>
    <x v="3"/>
    <s v="Kolkata"/>
    <s v="Students"/>
    <s v="Desktop"/>
    <n v="144489"/>
    <n v="19411"/>
    <n v="13.43"/>
    <n v="5339"/>
    <n v="27.51"/>
    <n v="3817.8497265160554"/>
    <n v="18704.52"/>
    <x v="4444"/>
    <n v="839"/>
    <s v="Completed"/>
  </r>
  <r>
    <s v="CMP19115"/>
    <x v="1"/>
    <s v="Lead Gen"/>
    <x v="0"/>
    <s v="11/05/2024"/>
    <s v="2024-12-21"/>
    <x v="2"/>
    <s v="Delhi"/>
    <s v="Business Owners"/>
    <s v="Tablet"/>
    <n v="146561"/>
    <n v="12946"/>
    <n v="8.83"/>
    <n v="169"/>
    <n v="1.31"/>
    <n v="250"/>
    <n v="42358.65"/>
    <x v="4445"/>
    <n v="159"/>
    <s v="Paused"/>
  </r>
  <r>
    <s v="CMP10000"/>
    <x v="0"/>
    <s v="Retargeting"/>
    <x v="5"/>
    <s v="24/09/2024"/>
    <s v="23/11/2024"/>
    <x v="1"/>
    <s v="Chennai"/>
    <s v="Business Owners"/>
    <s v="Desktop"/>
    <n v="114304"/>
    <n v="7963"/>
    <n v="6.97"/>
    <n v="2077"/>
    <n v="26.08"/>
    <n v="3817.8497265160554"/>
    <n v="9395.6299999999992"/>
    <x v="4446"/>
    <n v="346"/>
    <s v="Paused"/>
  </r>
  <r>
    <s v="CMP11087"/>
    <x v="0"/>
    <s v="Retargeting"/>
    <x v="3"/>
    <s v="2024-04-19"/>
    <s v="27/12/2024"/>
    <x v="1"/>
    <s v="Bengaluru"/>
    <s v="Business Owners"/>
    <s v="Desktop"/>
    <n v="137003"/>
    <n v="9947"/>
    <n v="7.26"/>
    <n v="2905"/>
    <n v="29.2"/>
    <n v="3988.1535696969677"/>
    <n v="8852.58"/>
    <x v="4447"/>
    <n v="649"/>
    <s v="Active"/>
  </r>
  <r>
    <s v="CMP14929"/>
    <x v="4"/>
    <s v="Sales"/>
    <x v="1"/>
    <s v="08-07-2024"/>
    <s v="2024-11-13"/>
    <x v="0"/>
    <s v="Pune"/>
    <s v="Students"/>
    <s v="Mobile"/>
    <n v="43972"/>
    <n v="3591"/>
    <n v="8.17"/>
    <n v="21"/>
    <n v="0.57999999999999996"/>
    <n v="250"/>
    <n v="29240.639999999999"/>
    <x v="4448"/>
    <n v="3"/>
    <s v="Completed"/>
  </r>
  <r>
    <s v="CMP19400"/>
    <x v="4"/>
    <s v="Sales"/>
    <x v="0"/>
    <s v="2024-05-11"/>
    <s v="2024-12-12"/>
    <x v="3"/>
    <s v="Kolkata"/>
    <s v="Families"/>
    <s v="Tablet"/>
    <n v="71244"/>
    <n v="8281"/>
    <n v="11.62"/>
    <n v="30"/>
    <n v="0.36"/>
    <n v="2875.51"/>
    <n v="9120.74"/>
    <x v="4449"/>
    <n v="12"/>
    <s v="Paused"/>
  </r>
  <r>
    <s v="CMP13061"/>
    <x v="0"/>
    <s v="Awareness"/>
    <x v="3"/>
    <s v="10-05-2024"/>
    <s v="15/12/2024"/>
    <x v="2"/>
    <s v="Jaipur"/>
    <s v="Students"/>
    <s v="Mobile"/>
    <n v="95646"/>
    <n v="9627"/>
    <n v="10.07"/>
    <n v="2256"/>
    <n v="23.43"/>
    <n v="250"/>
    <n v="35282.9"/>
    <x v="4450"/>
    <n v="1192"/>
    <s v="Active"/>
  </r>
  <r>
    <s v="CMP18679"/>
    <x v="4"/>
    <s v="Awareness"/>
    <x v="0"/>
    <s v="2024-06-09"/>
    <s v="2024-12-27"/>
    <x v="0"/>
    <s v="Mumbai"/>
    <s v="Families"/>
    <s v="Mobile"/>
    <n v="178681"/>
    <n v="12479"/>
    <n v="6.98"/>
    <n v="2082"/>
    <n v="16.68"/>
    <n v="3830.4648972188602"/>
    <n v="39995.25"/>
    <x v="4451"/>
    <n v="827"/>
    <s v="Paused"/>
  </r>
  <r>
    <s v="CMP12706"/>
    <x v="0"/>
    <s v="Lead Gen"/>
    <x v="2"/>
    <s v="09-09-2024"/>
    <s v="12-14-2024"/>
    <x v="1"/>
    <s v="Bengaluru"/>
    <s v="Students"/>
    <s v="Tablet"/>
    <n v="198393"/>
    <n v="26200"/>
    <n v="13.21"/>
    <n v="8153"/>
    <n v="31.12"/>
    <n v="12704.83"/>
    <n v="43659.78"/>
    <x v="4452"/>
    <n v="4944"/>
    <s v="Completed"/>
  </r>
  <r>
    <s v="CMP10876"/>
    <x v="3"/>
    <s v="Retargeting"/>
    <x v="4"/>
    <s v="2024-04-06"/>
    <s v="2024-11-26"/>
    <x v="2"/>
    <s v="Delhi"/>
    <s v="Business Owners"/>
    <s v="Tablet"/>
    <n v="143066"/>
    <n v="7669"/>
    <n v="5.36"/>
    <n v="1514"/>
    <n v="19.739999999999998"/>
    <n v="250"/>
    <n v="28899.51"/>
    <x v="4453"/>
    <n v="324"/>
    <s v="Completed"/>
  </r>
  <r>
    <s v="CMP17000"/>
    <x v="3"/>
    <s v="Sales"/>
    <x v="5"/>
    <s v="07-06-2024"/>
    <s v="11-08-2024"/>
    <x v="2"/>
    <s v="Delhi"/>
    <s v="Families"/>
    <s v="Tablet"/>
    <n v="137396"/>
    <n v="2727"/>
    <n v="1.98"/>
    <n v="613"/>
    <n v="22.48"/>
    <n v="13740.69"/>
    <n v="32952.160000000003"/>
    <x v="4454"/>
    <n v="524"/>
    <s v="Active"/>
  </r>
  <r>
    <s v="CMP14419"/>
    <x v="1"/>
    <s v="Awareness"/>
    <x v="1"/>
    <s v="2024-09-25"/>
    <s v="11-01-2024"/>
    <x v="0"/>
    <s v="Pune"/>
    <s v="Students"/>
    <s v="Mobile"/>
    <n v="14075"/>
    <n v="1292"/>
    <n v="9.18"/>
    <n v="225"/>
    <n v="17.41"/>
    <n v="250"/>
    <m/>
    <x v="107"/>
    <n v="129"/>
    <s v="Paused"/>
  </r>
  <r>
    <s v="CMP19572"/>
    <x v="1"/>
    <s v="Retargeting"/>
    <x v="1"/>
    <s v="08-13-2024"/>
    <s v="2024-11-03"/>
    <x v="3"/>
    <s v="Kolkata"/>
    <s v="Professionals"/>
    <s v="Mobile"/>
    <n v="173969"/>
    <n v="1483"/>
    <n v="0.85"/>
    <n v="281"/>
    <n v="18.95"/>
    <n v="3891.7088323699436"/>
    <m/>
    <x v="107"/>
    <n v="186"/>
    <s v="Paused"/>
  </r>
  <r>
    <s v="CMP10894"/>
    <x v="1"/>
    <s v="Awareness"/>
    <x v="4"/>
    <s v="2024-04-17"/>
    <s v="24/12/2024"/>
    <x v="0"/>
    <s v="Mumbai"/>
    <s v="Students"/>
    <s v="Mobile"/>
    <n v="172793"/>
    <n v="15350"/>
    <n v="8.8800000000000008"/>
    <n v="3678"/>
    <n v="23.96"/>
    <n v="8167.77"/>
    <n v="7944.86"/>
    <x v="4455"/>
    <n v="1727"/>
    <s v="Completed"/>
  </r>
  <r>
    <s v="CMP14936"/>
    <x v="2"/>
    <s v="Lead Gen"/>
    <x v="3"/>
    <s v="09-22-2024"/>
    <s v="08/11/2024"/>
    <x v="2"/>
    <s v="Delhi"/>
    <s v="Business Owners"/>
    <s v="Mobile"/>
    <n v="168265"/>
    <n v="22412"/>
    <n v="13.32"/>
    <n v="4593"/>
    <n v="20.49"/>
    <n v="250"/>
    <n v="24647.18"/>
    <x v="4456"/>
    <n v="3125"/>
    <s v="Active"/>
  </r>
  <r>
    <s v="CMP11449"/>
    <x v="4"/>
    <s v="Awareness"/>
    <x v="4"/>
    <s v="27/07/2024"/>
    <s v="2024-11-04"/>
    <x v="2"/>
    <s v="Lucknow"/>
    <s v="Students"/>
    <s v="Desktop"/>
    <n v="116554"/>
    <n v="2622"/>
    <n v="2.25"/>
    <n v="303"/>
    <n v="11.56"/>
    <n v="2126.77"/>
    <n v="25659.47"/>
    <x v="4457"/>
    <n v="26"/>
    <s v="Completed"/>
  </r>
  <r>
    <s v="CMP13855"/>
    <x v="1"/>
    <s v="Retargeting"/>
    <x v="5"/>
    <s v="2024-05-17"/>
    <s v="2024-12-26"/>
    <x v="0"/>
    <s v="Pune"/>
    <s v="Business Owners"/>
    <s v="Desktop"/>
    <n v="47999"/>
    <n v="5531"/>
    <n v="11.52"/>
    <n v="607"/>
    <n v="10.97"/>
    <n v="3817.8497265160554"/>
    <n v="18843.2"/>
    <x v="4458"/>
    <n v="528"/>
    <s v="Active"/>
  </r>
  <r>
    <s v="CMP18010"/>
    <x v="2"/>
    <s v="Sales"/>
    <x v="5"/>
    <s v="24/09/2024"/>
    <s v="12-16-2024"/>
    <x v="2"/>
    <s v="Jaipur"/>
    <s v="Business Owners"/>
    <s v="Mobile"/>
    <n v="118303"/>
    <n v="9846"/>
    <n v="8.32"/>
    <n v="1687"/>
    <n v="17.13"/>
    <n v="5736.33"/>
    <n v="35275.85"/>
    <x v="4459"/>
    <n v="501"/>
    <s v="Active"/>
  </r>
  <r>
    <s v="CMP15177"/>
    <x v="4"/>
    <s v="Sales"/>
    <x v="2"/>
    <s v="02/10/2024"/>
    <s v="01/12/2024"/>
    <x v="2"/>
    <s v="Lucknow"/>
    <s v="Families"/>
    <s v="Desktop"/>
    <n v="167777"/>
    <n v="13244"/>
    <n v="7.89"/>
    <n v="1001"/>
    <n v="7.56"/>
    <n v="8216.85"/>
    <n v="33684.31"/>
    <x v="4460"/>
    <n v="576"/>
    <s v="Active"/>
  </r>
  <r>
    <s v="CMP18351"/>
    <x v="0"/>
    <s v="Awareness"/>
    <x v="5"/>
    <s v="2024-07-11"/>
    <s v="12-07-2024"/>
    <x v="3"/>
    <s v="Kolkata"/>
    <s v="Business Owners"/>
    <s v="Tablet"/>
    <n v="69138"/>
    <n v="1116"/>
    <n v="1.61"/>
    <n v="148"/>
    <n v="13.26"/>
    <n v="8960.23"/>
    <n v="40327.26"/>
    <x v="4461"/>
    <n v="92"/>
    <s v="Active"/>
  </r>
  <r>
    <s v="CMP12341"/>
    <x v="1"/>
    <s v="Sales"/>
    <x v="3"/>
    <s v="2024-06-18"/>
    <s v="11-15-2024"/>
    <x v="3"/>
    <s v="Kolkata"/>
    <s v="Business Owners"/>
    <s v="Tablet"/>
    <n v="194988"/>
    <n v="27949"/>
    <n v="14.33"/>
    <n v="2578"/>
    <n v="9.2200000000000006"/>
    <n v="3988.1535696969677"/>
    <n v="30202.15"/>
    <x v="4462"/>
    <n v="551"/>
    <s v="Active"/>
  </r>
  <r>
    <s v="CMP14231"/>
    <x v="1"/>
    <s v="Sales"/>
    <x v="3"/>
    <s v="2024-05-20"/>
    <s v="12-17-2024"/>
    <x v="0"/>
    <s v="Mumbai"/>
    <s v="Families"/>
    <s v="Mobile"/>
    <n v="190891"/>
    <n v="7649"/>
    <n v="4.01"/>
    <n v="1315"/>
    <n v="17.190000000000001"/>
    <n v="3332.38"/>
    <n v="7686.29"/>
    <x v="4463"/>
    <n v="22"/>
    <s v="Completed"/>
  </r>
  <r>
    <s v="CMP18880"/>
    <x v="1"/>
    <s v="Retargeting"/>
    <x v="4"/>
    <s v="2024-04-12"/>
    <s v="2024-11-26"/>
    <x v="1"/>
    <s v="Chennai"/>
    <s v="Professionals"/>
    <s v="Mobile"/>
    <n v="72789"/>
    <n v="4791"/>
    <n v="6.58"/>
    <n v="57"/>
    <n v="1.19"/>
    <n v="4021.4266195524165"/>
    <n v="39396"/>
    <x v="4464"/>
    <n v="30"/>
    <s v="Paused"/>
  </r>
  <r>
    <s v="CMP12912"/>
    <x v="2"/>
    <s v="Sales"/>
    <x v="0"/>
    <s v="2024-01-18"/>
    <s v="2024-12-06"/>
    <x v="1"/>
    <s v="Chennai"/>
    <s v="Students"/>
    <s v="Mobile"/>
    <n v="67785"/>
    <n v="341"/>
    <n v="0.5"/>
    <n v="97"/>
    <n v="28.45"/>
    <n v="3830.4648972188602"/>
    <n v="8026.01"/>
    <x v="4465"/>
    <n v="11"/>
    <s v="Completed"/>
  </r>
  <r>
    <s v="CMP17715"/>
    <x v="0"/>
    <s v="Awareness"/>
    <x v="4"/>
    <s v="04-23-2024"/>
    <s v="10/11/2024"/>
    <x v="0"/>
    <s v="Pune"/>
    <s v="Students"/>
    <s v="Tablet"/>
    <n v="122017"/>
    <n v="7742"/>
    <n v="6.35"/>
    <n v="2140"/>
    <n v="27.64"/>
    <n v="250"/>
    <n v="28124.62"/>
    <x v="4466"/>
    <n v="1607"/>
    <s v="Completed"/>
  </r>
  <r>
    <s v="CMP18817"/>
    <x v="0"/>
    <s v="Sales"/>
    <x v="5"/>
    <s v="2024-09-19"/>
    <s v="11-20-2024"/>
    <x v="3"/>
    <s v="Kolkata"/>
    <s v="Business Owners"/>
    <s v="Desktop"/>
    <n v="149094"/>
    <n v="17953"/>
    <n v="12.04"/>
    <n v="1133"/>
    <n v="6.31"/>
    <n v="250"/>
    <n v="30715.16"/>
    <x v="4467"/>
    <n v="531"/>
    <s v="Paused"/>
  </r>
  <r>
    <s v="CMP19702"/>
    <x v="4"/>
    <s v="Lead Gen"/>
    <x v="5"/>
    <s v="08/10/2024"/>
    <s v="20/11/2024"/>
    <x v="3"/>
    <s v="Kolkata"/>
    <s v="Business Owners"/>
    <s v="Mobile"/>
    <n v="115113"/>
    <n v="4585"/>
    <n v="3.98"/>
    <n v="124"/>
    <n v="2.7"/>
    <n v="10618.95"/>
    <n v="24493.97"/>
    <x v="4468"/>
    <n v="34"/>
    <s v="Paused"/>
  </r>
  <r>
    <s v="CMP10623"/>
    <x v="2"/>
    <s v="Sales"/>
    <x v="4"/>
    <s v="04/05/2024"/>
    <s v="2024-10-30"/>
    <x v="0"/>
    <s v="Mumbai"/>
    <s v="Professionals"/>
    <s v="Mobile"/>
    <n v="109721"/>
    <n v="6126"/>
    <n v="5.58"/>
    <n v="815"/>
    <n v="13.3"/>
    <n v="4021.4266195524165"/>
    <n v="23597.89"/>
    <x v="4469"/>
    <n v="294"/>
    <s v="Completed"/>
  </r>
  <r>
    <s v="CMP19825"/>
    <x v="0"/>
    <s v="Sales"/>
    <x v="0"/>
    <s v="2024-03-11"/>
    <s v="06/12/2024"/>
    <x v="2"/>
    <s v="Jaipur"/>
    <s v="Professionals"/>
    <s v="Desktop"/>
    <n v="115082"/>
    <n v="11040"/>
    <n v="9.59"/>
    <n v="2270"/>
    <n v="20.56"/>
    <n v="3830.4648972188602"/>
    <n v="31911.3"/>
    <x v="4470"/>
    <n v="599"/>
    <s v="Paused"/>
  </r>
  <r>
    <s v="CMP11001"/>
    <x v="1"/>
    <s v="Retargeting"/>
    <x v="1"/>
    <s v="17/07/2024"/>
    <s v="12-07-2024"/>
    <x v="0"/>
    <s v="Pune"/>
    <s v="Students"/>
    <s v="Desktop"/>
    <n v="51813"/>
    <n v="2909"/>
    <n v="5.61"/>
    <n v="283"/>
    <n v="9.73"/>
    <n v="3891.7088323699436"/>
    <n v="10936.66"/>
    <x v="4471"/>
    <n v="89"/>
    <s v="Active"/>
  </r>
  <r>
    <s v="CMP19291"/>
    <x v="0"/>
    <s v="Retargeting"/>
    <x v="1"/>
    <s v="10-07-2024"/>
    <s v="2024-12-14"/>
    <x v="1"/>
    <s v="Chennai"/>
    <s v="Professionals"/>
    <s v="Mobile"/>
    <n v="186904"/>
    <n v="14843"/>
    <n v="7.94"/>
    <n v="3560"/>
    <n v="23.98"/>
    <n v="250"/>
    <n v="25213.14"/>
    <x v="4472"/>
    <n v="707"/>
    <s v="Completed"/>
  </r>
  <r>
    <s v="CMP10425"/>
    <x v="0"/>
    <s v="Lead Gen"/>
    <x v="3"/>
    <s v="2024-07-09"/>
    <s v="11-13-2024"/>
    <x v="2"/>
    <s v="Lucknow"/>
    <s v="Business Owners"/>
    <s v="Desktop"/>
    <n v="180496"/>
    <n v="6720"/>
    <n v="3.72"/>
    <n v="715"/>
    <n v="10.64"/>
    <n v="3988.1535696969677"/>
    <n v="17439.150000000001"/>
    <x v="4473"/>
    <n v="417"/>
    <s v="Active"/>
  </r>
  <r>
    <s v="CMP10286"/>
    <x v="1"/>
    <s v="Lead Gen"/>
    <x v="2"/>
    <s v="2024-10-09"/>
    <s v="2024-11-16"/>
    <x v="1"/>
    <s v="Bengaluru"/>
    <s v="Students"/>
    <s v="Tablet"/>
    <n v="42124"/>
    <n v="3954"/>
    <n v="9.39"/>
    <n v="468"/>
    <n v="11.84"/>
    <n v="250"/>
    <n v="23807.07"/>
    <x v="4474"/>
    <n v="203"/>
    <s v="Completed"/>
  </r>
  <r>
    <s v="CMP16936"/>
    <x v="3"/>
    <s v="Sales"/>
    <x v="5"/>
    <s v="12/05/2024"/>
    <s v="04/12/2024"/>
    <x v="2"/>
    <s v="Lucknow"/>
    <s v="Students"/>
    <s v="Desktop"/>
    <n v="25260"/>
    <n v="2213"/>
    <n v="8.76"/>
    <n v="179"/>
    <n v="8.09"/>
    <n v="250"/>
    <n v="44226.68"/>
    <x v="4475"/>
    <n v="34"/>
    <s v="Completed"/>
  </r>
  <r>
    <s v="CMP10387"/>
    <x v="1"/>
    <s v="Retargeting"/>
    <x v="4"/>
    <s v="01-04-2024"/>
    <s v="12-20-2024"/>
    <x v="2"/>
    <s v="Jaipur"/>
    <s v="Families"/>
    <s v="Tablet"/>
    <n v="127257"/>
    <n v="5134"/>
    <n v="4.03"/>
    <n v="1165"/>
    <n v="22.69"/>
    <n v="6170.65"/>
    <n v="10478.870000000001"/>
    <x v="4476"/>
    <n v="743"/>
    <s v="Active"/>
  </r>
  <r>
    <s v="CMP19287"/>
    <x v="4"/>
    <s v="Lead Gen"/>
    <x v="0"/>
    <s v="07-12-2024"/>
    <s v="11-22-2024"/>
    <x v="2"/>
    <s v="Jaipur"/>
    <s v="Business Owners"/>
    <s v="Tablet"/>
    <n v="59143"/>
    <n v="8687"/>
    <n v="14.69"/>
    <n v="71"/>
    <n v="0.82"/>
    <n v="3830.4648972188602"/>
    <n v="27272.75"/>
    <x v="4477"/>
    <n v="17"/>
    <s v="Active"/>
  </r>
  <r>
    <s v="CMP10269"/>
    <x v="2"/>
    <s v="Retargeting"/>
    <x v="2"/>
    <s v="15/04/2024"/>
    <s v="2024-11-05"/>
    <x v="3"/>
    <s v="Kolkata"/>
    <s v="Families"/>
    <s v="Mobile"/>
    <n v="171592"/>
    <n v="18011"/>
    <n v="10.5"/>
    <n v="1498"/>
    <n v="8.32"/>
    <n v="3982.6304252733912"/>
    <n v="30695.71"/>
    <x v="4478"/>
    <n v="517"/>
    <s v="Active"/>
  </r>
  <r>
    <s v="CMP15052"/>
    <x v="0"/>
    <s v="Retargeting"/>
    <x v="5"/>
    <s v="2024-03-21"/>
    <s v="2024-11-05"/>
    <x v="0"/>
    <s v="Ahmedabad"/>
    <s v="Business Owners"/>
    <s v="Desktop"/>
    <n v="45987"/>
    <n v="5434"/>
    <n v="11.82"/>
    <n v="1536"/>
    <n v="28.27"/>
    <n v="3817.8497265160554"/>
    <n v="4663.74"/>
    <x v="4479"/>
    <n v="238"/>
    <s v="Paused"/>
  </r>
  <r>
    <s v="CMP14336"/>
    <x v="0"/>
    <s v="Awareness"/>
    <x v="5"/>
    <s v="06-22-2024"/>
    <s v="2024-12-28"/>
    <x v="2"/>
    <s v="Delhi"/>
    <s v="Business Owners"/>
    <s v="Tablet"/>
    <n v="53448"/>
    <n v="6332"/>
    <n v="11.85"/>
    <n v="550"/>
    <n v="8.69"/>
    <n v="250"/>
    <n v="1150.8399999999999"/>
    <x v="4480"/>
    <n v="238"/>
    <s v="Paused"/>
  </r>
  <r>
    <s v="CMP10263"/>
    <x v="1"/>
    <s v="Awareness"/>
    <x v="3"/>
    <s v="2024-07-21"/>
    <s v="10/12/2024"/>
    <x v="0"/>
    <s v="Mumbai"/>
    <s v="Professionals"/>
    <s v="Tablet"/>
    <n v="28608"/>
    <n v="2144"/>
    <n v="7.49"/>
    <n v="656"/>
    <n v="30.6"/>
    <n v="13532.7"/>
    <n v="18818.310000000001"/>
    <x v="4481"/>
    <n v="170"/>
    <s v="Completed"/>
  </r>
  <r>
    <s v="CMP15379"/>
    <x v="0"/>
    <s v="Retargeting"/>
    <x v="3"/>
    <s v="07-12-2024"/>
    <s v="2024-12-08"/>
    <x v="2"/>
    <s v="Lucknow"/>
    <s v="Business Owners"/>
    <s v="Desktop"/>
    <n v="37559"/>
    <n v="2458"/>
    <n v="6.54"/>
    <n v="104"/>
    <n v="4.2300000000000004"/>
    <n v="250"/>
    <n v="27766.27"/>
    <x v="4482"/>
    <n v="90"/>
    <s v="Paused"/>
  </r>
  <r>
    <s v="CMP17893"/>
    <x v="0"/>
    <s v="Sales"/>
    <x v="4"/>
    <s v="2024-10-20"/>
    <s v="2024-11-17"/>
    <x v="3"/>
    <s v="Kolkata"/>
    <s v="Professionals"/>
    <s v="Desktop"/>
    <n v="144400"/>
    <n v="869"/>
    <n v="0.6"/>
    <n v="142"/>
    <n v="16.34"/>
    <n v="250"/>
    <n v="37683.71"/>
    <x v="4483"/>
    <n v="21"/>
    <s v="Paused"/>
  </r>
  <r>
    <s v="CMP11252"/>
    <x v="1"/>
    <s v="Retargeting"/>
    <x v="1"/>
    <s v="29/01/2024"/>
    <s v="12-07-2024"/>
    <x v="0"/>
    <s v="Pune"/>
    <s v="Families"/>
    <s v="Desktop"/>
    <n v="136946"/>
    <n v="10609"/>
    <n v="7.75"/>
    <n v="1507"/>
    <n v="14.2"/>
    <n v="8386.9599999999991"/>
    <n v="31022.68"/>
    <x v="4484"/>
    <n v="746"/>
    <s v="Paused"/>
  </r>
  <r>
    <s v="CMP16126"/>
    <x v="1"/>
    <s v="Sales"/>
    <x v="4"/>
    <s v="05-15-2024"/>
    <s v="12-03-2024"/>
    <x v="2"/>
    <s v="Delhi"/>
    <s v="Professionals"/>
    <s v="Tablet"/>
    <n v="62083"/>
    <n v="366"/>
    <n v="0.59"/>
    <n v="84"/>
    <n v="22.95"/>
    <n v="3520.68"/>
    <n v="49417.05"/>
    <x v="4485"/>
    <n v="21"/>
    <s v="Completed"/>
  </r>
  <r>
    <s v="CMP15335"/>
    <x v="0"/>
    <s v="Sales"/>
    <x v="5"/>
    <s v="13/10/2024"/>
    <s v="28/12/2024"/>
    <x v="1"/>
    <s v="Chennai"/>
    <s v="Business Owners"/>
    <s v="Tablet"/>
    <n v="153699"/>
    <n v="12503"/>
    <n v="8.1300000000000008"/>
    <n v="3737"/>
    <n v="29.89"/>
    <n v="3817.8497265160554"/>
    <n v="13718.78"/>
    <x v="4486"/>
    <n v="2086"/>
    <s v="Completed"/>
  </r>
  <r>
    <s v="CMP11114"/>
    <x v="2"/>
    <s v="Retargeting"/>
    <x v="5"/>
    <s v="2024-04-18"/>
    <s v="2024-12-19"/>
    <x v="2"/>
    <s v="Jaipur"/>
    <s v="Families"/>
    <s v="Tablet"/>
    <n v="182428"/>
    <n v="18074"/>
    <n v="9.91"/>
    <n v="859"/>
    <n v="4.75"/>
    <n v="250"/>
    <n v="14481.44"/>
    <x v="4487"/>
    <n v="184"/>
    <s v="Completed"/>
  </r>
  <r>
    <s v="CMP14229"/>
    <x v="4"/>
    <s v="Awareness"/>
    <x v="3"/>
    <s v="04-14-2024"/>
    <s v="2024-11-16"/>
    <x v="2"/>
    <s v="Lucknow"/>
    <s v="Professionals"/>
    <s v="Desktop"/>
    <n v="135180"/>
    <n v="2254"/>
    <n v="1.67"/>
    <n v="546"/>
    <n v="24.22"/>
    <n v="250"/>
    <n v="1824.34"/>
    <x v="4488"/>
    <n v="463"/>
    <s v="Active"/>
  </r>
  <r>
    <s v="CMP10462"/>
    <x v="1"/>
    <s v="Lead Gen"/>
    <x v="4"/>
    <s v="19/08/2024"/>
    <s v="01/12/2024"/>
    <x v="2"/>
    <s v="Lucknow"/>
    <s v="Families"/>
    <s v="Desktop"/>
    <n v="180903"/>
    <n v="15571"/>
    <n v="8.61"/>
    <n v="3001"/>
    <n v="19.27"/>
    <n v="4021.4266195524165"/>
    <n v="23104.39"/>
    <x v="4489"/>
    <n v="665"/>
    <s v="Completed"/>
  </r>
  <r>
    <s v="CMP19469"/>
    <x v="3"/>
    <s v="Awareness"/>
    <x v="5"/>
    <s v="23/02/2024"/>
    <s v="2024-12-17"/>
    <x v="0"/>
    <s v="Pune"/>
    <s v="Families"/>
    <s v="Mobile"/>
    <n v="187080"/>
    <n v="24127"/>
    <n v="12.9"/>
    <n v="4928"/>
    <n v="20.43"/>
    <n v="3817.8497265160554"/>
    <n v="37002.160000000003"/>
    <x v="3820"/>
    <n v="2375"/>
    <s v="Completed"/>
  </r>
  <r>
    <s v="CMP14275"/>
    <x v="1"/>
    <s v="Awareness"/>
    <x v="3"/>
    <s v="2024-02-26"/>
    <s v="26/11/2024"/>
    <x v="2"/>
    <s v="Delhi"/>
    <s v="Professionals"/>
    <s v="Mobile"/>
    <n v="93919"/>
    <n v="13969"/>
    <n v="14.87"/>
    <n v="8"/>
    <n v="0.06"/>
    <n v="7456.65"/>
    <n v="32689.8"/>
    <x v="4490"/>
    <n v="2"/>
    <s v="Completed"/>
  </r>
  <r>
    <s v="CMP12428"/>
    <x v="1"/>
    <s v="Sales"/>
    <x v="5"/>
    <s v="03-01-2024"/>
    <s v="16/11/2024"/>
    <x v="1"/>
    <s v="Bengaluru"/>
    <s v="Professionals"/>
    <s v="Mobile"/>
    <n v="102188"/>
    <n v="6231"/>
    <n v="6.1"/>
    <n v="1916"/>
    <n v="30.75"/>
    <n v="3817.8497265160554"/>
    <n v="19629.63"/>
    <x v="4491"/>
    <n v="1694"/>
    <s v="Completed"/>
  </r>
  <r>
    <s v="CMP16190"/>
    <x v="3"/>
    <s v="Retargeting"/>
    <x v="3"/>
    <s v="2024-02-10"/>
    <s v="2024-10-28"/>
    <x v="0"/>
    <s v="Mumbai"/>
    <s v="Professionals"/>
    <s v="Tablet"/>
    <n v="20354"/>
    <n v="1166"/>
    <n v="5.73"/>
    <n v="159"/>
    <n v="13.64"/>
    <n v="250"/>
    <n v="47995.91"/>
    <x v="4492"/>
    <n v="38"/>
    <s v="Completed"/>
  </r>
  <r>
    <s v="CMP11149"/>
    <x v="3"/>
    <s v="Lead Gen"/>
    <x v="0"/>
    <s v="06-22-2024"/>
    <s v="2024-11-01"/>
    <x v="2"/>
    <s v="Delhi"/>
    <s v="Business Owners"/>
    <s v="Mobile"/>
    <n v="141277"/>
    <n v="20680"/>
    <n v="14.64"/>
    <n v="4409"/>
    <n v="21.32"/>
    <n v="3830.4648972188602"/>
    <n v="6453.11"/>
    <x v="4493"/>
    <n v="3769"/>
    <s v="Active"/>
  </r>
  <r>
    <s v="CMP15346"/>
    <x v="1"/>
    <s v="Awareness"/>
    <x v="0"/>
    <s v="2024-05-16"/>
    <s v="2024-12-22"/>
    <x v="1"/>
    <s v="Bengaluru"/>
    <s v="Students"/>
    <s v="Mobile"/>
    <n v="90914"/>
    <n v="13021"/>
    <n v="14.32"/>
    <n v="143"/>
    <n v="1.1000000000000001"/>
    <n v="250"/>
    <n v="36227.97"/>
    <x v="4494"/>
    <n v="136"/>
    <s v="Active"/>
  </r>
  <r>
    <s v="CMP13399"/>
    <x v="0"/>
    <s v="Lead Gen"/>
    <x v="0"/>
    <s v="07-07-2024"/>
    <s v="02/12/2024"/>
    <x v="0"/>
    <s v="Mumbai"/>
    <s v="Professionals"/>
    <s v="Tablet"/>
    <n v="36977"/>
    <n v="3106"/>
    <n v="8.4"/>
    <n v="488"/>
    <n v="15.71"/>
    <n v="7797.86"/>
    <n v="17163.66"/>
    <x v="4495"/>
    <n v="402"/>
    <s v="Active"/>
  </r>
  <r>
    <s v="CMP11180"/>
    <x v="1"/>
    <s v="Sales"/>
    <x v="3"/>
    <s v="06-13-2024"/>
    <s v="2024-12-23"/>
    <x v="2"/>
    <s v="Jaipur"/>
    <s v="Families"/>
    <s v="Mobile"/>
    <n v="82460"/>
    <n v="877"/>
    <n v="1.06"/>
    <n v="126"/>
    <n v="14.37"/>
    <n v="250"/>
    <n v="1076.53"/>
    <x v="4496"/>
    <n v="120"/>
    <s v="Completed"/>
  </r>
  <r>
    <s v="CMP12729"/>
    <x v="2"/>
    <s v="Awareness"/>
    <x v="5"/>
    <s v="10-26-2024"/>
    <s v="13/11/2024"/>
    <x v="0"/>
    <s v="Mumbai"/>
    <s v="Students"/>
    <s v="Tablet"/>
    <n v="132217"/>
    <n v="7290"/>
    <n v="5.51"/>
    <n v="2108"/>
    <n v="28.92"/>
    <n v="14830.79"/>
    <n v="41962.31"/>
    <x v="4497"/>
    <n v="1027"/>
    <s v="Completed"/>
  </r>
  <r>
    <s v="CMP13144"/>
    <x v="1"/>
    <s v="Retargeting"/>
    <x v="4"/>
    <s v="10-17-2024"/>
    <s v="11-28-2024"/>
    <x v="2"/>
    <s v="Lucknow"/>
    <s v="Business Owners"/>
    <s v="Tablet"/>
    <n v="67280"/>
    <n v="4576"/>
    <n v="6.8"/>
    <n v="1167"/>
    <n v="25.5"/>
    <n v="13751.76"/>
    <n v="32195.59"/>
    <x v="4498"/>
    <n v="609"/>
    <s v="Paused"/>
  </r>
  <r>
    <s v="CMP13463"/>
    <x v="2"/>
    <s v="Lead Gen"/>
    <x v="2"/>
    <s v="05-07-2024"/>
    <s v="2024-12-31"/>
    <x v="1"/>
    <s v="Bengaluru"/>
    <s v="Business Owners"/>
    <s v="Mobile"/>
    <n v="86923"/>
    <n v="2465"/>
    <n v="2.84"/>
    <n v="322"/>
    <n v="13.06"/>
    <n v="250"/>
    <n v="25830.75"/>
    <x v="4499"/>
    <n v="87"/>
    <s v="Paused"/>
  </r>
  <r>
    <s v="CMP17630"/>
    <x v="1"/>
    <s v="Retargeting"/>
    <x v="4"/>
    <s v="02-08-2024"/>
    <s v="11/12/2024"/>
    <x v="0"/>
    <s v="Mumbai"/>
    <s v="Business Owners"/>
    <s v="Mobile"/>
    <n v="171366"/>
    <n v="4534"/>
    <n v="2.65"/>
    <n v="866"/>
    <n v="19.100000000000001"/>
    <n v="8972.85"/>
    <n v="36016.54"/>
    <x v="4500"/>
    <n v="75"/>
    <s v="Active"/>
  </r>
  <r>
    <s v="CMP15565"/>
    <x v="3"/>
    <s v="Awareness"/>
    <x v="1"/>
    <s v="2024-04-27"/>
    <s v="28/11/2024"/>
    <x v="3"/>
    <s v="Kolkata"/>
    <s v="Students"/>
    <s v="Tablet"/>
    <n v="101098"/>
    <n v="11637"/>
    <n v="11.51"/>
    <n v="3718"/>
    <n v="31.95"/>
    <n v="3891.7088323699436"/>
    <n v="18304.650000000001"/>
    <x v="4501"/>
    <n v="2014"/>
    <s v="Active"/>
  </r>
  <r>
    <s v="CMP15000"/>
    <x v="0"/>
    <s v="Retargeting"/>
    <x v="5"/>
    <s v="09-17-2024"/>
    <s v="12-01-2024"/>
    <x v="1"/>
    <s v="Bengaluru"/>
    <s v="Business Owners"/>
    <s v="Mobile"/>
    <n v="113975"/>
    <n v="9988"/>
    <n v="8.76"/>
    <n v="421"/>
    <n v="4.22"/>
    <n v="250"/>
    <n v="39648.58"/>
    <x v="4502"/>
    <n v="64"/>
    <s v="Completed"/>
  </r>
  <r>
    <s v="CMP13015"/>
    <x v="3"/>
    <s v="Retargeting"/>
    <x v="3"/>
    <s v="09-29-2024"/>
    <s v="2024-12-11"/>
    <x v="2"/>
    <s v="Jaipur"/>
    <s v="Students"/>
    <s v="Tablet"/>
    <n v="190585"/>
    <n v="16663"/>
    <n v="8.74"/>
    <n v="201"/>
    <n v="1.21"/>
    <n v="250"/>
    <n v="46788.67"/>
    <x v="4503"/>
    <n v="143"/>
    <s v="Paused"/>
  </r>
  <r>
    <s v="CMP17342"/>
    <x v="2"/>
    <s v="Lead Gen"/>
    <x v="1"/>
    <s v="10-09-2024"/>
    <s v="12-04-2024"/>
    <x v="3"/>
    <s v="Kolkata"/>
    <s v="Students"/>
    <s v="Mobile"/>
    <n v="191834"/>
    <n v="4116"/>
    <n v="2.15"/>
    <n v="839"/>
    <n v="20.38"/>
    <n v="250"/>
    <n v="9537.2900000000009"/>
    <x v="4504"/>
    <n v="746"/>
    <s v="Active"/>
  </r>
  <r>
    <s v="CMP10584"/>
    <x v="1"/>
    <s v="Retargeting"/>
    <x v="1"/>
    <s v="03-29-2024"/>
    <s v="27/11/2024"/>
    <x v="1"/>
    <s v="Bengaluru"/>
    <s v="Professionals"/>
    <s v="Desktop"/>
    <n v="162534"/>
    <n v="23124"/>
    <n v="14.23"/>
    <n v="400"/>
    <n v="1.73"/>
    <n v="250"/>
    <n v="40256.92"/>
    <x v="4505"/>
    <n v="119"/>
    <s v="Completed"/>
  </r>
  <r>
    <s v="CMP14407"/>
    <x v="2"/>
    <s v="Sales"/>
    <x v="5"/>
    <s v="06-11-2024"/>
    <s v="11-11-2024"/>
    <x v="2"/>
    <s v="Delhi"/>
    <s v="Professionals"/>
    <s v="Tablet"/>
    <n v="14058"/>
    <n v="691"/>
    <n v="4.92"/>
    <n v="219"/>
    <n v="31.69"/>
    <n v="3817.8497265160554"/>
    <n v="44898.01"/>
    <x v="4506"/>
    <n v="135"/>
    <s v="Completed"/>
  </r>
  <r>
    <s v="CMP10215"/>
    <x v="2"/>
    <s v="Lead Gen"/>
    <x v="4"/>
    <s v="2024-10-17"/>
    <s v="26/11/2024"/>
    <x v="2"/>
    <s v="Jaipur"/>
    <s v="Families"/>
    <s v="Desktop"/>
    <n v="62534"/>
    <n v="5369"/>
    <n v="8.59"/>
    <n v="760"/>
    <n v="14.16"/>
    <n v="14650.18"/>
    <n v="33586.81"/>
    <x v="4507"/>
    <n v="357"/>
    <s v="Paused"/>
  </r>
  <r>
    <s v="CMP19245"/>
    <x v="0"/>
    <s v="Lead Gen"/>
    <x v="3"/>
    <s v="2024-09-24"/>
    <s v="11-02-2024"/>
    <x v="0"/>
    <s v="Mumbai"/>
    <s v="Families"/>
    <s v="Mobile"/>
    <n v="119374"/>
    <n v="15898"/>
    <n v="13.32"/>
    <n v="3374"/>
    <n v="21.22"/>
    <n v="10484.530000000001"/>
    <n v="42491.79"/>
    <x v="4508"/>
    <n v="2679"/>
    <s v="Paused"/>
  </r>
  <r>
    <s v="CMP18780"/>
    <x v="1"/>
    <s v="Lead Gen"/>
    <x v="2"/>
    <s v="2024-03-05"/>
    <s v="12-02-2024"/>
    <x v="2"/>
    <s v="Jaipur"/>
    <s v="Professionals"/>
    <s v="Mobile"/>
    <n v="59663"/>
    <n v="4389"/>
    <n v="7.36"/>
    <n v="396"/>
    <n v="9.02"/>
    <n v="8747.64"/>
    <n v="32581.56"/>
    <x v="4509"/>
    <n v="171"/>
    <s v="Completed"/>
  </r>
  <r>
    <s v="CMP13218"/>
    <x v="3"/>
    <s v="Retargeting"/>
    <x v="3"/>
    <s v="2024-04-26"/>
    <s v="2024-12-16"/>
    <x v="2"/>
    <s v="Lucknow"/>
    <s v="Professionals"/>
    <s v="Mobile"/>
    <n v="43449"/>
    <n v="702"/>
    <n v="1.62"/>
    <n v="30"/>
    <n v="4.2699999999999996"/>
    <n v="3988.1535696969677"/>
    <n v="8427.35"/>
    <x v="4510"/>
    <n v="5"/>
    <s v="Active"/>
  </r>
  <r>
    <s v="CMP10573"/>
    <x v="3"/>
    <s v="Sales"/>
    <x v="0"/>
    <s v="06-25-2024"/>
    <s v="2024-11-29"/>
    <x v="0"/>
    <s v="Mumbai"/>
    <s v="Professionals"/>
    <s v="Tablet"/>
    <n v="152942"/>
    <n v="2466"/>
    <n v="1.61"/>
    <n v="665"/>
    <n v="26.97"/>
    <n v="3830.4648972188602"/>
    <n v="49713.51"/>
    <x v="4511"/>
    <n v="142"/>
    <s v="Active"/>
  </r>
  <r>
    <s v="CMP17609"/>
    <x v="2"/>
    <s v="Awareness"/>
    <x v="3"/>
    <s v="09-19-2024"/>
    <s v="11-27-2024"/>
    <x v="2"/>
    <s v="Delhi"/>
    <s v="Students"/>
    <s v="Tablet"/>
    <n v="94084"/>
    <n v="12614"/>
    <n v="13.41"/>
    <n v="2664"/>
    <n v="21.12"/>
    <n v="3988.1535696969677"/>
    <n v="6825.29"/>
    <x v="4512"/>
    <n v="1396"/>
    <s v="Completed"/>
  </r>
  <r>
    <s v="CMP12637"/>
    <x v="2"/>
    <s v="Sales"/>
    <x v="2"/>
    <s v="17/08/2024"/>
    <s v="09/11/2024"/>
    <x v="0"/>
    <s v="Ahmedabad"/>
    <s v="Business Owners"/>
    <s v="Tablet"/>
    <n v="172524"/>
    <n v="14024"/>
    <n v="8.1300000000000008"/>
    <n v="705"/>
    <n v="5.03"/>
    <n v="9580.49"/>
    <n v="15633.53"/>
    <x v="4513"/>
    <n v="286"/>
    <s v="Paused"/>
  </r>
  <r>
    <s v="CMP15328"/>
    <x v="4"/>
    <s v="Sales"/>
    <x v="1"/>
    <s v="07-24-2024"/>
    <s v="12-28-2024"/>
    <x v="2"/>
    <s v="Delhi"/>
    <s v="Students"/>
    <s v="Tablet"/>
    <n v="13692"/>
    <n v="1905"/>
    <n v="13.91"/>
    <n v="243"/>
    <n v="12.76"/>
    <n v="3891.7088323699436"/>
    <n v="39712.089999999997"/>
    <x v="4514"/>
    <n v="174"/>
    <s v="Active"/>
  </r>
  <r>
    <s v="CMP13360"/>
    <x v="2"/>
    <s v="Lead Gen"/>
    <x v="5"/>
    <s v="2024-03-26"/>
    <s v="2024-12-06"/>
    <x v="1"/>
    <s v="Bengaluru"/>
    <s v="Families"/>
    <s v="Desktop"/>
    <n v="30619"/>
    <n v="793"/>
    <n v="2.59"/>
    <n v="144"/>
    <n v="18.16"/>
    <n v="250"/>
    <n v="10111.719999999999"/>
    <x v="4515"/>
    <n v="17"/>
    <s v="Active"/>
  </r>
  <r>
    <s v="CMP16654"/>
    <x v="3"/>
    <s v="Awareness"/>
    <x v="3"/>
    <s v="02-14-2024"/>
    <s v="11-18-2024"/>
    <x v="3"/>
    <s v="Kolkata"/>
    <s v="Professionals"/>
    <s v="Tablet"/>
    <n v="142427"/>
    <n v="18953"/>
    <n v="13.31"/>
    <n v="1727"/>
    <n v="9.11"/>
    <n v="5437.58"/>
    <m/>
    <x v="107"/>
    <n v="1622"/>
    <s v="Active"/>
  </r>
  <r>
    <s v="CMP16161"/>
    <x v="1"/>
    <s v="Awareness"/>
    <x v="5"/>
    <s v="2024-01-14"/>
    <s v="02/12/2024"/>
    <x v="2"/>
    <s v="Delhi"/>
    <s v="Professionals"/>
    <s v="Desktop"/>
    <n v="156014"/>
    <n v="3958"/>
    <n v="2.54"/>
    <n v="1055"/>
    <n v="26.65"/>
    <n v="14802.88"/>
    <n v="47066.05"/>
    <x v="4516"/>
    <n v="870"/>
    <s v="Paused"/>
  </r>
  <r>
    <s v="CMP14605"/>
    <x v="1"/>
    <s v="Awareness"/>
    <x v="0"/>
    <s v="01/09/2024"/>
    <s v="2024-11-17"/>
    <x v="1"/>
    <s v="Chennai"/>
    <s v="Business Owners"/>
    <s v="Tablet"/>
    <n v="100043"/>
    <n v="10840"/>
    <n v="10.84"/>
    <n v="2894"/>
    <n v="26.7"/>
    <n v="3830.4648972188602"/>
    <n v="48646.52"/>
    <x v="4517"/>
    <n v="57"/>
    <s v="Active"/>
  </r>
  <r>
    <s v="CMP14755"/>
    <x v="3"/>
    <s v="Awareness"/>
    <x v="1"/>
    <s v="2024-01-01"/>
    <s v="12-26-2024"/>
    <x v="2"/>
    <s v="Lucknow"/>
    <s v="Professionals"/>
    <s v="Tablet"/>
    <n v="87674"/>
    <n v="10646"/>
    <n v="12.14"/>
    <n v="2099"/>
    <n v="19.72"/>
    <n v="6741.44"/>
    <n v="42319.38"/>
    <x v="4518"/>
    <n v="1214"/>
    <s v="Completed"/>
  </r>
  <r>
    <s v="CMP16529"/>
    <x v="0"/>
    <s v="Lead Gen"/>
    <x v="5"/>
    <s v="28/09/2024"/>
    <s v="2024-12-26"/>
    <x v="0"/>
    <s v="Mumbai"/>
    <s v="Families"/>
    <s v="Mobile"/>
    <n v="151241"/>
    <n v="21398"/>
    <n v="14.15"/>
    <n v="3943"/>
    <n v="18.43"/>
    <n v="3817.8497265160554"/>
    <n v="46656.83"/>
    <x v="4519"/>
    <n v="1460"/>
    <s v="Active"/>
  </r>
  <r>
    <s v="CMP14358"/>
    <x v="3"/>
    <s v="Awareness"/>
    <x v="3"/>
    <s v="2024-02-29"/>
    <s v="2024-12-20"/>
    <x v="2"/>
    <s v="Lucknow"/>
    <s v="Business Owners"/>
    <s v="Desktop"/>
    <n v="120361"/>
    <n v="9786"/>
    <n v="8.1300000000000008"/>
    <n v="2954"/>
    <n v="30.19"/>
    <n v="250"/>
    <n v="4922.92"/>
    <x v="4520"/>
    <n v="1456"/>
    <s v="Completed"/>
  </r>
  <r>
    <s v="CMP10174"/>
    <x v="3"/>
    <s v="Lead Gen"/>
    <x v="3"/>
    <s v="27/03/2024"/>
    <s v="11-13-2024"/>
    <x v="1"/>
    <s v="Chennai"/>
    <s v="Professionals"/>
    <s v="Desktop"/>
    <n v="44380"/>
    <n v="5467"/>
    <n v="12.32"/>
    <n v="1468"/>
    <n v="26.85"/>
    <n v="3988.1535696969677"/>
    <n v="1016.56"/>
    <x v="4521"/>
    <n v="263"/>
    <s v="Active"/>
  </r>
  <r>
    <s v="CMP19812"/>
    <x v="2"/>
    <s v="Retargeting"/>
    <x v="2"/>
    <s v="2024-06-01"/>
    <s v="11-16-2024"/>
    <x v="0"/>
    <s v="Ahmedabad"/>
    <s v="Professionals"/>
    <s v="Desktop"/>
    <n v="170754"/>
    <n v="3622"/>
    <n v="2.12"/>
    <n v="416"/>
    <n v="11.49"/>
    <n v="250"/>
    <n v="3063.89"/>
    <x v="4522"/>
    <n v="61"/>
    <s v="Active"/>
  </r>
  <r>
    <s v="CMP17384"/>
    <x v="0"/>
    <s v="Lead Gen"/>
    <x v="5"/>
    <s v="04-03-2024"/>
    <s v="11-14-2024"/>
    <x v="1"/>
    <s v="Bengaluru"/>
    <s v="Business Owners"/>
    <s v="Desktop"/>
    <n v="136035"/>
    <n v="13530"/>
    <n v="9.9499999999999993"/>
    <n v="1770"/>
    <n v="13.08"/>
    <n v="250"/>
    <n v="42730.37"/>
    <x v="4523"/>
    <n v="147"/>
    <s v="Paused"/>
  </r>
  <r>
    <s v="CMP11678"/>
    <x v="4"/>
    <s v="Lead Gen"/>
    <x v="5"/>
    <s v="16/02/2024"/>
    <s v="12-01-2024"/>
    <x v="2"/>
    <s v="Delhi"/>
    <s v="Professionals"/>
    <s v="Mobile"/>
    <n v="52848"/>
    <n v="5842"/>
    <n v="11.05"/>
    <n v="916"/>
    <n v="15.68"/>
    <n v="250"/>
    <n v="20860.009999999998"/>
    <x v="4524"/>
    <n v="872"/>
    <s v="Active"/>
  </r>
  <r>
    <s v="CMP19075"/>
    <x v="3"/>
    <s v="Lead Gen"/>
    <x v="3"/>
    <s v="2024-02-29"/>
    <s v="03/12/2024"/>
    <x v="1"/>
    <s v="Chennai"/>
    <s v="Families"/>
    <s v="Tablet"/>
    <n v="142986"/>
    <n v="1349"/>
    <n v="0.94"/>
    <n v="145"/>
    <n v="10.75"/>
    <n v="14305.12"/>
    <n v="41869.89"/>
    <x v="4525"/>
    <n v="2"/>
    <s v="Active"/>
  </r>
  <r>
    <s v="CMP16098"/>
    <x v="4"/>
    <s v="Awareness"/>
    <x v="3"/>
    <s v="06/02/2024"/>
    <s v="11-24-2024"/>
    <x v="1"/>
    <s v="Chennai"/>
    <s v="Business Owners"/>
    <s v="Tablet"/>
    <n v="1311"/>
    <n v="147"/>
    <n v="11.21"/>
    <n v="24"/>
    <n v="16.329999999999998"/>
    <n v="250"/>
    <n v="18388.189999999999"/>
    <x v="4526"/>
    <n v="13"/>
    <s v="Completed"/>
  </r>
  <r>
    <s v="CMP13917"/>
    <x v="4"/>
    <s v="Awareness"/>
    <x v="0"/>
    <s v="06-17-2024"/>
    <s v="12-04-2024"/>
    <x v="0"/>
    <s v="Mumbai"/>
    <s v="Families"/>
    <s v="Tablet"/>
    <n v="56705"/>
    <n v="6924"/>
    <n v="12.21"/>
    <n v="215"/>
    <n v="3.11"/>
    <n v="3830.4648972188602"/>
    <n v="7225.19"/>
    <x v="4527"/>
    <n v="28"/>
    <s v="Paused"/>
  </r>
  <r>
    <s v="CMP10537"/>
    <x v="4"/>
    <s v="Lead Gen"/>
    <x v="0"/>
    <s v="08-15-2024"/>
    <s v="2024-12-03"/>
    <x v="2"/>
    <s v="Lucknow"/>
    <s v="Students"/>
    <s v="Tablet"/>
    <n v="22676"/>
    <n v="1744"/>
    <n v="7.69"/>
    <n v="176"/>
    <n v="10.09"/>
    <n v="13438.23"/>
    <n v="35139.49"/>
    <x v="4528"/>
    <n v="144"/>
    <s v="Active"/>
  </r>
  <r>
    <s v="CMP13699"/>
    <x v="2"/>
    <s v="Awareness"/>
    <x v="5"/>
    <s v="09-01-2024"/>
    <s v="12-14-2024"/>
    <x v="1"/>
    <s v="Bengaluru"/>
    <s v="Business Owners"/>
    <s v="Tablet"/>
    <n v="184887"/>
    <n v="23646"/>
    <n v="12.79"/>
    <n v="7583"/>
    <n v="32.07"/>
    <n v="250"/>
    <n v="16857.830000000002"/>
    <x v="4529"/>
    <n v="2205"/>
    <s v="Active"/>
  </r>
  <r>
    <s v="CMP11870"/>
    <x v="4"/>
    <s v="Retargeting"/>
    <x v="4"/>
    <s v="22/05/2024"/>
    <s v="02/11/2024"/>
    <x v="0"/>
    <s v="Pune"/>
    <s v="Families"/>
    <s v="Mobile"/>
    <n v="166002"/>
    <n v="10277"/>
    <n v="6.19"/>
    <n v="1013"/>
    <n v="9.86"/>
    <n v="4021.4266195524165"/>
    <n v="3288.29"/>
    <x v="2788"/>
    <n v="861"/>
    <s v="Active"/>
  </r>
  <r>
    <s v="CMP12909"/>
    <x v="4"/>
    <s v="Sales"/>
    <x v="1"/>
    <s v="16/04/2024"/>
    <s v="05/11/2024"/>
    <x v="2"/>
    <s v="Lucknow"/>
    <s v="Students"/>
    <s v="Tablet"/>
    <n v="143258"/>
    <n v="594"/>
    <n v="0.41"/>
    <n v="90"/>
    <n v="15.15"/>
    <n v="3891.7088323699436"/>
    <n v="8857.06"/>
    <x v="4530"/>
    <n v="18"/>
    <s v="Completed"/>
  </r>
  <r>
    <s v="CMP15789"/>
    <x v="2"/>
    <s v="Retargeting"/>
    <x v="4"/>
    <s v="2024-06-09"/>
    <s v="12-18-2024"/>
    <x v="2"/>
    <s v="Jaipur"/>
    <s v="Business Owners"/>
    <s v="Desktop"/>
    <n v="143269"/>
    <n v="4816"/>
    <n v="3.36"/>
    <n v="951"/>
    <n v="19.75"/>
    <n v="4021.4266195524165"/>
    <n v="21861.07"/>
    <x v="4531"/>
    <n v="640"/>
    <s v="Completed"/>
  </r>
  <r>
    <s v="CMP15799"/>
    <x v="1"/>
    <s v="Awareness"/>
    <x v="5"/>
    <s v="01-20-2024"/>
    <s v="2024-11-09"/>
    <x v="2"/>
    <s v="Jaipur"/>
    <s v="Students"/>
    <s v="Tablet"/>
    <n v="60358"/>
    <n v="6332"/>
    <n v="10.49"/>
    <n v="1849"/>
    <n v="29.2"/>
    <n v="3817.8497265160554"/>
    <m/>
    <x v="107"/>
    <n v="952"/>
    <s v="Completed"/>
  </r>
  <r>
    <s v="CMP12184"/>
    <x v="4"/>
    <s v="Lead Gen"/>
    <x v="0"/>
    <s v="2024-06-16"/>
    <s v="30/12/2024"/>
    <x v="2"/>
    <s v="Delhi"/>
    <s v="Professionals"/>
    <s v="Desktop"/>
    <n v="195343"/>
    <n v="18486"/>
    <n v="9.4600000000000009"/>
    <n v="3198"/>
    <n v="17.3"/>
    <n v="3830.4648972188602"/>
    <n v="15049.15"/>
    <x v="4532"/>
    <n v="2177"/>
    <s v="Active"/>
  </r>
  <r>
    <s v="CMP18173"/>
    <x v="3"/>
    <s v="Awareness"/>
    <x v="2"/>
    <s v="06-21-2024"/>
    <s v="2024-11-29"/>
    <x v="0"/>
    <s v="Pune"/>
    <s v="Professionals"/>
    <s v="Mobile"/>
    <n v="48678"/>
    <n v="600"/>
    <n v="1.23"/>
    <n v="138"/>
    <n v="23"/>
    <n v="250"/>
    <n v="39759.760000000002"/>
    <x v="4533"/>
    <n v="36"/>
    <s v="Active"/>
  </r>
  <r>
    <s v="CMP19607"/>
    <x v="3"/>
    <s v="Sales"/>
    <x v="4"/>
    <s v="06/02/2024"/>
    <s v="04/11/2024"/>
    <x v="1"/>
    <s v="Chennai"/>
    <s v="Families"/>
    <s v="Desktop"/>
    <n v="82207"/>
    <n v="9205"/>
    <n v="11.2"/>
    <n v="1584"/>
    <n v="17.21"/>
    <n v="11957.5"/>
    <n v="7788.88"/>
    <x v="4534"/>
    <n v="359"/>
    <s v="Paused"/>
  </r>
  <r>
    <s v="CMP12246"/>
    <x v="2"/>
    <s v="Sales"/>
    <x v="5"/>
    <s v="2024-10-04"/>
    <s v="2024-12-03"/>
    <x v="0"/>
    <s v="Ahmedabad"/>
    <s v="Families"/>
    <s v="Tablet"/>
    <n v="46416"/>
    <n v="1526"/>
    <n v="3.29"/>
    <n v="152"/>
    <n v="9.9600000000000009"/>
    <n v="3817.8497265160554"/>
    <n v="11858.49"/>
    <x v="4535"/>
    <n v="93"/>
    <s v="Active"/>
  </r>
  <r>
    <s v="CMP15014"/>
    <x v="2"/>
    <s v="Sales"/>
    <x v="3"/>
    <s v="2024-09-19"/>
    <s v="25/12/2024"/>
    <x v="0"/>
    <s v="Ahmedabad"/>
    <s v="Professionals"/>
    <s v="Desktop"/>
    <n v="123191"/>
    <n v="2010"/>
    <n v="1.63"/>
    <n v="21"/>
    <n v="1.04"/>
    <n v="250"/>
    <n v="30374.18"/>
    <x v="4536"/>
    <n v="10"/>
    <s v="Paused"/>
  </r>
  <r>
    <s v="CMP13142"/>
    <x v="0"/>
    <s v="Sales"/>
    <x v="3"/>
    <s v="31/05/2024"/>
    <s v="11-10-2024"/>
    <x v="0"/>
    <s v="Pune"/>
    <s v="Business Owners"/>
    <s v="Tablet"/>
    <n v="64747"/>
    <n v="1414"/>
    <n v="2.1800000000000002"/>
    <n v="188"/>
    <n v="13.3"/>
    <n v="4964.88"/>
    <n v="35267.86"/>
    <x v="4537"/>
    <n v="50"/>
    <s v="Active"/>
  </r>
  <r>
    <s v="CMP14193"/>
    <x v="3"/>
    <s v="Awareness"/>
    <x v="4"/>
    <s v="2024-01-04"/>
    <s v="05/12/2024"/>
    <x v="0"/>
    <s v="Pune"/>
    <s v="Professionals"/>
    <s v="Mobile"/>
    <n v="152590"/>
    <n v="8002"/>
    <n v="5.24"/>
    <n v="1882"/>
    <n v="23.52"/>
    <n v="250"/>
    <n v="42329.42"/>
    <x v="4538"/>
    <n v="1443"/>
    <s v="Paused"/>
  </r>
  <r>
    <s v="CMP13890"/>
    <x v="3"/>
    <s v="Retargeting"/>
    <x v="0"/>
    <s v="2024-09-06"/>
    <s v="2024-12-17"/>
    <x v="0"/>
    <s v="Ahmedabad"/>
    <s v="Students"/>
    <s v="Mobile"/>
    <n v="66202"/>
    <n v="9548"/>
    <n v="14.42"/>
    <n v="1531"/>
    <n v="16.03"/>
    <n v="3830.4648972188602"/>
    <n v="46682.13"/>
    <x v="4539"/>
    <n v="268"/>
    <s v="Paused"/>
  </r>
  <r>
    <s v="CMP14089"/>
    <x v="1"/>
    <s v="Sales"/>
    <x v="3"/>
    <s v="2024-02-20"/>
    <s v="11-29-2024"/>
    <x v="2"/>
    <s v="Jaipur"/>
    <s v="Students"/>
    <s v="Mobile"/>
    <n v="184783"/>
    <n v="12820"/>
    <n v="6.94"/>
    <n v="379"/>
    <n v="2.96"/>
    <n v="250"/>
    <n v="48556.58"/>
    <x v="4540"/>
    <n v="276"/>
    <s v="Paused"/>
  </r>
  <r>
    <s v="CMP13772"/>
    <x v="1"/>
    <s v="Lead Gen"/>
    <x v="2"/>
    <s v="01-20-2024"/>
    <s v="2024-12-31"/>
    <x v="0"/>
    <s v="Ahmedabad"/>
    <s v="Professionals"/>
    <s v="Mobile"/>
    <n v="1817"/>
    <n v="157"/>
    <n v="8.64"/>
    <n v="47"/>
    <n v="29.94"/>
    <n v="6316.91"/>
    <n v="48114.68"/>
    <x v="4541"/>
    <n v="39"/>
    <s v="Active"/>
  </r>
  <r>
    <s v="CMP17772"/>
    <x v="1"/>
    <s v="Sales"/>
    <x v="3"/>
    <s v="08-07-2024"/>
    <s v="2024-12-26"/>
    <x v="0"/>
    <s v="Pune"/>
    <s v="Professionals"/>
    <s v="Tablet"/>
    <n v="31373"/>
    <n v="1519"/>
    <n v="4.84"/>
    <n v="270"/>
    <n v="17.77"/>
    <n v="2842.26"/>
    <n v="1204.95"/>
    <x v="4542"/>
    <n v="10"/>
    <s v="Paused"/>
  </r>
  <r>
    <s v="CMP13997"/>
    <x v="1"/>
    <s v="Lead Gen"/>
    <x v="5"/>
    <s v="17/09/2024"/>
    <s v="2024-11-04"/>
    <x v="3"/>
    <s v="Kolkata"/>
    <s v="Business Owners"/>
    <s v="Mobile"/>
    <n v="183627"/>
    <n v="15430"/>
    <n v="8.4"/>
    <n v="743"/>
    <n v="4.82"/>
    <n v="8350.64"/>
    <n v="22211.63"/>
    <x v="4543"/>
    <n v="380"/>
    <s v="Paused"/>
  </r>
  <r>
    <s v="CMP11510"/>
    <x v="2"/>
    <s v="Awareness"/>
    <x v="3"/>
    <s v="2024-02-13"/>
    <s v="2024-12-26"/>
    <x v="0"/>
    <s v="Mumbai"/>
    <s v="Families"/>
    <s v="Tablet"/>
    <n v="31342"/>
    <n v="973"/>
    <n v="3.1"/>
    <n v="304"/>
    <n v="31.24"/>
    <n v="12505.45"/>
    <n v="34810.82"/>
    <x v="4544"/>
    <n v="143"/>
    <s v="Active"/>
  </r>
  <r>
    <s v="CMP11053"/>
    <x v="3"/>
    <s v="Awareness"/>
    <x v="1"/>
    <s v="2024-08-09"/>
    <s v="12-27-2024"/>
    <x v="2"/>
    <s v="Lucknow"/>
    <s v="Professionals"/>
    <s v="Tablet"/>
    <n v="197347"/>
    <n v="14714"/>
    <n v="7.46"/>
    <n v="1137"/>
    <n v="7.73"/>
    <n v="250"/>
    <n v="34620.03"/>
    <x v="4545"/>
    <n v="622"/>
    <s v="Paused"/>
  </r>
  <r>
    <s v="CMP12619"/>
    <x v="3"/>
    <s v="Awareness"/>
    <x v="1"/>
    <s v="09-11-2024"/>
    <s v="12-20-2024"/>
    <x v="2"/>
    <s v="Jaipur"/>
    <s v="Business Owners"/>
    <s v="Mobile"/>
    <n v="167110"/>
    <n v="17060"/>
    <n v="10.210000000000001"/>
    <n v="85"/>
    <n v="0.5"/>
    <n v="3891.7088323699436"/>
    <n v="31915.58"/>
    <x v="4546"/>
    <n v="33"/>
    <s v="Active"/>
  </r>
  <r>
    <s v="CMP15068"/>
    <x v="1"/>
    <s v="Sales"/>
    <x v="3"/>
    <s v="06/08/2024"/>
    <s v="18/11/2024"/>
    <x v="1"/>
    <s v="Chennai"/>
    <s v="Families"/>
    <s v="Mobile"/>
    <n v="173549"/>
    <n v="16804"/>
    <n v="9.68"/>
    <n v="5364"/>
    <n v="31.92"/>
    <n v="3988.1535696969677"/>
    <n v="39229.1"/>
    <x v="4547"/>
    <n v="158"/>
    <s v="Active"/>
  </r>
  <r>
    <s v="CMP13738"/>
    <x v="2"/>
    <s v="Retargeting"/>
    <x v="3"/>
    <s v="06-06-2024"/>
    <s v="2024-11-14"/>
    <x v="2"/>
    <s v="Lucknow"/>
    <s v="Families"/>
    <s v="Tablet"/>
    <n v="41853"/>
    <n v="5847"/>
    <n v="13.97"/>
    <n v="626"/>
    <n v="10.71"/>
    <n v="7188.67"/>
    <n v="27738.71"/>
    <x v="4548"/>
    <n v="290"/>
    <s v="Active"/>
  </r>
  <r>
    <s v="CMP18411"/>
    <x v="2"/>
    <s v="Sales"/>
    <x v="3"/>
    <s v="2024-09-18"/>
    <s v="22/11/2024"/>
    <x v="3"/>
    <s v="Kolkata"/>
    <s v="Professionals"/>
    <s v="Mobile"/>
    <n v="173592"/>
    <n v="21850"/>
    <n v="12.59"/>
    <n v="4313"/>
    <n v="19.739999999999998"/>
    <n v="3988.1535696969677"/>
    <n v="3100.01"/>
    <x v="4549"/>
    <n v="872"/>
    <s v="Paused"/>
  </r>
  <r>
    <s v="CMP10156"/>
    <x v="2"/>
    <s v="Retargeting"/>
    <x v="4"/>
    <s v="2024-07-15"/>
    <s v="10-31-2024"/>
    <x v="0"/>
    <s v="Pune"/>
    <s v="Professionals"/>
    <s v="Desktop"/>
    <n v="141109"/>
    <n v="20059"/>
    <n v="14.22"/>
    <n v="2841"/>
    <n v="14.16"/>
    <n v="250"/>
    <n v="10693.86"/>
    <x v="4550"/>
    <n v="2261"/>
    <s v="Active"/>
  </r>
  <r>
    <s v="CMP11403"/>
    <x v="1"/>
    <s v="Awareness"/>
    <x v="5"/>
    <s v="28/01/2024"/>
    <s v="11-16-2024"/>
    <x v="2"/>
    <s v="Lucknow"/>
    <s v="Professionals"/>
    <s v="Tablet"/>
    <n v="167793"/>
    <n v="18106"/>
    <n v="10.79"/>
    <n v="2075"/>
    <n v="11.46"/>
    <n v="3817.8497265160554"/>
    <n v="19798.96"/>
    <x v="4551"/>
    <n v="1199"/>
    <s v="Completed"/>
  </r>
  <r>
    <s v="CMP19876"/>
    <x v="4"/>
    <s v="Retargeting"/>
    <x v="5"/>
    <s v="10-24-2024"/>
    <s v="12-25-2024"/>
    <x v="2"/>
    <s v="Delhi"/>
    <s v="Students"/>
    <s v="Desktop"/>
    <n v="43881"/>
    <n v="4161"/>
    <n v="9.48"/>
    <n v="949"/>
    <n v="22.81"/>
    <n v="250"/>
    <n v="34691.18"/>
    <x v="4552"/>
    <n v="179"/>
    <s v="Paused"/>
  </r>
  <r>
    <s v="CMP15954"/>
    <x v="0"/>
    <s v="Sales"/>
    <x v="3"/>
    <s v="2024-10-10"/>
    <s v="2024-11-13"/>
    <x v="1"/>
    <s v="Bengaluru"/>
    <s v="Students"/>
    <s v="Mobile"/>
    <n v="184280"/>
    <n v="4359"/>
    <n v="2.37"/>
    <n v="399"/>
    <n v="9.15"/>
    <n v="250"/>
    <n v="29147.27"/>
    <x v="4553"/>
    <n v="65"/>
    <s v="Paused"/>
  </r>
  <r>
    <s v="CMP12091"/>
    <x v="4"/>
    <s v="Awareness"/>
    <x v="4"/>
    <s v="02-08-2024"/>
    <s v="02/12/2024"/>
    <x v="0"/>
    <s v="Mumbai"/>
    <s v="Business Owners"/>
    <s v="Desktop"/>
    <n v="156492"/>
    <n v="758"/>
    <n v="0.48"/>
    <n v="51"/>
    <n v="6.73"/>
    <n v="4021.4266195524165"/>
    <n v="8223.99"/>
    <x v="769"/>
    <n v="26"/>
    <s v="Active"/>
  </r>
  <r>
    <s v="CMP14138"/>
    <x v="1"/>
    <s v="Awareness"/>
    <x v="0"/>
    <s v="15/06/2024"/>
    <s v="28/12/2024"/>
    <x v="2"/>
    <s v="Lucknow"/>
    <s v="Business Owners"/>
    <s v="Desktop"/>
    <n v="19956"/>
    <n v="514"/>
    <n v="2.58"/>
    <n v="37"/>
    <n v="7.2"/>
    <n v="3830.4648972188602"/>
    <n v="17933.46"/>
    <x v="4554"/>
    <n v="22"/>
    <s v="Paused"/>
  </r>
  <r>
    <s v="CMP10894"/>
    <x v="1"/>
    <s v="Awareness"/>
    <x v="4"/>
    <s v="2024-04-17"/>
    <s v="24/12/2024"/>
    <x v="0"/>
    <s v="Mumbai"/>
    <s v="Students"/>
    <s v="Mobile"/>
    <n v="172793"/>
    <n v="15350"/>
    <n v="8.8800000000000008"/>
    <n v="3678"/>
    <n v="23.96"/>
    <n v="8167.77"/>
    <n v="7944.86"/>
    <x v="4455"/>
    <n v="1727"/>
    <s v="Completed"/>
  </r>
  <r>
    <s v="CMP14585"/>
    <x v="4"/>
    <s v="Sales"/>
    <x v="1"/>
    <s v="10-11-2024"/>
    <s v="11-21-2024"/>
    <x v="2"/>
    <s v="Delhi"/>
    <s v="Students"/>
    <s v="Tablet"/>
    <n v="79690"/>
    <n v="3468"/>
    <n v="4.3499999999999996"/>
    <n v="1040"/>
    <n v="29.99"/>
    <n v="3891.7088323699436"/>
    <n v="4817.0200000000004"/>
    <x v="4555"/>
    <n v="785"/>
    <s v="Active"/>
  </r>
  <r>
    <s v="CMP10153"/>
    <x v="2"/>
    <s v="Lead Gen"/>
    <x v="0"/>
    <s v="08/05/2024"/>
    <s v="12-14-2024"/>
    <x v="0"/>
    <s v="Ahmedabad"/>
    <s v="Students"/>
    <s v="Desktop"/>
    <n v="166526"/>
    <n v="10389"/>
    <n v="6.24"/>
    <n v="2801"/>
    <n v="26.96"/>
    <n v="250"/>
    <n v="6359.82"/>
    <x v="2600"/>
    <n v="1696"/>
    <s v="Paused"/>
  </r>
  <r>
    <s v="CMP14205"/>
    <x v="0"/>
    <s v="Retargeting"/>
    <x v="5"/>
    <s v="2024-04-18"/>
    <s v="11-12-2024"/>
    <x v="0"/>
    <s v="Ahmedabad"/>
    <s v="Professionals"/>
    <s v="Tablet"/>
    <n v="24374"/>
    <n v="2968"/>
    <n v="12.18"/>
    <n v="694"/>
    <n v="23.38"/>
    <n v="3817.8497265160554"/>
    <n v="39460.29"/>
    <x v="4556"/>
    <n v="665"/>
    <s v="Paused"/>
  </r>
  <r>
    <s v="CMP16858"/>
    <x v="2"/>
    <s v="Lead Gen"/>
    <x v="3"/>
    <s v="2024-08-12"/>
    <s v="2024-11-17"/>
    <x v="0"/>
    <s v="Mumbai"/>
    <s v="Professionals"/>
    <s v="Mobile"/>
    <n v="58515"/>
    <n v="4405"/>
    <n v="7.53"/>
    <n v="15"/>
    <n v="0.34"/>
    <n v="3988.1535696969677"/>
    <n v="24029.84"/>
    <x v="4557"/>
    <n v="11"/>
    <s v="Paused"/>
  </r>
  <r>
    <s v="CMP15687"/>
    <x v="2"/>
    <s v="Awareness"/>
    <x v="3"/>
    <s v="01-27-2024"/>
    <s v="11-16-2024"/>
    <x v="0"/>
    <s v="Pune"/>
    <s v="Students"/>
    <s v="Mobile"/>
    <n v="155613"/>
    <n v="16777"/>
    <n v="10.78"/>
    <n v="3506"/>
    <n v="20.9"/>
    <n v="782.7"/>
    <n v="41122.17"/>
    <x v="4558"/>
    <n v="2784"/>
    <s v="Completed"/>
  </r>
  <r>
    <s v="CMP15501"/>
    <x v="0"/>
    <s v="Retargeting"/>
    <x v="0"/>
    <s v="06-19-2024"/>
    <s v="2024-11-19"/>
    <x v="1"/>
    <s v="Bengaluru"/>
    <s v="Families"/>
    <s v="Tablet"/>
    <n v="43000"/>
    <n v="2075"/>
    <n v="4.83"/>
    <n v="529"/>
    <n v="25.49"/>
    <n v="250"/>
    <n v="43038.5"/>
    <x v="4559"/>
    <n v="351"/>
    <s v="Active"/>
  </r>
  <r>
    <s v="CMP12672"/>
    <x v="3"/>
    <s v="Retargeting"/>
    <x v="5"/>
    <s v="04-19-2024"/>
    <s v="02/11/2024"/>
    <x v="2"/>
    <s v="Jaipur"/>
    <s v="Business Owners"/>
    <s v="Mobile"/>
    <n v="136511"/>
    <n v="5148"/>
    <n v="3.77"/>
    <n v="846"/>
    <n v="16.43"/>
    <n v="250"/>
    <n v="45529.95"/>
    <x v="4560"/>
    <n v="423"/>
    <s v="Paused"/>
  </r>
  <r>
    <s v="CMP16544"/>
    <x v="2"/>
    <s v="Lead Gen"/>
    <x v="3"/>
    <s v="08-25-2024"/>
    <s v="11-06-2024"/>
    <x v="1"/>
    <s v="Bengaluru"/>
    <s v="Students"/>
    <s v="Tablet"/>
    <n v="88720"/>
    <n v="5505"/>
    <n v="6.2"/>
    <n v="475"/>
    <n v="8.6300000000000008"/>
    <n v="8670.1299999999992"/>
    <n v="40733.550000000003"/>
    <x v="4561"/>
    <n v="273"/>
    <s v="Paused"/>
  </r>
  <r>
    <s v="CMP17611"/>
    <x v="3"/>
    <s v="Sales"/>
    <x v="5"/>
    <s v="23/07/2024"/>
    <s v="2024-12-09"/>
    <x v="1"/>
    <s v="Bengaluru"/>
    <s v="Students"/>
    <s v="Mobile"/>
    <n v="108282"/>
    <n v="13425"/>
    <n v="12.4"/>
    <n v="835"/>
    <n v="6.22"/>
    <n v="2128.87"/>
    <n v="6726.72"/>
    <x v="4562"/>
    <n v="441"/>
    <s v="Active"/>
  </r>
  <r>
    <s v="CMP17860"/>
    <x v="1"/>
    <s v="Awareness"/>
    <x v="2"/>
    <s v="2024-08-20"/>
    <s v="12-14-2024"/>
    <x v="1"/>
    <s v="Chennai"/>
    <s v="Business Owners"/>
    <s v="Desktop"/>
    <n v="100587"/>
    <n v="923"/>
    <n v="0.92"/>
    <n v="180"/>
    <n v="19.5"/>
    <n v="10746.26"/>
    <n v="10271.700000000001"/>
    <x v="4563"/>
    <n v="43"/>
    <s v="Paused"/>
  </r>
  <r>
    <s v="CMP19677"/>
    <x v="0"/>
    <s v="Lead Gen"/>
    <x v="3"/>
    <s v="2024-07-14"/>
    <s v="12-14-2024"/>
    <x v="1"/>
    <s v="Chennai"/>
    <s v="Business Owners"/>
    <s v="Tablet"/>
    <n v="187047"/>
    <n v="12971"/>
    <n v="6.93"/>
    <n v="985"/>
    <n v="7.59"/>
    <n v="250"/>
    <n v="32923.31"/>
    <x v="4564"/>
    <n v="673"/>
    <s v="Completed"/>
  </r>
  <r>
    <s v="CMP17690"/>
    <x v="1"/>
    <s v="Sales"/>
    <x v="3"/>
    <s v="2024-04-06"/>
    <s v="12-25-2024"/>
    <x v="1"/>
    <s v="Bengaluru"/>
    <s v="Professionals"/>
    <s v="Mobile"/>
    <n v="149929"/>
    <n v="18730"/>
    <n v="12.49"/>
    <n v="1792"/>
    <n v="9.57"/>
    <n v="4194.26"/>
    <n v="29154.43"/>
    <x v="4565"/>
    <n v="1203"/>
    <s v="Completed"/>
  </r>
  <r>
    <s v="CMP18532"/>
    <x v="0"/>
    <s v="Retargeting"/>
    <x v="5"/>
    <s v="12/04/2024"/>
    <s v="2024-12-25"/>
    <x v="1"/>
    <s v="Chennai"/>
    <s v="Families"/>
    <s v="Mobile"/>
    <n v="40649"/>
    <n v="1228"/>
    <n v="3.02"/>
    <n v="43"/>
    <n v="3.5"/>
    <n v="3512.36"/>
    <n v="29049.49"/>
    <x v="4566"/>
    <n v="15"/>
    <s v="Completed"/>
  </r>
  <r>
    <s v="CMP12882"/>
    <x v="1"/>
    <s v="Lead Gen"/>
    <x v="1"/>
    <s v="10-11-2024"/>
    <s v="28/10/2024"/>
    <x v="1"/>
    <s v="Chennai"/>
    <s v="Students"/>
    <s v="Mobile"/>
    <n v="38013"/>
    <n v="5619"/>
    <n v="14.78"/>
    <n v="1774"/>
    <n v="31.57"/>
    <n v="250"/>
    <n v="19452.66"/>
    <x v="4567"/>
    <n v="1172"/>
    <s v="Paused"/>
  </r>
  <r>
    <s v="CMP18958"/>
    <x v="1"/>
    <s v="Sales"/>
    <x v="0"/>
    <s v="08-06-2024"/>
    <s v="2024-12-09"/>
    <x v="1"/>
    <s v="Bengaluru"/>
    <s v="Business Owners"/>
    <s v="Mobile"/>
    <n v="173084"/>
    <n v="21708"/>
    <n v="12.54"/>
    <n v="2770"/>
    <n v="12.76"/>
    <n v="3830.4648972188602"/>
    <n v="25581.27"/>
    <x v="4568"/>
    <n v="2008"/>
    <s v="Active"/>
  </r>
  <r>
    <s v="CMP17246"/>
    <x v="3"/>
    <s v="Awareness"/>
    <x v="0"/>
    <s v="03/04/2024"/>
    <s v="10-31-2024"/>
    <x v="0"/>
    <s v="Pune"/>
    <s v="Business Owners"/>
    <s v="Desktop"/>
    <n v="73116"/>
    <n v="7156"/>
    <n v="9.7899999999999991"/>
    <n v="1542"/>
    <n v="21.55"/>
    <n v="10186.42"/>
    <n v="23797.29"/>
    <x v="4569"/>
    <n v="1246"/>
    <s v="Active"/>
  </r>
  <r>
    <s v="CMP12722"/>
    <x v="3"/>
    <s v="Awareness"/>
    <x v="1"/>
    <s v="2024-08-01"/>
    <s v="2024-12-10"/>
    <x v="0"/>
    <s v="Mumbai"/>
    <s v="Professionals"/>
    <s v="Tablet"/>
    <n v="51525"/>
    <n v="275"/>
    <n v="0.53"/>
    <n v="66"/>
    <n v="24"/>
    <n v="3891.7088323699436"/>
    <m/>
    <x v="107"/>
    <n v="15"/>
    <s v="Paused"/>
  </r>
  <r>
    <s v="CMP18645"/>
    <x v="1"/>
    <s v="Sales"/>
    <x v="1"/>
    <s v="23/01/2024"/>
    <s v="12-11-2024"/>
    <x v="3"/>
    <s v="Kolkata"/>
    <s v="Business Owners"/>
    <s v="Tablet"/>
    <n v="52368"/>
    <n v="2734"/>
    <n v="5.22"/>
    <n v="144"/>
    <n v="5.27"/>
    <n v="250"/>
    <n v="45115.89"/>
    <x v="4570"/>
    <n v="79"/>
    <s v="Paused"/>
  </r>
  <r>
    <s v="CMP10101"/>
    <x v="1"/>
    <s v="Awareness"/>
    <x v="4"/>
    <s v="2024-05-03"/>
    <s v="2024-11-24"/>
    <x v="2"/>
    <s v="Delhi"/>
    <s v="Families"/>
    <s v="Tablet"/>
    <n v="95496"/>
    <n v="936"/>
    <n v="0.98"/>
    <n v="15"/>
    <n v="1.6"/>
    <n v="10423.469999999999"/>
    <n v="29387.55"/>
    <x v="4571"/>
    <n v="1"/>
    <s v="Paused"/>
  </r>
  <r>
    <s v="CMP12861"/>
    <x v="4"/>
    <s v="Sales"/>
    <x v="3"/>
    <s v="2024-05-11"/>
    <s v="2024-12-18"/>
    <x v="3"/>
    <s v="Kolkata"/>
    <s v="Students"/>
    <s v="Mobile"/>
    <n v="160451"/>
    <n v="12394"/>
    <n v="7.72"/>
    <n v="1286"/>
    <n v="10.38"/>
    <n v="250"/>
    <n v="24389.89"/>
    <x v="4572"/>
    <n v="637"/>
    <s v="Completed"/>
  </r>
  <r>
    <s v="CMP18890"/>
    <x v="3"/>
    <s v="Awareness"/>
    <x v="3"/>
    <s v="04-15-2024"/>
    <s v="12-22-2024"/>
    <x v="2"/>
    <s v="Delhi"/>
    <s v="Business Owners"/>
    <s v="Mobile"/>
    <n v="80091"/>
    <n v="2289"/>
    <n v="2.86"/>
    <n v="671"/>
    <n v="29.31"/>
    <n v="2110.52"/>
    <n v="24853.41"/>
    <x v="4573"/>
    <n v="544"/>
    <s v="Active"/>
  </r>
  <r>
    <s v="CMP18800"/>
    <x v="1"/>
    <s v="Retargeting"/>
    <x v="3"/>
    <s v="20/07/2024"/>
    <s v="11-26-2024"/>
    <x v="3"/>
    <s v="Kolkata"/>
    <s v="Business Owners"/>
    <s v="Desktop"/>
    <n v="165017"/>
    <n v="719"/>
    <n v="0.44"/>
    <n v="56"/>
    <n v="7.79"/>
    <n v="3988.1535696969677"/>
    <m/>
    <x v="107"/>
    <n v="48"/>
    <s v="Active"/>
  </r>
  <r>
    <s v="CMP16027"/>
    <x v="4"/>
    <s v="Retargeting"/>
    <x v="3"/>
    <s v="2024-04-07"/>
    <s v="30/10/2024"/>
    <x v="0"/>
    <s v="Pune"/>
    <s v="Students"/>
    <s v="Tablet"/>
    <n v="22580"/>
    <n v="2726"/>
    <n v="12.07"/>
    <n v="111"/>
    <n v="4.07"/>
    <n v="3988.1535696969677"/>
    <n v="43208.35"/>
    <x v="4574"/>
    <n v="77"/>
    <s v="Paused"/>
  </r>
  <r>
    <s v="CMP19178"/>
    <x v="3"/>
    <s v="Sales"/>
    <x v="0"/>
    <s v="2024-08-23"/>
    <s v="2024-11-23"/>
    <x v="2"/>
    <s v="Lucknow"/>
    <s v="Business Owners"/>
    <s v="Tablet"/>
    <n v="63628"/>
    <n v="785"/>
    <n v="1.23"/>
    <n v="129"/>
    <n v="16.43"/>
    <n v="3830.4648972188602"/>
    <n v="21121.38"/>
    <x v="4575"/>
    <n v="11"/>
    <s v="Active"/>
  </r>
  <r>
    <s v="CMP10077"/>
    <x v="1"/>
    <s v="Lead Gen"/>
    <x v="5"/>
    <s v="2024-05-02"/>
    <s v="2024-12-29"/>
    <x v="3"/>
    <s v="Kolkata"/>
    <s v="Students"/>
    <s v="Tablet"/>
    <n v="24223"/>
    <n v="1264"/>
    <n v="5.22"/>
    <n v="379"/>
    <n v="29.98"/>
    <n v="8759.09"/>
    <n v="16743.36"/>
    <x v="4576"/>
    <n v="46"/>
    <s v="Active"/>
  </r>
  <r>
    <s v="CMP11365"/>
    <x v="4"/>
    <s v="Lead Gen"/>
    <x v="2"/>
    <s v="01-12-2024"/>
    <s v="2024-12-29"/>
    <x v="1"/>
    <s v="Chennai"/>
    <s v="Families"/>
    <s v="Mobile"/>
    <n v="56476"/>
    <n v="3208"/>
    <n v="5.68"/>
    <n v="871"/>
    <n v="27.15"/>
    <n v="3982.6304252733912"/>
    <n v="15599.41"/>
    <x v="4577"/>
    <n v="546"/>
    <s v="Active"/>
  </r>
  <r>
    <s v="CMP11144"/>
    <x v="2"/>
    <s v="Retargeting"/>
    <x v="3"/>
    <s v="2024-10-01"/>
    <s v="12-04-2024"/>
    <x v="0"/>
    <s v="Mumbai"/>
    <s v="Business Owners"/>
    <s v="Mobile"/>
    <n v="101522"/>
    <n v="7644"/>
    <n v="7.53"/>
    <n v="345"/>
    <n v="4.51"/>
    <n v="3988.1535696969677"/>
    <n v="9012.86"/>
    <x v="4578"/>
    <n v="160"/>
    <s v="Completed"/>
  </r>
  <r>
    <s v="CMP18919"/>
    <x v="3"/>
    <s v="Lead Gen"/>
    <x v="4"/>
    <s v="24/05/2024"/>
    <s v="2024-12-08"/>
    <x v="0"/>
    <s v="Ahmedabad"/>
    <s v="Families"/>
    <s v="Tablet"/>
    <n v="197145"/>
    <n v="2623"/>
    <n v="1.33"/>
    <n v="71"/>
    <n v="2.71"/>
    <n v="250"/>
    <n v="7481.8"/>
    <x v="4579"/>
    <n v="34"/>
    <s v="Active"/>
  </r>
  <r>
    <s v="CMP17077"/>
    <x v="1"/>
    <s v="Awareness"/>
    <x v="1"/>
    <s v="17/10/2024"/>
    <s v="10/11/2024"/>
    <x v="0"/>
    <s v="Ahmedabad"/>
    <s v="Professionals"/>
    <s v="Desktop"/>
    <n v="97402"/>
    <n v="13413"/>
    <n v="13.77"/>
    <n v="3544"/>
    <n v="26.42"/>
    <n v="12646.33"/>
    <n v="8965.11"/>
    <x v="4580"/>
    <n v="2950"/>
    <s v="Completed"/>
  </r>
  <r>
    <s v="CMP12564"/>
    <x v="0"/>
    <s v="Retargeting"/>
    <x v="0"/>
    <s v="28/07/2024"/>
    <s v="03/11/2024"/>
    <x v="3"/>
    <s v="Kolkata"/>
    <s v="Professionals"/>
    <s v="Desktop"/>
    <n v="94790"/>
    <n v="6499"/>
    <n v="6.86"/>
    <n v="1049"/>
    <n v="16.14"/>
    <n v="3830.4648972188602"/>
    <n v="43086.84"/>
    <x v="4581"/>
    <n v="908"/>
    <s v="Active"/>
  </r>
  <r>
    <s v="CMP19324"/>
    <x v="0"/>
    <s v="Awareness"/>
    <x v="4"/>
    <s v="02/01/2024"/>
    <s v="12-01-2024"/>
    <x v="2"/>
    <s v="Delhi"/>
    <s v="Business Owners"/>
    <s v="Mobile"/>
    <n v="101116"/>
    <n v="14693"/>
    <n v="14.53"/>
    <n v="1110"/>
    <n v="7.55"/>
    <n v="4021.4266195524165"/>
    <n v="41723.93"/>
    <x v="4582"/>
    <n v="835"/>
    <s v="Paused"/>
  </r>
  <r>
    <s v="CMP18933"/>
    <x v="3"/>
    <s v="Retargeting"/>
    <x v="2"/>
    <s v="05-26-2024"/>
    <s v="12-19-2024"/>
    <x v="1"/>
    <s v="Bengaluru"/>
    <s v="Students"/>
    <s v="Mobile"/>
    <n v="192145"/>
    <n v="20577"/>
    <n v="10.71"/>
    <n v="1069"/>
    <n v="5.2"/>
    <n v="3982.6304252733912"/>
    <n v="8815.6299999999992"/>
    <x v="4583"/>
    <n v="966"/>
    <s v="Active"/>
  </r>
  <r>
    <s v="CMP16970"/>
    <x v="2"/>
    <s v="Awareness"/>
    <x v="3"/>
    <s v="06-14-2024"/>
    <s v="23/11/2024"/>
    <x v="3"/>
    <s v="Kolkata"/>
    <s v="Families"/>
    <s v="Mobile"/>
    <n v="121972"/>
    <n v="17018"/>
    <n v="13.95"/>
    <n v="189"/>
    <n v="1.1100000000000001"/>
    <n v="250"/>
    <n v="29483.48"/>
    <x v="4584"/>
    <n v="32"/>
    <s v="Completed"/>
  </r>
  <r>
    <s v="CMP11608"/>
    <x v="2"/>
    <s v="Awareness"/>
    <x v="5"/>
    <s v="08/05/2024"/>
    <s v="11-19-2024"/>
    <x v="2"/>
    <s v="Delhi"/>
    <s v="Students"/>
    <s v="Tablet"/>
    <n v="14740"/>
    <n v="1590"/>
    <n v="10.79"/>
    <n v="298"/>
    <n v="18.739999999999998"/>
    <n v="5728.93"/>
    <n v="25169.82"/>
    <x v="4585"/>
    <n v="242"/>
    <s v="Active"/>
  </r>
  <r>
    <s v="CMP16741"/>
    <x v="1"/>
    <s v="Awareness"/>
    <x v="1"/>
    <s v="14/01/2024"/>
    <s v="25/12/2024"/>
    <x v="1"/>
    <s v="Bengaluru"/>
    <s v="Students"/>
    <s v="Desktop"/>
    <n v="98532"/>
    <n v="2621"/>
    <n v="2.66"/>
    <n v="778"/>
    <n v="29.68"/>
    <n v="250"/>
    <n v="45068.71"/>
    <x v="4586"/>
    <n v="243"/>
    <s v="Completed"/>
  </r>
  <r>
    <s v="CMP11938"/>
    <x v="2"/>
    <s v="Awareness"/>
    <x v="5"/>
    <s v="2024-04-06"/>
    <s v="12-20-2024"/>
    <x v="1"/>
    <s v="Chennai"/>
    <s v="Professionals"/>
    <s v="Desktop"/>
    <n v="33267"/>
    <n v="4964"/>
    <n v="14.92"/>
    <n v="86"/>
    <n v="1.73"/>
    <n v="11783.72"/>
    <n v="30923.61"/>
    <x v="4587"/>
    <n v="4"/>
    <s v="Active"/>
  </r>
  <r>
    <s v="CMP14564"/>
    <x v="4"/>
    <s v="Retargeting"/>
    <x v="2"/>
    <s v="25/03/2024"/>
    <s v="04/11/2024"/>
    <x v="2"/>
    <s v="Lucknow"/>
    <s v="Business Owners"/>
    <s v="Mobile"/>
    <n v="182319"/>
    <n v="13116"/>
    <n v="7.19"/>
    <n v="2504"/>
    <n v="19.09"/>
    <n v="9902.31"/>
    <n v="49271.11"/>
    <x v="4588"/>
    <n v="1261"/>
    <s v="Completed"/>
  </r>
  <r>
    <s v="CMP19724"/>
    <x v="3"/>
    <s v="Retargeting"/>
    <x v="3"/>
    <s v="14/05/2024"/>
    <s v="28/12/2024"/>
    <x v="0"/>
    <s v="Ahmedabad"/>
    <s v="Students"/>
    <s v="Mobile"/>
    <n v="119978"/>
    <n v="8308"/>
    <n v="6.92"/>
    <n v="1603"/>
    <n v="19.29"/>
    <n v="250"/>
    <n v="2293.2800000000002"/>
    <x v="4589"/>
    <n v="1293"/>
    <s v="Active"/>
  </r>
  <r>
    <s v="CMP10110"/>
    <x v="4"/>
    <s v="Awareness"/>
    <x v="4"/>
    <s v="08-06-2024"/>
    <s v="2024-11-05"/>
    <x v="1"/>
    <s v="Chennai"/>
    <s v="Families"/>
    <s v="Desktop"/>
    <n v="44922"/>
    <n v="6365"/>
    <n v="14.17"/>
    <n v="987"/>
    <n v="15.51"/>
    <n v="4021.4266195524165"/>
    <n v="24354.37"/>
    <x v="4590"/>
    <n v="889"/>
    <s v="Active"/>
  </r>
  <r>
    <s v="CMP14948"/>
    <x v="2"/>
    <s v="Lead Gen"/>
    <x v="2"/>
    <s v="2024-05-11"/>
    <s v="09/11/2024"/>
    <x v="0"/>
    <s v="Ahmedabad"/>
    <s v="Families"/>
    <s v="Desktop"/>
    <n v="45061"/>
    <n v="3812"/>
    <n v="8.4600000000000009"/>
    <n v="220"/>
    <n v="5.77"/>
    <n v="12467.23"/>
    <n v="9285.7800000000007"/>
    <x v="4591"/>
    <n v="55"/>
    <s v="Completed"/>
  </r>
  <r>
    <s v="CMP14271"/>
    <x v="2"/>
    <s v="Sales"/>
    <x v="5"/>
    <s v="25/06/2024"/>
    <s v="2024-12-18"/>
    <x v="1"/>
    <s v="Chennai"/>
    <s v="Business Owners"/>
    <s v="Tablet"/>
    <n v="20838"/>
    <n v="1360"/>
    <n v="6.53"/>
    <n v="95"/>
    <n v="6.99"/>
    <n v="250"/>
    <n v="27548.06"/>
    <x v="4592"/>
    <n v="71"/>
    <s v="Active"/>
  </r>
  <r>
    <s v="CMP15530"/>
    <x v="0"/>
    <s v="Retargeting"/>
    <x v="0"/>
    <s v="2024-10-16"/>
    <s v="12-10-2024"/>
    <x v="0"/>
    <s v="Mumbai"/>
    <s v="Business Owners"/>
    <s v="Tablet"/>
    <n v="172683"/>
    <n v="23187"/>
    <n v="13.43"/>
    <n v="399"/>
    <n v="1.72"/>
    <n v="3830.4648972188602"/>
    <n v="4262.41"/>
    <x v="4593"/>
    <n v="43"/>
    <s v="Paused"/>
  </r>
  <r>
    <s v="CMP15785"/>
    <x v="1"/>
    <s v="Awareness"/>
    <x v="3"/>
    <s v="07-27-2024"/>
    <s v="2024-12-12"/>
    <x v="1"/>
    <s v="Chennai"/>
    <s v="Business Owners"/>
    <s v="Tablet"/>
    <n v="79985"/>
    <n v="11203"/>
    <n v="14.01"/>
    <n v="1006"/>
    <n v="8.98"/>
    <n v="12701.18"/>
    <n v="6561.43"/>
    <x v="4594"/>
    <n v="711"/>
    <s v="Active"/>
  </r>
  <r>
    <s v="CMP17706"/>
    <x v="2"/>
    <s v="Lead Gen"/>
    <x v="5"/>
    <s v="2024-02-05"/>
    <s v="05/12/2024"/>
    <x v="0"/>
    <s v="Mumbai"/>
    <s v="Professionals"/>
    <s v="Tablet"/>
    <n v="21797"/>
    <n v="1738"/>
    <n v="7.97"/>
    <n v="355"/>
    <n v="20.43"/>
    <n v="250"/>
    <n v="30615.16"/>
    <x v="4595"/>
    <n v="229"/>
    <s v="Active"/>
  </r>
  <r>
    <s v="CMP16460"/>
    <x v="3"/>
    <s v="Awareness"/>
    <x v="3"/>
    <s v="08-21-2024"/>
    <s v="2024-11-24"/>
    <x v="2"/>
    <s v="Lucknow"/>
    <s v="Students"/>
    <s v="Tablet"/>
    <n v="22821"/>
    <n v="2485"/>
    <n v="10.89"/>
    <n v="258"/>
    <n v="10.38"/>
    <n v="250"/>
    <n v="7485.33"/>
    <x v="4596"/>
    <n v="215"/>
    <s v="Paused"/>
  </r>
  <r>
    <s v="CMP15278"/>
    <x v="1"/>
    <s v="Lead Gen"/>
    <x v="3"/>
    <s v="2024-02-18"/>
    <s v="2024-12-17"/>
    <x v="0"/>
    <s v="Pune"/>
    <s v="Students"/>
    <s v="Desktop"/>
    <n v="28738"/>
    <n v="1595"/>
    <n v="5.55"/>
    <n v="136"/>
    <n v="8.5299999999999994"/>
    <n v="3988.1535696969677"/>
    <m/>
    <x v="107"/>
    <n v="83"/>
    <s v="Active"/>
  </r>
  <r>
    <s v="CMP11792"/>
    <x v="2"/>
    <s v="Retargeting"/>
    <x v="0"/>
    <s v="2024-07-10"/>
    <s v="2024-12-03"/>
    <x v="3"/>
    <s v="Kolkata"/>
    <s v="Professionals"/>
    <s v="Tablet"/>
    <n v="77954"/>
    <n v="8314"/>
    <n v="10.67"/>
    <n v="2204"/>
    <n v="26.51"/>
    <n v="3830.4648972188602"/>
    <n v="5715.41"/>
    <x v="4597"/>
    <n v="1070"/>
    <s v="Completed"/>
  </r>
  <r>
    <s v="CMP19179"/>
    <x v="2"/>
    <s v="Retargeting"/>
    <x v="4"/>
    <s v="01-20-2024"/>
    <s v="2024-12-16"/>
    <x v="0"/>
    <s v="Ahmedabad"/>
    <s v="Students"/>
    <s v="Desktop"/>
    <n v="106110"/>
    <n v="283"/>
    <n v="0.27"/>
    <n v="27"/>
    <n v="9.5399999999999991"/>
    <n v="2307.36"/>
    <n v="23136.91"/>
    <x v="4598"/>
    <n v="4"/>
    <s v="Completed"/>
  </r>
  <r>
    <s v="CMP10431"/>
    <x v="0"/>
    <s v="Lead Gen"/>
    <x v="1"/>
    <s v="05-28-2024"/>
    <s v="11-18-2024"/>
    <x v="3"/>
    <s v="Kolkata"/>
    <s v="Business Owners"/>
    <s v="Mobile"/>
    <n v="135038"/>
    <n v="15354"/>
    <n v="11.37"/>
    <n v="1503"/>
    <n v="9.7899999999999991"/>
    <n v="14169.33"/>
    <n v="2430.8000000000002"/>
    <x v="4599"/>
    <n v="1200"/>
    <s v="Completed"/>
  </r>
  <r>
    <s v="CMP12800"/>
    <x v="1"/>
    <s v="Retargeting"/>
    <x v="2"/>
    <s v="29/03/2024"/>
    <s v="2024-11-10"/>
    <x v="2"/>
    <s v="Lucknow"/>
    <s v="Students"/>
    <s v="Mobile"/>
    <n v="24369"/>
    <n v="2276"/>
    <n v="9.34"/>
    <n v="43"/>
    <n v="1.89"/>
    <n v="3982.6304252733912"/>
    <n v="29207.1"/>
    <x v="4600"/>
    <n v="43"/>
    <s v="Active"/>
  </r>
  <r>
    <s v="CMP14997"/>
    <x v="4"/>
    <s v="Sales"/>
    <x v="5"/>
    <s v="06/07/2024"/>
    <s v="12-29-2024"/>
    <x v="1"/>
    <s v="Bengaluru"/>
    <s v="Families"/>
    <s v="Mobile"/>
    <n v="62595"/>
    <n v="909"/>
    <n v="1.45"/>
    <n v="264"/>
    <n v="29.04"/>
    <n v="250"/>
    <n v="36372.93"/>
    <x v="4601"/>
    <n v="251"/>
    <s v="Completed"/>
  </r>
  <r>
    <s v="CMP11067"/>
    <x v="1"/>
    <s v="Lead Gen"/>
    <x v="2"/>
    <s v="08-06-2024"/>
    <s v="17/11/2024"/>
    <x v="2"/>
    <s v="Delhi"/>
    <s v="Professionals"/>
    <s v="Mobile"/>
    <n v="122462"/>
    <n v="10893"/>
    <n v="8.9"/>
    <n v="917"/>
    <n v="8.42"/>
    <n v="250"/>
    <n v="39413.82"/>
    <x v="4602"/>
    <n v="791"/>
    <s v="Active"/>
  </r>
  <r>
    <s v="CMP16010"/>
    <x v="1"/>
    <s v="Lead Gen"/>
    <x v="3"/>
    <s v="17/01/2024"/>
    <s v="28/11/2024"/>
    <x v="0"/>
    <s v="Pune"/>
    <s v="Families"/>
    <s v="Mobile"/>
    <n v="160102"/>
    <n v="20512"/>
    <n v="12.81"/>
    <n v="1485"/>
    <n v="7.24"/>
    <n v="3988.1535696969677"/>
    <n v="38923.769999999997"/>
    <x v="4603"/>
    <n v="1253"/>
    <s v="Active"/>
  </r>
  <r>
    <s v="CMP13733"/>
    <x v="3"/>
    <s v="Lead Gen"/>
    <x v="1"/>
    <s v="08-08-2024"/>
    <s v="11-30-2024"/>
    <x v="2"/>
    <s v="Jaipur"/>
    <s v="Business Owners"/>
    <s v="Tablet"/>
    <n v="30928"/>
    <n v="686"/>
    <n v="2.2200000000000002"/>
    <n v="8"/>
    <n v="1.17"/>
    <n v="10179.83"/>
    <m/>
    <x v="107"/>
    <n v="1"/>
    <s v="Paused"/>
  </r>
  <r>
    <s v="CMP19290"/>
    <x v="3"/>
    <s v="Sales"/>
    <x v="5"/>
    <s v="2024-04-30"/>
    <s v="13/11/2024"/>
    <x v="0"/>
    <s v="Ahmedabad"/>
    <s v="Families"/>
    <s v="Tablet"/>
    <n v="34850"/>
    <n v="1938"/>
    <n v="5.56"/>
    <n v="193"/>
    <n v="9.9600000000000009"/>
    <n v="3817.8497265160554"/>
    <n v="40597.15"/>
    <x v="4604"/>
    <n v="48"/>
    <s v="Paused"/>
  </r>
  <r>
    <s v="CMP19056"/>
    <x v="3"/>
    <s v="Lead Gen"/>
    <x v="4"/>
    <s v="2024-07-20"/>
    <s v="11-07-2024"/>
    <x v="1"/>
    <s v="Chennai"/>
    <s v="Families"/>
    <s v="Desktop"/>
    <n v="190608"/>
    <n v="24146"/>
    <n v="12.67"/>
    <n v="1034"/>
    <n v="4.28"/>
    <n v="4021.4266195524165"/>
    <n v="15158.35"/>
    <x v="4605"/>
    <n v="478"/>
    <s v="Paused"/>
  </r>
  <r>
    <s v="CMP10546"/>
    <x v="3"/>
    <s v="Lead Gen"/>
    <x v="1"/>
    <s v="31/05/2024"/>
    <s v="31/12/2024"/>
    <x v="0"/>
    <s v="Pune"/>
    <s v="Families"/>
    <s v="Tablet"/>
    <n v="49655"/>
    <n v="5891"/>
    <n v="11.86"/>
    <n v="1132"/>
    <n v="19.22"/>
    <n v="250"/>
    <n v="9473.94"/>
    <x v="4606"/>
    <n v="372"/>
    <s v="Completed"/>
  </r>
  <r>
    <s v="CMP19591"/>
    <x v="3"/>
    <s v="Awareness"/>
    <x v="5"/>
    <s v="08-30-2024"/>
    <s v="12-10-2024"/>
    <x v="3"/>
    <s v="Kolkata"/>
    <s v="Students"/>
    <s v="Tablet"/>
    <n v="127422"/>
    <n v="10807"/>
    <n v="8.48"/>
    <n v="1671"/>
    <n v="15.46"/>
    <n v="250"/>
    <n v="7985.92"/>
    <x v="4607"/>
    <n v="334"/>
    <s v="Active"/>
  </r>
  <r>
    <s v="CMP18395"/>
    <x v="1"/>
    <s v="Retargeting"/>
    <x v="4"/>
    <s v="2024-10-24"/>
    <s v="12-30-2024"/>
    <x v="2"/>
    <s v="Jaipur"/>
    <s v="Professionals"/>
    <s v="Mobile"/>
    <n v="81009"/>
    <n v="3367"/>
    <n v="4.16"/>
    <n v="919"/>
    <n v="27.29"/>
    <n v="4021.4266195524165"/>
    <n v="49468.58"/>
    <x v="4608"/>
    <n v="365"/>
    <s v="Completed"/>
  </r>
  <r>
    <s v="CMP12395"/>
    <x v="2"/>
    <s v="Awareness"/>
    <x v="3"/>
    <s v="07-16-2024"/>
    <s v="11-14-2024"/>
    <x v="2"/>
    <s v="Delhi"/>
    <s v="Families"/>
    <s v="Desktop"/>
    <n v="168410"/>
    <n v="6227"/>
    <n v="3.7"/>
    <n v="567"/>
    <n v="9.11"/>
    <n v="3988.1535696969677"/>
    <n v="3661.5"/>
    <x v="4609"/>
    <n v="457"/>
    <s v="Completed"/>
  </r>
  <r>
    <s v="CMP11517"/>
    <x v="2"/>
    <s v="Awareness"/>
    <x v="5"/>
    <s v="10-17-2024"/>
    <s v="2024-11-13"/>
    <x v="2"/>
    <s v="Lucknow"/>
    <s v="Professionals"/>
    <s v="Mobile"/>
    <n v="38955"/>
    <n v="2360"/>
    <n v="6.06"/>
    <n v="726"/>
    <n v="30.76"/>
    <n v="7313.71"/>
    <n v="16931.97"/>
    <x v="4610"/>
    <n v="245"/>
    <s v="Active"/>
  </r>
  <r>
    <s v="CMP19845"/>
    <x v="1"/>
    <s v="Lead Gen"/>
    <x v="0"/>
    <s v="2024-03-22"/>
    <s v="2024-12-06"/>
    <x v="0"/>
    <s v="Mumbai"/>
    <s v="Students"/>
    <s v="Tablet"/>
    <n v="46497"/>
    <n v="3859"/>
    <n v="8.3000000000000007"/>
    <n v="1162"/>
    <n v="30.11"/>
    <n v="3830.4648972188602"/>
    <n v="27715.34"/>
    <x v="4611"/>
    <n v="26"/>
    <s v="Active"/>
  </r>
  <r>
    <s v="CMP11645"/>
    <x v="2"/>
    <s v="Sales"/>
    <x v="0"/>
    <s v="08-05-2024"/>
    <s v="17/11/2024"/>
    <x v="0"/>
    <s v="Pune"/>
    <s v="Professionals"/>
    <s v="Tablet"/>
    <n v="33890"/>
    <n v="277"/>
    <n v="0.82"/>
    <n v="20"/>
    <n v="7.22"/>
    <n v="3534.39"/>
    <n v="6305.66"/>
    <x v="4612"/>
    <n v="10"/>
    <s v="Completed"/>
  </r>
  <r>
    <s v="CMP12482"/>
    <x v="1"/>
    <s v="Retargeting"/>
    <x v="4"/>
    <s v="02-08-2024"/>
    <s v="2024-11-06"/>
    <x v="2"/>
    <s v="Lucknow"/>
    <s v="Professionals"/>
    <s v="Tablet"/>
    <n v="177391"/>
    <n v="5894"/>
    <n v="3.32"/>
    <n v="36"/>
    <n v="0.61"/>
    <n v="250"/>
    <n v="20192.53"/>
    <x v="4613"/>
    <n v="16"/>
    <s v="Active"/>
  </r>
  <r>
    <s v="CMP18272"/>
    <x v="0"/>
    <s v="Sales"/>
    <x v="2"/>
    <s v="2024-08-10"/>
    <s v="03/12/2024"/>
    <x v="0"/>
    <s v="Mumbai"/>
    <s v="Families"/>
    <s v="Mobile"/>
    <n v="42719"/>
    <n v="2365"/>
    <n v="5.54"/>
    <n v="274"/>
    <n v="11.59"/>
    <n v="3982.6304252733912"/>
    <n v="14176.25"/>
    <x v="4614"/>
    <n v="254"/>
    <s v="Completed"/>
  </r>
  <r>
    <s v="CMP14781"/>
    <x v="1"/>
    <s v="Awareness"/>
    <x v="3"/>
    <s v="2024-07-29"/>
    <s v="18/12/2024"/>
    <x v="0"/>
    <s v="Mumbai"/>
    <s v="Families"/>
    <s v="Desktop"/>
    <n v="126834"/>
    <n v="8780"/>
    <n v="6.92"/>
    <n v="1057"/>
    <n v="12.04"/>
    <n v="250"/>
    <n v="19482.63"/>
    <x v="4615"/>
    <n v="254"/>
    <s v="Paused"/>
  </r>
  <r>
    <s v="CMP10604"/>
    <x v="3"/>
    <s v="Lead Gen"/>
    <x v="5"/>
    <s v="01/06/2024"/>
    <s v="2024-11-22"/>
    <x v="1"/>
    <s v="Bengaluru"/>
    <s v="Families"/>
    <s v="Desktop"/>
    <n v="23823"/>
    <n v="2043"/>
    <n v="8.58"/>
    <n v="190"/>
    <n v="9.3000000000000007"/>
    <n v="3817.8497265160554"/>
    <n v="35890.080000000002"/>
    <x v="4616"/>
    <n v="34"/>
    <s v="Active"/>
  </r>
  <r>
    <s v="CMP19374"/>
    <x v="2"/>
    <s v="Awareness"/>
    <x v="5"/>
    <s v="2024-02-23"/>
    <s v="29/11/2024"/>
    <x v="1"/>
    <s v="Bengaluru"/>
    <s v="Professionals"/>
    <s v="Tablet"/>
    <n v="85014"/>
    <n v="9024"/>
    <n v="10.61"/>
    <n v="2157"/>
    <n v="23.9"/>
    <n v="3817.8497265160554"/>
    <n v="41809.35"/>
    <x v="4617"/>
    <n v="1878"/>
    <s v="Active"/>
  </r>
  <r>
    <s v="CMP19166"/>
    <x v="1"/>
    <s v="Sales"/>
    <x v="3"/>
    <s v="01/01/2024"/>
    <s v="11-19-2024"/>
    <x v="1"/>
    <s v="Bengaluru"/>
    <s v="Students"/>
    <s v="Desktop"/>
    <n v="57326"/>
    <n v="6844"/>
    <n v="11.94"/>
    <n v="2270"/>
    <n v="33.17"/>
    <n v="250"/>
    <n v="17725.849999999999"/>
    <x v="4618"/>
    <n v="914"/>
    <s v="Completed"/>
  </r>
  <r>
    <s v="CMP14681"/>
    <x v="1"/>
    <s v="Sales"/>
    <x v="1"/>
    <s v="01-26-2024"/>
    <s v="10-28-2024"/>
    <x v="1"/>
    <s v="Chennai"/>
    <s v="Professionals"/>
    <s v="Mobile"/>
    <n v="170931"/>
    <n v="20350"/>
    <n v="11.91"/>
    <n v="6143"/>
    <n v="30.19"/>
    <n v="3891.7088323699436"/>
    <n v="45204.32"/>
    <x v="4619"/>
    <n v="5479"/>
    <s v="Completed"/>
  </r>
  <r>
    <s v="CMP18322"/>
    <x v="1"/>
    <s v="Awareness"/>
    <x v="5"/>
    <s v="14/10/2024"/>
    <s v="11-21-2024"/>
    <x v="0"/>
    <s v="Ahmedabad"/>
    <s v="Students"/>
    <s v="Mobile"/>
    <n v="175362"/>
    <n v="12317"/>
    <n v="7.02"/>
    <n v="489"/>
    <n v="3.97"/>
    <n v="1716.01"/>
    <n v="3556.07"/>
    <x v="4620"/>
    <n v="28"/>
    <s v="Active"/>
  </r>
  <r>
    <s v="CMP19344"/>
    <x v="4"/>
    <s v="Lead Gen"/>
    <x v="1"/>
    <s v="12/04/2024"/>
    <s v="2024-12-11"/>
    <x v="2"/>
    <s v="Lucknow"/>
    <s v="Students"/>
    <s v="Mobile"/>
    <n v="128040"/>
    <n v="8834"/>
    <n v="6.9"/>
    <n v="2031"/>
    <n v="22.99"/>
    <n v="2046.58"/>
    <n v="24774.62"/>
    <x v="4621"/>
    <n v="138"/>
    <s v="Active"/>
  </r>
  <r>
    <s v="CMP10997"/>
    <x v="1"/>
    <s v="Retargeting"/>
    <x v="0"/>
    <s v="2024-02-23"/>
    <s v="22/12/2024"/>
    <x v="1"/>
    <s v="Bengaluru"/>
    <s v="Business Owners"/>
    <s v="Desktop"/>
    <n v="99761"/>
    <n v="243"/>
    <n v="0.24"/>
    <n v="69"/>
    <n v="28.4"/>
    <n v="14053.35"/>
    <n v="1768.7"/>
    <x v="4622"/>
    <n v="8"/>
    <s v="Paused"/>
  </r>
  <r>
    <s v="CMP17835"/>
    <x v="2"/>
    <s v="Retargeting"/>
    <x v="3"/>
    <s v="22/05/2024"/>
    <s v="15/12/2024"/>
    <x v="0"/>
    <s v="Ahmedabad"/>
    <s v="Students"/>
    <s v="Mobile"/>
    <n v="38190"/>
    <n v="5459"/>
    <n v="14.29"/>
    <n v="218"/>
    <n v="3.99"/>
    <n v="14712.85"/>
    <n v="43257.61"/>
    <x v="4623"/>
    <n v="159"/>
    <s v="Paused"/>
  </r>
  <r>
    <s v="CMP13592"/>
    <x v="1"/>
    <s v="Lead Gen"/>
    <x v="0"/>
    <s v="2024-07-12"/>
    <s v="25/11/2024"/>
    <x v="2"/>
    <s v="Delhi"/>
    <s v="Families"/>
    <s v="Desktop"/>
    <n v="4893"/>
    <n v="396"/>
    <n v="8.09"/>
    <n v="102"/>
    <n v="25.76"/>
    <n v="8469.2000000000007"/>
    <n v="43681.49"/>
    <x v="4624"/>
    <n v="88"/>
    <s v="Active"/>
  </r>
  <r>
    <s v="CMP18913"/>
    <x v="1"/>
    <s v="Lead Gen"/>
    <x v="5"/>
    <s v="01/02/2024"/>
    <s v="12-01-2024"/>
    <x v="0"/>
    <s v="Pune"/>
    <s v="Professionals"/>
    <s v="Desktop"/>
    <n v="24560"/>
    <n v="3441"/>
    <n v="14.01"/>
    <n v="830"/>
    <n v="24.12"/>
    <n v="3817.8497265160554"/>
    <n v="33986.97"/>
    <x v="4625"/>
    <n v="783"/>
    <s v="Paused"/>
  </r>
  <r>
    <s v="CMP19830"/>
    <x v="4"/>
    <s v="Retargeting"/>
    <x v="3"/>
    <s v="2024-05-14"/>
    <s v="10-29-2024"/>
    <x v="0"/>
    <s v="Pune"/>
    <s v="Families"/>
    <s v="Mobile"/>
    <n v="167974"/>
    <n v="11980"/>
    <n v="7.13"/>
    <n v="739"/>
    <n v="6.17"/>
    <n v="250"/>
    <n v="25533.58"/>
    <x v="4626"/>
    <n v="574"/>
    <s v="Completed"/>
  </r>
  <r>
    <s v="CMP19144"/>
    <x v="1"/>
    <s v="Lead Gen"/>
    <x v="5"/>
    <s v="05/01/2024"/>
    <s v="25/12/2024"/>
    <x v="3"/>
    <s v="Kolkata"/>
    <s v="Professionals"/>
    <s v="Desktop"/>
    <n v="22130"/>
    <n v="346"/>
    <n v="1.56"/>
    <n v="11"/>
    <n v="3.18"/>
    <n v="250"/>
    <n v="35769.57"/>
    <x v="4627"/>
    <n v="7"/>
    <s v="Active"/>
  </r>
  <r>
    <s v="CMP16957"/>
    <x v="0"/>
    <s v="Lead Gen"/>
    <x v="5"/>
    <s v="2024-08-24"/>
    <s v="2024-11-16"/>
    <x v="0"/>
    <s v="Pune"/>
    <s v="Professionals"/>
    <s v="Tablet"/>
    <n v="183659"/>
    <n v="14888"/>
    <n v="8.11"/>
    <n v="3758"/>
    <n v="25.24"/>
    <n v="250"/>
    <n v="33464.89"/>
    <x v="4628"/>
    <n v="1740"/>
    <s v="Completed"/>
  </r>
  <r>
    <s v="CMP12086"/>
    <x v="1"/>
    <s v="Sales"/>
    <x v="3"/>
    <s v="08/02/2024"/>
    <s v="2024-12-29"/>
    <x v="0"/>
    <s v="Pune"/>
    <s v="Professionals"/>
    <s v="Mobile"/>
    <n v="175191"/>
    <n v="19575"/>
    <n v="11.17"/>
    <n v="2834"/>
    <n v="14.48"/>
    <n v="250"/>
    <n v="28438.14"/>
    <x v="4629"/>
    <n v="1857"/>
    <s v="Paused"/>
  </r>
  <r>
    <s v="CMP16988"/>
    <x v="2"/>
    <s v="Lead Gen"/>
    <x v="0"/>
    <s v="2024-03-05"/>
    <s v="04/12/2024"/>
    <x v="0"/>
    <s v="Pune"/>
    <s v="Business Owners"/>
    <s v="Mobile"/>
    <n v="32726"/>
    <n v="2400"/>
    <n v="7.33"/>
    <n v="66"/>
    <n v="2.75"/>
    <n v="4757.58"/>
    <n v="21236.78"/>
    <x v="4630"/>
    <n v="62"/>
    <s v="Completed"/>
  </r>
  <r>
    <s v="CMP11062"/>
    <x v="1"/>
    <s v="Retargeting"/>
    <x v="5"/>
    <s v="06-14-2024"/>
    <s v="2024-12-06"/>
    <x v="1"/>
    <s v="Bengaluru"/>
    <s v="Families"/>
    <s v="Mobile"/>
    <n v="74871"/>
    <n v="1227"/>
    <n v="1.64"/>
    <n v="52"/>
    <n v="4.24"/>
    <n v="3817.8497265160554"/>
    <n v="28828.43"/>
    <x v="4631"/>
    <n v="6"/>
    <s v="Active"/>
  </r>
  <r>
    <s v="CMP19443"/>
    <x v="1"/>
    <s v="Retargeting"/>
    <x v="0"/>
    <s v="19/10/2024"/>
    <s v="20/12/2024"/>
    <x v="1"/>
    <s v="Chennai"/>
    <s v="Students"/>
    <s v="Tablet"/>
    <n v="138803"/>
    <n v="6644"/>
    <n v="4.79"/>
    <n v="263"/>
    <n v="3.96"/>
    <n v="3830.4648972188602"/>
    <n v="42268.75"/>
    <x v="4632"/>
    <n v="42"/>
    <s v="Completed"/>
  </r>
  <r>
    <s v="CMP16826"/>
    <x v="4"/>
    <s v="Lead Gen"/>
    <x v="2"/>
    <s v="2024-07-31"/>
    <s v="11-16-2024"/>
    <x v="1"/>
    <s v="Chennai"/>
    <s v="Business Owners"/>
    <s v="Tablet"/>
    <n v="76973"/>
    <n v="3400"/>
    <n v="4.42"/>
    <n v="1041"/>
    <n v="30.62"/>
    <n v="3629.91"/>
    <m/>
    <x v="107"/>
    <n v="543"/>
    <s v="Paused"/>
  </r>
  <r>
    <s v="CMP17006"/>
    <x v="4"/>
    <s v="Awareness"/>
    <x v="3"/>
    <s v="2024-03-07"/>
    <s v="2024-11-23"/>
    <x v="1"/>
    <s v="Chennai"/>
    <s v="Families"/>
    <s v="Tablet"/>
    <n v="66895"/>
    <n v="6535"/>
    <n v="9.77"/>
    <n v="1073"/>
    <n v="16.420000000000002"/>
    <n v="3988.1535696969677"/>
    <n v="19773.310000000001"/>
    <x v="4633"/>
    <n v="1019"/>
    <s v="Active"/>
  </r>
  <r>
    <s v="CMP18525"/>
    <x v="1"/>
    <s v="Lead Gen"/>
    <x v="0"/>
    <s v="02-26-2024"/>
    <s v="12/12/2024"/>
    <x v="0"/>
    <s v="Mumbai"/>
    <s v="Business Owners"/>
    <s v="Desktop"/>
    <n v="136268"/>
    <n v="13144"/>
    <n v="9.65"/>
    <n v="2241"/>
    <n v="17.05"/>
    <n v="250"/>
    <n v="32480.51"/>
    <x v="4634"/>
    <n v="1560"/>
    <s v="Active"/>
  </r>
  <r>
    <s v="CMP11631"/>
    <x v="2"/>
    <s v="Lead Gen"/>
    <x v="2"/>
    <s v="03-23-2024"/>
    <s v="05/12/2024"/>
    <x v="3"/>
    <s v="Kolkata"/>
    <s v="Professionals"/>
    <s v="Mobile"/>
    <n v="55950"/>
    <n v="6570"/>
    <n v="11.74"/>
    <n v="1549"/>
    <n v="23.58"/>
    <n v="250"/>
    <n v="8996.93"/>
    <x v="4635"/>
    <n v="473"/>
    <s v="Active"/>
  </r>
  <r>
    <s v="CMP16959"/>
    <x v="1"/>
    <s v="Awareness"/>
    <x v="5"/>
    <s v="07-06-2024"/>
    <s v="2024-12-21"/>
    <x v="0"/>
    <s v="Ahmedabad"/>
    <s v="Students"/>
    <s v="Mobile"/>
    <n v="145372"/>
    <n v="13877"/>
    <n v="9.5500000000000007"/>
    <n v="3738"/>
    <n v="26.94"/>
    <n v="10223.379999999999"/>
    <n v="22399.13"/>
    <x v="4636"/>
    <n v="1897"/>
    <s v="Completed"/>
  </r>
  <r>
    <s v="CMP16763"/>
    <x v="3"/>
    <s v="Lead Gen"/>
    <x v="2"/>
    <s v="04/01/2024"/>
    <s v="29/10/2024"/>
    <x v="0"/>
    <s v="Mumbai"/>
    <s v="Professionals"/>
    <s v="Desktop"/>
    <n v="70198"/>
    <n v="3212"/>
    <n v="4.58"/>
    <n v="144"/>
    <n v="4.4800000000000004"/>
    <n v="3068.8"/>
    <n v="15430.76"/>
    <x v="4637"/>
    <n v="15"/>
    <s v="Active"/>
  </r>
  <r>
    <s v="CMP12422"/>
    <x v="0"/>
    <s v="Sales"/>
    <x v="5"/>
    <s v="04-14-2024"/>
    <s v="2024-11-02"/>
    <x v="2"/>
    <s v="Delhi"/>
    <s v="Students"/>
    <s v="Mobile"/>
    <n v="95631"/>
    <n v="10608"/>
    <n v="11.09"/>
    <n v="3217"/>
    <n v="30.33"/>
    <n v="250"/>
    <n v="6713.5"/>
    <x v="4638"/>
    <n v="2469"/>
    <s v="Paused"/>
  </r>
  <r>
    <s v="CMP11655"/>
    <x v="1"/>
    <s v="Sales"/>
    <x v="5"/>
    <s v="18/05/2024"/>
    <s v="25/12/2024"/>
    <x v="0"/>
    <s v="Ahmedabad"/>
    <s v="Students"/>
    <s v="Mobile"/>
    <n v="13336"/>
    <n v="664"/>
    <n v="4.9800000000000004"/>
    <n v="150"/>
    <n v="22.59"/>
    <n v="3817.8497265160554"/>
    <n v="24213.89"/>
    <x v="4639"/>
    <n v="115"/>
    <s v="Completed"/>
  </r>
  <r>
    <s v="CMP17320"/>
    <x v="4"/>
    <s v="Sales"/>
    <x v="2"/>
    <s v="04-28-2024"/>
    <s v="12-10-2024"/>
    <x v="0"/>
    <s v="Ahmedabad"/>
    <s v="Students"/>
    <s v="Desktop"/>
    <n v="12849"/>
    <n v="1207"/>
    <n v="9.39"/>
    <n v="85"/>
    <n v="7.04"/>
    <n v="250"/>
    <n v="29453.08"/>
    <x v="4640"/>
    <n v="36"/>
    <s v="Paused"/>
  </r>
  <r>
    <s v="CMP18471"/>
    <x v="0"/>
    <s v="Awareness"/>
    <x v="3"/>
    <s v="2024-05-26"/>
    <s v="09/12/2024"/>
    <x v="0"/>
    <s v="Pune"/>
    <s v="Families"/>
    <s v="Desktop"/>
    <n v="104999"/>
    <n v="6661"/>
    <n v="6.34"/>
    <n v="2139"/>
    <n v="32.11"/>
    <n v="3988.1535696969677"/>
    <n v="13682.43"/>
    <x v="4641"/>
    <n v="1696"/>
    <s v="Completed"/>
  </r>
  <r>
    <s v="CMP14660"/>
    <x v="3"/>
    <s v="Sales"/>
    <x v="1"/>
    <s v="01-19-2024"/>
    <s v="2024-12-17"/>
    <x v="2"/>
    <s v="Lucknow"/>
    <s v="Professionals"/>
    <s v="Tablet"/>
    <n v="45348"/>
    <n v="3806"/>
    <n v="8.39"/>
    <n v="431"/>
    <n v="11.32"/>
    <n v="3891.7088323699436"/>
    <n v="15099.74"/>
    <x v="4642"/>
    <n v="249"/>
    <s v="Active"/>
  </r>
  <r>
    <s v="CMP12234"/>
    <x v="2"/>
    <s v="Retargeting"/>
    <x v="2"/>
    <s v="2024-04-24"/>
    <s v="12-29-2024"/>
    <x v="0"/>
    <s v="Pune"/>
    <s v="Professionals"/>
    <s v="Desktop"/>
    <n v="180520"/>
    <n v="2590"/>
    <n v="1.43"/>
    <n v="38"/>
    <n v="1.47"/>
    <n v="250"/>
    <n v="47174.79"/>
    <x v="4643"/>
    <n v="6"/>
    <s v="Completed"/>
  </r>
  <r>
    <s v="CMP10687"/>
    <x v="1"/>
    <s v="Lead Gen"/>
    <x v="3"/>
    <s v="2024-08-28"/>
    <s v="12-13-2024"/>
    <x v="2"/>
    <s v="Jaipur"/>
    <s v="Families"/>
    <s v="Tablet"/>
    <n v="114634"/>
    <n v="15881"/>
    <n v="13.85"/>
    <n v="3221"/>
    <n v="20.28"/>
    <n v="3988.1535696969677"/>
    <n v="40747.550000000003"/>
    <x v="4644"/>
    <n v="2645"/>
    <s v="Completed"/>
  </r>
  <r>
    <s v="CMP18325"/>
    <x v="1"/>
    <s v="Sales"/>
    <x v="5"/>
    <s v="09-23-2024"/>
    <s v="12-02-2024"/>
    <x v="0"/>
    <s v="Pune"/>
    <s v="Professionals"/>
    <s v="Desktop"/>
    <n v="58353"/>
    <n v="3689"/>
    <n v="6.32"/>
    <n v="860"/>
    <n v="23.31"/>
    <n v="250"/>
    <m/>
    <x v="107"/>
    <n v="234"/>
    <s v="Active"/>
  </r>
  <r>
    <s v="CMP11874"/>
    <x v="2"/>
    <s v="Sales"/>
    <x v="4"/>
    <s v="08-09-2024"/>
    <s v="2024-12-28"/>
    <x v="2"/>
    <s v="Lucknow"/>
    <s v="Students"/>
    <s v="Mobile"/>
    <n v="135168"/>
    <n v="3265"/>
    <n v="2.42"/>
    <n v="804"/>
    <n v="24.62"/>
    <n v="9628.89"/>
    <n v="25213.81"/>
    <x v="4645"/>
    <n v="108"/>
    <s v="Completed"/>
  </r>
  <r>
    <s v="CMP12504"/>
    <x v="3"/>
    <s v="Lead Gen"/>
    <x v="1"/>
    <s v="26/10/2024"/>
    <s v="2024-11-22"/>
    <x v="0"/>
    <s v="Mumbai"/>
    <s v="Professionals"/>
    <s v="Desktop"/>
    <n v="85037"/>
    <n v="9170"/>
    <n v="10.78"/>
    <n v="2616"/>
    <n v="28.53"/>
    <n v="8169.58"/>
    <n v="30245.52"/>
    <x v="4646"/>
    <n v="957"/>
    <s v="Paused"/>
  </r>
  <r>
    <s v="CMP10778"/>
    <x v="4"/>
    <s v="Retargeting"/>
    <x v="5"/>
    <s v="14/04/2024"/>
    <s v="31/12/2024"/>
    <x v="1"/>
    <s v="Bengaluru"/>
    <s v="Families"/>
    <s v="Tablet"/>
    <n v="67098"/>
    <n v="4416"/>
    <n v="6.58"/>
    <n v="801"/>
    <n v="18.14"/>
    <n v="250"/>
    <n v="6021.93"/>
    <x v="4647"/>
    <n v="535"/>
    <s v="Paused"/>
  </r>
  <r>
    <s v="CMP14770"/>
    <x v="1"/>
    <s v="Lead Gen"/>
    <x v="5"/>
    <s v="08-05-2024"/>
    <s v="11-29-2024"/>
    <x v="2"/>
    <s v="Delhi"/>
    <s v="Professionals"/>
    <s v="Desktop"/>
    <n v="179949"/>
    <n v="19884"/>
    <n v="11.05"/>
    <n v="3795"/>
    <n v="19.09"/>
    <n v="12664.91"/>
    <n v="45173.59"/>
    <x v="4648"/>
    <n v="3442"/>
    <s v="Active"/>
  </r>
  <r>
    <s v="CMP19795"/>
    <x v="2"/>
    <s v="Sales"/>
    <x v="5"/>
    <s v="09-13-2024"/>
    <s v="2024-11-17"/>
    <x v="2"/>
    <s v="Lucknow"/>
    <s v="Students"/>
    <s v="Mobile"/>
    <n v="144158"/>
    <n v="14199"/>
    <n v="9.85"/>
    <n v="936"/>
    <n v="6.59"/>
    <n v="3817.8497265160554"/>
    <n v="13200.79"/>
    <x v="4649"/>
    <n v="595"/>
    <s v="Active"/>
  </r>
  <r>
    <s v="CMP10601"/>
    <x v="2"/>
    <s v="Retargeting"/>
    <x v="1"/>
    <s v="07-30-2024"/>
    <s v="2024-12-23"/>
    <x v="2"/>
    <s v="Lucknow"/>
    <s v="Professionals"/>
    <s v="Desktop"/>
    <n v="16783"/>
    <n v="1865"/>
    <n v="11.11"/>
    <n v="309"/>
    <n v="16.57"/>
    <n v="3891.7088323699436"/>
    <n v="32146.25"/>
    <x v="4650"/>
    <n v="126"/>
    <s v="Completed"/>
  </r>
  <r>
    <s v="CMP15183"/>
    <x v="1"/>
    <s v="Lead Gen"/>
    <x v="5"/>
    <s v="06-10-2024"/>
    <s v="12-14-2024"/>
    <x v="0"/>
    <s v="Ahmedabad"/>
    <s v="Professionals"/>
    <s v="Desktop"/>
    <n v="74709"/>
    <n v="1427"/>
    <n v="1.91"/>
    <n v="16"/>
    <n v="1.1200000000000001"/>
    <n v="250"/>
    <n v="5099.58"/>
    <x v="4651"/>
    <n v="0"/>
    <s v="Active"/>
  </r>
  <r>
    <s v="CMP15312"/>
    <x v="1"/>
    <s v="Awareness"/>
    <x v="5"/>
    <s v="01-02-2024"/>
    <s v="12-04-2024"/>
    <x v="2"/>
    <s v="Delhi"/>
    <s v="Students"/>
    <s v="Mobile"/>
    <n v="176660"/>
    <n v="2944"/>
    <n v="1.67"/>
    <n v="608"/>
    <n v="20.65"/>
    <n v="250"/>
    <n v="38522.959999999999"/>
    <x v="4652"/>
    <n v="193"/>
    <s v="Completed"/>
  </r>
  <r>
    <s v="CMP18378"/>
    <x v="4"/>
    <s v="Awareness"/>
    <x v="1"/>
    <s v="29/03/2024"/>
    <s v="06/12/2024"/>
    <x v="2"/>
    <s v="Jaipur"/>
    <s v="Business Owners"/>
    <s v="Desktop"/>
    <n v="184153"/>
    <n v="4242"/>
    <n v="2.2999999999999998"/>
    <n v="1295"/>
    <n v="30.53"/>
    <n v="3891.7088323699436"/>
    <n v="6272.63"/>
    <x v="4653"/>
    <n v="930"/>
    <s v="Active"/>
  </r>
  <r>
    <s v="CMP16646"/>
    <x v="1"/>
    <s v="Lead Gen"/>
    <x v="3"/>
    <s v="2024-07-15"/>
    <s v="11-25-2024"/>
    <x v="1"/>
    <s v="Chennai"/>
    <s v="Families"/>
    <s v="Desktop"/>
    <n v="140165"/>
    <n v="6855"/>
    <n v="4.8899999999999997"/>
    <n v="1933"/>
    <n v="28.2"/>
    <n v="250"/>
    <n v="22397.53"/>
    <x v="4654"/>
    <n v="822"/>
    <s v="Paused"/>
  </r>
  <r>
    <s v="CMP17745"/>
    <x v="3"/>
    <s v="Lead Gen"/>
    <x v="1"/>
    <s v="01-11-2024"/>
    <s v="2024-12-08"/>
    <x v="0"/>
    <s v="Mumbai"/>
    <s v="Students"/>
    <s v="Desktop"/>
    <n v="18178"/>
    <n v="271"/>
    <n v="1.49"/>
    <n v="90"/>
    <n v="33.21"/>
    <n v="3891.7088323699436"/>
    <n v="5016.92"/>
    <x v="4655"/>
    <n v="29"/>
    <s v="Completed"/>
  </r>
  <r>
    <s v="CMP13554"/>
    <x v="1"/>
    <s v="Awareness"/>
    <x v="0"/>
    <s v="2024-01-24"/>
    <s v="2024-10-31"/>
    <x v="0"/>
    <s v="Mumbai"/>
    <s v="Professionals"/>
    <s v="Desktop"/>
    <n v="142390"/>
    <n v="8804"/>
    <n v="6.18"/>
    <n v="1287"/>
    <n v="14.62"/>
    <n v="250"/>
    <n v="7073.21"/>
    <x v="4656"/>
    <n v="348"/>
    <s v="Completed"/>
  </r>
  <r>
    <s v="CMP15989"/>
    <x v="2"/>
    <s v="Lead Gen"/>
    <x v="4"/>
    <s v="19/03/2024"/>
    <s v="2024-12-30"/>
    <x v="0"/>
    <s v="Mumbai"/>
    <s v="Business Owners"/>
    <s v="Desktop"/>
    <n v="4442"/>
    <n v="239"/>
    <n v="5.38"/>
    <n v="24"/>
    <n v="10.039999999999999"/>
    <n v="4296.99"/>
    <n v="44793.62"/>
    <x v="4657"/>
    <n v="11"/>
    <s v="Completed"/>
  </r>
  <r>
    <s v="CMP10547"/>
    <x v="1"/>
    <s v="Retargeting"/>
    <x v="5"/>
    <s v="2024-08-28"/>
    <s v="16/12/2024"/>
    <x v="0"/>
    <s v="Ahmedabad"/>
    <s v="Families"/>
    <s v="Tablet"/>
    <n v="126982"/>
    <n v="13525"/>
    <n v="10.65"/>
    <n v="3360"/>
    <n v="24.84"/>
    <n v="13546.41"/>
    <n v="7995.11"/>
    <x v="4658"/>
    <n v="2823"/>
    <s v="Paused"/>
  </r>
  <r>
    <s v="CMP11740"/>
    <x v="1"/>
    <s v="Sales"/>
    <x v="0"/>
    <s v="07-22-2024"/>
    <s v="2024-11-09"/>
    <x v="0"/>
    <s v="Pune"/>
    <s v="Families"/>
    <s v="Desktop"/>
    <n v="197656"/>
    <n v="20199"/>
    <n v="10.220000000000001"/>
    <n v="6349"/>
    <n v="31.43"/>
    <n v="511.24"/>
    <n v="19082.400000000001"/>
    <x v="4659"/>
    <n v="3476"/>
    <s v="Paused"/>
  </r>
  <r>
    <s v="CMP10291"/>
    <x v="0"/>
    <s v="Retargeting"/>
    <x v="5"/>
    <s v="01-18-2024"/>
    <s v="12-02-2024"/>
    <x v="3"/>
    <s v="Kolkata"/>
    <s v="Families"/>
    <s v="Tablet"/>
    <n v="79829"/>
    <n v="2642"/>
    <n v="3.31"/>
    <n v="825"/>
    <n v="31.23"/>
    <n v="10307.73"/>
    <n v="23477.51"/>
    <x v="4660"/>
    <n v="672"/>
    <s v="Paused"/>
  </r>
  <r>
    <s v="CMP12939"/>
    <x v="4"/>
    <s v="Lead Gen"/>
    <x v="3"/>
    <s v="2024-05-23"/>
    <s v="29/12/2024"/>
    <x v="1"/>
    <s v="Chennai"/>
    <s v="Families"/>
    <s v="Tablet"/>
    <n v="186890"/>
    <n v="20446"/>
    <n v="10.94"/>
    <n v="6550"/>
    <n v="32.04"/>
    <n v="3315.61"/>
    <n v="45191.89"/>
    <x v="4661"/>
    <n v="6024"/>
    <s v="Active"/>
  </r>
  <r>
    <s v="CMP11971"/>
    <x v="2"/>
    <s v="Awareness"/>
    <x v="3"/>
    <s v="02-08-2024"/>
    <s v="2024-12-19"/>
    <x v="2"/>
    <s v="Jaipur"/>
    <s v="Students"/>
    <s v="Tablet"/>
    <n v="86155"/>
    <n v="10031"/>
    <n v="11.64"/>
    <n v="2070"/>
    <n v="20.64"/>
    <n v="250"/>
    <n v="35426.15"/>
    <x v="4662"/>
    <n v="995"/>
    <s v="Active"/>
  </r>
  <r>
    <s v="CMP10785"/>
    <x v="1"/>
    <s v="Awareness"/>
    <x v="1"/>
    <s v="08-16-2024"/>
    <s v="11-14-2024"/>
    <x v="3"/>
    <s v="Kolkata"/>
    <s v="Students"/>
    <s v="Tablet"/>
    <n v="33708"/>
    <n v="1707"/>
    <n v="5.0599999999999996"/>
    <n v="334"/>
    <n v="19.57"/>
    <n v="3891.7088323699436"/>
    <n v="4883.95"/>
    <x v="4663"/>
    <n v="9"/>
    <s v="Paused"/>
  </r>
  <r>
    <s v="CMP16004"/>
    <x v="2"/>
    <s v="Retargeting"/>
    <x v="1"/>
    <s v="2024-03-25"/>
    <s v="28/10/2024"/>
    <x v="2"/>
    <s v="Jaipur"/>
    <s v="Families"/>
    <s v="Tablet"/>
    <n v="142562"/>
    <n v="12334"/>
    <n v="8.65"/>
    <n v="316"/>
    <n v="2.56"/>
    <n v="3891.7088323699436"/>
    <n v="29690.13"/>
    <x v="4664"/>
    <n v="38"/>
    <s v="Completed"/>
  </r>
  <r>
    <s v="CMP17776"/>
    <x v="4"/>
    <s v="Lead Gen"/>
    <x v="5"/>
    <s v="2024-01-31"/>
    <s v="2024-12-18"/>
    <x v="3"/>
    <s v="Kolkata"/>
    <s v="Families"/>
    <s v="Desktop"/>
    <n v="72214"/>
    <n v="6240"/>
    <n v="8.64"/>
    <n v="273"/>
    <n v="4.38"/>
    <n v="6406"/>
    <n v="12410.96"/>
    <x v="4665"/>
    <n v="36"/>
    <s v="Active"/>
  </r>
  <r>
    <s v="CMP16874"/>
    <x v="0"/>
    <s v="Awareness"/>
    <x v="5"/>
    <s v="2024-04-04"/>
    <s v="12-02-2024"/>
    <x v="0"/>
    <s v="Mumbai"/>
    <s v="Professionals"/>
    <s v="Mobile"/>
    <n v="10166"/>
    <n v="350"/>
    <n v="3.44"/>
    <n v="8"/>
    <n v="2.29"/>
    <n v="250"/>
    <m/>
    <x v="107"/>
    <n v="0"/>
    <s v="Completed"/>
  </r>
  <r>
    <s v="CMP17801"/>
    <x v="3"/>
    <s v="Awareness"/>
    <x v="3"/>
    <s v="28/01/2024"/>
    <s v="12-13-2024"/>
    <x v="1"/>
    <s v="Chennai"/>
    <s v="Professionals"/>
    <s v="Mobile"/>
    <n v="96966"/>
    <n v="7035"/>
    <n v="7.26"/>
    <n v="832"/>
    <n v="11.83"/>
    <n v="2513.39"/>
    <n v="24301.85"/>
    <x v="4666"/>
    <n v="25"/>
    <s v="Paused"/>
  </r>
  <r>
    <s v="CMP15646"/>
    <x v="4"/>
    <s v="Sales"/>
    <x v="3"/>
    <s v="04-20-2024"/>
    <s v="2024-11-21"/>
    <x v="0"/>
    <s v="Ahmedabad"/>
    <s v="Professionals"/>
    <s v="Tablet"/>
    <n v="99608"/>
    <n v="7754"/>
    <n v="7.78"/>
    <n v="1511"/>
    <n v="19.489999999999998"/>
    <n v="3988.1535696969677"/>
    <m/>
    <x v="107"/>
    <n v="675"/>
    <s v="Completed"/>
  </r>
  <r>
    <s v="CMP18239"/>
    <x v="2"/>
    <s v="Lead Gen"/>
    <x v="1"/>
    <s v="01/10/2024"/>
    <s v="11-21-2024"/>
    <x v="3"/>
    <s v="Kolkata"/>
    <s v="Business Owners"/>
    <s v="Tablet"/>
    <n v="155123"/>
    <n v="13302"/>
    <n v="8.58"/>
    <n v="2795"/>
    <n v="21.01"/>
    <n v="3891.7088323699436"/>
    <n v="48008.83"/>
    <x v="4667"/>
    <n v="2689"/>
    <s v="Completed"/>
  </r>
  <r>
    <s v="CMP13209"/>
    <x v="4"/>
    <s v="Lead Gen"/>
    <x v="3"/>
    <s v="2024-10-12"/>
    <s v="12-25-2024"/>
    <x v="3"/>
    <s v="Kolkata"/>
    <s v="Professionals"/>
    <s v="Desktop"/>
    <n v="143661"/>
    <n v="10537"/>
    <n v="7.33"/>
    <n v="1046"/>
    <n v="9.93"/>
    <n v="7471.01"/>
    <n v="33965.5"/>
    <x v="4668"/>
    <n v="339"/>
    <s v="Paused"/>
  </r>
  <r>
    <s v="CMP15908"/>
    <x v="4"/>
    <s v="Sales"/>
    <x v="3"/>
    <s v="05-29-2024"/>
    <s v="13/11/2024"/>
    <x v="0"/>
    <s v="Mumbai"/>
    <s v="Students"/>
    <s v="Mobile"/>
    <n v="59164"/>
    <n v="2532"/>
    <n v="4.28"/>
    <n v="363"/>
    <n v="14.34"/>
    <n v="4297.13"/>
    <n v="48037.120000000003"/>
    <x v="4669"/>
    <n v="260"/>
    <s v="Completed"/>
  </r>
  <r>
    <s v="CMP18439"/>
    <x v="1"/>
    <s v="Retargeting"/>
    <x v="0"/>
    <s v="2024-09-08"/>
    <s v="2024-12-02"/>
    <x v="0"/>
    <s v="Mumbai"/>
    <s v="Professionals"/>
    <s v="Desktop"/>
    <n v="170391"/>
    <n v="22603"/>
    <n v="13.27"/>
    <n v="4624"/>
    <n v="20.46"/>
    <n v="3830.4648972188602"/>
    <n v="27001.52"/>
    <x v="4670"/>
    <n v="526"/>
    <s v="Completed"/>
  </r>
  <r>
    <s v="CMP10382"/>
    <x v="0"/>
    <s v="Sales"/>
    <x v="0"/>
    <s v="04-19-2024"/>
    <s v="11-10-2024"/>
    <x v="2"/>
    <s v="Jaipur"/>
    <s v="Students"/>
    <s v="Desktop"/>
    <n v="115079"/>
    <n v="15913"/>
    <n v="13.83"/>
    <n v="4266"/>
    <n v="26.81"/>
    <n v="7001.86"/>
    <n v="24780.66"/>
    <x v="4671"/>
    <n v="2780"/>
    <s v="Paused"/>
  </r>
  <r>
    <s v="CMP11813"/>
    <x v="1"/>
    <s v="Lead Gen"/>
    <x v="4"/>
    <s v="08/01/2024"/>
    <s v="2024-11-20"/>
    <x v="2"/>
    <s v="Lucknow"/>
    <s v="Business Owners"/>
    <s v="Mobile"/>
    <n v="180490"/>
    <n v="7745"/>
    <n v="4.29"/>
    <n v="299"/>
    <n v="3.86"/>
    <n v="250"/>
    <n v="34786.949999999997"/>
    <x v="4672"/>
    <n v="287"/>
    <s v="Active"/>
  </r>
  <r>
    <s v="CMP11674"/>
    <x v="1"/>
    <s v="Sales"/>
    <x v="0"/>
    <s v="2024-01-09"/>
    <s v="2024-11-27"/>
    <x v="2"/>
    <s v="Lucknow"/>
    <s v="Families"/>
    <s v="Tablet"/>
    <n v="76428"/>
    <n v="1136"/>
    <n v="1.49"/>
    <n v="157"/>
    <n v="13.82"/>
    <n v="6286.62"/>
    <n v="42155.07"/>
    <x v="4673"/>
    <n v="55"/>
    <s v="Paused"/>
  </r>
  <r>
    <s v="CMP17136"/>
    <x v="1"/>
    <s v="Sales"/>
    <x v="4"/>
    <s v="03-14-2024"/>
    <s v="12-13-2024"/>
    <x v="1"/>
    <s v="Bengaluru"/>
    <s v="Families"/>
    <s v="Mobile"/>
    <n v="199164"/>
    <n v="6378"/>
    <n v="3.2"/>
    <n v="87"/>
    <n v="1.36"/>
    <n v="4561.66"/>
    <n v="24872.71"/>
    <x v="4674"/>
    <n v="67"/>
    <s v="Paused"/>
  </r>
  <r>
    <s v="CMP19017"/>
    <x v="3"/>
    <s v="Retargeting"/>
    <x v="3"/>
    <s v="21/02/2024"/>
    <s v="26/12/2024"/>
    <x v="2"/>
    <s v="Jaipur"/>
    <s v="Families"/>
    <s v="Tablet"/>
    <n v="48021"/>
    <n v="1108"/>
    <n v="2.31"/>
    <n v="208"/>
    <n v="18.77"/>
    <n v="3988.1535696969677"/>
    <n v="24840.87"/>
    <x v="4675"/>
    <n v="167"/>
    <s v="Paused"/>
  </r>
  <r>
    <s v="CMP15054"/>
    <x v="1"/>
    <s v="Sales"/>
    <x v="2"/>
    <s v="24/01/2024"/>
    <s v="2024-12-11"/>
    <x v="2"/>
    <s v="Delhi"/>
    <s v="Business Owners"/>
    <s v="Mobile"/>
    <n v="11240"/>
    <n v="1423"/>
    <n v="12.66"/>
    <n v="201"/>
    <n v="14.13"/>
    <n v="11818.74"/>
    <n v="27765.37"/>
    <x v="4676"/>
    <n v="150"/>
    <s v="Active"/>
  </r>
  <r>
    <s v="CMP17838"/>
    <x v="3"/>
    <s v="Retargeting"/>
    <x v="3"/>
    <s v="08-25-2024"/>
    <s v="10/11/2024"/>
    <x v="1"/>
    <s v="Chennai"/>
    <s v="Professionals"/>
    <s v="Desktop"/>
    <n v="57281"/>
    <n v="3636"/>
    <n v="6.35"/>
    <n v="1027"/>
    <n v="28.25"/>
    <n v="3988.1535696969677"/>
    <n v="40996.32"/>
    <x v="4677"/>
    <n v="845"/>
    <s v="Paused"/>
  </r>
  <r>
    <s v="CMP14720"/>
    <x v="0"/>
    <s v="Retargeting"/>
    <x v="1"/>
    <s v="08-01-2024"/>
    <s v="2024-12-10"/>
    <x v="2"/>
    <s v="Lucknow"/>
    <s v="Professionals"/>
    <s v="Mobile"/>
    <n v="48418"/>
    <n v="1957"/>
    <n v="4.04"/>
    <n v="312"/>
    <n v="15.94"/>
    <n v="862.72"/>
    <n v="46786.49"/>
    <x v="4678"/>
    <n v="191"/>
    <s v="Active"/>
  </r>
  <r>
    <s v="CMP13390"/>
    <x v="1"/>
    <s v="Retargeting"/>
    <x v="1"/>
    <s v="11/08/2024"/>
    <s v="17/11/2024"/>
    <x v="2"/>
    <s v="Jaipur"/>
    <s v="Families"/>
    <s v="Desktop"/>
    <n v="134307"/>
    <n v="8950"/>
    <n v="6.66"/>
    <n v="1572"/>
    <n v="17.559999999999999"/>
    <n v="13908.49"/>
    <n v="39031.96"/>
    <x v="4679"/>
    <n v="899"/>
    <s v="Paused"/>
  </r>
  <r>
    <s v="CMP19858"/>
    <x v="1"/>
    <s v="Lead Gen"/>
    <x v="5"/>
    <s v="2024-06-16"/>
    <s v="11/12/2024"/>
    <x v="2"/>
    <s v="Jaipur"/>
    <s v="Business Owners"/>
    <s v="Desktop"/>
    <n v="149931"/>
    <n v="11329"/>
    <n v="7.56"/>
    <n v="2477"/>
    <n v="21.86"/>
    <n v="7993.03"/>
    <n v="36918.870000000003"/>
    <x v="4680"/>
    <n v="1827"/>
    <s v="Paused"/>
  </r>
  <r>
    <s v="CMP18388"/>
    <x v="0"/>
    <s v="Retargeting"/>
    <x v="5"/>
    <s v="2024-08-19"/>
    <s v="11-04-2024"/>
    <x v="2"/>
    <s v="Lucknow"/>
    <s v="Business Owners"/>
    <s v="Tablet"/>
    <n v="66731"/>
    <n v="2900"/>
    <n v="4.3499999999999996"/>
    <n v="659"/>
    <n v="22.72"/>
    <n v="11802.8"/>
    <n v="45007.49"/>
    <x v="4681"/>
    <n v="135"/>
    <s v="Completed"/>
  </r>
  <r>
    <s v="CMP13539"/>
    <x v="2"/>
    <s v="Retargeting"/>
    <x v="3"/>
    <s v="08-11-2024"/>
    <s v="13/12/2024"/>
    <x v="2"/>
    <s v="Lucknow"/>
    <s v="Professionals"/>
    <s v="Desktop"/>
    <n v="79667"/>
    <n v="4992"/>
    <n v="6.27"/>
    <n v="1434"/>
    <n v="28.73"/>
    <n v="3988.1535696969677"/>
    <n v="6266.33"/>
    <x v="4682"/>
    <n v="438"/>
    <s v="Paused"/>
  </r>
  <r>
    <s v="CMP17820"/>
    <x v="0"/>
    <s v="Retargeting"/>
    <x v="1"/>
    <s v="2024-07-02"/>
    <s v="22/11/2024"/>
    <x v="0"/>
    <s v="Pune"/>
    <s v="Families"/>
    <s v="Desktop"/>
    <n v="15313"/>
    <n v="1727"/>
    <n v="11.28"/>
    <n v="521"/>
    <n v="30.17"/>
    <n v="3891.7088323699436"/>
    <n v="23205.63"/>
    <x v="4683"/>
    <n v="228"/>
    <s v="Completed"/>
  </r>
  <r>
    <s v="CMP11295"/>
    <x v="0"/>
    <s v="Retargeting"/>
    <x v="1"/>
    <s v="05-26-2024"/>
    <s v="11-05-2024"/>
    <x v="1"/>
    <s v="Bengaluru"/>
    <s v="Families"/>
    <s v="Desktop"/>
    <n v="45337"/>
    <n v="3080"/>
    <n v="6.79"/>
    <n v="60"/>
    <n v="1.95"/>
    <n v="7467.29"/>
    <n v="18829.400000000001"/>
    <x v="4684"/>
    <n v="13"/>
    <s v="Active"/>
  </r>
  <r>
    <s v="CMP12410"/>
    <x v="0"/>
    <s v="Retargeting"/>
    <x v="5"/>
    <s v="10-03-2024"/>
    <s v="2024-11-05"/>
    <x v="0"/>
    <s v="Ahmedabad"/>
    <s v="Professionals"/>
    <s v="Tablet"/>
    <n v="13240"/>
    <n v="127"/>
    <n v="0.96"/>
    <n v="38"/>
    <n v="29.92"/>
    <n v="3284.72"/>
    <n v="37305.67"/>
    <x v="4685"/>
    <n v="5"/>
    <s v="Paused"/>
  </r>
  <r>
    <s v="CMP16326"/>
    <x v="3"/>
    <s v="Lead Gen"/>
    <x v="0"/>
    <s v="06-25-2024"/>
    <s v="21/12/2024"/>
    <x v="2"/>
    <s v="Delhi"/>
    <s v="Professionals"/>
    <s v="Desktop"/>
    <n v="18664"/>
    <n v="1312"/>
    <n v="7.03"/>
    <n v="108"/>
    <n v="8.23"/>
    <n v="6152.44"/>
    <n v="15732.24"/>
    <x v="4686"/>
    <n v="8"/>
    <s v="Completed"/>
  </r>
  <r>
    <s v="CMP19726"/>
    <x v="2"/>
    <s v="Lead Gen"/>
    <x v="2"/>
    <s v="20/09/2024"/>
    <s v="04/12/2024"/>
    <x v="0"/>
    <s v="Mumbai"/>
    <s v="Families"/>
    <s v="Tablet"/>
    <n v="171310"/>
    <n v="20690"/>
    <n v="12.08"/>
    <n v="6279"/>
    <n v="30.35"/>
    <n v="3982.6304252733912"/>
    <n v="41350.97"/>
    <x v="4687"/>
    <n v="2597"/>
    <s v="Paused"/>
  </r>
  <r>
    <s v="CMP12034"/>
    <x v="1"/>
    <s v="Awareness"/>
    <x v="1"/>
    <s v="2024-01-24"/>
    <s v="11-14-2024"/>
    <x v="3"/>
    <s v="Kolkata"/>
    <s v="Business Owners"/>
    <s v="Mobile"/>
    <n v="59063"/>
    <n v="7107"/>
    <n v="12.03"/>
    <n v="1241"/>
    <n v="17.46"/>
    <n v="3891.7088323699436"/>
    <n v="37378.44"/>
    <x v="4688"/>
    <n v="532"/>
    <s v="Active"/>
  </r>
  <r>
    <s v="CMP10075"/>
    <x v="2"/>
    <s v="Retargeting"/>
    <x v="0"/>
    <s v="04-16-2024"/>
    <s v="06/11/2024"/>
    <x v="1"/>
    <s v="Bengaluru"/>
    <s v="Students"/>
    <s v="Tablet"/>
    <n v="124409"/>
    <n v="2894"/>
    <n v="2.33"/>
    <n v="145"/>
    <n v="5.01"/>
    <n v="3830.4648972188602"/>
    <n v="13343.2"/>
    <x v="4689"/>
    <n v="63"/>
    <s v="Active"/>
  </r>
  <r>
    <s v="CMP15870"/>
    <x v="1"/>
    <s v="Sales"/>
    <x v="2"/>
    <s v="08/10/2024"/>
    <s v="15/12/2024"/>
    <x v="2"/>
    <s v="Delhi"/>
    <s v="Students"/>
    <s v="Tablet"/>
    <n v="102096"/>
    <n v="3567"/>
    <n v="3.49"/>
    <n v="1168"/>
    <n v="32.74"/>
    <n v="250"/>
    <n v="48244.92"/>
    <x v="4690"/>
    <n v="1142"/>
    <s v="Paused"/>
  </r>
  <r>
    <s v="CMP14890"/>
    <x v="1"/>
    <s v="Awareness"/>
    <x v="5"/>
    <s v="06/01/2024"/>
    <s v="11-26-2024"/>
    <x v="2"/>
    <s v="Delhi"/>
    <s v="Business Owners"/>
    <s v="Tablet"/>
    <n v="85513"/>
    <n v="11521"/>
    <n v="13.47"/>
    <n v="2703"/>
    <n v="23.46"/>
    <n v="3817.8497265160554"/>
    <n v="1567.74"/>
    <x v="4691"/>
    <n v="477"/>
    <s v="Active"/>
  </r>
  <r>
    <s v="CMP19297"/>
    <x v="1"/>
    <s v="Retargeting"/>
    <x v="2"/>
    <s v="2024-10-04"/>
    <s v="2024-10-30"/>
    <x v="0"/>
    <s v="Ahmedabad"/>
    <s v="Students"/>
    <s v="Desktop"/>
    <n v="110064"/>
    <n v="15233"/>
    <n v="13.84"/>
    <n v="114"/>
    <n v="0.75"/>
    <n v="250"/>
    <n v="4706.8999999999996"/>
    <x v="4692"/>
    <n v="64"/>
    <s v="Completed"/>
  </r>
  <r>
    <s v="CMP10411"/>
    <x v="3"/>
    <s v="Sales"/>
    <x v="5"/>
    <s v="2024-01-04"/>
    <s v="11-23-2024"/>
    <x v="0"/>
    <s v="Ahmedabad"/>
    <s v="Students"/>
    <s v="Mobile"/>
    <n v="16761"/>
    <n v="367"/>
    <n v="2.19"/>
    <n v="21"/>
    <n v="5.72"/>
    <n v="3817.8497265160554"/>
    <m/>
    <x v="107"/>
    <n v="20"/>
    <s v="Paused"/>
  </r>
  <r>
    <s v="CMP14426"/>
    <x v="4"/>
    <s v="Retargeting"/>
    <x v="3"/>
    <s v="21/06/2024"/>
    <s v="03/12/2024"/>
    <x v="1"/>
    <s v="Bengaluru"/>
    <s v="Families"/>
    <s v="Mobile"/>
    <n v="47793"/>
    <n v="167"/>
    <n v="0.35"/>
    <n v="45"/>
    <n v="26.95"/>
    <n v="250"/>
    <n v="30753.41"/>
    <x v="4693"/>
    <n v="26"/>
    <s v="Paused"/>
  </r>
  <r>
    <s v="CMP18912"/>
    <x v="2"/>
    <s v="Lead Gen"/>
    <x v="2"/>
    <s v="2024-09-30"/>
    <s v="12-06-2024"/>
    <x v="2"/>
    <s v="Delhi"/>
    <s v="Professionals"/>
    <s v="Tablet"/>
    <n v="155132"/>
    <n v="21072"/>
    <n v="13.58"/>
    <n v="349"/>
    <n v="1.66"/>
    <n v="3982.6304252733912"/>
    <n v="3830.79"/>
    <x v="4694"/>
    <n v="87"/>
    <s v="Completed"/>
  </r>
  <r>
    <s v="CMP12326"/>
    <x v="1"/>
    <s v="Retargeting"/>
    <x v="5"/>
    <s v="2024-09-27"/>
    <s v="09/12/2024"/>
    <x v="2"/>
    <s v="Lucknow"/>
    <s v="Business Owners"/>
    <s v="Desktop"/>
    <n v="126465"/>
    <n v="9296"/>
    <n v="7.35"/>
    <n v="213"/>
    <n v="2.29"/>
    <n v="6372.62"/>
    <n v="14195.5"/>
    <x v="4695"/>
    <n v="98"/>
    <s v="Active"/>
  </r>
  <r>
    <s v="CMP10509"/>
    <x v="1"/>
    <s v="Sales"/>
    <x v="2"/>
    <s v="26/09/2024"/>
    <s v="26/12/2024"/>
    <x v="1"/>
    <s v="Chennai"/>
    <s v="Professionals"/>
    <s v="Desktop"/>
    <n v="34597"/>
    <n v="3305"/>
    <n v="9.5500000000000007"/>
    <n v="1070"/>
    <n v="32.380000000000003"/>
    <n v="12026.92"/>
    <n v="4894.1400000000003"/>
    <x v="4696"/>
    <n v="201"/>
    <s v="Completed"/>
  </r>
  <r>
    <s v="CMP18523"/>
    <x v="1"/>
    <s v="Awareness"/>
    <x v="2"/>
    <s v="02-01-2024"/>
    <s v="26/11/2024"/>
    <x v="3"/>
    <s v="Kolkata"/>
    <s v="Students"/>
    <s v="Desktop"/>
    <n v="102263"/>
    <n v="11376"/>
    <n v="11.12"/>
    <n v="1478"/>
    <n v="12.99"/>
    <n v="250"/>
    <n v="34643.660000000003"/>
    <x v="4697"/>
    <n v="573"/>
    <s v="Paused"/>
  </r>
  <r>
    <s v="CMP13213"/>
    <x v="1"/>
    <s v="Awareness"/>
    <x v="4"/>
    <s v="15/09/2024"/>
    <s v="2024-11-23"/>
    <x v="1"/>
    <s v="Bengaluru"/>
    <s v="Students"/>
    <s v="Mobile"/>
    <n v="1458"/>
    <n v="174"/>
    <n v="11.93"/>
    <n v="31"/>
    <n v="17.82"/>
    <n v="4045.31"/>
    <n v="23233.13"/>
    <x v="4698"/>
    <n v="8"/>
    <s v="Active"/>
  </r>
  <r>
    <s v="CMP11466"/>
    <x v="1"/>
    <s v="Retargeting"/>
    <x v="0"/>
    <s v="2024-05-03"/>
    <s v="03/11/2024"/>
    <x v="0"/>
    <s v="Mumbai"/>
    <s v="Students"/>
    <s v="Desktop"/>
    <n v="82727"/>
    <n v="1464"/>
    <n v="1.77"/>
    <n v="176"/>
    <n v="12.02"/>
    <n v="3830.4648972188602"/>
    <n v="49371.16"/>
    <x v="4699"/>
    <n v="68"/>
    <s v="Active"/>
  </r>
  <r>
    <s v="CMP12632"/>
    <x v="0"/>
    <s v="Sales"/>
    <x v="5"/>
    <s v="2024-02-07"/>
    <s v="2024-11-21"/>
    <x v="0"/>
    <s v="Ahmedabad"/>
    <s v="Business Owners"/>
    <s v="Tablet"/>
    <n v="138962"/>
    <n v="10894"/>
    <n v="7.84"/>
    <n v="2665"/>
    <n v="24.46"/>
    <n v="3817.8497265160554"/>
    <n v="22773.68"/>
    <x v="4700"/>
    <n v="142"/>
    <s v="Paused"/>
  </r>
  <r>
    <s v="CMP19600"/>
    <x v="1"/>
    <s v="Awareness"/>
    <x v="4"/>
    <s v="2024-09-10"/>
    <s v="14/11/2024"/>
    <x v="1"/>
    <s v="Chennai"/>
    <s v="Business Owners"/>
    <s v="Mobile"/>
    <n v="69435"/>
    <n v="8839"/>
    <n v="12.73"/>
    <n v="2520"/>
    <n v="28.51"/>
    <n v="250"/>
    <n v="31373.05"/>
    <x v="4701"/>
    <n v="1621"/>
    <s v="Paused"/>
  </r>
  <r>
    <s v="CMP19871"/>
    <x v="3"/>
    <s v="Sales"/>
    <x v="5"/>
    <s v="05-04-2024"/>
    <s v="22/11/2024"/>
    <x v="1"/>
    <s v="Chennai"/>
    <s v="Professionals"/>
    <s v="Mobile"/>
    <n v="119055"/>
    <n v="14461"/>
    <n v="12.15"/>
    <n v="2274"/>
    <n v="15.73"/>
    <n v="5544.39"/>
    <n v="11409.26"/>
    <x v="4702"/>
    <n v="1062"/>
    <s v="Active"/>
  </r>
  <r>
    <s v="CMP17644"/>
    <x v="0"/>
    <s v="Awareness"/>
    <x v="2"/>
    <s v="15/05/2024"/>
    <s v="12-09-2024"/>
    <x v="2"/>
    <s v="Delhi"/>
    <s v="Families"/>
    <s v="Tablet"/>
    <n v="184784"/>
    <n v="5656"/>
    <n v="3.06"/>
    <n v="1045"/>
    <n v="18.48"/>
    <n v="1779.94"/>
    <n v="32500.46"/>
    <x v="4703"/>
    <n v="127"/>
    <s v="Paused"/>
  </r>
  <r>
    <s v="CMP15863"/>
    <x v="1"/>
    <s v="Sales"/>
    <x v="5"/>
    <s v="28/08/2024"/>
    <s v="11-30-2024"/>
    <x v="0"/>
    <s v="Pune"/>
    <s v="Families"/>
    <s v="Tablet"/>
    <n v="40341"/>
    <n v="610"/>
    <n v="1.51"/>
    <n v="159"/>
    <n v="26.07"/>
    <n v="3817.8497265160554"/>
    <n v="34187.33"/>
    <x v="4704"/>
    <n v="44"/>
    <s v="Paused"/>
  </r>
  <r>
    <s v="CMP18784"/>
    <x v="4"/>
    <s v="Lead Gen"/>
    <x v="4"/>
    <s v="04-26-2024"/>
    <s v="2024-11-25"/>
    <x v="0"/>
    <s v="Mumbai"/>
    <s v="Business Owners"/>
    <s v="Tablet"/>
    <n v="137906"/>
    <n v="16219"/>
    <n v="11.76"/>
    <n v="2902"/>
    <n v="17.89"/>
    <n v="250"/>
    <n v="13103.48"/>
    <x v="4705"/>
    <n v="2842"/>
    <s v="Paused"/>
  </r>
  <r>
    <s v="CMP18626"/>
    <x v="1"/>
    <s v="Sales"/>
    <x v="4"/>
    <s v="2024-06-26"/>
    <s v="21/12/2024"/>
    <x v="3"/>
    <s v="Kolkata"/>
    <s v="Families"/>
    <s v="Desktop"/>
    <n v="83939"/>
    <n v="3945"/>
    <n v="4.7"/>
    <n v="1249"/>
    <n v="31.66"/>
    <n v="6407.83"/>
    <n v="8242.08"/>
    <x v="4706"/>
    <n v="79"/>
    <s v="Active"/>
  </r>
  <r>
    <s v="CMP18244"/>
    <x v="4"/>
    <s v="Retargeting"/>
    <x v="2"/>
    <s v="03-25-2024"/>
    <s v="10-30-2024"/>
    <x v="1"/>
    <s v="Bengaluru"/>
    <s v="Families"/>
    <s v="Mobile"/>
    <n v="66211"/>
    <n v="360"/>
    <n v="0.54"/>
    <n v="112"/>
    <n v="31.11"/>
    <n v="8366.41"/>
    <m/>
    <x v="107"/>
    <n v="19"/>
    <s v="Completed"/>
  </r>
  <r>
    <s v="CMP10198"/>
    <x v="1"/>
    <s v="Sales"/>
    <x v="2"/>
    <s v="2024-02-18"/>
    <s v="26/11/2024"/>
    <x v="2"/>
    <s v="Lucknow"/>
    <s v="Students"/>
    <s v="Tablet"/>
    <n v="29053"/>
    <n v="139"/>
    <n v="0.48"/>
    <n v="22"/>
    <n v="15.83"/>
    <n v="250"/>
    <n v="42803.59"/>
    <x v="4707"/>
    <n v="19"/>
    <s v="Active"/>
  </r>
  <r>
    <s v="CMP19992"/>
    <x v="1"/>
    <s v="Sales"/>
    <x v="3"/>
    <s v="08-13-2024"/>
    <s v="2024-11-21"/>
    <x v="1"/>
    <s v="Bengaluru"/>
    <s v="Business Owners"/>
    <s v="Desktop"/>
    <n v="86452"/>
    <n v="2896"/>
    <n v="3.35"/>
    <n v="758"/>
    <n v="26.17"/>
    <n v="250"/>
    <n v="7517.29"/>
    <x v="4708"/>
    <n v="499"/>
    <s v="Active"/>
  </r>
  <r>
    <s v="CMP15933"/>
    <x v="4"/>
    <s v="Retargeting"/>
    <x v="2"/>
    <s v="08-02-2024"/>
    <s v="12-17-2024"/>
    <x v="1"/>
    <s v="Bengaluru"/>
    <s v="Families"/>
    <s v="Mobile"/>
    <n v="179122"/>
    <n v="7870"/>
    <n v="4.3899999999999997"/>
    <n v="1524"/>
    <n v="19.36"/>
    <n v="3982.6304252733912"/>
    <n v="1869.89"/>
    <x v="4709"/>
    <n v="197"/>
    <s v="Paused"/>
  </r>
  <r>
    <s v="CMP18321"/>
    <x v="0"/>
    <s v="Awareness"/>
    <x v="3"/>
    <s v="2024-02-27"/>
    <s v="2024-12-27"/>
    <x v="3"/>
    <s v="Kolkata"/>
    <s v="Business Owners"/>
    <s v="Desktop"/>
    <n v="68699"/>
    <n v="1546"/>
    <n v="2.25"/>
    <n v="34"/>
    <n v="2.2000000000000002"/>
    <n v="3988.1535696969677"/>
    <n v="13159.68"/>
    <x v="4710"/>
    <n v="10"/>
    <s v="Active"/>
  </r>
  <r>
    <s v="CMP18517"/>
    <x v="1"/>
    <s v="Sales"/>
    <x v="0"/>
    <s v="08-09-2024"/>
    <s v="30/12/2024"/>
    <x v="0"/>
    <s v="Mumbai"/>
    <s v="Students"/>
    <s v="Desktop"/>
    <n v="135651"/>
    <n v="2620"/>
    <n v="1.93"/>
    <n v="488"/>
    <n v="18.63"/>
    <n v="9706.33"/>
    <n v="4775.83"/>
    <x v="4711"/>
    <n v="296"/>
    <s v="Active"/>
  </r>
  <r>
    <s v="CMP13308"/>
    <x v="2"/>
    <s v="Lead Gen"/>
    <x v="3"/>
    <s v="04-12-2024"/>
    <s v="01/12/2024"/>
    <x v="0"/>
    <s v="Mumbai"/>
    <s v="Business Owners"/>
    <s v="Tablet"/>
    <n v="107518"/>
    <n v="13500"/>
    <n v="12.56"/>
    <n v="4325"/>
    <n v="32.04"/>
    <n v="3988.1535696969677"/>
    <n v="18016.11"/>
    <x v="4712"/>
    <n v="1213"/>
    <s v="Completed"/>
  </r>
  <r>
    <s v="CMP15837"/>
    <x v="1"/>
    <s v="Lead Gen"/>
    <x v="5"/>
    <s v="15/05/2024"/>
    <s v="12-31-2024"/>
    <x v="3"/>
    <s v="Kolkata"/>
    <s v="Families"/>
    <s v="Desktop"/>
    <n v="133391"/>
    <n v="3653"/>
    <n v="2.74"/>
    <n v="1125"/>
    <n v="30.8"/>
    <n v="250"/>
    <n v="11957.6"/>
    <x v="4713"/>
    <n v="27"/>
    <s v="Completed"/>
  </r>
  <r>
    <s v="CMP17504"/>
    <x v="4"/>
    <s v="Awareness"/>
    <x v="0"/>
    <s v="03/03/2024"/>
    <s v="02/12/2024"/>
    <x v="1"/>
    <s v="Chennai"/>
    <s v="Students"/>
    <s v="Mobile"/>
    <n v="142760"/>
    <n v="5375"/>
    <n v="3.77"/>
    <n v="580"/>
    <n v="10.79"/>
    <n v="4071.5"/>
    <n v="34898.67"/>
    <x v="4714"/>
    <n v="580"/>
    <s v="Active"/>
  </r>
  <r>
    <s v="CMP14598"/>
    <x v="3"/>
    <s v="Awareness"/>
    <x v="2"/>
    <s v="2024-08-16"/>
    <s v="12/12/2024"/>
    <x v="3"/>
    <s v="Kolkata"/>
    <s v="Families"/>
    <s v="Tablet"/>
    <n v="14902"/>
    <n v="2185"/>
    <n v="14.66"/>
    <n v="85"/>
    <n v="3.89"/>
    <n v="3982.6304252733912"/>
    <n v="5519.1"/>
    <x v="4715"/>
    <n v="12"/>
    <s v="Completed"/>
  </r>
  <r>
    <s v="CMP18947"/>
    <x v="0"/>
    <s v="Awareness"/>
    <x v="0"/>
    <s v="22/02/2024"/>
    <s v="19/11/2024"/>
    <x v="2"/>
    <s v="Delhi"/>
    <s v="Business Owners"/>
    <s v="Desktop"/>
    <n v="157648"/>
    <n v="10582"/>
    <n v="6.71"/>
    <n v="2353"/>
    <n v="22.24"/>
    <n v="3830.4648972188602"/>
    <n v="49455.79"/>
    <x v="4716"/>
    <n v="236"/>
    <s v="Paused"/>
  </r>
  <r>
    <s v="CMP14958"/>
    <x v="2"/>
    <s v="Lead Gen"/>
    <x v="5"/>
    <s v="2024-09-05"/>
    <s v="2024-11-20"/>
    <x v="1"/>
    <s v="Chennai"/>
    <s v="Families"/>
    <s v="Mobile"/>
    <n v="188376"/>
    <n v="13675"/>
    <n v="7.26"/>
    <n v="1566"/>
    <n v="11.45"/>
    <n v="3817.8497265160554"/>
    <n v="15603.4"/>
    <x v="4717"/>
    <n v="660"/>
    <s v="Completed"/>
  </r>
  <r>
    <s v="CMP17003"/>
    <x v="0"/>
    <s v="Lead Gen"/>
    <x v="5"/>
    <s v="2024-03-04"/>
    <s v="2024-12-18"/>
    <x v="2"/>
    <s v="Jaipur"/>
    <s v="Families"/>
    <s v="Desktop"/>
    <n v="39303"/>
    <n v="2123"/>
    <n v="5.4"/>
    <n v="429"/>
    <n v="20.21"/>
    <n v="3817.8497265160554"/>
    <n v="11990.27"/>
    <x v="4718"/>
    <n v="215"/>
    <s v="Paused"/>
  </r>
  <r>
    <s v="CMP13172"/>
    <x v="4"/>
    <s v="Awareness"/>
    <x v="4"/>
    <s v="05/05/2024"/>
    <s v="11-18-2024"/>
    <x v="0"/>
    <s v="Pune"/>
    <s v="Students"/>
    <s v="Tablet"/>
    <n v="46915"/>
    <n v="4317"/>
    <n v="9.1999999999999993"/>
    <n v="101"/>
    <n v="2.34"/>
    <n v="4021.4266195524165"/>
    <n v="11650.16"/>
    <x v="4719"/>
    <n v="10"/>
    <s v="Active"/>
  </r>
  <r>
    <s v="CMP15220"/>
    <x v="2"/>
    <s v="Sales"/>
    <x v="3"/>
    <s v="01-09-2024"/>
    <s v="11/12/2024"/>
    <x v="0"/>
    <s v="Pune"/>
    <s v="Professionals"/>
    <s v="Desktop"/>
    <n v="100093"/>
    <n v="4313"/>
    <n v="4.3099999999999996"/>
    <n v="782"/>
    <n v="18.13"/>
    <n v="250"/>
    <n v="45486.28"/>
    <x v="4720"/>
    <n v="144"/>
    <s v="Completed"/>
  </r>
  <r>
    <s v="CMP19101"/>
    <x v="0"/>
    <s v="Sales"/>
    <x v="3"/>
    <s v="2024-01-08"/>
    <s v="11-06-2024"/>
    <x v="2"/>
    <s v="Delhi"/>
    <s v="Professionals"/>
    <s v="Desktop"/>
    <n v="100220"/>
    <n v="8487"/>
    <n v="8.4700000000000006"/>
    <n v="1990"/>
    <n v="23.45"/>
    <n v="250"/>
    <n v="22701.11"/>
    <x v="4721"/>
    <n v="1299"/>
    <s v="Completed"/>
  </r>
  <r>
    <s v="CMP10236"/>
    <x v="4"/>
    <s v="Sales"/>
    <x v="5"/>
    <s v="2024-04-21"/>
    <s v="2024-12-23"/>
    <x v="2"/>
    <s v="Jaipur"/>
    <s v="Families"/>
    <s v="Tablet"/>
    <n v="36498"/>
    <n v="1564"/>
    <n v="4.29"/>
    <n v="109"/>
    <n v="6.97"/>
    <n v="3817.8497265160554"/>
    <n v="32198.54"/>
    <x v="4722"/>
    <n v="48"/>
    <s v="Completed"/>
  </r>
  <r>
    <s v="CMP14680"/>
    <x v="2"/>
    <s v="Awareness"/>
    <x v="3"/>
    <s v="2024-01-11"/>
    <s v="12-03-2024"/>
    <x v="0"/>
    <s v="Mumbai"/>
    <s v="Professionals"/>
    <s v="Mobile"/>
    <n v="147782"/>
    <n v="17617"/>
    <n v="11.92"/>
    <n v="1262"/>
    <n v="7.16"/>
    <n v="2076.2399999999998"/>
    <n v="35493.379999999997"/>
    <x v="4723"/>
    <n v="1203"/>
    <s v="Paused"/>
  </r>
  <r>
    <s v="CMP11561"/>
    <x v="1"/>
    <s v="Sales"/>
    <x v="5"/>
    <s v="22/05/2024"/>
    <s v="2024-12-20"/>
    <x v="2"/>
    <s v="Lucknow"/>
    <s v="Professionals"/>
    <s v="Tablet"/>
    <n v="130065"/>
    <n v="5215"/>
    <n v="4.01"/>
    <n v="1417"/>
    <n v="27.17"/>
    <n v="3817.8497265160554"/>
    <n v="38173.64"/>
    <x v="4724"/>
    <n v="964"/>
    <s v="Paused"/>
  </r>
  <r>
    <s v="CMP10860"/>
    <x v="0"/>
    <s v="Awareness"/>
    <x v="3"/>
    <s v="06/09/2024"/>
    <s v="12-30-2024"/>
    <x v="0"/>
    <s v="Pune"/>
    <s v="Business Owners"/>
    <s v="Mobile"/>
    <n v="171065"/>
    <n v="5197"/>
    <n v="3.04"/>
    <n v="554"/>
    <n v="10.66"/>
    <n v="14337.19"/>
    <n v="37549.050000000003"/>
    <x v="4725"/>
    <n v="137"/>
    <s v="Paused"/>
  </r>
  <r>
    <s v="CMP17932"/>
    <x v="4"/>
    <s v="Awareness"/>
    <x v="3"/>
    <s v="06-06-2024"/>
    <s v="06/11/2024"/>
    <x v="0"/>
    <s v="Ahmedabad"/>
    <s v="Families"/>
    <s v="Mobile"/>
    <n v="135250"/>
    <n v="10362"/>
    <n v="7.66"/>
    <n v="816"/>
    <n v="7.87"/>
    <n v="3988.1535696969677"/>
    <n v="2375.69"/>
    <x v="4726"/>
    <n v="759"/>
    <s v="Completed"/>
  </r>
  <r>
    <s v="CMP11168"/>
    <x v="2"/>
    <s v="Retargeting"/>
    <x v="5"/>
    <s v="2024-01-08"/>
    <s v="2024-12-15"/>
    <x v="1"/>
    <s v="Chennai"/>
    <s v="Business Owners"/>
    <s v="Mobile"/>
    <n v="166458"/>
    <n v="21558"/>
    <n v="12.95"/>
    <n v="1347"/>
    <n v="6.25"/>
    <n v="8958.81"/>
    <m/>
    <x v="107"/>
    <n v="38"/>
    <s v="Completed"/>
  </r>
  <r>
    <s v="CMP11508"/>
    <x v="2"/>
    <s v="Retargeting"/>
    <x v="2"/>
    <s v="2024-05-12"/>
    <s v="2024-11-16"/>
    <x v="2"/>
    <s v="Jaipur"/>
    <s v="Students"/>
    <s v="Mobile"/>
    <n v="58461"/>
    <n v="984"/>
    <n v="1.68"/>
    <n v="237"/>
    <n v="24.09"/>
    <n v="3982.6304252733912"/>
    <n v="32285.03"/>
    <x v="4727"/>
    <n v="145"/>
    <s v="Completed"/>
  </r>
  <r>
    <s v="CMP12547"/>
    <x v="1"/>
    <s v="Awareness"/>
    <x v="5"/>
    <s v="25/06/2024"/>
    <s v="11-10-2024"/>
    <x v="3"/>
    <s v="Kolkata"/>
    <s v="Business Owners"/>
    <s v="Mobile"/>
    <n v="176480"/>
    <n v="9923"/>
    <n v="5.62"/>
    <n v="2079"/>
    <n v="20.95"/>
    <n v="250"/>
    <n v="35267.89"/>
    <x v="4728"/>
    <n v="29"/>
    <s v="Completed"/>
  </r>
  <r>
    <s v="CMP12625"/>
    <x v="1"/>
    <s v="Retargeting"/>
    <x v="3"/>
    <s v="29/03/2024"/>
    <s v="11-16-2024"/>
    <x v="2"/>
    <s v="Jaipur"/>
    <s v="Business Owners"/>
    <s v="Mobile"/>
    <n v="154415"/>
    <n v="17927"/>
    <n v="11.61"/>
    <n v="1726"/>
    <n v="9.6300000000000008"/>
    <n v="250"/>
    <n v="8496.4599999999991"/>
    <x v="4729"/>
    <n v="1283"/>
    <s v="Active"/>
  </r>
  <r>
    <s v="CMP14142"/>
    <x v="0"/>
    <s v="Sales"/>
    <x v="5"/>
    <s v="2024-09-10"/>
    <s v="10-28-2024"/>
    <x v="0"/>
    <s v="Ahmedabad"/>
    <s v="Business Owners"/>
    <s v="Desktop"/>
    <n v="115828"/>
    <n v="13858"/>
    <n v="11.96"/>
    <n v="3379"/>
    <n v="24.38"/>
    <n v="13259.95"/>
    <n v="9248.84"/>
    <x v="4730"/>
    <n v="1664"/>
    <s v="Active"/>
  </r>
  <r>
    <s v="CMP19108"/>
    <x v="0"/>
    <s v="Awareness"/>
    <x v="5"/>
    <s v="2024-06-08"/>
    <s v="11-26-2024"/>
    <x v="1"/>
    <s v="Bengaluru"/>
    <s v="Professionals"/>
    <s v="Desktop"/>
    <n v="109060"/>
    <n v="13482"/>
    <n v="12.36"/>
    <n v="2686"/>
    <n v="19.920000000000002"/>
    <n v="250"/>
    <n v="29909.97"/>
    <x v="4731"/>
    <n v="1298"/>
    <s v="Completed"/>
  </r>
  <r>
    <s v="CMP19102"/>
    <x v="2"/>
    <s v="Sales"/>
    <x v="5"/>
    <s v="2024-08-06"/>
    <s v="12-28-2024"/>
    <x v="3"/>
    <s v="Kolkata"/>
    <s v="Professionals"/>
    <s v="Mobile"/>
    <n v="192503"/>
    <n v="10812"/>
    <n v="5.62"/>
    <n v="136"/>
    <n v="1.26"/>
    <n v="5060.1899999999996"/>
    <m/>
    <x v="107"/>
    <n v="126"/>
    <s v="Active"/>
  </r>
  <r>
    <s v="CMP18087"/>
    <x v="1"/>
    <s v="Lead Gen"/>
    <x v="3"/>
    <s v="2024-07-13"/>
    <s v="12-26-2024"/>
    <x v="0"/>
    <s v="Pune"/>
    <s v="Business Owners"/>
    <s v="Mobile"/>
    <n v="157300"/>
    <n v="5360"/>
    <n v="3.41"/>
    <n v="200"/>
    <n v="3.73"/>
    <n v="250"/>
    <n v="48415.67"/>
    <x v="4732"/>
    <n v="114"/>
    <s v="Active"/>
  </r>
  <r>
    <s v="CMP16202"/>
    <x v="1"/>
    <s v="Sales"/>
    <x v="5"/>
    <s v="17/01/2024"/>
    <s v="2024-12-03"/>
    <x v="2"/>
    <s v="Jaipur"/>
    <s v="Business Owners"/>
    <s v="Mobile"/>
    <n v="133767"/>
    <n v="19253"/>
    <n v="14.39"/>
    <n v="3575"/>
    <n v="18.57"/>
    <n v="10576.15"/>
    <n v="30059.8"/>
    <x v="4733"/>
    <n v="3455"/>
    <s v="Active"/>
  </r>
  <r>
    <s v="CMP14490"/>
    <x v="1"/>
    <s v="Awareness"/>
    <x v="3"/>
    <s v="26/04/2024"/>
    <s v="2024-11-16"/>
    <x v="1"/>
    <s v="Chennai"/>
    <s v="Students"/>
    <s v="Desktop"/>
    <n v="38460"/>
    <n v="405"/>
    <n v="1.05"/>
    <n v="39"/>
    <n v="9.6300000000000008"/>
    <n v="250"/>
    <n v="29954.06"/>
    <x v="4734"/>
    <n v="38"/>
    <s v="Active"/>
  </r>
  <r>
    <s v="CMP17911"/>
    <x v="3"/>
    <s v="Awareness"/>
    <x v="3"/>
    <s v="08/05/2024"/>
    <s v="11-11-2024"/>
    <x v="3"/>
    <s v="Kolkata"/>
    <s v="Students"/>
    <s v="Mobile"/>
    <n v="115063"/>
    <n v="9440"/>
    <n v="8.1999999999999993"/>
    <n v="2260"/>
    <n v="23.94"/>
    <n v="12595.49"/>
    <n v="2382.44"/>
    <x v="4735"/>
    <n v="1089"/>
    <s v="Paused"/>
  </r>
  <r>
    <s v="CMP17428"/>
    <x v="0"/>
    <s v="Lead Gen"/>
    <x v="5"/>
    <s v="18/10/2024"/>
    <s v="12-30-2024"/>
    <x v="1"/>
    <s v="Chennai"/>
    <s v="Families"/>
    <s v="Mobile"/>
    <n v="198131"/>
    <n v="17581"/>
    <n v="8.8699999999999992"/>
    <n v="635"/>
    <n v="3.61"/>
    <n v="250"/>
    <n v="39395.53"/>
    <x v="4736"/>
    <n v="301"/>
    <s v="Paused"/>
  </r>
  <r>
    <s v="CMP10489"/>
    <x v="4"/>
    <s v="Retargeting"/>
    <x v="0"/>
    <s v="2024-01-11"/>
    <s v="12-12-2024"/>
    <x v="1"/>
    <s v="Bengaluru"/>
    <s v="Families"/>
    <s v="Mobile"/>
    <n v="17751"/>
    <n v="2023"/>
    <n v="11.4"/>
    <n v="509"/>
    <n v="25.16"/>
    <n v="3830.4648972188602"/>
    <n v="19185.150000000001"/>
    <x v="4737"/>
    <n v="466"/>
    <s v="Completed"/>
  </r>
  <r>
    <s v="CMP10276"/>
    <x v="1"/>
    <s v="Awareness"/>
    <x v="5"/>
    <s v="05-16-2024"/>
    <s v="12-11-2024"/>
    <x v="3"/>
    <s v="Kolkata"/>
    <s v="Families"/>
    <s v="Mobile"/>
    <n v="18363"/>
    <n v="1774"/>
    <n v="9.66"/>
    <n v="59"/>
    <n v="3.33"/>
    <n v="250"/>
    <n v="5228.6400000000003"/>
    <x v="4738"/>
    <n v="0"/>
    <s v="Active"/>
  </r>
  <r>
    <s v="CMP19088"/>
    <x v="0"/>
    <s v="Lead Gen"/>
    <x v="3"/>
    <s v="2024-06-15"/>
    <s v="13/12/2024"/>
    <x v="3"/>
    <s v="Kolkata"/>
    <s v="Families"/>
    <s v="Tablet"/>
    <n v="187810"/>
    <n v="3690"/>
    <n v="1.96"/>
    <n v="221"/>
    <n v="5.99"/>
    <n v="8739.02"/>
    <n v="18548.599999999999"/>
    <x v="4739"/>
    <n v="204"/>
    <s v="Paused"/>
  </r>
  <r>
    <s v="CMP15146"/>
    <x v="1"/>
    <s v="Awareness"/>
    <x v="1"/>
    <s v="10-05-2024"/>
    <s v="2024-11-27"/>
    <x v="2"/>
    <s v="Delhi"/>
    <s v="Business Owners"/>
    <s v="Mobile"/>
    <n v="194556"/>
    <n v="2879"/>
    <n v="1.48"/>
    <n v="657"/>
    <n v="22.82"/>
    <n v="250"/>
    <n v="25664.05"/>
    <x v="4740"/>
    <n v="128"/>
    <s v="Completed"/>
  </r>
  <r>
    <s v="CMP10610"/>
    <x v="0"/>
    <s v="Sales"/>
    <x v="2"/>
    <s v="06-11-2024"/>
    <s v="09/11/2024"/>
    <x v="0"/>
    <s v="Pune"/>
    <s v="Families"/>
    <s v="Mobile"/>
    <n v="50229"/>
    <n v="4880"/>
    <n v="9.7200000000000006"/>
    <n v="1128"/>
    <n v="23.11"/>
    <n v="250"/>
    <n v="17464.88"/>
    <x v="4741"/>
    <n v="689"/>
    <s v="Paused"/>
  </r>
  <r>
    <s v="CMP12411"/>
    <x v="1"/>
    <s v="Retargeting"/>
    <x v="3"/>
    <s v="2024-07-30"/>
    <s v="12-10-2024"/>
    <x v="2"/>
    <s v="Delhi"/>
    <s v="Students"/>
    <s v="Mobile"/>
    <n v="59548"/>
    <n v="291"/>
    <n v="0.49"/>
    <n v="64"/>
    <n v="21.99"/>
    <n v="9090.11"/>
    <n v="46892.95"/>
    <x v="4742"/>
    <n v="2"/>
    <s v="Completed"/>
  </r>
  <r>
    <s v="CMP19038"/>
    <x v="1"/>
    <s v="Awareness"/>
    <x v="2"/>
    <s v="2024-08-17"/>
    <s v="2024-12-18"/>
    <x v="0"/>
    <s v="Pune"/>
    <s v="Professionals"/>
    <s v="Desktop"/>
    <n v="4046"/>
    <n v="449"/>
    <n v="11.1"/>
    <n v="101"/>
    <n v="22.49"/>
    <n v="3982.6304252733912"/>
    <n v="49775.02"/>
    <x v="4743"/>
    <n v="84"/>
    <s v="Active"/>
  </r>
  <r>
    <s v="CMP16471"/>
    <x v="0"/>
    <s v="Awareness"/>
    <x v="1"/>
    <s v="2024-03-15"/>
    <s v="2024-11-09"/>
    <x v="0"/>
    <s v="Pune"/>
    <s v="Students"/>
    <s v="Tablet"/>
    <n v="15310"/>
    <n v="1301"/>
    <n v="8.5"/>
    <n v="311"/>
    <n v="23.9"/>
    <n v="250"/>
    <n v="36871.17"/>
    <x v="4744"/>
    <n v="281"/>
    <s v="Active"/>
  </r>
  <r>
    <s v="CMP10205"/>
    <x v="1"/>
    <s v="Lead Gen"/>
    <x v="1"/>
    <s v="03-27-2024"/>
    <s v="11/12/2024"/>
    <x v="2"/>
    <s v="Lucknow"/>
    <s v="Professionals"/>
    <s v="Mobile"/>
    <n v="164551"/>
    <n v="521"/>
    <n v="0.32"/>
    <n v="101"/>
    <n v="19.39"/>
    <n v="250"/>
    <n v="24273.31"/>
    <x v="4745"/>
    <n v="86"/>
    <s v="Active"/>
  </r>
  <r>
    <s v="CMP19284"/>
    <x v="2"/>
    <s v="Awareness"/>
    <x v="0"/>
    <s v="07-18-2024"/>
    <s v="10-29-2024"/>
    <x v="0"/>
    <s v="Pune"/>
    <s v="Business Owners"/>
    <s v="Tablet"/>
    <n v="23922"/>
    <n v="3074"/>
    <n v="12.85"/>
    <n v="351"/>
    <n v="11.42"/>
    <n v="8963.52"/>
    <n v="38585.440000000002"/>
    <x v="4746"/>
    <n v="127"/>
    <s v="Active"/>
  </r>
  <r>
    <s v="CMP15674"/>
    <x v="1"/>
    <s v="Retargeting"/>
    <x v="1"/>
    <s v="2024-10-18"/>
    <s v="22/12/2024"/>
    <x v="1"/>
    <s v="Chennai"/>
    <s v="Students"/>
    <s v="Desktop"/>
    <n v="169494"/>
    <n v="22338"/>
    <n v="13.18"/>
    <n v="3465"/>
    <n v="15.51"/>
    <n v="250"/>
    <n v="35786.370000000003"/>
    <x v="4747"/>
    <n v="1162"/>
    <s v="Paused"/>
  </r>
  <r>
    <s v="CMP19958"/>
    <x v="2"/>
    <s v="Lead Gen"/>
    <x v="5"/>
    <s v="04-09-2024"/>
    <s v="12-17-2024"/>
    <x v="0"/>
    <s v="Ahmedabad"/>
    <s v="Business Owners"/>
    <s v="Desktop"/>
    <n v="133850"/>
    <n v="3313"/>
    <n v="2.48"/>
    <n v="515"/>
    <n v="15.54"/>
    <n v="1588.81"/>
    <n v="49828.46"/>
    <x v="4748"/>
    <n v="286"/>
    <s v="Active"/>
  </r>
  <r>
    <s v="CMP13687"/>
    <x v="3"/>
    <s v="Lead Gen"/>
    <x v="4"/>
    <s v="2024-07-05"/>
    <s v="12-25-2024"/>
    <x v="2"/>
    <s v="Lucknow"/>
    <s v="Business Owners"/>
    <s v="Mobile"/>
    <n v="109419"/>
    <n v="11122"/>
    <n v="10.16"/>
    <n v="1506"/>
    <n v="13.54"/>
    <n v="14948.25"/>
    <m/>
    <x v="107"/>
    <n v="286"/>
    <s v="Paused"/>
  </r>
  <r>
    <s v="CMP17106"/>
    <x v="1"/>
    <s v="Retargeting"/>
    <x v="5"/>
    <s v="13/03/2024"/>
    <s v="12-25-2024"/>
    <x v="2"/>
    <s v="Lucknow"/>
    <s v="Students"/>
    <s v="Desktop"/>
    <n v="17918"/>
    <n v="1732"/>
    <n v="9.67"/>
    <n v="425"/>
    <n v="24.54"/>
    <n v="5038.43"/>
    <n v="32777.660000000003"/>
    <x v="4749"/>
    <n v="417"/>
    <s v="Active"/>
  </r>
  <r>
    <s v="CMP18327"/>
    <x v="2"/>
    <s v="Sales"/>
    <x v="0"/>
    <s v="2024-09-18"/>
    <s v="18/12/2024"/>
    <x v="1"/>
    <s v="Chennai"/>
    <s v="Business Owners"/>
    <s v="Desktop"/>
    <n v="48396"/>
    <n v="5495"/>
    <n v="11.35"/>
    <n v="694"/>
    <n v="12.63"/>
    <n v="3830.4648972188602"/>
    <m/>
    <x v="107"/>
    <n v="149"/>
    <s v="Paused"/>
  </r>
  <r>
    <s v="CMP13543"/>
    <x v="0"/>
    <s v="Lead Gen"/>
    <x v="5"/>
    <s v="05/04/2024"/>
    <s v="11-19-2024"/>
    <x v="2"/>
    <s v="Lucknow"/>
    <s v="Families"/>
    <s v="Desktop"/>
    <n v="82903"/>
    <n v="6885"/>
    <n v="8.3000000000000007"/>
    <n v="1116"/>
    <n v="16.21"/>
    <n v="250"/>
    <n v="21574.36"/>
    <x v="4750"/>
    <n v="663"/>
    <s v="Paused"/>
  </r>
  <r>
    <s v="CMP14709"/>
    <x v="3"/>
    <s v="Retargeting"/>
    <x v="5"/>
    <s v="2024-05-30"/>
    <s v="11-17-2024"/>
    <x v="2"/>
    <s v="Jaipur"/>
    <s v="Families"/>
    <s v="Desktop"/>
    <n v="28561"/>
    <n v="1031"/>
    <n v="3.61"/>
    <n v="100"/>
    <n v="9.6999999999999993"/>
    <n v="3817.8497265160554"/>
    <n v="37306.42"/>
    <x v="4751"/>
    <n v="76"/>
    <s v="Paused"/>
  </r>
  <r>
    <s v="CMP16831"/>
    <x v="1"/>
    <s v="Sales"/>
    <x v="3"/>
    <s v="10-07-2024"/>
    <s v="15/11/2024"/>
    <x v="2"/>
    <s v="Delhi"/>
    <s v="Students"/>
    <s v="Mobile"/>
    <n v="68040"/>
    <n v="1379"/>
    <n v="2.0299999999999998"/>
    <n v="117"/>
    <n v="8.48"/>
    <n v="10003.280000000001"/>
    <n v="42698.75"/>
    <x v="4752"/>
    <n v="56"/>
    <s v="Active"/>
  </r>
  <r>
    <s v="CMP12031"/>
    <x v="3"/>
    <s v="Lead Gen"/>
    <x v="3"/>
    <s v="2024-07-19"/>
    <s v="2024-11-27"/>
    <x v="1"/>
    <s v="Bengaluru"/>
    <s v="Students"/>
    <s v="Mobile"/>
    <n v="147098"/>
    <n v="9439"/>
    <n v="6.42"/>
    <n v="1486"/>
    <n v="15.74"/>
    <n v="11417.02"/>
    <n v="9187.52"/>
    <x v="4753"/>
    <n v="1206"/>
    <s v="Completed"/>
  </r>
  <r>
    <s v="CMP12280"/>
    <x v="2"/>
    <s v="Awareness"/>
    <x v="3"/>
    <s v="2024-10-27"/>
    <s v="24/11/2024"/>
    <x v="1"/>
    <s v="Bengaluru"/>
    <s v="Students"/>
    <s v="Tablet"/>
    <n v="162980"/>
    <n v="23017"/>
    <n v="14.12"/>
    <n v="2633"/>
    <n v="11.44"/>
    <n v="3988.1535696969677"/>
    <n v="41444.86"/>
    <x v="4754"/>
    <n v="1598"/>
    <s v="Paused"/>
  </r>
  <r>
    <s v="CMP18310"/>
    <x v="1"/>
    <s v="Awareness"/>
    <x v="3"/>
    <s v="2024-07-29"/>
    <s v="22/12/2024"/>
    <x v="0"/>
    <s v="Mumbai"/>
    <s v="Business Owners"/>
    <s v="Tablet"/>
    <n v="103758"/>
    <n v="2771"/>
    <n v="2.67"/>
    <n v="827"/>
    <n v="29.84"/>
    <n v="3988.1535696969677"/>
    <n v="12808.14"/>
    <x v="4755"/>
    <n v="718"/>
    <s v="Active"/>
  </r>
  <r>
    <s v="CMP12967"/>
    <x v="0"/>
    <s v="Sales"/>
    <x v="2"/>
    <s v="13/02/2024"/>
    <s v="11-04-2024"/>
    <x v="3"/>
    <s v="Kolkata"/>
    <s v="Students"/>
    <s v="Tablet"/>
    <n v="10566"/>
    <n v="1139"/>
    <n v="10.78"/>
    <n v="100"/>
    <n v="8.7799999999999994"/>
    <n v="250"/>
    <n v="32817.18"/>
    <x v="4756"/>
    <n v="51"/>
    <s v="Paused"/>
  </r>
  <r>
    <s v="CMP12805"/>
    <x v="2"/>
    <s v="Lead Gen"/>
    <x v="5"/>
    <s v="10-27-2024"/>
    <s v="2024-12-16"/>
    <x v="2"/>
    <s v="Jaipur"/>
    <s v="Business Owners"/>
    <s v="Desktop"/>
    <n v="169171"/>
    <n v="3966"/>
    <n v="2.34"/>
    <n v="711"/>
    <n v="17.93"/>
    <n v="13088.85"/>
    <n v="35545.919999999998"/>
    <x v="4757"/>
    <n v="553"/>
    <s v="Paused"/>
  </r>
  <r>
    <s v="CMP11135"/>
    <x v="1"/>
    <s v="Lead Gen"/>
    <x v="3"/>
    <s v="25/09/2024"/>
    <s v="11-27-2024"/>
    <x v="2"/>
    <s v="Delhi"/>
    <s v="Professionals"/>
    <s v="Desktop"/>
    <n v="186986"/>
    <n v="12185"/>
    <n v="6.52"/>
    <n v="3132"/>
    <n v="25.7"/>
    <n v="14090"/>
    <n v="41989.36"/>
    <x v="4758"/>
    <n v="340"/>
    <s v="Active"/>
  </r>
  <r>
    <s v="CMP14977"/>
    <x v="1"/>
    <s v="Retargeting"/>
    <x v="2"/>
    <s v="01-08-2024"/>
    <s v="12-10-2024"/>
    <x v="1"/>
    <s v="Bengaluru"/>
    <s v="Students"/>
    <s v="Tablet"/>
    <n v="148029"/>
    <n v="7076"/>
    <n v="4.78"/>
    <n v="759"/>
    <n v="10.73"/>
    <n v="10118.43"/>
    <n v="17133.330000000002"/>
    <x v="4759"/>
    <n v="299"/>
    <s v="Active"/>
  </r>
  <r>
    <s v="CMP14350"/>
    <x v="3"/>
    <s v="Awareness"/>
    <x v="5"/>
    <s v="07-16-2024"/>
    <s v="2024-12-01"/>
    <x v="1"/>
    <s v="Chennai"/>
    <s v="Business Owners"/>
    <s v="Tablet"/>
    <n v="102877"/>
    <n v="2314"/>
    <n v="2.25"/>
    <n v="246"/>
    <n v="10.63"/>
    <n v="250"/>
    <n v="6998.78"/>
    <x v="4760"/>
    <n v="47"/>
    <s v="Paused"/>
  </r>
  <r>
    <s v="CMP13571"/>
    <x v="4"/>
    <s v="Sales"/>
    <x v="5"/>
    <s v="16/05/2024"/>
    <s v="14/12/2024"/>
    <x v="2"/>
    <s v="Delhi"/>
    <s v="Professionals"/>
    <s v="Desktop"/>
    <n v="165443"/>
    <n v="7984"/>
    <n v="4.83"/>
    <n v="1505"/>
    <n v="18.850000000000001"/>
    <n v="14672.8"/>
    <n v="21805.62"/>
    <x v="4761"/>
    <n v="27"/>
    <s v="Paused"/>
  </r>
  <r>
    <s v="CMP18644"/>
    <x v="0"/>
    <s v="Awareness"/>
    <x v="2"/>
    <s v="10-16-2024"/>
    <s v="12-06-2024"/>
    <x v="2"/>
    <s v="Delhi"/>
    <s v="Business Owners"/>
    <s v="Mobile"/>
    <n v="22130"/>
    <n v="1926"/>
    <n v="8.6999999999999993"/>
    <n v="433"/>
    <n v="22.48"/>
    <n v="250"/>
    <n v="14249.15"/>
    <x v="4762"/>
    <n v="129"/>
    <s v="Completed"/>
  </r>
  <r>
    <s v="CMP16349"/>
    <x v="4"/>
    <s v="Lead Gen"/>
    <x v="4"/>
    <s v="06-26-2024"/>
    <s v="21/12/2024"/>
    <x v="0"/>
    <s v="Mumbai"/>
    <s v="Families"/>
    <s v="Tablet"/>
    <n v="177678"/>
    <n v="13166"/>
    <n v="7.41"/>
    <n v="2292"/>
    <n v="17.41"/>
    <n v="11483.87"/>
    <n v="41478.410000000003"/>
    <x v="4763"/>
    <n v="1224"/>
    <s v="Active"/>
  </r>
  <r>
    <s v="CMP13953"/>
    <x v="0"/>
    <s v="Lead Gen"/>
    <x v="5"/>
    <s v="03-28-2024"/>
    <s v="2024-11-04"/>
    <x v="2"/>
    <s v="Delhi"/>
    <s v="Students"/>
    <s v="Tablet"/>
    <n v="104439"/>
    <n v="6051"/>
    <n v="5.79"/>
    <n v="1321"/>
    <n v="21.83"/>
    <n v="3817.8497265160554"/>
    <n v="22293.79"/>
    <x v="4764"/>
    <n v="986"/>
    <s v="Paused"/>
  </r>
  <r>
    <s v="CMP10017"/>
    <x v="3"/>
    <s v="Awareness"/>
    <x v="4"/>
    <s v="05-02-2024"/>
    <s v="2024-10-31"/>
    <x v="1"/>
    <s v="Bengaluru"/>
    <s v="Professionals"/>
    <s v="Mobile"/>
    <n v="129248"/>
    <n v="16549"/>
    <n v="12.8"/>
    <n v="4483"/>
    <n v="27.09"/>
    <n v="250"/>
    <n v="33924.629999999997"/>
    <x v="4765"/>
    <n v="2089"/>
    <s v="Paused"/>
  </r>
  <r>
    <s v="CMP11140"/>
    <x v="4"/>
    <s v="Retargeting"/>
    <x v="0"/>
    <s v="01-08-2024"/>
    <s v="06/12/2024"/>
    <x v="0"/>
    <s v="Ahmedabad"/>
    <s v="Families"/>
    <s v="Mobile"/>
    <n v="30806"/>
    <n v="2004"/>
    <n v="6.51"/>
    <n v="548"/>
    <n v="27.35"/>
    <n v="3830.4648972188602"/>
    <n v="8614.69"/>
    <x v="4766"/>
    <n v="397"/>
    <s v="Completed"/>
  </r>
  <r>
    <s v="CMP15088"/>
    <x v="3"/>
    <s v="Sales"/>
    <x v="4"/>
    <s v="12/09/2024"/>
    <s v="14/11/2024"/>
    <x v="2"/>
    <s v="Delhi"/>
    <s v="Business Owners"/>
    <s v="Desktop"/>
    <n v="98125"/>
    <n v="12937"/>
    <n v="13.18"/>
    <n v="1220"/>
    <n v="9.43"/>
    <n v="4021.4266195524165"/>
    <n v="39508.629999999997"/>
    <x v="4767"/>
    <n v="561"/>
    <s v="Completed"/>
  </r>
  <r>
    <s v="CMP13054"/>
    <x v="1"/>
    <s v="Awareness"/>
    <x v="3"/>
    <s v="2024-01-12"/>
    <s v="02/12/2024"/>
    <x v="0"/>
    <s v="Pune"/>
    <s v="Business Owners"/>
    <s v="Mobile"/>
    <n v="144280"/>
    <n v="106"/>
    <n v="7.0000000000000007E-2"/>
    <n v="17"/>
    <n v="16.04"/>
    <n v="3328.98"/>
    <n v="26855.96"/>
    <x v="4768"/>
    <n v="5"/>
    <s v="Completed"/>
  </r>
  <r>
    <s v="CMP14153"/>
    <x v="1"/>
    <s v="Lead Gen"/>
    <x v="5"/>
    <s v="2024-08-10"/>
    <s v="12-14-2024"/>
    <x v="2"/>
    <s v="Delhi"/>
    <s v="Professionals"/>
    <s v="Mobile"/>
    <n v="172693"/>
    <n v="1380"/>
    <n v="0.8"/>
    <n v="44"/>
    <n v="3.19"/>
    <n v="250"/>
    <n v="19007.490000000002"/>
    <x v="4769"/>
    <n v="31"/>
    <s v="Paused"/>
  </r>
  <r>
    <s v="CMP17850"/>
    <x v="1"/>
    <s v="Sales"/>
    <x v="0"/>
    <s v="27/10/2024"/>
    <s v="2024-11-11"/>
    <x v="2"/>
    <s v="Jaipur"/>
    <s v="Professionals"/>
    <s v="Mobile"/>
    <n v="78347"/>
    <n v="10400"/>
    <n v="13.27"/>
    <n v="2127"/>
    <n v="20.45"/>
    <n v="250"/>
    <n v="5058.03"/>
    <x v="4770"/>
    <n v="91"/>
    <s v="Completed"/>
  </r>
  <r>
    <s v="CMP17821"/>
    <x v="1"/>
    <s v="Lead Gen"/>
    <x v="5"/>
    <s v="21/03/2024"/>
    <s v="11-07-2024"/>
    <x v="2"/>
    <s v="Delhi"/>
    <s v="Students"/>
    <s v="Desktop"/>
    <n v="97724"/>
    <n v="12123"/>
    <n v="12.41"/>
    <n v="2701"/>
    <n v="22.28"/>
    <n v="3817.8497265160554"/>
    <n v="6672.42"/>
    <x v="4771"/>
    <n v="1073"/>
    <s v="Paused"/>
  </r>
  <r>
    <s v="CMP13260"/>
    <x v="0"/>
    <s v="Retargeting"/>
    <x v="5"/>
    <s v="2024-04-03"/>
    <s v="2024-12-20"/>
    <x v="0"/>
    <s v="Pune"/>
    <s v="Professionals"/>
    <s v="Desktop"/>
    <n v="106294"/>
    <n v="5243"/>
    <n v="4.93"/>
    <n v="704"/>
    <n v="13.43"/>
    <n v="1797"/>
    <n v="9165.02"/>
    <x v="4772"/>
    <n v="189"/>
    <s v="Completed"/>
  </r>
  <r>
    <s v="CMP16141"/>
    <x v="4"/>
    <s v="Sales"/>
    <x v="2"/>
    <s v="06-30-2024"/>
    <s v="15/12/2024"/>
    <x v="2"/>
    <s v="Jaipur"/>
    <s v="Students"/>
    <s v="Mobile"/>
    <n v="181374"/>
    <n v="21818"/>
    <n v="12.03"/>
    <n v="811"/>
    <n v="3.72"/>
    <n v="4715.41"/>
    <n v="22385.17"/>
    <x v="4773"/>
    <n v="70"/>
    <s v="Active"/>
  </r>
  <r>
    <s v="CMP11814"/>
    <x v="1"/>
    <s v="Sales"/>
    <x v="4"/>
    <s v="06/02/2024"/>
    <s v="22/11/2024"/>
    <x v="1"/>
    <s v="Bengaluru"/>
    <s v="Business Owners"/>
    <s v="Mobile"/>
    <n v="106309"/>
    <n v="13385"/>
    <n v="12.59"/>
    <n v="3329"/>
    <n v="24.87"/>
    <n v="4021.4266195524165"/>
    <n v="32905.019999999997"/>
    <x v="4774"/>
    <n v="1965"/>
    <s v="Active"/>
  </r>
  <r>
    <s v="CMP11247"/>
    <x v="4"/>
    <s v="Sales"/>
    <x v="5"/>
    <s v="01-22-2024"/>
    <s v="10/11/2024"/>
    <x v="0"/>
    <s v="Pune"/>
    <s v="Students"/>
    <s v="Mobile"/>
    <n v="136824"/>
    <n v="10252"/>
    <n v="7.49"/>
    <n v="849"/>
    <n v="8.2799999999999994"/>
    <n v="250"/>
    <n v="10350.09"/>
    <x v="4775"/>
    <n v="174"/>
    <s v="Active"/>
  </r>
  <r>
    <s v="CMP13898"/>
    <x v="1"/>
    <s v="Lead Gen"/>
    <x v="5"/>
    <s v="06-04-2024"/>
    <s v="2024-11-09"/>
    <x v="0"/>
    <s v="Mumbai"/>
    <s v="Families"/>
    <s v="Tablet"/>
    <n v="130045"/>
    <n v="18083"/>
    <n v="13.91"/>
    <n v="3597"/>
    <n v="19.89"/>
    <n v="13283.2"/>
    <n v="14195.69"/>
    <x v="4776"/>
    <n v="904"/>
    <s v="Completed"/>
  </r>
  <r>
    <s v="CMP16626"/>
    <x v="2"/>
    <s v="Awareness"/>
    <x v="0"/>
    <s v="17/01/2024"/>
    <s v="09/12/2024"/>
    <x v="2"/>
    <s v="Delhi"/>
    <s v="Professionals"/>
    <s v="Desktop"/>
    <n v="109275"/>
    <n v="2900"/>
    <n v="2.65"/>
    <n v="838"/>
    <n v="28.9"/>
    <n v="250"/>
    <n v="14723.47"/>
    <x v="4777"/>
    <n v="163"/>
    <s v="Active"/>
  </r>
  <r>
    <s v="CMP18935"/>
    <x v="1"/>
    <s v="Lead Gen"/>
    <x v="3"/>
    <s v="2024-08-24"/>
    <s v="2024-12-19"/>
    <x v="1"/>
    <s v="Bengaluru"/>
    <s v="Business Owners"/>
    <s v="Mobile"/>
    <n v="168593"/>
    <n v="295"/>
    <n v="0.17"/>
    <n v="76"/>
    <n v="25.76"/>
    <n v="13889.37"/>
    <n v="23514.400000000001"/>
    <x v="4778"/>
    <n v="8"/>
    <s v="Completed"/>
  </r>
  <r>
    <s v="CMP17463"/>
    <x v="1"/>
    <s v="Awareness"/>
    <x v="2"/>
    <s v="2024-02-03"/>
    <s v="2024-12-22"/>
    <x v="1"/>
    <s v="Chennai"/>
    <s v="Professionals"/>
    <s v="Tablet"/>
    <n v="54533"/>
    <n v="5523"/>
    <n v="10.130000000000001"/>
    <n v="570"/>
    <n v="10.32"/>
    <n v="250"/>
    <n v="31932.57"/>
    <x v="4779"/>
    <n v="192"/>
    <s v="Completed"/>
  </r>
  <r>
    <s v="CMP12931"/>
    <x v="0"/>
    <s v="Sales"/>
    <x v="5"/>
    <s v="02/02/2024"/>
    <s v="2024-12-14"/>
    <x v="2"/>
    <s v="Delhi"/>
    <s v="Families"/>
    <s v="Desktop"/>
    <n v="38237"/>
    <n v="3031"/>
    <n v="7.93"/>
    <n v="539"/>
    <n v="17.78"/>
    <n v="4832.67"/>
    <n v="35374.959999999999"/>
    <x v="4780"/>
    <n v="468"/>
    <s v="Completed"/>
  </r>
  <r>
    <s v="CMP19234"/>
    <x v="0"/>
    <s v="Sales"/>
    <x v="4"/>
    <s v="29/01/2024"/>
    <s v="11-01-2024"/>
    <x v="0"/>
    <s v="Mumbai"/>
    <s v="Professionals"/>
    <s v="Mobile"/>
    <n v="21746"/>
    <n v="3136"/>
    <n v="14.42"/>
    <n v="401"/>
    <n v="12.79"/>
    <n v="250"/>
    <n v="17155.419999999998"/>
    <x v="4781"/>
    <n v="154"/>
    <s v="Active"/>
  </r>
  <r>
    <s v="CMP15964"/>
    <x v="1"/>
    <s v="Lead Gen"/>
    <x v="0"/>
    <s v="28/09/2024"/>
    <s v="12-28-2024"/>
    <x v="1"/>
    <s v="Chennai"/>
    <s v="Business Owners"/>
    <s v="Tablet"/>
    <n v="29097"/>
    <n v="4063"/>
    <n v="13.96"/>
    <n v="241"/>
    <n v="5.93"/>
    <n v="3830.4648972188602"/>
    <n v="34698.870000000003"/>
    <x v="4782"/>
    <n v="71"/>
    <s v="Active"/>
  </r>
  <r>
    <s v="CMP19089"/>
    <x v="1"/>
    <s v="Lead Gen"/>
    <x v="1"/>
    <s v="10/04/2024"/>
    <s v="2024-12-12"/>
    <x v="2"/>
    <s v="Delhi"/>
    <s v="Business Owners"/>
    <s v="Tablet"/>
    <n v="101369"/>
    <n v="1626"/>
    <n v="1.6"/>
    <n v="488"/>
    <n v="30.01"/>
    <n v="250"/>
    <n v="20348.689999999999"/>
    <x v="4783"/>
    <n v="423"/>
    <s v="Paused"/>
  </r>
  <r>
    <s v="CMP12465"/>
    <x v="4"/>
    <s v="Sales"/>
    <x v="0"/>
    <s v="08-01-2024"/>
    <s v="17/12/2024"/>
    <x v="2"/>
    <s v="Jaipur"/>
    <s v="Families"/>
    <s v="Tablet"/>
    <n v="138320"/>
    <n v="15428"/>
    <n v="11.15"/>
    <n v="2742"/>
    <n v="17.77"/>
    <n v="250"/>
    <n v="21001.23"/>
    <x v="4784"/>
    <n v="209"/>
    <s v="Active"/>
  </r>
  <r>
    <s v="CMP13123"/>
    <x v="2"/>
    <s v="Sales"/>
    <x v="2"/>
    <s v="2024-02-29"/>
    <s v="2024-11-15"/>
    <x v="2"/>
    <s v="Lucknow"/>
    <s v="Professionals"/>
    <s v="Tablet"/>
    <n v="55377"/>
    <n v="294"/>
    <n v="0.53"/>
    <n v="81"/>
    <n v="27.55"/>
    <n v="250"/>
    <n v="49164.83"/>
    <x v="4785"/>
    <n v="66"/>
    <s v="Active"/>
  </r>
  <r>
    <s v="CMP13559"/>
    <x v="4"/>
    <s v="Retargeting"/>
    <x v="3"/>
    <s v="03-20-2024"/>
    <s v="12-15-2024"/>
    <x v="1"/>
    <s v="Bengaluru"/>
    <s v="Professionals"/>
    <s v="Desktop"/>
    <n v="173319"/>
    <n v="15928"/>
    <n v="9.19"/>
    <n v="2163"/>
    <n v="13.58"/>
    <n v="250"/>
    <n v="34186.92"/>
    <x v="4786"/>
    <n v="2022"/>
    <s v="Active"/>
  </r>
  <r>
    <s v="CMP12694"/>
    <x v="2"/>
    <s v="Retargeting"/>
    <x v="5"/>
    <s v="05-01-2024"/>
    <s v="2024-11-09"/>
    <x v="2"/>
    <s v="Delhi"/>
    <s v="Professionals"/>
    <s v="Desktop"/>
    <n v="48550"/>
    <n v="3452"/>
    <n v="7.11"/>
    <n v="777"/>
    <n v="22.51"/>
    <n v="10668.44"/>
    <n v="22670.2"/>
    <x v="4787"/>
    <n v="736"/>
    <s v="Completed"/>
  </r>
  <r>
    <s v="CMP16983"/>
    <x v="1"/>
    <s v="Awareness"/>
    <x v="3"/>
    <s v="2024-03-13"/>
    <s v="2024-12-11"/>
    <x v="1"/>
    <s v="Bengaluru"/>
    <s v="Families"/>
    <s v="Mobile"/>
    <n v="123623"/>
    <n v="1578"/>
    <n v="1.28"/>
    <n v="37"/>
    <n v="2.34"/>
    <n v="3988.1535696969677"/>
    <n v="22001.17"/>
    <x v="4788"/>
    <n v="9"/>
    <s v="Completed"/>
  </r>
  <r>
    <s v="CMP19771"/>
    <x v="2"/>
    <s v="Lead Gen"/>
    <x v="4"/>
    <s v="10-22-2024"/>
    <s v="02/11/2024"/>
    <x v="1"/>
    <s v="Chennai"/>
    <s v="Business Owners"/>
    <s v="Mobile"/>
    <n v="51716"/>
    <n v="371"/>
    <n v="0.72"/>
    <n v="114"/>
    <n v="30.73"/>
    <n v="2683.67"/>
    <n v="40173.57"/>
    <x v="4789"/>
    <n v="10"/>
    <s v="Active"/>
  </r>
  <r>
    <s v="CMP10311"/>
    <x v="1"/>
    <s v="Sales"/>
    <x v="0"/>
    <s v="2024-08-09"/>
    <s v="2024-10-31"/>
    <x v="2"/>
    <s v="Jaipur"/>
    <s v="Business Owners"/>
    <s v="Mobile"/>
    <n v="23430"/>
    <n v="1663"/>
    <n v="7.1"/>
    <n v="492"/>
    <n v="29.59"/>
    <n v="3830.4648972188602"/>
    <n v="9025.84"/>
    <x v="4790"/>
    <n v="148"/>
    <s v="Completed"/>
  </r>
  <r>
    <s v="CMP18240"/>
    <x v="4"/>
    <s v="Retargeting"/>
    <x v="2"/>
    <s v="06-24-2024"/>
    <s v="2024-11-25"/>
    <x v="3"/>
    <s v="Kolkata"/>
    <s v="Families"/>
    <s v="Mobile"/>
    <n v="181568"/>
    <n v="7616"/>
    <n v="4.1900000000000004"/>
    <n v="1528"/>
    <n v="20.059999999999999"/>
    <n v="250"/>
    <n v="40243.58"/>
    <x v="4791"/>
    <n v="233"/>
    <s v="Completed"/>
  </r>
  <r>
    <s v="CMP11623"/>
    <x v="3"/>
    <s v="Awareness"/>
    <x v="3"/>
    <s v="13/05/2024"/>
    <s v="11-15-2024"/>
    <x v="0"/>
    <s v="Mumbai"/>
    <s v="Students"/>
    <s v="Desktop"/>
    <n v="10735"/>
    <n v="128"/>
    <n v="1.19"/>
    <n v="29"/>
    <n v="22.66"/>
    <n v="10144.9"/>
    <n v="26045.24"/>
    <x v="4792"/>
    <n v="21"/>
    <s v="Completed"/>
  </r>
  <r>
    <s v="CMP13297"/>
    <x v="4"/>
    <s v="Retargeting"/>
    <x v="1"/>
    <s v="2024-08-05"/>
    <s v="11-18-2024"/>
    <x v="0"/>
    <s v="Ahmedabad"/>
    <s v="Business Owners"/>
    <s v="Desktop"/>
    <n v="28934"/>
    <n v="2540"/>
    <n v="8.7799999999999994"/>
    <n v="472"/>
    <n v="18.579999999999998"/>
    <n v="250"/>
    <n v="6023"/>
    <x v="4793"/>
    <n v="243"/>
    <s v="Paused"/>
  </r>
  <r>
    <s v="CMP16458"/>
    <x v="3"/>
    <s v="Sales"/>
    <x v="3"/>
    <s v="13/04/2024"/>
    <s v="15/12/2024"/>
    <x v="2"/>
    <s v="Lucknow"/>
    <s v="Students"/>
    <s v="Tablet"/>
    <n v="3444"/>
    <n v="169"/>
    <n v="4.91"/>
    <n v="12"/>
    <n v="7.1"/>
    <n v="250"/>
    <n v="14176.03"/>
    <x v="4794"/>
    <n v="0"/>
    <s v="Paused"/>
  </r>
  <r>
    <s v="CMP14615"/>
    <x v="1"/>
    <s v="Lead Gen"/>
    <x v="3"/>
    <s v="01/03/2024"/>
    <s v="11-09-2024"/>
    <x v="1"/>
    <s v="Chennai"/>
    <s v="Students"/>
    <s v="Mobile"/>
    <n v="153202"/>
    <n v="15049"/>
    <n v="9.82"/>
    <n v="603"/>
    <n v="4.01"/>
    <n v="250"/>
    <n v="7320.53"/>
    <x v="4795"/>
    <n v="189"/>
    <s v="Completed"/>
  </r>
  <r>
    <s v="CMP12718"/>
    <x v="2"/>
    <s v="Retargeting"/>
    <x v="3"/>
    <s v="30/04/2024"/>
    <s v="12-13-2024"/>
    <x v="2"/>
    <s v="Jaipur"/>
    <s v="Professionals"/>
    <s v="Mobile"/>
    <n v="163541"/>
    <n v="20969"/>
    <n v="12.82"/>
    <n v="2296"/>
    <n v="10.95"/>
    <n v="3740.01"/>
    <n v="38929.08"/>
    <x v="4796"/>
    <n v="159"/>
    <s v="Paused"/>
  </r>
  <r>
    <s v="CMP17597"/>
    <x v="2"/>
    <s v="Awareness"/>
    <x v="2"/>
    <s v="2024-07-08"/>
    <s v="2024-11-02"/>
    <x v="0"/>
    <s v="Pune"/>
    <s v="Business Owners"/>
    <s v="Tablet"/>
    <n v="94219"/>
    <n v="1883"/>
    <n v="2"/>
    <n v="337"/>
    <n v="17.899999999999999"/>
    <n v="2201.62"/>
    <n v="41793.39"/>
    <x v="4797"/>
    <n v="212"/>
    <s v="Active"/>
  </r>
  <r>
    <s v="CMP14916"/>
    <x v="2"/>
    <s v="Sales"/>
    <x v="3"/>
    <s v="01/02/2024"/>
    <s v="11-28-2024"/>
    <x v="2"/>
    <s v="Lucknow"/>
    <s v="Business Owners"/>
    <s v="Desktop"/>
    <n v="190423"/>
    <n v="8833"/>
    <n v="4.6399999999999997"/>
    <n v="351"/>
    <n v="3.97"/>
    <n v="250"/>
    <n v="6222.04"/>
    <x v="4798"/>
    <n v="277"/>
    <s v="Active"/>
  </r>
  <r>
    <s v="CMP18479"/>
    <x v="1"/>
    <s v="Lead Gen"/>
    <x v="5"/>
    <s v="29/07/2024"/>
    <s v="2024-12-17"/>
    <x v="3"/>
    <s v="Kolkata"/>
    <s v="Business Owners"/>
    <s v="Desktop"/>
    <n v="30577"/>
    <n v="1525"/>
    <n v="4.99"/>
    <n v="52"/>
    <n v="3.41"/>
    <n v="3817.8497265160554"/>
    <n v="5642.29"/>
    <x v="4799"/>
    <n v="26"/>
    <s v="Active"/>
  </r>
  <r>
    <s v="CMP12581"/>
    <x v="4"/>
    <s v="Retargeting"/>
    <x v="2"/>
    <s v="23/03/2024"/>
    <s v="12-31-2024"/>
    <x v="3"/>
    <s v="Kolkata"/>
    <s v="Business Owners"/>
    <s v="Mobile"/>
    <n v="198434"/>
    <n v="7720"/>
    <n v="3.89"/>
    <n v="679"/>
    <n v="8.8000000000000007"/>
    <n v="250"/>
    <n v="42518.91"/>
    <x v="4800"/>
    <n v="331"/>
    <s v="Completed"/>
  </r>
  <r>
    <s v="CMP17425"/>
    <x v="3"/>
    <s v="Retargeting"/>
    <x v="2"/>
    <s v="2024-03-26"/>
    <s v="12-26-2024"/>
    <x v="0"/>
    <s v="Pune"/>
    <s v="Business Owners"/>
    <s v="Tablet"/>
    <n v="169734"/>
    <n v="20490"/>
    <n v="12.07"/>
    <n v="131"/>
    <n v="0.64"/>
    <n v="8151.44"/>
    <n v="18514.419999999998"/>
    <x v="4801"/>
    <n v="5"/>
    <s v="Active"/>
  </r>
  <r>
    <s v="CMP13986"/>
    <x v="1"/>
    <s v="Retargeting"/>
    <x v="5"/>
    <s v="09-24-2024"/>
    <s v="09/11/2024"/>
    <x v="0"/>
    <s v="Pune"/>
    <s v="Professionals"/>
    <s v="Mobile"/>
    <n v="60220"/>
    <n v="5640"/>
    <n v="9.3699999999999992"/>
    <n v="978"/>
    <n v="17.34"/>
    <n v="13566.91"/>
    <n v="18089.63"/>
    <x v="4802"/>
    <n v="380"/>
    <s v="Paused"/>
  </r>
  <r>
    <s v="CMP19357"/>
    <x v="3"/>
    <s v="Lead Gen"/>
    <x v="3"/>
    <s v="2024-04-04"/>
    <s v="2024-12-01"/>
    <x v="2"/>
    <s v="Jaipur"/>
    <s v="Professionals"/>
    <s v="Tablet"/>
    <n v="59424"/>
    <n v="4618"/>
    <n v="7.77"/>
    <n v="1111"/>
    <n v="24.06"/>
    <n v="3988.1535696969677"/>
    <n v="41807.96"/>
    <x v="4803"/>
    <n v="745"/>
    <s v="Paused"/>
  </r>
  <r>
    <s v="CMP11922"/>
    <x v="1"/>
    <s v="Awareness"/>
    <x v="3"/>
    <s v="22/01/2024"/>
    <s v="22/11/2024"/>
    <x v="2"/>
    <s v="Lucknow"/>
    <s v="Students"/>
    <s v="Tablet"/>
    <n v="117871"/>
    <n v="6890"/>
    <n v="5.85"/>
    <n v="310"/>
    <n v="4.5"/>
    <n v="3988.1535696969677"/>
    <n v="47768.92"/>
    <x v="4804"/>
    <n v="101"/>
    <s v="Paused"/>
  </r>
  <r>
    <s v="CMP18996"/>
    <x v="1"/>
    <s v="Awareness"/>
    <x v="1"/>
    <s v="08-10-2024"/>
    <s v="12-02-2024"/>
    <x v="1"/>
    <s v="Bengaluru"/>
    <s v="Professionals"/>
    <s v="Desktop"/>
    <n v="53273"/>
    <n v="2105"/>
    <n v="3.95"/>
    <n v="537"/>
    <n v="25.51"/>
    <n v="250"/>
    <n v="30361.57"/>
    <x v="4805"/>
    <n v="94"/>
    <s v="Completed"/>
  </r>
  <r>
    <s v="CMP17509"/>
    <x v="2"/>
    <s v="Lead Gen"/>
    <x v="0"/>
    <s v="2024-07-16"/>
    <s v="2024-11-14"/>
    <x v="0"/>
    <s v="Mumbai"/>
    <s v="Families"/>
    <s v="Desktop"/>
    <n v="59444"/>
    <n v="1554"/>
    <n v="2.61"/>
    <n v="112"/>
    <n v="7.21"/>
    <n v="3830.4648972188602"/>
    <n v="16601.34"/>
    <x v="4806"/>
    <n v="32"/>
    <s v="Active"/>
  </r>
  <r>
    <s v="CMP16887"/>
    <x v="1"/>
    <s v="Retargeting"/>
    <x v="1"/>
    <s v="09-27-2024"/>
    <s v="17/11/2024"/>
    <x v="2"/>
    <s v="Lucknow"/>
    <s v="Professionals"/>
    <s v="Mobile"/>
    <n v="108386"/>
    <n v="8859"/>
    <n v="8.17"/>
    <n v="480"/>
    <n v="5.42"/>
    <n v="2558.17"/>
    <n v="6400.86"/>
    <x v="4807"/>
    <n v="374"/>
    <s v="Active"/>
  </r>
  <r>
    <s v="CMP16040"/>
    <x v="2"/>
    <s v="Sales"/>
    <x v="5"/>
    <s v="07-04-2024"/>
    <s v="12-29-2024"/>
    <x v="2"/>
    <s v="Jaipur"/>
    <s v="Business Owners"/>
    <s v="Tablet"/>
    <n v="131195"/>
    <n v="11280"/>
    <n v="8.6"/>
    <n v="1782"/>
    <n v="15.8"/>
    <n v="3817.8497265160554"/>
    <n v="20807.88"/>
    <x v="4808"/>
    <n v="680"/>
    <s v="Paused"/>
  </r>
  <r>
    <s v="CMP15516"/>
    <x v="1"/>
    <s v="Sales"/>
    <x v="3"/>
    <s v="05-30-2024"/>
    <s v="07/12/2024"/>
    <x v="0"/>
    <s v="Mumbai"/>
    <s v="Families"/>
    <s v="Tablet"/>
    <n v="30424"/>
    <n v="756"/>
    <n v="2.48"/>
    <n v="154"/>
    <n v="20.37"/>
    <n v="250"/>
    <n v="11181.3"/>
    <x v="4809"/>
    <n v="1"/>
    <s v="Paused"/>
  </r>
  <r>
    <s v="CMP10835"/>
    <x v="1"/>
    <s v="Awareness"/>
    <x v="0"/>
    <s v="2024-02-11"/>
    <s v="14/12/2024"/>
    <x v="2"/>
    <s v="Lucknow"/>
    <s v="Business Owners"/>
    <s v="Desktop"/>
    <n v="53828"/>
    <n v="4150"/>
    <n v="7.71"/>
    <n v="258"/>
    <n v="6.22"/>
    <n v="250"/>
    <n v="49709.919999999998"/>
    <x v="4810"/>
    <n v="60"/>
    <s v="Active"/>
  </r>
  <r>
    <s v="CMP15581"/>
    <x v="4"/>
    <s v="Awareness"/>
    <x v="5"/>
    <s v="10-27-2024"/>
    <s v="2024-12-05"/>
    <x v="0"/>
    <s v="Pune"/>
    <s v="Students"/>
    <s v="Mobile"/>
    <n v="29899"/>
    <n v="984"/>
    <n v="3.29"/>
    <n v="62"/>
    <n v="6.3"/>
    <n v="3817.8497265160554"/>
    <n v="49410.57"/>
    <x v="4811"/>
    <n v="20"/>
    <s v="Completed"/>
  </r>
  <r>
    <s v="CMP17137"/>
    <x v="3"/>
    <s v="Awareness"/>
    <x v="5"/>
    <s v="02/06/2024"/>
    <s v="12-06-2024"/>
    <x v="3"/>
    <s v="Kolkata"/>
    <s v="Business Owners"/>
    <s v="Desktop"/>
    <n v="185152"/>
    <n v="21121"/>
    <n v="11.41"/>
    <n v="923"/>
    <n v="4.37"/>
    <n v="10641.38"/>
    <n v="16345.01"/>
    <x v="4812"/>
    <n v="591"/>
    <s v="Completed"/>
  </r>
  <r>
    <s v="CMP14506"/>
    <x v="4"/>
    <s v="Sales"/>
    <x v="5"/>
    <s v="2024-03-01"/>
    <s v="16/11/2024"/>
    <x v="0"/>
    <s v="Ahmedabad"/>
    <s v="Professionals"/>
    <s v="Desktop"/>
    <n v="68190"/>
    <n v="6460"/>
    <n v="9.4700000000000006"/>
    <n v="1041"/>
    <n v="16.11"/>
    <n v="3817.8497265160554"/>
    <n v="12846.76"/>
    <x v="4813"/>
    <n v="574"/>
    <s v="Paused"/>
  </r>
  <r>
    <s v="CMP17904"/>
    <x v="0"/>
    <s v="Sales"/>
    <x v="5"/>
    <s v="03-20-2024"/>
    <s v="11-14-2024"/>
    <x v="0"/>
    <s v="Pune"/>
    <s v="Business Owners"/>
    <s v="Mobile"/>
    <n v="43682"/>
    <n v="6449"/>
    <n v="14.76"/>
    <n v="1832"/>
    <n v="28.41"/>
    <n v="250"/>
    <n v="32291.83"/>
    <x v="4814"/>
    <n v="660"/>
    <s v="Paused"/>
  </r>
  <r>
    <s v="CMP12873"/>
    <x v="3"/>
    <s v="Awareness"/>
    <x v="1"/>
    <s v="06-22-2024"/>
    <s v="09/11/2024"/>
    <x v="3"/>
    <s v="Kolkata"/>
    <s v="Business Owners"/>
    <s v="Tablet"/>
    <n v="10142"/>
    <n v="220"/>
    <n v="2.17"/>
    <n v="25"/>
    <n v="11.36"/>
    <n v="3891.7088323699436"/>
    <n v="30864.95"/>
    <x v="4815"/>
    <n v="22"/>
    <s v="Active"/>
  </r>
  <r>
    <s v="CMP19069"/>
    <x v="3"/>
    <s v="Lead Gen"/>
    <x v="2"/>
    <s v="2024-07-16"/>
    <s v="12-22-2024"/>
    <x v="2"/>
    <s v="Delhi"/>
    <s v="Business Owners"/>
    <s v="Tablet"/>
    <n v="11069"/>
    <n v="1020"/>
    <n v="9.2100000000000009"/>
    <n v="186"/>
    <n v="18.239999999999998"/>
    <n v="7460.12"/>
    <n v="5781.37"/>
    <x v="4816"/>
    <n v="103"/>
    <s v="Active"/>
  </r>
  <r>
    <s v="CMP12226"/>
    <x v="3"/>
    <s v="Sales"/>
    <x v="4"/>
    <s v="09-19-2024"/>
    <s v="2024-12-08"/>
    <x v="1"/>
    <s v="Chennai"/>
    <s v="Students"/>
    <s v="Mobile"/>
    <n v="138540"/>
    <n v="2475"/>
    <n v="1.79"/>
    <n v="778"/>
    <n v="31.43"/>
    <n v="5567.42"/>
    <n v="23281.74"/>
    <x v="4817"/>
    <n v="123"/>
    <s v="Active"/>
  </r>
  <r>
    <s v="CMP18965"/>
    <x v="1"/>
    <s v="Retargeting"/>
    <x v="5"/>
    <s v="2024-10-09"/>
    <s v="11-17-2024"/>
    <x v="3"/>
    <s v="Kolkata"/>
    <s v="Students"/>
    <s v="Desktop"/>
    <n v="100682"/>
    <n v="1848"/>
    <n v="1.84"/>
    <n v="125"/>
    <n v="6.76"/>
    <n v="3817.8497265160554"/>
    <n v="35710.85"/>
    <x v="4818"/>
    <n v="38"/>
    <s v="Active"/>
  </r>
  <r>
    <s v="CMP17947"/>
    <x v="1"/>
    <s v="Lead Gen"/>
    <x v="3"/>
    <s v="05-10-2024"/>
    <s v="06/11/2024"/>
    <x v="0"/>
    <s v="Pune"/>
    <s v="Families"/>
    <s v="Mobile"/>
    <n v="118253"/>
    <n v="2147"/>
    <n v="1.82"/>
    <n v="202"/>
    <n v="9.41"/>
    <n v="3988.1535696969677"/>
    <n v="21204.94"/>
    <x v="4819"/>
    <n v="27"/>
    <s v="Completed"/>
  </r>
  <r>
    <s v="CMP19206"/>
    <x v="3"/>
    <s v="Lead Gen"/>
    <x v="0"/>
    <s v="05/06/2024"/>
    <s v="2024-12-29"/>
    <x v="2"/>
    <s v="Lucknow"/>
    <s v="Professionals"/>
    <s v="Tablet"/>
    <n v="146292"/>
    <n v="7390"/>
    <n v="5.05"/>
    <n v="914"/>
    <n v="12.37"/>
    <n v="14589.03"/>
    <n v="23932.2"/>
    <x v="4820"/>
    <n v="176"/>
    <s v="Paused"/>
  </r>
  <r>
    <s v="CMP12132"/>
    <x v="0"/>
    <s v="Awareness"/>
    <x v="3"/>
    <s v="02-01-2024"/>
    <s v="2024-11-20"/>
    <x v="2"/>
    <s v="Delhi"/>
    <s v="Students"/>
    <s v="Tablet"/>
    <n v="14838"/>
    <n v="758"/>
    <n v="5.1100000000000003"/>
    <n v="135"/>
    <n v="17.809999999999999"/>
    <n v="3988.1535696969677"/>
    <n v="25241.81"/>
    <x v="4821"/>
    <n v="124"/>
    <s v="Completed"/>
  </r>
  <r>
    <s v="CMP17749"/>
    <x v="1"/>
    <s v="Retargeting"/>
    <x v="5"/>
    <s v="08-30-2024"/>
    <s v="2024-11-30"/>
    <x v="0"/>
    <s v="Mumbai"/>
    <s v="Business Owners"/>
    <s v="Desktop"/>
    <n v="94851"/>
    <n v="7341"/>
    <n v="7.74"/>
    <n v="2447"/>
    <n v="33.33"/>
    <n v="250"/>
    <n v="13309.07"/>
    <x v="4822"/>
    <n v="2443"/>
    <s v="Completed"/>
  </r>
  <r>
    <s v="CMP16063"/>
    <x v="1"/>
    <s v="Lead Gen"/>
    <x v="0"/>
    <s v="07-18-2024"/>
    <s v="22/12/2024"/>
    <x v="2"/>
    <s v="Delhi"/>
    <s v="Business Owners"/>
    <s v="Mobile"/>
    <n v="156014"/>
    <n v="5581"/>
    <n v="3.58"/>
    <n v="1550"/>
    <n v="27.77"/>
    <n v="3830.4648972188602"/>
    <n v="25289.37"/>
    <x v="4823"/>
    <n v="1205"/>
    <s v="Active"/>
  </r>
  <r>
    <s v="CMP16378"/>
    <x v="1"/>
    <s v="Sales"/>
    <x v="1"/>
    <s v="20/03/2024"/>
    <s v="18/12/2024"/>
    <x v="0"/>
    <s v="Pune"/>
    <s v="Business Owners"/>
    <s v="Mobile"/>
    <n v="40863"/>
    <n v="5588"/>
    <n v="13.67"/>
    <n v="631"/>
    <n v="11.29"/>
    <n v="3891.7088323699436"/>
    <n v="7360.21"/>
    <x v="4824"/>
    <n v="310"/>
    <s v="Active"/>
  </r>
  <r>
    <s v="CMP18928"/>
    <x v="4"/>
    <s v="Sales"/>
    <x v="0"/>
    <s v="12/06/2024"/>
    <s v="26/11/2024"/>
    <x v="2"/>
    <s v="Lucknow"/>
    <s v="Families"/>
    <s v="Desktop"/>
    <n v="135130"/>
    <n v="3241"/>
    <n v="2.4"/>
    <n v="229"/>
    <n v="7.07"/>
    <n v="3830.4648972188602"/>
    <n v="36561.42"/>
    <x v="4825"/>
    <n v="63"/>
    <s v="Paused"/>
  </r>
  <r>
    <s v="CMP11808"/>
    <x v="3"/>
    <s v="Retargeting"/>
    <x v="3"/>
    <s v="21/06/2024"/>
    <s v="12-22-2024"/>
    <x v="0"/>
    <s v="Mumbai"/>
    <s v="Students"/>
    <s v="Desktop"/>
    <n v="81547"/>
    <n v="11749"/>
    <n v="14.41"/>
    <n v="2374"/>
    <n v="20.21"/>
    <n v="250"/>
    <n v="38062.699999999997"/>
    <x v="4826"/>
    <n v="247"/>
    <s v="Completed"/>
  </r>
  <r>
    <s v="CMP13014"/>
    <x v="1"/>
    <s v="Awareness"/>
    <x v="3"/>
    <s v="10/10/2024"/>
    <s v="12-06-2024"/>
    <x v="3"/>
    <s v="Kolkata"/>
    <s v="Professionals"/>
    <s v="Tablet"/>
    <n v="141381"/>
    <n v="14648"/>
    <n v="10.36"/>
    <n v="4607"/>
    <n v="31.45"/>
    <n v="3988.1535696969677"/>
    <n v="20412.2"/>
    <x v="4827"/>
    <n v="788"/>
    <s v="Completed"/>
  </r>
  <r>
    <s v="CMP11035"/>
    <x v="1"/>
    <s v="Sales"/>
    <x v="5"/>
    <s v="08/01/2024"/>
    <s v="11-21-2024"/>
    <x v="1"/>
    <s v="Bengaluru"/>
    <s v="Business Owners"/>
    <s v="Tablet"/>
    <n v="88884"/>
    <n v="6191"/>
    <n v="6.97"/>
    <n v="1061"/>
    <n v="17.14"/>
    <n v="4857.47"/>
    <n v="37585.58"/>
    <x v="4828"/>
    <n v="24"/>
    <s v="Active"/>
  </r>
  <r>
    <s v="CMP15125"/>
    <x v="1"/>
    <s v="Awareness"/>
    <x v="5"/>
    <s v="22/08/2024"/>
    <s v="11-01-2024"/>
    <x v="2"/>
    <s v="Delhi"/>
    <s v="Business Owners"/>
    <s v="Desktop"/>
    <n v="151786"/>
    <n v="10850"/>
    <n v="7.15"/>
    <n v="1928"/>
    <n v="17.77"/>
    <n v="14616.78"/>
    <n v="37290.78"/>
    <x v="4829"/>
    <n v="33"/>
    <s v="Paused"/>
  </r>
  <r>
    <s v="CMP11364"/>
    <x v="3"/>
    <s v="Awareness"/>
    <x v="0"/>
    <s v="2024-03-10"/>
    <s v="2024-11-25"/>
    <x v="2"/>
    <s v="Delhi"/>
    <s v="Families"/>
    <s v="Desktop"/>
    <n v="112066"/>
    <n v="10332"/>
    <n v="9.2200000000000006"/>
    <n v="883"/>
    <n v="8.5500000000000007"/>
    <n v="250"/>
    <n v="40228.65"/>
    <x v="4830"/>
    <n v="641"/>
    <s v="Active"/>
  </r>
  <r>
    <s v="CMP19966"/>
    <x v="1"/>
    <s v="Lead Gen"/>
    <x v="5"/>
    <s v="06-14-2024"/>
    <s v="2024-11-04"/>
    <x v="1"/>
    <s v="Chennai"/>
    <s v="Students"/>
    <s v="Tablet"/>
    <n v="187604"/>
    <n v="12905"/>
    <n v="6.88"/>
    <n v="3966"/>
    <n v="30.73"/>
    <n v="14815.72"/>
    <n v="18373.740000000002"/>
    <x v="4831"/>
    <n v="62"/>
    <s v="Active"/>
  </r>
  <r>
    <s v="CMP12704"/>
    <x v="3"/>
    <s v="Retargeting"/>
    <x v="2"/>
    <s v="04-05-2024"/>
    <s v="02/12/2024"/>
    <x v="2"/>
    <s v="Jaipur"/>
    <s v="Students"/>
    <s v="Tablet"/>
    <n v="155978"/>
    <n v="7655"/>
    <n v="4.91"/>
    <n v="1100"/>
    <n v="14.37"/>
    <n v="3982.6304252733912"/>
    <m/>
    <x v="107"/>
    <n v="634"/>
    <s v="Active"/>
  </r>
  <r>
    <s v="CMP15497"/>
    <x v="1"/>
    <s v="Sales"/>
    <x v="3"/>
    <s v="17/10/2024"/>
    <s v="13/12/2024"/>
    <x v="2"/>
    <s v="Jaipur"/>
    <s v="Families"/>
    <s v="Tablet"/>
    <n v="147053"/>
    <n v="13319"/>
    <n v="9.06"/>
    <n v="4144"/>
    <n v="31.11"/>
    <n v="3988.1535696969677"/>
    <n v="33916.44"/>
    <x v="4832"/>
    <n v="1602"/>
    <s v="Completed"/>
  </r>
  <r>
    <s v="CMP17868"/>
    <x v="2"/>
    <s v="Retargeting"/>
    <x v="2"/>
    <s v="24/01/2024"/>
    <s v="2024-12-12"/>
    <x v="0"/>
    <s v="Mumbai"/>
    <s v="Business Owners"/>
    <s v="Mobile"/>
    <n v="156124"/>
    <n v="20636"/>
    <n v="13.22"/>
    <n v="611"/>
    <n v="2.96"/>
    <n v="3982.6304252733912"/>
    <n v="23836.959999999999"/>
    <x v="4833"/>
    <n v="362"/>
    <s v="Active"/>
  </r>
  <r>
    <s v="CMP13707"/>
    <x v="1"/>
    <s v="Lead Gen"/>
    <x v="2"/>
    <s v="16/07/2024"/>
    <s v="2024-11-29"/>
    <x v="2"/>
    <s v="Delhi"/>
    <s v="Business Owners"/>
    <s v="Desktop"/>
    <n v="85350"/>
    <n v="1811"/>
    <n v="2.12"/>
    <n v="130"/>
    <n v="7.18"/>
    <n v="3982.6304252733912"/>
    <n v="35549.26"/>
    <x v="4834"/>
    <n v="19"/>
    <s v="Completed"/>
  </r>
  <r>
    <s v="CMP15689"/>
    <x v="0"/>
    <s v="Lead Gen"/>
    <x v="1"/>
    <s v="18/02/2024"/>
    <s v="12-18-2024"/>
    <x v="3"/>
    <s v="Kolkata"/>
    <s v="Business Owners"/>
    <s v="Tablet"/>
    <n v="10121"/>
    <n v="284"/>
    <n v="2.81"/>
    <n v="35"/>
    <n v="12.32"/>
    <n v="250"/>
    <n v="7424.15"/>
    <x v="4835"/>
    <n v="20"/>
    <s v="Paused"/>
  </r>
  <r>
    <s v="CMP16240"/>
    <x v="2"/>
    <s v="Awareness"/>
    <x v="5"/>
    <s v="2024-08-04"/>
    <s v="04/12/2024"/>
    <x v="1"/>
    <s v="Chennai"/>
    <s v="Professionals"/>
    <s v="Mobile"/>
    <n v="116543"/>
    <n v="12580"/>
    <n v="10.79"/>
    <n v="2980"/>
    <n v="23.69"/>
    <n v="250"/>
    <n v="34673.5"/>
    <x v="4836"/>
    <n v="682"/>
    <s v="Completed"/>
  </r>
  <r>
    <s v="CMP17929"/>
    <x v="0"/>
    <s v="Sales"/>
    <x v="4"/>
    <s v="2024-06-26"/>
    <s v="11-02-2024"/>
    <x v="0"/>
    <s v="Ahmedabad"/>
    <s v="Professionals"/>
    <s v="Desktop"/>
    <n v="13928"/>
    <n v="527"/>
    <n v="3.78"/>
    <n v="158"/>
    <n v="29.98"/>
    <n v="13160.86"/>
    <n v="33978.07"/>
    <x v="4837"/>
    <n v="65"/>
    <s v="Paused"/>
  </r>
  <r>
    <s v="CMP17191"/>
    <x v="4"/>
    <s v="Awareness"/>
    <x v="5"/>
    <s v="05-02-2024"/>
    <s v="2024-11-11"/>
    <x v="2"/>
    <s v="Lucknow"/>
    <s v="Students"/>
    <s v="Tablet"/>
    <n v="154837"/>
    <n v="19792"/>
    <n v="12.78"/>
    <n v="1628"/>
    <n v="8.23"/>
    <n v="5165.47"/>
    <n v="33639.07"/>
    <x v="4838"/>
    <n v="310"/>
    <s v="Paused"/>
  </r>
  <r>
    <s v="CMP15654"/>
    <x v="3"/>
    <s v="Lead Gen"/>
    <x v="3"/>
    <s v="07/08/2024"/>
    <s v="12-26-2024"/>
    <x v="0"/>
    <s v="Mumbai"/>
    <s v="Business Owners"/>
    <s v="Desktop"/>
    <n v="197598"/>
    <n v="21134"/>
    <n v="10.7"/>
    <n v="2004"/>
    <n v="9.48"/>
    <n v="3988.1535696969677"/>
    <n v="7168.32"/>
    <x v="4839"/>
    <n v="408"/>
    <s v="Active"/>
  </r>
  <r>
    <s v="CMP18641"/>
    <x v="3"/>
    <s v="Lead Gen"/>
    <x v="5"/>
    <s v="10/01/2024"/>
    <s v="12-13-2024"/>
    <x v="0"/>
    <s v="Pune"/>
    <s v="Families"/>
    <s v="Mobile"/>
    <n v="61322"/>
    <n v="4714"/>
    <n v="7.69"/>
    <n v="675"/>
    <n v="14.32"/>
    <n v="5882.27"/>
    <n v="2322.61"/>
    <x v="4840"/>
    <n v="38"/>
    <s v="Active"/>
  </r>
  <r>
    <s v="CMP10161"/>
    <x v="3"/>
    <s v="Awareness"/>
    <x v="5"/>
    <s v="08-12-2024"/>
    <s v="28/12/2024"/>
    <x v="0"/>
    <s v="Ahmedabad"/>
    <s v="Families"/>
    <s v="Tablet"/>
    <n v="102105"/>
    <n v="1062"/>
    <n v="1.04"/>
    <n v="155"/>
    <n v="14.6"/>
    <n v="6000.23"/>
    <n v="46254.33"/>
    <x v="4841"/>
    <n v="5"/>
    <s v="Completed"/>
  </r>
  <r>
    <s v="CMP19128"/>
    <x v="1"/>
    <s v="Retargeting"/>
    <x v="5"/>
    <s v="2024-07-11"/>
    <s v="12-02-2024"/>
    <x v="1"/>
    <s v="Chennai"/>
    <s v="Families"/>
    <s v="Mobile"/>
    <n v="159065"/>
    <n v="7348"/>
    <n v="4.62"/>
    <n v="42"/>
    <n v="0.56999999999999995"/>
    <n v="250"/>
    <n v="1113.17"/>
    <x v="4842"/>
    <n v="38"/>
    <s v="Completed"/>
  </r>
  <r>
    <s v="CMP17093"/>
    <x v="0"/>
    <s v="Sales"/>
    <x v="4"/>
    <s v="03-25-2024"/>
    <s v="22/11/2024"/>
    <x v="2"/>
    <s v="Jaipur"/>
    <s v="Students"/>
    <s v="Mobile"/>
    <n v="79391"/>
    <n v="10271"/>
    <n v="12.94"/>
    <n v="209"/>
    <n v="2.0299999999999998"/>
    <n v="11924.57"/>
    <n v="22627.56"/>
    <x v="4843"/>
    <n v="4"/>
    <s v="Active"/>
  </r>
  <r>
    <s v="CMP16767"/>
    <x v="2"/>
    <s v="Awareness"/>
    <x v="3"/>
    <s v="09/03/2024"/>
    <s v="11-13-2024"/>
    <x v="0"/>
    <s v="Ahmedabad"/>
    <s v="Families"/>
    <s v="Tablet"/>
    <n v="12675"/>
    <n v="1092"/>
    <n v="8.6199999999999992"/>
    <n v="337"/>
    <n v="30.86"/>
    <n v="250"/>
    <n v="32167.33"/>
    <x v="4844"/>
    <n v="256"/>
    <s v="Active"/>
  </r>
  <r>
    <s v="CMP19824"/>
    <x v="1"/>
    <s v="Sales"/>
    <x v="5"/>
    <s v="02-16-2024"/>
    <s v="12-30-2024"/>
    <x v="0"/>
    <s v="Mumbai"/>
    <s v="Business Owners"/>
    <s v="Mobile"/>
    <n v="151586"/>
    <n v="5240"/>
    <n v="3.46"/>
    <n v="527"/>
    <n v="10.06"/>
    <n v="6282.77"/>
    <n v="47219.199999999997"/>
    <x v="4845"/>
    <n v="339"/>
    <s v="Completed"/>
  </r>
  <r>
    <s v="CMP17378"/>
    <x v="0"/>
    <s v="Sales"/>
    <x v="1"/>
    <s v="2024-10-26"/>
    <s v="2024-12-26"/>
    <x v="2"/>
    <s v="Delhi"/>
    <s v="Families"/>
    <s v="Tablet"/>
    <n v="194862"/>
    <n v="4296"/>
    <n v="2.2000000000000002"/>
    <n v="441"/>
    <n v="10.27"/>
    <n v="250"/>
    <n v="6293.82"/>
    <x v="4846"/>
    <n v="256"/>
    <s v="Paused"/>
  </r>
  <r>
    <s v="CMP17916"/>
    <x v="0"/>
    <s v="Lead Gen"/>
    <x v="1"/>
    <s v="03-11-2024"/>
    <s v="2024-10-28"/>
    <x v="3"/>
    <s v="Kolkata"/>
    <s v="Families"/>
    <s v="Mobile"/>
    <n v="175500"/>
    <n v="20855"/>
    <n v="11.88"/>
    <n v="6845"/>
    <n v="32.82"/>
    <n v="3891.7088323699436"/>
    <n v="39482.5"/>
    <x v="4847"/>
    <n v="637"/>
    <s v="Active"/>
  </r>
  <r>
    <s v="CMP16748"/>
    <x v="3"/>
    <s v="Awareness"/>
    <x v="3"/>
    <s v="2024-01-27"/>
    <s v="28/10/2024"/>
    <x v="1"/>
    <s v="Chennai"/>
    <s v="Business Owners"/>
    <s v="Tablet"/>
    <n v="167743"/>
    <n v="16431"/>
    <n v="9.8000000000000007"/>
    <n v="3078"/>
    <n v="18.73"/>
    <n v="250"/>
    <n v="25204.02"/>
    <x v="4848"/>
    <n v="998"/>
    <s v="Active"/>
  </r>
  <r>
    <s v="CMP19589"/>
    <x v="0"/>
    <s v="Retargeting"/>
    <x v="3"/>
    <s v="2024-01-12"/>
    <s v="26/11/2024"/>
    <x v="1"/>
    <s v="Chennai"/>
    <s v="Students"/>
    <s v="Mobile"/>
    <n v="22330"/>
    <n v="3308"/>
    <n v="14.81"/>
    <n v="340"/>
    <n v="10.28"/>
    <n v="12587.69"/>
    <n v="27706.06"/>
    <x v="4849"/>
    <n v="35"/>
    <s v="Active"/>
  </r>
  <r>
    <s v="CMP12934"/>
    <x v="1"/>
    <s v="Lead Gen"/>
    <x v="1"/>
    <s v="2024-08-25"/>
    <s v="2024-11-15"/>
    <x v="1"/>
    <s v="Bengaluru"/>
    <s v="Students"/>
    <s v="Mobile"/>
    <n v="24639"/>
    <n v="1981"/>
    <n v="8.0399999999999991"/>
    <n v="535"/>
    <n v="27.01"/>
    <n v="3891.7088323699436"/>
    <n v="9494.48"/>
    <x v="4850"/>
    <n v="202"/>
    <s v="Active"/>
  </r>
  <r>
    <s v="CMP15193"/>
    <x v="1"/>
    <s v="Awareness"/>
    <x v="5"/>
    <s v="06/03/2024"/>
    <s v="01/12/2024"/>
    <x v="0"/>
    <s v="Mumbai"/>
    <s v="Families"/>
    <s v="Tablet"/>
    <n v="49835"/>
    <n v="4871"/>
    <n v="9.77"/>
    <n v="643"/>
    <n v="13.2"/>
    <n v="250"/>
    <n v="19926.990000000002"/>
    <x v="4851"/>
    <n v="74"/>
    <s v="Completed"/>
  </r>
  <r>
    <s v="CMP11406"/>
    <x v="0"/>
    <s v="Retargeting"/>
    <x v="0"/>
    <s v="06-11-2024"/>
    <s v="19/11/2024"/>
    <x v="0"/>
    <s v="Pune"/>
    <s v="Families"/>
    <s v="Desktop"/>
    <n v="56344"/>
    <n v="4238"/>
    <n v="7.52"/>
    <n v="1080"/>
    <n v="25.48"/>
    <n v="13698.51"/>
    <n v="20650.82"/>
    <x v="4852"/>
    <n v="867"/>
    <s v="Active"/>
  </r>
  <r>
    <s v="CMP18949"/>
    <x v="0"/>
    <s v="Awareness"/>
    <x v="3"/>
    <s v="11/09/2024"/>
    <s v="30/10/2024"/>
    <x v="0"/>
    <s v="Mumbai"/>
    <s v="Professionals"/>
    <s v="Desktop"/>
    <n v="21200"/>
    <n v="320"/>
    <n v="1.51"/>
    <n v="102"/>
    <n v="31.87"/>
    <n v="250"/>
    <n v="27520.19"/>
    <x v="4853"/>
    <n v="8"/>
    <s v="Active"/>
  </r>
  <r>
    <s v="CMP16191"/>
    <x v="4"/>
    <s v="Awareness"/>
    <x v="3"/>
    <s v="2024-02-19"/>
    <s v="12/12/2024"/>
    <x v="2"/>
    <s v="Delhi"/>
    <s v="Business Owners"/>
    <s v="Desktop"/>
    <n v="146093"/>
    <n v="7797"/>
    <n v="5.34"/>
    <n v="867"/>
    <n v="11.12"/>
    <n v="250"/>
    <n v="20628.18"/>
    <x v="4854"/>
    <n v="671"/>
    <s v="Paused"/>
  </r>
  <r>
    <s v="CMP12620"/>
    <x v="3"/>
    <s v="Lead Gen"/>
    <x v="5"/>
    <s v="02/07/2024"/>
    <s v="26/11/2024"/>
    <x v="2"/>
    <s v="Lucknow"/>
    <s v="Families"/>
    <s v="Mobile"/>
    <n v="153183"/>
    <n v="2693"/>
    <n v="1.76"/>
    <n v="417"/>
    <n v="15.48"/>
    <n v="250"/>
    <n v="17786.09"/>
    <x v="4855"/>
    <n v="32"/>
    <s v="Active"/>
  </r>
  <r>
    <s v="CMP13029"/>
    <x v="3"/>
    <s v="Lead Gen"/>
    <x v="3"/>
    <s v="2024-02-25"/>
    <s v="08/12/2024"/>
    <x v="0"/>
    <s v="Ahmedabad"/>
    <s v="Families"/>
    <s v="Mobile"/>
    <n v="199719"/>
    <n v="5852"/>
    <n v="2.93"/>
    <n v="419"/>
    <n v="7.16"/>
    <n v="250"/>
    <m/>
    <x v="107"/>
    <n v="110"/>
    <s v="Active"/>
  </r>
  <r>
    <s v="CMP17421"/>
    <x v="1"/>
    <s v="Lead Gen"/>
    <x v="3"/>
    <s v="10-25-2024"/>
    <s v="01/11/2024"/>
    <x v="1"/>
    <s v="Chennai"/>
    <s v="Families"/>
    <s v="Tablet"/>
    <n v="179933"/>
    <n v="14377"/>
    <n v="7.99"/>
    <n v="907"/>
    <n v="6.31"/>
    <n v="3988.1535696969677"/>
    <n v="38720.06"/>
    <x v="4856"/>
    <n v="367"/>
    <s v="Completed"/>
  </r>
  <r>
    <s v="CMP11438"/>
    <x v="2"/>
    <s v="Lead Gen"/>
    <x v="3"/>
    <s v="2024-07-14"/>
    <s v="11-21-2024"/>
    <x v="2"/>
    <s v="Delhi"/>
    <s v="Professionals"/>
    <s v="Tablet"/>
    <n v="4456"/>
    <n v="550"/>
    <n v="12.34"/>
    <n v="105"/>
    <n v="19.09"/>
    <n v="13429.69"/>
    <n v="14978.5"/>
    <x v="4857"/>
    <n v="74"/>
    <s v="Active"/>
  </r>
  <r>
    <s v="CMP19094"/>
    <x v="1"/>
    <s v="Lead Gen"/>
    <x v="1"/>
    <s v="05-20-2024"/>
    <s v="03/11/2024"/>
    <x v="0"/>
    <s v="Mumbai"/>
    <s v="Students"/>
    <s v="Desktop"/>
    <n v="71234"/>
    <n v="8877"/>
    <n v="12.46"/>
    <n v="1213"/>
    <n v="13.66"/>
    <n v="250"/>
    <n v="8114"/>
    <x v="4858"/>
    <n v="1033"/>
    <s v="Paused"/>
  </r>
  <r>
    <s v="CMP18174"/>
    <x v="3"/>
    <s v="Awareness"/>
    <x v="4"/>
    <s v="29/04/2024"/>
    <s v="2024-10-30"/>
    <x v="0"/>
    <s v="Pune"/>
    <s v="Families"/>
    <s v="Mobile"/>
    <n v="65497"/>
    <n v="3636"/>
    <n v="5.55"/>
    <n v="226"/>
    <n v="6.22"/>
    <n v="14760.31"/>
    <n v="27251.05"/>
    <x v="4859"/>
    <n v="99"/>
    <s v="Completed"/>
  </r>
  <r>
    <s v="CMP14015"/>
    <x v="0"/>
    <s v="Retargeting"/>
    <x v="3"/>
    <s v="19/01/2024"/>
    <s v="2024-11-28"/>
    <x v="1"/>
    <s v="Chennai"/>
    <s v="Business Owners"/>
    <s v="Mobile"/>
    <n v="50712"/>
    <n v="1698"/>
    <n v="3.35"/>
    <n v="68"/>
    <n v="4"/>
    <n v="3988.1535696969677"/>
    <n v="5361.49"/>
    <x v="4860"/>
    <n v="5"/>
    <s v="Completed"/>
  </r>
  <r>
    <s v="CMP19462"/>
    <x v="1"/>
    <s v="Retargeting"/>
    <x v="5"/>
    <s v="08-04-2024"/>
    <s v="2024-12-01"/>
    <x v="3"/>
    <s v="Kolkata"/>
    <s v="Families"/>
    <s v="Desktop"/>
    <n v="129030"/>
    <n v="9236"/>
    <n v="7.16"/>
    <n v="1279"/>
    <n v="13.85"/>
    <n v="250"/>
    <n v="11412.49"/>
    <x v="4861"/>
    <n v="241"/>
    <s v="Completed"/>
  </r>
  <r>
    <s v="CMP17793"/>
    <x v="4"/>
    <s v="Sales"/>
    <x v="3"/>
    <s v="14/08/2024"/>
    <s v="2024-12-22"/>
    <x v="0"/>
    <s v="Ahmedabad"/>
    <s v="Students"/>
    <s v="Tablet"/>
    <n v="132171"/>
    <n v="13659"/>
    <n v="10.33"/>
    <n v="165"/>
    <n v="1.21"/>
    <n v="3988.1535696969677"/>
    <n v="7462.08"/>
    <x v="4862"/>
    <n v="88"/>
    <s v="Active"/>
  </r>
  <r>
    <s v="CMP10056"/>
    <x v="1"/>
    <s v="Awareness"/>
    <x v="1"/>
    <s v="18/08/2024"/>
    <s v="03/12/2024"/>
    <x v="3"/>
    <s v="Kolkata"/>
    <s v="Professionals"/>
    <s v="Desktop"/>
    <n v="135158"/>
    <n v="8638"/>
    <n v="6.39"/>
    <n v="515"/>
    <n v="5.96"/>
    <n v="3891.7088323699436"/>
    <m/>
    <x v="107"/>
    <n v="42"/>
    <s v="Completed"/>
  </r>
  <r>
    <s v="CMP16296"/>
    <x v="2"/>
    <s v="Awareness"/>
    <x v="0"/>
    <s v="07/09/2024"/>
    <s v="17/11/2024"/>
    <x v="0"/>
    <s v="Ahmedabad"/>
    <s v="Professionals"/>
    <s v="Tablet"/>
    <n v="91197"/>
    <n v="3598"/>
    <n v="3.95"/>
    <n v="661"/>
    <n v="18.37"/>
    <n v="3154.37"/>
    <n v="10184.450000000001"/>
    <x v="4863"/>
    <n v="278"/>
    <s v="Active"/>
  </r>
  <r>
    <s v="CMP18415"/>
    <x v="1"/>
    <s v="Lead Gen"/>
    <x v="1"/>
    <s v="06-07-2024"/>
    <s v="2024-12-02"/>
    <x v="0"/>
    <s v="Ahmedabad"/>
    <s v="Students"/>
    <s v="Mobile"/>
    <n v="35203"/>
    <n v="1144"/>
    <n v="3.25"/>
    <n v="196"/>
    <n v="17.13"/>
    <n v="3891.7088323699436"/>
    <n v="19154.650000000001"/>
    <x v="4864"/>
    <n v="7"/>
    <s v="Paused"/>
  </r>
  <r>
    <s v="CMP14461"/>
    <x v="2"/>
    <s v="Awareness"/>
    <x v="1"/>
    <s v="2024-10-11"/>
    <s v="11-19-2024"/>
    <x v="0"/>
    <s v="Pune"/>
    <s v="Students"/>
    <s v="Desktop"/>
    <n v="50899"/>
    <n v="3546"/>
    <n v="6.97"/>
    <n v="974"/>
    <n v="27.47"/>
    <n v="250"/>
    <n v="38835.620000000003"/>
    <x v="4865"/>
    <n v="936"/>
    <s v="Paused"/>
  </r>
  <r>
    <s v="CMP13932"/>
    <x v="2"/>
    <s v="Retargeting"/>
    <x v="3"/>
    <s v="16/04/2024"/>
    <s v="12-01-2024"/>
    <x v="0"/>
    <s v="Mumbai"/>
    <s v="Business Owners"/>
    <s v="Tablet"/>
    <n v="86687"/>
    <n v="1832"/>
    <n v="2.11"/>
    <n v="27"/>
    <n v="1.47"/>
    <n v="3988.1535696969677"/>
    <n v="18166.11"/>
    <x v="4866"/>
    <n v="10"/>
    <s v="Active"/>
  </r>
  <r>
    <s v="CMP10152"/>
    <x v="4"/>
    <s v="Lead Gen"/>
    <x v="0"/>
    <s v="2024-05-25"/>
    <s v="04/12/2024"/>
    <x v="2"/>
    <s v="Lucknow"/>
    <s v="Families"/>
    <s v="Mobile"/>
    <n v="112239"/>
    <n v="13985"/>
    <n v="12.46"/>
    <n v="3840"/>
    <n v="27.46"/>
    <n v="250"/>
    <n v="7985.55"/>
    <x v="4867"/>
    <n v="1408"/>
    <s v="Paused"/>
  </r>
  <r>
    <s v="CMP13681"/>
    <x v="2"/>
    <s v="Retargeting"/>
    <x v="3"/>
    <s v="16/02/2024"/>
    <s v="06/11/2024"/>
    <x v="1"/>
    <s v="Bengaluru"/>
    <s v="Families"/>
    <s v="Desktop"/>
    <n v="6519"/>
    <n v="528"/>
    <n v="8.1"/>
    <n v="78"/>
    <n v="14.77"/>
    <n v="3988.1535696969677"/>
    <n v="42318.39"/>
    <x v="4868"/>
    <n v="5"/>
    <s v="Paused"/>
  </r>
  <r>
    <s v="CMP16608"/>
    <x v="2"/>
    <s v="Lead Gen"/>
    <x v="5"/>
    <s v="07-16-2024"/>
    <s v="2024-12-06"/>
    <x v="2"/>
    <s v="Jaipur"/>
    <s v="Families"/>
    <s v="Tablet"/>
    <n v="39243"/>
    <n v="2414"/>
    <n v="6.15"/>
    <n v="270"/>
    <n v="11.18"/>
    <n v="250"/>
    <n v="47673.41"/>
    <x v="4869"/>
    <n v="208"/>
    <s v="Active"/>
  </r>
  <r>
    <s v="CMP17926"/>
    <x v="1"/>
    <s v="Retargeting"/>
    <x v="1"/>
    <s v="29/06/2024"/>
    <s v="2024-11-07"/>
    <x v="3"/>
    <s v="Kolkata"/>
    <s v="Families"/>
    <s v="Desktop"/>
    <n v="16646"/>
    <n v="1464"/>
    <n v="8.7899999999999991"/>
    <n v="75"/>
    <n v="5.12"/>
    <n v="3891.7088323699436"/>
    <n v="36977.599999999999"/>
    <x v="4870"/>
    <n v="11"/>
    <s v="Completed"/>
  </r>
  <r>
    <s v="CMP14414"/>
    <x v="1"/>
    <s v="Awareness"/>
    <x v="4"/>
    <s v="05-25-2024"/>
    <s v="12-06-2024"/>
    <x v="0"/>
    <s v="Mumbai"/>
    <s v="Professionals"/>
    <s v="Tablet"/>
    <n v="139170"/>
    <n v="5103"/>
    <n v="3.67"/>
    <n v="395"/>
    <n v="7.74"/>
    <n v="250"/>
    <n v="48717.08"/>
    <x v="4871"/>
    <n v="374"/>
    <s v="Active"/>
  </r>
  <r>
    <s v="CMP18781"/>
    <x v="4"/>
    <s v="Lead Gen"/>
    <x v="4"/>
    <s v="04-22-2024"/>
    <s v="14/12/2024"/>
    <x v="1"/>
    <s v="Bengaluru"/>
    <s v="Business Owners"/>
    <s v="Mobile"/>
    <n v="160592"/>
    <n v="12485"/>
    <n v="7.77"/>
    <n v="190"/>
    <n v="1.52"/>
    <n v="250"/>
    <m/>
    <x v="107"/>
    <n v="30"/>
    <s v="Active"/>
  </r>
  <r>
    <s v="CMP14149"/>
    <x v="0"/>
    <s v="Retargeting"/>
    <x v="2"/>
    <s v="01-03-2024"/>
    <s v="12-04-2024"/>
    <x v="0"/>
    <s v="Pune"/>
    <s v="Professionals"/>
    <s v="Tablet"/>
    <n v="118021"/>
    <n v="8716"/>
    <n v="7.39"/>
    <n v="352"/>
    <n v="4.04"/>
    <n v="9060.3799999999992"/>
    <n v="10914.15"/>
    <x v="4872"/>
    <n v="229"/>
    <s v="Completed"/>
  </r>
  <r>
    <s v="CMP17298"/>
    <x v="2"/>
    <s v="Sales"/>
    <x v="1"/>
    <s v="2024-05-22"/>
    <s v="07/11/2024"/>
    <x v="2"/>
    <s v="Lucknow"/>
    <s v="Business Owners"/>
    <s v="Desktop"/>
    <n v="30496"/>
    <n v="710"/>
    <n v="2.33"/>
    <n v="27"/>
    <n v="3.8"/>
    <n v="250"/>
    <n v="7988.66"/>
    <x v="4873"/>
    <n v="25"/>
    <s v="Active"/>
  </r>
  <r>
    <s v="CMP17549"/>
    <x v="1"/>
    <s v="Retargeting"/>
    <x v="2"/>
    <s v="01-28-2024"/>
    <s v="11-13-2024"/>
    <x v="2"/>
    <s v="Lucknow"/>
    <s v="Students"/>
    <s v="Mobile"/>
    <n v="10111"/>
    <n v="1284"/>
    <n v="12.7"/>
    <n v="346"/>
    <n v="26.95"/>
    <n v="3982.6304252733912"/>
    <n v="19020.330000000002"/>
    <x v="4874"/>
    <n v="0"/>
    <s v="Completed"/>
  </r>
  <r>
    <s v="CMP15307"/>
    <x v="1"/>
    <s v="Lead Gen"/>
    <x v="1"/>
    <s v="05-21-2024"/>
    <s v="2024-11-26"/>
    <x v="0"/>
    <s v="Pune"/>
    <s v="Families"/>
    <s v="Desktop"/>
    <n v="19834"/>
    <n v="1614"/>
    <n v="8.14"/>
    <n v="25"/>
    <n v="1.55"/>
    <n v="3891.7088323699436"/>
    <n v="8282.1200000000008"/>
    <x v="4875"/>
    <n v="16"/>
    <s v="Active"/>
  </r>
  <r>
    <s v="CMP18188"/>
    <x v="4"/>
    <s v="Lead Gen"/>
    <x v="0"/>
    <s v="2024-03-15"/>
    <s v="17/11/2024"/>
    <x v="2"/>
    <s v="Delhi"/>
    <s v="Professionals"/>
    <s v="Desktop"/>
    <n v="63436"/>
    <n v="6776"/>
    <n v="10.68"/>
    <n v="1253"/>
    <n v="18.489999999999998"/>
    <n v="250"/>
    <n v="49795.43"/>
    <x v="4876"/>
    <n v="772"/>
    <s v="Paused"/>
  </r>
  <r>
    <s v="CMP10437"/>
    <x v="1"/>
    <s v="Lead Gen"/>
    <x v="3"/>
    <s v="2024-04-01"/>
    <s v="25/11/2024"/>
    <x v="0"/>
    <s v="Pune"/>
    <s v="Families"/>
    <s v="Desktop"/>
    <n v="77655"/>
    <n v="4337"/>
    <n v="5.58"/>
    <n v="78"/>
    <n v="1.8"/>
    <n v="5427.91"/>
    <n v="18001.23"/>
    <x v="4877"/>
    <n v="63"/>
    <s v="Active"/>
  </r>
  <r>
    <s v="CMP11126"/>
    <x v="1"/>
    <s v="Sales"/>
    <x v="3"/>
    <s v="30/08/2024"/>
    <s v="2024-11-28"/>
    <x v="2"/>
    <s v="Jaipur"/>
    <s v="Students"/>
    <s v="Desktop"/>
    <n v="149113"/>
    <n v="7218"/>
    <n v="4.84"/>
    <n v="304"/>
    <n v="4.21"/>
    <n v="2616.9899999999998"/>
    <n v="25010.46"/>
    <x v="4878"/>
    <n v="146"/>
    <s v="Active"/>
  </r>
  <r>
    <s v="CMP19308"/>
    <x v="2"/>
    <s v="Lead Gen"/>
    <x v="4"/>
    <s v="05-20-2024"/>
    <s v="13/11/2024"/>
    <x v="1"/>
    <s v="Chennai"/>
    <s v="Families"/>
    <s v="Mobile"/>
    <n v="183913"/>
    <n v="12256"/>
    <n v="6.66"/>
    <n v="1927"/>
    <n v="15.72"/>
    <n v="4021.4266195524165"/>
    <n v="44193.279999999999"/>
    <x v="4879"/>
    <n v="1177"/>
    <s v="Completed"/>
  </r>
  <r>
    <s v="CMP18692"/>
    <x v="1"/>
    <s v="Sales"/>
    <x v="5"/>
    <s v="2024-03-12"/>
    <s v="21/12/2024"/>
    <x v="2"/>
    <s v="Delhi"/>
    <s v="Business Owners"/>
    <s v="Mobile"/>
    <n v="94375"/>
    <n v="13745"/>
    <n v="14.56"/>
    <n v="4106"/>
    <n v="29.87"/>
    <n v="3817.8497265160554"/>
    <n v="47026.2"/>
    <x v="4880"/>
    <n v="1030"/>
    <s v="Completed"/>
  </r>
  <r>
    <s v="CMP12507"/>
    <x v="1"/>
    <s v="Sales"/>
    <x v="3"/>
    <s v="05-10-2024"/>
    <s v="12/12/2024"/>
    <x v="2"/>
    <s v="Delhi"/>
    <s v="Families"/>
    <s v="Tablet"/>
    <n v="18863"/>
    <n v="2777"/>
    <n v="14.72"/>
    <n v="604"/>
    <n v="21.75"/>
    <n v="250"/>
    <n v="49194.48"/>
    <x v="4881"/>
    <n v="583"/>
    <s v="Completed"/>
  </r>
  <r>
    <s v="CMP16807"/>
    <x v="1"/>
    <s v="Awareness"/>
    <x v="5"/>
    <s v="08/02/2024"/>
    <s v="2024-11-28"/>
    <x v="0"/>
    <s v="Mumbai"/>
    <s v="Families"/>
    <s v="Tablet"/>
    <n v="158599"/>
    <n v="6258"/>
    <n v="3.95"/>
    <n v="554"/>
    <n v="8.85"/>
    <n v="8711.27"/>
    <n v="32902.26"/>
    <x v="4882"/>
    <n v="529"/>
    <s v="Paused"/>
  </r>
  <r>
    <s v="CMP15397"/>
    <x v="1"/>
    <s v="Lead Gen"/>
    <x v="5"/>
    <s v="03-26-2024"/>
    <s v="12-23-2024"/>
    <x v="0"/>
    <s v="Pune"/>
    <s v="Students"/>
    <s v="Mobile"/>
    <n v="186479"/>
    <n v="16676"/>
    <n v="8.94"/>
    <n v="2252"/>
    <n v="13.5"/>
    <n v="250"/>
    <n v="42461.07"/>
    <x v="4883"/>
    <n v="1362"/>
    <s v="Paused"/>
  </r>
  <r>
    <s v="CMP10859"/>
    <x v="0"/>
    <s v="Lead Gen"/>
    <x v="2"/>
    <s v="10-03-2024"/>
    <s v="23/11/2024"/>
    <x v="2"/>
    <s v="Delhi"/>
    <s v="Business Owners"/>
    <s v="Desktop"/>
    <n v="182501"/>
    <n v="16651"/>
    <n v="9.1199999999999992"/>
    <n v="4466"/>
    <n v="26.82"/>
    <n v="3982.6304252733912"/>
    <n v="8183.57"/>
    <x v="4884"/>
    <n v="179"/>
    <s v="Active"/>
  </r>
  <r>
    <s v="CMP16594"/>
    <x v="4"/>
    <s v="Sales"/>
    <x v="2"/>
    <s v="2024-06-20"/>
    <s v="21/11/2024"/>
    <x v="2"/>
    <s v="Delhi"/>
    <s v="Students"/>
    <s v="Desktop"/>
    <n v="136940"/>
    <n v="14356"/>
    <n v="10.48"/>
    <n v="2531"/>
    <n v="17.63"/>
    <n v="3982.6304252733912"/>
    <n v="42825.74"/>
    <x v="4885"/>
    <n v="1520"/>
    <s v="Active"/>
  </r>
  <r>
    <s v="CMP17008"/>
    <x v="4"/>
    <s v="Sales"/>
    <x v="5"/>
    <s v="29/06/2024"/>
    <s v="2024-11-25"/>
    <x v="0"/>
    <s v="Mumbai"/>
    <s v="Business Owners"/>
    <s v="Mobile"/>
    <n v="78964"/>
    <n v="50"/>
    <n v="0.06"/>
    <n v="4"/>
    <n v="8"/>
    <n v="3817.8497265160554"/>
    <n v="40165.61"/>
    <x v="4886"/>
    <n v="1"/>
    <s v="Completed"/>
  </r>
  <r>
    <s v="CMP10867"/>
    <x v="1"/>
    <s v="Lead Gen"/>
    <x v="1"/>
    <s v="2024-05-03"/>
    <s v="09/12/2024"/>
    <x v="2"/>
    <s v="Jaipur"/>
    <s v="Families"/>
    <s v="Tablet"/>
    <n v="74748"/>
    <n v="10175"/>
    <n v="13.61"/>
    <n v="2208"/>
    <n v="21.7"/>
    <n v="3891.7088323699436"/>
    <m/>
    <x v="107"/>
    <n v="806"/>
    <s v="Paused"/>
  </r>
  <r>
    <s v="CMP12269"/>
    <x v="1"/>
    <s v="Awareness"/>
    <x v="0"/>
    <s v="01-05-2024"/>
    <s v="11-03-2024"/>
    <x v="0"/>
    <s v="Mumbai"/>
    <s v="Families"/>
    <s v="Mobile"/>
    <n v="24051"/>
    <n v="2577"/>
    <n v="10.71"/>
    <n v="763"/>
    <n v="29.61"/>
    <n v="250"/>
    <n v="6396.01"/>
    <x v="4887"/>
    <n v="459"/>
    <s v="Completed"/>
  </r>
  <r>
    <s v="CMP10980"/>
    <x v="2"/>
    <s v="Retargeting"/>
    <x v="4"/>
    <s v="2024-02-02"/>
    <s v="11-18-2024"/>
    <x v="2"/>
    <s v="Delhi"/>
    <s v="Families"/>
    <s v="Tablet"/>
    <n v="35626"/>
    <n v="2963"/>
    <n v="8.32"/>
    <n v="582"/>
    <n v="19.64"/>
    <n v="250"/>
    <n v="16125.42"/>
    <x v="4888"/>
    <n v="375"/>
    <s v="Paused"/>
  </r>
  <r>
    <s v="CMP17016"/>
    <x v="0"/>
    <s v="Sales"/>
    <x v="4"/>
    <s v="2024-01-10"/>
    <s v="2024-12-01"/>
    <x v="2"/>
    <s v="Jaipur"/>
    <s v="Families"/>
    <s v="Desktop"/>
    <n v="113278"/>
    <n v="9196"/>
    <n v="8.1199999999999992"/>
    <n v="593"/>
    <n v="6.45"/>
    <n v="250"/>
    <n v="44323.21"/>
    <x v="4889"/>
    <n v="62"/>
    <s v="Active"/>
  </r>
  <r>
    <s v="CMP18260"/>
    <x v="2"/>
    <s v="Sales"/>
    <x v="3"/>
    <s v="04/10/2024"/>
    <s v="2024-12-08"/>
    <x v="3"/>
    <s v="Kolkata"/>
    <s v="Families"/>
    <s v="Mobile"/>
    <n v="137530"/>
    <n v="20299"/>
    <n v="14.76"/>
    <n v="1428"/>
    <n v="7.03"/>
    <n v="11671.74"/>
    <n v="2211.77"/>
    <x v="4890"/>
    <n v="1411"/>
    <s v="Paused"/>
  </r>
  <r>
    <s v="CMP17472"/>
    <x v="3"/>
    <s v="Lead Gen"/>
    <x v="5"/>
    <s v="10/08/2024"/>
    <s v="11-02-2024"/>
    <x v="1"/>
    <s v="Chennai"/>
    <s v="Students"/>
    <s v="Mobile"/>
    <n v="104017"/>
    <n v="1329"/>
    <n v="1.28"/>
    <n v="395"/>
    <n v="29.72"/>
    <n v="3817.8497265160554"/>
    <n v="19777.46"/>
    <x v="4891"/>
    <n v="359"/>
    <s v="Paused"/>
  </r>
  <r>
    <s v="CMP10583"/>
    <x v="1"/>
    <s v="Sales"/>
    <x v="3"/>
    <s v="09-10-2024"/>
    <s v="2024-12-23"/>
    <x v="2"/>
    <s v="Jaipur"/>
    <s v="Business Owners"/>
    <s v="Tablet"/>
    <n v="123486"/>
    <n v="12904"/>
    <n v="10.45"/>
    <n v="517"/>
    <n v="4.01"/>
    <n v="250"/>
    <n v="43770.16"/>
    <x v="4892"/>
    <n v="0"/>
    <s v="Paused"/>
  </r>
  <r>
    <s v="CMP18251"/>
    <x v="3"/>
    <s v="Awareness"/>
    <x v="5"/>
    <s v="21/10/2024"/>
    <s v="16/12/2024"/>
    <x v="2"/>
    <s v="Lucknow"/>
    <s v="Students"/>
    <s v="Tablet"/>
    <n v="171207"/>
    <n v="7948"/>
    <n v="4.6399999999999997"/>
    <n v="357"/>
    <n v="4.49"/>
    <n v="250"/>
    <n v="6895.55"/>
    <x v="4893"/>
    <n v="226"/>
    <s v="Paused"/>
  </r>
  <r>
    <s v="CMP17905"/>
    <x v="4"/>
    <s v="Awareness"/>
    <x v="4"/>
    <s v="05-29-2024"/>
    <s v="12-10-2024"/>
    <x v="1"/>
    <s v="Chennai"/>
    <s v="Families"/>
    <s v="Desktop"/>
    <n v="186671"/>
    <n v="7547"/>
    <n v="4.04"/>
    <n v="1054"/>
    <n v="13.97"/>
    <n v="250"/>
    <n v="27031.71"/>
    <x v="4894"/>
    <n v="1031"/>
    <s v="Completed"/>
  </r>
  <r>
    <s v="CMP14760"/>
    <x v="0"/>
    <s v="Awareness"/>
    <x v="0"/>
    <s v="2024-05-16"/>
    <s v="2024-12-09"/>
    <x v="2"/>
    <s v="Jaipur"/>
    <s v="Professionals"/>
    <s v="Desktop"/>
    <n v="179611"/>
    <n v="9123"/>
    <n v="5.08"/>
    <n v="1850"/>
    <n v="20.28"/>
    <n v="4126.09"/>
    <n v="18684.740000000002"/>
    <x v="4895"/>
    <n v="533"/>
    <s v="Active"/>
  </r>
  <r>
    <s v="CMP10085"/>
    <x v="1"/>
    <s v="Awareness"/>
    <x v="4"/>
    <s v="05-12-2024"/>
    <s v="12-16-2024"/>
    <x v="2"/>
    <s v="Delhi"/>
    <s v="Business Owners"/>
    <s v="Mobile"/>
    <n v="84108"/>
    <n v="12027"/>
    <n v="14.3"/>
    <n v="3417"/>
    <n v="28.41"/>
    <n v="4021.4266195524165"/>
    <n v="7114.72"/>
    <x v="4896"/>
    <n v="2263"/>
    <s v="Paused"/>
  </r>
  <r>
    <s v="CMP12216"/>
    <x v="4"/>
    <s v="Sales"/>
    <x v="4"/>
    <s v="2024-02-29"/>
    <s v="11-03-2024"/>
    <x v="2"/>
    <s v="Jaipur"/>
    <s v="Business Owners"/>
    <s v="Tablet"/>
    <n v="70905"/>
    <n v="3354"/>
    <n v="4.7300000000000004"/>
    <n v="771"/>
    <n v="22.99"/>
    <n v="4021.4266195524165"/>
    <n v="12384.82"/>
    <x v="4897"/>
    <n v="426"/>
    <s v="Active"/>
  </r>
  <r>
    <s v="CMP16224"/>
    <x v="0"/>
    <s v="Sales"/>
    <x v="2"/>
    <s v="01-09-2024"/>
    <s v="11-10-2024"/>
    <x v="2"/>
    <s v="Jaipur"/>
    <s v="Business Owners"/>
    <s v="Mobile"/>
    <n v="86869"/>
    <n v="7291"/>
    <n v="8.39"/>
    <n v="346"/>
    <n v="4.75"/>
    <n v="250"/>
    <n v="19113.52"/>
    <x v="4898"/>
    <n v="37"/>
    <s v="Paused"/>
  </r>
  <r>
    <s v="CMP17949"/>
    <x v="1"/>
    <s v="Retargeting"/>
    <x v="2"/>
    <s v="16/04/2024"/>
    <s v="12-05-2024"/>
    <x v="1"/>
    <s v="Bengaluru"/>
    <s v="Students"/>
    <s v="Tablet"/>
    <n v="21943"/>
    <n v="1159"/>
    <n v="5.28"/>
    <n v="63"/>
    <n v="5.44"/>
    <n v="3982.6304252733912"/>
    <n v="16862.95"/>
    <x v="4899"/>
    <n v="21"/>
    <s v="Paused"/>
  </r>
  <r>
    <s v="CMP12801"/>
    <x v="1"/>
    <s v="Awareness"/>
    <x v="0"/>
    <s v="10-06-2024"/>
    <s v="2024-12-25"/>
    <x v="0"/>
    <s v="Ahmedabad"/>
    <s v="Professionals"/>
    <s v="Tablet"/>
    <n v="49776"/>
    <n v="4225"/>
    <n v="8.49"/>
    <n v="833"/>
    <n v="19.72"/>
    <n v="2531.8000000000002"/>
    <n v="22474.66"/>
    <x v="4900"/>
    <n v="240"/>
    <s v="Completed"/>
  </r>
  <r>
    <s v="CMP11819"/>
    <x v="3"/>
    <s v="Awareness"/>
    <x v="3"/>
    <s v="18/03/2024"/>
    <s v="2024-12-17"/>
    <x v="0"/>
    <s v="Mumbai"/>
    <s v="Professionals"/>
    <s v="Mobile"/>
    <n v="138490"/>
    <n v="7751"/>
    <n v="5.6"/>
    <n v="1414"/>
    <n v="18.239999999999998"/>
    <n v="250"/>
    <n v="19489.150000000001"/>
    <x v="4901"/>
    <n v="359"/>
    <s v="Active"/>
  </r>
  <r>
    <s v="CMP19294"/>
    <x v="2"/>
    <s v="Lead Gen"/>
    <x v="4"/>
    <s v="19/09/2024"/>
    <s v="12-01-2024"/>
    <x v="2"/>
    <s v="Jaipur"/>
    <s v="Business Owners"/>
    <s v="Desktop"/>
    <n v="22487"/>
    <n v="456"/>
    <n v="2.0299999999999998"/>
    <n v="20"/>
    <n v="4.3899999999999997"/>
    <n v="5602.46"/>
    <n v="10332.34"/>
    <x v="4902"/>
    <n v="12"/>
    <s v="Completed"/>
  </r>
  <r>
    <s v="CMP11394"/>
    <x v="3"/>
    <s v="Lead Gen"/>
    <x v="3"/>
    <s v="27/10/2024"/>
    <s v="2024-12-23"/>
    <x v="0"/>
    <s v="Pune"/>
    <s v="Families"/>
    <s v="Desktop"/>
    <n v="91895"/>
    <n v="5906"/>
    <n v="6.43"/>
    <n v="1478"/>
    <n v="25.03"/>
    <n v="6446.27"/>
    <n v="23427.9"/>
    <x v="4903"/>
    <n v="1085"/>
    <s v="Paused"/>
  </r>
  <r>
    <s v="CMP14176"/>
    <x v="2"/>
    <s v="Lead Gen"/>
    <x v="3"/>
    <s v="2024-04-03"/>
    <s v="11-03-2024"/>
    <x v="0"/>
    <s v="Mumbai"/>
    <s v="Professionals"/>
    <s v="Mobile"/>
    <n v="177783"/>
    <n v="5844"/>
    <n v="3.29"/>
    <n v="511"/>
    <n v="8.74"/>
    <n v="3988.1535696969677"/>
    <n v="30489.03"/>
    <x v="4904"/>
    <n v="287"/>
    <s v="Active"/>
  </r>
  <r>
    <s v="CMP14706"/>
    <x v="0"/>
    <s v="Lead Gen"/>
    <x v="3"/>
    <s v="07-17-2024"/>
    <s v="2024-12-18"/>
    <x v="1"/>
    <s v="Chennai"/>
    <s v="Business Owners"/>
    <s v="Desktop"/>
    <n v="22232"/>
    <n v="2459"/>
    <n v="11.06"/>
    <n v="250"/>
    <n v="10.17"/>
    <n v="3988.1535696969677"/>
    <n v="27391.29"/>
    <x v="4905"/>
    <n v="65"/>
    <s v="Paused"/>
  </r>
  <r>
    <s v="CMP19200"/>
    <x v="1"/>
    <s v="Awareness"/>
    <x v="5"/>
    <s v="10-16-2024"/>
    <s v="12-05-2024"/>
    <x v="1"/>
    <s v="Bengaluru"/>
    <s v="Business Owners"/>
    <s v="Mobile"/>
    <n v="175656"/>
    <n v="17261"/>
    <n v="9.83"/>
    <n v="2990"/>
    <n v="17.32"/>
    <n v="250"/>
    <n v="43474.94"/>
    <x v="4906"/>
    <n v="343"/>
    <s v="Completed"/>
  </r>
  <r>
    <s v="CMP15637"/>
    <x v="3"/>
    <s v="Lead Gen"/>
    <x v="1"/>
    <s v="03-24-2024"/>
    <s v="2024-10-28"/>
    <x v="2"/>
    <s v="Jaipur"/>
    <s v="Families"/>
    <s v="Mobile"/>
    <n v="40578"/>
    <n v="5842"/>
    <n v="14.4"/>
    <n v="1914"/>
    <n v="32.76"/>
    <n v="3891.7088323699436"/>
    <n v="47842.98"/>
    <x v="4907"/>
    <n v="644"/>
    <s v="Active"/>
  </r>
  <r>
    <s v="CMP19664"/>
    <x v="3"/>
    <s v="Lead Gen"/>
    <x v="3"/>
    <s v="2024-09-03"/>
    <s v="2024-12-30"/>
    <x v="3"/>
    <s v="Kolkata"/>
    <s v="Professionals"/>
    <s v="Tablet"/>
    <n v="175244"/>
    <n v="2937"/>
    <n v="1.68"/>
    <n v="87"/>
    <n v="2.96"/>
    <n v="3988.1535696969677"/>
    <n v="2806.07"/>
    <x v="4908"/>
    <n v="38"/>
    <s v="Completed"/>
  </r>
  <r>
    <s v="CMP10302"/>
    <x v="4"/>
    <s v="Retargeting"/>
    <x v="5"/>
    <s v="2024-07-06"/>
    <s v="12-17-2024"/>
    <x v="2"/>
    <s v="Jaipur"/>
    <s v="Families"/>
    <s v="Desktop"/>
    <n v="187705"/>
    <n v="13681"/>
    <n v="7.29"/>
    <n v="2748"/>
    <n v="20.09"/>
    <n v="12425.91"/>
    <n v="11355.71"/>
    <x v="4909"/>
    <n v="1041"/>
    <s v="Paused"/>
  </r>
  <r>
    <s v="CMP17148"/>
    <x v="3"/>
    <s v="Sales"/>
    <x v="5"/>
    <s v="06-04-2024"/>
    <s v="11-29-2024"/>
    <x v="0"/>
    <s v="Pune"/>
    <s v="Professionals"/>
    <s v="Tablet"/>
    <n v="180027"/>
    <n v="13446"/>
    <n v="7.47"/>
    <n v="541"/>
    <n v="4.0199999999999996"/>
    <n v="3817.8497265160554"/>
    <n v="34153.050000000003"/>
    <x v="4910"/>
    <n v="492"/>
    <s v="Completed"/>
  </r>
  <r>
    <s v="CMP12639"/>
    <x v="4"/>
    <s v="Sales"/>
    <x v="4"/>
    <s v="21/02/2024"/>
    <s v="17/12/2024"/>
    <x v="2"/>
    <s v="Jaipur"/>
    <s v="Families"/>
    <s v="Mobile"/>
    <n v="152888"/>
    <n v="2323"/>
    <n v="1.52"/>
    <n v="594"/>
    <n v="25.57"/>
    <n v="547.42999999999995"/>
    <n v="13237.11"/>
    <x v="4911"/>
    <n v="506"/>
    <s v="Paused"/>
  </r>
  <r>
    <s v="CMP16990"/>
    <x v="0"/>
    <s v="Lead Gen"/>
    <x v="3"/>
    <s v="2024-01-28"/>
    <s v="12-15-2024"/>
    <x v="1"/>
    <s v="Chennai"/>
    <s v="Professionals"/>
    <s v="Desktop"/>
    <n v="176195"/>
    <n v="21361"/>
    <n v="12.12"/>
    <n v="6795"/>
    <n v="31.81"/>
    <n v="250"/>
    <n v="39135.730000000003"/>
    <x v="4912"/>
    <n v="5338"/>
    <s v="Paused"/>
  </r>
  <r>
    <s v="CMP16220"/>
    <x v="2"/>
    <s v="Awareness"/>
    <x v="5"/>
    <s v="2024-07-07"/>
    <s v="2024-11-13"/>
    <x v="0"/>
    <s v="Ahmedabad"/>
    <s v="Business Owners"/>
    <s v="Tablet"/>
    <n v="18255"/>
    <n v="860"/>
    <n v="4.71"/>
    <n v="278"/>
    <n v="32.33"/>
    <n v="250"/>
    <n v="48111.73"/>
    <x v="4913"/>
    <n v="267"/>
    <s v="Completed"/>
  </r>
  <r>
    <s v="CMP12979"/>
    <x v="2"/>
    <s v="Awareness"/>
    <x v="3"/>
    <s v="2024-05-20"/>
    <s v="12-31-2024"/>
    <x v="1"/>
    <s v="Bengaluru"/>
    <s v="Professionals"/>
    <s v="Tablet"/>
    <n v="30977"/>
    <n v="3873"/>
    <n v="12.5"/>
    <n v="843"/>
    <n v="21.77"/>
    <n v="250"/>
    <n v="29801.75"/>
    <x v="4914"/>
    <n v="687"/>
    <s v="Active"/>
  </r>
  <r>
    <s v="CMP15591"/>
    <x v="3"/>
    <s v="Sales"/>
    <x v="3"/>
    <s v="02/10/2024"/>
    <s v="11-25-2024"/>
    <x v="2"/>
    <s v="Lucknow"/>
    <s v="Professionals"/>
    <s v="Tablet"/>
    <n v="86918"/>
    <n v="2418"/>
    <n v="2.78"/>
    <n v="759"/>
    <n v="31.39"/>
    <n v="3988.1535696969677"/>
    <n v="19990.88"/>
    <x v="4915"/>
    <n v="315"/>
    <s v="Paused"/>
  </r>
  <r>
    <s v="CMP19332"/>
    <x v="2"/>
    <s v="Awareness"/>
    <x v="3"/>
    <s v="2024-06-09"/>
    <s v="12-28-2024"/>
    <x v="0"/>
    <s v="Ahmedabad"/>
    <s v="Professionals"/>
    <s v="Mobile"/>
    <n v="89486"/>
    <n v="1924"/>
    <n v="2.15"/>
    <n v="94"/>
    <n v="4.8899999999999997"/>
    <n v="3988.1535696969677"/>
    <n v="24361.69"/>
    <x v="4916"/>
    <n v="69"/>
    <s v="Paused"/>
  </r>
  <r>
    <s v="CMP13753"/>
    <x v="4"/>
    <s v="Sales"/>
    <x v="1"/>
    <s v="04-10-2024"/>
    <s v="2024-12-02"/>
    <x v="1"/>
    <s v="Bengaluru"/>
    <s v="Families"/>
    <s v="Desktop"/>
    <n v="15698"/>
    <n v="1354"/>
    <n v="8.6300000000000008"/>
    <n v="202"/>
    <n v="14.92"/>
    <n v="10144.92"/>
    <n v="16405.990000000002"/>
    <x v="4917"/>
    <n v="62"/>
    <s v="Active"/>
  </r>
  <r>
    <s v="CMP15447"/>
    <x v="2"/>
    <s v="Retargeting"/>
    <x v="2"/>
    <s v="08-28-2024"/>
    <s v="12-01-2024"/>
    <x v="0"/>
    <s v="Mumbai"/>
    <s v="Families"/>
    <s v="Desktop"/>
    <n v="155204"/>
    <n v="1861"/>
    <n v="1.2"/>
    <n v="139"/>
    <n v="7.47"/>
    <n v="250"/>
    <n v="20192.990000000002"/>
    <x v="4918"/>
    <n v="15"/>
    <s v="Completed"/>
  </r>
  <r>
    <s v="CMP10698"/>
    <x v="4"/>
    <s v="Awareness"/>
    <x v="3"/>
    <s v="04-25-2024"/>
    <s v="2024-12-22"/>
    <x v="0"/>
    <s v="Mumbai"/>
    <s v="Business Owners"/>
    <s v="Tablet"/>
    <n v="135892"/>
    <n v="6218"/>
    <n v="4.58"/>
    <n v="94"/>
    <n v="1.51"/>
    <n v="3988.1535696969677"/>
    <n v="45630.53"/>
    <x v="4919"/>
    <n v="24"/>
    <s v="Paused"/>
  </r>
  <r>
    <s v="CMP10853"/>
    <x v="0"/>
    <s v="Sales"/>
    <x v="1"/>
    <s v="05-29-2024"/>
    <s v="12-27-2024"/>
    <x v="1"/>
    <s v="Chennai"/>
    <s v="Professionals"/>
    <s v="Mobile"/>
    <n v="89645"/>
    <n v="2947"/>
    <n v="3.29"/>
    <n v="520"/>
    <n v="17.649999999999999"/>
    <n v="10093.65"/>
    <n v="13546.95"/>
    <x v="4920"/>
    <n v="61"/>
    <s v="Active"/>
  </r>
  <r>
    <s v="CMP12844"/>
    <x v="1"/>
    <s v="Awareness"/>
    <x v="2"/>
    <s v="04-29-2024"/>
    <s v="05/11/2024"/>
    <x v="2"/>
    <s v="Jaipur"/>
    <s v="Students"/>
    <s v="Desktop"/>
    <n v="9739"/>
    <n v="564"/>
    <n v="5.79"/>
    <n v="52"/>
    <n v="9.2200000000000006"/>
    <n v="3982.6304252733912"/>
    <n v="27491.56"/>
    <x v="4921"/>
    <n v="24"/>
    <s v="Paused"/>
  </r>
  <r>
    <s v="CMP13346"/>
    <x v="2"/>
    <s v="Lead Gen"/>
    <x v="3"/>
    <s v="08/09/2024"/>
    <s v="02/11/2024"/>
    <x v="0"/>
    <s v="Mumbai"/>
    <s v="Professionals"/>
    <s v="Tablet"/>
    <n v="134260"/>
    <n v="10657"/>
    <n v="7.94"/>
    <n v="1392"/>
    <n v="13.06"/>
    <n v="3988.1535696969677"/>
    <n v="14764.16"/>
    <x v="4922"/>
    <n v="188"/>
    <s v="Active"/>
  </r>
  <r>
    <s v="CMP12074"/>
    <x v="1"/>
    <s v="Awareness"/>
    <x v="1"/>
    <s v="2024-10-09"/>
    <s v="29/12/2024"/>
    <x v="2"/>
    <s v="Lucknow"/>
    <s v="Business Owners"/>
    <s v="Desktop"/>
    <n v="67538"/>
    <n v="2518"/>
    <n v="3.73"/>
    <n v="187"/>
    <n v="7.43"/>
    <n v="3891.7088323699436"/>
    <n v="34070.9"/>
    <x v="4923"/>
    <n v="77"/>
    <s v="Paused"/>
  </r>
  <r>
    <s v="CMP12066"/>
    <x v="0"/>
    <s v="Awareness"/>
    <x v="3"/>
    <s v="06-27-2024"/>
    <s v="10/11/2024"/>
    <x v="1"/>
    <s v="Bengaluru"/>
    <s v="Professionals"/>
    <s v="Tablet"/>
    <n v="29032"/>
    <n v="2688"/>
    <n v="9.26"/>
    <n v="261"/>
    <n v="9.7100000000000009"/>
    <n v="14370.51"/>
    <n v="23930.39"/>
    <x v="4924"/>
    <n v="82"/>
    <s v="Completed"/>
  </r>
  <r>
    <s v="CMP18137"/>
    <x v="4"/>
    <s v="Retargeting"/>
    <x v="4"/>
    <s v="01-29-2024"/>
    <s v="27/11/2024"/>
    <x v="0"/>
    <s v="Pune"/>
    <s v="Professionals"/>
    <s v="Tablet"/>
    <n v="108162"/>
    <n v="767"/>
    <n v="0.71"/>
    <n v="105"/>
    <n v="13.69"/>
    <n v="4021.4266195524165"/>
    <n v="19310.8"/>
    <x v="4925"/>
    <n v="23"/>
    <s v="Active"/>
  </r>
  <r>
    <s v="CMP17285"/>
    <x v="4"/>
    <s v="Awareness"/>
    <x v="2"/>
    <s v="2024-10-24"/>
    <s v="25/12/2024"/>
    <x v="2"/>
    <s v="Jaipur"/>
    <s v="Families"/>
    <s v="Desktop"/>
    <n v="199823"/>
    <n v="18105"/>
    <n v="9.06"/>
    <n v="3342"/>
    <n v="18.46"/>
    <n v="3982.6304252733912"/>
    <n v="19046.099999999999"/>
    <x v="4926"/>
    <n v="868"/>
    <s v="Completed"/>
  </r>
  <r>
    <s v="CMP19761"/>
    <x v="2"/>
    <s v="Lead Gen"/>
    <x v="3"/>
    <s v="10-08-2024"/>
    <s v="2024-11-27"/>
    <x v="1"/>
    <s v="Bengaluru"/>
    <s v="Business Owners"/>
    <s v="Tablet"/>
    <n v="192229"/>
    <n v="18329"/>
    <n v="9.5299999999999994"/>
    <n v="3070"/>
    <n v="16.75"/>
    <n v="250"/>
    <n v="14986.41"/>
    <x v="4927"/>
    <n v="2089"/>
    <s v="Active"/>
  </r>
  <r>
    <s v="CMP14908"/>
    <x v="1"/>
    <s v="Retargeting"/>
    <x v="0"/>
    <s v="09-23-2024"/>
    <s v="15/12/2024"/>
    <x v="0"/>
    <s v="Mumbai"/>
    <s v="Families"/>
    <s v="Mobile"/>
    <n v="57851"/>
    <n v="6611"/>
    <n v="11.43"/>
    <n v="1833"/>
    <n v="27.73"/>
    <n v="1556.32"/>
    <n v="6071.93"/>
    <x v="4928"/>
    <n v="815"/>
    <s v="Completed"/>
  </r>
  <r>
    <s v="CMP13341"/>
    <x v="4"/>
    <s v="Retargeting"/>
    <x v="1"/>
    <s v="08-02-2024"/>
    <s v="2024-10-29"/>
    <x v="0"/>
    <s v="Ahmedabad"/>
    <s v="Professionals"/>
    <s v="Tablet"/>
    <n v="106879"/>
    <n v="5348"/>
    <n v="5"/>
    <n v="1761"/>
    <n v="32.93"/>
    <n v="250"/>
    <n v="9724.6200000000008"/>
    <x v="4929"/>
    <n v="279"/>
    <s v="Active"/>
  </r>
  <r>
    <s v="CMP18805"/>
    <x v="4"/>
    <s v="Sales"/>
    <x v="3"/>
    <s v="2024-06-02"/>
    <s v="2024-12-30"/>
    <x v="3"/>
    <s v="Kolkata"/>
    <s v="Business Owners"/>
    <s v="Tablet"/>
    <n v="95221"/>
    <n v="4209"/>
    <n v="4.42"/>
    <n v="811"/>
    <n v="19.27"/>
    <n v="6836.37"/>
    <n v="33555.120000000003"/>
    <x v="4930"/>
    <n v="174"/>
    <s v="Active"/>
  </r>
  <r>
    <s v="CMP14949"/>
    <x v="1"/>
    <s v="Lead Gen"/>
    <x v="5"/>
    <s v="03/01/2024"/>
    <s v="2024-12-28"/>
    <x v="2"/>
    <s v="Delhi"/>
    <s v="Business Owners"/>
    <s v="Desktop"/>
    <n v="46580"/>
    <n v="527"/>
    <n v="1.1299999999999999"/>
    <n v="170"/>
    <n v="32.26"/>
    <n v="250"/>
    <n v="8125.2"/>
    <x v="4931"/>
    <n v="22"/>
    <s v="Completed"/>
  </r>
  <r>
    <s v="CMP12797"/>
    <x v="1"/>
    <s v="Lead Gen"/>
    <x v="5"/>
    <s v="2024-04-21"/>
    <s v="2024-12-24"/>
    <x v="1"/>
    <s v="Chennai"/>
    <s v="Business Owners"/>
    <s v="Desktop"/>
    <n v="179573"/>
    <n v="8219"/>
    <n v="4.58"/>
    <n v="1499"/>
    <n v="18.239999999999998"/>
    <n v="250"/>
    <n v="40171.230000000003"/>
    <x v="4932"/>
    <n v="516"/>
    <s v="Paused"/>
  </r>
  <r>
    <s v="CMP15482"/>
    <x v="1"/>
    <s v="Retargeting"/>
    <x v="1"/>
    <s v="09-14-2024"/>
    <s v="12-09-2024"/>
    <x v="0"/>
    <s v="Mumbai"/>
    <s v="Families"/>
    <s v="Desktop"/>
    <n v="126013"/>
    <n v="1853"/>
    <n v="1.47"/>
    <n v="7"/>
    <n v="0.38"/>
    <n v="3891.7088323699436"/>
    <n v="30822.25"/>
    <x v="4933"/>
    <n v="5"/>
    <s v="Paused"/>
  </r>
  <r>
    <s v="CMP19931"/>
    <x v="1"/>
    <s v="Lead Gen"/>
    <x v="5"/>
    <s v="07-03-2024"/>
    <s v="2024-11-27"/>
    <x v="2"/>
    <s v="Lucknow"/>
    <s v="Families"/>
    <s v="Tablet"/>
    <n v="101278"/>
    <n v="7181"/>
    <n v="7.09"/>
    <n v="2207"/>
    <n v="30.73"/>
    <n v="3817.8497265160554"/>
    <n v="44652.18"/>
    <x v="4934"/>
    <n v="856"/>
    <s v="Paused"/>
  </r>
  <r>
    <s v="CMP13918"/>
    <x v="3"/>
    <s v="Sales"/>
    <x v="3"/>
    <s v="20/10/2024"/>
    <s v="2024-12-02"/>
    <x v="2"/>
    <s v="Lucknow"/>
    <s v="Students"/>
    <s v="Desktop"/>
    <n v="135190"/>
    <n v="6645"/>
    <n v="4.92"/>
    <n v="1806"/>
    <n v="27.18"/>
    <n v="250"/>
    <n v="33870.6"/>
    <x v="4935"/>
    <n v="1123"/>
    <s v="Completed"/>
  </r>
  <r>
    <s v="CMP14006"/>
    <x v="1"/>
    <s v="Retargeting"/>
    <x v="2"/>
    <s v="09/10/2024"/>
    <s v="2024-12-18"/>
    <x v="0"/>
    <s v="Pune"/>
    <s v="Families"/>
    <s v="Mobile"/>
    <n v="37276"/>
    <n v="3284"/>
    <n v="8.81"/>
    <n v="556"/>
    <n v="16.93"/>
    <n v="250"/>
    <n v="30206.26"/>
    <x v="4936"/>
    <n v="71"/>
    <s v="Paused"/>
  </r>
  <r>
    <s v="CMP15051"/>
    <x v="0"/>
    <s v="Sales"/>
    <x v="2"/>
    <s v="01-02-2024"/>
    <s v="2024-12-25"/>
    <x v="3"/>
    <s v="Kolkata"/>
    <s v="Professionals"/>
    <s v="Mobile"/>
    <n v="53665"/>
    <n v="5511"/>
    <n v="10.27"/>
    <n v="1699"/>
    <n v="30.83"/>
    <n v="3982.6304252733912"/>
    <n v="7810.91"/>
    <x v="4937"/>
    <n v="805"/>
    <s v="Completed"/>
  </r>
  <r>
    <s v="CMP16573"/>
    <x v="2"/>
    <s v="Retargeting"/>
    <x v="5"/>
    <s v="06-09-2024"/>
    <s v="11-21-2024"/>
    <x v="1"/>
    <s v="Chennai"/>
    <s v="Professionals"/>
    <s v="Tablet"/>
    <n v="147556"/>
    <n v="7407"/>
    <n v="5.0199999999999996"/>
    <n v="164"/>
    <n v="2.21"/>
    <n v="8345.3799999999992"/>
    <n v="15511.77"/>
    <x v="4938"/>
    <n v="89"/>
    <s v="Active"/>
  </r>
  <r>
    <s v="CMP19811"/>
    <x v="1"/>
    <s v="Retargeting"/>
    <x v="0"/>
    <s v="03-06-2024"/>
    <s v="2024-11-08"/>
    <x v="0"/>
    <s v="Mumbai"/>
    <s v="Professionals"/>
    <s v="Tablet"/>
    <n v="23513"/>
    <n v="3466"/>
    <n v="14.74"/>
    <n v="971"/>
    <n v="28.02"/>
    <n v="250"/>
    <n v="35662.910000000003"/>
    <x v="4939"/>
    <n v="848"/>
    <s v="Completed"/>
  </r>
  <r>
    <s v="CMP16898"/>
    <x v="4"/>
    <s v="Lead Gen"/>
    <x v="5"/>
    <s v="30/07/2024"/>
    <s v="2024-11-01"/>
    <x v="0"/>
    <s v="Mumbai"/>
    <s v="Families"/>
    <s v="Mobile"/>
    <n v="79919"/>
    <n v="10497"/>
    <n v="13.13"/>
    <n v="3136"/>
    <n v="29.88"/>
    <n v="3817.8497265160554"/>
    <m/>
    <x v="107"/>
    <n v="3014"/>
    <s v="Active"/>
  </r>
  <r>
    <s v="CMP10136"/>
    <x v="1"/>
    <s v="Sales"/>
    <x v="3"/>
    <s v="01/10/2024"/>
    <s v="2024-11-28"/>
    <x v="1"/>
    <s v="Chennai"/>
    <s v="Families"/>
    <s v="Desktop"/>
    <n v="174039"/>
    <n v="16242"/>
    <n v="9.33"/>
    <n v="757"/>
    <n v="4.66"/>
    <n v="250"/>
    <n v="7300.82"/>
    <x v="4940"/>
    <n v="282"/>
    <s v="Active"/>
  </r>
  <r>
    <s v="CMP19618"/>
    <x v="0"/>
    <s v="Awareness"/>
    <x v="0"/>
    <s v="04-06-2024"/>
    <s v="23/12/2024"/>
    <x v="2"/>
    <s v="Lucknow"/>
    <s v="Students"/>
    <s v="Mobile"/>
    <n v="110130"/>
    <n v="9641"/>
    <n v="8.75"/>
    <n v="2597"/>
    <n v="26.94"/>
    <n v="250"/>
    <n v="47784.959999999999"/>
    <x v="4941"/>
    <n v="1896"/>
    <s v="Active"/>
  </r>
  <r>
    <s v="CMP16811"/>
    <x v="1"/>
    <s v="Sales"/>
    <x v="3"/>
    <s v="01-18-2024"/>
    <s v="20/11/2024"/>
    <x v="0"/>
    <s v="Ahmedabad"/>
    <s v="Business Owners"/>
    <s v="Tablet"/>
    <n v="49009"/>
    <n v="1407"/>
    <n v="2.87"/>
    <n v="308"/>
    <n v="21.89"/>
    <n v="250"/>
    <n v="39712.03"/>
    <x v="4942"/>
    <n v="36"/>
    <s v="Active"/>
  </r>
  <r>
    <s v="CMP14042"/>
    <x v="3"/>
    <s v="Retargeting"/>
    <x v="2"/>
    <s v="2024-09-18"/>
    <s v="12-09-2024"/>
    <x v="0"/>
    <s v="Ahmedabad"/>
    <s v="Professionals"/>
    <s v="Desktop"/>
    <n v="4405"/>
    <n v="447"/>
    <n v="10.15"/>
    <n v="116"/>
    <n v="25.95"/>
    <n v="3982.6304252733912"/>
    <n v="47285.34"/>
    <x v="4943"/>
    <n v="46"/>
    <s v="Active"/>
  </r>
  <r>
    <s v="CMP10552"/>
    <x v="4"/>
    <s v="Sales"/>
    <x v="1"/>
    <s v="23/07/2024"/>
    <s v="2024-12-26"/>
    <x v="3"/>
    <s v="Kolkata"/>
    <s v="Business Owners"/>
    <s v="Mobile"/>
    <n v="8305"/>
    <n v="1078"/>
    <n v="12.98"/>
    <n v="80"/>
    <n v="7.42"/>
    <n v="11660"/>
    <n v="43994.47"/>
    <x v="4944"/>
    <n v="79"/>
    <s v="Completed"/>
  </r>
  <r>
    <s v="CMP12476"/>
    <x v="4"/>
    <s v="Awareness"/>
    <x v="3"/>
    <s v="2024-09-27"/>
    <s v="2024-12-02"/>
    <x v="0"/>
    <s v="Pune"/>
    <s v="Business Owners"/>
    <s v="Tablet"/>
    <n v="7611"/>
    <n v="498"/>
    <n v="6.54"/>
    <n v="4"/>
    <n v="0.8"/>
    <n v="9400.7900000000009"/>
    <n v="14470.4"/>
    <x v="4945"/>
    <n v="4"/>
    <s v="Paused"/>
  </r>
  <r>
    <s v="CMP15547"/>
    <x v="0"/>
    <s v="Awareness"/>
    <x v="5"/>
    <s v="2024-05-29"/>
    <s v="11-17-2024"/>
    <x v="0"/>
    <s v="Ahmedabad"/>
    <s v="Students"/>
    <s v="Tablet"/>
    <n v="95187"/>
    <n v="9234"/>
    <n v="9.6999999999999993"/>
    <n v="1707"/>
    <n v="18.489999999999998"/>
    <n v="3817.8497265160554"/>
    <n v="36033.46"/>
    <x v="4946"/>
    <n v="1682"/>
    <s v="Completed"/>
  </r>
  <r>
    <s v="CMP15511"/>
    <x v="2"/>
    <s v="Retargeting"/>
    <x v="1"/>
    <s v="07/04/2024"/>
    <s v="11-28-2024"/>
    <x v="1"/>
    <s v="Chennai"/>
    <s v="Families"/>
    <s v="Tablet"/>
    <n v="45739"/>
    <n v="5508"/>
    <n v="12.04"/>
    <n v="1021"/>
    <n v="18.54"/>
    <n v="10858.51"/>
    <n v="9247.7800000000007"/>
    <x v="4947"/>
    <n v="298"/>
    <s v="Active"/>
  </r>
  <r>
    <s v="CMP12886"/>
    <x v="1"/>
    <s v="Lead Gen"/>
    <x v="1"/>
    <s v="06-23-2024"/>
    <s v="2024-12-22"/>
    <x v="2"/>
    <s v="Lucknow"/>
    <s v="Business Owners"/>
    <s v="Tablet"/>
    <n v="64940"/>
    <n v="527"/>
    <n v="0.81"/>
    <n v="151"/>
    <n v="28.65"/>
    <n v="3891.7088323699436"/>
    <n v="10217.049999999999"/>
    <x v="4948"/>
    <n v="104"/>
    <s v="Paused"/>
  </r>
  <r>
    <s v="CMP18423"/>
    <x v="1"/>
    <s v="Retargeting"/>
    <x v="4"/>
    <s v="07-21-2024"/>
    <s v="2024-11-02"/>
    <x v="0"/>
    <s v="Mumbai"/>
    <s v="Students"/>
    <s v="Desktop"/>
    <n v="68862"/>
    <n v="6023"/>
    <n v="8.75"/>
    <n v="18"/>
    <n v="0.3"/>
    <n v="6987.07"/>
    <n v="41308.31"/>
    <x v="4949"/>
    <n v="9"/>
    <s v="Active"/>
  </r>
  <r>
    <s v="CMP14481"/>
    <x v="3"/>
    <s v="Retargeting"/>
    <x v="5"/>
    <s v="13/07/2024"/>
    <s v="2024-11-17"/>
    <x v="0"/>
    <s v="Mumbai"/>
    <s v="Students"/>
    <s v="Mobile"/>
    <n v="168659"/>
    <n v="6768"/>
    <n v="4.01"/>
    <n v="1422"/>
    <n v="21.01"/>
    <n v="3817.8497265160554"/>
    <n v="9262.85"/>
    <x v="4950"/>
    <n v="1040"/>
    <s v="Active"/>
  </r>
  <r>
    <s v="CMP17011"/>
    <x v="1"/>
    <s v="Retargeting"/>
    <x v="3"/>
    <s v="2024-07-31"/>
    <s v="23/12/2024"/>
    <x v="0"/>
    <s v="Ahmedabad"/>
    <s v="Families"/>
    <s v="Mobile"/>
    <n v="32156"/>
    <n v="2222"/>
    <n v="6.91"/>
    <n v="281"/>
    <n v="12.65"/>
    <n v="3988.1535696969677"/>
    <m/>
    <x v="107"/>
    <n v="241"/>
    <s v="Paused"/>
  </r>
  <r>
    <s v="CMP16730"/>
    <x v="4"/>
    <s v="Awareness"/>
    <x v="3"/>
    <s v="10/10/2024"/>
    <s v="12-29-2024"/>
    <x v="0"/>
    <s v="Pune"/>
    <s v="Students"/>
    <s v="Mobile"/>
    <n v="39331"/>
    <n v="1049"/>
    <n v="2.67"/>
    <n v="257"/>
    <n v="24.5"/>
    <n v="8360.66"/>
    <n v="4157.63"/>
    <x v="4951"/>
    <n v="208"/>
    <s v="Active"/>
  </r>
  <r>
    <s v="CMP14135"/>
    <x v="4"/>
    <s v="Lead Gen"/>
    <x v="4"/>
    <s v="2024-05-29"/>
    <s v="2024-11-07"/>
    <x v="1"/>
    <s v="Bengaluru"/>
    <s v="Professionals"/>
    <s v="Tablet"/>
    <n v="127436"/>
    <n v="15632"/>
    <n v="12.27"/>
    <n v="560"/>
    <n v="3.58"/>
    <n v="4021.4266195524165"/>
    <n v="37323.519999999997"/>
    <x v="4952"/>
    <n v="543"/>
    <s v="Completed"/>
  </r>
  <r>
    <s v="CMP16743"/>
    <x v="1"/>
    <s v="Lead Gen"/>
    <x v="1"/>
    <s v="07-08-2024"/>
    <s v="11-30-2024"/>
    <x v="3"/>
    <s v="Kolkata"/>
    <s v="Business Owners"/>
    <s v="Desktop"/>
    <n v="35905"/>
    <n v="2539"/>
    <n v="7.07"/>
    <n v="210"/>
    <n v="8.27"/>
    <n v="3891.7088323699436"/>
    <n v="13361.81"/>
    <x v="4953"/>
    <n v="23"/>
    <s v="Active"/>
  </r>
  <r>
    <s v="CMP18628"/>
    <x v="1"/>
    <s v="Sales"/>
    <x v="4"/>
    <s v="2024-03-01"/>
    <s v="12-02-2024"/>
    <x v="2"/>
    <s v="Jaipur"/>
    <s v="Business Owners"/>
    <s v="Desktop"/>
    <n v="177635"/>
    <n v="4709"/>
    <n v="2.65"/>
    <n v="196"/>
    <n v="4.16"/>
    <n v="250"/>
    <n v="4060.58"/>
    <x v="4954"/>
    <n v="176"/>
    <s v="Completed"/>
  </r>
  <r>
    <s v="CMP19705"/>
    <x v="1"/>
    <s v="Retargeting"/>
    <x v="4"/>
    <s v="05-16-2024"/>
    <s v="2024-11-21"/>
    <x v="0"/>
    <s v="Ahmedabad"/>
    <s v="Professionals"/>
    <s v="Mobile"/>
    <n v="111656"/>
    <n v="10377"/>
    <n v="9.2899999999999991"/>
    <n v="3046"/>
    <n v="29.35"/>
    <n v="4021.4266195524165"/>
    <n v="7277.85"/>
    <x v="4955"/>
    <n v="1613"/>
    <s v="Active"/>
  </r>
  <r>
    <s v="CMP19445"/>
    <x v="0"/>
    <s v="Retargeting"/>
    <x v="4"/>
    <s v="01-23-2024"/>
    <s v="2024-12-23"/>
    <x v="2"/>
    <s v="Lucknow"/>
    <s v="Professionals"/>
    <s v="Mobile"/>
    <n v="136634"/>
    <n v="12439"/>
    <n v="9.1"/>
    <n v="221"/>
    <n v="1.78"/>
    <n v="250"/>
    <n v="1142.92"/>
    <x v="4956"/>
    <n v="11"/>
    <s v="Completed"/>
  </r>
  <r>
    <s v="CMP19959"/>
    <x v="0"/>
    <s v="Lead Gen"/>
    <x v="5"/>
    <s v="03-28-2024"/>
    <s v="25/11/2024"/>
    <x v="1"/>
    <s v="Bengaluru"/>
    <s v="Business Owners"/>
    <s v="Mobile"/>
    <n v="43191"/>
    <n v="6216"/>
    <n v="14.39"/>
    <n v="1532"/>
    <n v="24.65"/>
    <n v="8044.52"/>
    <n v="17322.27"/>
    <x v="4957"/>
    <n v="1203"/>
    <s v="Active"/>
  </r>
  <r>
    <s v="CMP16740"/>
    <x v="0"/>
    <s v="Awareness"/>
    <x v="5"/>
    <s v="14/10/2024"/>
    <s v="11-19-2024"/>
    <x v="0"/>
    <s v="Pune"/>
    <s v="Families"/>
    <s v="Desktop"/>
    <n v="157741"/>
    <n v="899"/>
    <n v="0.56999999999999995"/>
    <n v="161"/>
    <n v="17.91"/>
    <n v="3091.21"/>
    <n v="47216.89"/>
    <x v="4958"/>
    <n v="4"/>
    <s v="Active"/>
  </r>
  <r>
    <s v="CMP16297"/>
    <x v="3"/>
    <s v="Awareness"/>
    <x v="5"/>
    <s v="04-22-2024"/>
    <s v="12-31-2024"/>
    <x v="0"/>
    <s v="Pune"/>
    <s v="Families"/>
    <s v="Mobile"/>
    <n v="9626"/>
    <n v="696"/>
    <n v="7.23"/>
    <n v="106"/>
    <n v="15.23"/>
    <n v="250"/>
    <n v="24903.62"/>
    <x v="4959"/>
    <n v="15"/>
    <s v="Completed"/>
  </r>
  <r>
    <s v="CMP13028"/>
    <x v="0"/>
    <s v="Lead Gen"/>
    <x v="3"/>
    <s v="28/03/2024"/>
    <s v="2024-11-26"/>
    <x v="3"/>
    <s v="Kolkata"/>
    <s v="Students"/>
    <s v="Mobile"/>
    <n v="165461"/>
    <n v="4315"/>
    <n v="2.61"/>
    <n v="798"/>
    <n v="18.489999999999998"/>
    <n v="7393.72"/>
    <n v="41573.08"/>
    <x v="4960"/>
    <n v="584"/>
    <s v="Active"/>
  </r>
  <r>
    <s v="CMP14995"/>
    <x v="3"/>
    <s v="Lead Gen"/>
    <x v="4"/>
    <s v="17/06/2024"/>
    <s v="2024-12-27"/>
    <x v="2"/>
    <s v="Jaipur"/>
    <s v="Professionals"/>
    <s v="Tablet"/>
    <n v="37383"/>
    <n v="2415"/>
    <n v="6.46"/>
    <n v="179"/>
    <n v="7.41"/>
    <n v="4021.4266195524165"/>
    <n v="14891.61"/>
    <x v="4961"/>
    <n v="49"/>
    <s v="Paused"/>
  </r>
  <r>
    <s v="CMP12915"/>
    <x v="1"/>
    <s v="Awareness"/>
    <x v="5"/>
    <s v="2024-08-29"/>
    <s v="11-12-2024"/>
    <x v="0"/>
    <s v="Ahmedabad"/>
    <s v="Business Owners"/>
    <s v="Mobile"/>
    <n v="133889"/>
    <n v="16590"/>
    <n v="12.39"/>
    <n v="5393"/>
    <n v="32.51"/>
    <n v="8026.1"/>
    <n v="14519.27"/>
    <x v="4962"/>
    <n v="3493"/>
    <s v="Paused"/>
  </r>
  <r>
    <s v="CMP18720"/>
    <x v="3"/>
    <s v="Awareness"/>
    <x v="3"/>
    <s v="10/04/2024"/>
    <s v="22/11/2024"/>
    <x v="2"/>
    <s v="Lucknow"/>
    <s v="Families"/>
    <s v="Desktop"/>
    <n v="125770"/>
    <n v="16345"/>
    <n v="13"/>
    <n v="3197"/>
    <n v="19.559999999999999"/>
    <n v="1832.25"/>
    <n v="35552.949999999997"/>
    <x v="4963"/>
    <n v="1140"/>
    <s v="Active"/>
  </r>
  <r>
    <s v="CMP17409"/>
    <x v="4"/>
    <s v="Lead Gen"/>
    <x v="2"/>
    <s v="2024-07-30"/>
    <s v="2024-12-12"/>
    <x v="0"/>
    <s v="Pune"/>
    <s v="Families"/>
    <s v="Tablet"/>
    <n v="58499"/>
    <n v="176"/>
    <n v="0.3"/>
    <n v="26"/>
    <n v="14.77"/>
    <n v="250"/>
    <n v="35673.360000000001"/>
    <x v="4964"/>
    <n v="3"/>
    <s v="Completed"/>
  </r>
  <r>
    <s v="CMP17370"/>
    <x v="0"/>
    <s v="Retargeting"/>
    <x v="3"/>
    <s v="09-22-2024"/>
    <s v="17/12/2024"/>
    <x v="2"/>
    <s v="Lucknow"/>
    <s v="Professionals"/>
    <s v="Mobile"/>
    <n v="159522"/>
    <n v="2527"/>
    <n v="1.58"/>
    <n v="26"/>
    <n v="1.03"/>
    <n v="3988.1535696969677"/>
    <n v="34805.839999999997"/>
    <x v="4965"/>
    <n v="3"/>
    <s v="Completed"/>
  </r>
  <r>
    <s v="CMP18964"/>
    <x v="3"/>
    <s v="Lead Gen"/>
    <x v="5"/>
    <s v="11/05/2024"/>
    <s v="12/11/2024"/>
    <x v="1"/>
    <s v="Chennai"/>
    <s v="Students"/>
    <s v="Mobile"/>
    <n v="197885"/>
    <n v="12398"/>
    <n v="6.27"/>
    <n v="2107"/>
    <n v="16.989999999999998"/>
    <n v="9797.69"/>
    <n v="32631.69"/>
    <x v="4966"/>
    <n v="1245"/>
    <s v="Completed"/>
  </r>
  <r>
    <s v="CMP14008"/>
    <x v="3"/>
    <s v="Lead Gen"/>
    <x v="5"/>
    <s v="03-23-2024"/>
    <s v="31/10/2024"/>
    <x v="3"/>
    <s v="Kolkata"/>
    <s v="Professionals"/>
    <s v="Mobile"/>
    <n v="135500"/>
    <n v="17627"/>
    <n v="13.01"/>
    <n v="1803"/>
    <n v="10.23"/>
    <n v="3817.8497265160554"/>
    <n v="4422.1000000000004"/>
    <x v="4967"/>
    <n v="1623"/>
    <s v="Active"/>
  </r>
  <r>
    <s v="CMP16301"/>
    <x v="1"/>
    <s v="Awareness"/>
    <x v="5"/>
    <s v="28/03/2024"/>
    <s v="2024-11-24"/>
    <x v="1"/>
    <s v="Bengaluru"/>
    <s v="Families"/>
    <s v="Tablet"/>
    <n v="158245"/>
    <n v="6046"/>
    <n v="3.82"/>
    <n v="161"/>
    <n v="2.66"/>
    <n v="3817.8497265160554"/>
    <n v="23168.7"/>
    <x v="4968"/>
    <n v="103"/>
    <s v="Active"/>
  </r>
  <r>
    <s v="CMP11871"/>
    <x v="4"/>
    <s v="Retargeting"/>
    <x v="3"/>
    <s v="05-08-2024"/>
    <s v="2024-11-29"/>
    <x v="1"/>
    <s v="Chennai"/>
    <s v="Students"/>
    <s v="Mobile"/>
    <n v="165180"/>
    <n v="14586"/>
    <n v="8.83"/>
    <n v="656"/>
    <n v="4.5"/>
    <n v="250"/>
    <n v="10800.7"/>
    <x v="4969"/>
    <n v="448"/>
    <s v="Paused"/>
  </r>
  <r>
    <s v="CMP16135"/>
    <x v="1"/>
    <s v="Sales"/>
    <x v="5"/>
    <s v="04-20-2024"/>
    <s v="04/12/2024"/>
    <x v="0"/>
    <s v="Pune"/>
    <s v="Business Owners"/>
    <s v="Mobile"/>
    <n v="69632"/>
    <n v="6174"/>
    <n v="8.8699999999999992"/>
    <n v="1984"/>
    <n v="32.130000000000003"/>
    <n v="9976.41"/>
    <n v="32112.73"/>
    <x v="4970"/>
    <n v="318"/>
    <s v="Active"/>
  </r>
  <r>
    <s v="CMP11241"/>
    <x v="1"/>
    <s v="Sales"/>
    <x v="5"/>
    <s v="16/05/2024"/>
    <s v="22/11/2024"/>
    <x v="2"/>
    <s v="Jaipur"/>
    <s v="Families"/>
    <s v="Tablet"/>
    <n v="101447"/>
    <n v="8819"/>
    <n v="8.69"/>
    <n v="626"/>
    <n v="7.1"/>
    <n v="250"/>
    <n v="4585.3"/>
    <x v="4971"/>
    <n v="89"/>
    <s v="Completed"/>
  </r>
  <r>
    <s v="CMP11222"/>
    <x v="1"/>
    <s v="Retargeting"/>
    <x v="2"/>
    <s v="07-18-2024"/>
    <s v="17/12/2024"/>
    <x v="2"/>
    <s v="Jaipur"/>
    <s v="Professionals"/>
    <s v="Mobile"/>
    <n v="59337"/>
    <n v="5111"/>
    <n v="8.61"/>
    <n v="1048"/>
    <n v="20.5"/>
    <n v="3982.6304252733912"/>
    <n v="20004.759999999998"/>
    <x v="4972"/>
    <n v="904"/>
    <s v="Paused"/>
  </r>
  <r>
    <s v="CMP16214"/>
    <x v="3"/>
    <s v="Retargeting"/>
    <x v="5"/>
    <s v="05-19-2024"/>
    <s v="30/11/2024"/>
    <x v="0"/>
    <s v="Ahmedabad"/>
    <s v="Professionals"/>
    <s v="Tablet"/>
    <n v="28675"/>
    <n v="2914"/>
    <n v="10.16"/>
    <n v="258"/>
    <n v="8.85"/>
    <n v="250"/>
    <n v="1423.52"/>
    <x v="4973"/>
    <n v="114"/>
    <s v="Completed"/>
  </r>
  <r>
    <s v="CMP19610"/>
    <x v="1"/>
    <s v="Retargeting"/>
    <x v="0"/>
    <s v="2024-06-08"/>
    <s v="2024-11-18"/>
    <x v="2"/>
    <s v="Lucknow"/>
    <s v="Professionals"/>
    <s v="Tablet"/>
    <n v="88548"/>
    <n v="3559"/>
    <n v="4.0199999999999996"/>
    <n v="703"/>
    <n v="19.75"/>
    <n v="250"/>
    <n v="15380.27"/>
    <x v="4974"/>
    <n v="410"/>
    <s v="Completed"/>
  </r>
  <r>
    <s v="CMP15105"/>
    <x v="4"/>
    <s v="Sales"/>
    <x v="0"/>
    <s v="04/09/2024"/>
    <s v="12-25-2024"/>
    <x v="0"/>
    <s v="Pune"/>
    <s v="Students"/>
    <s v="Mobile"/>
    <n v="66846"/>
    <n v="6589"/>
    <n v="9.86"/>
    <n v="426"/>
    <n v="6.47"/>
    <n v="250"/>
    <n v="48716.959999999999"/>
    <x v="4975"/>
    <n v="167"/>
    <s v="Completed"/>
  </r>
  <r>
    <s v="CMP18141"/>
    <x v="3"/>
    <s v="Lead Gen"/>
    <x v="4"/>
    <s v="20/06/2024"/>
    <s v="30/10/2024"/>
    <x v="0"/>
    <s v="Pune"/>
    <s v="Students"/>
    <s v="Desktop"/>
    <n v="75318"/>
    <n v="3194"/>
    <n v="4.24"/>
    <n v="479"/>
    <n v="15"/>
    <n v="4021.4266195524165"/>
    <n v="42893.13"/>
    <x v="4976"/>
    <n v="200"/>
    <s v="Active"/>
  </r>
  <r>
    <s v="CMP18452"/>
    <x v="0"/>
    <s v="Retargeting"/>
    <x v="3"/>
    <s v="10/10/2024"/>
    <s v="27/11/2024"/>
    <x v="2"/>
    <s v="Lucknow"/>
    <s v="Professionals"/>
    <s v="Desktop"/>
    <n v="62370"/>
    <n v="2685"/>
    <n v="4.3"/>
    <n v="186"/>
    <n v="6.93"/>
    <n v="11281.29"/>
    <n v="36542.080000000002"/>
    <x v="4977"/>
    <n v="130"/>
    <s v="Completed"/>
  </r>
  <r>
    <s v="CMP13173"/>
    <x v="2"/>
    <s v="Awareness"/>
    <x v="3"/>
    <s v="11/03/2024"/>
    <s v="12-30-2024"/>
    <x v="0"/>
    <s v="Mumbai"/>
    <s v="Students"/>
    <s v="Desktop"/>
    <n v="21825"/>
    <n v="3054"/>
    <n v="13.99"/>
    <n v="754"/>
    <n v="24.69"/>
    <n v="250"/>
    <n v="32120.05"/>
    <x v="467"/>
    <n v="64"/>
    <s v="Paused"/>
  </r>
  <r>
    <s v="CMP14802"/>
    <x v="4"/>
    <s v="Sales"/>
    <x v="3"/>
    <s v="10-19-2024"/>
    <s v="2024-11-15"/>
    <x v="3"/>
    <s v="Kolkata"/>
    <s v="Students"/>
    <s v="Mobile"/>
    <n v="1633"/>
    <n v="239"/>
    <n v="14.64"/>
    <n v="55"/>
    <n v="23.01"/>
    <n v="3988.1535696969677"/>
    <n v="40723.199999999997"/>
    <x v="4978"/>
    <n v="53"/>
    <s v="Active"/>
  </r>
  <r>
    <s v="CMP16993"/>
    <x v="1"/>
    <s v="Awareness"/>
    <x v="5"/>
    <s v="09-21-2024"/>
    <s v="03/12/2024"/>
    <x v="3"/>
    <s v="Kolkata"/>
    <s v="Students"/>
    <s v="Desktop"/>
    <n v="40138"/>
    <n v="3659"/>
    <n v="9.1199999999999992"/>
    <n v="583"/>
    <n v="15.93"/>
    <n v="250"/>
    <n v="17990.2"/>
    <x v="4979"/>
    <n v="119"/>
    <s v="Completed"/>
  </r>
  <r>
    <s v="CMP17261"/>
    <x v="2"/>
    <s v="Lead Gen"/>
    <x v="4"/>
    <s v="21/02/2024"/>
    <s v="12-07-2024"/>
    <x v="0"/>
    <s v="Pune"/>
    <s v="Business Owners"/>
    <s v="Mobile"/>
    <n v="183132"/>
    <n v="4479"/>
    <n v="2.4500000000000002"/>
    <n v="890"/>
    <n v="19.87"/>
    <n v="3554.82"/>
    <n v="37451.599999999999"/>
    <x v="4980"/>
    <n v="401"/>
    <s v="Paused"/>
  </r>
  <r>
    <s v="CMP13844"/>
    <x v="2"/>
    <s v="Retargeting"/>
    <x v="2"/>
    <s v="2024-08-23"/>
    <s v="08/12/2024"/>
    <x v="2"/>
    <s v="Lucknow"/>
    <s v="Families"/>
    <s v="Tablet"/>
    <n v="80704"/>
    <n v="6502"/>
    <n v="8.06"/>
    <n v="1525"/>
    <n v="23.45"/>
    <n v="11699.84"/>
    <n v="23459.82"/>
    <x v="4981"/>
    <n v="502"/>
    <s v="Paused"/>
  </r>
  <r>
    <s v="CMP12472"/>
    <x v="1"/>
    <s v="Awareness"/>
    <x v="4"/>
    <s v="05-22-2024"/>
    <s v="29/11/2024"/>
    <x v="0"/>
    <s v="Mumbai"/>
    <s v="Professionals"/>
    <s v="Mobile"/>
    <n v="51965"/>
    <n v="7624"/>
    <n v="14.67"/>
    <n v="1786"/>
    <n v="23.43"/>
    <n v="3111.61"/>
    <n v="27990.11"/>
    <x v="4982"/>
    <n v="628"/>
    <s v="Completed"/>
  </r>
  <r>
    <s v="CMP11900"/>
    <x v="3"/>
    <s v="Sales"/>
    <x v="1"/>
    <s v="21/07/2024"/>
    <s v="11-06-2024"/>
    <x v="3"/>
    <s v="Kolkata"/>
    <s v="Business Owners"/>
    <s v="Desktop"/>
    <n v="83141"/>
    <n v="743"/>
    <n v="0.89"/>
    <n v="108"/>
    <n v="14.54"/>
    <n v="9838.3799999999992"/>
    <n v="48903.93"/>
    <x v="4983"/>
    <n v="102"/>
    <s v="Paused"/>
  </r>
  <r>
    <s v="CMP13604"/>
    <x v="1"/>
    <s v="Sales"/>
    <x v="5"/>
    <s v="05/03/2024"/>
    <s v="2024-12-11"/>
    <x v="0"/>
    <s v="Mumbai"/>
    <s v="Families"/>
    <s v="Mobile"/>
    <n v="137522"/>
    <n v="15261"/>
    <n v="11.1"/>
    <n v="2580"/>
    <n v="16.91"/>
    <n v="250"/>
    <n v="29693.57"/>
    <x v="4984"/>
    <n v="1101"/>
    <s v="Active"/>
  </r>
  <r>
    <s v="CMP18465"/>
    <x v="1"/>
    <s v="Awareness"/>
    <x v="5"/>
    <s v="2024-04-25"/>
    <s v="20/11/2024"/>
    <x v="0"/>
    <s v="Ahmedabad"/>
    <s v="Families"/>
    <s v="Tablet"/>
    <n v="119419"/>
    <n v="15025"/>
    <n v="12.58"/>
    <n v="2940"/>
    <n v="19.57"/>
    <n v="3817.8497265160554"/>
    <n v="17199.400000000001"/>
    <x v="4985"/>
    <n v="1274"/>
    <s v="Completed"/>
  </r>
  <r>
    <s v="CMP15831"/>
    <x v="1"/>
    <s v="Sales"/>
    <x v="0"/>
    <s v="2024-04-22"/>
    <s v="11-09-2024"/>
    <x v="1"/>
    <s v="Bengaluru"/>
    <s v="Professionals"/>
    <s v="Tablet"/>
    <n v="168140"/>
    <n v="709"/>
    <n v="0.42"/>
    <n v="158"/>
    <n v="22.28"/>
    <n v="1690.83"/>
    <n v="27295.53"/>
    <x v="4986"/>
    <n v="38"/>
    <s v="Completed"/>
  </r>
  <r>
    <s v="CMP10115"/>
    <x v="1"/>
    <s v="Sales"/>
    <x v="1"/>
    <s v="2024-09-22"/>
    <s v="2024-11-26"/>
    <x v="0"/>
    <s v="Ahmedabad"/>
    <s v="Families"/>
    <s v="Desktop"/>
    <n v="146384"/>
    <n v="12148"/>
    <n v="8.3000000000000007"/>
    <n v="1758"/>
    <n v="14.47"/>
    <n v="4249.16"/>
    <n v="37115.4"/>
    <x v="4987"/>
    <n v="793"/>
    <s v="Completed"/>
  </r>
  <r>
    <s v="CMP14296"/>
    <x v="1"/>
    <s v="Lead Gen"/>
    <x v="0"/>
    <s v="2024-02-27"/>
    <s v="2024-11-18"/>
    <x v="1"/>
    <s v="Bengaluru"/>
    <s v="Students"/>
    <s v="Tablet"/>
    <n v="138359"/>
    <n v="14057"/>
    <n v="10.16"/>
    <n v="850"/>
    <n v="6.05"/>
    <n v="3830.4648972188602"/>
    <n v="22362.6"/>
    <x v="4988"/>
    <n v="47"/>
    <s v="Paused"/>
  </r>
  <r>
    <s v="CMP19536"/>
    <x v="4"/>
    <s v="Sales"/>
    <x v="3"/>
    <s v="2024-08-12"/>
    <s v="2024-12-13"/>
    <x v="2"/>
    <s v="Delhi"/>
    <s v="Business Owners"/>
    <s v="Mobile"/>
    <n v="25493"/>
    <n v="2861"/>
    <n v="11.22"/>
    <n v="37"/>
    <n v="1.29"/>
    <n v="250"/>
    <n v="30989.91"/>
    <x v="4989"/>
    <n v="32"/>
    <s v="Completed"/>
  </r>
  <r>
    <s v="CMP18097"/>
    <x v="0"/>
    <s v="Sales"/>
    <x v="3"/>
    <s v="08-14-2024"/>
    <s v="12-25-2024"/>
    <x v="3"/>
    <s v="Kolkata"/>
    <s v="Business Owners"/>
    <s v="Tablet"/>
    <n v="155451"/>
    <n v="22432"/>
    <n v="14.43"/>
    <n v="6833"/>
    <n v="30.46"/>
    <n v="1934.85"/>
    <n v="21403.26"/>
    <x v="4990"/>
    <n v="6455"/>
    <s v="Active"/>
  </r>
  <r>
    <s v="CMP17291"/>
    <x v="4"/>
    <s v="Sales"/>
    <x v="5"/>
    <s v="05-18-2024"/>
    <s v="12-26-2024"/>
    <x v="0"/>
    <s v="Mumbai"/>
    <s v="Business Owners"/>
    <s v="Tablet"/>
    <n v="43352"/>
    <n v="6050"/>
    <n v="13.96"/>
    <n v="1876"/>
    <n v="31.01"/>
    <n v="3817.8497265160554"/>
    <n v="4578.6000000000004"/>
    <x v="4991"/>
    <n v="829"/>
    <s v="Paused"/>
  </r>
  <r>
    <s v="CMP14440"/>
    <x v="0"/>
    <s v="Retargeting"/>
    <x v="3"/>
    <s v="08/03/2024"/>
    <s v="06/12/2024"/>
    <x v="0"/>
    <s v="Ahmedabad"/>
    <s v="Students"/>
    <s v="Mobile"/>
    <n v="178832"/>
    <n v="13466"/>
    <n v="7.53"/>
    <n v="3647"/>
    <n v="27.08"/>
    <n v="3988.1535696969677"/>
    <n v="18316.07"/>
    <x v="4992"/>
    <n v="2073"/>
    <s v="Paused"/>
  </r>
  <r>
    <s v="CMP11091"/>
    <x v="1"/>
    <s v="Sales"/>
    <x v="4"/>
    <s v="09-10-2024"/>
    <s v="10/11/2024"/>
    <x v="3"/>
    <s v="Kolkata"/>
    <s v="Business Owners"/>
    <s v="Mobile"/>
    <n v="54892"/>
    <n v="7305"/>
    <n v="13.31"/>
    <n v="2390"/>
    <n v="32.72"/>
    <n v="784.42"/>
    <n v="9753.32"/>
    <x v="4993"/>
    <n v="513"/>
    <s v="Active"/>
  </r>
  <r>
    <s v="CMP15118"/>
    <x v="1"/>
    <s v="Awareness"/>
    <x v="2"/>
    <s v="2024-04-17"/>
    <s v="12-24-2024"/>
    <x v="1"/>
    <s v="Chennai"/>
    <s v="Business Owners"/>
    <s v="Mobile"/>
    <n v="69740"/>
    <n v="3924"/>
    <n v="5.63"/>
    <n v="741"/>
    <n v="18.88"/>
    <n v="250"/>
    <n v="4465.91"/>
    <x v="4994"/>
    <n v="115"/>
    <s v="Completed"/>
  </r>
  <r>
    <s v="CMP11034"/>
    <x v="3"/>
    <s v="Retargeting"/>
    <x v="5"/>
    <s v="15/07/2024"/>
    <s v="2024-12-04"/>
    <x v="3"/>
    <s v="Kolkata"/>
    <s v="Professionals"/>
    <s v="Tablet"/>
    <n v="172482"/>
    <n v="6376"/>
    <n v="3.7"/>
    <n v="112"/>
    <n v="1.76"/>
    <n v="3817.8497265160554"/>
    <n v="17874.54"/>
    <x v="4995"/>
    <n v="13"/>
    <s v="Active"/>
  </r>
  <r>
    <s v="CMP18732"/>
    <x v="1"/>
    <s v="Retargeting"/>
    <x v="3"/>
    <s v="09-10-2024"/>
    <s v="2024-12-09"/>
    <x v="0"/>
    <s v="Pune"/>
    <s v="Professionals"/>
    <s v="Mobile"/>
    <n v="144270"/>
    <n v="16896"/>
    <n v="11.71"/>
    <n v="3789"/>
    <n v="22.43"/>
    <n v="8358.2099999999991"/>
    <n v="17677.189999999999"/>
    <x v="4996"/>
    <n v="3329"/>
    <s v="Completed"/>
  </r>
  <r>
    <s v="CMP19646"/>
    <x v="1"/>
    <s v="Lead Gen"/>
    <x v="4"/>
    <s v="06-02-2024"/>
    <s v="11-05-2024"/>
    <x v="2"/>
    <s v="Lucknow"/>
    <s v="Business Owners"/>
    <s v="Mobile"/>
    <n v="111219"/>
    <n v="1294"/>
    <n v="1.1599999999999999"/>
    <n v="224"/>
    <n v="17.309999999999999"/>
    <n v="10390.879999999999"/>
    <n v="5139.6899999999996"/>
    <x v="4997"/>
    <n v="108"/>
    <s v="Active"/>
  </r>
  <r>
    <s v="CMP13946"/>
    <x v="2"/>
    <s v="Lead Gen"/>
    <x v="5"/>
    <s v="11/03/2024"/>
    <s v="11-05-2024"/>
    <x v="0"/>
    <s v="Ahmedabad"/>
    <s v="Professionals"/>
    <s v="Desktop"/>
    <n v="141159"/>
    <n v="18140"/>
    <n v="12.85"/>
    <n v="5271"/>
    <n v="29.06"/>
    <n v="3817.8497265160554"/>
    <n v="24116.39"/>
    <x v="4998"/>
    <n v="376"/>
    <s v="Active"/>
  </r>
  <r>
    <s v="CMP19994"/>
    <x v="3"/>
    <s v="Retargeting"/>
    <x v="1"/>
    <s v="29/05/2024"/>
    <s v="17/11/2024"/>
    <x v="0"/>
    <s v="Ahmedabad"/>
    <s v="Students"/>
    <s v="Mobile"/>
    <n v="91698"/>
    <n v="2434"/>
    <n v="2.65"/>
    <n v="123"/>
    <n v="5.05"/>
    <n v="3891.7088323699436"/>
    <n v="17827.259999999998"/>
    <x v="4999"/>
    <n v="18"/>
    <s v="Paused"/>
  </r>
  <r>
    <s v="CMP13480"/>
    <x v="4"/>
    <s v="Awareness"/>
    <x v="5"/>
    <s v="01-21-2024"/>
    <s v="26/11/2024"/>
    <x v="1"/>
    <s v="Bengaluru"/>
    <s v="Business Owners"/>
    <s v="Desktop"/>
    <n v="157178"/>
    <n v="23457"/>
    <n v="14.92"/>
    <n v="6115"/>
    <n v="26.07"/>
    <n v="250"/>
    <n v="8947.85"/>
    <x v="5000"/>
    <n v="3581"/>
    <s v="Paused"/>
  </r>
  <r>
    <s v="CMP19675"/>
    <x v="3"/>
    <s v="Sales"/>
    <x v="0"/>
    <s v="13/07/2024"/>
    <s v="12-13-2024"/>
    <x v="0"/>
    <s v="Pune"/>
    <s v="Professionals"/>
    <s v="Tablet"/>
    <n v="71979"/>
    <n v="3366"/>
    <n v="4.68"/>
    <n v="962"/>
    <n v="28.58"/>
    <n v="3830.4648972188602"/>
    <n v="29841.29"/>
    <x v="5001"/>
    <n v="562"/>
    <s v="Paused"/>
  </r>
  <r>
    <s v="CMP17237"/>
    <x v="1"/>
    <s v="Lead Gen"/>
    <x v="4"/>
    <s v="04-11-2024"/>
    <s v="22/12/2024"/>
    <x v="2"/>
    <s v="Jaipur"/>
    <s v="Students"/>
    <s v="Mobile"/>
    <n v="161629"/>
    <n v="22823"/>
    <n v="14.12"/>
    <n v="1616"/>
    <n v="7.08"/>
    <n v="250"/>
    <n v="42149.09"/>
    <x v="5002"/>
    <n v="943"/>
    <s v="Completed"/>
  </r>
  <r>
    <s v="CMP16578"/>
    <x v="3"/>
    <s v="Retargeting"/>
    <x v="2"/>
    <s v="14/09/2024"/>
    <s v="12-01-2024"/>
    <x v="0"/>
    <s v="Pune"/>
    <s v="Business Owners"/>
    <s v="Tablet"/>
    <n v="134445"/>
    <n v="11488"/>
    <n v="8.5399999999999991"/>
    <n v="2574"/>
    <n v="22.41"/>
    <n v="3912.08"/>
    <m/>
    <x v="107"/>
    <n v="1419"/>
    <s v="Active"/>
  </r>
  <r>
    <s v="CMP13485"/>
    <x v="3"/>
    <s v="Lead Gen"/>
    <x v="3"/>
    <s v="10-02-2024"/>
    <s v="2024-11-06"/>
    <x v="0"/>
    <s v="Ahmedabad"/>
    <s v="Business Owners"/>
    <s v="Desktop"/>
    <n v="64361"/>
    <n v="6897"/>
    <n v="10.72"/>
    <n v="1467"/>
    <n v="21.27"/>
    <n v="3988.1535696969677"/>
    <m/>
    <x v="107"/>
    <n v="1056"/>
    <s v="Paused"/>
  </r>
  <r>
    <s v="CMP10912"/>
    <x v="4"/>
    <s v="Lead Gen"/>
    <x v="5"/>
    <s v="2024-07-02"/>
    <s v="06/11/2024"/>
    <x v="1"/>
    <s v="Chennai"/>
    <s v="Families"/>
    <s v="Tablet"/>
    <n v="79093"/>
    <n v="11756"/>
    <n v="14.86"/>
    <n v="2601"/>
    <n v="22.12"/>
    <n v="3817.8497265160554"/>
    <n v="22125.34"/>
    <x v="5003"/>
    <n v="1451"/>
    <s v="Active"/>
  </r>
  <r>
    <s v="CMP17266"/>
    <x v="2"/>
    <s v="Awareness"/>
    <x v="5"/>
    <s v="25/07/2024"/>
    <s v="2024-11-25"/>
    <x v="2"/>
    <s v="Delhi"/>
    <s v="Business Owners"/>
    <s v="Tablet"/>
    <n v="109565"/>
    <n v="13116"/>
    <n v="11.97"/>
    <n v="1152"/>
    <n v="8.7799999999999994"/>
    <n v="250"/>
    <n v="5784.1"/>
    <x v="5004"/>
    <n v="692"/>
    <s v="Active"/>
  </r>
  <r>
    <s v="CMP12048"/>
    <x v="3"/>
    <s v="Awareness"/>
    <x v="3"/>
    <s v="07/07/2024"/>
    <s v="2024-12-20"/>
    <x v="2"/>
    <s v="Jaipur"/>
    <s v="Students"/>
    <s v="Mobile"/>
    <n v="33314"/>
    <n v="3130"/>
    <n v="9.4"/>
    <n v="50"/>
    <n v="1.6"/>
    <n v="3988.1535696969677"/>
    <n v="1358.52"/>
    <x v="5005"/>
    <n v="11"/>
    <s v="Active"/>
  </r>
  <r>
    <s v="CMP16299"/>
    <x v="2"/>
    <s v="Awareness"/>
    <x v="1"/>
    <s v="10-16-2024"/>
    <s v="30/12/2024"/>
    <x v="2"/>
    <s v="Delhi"/>
    <s v="Students"/>
    <s v="Mobile"/>
    <n v="66087"/>
    <n v="8069"/>
    <n v="12.21"/>
    <n v="1771"/>
    <n v="21.95"/>
    <n v="2432.4"/>
    <n v="23982.55"/>
    <x v="5006"/>
    <n v="311"/>
    <s v="Active"/>
  </r>
  <r>
    <s v="CMP19076"/>
    <x v="2"/>
    <s v="Lead Gen"/>
    <x v="5"/>
    <s v="02/03/2024"/>
    <s v="11-13-2024"/>
    <x v="1"/>
    <s v="Chennai"/>
    <s v="Business Owners"/>
    <s v="Desktop"/>
    <n v="64046"/>
    <n v="1993"/>
    <n v="3.11"/>
    <n v="214"/>
    <n v="10.74"/>
    <n v="3817.8497265160554"/>
    <n v="29153.54"/>
    <x v="5007"/>
    <n v="183"/>
    <s v="Paused"/>
  </r>
  <r>
    <s v="CMP13495"/>
    <x v="4"/>
    <s v="Retargeting"/>
    <x v="3"/>
    <s v="02/02/2024"/>
    <s v="2024-11-21"/>
    <x v="2"/>
    <s v="Delhi"/>
    <s v="Professionals"/>
    <s v="Mobile"/>
    <n v="70162"/>
    <n v="8332"/>
    <n v="11.88"/>
    <n v="1141"/>
    <n v="13.69"/>
    <n v="250"/>
    <n v="17961.41"/>
    <x v="5008"/>
    <n v="262"/>
    <s v="Completed"/>
  </r>
  <r>
    <s v="CMP17735"/>
    <x v="2"/>
    <s v="Lead Gen"/>
    <x v="3"/>
    <s v="09-26-2024"/>
    <s v="2024-11-01"/>
    <x v="0"/>
    <s v="Mumbai"/>
    <s v="Business Owners"/>
    <s v="Mobile"/>
    <n v="47266"/>
    <n v="704"/>
    <n v="1.49"/>
    <n v="195"/>
    <n v="27.7"/>
    <n v="250"/>
    <n v="6808.7"/>
    <x v="5009"/>
    <n v="128"/>
    <s v="Active"/>
  </r>
  <r>
    <s v="CMP18749"/>
    <x v="1"/>
    <s v="Sales"/>
    <x v="1"/>
    <s v="11/07/2024"/>
    <s v="11-08-2024"/>
    <x v="0"/>
    <s v="Ahmedabad"/>
    <s v="Business Owners"/>
    <s v="Desktop"/>
    <n v="18293"/>
    <n v="2450"/>
    <n v="13.39"/>
    <n v="451"/>
    <n v="18.41"/>
    <n v="3891.7088323699436"/>
    <n v="29989.64"/>
    <x v="5010"/>
    <n v="419"/>
    <s v="Paused"/>
  </r>
  <r>
    <s v="CMP14083"/>
    <x v="4"/>
    <s v="Retargeting"/>
    <x v="3"/>
    <s v="27/02/2024"/>
    <s v="12-15-2024"/>
    <x v="2"/>
    <s v="Delhi"/>
    <s v="Families"/>
    <s v="Mobile"/>
    <n v="48844"/>
    <n v="4835"/>
    <n v="9.9"/>
    <n v="1505"/>
    <n v="31.13"/>
    <n v="8969.2199999999993"/>
    <n v="12279.34"/>
    <x v="5011"/>
    <n v="548"/>
    <s v="Active"/>
  </r>
  <r>
    <s v="CMP16084"/>
    <x v="0"/>
    <s v="Retargeting"/>
    <x v="0"/>
    <s v="2024-04-05"/>
    <s v="12-27-2024"/>
    <x v="0"/>
    <s v="Ahmedabad"/>
    <s v="Professionals"/>
    <s v="Tablet"/>
    <n v="35462"/>
    <n v="374"/>
    <n v="1.05"/>
    <n v="118"/>
    <n v="31.55"/>
    <n v="9286.61"/>
    <n v="40660.33"/>
    <x v="5012"/>
    <n v="58"/>
    <s v="Completed"/>
  </r>
  <r>
    <s v="CMP11853"/>
    <x v="4"/>
    <s v="Retargeting"/>
    <x v="1"/>
    <s v="2024-02-15"/>
    <s v="04/11/2024"/>
    <x v="0"/>
    <s v="Pune"/>
    <s v="Professionals"/>
    <s v="Mobile"/>
    <n v="40555"/>
    <n v="5536"/>
    <n v="13.65"/>
    <n v="268"/>
    <n v="4.84"/>
    <n v="250"/>
    <m/>
    <x v="107"/>
    <n v="23"/>
    <s v="Completed"/>
  </r>
  <r>
    <s v="CMP16843"/>
    <x v="1"/>
    <s v="Awareness"/>
    <x v="2"/>
    <s v="2024-01-07"/>
    <s v="2024-12-01"/>
    <x v="1"/>
    <s v="Chennai"/>
    <s v="Professionals"/>
    <s v="Desktop"/>
    <n v="198208"/>
    <n v="26504"/>
    <n v="13.37"/>
    <n v="6028"/>
    <n v="22.74"/>
    <n v="3982.6304252733912"/>
    <n v="21991.46"/>
    <x v="5013"/>
    <n v="2568"/>
    <s v="Paused"/>
  </r>
  <r>
    <s v="CMP13859"/>
    <x v="4"/>
    <s v="Sales"/>
    <x v="5"/>
    <s v="2024-04-01"/>
    <s v="2024-11-02"/>
    <x v="1"/>
    <s v="Chennai"/>
    <s v="Families"/>
    <s v="Tablet"/>
    <n v="190833"/>
    <n v="7296"/>
    <n v="3.82"/>
    <n v="1361"/>
    <n v="18.649999999999999"/>
    <n v="250"/>
    <n v="46280.959999999999"/>
    <x v="5014"/>
    <n v="504"/>
    <s v="Paused"/>
  </r>
  <r>
    <s v="CMP17264"/>
    <x v="4"/>
    <s v="Lead Gen"/>
    <x v="5"/>
    <s v="29/07/2024"/>
    <s v="2024-12-28"/>
    <x v="0"/>
    <s v="Mumbai"/>
    <s v="Families"/>
    <s v="Mobile"/>
    <n v="122838"/>
    <n v="8569"/>
    <n v="6.98"/>
    <n v="2833"/>
    <n v="33.06"/>
    <n v="3817.8497265160554"/>
    <n v="36143.26"/>
    <x v="5015"/>
    <n v="164"/>
    <s v="Completed"/>
  </r>
  <r>
    <s v="CMP10636"/>
    <x v="2"/>
    <s v="Sales"/>
    <x v="3"/>
    <s v="27/01/2024"/>
    <s v="12/11/2024"/>
    <x v="2"/>
    <s v="Lucknow"/>
    <s v="Professionals"/>
    <s v="Mobile"/>
    <n v="149790"/>
    <n v="5027"/>
    <n v="3.36"/>
    <n v="1594"/>
    <n v="31.71"/>
    <n v="250"/>
    <n v="13285.01"/>
    <x v="5016"/>
    <n v="1373"/>
    <s v="Paused"/>
  </r>
  <r>
    <s v="CMP17648"/>
    <x v="2"/>
    <s v="Retargeting"/>
    <x v="1"/>
    <s v="19/08/2024"/>
    <s v="30/11/2024"/>
    <x v="2"/>
    <s v="Jaipur"/>
    <s v="Students"/>
    <s v="Mobile"/>
    <n v="95531"/>
    <n v="10145"/>
    <n v="10.62"/>
    <n v="2429"/>
    <n v="23.94"/>
    <n v="250"/>
    <n v="26265.63"/>
    <x v="5017"/>
    <n v="298"/>
    <s v="Paused"/>
  </r>
  <r>
    <s v="CMP15079"/>
    <x v="3"/>
    <s v="Sales"/>
    <x v="4"/>
    <s v="06-05-2024"/>
    <s v="13/12/2024"/>
    <x v="2"/>
    <s v="Jaipur"/>
    <s v="Students"/>
    <s v="Mobile"/>
    <n v="30358"/>
    <n v="3640"/>
    <n v="11.99"/>
    <n v="199"/>
    <n v="5.47"/>
    <n v="7369.45"/>
    <n v="40998.31"/>
    <x v="5018"/>
    <n v="51"/>
    <s v="Completed"/>
  </r>
  <r>
    <s v="CMP11383"/>
    <x v="2"/>
    <s v="Lead Gen"/>
    <x v="5"/>
    <s v="03-25-2024"/>
    <s v="2024-11-06"/>
    <x v="0"/>
    <s v="Ahmedabad"/>
    <s v="Students"/>
    <s v="Mobile"/>
    <n v="120029"/>
    <n v="16883"/>
    <n v="14.07"/>
    <n v="3598"/>
    <n v="21.31"/>
    <n v="250"/>
    <n v="25126.3"/>
    <x v="5019"/>
    <n v="1124"/>
    <s v="Active"/>
  </r>
  <r>
    <s v="CMP14538"/>
    <x v="2"/>
    <s v="Awareness"/>
    <x v="4"/>
    <s v="04-29-2024"/>
    <s v="12-02-2024"/>
    <x v="2"/>
    <s v="Jaipur"/>
    <s v="Professionals"/>
    <s v="Desktop"/>
    <n v="183036"/>
    <n v="20300"/>
    <n v="11.09"/>
    <n v="2229"/>
    <n v="10.98"/>
    <n v="250"/>
    <n v="4283.96"/>
    <x v="5020"/>
    <n v="897"/>
    <s v="Paused"/>
  </r>
  <r>
    <s v="CMP16916"/>
    <x v="1"/>
    <s v="Awareness"/>
    <x v="3"/>
    <s v="23/07/2024"/>
    <s v="11-17-2024"/>
    <x v="2"/>
    <s v="Delhi"/>
    <s v="Business Owners"/>
    <s v="Mobile"/>
    <n v="69882"/>
    <n v="2661"/>
    <n v="3.81"/>
    <n v="127"/>
    <n v="4.7699999999999996"/>
    <n v="3988.1535696969677"/>
    <n v="17336.580000000002"/>
    <x v="5021"/>
    <n v="24"/>
    <s v="Active"/>
  </r>
  <r>
    <s v="CMP10631"/>
    <x v="4"/>
    <s v="Lead Gen"/>
    <x v="5"/>
    <s v="05-17-2024"/>
    <s v="11/11/2024"/>
    <x v="2"/>
    <s v="Lucknow"/>
    <s v="Business Owners"/>
    <s v="Tablet"/>
    <n v="156431"/>
    <n v="19694"/>
    <n v="12.59"/>
    <n v="1916"/>
    <n v="9.73"/>
    <n v="250"/>
    <n v="7550.03"/>
    <x v="5022"/>
    <n v="1424"/>
    <s v="Completed"/>
  </r>
  <r>
    <s v="CMP12396"/>
    <x v="1"/>
    <s v="Sales"/>
    <x v="2"/>
    <s v="28/03/2024"/>
    <s v="2024-11-11"/>
    <x v="2"/>
    <s v="Jaipur"/>
    <s v="Business Owners"/>
    <s v="Desktop"/>
    <n v="127049"/>
    <n v="2040"/>
    <n v="1.61"/>
    <n v="331"/>
    <n v="16.23"/>
    <n v="3982.6304252733912"/>
    <n v="8834.68"/>
    <x v="5023"/>
    <n v="153"/>
    <s v="Active"/>
  </r>
  <r>
    <s v="CMP14499"/>
    <x v="1"/>
    <s v="Awareness"/>
    <x v="3"/>
    <s v="02-04-2024"/>
    <s v="24/12/2024"/>
    <x v="2"/>
    <s v="Jaipur"/>
    <s v="Professionals"/>
    <s v="Tablet"/>
    <n v="80911"/>
    <n v="10758"/>
    <n v="13.3"/>
    <n v="1602"/>
    <n v="14.89"/>
    <n v="250"/>
    <n v="41904.1"/>
    <x v="5024"/>
    <n v="833"/>
    <s v="Completed"/>
  </r>
  <r>
    <s v="CMP10575"/>
    <x v="1"/>
    <s v="Lead Gen"/>
    <x v="5"/>
    <s v="04-21-2024"/>
    <s v="12-12-2024"/>
    <x v="2"/>
    <s v="Jaipur"/>
    <s v="Business Owners"/>
    <s v="Tablet"/>
    <n v="133647"/>
    <n v="15826"/>
    <n v="11.84"/>
    <n v="4018"/>
    <n v="25.39"/>
    <n v="4840.3999999999996"/>
    <n v="22440.07"/>
    <x v="5025"/>
    <n v="1851"/>
    <s v="Completed"/>
  </r>
  <r>
    <s v="CMP13756"/>
    <x v="2"/>
    <s v="Lead Gen"/>
    <x v="3"/>
    <s v="14/05/2024"/>
    <s v="12-09-2024"/>
    <x v="2"/>
    <s v="Delhi"/>
    <s v="Professionals"/>
    <s v="Mobile"/>
    <n v="91065"/>
    <n v="7811"/>
    <n v="8.58"/>
    <n v="1284"/>
    <n v="16.440000000000001"/>
    <n v="3988.1535696969677"/>
    <n v="13122.69"/>
    <x v="5026"/>
    <n v="227"/>
    <s v="Active"/>
  </r>
  <r>
    <s v="CMP10673"/>
    <x v="2"/>
    <s v="Lead Gen"/>
    <x v="2"/>
    <s v="2024-09-05"/>
    <s v="2024-11-19"/>
    <x v="0"/>
    <s v="Ahmedabad"/>
    <s v="Professionals"/>
    <s v="Desktop"/>
    <n v="148497"/>
    <n v="6674"/>
    <n v="4.49"/>
    <n v="1164"/>
    <n v="17.440000000000001"/>
    <n v="3982.6304252733912"/>
    <n v="37755.550000000003"/>
    <x v="5027"/>
    <n v="279"/>
    <s v="Active"/>
  </r>
  <r>
    <s v="CMP15978"/>
    <x v="3"/>
    <s v="Awareness"/>
    <x v="5"/>
    <s v="01-07-2024"/>
    <s v="24/11/2024"/>
    <x v="3"/>
    <s v="Kolkata"/>
    <s v="Families"/>
    <s v="Mobile"/>
    <n v="28366"/>
    <n v="1689"/>
    <n v="5.95"/>
    <n v="61"/>
    <n v="3.61"/>
    <n v="250"/>
    <n v="16506.52"/>
    <x v="5028"/>
    <n v="0"/>
    <s v="Paused"/>
  </r>
  <r>
    <s v="CMP16164"/>
    <x v="0"/>
    <s v="Awareness"/>
    <x v="4"/>
    <s v="03/01/2024"/>
    <s v="11-02-2024"/>
    <x v="2"/>
    <s v="Lucknow"/>
    <s v="Business Owners"/>
    <s v="Desktop"/>
    <n v="114439"/>
    <n v="13518"/>
    <n v="11.81"/>
    <n v="4421"/>
    <n v="32.700000000000003"/>
    <n v="250"/>
    <n v="37686.07"/>
    <x v="5029"/>
    <n v="1515"/>
    <s v="Completed"/>
  </r>
  <r>
    <s v="CMP14722"/>
    <x v="3"/>
    <s v="Retargeting"/>
    <x v="1"/>
    <s v="08-05-2024"/>
    <s v="25/11/2024"/>
    <x v="2"/>
    <s v="Lucknow"/>
    <s v="Families"/>
    <s v="Mobile"/>
    <n v="189602"/>
    <n v="16404"/>
    <n v="8.65"/>
    <n v="4777"/>
    <n v="29.12"/>
    <n v="11198.3"/>
    <n v="5077.91"/>
    <x v="5030"/>
    <n v="941"/>
    <s v="Completed"/>
  </r>
  <r>
    <s v="CMP15209"/>
    <x v="2"/>
    <s v="Retargeting"/>
    <x v="1"/>
    <s v="06-11-2024"/>
    <s v="14/11/2024"/>
    <x v="2"/>
    <s v="Delhi"/>
    <s v="Families"/>
    <s v="Tablet"/>
    <n v="37389"/>
    <n v="1199"/>
    <n v="3.21"/>
    <n v="335"/>
    <n v="27.94"/>
    <n v="903.62"/>
    <n v="20090.77"/>
    <x v="5031"/>
    <n v="293"/>
    <s v="Paused"/>
  </r>
  <r>
    <s v="CMP13139"/>
    <x v="2"/>
    <s v="Lead Gen"/>
    <x v="1"/>
    <s v="01-23-2024"/>
    <s v="2024-11-04"/>
    <x v="2"/>
    <s v="Lucknow"/>
    <s v="Families"/>
    <s v="Desktop"/>
    <n v="118660"/>
    <n v="2809"/>
    <n v="2.37"/>
    <n v="493"/>
    <n v="17.55"/>
    <n v="10880.29"/>
    <n v="17175.47"/>
    <x v="5032"/>
    <n v="471"/>
    <s v="Completed"/>
  </r>
  <r>
    <s v="CMP13995"/>
    <x v="0"/>
    <s v="Awareness"/>
    <x v="3"/>
    <s v="2024-05-02"/>
    <s v="11-16-2024"/>
    <x v="0"/>
    <s v="Pune"/>
    <s v="Professionals"/>
    <s v="Mobile"/>
    <n v="195084"/>
    <n v="6817"/>
    <n v="3.49"/>
    <n v="1106"/>
    <n v="16.22"/>
    <n v="250"/>
    <n v="12259.18"/>
    <x v="5033"/>
    <n v="344"/>
    <s v="Active"/>
  </r>
  <r>
    <s v="CMP19620"/>
    <x v="1"/>
    <s v="Sales"/>
    <x v="3"/>
    <s v="2024-01-25"/>
    <s v="10/11/2024"/>
    <x v="2"/>
    <s v="Delhi"/>
    <s v="Families"/>
    <s v="Mobile"/>
    <n v="34729"/>
    <n v="723"/>
    <n v="2.08"/>
    <n v="119"/>
    <n v="16.46"/>
    <n v="9193.2900000000009"/>
    <n v="26472.41"/>
    <x v="5034"/>
    <n v="94"/>
    <s v="Paused"/>
  </r>
  <r>
    <s v="CMP13779"/>
    <x v="0"/>
    <s v="Sales"/>
    <x v="4"/>
    <s v="04-05-2024"/>
    <s v="12-20-2024"/>
    <x v="2"/>
    <s v="Lucknow"/>
    <s v="Business Owners"/>
    <s v="Mobile"/>
    <n v="155788"/>
    <n v="18745"/>
    <n v="12.03"/>
    <n v="525"/>
    <n v="2.8"/>
    <n v="5869.79"/>
    <n v="19953.189999999999"/>
    <x v="5035"/>
    <n v="338"/>
    <s v="Completed"/>
  </r>
  <r>
    <s v="CMP12596"/>
    <x v="1"/>
    <s v="Lead Gen"/>
    <x v="3"/>
    <s v="2024-09-28"/>
    <s v="12-16-2024"/>
    <x v="3"/>
    <s v="Kolkata"/>
    <s v="Business Owners"/>
    <s v="Tablet"/>
    <n v="156258"/>
    <n v="7194"/>
    <n v="4.5999999999999996"/>
    <n v="588"/>
    <n v="8.17"/>
    <n v="3988.1535696969677"/>
    <n v="23094.66"/>
    <x v="5036"/>
    <n v="7"/>
    <s v="Active"/>
  </r>
  <r>
    <s v="CMP14978"/>
    <x v="1"/>
    <s v="Retargeting"/>
    <x v="5"/>
    <s v="14/10/2024"/>
    <s v="01/12/2024"/>
    <x v="3"/>
    <s v="Kolkata"/>
    <s v="Families"/>
    <s v="Desktop"/>
    <n v="160405"/>
    <n v="522"/>
    <n v="0.33"/>
    <n v="66"/>
    <n v="12.64"/>
    <n v="250"/>
    <n v="32113.54"/>
    <x v="5037"/>
    <n v="11"/>
    <s v="Paused"/>
  </r>
  <r>
    <s v="CMP15480"/>
    <x v="1"/>
    <s v="Retargeting"/>
    <x v="5"/>
    <s v="06/04/2024"/>
    <s v="2024-11-21"/>
    <x v="3"/>
    <s v="Kolkata"/>
    <s v="Business Owners"/>
    <s v="Mobile"/>
    <n v="163722"/>
    <n v="24372"/>
    <n v="14.89"/>
    <n v="4614"/>
    <n v="18.93"/>
    <n v="3841.8"/>
    <n v="4130.21"/>
    <x v="5038"/>
    <n v="4470"/>
    <s v="Paused"/>
  </r>
  <r>
    <s v="CMP16561"/>
    <x v="0"/>
    <s v="Retargeting"/>
    <x v="2"/>
    <s v="04-04-2024"/>
    <s v="2024-11-08"/>
    <x v="0"/>
    <s v="Pune"/>
    <s v="Professionals"/>
    <s v="Tablet"/>
    <n v="7546"/>
    <n v="115"/>
    <n v="1.52"/>
    <n v="19"/>
    <n v="16.52"/>
    <n v="7419.36"/>
    <n v="8588.17"/>
    <x v="5039"/>
    <n v="16"/>
    <s v="Active"/>
  </r>
  <r>
    <s v="CMP10798"/>
    <x v="3"/>
    <s v="Retargeting"/>
    <x v="4"/>
    <s v="2024-03-02"/>
    <s v="11-27-2024"/>
    <x v="0"/>
    <s v="Ahmedabad"/>
    <s v="Students"/>
    <s v="Tablet"/>
    <n v="145601"/>
    <n v="12910"/>
    <n v="8.8699999999999992"/>
    <n v="1921"/>
    <n v="14.88"/>
    <n v="4021.4266195524165"/>
    <n v="15120.34"/>
    <x v="5040"/>
    <n v="1379"/>
    <s v="Active"/>
  </r>
  <r>
    <s v="CMP10819"/>
    <x v="0"/>
    <s v="Retargeting"/>
    <x v="4"/>
    <s v="07-02-2024"/>
    <s v="12-12-2024"/>
    <x v="2"/>
    <s v="Jaipur"/>
    <s v="Professionals"/>
    <s v="Desktop"/>
    <n v="126340"/>
    <n v="3276"/>
    <n v="2.59"/>
    <n v="845"/>
    <n v="25.79"/>
    <n v="250"/>
    <n v="2200.63"/>
    <x v="5041"/>
    <n v="629"/>
    <s v="Active"/>
  </r>
  <r>
    <s v="CMP10773"/>
    <x v="1"/>
    <s v="Awareness"/>
    <x v="3"/>
    <s v="05-24-2024"/>
    <s v="2024-11-07"/>
    <x v="3"/>
    <s v="Kolkata"/>
    <s v="Business Owners"/>
    <s v="Tablet"/>
    <n v="67826"/>
    <n v="6272"/>
    <n v="9.25"/>
    <n v="991"/>
    <n v="15.8"/>
    <n v="3988.1535696969677"/>
    <n v="46186.09"/>
    <x v="5042"/>
    <n v="591"/>
    <s v="Paused"/>
  </r>
  <r>
    <s v="CMP15012"/>
    <x v="2"/>
    <s v="Awareness"/>
    <x v="5"/>
    <s v="02-04-2024"/>
    <s v="2024-10-29"/>
    <x v="0"/>
    <s v="Ahmedabad"/>
    <s v="Families"/>
    <s v="Desktop"/>
    <n v="103775"/>
    <n v="13376"/>
    <n v="12.89"/>
    <n v="3871"/>
    <n v="28.94"/>
    <n v="3817.8497265160554"/>
    <n v="1882.69"/>
    <x v="5043"/>
    <n v="3399"/>
    <s v="Paused"/>
  </r>
  <r>
    <s v="CMP18130"/>
    <x v="1"/>
    <s v="Awareness"/>
    <x v="4"/>
    <s v="07-28-2024"/>
    <s v="2024-12-09"/>
    <x v="3"/>
    <s v="Kolkata"/>
    <s v="Professionals"/>
    <s v="Tablet"/>
    <n v="124225"/>
    <n v="10205"/>
    <n v="8.2100000000000009"/>
    <n v="817"/>
    <n v="8.01"/>
    <n v="250"/>
    <n v="14097.66"/>
    <x v="5044"/>
    <n v="655"/>
    <s v="Completed"/>
  </r>
  <r>
    <s v="CMP15968"/>
    <x v="3"/>
    <s v="Sales"/>
    <x v="4"/>
    <s v="06/06/2024"/>
    <s v="10/12/2024"/>
    <x v="1"/>
    <s v="Chennai"/>
    <s v="Families"/>
    <s v="Tablet"/>
    <n v="158846"/>
    <n v="16427"/>
    <n v="10.34"/>
    <n v="2995"/>
    <n v="18.23"/>
    <n v="8006.62"/>
    <n v="9535.2999999999993"/>
    <x v="1111"/>
    <n v="2801"/>
    <s v="Completed"/>
  </r>
  <r>
    <s v="CMP10932"/>
    <x v="4"/>
    <s v="Lead Gen"/>
    <x v="1"/>
    <s v="2024-06-16"/>
    <s v="11-11-2024"/>
    <x v="1"/>
    <s v="Chennai"/>
    <s v="Families"/>
    <s v="Tablet"/>
    <n v="192600"/>
    <n v="17652"/>
    <n v="9.17"/>
    <n v="4208"/>
    <n v="23.84"/>
    <n v="250"/>
    <n v="38468.6"/>
    <x v="5045"/>
    <n v="282"/>
    <s v="Completed"/>
  </r>
  <r>
    <s v="CMP12425"/>
    <x v="2"/>
    <s v="Lead Gen"/>
    <x v="1"/>
    <s v="08-23-2024"/>
    <s v="11-29-2024"/>
    <x v="0"/>
    <s v="Ahmedabad"/>
    <s v="Students"/>
    <s v="Mobile"/>
    <n v="83456"/>
    <n v="6034"/>
    <n v="7.23"/>
    <n v="695"/>
    <n v="11.52"/>
    <n v="7840.38"/>
    <n v="23118.79"/>
    <x v="5046"/>
    <n v="292"/>
    <s v="Active"/>
  </r>
  <r>
    <s v="CMP17828"/>
    <x v="4"/>
    <s v="Awareness"/>
    <x v="3"/>
    <s v="2024-01-06"/>
    <s v="2024-11-27"/>
    <x v="3"/>
    <s v="Kolkata"/>
    <s v="Professionals"/>
    <s v="Mobile"/>
    <n v="72184"/>
    <n v="784"/>
    <n v="1.0900000000000001"/>
    <n v="175"/>
    <n v="22.32"/>
    <n v="13848.32"/>
    <n v="25024.66"/>
    <x v="5047"/>
    <n v="134"/>
    <s v="Active"/>
  </r>
  <r>
    <s v="CMP16775"/>
    <x v="2"/>
    <s v="Sales"/>
    <x v="3"/>
    <s v="2024-04-22"/>
    <s v="2024-12-17"/>
    <x v="2"/>
    <s v="Lucknow"/>
    <s v="Business Owners"/>
    <s v="Tablet"/>
    <n v="153135"/>
    <n v="18149"/>
    <n v="11.85"/>
    <n v="892"/>
    <n v="4.91"/>
    <n v="250"/>
    <n v="18454.05"/>
    <x v="5048"/>
    <n v="780"/>
    <s v="Paused"/>
  </r>
  <r>
    <s v="CMP18441"/>
    <x v="0"/>
    <s v="Sales"/>
    <x v="1"/>
    <s v="2024-09-22"/>
    <s v="2024-12-21"/>
    <x v="0"/>
    <s v="Pune"/>
    <s v="Students"/>
    <s v="Mobile"/>
    <n v="64102"/>
    <n v="6438"/>
    <n v="10.039999999999999"/>
    <n v="69"/>
    <n v="1.07"/>
    <n v="10618.73"/>
    <n v="4185.58"/>
    <x v="5049"/>
    <n v="60"/>
    <s v="Completed"/>
  </r>
  <r>
    <s v="CMP18862"/>
    <x v="0"/>
    <s v="Awareness"/>
    <x v="2"/>
    <s v="02-14-2024"/>
    <s v="07/11/2024"/>
    <x v="2"/>
    <s v="Jaipur"/>
    <s v="Business Owners"/>
    <s v="Tablet"/>
    <n v="135305"/>
    <n v="1469"/>
    <n v="1.0900000000000001"/>
    <n v="230"/>
    <n v="15.66"/>
    <n v="3982.6304252733912"/>
    <m/>
    <x v="107"/>
    <n v="201"/>
    <s v="Completed"/>
  </r>
  <r>
    <s v="CMP17581"/>
    <x v="2"/>
    <s v="Retargeting"/>
    <x v="5"/>
    <s v="09-17-2024"/>
    <s v="2024-12-05"/>
    <x v="2"/>
    <s v="Delhi"/>
    <s v="Business Owners"/>
    <s v="Desktop"/>
    <n v="158483"/>
    <n v="4635"/>
    <n v="2.92"/>
    <n v="1536"/>
    <n v="33.14"/>
    <n v="3140.47"/>
    <n v="17477.11"/>
    <x v="5050"/>
    <n v="470"/>
    <s v="Active"/>
  </r>
  <r>
    <s v="CMP11238"/>
    <x v="4"/>
    <s v="Lead Gen"/>
    <x v="0"/>
    <s v="10-21-2024"/>
    <s v="09/11/2024"/>
    <x v="0"/>
    <s v="Pune"/>
    <s v="Professionals"/>
    <s v="Desktop"/>
    <n v="123425"/>
    <n v="13863"/>
    <n v="11.23"/>
    <n v="451"/>
    <n v="3.25"/>
    <n v="3830.4648972188602"/>
    <n v="24165.33"/>
    <x v="5051"/>
    <n v="214"/>
    <s v="Completed"/>
  </r>
  <r>
    <s v="CMP17057"/>
    <x v="4"/>
    <s v="Lead Gen"/>
    <x v="2"/>
    <s v="2024-08-27"/>
    <s v="20/11/2024"/>
    <x v="3"/>
    <s v="Kolkata"/>
    <s v="Students"/>
    <s v="Mobile"/>
    <n v="176366"/>
    <n v="17191"/>
    <n v="9.75"/>
    <n v="5126"/>
    <n v="29.82"/>
    <n v="250"/>
    <n v="14439.73"/>
    <x v="5052"/>
    <n v="165"/>
    <s v="Active"/>
  </r>
  <r>
    <s v="CMP17992"/>
    <x v="1"/>
    <s v="Retargeting"/>
    <x v="5"/>
    <s v="12/06/2024"/>
    <s v="12-18-2024"/>
    <x v="2"/>
    <s v="Delhi"/>
    <s v="Families"/>
    <s v="Mobile"/>
    <n v="198380"/>
    <n v="27239"/>
    <n v="13.73"/>
    <n v="6254"/>
    <n v="22.96"/>
    <n v="250"/>
    <n v="41292.36"/>
    <x v="5053"/>
    <n v="4113"/>
    <s v="Paused"/>
  </r>
  <r>
    <s v="CMP12608"/>
    <x v="3"/>
    <s v="Awareness"/>
    <x v="2"/>
    <s v="08-15-2024"/>
    <s v="12-31-2024"/>
    <x v="3"/>
    <s v="Kolkata"/>
    <s v="Students"/>
    <s v="Tablet"/>
    <n v="33568"/>
    <n v="2269"/>
    <n v="6.76"/>
    <n v="348"/>
    <n v="15.34"/>
    <n v="3982.6304252733912"/>
    <n v="49470.58"/>
    <x v="5054"/>
    <n v="170"/>
    <s v="Completed"/>
  </r>
  <r>
    <s v="CMP12574"/>
    <x v="0"/>
    <s v="Lead Gen"/>
    <x v="5"/>
    <s v="29/01/2024"/>
    <s v="2024-11-24"/>
    <x v="1"/>
    <s v="Bengaluru"/>
    <s v="Families"/>
    <s v="Desktop"/>
    <n v="72788"/>
    <n v="10005"/>
    <n v="13.75"/>
    <n v="448"/>
    <n v="4.4800000000000004"/>
    <n v="3817.8497265160554"/>
    <n v="10661.15"/>
    <x v="5055"/>
    <n v="317"/>
    <s v="Active"/>
  </r>
  <r>
    <s v="CMP10274"/>
    <x v="3"/>
    <s v="Lead Gen"/>
    <x v="2"/>
    <s v="08-25-2024"/>
    <s v="06/12/2024"/>
    <x v="1"/>
    <s v="Chennai"/>
    <s v="Students"/>
    <s v="Desktop"/>
    <n v="107738"/>
    <n v="2769"/>
    <n v="2.57"/>
    <n v="919"/>
    <n v="33.19"/>
    <n v="6932.68"/>
    <n v="27301.47"/>
    <x v="5056"/>
    <n v="415"/>
    <s v="Completed"/>
  </r>
  <r>
    <s v="CMP15194"/>
    <x v="1"/>
    <s v="Awareness"/>
    <x v="5"/>
    <s v="24/04/2024"/>
    <s v="2024-11-07"/>
    <x v="3"/>
    <s v="Kolkata"/>
    <s v="Families"/>
    <s v="Desktop"/>
    <n v="75011"/>
    <n v="6990"/>
    <n v="9.32"/>
    <n v="1202"/>
    <n v="17.2"/>
    <n v="5549.49"/>
    <n v="17367.32"/>
    <x v="5057"/>
    <n v="549"/>
    <s v="Paused"/>
  </r>
  <r>
    <s v="CMP15649"/>
    <x v="1"/>
    <s v="Sales"/>
    <x v="1"/>
    <s v="2024-05-30"/>
    <s v="12-08-2024"/>
    <x v="1"/>
    <s v="Bengaluru"/>
    <s v="Professionals"/>
    <s v="Tablet"/>
    <n v="148501"/>
    <n v="16464"/>
    <n v="11.09"/>
    <n v="2264"/>
    <n v="13.75"/>
    <n v="3891.7088323699436"/>
    <n v="27751.43"/>
    <x v="5058"/>
    <n v="461"/>
    <s v="Completed"/>
  </r>
  <r>
    <s v="CMP14514"/>
    <x v="1"/>
    <s v="Awareness"/>
    <x v="5"/>
    <s v="10-18-2024"/>
    <s v="12-01-2024"/>
    <x v="1"/>
    <s v="Bengaluru"/>
    <s v="Business Owners"/>
    <s v="Tablet"/>
    <n v="108421"/>
    <n v="2837"/>
    <n v="2.62"/>
    <n v="804"/>
    <n v="28.34"/>
    <n v="14798.34"/>
    <n v="12269.98"/>
    <x v="5059"/>
    <n v="274"/>
    <s v="Paused"/>
  </r>
  <r>
    <s v="CMP15577"/>
    <x v="1"/>
    <s v="Lead Gen"/>
    <x v="2"/>
    <s v="06-11-2024"/>
    <s v="19/11/2024"/>
    <x v="1"/>
    <s v="Bengaluru"/>
    <s v="Students"/>
    <s v="Tablet"/>
    <n v="190795"/>
    <n v="19161"/>
    <n v="10.039999999999999"/>
    <n v="2924"/>
    <n v="15.26"/>
    <n v="250"/>
    <n v="30747.759999999998"/>
    <x v="5060"/>
    <n v="1875"/>
    <s v="Paused"/>
  </r>
  <r>
    <s v="CMP17238"/>
    <x v="3"/>
    <s v="Lead Gen"/>
    <x v="5"/>
    <s v="13/07/2024"/>
    <s v="2024-12-15"/>
    <x v="0"/>
    <s v="Pune"/>
    <s v="Business Owners"/>
    <s v="Mobile"/>
    <n v="60929"/>
    <n v="5366"/>
    <n v="8.81"/>
    <n v="1009"/>
    <n v="18.8"/>
    <n v="250"/>
    <n v="49668.81"/>
    <x v="5061"/>
    <n v="577"/>
    <s v="Active"/>
  </r>
  <r>
    <s v="CMP18993"/>
    <x v="1"/>
    <s v="Awareness"/>
    <x v="3"/>
    <s v="04-13-2024"/>
    <s v="2024-11-08"/>
    <x v="2"/>
    <s v="Lucknow"/>
    <s v="Students"/>
    <s v="Mobile"/>
    <n v="193201"/>
    <n v="16818"/>
    <n v="8.6999999999999993"/>
    <n v="3686"/>
    <n v="21.92"/>
    <n v="3988.1535696969677"/>
    <n v="44954.84"/>
    <x v="5062"/>
    <n v="1656"/>
    <s v="Active"/>
  </r>
  <r>
    <s v="CMP11527"/>
    <x v="0"/>
    <s v="Sales"/>
    <x v="3"/>
    <s v="13/03/2024"/>
    <s v="12-02-2024"/>
    <x v="1"/>
    <s v="Bengaluru"/>
    <s v="Business Owners"/>
    <s v="Mobile"/>
    <n v="30943"/>
    <n v="599"/>
    <n v="1.94"/>
    <n v="126"/>
    <n v="21.04"/>
    <n v="6940.26"/>
    <n v="11425.58"/>
    <x v="5063"/>
    <n v="125"/>
    <s v="Completed"/>
  </r>
  <r>
    <s v="CMP15751"/>
    <x v="2"/>
    <s v="Retargeting"/>
    <x v="5"/>
    <s v="05-27-2024"/>
    <s v="2024-11-25"/>
    <x v="2"/>
    <s v="Delhi"/>
    <s v="Families"/>
    <s v="Tablet"/>
    <n v="107449"/>
    <n v="6550"/>
    <n v="6.1"/>
    <n v="2163"/>
    <n v="33.020000000000003"/>
    <n v="3817.8497265160554"/>
    <n v="27598.85"/>
    <x v="5064"/>
    <n v="1079"/>
    <s v="Active"/>
  </r>
  <r>
    <s v="CMP15074"/>
    <x v="1"/>
    <s v="Lead Gen"/>
    <x v="1"/>
    <s v="07-03-2024"/>
    <s v="11-19-2024"/>
    <x v="1"/>
    <s v="Chennai"/>
    <s v="Students"/>
    <s v="Tablet"/>
    <n v="45319"/>
    <n v="2809"/>
    <n v="6.2"/>
    <n v="393"/>
    <n v="13.99"/>
    <n v="250"/>
    <n v="10475.92"/>
    <x v="5065"/>
    <n v="74"/>
    <s v="Completed"/>
  </r>
  <r>
    <s v="CMP12865"/>
    <x v="1"/>
    <s v="Lead Gen"/>
    <x v="5"/>
    <s v="18/04/2024"/>
    <s v="11-10-2024"/>
    <x v="0"/>
    <s v="Ahmedabad"/>
    <s v="Families"/>
    <s v="Mobile"/>
    <n v="17852"/>
    <n v="1930"/>
    <n v="10.81"/>
    <n v="297"/>
    <n v="15.39"/>
    <n v="13613.19"/>
    <n v="43645.08"/>
    <x v="5066"/>
    <n v="164"/>
    <s v="Completed"/>
  </r>
  <r>
    <s v="CMP12287"/>
    <x v="1"/>
    <s v="Awareness"/>
    <x v="2"/>
    <s v="03-11-2024"/>
    <s v="2024-12-24"/>
    <x v="2"/>
    <s v="Delhi"/>
    <s v="Professionals"/>
    <s v="Tablet"/>
    <n v="183949"/>
    <n v="2899"/>
    <n v="1.58"/>
    <n v="774"/>
    <n v="26.7"/>
    <n v="250"/>
    <n v="21771.87"/>
    <x v="5067"/>
    <n v="228"/>
    <s v="Completed"/>
  </r>
  <r>
    <s v="CMP14378"/>
    <x v="3"/>
    <s v="Sales"/>
    <x v="0"/>
    <s v="08-02-2024"/>
    <s v="11-21-2024"/>
    <x v="0"/>
    <s v="Ahmedabad"/>
    <s v="Business Owners"/>
    <s v="Tablet"/>
    <n v="35936"/>
    <n v="1750"/>
    <n v="4.87"/>
    <n v="9"/>
    <n v="0.51"/>
    <n v="250"/>
    <n v="47411.27"/>
    <x v="5068"/>
    <n v="0"/>
    <s v="Paused"/>
  </r>
  <r>
    <s v="CMP10456"/>
    <x v="1"/>
    <s v="Retargeting"/>
    <x v="2"/>
    <s v="03-07-2024"/>
    <s v="2024-11-07"/>
    <x v="2"/>
    <s v="Jaipur"/>
    <s v="Professionals"/>
    <s v="Desktop"/>
    <n v="189105"/>
    <n v="12781"/>
    <n v="6.76"/>
    <n v="1768"/>
    <n v="13.83"/>
    <n v="5004.2700000000004"/>
    <n v="25924.41"/>
    <x v="5069"/>
    <n v="1530"/>
    <s v="Completed"/>
  </r>
  <r>
    <s v="CMP19412"/>
    <x v="0"/>
    <s v="Sales"/>
    <x v="0"/>
    <s v="08-11-2024"/>
    <s v="12/12/2024"/>
    <x v="0"/>
    <s v="Mumbai"/>
    <s v="Professionals"/>
    <s v="Desktop"/>
    <n v="114643"/>
    <n v="16461"/>
    <n v="14.36"/>
    <n v="3145"/>
    <n v="19.11"/>
    <n v="3830.4648972188602"/>
    <n v="21789.5"/>
    <x v="5070"/>
    <n v="1608"/>
    <s v="Paused"/>
  </r>
  <r>
    <s v="CMP13453"/>
    <x v="2"/>
    <s v="Sales"/>
    <x v="5"/>
    <s v="11/07/2024"/>
    <s v="2024-11-05"/>
    <x v="1"/>
    <s v="Bengaluru"/>
    <s v="Students"/>
    <s v="Mobile"/>
    <n v="143603"/>
    <n v="19280"/>
    <n v="13.43"/>
    <n v="4282"/>
    <n v="22.21"/>
    <n v="250"/>
    <n v="36519.24"/>
    <x v="5071"/>
    <n v="2252"/>
    <s v="Paused"/>
  </r>
  <r>
    <s v="CMP10989"/>
    <x v="3"/>
    <s v="Retargeting"/>
    <x v="1"/>
    <s v="2024-09-23"/>
    <s v="14/12/2024"/>
    <x v="2"/>
    <s v="Lucknow"/>
    <s v="Professionals"/>
    <s v="Desktop"/>
    <n v="95098"/>
    <n v="9967"/>
    <n v="10.48"/>
    <n v="512"/>
    <n v="5.14"/>
    <n v="250"/>
    <n v="37901.08"/>
    <x v="5072"/>
    <n v="73"/>
    <s v="Paused"/>
  </r>
  <r>
    <s v="CMP15811"/>
    <x v="0"/>
    <s v="Awareness"/>
    <x v="3"/>
    <s v="13/03/2024"/>
    <s v="29/11/2024"/>
    <x v="1"/>
    <s v="Chennai"/>
    <s v="Business Owners"/>
    <s v="Desktop"/>
    <n v="162512"/>
    <n v="16028"/>
    <n v="9.86"/>
    <n v="5331"/>
    <n v="33.26"/>
    <n v="3988.1535696969677"/>
    <n v="6498.89"/>
    <x v="5073"/>
    <n v="4946"/>
    <s v="Paused"/>
  </r>
  <r>
    <s v="CMP15546"/>
    <x v="0"/>
    <s v="Retargeting"/>
    <x v="3"/>
    <s v="2024-04-17"/>
    <s v="24/11/2024"/>
    <x v="2"/>
    <s v="Delhi"/>
    <s v="Professionals"/>
    <s v="Tablet"/>
    <n v="80920"/>
    <n v="3769"/>
    <n v="4.66"/>
    <n v="280"/>
    <n v="7.43"/>
    <n v="10668.81"/>
    <n v="12623.49"/>
    <x v="5074"/>
    <n v="197"/>
    <s v="Completed"/>
  </r>
  <r>
    <s v="CMP13778"/>
    <x v="2"/>
    <s v="Sales"/>
    <x v="4"/>
    <s v="05-05-2024"/>
    <s v="2024-12-05"/>
    <x v="0"/>
    <s v="Ahmedabad"/>
    <s v="Students"/>
    <s v="Tablet"/>
    <n v="51382"/>
    <n v="2783"/>
    <n v="5.42"/>
    <n v="789"/>
    <n v="28.35"/>
    <n v="4021.4266195524165"/>
    <n v="28320.11"/>
    <x v="5075"/>
    <n v="696"/>
    <s v="Completed"/>
  </r>
  <r>
    <s v="CMP19472"/>
    <x v="0"/>
    <s v="Retargeting"/>
    <x v="2"/>
    <s v="01-28-2024"/>
    <s v="2024-11-03"/>
    <x v="0"/>
    <s v="Pune"/>
    <s v="Students"/>
    <s v="Tablet"/>
    <n v="90203"/>
    <n v="8295"/>
    <n v="9.1999999999999993"/>
    <n v="747"/>
    <n v="9.01"/>
    <n v="250"/>
    <n v="1256.94"/>
    <x v="5076"/>
    <n v="401"/>
    <s v="Active"/>
  </r>
  <r>
    <s v="CMP16329"/>
    <x v="2"/>
    <s v="Lead Gen"/>
    <x v="5"/>
    <s v="06-21-2024"/>
    <s v="2024-12-19"/>
    <x v="0"/>
    <s v="Ahmedabad"/>
    <s v="Families"/>
    <s v="Tablet"/>
    <n v="42583"/>
    <n v="2711"/>
    <n v="6.37"/>
    <n v="316"/>
    <n v="11.66"/>
    <n v="3817.8497265160554"/>
    <n v="26588.45"/>
    <x v="5077"/>
    <n v="246"/>
    <s v="Completed"/>
  </r>
  <r>
    <s v="CMP17580"/>
    <x v="4"/>
    <s v="Retargeting"/>
    <x v="3"/>
    <s v="2024-09-06"/>
    <s v="2024-12-05"/>
    <x v="2"/>
    <s v="Jaipur"/>
    <s v="Professionals"/>
    <s v="Mobile"/>
    <n v="195736"/>
    <n v="7318"/>
    <n v="3.74"/>
    <n v="2367"/>
    <n v="32.340000000000003"/>
    <n v="3310.3"/>
    <n v="45144.08"/>
    <x v="5078"/>
    <n v="234"/>
    <s v="Active"/>
  </r>
  <r>
    <s v="CMP15145"/>
    <x v="3"/>
    <s v="Sales"/>
    <x v="1"/>
    <s v="2024-03-11"/>
    <s v="2024-11-27"/>
    <x v="2"/>
    <s v="Lucknow"/>
    <s v="Students"/>
    <s v="Mobile"/>
    <n v="152170"/>
    <n v="12598"/>
    <n v="8.2799999999999994"/>
    <n v="263"/>
    <n v="2.09"/>
    <n v="250"/>
    <n v="39079.269999999997"/>
    <x v="5079"/>
    <n v="240"/>
    <s v="Active"/>
  </r>
  <r>
    <s v="CMP17824"/>
    <x v="3"/>
    <s v="Retargeting"/>
    <x v="5"/>
    <s v="15/06/2024"/>
    <s v="2024-12-03"/>
    <x v="1"/>
    <s v="Bengaluru"/>
    <s v="Business Owners"/>
    <s v="Tablet"/>
    <n v="159233"/>
    <n v="19075"/>
    <n v="11.98"/>
    <n v="3350"/>
    <n v="17.559999999999999"/>
    <n v="5676.68"/>
    <n v="11428.58"/>
    <x v="5080"/>
    <n v="3066"/>
    <s v="Paused"/>
  </r>
  <r>
    <s v="CMP16595"/>
    <x v="3"/>
    <s v="Awareness"/>
    <x v="5"/>
    <s v="2024-08-30"/>
    <s v="2024-11-27"/>
    <x v="0"/>
    <s v="Mumbai"/>
    <s v="Business Owners"/>
    <s v="Desktop"/>
    <n v="184045"/>
    <n v="6612"/>
    <n v="3.59"/>
    <n v="1175"/>
    <n v="17.77"/>
    <n v="8011.41"/>
    <n v="36189.11"/>
    <x v="5081"/>
    <n v="171"/>
    <s v="Paused"/>
  </r>
  <r>
    <s v="CMP18759"/>
    <x v="1"/>
    <s v="Sales"/>
    <x v="0"/>
    <s v="05/05/2024"/>
    <s v="11-21-2024"/>
    <x v="2"/>
    <s v="Delhi"/>
    <s v="Business Owners"/>
    <s v="Desktop"/>
    <n v="140105"/>
    <n v="20278"/>
    <n v="14.47"/>
    <n v="5280"/>
    <n v="26.04"/>
    <n v="3830.4648972188602"/>
    <m/>
    <x v="107"/>
    <n v="159"/>
    <s v="Paused"/>
  </r>
  <r>
    <s v="CMP18416"/>
    <x v="3"/>
    <s v="Awareness"/>
    <x v="1"/>
    <s v="07-16-2024"/>
    <s v="24/12/2024"/>
    <x v="2"/>
    <s v="Delhi"/>
    <s v="Business Owners"/>
    <s v="Tablet"/>
    <n v="65888"/>
    <n v="5658"/>
    <n v="8.59"/>
    <n v="430"/>
    <n v="7.6"/>
    <n v="250"/>
    <n v="6872.56"/>
    <x v="5082"/>
    <n v="356"/>
    <s v="Active"/>
  </r>
  <r>
    <s v="CMP17736"/>
    <x v="3"/>
    <s v="Sales"/>
    <x v="2"/>
    <s v="04-07-2024"/>
    <s v="23/12/2024"/>
    <x v="1"/>
    <s v="Chennai"/>
    <s v="Families"/>
    <s v="Desktop"/>
    <n v="183935"/>
    <n v="26903"/>
    <n v="14.63"/>
    <n v="638"/>
    <n v="2.37"/>
    <n v="250"/>
    <n v="23511.56"/>
    <x v="5083"/>
    <n v="576"/>
    <s v="Paused"/>
  </r>
  <r>
    <s v="CMP17881"/>
    <x v="0"/>
    <s v="Awareness"/>
    <x v="4"/>
    <s v="2024-10-03"/>
    <s v="2024-11-21"/>
    <x v="3"/>
    <s v="Kolkata"/>
    <s v="Students"/>
    <s v="Desktop"/>
    <n v="128531"/>
    <n v="12597"/>
    <n v="9.8000000000000007"/>
    <n v="3495"/>
    <n v="27.74"/>
    <n v="250"/>
    <n v="23808.240000000002"/>
    <x v="5084"/>
    <n v="295"/>
    <s v="Completed"/>
  </r>
  <r>
    <s v="CMP12382"/>
    <x v="0"/>
    <s v="Retargeting"/>
    <x v="5"/>
    <s v="2024-09-11"/>
    <s v="2024-11-02"/>
    <x v="2"/>
    <s v="Jaipur"/>
    <s v="Professionals"/>
    <s v="Mobile"/>
    <n v="4629"/>
    <n v="615"/>
    <n v="13.29"/>
    <n v="163"/>
    <n v="26.5"/>
    <n v="250"/>
    <n v="32956.04"/>
    <x v="5085"/>
    <n v="148"/>
    <s v="Completed"/>
  </r>
  <r>
    <s v="CMP14662"/>
    <x v="2"/>
    <s v="Awareness"/>
    <x v="3"/>
    <s v="20/03/2024"/>
    <s v="2024-12-25"/>
    <x v="2"/>
    <s v="Jaipur"/>
    <s v="Families"/>
    <s v="Desktop"/>
    <n v="46157"/>
    <n v="3639"/>
    <n v="7.88"/>
    <n v="977"/>
    <n v="26.85"/>
    <n v="13595.71"/>
    <n v="38678.61"/>
    <x v="5086"/>
    <n v="481"/>
    <s v="Paused"/>
  </r>
  <r>
    <s v="CMP19516"/>
    <x v="3"/>
    <s v="Retargeting"/>
    <x v="5"/>
    <s v="18/05/2024"/>
    <s v="12-26-2024"/>
    <x v="2"/>
    <s v="Jaipur"/>
    <s v="Professionals"/>
    <s v="Desktop"/>
    <n v="195460"/>
    <n v="3789"/>
    <n v="1.94"/>
    <n v="1062"/>
    <n v="28.03"/>
    <n v="250"/>
    <n v="35093.300000000003"/>
    <x v="5087"/>
    <n v="365"/>
    <s v="Completed"/>
  </r>
  <r>
    <s v="CMP18572"/>
    <x v="3"/>
    <s v="Sales"/>
    <x v="5"/>
    <s v="2024-04-03"/>
    <s v="11-24-2024"/>
    <x v="2"/>
    <s v="Delhi"/>
    <s v="Families"/>
    <s v="Desktop"/>
    <n v="188859"/>
    <n v="12417"/>
    <n v="6.57"/>
    <n v="287"/>
    <n v="2.31"/>
    <n v="9009.7199999999993"/>
    <n v="7123.57"/>
    <x v="5088"/>
    <n v="76"/>
    <s v="Paused"/>
  </r>
  <r>
    <s v="CMP18358"/>
    <x v="1"/>
    <s v="Lead Gen"/>
    <x v="5"/>
    <s v="06-25-2024"/>
    <s v="2024-12-30"/>
    <x v="2"/>
    <s v="Delhi"/>
    <s v="Professionals"/>
    <s v="Mobile"/>
    <n v="64895"/>
    <n v="8794"/>
    <n v="13.55"/>
    <n v="1321"/>
    <n v="15.02"/>
    <n v="250"/>
    <n v="37663.660000000003"/>
    <x v="5089"/>
    <n v="727"/>
    <s v="Paused"/>
  </r>
  <r>
    <s v="CMP19816"/>
    <x v="2"/>
    <s v="Sales"/>
    <x v="5"/>
    <s v="09-02-2024"/>
    <s v="17/12/2024"/>
    <x v="0"/>
    <s v="Ahmedabad"/>
    <s v="Professionals"/>
    <s v="Mobile"/>
    <n v="139906"/>
    <n v="15086"/>
    <n v="10.78"/>
    <n v="3774"/>
    <n v="25.02"/>
    <n v="250"/>
    <n v="49429.51"/>
    <x v="5090"/>
    <n v="243"/>
    <s v="Active"/>
  </r>
  <r>
    <s v="CMP18999"/>
    <x v="1"/>
    <s v="Retargeting"/>
    <x v="0"/>
    <s v="01-22-2024"/>
    <s v="12-07-2024"/>
    <x v="2"/>
    <s v="Delhi"/>
    <s v="Families"/>
    <s v="Mobile"/>
    <n v="43209"/>
    <n v="4676"/>
    <n v="10.82"/>
    <n v="941"/>
    <n v="20.12"/>
    <n v="3830.4648972188602"/>
    <n v="33600.550000000003"/>
    <x v="5091"/>
    <n v="78"/>
    <s v="Completed"/>
  </r>
  <r>
    <s v="CMP18578"/>
    <x v="0"/>
    <s v="Awareness"/>
    <x v="4"/>
    <s v="02-17-2024"/>
    <s v="2024-12-08"/>
    <x v="1"/>
    <s v="Bengaluru"/>
    <s v="Families"/>
    <s v="Tablet"/>
    <n v="135317"/>
    <n v="9282"/>
    <n v="6.86"/>
    <n v="1889"/>
    <n v="20.350000000000001"/>
    <n v="4021.4266195524165"/>
    <n v="19733.12"/>
    <x v="5092"/>
    <n v="1438"/>
    <s v="Completed"/>
  </r>
  <r>
    <s v="CMP16438"/>
    <x v="4"/>
    <s v="Lead Gen"/>
    <x v="4"/>
    <s v="2024-05-23"/>
    <s v="12-31-2024"/>
    <x v="0"/>
    <s v="Ahmedabad"/>
    <s v="Business Owners"/>
    <s v="Desktop"/>
    <n v="27218"/>
    <n v="397"/>
    <n v="1.46"/>
    <n v="128"/>
    <n v="32.24"/>
    <n v="2589.31"/>
    <n v="27441.07"/>
    <x v="5093"/>
    <n v="35"/>
    <s v="Active"/>
  </r>
  <r>
    <s v="CMP11653"/>
    <x v="1"/>
    <s v="Retargeting"/>
    <x v="5"/>
    <s v="20/01/2024"/>
    <s v="31/12/2024"/>
    <x v="2"/>
    <s v="Delhi"/>
    <s v="Students"/>
    <s v="Mobile"/>
    <n v="128486"/>
    <n v="11535"/>
    <n v="8.98"/>
    <n v="3362"/>
    <n v="29.15"/>
    <n v="9463.1200000000008"/>
    <n v="45440.28"/>
    <x v="5094"/>
    <n v="2764"/>
    <s v="Completed"/>
  </r>
  <r>
    <s v="CMP10728"/>
    <x v="3"/>
    <s v="Awareness"/>
    <x v="1"/>
    <s v="2024-08-27"/>
    <s v="2024-12-01"/>
    <x v="2"/>
    <s v="Jaipur"/>
    <s v="Families"/>
    <s v="Desktop"/>
    <n v="164303"/>
    <n v="6847"/>
    <n v="4.17"/>
    <n v="364"/>
    <n v="5.32"/>
    <n v="14953.06"/>
    <n v="32164.1"/>
    <x v="5095"/>
    <n v="36"/>
    <s v="Completed"/>
  </r>
  <r>
    <s v="CMP10774"/>
    <x v="3"/>
    <s v="Awareness"/>
    <x v="3"/>
    <s v="2024-07-14"/>
    <s v="2024-12-02"/>
    <x v="0"/>
    <s v="Mumbai"/>
    <s v="Families"/>
    <s v="Desktop"/>
    <n v="103098"/>
    <n v="8711"/>
    <n v="8.4499999999999993"/>
    <n v="1597"/>
    <n v="18.329999999999998"/>
    <n v="3988.1535696969677"/>
    <n v="32632.33"/>
    <x v="5096"/>
    <n v="1381"/>
    <s v="Completed"/>
  </r>
  <r>
    <s v="CMP15159"/>
    <x v="3"/>
    <s v="Retargeting"/>
    <x v="3"/>
    <s v="06-26-2024"/>
    <s v="11-25-2024"/>
    <x v="1"/>
    <s v="Bengaluru"/>
    <s v="Professionals"/>
    <s v="Desktop"/>
    <n v="94945"/>
    <n v="10881"/>
    <n v="11.46"/>
    <n v="3207"/>
    <n v="29.47"/>
    <n v="250"/>
    <n v="35648.400000000001"/>
    <x v="5097"/>
    <n v="1165"/>
    <s v="Paused"/>
  </r>
  <r>
    <s v="CMP17282"/>
    <x v="3"/>
    <s v="Sales"/>
    <x v="5"/>
    <s v="2024-01-09"/>
    <s v="2024-10-31"/>
    <x v="3"/>
    <s v="Kolkata"/>
    <s v="Professionals"/>
    <s v="Mobile"/>
    <n v="139191"/>
    <n v="18427"/>
    <n v="13.24"/>
    <n v="2968"/>
    <n v="16.11"/>
    <n v="13296.78"/>
    <m/>
    <x v="107"/>
    <n v="2468"/>
    <s v="Paused"/>
  </r>
  <r>
    <s v="CMP14379"/>
    <x v="4"/>
    <s v="Lead Gen"/>
    <x v="5"/>
    <s v="06-17-2024"/>
    <s v="29/12/2024"/>
    <x v="1"/>
    <s v="Bengaluru"/>
    <s v="Families"/>
    <s v="Desktop"/>
    <n v="120293"/>
    <n v="8943"/>
    <n v="7.43"/>
    <n v="1357"/>
    <n v="15.17"/>
    <n v="6861.42"/>
    <n v="8543.99"/>
    <x v="5098"/>
    <n v="518"/>
    <s v="Paused"/>
  </r>
  <r>
    <s v="CMP17088"/>
    <x v="1"/>
    <s v="Sales"/>
    <x v="3"/>
    <s v="04-06-2024"/>
    <s v="12-16-2024"/>
    <x v="2"/>
    <s v="Jaipur"/>
    <s v="Families"/>
    <s v="Tablet"/>
    <n v="163523"/>
    <n v="9008"/>
    <n v="5.51"/>
    <n v="2171"/>
    <n v="24.1"/>
    <n v="4206.3500000000004"/>
    <n v="19339.46"/>
    <x v="5099"/>
    <n v="1934"/>
    <s v="Paused"/>
  </r>
  <r>
    <s v="CMP17980"/>
    <x v="3"/>
    <s v="Awareness"/>
    <x v="5"/>
    <s v="15/10/2024"/>
    <s v="31/12/2024"/>
    <x v="2"/>
    <s v="Lucknow"/>
    <s v="Families"/>
    <s v="Tablet"/>
    <n v="146679"/>
    <n v="8457"/>
    <n v="5.77"/>
    <n v="535"/>
    <n v="6.33"/>
    <n v="3817.8497265160554"/>
    <n v="20515.37"/>
    <x v="5100"/>
    <n v="222"/>
    <s v="Active"/>
  </r>
  <r>
    <s v="CMP13220"/>
    <x v="0"/>
    <s v="Sales"/>
    <x v="0"/>
    <s v="04-08-2024"/>
    <s v="2024-11-09"/>
    <x v="2"/>
    <s v="Jaipur"/>
    <s v="Business Owners"/>
    <s v="Mobile"/>
    <n v="169263"/>
    <n v="11372"/>
    <n v="6.72"/>
    <n v="3258"/>
    <n v="28.65"/>
    <n v="250"/>
    <n v="2872.06"/>
    <x v="5101"/>
    <n v="2516"/>
    <s v="Completed"/>
  </r>
  <r>
    <s v="CMP14704"/>
    <x v="0"/>
    <s v="Lead Gen"/>
    <x v="2"/>
    <s v="10-13-2024"/>
    <s v="27/11/2024"/>
    <x v="3"/>
    <s v="Kolkata"/>
    <s v="Students"/>
    <s v="Mobile"/>
    <n v="179866"/>
    <n v="13210"/>
    <n v="7.34"/>
    <n v="2498"/>
    <n v="18.91"/>
    <n v="250"/>
    <n v="25283.65"/>
    <x v="5102"/>
    <n v="321"/>
    <s v="Paused"/>
  </r>
  <r>
    <s v="CMP11172"/>
    <x v="1"/>
    <s v="Sales"/>
    <x v="0"/>
    <s v="07/07/2024"/>
    <s v="22/12/2024"/>
    <x v="2"/>
    <s v="Lucknow"/>
    <s v="Students"/>
    <s v="Tablet"/>
    <n v="84228"/>
    <n v="7569"/>
    <n v="8.99"/>
    <n v="82"/>
    <n v="1.08"/>
    <n v="3830.4648972188602"/>
    <n v="43485.14"/>
    <x v="5103"/>
    <n v="14"/>
    <s v="Completed"/>
  </r>
  <r>
    <s v="CMP14600"/>
    <x v="2"/>
    <s v="Awareness"/>
    <x v="5"/>
    <s v="20/08/2024"/>
    <s v="11-23-2024"/>
    <x v="2"/>
    <s v="Lucknow"/>
    <s v="Students"/>
    <s v="Tablet"/>
    <n v="86135"/>
    <n v="3127"/>
    <n v="3.63"/>
    <n v="271"/>
    <n v="8.67"/>
    <n v="3147.28"/>
    <n v="24771.63"/>
    <x v="5104"/>
    <n v="19"/>
    <s v="Paused"/>
  </r>
  <r>
    <s v="CMP17117"/>
    <x v="4"/>
    <s v="Retargeting"/>
    <x v="1"/>
    <s v="07/08/2024"/>
    <s v="11-26-2024"/>
    <x v="1"/>
    <s v="Chennai"/>
    <s v="Professionals"/>
    <s v="Tablet"/>
    <n v="77038"/>
    <n v="3259"/>
    <n v="4.2300000000000004"/>
    <n v="116"/>
    <n v="3.56"/>
    <n v="250"/>
    <n v="4094.76"/>
    <x v="5105"/>
    <n v="102"/>
    <s v="Completed"/>
  </r>
  <r>
    <s v="CMP12037"/>
    <x v="1"/>
    <s v="Retargeting"/>
    <x v="5"/>
    <s v="2024-07-24"/>
    <s v="2024-11-22"/>
    <x v="1"/>
    <s v="Bengaluru"/>
    <s v="Students"/>
    <s v="Desktop"/>
    <n v="14194"/>
    <n v="104"/>
    <n v="0.73"/>
    <n v="2"/>
    <n v="1.92"/>
    <n v="14687.58"/>
    <n v="43715.47"/>
    <x v="5106"/>
    <n v="1"/>
    <s v="Paused"/>
  </r>
  <r>
    <s v="CMP11279"/>
    <x v="3"/>
    <s v="Retargeting"/>
    <x v="5"/>
    <s v="2024-04-19"/>
    <s v="12-18-2024"/>
    <x v="1"/>
    <s v="Chennai"/>
    <s v="Business Owners"/>
    <s v="Tablet"/>
    <n v="22157"/>
    <n v="1628"/>
    <n v="7.35"/>
    <n v="176"/>
    <n v="10.81"/>
    <n v="5015.09"/>
    <n v="16025.24"/>
    <x v="5107"/>
    <n v="29"/>
    <s v="Active"/>
  </r>
  <r>
    <s v="CMP13135"/>
    <x v="4"/>
    <s v="Retargeting"/>
    <x v="5"/>
    <s v="05-20-2024"/>
    <s v="2024-12-02"/>
    <x v="2"/>
    <s v="Delhi"/>
    <s v="Professionals"/>
    <s v="Mobile"/>
    <n v="75345"/>
    <n v="4289"/>
    <n v="5.69"/>
    <n v="185"/>
    <n v="4.3099999999999996"/>
    <n v="3817.8497265160554"/>
    <n v="47841.919999999998"/>
    <x v="5108"/>
    <n v="22"/>
    <s v="Completed"/>
  </r>
  <r>
    <s v="CMP12431"/>
    <x v="1"/>
    <s v="Lead Gen"/>
    <x v="2"/>
    <s v="07/02/2024"/>
    <s v="2024-12-10"/>
    <x v="0"/>
    <s v="Mumbai"/>
    <s v="Students"/>
    <s v="Tablet"/>
    <n v="31752"/>
    <n v="428"/>
    <n v="1.35"/>
    <n v="23"/>
    <n v="5.37"/>
    <n v="1852.96"/>
    <n v="36598.17"/>
    <x v="5109"/>
    <n v="20"/>
    <s v="Paused"/>
  </r>
  <r>
    <s v="CMP18361"/>
    <x v="1"/>
    <s v="Retargeting"/>
    <x v="0"/>
    <s v="2024-09-18"/>
    <s v="11-16-2024"/>
    <x v="0"/>
    <s v="Ahmedabad"/>
    <s v="Business Owners"/>
    <s v="Tablet"/>
    <n v="75325"/>
    <n v="7179"/>
    <n v="9.5299999999999994"/>
    <n v="892"/>
    <n v="12.43"/>
    <n v="250"/>
    <m/>
    <x v="107"/>
    <n v="182"/>
    <s v="Active"/>
  </r>
  <r>
    <s v="CMP16998"/>
    <x v="2"/>
    <s v="Awareness"/>
    <x v="1"/>
    <s v="2024-02-12"/>
    <s v="12-08-2024"/>
    <x v="3"/>
    <s v="Kolkata"/>
    <s v="Families"/>
    <s v="Desktop"/>
    <n v="184256"/>
    <n v="642"/>
    <n v="0.35"/>
    <n v="198"/>
    <n v="30.84"/>
    <n v="3891.7088323699436"/>
    <n v="48232.41"/>
    <x v="5110"/>
    <n v="20"/>
    <s v="Completed"/>
  </r>
  <r>
    <s v="CMP19939"/>
    <x v="2"/>
    <s v="Sales"/>
    <x v="3"/>
    <s v="31/05/2024"/>
    <s v="11-11-2024"/>
    <x v="2"/>
    <s v="Delhi"/>
    <s v="Students"/>
    <s v="Desktop"/>
    <n v="27994"/>
    <n v="1430"/>
    <n v="5.1100000000000003"/>
    <n v="61"/>
    <n v="4.2699999999999996"/>
    <n v="6253.85"/>
    <n v="2162.7600000000002"/>
    <x v="5111"/>
    <n v="58"/>
    <s v="Paused"/>
  </r>
  <r>
    <s v="CMP17385"/>
    <x v="2"/>
    <s v="Awareness"/>
    <x v="3"/>
    <s v="06-18-2024"/>
    <s v="2024-12-07"/>
    <x v="2"/>
    <s v="Delhi"/>
    <s v="Business Owners"/>
    <s v="Desktop"/>
    <n v="155660"/>
    <n v="10138"/>
    <n v="6.51"/>
    <n v="328"/>
    <n v="3.24"/>
    <n v="9658.7900000000009"/>
    <m/>
    <x v="107"/>
    <n v="246"/>
    <s v="Paused"/>
  </r>
  <r>
    <s v="CMP13113"/>
    <x v="1"/>
    <s v="Lead Gen"/>
    <x v="5"/>
    <s v="2024-01-31"/>
    <s v="10-30-2024"/>
    <x v="1"/>
    <s v="Bengaluru"/>
    <s v="Business Owners"/>
    <s v="Mobile"/>
    <n v="106683"/>
    <n v="959"/>
    <n v="0.9"/>
    <n v="246"/>
    <n v="25.65"/>
    <n v="3817.8497265160554"/>
    <n v="28242.36"/>
    <x v="5112"/>
    <n v="138"/>
    <s v="Completed"/>
  </r>
  <r>
    <s v="CMP13417"/>
    <x v="1"/>
    <s v="Awareness"/>
    <x v="5"/>
    <s v="03-18-2024"/>
    <s v="10-31-2024"/>
    <x v="0"/>
    <s v="Pune"/>
    <s v="Professionals"/>
    <s v="Mobile"/>
    <n v="75455"/>
    <n v="4404"/>
    <n v="5.84"/>
    <n v="910"/>
    <n v="20.66"/>
    <n v="3817.8497265160554"/>
    <n v="16162.28"/>
    <x v="5113"/>
    <n v="591"/>
    <s v="Paused"/>
  </r>
  <r>
    <s v="CMP17555"/>
    <x v="4"/>
    <s v="Lead Gen"/>
    <x v="5"/>
    <s v="2024-07-16"/>
    <s v="17/12/2024"/>
    <x v="3"/>
    <s v="Kolkata"/>
    <s v="Business Owners"/>
    <s v="Mobile"/>
    <n v="159180"/>
    <n v="2865"/>
    <n v="1.8"/>
    <n v="238"/>
    <n v="8.31"/>
    <n v="5120.7"/>
    <n v="14678.23"/>
    <x v="5114"/>
    <n v="50"/>
    <s v="Paused"/>
  </r>
  <r>
    <s v="CMP11147"/>
    <x v="1"/>
    <s v="Awareness"/>
    <x v="0"/>
    <s v="2024-07-12"/>
    <s v="29/11/2024"/>
    <x v="2"/>
    <s v="Delhi"/>
    <s v="Students"/>
    <s v="Tablet"/>
    <n v="128268"/>
    <n v="1022"/>
    <n v="0.8"/>
    <n v="113"/>
    <n v="11.06"/>
    <n v="3830.4648972188602"/>
    <n v="44850.5"/>
    <x v="5115"/>
    <n v="54"/>
    <s v="Paused"/>
  </r>
  <r>
    <s v="CMP18486"/>
    <x v="3"/>
    <s v="Retargeting"/>
    <x v="0"/>
    <s v="10/01/2024"/>
    <s v="11-18-2024"/>
    <x v="1"/>
    <s v="Chennai"/>
    <s v="Families"/>
    <s v="Tablet"/>
    <n v="99876"/>
    <n v="12623"/>
    <n v="12.64"/>
    <n v="2562"/>
    <n v="20.3"/>
    <n v="3830.4648972188602"/>
    <n v="26117.5"/>
    <x v="5116"/>
    <n v="256"/>
    <s v="Active"/>
  </r>
  <r>
    <s v="CMP14126"/>
    <x v="2"/>
    <s v="Awareness"/>
    <x v="0"/>
    <s v="27/10/2024"/>
    <s v="2024-10-31"/>
    <x v="1"/>
    <s v="Bengaluru"/>
    <s v="Professionals"/>
    <s v="Tablet"/>
    <n v="96944"/>
    <n v="3313"/>
    <n v="3.42"/>
    <n v="57"/>
    <n v="1.72"/>
    <n v="3830.4648972188602"/>
    <n v="49957.29"/>
    <x v="5117"/>
    <n v="47"/>
    <s v="Active"/>
  </r>
  <r>
    <s v="CMP16022"/>
    <x v="3"/>
    <s v="Sales"/>
    <x v="3"/>
    <s v="08-20-2024"/>
    <s v="10-30-2024"/>
    <x v="0"/>
    <s v="Pune"/>
    <s v="Students"/>
    <s v="Mobile"/>
    <n v="181531"/>
    <n v="15101"/>
    <n v="8.32"/>
    <n v="4219"/>
    <n v="27.94"/>
    <n v="3197.13"/>
    <n v="16692.009999999998"/>
    <x v="5118"/>
    <n v="2974"/>
    <s v="Completed"/>
  </r>
  <r>
    <s v="CMP12922"/>
    <x v="0"/>
    <s v="Awareness"/>
    <x v="0"/>
    <s v="09-28-2024"/>
    <s v="2024-12-23"/>
    <x v="0"/>
    <s v="Ahmedabad"/>
    <s v="Families"/>
    <s v="Desktop"/>
    <n v="170232"/>
    <n v="8855"/>
    <n v="5.2"/>
    <n v="1619"/>
    <n v="18.28"/>
    <n v="250"/>
    <n v="7735.26"/>
    <x v="5119"/>
    <n v="487"/>
    <s v="Paused"/>
  </r>
  <r>
    <s v="CMP10053"/>
    <x v="3"/>
    <s v="Sales"/>
    <x v="5"/>
    <s v="2024-08-22"/>
    <s v="12-30-2024"/>
    <x v="0"/>
    <s v="Pune"/>
    <s v="Professionals"/>
    <s v="Tablet"/>
    <n v="95565"/>
    <n v="1863"/>
    <n v="1.95"/>
    <n v="450"/>
    <n v="24.15"/>
    <n v="10207.870000000001"/>
    <n v="40433.19"/>
    <x v="5120"/>
    <n v="218"/>
    <s v="Paused"/>
  </r>
  <r>
    <s v="CMP15707"/>
    <x v="1"/>
    <s v="Awareness"/>
    <x v="1"/>
    <s v="29/05/2024"/>
    <s v="2024-12-27"/>
    <x v="1"/>
    <s v="Chennai"/>
    <s v="Families"/>
    <s v="Tablet"/>
    <n v="112093"/>
    <n v="1185"/>
    <n v="1.06"/>
    <n v="391"/>
    <n v="33"/>
    <n v="3891.7088323699436"/>
    <n v="20367.439999999999"/>
    <x v="5121"/>
    <n v="263"/>
    <s v="Completed"/>
  </r>
  <r>
    <s v="CMP15647"/>
    <x v="2"/>
    <s v="Awareness"/>
    <x v="3"/>
    <s v="2024-04-18"/>
    <s v="04/12/2024"/>
    <x v="1"/>
    <s v="Bengaluru"/>
    <s v="Business Owners"/>
    <s v="Mobile"/>
    <n v="25917"/>
    <n v="2180"/>
    <n v="8.41"/>
    <n v="292"/>
    <n v="13.39"/>
    <n v="250"/>
    <n v="43449.66"/>
    <x v="5122"/>
    <n v="92"/>
    <s v="Completed"/>
  </r>
  <r>
    <s v="CMP19595"/>
    <x v="1"/>
    <s v="Lead Gen"/>
    <x v="2"/>
    <s v="04/09/2024"/>
    <s v="31/10/2024"/>
    <x v="1"/>
    <s v="Bengaluru"/>
    <s v="Students"/>
    <s v="Desktop"/>
    <n v="35535"/>
    <n v="2104"/>
    <n v="5.92"/>
    <n v="696"/>
    <n v="33.08"/>
    <n v="7719.02"/>
    <n v="8967.7999999999993"/>
    <x v="5123"/>
    <n v="256"/>
    <s v="Completed"/>
  </r>
  <r>
    <s v="CMP16369"/>
    <x v="4"/>
    <s v="Sales"/>
    <x v="3"/>
    <s v="09-16-2024"/>
    <s v="11-24-2024"/>
    <x v="0"/>
    <s v="Mumbai"/>
    <s v="Students"/>
    <s v="Tablet"/>
    <n v="47207"/>
    <n v="6364"/>
    <n v="13.48"/>
    <n v="660"/>
    <n v="10.37"/>
    <n v="3988.1535696969677"/>
    <n v="8962.8799999999992"/>
    <x v="5124"/>
    <n v="200"/>
    <s v="Active"/>
  </r>
  <r>
    <s v="CMP11194"/>
    <x v="1"/>
    <s v="Retargeting"/>
    <x v="3"/>
    <s v="09-06-2024"/>
    <s v="19/11/2024"/>
    <x v="1"/>
    <s v="Chennai"/>
    <s v="Professionals"/>
    <s v="Tablet"/>
    <n v="135968"/>
    <n v="12508"/>
    <n v="9.1999999999999993"/>
    <n v="1208"/>
    <n v="9.66"/>
    <n v="250"/>
    <n v="37371.74"/>
    <x v="5125"/>
    <n v="494"/>
    <s v="Active"/>
  </r>
  <r>
    <s v="CMP15247"/>
    <x v="1"/>
    <s v="Retargeting"/>
    <x v="5"/>
    <s v="01/10/2024"/>
    <s v="2024-11-25"/>
    <x v="2"/>
    <s v="Delhi"/>
    <s v="Students"/>
    <s v="Tablet"/>
    <n v="143497"/>
    <n v="12956"/>
    <n v="9.0299999999999994"/>
    <n v="4246"/>
    <n v="32.770000000000003"/>
    <n v="3817.8497265160554"/>
    <n v="34071.81"/>
    <x v="5126"/>
    <n v="167"/>
    <s v="Completed"/>
  </r>
  <r>
    <s v="CMP14931"/>
    <x v="3"/>
    <s v="Retargeting"/>
    <x v="3"/>
    <s v="2024-05-14"/>
    <s v="2024-12-07"/>
    <x v="0"/>
    <s v="Mumbai"/>
    <s v="Students"/>
    <s v="Desktop"/>
    <n v="30213"/>
    <n v="917"/>
    <n v="3.04"/>
    <n v="147"/>
    <n v="16.03"/>
    <n v="3988.1535696969677"/>
    <n v="26810.91"/>
    <x v="5127"/>
    <n v="84"/>
    <s v="Completed"/>
  </r>
  <r>
    <s v="CMP11550"/>
    <x v="1"/>
    <s v="Lead Gen"/>
    <x v="4"/>
    <s v="09-12-2024"/>
    <s v="12-31-2024"/>
    <x v="0"/>
    <s v="Pune"/>
    <s v="Professionals"/>
    <s v="Mobile"/>
    <n v="182158"/>
    <n v="13374"/>
    <n v="7.34"/>
    <n v="581"/>
    <n v="4.34"/>
    <n v="4021.4266195524165"/>
    <n v="43158.59"/>
    <x v="5128"/>
    <n v="303"/>
    <s v="Paused"/>
  </r>
  <r>
    <s v="CMP19318"/>
    <x v="4"/>
    <s v="Awareness"/>
    <x v="3"/>
    <s v="2024-02-18"/>
    <s v="22/12/2024"/>
    <x v="0"/>
    <s v="Ahmedabad"/>
    <s v="Students"/>
    <s v="Desktop"/>
    <n v="185730"/>
    <n v="22885"/>
    <n v="12.32"/>
    <n v="7358"/>
    <n v="32.15"/>
    <n v="3988.1535696969677"/>
    <n v="31634.13"/>
    <x v="5129"/>
    <n v="2700"/>
    <s v="Completed"/>
  </r>
  <r>
    <s v="CMP10345"/>
    <x v="1"/>
    <s v="Sales"/>
    <x v="1"/>
    <s v="2024-08-31"/>
    <s v="12-13-2024"/>
    <x v="0"/>
    <s v="Pune"/>
    <s v="Professionals"/>
    <s v="Tablet"/>
    <n v="25383"/>
    <n v="748"/>
    <n v="2.95"/>
    <n v="69"/>
    <n v="9.2200000000000006"/>
    <n v="250"/>
    <n v="27117.75"/>
    <x v="5130"/>
    <n v="17"/>
    <s v="Paused"/>
  </r>
  <r>
    <s v="CMP10139"/>
    <x v="4"/>
    <s v="Sales"/>
    <x v="2"/>
    <s v="2024-01-10"/>
    <s v="2024-10-28"/>
    <x v="2"/>
    <s v="Delhi"/>
    <s v="Professionals"/>
    <s v="Mobile"/>
    <n v="119427"/>
    <n v="10785"/>
    <n v="9.0299999999999994"/>
    <n v="2577"/>
    <n v="23.89"/>
    <n v="3982.6304252733912"/>
    <n v="24062.23"/>
    <x v="5131"/>
    <n v="577"/>
    <s v="Completed"/>
  </r>
  <r>
    <s v="CMP11265"/>
    <x v="2"/>
    <s v="Lead Gen"/>
    <x v="1"/>
    <s v="04-02-2024"/>
    <s v="2024-11-27"/>
    <x v="1"/>
    <s v="Chennai"/>
    <s v="Professionals"/>
    <s v="Tablet"/>
    <n v="23299"/>
    <n v="1216"/>
    <n v="5.22"/>
    <n v="196"/>
    <n v="16.12"/>
    <n v="3891.7088323699436"/>
    <n v="7127.71"/>
    <x v="5132"/>
    <n v="63"/>
    <s v="Active"/>
  </r>
  <r>
    <s v="CMP16176"/>
    <x v="2"/>
    <s v="Retargeting"/>
    <x v="5"/>
    <s v="05-21-2024"/>
    <s v="30/10/2024"/>
    <x v="0"/>
    <s v="Ahmedabad"/>
    <s v="Professionals"/>
    <s v="Tablet"/>
    <n v="105153"/>
    <n v="1746"/>
    <n v="1.66"/>
    <n v="355"/>
    <n v="20.329999999999998"/>
    <n v="250"/>
    <n v="21602.68"/>
    <x v="5133"/>
    <n v="310"/>
    <s v="Active"/>
  </r>
  <r>
    <s v="CMP16455"/>
    <x v="3"/>
    <s v="Lead Gen"/>
    <x v="3"/>
    <s v="2024-02-03"/>
    <s v="2024-12-31"/>
    <x v="1"/>
    <s v="Chennai"/>
    <s v="Families"/>
    <s v="Tablet"/>
    <n v="6949"/>
    <n v="486"/>
    <n v="6.99"/>
    <n v="19"/>
    <n v="3.91"/>
    <n v="250"/>
    <n v="13132.89"/>
    <x v="5134"/>
    <n v="6"/>
    <s v="Completed"/>
  </r>
  <r>
    <s v="CMP11541"/>
    <x v="4"/>
    <s v="Lead Gen"/>
    <x v="2"/>
    <s v="10-21-2024"/>
    <s v="12-05-2024"/>
    <x v="0"/>
    <s v="Pune"/>
    <s v="Students"/>
    <s v="Mobile"/>
    <n v="48426"/>
    <n v="7013"/>
    <n v="14.48"/>
    <n v="2257"/>
    <n v="32.18"/>
    <n v="3982.6304252733912"/>
    <n v="37965.919999999998"/>
    <x v="5135"/>
    <n v="1766"/>
    <s v="Completed"/>
  </r>
  <r>
    <s v="CMP14767"/>
    <x v="1"/>
    <s v="Awareness"/>
    <x v="3"/>
    <s v="08-31-2024"/>
    <s v="12-29-2024"/>
    <x v="0"/>
    <s v="Ahmedabad"/>
    <s v="Business Owners"/>
    <s v="Tablet"/>
    <n v="18605"/>
    <n v="2702"/>
    <n v="14.52"/>
    <n v="412"/>
    <n v="15.25"/>
    <n v="3988.1535696969677"/>
    <n v="6005.68"/>
    <x v="5136"/>
    <n v="404"/>
    <s v="Completed"/>
  </r>
  <r>
    <s v="CMP12910"/>
    <x v="3"/>
    <s v="Awareness"/>
    <x v="3"/>
    <s v="2024-05-20"/>
    <s v="28/10/2024"/>
    <x v="2"/>
    <s v="Delhi"/>
    <s v="Business Owners"/>
    <s v="Tablet"/>
    <n v="101440"/>
    <n v="8931"/>
    <n v="8.8000000000000007"/>
    <n v="2910"/>
    <n v="32.58"/>
    <n v="3988.1535696969677"/>
    <n v="22645.35"/>
    <x v="5137"/>
    <n v="616"/>
    <s v="Paused"/>
  </r>
  <r>
    <s v="CMP10069"/>
    <x v="1"/>
    <s v="Awareness"/>
    <x v="3"/>
    <s v="23/08/2024"/>
    <s v="24/11/2024"/>
    <x v="1"/>
    <s v="Chennai"/>
    <s v="Students"/>
    <s v="Tablet"/>
    <n v="12665"/>
    <n v="934"/>
    <n v="7.37"/>
    <n v="82"/>
    <n v="8.7799999999999994"/>
    <n v="250"/>
    <n v="5401.98"/>
    <x v="5138"/>
    <n v="78"/>
    <s v="Active"/>
  </r>
  <r>
    <s v="CMP11274"/>
    <x v="3"/>
    <s v="Sales"/>
    <x v="0"/>
    <s v="01-26-2024"/>
    <s v="12-31-2024"/>
    <x v="2"/>
    <s v="Jaipur"/>
    <s v="Families"/>
    <s v="Mobile"/>
    <n v="191881"/>
    <n v="12409"/>
    <n v="6.47"/>
    <n v="695"/>
    <n v="5.6"/>
    <n v="656.06"/>
    <n v="12515.16"/>
    <x v="5139"/>
    <n v="604"/>
    <s v="Active"/>
  </r>
  <r>
    <s v="CMP12342"/>
    <x v="1"/>
    <s v="Lead Gen"/>
    <x v="1"/>
    <s v="08-02-2024"/>
    <s v="2024-12-31"/>
    <x v="0"/>
    <s v="Pune"/>
    <s v="Business Owners"/>
    <s v="Tablet"/>
    <n v="86238"/>
    <n v="11804"/>
    <n v="13.69"/>
    <n v="2623"/>
    <n v="22.22"/>
    <n v="4209.33"/>
    <n v="18740.18"/>
    <x v="5140"/>
    <n v="2103"/>
    <s v="Completed"/>
  </r>
  <r>
    <s v="CMP16391"/>
    <x v="1"/>
    <s v="Sales"/>
    <x v="2"/>
    <s v="02-03-2024"/>
    <s v="11-19-2024"/>
    <x v="1"/>
    <s v="Bengaluru"/>
    <s v="Business Owners"/>
    <s v="Mobile"/>
    <n v="89085"/>
    <n v="6370"/>
    <n v="7.15"/>
    <n v="2003"/>
    <n v="31.44"/>
    <n v="250"/>
    <m/>
    <x v="107"/>
    <n v="1789"/>
    <s v="Completed"/>
  </r>
  <r>
    <s v="CMP19905"/>
    <x v="2"/>
    <s v="Retargeting"/>
    <x v="0"/>
    <s v="26/04/2024"/>
    <s v="18/11/2024"/>
    <x v="2"/>
    <s v="Jaipur"/>
    <s v="Students"/>
    <s v="Desktop"/>
    <n v="63427"/>
    <n v="7235"/>
    <n v="11.41"/>
    <n v="2253"/>
    <n v="31.14"/>
    <n v="4347.54"/>
    <n v="46576.59"/>
    <x v="5141"/>
    <n v="1089"/>
    <s v="Completed"/>
  </r>
  <r>
    <s v="CMP17119"/>
    <x v="1"/>
    <s v="Retargeting"/>
    <x v="2"/>
    <s v="2024-02-10"/>
    <s v="12-15-2024"/>
    <x v="0"/>
    <s v="Ahmedabad"/>
    <s v="Business Owners"/>
    <s v="Tablet"/>
    <n v="68133"/>
    <n v="8763"/>
    <n v="12.86"/>
    <n v="2510"/>
    <n v="28.64"/>
    <n v="7969.94"/>
    <n v="2202.89"/>
    <x v="5142"/>
    <n v="1299"/>
    <s v="Paused"/>
  </r>
  <r>
    <s v="CMP12486"/>
    <x v="1"/>
    <s v="Lead Gen"/>
    <x v="5"/>
    <s v="10/06/2024"/>
    <s v="31/12/2024"/>
    <x v="2"/>
    <s v="Delhi"/>
    <s v="Students"/>
    <s v="Mobile"/>
    <n v="167627"/>
    <n v="23197"/>
    <n v="13.84"/>
    <n v="5701"/>
    <n v="24.58"/>
    <n v="3817.8497265160554"/>
    <n v="2700.53"/>
    <x v="5143"/>
    <n v="1022"/>
    <s v="Active"/>
  </r>
  <r>
    <s v="CMP18390"/>
    <x v="2"/>
    <s v="Lead Gen"/>
    <x v="5"/>
    <s v="08-24-2024"/>
    <s v="11-14-2024"/>
    <x v="0"/>
    <s v="Pune"/>
    <s v="Professionals"/>
    <s v="Desktop"/>
    <n v="28640"/>
    <n v="1249"/>
    <n v="4.3600000000000003"/>
    <n v="215"/>
    <n v="17.21"/>
    <n v="250"/>
    <n v="41350.370000000003"/>
    <x v="5144"/>
    <n v="83"/>
    <s v="Active"/>
  </r>
  <r>
    <s v="CMP19821"/>
    <x v="1"/>
    <s v="Lead Gen"/>
    <x v="1"/>
    <s v="2024-08-22"/>
    <s v="11-08-2024"/>
    <x v="0"/>
    <s v="Pune"/>
    <s v="Families"/>
    <s v="Tablet"/>
    <n v="84956"/>
    <n v="1440"/>
    <n v="1.69"/>
    <n v="1"/>
    <n v="7.0000000000000007E-2"/>
    <n v="3891.7088323699436"/>
    <n v="4931.32"/>
    <x v="5145"/>
    <n v="1"/>
    <s v="Active"/>
  </r>
  <r>
    <s v="CMP18160"/>
    <x v="1"/>
    <s v="Retargeting"/>
    <x v="5"/>
    <s v="2024-03-31"/>
    <s v="12-01-2024"/>
    <x v="0"/>
    <s v="Mumbai"/>
    <s v="Families"/>
    <s v="Tablet"/>
    <n v="141783"/>
    <n v="16287"/>
    <n v="11.49"/>
    <n v="967"/>
    <n v="5.94"/>
    <n v="7360.01"/>
    <n v="32466.57"/>
    <x v="5146"/>
    <n v="38"/>
    <s v="Completed"/>
  </r>
  <r>
    <s v="CMP16961"/>
    <x v="2"/>
    <s v="Lead Gen"/>
    <x v="4"/>
    <s v="04/04/2024"/>
    <s v="10-29-2024"/>
    <x v="1"/>
    <s v="Bengaluru"/>
    <s v="Professionals"/>
    <s v="Mobile"/>
    <n v="70112"/>
    <n v="7162"/>
    <n v="10.220000000000001"/>
    <n v="1852"/>
    <n v="25.86"/>
    <n v="719.4"/>
    <n v="15909.61"/>
    <x v="5147"/>
    <n v="599"/>
    <s v="Completed"/>
  </r>
  <r>
    <s v="CMP19217"/>
    <x v="3"/>
    <s v="Awareness"/>
    <x v="5"/>
    <s v="2024-03-14"/>
    <s v="29/10/2024"/>
    <x v="2"/>
    <s v="Jaipur"/>
    <s v="Professionals"/>
    <s v="Desktop"/>
    <n v="87154"/>
    <n v="9745"/>
    <n v="11.18"/>
    <n v="1404"/>
    <n v="14.41"/>
    <n v="3817.8497265160554"/>
    <n v="3893.21"/>
    <x v="5148"/>
    <n v="1163"/>
    <s v="Active"/>
  </r>
  <r>
    <s v="CMP14960"/>
    <x v="1"/>
    <s v="Awareness"/>
    <x v="5"/>
    <s v="2024-07-16"/>
    <s v="11-16-2024"/>
    <x v="0"/>
    <s v="Mumbai"/>
    <s v="Professionals"/>
    <s v="Desktop"/>
    <n v="49164"/>
    <n v="7095"/>
    <n v="14.43"/>
    <n v="337"/>
    <n v="4.75"/>
    <n v="250"/>
    <n v="29889.18"/>
    <x v="5149"/>
    <n v="248"/>
    <s v="Completed"/>
  </r>
  <r>
    <s v="CMP11530"/>
    <x v="3"/>
    <s v="Lead Gen"/>
    <x v="5"/>
    <s v="07/08/2024"/>
    <s v="12-10-2024"/>
    <x v="0"/>
    <s v="Ahmedabad"/>
    <s v="Professionals"/>
    <s v="Mobile"/>
    <n v="188912"/>
    <n v="13824"/>
    <n v="7.32"/>
    <n v="1066"/>
    <n v="7.71"/>
    <n v="3817.8497265160554"/>
    <n v="24176.68"/>
    <x v="5150"/>
    <n v="193"/>
    <s v="Completed"/>
  </r>
  <r>
    <s v="CMP14535"/>
    <x v="4"/>
    <s v="Awareness"/>
    <x v="5"/>
    <s v="2024-09-07"/>
    <s v="14/11/2024"/>
    <x v="2"/>
    <s v="Delhi"/>
    <s v="Business Owners"/>
    <s v="Tablet"/>
    <n v="121265"/>
    <n v="11472"/>
    <n v="9.4600000000000009"/>
    <n v="2453"/>
    <n v="21.38"/>
    <n v="250"/>
    <n v="18989.740000000002"/>
    <x v="5151"/>
    <n v="242"/>
    <s v="Paused"/>
  </r>
  <r>
    <s v="CMP16304"/>
    <x v="1"/>
    <s v="Awareness"/>
    <x v="5"/>
    <s v="01-01-2024"/>
    <s v="22/12/2024"/>
    <x v="3"/>
    <s v="Kolkata"/>
    <s v="Families"/>
    <s v="Tablet"/>
    <n v="4162"/>
    <n v="397"/>
    <n v="9.5399999999999991"/>
    <n v="86"/>
    <n v="21.66"/>
    <n v="250"/>
    <n v="22335.3"/>
    <x v="5152"/>
    <n v="34"/>
    <s v="Paused"/>
  </r>
  <r>
    <s v="CMP19141"/>
    <x v="4"/>
    <s v="Retargeting"/>
    <x v="3"/>
    <s v="30/06/2024"/>
    <s v="11-21-2024"/>
    <x v="1"/>
    <s v="Chennai"/>
    <s v="Business Owners"/>
    <s v="Mobile"/>
    <n v="40380"/>
    <n v="2916"/>
    <n v="7.22"/>
    <n v="948"/>
    <n v="32.51"/>
    <n v="3988.1535696969677"/>
    <n v="8958.4500000000007"/>
    <x v="5153"/>
    <n v="184"/>
    <s v="Active"/>
  </r>
  <r>
    <s v="CMP15218"/>
    <x v="1"/>
    <s v="Retargeting"/>
    <x v="2"/>
    <s v="18/01/2024"/>
    <s v="27/11/2024"/>
    <x v="3"/>
    <s v="Kolkata"/>
    <s v="Business Owners"/>
    <s v="Mobile"/>
    <n v="37256"/>
    <n v="379"/>
    <n v="1.02"/>
    <n v="72"/>
    <n v="19"/>
    <n v="250"/>
    <n v="29537.63"/>
    <x v="5154"/>
    <n v="1"/>
    <s v="Active"/>
  </r>
  <r>
    <s v="CMP14707"/>
    <x v="0"/>
    <s v="Lead Gen"/>
    <x v="0"/>
    <s v="06-15-2024"/>
    <s v="02/12/2024"/>
    <x v="1"/>
    <s v="Chennai"/>
    <s v="Students"/>
    <s v="Mobile"/>
    <n v="108918"/>
    <n v="6807"/>
    <n v="6.25"/>
    <n v="881"/>
    <n v="12.94"/>
    <n v="250"/>
    <n v="29213.81"/>
    <x v="5155"/>
    <n v="250"/>
    <s v="Paused"/>
  </r>
  <r>
    <s v="CMP11097"/>
    <x v="2"/>
    <s v="Retargeting"/>
    <x v="3"/>
    <s v="01-22-2024"/>
    <s v="12-04-2024"/>
    <x v="1"/>
    <s v="Bengaluru"/>
    <s v="Professionals"/>
    <s v="Mobile"/>
    <n v="18809"/>
    <n v="1720"/>
    <n v="9.14"/>
    <n v="427"/>
    <n v="24.83"/>
    <n v="2643.27"/>
    <n v="27259.07"/>
    <x v="5156"/>
    <n v="28"/>
    <s v="Paused"/>
  </r>
  <r>
    <s v="CMP19946"/>
    <x v="4"/>
    <s v="Awareness"/>
    <x v="5"/>
    <s v="05/10/2024"/>
    <s v="2024-12-09"/>
    <x v="2"/>
    <s v="Lucknow"/>
    <s v="Professionals"/>
    <s v="Desktop"/>
    <n v="198599"/>
    <n v="12345"/>
    <n v="6.22"/>
    <n v="49"/>
    <n v="0.4"/>
    <n v="12267.66"/>
    <n v="43780.480000000003"/>
    <x v="5157"/>
    <n v="39"/>
    <s v="Active"/>
  </r>
  <r>
    <s v="CMP15034"/>
    <x v="2"/>
    <s v="Awareness"/>
    <x v="2"/>
    <s v="2024-08-06"/>
    <s v="2024-11-14"/>
    <x v="0"/>
    <s v="Mumbai"/>
    <s v="Families"/>
    <s v="Mobile"/>
    <n v="181820"/>
    <n v="131"/>
    <n v="7.0000000000000007E-2"/>
    <n v="16"/>
    <n v="12.21"/>
    <n v="3982.6304252733912"/>
    <n v="15752.95"/>
    <x v="5158"/>
    <n v="9"/>
    <s v="Paused"/>
  </r>
  <r>
    <s v="CMP10744"/>
    <x v="1"/>
    <s v="Lead Gen"/>
    <x v="5"/>
    <s v="2024-03-03"/>
    <s v="16/12/2024"/>
    <x v="2"/>
    <s v="Lucknow"/>
    <s v="Students"/>
    <s v="Tablet"/>
    <n v="135303"/>
    <n v="17577"/>
    <n v="12.99"/>
    <n v="1810"/>
    <n v="10.3"/>
    <n v="250"/>
    <m/>
    <x v="107"/>
    <n v="977"/>
    <s v="Completed"/>
  </r>
  <r>
    <s v="CMP10551"/>
    <x v="4"/>
    <s v="Lead Gen"/>
    <x v="3"/>
    <s v="04-15-2024"/>
    <s v="11-17-2024"/>
    <x v="2"/>
    <s v="Lucknow"/>
    <s v="Business Owners"/>
    <s v="Tablet"/>
    <n v="58937"/>
    <n v="3929"/>
    <n v="6.67"/>
    <n v="225"/>
    <n v="5.73"/>
    <n v="8951.41"/>
    <n v="30281.4"/>
    <x v="3358"/>
    <n v="76"/>
    <s v="Active"/>
  </r>
  <r>
    <s v="CMP17496"/>
    <x v="1"/>
    <s v="Lead Gen"/>
    <x v="1"/>
    <s v="02-03-2024"/>
    <s v="11-23-2024"/>
    <x v="2"/>
    <s v="Delhi"/>
    <s v="Students"/>
    <s v="Mobile"/>
    <n v="96813"/>
    <n v="12484"/>
    <n v="12.89"/>
    <n v="3363"/>
    <n v="26.94"/>
    <n v="8120.44"/>
    <n v="23891.439999999999"/>
    <x v="5159"/>
    <n v="1498"/>
    <s v="Active"/>
  </r>
  <r>
    <s v="CMP19985"/>
    <x v="1"/>
    <s v="Sales"/>
    <x v="1"/>
    <s v="07-04-2024"/>
    <s v="28/12/2024"/>
    <x v="0"/>
    <s v="Mumbai"/>
    <s v="Families"/>
    <s v="Mobile"/>
    <n v="52404"/>
    <n v="225"/>
    <n v="0.43"/>
    <n v="14"/>
    <n v="6.22"/>
    <n v="250"/>
    <n v="41252.26"/>
    <x v="5160"/>
    <n v="12"/>
    <s v="Completed"/>
  </r>
  <r>
    <s v="CMP13239"/>
    <x v="3"/>
    <s v="Retargeting"/>
    <x v="5"/>
    <s v="14/06/2024"/>
    <s v="2024-11-07"/>
    <x v="0"/>
    <s v="Mumbai"/>
    <s v="Families"/>
    <s v="Tablet"/>
    <n v="31242"/>
    <n v="1717"/>
    <n v="5.5"/>
    <n v="190"/>
    <n v="11.07"/>
    <n v="3817.8497265160554"/>
    <n v="25047.41"/>
    <x v="5161"/>
    <n v="165"/>
    <s v="Completed"/>
  </r>
  <r>
    <s v="CMP14301"/>
    <x v="4"/>
    <s v="Sales"/>
    <x v="3"/>
    <s v="19/08/2024"/>
    <s v="12-25-2024"/>
    <x v="0"/>
    <s v="Pune"/>
    <s v="Professionals"/>
    <s v="Tablet"/>
    <n v="30436"/>
    <n v="2014"/>
    <n v="6.62"/>
    <n v="579"/>
    <n v="28.75"/>
    <n v="3988.1535696969677"/>
    <n v="42967.33"/>
    <x v="5162"/>
    <n v="64"/>
    <s v="Completed"/>
  </r>
  <r>
    <s v="CMP16296"/>
    <x v="2"/>
    <s v="Awareness"/>
    <x v="0"/>
    <s v="07/09/2024"/>
    <s v="17/11/2024"/>
    <x v="0"/>
    <s v="Ahmedabad"/>
    <s v="Professionals"/>
    <s v="Tablet"/>
    <n v="91197"/>
    <n v="3598"/>
    <n v="3.95"/>
    <n v="661"/>
    <n v="18.37"/>
    <n v="3154.37"/>
    <n v="10184.450000000001"/>
    <x v="4863"/>
    <n v="278"/>
    <s v="Active"/>
  </r>
  <r>
    <s v="CMP11032"/>
    <x v="3"/>
    <s v="Awareness"/>
    <x v="5"/>
    <s v="24/06/2024"/>
    <s v="03/11/2024"/>
    <x v="2"/>
    <s v="Lucknow"/>
    <s v="Professionals"/>
    <s v="Tablet"/>
    <n v="8295"/>
    <n v="276"/>
    <n v="3.33"/>
    <n v="39"/>
    <n v="14.13"/>
    <n v="9160.6200000000008"/>
    <n v="5190.16"/>
    <x v="5163"/>
    <n v="20"/>
    <s v="Paused"/>
  </r>
  <r>
    <s v="CMP14221"/>
    <x v="3"/>
    <s v="Retargeting"/>
    <x v="0"/>
    <s v="2024-01-13"/>
    <s v="12/11/2024"/>
    <x v="3"/>
    <s v="Kolkata"/>
    <s v="Professionals"/>
    <s v="Desktop"/>
    <n v="110671"/>
    <n v="1359"/>
    <n v="1.23"/>
    <n v="165"/>
    <n v="12.14"/>
    <n v="3830.4648972188602"/>
    <m/>
    <x v="107"/>
    <n v="47"/>
    <s v="Paused"/>
  </r>
  <r>
    <s v="CMP15414"/>
    <x v="3"/>
    <s v="Lead Gen"/>
    <x v="1"/>
    <s v="28/03/2024"/>
    <s v="27/11/2024"/>
    <x v="1"/>
    <s v="Bengaluru"/>
    <s v="Students"/>
    <s v="Tablet"/>
    <n v="48195"/>
    <n v="1335"/>
    <n v="2.77"/>
    <n v="262"/>
    <n v="19.63"/>
    <n v="250"/>
    <n v="23942.92"/>
    <x v="5164"/>
    <n v="231"/>
    <s v="Paused"/>
  </r>
  <r>
    <s v="CMP10146"/>
    <x v="1"/>
    <s v="Retargeting"/>
    <x v="1"/>
    <s v="05-26-2024"/>
    <s v="02/12/2024"/>
    <x v="3"/>
    <s v="Kolkata"/>
    <s v="Business Owners"/>
    <s v="Desktop"/>
    <n v="183153"/>
    <n v="15106"/>
    <n v="8.25"/>
    <n v="2029"/>
    <n v="13.43"/>
    <n v="3891.7088323699436"/>
    <n v="45215.040000000001"/>
    <x v="5165"/>
    <n v="909"/>
    <s v="Completed"/>
  </r>
  <r>
    <s v="CMP18021"/>
    <x v="0"/>
    <s v="Sales"/>
    <x v="3"/>
    <s v="22/09/2024"/>
    <s v="2024-12-18"/>
    <x v="2"/>
    <s v="Delhi"/>
    <s v="Professionals"/>
    <s v="Mobile"/>
    <n v="166480"/>
    <n v="17370"/>
    <n v="10.43"/>
    <n v="5210"/>
    <n v="29.99"/>
    <n v="3144.62"/>
    <n v="11372.64"/>
    <x v="5166"/>
    <n v="739"/>
    <s v="Completed"/>
  </r>
  <r>
    <s v="CMP19341"/>
    <x v="1"/>
    <s v="Retargeting"/>
    <x v="1"/>
    <s v="17/07/2024"/>
    <s v="29/10/2024"/>
    <x v="2"/>
    <s v="Delhi"/>
    <s v="Business Owners"/>
    <s v="Mobile"/>
    <n v="29421"/>
    <n v="4098"/>
    <n v="13.93"/>
    <n v="587"/>
    <n v="14.32"/>
    <n v="3891.7088323699436"/>
    <n v="15577.9"/>
    <x v="5167"/>
    <n v="350"/>
    <s v="Paused"/>
  </r>
  <r>
    <s v="CMP19785"/>
    <x v="1"/>
    <s v="Sales"/>
    <x v="0"/>
    <s v="2024-06-25"/>
    <s v="2024-11-04"/>
    <x v="2"/>
    <s v="Lucknow"/>
    <s v="Business Owners"/>
    <s v="Desktop"/>
    <n v="56431"/>
    <n v="3536"/>
    <n v="6.27"/>
    <n v="542"/>
    <n v="15.33"/>
    <n v="250"/>
    <n v="27332.6"/>
    <x v="5168"/>
    <n v="256"/>
    <s v="Completed"/>
  </r>
  <r>
    <s v="CMP10936"/>
    <x v="4"/>
    <s v="Lead Gen"/>
    <x v="5"/>
    <s v="27/02/2024"/>
    <s v="12-19-2024"/>
    <x v="1"/>
    <s v="Chennai"/>
    <s v="Professionals"/>
    <s v="Mobile"/>
    <n v="55347"/>
    <n v="2551"/>
    <n v="4.6100000000000003"/>
    <n v="536"/>
    <n v="21.01"/>
    <n v="1006.95"/>
    <n v="10831.97"/>
    <x v="5169"/>
    <n v="167"/>
    <s v="Paused"/>
  </r>
  <r>
    <s v="CMP17016"/>
    <x v="0"/>
    <s v="Sales"/>
    <x v="4"/>
    <s v="2024-01-10"/>
    <s v="2024-12-01"/>
    <x v="2"/>
    <s v="Jaipur"/>
    <s v="Families"/>
    <s v="Desktop"/>
    <n v="113278"/>
    <n v="9196"/>
    <n v="8.1199999999999992"/>
    <n v="593"/>
    <n v="6.45"/>
    <n v="250"/>
    <n v="44323.21"/>
    <x v="4889"/>
    <n v="62"/>
    <s v="Active"/>
  </r>
  <r>
    <s v="CMP14734"/>
    <x v="2"/>
    <s v="Awareness"/>
    <x v="1"/>
    <s v="28/03/2024"/>
    <s v="2024-12-31"/>
    <x v="0"/>
    <s v="Mumbai"/>
    <s v="Students"/>
    <s v="Desktop"/>
    <n v="147460"/>
    <n v="20489"/>
    <n v="13.89"/>
    <n v="350"/>
    <n v="1.71"/>
    <n v="250"/>
    <n v="13416.59"/>
    <x v="5170"/>
    <n v="294"/>
    <s v="Active"/>
  </r>
  <r>
    <s v="CMP19854"/>
    <x v="4"/>
    <s v="Sales"/>
    <x v="1"/>
    <s v="01-01-2024"/>
    <s v="2024-12-27"/>
    <x v="0"/>
    <s v="Mumbai"/>
    <s v="Business Owners"/>
    <s v="Desktop"/>
    <n v="100632"/>
    <n v="10367"/>
    <n v="10.3"/>
    <n v="3004"/>
    <n v="28.98"/>
    <n v="6893.11"/>
    <n v="25718.91"/>
    <x v="5171"/>
    <n v="1094"/>
    <s v="Paused"/>
  </r>
  <r>
    <s v="CMP16087"/>
    <x v="1"/>
    <s v="Awareness"/>
    <x v="2"/>
    <s v="2024-01-03"/>
    <s v="11/11/2024"/>
    <x v="0"/>
    <s v="Pune"/>
    <s v="Families"/>
    <s v="Desktop"/>
    <n v="98151"/>
    <n v="1144"/>
    <n v="1.17"/>
    <n v="220"/>
    <n v="19.23"/>
    <n v="3982.6304252733912"/>
    <n v="45721.440000000002"/>
    <x v="5172"/>
    <n v="206"/>
    <s v="Active"/>
  </r>
  <r>
    <s v="CMP17657"/>
    <x v="1"/>
    <s v="Awareness"/>
    <x v="3"/>
    <s v="02-29-2024"/>
    <s v="17/12/2024"/>
    <x v="3"/>
    <s v="Kolkata"/>
    <s v="Professionals"/>
    <s v="Tablet"/>
    <n v="105404"/>
    <n v="5223"/>
    <n v="4.96"/>
    <n v="858"/>
    <n v="16.43"/>
    <n v="3988.1535696969677"/>
    <n v="39519.06"/>
    <x v="5173"/>
    <n v="402"/>
    <s v="Completed"/>
  </r>
  <r>
    <s v="CMP11717"/>
    <x v="2"/>
    <s v="Sales"/>
    <x v="5"/>
    <s v="05-21-2024"/>
    <s v="11/12/2024"/>
    <x v="2"/>
    <s v="Jaipur"/>
    <s v="Business Owners"/>
    <s v="Tablet"/>
    <n v="38690"/>
    <n v="971"/>
    <n v="2.5099999999999998"/>
    <n v="130"/>
    <n v="13.39"/>
    <n v="11324.06"/>
    <n v="39853.519999999997"/>
    <x v="5174"/>
    <n v="111"/>
    <s v="Completed"/>
  </r>
  <r>
    <s v="CMP16716"/>
    <x v="1"/>
    <s v="Retargeting"/>
    <x v="5"/>
    <s v="2024-09-17"/>
    <s v="11-28-2024"/>
    <x v="1"/>
    <s v="Bengaluru"/>
    <s v="Families"/>
    <s v="Tablet"/>
    <n v="10700"/>
    <n v="196"/>
    <n v="1.83"/>
    <n v="1"/>
    <n v="0.51"/>
    <n v="13160.25"/>
    <n v="49092.31"/>
    <x v="5175"/>
    <n v="0"/>
    <s v="Completed"/>
  </r>
  <r>
    <s v="CMP11231"/>
    <x v="1"/>
    <s v="Lead Gen"/>
    <x v="0"/>
    <s v="2024-05-21"/>
    <s v="27/11/2024"/>
    <x v="1"/>
    <s v="Chennai"/>
    <s v="Students"/>
    <s v="Tablet"/>
    <n v="13968"/>
    <n v="240"/>
    <n v="1.72"/>
    <n v="25"/>
    <n v="10.42"/>
    <n v="3830.4648972188602"/>
    <n v="38661.67"/>
    <x v="5176"/>
    <n v="9"/>
    <s v="Active"/>
  </r>
  <r>
    <s v="CMP13225"/>
    <x v="3"/>
    <s v="Awareness"/>
    <x v="5"/>
    <s v="09-19-2024"/>
    <s v="08/11/2024"/>
    <x v="0"/>
    <s v="Mumbai"/>
    <s v="Students"/>
    <s v="Tablet"/>
    <n v="51122"/>
    <n v="1321"/>
    <n v="2.58"/>
    <n v="82"/>
    <n v="6.21"/>
    <n v="10015.07"/>
    <n v="22658.92"/>
    <x v="5177"/>
    <n v="3"/>
    <s v="Active"/>
  </r>
  <r>
    <s v="CMP10900"/>
    <x v="3"/>
    <s v="Awareness"/>
    <x v="1"/>
    <s v="2024-02-14"/>
    <s v="27/11/2024"/>
    <x v="2"/>
    <s v="Jaipur"/>
    <s v="Professionals"/>
    <s v="Mobile"/>
    <n v="146964"/>
    <n v="2863"/>
    <n v="1.95"/>
    <n v="795"/>
    <n v="27.77"/>
    <n v="3891.7088323699436"/>
    <n v="8999.99"/>
    <x v="5178"/>
    <n v="180"/>
    <s v="Paused"/>
  </r>
  <r>
    <s v="CMP15566"/>
    <x v="2"/>
    <s v="Retargeting"/>
    <x v="2"/>
    <s v="2024-09-05"/>
    <s v="2024-11-09"/>
    <x v="0"/>
    <s v="Pune"/>
    <s v="Business Owners"/>
    <s v="Mobile"/>
    <n v="104926"/>
    <n v="7342"/>
    <n v="7"/>
    <n v="606"/>
    <n v="8.25"/>
    <n v="902.59"/>
    <n v="25920.59"/>
    <x v="5179"/>
    <n v="272"/>
    <s v="Completed"/>
  </r>
  <r>
    <s v="CMP15808"/>
    <x v="0"/>
    <s v="Awareness"/>
    <x v="1"/>
    <s v="19/09/2024"/>
    <s v="11/11/2024"/>
    <x v="1"/>
    <s v="Bengaluru"/>
    <s v="Families"/>
    <s v="Tablet"/>
    <n v="158698"/>
    <n v="4584"/>
    <n v="2.89"/>
    <n v="1335"/>
    <n v="29.12"/>
    <n v="3891.7088323699436"/>
    <n v="17989.759999999998"/>
    <x v="5180"/>
    <n v="16"/>
    <s v="Active"/>
  </r>
  <r>
    <s v="CMP15301"/>
    <x v="0"/>
    <s v="Lead Gen"/>
    <x v="3"/>
    <s v="06/02/2024"/>
    <s v="12-29-2024"/>
    <x v="2"/>
    <s v="Delhi"/>
    <s v="Professionals"/>
    <s v="Desktop"/>
    <n v="131736"/>
    <n v="7302"/>
    <n v="5.54"/>
    <n v="1797"/>
    <n v="24.61"/>
    <n v="250"/>
    <n v="29026.61"/>
    <x v="5181"/>
    <n v="1486"/>
    <s v="Active"/>
  </r>
  <r>
    <s v="CMP13969"/>
    <x v="1"/>
    <s v="Lead Gen"/>
    <x v="4"/>
    <s v="2024-06-24"/>
    <s v="12-24-2024"/>
    <x v="1"/>
    <s v="Bengaluru"/>
    <s v="Students"/>
    <s v="Tablet"/>
    <n v="40963"/>
    <n v="5813"/>
    <n v="14.19"/>
    <n v="1230"/>
    <n v="21.16"/>
    <n v="4627.1400000000003"/>
    <n v="43241.760000000002"/>
    <x v="5182"/>
    <n v="372"/>
    <s v="Paused"/>
  </r>
  <r>
    <s v="CMP19358"/>
    <x v="3"/>
    <s v="Lead Gen"/>
    <x v="2"/>
    <s v="2024-05-22"/>
    <s v="11-02-2024"/>
    <x v="2"/>
    <s v="Delhi"/>
    <s v="Families"/>
    <s v="Desktop"/>
    <n v="188692"/>
    <n v="10570"/>
    <n v="5.6"/>
    <n v="177"/>
    <n v="1.67"/>
    <n v="8719.09"/>
    <n v="3855.26"/>
    <x v="5183"/>
    <n v="133"/>
    <s v="Paused"/>
  </r>
  <r>
    <s v="CMP11761"/>
    <x v="2"/>
    <s v="Lead Gen"/>
    <x v="0"/>
    <s v="12/09/2024"/>
    <s v="09/11/2024"/>
    <x v="2"/>
    <s v="Lucknow"/>
    <s v="Families"/>
    <s v="Tablet"/>
    <n v="71286"/>
    <n v="4427"/>
    <n v="6.21"/>
    <n v="1042"/>
    <n v="23.54"/>
    <n v="1638.78"/>
    <n v="27534.080000000002"/>
    <x v="5184"/>
    <n v="944"/>
    <s v="Completed"/>
  </r>
  <r>
    <s v="CMP11378"/>
    <x v="1"/>
    <s v="Sales"/>
    <x v="3"/>
    <s v="2024-04-24"/>
    <s v="12-08-2024"/>
    <x v="2"/>
    <s v="Lucknow"/>
    <s v="Families"/>
    <s v="Tablet"/>
    <n v="75942"/>
    <n v="9127"/>
    <n v="12.02"/>
    <n v="1889"/>
    <n v="20.7"/>
    <n v="6819.61"/>
    <n v="21755.17"/>
    <x v="5185"/>
    <n v="1637"/>
    <s v="Completed"/>
  </r>
  <r>
    <s v="CMP10121"/>
    <x v="1"/>
    <s v="Lead Gen"/>
    <x v="4"/>
    <s v="17/08/2024"/>
    <s v="15/11/2024"/>
    <x v="2"/>
    <s v="Jaipur"/>
    <s v="Business Owners"/>
    <s v="Mobile"/>
    <n v="13132"/>
    <n v="449"/>
    <n v="3.42"/>
    <n v="29"/>
    <n v="6.46"/>
    <n v="250"/>
    <n v="35511.01"/>
    <x v="5186"/>
    <n v="10"/>
    <s v="Active"/>
  </r>
  <r>
    <s v="CMP11445"/>
    <x v="4"/>
    <s v="Retargeting"/>
    <x v="3"/>
    <s v="05-13-2024"/>
    <s v="11-01-2024"/>
    <x v="0"/>
    <s v="Pune"/>
    <s v="Students"/>
    <s v="Desktop"/>
    <n v="103419"/>
    <n v="5465"/>
    <n v="5.28"/>
    <n v="1453"/>
    <n v="26.59"/>
    <n v="3988.1535696969677"/>
    <n v="7589.35"/>
    <x v="5187"/>
    <n v="486"/>
    <s v="Paused"/>
  </r>
  <r>
    <s v="CMP13221"/>
    <x v="1"/>
    <s v="Retargeting"/>
    <x v="2"/>
    <s v="2024-04-14"/>
    <s v="2024-12-20"/>
    <x v="2"/>
    <s v="Delhi"/>
    <s v="Families"/>
    <s v="Mobile"/>
    <n v="132375"/>
    <n v="5207"/>
    <n v="3.93"/>
    <n v="1024"/>
    <n v="19.670000000000002"/>
    <n v="250"/>
    <n v="42923.23"/>
    <x v="5188"/>
    <n v="785"/>
    <s v="Active"/>
  </r>
  <r>
    <s v="CMP16347"/>
    <x v="0"/>
    <s v="Awareness"/>
    <x v="5"/>
    <s v="2024-06-21"/>
    <s v="11-27-2024"/>
    <x v="0"/>
    <s v="Mumbai"/>
    <s v="Students"/>
    <s v="Desktop"/>
    <n v="119672"/>
    <n v="7969"/>
    <n v="6.66"/>
    <n v="2602"/>
    <n v="32.65"/>
    <n v="915.42"/>
    <m/>
    <x v="107"/>
    <n v="74"/>
    <s v="Paused"/>
  </r>
  <r>
    <s v="CMP12163"/>
    <x v="4"/>
    <s v="Sales"/>
    <x v="4"/>
    <s v="01-09-2024"/>
    <s v="11-15-2024"/>
    <x v="2"/>
    <s v="Lucknow"/>
    <s v="Professionals"/>
    <s v="Tablet"/>
    <n v="9011"/>
    <n v="286"/>
    <n v="3.17"/>
    <n v="0"/>
    <n v="0"/>
    <n v="7415.75"/>
    <n v="37214.83"/>
    <x v="5189"/>
    <n v="0"/>
    <s v="Paused"/>
  </r>
  <r>
    <s v="CMP17707"/>
    <x v="1"/>
    <s v="Retargeting"/>
    <x v="0"/>
    <s v="2024-03-16"/>
    <s v="2024-12-05"/>
    <x v="0"/>
    <s v="Ahmedabad"/>
    <s v="Students"/>
    <s v="Mobile"/>
    <n v="93840"/>
    <n v="12905"/>
    <n v="13.75"/>
    <n v="3931"/>
    <n v="30.46"/>
    <n v="250"/>
    <n v="20331.87"/>
    <x v="5190"/>
    <n v="2521"/>
    <s v="Active"/>
  </r>
  <r>
    <s v="CMP11043"/>
    <x v="2"/>
    <s v="Awareness"/>
    <x v="5"/>
    <s v="04-30-2024"/>
    <s v="12-25-2024"/>
    <x v="2"/>
    <s v="Lucknow"/>
    <s v="Professionals"/>
    <s v="Tablet"/>
    <n v="71733"/>
    <n v="1224"/>
    <n v="1.71"/>
    <n v="11"/>
    <n v="0.9"/>
    <n v="250"/>
    <n v="6077.64"/>
    <x v="5191"/>
    <n v="3"/>
    <s v="Active"/>
  </r>
  <r>
    <s v="CMP18131"/>
    <x v="0"/>
    <s v="Lead Gen"/>
    <x v="2"/>
    <s v="17/09/2024"/>
    <s v="2024-12-26"/>
    <x v="2"/>
    <s v="Jaipur"/>
    <s v="Professionals"/>
    <s v="Mobile"/>
    <n v="91309"/>
    <n v="8419"/>
    <n v="9.2200000000000006"/>
    <n v="2736"/>
    <n v="32.5"/>
    <n v="250"/>
    <n v="44852.39"/>
    <x v="5192"/>
    <n v="95"/>
    <s v="Paused"/>
  </r>
  <r>
    <s v="CMP12908"/>
    <x v="2"/>
    <s v="Awareness"/>
    <x v="3"/>
    <s v="03/04/2024"/>
    <s v="11-01-2024"/>
    <x v="2"/>
    <s v="Lucknow"/>
    <s v="Students"/>
    <s v="Desktop"/>
    <n v="61052"/>
    <n v="5869"/>
    <n v="9.61"/>
    <n v="514"/>
    <n v="8.76"/>
    <n v="250"/>
    <n v="4879.38"/>
    <x v="5193"/>
    <n v="226"/>
    <s v="Active"/>
  </r>
  <r>
    <s v="CMP17280"/>
    <x v="0"/>
    <s v="Lead Gen"/>
    <x v="4"/>
    <s v="17/05/2024"/>
    <s v="2024-12-08"/>
    <x v="0"/>
    <s v="Ahmedabad"/>
    <s v="Business Owners"/>
    <s v="Mobile"/>
    <n v="63691"/>
    <n v="473"/>
    <n v="0.74"/>
    <n v="145"/>
    <n v="30.66"/>
    <n v="250"/>
    <n v="26640.97"/>
    <x v="5194"/>
    <n v="41"/>
    <s v="Active"/>
  </r>
  <r>
    <s v="CMP11187"/>
    <x v="1"/>
    <s v="Sales"/>
    <x v="1"/>
    <s v="2024-01-28"/>
    <s v="2024-12-05"/>
    <x v="2"/>
    <s v="Lucknow"/>
    <s v="Families"/>
    <s v="Mobile"/>
    <n v="155923"/>
    <n v="23067"/>
    <n v="14.79"/>
    <n v="3116"/>
    <n v="13.51"/>
    <n v="975.76"/>
    <n v="16759.39"/>
    <x v="5195"/>
    <n v="1402"/>
    <s v="Active"/>
  </r>
  <r>
    <s v="CMP10842"/>
    <x v="1"/>
    <s v="Retargeting"/>
    <x v="5"/>
    <s v="05-09-2024"/>
    <s v="06/12/2024"/>
    <x v="0"/>
    <s v="Ahmedabad"/>
    <s v="Families"/>
    <s v="Tablet"/>
    <n v="134951"/>
    <n v="2793"/>
    <n v="2.0699999999999998"/>
    <n v="624"/>
    <n v="22.34"/>
    <n v="250"/>
    <n v="2176.31"/>
    <x v="5196"/>
    <n v="444"/>
    <s v="Completed"/>
  </r>
  <r>
    <s v="CMP10614"/>
    <x v="0"/>
    <s v="Sales"/>
    <x v="5"/>
    <s v="05-16-2024"/>
    <s v="2024-11-20"/>
    <x v="0"/>
    <s v="Ahmedabad"/>
    <s v="Students"/>
    <s v="Mobile"/>
    <n v="172936"/>
    <n v="17898"/>
    <n v="10.35"/>
    <n v="2389"/>
    <n v="13.35"/>
    <n v="250"/>
    <n v="37676.92"/>
    <x v="5197"/>
    <n v="2063"/>
    <s v="Completed"/>
  </r>
  <r>
    <s v="CMP13280"/>
    <x v="3"/>
    <s v="Sales"/>
    <x v="1"/>
    <s v="25/01/2024"/>
    <s v="23/11/2024"/>
    <x v="1"/>
    <s v="Bengaluru"/>
    <s v="Families"/>
    <s v="Tablet"/>
    <n v="157642"/>
    <n v="5160"/>
    <n v="3.27"/>
    <n v="1535"/>
    <n v="29.75"/>
    <n v="250"/>
    <n v="39250.54"/>
    <x v="5198"/>
    <n v="827"/>
    <s v="Active"/>
  </r>
  <r>
    <s v="CMP15610"/>
    <x v="3"/>
    <s v="Retargeting"/>
    <x v="3"/>
    <s v="04-01-2024"/>
    <s v="11-02-2024"/>
    <x v="0"/>
    <s v="Pune"/>
    <s v="Students"/>
    <s v="Tablet"/>
    <n v="101738"/>
    <n v="1697"/>
    <n v="1.67"/>
    <n v="397"/>
    <n v="23.39"/>
    <n v="250"/>
    <n v="12908.65"/>
    <x v="5199"/>
    <n v="86"/>
    <s v="Active"/>
  </r>
  <r>
    <s v="CMP19897"/>
    <x v="4"/>
    <s v="Retargeting"/>
    <x v="3"/>
    <s v="2024-09-18"/>
    <s v="06/12/2024"/>
    <x v="0"/>
    <s v="Mumbai"/>
    <s v="Business Owners"/>
    <s v="Mobile"/>
    <n v="7488"/>
    <n v="894"/>
    <n v="11.94"/>
    <n v="267"/>
    <n v="29.87"/>
    <n v="3988.1535696969677"/>
    <n v="31433.78"/>
    <x v="5200"/>
    <n v="259"/>
    <s v="Completed"/>
  </r>
  <r>
    <s v="CMP17885"/>
    <x v="1"/>
    <s v="Lead Gen"/>
    <x v="3"/>
    <s v="2024-10-20"/>
    <s v="01/12/2024"/>
    <x v="2"/>
    <s v="Lucknow"/>
    <s v="Business Owners"/>
    <s v="Tablet"/>
    <n v="140421"/>
    <n v="11485"/>
    <n v="8.18"/>
    <n v="115"/>
    <n v="1"/>
    <n v="3988.1535696969677"/>
    <n v="17085.96"/>
    <x v="5201"/>
    <n v="90"/>
    <s v="Active"/>
  </r>
  <r>
    <s v="CMP12378"/>
    <x v="0"/>
    <s v="Sales"/>
    <x v="4"/>
    <s v="12/06/2024"/>
    <s v="09/11/2024"/>
    <x v="0"/>
    <s v="Pune"/>
    <s v="Students"/>
    <s v="Mobile"/>
    <n v="167325"/>
    <n v="16247"/>
    <n v="9.7100000000000009"/>
    <n v="4993"/>
    <n v="30.73"/>
    <n v="250"/>
    <n v="1225.68"/>
    <x v="5202"/>
    <n v="1081"/>
    <s v="Active"/>
  </r>
  <r>
    <s v="CMP16592"/>
    <x v="2"/>
    <s v="Awareness"/>
    <x v="4"/>
    <s v="07-18-2024"/>
    <s v="2024-11-26"/>
    <x v="0"/>
    <s v="Ahmedabad"/>
    <s v="Students"/>
    <s v="Tablet"/>
    <n v="191363"/>
    <n v="3132"/>
    <n v="1.64"/>
    <n v="832"/>
    <n v="26.56"/>
    <n v="4021.4266195524165"/>
    <n v="28860.11"/>
    <x v="5203"/>
    <n v="28"/>
    <s v="Completed"/>
  </r>
  <r>
    <s v="CMP19015"/>
    <x v="0"/>
    <s v="Sales"/>
    <x v="5"/>
    <s v="2024-07-25"/>
    <s v="15/11/2024"/>
    <x v="1"/>
    <s v="Bengaluru"/>
    <s v="Business Owners"/>
    <s v="Mobile"/>
    <n v="158806"/>
    <n v="9092"/>
    <n v="5.73"/>
    <n v="55"/>
    <n v="0.6"/>
    <n v="250"/>
    <n v="24161.91"/>
    <x v="5204"/>
    <n v="30"/>
    <s v="Completed"/>
  </r>
  <r>
    <s v="CMP17279"/>
    <x v="0"/>
    <s v="Sales"/>
    <x v="0"/>
    <s v="2024-07-27"/>
    <s v="2024-11-20"/>
    <x v="0"/>
    <s v="Pune"/>
    <s v="Families"/>
    <s v="Tablet"/>
    <n v="132488"/>
    <n v="10779"/>
    <n v="8.14"/>
    <n v="1588"/>
    <n v="14.73"/>
    <n v="3830.4648972188602"/>
    <n v="42808.81"/>
    <x v="5205"/>
    <n v="18"/>
    <s v="Paused"/>
  </r>
  <r>
    <s v="CMP15104"/>
    <x v="4"/>
    <s v="Sales"/>
    <x v="2"/>
    <s v="12/03/2024"/>
    <s v="02/12/2024"/>
    <x v="0"/>
    <s v="Pune"/>
    <s v="Business Owners"/>
    <s v="Mobile"/>
    <n v="176074"/>
    <n v="2118"/>
    <n v="1.2"/>
    <n v="166"/>
    <n v="7.84"/>
    <n v="3982.6304252733912"/>
    <n v="33123.699999999997"/>
    <x v="5206"/>
    <n v="120"/>
    <s v="Completed"/>
  </r>
  <r>
    <s v="CMP13540"/>
    <x v="1"/>
    <s v="Retargeting"/>
    <x v="1"/>
    <s v="04-05-2024"/>
    <s v="2024-11-09"/>
    <x v="1"/>
    <s v="Chennai"/>
    <s v="Professionals"/>
    <s v="Desktop"/>
    <n v="148751"/>
    <n v="16489"/>
    <n v="11.08"/>
    <n v="97"/>
    <n v="0.59"/>
    <n v="250"/>
    <n v="31702.44"/>
    <x v="5207"/>
    <n v="17"/>
    <s v="Completed"/>
  </r>
  <r>
    <s v="CMP18179"/>
    <x v="2"/>
    <s v="Sales"/>
    <x v="5"/>
    <s v="01-22-2024"/>
    <s v="13/11/2024"/>
    <x v="1"/>
    <s v="Bengaluru"/>
    <s v="Professionals"/>
    <s v="Tablet"/>
    <n v="154642"/>
    <n v="118"/>
    <n v="0.08"/>
    <n v="39"/>
    <n v="33.049999999999997"/>
    <n v="250"/>
    <n v="15894.24"/>
    <x v="5208"/>
    <n v="22"/>
    <s v="Completed"/>
  </r>
  <r>
    <s v="CMP14677"/>
    <x v="0"/>
    <s v="Retargeting"/>
    <x v="0"/>
    <s v="08-23-2024"/>
    <s v="05/11/2024"/>
    <x v="2"/>
    <s v="Delhi"/>
    <s v="Business Owners"/>
    <s v="Mobile"/>
    <n v="105646"/>
    <n v="281"/>
    <n v="0.27"/>
    <n v="27"/>
    <n v="9.61"/>
    <n v="250"/>
    <n v="45992.5"/>
    <x v="5209"/>
    <n v="20"/>
    <s v="Active"/>
  </r>
  <r>
    <s v="CMP19540"/>
    <x v="3"/>
    <s v="Awareness"/>
    <x v="5"/>
    <s v="06/06/2024"/>
    <s v="2024-10-29"/>
    <x v="2"/>
    <s v="Lucknow"/>
    <s v="Families"/>
    <s v="Tablet"/>
    <n v="183375"/>
    <n v="16040"/>
    <n v="8.75"/>
    <n v="3275"/>
    <n v="20.420000000000002"/>
    <n v="250"/>
    <n v="38956.42"/>
    <x v="5210"/>
    <n v="2776"/>
    <s v="Paused"/>
  </r>
  <r>
    <s v="CMP19170"/>
    <x v="1"/>
    <s v="Awareness"/>
    <x v="5"/>
    <s v="04-21-2024"/>
    <s v="11-09-2024"/>
    <x v="2"/>
    <s v="Lucknow"/>
    <s v="Families"/>
    <s v="Tablet"/>
    <n v="111705"/>
    <n v="6772"/>
    <n v="6.06"/>
    <n v="1680"/>
    <n v="24.81"/>
    <n v="3817.8497265160554"/>
    <n v="6186.39"/>
    <x v="5211"/>
    <n v="489"/>
    <s v="Active"/>
  </r>
  <r>
    <s v="CMP10403"/>
    <x v="2"/>
    <s v="Retargeting"/>
    <x v="4"/>
    <s v="2024-01-27"/>
    <s v="11-04-2024"/>
    <x v="1"/>
    <s v="Bengaluru"/>
    <s v="Business Owners"/>
    <s v="Desktop"/>
    <n v="4038"/>
    <n v="373"/>
    <n v="9.24"/>
    <n v="103"/>
    <n v="27.61"/>
    <n v="250"/>
    <n v="25816.13"/>
    <x v="5212"/>
    <n v="6"/>
    <s v="Paused"/>
  </r>
  <r>
    <s v="CMP18151"/>
    <x v="0"/>
    <s v="Lead Gen"/>
    <x v="3"/>
    <s v="08-01-2024"/>
    <s v="11-26-2024"/>
    <x v="0"/>
    <s v="Pune"/>
    <s v="Families"/>
    <s v="Mobile"/>
    <n v="115942"/>
    <n v="10954"/>
    <n v="9.4499999999999993"/>
    <n v="2278"/>
    <n v="20.8"/>
    <n v="4574.21"/>
    <n v="3423.89"/>
    <x v="5213"/>
    <n v="1422"/>
    <s v="Completed"/>
  </r>
  <r>
    <s v="CMP15903"/>
    <x v="1"/>
    <s v="Lead Gen"/>
    <x v="4"/>
    <s v="12/06/2024"/>
    <s v="2024-11-27"/>
    <x v="2"/>
    <s v="Jaipur"/>
    <s v="Business Owners"/>
    <s v="Tablet"/>
    <n v="32997"/>
    <n v="1174"/>
    <n v="3.56"/>
    <n v="276"/>
    <n v="23.51"/>
    <n v="250"/>
    <n v="36958.42"/>
    <x v="5214"/>
    <n v="78"/>
    <s v="Completed"/>
  </r>
  <r>
    <s v="CMP10730"/>
    <x v="1"/>
    <s v="Retargeting"/>
    <x v="3"/>
    <s v="08/06/2024"/>
    <s v="2024-12-07"/>
    <x v="2"/>
    <s v="Delhi"/>
    <s v="Families"/>
    <s v="Desktop"/>
    <n v="109666"/>
    <n v="14430"/>
    <n v="13.16"/>
    <n v="473"/>
    <n v="3.28"/>
    <n v="250"/>
    <n v="49706.22"/>
    <x v="5215"/>
    <n v="202"/>
    <s v="Active"/>
  </r>
  <r>
    <s v="CMP13486"/>
    <x v="0"/>
    <s v="Retargeting"/>
    <x v="1"/>
    <s v="10-01-2024"/>
    <s v="10/11/2024"/>
    <x v="1"/>
    <s v="Bengaluru"/>
    <s v="Business Owners"/>
    <s v="Tablet"/>
    <n v="192277"/>
    <n v="26827"/>
    <n v="13.95"/>
    <n v="808"/>
    <n v="3.01"/>
    <n v="5780.35"/>
    <n v="45384.03"/>
    <x v="5216"/>
    <n v="467"/>
    <s v="Paused"/>
  </r>
  <r>
    <s v="CMP16233"/>
    <x v="2"/>
    <s v="Sales"/>
    <x v="3"/>
    <s v="2024-05-01"/>
    <s v="12-29-2024"/>
    <x v="0"/>
    <s v="Ahmedabad"/>
    <s v="Business Owners"/>
    <s v="Mobile"/>
    <n v="51057"/>
    <n v="5809"/>
    <n v="11.38"/>
    <n v="139"/>
    <n v="2.39"/>
    <n v="250"/>
    <n v="26944.3"/>
    <x v="5217"/>
    <n v="62"/>
    <s v="Paused"/>
  </r>
  <r>
    <s v="CMP13600"/>
    <x v="4"/>
    <s v="Retargeting"/>
    <x v="5"/>
    <s v="06-24-2024"/>
    <s v="31/12/2024"/>
    <x v="3"/>
    <s v="Kolkata"/>
    <s v="Families"/>
    <s v="Tablet"/>
    <n v="160723"/>
    <n v="17235"/>
    <n v="10.72"/>
    <n v="4897"/>
    <n v="28.41"/>
    <n v="3817.8497265160554"/>
    <n v="8664.56"/>
    <x v="5218"/>
    <n v="2391"/>
    <s v="Completed"/>
  </r>
  <r>
    <s v="CMP19047"/>
    <x v="3"/>
    <s v="Retargeting"/>
    <x v="4"/>
    <s v="2024-05-14"/>
    <s v="12-08-2024"/>
    <x v="1"/>
    <s v="Bengaluru"/>
    <s v="Professionals"/>
    <s v="Mobile"/>
    <n v="57122"/>
    <n v="4295"/>
    <n v="7.52"/>
    <n v="576"/>
    <n v="13.41"/>
    <n v="4375.2"/>
    <n v="1100.44"/>
    <x v="5219"/>
    <n v="118"/>
    <s v="Active"/>
  </r>
  <r>
    <s v="CMP18346"/>
    <x v="2"/>
    <s v="Lead Gen"/>
    <x v="5"/>
    <s v="08-04-2024"/>
    <s v="12-09-2024"/>
    <x v="0"/>
    <s v="Mumbai"/>
    <s v="Families"/>
    <s v="Mobile"/>
    <n v="19246"/>
    <n v="1744"/>
    <n v="9.06"/>
    <n v="184"/>
    <n v="10.55"/>
    <n v="4152.4799999999996"/>
    <n v="3803.08"/>
    <x v="5220"/>
    <n v="38"/>
    <s v="Active"/>
  </r>
  <r>
    <s v="CMP18684"/>
    <x v="3"/>
    <s v="Sales"/>
    <x v="4"/>
    <s v="08-29-2024"/>
    <s v="2024-11-11"/>
    <x v="2"/>
    <s v="Lucknow"/>
    <s v="Business Owners"/>
    <s v="Desktop"/>
    <n v="49450"/>
    <n v="5398"/>
    <n v="10.92"/>
    <n v="830"/>
    <n v="15.38"/>
    <n v="4021.4266195524165"/>
    <n v="15244.19"/>
    <x v="5221"/>
    <n v="75"/>
    <s v="Paused"/>
  </r>
  <r>
    <s v="CMP16581"/>
    <x v="0"/>
    <s v="Sales"/>
    <x v="5"/>
    <s v="08/03/2024"/>
    <s v="11-22-2024"/>
    <x v="0"/>
    <s v="Mumbai"/>
    <s v="Students"/>
    <s v="Desktop"/>
    <n v="108286"/>
    <n v="15943"/>
    <n v="14.72"/>
    <n v="3433"/>
    <n v="21.53"/>
    <n v="250"/>
    <n v="8868.5"/>
    <x v="5222"/>
    <n v="2910"/>
    <s v="Completed"/>
  </r>
  <r>
    <s v="CMP17521"/>
    <x v="4"/>
    <s v="Retargeting"/>
    <x v="3"/>
    <s v="10-19-2024"/>
    <s v="02/11/2024"/>
    <x v="2"/>
    <s v="Lucknow"/>
    <s v="Professionals"/>
    <s v="Tablet"/>
    <n v="166490"/>
    <n v="13123"/>
    <n v="7.88"/>
    <n v="1684"/>
    <n v="12.83"/>
    <n v="250"/>
    <n v="41487.39"/>
    <x v="5223"/>
    <n v="1274"/>
    <s v="Completed"/>
  </r>
  <r>
    <s v="CMP19669"/>
    <x v="4"/>
    <s v="Lead Gen"/>
    <x v="5"/>
    <s v="01-02-2024"/>
    <s v="2024-12-15"/>
    <x v="2"/>
    <s v="Jaipur"/>
    <s v="Families"/>
    <s v="Mobile"/>
    <n v="112400"/>
    <n v="9707"/>
    <n v="8.64"/>
    <n v="2649"/>
    <n v="27.29"/>
    <n v="250"/>
    <n v="7854.25"/>
    <x v="5224"/>
    <n v="1148"/>
    <s v="Paused"/>
  </r>
  <r>
    <s v="CMP19037"/>
    <x v="0"/>
    <s v="Retargeting"/>
    <x v="2"/>
    <s v="2024-07-25"/>
    <s v="06/11/2024"/>
    <x v="0"/>
    <s v="Ahmedabad"/>
    <s v="Business Owners"/>
    <s v="Tablet"/>
    <n v="11252"/>
    <n v="1509"/>
    <n v="13.41"/>
    <n v="341"/>
    <n v="22.6"/>
    <n v="250"/>
    <n v="11574.9"/>
    <x v="5225"/>
    <n v="59"/>
    <s v="Active"/>
  </r>
  <r>
    <s v="CMP10887"/>
    <x v="3"/>
    <s v="Retargeting"/>
    <x v="3"/>
    <s v="2024-09-29"/>
    <s v="12-03-2024"/>
    <x v="2"/>
    <s v="Jaipur"/>
    <s v="Students"/>
    <s v="Desktop"/>
    <n v="138267"/>
    <n v="3658"/>
    <n v="2.65"/>
    <n v="474"/>
    <n v="12.96"/>
    <n v="3788.83"/>
    <m/>
    <x v="107"/>
    <n v="31"/>
    <s v="Active"/>
  </r>
  <r>
    <s v="CMP16607"/>
    <x v="3"/>
    <s v="Retargeting"/>
    <x v="3"/>
    <s v="02/06/2024"/>
    <s v="12-30-2024"/>
    <x v="0"/>
    <s v="Mumbai"/>
    <s v="Students"/>
    <s v="Desktop"/>
    <n v="60898"/>
    <n v="3355"/>
    <n v="5.51"/>
    <n v="239"/>
    <n v="7.12"/>
    <n v="250"/>
    <n v="23679.51"/>
    <x v="5226"/>
    <n v="81"/>
    <s v="Active"/>
  </r>
  <r>
    <s v="CMP14684"/>
    <x v="1"/>
    <s v="Awareness"/>
    <x v="3"/>
    <s v="10-12-2024"/>
    <s v="2024-11-13"/>
    <x v="3"/>
    <s v="Kolkata"/>
    <s v="Families"/>
    <s v="Tablet"/>
    <n v="174612"/>
    <n v="23765"/>
    <n v="13.61"/>
    <n v="3925"/>
    <n v="16.52"/>
    <n v="14062.32"/>
    <n v="37026.879999999997"/>
    <x v="5227"/>
    <n v="1355"/>
    <s v="Paused"/>
  </r>
  <r>
    <s v="CMP13632"/>
    <x v="3"/>
    <s v="Sales"/>
    <x v="4"/>
    <s v="22/06/2024"/>
    <s v="07/11/2024"/>
    <x v="2"/>
    <s v="Lucknow"/>
    <s v="Business Owners"/>
    <s v="Mobile"/>
    <n v="29228"/>
    <n v="3595"/>
    <n v="12.3"/>
    <n v="1017"/>
    <n v="28.29"/>
    <n v="4021.4266195524165"/>
    <n v="26104.74"/>
    <x v="5228"/>
    <n v="757"/>
    <s v="Active"/>
  </r>
  <r>
    <s v="CMP11738"/>
    <x v="1"/>
    <s v="Retargeting"/>
    <x v="2"/>
    <s v="01/02/2024"/>
    <s v="16/12/2024"/>
    <x v="3"/>
    <s v="Kolkata"/>
    <s v="Professionals"/>
    <s v="Mobile"/>
    <n v="176575"/>
    <n v="7489"/>
    <n v="4.24"/>
    <n v="1644"/>
    <n v="21.95"/>
    <n v="3982.6304252733912"/>
    <n v="9039.18"/>
    <x v="5229"/>
    <n v="110"/>
    <s v="Active"/>
  </r>
  <r>
    <s v="CMP16749"/>
    <x v="1"/>
    <s v="Lead Gen"/>
    <x v="1"/>
    <s v="01-10-2024"/>
    <s v="29/10/2024"/>
    <x v="2"/>
    <s v="Jaipur"/>
    <s v="Students"/>
    <s v="Mobile"/>
    <n v="182540"/>
    <n v="13185"/>
    <n v="7.22"/>
    <n v="1781"/>
    <n v="13.51"/>
    <n v="250"/>
    <n v="39531.360000000001"/>
    <x v="5230"/>
    <n v="801"/>
    <s v="Completed"/>
  </r>
  <r>
    <s v="CMP12832"/>
    <x v="3"/>
    <s v="Retargeting"/>
    <x v="3"/>
    <s v="09-13-2024"/>
    <s v="2024-12-04"/>
    <x v="0"/>
    <s v="Mumbai"/>
    <s v="Students"/>
    <s v="Mobile"/>
    <n v="172090"/>
    <n v="18279"/>
    <n v="10.62"/>
    <n v="3215"/>
    <n v="17.59"/>
    <n v="3988.1535696969677"/>
    <n v="20829.79"/>
    <x v="5231"/>
    <n v="2889"/>
    <s v="Completed"/>
  </r>
  <r>
    <s v="CMP10163"/>
    <x v="2"/>
    <s v="Retargeting"/>
    <x v="5"/>
    <s v="2024-08-24"/>
    <s v="19/11/2024"/>
    <x v="1"/>
    <s v="Bengaluru"/>
    <s v="Business Owners"/>
    <s v="Desktop"/>
    <n v="150434"/>
    <n v="12493"/>
    <n v="8.3000000000000007"/>
    <n v="2221"/>
    <n v="17.78"/>
    <n v="250"/>
    <n v="16497.7"/>
    <x v="5232"/>
    <n v="513"/>
    <s v="Active"/>
  </r>
  <r>
    <s v="CMP18254"/>
    <x v="1"/>
    <s v="Awareness"/>
    <x v="0"/>
    <s v="09-26-2024"/>
    <s v="11-12-2024"/>
    <x v="0"/>
    <s v="Ahmedabad"/>
    <s v="Business Owners"/>
    <s v="Tablet"/>
    <n v="14307"/>
    <n v="845"/>
    <n v="5.91"/>
    <n v="194"/>
    <n v="22.96"/>
    <n v="12238.79"/>
    <n v="43194.74"/>
    <x v="417"/>
    <n v="61"/>
    <s v="Active"/>
  </r>
  <r>
    <s v="CMP11072"/>
    <x v="1"/>
    <s v="Sales"/>
    <x v="3"/>
    <s v="30/06/2024"/>
    <s v="07/12/2024"/>
    <x v="1"/>
    <s v="Bengaluru"/>
    <s v="Professionals"/>
    <s v="Tablet"/>
    <n v="188632"/>
    <n v="11018"/>
    <n v="5.84"/>
    <n v="2117"/>
    <n v="19.21"/>
    <n v="250"/>
    <n v="8331.9599999999991"/>
    <x v="5233"/>
    <n v="1844"/>
    <s v="Paused"/>
  </r>
  <r>
    <s v="CMP18030"/>
    <x v="2"/>
    <s v="Sales"/>
    <x v="5"/>
    <s v="04-22-2024"/>
    <s v="12-28-2024"/>
    <x v="2"/>
    <s v="Lucknow"/>
    <s v="Students"/>
    <s v="Desktop"/>
    <n v="31786"/>
    <n v="1286"/>
    <n v="4.05"/>
    <n v="276"/>
    <n v="21.46"/>
    <n v="3817.8497265160554"/>
    <n v="14834.81"/>
    <x v="5234"/>
    <n v="115"/>
    <s v="Completed"/>
  </r>
  <r>
    <s v="CMP10400"/>
    <x v="4"/>
    <s v="Lead Gen"/>
    <x v="4"/>
    <s v="2024-10-12"/>
    <s v="11-05-2024"/>
    <x v="0"/>
    <s v="Ahmedabad"/>
    <s v="Professionals"/>
    <s v="Tablet"/>
    <n v="86552"/>
    <n v="5930"/>
    <n v="6.85"/>
    <n v="586"/>
    <n v="9.8800000000000008"/>
    <n v="4021.4266195524165"/>
    <n v="45639.98"/>
    <x v="5235"/>
    <n v="440"/>
    <s v="Paused"/>
  </r>
  <r>
    <s v="CMP14180"/>
    <x v="1"/>
    <s v="Retargeting"/>
    <x v="0"/>
    <s v="02-21-2024"/>
    <s v="11-20-2024"/>
    <x v="2"/>
    <s v="Lucknow"/>
    <s v="Families"/>
    <s v="Tablet"/>
    <n v="94304"/>
    <n v="4784"/>
    <n v="5.07"/>
    <n v="1542"/>
    <n v="32.229999999999997"/>
    <n v="250"/>
    <n v="41774.639999999999"/>
    <x v="5236"/>
    <n v="992"/>
    <s v="Paused"/>
  </r>
  <r>
    <s v="CMP19515"/>
    <x v="4"/>
    <s v="Awareness"/>
    <x v="5"/>
    <s v="2024-01-21"/>
    <s v="11-23-2024"/>
    <x v="1"/>
    <s v="Bengaluru"/>
    <s v="Business Owners"/>
    <s v="Mobile"/>
    <n v="18273"/>
    <n v="2379"/>
    <n v="13.02"/>
    <n v="255"/>
    <n v="10.72"/>
    <n v="3817.8497265160554"/>
    <n v="13899.87"/>
    <x v="5237"/>
    <n v="219"/>
    <s v="Active"/>
  </r>
  <r>
    <s v="CMP15391"/>
    <x v="3"/>
    <s v="Retargeting"/>
    <x v="5"/>
    <s v="27/06/2024"/>
    <s v="11-16-2024"/>
    <x v="2"/>
    <s v="Jaipur"/>
    <s v="Students"/>
    <s v="Tablet"/>
    <n v="157838"/>
    <n v="1274"/>
    <n v="0.81"/>
    <n v="317"/>
    <n v="24.88"/>
    <n v="250"/>
    <n v="8318.73"/>
    <x v="5238"/>
    <n v="182"/>
    <s v="Paused"/>
  </r>
  <r>
    <s v="CMP15287"/>
    <x v="4"/>
    <s v="Retargeting"/>
    <x v="0"/>
    <s v="2024-01-23"/>
    <s v="2024-12-05"/>
    <x v="2"/>
    <s v="Lucknow"/>
    <s v="Professionals"/>
    <s v="Tablet"/>
    <n v="79577"/>
    <n v="6680"/>
    <n v="8.39"/>
    <n v="2081"/>
    <n v="31.15"/>
    <n v="7391"/>
    <n v="12199.41"/>
    <x v="5239"/>
    <n v="1713"/>
    <s v="Active"/>
  </r>
  <r>
    <s v="CMP15223"/>
    <x v="2"/>
    <s v="Awareness"/>
    <x v="5"/>
    <s v="02-10-2024"/>
    <s v="11-04-2024"/>
    <x v="2"/>
    <s v="Jaipur"/>
    <s v="Families"/>
    <s v="Tablet"/>
    <n v="133985"/>
    <n v="17235"/>
    <n v="12.86"/>
    <n v="5548"/>
    <n v="32.19"/>
    <n v="2690.08"/>
    <n v="11212.68"/>
    <x v="5240"/>
    <n v="753"/>
    <s v="Completed"/>
  </r>
  <r>
    <s v="CMP13242"/>
    <x v="1"/>
    <s v="Retargeting"/>
    <x v="5"/>
    <s v="2024-01-24"/>
    <s v="12-08-2024"/>
    <x v="2"/>
    <s v="Delhi"/>
    <s v="Professionals"/>
    <s v="Desktop"/>
    <n v="5691"/>
    <n v="594"/>
    <n v="10.44"/>
    <n v="43"/>
    <n v="7.24"/>
    <n v="3817.8497265160554"/>
    <m/>
    <x v="107"/>
    <n v="3"/>
    <s v="Active"/>
  </r>
  <r>
    <s v="CMP12551"/>
    <x v="2"/>
    <s v="Awareness"/>
    <x v="0"/>
    <s v="2024-01-20"/>
    <s v="02/12/2024"/>
    <x v="0"/>
    <s v="Mumbai"/>
    <s v="Business Owners"/>
    <s v="Tablet"/>
    <n v="12665"/>
    <n v="948"/>
    <n v="7.49"/>
    <n v="161"/>
    <n v="16.98"/>
    <n v="14026.92"/>
    <n v="43436.47"/>
    <x v="5241"/>
    <n v="91"/>
    <s v="Completed"/>
  </r>
  <r>
    <s v="CMP16415"/>
    <x v="4"/>
    <s v="Lead Gen"/>
    <x v="5"/>
    <s v="15/04/2024"/>
    <s v="2024-12-20"/>
    <x v="2"/>
    <s v="Lucknow"/>
    <s v="Families"/>
    <s v="Tablet"/>
    <n v="122876"/>
    <n v="7776"/>
    <n v="6.33"/>
    <n v="1437"/>
    <n v="18.48"/>
    <n v="3817.8497265160554"/>
    <n v="24389.67"/>
    <x v="5242"/>
    <n v="469"/>
    <s v="Active"/>
  </r>
  <r>
    <s v="CMP14073"/>
    <x v="1"/>
    <s v="Sales"/>
    <x v="1"/>
    <s v="2024-10-17"/>
    <s v="30/10/2024"/>
    <x v="1"/>
    <s v="Chennai"/>
    <s v="Professionals"/>
    <s v="Desktop"/>
    <n v="189176"/>
    <n v="6973"/>
    <n v="3.69"/>
    <n v="127"/>
    <n v="1.82"/>
    <n v="3891.7088323699436"/>
    <n v="32520.18"/>
    <x v="5243"/>
    <n v="57"/>
    <s v="Completed"/>
  </r>
  <r>
    <s v="CMP12528"/>
    <x v="1"/>
    <s v="Awareness"/>
    <x v="4"/>
    <s v="09/03/2024"/>
    <s v="2024-12-11"/>
    <x v="1"/>
    <s v="Bengaluru"/>
    <s v="Professionals"/>
    <s v="Desktop"/>
    <n v="134466"/>
    <n v="6102"/>
    <n v="4.54"/>
    <n v="1988"/>
    <n v="32.58"/>
    <n v="250"/>
    <n v="2638.9"/>
    <x v="5244"/>
    <n v="1569"/>
    <s v="Completed"/>
  </r>
  <r>
    <s v="CMP15505"/>
    <x v="0"/>
    <s v="Lead Gen"/>
    <x v="4"/>
    <s v="2024-06-30"/>
    <s v="12-25-2024"/>
    <x v="2"/>
    <s v="Jaipur"/>
    <s v="Business Owners"/>
    <s v="Mobile"/>
    <n v="63011"/>
    <n v="8916"/>
    <n v="14.15"/>
    <n v="201"/>
    <n v="2.25"/>
    <n v="250"/>
    <n v="38989.480000000003"/>
    <x v="5245"/>
    <n v="35"/>
    <s v="Active"/>
  </r>
  <r>
    <s v="CMP12309"/>
    <x v="1"/>
    <s v="Sales"/>
    <x v="1"/>
    <s v="17/05/2024"/>
    <s v="12-09-2024"/>
    <x v="1"/>
    <s v="Bengaluru"/>
    <s v="Business Owners"/>
    <s v="Tablet"/>
    <n v="149725"/>
    <n v="19011"/>
    <n v="12.7"/>
    <n v="894"/>
    <n v="4.7"/>
    <n v="12158.05"/>
    <n v="8243.92"/>
    <x v="5246"/>
    <n v="231"/>
    <s v="Completed"/>
  </r>
  <r>
    <s v="CMP13436"/>
    <x v="3"/>
    <s v="Awareness"/>
    <x v="0"/>
    <s v="25/09/2024"/>
    <s v="13/12/2024"/>
    <x v="2"/>
    <s v="Lucknow"/>
    <s v="Students"/>
    <s v="Desktop"/>
    <n v="174895"/>
    <n v="10505"/>
    <n v="6.01"/>
    <n v="3467"/>
    <n v="33"/>
    <n v="2587.52"/>
    <n v="21641.77"/>
    <x v="5247"/>
    <n v="2947"/>
    <s v="Completed"/>
  </r>
  <r>
    <s v="CMP19648"/>
    <x v="1"/>
    <s v="Sales"/>
    <x v="1"/>
    <s v="05/10/2024"/>
    <s v="2024-11-13"/>
    <x v="2"/>
    <s v="Delhi"/>
    <s v="Professionals"/>
    <s v="Tablet"/>
    <n v="132039"/>
    <n v="9894"/>
    <n v="7.49"/>
    <n v="2821"/>
    <n v="28.51"/>
    <n v="12001.08"/>
    <n v="27741.78"/>
    <x v="5248"/>
    <n v="2556"/>
    <s v="Paused"/>
  </r>
  <r>
    <s v="CMP15185"/>
    <x v="1"/>
    <s v="Sales"/>
    <x v="5"/>
    <s v="07-06-2024"/>
    <s v="12-11-2024"/>
    <x v="1"/>
    <s v="Bengaluru"/>
    <s v="Business Owners"/>
    <s v="Tablet"/>
    <n v="17067"/>
    <n v="1157"/>
    <n v="6.78"/>
    <n v="56"/>
    <n v="4.84"/>
    <n v="250"/>
    <n v="15414.64"/>
    <x v="5249"/>
    <n v="2"/>
    <s v="Paused"/>
  </r>
  <r>
    <s v="CMP13761"/>
    <x v="1"/>
    <s v="Retargeting"/>
    <x v="5"/>
    <s v="01-08-2024"/>
    <s v="11-16-2024"/>
    <x v="2"/>
    <s v="Jaipur"/>
    <s v="Families"/>
    <s v="Mobile"/>
    <n v="188826"/>
    <n v="22496"/>
    <n v="11.91"/>
    <n v="5426"/>
    <n v="24.12"/>
    <n v="3817.8497265160554"/>
    <n v="45110.27"/>
    <x v="5250"/>
    <n v="2337"/>
    <s v="Paused"/>
  </r>
  <r>
    <s v="CMP15984"/>
    <x v="1"/>
    <s v="Sales"/>
    <x v="5"/>
    <s v="2024-09-16"/>
    <s v="05/11/2024"/>
    <x v="2"/>
    <s v="Jaipur"/>
    <s v="Business Owners"/>
    <s v="Desktop"/>
    <n v="81734"/>
    <n v="3942"/>
    <n v="4.82"/>
    <n v="328"/>
    <n v="8.32"/>
    <n v="3817.8497265160554"/>
    <n v="11088.05"/>
    <x v="5251"/>
    <n v="230"/>
    <s v="Active"/>
  </r>
  <r>
    <s v="CMP14223"/>
    <x v="1"/>
    <s v="Retargeting"/>
    <x v="3"/>
    <s v="2024-01-26"/>
    <s v="2024-12-30"/>
    <x v="0"/>
    <s v="Pune"/>
    <s v="Professionals"/>
    <s v="Tablet"/>
    <n v="169945"/>
    <n v="20312"/>
    <n v="11.95"/>
    <n v="1133"/>
    <n v="5.58"/>
    <n v="9682.2900000000009"/>
    <n v="41627.4"/>
    <x v="5252"/>
    <n v="759"/>
    <s v="Completed"/>
  </r>
  <r>
    <s v="CMP12723"/>
    <x v="4"/>
    <s v="Retargeting"/>
    <x v="0"/>
    <s v="04/01/2024"/>
    <s v="12/11/2024"/>
    <x v="1"/>
    <s v="Bengaluru"/>
    <s v="Business Owners"/>
    <s v="Mobile"/>
    <n v="78426"/>
    <n v="3907"/>
    <n v="4.9800000000000004"/>
    <n v="158"/>
    <n v="4.04"/>
    <n v="250"/>
    <n v="43914.83"/>
    <x v="5253"/>
    <n v="95"/>
    <s v="Completed"/>
  </r>
  <r>
    <s v="CMP17240"/>
    <x v="4"/>
    <s v="Retargeting"/>
    <x v="5"/>
    <s v="05-24-2024"/>
    <s v="2024-11-29"/>
    <x v="2"/>
    <s v="Lucknow"/>
    <s v="Students"/>
    <s v="Desktop"/>
    <n v="78626"/>
    <n v="6689"/>
    <n v="8.51"/>
    <n v="367"/>
    <n v="5.49"/>
    <n v="3817.8497265160554"/>
    <n v="38514.699999999997"/>
    <x v="5254"/>
    <n v="263"/>
    <s v="Active"/>
  </r>
  <r>
    <s v="CMP19834"/>
    <x v="1"/>
    <s v="Lead Gen"/>
    <x v="5"/>
    <s v="24/08/2024"/>
    <s v="12-14-2024"/>
    <x v="1"/>
    <s v="Bengaluru"/>
    <s v="Families"/>
    <s v="Mobile"/>
    <n v="146410"/>
    <n v="462"/>
    <n v="0.32"/>
    <n v="31"/>
    <n v="6.71"/>
    <n v="250"/>
    <n v="47717.89"/>
    <x v="5255"/>
    <n v="18"/>
    <s v="Completed"/>
  </r>
  <r>
    <s v="CMP19640"/>
    <x v="4"/>
    <s v="Awareness"/>
    <x v="3"/>
    <s v="01-01-2024"/>
    <s v="2024-12-03"/>
    <x v="3"/>
    <s v="Kolkata"/>
    <s v="Families"/>
    <s v="Mobile"/>
    <n v="4399"/>
    <n v="342"/>
    <n v="7.77"/>
    <n v="28"/>
    <n v="8.19"/>
    <n v="250"/>
    <n v="36033.300000000003"/>
    <x v="5256"/>
    <n v="1"/>
    <s v="Paused"/>
  </r>
  <r>
    <s v="CMP10689"/>
    <x v="0"/>
    <s v="Retargeting"/>
    <x v="2"/>
    <s v="02-09-2024"/>
    <s v="14/11/2024"/>
    <x v="2"/>
    <s v="Lucknow"/>
    <s v="Professionals"/>
    <s v="Desktop"/>
    <n v="53294"/>
    <n v="4754"/>
    <n v="8.92"/>
    <n v="460"/>
    <n v="9.68"/>
    <n v="3982.6304252733912"/>
    <n v="2754.21"/>
    <x v="5257"/>
    <n v="62"/>
    <s v="Completed"/>
  </r>
  <r>
    <s v="CMP16794"/>
    <x v="2"/>
    <s v="Retargeting"/>
    <x v="5"/>
    <s v="04-03-2024"/>
    <s v="2024-10-29"/>
    <x v="1"/>
    <s v="Bengaluru"/>
    <s v="Families"/>
    <s v="Mobile"/>
    <n v="124501"/>
    <n v="6832"/>
    <n v="5.49"/>
    <n v="1830"/>
    <n v="26.79"/>
    <n v="250"/>
    <n v="5198.76"/>
    <x v="5258"/>
    <n v="1367"/>
    <s v="Completed"/>
  </r>
  <r>
    <s v="CMP16717"/>
    <x v="3"/>
    <s v="Retargeting"/>
    <x v="3"/>
    <s v="2024-03-02"/>
    <s v="2024-11-30"/>
    <x v="2"/>
    <s v="Jaipur"/>
    <s v="Business Owners"/>
    <s v="Mobile"/>
    <n v="140748"/>
    <n v="12152"/>
    <n v="8.6300000000000008"/>
    <n v="1594"/>
    <n v="13.12"/>
    <n v="3988.1535696969677"/>
    <n v="38379.47"/>
    <x v="5259"/>
    <n v="841"/>
    <s v="Paused"/>
  </r>
  <r>
    <s v="CMP11543"/>
    <x v="4"/>
    <s v="Retargeting"/>
    <x v="5"/>
    <s v="2024-10-06"/>
    <s v="06/11/2024"/>
    <x v="2"/>
    <s v="Jaipur"/>
    <s v="Business Owners"/>
    <s v="Mobile"/>
    <n v="154627"/>
    <n v="11087"/>
    <n v="7.17"/>
    <n v="1220"/>
    <n v="11"/>
    <n v="3817.8497265160554"/>
    <n v="26195.38"/>
    <x v="5260"/>
    <n v="1139"/>
    <s v="Completed"/>
  </r>
  <r>
    <s v="CMP16912"/>
    <x v="1"/>
    <s v="Lead Gen"/>
    <x v="4"/>
    <s v="2024-02-11"/>
    <s v="12-28-2024"/>
    <x v="0"/>
    <s v="Mumbai"/>
    <s v="Families"/>
    <s v="Desktop"/>
    <n v="25319"/>
    <n v="3326"/>
    <n v="13.14"/>
    <n v="739"/>
    <n v="22.22"/>
    <n v="4021.4266195524165"/>
    <n v="26451.439999999999"/>
    <x v="5261"/>
    <n v="509"/>
    <s v="Active"/>
  </r>
  <r>
    <s v="CMP10955"/>
    <x v="0"/>
    <s v="Lead Gen"/>
    <x v="2"/>
    <s v="2024-01-24"/>
    <s v="02/11/2024"/>
    <x v="0"/>
    <s v="Pune"/>
    <s v="Business Owners"/>
    <s v="Desktop"/>
    <n v="52655"/>
    <n v="1060"/>
    <n v="2.0099999999999998"/>
    <n v="292"/>
    <n v="27.55"/>
    <n v="3982.6304252733912"/>
    <m/>
    <x v="107"/>
    <n v="268"/>
    <s v="Completed"/>
  </r>
  <r>
    <s v="CMP16850"/>
    <x v="1"/>
    <s v="Sales"/>
    <x v="4"/>
    <s v="04-25-2024"/>
    <s v="12-31-2024"/>
    <x v="2"/>
    <s v="Jaipur"/>
    <s v="Students"/>
    <s v="Tablet"/>
    <n v="129057"/>
    <n v="16145"/>
    <n v="12.51"/>
    <n v="1590"/>
    <n v="9.85"/>
    <n v="1949.45"/>
    <n v="23774.97"/>
    <x v="5262"/>
    <n v="254"/>
    <s v="Active"/>
  </r>
  <r>
    <s v="CMP18507"/>
    <x v="0"/>
    <s v="Sales"/>
    <x v="3"/>
    <s v="2024-06-05"/>
    <s v="25/11/2024"/>
    <x v="0"/>
    <s v="Ahmedabad"/>
    <s v="Students"/>
    <s v="Mobile"/>
    <n v="164302"/>
    <n v="19999"/>
    <n v="12.17"/>
    <n v="338"/>
    <n v="1.69"/>
    <n v="250"/>
    <n v="20181.78"/>
    <x v="5263"/>
    <n v="28"/>
    <s v="Paused"/>
  </r>
  <r>
    <s v="CMP18967"/>
    <x v="3"/>
    <s v="Retargeting"/>
    <x v="0"/>
    <s v="07-30-2024"/>
    <s v="12-22-2024"/>
    <x v="0"/>
    <s v="Mumbai"/>
    <s v="Students"/>
    <s v="Mobile"/>
    <n v="50107"/>
    <n v="4238"/>
    <n v="8.4600000000000009"/>
    <n v="1377"/>
    <n v="32.49"/>
    <n v="10626.38"/>
    <n v="7694.63"/>
    <x v="5264"/>
    <n v="914"/>
    <s v="Completed"/>
  </r>
  <r>
    <s v="CMP12265"/>
    <x v="1"/>
    <s v="Awareness"/>
    <x v="3"/>
    <s v="2024-07-10"/>
    <s v="2024-11-19"/>
    <x v="0"/>
    <s v="Pune"/>
    <s v="Students"/>
    <s v="Tablet"/>
    <n v="48653"/>
    <n v="3362"/>
    <n v="6.91"/>
    <n v="701"/>
    <n v="20.85"/>
    <n v="3988.1535696969677"/>
    <n v="8693.0499999999993"/>
    <x v="5265"/>
    <n v="173"/>
    <s v="Completed"/>
  </r>
  <r>
    <s v="CMP11823"/>
    <x v="2"/>
    <s v="Lead Gen"/>
    <x v="2"/>
    <s v="2024-06-15"/>
    <s v="17/11/2024"/>
    <x v="2"/>
    <s v="Jaipur"/>
    <s v="Professionals"/>
    <s v="Tablet"/>
    <n v="102769"/>
    <n v="14585"/>
    <n v="14.19"/>
    <n v="4186"/>
    <n v="28.7"/>
    <n v="3982.6304252733912"/>
    <n v="26357.82"/>
    <x v="5266"/>
    <n v="3912"/>
    <s v="Paused"/>
  </r>
  <r>
    <s v="CMP18978"/>
    <x v="2"/>
    <s v="Sales"/>
    <x v="1"/>
    <s v="03/08/2024"/>
    <s v="10-29-2024"/>
    <x v="0"/>
    <s v="Pune"/>
    <s v="Families"/>
    <s v="Mobile"/>
    <n v="59275"/>
    <n v="3634"/>
    <n v="6.13"/>
    <n v="630"/>
    <n v="17.34"/>
    <n v="3891.7088323699436"/>
    <n v="26690.05"/>
    <x v="5267"/>
    <n v="467"/>
    <s v="Active"/>
  </r>
  <r>
    <s v="CMP16830"/>
    <x v="4"/>
    <s v="Awareness"/>
    <x v="0"/>
    <s v="03-19-2024"/>
    <s v="2024-12-29"/>
    <x v="2"/>
    <s v="Lucknow"/>
    <s v="Families"/>
    <s v="Mobile"/>
    <n v="88752"/>
    <n v="11738"/>
    <n v="13.23"/>
    <n v="633"/>
    <n v="5.39"/>
    <n v="3830.4648972188602"/>
    <n v="1514.81"/>
    <x v="5268"/>
    <n v="95"/>
    <s v="Paused"/>
  </r>
  <r>
    <s v="CMP17843"/>
    <x v="1"/>
    <s v="Lead Gen"/>
    <x v="4"/>
    <s v="2024-05-10"/>
    <s v="10-31-2024"/>
    <x v="0"/>
    <s v="Ahmedabad"/>
    <s v="Families"/>
    <s v="Mobile"/>
    <n v="89684"/>
    <n v="7714"/>
    <n v="8.6"/>
    <n v="2423"/>
    <n v="31.41"/>
    <n v="4021.4266195524165"/>
    <n v="46607.75"/>
    <x v="5269"/>
    <n v="244"/>
    <s v="Completed"/>
  </r>
  <r>
    <s v="CMP11998"/>
    <x v="1"/>
    <s v="Retargeting"/>
    <x v="4"/>
    <s v="2024-07-22"/>
    <s v="2024-11-16"/>
    <x v="1"/>
    <s v="Chennai"/>
    <s v="Students"/>
    <s v="Mobile"/>
    <n v="157825"/>
    <n v="15279"/>
    <n v="9.68"/>
    <n v="4284"/>
    <n v="28.04"/>
    <n v="250"/>
    <n v="11747.18"/>
    <x v="5270"/>
    <n v="1335"/>
    <s v="Completed"/>
  </r>
  <r>
    <s v="CMP13939"/>
    <x v="3"/>
    <s v="Retargeting"/>
    <x v="2"/>
    <s v="2024-04-13"/>
    <s v="11-02-2024"/>
    <x v="0"/>
    <s v="Mumbai"/>
    <s v="Families"/>
    <s v="Desktop"/>
    <n v="90682"/>
    <n v="9029"/>
    <n v="9.9600000000000009"/>
    <n v="2350"/>
    <n v="26.03"/>
    <n v="3982.6304252733912"/>
    <n v="34389.17"/>
    <x v="5271"/>
    <n v="1777"/>
    <s v="Completed"/>
  </r>
  <r>
    <s v="CMP16742"/>
    <x v="4"/>
    <s v="Lead Gen"/>
    <x v="3"/>
    <s v="06-18-2024"/>
    <s v="13/11/2024"/>
    <x v="2"/>
    <s v="Delhi"/>
    <s v="Professionals"/>
    <s v="Desktop"/>
    <n v="188683"/>
    <n v="19568"/>
    <n v="10.37"/>
    <n v="1012"/>
    <n v="5.17"/>
    <n v="250"/>
    <m/>
    <x v="107"/>
    <n v="399"/>
    <s v="Paused"/>
  </r>
  <r>
    <s v="CMP17608"/>
    <x v="2"/>
    <s v="Lead Gen"/>
    <x v="2"/>
    <s v="11/03/2024"/>
    <s v="08/11/2024"/>
    <x v="1"/>
    <s v="Chennai"/>
    <s v="Students"/>
    <s v="Mobile"/>
    <n v="183662"/>
    <n v="4620"/>
    <n v="2.52"/>
    <n v="1474"/>
    <n v="31.9"/>
    <n v="3683.03"/>
    <n v="49275.06"/>
    <x v="5272"/>
    <n v="1334"/>
    <s v="Completed"/>
  </r>
  <r>
    <s v="CMP18095"/>
    <x v="1"/>
    <s v="Sales"/>
    <x v="1"/>
    <s v="08-15-2024"/>
    <s v="30/11/2024"/>
    <x v="2"/>
    <s v="Delhi"/>
    <s v="Students"/>
    <s v="Tablet"/>
    <n v="187028"/>
    <n v="12757"/>
    <n v="6.82"/>
    <n v="3899"/>
    <n v="30.56"/>
    <n v="3891.7088323699436"/>
    <n v="20317.38"/>
    <x v="5273"/>
    <n v="1118"/>
    <s v="Paused"/>
  </r>
  <r>
    <s v="CMP19982"/>
    <x v="1"/>
    <s v="Lead Gen"/>
    <x v="3"/>
    <s v="07-06-2024"/>
    <s v="14/12/2024"/>
    <x v="0"/>
    <s v="Ahmedabad"/>
    <s v="Families"/>
    <s v="Tablet"/>
    <n v="67310"/>
    <n v="7661"/>
    <n v="11.38"/>
    <n v="1749"/>
    <n v="22.83"/>
    <n v="250"/>
    <n v="26024.7"/>
    <x v="5274"/>
    <n v="1187"/>
    <s v="Completed"/>
  </r>
  <r>
    <s v="CMP15475"/>
    <x v="1"/>
    <s v="Awareness"/>
    <x v="5"/>
    <s v="30/07/2024"/>
    <s v="11-02-2024"/>
    <x v="0"/>
    <s v="Mumbai"/>
    <s v="Business Owners"/>
    <s v="Desktop"/>
    <n v="68153"/>
    <n v="9800"/>
    <n v="14.38"/>
    <n v="2923"/>
    <n v="29.83"/>
    <n v="3817.8497265160554"/>
    <n v="7602.24"/>
    <x v="5275"/>
    <n v="2375"/>
    <s v="Completed"/>
  </r>
  <r>
    <s v="CMP13587"/>
    <x v="4"/>
    <s v="Awareness"/>
    <x v="3"/>
    <s v="06-30-2024"/>
    <s v="01/11/2024"/>
    <x v="0"/>
    <s v="Ahmedabad"/>
    <s v="Professionals"/>
    <s v="Mobile"/>
    <n v="19556"/>
    <n v="2494"/>
    <n v="12.75"/>
    <n v="661"/>
    <n v="26.5"/>
    <n v="250"/>
    <n v="35518.51"/>
    <x v="5276"/>
    <n v="371"/>
    <s v="Active"/>
  </r>
  <r>
    <s v="CMP19642"/>
    <x v="4"/>
    <s v="Retargeting"/>
    <x v="4"/>
    <s v="28/01/2024"/>
    <s v="2024-12-15"/>
    <x v="2"/>
    <s v="Delhi"/>
    <s v="Families"/>
    <s v="Mobile"/>
    <n v="55937"/>
    <n v="2706"/>
    <n v="4.84"/>
    <n v="820"/>
    <n v="30.3"/>
    <n v="3166.67"/>
    <n v="15151.94"/>
    <x v="5277"/>
    <n v="360"/>
    <s v="Paused"/>
  </r>
  <r>
    <s v="CMP19751"/>
    <x v="0"/>
    <s v="Awareness"/>
    <x v="3"/>
    <s v="18/08/2024"/>
    <s v="06/11/2024"/>
    <x v="2"/>
    <s v="Delhi"/>
    <s v="Professionals"/>
    <s v="Desktop"/>
    <n v="10244"/>
    <n v="823"/>
    <n v="8.0299999999999994"/>
    <n v="222"/>
    <n v="26.97"/>
    <n v="250"/>
    <n v="32822.17"/>
    <x v="5278"/>
    <n v="70"/>
    <s v="Paused"/>
  </r>
  <r>
    <s v="CMP18914"/>
    <x v="0"/>
    <s v="Lead Gen"/>
    <x v="5"/>
    <s v="07-20-2024"/>
    <s v="2024-11-02"/>
    <x v="1"/>
    <s v="Bengaluru"/>
    <s v="Professionals"/>
    <s v="Tablet"/>
    <n v="108911"/>
    <n v="11555"/>
    <n v="10.61"/>
    <n v="880"/>
    <n v="7.62"/>
    <n v="3817.8497265160554"/>
    <n v="35059.26"/>
    <x v="5279"/>
    <n v="556"/>
    <s v="Completed"/>
  </r>
  <r>
    <s v="CMP12125"/>
    <x v="4"/>
    <s v="Sales"/>
    <x v="2"/>
    <s v="2024-06-13"/>
    <s v="2024-11-23"/>
    <x v="1"/>
    <s v="Chennai"/>
    <s v="Business Owners"/>
    <s v="Mobile"/>
    <n v="69186"/>
    <n v="5243"/>
    <n v="7.58"/>
    <n v="826"/>
    <n v="15.75"/>
    <n v="14522.53"/>
    <n v="27207.11"/>
    <x v="5280"/>
    <n v="419"/>
    <s v="Paused"/>
  </r>
  <r>
    <s v="CMP11892"/>
    <x v="1"/>
    <s v="Sales"/>
    <x v="2"/>
    <s v="08-25-2024"/>
    <s v="02/11/2024"/>
    <x v="0"/>
    <s v="Mumbai"/>
    <s v="Students"/>
    <s v="Mobile"/>
    <n v="161982"/>
    <n v="21667"/>
    <n v="13.38"/>
    <n v="4801"/>
    <n v="22.16"/>
    <n v="250"/>
    <n v="27224.63"/>
    <x v="5281"/>
    <n v="4248"/>
    <s v="Active"/>
  </r>
  <r>
    <s v="CMP10496"/>
    <x v="3"/>
    <s v="Retargeting"/>
    <x v="4"/>
    <s v="03-22-2024"/>
    <s v="12-14-2024"/>
    <x v="1"/>
    <s v="Chennai"/>
    <s v="Students"/>
    <s v="Tablet"/>
    <n v="164606"/>
    <n v="15305"/>
    <n v="9.3000000000000007"/>
    <n v="207"/>
    <n v="1.35"/>
    <n v="12405.84"/>
    <m/>
    <x v="107"/>
    <n v="84"/>
    <s v="Completed"/>
  </r>
  <r>
    <s v="CMP19524"/>
    <x v="3"/>
    <s v="Lead Gen"/>
    <x v="1"/>
    <s v="23/10/2024"/>
    <s v="11-25-2024"/>
    <x v="0"/>
    <s v="Mumbai"/>
    <s v="Business Owners"/>
    <s v="Mobile"/>
    <n v="187312"/>
    <n v="17044"/>
    <n v="9.1"/>
    <n v="1098"/>
    <n v="6.44"/>
    <n v="250"/>
    <n v="8737.2900000000009"/>
    <x v="5282"/>
    <n v="13"/>
    <s v="Active"/>
  </r>
  <r>
    <s v="CMP19924"/>
    <x v="1"/>
    <s v="Awareness"/>
    <x v="2"/>
    <s v="05-01-2024"/>
    <s v="12-12-2024"/>
    <x v="1"/>
    <s v="Chennai"/>
    <s v="Families"/>
    <s v="Desktop"/>
    <n v="137045"/>
    <n v="2868"/>
    <n v="2.09"/>
    <n v="405"/>
    <n v="14.12"/>
    <n v="9821.89"/>
    <n v="9147.08"/>
    <x v="5283"/>
    <n v="105"/>
    <s v="Paused"/>
  </r>
  <r>
    <s v="CMP10783"/>
    <x v="4"/>
    <s v="Lead Gen"/>
    <x v="5"/>
    <s v="07-22-2024"/>
    <s v="2024-11-18"/>
    <x v="2"/>
    <s v="Delhi"/>
    <s v="Students"/>
    <s v="Mobile"/>
    <n v="131273"/>
    <n v="5557"/>
    <n v="4.2300000000000004"/>
    <n v="1331"/>
    <n v="23.95"/>
    <n v="5530.22"/>
    <n v="18097.02"/>
    <x v="5284"/>
    <n v="793"/>
    <s v="Paused"/>
  </r>
  <r>
    <s v="CMP10587"/>
    <x v="2"/>
    <s v="Awareness"/>
    <x v="3"/>
    <s v="08/03/2024"/>
    <s v="11-18-2024"/>
    <x v="0"/>
    <s v="Ahmedabad"/>
    <s v="Families"/>
    <s v="Tablet"/>
    <n v="141389"/>
    <n v="13739"/>
    <n v="9.7200000000000006"/>
    <n v="3859"/>
    <n v="28.09"/>
    <n v="250"/>
    <n v="47131.05"/>
    <x v="5285"/>
    <n v="3417"/>
    <s v="Paused"/>
  </r>
  <r>
    <s v="CMP10927"/>
    <x v="1"/>
    <s v="Lead Gen"/>
    <x v="5"/>
    <s v="06-22-2024"/>
    <s v="25/11/2024"/>
    <x v="2"/>
    <s v="Delhi"/>
    <s v="Business Owners"/>
    <s v="Tablet"/>
    <n v="98544"/>
    <n v="9039"/>
    <n v="9.17"/>
    <n v="2950"/>
    <n v="32.64"/>
    <n v="3817.8497265160554"/>
    <n v="28343.56"/>
    <x v="5286"/>
    <n v="1482"/>
    <s v="Completed"/>
  </r>
  <r>
    <s v="CMP19142"/>
    <x v="1"/>
    <s v="Awareness"/>
    <x v="2"/>
    <s v="04-19-2024"/>
    <s v="2024-11-19"/>
    <x v="2"/>
    <s v="Delhi"/>
    <s v="Business Owners"/>
    <s v="Tablet"/>
    <n v="189545"/>
    <n v="14758"/>
    <n v="7.79"/>
    <n v="3821"/>
    <n v="25.89"/>
    <n v="3982.6304252733912"/>
    <n v="22348.57"/>
    <x v="5287"/>
    <n v="18"/>
    <s v="Completed"/>
  </r>
  <r>
    <s v="CMP14869"/>
    <x v="3"/>
    <s v="Sales"/>
    <x v="1"/>
    <s v="24/07/2024"/>
    <s v="28/11/2024"/>
    <x v="2"/>
    <s v="Lucknow"/>
    <s v="Professionals"/>
    <s v="Tablet"/>
    <n v="48552"/>
    <n v="4975"/>
    <n v="10.25"/>
    <n v="896"/>
    <n v="18.010000000000002"/>
    <n v="250"/>
    <n v="11907.09"/>
    <x v="5288"/>
    <n v="348"/>
    <s v="Paused"/>
  </r>
  <r>
    <s v="CMP17759"/>
    <x v="1"/>
    <s v="Retargeting"/>
    <x v="1"/>
    <s v="04-01-2024"/>
    <s v="11-19-2024"/>
    <x v="1"/>
    <s v="Chennai"/>
    <s v="Professionals"/>
    <s v="Tablet"/>
    <n v="10192"/>
    <n v="698"/>
    <n v="6.85"/>
    <n v="107"/>
    <n v="15.33"/>
    <n v="250"/>
    <n v="3876.35"/>
    <x v="5289"/>
    <n v="75"/>
    <s v="Active"/>
  </r>
  <r>
    <s v="CMP11841"/>
    <x v="4"/>
    <s v="Awareness"/>
    <x v="0"/>
    <s v="13/08/2024"/>
    <s v="2024-11-06"/>
    <x v="1"/>
    <s v="Chennai"/>
    <s v="Students"/>
    <s v="Mobile"/>
    <n v="147736"/>
    <n v="12095"/>
    <n v="8.19"/>
    <n v="3435"/>
    <n v="28.4"/>
    <n v="10681.76"/>
    <n v="40405.379999999997"/>
    <x v="5290"/>
    <n v="3046"/>
    <s v="Completed"/>
  </r>
  <r>
    <s v="CMP15775"/>
    <x v="4"/>
    <s v="Sales"/>
    <x v="1"/>
    <s v="2024-05-16"/>
    <s v="2024-12-12"/>
    <x v="0"/>
    <s v="Mumbai"/>
    <s v="Students"/>
    <s v="Mobile"/>
    <n v="168439"/>
    <n v="6847"/>
    <n v="4.0599999999999996"/>
    <n v="706"/>
    <n v="10.31"/>
    <n v="250"/>
    <m/>
    <x v="107"/>
    <n v="259"/>
    <s v="Active"/>
  </r>
  <r>
    <s v="CMP12501"/>
    <x v="1"/>
    <s v="Retargeting"/>
    <x v="5"/>
    <s v="05/02/2024"/>
    <s v="2024-11-05"/>
    <x v="0"/>
    <s v="Ahmedabad"/>
    <s v="Families"/>
    <s v="Tablet"/>
    <n v="183129"/>
    <n v="6184"/>
    <n v="3.38"/>
    <n v="226"/>
    <n v="3.65"/>
    <n v="3817.8497265160554"/>
    <n v="26330.58"/>
    <x v="5291"/>
    <n v="168"/>
    <s v="Paused"/>
  </r>
  <r>
    <s v="CMP15830"/>
    <x v="2"/>
    <s v="Lead Gen"/>
    <x v="0"/>
    <s v="25/01/2024"/>
    <s v="26/11/2024"/>
    <x v="0"/>
    <s v="Ahmedabad"/>
    <s v="Families"/>
    <s v="Desktop"/>
    <n v="159333"/>
    <n v="10383"/>
    <n v="6.52"/>
    <n v="2835"/>
    <n v="27.3"/>
    <n v="3830.4648972188602"/>
    <n v="14592.06"/>
    <x v="5292"/>
    <n v="2729"/>
    <s v="Completed"/>
  </r>
  <r>
    <s v="CMP14933"/>
    <x v="3"/>
    <s v="Retargeting"/>
    <x v="5"/>
    <s v="24/05/2024"/>
    <s v="12-02-2024"/>
    <x v="3"/>
    <s v="Kolkata"/>
    <s v="Professionals"/>
    <s v="Mobile"/>
    <n v="77311"/>
    <n v="11155"/>
    <n v="14.43"/>
    <n v="2922"/>
    <n v="26.19"/>
    <n v="250"/>
    <m/>
    <x v="107"/>
    <n v="433"/>
    <s v="Paused"/>
  </r>
  <r>
    <s v="CMP12825"/>
    <x v="1"/>
    <s v="Awareness"/>
    <x v="3"/>
    <s v="2024-08-01"/>
    <s v="10-28-2024"/>
    <x v="3"/>
    <s v="Kolkata"/>
    <s v="Business Owners"/>
    <s v="Desktop"/>
    <n v="50340"/>
    <n v="6341"/>
    <n v="12.6"/>
    <n v="538"/>
    <n v="8.48"/>
    <n v="3988.1535696969677"/>
    <n v="30349.33"/>
    <x v="5293"/>
    <n v="484"/>
    <s v="Paused"/>
  </r>
  <r>
    <s v="CMP11824"/>
    <x v="3"/>
    <s v="Awareness"/>
    <x v="2"/>
    <s v="2024-08-10"/>
    <s v="2024-11-13"/>
    <x v="1"/>
    <s v="Bengaluru"/>
    <s v="Professionals"/>
    <s v="Tablet"/>
    <n v="6862"/>
    <n v="654"/>
    <n v="9.5299999999999994"/>
    <n v="103"/>
    <n v="15.75"/>
    <n v="250"/>
    <n v="5142.5600000000004"/>
    <x v="5294"/>
    <n v="67"/>
    <s v="Completed"/>
  </r>
  <r>
    <s v="CMP12239"/>
    <x v="0"/>
    <s v="Lead Gen"/>
    <x v="5"/>
    <s v="09-07-2024"/>
    <s v="12-02-2024"/>
    <x v="1"/>
    <s v="Chennai"/>
    <s v="Families"/>
    <s v="Mobile"/>
    <n v="141848"/>
    <n v="7419"/>
    <n v="5.23"/>
    <n v="1206"/>
    <n v="16.260000000000002"/>
    <n v="8164.91"/>
    <n v="39052.53"/>
    <x v="5295"/>
    <n v="996"/>
    <s v="Paused"/>
  </r>
  <r>
    <s v="CMP19678"/>
    <x v="3"/>
    <s v="Awareness"/>
    <x v="2"/>
    <s v="2024-02-25"/>
    <s v="10/11/2024"/>
    <x v="2"/>
    <s v="Jaipur"/>
    <s v="Families"/>
    <s v="Desktop"/>
    <n v="195722"/>
    <n v="933"/>
    <n v="0.48"/>
    <n v="212"/>
    <n v="22.72"/>
    <n v="14918.7"/>
    <n v="30338.49"/>
    <x v="5296"/>
    <n v="185"/>
    <s v="Completed"/>
  </r>
  <r>
    <s v="CMP10527"/>
    <x v="1"/>
    <s v="Retargeting"/>
    <x v="5"/>
    <s v="2024-05-29"/>
    <s v="2024-12-31"/>
    <x v="2"/>
    <s v="Jaipur"/>
    <s v="Students"/>
    <s v="Tablet"/>
    <n v="29422"/>
    <n v="2919"/>
    <n v="9.92"/>
    <n v="315"/>
    <n v="10.79"/>
    <n v="8827.64"/>
    <n v="44153.599999999999"/>
    <x v="5297"/>
    <n v="67"/>
    <s v="Active"/>
  </r>
  <r>
    <s v="CMP17012"/>
    <x v="1"/>
    <s v="Lead Gen"/>
    <x v="1"/>
    <s v="09-19-2024"/>
    <s v="11-07-2024"/>
    <x v="2"/>
    <s v="Jaipur"/>
    <s v="Professionals"/>
    <s v="Desktop"/>
    <n v="94799"/>
    <n v="10897"/>
    <n v="11.49"/>
    <n v="1673"/>
    <n v="15.35"/>
    <n v="3891.7088323699436"/>
    <n v="48085.18"/>
    <x v="5298"/>
    <n v="1632"/>
    <s v="Completed"/>
  </r>
  <r>
    <s v="CMP13810"/>
    <x v="1"/>
    <s v="Awareness"/>
    <x v="4"/>
    <s v="03-02-2024"/>
    <s v="2024-12-09"/>
    <x v="0"/>
    <s v="Mumbai"/>
    <s v="Students"/>
    <s v="Tablet"/>
    <n v="142477"/>
    <n v="18545"/>
    <n v="13.02"/>
    <n v="6016"/>
    <n v="32.44"/>
    <n v="9737.94"/>
    <n v="26663.23"/>
    <x v="5299"/>
    <n v="127"/>
    <s v="Completed"/>
  </r>
  <r>
    <s v="CMP19606"/>
    <x v="2"/>
    <s v="Awareness"/>
    <x v="2"/>
    <s v="20/10/2024"/>
    <s v="12-26-2024"/>
    <x v="0"/>
    <s v="Pune"/>
    <s v="Business Owners"/>
    <s v="Tablet"/>
    <n v="3863"/>
    <n v="544"/>
    <n v="14.08"/>
    <n v="66"/>
    <n v="12.13"/>
    <n v="9673.16"/>
    <n v="7954.63"/>
    <x v="5300"/>
    <n v="24"/>
    <s v="Active"/>
  </r>
  <r>
    <s v="CMP16693"/>
    <x v="4"/>
    <s v="Sales"/>
    <x v="4"/>
    <s v="24/04/2024"/>
    <s v="2024-11-02"/>
    <x v="1"/>
    <s v="Chennai"/>
    <s v="Business Owners"/>
    <s v="Tablet"/>
    <n v="72111"/>
    <n v="9084"/>
    <n v="12.6"/>
    <n v="2948"/>
    <n v="32.450000000000003"/>
    <n v="250"/>
    <n v="18920.919999999998"/>
    <x v="5301"/>
    <n v="851"/>
    <s v="Paused"/>
  </r>
  <r>
    <s v="CMP16761"/>
    <x v="1"/>
    <s v="Sales"/>
    <x v="0"/>
    <s v="2024-02-10"/>
    <s v="12-02-2024"/>
    <x v="0"/>
    <s v="Pune"/>
    <s v="Business Owners"/>
    <s v="Desktop"/>
    <n v="125720"/>
    <n v="4966"/>
    <n v="3.95"/>
    <n v="1108"/>
    <n v="22.31"/>
    <n v="3474.88"/>
    <n v="11248.42"/>
    <x v="5302"/>
    <n v="95"/>
    <s v="Paused"/>
  </r>
  <r>
    <s v="CMP16718"/>
    <x v="1"/>
    <s v="Sales"/>
    <x v="1"/>
    <s v="2024-02-23"/>
    <s v="12-19-2024"/>
    <x v="0"/>
    <s v="Ahmedabad"/>
    <s v="Business Owners"/>
    <s v="Mobile"/>
    <n v="40878"/>
    <n v="688"/>
    <n v="1.68"/>
    <n v="20"/>
    <n v="2.91"/>
    <n v="250"/>
    <n v="21645.15"/>
    <x v="5303"/>
    <n v="5"/>
    <s v="Active"/>
  </r>
  <r>
    <s v="CMP14828"/>
    <x v="4"/>
    <s v="Sales"/>
    <x v="3"/>
    <s v="09-13-2024"/>
    <s v="11-02-2024"/>
    <x v="1"/>
    <s v="Chennai"/>
    <s v="Business Owners"/>
    <s v="Tablet"/>
    <n v="131720"/>
    <n v="5907"/>
    <n v="4.4800000000000004"/>
    <n v="1762"/>
    <n v="29.83"/>
    <n v="13473.47"/>
    <n v="33677.51"/>
    <x v="5304"/>
    <n v="1606"/>
    <s v="Active"/>
  </r>
  <r>
    <s v="CMP11905"/>
    <x v="2"/>
    <s v="Awareness"/>
    <x v="5"/>
    <s v="2024-09-14"/>
    <s v="11-04-2024"/>
    <x v="2"/>
    <s v="Jaipur"/>
    <s v="Business Owners"/>
    <s v="Mobile"/>
    <n v="11300"/>
    <n v="850"/>
    <n v="7.52"/>
    <n v="103"/>
    <n v="12.12"/>
    <n v="9496.92"/>
    <n v="7900.04"/>
    <x v="5305"/>
    <n v="52"/>
    <s v="Paused"/>
  </r>
  <r>
    <s v="CMP12715"/>
    <x v="0"/>
    <s v="Sales"/>
    <x v="1"/>
    <s v="2024-07-13"/>
    <s v="04/11/2024"/>
    <x v="0"/>
    <s v="Ahmedabad"/>
    <s v="Families"/>
    <s v="Tablet"/>
    <n v="44784"/>
    <n v="3403"/>
    <n v="7.6"/>
    <n v="213"/>
    <n v="6.26"/>
    <n v="3891.7088323699436"/>
    <n v="42529.67"/>
    <x v="5306"/>
    <n v="121"/>
    <s v="Paused"/>
  </r>
  <r>
    <s v="CMP11381"/>
    <x v="2"/>
    <s v="Sales"/>
    <x v="3"/>
    <s v="2024-07-08"/>
    <s v="15/11/2024"/>
    <x v="2"/>
    <s v="Delhi"/>
    <s v="Students"/>
    <s v="Tablet"/>
    <n v="24067"/>
    <n v="2432"/>
    <n v="10.11"/>
    <n v="208"/>
    <n v="8.5500000000000007"/>
    <n v="7763.69"/>
    <n v="5939.64"/>
    <x v="5307"/>
    <n v="5"/>
    <s v="Completed"/>
  </r>
  <r>
    <s v="CMP19747"/>
    <x v="4"/>
    <s v="Lead Gen"/>
    <x v="5"/>
    <s v="01/09/2024"/>
    <s v="18/12/2024"/>
    <x v="0"/>
    <s v="Ahmedabad"/>
    <s v="Families"/>
    <s v="Mobile"/>
    <n v="154354"/>
    <n v="8021"/>
    <n v="5.2"/>
    <n v="17"/>
    <n v="0.21"/>
    <n v="3817.8497265160554"/>
    <n v="4756.3"/>
    <x v="5308"/>
    <n v="14"/>
    <s v="Paused"/>
  </r>
  <r>
    <s v="CMP14982"/>
    <x v="0"/>
    <s v="Sales"/>
    <x v="2"/>
    <s v="07-31-2024"/>
    <s v="04/11/2024"/>
    <x v="1"/>
    <s v="Chennai"/>
    <s v="Families"/>
    <s v="Mobile"/>
    <n v="34506"/>
    <n v="3013"/>
    <n v="8.73"/>
    <n v="46"/>
    <n v="1.53"/>
    <n v="1154.56"/>
    <n v="45689.96"/>
    <x v="5309"/>
    <n v="7"/>
    <s v="Active"/>
  </r>
  <r>
    <s v="CMP10935"/>
    <x v="4"/>
    <s v="Lead Gen"/>
    <x v="4"/>
    <s v="2024-01-03"/>
    <s v="12-10-2024"/>
    <x v="2"/>
    <s v="Delhi"/>
    <s v="Students"/>
    <s v="Mobile"/>
    <n v="84217"/>
    <n v="9377"/>
    <n v="11.13"/>
    <n v="2259"/>
    <n v="24.09"/>
    <n v="5602.86"/>
    <n v="7723.36"/>
    <x v="5310"/>
    <n v="452"/>
    <s v="Active"/>
  </r>
  <r>
    <s v="CMP14595"/>
    <x v="1"/>
    <s v="Awareness"/>
    <x v="4"/>
    <s v="2024-06-12"/>
    <s v="31/12/2024"/>
    <x v="0"/>
    <s v="Pune"/>
    <s v="Business Owners"/>
    <s v="Tablet"/>
    <n v="69512"/>
    <n v="3190"/>
    <n v="4.59"/>
    <n v="238"/>
    <n v="7.46"/>
    <n v="250"/>
    <n v="3829.81"/>
    <x v="5311"/>
    <n v="90"/>
    <s v="Paused"/>
  </r>
  <r>
    <s v="CMP16493"/>
    <x v="3"/>
    <s v="Retargeting"/>
    <x v="0"/>
    <s v="09/10/2024"/>
    <s v="2024-12-06"/>
    <x v="1"/>
    <s v="Chennai"/>
    <s v="Students"/>
    <s v="Desktop"/>
    <n v="145523"/>
    <n v="13259"/>
    <n v="9.11"/>
    <n v="1771"/>
    <n v="13.36"/>
    <n v="3830.4648972188602"/>
    <n v="38812.94"/>
    <x v="5312"/>
    <n v="397"/>
    <s v="Completed"/>
  </r>
  <r>
    <s v="CMP12090"/>
    <x v="2"/>
    <s v="Sales"/>
    <x v="5"/>
    <s v="09-06-2024"/>
    <s v="24/12/2024"/>
    <x v="0"/>
    <s v="Pune"/>
    <s v="Professionals"/>
    <s v="Tablet"/>
    <n v="45956"/>
    <n v="6095"/>
    <n v="13.26"/>
    <n v="81"/>
    <n v="1.33"/>
    <n v="4349.2299999999996"/>
    <n v="31625.65"/>
    <x v="5313"/>
    <n v="8"/>
    <s v="Completed"/>
  </r>
  <r>
    <s v="CMP14022"/>
    <x v="3"/>
    <s v="Retargeting"/>
    <x v="1"/>
    <s v="05-06-2024"/>
    <s v="12-05-2024"/>
    <x v="2"/>
    <s v="Delhi"/>
    <s v="Business Owners"/>
    <s v="Desktop"/>
    <n v="38950"/>
    <n v="5531"/>
    <n v="14.2"/>
    <n v="736"/>
    <n v="13.31"/>
    <n v="3891.7088323699436"/>
    <n v="43465.3"/>
    <x v="5314"/>
    <n v="467"/>
    <s v="Completed"/>
  </r>
  <r>
    <s v="CMP15678"/>
    <x v="1"/>
    <s v="Retargeting"/>
    <x v="4"/>
    <s v="02-18-2024"/>
    <s v="2024-12-03"/>
    <x v="0"/>
    <s v="Ahmedabad"/>
    <s v="Families"/>
    <s v="Mobile"/>
    <n v="103969"/>
    <n v="3685"/>
    <n v="3.54"/>
    <n v="666"/>
    <n v="18.07"/>
    <n v="4021.4266195524165"/>
    <n v="37015.379999999997"/>
    <x v="5315"/>
    <n v="262"/>
    <s v="Completed"/>
  </r>
  <r>
    <s v="CMP11291"/>
    <x v="4"/>
    <s v="Awareness"/>
    <x v="1"/>
    <s v="05-05-2024"/>
    <s v="2024-12-09"/>
    <x v="0"/>
    <s v="Ahmedabad"/>
    <s v="Students"/>
    <s v="Desktop"/>
    <n v="147018"/>
    <n v="5193"/>
    <n v="3.53"/>
    <n v="1253"/>
    <n v="24.13"/>
    <n v="12425.92"/>
    <n v="19462.43"/>
    <x v="5316"/>
    <n v="842"/>
    <s v="Active"/>
  </r>
  <r>
    <s v="CMP13487"/>
    <x v="0"/>
    <s v="Awareness"/>
    <x v="5"/>
    <s v="15/08/2024"/>
    <s v="2024-11-09"/>
    <x v="1"/>
    <s v="Bengaluru"/>
    <s v="Professionals"/>
    <s v="Mobile"/>
    <n v="177279"/>
    <n v="22906"/>
    <n v="12.92"/>
    <n v="6070"/>
    <n v="26.5"/>
    <n v="3817.8497265160554"/>
    <n v="47584.72"/>
    <x v="5317"/>
    <n v="4273"/>
    <s v="Active"/>
  </r>
  <r>
    <s v="CMP10862"/>
    <x v="0"/>
    <s v="Awareness"/>
    <x v="4"/>
    <s v="14/05/2024"/>
    <s v="07/11/2024"/>
    <x v="0"/>
    <s v="Mumbai"/>
    <s v="Professionals"/>
    <s v="Mobile"/>
    <n v="121889"/>
    <n v="14602"/>
    <n v="11.98"/>
    <n v="3061"/>
    <n v="20.96"/>
    <n v="4021.4266195524165"/>
    <n v="37044.550000000003"/>
    <x v="5318"/>
    <n v="552"/>
    <s v="Completed"/>
  </r>
  <r>
    <s v="CMP16585"/>
    <x v="1"/>
    <s v="Lead Gen"/>
    <x v="2"/>
    <s v="10-09-2024"/>
    <s v="2024-12-17"/>
    <x v="2"/>
    <s v="Delhi"/>
    <s v="Families"/>
    <s v="Tablet"/>
    <n v="184736"/>
    <n v="15628"/>
    <n v="8.4600000000000009"/>
    <n v="2148"/>
    <n v="13.74"/>
    <n v="3982.6304252733912"/>
    <n v="37067.97"/>
    <x v="5319"/>
    <n v="1465"/>
    <s v="Paused"/>
  </r>
  <r>
    <s v="CMP12899"/>
    <x v="3"/>
    <s v="Lead Gen"/>
    <x v="2"/>
    <s v="2024-03-04"/>
    <s v="13/12/2024"/>
    <x v="1"/>
    <s v="Bengaluru"/>
    <s v="Professionals"/>
    <s v="Mobile"/>
    <n v="90839"/>
    <n v="13267"/>
    <n v="14.6"/>
    <n v="38"/>
    <n v="0.28999999999999998"/>
    <n v="2881.94"/>
    <n v="20121.919999999998"/>
    <x v="5320"/>
    <n v="32"/>
    <s v="Completed"/>
  </r>
  <r>
    <s v="CMP15212"/>
    <x v="1"/>
    <s v="Awareness"/>
    <x v="0"/>
    <s v="07-10-2024"/>
    <s v="11-07-2024"/>
    <x v="3"/>
    <s v="Kolkata"/>
    <s v="Students"/>
    <s v="Tablet"/>
    <n v="84869"/>
    <n v="6508"/>
    <n v="7.67"/>
    <n v="1718"/>
    <n v="26.4"/>
    <n v="250"/>
    <m/>
    <x v="107"/>
    <n v="959"/>
    <s v="Paused"/>
  </r>
  <r>
    <s v="CMP17832"/>
    <x v="4"/>
    <s v="Retargeting"/>
    <x v="5"/>
    <s v="01/05/2024"/>
    <s v="12-29-2024"/>
    <x v="0"/>
    <s v="Ahmedabad"/>
    <s v="Families"/>
    <s v="Desktop"/>
    <n v="3324"/>
    <n v="319"/>
    <n v="9.6"/>
    <n v="32"/>
    <n v="10.029999999999999"/>
    <n v="3817.8497265160554"/>
    <n v="17667.57"/>
    <x v="5321"/>
    <n v="17"/>
    <s v="Active"/>
  </r>
  <r>
    <s v="CMP18140"/>
    <x v="0"/>
    <s v="Retargeting"/>
    <x v="2"/>
    <s v="15/01/2024"/>
    <s v="2024-12-17"/>
    <x v="2"/>
    <s v="Lucknow"/>
    <s v="Professionals"/>
    <s v="Mobile"/>
    <n v="113579"/>
    <n v="16580"/>
    <n v="14.6"/>
    <n v="3071"/>
    <n v="18.52"/>
    <n v="6407.47"/>
    <n v="26390.42"/>
    <x v="5322"/>
    <n v="694"/>
    <s v="Completed"/>
  </r>
  <r>
    <s v="CMP15213"/>
    <x v="0"/>
    <s v="Retargeting"/>
    <x v="3"/>
    <s v="07-08-2024"/>
    <s v="2024-12-24"/>
    <x v="0"/>
    <s v="Ahmedabad"/>
    <s v="Professionals"/>
    <s v="Desktop"/>
    <n v="171172"/>
    <n v="19870"/>
    <n v="11.61"/>
    <n v="3759"/>
    <n v="18.920000000000002"/>
    <n v="250"/>
    <n v="3556.23"/>
    <x v="5323"/>
    <n v="429"/>
    <s v="Paused"/>
  </r>
  <r>
    <s v="CMP10640"/>
    <x v="4"/>
    <s v="Retargeting"/>
    <x v="4"/>
    <s v="09-02-2024"/>
    <s v="01/11/2024"/>
    <x v="1"/>
    <s v="Chennai"/>
    <s v="Professionals"/>
    <s v="Tablet"/>
    <n v="40957"/>
    <n v="4452"/>
    <n v="10.87"/>
    <n v="206"/>
    <n v="4.63"/>
    <n v="4021.4266195524165"/>
    <n v="46955.05"/>
    <x v="5324"/>
    <n v="116"/>
    <s v="Completed"/>
  </r>
  <r>
    <s v="CMP13338"/>
    <x v="1"/>
    <s v="Retargeting"/>
    <x v="5"/>
    <s v="2024-10-21"/>
    <s v="2024-12-23"/>
    <x v="2"/>
    <s v="Lucknow"/>
    <s v="Business Owners"/>
    <s v="Desktop"/>
    <n v="139506"/>
    <n v="18531"/>
    <n v="13.28"/>
    <n v="4998"/>
    <n v="26.97"/>
    <n v="250"/>
    <m/>
    <x v="107"/>
    <n v="338"/>
    <s v="Completed"/>
  </r>
  <r>
    <s v="CMP18813"/>
    <x v="3"/>
    <s v="Retargeting"/>
    <x v="3"/>
    <s v="2024-05-21"/>
    <s v="10-31-2024"/>
    <x v="2"/>
    <s v="Jaipur"/>
    <s v="Families"/>
    <s v="Tablet"/>
    <n v="45778"/>
    <n v="84"/>
    <n v="0.18"/>
    <n v="11"/>
    <n v="13.1"/>
    <n v="250"/>
    <n v="30322.31"/>
    <x v="5325"/>
    <n v="5"/>
    <s v="Paused"/>
  </r>
  <r>
    <s v="CMP13511"/>
    <x v="0"/>
    <s v="Lead Gen"/>
    <x v="0"/>
    <s v="09-23-2024"/>
    <s v="2024-10-30"/>
    <x v="2"/>
    <s v="Delhi"/>
    <s v="Professionals"/>
    <s v="Mobile"/>
    <n v="62266"/>
    <n v="1262"/>
    <n v="2.0299999999999998"/>
    <n v="71"/>
    <n v="5.63"/>
    <n v="7630.98"/>
    <n v="40148.07"/>
    <x v="5326"/>
    <n v="34"/>
    <s v="Active"/>
  </r>
  <r>
    <s v="CMP14146"/>
    <x v="4"/>
    <s v="Sales"/>
    <x v="3"/>
    <s v="10-19-2024"/>
    <s v="2024-12-22"/>
    <x v="2"/>
    <s v="Jaipur"/>
    <s v="Business Owners"/>
    <s v="Desktop"/>
    <n v="67108"/>
    <n v="7179"/>
    <n v="10.7"/>
    <n v="1924"/>
    <n v="26.8"/>
    <n v="3988.1535696969677"/>
    <n v="4749.54"/>
    <x v="5327"/>
    <n v="372"/>
    <s v="Active"/>
  </r>
  <r>
    <s v="CMP18194"/>
    <x v="2"/>
    <s v="Lead Gen"/>
    <x v="0"/>
    <s v="2024-07-01"/>
    <s v="08/12/2024"/>
    <x v="0"/>
    <s v="Mumbai"/>
    <s v="Business Owners"/>
    <s v="Desktop"/>
    <n v="61836"/>
    <n v="6350"/>
    <n v="10.27"/>
    <n v="876"/>
    <n v="13.8"/>
    <n v="3830.4648972188602"/>
    <n v="3381.67"/>
    <x v="5328"/>
    <n v="109"/>
    <s v="Active"/>
  </r>
  <r>
    <s v="CMP11520"/>
    <x v="1"/>
    <s v="Retargeting"/>
    <x v="5"/>
    <s v="2024-03-18"/>
    <s v="2024-12-12"/>
    <x v="1"/>
    <s v="Bengaluru"/>
    <s v="Families"/>
    <s v="Mobile"/>
    <n v="36878"/>
    <n v="1988"/>
    <n v="5.39"/>
    <n v="455"/>
    <n v="22.89"/>
    <n v="3817.8497265160554"/>
    <n v="31362.49"/>
    <x v="5329"/>
    <n v="154"/>
    <s v="Active"/>
  </r>
  <r>
    <s v="CMP15635"/>
    <x v="0"/>
    <s v="Retargeting"/>
    <x v="4"/>
    <s v="15/04/2024"/>
    <s v="2024-11-24"/>
    <x v="0"/>
    <s v="Ahmedabad"/>
    <s v="Business Owners"/>
    <s v="Tablet"/>
    <n v="169449"/>
    <n v="22093"/>
    <n v="13.04"/>
    <n v="1982"/>
    <n v="8.9700000000000006"/>
    <n v="4021.4266195524165"/>
    <n v="14772.37"/>
    <x v="5330"/>
    <n v="341"/>
    <s v="Completed"/>
  </r>
  <r>
    <s v="CMP18292"/>
    <x v="3"/>
    <s v="Awareness"/>
    <x v="1"/>
    <s v="2024-07-29"/>
    <s v="14/11/2024"/>
    <x v="0"/>
    <s v="Pune"/>
    <s v="Students"/>
    <s v="Desktop"/>
    <n v="128725"/>
    <n v="18440"/>
    <n v="14.33"/>
    <n v="4261"/>
    <n v="23.11"/>
    <n v="3891.7088323699436"/>
    <n v="13798.32"/>
    <x v="5331"/>
    <n v="2591"/>
    <s v="Completed"/>
  </r>
  <r>
    <s v="CMP15029"/>
    <x v="2"/>
    <s v="Lead Gen"/>
    <x v="2"/>
    <s v="2024-07-07"/>
    <s v="20/11/2024"/>
    <x v="3"/>
    <s v="Kolkata"/>
    <s v="Families"/>
    <s v="Mobile"/>
    <n v="140319"/>
    <n v="8109"/>
    <n v="5.78"/>
    <n v="2065"/>
    <n v="25.47"/>
    <n v="5699.2"/>
    <n v="32160.81"/>
    <x v="5332"/>
    <n v="431"/>
    <s v="Paused"/>
  </r>
  <r>
    <s v="CMP17854"/>
    <x v="3"/>
    <s v="Awareness"/>
    <x v="1"/>
    <s v="17/06/2024"/>
    <s v="2024-12-18"/>
    <x v="0"/>
    <s v="Pune"/>
    <s v="Students"/>
    <s v="Mobile"/>
    <n v="108878"/>
    <n v="12543"/>
    <n v="11.52"/>
    <n v="1969"/>
    <n v="15.7"/>
    <n v="250"/>
    <n v="10576.45"/>
    <x v="5333"/>
    <n v="606"/>
    <s v="Active"/>
  </r>
  <r>
    <s v="CMP17338"/>
    <x v="2"/>
    <s v="Lead Gen"/>
    <x v="3"/>
    <s v="14/05/2024"/>
    <s v="11-04-2024"/>
    <x v="2"/>
    <s v="Lucknow"/>
    <s v="Professionals"/>
    <s v="Desktop"/>
    <n v="42469"/>
    <n v="4019"/>
    <n v="9.4600000000000009"/>
    <n v="420"/>
    <n v="10.45"/>
    <n v="4609.9399999999996"/>
    <n v="33077.58"/>
    <x v="5334"/>
    <n v="169"/>
    <s v="Completed"/>
  </r>
  <r>
    <s v="CMP11805"/>
    <x v="2"/>
    <s v="Lead Gen"/>
    <x v="3"/>
    <s v="03-13-2024"/>
    <s v="12-12-2024"/>
    <x v="1"/>
    <s v="Bengaluru"/>
    <s v="Business Owners"/>
    <s v="Mobile"/>
    <n v="170315"/>
    <n v="9696"/>
    <n v="5.69"/>
    <n v="2309"/>
    <n v="23.81"/>
    <n v="3988.1535696969677"/>
    <n v="38480.720000000001"/>
    <x v="5335"/>
    <n v="1877"/>
    <s v="Completed"/>
  </r>
  <r>
    <s v="CMP12600"/>
    <x v="0"/>
    <s v="Awareness"/>
    <x v="2"/>
    <s v="01/02/2024"/>
    <s v="12-30-2024"/>
    <x v="2"/>
    <s v="Jaipur"/>
    <s v="Families"/>
    <s v="Mobile"/>
    <n v="126811"/>
    <n v="17201"/>
    <n v="13.56"/>
    <n v="520"/>
    <n v="3.02"/>
    <n v="250"/>
    <n v="31980.62"/>
    <x v="5336"/>
    <n v="433"/>
    <s v="Paused"/>
  </r>
  <r>
    <s v="CMP16629"/>
    <x v="4"/>
    <s v="Lead Gen"/>
    <x v="0"/>
    <s v="05-22-2024"/>
    <s v="12/12/2024"/>
    <x v="1"/>
    <s v="Bengaluru"/>
    <s v="Business Owners"/>
    <s v="Tablet"/>
    <n v="26291"/>
    <n v="2979"/>
    <n v="11.33"/>
    <n v="729"/>
    <n v="24.47"/>
    <n v="250"/>
    <n v="31542.47"/>
    <x v="5337"/>
    <n v="306"/>
    <s v="Active"/>
  </r>
  <r>
    <s v="CMP11558"/>
    <x v="0"/>
    <s v="Sales"/>
    <x v="1"/>
    <s v="02-09-2024"/>
    <s v="2024-12-13"/>
    <x v="1"/>
    <s v="Chennai"/>
    <s v="Families"/>
    <s v="Desktop"/>
    <n v="126490"/>
    <n v="13443"/>
    <n v="10.63"/>
    <n v="1765"/>
    <n v="13.13"/>
    <n v="250"/>
    <n v="10055.81"/>
    <x v="5338"/>
    <n v="737"/>
    <s v="Active"/>
  </r>
  <r>
    <s v="CMP12606"/>
    <x v="2"/>
    <s v="Retargeting"/>
    <x v="4"/>
    <s v="07-09-2024"/>
    <s v="2024-11-08"/>
    <x v="1"/>
    <s v="Bengaluru"/>
    <s v="Business Owners"/>
    <s v="Tablet"/>
    <n v="91453"/>
    <n v="4617"/>
    <n v="5.05"/>
    <n v="865"/>
    <n v="18.739999999999998"/>
    <n v="11461.25"/>
    <n v="45276.34"/>
    <x v="5339"/>
    <n v="428"/>
    <s v="Active"/>
  </r>
  <r>
    <s v="CMP12580"/>
    <x v="1"/>
    <s v="Lead Gen"/>
    <x v="3"/>
    <s v="10/08/2024"/>
    <s v="12-07-2024"/>
    <x v="0"/>
    <s v="Mumbai"/>
    <s v="Students"/>
    <s v="Mobile"/>
    <n v="145927"/>
    <n v="5009"/>
    <n v="3.43"/>
    <n v="544"/>
    <n v="10.86"/>
    <n v="3988.1535696969677"/>
    <n v="37363.93"/>
    <x v="5340"/>
    <n v="317"/>
    <s v="Paused"/>
  </r>
  <r>
    <s v="CMP19461"/>
    <x v="4"/>
    <s v="Sales"/>
    <x v="2"/>
    <s v="21/04/2024"/>
    <s v="03/11/2024"/>
    <x v="1"/>
    <s v="Bengaluru"/>
    <s v="Business Owners"/>
    <s v="Desktop"/>
    <n v="8061"/>
    <n v="849"/>
    <n v="10.53"/>
    <n v="250"/>
    <n v="29.45"/>
    <n v="250"/>
    <n v="25058.16"/>
    <x v="5341"/>
    <n v="164"/>
    <s v="Completed"/>
  </r>
  <r>
    <s v="CMP13046"/>
    <x v="4"/>
    <s v="Awareness"/>
    <x v="5"/>
    <s v="2024-04-13"/>
    <s v="30/10/2024"/>
    <x v="2"/>
    <s v="Lucknow"/>
    <s v="Families"/>
    <s v="Mobile"/>
    <n v="139941"/>
    <n v="19113"/>
    <n v="13.66"/>
    <n v="4625"/>
    <n v="24.2"/>
    <n v="250"/>
    <n v="2224.0300000000002"/>
    <x v="5342"/>
    <n v="337"/>
    <s v="Active"/>
  </r>
  <r>
    <s v="CMP13714"/>
    <x v="2"/>
    <s v="Retargeting"/>
    <x v="1"/>
    <s v="06-11-2024"/>
    <s v="31/12/2024"/>
    <x v="2"/>
    <s v="Delhi"/>
    <s v="Students"/>
    <s v="Desktop"/>
    <n v="20910"/>
    <n v="1069"/>
    <n v="5.1100000000000003"/>
    <n v="49"/>
    <n v="4.58"/>
    <n v="3891.7088323699436"/>
    <n v="40963.339999999997"/>
    <x v="5343"/>
    <n v="25"/>
    <s v="Active"/>
  </r>
  <r>
    <s v="CMP17497"/>
    <x v="2"/>
    <s v="Awareness"/>
    <x v="1"/>
    <s v="2024-05-01"/>
    <s v="11-29-2024"/>
    <x v="0"/>
    <s v="Pune"/>
    <s v="Business Owners"/>
    <s v="Mobile"/>
    <n v="139589"/>
    <n v="7729"/>
    <n v="5.54"/>
    <n v="1942"/>
    <n v="25.13"/>
    <n v="3891.7088323699436"/>
    <n v="12547.99"/>
    <x v="5344"/>
    <n v="844"/>
    <s v="Paused"/>
  </r>
  <r>
    <s v="CMP11677"/>
    <x v="0"/>
    <s v="Sales"/>
    <x v="0"/>
    <s v="2024-02-24"/>
    <s v="30/10/2024"/>
    <x v="3"/>
    <s v="Kolkata"/>
    <s v="Professionals"/>
    <s v="Desktop"/>
    <n v="169310"/>
    <n v="23576"/>
    <n v="13.92"/>
    <n v="7687"/>
    <n v="32.61"/>
    <n v="8541.07"/>
    <n v="10875.81"/>
    <x v="5345"/>
    <n v="5187"/>
    <s v="Completed"/>
  </r>
  <r>
    <s v="CMP17390"/>
    <x v="4"/>
    <s v="Awareness"/>
    <x v="5"/>
    <s v="10-20-2024"/>
    <s v="2024-12-06"/>
    <x v="0"/>
    <s v="Mumbai"/>
    <s v="Business Owners"/>
    <s v="Desktop"/>
    <n v="1240"/>
    <n v="61"/>
    <n v="4.92"/>
    <n v="0"/>
    <n v="0"/>
    <n v="3817.8497265160554"/>
    <n v="17924.150000000001"/>
    <x v="5346"/>
    <n v="0"/>
    <s v="Active"/>
  </r>
  <r>
    <s v="CMP12621"/>
    <x v="1"/>
    <s v="Retargeting"/>
    <x v="5"/>
    <s v="22/06/2024"/>
    <s v="06/11/2024"/>
    <x v="3"/>
    <s v="Kolkata"/>
    <s v="Professionals"/>
    <s v="Desktop"/>
    <n v="149968"/>
    <n v="6171"/>
    <n v="4.1100000000000003"/>
    <n v="1641"/>
    <n v="26.59"/>
    <n v="2159.1999999999998"/>
    <n v="42170.52"/>
    <x v="5347"/>
    <n v="1445"/>
    <s v="Paused"/>
  </r>
  <r>
    <s v="CMP11802"/>
    <x v="0"/>
    <s v="Retargeting"/>
    <x v="5"/>
    <s v="2024-02-25"/>
    <s v="12-08-2024"/>
    <x v="0"/>
    <s v="Ahmedabad"/>
    <s v="Professionals"/>
    <s v="Desktop"/>
    <n v="121735"/>
    <n v="9259"/>
    <n v="7.61"/>
    <n v="41"/>
    <n v="0.44"/>
    <n v="3817.8497265160554"/>
    <n v="2953.58"/>
    <x v="5348"/>
    <n v="28"/>
    <s v="Paused"/>
  </r>
  <r>
    <s v="CMP14957"/>
    <x v="4"/>
    <s v="Sales"/>
    <x v="3"/>
    <s v="2024-05-03"/>
    <s v="2024-11-22"/>
    <x v="2"/>
    <s v="Jaipur"/>
    <s v="Students"/>
    <s v="Mobile"/>
    <n v="194803"/>
    <n v="27451"/>
    <n v="14.09"/>
    <n v="2353"/>
    <n v="8.57"/>
    <n v="3988.1535696969677"/>
    <n v="15021.52"/>
    <x v="5349"/>
    <n v="1971"/>
    <s v="Completed"/>
  </r>
  <r>
    <s v="CMP14437"/>
    <x v="2"/>
    <s v="Retargeting"/>
    <x v="5"/>
    <s v="2024-07-10"/>
    <s v="20/11/2024"/>
    <x v="0"/>
    <s v="Pune"/>
    <s v="Families"/>
    <s v="Tablet"/>
    <n v="20548"/>
    <n v="835"/>
    <n v="4.0599999999999996"/>
    <n v="146"/>
    <n v="17.489999999999998"/>
    <n v="3817.8497265160554"/>
    <n v="13751.77"/>
    <x v="5350"/>
    <n v="128"/>
    <s v="Active"/>
  </r>
  <r>
    <s v="CMP17709"/>
    <x v="3"/>
    <s v="Sales"/>
    <x v="5"/>
    <s v="2024-05-24"/>
    <s v="23/12/2024"/>
    <x v="0"/>
    <s v="Ahmedabad"/>
    <s v="Families"/>
    <s v="Mobile"/>
    <n v="84527"/>
    <n v="2933"/>
    <n v="3.47"/>
    <n v="386"/>
    <n v="13.16"/>
    <n v="3817.8497265160554"/>
    <n v="7561.16"/>
    <x v="5351"/>
    <n v="288"/>
    <s v="Paused"/>
  </r>
  <r>
    <s v="CMP10433"/>
    <x v="2"/>
    <s v="Sales"/>
    <x v="1"/>
    <s v="2024-10-20"/>
    <s v="24/12/2024"/>
    <x v="3"/>
    <s v="Kolkata"/>
    <s v="Families"/>
    <s v="Desktop"/>
    <n v="126720"/>
    <n v="5833"/>
    <n v="4.5999999999999996"/>
    <n v="855"/>
    <n v="14.66"/>
    <n v="3891.7088323699436"/>
    <n v="49888.68"/>
    <x v="5352"/>
    <n v="128"/>
    <s v="Paused"/>
  </r>
  <r>
    <s v="CMP14391"/>
    <x v="1"/>
    <s v="Awareness"/>
    <x v="5"/>
    <s v="03-11-2024"/>
    <s v="03/11/2024"/>
    <x v="1"/>
    <s v="Chennai"/>
    <s v="Students"/>
    <s v="Desktop"/>
    <n v="128878"/>
    <n v="7224"/>
    <n v="5.61"/>
    <n v="21"/>
    <n v="0.28999999999999998"/>
    <n v="250"/>
    <n v="4948.1499999999996"/>
    <x v="5353"/>
    <n v="9"/>
    <s v="Active"/>
  </r>
  <r>
    <s v="CMP14298"/>
    <x v="4"/>
    <s v="Sales"/>
    <x v="3"/>
    <s v="04-02-2024"/>
    <s v="06/12/2024"/>
    <x v="2"/>
    <s v="Lucknow"/>
    <s v="Business Owners"/>
    <s v="Tablet"/>
    <n v="103670"/>
    <n v="9600"/>
    <n v="9.26"/>
    <n v="1834"/>
    <n v="19.100000000000001"/>
    <n v="3988.1535696969677"/>
    <n v="20908.27"/>
    <x v="5354"/>
    <n v="1119"/>
    <s v="Paused"/>
  </r>
  <r>
    <s v="CMP16396"/>
    <x v="1"/>
    <s v="Lead Gen"/>
    <x v="3"/>
    <s v="16/06/2024"/>
    <s v="11-12-2024"/>
    <x v="2"/>
    <s v="Lucknow"/>
    <s v="Professionals"/>
    <s v="Tablet"/>
    <n v="7747"/>
    <n v="593"/>
    <n v="7.65"/>
    <n v="127"/>
    <n v="21.42"/>
    <n v="3988.1535696969677"/>
    <n v="29821.16"/>
    <x v="5355"/>
    <n v="88"/>
    <s v="Active"/>
  </r>
  <r>
    <s v="CMP14930"/>
    <x v="1"/>
    <s v="Retargeting"/>
    <x v="3"/>
    <s v="28/03/2024"/>
    <s v="2024-12-16"/>
    <x v="2"/>
    <s v="Delhi"/>
    <s v="Students"/>
    <s v="Desktop"/>
    <n v="145807"/>
    <n v="9834"/>
    <n v="6.74"/>
    <n v="2892"/>
    <n v="29.41"/>
    <n v="3988.1535696969677"/>
    <n v="49574.34"/>
    <x v="5356"/>
    <n v="2616"/>
    <s v="Active"/>
  </r>
  <r>
    <s v="CMP13522"/>
    <x v="1"/>
    <s v="Awareness"/>
    <x v="5"/>
    <s v="2024-08-15"/>
    <s v="28/11/2024"/>
    <x v="1"/>
    <s v="Bengaluru"/>
    <s v="Business Owners"/>
    <s v="Mobile"/>
    <n v="131310"/>
    <n v="15243"/>
    <n v="11.61"/>
    <n v="3753"/>
    <n v="24.62"/>
    <n v="3817.8497265160554"/>
    <n v="21576.080000000002"/>
    <x v="5357"/>
    <n v="1463"/>
    <s v="Completed"/>
  </r>
  <r>
    <s v="CMP12724"/>
    <x v="1"/>
    <s v="Retargeting"/>
    <x v="2"/>
    <s v="05-30-2024"/>
    <s v="2024-11-06"/>
    <x v="1"/>
    <s v="Chennai"/>
    <s v="Business Owners"/>
    <s v="Desktop"/>
    <n v="16425"/>
    <n v="1596"/>
    <n v="9.7200000000000006"/>
    <n v="10"/>
    <n v="0.63"/>
    <n v="8459.48"/>
    <n v="47778.2"/>
    <x v="5358"/>
    <n v="4"/>
    <s v="Active"/>
  </r>
  <r>
    <s v="CMP10143"/>
    <x v="0"/>
    <s v="Retargeting"/>
    <x v="3"/>
    <s v="07-03-2024"/>
    <s v="12-01-2024"/>
    <x v="1"/>
    <s v="Chennai"/>
    <s v="Students"/>
    <s v="Tablet"/>
    <n v="2032"/>
    <n v="265"/>
    <n v="13.04"/>
    <n v="45"/>
    <n v="16.98"/>
    <n v="3988.1535696969677"/>
    <n v="14091.59"/>
    <x v="5359"/>
    <n v="40"/>
    <s v="Paused"/>
  </r>
  <r>
    <s v="CMP14440"/>
    <x v="0"/>
    <s v="Retargeting"/>
    <x v="3"/>
    <s v="08/03/2024"/>
    <s v="06/12/2024"/>
    <x v="0"/>
    <s v="Ahmedabad"/>
    <s v="Students"/>
    <s v="Mobile"/>
    <n v="178832"/>
    <n v="13466"/>
    <n v="7.53"/>
    <n v="3647"/>
    <n v="27.08"/>
    <n v="3988.1535696969677"/>
    <n v="18316.07"/>
    <x v="4992"/>
    <n v="2073"/>
    <s v="Paused"/>
  </r>
  <r>
    <s v="CMP10107"/>
    <x v="2"/>
    <s v="Lead Gen"/>
    <x v="4"/>
    <s v="10/04/2024"/>
    <s v="31/10/2024"/>
    <x v="1"/>
    <s v="Bengaluru"/>
    <s v="Business Owners"/>
    <s v="Tablet"/>
    <n v="177833"/>
    <n v="1643"/>
    <n v="0.92"/>
    <n v="417"/>
    <n v="25.38"/>
    <n v="4021.4266195524165"/>
    <n v="14668.98"/>
    <x v="5360"/>
    <n v="395"/>
    <s v="Paused"/>
  </r>
  <r>
    <s v="CMP13620"/>
    <x v="1"/>
    <s v="Lead Gen"/>
    <x v="5"/>
    <s v="13/04/2024"/>
    <s v="04/11/2024"/>
    <x v="1"/>
    <s v="Bengaluru"/>
    <s v="Professionals"/>
    <s v="Tablet"/>
    <n v="181318"/>
    <n v="12131"/>
    <n v="6.69"/>
    <n v="833"/>
    <n v="6.87"/>
    <n v="4738.67"/>
    <n v="5534.8"/>
    <x v="5361"/>
    <n v="15"/>
    <s v="Active"/>
  </r>
  <r>
    <s v="CMP11431"/>
    <x v="3"/>
    <s v="Sales"/>
    <x v="1"/>
    <s v="19/06/2024"/>
    <s v="10-29-2024"/>
    <x v="3"/>
    <s v="Kolkata"/>
    <s v="Families"/>
    <s v="Tablet"/>
    <n v="47148"/>
    <n v="3233"/>
    <n v="6.86"/>
    <n v="122"/>
    <n v="3.77"/>
    <n v="895.02"/>
    <n v="26537.06"/>
    <x v="5362"/>
    <n v="86"/>
    <s v="Completed"/>
  </r>
  <r>
    <s v="CMP14790"/>
    <x v="2"/>
    <s v="Retargeting"/>
    <x v="3"/>
    <s v="06-15-2024"/>
    <s v="12-05-2024"/>
    <x v="1"/>
    <s v="Chennai"/>
    <s v="Students"/>
    <s v="Mobile"/>
    <n v="169557"/>
    <n v="16707"/>
    <n v="9.85"/>
    <n v="3591"/>
    <n v="21.49"/>
    <n v="3988.1535696969677"/>
    <n v="6228.31"/>
    <x v="5363"/>
    <n v="2376"/>
    <s v="Paused"/>
  </r>
  <r>
    <s v="CMP15743"/>
    <x v="3"/>
    <s v="Retargeting"/>
    <x v="4"/>
    <s v="2024-07-26"/>
    <s v="2024-11-11"/>
    <x v="1"/>
    <s v="Bengaluru"/>
    <s v="Students"/>
    <s v="Mobile"/>
    <n v="138103"/>
    <n v="15895"/>
    <n v="11.51"/>
    <n v="4022"/>
    <n v="25.3"/>
    <n v="4021.4266195524165"/>
    <n v="27772.03"/>
    <x v="5364"/>
    <n v="299"/>
    <s v="Completed"/>
  </r>
  <r>
    <s v="CMP19264"/>
    <x v="2"/>
    <s v="Retargeting"/>
    <x v="5"/>
    <s v="04/02/2024"/>
    <s v="11-18-2024"/>
    <x v="2"/>
    <s v="Jaipur"/>
    <s v="Professionals"/>
    <s v="Mobile"/>
    <n v="177111"/>
    <n v="26511"/>
    <n v="14.97"/>
    <n v="7503"/>
    <n v="28.3"/>
    <n v="3817.8497265160554"/>
    <n v="30981.93"/>
    <x v="5365"/>
    <n v="2270"/>
    <s v="Active"/>
  </r>
  <r>
    <s v="CMP16385"/>
    <x v="0"/>
    <s v="Lead Gen"/>
    <x v="0"/>
    <s v="04-06-2024"/>
    <s v="11-18-2024"/>
    <x v="2"/>
    <s v="Jaipur"/>
    <s v="Professionals"/>
    <s v="Mobile"/>
    <n v="30921"/>
    <n v="406"/>
    <n v="1.31"/>
    <n v="80"/>
    <n v="19.7"/>
    <n v="795.64"/>
    <n v="2962.18"/>
    <x v="5366"/>
    <n v="58"/>
    <s v="Completed"/>
  </r>
  <r>
    <s v="CMP14984"/>
    <x v="0"/>
    <s v="Sales"/>
    <x v="5"/>
    <s v="05/08/2024"/>
    <s v="11-12-2024"/>
    <x v="2"/>
    <s v="Delhi"/>
    <s v="Families"/>
    <s v="Desktop"/>
    <n v="52285"/>
    <n v="3788"/>
    <n v="7.24"/>
    <n v="374"/>
    <n v="9.8699999999999992"/>
    <n v="250"/>
    <n v="33577.89"/>
    <x v="5367"/>
    <n v="157"/>
    <s v="Completed"/>
  </r>
  <r>
    <s v="CMP11306"/>
    <x v="2"/>
    <s v="Sales"/>
    <x v="4"/>
    <s v="2024-07-02"/>
    <s v="11-15-2024"/>
    <x v="1"/>
    <s v="Chennai"/>
    <s v="Professionals"/>
    <s v="Mobile"/>
    <n v="176508"/>
    <n v="24950"/>
    <n v="14.14"/>
    <n v="343"/>
    <n v="1.37"/>
    <n v="250"/>
    <n v="17038.77"/>
    <x v="5368"/>
    <n v="76"/>
    <s v="Paused"/>
  </r>
  <r>
    <s v="CMP13195"/>
    <x v="1"/>
    <s v="Sales"/>
    <x v="2"/>
    <s v="09-30-2024"/>
    <s v="13/11/2024"/>
    <x v="2"/>
    <s v="Lucknow"/>
    <s v="Business Owners"/>
    <s v="Desktop"/>
    <n v="72123"/>
    <n v="10178"/>
    <n v="14.11"/>
    <n v="752"/>
    <n v="7.39"/>
    <n v="3982.6304252733912"/>
    <n v="14723.25"/>
    <x v="5369"/>
    <n v="343"/>
    <s v="Completed"/>
  </r>
  <r>
    <s v="CMP14072"/>
    <x v="2"/>
    <s v="Lead Gen"/>
    <x v="3"/>
    <s v="2024-08-02"/>
    <s v="26/11/2024"/>
    <x v="1"/>
    <s v="Bengaluru"/>
    <s v="Students"/>
    <s v="Mobile"/>
    <n v="166204"/>
    <n v="3538"/>
    <n v="2.13"/>
    <n v="473"/>
    <n v="13.37"/>
    <n v="3511.34"/>
    <n v="33407.85"/>
    <x v="5370"/>
    <n v="123"/>
    <s v="Active"/>
  </r>
  <r>
    <s v="CMP11635"/>
    <x v="1"/>
    <s v="Sales"/>
    <x v="4"/>
    <s v="2024-01-06"/>
    <s v="12-18-2024"/>
    <x v="1"/>
    <s v="Chennai"/>
    <s v="Business Owners"/>
    <s v="Desktop"/>
    <n v="78459"/>
    <n v="7840"/>
    <n v="9.99"/>
    <n v="2428"/>
    <n v="30.97"/>
    <n v="4021.4266195524165"/>
    <n v="10762.29"/>
    <x v="5371"/>
    <n v="328"/>
    <s v="Paused"/>
  </r>
  <r>
    <s v="CMP18743"/>
    <x v="1"/>
    <s v="Lead Gen"/>
    <x v="5"/>
    <s v="01-30-2024"/>
    <s v="2024-12-16"/>
    <x v="1"/>
    <s v="Bengaluru"/>
    <s v="Professionals"/>
    <s v="Desktop"/>
    <n v="176278"/>
    <n v="16811"/>
    <n v="9.5399999999999991"/>
    <n v="2365"/>
    <n v="14.07"/>
    <n v="12691.86"/>
    <n v="23239.21"/>
    <x v="5372"/>
    <n v="1174"/>
    <s v="Paused"/>
  </r>
  <r>
    <s v="CMP12867"/>
    <x v="2"/>
    <s v="Awareness"/>
    <x v="0"/>
    <s v="30/08/2024"/>
    <s v="12-13-2024"/>
    <x v="1"/>
    <s v="Chennai"/>
    <s v="Families"/>
    <s v="Tablet"/>
    <n v="135116"/>
    <n v="14294"/>
    <n v="10.58"/>
    <n v="3518"/>
    <n v="24.61"/>
    <n v="3830.4648972188602"/>
    <n v="22850.65"/>
    <x v="5373"/>
    <n v="143"/>
    <s v="Completed"/>
  </r>
  <r>
    <s v="CMP15753"/>
    <x v="2"/>
    <s v="Awareness"/>
    <x v="5"/>
    <s v="21/05/2024"/>
    <s v="10-31-2024"/>
    <x v="1"/>
    <s v="Bengaluru"/>
    <s v="Students"/>
    <s v="Tablet"/>
    <n v="49263"/>
    <n v="3257"/>
    <n v="6.61"/>
    <n v="1063"/>
    <n v="32.64"/>
    <n v="3817.8497265160554"/>
    <m/>
    <x v="107"/>
    <n v="329"/>
    <s v="Paused"/>
  </r>
  <r>
    <s v="CMP19112"/>
    <x v="3"/>
    <s v="Lead Gen"/>
    <x v="3"/>
    <s v="2024-07-14"/>
    <s v="2024-12-19"/>
    <x v="2"/>
    <s v="Jaipur"/>
    <s v="Business Owners"/>
    <s v="Desktop"/>
    <n v="152297"/>
    <n v="21882"/>
    <n v="14.37"/>
    <n v="6265"/>
    <n v="28.63"/>
    <n v="3988.1535696969677"/>
    <n v="30381.54"/>
    <x v="5374"/>
    <n v="3463"/>
    <s v="Paused"/>
  </r>
  <r>
    <s v="CMP14800"/>
    <x v="1"/>
    <s v="Lead Gen"/>
    <x v="5"/>
    <s v="2024-02-12"/>
    <s v="2024-12-11"/>
    <x v="0"/>
    <s v="Mumbai"/>
    <s v="Families"/>
    <s v="Mobile"/>
    <n v="25819"/>
    <n v="186"/>
    <n v="0.72"/>
    <n v="25"/>
    <n v="13.44"/>
    <n v="6986.42"/>
    <m/>
    <x v="107"/>
    <n v="2"/>
    <s v="Paused"/>
  </r>
  <r>
    <s v="CMP11789"/>
    <x v="3"/>
    <s v="Retargeting"/>
    <x v="5"/>
    <s v="07-28-2024"/>
    <s v="20/12/2024"/>
    <x v="0"/>
    <s v="Pune"/>
    <s v="Professionals"/>
    <s v="Mobile"/>
    <n v="174957"/>
    <n v="21594"/>
    <n v="12.34"/>
    <n v="4384"/>
    <n v="20.3"/>
    <n v="3817.8497265160554"/>
    <n v="38727.33"/>
    <x v="5375"/>
    <n v="4352"/>
    <s v="Active"/>
  </r>
  <r>
    <s v="CMP13405"/>
    <x v="1"/>
    <s v="Sales"/>
    <x v="3"/>
    <s v="2024-10-27"/>
    <s v="2024-11-03"/>
    <x v="1"/>
    <s v="Bengaluru"/>
    <s v="Families"/>
    <s v="Tablet"/>
    <n v="66664"/>
    <n v="7328"/>
    <n v="10.99"/>
    <n v="7"/>
    <n v="0.1"/>
    <n v="250"/>
    <n v="16755.45"/>
    <x v="5376"/>
    <n v="5"/>
    <s v="Active"/>
  </r>
  <r>
    <s v="CMP10220"/>
    <x v="1"/>
    <s v="Sales"/>
    <x v="3"/>
    <s v="20/10/2024"/>
    <s v="2024-11-15"/>
    <x v="2"/>
    <s v="Lucknow"/>
    <s v="Students"/>
    <s v="Tablet"/>
    <n v="96534"/>
    <n v="4555"/>
    <n v="4.72"/>
    <n v="864"/>
    <n v="18.97"/>
    <n v="11503.82"/>
    <n v="10199.52"/>
    <x v="5377"/>
    <n v="7"/>
    <s v="Paused"/>
  </r>
  <r>
    <s v="CMP14815"/>
    <x v="1"/>
    <s v="Awareness"/>
    <x v="5"/>
    <s v="26/10/2024"/>
    <s v="04/11/2024"/>
    <x v="1"/>
    <s v="Bengaluru"/>
    <s v="Families"/>
    <s v="Mobile"/>
    <n v="48566"/>
    <n v="5165"/>
    <n v="10.64"/>
    <n v="957"/>
    <n v="18.53"/>
    <n v="250"/>
    <m/>
    <x v="107"/>
    <n v="373"/>
    <s v="Completed"/>
  </r>
  <r>
    <s v="CMP18808"/>
    <x v="0"/>
    <s v="Awareness"/>
    <x v="4"/>
    <s v="2024-06-12"/>
    <s v="12-14-2024"/>
    <x v="3"/>
    <s v="Kolkata"/>
    <s v="Families"/>
    <s v="Desktop"/>
    <n v="161113"/>
    <n v="19762"/>
    <n v="12.27"/>
    <n v="2091"/>
    <n v="10.58"/>
    <n v="250"/>
    <n v="47204.98"/>
    <x v="5378"/>
    <n v="2028"/>
    <s v="Completed"/>
  </r>
  <r>
    <s v="CMP13639"/>
    <x v="0"/>
    <s v="Lead Gen"/>
    <x v="5"/>
    <s v="27/04/2024"/>
    <s v="2024-11-26"/>
    <x v="0"/>
    <s v="Ahmedabad"/>
    <s v="Families"/>
    <s v="Desktop"/>
    <n v="122206"/>
    <n v="11484"/>
    <n v="9.4"/>
    <n v="3388"/>
    <n v="29.5"/>
    <n v="13741.06"/>
    <n v="8781.5400000000009"/>
    <x v="5379"/>
    <n v="2824"/>
    <s v="Active"/>
  </r>
  <r>
    <s v="CMP17741"/>
    <x v="1"/>
    <s v="Sales"/>
    <x v="3"/>
    <s v="2024-02-26"/>
    <s v="02/12/2024"/>
    <x v="2"/>
    <s v="Delhi"/>
    <s v="Families"/>
    <s v="Mobile"/>
    <n v="32334"/>
    <n v="2230"/>
    <n v="6.9"/>
    <n v="232"/>
    <n v="10.4"/>
    <n v="250"/>
    <n v="8107.49"/>
    <x v="5380"/>
    <n v="223"/>
    <s v="Active"/>
  </r>
  <r>
    <s v="CMP12920"/>
    <x v="3"/>
    <s v="Sales"/>
    <x v="0"/>
    <s v="29/02/2024"/>
    <s v="12-13-2024"/>
    <x v="1"/>
    <s v="Bengaluru"/>
    <s v="Students"/>
    <s v="Desktop"/>
    <n v="185026"/>
    <n v="7812"/>
    <n v="4.22"/>
    <n v="1781"/>
    <n v="22.8"/>
    <n v="250"/>
    <n v="19030.54"/>
    <x v="5381"/>
    <n v="1734"/>
    <s v="Paused"/>
  </r>
  <r>
    <s v="CMP14732"/>
    <x v="1"/>
    <s v="Sales"/>
    <x v="1"/>
    <s v="2024-04-10"/>
    <s v="2024-11-03"/>
    <x v="2"/>
    <s v="Jaipur"/>
    <s v="Students"/>
    <s v="Tablet"/>
    <n v="167976"/>
    <n v="21130"/>
    <n v="12.58"/>
    <n v="2774"/>
    <n v="13.13"/>
    <n v="3891.7088323699436"/>
    <n v="43029.65"/>
    <x v="5382"/>
    <n v="1375"/>
    <s v="Paused"/>
  </r>
  <r>
    <s v="CMP17923"/>
    <x v="1"/>
    <s v="Retargeting"/>
    <x v="5"/>
    <s v="04-12-2024"/>
    <s v="2024-11-19"/>
    <x v="1"/>
    <s v="Bengaluru"/>
    <s v="Students"/>
    <s v="Desktop"/>
    <n v="2722"/>
    <n v="129"/>
    <n v="4.74"/>
    <n v="23"/>
    <n v="17.829999999999998"/>
    <n v="250"/>
    <n v="11185.29"/>
    <x v="5383"/>
    <n v="6"/>
    <s v="Completed"/>
  </r>
  <r>
    <s v="CMP11160"/>
    <x v="4"/>
    <s v="Retargeting"/>
    <x v="1"/>
    <s v="23/01/2024"/>
    <s v="12-09-2024"/>
    <x v="2"/>
    <s v="Delhi"/>
    <s v="Families"/>
    <s v="Desktop"/>
    <n v="64639"/>
    <n v="8645"/>
    <n v="13.37"/>
    <n v="2122"/>
    <n v="24.55"/>
    <n v="3891.7088323699436"/>
    <n v="13824.71"/>
    <x v="5384"/>
    <n v="1611"/>
    <s v="Paused"/>
  </r>
  <r>
    <s v="CMP18535"/>
    <x v="1"/>
    <s v="Lead Gen"/>
    <x v="3"/>
    <s v="07-03-2024"/>
    <s v="11-01-2024"/>
    <x v="2"/>
    <s v="Lucknow"/>
    <s v="Business Owners"/>
    <s v="Tablet"/>
    <n v="31457"/>
    <n v="3744"/>
    <n v="11.9"/>
    <n v="61"/>
    <n v="1.63"/>
    <n v="9889.34"/>
    <n v="39436.699999999997"/>
    <x v="5385"/>
    <n v="11"/>
    <s v="Paused"/>
  </r>
  <r>
    <s v="CMP14641"/>
    <x v="0"/>
    <s v="Sales"/>
    <x v="5"/>
    <s v="02/03/2024"/>
    <s v="09/11/2024"/>
    <x v="2"/>
    <s v="Lucknow"/>
    <s v="Professionals"/>
    <s v="Tablet"/>
    <n v="171509"/>
    <n v="12850"/>
    <n v="7.49"/>
    <n v="2524"/>
    <n v="19.64"/>
    <n v="3817.8497265160554"/>
    <n v="3579.45"/>
    <x v="5386"/>
    <n v="1871"/>
    <s v="Active"/>
  </r>
  <r>
    <s v="CMP15365"/>
    <x v="2"/>
    <s v="Retargeting"/>
    <x v="5"/>
    <s v="2024-02-18"/>
    <s v="12-12-2024"/>
    <x v="3"/>
    <s v="Kolkata"/>
    <s v="Business Owners"/>
    <s v="Mobile"/>
    <n v="61615"/>
    <n v="5798"/>
    <n v="9.41"/>
    <n v="1457"/>
    <n v="25.13"/>
    <n v="3817.8497265160554"/>
    <n v="21789.42"/>
    <x v="5387"/>
    <n v="362"/>
    <s v="Paused"/>
  </r>
  <r>
    <s v="CMP12023"/>
    <x v="1"/>
    <s v="Lead Gen"/>
    <x v="1"/>
    <s v="03-02-2024"/>
    <s v="10/12/2024"/>
    <x v="2"/>
    <s v="Delhi"/>
    <s v="Professionals"/>
    <s v="Tablet"/>
    <n v="146503"/>
    <n v="10704"/>
    <n v="7.31"/>
    <n v="1861"/>
    <n v="17.39"/>
    <n v="250"/>
    <n v="5842.89"/>
    <x v="5388"/>
    <n v="1161"/>
    <s v="Completed"/>
  </r>
  <r>
    <s v="CMP11208"/>
    <x v="0"/>
    <s v="Lead Gen"/>
    <x v="2"/>
    <s v="2024-05-22"/>
    <s v="04/11/2024"/>
    <x v="0"/>
    <s v="Ahmedabad"/>
    <s v="Families"/>
    <s v="Mobile"/>
    <n v="47349"/>
    <n v="2920"/>
    <n v="6.17"/>
    <n v="140"/>
    <n v="4.79"/>
    <n v="721.68"/>
    <m/>
    <x v="107"/>
    <n v="5"/>
    <s v="Completed"/>
  </r>
  <r>
    <s v="CMP11134"/>
    <x v="4"/>
    <s v="Lead Gen"/>
    <x v="3"/>
    <s v="05-14-2024"/>
    <s v="2024-11-21"/>
    <x v="1"/>
    <s v="Bengaluru"/>
    <s v="Families"/>
    <s v="Tablet"/>
    <n v="49236"/>
    <n v="640"/>
    <n v="1.3"/>
    <n v="47"/>
    <n v="7.34"/>
    <n v="11477.18"/>
    <n v="9777.76"/>
    <x v="5389"/>
    <n v="12"/>
    <s v="Completed"/>
  </r>
  <r>
    <s v="CMP13397"/>
    <x v="3"/>
    <s v="Sales"/>
    <x v="2"/>
    <s v="07-16-2024"/>
    <s v="11-20-2024"/>
    <x v="2"/>
    <s v="Delhi"/>
    <s v="Business Owners"/>
    <s v="Tablet"/>
    <n v="5165"/>
    <n v="542"/>
    <n v="10.49"/>
    <n v="89"/>
    <n v="16.420000000000002"/>
    <n v="5990.23"/>
    <n v="19562.61"/>
    <x v="5390"/>
    <n v="66"/>
    <s v="Paused"/>
  </r>
  <r>
    <s v="CMP15148"/>
    <x v="3"/>
    <s v="Retargeting"/>
    <x v="2"/>
    <s v="09-07-2024"/>
    <s v="12-24-2024"/>
    <x v="2"/>
    <s v="Delhi"/>
    <s v="Professionals"/>
    <s v="Tablet"/>
    <n v="89877"/>
    <n v="947"/>
    <n v="1.05"/>
    <n v="29"/>
    <n v="3.06"/>
    <n v="13050.84"/>
    <n v="41948.08"/>
    <x v="5391"/>
    <n v="2"/>
    <s v="Active"/>
  </r>
  <r>
    <s v="CMP15451"/>
    <x v="2"/>
    <s v="Retargeting"/>
    <x v="3"/>
    <s v="19/05/2024"/>
    <s v="14/11/2024"/>
    <x v="2"/>
    <s v="Jaipur"/>
    <s v="Professionals"/>
    <s v="Tablet"/>
    <n v="79401"/>
    <n v="5650"/>
    <n v="7.12"/>
    <n v="1313"/>
    <n v="23.24"/>
    <n v="250"/>
    <n v="17579.759999999998"/>
    <x v="5392"/>
    <n v="1197"/>
    <s v="Completed"/>
  </r>
  <r>
    <s v="CMP11776"/>
    <x v="0"/>
    <s v="Sales"/>
    <x v="5"/>
    <s v="30/07/2024"/>
    <s v="11-06-2024"/>
    <x v="0"/>
    <s v="Ahmedabad"/>
    <s v="Families"/>
    <s v="Mobile"/>
    <n v="67011"/>
    <n v="1082"/>
    <n v="1.61"/>
    <n v="233"/>
    <n v="21.53"/>
    <n v="9360.42"/>
    <n v="45939.34"/>
    <x v="5393"/>
    <n v="47"/>
    <s v="Completed"/>
  </r>
  <r>
    <s v="CMP13083"/>
    <x v="4"/>
    <s v="Retargeting"/>
    <x v="1"/>
    <s v="2024-04-23"/>
    <s v="26/11/2024"/>
    <x v="3"/>
    <s v="Kolkata"/>
    <s v="Business Owners"/>
    <s v="Tablet"/>
    <n v="149034"/>
    <n v="3935"/>
    <n v="2.64"/>
    <n v="767"/>
    <n v="19.489999999999998"/>
    <n v="5498.95"/>
    <n v="9790.4699999999993"/>
    <x v="5394"/>
    <n v="145"/>
    <s v="Paused"/>
  </r>
  <r>
    <s v="CMP10493"/>
    <x v="4"/>
    <s v="Awareness"/>
    <x v="3"/>
    <s v="02-25-2024"/>
    <s v="2024-11-22"/>
    <x v="2"/>
    <s v="Jaipur"/>
    <s v="Families"/>
    <s v="Tablet"/>
    <n v="2204"/>
    <n v="177"/>
    <n v="8.0299999999999994"/>
    <n v="50"/>
    <n v="28.25"/>
    <n v="2443.23"/>
    <n v="32087.54"/>
    <x v="5395"/>
    <n v="11"/>
    <s v="Paused"/>
  </r>
  <r>
    <s v="CMP14325"/>
    <x v="4"/>
    <s v="Lead Gen"/>
    <x v="5"/>
    <s v="2024-01-05"/>
    <s v="05/11/2024"/>
    <x v="2"/>
    <s v="Jaipur"/>
    <s v="Professionals"/>
    <s v="Desktop"/>
    <n v="187483"/>
    <n v="23337"/>
    <n v="12.45"/>
    <n v="2965"/>
    <n v="12.71"/>
    <n v="3817.8497265160554"/>
    <n v="28240.93"/>
    <x v="5396"/>
    <n v="2538"/>
    <s v="Active"/>
  </r>
  <r>
    <s v="CMP19006"/>
    <x v="1"/>
    <s v="Sales"/>
    <x v="5"/>
    <s v="2024-03-17"/>
    <s v="17/11/2024"/>
    <x v="0"/>
    <s v="Pune"/>
    <s v="Students"/>
    <s v="Tablet"/>
    <n v="155514"/>
    <n v="6444"/>
    <n v="4.1399999999999997"/>
    <n v="999"/>
    <n v="15.5"/>
    <n v="11317.17"/>
    <n v="34100.699999999997"/>
    <x v="5397"/>
    <n v="997"/>
    <s v="Active"/>
  </r>
  <r>
    <s v="CMP16685"/>
    <x v="2"/>
    <s v="Sales"/>
    <x v="2"/>
    <s v="25/03/2024"/>
    <s v="11-10-2024"/>
    <x v="2"/>
    <s v="Jaipur"/>
    <s v="Professionals"/>
    <s v="Desktop"/>
    <n v="120124"/>
    <n v="4957"/>
    <n v="4.13"/>
    <n v="908"/>
    <n v="18.32"/>
    <n v="3982.6304252733912"/>
    <n v="47201.71"/>
    <x v="5398"/>
    <n v="784"/>
    <s v="Completed"/>
  </r>
  <r>
    <s v="CMP14543"/>
    <x v="1"/>
    <s v="Sales"/>
    <x v="3"/>
    <s v="21/08/2024"/>
    <s v="29/10/2024"/>
    <x v="1"/>
    <s v="Bengaluru"/>
    <s v="Professionals"/>
    <s v="Tablet"/>
    <n v="138329"/>
    <n v="11324"/>
    <n v="8.19"/>
    <n v="1455"/>
    <n v="12.85"/>
    <n v="250"/>
    <n v="19648.560000000001"/>
    <x v="5399"/>
    <n v="936"/>
    <s v="Active"/>
  </r>
  <r>
    <s v="CMP17044"/>
    <x v="3"/>
    <s v="Retargeting"/>
    <x v="3"/>
    <s v="01-24-2024"/>
    <s v="11-15-2024"/>
    <x v="0"/>
    <s v="Ahmedabad"/>
    <s v="Students"/>
    <s v="Mobile"/>
    <n v="190792"/>
    <n v="7618"/>
    <n v="3.99"/>
    <n v="1908"/>
    <n v="25.05"/>
    <n v="3988.1535696969677"/>
    <m/>
    <x v="107"/>
    <n v="665"/>
    <s v="Paused"/>
  </r>
  <r>
    <s v="CMP18659"/>
    <x v="2"/>
    <s v="Retargeting"/>
    <x v="5"/>
    <s v="08-08-2024"/>
    <s v="2024-12-09"/>
    <x v="2"/>
    <s v="Delhi"/>
    <s v="Business Owners"/>
    <s v="Mobile"/>
    <n v="15663"/>
    <n v="478"/>
    <n v="3.05"/>
    <n v="81"/>
    <n v="16.95"/>
    <n v="7309.4"/>
    <m/>
    <x v="107"/>
    <n v="26"/>
    <s v="Completed"/>
  </r>
  <r>
    <s v="CMP17786"/>
    <x v="1"/>
    <s v="Sales"/>
    <x v="3"/>
    <s v="06-02-2024"/>
    <s v="2024-12-14"/>
    <x v="1"/>
    <s v="Chennai"/>
    <s v="Professionals"/>
    <s v="Tablet"/>
    <n v="23331"/>
    <n v="1552"/>
    <n v="6.65"/>
    <n v="348"/>
    <n v="22.42"/>
    <n v="250"/>
    <n v="11533.3"/>
    <x v="5400"/>
    <n v="297"/>
    <s v="Completed"/>
  </r>
  <r>
    <s v="CMP10350"/>
    <x v="1"/>
    <s v="Retargeting"/>
    <x v="5"/>
    <s v="06-30-2024"/>
    <s v="28/11/2024"/>
    <x v="2"/>
    <s v="Lucknow"/>
    <s v="Families"/>
    <s v="Desktop"/>
    <n v="65774"/>
    <n v="3017"/>
    <n v="4.59"/>
    <n v="522"/>
    <n v="17.3"/>
    <n v="2298.81"/>
    <n v="47139.65"/>
    <x v="5401"/>
    <n v="258"/>
    <s v="Active"/>
  </r>
  <r>
    <s v="CMP13271"/>
    <x v="0"/>
    <s v="Sales"/>
    <x v="2"/>
    <s v="29/07/2024"/>
    <s v="22/12/2024"/>
    <x v="0"/>
    <s v="Mumbai"/>
    <s v="Families"/>
    <s v="Desktop"/>
    <n v="45745"/>
    <n v="4843"/>
    <n v="10.59"/>
    <n v="584"/>
    <n v="12.06"/>
    <n v="10556.57"/>
    <n v="47728.68"/>
    <x v="5402"/>
    <n v="13"/>
    <s v="Paused"/>
  </r>
  <r>
    <s v="CMP17753"/>
    <x v="3"/>
    <s v="Awareness"/>
    <x v="3"/>
    <s v="05-01-2024"/>
    <s v="11-05-2024"/>
    <x v="2"/>
    <s v="Delhi"/>
    <s v="Professionals"/>
    <s v="Tablet"/>
    <n v="63501"/>
    <n v="8540"/>
    <n v="13.45"/>
    <n v="458"/>
    <n v="5.36"/>
    <n v="5837.3"/>
    <m/>
    <x v="107"/>
    <n v="125"/>
    <s v="Active"/>
  </r>
  <r>
    <s v="CMP18376"/>
    <x v="4"/>
    <s v="Retargeting"/>
    <x v="0"/>
    <s v="04/06/2024"/>
    <s v="11-19-2024"/>
    <x v="2"/>
    <s v="Delhi"/>
    <s v="Students"/>
    <s v="Mobile"/>
    <n v="146279"/>
    <n v="21403"/>
    <n v="14.63"/>
    <n v="2210"/>
    <n v="10.33"/>
    <n v="1623.35"/>
    <n v="48237.98"/>
    <x v="5403"/>
    <n v="89"/>
    <s v="Active"/>
  </r>
  <r>
    <s v="CMP17675"/>
    <x v="1"/>
    <s v="Sales"/>
    <x v="5"/>
    <s v="07-26-2024"/>
    <s v="12-14-2024"/>
    <x v="0"/>
    <s v="Pune"/>
    <s v="Business Owners"/>
    <s v="Desktop"/>
    <n v="146810"/>
    <n v="15535"/>
    <n v="10.58"/>
    <n v="3318"/>
    <n v="21.36"/>
    <n v="3817.8497265160554"/>
    <n v="30284.07"/>
    <x v="5404"/>
    <n v="3225"/>
    <s v="Active"/>
  </r>
  <r>
    <s v="CMP19486"/>
    <x v="0"/>
    <s v="Lead Gen"/>
    <x v="4"/>
    <s v="2024-07-29"/>
    <s v="10/11/2024"/>
    <x v="0"/>
    <s v="Ahmedabad"/>
    <s v="Business Owners"/>
    <s v="Desktop"/>
    <n v="93469"/>
    <n v="8406"/>
    <n v="8.99"/>
    <n v="2398"/>
    <n v="28.53"/>
    <n v="4021.4266195524165"/>
    <n v="34032.879999999997"/>
    <x v="5405"/>
    <n v="352"/>
    <s v="Active"/>
  </r>
  <r>
    <s v="CMP15488"/>
    <x v="1"/>
    <s v="Awareness"/>
    <x v="1"/>
    <s v="09-10-2024"/>
    <s v="2024-11-19"/>
    <x v="2"/>
    <s v="Lucknow"/>
    <s v="Professionals"/>
    <s v="Desktop"/>
    <n v="107656"/>
    <n v="1313"/>
    <n v="1.22"/>
    <n v="380"/>
    <n v="28.94"/>
    <n v="250"/>
    <n v="14122.82"/>
    <x v="5406"/>
    <n v="25"/>
    <s v="Active"/>
  </r>
  <r>
    <s v="CMP14563"/>
    <x v="1"/>
    <s v="Retargeting"/>
    <x v="5"/>
    <s v="2024-04-21"/>
    <s v="2024-10-30"/>
    <x v="0"/>
    <s v="Ahmedabad"/>
    <s v="Families"/>
    <s v="Tablet"/>
    <n v="113161"/>
    <n v="5149"/>
    <n v="4.55"/>
    <n v="1269"/>
    <n v="24.65"/>
    <n v="3817.8497265160554"/>
    <n v="33004.910000000003"/>
    <x v="5407"/>
    <n v="645"/>
    <s v="Completed"/>
  </r>
  <r>
    <s v="CMP17886"/>
    <x v="1"/>
    <s v="Retargeting"/>
    <x v="3"/>
    <s v="10-25-2024"/>
    <s v="10-31-2024"/>
    <x v="0"/>
    <s v="Ahmedabad"/>
    <s v="Professionals"/>
    <s v="Mobile"/>
    <n v="72798"/>
    <n v="9516"/>
    <n v="13.07"/>
    <n v="867"/>
    <n v="9.11"/>
    <n v="1758.78"/>
    <n v="14861.63"/>
    <x v="2685"/>
    <n v="852"/>
    <s v="Completed"/>
  </r>
  <r>
    <s v="CMP11898"/>
    <x v="1"/>
    <s v="Retargeting"/>
    <x v="5"/>
    <s v="08-27-2024"/>
    <s v="12-27-2024"/>
    <x v="0"/>
    <s v="Mumbai"/>
    <s v="Business Owners"/>
    <s v="Desktop"/>
    <n v="167994"/>
    <n v="10330"/>
    <n v="6.15"/>
    <n v="2812"/>
    <n v="27.22"/>
    <n v="3817.8497265160554"/>
    <n v="49105.34"/>
    <x v="5408"/>
    <n v="543"/>
    <s v="Active"/>
  </r>
  <r>
    <s v="CMP12822"/>
    <x v="3"/>
    <s v="Lead Gen"/>
    <x v="5"/>
    <s v="2024-10-23"/>
    <s v="11-12-2024"/>
    <x v="1"/>
    <s v="Bengaluru"/>
    <s v="Professionals"/>
    <s v="Mobile"/>
    <n v="175404"/>
    <n v="14717"/>
    <n v="8.39"/>
    <n v="2963"/>
    <n v="20.13"/>
    <n v="3817.8497265160554"/>
    <n v="2330.65"/>
    <x v="5409"/>
    <n v="399"/>
    <s v="Completed"/>
  </r>
  <r>
    <s v="CMP10194"/>
    <x v="0"/>
    <s v="Retargeting"/>
    <x v="1"/>
    <s v="08-31-2024"/>
    <s v="12-31-2024"/>
    <x v="0"/>
    <s v="Pune"/>
    <s v="Business Owners"/>
    <s v="Mobile"/>
    <n v="47872"/>
    <n v="2937"/>
    <n v="6.14"/>
    <n v="475"/>
    <n v="16.170000000000002"/>
    <n v="2836.13"/>
    <n v="15554.36"/>
    <x v="5410"/>
    <n v="57"/>
    <s v="Paused"/>
  </r>
  <r>
    <s v="CMP18901"/>
    <x v="0"/>
    <s v="Sales"/>
    <x v="1"/>
    <s v="02-17-2024"/>
    <s v="12-17-2024"/>
    <x v="1"/>
    <s v="Bengaluru"/>
    <s v="Business Owners"/>
    <s v="Mobile"/>
    <n v="69293"/>
    <n v="480"/>
    <n v="0.69"/>
    <n v="142"/>
    <n v="29.58"/>
    <n v="8679.15"/>
    <n v="41219.71"/>
    <x v="5411"/>
    <n v="53"/>
    <s v="Paused"/>
  </r>
  <r>
    <s v="CMP18402"/>
    <x v="1"/>
    <s v="Lead Gen"/>
    <x v="5"/>
    <s v="2024-06-29"/>
    <s v="10/11/2024"/>
    <x v="3"/>
    <s v="Kolkata"/>
    <s v="Professionals"/>
    <s v="Desktop"/>
    <n v="119853"/>
    <n v="10950"/>
    <n v="9.14"/>
    <n v="734"/>
    <n v="6.7"/>
    <n v="3817.8497265160554"/>
    <n v="13951"/>
    <x v="5412"/>
    <n v="433"/>
    <s v="Completed"/>
  </r>
  <r>
    <s v="CMP12869"/>
    <x v="1"/>
    <s v="Sales"/>
    <x v="5"/>
    <s v="30/09/2024"/>
    <s v="04/11/2024"/>
    <x v="0"/>
    <s v="Ahmedabad"/>
    <s v="Professionals"/>
    <s v="Tablet"/>
    <n v="191456"/>
    <n v="12775"/>
    <n v="6.67"/>
    <n v="529"/>
    <n v="4.1399999999999997"/>
    <n v="3817.8497265160554"/>
    <n v="15265.15"/>
    <x v="5413"/>
    <n v="14"/>
    <s v="Paused"/>
  </r>
  <r>
    <s v="CMP18094"/>
    <x v="1"/>
    <s v="Awareness"/>
    <x v="5"/>
    <s v="01/02/2024"/>
    <s v="07/11/2024"/>
    <x v="1"/>
    <s v="Bengaluru"/>
    <s v="Business Owners"/>
    <s v="Desktop"/>
    <n v="198496"/>
    <n v="22756"/>
    <n v="11.46"/>
    <n v="3528"/>
    <n v="15.5"/>
    <n v="250"/>
    <n v="20526.310000000001"/>
    <x v="5414"/>
    <n v="1733"/>
    <s v="Paused"/>
  </r>
  <r>
    <s v="CMP14570"/>
    <x v="2"/>
    <s v="Retargeting"/>
    <x v="5"/>
    <s v="2024-01-23"/>
    <s v="04/12/2024"/>
    <x v="2"/>
    <s v="Lucknow"/>
    <s v="Professionals"/>
    <s v="Desktop"/>
    <n v="138488"/>
    <n v="5029"/>
    <n v="3.63"/>
    <n v="930"/>
    <n v="18.489999999999998"/>
    <n v="3817.8497265160554"/>
    <n v="27586.53"/>
    <x v="5415"/>
    <n v="718"/>
    <s v="Completed"/>
  </r>
  <r>
    <s v="CMP12030"/>
    <x v="1"/>
    <s v="Awareness"/>
    <x v="3"/>
    <s v="17/08/2024"/>
    <s v="12-22-2024"/>
    <x v="2"/>
    <s v="Delhi"/>
    <s v="Professionals"/>
    <s v="Mobile"/>
    <n v="93135"/>
    <n v="1793"/>
    <n v="1.93"/>
    <n v="254"/>
    <n v="14.17"/>
    <n v="3988.1535696969677"/>
    <m/>
    <x v="107"/>
    <n v="246"/>
    <s v="Completed"/>
  </r>
  <r>
    <s v="CMP15805"/>
    <x v="3"/>
    <s v="Lead Gen"/>
    <x v="4"/>
    <s v="2024-06-30"/>
    <s v="2024-12-15"/>
    <x v="0"/>
    <s v="Ahmedabad"/>
    <s v="Professionals"/>
    <s v="Mobile"/>
    <n v="68109"/>
    <n v="8404"/>
    <n v="12.34"/>
    <n v="349"/>
    <n v="4.1500000000000004"/>
    <n v="4021.4266195524165"/>
    <n v="22533.919999999998"/>
    <x v="5416"/>
    <n v="239"/>
    <s v="Paused"/>
  </r>
  <r>
    <s v="CMP13365"/>
    <x v="1"/>
    <s v="Lead Gen"/>
    <x v="4"/>
    <s v="05-30-2024"/>
    <s v="11-26-2024"/>
    <x v="0"/>
    <s v="Ahmedabad"/>
    <s v="Business Owners"/>
    <s v="Tablet"/>
    <n v="11503"/>
    <n v="942"/>
    <n v="8.19"/>
    <n v="99"/>
    <n v="10.51"/>
    <n v="12124.83"/>
    <n v="20567.55"/>
    <x v="5417"/>
    <n v="83"/>
    <s v="Active"/>
  </r>
  <r>
    <s v="CMP18561"/>
    <x v="1"/>
    <s v="Lead Gen"/>
    <x v="1"/>
    <s v="01-07-2024"/>
    <s v="2024-11-11"/>
    <x v="3"/>
    <s v="Kolkata"/>
    <s v="Business Owners"/>
    <s v="Tablet"/>
    <n v="140427"/>
    <n v="12230"/>
    <n v="8.7100000000000009"/>
    <n v="2608"/>
    <n v="21.32"/>
    <n v="12303.34"/>
    <n v="4386.16"/>
    <x v="5418"/>
    <n v="1860"/>
    <s v="Completed"/>
  </r>
  <r>
    <s v="CMP17794"/>
    <x v="0"/>
    <s v="Sales"/>
    <x v="3"/>
    <s v="2024-01-04"/>
    <s v="2024-11-16"/>
    <x v="1"/>
    <s v="Bengaluru"/>
    <s v="Professionals"/>
    <s v="Mobile"/>
    <n v="24303"/>
    <n v="1572"/>
    <n v="6.47"/>
    <n v="80"/>
    <n v="5.09"/>
    <n v="250"/>
    <m/>
    <x v="107"/>
    <n v="29"/>
    <s v="Active"/>
  </r>
  <r>
    <s v="CMP12182"/>
    <x v="4"/>
    <s v="Awareness"/>
    <x v="3"/>
    <s v="2024-09-16"/>
    <s v="2024-11-05"/>
    <x v="2"/>
    <s v="Jaipur"/>
    <s v="Students"/>
    <s v="Desktop"/>
    <n v="99002"/>
    <n v="9467"/>
    <n v="9.56"/>
    <n v="2874"/>
    <n v="30.36"/>
    <n v="250"/>
    <n v="39539.82"/>
    <x v="5419"/>
    <n v="1030"/>
    <s v="Active"/>
  </r>
  <r>
    <s v="CMP12337"/>
    <x v="1"/>
    <s v="Retargeting"/>
    <x v="2"/>
    <s v="2024-06-13"/>
    <s v="12-19-2024"/>
    <x v="2"/>
    <s v="Delhi"/>
    <s v="Business Owners"/>
    <s v="Mobile"/>
    <n v="162279"/>
    <n v="23443"/>
    <n v="14.45"/>
    <n v="5992"/>
    <n v="25.56"/>
    <n v="3982.6304252733912"/>
    <n v="36718.15"/>
    <x v="5420"/>
    <n v="5919"/>
    <s v="Paused"/>
  </r>
  <r>
    <s v="CMP17007"/>
    <x v="4"/>
    <s v="Sales"/>
    <x v="3"/>
    <s v="08-07-2024"/>
    <s v="29/11/2024"/>
    <x v="3"/>
    <s v="Kolkata"/>
    <s v="Business Owners"/>
    <s v="Tablet"/>
    <n v="112209"/>
    <n v="8882"/>
    <n v="7.92"/>
    <n v="168"/>
    <n v="1.89"/>
    <n v="12440.94"/>
    <n v="2306.06"/>
    <x v="5421"/>
    <n v="112"/>
    <s v="Completed"/>
  </r>
  <r>
    <s v="CMP15094"/>
    <x v="1"/>
    <s v="Lead Gen"/>
    <x v="0"/>
    <s v="01/09/2024"/>
    <s v="12-05-2024"/>
    <x v="0"/>
    <s v="Mumbai"/>
    <s v="Students"/>
    <s v="Tablet"/>
    <n v="69618"/>
    <n v="2351"/>
    <n v="3.38"/>
    <n v="596"/>
    <n v="25.35"/>
    <n v="904.43"/>
    <n v="49251.16"/>
    <x v="5422"/>
    <n v="384"/>
    <s v="Paused"/>
  </r>
  <r>
    <s v="CMP13080"/>
    <x v="1"/>
    <s v="Awareness"/>
    <x v="4"/>
    <s v="09-09-2024"/>
    <s v="2024-12-11"/>
    <x v="0"/>
    <s v="Mumbai"/>
    <s v="Students"/>
    <s v="Tablet"/>
    <n v="82866"/>
    <n v="2454"/>
    <n v="2.96"/>
    <n v="442"/>
    <n v="18.010000000000002"/>
    <n v="13964.5"/>
    <n v="16939.29"/>
    <x v="5423"/>
    <n v="313"/>
    <s v="Paused"/>
  </r>
  <r>
    <s v="CMP19874"/>
    <x v="3"/>
    <s v="Retargeting"/>
    <x v="3"/>
    <s v="2024-04-19"/>
    <s v="2024-11-11"/>
    <x v="2"/>
    <s v="Lucknow"/>
    <s v="Business Owners"/>
    <s v="Desktop"/>
    <n v="28316"/>
    <n v="2538"/>
    <n v="8.9600000000000009"/>
    <n v="59"/>
    <n v="2.3199999999999998"/>
    <n v="3988.1535696969677"/>
    <n v="2675.28"/>
    <x v="5424"/>
    <n v="22"/>
    <s v="Completed"/>
  </r>
  <r>
    <s v="CMP13901"/>
    <x v="0"/>
    <s v="Awareness"/>
    <x v="5"/>
    <s v="2024-03-31"/>
    <s v="05/12/2024"/>
    <x v="0"/>
    <s v="Ahmedabad"/>
    <s v="Students"/>
    <s v="Desktop"/>
    <n v="1730"/>
    <n v="180"/>
    <n v="10.4"/>
    <n v="15"/>
    <n v="8.33"/>
    <n v="250"/>
    <n v="43444.59"/>
    <x v="5425"/>
    <n v="3"/>
    <s v="Paused"/>
  </r>
  <r>
    <s v="CMP15880"/>
    <x v="4"/>
    <s v="Sales"/>
    <x v="5"/>
    <s v="07-03-2024"/>
    <s v="18/12/2024"/>
    <x v="3"/>
    <s v="Kolkata"/>
    <s v="Students"/>
    <s v="Desktop"/>
    <n v="29164"/>
    <n v="1395"/>
    <n v="4.78"/>
    <n v="360"/>
    <n v="25.81"/>
    <n v="7779.22"/>
    <n v="15107.95"/>
    <x v="5426"/>
    <n v="223"/>
    <s v="Paused"/>
  </r>
  <r>
    <s v="CMP18006"/>
    <x v="1"/>
    <s v="Retargeting"/>
    <x v="0"/>
    <s v="04-14-2024"/>
    <s v="11-14-2024"/>
    <x v="2"/>
    <s v="Lucknow"/>
    <s v="Students"/>
    <s v="Mobile"/>
    <n v="105075"/>
    <n v="11689"/>
    <n v="11.12"/>
    <n v="3181"/>
    <n v="27.21"/>
    <n v="3830.4648972188602"/>
    <n v="39309.57"/>
    <x v="5427"/>
    <n v="66"/>
    <s v="Paused"/>
  </r>
  <r>
    <s v="CMP15626"/>
    <x v="2"/>
    <s v="Lead Gen"/>
    <x v="2"/>
    <s v="2024-09-16"/>
    <s v="11-29-2024"/>
    <x v="2"/>
    <s v="Jaipur"/>
    <s v="Business Owners"/>
    <s v="Tablet"/>
    <n v="108257"/>
    <n v="941"/>
    <n v="0.87"/>
    <n v="213"/>
    <n v="22.64"/>
    <n v="250"/>
    <n v="49592.47"/>
    <x v="5428"/>
    <n v="97"/>
    <s v="Completed"/>
  </r>
  <r>
    <s v="CMP18960"/>
    <x v="2"/>
    <s v="Lead Gen"/>
    <x v="0"/>
    <s v="03/10/2024"/>
    <s v="14/12/2024"/>
    <x v="2"/>
    <s v="Lucknow"/>
    <s v="Students"/>
    <s v="Mobile"/>
    <n v="58721"/>
    <n v="4331"/>
    <n v="7.38"/>
    <n v="179"/>
    <n v="4.13"/>
    <n v="14390.54"/>
    <n v="38395.53"/>
    <x v="5429"/>
    <n v="86"/>
    <s v="Active"/>
  </r>
  <r>
    <s v="CMP15204"/>
    <x v="4"/>
    <s v="Awareness"/>
    <x v="4"/>
    <s v="21/07/2024"/>
    <s v="2024-12-12"/>
    <x v="2"/>
    <s v="Jaipur"/>
    <s v="Students"/>
    <s v="Mobile"/>
    <n v="99021"/>
    <n v="12222"/>
    <n v="12.34"/>
    <n v="390"/>
    <n v="3.19"/>
    <n v="250"/>
    <n v="3607.8"/>
    <x v="5430"/>
    <n v="275"/>
    <s v="Completed"/>
  </r>
  <r>
    <s v="CMP12383"/>
    <x v="1"/>
    <s v="Retargeting"/>
    <x v="2"/>
    <s v="28/06/2024"/>
    <s v="12-17-2024"/>
    <x v="0"/>
    <s v="Pune"/>
    <s v="Business Owners"/>
    <s v="Desktop"/>
    <n v="198763"/>
    <n v="18713"/>
    <n v="9.41"/>
    <n v="925"/>
    <n v="4.9400000000000004"/>
    <n v="11030.94"/>
    <n v="12314.29"/>
    <x v="5431"/>
    <n v="174"/>
    <s v="Completed"/>
  </r>
  <r>
    <s v="CMP11779"/>
    <x v="1"/>
    <s v="Sales"/>
    <x v="5"/>
    <s v="09-09-2024"/>
    <s v="22/12/2024"/>
    <x v="2"/>
    <s v="Jaipur"/>
    <s v="Students"/>
    <s v="Mobile"/>
    <n v="92861"/>
    <n v="10615"/>
    <n v="11.43"/>
    <n v="1940"/>
    <n v="18.28"/>
    <n v="9486.18"/>
    <n v="32518.78"/>
    <x v="5432"/>
    <n v="1213"/>
    <s v="Paused"/>
  </r>
  <r>
    <s v="CMP14658"/>
    <x v="2"/>
    <s v="Sales"/>
    <x v="5"/>
    <s v="29/02/2024"/>
    <s v="29/10/2024"/>
    <x v="2"/>
    <s v="Lucknow"/>
    <s v="Business Owners"/>
    <s v="Desktop"/>
    <n v="115539"/>
    <n v="7077"/>
    <n v="6.13"/>
    <n v="541"/>
    <n v="7.64"/>
    <n v="250"/>
    <n v="13547.81"/>
    <x v="5433"/>
    <n v="434"/>
    <s v="Completed"/>
  </r>
  <r>
    <s v="CMP13481"/>
    <x v="2"/>
    <s v="Sales"/>
    <x v="4"/>
    <s v="03/05/2024"/>
    <s v="26/11/2024"/>
    <x v="1"/>
    <s v="Bengaluru"/>
    <s v="Families"/>
    <s v="Mobile"/>
    <n v="40912"/>
    <n v="1263"/>
    <n v="3.09"/>
    <n v="157"/>
    <n v="12.43"/>
    <n v="250"/>
    <m/>
    <x v="107"/>
    <n v="98"/>
    <s v="Active"/>
  </r>
  <r>
    <s v="CMP19594"/>
    <x v="2"/>
    <s v="Sales"/>
    <x v="5"/>
    <s v="03/10/2024"/>
    <s v="11-22-2024"/>
    <x v="1"/>
    <s v="Bengaluru"/>
    <s v="Business Owners"/>
    <s v="Desktop"/>
    <n v="146703"/>
    <n v="20798"/>
    <n v="14.18"/>
    <n v="6173"/>
    <n v="29.68"/>
    <n v="3817.8497265160554"/>
    <n v="18647.150000000001"/>
    <x v="5434"/>
    <n v="919"/>
    <s v="Paused"/>
  </r>
  <r>
    <s v="CMP19285"/>
    <x v="1"/>
    <s v="Lead Gen"/>
    <x v="0"/>
    <s v="2024-03-31"/>
    <s v="2024-10-29"/>
    <x v="2"/>
    <s v="Lucknow"/>
    <s v="Business Owners"/>
    <s v="Mobile"/>
    <n v="126830"/>
    <n v="3883"/>
    <n v="3.06"/>
    <n v="1076"/>
    <n v="27.71"/>
    <n v="12776.43"/>
    <n v="47640.71"/>
    <x v="5435"/>
    <n v="15"/>
    <s v="Active"/>
  </r>
  <r>
    <s v="CMP15991"/>
    <x v="3"/>
    <s v="Awareness"/>
    <x v="3"/>
    <s v="04-24-2024"/>
    <s v="12-19-2024"/>
    <x v="3"/>
    <s v="Kolkata"/>
    <s v="Professionals"/>
    <s v="Mobile"/>
    <n v="144301"/>
    <n v="8019"/>
    <n v="5.56"/>
    <n v="2659"/>
    <n v="33.159999999999997"/>
    <n v="14996.6"/>
    <n v="7472.48"/>
    <x v="5436"/>
    <n v="649"/>
    <s v="Active"/>
  </r>
  <r>
    <s v="CMP18336"/>
    <x v="3"/>
    <s v="Awareness"/>
    <x v="3"/>
    <s v="2024-07-02"/>
    <s v="22/11/2024"/>
    <x v="3"/>
    <s v="Kolkata"/>
    <s v="Families"/>
    <s v="Desktop"/>
    <n v="153212"/>
    <n v="22879"/>
    <n v="14.93"/>
    <n v="4834"/>
    <n v="21.13"/>
    <n v="3988.1535696969677"/>
    <n v="17540.54"/>
    <x v="5437"/>
    <n v="927"/>
    <s v="Completed"/>
  </r>
  <r>
    <s v="CMP16226"/>
    <x v="1"/>
    <s v="Sales"/>
    <x v="2"/>
    <s v="2024-09-02"/>
    <s v="09/12/2024"/>
    <x v="1"/>
    <s v="Chennai"/>
    <s v="Professionals"/>
    <s v="Tablet"/>
    <n v="19121"/>
    <n v="2509"/>
    <n v="13.12"/>
    <n v="2"/>
    <n v="0.08"/>
    <n v="250"/>
    <n v="5377.99"/>
    <x v="5438"/>
    <n v="2"/>
    <s v="Paused"/>
  </r>
  <r>
    <s v="CMP16255"/>
    <x v="1"/>
    <s v="Sales"/>
    <x v="5"/>
    <s v="2024-10-23"/>
    <s v="23/12/2024"/>
    <x v="3"/>
    <s v="Kolkata"/>
    <s v="Families"/>
    <s v="Desktop"/>
    <n v="168048"/>
    <n v="23145"/>
    <n v="13.77"/>
    <n v="717"/>
    <n v="3.1"/>
    <n v="3817.8497265160554"/>
    <n v="19619.72"/>
    <x v="5439"/>
    <n v="259"/>
    <s v="Active"/>
  </r>
  <r>
    <s v="CMP17208"/>
    <x v="1"/>
    <s v="Lead Gen"/>
    <x v="5"/>
    <s v="03/04/2024"/>
    <s v="12-31-2024"/>
    <x v="2"/>
    <s v="Lucknow"/>
    <s v="Students"/>
    <s v="Tablet"/>
    <n v="84259"/>
    <n v="4755"/>
    <n v="5.64"/>
    <n v="303"/>
    <n v="6.37"/>
    <n v="250"/>
    <n v="12058.86"/>
    <x v="5440"/>
    <n v="295"/>
    <s v="Active"/>
  </r>
  <r>
    <s v="CMP17726"/>
    <x v="2"/>
    <s v="Lead Gen"/>
    <x v="0"/>
    <s v="02-24-2024"/>
    <s v="12/11/2024"/>
    <x v="2"/>
    <s v="Delhi"/>
    <s v="Families"/>
    <s v="Desktop"/>
    <n v="82742"/>
    <n v="2873"/>
    <n v="3.47"/>
    <n v="58"/>
    <n v="2.02"/>
    <n v="250"/>
    <n v="4218.96"/>
    <x v="5441"/>
    <n v="48"/>
    <s v="Completed"/>
  </r>
  <r>
    <s v="CMP10837"/>
    <x v="0"/>
    <s v="Awareness"/>
    <x v="2"/>
    <s v="09-01-2024"/>
    <s v="11-26-2024"/>
    <x v="1"/>
    <s v="Bengaluru"/>
    <s v="Families"/>
    <s v="Desktop"/>
    <n v="186785"/>
    <n v="23344"/>
    <n v="12.5"/>
    <n v="3629"/>
    <n v="15.55"/>
    <n v="250"/>
    <m/>
    <x v="107"/>
    <n v="3515"/>
    <s v="Active"/>
  </r>
  <r>
    <s v="CMP17936"/>
    <x v="0"/>
    <s v="Awareness"/>
    <x v="3"/>
    <s v="2024-03-02"/>
    <s v="2024-12-28"/>
    <x v="0"/>
    <s v="Ahmedabad"/>
    <s v="Business Owners"/>
    <s v="Tablet"/>
    <n v="192649"/>
    <n v="24863"/>
    <n v="12.91"/>
    <n v="5175"/>
    <n v="20.81"/>
    <n v="250"/>
    <n v="36531.26"/>
    <x v="5442"/>
    <n v="1563"/>
    <s v="Completed"/>
  </r>
  <r>
    <s v="CMP10945"/>
    <x v="0"/>
    <s v="Sales"/>
    <x v="5"/>
    <s v="04/05/2024"/>
    <s v="2024-12-10"/>
    <x v="1"/>
    <s v="Chennai"/>
    <s v="Business Owners"/>
    <s v="Mobile"/>
    <n v="27921"/>
    <n v="3376"/>
    <n v="12.09"/>
    <n v="929"/>
    <n v="27.52"/>
    <n v="6958.86"/>
    <m/>
    <x v="107"/>
    <n v="461"/>
    <s v="Completed"/>
  </r>
  <r>
    <s v="CMP14399"/>
    <x v="1"/>
    <s v="Awareness"/>
    <x v="1"/>
    <s v="09-23-2024"/>
    <s v="2024-12-09"/>
    <x v="3"/>
    <s v="Kolkata"/>
    <s v="Families"/>
    <s v="Mobile"/>
    <n v="105245"/>
    <n v="4880"/>
    <n v="4.6399999999999997"/>
    <n v="333"/>
    <n v="6.82"/>
    <n v="3891.7088323699436"/>
    <n v="5665.1"/>
    <x v="5443"/>
    <n v="181"/>
    <s v="Paused"/>
  </r>
  <r>
    <s v="CMP18972"/>
    <x v="1"/>
    <s v="Sales"/>
    <x v="3"/>
    <s v="2024-02-26"/>
    <s v="12-29-2024"/>
    <x v="0"/>
    <s v="Pune"/>
    <s v="Students"/>
    <s v="Mobile"/>
    <n v="123600"/>
    <n v="15499"/>
    <n v="12.54"/>
    <n v="3979"/>
    <n v="25.67"/>
    <n v="3988.1535696969677"/>
    <n v="24613.360000000001"/>
    <x v="5444"/>
    <n v="3029"/>
    <s v="Active"/>
  </r>
  <r>
    <s v="CMP11111"/>
    <x v="1"/>
    <s v="Sales"/>
    <x v="5"/>
    <s v="2024-06-13"/>
    <s v="11-13-2024"/>
    <x v="0"/>
    <s v="Mumbai"/>
    <s v="Business Owners"/>
    <s v="Mobile"/>
    <n v="158820"/>
    <n v="13817"/>
    <n v="8.6999999999999993"/>
    <n v="2525"/>
    <n v="18.27"/>
    <n v="2107.4299999999998"/>
    <n v="4486.8500000000004"/>
    <x v="5445"/>
    <n v="1399"/>
    <s v="Completed"/>
  </r>
  <r>
    <s v="CMP15829"/>
    <x v="0"/>
    <s v="Awareness"/>
    <x v="4"/>
    <s v="2024-03-12"/>
    <s v="2024-12-04"/>
    <x v="0"/>
    <s v="Pune"/>
    <s v="Students"/>
    <s v="Desktop"/>
    <n v="196831"/>
    <n v="23053"/>
    <n v="11.71"/>
    <n v="3923"/>
    <n v="17.02"/>
    <n v="4021.4266195524165"/>
    <n v="35153.69"/>
    <x v="5446"/>
    <n v="3693"/>
    <s v="Paused"/>
  </r>
  <r>
    <s v="CMP14261"/>
    <x v="1"/>
    <s v="Lead Gen"/>
    <x v="4"/>
    <s v="10-09-2024"/>
    <s v="31/12/2024"/>
    <x v="0"/>
    <s v="Ahmedabad"/>
    <s v="Families"/>
    <s v="Desktop"/>
    <n v="148920"/>
    <n v="14965"/>
    <n v="10.050000000000001"/>
    <n v="1570"/>
    <n v="10.49"/>
    <n v="4021.4266195524165"/>
    <n v="29413.74"/>
    <x v="5447"/>
    <n v="1132"/>
    <s v="Active"/>
  </r>
  <r>
    <s v="CMP10323"/>
    <x v="1"/>
    <s v="Sales"/>
    <x v="5"/>
    <s v="2024-09-16"/>
    <s v="01/11/2024"/>
    <x v="0"/>
    <s v="Ahmedabad"/>
    <s v="Students"/>
    <s v="Tablet"/>
    <n v="175120"/>
    <n v="24602"/>
    <n v="14.05"/>
    <n v="5"/>
    <n v="0.02"/>
    <n v="6602.35"/>
    <n v="14547.48"/>
    <x v="5448"/>
    <n v="4"/>
    <s v="Paused"/>
  </r>
  <r>
    <s v="CMP19841"/>
    <x v="1"/>
    <s v="Retargeting"/>
    <x v="4"/>
    <s v="09-22-2024"/>
    <s v="07/11/2024"/>
    <x v="1"/>
    <s v="Chennai"/>
    <s v="Business Owners"/>
    <s v="Mobile"/>
    <n v="176631"/>
    <n v="16305"/>
    <n v="9.23"/>
    <n v="2585"/>
    <n v="15.85"/>
    <n v="250"/>
    <m/>
    <x v="107"/>
    <n v="966"/>
    <s v="Paused"/>
  </r>
  <r>
    <s v="CMP10490"/>
    <x v="1"/>
    <s v="Retargeting"/>
    <x v="2"/>
    <s v="04-23-2024"/>
    <s v="2024-10-31"/>
    <x v="2"/>
    <s v="Delhi"/>
    <s v="Professionals"/>
    <s v="Tablet"/>
    <n v="168174"/>
    <n v="13932"/>
    <n v="8.2799999999999994"/>
    <n v="4475"/>
    <n v="32.119999999999997"/>
    <n v="250"/>
    <n v="19406.79"/>
    <x v="5449"/>
    <n v="2794"/>
    <s v="Paused"/>
  </r>
  <r>
    <s v="CMP12464"/>
    <x v="3"/>
    <s v="Awareness"/>
    <x v="3"/>
    <s v="2024-08-17"/>
    <s v="14/12/2024"/>
    <x v="0"/>
    <s v="Pune"/>
    <s v="Professionals"/>
    <s v="Mobile"/>
    <n v="52897"/>
    <n v="3067"/>
    <n v="5.8"/>
    <n v="108"/>
    <n v="3.52"/>
    <n v="250"/>
    <n v="14060.76"/>
    <x v="5450"/>
    <n v="70"/>
    <s v="Completed"/>
  </r>
  <r>
    <s v="CMP15544"/>
    <x v="3"/>
    <s v="Sales"/>
    <x v="5"/>
    <s v="15/05/2024"/>
    <s v="14/12/2024"/>
    <x v="0"/>
    <s v="Ahmedabad"/>
    <s v="Business Owners"/>
    <s v="Desktop"/>
    <n v="170837"/>
    <n v="13232"/>
    <n v="7.75"/>
    <n v="1784"/>
    <n v="13.48"/>
    <n v="250"/>
    <n v="13413.14"/>
    <x v="5451"/>
    <n v="709"/>
    <s v="Active"/>
  </r>
  <r>
    <s v="CMP11564"/>
    <x v="0"/>
    <s v="Retargeting"/>
    <x v="5"/>
    <s v="07-10-2024"/>
    <s v="12-25-2024"/>
    <x v="2"/>
    <s v="Jaipur"/>
    <s v="Students"/>
    <s v="Tablet"/>
    <n v="50803"/>
    <n v="7200"/>
    <n v="14.17"/>
    <n v="605"/>
    <n v="8.4"/>
    <n v="14782.75"/>
    <n v="34601.25"/>
    <x v="5452"/>
    <n v="542"/>
    <s v="Completed"/>
  </r>
  <r>
    <s v="CMP18170"/>
    <x v="3"/>
    <s v="Retargeting"/>
    <x v="4"/>
    <s v="2024-10-24"/>
    <s v="28/10/2024"/>
    <x v="0"/>
    <s v="Ahmedabad"/>
    <s v="Families"/>
    <s v="Mobile"/>
    <n v="15771"/>
    <n v="524"/>
    <n v="3.32"/>
    <n v="64"/>
    <n v="12.21"/>
    <n v="250"/>
    <n v="38333.33"/>
    <x v="5453"/>
    <n v="31"/>
    <s v="Paused"/>
  </r>
  <r>
    <s v="CMP13007"/>
    <x v="1"/>
    <s v="Sales"/>
    <x v="5"/>
    <s v="2024-08-16"/>
    <s v="30/10/2024"/>
    <x v="2"/>
    <s v="Lucknow"/>
    <s v="Professionals"/>
    <s v="Tablet"/>
    <n v="60016"/>
    <n v="1128"/>
    <n v="1.88"/>
    <n v="175"/>
    <n v="15.51"/>
    <n v="3817.8497265160554"/>
    <n v="2594.67"/>
    <x v="5454"/>
    <n v="154"/>
    <s v="Active"/>
  </r>
  <r>
    <s v="CMP15965"/>
    <x v="0"/>
    <s v="Lead Gen"/>
    <x v="3"/>
    <s v="2024-01-19"/>
    <s v="11-18-2024"/>
    <x v="1"/>
    <s v="Chennai"/>
    <s v="Students"/>
    <s v="Mobile"/>
    <n v="31512"/>
    <n v="4004"/>
    <n v="12.71"/>
    <n v="1034"/>
    <n v="25.82"/>
    <n v="7364.46"/>
    <n v="39816.15"/>
    <x v="5455"/>
    <n v="659"/>
    <s v="Completed"/>
  </r>
  <r>
    <s v="CMP13574"/>
    <x v="4"/>
    <s v="Sales"/>
    <x v="5"/>
    <s v="01-31-2024"/>
    <s v="11-03-2024"/>
    <x v="0"/>
    <s v="Mumbai"/>
    <s v="Business Owners"/>
    <s v="Desktop"/>
    <n v="46808"/>
    <n v="3799"/>
    <n v="8.1199999999999992"/>
    <n v="180"/>
    <n v="4.74"/>
    <n v="250"/>
    <n v="34808.14"/>
    <x v="5456"/>
    <n v="46"/>
    <s v="Completed"/>
  </r>
  <r>
    <s v="CMP10788"/>
    <x v="2"/>
    <s v="Retargeting"/>
    <x v="3"/>
    <s v="05-09-2024"/>
    <s v="2024-12-13"/>
    <x v="0"/>
    <s v="Ahmedabad"/>
    <s v="Business Owners"/>
    <s v="Mobile"/>
    <n v="3338"/>
    <n v="155"/>
    <n v="4.6399999999999997"/>
    <n v="5"/>
    <n v="3.23"/>
    <n v="3988.1535696969677"/>
    <n v="41638.720000000001"/>
    <x v="5457"/>
    <n v="0"/>
    <s v="Paused"/>
  </r>
  <r>
    <s v="CMP15031"/>
    <x v="1"/>
    <s v="Retargeting"/>
    <x v="4"/>
    <s v="2024-08-31"/>
    <s v="11-19-2024"/>
    <x v="1"/>
    <s v="Chennai"/>
    <s v="Professionals"/>
    <s v="Tablet"/>
    <n v="40818"/>
    <n v="3935"/>
    <n v="9.64"/>
    <n v="69"/>
    <n v="1.75"/>
    <n v="681.15"/>
    <n v="36270.47"/>
    <x v="5458"/>
    <n v="58"/>
    <s v="Completed"/>
  </r>
  <r>
    <s v="CMP14682"/>
    <x v="2"/>
    <s v="Retargeting"/>
    <x v="1"/>
    <s v="2024-08-07"/>
    <s v="12-31-2024"/>
    <x v="1"/>
    <s v="Bengaluru"/>
    <s v="Families"/>
    <s v="Desktop"/>
    <n v="94519"/>
    <n v="7556"/>
    <n v="7.99"/>
    <n v="627"/>
    <n v="8.3000000000000007"/>
    <n v="250"/>
    <n v="23505.77"/>
    <x v="5459"/>
    <n v="365"/>
    <s v="Completed"/>
  </r>
  <r>
    <s v="CMP19895"/>
    <x v="0"/>
    <s v="Awareness"/>
    <x v="5"/>
    <s v="2024-10-15"/>
    <s v="2024-12-08"/>
    <x v="3"/>
    <s v="Kolkata"/>
    <s v="Students"/>
    <s v="Tablet"/>
    <n v="30678"/>
    <n v="2830"/>
    <n v="9.2200000000000006"/>
    <n v="604"/>
    <n v="21.34"/>
    <n v="8918.25"/>
    <n v="9553.8799999999992"/>
    <x v="5460"/>
    <n v="568"/>
    <s v="Active"/>
  </r>
  <r>
    <s v="CMP17760"/>
    <x v="1"/>
    <s v="Lead Gen"/>
    <x v="3"/>
    <s v="07/05/2024"/>
    <s v="02/11/2024"/>
    <x v="2"/>
    <s v="Delhi"/>
    <s v="Professionals"/>
    <s v="Tablet"/>
    <n v="39761"/>
    <n v="5589"/>
    <n v="14.06"/>
    <n v="1142"/>
    <n v="20.43"/>
    <n v="3988.1535696969677"/>
    <n v="9805.52"/>
    <x v="5461"/>
    <n v="1028"/>
    <s v="Paused"/>
  </r>
  <r>
    <s v="CMP13381"/>
    <x v="1"/>
    <s v="Sales"/>
    <x v="1"/>
    <s v="30/01/2024"/>
    <s v="2024-12-16"/>
    <x v="2"/>
    <s v="Jaipur"/>
    <s v="Families"/>
    <s v="Mobile"/>
    <n v="57119"/>
    <n v="2095"/>
    <n v="3.67"/>
    <n v="593"/>
    <n v="28.31"/>
    <n v="250"/>
    <n v="31102.25"/>
    <x v="5462"/>
    <n v="77"/>
    <s v="Completed"/>
  </r>
  <r>
    <s v="CMP18615"/>
    <x v="1"/>
    <s v="Awareness"/>
    <x v="5"/>
    <s v="26/06/2024"/>
    <s v="30/10/2024"/>
    <x v="0"/>
    <s v="Pune"/>
    <s v="Students"/>
    <s v="Tablet"/>
    <n v="78996"/>
    <n v="225"/>
    <n v="0.28000000000000003"/>
    <n v="46"/>
    <n v="20.440000000000001"/>
    <n v="250"/>
    <n v="29422.720000000001"/>
    <x v="5463"/>
    <n v="44"/>
    <s v="Completed"/>
  </r>
  <r>
    <s v="CMP19471"/>
    <x v="3"/>
    <s v="Retargeting"/>
    <x v="3"/>
    <s v="10-13-2024"/>
    <s v="12-31-2024"/>
    <x v="2"/>
    <s v="Lucknow"/>
    <s v="Families"/>
    <s v="Tablet"/>
    <n v="40662"/>
    <n v="619"/>
    <n v="1.52"/>
    <n v="22"/>
    <n v="3.55"/>
    <n v="3988.1535696969677"/>
    <n v="3727.86"/>
    <x v="5464"/>
    <n v="22"/>
    <s v="Completed"/>
  </r>
  <r>
    <s v="CMP12692"/>
    <x v="1"/>
    <s v="Sales"/>
    <x v="4"/>
    <s v="06-21-2024"/>
    <s v="11-30-2024"/>
    <x v="0"/>
    <s v="Pune"/>
    <s v="Students"/>
    <s v="Desktop"/>
    <n v="189238"/>
    <n v="6453"/>
    <n v="3.41"/>
    <n v="1969"/>
    <n v="30.51"/>
    <n v="4021.4266195524165"/>
    <n v="37486.01"/>
    <x v="5465"/>
    <n v="343"/>
    <s v="Paused"/>
  </r>
  <r>
    <s v="CMP13004"/>
    <x v="0"/>
    <s v="Awareness"/>
    <x v="3"/>
    <s v="04-21-2024"/>
    <s v="22/11/2024"/>
    <x v="0"/>
    <s v="Ahmedabad"/>
    <s v="Families"/>
    <s v="Desktop"/>
    <n v="159599"/>
    <n v="16755"/>
    <n v="10.5"/>
    <n v="3339"/>
    <n v="19.93"/>
    <n v="3453.69"/>
    <n v="46738.41"/>
    <x v="5466"/>
    <n v="1664"/>
    <s v="Paused"/>
  </r>
  <r>
    <s v="CMP12390"/>
    <x v="0"/>
    <s v="Lead Gen"/>
    <x v="1"/>
    <s v="05/09/2024"/>
    <s v="11-29-2024"/>
    <x v="2"/>
    <s v="Delhi"/>
    <s v="Students"/>
    <s v="Tablet"/>
    <n v="159412"/>
    <n v="12253"/>
    <n v="7.69"/>
    <n v="1963"/>
    <n v="16.02"/>
    <n v="9176.75"/>
    <n v="15510.27"/>
    <x v="5467"/>
    <n v="983"/>
    <s v="Active"/>
  </r>
  <r>
    <s v="CMP15905"/>
    <x v="1"/>
    <s v="Sales"/>
    <x v="5"/>
    <s v="2024-05-28"/>
    <s v="2024-12-07"/>
    <x v="2"/>
    <s v="Jaipur"/>
    <s v="Students"/>
    <s v="Tablet"/>
    <n v="26039"/>
    <n v="2567"/>
    <n v="9.86"/>
    <n v="276"/>
    <n v="10.75"/>
    <n v="250"/>
    <n v="47691.79"/>
    <x v="5468"/>
    <n v="190"/>
    <s v="Paused"/>
  </r>
  <r>
    <s v="CMP13629"/>
    <x v="2"/>
    <s v="Awareness"/>
    <x v="4"/>
    <s v="03-03-2024"/>
    <s v="11-26-2024"/>
    <x v="0"/>
    <s v="Pune"/>
    <s v="Business Owners"/>
    <s v="Mobile"/>
    <n v="63284"/>
    <n v="1423"/>
    <n v="2.25"/>
    <n v="387"/>
    <n v="27.2"/>
    <n v="6874.68"/>
    <n v="22681.759999999998"/>
    <x v="5469"/>
    <n v="119"/>
    <s v="Completed"/>
  </r>
  <r>
    <s v="CMP18500"/>
    <x v="2"/>
    <s v="Lead Gen"/>
    <x v="5"/>
    <s v="09-13-2024"/>
    <s v="10-28-2024"/>
    <x v="0"/>
    <s v="Ahmedabad"/>
    <s v="Families"/>
    <s v="Tablet"/>
    <n v="119812"/>
    <n v="12662"/>
    <n v="10.57"/>
    <n v="2397"/>
    <n v="18.93"/>
    <n v="3817.8497265160554"/>
    <n v="20650.21"/>
    <x v="1301"/>
    <n v="1086"/>
    <s v="Paused"/>
  </r>
  <r>
    <s v="CMP14250"/>
    <x v="3"/>
    <s v="Retargeting"/>
    <x v="2"/>
    <s v="02-02-2024"/>
    <s v="12-01-2024"/>
    <x v="0"/>
    <s v="Ahmedabad"/>
    <s v="Families"/>
    <s v="Tablet"/>
    <n v="24693"/>
    <n v="3502"/>
    <n v="14.18"/>
    <n v="717"/>
    <n v="20.47"/>
    <n v="5830.89"/>
    <n v="24043.93"/>
    <x v="5470"/>
    <n v="62"/>
    <s v="Active"/>
  </r>
  <r>
    <s v="CMP10252"/>
    <x v="1"/>
    <s v="Awareness"/>
    <x v="3"/>
    <s v="05/09/2024"/>
    <s v="26/12/2024"/>
    <x v="0"/>
    <s v="Ahmedabad"/>
    <s v="Families"/>
    <s v="Mobile"/>
    <n v="168050"/>
    <n v="15002"/>
    <n v="8.93"/>
    <n v="4124"/>
    <n v="27.49"/>
    <n v="250"/>
    <n v="16381.24"/>
    <x v="5471"/>
    <n v="280"/>
    <s v="Active"/>
  </r>
  <r>
    <s v="CMP11124"/>
    <x v="3"/>
    <s v="Sales"/>
    <x v="5"/>
    <s v="02-29-2024"/>
    <s v="18/12/2024"/>
    <x v="3"/>
    <s v="Kolkata"/>
    <s v="Families"/>
    <s v="Desktop"/>
    <n v="104165"/>
    <n v="11128"/>
    <n v="10.68"/>
    <n v="1756"/>
    <n v="15.78"/>
    <n v="12268.78"/>
    <n v="37071.89"/>
    <x v="5472"/>
    <n v="458"/>
    <s v="Paused"/>
  </r>
  <r>
    <s v="CMP10422"/>
    <x v="1"/>
    <s v="Retargeting"/>
    <x v="5"/>
    <s v="08-14-2024"/>
    <s v="31/10/2024"/>
    <x v="3"/>
    <s v="Kolkata"/>
    <s v="Students"/>
    <s v="Tablet"/>
    <n v="64459"/>
    <n v="6865"/>
    <n v="10.65"/>
    <n v="45"/>
    <n v="0.66"/>
    <n v="250"/>
    <n v="10810.14"/>
    <x v="5473"/>
    <n v="10"/>
    <s v="Active"/>
  </r>
  <r>
    <s v="CMP16223"/>
    <x v="2"/>
    <s v="Sales"/>
    <x v="3"/>
    <s v="2024-09-10"/>
    <s v="2024-11-29"/>
    <x v="0"/>
    <s v="Mumbai"/>
    <s v="Students"/>
    <s v="Tablet"/>
    <n v="190071"/>
    <n v="10431"/>
    <n v="5.49"/>
    <n v="1219"/>
    <n v="11.69"/>
    <n v="250"/>
    <n v="1408.17"/>
    <x v="5474"/>
    <n v="111"/>
    <s v="Paused"/>
  </r>
  <r>
    <s v="CMP15107"/>
    <x v="1"/>
    <s v="Retargeting"/>
    <x v="5"/>
    <s v="2024-01-13"/>
    <s v="25/12/2024"/>
    <x v="2"/>
    <s v="Delhi"/>
    <s v="Professionals"/>
    <s v="Tablet"/>
    <n v="26356"/>
    <n v="3120"/>
    <n v="11.84"/>
    <n v="271"/>
    <n v="8.69"/>
    <n v="250"/>
    <n v="12663.39"/>
    <x v="5475"/>
    <n v="165"/>
    <s v="Active"/>
  </r>
  <r>
    <s v="CMP14444"/>
    <x v="1"/>
    <s v="Sales"/>
    <x v="3"/>
    <s v="14/05/2024"/>
    <s v="04/11/2024"/>
    <x v="0"/>
    <s v="Mumbai"/>
    <s v="Professionals"/>
    <s v="Tablet"/>
    <n v="109333"/>
    <n v="1886"/>
    <n v="1.73"/>
    <n v="338"/>
    <n v="17.920000000000002"/>
    <n v="3988.1535696969677"/>
    <n v="37550.620000000003"/>
    <x v="5476"/>
    <n v="228"/>
    <s v="Active"/>
  </r>
  <r>
    <s v="CMP10219"/>
    <x v="1"/>
    <s v="Retargeting"/>
    <x v="4"/>
    <s v="21/10/2024"/>
    <s v="12-28-2024"/>
    <x v="0"/>
    <s v="Mumbai"/>
    <s v="Business Owners"/>
    <s v="Tablet"/>
    <n v="53599"/>
    <n v="6468"/>
    <n v="12.07"/>
    <n v="899"/>
    <n v="13.9"/>
    <n v="250"/>
    <n v="26854.9"/>
    <x v="5477"/>
    <n v="79"/>
    <s v="Active"/>
  </r>
  <r>
    <s v="CMP15123"/>
    <x v="1"/>
    <s v="Awareness"/>
    <x v="5"/>
    <s v="20/08/2024"/>
    <s v="10-30-2024"/>
    <x v="1"/>
    <s v="Chennai"/>
    <s v="Professionals"/>
    <s v="Mobile"/>
    <n v="96559"/>
    <n v="7912"/>
    <n v="8.19"/>
    <n v="1640"/>
    <n v="20.73"/>
    <n v="250"/>
    <n v="49244.54"/>
    <x v="5478"/>
    <n v="1258"/>
    <s v="Completed"/>
  </r>
  <r>
    <s v="CMP17437"/>
    <x v="1"/>
    <s v="Retargeting"/>
    <x v="5"/>
    <s v="2024-04-21"/>
    <s v="12-01-2024"/>
    <x v="2"/>
    <s v="Lucknow"/>
    <s v="Business Owners"/>
    <s v="Tablet"/>
    <n v="128175"/>
    <n v="2093"/>
    <n v="1.63"/>
    <n v="618"/>
    <n v="29.53"/>
    <n v="250"/>
    <m/>
    <x v="107"/>
    <n v="194"/>
    <s v="Paused"/>
  </r>
  <r>
    <s v="CMP18600"/>
    <x v="1"/>
    <s v="Retargeting"/>
    <x v="3"/>
    <s v="08-08-2024"/>
    <s v="2024-12-06"/>
    <x v="3"/>
    <s v="Kolkata"/>
    <s v="Business Owners"/>
    <s v="Tablet"/>
    <n v="136629"/>
    <n v="14642"/>
    <n v="10.72"/>
    <n v="167"/>
    <n v="1.1399999999999999"/>
    <n v="250"/>
    <n v="40532.26"/>
    <x v="5479"/>
    <n v="155"/>
    <s v="Paused"/>
  </r>
  <r>
    <s v="CMP11414"/>
    <x v="4"/>
    <s v="Sales"/>
    <x v="0"/>
    <s v="01/08/2024"/>
    <s v="30/12/2024"/>
    <x v="1"/>
    <s v="Chennai"/>
    <s v="Business Owners"/>
    <s v="Tablet"/>
    <n v="159532"/>
    <n v="3113"/>
    <n v="1.95"/>
    <n v="189"/>
    <n v="6.07"/>
    <n v="1884.01"/>
    <n v="11617.86"/>
    <x v="5480"/>
    <n v="140"/>
    <s v="Paused"/>
  </r>
  <r>
    <s v="CMP10275"/>
    <x v="0"/>
    <s v="Lead Gen"/>
    <x v="5"/>
    <s v="2024-02-10"/>
    <s v="2024-12-30"/>
    <x v="0"/>
    <s v="Ahmedabad"/>
    <s v="Families"/>
    <s v="Mobile"/>
    <n v="66187"/>
    <n v="2682"/>
    <n v="4.05"/>
    <n v="121"/>
    <n v="4.51"/>
    <n v="250"/>
    <m/>
    <x v="107"/>
    <n v="49"/>
    <s v="Paused"/>
  </r>
  <r>
    <s v="CMP10415"/>
    <x v="0"/>
    <s v="Awareness"/>
    <x v="1"/>
    <s v="04-08-2024"/>
    <s v="2024-11-23"/>
    <x v="0"/>
    <s v="Pune"/>
    <s v="Business Owners"/>
    <s v="Desktop"/>
    <n v="55481"/>
    <n v="8294"/>
    <n v="14.95"/>
    <n v="1275"/>
    <n v="15.37"/>
    <n v="7397.46"/>
    <n v="29488.36"/>
    <x v="5481"/>
    <n v="406"/>
    <s v="Paused"/>
  </r>
  <r>
    <s v="CMP13186"/>
    <x v="3"/>
    <s v="Awareness"/>
    <x v="0"/>
    <s v="23/08/2024"/>
    <s v="2024-11-23"/>
    <x v="2"/>
    <s v="Delhi"/>
    <s v="Families"/>
    <s v="Desktop"/>
    <n v="7863"/>
    <n v="1105"/>
    <n v="14.05"/>
    <n v="6"/>
    <n v="0.54"/>
    <n v="3529.03"/>
    <n v="1185.3599999999999"/>
    <x v="5482"/>
    <n v="4"/>
    <s v="Completed"/>
  </r>
  <r>
    <s v="CMP16930"/>
    <x v="4"/>
    <s v="Sales"/>
    <x v="0"/>
    <s v="2024-04-10"/>
    <s v="11-02-2024"/>
    <x v="1"/>
    <s v="Chennai"/>
    <s v="Families"/>
    <s v="Desktop"/>
    <n v="162868"/>
    <n v="3494"/>
    <n v="2.15"/>
    <n v="1037"/>
    <n v="29.68"/>
    <n v="3830.4648972188602"/>
    <n v="12360.26"/>
    <x v="5483"/>
    <n v="167"/>
    <s v="Paused"/>
  </r>
  <r>
    <s v="CMP19961"/>
    <x v="4"/>
    <s v="Lead Gen"/>
    <x v="0"/>
    <s v="2024-08-20"/>
    <s v="28/11/2024"/>
    <x v="1"/>
    <s v="Chennai"/>
    <s v="Professionals"/>
    <s v="Tablet"/>
    <n v="110322"/>
    <n v="2397"/>
    <n v="2.17"/>
    <n v="310"/>
    <n v="12.93"/>
    <n v="3975.35"/>
    <n v="21773.93"/>
    <x v="5484"/>
    <n v="78"/>
    <s v="Active"/>
  </r>
  <r>
    <s v="CMP16420"/>
    <x v="1"/>
    <s v="Retargeting"/>
    <x v="4"/>
    <s v="07/08/2024"/>
    <s v="12-12-2024"/>
    <x v="0"/>
    <s v="Pune"/>
    <s v="Business Owners"/>
    <s v="Desktop"/>
    <n v="176747"/>
    <n v="5883"/>
    <n v="3.33"/>
    <n v="274"/>
    <n v="4.66"/>
    <n v="9125.15"/>
    <n v="11373.29"/>
    <x v="5485"/>
    <n v="94"/>
    <s v="Completed"/>
  </r>
  <r>
    <s v="CMP13562"/>
    <x v="3"/>
    <s v="Awareness"/>
    <x v="0"/>
    <s v="2024-06-21"/>
    <s v="11-15-2024"/>
    <x v="1"/>
    <s v="Chennai"/>
    <s v="Families"/>
    <s v="Mobile"/>
    <n v="187954"/>
    <n v="10531"/>
    <n v="5.6"/>
    <n v="2992"/>
    <n v="28.41"/>
    <n v="6865.77"/>
    <n v="38982.480000000003"/>
    <x v="5486"/>
    <n v="592"/>
    <s v="Paused"/>
  </r>
  <r>
    <s v="CMP12647"/>
    <x v="4"/>
    <s v="Lead Gen"/>
    <x v="5"/>
    <s v="10/04/2024"/>
    <s v="2024-12-20"/>
    <x v="2"/>
    <s v="Delhi"/>
    <s v="Professionals"/>
    <s v="Desktop"/>
    <n v="145206"/>
    <n v="20019"/>
    <n v="13.79"/>
    <n v="4668"/>
    <n v="23.32"/>
    <n v="3817.8497265160554"/>
    <n v="10928.42"/>
    <x v="5487"/>
    <n v="2815"/>
    <s v="Completed"/>
  </r>
  <r>
    <s v="CMP10661"/>
    <x v="0"/>
    <s v="Sales"/>
    <x v="4"/>
    <s v="17/08/2024"/>
    <s v="12-23-2024"/>
    <x v="2"/>
    <s v="Delhi"/>
    <s v="Students"/>
    <s v="Tablet"/>
    <n v="72913"/>
    <n v="5866"/>
    <n v="8.0500000000000007"/>
    <n v="876"/>
    <n v="14.93"/>
    <n v="755.18"/>
    <n v="44321.41"/>
    <x v="5488"/>
    <n v="724"/>
    <s v="Completed"/>
  </r>
  <r>
    <s v="CMP14217"/>
    <x v="1"/>
    <s v="Retargeting"/>
    <x v="2"/>
    <s v="10-10-2024"/>
    <s v="2024-12-17"/>
    <x v="0"/>
    <s v="Mumbai"/>
    <s v="Students"/>
    <s v="Tablet"/>
    <n v="32596"/>
    <n v="2286"/>
    <n v="7.01"/>
    <n v="395"/>
    <n v="17.28"/>
    <n v="7527.47"/>
    <m/>
    <x v="107"/>
    <n v="56"/>
    <s v="Paused"/>
  </r>
  <r>
    <s v="CMP16382"/>
    <x v="1"/>
    <s v="Sales"/>
    <x v="5"/>
    <s v="2024-03-31"/>
    <s v="2024-12-02"/>
    <x v="2"/>
    <s v="Jaipur"/>
    <s v="Students"/>
    <s v="Mobile"/>
    <n v="12187"/>
    <n v="610"/>
    <n v="5.01"/>
    <n v="112"/>
    <n v="18.36"/>
    <n v="8461.25"/>
    <n v="27211.35"/>
    <x v="5489"/>
    <n v="91"/>
    <s v="Paused"/>
  </r>
  <r>
    <s v="CMP11452"/>
    <x v="1"/>
    <s v="Sales"/>
    <x v="5"/>
    <s v="23/10/2024"/>
    <s v="2024-11-13"/>
    <x v="1"/>
    <s v="Chennai"/>
    <s v="Families"/>
    <s v="Desktop"/>
    <n v="67939"/>
    <n v="6565"/>
    <n v="9.66"/>
    <n v="263"/>
    <n v="4.01"/>
    <n v="250"/>
    <n v="1732.39"/>
    <x v="5490"/>
    <n v="50"/>
    <s v="Active"/>
  </r>
  <r>
    <s v="CMP17973"/>
    <x v="1"/>
    <s v="Sales"/>
    <x v="3"/>
    <s v="2024-08-18"/>
    <s v="12-22-2024"/>
    <x v="2"/>
    <s v="Lucknow"/>
    <s v="Students"/>
    <s v="Desktop"/>
    <n v="65446"/>
    <n v="57"/>
    <n v="0.09"/>
    <n v="15"/>
    <n v="26.32"/>
    <n v="250"/>
    <n v="44813.919999999998"/>
    <x v="5491"/>
    <n v="3"/>
    <s v="Active"/>
  </r>
  <r>
    <s v="CMP10055"/>
    <x v="2"/>
    <s v="Sales"/>
    <x v="5"/>
    <s v="01-21-2024"/>
    <s v="30/11/2024"/>
    <x v="1"/>
    <s v="Chennai"/>
    <s v="Business Owners"/>
    <s v="Desktop"/>
    <n v="152954"/>
    <n v="3497"/>
    <n v="2.29"/>
    <n v="142"/>
    <n v="4.0599999999999996"/>
    <n v="250"/>
    <n v="15733.5"/>
    <x v="5492"/>
    <n v="82"/>
    <s v="Paused"/>
  </r>
  <r>
    <s v="CMP14962"/>
    <x v="3"/>
    <s v="Awareness"/>
    <x v="0"/>
    <s v="2024-08-29"/>
    <s v="11-12-2024"/>
    <x v="0"/>
    <s v="Pune"/>
    <s v="Students"/>
    <s v="Desktop"/>
    <n v="63303"/>
    <n v="2008"/>
    <n v="3.17"/>
    <n v="500"/>
    <n v="24.9"/>
    <n v="3381.61"/>
    <m/>
    <x v="107"/>
    <n v="358"/>
    <s v="Completed"/>
  </r>
  <r>
    <s v="CMP13680"/>
    <x v="4"/>
    <s v="Awareness"/>
    <x v="3"/>
    <s v="2024-10-19"/>
    <s v="12-08-2024"/>
    <x v="2"/>
    <s v="Lucknow"/>
    <s v="Students"/>
    <s v="Tablet"/>
    <n v="10682"/>
    <n v="82"/>
    <n v="0.77"/>
    <n v="22"/>
    <n v="26.83"/>
    <n v="3988.1535696969677"/>
    <n v="32752.09"/>
    <x v="5493"/>
    <n v="10"/>
    <s v="Paused"/>
  </r>
  <r>
    <s v="CMP15457"/>
    <x v="2"/>
    <s v="Retargeting"/>
    <x v="3"/>
    <s v="2024-08-14"/>
    <s v="2024-11-30"/>
    <x v="2"/>
    <s v="Delhi"/>
    <s v="Families"/>
    <s v="Desktop"/>
    <n v="45923"/>
    <n v="3869"/>
    <n v="8.42"/>
    <n v="461"/>
    <n v="11.92"/>
    <n v="250"/>
    <n v="8511.42"/>
    <x v="5494"/>
    <n v="164"/>
    <s v="Paused"/>
  </r>
  <r>
    <s v="CMP11128"/>
    <x v="3"/>
    <s v="Retargeting"/>
    <x v="2"/>
    <s v="03-15-2024"/>
    <s v="22/12/2024"/>
    <x v="1"/>
    <s v="Bengaluru"/>
    <s v="Families"/>
    <s v="Mobile"/>
    <n v="135286"/>
    <n v="838"/>
    <n v="0.62"/>
    <n v="62"/>
    <n v="7.4"/>
    <n v="3982.6304252733912"/>
    <n v="20720.72"/>
    <x v="5495"/>
    <n v="25"/>
    <s v="Active"/>
  </r>
  <r>
    <s v="CMP18923"/>
    <x v="1"/>
    <s v="Retargeting"/>
    <x v="0"/>
    <s v="2024-02-25"/>
    <s v="12-19-2024"/>
    <x v="2"/>
    <s v="Delhi"/>
    <s v="Students"/>
    <s v="Desktop"/>
    <n v="125770"/>
    <n v="2620"/>
    <n v="2.08"/>
    <n v="485"/>
    <n v="18.510000000000002"/>
    <n v="3830.4648972188602"/>
    <n v="9967.3700000000008"/>
    <x v="5496"/>
    <n v="89"/>
    <s v="Paused"/>
  </r>
  <r>
    <s v="CMP10695"/>
    <x v="2"/>
    <s v="Lead Gen"/>
    <x v="2"/>
    <s v="03-15-2024"/>
    <s v="12-26-2024"/>
    <x v="2"/>
    <s v="Delhi"/>
    <s v="Families"/>
    <s v="Desktop"/>
    <n v="184408"/>
    <n v="5305"/>
    <n v="2.88"/>
    <n v="1149"/>
    <n v="21.66"/>
    <n v="250"/>
    <n v="46902.28"/>
    <x v="5497"/>
    <n v="11"/>
    <s v="Paused"/>
  </r>
  <r>
    <s v="CMP15230"/>
    <x v="1"/>
    <s v="Sales"/>
    <x v="3"/>
    <s v="04/03/2024"/>
    <s v="11-23-2024"/>
    <x v="3"/>
    <s v="Kolkata"/>
    <s v="Families"/>
    <s v="Desktop"/>
    <n v="156578"/>
    <n v="21192"/>
    <n v="13.53"/>
    <n v="4637"/>
    <n v="21.88"/>
    <n v="13128.5"/>
    <n v="9391.09"/>
    <x v="5498"/>
    <n v="2475"/>
    <s v="Active"/>
  </r>
  <r>
    <s v="CMP17226"/>
    <x v="1"/>
    <s v="Lead Gen"/>
    <x v="3"/>
    <s v="2024-06-06"/>
    <s v="06/11/2024"/>
    <x v="1"/>
    <s v="Bengaluru"/>
    <s v="Professionals"/>
    <s v="Desktop"/>
    <n v="198013"/>
    <n v="9000"/>
    <n v="4.55"/>
    <n v="92"/>
    <n v="1.02"/>
    <n v="250"/>
    <n v="15423.01"/>
    <x v="5499"/>
    <n v="40"/>
    <s v="Completed"/>
  </r>
  <r>
    <s v="CMP13671"/>
    <x v="2"/>
    <s v="Awareness"/>
    <x v="1"/>
    <s v="07-15-2024"/>
    <s v="12-17-2024"/>
    <x v="2"/>
    <s v="Lucknow"/>
    <s v="Students"/>
    <s v="Tablet"/>
    <n v="25620"/>
    <n v="1333"/>
    <n v="5.2"/>
    <n v="325"/>
    <n v="24.38"/>
    <n v="250"/>
    <n v="6622.84"/>
    <x v="5500"/>
    <n v="88"/>
    <s v="Paused"/>
  </r>
  <r>
    <s v="CMP14318"/>
    <x v="3"/>
    <s v="Awareness"/>
    <x v="3"/>
    <s v="03-31-2024"/>
    <s v="11-18-2024"/>
    <x v="1"/>
    <s v="Chennai"/>
    <s v="Professionals"/>
    <s v="Mobile"/>
    <n v="69945"/>
    <n v="4691"/>
    <n v="6.71"/>
    <n v="653"/>
    <n v="13.92"/>
    <n v="7522.96"/>
    <n v="43752.86"/>
    <x v="5501"/>
    <n v="193"/>
    <s v="Paused"/>
  </r>
  <r>
    <s v="CMP15512"/>
    <x v="4"/>
    <s v="Sales"/>
    <x v="3"/>
    <s v="24/06/2024"/>
    <s v="27/11/2024"/>
    <x v="3"/>
    <s v="Kolkata"/>
    <s v="Business Owners"/>
    <s v="Tablet"/>
    <n v="118420"/>
    <n v="8402"/>
    <n v="7.1"/>
    <n v="287"/>
    <n v="3.42"/>
    <n v="4805.68"/>
    <n v="4896.04"/>
    <x v="5502"/>
    <n v="145"/>
    <s v="Paused"/>
  </r>
  <r>
    <s v="CMP19553"/>
    <x v="1"/>
    <s v="Retargeting"/>
    <x v="4"/>
    <s v="10-25-2024"/>
    <s v="2024-12-26"/>
    <x v="0"/>
    <s v="Ahmedabad"/>
    <s v="Students"/>
    <s v="Desktop"/>
    <n v="14574"/>
    <n v="2143"/>
    <n v="14.7"/>
    <n v="268"/>
    <n v="12.51"/>
    <n v="4021.4266195524165"/>
    <n v="23021.62"/>
    <x v="5503"/>
    <n v="28"/>
    <s v="Paused"/>
  </r>
  <r>
    <s v="CMP18335"/>
    <x v="4"/>
    <s v="Lead Gen"/>
    <x v="4"/>
    <s v="08-15-2024"/>
    <s v="12-06-2024"/>
    <x v="3"/>
    <s v="Kolkata"/>
    <s v="Business Owners"/>
    <s v="Desktop"/>
    <n v="20928"/>
    <n v="1724"/>
    <n v="8.24"/>
    <n v="241"/>
    <n v="13.98"/>
    <n v="4021.4266195524165"/>
    <n v="11415.97"/>
    <x v="5504"/>
    <n v="162"/>
    <s v="Completed"/>
  </r>
  <r>
    <s v="CMP19505"/>
    <x v="3"/>
    <s v="Awareness"/>
    <x v="2"/>
    <s v="04-06-2024"/>
    <s v="11-27-2024"/>
    <x v="0"/>
    <s v="Pune"/>
    <s v="Students"/>
    <s v="Desktop"/>
    <n v="93137"/>
    <n v="12352"/>
    <n v="13.26"/>
    <n v="977"/>
    <n v="7.91"/>
    <n v="250"/>
    <n v="34479.39"/>
    <x v="5505"/>
    <n v="607"/>
    <s v="Active"/>
  </r>
  <r>
    <s v="CMP13520"/>
    <x v="3"/>
    <s v="Awareness"/>
    <x v="3"/>
    <s v="2024-05-22"/>
    <s v="2024-11-29"/>
    <x v="2"/>
    <s v="Delhi"/>
    <s v="Professionals"/>
    <s v="Desktop"/>
    <n v="191769"/>
    <n v="25062"/>
    <n v="13.07"/>
    <n v="5223"/>
    <n v="20.84"/>
    <n v="13755.13"/>
    <n v="11703.13"/>
    <x v="5506"/>
    <n v="944"/>
    <s v="Active"/>
  </r>
  <r>
    <s v="CMP18790"/>
    <x v="1"/>
    <s v="Lead Gen"/>
    <x v="3"/>
    <s v="2024-08-22"/>
    <s v="18/11/2024"/>
    <x v="2"/>
    <s v="Lucknow"/>
    <s v="Families"/>
    <s v="Mobile"/>
    <n v="33030"/>
    <n v="3500"/>
    <n v="10.6"/>
    <n v="18"/>
    <n v="0.51"/>
    <n v="3988.1535696969677"/>
    <n v="49866.09"/>
    <x v="5507"/>
    <n v="1"/>
    <s v="Completed"/>
  </r>
  <r>
    <s v="CMP16246"/>
    <x v="4"/>
    <s v="Sales"/>
    <x v="1"/>
    <s v="2024-04-02"/>
    <s v="13/12/2024"/>
    <x v="0"/>
    <s v="Ahmedabad"/>
    <s v="Families"/>
    <s v="Desktop"/>
    <n v="46861"/>
    <n v="565"/>
    <n v="1.21"/>
    <n v="51"/>
    <n v="9.0299999999999994"/>
    <n v="4026.86"/>
    <n v="1482.62"/>
    <x v="5508"/>
    <n v="23"/>
    <s v="Completed"/>
  </r>
  <r>
    <s v="CMP13115"/>
    <x v="1"/>
    <s v="Awareness"/>
    <x v="5"/>
    <s v="21/10/2024"/>
    <s v="2024-11-09"/>
    <x v="1"/>
    <s v="Bengaluru"/>
    <s v="Families"/>
    <s v="Desktop"/>
    <n v="25814"/>
    <n v="2805"/>
    <n v="10.87"/>
    <n v="265"/>
    <n v="9.4499999999999993"/>
    <n v="3817.8497265160554"/>
    <n v="27076.55"/>
    <x v="5509"/>
    <n v="160"/>
    <s v="Paused"/>
  </r>
  <r>
    <s v="CMP18768"/>
    <x v="1"/>
    <s v="Lead Gen"/>
    <x v="3"/>
    <s v="2024-06-13"/>
    <s v="2024-12-26"/>
    <x v="2"/>
    <s v="Delhi"/>
    <s v="Families"/>
    <s v="Desktop"/>
    <n v="132914"/>
    <n v="14050"/>
    <n v="10.57"/>
    <n v="4586"/>
    <n v="32.64"/>
    <n v="6040.44"/>
    <n v="3379.21"/>
    <x v="5510"/>
    <n v="1744"/>
    <s v="Completed"/>
  </r>
  <r>
    <s v="CMP13204"/>
    <x v="3"/>
    <s v="Awareness"/>
    <x v="2"/>
    <s v="21/01/2024"/>
    <s v="01/11/2024"/>
    <x v="0"/>
    <s v="Ahmedabad"/>
    <s v="Professionals"/>
    <s v="Mobile"/>
    <n v="34732"/>
    <n v="1409"/>
    <n v="4.0599999999999996"/>
    <n v="275"/>
    <n v="19.52"/>
    <n v="13045.38"/>
    <n v="28655.27"/>
    <x v="5511"/>
    <n v="77"/>
    <s v="Active"/>
  </r>
  <r>
    <s v="CMP18469"/>
    <x v="2"/>
    <s v="Sales"/>
    <x v="3"/>
    <s v="29/04/2024"/>
    <s v="11-15-2024"/>
    <x v="2"/>
    <s v="Delhi"/>
    <s v="Business Owners"/>
    <s v="Tablet"/>
    <n v="196491"/>
    <n v="15001"/>
    <n v="7.63"/>
    <n v="99"/>
    <n v="0.66"/>
    <n v="250"/>
    <n v="41743.1"/>
    <x v="5512"/>
    <n v="11"/>
    <s v="Active"/>
  </r>
  <r>
    <s v="CMP19394"/>
    <x v="4"/>
    <s v="Sales"/>
    <x v="0"/>
    <s v="2024-04-11"/>
    <s v="2024-11-06"/>
    <x v="0"/>
    <s v="Mumbai"/>
    <s v="Business Owners"/>
    <s v="Desktop"/>
    <n v="81152"/>
    <n v="2162"/>
    <n v="2.66"/>
    <n v="421"/>
    <n v="19.47"/>
    <n v="3830.4648972188602"/>
    <n v="46002.93"/>
    <x v="5513"/>
    <n v="112"/>
    <s v="Completed"/>
  </r>
  <r>
    <s v="CMP14515"/>
    <x v="1"/>
    <s v="Retargeting"/>
    <x v="1"/>
    <s v="16/08/2024"/>
    <s v="11-25-2024"/>
    <x v="3"/>
    <s v="Kolkata"/>
    <s v="Students"/>
    <s v="Tablet"/>
    <n v="84864"/>
    <n v="2406"/>
    <n v="2.84"/>
    <n v="143"/>
    <n v="5.94"/>
    <n v="250"/>
    <n v="20185.95"/>
    <x v="5514"/>
    <n v="56"/>
    <s v="Paused"/>
  </r>
  <r>
    <s v="CMP12325"/>
    <x v="4"/>
    <s v="Retargeting"/>
    <x v="4"/>
    <s v="01/03/2024"/>
    <s v="12-05-2024"/>
    <x v="3"/>
    <s v="Kolkata"/>
    <s v="Professionals"/>
    <s v="Tablet"/>
    <n v="31147"/>
    <n v="3556"/>
    <n v="11.42"/>
    <n v="222"/>
    <n v="6.24"/>
    <n v="14511.12"/>
    <n v="5360.27"/>
    <x v="5515"/>
    <n v="161"/>
    <s v="Completed"/>
  </r>
  <r>
    <s v="CMP13340"/>
    <x v="3"/>
    <s v="Retargeting"/>
    <x v="3"/>
    <s v="2024-08-05"/>
    <s v="2024-11-17"/>
    <x v="0"/>
    <s v="Ahmedabad"/>
    <s v="Students"/>
    <s v="Tablet"/>
    <n v="128359"/>
    <n v="5473"/>
    <n v="4.26"/>
    <n v="439"/>
    <n v="8.02"/>
    <n v="10619.09"/>
    <n v="28321.55"/>
    <x v="5516"/>
    <n v="273"/>
    <s v="Active"/>
  </r>
  <r>
    <s v="CMP11331"/>
    <x v="3"/>
    <s v="Retargeting"/>
    <x v="1"/>
    <s v="11/08/2024"/>
    <s v="2024-11-11"/>
    <x v="0"/>
    <s v="Mumbai"/>
    <s v="Students"/>
    <s v="Mobile"/>
    <n v="73188"/>
    <n v="8581"/>
    <n v="11.72"/>
    <n v="156"/>
    <n v="1.82"/>
    <n v="3891.7088323699436"/>
    <n v="36593.760000000002"/>
    <x v="5517"/>
    <n v="102"/>
    <s v="Paused"/>
  </r>
  <r>
    <s v="CMP14659"/>
    <x v="2"/>
    <s v="Sales"/>
    <x v="2"/>
    <s v="07-27-2024"/>
    <s v="08/11/2024"/>
    <x v="3"/>
    <s v="Kolkata"/>
    <s v="Students"/>
    <s v="Mobile"/>
    <n v="198049"/>
    <n v="8132"/>
    <n v="4.1100000000000003"/>
    <n v="1452"/>
    <n v="17.86"/>
    <n v="250"/>
    <m/>
    <x v="107"/>
    <n v="1200"/>
    <s v="Active"/>
  </r>
  <r>
    <s v="CMP11288"/>
    <x v="2"/>
    <s v="Sales"/>
    <x v="5"/>
    <s v="07-19-2024"/>
    <s v="2024-12-11"/>
    <x v="0"/>
    <s v="Ahmedabad"/>
    <s v="Professionals"/>
    <s v="Desktop"/>
    <n v="14215"/>
    <n v="1375"/>
    <n v="9.67"/>
    <n v="32"/>
    <n v="2.33"/>
    <n v="3817.8497265160554"/>
    <n v="35725.660000000003"/>
    <x v="5518"/>
    <n v="28"/>
    <s v="Completed"/>
  </r>
  <r>
    <s v="CMP11080"/>
    <x v="2"/>
    <s v="Awareness"/>
    <x v="2"/>
    <s v="08-24-2024"/>
    <s v="11-21-2024"/>
    <x v="2"/>
    <s v="Delhi"/>
    <s v="Business Owners"/>
    <s v="Tablet"/>
    <n v="123493"/>
    <n v="8471"/>
    <n v="6.86"/>
    <n v="2411"/>
    <n v="28.46"/>
    <n v="564.91999999999996"/>
    <n v="35169.269999999997"/>
    <x v="5519"/>
    <n v="99"/>
    <s v="Paused"/>
  </r>
  <r>
    <s v="CMP16692"/>
    <x v="2"/>
    <s v="Sales"/>
    <x v="3"/>
    <s v="04-14-2024"/>
    <s v="12-24-2024"/>
    <x v="0"/>
    <s v="Ahmedabad"/>
    <s v="Students"/>
    <s v="Tablet"/>
    <n v="64924"/>
    <n v="7494"/>
    <n v="11.54"/>
    <n v="1517"/>
    <n v="20.239999999999998"/>
    <n v="1519.66"/>
    <n v="7455.51"/>
    <x v="5520"/>
    <n v="1261"/>
    <s v="Paused"/>
  </r>
  <r>
    <s v="CMP10289"/>
    <x v="2"/>
    <s v="Awareness"/>
    <x v="0"/>
    <s v="02-01-2024"/>
    <s v="2024-11-03"/>
    <x v="0"/>
    <s v="Mumbai"/>
    <s v="Students"/>
    <s v="Tablet"/>
    <n v="169357"/>
    <n v="5130"/>
    <n v="3.03"/>
    <n v="1067"/>
    <n v="20.8"/>
    <n v="3830.4648972188602"/>
    <n v="8820.51"/>
    <x v="5521"/>
    <n v="1029"/>
    <s v="Completed"/>
  </r>
  <r>
    <s v="CMP19997"/>
    <x v="3"/>
    <s v="Sales"/>
    <x v="5"/>
    <s v="20/09/2024"/>
    <s v="11-19-2024"/>
    <x v="2"/>
    <s v="Jaipur"/>
    <s v="Families"/>
    <s v="Tablet"/>
    <n v="140327"/>
    <n v="7013"/>
    <n v="5"/>
    <n v="1630"/>
    <n v="23.24"/>
    <n v="973.97"/>
    <n v="41327.61"/>
    <x v="5522"/>
    <n v="438"/>
    <s v="Active"/>
  </r>
  <r>
    <s v="CMP13585"/>
    <x v="3"/>
    <s v="Retargeting"/>
    <x v="0"/>
    <s v="14/02/2024"/>
    <s v="12-25-2024"/>
    <x v="0"/>
    <s v="Pune"/>
    <s v="Students"/>
    <s v="Desktop"/>
    <n v="3612"/>
    <n v="277"/>
    <n v="7.67"/>
    <n v="59"/>
    <n v="21.3"/>
    <n v="250"/>
    <n v="31536.3"/>
    <x v="5523"/>
    <n v="44"/>
    <s v="Paused"/>
  </r>
  <r>
    <s v="CMP18468"/>
    <x v="0"/>
    <s v="Awareness"/>
    <x v="1"/>
    <s v="25/08/2024"/>
    <s v="11-03-2024"/>
    <x v="2"/>
    <s v="Lucknow"/>
    <s v="Families"/>
    <s v="Mobile"/>
    <n v="161994"/>
    <n v="8534"/>
    <n v="5.27"/>
    <n v="2492"/>
    <n v="29.2"/>
    <n v="250"/>
    <n v="27266.45"/>
    <x v="5524"/>
    <n v="743"/>
    <s v="Paused"/>
  </r>
  <r>
    <s v="CMP16536"/>
    <x v="4"/>
    <s v="Lead Gen"/>
    <x v="2"/>
    <s v="08-04-2024"/>
    <s v="2024-11-16"/>
    <x v="2"/>
    <s v="Lucknow"/>
    <s v="Business Owners"/>
    <s v="Desktop"/>
    <n v="63407"/>
    <n v="1636"/>
    <n v="2.58"/>
    <n v="261"/>
    <n v="15.95"/>
    <n v="4727.92"/>
    <n v="47095.46"/>
    <x v="5525"/>
    <n v="199"/>
    <s v="Paused"/>
  </r>
  <r>
    <s v="CMP12386"/>
    <x v="1"/>
    <s v="Sales"/>
    <x v="4"/>
    <s v="03-18-2024"/>
    <s v="2024-12-27"/>
    <x v="1"/>
    <s v="Chennai"/>
    <s v="Families"/>
    <s v="Tablet"/>
    <n v="110920"/>
    <n v="11746"/>
    <n v="10.59"/>
    <n v="421"/>
    <n v="3.58"/>
    <n v="250"/>
    <n v="7198.34"/>
    <x v="5526"/>
    <n v="22"/>
    <s v="Completed"/>
  </r>
  <r>
    <s v="CMP14066"/>
    <x v="2"/>
    <s v="Sales"/>
    <x v="2"/>
    <s v="07-27-2024"/>
    <s v="29/10/2024"/>
    <x v="0"/>
    <s v="Mumbai"/>
    <s v="Families"/>
    <s v="Desktop"/>
    <n v="181636"/>
    <n v="24818"/>
    <n v="13.66"/>
    <n v="3267"/>
    <n v="13.16"/>
    <n v="14949.87"/>
    <n v="28231.01"/>
    <x v="5527"/>
    <n v="1293"/>
    <s v="Paused"/>
  </r>
  <r>
    <s v="CMP17343"/>
    <x v="2"/>
    <s v="Sales"/>
    <x v="4"/>
    <s v="10-12-2024"/>
    <s v="12-05-2024"/>
    <x v="3"/>
    <s v="Kolkata"/>
    <s v="Families"/>
    <s v="Desktop"/>
    <n v="156870"/>
    <n v="8927"/>
    <n v="5.69"/>
    <n v="438"/>
    <n v="4.91"/>
    <n v="5848.28"/>
    <n v="28221.72"/>
    <x v="5528"/>
    <n v="427"/>
    <s v="Completed"/>
  </r>
  <r>
    <s v="CMP13619"/>
    <x v="1"/>
    <s v="Lead Gen"/>
    <x v="5"/>
    <s v="19/05/2024"/>
    <s v="12-25-2024"/>
    <x v="0"/>
    <s v="Mumbai"/>
    <s v="Students"/>
    <s v="Tablet"/>
    <n v="7485"/>
    <n v="901"/>
    <n v="12.04"/>
    <n v="191"/>
    <n v="21.2"/>
    <n v="250"/>
    <n v="26065.88"/>
    <x v="5529"/>
    <n v="38"/>
    <s v="Completed"/>
  </r>
  <r>
    <s v="CMP17186"/>
    <x v="1"/>
    <s v="Awareness"/>
    <x v="3"/>
    <s v="07-23-2024"/>
    <s v="19/12/2024"/>
    <x v="1"/>
    <s v="Bengaluru"/>
    <s v="Students"/>
    <s v="Mobile"/>
    <n v="144433"/>
    <n v="4178"/>
    <n v="2.89"/>
    <n v="634"/>
    <n v="15.17"/>
    <n v="6895.84"/>
    <n v="37819.620000000003"/>
    <x v="5530"/>
    <n v="471"/>
    <s v="Active"/>
  </r>
  <r>
    <s v="CMP16712"/>
    <x v="0"/>
    <s v="Sales"/>
    <x v="1"/>
    <s v="2024-09-22"/>
    <s v="2024-11-02"/>
    <x v="1"/>
    <s v="Bengaluru"/>
    <s v="Professionals"/>
    <s v="Mobile"/>
    <n v="28046"/>
    <n v="2137"/>
    <n v="7.62"/>
    <n v="528"/>
    <n v="24.71"/>
    <n v="250"/>
    <n v="49891.05"/>
    <x v="5531"/>
    <n v="208"/>
    <s v="Active"/>
  </r>
  <r>
    <s v="CMP12768"/>
    <x v="0"/>
    <s v="Retargeting"/>
    <x v="0"/>
    <s v="2024-06-08"/>
    <s v="2024-11-26"/>
    <x v="0"/>
    <s v="Ahmedabad"/>
    <s v="Business Owners"/>
    <s v="Desktop"/>
    <n v="45319"/>
    <n v="2894"/>
    <n v="6.39"/>
    <n v="715"/>
    <n v="24.71"/>
    <n v="3332.75"/>
    <n v="32599.18"/>
    <x v="5532"/>
    <n v="309"/>
    <s v="Completed"/>
  </r>
  <r>
    <s v="CMP10404"/>
    <x v="3"/>
    <s v="Retargeting"/>
    <x v="4"/>
    <s v="2024-05-15"/>
    <s v="12-25-2024"/>
    <x v="2"/>
    <s v="Delhi"/>
    <s v="Business Owners"/>
    <s v="Tablet"/>
    <n v="82192"/>
    <n v="2470"/>
    <n v="3.01"/>
    <n v="19"/>
    <n v="0.77"/>
    <n v="250"/>
    <n v="19227.37"/>
    <x v="5533"/>
    <n v="0"/>
    <s v="Active"/>
  </r>
  <r>
    <s v="CMP19091"/>
    <x v="1"/>
    <s v="Awareness"/>
    <x v="3"/>
    <s v="03-31-2024"/>
    <s v="11-08-2024"/>
    <x v="0"/>
    <s v="Mumbai"/>
    <s v="Families"/>
    <s v="Desktop"/>
    <n v="73980"/>
    <n v="106"/>
    <n v="0.14000000000000001"/>
    <n v="30"/>
    <n v="28.3"/>
    <n v="250"/>
    <n v="38356.269999999997"/>
    <x v="5534"/>
    <n v="22"/>
    <s v="Active"/>
  </r>
  <r>
    <s v="CMP15366"/>
    <x v="3"/>
    <s v="Retargeting"/>
    <x v="3"/>
    <s v="08-31-2024"/>
    <s v="2024-11-04"/>
    <x v="0"/>
    <s v="Mumbai"/>
    <s v="Professionals"/>
    <s v="Tablet"/>
    <n v="14616"/>
    <n v="428"/>
    <n v="2.93"/>
    <n v="14"/>
    <n v="3.27"/>
    <n v="14281.89"/>
    <n v="5419.34"/>
    <x v="5535"/>
    <n v="14"/>
    <s v="Paused"/>
  </r>
  <r>
    <s v="CMP11225"/>
    <x v="1"/>
    <s v="Sales"/>
    <x v="2"/>
    <s v="2024-04-17"/>
    <s v="11-27-2024"/>
    <x v="0"/>
    <s v="Pune"/>
    <s v="Business Owners"/>
    <s v="Tablet"/>
    <n v="8866"/>
    <n v="607"/>
    <n v="6.85"/>
    <n v="48"/>
    <n v="7.91"/>
    <n v="250"/>
    <n v="25837.1"/>
    <x v="5536"/>
    <n v="43"/>
    <s v="Active"/>
  </r>
  <r>
    <s v="CMP10170"/>
    <x v="4"/>
    <s v="Lead Gen"/>
    <x v="4"/>
    <s v="2024-06-13"/>
    <s v="18/11/2024"/>
    <x v="3"/>
    <s v="Kolkata"/>
    <s v="Families"/>
    <s v="Desktop"/>
    <n v="56858"/>
    <n v="860"/>
    <n v="1.51"/>
    <n v="215"/>
    <n v="25"/>
    <n v="250"/>
    <n v="45713.24"/>
    <x v="5537"/>
    <n v="130"/>
    <s v="Completed"/>
  </r>
  <r>
    <s v="CMP14716"/>
    <x v="1"/>
    <s v="Lead Gen"/>
    <x v="2"/>
    <s v="06/09/2024"/>
    <s v="11-25-2024"/>
    <x v="2"/>
    <s v="Delhi"/>
    <s v="Business Owners"/>
    <s v="Mobile"/>
    <n v="49920"/>
    <n v="6085"/>
    <n v="12.19"/>
    <n v="932"/>
    <n v="15.32"/>
    <n v="250"/>
    <n v="47546.080000000002"/>
    <x v="5538"/>
    <n v="738"/>
    <s v="Active"/>
  </r>
  <r>
    <s v="CMP17874"/>
    <x v="4"/>
    <s v="Awareness"/>
    <x v="2"/>
    <s v="07/05/2024"/>
    <s v="12-13-2024"/>
    <x v="1"/>
    <s v="Bengaluru"/>
    <s v="Business Owners"/>
    <s v="Desktop"/>
    <n v="6014"/>
    <n v="757"/>
    <n v="12.59"/>
    <n v="182"/>
    <n v="24.04"/>
    <n v="3056.52"/>
    <n v="32079.3"/>
    <x v="5539"/>
    <n v="157"/>
    <s v="Paused"/>
  </r>
  <r>
    <s v="CMP15272"/>
    <x v="0"/>
    <s v="Sales"/>
    <x v="3"/>
    <s v="2024-07-05"/>
    <s v="23/12/2024"/>
    <x v="2"/>
    <s v="Lucknow"/>
    <s v="Students"/>
    <s v="Tablet"/>
    <n v="14957"/>
    <n v="1184"/>
    <n v="7.92"/>
    <n v="228"/>
    <n v="19.260000000000002"/>
    <n v="3988.1535696969677"/>
    <n v="12508.61"/>
    <x v="5540"/>
    <n v="80"/>
    <s v="Active"/>
  </r>
  <r>
    <s v="CMP15238"/>
    <x v="0"/>
    <s v="Awareness"/>
    <x v="1"/>
    <s v="2024-04-29"/>
    <s v="27/12/2024"/>
    <x v="2"/>
    <s v="Jaipur"/>
    <s v="Business Owners"/>
    <s v="Mobile"/>
    <n v="124450"/>
    <n v="15093"/>
    <n v="12.13"/>
    <n v="4870"/>
    <n v="32.270000000000003"/>
    <n v="3891.7088323699436"/>
    <n v="44670.97"/>
    <x v="5541"/>
    <n v="1646"/>
    <s v="Active"/>
  </r>
  <r>
    <s v="CMP17140"/>
    <x v="4"/>
    <s v="Sales"/>
    <x v="3"/>
    <s v="27/09/2024"/>
    <s v="01/12/2024"/>
    <x v="1"/>
    <s v="Bengaluru"/>
    <s v="Students"/>
    <s v="Desktop"/>
    <n v="141902"/>
    <n v="20040"/>
    <n v="14.12"/>
    <n v="928"/>
    <n v="4.63"/>
    <n v="3988.1535696969677"/>
    <n v="31734.6"/>
    <x v="5542"/>
    <n v="545"/>
    <s v="Completed"/>
  </r>
  <r>
    <s v="CMP13989"/>
    <x v="4"/>
    <s v="Retargeting"/>
    <x v="2"/>
    <s v="09-09-2024"/>
    <s v="2024-12-11"/>
    <x v="0"/>
    <s v="Mumbai"/>
    <s v="Students"/>
    <s v="Desktop"/>
    <n v="87123"/>
    <n v="3471"/>
    <n v="3.98"/>
    <n v="580"/>
    <n v="16.71"/>
    <n v="250"/>
    <n v="24637.58"/>
    <x v="5543"/>
    <n v="483"/>
    <s v="Paused"/>
  </r>
  <r>
    <s v="CMP17575"/>
    <x v="0"/>
    <s v="Sales"/>
    <x v="3"/>
    <s v="05/10/2024"/>
    <s v="20/12/2024"/>
    <x v="0"/>
    <s v="Ahmedabad"/>
    <s v="Students"/>
    <s v="Tablet"/>
    <n v="133657"/>
    <n v="11959"/>
    <n v="8.9499999999999993"/>
    <n v="2153"/>
    <n v="18"/>
    <n v="822.02"/>
    <n v="41393.410000000003"/>
    <x v="5544"/>
    <n v="926"/>
    <s v="Completed"/>
  </r>
  <r>
    <s v="CMP12206"/>
    <x v="4"/>
    <s v="Sales"/>
    <x v="0"/>
    <s v="2024-08-09"/>
    <s v="15/12/2024"/>
    <x v="0"/>
    <s v="Ahmedabad"/>
    <s v="Business Owners"/>
    <s v="Tablet"/>
    <n v="41576"/>
    <n v="4877"/>
    <n v="11.73"/>
    <n v="1299"/>
    <n v="26.64"/>
    <n v="3830.4648972188602"/>
    <n v="3340.4"/>
    <x v="5545"/>
    <n v="754"/>
    <s v="Active"/>
  </r>
  <r>
    <s v="CMP12570"/>
    <x v="0"/>
    <s v="Lead Gen"/>
    <x v="4"/>
    <s v="09-02-2024"/>
    <s v="2024-10-31"/>
    <x v="3"/>
    <s v="Kolkata"/>
    <s v="Professionals"/>
    <s v="Mobile"/>
    <n v="119525"/>
    <n v="9574"/>
    <n v="8.01"/>
    <n v="1920"/>
    <n v="20.05"/>
    <n v="250"/>
    <n v="27509.84"/>
    <x v="5546"/>
    <n v="1167"/>
    <s v="Completed"/>
  </r>
  <r>
    <s v="CMP13524"/>
    <x v="0"/>
    <s v="Awareness"/>
    <x v="5"/>
    <s v="12/01/2024"/>
    <s v="11/12/2024"/>
    <x v="0"/>
    <s v="Ahmedabad"/>
    <s v="Families"/>
    <s v="Desktop"/>
    <n v="67658"/>
    <n v="628"/>
    <n v="0.93"/>
    <n v="134"/>
    <n v="21.34"/>
    <n v="250"/>
    <n v="43513.2"/>
    <x v="5547"/>
    <n v="53"/>
    <s v="Active"/>
  </r>
  <r>
    <s v="CMP16248"/>
    <x v="0"/>
    <s v="Awareness"/>
    <x v="2"/>
    <s v="06-15-2024"/>
    <s v="27/12/2024"/>
    <x v="1"/>
    <s v="Bengaluru"/>
    <s v="Students"/>
    <s v="Tablet"/>
    <n v="183276"/>
    <n v="26074"/>
    <n v="14.23"/>
    <n v="7428"/>
    <n v="28.49"/>
    <n v="250"/>
    <n v="32003.41"/>
    <x v="5548"/>
    <n v="3396"/>
    <s v="Paused"/>
  </r>
  <r>
    <s v="CMP19995"/>
    <x v="0"/>
    <s v="Lead Gen"/>
    <x v="3"/>
    <s v="06/09/2024"/>
    <s v="12-21-2024"/>
    <x v="3"/>
    <s v="Kolkata"/>
    <s v="Families"/>
    <s v="Mobile"/>
    <n v="159085"/>
    <n v="19749"/>
    <n v="12.41"/>
    <n v="5253"/>
    <n v="26.6"/>
    <n v="3988.1535696969677"/>
    <n v="31868.52"/>
    <x v="5549"/>
    <n v="152"/>
    <s v="Paused"/>
  </r>
  <r>
    <s v="CMP12010"/>
    <x v="0"/>
    <s v="Retargeting"/>
    <x v="5"/>
    <s v="2024-03-09"/>
    <s v="2024-10-31"/>
    <x v="2"/>
    <s v="Jaipur"/>
    <s v="Families"/>
    <s v="Tablet"/>
    <n v="150863"/>
    <n v="21249"/>
    <n v="14.08"/>
    <n v="3549"/>
    <n v="16.7"/>
    <n v="250"/>
    <n v="14873"/>
    <x v="5550"/>
    <n v="2941"/>
    <s v="Active"/>
  </r>
  <r>
    <s v="CMP16094"/>
    <x v="1"/>
    <s v="Sales"/>
    <x v="5"/>
    <s v="30/07/2024"/>
    <s v="11/12/2024"/>
    <x v="3"/>
    <s v="Kolkata"/>
    <s v="Business Owners"/>
    <s v="Mobile"/>
    <n v="19718"/>
    <n v="234"/>
    <n v="1.19"/>
    <n v="66"/>
    <n v="28.21"/>
    <n v="250"/>
    <n v="3812.75"/>
    <x v="5551"/>
    <n v="22"/>
    <s v="Paused"/>
  </r>
  <r>
    <s v="CMP16462"/>
    <x v="4"/>
    <s v="Sales"/>
    <x v="4"/>
    <s v="2024-07-29"/>
    <s v="12/11/2024"/>
    <x v="2"/>
    <s v="Jaipur"/>
    <s v="Students"/>
    <s v="Tablet"/>
    <n v="73540"/>
    <n v="4369"/>
    <n v="5.94"/>
    <n v="1376"/>
    <n v="31.49"/>
    <n v="250"/>
    <n v="27566.81"/>
    <x v="5552"/>
    <n v="648"/>
    <s v="Completed"/>
  </r>
  <r>
    <s v="CMP16785"/>
    <x v="3"/>
    <s v="Retargeting"/>
    <x v="2"/>
    <s v="2024-07-04"/>
    <s v="11-13-2024"/>
    <x v="2"/>
    <s v="Delhi"/>
    <s v="Professionals"/>
    <s v="Mobile"/>
    <n v="197901"/>
    <n v="23993"/>
    <n v="12.12"/>
    <n v="3192"/>
    <n v="13.3"/>
    <n v="3982.6304252733912"/>
    <n v="17575.38"/>
    <x v="5553"/>
    <n v="463"/>
    <s v="Completed"/>
  </r>
  <r>
    <s v="CMP19485"/>
    <x v="4"/>
    <s v="Retargeting"/>
    <x v="0"/>
    <s v="2024-06-17"/>
    <s v="12-01-2024"/>
    <x v="2"/>
    <s v="Lucknow"/>
    <s v="Business Owners"/>
    <s v="Desktop"/>
    <n v="128849"/>
    <n v="608"/>
    <n v="0.47"/>
    <n v="78"/>
    <n v="12.83"/>
    <n v="3830.4648972188602"/>
    <n v="30310.76"/>
    <x v="5554"/>
    <n v="11"/>
    <s v="Paused"/>
  </r>
  <r>
    <s v="CMP14999"/>
    <x v="0"/>
    <s v="Sales"/>
    <x v="1"/>
    <s v="02/03/2024"/>
    <s v="2024-12-29"/>
    <x v="3"/>
    <s v="Kolkata"/>
    <s v="Students"/>
    <s v="Desktop"/>
    <n v="147548"/>
    <n v="82"/>
    <n v="0.06"/>
    <n v="13"/>
    <n v="15.85"/>
    <n v="3891.7088323699436"/>
    <n v="19742.29"/>
    <x v="5555"/>
    <n v="1"/>
    <s v="Completed"/>
  </r>
  <r>
    <s v="CMP15039"/>
    <x v="3"/>
    <s v="Retargeting"/>
    <x v="0"/>
    <s v="03-04-2024"/>
    <s v="10-31-2024"/>
    <x v="0"/>
    <s v="Mumbai"/>
    <s v="Families"/>
    <s v="Mobile"/>
    <n v="94333"/>
    <n v="11618"/>
    <n v="12.32"/>
    <n v="3246"/>
    <n v="27.94"/>
    <n v="3830.4648972188602"/>
    <n v="8910.5300000000007"/>
    <x v="5556"/>
    <n v="895"/>
    <s v="Paused"/>
  </r>
  <r>
    <s v="CMP10111"/>
    <x v="4"/>
    <s v="Awareness"/>
    <x v="1"/>
    <s v="14/01/2024"/>
    <s v="12-08-2024"/>
    <x v="1"/>
    <s v="Chennai"/>
    <s v="Students"/>
    <s v="Tablet"/>
    <n v="99495"/>
    <n v="6027"/>
    <n v="6.06"/>
    <n v="386"/>
    <n v="6.4"/>
    <n v="3891.7088323699436"/>
    <n v="24227.83"/>
    <x v="5557"/>
    <n v="269"/>
    <s v="Paused"/>
  </r>
  <r>
    <s v="CMP14626"/>
    <x v="1"/>
    <s v="Awareness"/>
    <x v="5"/>
    <s v="03/01/2024"/>
    <s v="12-18-2024"/>
    <x v="0"/>
    <s v="Mumbai"/>
    <s v="Business Owners"/>
    <s v="Desktop"/>
    <n v="135670"/>
    <n v="11868"/>
    <n v="8.75"/>
    <n v="2055"/>
    <n v="17.32"/>
    <n v="3817.8497265160554"/>
    <n v="12001.77"/>
    <x v="5558"/>
    <n v="557"/>
    <s v="Completed"/>
  </r>
  <r>
    <s v="CMP12515"/>
    <x v="1"/>
    <s v="Sales"/>
    <x v="3"/>
    <s v="05-02-2024"/>
    <s v="2024-11-28"/>
    <x v="2"/>
    <s v="Jaipur"/>
    <s v="Students"/>
    <s v="Mobile"/>
    <n v="146124"/>
    <n v="5299"/>
    <n v="3.63"/>
    <n v="943"/>
    <n v="17.8"/>
    <n v="3988.1535696969677"/>
    <n v="27209.25"/>
    <x v="5559"/>
    <n v="885"/>
    <s v="Active"/>
  </r>
  <r>
    <s v="CMP14900"/>
    <x v="0"/>
    <s v="Retargeting"/>
    <x v="1"/>
    <s v="2024-09-20"/>
    <s v="2024-11-18"/>
    <x v="2"/>
    <s v="Delhi"/>
    <s v="Professionals"/>
    <s v="Mobile"/>
    <n v="150434"/>
    <n v="18547"/>
    <n v="12.33"/>
    <n v="5470"/>
    <n v="29.49"/>
    <n v="250"/>
    <n v="38364.22"/>
    <x v="5560"/>
    <n v="2148"/>
    <s v="Paused"/>
  </r>
  <r>
    <s v="CMP13150"/>
    <x v="4"/>
    <s v="Sales"/>
    <x v="2"/>
    <s v="2024-06-04"/>
    <s v="11/11/2024"/>
    <x v="2"/>
    <s v="Lucknow"/>
    <s v="Families"/>
    <s v="Mobile"/>
    <n v="52836"/>
    <n v="1398"/>
    <n v="2.65"/>
    <n v="424"/>
    <n v="30.33"/>
    <n v="3982.6304252733912"/>
    <n v="21187.09"/>
    <x v="5561"/>
    <n v="50"/>
    <s v="Active"/>
  </r>
  <r>
    <s v="CMP10737"/>
    <x v="1"/>
    <s v="Lead Gen"/>
    <x v="5"/>
    <s v="2024-04-07"/>
    <s v="24/12/2024"/>
    <x v="0"/>
    <s v="Ahmedabad"/>
    <s v="Professionals"/>
    <s v="Desktop"/>
    <n v="144630"/>
    <n v="6084"/>
    <n v="4.21"/>
    <n v="735"/>
    <n v="12.08"/>
    <n v="3817.8497265160554"/>
    <n v="31197.26"/>
    <x v="5562"/>
    <n v="101"/>
    <s v="Completed"/>
  </r>
  <r>
    <s v="CMP10665"/>
    <x v="4"/>
    <s v="Lead Gen"/>
    <x v="2"/>
    <s v="05/02/2024"/>
    <s v="2024-11-22"/>
    <x v="2"/>
    <s v="Lucknow"/>
    <s v="Students"/>
    <s v="Desktop"/>
    <n v="146629"/>
    <n v="1087"/>
    <n v="0.74"/>
    <n v="15"/>
    <n v="1.38"/>
    <n v="8246.11"/>
    <n v="11679.69"/>
    <x v="5563"/>
    <n v="14"/>
    <s v="Completed"/>
  </r>
  <r>
    <s v="CMP17620"/>
    <x v="3"/>
    <s v="Lead Gen"/>
    <x v="1"/>
    <s v="2024-10-26"/>
    <s v="30/11/2024"/>
    <x v="2"/>
    <s v="Delhi"/>
    <s v="Business Owners"/>
    <s v="Mobile"/>
    <n v="43541"/>
    <n v="5805"/>
    <n v="13.33"/>
    <n v="52"/>
    <n v="0.9"/>
    <n v="250"/>
    <n v="17110.240000000002"/>
    <x v="5564"/>
    <n v="49"/>
    <s v="Paused"/>
  </r>
  <r>
    <s v="CMP14057"/>
    <x v="0"/>
    <s v="Lead Gen"/>
    <x v="0"/>
    <s v="01-12-2024"/>
    <s v="2024-12-01"/>
    <x v="2"/>
    <s v="Lucknow"/>
    <s v="Business Owners"/>
    <s v="Tablet"/>
    <n v="45255"/>
    <n v="4960"/>
    <n v="10.96"/>
    <n v="119"/>
    <n v="2.4"/>
    <n v="250"/>
    <n v="39438.699999999997"/>
    <x v="5565"/>
    <n v="50"/>
    <s v="Paused"/>
  </r>
  <r>
    <s v="CMP19491"/>
    <x v="2"/>
    <s v="Awareness"/>
    <x v="4"/>
    <s v="02-01-2024"/>
    <s v="01/12/2024"/>
    <x v="2"/>
    <s v="Jaipur"/>
    <s v="Students"/>
    <s v="Desktop"/>
    <n v="158066"/>
    <n v="15785"/>
    <n v="9.99"/>
    <n v="1428"/>
    <n v="9.0500000000000007"/>
    <n v="3706.19"/>
    <n v="22908.06"/>
    <x v="5566"/>
    <n v="424"/>
    <s v="Completed"/>
  </r>
  <r>
    <s v="CMP14152"/>
    <x v="2"/>
    <s v="Sales"/>
    <x v="4"/>
    <s v="2024-08-13"/>
    <s v="2024-12-04"/>
    <x v="2"/>
    <s v="Jaipur"/>
    <s v="Families"/>
    <s v="Tablet"/>
    <n v="138919"/>
    <n v="16823"/>
    <n v="12.11"/>
    <n v="3076"/>
    <n v="18.28"/>
    <n v="250"/>
    <n v="45796.03"/>
    <x v="5567"/>
    <n v="221"/>
    <s v="Completed"/>
  </r>
  <r>
    <s v="CMP10820"/>
    <x v="1"/>
    <s v="Retargeting"/>
    <x v="1"/>
    <s v="02-07-2024"/>
    <s v="2024-11-16"/>
    <x v="2"/>
    <s v="Delhi"/>
    <s v="Business Owners"/>
    <s v="Mobile"/>
    <n v="190688"/>
    <n v="14514"/>
    <n v="7.61"/>
    <n v="823"/>
    <n v="5.67"/>
    <n v="3891.7088323699436"/>
    <n v="36324.81"/>
    <x v="5568"/>
    <n v="111"/>
    <s v="Paused"/>
  </r>
  <r>
    <s v="CMP11986"/>
    <x v="2"/>
    <s v="Sales"/>
    <x v="2"/>
    <s v="02-14-2024"/>
    <s v="27/12/2024"/>
    <x v="2"/>
    <s v="Lucknow"/>
    <s v="Families"/>
    <s v="Tablet"/>
    <n v="96929"/>
    <n v="12282"/>
    <n v="12.67"/>
    <n v="993"/>
    <n v="8.09"/>
    <n v="250"/>
    <n v="11637.23"/>
    <x v="5569"/>
    <n v="592"/>
    <s v="Completed"/>
  </r>
  <r>
    <s v="CMP11895"/>
    <x v="3"/>
    <s v="Awareness"/>
    <x v="1"/>
    <s v="10/01/2024"/>
    <s v="2024-12-17"/>
    <x v="2"/>
    <s v="Delhi"/>
    <s v="Professionals"/>
    <s v="Tablet"/>
    <n v="192890"/>
    <n v="15478"/>
    <n v="8.02"/>
    <n v="2753"/>
    <n v="17.79"/>
    <n v="12934.48"/>
    <n v="35336.44"/>
    <x v="5570"/>
    <n v="2380"/>
    <s v="Paused"/>
  </r>
  <r>
    <s v="CMP14588"/>
    <x v="0"/>
    <s v="Retargeting"/>
    <x v="4"/>
    <s v="2024-04-16"/>
    <s v="10-30-2024"/>
    <x v="2"/>
    <s v="Jaipur"/>
    <s v="Students"/>
    <s v="Desktop"/>
    <n v="37066"/>
    <n v="1968"/>
    <n v="5.31"/>
    <n v="415"/>
    <n v="21.09"/>
    <n v="6874.73"/>
    <n v="23167.99"/>
    <x v="5571"/>
    <n v="167"/>
    <s v="Active"/>
  </r>
  <r>
    <s v="CMP13663"/>
    <x v="1"/>
    <s v="Retargeting"/>
    <x v="2"/>
    <s v="12/06/2024"/>
    <s v="12-01-2024"/>
    <x v="2"/>
    <s v="Lucknow"/>
    <s v="Students"/>
    <s v="Tablet"/>
    <n v="63913"/>
    <n v="5934"/>
    <n v="9.2799999999999994"/>
    <n v="1615"/>
    <n v="27.22"/>
    <n v="1967.33"/>
    <n v="14461.93"/>
    <x v="5572"/>
    <n v="602"/>
    <s v="Paused"/>
  </r>
  <r>
    <s v="CMP14831"/>
    <x v="1"/>
    <s v="Sales"/>
    <x v="4"/>
    <s v="2024-01-21"/>
    <s v="2024-11-03"/>
    <x v="1"/>
    <s v="Bengaluru"/>
    <s v="Professionals"/>
    <s v="Mobile"/>
    <n v="41039"/>
    <n v="3281"/>
    <n v="7.99"/>
    <n v="931"/>
    <n v="28.38"/>
    <n v="250"/>
    <n v="15585.59"/>
    <x v="5573"/>
    <n v="551"/>
    <s v="Paused"/>
  </r>
  <r>
    <s v="CMP17935"/>
    <x v="0"/>
    <s v="Lead Gen"/>
    <x v="3"/>
    <s v="25/07/2024"/>
    <s v="12-27-2024"/>
    <x v="0"/>
    <s v="Ahmedabad"/>
    <s v="Business Owners"/>
    <s v="Mobile"/>
    <n v="60452"/>
    <n v="7382"/>
    <n v="12.21"/>
    <n v="1180"/>
    <n v="15.98"/>
    <n v="12170.51"/>
    <n v="26314.73"/>
    <x v="5574"/>
    <n v="839"/>
    <s v="Completed"/>
  </r>
  <r>
    <s v="CMP17051"/>
    <x v="3"/>
    <s v="Awareness"/>
    <x v="0"/>
    <s v="2024-05-16"/>
    <s v="2024-12-07"/>
    <x v="1"/>
    <s v="Bengaluru"/>
    <s v="Business Owners"/>
    <s v="Mobile"/>
    <n v="107056"/>
    <n v="10914"/>
    <n v="10.19"/>
    <n v="1732"/>
    <n v="15.87"/>
    <n v="3830.4648972188602"/>
    <n v="2870.94"/>
    <x v="5575"/>
    <n v="844"/>
    <s v="Completed"/>
  </r>
  <r>
    <s v="CMP11307"/>
    <x v="2"/>
    <s v="Sales"/>
    <x v="5"/>
    <s v="2024-01-09"/>
    <s v="2024-11-19"/>
    <x v="2"/>
    <s v="Lucknow"/>
    <s v="Professionals"/>
    <s v="Mobile"/>
    <n v="32950"/>
    <n v="2086"/>
    <n v="6.33"/>
    <n v="210"/>
    <n v="10.07"/>
    <n v="3817.8497265160554"/>
    <n v="4595.32"/>
    <x v="5576"/>
    <n v="192"/>
    <s v="Completed"/>
  </r>
  <r>
    <s v="CMP19744"/>
    <x v="1"/>
    <s v="Lead Gen"/>
    <x v="3"/>
    <s v="09-03-2024"/>
    <s v="2024-10-31"/>
    <x v="2"/>
    <s v="Jaipur"/>
    <s v="Families"/>
    <s v="Tablet"/>
    <n v="45582"/>
    <n v="2986"/>
    <n v="6.55"/>
    <n v="227"/>
    <n v="7.6"/>
    <n v="12227.1"/>
    <n v="45861.71"/>
    <x v="5577"/>
    <n v="91"/>
    <s v="Active"/>
  </r>
  <r>
    <s v="CMP17704"/>
    <x v="4"/>
    <s v="Lead Gen"/>
    <x v="1"/>
    <s v="2024-08-11"/>
    <s v="2024-12-02"/>
    <x v="2"/>
    <s v="Delhi"/>
    <s v="Families"/>
    <s v="Desktop"/>
    <n v="26558"/>
    <n v="340"/>
    <n v="1.28"/>
    <n v="35"/>
    <n v="10.29"/>
    <n v="544.19000000000005"/>
    <n v="17325.34"/>
    <x v="5578"/>
    <n v="13"/>
    <s v="Active"/>
  </r>
  <r>
    <s v="CMP19674"/>
    <x v="3"/>
    <s v="Retargeting"/>
    <x v="3"/>
    <s v="07-16-2024"/>
    <s v="2024-12-13"/>
    <x v="2"/>
    <s v="Lucknow"/>
    <s v="Business Owners"/>
    <s v="Mobile"/>
    <n v="94113"/>
    <n v="14107"/>
    <n v="14.99"/>
    <n v="4539"/>
    <n v="32.18"/>
    <n v="250"/>
    <n v="29350.78"/>
    <x v="5579"/>
    <n v="2094"/>
    <s v="Paused"/>
  </r>
  <r>
    <s v="CMP16194"/>
    <x v="1"/>
    <s v="Awareness"/>
    <x v="1"/>
    <s v="16/07/2024"/>
    <s v="2024-12-12"/>
    <x v="0"/>
    <s v="Pune"/>
    <s v="Students"/>
    <s v="Tablet"/>
    <n v="112018"/>
    <n v="12955"/>
    <n v="11.57"/>
    <n v="1831"/>
    <n v="14.13"/>
    <n v="3891.7088323699436"/>
    <n v="2113.81"/>
    <x v="5580"/>
    <n v="1069"/>
    <s v="Active"/>
  </r>
  <r>
    <s v="CMP13396"/>
    <x v="4"/>
    <s v="Sales"/>
    <x v="2"/>
    <s v="30/09/2024"/>
    <s v="2024-11-14"/>
    <x v="2"/>
    <s v="Delhi"/>
    <s v="Families"/>
    <s v="Desktop"/>
    <n v="40295"/>
    <n v="2730"/>
    <n v="6.78"/>
    <n v="574"/>
    <n v="21.03"/>
    <n v="3982.6304252733912"/>
    <n v="39058.550000000003"/>
    <x v="5581"/>
    <n v="329"/>
    <s v="Active"/>
  </r>
  <r>
    <s v="CMP11031"/>
    <x v="1"/>
    <s v="Awareness"/>
    <x v="3"/>
    <s v="2024-02-27"/>
    <s v="12-22-2024"/>
    <x v="1"/>
    <s v="Bengaluru"/>
    <s v="Families"/>
    <s v="Tablet"/>
    <n v="86352"/>
    <n v="935"/>
    <n v="1.08"/>
    <n v="223"/>
    <n v="23.85"/>
    <n v="250"/>
    <n v="26286.95"/>
    <x v="5582"/>
    <n v="27"/>
    <s v="Active"/>
  </r>
  <r>
    <s v="CMP15963"/>
    <x v="2"/>
    <s v="Sales"/>
    <x v="3"/>
    <s v="04-17-2024"/>
    <s v="2024-12-02"/>
    <x v="2"/>
    <s v="Lucknow"/>
    <s v="Families"/>
    <s v="Mobile"/>
    <n v="75681"/>
    <n v="5432"/>
    <n v="7.18"/>
    <n v="1057"/>
    <n v="19.46"/>
    <n v="3917.28"/>
    <n v="15538.69"/>
    <x v="5583"/>
    <n v="493"/>
    <s v="Paused"/>
  </r>
  <r>
    <s v="CMP15189"/>
    <x v="2"/>
    <s v="Sales"/>
    <x v="2"/>
    <s v="05-26-2024"/>
    <s v="12-03-2024"/>
    <x v="2"/>
    <s v="Lucknow"/>
    <s v="Professionals"/>
    <s v="Tablet"/>
    <n v="7345"/>
    <n v="820"/>
    <n v="11.16"/>
    <n v="196"/>
    <n v="23.9"/>
    <n v="250"/>
    <n v="18223.13"/>
    <x v="5584"/>
    <n v="171"/>
    <s v="Active"/>
  </r>
  <r>
    <s v="CMP17851"/>
    <x v="1"/>
    <s v="Retargeting"/>
    <x v="1"/>
    <s v="06-26-2024"/>
    <s v="12-25-2024"/>
    <x v="0"/>
    <s v="Pune"/>
    <s v="Students"/>
    <s v="Mobile"/>
    <n v="143936"/>
    <n v="5144"/>
    <n v="3.57"/>
    <n v="800"/>
    <n v="15.55"/>
    <n v="250"/>
    <n v="15502.59"/>
    <x v="5585"/>
    <n v="485"/>
    <s v="Active"/>
  </r>
  <r>
    <s v="CMP18682"/>
    <x v="1"/>
    <s v="Awareness"/>
    <x v="3"/>
    <s v="03-04-2024"/>
    <s v="27/11/2024"/>
    <x v="0"/>
    <s v="Pune"/>
    <s v="Professionals"/>
    <s v="Desktop"/>
    <n v="73317"/>
    <n v="5793"/>
    <n v="7.9"/>
    <n v="1672"/>
    <n v="28.86"/>
    <n v="250"/>
    <n v="26580.75"/>
    <x v="5586"/>
    <n v="932"/>
    <s v="Active"/>
  </r>
  <r>
    <s v="CMP16657"/>
    <x v="0"/>
    <s v="Awareness"/>
    <x v="4"/>
    <s v="19/05/2024"/>
    <s v="06/12/2024"/>
    <x v="3"/>
    <s v="Kolkata"/>
    <s v="Professionals"/>
    <s v="Desktop"/>
    <n v="146318"/>
    <n v="5996"/>
    <n v="4.0999999999999996"/>
    <n v="1761"/>
    <n v="29.37"/>
    <n v="4021.4266195524165"/>
    <n v="3477.67"/>
    <x v="5587"/>
    <n v="190"/>
    <s v="Paused"/>
  </r>
  <r>
    <s v="CMP12194"/>
    <x v="3"/>
    <s v="Awareness"/>
    <x v="3"/>
    <s v="2024-08-18"/>
    <s v="2024-11-11"/>
    <x v="3"/>
    <s v="Kolkata"/>
    <s v="Business Owners"/>
    <s v="Tablet"/>
    <n v="135748"/>
    <n v="11563"/>
    <n v="8.52"/>
    <n v="2536"/>
    <n v="21.93"/>
    <n v="12441.79"/>
    <n v="37014.21"/>
    <x v="5588"/>
    <n v="1365"/>
    <s v="Active"/>
  </r>
  <r>
    <s v="CMP18857"/>
    <x v="1"/>
    <s v="Awareness"/>
    <x v="5"/>
    <s v="2024-10-20"/>
    <s v="2024-12-02"/>
    <x v="1"/>
    <s v="Chennai"/>
    <s v="Students"/>
    <s v="Tablet"/>
    <n v="54704"/>
    <n v="7178"/>
    <n v="13.12"/>
    <n v="1532"/>
    <n v="21.34"/>
    <n v="3266.79"/>
    <n v="13233.73"/>
    <x v="5589"/>
    <n v="737"/>
    <s v="Completed"/>
  </r>
  <r>
    <s v="CMP10449"/>
    <x v="0"/>
    <s v="Sales"/>
    <x v="5"/>
    <s v="09-08-2024"/>
    <s v="11-19-2024"/>
    <x v="1"/>
    <s v="Chennai"/>
    <s v="Students"/>
    <s v="Mobile"/>
    <n v="73021"/>
    <n v="2028"/>
    <n v="2.78"/>
    <n v="10"/>
    <n v="0.49"/>
    <n v="250"/>
    <n v="11228.94"/>
    <x v="5590"/>
    <n v="3"/>
    <s v="Paused"/>
  </r>
  <r>
    <s v="CMP11732"/>
    <x v="0"/>
    <s v="Retargeting"/>
    <x v="5"/>
    <s v="03-18-2024"/>
    <s v="12-05-2024"/>
    <x v="1"/>
    <s v="Bengaluru"/>
    <s v="Professionals"/>
    <s v="Desktop"/>
    <n v="24952"/>
    <n v="2473"/>
    <n v="9.91"/>
    <n v="158"/>
    <n v="6.39"/>
    <n v="3817.8497265160554"/>
    <n v="4411.2700000000004"/>
    <x v="5591"/>
    <n v="68"/>
    <s v="Completed"/>
  </r>
  <r>
    <s v="CMP17369"/>
    <x v="1"/>
    <s v="Retargeting"/>
    <x v="0"/>
    <s v="03-20-2024"/>
    <s v="11-11-2024"/>
    <x v="0"/>
    <s v="Mumbai"/>
    <s v="Families"/>
    <s v="Mobile"/>
    <n v="98951"/>
    <n v="5686"/>
    <n v="5.75"/>
    <n v="853"/>
    <n v="15"/>
    <n v="2426.39"/>
    <n v="10489.48"/>
    <x v="5592"/>
    <n v="29"/>
    <s v="Paused"/>
  </r>
  <r>
    <s v="CMP15915"/>
    <x v="0"/>
    <s v="Sales"/>
    <x v="3"/>
    <s v="2024-01-19"/>
    <s v="2024-11-26"/>
    <x v="0"/>
    <s v="Ahmedabad"/>
    <s v="Professionals"/>
    <s v="Mobile"/>
    <n v="167585"/>
    <n v="14044"/>
    <n v="8.3800000000000008"/>
    <n v="3623"/>
    <n v="25.8"/>
    <n v="10202.549999999999"/>
    <n v="40030.47"/>
    <x v="5593"/>
    <n v="444"/>
    <s v="Paused"/>
  </r>
  <r>
    <s v="CMP12677"/>
    <x v="1"/>
    <s v="Lead Gen"/>
    <x v="5"/>
    <s v="05/02/2024"/>
    <s v="2024-12-01"/>
    <x v="2"/>
    <s v="Lucknow"/>
    <s v="Business Owners"/>
    <s v="Tablet"/>
    <n v="185425"/>
    <n v="18390"/>
    <n v="9.92"/>
    <n v="2442"/>
    <n v="13.28"/>
    <n v="12243.4"/>
    <n v="12788.08"/>
    <x v="5594"/>
    <n v="1776"/>
    <s v="Paused"/>
  </r>
  <r>
    <s v="CMP13214"/>
    <x v="1"/>
    <s v="Sales"/>
    <x v="1"/>
    <s v="2024-06-13"/>
    <s v="12-13-2024"/>
    <x v="2"/>
    <s v="Lucknow"/>
    <s v="Students"/>
    <s v="Mobile"/>
    <n v="74314"/>
    <n v="6253"/>
    <n v="8.41"/>
    <n v="117"/>
    <n v="1.87"/>
    <n v="4207.91"/>
    <n v="28040.5"/>
    <x v="5595"/>
    <n v="66"/>
    <s v="Active"/>
  </r>
  <r>
    <s v="CMP13907"/>
    <x v="3"/>
    <s v="Retargeting"/>
    <x v="0"/>
    <s v="2024-09-23"/>
    <s v="07/11/2024"/>
    <x v="0"/>
    <s v="Ahmedabad"/>
    <s v="Business Owners"/>
    <s v="Tablet"/>
    <n v="198215"/>
    <n v="26154"/>
    <n v="13.19"/>
    <n v="1724"/>
    <n v="6.59"/>
    <n v="3830.4648972188602"/>
    <n v="25710.57"/>
    <x v="5596"/>
    <n v="275"/>
    <s v="Active"/>
  </r>
  <r>
    <s v="CMP16200"/>
    <x v="1"/>
    <s v="Lead Gen"/>
    <x v="3"/>
    <s v="05-07-2024"/>
    <s v="13/11/2024"/>
    <x v="2"/>
    <s v="Jaipur"/>
    <s v="Students"/>
    <s v="Desktop"/>
    <n v="57714"/>
    <n v="7074"/>
    <n v="12.26"/>
    <n v="2055"/>
    <n v="29.05"/>
    <n v="250"/>
    <n v="46444.14"/>
    <x v="5597"/>
    <n v="1562"/>
    <s v="Completed"/>
  </r>
  <r>
    <s v="CMP13732"/>
    <x v="3"/>
    <s v="Lead Gen"/>
    <x v="1"/>
    <s v="2024-07-16"/>
    <s v="12-10-2024"/>
    <x v="0"/>
    <s v="Ahmedabad"/>
    <s v="Professionals"/>
    <s v="Tablet"/>
    <n v="11904"/>
    <n v="428"/>
    <n v="3.6"/>
    <n v="38"/>
    <n v="8.8800000000000008"/>
    <n v="2199.2199999999998"/>
    <n v="17351.95"/>
    <x v="5598"/>
    <n v="34"/>
    <s v="Completed"/>
  </r>
  <r>
    <s v="CMP18584"/>
    <x v="3"/>
    <s v="Sales"/>
    <x v="1"/>
    <s v="01/03/2024"/>
    <s v="03/12/2024"/>
    <x v="1"/>
    <s v="Chennai"/>
    <s v="Professionals"/>
    <s v="Mobile"/>
    <n v="84434"/>
    <n v="11513"/>
    <n v="13.64"/>
    <n v="3036"/>
    <n v="26.37"/>
    <n v="3891.7088323699436"/>
    <n v="8922.09"/>
    <x v="5599"/>
    <n v="1191"/>
    <s v="Paused"/>
  </r>
  <r>
    <s v="CMP11927"/>
    <x v="1"/>
    <s v="Lead Gen"/>
    <x v="3"/>
    <s v="08-29-2024"/>
    <s v="11-07-2024"/>
    <x v="0"/>
    <s v="Pune"/>
    <s v="Students"/>
    <s v="Mobile"/>
    <n v="122913"/>
    <n v="13877"/>
    <n v="11.29"/>
    <n v="4425"/>
    <n v="31.89"/>
    <n v="250"/>
    <n v="35191.660000000003"/>
    <x v="5600"/>
    <n v="1279"/>
    <s v="Paused"/>
  </r>
  <r>
    <s v="CMP19880"/>
    <x v="0"/>
    <s v="Awareness"/>
    <x v="5"/>
    <s v="31/03/2024"/>
    <s v="11-28-2024"/>
    <x v="2"/>
    <s v="Lucknow"/>
    <s v="Students"/>
    <s v="Mobile"/>
    <n v="173598"/>
    <n v="21857"/>
    <n v="12.59"/>
    <n v="6766"/>
    <n v="30.96"/>
    <n v="7626.82"/>
    <n v="47570.62"/>
    <x v="5601"/>
    <n v="4032"/>
    <s v="Completed"/>
  </r>
  <r>
    <s v="CMP10159"/>
    <x v="1"/>
    <s v="Lead Gen"/>
    <x v="3"/>
    <s v="07-21-2024"/>
    <s v="2024-11-28"/>
    <x v="0"/>
    <s v="Mumbai"/>
    <s v="Business Owners"/>
    <s v="Desktop"/>
    <n v="170804"/>
    <n v="21569"/>
    <n v="12.63"/>
    <n v="1922"/>
    <n v="8.91"/>
    <n v="3988.1535696969677"/>
    <n v="23940.11"/>
    <x v="5602"/>
    <n v="316"/>
    <s v="Active"/>
  </r>
  <r>
    <s v="CMP19775"/>
    <x v="0"/>
    <s v="Awareness"/>
    <x v="1"/>
    <s v="28/04/2024"/>
    <s v="23/11/2024"/>
    <x v="3"/>
    <s v="Kolkata"/>
    <s v="Professionals"/>
    <s v="Mobile"/>
    <n v="162827"/>
    <n v="18971"/>
    <n v="11.65"/>
    <n v="4185"/>
    <n v="22.06"/>
    <n v="250"/>
    <n v="44954.71"/>
    <x v="5603"/>
    <n v="2673"/>
    <s v="Active"/>
  </r>
  <r>
    <s v="CMP11943"/>
    <x v="1"/>
    <s v="Awareness"/>
    <x v="5"/>
    <s v="2024-10-11"/>
    <s v="04/11/2024"/>
    <x v="0"/>
    <s v="Mumbai"/>
    <s v="Professionals"/>
    <s v="Tablet"/>
    <n v="8011"/>
    <n v="403"/>
    <n v="5.03"/>
    <n v="111"/>
    <n v="27.54"/>
    <n v="250"/>
    <n v="40421.29"/>
    <x v="5604"/>
    <n v="29"/>
    <s v="Completed"/>
  </r>
  <r>
    <s v="CMP13788"/>
    <x v="4"/>
    <s v="Retargeting"/>
    <x v="3"/>
    <s v="24/06/2024"/>
    <s v="31/12/2024"/>
    <x v="2"/>
    <s v="Lucknow"/>
    <s v="Professionals"/>
    <s v="Mobile"/>
    <n v="97125"/>
    <n v="147"/>
    <n v="0.15"/>
    <n v="31"/>
    <n v="21.09"/>
    <n v="250"/>
    <n v="1978.86"/>
    <x v="5605"/>
    <n v="31"/>
    <s v="Paused"/>
  </r>
  <r>
    <s v="CMP15473"/>
    <x v="1"/>
    <s v="Awareness"/>
    <x v="4"/>
    <s v="01/04/2024"/>
    <s v="12-11-2024"/>
    <x v="3"/>
    <s v="Kolkata"/>
    <s v="Business Owners"/>
    <s v="Tablet"/>
    <n v="42414"/>
    <n v="3668"/>
    <n v="8.65"/>
    <n v="856"/>
    <n v="23.34"/>
    <n v="4021.4266195524165"/>
    <m/>
    <x v="107"/>
    <n v="61"/>
    <s v="Active"/>
  </r>
  <r>
    <s v="CMP19892"/>
    <x v="1"/>
    <s v="Awareness"/>
    <x v="3"/>
    <s v="2024-08-03"/>
    <s v="2024-10-30"/>
    <x v="1"/>
    <s v="Bengaluru"/>
    <s v="Business Owners"/>
    <s v="Tablet"/>
    <n v="122954"/>
    <n v="18061"/>
    <n v="14.69"/>
    <n v="5961"/>
    <n v="33"/>
    <n v="1888.4"/>
    <n v="5481.61"/>
    <x v="5606"/>
    <n v="943"/>
    <s v="Completed"/>
  </r>
  <r>
    <s v="CMP19674"/>
    <x v="3"/>
    <s v="Retargeting"/>
    <x v="3"/>
    <s v="07-16-2024"/>
    <s v="2024-12-13"/>
    <x v="2"/>
    <s v="Lucknow"/>
    <s v="Business Owners"/>
    <s v="Mobile"/>
    <n v="94113"/>
    <n v="14107"/>
    <n v="14.99"/>
    <n v="4539"/>
    <n v="32.18"/>
    <n v="250"/>
    <n v="29350.78"/>
    <x v="5579"/>
    <n v="2094"/>
    <s v="Paused"/>
  </r>
  <r>
    <s v="CMP11384"/>
    <x v="2"/>
    <s v="Awareness"/>
    <x v="2"/>
    <s v="2024-01-07"/>
    <s v="2024-11-08"/>
    <x v="3"/>
    <s v="Kolkata"/>
    <s v="Professionals"/>
    <s v="Desktop"/>
    <n v="107328"/>
    <n v="12861"/>
    <n v="11.98"/>
    <n v="3671"/>
    <n v="28.54"/>
    <n v="10499.87"/>
    <n v="19057.169999999998"/>
    <x v="5607"/>
    <n v="3553"/>
    <s v="Active"/>
  </r>
  <r>
    <s v="CMP14865"/>
    <x v="0"/>
    <s v="Awareness"/>
    <x v="5"/>
    <s v="03-10-2024"/>
    <s v="12-11-2024"/>
    <x v="3"/>
    <s v="Kolkata"/>
    <s v="Professionals"/>
    <s v="Mobile"/>
    <n v="108163"/>
    <n v="10543"/>
    <n v="9.75"/>
    <n v="445"/>
    <n v="4.22"/>
    <n v="250"/>
    <n v="43075.88"/>
    <x v="5608"/>
    <n v="382"/>
    <s v="Active"/>
  </r>
  <r>
    <s v="CMP12585"/>
    <x v="4"/>
    <s v="Awareness"/>
    <x v="2"/>
    <s v="11/10/2024"/>
    <s v="2024-12-07"/>
    <x v="2"/>
    <s v="Jaipur"/>
    <s v="Business Owners"/>
    <s v="Tablet"/>
    <n v="162381"/>
    <n v="16327"/>
    <n v="10.050000000000001"/>
    <n v="519"/>
    <n v="3.18"/>
    <n v="250"/>
    <n v="1377.72"/>
    <x v="5609"/>
    <n v="276"/>
    <s v="Completed"/>
  </r>
  <r>
    <s v="CMP16800"/>
    <x v="2"/>
    <s v="Lead Gen"/>
    <x v="5"/>
    <s v="12/09/2024"/>
    <s v="12-03-2024"/>
    <x v="0"/>
    <s v="Ahmedabad"/>
    <s v="Students"/>
    <s v="Tablet"/>
    <n v="146510"/>
    <n v="20007"/>
    <n v="13.66"/>
    <n v="5362"/>
    <n v="26.8"/>
    <n v="3817.8497265160554"/>
    <n v="2666.81"/>
    <x v="5610"/>
    <n v="1557"/>
    <s v="Paused"/>
  </r>
  <r>
    <s v="CMP19257"/>
    <x v="0"/>
    <s v="Lead Gen"/>
    <x v="5"/>
    <s v="2024-07-03"/>
    <s v="12-06-2024"/>
    <x v="2"/>
    <s v="Jaipur"/>
    <s v="Professionals"/>
    <s v="Tablet"/>
    <n v="77179"/>
    <n v="2325"/>
    <n v="3.01"/>
    <n v="151"/>
    <n v="6.49"/>
    <n v="12095.87"/>
    <n v="26279.360000000001"/>
    <x v="5611"/>
    <n v="135"/>
    <s v="Completed"/>
  </r>
  <r>
    <s v="CMP12088"/>
    <x v="4"/>
    <s v="Retargeting"/>
    <x v="1"/>
    <s v="07-08-2024"/>
    <s v="01/12/2024"/>
    <x v="1"/>
    <s v="Bengaluru"/>
    <s v="Business Owners"/>
    <s v="Mobile"/>
    <n v="50070"/>
    <n v="3061"/>
    <n v="6.11"/>
    <n v="982"/>
    <n v="32.08"/>
    <n v="3891.7088323699436"/>
    <n v="38428.94"/>
    <x v="5612"/>
    <n v="618"/>
    <s v="Active"/>
  </r>
  <r>
    <s v="CMP11098"/>
    <x v="2"/>
    <s v="Awareness"/>
    <x v="2"/>
    <s v="2024-01-07"/>
    <s v="10-30-2024"/>
    <x v="2"/>
    <s v="Delhi"/>
    <s v="Business Owners"/>
    <s v="Mobile"/>
    <n v="28586"/>
    <n v="3433"/>
    <n v="12.01"/>
    <n v="947"/>
    <n v="27.59"/>
    <n v="250"/>
    <n v="31496.22"/>
    <x v="5613"/>
    <n v="143"/>
    <s v="Completed"/>
  </r>
  <r>
    <s v="CMP13889"/>
    <x v="3"/>
    <s v="Lead Gen"/>
    <x v="5"/>
    <s v="2024-09-19"/>
    <s v="24/12/2024"/>
    <x v="3"/>
    <s v="Kolkata"/>
    <s v="Professionals"/>
    <s v="Desktop"/>
    <n v="151395"/>
    <n v="12640"/>
    <n v="8.35"/>
    <n v="464"/>
    <n v="3.67"/>
    <n v="250"/>
    <n v="24503.72"/>
    <x v="5614"/>
    <n v="316"/>
    <s v="Completed"/>
  </r>
  <r>
    <s v="CMP17097"/>
    <x v="4"/>
    <s v="Sales"/>
    <x v="3"/>
    <s v="2024-05-22"/>
    <s v="11-14-2024"/>
    <x v="0"/>
    <s v="Ahmedabad"/>
    <s v="Business Owners"/>
    <s v="Tablet"/>
    <n v="160375"/>
    <n v="2383"/>
    <n v="1.49"/>
    <n v="59"/>
    <n v="2.48"/>
    <n v="3988.1535696969677"/>
    <n v="45725.87"/>
    <x v="5615"/>
    <n v="59"/>
    <s v="Paused"/>
  </r>
  <r>
    <s v="CMP18858"/>
    <x v="2"/>
    <s v="Awareness"/>
    <x v="4"/>
    <s v="28/08/2024"/>
    <s v="03/11/2024"/>
    <x v="2"/>
    <s v="Lucknow"/>
    <s v="Business Owners"/>
    <s v="Mobile"/>
    <n v="42744"/>
    <n v="1862"/>
    <n v="4.3600000000000003"/>
    <n v="332"/>
    <n v="17.829999999999998"/>
    <n v="250"/>
    <n v="36778.76"/>
    <x v="5616"/>
    <n v="265"/>
    <s v="Paused"/>
  </r>
  <r>
    <s v="CMP19898"/>
    <x v="4"/>
    <s v="Retargeting"/>
    <x v="3"/>
    <s v="2024-10-15"/>
    <s v="12-07-2024"/>
    <x v="1"/>
    <s v="Chennai"/>
    <s v="Business Owners"/>
    <s v="Desktop"/>
    <n v="40076"/>
    <n v="4201"/>
    <n v="10.48"/>
    <n v="39"/>
    <n v="0.93"/>
    <n v="250"/>
    <n v="3593.31"/>
    <x v="5617"/>
    <n v="0"/>
    <s v="Paused"/>
  </r>
  <r>
    <s v="CMP12112"/>
    <x v="4"/>
    <s v="Retargeting"/>
    <x v="2"/>
    <s v="07-08-2024"/>
    <s v="08/11/2024"/>
    <x v="1"/>
    <s v="Bengaluru"/>
    <s v="Professionals"/>
    <s v="Mobile"/>
    <n v="100487"/>
    <n v="4305"/>
    <n v="4.28"/>
    <n v="75"/>
    <n v="1.74"/>
    <n v="780.42"/>
    <n v="47304.76"/>
    <x v="5618"/>
    <n v="56"/>
    <s v="Paused"/>
  </r>
  <r>
    <s v="CMP16057"/>
    <x v="1"/>
    <s v="Lead Gen"/>
    <x v="0"/>
    <s v="01-27-2024"/>
    <s v="12-03-2024"/>
    <x v="2"/>
    <s v="Delhi"/>
    <s v="Business Owners"/>
    <s v="Tablet"/>
    <n v="55804"/>
    <n v="110"/>
    <n v="0.2"/>
    <n v="36"/>
    <n v="32.729999999999997"/>
    <n v="250"/>
    <n v="6506.33"/>
    <x v="5619"/>
    <n v="23"/>
    <s v="Paused"/>
  </r>
  <r>
    <s v="CMP17527"/>
    <x v="2"/>
    <s v="Lead Gen"/>
    <x v="3"/>
    <s v="19/07/2024"/>
    <s v="2024-12-09"/>
    <x v="0"/>
    <s v="Mumbai"/>
    <s v="Professionals"/>
    <s v="Tablet"/>
    <n v="127569"/>
    <n v="15057"/>
    <n v="11.8"/>
    <n v="1892"/>
    <n v="12.57"/>
    <n v="250"/>
    <n v="39677.040000000001"/>
    <x v="5620"/>
    <n v="250"/>
    <s v="Completed"/>
  </r>
  <r>
    <s v="CMP13047"/>
    <x v="0"/>
    <s v="Awareness"/>
    <x v="3"/>
    <s v="07-06-2024"/>
    <s v="2024-12-30"/>
    <x v="2"/>
    <s v="Delhi"/>
    <s v="Families"/>
    <s v="Mobile"/>
    <n v="155015"/>
    <n v="23080"/>
    <n v="14.89"/>
    <n v="2615"/>
    <n v="11.33"/>
    <n v="3988.1535696969677"/>
    <n v="18557.77"/>
    <x v="5621"/>
    <n v="316"/>
    <s v="Paused"/>
  </r>
  <r>
    <s v="CMP17417"/>
    <x v="1"/>
    <s v="Sales"/>
    <x v="5"/>
    <s v="05/10/2024"/>
    <s v="12-09-2024"/>
    <x v="0"/>
    <s v="Ahmedabad"/>
    <s v="Students"/>
    <s v="Mobile"/>
    <n v="191431"/>
    <n v="6741"/>
    <n v="3.52"/>
    <n v="2063"/>
    <n v="30.6"/>
    <n v="8666.25"/>
    <n v="37935.86"/>
    <x v="5622"/>
    <n v="1872"/>
    <s v="Paused"/>
  </r>
  <r>
    <s v="CMP14634"/>
    <x v="1"/>
    <s v="Retargeting"/>
    <x v="4"/>
    <s v="06/02/2024"/>
    <s v="2024-12-23"/>
    <x v="0"/>
    <s v="Pune"/>
    <s v="Students"/>
    <s v="Desktop"/>
    <n v="63559"/>
    <n v="1486"/>
    <n v="2.34"/>
    <n v="20"/>
    <n v="1.35"/>
    <n v="9469.61"/>
    <n v="35111.410000000003"/>
    <x v="5623"/>
    <n v="11"/>
    <s v="Paused"/>
  </r>
  <r>
    <s v="CMP10351"/>
    <x v="3"/>
    <s v="Lead Gen"/>
    <x v="3"/>
    <s v="05/02/2024"/>
    <s v="2024-11-11"/>
    <x v="1"/>
    <s v="Bengaluru"/>
    <s v="Professionals"/>
    <s v="Mobile"/>
    <n v="83364"/>
    <n v="7657"/>
    <n v="9.19"/>
    <n v="533"/>
    <n v="6.96"/>
    <n v="3818.41"/>
    <n v="36227.040000000001"/>
    <x v="5624"/>
    <n v="3"/>
    <s v="Paused"/>
  </r>
  <r>
    <s v="CMP18608"/>
    <x v="1"/>
    <s v="Retargeting"/>
    <x v="5"/>
    <s v="08-07-2024"/>
    <s v="12-21-2024"/>
    <x v="3"/>
    <s v="Kolkata"/>
    <s v="Professionals"/>
    <s v="Mobile"/>
    <n v="99761"/>
    <n v="6648"/>
    <n v="6.66"/>
    <n v="2079"/>
    <n v="31.27"/>
    <n v="3817.8497265160554"/>
    <n v="49037.33"/>
    <x v="5625"/>
    <n v="960"/>
    <s v="Completed"/>
  </r>
  <r>
    <s v="CMP11784"/>
    <x v="0"/>
    <s v="Awareness"/>
    <x v="0"/>
    <s v="2024-01-24"/>
    <s v="09/12/2024"/>
    <x v="3"/>
    <s v="Kolkata"/>
    <s v="Students"/>
    <s v="Mobile"/>
    <n v="25195"/>
    <n v="1868"/>
    <n v="7.41"/>
    <n v="293"/>
    <n v="15.69"/>
    <n v="250"/>
    <n v="46912.35"/>
    <x v="5626"/>
    <n v="269"/>
    <s v="Active"/>
  </r>
  <r>
    <s v="CMP10013"/>
    <x v="3"/>
    <s v="Lead Gen"/>
    <x v="3"/>
    <s v="2024-10-17"/>
    <s v="18/11/2024"/>
    <x v="3"/>
    <s v="Kolkata"/>
    <s v="Business Owners"/>
    <s v="Mobile"/>
    <n v="49572"/>
    <n v="1586"/>
    <n v="3.2"/>
    <n v="430"/>
    <n v="27.11"/>
    <n v="250"/>
    <n v="6878.51"/>
    <x v="5627"/>
    <n v="93"/>
    <s v="Active"/>
  </r>
  <r>
    <s v="CMP13552"/>
    <x v="1"/>
    <s v="Retargeting"/>
    <x v="3"/>
    <s v="06-15-2024"/>
    <s v="2024-12-25"/>
    <x v="0"/>
    <s v="Pune"/>
    <s v="Students"/>
    <s v="Tablet"/>
    <n v="8056"/>
    <n v="429"/>
    <n v="5.33"/>
    <n v="74"/>
    <n v="17.25"/>
    <n v="12836.05"/>
    <n v="17562.689999999999"/>
    <x v="5628"/>
    <n v="53"/>
    <s v="Paused"/>
  </r>
  <r>
    <s v="CMP17306"/>
    <x v="1"/>
    <s v="Awareness"/>
    <x v="5"/>
    <s v="2024-01-09"/>
    <s v="19/12/2024"/>
    <x v="1"/>
    <s v="Bengaluru"/>
    <s v="Business Owners"/>
    <s v="Tablet"/>
    <n v="132039"/>
    <n v="6657"/>
    <n v="5.04"/>
    <n v="1740"/>
    <n v="26.14"/>
    <n v="3817.8497265160554"/>
    <n v="8075.97"/>
    <x v="5629"/>
    <n v="388"/>
    <s v="Completed"/>
  </r>
  <r>
    <s v="CMP18717"/>
    <x v="1"/>
    <s v="Awareness"/>
    <x v="3"/>
    <s v="2024-05-16"/>
    <s v="2024-12-19"/>
    <x v="3"/>
    <s v="Kolkata"/>
    <s v="Professionals"/>
    <s v="Tablet"/>
    <n v="51420"/>
    <n v="6681"/>
    <n v="12.99"/>
    <n v="903"/>
    <n v="13.52"/>
    <n v="9688.73"/>
    <n v="39384.9"/>
    <x v="5630"/>
    <n v="68"/>
    <s v="Completed"/>
  </r>
  <r>
    <s v="CMP13019"/>
    <x v="2"/>
    <s v="Lead Gen"/>
    <x v="3"/>
    <s v="27/03/2024"/>
    <s v="10-30-2024"/>
    <x v="0"/>
    <s v="Mumbai"/>
    <s v="Professionals"/>
    <s v="Tablet"/>
    <n v="12873"/>
    <n v="1020"/>
    <n v="7.92"/>
    <n v="335"/>
    <n v="32.840000000000003"/>
    <n v="9623.3700000000008"/>
    <n v="9349.94"/>
    <x v="5631"/>
    <n v="13"/>
    <s v="Completed"/>
  </r>
  <r>
    <s v="CMP15179"/>
    <x v="3"/>
    <s v="Awareness"/>
    <x v="3"/>
    <s v="03-23-2024"/>
    <s v="2024-11-04"/>
    <x v="0"/>
    <s v="Pune"/>
    <s v="Business Owners"/>
    <s v="Desktop"/>
    <n v="188482"/>
    <n v="5391"/>
    <n v="2.86"/>
    <n v="235"/>
    <n v="4.3600000000000003"/>
    <n v="250"/>
    <n v="24150.35"/>
    <x v="5632"/>
    <n v="32"/>
    <s v="Paused"/>
  </r>
  <r>
    <s v="CMP14363"/>
    <x v="1"/>
    <s v="Awareness"/>
    <x v="3"/>
    <s v="2024-06-25"/>
    <s v="12-03-2024"/>
    <x v="2"/>
    <s v="Lucknow"/>
    <s v="Business Owners"/>
    <s v="Tablet"/>
    <n v="187197"/>
    <n v="14200"/>
    <n v="7.59"/>
    <n v="3683"/>
    <n v="25.94"/>
    <n v="3988.1535696969677"/>
    <n v="26588.14"/>
    <x v="5633"/>
    <n v="3080"/>
    <s v="Active"/>
  </r>
  <r>
    <s v="CMP16259"/>
    <x v="4"/>
    <s v="Lead Gen"/>
    <x v="3"/>
    <s v="2024-01-16"/>
    <s v="2024-12-30"/>
    <x v="3"/>
    <s v="Kolkata"/>
    <s v="Professionals"/>
    <s v="Tablet"/>
    <n v="172061"/>
    <n v="8892"/>
    <n v="5.17"/>
    <n v="1182"/>
    <n v="13.29"/>
    <n v="3689.07"/>
    <n v="10367.27"/>
    <x v="5634"/>
    <n v="538"/>
    <s v="Paused"/>
  </r>
  <r>
    <s v="CMP11420"/>
    <x v="3"/>
    <s v="Awareness"/>
    <x v="3"/>
    <s v="03-04-2024"/>
    <s v="11-20-2024"/>
    <x v="1"/>
    <s v="Bengaluru"/>
    <s v="Families"/>
    <s v="Desktop"/>
    <n v="158904"/>
    <n v="13840"/>
    <n v="8.7100000000000009"/>
    <n v="3989"/>
    <n v="28.82"/>
    <n v="11879.72"/>
    <n v="48557.64"/>
    <x v="5635"/>
    <n v="3503"/>
    <s v="Active"/>
  </r>
  <r>
    <s v="CMP11626"/>
    <x v="0"/>
    <s v="Awareness"/>
    <x v="3"/>
    <s v="2024-01-14"/>
    <s v="2024-12-06"/>
    <x v="3"/>
    <s v="Kolkata"/>
    <s v="Families"/>
    <s v="Desktop"/>
    <n v="169209"/>
    <n v="11856"/>
    <n v="7.01"/>
    <n v="2458"/>
    <n v="20.73"/>
    <n v="3988.1535696969677"/>
    <n v="39370.06"/>
    <x v="5636"/>
    <n v="1849"/>
    <s v="Paused"/>
  </r>
  <r>
    <s v="CMP16331"/>
    <x v="1"/>
    <s v="Lead Gen"/>
    <x v="5"/>
    <s v="18/09/2024"/>
    <s v="31/12/2024"/>
    <x v="0"/>
    <s v="Mumbai"/>
    <s v="Families"/>
    <s v="Desktop"/>
    <n v="173471"/>
    <n v="14644"/>
    <n v="8.44"/>
    <n v="2879"/>
    <n v="19.66"/>
    <n v="6598.52"/>
    <n v="41668.32"/>
    <x v="5637"/>
    <n v="526"/>
    <s v="Completed"/>
  </r>
  <r>
    <s v="CMP14130"/>
    <x v="1"/>
    <s v="Retargeting"/>
    <x v="3"/>
    <s v="11/05/2024"/>
    <s v="01/11/2024"/>
    <x v="2"/>
    <s v="Lucknow"/>
    <s v="Business Owners"/>
    <s v="Tablet"/>
    <n v="7388"/>
    <n v="165"/>
    <n v="2.23"/>
    <n v="40"/>
    <n v="24.24"/>
    <n v="3988.1535696969677"/>
    <n v="41022.83"/>
    <x v="5638"/>
    <n v="28"/>
    <s v="Paused"/>
  </r>
  <r>
    <s v="CMP15089"/>
    <x v="4"/>
    <s v="Awareness"/>
    <x v="0"/>
    <s v="04-01-2024"/>
    <s v="14/11/2024"/>
    <x v="3"/>
    <s v="Kolkata"/>
    <s v="Families"/>
    <s v="Desktop"/>
    <n v="137998"/>
    <n v="18768"/>
    <n v="13.6"/>
    <n v="4124"/>
    <n v="21.97"/>
    <n v="3830.4648972188602"/>
    <n v="47076"/>
    <x v="674"/>
    <n v="3540"/>
    <s v="Active"/>
  </r>
  <r>
    <s v="CMP11509"/>
    <x v="1"/>
    <s v="Sales"/>
    <x v="5"/>
    <s v="04/08/2024"/>
    <s v="2024-11-14"/>
    <x v="1"/>
    <s v="Bengaluru"/>
    <s v="Students"/>
    <s v="Mobile"/>
    <n v="9736"/>
    <n v="710"/>
    <n v="7.29"/>
    <n v="184"/>
    <n v="25.92"/>
    <n v="250"/>
    <n v="21572.77"/>
    <x v="5639"/>
    <n v="89"/>
    <s v="Completed"/>
  </r>
  <r>
    <s v="CMP15586"/>
    <x v="1"/>
    <s v="Retargeting"/>
    <x v="5"/>
    <s v="17/10/2024"/>
    <s v="05/12/2024"/>
    <x v="3"/>
    <s v="Kolkata"/>
    <s v="Business Owners"/>
    <s v="Desktop"/>
    <n v="45729"/>
    <n v="2436"/>
    <n v="5.33"/>
    <n v="64"/>
    <n v="2.63"/>
    <n v="250"/>
    <n v="36012.269999999997"/>
    <x v="5640"/>
    <n v="59"/>
    <s v="Completed"/>
  </r>
  <r>
    <s v="CMP17360"/>
    <x v="3"/>
    <s v="Lead Gen"/>
    <x v="4"/>
    <s v="05-16-2024"/>
    <s v="07/11/2024"/>
    <x v="0"/>
    <s v="Ahmedabad"/>
    <s v="Professionals"/>
    <s v="Desktop"/>
    <n v="164164"/>
    <n v="4474"/>
    <n v="2.73"/>
    <n v="1108"/>
    <n v="24.77"/>
    <n v="8485.4500000000007"/>
    <n v="33361.99"/>
    <x v="5641"/>
    <n v="529"/>
    <s v="Completed"/>
  </r>
  <r>
    <s v="CMP10149"/>
    <x v="4"/>
    <s v="Sales"/>
    <x v="1"/>
    <s v="02-18-2024"/>
    <s v="12-27-2024"/>
    <x v="2"/>
    <s v="Jaipur"/>
    <s v="Students"/>
    <s v="Mobile"/>
    <n v="88638"/>
    <n v="3794"/>
    <n v="4.28"/>
    <n v="335"/>
    <n v="8.83"/>
    <n v="250"/>
    <n v="17241.98"/>
    <x v="5642"/>
    <n v="273"/>
    <s v="Active"/>
  </r>
  <r>
    <s v="CMP16453"/>
    <x v="1"/>
    <s v="Lead Gen"/>
    <x v="1"/>
    <s v="2024-04-01"/>
    <s v="10-30-2024"/>
    <x v="0"/>
    <s v="Mumbai"/>
    <s v="Professionals"/>
    <s v="Tablet"/>
    <n v="24367"/>
    <n v="3576"/>
    <n v="14.68"/>
    <n v="149"/>
    <n v="4.17"/>
    <n v="9192.16"/>
    <n v="28911.97"/>
    <x v="5643"/>
    <n v="79"/>
    <s v="Active"/>
  </r>
  <r>
    <s v="CMP18339"/>
    <x v="4"/>
    <s v="Retargeting"/>
    <x v="3"/>
    <s v="03-04-2024"/>
    <s v="28/12/2024"/>
    <x v="2"/>
    <s v="Lucknow"/>
    <s v="Professionals"/>
    <s v="Desktop"/>
    <n v="110076"/>
    <n v="16365"/>
    <n v="14.87"/>
    <n v="4517"/>
    <n v="27.6"/>
    <n v="250"/>
    <n v="42211.73"/>
    <x v="5644"/>
    <n v="1514"/>
    <s v="Paused"/>
  </r>
  <r>
    <s v="CMP12397"/>
    <x v="1"/>
    <s v="Awareness"/>
    <x v="0"/>
    <s v="04-15-2024"/>
    <s v="27/11/2024"/>
    <x v="3"/>
    <s v="Kolkata"/>
    <s v="Students"/>
    <s v="Tablet"/>
    <n v="166420"/>
    <n v="16555"/>
    <n v="9.9499999999999993"/>
    <n v="113"/>
    <n v="0.68"/>
    <n v="1436.12"/>
    <n v="22030.38"/>
    <x v="5645"/>
    <n v="108"/>
    <s v="Paused"/>
  </r>
  <r>
    <s v="CMP15376"/>
    <x v="4"/>
    <s v="Retargeting"/>
    <x v="1"/>
    <s v="30/08/2024"/>
    <s v="2024-10-30"/>
    <x v="2"/>
    <s v="Delhi"/>
    <s v="Professionals"/>
    <s v="Tablet"/>
    <n v="89163"/>
    <n v="10757"/>
    <n v="12.06"/>
    <n v="1151"/>
    <n v="10.7"/>
    <n v="8716.64"/>
    <n v="5523.04"/>
    <x v="5646"/>
    <n v="646"/>
    <s v="Completed"/>
  </r>
  <r>
    <s v="CMP14376"/>
    <x v="1"/>
    <s v="Lead Gen"/>
    <x v="2"/>
    <s v="2024-06-27"/>
    <s v="2024-11-10"/>
    <x v="2"/>
    <s v="Lucknow"/>
    <s v="Professionals"/>
    <s v="Desktop"/>
    <n v="155241"/>
    <n v="1793"/>
    <n v="1.1499999999999999"/>
    <n v="448"/>
    <n v="24.99"/>
    <n v="250"/>
    <n v="10128.94"/>
    <x v="5647"/>
    <n v="231"/>
    <s v="Active"/>
  </r>
  <r>
    <s v="CMP17910"/>
    <x v="1"/>
    <s v="Retargeting"/>
    <x v="3"/>
    <s v="06-04-2024"/>
    <s v="2024-11-30"/>
    <x v="3"/>
    <s v="Kolkata"/>
    <s v="Families"/>
    <s v="Desktop"/>
    <n v="81633"/>
    <n v="6736"/>
    <n v="8.25"/>
    <n v="757"/>
    <n v="11.24"/>
    <n v="14920.26"/>
    <n v="34017.01"/>
    <x v="5648"/>
    <n v="753"/>
    <s v="Active"/>
  </r>
  <r>
    <s v="CMP18021"/>
    <x v="0"/>
    <s v="Sales"/>
    <x v="3"/>
    <s v="22/09/2024"/>
    <s v="2024-12-18"/>
    <x v="2"/>
    <s v="Delhi"/>
    <s v="Professionals"/>
    <s v="Mobile"/>
    <n v="166480"/>
    <n v="17370"/>
    <n v="10.43"/>
    <n v="5210"/>
    <n v="29.99"/>
    <n v="3144.62"/>
    <n v="11372.64"/>
    <x v="5166"/>
    <n v="739"/>
    <s v="Completed"/>
  </r>
  <r>
    <s v="CMP11882"/>
    <x v="1"/>
    <s v="Awareness"/>
    <x v="1"/>
    <s v="22/01/2024"/>
    <s v="11-07-2024"/>
    <x v="2"/>
    <s v="Jaipur"/>
    <s v="Business Owners"/>
    <s v="Tablet"/>
    <n v="11641"/>
    <n v="629"/>
    <n v="5.4"/>
    <n v="180"/>
    <n v="28.62"/>
    <n v="250"/>
    <n v="7864.65"/>
    <x v="5649"/>
    <n v="171"/>
    <s v="Paused"/>
  </r>
  <r>
    <s v="CMP18144"/>
    <x v="0"/>
    <s v="Retargeting"/>
    <x v="3"/>
    <s v="2024-09-29"/>
    <s v="24/12/2024"/>
    <x v="0"/>
    <s v="Ahmedabad"/>
    <s v="Business Owners"/>
    <s v="Mobile"/>
    <n v="109056"/>
    <n v="9528"/>
    <n v="8.74"/>
    <n v="2869"/>
    <n v="30.11"/>
    <n v="3988.1535696969677"/>
    <n v="9481.33"/>
    <x v="5650"/>
    <n v="1009"/>
    <s v="Paused"/>
  </r>
  <r>
    <s v="CMP15590"/>
    <x v="4"/>
    <s v="Sales"/>
    <x v="0"/>
    <s v="07/05/2024"/>
    <s v="2024-12-31"/>
    <x v="0"/>
    <s v="Ahmedabad"/>
    <s v="Students"/>
    <s v="Tablet"/>
    <n v="144033"/>
    <n v="13143"/>
    <n v="9.1199999999999992"/>
    <n v="4119"/>
    <n v="31.34"/>
    <n v="250"/>
    <n v="10813.26"/>
    <x v="5651"/>
    <n v="461"/>
    <s v="Completed"/>
  </r>
  <r>
    <s v="CMP13094"/>
    <x v="1"/>
    <s v="Retargeting"/>
    <x v="5"/>
    <s v="07-02-2024"/>
    <s v="12-02-2024"/>
    <x v="2"/>
    <s v="Lucknow"/>
    <s v="Families"/>
    <s v="Tablet"/>
    <n v="19497"/>
    <n v="2272"/>
    <n v="11.65"/>
    <n v="748"/>
    <n v="32.92"/>
    <n v="9417.4500000000007"/>
    <n v="30980.46"/>
    <x v="5652"/>
    <n v="222"/>
    <s v="Paused"/>
  </r>
  <r>
    <s v="CMP15002"/>
    <x v="3"/>
    <s v="Retargeting"/>
    <x v="5"/>
    <s v="2024-01-25"/>
    <s v="12-01-2024"/>
    <x v="1"/>
    <s v="Bengaluru"/>
    <s v="Professionals"/>
    <s v="Mobile"/>
    <n v="52462"/>
    <n v="4602"/>
    <n v="8.77"/>
    <n v="1067"/>
    <n v="23.19"/>
    <n v="3817.8497265160554"/>
    <m/>
    <x v="107"/>
    <n v="385"/>
    <s v="Completed"/>
  </r>
  <r>
    <s v="CMP19269"/>
    <x v="4"/>
    <s v="Awareness"/>
    <x v="3"/>
    <s v="07-16-2024"/>
    <s v="2024-12-10"/>
    <x v="2"/>
    <s v="Delhi"/>
    <s v="Families"/>
    <s v="Mobile"/>
    <n v="125366"/>
    <n v="3110"/>
    <n v="2.48"/>
    <n v="560"/>
    <n v="18.010000000000002"/>
    <n v="7946.67"/>
    <n v="17862.21"/>
    <x v="5653"/>
    <n v="427"/>
    <s v="Active"/>
  </r>
  <r>
    <s v="CMP16033"/>
    <x v="1"/>
    <s v="Retargeting"/>
    <x v="2"/>
    <s v="2024-06-12"/>
    <s v="11/12/2024"/>
    <x v="1"/>
    <s v="Bengaluru"/>
    <s v="Families"/>
    <s v="Mobile"/>
    <n v="136379"/>
    <n v="17942"/>
    <n v="13.16"/>
    <n v="1053"/>
    <n v="5.87"/>
    <n v="3982.6304252733912"/>
    <n v="38073.75"/>
    <x v="5654"/>
    <n v="211"/>
    <s v="Active"/>
  </r>
  <r>
    <s v="CMP16789"/>
    <x v="2"/>
    <s v="Lead Gen"/>
    <x v="5"/>
    <s v="06/06/2024"/>
    <s v="10-29-2024"/>
    <x v="3"/>
    <s v="Kolkata"/>
    <s v="Students"/>
    <s v="Desktop"/>
    <n v="170360"/>
    <n v="20460"/>
    <n v="12.01"/>
    <n v="4124"/>
    <n v="20.16"/>
    <n v="13918.31"/>
    <n v="30723.119999999999"/>
    <x v="5655"/>
    <n v="183"/>
    <s v="Paused"/>
  </r>
  <r>
    <s v="CMP11501"/>
    <x v="1"/>
    <s v="Retargeting"/>
    <x v="3"/>
    <s v="2024-08-05"/>
    <s v="22/11/2024"/>
    <x v="0"/>
    <s v="Pune"/>
    <s v="Families"/>
    <s v="Mobile"/>
    <n v="61879"/>
    <n v="8822"/>
    <n v="14.26"/>
    <n v="1742"/>
    <n v="19.75"/>
    <n v="2762.24"/>
    <n v="10852.97"/>
    <x v="5656"/>
    <n v="1551"/>
    <s v="Completed"/>
  </r>
  <r>
    <s v="CMP12438"/>
    <x v="0"/>
    <s v="Lead Gen"/>
    <x v="5"/>
    <s v="20/01/2024"/>
    <s v="11-21-2024"/>
    <x v="2"/>
    <s v="Delhi"/>
    <s v="Business Owners"/>
    <s v="Tablet"/>
    <n v="68525"/>
    <n v="672"/>
    <n v="0.98"/>
    <n v="84"/>
    <n v="12.5"/>
    <n v="3817.8497265160554"/>
    <n v="41967.55"/>
    <x v="5657"/>
    <n v="0"/>
    <s v="Completed"/>
  </r>
  <r>
    <s v="CMP14132"/>
    <x v="1"/>
    <s v="Sales"/>
    <x v="1"/>
    <s v="2024-10-09"/>
    <s v="12-11-2024"/>
    <x v="2"/>
    <s v="Jaipur"/>
    <s v="Students"/>
    <s v="Mobile"/>
    <n v="82762"/>
    <n v="3177"/>
    <n v="3.84"/>
    <n v="399"/>
    <n v="12.56"/>
    <n v="3891.7088323699436"/>
    <n v="13041.06"/>
    <x v="5658"/>
    <n v="186"/>
    <s v="Completed"/>
  </r>
  <r>
    <s v="CMP19444"/>
    <x v="3"/>
    <s v="Retargeting"/>
    <x v="5"/>
    <s v="01-25-2024"/>
    <s v="2024-11-07"/>
    <x v="2"/>
    <s v="Lucknow"/>
    <s v="Students"/>
    <s v="Mobile"/>
    <n v="170871"/>
    <n v="13019"/>
    <n v="7.62"/>
    <n v="3549"/>
    <n v="27.26"/>
    <n v="250"/>
    <n v="37968.980000000003"/>
    <x v="5659"/>
    <n v="1678"/>
    <s v="Active"/>
  </r>
  <r>
    <s v="CMP14793"/>
    <x v="4"/>
    <s v="Sales"/>
    <x v="4"/>
    <s v="22/09/2024"/>
    <s v="2024-11-06"/>
    <x v="0"/>
    <s v="Pune"/>
    <s v="Professionals"/>
    <s v="Desktop"/>
    <n v="171668"/>
    <n v="10811"/>
    <n v="6.3"/>
    <n v="166"/>
    <n v="1.54"/>
    <n v="1646.82"/>
    <n v="12326.54"/>
    <x v="5660"/>
    <n v="137"/>
    <s v="Paused"/>
  </r>
  <r>
    <s v="CMP14657"/>
    <x v="3"/>
    <s v="Awareness"/>
    <x v="3"/>
    <s v="02-05-2024"/>
    <s v="2024-12-22"/>
    <x v="0"/>
    <s v="Pune"/>
    <s v="Business Owners"/>
    <s v="Tablet"/>
    <n v="183225"/>
    <n v="26697"/>
    <n v="14.57"/>
    <n v="7688"/>
    <n v="28.8"/>
    <n v="6178.55"/>
    <m/>
    <x v="107"/>
    <n v="5038"/>
    <s v="Paused"/>
  </r>
  <r>
    <s v="CMP18450"/>
    <x v="2"/>
    <s v="Retargeting"/>
    <x v="1"/>
    <s v="26/05/2024"/>
    <s v="12-07-2024"/>
    <x v="1"/>
    <s v="Chennai"/>
    <s v="Students"/>
    <s v="Mobile"/>
    <n v="175064"/>
    <n v="21800"/>
    <n v="12.45"/>
    <n v="4410"/>
    <n v="20.23"/>
    <n v="3891.7088323699436"/>
    <n v="40681.919999999998"/>
    <x v="5661"/>
    <n v="941"/>
    <s v="Paused"/>
  </r>
  <r>
    <s v="CMP10632"/>
    <x v="1"/>
    <s v="Sales"/>
    <x v="5"/>
    <s v="05/03/2024"/>
    <s v="2024-11-27"/>
    <x v="2"/>
    <s v="Jaipur"/>
    <s v="Business Owners"/>
    <s v="Desktop"/>
    <n v="159245"/>
    <n v="11196"/>
    <n v="7.03"/>
    <n v="3242"/>
    <n v="28.96"/>
    <n v="3817.8497265160554"/>
    <n v="4264.3999999999996"/>
    <x v="5662"/>
    <n v="1651"/>
    <s v="Completed"/>
  </r>
  <r>
    <s v="CMP11492"/>
    <x v="0"/>
    <s v="Retargeting"/>
    <x v="5"/>
    <s v="2024-03-13"/>
    <s v="12-12-2024"/>
    <x v="3"/>
    <s v="Kolkata"/>
    <s v="Families"/>
    <s v="Tablet"/>
    <n v="144936"/>
    <n v="9830"/>
    <n v="6.78"/>
    <n v="802"/>
    <n v="8.16"/>
    <n v="3817.8497265160554"/>
    <n v="21183.439999999999"/>
    <x v="5663"/>
    <n v="315"/>
    <s v="Active"/>
  </r>
  <r>
    <s v="CMP12687"/>
    <x v="1"/>
    <s v="Awareness"/>
    <x v="5"/>
    <s v="2024-10-14"/>
    <s v="07/12/2024"/>
    <x v="2"/>
    <s v="Lucknow"/>
    <s v="Families"/>
    <s v="Tablet"/>
    <n v="20273"/>
    <n v="2202"/>
    <n v="10.86"/>
    <n v="299"/>
    <n v="13.58"/>
    <n v="13566.42"/>
    <n v="40449.300000000003"/>
    <x v="5664"/>
    <n v="167"/>
    <s v="Paused"/>
  </r>
  <r>
    <s v="CMP15922"/>
    <x v="3"/>
    <s v="Sales"/>
    <x v="4"/>
    <s v="2024-09-13"/>
    <s v="2024-11-08"/>
    <x v="0"/>
    <s v="Ahmedabad"/>
    <s v="Professionals"/>
    <s v="Tablet"/>
    <n v="49304"/>
    <n v="3530"/>
    <n v="7.16"/>
    <n v="269"/>
    <n v="7.62"/>
    <n v="4144.58"/>
    <n v="12596.66"/>
    <x v="5665"/>
    <n v="237"/>
    <s v="Active"/>
  </r>
  <r>
    <s v="CMP13504"/>
    <x v="1"/>
    <s v="Retargeting"/>
    <x v="3"/>
    <s v="04-13-2024"/>
    <s v="12-23-2024"/>
    <x v="2"/>
    <s v="Lucknow"/>
    <s v="Families"/>
    <s v="Desktop"/>
    <n v="181092"/>
    <n v="9551"/>
    <n v="5.27"/>
    <n v="746"/>
    <n v="7.81"/>
    <n v="10857.29"/>
    <n v="10228.98"/>
    <x v="5666"/>
    <n v="715"/>
    <s v="Completed"/>
  </r>
  <r>
    <s v="CMP15423"/>
    <x v="4"/>
    <s v="Retargeting"/>
    <x v="5"/>
    <s v="2024-07-20"/>
    <s v="11-09-2024"/>
    <x v="2"/>
    <s v="Jaipur"/>
    <s v="Business Owners"/>
    <s v="Mobile"/>
    <n v="44597"/>
    <n v="898"/>
    <n v="2.0099999999999998"/>
    <n v="28"/>
    <n v="3.12"/>
    <n v="3817.8497265160554"/>
    <n v="21899.82"/>
    <x v="5667"/>
    <n v="6"/>
    <s v="Active"/>
  </r>
  <r>
    <s v="CMP19780"/>
    <x v="3"/>
    <s v="Lead Gen"/>
    <x v="5"/>
    <s v="16/03/2024"/>
    <s v="12-25-2024"/>
    <x v="3"/>
    <s v="Kolkata"/>
    <s v="Students"/>
    <s v="Tablet"/>
    <n v="47353"/>
    <n v="3340"/>
    <n v="7.05"/>
    <n v="307"/>
    <n v="9.19"/>
    <n v="3817.8497265160554"/>
    <n v="41428.660000000003"/>
    <x v="5668"/>
    <n v="239"/>
    <s v="Paused"/>
  </r>
  <r>
    <s v="CMP15825"/>
    <x v="3"/>
    <s v="Retargeting"/>
    <x v="0"/>
    <s v="2024-04-20"/>
    <s v="11-13-2024"/>
    <x v="0"/>
    <s v="Mumbai"/>
    <s v="Business Owners"/>
    <s v="Tablet"/>
    <n v="125222"/>
    <n v="11700"/>
    <n v="9.34"/>
    <n v="2566"/>
    <n v="21.93"/>
    <n v="3830.4648972188602"/>
    <n v="32361.599999999999"/>
    <x v="5669"/>
    <n v="432"/>
    <s v="Active"/>
  </r>
  <r>
    <s v="CMP14286"/>
    <x v="1"/>
    <s v="Retargeting"/>
    <x v="2"/>
    <s v="02-21-2024"/>
    <s v="11-27-2024"/>
    <x v="0"/>
    <s v="Ahmedabad"/>
    <s v="Students"/>
    <s v="Tablet"/>
    <n v="75745"/>
    <n v="4871"/>
    <n v="6.43"/>
    <n v="1476"/>
    <n v="30.3"/>
    <n v="2288.31"/>
    <n v="24638.07"/>
    <x v="5670"/>
    <n v="275"/>
    <s v="Completed"/>
  </r>
  <r>
    <s v="CMP12289"/>
    <x v="1"/>
    <s v="Sales"/>
    <x v="3"/>
    <s v="10-07-2024"/>
    <s v="10-29-2024"/>
    <x v="3"/>
    <s v="Kolkata"/>
    <s v="Families"/>
    <s v="Tablet"/>
    <n v="179415"/>
    <n v="8584"/>
    <n v="4.78"/>
    <n v="566"/>
    <n v="6.59"/>
    <n v="4258.4399999999996"/>
    <n v="19194.07"/>
    <x v="5671"/>
    <n v="375"/>
    <s v="Completed"/>
  </r>
  <r>
    <s v="CMP18566"/>
    <x v="4"/>
    <s v="Awareness"/>
    <x v="2"/>
    <s v="23/02/2024"/>
    <s v="31/10/2024"/>
    <x v="1"/>
    <s v="Chennai"/>
    <s v="Professionals"/>
    <s v="Mobile"/>
    <n v="59419"/>
    <n v="4315"/>
    <n v="7.26"/>
    <n v="964"/>
    <n v="22.34"/>
    <n v="11209.59"/>
    <n v="28099.93"/>
    <x v="5672"/>
    <n v="27"/>
    <s v="Completed"/>
  </r>
  <r>
    <s v="CMP10481"/>
    <x v="1"/>
    <s v="Sales"/>
    <x v="3"/>
    <s v="02-25-2024"/>
    <s v="12-04-2024"/>
    <x v="3"/>
    <s v="Kolkata"/>
    <s v="Professionals"/>
    <s v="Desktop"/>
    <n v="168783"/>
    <n v="25053"/>
    <n v="14.84"/>
    <n v="914"/>
    <n v="3.65"/>
    <n v="5771.19"/>
    <n v="21537.64"/>
    <x v="5673"/>
    <n v="521"/>
    <s v="Completed"/>
  </r>
  <r>
    <s v="CMP18018"/>
    <x v="4"/>
    <s v="Awareness"/>
    <x v="4"/>
    <s v="07-08-2024"/>
    <s v="2024-11-09"/>
    <x v="2"/>
    <s v="Delhi"/>
    <s v="Business Owners"/>
    <s v="Tablet"/>
    <n v="48333"/>
    <n v="7051"/>
    <n v="14.59"/>
    <n v="1428"/>
    <n v="20.25"/>
    <n v="250"/>
    <n v="27708.33"/>
    <x v="5674"/>
    <n v="1127"/>
    <s v="Active"/>
  </r>
  <r>
    <s v="CMP11141"/>
    <x v="1"/>
    <s v="Sales"/>
    <x v="1"/>
    <s v="01-04-2024"/>
    <s v="2024-12-23"/>
    <x v="2"/>
    <s v="Lucknow"/>
    <s v="Families"/>
    <s v="Tablet"/>
    <n v="5535"/>
    <n v="63"/>
    <n v="1.1399999999999999"/>
    <n v="0"/>
    <n v="0"/>
    <n v="5299.26"/>
    <n v="8661.56"/>
    <x v="5675"/>
    <n v="0"/>
    <s v="Completed"/>
  </r>
  <r>
    <s v="CMP15450"/>
    <x v="4"/>
    <s v="Sales"/>
    <x v="5"/>
    <s v="2024-02-28"/>
    <s v="2024-12-31"/>
    <x v="0"/>
    <s v="Mumbai"/>
    <s v="Students"/>
    <s v="Desktop"/>
    <n v="39917"/>
    <n v="2493"/>
    <n v="6.25"/>
    <n v="37"/>
    <n v="1.48"/>
    <n v="250"/>
    <n v="29976.77"/>
    <x v="5676"/>
    <n v="32"/>
    <s v="Paused"/>
  </r>
  <r>
    <s v="CMP19545"/>
    <x v="0"/>
    <s v="Retargeting"/>
    <x v="3"/>
    <s v="2024-05-02"/>
    <s v="2024-11-11"/>
    <x v="3"/>
    <s v="Kolkata"/>
    <s v="Families"/>
    <s v="Mobile"/>
    <n v="155769"/>
    <n v="18640"/>
    <n v="11.97"/>
    <n v="140"/>
    <n v="0.75"/>
    <n v="2999.64"/>
    <n v="13353.67"/>
    <x v="5677"/>
    <n v="88"/>
    <s v="Active"/>
  </r>
  <r>
    <s v="CMP16673"/>
    <x v="4"/>
    <s v="Lead Gen"/>
    <x v="4"/>
    <s v="28/01/2024"/>
    <s v="2024-10-30"/>
    <x v="0"/>
    <s v="Mumbai"/>
    <s v="Professionals"/>
    <s v="Mobile"/>
    <n v="81896"/>
    <n v="832"/>
    <n v="1.02"/>
    <n v="234"/>
    <n v="28.12"/>
    <n v="4021.4266195524165"/>
    <n v="4205.6400000000003"/>
    <x v="5678"/>
    <n v="67"/>
    <s v="Paused"/>
  </r>
  <r>
    <s v="CMP14851"/>
    <x v="4"/>
    <s v="Sales"/>
    <x v="5"/>
    <s v="31/03/2024"/>
    <s v="2024-11-27"/>
    <x v="0"/>
    <s v="Mumbai"/>
    <s v="Families"/>
    <s v="Mobile"/>
    <n v="162304"/>
    <n v="9089"/>
    <n v="5.6"/>
    <n v="909"/>
    <n v="10"/>
    <n v="3817.8497265160554"/>
    <n v="29636.39"/>
    <x v="5679"/>
    <n v="384"/>
    <s v="Active"/>
  </r>
  <r>
    <s v="CMP14554"/>
    <x v="1"/>
    <s v="Lead Gen"/>
    <x v="2"/>
    <s v="08-17-2024"/>
    <s v="12-01-2024"/>
    <x v="1"/>
    <s v="Chennai"/>
    <s v="Professionals"/>
    <s v="Mobile"/>
    <n v="184543"/>
    <n v="24081"/>
    <n v="13.05"/>
    <n v="7044"/>
    <n v="29.25"/>
    <n v="3982.6304252733912"/>
    <n v="20587.12"/>
    <x v="5680"/>
    <n v="2364"/>
    <s v="Completed"/>
  </r>
  <r>
    <s v="CMP13963"/>
    <x v="4"/>
    <s v="Awareness"/>
    <x v="2"/>
    <s v="17/04/2024"/>
    <s v="2024-11-10"/>
    <x v="0"/>
    <s v="Ahmedabad"/>
    <s v="Business Owners"/>
    <s v="Desktop"/>
    <n v="115553"/>
    <n v="9624"/>
    <n v="8.33"/>
    <n v="2614"/>
    <n v="27.16"/>
    <n v="3982.6304252733912"/>
    <n v="29843.55"/>
    <x v="5681"/>
    <n v="2590"/>
    <s v="Paused"/>
  </r>
  <r>
    <s v="CMP15722"/>
    <x v="2"/>
    <s v="Sales"/>
    <x v="5"/>
    <s v="2024-05-15"/>
    <s v="11-23-2024"/>
    <x v="0"/>
    <s v="Ahmedabad"/>
    <s v="Families"/>
    <s v="Mobile"/>
    <n v="74685"/>
    <n v="7405"/>
    <n v="9.91"/>
    <n v="821"/>
    <n v="11.09"/>
    <n v="10765.67"/>
    <n v="25041.87"/>
    <x v="5682"/>
    <n v="420"/>
    <s v="Completed"/>
  </r>
  <r>
    <s v="CMP17455"/>
    <x v="1"/>
    <s v="Awareness"/>
    <x v="0"/>
    <s v="24/10/2024"/>
    <s v="2024-10-28"/>
    <x v="2"/>
    <s v="Delhi"/>
    <s v="Business Owners"/>
    <s v="Mobile"/>
    <n v="18159"/>
    <n v="2671"/>
    <n v="14.71"/>
    <n v="323"/>
    <n v="12.09"/>
    <n v="250"/>
    <n v="35766.31"/>
    <x v="5683"/>
    <n v="67"/>
    <s v="Completed"/>
  </r>
  <r>
    <s v="CMP11322"/>
    <x v="2"/>
    <s v="Awareness"/>
    <x v="5"/>
    <s v="03-11-2024"/>
    <s v="29/12/2024"/>
    <x v="0"/>
    <s v="Mumbai"/>
    <s v="Professionals"/>
    <s v="Desktop"/>
    <n v="116598"/>
    <n v="8940"/>
    <n v="7.67"/>
    <n v="2049"/>
    <n v="22.92"/>
    <n v="250"/>
    <n v="9177.7900000000009"/>
    <x v="5684"/>
    <n v="1076"/>
    <s v="Active"/>
  </r>
  <r>
    <s v="CMP13231"/>
    <x v="0"/>
    <s v="Awareness"/>
    <x v="3"/>
    <s v="2024-01-03"/>
    <s v="11-19-2024"/>
    <x v="2"/>
    <s v="Lucknow"/>
    <s v="Professionals"/>
    <s v="Mobile"/>
    <n v="163908"/>
    <n v="11846"/>
    <n v="7.23"/>
    <n v="851"/>
    <n v="7.18"/>
    <n v="250"/>
    <n v="7728.59"/>
    <x v="5685"/>
    <n v="791"/>
    <s v="Active"/>
  </r>
  <r>
    <s v="CMP19102"/>
    <x v="2"/>
    <s v="Sales"/>
    <x v="5"/>
    <s v="2024-08-06"/>
    <s v="12-28-2024"/>
    <x v="3"/>
    <s v="Kolkata"/>
    <s v="Professionals"/>
    <s v="Mobile"/>
    <n v="192503"/>
    <n v="10812"/>
    <n v="5.62"/>
    <n v="136"/>
    <n v="1.26"/>
    <n v="5060.1899999999996"/>
    <m/>
    <x v="107"/>
    <n v="126"/>
    <s v="Active"/>
  </r>
  <r>
    <s v="CMP17561"/>
    <x v="1"/>
    <s v="Awareness"/>
    <x v="0"/>
    <s v="03-05-2024"/>
    <s v="2024-11-06"/>
    <x v="3"/>
    <s v="Kolkata"/>
    <s v="Business Owners"/>
    <s v="Desktop"/>
    <n v="66997"/>
    <n v="9698"/>
    <n v="14.48"/>
    <n v="2825"/>
    <n v="29.13"/>
    <n v="6384.75"/>
    <n v="37575.1"/>
    <x v="5686"/>
    <n v="2341"/>
    <s v="Paused"/>
  </r>
  <r>
    <s v="CMP12491"/>
    <x v="0"/>
    <s v="Sales"/>
    <x v="0"/>
    <s v="2024-08-09"/>
    <s v="06/11/2024"/>
    <x v="0"/>
    <s v="Mumbai"/>
    <s v="Professionals"/>
    <s v="Desktop"/>
    <n v="109971"/>
    <n v="14524"/>
    <n v="13.21"/>
    <n v="757"/>
    <n v="5.21"/>
    <n v="3830.4648972188602"/>
    <n v="44175.41"/>
    <x v="5687"/>
    <n v="257"/>
    <s v="Paused"/>
  </r>
  <r>
    <s v="CMP13578"/>
    <x v="1"/>
    <s v="Retargeting"/>
    <x v="0"/>
    <s v="10/03/2024"/>
    <s v="2024-12-23"/>
    <x v="2"/>
    <s v="Delhi"/>
    <s v="Business Owners"/>
    <s v="Mobile"/>
    <n v="16428"/>
    <n v="447"/>
    <n v="2.72"/>
    <n v="117"/>
    <n v="26.17"/>
    <n v="12642.78"/>
    <n v="29299.439999999999"/>
    <x v="5688"/>
    <n v="66"/>
    <s v="Active"/>
  </r>
  <r>
    <s v="CMP18387"/>
    <x v="1"/>
    <s v="Awareness"/>
    <x v="3"/>
    <s v="2024-02-27"/>
    <s v="2024-12-16"/>
    <x v="3"/>
    <s v="Kolkata"/>
    <s v="Families"/>
    <s v="Tablet"/>
    <n v="139418"/>
    <n v="577"/>
    <n v="0.41"/>
    <n v="15"/>
    <n v="2.6"/>
    <n v="250"/>
    <n v="22047.7"/>
    <x v="5689"/>
    <n v="4"/>
    <s v="Paused"/>
  </r>
  <r>
    <s v="CMP11007"/>
    <x v="0"/>
    <s v="Retargeting"/>
    <x v="5"/>
    <s v="15/10/2024"/>
    <s v="27/12/2024"/>
    <x v="1"/>
    <s v="Chennai"/>
    <s v="Families"/>
    <s v="Tablet"/>
    <n v="3840"/>
    <n v="285"/>
    <n v="7.42"/>
    <n v="30"/>
    <n v="10.53"/>
    <n v="250"/>
    <n v="22172.68"/>
    <x v="5690"/>
    <n v="6"/>
    <s v="Paused"/>
  </r>
  <r>
    <s v="CMP13433"/>
    <x v="3"/>
    <s v="Sales"/>
    <x v="1"/>
    <s v="03-17-2024"/>
    <s v="2024-12-11"/>
    <x v="3"/>
    <s v="Kolkata"/>
    <s v="Students"/>
    <s v="Mobile"/>
    <n v="88550"/>
    <n v="12205"/>
    <n v="13.78"/>
    <n v="76"/>
    <n v="0.62"/>
    <n v="3891.7088323699436"/>
    <n v="16124.08"/>
    <x v="5691"/>
    <n v="72"/>
    <s v="Active"/>
  </r>
  <r>
    <s v="CMP17120"/>
    <x v="0"/>
    <s v="Retargeting"/>
    <x v="2"/>
    <s v="06/02/2024"/>
    <s v="14/11/2024"/>
    <x v="2"/>
    <s v="Lucknow"/>
    <s v="Professionals"/>
    <s v="Tablet"/>
    <n v="196057"/>
    <n v="18523"/>
    <n v="9.4499999999999993"/>
    <n v="4538"/>
    <n v="24.5"/>
    <n v="7181.03"/>
    <n v="24187.78"/>
    <x v="5692"/>
    <n v="1727"/>
    <s v="Active"/>
  </r>
  <r>
    <s v="CMP13428"/>
    <x v="3"/>
    <s v="Retargeting"/>
    <x v="2"/>
    <s v="2024-05-27"/>
    <s v="20/11/2024"/>
    <x v="2"/>
    <s v="Delhi"/>
    <s v="Families"/>
    <s v="Mobile"/>
    <n v="62338"/>
    <n v="8605"/>
    <n v="13.8"/>
    <n v="1256"/>
    <n v="14.6"/>
    <n v="8390.81"/>
    <n v="41254.300000000003"/>
    <x v="5693"/>
    <n v="745"/>
    <s v="Active"/>
  </r>
  <r>
    <s v="CMP11747"/>
    <x v="0"/>
    <s v="Awareness"/>
    <x v="5"/>
    <s v="2024-07-03"/>
    <s v="2024-11-11"/>
    <x v="0"/>
    <s v="Mumbai"/>
    <s v="Students"/>
    <s v="Tablet"/>
    <n v="116510"/>
    <n v="15431"/>
    <n v="13.24"/>
    <n v="368"/>
    <n v="2.38"/>
    <n v="3817.8497265160554"/>
    <n v="20061.52"/>
    <x v="1719"/>
    <n v="199"/>
    <s v="Active"/>
  </r>
  <r>
    <s v="CMP13500"/>
    <x v="3"/>
    <s v="Lead Gen"/>
    <x v="2"/>
    <s v="2024-02-22"/>
    <s v="12-25-2024"/>
    <x v="1"/>
    <s v="Chennai"/>
    <s v="Business Owners"/>
    <s v="Tablet"/>
    <n v="68204"/>
    <n v="2476"/>
    <n v="3.63"/>
    <n v="126"/>
    <n v="5.09"/>
    <n v="250"/>
    <n v="37142.99"/>
    <x v="5694"/>
    <n v="70"/>
    <s v="Completed"/>
  </r>
  <r>
    <s v="CMP13266"/>
    <x v="2"/>
    <s v="Sales"/>
    <x v="2"/>
    <s v="2024-10-24"/>
    <s v="10/12/2024"/>
    <x v="0"/>
    <s v="Mumbai"/>
    <s v="Business Owners"/>
    <s v="Desktop"/>
    <n v="35681"/>
    <n v="267"/>
    <n v="0.75"/>
    <n v="21"/>
    <n v="7.87"/>
    <n v="250"/>
    <n v="10321.31"/>
    <x v="5695"/>
    <n v="20"/>
    <s v="Completed"/>
  </r>
  <r>
    <s v="CMP19195"/>
    <x v="0"/>
    <s v="Awareness"/>
    <x v="0"/>
    <s v="10-22-2024"/>
    <s v="11-01-2024"/>
    <x v="0"/>
    <s v="Mumbai"/>
    <s v="Business Owners"/>
    <s v="Mobile"/>
    <n v="107003"/>
    <n v="5712"/>
    <n v="5.34"/>
    <n v="897"/>
    <n v="15.7"/>
    <n v="3830.4648972188602"/>
    <n v="11165.4"/>
    <x v="5696"/>
    <n v="649"/>
    <s v="Paused"/>
  </r>
  <r>
    <s v="CMP17325"/>
    <x v="0"/>
    <s v="Awareness"/>
    <x v="1"/>
    <s v="08-19-2024"/>
    <s v="11-30-2024"/>
    <x v="0"/>
    <s v="Mumbai"/>
    <s v="Professionals"/>
    <s v="Mobile"/>
    <n v="99632"/>
    <n v="6557"/>
    <n v="6.58"/>
    <n v="786"/>
    <n v="11.99"/>
    <n v="6033.87"/>
    <n v="8847.35"/>
    <x v="5697"/>
    <n v="541"/>
    <s v="Completed"/>
  </r>
  <r>
    <s v="CMP14433"/>
    <x v="2"/>
    <s v="Retargeting"/>
    <x v="0"/>
    <s v="30/06/2024"/>
    <s v="21/12/2024"/>
    <x v="1"/>
    <s v="Bengaluru"/>
    <s v="Business Owners"/>
    <s v="Mobile"/>
    <n v="14609"/>
    <n v="1670"/>
    <n v="11.43"/>
    <n v="378"/>
    <n v="22.63"/>
    <n v="923.28"/>
    <n v="20414.13"/>
    <x v="5698"/>
    <n v="218"/>
    <s v="Completed"/>
  </r>
  <r>
    <s v="CMP16154"/>
    <x v="0"/>
    <s v="Awareness"/>
    <x v="2"/>
    <s v="2024-09-29"/>
    <s v="2024-11-10"/>
    <x v="0"/>
    <s v="Ahmedabad"/>
    <s v="Business Owners"/>
    <s v="Tablet"/>
    <n v="72001"/>
    <n v="5711"/>
    <n v="7.93"/>
    <n v="515"/>
    <n v="9.02"/>
    <n v="3982.6304252733912"/>
    <n v="43278.07"/>
    <x v="5699"/>
    <n v="121"/>
    <s v="Active"/>
  </r>
  <r>
    <s v="CMP17036"/>
    <x v="1"/>
    <s v="Lead Gen"/>
    <x v="0"/>
    <s v="2024-07-21"/>
    <s v="11-15-2024"/>
    <x v="1"/>
    <s v="Chennai"/>
    <s v="Professionals"/>
    <s v="Mobile"/>
    <n v="42153"/>
    <n v="4549"/>
    <n v="10.79"/>
    <n v="1206"/>
    <n v="26.51"/>
    <n v="250"/>
    <n v="3313.24"/>
    <x v="5700"/>
    <n v="1090"/>
    <s v="Completed"/>
  </r>
  <r>
    <s v="CMP12082"/>
    <x v="1"/>
    <s v="Awareness"/>
    <x v="0"/>
    <s v="13/05/2024"/>
    <s v="12-07-2024"/>
    <x v="1"/>
    <s v="Bengaluru"/>
    <s v="Business Owners"/>
    <s v="Tablet"/>
    <n v="115473"/>
    <n v="12005"/>
    <n v="10.4"/>
    <n v="1850"/>
    <n v="15.41"/>
    <n v="250"/>
    <n v="47987.82"/>
    <x v="5701"/>
    <n v="463"/>
    <s v="Active"/>
  </r>
  <r>
    <s v="CMP17046"/>
    <x v="1"/>
    <s v="Lead Gen"/>
    <x v="3"/>
    <s v="15/04/2024"/>
    <s v="06/12/2024"/>
    <x v="2"/>
    <s v="Delhi"/>
    <s v="Business Owners"/>
    <s v="Mobile"/>
    <n v="167711"/>
    <n v="18713"/>
    <n v="11.16"/>
    <n v="5461"/>
    <n v="29.18"/>
    <n v="3988.1535696969677"/>
    <n v="4185.3900000000003"/>
    <x v="5702"/>
    <n v="582"/>
    <s v="Active"/>
  </r>
  <r>
    <s v="CMP12250"/>
    <x v="2"/>
    <s v="Retargeting"/>
    <x v="4"/>
    <s v="2024-01-28"/>
    <s v="14/12/2024"/>
    <x v="0"/>
    <s v="Mumbai"/>
    <s v="Students"/>
    <s v="Tablet"/>
    <n v="37540"/>
    <n v="1253"/>
    <n v="3.34"/>
    <n v="177"/>
    <n v="14.13"/>
    <n v="4021.4266195524165"/>
    <n v="5813.04"/>
    <x v="5703"/>
    <n v="113"/>
    <s v="Active"/>
  </r>
  <r>
    <s v="CMP10834"/>
    <x v="1"/>
    <s v="Retargeting"/>
    <x v="4"/>
    <s v="2024-09-20"/>
    <s v="08/12/2024"/>
    <x v="1"/>
    <s v="Bengaluru"/>
    <s v="Students"/>
    <s v="Tablet"/>
    <n v="47536"/>
    <n v="445"/>
    <n v="0.94"/>
    <n v="117"/>
    <n v="26.29"/>
    <n v="4021.4266195524165"/>
    <n v="49429.83"/>
    <x v="5704"/>
    <n v="108"/>
    <s v="Completed"/>
  </r>
  <r>
    <s v="CMP14262"/>
    <x v="1"/>
    <s v="Sales"/>
    <x v="1"/>
    <s v="31/01/2024"/>
    <s v="11-24-2024"/>
    <x v="2"/>
    <s v="Jaipur"/>
    <s v="Professionals"/>
    <s v="Tablet"/>
    <n v="190138"/>
    <n v="26561"/>
    <n v="13.97"/>
    <n v="3512"/>
    <n v="13.22"/>
    <n v="8807.36"/>
    <n v="22722.09"/>
    <x v="5705"/>
    <n v="1844"/>
    <s v="Paused"/>
  </r>
  <r>
    <s v="CMP19453"/>
    <x v="4"/>
    <s v="Retargeting"/>
    <x v="4"/>
    <s v="02-11-2024"/>
    <s v="2024-12-30"/>
    <x v="3"/>
    <s v="Kolkata"/>
    <s v="Families"/>
    <s v="Desktop"/>
    <n v="29260"/>
    <n v="458"/>
    <n v="1.57"/>
    <n v="121"/>
    <n v="26.42"/>
    <n v="250"/>
    <n v="10324.370000000001"/>
    <x v="5706"/>
    <n v="71"/>
    <s v="Active"/>
  </r>
  <r>
    <s v="CMP17247"/>
    <x v="4"/>
    <s v="Sales"/>
    <x v="3"/>
    <s v="2024-03-29"/>
    <s v="12-30-2024"/>
    <x v="0"/>
    <s v="Mumbai"/>
    <s v="Business Owners"/>
    <s v="Mobile"/>
    <n v="175891"/>
    <n v="8016"/>
    <n v="4.5599999999999996"/>
    <n v="716"/>
    <n v="8.93"/>
    <n v="3988.1535696969677"/>
    <n v="23913.85"/>
    <x v="5707"/>
    <n v="523"/>
    <s v="Completed"/>
  </r>
  <r>
    <s v="CMP16406"/>
    <x v="1"/>
    <s v="Awareness"/>
    <x v="3"/>
    <s v="23/07/2024"/>
    <s v="2024-10-30"/>
    <x v="3"/>
    <s v="Kolkata"/>
    <s v="Students"/>
    <s v="Tablet"/>
    <n v="6103"/>
    <n v="78"/>
    <n v="1.28"/>
    <n v="10"/>
    <n v="12.82"/>
    <n v="3988.1535696969677"/>
    <n v="1284.8499999999999"/>
    <x v="5708"/>
    <n v="0"/>
    <s v="Paused"/>
  </r>
  <r>
    <s v="CMP19072"/>
    <x v="2"/>
    <s v="Sales"/>
    <x v="3"/>
    <s v="2024-06-30"/>
    <s v="2024-11-05"/>
    <x v="2"/>
    <s v="Jaipur"/>
    <s v="Families"/>
    <s v="Desktop"/>
    <n v="18110"/>
    <n v="469"/>
    <n v="2.59"/>
    <n v="81"/>
    <n v="17.27"/>
    <n v="3988.1535696969677"/>
    <n v="18644.12"/>
    <x v="5709"/>
    <n v="11"/>
    <s v="Completed"/>
  </r>
  <r>
    <s v="CMP12985"/>
    <x v="2"/>
    <s v="Retargeting"/>
    <x v="2"/>
    <s v="2024-01-01"/>
    <s v="2024-12-31"/>
    <x v="0"/>
    <s v="Mumbai"/>
    <s v="Students"/>
    <s v="Tablet"/>
    <n v="7854"/>
    <n v="634"/>
    <n v="8.07"/>
    <n v="136"/>
    <n v="21.45"/>
    <n v="3982.6304252733912"/>
    <n v="37681.75"/>
    <x v="5710"/>
    <n v="82"/>
    <s v="Active"/>
  </r>
  <r>
    <s v="CMP17230"/>
    <x v="0"/>
    <s v="Retargeting"/>
    <x v="2"/>
    <s v="11/03/2024"/>
    <s v="07/11/2024"/>
    <x v="1"/>
    <s v="Bengaluru"/>
    <s v="Students"/>
    <s v="Mobile"/>
    <n v="38787"/>
    <n v="130"/>
    <n v="0.34"/>
    <n v="19"/>
    <n v="14.62"/>
    <n v="3982.6304252733912"/>
    <n v="24403.19"/>
    <x v="5711"/>
    <n v="19"/>
    <s v="Completed"/>
  </r>
  <r>
    <s v="CMP15048"/>
    <x v="4"/>
    <s v="Retargeting"/>
    <x v="0"/>
    <s v="2024-01-01"/>
    <s v="2024-11-03"/>
    <x v="1"/>
    <s v="Bengaluru"/>
    <s v="Families"/>
    <s v="Tablet"/>
    <n v="143473"/>
    <n v="7244"/>
    <n v="5.05"/>
    <n v="837"/>
    <n v="11.55"/>
    <n v="5672.66"/>
    <n v="18969.87"/>
    <x v="5712"/>
    <n v="487"/>
    <s v="Active"/>
  </r>
  <r>
    <s v="CMP10142"/>
    <x v="0"/>
    <s v="Sales"/>
    <x v="3"/>
    <s v="03-20-2024"/>
    <s v="2024-11-17"/>
    <x v="2"/>
    <s v="Jaipur"/>
    <s v="Families"/>
    <s v="Mobile"/>
    <n v="148896"/>
    <n v="12443"/>
    <n v="8.36"/>
    <n v="857"/>
    <n v="6.89"/>
    <n v="250"/>
    <n v="35391.519999999997"/>
    <x v="5713"/>
    <n v="341"/>
    <s v="Active"/>
  </r>
  <r>
    <s v="CMP10889"/>
    <x v="1"/>
    <s v="Retargeting"/>
    <x v="3"/>
    <s v="2024-05-27"/>
    <s v="12-24-2024"/>
    <x v="2"/>
    <s v="Lucknow"/>
    <s v="Students"/>
    <s v="Tablet"/>
    <n v="90645"/>
    <n v="12593"/>
    <n v="13.89"/>
    <n v="287"/>
    <n v="2.2799999999999998"/>
    <n v="3988.1535696969677"/>
    <n v="9314.57"/>
    <x v="5714"/>
    <n v="258"/>
    <s v="Completed"/>
  </r>
  <r>
    <s v="CMP17972"/>
    <x v="1"/>
    <s v="Retargeting"/>
    <x v="3"/>
    <s v="2024-10-27"/>
    <s v="03/11/2024"/>
    <x v="1"/>
    <s v="Chennai"/>
    <s v="Business Owners"/>
    <s v="Tablet"/>
    <n v="164784"/>
    <n v="16676"/>
    <n v="10.119999999999999"/>
    <n v="952"/>
    <n v="5.71"/>
    <n v="10772.43"/>
    <n v="32208.959999999999"/>
    <x v="5715"/>
    <n v="174"/>
    <s v="Paused"/>
  </r>
  <r>
    <s v="CMP16519"/>
    <x v="3"/>
    <s v="Awareness"/>
    <x v="5"/>
    <s v="09-27-2024"/>
    <s v="2024-11-22"/>
    <x v="1"/>
    <s v="Bengaluru"/>
    <s v="Business Owners"/>
    <s v="Mobile"/>
    <n v="73223"/>
    <n v="6659"/>
    <n v="9.09"/>
    <n v="96"/>
    <n v="1.44"/>
    <n v="3817.8497265160554"/>
    <n v="41761.910000000003"/>
    <x v="5716"/>
    <n v="12"/>
    <s v="Active"/>
  </r>
  <r>
    <s v="CMP10073"/>
    <x v="3"/>
    <s v="Retargeting"/>
    <x v="3"/>
    <s v="03-22-2024"/>
    <s v="07/12/2024"/>
    <x v="2"/>
    <s v="Lucknow"/>
    <s v="Families"/>
    <s v="Desktop"/>
    <n v="30584"/>
    <n v="1787"/>
    <n v="5.84"/>
    <n v="151"/>
    <n v="8.4499999999999993"/>
    <n v="3988.1535696969677"/>
    <n v="31996.03"/>
    <x v="5717"/>
    <n v="98"/>
    <s v="Paused"/>
  </r>
  <r>
    <s v="CMP15295"/>
    <x v="0"/>
    <s v="Sales"/>
    <x v="3"/>
    <s v="15/02/2024"/>
    <s v="28/11/2024"/>
    <x v="2"/>
    <s v="Delhi"/>
    <s v="Professionals"/>
    <s v="Desktop"/>
    <n v="79147"/>
    <n v="414"/>
    <n v="0.52"/>
    <n v="67"/>
    <n v="16.18"/>
    <n v="250"/>
    <n v="11841.02"/>
    <x v="5718"/>
    <n v="39"/>
    <s v="Completed"/>
  </r>
  <r>
    <s v="CMP10672"/>
    <x v="4"/>
    <s v="Retargeting"/>
    <x v="3"/>
    <s v="03-04-2024"/>
    <s v="16/12/2024"/>
    <x v="2"/>
    <s v="Delhi"/>
    <s v="Students"/>
    <s v="Desktop"/>
    <n v="88224"/>
    <n v="7240"/>
    <n v="8.2100000000000009"/>
    <n v="1869"/>
    <n v="25.81"/>
    <n v="250"/>
    <n v="3340.29"/>
    <x v="5719"/>
    <n v="843"/>
    <s v="Paused"/>
  </r>
  <r>
    <s v="CMP14333"/>
    <x v="4"/>
    <s v="Retargeting"/>
    <x v="3"/>
    <s v="2024-07-14"/>
    <s v="21/11/2024"/>
    <x v="2"/>
    <s v="Delhi"/>
    <s v="Professionals"/>
    <s v="Mobile"/>
    <n v="11889"/>
    <n v="1286"/>
    <n v="10.82"/>
    <n v="107"/>
    <n v="8.32"/>
    <n v="1397.24"/>
    <n v="20431.97"/>
    <x v="5720"/>
    <n v="63"/>
    <s v="Paused"/>
  </r>
  <r>
    <s v="CMP16091"/>
    <x v="4"/>
    <s v="Lead Gen"/>
    <x v="3"/>
    <s v="2024-03-16"/>
    <s v="2024-12-11"/>
    <x v="1"/>
    <s v="Bengaluru"/>
    <s v="Business Owners"/>
    <s v="Tablet"/>
    <n v="139636"/>
    <n v="2192"/>
    <n v="1.57"/>
    <n v="303"/>
    <n v="13.82"/>
    <n v="11203.49"/>
    <n v="16524.27"/>
    <x v="5721"/>
    <n v="149"/>
    <s v="Paused"/>
  </r>
  <r>
    <s v="CMP13351"/>
    <x v="3"/>
    <s v="Awareness"/>
    <x v="2"/>
    <s v="2024-05-16"/>
    <s v="12-16-2024"/>
    <x v="2"/>
    <s v="Lucknow"/>
    <s v="Business Owners"/>
    <s v="Tablet"/>
    <n v="147145"/>
    <n v="19648"/>
    <n v="13.35"/>
    <n v="3511"/>
    <n v="17.87"/>
    <n v="3982.6304252733912"/>
    <n v="42240.57"/>
    <x v="5722"/>
    <n v="250"/>
    <s v="Paused"/>
  </r>
  <r>
    <s v="CMP10447"/>
    <x v="0"/>
    <s v="Lead Gen"/>
    <x v="4"/>
    <s v="2024-01-31"/>
    <s v="11-09-2024"/>
    <x v="0"/>
    <s v="Mumbai"/>
    <s v="Professionals"/>
    <s v="Tablet"/>
    <n v="13627"/>
    <n v="794"/>
    <n v="5.83"/>
    <n v="17"/>
    <n v="2.14"/>
    <n v="10870.05"/>
    <n v="25843.67"/>
    <x v="5723"/>
    <n v="11"/>
    <s v="Paused"/>
  </r>
  <r>
    <s v="CMP14523"/>
    <x v="4"/>
    <s v="Sales"/>
    <x v="1"/>
    <s v="09/05/2024"/>
    <s v="18/12/2024"/>
    <x v="3"/>
    <s v="Kolkata"/>
    <s v="Professionals"/>
    <s v="Mobile"/>
    <n v="64928"/>
    <n v="4764"/>
    <n v="7.34"/>
    <n v="701"/>
    <n v="14.71"/>
    <n v="250"/>
    <m/>
    <x v="107"/>
    <n v="657"/>
    <s v="Completed"/>
  </r>
  <r>
    <s v="CMP12961"/>
    <x v="4"/>
    <s v="Awareness"/>
    <x v="4"/>
    <s v="2024-08-07"/>
    <s v="2024-11-02"/>
    <x v="0"/>
    <s v="Pune"/>
    <s v="Students"/>
    <s v="Tablet"/>
    <n v="25930"/>
    <n v="2529"/>
    <n v="9.75"/>
    <n v="264"/>
    <n v="10.44"/>
    <n v="14222.6"/>
    <n v="36232.019999999997"/>
    <x v="5724"/>
    <n v="112"/>
    <s v="Completed"/>
  </r>
  <r>
    <s v="CMP14283"/>
    <x v="1"/>
    <s v="Awareness"/>
    <x v="3"/>
    <s v="04-18-2024"/>
    <s v="11-10-2024"/>
    <x v="1"/>
    <s v="Chennai"/>
    <s v="Students"/>
    <s v="Desktop"/>
    <n v="39336"/>
    <n v="5391"/>
    <n v="13.71"/>
    <n v="991"/>
    <n v="18.38"/>
    <n v="3988.1535696969677"/>
    <n v="7205.66"/>
    <x v="5725"/>
    <n v="172"/>
    <s v="Active"/>
  </r>
  <r>
    <s v="CMP17990"/>
    <x v="1"/>
    <s v="Lead Gen"/>
    <x v="5"/>
    <s v="2024-05-01"/>
    <s v="2024-11-21"/>
    <x v="0"/>
    <s v="Pune"/>
    <s v="Students"/>
    <s v="Desktop"/>
    <n v="168936"/>
    <n v="3501"/>
    <n v="2.0699999999999998"/>
    <n v="1096"/>
    <n v="31.31"/>
    <n v="10773.53"/>
    <n v="5605.19"/>
    <x v="5726"/>
    <n v="837"/>
    <s v="Active"/>
  </r>
  <r>
    <s v="CMP10692"/>
    <x v="1"/>
    <s v="Lead Gen"/>
    <x v="4"/>
    <s v="01-08-2024"/>
    <s v="29/11/2024"/>
    <x v="1"/>
    <s v="Bengaluru"/>
    <s v="Professionals"/>
    <s v="Desktop"/>
    <n v="2000"/>
    <n v="258"/>
    <n v="12.9"/>
    <n v="30"/>
    <n v="11.63"/>
    <n v="7986.09"/>
    <n v="4737.46"/>
    <x v="5727"/>
    <n v="26"/>
    <s v="Completed"/>
  </r>
  <r>
    <s v="CMP16001"/>
    <x v="4"/>
    <s v="Retargeting"/>
    <x v="2"/>
    <s v="2024-06-17"/>
    <s v="31/10/2024"/>
    <x v="0"/>
    <s v="Mumbai"/>
    <s v="Families"/>
    <s v="Tablet"/>
    <n v="101640"/>
    <n v="1581"/>
    <n v="1.56"/>
    <n v="409"/>
    <n v="25.87"/>
    <n v="6329.79"/>
    <n v="2723.33"/>
    <x v="5728"/>
    <n v="203"/>
    <s v="Completed"/>
  </r>
  <r>
    <s v="CMP13775"/>
    <x v="0"/>
    <s v="Lead Gen"/>
    <x v="4"/>
    <s v="08-02-2024"/>
    <s v="2024-10-28"/>
    <x v="0"/>
    <s v="Ahmedabad"/>
    <s v="Business Owners"/>
    <s v="Tablet"/>
    <n v="150510"/>
    <n v="19593"/>
    <n v="13.02"/>
    <n v="3330"/>
    <n v="17"/>
    <n v="4021.4266195524165"/>
    <n v="12080.46"/>
    <x v="5729"/>
    <n v="2676"/>
    <s v="Active"/>
  </r>
  <r>
    <s v="CMP13956"/>
    <x v="2"/>
    <s v="Lead Gen"/>
    <x v="3"/>
    <s v="04/09/2024"/>
    <s v="12-15-2024"/>
    <x v="2"/>
    <s v="Lucknow"/>
    <s v="Families"/>
    <s v="Desktop"/>
    <n v="46589"/>
    <n v="1464"/>
    <n v="3.14"/>
    <n v="324"/>
    <n v="22.13"/>
    <n v="3988.1535696969677"/>
    <n v="2226.08"/>
    <x v="5730"/>
    <n v="324"/>
    <s v="Paused"/>
  </r>
  <r>
    <s v="CMP12174"/>
    <x v="2"/>
    <s v="Sales"/>
    <x v="5"/>
    <s v="10/05/2024"/>
    <s v="11-12-2024"/>
    <x v="1"/>
    <s v="Chennai"/>
    <s v="Business Owners"/>
    <s v="Tablet"/>
    <n v="132188"/>
    <n v="19017"/>
    <n v="14.39"/>
    <n v="1911"/>
    <n v="10.050000000000001"/>
    <n v="13548.56"/>
    <n v="19944.53"/>
    <x v="5731"/>
    <n v="458"/>
    <s v="Completed"/>
  </r>
  <r>
    <s v="CMP17243"/>
    <x v="1"/>
    <s v="Lead Gen"/>
    <x v="3"/>
    <s v="15/04/2024"/>
    <s v="11-07-2024"/>
    <x v="1"/>
    <s v="Bengaluru"/>
    <s v="Families"/>
    <s v="Desktop"/>
    <n v="103384"/>
    <n v="520"/>
    <n v="0.5"/>
    <n v="164"/>
    <n v="31.54"/>
    <n v="3988.1535696969677"/>
    <n v="34706.21"/>
    <x v="5732"/>
    <n v="153"/>
    <s v="Active"/>
  </r>
  <r>
    <s v="CMP17281"/>
    <x v="1"/>
    <s v="Awareness"/>
    <x v="3"/>
    <s v="08/02/2024"/>
    <s v="2024-11-25"/>
    <x v="2"/>
    <s v="Lucknow"/>
    <s v="Professionals"/>
    <s v="Tablet"/>
    <n v="94889"/>
    <n v="6873"/>
    <n v="7.24"/>
    <n v="493"/>
    <n v="7.17"/>
    <n v="2420.29"/>
    <n v="39468.32"/>
    <x v="5733"/>
    <n v="107"/>
    <s v="Paused"/>
  </r>
  <r>
    <s v="CMP10197"/>
    <x v="0"/>
    <s v="Sales"/>
    <x v="0"/>
    <s v="08-30-2024"/>
    <s v="12-07-2024"/>
    <x v="0"/>
    <s v="Ahmedabad"/>
    <s v="Professionals"/>
    <s v="Desktop"/>
    <n v="121268"/>
    <n v="1710"/>
    <n v="1.41"/>
    <n v="513"/>
    <n v="30"/>
    <n v="3830.4648972188602"/>
    <n v="1128.8800000000001"/>
    <x v="5734"/>
    <n v="275"/>
    <s v="Active"/>
  </r>
  <r>
    <s v="CMP18220"/>
    <x v="4"/>
    <s v="Retargeting"/>
    <x v="5"/>
    <s v="2024-02-26"/>
    <s v="12-06-2024"/>
    <x v="2"/>
    <s v="Lucknow"/>
    <s v="Families"/>
    <s v="Tablet"/>
    <n v="150925"/>
    <n v="9921"/>
    <n v="6.57"/>
    <n v="2254"/>
    <n v="22.72"/>
    <n v="250"/>
    <n v="34909.589999999997"/>
    <x v="5735"/>
    <n v="882"/>
    <s v="Active"/>
  </r>
  <r>
    <s v="CMP10500"/>
    <x v="2"/>
    <s v="Retargeting"/>
    <x v="3"/>
    <s v="2024-02-08"/>
    <s v="11-19-2024"/>
    <x v="2"/>
    <s v="Delhi"/>
    <s v="Families"/>
    <s v="Mobile"/>
    <n v="32749"/>
    <n v="4233"/>
    <n v="12.93"/>
    <n v="498"/>
    <n v="11.76"/>
    <n v="14201.07"/>
    <n v="2427.2199999999998"/>
    <x v="5736"/>
    <n v="187"/>
    <s v="Active"/>
  </r>
  <r>
    <s v="CMP12716"/>
    <x v="3"/>
    <s v="Lead Gen"/>
    <x v="5"/>
    <s v="2024-08-10"/>
    <s v="11-03-2024"/>
    <x v="0"/>
    <s v="Mumbai"/>
    <s v="Students"/>
    <s v="Tablet"/>
    <n v="187169"/>
    <n v="5269"/>
    <n v="2.82"/>
    <n v="295"/>
    <n v="5.6"/>
    <n v="12870.52"/>
    <n v="34536.980000000003"/>
    <x v="5737"/>
    <n v="62"/>
    <s v="Paused"/>
  </r>
  <r>
    <s v="CMP16729"/>
    <x v="3"/>
    <s v="Sales"/>
    <x v="5"/>
    <s v="2024-08-06"/>
    <s v="12-06-2024"/>
    <x v="0"/>
    <s v="Mumbai"/>
    <s v="Business Owners"/>
    <s v="Mobile"/>
    <n v="20430"/>
    <n v="2427"/>
    <n v="11.88"/>
    <n v="487"/>
    <n v="20.07"/>
    <n v="250"/>
    <n v="47208.65"/>
    <x v="5738"/>
    <n v="246"/>
    <s v="Active"/>
  </r>
  <r>
    <s v="CMP14964"/>
    <x v="0"/>
    <s v="Awareness"/>
    <x v="5"/>
    <s v="04-17-2024"/>
    <s v="2024-12-16"/>
    <x v="1"/>
    <s v="Bengaluru"/>
    <s v="Families"/>
    <s v="Desktop"/>
    <n v="47402"/>
    <n v="4493"/>
    <n v="9.48"/>
    <n v="1097"/>
    <n v="24.42"/>
    <n v="3817.8497265160554"/>
    <n v="21047.47"/>
    <x v="5739"/>
    <n v="886"/>
    <s v="Paused"/>
  </r>
  <r>
    <s v="CMP10018"/>
    <x v="0"/>
    <s v="Retargeting"/>
    <x v="2"/>
    <s v="2024-06-25"/>
    <s v="12-31-2024"/>
    <x v="0"/>
    <s v="Pune"/>
    <s v="Students"/>
    <s v="Mobile"/>
    <n v="187405"/>
    <n v="9483"/>
    <n v="5.0599999999999996"/>
    <n v="1169"/>
    <n v="12.33"/>
    <n v="250"/>
    <n v="48221.2"/>
    <x v="5740"/>
    <n v="854"/>
    <s v="Active"/>
  </r>
  <r>
    <s v="CMP17526"/>
    <x v="2"/>
    <s v="Lead Gen"/>
    <x v="2"/>
    <s v="02-01-2024"/>
    <s v="2024-10-31"/>
    <x v="3"/>
    <s v="Kolkata"/>
    <s v="Families"/>
    <s v="Desktop"/>
    <n v="132202"/>
    <n v="3541"/>
    <n v="2.68"/>
    <n v="809"/>
    <n v="22.85"/>
    <n v="3982.6304252733912"/>
    <n v="31280.71"/>
    <x v="5741"/>
    <n v="486"/>
    <s v="Active"/>
  </r>
  <r>
    <s v="CMP12336"/>
    <x v="1"/>
    <s v="Retargeting"/>
    <x v="5"/>
    <s v="2024-06-22"/>
    <s v="15/11/2024"/>
    <x v="2"/>
    <s v="Lucknow"/>
    <s v="Professionals"/>
    <s v="Tablet"/>
    <n v="68437"/>
    <n v="5035"/>
    <n v="7.36"/>
    <n v="1098"/>
    <n v="21.81"/>
    <n v="3817.8497265160554"/>
    <n v="28984.44"/>
    <x v="5742"/>
    <n v="895"/>
    <s v="Active"/>
  </r>
  <r>
    <s v="CMP11392"/>
    <x v="2"/>
    <s v="Lead Gen"/>
    <x v="0"/>
    <s v="2024-03-10"/>
    <s v="2024-11-10"/>
    <x v="1"/>
    <s v="Bengaluru"/>
    <s v="Business Owners"/>
    <s v="Mobile"/>
    <n v="73001"/>
    <n v="9328"/>
    <n v="12.78"/>
    <n v="688"/>
    <n v="7.38"/>
    <n v="250"/>
    <n v="14976.52"/>
    <x v="5743"/>
    <n v="517"/>
    <s v="Paused"/>
  </r>
  <r>
    <s v="CMP16013"/>
    <x v="1"/>
    <s v="Retargeting"/>
    <x v="5"/>
    <s v="08-26-2024"/>
    <s v="10/12/2024"/>
    <x v="1"/>
    <s v="Bengaluru"/>
    <s v="Professionals"/>
    <s v="Desktop"/>
    <n v="160062"/>
    <n v="4435"/>
    <n v="2.77"/>
    <n v="1182"/>
    <n v="26.65"/>
    <n v="4043.46"/>
    <n v="30464.83"/>
    <x v="5744"/>
    <n v="380"/>
    <s v="Active"/>
  </r>
  <r>
    <s v="CMP12930"/>
    <x v="2"/>
    <s v="Lead Gen"/>
    <x v="5"/>
    <s v="01-27-2024"/>
    <s v="11-02-2024"/>
    <x v="1"/>
    <s v="Bengaluru"/>
    <s v="Professionals"/>
    <s v="Desktop"/>
    <n v="33153"/>
    <n v="1582"/>
    <n v="4.7699999999999996"/>
    <n v="59"/>
    <n v="3.73"/>
    <n v="3817.8497265160554"/>
    <n v="10633.5"/>
    <x v="5745"/>
    <n v="14"/>
    <s v="Active"/>
  </r>
  <r>
    <s v="CMP17628"/>
    <x v="1"/>
    <s v="Retargeting"/>
    <x v="2"/>
    <s v="09-21-2024"/>
    <s v="28/10/2024"/>
    <x v="2"/>
    <s v="Lucknow"/>
    <s v="Students"/>
    <s v="Desktop"/>
    <n v="28823"/>
    <n v="1590"/>
    <n v="5.52"/>
    <n v="392"/>
    <n v="24.65"/>
    <n v="3982.6304252733912"/>
    <n v="28090.05"/>
    <x v="5746"/>
    <n v="56"/>
    <s v="Paused"/>
  </r>
  <r>
    <s v="CMP12268"/>
    <x v="1"/>
    <s v="Awareness"/>
    <x v="0"/>
    <s v="03-09-2024"/>
    <s v="12-02-2024"/>
    <x v="3"/>
    <s v="Kolkata"/>
    <s v="Students"/>
    <s v="Mobile"/>
    <n v="178157"/>
    <n v="8094"/>
    <n v="4.54"/>
    <n v="504"/>
    <n v="6.23"/>
    <n v="250"/>
    <n v="2579.5500000000002"/>
    <x v="5747"/>
    <n v="323"/>
    <s v="Paused"/>
  </r>
  <r>
    <s v="CMP14589"/>
    <x v="0"/>
    <s v="Lead Gen"/>
    <x v="3"/>
    <s v="21/06/2024"/>
    <s v="12-20-2024"/>
    <x v="3"/>
    <s v="Kolkata"/>
    <s v="Families"/>
    <s v="Tablet"/>
    <n v="64821"/>
    <n v="153"/>
    <n v="0.24"/>
    <n v="48"/>
    <n v="31.37"/>
    <n v="250"/>
    <n v="11726.74"/>
    <x v="5748"/>
    <n v="1"/>
    <s v="Paused"/>
  </r>
  <r>
    <s v="CMP15834"/>
    <x v="4"/>
    <s v="Sales"/>
    <x v="3"/>
    <s v="06-02-2024"/>
    <s v="2024-11-10"/>
    <x v="1"/>
    <s v="Bengaluru"/>
    <s v="Students"/>
    <s v="Tablet"/>
    <n v="48546"/>
    <n v="298"/>
    <n v="0.61"/>
    <n v="83"/>
    <n v="27.85"/>
    <n v="10624.69"/>
    <n v="14736.86"/>
    <x v="5749"/>
    <n v="53"/>
    <s v="Paused"/>
  </r>
  <r>
    <s v="CMP10540"/>
    <x v="1"/>
    <s v="Retargeting"/>
    <x v="3"/>
    <s v="21/06/2024"/>
    <s v="29/10/2024"/>
    <x v="0"/>
    <s v="Ahmedabad"/>
    <s v="Professionals"/>
    <s v="Mobile"/>
    <n v="12330"/>
    <n v="927"/>
    <n v="7.52"/>
    <n v="46"/>
    <n v="4.96"/>
    <n v="3988.1535696969677"/>
    <n v="43851.41"/>
    <x v="5750"/>
    <n v="41"/>
    <s v="Active"/>
  </r>
  <r>
    <s v="CMP17718"/>
    <x v="1"/>
    <s v="Awareness"/>
    <x v="2"/>
    <s v="01-05-2024"/>
    <s v="12-17-2024"/>
    <x v="0"/>
    <s v="Mumbai"/>
    <s v="Professionals"/>
    <s v="Mobile"/>
    <n v="129710"/>
    <n v="7920"/>
    <n v="6.11"/>
    <n v="1675"/>
    <n v="21.15"/>
    <n v="14912.91"/>
    <n v="4857.3100000000004"/>
    <x v="5751"/>
    <n v="1624"/>
    <s v="Completed"/>
  </r>
  <r>
    <s v="CMP12557"/>
    <x v="0"/>
    <s v="Sales"/>
    <x v="5"/>
    <s v="02-07-2024"/>
    <s v="2024-11-14"/>
    <x v="2"/>
    <s v="Delhi"/>
    <s v="Families"/>
    <s v="Desktop"/>
    <n v="150012"/>
    <n v="451"/>
    <n v="0.3"/>
    <n v="113"/>
    <n v="25.06"/>
    <n v="3817.8497265160554"/>
    <m/>
    <x v="107"/>
    <n v="74"/>
    <s v="Completed"/>
  </r>
  <r>
    <s v="CMP19080"/>
    <x v="3"/>
    <s v="Awareness"/>
    <x v="5"/>
    <s v="03/04/2024"/>
    <s v="12-24-2024"/>
    <x v="0"/>
    <s v="Pune"/>
    <s v="Students"/>
    <s v="Mobile"/>
    <n v="107559"/>
    <n v="9873"/>
    <n v="9.18"/>
    <n v="415"/>
    <n v="4.2"/>
    <n v="250"/>
    <n v="42862.09"/>
    <x v="5752"/>
    <n v="134"/>
    <s v="Paused"/>
  </r>
  <r>
    <s v="CMP15283"/>
    <x v="1"/>
    <s v="Sales"/>
    <x v="3"/>
    <s v="2024-10-09"/>
    <s v="12/11/2024"/>
    <x v="1"/>
    <s v="Chennai"/>
    <s v="Families"/>
    <s v="Desktop"/>
    <n v="168559"/>
    <n v="6149"/>
    <n v="3.65"/>
    <n v="1426"/>
    <n v="23.19"/>
    <n v="12778.06"/>
    <n v="20039.62"/>
    <x v="5753"/>
    <n v="315"/>
    <s v="Paused"/>
  </r>
  <r>
    <s v="CMP19149"/>
    <x v="1"/>
    <s v="Lead Gen"/>
    <x v="5"/>
    <s v="2024-10-15"/>
    <s v="03/11/2024"/>
    <x v="0"/>
    <s v="Pune"/>
    <s v="Business Owners"/>
    <s v="Desktop"/>
    <n v="51954"/>
    <n v="7781"/>
    <n v="14.98"/>
    <n v="2100"/>
    <n v="26.99"/>
    <n v="250"/>
    <n v="19643.93"/>
    <x v="5754"/>
    <n v="1622"/>
    <s v="Completed"/>
  </r>
  <r>
    <s v="CMP18763"/>
    <x v="2"/>
    <s v="Retargeting"/>
    <x v="3"/>
    <s v="04-17-2024"/>
    <s v="2024-12-27"/>
    <x v="0"/>
    <s v="Mumbai"/>
    <s v="Families"/>
    <s v="Desktop"/>
    <n v="1385"/>
    <n v="178"/>
    <n v="12.85"/>
    <n v="48"/>
    <n v="26.97"/>
    <n v="4034.62"/>
    <n v="25762.92"/>
    <x v="5755"/>
    <n v="48"/>
    <s v="Paused"/>
  </r>
  <r>
    <s v="CMP13494"/>
    <x v="4"/>
    <s v="Lead Gen"/>
    <x v="2"/>
    <s v="2024-04-27"/>
    <s v="11-13-2024"/>
    <x v="0"/>
    <s v="Ahmedabad"/>
    <s v="Professionals"/>
    <s v="Mobile"/>
    <n v="149602"/>
    <n v="22191"/>
    <n v="14.83"/>
    <n v="3502"/>
    <n v="15.78"/>
    <n v="250"/>
    <n v="27203.88"/>
    <x v="5756"/>
    <n v="1295"/>
    <s v="Active"/>
  </r>
  <r>
    <s v="CMP17618"/>
    <x v="4"/>
    <s v="Retargeting"/>
    <x v="3"/>
    <s v="05-11-2024"/>
    <s v="18/12/2024"/>
    <x v="2"/>
    <s v="Jaipur"/>
    <s v="Students"/>
    <s v="Desktop"/>
    <n v="70858"/>
    <n v="5589"/>
    <n v="7.89"/>
    <n v="1783"/>
    <n v="31.9"/>
    <n v="3988.1535696969677"/>
    <n v="5180.03"/>
    <x v="5757"/>
    <n v="408"/>
    <s v="Paused"/>
  </r>
  <r>
    <s v="CMP15138"/>
    <x v="1"/>
    <s v="Awareness"/>
    <x v="5"/>
    <s v="05-22-2024"/>
    <s v="2024-12-17"/>
    <x v="0"/>
    <s v="Ahmedabad"/>
    <s v="Students"/>
    <s v="Mobile"/>
    <n v="101310"/>
    <n v="3256"/>
    <n v="3.21"/>
    <n v="775"/>
    <n v="23.8"/>
    <n v="250"/>
    <n v="39482.29"/>
    <x v="5758"/>
    <n v="729"/>
    <s v="Paused"/>
  </r>
  <r>
    <s v="CMP12267"/>
    <x v="3"/>
    <s v="Lead Gen"/>
    <x v="1"/>
    <s v="23/02/2024"/>
    <s v="2024-12-24"/>
    <x v="0"/>
    <s v="Pune"/>
    <s v="Families"/>
    <s v="Tablet"/>
    <n v="168283"/>
    <n v="14077"/>
    <n v="8.3699999999999992"/>
    <n v="3733"/>
    <n v="26.52"/>
    <n v="250"/>
    <n v="14459.5"/>
    <x v="5759"/>
    <n v="1567"/>
    <s v="Active"/>
  </r>
  <r>
    <s v="CMP17816"/>
    <x v="1"/>
    <s v="Sales"/>
    <x v="0"/>
    <s v="2024-05-23"/>
    <s v="11-15-2024"/>
    <x v="1"/>
    <s v="Bengaluru"/>
    <s v="Families"/>
    <s v="Tablet"/>
    <n v="43438"/>
    <n v="401"/>
    <n v="0.92"/>
    <n v="3"/>
    <n v="0.75"/>
    <n v="3830.4648972188602"/>
    <n v="37400.9"/>
    <x v="5760"/>
    <n v="0"/>
    <s v="Completed"/>
  </r>
  <r>
    <s v="CMP19315"/>
    <x v="2"/>
    <s v="Awareness"/>
    <x v="5"/>
    <s v="08/06/2024"/>
    <s v="2024-12-22"/>
    <x v="0"/>
    <s v="Ahmedabad"/>
    <s v="Families"/>
    <s v="Mobile"/>
    <n v="181767"/>
    <n v="16233"/>
    <n v="8.93"/>
    <n v="4139"/>
    <n v="25.5"/>
    <n v="250"/>
    <n v="30316.400000000001"/>
    <x v="5761"/>
    <n v="1821"/>
    <s v="Completed"/>
  </r>
  <r>
    <s v="CMP16254"/>
    <x v="3"/>
    <s v="Awareness"/>
    <x v="1"/>
    <s v="13/02/2024"/>
    <s v="11-20-2024"/>
    <x v="0"/>
    <s v="Ahmedabad"/>
    <s v="Business Owners"/>
    <s v="Desktop"/>
    <n v="32972"/>
    <n v="3200"/>
    <n v="9.7100000000000009"/>
    <n v="498"/>
    <n v="15.56"/>
    <n v="6473.98"/>
    <n v="18079.009999999998"/>
    <x v="5762"/>
    <n v="81"/>
    <s v="Active"/>
  </r>
  <r>
    <s v="CMP13429"/>
    <x v="1"/>
    <s v="Retargeting"/>
    <x v="0"/>
    <s v="22/07/2024"/>
    <s v="2024-11-29"/>
    <x v="0"/>
    <s v="Ahmedabad"/>
    <s v="Families"/>
    <s v="Desktop"/>
    <n v="63251"/>
    <n v="8965"/>
    <n v="14.17"/>
    <n v="2398"/>
    <n v="26.75"/>
    <n v="250"/>
    <n v="32052.26"/>
    <x v="5763"/>
    <n v="1494"/>
    <s v="Active"/>
  </r>
  <r>
    <s v="CMP15460"/>
    <x v="1"/>
    <s v="Retargeting"/>
    <x v="3"/>
    <s v="01-12-2024"/>
    <s v="12-07-2024"/>
    <x v="0"/>
    <s v="Mumbai"/>
    <s v="Professionals"/>
    <s v="Mobile"/>
    <n v="89248"/>
    <n v="4360"/>
    <n v="4.8899999999999997"/>
    <n v="1275"/>
    <n v="29.24"/>
    <n v="250"/>
    <n v="12087.68"/>
    <x v="5764"/>
    <n v="86"/>
    <s v="Completed"/>
  </r>
  <r>
    <s v="CMP13934"/>
    <x v="3"/>
    <s v="Lead Gen"/>
    <x v="5"/>
    <s v="02-07-2024"/>
    <s v="16/12/2024"/>
    <x v="2"/>
    <s v="Delhi"/>
    <s v="Business Owners"/>
    <s v="Mobile"/>
    <n v="102272"/>
    <n v="511"/>
    <n v="0.5"/>
    <n v="45"/>
    <n v="8.81"/>
    <n v="250"/>
    <n v="3591.59"/>
    <x v="5765"/>
    <n v="22"/>
    <s v="Active"/>
  </r>
  <r>
    <s v="CMP17084"/>
    <x v="4"/>
    <s v="Awareness"/>
    <x v="5"/>
    <s v="20/02/2024"/>
    <s v="2024-12-14"/>
    <x v="0"/>
    <s v="Ahmedabad"/>
    <s v="Students"/>
    <s v="Mobile"/>
    <n v="193711"/>
    <n v="7337"/>
    <n v="3.79"/>
    <n v="1825"/>
    <n v="24.87"/>
    <n v="9977.7199999999993"/>
    <n v="2300.1799999999998"/>
    <x v="5766"/>
    <n v="157"/>
    <s v="Paused"/>
  </r>
  <r>
    <s v="CMP13124"/>
    <x v="1"/>
    <s v="Lead Gen"/>
    <x v="3"/>
    <s v="10-26-2024"/>
    <s v="2024-10-29"/>
    <x v="2"/>
    <s v="Lucknow"/>
    <s v="Professionals"/>
    <s v="Tablet"/>
    <n v="97625"/>
    <n v="11379"/>
    <n v="11.66"/>
    <n v="3283"/>
    <n v="28.85"/>
    <n v="7930.06"/>
    <m/>
    <x v="107"/>
    <n v="2343"/>
    <s v="Completed"/>
  </r>
  <r>
    <s v="CMP17672"/>
    <x v="1"/>
    <s v="Awareness"/>
    <x v="1"/>
    <s v="05-11-2024"/>
    <s v="2024-11-18"/>
    <x v="0"/>
    <s v="Pune"/>
    <s v="Professionals"/>
    <s v="Desktop"/>
    <n v="99079"/>
    <n v="9276"/>
    <n v="9.36"/>
    <n v="675"/>
    <n v="7.28"/>
    <n v="3891.7088323699436"/>
    <n v="11446.06"/>
    <x v="5767"/>
    <n v="530"/>
    <s v="Paused"/>
  </r>
  <r>
    <s v="CMP10750"/>
    <x v="3"/>
    <s v="Lead Gen"/>
    <x v="5"/>
    <s v="2024-07-08"/>
    <s v="23/11/2024"/>
    <x v="0"/>
    <s v="Pune"/>
    <s v="Business Owners"/>
    <s v="Tablet"/>
    <n v="109457"/>
    <n v="637"/>
    <n v="0.57999999999999996"/>
    <n v="171"/>
    <n v="26.84"/>
    <n v="3817.8497265160554"/>
    <n v="39274.49"/>
    <x v="5768"/>
    <n v="131"/>
    <s v="Active"/>
  </r>
  <r>
    <s v="CMP18944"/>
    <x v="0"/>
    <s v="Retargeting"/>
    <x v="3"/>
    <s v="03/04/2024"/>
    <s v="2024-12-26"/>
    <x v="0"/>
    <s v="Pune"/>
    <s v="Professionals"/>
    <s v="Desktop"/>
    <n v="67967"/>
    <n v="9991"/>
    <n v="14.7"/>
    <n v="1050"/>
    <n v="10.51"/>
    <n v="250"/>
    <n v="19760.490000000002"/>
    <x v="5769"/>
    <n v="529"/>
    <s v="Completed"/>
  </r>
  <r>
    <s v="CMP13975"/>
    <x v="2"/>
    <s v="Retargeting"/>
    <x v="4"/>
    <s v="03-14-2024"/>
    <s v="31/12/2024"/>
    <x v="0"/>
    <s v="Pune"/>
    <s v="Students"/>
    <s v="Mobile"/>
    <n v="91718"/>
    <n v="1681"/>
    <n v="1.83"/>
    <n v="237"/>
    <n v="14.1"/>
    <n v="8176.58"/>
    <n v="14214"/>
    <x v="5770"/>
    <n v="63"/>
    <s v="Completed"/>
  </r>
  <r>
    <s v="CMP14745"/>
    <x v="3"/>
    <s v="Lead Gen"/>
    <x v="0"/>
    <s v="06-23-2024"/>
    <s v="07/11/2024"/>
    <x v="0"/>
    <s v="Pune"/>
    <s v="Families"/>
    <s v="Tablet"/>
    <n v="41261"/>
    <n v="1885"/>
    <n v="4.57"/>
    <n v="249"/>
    <n v="13.21"/>
    <n v="12908.88"/>
    <n v="30406.38"/>
    <x v="5771"/>
    <n v="159"/>
    <s v="Active"/>
  </r>
  <r>
    <s v="CMP12473"/>
    <x v="1"/>
    <s v="Retargeting"/>
    <x v="4"/>
    <s v="01-17-2024"/>
    <s v="12-28-2024"/>
    <x v="0"/>
    <s v="Mumbai"/>
    <s v="Business Owners"/>
    <s v="Tablet"/>
    <n v="70011"/>
    <n v="2943"/>
    <n v="4.2"/>
    <n v="767"/>
    <n v="26.06"/>
    <n v="7622.33"/>
    <n v="21660.54"/>
    <x v="5772"/>
    <n v="474"/>
    <s v="Active"/>
  </r>
  <r>
    <s v="CMP18701"/>
    <x v="0"/>
    <s v="Sales"/>
    <x v="0"/>
    <s v="2024-10-24"/>
    <s v="2024-11-08"/>
    <x v="0"/>
    <s v="Ahmedabad"/>
    <s v="Families"/>
    <s v="Mobile"/>
    <n v="32348"/>
    <n v="4061"/>
    <n v="12.55"/>
    <n v="517"/>
    <n v="12.73"/>
    <n v="250"/>
    <n v="26381.46"/>
    <x v="5773"/>
    <n v="171"/>
    <s v="Paused"/>
  </r>
  <r>
    <s v="CMP14381"/>
    <x v="1"/>
    <s v="Retargeting"/>
    <x v="0"/>
    <s v="2024-03-15"/>
    <s v="12-28-2024"/>
    <x v="3"/>
    <s v="Kolkata"/>
    <s v="Families"/>
    <s v="Desktop"/>
    <n v="130618"/>
    <n v="8121"/>
    <n v="6.22"/>
    <n v="2611"/>
    <n v="32.15"/>
    <n v="250"/>
    <n v="16589.509999999998"/>
    <x v="5774"/>
    <n v="1472"/>
    <s v="Completed"/>
  </r>
  <r>
    <s v="CMP11513"/>
    <x v="3"/>
    <s v="Retargeting"/>
    <x v="3"/>
    <s v="06/04/2024"/>
    <s v="04/11/2024"/>
    <x v="1"/>
    <s v="Bengaluru"/>
    <s v="Professionals"/>
    <s v="Tablet"/>
    <n v="88145"/>
    <n v="9618"/>
    <n v="10.91"/>
    <n v="1257"/>
    <n v="13.07"/>
    <n v="3988.1535696969677"/>
    <n v="21897.91"/>
    <x v="5775"/>
    <n v="832"/>
    <s v="Completed"/>
  </r>
  <r>
    <s v="CMP10427"/>
    <x v="1"/>
    <s v="Lead Gen"/>
    <x v="4"/>
    <s v="04/08/2024"/>
    <s v="2024-11-20"/>
    <x v="2"/>
    <s v="Jaipur"/>
    <s v="Business Owners"/>
    <s v="Desktop"/>
    <n v="53284"/>
    <n v="4405"/>
    <n v="8.27"/>
    <n v="1224"/>
    <n v="27.79"/>
    <n v="2606.5300000000002"/>
    <n v="41012.910000000003"/>
    <x v="5776"/>
    <n v="884"/>
    <s v="Active"/>
  </r>
  <r>
    <s v="CMP19419"/>
    <x v="2"/>
    <s v="Awareness"/>
    <x v="0"/>
    <s v="2024-02-16"/>
    <s v="24/11/2024"/>
    <x v="0"/>
    <s v="Ahmedabad"/>
    <s v="Business Owners"/>
    <s v="Tablet"/>
    <n v="151767"/>
    <n v="12087"/>
    <n v="7.96"/>
    <n v="2709"/>
    <n v="22.41"/>
    <n v="3830.4648972188602"/>
    <n v="14543.41"/>
    <x v="5777"/>
    <n v="1795"/>
    <s v="Active"/>
  </r>
  <r>
    <s v="CMP16601"/>
    <x v="0"/>
    <s v="Sales"/>
    <x v="1"/>
    <s v="19/05/2024"/>
    <s v="2024-11-26"/>
    <x v="0"/>
    <s v="Pune"/>
    <s v="Families"/>
    <s v="Tablet"/>
    <n v="90490"/>
    <n v="748"/>
    <n v="0.83"/>
    <n v="124"/>
    <n v="16.579999999999998"/>
    <n v="250"/>
    <n v="40471.660000000003"/>
    <x v="5778"/>
    <n v="35"/>
    <s v="Active"/>
  </r>
  <r>
    <s v="CMP16487"/>
    <x v="4"/>
    <s v="Awareness"/>
    <x v="0"/>
    <s v="05-14-2024"/>
    <s v="30/12/2024"/>
    <x v="2"/>
    <s v="Delhi"/>
    <s v="Students"/>
    <s v="Desktop"/>
    <n v="83185"/>
    <n v="4615"/>
    <n v="5.55"/>
    <n v="1062"/>
    <n v="23.01"/>
    <n v="250"/>
    <n v="42397.06"/>
    <x v="5779"/>
    <n v="1042"/>
    <s v="Completed"/>
  </r>
  <r>
    <s v="CMP10588"/>
    <x v="1"/>
    <s v="Awareness"/>
    <x v="1"/>
    <s v="2024-05-08"/>
    <s v="2024-11-01"/>
    <x v="2"/>
    <s v="Delhi"/>
    <s v="Families"/>
    <s v="Desktop"/>
    <n v="23695"/>
    <n v="3200"/>
    <n v="13.5"/>
    <n v="34"/>
    <n v="1.06"/>
    <n v="3891.7088323699436"/>
    <n v="45330.01"/>
    <x v="5780"/>
    <n v="2"/>
    <s v="Paused"/>
  </r>
  <r>
    <s v="CMP13380"/>
    <x v="0"/>
    <s v="Awareness"/>
    <x v="3"/>
    <s v="2024-08-21"/>
    <s v="2024-11-14"/>
    <x v="0"/>
    <s v="Ahmedabad"/>
    <s v="Professionals"/>
    <s v="Mobile"/>
    <n v="138311"/>
    <n v="4420"/>
    <n v="3.2"/>
    <n v="747"/>
    <n v="16.899999999999999"/>
    <n v="250"/>
    <n v="17139.740000000002"/>
    <x v="5781"/>
    <n v="198"/>
    <s v="Active"/>
  </r>
  <r>
    <s v="CMP18870"/>
    <x v="0"/>
    <s v="Awareness"/>
    <x v="0"/>
    <s v="07-27-2024"/>
    <s v="2024-12-27"/>
    <x v="2"/>
    <s v="Delhi"/>
    <s v="Families"/>
    <s v="Tablet"/>
    <n v="113684"/>
    <n v="14313"/>
    <n v="12.59"/>
    <n v="959"/>
    <n v="6.7"/>
    <n v="250"/>
    <n v="48492.74"/>
    <x v="5782"/>
    <n v="328"/>
    <s v="Paused"/>
  </r>
  <r>
    <s v="CMP14415"/>
    <x v="1"/>
    <s v="Sales"/>
    <x v="3"/>
    <s v="2024-04-06"/>
    <s v="13/12/2024"/>
    <x v="0"/>
    <s v="Ahmedabad"/>
    <s v="Business Owners"/>
    <s v="Desktop"/>
    <n v="143637"/>
    <n v="16526"/>
    <n v="11.51"/>
    <n v="1577"/>
    <n v="9.5399999999999991"/>
    <n v="11388.26"/>
    <m/>
    <x v="107"/>
    <n v="511"/>
    <s v="Active"/>
  </r>
  <r>
    <s v="CMP17809"/>
    <x v="0"/>
    <s v="Awareness"/>
    <x v="0"/>
    <s v="15/01/2024"/>
    <s v="12-03-2024"/>
    <x v="0"/>
    <s v="Mumbai"/>
    <s v="Students"/>
    <s v="Desktop"/>
    <n v="62033"/>
    <n v="2985"/>
    <n v="4.8099999999999996"/>
    <n v="43"/>
    <n v="1.44"/>
    <n v="3830.4648972188602"/>
    <n v="13541.67"/>
    <x v="5783"/>
    <n v="27"/>
    <s v="Completed"/>
  </r>
  <r>
    <s v="CMP19862"/>
    <x v="2"/>
    <s v="Retargeting"/>
    <x v="5"/>
    <s v="27/07/2024"/>
    <s v="23/12/2024"/>
    <x v="2"/>
    <s v="Lucknow"/>
    <s v="Business Owners"/>
    <s v="Tablet"/>
    <n v="184396"/>
    <n v="8760"/>
    <n v="4.75"/>
    <n v="267"/>
    <n v="3.05"/>
    <n v="13982.44"/>
    <n v="1145.47"/>
    <x v="5784"/>
    <n v="223"/>
    <s v="Completed"/>
  </r>
  <r>
    <s v="CMP17210"/>
    <x v="1"/>
    <s v="Sales"/>
    <x v="5"/>
    <s v="2024-10-13"/>
    <s v="18/11/2024"/>
    <x v="2"/>
    <s v="Lucknow"/>
    <s v="Professionals"/>
    <s v="Tablet"/>
    <n v="31659"/>
    <n v="1127"/>
    <n v="3.56"/>
    <n v="315"/>
    <n v="27.95"/>
    <n v="3817.8497265160554"/>
    <n v="26497.91"/>
    <x v="5785"/>
    <n v="12"/>
    <s v="Paused"/>
  </r>
  <r>
    <s v="CMP18225"/>
    <x v="2"/>
    <s v="Lead Gen"/>
    <x v="3"/>
    <s v="17/08/2024"/>
    <s v="12-31-2024"/>
    <x v="3"/>
    <s v="Kolkata"/>
    <s v="Students"/>
    <s v="Mobile"/>
    <n v="40643"/>
    <n v="4031"/>
    <n v="9.92"/>
    <n v="291"/>
    <n v="7.22"/>
    <n v="250"/>
    <n v="16360.61"/>
    <x v="5786"/>
    <n v="244"/>
    <s v="Paused"/>
  </r>
  <r>
    <s v="CMP10593"/>
    <x v="1"/>
    <s v="Lead Gen"/>
    <x v="3"/>
    <s v="2024-01-20"/>
    <s v="01/12/2024"/>
    <x v="0"/>
    <s v="Pune"/>
    <s v="Business Owners"/>
    <s v="Desktop"/>
    <n v="150345"/>
    <n v="18101"/>
    <n v="12.04"/>
    <n v="1879"/>
    <n v="10.38"/>
    <n v="250"/>
    <n v="12321.5"/>
    <x v="5787"/>
    <n v="187"/>
    <s v="Active"/>
  </r>
  <r>
    <s v="CMP17697"/>
    <x v="2"/>
    <s v="Lead Gen"/>
    <x v="5"/>
    <s v="10/02/2024"/>
    <s v="2024-11-24"/>
    <x v="3"/>
    <s v="Kolkata"/>
    <s v="Families"/>
    <s v="Mobile"/>
    <n v="141983"/>
    <n v="16909"/>
    <n v="11.91"/>
    <n v="3138"/>
    <n v="18.559999999999999"/>
    <n v="250"/>
    <n v="31389.22"/>
    <x v="5788"/>
    <n v="2501"/>
    <s v="Active"/>
  </r>
  <r>
    <s v="CMP11685"/>
    <x v="1"/>
    <s v="Retargeting"/>
    <x v="2"/>
    <s v="19/09/2024"/>
    <s v="12-25-2024"/>
    <x v="0"/>
    <s v="Ahmedabad"/>
    <s v="Families"/>
    <s v="Mobile"/>
    <n v="55873"/>
    <n v="4504"/>
    <n v="8.06"/>
    <n v="694"/>
    <n v="15.41"/>
    <n v="14489.19"/>
    <m/>
    <x v="107"/>
    <n v="242"/>
    <s v="Completed"/>
  </r>
  <r>
    <s v="CMP15890"/>
    <x v="3"/>
    <s v="Sales"/>
    <x v="2"/>
    <s v="2024-01-12"/>
    <s v="12-23-2024"/>
    <x v="1"/>
    <s v="Chennai"/>
    <s v="Families"/>
    <s v="Desktop"/>
    <n v="99433"/>
    <n v="7710"/>
    <n v="7.75"/>
    <n v="516"/>
    <n v="6.69"/>
    <n v="3982.6304252733912"/>
    <m/>
    <x v="107"/>
    <n v="245"/>
    <s v="Completed"/>
  </r>
  <r>
    <s v="CMP11427"/>
    <x v="2"/>
    <s v="Lead Gen"/>
    <x v="3"/>
    <s v="2024-08-20"/>
    <s v="10/11/2024"/>
    <x v="0"/>
    <s v="Ahmedabad"/>
    <s v="Business Owners"/>
    <s v="Mobile"/>
    <n v="56364"/>
    <n v="7665"/>
    <n v="13.6"/>
    <n v="1050"/>
    <n v="13.7"/>
    <n v="3988.1535696969677"/>
    <n v="24619.81"/>
    <x v="5789"/>
    <n v="525"/>
    <s v="Completed"/>
  </r>
  <r>
    <s v="CMP16370"/>
    <x v="3"/>
    <s v="Sales"/>
    <x v="1"/>
    <s v="2024-07-05"/>
    <s v="23/12/2024"/>
    <x v="0"/>
    <s v="Pune"/>
    <s v="Professionals"/>
    <s v="Desktop"/>
    <n v="152159"/>
    <n v="3639"/>
    <n v="2.39"/>
    <n v="865"/>
    <n v="23.77"/>
    <n v="3891.7088323699436"/>
    <n v="30900.34"/>
    <x v="5790"/>
    <n v="138"/>
    <s v="Active"/>
  </r>
  <r>
    <s v="CMP11298"/>
    <x v="1"/>
    <s v="Lead Gen"/>
    <x v="1"/>
    <s v="22/09/2024"/>
    <s v="2024-11-16"/>
    <x v="3"/>
    <s v="Kolkata"/>
    <s v="Families"/>
    <s v="Desktop"/>
    <n v="67516"/>
    <n v="6674"/>
    <n v="9.89"/>
    <n v="286"/>
    <n v="4.29"/>
    <n v="3891.7088323699436"/>
    <n v="32836.93"/>
    <x v="5791"/>
    <n v="285"/>
    <s v="Completed"/>
  </r>
  <r>
    <s v="CMP19574"/>
    <x v="1"/>
    <s v="Retargeting"/>
    <x v="1"/>
    <s v="2024-04-08"/>
    <s v="2024-12-05"/>
    <x v="2"/>
    <s v="Jaipur"/>
    <s v="Students"/>
    <s v="Tablet"/>
    <n v="199223"/>
    <n v="15081"/>
    <n v="7.57"/>
    <n v="2604"/>
    <n v="17.27"/>
    <n v="250"/>
    <n v="38721.39"/>
    <x v="5792"/>
    <n v="2249"/>
    <s v="Paused"/>
  </r>
  <r>
    <s v="CMP17650"/>
    <x v="1"/>
    <s v="Lead Gen"/>
    <x v="5"/>
    <s v="08/06/2024"/>
    <s v="11-11-2024"/>
    <x v="2"/>
    <s v="Jaipur"/>
    <s v="Business Owners"/>
    <s v="Desktop"/>
    <n v="74514"/>
    <n v="10515"/>
    <n v="14.11"/>
    <n v="2286"/>
    <n v="21.74"/>
    <n v="6882.95"/>
    <n v="16623.46"/>
    <x v="5793"/>
    <n v="1417"/>
    <s v="Paused"/>
  </r>
  <r>
    <s v="CMP15717"/>
    <x v="0"/>
    <s v="Retargeting"/>
    <x v="5"/>
    <s v="2024-09-26"/>
    <s v="10-31-2024"/>
    <x v="2"/>
    <s v="Lucknow"/>
    <s v="Families"/>
    <s v="Desktop"/>
    <n v="79800"/>
    <n v="2634"/>
    <n v="3.3"/>
    <n v="85"/>
    <n v="3.23"/>
    <n v="250"/>
    <n v="42740.71"/>
    <x v="5794"/>
    <n v="3"/>
    <s v="Active"/>
  </r>
  <r>
    <s v="CMP11040"/>
    <x v="4"/>
    <s v="Lead Gen"/>
    <x v="5"/>
    <s v="2024-09-21"/>
    <s v="08/11/2024"/>
    <x v="0"/>
    <s v="Mumbai"/>
    <s v="Business Owners"/>
    <s v="Desktop"/>
    <n v="114350"/>
    <n v="8346"/>
    <n v="7.3"/>
    <n v="1035"/>
    <n v="12.4"/>
    <n v="3817.8497265160554"/>
    <n v="24015.27"/>
    <x v="5795"/>
    <n v="117"/>
    <s v="Paused"/>
  </r>
  <r>
    <s v="CMP11030"/>
    <x v="1"/>
    <s v="Awareness"/>
    <x v="2"/>
    <s v="26/04/2024"/>
    <s v="11-12-2024"/>
    <x v="1"/>
    <s v="Chennai"/>
    <s v="Families"/>
    <s v="Tablet"/>
    <n v="130514"/>
    <n v="1927"/>
    <n v="1.48"/>
    <n v="577"/>
    <n v="29.94"/>
    <n v="3982.6304252733912"/>
    <n v="30595.119999999999"/>
    <x v="5796"/>
    <n v="331"/>
    <s v="Completed"/>
  </r>
  <r>
    <s v="CMP13008"/>
    <x v="1"/>
    <s v="Retargeting"/>
    <x v="5"/>
    <s v="2024-09-26"/>
    <s v="11-23-2024"/>
    <x v="2"/>
    <s v="Lucknow"/>
    <s v="Students"/>
    <s v="Mobile"/>
    <n v="82391"/>
    <n v="604"/>
    <n v="0.73"/>
    <n v="177"/>
    <n v="29.3"/>
    <n v="250"/>
    <n v="17237.82"/>
    <x v="5797"/>
    <n v="151"/>
    <s v="Active"/>
  </r>
  <r>
    <s v="CMP11689"/>
    <x v="0"/>
    <s v="Awareness"/>
    <x v="3"/>
    <s v="03-29-2024"/>
    <s v="12-23-2024"/>
    <x v="3"/>
    <s v="Kolkata"/>
    <s v="Professionals"/>
    <s v="Desktop"/>
    <n v="126993"/>
    <n v="10080"/>
    <n v="7.94"/>
    <n v="167"/>
    <n v="1.66"/>
    <n v="3988.1535696969677"/>
    <n v="36872.43"/>
    <x v="5798"/>
    <n v="114"/>
    <s v="Completed"/>
  </r>
  <r>
    <s v="CMP12536"/>
    <x v="1"/>
    <s v="Awareness"/>
    <x v="3"/>
    <s v="04-02-2024"/>
    <s v="12-05-2024"/>
    <x v="0"/>
    <s v="Pune"/>
    <s v="Families"/>
    <s v="Mobile"/>
    <n v="60656"/>
    <n v="2943"/>
    <n v="4.8499999999999996"/>
    <n v="385"/>
    <n v="13.08"/>
    <n v="3988.1535696969677"/>
    <n v="28696.36"/>
    <x v="5799"/>
    <n v="284"/>
    <s v="Active"/>
  </r>
  <r>
    <s v="CMP12215"/>
    <x v="4"/>
    <s v="Lead Gen"/>
    <x v="5"/>
    <s v="08-22-2024"/>
    <s v="08/11/2024"/>
    <x v="0"/>
    <s v="Mumbai"/>
    <s v="Professionals"/>
    <s v="Mobile"/>
    <n v="139482"/>
    <n v="1989"/>
    <n v="1.43"/>
    <n v="189"/>
    <n v="9.5"/>
    <n v="9492.7000000000007"/>
    <n v="46693.06"/>
    <x v="5800"/>
    <n v="45"/>
    <s v="Completed"/>
  </r>
  <r>
    <s v="CMP17451"/>
    <x v="2"/>
    <s v="Sales"/>
    <x v="2"/>
    <s v="2024-04-04"/>
    <s v="2024-12-02"/>
    <x v="1"/>
    <s v="Chennai"/>
    <s v="Students"/>
    <s v="Desktop"/>
    <n v="56159"/>
    <n v="2286"/>
    <n v="4.07"/>
    <n v="22"/>
    <n v="0.96"/>
    <n v="13275.49"/>
    <n v="21258.47"/>
    <x v="5801"/>
    <n v="7"/>
    <s v="Paused"/>
  </r>
  <r>
    <s v="CMP10353"/>
    <x v="2"/>
    <s v="Retargeting"/>
    <x v="1"/>
    <s v="2024-08-22"/>
    <s v="26/11/2024"/>
    <x v="3"/>
    <s v="Kolkata"/>
    <s v="Professionals"/>
    <s v="Mobile"/>
    <n v="136675"/>
    <n v="17928"/>
    <n v="13.12"/>
    <n v="4957"/>
    <n v="27.65"/>
    <n v="4000.1"/>
    <n v="28765.02"/>
    <x v="5802"/>
    <n v="2774"/>
    <s v="Active"/>
  </r>
  <r>
    <s v="CMP11221"/>
    <x v="2"/>
    <s v="Lead Gen"/>
    <x v="3"/>
    <s v="20/03/2024"/>
    <s v="2024-11-04"/>
    <x v="2"/>
    <s v="Jaipur"/>
    <s v="Business Owners"/>
    <s v="Tablet"/>
    <n v="20189"/>
    <n v="1210"/>
    <n v="5.99"/>
    <n v="251"/>
    <n v="20.74"/>
    <n v="856.77"/>
    <n v="37070.25"/>
    <x v="5803"/>
    <n v="217"/>
    <s v="Paused"/>
  </r>
  <r>
    <s v="CMP18918"/>
    <x v="2"/>
    <s v="Sales"/>
    <x v="2"/>
    <s v="2024-10-20"/>
    <s v="07/11/2024"/>
    <x v="3"/>
    <s v="Kolkata"/>
    <s v="Students"/>
    <s v="Desktop"/>
    <n v="103804"/>
    <n v="10377"/>
    <n v="10"/>
    <n v="1718"/>
    <n v="16.559999999999999"/>
    <n v="3982.6304252733912"/>
    <n v="38350.980000000003"/>
    <x v="5804"/>
    <n v="1499"/>
    <s v="Active"/>
  </r>
  <r>
    <s v="CMP10556"/>
    <x v="1"/>
    <s v="Retargeting"/>
    <x v="3"/>
    <s v="10/03/2024"/>
    <s v="2024-11-22"/>
    <x v="1"/>
    <s v="Chennai"/>
    <s v="Students"/>
    <s v="Mobile"/>
    <n v="42132"/>
    <n v="658"/>
    <n v="1.56"/>
    <n v="13"/>
    <n v="1.98"/>
    <n v="250"/>
    <n v="39698.959999999999"/>
    <x v="5805"/>
    <n v="6"/>
    <s v="Active"/>
  </r>
  <r>
    <s v="CMP16722"/>
    <x v="4"/>
    <s v="Sales"/>
    <x v="3"/>
    <s v="25/04/2024"/>
    <s v="2024-11-26"/>
    <x v="0"/>
    <s v="Ahmedabad"/>
    <s v="Students"/>
    <s v="Desktop"/>
    <n v="150801"/>
    <n v="8442"/>
    <n v="5.6"/>
    <n v="2796"/>
    <n v="33.119999999999997"/>
    <n v="3828.74"/>
    <n v="13609.81"/>
    <x v="5806"/>
    <n v="1144"/>
    <s v="Completed"/>
  </r>
  <r>
    <s v="CMP16320"/>
    <x v="0"/>
    <s v="Lead Gen"/>
    <x v="3"/>
    <s v="01/07/2024"/>
    <s v="11-18-2024"/>
    <x v="0"/>
    <s v="Ahmedabad"/>
    <s v="Business Owners"/>
    <s v="Desktop"/>
    <n v="60249"/>
    <n v="7648"/>
    <n v="12.69"/>
    <n v="1789"/>
    <n v="23.39"/>
    <n v="14437.01"/>
    <n v="33767.980000000003"/>
    <x v="5807"/>
    <n v="386"/>
    <s v="Completed"/>
  </r>
  <r>
    <s v="CMP18590"/>
    <x v="1"/>
    <s v="Lead Gen"/>
    <x v="3"/>
    <s v="06-12-2024"/>
    <s v="2024-12-02"/>
    <x v="0"/>
    <s v="Mumbai"/>
    <s v="Families"/>
    <s v="Tablet"/>
    <n v="38145"/>
    <n v="871"/>
    <n v="2.2799999999999998"/>
    <n v="25"/>
    <n v="2.87"/>
    <n v="14461.17"/>
    <n v="35596.18"/>
    <x v="5808"/>
    <n v="13"/>
    <s v="Completed"/>
  </r>
  <r>
    <s v="CMP15246"/>
    <x v="3"/>
    <s v="Awareness"/>
    <x v="3"/>
    <s v="06-08-2024"/>
    <s v="18/11/2024"/>
    <x v="0"/>
    <s v="Ahmedabad"/>
    <s v="Students"/>
    <s v="Mobile"/>
    <n v="150880"/>
    <n v="12135"/>
    <n v="8.0399999999999991"/>
    <n v="3951"/>
    <n v="32.56"/>
    <n v="7814.49"/>
    <n v="13134.92"/>
    <x v="5809"/>
    <n v="1279"/>
    <s v="Paused"/>
  </r>
  <r>
    <s v="CMP12999"/>
    <x v="2"/>
    <s v="Lead Gen"/>
    <x v="5"/>
    <s v="14/07/2024"/>
    <s v="2024-11-20"/>
    <x v="2"/>
    <s v="Jaipur"/>
    <s v="Families"/>
    <s v="Desktop"/>
    <n v="60694"/>
    <n v="9082"/>
    <n v="14.96"/>
    <n v="463"/>
    <n v="5.0999999999999996"/>
    <n v="250"/>
    <n v="24367.82"/>
    <x v="5810"/>
    <n v="213"/>
    <s v="Completed"/>
  </r>
  <r>
    <s v="CMP16070"/>
    <x v="1"/>
    <s v="Retargeting"/>
    <x v="3"/>
    <s v="09-02-2024"/>
    <s v="2024-11-27"/>
    <x v="0"/>
    <s v="Mumbai"/>
    <s v="Students"/>
    <s v="Tablet"/>
    <n v="70933"/>
    <n v="7053"/>
    <n v="9.94"/>
    <n v="1830"/>
    <n v="25.95"/>
    <n v="3988.1535696969677"/>
    <n v="30780.16"/>
    <x v="5811"/>
    <n v="222"/>
    <s v="Paused"/>
  </r>
  <r>
    <s v="CMP12661"/>
    <x v="1"/>
    <s v="Sales"/>
    <x v="1"/>
    <s v="2024-10-16"/>
    <s v="12-26-2024"/>
    <x v="0"/>
    <s v="Pune"/>
    <s v="Professionals"/>
    <s v="Desktop"/>
    <n v="84266"/>
    <n v="4597"/>
    <n v="5.46"/>
    <n v="231"/>
    <n v="5.03"/>
    <n v="3596.84"/>
    <n v="13632.16"/>
    <x v="5812"/>
    <n v="198"/>
    <s v="Paused"/>
  </r>
  <r>
    <s v="CMP15503"/>
    <x v="1"/>
    <s v="Retargeting"/>
    <x v="5"/>
    <s v="09-30-2024"/>
    <s v="2024-11-11"/>
    <x v="1"/>
    <s v="Chennai"/>
    <s v="Families"/>
    <s v="Desktop"/>
    <n v="2424"/>
    <n v="55"/>
    <n v="2.27"/>
    <n v="2"/>
    <n v="3.64"/>
    <n v="3817.8497265160554"/>
    <n v="46675.66"/>
    <x v="5813"/>
    <n v="2"/>
    <s v="Completed"/>
  </r>
  <r>
    <s v="CMP15353"/>
    <x v="2"/>
    <s v="Sales"/>
    <x v="5"/>
    <s v="17/10/2024"/>
    <s v="11-09-2024"/>
    <x v="0"/>
    <s v="Pune"/>
    <s v="Professionals"/>
    <s v="Desktop"/>
    <n v="107316"/>
    <n v="13591"/>
    <n v="12.66"/>
    <n v="3185"/>
    <n v="23.43"/>
    <n v="250"/>
    <n v="23446.47"/>
    <x v="5814"/>
    <n v="26"/>
    <s v="Active"/>
  </r>
  <r>
    <s v="CMP11574"/>
    <x v="1"/>
    <s v="Retargeting"/>
    <x v="2"/>
    <s v="06-04-2024"/>
    <s v="12-04-2024"/>
    <x v="0"/>
    <s v="Ahmedabad"/>
    <s v="Professionals"/>
    <s v="Mobile"/>
    <n v="56985"/>
    <n v="725"/>
    <n v="1.27"/>
    <n v="94"/>
    <n v="12.97"/>
    <n v="250"/>
    <n v="3334.86"/>
    <x v="5815"/>
    <n v="50"/>
    <s v="Active"/>
  </r>
  <r>
    <s v="CMP16137"/>
    <x v="1"/>
    <s v="Retargeting"/>
    <x v="3"/>
    <s v="2024-04-22"/>
    <s v="12/11/2024"/>
    <x v="3"/>
    <s v="Kolkata"/>
    <s v="Families"/>
    <s v="Mobile"/>
    <n v="129339"/>
    <n v="11578"/>
    <n v="8.9499999999999993"/>
    <n v="1105"/>
    <n v="9.5399999999999991"/>
    <n v="250"/>
    <n v="22625.99"/>
    <x v="5816"/>
    <n v="843"/>
    <s v="Active"/>
  </r>
  <r>
    <s v="CMP15324"/>
    <x v="2"/>
    <s v="Retargeting"/>
    <x v="3"/>
    <s v="13/10/2024"/>
    <s v="05/11/2024"/>
    <x v="0"/>
    <s v="Pune"/>
    <s v="Professionals"/>
    <s v="Desktop"/>
    <n v="143446"/>
    <n v="9747"/>
    <n v="6.79"/>
    <n v="580"/>
    <n v="5.95"/>
    <n v="250"/>
    <n v="39908.65"/>
    <x v="5817"/>
    <n v="352"/>
    <s v="Completed"/>
  </r>
  <r>
    <s v="CMP10214"/>
    <x v="1"/>
    <s v="Sales"/>
    <x v="3"/>
    <s v="06-21-2024"/>
    <s v="2024-12-25"/>
    <x v="3"/>
    <s v="Kolkata"/>
    <s v="Families"/>
    <s v="Mobile"/>
    <n v="96993"/>
    <n v="12373"/>
    <n v="12.76"/>
    <n v="4005"/>
    <n v="32.369999999999997"/>
    <n v="3988.1535696969677"/>
    <n v="49099.65"/>
    <x v="5818"/>
    <n v="2921"/>
    <s v="Active"/>
  </r>
  <r>
    <s v="CMP15005"/>
    <x v="2"/>
    <s v="Retargeting"/>
    <x v="4"/>
    <s v="03/03/2024"/>
    <s v="27/11/2024"/>
    <x v="2"/>
    <s v="Jaipur"/>
    <s v="Professionals"/>
    <s v="Tablet"/>
    <n v="126275"/>
    <n v="4257"/>
    <n v="3.37"/>
    <n v="1033"/>
    <n v="24.27"/>
    <n v="9743.4500000000007"/>
    <n v="19707.38"/>
    <x v="5819"/>
    <n v="111"/>
    <s v="Active"/>
  </r>
  <r>
    <s v="CMP17970"/>
    <x v="4"/>
    <s v="Awareness"/>
    <x v="1"/>
    <s v="2024-08-17"/>
    <s v="2024-12-06"/>
    <x v="2"/>
    <s v="Jaipur"/>
    <s v="Students"/>
    <s v="Tablet"/>
    <n v="83909"/>
    <n v="5334"/>
    <n v="6.36"/>
    <n v="1774"/>
    <n v="33.26"/>
    <n v="2944.46"/>
    <n v="9433.9699999999993"/>
    <x v="5820"/>
    <n v="806"/>
    <s v="Completed"/>
  </r>
  <r>
    <s v="CMP19964"/>
    <x v="2"/>
    <s v="Sales"/>
    <x v="3"/>
    <s v="2024-03-24"/>
    <s v="12-08-2024"/>
    <x v="3"/>
    <s v="Kolkata"/>
    <s v="Families"/>
    <s v="Desktop"/>
    <n v="27839"/>
    <n v="2810"/>
    <n v="10.09"/>
    <n v="218"/>
    <n v="7.76"/>
    <n v="5785.57"/>
    <n v="16666.38"/>
    <x v="5821"/>
    <n v="106"/>
    <s v="Paused"/>
  </r>
  <r>
    <s v="CMP10087"/>
    <x v="2"/>
    <s v="Retargeting"/>
    <x v="0"/>
    <s v="08-01-2024"/>
    <s v="13/11/2024"/>
    <x v="2"/>
    <s v="Lucknow"/>
    <s v="Families"/>
    <s v="Tablet"/>
    <n v="8748"/>
    <n v="179"/>
    <n v="2.0499999999999998"/>
    <n v="29"/>
    <n v="16.2"/>
    <n v="9690.2900000000009"/>
    <n v="43112.59"/>
    <x v="5822"/>
    <n v="25"/>
    <s v="Paused"/>
  </r>
  <r>
    <s v="CMP14161"/>
    <x v="1"/>
    <s v="Sales"/>
    <x v="3"/>
    <s v="03/02/2024"/>
    <s v="12-11-2024"/>
    <x v="1"/>
    <s v="Bengaluru"/>
    <s v="Business Owners"/>
    <s v="Tablet"/>
    <n v="189433"/>
    <n v="3211"/>
    <n v="1.7"/>
    <n v="284"/>
    <n v="8.84"/>
    <n v="250"/>
    <n v="28315.07"/>
    <x v="5823"/>
    <n v="283"/>
    <s v="Active"/>
  </r>
  <r>
    <s v="CMP12752"/>
    <x v="4"/>
    <s v="Sales"/>
    <x v="5"/>
    <s v="15/01/2024"/>
    <s v="11-08-2024"/>
    <x v="1"/>
    <s v="Bengaluru"/>
    <s v="Families"/>
    <s v="Desktop"/>
    <n v="2329"/>
    <n v="276"/>
    <n v="11.85"/>
    <n v="50"/>
    <n v="18.12"/>
    <n v="250"/>
    <n v="43258.62"/>
    <x v="5824"/>
    <n v="35"/>
    <s v="Completed"/>
  </r>
  <r>
    <s v="CMP11907"/>
    <x v="1"/>
    <s v="Lead Gen"/>
    <x v="0"/>
    <s v="07-05-2024"/>
    <s v="04/11/2024"/>
    <x v="2"/>
    <s v="Delhi"/>
    <s v="Students"/>
    <s v="Desktop"/>
    <n v="21031"/>
    <n v="2334"/>
    <n v="11.1"/>
    <n v="751"/>
    <n v="32.18"/>
    <n v="3830.4648972188602"/>
    <n v="34679.07"/>
    <x v="5825"/>
    <n v="113"/>
    <s v="Paused"/>
  </r>
  <r>
    <s v="CMP13257"/>
    <x v="2"/>
    <s v="Retargeting"/>
    <x v="5"/>
    <s v="05-16-2024"/>
    <s v="2024-11-18"/>
    <x v="1"/>
    <s v="Chennai"/>
    <s v="Professionals"/>
    <s v="Tablet"/>
    <n v="49552"/>
    <n v="425"/>
    <n v="0.86"/>
    <n v="107"/>
    <n v="25.18"/>
    <n v="250"/>
    <n v="44714.58"/>
    <x v="5826"/>
    <n v="64"/>
    <s v="Completed"/>
  </r>
  <r>
    <s v="CMP11833"/>
    <x v="2"/>
    <s v="Lead Gen"/>
    <x v="3"/>
    <s v="02-26-2024"/>
    <s v="03/11/2024"/>
    <x v="0"/>
    <s v="Mumbai"/>
    <s v="Families"/>
    <s v="Mobile"/>
    <n v="53708"/>
    <n v="6416"/>
    <n v="11.95"/>
    <n v="763"/>
    <n v="11.89"/>
    <n v="250"/>
    <n v="32610.58"/>
    <x v="5827"/>
    <n v="701"/>
    <s v="Completed"/>
  </r>
  <r>
    <s v="CMP10298"/>
    <x v="1"/>
    <s v="Awareness"/>
    <x v="2"/>
    <s v="25/04/2024"/>
    <s v="20/11/2024"/>
    <x v="1"/>
    <s v="Bengaluru"/>
    <s v="Professionals"/>
    <s v="Desktop"/>
    <n v="113642"/>
    <n v="1128"/>
    <n v="0.99"/>
    <n v="374"/>
    <n v="33.159999999999997"/>
    <n v="9725.85"/>
    <n v="30631.41"/>
    <x v="5828"/>
    <n v="363"/>
    <s v="Paused"/>
  </r>
  <r>
    <s v="CMP19592"/>
    <x v="1"/>
    <s v="Lead Gen"/>
    <x v="3"/>
    <s v="2024-08-09"/>
    <s v="23/11/2024"/>
    <x v="2"/>
    <s v="Delhi"/>
    <s v="Business Owners"/>
    <s v="Desktop"/>
    <n v="135137"/>
    <n v="19103"/>
    <n v="14.14"/>
    <n v="5124"/>
    <n v="26.82"/>
    <n v="250"/>
    <n v="7110.1"/>
    <x v="5829"/>
    <n v="96"/>
    <s v="Active"/>
  </r>
  <r>
    <s v="CMP12384"/>
    <x v="3"/>
    <s v="Retargeting"/>
    <x v="5"/>
    <s v="2024-10-12"/>
    <s v="2024-11-27"/>
    <x v="0"/>
    <s v="Mumbai"/>
    <s v="Professionals"/>
    <s v="Mobile"/>
    <n v="7406"/>
    <n v="247"/>
    <n v="3.34"/>
    <n v="23"/>
    <n v="9.31"/>
    <n v="1474.68"/>
    <n v="42673.33"/>
    <x v="5830"/>
    <n v="5"/>
    <s v="Paused"/>
  </r>
  <r>
    <s v="CMP15822"/>
    <x v="4"/>
    <s v="Awareness"/>
    <x v="1"/>
    <s v="01-12-2024"/>
    <s v="09/11/2024"/>
    <x v="0"/>
    <s v="Ahmedabad"/>
    <s v="Families"/>
    <s v="Tablet"/>
    <n v="193778"/>
    <n v="16468"/>
    <n v="8.5"/>
    <n v="2352"/>
    <n v="14.28"/>
    <n v="5972.76"/>
    <n v="43089.29"/>
    <x v="5831"/>
    <n v="1992"/>
    <s v="Active"/>
  </r>
  <r>
    <s v="CMP14347"/>
    <x v="4"/>
    <s v="Awareness"/>
    <x v="3"/>
    <s v="2024-02-27"/>
    <s v="17/12/2024"/>
    <x v="2"/>
    <s v="Lucknow"/>
    <s v="Families"/>
    <s v="Tablet"/>
    <n v="187612"/>
    <n v="10120"/>
    <n v="5.39"/>
    <n v="1508"/>
    <n v="14.9"/>
    <n v="14975.4"/>
    <n v="32623.26"/>
    <x v="5832"/>
    <n v="731"/>
    <s v="Active"/>
  </r>
  <r>
    <s v="CMP14310"/>
    <x v="3"/>
    <s v="Lead Gen"/>
    <x v="3"/>
    <s v="01/07/2024"/>
    <s v="26/11/2024"/>
    <x v="2"/>
    <s v="Lucknow"/>
    <s v="Professionals"/>
    <s v="Desktop"/>
    <n v="120271"/>
    <n v="6800"/>
    <n v="5.65"/>
    <n v="670"/>
    <n v="9.85"/>
    <n v="3988.1535696969677"/>
    <n v="27870.94"/>
    <x v="5833"/>
    <n v="184"/>
    <s v="Completed"/>
  </r>
  <r>
    <s v="CMP17400"/>
    <x v="4"/>
    <s v="Lead Gen"/>
    <x v="3"/>
    <s v="03-11-2024"/>
    <s v="2024-12-12"/>
    <x v="2"/>
    <s v="Lucknow"/>
    <s v="Professionals"/>
    <s v="Tablet"/>
    <n v="9626"/>
    <n v="301"/>
    <n v="3.13"/>
    <n v="84"/>
    <n v="27.91"/>
    <n v="1904.28"/>
    <n v="3654.18"/>
    <x v="5834"/>
    <n v="0"/>
    <s v="Completed"/>
  </r>
  <r>
    <s v="CMP14576"/>
    <x v="3"/>
    <s v="Awareness"/>
    <x v="0"/>
    <s v="08-20-2024"/>
    <s v="2024-11-13"/>
    <x v="2"/>
    <s v="Jaipur"/>
    <s v="Business Owners"/>
    <s v="Desktop"/>
    <n v="151570"/>
    <n v="22115"/>
    <n v="14.59"/>
    <n v="5153"/>
    <n v="23.3"/>
    <n v="250"/>
    <n v="36658.639999999999"/>
    <x v="5835"/>
    <n v="4531"/>
    <s v="Active"/>
  </r>
  <r>
    <s v="CMP14371"/>
    <x v="0"/>
    <s v="Sales"/>
    <x v="5"/>
    <s v="2024-06-23"/>
    <s v="12-18-2024"/>
    <x v="2"/>
    <s v="Lucknow"/>
    <s v="Business Owners"/>
    <s v="Desktop"/>
    <n v="84371"/>
    <n v="8214"/>
    <n v="9.74"/>
    <n v="92"/>
    <n v="1.1200000000000001"/>
    <n v="6517.69"/>
    <n v="6103.67"/>
    <x v="5836"/>
    <n v="51"/>
    <s v="Active"/>
  </r>
  <r>
    <s v="CMP17722"/>
    <x v="4"/>
    <s v="Awareness"/>
    <x v="5"/>
    <s v="04-05-2024"/>
    <s v="08/12/2024"/>
    <x v="2"/>
    <s v="Delhi"/>
    <s v="Students"/>
    <s v="Desktop"/>
    <n v="63980"/>
    <n v="8522"/>
    <n v="13.32"/>
    <n v="854"/>
    <n v="10.02"/>
    <n v="771.73"/>
    <n v="30277.13"/>
    <x v="5837"/>
    <n v="650"/>
    <s v="Paused"/>
  </r>
  <r>
    <s v="CMP13786"/>
    <x v="1"/>
    <s v="Sales"/>
    <x v="2"/>
    <s v="10-16-2024"/>
    <s v="2024-11-11"/>
    <x v="2"/>
    <s v="Lucknow"/>
    <s v="Business Owners"/>
    <s v="Tablet"/>
    <n v="162828"/>
    <n v="3491"/>
    <n v="2.14"/>
    <n v="566"/>
    <n v="16.21"/>
    <n v="3982.6304252733912"/>
    <n v="38713.71"/>
    <x v="5838"/>
    <n v="270"/>
    <s v="Completed"/>
  </r>
  <r>
    <s v="CMP19389"/>
    <x v="1"/>
    <s v="Retargeting"/>
    <x v="3"/>
    <s v="18/02/2024"/>
    <s v="12-26-2024"/>
    <x v="2"/>
    <s v="Jaipur"/>
    <s v="Business Owners"/>
    <s v="Mobile"/>
    <n v="167256"/>
    <n v="19325"/>
    <n v="11.55"/>
    <n v="4890"/>
    <n v="25.3"/>
    <n v="3916.21"/>
    <n v="23716.3"/>
    <x v="5839"/>
    <n v="427"/>
    <s v="Active"/>
  </r>
  <r>
    <s v="CMP15040"/>
    <x v="1"/>
    <s v="Sales"/>
    <x v="5"/>
    <s v="04-30-2024"/>
    <s v="2024-12-22"/>
    <x v="0"/>
    <s v="Pune"/>
    <s v="Business Owners"/>
    <s v="Desktop"/>
    <n v="96387"/>
    <n v="11137"/>
    <n v="11.55"/>
    <n v="327"/>
    <n v="2.94"/>
    <n v="870.61"/>
    <n v="41808.35"/>
    <x v="5840"/>
    <n v="231"/>
    <s v="Paused"/>
  </r>
  <r>
    <s v="CMP11071"/>
    <x v="1"/>
    <s v="Lead Gen"/>
    <x v="1"/>
    <s v="05-10-2024"/>
    <s v="2024-12-23"/>
    <x v="0"/>
    <s v="Pune"/>
    <s v="Students"/>
    <s v="Tablet"/>
    <n v="179186"/>
    <n v="20729"/>
    <n v="11.57"/>
    <n v="5795"/>
    <n v="27.96"/>
    <n v="3891.7088323699436"/>
    <n v="11368.68"/>
    <x v="5841"/>
    <n v="113"/>
    <s v="Active"/>
  </r>
  <r>
    <s v="CMP12080"/>
    <x v="2"/>
    <s v="Sales"/>
    <x v="5"/>
    <s v="2024-04-25"/>
    <s v="2024-12-29"/>
    <x v="2"/>
    <s v="Jaipur"/>
    <s v="Business Owners"/>
    <s v="Mobile"/>
    <n v="84513"/>
    <n v="10508"/>
    <n v="12.43"/>
    <n v="3"/>
    <n v="0.03"/>
    <n v="6738.87"/>
    <n v="25059.35"/>
    <x v="5842"/>
    <n v="2"/>
    <s v="Completed"/>
  </r>
  <r>
    <s v="CMP14959"/>
    <x v="1"/>
    <s v="Lead Gen"/>
    <x v="3"/>
    <s v="01-19-2024"/>
    <s v="12-27-2024"/>
    <x v="0"/>
    <s v="Ahmedabad"/>
    <s v="Business Owners"/>
    <s v="Tablet"/>
    <n v="10707"/>
    <n v="402"/>
    <n v="3.75"/>
    <n v="55"/>
    <n v="13.68"/>
    <n v="8602.31"/>
    <n v="28173.61"/>
    <x v="5843"/>
    <n v="51"/>
    <s v="Paused"/>
  </r>
  <r>
    <s v="CMP18301"/>
    <x v="3"/>
    <s v="Lead Gen"/>
    <x v="5"/>
    <s v="01-21-2024"/>
    <s v="06/12/2024"/>
    <x v="2"/>
    <s v="Delhi"/>
    <s v="Students"/>
    <s v="Mobile"/>
    <n v="44637"/>
    <n v="1626"/>
    <n v="3.64"/>
    <n v="397"/>
    <n v="24.42"/>
    <n v="250"/>
    <n v="24280.39"/>
    <x v="5844"/>
    <n v="45"/>
    <s v="Paused"/>
  </r>
  <r>
    <s v="CMP19699"/>
    <x v="0"/>
    <s v="Awareness"/>
    <x v="3"/>
    <s v="2024-08-30"/>
    <s v="22/12/2024"/>
    <x v="0"/>
    <s v="Mumbai"/>
    <s v="Business Owners"/>
    <s v="Tablet"/>
    <n v="5560"/>
    <n v="519"/>
    <n v="9.33"/>
    <n v="144"/>
    <n v="27.75"/>
    <n v="13000.87"/>
    <n v="44252.04"/>
    <x v="5845"/>
    <n v="28"/>
    <s v="Active"/>
  </r>
  <r>
    <s v="CMP13730"/>
    <x v="1"/>
    <s v="Retargeting"/>
    <x v="3"/>
    <s v="10-16-2024"/>
    <s v="05/12/2024"/>
    <x v="3"/>
    <s v="Kolkata"/>
    <s v="Families"/>
    <s v="Mobile"/>
    <n v="193074"/>
    <n v="23068"/>
    <n v="11.95"/>
    <n v="6711"/>
    <n v="29.09"/>
    <n v="3988.1535696969677"/>
    <n v="8684.93"/>
    <x v="5846"/>
    <n v="3015"/>
    <s v="Completed"/>
  </r>
  <r>
    <s v="CMP10656"/>
    <x v="4"/>
    <s v="Lead Gen"/>
    <x v="1"/>
    <s v="08-05-2024"/>
    <s v="12-28-2024"/>
    <x v="3"/>
    <s v="Kolkata"/>
    <s v="Professionals"/>
    <s v="Mobile"/>
    <n v="64294"/>
    <n v="3268"/>
    <n v="5.08"/>
    <n v="46"/>
    <n v="1.41"/>
    <n v="250"/>
    <n v="2442.67"/>
    <x v="5847"/>
    <n v="42"/>
    <s v="Completed"/>
  </r>
  <r>
    <s v="CMP11280"/>
    <x v="2"/>
    <s v="Awareness"/>
    <x v="2"/>
    <s v="10/02/2024"/>
    <s v="16/11/2024"/>
    <x v="0"/>
    <s v="Ahmedabad"/>
    <s v="Business Owners"/>
    <s v="Desktop"/>
    <n v="37958"/>
    <n v="1941"/>
    <n v="5.1100000000000003"/>
    <n v="591"/>
    <n v="30.45"/>
    <n v="250"/>
    <n v="33937.74"/>
    <x v="5848"/>
    <n v="195"/>
    <s v="Active"/>
  </r>
  <r>
    <s v="CMP17519"/>
    <x v="1"/>
    <s v="Sales"/>
    <x v="5"/>
    <s v="16/02/2024"/>
    <s v="2024-11-28"/>
    <x v="2"/>
    <s v="Lucknow"/>
    <s v="Students"/>
    <s v="Desktop"/>
    <n v="184889"/>
    <n v="3894"/>
    <n v="2.11"/>
    <n v="468"/>
    <n v="12.02"/>
    <n v="3817.8497265160554"/>
    <n v="48148.43"/>
    <x v="5849"/>
    <n v="179"/>
    <s v="Active"/>
  </r>
  <r>
    <s v="CMP14314"/>
    <x v="1"/>
    <s v="Retargeting"/>
    <x v="5"/>
    <s v="20/10/2024"/>
    <s v="28/12/2024"/>
    <x v="0"/>
    <s v="Mumbai"/>
    <s v="Professionals"/>
    <s v="Desktop"/>
    <n v="14090"/>
    <n v="274"/>
    <n v="1.94"/>
    <n v="54"/>
    <n v="19.71"/>
    <n v="250"/>
    <n v="6168.08"/>
    <x v="5850"/>
    <n v="22"/>
    <s v="Paused"/>
  </r>
  <r>
    <s v="CMP16034"/>
    <x v="4"/>
    <s v="Sales"/>
    <x v="3"/>
    <s v="05-01-2024"/>
    <s v="12-11-2024"/>
    <x v="1"/>
    <s v="Chennai"/>
    <s v="Families"/>
    <s v="Desktop"/>
    <n v="30589"/>
    <n v="4080"/>
    <n v="13.34"/>
    <n v="1348"/>
    <n v="33.04"/>
    <n v="250"/>
    <n v="13264.31"/>
    <x v="5851"/>
    <n v="1049"/>
    <s v="Active"/>
  </r>
  <r>
    <s v="CMP11297"/>
    <x v="0"/>
    <s v="Sales"/>
    <x v="0"/>
    <s v="2024-07-01"/>
    <s v="2024-10-30"/>
    <x v="2"/>
    <s v="Delhi"/>
    <s v="Professionals"/>
    <s v="Desktop"/>
    <n v="106776"/>
    <n v="15322"/>
    <n v="14.35"/>
    <n v="3765"/>
    <n v="24.57"/>
    <n v="3830.4648972188602"/>
    <n v="26531.96"/>
    <x v="5852"/>
    <n v="1045"/>
    <s v="Active"/>
  </r>
  <r>
    <s v="CMP12258"/>
    <x v="0"/>
    <s v="Retargeting"/>
    <x v="5"/>
    <s v="05-23-2024"/>
    <s v="03/12/2024"/>
    <x v="3"/>
    <s v="Kolkata"/>
    <s v="Students"/>
    <s v="Tablet"/>
    <n v="76802"/>
    <n v="7030"/>
    <n v="9.15"/>
    <n v="1668"/>
    <n v="23.73"/>
    <n v="1919.66"/>
    <n v="12632.84"/>
    <x v="5853"/>
    <n v="1164"/>
    <s v="Active"/>
  </r>
  <r>
    <s v="CMP16111"/>
    <x v="3"/>
    <s v="Retargeting"/>
    <x v="2"/>
    <s v="04/10/2024"/>
    <s v="29/10/2024"/>
    <x v="2"/>
    <s v="Jaipur"/>
    <s v="Professionals"/>
    <s v="Tablet"/>
    <n v="93870"/>
    <n v="8341"/>
    <n v="8.89"/>
    <n v="1547"/>
    <n v="18.55"/>
    <n v="3982.6304252733912"/>
    <n v="4401.91"/>
    <x v="5854"/>
    <n v="1245"/>
    <s v="Active"/>
  </r>
  <r>
    <s v="CMP18326"/>
    <x v="3"/>
    <s v="Awareness"/>
    <x v="1"/>
    <s v="31/01/2024"/>
    <s v="29/12/2024"/>
    <x v="0"/>
    <s v="Ahmedabad"/>
    <s v="Families"/>
    <s v="Mobile"/>
    <n v="97362"/>
    <n v="13250"/>
    <n v="13.61"/>
    <n v="474"/>
    <n v="3.58"/>
    <n v="3891.7088323699436"/>
    <n v="27902.01"/>
    <x v="5855"/>
    <n v="64"/>
    <s v="Active"/>
  </r>
  <r>
    <s v="CMP19677"/>
    <x v="0"/>
    <s v="Lead Gen"/>
    <x v="3"/>
    <s v="2024-07-14"/>
    <s v="12-14-2024"/>
    <x v="1"/>
    <s v="Chennai"/>
    <s v="Business Owners"/>
    <s v="Tablet"/>
    <n v="187047"/>
    <n v="12971"/>
    <n v="6.93"/>
    <n v="985"/>
    <n v="7.59"/>
    <n v="250"/>
    <n v="32923.31"/>
    <x v="4564"/>
    <n v="673"/>
    <s v="Completed"/>
  </r>
  <r>
    <s v="CMP11346"/>
    <x v="2"/>
    <s v="Sales"/>
    <x v="1"/>
    <s v="04-14-2024"/>
    <s v="03/11/2024"/>
    <x v="1"/>
    <s v="Bengaluru"/>
    <s v="Families"/>
    <s v="Desktop"/>
    <n v="48069"/>
    <n v="1628"/>
    <n v="3.39"/>
    <n v="142"/>
    <n v="8.7200000000000006"/>
    <n v="3891.7088323699436"/>
    <n v="39881.18"/>
    <x v="5856"/>
    <n v="48"/>
    <s v="Paused"/>
  </r>
  <r>
    <s v="CMP12562"/>
    <x v="1"/>
    <s v="Retargeting"/>
    <x v="5"/>
    <s v="28/03/2024"/>
    <s v="12-26-2024"/>
    <x v="0"/>
    <s v="Ahmedabad"/>
    <s v="Business Owners"/>
    <s v="Mobile"/>
    <n v="112935"/>
    <n v="12672"/>
    <n v="11.22"/>
    <n v="3650"/>
    <n v="28.8"/>
    <n v="250"/>
    <n v="40361.29"/>
    <x v="5857"/>
    <n v="2955"/>
    <s v="Paused"/>
  </r>
  <r>
    <s v="CMP10742"/>
    <x v="0"/>
    <s v="Retargeting"/>
    <x v="2"/>
    <s v="03-30-2024"/>
    <s v="11-17-2024"/>
    <x v="2"/>
    <s v="Jaipur"/>
    <s v="Students"/>
    <s v="Tablet"/>
    <n v="199446"/>
    <n v="2350"/>
    <n v="1.18"/>
    <n v="315"/>
    <n v="13.4"/>
    <n v="3982.6304252733912"/>
    <n v="10054.209999999999"/>
    <x v="5858"/>
    <n v="91"/>
    <s v="Paused"/>
  </r>
  <r>
    <s v="CMP10633"/>
    <x v="3"/>
    <s v="Retargeting"/>
    <x v="5"/>
    <s v="2024-02-11"/>
    <s v="12-23-2024"/>
    <x v="3"/>
    <s v="Kolkata"/>
    <s v="Students"/>
    <s v="Desktop"/>
    <n v="177488"/>
    <n v="3067"/>
    <n v="1.73"/>
    <n v="691"/>
    <n v="22.53"/>
    <n v="11396.74"/>
    <n v="18016.7"/>
    <x v="5859"/>
    <n v="329"/>
    <s v="Completed"/>
  </r>
  <r>
    <s v="CMP11273"/>
    <x v="1"/>
    <s v="Lead Gen"/>
    <x v="0"/>
    <s v="09-20-2024"/>
    <s v="22/11/2024"/>
    <x v="0"/>
    <s v="Pune"/>
    <s v="Families"/>
    <s v="Desktop"/>
    <n v="49824"/>
    <n v="704"/>
    <n v="1.41"/>
    <n v="210"/>
    <n v="29.83"/>
    <n v="250"/>
    <n v="15878.91"/>
    <x v="5860"/>
    <n v="148"/>
    <s v="Active"/>
  </r>
  <r>
    <s v="CMP19650"/>
    <x v="3"/>
    <s v="Retargeting"/>
    <x v="5"/>
    <s v="2024-09-10"/>
    <s v="2024-11-07"/>
    <x v="1"/>
    <s v="Bengaluru"/>
    <s v="Families"/>
    <s v="Mobile"/>
    <n v="188962"/>
    <n v="11726"/>
    <n v="6.21"/>
    <n v="2378"/>
    <n v="20.28"/>
    <n v="3817.8497265160554"/>
    <n v="43390.29"/>
    <x v="5861"/>
    <n v="1418"/>
    <s v="Active"/>
  </r>
  <r>
    <s v="CMP13057"/>
    <x v="1"/>
    <s v="Sales"/>
    <x v="5"/>
    <s v="01-31-2024"/>
    <s v="2024-11-13"/>
    <x v="2"/>
    <s v="Delhi"/>
    <s v="Students"/>
    <s v="Desktop"/>
    <n v="194056"/>
    <n v="24577"/>
    <n v="12.66"/>
    <n v="7323"/>
    <n v="29.8"/>
    <n v="3817.8497265160554"/>
    <n v="45468.95"/>
    <x v="5862"/>
    <n v="573"/>
    <s v="Paused"/>
  </r>
  <r>
    <s v="CMP14561"/>
    <x v="3"/>
    <s v="Retargeting"/>
    <x v="5"/>
    <s v="01-19-2024"/>
    <s v="2024-11-22"/>
    <x v="0"/>
    <s v="Pune"/>
    <s v="Professionals"/>
    <s v="Tablet"/>
    <n v="107956"/>
    <n v="7788"/>
    <n v="7.21"/>
    <n v="57"/>
    <n v="0.73"/>
    <n v="3817.8497265160554"/>
    <n v="37639.230000000003"/>
    <x v="5863"/>
    <n v="34"/>
    <s v="Paused"/>
  </r>
  <r>
    <s v="CMP15236"/>
    <x v="2"/>
    <s v="Lead Gen"/>
    <x v="2"/>
    <s v="03-31-2024"/>
    <s v="2024-12-08"/>
    <x v="0"/>
    <s v="Ahmedabad"/>
    <s v="Students"/>
    <s v="Mobile"/>
    <n v="93747"/>
    <n v="4201"/>
    <n v="4.4800000000000004"/>
    <n v="157"/>
    <n v="3.74"/>
    <n v="3982.6304252733912"/>
    <n v="17277.72"/>
    <x v="5864"/>
    <n v="101"/>
    <s v="Completed"/>
  </r>
  <r>
    <s v="CMP18764"/>
    <x v="0"/>
    <s v="Lead Gen"/>
    <x v="3"/>
    <s v="09-16-2024"/>
    <s v="31/10/2024"/>
    <x v="0"/>
    <s v="Ahmedabad"/>
    <s v="Professionals"/>
    <s v="Desktop"/>
    <n v="75000"/>
    <n v="9483"/>
    <n v="12.64"/>
    <n v="2297"/>
    <n v="24.22"/>
    <n v="250"/>
    <n v="10496.05"/>
    <x v="5865"/>
    <n v="609"/>
    <s v="Completed"/>
  </r>
  <r>
    <s v="CMP12792"/>
    <x v="1"/>
    <s v="Sales"/>
    <x v="5"/>
    <s v="03-12-2024"/>
    <s v="12-30-2024"/>
    <x v="3"/>
    <s v="Kolkata"/>
    <s v="Students"/>
    <s v="Desktop"/>
    <n v="68005"/>
    <n v="6234"/>
    <n v="9.17"/>
    <n v="1624"/>
    <n v="26.05"/>
    <n v="3817.8497265160554"/>
    <n v="20386.27"/>
    <x v="5866"/>
    <n v="1416"/>
    <s v="Completed"/>
  </r>
  <r>
    <s v="CMP12824"/>
    <x v="3"/>
    <s v="Sales"/>
    <x v="5"/>
    <s v="08-21-2024"/>
    <s v="2024-12-12"/>
    <x v="2"/>
    <s v="Lucknow"/>
    <s v="Business Owners"/>
    <s v="Desktop"/>
    <n v="157287"/>
    <n v="9743"/>
    <n v="6.19"/>
    <n v="3135"/>
    <n v="32.18"/>
    <n v="7258.54"/>
    <n v="21988.36"/>
    <x v="5867"/>
    <n v="2390"/>
    <s v="Paused"/>
  </r>
  <r>
    <s v="CMP16777"/>
    <x v="4"/>
    <s v="Awareness"/>
    <x v="0"/>
    <s v="2024-02-26"/>
    <s v="2024-11-08"/>
    <x v="0"/>
    <s v="Ahmedabad"/>
    <s v="Business Owners"/>
    <s v="Tablet"/>
    <n v="59405"/>
    <n v="6652"/>
    <n v="11.2"/>
    <n v="865"/>
    <n v="13"/>
    <n v="10594.84"/>
    <n v="44671.68"/>
    <x v="5868"/>
    <n v="729"/>
    <s v="Active"/>
  </r>
  <r>
    <s v="CMP17116"/>
    <x v="3"/>
    <s v="Sales"/>
    <x v="3"/>
    <s v="06/07/2024"/>
    <s v="11-20-2024"/>
    <x v="0"/>
    <s v="Mumbai"/>
    <s v="Professionals"/>
    <s v="Tablet"/>
    <n v="130169"/>
    <n v="3925"/>
    <n v="3.02"/>
    <n v="455"/>
    <n v="11.59"/>
    <n v="250"/>
    <n v="14491.26"/>
    <x v="906"/>
    <n v="156"/>
    <s v="Active"/>
  </r>
  <r>
    <s v="CMP11683"/>
    <x v="1"/>
    <s v="Sales"/>
    <x v="2"/>
    <s v="02-07-2024"/>
    <s v="10/12/2024"/>
    <x v="0"/>
    <s v="Mumbai"/>
    <s v="Families"/>
    <s v="Tablet"/>
    <n v="181747"/>
    <n v="19928"/>
    <n v="10.96"/>
    <n v="1702"/>
    <n v="8.5399999999999991"/>
    <n v="250"/>
    <n v="47488.13"/>
    <x v="5869"/>
    <n v="792"/>
    <s v="Completed"/>
  </r>
  <r>
    <s v="CMP15256"/>
    <x v="2"/>
    <s v="Retargeting"/>
    <x v="5"/>
    <s v="02-06-2024"/>
    <s v="10/11/2024"/>
    <x v="1"/>
    <s v="Bengaluru"/>
    <s v="Business Owners"/>
    <s v="Tablet"/>
    <n v="106895"/>
    <n v="8572"/>
    <n v="8.02"/>
    <n v="74"/>
    <n v="0.86"/>
    <n v="3817.8497265160554"/>
    <n v="18715.84"/>
    <x v="2891"/>
    <n v="48"/>
    <s v="Paused"/>
  </r>
  <r>
    <s v="CMP11515"/>
    <x v="4"/>
    <s v="Awareness"/>
    <x v="0"/>
    <s v="2024-07-20"/>
    <s v="12-10-2024"/>
    <x v="0"/>
    <s v="Mumbai"/>
    <s v="Families"/>
    <s v="Desktop"/>
    <n v="77048"/>
    <n v="7307"/>
    <n v="9.48"/>
    <n v="475"/>
    <n v="6.5"/>
    <n v="13809.06"/>
    <n v="48851.34"/>
    <x v="5870"/>
    <n v="428"/>
    <s v="Active"/>
  </r>
  <r>
    <s v="CMP19528"/>
    <x v="3"/>
    <s v="Lead Gen"/>
    <x v="2"/>
    <s v="04-05-2024"/>
    <s v="2024-12-29"/>
    <x v="0"/>
    <s v="Pune"/>
    <s v="Families"/>
    <s v="Desktop"/>
    <n v="16494"/>
    <n v="839"/>
    <n v="5.09"/>
    <n v="237"/>
    <n v="28.25"/>
    <n v="3982.6304252733912"/>
    <n v="25229.18"/>
    <x v="5871"/>
    <n v="165"/>
    <s v="Completed"/>
  </r>
  <r>
    <s v="CMP15625"/>
    <x v="1"/>
    <s v="Awareness"/>
    <x v="0"/>
    <s v="2024-07-04"/>
    <s v="2024-12-13"/>
    <x v="1"/>
    <s v="Chennai"/>
    <s v="Families"/>
    <s v="Mobile"/>
    <n v="143429"/>
    <n v="7432"/>
    <n v="5.18"/>
    <n v="920"/>
    <n v="12.38"/>
    <n v="250"/>
    <n v="28353.86"/>
    <x v="5872"/>
    <n v="108"/>
    <s v="Active"/>
  </r>
  <r>
    <s v="CMP16078"/>
    <x v="1"/>
    <s v="Sales"/>
    <x v="3"/>
    <s v="01-06-2024"/>
    <s v="2024-12-28"/>
    <x v="2"/>
    <s v="Delhi"/>
    <s v="Professionals"/>
    <s v="Tablet"/>
    <n v="24796"/>
    <n v="2700"/>
    <n v="10.89"/>
    <n v="417"/>
    <n v="15.44"/>
    <n v="250"/>
    <n v="9472.94"/>
    <x v="5873"/>
    <n v="209"/>
    <s v="Paused"/>
  </r>
  <r>
    <s v="CMP14915"/>
    <x v="3"/>
    <s v="Sales"/>
    <x v="2"/>
    <s v="27/02/2024"/>
    <s v="12-09-2024"/>
    <x v="3"/>
    <s v="Kolkata"/>
    <s v="Professionals"/>
    <s v="Tablet"/>
    <n v="105063"/>
    <n v="2308"/>
    <n v="2.2000000000000002"/>
    <n v="115"/>
    <n v="4.9800000000000004"/>
    <n v="3982.6304252733912"/>
    <n v="17339.71"/>
    <x v="5874"/>
    <n v="66"/>
    <s v="Paused"/>
  </r>
  <r>
    <s v="CMP14473"/>
    <x v="1"/>
    <s v="Lead Gen"/>
    <x v="3"/>
    <s v="2024-06-09"/>
    <s v="02/12/2024"/>
    <x v="2"/>
    <s v="Delhi"/>
    <s v="Business Owners"/>
    <s v="Mobile"/>
    <n v="54161"/>
    <n v="3212"/>
    <n v="5.93"/>
    <n v="1019"/>
    <n v="31.72"/>
    <n v="3988.1535696969677"/>
    <n v="24991.88"/>
    <x v="5875"/>
    <n v="938"/>
    <s v="Paused"/>
  </r>
  <r>
    <s v="CMP11244"/>
    <x v="3"/>
    <s v="Retargeting"/>
    <x v="1"/>
    <s v="2024-03-08"/>
    <s v="2024-11-09"/>
    <x v="0"/>
    <s v="Ahmedabad"/>
    <s v="Business Owners"/>
    <s v="Desktop"/>
    <n v="78279"/>
    <n v="832"/>
    <n v="1.06"/>
    <n v="106"/>
    <n v="12.74"/>
    <n v="250"/>
    <n v="29032.720000000001"/>
    <x v="5876"/>
    <n v="59"/>
    <s v="Paused"/>
  </r>
  <r>
    <s v="CMP19586"/>
    <x v="1"/>
    <s v="Retargeting"/>
    <x v="4"/>
    <s v="07/08/2024"/>
    <s v="2024-11-03"/>
    <x v="3"/>
    <s v="Kolkata"/>
    <s v="Families"/>
    <s v="Desktop"/>
    <n v="195210"/>
    <n v="24086"/>
    <n v="12.34"/>
    <n v="3203"/>
    <n v="13.3"/>
    <n v="4021.4266195524165"/>
    <n v="28866.639999999999"/>
    <x v="5877"/>
    <n v="2608"/>
    <s v="Completed"/>
  </r>
  <r>
    <s v="CMP19533"/>
    <x v="1"/>
    <s v="Awareness"/>
    <x v="2"/>
    <s v="09/06/2024"/>
    <s v="12-04-2024"/>
    <x v="1"/>
    <s v="Bengaluru"/>
    <s v="Business Owners"/>
    <s v="Mobile"/>
    <n v="87976"/>
    <n v="9003"/>
    <n v="10.23"/>
    <n v="1065"/>
    <n v="11.83"/>
    <n v="3982.6304252733912"/>
    <n v="18855"/>
    <x v="5878"/>
    <n v="255"/>
    <s v="Paused"/>
  </r>
  <r>
    <s v="CMP12054"/>
    <x v="3"/>
    <s v="Awareness"/>
    <x v="5"/>
    <s v="2024-03-07"/>
    <s v="11-02-2024"/>
    <x v="0"/>
    <s v="Pune"/>
    <s v="Professionals"/>
    <s v="Desktop"/>
    <n v="28820"/>
    <n v="671"/>
    <n v="2.33"/>
    <n v="102"/>
    <n v="15.2"/>
    <n v="3817.8497265160554"/>
    <n v="13802.32"/>
    <x v="5879"/>
    <n v="28"/>
    <s v="Active"/>
  </r>
  <r>
    <s v="CMP10934"/>
    <x v="4"/>
    <s v="Lead Gen"/>
    <x v="5"/>
    <s v="06-26-2024"/>
    <s v="14/12/2024"/>
    <x v="2"/>
    <s v="Jaipur"/>
    <s v="Professionals"/>
    <s v="Tablet"/>
    <n v="133429"/>
    <n v="1345"/>
    <n v="1.01"/>
    <n v="14"/>
    <n v="1.04"/>
    <n v="1188.96"/>
    <n v="10593.74"/>
    <x v="5880"/>
    <n v="14"/>
    <s v="Active"/>
  </r>
  <r>
    <s v="CMP13211"/>
    <x v="3"/>
    <s v="Lead Gen"/>
    <x v="4"/>
    <s v="01-11-2024"/>
    <s v="11-17-2024"/>
    <x v="0"/>
    <s v="Pune"/>
    <s v="Families"/>
    <s v="Tablet"/>
    <n v="20130"/>
    <n v="1474"/>
    <n v="7.32"/>
    <n v="233"/>
    <n v="15.81"/>
    <n v="250"/>
    <n v="8346.3799999999992"/>
    <x v="5881"/>
    <n v="59"/>
    <s v="Active"/>
  </r>
  <r>
    <s v="CMP15363"/>
    <x v="4"/>
    <s v="Sales"/>
    <x v="2"/>
    <s v="26/02/2024"/>
    <s v="31/10/2024"/>
    <x v="0"/>
    <s v="Pune"/>
    <s v="Professionals"/>
    <s v="Tablet"/>
    <n v="71315"/>
    <n v="5352"/>
    <n v="7.5"/>
    <n v="188"/>
    <n v="3.51"/>
    <n v="250"/>
    <n v="47663.97"/>
    <x v="5882"/>
    <n v="179"/>
    <s v="Paused"/>
  </r>
  <r>
    <s v="CMP10157"/>
    <x v="2"/>
    <s v="Sales"/>
    <x v="5"/>
    <s v="07/05/2024"/>
    <s v="2024-12-17"/>
    <x v="0"/>
    <s v="Mumbai"/>
    <s v="Students"/>
    <s v="Tablet"/>
    <n v="133728"/>
    <n v="1904"/>
    <n v="1.42"/>
    <n v="386"/>
    <n v="20.27"/>
    <n v="250"/>
    <n v="13811.84"/>
    <x v="5883"/>
    <n v="206"/>
    <s v="Paused"/>
  </r>
  <r>
    <s v="CMP12806"/>
    <x v="1"/>
    <s v="Sales"/>
    <x v="5"/>
    <s v="04-24-2024"/>
    <s v="24/12/2024"/>
    <x v="0"/>
    <s v="Mumbai"/>
    <s v="Professionals"/>
    <s v="Mobile"/>
    <n v="64630"/>
    <n v="3080"/>
    <n v="4.7699999999999996"/>
    <n v="42"/>
    <n v="1.36"/>
    <n v="3817.8497265160554"/>
    <n v="10446.780000000001"/>
    <x v="5884"/>
    <n v="33"/>
    <s v="Completed"/>
  </r>
  <r>
    <s v="CMP12096"/>
    <x v="3"/>
    <s v="Sales"/>
    <x v="4"/>
    <s v="2024-05-10"/>
    <s v="2024-12-24"/>
    <x v="0"/>
    <s v="Mumbai"/>
    <s v="Business Owners"/>
    <s v="Mobile"/>
    <n v="11873"/>
    <n v="1551"/>
    <n v="13.06"/>
    <n v="78"/>
    <n v="5.03"/>
    <n v="4021.4266195524165"/>
    <n v="11018.49"/>
    <x v="5885"/>
    <n v="9"/>
    <s v="Completed"/>
  </r>
  <r>
    <s v="CMP12633"/>
    <x v="1"/>
    <s v="Retargeting"/>
    <x v="4"/>
    <s v="02-22-2024"/>
    <s v="2024-11-24"/>
    <x v="2"/>
    <s v="Lucknow"/>
    <s v="Families"/>
    <s v="Mobile"/>
    <n v="24817"/>
    <n v="1983"/>
    <n v="7.99"/>
    <n v="401"/>
    <n v="20.22"/>
    <n v="11010.95"/>
    <n v="38967.89"/>
    <x v="5886"/>
    <n v="47"/>
    <s v="Completed"/>
  </r>
  <r>
    <s v="CMP12108"/>
    <x v="1"/>
    <s v="Awareness"/>
    <x v="4"/>
    <s v="23/02/2024"/>
    <s v="13/12/2024"/>
    <x v="2"/>
    <s v="Delhi"/>
    <s v="Professionals"/>
    <s v="Mobile"/>
    <n v="55614"/>
    <n v="6838"/>
    <n v="12.3"/>
    <n v="1086"/>
    <n v="15.88"/>
    <n v="11463.72"/>
    <n v="48006.239999999998"/>
    <x v="5887"/>
    <n v="799"/>
    <s v="Active"/>
  </r>
  <r>
    <s v="CMP19162"/>
    <x v="1"/>
    <s v="Retargeting"/>
    <x v="0"/>
    <s v="2024-01-21"/>
    <s v="12-23-2024"/>
    <x v="0"/>
    <s v="Mumbai"/>
    <s v="Students"/>
    <s v="Desktop"/>
    <n v="39072"/>
    <n v="3082"/>
    <n v="7.89"/>
    <n v="313"/>
    <n v="10.16"/>
    <n v="2051.96"/>
    <n v="38856.74"/>
    <x v="5888"/>
    <n v="205"/>
    <s v="Active"/>
  </r>
  <r>
    <s v="CMP15611"/>
    <x v="0"/>
    <s v="Retargeting"/>
    <x v="4"/>
    <s v="2024-04-15"/>
    <s v="12-03-2024"/>
    <x v="3"/>
    <s v="Kolkata"/>
    <s v="Families"/>
    <s v="Tablet"/>
    <n v="168141"/>
    <n v="11381"/>
    <n v="6.77"/>
    <n v="2749"/>
    <n v="24.15"/>
    <n v="4021.4266195524165"/>
    <n v="25478.22"/>
    <x v="5889"/>
    <n v="861"/>
    <s v="Active"/>
  </r>
  <r>
    <s v="CMP12737"/>
    <x v="1"/>
    <s v="Retargeting"/>
    <x v="3"/>
    <s v="06-10-2024"/>
    <s v="2024-10-30"/>
    <x v="2"/>
    <s v="Delhi"/>
    <s v="Business Owners"/>
    <s v="Tablet"/>
    <n v="193122"/>
    <n v="19479"/>
    <n v="10.09"/>
    <n v="6045"/>
    <n v="31.03"/>
    <n v="250"/>
    <n v="32218.63"/>
    <x v="5890"/>
    <n v="356"/>
    <s v="Paused"/>
  </r>
  <r>
    <s v="CMP13499"/>
    <x v="4"/>
    <s v="Lead Gen"/>
    <x v="5"/>
    <s v="23/06/2024"/>
    <s v="11-08-2024"/>
    <x v="2"/>
    <s v="Delhi"/>
    <s v="Families"/>
    <s v="Tablet"/>
    <n v="134073"/>
    <n v="14014"/>
    <n v="10.45"/>
    <n v="1501"/>
    <n v="10.71"/>
    <n v="3817.8497265160554"/>
    <n v="25037.56"/>
    <x v="5891"/>
    <n v="1190"/>
    <s v="Active"/>
  </r>
  <r>
    <s v="CMP12111"/>
    <x v="3"/>
    <s v="Awareness"/>
    <x v="1"/>
    <s v="2024-10-26"/>
    <s v="11-09-2024"/>
    <x v="2"/>
    <s v="Lucknow"/>
    <s v="Students"/>
    <s v="Mobile"/>
    <n v="82477"/>
    <n v="11693"/>
    <n v="14.18"/>
    <n v="536"/>
    <n v="4.58"/>
    <n v="250"/>
    <n v="23551.01"/>
    <x v="5892"/>
    <n v="495"/>
    <s v="Active"/>
  </r>
  <r>
    <s v="CMP14017"/>
    <x v="4"/>
    <s v="Awareness"/>
    <x v="3"/>
    <s v="2024-01-27"/>
    <s v="2024-12-26"/>
    <x v="0"/>
    <s v="Mumbai"/>
    <s v="Families"/>
    <s v="Tablet"/>
    <n v="120894"/>
    <n v="9299"/>
    <n v="7.69"/>
    <n v="1041"/>
    <n v="11.19"/>
    <n v="3988.1535696969677"/>
    <n v="22551.84"/>
    <x v="5893"/>
    <n v="914"/>
    <s v="Completed"/>
  </r>
  <r>
    <s v="CMP16951"/>
    <x v="4"/>
    <s v="Retargeting"/>
    <x v="0"/>
    <s v="2024-05-19"/>
    <s v="12-28-2024"/>
    <x v="0"/>
    <s v="Mumbai"/>
    <s v="Professionals"/>
    <s v="Mobile"/>
    <n v="175542"/>
    <n v="13982"/>
    <n v="7.97"/>
    <n v="3840"/>
    <n v="27.46"/>
    <n v="250"/>
    <m/>
    <x v="107"/>
    <n v="1391"/>
    <s v="Completed"/>
  </r>
  <r>
    <s v="CMP17733"/>
    <x v="2"/>
    <s v="Awareness"/>
    <x v="3"/>
    <s v="09-12-2024"/>
    <s v="2024-11-24"/>
    <x v="0"/>
    <s v="Mumbai"/>
    <s v="Professionals"/>
    <s v="Tablet"/>
    <n v="84801"/>
    <n v="8889"/>
    <n v="10.48"/>
    <n v="1865"/>
    <n v="20.98"/>
    <n v="3988.1535696969677"/>
    <n v="24710.22"/>
    <x v="5894"/>
    <n v="1635"/>
    <s v="Paused"/>
  </r>
  <r>
    <s v="CMP11463"/>
    <x v="1"/>
    <s v="Sales"/>
    <x v="4"/>
    <s v="02-25-2024"/>
    <s v="11-06-2024"/>
    <x v="2"/>
    <s v="Delhi"/>
    <s v="Families"/>
    <s v="Desktop"/>
    <n v="78105"/>
    <n v="10828"/>
    <n v="13.86"/>
    <n v="1868"/>
    <n v="17.25"/>
    <n v="250"/>
    <n v="3677.08"/>
    <x v="5895"/>
    <n v="1450"/>
    <s v="Completed"/>
  </r>
  <r>
    <s v="CMP16723"/>
    <x v="4"/>
    <s v="Awareness"/>
    <x v="5"/>
    <s v="2024-02-15"/>
    <s v="12-11-2024"/>
    <x v="0"/>
    <s v="Ahmedabad"/>
    <s v="Professionals"/>
    <s v="Tablet"/>
    <n v="153008"/>
    <n v="20819"/>
    <n v="13.61"/>
    <n v="6400"/>
    <n v="30.74"/>
    <n v="250"/>
    <n v="28770.07"/>
    <x v="5896"/>
    <n v="3550"/>
    <s v="Completed"/>
  </r>
  <r>
    <s v="CMP18787"/>
    <x v="3"/>
    <s v="Sales"/>
    <x v="4"/>
    <s v="2024-05-08"/>
    <s v="2024-12-16"/>
    <x v="0"/>
    <s v="Pune"/>
    <s v="Students"/>
    <s v="Tablet"/>
    <n v="97681"/>
    <n v="2715"/>
    <n v="2.78"/>
    <n v="645"/>
    <n v="23.76"/>
    <n v="250"/>
    <n v="33767.03"/>
    <x v="5897"/>
    <n v="423"/>
    <s v="Active"/>
  </r>
  <r>
    <s v="CMP18492"/>
    <x v="1"/>
    <s v="Awareness"/>
    <x v="5"/>
    <s v="2024-02-24"/>
    <s v="2024-12-22"/>
    <x v="2"/>
    <s v="Lucknow"/>
    <s v="Students"/>
    <s v="Tablet"/>
    <n v="52870"/>
    <n v="1580"/>
    <n v="2.99"/>
    <n v="108"/>
    <n v="6.84"/>
    <n v="10307.31"/>
    <n v="43967.82"/>
    <x v="5898"/>
    <n v="54"/>
    <s v="Completed"/>
  </r>
  <r>
    <s v="CMP16652"/>
    <x v="4"/>
    <s v="Awareness"/>
    <x v="5"/>
    <s v="06/06/2024"/>
    <s v="21/12/2024"/>
    <x v="1"/>
    <s v="Chennai"/>
    <s v="Families"/>
    <s v="Mobile"/>
    <n v="58970"/>
    <n v="1758"/>
    <n v="2.98"/>
    <n v="370"/>
    <n v="21.05"/>
    <n v="2268.12"/>
    <n v="26957.3"/>
    <x v="5899"/>
    <n v="187"/>
    <s v="Completed"/>
  </r>
  <r>
    <s v="CMP12572"/>
    <x v="1"/>
    <s v="Lead Gen"/>
    <x v="5"/>
    <s v="16/02/2024"/>
    <s v="15/12/2024"/>
    <x v="2"/>
    <s v="Lucknow"/>
    <s v="Professionals"/>
    <s v="Desktop"/>
    <n v="42020"/>
    <n v="800"/>
    <n v="1.9"/>
    <n v="190"/>
    <n v="23.75"/>
    <n v="3817.8497265160554"/>
    <n v="33726.730000000003"/>
    <x v="5900"/>
    <n v="130"/>
    <s v="Completed"/>
  </r>
  <r>
    <s v="CMP19106"/>
    <x v="2"/>
    <s v="Retargeting"/>
    <x v="0"/>
    <s v="01/04/2024"/>
    <s v="2024-11-22"/>
    <x v="0"/>
    <s v="Ahmedabad"/>
    <s v="Students"/>
    <s v="Desktop"/>
    <n v="57882"/>
    <n v="7258"/>
    <n v="12.54"/>
    <n v="1060"/>
    <n v="14.6"/>
    <n v="250"/>
    <n v="7626.3"/>
    <x v="5901"/>
    <n v="1050"/>
    <s v="Completed"/>
  </r>
  <r>
    <s v="CMP19349"/>
    <x v="1"/>
    <s v="Retargeting"/>
    <x v="3"/>
    <s v="2024-04-05"/>
    <s v="12-19-2024"/>
    <x v="3"/>
    <s v="Kolkata"/>
    <s v="Families"/>
    <s v="Desktop"/>
    <n v="136376"/>
    <n v="3053"/>
    <n v="2.2400000000000002"/>
    <n v="402"/>
    <n v="13.17"/>
    <n v="3988.1535696969677"/>
    <n v="46133.09"/>
    <x v="5902"/>
    <n v="389"/>
    <s v="Paused"/>
  </r>
  <r>
    <s v="CMP11981"/>
    <x v="1"/>
    <s v="Retargeting"/>
    <x v="2"/>
    <s v="2024-01-01"/>
    <s v="2024-11-18"/>
    <x v="0"/>
    <s v="Pune"/>
    <s v="Professionals"/>
    <s v="Mobile"/>
    <n v="5706"/>
    <n v="437"/>
    <n v="7.66"/>
    <n v="61"/>
    <n v="13.96"/>
    <n v="250"/>
    <n v="24450.2"/>
    <x v="5903"/>
    <n v="60"/>
    <s v="Paused"/>
  </r>
  <r>
    <s v="CMP12460"/>
    <x v="4"/>
    <s v="Retargeting"/>
    <x v="1"/>
    <s v="2024-04-04"/>
    <s v="11-15-2024"/>
    <x v="2"/>
    <s v="Jaipur"/>
    <s v="Students"/>
    <s v="Tablet"/>
    <n v="73625"/>
    <n v="4750"/>
    <n v="6.45"/>
    <n v="587"/>
    <n v="12.36"/>
    <n v="9238.51"/>
    <n v="7663.14"/>
    <x v="5904"/>
    <n v="30"/>
    <s v="Completed"/>
  </r>
  <r>
    <s v="CMP16003"/>
    <x v="4"/>
    <s v="Awareness"/>
    <x v="0"/>
    <s v="14/08/2024"/>
    <s v="12-08-2024"/>
    <x v="0"/>
    <s v="Ahmedabad"/>
    <s v="Families"/>
    <s v="Desktop"/>
    <n v="94296"/>
    <n v="8810"/>
    <n v="9.34"/>
    <n v="944"/>
    <n v="10.72"/>
    <n v="3830.4648972188602"/>
    <n v="35554.080000000002"/>
    <x v="5905"/>
    <n v="894"/>
    <s v="Completed"/>
  </r>
  <r>
    <s v="CMP13333"/>
    <x v="3"/>
    <s v="Lead Gen"/>
    <x v="1"/>
    <s v="2024-02-19"/>
    <s v="06/12/2024"/>
    <x v="0"/>
    <s v="Ahmedabad"/>
    <s v="Students"/>
    <s v="Desktop"/>
    <n v="173592"/>
    <n v="20302"/>
    <n v="11.7"/>
    <n v="2805"/>
    <n v="13.82"/>
    <n v="250"/>
    <n v="45507.4"/>
    <x v="5906"/>
    <n v="2383"/>
    <s v="Paused"/>
  </r>
  <r>
    <s v="CMP12127"/>
    <x v="0"/>
    <s v="Lead Gen"/>
    <x v="4"/>
    <s v="09-26-2024"/>
    <s v="12-17-2024"/>
    <x v="0"/>
    <s v="Ahmedabad"/>
    <s v="Business Owners"/>
    <s v="Mobile"/>
    <n v="54668"/>
    <n v="1288"/>
    <n v="2.36"/>
    <n v="395"/>
    <n v="30.67"/>
    <n v="14692.73"/>
    <n v="19186.13"/>
    <x v="5907"/>
    <n v="370"/>
    <s v="Paused"/>
  </r>
  <r>
    <s v="CMP10196"/>
    <x v="1"/>
    <s v="Retargeting"/>
    <x v="1"/>
    <s v="2024-01-15"/>
    <s v="2024-12-31"/>
    <x v="3"/>
    <s v="Kolkata"/>
    <s v="Students"/>
    <s v="Tablet"/>
    <n v="158640"/>
    <n v="19635"/>
    <n v="12.38"/>
    <n v="3656"/>
    <n v="18.62"/>
    <n v="3891.7088323699436"/>
    <n v="1564.35"/>
    <x v="5908"/>
    <n v="2376"/>
    <s v="Paused"/>
  </r>
  <r>
    <s v="CMP18733"/>
    <x v="2"/>
    <s v="Awareness"/>
    <x v="2"/>
    <s v="2024-01-10"/>
    <s v="17/12/2024"/>
    <x v="1"/>
    <s v="Bengaluru"/>
    <s v="Families"/>
    <s v="Tablet"/>
    <n v="168801"/>
    <n v="14694"/>
    <n v="8.6999999999999993"/>
    <n v="1466"/>
    <n v="9.98"/>
    <n v="10126.26"/>
    <n v="17549.990000000002"/>
    <x v="5909"/>
    <n v="327"/>
    <s v="Active"/>
  </r>
  <r>
    <s v="CMP18317"/>
    <x v="1"/>
    <s v="Lead Gen"/>
    <x v="2"/>
    <s v="2024-06-11"/>
    <s v="29/12/2024"/>
    <x v="1"/>
    <s v="Bengaluru"/>
    <s v="Students"/>
    <s v="Tablet"/>
    <n v="30480"/>
    <n v="2251"/>
    <n v="7.39"/>
    <n v="166"/>
    <n v="7.37"/>
    <n v="250"/>
    <n v="15508.88"/>
    <x v="5910"/>
    <n v="17"/>
    <s v="Active"/>
  </r>
  <r>
    <s v="CMP16505"/>
    <x v="1"/>
    <s v="Sales"/>
    <x v="2"/>
    <s v="2024-06-24"/>
    <s v="2024-12-08"/>
    <x v="0"/>
    <s v="Pune"/>
    <s v="Professionals"/>
    <s v="Mobile"/>
    <n v="92788"/>
    <n v="7341"/>
    <n v="7.91"/>
    <n v="1189"/>
    <n v="16.2"/>
    <n v="3982.6304252733912"/>
    <n v="21176.32"/>
    <x v="5911"/>
    <n v="239"/>
    <s v="Active"/>
  </r>
  <r>
    <s v="CMP18931"/>
    <x v="3"/>
    <s v="Lead Gen"/>
    <x v="4"/>
    <s v="09/08/2024"/>
    <s v="12-17-2024"/>
    <x v="3"/>
    <s v="Kolkata"/>
    <s v="Students"/>
    <s v="Desktop"/>
    <n v="172435"/>
    <n v="2235"/>
    <n v="1.3"/>
    <n v="373"/>
    <n v="16.690000000000001"/>
    <n v="4021.4266195524165"/>
    <n v="23882.2"/>
    <x v="5912"/>
    <n v="132"/>
    <s v="Completed"/>
  </r>
  <r>
    <s v="CMP15374"/>
    <x v="3"/>
    <s v="Sales"/>
    <x v="5"/>
    <s v="2024-04-04"/>
    <s v="09/11/2024"/>
    <x v="1"/>
    <s v="Bengaluru"/>
    <s v="Families"/>
    <s v="Tablet"/>
    <n v="91890"/>
    <n v="9764"/>
    <n v="10.63"/>
    <n v="2557"/>
    <n v="26.19"/>
    <n v="3817.8497265160554"/>
    <n v="24445.03"/>
    <x v="5913"/>
    <n v="547"/>
    <s v="Active"/>
  </r>
  <r>
    <s v="CMP15836"/>
    <x v="4"/>
    <s v="Awareness"/>
    <x v="1"/>
    <s v="14/03/2024"/>
    <s v="04/11/2024"/>
    <x v="2"/>
    <s v="Jaipur"/>
    <s v="Students"/>
    <s v="Desktop"/>
    <n v="45436"/>
    <n v="2343"/>
    <n v="5.16"/>
    <n v="597"/>
    <n v="25.48"/>
    <n v="10332.030000000001"/>
    <n v="34548.089999999997"/>
    <x v="5914"/>
    <n v="247"/>
    <s v="Active"/>
  </r>
  <r>
    <s v="CMP15904"/>
    <x v="4"/>
    <s v="Sales"/>
    <x v="3"/>
    <s v="2024-09-03"/>
    <s v="2024-11-20"/>
    <x v="2"/>
    <s v="Jaipur"/>
    <s v="Students"/>
    <s v="Tablet"/>
    <n v="57261"/>
    <n v="4642"/>
    <n v="8.11"/>
    <n v="933"/>
    <n v="20.100000000000001"/>
    <n v="250"/>
    <n v="25237.39"/>
    <x v="5915"/>
    <n v="142"/>
    <s v="Paused"/>
  </r>
  <r>
    <s v="CMP11429"/>
    <x v="3"/>
    <s v="Sales"/>
    <x v="3"/>
    <s v="01-17-2024"/>
    <s v="12-14-2024"/>
    <x v="2"/>
    <s v="Lucknow"/>
    <s v="Professionals"/>
    <s v="Mobile"/>
    <n v="42389"/>
    <n v="494"/>
    <n v="1.17"/>
    <n v="143"/>
    <n v="28.95"/>
    <n v="3988.1535696969677"/>
    <n v="33806.57"/>
    <x v="5916"/>
    <n v="8"/>
    <s v="Completed"/>
  </r>
  <r>
    <s v="CMP17450"/>
    <x v="1"/>
    <s v="Awareness"/>
    <x v="5"/>
    <s v="03-20-2024"/>
    <s v="14/11/2024"/>
    <x v="0"/>
    <s v="Ahmedabad"/>
    <s v="Business Owners"/>
    <s v="Desktop"/>
    <n v="151508"/>
    <n v="792"/>
    <n v="0.52"/>
    <n v="101"/>
    <n v="12.75"/>
    <n v="1474.25"/>
    <n v="5321.34"/>
    <x v="5917"/>
    <n v="81"/>
    <s v="Paused"/>
  </r>
  <r>
    <s v="CMP14209"/>
    <x v="2"/>
    <s v="Awareness"/>
    <x v="3"/>
    <s v="17/08/2024"/>
    <s v="12/12/2024"/>
    <x v="2"/>
    <s v="Jaipur"/>
    <s v="Business Owners"/>
    <s v="Desktop"/>
    <n v="179181"/>
    <n v="20591"/>
    <n v="11.49"/>
    <n v="2442"/>
    <n v="11.86"/>
    <n v="3988.1535696969677"/>
    <n v="37216.639999999999"/>
    <x v="5918"/>
    <n v="17"/>
    <s v="Paused"/>
  </r>
  <r>
    <s v="CMP19151"/>
    <x v="1"/>
    <s v="Awareness"/>
    <x v="4"/>
    <s v="04-11-2024"/>
    <s v="2024-12-23"/>
    <x v="2"/>
    <s v="Jaipur"/>
    <s v="Students"/>
    <s v="Tablet"/>
    <n v="55660"/>
    <n v="2340"/>
    <n v="4.2"/>
    <n v="698"/>
    <n v="29.83"/>
    <n v="250"/>
    <n v="35452"/>
    <x v="5919"/>
    <n v="146"/>
    <s v="Completed"/>
  </r>
  <r>
    <s v="CMP16650"/>
    <x v="2"/>
    <s v="Lead Gen"/>
    <x v="5"/>
    <s v="05-15-2024"/>
    <s v="2024-11-23"/>
    <x v="2"/>
    <s v="Jaipur"/>
    <s v="Professionals"/>
    <s v="Tablet"/>
    <n v="139913"/>
    <n v="12271"/>
    <n v="8.77"/>
    <n v="1182"/>
    <n v="9.6300000000000008"/>
    <n v="3817.8497265160554"/>
    <n v="19966.21"/>
    <x v="5920"/>
    <n v="904"/>
    <s v="Paused"/>
  </r>
  <r>
    <s v="CMP19538"/>
    <x v="1"/>
    <s v="Retargeting"/>
    <x v="3"/>
    <s v="2024-10-01"/>
    <s v="11-18-2024"/>
    <x v="2"/>
    <s v="Delhi"/>
    <s v="Professionals"/>
    <s v="Mobile"/>
    <n v="184539"/>
    <n v="22034"/>
    <n v="11.94"/>
    <n v="5732"/>
    <n v="26.01"/>
    <n v="250"/>
    <n v="35065.29"/>
    <x v="5921"/>
    <n v="5120"/>
    <s v="Active"/>
  </r>
  <r>
    <s v="CMP16977"/>
    <x v="2"/>
    <s v="Retargeting"/>
    <x v="4"/>
    <s v="13/03/2024"/>
    <s v="11-03-2024"/>
    <x v="0"/>
    <s v="Ahmedabad"/>
    <s v="Professionals"/>
    <s v="Tablet"/>
    <n v="102197"/>
    <n v="9515"/>
    <n v="9.31"/>
    <n v="1432"/>
    <n v="15.05"/>
    <n v="1705.1"/>
    <n v="7674.65"/>
    <x v="5922"/>
    <n v="818"/>
    <s v="Paused"/>
  </r>
  <r>
    <s v="CMP11454"/>
    <x v="4"/>
    <s v="Retargeting"/>
    <x v="3"/>
    <s v="10/06/2024"/>
    <s v="11-07-2024"/>
    <x v="2"/>
    <s v="Lucknow"/>
    <s v="Students"/>
    <s v="Tablet"/>
    <n v="196323"/>
    <n v="27606"/>
    <n v="14.06"/>
    <n v="38"/>
    <n v="0.14000000000000001"/>
    <n v="250"/>
    <n v="49030.85"/>
    <x v="5923"/>
    <n v="20"/>
    <s v="Paused"/>
  </r>
  <r>
    <s v="CMP17157"/>
    <x v="2"/>
    <s v="Lead Gen"/>
    <x v="3"/>
    <s v="04/07/2024"/>
    <s v="11-23-2024"/>
    <x v="0"/>
    <s v="Mumbai"/>
    <s v="Business Owners"/>
    <s v="Mobile"/>
    <n v="134995"/>
    <n v="7781"/>
    <n v="5.76"/>
    <n v="448"/>
    <n v="5.76"/>
    <n v="4523.8999999999996"/>
    <n v="6350.81"/>
    <x v="5924"/>
    <n v="75"/>
    <s v="Active"/>
  </r>
  <r>
    <s v="CMP12417"/>
    <x v="1"/>
    <s v="Lead Gen"/>
    <x v="5"/>
    <s v="07/05/2024"/>
    <s v="23/11/2024"/>
    <x v="2"/>
    <s v="Jaipur"/>
    <s v="Families"/>
    <s v="Mobile"/>
    <n v="145729"/>
    <n v="14897"/>
    <n v="10.220000000000001"/>
    <n v="2214"/>
    <n v="14.86"/>
    <n v="2585.17"/>
    <n v="37950.400000000001"/>
    <x v="5925"/>
    <n v="340"/>
    <s v="Active"/>
  </r>
  <r>
    <s v="CMP19868"/>
    <x v="0"/>
    <s v="Awareness"/>
    <x v="3"/>
    <s v="2024-04-09"/>
    <s v="2024-11-04"/>
    <x v="2"/>
    <s v="Jaipur"/>
    <s v="Business Owners"/>
    <s v="Tablet"/>
    <n v="89243"/>
    <n v="5821"/>
    <n v="6.52"/>
    <n v="1481"/>
    <n v="25.44"/>
    <n v="12594.08"/>
    <n v="11102.72"/>
    <x v="5926"/>
    <n v="20"/>
    <s v="Completed"/>
  </r>
  <r>
    <s v="CMP16903"/>
    <x v="3"/>
    <s v="Awareness"/>
    <x v="3"/>
    <s v="10-21-2024"/>
    <s v="12-23-2024"/>
    <x v="2"/>
    <s v="Jaipur"/>
    <s v="Students"/>
    <s v="Mobile"/>
    <n v="63974"/>
    <n v="6692"/>
    <n v="10.46"/>
    <n v="1080"/>
    <n v="16.14"/>
    <n v="250"/>
    <n v="45703.12"/>
    <x v="5927"/>
    <n v="427"/>
    <s v="Completed"/>
  </r>
  <r>
    <s v="CMP14459"/>
    <x v="4"/>
    <s v="Retargeting"/>
    <x v="5"/>
    <s v="10-02-2024"/>
    <s v="13/11/2024"/>
    <x v="1"/>
    <s v="Chennai"/>
    <s v="Students"/>
    <s v="Desktop"/>
    <n v="95092"/>
    <n v="8427"/>
    <n v="8.86"/>
    <n v="391"/>
    <n v="4.6399999999999997"/>
    <n v="250"/>
    <n v="21478.65"/>
    <x v="5928"/>
    <n v="301"/>
    <s v="Completed"/>
  </r>
  <r>
    <s v="CMP17492"/>
    <x v="1"/>
    <s v="Retargeting"/>
    <x v="5"/>
    <s v="05-20-2024"/>
    <s v="12-21-2024"/>
    <x v="2"/>
    <s v="Jaipur"/>
    <s v="Students"/>
    <s v="Tablet"/>
    <n v="137046"/>
    <n v="15378"/>
    <n v="11.22"/>
    <n v="4354"/>
    <n v="28.31"/>
    <n v="250"/>
    <n v="18632.52"/>
    <x v="5929"/>
    <n v="3306"/>
    <s v="Paused"/>
  </r>
  <r>
    <s v="CMP10046"/>
    <x v="2"/>
    <s v="Lead Gen"/>
    <x v="5"/>
    <s v="2024-07-02"/>
    <s v="2024-12-25"/>
    <x v="3"/>
    <s v="Kolkata"/>
    <s v="Business Owners"/>
    <s v="Mobile"/>
    <n v="104583"/>
    <n v="9105"/>
    <n v="8.7100000000000009"/>
    <n v="2301"/>
    <n v="25.27"/>
    <n v="250"/>
    <n v="13990.09"/>
    <x v="5930"/>
    <n v="936"/>
    <s v="Completed"/>
  </r>
  <r>
    <s v="CMP13025"/>
    <x v="1"/>
    <s v="Lead Gen"/>
    <x v="5"/>
    <s v="06-14-2024"/>
    <s v="2024-11-26"/>
    <x v="3"/>
    <s v="Kolkata"/>
    <s v="Professionals"/>
    <s v="Mobile"/>
    <n v="142791"/>
    <n v="14171"/>
    <n v="9.92"/>
    <n v="296"/>
    <n v="2.09"/>
    <n v="3817.8497265160554"/>
    <n v="47606.03"/>
    <x v="5931"/>
    <n v="283"/>
    <s v="Completed"/>
  </r>
  <r>
    <s v="CMP19220"/>
    <x v="4"/>
    <s v="Lead Gen"/>
    <x v="5"/>
    <s v="21/02/2024"/>
    <s v="2024-12-28"/>
    <x v="0"/>
    <s v="Pune"/>
    <s v="Students"/>
    <s v="Tablet"/>
    <n v="72866"/>
    <n v="7819"/>
    <n v="10.73"/>
    <n v="173"/>
    <n v="2.21"/>
    <n v="250"/>
    <n v="36847.120000000003"/>
    <x v="5932"/>
    <n v="146"/>
    <s v="Completed"/>
  </r>
  <r>
    <s v="CMP15798"/>
    <x v="0"/>
    <s v="Retargeting"/>
    <x v="3"/>
    <s v="21/06/2024"/>
    <s v="18/12/2024"/>
    <x v="2"/>
    <s v="Jaipur"/>
    <s v="Professionals"/>
    <s v="Desktop"/>
    <n v="160508"/>
    <n v="3334"/>
    <n v="2.08"/>
    <n v="370"/>
    <n v="11.1"/>
    <n v="250"/>
    <n v="18537.14"/>
    <x v="5933"/>
    <n v="139"/>
    <s v="Active"/>
  </r>
  <r>
    <s v="CMP16947"/>
    <x v="3"/>
    <s v="Sales"/>
    <x v="0"/>
    <s v="14/03/2024"/>
    <s v="11-08-2024"/>
    <x v="0"/>
    <s v="Ahmedabad"/>
    <s v="Business Owners"/>
    <s v="Desktop"/>
    <n v="99645"/>
    <n v="12026"/>
    <n v="12.07"/>
    <n v="357"/>
    <n v="2.97"/>
    <n v="11709.87"/>
    <n v="37971.33"/>
    <x v="5934"/>
    <n v="172"/>
    <s v="Completed"/>
  </r>
  <r>
    <s v="CMP16465"/>
    <x v="1"/>
    <s v="Awareness"/>
    <x v="1"/>
    <s v="14/07/2024"/>
    <s v="11-13-2024"/>
    <x v="1"/>
    <s v="Chennai"/>
    <s v="Professionals"/>
    <s v="Tablet"/>
    <n v="17979"/>
    <n v="882"/>
    <n v="4.91"/>
    <n v="70"/>
    <n v="7.94"/>
    <n v="12420.72"/>
    <n v="38727.620000000003"/>
    <x v="5935"/>
    <n v="32"/>
    <s v="Active"/>
  </r>
  <r>
    <s v="CMP16075"/>
    <x v="1"/>
    <s v="Retargeting"/>
    <x v="2"/>
    <s v="02-13-2024"/>
    <s v="05/11/2024"/>
    <x v="2"/>
    <s v="Delhi"/>
    <s v="Families"/>
    <s v="Mobile"/>
    <n v="87226"/>
    <n v="3053"/>
    <n v="3.5"/>
    <n v="895"/>
    <n v="29.32"/>
    <n v="250"/>
    <n v="12242.26"/>
    <x v="5936"/>
    <n v="33"/>
    <s v="Active"/>
  </r>
  <r>
    <s v="CMP10670"/>
    <x v="4"/>
    <s v="Awareness"/>
    <x v="5"/>
    <s v="2024-07-06"/>
    <s v="07/12/2024"/>
    <x v="0"/>
    <s v="Pune"/>
    <s v="Professionals"/>
    <s v="Tablet"/>
    <n v="42076"/>
    <n v="2789"/>
    <n v="6.63"/>
    <n v="768"/>
    <n v="27.54"/>
    <n v="3817.8497265160554"/>
    <n v="13971.22"/>
    <x v="5937"/>
    <n v="41"/>
    <s v="Paused"/>
  </r>
  <r>
    <s v="CMP17699"/>
    <x v="4"/>
    <s v="Lead Gen"/>
    <x v="5"/>
    <s v="27/06/2024"/>
    <s v="16/11/2024"/>
    <x v="1"/>
    <s v="Chennai"/>
    <s v="Families"/>
    <s v="Desktop"/>
    <n v="24668"/>
    <n v="3386"/>
    <n v="13.73"/>
    <n v="881"/>
    <n v="26.02"/>
    <n v="250"/>
    <n v="46988.54"/>
    <x v="5938"/>
    <n v="40"/>
    <s v="Paused"/>
  </r>
  <r>
    <s v="CMP19375"/>
    <x v="4"/>
    <s v="Sales"/>
    <x v="5"/>
    <s v="23/06/2024"/>
    <s v="02/11/2024"/>
    <x v="1"/>
    <s v="Bengaluru"/>
    <s v="Business Owners"/>
    <s v="Desktop"/>
    <n v="84328"/>
    <n v="3561"/>
    <n v="4.22"/>
    <n v="342"/>
    <n v="9.6"/>
    <n v="1633.61"/>
    <n v="36211.31"/>
    <x v="5939"/>
    <n v="150"/>
    <s v="Active"/>
  </r>
  <r>
    <s v="CMP12480"/>
    <x v="1"/>
    <s v="Sales"/>
    <x v="5"/>
    <s v="2024-07-27"/>
    <s v="11-15-2024"/>
    <x v="0"/>
    <s v="Mumbai"/>
    <s v="Students"/>
    <s v="Desktop"/>
    <n v="104572"/>
    <n v="4919"/>
    <n v="4.7"/>
    <n v="549"/>
    <n v="11.16"/>
    <n v="250"/>
    <n v="24152.03"/>
    <x v="5940"/>
    <n v="31"/>
    <s v="Active"/>
  </r>
  <r>
    <s v="CMP10416"/>
    <x v="4"/>
    <s v="Awareness"/>
    <x v="5"/>
    <s v="2024-02-13"/>
    <s v="2024-11-14"/>
    <x v="1"/>
    <s v="Chennai"/>
    <s v="Business Owners"/>
    <s v="Tablet"/>
    <n v="21099"/>
    <n v="1851"/>
    <n v="8.77"/>
    <n v="328"/>
    <n v="17.72"/>
    <n v="3817.8497265160554"/>
    <n v="48653.72"/>
    <x v="5941"/>
    <n v="252"/>
    <s v="Paused"/>
  </r>
  <r>
    <s v="CMP10988"/>
    <x v="4"/>
    <s v="Awareness"/>
    <x v="1"/>
    <s v="03-13-2024"/>
    <s v="2024-11-29"/>
    <x v="2"/>
    <s v="Delhi"/>
    <s v="Families"/>
    <s v="Tablet"/>
    <n v="189002"/>
    <n v="20361"/>
    <n v="10.77"/>
    <n v="5898"/>
    <n v="28.97"/>
    <n v="3891.7088323699436"/>
    <n v="36360.54"/>
    <x v="5942"/>
    <n v="2407"/>
    <s v="Active"/>
  </r>
  <r>
    <s v="CMP14199"/>
    <x v="3"/>
    <s v="Retargeting"/>
    <x v="3"/>
    <s v="09-25-2024"/>
    <s v="2024-12-28"/>
    <x v="2"/>
    <s v="Delhi"/>
    <s v="Business Owners"/>
    <s v="Mobile"/>
    <n v="181535"/>
    <n v="2730"/>
    <n v="1.5"/>
    <n v="134"/>
    <n v="4.91"/>
    <n v="250"/>
    <n v="34076.14"/>
    <x v="5943"/>
    <n v="48"/>
    <s v="Paused"/>
  </r>
  <r>
    <s v="CMP13984"/>
    <x v="1"/>
    <s v="Lead Gen"/>
    <x v="0"/>
    <s v="21/02/2024"/>
    <s v="2024-11-21"/>
    <x v="0"/>
    <s v="Pune"/>
    <s v="Families"/>
    <s v="Mobile"/>
    <n v="86224"/>
    <n v="3861"/>
    <n v="4.4800000000000004"/>
    <n v="280"/>
    <n v="7.25"/>
    <n v="250"/>
    <n v="11489.11"/>
    <x v="5944"/>
    <n v="122"/>
    <s v="Completed"/>
  </r>
  <r>
    <s v="CMP14624"/>
    <x v="1"/>
    <s v="Awareness"/>
    <x v="1"/>
    <s v="03-11-2024"/>
    <s v="2024-11-06"/>
    <x v="0"/>
    <s v="Ahmedabad"/>
    <s v="Students"/>
    <s v="Desktop"/>
    <n v="135626"/>
    <n v="11157"/>
    <n v="8.23"/>
    <n v="2844"/>
    <n v="25.49"/>
    <n v="1594.32"/>
    <n v="5888.06"/>
    <x v="4418"/>
    <n v="1812"/>
    <s v="Active"/>
  </r>
  <r>
    <s v="CMP18155"/>
    <x v="0"/>
    <s v="Lead Gen"/>
    <x v="5"/>
    <s v="24/06/2024"/>
    <s v="27/11/2024"/>
    <x v="0"/>
    <s v="Pune"/>
    <s v="Business Owners"/>
    <s v="Desktop"/>
    <n v="55456"/>
    <n v="1592"/>
    <n v="2.87"/>
    <n v="312"/>
    <n v="19.600000000000001"/>
    <n v="3817.8497265160554"/>
    <n v="9872.4599999999991"/>
    <x v="5945"/>
    <n v="146"/>
    <s v="Completed"/>
  </r>
  <r>
    <s v="CMP17457"/>
    <x v="0"/>
    <s v="Retargeting"/>
    <x v="2"/>
    <s v="06/06/2024"/>
    <s v="11-21-2024"/>
    <x v="3"/>
    <s v="Kolkata"/>
    <s v="Business Owners"/>
    <s v="Tablet"/>
    <n v="37914"/>
    <n v="2004"/>
    <n v="5.29"/>
    <n v="62"/>
    <n v="3.09"/>
    <n v="250"/>
    <n v="35432.36"/>
    <x v="5946"/>
    <n v="38"/>
    <s v="Paused"/>
  </r>
  <r>
    <s v="CMP17193"/>
    <x v="2"/>
    <s v="Sales"/>
    <x v="3"/>
    <s v="01/01/2024"/>
    <s v="12-09-2024"/>
    <x v="1"/>
    <s v="Bengaluru"/>
    <s v="Families"/>
    <s v="Mobile"/>
    <n v="159058"/>
    <n v="19298"/>
    <n v="12.13"/>
    <n v="528"/>
    <n v="2.74"/>
    <n v="3988.1535696969677"/>
    <n v="14640.29"/>
    <x v="5947"/>
    <n v="84"/>
    <s v="Active"/>
  </r>
  <r>
    <s v="CMP18529"/>
    <x v="1"/>
    <s v="Lead Gen"/>
    <x v="1"/>
    <s v="02-11-2024"/>
    <s v="12-17-2024"/>
    <x v="3"/>
    <s v="Kolkata"/>
    <s v="Families"/>
    <s v="Mobile"/>
    <n v="174593"/>
    <n v="7886"/>
    <n v="4.5199999999999996"/>
    <n v="2022"/>
    <n v="25.64"/>
    <n v="9538.1200000000008"/>
    <n v="1628.21"/>
    <x v="5948"/>
    <n v="85"/>
    <s v="Active"/>
  </r>
  <r>
    <s v="CMP16538"/>
    <x v="4"/>
    <s v="Sales"/>
    <x v="0"/>
    <s v="07/04/2024"/>
    <s v="11-08-2024"/>
    <x v="2"/>
    <s v="Lucknow"/>
    <s v="Business Owners"/>
    <s v="Desktop"/>
    <n v="171550"/>
    <n v="3322"/>
    <n v="1.94"/>
    <n v="443"/>
    <n v="13.34"/>
    <n v="250"/>
    <n v="3850.11"/>
    <x v="5949"/>
    <n v="399"/>
    <s v="Active"/>
  </r>
  <r>
    <s v="CMP18063"/>
    <x v="3"/>
    <s v="Lead Gen"/>
    <x v="5"/>
    <s v="08-15-2024"/>
    <s v="11-22-2024"/>
    <x v="2"/>
    <s v="Jaipur"/>
    <s v="Professionals"/>
    <s v="Mobile"/>
    <n v="37588"/>
    <n v="3484"/>
    <n v="9.27"/>
    <n v="592"/>
    <n v="16.989999999999998"/>
    <n v="3817.8497265160554"/>
    <n v="25637.01"/>
    <x v="5950"/>
    <n v="354"/>
    <s v="Active"/>
  </r>
  <r>
    <s v="CMP12192"/>
    <x v="1"/>
    <s v="Retargeting"/>
    <x v="3"/>
    <s v="2024-06-04"/>
    <s v="2024-12-10"/>
    <x v="0"/>
    <s v="Ahmedabad"/>
    <s v="Students"/>
    <s v="Mobile"/>
    <n v="64667"/>
    <n v="4110"/>
    <n v="6.36"/>
    <n v="972"/>
    <n v="23.65"/>
    <n v="3988.1535696969677"/>
    <n v="23707.66"/>
    <x v="5951"/>
    <n v="708"/>
    <s v="Completed"/>
  </r>
  <r>
    <s v="CMP13309"/>
    <x v="4"/>
    <s v="Sales"/>
    <x v="5"/>
    <s v="2024-03-18"/>
    <s v="2024-11-10"/>
    <x v="0"/>
    <s v="Pune"/>
    <s v="Professionals"/>
    <s v="Desktop"/>
    <n v="195883"/>
    <n v="5829"/>
    <n v="2.98"/>
    <n v="83"/>
    <n v="1.42"/>
    <n v="250"/>
    <n v="9903.4599999999991"/>
    <x v="5952"/>
    <n v="61"/>
    <s v="Active"/>
  </r>
  <r>
    <s v="CMP12278"/>
    <x v="3"/>
    <s v="Retargeting"/>
    <x v="2"/>
    <s v="03-18-2024"/>
    <s v="2024-12-01"/>
    <x v="1"/>
    <s v="Bengaluru"/>
    <s v="Business Owners"/>
    <s v="Tablet"/>
    <n v="87714"/>
    <n v="8930"/>
    <n v="10.18"/>
    <n v="265"/>
    <n v="2.97"/>
    <n v="250"/>
    <n v="9987.67"/>
    <x v="5953"/>
    <n v="4"/>
    <s v="Active"/>
  </r>
  <r>
    <s v="CMP12533"/>
    <x v="1"/>
    <s v="Sales"/>
    <x v="1"/>
    <s v="2024-04-29"/>
    <s v="11-25-2024"/>
    <x v="1"/>
    <s v="Bengaluru"/>
    <s v="Professionals"/>
    <s v="Tablet"/>
    <n v="134165"/>
    <n v="114"/>
    <n v="0.08"/>
    <n v="26"/>
    <n v="22.81"/>
    <n v="250"/>
    <n v="23376.52"/>
    <x v="5954"/>
    <n v="8"/>
    <s v="Active"/>
  </r>
  <r>
    <s v="CMP11460"/>
    <x v="3"/>
    <s v="Retargeting"/>
    <x v="5"/>
    <s v="21/05/2024"/>
    <s v="16/11/2024"/>
    <x v="0"/>
    <s v="Pune"/>
    <s v="Business Owners"/>
    <s v="Mobile"/>
    <n v="114603"/>
    <n v="15856"/>
    <n v="13.84"/>
    <n v="3980"/>
    <n v="25.1"/>
    <n v="4201.72"/>
    <m/>
    <x v="107"/>
    <n v="2331"/>
    <s v="Paused"/>
  </r>
  <r>
    <s v="CMP16900"/>
    <x v="1"/>
    <s v="Retargeting"/>
    <x v="4"/>
    <s v="10-08-2024"/>
    <s v="2024-11-20"/>
    <x v="1"/>
    <s v="Chennai"/>
    <s v="Business Owners"/>
    <s v="Mobile"/>
    <n v="136891"/>
    <n v="10700"/>
    <n v="7.82"/>
    <n v="416"/>
    <n v="3.89"/>
    <n v="14422.39"/>
    <n v="17435.22"/>
    <x v="5955"/>
    <n v="86"/>
    <s v="Paused"/>
  </r>
  <r>
    <s v="CMP15443"/>
    <x v="2"/>
    <s v="Sales"/>
    <x v="4"/>
    <s v="2024-08-20"/>
    <s v="29/10/2024"/>
    <x v="2"/>
    <s v="Delhi"/>
    <s v="Families"/>
    <s v="Mobile"/>
    <n v="58640"/>
    <n v="6239"/>
    <n v="10.64"/>
    <n v="1823"/>
    <n v="29.22"/>
    <n v="7483.06"/>
    <n v="35341.89"/>
    <x v="5956"/>
    <n v="680"/>
    <s v="Paused"/>
  </r>
  <r>
    <s v="CMP18242"/>
    <x v="3"/>
    <s v="Awareness"/>
    <x v="3"/>
    <s v="04-26-2024"/>
    <s v="30/12/2024"/>
    <x v="0"/>
    <s v="Ahmedabad"/>
    <s v="Families"/>
    <s v="Desktop"/>
    <n v="190105"/>
    <n v="10023"/>
    <n v="5.27"/>
    <n v="3227"/>
    <n v="32.200000000000003"/>
    <n v="3988.1535696969677"/>
    <m/>
    <x v="107"/>
    <n v="1331"/>
    <s v="Paused"/>
  </r>
  <r>
    <s v="CMP15842"/>
    <x v="1"/>
    <s v="Lead Gen"/>
    <x v="5"/>
    <s v="03-22-2024"/>
    <s v="2024-11-07"/>
    <x v="2"/>
    <s v="Jaipur"/>
    <s v="Professionals"/>
    <s v="Tablet"/>
    <n v="24743"/>
    <n v="1360"/>
    <n v="5.5"/>
    <n v="163"/>
    <n v="11.99"/>
    <n v="9052.01"/>
    <n v="15623.86"/>
    <x v="5957"/>
    <n v="145"/>
    <s v="Active"/>
  </r>
  <r>
    <s v="CMP11638"/>
    <x v="3"/>
    <s v="Retargeting"/>
    <x v="5"/>
    <s v="2024-09-06"/>
    <s v="12-06-2024"/>
    <x v="0"/>
    <s v="Pune"/>
    <s v="Students"/>
    <s v="Tablet"/>
    <n v="142679"/>
    <n v="16724"/>
    <n v="11.72"/>
    <n v="2492"/>
    <n v="14.9"/>
    <n v="1496.23"/>
    <n v="43448.74"/>
    <x v="5958"/>
    <n v="1335"/>
    <s v="Completed"/>
  </r>
  <r>
    <s v="CMP10367"/>
    <x v="1"/>
    <s v="Retargeting"/>
    <x v="3"/>
    <s v="03-17-2024"/>
    <s v="2024-12-20"/>
    <x v="1"/>
    <s v="Bengaluru"/>
    <s v="Business Owners"/>
    <s v="Tablet"/>
    <n v="168733"/>
    <n v="12863"/>
    <n v="7.62"/>
    <n v="2011"/>
    <n v="15.63"/>
    <n v="2244.0500000000002"/>
    <m/>
    <x v="107"/>
    <n v="1373"/>
    <s v="Completed"/>
  </r>
  <r>
    <s v="CMP15888"/>
    <x v="1"/>
    <s v="Lead Gen"/>
    <x v="3"/>
    <s v="05-23-2024"/>
    <s v="05/11/2024"/>
    <x v="0"/>
    <s v="Mumbai"/>
    <s v="Families"/>
    <s v="Mobile"/>
    <n v="103197"/>
    <n v="7065"/>
    <n v="6.85"/>
    <n v="1416"/>
    <n v="20.04"/>
    <n v="250"/>
    <n v="28296.66"/>
    <x v="5959"/>
    <n v="1001"/>
    <s v="Paused"/>
  </r>
  <r>
    <s v="CMP12210"/>
    <x v="3"/>
    <s v="Sales"/>
    <x v="1"/>
    <s v="07-22-2024"/>
    <s v="2024-12-28"/>
    <x v="1"/>
    <s v="Bengaluru"/>
    <s v="Students"/>
    <s v="Mobile"/>
    <n v="125851"/>
    <n v="10641"/>
    <n v="8.4600000000000009"/>
    <n v="1780"/>
    <n v="16.73"/>
    <n v="3053.72"/>
    <n v="43891.57"/>
    <x v="5960"/>
    <n v="1772"/>
    <s v="Paused"/>
  </r>
  <r>
    <s v="CMP17635"/>
    <x v="1"/>
    <s v="Sales"/>
    <x v="0"/>
    <s v="11/09/2024"/>
    <s v="16/12/2024"/>
    <x v="2"/>
    <s v="Lucknow"/>
    <s v="Families"/>
    <s v="Mobile"/>
    <n v="179670"/>
    <n v="24329"/>
    <n v="13.54"/>
    <n v="494"/>
    <n v="2.0299999999999998"/>
    <n v="3830.4648972188602"/>
    <n v="20666.12"/>
    <x v="5961"/>
    <n v="471"/>
    <s v="Completed"/>
  </r>
  <r>
    <s v="CMP15203"/>
    <x v="4"/>
    <s v="Sales"/>
    <x v="5"/>
    <s v="01-10-2024"/>
    <s v="16/11/2024"/>
    <x v="0"/>
    <s v="Ahmedabad"/>
    <s v="Students"/>
    <s v="Desktop"/>
    <n v="28608"/>
    <n v="2074"/>
    <n v="7.25"/>
    <n v="368"/>
    <n v="17.739999999999998"/>
    <n v="250"/>
    <n v="14911.67"/>
    <x v="5962"/>
    <n v="296"/>
    <s v="Active"/>
  </r>
  <r>
    <s v="CMP15239"/>
    <x v="2"/>
    <s v="Awareness"/>
    <x v="3"/>
    <s v="07/02/2024"/>
    <s v="2024-11-29"/>
    <x v="3"/>
    <s v="Kolkata"/>
    <s v="Business Owners"/>
    <s v="Tablet"/>
    <n v="121522"/>
    <n v="14750"/>
    <n v="12.14"/>
    <n v="1922"/>
    <n v="13.03"/>
    <n v="3988.1535696969677"/>
    <n v="46039.13"/>
    <x v="5963"/>
    <n v="1394"/>
    <s v="Paused"/>
  </r>
  <r>
    <s v="CMP13691"/>
    <x v="3"/>
    <s v="Lead Gen"/>
    <x v="2"/>
    <s v="20/06/2024"/>
    <s v="12-01-2024"/>
    <x v="1"/>
    <s v="Chennai"/>
    <s v="Students"/>
    <s v="Tablet"/>
    <n v="2926"/>
    <n v="325"/>
    <n v="11.11"/>
    <n v="70"/>
    <n v="21.54"/>
    <n v="3982.6304252733912"/>
    <n v="35486.44"/>
    <x v="5964"/>
    <n v="5"/>
    <s v="Paused"/>
  </r>
  <r>
    <s v="CMP13187"/>
    <x v="1"/>
    <s v="Retargeting"/>
    <x v="5"/>
    <s v="2024-08-29"/>
    <s v="12-15-2024"/>
    <x v="0"/>
    <s v="Mumbai"/>
    <s v="Students"/>
    <s v="Mobile"/>
    <n v="167009"/>
    <n v="13662"/>
    <n v="8.18"/>
    <n v="1118"/>
    <n v="8.18"/>
    <n v="3817.8497265160554"/>
    <n v="2032.01"/>
    <x v="5965"/>
    <n v="175"/>
    <s v="Completed"/>
  </r>
  <r>
    <s v="CMP12300"/>
    <x v="3"/>
    <s v="Lead Gen"/>
    <x v="5"/>
    <s v="2024-05-17"/>
    <s v="12-21-2024"/>
    <x v="2"/>
    <s v="Lucknow"/>
    <s v="Business Owners"/>
    <s v="Tablet"/>
    <n v="40654"/>
    <n v="1706"/>
    <n v="4.2"/>
    <n v="361"/>
    <n v="21.16"/>
    <n v="14051.78"/>
    <n v="41146.11"/>
    <x v="5966"/>
    <n v="95"/>
    <s v="Completed"/>
  </r>
  <r>
    <s v="CMP19369"/>
    <x v="2"/>
    <s v="Awareness"/>
    <x v="5"/>
    <s v="28/06/2024"/>
    <s v="06/12/2024"/>
    <x v="3"/>
    <s v="Kolkata"/>
    <s v="Business Owners"/>
    <s v="Tablet"/>
    <n v="159850"/>
    <n v="16349"/>
    <n v="10.23"/>
    <n v="3652"/>
    <n v="22.34"/>
    <n v="250"/>
    <n v="6725.52"/>
    <x v="5967"/>
    <n v="16"/>
    <s v="Paused"/>
  </r>
  <r>
    <s v="CMP13816"/>
    <x v="1"/>
    <s v="Lead Gen"/>
    <x v="3"/>
    <s v="03-16-2024"/>
    <s v="11-23-2024"/>
    <x v="2"/>
    <s v="Delhi"/>
    <s v="Business Owners"/>
    <s v="Tablet"/>
    <n v="166339"/>
    <n v="7022"/>
    <n v="4.22"/>
    <n v="1159"/>
    <n v="16.510000000000002"/>
    <n v="250"/>
    <n v="32561.5"/>
    <x v="5968"/>
    <n v="12"/>
    <s v="Active"/>
  </r>
  <r>
    <s v="CMP15231"/>
    <x v="3"/>
    <s v="Lead Gen"/>
    <x v="3"/>
    <s v="2024-05-15"/>
    <s v="2024-11-15"/>
    <x v="2"/>
    <s v="Lucknow"/>
    <s v="Business Owners"/>
    <s v="Mobile"/>
    <n v="34686"/>
    <n v="4520"/>
    <n v="13.03"/>
    <n v="1075"/>
    <n v="23.78"/>
    <n v="3988.1535696969677"/>
    <n v="2076.81"/>
    <x v="5969"/>
    <n v="186"/>
    <s v="Paused"/>
  </r>
  <r>
    <s v="CMP18861"/>
    <x v="4"/>
    <s v="Retargeting"/>
    <x v="3"/>
    <s v="08-29-2024"/>
    <s v="2024-11-30"/>
    <x v="1"/>
    <s v="Bengaluru"/>
    <s v="Business Owners"/>
    <s v="Mobile"/>
    <n v="86610"/>
    <n v="9725"/>
    <n v="11.23"/>
    <n v="3078"/>
    <n v="31.65"/>
    <n v="9227.26"/>
    <n v="37276.26"/>
    <x v="5970"/>
    <n v="2566"/>
    <s v="Paused"/>
  </r>
  <r>
    <s v="CMP12404"/>
    <x v="0"/>
    <s v="Awareness"/>
    <x v="3"/>
    <s v="10/06/2024"/>
    <s v="2024-11-28"/>
    <x v="1"/>
    <s v="Bengaluru"/>
    <s v="Families"/>
    <s v="Desktop"/>
    <n v="9326"/>
    <n v="534"/>
    <n v="5.73"/>
    <n v="93"/>
    <n v="17.420000000000002"/>
    <n v="250"/>
    <n v="30947.43"/>
    <x v="5971"/>
    <n v="44"/>
    <s v="Active"/>
  </r>
  <r>
    <s v="CMP18329"/>
    <x v="0"/>
    <s v="Lead Gen"/>
    <x v="5"/>
    <s v="04-02-2024"/>
    <s v="12-08-2024"/>
    <x v="3"/>
    <s v="Kolkata"/>
    <s v="Business Owners"/>
    <s v="Desktop"/>
    <n v="106589"/>
    <n v="8501"/>
    <n v="7.98"/>
    <n v="82"/>
    <n v="0.96"/>
    <n v="922.74"/>
    <n v="33763.269999999997"/>
    <x v="5972"/>
    <n v="60"/>
    <s v="Completed"/>
  </r>
  <r>
    <s v="CMP16786"/>
    <x v="2"/>
    <s v="Retargeting"/>
    <x v="3"/>
    <s v="2024-09-29"/>
    <s v="2024-11-13"/>
    <x v="1"/>
    <s v="Bengaluru"/>
    <s v="Families"/>
    <s v="Mobile"/>
    <n v="81237"/>
    <n v="2136"/>
    <n v="2.63"/>
    <n v="423"/>
    <n v="19.8"/>
    <n v="3988.1535696969677"/>
    <n v="42299.87"/>
    <x v="5973"/>
    <n v="361"/>
    <s v="Active"/>
  </r>
  <r>
    <s v="CMP15803"/>
    <x v="2"/>
    <s v="Lead Gen"/>
    <x v="2"/>
    <s v="08-24-2024"/>
    <s v="09/12/2024"/>
    <x v="0"/>
    <s v="Mumbai"/>
    <s v="Students"/>
    <s v="Desktop"/>
    <n v="153535"/>
    <n v="9546"/>
    <n v="6.22"/>
    <n v="2258"/>
    <n v="23.65"/>
    <n v="250"/>
    <n v="22614.46"/>
    <x v="5974"/>
    <n v="1217"/>
    <s v="Paused"/>
  </r>
  <r>
    <s v="CMP13826"/>
    <x v="4"/>
    <s v="Sales"/>
    <x v="5"/>
    <s v="08-09-2024"/>
    <s v="12-26-2024"/>
    <x v="0"/>
    <s v="Ahmedabad"/>
    <s v="Students"/>
    <s v="Desktop"/>
    <n v="7714"/>
    <n v="810"/>
    <n v="10.5"/>
    <n v="96"/>
    <n v="11.85"/>
    <n v="250"/>
    <n v="24287.69"/>
    <x v="5975"/>
    <n v="66"/>
    <s v="Completed"/>
  </r>
  <r>
    <s v="CMP15761"/>
    <x v="1"/>
    <s v="Awareness"/>
    <x v="3"/>
    <s v="13/09/2024"/>
    <s v="2024-10-28"/>
    <x v="2"/>
    <s v="Jaipur"/>
    <s v="Students"/>
    <s v="Mobile"/>
    <n v="99979"/>
    <n v="1290"/>
    <n v="1.29"/>
    <n v="178"/>
    <n v="13.8"/>
    <n v="250"/>
    <n v="18976.259999999998"/>
    <x v="5976"/>
    <n v="46"/>
    <s v="Paused"/>
  </r>
  <r>
    <s v="CMP15274"/>
    <x v="0"/>
    <s v="Lead Gen"/>
    <x v="5"/>
    <s v="01-10-2024"/>
    <s v="2024-11-28"/>
    <x v="3"/>
    <s v="Kolkata"/>
    <s v="Business Owners"/>
    <s v="Tablet"/>
    <n v="123880"/>
    <n v="3579"/>
    <n v="2.89"/>
    <n v="761"/>
    <n v="21.26"/>
    <n v="250"/>
    <n v="42214.9"/>
    <x v="5977"/>
    <n v="729"/>
    <s v="Paused"/>
  </r>
  <r>
    <s v="CMP13493"/>
    <x v="4"/>
    <s v="Awareness"/>
    <x v="1"/>
    <s v="09-01-2024"/>
    <s v="12-15-2024"/>
    <x v="2"/>
    <s v="Delhi"/>
    <s v="Families"/>
    <s v="Mobile"/>
    <n v="61160"/>
    <n v="7906"/>
    <n v="12.93"/>
    <n v="1196"/>
    <n v="15.13"/>
    <n v="250"/>
    <n v="28624.65"/>
    <x v="5978"/>
    <n v="217"/>
    <s v="Active"/>
  </r>
  <r>
    <s v="CMP19360"/>
    <x v="4"/>
    <s v="Sales"/>
    <x v="3"/>
    <s v="2024-01-27"/>
    <s v="11-05-2024"/>
    <x v="0"/>
    <s v="Pune"/>
    <s v="Professionals"/>
    <s v="Desktop"/>
    <n v="151870"/>
    <n v="21473"/>
    <n v="14.14"/>
    <n v="5839"/>
    <n v="27.19"/>
    <n v="3988.1535696969677"/>
    <n v="10200.219999999999"/>
    <x v="5979"/>
    <n v="5447"/>
    <s v="Paused"/>
  </r>
  <r>
    <s v="CMP14700"/>
    <x v="1"/>
    <s v="Retargeting"/>
    <x v="5"/>
    <s v="2024-10-27"/>
    <s v="2024-11-16"/>
    <x v="0"/>
    <s v="Pune"/>
    <s v="Students"/>
    <s v="Tablet"/>
    <n v="141629"/>
    <n v="1576"/>
    <n v="1.1100000000000001"/>
    <n v="263"/>
    <n v="16.690000000000001"/>
    <n v="250"/>
    <n v="41114.03"/>
    <x v="5980"/>
    <n v="182"/>
    <s v="Paused"/>
  </r>
  <r>
    <s v="CMP17430"/>
    <x v="1"/>
    <s v="Sales"/>
    <x v="5"/>
    <s v="2024-06-23"/>
    <s v="12-26-2024"/>
    <x v="2"/>
    <s v="Delhi"/>
    <s v="Business Owners"/>
    <s v="Mobile"/>
    <n v="30357"/>
    <n v="2384"/>
    <n v="7.85"/>
    <n v="474"/>
    <n v="19.88"/>
    <n v="7354.32"/>
    <n v="32272.43"/>
    <x v="5981"/>
    <n v="150"/>
    <s v="Active"/>
  </r>
  <r>
    <s v="CMP11503"/>
    <x v="2"/>
    <s v="Lead Gen"/>
    <x v="4"/>
    <s v="04-03-2024"/>
    <s v="2024-12-31"/>
    <x v="0"/>
    <s v="Mumbai"/>
    <s v="Business Owners"/>
    <s v="Tablet"/>
    <n v="12421"/>
    <n v="980"/>
    <n v="7.89"/>
    <n v="275"/>
    <n v="28.06"/>
    <n v="14824.49"/>
    <n v="33497.07"/>
    <x v="5982"/>
    <n v="212"/>
    <s v="Paused"/>
  </r>
  <r>
    <s v="CMP12400"/>
    <x v="3"/>
    <s v="Lead Gen"/>
    <x v="5"/>
    <s v="07/04/2024"/>
    <s v="2024-11-17"/>
    <x v="1"/>
    <s v="Chennai"/>
    <s v="Business Owners"/>
    <s v="Mobile"/>
    <n v="163798"/>
    <n v="15462"/>
    <n v="9.44"/>
    <n v="4468"/>
    <n v="28.9"/>
    <n v="250"/>
    <n v="43144.61"/>
    <x v="5983"/>
    <n v="2537"/>
    <s v="Paused"/>
  </r>
  <r>
    <s v="CMP13575"/>
    <x v="4"/>
    <s v="Lead Gen"/>
    <x v="3"/>
    <s v="08-19-2024"/>
    <s v="12-28-2024"/>
    <x v="2"/>
    <s v="Jaipur"/>
    <s v="Families"/>
    <s v="Mobile"/>
    <n v="143460"/>
    <n v="17482"/>
    <n v="12.19"/>
    <n v="2325"/>
    <n v="13.3"/>
    <n v="250"/>
    <n v="3618.77"/>
    <x v="5984"/>
    <n v="1797"/>
    <s v="Completed"/>
  </r>
  <r>
    <s v="CMP16392"/>
    <x v="4"/>
    <s v="Sales"/>
    <x v="5"/>
    <s v="2024-01-12"/>
    <s v="12-12-2024"/>
    <x v="2"/>
    <s v="Delhi"/>
    <s v="Professionals"/>
    <s v="Tablet"/>
    <n v="129938"/>
    <n v="10589"/>
    <n v="8.15"/>
    <n v="2882"/>
    <n v="27.22"/>
    <n v="14528.98"/>
    <n v="25835.759999999998"/>
    <x v="5985"/>
    <n v="1010"/>
    <s v="Paused"/>
  </r>
  <r>
    <s v="CMP13306"/>
    <x v="4"/>
    <s v="Sales"/>
    <x v="0"/>
    <s v="2024-05-01"/>
    <s v="24/12/2024"/>
    <x v="2"/>
    <s v="Jaipur"/>
    <s v="Professionals"/>
    <s v="Mobile"/>
    <n v="169379"/>
    <n v="11942"/>
    <n v="7.05"/>
    <n v="3459"/>
    <n v="28.96"/>
    <n v="250"/>
    <n v="14990.6"/>
    <x v="5986"/>
    <n v="2046"/>
    <s v="Completed"/>
  </r>
  <r>
    <s v="CMP17924"/>
    <x v="0"/>
    <s v="Sales"/>
    <x v="3"/>
    <s v="09/06/2024"/>
    <s v="2024-11-26"/>
    <x v="0"/>
    <s v="Ahmedabad"/>
    <s v="Business Owners"/>
    <s v="Tablet"/>
    <n v="120692"/>
    <n v="15389"/>
    <n v="12.75"/>
    <n v="4216"/>
    <n v="27.4"/>
    <n v="250"/>
    <n v="18169.88"/>
    <x v="5987"/>
    <n v="1008"/>
    <s v="Paused"/>
  </r>
  <r>
    <s v="CMP17589"/>
    <x v="4"/>
    <s v="Awareness"/>
    <x v="2"/>
    <s v="2024-06-18"/>
    <s v="2024-11-30"/>
    <x v="2"/>
    <s v="Lucknow"/>
    <s v="Students"/>
    <s v="Desktop"/>
    <n v="6547"/>
    <n v="369"/>
    <n v="5.64"/>
    <n v="29"/>
    <n v="7.86"/>
    <n v="3982.6304252733912"/>
    <n v="40573.599999999999"/>
    <x v="5988"/>
    <n v="26"/>
    <s v="Active"/>
  </r>
  <r>
    <s v="CMP11356"/>
    <x v="1"/>
    <s v="Awareness"/>
    <x v="4"/>
    <s v="2024-04-15"/>
    <s v="2024-12-21"/>
    <x v="2"/>
    <s v="Delhi"/>
    <s v="Business Owners"/>
    <s v="Tablet"/>
    <n v="29534"/>
    <n v="549"/>
    <n v="1.86"/>
    <n v="71"/>
    <n v="12.93"/>
    <n v="4021.4266195524165"/>
    <m/>
    <x v="107"/>
    <n v="15"/>
    <s v="Completed"/>
  </r>
  <r>
    <s v="CMP17847"/>
    <x v="4"/>
    <s v="Awareness"/>
    <x v="4"/>
    <s v="08-12-2024"/>
    <s v="12-10-2024"/>
    <x v="2"/>
    <s v="Lucknow"/>
    <s v="Professionals"/>
    <s v="Desktop"/>
    <n v="170246"/>
    <n v="10584"/>
    <n v="6.22"/>
    <n v="3160"/>
    <n v="29.86"/>
    <n v="4021.4266195524165"/>
    <n v="48305.96"/>
    <x v="5989"/>
    <n v="165"/>
    <s v="Active"/>
  </r>
  <r>
    <s v="CMP19176"/>
    <x v="0"/>
    <s v="Retargeting"/>
    <x v="5"/>
    <s v="2024-01-26"/>
    <s v="28/11/2024"/>
    <x v="2"/>
    <s v="Lucknow"/>
    <s v="Families"/>
    <s v="Tablet"/>
    <n v="129296"/>
    <n v="13146"/>
    <n v="10.17"/>
    <n v="3861"/>
    <n v="29.37"/>
    <n v="3817.8497265160554"/>
    <n v="4730.54"/>
    <x v="5990"/>
    <n v="1634"/>
    <s v="Completed"/>
  </r>
  <r>
    <s v="CMP12437"/>
    <x v="1"/>
    <s v="Lead Gen"/>
    <x v="2"/>
    <s v="29/05/2024"/>
    <s v="30/12/2024"/>
    <x v="0"/>
    <s v="Ahmedabad"/>
    <s v="Students"/>
    <s v="Desktop"/>
    <n v="190663"/>
    <n v="6292"/>
    <n v="3.3"/>
    <n v="1597"/>
    <n v="25.38"/>
    <n v="250"/>
    <n v="29967.29"/>
    <x v="5991"/>
    <n v="50"/>
    <s v="Active"/>
  </r>
  <r>
    <s v="CMP15319"/>
    <x v="2"/>
    <s v="Awareness"/>
    <x v="3"/>
    <s v="2024-05-04"/>
    <s v="22/12/2024"/>
    <x v="1"/>
    <s v="Chennai"/>
    <s v="Families"/>
    <s v="Mobile"/>
    <n v="29038"/>
    <n v="1936"/>
    <n v="6.67"/>
    <n v="561"/>
    <n v="28.98"/>
    <n v="250"/>
    <n v="12345.39"/>
    <x v="5992"/>
    <n v="6"/>
    <s v="Completed"/>
  </r>
  <r>
    <s v="CMP13386"/>
    <x v="3"/>
    <s v="Sales"/>
    <x v="0"/>
    <s v="01/03/2024"/>
    <s v="23/12/2024"/>
    <x v="2"/>
    <s v="Delhi"/>
    <s v="Students"/>
    <s v="Mobile"/>
    <n v="108936"/>
    <n v="14939"/>
    <n v="13.71"/>
    <n v="4417"/>
    <n v="29.57"/>
    <n v="10344.370000000001"/>
    <n v="28183.91"/>
    <x v="5993"/>
    <n v="3368"/>
    <s v="Paused"/>
  </r>
  <r>
    <s v="CMP10557"/>
    <x v="0"/>
    <s v="Awareness"/>
    <x v="4"/>
    <s v="02-21-2024"/>
    <s v="11-19-2024"/>
    <x v="2"/>
    <s v="Jaipur"/>
    <s v="Students"/>
    <s v="Tablet"/>
    <n v="21211"/>
    <n v="948"/>
    <n v="4.47"/>
    <n v="177"/>
    <n v="18.670000000000002"/>
    <n v="4021.4266195524165"/>
    <n v="43143.85"/>
    <x v="5994"/>
    <n v="172"/>
    <s v="Active"/>
  </r>
  <r>
    <s v="CMP11137"/>
    <x v="0"/>
    <s v="Awareness"/>
    <x v="3"/>
    <s v="06-18-2024"/>
    <s v="11-23-2024"/>
    <x v="2"/>
    <s v="Lucknow"/>
    <s v="Students"/>
    <s v="Mobile"/>
    <n v="2073"/>
    <n v="133"/>
    <n v="6.42"/>
    <n v="31"/>
    <n v="23.31"/>
    <n v="7444.59"/>
    <n v="33768.559999999998"/>
    <x v="5995"/>
    <n v="3"/>
    <s v="Active"/>
  </r>
  <r>
    <s v="CMP16300"/>
    <x v="0"/>
    <s v="Retargeting"/>
    <x v="1"/>
    <s v="07-09-2024"/>
    <s v="11-26-2024"/>
    <x v="2"/>
    <s v="Lucknow"/>
    <s v="Students"/>
    <s v="Mobile"/>
    <n v="172782"/>
    <n v="5098"/>
    <n v="2.95"/>
    <n v="1403"/>
    <n v="27.52"/>
    <n v="3891.7088323699436"/>
    <n v="41821.1"/>
    <x v="5996"/>
    <n v="1080"/>
    <s v="Active"/>
  </r>
  <r>
    <s v="CMP15622"/>
    <x v="2"/>
    <s v="Retargeting"/>
    <x v="5"/>
    <s v="01-21-2024"/>
    <s v="2024-11-27"/>
    <x v="3"/>
    <s v="Kolkata"/>
    <s v="Professionals"/>
    <s v="Tablet"/>
    <n v="65223"/>
    <n v="3129"/>
    <n v="4.8"/>
    <n v="592"/>
    <n v="18.920000000000002"/>
    <n v="250"/>
    <n v="33699.14"/>
    <x v="5997"/>
    <n v="130"/>
    <s v="Active"/>
  </r>
  <r>
    <s v="CMP16125"/>
    <x v="3"/>
    <s v="Retargeting"/>
    <x v="0"/>
    <s v="2024-06-07"/>
    <s v="2024-12-03"/>
    <x v="1"/>
    <s v="Bengaluru"/>
    <s v="Students"/>
    <s v="Desktop"/>
    <n v="5189"/>
    <n v="74"/>
    <n v="1.43"/>
    <n v="24"/>
    <n v="32.43"/>
    <n v="250"/>
    <n v="43852.07"/>
    <x v="5998"/>
    <n v="20"/>
    <s v="Paused"/>
  </r>
  <r>
    <s v="CMP19590"/>
    <x v="1"/>
    <s v="Sales"/>
    <x v="1"/>
    <s v="06-25-2024"/>
    <s v="10-30-2024"/>
    <x v="2"/>
    <s v="Jaipur"/>
    <s v="Students"/>
    <s v="Desktop"/>
    <n v="186428"/>
    <n v="4454"/>
    <n v="2.39"/>
    <n v="751"/>
    <n v="16.86"/>
    <n v="10322.9"/>
    <n v="13819.87"/>
    <x v="5999"/>
    <n v="526"/>
    <s v="Completed"/>
  </r>
  <r>
    <s v="CMP14356"/>
    <x v="1"/>
    <s v="Awareness"/>
    <x v="0"/>
    <s v="29/02/2024"/>
    <s v="12-08-2024"/>
    <x v="1"/>
    <s v="Bengaluru"/>
    <s v="Families"/>
    <s v="Desktop"/>
    <n v="41754"/>
    <n v="4895"/>
    <n v="11.72"/>
    <n v="1215"/>
    <n v="24.82"/>
    <n v="3830.4648972188602"/>
    <n v="40427.269999999997"/>
    <x v="6000"/>
    <n v="658"/>
    <s v="Paused"/>
  </r>
  <r>
    <s v="CMP17515"/>
    <x v="1"/>
    <s v="Awareness"/>
    <x v="3"/>
    <s v="07/01/2024"/>
    <s v="11-15-2024"/>
    <x v="0"/>
    <s v="Mumbai"/>
    <s v="Business Owners"/>
    <s v="Mobile"/>
    <n v="74357"/>
    <n v="1233"/>
    <n v="1.66"/>
    <n v="4"/>
    <n v="0.32"/>
    <n v="1957.32"/>
    <n v="38409.57"/>
    <x v="6001"/>
    <n v="1"/>
    <s v="Paused"/>
  </r>
  <r>
    <s v="CMP15097"/>
    <x v="1"/>
    <s v="Awareness"/>
    <x v="4"/>
    <s v="2024-02-21"/>
    <s v="13/12/2024"/>
    <x v="2"/>
    <s v="Lucknow"/>
    <s v="Business Owners"/>
    <s v="Mobile"/>
    <n v="71280"/>
    <n v="1545"/>
    <n v="2.17"/>
    <n v="364"/>
    <n v="23.56"/>
    <n v="4021.4266195524165"/>
    <n v="45802.85"/>
    <x v="6002"/>
    <n v="12"/>
    <s v="Active"/>
  </r>
  <r>
    <s v="CMP17074"/>
    <x v="1"/>
    <s v="Retargeting"/>
    <x v="0"/>
    <s v="01-22-2024"/>
    <s v="2024-12-20"/>
    <x v="0"/>
    <s v="Pune"/>
    <s v="Professionals"/>
    <s v="Mobile"/>
    <n v="119328"/>
    <n v="1814"/>
    <n v="1.52"/>
    <n v="184"/>
    <n v="10.14"/>
    <n v="250"/>
    <m/>
    <x v="107"/>
    <n v="30"/>
    <s v="Active"/>
  </r>
  <r>
    <s v="CMP15323"/>
    <x v="0"/>
    <s v="Awareness"/>
    <x v="5"/>
    <s v="08-15-2024"/>
    <s v="29/10/2024"/>
    <x v="2"/>
    <s v="Delhi"/>
    <s v="Students"/>
    <s v="Mobile"/>
    <n v="7383"/>
    <n v="800"/>
    <n v="10.84"/>
    <n v="18"/>
    <n v="2.25"/>
    <n v="12486.73"/>
    <n v="13409.78"/>
    <x v="6003"/>
    <n v="16"/>
    <s v="Active"/>
  </r>
  <r>
    <s v="CMP11601"/>
    <x v="1"/>
    <s v="Retargeting"/>
    <x v="0"/>
    <s v="08-13-2024"/>
    <s v="2024-12-04"/>
    <x v="0"/>
    <s v="Ahmedabad"/>
    <s v="Students"/>
    <s v="Mobile"/>
    <n v="21578"/>
    <n v="1845"/>
    <n v="8.5500000000000007"/>
    <n v="71"/>
    <n v="3.85"/>
    <n v="250"/>
    <m/>
    <x v="107"/>
    <n v="49"/>
    <s v="Active"/>
  </r>
  <r>
    <s v="CMP18323"/>
    <x v="4"/>
    <s v="Retargeting"/>
    <x v="1"/>
    <s v="10/06/2024"/>
    <s v="12-26-2024"/>
    <x v="3"/>
    <s v="Kolkata"/>
    <s v="Professionals"/>
    <s v="Desktop"/>
    <n v="194282"/>
    <n v="16848"/>
    <n v="8.67"/>
    <n v="3259"/>
    <n v="19.34"/>
    <n v="3891.7088323699436"/>
    <n v="16016.75"/>
    <x v="6004"/>
    <n v="715"/>
    <s v="Paused"/>
  </r>
  <r>
    <s v="CMP17294"/>
    <x v="4"/>
    <s v="Retargeting"/>
    <x v="2"/>
    <s v="07/01/2024"/>
    <s v="2024-12-29"/>
    <x v="0"/>
    <s v="Ahmedabad"/>
    <s v="Students"/>
    <s v="Desktop"/>
    <n v="84044"/>
    <n v="11562"/>
    <n v="13.76"/>
    <n v="3054"/>
    <n v="26.41"/>
    <n v="10444.23"/>
    <n v="44719.23"/>
    <x v="6005"/>
    <n v="202"/>
    <s v="Paused"/>
  </r>
  <r>
    <s v="CMP19372"/>
    <x v="1"/>
    <s v="Awareness"/>
    <x v="5"/>
    <s v="05-02-2024"/>
    <s v="2024-12-20"/>
    <x v="2"/>
    <s v="Lucknow"/>
    <s v="Families"/>
    <s v="Tablet"/>
    <n v="106704"/>
    <n v="3496"/>
    <n v="3.28"/>
    <n v="750"/>
    <n v="21.45"/>
    <n v="3817.8497265160554"/>
    <n v="22855.29"/>
    <x v="6006"/>
    <n v="113"/>
    <s v="Paused"/>
  </r>
  <r>
    <s v="CMP15440"/>
    <x v="1"/>
    <s v="Lead Gen"/>
    <x v="3"/>
    <s v="06/04/2024"/>
    <s v="11-06-2024"/>
    <x v="0"/>
    <s v="Pune"/>
    <s v="Professionals"/>
    <s v="Tablet"/>
    <n v="130469"/>
    <n v="4490"/>
    <n v="3.44"/>
    <n v="480"/>
    <n v="10.69"/>
    <n v="13465.08"/>
    <n v="36340.26"/>
    <x v="6007"/>
    <n v="434"/>
    <s v="Active"/>
  </r>
  <r>
    <s v="CMP14194"/>
    <x v="1"/>
    <s v="Retargeting"/>
    <x v="1"/>
    <s v="08-13-2024"/>
    <s v="2024-11-03"/>
    <x v="3"/>
    <s v="Kolkata"/>
    <s v="Students"/>
    <s v="Tablet"/>
    <n v="108521"/>
    <n v="604"/>
    <n v="0.56000000000000005"/>
    <n v="166"/>
    <n v="27.48"/>
    <n v="3891.7088323699436"/>
    <n v="8987.7000000000007"/>
    <x v="6008"/>
    <n v="13"/>
    <s v="Paused"/>
  </r>
  <r>
    <s v="CMP11101"/>
    <x v="0"/>
    <s v="Lead Gen"/>
    <x v="5"/>
    <s v="2024-01-26"/>
    <s v="11-11-2024"/>
    <x v="2"/>
    <s v="Delhi"/>
    <s v="Business Owners"/>
    <s v="Mobile"/>
    <n v="86521"/>
    <n v="1206"/>
    <n v="1.39"/>
    <n v="314"/>
    <n v="26.04"/>
    <n v="3817.8497265160554"/>
    <n v="24911"/>
    <x v="6009"/>
    <n v="51"/>
    <s v="Completed"/>
  </r>
  <r>
    <s v="CMP16080"/>
    <x v="1"/>
    <s v="Retargeting"/>
    <x v="2"/>
    <s v="2024-09-29"/>
    <s v="15/12/2024"/>
    <x v="1"/>
    <s v="Chennai"/>
    <s v="Families"/>
    <s v="Tablet"/>
    <n v="54526"/>
    <n v="580"/>
    <n v="1.06"/>
    <n v="154"/>
    <n v="26.55"/>
    <n v="5029.4799999999996"/>
    <n v="4072.63"/>
    <x v="6010"/>
    <n v="38"/>
    <s v="Paused"/>
  </r>
  <r>
    <s v="CMP14218"/>
    <x v="2"/>
    <s v="Awareness"/>
    <x v="3"/>
    <s v="2024-01-03"/>
    <s v="2024-12-19"/>
    <x v="2"/>
    <s v="Lucknow"/>
    <s v="Business Owners"/>
    <s v="Mobile"/>
    <n v="117545"/>
    <n v="4994"/>
    <n v="4.25"/>
    <n v="192"/>
    <n v="3.84"/>
    <n v="3988.1535696969677"/>
    <n v="28267.5"/>
    <x v="6011"/>
    <n v="168"/>
    <s v="Active"/>
  </r>
  <r>
    <s v="CMP19884"/>
    <x v="1"/>
    <s v="Retargeting"/>
    <x v="2"/>
    <s v="2024-02-20"/>
    <s v="12-02-2024"/>
    <x v="3"/>
    <s v="Kolkata"/>
    <s v="Business Owners"/>
    <s v="Mobile"/>
    <n v="161163"/>
    <n v="1410"/>
    <n v="0.87"/>
    <n v="416"/>
    <n v="29.5"/>
    <n v="250"/>
    <n v="25047.73"/>
    <x v="6012"/>
    <n v="106"/>
    <s v="Completed"/>
  </r>
  <r>
    <s v="CMP12871"/>
    <x v="1"/>
    <s v="Lead Gen"/>
    <x v="1"/>
    <s v="2024-09-11"/>
    <s v="07/12/2024"/>
    <x v="2"/>
    <s v="Lucknow"/>
    <s v="Business Owners"/>
    <s v="Tablet"/>
    <n v="103394"/>
    <n v="4411"/>
    <n v="4.2699999999999996"/>
    <n v="1003"/>
    <n v="22.74"/>
    <n v="250"/>
    <n v="27643.93"/>
    <x v="6013"/>
    <n v="70"/>
    <s v="Paused"/>
  </r>
  <r>
    <s v="CMP15375"/>
    <x v="1"/>
    <s v="Sales"/>
    <x v="0"/>
    <s v="02-08-2024"/>
    <s v="2024-11-26"/>
    <x v="3"/>
    <s v="Kolkata"/>
    <s v="Professionals"/>
    <s v="Desktop"/>
    <n v="94454"/>
    <n v="7727"/>
    <n v="8.18"/>
    <n v="2204"/>
    <n v="28.52"/>
    <n v="250"/>
    <n v="11202.31"/>
    <x v="6014"/>
    <n v="1907"/>
    <s v="Completed"/>
  </r>
  <r>
    <s v="CMP15035"/>
    <x v="4"/>
    <s v="Awareness"/>
    <x v="1"/>
    <s v="29/07/2024"/>
    <s v="2024-11-23"/>
    <x v="1"/>
    <s v="Bengaluru"/>
    <s v="Business Owners"/>
    <s v="Mobile"/>
    <n v="82384"/>
    <n v="3786"/>
    <n v="4.5999999999999996"/>
    <n v="731"/>
    <n v="19.309999999999999"/>
    <n v="7127.4"/>
    <n v="7665.9"/>
    <x v="6015"/>
    <n v="67"/>
    <s v="Active"/>
  </r>
  <r>
    <s v="CMP13267"/>
    <x v="1"/>
    <s v="Lead Gen"/>
    <x v="4"/>
    <s v="10/04/2024"/>
    <s v="2024-12-17"/>
    <x v="1"/>
    <s v="Chennai"/>
    <s v="Business Owners"/>
    <s v="Desktop"/>
    <n v="34955"/>
    <n v="1545"/>
    <n v="4.42"/>
    <n v="272"/>
    <n v="17.61"/>
    <n v="4021.4266195524165"/>
    <n v="5432.43"/>
    <x v="6016"/>
    <n v="246"/>
    <s v="Completed"/>
  </r>
  <r>
    <s v="CMP17502"/>
    <x v="1"/>
    <s v="Retargeting"/>
    <x v="5"/>
    <s v="15/01/2024"/>
    <s v="23/12/2024"/>
    <x v="0"/>
    <s v="Mumbai"/>
    <s v="Families"/>
    <s v="Desktop"/>
    <n v="59374"/>
    <n v="2880"/>
    <n v="4.8499999999999996"/>
    <n v="849"/>
    <n v="29.48"/>
    <n v="250"/>
    <n v="23190.92"/>
    <x v="6017"/>
    <n v="466"/>
    <s v="Active"/>
  </r>
  <r>
    <s v="CMP10801"/>
    <x v="0"/>
    <s v="Lead Gen"/>
    <x v="2"/>
    <s v="2024-05-30"/>
    <s v="12-24-2024"/>
    <x v="2"/>
    <s v="Lucknow"/>
    <s v="Students"/>
    <s v="Desktop"/>
    <n v="62010"/>
    <n v="5160"/>
    <n v="8.32"/>
    <n v="559"/>
    <n v="10.83"/>
    <n v="3982.6304252733912"/>
    <n v="33516.79"/>
    <x v="6018"/>
    <n v="372"/>
    <s v="Paused"/>
  </r>
  <r>
    <s v="CMP17013"/>
    <x v="2"/>
    <s v="Awareness"/>
    <x v="5"/>
    <s v="2024-03-10"/>
    <s v="11-02-2024"/>
    <x v="2"/>
    <s v="Delhi"/>
    <s v="Business Owners"/>
    <s v="Desktop"/>
    <n v="14498"/>
    <n v="441"/>
    <n v="3.04"/>
    <n v="93"/>
    <n v="21.09"/>
    <n v="3817.8497265160554"/>
    <n v="15630.56"/>
    <x v="6019"/>
    <n v="47"/>
    <s v="Completed"/>
  </r>
  <r>
    <s v="CMP16401"/>
    <x v="1"/>
    <s v="Sales"/>
    <x v="5"/>
    <s v="06-01-2024"/>
    <s v="12-09-2024"/>
    <x v="2"/>
    <s v="Lucknow"/>
    <s v="Families"/>
    <s v="Desktop"/>
    <n v="55501"/>
    <n v="6190"/>
    <n v="11.15"/>
    <n v="229"/>
    <n v="3.7"/>
    <n v="9020.75"/>
    <n v="28166.48"/>
    <x v="6020"/>
    <n v="124"/>
    <s v="Completed"/>
  </r>
  <r>
    <s v="CMP12339"/>
    <x v="2"/>
    <s v="Awareness"/>
    <x v="3"/>
    <s v="2024-06-28"/>
    <s v="12-03-2024"/>
    <x v="2"/>
    <s v="Jaipur"/>
    <s v="Families"/>
    <s v="Desktop"/>
    <n v="123308"/>
    <n v="14904"/>
    <n v="12.09"/>
    <n v="3918"/>
    <n v="26.29"/>
    <n v="4915.79"/>
    <n v="32788.93"/>
    <x v="6021"/>
    <n v="3065"/>
    <s v="Paused"/>
  </r>
  <r>
    <s v="CMP14655"/>
    <x v="3"/>
    <s v="Lead Gen"/>
    <x v="0"/>
    <s v="18/01/2024"/>
    <s v="2024-12-09"/>
    <x v="2"/>
    <s v="Delhi"/>
    <s v="Families"/>
    <s v="Desktop"/>
    <n v="1804"/>
    <n v="149"/>
    <n v="8.26"/>
    <n v="48"/>
    <n v="32.21"/>
    <n v="250"/>
    <m/>
    <x v="107"/>
    <n v="18"/>
    <s v="Active"/>
  </r>
  <r>
    <s v="CMP19512"/>
    <x v="1"/>
    <s v="Sales"/>
    <x v="0"/>
    <s v="01-10-2024"/>
    <s v="2024-12-20"/>
    <x v="0"/>
    <s v="Ahmedabad"/>
    <s v="Families"/>
    <s v="Tablet"/>
    <n v="199380"/>
    <n v="25495"/>
    <n v="12.79"/>
    <n v="357"/>
    <n v="1.4"/>
    <n v="11444.78"/>
    <n v="39836.76"/>
    <x v="6022"/>
    <n v="145"/>
    <s v="Paused"/>
  </r>
  <r>
    <s v="CMP12604"/>
    <x v="1"/>
    <s v="Awareness"/>
    <x v="5"/>
    <s v="27/09/2024"/>
    <s v="11-01-2024"/>
    <x v="1"/>
    <s v="Bengaluru"/>
    <s v="Business Owners"/>
    <s v="Tablet"/>
    <n v="170901"/>
    <n v="2957"/>
    <n v="1.73"/>
    <n v="289"/>
    <n v="9.77"/>
    <n v="250"/>
    <n v="4869.34"/>
    <x v="6023"/>
    <n v="62"/>
    <s v="Paused"/>
  </r>
  <r>
    <s v="CMP14472"/>
    <x v="3"/>
    <s v="Lead Gen"/>
    <x v="2"/>
    <s v="2024-05-05"/>
    <s v="2024-11-28"/>
    <x v="1"/>
    <s v="Bengaluru"/>
    <s v="Business Owners"/>
    <s v="Tablet"/>
    <n v="45559"/>
    <n v="5952"/>
    <n v="13.06"/>
    <n v="944"/>
    <n v="15.86"/>
    <n v="11106.53"/>
    <n v="11160.35"/>
    <x v="6024"/>
    <n v="450"/>
    <s v="Completed"/>
  </r>
  <r>
    <s v="CMP19347"/>
    <x v="1"/>
    <s v="Lead Gen"/>
    <x v="3"/>
    <s v="05/07/2024"/>
    <s v="10/11/2024"/>
    <x v="0"/>
    <s v="Ahmedabad"/>
    <s v="Students"/>
    <s v="Tablet"/>
    <n v="18991"/>
    <n v="2767"/>
    <n v="14.57"/>
    <n v="65"/>
    <n v="2.35"/>
    <n v="13888.8"/>
    <n v="39119.339999999997"/>
    <x v="6025"/>
    <n v="31"/>
    <s v="Active"/>
  </r>
  <r>
    <s v="CMP16286"/>
    <x v="0"/>
    <s v="Retargeting"/>
    <x v="0"/>
    <s v="01-09-2024"/>
    <s v="07/12/2024"/>
    <x v="2"/>
    <s v="Lucknow"/>
    <s v="Professionals"/>
    <s v="Tablet"/>
    <n v="143731"/>
    <n v="6143"/>
    <n v="4.2699999999999996"/>
    <n v="610"/>
    <n v="9.93"/>
    <n v="14802.87"/>
    <n v="16378.05"/>
    <x v="6026"/>
    <n v="340"/>
    <s v="Completed"/>
  </r>
  <r>
    <s v="CMP11405"/>
    <x v="1"/>
    <s v="Retargeting"/>
    <x v="3"/>
    <s v="21/09/2024"/>
    <s v="2024-12-29"/>
    <x v="1"/>
    <s v="Chennai"/>
    <s v="Families"/>
    <s v="Tablet"/>
    <n v="139697"/>
    <n v="5229"/>
    <n v="3.74"/>
    <n v="553"/>
    <n v="10.58"/>
    <n v="3988.1535696969677"/>
    <n v="45934.5"/>
    <x v="6027"/>
    <n v="49"/>
    <s v="Paused"/>
  </r>
  <r>
    <s v="CMP14421"/>
    <x v="0"/>
    <s v="Sales"/>
    <x v="3"/>
    <s v="2024-08-15"/>
    <s v="12-06-2024"/>
    <x v="0"/>
    <s v="Mumbai"/>
    <s v="Professionals"/>
    <s v="Desktop"/>
    <n v="135573"/>
    <n v="8715"/>
    <n v="6.43"/>
    <n v="1589"/>
    <n v="18.23"/>
    <n v="250"/>
    <n v="23213.24"/>
    <x v="6028"/>
    <n v="1155"/>
    <s v="Paused"/>
  </r>
  <r>
    <s v="CMP19805"/>
    <x v="3"/>
    <s v="Awareness"/>
    <x v="2"/>
    <s v="05-28-2024"/>
    <s v="2024-11-04"/>
    <x v="0"/>
    <s v="Pune"/>
    <s v="Students"/>
    <s v="Tablet"/>
    <n v="109886"/>
    <n v="1952"/>
    <n v="1.78"/>
    <n v="55"/>
    <n v="2.82"/>
    <n v="250"/>
    <n v="47090.8"/>
    <x v="6029"/>
    <n v="3"/>
    <s v="Completed"/>
  </r>
  <r>
    <s v="CMP13255"/>
    <x v="0"/>
    <s v="Sales"/>
    <x v="3"/>
    <s v="2024-02-01"/>
    <s v="11/11/2024"/>
    <x v="2"/>
    <s v="Lucknow"/>
    <s v="Students"/>
    <s v="Tablet"/>
    <n v="192763"/>
    <n v="4937"/>
    <n v="2.56"/>
    <n v="676"/>
    <n v="13.69"/>
    <n v="2923.88"/>
    <n v="11782.49"/>
    <x v="6030"/>
    <n v="430"/>
    <s v="Completed"/>
  </r>
  <r>
    <s v="CMP14344"/>
    <x v="1"/>
    <s v="Lead Gen"/>
    <x v="5"/>
    <s v="04-10-2024"/>
    <s v="12-21-2024"/>
    <x v="3"/>
    <s v="Kolkata"/>
    <s v="Families"/>
    <s v="Tablet"/>
    <n v="90683"/>
    <n v="7084"/>
    <n v="7.81"/>
    <n v="233"/>
    <n v="3.29"/>
    <n v="3817.8497265160554"/>
    <n v="37467.18"/>
    <x v="6031"/>
    <n v="19"/>
    <s v="Active"/>
  </r>
  <r>
    <s v="CMP19265"/>
    <x v="0"/>
    <s v="Lead Gen"/>
    <x v="2"/>
    <s v="05-03-2024"/>
    <s v="28/11/2024"/>
    <x v="2"/>
    <s v="Lucknow"/>
    <s v="Students"/>
    <s v="Tablet"/>
    <n v="164724"/>
    <n v="12030"/>
    <n v="7.3"/>
    <n v="88"/>
    <n v="0.73"/>
    <n v="533.38"/>
    <n v="4097.87"/>
    <x v="6032"/>
    <n v="11"/>
    <s v="Paused"/>
  </r>
  <r>
    <s v="CMP15876"/>
    <x v="1"/>
    <s v="Sales"/>
    <x v="5"/>
    <s v="12/08/2024"/>
    <s v="2024-12-11"/>
    <x v="0"/>
    <s v="Mumbai"/>
    <s v="Business Owners"/>
    <s v="Mobile"/>
    <n v="170597"/>
    <n v="9007"/>
    <n v="5.28"/>
    <n v="803"/>
    <n v="8.92"/>
    <n v="250"/>
    <m/>
    <x v="107"/>
    <n v="566"/>
    <s v="Active"/>
  </r>
  <r>
    <s v="CMP12683"/>
    <x v="4"/>
    <s v="Lead Gen"/>
    <x v="0"/>
    <s v="29/02/2024"/>
    <s v="11-25-2024"/>
    <x v="1"/>
    <s v="Bengaluru"/>
    <s v="Professionals"/>
    <s v="Mobile"/>
    <n v="54649"/>
    <n v="1500"/>
    <n v="2.74"/>
    <n v="461"/>
    <n v="30.73"/>
    <n v="11838"/>
    <n v="17858.59"/>
    <x v="6033"/>
    <n v="275"/>
    <s v="Completed"/>
  </r>
  <r>
    <s v="CMP18595"/>
    <x v="0"/>
    <s v="Retargeting"/>
    <x v="2"/>
    <s v="01-02-2024"/>
    <s v="2024-11-01"/>
    <x v="2"/>
    <s v="Jaipur"/>
    <s v="Families"/>
    <s v="Desktop"/>
    <n v="84999"/>
    <n v="5104"/>
    <n v="6"/>
    <n v="1483"/>
    <n v="29.06"/>
    <n v="3982.6304252733912"/>
    <n v="35039.35"/>
    <x v="6034"/>
    <n v="236"/>
    <s v="Paused"/>
  </r>
  <r>
    <s v="CMP15765"/>
    <x v="2"/>
    <s v="Lead Gen"/>
    <x v="2"/>
    <s v="09-22-2024"/>
    <s v="12-23-2024"/>
    <x v="2"/>
    <s v="Delhi"/>
    <s v="Business Owners"/>
    <s v="Desktop"/>
    <n v="174135"/>
    <n v="12023"/>
    <n v="6.9"/>
    <n v="2247"/>
    <n v="18.690000000000001"/>
    <n v="13785.41"/>
    <n v="33305.58"/>
    <x v="6035"/>
    <n v="1878"/>
    <s v="Completed"/>
  </r>
  <r>
    <s v="CMP14654"/>
    <x v="1"/>
    <s v="Sales"/>
    <x v="4"/>
    <s v="29/07/2024"/>
    <s v="02/12/2024"/>
    <x v="2"/>
    <s v="Jaipur"/>
    <s v="Professionals"/>
    <s v="Desktop"/>
    <n v="32961"/>
    <n v="2396"/>
    <n v="7.27"/>
    <n v="262"/>
    <n v="10.93"/>
    <n v="250"/>
    <n v="7994.41"/>
    <x v="6036"/>
    <n v="67"/>
    <s v="Completed"/>
  </r>
  <r>
    <s v="CMP17680"/>
    <x v="2"/>
    <s v="Lead Gen"/>
    <x v="2"/>
    <s v="02-25-2024"/>
    <s v="09/11/2024"/>
    <x v="1"/>
    <s v="Bengaluru"/>
    <s v="Students"/>
    <s v="Tablet"/>
    <n v="85424"/>
    <n v="12049"/>
    <n v="14.1"/>
    <n v="2897"/>
    <n v="24.04"/>
    <n v="2260.3000000000002"/>
    <n v="40325.72"/>
    <x v="6037"/>
    <n v="2027"/>
    <s v="Completed"/>
  </r>
  <r>
    <s v="CMP12977"/>
    <x v="4"/>
    <s v="Sales"/>
    <x v="0"/>
    <s v="13/09/2024"/>
    <s v="2024-10-30"/>
    <x v="2"/>
    <s v="Delhi"/>
    <s v="Families"/>
    <s v="Desktop"/>
    <n v="154963"/>
    <n v="10315"/>
    <n v="6.66"/>
    <n v="1248"/>
    <n v="12.1"/>
    <n v="7814.15"/>
    <n v="32055.55"/>
    <x v="6038"/>
    <n v="435"/>
    <s v="Completed"/>
  </r>
  <r>
    <s v="CMP14689"/>
    <x v="1"/>
    <s v="Lead Gen"/>
    <x v="3"/>
    <s v="02-19-2024"/>
    <s v="24/11/2024"/>
    <x v="2"/>
    <s v="Jaipur"/>
    <s v="Professionals"/>
    <s v="Tablet"/>
    <n v="86486"/>
    <n v="4033"/>
    <n v="4.66"/>
    <n v="768"/>
    <n v="19.04"/>
    <n v="11183.46"/>
    <n v="45419.49"/>
    <x v="6039"/>
    <n v="573"/>
    <s v="Completed"/>
  </r>
  <r>
    <s v="CMP13199"/>
    <x v="2"/>
    <s v="Retargeting"/>
    <x v="1"/>
    <s v="04/01/2024"/>
    <s v="2024-11-16"/>
    <x v="0"/>
    <s v="Mumbai"/>
    <s v="Students"/>
    <s v="Tablet"/>
    <n v="8987"/>
    <n v="1182"/>
    <n v="13.15"/>
    <n v="205"/>
    <n v="17.34"/>
    <n v="14963.37"/>
    <n v="31296.17"/>
    <x v="6040"/>
    <n v="92"/>
    <s v="Completed"/>
  </r>
  <r>
    <s v="CMP12769"/>
    <x v="1"/>
    <s v="Awareness"/>
    <x v="1"/>
    <s v="2024-06-24"/>
    <s v="2024-11-01"/>
    <x v="2"/>
    <s v="Delhi"/>
    <s v="Families"/>
    <s v="Tablet"/>
    <n v="136851"/>
    <n v="10666"/>
    <n v="7.79"/>
    <n v="2088"/>
    <n v="19.579999999999998"/>
    <n v="250"/>
    <n v="49183.64"/>
    <x v="6041"/>
    <n v="1822"/>
    <s v="Active"/>
  </r>
  <r>
    <s v="CMP16305"/>
    <x v="2"/>
    <s v="Retargeting"/>
    <x v="2"/>
    <s v="2024-01-20"/>
    <s v="12-26-2024"/>
    <x v="1"/>
    <s v="Chennai"/>
    <s v="Business Owners"/>
    <s v="Mobile"/>
    <n v="150037"/>
    <n v="10145"/>
    <n v="6.76"/>
    <n v="169"/>
    <n v="1.67"/>
    <n v="3982.6304252733912"/>
    <n v="6316.68"/>
    <x v="6042"/>
    <n v="7"/>
    <s v="Active"/>
  </r>
  <r>
    <s v="CMP10355"/>
    <x v="3"/>
    <s v="Retargeting"/>
    <x v="0"/>
    <s v="04-21-2024"/>
    <s v="16/12/2024"/>
    <x v="1"/>
    <s v="Bengaluru"/>
    <s v="Professionals"/>
    <s v="Desktop"/>
    <n v="81927"/>
    <n v="635"/>
    <n v="0.78"/>
    <n v="29"/>
    <n v="4.57"/>
    <n v="3830.4648972188602"/>
    <n v="11525.43"/>
    <x v="6043"/>
    <n v="14"/>
    <s v="Paused"/>
  </r>
  <r>
    <s v="CMP12698"/>
    <x v="3"/>
    <s v="Retargeting"/>
    <x v="4"/>
    <s v="04-04-2024"/>
    <s v="2024-12-27"/>
    <x v="1"/>
    <s v="Bengaluru"/>
    <s v="Business Owners"/>
    <s v="Desktop"/>
    <n v="146481"/>
    <n v="11302"/>
    <n v="7.72"/>
    <n v="54"/>
    <n v="0.48"/>
    <n v="250"/>
    <n v="18922.509999999998"/>
    <x v="6044"/>
    <n v="8"/>
    <s v="Paused"/>
  </r>
  <r>
    <s v="CMP16766"/>
    <x v="1"/>
    <s v="Lead Gen"/>
    <x v="3"/>
    <s v="05/05/2024"/>
    <s v="17/11/2024"/>
    <x v="2"/>
    <s v="Delhi"/>
    <s v="Business Owners"/>
    <s v="Mobile"/>
    <n v="61472"/>
    <n v="7621"/>
    <n v="12.4"/>
    <n v="225"/>
    <n v="2.95"/>
    <n v="8243.92"/>
    <n v="7246.29"/>
    <x v="6045"/>
    <n v="89"/>
    <s v="Active"/>
  </r>
  <r>
    <s v="CMP11589"/>
    <x v="1"/>
    <s v="Retargeting"/>
    <x v="1"/>
    <s v="09/08/2024"/>
    <s v="08/11/2024"/>
    <x v="2"/>
    <s v="Jaipur"/>
    <s v="Students"/>
    <s v="Desktop"/>
    <n v="41635"/>
    <n v="1039"/>
    <n v="2.5"/>
    <n v="322"/>
    <n v="30.99"/>
    <n v="250"/>
    <n v="42346.32"/>
    <x v="6046"/>
    <n v="99"/>
    <s v="Active"/>
  </r>
  <r>
    <s v="CMP14257"/>
    <x v="0"/>
    <s v="Sales"/>
    <x v="3"/>
    <s v="23/08/2024"/>
    <s v="23/11/2024"/>
    <x v="2"/>
    <s v="Lucknow"/>
    <s v="Professionals"/>
    <s v="Mobile"/>
    <n v="90664"/>
    <n v="825"/>
    <n v="0.91"/>
    <n v="264"/>
    <n v="32"/>
    <n v="3988.1535696969677"/>
    <n v="7045.71"/>
    <x v="6047"/>
    <n v="150"/>
    <s v="Paused"/>
  </r>
  <r>
    <s v="CMP12028"/>
    <x v="1"/>
    <s v="Sales"/>
    <x v="1"/>
    <s v="2024-03-17"/>
    <s v="11-10-2024"/>
    <x v="0"/>
    <s v="Pune"/>
    <s v="Students"/>
    <s v="Desktop"/>
    <n v="175274"/>
    <n v="16458"/>
    <n v="9.39"/>
    <n v="1481"/>
    <n v="9"/>
    <n v="6682.18"/>
    <n v="13468.05"/>
    <x v="6048"/>
    <n v="460"/>
    <s v="Paused"/>
  </r>
  <r>
    <s v="CMP19032"/>
    <x v="3"/>
    <s v="Awareness"/>
    <x v="5"/>
    <s v="05-18-2024"/>
    <s v="05/12/2024"/>
    <x v="2"/>
    <s v="Delhi"/>
    <s v="Professionals"/>
    <s v="Tablet"/>
    <n v="184066"/>
    <n v="3807"/>
    <n v="2.0699999999999998"/>
    <n v="1229"/>
    <n v="32.28"/>
    <n v="9531.73"/>
    <n v="26969.09"/>
    <x v="6049"/>
    <n v="812"/>
    <s v="Paused"/>
  </r>
  <r>
    <s v="CMP15679"/>
    <x v="3"/>
    <s v="Sales"/>
    <x v="5"/>
    <s v="07-30-2024"/>
    <s v="12-12-2024"/>
    <x v="1"/>
    <s v="Bengaluru"/>
    <s v="Students"/>
    <s v="Desktop"/>
    <n v="140057"/>
    <n v="2681"/>
    <n v="1.91"/>
    <n v="502"/>
    <n v="18.72"/>
    <n v="13089.77"/>
    <n v="32298.89"/>
    <x v="6050"/>
    <n v="310"/>
    <s v="Completed"/>
  </r>
  <r>
    <s v="CMP12150"/>
    <x v="1"/>
    <s v="Retargeting"/>
    <x v="2"/>
    <s v="01-14-2024"/>
    <s v="2024-12-06"/>
    <x v="1"/>
    <s v="Bengaluru"/>
    <s v="Students"/>
    <s v="Tablet"/>
    <n v="84837"/>
    <n v="2935"/>
    <n v="3.46"/>
    <n v="896"/>
    <n v="30.53"/>
    <n v="250"/>
    <n v="48287.6"/>
    <x v="6051"/>
    <n v="79"/>
    <s v="Paused"/>
  </r>
  <r>
    <s v="CMP10032"/>
    <x v="1"/>
    <s v="Lead Gen"/>
    <x v="2"/>
    <s v="03-20-2024"/>
    <s v="2024-10-30"/>
    <x v="2"/>
    <s v="Lucknow"/>
    <s v="Families"/>
    <s v="Tablet"/>
    <n v="165886"/>
    <n v="10753"/>
    <n v="6.48"/>
    <n v="1589"/>
    <n v="14.78"/>
    <n v="13022.66"/>
    <n v="36619.56"/>
    <x v="6052"/>
    <n v="1287"/>
    <s v="Paused"/>
  </r>
  <r>
    <s v="CMP11354"/>
    <x v="0"/>
    <s v="Retargeting"/>
    <x v="5"/>
    <s v="10/02/2024"/>
    <s v="25/12/2024"/>
    <x v="1"/>
    <s v="Chennai"/>
    <s v="Students"/>
    <s v="Desktop"/>
    <n v="182082"/>
    <n v="24000"/>
    <n v="13.18"/>
    <n v="7048"/>
    <n v="29.37"/>
    <n v="3817.8497265160554"/>
    <n v="46499.48"/>
    <x v="6053"/>
    <n v="5832"/>
    <s v="Paused"/>
  </r>
  <r>
    <s v="CMP13387"/>
    <x v="0"/>
    <s v="Awareness"/>
    <x v="0"/>
    <s v="02-12-2024"/>
    <s v="11-25-2024"/>
    <x v="1"/>
    <s v="Bengaluru"/>
    <s v="Business Owners"/>
    <s v="Mobile"/>
    <n v="133726"/>
    <n v="6847"/>
    <n v="5.12"/>
    <n v="511"/>
    <n v="7.46"/>
    <n v="3830.4648972188602"/>
    <n v="22087.119999999999"/>
    <x v="6054"/>
    <n v="70"/>
    <s v="Completed"/>
  </r>
  <r>
    <s v="CMP18265"/>
    <x v="2"/>
    <s v="Retargeting"/>
    <x v="3"/>
    <s v="2024-07-04"/>
    <s v="2024-11-22"/>
    <x v="3"/>
    <s v="Kolkata"/>
    <s v="Professionals"/>
    <s v="Mobile"/>
    <n v="11997"/>
    <n v="131"/>
    <n v="1.0900000000000001"/>
    <n v="6"/>
    <n v="4.58"/>
    <n v="2290.02"/>
    <n v="43902.01"/>
    <x v="6055"/>
    <n v="5"/>
    <s v="Paused"/>
  </r>
  <r>
    <s v="CMP17346"/>
    <x v="1"/>
    <s v="Awareness"/>
    <x v="4"/>
    <s v="09-06-2024"/>
    <s v="11-04-2024"/>
    <x v="0"/>
    <s v="Ahmedabad"/>
    <s v="Professionals"/>
    <s v="Tablet"/>
    <n v="73371"/>
    <n v="10828"/>
    <n v="14.76"/>
    <n v="196"/>
    <n v="1.81"/>
    <n v="250"/>
    <n v="45088.02"/>
    <x v="6056"/>
    <n v="44"/>
    <s v="Paused"/>
  </r>
  <r>
    <s v="CMP17242"/>
    <x v="1"/>
    <s v="Retargeting"/>
    <x v="5"/>
    <s v="11/06/2024"/>
    <s v="08/12/2024"/>
    <x v="0"/>
    <s v="Ahmedabad"/>
    <s v="Families"/>
    <s v="Tablet"/>
    <n v="75133"/>
    <n v="4884"/>
    <n v="6.5"/>
    <n v="724"/>
    <n v="14.82"/>
    <n v="250"/>
    <n v="7072.86"/>
    <x v="6057"/>
    <n v="486"/>
    <s v="Paused"/>
  </r>
  <r>
    <s v="CMP10596"/>
    <x v="4"/>
    <s v="Lead Gen"/>
    <x v="3"/>
    <s v="22/07/2024"/>
    <s v="27/12/2024"/>
    <x v="2"/>
    <s v="Jaipur"/>
    <s v="Students"/>
    <s v="Desktop"/>
    <n v="97281"/>
    <n v="903"/>
    <n v="0.93"/>
    <n v="177"/>
    <n v="19.600000000000001"/>
    <n v="13179.03"/>
    <n v="30840.07"/>
    <x v="6058"/>
    <n v="112"/>
    <s v="Active"/>
  </r>
  <r>
    <s v="CMP17440"/>
    <x v="2"/>
    <s v="Awareness"/>
    <x v="5"/>
    <s v="09/09/2024"/>
    <s v="04/12/2024"/>
    <x v="3"/>
    <s v="Kolkata"/>
    <s v="Families"/>
    <s v="Desktop"/>
    <n v="138135"/>
    <n v="254"/>
    <n v="0.18"/>
    <n v="82"/>
    <n v="32.28"/>
    <n v="6070.71"/>
    <n v="6415.46"/>
    <x v="6059"/>
    <n v="22"/>
    <s v="Paused"/>
  </r>
  <r>
    <s v="CMP10597"/>
    <x v="2"/>
    <s v="Lead Gen"/>
    <x v="4"/>
    <s v="03-13-2024"/>
    <s v="12-24-2024"/>
    <x v="0"/>
    <s v="Mumbai"/>
    <s v="Business Owners"/>
    <s v="Tablet"/>
    <n v="79563"/>
    <n v="8652"/>
    <n v="10.87"/>
    <n v="2147"/>
    <n v="24.82"/>
    <n v="9367.7999999999993"/>
    <n v="25198.13"/>
    <x v="6060"/>
    <n v="1149"/>
    <s v="Paused"/>
  </r>
  <r>
    <s v="CMP14866"/>
    <x v="3"/>
    <s v="Retargeting"/>
    <x v="5"/>
    <s v="2024-02-26"/>
    <s v="05/11/2024"/>
    <x v="2"/>
    <s v="Lucknow"/>
    <s v="Students"/>
    <s v="Mobile"/>
    <n v="37749"/>
    <n v="2732"/>
    <n v="7.24"/>
    <n v="686"/>
    <n v="25.11"/>
    <n v="3817.8497265160554"/>
    <n v="15156.24"/>
    <x v="6061"/>
    <n v="57"/>
    <s v="Paused"/>
  </r>
  <r>
    <s v="CMP13603"/>
    <x v="3"/>
    <s v="Lead Gen"/>
    <x v="4"/>
    <s v="07-29-2024"/>
    <s v="17/11/2024"/>
    <x v="2"/>
    <s v="Jaipur"/>
    <s v="Students"/>
    <s v="Mobile"/>
    <n v="151484"/>
    <n v="14451"/>
    <n v="9.5399999999999991"/>
    <n v="4069"/>
    <n v="28.16"/>
    <n v="250"/>
    <n v="30171.1"/>
    <x v="6062"/>
    <n v="2614"/>
    <s v="Active"/>
  </r>
  <r>
    <s v="CMP12149"/>
    <x v="2"/>
    <s v="Lead Gen"/>
    <x v="4"/>
    <s v="02-29-2024"/>
    <s v="2024-12-11"/>
    <x v="1"/>
    <s v="Chennai"/>
    <s v="Students"/>
    <s v="Desktop"/>
    <n v="87273"/>
    <n v="12985"/>
    <n v="14.88"/>
    <n v="2067"/>
    <n v="15.92"/>
    <n v="4021.4266195524165"/>
    <n v="17037.55"/>
    <x v="6063"/>
    <n v="390"/>
    <s v="Completed"/>
  </r>
  <r>
    <s v="CMP13565"/>
    <x v="1"/>
    <s v="Awareness"/>
    <x v="3"/>
    <s v="03-03-2024"/>
    <s v="2024-11-06"/>
    <x v="1"/>
    <s v="Bengaluru"/>
    <s v="Families"/>
    <s v="Desktop"/>
    <n v="57347"/>
    <n v="4792"/>
    <n v="8.36"/>
    <n v="1518"/>
    <n v="31.68"/>
    <n v="250"/>
    <n v="45451.55"/>
    <x v="6064"/>
    <n v="852"/>
    <s v="Completed"/>
  </r>
  <r>
    <s v="CMP10693"/>
    <x v="2"/>
    <s v="Sales"/>
    <x v="0"/>
    <s v="08/08/2024"/>
    <s v="2024-11-16"/>
    <x v="1"/>
    <s v="Chennai"/>
    <s v="Professionals"/>
    <s v="Tablet"/>
    <n v="31261"/>
    <n v="2717"/>
    <n v="8.69"/>
    <n v="11"/>
    <n v="0.4"/>
    <n v="3830.4648972188602"/>
    <n v="45131.65"/>
    <x v="6065"/>
    <n v="6"/>
    <s v="Active"/>
  </r>
  <r>
    <s v="CMP10560"/>
    <x v="2"/>
    <s v="Retargeting"/>
    <x v="0"/>
    <s v="2024-10-21"/>
    <s v="12-06-2024"/>
    <x v="3"/>
    <s v="Kolkata"/>
    <s v="Professionals"/>
    <s v="Tablet"/>
    <n v="175651"/>
    <n v="4311"/>
    <n v="2.4500000000000002"/>
    <n v="1338"/>
    <n v="31.04"/>
    <n v="3830.4648972188602"/>
    <n v="44540.08"/>
    <x v="6066"/>
    <n v="359"/>
    <s v="Paused"/>
  </r>
  <r>
    <s v="CMP18609"/>
    <x v="4"/>
    <s v="Retargeting"/>
    <x v="4"/>
    <s v="2024-03-23"/>
    <s v="2024-12-09"/>
    <x v="0"/>
    <s v="Mumbai"/>
    <s v="Business Owners"/>
    <s v="Tablet"/>
    <n v="90455"/>
    <n v="1709"/>
    <n v="1.89"/>
    <n v="166"/>
    <n v="9.7100000000000009"/>
    <n v="14323.4"/>
    <m/>
    <x v="107"/>
    <n v="13"/>
    <s v="Active"/>
  </r>
  <r>
    <s v="CMP17147"/>
    <x v="3"/>
    <s v="Awareness"/>
    <x v="3"/>
    <s v="16/07/2024"/>
    <s v="12-16-2024"/>
    <x v="1"/>
    <s v="Chennai"/>
    <s v="Families"/>
    <s v="Desktop"/>
    <n v="36634"/>
    <n v="2307"/>
    <n v="6.3"/>
    <n v="82"/>
    <n v="3.55"/>
    <n v="4406.32"/>
    <n v="32846.46"/>
    <x v="6067"/>
    <n v="45"/>
    <s v="Paused"/>
  </r>
  <r>
    <s v="CMP17510"/>
    <x v="2"/>
    <s v="Sales"/>
    <x v="4"/>
    <s v="03-12-2024"/>
    <s v="2024-12-13"/>
    <x v="2"/>
    <s v="Lucknow"/>
    <s v="Business Owners"/>
    <s v="Desktop"/>
    <n v="150348"/>
    <n v="12967"/>
    <n v="8.6199999999999992"/>
    <n v="1621"/>
    <n v="12.5"/>
    <n v="4021.4266195524165"/>
    <n v="26713.61"/>
    <x v="6068"/>
    <n v="197"/>
    <s v="Completed"/>
  </r>
  <r>
    <s v="CMP12011"/>
    <x v="0"/>
    <s v="Lead Gen"/>
    <x v="1"/>
    <s v="2024-01-13"/>
    <s v="11-15-2024"/>
    <x v="1"/>
    <s v="Chennai"/>
    <s v="Professionals"/>
    <s v="Tablet"/>
    <n v="174937"/>
    <n v="9649"/>
    <n v="5.52"/>
    <n v="701"/>
    <n v="7.27"/>
    <n v="250"/>
    <n v="15050"/>
    <x v="6069"/>
    <n v="281"/>
    <s v="Completed"/>
  </r>
  <r>
    <s v="CMP14756"/>
    <x v="1"/>
    <s v="Retargeting"/>
    <x v="1"/>
    <s v="10/08/2024"/>
    <s v="2024-11-02"/>
    <x v="2"/>
    <s v="Jaipur"/>
    <s v="Professionals"/>
    <s v="Desktop"/>
    <n v="55189"/>
    <n v="3364"/>
    <n v="6.1"/>
    <n v="130"/>
    <n v="3.86"/>
    <n v="3891.7088323699436"/>
    <n v="39604.79"/>
    <x v="6070"/>
    <n v="8"/>
    <s v="Active"/>
  </r>
  <r>
    <s v="CMP12474"/>
    <x v="0"/>
    <s v="Sales"/>
    <x v="1"/>
    <s v="02-02-2024"/>
    <s v="14/12/2024"/>
    <x v="2"/>
    <s v="Jaipur"/>
    <s v="Families"/>
    <s v="Tablet"/>
    <n v="107331"/>
    <n v="14566"/>
    <n v="13.57"/>
    <n v="1374"/>
    <n v="9.43"/>
    <n v="4148.2"/>
    <m/>
    <x v="107"/>
    <n v="700"/>
    <s v="Paused"/>
  </r>
  <r>
    <s v="CMP17169"/>
    <x v="1"/>
    <s v="Sales"/>
    <x v="4"/>
    <s v="24/10/2024"/>
    <s v="23/12/2024"/>
    <x v="2"/>
    <s v="Delhi"/>
    <s v="Families"/>
    <s v="Tablet"/>
    <n v="186162"/>
    <n v="26962"/>
    <n v="14.48"/>
    <n v="6072"/>
    <n v="22.52"/>
    <n v="250"/>
    <n v="33743.71"/>
    <x v="6071"/>
    <n v="5992"/>
    <s v="Completed"/>
  </r>
  <r>
    <s v="CMP11335"/>
    <x v="3"/>
    <s v="Lead Gen"/>
    <x v="4"/>
    <s v="19/10/2024"/>
    <s v="11-23-2024"/>
    <x v="2"/>
    <s v="Delhi"/>
    <s v="Business Owners"/>
    <s v="Mobile"/>
    <n v="71978"/>
    <n v="6764"/>
    <n v="9.4"/>
    <n v="1844"/>
    <n v="27.26"/>
    <n v="4021.4266195524165"/>
    <n v="30022.11"/>
    <x v="6072"/>
    <n v="835"/>
    <s v="Active"/>
  </r>
  <r>
    <s v="CMP15839"/>
    <x v="3"/>
    <s v="Lead Gen"/>
    <x v="2"/>
    <s v="2024-04-23"/>
    <s v="26/11/2024"/>
    <x v="1"/>
    <s v="Chennai"/>
    <s v="Business Owners"/>
    <s v="Tablet"/>
    <n v="98583"/>
    <n v="14063"/>
    <n v="14.27"/>
    <n v="1650"/>
    <n v="11.73"/>
    <n v="3982.6304252733912"/>
    <n v="46738.54"/>
    <x v="6073"/>
    <n v="483"/>
    <s v="Completed"/>
  </r>
  <r>
    <s v="CMP10669"/>
    <x v="4"/>
    <s v="Sales"/>
    <x v="1"/>
    <s v="11/09/2024"/>
    <s v="2024-11-16"/>
    <x v="0"/>
    <s v="Mumbai"/>
    <s v="Business Owners"/>
    <s v="Tablet"/>
    <n v="40402"/>
    <n v="751"/>
    <n v="1.86"/>
    <n v="148"/>
    <n v="19.71"/>
    <n v="2136.79"/>
    <n v="38478.81"/>
    <x v="6074"/>
    <n v="24"/>
    <s v="Active"/>
  </r>
  <r>
    <s v="CMP13261"/>
    <x v="1"/>
    <s v="Awareness"/>
    <x v="5"/>
    <s v="2024-10-06"/>
    <s v="25/11/2024"/>
    <x v="1"/>
    <s v="Chennai"/>
    <s v="Business Owners"/>
    <s v="Mobile"/>
    <n v="109252"/>
    <n v="7012"/>
    <n v="6.42"/>
    <n v="1989"/>
    <n v="28.37"/>
    <n v="3817.8497265160554"/>
    <n v="27318.639999999999"/>
    <x v="6075"/>
    <n v="1868"/>
    <s v="Completed"/>
  </r>
  <r>
    <s v="CMP16535"/>
    <x v="2"/>
    <s v="Awareness"/>
    <x v="4"/>
    <s v="08/10/2024"/>
    <s v="27/11/2024"/>
    <x v="3"/>
    <s v="Kolkata"/>
    <s v="Business Owners"/>
    <s v="Mobile"/>
    <n v="77868"/>
    <n v="9474"/>
    <n v="12.17"/>
    <n v="2002"/>
    <n v="21.13"/>
    <n v="4021.4266195524165"/>
    <n v="32442.32"/>
    <x v="6076"/>
    <n v="1860"/>
    <s v="Completed"/>
  </r>
  <r>
    <s v="CMP10294"/>
    <x v="4"/>
    <s v="Awareness"/>
    <x v="3"/>
    <s v="11/02/2024"/>
    <s v="2024-11-18"/>
    <x v="1"/>
    <s v="Chennai"/>
    <s v="Professionals"/>
    <s v="Tablet"/>
    <n v="66428"/>
    <n v="4872"/>
    <n v="7.33"/>
    <n v="1624"/>
    <n v="33.33"/>
    <n v="3988.1535696969677"/>
    <n v="48546.879999999997"/>
    <x v="6077"/>
    <n v="1019"/>
    <s v="Paused"/>
  </r>
  <r>
    <s v="CMP11102"/>
    <x v="4"/>
    <s v="Sales"/>
    <x v="5"/>
    <s v="03-18-2024"/>
    <s v="12-06-2024"/>
    <x v="0"/>
    <s v="Pune"/>
    <s v="Business Owners"/>
    <s v="Desktop"/>
    <n v="85638"/>
    <n v="6055"/>
    <n v="7.07"/>
    <n v="1375"/>
    <n v="22.71"/>
    <n v="10320.129999999999"/>
    <n v="16839.310000000001"/>
    <x v="6078"/>
    <n v="639"/>
    <s v="Paused"/>
  </r>
  <r>
    <s v="CMP19503"/>
    <x v="3"/>
    <s v="Retargeting"/>
    <x v="0"/>
    <s v="01/05/2024"/>
    <s v="31/12/2024"/>
    <x v="0"/>
    <s v="Pune"/>
    <s v="Students"/>
    <s v="Desktop"/>
    <n v="98618"/>
    <n v="10886"/>
    <n v="11.04"/>
    <n v="757"/>
    <n v="6.95"/>
    <n v="3830.4648972188602"/>
    <n v="42683.37"/>
    <x v="6079"/>
    <n v="218"/>
    <s v="Active"/>
  </r>
  <r>
    <s v="CMP14981"/>
    <x v="3"/>
    <s v="Awareness"/>
    <x v="1"/>
    <s v="2024-07-24"/>
    <s v="2024-12-11"/>
    <x v="0"/>
    <s v="Ahmedabad"/>
    <s v="Families"/>
    <s v="Mobile"/>
    <n v="188981"/>
    <n v="19883"/>
    <n v="10.52"/>
    <n v="6446"/>
    <n v="32.42"/>
    <n v="250"/>
    <n v="20784.689999999999"/>
    <x v="6080"/>
    <n v="3204"/>
    <s v="Paused"/>
  </r>
  <r>
    <s v="CMP14093"/>
    <x v="0"/>
    <s v="Sales"/>
    <x v="3"/>
    <s v="02/06/2024"/>
    <s v="01/12/2024"/>
    <x v="0"/>
    <s v="Ahmedabad"/>
    <s v="Business Owners"/>
    <s v="Desktop"/>
    <n v="140502"/>
    <n v="5222"/>
    <n v="3.72"/>
    <n v="838"/>
    <n v="16.05"/>
    <n v="12954.44"/>
    <n v="8495.56"/>
    <x v="6081"/>
    <n v="735"/>
    <s v="Completed"/>
  </r>
  <r>
    <s v="CMP15181"/>
    <x v="1"/>
    <s v="Lead Gen"/>
    <x v="5"/>
    <s v="2024-03-05"/>
    <s v="10-28-2024"/>
    <x v="3"/>
    <s v="Kolkata"/>
    <s v="Students"/>
    <s v="Mobile"/>
    <n v="135334"/>
    <n v="17875"/>
    <n v="13.21"/>
    <n v="2072"/>
    <n v="11.59"/>
    <n v="3817.8497265160554"/>
    <n v="27203.24"/>
    <x v="6082"/>
    <n v="247"/>
    <s v="Completed"/>
  </r>
  <r>
    <s v="CMP18700"/>
    <x v="0"/>
    <s v="Sales"/>
    <x v="1"/>
    <s v="09/04/2024"/>
    <s v="09/11/2024"/>
    <x v="3"/>
    <s v="Kolkata"/>
    <s v="Professionals"/>
    <s v="Desktop"/>
    <n v="58537"/>
    <n v="7043"/>
    <n v="12.03"/>
    <n v="116"/>
    <n v="1.65"/>
    <n v="3891.7088323699436"/>
    <n v="17298.59"/>
    <x v="6083"/>
    <n v="43"/>
    <s v="Completed"/>
  </r>
  <r>
    <s v="CMP16552"/>
    <x v="2"/>
    <s v="Lead Gen"/>
    <x v="4"/>
    <s v="06-04-2024"/>
    <s v="2024-12-28"/>
    <x v="2"/>
    <s v="Delhi"/>
    <s v="Families"/>
    <s v="Mobile"/>
    <n v="158912"/>
    <n v="10637"/>
    <n v="6.69"/>
    <n v="2655"/>
    <n v="24.96"/>
    <n v="250"/>
    <n v="46969.75"/>
    <x v="6084"/>
    <n v="1452"/>
    <s v="Completed"/>
  </r>
  <r>
    <s v="CMP18902"/>
    <x v="1"/>
    <s v="Sales"/>
    <x v="4"/>
    <s v="12/08/2024"/>
    <s v="2024-12-21"/>
    <x v="2"/>
    <s v="Delhi"/>
    <s v="Families"/>
    <s v="Mobile"/>
    <n v="130925"/>
    <n v="16066"/>
    <n v="12.27"/>
    <n v="376"/>
    <n v="2.34"/>
    <n v="4021.4266195524165"/>
    <n v="44409.440000000002"/>
    <x v="6085"/>
    <n v="132"/>
    <s v="Active"/>
  </r>
  <r>
    <s v="CMP10463"/>
    <x v="1"/>
    <s v="Retargeting"/>
    <x v="3"/>
    <s v="22/08/2024"/>
    <s v="2024-11-06"/>
    <x v="1"/>
    <s v="Chennai"/>
    <s v="Students"/>
    <s v="Desktop"/>
    <n v="39704"/>
    <n v="3712"/>
    <n v="9.35"/>
    <n v="872"/>
    <n v="23.49"/>
    <n v="3988.1535696969677"/>
    <n v="8348.56"/>
    <x v="6086"/>
    <n v="627"/>
    <s v="Paused"/>
  </r>
  <r>
    <s v="CMP17562"/>
    <x v="3"/>
    <s v="Sales"/>
    <x v="5"/>
    <s v="04-22-2024"/>
    <s v="14/12/2024"/>
    <x v="1"/>
    <s v="Bengaluru"/>
    <s v="Families"/>
    <s v="Tablet"/>
    <n v="129059"/>
    <n v="473"/>
    <n v="0.37"/>
    <n v="45"/>
    <n v="9.51"/>
    <n v="3817.8497265160554"/>
    <n v="41334.53"/>
    <x v="6087"/>
    <n v="41"/>
    <s v="Completed"/>
  </r>
  <r>
    <s v="CMP14868"/>
    <x v="3"/>
    <s v="Lead Gen"/>
    <x v="0"/>
    <s v="27/05/2024"/>
    <s v="11-24-2024"/>
    <x v="1"/>
    <s v="Bengaluru"/>
    <s v="Families"/>
    <s v="Tablet"/>
    <n v="52819"/>
    <n v="4425"/>
    <n v="8.3800000000000008"/>
    <n v="786"/>
    <n v="17.760000000000002"/>
    <n v="3277.04"/>
    <n v="31677.53"/>
    <x v="6088"/>
    <n v="660"/>
    <s v="Active"/>
  </r>
  <r>
    <s v="CMP17585"/>
    <x v="3"/>
    <s v="Sales"/>
    <x v="0"/>
    <s v="2024-01-25"/>
    <s v="10/11/2024"/>
    <x v="0"/>
    <s v="Ahmedabad"/>
    <s v="Professionals"/>
    <s v="Desktop"/>
    <n v="94367"/>
    <n v="10443"/>
    <n v="11.07"/>
    <n v="1064"/>
    <n v="10.19"/>
    <n v="250"/>
    <n v="9876.5"/>
    <x v="6089"/>
    <n v="949"/>
    <s v="Active"/>
  </r>
  <r>
    <s v="CMP16364"/>
    <x v="0"/>
    <s v="Sales"/>
    <x v="2"/>
    <s v="07/01/2024"/>
    <s v="12-10-2024"/>
    <x v="0"/>
    <s v="Ahmedabad"/>
    <s v="Business Owners"/>
    <s v="Desktop"/>
    <n v="152828"/>
    <n v="10328"/>
    <n v="6.76"/>
    <n v="1998"/>
    <n v="19.350000000000001"/>
    <n v="12551.03"/>
    <n v="33632.53"/>
    <x v="6090"/>
    <n v="574"/>
    <s v="Completed"/>
  </r>
  <r>
    <s v="CMP15506"/>
    <x v="2"/>
    <s v="Sales"/>
    <x v="1"/>
    <s v="2024-04-25"/>
    <s v="2024-11-28"/>
    <x v="1"/>
    <s v="Chennai"/>
    <s v="Families"/>
    <s v="Desktop"/>
    <n v="89689"/>
    <n v="117"/>
    <n v="0.13"/>
    <n v="19"/>
    <n v="16.239999999999998"/>
    <n v="3891.7088323699436"/>
    <n v="17618.36"/>
    <x v="6091"/>
    <n v="11"/>
    <s v="Completed"/>
  </r>
  <r>
    <s v="CMP18285"/>
    <x v="3"/>
    <s v="Lead Gen"/>
    <x v="5"/>
    <s v="03-03-2024"/>
    <s v="11-08-2024"/>
    <x v="0"/>
    <s v="Pune"/>
    <s v="Business Owners"/>
    <s v="Mobile"/>
    <n v="75452"/>
    <n v="8946"/>
    <n v="11.86"/>
    <n v="2336"/>
    <n v="26.11"/>
    <n v="4940.8"/>
    <n v="45042.82"/>
    <x v="6092"/>
    <n v="1336"/>
    <s v="Paused"/>
  </r>
  <r>
    <s v="CMP14141"/>
    <x v="4"/>
    <s v="Awareness"/>
    <x v="0"/>
    <s v="2024-07-02"/>
    <s v="05/12/2024"/>
    <x v="1"/>
    <s v="Chennai"/>
    <s v="Professionals"/>
    <s v="Tablet"/>
    <n v="82446"/>
    <n v="10242"/>
    <n v="12.42"/>
    <n v="2442"/>
    <n v="23.84"/>
    <n v="4073.91"/>
    <n v="6817.51"/>
    <x v="6093"/>
    <n v="786"/>
    <s v="Active"/>
  </r>
  <r>
    <s v="CMP14451"/>
    <x v="3"/>
    <s v="Sales"/>
    <x v="1"/>
    <s v="2024-03-28"/>
    <s v="2024-11-21"/>
    <x v="0"/>
    <s v="Mumbai"/>
    <s v="Professionals"/>
    <s v="Mobile"/>
    <n v="101844"/>
    <n v="12007"/>
    <n v="11.79"/>
    <n v="3953"/>
    <n v="32.92"/>
    <n v="3891.7088323699436"/>
    <m/>
    <x v="107"/>
    <n v="3153"/>
    <s v="Paused"/>
  </r>
  <r>
    <s v="CMP11161"/>
    <x v="2"/>
    <s v="Sales"/>
    <x v="3"/>
    <s v="2024-01-03"/>
    <s v="02/12/2024"/>
    <x v="0"/>
    <s v="Ahmedabad"/>
    <s v="Business Owners"/>
    <s v="Mobile"/>
    <n v="142411"/>
    <n v="17315"/>
    <n v="12.16"/>
    <n v="1804"/>
    <n v="10.42"/>
    <n v="10994.3"/>
    <n v="25004"/>
    <x v="6094"/>
    <n v="480"/>
    <s v="Paused"/>
  </r>
  <r>
    <s v="CMP18907"/>
    <x v="1"/>
    <s v="Retargeting"/>
    <x v="0"/>
    <s v="2024-05-27"/>
    <s v="11-14-2024"/>
    <x v="0"/>
    <s v="Mumbai"/>
    <s v="Business Owners"/>
    <s v="Mobile"/>
    <n v="168357"/>
    <n v="5921"/>
    <n v="3.52"/>
    <n v="1780"/>
    <n v="30.06"/>
    <n v="250"/>
    <m/>
    <x v="107"/>
    <n v="1590"/>
    <s v="Paused"/>
  </r>
  <r>
    <s v="CMP10838"/>
    <x v="3"/>
    <s v="Awareness"/>
    <x v="2"/>
    <s v="2024-10-15"/>
    <s v="08/12/2024"/>
    <x v="0"/>
    <s v="Ahmedabad"/>
    <s v="Families"/>
    <s v="Desktop"/>
    <n v="82568"/>
    <n v="6482"/>
    <n v="7.85"/>
    <n v="1614"/>
    <n v="24.9"/>
    <n v="2146.65"/>
    <n v="43700.05"/>
    <x v="6095"/>
    <n v="108"/>
    <s v="Paused"/>
  </r>
  <r>
    <s v="CMP18432"/>
    <x v="1"/>
    <s v="Sales"/>
    <x v="1"/>
    <s v="2024-05-27"/>
    <s v="2024-11-03"/>
    <x v="2"/>
    <s v="Jaipur"/>
    <s v="Business Owners"/>
    <s v="Tablet"/>
    <n v="13388"/>
    <n v="1423"/>
    <n v="10.63"/>
    <n v="69"/>
    <n v="4.8499999999999996"/>
    <n v="250"/>
    <n v="22997.3"/>
    <x v="6096"/>
    <n v="46"/>
    <s v="Completed"/>
  </r>
  <r>
    <s v="CMP15627"/>
    <x v="3"/>
    <s v="Retargeting"/>
    <x v="3"/>
    <s v="2024-08-20"/>
    <s v="2024-12-02"/>
    <x v="0"/>
    <s v="Ahmedabad"/>
    <s v="Professionals"/>
    <s v="Tablet"/>
    <n v="110342"/>
    <n v="8736"/>
    <n v="7.92"/>
    <n v="1995"/>
    <n v="22.84"/>
    <n v="10778.88"/>
    <n v="29981.73"/>
    <x v="6097"/>
    <n v="1652"/>
    <s v="Active"/>
  </r>
  <r>
    <s v="CMP17738"/>
    <x v="1"/>
    <s v="Retargeting"/>
    <x v="0"/>
    <s v="2024-07-04"/>
    <s v="11-24-2024"/>
    <x v="2"/>
    <s v="Jaipur"/>
    <s v="Students"/>
    <s v="Mobile"/>
    <n v="22047"/>
    <n v="997"/>
    <n v="4.5199999999999996"/>
    <n v="280"/>
    <n v="28.08"/>
    <n v="8368.35"/>
    <n v="40142.14"/>
    <x v="6098"/>
    <n v="22"/>
    <s v="Active"/>
  </r>
  <r>
    <s v="CMP17681"/>
    <x v="3"/>
    <s v="Retargeting"/>
    <x v="3"/>
    <s v="20/08/2024"/>
    <s v="2024-11-22"/>
    <x v="1"/>
    <s v="Bengaluru"/>
    <s v="Students"/>
    <s v="Mobile"/>
    <n v="63814"/>
    <n v="6717"/>
    <n v="10.53"/>
    <n v="824"/>
    <n v="12.27"/>
    <n v="250"/>
    <n v="27343.67"/>
    <x v="3764"/>
    <n v="815"/>
    <s v="Paused"/>
  </r>
  <r>
    <s v="CMP13318"/>
    <x v="3"/>
    <s v="Awareness"/>
    <x v="0"/>
    <s v="2024-06-01"/>
    <s v="12/12/2024"/>
    <x v="2"/>
    <s v="Jaipur"/>
    <s v="Students"/>
    <s v="Tablet"/>
    <n v="46085"/>
    <n v="1877"/>
    <n v="4.07"/>
    <n v="264"/>
    <n v="14.06"/>
    <n v="250"/>
    <n v="27065.69"/>
    <x v="6099"/>
    <n v="179"/>
    <s v="Completed"/>
  </r>
  <r>
    <s v="CMP13069"/>
    <x v="3"/>
    <s v="Sales"/>
    <x v="0"/>
    <s v="14/05/2024"/>
    <s v="11-17-2024"/>
    <x v="3"/>
    <s v="Kolkata"/>
    <s v="Professionals"/>
    <s v="Tablet"/>
    <n v="18257"/>
    <n v="1182"/>
    <n v="6.47"/>
    <n v="127"/>
    <n v="10.74"/>
    <n v="3830.4648972188602"/>
    <n v="24404.17"/>
    <x v="6100"/>
    <n v="74"/>
    <s v="Completed"/>
  </r>
  <r>
    <s v="CMP15508"/>
    <x v="1"/>
    <s v="Retargeting"/>
    <x v="3"/>
    <s v="01-16-2024"/>
    <s v="10-29-2024"/>
    <x v="2"/>
    <s v="Jaipur"/>
    <s v="Families"/>
    <s v="Desktop"/>
    <n v="53359"/>
    <n v="2288"/>
    <n v="4.29"/>
    <n v="456"/>
    <n v="19.93"/>
    <n v="250"/>
    <n v="2524.23"/>
    <x v="6101"/>
    <n v="139"/>
    <s v="Active"/>
  </r>
  <r>
    <s v="CMP18739"/>
    <x v="0"/>
    <s v="Lead Gen"/>
    <x v="1"/>
    <s v="2024-06-07"/>
    <s v="12-21-2024"/>
    <x v="0"/>
    <s v="Mumbai"/>
    <s v="Students"/>
    <s v="Desktop"/>
    <n v="131832"/>
    <n v="14111"/>
    <n v="10.7"/>
    <n v="2239"/>
    <n v="15.87"/>
    <n v="3891.7088323699436"/>
    <n v="17018.09"/>
    <x v="6102"/>
    <n v="1613"/>
    <s v="Completed"/>
  </r>
  <r>
    <s v="CMP18399"/>
    <x v="0"/>
    <s v="Sales"/>
    <x v="3"/>
    <s v="22/10/2024"/>
    <s v="11-05-2024"/>
    <x v="0"/>
    <s v="Ahmedabad"/>
    <s v="Business Owners"/>
    <s v="Mobile"/>
    <n v="138902"/>
    <n v="11675"/>
    <n v="8.41"/>
    <n v="3698"/>
    <n v="31.67"/>
    <n v="250"/>
    <n v="31988.959999999999"/>
    <x v="6103"/>
    <n v="1454"/>
    <s v="Paused"/>
  </r>
  <r>
    <s v="CMP15726"/>
    <x v="3"/>
    <s v="Lead Gen"/>
    <x v="2"/>
    <s v="2024-06-08"/>
    <s v="02/11/2024"/>
    <x v="2"/>
    <s v="Delhi"/>
    <s v="Families"/>
    <s v="Tablet"/>
    <n v="34744"/>
    <n v="1882"/>
    <n v="5.42"/>
    <n v="396"/>
    <n v="21.04"/>
    <n v="3982.6304252733912"/>
    <n v="36124.559999999998"/>
    <x v="6104"/>
    <n v="112"/>
    <s v="Completed"/>
  </r>
  <r>
    <s v="CMP16105"/>
    <x v="4"/>
    <s v="Retargeting"/>
    <x v="5"/>
    <s v="2024-01-04"/>
    <s v="2024-12-16"/>
    <x v="0"/>
    <s v="Ahmedabad"/>
    <s v="Families"/>
    <s v="Desktop"/>
    <n v="59449"/>
    <n v="2572"/>
    <n v="4.33"/>
    <n v="31"/>
    <n v="1.21"/>
    <n v="1375.65"/>
    <n v="24995.05"/>
    <x v="6105"/>
    <n v="13"/>
    <s v="Active"/>
  </r>
  <r>
    <s v="CMP14184"/>
    <x v="4"/>
    <s v="Lead Gen"/>
    <x v="4"/>
    <s v="21/04/2024"/>
    <s v="11-08-2024"/>
    <x v="3"/>
    <s v="Kolkata"/>
    <s v="Students"/>
    <s v="Tablet"/>
    <n v="131496"/>
    <n v="15482"/>
    <n v="11.77"/>
    <n v="3536"/>
    <n v="22.84"/>
    <n v="4021.4266195524165"/>
    <n v="18996.75"/>
    <x v="6106"/>
    <n v="2512"/>
    <s v="Completed"/>
  </r>
  <r>
    <s v="CMP12208"/>
    <x v="3"/>
    <s v="Lead Gen"/>
    <x v="5"/>
    <s v="2024-08-11"/>
    <s v="12-06-2024"/>
    <x v="2"/>
    <s v="Delhi"/>
    <s v="Families"/>
    <s v="Desktop"/>
    <n v="176891"/>
    <n v="8824"/>
    <n v="4.99"/>
    <n v="2412"/>
    <n v="27.33"/>
    <n v="4703.83"/>
    <n v="42488.62"/>
    <x v="6107"/>
    <n v="1862"/>
    <s v="Active"/>
  </r>
  <r>
    <s v="CMP17274"/>
    <x v="0"/>
    <s v="Retargeting"/>
    <x v="3"/>
    <s v="03/03/2024"/>
    <s v="11-28-2024"/>
    <x v="2"/>
    <s v="Lucknow"/>
    <s v="Students"/>
    <s v="Tablet"/>
    <n v="102707"/>
    <n v="11325"/>
    <n v="11.03"/>
    <n v="160"/>
    <n v="1.41"/>
    <n v="8339.7199999999993"/>
    <n v="25622.18"/>
    <x v="6108"/>
    <n v="93"/>
    <s v="Active"/>
  </r>
  <r>
    <s v="CMP15662"/>
    <x v="3"/>
    <s v="Retargeting"/>
    <x v="5"/>
    <s v="06/10/2024"/>
    <s v="12-28-2024"/>
    <x v="1"/>
    <s v="Chennai"/>
    <s v="Business Owners"/>
    <s v="Mobile"/>
    <n v="191063"/>
    <n v="12335"/>
    <n v="6.46"/>
    <n v="1862"/>
    <n v="15.1"/>
    <n v="11613.56"/>
    <n v="11736.61"/>
    <x v="6109"/>
    <n v="739"/>
    <s v="Completed"/>
  </r>
  <r>
    <s v="CMP12012"/>
    <x v="1"/>
    <s v="Sales"/>
    <x v="5"/>
    <s v="26/04/2024"/>
    <s v="24/11/2024"/>
    <x v="2"/>
    <s v="Delhi"/>
    <s v="Business Owners"/>
    <s v="Tablet"/>
    <n v="74942"/>
    <n v="2466"/>
    <n v="3.29"/>
    <n v="125"/>
    <n v="5.07"/>
    <n v="250"/>
    <n v="9985.42"/>
    <x v="6110"/>
    <n v="59"/>
    <s v="Completed"/>
  </r>
  <r>
    <s v="CMP15003"/>
    <x v="4"/>
    <s v="Retargeting"/>
    <x v="3"/>
    <s v="01-12-2024"/>
    <s v="12-31-2024"/>
    <x v="2"/>
    <s v="Delhi"/>
    <s v="Professionals"/>
    <s v="Tablet"/>
    <n v="70198"/>
    <n v="119"/>
    <n v="0.17"/>
    <n v="27"/>
    <n v="22.69"/>
    <n v="13341.43"/>
    <n v="13063.31"/>
    <x v="6111"/>
    <n v="23"/>
    <s v="Completed"/>
  </r>
  <r>
    <s v="CMP13647"/>
    <x v="0"/>
    <s v="Retargeting"/>
    <x v="2"/>
    <s v="10/06/2024"/>
    <s v="19/12/2024"/>
    <x v="1"/>
    <s v="Chennai"/>
    <s v="Professionals"/>
    <s v="Mobile"/>
    <n v="167677"/>
    <n v="23599"/>
    <n v="14.07"/>
    <n v="3545"/>
    <n v="15.02"/>
    <n v="3982.6304252733912"/>
    <n v="41206.83"/>
    <x v="6112"/>
    <n v="920"/>
    <s v="Paused"/>
  </r>
  <r>
    <s v="CMP15559"/>
    <x v="1"/>
    <s v="Sales"/>
    <x v="0"/>
    <s v="26/06/2024"/>
    <s v="23/12/2024"/>
    <x v="2"/>
    <s v="Lucknow"/>
    <s v="Professionals"/>
    <s v="Desktop"/>
    <n v="27751"/>
    <n v="1868"/>
    <n v="6.73"/>
    <n v="407"/>
    <n v="21.79"/>
    <n v="3830.4648972188602"/>
    <n v="42969.93"/>
    <x v="6113"/>
    <n v="405"/>
    <s v="Active"/>
  </r>
  <r>
    <s v="CMP19815"/>
    <x v="0"/>
    <s v="Lead Gen"/>
    <x v="2"/>
    <s v="18/03/2024"/>
    <s v="05/11/2024"/>
    <x v="0"/>
    <s v="Ahmedabad"/>
    <s v="Business Owners"/>
    <s v="Mobile"/>
    <n v="135343"/>
    <n v="19754"/>
    <n v="14.6"/>
    <n v="3112"/>
    <n v="15.75"/>
    <n v="4753.18"/>
    <n v="2259.5"/>
    <x v="6114"/>
    <n v="2427"/>
    <s v="Paused"/>
  </r>
  <r>
    <s v="CMP12638"/>
    <x v="1"/>
    <s v="Sales"/>
    <x v="0"/>
    <s v="2024-06-23"/>
    <s v="2024-12-03"/>
    <x v="0"/>
    <s v="Ahmedabad"/>
    <s v="Students"/>
    <s v="Tablet"/>
    <n v="159061"/>
    <n v="12508"/>
    <n v="7.86"/>
    <n v="796"/>
    <n v="6.36"/>
    <n v="1098.92"/>
    <n v="14699.14"/>
    <x v="6115"/>
    <n v="485"/>
    <s v="Active"/>
  </r>
  <r>
    <s v="CMP18042"/>
    <x v="2"/>
    <s v="Awareness"/>
    <x v="5"/>
    <s v="22/02/2024"/>
    <s v="13/11/2024"/>
    <x v="0"/>
    <s v="Mumbai"/>
    <s v="Business Owners"/>
    <s v="Tablet"/>
    <n v="156483"/>
    <n v="15700"/>
    <n v="10.029999999999999"/>
    <n v="3841"/>
    <n v="24.46"/>
    <n v="8253.86"/>
    <n v="47972.78"/>
    <x v="6116"/>
    <n v="1330"/>
    <s v="Active"/>
  </r>
  <r>
    <s v="CMP13735"/>
    <x v="2"/>
    <s v="Retargeting"/>
    <x v="1"/>
    <s v="2024-10-13"/>
    <s v="13/12/2024"/>
    <x v="0"/>
    <s v="Mumbai"/>
    <s v="Business Owners"/>
    <s v="Tablet"/>
    <n v="143521"/>
    <n v="7002"/>
    <n v="4.88"/>
    <n v="673"/>
    <n v="9.61"/>
    <n v="3891.7088323699436"/>
    <n v="29398.91"/>
    <x v="6117"/>
    <n v="447"/>
    <s v="Active"/>
  </r>
  <r>
    <s v="CMP15142"/>
    <x v="0"/>
    <s v="Retargeting"/>
    <x v="1"/>
    <s v="04/03/2024"/>
    <s v="11-28-2024"/>
    <x v="2"/>
    <s v="Delhi"/>
    <s v="Professionals"/>
    <s v="Desktop"/>
    <n v="67645"/>
    <n v="4112"/>
    <n v="6.08"/>
    <n v="728"/>
    <n v="17.7"/>
    <n v="3891.7088323699436"/>
    <n v="35013.910000000003"/>
    <x v="6118"/>
    <n v="637"/>
    <s v="Completed"/>
  </r>
  <r>
    <s v="CMP11425"/>
    <x v="2"/>
    <s v="Lead Gen"/>
    <x v="3"/>
    <s v="11/09/2024"/>
    <s v="29/10/2024"/>
    <x v="1"/>
    <s v="Chennai"/>
    <s v="Business Owners"/>
    <s v="Mobile"/>
    <n v="85222"/>
    <n v="11157"/>
    <n v="13.09"/>
    <n v="2984"/>
    <n v="26.75"/>
    <n v="250"/>
    <n v="13031.69"/>
    <x v="6119"/>
    <n v="2883"/>
    <s v="Paused"/>
  </r>
  <r>
    <s v="CMP13710"/>
    <x v="2"/>
    <s v="Awareness"/>
    <x v="3"/>
    <s v="03-13-2024"/>
    <s v="11-08-2024"/>
    <x v="2"/>
    <s v="Delhi"/>
    <s v="Business Owners"/>
    <s v="Tablet"/>
    <n v="119762"/>
    <n v="12882"/>
    <n v="10.76"/>
    <n v="1496"/>
    <n v="11.61"/>
    <n v="3988.1535696969677"/>
    <n v="29494.66"/>
    <x v="6120"/>
    <n v="294"/>
    <s v="Completed"/>
  </r>
  <r>
    <s v="CMP11690"/>
    <x v="1"/>
    <s v="Sales"/>
    <x v="4"/>
    <s v="08-17-2024"/>
    <s v="12-15-2024"/>
    <x v="3"/>
    <s v="Kolkata"/>
    <s v="Professionals"/>
    <s v="Mobile"/>
    <n v="65245"/>
    <n v="4278"/>
    <n v="6.56"/>
    <n v="314"/>
    <n v="7.34"/>
    <n v="250"/>
    <n v="22650.560000000001"/>
    <x v="6121"/>
    <n v="249"/>
    <s v="Completed"/>
  </r>
  <r>
    <s v="CMP18048"/>
    <x v="0"/>
    <s v="Awareness"/>
    <x v="1"/>
    <s v="29/08/2024"/>
    <s v="12-18-2024"/>
    <x v="0"/>
    <s v="Ahmedabad"/>
    <s v="Business Owners"/>
    <s v="Desktop"/>
    <n v="112616"/>
    <n v="2598"/>
    <n v="2.31"/>
    <n v="814"/>
    <n v="31.33"/>
    <n v="3891.7088323699436"/>
    <m/>
    <x v="107"/>
    <n v="576"/>
    <s v="Paused"/>
  </r>
  <r>
    <s v="CMP10230"/>
    <x v="2"/>
    <s v="Retargeting"/>
    <x v="5"/>
    <s v="06-04-2024"/>
    <s v="11/12/2024"/>
    <x v="0"/>
    <s v="Pune"/>
    <s v="Business Owners"/>
    <s v="Desktop"/>
    <n v="101641"/>
    <n v="10787"/>
    <n v="10.61"/>
    <n v="848"/>
    <n v="7.86"/>
    <n v="250"/>
    <n v="10612.05"/>
    <x v="6122"/>
    <n v="431"/>
    <s v="Completed"/>
  </r>
  <r>
    <s v="CMP18675"/>
    <x v="1"/>
    <s v="Sales"/>
    <x v="5"/>
    <s v="13/05/2024"/>
    <s v="2024-11-18"/>
    <x v="3"/>
    <s v="Kolkata"/>
    <s v="Professionals"/>
    <s v="Desktop"/>
    <n v="57058"/>
    <n v="752"/>
    <n v="1.32"/>
    <n v="145"/>
    <n v="19.28"/>
    <n v="250"/>
    <n v="34005.379999999997"/>
    <x v="6123"/>
    <n v="27"/>
    <s v="Active"/>
  </r>
  <r>
    <s v="CMP16275"/>
    <x v="3"/>
    <s v="Sales"/>
    <x v="3"/>
    <s v="08-19-2024"/>
    <s v="12-06-2024"/>
    <x v="2"/>
    <s v="Jaipur"/>
    <s v="Families"/>
    <s v="Mobile"/>
    <n v="195149"/>
    <n v="22067"/>
    <n v="11.31"/>
    <n v="5342"/>
    <n v="24.21"/>
    <n v="3988.1535696969677"/>
    <n v="43029.61"/>
    <x v="6124"/>
    <n v="1573"/>
    <s v="Completed"/>
  </r>
  <r>
    <s v="CMP16821"/>
    <x v="4"/>
    <s v="Lead Gen"/>
    <x v="2"/>
    <s v="2024-06-21"/>
    <s v="16/12/2024"/>
    <x v="0"/>
    <s v="Pune"/>
    <s v="Students"/>
    <s v="Mobile"/>
    <n v="13362"/>
    <n v="310"/>
    <n v="2.3199999999999998"/>
    <n v="27"/>
    <n v="8.7100000000000009"/>
    <n v="3982.6304252733912"/>
    <n v="41716.620000000003"/>
    <x v="6125"/>
    <n v="12"/>
    <s v="Active"/>
  </r>
  <r>
    <s v="CMP15098"/>
    <x v="1"/>
    <s v="Retargeting"/>
    <x v="0"/>
    <s v="2024-03-07"/>
    <s v="11-30-2024"/>
    <x v="0"/>
    <s v="Ahmedabad"/>
    <s v="Families"/>
    <s v="Tablet"/>
    <n v="168158"/>
    <n v="14128"/>
    <n v="8.4"/>
    <n v="522"/>
    <n v="3.69"/>
    <n v="3830.4648972188602"/>
    <n v="9726.4699999999993"/>
    <x v="6126"/>
    <n v="317"/>
    <s v="Paused"/>
  </r>
  <r>
    <s v="CMP16880"/>
    <x v="2"/>
    <s v="Awareness"/>
    <x v="3"/>
    <s v="06-14-2024"/>
    <s v="2024-12-17"/>
    <x v="0"/>
    <s v="Ahmedabad"/>
    <s v="Families"/>
    <s v="Tablet"/>
    <n v="58758"/>
    <n v="6692"/>
    <n v="11.39"/>
    <n v="33"/>
    <n v="0.49"/>
    <n v="3988.1535696969677"/>
    <n v="24316.49"/>
    <x v="6127"/>
    <n v="1"/>
    <s v="Completed"/>
  </r>
  <r>
    <s v="CMP18639"/>
    <x v="4"/>
    <s v="Sales"/>
    <x v="1"/>
    <s v="02-11-2024"/>
    <s v="08/12/2024"/>
    <x v="1"/>
    <s v="Chennai"/>
    <s v="Students"/>
    <s v="Mobile"/>
    <n v="94991"/>
    <n v="10472"/>
    <n v="11.02"/>
    <n v="3198"/>
    <n v="30.54"/>
    <n v="11434.7"/>
    <n v="26766.46"/>
    <x v="6128"/>
    <n v="688"/>
    <s v="Active"/>
  </r>
  <r>
    <s v="CMP12953"/>
    <x v="0"/>
    <s v="Retargeting"/>
    <x v="5"/>
    <s v="18/02/2024"/>
    <s v="2024-12-22"/>
    <x v="0"/>
    <s v="Ahmedabad"/>
    <s v="Business Owners"/>
    <s v="Desktop"/>
    <n v="81421"/>
    <n v="8299"/>
    <n v="10.19"/>
    <n v="1990"/>
    <n v="23.98"/>
    <n v="11045.17"/>
    <n v="3056.51"/>
    <x v="6129"/>
    <n v="1685"/>
    <s v="Active"/>
  </r>
  <r>
    <s v="CMP18839"/>
    <x v="1"/>
    <s v="Lead Gen"/>
    <x v="0"/>
    <s v="07-30-2024"/>
    <s v="21/11/2024"/>
    <x v="1"/>
    <s v="Bengaluru"/>
    <s v="Families"/>
    <s v="Mobile"/>
    <n v="171207"/>
    <n v="21067"/>
    <n v="12.3"/>
    <n v="6838"/>
    <n v="32.46"/>
    <n v="3830.4648972188602"/>
    <n v="11524.83"/>
    <x v="6130"/>
    <n v="1968"/>
    <s v="Active"/>
  </r>
  <r>
    <s v="CMP17053"/>
    <x v="4"/>
    <s v="Lead Gen"/>
    <x v="2"/>
    <s v="02-28-2024"/>
    <s v="12-24-2024"/>
    <x v="0"/>
    <s v="Mumbai"/>
    <s v="Business Owners"/>
    <s v="Mobile"/>
    <n v="59424"/>
    <n v="7733"/>
    <n v="13.01"/>
    <n v="1470"/>
    <n v="19.010000000000002"/>
    <n v="10540.37"/>
    <n v="26803.86"/>
    <x v="6131"/>
    <n v="7"/>
    <s v="Completed"/>
  </r>
  <r>
    <s v="CMP11143"/>
    <x v="2"/>
    <s v="Retargeting"/>
    <x v="4"/>
    <s v="27/05/2024"/>
    <s v="2024-11-06"/>
    <x v="2"/>
    <s v="Jaipur"/>
    <s v="Families"/>
    <s v="Tablet"/>
    <n v="158709"/>
    <n v="20257"/>
    <n v="12.76"/>
    <n v="922"/>
    <n v="4.55"/>
    <n v="6490.74"/>
    <n v="49291.87"/>
    <x v="6132"/>
    <n v="265"/>
    <s v="Completed"/>
  </r>
  <r>
    <s v="CMP17330"/>
    <x v="3"/>
    <s v="Retargeting"/>
    <x v="4"/>
    <s v="2024-09-28"/>
    <s v="12-17-2024"/>
    <x v="2"/>
    <s v="Delhi"/>
    <s v="Business Owners"/>
    <s v="Desktop"/>
    <n v="101326"/>
    <n v="14959"/>
    <n v="14.76"/>
    <n v="1210"/>
    <n v="8.09"/>
    <n v="3651.08"/>
    <n v="14816.05"/>
    <x v="6133"/>
    <n v="421"/>
    <s v="Paused"/>
  </r>
  <r>
    <s v="CMP15249"/>
    <x v="4"/>
    <s v="Retargeting"/>
    <x v="2"/>
    <s v="04-12-2024"/>
    <s v="08/11/2024"/>
    <x v="0"/>
    <s v="Pune"/>
    <s v="Business Owners"/>
    <s v="Tablet"/>
    <n v="45826"/>
    <n v="1011"/>
    <n v="2.21"/>
    <n v="229"/>
    <n v="22.65"/>
    <n v="3982.6304252733912"/>
    <n v="10725.13"/>
    <x v="6134"/>
    <n v="73"/>
    <s v="Paused"/>
  </r>
  <r>
    <s v="CMP16327"/>
    <x v="4"/>
    <s v="Awareness"/>
    <x v="5"/>
    <s v="2024-01-15"/>
    <s v="20/12/2024"/>
    <x v="0"/>
    <s v="Ahmedabad"/>
    <s v="Professionals"/>
    <s v="Tablet"/>
    <n v="13689"/>
    <n v="1808"/>
    <n v="13.21"/>
    <n v="424"/>
    <n v="23.45"/>
    <n v="250"/>
    <n v="13424.76"/>
    <x v="6135"/>
    <n v="200"/>
    <s v="Completed"/>
  </r>
  <r>
    <s v="CMP12097"/>
    <x v="1"/>
    <s v="Sales"/>
    <x v="5"/>
    <s v="2024-09-10"/>
    <s v="2024-12-30"/>
    <x v="1"/>
    <s v="Chennai"/>
    <s v="Business Owners"/>
    <s v="Desktop"/>
    <n v="160273"/>
    <n v="22760"/>
    <n v="14.2"/>
    <n v="6872"/>
    <n v="30.19"/>
    <n v="2862.01"/>
    <n v="10949.15"/>
    <x v="6136"/>
    <n v="822"/>
    <s v="Paused"/>
  </r>
  <r>
    <s v="CMP15929"/>
    <x v="4"/>
    <s v="Lead Gen"/>
    <x v="5"/>
    <s v="05/04/2024"/>
    <s v="31/12/2024"/>
    <x v="0"/>
    <s v="Mumbai"/>
    <s v="Students"/>
    <s v="Tablet"/>
    <n v="140483"/>
    <n v="8054"/>
    <n v="5.73"/>
    <n v="729"/>
    <n v="9.0500000000000007"/>
    <n v="7601.16"/>
    <n v="4605.42"/>
    <x v="6137"/>
    <n v="537"/>
    <s v="Completed"/>
  </r>
  <r>
    <s v="CMP18648"/>
    <x v="0"/>
    <s v="Retargeting"/>
    <x v="2"/>
    <s v="06-23-2024"/>
    <s v="12-07-2024"/>
    <x v="2"/>
    <s v="Jaipur"/>
    <s v="Students"/>
    <s v="Desktop"/>
    <n v="185808"/>
    <n v="23447"/>
    <n v="12.62"/>
    <n v="5555"/>
    <n v="23.69"/>
    <n v="250"/>
    <n v="48584.41"/>
    <x v="6138"/>
    <n v="1202"/>
    <s v="Active"/>
  </r>
  <r>
    <s v="CMP16910"/>
    <x v="1"/>
    <s v="Retargeting"/>
    <x v="4"/>
    <s v="2024-06-14"/>
    <s v="2024-12-31"/>
    <x v="0"/>
    <s v="Ahmedabad"/>
    <s v="Families"/>
    <s v="Tablet"/>
    <n v="15278"/>
    <n v="116"/>
    <n v="0.76"/>
    <n v="33"/>
    <n v="28.45"/>
    <n v="868.52"/>
    <n v="9233.4500000000007"/>
    <x v="6139"/>
    <n v="19"/>
    <s v="Paused"/>
  </r>
  <r>
    <s v="CMP18000"/>
    <x v="4"/>
    <s v="Lead Gen"/>
    <x v="5"/>
    <s v="10/10/2024"/>
    <s v="2024-12-26"/>
    <x v="0"/>
    <s v="Ahmedabad"/>
    <s v="Professionals"/>
    <s v="Mobile"/>
    <n v="67494"/>
    <n v="8528"/>
    <n v="12.64"/>
    <n v="1548"/>
    <n v="18.149999999999999"/>
    <n v="3817.8497265160554"/>
    <n v="27513.31"/>
    <x v="1615"/>
    <n v="178"/>
    <s v="Paused"/>
  </r>
  <r>
    <s v="CMP12978"/>
    <x v="3"/>
    <s v="Retargeting"/>
    <x v="5"/>
    <s v="2024-06-19"/>
    <s v="11-20-2024"/>
    <x v="1"/>
    <s v="Bengaluru"/>
    <s v="Families"/>
    <s v="Tablet"/>
    <n v="104882"/>
    <n v="7983"/>
    <n v="7.61"/>
    <n v="1527"/>
    <n v="19.13"/>
    <n v="250"/>
    <n v="12415.82"/>
    <x v="6140"/>
    <n v="820"/>
    <s v="Paused"/>
  </r>
  <r>
    <s v="CMP10929"/>
    <x v="2"/>
    <s v="Sales"/>
    <x v="5"/>
    <s v="18/01/2024"/>
    <s v="2024-12-02"/>
    <x v="3"/>
    <s v="Kolkata"/>
    <s v="Families"/>
    <s v="Mobile"/>
    <n v="182660"/>
    <n v="11879"/>
    <n v="6.5"/>
    <n v="2993"/>
    <n v="25.2"/>
    <n v="250"/>
    <n v="48133.84"/>
    <x v="6141"/>
    <n v="1691"/>
    <s v="Paused"/>
  </r>
  <r>
    <s v="CMP12701"/>
    <x v="2"/>
    <s v="Retargeting"/>
    <x v="3"/>
    <s v="03-21-2024"/>
    <s v="27/11/2024"/>
    <x v="0"/>
    <s v="Ahmedabad"/>
    <s v="Professionals"/>
    <s v="Mobile"/>
    <n v="138521"/>
    <n v="17637"/>
    <n v="12.73"/>
    <n v="685"/>
    <n v="3.88"/>
    <n v="3988.1535696969677"/>
    <n v="49055.13"/>
    <x v="6142"/>
    <n v="599"/>
    <s v="Completed"/>
  </r>
  <r>
    <s v="CMP19652"/>
    <x v="1"/>
    <s v="Retargeting"/>
    <x v="5"/>
    <s v="2024-03-28"/>
    <s v="25/11/2024"/>
    <x v="0"/>
    <s v="Mumbai"/>
    <s v="Students"/>
    <s v="Mobile"/>
    <n v="180935"/>
    <n v="7916"/>
    <n v="4.38"/>
    <n v="616"/>
    <n v="7.78"/>
    <n v="250"/>
    <n v="1086.82"/>
    <x v="6143"/>
    <n v="473"/>
    <s v="Paused"/>
  </r>
  <r>
    <s v="CMP13121"/>
    <x v="1"/>
    <s v="Lead Gen"/>
    <x v="3"/>
    <s v="2024-06-21"/>
    <s v="12-20-2024"/>
    <x v="0"/>
    <s v="Mumbai"/>
    <s v="Students"/>
    <s v="Mobile"/>
    <n v="169642"/>
    <n v="4676"/>
    <n v="2.76"/>
    <n v="922"/>
    <n v="19.72"/>
    <n v="3988.1535696969677"/>
    <m/>
    <x v="107"/>
    <n v="70"/>
    <s v="Paused"/>
  </r>
  <r>
    <s v="CMP11202"/>
    <x v="1"/>
    <s v="Retargeting"/>
    <x v="5"/>
    <s v="31/08/2024"/>
    <s v="22/12/2024"/>
    <x v="0"/>
    <s v="Pune"/>
    <s v="Professionals"/>
    <s v="Tablet"/>
    <n v="17299"/>
    <n v="1170"/>
    <n v="6.76"/>
    <n v="230"/>
    <n v="19.66"/>
    <n v="3817.8497265160554"/>
    <n v="20154.37"/>
    <x v="6144"/>
    <n v="161"/>
    <s v="Active"/>
  </r>
  <r>
    <s v="CMP18580"/>
    <x v="0"/>
    <s v="Lead Gen"/>
    <x v="0"/>
    <s v="2024-03-19"/>
    <s v="08/11/2024"/>
    <x v="1"/>
    <s v="Bengaluru"/>
    <s v="Business Owners"/>
    <s v="Desktop"/>
    <n v="109358"/>
    <n v="7459"/>
    <n v="6.82"/>
    <n v="668"/>
    <n v="8.9600000000000009"/>
    <n v="250"/>
    <n v="16249.01"/>
    <x v="6145"/>
    <n v="361"/>
    <s v="Active"/>
  </r>
  <r>
    <s v="CMP12256"/>
    <x v="3"/>
    <s v="Awareness"/>
    <x v="0"/>
    <s v="08/03/2024"/>
    <s v="29/10/2024"/>
    <x v="2"/>
    <s v="Delhi"/>
    <s v="Professionals"/>
    <s v="Mobile"/>
    <n v="96214"/>
    <n v="9645"/>
    <n v="10.02"/>
    <n v="3093"/>
    <n v="32.07"/>
    <n v="3830.4648972188602"/>
    <n v="26379.360000000001"/>
    <x v="6146"/>
    <n v="426"/>
    <s v="Active"/>
  </r>
  <r>
    <s v="CMP18371"/>
    <x v="1"/>
    <s v="Retargeting"/>
    <x v="5"/>
    <s v="04-30-2024"/>
    <s v="02/12/2024"/>
    <x v="2"/>
    <s v="Lucknow"/>
    <s v="Students"/>
    <s v="Tablet"/>
    <n v="81310"/>
    <n v="3950"/>
    <n v="4.8600000000000003"/>
    <n v="357"/>
    <n v="9.0399999999999991"/>
    <n v="250"/>
    <n v="27081.11"/>
    <x v="6147"/>
    <n v="160"/>
    <s v="Completed"/>
  </r>
  <r>
    <s v="CMP13672"/>
    <x v="1"/>
    <s v="Awareness"/>
    <x v="5"/>
    <s v="02/02/2024"/>
    <s v="11-27-2024"/>
    <x v="2"/>
    <s v="Delhi"/>
    <s v="Families"/>
    <s v="Mobile"/>
    <n v="62159"/>
    <n v="4973"/>
    <n v="8"/>
    <n v="258"/>
    <n v="5.19"/>
    <n v="11000.82"/>
    <n v="41326.22"/>
    <x v="6148"/>
    <n v="47"/>
    <s v="Active"/>
  </r>
  <r>
    <s v="CMP15298"/>
    <x v="1"/>
    <s v="Awareness"/>
    <x v="3"/>
    <s v="02-12-2024"/>
    <s v="11-26-2024"/>
    <x v="3"/>
    <s v="Kolkata"/>
    <s v="Professionals"/>
    <s v="Tablet"/>
    <n v="122290"/>
    <n v="4986"/>
    <n v="4.08"/>
    <n v="1406"/>
    <n v="28.2"/>
    <n v="3988.1535696969677"/>
    <n v="12811.52"/>
    <x v="6149"/>
    <n v="1100"/>
    <s v="Completed"/>
  </r>
  <r>
    <s v="CMP10566"/>
    <x v="1"/>
    <s v="Lead Gen"/>
    <x v="1"/>
    <s v="05-21-2024"/>
    <s v="2024-12-30"/>
    <x v="0"/>
    <s v="Pune"/>
    <s v="Families"/>
    <s v="Tablet"/>
    <n v="88962"/>
    <n v="2752"/>
    <n v="3.09"/>
    <n v="646"/>
    <n v="23.47"/>
    <n v="3891.7088323699436"/>
    <n v="14474.19"/>
    <x v="6150"/>
    <n v="587"/>
    <s v="Paused"/>
  </r>
  <r>
    <s v="CMP15077"/>
    <x v="2"/>
    <s v="Sales"/>
    <x v="1"/>
    <s v="01-06-2024"/>
    <s v="2024-11-20"/>
    <x v="1"/>
    <s v="Chennai"/>
    <s v="Students"/>
    <s v="Mobile"/>
    <n v="17316"/>
    <n v="284"/>
    <n v="1.64"/>
    <n v="10"/>
    <n v="3.52"/>
    <n v="3891.7088323699436"/>
    <n v="8366.7099999999991"/>
    <x v="6151"/>
    <n v="3"/>
    <s v="Active"/>
  </r>
  <r>
    <s v="CMP11950"/>
    <x v="1"/>
    <s v="Retargeting"/>
    <x v="3"/>
    <s v="2024-05-21"/>
    <s v="2024-12-26"/>
    <x v="3"/>
    <s v="Kolkata"/>
    <s v="Business Owners"/>
    <s v="Desktop"/>
    <n v="145149"/>
    <n v="2002"/>
    <n v="1.38"/>
    <n v="53"/>
    <n v="2.65"/>
    <n v="250"/>
    <n v="26037.46"/>
    <x v="6152"/>
    <n v="11"/>
    <s v="Active"/>
  </r>
  <r>
    <s v="CMP18826"/>
    <x v="3"/>
    <s v="Sales"/>
    <x v="5"/>
    <s v="2024-10-27"/>
    <s v="2024-12-06"/>
    <x v="2"/>
    <s v="Jaipur"/>
    <s v="Professionals"/>
    <s v="Tablet"/>
    <n v="186013"/>
    <n v="2073"/>
    <n v="1.1100000000000001"/>
    <n v="549"/>
    <n v="26.48"/>
    <n v="5711.82"/>
    <n v="46327.85"/>
    <x v="6153"/>
    <n v="474"/>
    <s v="Completed"/>
  </r>
  <r>
    <s v="CMP16738"/>
    <x v="3"/>
    <s v="Awareness"/>
    <x v="3"/>
    <s v="2024-06-26"/>
    <s v="2024-12-29"/>
    <x v="0"/>
    <s v="Ahmedabad"/>
    <s v="Students"/>
    <s v="Desktop"/>
    <n v="70447"/>
    <n v="6500"/>
    <n v="9.23"/>
    <n v="2083"/>
    <n v="32.049999999999997"/>
    <n v="250"/>
    <n v="21583.51"/>
    <x v="6154"/>
    <n v="1314"/>
    <s v="Active"/>
  </r>
  <r>
    <s v="CMP18614"/>
    <x v="4"/>
    <s v="Retargeting"/>
    <x v="0"/>
    <s v="14/07/2024"/>
    <s v="2024-10-31"/>
    <x v="2"/>
    <s v="Delhi"/>
    <s v="Business Owners"/>
    <s v="Desktop"/>
    <n v="138252"/>
    <n v="8808"/>
    <n v="6.37"/>
    <n v="529"/>
    <n v="6.01"/>
    <n v="3830.4648972188602"/>
    <n v="15365.53"/>
    <x v="6155"/>
    <n v="520"/>
    <s v="Completed"/>
  </r>
  <r>
    <s v="CMP12270"/>
    <x v="1"/>
    <s v="Retargeting"/>
    <x v="2"/>
    <s v="13/03/2024"/>
    <s v="2024-11-16"/>
    <x v="0"/>
    <s v="Mumbai"/>
    <s v="Students"/>
    <s v="Tablet"/>
    <n v="68638"/>
    <n v="8486"/>
    <n v="12.36"/>
    <n v="1420"/>
    <n v="16.73"/>
    <n v="2425.71"/>
    <m/>
    <x v="107"/>
    <n v="615"/>
    <s v="Completed"/>
  </r>
  <r>
    <s v="CMP14880"/>
    <x v="1"/>
    <s v="Awareness"/>
    <x v="1"/>
    <s v="2024-07-14"/>
    <s v="20/12/2024"/>
    <x v="3"/>
    <s v="Kolkata"/>
    <s v="Business Owners"/>
    <s v="Tablet"/>
    <n v="187635"/>
    <n v="20292"/>
    <n v="10.81"/>
    <n v="6593"/>
    <n v="32.49"/>
    <n v="3891.7088323699436"/>
    <n v="48225.64"/>
    <x v="6156"/>
    <n v="3049"/>
    <s v="Completed"/>
  </r>
  <r>
    <s v="CMP15027"/>
    <x v="1"/>
    <s v="Lead Gen"/>
    <x v="0"/>
    <s v="08-19-2024"/>
    <s v="12-10-2024"/>
    <x v="1"/>
    <s v="Chennai"/>
    <s v="Students"/>
    <s v="Mobile"/>
    <n v="61679"/>
    <n v="4885"/>
    <n v="7.92"/>
    <n v="976"/>
    <n v="19.98"/>
    <n v="3830.4648972188602"/>
    <n v="5524"/>
    <x v="6157"/>
    <n v="927"/>
    <s v="Active"/>
  </r>
  <r>
    <s v="CMP18262"/>
    <x v="1"/>
    <s v="Awareness"/>
    <x v="5"/>
    <s v="07/02/2024"/>
    <s v="26/11/2024"/>
    <x v="0"/>
    <s v="Ahmedabad"/>
    <s v="Business Owners"/>
    <s v="Mobile"/>
    <n v="95560"/>
    <n v="4641"/>
    <n v="4.8600000000000003"/>
    <n v="991"/>
    <n v="21.35"/>
    <n v="7192.96"/>
    <n v="17139.080000000002"/>
    <x v="6158"/>
    <n v="695"/>
    <s v="Completed"/>
  </r>
  <r>
    <s v="CMP11854"/>
    <x v="1"/>
    <s v="Awareness"/>
    <x v="0"/>
    <s v="04-26-2024"/>
    <s v="19/12/2024"/>
    <x v="2"/>
    <s v="Delhi"/>
    <s v="Business Owners"/>
    <s v="Mobile"/>
    <n v="132159"/>
    <n v="12611"/>
    <n v="9.5399999999999991"/>
    <n v="669"/>
    <n v="5.3"/>
    <n v="3830.4648972188602"/>
    <n v="9192.75"/>
    <x v="6159"/>
    <n v="314"/>
    <s v="Paused"/>
  </r>
  <r>
    <s v="CMP18455"/>
    <x v="2"/>
    <s v="Awareness"/>
    <x v="2"/>
    <s v="17/10/2024"/>
    <s v="08/11/2024"/>
    <x v="2"/>
    <s v="Jaipur"/>
    <s v="Professionals"/>
    <s v="Desktop"/>
    <n v="4731"/>
    <n v="231"/>
    <n v="4.88"/>
    <n v="1"/>
    <n v="0.43"/>
    <n v="3982.6304252733912"/>
    <n v="17556.490000000002"/>
    <x v="6160"/>
    <n v="0"/>
    <s v="Paused"/>
  </r>
  <r>
    <s v="CMP15906"/>
    <x v="2"/>
    <s v="Awareness"/>
    <x v="1"/>
    <s v="07-08-2024"/>
    <s v="08/12/2024"/>
    <x v="1"/>
    <s v="Chennai"/>
    <s v="Business Owners"/>
    <s v="Mobile"/>
    <n v="156990"/>
    <n v="19367"/>
    <n v="12.34"/>
    <n v="2426"/>
    <n v="12.53"/>
    <n v="250"/>
    <n v="6559.53"/>
    <x v="6161"/>
    <n v="1977"/>
    <s v="Active"/>
  </r>
  <r>
    <s v="CMP19760"/>
    <x v="1"/>
    <s v="Lead Gen"/>
    <x v="5"/>
    <s v="25/05/2024"/>
    <s v="2024-11-02"/>
    <x v="3"/>
    <s v="Kolkata"/>
    <s v="Students"/>
    <s v="Mobile"/>
    <n v="79580"/>
    <n v="1152"/>
    <n v="1.45"/>
    <n v="38"/>
    <n v="3.3"/>
    <n v="5712.19"/>
    <n v="43461.78"/>
    <x v="6162"/>
    <n v="1"/>
    <s v="Active"/>
  </r>
  <r>
    <s v="CMP11468"/>
    <x v="1"/>
    <s v="Sales"/>
    <x v="5"/>
    <s v="23/07/2024"/>
    <s v="11-23-2024"/>
    <x v="2"/>
    <s v="Delhi"/>
    <s v="Students"/>
    <s v="Desktop"/>
    <n v="155106"/>
    <n v="11145"/>
    <n v="7.19"/>
    <n v="1386"/>
    <n v="12.44"/>
    <n v="3817.8497265160554"/>
    <n v="40796.93"/>
    <x v="6163"/>
    <n v="324"/>
    <s v="Completed"/>
  </r>
  <r>
    <s v="CMP13622"/>
    <x v="2"/>
    <s v="Awareness"/>
    <x v="2"/>
    <s v="31/07/2024"/>
    <s v="01/11/2024"/>
    <x v="2"/>
    <s v="Delhi"/>
    <s v="Business Owners"/>
    <s v="Desktop"/>
    <n v="163250"/>
    <n v="7512"/>
    <n v="4.5999999999999996"/>
    <n v="631"/>
    <n v="8.4"/>
    <n v="250"/>
    <n v="31843.55"/>
    <x v="6164"/>
    <n v="624"/>
    <s v="Paused"/>
  </r>
  <r>
    <s v="CMP14354"/>
    <x v="2"/>
    <s v="Retargeting"/>
    <x v="5"/>
    <s v="04/08/2024"/>
    <s v="2024-12-01"/>
    <x v="3"/>
    <s v="Kolkata"/>
    <s v="Families"/>
    <s v="Mobile"/>
    <n v="160371"/>
    <n v="12258"/>
    <n v="7.64"/>
    <n v="47"/>
    <n v="0.38"/>
    <n v="3817.8497265160554"/>
    <n v="40806.17"/>
    <x v="6165"/>
    <n v="3"/>
    <s v="Paused"/>
  </r>
  <r>
    <s v="CMP16387"/>
    <x v="3"/>
    <s v="Lead Gen"/>
    <x v="3"/>
    <s v="30/09/2024"/>
    <s v="28/11/2024"/>
    <x v="2"/>
    <s v="Jaipur"/>
    <s v="Students"/>
    <s v="Desktop"/>
    <n v="129935"/>
    <n v="1859"/>
    <n v="1.43"/>
    <n v="177"/>
    <n v="9.52"/>
    <n v="250"/>
    <n v="34960.43"/>
    <x v="6166"/>
    <n v="154"/>
    <s v="Completed"/>
  </r>
  <r>
    <s v="CMP16481"/>
    <x v="1"/>
    <s v="Retargeting"/>
    <x v="2"/>
    <s v="09-18-2024"/>
    <s v="05/12/2024"/>
    <x v="1"/>
    <s v="Bengaluru"/>
    <s v="Business Owners"/>
    <s v="Mobile"/>
    <n v="92224"/>
    <n v="13540"/>
    <n v="14.68"/>
    <n v="4038"/>
    <n v="29.82"/>
    <n v="250"/>
    <n v="27080.84"/>
    <x v="6167"/>
    <n v="2506"/>
    <s v="Completed"/>
  </r>
  <r>
    <s v="CMP15786"/>
    <x v="0"/>
    <s v="Awareness"/>
    <x v="2"/>
    <s v="04-15-2024"/>
    <s v="25/11/2024"/>
    <x v="2"/>
    <s v="Jaipur"/>
    <s v="Business Owners"/>
    <s v="Mobile"/>
    <n v="120280"/>
    <n v="341"/>
    <n v="0.28000000000000003"/>
    <n v="102"/>
    <n v="29.91"/>
    <n v="3982.6304252733912"/>
    <n v="28685.01"/>
    <x v="6168"/>
    <n v="1"/>
    <s v="Completed"/>
  </r>
  <r>
    <s v="CMP13852"/>
    <x v="2"/>
    <s v="Retargeting"/>
    <x v="3"/>
    <s v="10-10-2024"/>
    <s v="11-24-2024"/>
    <x v="0"/>
    <s v="Mumbai"/>
    <s v="Business Owners"/>
    <s v="Tablet"/>
    <n v="38108"/>
    <n v="3020"/>
    <n v="7.92"/>
    <n v="643"/>
    <n v="21.29"/>
    <n v="12216.75"/>
    <n v="38114.99"/>
    <x v="6169"/>
    <n v="104"/>
    <s v="Active"/>
  </r>
  <r>
    <s v="CMP10373"/>
    <x v="3"/>
    <s v="Awareness"/>
    <x v="5"/>
    <s v="07-21-2024"/>
    <s v="05/12/2024"/>
    <x v="2"/>
    <s v="Jaipur"/>
    <s v="Professionals"/>
    <s v="Mobile"/>
    <n v="162408"/>
    <n v="18613"/>
    <n v="11.46"/>
    <n v="4354"/>
    <n v="23.39"/>
    <n v="3817.8497265160554"/>
    <n v="11355.64"/>
    <x v="6170"/>
    <n v="2053"/>
    <s v="Paused"/>
  </r>
  <r>
    <s v="CMP15103"/>
    <x v="2"/>
    <s v="Sales"/>
    <x v="3"/>
    <s v="03/06/2024"/>
    <s v="11-04-2024"/>
    <x v="0"/>
    <s v="Ahmedabad"/>
    <s v="Business Owners"/>
    <s v="Mobile"/>
    <n v="145418"/>
    <n v="17837"/>
    <n v="12.27"/>
    <n v="4037"/>
    <n v="22.63"/>
    <n v="3988.1535696969677"/>
    <n v="4122.16"/>
    <x v="6171"/>
    <n v="1332"/>
    <s v="Paused"/>
  </r>
  <r>
    <s v="CMP12954"/>
    <x v="1"/>
    <s v="Awareness"/>
    <x v="5"/>
    <s v="05-11-2024"/>
    <s v="11-14-2024"/>
    <x v="3"/>
    <s v="Kolkata"/>
    <s v="Business Owners"/>
    <s v="Tablet"/>
    <n v="159428"/>
    <n v="6178"/>
    <n v="3.88"/>
    <n v="1646"/>
    <n v="26.64"/>
    <n v="7563.29"/>
    <n v="29077.27"/>
    <x v="6172"/>
    <n v="504"/>
    <s v="Completed"/>
  </r>
  <r>
    <s v="CMP14247"/>
    <x v="0"/>
    <s v="Awareness"/>
    <x v="2"/>
    <s v="03/08/2024"/>
    <s v="2024-11-30"/>
    <x v="2"/>
    <s v="Jaipur"/>
    <s v="Families"/>
    <s v="Tablet"/>
    <n v="174639"/>
    <n v="23162"/>
    <n v="13.26"/>
    <n v="4745"/>
    <n v="20.49"/>
    <n v="250"/>
    <m/>
    <x v="107"/>
    <n v="2592"/>
    <s v="Paused"/>
  </r>
  <r>
    <s v="CMP18668"/>
    <x v="1"/>
    <s v="Retargeting"/>
    <x v="2"/>
    <s v="09/08/2024"/>
    <s v="2024-10-31"/>
    <x v="2"/>
    <s v="Delhi"/>
    <s v="Families"/>
    <s v="Mobile"/>
    <n v="187379"/>
    <n v="7505"/>
    <n v="4.01"/>
    <n v="1530"/>
    <n v="20.39"/>
    <n v="250"/>
    <n v="41360.61"/>
    <x v="6173"/>
    <n v="1423"/>
    <s v="Completed"/>
  </r>
  <r>
    <s v="CMP13905"/>
    <x v="4"/>
    <s v="Retargeting"/>
    <x v="0"/>
    <s v="05-13-2024"/>
    <s v="29/12/2024"/>
    <x v="0"/>
    <s v="Pune"/>
    <s v="Students"/>
    <s v="Desktop"/>
    <n v="133709"/>
    <n v="17419"/>
    <n v="13.03"/>
    <n v="4973"/>
    <n v="28.55"/>
    <n v="250"/>
    <n v="9148.11"/>
    <x v="6174"/>
    <n v="2887"/>
    <s v="Paused"/>
  </r>
  <r>
    <s v="CMP13645"/>
    <x v="3"/>
    <s v="Awareness"/>
    <x v="5"/>
    <s v="11/03/2024"/>
    <s v="11-30-2024"/>
    <x v="2"/>
    <s v="Lucknow"/>
    <s v="Families"/>
    <s v="Tablet"/>
    <n v="24919"/>
    <n v="3520"/>
    <n v="14.13"/>
    <n v="68"/>
    <n v="1.93"/>
    <n v="250"/>
    <n v="8315.9"/>
    <x v="6175"/>
    <n v="54"/>
    <s v="Paused"/>
  </r>
  <r>
    <s v="CMP14661"/>
    <x v="1"/>
    <s v="Sales"/>
    <x v="5"/>
    <s v="06/04/2024"/>
    <s v="2024-12-12"/>
    <x v="1"/>
    <s v="Bengaluru"/>
    <s v="Professionals"/>
    <s v="Tablet"/>
    <n v="121758"/>
    <n v="3690"/>
    <n v="3.03"/>
    <n v="1097"/>
    <n v="29.73"/>
    <n v="250"/>
    <n v="7797.36"/>
    <x v="6176"/>
    <n v="748"/>
    <s v="Completed"/>
  </r>
  <r>
    <s v="CMP10704"/>
    <x v="1"/>
    <s v="Retargeting"/>
    <x v="2"/>
    <s v="08-08-2024"/>
    <s v="25/12/2024"/>
    <x v="0"/>
    <s v="Mumbai"/>
    <s v="Students"/>
    <s v="Mobile"/>
    <n v="117893"/>
    <n v="1586"/>
    <n v="1.35"/>
    <n v="503"/>
    <n v="31.72"/>
    <n v="3982.6304252733912"/>
    <n v="23010.26"/>
    <x v="6177"/>
    <n v="319"/>
    <s v="Active"/>
  </r>
  <r>
    <s v="CMP13785"/>
    <x v="1"/>
    <s v="Lead Gen"/>
    <x v="3"/>
    <s v="16/08/2024"/>
    <s v="13/11/2024"/>
    <x v="0"/>
    <s v="Mumbai"/>
    <s v="Families"/>
    <s v="Mobile"/>
    <n v="167171"/>
    <n v="22090"/>
    <n v="13.21"/>
    <n v="2713"/>
    <n v="12.28"/>
    <n v="12392.37"/>
    <n v="16381.33"/>
    <x v="6178"/>
    <n v="1944"/>
    <s v="Paused"/>
  </r>
  <r>
    <s v="CMP16037"/>
    <x v="3"/>
    <s v="Awareness"/>
    <x v="3"/>
    <s v="22/08/2024"/>
    <s v="12-04-2024"/>
    <x v="2"/>
    <s v="Lucknow"/>
    <s v="Families"/>
    <s v="Desktop"/>
    <n v="182468"/>
    <n v="25750"/>
    <n v="14.11"/>
    <n v="8348"/>
    <n v="32.42"/>
    <n v="3988.1535696969677"/>
    <n v="4752.88"/>
    <x v="6179"/>
    <n v="1050"/>
    <s v="Paused"/>
  </r>
  <r>
    <s v="CMP13045"/>
    <x v="0"/>
    <s v="Sales"/>
    <x v="5"/>
    <s v="2024-02-11"/>
    <s v="2024-12-03"/>
    <x v="0"/>
    <s v="Ahmedabad"/>
    <s v="Business Owners"/>
    <s v="Tablet"/>
    <n v="158977"/>
    <n v="8513"/>
    <n v="5.35"/>
    <n v="2758"/>
    <n v="32.4"/>
    <n v="250"/>
    <n v="28281.95"/>
    <x v="6180"/>
    <n v="924"/>
    <s v="Paused"/>
  </r>
  <r>
    <s v="CMP15157"/>
    <x v="1"/>
    <s v="Awareness"/>
    <x v="3"/>
    <s v="11/05/2024"/>
    <s v="08/11/2024"/>
    <x v="3"/>
    <s v="Kolkata"/>
    <s v="Students"/>
    <s v="Desktop"/>
    <n v="11428"/>
    <n v="1038"/>
    <n v="9.08"/>
    <n v="130"/>
    <n v="12.52"/>
    <n v="3988.1535696969677"/>
    <n v="32233.18"/>
    <x v="6181"/>
    <n v="67"/>
    <s v="Active"/>
  </r>
  <r>
    <s v="CMP17079"/>
    <x v="1"/>
    <s v="Sales"/>
    <x v="2"/>
    <s v="2024-01-13"/>
    <s v="2024-12-03"/>
    <x v="2"/>
    <s v="Delhi"/>
    <s v="Families"/>
    <s v="Desktop"/>
    <n v="15505"/>
    <n v="1828"/>
    <n v="11.79"/>
    <n v="243"/>
    <n v="13.29"/>
    <n v="3982.6304252733912"/>
    <m/>
    <x v="107"/>
    <n v="232"/>
    <s v="Active"/>
  </r>
  <r>
    <s v="CMP15321"/>
    <x v="3"/>
    <s v="Awareness"/>
    <x v="3"/>
    <s v="07-12-2024"/>
    <s v="11-30-2024"/>
    <x v="1"/>
    <s v="Chennai"/>
    <s v="Professionals"/>
    <s v="Mobile"/>
    <n v="79073"/>
    <n v="5326"/>
    <n v="6.74"/>
    <n v="489"/>
    <n v="9.18"/>
    <n v="250"/>
    <n v="9783.1200000000008"/>
    <x v="6182"/>
    <n v="258"/>
    <s v="Completed"/>
  </r>
  <r>
    <s v="CMP12568"/>
    <x v="2"/>
    <s v="Sales"/>
    <x v="5"/>
    <s v="03-18-2024"/>
    <s v="2024-11-07"/>
    <x v="0"/>
    <s v="Mumbai"/>
    <s v="Business Owners"/>
    <s v="Mobile"/>
    <n v="134262"/>
    <n v="7340"/>
    <n v="5.47"/>
    <n v="2089"/>
    <n v="28.46"/>
    <n v="3817.8497265160554"/>
    <n v="49791.8"/>
    <x v="6183"/>
    <n v="1012"/>
    <s v="Paused"/>
  </r>
  <r>
    <s v="CMP19365"/>
    <x v="0"/>
    <s v="Awareness"/>
    <x v="3"/>
    <s v="2024-08-05"/>
    <s v="2024-12-28"/>
    <x v="0"/>
    <s v="Mumbai"/>
    <s v="Business Owners"/>
    <s v="Tablet"/>
    <n v="85169"/>
    <n v="2473"/>
    <n v="2.9"/>
    <n v="728"/>
    <n v="29.44"/>
    <n v="3988.1535696969677"/>
    <n v="12478.91"/>
    <x v="6184"/>
    <n v="574"/>
    <s v="Paused"/>
  </r>
  <r>
    <s v="CMP19615"/>
    <x v="0"/>
    <s v="Retargeting"/>
    <x v="3"/>
    <s v="22/05/2024"/>
    <s v="2024-11-26"/>
    <x v="3"/>
    <s v="Kolkata"/>
    <s v="Professionals"/>
    <s v="Tablet"/>
    <n v="79025"/>
    <n v="2747"/>
    <n v="3.48"/>
    <n v="588"/>
    <n v="21.41"/>
    <n v="3988.1535696969677"/>
    <n v="35409.35"/>
    <x v="6185"/>
    <n v="307"/>
    <s v="Completed"/>
  </r>
  <r>
    <s v="CMP16096"/>
    <x v="0"/>
    <s v="Lead Gen"/>
    <x v="0"/>
    <s v="28/09/2024"/>
    <s v="12-20-2024"/>
    <x v="0"/>
    <s v="Pune"/>
    <s v="Professionals"/>
    <s v="Tablet"/>
    <n v="22768"/>
    <n v="120"/>
    <n v="0.53"/>
    <n v="32"/>
    <n v="26.67"/>
    <n v="3830.4648972188602"/>
    <n v="43398.52"/>
    <x v="6186"/>
    <n v="21"/>
    <s v="Active"/>
  </r>
  <r>
    <s v="CMP18381"/>
    <x v="1"/>
    <s v="Awareness"/>
    <x v="1"/>
    <s v="08/05/2024"/>
    <s v="07/11/2024"/>
    <x v="1"/>
    <s v="Bengaluru"/>
    <s v="Families"/>
    <s v="Desktop"/>
    <n v="125601"/>
    <n v="15776"/>
    <n v="12.56"/>
    <n v="2445"/>
    <n v="15.5"/>
    <n v="5947.39"/>
    <n v="26936.5"/>
    <x v="6187"/>
    <n v="1994"/>
    <s v="Active"/>
  </r>
  <r>
    <s v="CMP11838"/>
    <x v="2"/>
    <s v="Awareness"/>
    <x v="2"/>
    <s v="11/07/2024"/>
    <s v="22/11/2024"/>
    <x v="2"/>
    <s v="Delhi"/>
    <s v="Business Owners"/>
    <s v="Desktop"/>
    <n v="116475"/>
    <n v="10195"/>
    <n v="8.75"/>
    <n v="75"/>
    <n v="0.74"/>
    <n v="10962"/>
    <n v="11551.21"/>
    <x v="6188"/>
    <n v="29"/>
    <s v="Active"/>
  </r>
  <r>
    <s v="CMP16776"/>
    <x v="0"/>
    <s v="Awareness"/>
    <x v="3"/>
    <s v="10/04/2024"/>
    <s v="07/12/2024"/>
    <x v="2"/>
    <s v="Delhi"/>
    <s v="Families"/>
    <s v="Tablet"/>
    <n v="184563"/>
    <n v="26497"/>
    <n v="14.36"/>
    <n v="4274"/>
    <n v="16.13"/>
    <n v="250"/>
    <n v="13286.6"/>
    <x v="6189"/>
    <n v="2543"/>
    <s v="Active"/>
  </r>
  <r>
    <s v="CMP13854"/>
    <x v="3"/>
    <s v="Retargeting"/>
    <x v="5"/>
    <s v="01-23-2024"/>
    <s v="11-19-2024"/>
    <x v="2"/>
    <s v="Delhi"/>
    <s v="Families"/>
    <s v="Mobile"/>
    <n v="129273"/>
    <n v="10237"/>
    <n v="7.92"/>
    <n v="2084"/>
    <n v="20.36"/>
    <n v="6263.12"/>
    <n v="35643.99"/>
    <x v="6190"/>
    <n v="378"/>
    <s v="Active"/>
  </r>
  <r>
    <s v="CMP10033"/>
    <x v="1"/>
    <s v="Retargeting"/>
    <x v="0"/>
    <s v="04-24-2024"/>
    <s v="08/11/2024"/>
    <x v="3"/>
    <s v="Kolkata"/>
    <s v="Families"/>
    <s v="Mobile"/>
    <n v="23868"/>
    <n v="178"/>
    <n v="0.75"/>
    <n v="47"/>
    <n v="26.4"/>
    <n v="250"/>
    <n v="16223.24"/>
    <x v="6191"/>
    <n v="14"/>
    <s v="Completed"/>
  </r>
  <r>
    <s v="CMP14172"/>
    <x v="1"/>
    <s v="Sales"/>
    <x v="0"/>
    <s v="24/01/2024"/>
    <s v="21/11/2024"/>
    <x v="2"/>
    <s v="Jaipur"/>
    <s v="Business Owners"/>
    <s v="Mobile"/>
    <n v="38597"/>
    <n v="4537"/>
    <n v="11.75"/>
    <n v="525"/>
    <n v="11.57"/>
    <n v="250"/>
    <m/>
    <x v="107"/>
    <n v="328"/>
    <s v="Paused"/>
  </r>
  <r>
    <s v="CMP14649"/>
    <x v="2"/>
    <s v="Sales"/>
    <x v="5"/>
    <s v="05/03/2024"/>
    <s v="2024-12-17"/>
    <x v="0"/>
    <s v="Mumbai"/>
    <s v="Professionals"/>
    <s v="Tablet"/>
    <n v="99475"/>
    <n v="7390"/>
    <n v="7.43"/>
    <n v="2323"/>
    <n v="31.43"/>
    <n v="3817.8497265160554"/>
    <n v="32314.21"/>
    <x v="6192"/>
    <n v="80"/>
    <s v="Paused"/>
  </r>
  <r>
    <s v="CMP17123"/>
    <x v="0"/>
    <s v="Sales"/>
    <x v="5"/>
    <s v="07-05-2024"/>
    <s v="13/12/2024"/>
    <x v="0"/>
    <s v="Ahmedabad"/>
    <s v="Students"/>
    <s v="Mobile"/>
    <n v="162589"/>
    <n v="9917"/>
    <n v="6.1"/>
    <n v="412"/>
    <n v="4.1500000000000004"/>
    <n v="250"/>
    <n v="21913.29"/>
    <x v="6193"/>
    <n v="160"/>
    <s v="Paused"/>
  </r>
  <r>
    <s v="CMP14816"/>
    <x v="1"/>
    <s v="Awareness"/>
    <x v="5"/>
    <s v="13/09/2024"/>
    <s v="15/11/2024"/>
    <x v="0"/>
    <s v="Mumbai"/>
    <s v="Students"/>
    <s v="Mobile"/>
    <n v="6832"/>
    <n v="740"/>
    <n v="10.83"/>
    <n v="56"/>
    <n v="7.57"/>
    <n v="3785.22"/>
    <n v="36963.35"/>
    <x v="6194"/>
    <n v="53"/>
    <s v="Completed"/>
  </r>
  <r>
    <s v="CMP16862"/>
    <x v="1"/>
    <s v="Awareness"/>
    <x v="1"/>
    <s v="01/07/2024"/>
    <s v="2024-11-08"/>
    <x v="0"/>
    <s v="Ahmedabad"/>
    <s v="Students"/>
    <s v="Tablet"/>
    <n v="104937"/>
    <n v="4229"/>
    <n v="4.03"/>
    <n v="181"/>
    <n v="4.28"/>
    <n v="10427.280000000001"/>
    <n v="33345.379999999997"/>
    <x v="6195"/>
    <n v="156"/>
    <s v="Active"/>
  </r>
  <r>
    <s v="CMP17452"/>
    <x v="1"/>
    <s v="Retargeting"/>
    <x v="5"/>
    <s v="2024-02-03"/>
    <s v="2024-11-13"/>
    <x v="2"/>
    <s v="Jaipur"/>
    <s v="Business Owners"/>
    <s v="Desktop"/>
    <n v="69726"/>
    <n v="10072"/>
    <n v="14.45"/>
    <n v="1153"/>
    <n v="11.45"/>
    <n v="3817.8497265160554"/>
    <m/>
    <x v="107"/>
    <n v="1090"/>
    <s v="Completed"/>
  </r>
  <r>
    <s v="CMP18992"/>
    <x v="0"/>
    <s v="Retargeting"/>
    <x v="5"/>
    <s v="12/10/2024"/>
    <s v="12-10-2024"/>
    <x v="2"/>
    <s v="Jaipur"/>
    <s v="Business Owners"/>
    <s v="Tablet"/>
    <n v="82877"/>
    <n v="2014"/>
    <n v="2.4300000000000002"/>
    <n v="117"/>
    <n v="5.81"/>
    <n v="3833.42"/>
    <n v="48115.54"/>
    <x v="6196"/>
    <n v="40"/>
    <s v="Active"/>
  </r>
  <r>
    <s v="CMP17115"/>
    <x v="2"/>
    <s v="Sales"/>
    <x v="5"/>
    <s v="01/10/2024"/>
    <s v="12-06-2024"/>
    <x v="2"/>
    <s v="Lucknow"/>
    <s v="Professionals"/>
    <s v="Mobile"/>
    <n v="79888"/>
    <n v="1309"/>
    <n v="1.64"/>
    <n v="212"/>
    <n v="16.2"/>
    <n v="1432.91"/>
    <m/>
    <x v="107"/>
    <n v="21"/>
    <s v="Active"/>
  </r>
  <r>
    <s v="CMP13498"/>
    <x v="4"/>
    <s v="Retargeting"/>
    <x v="1"/>
    <s v="20/08/2024"/>
    <s v="2024-11-19"/>
    <x v="0"/>
    <s v="Pune"/>
    <s v="Families"/>
    <s v="Desktop"/>
    <n v="64791"/>
    <n v="4216"/>
    <n v="6.51"/>
    <n v="1269"/>
    <n v="30.1"/>
    <n v="3891.7088323699436"/>
    <n v="32707.09"/>
    <x v="6197"/>
    <n v="1003"/>
    <s v="Completed"/>
  </r>
  <r>
    <s v="CMP16459"/>
    <x v="0"/>
    <s v="Retargeting"/>
    <x v="4"/>
    <s v="03-30-2024"/>
    <s v="24/12/2024"/>
    <x v="2"/>
    <s v="Delhi"/>
    <s v="Professionals"/>
    <s v="Mobile"/>
    <n v="172519"/>
    <n v="3204"/>
    <n v="1.86"/>
    <n v="503"/>
    <n v="15.7"/>
    <n v="4021.4266195524165"/>
    <n v="30236.63"/>
    <x v="6198"/>
    <n v="282"/>
    <s v="Completed"/>
  </r>
  <r>
    <s v="CMP11857"/>
    <x v="0"/>
    <s v="Lead Gen"/>
    <x v="5"/>
    <s v="2024-06-23"/>
    <s v="2024-12-22"/>
    <x v="0"/>
    <s v="Ahmedabad"/>
    <s v="Families"/>
    <s v="Mobile"/>
    <n v="82922"/>
    <n v="12363"/>
    <n v="14.91"/>
    <n v="3526"/>
    <n v="28.52"/>
    <n v="250"/>
    <n v="37567.71"/>
    <x v="6199"/>
    <n v="3222"/>
    <s v="Active"/>
  </r>
  <r>
    <s v="CMP17372"/>
    <x v="2"/>
    <s v="Awareness"/>
    <x v="1"/>
    <s v="06-13-2024"/>
    <s v="2024-11-03"/>
    <x v="2"/>
    <s v="Delhi"/>
    <s v="Families"/>
    <s v="Desktop"/>
    <n v="91295"/>
    <n v="8525"/>
    <n v="9.34"/>
    <n v="2585"/>
    <n v="30.32"/>
    <n v="14049.12"/>
    <n v="44799.13"/>
    <x v="6200"/>
    <n v="64"/>
    <s v="Active"/>
  </r>
  <r>
    <s v="CMP12073"/>
    <x v="0"/>
    <s v="Sales"/>
    <x v="5"/>
    <s v="09-11-2024"/>
    <s v="2024-12-10"/>
    <x v="3"/>
    <s v="Kolkata"/>
    <s v="Families"/>
    <s v="Desktop"/>
    <n v="114370"/>
    <n v="663"/>
    <n v="0.57999999999999996"/>
    <n v="6"/>
    <n v="0.9"/>
    <n v="3817.8497265160554"/>
    <n v="3745.59"/>
    <x v="6201"/>
    <n v="4"/>
    <s v="Completed"/>
  </r>
  <r>
    <s v="CMP11594"/>
    <x v="0"/>
    <s v="Retargeting"/>
    <x v="1"/>
    <s v="06/03/2024"/>
    <s v="12-06-2024"/>
    <x v="2"/>
    <s v="Jaipur"/>
    <s v="Students"/>
    <s v="Mobile"/>
    <n v="81047"/>
    <n v="1876"/>
    <n v="2.31"/>
    <n v="66"/>
    <n v="3.52"/>
    <n v="3891.7088323699436"/>
    <n v="31570.62"/>
    <x v="6202"/>
    <n v="48"/>
    <s v="Completed"/>
  </r>
  <r>
    <s v="CMP17508"/>
    <x v="3"/>
    <s v="Awareness"/>
    <x v="4"/>
    <s v="15/10/2024"/>
    <s v="12-11-2024"/>
    <x v="1"/>
    <s v="Bengaluru"/>
    <s v="Professionals"/>
    <s v="Tablet"/>
    <n v="190907"/>
    <n v="19809"/>
    <n v="10.38"/>
    <n v="3815"/>
    <n v="19.260000000000002"/>
    <n v="250"/>
    <n v="27924.84"/>
    <x v="6203"/>
    <n v="1592"/>
    <s v="Completed"/>
  </r>
  <r>
    <s v="CMP18255"/>
    <x v="4"/>
    <s v="Sales"/>
    <x v="4"/>
    <s v="2024-07-16"/>
    <s v="10/12/2024"/>
    <x v="2"/>
    <s v="Jaipur"/>
    <s v="Families"/>
    <s v="Mobile"/>
    <n v="37305"/>
    <n v="1923"/>
    <n v="5.15"/>
    <n v="525"/>
    <n v="27.3"/>
    <n v="250"/>
    <n v="47266.239999999998"/>
    <x v="6204"/>
    <n v="471"/>
    <s v="Completed"/>
  </r>
  <r>
    <s v="CMP16008"/>
    <x v="1"/>
    <s v="Retargeting"/>
    <x v="5"/>
    <s v="2024-01-30"/>
    <s v="12-19-2024"/>
    <x v="3"/>
    <s v="Kolkata"/>
    <s v="Professionals"/>
    <s v="Tablet"/>
    <n v="69670"/>
    <n v="2309"/>
    <n v="3.31"/>
    <n v="458"/>
    <n v="19.84"/>
    <n v="250"/>
    <n v="31488.63"/>
    <x v="6205"/>
    <n v="307"/>
    <s v="Active"/>
  </r>
  <r>
    <s v="CMP18379"/>
    <x v="3"/>
    <s v="Awareness"/>
    <x v="3"/>
    <s v="02-22-2024"/>
    <s v="10/11/2024"/>
    <x v="2"/>
    <s v="Lucknow"/>
    <s v="Students"/>
    <s v="Desktop"/>
    <n v="118654"/>
    <n v="2647"/>
    <n v="2.23"/>
    <n v="522"/>
    <n v="19.72"/>
    <n v="690.5"/>
    <n v="18065.3"/>
    <x v="6206"/>
    <n v="230"/>
    <s v="Paused"/>
  </r>
  <r>
    <s v="CMP16499"/>
    <x v="4"/>
    <s v="Retargeting"/>
    <x v="0"/>
    <s v="2024-07-09"/>
    <s v="30/10/2024"/>
    <x v="2"/>
    <s v="Lucknow"/>
    <s v="Business Owners"/>
    <s v="Mobile"/>
    <n v="198373"/>
    <n v="10461"/>
    <n v="5.27"/>
    <n v="2536"/>
    <n v="24.24"/>
    <n v="250"/>
    <n v="23101.03"/>
    <x v="6207"/>
    <n v="736"/>
    <s v="Completed"/>
  </r>
  <r>
    <s v="CMP11110"/>
    <x v="3"/>
    <s v="Lead Gen"/>
    <x v="1"/>
    <s v="02-13-2024"/>
    <s v="12-07-2024"/>
    <x v="2"/>
    <s v="Delhi"/>
    <s v="Students"/>
    <s v="Mobile"/>
    <n v="103836"/>
    <n v="10883"/>
    <n v="10.48"/>
    <n v="1117"/>
    <n v="10.26"/>
    <n v="3891.7088323699436"/>
    <n v="8031.49"/>
    <x v="6208"/>
    <n v="679"/>
    <s v="Active"/>
  </r>
  <r>
    <s v="CMP18657"/>
    <x v="2"/>
    <s v="Lead Gen"/>
    <x v="5"/>
    <s v="01-15-2024"/>
    <s v="2024-12-04"/>
    <x v="3"/>
    <s v="Kolkata"/>
    <s v="Students"/>
    <s v="Tablet"/>
    <n v="149656"/>
    <n v="18664"/>
    <n v="12.47"/>
    <n v="4616"/>
    <n v="24.73"/>
    <n v="5770.54"/>
    <n v="48086.35"/>
    <x v="6209"/>
    <n v="1440"/>
    <s v="Paused"/>
  </r>
  <r>
    <s v="CMP15422"/>
    <x v="0"/>
    <s v="Awareness"/>
    <x v="5"/>
    <s v="01/05/2024"/>
    <s v="2024-11-21"/>
    <x v="3"/>
    <s v="Kolkata"/>
    <s v="Families"/>
    <s v="Desktop"/>
    <n v="49372"/>
    <n v="491"/>
    <n v="0.99"/>
    <n v="67"/>
    <n v="13.65"/>
    <n v="1257.81"/>
    <n v="10635.22"/>
    <x v="6210"/>
    <n v="53"/>
    <s v="Paused"/>
  </r>
  <r>
    <s v="CMP14448"/>
    <x v="3"/>
    <s v="Lead Gen"/>
    <x v="2"/>
    <s v="10-22-2024"/>
    <s v="12-06-2024"/>
    <x v="1"/>
    <s v="Chennai"/>
    <s v="Business Owners"/>
    <s v="Desktop"/>
    <n v="190054"/>
    <n v="9932"/>
    <n v="5.23"/>
    <n v="1577"/>
    <n v="15.88"/>
    <n v="3982.6304252733912"/>
    <n v="22605.51"/>
    <x v="6211"/>
    <n v="473"/>
    <s v="Completed"/>
  </r>
  <r>
    <s v="CMP12274"/>
    <x v="3"/>
    <s v="Awareness"/>
    <x v="0"/>
    <s v="2024-04-10"/>
    <s v="27/11/2024"/>
    <x v="0"/>
    <s v="Ahmedabad"/>
    <s v="Students"/>
    <s v="Mobile"/>
    <n v="120357"/>
    <n v="957"/>
    <n v="0.8"/>
    <n v="6"/>
    <n v="0.63"/>
    <n v="13019.88"/>
    <n v="24603.74"/>
    <x v="6212"/>
    <n v="0"/>
    <s v="Completed"/>
  </r>
  <r>
    <s v="CMP15616"/>
    <x v="3"/>
    <s v="Awareness"/>
    <x v="3"/>
    <s v="2024-01-29"/>
    <s v="27/12/2024"/>
    <x v="0"/>
    <s v="Ahmedabad"/>
    <s v="Professionals"/>
    <s v="Mobile"/>
    <n v="62185"/>
    <n v="4770"/>
    <n v="7.67"/>
    <n v="1487"/>
    <n v="31.17"/>
    <n v="3988.1535696969677"/>
    <n v="38035.61"/>
    <x v="6213"/>
    <n v="1362"/>
    <s v="Paused"/>
  </r>
  <r>
    <s v="CMP16992"/>
    <x v="3"/>
    <s v="Retargeting"/>
    <x v="1"/>
    <s v="20/07/2024"/>
    <s v="25/11/2024"/>
    <x v="2"/>
    <s v="Jaipur"/>
    <s v="Families"/>
    <s v="Mobile"/>
    <n v="89992"/>
    <n v="13423"/>
    <n v="14.92"/>
    <n v="2023"/>
    <n v="15.07"/>
    <n v="250"/>
    <n v="10455.26"/>
    <x v="6214"/>
    <n v="487"/>
    <s v="Completed"/>
  </r>
  <r>
    <s v="CMP13116"/>
    <x v="2"/>
    <s v="Lead Gen"/>
    <x v="3"/>
    <s v="2024-05-08"/>
    <s v="2024-11-07"/>
    <x v="3"/>
    <s v="Kolkata"/>
    <s v="Professionals"/>
    <s v="Tablet"/>
    <n v="39418"/>
    <n v="996"/>
    <n v="2.5299999999999998"/>
    <n v="175"/>
    <n v="17.57"/>
    <n v="9711.75"/>
    <n v="3939.62"/>
    <x v="6215"/>
    <n v="100"/>
    <s v="Completed"/>
  </r>
  <r>
    <s v="CMP17995"/>
    <x v="1"/>
    <s v="Sales"/>
    <x v="1"/>
    <s v="2024-04-24"/>
    <s v="23/11/2024"/>
    <x v="1"/>
    <s v="Chennai"/>
    <s v="Students"/>
    <s v="Desktop"/>
    <n v="186998"/>
    <n v="19193"/>
    <n v="10.26"/>
    <n v="4078"/>
    <n v="21.25"/>
    <n v="7955.22"/>
    <n v="31241.22"/>
    <x v="6216"/>
    <n v="715"/>
    <s v="Completed"/>
  </r>
  <r>
    <s v="CMP10173"/>
    <x v="2"/>
    <s v="Lead Gen"/>
    <x v="5"/>
    <s v="19/07/2024"/>
    <s v="11-21-2024"/>
    <x v="1"/>
    <s v="Bengaluru"/>
    <s v="Business Owners"/>
    <s v="Desktop"/>
    <n v="90335"/>
    <n v="4195"/>
    <n v="4.6399999999999997"/>
    <n v="379"/>
    <n v="9.0299999999999994"/>
    <n v="3817.8497265160554"/>
    <n v="12842.34"/>
    <x v="6217"/>
    <n v="379"/>
    <s v="Completed"/>
  </r>
  <r>
    <s v="CMP16490"/>
    <x v="0"/>
    <s v="Lead Gen"/>
    <x v="3"/>
    <s v="2024-05-09"/>
    <s v="12-28-2024"/>
    <x v="3"/>
    <s v="Kolkata"/>
    <s v="Business Owners"/>
    <s v="Tablet"/>
    <n v="167379"/>
    <n v="7768"/>
    <n v="4.6399999999999997"/>
    <n v="2394"/>
    <n v="30.82"/>
    <n v="14701.14"/>
    <n v="31046.46"/>
    <x v="6218"/>
    <n v="1282"/>
    <s v="Paused"/>
  </r>
  <r>
    <s v="CMP13532"/>
    <x v="2"/>
    <s v="Sales"/>
    <x v="5"/>
    <s v="06-04-2024"/>
    <s v="10-31-2024"/>
    <x v="2"/>
    <s v="Lucknow"/>
    <s v="Business Owners"/>
    <s v="Tablet"/>
    <n v="115202"/>
    <n v="12496"/>
    <n v="10.85"/>
    <n v="267"/>
    <n v="2.14"/>
    <n v="250"/>
    <n v="36781.980000000003"/>
    <x v="6219"/>
    <n v="147"/>
    <s v="Active"/>
  </r>
  <r>
    <s v="CMP17203"/>
    <x v="0"/>
    <s v="Awareness"/>
    <x v="2"/>
    <s v="01-20-2024"/>
    <s v="12-14-2024"/>
    <x v="1"/>
    <s v="Bengaluru"/>
    <s v="Families"/>
    <s v="Desktop"/>
    <n v="36848"/>
    <n v="5366"/>
    <n v="14.56"/>
    <n v="1637"/>
    <n v="30.51"/>
    <n v="9225.2000000000007"/>
    <n v="20802.63"/>
    <x v="6220"/>
    <n v="238"/>
    <s v="Completed"/>
  </r>
  <r>
    <s v="CMP16502"/>
    <x v="1"/>
    <s v="Lead Gen"/>
    <x v="0"/>
    <s v="2024-09-08"/>
    <s v="11-11-2024"/>
    <x v="0"/>
    <s v="Ahmedabad"/>
    <s v="Professionals"/>
    <s v="Tablet"/>
    <n v="166605"/>
    <n v="7369"/>
    <n v="4.42"/>
    <n v="597"/>
    <n v="8.1"/>
    <n v="250"/>
    <n v="6151.3"/>
    <x v="6221"/>
    <n v="268"/>
    <s v="Completed"/>
  </r>
  <r>
    <s v="CMP15438"/>
    <x v="1"/>
    <s v="Lead Gen"/>
    <x v="1"/>
    <s v="20/03/2024"/>
    <s v="11-10-2024"/>
    <x v="3"/>
    <s v="Kolkata"/>
    <s v="Families"/>
    <s v="Tablet"/>
    <n v="35498"/>
    <n v="3958"/>
    <n v="11.15"/>
    <n v="66"/>
    <n v="1.67"/>
    <n v="9680.39"/>
    <n v="35143.15"/>
    <x v="6222"/>
    <n v="44"/>
    <s v="Active"/>
  </r>
  <r>
    <s v="CMP11555"/>
    <x v="4"/>
    <s v="Retargeting"/>
    <x v="5"/>
    <s v="2024-02-04"/>
    <s v="19/11/2024"/>
    <x v="2"/>
    <s v="Delhi"/>
    <s v="Professionals"/>
    <s v="Desktop"/>
    <n v="62655"/>
    <n v="4545"/>
    <n v="7.25"/>
    <n v="143"/>
    <n v="3.15"/>
    <n v="250"/>
    <n v="7556.16"/>
    <x v="6223"/>
    <n v="81"/>
    <s v="Completed"/>
  </r>
  <r>
    <s v="CMP17299"/>
    <x v="1"/>
    <s v="Retargeting"/>
    <x v="5"/>
    <s v="01-26-2024"/>
    <s v="2024-11-14"/>
    <x v="2"/>
    <s v="Lucknow"/>
    <s v="Professionals"/>
    <s v="Mobile"/>
    <n v="26421"/>
    <n v="427"/>
    <n v="1.62"/>
    <n v="114"/>
    <n v="26.7"/>
    <n v="250"/>
    <n v="40317.67"/>
    <x v="6224"/>
    <n v="64"/>
    <s v="Paused"/>
  </r>
  <r>
    <s v="CMP16375"/>
    <x v="1"/>
    <s v="Lead Gen"/>
    <x v="5"/>
    <s v="14/07/2024"/>
    <s v="06/11/2024"/>
    <x v="3"/>
    <s v="Kolkata"/>
    <s v="Business Owners"/>
    <s v="Mobile"/>
    <n v="173863"/>
    <n v="9054"/>
    <n v="5.21"/>
    <n v="2820"/>
    <n v="31.15"/>
    <n v="1335.73"/>
    <n v="27248.02"/>
    <x v="6225"/>
    <n v="945"/>
    <s v="Active"/>
  </r>
  <r>
    <s v="CMP10754"/>
    <x v="0"/>
    <s v="Lead Gen"/>
    <x v="5"/>
    <s v="05-16-2024"/>
    <s v="2024-12-23"/>
    <x v="1"/>
    <s v="Bengaluru"/>
    <s v="Students"/>
    <s v="Tablet"/>
    <n v="71942"/>
    <n v="3589"/>
    <n v="4.99"/>
    <n v="930"/>
    <n v="25.91"/>
    <n v="250"/>
    <n v="3056.91"/>
    <x v="6226"/>
    <n v="486"/>
    <s v="Completed"/>
  </r>
  <r>
    <s v="CMP19065"/>
    <x v="3"/>
    <s v="Sales"/>
    <x v="2"/>
    <s v="2024-07-20"/>
    <s v="2024-12-21"/>
    <x v="2"/>
    <s v="Lucknow"/>
    <s v="Business Owners"/>
    <s v="Mobile"/>
    <n v="144902"/>
    <n v="12133"/>
    <n v="8.3699999999999992"/>
    <n v="2726"/>
    <n v="22.47"/>
    <n v="10682.45"/>
    <n v="21322.59"/>
    <x v="6227"/>
    <n v="2"/>
    <s v="Completed"/>
  </r>
  <r>
    <s v="CMP19950"/>
    <x v="2"/>
    <s v="Retargeting"/>
    <x v="0"/>
    <s v="07-21-2024"/>
    <s v="11-30-2024"/>
    <x v="1"/>
    <s v="Bengaluru"/>
    <s v="Families"/>
    <s v="Desktop"/>
    <n v="182116"/>
    <n v="20833"/>
    <n v="11.44"/>
    <n v="4190"/>
    <n v="20.11"/>
    <n v="250"/>
    <n v="29458.080000000002"/>
    <x v="6228"/>
    <n v="1717"/>
    <s v="Completed"/>
  </r>
  <r>
    <s v="CMP17622"/>
    <x v="1"/>
    <s v="Sales"/>
    <x v="3"/>
    <s v="2024-03-03"/>
    <s v="2024-11-29"/>
    <x v="2"/>
    <s v="Jaipur"/>
    <s v="Families"/>
    <s v="Tablet"/>
    <n v="179733"/>
    <n v="22055"/>
    <n v="12.27"/>
    <n v="3659"/>
    <n v="16.59"/>
    <n v="3988.1535696969677"/>
    <m/>
    <x v="107"/>
    <n v="1750"/>
    <s v="Paused"/>
  </r>
  <r>
    <s v="CMP14674"/>
    <x v="1"/>
    <s v="Lead Gen"/>
    <x v="3"/>
    <s v="24/04/2024"/>
    <s v="2024-11-20"/>
    <x v="1"/>
    <s v="Chennai"/>
    <s v="Business Owners"/>
    <s v="Tablet"/>
    <n v="111792"/>
    <n v="15090"/>
    <n v="13.5"/>
    <n v="1428"/>
    <n v="9.4600000000000009"/>
    <n v="2748.64"/>
    <n v="33064.15"/>
    <x v="6229"/>
    <n v="1163"/>
    <s v="Completed"/>
  </r>
  <r>
    <s v="CMP16266"/>
    <x v="1"/>
    <s v="Retargeting"/>
    <x v="3"/>
    <s v="08-28-2024"/>
    <s v="24/11/2024"/>
    <x v="1"/>
    <s v="Bengaluru"/>
    <s v="Families"/>
    <s v="Mobile"/>
    <n v="47742"/>
    <n v="3078"/>
    <n v="6.45"/>
    <n v="748"/>
    <n v="24.3"/>
    <n v="10514.65"/>
    <n v="7492.67"/>
    <x v="6230"/>
    <n v="9"/>
    <s v="Active"/>
  </r>
  <r>
    <s v="CMP17129"/>
    <x v="3"/>
    <s v="Retargeting"/>
    <x v="0"/>
    <s v="23/03/2024"/>
    <s v="2024-12-20"/>
    <x v="2"/>
    <s v="Lucknow"/>
    <s v="Professionals"/>
    <s v="Desktop"/>
    <n v="61891"/>
    <n v="2225"/>
    <n v="3.6"/>
    <n v="712"/>
    <n v="32"/>
    <n v="250"/>
    <n v="46282.8"/>
    <x v="6231"/>
    <n v="549"/>
    <s v="Active"/>
  </r>
  <r>
    <s v="CMP18594"/>
    <x v="2"/>
    <s v="Retargeting"/>
    <x v="3"/>
    <s v="05/06/2024"/>
    <s v="2024-12-08"/>
    <x v="1"/>
    <s v="Bengaluru"/>
    <s v="Students"/>
    <s v="Desktop"/>
    <n v="16705"/>
    <n v="259"/>
    <n v="1.55"/>
    <n v="86"/>
    <n v="33.200000000000003"/>
    <n v="3988.1535696969677"/>
    <n v="31535.24"/>
    <x v="6232"/>
    <n v="0"/>
    <s v="Completed"/>
  </r>
  <r>
    <s v="CMP16245"/>
    <x v="0"/>
    <s v="Lead Gen"/>
    <x v="4"/>
    <s v="04/02/2024"/>
    <s v="2024-12-31"/>
    <x v="0"/>
    <s v="Pune"/>
    <s v="Professionals"/>
    <s v="Tablet"/>
    <n v="28840"/>
    <n v="1895"/>
    <n v="6.57"/>
    <n v="407"/>
    <n v="21.48"/>
    <n v="4021.4266195524165"/>
    <n v="10386.67"/>
    <x v="6233"/>
    <n v="336"/>
    <s v="Paused"/>
  </r>
  <r>
    <s v="CMP15090"/>
    <x v="3"/>
    <s v="Lead Gen"/>
    <x v="5"/>
    <s v="2024-05-25"/>
    <s v="2024-12-02"/>
    <x v="0"/>
    <s v="Ahmedabad"/>
    <s v="Students"/>
    <s v="Tablet"/>
    <n v="37539"/>
    <n v="3648"/>
    <n v="9.7200000000000006"/>
    <n v="799"/>
    <n v="21.9"/>
    <n v="250"/>
    <n v="47717.53"/>
    <x v="6234"/>
    <n v="776"/>
    <s v="Active"/>
  </r>
  <r>
    <s v="CMP15282"/>
    <x v="4"/>
    <s v="Retargeting"/>
    <x v="0"/>
    <s v="11/01/2024"/>
    <s v="11-27-2024"/>
    <x v="0"/>
    <s v="Ahmedabad"/>
    <s v="Students"/>
    <s v="Mobile"/>
    <n v="40791"/>
    <n v="399"/>
    <n v="0.98"/>
    <n v="13"/>
    <n v="3.26"/>
    <n v="3830.4648972188602"/>
    <n v="2574.52"/>
    <x v="6235"/>
    <n v="3"/>
    <s v="Paused"/>
  </r>
  <r>
    <s v="CMP12183"/>
    <x v="2"/>
    <s v="Lead Gen"/>
    <x v="5"/>
    <s v="10/09/2024"/>
    <s v="17/12/2024"/>
    <x v="3"/>
    <s v="Kolkata"/>
    <s v="Students"/>
    <s v="Mobile"/>
    <n v="61509"/>
    <n v="2614"/>
    <n v="4.25"/>
    <n v="691"/>
    <n v="26.43"/>
    <n v="11831.02"/>
    <n v="28130.52"/>
    <x v="6236"/>
    <n v="342"/>
    <s v="Active"/>
  </r>
  <r>
    <s v="CMP18753"/>
    <x v="4"/>
    <s v="Retargeting"/>
    <x v="3"/>
    <s v="2024-07-21"/>
    <s v="2024-11-16"/>
    <x v="0"/>
    <s v="Mumbai"/>
    <s v="Families"/>
    <s v="Mobile"/>
    <n v="101796"/>
    <n v="4111"/>
    <n v="4.04"/>
    <n v="322"/>
    <n v="7.83"/>
    <n v="8550.7099999999991"/>
    <n v="18057.45"/>
    <x v="6237"/>
    <n v="293"/>
    <s v="Completed"/>
  </r>
  <r>
    <s v="CMP13435"/>
    <x v="3"/>
    <s v="Sales"/>
    <x v="1"/>
    <s v="18/07/2024"/>
    <s v="30/10/2024"/>
    <x v="2"/>
    <s v="Jaipur"/>
    <s v="Families"/>
    <s v="Desktop"/>
    <n v="152252"/>
    <n v="6528"/>
    <n v="4.29"/>
    <n v="116"/>
    <n v="1.78"/>
    <n v="9366.31"/>
    <n v="33690.81"/>
    <x v="6238"/>
    <n v="85"/>
    <s v="Active"/>
  </r>
  <r>
    <s v="CMP14243"/>
    <x v="1"/>
    <s v="Lead Gen"/>
    <x v="5"/>
    <s v="03/02/2024"/>
    <s v="15/11/2024"/>
    <x v="1"/>
    <s v="Chennai"/>
    <s v="Families"/>
    <s v="Desktop"/>
    <n v="86767"/>
    <n v="6533"/>
    <n v="7.53"/>
    <n v="1659"/>
    <n v="25.39"/>
    <n v="250"/>
    <n v="25589.23"/>
    <x v="6239"/>
    <n v="1066"/>
    <s v="Active"/>
  </r>
  <r>
    <s v="CMP12684"/>
    <x v="0"/>
    <s v="Lead Gen"/>
    <x v="4"/>
    <s v="28/07/2024"/>
    <s v="2024-10-29"/>
    <x v="0"/>
    <s v="Pune"/>
    <s v="Professionals"/>
    <s v="Mobile"/>
    <n v="167326"/>
    <n v="8511"/>
    <n v="5.09"/>
    <n v="143"/>
    <n v="1.68"/>
    <n v="250"/>
    <n v="22359.57"/>
    <x v="6240"/>
    <n v="130"/>
    <s v="Active"/>
  </r>
  <r>
    <s v="CMP16168"/>
    <x v="2"/>
    <s v="Retargeting"/>
    <x v="5"/>
    <s v="11/06/2024"/>
    <s v="18/12/2024"/>
    <x v="3"/>
    <s v="Kolkata"/>
    <s v="Business Owners"/>
    <s v="Mobile"/>
    <n v="40439"/>
    <n v="622"/>
    <n v="1.54"/>
    <n v="78"/>
    <n v="12.54"/>
    <n v="3817.8497265160554"/>
    <n v="22349.9"/>
    <x v="6241"/>
    <n v="10"/>
    <s v="Completed"/>
  </r>
  <r>
    <s v="CMP10368"/>
    <x v="3"/>
    <s v="Lead Gen"/>
    <x v="0"/>
    <s v="01/10/2024"/>
    <s v="2024-12-23"/>
    <x v="0"/>
    <s v="Mumbai"/>
    <s v="Professionals"/>
    <s v="Desktop"/>
    <n v="54489"/>
    <n v="7313"/>
    <n v="13.42"/>
    <n v="277"/>
    <n v="3.79"/>
    <n v="4168.38"/>
    <n v="17100.89"/>
    <x v="6242"/>
    <n v="49"/>
    <s v="Completed"/>
  </r>
  <r>
    <s v="CMP18520"/>
    <x v="2"/>
    <s v="Sales"/>
    <x v="3"/>
    <s v="2024-03-04"/>
    <s v="2024-12-16"/>
    <x v="1"/>
    <s v="Bengaluru"/>
    <s v="Students"/>
    <s v="Desktop"/>
    <n v="174740"/>
    <n v="6426"/>
    <n v="3.68"/>
    <n v="531"/>
    <n v="8.26"/>
    <n v="250"/>
    <n v="10035.549999999999"/>
    <x v="6243"/>
    <n v="146"/>
    <s v="Active"/>
  </r>
  <r>
    <s v="CMP17985"/>
    <x v="0"/>
    <s v="Awareness"/>
    <x v="3"/>
    <s v="2024-03-09"/>
    <s v="2024-11-28"/>
    <x v="0"/>
    <s v="Pune"/>
    <s v="Business Owners"/>
    <s v="Tablet"/>
    <n v="36460"/>
    <n v="3889"/>
    <n v="10.67"/>
    <n v="791"/>
    <n v="20.34"/>
    <n v="14801.36"/>
    <n v="25562.94"/>
    <x v="6244"/>
    <n v="626"/>
    <s v="Completed"/>
  </r>
  <r>
    <s v="CMP13488"/>
    <x v="3"/>
    <s v="Lead Gen"/>
    <x v="0"/>
    <s v="2024-02-03"/>
    <s v="04/11/2024"/>
    <x v="2"/>
    <s v="Jaipur"/>
    <s v="Professionals"/>
    <s v="Tablet"/>
    <n v="191020"/>
    <n v="27658"/>
    <n v="14.48"/>
    <n v="531"/>
    <n v="1.92"/>
    <n v="3830.4648972188602"/>
    <n v="4888.9799999999996"/>
    <x v="6245"/>
    <n v="77"/>
    <s v="Active"/>
  </r>
  <r>
    <s v="CMP13999"/>
    <x v="2"/>
    <s v="Retargeting"/>
    <x v="1"/>
    <s v="10-08-2024"/>
    <s v="21/11/2024"/>
    <x v="0"/>
    <s v="Ahmedabad"/>
    <s v="Families"/>
    <s v="Mobile"/>
    <n v="86969"/>
    <n v="7885"/>
    <n v="9.07"/>
    <n v="895"/>
    <n v="11.35"/>
    <n v="3891.7088323699436"/>
    <m/>
    <x v="107"/>
    <n v="664"/>
    <s v="Active"/>
  </r>
  <r>
    <s v="CMP16039"/>
    <x v="1"/>
    <s v="Retargeting"/>
    <x v="5"/>
    <s v="2024-08-23"/>
    <s v="11/11/2024"/>
    <x v="2"/>
    <s v="Delhi"/>
    <s v="Business Owners"/>
    <s v="Mobile"/>
    <n v="50215"/>
    <n v="2242"/>
    <n v="4.46"/>
    <n v="505"/>
    <n v="22.52"/>
    <n v="250"/>
    <n v="48300.7"/>
    <x v="6246"/>
    <n v="59"/>
    <s v="Paused"/>
  </r>
  <r>
    <s v="CMP12667"/>
    <x v="1"/>
    <s v="Lead Gen"/>
    <x v="4"/>
    <s v="2024-05-01"/>
    <s v="26/11/2024"/>
    <x v="1"/>
    <s v="Bengaluru"/>
    <s v="Students"/>
    <s v="Mobile"/>
    <n v="61394"/>
    <n v="4466"/>
    <n v="7.27"/>
    <n v="817"/>
    <n v="18.29"/>
    <n v="12837.33"/>
    <n v="6394.31"/>
    <x v="6247"/>
    <n v="703"/>
    <s v="Paused"/>
  </r>
  <r>
    <s v="CMP11250"/>
    <x v="0"/>
    <s v="Awareness"/>
    <x v="0"/>
    <s v="25/05/2024"/>
    <s v="2024-10-28"/>
    <x v="1"/>
    <s v="Bengaluru"/>
    <s v="Students"/>
    <s v="Tablet"/>
    <n v="96704"/>
    <n v="8633"/>
    <n v="8.93"/>
    <n v="981"/>
    <n v="11.36"/>
    <n v="9494.09"/>
    <n v="11135.61"/>
    <x v="6248"/>
    <n v="806"/>
    <s v="Paused"/>
  </r>
  <r>
    <s v="CMP14567"/>
    <x v="2"/>
    <s v="Sales"/>
    <x v="0"/>
    <s v="2024-06-29"/>
    <s v="2024-12-22"/>
    <x v="3"/>
    <s v="Kolkata"/>
    <s v="Professionals"/>
    <s v="Tablet"/>
    <n v="149843"/>
    <n v="15984"/>
    <n v="10.67"/>
    <n v="456"/>
    <n v="2.85"/>
    <n v="250"/>
    <n v="26446.79"/>
    <x v="6249"/>
    <n v="181"/>
    <s v="Active"/>
  </r>
  <r>
    <s v="CMP17547"/>
    <x v="1"/>
    <s v="Sales"/>
    <x v="3"/>
    <s v="2024-05-24"/>
    <s v="2024-12-20"/>
    <x v="3"/>
    <s v="Kolkata"/>
    <s v="Professionals"/>
    <s v="Desktop"/>
    <n v="101470"/>
    <n v="4838"/>
    <n v="4.7699999999999996"/>
    <n v="1155"/>
    <n v="23.87"/>
    <n v="3988.1535696969677"/>
    <n v="25883.43"/>
    <x v="6250"/>
    <n v="390"/>
    <s v="Completed"/>
  </r>
  <r>
    <s v="CMP15208"/>
    <x v="1"/>
    <s v="Awareness"/>
    <x v="5"/>
    <s v="09-19-2024"/>
    <s v="11-04-2024"/>
    <x v="1"/>
    <s v="Bengaluru"/>
    <s v="Families"/>
    <s v="Mobile"/>
    <n v="112755"/>
    <n v="1860"/>
    <n v="1.65"/>
    <n v="47"/>
    <n v="2.5299999999999998"/>
    <n v="3111.08"/>
    <n v="38723.519999999997"/>
    <x v="6251"/>
    <n v="10"/>
    <s v="Active"/>
  </r>
  <r>
    <s v="CMP18003"/>
    <x v="4"/>
    <s v="Retargeting"/>
    <x v="2"/>
    <s v="27/05/2024"/>
    <s v="04/11/2024"/>
    <x v="0"/>
    <s v="Pune"/>
    <s v="Professionals"/>
    <s v="Mobile"/>
    <n v="105232"/>
    <n v="312"/>
    <n v="0.3"/>
    <n v="42"/>
    <n v="13.46"/>
    <n v="3463.7"/>
    <n v="43316"/>
    <x v="6252"/>
    <n v="20"/>
    <s v="Paused"/>
  </r>
  <r>
    <s v="CMP14322"/>
    <x v="4"/>
    <s v="Lead Gen"/>
    <x v="0"/>
    <s v="26/04/2024"/>
    <s v="28/10/2024"/>
    <x v="2"/>
    <s v="Jaipur"/>
    <s v="Families"/>
    <s v="Desktop"/>
    <n v="23233"/>
    <n v="2070"/>
    <n v="8.91"/>
    <n v="593"/>
    <n v="28.65"/>
    <n v="250"/>
    <n v="23047.54"/>
    <x v="6253"/>
    <n v="96"/>
    <s v="Completed"/>
  </r>
  <r>
    <s v="CMP11050"/>
    <x v="3"/>
    <s v="Awareness"/>
    <x v="0"/>
    <s v="01-09-2024"/>
    <s v="22/12/2024"/>
    <x v="0"/>
    <s v="Mumbai"/>
    <s v="Students"/>
    <s v="Mobile"/>
    <n v="14491"/>
    <n v="114"/>
    <n v="0.79"/>
    <n v="31"/>
    <n v="27.19"/>
    <n v="250"/>
    <n v="21483.599999999999"/>
    <x v="6254"/>
    <n v="20"/>
    <s v="Paused"/>
  </r>
  <r>
    <s v="CMP12261"/>
    <x v="1"/>
    <s v="Sales"/>
    <x v="3"/>
    <s v="04-21-2024"/>
    <s v="11-09-2024"/>
    <x v="2"/>
    <s v="Lucknow"/>
    <s v="Business Owners"/>
    <s v="Desktop"/>
    <n v="47183"/>
    <n v="3383"/>
    <n v="7.17"/>
    <n v="576"/>
    <n v="17.03"/>
    <n v="250"/>
    <n v="37746.42"/>
    <x v="6255"/>
    <n v="326"/>
    <s v="Completed"/>
  </r>
  <r>
    <s v="CMP11239"/>
    <x v="0"/>
    <s v="Sales"/>
    <x v="3"/>
    <s v="15/06/2024"/>
    <s v="2024-11-09"/>
    <x v="0"/>
    <s v="Pune"/>
    <s v="Students"/>
    <s v="Tablet"/>
    <n v="10165"/>
    <n v="1448"/>
    <n v="14.24"/>
    <n v="480"/>
    <n v="33.15"/>
    <n v="250"/>
    <n v="16429.849999999999"/>
    <x v="6256"/>
    <n v="436"/>
    <s v="Active"/>
  </r>
  <r>
    <s v="CMP13621"/>
    <x v="2"/>
    <s v="Sales"/>
    <x v="0"/>
    <s v="10-14-2024"/>
    <s v="30/10/2024"/>
    <x v="1"/>
    <s v="Chennai"/>
    <s v="Students"/>
    <s v="Mobile"/>
    <n v="101192"/>
    <n v="5042"/>
    <n v="4.9800000000000004"/>
    <n v="27"/>
    <n v="0.54"/>
    <n v="3073.97"/>
    <n v="33945.65"/>
    <x v="6257"/>
    <n v="6"/>
    <s v="Completed"/>
  </r>
  <r>
    <s v="CMP15515"/>
    <x v="1"/>
    <s v="Lead Gen"/>
    <x v="0"/>
    <s v="05/03/2024"/>
    <s v="04/11/2024"/>
    <x v="1"/>
    <s v="Bengaluru"/>
    <s v="Families"/>
    <s v="Tablet"/>
    <n v="123978"/>
    <n v="6996"/>
    <n v="5.64"/>
    <n v="1626"/>
    <n v="23.24"/>
    <n v="250"/>
    <n v="6171.25"/>
    <x v="6258"/>
    <n v="463"/>
    <s v="Paused"/>
  </r>
  <r>
    <s v="CMP11563"/>
    <x v="4"/>
    <s v="Awareness"/>
    <x v="5"/>
    <s v="2024-06-14"/>
    <s v="15/11/2024"/>
    <x v="0"/>
    <s v="Ahmedabad"/>
    <s v="Professionals"/>
    <s v="Tablet"/>
    <n v="90266"/>
    <n v="2187"/>
    <n v="2.42"/>
    <n v="587"/>
    <n v="26.84"/>
    <n v="1191.75"/>
    <n v="34835.03"/>
    <x v="6259"/>
    <n v="582"/>
    <s v="Paused"/>
  </r>
  <r>
    <s v="CMP18172"/>
    <x v="0"/>
    <s v="Sales"/>
    <x v="3"/>
    <s v="02/07/2024"/>
    <s v="2024-11-29"/>
    <x v="2"/>
    <s v="Lucknow"/>
    <s v="Business Owners"/>
    <s v="Mobile"/>
    <n v="59964"/>
    <n v="7761"/>
    <n v="12.94"/>
    <n v="2513"/>
    <n v="32.380000000000003"/>
    <n v="250"/>
    <n v="19689.59"/>
    <x v="6260"/>
    <n v="2312"/>
    <s v="Completed"/>
  </r>
  <r>
    <s v="CMP16153"/>
    <x v="0"/>
    <s v="Awareness"/>
    <x v="5"/>
    <s v="01-14-2024"/>
    <s v="13/11/2024"/>
    <x v="0"/>
    <s v="Mumbai"/>
    <s v="Business Owners"/>
    <s v="Desktop"/>
    <n v="104348"/>
    <n v="742"/>
    <n v="0.71"/>
    <n v="91"/>
    <n v="12.26"/>
    <n v="250"/>
    <n v="19818.25"/>
    <x v="6261"/>
    <n v="49"/>
    <s v="Active"/>
  </r>
  <r>
    <s v="CMP11644"/>
    <x v="1"/>
    <s v="Awareness"/>
    <x v="1"/>
    <s v="08-29-2024"/>
    <s v="12-20-2024"/>
    <x v="0"/>
    <s v="Mumbai"/>
    <s v="Families"/>
    <s v="Desktop"/>
    <n v="102077"/>
    <n v="11777"/>
    <n v="11.54"/>
    <n v="2685"/>
    <n v="22.8"/>
    <n v="1880.14"/>
    <n v="46296.29"/>
    <x v="6262"/>
    <n v="1259"/>
    <s v="Paused"/>
  </r>
  <r>
    <s v="CMP15315"/>
    <x v="3"/>
    <s v="Awareness"/>
    <x v="1"/>
    <s v="06-15-2024"/>
    <s v="12-29-2024"/>
    <x v="3"/>
    <s v="Kolkata"/>
    <s v="Professionals"/>
    <s v="Mobile"/>
    <n v="119518"/>
    <n v="17544"/>
    <n v="14.68"/>
    <n v="1446"/>
    <n v="8.24"/>
    <n v="3891.7088323699436"/>
    <n v="26683.46"/>
    <x v="6263"/>
    <n v="1311"/>
    <s v="Completed"/>
  </r>
  <r>
    <s v="CMP19011"/>
    <x v="0"/>
    <s v="Awareness"/>
    <x v="0"/>
    <s v="2024-02-24"/>
    <s v="11-08-2024"/>
    <x v="2"/>
    <s v="Lucknow"/>
    <s v="Business Owners"/>
    <s v="Mobile"/>
    <n v="67057"/>
    <n v="7688"/>
    <n v="11.46"/>
    <n v="1852"/>
    <n v="24.09"/>
    <n v="7032.11"/>
    <n v="31396.7"/>
    <x v="6264"/>
    <n v="1474"/>
    <s v="Paused"/>
  </r>
  <r>
    <s v="CMP15013"/>
    <x v="0"/>
    <s v="Retargeting"/>
    <x v="3"/>
    <s v="2024-10-07"/>
    <s v="16/12/2024"/>
    <x v="1"/>
    <s v="Bengaluru"/>
    <s v="Professionals"/>
    <s v="Tablet"/>
    <n v="148814"/>
    <n v="930"/>
    <n v="0.62"/>
    <n v="107"/>
    <n v="11.51"/>
    <n v="3988.1535696969677"/>
    <n v="38545.440000000002"/>
    <x v="6265"/>
    <n v="3"/>
    <s v="Completed"/>
  </r>
  <r>
    <s v="CMP10879"/>
    <x v="1"/>
    <s v="Lead Gen"/>
    <x v="4"/>
    <s v="09-06-2024"/>
    <s v="2024-12-11"/>
    <x v="2"/>
    <s v="Jaipur"/>
    <s v="Students"/>
    <s v="Tablet"/>
    <n v="193748"/>
    <n v="19943"/>
    <n v="10.29"/>
    <n v="2215"/>
    <n v="11.11"/>
    <n v="2059.21"/>
    <n v="34025.08"/>
    <x v="6266"/>
    <n v="1396"/>
    <s v="Active"/>
  </r>
  <r>
    <s v="CMP11107"/>
    <x v="3"/>
    <s v="Retargeting"/>
    <x v="3"/>
    <s v="01/02/2024"/>
    <s v="19/12/2024"/>
    <x v="0"/>
    <s v="Mumbai"/>
    <s v="Families"/>
    <s v="Mobile"/>
    <n v="130172"/>
    <n v="9596"/>
    <n v="7.37"/>
    <n v="1456"/>
    <n v="15.17"/>
    <n v="250"/>
    <n v="8870.6299999999992"/>
    <x v="6267"/>
    <n v="876"/>
    <s v="Active"/>
  </r>
  <r>
    <s v="CMP18824"/>
    <x v="0"/>
    <s v="Lead Gen"/>
    <x v="3"/>
    <s v="25/06/2024"/>
    <s v="11-07-2024"/>
    <x v="2"/>
    <s v="Lucknow"/>
    <s v="Families"/>
    <s v="Desktop"/>
    <n v="42965"/>
    <n v="2500"/>
    <n v="5.82"/>
    <n v="578"/>
    <n v="23.12"/>
    <n v="3988.1535696969677"/>
    <m/>
    <x v="107"/>
    <n v="514"/>
    <s v="Paused"/>
  </r>
  <r>
    <s v="CMP18911"/>
    <x v="1"/>
    <s v="Sales"/>
    <x v="2"/>
    <s v="2024-06-03"/>
    <s v="2024-11-01"/>
    <x v="0"/>
    <s v="Mumbai"/>
    <s v="Business Owners"/>
    <s v="Mobile"/>
    <n v="47997"/>
    <n v="3486"/>
    <n v="7.26"/>
    <n v="204"/>
    <n v="5.85"/>
    <n v="9187.25"/>
    <n v="28531.33"/>
    <x v="6268"/>
    <n v="62"/>
    <s v="Paused"/>
  </r>
  <r>
    <s v="CMP15377"/>
    <x v="1"/>
    <s v="Lead Gen"/>
    <x v="5"/>
    <s v="01/10/2024"/>
    <s v="11-03-2024"/>
    <x v="0"/>
    <s v="Mumbai"/>
    <s v="Students"/>
    <s v="Tablet"/>
    <n v="11132"/>
    <n v="1290"/>
    <n v="11.59"/>
    <n v="232"/>
    <n v="17.98"/>
    <n v="3300.95"/>
    <n v="13523.5"/>
    <x v="6269"/>
    <n v="92"/>
    <s v="Completed"/>
  </r>
  <r>
    <s v="CMP18044"/>
    <x v="0"/>
    <s v="Retargeting"/>
    <x v="4"/>
    <s v="14/03/2024"/>
    <s v="2024-12-22"/>
    <x v="2"/>
    <s v="Jaipur"/>
    <s v="Business Owners"/>
    <s v="Mobile"/>
    <n v="151747"/>
    <n v="1328"/>
    <n v="0.88"/>
    <n v="276"/>
    <n v="20.78"/>
    <n v="4021.4266195524165"/>
    <n v="14836.58"/>
    <x v="6270"/>
    <n v="101"/>
    <s v="Completed"/>
  </r>
  <r>
    <s v="CMP10780"/>
    <x v="1"/>
    <s v="Sales"/>
    <x v="1"/>
    <s v="09-06-2024"/>
    <s v="28/10/2024"/>
    <x v="3"/>
    <s v="Kolkata"/>
    <s v="Students"/>
    <s v="Desktop"/>
    <n v="73782"/>
    <n v="9393"/>
    <n v="12.73"/>
    <n v="472"/>
    <n v="5.03"/>
    <n v="4629.46"/>
    <n v="10540.37"/>
    <x v="6271"/>
    <n v="34"/>
    <s v="Active"/>
  </r>
  <r>
    <s v="CMP13908"/>
    <x v="0"/>
    <s v="Sales"/>
    <x v="4"/>
    <s v="2024-05-19"/>
    <s v="12-28-2024"/>
    <x v="2"/>
    <s v="Delhi"/>
    <s v="Students"/>
    <s v="Mobile"/>
    <n v="128610"/>
    <n v="8076"/>
    <n v="6.28"/>
    <n v="1442"/>
    <n v="17.86"/>
    <n v="4021.4266195524165"/>
    <n v="28226.54"/>
    <x v="6272"/>
    <n v="181"/>
    <s v="Active"/>
  </r>
  <r>
    <s v="CMP19192"/>
    <x v="4"/>
    <s v="Lead Gen"/>
    <x v="3"/>
    <s v="2024-09-29"/>
    <s v="11-21-2024"/>
    <x v="2"/>
    <s v="Jaipur"/>
    <s v="Students"/>
    <s v="Tablet"/>
    <n v="156267"/>
    <n v="12909"/>
    <n v="8.26"/>
    <n v="248"/>
    <n v="1.92"/>
    <n v="250"/>
    <m/>
    <x v="107"/>
    <n v="181"/>
    <s v="Active"/>
  </r>
  <r>
    <s v="CMP13473"/>
    <x v="2"/>
    <s v="Lead Gen"/>
    <x v="3"/>
    <s v="01-16-2024"/>
    <s v="2024-11-08"/>
    <x v="3"/>
    <s v="Kolkata"/>
    <s v="Business Owners"/>
    <s v="Desktop"/>
    <n v="42225"/>
    <n v="1541"/>
    <n v="3.65"/>
    <n v="418"/>
    <n v="27.13"/>
    <n v="1430.24"/>
    <n v="30730.09"/>
    <x v="6273"/>
    <n v="37"/>
    <s v="Completed"/>
  </r>
  <r>
    <s v="CMP10102"/>
    <x v="1"/>
    <s v="Sales"/>
    <x v="5"/>
    <s v="16/03/2024"/>
    <s v="30/11/2024"/>
    <x v="1"/>
    <s v="Chennai"/>
    <s v="Students"/>
    <s v="Mobile"/>
    <n v="69762"/>
    <n v="5189"/>
    <n v="7.44"/>
    <n v="561"/>
    <n v="10.81"/>
    <n v="250"/>
    <n v="34382.910000000003"/>
    <x v="6274"/>
    <n v="140"/>
    <s v="Paused"/>
  </r>
  <r>
    <s v="CMP18350"/>
    <x v="3"/>
    <s v="Sales"/>
    <x v="5"/>
    <s v="04-23-2024"/>
    <s v="05/11/2024"/>
    <x v="3"/>
    <s v="Kolkata"/>
    <s v="Professionals"/>
    <s v="Desktop"/>
    <n v="86876"/>
    <n v="4310"/>
    <n v="4.96"/>
    <n v="295"/>
    <n v="6.84"/>
    <n v="3817.8497265160554"/>
    <n v="2347.11"/>
    <x v="6275"/>
    <n v="245"/>
    <s v="Paused"/>
  </r>
  <r>
    <s v="CMP13612"/>
    <x v="3"/>
    <s v="Sales"/>
    <x v="5"/>
    <s v="07/04/2024"/>
    <s v="2024-12-16"/>
    <x v="2"/>
    <s v="Lucknow"/>
    <s v="Professionals"/>
    <s v="Tablet"/>
    <n v="67768"/>
    <n v="1324"/>
    <n v="1.95"/>
    <n v="3"/>
    <n v="0.23"/>
    <n v="3817.8497265160554"/>
    <n v="11027.28"/>
    <x v="6276"/>
    <n v="3"/>
    <s v="Paused"/>
  </r>
  <r>
    <s v="CMP11651"/>
    <x v="1"/>
    <s v="Awareness"/>
    <x v="1"/>
    <s v="02-29-2024"/>
    <s v="19/11/2024"/>
    <x v="0"/>
    <s v="Ahmedabad"/>
    <s v="Professionals"/>
    <s v="Mobile"/>
    <n v="73646"/>
    <n v="9961"/>
    <n v="13.53"/>
    <n v="2177"/>
    <n v="21.86"/>
    <n v="250"/>
    <n v="49579.79"/>
    <x v="6277"/>
    <n v="1187"/>
    <s v="Paused"/>
  </r>
  <r>
    <s v="CMP11112"/>
    <x v="1"/>
    <s v="Lead Gen"/>
    <x v="5"/>
    <s v="08-26-2024"/>
    <s v="2024-11-28"/>
    <x v="2"/>
    <s v="Lucknow"/>
    <s v="Business Owners"/>
    <s v="Desktop"/>
    <n v="185413"/>
    <n v="21893"/>
    <n v="11.81"/>
    <n v="2410"/>
    <n v="11.01"/>
    <n v="3817.8497265160554"/>
    <m/>
    <x v="107"/>
    <n v="336"/>
    <s v="Completed"/>
  </r>
  <r>
    <s v="CMP10290"/>
    <x v="0"/>
    <s v="Lead Gen"/>
    <x v="1"/>
    <s v="05/01/2024"/>
    <s v="11-06-2024"/>
    <x v="0"/>
    <s v="Ahmedabad"/>
    <s v="Families"/>
    <s v="Tablet"/>
    <n v="49491"/>
    <n v="1367"/>
    <n v="2.76"/>
    <n v="438"/>
    <n v="32.04"/>
    <n v="3891.7088323699436"/>
    <m/>
    <x v="107"/>
    <n v="17"/>
    <s v="Active"/>
  </r>
  <r>
    <s v="CMP10715"/>
    <x v="3"/>
    <s v="Sales"/>
    <x v="5"/>
    <s v="09/03/2024"/>
    <s v="2024-11-20"/>
    <x v="0"/>
    <s v="Pune"/>
    <s v="Business Owners"/>
    <s v="Desktop"/>
    <n v="125360"/>
    <n v="9978"/>
    <n v="7.96"/>
    <n v="2998"/>
    <n v="30.05"/>
    <n v="250"/>
    <n v="26576.13"/>
    <x v="6278"/>
    <n v="2876"/>
    <s v="Completed"/>
  </r>
  <r>
    <s v="CMP10319"/>
    <x v="1"/>
    <s v="Sales"/>
    <x v="3"/>
    <s v="08-22-2024"/>
    <s v="11-23-2024"/>
    <x v="2"/>
    <s v="Delhi"/>
    <s v="Families"/>
    <s v="Tablet"/>
    <n v="96240"/>
    <n v="13964"/>
    <n v="14.51"/>
    <n v="3330"/>
    <n v="23.85"/>
    <n v="250"/>
    <n v="22879.41"/>
    <x v="6279"/>
    <n v="2671"/>
    <s v="Completed"/>
  </r>
  <r>
    <s v="CMP10120"/>
    <x v="4"/>
    <s v="Lead Gen"/>
    <x v="2"/>
    <s v="2024-06-22"/>
    <s v="11-21-2024"/>
    <x v="1"/>
    <s v="Chennai"/>
    <s v="Business Owners"/>
    <s v="Tablet"/>
    <n v="61197"/>
    <n v="8981"/>
    <n v="14.68"/>
    <n v="797"/>
    <n v="8.8699999999999992"/>
    <n v="250"/>
    <n v="4793.17"/>
    <x v="6280"/>
    <n v="661"/>
    <s v="Completed"/>
  </r>
  <r>
    <s v="CMP19126"/>
    <x v="4"/>
    <s v="Awareness"/>
    <x v="5"/>
    <s v="17/10/2024"/>
    <s v="12-10-2024"/>
    <x v="0"/>
    <s v="Pune"/>
    <s v="Business Owners"/>
    <s v="Desktop"/>
    <n v="90323"/>
    <n v="12219"/>
    <n v="13.53"/>
    <n v="2027"/>
    <n v="16.59"/>
    <n v="3817.8497265160554"/>
    <n v="30054.01"/>
    <x v="6281"/>
    <n v="378"/>
    <s v="Completed"/>
  </r>
  <r>
    <s v="CMP15970"/>
    <x v="1"/>
    <s v="Awareness"/>
    <x v="5"/>
    <s v="16/09/2024"/>
    <s v="2024-11-21"/>
    <x v="0"/>
    <s v="Ahmedabad"/>
    <s v="Students"/>
    <s v="Tablet"/>
    <n v="49598"/>
    <n v="7066"/>
    <n v="14.25"/>
    <n v="1172"/>
    <n v="16.59"/>
    <n v="250"/>
    <n v="31779.94"/>
    <x v="6282"/>
    <n v="454"/>
    <s v="Completed"/>
  </r>
  <r>
    <s v="CMP15699"/>
    <x v="3"/>
    <s v="Sales"/>
    <x v="1"/>
    <s v="01-24-2024"/>
    <s v="12-20-2024"/>
    <x v="1"/>
    <s v="Chennai"/>
    <s v="Professionals"/>
    <s v="Mobile"/>
    <n v="86968"/>
    <n v="3067"/>
    <n v="3.53"/>
    <n v="404"/>
    <n v="13.17"/>
    <n v="3891.7088323699436"/>
    <n v="16978.150000000001"/>
    <x v="6283"/>
    <n v="392"/>
    <s v="Active"/>
  </r>
  <r>
    <s v="CMP18426"/>
    <x v="1"/>
    <s v="Lead Gen"/>
    <x v="2"/>
    <s v="17/04/2024"/>
    <s v="11-12-2024"/>
    <x v="0"/>
    <s v="Mumbai"/>
    <s v="Families"/>
    <s v="Mobile"/>
    <n v="150437"/>
    <n v="4028"/>
    <n v="2.68"/>
    <n v="640"/>
    <n v="15.89"/>
    <n v="250"/>
    <n v="28326.27"/>
    <x v="6284"/>
    <n v="70"/>
    <s v="Paused"/>
  </r>
  <r>
    <s v="CMP14873"/>
    <x v="1"/>
    <s v="Lead Gen"/>
    <x v="1"/>
    <s v="09-09-2024"/>
    <s v="11-22-2024"/>
    <x v="2"/>
    <s v="Delhi"/>
    <s v="Families"/>
    <s v="Tablet"/>
    <n v="165754"/>
    <n v="3624"/>
    <n v="2.19"/>
    <n v="922"/>
    <n v="25.44"/>
    <n v="3891.7088323699436"/>
    <n v="20907.810000000001"/>
    <x v="6285"/>
    <n v="405"/>
    <s v="Paused"/>
  </r>
  <r>
    <s v="CMP15881"/>
    <x v="3"/>
    <s v="Sales"/>
    <x v="4"/>
    <s v="05/01/2024"/>
    <s v="12-19-2024"/>
    <x v="0"/>
    <s v="Mumbai"/>
    <s v="Families"/>
    <s v="Mobile"/>
    <n v="167926"/>
    <n v="9825"/>
    <n v="5.85"/>
    <n v="119"/>
    <n v="1.21"/>
    <n v="4021.4266195524165"/>
    <n v="5348.69"/>
    <x v="6286"/>
    <n v="83"/>
    <s v="Active"/>
  </r>
  <r>
    <s v="CMP12371"/>
    <x v="3"/>
    <s v="Lead Gen"/>
    <x v="5"/>
    <s v="01-18-2024"/>
    <s v="2024-12-10"/>
    <x v="2"/>
    <s v="Jaipur"/>
    <s v="Families"/>
    <s v="Desktop"/>
    <n v="35127"/>
    <n v="4576"/>
    <n v="13.03"/>
    <n v="1187"/>
    <n v="25.94"/>
    <n v="7277.72"/>
    <n v="13111.83"/>
    <x v="6287"/>
    <n v="1148"/>
    <s v="Completed"/>
  </r>
  <r>
    <s v="CMP16540"/>
    <x v="2"/>
    <s v="Sales"/>
    <x v="2"/>
    <s v="01-18-2024"/>
    <s v="11-13-2024"/>
    <x v="0"/>
    <s v="Ahmedabad"/>
    <s v="Families"/>
    <s v="Tablet"/>
    <n v="169824"/>
    <n v="23550"/>
    <n v="13.87"/>
    <n v="6686"/>
    <n v="28.39"/>
    <n v="5689"/>
    <n v="29287.18"/>
    <x v="6288"/>
    <n v="1896"/>
    <s v="Active"/>
  </r>
  <r>
    <s v="CMP13968"/>
    <x v="0"/>
    <s v="Lead Gen"/>
    <x v="5"/>
    <s v="2024-04-19"/>
    <s v="11-02-2024"/>
    <x v="3"/>
    <s v="Kolkata"/>
    <s v="Families"/>
    <s v="Tablet"/>
    <n v="82828"/>
    <n v="6600"/>
    <n v="7.97"/>
    <n v="127"/>
    <n v="1.92"/>
    <n v="13505.21"/>
    <n v="43717.38"/>
    <x v="6289"/>
    <n v="100"/>
    <s v="Paused"/>
  </r>
  <r>
    <s v="CMP13763"/>
    <x v="4"/>
    <s v="Lead Gen"/>
    <x v="0"/>
    <s v="06-05-2024"/>
    <s v="2024-12-16"/>
    <x v="1"/>
    <s v="Bengaluru"/>
    <s v="Professionals"/>
    <s v="Tablet"/>
    <n v="194686"/>
    <n v="16828"/>
    <n v="8.64"/>
    <n v="4377"/>
    <n v="26.01"/>
    <n v="250"/>
    <n v="9833.01"/>
    <x v="6290"/>
    <n v="667"/>
    <s v="Paused"/>
  </r>
  <r>
    <s v="CMP12711"/>
    <x v="2"/>
    <s v="Awareness"/>
    <x v="2"/>
    <s v="05-08-2024"/>
    <s v="18/11/2024"/>
    <x v="1"/>
    <s v="Chennai"/>
    <s v="Business Owners"/>
    <s v="Desktop"/>
    <n v="129088"/>
    <n v="19006"/>
    <n v="14.72"/>
    <n v="1319"/>
    <n v="6.94"/>
    <n v="250"/>
    <n v="46065.47"/>
    <x v="6291"/>
    <n v="49"/>
    <s v="Paused"/>
  </r>
  <r>
    <s v="CMP13176"/>
    <x v="2"/>
    <s v="Lead Gen"/>
    <x v="4"/>
    <s v="02-16-2024"/>
    <s v="20/12/2024"/>
    <x v="0"/>
    <s v="Pune"/>
    <s v="Professionals"/>
    <s v="Desktop"/>
    <n v="182922"/>
    <n v="20116"/>
    <n v="11"/>
    <n v="2858"/>
    <n v="14.21"/>
    <n v="11925.22"/>
    <m/>
    <x v="107"/>
    <n v="1216"/>
    <s v="Active"/>
  </r>
  <r>
    <s v="CMP19686"/>
    <x v="0"/>
    <s v="Awareness"/>
    <x v="0"/>
    <s v="01-10-2024"/>
    <s v="30/10/2024"/>
    <x v="1"/>
    <s v="Chennai"/>
    <s v="Business Owners"/>
    <s v="Desktop"/>
    <n v="48809"/>
    <n v="2360"/>
    <n v="4.84"/>
    <n v="734"/>
    <n v="31.1"/>
    <n v="250"/>
    <n v="15474.27"/>
    <x v="6292"/>
    <n v="86"/>
    <s v="Completed"/>
  </r>
  <r>
    <s v="CMP11957"/>
    <x v="0"/>
    <s v="Awareness"/>
    <x v="3"/>
    <s v="10-16-2024"/>
    <s v="2024-12-21"/>
    <x v="2"/>
    <s v="Jaipur"/>
    <s v="Families"/>
    <s v="Tablet"/>
    <n v="147936"/>
    <n v="21278"/>
    <n v="14.38"/>
    <n v="1321"/>
    <n v="6.21"/>
    <n v="12560.22"/>
    <n v="18466.18"/>
    <x v="2187"/>
    <n v="905"/>
    <s v="Completed"/>
  </r>
  <r>
    <s v="CMP15658"/>
    <x v="1"/>
    <s v="Awareness"/>
    <x v="0"/>
    <s v="26/05/2024"/>
    <s v="11/12/2024"/>
    <x v="3"/>
    <s v="Kolkata"/>
    <s v="Professionals"/>
    <s v="Desktop"/>
    <n v="23615"/>
    <n v="1354"/>
    <n v="5.73"/>
    <n v="223"/>
    <n v="16.47"/>
    <n v="3830.4648972188602"/>
    <n v="41404.93"/>
    <x v="6293"/>
    <n v="173"/>
    <s v="Completed"/>
  </r>
  <r>
    <s v="CMP12045"/>
    <x v="2"/>
    <s v="Sales"/>
    <x v="2"/>
    <s v="03/08/2024"/>
    <s v="2024-12-13"/>
    <x v="0"/>
    <s v="Pune"/>
    <s v="Families"/>
    <s v="Desktop"/>
    <n v="25118"/>
    <n v="1069"/>
    <n v="4.26"/>
    <n v="91"/>
    <n v="8.51"/>
    <n v="2787.43"/>
    <n v="37991.370000000003"/>
    <x v="6294"/>
    <n v="23"/>
    <s v="Active"/>
  </r>
  <r>
    <s v="CMP10077"/>
    <x v="1"/>
    <s v="Lead Gen"/>
    <x v="5"/>
    <s v="2024-05-02"/>
    <s v="2024-12-29"/>
    <x v="3"/>
    <s v="Kolkata"/>
    <s v="Students"/>
    <s v="Tablet"/>
    <n v="24223"/>
    <n v="1264"/>
    <n v="5.22"/>
    <n v="379"/>
    <n v="29.98"/>
    <n v="8759.09"/>
    <n v="16743.36"/>
    <x v="4576"/>
    <n v="46"/>
    <s v="Active"/>
  </r>
  <r>
    <s v="CMP19793"/>
    <x v="0"/>
    <s v="Awareness"/>
    <x v="5"/>
    <s v="04-12-2024"/>
    <s v="11-18-2024"/>
    <x v="0"/>
    <s v="Pune"/>
    <s v="Business Owners"/>
    <s v="Tablet"/>
    <n v="12133"/>
    <n v="1421"/>
    <n v="11.71"/>
    <n v="12"/>
    <n v="0.84"/>
    <n v="3817.8497265160554"/>
    <n v="17381.57"/>
    <x v="6295"/>
    <n v="10"/>
    <s v="Active"/>
  </r>
  <r>
    <s v="CMP19563"/>
    <x v="3"/>
    <s v="Sales"/>
    <x v="0"/>
    <s v="06-17-2024"/>
    <s v="02/12/2024"/>
    <x v="1"/>
    <s v="Chennai"/>
    <s v="Students"/>
    <s v="Mobile"/>
    <n v="26222"/>
    <n v="3589"/>
    <n v="13.69"/>
    <n v="105"/>
    <n v="2.93"/>
    <n v="3830.4648972188602"/>
    <n v="40111.360000000001"/>
    <x v="6296"/>
    <n v="17"/>
    <s v="Completed"/>
  </r>
  <r>
    <s v="CMP11328"/>
    <x v="4"/>
    <s v="Retargeting"/>
    <x v="1"/>
    <s v="05-17-2024"/>
    <s v="24/11/2024"/>
    <x v="3"/>
    <s v="Kolkata"/>
    <s v="Business Owners"/>
    <s v="Tablet"/>
    <n v="39257"/>
    <n v="4869"/>
    <n v="12.4"/>
    <n v="789"/>
    <n v="16.2"/>
    <n v="3891.7088323699436"/>
    <n v="3178.15"/>
    <x v="6297"/>
    <n v="646"/>
    <s v="Active"/>
  </r>
  <r>
    <s v="CMP14922"/>
    <x v="0"/>
    <s v="Sales"/>
    <x v="0"/>
    <s v="01-04-2024"/>
    <s v="2024-11-13"/>
    <x v="2"/>
    <s v="Lucknow"/>
    <s v="Professionals"/>
    <s v="Mobile"/>
    <n v="28687"/>
    <n v="1938"/>
    <n v="6.76"/>
    <n v="152"/>
    <n v="7.84"/>
    <n v="3830.4648972188602"/>
    <n v="44664.97"/>
    <x v="6298"/>
    <n v="90"/>
    <s v="Completed"/>
  </r>
  <r>
    <s v="CMP14678"/>
    <x v="3"/>
    <s v="Sales"/>
    <x v="3"/>
    <s v="07-02-2024"/>
    <s v="12-12-2024"/>
    <x v="1"/>
    <s v="Chennai"/>
    <s v="Students"/>
    <s v="Mobile"/>
    <n v="95887"/>
    <n v="7444"/>
    <n v="7.76"/>
    <n v="2402"/>
    <n v="32.270000000000003"/>
    <n v="6100.32"/>
    <n v="17647.68"/>
    <x v="6299"/>
    <n v="1380"/>
    <s v="Active"/>
  </r>
  <r>
    <s v="CMP13923"/>
    <x v="0"/>
    <s v="Retargeting"/>
    <x v="5"/>
    <s v="2024-07-23"/>
    <s v="12-11-2024"/>
    <x v="2"/>
    <s v="Lucknow"/>
    <s v="Professionals"/>
    <s v="Mobile"/>
    <n v="49616"/>
    <n v="1531"/>
    <n v="3.09"/>
    <n v="180"/>
    <n v="11.76"/>
    <n v="250"/>
    <m/>
    <x v="107"/>
    <n v="179"/>
    <s v="Completed"/>
  </r>
  <r>
    <s v="CMP14935"/>
    <x v="0"/>
    <s v="Lead Gen"/>
    <x v="3"/>
    <s v="05-19-2024"/>
    <s v="11-21-2024"/>
    <x v="0"/>
    <s v="Mumbai"/>
    <s v="Professionals"/>
    <s v="Mobile"/>
    <n v="35545"/>
    <n v="586"/>
    <n v="1.65"/>
    <n v="18"/>
    <n v="3.07"/>
    <n v="250"/>
    <n v="5638.25"/>
    <x v="6300"/>
    <n v="11"/>
    <s v="Completed"/>
  </r>
  <r>
    <s v="CMP14785"/>
    <x v="4"/>
    <s v="Retargeting"/>
    <x v="1"/>
    <s v="18/07/2024"/>
    <s v="11-21-2024"/>
    <x v="0"/>
    <s v="Mumbai"/>
    <s v="Business Owners"/>
    <s v="Desktop"/>
    <n v="121478"/>
    <n v="5656"/>
    <n v="4.66"/>
    <n v="228"/>
    <n v="4.03"/>
    <n v="250"/>
    <n v="48822.04"/>
    <x v="6301"/>
    <n v="52"/>
    <s v="Paused"/>
  </r>
  <r>
    <s v="CMP16819"/>
    <x v="2"/>
    <s v="Awareness"/>
    <x v="2"/>
    <s v="09-26-2024"/>
    <s v="27/12/2024"/>
    <x v="2"/>
    <s v="Jaipur"/>
    <s v="Business Owners"/>
    <s v="Mobile"/>
    <n v="170036"/>
    <n v="5164"/>
    <n v="3.04"/>
    <n v="875"/>
    <n v="16.940000000000001"/>
    <n v="3982.6304252733912"/>
    <n v="20949.240000000002"/>
    <x v="6302"/>
    <n v="657"/>
    <s v="Active"/>
  </r>
  <r>
    <s v="CMP18104"/>
    <x v="1"/>
    <s v="Awareness"/>
    <x v="2"/>
    <s v="26/10/2024"/>
    <s v="21/11/2024"/>
    <x v="1"/>
    <s v="Chennai"/>
    <s v="Professionals"/>
    <s v="Desktop"/>
    <n v="52172"/>
    <n v="5987"/>
    <n v="11.48"/>
    <n v="1003"/>
    <n v="16.75"/>
    <n v="9802.42"/>
    <n v="20127.96"/>
    <x v="6303"/>
    <n v="438"/>
    <s v="Completed"/>
  </r>
  <r>
    <s v="CMP16727"/>
    <x v="2"/>
    <s v="Sales"/>
    <x v="3"/>
    <s v="25/02/2024"/>
    <s v="2024-11-11"/>
    <x v="2"/>
    <s v="Delhi"/>
    <s v="Business Owners"/>
    <s v="Mobile"/>
    <n v="152274"/>
    <n v="10712"/>
    <n v="7.03"/>
    <n v="3085"/>
    <n v="28.8"/>
    <n v="10407.66"/>
    <m/>
    <x v="107"/>
    <n v="968"/>
    <s v="Paused"/>
  </r>
  <r>
    <s v="CMP18788"/>
    <x v="3"/>
    <s v="Retargeting"/>
    <x v="5"/>
    <s v="2024-09-23"/>
    <s v="12-21-2024"/>
    <x v="0"/>
    <s v="Pune"/>
    <s v="Business Owners"/>
    <s v="Desktop"/>
    <n v="43020"/>
    <n v="1940"/>
    <n v="4.51"/>
    <n v="523"/>
    <n v="26.96"/>
    <n v="13453.43"/>
    <n v="44348.27"/>
    <x v="6304"/>
    <n v="198"/>
    <s v="Active"/>
  </r>
  <r>
    <s v="CMP19940"/>
    <x v="1"/>
    <s v="Retargeting"/>
    <x v="5"/>
    <s v="2024-06-24"/>
    <s v="11-05-2024"/>
    <x v="2"/>
    <s v="Lucknow"/>
    <s v="Students"/>
    <s v="Desktop"/>
    <n v="20954"/>
    <n v="2170"/>
    <n v="10.36"/>
    <n v="82"/>
    <n v="3.78"/>
    <n v="7121.93"/>
    <n v="3845.71"/>
    <x v="6305"/>
    <n v="52"/>
    <s v="Active"/>
  </r>
  <r>
    <s v="CMP16781"/>
    <x v="1"/>
    <s v="Lead Gen"/>
    <x v="2"/>
    <s v="2024-03-06"/>
    <s v="06/11/2024"/>
    <x v="2"/>
    <s v="Delhi"/>
    <s v="Students"/>
    <s v="Desktop"/>
    <n v="107364"/>
    <n v="13794"/>
    <n v="12.85"/>
    <n v="1698"/>
    <n v="12.31"/>
    <n v="250"/>
    <n v="16739.259999999998"/>
    <x v="6306"/>
    <n v="450"/>
    <s v="Paused"/>
  </r>
  <r>
    <s v="CMP18270"/>
    <x v="1"/>
    <s v="Lead Gen"/>
    <x v="2"/>
    <s v="02-26-2024"/>
    <s v="19/12/2024"/>
    <x v="3"/>
    <s v="Kolkata"/>
    <s v="Families"/>
    <s v="Mobile"/>
    <n v="37125"/>
    <n v="3731"/>
    <n v="10.050000000000001"/>
    <n v="398"/>
    <n v="10.67"/>
    <n v="250"/>
    <n v="26420.19"/>
    <x v="6307"/>
    <n v="360"/>
    <s v="Active"/>
  </r>
  <r>
    <s v="CMP12571"/>
    <x v="4"/>
    <s v="Retargeting"/>
    <x v="3"/>
    <s v="2024-05-15"/>
    <s v="11-06-2024"/>
    <x v="2"/>
    <s v="Jaipur"/>
    <s v="Professionals"/>
    <s v="Mobile"/>
    <n v="13800"/>
    <n v="329"/>
    <n v="2.38"/>
    <n v="30"/>
    <n v="9.1199999999999992"/>
    <n v="250"/>
    <n v="11087.88"/>
    <x v="6308"/>
    <n v="7"/>
    <s v="Active"/>
  </r>
  <r>
    <s v="CMP17111"/>
    <x v="3"/>
    <s v="Lead Gen"/>
    <x v="5"/>
    <s v="02-27-2024"/>
    <s v="18/11/2024"/>
    <x v="2"/>
    <s v="Lucknow"/>
    <s v="Students"/>
    <s v="Tablet"/>
    <n v="173453"/>
    <n v="17867"/>
    <n v="10.3"/>
    <n v="5072"/>
    <n v="28.39"/>
    <n v="3817.8497265160554"/>
    <n v="7650.46"/>
    <x v="6309"/>
    <n v="714"/>
    <s v="Paused"/>
  </r>
  <r>
    <s v="CMP18625"/>
    <x v="1"/>
    <s v="Sales"/>
    <x v="0"/>
    <s v="2024-04-20"/>
    <s v="2024-11-09"/>
    <x v="2"/>
    <s v="Delhi"/>
    <s v="Business Owners"/>
    <s v="Tablet"/>
    <n v="111702"/>
    <n v="10645"/>
    <n v="9.5299999999999994"/>
    <n v="753"/>
    <n v="7.07"/>
    <n v="8232.24"/>
    <n v="13199.23"/>
    <x v="6310"/>
    <n v="586"/>
    <s v="Paused"/>
  </r>
  <r>
    <s v="CMP18102"/>
    <x v="4"/>
    <s v="Sales"/>
    <x v="5"/>
    <s v="2024-09-25"/>
    <s v="13/12/2024"/>
    <x v="0"/>
    <s v="Mumbai"/>
    <s v="Families"/>
    <s v="Desktop"/>
    <n v="195418"/>
    <n v="19176"/>
    <n v="9.81"/>
    <n v="4742"/>
    <n v="24.73"/>
    <n v="3817.8497265160554"/>
    <n v="25571.66"/>
    <x v="6311"/>
    <n v="215"/>
    <s v="Paused"/>
  </r>
  <r>
    <s v="CMP11416"/>
    <x v="1"/>
    <s v="Lead Gen"/>
    <x v="0"/>
    <s v="03-03-2024"/>
    <s v="17/12/2024"/>
    <x v="2"/>
    <s v="Lucknow"/>
    <s v="Professionals"/>
    <s v="Desktop"/>
    <n v="13958"/>
    <n v="269"/>
    <n v="1.93"/>
    <n v="80"/>
    <n v="29.74"/>
    <n v="3830.4648972188602"/>
    <n v="25650.98"/>
    <x v="6312"/>
    <n v="10"/>
    <s v="Paused"/>
  </r>
  <r>
    <s v="CMP15607"/>
    <x v="2"/>
    <s v="Sales"/>
    <x v="1"/>
    <s v="03-28-2024"/>
    <s v="12-26-2024"/>
    <x v="0"/>
    <s v="Pune"/>
    <s v="Business Owners"/>
    <s v="Desktop"/>
    <n v="199051"/>
    <n v="19106"/>
    <n v="9.6"/>
    <n v="5577"/>
    <n v="29.19"/>
    <n v="3891.7088323699436"/>
    <n v="26791.59"/>
    <x v="6313"/>
    <n v="3851"/>
    <s v="Active"/>
  </r>
  <r>
    <s v="CMP11566"/>
    <x v="1"/>
    <s v="Sales"/>
    <x v="1"/>
    <s v="01/10/2024"/>
    <s v="2024-12-08"/>
    <x v="2"/>
    <s v="Lucknow"/>
    <s v="Students"/>
    <s v="Mobile"/>
    <n v="106217"/>
    <n v="7388"/>
    <n v="6.96"/>
    <n v="2266"/>
    <n v="30.67"/>
    <n v="10092.24"/>
    <n v="45793.05"/>
    <x v="6314"/>
    <n v="109"/>
    <s v="Active"/>
  </r>
  <r>
    <s v="CMP13748"/>
    <x v="2"/>
    <s v="Sales"/>
    <x v="1"/>
    <s v="2024-03-22"/>
    <s v="07/12/2024"/>
    <x v="2"/>
    <s v="Jaipur"/>
    <s v="Families"/>
    <s v="Mobile"/>
    <n v="137217"/>
    <n v="2540"/>
    <n v="1.85"/>
    <n v="572"/>
    <n v="22.52"/>
    <n v="250"/>
    <n v="33497.49"/>
    <x v="6315"/>
    <n v="0"/>
    <s v="Active"/>
  </r>
  <r>
    <s v="CMP12053"/>
    <x v="0"/>
    <s v="Lead Gen"/>
    <x v="4"/>
    <s v="05/05/2024"/>
    <s v="06/12/2024"/>
    <x v="2"/>
    <s v="Delhi"/>
    <s v="Students"/>
    <s v="Mobile"/>
    <n v="47720"/>
    <n v="175"/>
    <n v="0.37"/>
    <n v="40"/>
    <n v="22.86"/>
    <n v="2433.94"/>
    <n v="3300.53"/>
    <x v="6316"/>
    <n v="5"/>
    <s v="Active"/>
  </r>
  <r>
    <s v="CMP13467"/>
    <x v="1"/>
    <s v="Lead Gen"/>
    <x v="2"/>
    <s v="02-19-2024"/>
    <s v="15/12/2024"/>
    <x v="0"/>
    <s v="Mumbai"/>
    <s v="Professionals"/>
    <s v="Desktop"/>
    <n v="103503"/>
    <n v="1354"/>
    <n v="1.31"/>
    <n v="429"/>
    <n v="31.68"/>
    <n v="11351.73"/>
    <n v="33794.660000000003"/>
    <x v="6317"/>
    <n v="115"/>
    <s v="Paused"/>
  </r>
  <r>
    <s v="CMP17425"/>
    <x v="3"/>
    <s v="Retargeting"/>
    <x v="2"/>
    <s v="2024-03-26"/>
    <s v="12-26-2024"/>
    <x v="0"/>
    <s v="Pune"/>
    <s v="Business Owners"/>
    <s v="Tablet"/>
    <n v="169734"/>
    <n v="20490"/>
    <n v="12.07"/>
    <n v="131"/>
    <n v="0.64"/>
    <n v="8151.44"/>
    <n v="18514.419999999998"/>
    <x v="4801"/>
    <n v="5"/>
    <s v="Active"/>
  </r>
  <r>
    <s v="CMP16609"/>
    <x v="1"/>
    <s v="Sales"/>
    <x v="1"/>
    <s v="2024-02-12"/>
    <s v="2024-11-22"/>
    <x v="0"/>
    <s v="Pune"/>
    <s v="Families"/>
    <s v="Mobile"/>
    <n v="95378"/>
    <n v="11947"/>
    <n v="12.53"/>
    <n v="3170"/>
    <n v="26.53"/>
    <n v="3891.7088323699436"/>
    <n v="44290.79"/>
    <x v="6318"/>
    <n v="376"/>
    <s v="Active"/>
  </r>
  <r>
    <s v="CMP13792"/>
    <x v="1"/>
    <s v="Awareness"/>
    <x v="2"/>
    <s v="2024-01-04"/>
    <s v="19/12/2024"/>
    <x v="1"/>
    <s v="Chennai"/>
    <s v="Professionals"/>
    <s v="Tablet"/>
    <n v="30193"/>
    <n v="4229"/>
    <n v="14.01"/>
    <n v="1297"/>
    <n v="30.67"/>
    <n v="3982.6304252733912"/>
    <m/>
    <x v="107"/>
    <n v="937"/>
    <s v="Active"/>
  </r>
  <r>
    <s v="CMP18167"/>
    <x v="1"/>
    <s v="Retargeting"/>
    <x v="4"/>
    <s v="24/05/2024"/>
    <s v="2024-11-11"/>
    <x v="0"/>
    <s v="Mumbai"/>
    <s v="Students"/>
    <s v="Tablet"/>
    <n v="189544"/>
    <n v="17192"/>
    <n v="9.07"/>
    <n v="3688"/>
    <n v="21.45"/>
    <n v="14358.52"/>
    <n v="15129.05"/>
    <x v="6319"/>
    <n v="2824"/>
    <s v="Active"/>
  </r>
  <r>
    <s v="CMP17310"/>
    <x v="1"/>
    <s v="Lead Gen"/>
    <x v="0"/>
    <s v="2024-05-22"/>
    <s v="2024-12-15"/>
    <x v="2"/>
    <s v="Delhi"/>
    <s v="Students"/>
    <s v="Mobile"/>
    <n v="37312"/>
    <n v="4194"/>
    <n v="11.24"/>
    <n v="1190"/>
    <n v="28.37"/>
    <n v="3830.4648972188602"/>
    <n v="36265.4"/>
    <x v="6320"/>
    <n v="278"/>
    <s v="Active"/>
  </r>
  <r>
    <s v="CMP10545"/>
    <x v="1"/>
    <s v="Retargeting"/>
    <x v="2"/>
    <s v="10-24-2024"/>
    <s v="11-08-2024"/>
    <x v="0"/>
    <s v="Mumbai"/>
    <s v="Business Owners"/>
    <s v="Desktop"/>
    <n v="168797"/>
    <n v="11901"/>
    <n v="7.05"/>
    <n v="1266"/>
    <n v="10.64"/>
    <n v="3982.6304252733912"/>
    <n v="41560.120000000003"/>
    <x v="6321"/>
    <n v="423"/>
    <s v="Completed"/>
  </r>
  <r>
    <s v="CMP16707"/>
    <x v="3"/>
    <s v="Lead Gen"/>
    <x v="0"/>
    <s v="06-30-2024"/>
    <s v="11-21-2024"/>
    <x v="2"/>
    <s v="Lucknow"/>
    <s v="Families"/>
    <s v="Tablet"/>
    <n v="113246"/>
    <n v="2540"/>
    <n v="2.2400000000000002"/>
    <n v="149"/>
    <n v="5.87"/>
    <n v="250"/>
    <n v="12114.25"/>
    <x v="6322"/>
    <n v="52"/>
    <s v="Completed"/>
  </r>
  <r>
    <s v="CMP16859"/>
    <x v="1"/>
    <s v="Retargeting"/>
    <x v="3"/>
    <s v="2024-10-14"/>
    <s v="11-08-2024"/>
    <x v="2"/>
    <s v="Jaipur"/>
    <s v="Students"/>
    <s v="Desktop"/>
    <n v="186062"/>
    <n v="2407"/>
    <n v="1.29"/>
    <n v="675"/>
    <n v="28.04"/>
    <n v="8142.08"/>
    <n v="49573.34"/>
    <x v="6323"/>
    <n v="253"/>
    <s v="Active"/>
  </r>
  <r>
    <s v="CMP11964"/>
    <x v="1"/>
    <s v="Sales"/>
    <x v="1"/>
    <s v="04-13-2024"/>
    <s v="18/11/2024"/>
    <x v="0"/>
    <s v="Mumbai"/>
    <s v="Professionals"/>
    <s v="Mobile"/>
    <n v="40595"/>
    <n v="1950"/>
    <n v="4.8"/>
    <n v="100"/>
    <n v="5.13"/>
    <n v="3891.7088323699436"/>
    <n v="45096.56"/>
    <x v="6324"/>
    <n v="53"/>
    <s v="Completed"/>
  </r>
  <r>
    <s v="CMP15760"/>
    <x v="4"/>
    <s v="Retargeting"/>
    <x v="3"/>
    <s v="02-24-2024"/>
    <s v="2024-11-30"/>
    <x v="0"/>
    <s v="Pune"/>
    <s v="Business Owners"/>
    <s v="Mobile"/>
    <n v="43890"/>
    <n v="5369"/>
    <n v="12.23"/>
    <n v="1652"/>
    <n v="30.77"/>
    <n v="3988.1535696969677"/>
    <n v="23395.45"/>
    <x v="6325"/>
    <n v="1292"/>
    <s v="Completed"/>
  </r>
  <r>
    <s v="CMP15779"/>
    <x v="1"/>
    <s v="Sales"/>
    <x v="1"/>
    <s v="28/06/2024"/>
    <s v="2024-12-05"/>
    <x v="0"/>
    <s v="Ahmedabad"/>
    <s v="Families"/>
    <s v="Tablet"/>
    <n v="140306"/>
    <n v="15200"/>
    <n v="10.83"/>
    <n v="2245"/>
    <n v="14.77"/>
    <n v="250"/>
    <n v="44309.29"/>
    <x v="6326"/>
    <n v="2145"/>
    <s v="Completed"/>
  </r>
  <r>
    <s v="CMP14339"/>
    <x v="2"/>
    <s v="Awareness"/>
    <x v="5"/>
    <s v="2024-10-11"/>
    <s v="12-27-2024"/>
    <x v="0"/>
    <s v="Ahmedabad"/>
    <s v="Professionals"/>
    <s v="Desktop"/>
    <n v="33558"/>
    <n v="1371"/>
    <n v="4.09"/>
    <n v="225"/>
    <n v="16.41"/>
    <n v="250"/>
    <n v="48138.68"/>
    <x v="6327"/>
    <n v="129"/>
    <s v="Completed"/>
  </r>
  <r>
    <s v="CMP18611"/>
    <x v="4"/>
    <s v="Retargeting"/>
    <x v="1"/>
    <s v="30/08/2024"/>
    <s v="12-04-2024"/>
    <x v="2"/>
    <s v="Delhi"/>
    <s v="Students"/>
    <s v="Desktop"/>
    <n v="78605"/>
    <n v="2187"/>
    <n v="2.78"/>
    <n v="563"/>
    <n v="25.74"/>
    <n v="3891.7088323699436"/>
    <n v="46589.26"/>
    <x v="6328"/>
    <n v="487"/>
    <s v="Paused"/>
  </r>
  <r>
    <s v="CMP17215"/>
    <x v="0"/>
    <s v="Lead Gen"/>
    <x v="3"/>
    <s v="2024-05-12"/>
    <s v="2024-10-29"/>
    <x v="0"/>
    <s v="Mumbai"/>
    <s v="Professionals"/>
    <s v="Desktop"/>
    <n v="12193"/>
    <n v="542"/>
    <n v="4.45"/>
    <n v="164"/>
    <n v="30.26"/>
    <n v="3988.1535696969677"/>
    <n v="18945.150000000001"/>
    <x v="6329"/>
    <n v="67"/>
    <s v="Paused"/>
  </r>
  <r>
    <s v="CMP18037"/>
    <x v="3"/>
    <s v="Lead Gen"/>
    <x v="5"/>
    <s v="04-02-2024"/>
    <s v="11-20-2024"/>
    <x v="2"/>
    <s v="Lucknow"/>
    <s v="Professionals"/>
    <s v="Desktop"/>
    <n v="174058"/>
    <n v="22122"/>
    <n v="12.71"/>
    <n v="6550"/>
    <n v="29.61"/>
    <n v="7754.93"/>
    <n v="28099.34"/>
    <x v="6330"/>
    <n v="4734"/>
    <s v="Paused"/>
  </r>
  <r>
    <s v="CMP17098"/>
    <x v="2"/>
    <s v="Awareness"/>
    <x v="3"/>
    <s v="09-17-2024"/>
    <s v="2024-12-07"/>
    <x v="0"/>
    <s v="Pune"/>
    <s v="Professionals"/>
    <s v="Desktop"/>
    <n v="43784"/>
    <n v="3088"/>
    <n v="7.05"/>
    <n v="555"/>
    <n v="17.97"/>
    <n v="3988.1535696969677"/>
    <n v="49854.28"/>
    <x v="6331"/>
    <n v="270"/>
    <s v="Completed"/>
  </r>
  <r>
    <s v="CMP15812"/>
    <x v="3"/>
    <s v="Retargeting"/>
    <x v="3"/>
    <s v="08-02-2024"/>
    <s v="2024-11-04"/>
    <x v="2"/>
    <s v="Lucknow"/>
    <s v="Business Owners"/>
    <s v="Mobile"/>
    <n v="95907"/>
    <n v="7175"/>
    <n v="7.48"/>
    <n v="778"/>
    <n v="10.84"/>
    <n v="250"/>
    <n v="2897.95"/>
    <x v="6332"/>
    <n v="386"/>
    <s v="Paused"/>
  </r>
  <r>
    <s v="CMP17777"/>
    <x v="1"/>
    <s v="Lead Gen"/>
    <x v="3"/>
    <s v="10/07/2024"/>
    <s v="2024-12-18"/>
    <x v="2"/>
    <s v="Lucknow"/>
    <s v="Students"/>
    <s v="Tablet"/>
    <n v="35399"/>
    <n v="762"/>
    <n v="2.15"/>
    <n v="36"/>
    <n v="4.72"/>
    <n v="250"/>
    <n v="2916.24"/>
    <x v="6333"/>
    <n v="30"/>
    <s v="Paused"/>
  </r>
  <r>
    <s v="CMP16532"/>
    <x v="2"/>
    <s v="Lead Gen"/>
    <x v="3"/>
    <s v="10-13-2024"/>
    <s v="12-21-2024"/>
    <x v="2"/>
    <s v="Jaipur"/>
    <s v="Professionals"/>
    <s v="Tablet"/>
    <n v="67794"/>
    <n v="3232"/>
    <n v="4.7699999999999996"/>
    <n v="1007"/>
    <n v="31.16"/>
    <n v="250"/>
    <n v="29281.74"/>
    <x v="6334"/>
    <n v="1007"/>
    <s v="Active"/>
  </r>
  <r>
    <s v="CMP18436"/>
    <x v="1"/>
    <s v="Awareness"/>
    <x v="5"/>
    <s v="2024-04-21"/>
    <s v="2024-12-24"/>
    <x v="0"/>
    <s v="Mumbai"/>
    <s v="Families"/>
    <s v="Desktop"/>
    <n v="145883"/>
    <n v="15654"/>
    <n v="10.73"/>
    <n v="3721"/>
    <n v="23.77"/>
    <n v="250"/>
    <n v="15066.68"/>
    <x v="6335"/>
    <n v="1823"/>
    <s v="Paused"/>
  </r>
  <r>
    <s v="CMP19792"/>
    <x v="4"/>
    <s v="Awareness"/>
    <x v="5"/>
    <s v="2024-09-19"/>
    <s v="30/12/2024"/>
    <x v="2"/>
    <s v="Delhi"/>
    <s v="Families"/>
    <s v="Desktop"/>
    <n v="103872"/>
    <n v="11234"/>
    <n v="10.82"/>
    <n v="3118"/>
    <n v="27.76"/>
    <n v="12212.22"/>
    <n v="39017.08"/>
    <x v="6336"/>
    <n v="2094"/>
    <s v="Completed"/>
  </r>
  <r>
    <s v="CMP10533"/>
    <x v="2"/>
    <s v="Sales"/>
    <x v="4"/>
    <s v="03-12-2024"/>
    <s v="2024-12-24"/>
    <x v="2"/>
    <s v="Lucknow"/>
    <s v="Professionals"/>
    <s v="Mobile"/>
    <n v="55398"/>
    <n v="725"/>
    <n v="1.31"/>
    <n v="113"/>
    <n v="15.59"/>
    <n v="4021.4266195524165"/>
    <n v="34466.800000000003"/>
    <x v="6337"/>
    <n v="94"/>
    <s v="Completed"/>
  </r>
  <r>
    <s v="CMP12205"/>
    <x v="1"/>
    <s v="Awareness"/>
    <x v="4"/>
    <s v="05/01/2024"/>
    <s v="2024-11-04"/>
    <x v="3"/>
    <s v="Kolkata"/>
    <s v="Students"/>
    <s v="Tablet"/>
    <n v="182982"/>
    <n v="4872"/>
    <n v="2.66"/>
    <n v="837"/>
    <n v="17.18"/>
    <n v="4021.4266195524165"/>
    <n v="49547.07"/>
    <x v="6338"/>
    <n v="109"/>
    <s v="Active"/>
  </r>
  <r>
    <s v="CMP17066"/>
    <x v="1"/>
    <s v="Retargeting"/>
    <x v="1"/>
    <s v="07-15-2024"/>
    <s v="2024-12-11"/>
    <x v="0"/>
    <s v="Mumbai"/>
    <s v="Families"/>
    <s v="Tablet"/>
    <n v="199553"/>
    <n v="18385"/>
    <n v="9.2100000000000009"/>
    <n v="1864"/>
    <n v="10.14"/>
    <n v="250"/>
    <n v="8871.08"/>
    <x v="6339"/>
    <n v="971"/>
    <s v="Completed"/>
  </r>
  <r>
    <s v="CMP14560"/>
    <x v="1"/>
    <s v="Awareness"/>
    <x v="2"/>
    <s v="2024-07-01"/>
    <s v="12-13-2024"/>
    <x v="0"/>
    <s v="Pune"/>
    <s v="Professionals"/>
    <s v="Mobile"/>
    <n v="28384"/>
    <n v="530"/>
    <n v="1.87"/>
    <n v="15"/>
    <n v="2.83"/>
    <n v="250"/>
    <n v="8548.75"/>
    <x v="6340"/>
    <n v="7"/>
    <s v="Active"/>
  </r>
  <r>
    <s v="CMP17538"/>
    <x v="1"/>
    <s v="Awareness"/>
    <x v="3"/>
    <s v="2024-08-03"/>
    <s v="2024-12-28"/>
    <x v="0"/>
    <s v="Ahmedabad"/>
    <s v="Students"/>
    <s v="Mobile"/>
    <n v="93051"/>
    <n v="203"/>
    <n v="0.22"/>
    <n v="10"/>
    <n v="4.93"/>
    <n v="250"/>
    <n v="7273.59"/>
    <x v="6341"/>
    <n v="0"/>
    <s v="Completed"/>
  </r>
  <r>
    <s v="CMP19993"/>
    <x v="0"/>
    <s v="Awareness"/>
    <x v="5"/>
    <s v="17/08/2024"/>
    <s v="06/12/2024"/>
    <x v="0"/>
    <s v="Mumbai"/>
    <s v="Professionals"/>
    <s v="Desktop"/>
    <n v="170245"/>
    <n v="992"/>
    <n v="0.57999999999999996"/>
    <n v="307"/>
    <n v="30.95"/>
    <n v="2104.5"/>
    <n v="15508.74"/>
    <x v="6342"/>
    <n v="87"/>
    <s v="Completed"/>
  </r>
  <r>
    <s v="CMP18015"/>
    <x v="1"/>
    <s v="Awareness"/>
    <x v="0"/>
    <s v="04-01-2024"/>
    <s v="2024-12-30"/>
    <x v="1"/>
    <s v="Chennai"/>
    <s v="Families"/>
    <s v="Tablet"/>
    <n v="45779"/>
    <n v="1589"/>
    <n v="3.47"/>
    <n v="341"/>
    <n v="21.46"/>
    <n v="250"/>
    <n v="6532.44"/>
    <x v="6343"/>
    <n v="293"/>
    <s v="Completed"/>
  </r>
  <r>
    <s v="CMP12921"/>
    <x v="3"/>
    <s v="Awareness"/>
    <x v="3"/>
    <s v="2024-08-30"/>
    <s v="04/12/2024"/>
    <x v="0"/>
    <s v="Mumbai"/>
    <s v="Students"/>
    <s v="Mobile"/>
    <n v="103987"/>
    <n v="5266"/>
    <n v="5.0599999999999996"/>
    <n v="1278"/>
    <n v="24.27"/>
    <n v="250"/>
    <m/>
    <x v="107"/>
    <n v="335"/>
    <s v="Completed"/>
  </r>
  <r>
    <s v="CMP13745"/>
    <x v="1"/>
    <s v="Sales"/>
    <x v="1"/>
    <s v="2024-04-24"/>
    <s v="29/12/2024"/>
    <x v="2"/>
    <s v="Jaipur"/>
    <s v="Business Owners"/>
    <s v="Mobile"/>
    <n v="46986"/>
    <n v="4100"/>
    <n v="8.73"/>
    <n v="541"/>
    <n v="13.2"/>
    <n v="1510.44"/>
    <n v="34929.74"/>
    <x v="6344"/>
    <n v="234"/>
    <s v="Paused"/>
  </r>
  <r>
    <s v="CMP12649"/>
    <x v="4"/>
    <s v="Awareness"/>
    <x v="4"/>
    <s v="09/05/2024"/>
    <s v="24/12/2024"/>
    <x v="1"/>
    <s v="Bengaluru"/>
    <s v="Business Owners"/>
    <s v="Mobile"/>
    <n v="150165"/>
    <n v="8325"/>
    <n v="5.54"/>
    <n v="1855"/>
    <n v="22.28"/>
    <n v="250"/>
    <n v="33454.160000000003"/>
    <x v="6345"/>
    <n v="142"/>
    <s v="Active"/>
  </r>
  <r>
    <s v="CMP15362"/>
    <x v="4"/>
    <s v="Sales"/>
    <x v="5"/>
    <s v="2024-02-12"/>
    <s v="11-14-2024"/>
    <x v="2"/>
    <s v="Lucknow"/>
    <s v="Business Owners"/>
    <s v="Desktop"/>
    <n v="163363"/>
    <n v="9580"/>
    <n v="5.86"/>
    <n v="2942"/>
    <n v="30.71"/>
    <n v="3817.8497265160554"/>
    <n v="29698.85"/>
    <x v="6346"/>
    <n v="1082"/>
    <s v="Paused"/>
  </r>
  <r>
    <s v="CMP14236"/>
    <x v="0"/>
    <s v="Sales"/>
    <x v="1"/>
    <s v="11/03/2024"/>
    <s v="2024-12-13"/>
    <x v="0"/>
    <s v="Mumbai"/>
    <s v="Professionals"/>
    <s v="Desktop"/>
    <n v="139099"/>
    <n v="15403"/>
    <n v="11.07"/>
    <n v="1916"/>
    <n v="12.44"/>
    <n v="250"/>
    <n v="29562.34"/>
    <x v="6347"/>
    <n v="1711"/>
    <s v="Completed"/>
  </r>
  <r>
    <s v="CMP10807"/>
    <x v="4"/>
    <s v="Awareness"/>
    <x v="3"/>
    <s v="09/07/2024"/>
    <s v="2024-12-09"/>
    <x v="2"/>
    <s v="Jaipur"/>
    <s v="Students"/>
    <s v="Mobile"/>
    <n v="134340"/>
    <n v="4914"/>
    <n v="3.66"/>
    <n v="1565"/>
    <n v="31.85"/>
    <n v="3988.1535696969677"/>
    <n v="27519.29"/>
    <x v="6348"/>
    <n v="1247"/>
    <s v="Paused"/>
  </r>
  <r>
    <s v="CMP12071"/>
    <x v="1"/>
    <s v="Retargeting"/>
    <x v="2"/>
    <s v="07-01-2024"/>
    <s v="2024-11-24"/>
    <x v="0"/>
    <s v="Mumbai"/>
    <s v="Business Owners"/>
    <s v="Desktop"/>
    <n v="191218"/>
    <n v="28119"/>
    <n v="14.71"/>
    <n v="5449"/>
    <n v="19.38"/>
    <n v="250"/>
    <n v="48237.67"/>
    <x v="6349"/>
    <n v="204"/>
    <s v="Completed"/>
  </r>
  <r>
    <s v="CMP14309"/>
    <x v="3"/>
    <s v="Lead Gen"/>
    <x v="3"/>
    <s v="05-28-2024"/>
    <s v="06/12/2024"/>
    <x v="2"/>
    <s v="Delhi"/>
    <s v="Business Owners"/>
    <s v="Desktop"/>
    <n v="65718"/>
    <n v="6904"/>
    <n v="10.51"/>
    <n v="1687"/>
    <n v="24.44"/>
    <n v="8709.9500000000007"/>
    <n v="12714.53"/>
    <x v="6350"/>
    <n v="836"/>
    <s v="Completed"/>
  </r>
  <r>
    <s v="CMP11675"/>
    <x v="3"/>
    <s v="Awareness"/>
    <x v="3"/>
    <s v="08/02/2024"/>
    <s v="12-05-2024"/>
    <x v="1"/>
    <s v="Chennai"/>
    <s v="Students"/>
    <s v="Mobile"/>
    <n v="146232"/>
    <n v="4334"/>
    <n v="2.96"/>
    <n v="915"/>
    <n v="21.11"/>
    <n v="250"/>
    <n v="20561.560000000001"/>
    <x v="6351"/>
    <n v="877"/>
    <s v="Active"/>
  </r>
  <r>
    <s v="CMP10296"/>
    <x v="3"/>
    <s v="Retargeting"/>
    <x v="2"/>
    <s v="03-22-2024"/>
    <s v="22/11/2024"/>
    <x v="2"/>
    <s v="Jaipur"/>
    <s v="Families"/>
    <s v="Desktop"/>
    <n v="61077"/>
    <n v="6438"/>
    <n v="10.54"/>
    <n v="640"/>
    <n v="9.94"/>
    <n v="250"/>
    <n v="26764.34"/>
    <x v="6352"/>
    <n v="110"/>
    <s v="Active"/>
  </r>
  <r>
    <s v="CMP14160"/>
    <x v="0"/>
    <s v="Retargeting"/>
    <x v="1"/>
    <s v="04-23-2024"/>
    <s v="12-17-2024"/>
    <x v="0"/>
    <s v="Pune"/>
    <s v="Families"/>
    <s v="Mobile"/>
    <n v="87551"/>
    <n v="5642"/>
    <n v="6.44"/>
    <n v="862"/>
    <n v="15.28"/>
    <n v="14741.43"/>
    <n v="34108.6"/>
    <x v="6353"/>
    <n v="318"/>
    <s v="Paused"/>
  </r>
  <r>
    <s v="CMP14457"/>
    <x v="2"/>
    <s v="Awareness"/>
    <x v="5"/>
    <s v="05-27-2024"/>
    <s v="2024-11-22"/>
    <x v="0"/>
    <s v="Ahmedabad"/>
    <s v="Families"/>
    <s v="Tablet"/>
    <n v="116950"/>
    <n v="551"/>
    <n v="0.47"/>
    <n v="140"/>
    <n v="25.41"/>
    <n v="3817.8497265160554"/>
    <n v="43742.02"/>
    <x v="6354"/>
    <n v="34"/>
    <s v="Active"/>
  </r>
  <r>
    <s v="CMP14111"/>
    <x v="1"/>
    <s v="Retargeting"/>
    <x v="0"/>
    <s v="14/07/2024"/>
    <s v="06/11/2024"/>
    <x v="2"/>
    <s v="Jaipur"/>
    <s v="Families"/>
    <s v="Tablet"/>
    <n v="150148"/>
    <n v="11784"/>
    <n v="7.85"/>
    <n v="3926"/>
    <n v="33.32"/>
    <n v="3669.26"/>
    <n v="49405.31"/>
    <x v="6355"/>
    <n v="789"/>
    <s v="Completed"/>
  </r>
  <r>
    <s v="CMP14450"/>
    <x v="4"/>
    <s v="Retargeting"/>
    <x v="2"/>
    <s v="10-16-2024"/>
    <s v="2024-12-22"/>
    <x v="0"/>
    <s v="Mumbai"/>
    <s v="Business Owners"/>
    <s v="Desktop"/>
    <n v="79672"/>
    <n v="2513"/>
    <n v="3.15"/>
    <n v="820"/>
    <n v="32.630000000000003"/>
    <n v="250"/>
    <n v="44372.28"/>
    <x v="6356"/>
    <n v="188"/>
    <s v="Completed"/>
  </r>
  <r>
    <s v="CMP19904"/>
    <x v="2"/>
    <s v="Retargeting"/>
    <x v="0"/>
    <s v="2024-07-26"/>
    <s v="2024-12-05"/>
    <x v="2"/>
    <s v="Lucknow"/>
    <s v="Business Owners"/>
    <s v="Mobile"/>
    <n v="53932"/>
    <n v="493"/>
    <n v="0.91"/>
    <n v="17"/>
    <n v="3.45"/>
    <n v="3830.4648972188602"/>
    <n v="44812.59"/>
    <x v="6357"/>
    <n v="3"/>
    <s v="Completed"/>
  </r>
  <r>
    <s v="CMP12212"/>
    <x v="3"/>
    <s v="Awareness"/>
    <x v="3"/>
    <s v="06/03/2024"/>
    <s v="24/12/2024"/>
    <x v="2"/>
    <s v="Jaipur"/>
    <s v="Business Owners"/>
    <s v="Desktop"/>
    <n v="27373"/>
    <n v="2248"/>
    <n v="8.2100000000000009"/>
    <n v="203"/>
    <n v="9.0299999999999994"/>
    <n v="250"/>
    <m/>
    <x v="107"/>
    <n v="161"/>
    <s v="Completed"/>
  </r>
  <r>
    <s v="CMP18148"/>
    <x v="1"/>
    <s v="Lead Gen"/>
    <x v="3"/>
    <s v="23/01/2024"/>
    <s v="11-14-2024"/>
    <x v="0"/>
    <s v="Pune"/>
    <s v="Professionals"/>
    <s v="Tablet"/>
    <n v="93212"/>
    <n v="11554"/>
    <n v="12.4"/>
    <n v="1627"/>
    <n v="14.08"/>
    <n v="7018.02"/>
    <n v="29663.759999999998"/>
    <x v="6358"/>
    <n v="95"/>
    <s v="Paused"/>
  </r>
  <r>
    <s v="CMP14114"/>
    <x v="0"/>
    <s v="Retargeting"/>
    <x v="2"/>
    <s v="27/07/2024"/>
    <s v="14/12/2024"/>
    <x v="1"/>
    <s v="Bengaluru"/>
    <s v="Families"/>
    <s v="Mobile"/>
    <n v="42266"/>
    <n v="1816"/>
    <n v="4.3"/>
    <n v="391"/>
    <n v="21.53"/>
    <n v="250"/>
    <n v="5866.14"/>
    <x v="6359"/>
    <n v="292"/>
    <s v="Completed"/>
  </r>
  <r>
    <s v="CMP17024"/>
    <x v="4"/>
    <s v="Sales"/>
    <x v="4"/>
    <s v="2024-03-16"/>
    <s v="11-13-2024"/>
    <x v="0"/>
    <s v="Ahmedabad"/>
    <s v="Students"/>
    <s v="Tablet"/>
    <n v="21826"/>
    <n v="2822"/>
    <n v="12.93"/>
    <n v="113"/>
    <n v="4"/>
    <n v="8676.65"/>
    <n v="23596.67"/>
    <x v="6360"/>
    <n v="71"/>
    <s v="Paused"/>
  </r>
  <r>
    <s v="CMP11159"/>
    <x v="2"/>
    <s v="Awareness"/>
    <x v="5"/>
    <s v="04-17-2024"/>
    <s v="12-24-2024"/>
    <x v="2"/>
    <s v="Jaipur"/>
    <s v="Families"/>
    <s v="Tablet"/>
    <n v="77385"/>
    <n v="4906"/>
    <n v="6.34"/>
    <n v="1491"/>
    <n v="30.39"/>
    <n v="12606.66"/>
    <n v="47207.39"/>
    <x v="6361"/>
    <n v="565"/>
    <s v="Paused"/>
  </r>
  <r>
    <s v="CMP12746"/>
    <x v="1"/>
    <s v="Lead Gen"/>
    <x v="5"/>
    <s v="02-06-2024"/>
    <s v="11-14-2024"/>
    <x v="2"/>
    <s v="Jaipur"/>
    <s v="Professionals"/>
    <s v="Tablet"/>
    <n v="138809"/>
    <n v="12969"/>
    <n v="9.34"/>
    <n v="2807"/>
    <n v="21.64"/>
    <n v="3817.8497265160554"/>
    <n v="26695.24"/>
    <x v="6362"/>
    <n v="2166"/>
    <s v="Active"/>
  </r>
  <r>
    <s v="CMP10035"/>
    <x v="4"/>
    <s v="Retargeting"/>
    <x v="2"/>
    <s v="15/05/2024"/>
    <s v="2024-12-23"/>
    <x v="0"/>
    <s v="Pune"/>
    <s v="Students"/>
    <s v="Desktop"/>
    <n v="88576"/>
    <n v="234"/>
    <n v="0.26"/>
    <n v="64"/>
    <n v="27.35"/>
    <n v="250"/>
    <n v="3468.93"/>
    <x v="6363"/>
    <n v="55"/>
    <s v="Paused"/>
  </r>
  <r>
    <s v="CMP17321"/>
    <x v="1"/>
    <s v="Lead Gen"/>
    <x v="1"/>
    <s v="10-11-2024"/>
    <s v="2024-11-08"/>
    <x v="2"/>
    <s v="Lucknow"/>
    <s v="Professionals"/>
    <s v="Tablet"/>
    <n v="53746"/>
    <n v="4673"/>
    <n v="8.69"/>
    <n v="352"/>
    <n v="7.53"/>
    <n v="5731.59"/>
    <n v="12831.65"/>
    <x v="6364"/>
    <n v="280"/>
    <s v="Completed"/>
  </r>
  <r>
    <s v="CMP16109"/>
    <x v="4"/>
    <s v="Sales"/>
    <x v="4"/>
    <s v="09-19-2024"/>
    <s v="2024-11-05"/>
    <x v="2"/>
    <s v="Lucknow"/>
    <s v="Families"/>
    <s v="Desktop"/>
    <n v="42725"/>
    <n v="470"/>
    <n v="1.1000000000000001"/>
    <n v="147"/>
    <n v="31.28"/>
    <n v="250"/>
    <n v="27586.29"/>
    <x v="6365"/>
    <n v="26"/>
    <s v="Completed"/>
  </r>
  <r>
    <s v="CMP11538"/>
    <x v="2"/>
    <s v="Retargeting"/>
    <x v="3"/>
    <s v="2024-06-25"/>
    <s v="12-02-2024"/>
    <x v="2"/>
    <s v="Delhi"/>
    <s v="Professionals"/>
    <s v="Tablet"/>
    <n v="180661"/>
    <n v="4075"/>
    <n v="2.2599999999999998"/>
    <n v="1028"/>
    <n v="25.23"/>
    <n v="2245.67"/>
    <n v="9776.09"/>
    <x v="6366"/>
    <n v="864"/>
    <s v="Completed"/>
  </r>
  <r>
    <s v="CMP17198"/>
    <x v="4"/>
    <s v="Awareness"/>
    <x v="5"/>
    <s v="17/05/2024"/>
    <s v="12-09-2024"/>
    <x v="3"/>
    <s v="Kolkata"/>
    <s v="Families"/>
    <s v="Tablet"/>
    <n v="169504"/>
    <n v="20967"/>
    <n v="12.37"/>
    <n v="1022"/>
    <n v="4.87"/>
    <n v="250"/>
    <n v="35701.14"/>
    <x v="6367"/>
    <n v="234"/>
    <s v="Active"/>
  </r>
  <r>
    <s v="CMP16750"/>
    <x v="1"/>
    <s v="Lead Gen"/>
    <x v="3"/>
    <s v="17/10/2024"/>
    <s v="2024-11-18"/>
    <x v="2"/>
    <s v="Jaipur"/>
    <s v="Families"/>
    <s v="Desktop"/>
    <n v="49780"/>
    <n v="7187"/>
    <n v="14.44"/>
    <n v="1234"/>
    <n v="17.170000000000002"/>
    <n v="250"/>
    <n v="30592.43"/>
    <x v="6368"/>
    <n v="687"/>
    <s v="Active"/>
  </r>
  <r>
    <s v="CMP14331"/>
    <x v="4"/>
    <s v="Awareness"/>
    <x v="3"/>
    <s v="2024-06-01"/>
    <s v="17/11/2024"/>
    <x v="2"/>
    <s v="Lucknow"/>
    <s v="Families"/>
    <s v="Tablet"/>
    <n v="56078"/>
    <n v="7729"/>
    <n v="13.78"/>
    <n v="2552"/>
    <n v="33.020000000000003"/>
    <n v="13249.87"/>
    <m/>
    <x v="107"/>
    <n v="246"/>
    <s v="Active"/>
  </r>
  <r>
    <s v="CMP17717"/>
    <x v="2"/>
    <s v="Sales"/>
    <x v="1"/>
    <s v="03-09-2024"/>
    <s v="2024-11-02"/>
    <x v="0"/>
    <s v="Mumbai"/>
    <s v="Families"/>
    <s v="Mobile"/>
    <n v="152545"/>
    <n v="6066"/>
    <n v="3.98"/>
    <n v="1991"/>
    <n v="32.82"/>
    <n v="3891.7088323699436"/>
    <n v="18829.009999999998"/>
    <x v="6369"/>
    <n v="1680"/>
    <s v="Paused"/>
  </r>
  <r>
    <s v="CMP14222"/>
    <x v="1"/>
    <s v="Sales"/>
    <x v="0"/>
    <s v="19/02/2024"/>
    <s v="27/11/2024"/>
    <x v="2"/>
    <s v="Lucknow"/>
    <s v="Business Owners"/>
    <s v="Desktop"/>
    <n v="192350"/>
    <n v="7739"/>
    <n v="4.0199999999999996"/>
    <n v="873"/>
    <n v="11.28"/>
    <n v="3830.4648972188602"/>
    <n v="39718.199999999997"/>
    <x v="6370"/>
    <n v="443"/>
    <s v="Paused"/>
  </r>
  <r>
    <s v="CMP15372"/>
    <x v="2"/>
    <s v="Lead Gen"/>
    <x v="4"/>
    <s v="2024-05-02"/>
    <s v="2024-12-05"/>
    <x v="2"/>
    <s v="Lucknow"/>
    <s v="Business Owners"/>
    <s v="Mobile"/>
    <n v="184326"/>
    <n v="1647"/>
    <n v="0.89"/>
    <n v="366"/>
    <n v="22.22"/>
    <n v="250"/>
    <n v="30262.25"/>
    <x v="6371"/>
    <n v="176"/>
    <s v="Completed"/>
  </r>
  <r>
    <s v="CMP18171"/>
    <x v="0"/>
    <s v="Lead Gen"/>
    <x v="2"/>
    <s v="30/04/2024"/>
    <s v="11-22-2024"/>
    <x v="1"/>
    <s v="Bengaluru"/>
    <s v="Business Owners"/>
    <s v="Tablet"/>
    <n v="20503"/>
    <n v="1091"/>
    <n v="5.32"/>
    <n v="178"/>
    <n v="16.32"/>
    <n v="250"/>
    <n v="1397.14"/>
    <x v="6372"/>
    <n v="44"/>
    <s v="Active"/>
  </r>
  <r>
    <s v="CMP16377"/>
    <x v="1"/>
    <s v="Awareness"/>
    <x v="0"/>
    <s v="03-30-2024"/>
    <s v="10-29-2024"/>
    <x v="2"/>
    <s v="Delhi"/>
    <s v="Professionals"/>
    <s v="Mobile"/>
    <n v="135968"/>
    <n v="13047"/>
    <n v="9.6"/>
    <n v="3390"/>
    <n v="25.98"/>
    <n v="3830.4648972188602"/>
    <n v="25688.880000000001"/>
    <x v="6373"/>
    <n v="1882"/>
    <s v="Completed"/>
  </r>
  <r>
    <s v="CMP11407"/>
    <x v="1"/>
    <s v="Awareness"/>
    <x v="3"/>
    <s v="16/02/2024"/>
    <s v="12-10-2024"/>
    <x v="1"/>
    <s v="Bengaluru"/>
    <s v="Families"/>
    <s v="Desktop"/>
    <n v="37370"/>
    <n v="624"/>
    <n v="1.67"/>
    <n v="66"/>
    <n v="10.58"/>
    <n v="1488.69"/>
    <n v="14661.96"/>
    <x v="6374"/>
    <n v="23"/>
    <s v="Paused"/>
  </r>
  <r>
    <s v="CMP15757"/>
    <x v="4"/>
    <s v="Lead Gen"/>
    <x v="5"/>
    <s v="16/08/2024"/>
    <s v="2024-11-10"/>
    <x v="2"/>
    <s v="Delhi"/>
    <s v="Students"/>
    <s v="Tablet"/>
    <n v="126078"/>
    <n v="13571"/>
    <n v="10.76"/>
    <n v="50"/>
    <n v="0.37"/>
    <n v="11195.14"/>
    <n v="5553.64"/>
    <x v="6375"/>
    <n v="6"/>
    <s v="Active"/>
  </r>
  <r>
    <s v="CMP13584"/>
    <x v="2"/>
    <s v="Retargeting"/>
    <x v="3"/>
    <s v="07/05/2024"/>
    <s v="12-24-2024"/>
    <x v="1"/>
    <s v="Chennai"/>
    <s v="Students"/>
    <s v="Desktop"/>
    <n v="197982"/>
    <n v="22717"/>
    <n v="11.47"/>
    <n v="493"/>
    <n v="2.17"/>
    <n v="7501.67"/>
    <n v="31028.91"/>
    <x v="6376"/>
    <n v="83"/>
    <s v="Completed"/>
  </r>
  <r>
    <s v="CMP19145"/>
    <x v="4"/>
    <s v="Sales"/>
    <x v="0"/>
    <s v="01-02-2024"/>
    <s v="10/11/2024"/>
    <x v="1"/>
    <s v="Chennai"/>
    <s v="Students"/>
    <s v="Mobile"/>
    <n v="6939"/>
    <n v="966"/>
    <n v="13.92"/>
    <n v="298"/>
    <n v="30.85"/>
    <n v="250"/>
    <n v="39760.639999999999"/>
    <x v="6377"/>
    <n v="200"/>
    <s v="Completed"/>
  </r>
  <r>
    <s v="CMP13809"/>
    <x v="1"/>
    <s v="Awareness"/>
    <x v="3"/>
    <s v="2024-07-26"/>
    <s v="11-19-2024"/>
    <x v="3"/>
    <s v="Kolkata"/>
    <s v="Professionals"/>
    <s v="Tablet"/>
    <n v="142938"/>
    <n v="16385"/>
    <n v="11.46"/>
    <n v="2962"/>
    <n v="18.079999999999998"/>
    <n v="13466.59"/>
    <n v="10763.2"/>
    <x v="6378"/>
    <n v="774"/>
    <s v="Paused"/>
  </r>
  <r>
    <s v="CMP18673"/>
    <x v="1"/>
    <s v="Retargeting"/>
    <x v="1"/>
    <s v="10-26-2024"/>
    <s v="2024-12-23"/>
    <x v="3"/>
    <s v="Kolkata"/>
    <s v="Students"/>
    <s v="Tablet"/>
    <n v="47449"/>
    <n v="4790"/>
    <n v="10.1"/>
    <n v="947"/>
    <n v="19.77"/>
    <n v="9286.1200000000008"/>
    <n v="25621.29"/>
    <x v="6379"/>
    <n v="420"/>
    <s v="Completed"/>
  </r>
  <r>
    <s v="CMP10058"/>
    <x v="4"/>
    <s v="Sales"/>
    <x v="0"/>
    <s v="02-19-2024"/>
    <s v="12-25-2024"/>
    <x v="1"/>
    <s v="Chennai"/>
    <s v="Business Owners"/>
    <s v="Tablet"/>
    <n v="87152"/>
    <n v="7468"/>
    <n v="8.57"/>
    <n v="327"/>
    <n v="4.38"/>
    <n v="3830.4648972188602"/>
    <n v="41614.79"/>
    <x v="6380"/>
    <n v="226"/>
    <s v="Completed"/>
  </r>
  <r>
    <s v="CMP12500"/>
    <x v="1"/>
    <s v="Sales"/>
    <x v="0"/>
    <s v="2024-01-31"/>
    <s v="27/11/2024"/>
    <x v="0"/>
    <s v="Mumbai"/>
    <s v="Business Owners"/>
    <s v="Tablet"/>
    <n v="184859"/>
    <n v="22197"/>
    <n v="12.01"/>
    <n v="5580"/>
    <n v="25.14"/>
    <n v="5455.22"/>
    <n v="27850.12"/>
    <x v="6381"/>
    <n v="3053"/>
    <s v="Paused"/>
  </r>
  <r>
    <s v="CMP19613"/>
    <x v="0"/>
    <s v="Retargeting"/>
    <x v="5"/>
    <s v="14/05/2024"/>
    <s v="2024-12-03"/>
    <x v="0"/>
    <s v="Mumbai"/>
    <s v="Students"/>
    <s v="Mobile"/>
    <n v="181772"/>
    <n v="6854"/>
    <n v="3.77"/>
    <n v="1276"/>
    <n v="18.62"/>
    <n v="250"/>
    <n v="46717.41"/>
    <x v="6382"/>
    <n v="363"/>
    <s v="Active"/>
  </r>
  <r>
    <s v="CMP14308"/>
    <x v="4"/>
    <s v="Retargeting"/>
    <x v="1"/>
    <s v="10/04/2024"/>
    <s v="2024-11-25"/>
    <x v="1"/>
    <s v="Chennai"/>
    <s v="Families"/>
    <s v="Desktop"/>
    <n v="129185"/>
    <n v="5337"/>
    <n v="4.13"/>
    <n v="348"/>
    <n v="6.52"/>
    <n v="3891.7088323699436"/>
    <n v="20004.990000000002"/>
    <x v="6383"/>
    <n v="33"/>
    <s v="Completed"/>
  </r>
  <r>
    <s v="CMP19198"/>
    <x v="3"/>
    <s v="Lead Gen"/>
    <x v="5"/>
    <s v="2024-04-20"/>
    <s v="23/11/2024"/>
    <x v="2"/>
    <s v="Lucknow"/>
    <s v="Business Owners"/>
    <s v="Tablet"/>
    <n v="55284"/>
    <n v="7222"/>
    <n v="13.06"/>
    <n v="806"/>
    <n v="11.16"/>
    <n v="250"/>
    <n v="5316.87"/>
    <x v="6384"/>
    <n v="764"/>
    <s v="Active"/>
  </r>
  <r>
    <s v="CMP17922"/>
    <x v="0"/>
    <s v="Awareness"/>
    <x v="0"/>
    <s v="03-04-2024"/>
    <s v="11-12-2024"/>
    <x v="2"/>
    <s v="Delhi"/>
    <s v="Families"/>
    <s v="Mobile"/>
    <n v="32509"/>
    <n v="4382"/>
    <n v="13.48"/>
    <n v="402"/>
    <n v="9.17"/>
    <n v="3830.4648972188602"/>
    <n v="34630.67"/>
    <x v="6385"/>
    <n v="80"/>
    <s v="Active"/>
  </r>
  <r>
    <s v="CMP12103"/>
    <x v="3"/>
    <s v="Lead Gen"/>
    <x v="5"/>
    <s v="14/03/2024"/>
    <s v="11-12-2024"/>
    <x v="2"/>
    <s v="Delhi"/>
    <s v="Families"/>
    <s v="Mobile"/>
    <n v="13206"/>
    <n v="1896"/>
    <n v="14.36"/>
    <n v="449"/>
    <n v="23.68"/>
    <n v="3817.8497265160554"/>
    <n v="47008.97"/>
    <x v="6386"/>
    <n v="152"/>
    <s v="Completed"/>
  </r>
  <r>
    <s v="CMP10001"/>
    <x v="3"/>
    <s v="Awareness"/>
    <x v="2"/>
    <s v="04-29-2024"/>
    <s v="28/11/2024"/>
    <x v="0"/>
    <s v="Mumbai"/>
    <s v="Professionals"/>
    <s v="Mobile"/>
    <n v="5352"/>
    <n v="214"/>
    <n v="4"/>
    <n v="61"/>
    <n v="28.5"/>
    <n v="3982.6304252733912"/>
    <n v="33304.82"/>
    <x v="6387"/>
    <n v="6"/>
    <s v="Completed"/>
  </r>
  <r>
    <s v="CMP11542"/>
    <x v="2"/>
    <s v="Lead Gen"/>
    <x v="3"/>
    <s v="07-23-2024"/>
    <s v="24/12/2024"/>
    <x v="1"/>
    <s v="Chennai"/>
    <s v="Business Owners"/>
    <s v="Tablet"/>
    <n v="19573"/>
    <n v="1514"/>
    <n v="7.74"/>
    <n v="370"/>
    <n v="24.44"/>
    <n v="3988.1535696969677"/>
    <n v="6340.33"/>
    <x v="6388"/>
    <n v="293"/>
    <s v="Completed"/>
  </r>
  <r>
    <s v="CMP11627"/>
    <x v="1"/>
    <s v="Lead Gen"/>
    <x v="5"/>
    <s v="30/01/2024"/>
    <s v="12-17-2024"/>
    <x v="3"/>
    <s v="Kolkata"/>
    <s v="Students"/>
    <s v="Mobile"/>
    <n v="170668"/>
    <n v="9867"/>
    <n v="5.78"/>
    <n v="1942"/>
    <n v="19.68"/>
    <n v="3817.8497265160554"/>
    <n v="12706.81"/>
    <x v="6389"/>
    <n v="358"/>
    <s v="Paused"/>
  </r>
  <r>
    <s v="CMP10314"/>
    <x v="0"/>
    <s v="Sales"/>
    <x v="1"/>
    <s v="09-28-2024"/>
    <s v="11-05-2024"/>
    <x v="0"/>
    <s v="Ahmedabad"/>
    <s v="Business Owners"/>
    <s v="Mobile"/>
    <n v="20011"/>
    <n v="985"/>
    <n v="4.92"/>
    <n v="296"/>
    <n v="30.05"/>
    <n v="250"/>
    <n v="37556.49"/>
    <x v="6390"/>
    <n v="194"/>
    <s v="Completed"/>
  </r>
  <r>
    <s v="CMP10363"/>
    <x v="1"/>
    <s v="Awareness"/>
    <x v="4"/>
    <s v="2024-05-13"/>
    <s v="26/12/2024"/>
    <x v="2"/>
    <s v="Jaipur"/>
    <s v="Professionals"/>
    <s v="Tablet"/>
    <n v="2611"/>
    <n v="224"/>
    <n v="8.58"/>
    <n v="54"/>
    <n v="24.11"/>
    <n v="1818.58"/>
    <n v="37201.08"/>
    <x v="6391"/>
    <n v="48"/>
    <s v="Active"/>
  </r>
  <r>
    <s v="CMP12085"/>
    <x v="4"/>
    <s v="Sales"/>
    <x v="3"/>
    <s v="01/05/2024"/>
    <s v="21/11/2024"/>
    <x v="0"/>
    <s v="Pune"/>
    <s v="Business Owners"/>
    <s v="Mobile"/>
    <n v="139505"/>
    <n v="3481"/>
    <n v="2.5"/>
    <n v="5"/>
    <n v="0.14000000000000001"/>
    <n v="6663.43"/>
    <n v="49493.75"/>
    <x v="6392"/>
    <n v="1"/>
    <s v="Active"/>
  </r>
  <r>
    <s v="CMP19634"/>
    <x v="4"/>
    <s v="Retargeting"/>
    <x v="1"/>
    <s v="2024-04-15"/>
    <s v="29/12/2024"/>
    <x v="1"/>
    <s v="Chennai"/>
    <s v="Business Owners"/>
    <s v="Mobile"/>
    <n v="7001"/>
    <n v="512"/>
    <n v="7.31"/>
    <n v="45"/>
    <n v="8.7899999999999991"/>
    <n v="12285.85"/>
    <n v="34183.050000000003"/>
    <x v="6393"/>
    <n v="28"/>
    <s v="Completed"/>
  </r>
  <r>
    <s v="CMP17091"/>
    <x v="1"/>
    <s v="Lead Gen"/>
    <x v="5"/>
    <s v="02/10/2024"/>
    <s v="2024-12-02"/>
    <x v="3"/>
    <s v="Kolkata"/>
    <s v="Students"/>
    <s v="Tablet"/>
    <n v="69369"/>
    <n v="4623"/>
    <n v="6.66"/>
    <n v="1243"/>
    <n v="26.89"/>
    <n v="2811.87"/>
    <n v="29761.14"/>
    <x v="6394"/>
    <n v="1031"/>
    <s v="Active"/>
  </r>
  <r>
    <s v="CMP15385"/>
    <x v="1"/>
    <s v="Sales"/>
    <x v="3"/>
    <s v="20/04/2024"/>
    <s v="11-21-2024"/>
    <x v="0"/>
    <s v="Ahmedabad"/>
    <s v="Families"/>
    <s v="Desktop"/>
    <n v="148426"/>
    <n v="9140"/>
    <n v="6.16"/>
    <n v="258"/>
    <n v="2.82"/>
    <n v="3988.1535696969677"/>
    <n v="14302.42"/>
    <x v="6395"/>
    <n v="234"/>
    <s v="Completed"/>
  </r>
  <r>
    <s v="CMP12745"/>
    <x v="1"/>
    <s v="Lead Gen"/>
    <x v="2"/>
    <s v="30/05/2024"/>
    <s v="11-21-2024"/>
    <x v="1"/>
    <s v="Chennai"/>
    <s v="Families"/>
    <s v="Mobile"/>
    <n v="34075"/>
    <n v="3791"/>
    <n v="11.13"/>
    <n v="1040"/>
    <n v="27.43"/>
    <n v="250"/>
    <n v="14100.54"/>
    <x v="6396"/>
    <n v="844"/>
    <s v="Active"/>
  </r>
  <r>
    <s v="CMP16559"/>
    <x v="1"/>
    <s v="Lead Gen"/>
    <x v="5"/>
    <s v="05-28-2024"/>
    <s v="2024-11-11"/>
    <x v="1"/>
    <s v="Bengaluru"/>
    <s v="Business Owners"/>
    <s v="Tablet"/>
    <n v="54538"/>
    <n v="5010"/>
    <n v="9.19"/>
    <n v="796"/>
    <n v="15.89"/>
    <n v="3817.8497265160554"/>
    <n v="35342.160000000003"/>
    <x v="6397"/>
    <n v="323"/>
    <s v="Paused"/>
  </r>
  <r>
    <s v="CMP10905"/>
    <x v="4"/>
    <s v="Retargeting"/>
    <x v="4"/>
    <s v="03-05-2024"/>
    <s v="08/12/2024"/>
    <x v="0"/>
    <s v="Pune"/>
    <s v="Professionals"/>
    <s v="Desktop"/>
    <n v="185435"/>
    <n v="4487"/>
    <n v="2.42"/>
    <n v="440"/>
    <n v="9.81"/>
    <n v="250"/>
    <n v="29533.68"/>
    <x v="6398"/>
    <n v="331"/>
    <s v="Completed"/>
  </r>
  <r>
    <s v="CMP11320"/>
    <x v="3"/>
    <s v="Retargeting"/>
    <x v="5"/>
    <s v="2024-01-21"/>
    <s v="12-05-2024"/>
    <x v="1"/>
    <s v="Bengaluru"/>
    <s v="Business Owners"/>
    <s v="Desktop"/>
    <n v="89976"/>
    <n v="2365"/>
    <n v="2.63"/>
    <n v="490"/>
    <n v="20.72"/>
    <n v="250"/>
    <n v="23124.09"/>
    <x v="6399"/>
    <n v="280"/>
    <s v="Completed"/>
  </r>
  <r>
    <s v="CMP10209"/>
    <x v="2"/>
    <s v="Awareness"/>
    <x v="5"/>
    <s v="2024-01-01"/>
    <s v="12-09-2024"/>
    <x v="1"/>
    <s v="Bengaluru"/>
    <s v="Business Owners"/>
    <s v="Desktop"/>
    <n v="62637"/>
    <n v="2365"/>
    <n v="3.78"/>
    <n v="592"/>
    <n v="25.03"/>
    <n v="1453.81"/>
    <n v="34423.79"/>
    <x v="6400"/>
    <n v="176"/>
    <s v="Paused"/>
  </r>
  <r>
    <s v="CMP10305"/>
    <x v="3"/>
    <s v="Awareness"/>
    <x v="0"/>
    <s v="22/01/2024"/>
    <s v="12-31-2024"/>
    <x v="3"/>
    <s v="Kolkata"/>
    <s v="Students"/>
    <s v="Desktop"/>
    <n v="53221"/>
    <n v="3466"/>
    <n v="6.51"/>
    <n v="1023"/>
    <n v="29.52"/>
    <n v="3830.4648972188602"/>
    <n v="6887.14"/>
    <x v="6401"/>
    <n v="873"/>
    <s v="Active"/>
  </r>
  <r>
    <s v="CMP12709"/>
    <x v="2"/>
    <s v="Sales"/>
    <x v="4"/>
    <s v="02/03/2024"/>
    <s v="2024-10-29"/>
    <x v="2"/>
    <s v="Lucknow"/>
    <s v="Professionals"/>
    <s v="Mobile"/>
    <n v="123335"/>
    <n v="1039"/>
    <n v="0.84"/>
    <n v="76"/>
    <n v="7.31"/>
    <n v="4021.4266195524165"/>
    <n v="20693.03"/>
    <x v="6402"/>
    <n v="52"/>
    <s v="Paused"/>
  </r>
  <r>
    <s v="CMP15525"/>
    <x v="2"/>
    <s v="Sales"/>
    <x v="2"/>
    <s v="2024-03-29"/>
    <s v="16/12/2024"/>
    <x v="0"/>
    <s v="Mumbai"/>
    <s v="Families"/>
    <s v="Desktop"/>
    <n v="122716"/>
    <n v="8323"/>
    <n v="6.78"/>
    <n v="183"/>
    <n v="2.2000000000000002"/>
    <n v="3661.17"/>
    <n v="26181.99"/>
    <x v="6403"/>
    <n v="119"/>
    <s v="Paused"/>
  </r>
  <r>
    <s v="CMP17615"/>
    <x v="3"/>
    <s v="Retargeting"/>
    <x v="3"/>
    <s v="2024-02-26"/>
    <s v="2024-11-06"/>
    <x v="1"/>
    <s v="Chennai"/>
    <s v="Business Owners"/>
    <s v="Mobile"/>
    <n v="197328"/>
    <n v="18210"/>
    <n v="9.23"/>
    <n v="601"/>
    <n v="3.3"/>
    <n v="8973.2000000000007"/>
    <n v="37422.58"/>
    <x v="6404"/>
    <n v="543"/>
    <s v="Active"/>
  </r>
  <r>
    <s v="CMP16522"/>
    <x v="2"/>
    <s v="Sales"/>
    <x v="2"/>
    <s v="06/07/2024"/>
    <s v="2024-11-21"/>
    <x v="0"/>
    <s v="Pune"/>
    <s v="Professionals"/>
    <s v="Tablet"/>
    <n v="118377"/>
    <n v="13480"/>
    <n v="11.39"/>
    <n v="4238"/>
    <n v="31.44"/>
    <n v="3982.6304252733912"/>
    <n v="47090.32"/>
    <x v="6405"/>
    <n v="3781"/>
    <s v="Active"/>
  </r>
  <r>
    <s v="CMP19638"/>
    <x v="1"/>
    <s v="Awareness"/>
    <x v="5"/>
    <s v="03-06-2024"/>
    <s v="19/12/2024"/>
    <x v="2"/>
    <s v="Lucknow"/>
    <s v="Professionals"/>
    <s v="Tablet"/>
    <n v="55089"/>
    <n v="7731"/>
    <n v="14.03"/>
    <n v="413"/>
    <n v="5.34"/>
    <n v="3817.8497265160554"/>
    <n v="13935.59"/>
    <x v="6406"/>
    <n v="42"/>
    <s v="Active"/>
  </r>
  <r>
    <s v="CMP11102"/>
    <x v="4"/>
    <s v="Sales"/>
    <x v="5"/>
    <s v="03-18-2024"/>
    <s v="12-06-2024"/>
    <x v="0"/>
    <s v="Pune"/>
    <s v="Business Owners"/>
    <s v="Desktop"/>
    <n v="85638"/>
    <n v="6055"/>
    <n v="7.07"/>
    <n v="1375"/>
    <n v="22.71"/>
    <n v="10320.129999999999"/>
    <n v="16839.310000000001"/>
    <x v="6078"/>
    <n v="639"/>
    <s v="Paused"/>
  </r>
  <r>
    <s v="CMP11336"/>
    <x v="1"/>
    <s v="Sales"/>
    <x v="4"/>
    <s v="10-22-2024"/>
    <s v="30/11/2024"/>
    <x v="1"/>
    <s v="Bengaluru"/>
    <s v="Professionals"/>
    <s v="Desktop"/>
    <n v="69667"/>
    <n v="265"/>
    <n v="0.38"/>
    <n v="54"/>
    <n v="20.38"/>
    <n v="4904.1499999999996"/>
    <n v="10578.91"/>
    <x v="6407"/>
    <n v="38"/>
    <s v="Paused"/>
  </r>
  <r>
    <s v="CMP15215"/>
    <x v="1"/>
    <s v="Sales"/>
    <x v="0"/>
    <s v="23/04/2024"/>
    <s v="2024-12-28"/>
    <x v="3"/>
    <s v="Kolkata"/>
    <s v="Families"/>
    <s v="Desktop"/>
    <n v="43422"/>
    <n v="1676"/>
    <n v="3.86"/>
    <n v="372"/>
    <n v="22.2"/>
    <n v="250"/>
    <n v="6589.96"/>
    <x v="6408"/>
    <n v="320"/>
    <s v="Paused"/>
  </r>
  <r>
    <s v="CMP17435"/>
    <x v="2"/>
    <s v="Awareness"/>
    <x v="0"/>
    <s v="2024-08-19"/>
    <s v="12-29-2024"/>
    <x v="3"/>
    <s v="Kolkata"/>
    <s v="Professionals"/>
    <s v="Tablet"/>
    <n v="23965"/>
    <n v="2615"/>
    <n v="10.91"/>
    <n v="423"/>
    <n v="16.18"/>
    <n v="3830.4648972188602"/>
    <n v="31967.77"/>
    <x v="6409"/>
    <n v="106"/>
    <s v="Completed"/>
  </r>
  <r>
    <s v="CMP14665"/>
    <x v="1"/>
    <s v="Retargeting"/>
    <x v="4"/>
    <s v="09-23-2024"/>
    <s v="11/11/2024"/>
    <x v="0"/>
    <s v="Ahmedabad"/>
    <s v="Business Owners"/>
    <s v="Desktop"/>
    <n v="111860"/>
    <n v="1917"/>
    <n v="1.71"/>
    <n v="550"/>
    <n v="28.69"/>
    <n v="4021.4266195524165"/>
    <n v="39349.199999999997"/>
    <x v="6410"/>
    <n v="265"/>
    <s v="Paused"/>
  </r>
  <r>
    <s v="CMP15710"/>
    <x v="0"/>
    <s v="Retargeting"/>
    <x v="5"/>
    <s v="21/04/2024"/>
    <s v="29/12/2024"/>
    <x v="2"/>
    <s v="Jaipur"/>
    <s v="Professionals"/>
    <s v="Desktop"/>
    <n v="121060"/>
    <n v="13624"/>
    <n v="11.25"/>
    <n v="1674"/>
    <n v="12.29"/>
    <n v="250"/>
    <n v="49377.71"/>
    <x v="6411"/>
    <n v="76"/>
    <s v="Active"/>
  </r>
  <r>
    <s v="CMP10272"/>
    <x v="3"/>
    <s v="Awareness"/>
    <x v="2"/>
    <s v="2024-03-31"/>
    <s v="12-03-2024"/>
    <x v="2"/>
    <s v="Delhi"/>
    <s v="Professionals"/>
    <s v="Mobile"/>
    <n v="162779"/>
    <n v="5716"/>
    <n v="3.51"/>
    <n v="217"/>
    <n v="3.8"/>
    <n v="8774.82"/>
    <n v="17376.93"/>
    <x v="6412"/>
    <n v="216"/>
    <s v="Active"/>
  </r>
  <r>
    <s v="CMP18291"/>
    <x v="1"/>
    <s v="Lead Gen"/>
    <x v="5"/>
    <s v="07-10-2024"/>
    <s v="2024-12-14"/>
    <x v="0"/>
    <s v="Ahmedabad"/>
    <s v="Business Owners"/>
    <s v="Mobile"/>
    <n v="173515"/>
    <n v="4428"/>
    <n v="2.5499999999999998"/>
    <n v="557"/>
    <n v="12.58"/>
    <n v="1081.51"/>
    <n v="26720.14"/>
    <x v="6413"/>
    <n v="250"/>
    <s v="Active"/>
  </r>
  <r>
    <s v="CMP13940"/>
    <x v="1"/>
    <s v="Retargeting"/>
    <x v="3"/>
    <s v="16/09/2024"/>
    <s v="12-13-2024"/>
    <x v="1"/>
    <s v="Chennai"/>
    <s v="Families"/>
    <s v="Mobile"/>
    <n v="143798"/>
    <n v="11278"/>
    <n v="7.84"/>
    <n v="3580"/>
    <n v="31.74"/>
    <n v="250"/>
    <n v="22141.119999999999"/>
    <x v="6414"/>
    <n v="1145"/>
    <s v="Paused"/>
  </r>
  <r>
    <s v="CMP14475"/>
    <x v="2"/>
    <s v="Retargeting"/>
    <x v="3"/>
    <s v="05-29-2024"/>
    <s v="02/11/2024"/>
    <x v="0"/>
    <s v="Mumbai"/>
    <s v="Students"/>
    <s v="Mobile"/>
    <n v="11023"/>
    <n v="617"/>
    <n v="5.6"/>
    <n v="184"/>
    <n v="29.82"/>
    <n v="3988.1535696969677"/>
    <n v="18190.189999999999"/>
    <x v="6415"/>
    <n v="84"/>
    <s v="Active"/>
  </r>
  <r>
    <s v="CMP10957"/>
    <x v="0"/>
    <s v="Sales"/>
    <x v="0"/>
    <s v="08/01/2024"/>
    <s v="24/11/2024"/>
    <x v="0"/>
    <s v="Pune"/>
    <s v="Professionals"/>
    <s v="Mobile"/>
    <n v="21942"/>
    <n v="625"/>
    <n v="2.85"/>
    <n v="155"/>
    <n v="24.8"/>
    <n v="4092.65"/>
    <n v="11889.62"/>
    <x v="6416"/>
    <n v="99"/>
    <s v="Paused"/>
  </r>
  <r>
    <s v="CMP17999"/>
    <x v="4"/>
    <s v="Awareness"/>
    <x v="4"/>
    <s v="2024-01-06"/>
    <s v="2024-11-06"/>
    <x v="1"/>
    <s v="Chennai"/>
    <s v="Students"/>
    <s v="Mobile"/>
    <n v="160694"/>
    <n v="547"/>
    <n v="0.34"/>
    <n v="179"/>
    <n v="32.72"/>
    <n v="4021.4266195524165"/>
    <m/>
    <x v="107"/>
    <n v="131"/>
    <s v="Paused"/>
  </r>
  <r>
    <s v="CMP18418"/>
    <x v="3"/>
    <s v="Retargeting"/>
    <x v="5"/>
    <s v="08-17-2024"/>
    <s v="2024-11-20"/>
    <x v="2"/>
    <s v="Delhi"/>
    <s v="Students"/>
    <s v="Mobile"/>
    <n v="6817"/>
    <n v="833"/>
    <n v="12.22"/>
    <n v="205"/>
    <n v="24.61"/>
    <n v="3817.8497265160554"/>
    <n v="44227.67"/>
    <x v="6417"/>
    <n v="42"/>
    <s v="Completed"/>
  </r>
  <r>
    <s v="CMP16908"/>
    <x v="4"/>
    <s v="Lead Gen"/>
    <x v="1"/>
    <s v="2024-08-11"/>
    <s v="17/12/2024"/>
    <x v="1"/>
    <s v="Chennai"/>
    <s v="Business Owners"/>
    <s v="Desktop"/>
    <n v="7731"/>
    <n v="242"/>
    <n v="3.13"/>
    <n v="67"/>
    <n v="27.69"/>
    <n v="3088.83"/>
    <n v="29888.26"/>
    <x v="6418"/>
    <n v="41"/>
    <s v="Paused"/>
  </r>
  <r>
    <s v="CMP10607"/>
    <x v="2"/>
    <s v="Retargeting"/>
    <x v="2"/>
    <s v="24/09/2024"/>
    <s v="2024-12-17"/>
    <x v="2"/>
    <s v="Lucknow"/>
    <s v="Students"/>
    <s v="Mobile"/>
    <n v="165136"/>
    <n v="2891"/>
    <n v="1.75"/>
    <n v="530"/>
    <n v="18.329999999999998"/>
    <n v="3982.6304252733912"/>
    <n v="10926.18"/>
    <x v="6419"/>
    <n v="144"/>
    <s v="Completed"/>
  </r>
  <r>
    <s v="CMP13424"/>
    <x v="0"/>
    <s v="Awareness"/>
    <x v="4"/>
    <s v="24/07/2024"/>
    <s v="12-18-2024"/>
    <x v="1"/>
    <s v="Bengaluru"/>
    <s v="Students"/>
    <s v="Desktop"/>
    <n v="9570"/>
    <n v="350"/>
    <n v="3.66"/>
    <n v="21"/>
    <n v="6"/>
    <n v="4021.4266195524165"/>
    <n v="22268.86"/>
    <x v="6420"/>
    <n v="14"/>
    <s v="Paused"/>
  </r>
  <r>
    <s v="CMP18256"/>
    <x v="1"/>
    <s v="Awareness"/>
    <x v="0"/>
    <s v="10-03-2024"/>
    <s v="10/12/2024"/>
    <x v="1"/>
    <s v="Bengaluru"/>
    <s v="Professionals"/>
    <s v="Desktop"/>
    <n v="158055"/>
    <n v="16530"/>
    <n v="10.46"/>
    <n v="3310"/>
    <n v="20.02"/>
    <n v="12098.52"/>
    <n v="14397.34"/>
    <x v="6421"/>
    <n v="3032"/>
    <s v="Active"/>
  </r>
  <r>
    <s v="CMP13201"/>
    <x v="3"/>
    <s v="Lead Gen"/>
    <x v="3"/>
    <s v="17/08/2024"/>
    <s v="12-09-2024"/>
    <x v="0"/>
    <s v="Ahmedabad"/>
    <s v="Business Owners"/>
    <s v="Desktop"/>
    <n v="126816"/>
    <n v="1684"/>
    <n v="1.33"/>
    <n v="420"/>
    <n v="24.94"/>
    <n v="3988.1535696969677"/>
    <m/>
    <x v="107"/>
    <n v="297"/>
    <s v="Paused"/>
  </r>
  <r>
    <s v="CMP11186"/>
    <x v="1"/>
    <s v="Retargeting"/>
    <x v="5"/>
    <s v="09-11-2024"/>
    <s v="2024-10-29"/>
    <x v="1"/>
    <s v="Bengaluru"/>
    <s v="Students"/>
    <s v="Desktop"/>
    <n v="125141"/>
    <n v="14993"/>
    <n v="11.98"/>
    <n v="219"/>
    <n v="1.46"/>
    <n v="1593.94"/>
    <n v="39219.22"/>
    <x v="6422"/>
    <n v="44"/>
    <s v="Active"/>
  </r>
  <r>
    <s v="CMP14759"/>
    <x v="2"/>
    <s v="Lead Gen"/>
    <x v="3"/>
    <s v="2024-03-24"/>
    <s v="11-14-2024"/>
    <x v="0"/>
    <s v="Mumbai"/>
    <s v="Business Owners"/>
    <s v="Desktop"/>
    <n v="25922"/>
    <n v="3407"/>
    <n v="13.14"/>
    <n v="1050"/>
    <n v="30.82"/>
    <n v="3921"/>
    <n v="43409.46"/>
    <x v="6423"/>
    <n v="857"/>
    <s v="Completed"/>
  </r>
  <r>
    <s v="CMP11679"/>
    <x v="0"/>
    <s v="Awareness"/>
    <x v="0"/>
    <s v="2024-05-25"/>
    <s v="11-13-2024"/>
    <x v="0"/>
    <s v="Ahmedabad"/>
    <s v="Business Owners"/>
    <s v="Desktop"/>
    <n v="190698"/>
    <n v="28207"/>
    <n v="14.79"/>
    <n v="6938"/>
    <n v="24.6"/>
    <n v="250"/>
    <n v="5070.46"/>
    <x v="6424"/>
    <n v="1471"/>
    <s v="Active"/>
  </r>
  <r>
    <s v="CMP10392"/>
    <x v="2"/>
    <s v="Retargeting"/>
    <x v="3"/>
    <s v="24/02/2024"/>
    <s v="30/10/2024"/>
    <x v="0"/>
    <s v="Mumbai"/>
    <s v="Professionals"/>
    <s v="Mobile"/>
    <n v="131924"/>
    <n v="14107"/>
    <n v="10.69"/>
    <n v="434"/>
    <n v="3.08"/>
    <n v="3988.1535696969677"/>
    <n v="10582.74"/>
    <x v="6425"/>
    <n v="237"/>
    <s v="Completed"/>
  </r>
  <r>
    <s v="CMP16290"/>
    <x v="4"/>
    <s v="Awareness"/>
    <x v="1"/>
    <s v="2024-02-13"/>
    <s v="18/12/2024"/>
    <x v="0"/>
    <s v="Mumbai"/>
    <s v="Professionals"/>
    <s v="Desktop"/>
    <n v="25904"/>
    <n v="1196"/>
    <n v="4.62"/>
    <n v="16"/>
    <n v="1.34"/>
    <n v="250"/>
    <n v="40901.79"/>
    <x v="6426"/>
    <n v="3"/>
    <s v="Paused"/>
  </r>
  <r>
    <s v="CMP18052"/>
    <x v="4"/>
    <s v="Retargeting"/>
    <x v="5"/>
    <s v="02-28-2024"/>
    <s v="11-23-2024"/>
    <x v="2"/>
    <s v="Jaipur"/>
    <s v="Professionals"/>
    <s v="Desktop"/>
    <n v="152791"/>
    <n v="19060"/>
    <n v="12.47"/>
    <n v="4014"/>
    <n v="21.06"/>
    <n v="5102.33"/>
    <n v="15257.84"/>
    <x v="6427"/>
    <n v="1669"/>
    <s v="Active"/>
  </r>
  <r>
    <s v="CMP16351"/>
    <x v="1"/>
    <s v="Lead Gen"/>
    <x v="5"/>
    <s v="07-31-2024"/>
    <s v="11-17-2024"/>
    <x v="2"/>
    <s v="Delhi"/>
    <s v="Students"/>
    <s v="Tablet"/>
    <n v="69734"/>
    <n v="2032"/>
    <n v="2.91"/>
    <n v="14"/>
    <n v="0.69"/>
    <n v="5676.73"/>
    <n v="3005.74"/>
    <x v="6428"/>
    <n v="9"/>
    <s v="Completed"/>
  </r>
  <r>
    <s v="CMP16681"/>
    <x v="0"/>
    <s v="Awareness"/>
    <x v="2"/>
    <s v="2024-10-03"/>
    <s v="03/12/2024"/>
    <x v="2"/>
    <s v="Lucknow"/>
    <s v="Students"/>
    <s v="Mobile"/>
    <n v="7017"/>
    <n v="352"/>
    <n v="5.0199999999999996"/>
    <n v="107"/>
    <n v="30.4"/>
    <n v="250"/>
    <n v="45200.5"/>
    <x v="6429"/>
    <n v="79"/>
    <s v="Paused"/>
  </r>
  <r>
    <s v="CMP17953"/>
    <x v="1"/>
    <s v="Retargeting"/>
    <x v="1"/>
    <s v="04-02-2024"/>
    <s v="2024-12-28"/>
    <x v="0"/>
    <s v="Pune"/>
    <s v="Students"/>
    <s v="Mobile"/>
    <n v="174993"/>
    <n v="15044"/>
    <n v="8.6"/>
    <n v="2136"/>
    <n v="14.2"/>
    <n v="2546.7199999999998"/>
    <n v="27575.41"/>
    <x v="6430"/>
    <n v="1162"/>
    <s v="Completed"/>
  </r>
  <r>
    <s v="CMP16813"/>
    <x v="2"/>
    <s v="Lead Gen"/>
    <x v="5"/>
    <s v="26/05/2024"/>
    <s v="01/12/2024"/>
    <x v="0"/>
    <s v="Pune"/>
    <s v="Business Owners"/>
    <s v="Mobile"/>
    <n v="130170"/>
    <n v="2465"/>
    <n v="1.89"/>
    <n v="433"/>
    <n v="17.57"/>
    <n v="3817.8497265160554"/>
    <n v="30463.79"/>
    <x v="6431"/>
    <n v="210"/>
    <s v="Active"/>
  </r>
  <r>
    <s v="CMP13331"/>
    <x v="2"/>
    <s v="Lead Gen"/>
    <x v="0"/>
    <s v="11/08/2024"/>
    <s v="2024-12-20"/>
    <x v="2"/>
    <s v="Delhi"/>
    <s v="Students"/>
    <s v="Desktop"/>
    <n v="83523"/>
    <n v="2655"/>
    <n v="3.18"/>
    <n v="877"/>
    <n v="33.03"/>
    <n v="250"/>
    <n v="7048.31"/>
    <x v="6432"/>
    <n v="242"/>
    <s v="Active"/>
  </r>
  <r>
    <s v="CMP11453"/>
    <x v="0"/>
    <s v="Lead Gen"/>
    <x v="3"/>
    <s v="29/09/2024"/>
    <s v="14/11/2024"/>
    <x v="2"/>
    <s v="Jaipur"/>
    <s v="Families"/>
    <s v="Mobile"/>
    <n v="39832"/>
    <n v="319"/>
    <n v="0.8"/>
    <n v="76"/>
    <n v="23.82"/>
    <n v="3907.58"/>
    <n v="16490.55"/>
    <x v="6433"/>
    <n v="11"/>
    <s v="Paused"/>
  </r>
  <r>
    <s v="CMP18548"/>
    <x v="4"/>
    <s v="Awareness"/>
    <x v="2"/>
    <s v="2024-01-05"/>
    <s v="21/12/2024"/>
    <x v="2"/>
    <s v="Jaipur"/>
    <s v="Business Owners"/>
    <s v="Mobile"/>
    <n v="44116"/>
    <n v="3774"/>
    <n v="8.5500000000000007"/>
    <n v="588"/>
    <n v="15.58"/>
    <n v="250"/>
    <n v="46856.67"/>
    <x v="6434"/>
    <n v="510"/>
    <s v="Completed"/>
  </r>
  <r>
    <s v="CMP19488"/>
    <x v="0"/>
    <s v="Retargeting"/>
    <x v="4"/>
    <s v="2024-06-21"/>
    <s v="12-08-2024"/>
    <x v="1"/>
    <s v="Bengaluru"/>
    <s v="Business Owners"/>
    <s v="Tablet"/>
    <n v="3238"/>
    <n v="417"/>
    <n v="12.88"/>
    <n v="24"/>
    <n v="5.76"/>
    <n v="8719.17"/>
    <n v="33263.93"/>
    <x v="6435"/>
    <n v="24"/>
    <s v="Paused"/>
  </r>
  <r>
    <s v="CMP10874"/>
    <x v="3"/>
    <s v="Sales"/>
    <x v="3"/>
    <s v="2024-06-20"/>
    <s v="12-31-2024"/>
    <x v="2"/>
    <s v="Lucknow"/>
    <s v="Business Owners"/>
    <s v="Tablet"/>
    <n v="180911"/>
    <n v="18211"/>
    <n v="10.07"/>
    <n v="2211"/>
    <n v="12.14"/>
    <n v="3988.1535696969677"/>
    <n v="1094.6099999999999"/>
    <x v="6436"/>
    <n v="342"/>
    <s v="Active"/>
  </r>
  <r>
    <s v="CMP10602"/>
    <x v="1"/>
    <s v="Awareness"/>
    <x v="0"/>
    <s v="02-04-2024"/>
    <s v="28/11/2024"/>
    <x v="2"/>
    <s v="Delhi"/>
    <s v="Families"/>
    <s v="Tablet"/>
    <n v="7391"/>
    <n v="1092"/>
    <n v="14.77"/>
    <n v="14"/>
    <n v="1.28"/>
    <n v="12800.06"/>
    <n v="12316.08"/>
    <x v="6437"/>
    <n v="2"/>
    <s v="Active"/>
  </r>
  <r>
    <s v="CMP17028"/>
    <x v="3"/>
    <s v="Lead Gen"/>
    <x v="3"/>
    <s v="14/03/2024"/>
    <s v="07/12/2024"/>
    <x v="2"/>
    <s v="Jaipur"/>
    <s v="Families"/>
    <s v="Tablet"/>
    <n v="33733"/>
    <n v="4227"/>
    <n v="12.53"/>
    <n v="888"/>
    <n v="21.01"/>
    <n v="250"/>
    <n v="11675.16"/>
    <x v="6438"/>
    <n v="480"/>
    <s v="Paused"/>
  </r>
  <r>
    <s v="CMP19148"/>
    <x v="2"/>
    <s v="Sales"/>
    <x v="1"/>
    <s v="02-26-2024"/>
    <s v="11-01-2024"/>
    <x v="0"/>
    <s v="Pune"/>
    <s v="Students"/>
    <s v="Desktop"/>
    <n v="72624"/>
    <n v="6345"/>
    <n v="8.74"/>
    <n v="1738"/>
    <n v="27.39"/>
    <n v="250"/>
    <n v="44677.120000000003"/>
    <x v="6439"/>
    <n v="844"/>
    <s v="Completed"/>
  </r>
  <r>
    <s v="CMP11642"/>
    <x v="4"/>
    <s v="Retargeting"/>
    <x v="5"/>
    <s v="10/03/2024"/>
    <s v="18/12/2024"/>
    <x v="0"/>
    <s v="Ahmedabad"/>
    <s v="Families"/>
    <s v="Tablet"/>
    <n v="190031"/>
    <n v="11491"/>
    <n v="6.05"/>
    <n v="3720"/>
    <n v="32.369999999999997"/>
    <n v="250"/>
    <n v="32394.89"/>
    <x v="6440"/>
    <n v="1910"/>
    <s v="Completed"/>
  </r>
  <r>
    <s v="CMP17551"/>
    <x v="3"/>
    <s v="Sales"/>
    <x v="5"/>
    <s v="2024-03-20"/>
    <s v="12-17-2024"/>
    <x v="3"/>
    <s v="Kolkata"/>
    <s v="Business Owners"/>
    <s v="Mobile"/>
    <n v="63815"/>
    <n v="9126"/>
    <n v="14.3"/>
    <n v="1556"/>
    <n v="17.05"/>
    <n v="3817.8497265160554"/>
    <n v="45192.67"/>
    <x v="6441"/>
    <n v="300"/>
    <s v="Completed"/>
  </r>
  <r>
    <s v="CMP11785"/>
    <x v="3"/>
    <s v="Lead Gen"/>
    <x v="2"/>
    <s v="10-14-2024"/>
    <s v="28/11/2024"/>
    <x v="0"/>
    <s v="Mumbai"/>
    <s v="Families"/>
    <s v="Desktop"/>
    <n v="53131"/>
    <n v="6994"/>
    <n v="13.16"/>
    <n v="1680"/>
    <n v="24.02"/>
    <n v="3982.6304252733912"/>
    <n v="49070.04"/>
    <x v="6442"/>
    <n v="885"/>
    <s v="Completed"/>
  </r>
  <r>
    <s v="CMP17394"/>
    <x v="2"/>
    <s v="Sales"/>
    <x v="3"/>
    <s v="2024-03-05"/>
    <s v="20/12/2024"/>
    <x v="2"/>
    <s v="Lucknow"/>
    <s v="Families"/>
    <s v="Tablet"/>
    <n v="154556"/>
    <n v="16291"/>
    <n v="10.54"/>
    <n v="4161"/>
    <n v="25.54"/>
    <n v="250"/>
    <n v="2420.67"/>
    <x v="6443"/>
    <n v="2884"/>
    <s v="Paused"/>
  </r>
  <r>
    <s v="CMP12994"/>
    <x v="0"/>
    <s v="Awareness"/>
    <x v="4"/>
    <s v="02/01/2024"/>
    <s v="12-23-2024"/>
    <x v="1"/>
    <s v="Chennai"/>
    <s v="Students"/>
    <s v="Tablet"/>
    <n v="3497"/>
    <n v="520"/>
    <n v="14.87"/>
    <n v="75"/>
    <n v="14.42"/>
    <n v="250"/>
    <n v="38842.28"/>
    <x v="6444"/>
    <n v="44"/>
    <s v="Active"/>
  </r>
  <r>
    <s v="CMP19544"/>
    <x v="1"/>
    <s v="Retargeting"/>
    <x v="5"/>
    <s v="08-07-2024"/>
    <s v="11-20-2024"/>
    <x v="2"/>
    <s v="Delhi"/>
    <s v="Business Owners"/>
    <s v="Desktop"/>
    <n v="96992"/>
    <n v="10434"/>
    <n v="10.76"/>
    <n v="1006"/>
    <n v="9.64"/>
    <n v="250"/>
    <n v="2698.61"/>
    <x v="6445"/>
    <n v="666"/>
    <s v="Completed"/>
  </r>
  <r>
    <s v="CMP11173"/>
    <x v="4"/>
    <s v="Sales"/>
    <x v="1"/>
    <s v="09-14-2024"/>
    <s v="26/12/2024"/>
    <x v="2"/>
    <s v="Delhi"/>
    <s v="Students"/>
    <s v="Tablet"/>
    <n v="42020"/>
    <n v="1704"/>
    <n v="4.0599999999999996"/>
    <n v="161"/>
    <n v="9.4499999999999993"/>
    <n v="3891.7088323699436"/>
    <n v="19727.13"/>
    <x v="6446"/>
    <n v="11"/>
    <s v="Completed"/>
  </r>
  <r>
    <s v="CMP13197"/>
    <x v="3"/>
    <s v="Awareness"/>
    <x v="3"/>
    <s v="04-20-2024"/>
    <s v="22/12/2024"/>
    <x v="3"/>
    <s v="Kolkata"/>
    <s v="Business Owners"/>
    <s v="Mobile"/>
    <n v="193770"/>
    <n v="23696"/>
    <n v="12.23"/>
    <n v="1062"/>
    <n v="4.4800000000000004"/>
    <n v="9378.2000000000007"/>
    <n v="19992.240000000002"/>
    <x v="6447"/>
    <n v="597"/>
    <s v="Completed"/>
  </r>
  <r>
    <s v="CMP15456"/>
    <x v="0"/>
    <s v="Lead Gen"/>
    <x v="5"/>
    <s v="2024-03-20"/>
    <s v="11-20-2024"/>
    <x v="2"/>
    <s v="Delhi"/>
    <s v="Professionals"/>
    <s v="Desktop"/>
    <n v="127418"/>
    <n v="101"/>
    <n v="0.08"/>
    <n v="10"/>
    <n v="9.9"/>
    <n v="3817.8497265160554"/>
    <n v="23162.15"/>
    <x v="6448"/>
    <n v="5"/>
    <s v="Paused"/>
  </r>
  <r>
    <s v="CMP13269"/>
    <x v="0"/>
    <s v="Awareness"/>
    <x v="2"/>
    <s v="2024-07-06"/>
    <s v="07/12/2024"/>
    <x v="1"/>
    <s v="Chennai"/>
    <s v="Business Owners"/>
    <s v="Desktop"/>
    <n v="94110"/>
    <n v="1800"/>
    <n v="1.91"/>
    <n v="126"/>
    <n v="7"/>
    <n v="3982.6304252733912"/>
    <n v="6774.87"/>
    <x v="6449"/>
    <n v="15"/>
    <s v="Active"/>
  </r>
  <r>
    <s v="CMP12313"/>
    <x v="1"/>
    <s v="Retargeting"/>
    <x v="1"/>
    <s v="09-19-2024"/>
    <s v="2024-12-19"/>
    <x v="1"/>
    <s v="Chennai"/>
    <s v="Students"/>
    <s v="Tablet"/>
    <n v="154963"/>
    <n v="3777"/>
    <n v="2.44"/>
    <n v="993"/>
    <n v="26.29"/>
    <n v="13733.27"/>
    <n v="31839.57"/>
    <x v="6450"/>
    <n v="446"/>
    <s v="Completed"/>
  </r>
  <r>
    <s v="CMP10273"/>
    <x v="4"/>
    <s v="Retargeting"/>
    <x v="1"/>
    <s v="2024-03-20"/>
    <s v="11-02-2024"/>
    <x v="0"/>
    <s v="Pune"/>
    <s v="Business Owners"/>
    <s v="Mobile"/>
    <n v="131896"/>
    <n v="17985"/>
    <n v="13.64"/>
    <n v="3460"/>
    <n v="19.239999999999998"/>
    <n v="13248.93"/>
    <n v="23783.25"/>
    <x v="6451"/>
    <n v="1566"/>
    <s v="Paused"/>
  </r>
  <r>
    <s v="CMP18730"/>
    <x v="4"/>
    <s v="Retargeting"/>
    <x v="3"/>
    <s v="2024-09-05"/>
    <s v="12-29-2024"/>
    <x v="1"/>
    <s v="Bengaluru"/>
    <s v="Professionals"/>
    <s v="Mobile"/>
    <n v="146695"/>
    <n v="19347"/>
    <n v="13.19"/>
    <n v="3084"/>
    <n v="15.94"/>
    <n v="250"/>
    <n v="38415.25"/>
    <x v="6452"/>
    <n v="674"/>
    <s v="Active"/>
  </r>
  <r>
    <s v="CMP10184"/>
    <x v="4"/>
    <s v="Awareness"/>
    <x v="2"/>
    <s v="2024-06-11"/>
    <s v="2024-12-16"/>
    <x v="0"/>
    <s v="Mumbai"/>
    <s v="Business Owners"/>
    <s v="Tablet"/>
    <n v="35371"/>
    <n v="66"/>
    <n v="0.19"/>
    <n v="22"/>
    <n v="33.33"/>
    <n v="250"/>
    <n v="37987.97"/>
    <x v="6453"/>
    <n v="4"/>
    <s v="Completed"/>
  </r>
  <r>
    <s v="CMP17092"/>
    <x v="0"/>
    <s v="Sales"/>
    <x v="5"/>
    <s v="2024-01-26"/>
    <s v="05/12/2024"/>
    <x v="0"/>
    <s v="Mumbai"/>
    <s v="Families"/>
    <s v="Mobile"/>
    <n v="95422"/>
    <n v="11310"/>
    <n v="11.85"/>
    <n v="317"/>
    <n v="2.8"/>
    <n v="3817.8497265160554"/>
    <n v="15178.37"/>
    <x v="6454"/>
    <n v="59"/>
    <s v="Completed"/>
  </r>
  <r>
    <s v="CMP15403"/>
    <x v="4"/>
    <s v="Lead Gen"/>
    <x v="3"/>
    <s v="28/03/2024"/>
    <s v="12/11/2024"/>
    <x v="1"/>
    <s v="Bengaluru"/>
    <s v="Professionals"/>
    <s v="Mobile"/>
    <n v="121159"/>
    <n v="15912"/>
    <n v="13.13"/>
    <n v="2546"/>
    <n v="16"/>
    <n v="6694.05"/>
    <n v="45578.75"/>
    <x v="6455"/>
    <n v="2055"/>
    <s v="Completed"/>
  </r>
  <r>
    <s v="CMP12887"/>
    <x v="2"/>
    <s v="Retargeting"/>
    <x v="5"/>
    <s v="06/04/2024"/>
    <s v="05/11/2024"/>
    <x v="0"/>
    <s v="Pune"/>
    <s v="Professionals"/>
    <s v="Mobile"/>
    <n v="65653"/>
    <n v="8017"/>
    <n v="12.21"/>
    <n v="2211"/>
    <n v="27.58"/>
    <n v="3817.8497265160554"/>
    <n v="46571.97"/>
    <x v="6456"/>
    <n v="2144"/>
    <s v="Completed"/>
  </r>
  <r>
    <s v="CMP16890"/>
    <x v="1"/>
    <s v="Lead Gen"/>
    <x v="3"/>
    <s v="06/07/2024"/>
    <s v="11-22-2024"/>
    <x v="2"/>
    <s v="Delhi"/>
    <s v="Business Owners"/>
    <s v="Desktop"/>
    <n v="119491"/>
    <n v="7456"/>
    <n v="6.24"/>
    <n v="1604"/>
    <n v="21.51"/>
    <n v="250"/>
    <n v="18992.740000000002"/>
    <x v="6457"/>
    <n v="1572"/>
    <s v="Completed"/>
  </r>
  <r>
    <s v="CMP16774"/>
    <x v="4"/>
    <s v="Sales"/>
    <x v="0"/>
    <s v="03-02-2024"/>
    <s v="12-02-2024"/>
    <x v="0"/>
    <s v="Pune"/>
    <s v="Professionals"/>
    <s v="Tablet"/>
    <n v="110395"/>
    <n v="15819"/>
    <n v="14.33"/>
    <n v="4730"/>
    <n v="29.9"/>
    <n v="3830.4648972188602"/>
    <n v="20685.169999999998"/>
    <x v="6458"/>
    <n v="3993"/>
    <s v="Active"/>
  </r>
  <r>
    <s v="CMP18898"/>
    <x v="3"/>
    <s v="Awareness"/>
    <x v="2"/>
    <s v="25/08/2024"/>
    <s v="10/12/2024"/>
    <x v="1"/>
    <s v="Chennai"/>
    <s v="Families"/>
    <s v="Desktop"/>
    <n v="31198"/>
    <n v="450"/>
    <n v="1.44"/>
    <n v="39"/>
    <n v="8.67"/>
    <n v="14814.38"/>
    <n v="16344.96"/>
    <x v="6459"/>
    <n v="38"/>
    <s v="Completed"/>
  </r>
  <r>
    <s v="CMP17559"/>
    <x v="0"/>
    <s v="Sales"/>
    <x v="3"/>
    <s v="10-22-2024"/>
    <s v="2024-12-12"/>
    <x v="0"/>
    <s v="Pune"/>
    <s v="Business Owners"/>
    <s v="Tablet"/>
    <n v="63185"/>
    <n v="4522"/>
    <n v="7.16"/>
    <n v="418"/>
    <n v="9.24"/>
    <n v="250"/>
    <n v="15783.82"/>
    <x v="6460"/>
    <n v="4"/>
    <s v="Active"/>
  </r>
  <r>
    <s v="CMP12421"/>
    <x v="0"/>
    <s v="Lead Gen"/>
    <x v="5"/>
    <s v="2024-04-18"/>
    <s v="13/12/2024"/>
    <x v="1"/>
    <s v="Chennai"/>
    <s v="Business Owners"/>
    <s v="Desktop"/>
    <n v="89955"/>
    <n v="12886"/>
    <n v="14.32"/>
    <n v="3306"/>
    <n v="25.66"/>
    <n v="3817.8497265160554"/>
    <n v="12735.06"/>
    <x v="6461"/>
    <n v="1297"/>
    <s v="Active"/>
  </r>
  <r>
    <s v="CMP11556"/>
    <x v="0"/>
    <s v="Awareness"/>
    <x v="3"/>
    <s v="08-13-2024"/>
    <s v="30/11/2024"/>
    <x v="3"/>
    <s v="Kolkata"/>
    <s v="Professionals"/>
    <s v="Tablet"/>
    <n v="184207"/>
    <n v="4513"/>
    <n v="2.4500000000000002"/>
    <n v="273"/>
    <n v="6.05"/>
    <n v="250"/>
    <n v="14759.52"/>
    <x v="6462"/>
    <n v="266"/>
    <s v="Active"/>
  </r>
  <r>
    <s v="CMP17528"/>
    <x v="1"/>
    <s v="Sales"/>
    <x v="2"/>
    <s v="17/09/2024"/>
    <s v="11-17-2024"/>
    <x v="1"/>
    <s v="Chennai"/>
    <s v="Professionals"/>
    <s v="Mobile"/>
    <n v="51926"/>
    <n v="4525"/>
    <n v="8.7100000000000009"/>
    <n v="236"/>
    <n v="5.22"/>
    <n v="250"/>
    <n v="9609.31"/>
    <x v="6463"/>
    <n v="182"/>
    <s v="Completed"/>
  </r>
  <r>
    <s v="CMP10247"/>
    <x v="3"/>
    <s v="Lead Gen"/>
    <x v="5"/>
    <s v="2024-09-01"/>
    <s v="19/12/2024"/>
    <x v="1"/>
    <s v="Chennai"/>
    <s v="Students"/>
    <s v="Mobile"/>
    <n v="159841"/>
    <n v="23764"/>
    <n v="14.87"/>
    <n v="1568"/>
    <n v="6.6"/>
    <n v="5606.08"/>
    <n v="16355.69"/>
    <x v="6464"/>
    <n v="849"/>
    <s v="Completed"/>
  </r>
  <r>
    <s v="CMP16203"/>
    <x v="3"/>
    <s v="Awareness"/>
    <x v="3"/>
    <s v="01-13-2024"/>
    <s v="2024-12-20"/>
    <x v="2"/>
    <s v="Jaipur"/>
    <s v="Professionals"/>
    <s v="Mobile"/>
    <n v="9533"/>
    <n v="1044"/>
    <n v="10.95"/>
    <n v="266"/>
    <n v="25.48"/>
    <n v="250"/>
    <n v="18914.189999999999"/>
    <x v="6465"/>
    <n v="97"/>
    <s v="Paused"/>
  </r>
  <r>
    <s v="CMP15800"/>
    <x v="3"/>
    <s v="Retargeting"/>
    <x v="1"/>
    <s v="05/02/2024"/>
    <s v="20/11/2024"/>
    <x v="1"/>
    <s v="Chennai"/>
    <s v="Families"/>
    <s v="Mobile"/>
    <n v="41004"/>
    <n v="5636"/>
    <n v="13.75"/>
    <n v="1477"/>
    <n v="26.21"/>
    <n v="11754.59"/>
    <n v="14018.5"/>
    <x v="6466"/>
    <n v="430"/>
    <s v="Active"/>
  </r>
  <r>
    <s v="CMP10553"/>
    <x v="4"/>
    <s v="Awareness"/>
    <x v="0"/>
    <s v="2024-02-21"/>
    <s v="2024-11-18"/>
    <x v="2"/>
    <s v="Lucknow"/>
    <s v="Students"/>
    <s v="Desktop"/>
    <n v="103568"/>
    <n v="15270"/>
    <n v="14.74"/>
    <n v="4654"/>
    <n v="30.48"/>
    <n v="9200.56"/>
    <n v="8485.7000000000007"/>
    <x v="6467"/>
    <n v="1454"/>
    <s v="Paused"/>
  </r>
  <r>
    <s v="CMP10574"/>
    <x v="1"/>
    <s v="Retargeting"/>
    <x v="4"/>
    <s v="08-07-2024"/>
    <s v="13/11/2024"/>
    <x v="1"/>
    <s v="Bengaluru"/>
    <s v="Families"/>
    <s v="Desktop"/>
    <n v="32234"/>
    <n v="1612"/>
    <n v="5"/>
    <n v="491"/>
    <n v="30.46"/>
    <n v="4021.4266195524165"/>
    <n v="1908.79"/>
    <x v="6468"/>
    <n v="183"/>
    <s v="Paused"/>
  </r>
  <r>
    <s v="CMP16077"/>
    <x v="4"/>
    <s v="Retargeting"/>
    <x v="1"/>
    <s v="15/02/2024"/>
    <s v="11-30-2024"/>
    <x v="2"/>
    <s v="Delhi"/>
    <s v="Professionals"/>
    <s v="Tablet"/>
    <n v="90519"/>
    <n v="3536"/>
    <n v="3.91"/>
    <n v="626"/>
    <n v="17.7"/>
    <n v="3891.7088323699436"/>
    <n v="9973.9699999999993"/>
    <x v="6469"/>
    <n v="80"/>
    <s v="Active"/>
  </r>
  <r>
    <s v="CMP16389"/>
    <x v="0"/>
    <s v="Lead Gen"/>
    <x v="2"/>
    <s v="2024-01-07"/>
    <s v="12-17-2024"/>
    <x v="0"/>
    <s v="Mumbai"/>
    <s v="Business Owners"/>
    <s v="Tablet"/>
    <n v="64382"/>
    <n v="887"/>
    <n v="1.38"/>
    <n v="281"/>
    <n v="31.68"/>
    <n v="3982.6304252733912"/>
    <n v="49699.5"/>
    <x v="6470"/>
    <n v="72"/>
    <s v="Paused"/>
  </r>
  <r>
    <s v="CMP13560"/>
    <x v="0"/>
    <s v="Lead Gen"/>
    <x v="5"/>
    <s v="05-18-2024"/>
    <s v="12-23-2024"/>
    <x v="2"/>
    <s v="Lucknow"/>
    <s v="Students"/>
    <s v="Desktop"/>
    <n v="42189"/>
    <n v="1993"/>
    <n v="4.72"/>
    <n v="630"/>
    <n v="31.61"/>
    <n v="3817.8497265160554"/>
    <n v="21187.22"/>
    <x v="6471"/>
    <n v="367"/>
    <s v="Paused"/>
  </r>
  <r>
    <s v="CMP18807"/>
    <x v="0"/>
    <s v="Awareness"/>
    <x v="3"/>
    <s v="10-26-2024"/>
    <s v="03/12/2024"/>
    <x v="2"/>
    <s v="Delhi"/>
    <s v="Professionals"/>
    <s v="Mobile"/>
    <n v="18498"/>
    <n v="601"/>
    <n v="3.25"/>
    <n v="59"/>
    <n v="9.82"/>
    <n v="250"/>
    <n v="12762.94"/>
    <x v="6472"/>
    <n v="16"/>
    <s v="Active"/>
  </r>
  <r>
    <s v="CMP16828"/>
    <x v="2"/>
    <s v="Retargeting"/>
    <x v="5"/>
    <s v="07-25-2024"/>
    <s v="2024-11-23"/>
    <x v="0"/>
    <s v="Mumbai"/>
    <s v="Professionals"/>
    <s v="Tablet"/>
    <n v="86037"/>
    <n v="11531"/>
    <n v="13.4"/>
    <n v="1757"/>
    <n v="15.24"/>
    <n v="10168.15"/>
    <n v="1910.34"/>
    <x v="6473"/>
    <n v="1410"/>
    <s v="Paused"/>
  </r>
  <r>
    <s v="CMP19749"/>
    <x v="0"/>
    <s v="Lead Gen"/>
    <x v="1"/>
    <s v="04-02-2024"/>
    <s v="13/12/2024"/>
    <x v="2"/>
    <s v="Delhi"/>
    <s v="Families"/>
    <s v="Desktop"/>
    <n v="182964"/>
    <n v="13461"/>
    <n v="7.36"/>
    <n v="3244"/>
    <n v="24.1"/>
    <n v="250"/>
    <n v="44073.48"/>
    <x v="6474"/>
    <n v="2831"/>
    <s v="Paused"/>
  </r>
  <r>
    <s v="CMP14031"/>
    <x v="3"/>
    <s v="Sales"/>
    <x v="4"/>
    <s v="2024-09-14"/>
    <s v="12/11/2024"/>
    <x v="0"/>
    <s v="Pune"/>
    <s v="Business Owners"/>
    <s v="Desktop"/>
    <n v="70308"/>
    <n v="8817"/>
    <n v="12.54"/>
    <n v="799"/>
    <n v="9.06"/>
    <n v="4021.4266195524165"/>
    <n v="48614.86"/>
    <x v="6475"/>
    <n v="449"/>
    <s v="Paused"/>
  </r>
  <r>
    <s v="CMP11235"/>
    <x v="2"/>
    <s v="Sales"/>
    <x v="5"/>
    <s v="02-10-2024"/>
    <s v="08/12/2024"/>
    <x v="1"/>
    <s v="Bengaluru"/>
    <s v="Families"/>
    <s v="Tablet"/>
    <n v="82397"/>
    <n v="7777"/>
    <n v="9.44"/>
    <n v="533"/>
    <n v="6.85"/>
    <n v="250"/>
    <n v="16382.52"/>
    <x v="6476"/>
    <n v="225"/>
    <s v="Paused"/>
  </r>
  <r>
    <s v="CMP15741"/>
    <x v="1"/>
    <s v="Retargeting"/>
    <x v="4"/>
    <s v="2024-06-05"/>
    <s v="14/12/2024"/>
    <x v="1"/>
    <s v="Chennai"/>
    <s v="Families"/>
    <s v="Mobile"/>
    <n v="155361"/>
    <n v="1041"/>
    <n v="0.67"/>
    <n v="173"/>
    <n v="16.62"/>
    <n v="250"/>
    <n v="23440.37"/>
    <x v="6477"/>
    <n v="142"/>
    <s v="Active"/>
  </r>
  <r>
    <s v="CMP14551"/>
    <x v="0"/>
    <s v="Retargeting"/>
    <x v="5"/>
    <s v="02/09/2024"/>
    <s v="2024-11-25"/>
    <x v="2"/>
    <s v="Delhi"/>
    <s v="Business Owners"/>
    <s v="Tablet"/>
    <n v="11534"/>
    <n v="1233"/>
    <n v="10.69"/>
    <n v="121"/>
    <n v="9.81"/>
    <n v="250"/>
    <n v="23486.95"/>
    <x v="6478"/>
    <n v="86"/>
    <s v="Completed"/>
  </r>
  <r>
    <s v="CMP12558"/>
    <x v="2"/>
    <s v="Awareness"/>
    <x v="1"/>
    <s v="2024-10-24"/>
    <s v="2024-12-24"/>
    <x v="0"/>
    <s v="Ahmedabad"/>
    <s v="Students"/>
    <s v="Mobile"/>
    <n v="176759"/>
    <n v="24609"/>
    <n v="13.92"/>
    <n v="5412"/>
    <n v="21.99"/>
    <n v="3891.7088323699436"/>
    <n v="38646.07"/>
    <x v="6479"/>
    <n v="1873"/>
    <s v="Paused"/>
  </r>
  <r>
    <s v="CMP14088"/>
    <x v="2"/>
    <s v="Lead Gen"/>
    <x v="5"/>
    <s v="07-10-2024"/>
    <s v="16/12/2024"/>
    <x v="2"/>
    <s v="Jaipur"/>
    <s v="Families"/>
    <s v="Tablet"/>
    <n v="158297"/>
    <n v="18414"/>
    <n v="11.63"/>
    <n v="5609"/>
    <n v="30.46"/>
    <n v="3817.8497265160554"/>
    <n v="39391.03"/>
    <x v="6480"/>
    <n v="935"/>
    <s v="Paused"/>
  </r>
  <r>
    <s v="CMP19707"/>
    <x v="1"/>
    <s v="Lead Gen"/>
    <x v="5"/>
    <s v="2024-08-13"/>
    <s v="2024-10-29"/>
    <x v="2"/>
    <s v="Delhi"/>
    <s v="Families"/>
    <s v="Tablet"/>
    <n v="95421"/>
    <n v="3700"/>
    <n v="3.88"/>
    <n v="1185"/>
    <n v="32.03"/>
    <n v="3817.8497265160554"/>
    <n v="46807.32"/>
    <x v="6481"/>
    <n v="722"/>
    <s v="Completed"/>
  </r>
  <r>
    <s v="CMP12029"/>
    <x v="1"/>
    <s v="Awareness"/>
    <x v="4"/>
    <s v="2024-09-13"/>
    <s v="26/11/2024"/>
    <x v="0"/>
    <s v="Pune"/>
    <s v="Families"/>
    <s v="Tablet"/>
    <n v="95122"/>
    <n v="9898"/>
    <n v="10.41"/>
    <n v="455"/>
    <n v="4.5999999999999996"/>
    <n v="7195"/>
    <n v="22458.46"/>
    <x v="6482"/>
    <n v="137"/>
    <s v="Paused"/>
  </r>
  <r>
    <s v="CMP11737"/>
    <x v="0"/>
    <s v="Lead Gen"/>
    <x v="5"/>
    <s v="02-02-2024"/>
    <s v="11-04-2024"/>
    <x v="0"/>
    <s v="Pune"/>
    <s v="Business Owners"/>
    <s v="Desktop"/>
    <n v="186465"/>
    <n v="3637"/>
    <n v="1.95"/>
    <n v="893"/>
    <n v="24.55"/>
    <n v="6621.13"/>
    <n v="43429.24"/>
    <x v="6483"/>
    <n v="47"/>
    <s v="Completed"/>
  </r>
  <r>
    <s v="CMP10618"/>
    <x v="1"/>
    <s v="Awareness"/>
    <x v="3"/>
    <s v="12/09/2024"/>
    <s v="2024-12-24"/>
    <x v="0"/>
    <s v="Mumbai"/>
    <s v="Students"/>
    <s v="Mobile"/>
    <n v="197516"/>
    <n v="26957"/>
    <n v="13.65"/>
    <n v="5045"/>
    <n v="18.71"/>
    <n v="250"/>
    <n v="23763.91"/>
    <x v="6484"/>
    <n v="1124"/>
    <s v="Active"/>
  </r>
  <r>
    <s v="CMP16865"/>
    <x v="4"/>
    <s v="Retargeting"/>
    <x v="5"/>
    <s v="04-24-2024"/>
    <s v="05/12/2024"/>
    <x v="2"/>
    <s v="Lucknow"/>
    <s v="Professionals"/>
    <s v="Tablet"/>
    <n v="88612"/>
    <n v="2857"/>
    <n v="3.22"/>
    <n v="45"/>
    <n v="1.58"/>
    <n v="10368.86"/>
    <n v="46316.5"/>
    <x v="6485"/>
    <n v="8"/>
    <s v="Active"/>
  </r>
  <r>
    <s v="CMP17039"/>
    <x v="3"/>
    <s v="Retargeting"/>
    <x v="5"/>
    <s v="27/03/2024"/>
    <s v="2024-12-08"/>
    <x v="2"/>
    <s v="Jaipur"/>
    <s v="Business Owners"/>
    <s v="Mobile"/>
    <n v="153596"/>
    <n v="15243"/>
    <n v="9.92"/>
    <n v="526"/>
    <n v="3.45"/>
    <n v="250"/>
    <n v="48375.93"/>
    <x v="6486"/>
    <n v="15"/>
    <s v="Paused"/>
  </r>
  <r>
    <s v="CMP10768"/>
    <x v="0"/>
    <s v="Lead Gen"/>
    <x v="0"/>
    <s v="12/09/2024"/>
    <s v="12-16-2024"/>
    <x v="1"/>
    <s v="Chennai"/>
    <s v="Students"/>
    <s v="Tablet"/>
    <n v="195582"/>
    <n v="507"/>
    <n v="0.26"/>
    <n v="136"/>
    <n v="26.82"/>
    <n v="250"/>
    <n v="7929.56"/>
    <x v="6487"/>
    <n v="99"/>
    <s v="Paused"/>
  </r>
  <r>
    <s v="CMP18332"/>
    <x v="4"/>
    <s v="Awareness"/>
    <x v="5"/>
    <s v="2024-07-04"/>
    <s v="12-16-2024"/>
    <x v="3"/>
    <s v="Kolkata"/>
    <s v="Business Owners"/>
    <s v="Mobile"/>
    <n v="30730"/>
    <n v="4465"/>
    <n v="14.53"/>
    <n v="1092"/>
    <n v="24.46"/>
    <n v="250"/>
    <n v="30497.72"/>
    <x v="6488"/>
    <n v="927"/>
    <s v="Completed"/>
  </r>
  <r>
    <s v="CMP12760"/>
    <x v="3"/>
    <s v="Sales"/>
    <x v="4"/>
    <s v="2024-08-10"/>
    <s v="09/12/2024"/>
    <x v="0"/>
    <s v="Mumbai"/>
    <s v="Business Owners"/>
    <s v="Mobile"/>
    <n v="187926"/>
    <n v="27467"/>
    <n v="14.62"/>
    <n v="4213"/>
    <n v="15.34"/>
    <n v="250"/>
    <n v="16495.150000000001"/>
    <x v="6489"/>
    <n v="1196"/>
    <s v="Completed"/>
  </r>
  <r>
    <s v="CMP10508"/>
    <x v="1"/>
    <s v="Lead Gen"/>
    <x v="5"/>
    <s v="03-28-2024"/>
    <s v="2024-12-12"/>
    <x v="1"/>
    <s v="Bengaluru"/>
    <s v="Professionals"/>
    <s v="Mobile"/>
    <n v="67831"/>
    <n v="3338"/>
    <n v="4.92"/>
    <n v="1017"/>
    <n v="30.47"/>
    <n v="14781.46"/>
    <n v="5985.35"/>
    <x v="6490"/>
    <n v="478"/>
    <s v="Active"/>
  </r>
  <r>
    <s v="CMP17277"/>
    <x v="1"/>
    <s v="Awareness"/>
    <x v="0"/>
    <s v="08-18-2024"/>
    <s v="2024-12-24"/>
    <x v="2"/>
    <s v="Delhi"/>
    <s v="Students"/>
    <s v="Tablet"/>
    <n v="105672"/>
    <n v="13785"/>
    <n v="13.05"/>
    <n v="4152"/>
    <n v="30.12"/>
    <n v="3830.4648972188602"/>
    <n v="45406.61"/>
    <x v="6491"/>
    <n v="713"/>
    <s v="Active"/>
  </r>
  <r>
    <s v="CMP18906"/>
    <x v="2"/>
    <s v="Retargeting"/>
    <x v="3"/>
    <s v="24/01/2024"/>
    <s v="25/11/2024"/>
    <x v="0"/>
    <s v="Ahmedabad"/>
    <s v="Professionals"/>
    <s v="Desktop"/>
    <n v="145265"/>
    <n v="2695"/>
    <n v="1.86"/>
    <n v="373"/>
    <n v="13.84"/>
    <n v="3988.1535696969677"/>
    <n v="1960.53"/>
    <x v="6492"/>
    <n v="175"/>
    <s v="Completed"/>
  </r>
  <r>
    <s v="CMP15192"/>
    <x v="3"/>
    <s v="Awareness"/>
    <x v="5"/>
    <s v="07-28-2024"/>
    <s v="2024-11-10"/>
    <x v="1"/>
    <s v="Chennai"/>
    <s v="Students"/>
    <s v="Tablet"/>
    <n v="17850"/>
    <n v="254"/>
    <n v="1.42"/>
    <n v="2"/>
    <n v="0.79"/>
    <n v="250"/>
    <n v="14838.23"/>
    <x v="6493"/>
    <n v="2"/>
    <s v="Completed"/>
  </r>
  <r>
    <s v="CMP17658"/>
    <x v="0"/>
    <s v="Lead Gen"/>
    <x v="0"/>
    <s v="2024-05-10"/>
    <s v="11-05-2024"/>
    <x v="1"/>
    <s v="Bengaluru"/>
    <s v="Professionals"/>
    <s v="Mobile"/>
    <n v="84439"/>
    <n v="4172"/>
    <n v="4.9400000000000004"/>
    <n v="1213"/>
    <n v="29.07"/>
    <n v="250"/>
    <n v="8878.82"/>
    <x v="6494"/>
    <n v="1103"/>
    <s v="Paused"/>
  </r>
  <r>
    <s v="CMP11648"/>
    <x v="1"/>
    <s v="Retargeting"/>
    <x v="3"/>
    <s v="03/07/2024"/>
    <s v="13/11/2024"/>
    <x v="0"/>
    <s v="Pune"/>
    <s v="Families"/>
    <s v="Mobile"/>
    <n v="25221"/>
    <n v="3433"/>
    <n v="13.61"/>
    <n v="885"/>
    <n v="25.78"/>
    <n v="13490.99"/>
    <n v="21042.18"/>
    <x v="6495"/>
    <n v="110"/>
    <s v="Paused"/>
  </r>
  <r>
    <s v="CMP10176"/>
    <x v="3"/>
    <s v="Lead Gen"/>
    <x v="1"/>
    <s v="10/02/2024"/>
    <s v="10-30-2024"/>
    <x v="2"/>
    <s v="Jaipur"/>
    <s v="Business Owners"/>
    <s v="Mobile"/>
    <n v="89035"/>
    <n v="9004"/>
    <n v="10.11"/>
    <n v="2271"/>
    <n v="25.22"/>
    <n v="12454.65"/>
    <n v="41673.67"/>
    <x v="6496"/>
    <n v="1431"/>
    <s v="Active"/>
  </r>
  <r>
    <s v="CMP18098"/>
    <x v="3"/>
    <s v="Awareness"/>
    <x v="4"/>
    <s v="07/04/2024"/>
    <s v="19/11/2024"/>
    <x v="0"/>
    <s v="Pune"/>
    <s v="Students"/>
    <s v="Desktop"/>
    <n v="185344"/>
    <n v="20006"/>
    <n v="10.79"/>
    <n v="5960"/>
    <n v="29.79"/>
    <n v="2838.83"/>
    <n v="5539.99"/>
    <x v="6497"/>
    <n v="4015"/>
    <s v="Paused"/>
  </r>
  <r>
    <s v="CMP19259"/>
    <x v="1"/>
    <s v="Sales"/>
    <x v="0"/>
    <s v="09-11-2024"/>
    <s v="27/12/2024"/>
    <x v="2"/>
    <s v="Jaipur"/>
    <s v="Students"/>
    <s v="Tablet"/>
    <n v="68260"/>
    <n v="1957"/>
    <n v="2.87"/>
    <n v="302"/>
    <n v="15.43"/>
    <n v="3830.4648972188602"/>
    <m/>
    <x v="107"/>
    <n v="104"/>
    <s v="Active"/>
  </r>
  <r>
    <s v="CMP16806"/>
    <x v="1"/>
    <s v="Awareness"/>
    <x v="3"/>
    <s v="2024-09-07"/>
    <s v="2024-11-28"/>
    <x v="0"/>
    <s v="Pune"/>
    <s v="Professionals"/>
    <s v="Desktop"/>
    <n v="78239"/>
    <n v="7669"/>
    <n v="9.8000000000000007"/>
    <n v="258"/>
    <n v="3.36"/>
    <n v="3988.1535696969677"/>
    <n v="42863.61"/>
    <x v="6498"/>
    <n v="238"/>
    <s v="Completed"/>
  </r>
  <r>
    <s v="CMP15479"/>
    <x v="4"/>
    <s v="Sales"/>
    <x v="0"/>
    <s v="05-22-2024"/>
    <s v="2024-11-22"/>
    <x v="0"/>
    <s v="Pune"/>
    <s v="Students"/>
    <s v="Desktop"/>
    <n v="64751"/>
    <n v="1624"/>
    <n v="2.5099999999999998"/>
    <n v="284"/>
    <n v="17.489999999999998"/>
    <n v="1027.42"/>
    <n v="33779.29"/>
    <x v="6499"/>
    <n v="178"/>
    <s v="Paused"/>
  </r>
  <r>
    <s v="CMP18187"/>
    <x v="1"/>
    <s v="Lead Gen"/>
    <x v="4"/>
    <s v="11/04/2024"/>
    <s v="12-11-2024"/>
    <x v="1"/>
    <s v="Chennai"/>
    <s v="Students"/>
    <s v="Mobile"/>
    <n v="134292"/>
    <n v="2882"/>
    <n v="2.15"/>
    <n v="524"/>
    <n v="18.18"/>
    <n v="4021.4266195524165"/>
    <n v="47254.96"/>
    <x v="6500"/>
    <n v="260"/>
    <s v="Active"/>
  </r>
  <r>
    <s v="CMP13238"/>
    <x v="2"/>
    <s v="Awareness"/>
    <x v="0"/>
    <s v="02-28-2024"/>
    <s v="03/11/2024"/>
    <x v="0"/>
    <s v="Pune"/>
    <s v="Families"/>
    <s v="Desktop"/>
    <n v="33496"/>
    <n v="4377"/>
    <n v="13.07"/>
    <n v="1294"/>
    <n v="29.56"/>
    <n v="11940.84"/>
    <n v="10228.780000000001"/>
    <x v="6501"/>
    <n v="779"/>
    <s v="Completed"/>
  </r>
  <r>
    <s v="CMP10260"/>
    <x v="1"/>
    <s v="Sales"/>
    <x v="3"/>
    <s v="21/03/2024"/>
    <s v="22/11/2024"/>
    <x v="0"/>
    <s v="Ahmedabad"/>
    <s v="Professionals"/>
    <s v="Desktop"/>
    <n v="144707"/>
    <n v="5486"/>
    <n v="3.79"/>
    <n v="1551"/>
    <n v="28.27"/>
    <n v="250"/>
    <n v="13291.12"/>
    <x v="6502"/>
    <n v="1523"/>
    <s v="Active"/>
  </r>
  <r>
    <s v="CMP19629"/>
    <x v="0"/>
    <s v="Awareness"/>
    <x v="0"/>
    <s v="17/06/2024"/>
    <s v="2024-12-21"/>
    <x v="0"/>
    <s v="Ahmedabad"/>
    <s v="Business Owners"/>
    <s v="Tablet"/>
    <n v="195862"/>
    <n v="9717"/>
    <n v="4.96"/>
    <n v="2288"/>
    <n v="23.55"/>
    <n v="250"/>
    <n v="6535.38"/>
    <x v="6503"/>
    <n v="565"/>
    <s v="Active"/>
  </r>
  <r>
    <s v="CMP19743"/>
    <x v="2"/>
    <s v="Retargeting"/>
    <x v="4"/>
    <s v="10-10-2024"/>
    <s v="27/12/2024"/>
    <x v="0"/>
    <s v="Ahmedabad"/>
    <s v="Students"/>
    <s v="Desktop"/>
    <n v="29750"/>
    <n v="2113"/>
    <n v="7.1"/>
    <n v="408"/>
    <n v="19.309999999999999"/>
    <n v="4021.4266195524165"/>
    <n v="8232.69"/>
    <x v="6504"/>
    <n v="265"/>
    <s v="Paused"/>
  </r>
  <r>
    <s v="CMP16682"/>
    <x v="2"/>
    <s v="Retargeting"/>
    <x v="5"/>
    <s v="2024-07-25"/>
    <s v="11-12-2024"/>
    <x v="0"/>
    <s v="Pune"/>
    <s v="Families"/>
    <s v="Desktop"/>
    <n v="52740"/>
    <n v="5747"/>
    <n v="10.9"/>
    <n v="917"/>
    <n v="15.96"/>
    <n v="5862.03"/>
    <n v="21249.26"/>
    <x v="6505"/>
    <n v="337"/>
    <s v="Active"/>
  </r>
  <r>
    <s v="CMP10787"/>
    <x v="3"/>
    <s v="Lead Gen"/>
    <x v="1"/>
    <s v="2024-07-12"/>
    <s v="2024-12-02"/>
    <x v="2"/>
    <s v="Lucknow"/>
    <s v="Business Owners"/>
    <s v="Mobile"/>
    <n v="197367"/>
    <n v="21079"/>
    <n v="10.68"/>
    <n v="1051"/>
    <n v="4.99"/>
    <n v="3234.85"/>
    <n v="29403.07"/>
    <x v="3949"/>
    <n v="105"/>
    <s v="Paused"/>
  </r>
  <r>
    <s v="CMP16899"/>
    <x v="2"/>
    <s v="Awareness"/>
    <x v="4"/>
    <s v="14/02/2024"/>
    <s v="29/12/2024"/>
    <x v="0"/>
    <s v="Pune"/>
    <s v="Business Owners"/>
    <s v="Mobile"/>
    <n v="64707"/>
    <n v="8069"/>
    <n v="12.47"/>
    <n v="1435"/>
    <n v="17.78"/>
    <n v="4021.4266195524165"/>
    <m/>
    <x v="107"/>
    <n v="824"/>
    <s v="Paused"/>
  </r>
  <r>
    <s v="CMP14145"/>
    <x v="4"/>
    <s v="Lead Gen"/>
    <x v="0"/>
    <s v="2024-04-18"/>
    <s v="12-05-2024"/>
    <x v="0"/>
    <s v="Ahmedabad"/>
    <s v="Families"/>
    <s v="Tablet"/>
    <n v="49332"/>
    <n v="5026"/>
    <n v="10.19"/>
    <n v="912"/>
    <n v="18.149999999999999"/>
    <n v="250"/>
    <n v="25817.33"/>
    <x v="6506"/>
    <n v="240"/>
    <s v="Paused"/>
  </r>
  <r>
    <s v="CMP14819"/>
    <x v="1"/>
    <s v="Lead Gen"/>
    <x v="2"/>
    <s v="2024-09-05"/>
    <s v="2024-12-23"/>
    <x v="1"/>
    <s v="Bengaluru"/>
    <s v="Business Owners"/>
    <s v="Desktop"/>
    <n v="77680"/>
    <n v="8927"/>
    <n v="11.49"/>
    <n v="800"/>
    <n v="8.9600000000000009"/>
    <n v="250"/>
    <n v="34689.06"/>
    <x v="6507"/>
    <n v="459"/>
    <s v="Completed"/>
  </r>
  <r>
    <s v="CMP15453"/>
    <x v="0"/>
    <s v="Sales"/>
    <x v="2"/>
    <s v="2024-03-27"/>
    <s v="07/11/2024"/>
    <x v="3"/>
    <s v="Kolkata"/>
    <s v="Families"/>
    <s v="Desktop"/>
    <n v="25453"/>
    <n v="2945"/>
    <n v="11.57"/>
    <n v="710"/>
    <n v="24.11"/>
    <n v="13685.95"/>
    <n v="49195.48"/>
    <x v="6508"/>
    <n v="47"/>
    <s v="Paused"/>
  </r>
  <r>
    <s v="CMP19757"/>
    <x v="1"/>
    <s v="Lead Gen"/>
    <x v="1"/>
    <s v="2024-06-27"/>
    <s v="2024-11-16"/>
    <x v="2"/>
    <s v="Jaipur"/>
    <s v="Professionals"/>
    <s v="Tablet"/>
    <n v="117650"/>
    <n v="5064"/>
    <n v="4.3"/>
    <n v="1521"/>
    <n v="30.04"/>
    <n v="6440.4"/>
    <n v="8267.76"/>
    <x v="6509"/>
    <n v="1237"/>
    <s v="Active"/>
  </r>
  <r>
    <s v="CMP10169"/>
    <x v="0"/>
    <s v="Lead Gen"/>
    <x v="5"/>
    <s v="05-29-2024"/>
    <s v="07/12/2024"/>
    <x v="2"/>
    <s v="Jaipur"/>
    <s v="Business Owners"/>
    <s v="Desktop"/>
    <n v="85502"/>
    <n v="10100"/>
    <n v="11.81"/>
    <n v="52"/>
    <n v="0.51"/>
    <n v="250"/>
    <n v="11870.58"/>
    <x v="6510"/>
    <n v="33"/>
    <s v="Active"/>
  </r>
  <r>
    <s v="CMP10244"/>
    <x v="2"/>
    <s v="Sales"/>
    <x v="0"/>
    <s v="2024-01-21"/>
    <s v="2024-12-11"/>
    <x v="0"/>
    <s v="Pune"/>
    <s v="Families"/>
    <s v="Mobile"/>
    <n v="102161"/>
    <n v="1727"/>
    <n v="1.69"/>
    <n v="473"/>
    <n v="27.39"/>
    <n v="250"/>
    <n v="32195.47"/>
    <x v="6511"/>
    <n v="31"/>
    <s v="Paused"/>
  </r>
  <r>
    <s v="CMP18100"/>
    <x v="4"/>
    <s v="Lead Gen"/>
    <x v="0"/>
    <s v="2024-09-27"/>
    <s v="12-15-2024"/>
    <x v="0"/>
    <s v="Mumbai"/>
    <s v="Business Owners"/>
    <s v="Mobile"/>
    <n v="91693"/>
    <n v="13671"/>
    <n v="14.91"/>
    <n v="4549"/>
    <n v="33.270000000000003"/>
    <n v="2239.9"/>
    <n v="12945.34"/>
    <x v="6512"/>
    <n v="2779"/>
    <s v="Completed"/>
  </r>
  <r>
    <s v="CMP13630"/>
    <x v="3"/>
    <s v="Sales"/>
    <x v="3"/>
    <s v="20/10/2024"/>
    <s v="12-26-2024"/>
    <x v="0"/>
    <s v="Ahmedabad"/>
    <s v="Business Owners"/>
    <s v="Mobile"/>
    <n v="14413"/>
    <n v="2010"/>
    <n v="13.95"/>
    <n v="35"/>
    <n v="1.74"/>
    <n v="250"/>
    <n v="20464.07"/>
    <x v="6513"/>
    <n v="16"/>
    <s v="Completed"/>
  </r>
  <r>
    <s v="CMP19157"/>
    <x v="4"/>
    <s v="Awareness"/>
    <x v="5"/>
    <s v="2024-06-10"/>
    <s v="2024-12-28"/>
    <x v="0"/>
    <s v="Mumbai"/>
    <s v="Students"/>
    <s v="Tablet"/>
    <n v="188022"/>
    <n v="19618"/>
    <n v="10.43"/>
    <n v="3147"/>
    <n v="16.04"/>
    <n v="250"/>
    <n v="18494.61"/>
    <x v="6514"/>
    <n v="667"/>
    <s v="Active"/>
  </r>
  <r>
    <s v="CMP14814"/>
    <x v="3"/>
    <s v="Sales"/>
    <x v="5"/>
    <s v="11/08/2024"/>
    <s v="2024-11-02"/>
    <x v="2"/>
    <s v="Jaipur"/>
    <s v="Professionals"/>
    <s v="Tablet"/>
    <n v="169962"/>
    <n v="1662"/>
    <n v="0.98"/>
    <n v="131"/>
    <n v="7.88"/>
    <n v="250"/>
    <n v="12048.96"/>
    <x v="6515"/>
    <n v="73"/>
    <s v="Active"/>
  </r>
  <r>
    <s v="CMP16476"/>
    <x v="1"/>
    <s v="Sales"/>
    <x v="3"/>
    <s v="14/10/2024"/>
    <s v="28/10/2024"/>
    <x v="1"/>
    <s v="Chennai"/>
    <s v="Families"/>
    <s v="Tablet"/>
    <n v="163882"/>
    <n v="18182"/>
    <n v="11.09"/>
    <n v="1860"/>
    <n v="10.23"/>
    <n v="3988.1535696969677"/>
    <n v="41243.97"/>
    <x v="6516"/>
    <n v="1394"/>
    <s v="Paused"/>
  </r>
  <r>
    <s v="CMP13212"/>
    <x v="0"/>
    <s v="Sales"/>
    <x v="1"/>
    <s v="2024-10-13"/>
    <s v="12-06-2024"/>
    <x v="1"/>
    <s v="Bengaluru"/>
    <s v="Students"/>
    <s v="Tablet"/>
    <n v="10486"/>
    <n v="59"/>
    <n v="0.56000000000000005"/>
    <n v="12"/>
    <n v="20.34"/>
    <n v="12747.26"/>
    <m/>
    <x v="107"/>
    <n v="10"/>
    <s v="Active"/>
  </r>
  <r>
    <s v="CMP10524"/>
    <x v="0"/>
    <s v="Retargeting"/>
    <x v="0"/>
    <s v="08-03-2024"/>
    <s v="2024-12-10"/>
    <x v="3"/>
    <s v="Kolkata"/>
    <s v="Professionals"/>
    <s v="Mobile"/>
    <n v="149739"/>
    <n v="5195"/>
    <n v="3.47"/>
    <n v="1376"/>
    <n v="26.49"/>
    <n v="3830.4648972188602"/>
    <n v="33595.68"/>
    <x v="6517"/>
    <n v="988"/>
    <s v="Paused"/>
  </r>
  <r>
    <s v="CMP17564"/>
    <x v="0"/>
    <s v="Sales"/>
    <x v="3"/>
    <s v="2024-10-07"/>
    <s v="2024-12-23"/>
    <x v="3"/>
    <s v="Kolkata"/>
    <s v="Professionals"/>
    <s v="Desktop"/>
    <n v="4469"/>
    <n v="105"/>
    <n v="2.35"/>
    <n v="1"/>
    <n v="0.95"/>
    <n v="3988.1535696969677"/>
    <n v="16569.580000000002"/>
    <x v="6518"/>
    <n v="0"/>
    <s v="Paused"/>
  </r>
  <r>
    <s v="CMP14051"/>
    <x v="2"/>
    <s v="Lead Gen"/>
    <x v="3"/>
    <s v="02/07/2024"/>
    <s v="11-24-2024"/>
    <x v="1"/>
    <s v="Chennai"/>
    <s v="Business Owners"/>
    <s v="Desktop"/>
    <n v="64122"/>
    <n v="2049"/>
    <n v="3.2"/>
    <n v="25"/>
    <n v="1.22"/>
    <n v="9468.66"/>
    <n v="3355.84"/>
    <x v="6519"/>
    <n v="19"/>
    <s v="Completed"/>
  </r>
  <r>
    <s v="CMP17470"/>
    <x v="2"/>
    <s v="Awareness"/>
    <x v="3"/>
    <s v="2024-09-15"/>
    <s v="2024-10-31"/>
    <x v="0"/>
    <s v="Pune"/>
    <s v="Professionals"/>
    <s v="Tablet"/>
    <n v="127580"/>
    <n v="7148"/>
    <n v="5.6"/>
    <n v="1815"/>
    <n v="25.39"/>
    <n v="250"/>
    <n v="14173.66"/>
    <x v="6520"/>
    <n v="1090"/>
    <s v="Completed"/>
  </r>
  <r>
    <s v="CMP19494"/>
    <x v="1"/>
    <s v="Awareness"/>
    <x v="4"/>
    <s v="09-28-2024"/>
    <s v="12-05-2024"/>
    <x v="2"/>
    <s v="Lucknow"/>
    <s v="Students"/>
    <s v="Desktop"/>
    <n v="138031"/>
    <n v="12294"/>
    <n v="8.91"/>
    <n v="1597"/>
    <n v="12.99"/>
    <n v="9129.61"/>
    <n v="13718.59"/>
    <x v="6521"/>
    <n v="1431"/>
    <s v="Paused"/>
  </r>
  <r>
    <s v="CMP14862"/>
    <x v="1"/>
    <s v="Awareness"/>
    <x v="5"/>
    <s v="03-28-2024"/>
    <s v="10-29-2024"/>
    <x v="1"/>
    <s v="Chennai"/>
    <s v="Students"/>
    <s v="Desktop"/>
    <n v="160505"/>
    <n v="2742"/>
    <n v="1.71"/>
    <n v="713"/>
    <n v="26"/>
    <n v="250"/>
    <n v="20807.45"/>
    <x v="6522"/>
    <n v="672"/>
    <s v="Paused"/>
  </r>
  <r>
    <s v="CMP10843"/>
    <x v="1"/>
    <s v="Awareness"/>
    <x v="3"/>
    <s v="10-27-2024"/>
    <s v="13/12/2024"/>
    <x v="2"/>
    <s v="Lucknow"/>
    <s v="Business Owners"/>
    <s v="Tablet"/>
    <n v="138114"/>
    <n v="3401"/>
    <n v="2.46"/>
    <n v="613"/>
    <n v="18.02"/>
    <n v="2703.09"/>
    <n v="22784.2"/>
    <x v="6523"/>
    <n v="52"/>
    <s v="Active"/>
  </r>
  <r>
    <s v="CMP12151"/>
    <x v="3"/>
    <s v="Awareness"/>
    <x v="1"/>
    <s v="20/04/2024"/>
    <s v="12-27-2024"/>
    <x v="2"/>
    <s v="Delhi"/>
    <s v="Families"/>
    <s v="Mobile"/>
    <n v="194600"/>
    <n v="28798"/>
    <n v="14.8"/>
    <n v="7227"/>
    <n v="25.1"/>
    <n v="250"/>
    <n v="24315.5"/>
    <x v="6524"/>
    <n v="1085"/>
    <s v="Paused"/>
  </r>
  <r>
    <s v="CMP11473"/>
    <x v="4"/>
    <s v="Retargeting"/>
    <x v="5"/>
    <s v="2024-06-10"/>
    <s v="12-07-2024"/>
    <x v="1"/>
    <s v="Chennai"/>
    <s v="Students"/>
    <s v="Desktop"/>
    <n v="173964"/>
    <n v="23101"/>
    <n v="13.28"/>
    <n v="676"/>
    <n v="2.93"/>
    <n v="250"/>
    <n v="44023.29"/>
    <x v="6525"/>
    <n v="173"/>
    <s v="Paused"/>
  </r>
  <r>
    <s v="CMP16092"/>
    <x v="1"/>
    <s v="Lead Gen"/>
    <x v="3"/>
    <s v="2024-03-07"/>
    <s v="12-20-2024"/>
    <x v="2"/>
    <s v="Jaipur"/>
    <s v="Families"/>
    <s v="Mobile"/>
    <n v="165573"/>
    <n v="13633"/>
    <n v="8.23"/>
    <n v="1003"/>
    <n v="7.36"/>
    <n v="250"/>
    <n v="35235.519999999997"/>
    <x v="6526"/>
    <n v="963"/>
    <s v="Active"/>
  </r>
  <r>
    <s v="CMP12389"/>
    <x v="1"/>
    <s v="Sales"/>
    <x v="3"/>
    <s v="06-29-2024"/>
    <s v="31/12/2024"/>
    <x v="0"/>
    <s v="Ahmedabad"/>
    <s v="Professionals"/>
    <s v="Mobile"/>
    <n v="1240"/>
    <n v="105"/>
    <n v="8.4700000000000006"/>
    <n v="7"/>
    <n v="6.67"/>
    <n v="6018.49"/>
    <n v="32969.64"/>
    <x v="6527"/>
    <n v="7"/>
    <s v="Completed"/>
  </r>
  <r>
    <s v="CMP19867"/>
    <x v="1"/>
    <s v="Sales"/>
    <x v="3"/>
    <s v="08/05/2024"/>
    <s v="08/11/2024"/>
    <x v="0"/>
    <s v="Ahmedabad"/>
    <s v="Students"/>
    <s v="Mobile"/>
    <n v="107136"/>
    <n v="1426"/>
    <n v="1.33"/>
    <n v="457"/>
    <n v="32.049999999999997"/>
    <n v="250"/>
    <n v="24604.67"/>
    <x v="6528"/>
    <n v="428"/>
    <s v="Completed"/>
  </r>
  <r>
    <s v="CMP10147"/>
    <x v="4"/>
    <s v="Lead Gen"/>
    <x v="1"/>
    <s v="2024-06-03"/>
    <s v="05/12/2024"/>
    <x v="2"/>
    <s v="Lucknow"/>
    <s v="Families"/>
    <s v="Tablet"/>
    <n v="120140"/>
    <n v="12367"/>
    <n v="10.29"/>
    <n v="1462"/>
    <n v="11.82"/>
    <n v="3891.7088323699436"/>
    <n v="11003.08"/>
    <x v="6529"/>
    <n v="1417"/>
    <s v="Paused"/>
  </r>
  <r>
    <s v="CMP11339"/>
    <x v="0"/>
    <s v="Lead Gen"/>
    <x v="4"/>
    <s v="25/02/2024"/>
    <s v="17/12/2024"/>
    <x v="2"/>
    <s v="Jaipur"/>
    <s v="Business Owners"/>
    <s v="Desktop"/>
    <n v="94640"/>
    <n v="12415"/>
    <n v="13.12"/>
    <n v="1266"/>
    <n v="10.199999999999999"/>
    <n v="250"/>
    <n v="36897.879999999997"/>
    <x v="6530"/>
    <n v="540"/>
    <s v="Paused"/>
  </r>
  <r>
    <s v="CMP12290"/>
    <x v="1"/>
    <s v="Lead Gen"/>
    <x v="3"/>
    <s v="31/05/2024"/>
    <s v="2024-11-26"/>
    <x v="1"/>
    <s v="Chennai"/>
    <s v="Families"/>
    <s v="Tablet"/>
    <n v="56986"/>
    <n v="5163"/>
    <n v="9.06"/>
    <n v="184"/>
    <n v="3.56"/>
    <n v="9376.68"/>
    <n v="3855.46"/>
    <x v="6531"/>
    <n v="60"/>
    <s v="Paused"/>
  </r>
  <r>
    <s v="CMP12343"/>
    <x v="1"/>
    <s v="Lead Gen"/>
    <x v="5"/>
    <s v="2024-06-23"/>
    <s v="15/12/2024"/>
    <x v="0"/>
    <s v="Mumbai"/>
    <s v="Business Owners"/>
    <s v="Mobile"/>
    <n v="184922"/>
    <n v="8832"/>
    <n v="4.78"/>
    <n v="871"/>
    <n v="9.86"/>
    <n v="3817.8497265160554"/>
    <n v="16628.38"/>
    <x v="6532"/>
    <n v="526"/>
    <s v="Paused"/>
  </r>
  <r>
    <s v="CMP11532"/>
    <x v="1"/>
    <s v="Awareness"/>
    <x v="2"/>
    <s v="2024-07-13"/>
    <s v="2024-11-18"/>
    <x v="0"/>
    <s v="Ahmedabad"/>
    <s v="Professionals"/>
    <s v="Mobile"/>
    <n v="156451"/>
    <n v="16249"/>
    <n v="10.39"/>
    <n v="2653"/>
    <n v="16.329999999999998"/>
    <n v="250"/>
    <n v="34916.43"/>
    <x v="6533"/>
    <n v="1621"/>
    <s v="Completed"/>
  </r>
  <r>
    <s v="CMP14701"/>
    <x v="2"/>
    <s v="Lead Gen"/>
    <x v="5"/>
    <s v="01-04-2024"/>
    <s v="2024-11-23"/>
    <x v="0"/>
    <s v="Ahmedabad"/>
    <s v="Business Owners"/>
    <s v="Mobile"/>
    <n v="167102"/>
    <n v="1463"/>
    <n v="0.88"/>
    <n v="51"/>
    <n v="3.49"/>
    <n v="14653.17"/>
    <n v="37689.83"/>
    <x v="6534"/>
    <n v="0"/>
    <s v="Completed"/>
  </r>
  <r>
    <s v="CMP12890"/>
    <x v="4"/>
    <s v="Sales"/>
    <x v="5"/>
    <s v="10/03/2024"/>
    <s v="11-05-2024"/>
    <x v="2"/>
    <s v="Delhi"/>
    <s v="Professionals"/>
    <s v="Tablet"/>
    <n v="50933"/>
    <n v="1001"/>
    <n v="1.97"/>
    <n v="191"/>
    <n v="19.079999999999998"/>
    <n v="250"/>
    <n v="28277.27"/>
    <x v="6535"/>
    <n v="186"/>
    <s v="Paused"/>
  </r>
  <r>
    <s v="CMP12368"/>
    <x v="1"/>
    <s v="Lead Gen"/>
    <x v="1"/>
    <s v="2024-03-19"/>
    <s v="03/11/2024"/>
    <x v="1"/>
    <s v="Bengaluru"/>
    <s v="Professionals"/>
    <s v="Tablet"/>
    <n v="158628"/>
    <n v="4784"/>
    <n v="3.02"/>
    <n v="1268"/>
    <n v="26.51"/>
    <n v="250"/>
    <n v="9865.6299999999992"/>
    <x v="6536"/>
    <n v="154"/>
    <s v="Active"/>
  </r>
  <r>
    <s v="CMP14290"/>
    <x v="2"/>
    <s v="Sales"/>
    <x v="0"/>
    <s v="31/03/2024"/>
    <s v="2024-12-09"/>
    <x v="0"/>
    <s v="Mumbai"/>
    <s v="Business Owners"/>
    <s v="Mobile"/>
    <n v="38727"/>
    <n v="3615"/>
    <n v="9.33"/>
    <n v="1073"/>
    <n v="29.68"/>
    <n v="250"/>
    <n v="13669.62"/>
    <x v="6537"/>
    <n v="643"/>
    <s v="Paused"/>
  </r>
  <r>
    <s v="CMP15614"/>
    <x v="4"/>
    <s v="Retargeting"/>
    <x v="4"/>
    <s v="10-08-2024"/>
    <s v="2024-12-24"/>
    <x v="0"/>
    <s v="Pune"/>
    <s v="Professionals"/>
    <s v="Mobile"/>
    <n v="179634"/>
    <n v="18492"/>
    <n v="10.29"/>
    <n v="5766"/>
    <n v="31.18"/>
    <n v="4021.4266195524165"/>
    <n v="41203.919999999998"/>
    <x v="6538"/>
    <n v="3736"/>
    <s v="Completed"/>
  </r>
  <r>
    <s v="CMP17751"/>
    <x v="1"/>
    <s v="Lead Gen"/>
    <x v="3"/>
    <s v="2024-06-26"/>
    <s v="2024-11-02"/>
    <x v="2"/>
    <s v="Delhi"/>
    <s v="Business Owners"/>
    <s v="Desktop"/>
    <n v="127064"/>
    <n v="5824"/>
    <n v="4.58"/>
    <n v="1347"/>
    <n v="23.13"/>
    <n v="3988.1535696969677"/>
    <n v="39795.68"/>
    <x v="6539"/>
    <n v="975"/>
    <s v="Active"/>
  </r>
  <r>
    <s v="CMP10580"/>
    <x v="2"/>
    <s v="Sales"/>
    <x v="2"/>
    <s v="19/09/2024"/>
    <s v="12-13-2024"/>
    <x v="0"/>
    <s v="Ahmedabad"/>
    <s v="Business Owners"/>
    <s v="Tablet"/>
    <n v="68568"/>
    <n v="185"/>
    <n v="0.27"/>
    <n v="17"/>
    <n v="9.19"/>
    <n v="3982.6304252733912"/>
    <n v="28400.57"/>
    <x v="6540"/>
    <n v="17"/>
    <s v="Active"/>
  </r>
  <r>
    <s v="CMP17284"/>
    <x v="1"/>
    <s v="Retargeting"/>
    <x v="3"/>
    <s v="2024-09-27"/>
    <s v="11-30-2024"/>
    <x v="2"/>
    <s v="Jaipur"/>
    <s v="Students"/>
    <s v="Mobile"/>
    <n v="45421"/>
    <n v="6118"/>
    <n v="13.47"/>
    <n v="147"/>
    <n v="2.4"/>
    <n v="14233.92"/>
    <n v="28738.99"/>
    <x v="6541"/>
    <n v="101"/>
    <s v="Paused"/>
  </r>
  <r>
    <s v="CMP17689"/>
    <x v="4"/>
    <s v="Awareness"/>
    <x v="4"/>
    <s v="24/02/2024"/>
    <s v="2024-11-28"/>
    <x v="1"/>
    <s v="Bengaluru"/>
    <s v="Professionals"/>
    <s v="Mobile"/>
    <n v="144046"/>
    <n v="5696"/>
    <n v="3.95"/>
    <n v="1562"/>
    <n v="27.42"/>
    <n v="4021.4266195524165"/>
    <n v="9848.76"/>
    <x v="6542"/>
    <n v="278"/>
    <s v="Paused"/>
  </r>
  <r>
    <s v="CMP18096"/>
    <x v="3"/>
    <s v="Lead Gen"/>
    <x v="4"/>
    <s v="2024-08-09"/>
    <s v="12-16-2024"/>
    <x v="1"/>
    <s v="Chennai"/>
    <s v="Professionals"/>
    <s v="Tablet"/>
    <n v="118160"/>
    <n v="9519"/>
    <n v="8.06"/>
    <n v="12"/>
    <n v="0.13"/>
    <n v="250"/>
    <n v="40204.28"/>
    <x v="6543"/>
    <n v="6"/>
    <s v="Completed"/>
  </r>
  <r>
    <s v="CMP19777"/>
    <x v="4"/>
    <s v="Awareness"/>
    <x v="0"/>
    <s v="06-16-2024"/>
    <s v="2024-12-30"/>
    <x v="3"/>
    <s v="Kolkata"/>
    <s v="Business Owners"/>
    <s v="Mobile"/>
    <n v="58306"/>
    <n v="5901"/>
    <n v="10.119999999999999"/>
    <n v="1379"/>
    <n v="23.37"/>
    <n v="250"/>
    <n v="16977.37"/>
    <x v="6544"/>
    <n v="208"/>
    <s v="Completed"/>
  </r>
  <r>
    <s v="CMP16184"/>
    <x v="2"/>
    <s v="Awareness"/>
    <x v="3"/>
    <s v="2024-02-29"/>
    <s v="11-09-2024"/>
    <x v="2"/>
    <s v="Jaipur"/>
    <s v="Business Owners"/>
    <s v="Desktop"/>
    <n v="156466"/>
    <n v="14917"/>
    <n v="9.5299999999999994"/>
    <n v="3655"/>
    <n v="24.5"/>
    <n v="12242.94"/>
    <n v="8170.82"/>
    <x v="6545"/>
    <n v="2792"/>
    <s v="Completed"/>
  </r>
  <r>
    <s v="CMP13811"/>
    <x v="1"/>
    <s v="Awareness"/>
    <x v="1"/>
    <s v="10-05-2024"/>
    <s v="10-28-2024"/>
    <x v="2"/>
    <s v="Delhi"/>
    <s v="Business Owners"/>
    <s v="Mobile"/>
    <n v="186638"/>
    <n v="11460"/>
    <n v="6.14"/>
    <n v="675"/>
    <n v="5.89"/>
    <n v="250"/>
    <n v="34471.53"/>
    <x v="6546"/>
    <n v="457"/>
    <s v="Completed"/>
  </r>
  <r>
    <s v="CMP15500"/>
    <x v="4"/>
    <s v="Retargeting"/>
    <x v="5"/>
    <s v="2024-01-13"/>
    <s v="29/11/2024"/>
    <x v="3"/>
    <s v="Kolkata"/>
    <s v="Business Owners"/>
    <s v="Tablet"/>
    <n v="108051"/>
    <n v="13311"/>
    <n v="12.32"/>
    <n v="194"/>
    <n v="1.46"/>
    <n v="3817.8497265160554"/>
    <n v="18659.169999999998"/>
    <x v="6547"/>
    <n v="163"/>
    <s v="Completed"/>
  </r>
  <r>
    <s v="CMP15928"/>
    <x v="1"/>
    <s v="Sales"/>
    <x v="4"/>
    <s v="01-16-2024"/>
    <s v="10-31-2024"/>
    <x v="0"/>
    <s v="Ahmedabad"/>
    <s v="Students"/>
    <s v="Mobile"/>
    <n v="79354"/>
    <n v="9425"/>
    <n v="11.88"/>
    <n v="2590"/>
    <n v="27.48"/>
    <n v="4021.4266195524165"/>
    <n v="6668.64"/>
    <x v="6548"/>
    <n v="1124"/>
    <s v="Active"/>
  </r>
  <r>
    <s v="CMP12489"/>
    <x v="1"/>
    <s v="Lead Gen"/>
    <x v="4"/>
    <s v="05/05/2024"/>
    <s v="2024-12-23"/>
    <x v="0"/>
    <s v="Mumbai"/>
    <s v="Professionals"/>
    <s v="Mobile"/>
    <n v="103843"/>
    <n v="12439"/>
    <n v="11.98"/>
    <n v="2870"/>
    <n v="23.07"/>
    <n v="4021.4266195524165"/>
    <n v="44711.81"/>
    <x v="6549"/>
    <n v="1248"/>
    <s v="Active"/>
  </r>
  <r>
    <s v="CMP14970"/>
    <x v="1"/>
    <s v="Awareness"/>
    <x v="3"/>
    <s v="2024-07-27"/>
    <s v="12-13-2024"/>
    <x v="2"/>
    <s v="Lucknow"/>
    <s v="Professionals"/>
    <s v="Desktop"/>
    <n v="141320"/>
    <n v="9858"/>
    <n v="6.98"/>
    <n v="616"/>
    <n v="6.25"/>
    <n v="3988.1535696969677"/>
    <n v="34500.089999999997"/>
    <x v="6550"/>
    <n v="558"/>
    <s v="Paused"/>
  </r>
  <r>
    <s v="CMP11546"/>
    <x v="2"/>
    <s v="Lead Gen"/>
    <x v="3"/>
    <s v="2024-10-06"/>
    <s v="12-28-2024"/>
    <x v="1"/>
    <s v="Bengaluru"/>
    <s v="Families"/>
    <s v="Mobile"/>
    <n v="66543"/>
    <n v="8119"/>
    <n v="12.2"/>
    <n v="967"/>
    <n v="11.91"/>
    <n v="1408.82"/>
    <n v="26514.5"/>
    <x v="6551"/>
    <n v="908"/>
    <s v="Active"/>
  </r>
  <r>
    <s v="CMP10823"/>
    <x v="1"/>
    <s v="Awareness"/>
    <x v="3"/>
    <s v="2024-04-01"/>
    <s v="07/11/2024"/>
    <x v="0"/>
    <s v="Ahmedabad"/>
    <s v="Business Owners"/>
    <s v="Mobile"/>
    <n v="189968"/>
    <n v="9025"/>
    <n v="4.75"/>
    <n v="825"/>
    <n v="9.14"/>
    <n v="7218.3"/>
    <n v="49291.16"/>
    <x v="6552"/>
    <n v="561"/>
    <s v="Active"/>
  </r>
  <r>
    <s v="CMP17260"/>
    <x v="0"/>
    <s v="Lead Gen"/>
    <x v="1"/>
    <s v="11/05/2024"/>
    <s v="29/11/2024"/>
    <x v="2"/>
    <s v="Lucknow"/>
    <s v="Students"/>
    <s v="Mobile"/>
    <n v="75732"/>
    <n v="5466"/>
    <n v="7.22"/>
    <n v="1372"/>
    <n v="25.1"/>
    <n v="250"/>
    <m/>
    <x v="107"/>
    <n v="256"/>
    <s v="Paused"/>
  </r>
  <r>
    <s v="CMP13455"/>
    <x v="1"/>
    <s v="Awareness"/>
    <x v="0"/>
    <s v="02-08-2024"/>
    <s v="12-07-2024"/>
    <x v="1"/>
    <s v="Chennai"/>
    <s v="Families"/>
    <s v="Mobile"/>
    <n v="141593"/>
    <n v="4407"/>
    <n v="3.11"/>
    <n v="1251"/>
    <n v="28.39"/>
    <n v="250"/>
    <n v="48880.34"/>
    <x v="6553"/>
    <n v="1131"/>
    <s v="Completed"/>
  </r>
  <r>
    <s v="CMP13830"/>
    <x v="2"/>
    <s v="Lead Gen"/>
    <x v="2"/>
    <s v="09-11-2024"/>
    <s v="2024-11-09"/>
    <x v="3"/>
    <s v="Kolkata"/>
    <s v="Families"/>
    <s v="Tablet"/>
    <n v="76994"/>
    <n v="4938"/>
    <n v="6.41"/>
    <n v="1075"/>
    <n v="21.77"/>
    <n v="250"/>
    <n v="39099.11"/>
    <x v="6554"/>
    <n v="771"/>
    <s v="Active"/>
  </r>
  <r>
    <s v="CMP18953"/>
    <x v="1"/>
    <s v="Awareness"/>
    <x v="3"/>
    <s v="2024-07-13"/>
    <s v="03/11/2024"/>
    <x v="0"/>
    <s v="Mumbai"/>
    <s v="Business Owners"/>
    <s v="Mobile"/>
    <n v="92628"/>
    <n v="4135"/>
    <n v="4.46"/>
    <n v="280"/>
    <n v="6.77"/>
    <n v="3988.1535696969677"/>
    <n v="49876.23"/>
    <x v="6555"/>
    <n v="90"/>
    <s v="Active"/>
  </r>
  <r>
    <s v="CMP12276"/>
    <x v="4"/>
    <s v="Sales"/>
    <x v="4"/>
    <s v="22/05/2024"/>
    <s v="23/11/2024"/>
    <x v="3"/>
    <s v="Kolkata"/>
    <s v="Professionals"/>
    <s v="Tablet"/>
    <n v="131620"/>
    <n v="2634"/>
    <n v="2"/>
    <n v="449"/>
    <n v="17.05"/>
    <n v="12089.35"/>
    <n v="8890.73"/>
    <x v="6556"/>
    <n v="446"/>
    <s v="Completed"/>
  </r>
  <r>
    <s v="CMP15262"/>
    <x v="4"/>
    <s v="Sales"/>
    <x v="5"/>
    <s v="04/09/2024"/>
    <s v="12/11/2024"/>
    <x v="2"/>
    <s v="Delhi"/>
    <s v="Families"/>
    <s v="Tablet"/>
    <n v="129147"/>
    <n v="8149"/>
    <n v="6.31"/>
    <n v="176"/>
    <n v="2.16"/>
    <n v="250"/>
    <n v="14335.14"/>
    <x v="6557"/>
    <n v="38"/>
    <s v="Active"/>
  </r>
  <r>
    <s v="CMP16838"/>
    <x v="0"/>
    <s v="Lead Gen"/>
    <x v="3"/>
    <s v="2024-06-21"/>
    <s v="06/12/2024"/>
    <x v="2"/>
    <s v="Jaipur"/>
    <s v="Families"/>
    <s v="Tablet"/>
    <n v="161443"/>
    <n v="1723"/>
    <n v="1.07"/>
    <n v="162"/>
    <n v="9.4"/>
    <n v="3988.1535696969677"/>
    <n v="17727.599999999999"/>
    <x v="6558"/>
    <n v="48"/>
    <s v="Paused"/>
  </r>
  <r>
    <s v="CMP12353"/>
    <x v="1"/>
    <s v="Lead Gen"/>
    <x v="0"/>
    <s v="07-30-2024"/>
    <s v="11-27-2024"/>
    <x v="0"/>
    <s v="Ahmedabad"/>
    <s v="Professionals"/>
    <s v="Desktop"/>
    <n v="184338"/>
    <n v="8853"/>
    <n v="4.8"/>
    <n v="670"/>
    <n v="7.57"/>
    <n v="1797.38"/>
    <n v="30272.17"/>
    <x v="6559"/>
    <n v="581"/>
    <s v="Paused"/>
  </r>
  <r>
    <s v="CMP12827"/>
    <x v="0"/>
    <s v="Sales"/>
    <x v="4"/>
    <s v="2024-06-10"/>
    <s v="11-21-2024"/>
    <x v="0"/>
    <s v="Mumbai"/>
    <s v="Families"/>
    <s v="Mobile"/>
    <n v="105213"/>
    <n v="6843"/>
    <n v="6.5"/>
    <n v="1955"/>
    <n v="28.57"/>
    <n v="250"/>
    <n v="23389.22"/>
    <x v="6560"/>
    <n v="1932"/>
    <s v="Paused"/>
  </r>
  <r>
    <s v="CMP14196"/>
    <x v="1"/>
    <s v="Awareness"/>
    <x v="3"/>
    <s v="07-23-2024"/>
    <s v="11-14-2024"/>
    <x v="0"/>
    <s v="Mumbai"/>
    <s v="Business Owners"/>
    <s v="Tablet"/>
    <n v="35527"/>
    <n v="592"/>
    <n v="1.67"/>
    <n v="179"/>
    <n v="30.24"/>
    <n v="3988.1535696969677"/>
    <n v="29935.83"/>
    <x v="6561"/>
    <n v="129"/>
    <s v="Active"/>
  </r>
  <r>
    <s v="CMP14573"/>
    <x v="3"/>
    <s v="Sales"/>
    <x v="5"/>
    <s v="2024-06-01"/>
    <s v="11-26-2024"/>
    <x v="1"/>
    <s v="Bengaluru"/>
    <s v="Professionals"/>
    <s v="Tablet"/>
    <n v="16997"/>
    <n v="2497"/>
    <n v="14.69"/>
    <n v="820"/>
    <n v="32.840000000000003"/>
    <n v="4341.2"/>
    <n v="42214.559999999998"/>
    <x v="6562"/>
    <n v="428"/>
    <s v="Active"/>
  </r>
  <r>
    <s v="CMP16618"/>
    <x v="1"/>
    <s v="Sales"/>
    <x v="5"/>
    <s v="2024-01-31"/>
    <s v="19/12/2024"/>
    <x v="0"/>
    <s v="Mumbai"/>
    <s v="Professionals"/>
    <s v="Mobile"/>
    <n v="134677"/>
    <n v="11196"/>
    <n v="8.31"/>
    <n v="2280"/>
    <n v="20.36"/>
    <n v="250"/>
    <n v="47059.03"/>
    <x v="6563"/>
    <n v="351"/>
    <s v="Active"/>
  </r>
  <r>
    <s v="CMP11567"/>
    <x v="3"/>
    <s v="Lead Gen"/>
    <x v="2"/>
    <s v="2024-09-24"/>
    <s v="2024-11-24"/>
    <x v="2"/>
    <s v="Jaipur"/>
    <s v="Business Owners"/>
    <s v="Tablet"/>
    <n v="140916"/>
    <n v="141"/>
    <n v="0.1"/>
    <n v="22"/>
    <n v="15.6"/>
    <n v="250"/>
    <n v="24778.01"/>
    <x v="6564"/>
    <n v="3"/>
    <s v="Completed"/>
  </r>
  <r>
    <s v="CMP11484"/>
    <x v="0"/>
    <s v="Retargeting"/>
    <x v="4"/>
    <s v="03-29-2024"/>
    <s v="12-07-2024"/>
    <x v="1"/>
    <s v="Chennai"/>
    <s v="Business Owners"/>
    <s v="Desktop"/>
    <n v="88475"/>
    <n v="11640"/>
    <n v="13.16"/>
    <n v="487"/>
    <n v="4.18"/>
    <n v="13882.52"/>
    <n v="29325.24"/>
    <x v="6565"/>
    <n v="423"/>
    <s v="Paused"/>
  </r>
  <r>
    <s v="CMP19584"/>
    <x v="1"/>
    <s v="Retargeting"/>
    <x v="5"/>
    <s v="2024-04-22"/>
    <s v="12-03-2024"/>
    <x v="2"/>
    <s v="Lucknow"/>
    <s v="Professionals"/>
    <s v="Desktop"/>
    <n v="168499"/>
    <n v="5668"/>
    <n v="3.36"/>
    <n v="99"/>
    <n v="1.75"/>
    <n v="250"/>
    <n v="49074.64"/>
    <x v="6566"/>
    <n v="62"/>
    <s v="Active"/>
  </r>
  <r>
    <s v="CMP12785"/>
    <x v="4"/>
    <s v="Retargeting"/>
    <x v="4"/>
    <s v="20/08/2024"/>
    <s v="2024-11-09"/>
    <x v="1"/>
    <s v="Chennai"/>
    <s v="Business Owners"/>
    <s v="Mobile"/>
    <n v="6628"/>
    <n v="484"/>
    <n v="7.3"/>
    <n v="71"/>
    <n v="14.67"/>
    <n v="250"/>
    <n v="47034.39"/>
    <x v="6567"/>
    <n v="29"/>
    <s v="Active"/>
  </r>
  <r>
    <s v="CMP14397"/>
    <x v="2"/>
    <s v="Sales"/>
    <x v="3"/>
    <s v="16/06/2024"/>
    <s v="12-28-2024"/>
    <x v="2"/>
    <s v="Delhi"/>
    <s v="Business Owners"/>
    <s v="Desktop"/>
    <n v="109606"/>
    <n v="12109"/>
    <n v="11.05"/>
    <n v="905"/>
    <n v="7.47"/>
    <n v="9099.1200000000008"/>
    <n v="13332.52"/>
    <x v="6568"/>
    <n v="175"/>
    <s v="Completed"/>
  </r>
  <r>
    <s v="CMP14904"/>
    <x v="1"/>
    <s v="Lead Gen"/>
    <x v="3"/>
    <s v="2024-07-18"/>
    <s v="27/12/2024"/>
    <x v="2"/>
    <s v="Jaipur"/>
    <s v="Students"/>
    <s v="Tablet"/>
    <n v="105859"/>
    <n v="1857"/>
    <n v="1.75"/>
    <n v="255"/>
    <n v="13.73"/>
    <n v="250"/>
    <n v="9478.64"/>
    <x v="6569"/>
    <n v="235"/>
    <s v="Paused"/>
  </r>
  <r>
    <s v="CMP11610"/>
    <x v="1"/>
    <s v="Lead Gen"/>
    <x v="1"/>
    <s v="02/09/2024"/>
    <s v="2024-11-21"/>
    <x v="2"/>
    <s v="Delhi"/>
    <s v="Professionals"/>
    <s v="Mobile"/>
    <n v="185232"/>
    <n v="12768"/>
    <n v="6.89"/>
    <n v="3015"/>
    <n v="23.61"/>
    <n v="6681.64"/>
    <n v="38125.32"/>
    <x v="6570"/>
    <n v="11"/>
    <s v="Active"/>
  </r>
  <r>
    <s v="CMP10854"/>
    <x v="3"/>
    <s v="Lead Gen"/>
    <x v="4"/>
    <s v="2024-10-07"/>
    <s v="11/12/2024"/>
    <x v="2"/>
    <s v="Delhi"/>
    <s v="Business Owners"/>
    <s v="Desktop"/>
    <n v="30986"/>
    <n v="2916"/>
    <n v="9.41"/>
    <n v="275"/>
    <n v="9.43"/>
    <n v="250"/>
    <n v="8180.04"/>
    <x v="6571"/>
    <n v="154"/>
    <s v="Paused"/>
  </r>
  <r>
    <s v="CMP11682"/>
    <x v="1"/>
    <s v="Awareness"/>
    <x v="5"/>
    <s v="08/01/2024"/>
    <s v="30/11/2024"/>
    <x v="0"/>
    <s v="Pune"/>
    <s v="Students"/>
    <s v="Tablet"/>
    <n v="163083"/>
    <n v="4239"/>
    <n v="2.6"/>
    <n v="980"/>
    <n v="23.12"/>
    <n v="250"/>
    <n v="2787.75"/>
    <x v="6572"/>
    <n v="738"/>
    <s v="Active"/>
  </r>
  <r>
    <s v="CMP13188"/>
    <x v="3"/>
    <s v="Awareness"/>
    <x v="3"/>
    <s v="2024-04-24"/>
    <s v="22/12/2024"/>
    <x v="2"/>
    <s v="Jaipur"/>
    <s v="Families"/>
    <s v="Desktop"/>
    <n v="159308"/>
    <n v="2249"/>
    <n v="1.41"/>
    <n v="19"/>
    <n v="0.84"/>
    <n v="2226.06"/>
    <n v="14180.8"/>
    <x v="6573"/>
    <n v="17"/>
    <s v="Active"/>
  </r>
  <r>
    <s v="CMP18397"/>
    <x v="4"/>
    <s v="Lead Gen"/>
    <x v="1"/>
    <s v="11/10/2024"/>
    <s v="2024-12-20"/>
    <x v="0"/>
    <s v="Ahmedabad"/>
    <s v="Professionals"/>
    <s v="Mobile"/>
    <n v="136341"/>
    <n v="8087"/>
    <n v="5.93"/>
    <n v="561"/>
    <n v="6.94"/>
    <n v="3891.7088323699436"/>
    <n v="24284.47"/>
    <x v="6574"/>
    <n v="266"/>
    <s v="Active"/>
  </r>
  <r>
    <s v="CMP14648"/>
    <x v="0"/>
    <s v="Retargeting"/>
    <x v="0"/>
    <s v="2024-09-01"/>
    <s v="15/12/2024"/>
    <x v="0"/>
    <s v="Pune"/>
    <s v="Professionals"/>
    <s v="Mobile"/>
    <n v="69980"/>
    <n v="3350"/>
    <n v="4.79"/>
    <n v="517"/>
    <n v="15.43"/>
    <n v="3830.4648972188602"/>
    <n v="31214.22"/>
    <x v="6575"/>
    <n v="206"/>
    <s v="Completed"/>
  </r>
  <r>
    <s v="CMP19711"/>
    <x v="2"/>
    <s v="Retargeting"/>
    <x v="0"/>
    <s v="06-27-2024"/>
    <s v="29/12/2024"/>
    <x v="0"/>
    <s v="Ahmedabad"/>
    <s v="Professionals"/>
    <s v="Tablet"/>
    <n v="106742"/>
    <n v="14497"/>
    <n v="13.58"/>
    <n v="2450"/>
    <n v="16.899999999999999"/>
    <n v="3830.4648972188602"/>
    <n v="34124.839999999997"/>
    <x v="6576"/>
    <n v="396"/>
    <s v="Active"/>
  </r>
  <r>
    <s v="CMP14728"/>
    <x v="1"/>
    <s v="Awareness"/>
    <x v="4"/>
    <s v="22/01/2024"/>
    <s v="11-23-2024"/>
    <x v="0"/>
    <s v="Mumbai"/>
    <s v="Students"/>
    <s v="Mobile"/>
    <n v="46295"/>
    <n v="2929"/>
    <n v="6.33"/>
    <n v="425"/>
    <n v="14.51"/>
    <n v="2594.4899999999998"/>
    <m/>
    <x v="107"/>
    <n v="157"/>
    <s v="Paused"/>
  </r>
  <r>
    <s v="CMP18145"/>
    <x v="0"/>
    <s v="Retargeting"/>
    <x v="0"/>
    <s v="23/07/2024"/>
    <s v="11-09-2024"/>
    <x v="1"/>
    <s v="Bengaluru"/>
    <s v="Business Owners"/>
    <s v="Desktop"/>
    <n v="146522"/>
    <n v="377"/>
    <n v="0.26"/>
    <n v="47"/>
    <n v="12.47"/>
    <n v="3830.4648972188602"/>
    <n v="12547.51"/>
    <x v="6577"/>
    <n v="18"/>
    <s v="Paused"/>
  </r>
  <r>
    <s v="CMP15944"/>
    <x v="3"/>
    <s v="Awareness"/>
    <x v="3"/>
    <s v="07-16-2024"/>
    <s v="11-16-2024"/>
    <x v="2"/>
    <s v="Jaipur"/>
    <s v="Families"/>
    <s v="Tablet"/>
    <n v="48414"/>
    <n v="1861"/>
    <n v="3.84"/>
    <n v="75"/>
    <n v="4.03"/>
    <n v="5527.19"/>
    <n v="45914.39"/>
    <x v="6578"/>
    <n v="29"/>
    <s v="Completed"/>
  </r>
  <r>
    <s v="CMP13335"/>
    <x v="4"/>
    <s v="Lead Gen"/>
    <x v="5"/>
    <s v="08-27-2024"/>
    <s v="2024-11-09"/>
    <x v="2"/>
    <s v="Jaipur"/>
    <s v="Families"/>
    <s v="Desktop"/>
    <n v="32827"/>
    <n v="1283"/>
    <n v="3.91"/>
    <n v="75"/>
    <n v="5.85"/>
    <n v="250"/>
    <n v="5341.75"/>
    <x v="6579"/>
    <n v="24"/>
    <s v="Active"/>
  </r>
  <r>
    <s v="CMP15945"/>
    <x v="1"/>
    <s v="Awareness"/>
    <x v="5"/>
    <s v="07/01/2024"/>
    <s v="15/12/2024"/>
    <x v="2"/>
    <s v="Jaipur"/>
    <s v="Professionals"/>
    <s v="Mobile"/>
    <n v="95822"/>
    <n v="3666"/>
    <n v="3.83"/>
    <n v="208"/>
    <n v="5.67"/>
    <n v="3817.8497265160554"/>
    <n v="21913.69"/>
    <x v="6580"/>
    <n v="96"/>
    <s v="Active"/>
  </r>
  <r>
    <s v="CMP15009"/>
    <x v="1"/>
    <s v="Retargeting"/>
    <x v="2"/>
    <s v="2024-08-28"/>
    <s v="11/11/2024"/>
    <x v="1"/>
    <s v="Bengaluru"/>
    <s v="Professionals"/>
    <s v="Desktop"/>
    <n v="140289"/>
    <n v="20948"/>
    <n v="14.93"/>
    <n v="6937"/>
    <n v="33.119999999999997"/>
    <n v="11296.36"/>
    <n v="18630.09"/>
    <x v="6581"/>
    <n v="2575"/>
    <s v="Active"/>
  </r>
  <r>
    <s v="CMP10038"/>
    <x v="1"/>
    <s v="Retargeting"/>
    <x v="3"/>
    <s v="01/02/2024"/>
    <s v="03/11/2024"/>
    <x v="3"/>
    <s v="Kolkata"/>
    <s v="Families"/>
    <s v="Desktop"/>
    <n v="2044"/>
    <n v="306"/>
    <n v="14.97"/>
    <n v="74"/>
    <n v="24.18"/>
    <n v="3988.1535696969677"/>
    <n v="31611.19"/>
    <x v="6582"/>
    <n v="25"/>
    <s v="Active"/>
  </r>
  <r>
    <s v="CMP11768"/>
    <x v="4"/>
    <s v="Awareness"/>
    <x v="2"/>
    <s v="2024-03-05"/>
    <s v="2024-11-21"/>
    <x v="2"/>
    <s v="Delhi"/>
    <s v="Students"/>
    <s v="Mobile"/>
    <n v="7571"/>
    <n v="863"/>
    <n v="11.4"/>
    <n v="132"/>
    <n v="15.3"/>
    <n v="12860.85"/>
    <n v="6219.5"/>
    <x v="6583"/>
    <n v="0"/>
    <s v="Paused"/>
  </r>
  <r>
    <s v="CMP14071"/>
    <x v="1"/>
    <s v="Retargeting"/>
    <x v="5"/>
    <s v="04-27-2024"/>
    <s v="10-29-2024"/>
    <x v="0"/>
    <s v="Pune"/>
    <s v="Students"/>
    <s v="Desktop"/>
    <n v="60844"/>
    <n v="4846"/>
    <n v="7.96"/>
    <n v="674"/>
    <n v="13.91"/>
    <n v="3817.8497265160554"/>
    <m/>
    <x v="107"/>
    <n v="394"/>
    <s v="Completed"/>
  </r>
  <r>
    <s v="CMP17894"/>
    <x v="3"/>
    <s v="Retargeting"/>
    <x v="1"/>
    <s v="05-24-2024"/>
    <s v="12-08-2024"/>
    <x v="0"/>
    <s v="Mumbai"/>
    <s v="Students"/>
    <s v="Mobile"/>
    <n v="63970"/>
    <n v="6597"/>
    <n v="10.31"/>
    <n v="558"/>
    <n v="8.4600000000000009"/>
    <n v="3891.7088323699436"/>
    <n v="24335.94"/>
    <x v="6584"/>
    <n v="64"/>
    <s v="Completed"/>
  </r>
  <r>
    <s v="CMP11937"/>
    <x v="4"/>
    <s v="Awareness"/>
    <x v="1"/>
    <s v="29/03/2024"/>
    <s v="2024-11-03"/>
    <x v="3"/>
    <s v="Kolkata"/>
    <s v="Students"/>
    <s v="Mobile"/>
    <n v="151971"/>
    <n v="5847"/>
    <n v="3.85"/>
    <n v="291"/>
    <n v="4.9800000000000004"/>
    <n v="11012"/>
    <n v="1409.31"/>
    <x v="6585"/>
    <n v="192"/>
    <s v="Paused"/>
  </r>
  <r>
    <s v="CMP12358"/>
    <x v="3"/>
    <s v="Lead Gen"/>
    <x v="4"/>
    <s v="07-13-2024"/>
    <s v="04/11/2024"/>
    <x v="2"/>
    <s v="Jaipur"/>
    <s v="Business Owners"/>
    <s v="Mobile"/>
    <n v="99866"/>
    <n v="8271"/>
    <n v="8.2799999999999994"/>
    <n v="1148"/>
    <n v="13.88"/>
    <n v="4021.4266195524165"/>
    <n v="39992.26"/>
    <x v="6586"/>
    <n v="997"/>
    <s v="Completed"/>
  </r>
  <r>
    <s v="CMP13711"/>
    <x v="4"/>
    <s v="Sales"/>
    <x v="5"/>
    <s v="2024-01-03"/>
    <s v="11-17-2024"/>
    <x v="0"/>
    <s v="Ahmedabad"/>
    <s v="Business Owners"/>
    <s v="Mobile"/>
    <n v="186315"/>
    <n v="1776"/>
    <n v="0.95"/>
    <n v="257"/>
    <n v="14.47"/>
    <n v="250"/>
    <n v="7201.9"/>
    <x v="6587"/>
    <n v="117"/>
    <s v="Completed"/>
  </r>
  <r>
    <s v="CMP18241"/>
    <x v="1"/>
    <s v="Sales"/>
    <x v="4"/>
    <s v="29/07/2024"/>
    <s v="12-18-2024"/>
    <x v="0"/>
    <s v="Pune"/>
    <s v="Families"/>
    <s v="Mobile"/>
    <n v="17321"/>
    <n v="2569"/>
    <n v="14.83"/>
    <n v="619"/>
    <n v="24.09"/>
    <n v="250"/>
    <n v="41459.839999999997"/>
    <x v="6588"/>
    <n v="275"/>
    <s v="Completed"/>
  </r>
  <r>
    <s v="CMP11044"/>
    <x v="1"/>
    <s v="Sales"/>
    <x v="1"/>
    <s v="06-21-2024"/>
    <s v="06/12/2024"/>
    <x v="2"/>
    <s v="Jaipur"/>
    <s v="Professionals"/>
    <s v="Tablet"/>
    <n v="140810"/>
    <n v="665"/>
    <n v="0.47"/>
    <n v="91"/>
    <n v="13.68"/>
    <n v="11206.65"/>
    <n v="31352.57"/>
    <x v="6589"/>
    <n v="69"/>
    <s v="Completed"/>
  </r>
  <r>
    <s v="CMP17753"/>
    <x v="3"/>
    <s v="Awareness"/>
    <x v="3"/>
    <s v="05-01-2024"/>
    <s v="11-05-2024"/>
    <x v="2"/>
    <s v="Delhi"/>
    <s v="Professionals"/>
    <s v="Tablet"/>
    <n v="63501"/>
    <n v="8540"/>
    <n v="13.45"/>
    <n v="458"/>
    <n v="5.36"/>
    <n v="5837.3"/>
    <m/>
    <x v="107"/>
    <n v="125"/>
    <s v="Active"/>
  </r>
  <r>
    <s v="CMP13915"/>
    <x v="0"/>
    <s v="Awareness"/>
    <x v="5"/>
    <s v="06-13-2024"/>
    <s v="11-19-2024"/>
    <x v="1"/>
    <s v="Bengaluru"/>
    <s v="Professionals"/>
    <s v="Desktop"/>
    <n v="74960"/>
    <n v="4186"/>
    <n v="5.58"/>
    <n v="245"/>
    <n v="5.85"/>
    <n v="3817.8497265160554"/>
    <n v="19012.939999999999"/>
    <x v="6590"/>
    <n v="92"/>
    <s v="Completed"/>
  </r>
  <r>
    <s v="CMP15389"/>
    <x v="0"/>
    <s v="Lead Gen"/>
    <x v="4"/>
    <s v="2024-04-10"/>
    <s v="22/12/2024"/>
    <x v="0"/>
    <s v="Pune"/>
    <s v="Professionals"/>
    <s v="Desktop"/>
    <n v="95319"/>
    <n v="3928"/>
    <n v="4.12"/>
    <n v="580"/>
    <n v="14.77"/>
    <n v="4021.4266195524165"/>
    <n v="23913.39"/>
    <x v="6591"/>
    <n v="91"/>
    <s v="Paused"/>
  </r>
  <r>
    <s v="CMP10718"/>
    <x v="2"/>
    <s v="Lead Gen"/>
    <x v="5"/>
    <s v="04-22-2024"/>
    <s v="11-11-2024"/>
    <x v="3"/>
    <s v="Kolkata"/>
    <s v="Students"/>
    <s v="Tablet"/>
    <n v="184253"/>
    <n v="24238"/>
    <n v="13.15"/>
    <n v="7616"/>
    <n v="31.42"/>
    <n v="6954.79"/>
    <n v="48092.27"/>
    <x v="6592"/>
    <n v="3495"/>
    <s v="Active"/>
  </r>
  <r>
    <s v="CMP17813"/>
    <x v="0"/>
    <s v="Retargeting"/>
    <x v="3"/>
    <s v="07-28-2024"/>
    <s v="2024-11-17"/>
    <x v="1"/>
    <s v="Chennai"/>
    <s v="Families"/>
    <s v="Mobile"/>
    <n v="79735"/>
    <n v="5155"/>
    <n v="6.47"/>
    <n v="540"/>
    <n v="10.48"/>
    <n v="3988.1535696969677"/>
    <n v="15089.14"/>
    <x v="6593"/>
    <n v="63"/>
    <s v="Paused"/>
  </r>
  <r>
    <s v="CMP13791"/>
    <x v="0"/>
    <s v="Awareness"/>
    <x v="3"/>
    <s v="05/02/2024"/>
    <s v="2024-12-08"/>
    <x v="1"/>
    <s v="Bengaluru"/>
    <s v="Business Owners"/>
    <s v="Tablet"/>
    <n v="81874"/>
    <n v="11211"/>
    <n v="13.69"/>
    <n v="1033"/>
    <n v="9.2100000000000009"/>
    <n v="250"/>
    <n v="3752.52"/>
    <x v="6594"/>
    <n v="17"/>
    <s v="Paused"/>
  </r>
  <r>
    <s v="CMP15201"/>
    <x v="3"/>
    <s v="Retargeting"/>
    <x v="5"/>
    <s v="02-15-2024"/>
    <s v="2024-12-06"/>
    <x v="2"/>
    <s v="Delhi"/>
    <s v="Families"/>
    <s v="Tablet"/>
    <n v="164914"/>
    <n v="23553"/>
    <n v="14.28"/>
    <n v="7308"/>
    <n v="31.03"/>
    <n v="9612.23"/>
    <n v="47393.66"/>
    <x v="6595"/>
    <n v="1005"/>
    <s v="Paused"/>
  </r>
  <r>
    <s v="CMP17431"/>
    <x v="0"/>
    <s v="Retargeting"/>
    <x v="0"/>
    <s v="2024-08-14"/>
    <s v="11-07-2024"/>
    <x v="2"/>
    <s v="Lucknow"/>
    <s v="Families"/>
    <s v="Desktop"/>
    <n v="166940"/>
    <n v="4975"/>
    <n v="2.98"/>
    <n v="947"/>
    <n v="19.04"/>
    <n v="250"/>
    <n v="1029.2"/>
    <x v="6596"/>
    <n v="153"/>
    <s v="Paused"/>
  </r>
  <r>
    <s v="CMP14607"/>
    <x v="1"/>
    <s v="Retargeting"/>
    <x v="1"/>
    <s v="07-12-2024"/>
    <s v="2024-10-29"/>
    <x v="0"/>
    <s v="Pune"/>
    <s v="Families"/>
    <s v="Desktop"/>
    <n v="10757"/>
    <n v="403"/>
    <n v="3.75"/>
    <n v="97"/>
    <n v="24.07"/>
    <n v="250"/>
    <n v="22623.31"/>
    <x v="6597"/>
    <n v="45"/>
    <s v="Active"/>
  </r>
  <r>
    <s v="CMP16204"/>
    <x v="2"/>
    <s v="Retargeting"/>
    <x v="4"/>
    <s v="09-28-2024"/>
    <s v="2024-11-25"/>
    <x v="0"/>
    <s v="Pune"/>
    <s v="Families"/>
    <s v="Desktop"/>
    <n v="150618"/>
    <n v="16893"/>
    <n v="11.22"/>
    <n v="117"/>
    <n v="0.69"/>
    <n v="8657.42"/>
    <n v="13110.32"/>
    <x v="6598"/>
    <n v="95"/>
    <s v="Completed"/>
  </r>
  <r>
    <s v="CMP16478"/>
    <x v="2"/>
    <s v="Retargeting"/>
    <x v="0"/>
    <s v="04-06-2024"/>
    <s v="2024-12-15"/>
    <x v="3"/>
    <s v="Kolkata"/>
    <s v="Business Owners"/>
    <s v="Desktop"/>
    <n v="63028"/>
    <n v="7455"/>
    <n v="11.83"/>
    <n v="1176"/>
    <n v="15.77"/>
    <n v="250"/>
    <n v="6483.05"/>
    <x v="6599"/>
    <n v="300"/>
    <s v="Paused"/>
  </r>
  <r>
    <s v="CMP12485"/>
    <x v="1"/>
    <s v="Lead Gen"/>
    <x v="4"/>
    <s v="31/07/2024"/>
    <s v="12-16-2024"/>
    <x v="2"/>
    <s v="Delhi"/>
    <s v="Professionals"/>
    <s v="Desktop"/>
    <n v="1116"/>
    <n v="99"/>
    <n v="8.8699999999999992"/>
    <n v="24"/>
    <n v="24.24"/>
    <n v="4021.4266195524165"/>
    <m/>
    <x v="107"/>
    <n v="16"/>
    <s v="Completed"/>
  </r>
  <r>
    <s v="CMP10492"/>
    <x v="2"/>
    <s v="Lead Gen"/>
    <x v="5"/>
    <s v="14/10/2024"/>
    <s v="14/12/2024"/>
    <x v="0"/>
    <s v="Mumbai"/>
    <s v="Students"/>
    <s v="Mobile"/>
    <n v="68775"/>
    <n v="7210"/>
    <n v="10.48"/>
    <n v="1207"/>
    <n v="16.739999999999998"/>
    <n v="8349.32"/>
    <n v="40864.839999999997"/>
    <x v="6600"/>
    <n v="763"/>
    <s v="Completed"/>
  </r>
  <r>
    <s v="CMP12878"/>
    <x v="4"/>
    <s v="Retargeting"/>
    <x v="2"/>
    <s v="04-06-2024"/>
    <s v="2024-11-21"/>
    <x v="2"/>
    <s v="Lucknow"/>
    <s v="Families"/>
    <s v="Desktop"/>
    <n v="198979"/>
    <n v="8514"/>
    <n v="4.28"/>
    <n v="1894"/>
    <n v="22.25"/>
    <n v="250"/>
    <n v="27111.7"/>
    <x v="6601"/>
    <n v="944"/>
    <s v="Completed"/>
  </r>
  <r>
    <s v="CMP10714"/>
    <x v="3"/>
    <s v="Sales"/>
    <x v="0"/>
    <s v="07/09/2024"/>
    <s v="12-02-2024"/>
    <x v="0"/>
    <s v="Pune"/>
    <s v="Professionals"/>
    <s v="Desktop"/>
    <n v="15827"/>
    <n v="1805"/>
    <n v="11.4"/>
    <n v="125"/>
    <n v="6.93"/>
    <n v="3830.4648972188602"/>
    <n v="39764.160000000003"/>
    <x v="6602"/>
    <n v="4"/>
    <s v="Active"/>
  </r>
  <r>
    <s v="CMP10080"/>
    <x v="3"/>
    <s v="Awareness"/>
    <x v="0"/>
    <s v="2024-09-09"/>
    <s v="26/12/2024"/>
    <x v="1"/>
    <s v="Chennai"/>
    <s v="Business Owners"/>
    <s v="Mobile"/>
    <n v="145675"/>
    <n v="12188"/>
    <n v="8.3699999999999992"/>
    <n v="1701"/>
    <n v="13.96"/>
    <n v="11737.38"/>
    <n v="38980.120000000003"/>
    <x v="6603"/>
    <n v="1686"/>
    <s v="Completed"/>
  </r>
  <r>
    <s v="CMP18383"/>
    <x v="1"/>
    <s v="Lead Gen"/>
    <x v="2"/>
    <s v="06-21-2024"/>
    <s v="11-19-2024"/>
    <x v="3"/>
    <s v="Kolkata"/>
    <s v="Students"/>
    <s v="Desktop"/>
    <n v="12859"/>
    <n v="580"/>
    <n v="4.51"/>
    <n v="10"/>
    <n v="1.72"/>
    <n v="250"/>
    <n v="44720.1"/>
    <x v="6604"/>
    <n v="7"/>
    <s v="Paused"/>
  </r>
  <r>
    <s v="CMP18025"/>
    <x v="4"/>
    <s v="Retargeting"/>
    <x v="0"/>
    <s v="2024-06-02"/>
    <s v="11/11/2024"/>
    <x v="1"/>
    <s v="Chennai"/>
    <s v="Students"/>
    <s v="Tablet"/>
    <n v="194398"/>
    <n v="2388"/>
    <n v="1.23"/>
    <n v="539"/>
    <n v="22.57"/>
    <n v="3830.4648972188602"/>
    <n v="3112.3"/>
    <x v="6605"/>
    <n v="304"/>
    <s v="Paused"/>
  </r>
  <r>
    <s v="CMP12761"/>
    <x v="2"/>
    <s v="Sales"/>
    <x v="1"/>
    <s v="10-22-2024"/>
    <s v="09/11/2024"/>
    <x v="2"/>
    <s v="Jaipur"/>
    <s v="Business Owners"/>
    <s v="Tablet"/>
    <n v="2402"/>
    <n v="145"/>
    <n v="6.04"/>
    <n v="30"/>
    <n v="20.69"/>
    <n v="3891.7088323699436"/>
    <n v="33839.69"/>
    <x v="6606"/>
    <n v="21"/>
    <s v="Paused"/>
  </r>
  <r>
    <s v="CMP14603"/>
    <x v="1"/>
    <s v="Retargeting"/>
    <x v="3"/>
    <s v="2024-04-22"/>
    <s v="12-05-2024"/>
    <x v="1"/>
    <s v="Bengaluru"/>
    <s v="Professionals"/>
    <s v="Desktop"/>
    <n v="160191"/>
    <n v="19045"/>
    <n v="11.89"/>
    <n v="3002"/>
    <n v="15.76"/>
    <n v="9243.1200000000008"/>
    <n v="25384.74"/>
    <x v="6607"/>
    <n v="2384"/>
    <s v="Completed"/>
  </r>
  <r>
    <s v="CMP11686"/>
    <x v="1"/>
    <s v="Lead Gen"/>
    <x v="5"/>
    <s v="2024-03-16"/>
    <s v="12-13-2024"/>
    <x v="2"/>
    <s v="Lucknow"/>
    <s v="Students"/>
    <s v="Mobile"/>
    <n v="137939"/>
    <n v="12409"/>
    <n v="9"/>
    <n v="2760"/>
    <n v="22.24"/>
    <n v="3817.8497265160554"/>
    <n v="21669.95"/>
    <x v="6608"/>
    <n v="1912"/>
    <s v="Completed"/>
  </r>
  <r>
    <s v="CMP14374"/>
    <x v="4"/>
    <s v="Retargeting"/>
    <x v="5"/>
    <s v="2024-02-20"/>
    <s v="11/12/2024"/>
    <x v="1"/>
    <s v="Bengaluru"/>
    <s v="Business Owners"/>
    <s v="Desktop"/>
    <n v="75260"/>
    <n v="838"/>
    <n v="1.1100000000000001"/>
    <n v="251"/>
    <n v="29.95"/>
    <n v="3817.8497265160554"/>
    <n v="9795.8700000000008"/>
    <x v="6609"/>
    <n v="100"/>
    <s v="Completed"/>
  </r>
  <r>
    <s v="CMP12855"/>
    <x v="3"/>
    <s v="Retargeting"/>
    <x v="4"/>
    <s v="02-25-2024"/>
    <s v="11-04-2024"/>
    <x v="0"/>
    <s v="Pune"/>
    <s v="Business Owners"/>
    <s v="Tablet"/>
    <n v="57525"/>
    <n v="117"/>
    <n v="0.2"/>
    <n v="19"/>
    <n v="16.239999999999998"/>
    <n v="4021.4266195524165"/>
    <n v="47866.83"/>
    <x v="6610"/>
    <n v="6"/>
    <s v="Active"/>
  </r>
  <r>
    <s v="CMP13430"/>
    <x v="1"/>
    <s v="Retargeting"/>
    <x v="3"/>
    <s v="07-03-2024"/>
    <s v="2024-11-15"/>
    <x v="0"/>
    <s v="Ahmedabad"/>
    <s v="Families"/>
    <s v="Mobile"/>
    <n v="138362"/>
    <n v="6146"/>
    <n v="4.4400000000000004"/>
    <n v="1584"/>
    <n v="25.77"/>
    <n v="250"/>
    <n v="13245.14"/>
    <x v="6611"/>
    <n v="1369"/>
    <s v="Paused"/>
  </r>
  <r>
    <s v="CMP18419"/>
    <x v="3"/>
    <s v="Retargeting"/>
    <x v="5"/>
    <s v="2024-10-03"/>
    <s v="12-17-2024"/>
    <x v="1"/>
    <s v="Chennai"/>
    <s v="Students"/>
    <s v="Tablet"/>
    <n v="157439"/>
    <n v="21254"/>
    <n v="13.5"/>
    <n v="4186"/>
    <n v="19.7"/>
    <n v="8721.4699999999993"/>
    <n v="12970.55"/>
    <x v="6612"/>
    <n v="3845"/>
    <s v="Active"/>
  </r>
  <r>
    <s v="CMP16440"/>
    <x v="1"/>
    <s v="Awareness"/>
    <x v="3"/>
    <s v="04-22-2024"/>
    <s v="28/12/2024"/>
    <x v="0"/>
    <s v="Mumbai"/>
    <s v="Professionals"/>
    <s v="Mobile"/>
    <n v="6611"/>
    <n v="468"/>
    <n v="7.08"/>
    <n v="65"/>
    <n v="13.89"/>
    <n v="250"/>
    <n v="7290.14"/>
    <x v="6613"/>
    <n v="60"/>
    <s v="Completed"/>
  </r>
  <r>
    <s v="CMP16495"/>
    <x v="4"/>
    <s v="Lead Gen"/>
    <x v="1"/>
    <s v="06/03/2024"/>
    <s v="22/11/2024"/>
    <x v="1"/>
    <s v="Chennai"/>
    <s v="Students"/>
    <s v="Desktop"/>
    <n v="12624"/>
    <n v="623"/>
    <n v="4.9400000000000004"/>
    <n v="169"/>
    <n v="27.13"/>
    <n v="250"/>
    <n v="37049.03"/>
    <x v="6614"/>
    <n v="85"/>
    <s v="Paused"/>
  </r>
  <r>
    <s v="CMP15018"/>
    <x v="0"/>
    <s v="Retargeting"/>
    <x v="3"/>
    <s v="09-29-2024"/>
    <s v="12-15-2024"/>
    <x v="2"/>
    <s v="Lucknow"/>
    <s v="Professionals"/>
    <s v="Mobile"/>
    <n v="30347"/>
    <n v="3791"/>
    <n v="12.49"/>
    <n v="147"/>
    <n v="3.88"/>
    <n v="3988.1535696969677"/>
    <n v="14965.43"/>
    <x v="6615"/>
    <n v="118"/>
    <s v="Paused"/>
  </r>
  <r>
    <s v="CMP19907"/>
    <x v="2"/>
    <s v="Awareness"/>
    <x v="5"/>
    <s v="08-19-2024"/>
    <s v="2024-11-26"/>
    <x v="1"/>
    <s v="Bengaluru"/>
    <s v="Professionals"/>
    <s v="Tablet"/>
    <n v="26262"/>
    <n v="1065"/>
    <n v="4.0599999999999996"/>
    <n v="37"/>
    <n v="3.47"/>
    <n v="10407.1"/>
    <n v="2493.84"/>
    <x v="6616"/>
    <n v="19"/>
    <s v="Paused"/>
  </r>
  <r>
    <s v="CMP10976"/>
    <x v="3"/>
    <s v="Sales"/>
    <x v="5"/>
    <s v="01-22-2024"/>
    <s v="28/10/2024"/>
    <x v="1"/>
    <s v="Bengaluru"/>
    <s v="Business Owners"/>
    <s v="Desktop"/>
    <n v="26636"/>
    <n v="2294"/>
    <n v="8.61"/>
    <n v="643"/>
    <n v="28.03"/>
    <n v="2078.36"/>
    <n v="28927.83"/>
    <x v="6617"/>
    <n v="299"/>
    <s v="Completed"/>
  </r>
  <r>
    <s v="CMP13374"/>
    <x v="2"/>
    <s v="Sales"/>
    <x v="5"/>
    <s v="24/08/2024"/>
    <s v="2024-11-26"/>
    <x v="3"/>
    <s v="Kolkata"/>
    <s v="Business Owners"/>
    <s v="Mobile"/>
    <n v="45778"/>
    <n v="1218"/>
    <n v="2.66"/>
    <n v="2"/>
    <n v="0.16"/>
    <n v="5090.34"/>
    <n v="34717.269999999997"/>
    <x v="6618"/>
    <n v="1"/>
    <s v="Paused"/>
  </r>
  <r>
    <s v="CMP11560"/>
    <x v="1"/>
    <s v="Lead Gen"/>
    <x v="4"/>
    <s v="2024-06-21"/>
    <s v="12/11/2024"/>
    <x v="3"/>
    <s v="Kolkata"/>
    <s v="Professionals"/>
    <s v="Desktop"/>
    <n v="53255"/>
    <n v="6407"/>
    <n v="12.03"/>
    <n v="317"/>
    <n v="4.95"/>
    <n v="4021.4266195524165"/>
    <n v="11135.59"/>
    <x v="6619"/>
    <n v="157"/>
    <s v="Paused"/>
  </r>
  <r>
    <s v="CMP12196"/>
    <x v="1"/>
    <s v="Lead Gen"/>
    <x v="4"/>
    <s v="2024-02-27"/>
    <s v="06/11/2024"/>
    <x v="3"/>
    <s v="Kolkata"/>
    <s v="Students"/>
    <s v="Mobile"/>
    <n v="150812"/>
    <n v="22077"/>
    <n v="14.64"/>
    <n v="3998"/>
    <n v="18.11"/>
    <n v="4021.4266195524165"/>
    <n v="46619.85"/>
    <x v="6620"/>
    <n v="1835"/>
    <s v="Completed"/>
  </r>
  <r>
    <s v="CMP15416"/>
    <x v="4"/>
    <s v="Retargeting"/>
    <x v="2"/>
    <s v="09-13-2024"/>
    <s v="15/11/2024"/>
    <x v="3"/>
    <s v="Kolkata"/>
    <s v="Students"/>
    <s v="Mobile"/>
    <n v="75833"/>
    <n v="7070"/>
    <n v="9.32"/>
    <n v="22"/>
    <n v="0.31"/>
    <n v="11331.41"/>
    <m/>
    <x v="107"/>
    <n v="16"/>
    <s v="Paused"/>
  </r>
  <r>
    <s v="CMP14522"/>
    <x v="1"/>
    <s v="Retargeting"/>
    <x v="5"/>
    <s v="06-02-2024"/>
    <s v="25/12/2024"/>
    <x v="1"/>
    <s v="Bengaluru"/>
    <s v="Professionals"/>
    <s v="Desktop"/>
    <n v="70613"/>
    <n v="9721"/>
    <n v="13.77"/>
    <n v="2982"/>
    <n v="30.68"/>
    <n v="13097.77"/>
    <n v="5627.28"/>
    <x v="6621"/>
    <n v="389"/>
    <s v="Completed"/>
  </r>
  <r>
    <s v="CMP17229"/>
    <x v="1"/>
    <s v="Sales"/>
    <x v="3"/>
    <s v="2024-01-12"/>
    <s v="12-09-2024"/>
    <x v="1"/>
    <s v="Bengaluru"/>
    <s v="Families"/>
    <s v="Desktop"/>
    <n v="183077"/>
    <n v="24240"/>
    <n v="13.24"/>
    <n v="7488"/>
    <n v="30.89"/>
    <n v="1404.42"/>
    <n v="14560.32"/>
    <x v="6622"/>
    <n v="2964"/>
    <s v="Completed"/>
  </r>
  <r>
    <s v="CMP16896"/>
    <x v="1"/>
    <s v="Awareness"/>
    <x v="4"/>
    <s v="2024-01-12"/>
    <s v="22/11/2024"/>
    <x v="2"/>
    <s v="Delhi"/>
    <s v="Professionals"/>
    <s v="Desktop"/>
    <n v="100136"/>
    <n v="12020"/>
    <n v="12"/>
    <n v="1152"/>
    <n v="9.58"/>
    <n v="250"/>
    <n v="6999.52"/>
    <x v="6623"/>
    <n v="573"/>
    <s v="Active"/>
  </r>
  <r>
    <s v="CMP15066"/>
    <x v="0"/>
    <s v="Lead Gen"/>
    <x v="0"/>
    <s v="2024-08-16"/>
    <s v="2024-12-19"/>
    <x v="2"/>
    <s v="Delhi"/>
    <s v="Professionals"/>
    <s v="Desktop"/>
    <n v="20080"/>
    <n v="2157"/>
    <n v="10.74"/>
    <n v="293"/>
    <n v="13.58"/>
    <n v="250"/>
    <n v="26853.119999999999"/>
    <x v="6624"/>
    <n v="23"/>
    <s v="Completed"/>
  </r>
  <r>
    <s v="CMP11720"/>
    <x v="1"/>
    <s v="Lead Gen"/>
    <x v="3"/>
    <s v="08-15-2024"/>
    <s v="2024-12-02"/>
    <x v="1"/>
    <s v="Bengaluru"/>
    <s v="Students"/>
    <s v="Desktop"/>
    <n v="127522"/>
    <n v="7180"/>
    <n v="5.63"/>
    <n v="1364"/>
    <n v="19"/>
    <n v="3988.1535696969677"/>
    <n v="47027.29"/>
    <x v="6625"/>
    <n v="606"/>
    <s v="Completed"/>
  </r>
  <r>
    <s v="CMP14599"/>
    <x v="4"/>
    <s v="Sales"/>
    <x v="0"/>
    <s v="2024-07-02"/>
    <s v="07/12/2024"/>
    <x v="0"/>
    <s v="Ahmedabad"/>
    <s v="Business Owners"/>
    <s v="Mobile"/>
    <n v="52094"/>
    <n v="159"/>
    <n v="0.31"/>
    <n v="33"/>
    <n v="20.75"/>
    <n v="11765.92"/>
    <n v="24321.79"/>
    <x v="6626"/>
    <n v="19"/>
    <s v="Completed"/>
  </r>
  <r>
    <s v="CMP19266"/>
    <x v="3"/>
    <s v="Sales"/>
    <x v="5"/>
    <s v="2024-03-01"/>
    <s v="11-19-2024"/>
    <x v="2"/>
    <s v="Lucknow"/>
    <s v="Business Owners"/>
    <s v="Tablet"/>
    <n v="167028"/>
    <n v="16043"/>
    <n v="9.6"/>
    <n v="1993"/>
    <n v="12.42"/>
    <n v="250"/>
    <n v="10223.73"/>
    <x v="6627"/>
    <n v="75"/>
    <s v="Completed"/>
  </r>
  <r>
    <s v="CMP14070"/>
    <x v="4"/>
    <s v="Awareness"/>
    <x v="1"/>
    <s v="04-21-2024"/>
    <s v="11-15-2024"/>
    <x v="0"/>
    <s v="Ahmedabad"/>
    <s v="Business Owners"/>
    <s v="Tablet"/>
    <n v="59592"/>
    <n v="2942"/>
    <n v="4.9400000000000004"/>
    <n v="107"/>
    <n v="3.64"/>
    <n v="250"/>
    <n v="36854.300000000003"/>
    <x v="6628"/>
    <n v="81"/>
    <s v="Paused"/>
  </r>
  <r>
    <s v="CMP12106"/>
    <x v="1"/>
    <s v="Awareness"/>
    <x v="3"/>
    <s v="09/07/2024"/>
    <s v="2024-12-05"/>
    <x v="0"/>
    <s v="Mumbai"/>
    <s v="Families"/>
    <s v="Desktop"/>
    <n v="20646"/>
    <n v="385"/>
    <n v="1.86"/>
    <n v="109"/>
    <n v="28.31"/>
    <n v="3988.1535696969677"/>
    <m/>
    <x v="107"/>
    <n v="49"/>
    <s v="Completed"/>
  </r>
  <r>
    <s v="CMP17379"/>
    <x v="1"/>
    <s v="Sales"/>
    <x v="5"/>
    <s v="2024-10-21"/>
    <s v="04/11/2024"/>
    <x v="3"/>
    <s v="Kolkata"/>
    <s v="Professionals"/>
    <s v="Desktop"/>
    <n v="197611"/>
    <n v="13617"/>
    <n v="6.89"/>
    <n v="2254"/>
    <n v="16.55"/>
    <n v="250"/>
    <n v="45086.9"/>
    <x v="6629"/>
    <n v="328"/>
    <s v="Completed"/>
  </r>
  <r>
    <s v="CMP17748"/>
    <x v="0"/>
    <s v="Awareness"/>
    <x v="2"/>
    <s v="18/01/2024"/>
    <s v="17/11/2024"/>
    <x v="2"/>
    <s v="Lucknow"/>
    <s v="Professionals"/>
    <s v="Desktop"/>
    <n v="17945"/>
    <n v="219"/>
    <n v="1.22"/>
    <n v="66"/>
    <n v="30.14"/>
    <n v="10636.22"/>
    <n v="5184.79"/>
    <x v="6630"/>
    <n v="49"/>
    <s v="Paused"/>
  </r>
  <r>
    <s v="CMP11181"/>
    <x v="2"/>
    <s v="Retargeting"/>
    <x v="3"/>
    <s v="2024-06-29"/>
    <s v="2024-11-21"/>
    <x v="1"/>
    <s v="Bengaluru"/>
    <s v="Business Owners"/>
    <s v="Tablet"/>
    <n v="136098"/>
    <n v="2461"/>
    <n v="1.81"/>
    <n v="811"/>
    <n v="32.950000000000003"/>
    <n v="250"/>
    <n v="5123.28"/>
    <x v="6631"/>
    <n v="548"/>
    <s v="Completed"/>
  </r>
  <r>
    <s v="CMP12640"/>
    <x v="2"/>
    <s v="Sales"/>
    <x v="4"/>
    <s v="06-13-2024"/>
    <s v="12-14-2024"/>
    <x v="0"/>
    <s v="Mumbai"/>
    <s v="Business Owners"/>
    <s v="Tablet"/>
    <n v="13274"/>
    <n v="251"/>
    <n v="1.89"/>
    <n v="15"/>
    <n v="5.98"/>
    <n v="250"/>
    <n v="36220.449999999997"/>
    <x v="6632"/>
    <n v="7"/>
    <s v="Active"/>
  </r>
  <r>
    <s v="CMP18284"/>
    <x v="1"/>
    <s v="Sales"/>
    <x v="3"/>
    <s v="27/01/2024"/>
    <s v="11-21-2024"/>
    <x v="2"/>
    <s v="Lucknow"/>
    <s v="Families"/>
    <s v="Desktop"/>
    <n v="22165"/>
    <n v="2605"/>
    <n v="11.75"/>
    <n v="125"/>
    <n v="4.8"/>
    <n v="250"/>
    <n v="49248"/>
    <x v="6633"/>
    <n v="76"/>
    <s v="Active"/>
  </r>
  <r>
    <s v="CMP13599"/>
    <x v="3"/>
    <s v="Lead Gen"/>
    <x v="4"/>
    <s v="2024-05-08"/>
    <s v="21/12/2024"/>
    <x v="0"/>
    <s v="Mumbai"/>
    <s v="Business Owners"/>
    <s v="Mobile"/>
    <n v="142484"/>
    <n v="487"/>
    <n v="0.34"/>
    <n v="71"/>
    <n v="14.58"/>
    <n v="250"/>
    <n v="9815.48"/>
    <x v="6634"/>
    <n v="62"/>
    <s v="Active"/>
  </r>
  <r>
    <s v="CMP19859"/>
    <x v="1"/>
    <s v="Retargeting"/>
    <x v="1"/>
    <s v="27/07/2024"/>
    <s v="11-26-2024"/>
    <x v="2"/>
    <s v="Jaipur"/>
    <s v="Families"/>
    <s v="Mobile"/>
    <n v="45298"/>
    <n v="1301"/>
    <n v="2.87"/>
    <n v="264"/>
    <n v="20.29"/>
    <n v="250"/>
    <m/>
    <x v="107"/>
    <n v="229"/>
    <s v="Completed"/>
  </r>
  <r>
    <s v="CMP12654"/>
    <x v="3"/>
    <s v="Sales"/>
    <x v="3"/>
    <s v="05-22-2024"/>
    <s v="11-01-2024"/>
    <x v="1"/>
    <s v="Bengaluru"/>
    <s v="Students"/>
    <s v="Tablet"/>
    <n v="156656"/>
    <n v="12615"/>
    <n v="8.0500000000000007"/>
    <n v="568"/>
    <n v="4.5"/>
    <n v="3988.1535696969677"/>
    <n v="46314.8"/>
    <x v="6635"/>
    <n v="478"/>
    <s v="Completed"/>
  </r>
  <r>
    <s v="CMP11985"/>
    <x v="1"/>
    <s v="Awareness"/>
    <x v="5"/>
    <s v="2024-06-29"/>
    <s v="2024-12-15"/>
    <x v="2"/>
    <s v="Lucknow"/>
    <s v="Professionals"/>
    <s v="Tablet"/>
    <n v="199368"/>
    <n v="17950"/>
    <n v="9"/>
    <n v="2110"/>
    <n v="11.75"/>
    <n v="1380.22"/>
    <n v="17480.099999999999"/>
    <x v="6636"/>
    <n v="861"/>
    <s v="Completed"/>
  </r>
  <r>
    <s v="CMP16623"/>
    <x v="1"/>
    <s v="Awareness"/>
    <x v="4"/>
    <s v="10/05/2024"/>
    <s v="05/11/2024"/>
    <x v="0"/>
    <s v="Ahmedabad"/>
    <s v="Professionals"/>
    <s v="Tablet"/>
    <n v="67231"/>
    <n v="71"/>
    <n v="0.11"/>
    <n v="7"/>
    <n v="9.86"/>
    <n v="4021.4266195524165"/>
    <n v="13719.84"/>
    <x v="6637"/>
    <n v="4"/>
    <s v="Completed"/>
  </r>
  <r>
    <s v="CMP10707"/>
    <x v="4"/>
    <s v="Sales"/>
    <x v="1"/>
    <s v="2024-09-30"/>
    <s v="15/11/2024"/>
    <x v="3"/>
    <s v="Kolkata"/>
    <s v="Business Owners"/>
    <s v="Tablet"/>
    <n v="174794"/>
    <n v="8247"/>
    <n v="4.72"/>
    <n v="614"/>
    <n v="7.45"/>
    <n v="250"/>
    <n v="23106.799999999999"/>
    <x v="6638"/>
    <n v="338"/>
    <s v="Completed"/>
  </r>
  <r>
    <s v="CMP19253"/>
    <x v="0"/>
    <s v="Sales"/>
    <x v="3"/>
    <s v="08-10-2024"/>
    <s v="11-30-2024"/>
    <x v="2"/>
    <s v="Delhi"/>
    <s v="Professionals"/>
    <s v="Desktop"/>
    <n v="17160"/>
    <n v="1946"/>
    <n v="11.34"/>
    <n v="399"/>
    <n v="20.5"/>
    <n v="3988.1535696969677"/>
    <n v="16107.6"/>
    <x v="6639"/>
    <n v="227"/>
    <s v="Active"/>
  </r>
  <r>
    <s v="CMP13407"/>
    <x v="3"/>
    <s v="Lead Gen"/>
    <x v="3"/>
    <s v="2024-08-24"/>
    <s v="19/11/2024"/>
    <x v="1"/>
    <s v="Chennai"/>
    <s v="Students"/>
    <s v="Tablet"/>
    <n v="44189"/>
    <n v="1416"/>
    <n v="3.2"/>
    <n v="36"/>
    <n v="2.54"/>
    <n v="250"/>
    <n v="39148.410000000003"/>
    <x v="6640"/>
    <n v="22"/>
    <s v="Completed"/>
  </r>
  <r>
    <s v="CMP10233"/>
    <x v="1"/>
    <s v="Awareness"/>
    <x v="3"/>
    <s v="09/08/2024"/>
    <s v="2024-11-22"/>
    <x v="1"/>
    <s v="Chennai"/>
    <s v="Business Owners"/>
    <s v="Desktop"/>
    <n v="90016"/>
    <n v="52"/>
    <n v="0.06"/>
    <n v="13"/>
    <n v="25"/>
    <n v="892.92"/>
    <n v="29650.639999999999"/>
    <x v="6641"/>
    <n v="6"/>
    <s v="Active"/>
  </r>
  <r>
    <s v="CMP12360"/>
    <x v="1"/>
    <s v="Awareness"/>
    <x v="3"/>
    <s v="2024-06-26"/>
    <s v="07/12/2024"/>
    <x v="3"/>
    <s v="Kolkata"/>
    <s v="Business Owners"/>
    <s v="Tablet"/>
    <n v="115738"/>
    <n v="189"/>
    <n v="0.16"/>
    <n v="3"/>
    <n v="1.59"/>
    <n v="3988.1535696969677"/>
    <n v="25489.119999999999"/>
    <x v="6642"/>
    <n v="1"/>
    <s v="Paused"/>
  </r>
  <r>
    <s v="CMP18259"/>
    <x v="1"/>
    <s v="Lead Gen"/>
    <x v="0"/>
    <s v="2024-05-13"/>
    <s v="2024-11-18"/>
    <x v="1"/>
    <s v="Bengaluru"/>
    <s v="Families"/>
    <s v="Desktop"/>
    <n v="157274"/>
    <n v="18792"/>
    <n v="11.95"/>
    <n v="2507"/>
    <n v="13.34"/>
    <n v="250"/>
    <m/>
    <x v="107"/>
    <n v="2286"/>
    <s v="Active"/>
  </r>
  <r>
    <s v="CMP15740"/>
    <x v="1"/>
    <s v="Lead Gen"/>
    <x v="1"/>
    <s v="07-03-2024"/>
    <s v="2024-12-05"/>
    <x v="1"/>
    <s v="Chennai"/>
    <s v="Business Owners"/>
    <s v="Tablet"/>
    <n v="32856"/>
    <n v="740"/>
    <n v="2.25"/>
    <n v="191"/>
    <n v="25.81"/>
    <n v="3891.7088323699436"/>
    <n v="16925.740000000002"/>
    <x v="6643"/>
    <n v="75"/>
    <s v="Active"/>
  </r>
  <r>
    <s v="CMP16239"/>
    <x v="0"/>
    <s v="Lead Gen"/>
    <x v="5"/>
    <s v="02/08/2024"/>
    <s v="11-12-2024"/>
    <x v="1"/>
    <s v="Bengaluru"/>
    <s v="Professionals"/>
    <s v="Tablet"/>
    <n v="177712"/>
    <n v="21272"/>
    <n v="11.97"/>
    <n v="1229"/>
    <n v="5.78"/>
    <n v="250"/>
    <n v="21087.919999999998"/>
    <x v="6644"/>
    <n v="201"/>
    <s v="Active"/>
  </r>
  <r>
    <s v="CMP18980"/>
    <x v="4"/>
    <s v="Sales"/>
    <x v="5"/>
    <s v="04/05/2024"/>
    <s v="12-01-2024"/>
    <x v="2"/>
    <s v="Delhi"/>
    <s v="Business Owners"/>
    <s v="Desktop"/>
    <n v="118801"/>
    <n v="12473"/>
    <n v="10.5"/>
    <n v="3138"/>
    <n v="25.16"/>
    <n v="2332.19"/>
    <n v="26530.54"/>
    <x v="6645"/>
    <n v="2245"/>
    <s v="Paused"/>
  </r>
  <r>
    <s v="CMP16939"/>
    <x v="1"/>
    <s v="Retargeting"/>
    <x v="3"/>
    <s v="2024-09-15"/>
    <s v="2024-12-01"/>
    <x v="2"/>
    <s v="Lucknow"/>
    <s v="Students"/>
    <s v="Desktop"/>
    <n v="91195"/>
    <n v="7846"/>
    <n v="8.6"/>
    <n v="2218"/>
    <n v="28.27"/>
    <n v="250"/>
    <n v="10926.57"/>
    <x v="6646"/>
    <n v="1296"/>
    <s v="Active"/>
  </r>
  <r>
    <s v="CMP15917"/>
    <x v="3"/>
    <s v="Sales"/>
    <x v="5"/>
    <s v="2024-09-25"/>
    <s v="08/12/2024"/>
    <x v="3"/>
    <s v="Kolkata"/>
    <s v="Professionals"/>
    <s v="Mobile"/>
    <n v="57951"/>
    <n v="6982"/>
    <n v="12.05"/>
    <n v="866"/>
    <n v="12.4"/>
    <n v="250"/>
    <n v="43007.8"/>
    <x v="6647"/>
    <n v="532"/>
    <s v="Completed"/>
  </r>
  <r>
    <s v="CMP19030"/>
    <x v="1"/>
    <s v="Awareness"/>
    <x v="2"/>
    <s v="04-10-2024"/>
    <s v="2024-12-13"/>
    <x v="0"/>
    <s v="Pune"/>
    <s v="Professionals"/>
    <s v="Mobile"/>
    <n v="25935"/>
    <n v="2297"/>
    <n v="8.86"/>
    <n v="570"/>
    <n v="24.81"/>
    <n v="9274.15"/>
    <n v="1766.71"/>
    <x v="6648"/>
    <n v="533"/>
    <s v="Active"/>
  </r>
  <r>
    <s v="CMP12444"/>
    <x v="0"/>
    <s v="Awareness"/>
    <x v="3"/>
    <s v="19/09/2024"/>
    <s v="12-10-2024"/>
    <x v="0"/>
    <s v="Mumbai"/>
    <s v="Students"/>
    <s v="Desktop"/>
    <n v="150803"/>
    <n v="16410"/>
    <n v="10.88"/>
    <n v="1759"/>
    <n v="10.72"/>
    <n v="3988.1535696969677"/>
    <n v="30259.03"/>
    <x v="6649"/>
    <n v="62"/>
    <s v="Active"/>
  </r>
  <r>
    <s v="CMP10746"/>
    <x v="4"/>
    <s v="Awareness"/>
    <x v="3"/>
    <s v="10/01/2024"/>
    <s v="12-23-2024"/>
    <x v="0"/>
    <s v="Ahmedabad"/>
    <s v="Professionals"/>
    <s v="Tablet"/>
    <n v="147708"/>
    <n v="8722"/>
    <n v="5.9"/>
    <n v="2636"/>
    <n v="30.22"/>
    <n v="3988.1535696969677"/>
    <n v="27112.400000000001"/>
    <x v="6650"/>
    <n v="2630"/>
    <s v="Active"/>
  </r>
  <r>
    <s v="CMP16284"/>
    <x v="2"/>
    <s v="Sales"/>
    <x v="4"/>
    <s v="30/05/2024"/>
    <s v="10-30-2024"/>
    <x v="3"/>
    <s v="Kolkata"/>
    <s v="Business Owners"/>
    <s v="Mobile"/>
    <n v="3205"/>
    <n v="244"/>
    <n v="7.61"/>
    <n v="22"/>
    <n v="9.02"/>
    <n v="10575.88"/>
    <n v="1318.91"/>
    <x v="6651"/>
    <n v="15"/>
    <s v="Active"/>
  </r>
  <r>
    <s v="CMP14521"/>
    <x v="4"/>
    <s v="Retargeting"/>
    <x v="1"/>
    <s v="2024-06-18"/>
    <s v="12-14-2024"/>
    <x v="2"/>
    <s v="Delhi"/>
    <s v="Business Owners"/>
    <s v="Desktop"/>
    <n v="90853"/>
    <n v="10508"/>
    <n v="11.57"/>
    <n v="2994"/>
    <n v="28.49"/>
    <n v="250"/>
    <n v="40334.230000000003"/>
    <x v="6652"/>
    <n v="1791"/>
    <s v="Paused"/>
  </r>
  <r>
    <s v="CMP16524"/>
    <x v="1"/>
    <s v="Lead Gen"/>
    <x v="0"/>
    <s v="10-07-2024"/>
    <s v="11-22-2024"/>
    <x v="0"/>
    <s v="Ahmedabad"/>
    <s v="Families"/>
    <s v="Mobile"/>
    <n v="140045"/>
    <n v="17568"/>
    <n v="12.54"/>
    <n v="580"/>
    <n v="3.3"/>
    <n v="250"/>
    <n v="32171.95"/>
    <x v="6653"/>
    <n v="392"/>
    <s v="Active"/>
  </r>
  <r>
    <s v="CMP17997"/>
    <x v="0"/>
    <s v="Retargeting"/>
    <x v="0"/>
    <s v="09-28-2024"/>
    <s v="25/12/2024"/>
    <x v="1"/>
    <s v="Bengaluru"/>
    <s v="Business Owners"/>
    <s v="Mobile"/>
    <n v="60969"/>
    <n v="4752"/>
    <n v="7.79"/>
    <n v="390"/>
    <n v="8.2100000000000009"/>
    <n v="250"/>
    <n v="3638.53"/>
    <x v="6654"/>
    <n v="74"/>
    <s v="Paused"/>
  </r>
  <r>
    <s v="CMP16825"/>
    <x v="1"/>
    <s v="Sales"/>
    <x v="3"/>
    <s v="2024-10-21"/>
    <s v="12-05-2024"/>
    <x v="0"/>
    <s v="Pune"/>
    <s v="Professionals"/>
    <s v="Tablet"/>
    <n v="195664"/>
    <n v="8441"/>
    <n v="4.3099999999999996"/>
    <n v="302"/>
    <n v="3.58"/>
    <n v="250"/>
    <n v="34399.57"/>
    <x v="6655"/>
    <n v="220"/>
    <s v="Paused"/>
  </r>
  <r>
    <s v="CMP10185"/>
    <x v="2"/>
    <s v="Sales"/>
    <x v="5"/>
    <s v="2024-08-03"/>
    <s v="12-02-2024"/>
    <x v="2"/>
    <s v="Lucknow"/>
    <s v="Families"/>
    <s v="Desktop"/>
    <n v="158457"/>
    <n v="12753"/>
    <n v="8.0500000000000007"/>
    <n v="2164"/>
    <n v="16.97"/>
    <n v="3817.8497265160554"/>
    <n v="24471.34"/>
    <x v="6656"/>
    <n v="337"/>
    <s v="Active"/>
  </r>
  <r>
    <s v="CMP17254"/>
    <x v="3"/>
    <s v="Retargeting"/>
    <x v="5"/>
    <s v="02-07-2024"/>
    <s v="20/12/2024"/>
    <x v="0"/>
    <s v="Mumbai"/>
    <s v="Families"/>
    <s v="Desktop"/>
    <n v="194647"/>
    <n v="15270"/>
    <n v="7.84"/>
    <n v="3642"/>
    <n v="23.85"/>
    <n v="13873.16"/>
    <n v="41219.050000000003"/>
    <x v="6657"/>
    <n v="1625"/>
    <s v="Active"/>
  </r>
  <r>
    <s v="CMP14034"/>
    <x v="4"/>
    <s v="Sales"/>
    <x v="4"/>
    <s v="06-13-2024"/>
    <s v="2024-11-19"/>
    <x v="2"/>
    <s v="Delhi"/>
    <s v="Professionals"/>
    <s v="Mobile"/>
    <n v="53282"/>
    <n v="7642"/>
    <n v="14.34"/>
    <n v="1781"/>
    <n v="23.31"/>
    <n v="4959.32"/>
    <n v="44890.51"/>
    <x v="6658"/>
    <n v="964"/>
    <s v="Completed"/>
  </r>
  <r>
    <s v="CMP18442"/>
    <x v="1"/>
    <s v="Sales"/>
    <x v="5"/>
    <s v="06-14-2024"/>
    <s v="11-22-2024"/>
    <x v="3"/>
    <s v="Kolkata"/>
    <s v="Families"/>
    <s v="Mobile"/>
    <n v="176283"/>
    <n v="22446"/>
    <n v="12.73"/>
    <n v="5243"/>
    <n v="23.36"/>
    <n v="3052.8"/>
    <n v="8588.1299999999992"/>
    <x v="6659"/>
    <n v="402"/>
    <s v="Completed"/>
  </r>
  <r>
    <s v="CMP12170"/>
    <x v="2"/>
    <s v="Retargeting"/>
    <x v="5"/>
    <s v="2024-01-04"/>
    <s v="29/10/2024"/>
    <x v="1"/>
    <s v="Chennai"/>
    <s v="Students"/>
    <s v="Mobile"/>
    <n v="84587"/>
    <n v="7478"/>
    <n v="8.84"/>
    <n v="1634"/>
    <n v="21.85"/>
    <n v="3817.8497265160554"/>
    <n v="31723.21"/>
    <x v="6660"/>
    <n v="597"/>
    <s v="Active"/>
  </r>
  <r>
    <s v="CMP19721"/>
    <x v="1"/>
    <s v="Sales"/>
    <x v="2"/>
    <s v="2024-05-30"/>
    <s v="11-14-2024"/>
    <x v="2"/>
    <s v="Lucknow"/>
    <s v="Families"/>
    <s v="Desktop"/>
    <n v="26722"/>
    <n v="3571"/>
    <n v="13.36"/>
    <n v="876"/>
    <n v="24.53"/>
    <n v="5367.83"/>
    <n v="11343.48"/>
    <x v="6661"/>
    <n v="242"/>
    <s v="Active"/>
  </r>
  <r>
    <s v="CMP15644"/>
    <x v="4"/>
    <s v="Sales"/>
    <x v="4"/>
    <s v="01-19-2024"/>
    <s v="06/11/2024"/>
    <x v="0"/>
    <s v="Ahmedabad"/>
    <s v="Professionals"/>
    <s v="Desktop"/>
    <n v="67728"/>
    <n v="8184"/>
    <n v="12.08"/>
    <n v="2709"/>
    <n v="33.1"/>
    <n v="4021.4266195524165"/>
    <n v="45659.43"/>
    <x v="6662"/>
    <n v="1878"/>
    <s v="Active"/>
  </r>
  <r>
    <s v="CMP17377"/>
    <x v="2"/>
    <s v="Retargeting"/>
    <x v="0"/>
    <s v="23/08/2024"/>
    <s v="2024-11-20"/>
    <x v="0"/>
    <s v="Ahmedabad"/>
    <s v="Students"/>
    <s v="Tablet"/>
    <n v="65626"/>
    <n v="8943"/>
    <n v="13.63"/>
    <n v="1484"/>
    <n v="16.59"/>
    <n v="1814.84"/>
    <n v="38383.78"/>
    <x v="6663"/>
    <n v="778"/>
    <s v="Paused"/>
  </r>
  <r>
    <s v="CMP10517"/>
    <x v="3"/>
    <s v="Retargeting"/>
    <x v="5"/>
    <s v="2024-02-07"/>
    <s v="02/12/2024"/>
    <x v="2"/>
    <s v="Jaipur"/>
    <s v="Business Owners"/>
    <s v="Desktop"/>
    <n v="179888"/>
    <n v="9430"/>
    <n v="5.24"/>
    <n v="2835"/>
    <n v="30.06"/>
    <n v="5144.49"/>
    <n v="30880.240000000002"/>
    <x v="6664"/>
    <n v="2031"/>
    <s v="Completed"/>
  </r>
  <r>
    <s v="CMP14080"/>
    <x v="2"/>
    <s v="Awareness"/>
    <x v="2"/>
    <s v="01-31-2024"/>
    <s v="2024-10-29"/>
    <x v="2"/>
    <s v="Delhi"/>
    <s v="Business Owners"/>
    <s v="Desktop"/>
    <n v="79286"/>
    <n v="815"/>
    <n v="1.03"/>
    <n v="2"/>
    <n v="0.25"/>
    <n v="3982.6304252733912"/>
    <n v="28939.52"/>
    <x v="6665"/>
    <n v="2"/>
    <s v="Paused"/>
  </r>
  <r>
    <s v="CMP16888"/>
    <x v="1"/>
    <s v="Lead Gen"/>
    <x v="0"/>
    <s v="13/06/2024"/>
    <s v="08/12/2024"/>
    <x v="2"/>
    <s v="Delhi"/>
    <s v="Families"/>
    <s v="Desktop"/>
    <n v="68454"/>
    <n v="8294"/>
    <n v="12.12"/>
    <n v="1300"/>
    <n v="15.67"/>
    <n v="3830.4648972188602"/>
    <n v="31040.43"/>
    <x v="6666"/>
    <n v="133"/>
    <s v="Active"/>
  </r>
  <r>
    <s v="CMP12590"/>
    <x v="0"/>
    <s v="Sales"/>
    <x v="4"/>
    <s v="02-13-2024"/>
    <s v="10-29-2024"/>
    <x v="3"/>
    <s v="Kolkata"/>
    <s v="Business Owners"/>
    <s v="Tablet"/>
    <n v="118136"/>
    <n v="4801"/>
    <n v="4.0599999999999996"/>
    <n v="90"/>
    <n v="1.87"/>
    <n v="5497.18"/>
    <n v="40614.74"/>
    <x v="6667"/>
    <n v="9"/>
    <s v="Paused"/>
  </r>
  <r>
    <s v="CMP17086"/>
    <x v="3"/>
    <s v="Awareness"/>
    <x v="1"/>
    <s v="23/03/2024"/>
    <s v="2024-12-10"/>
    <x v="0"/>
    <s v="Ahmedabad"/>
    <s v="Business Owners"/>
    <s v="Mobile"/>
    <n v="166758"/>
    <n v="907"/>
    <n v="0.54"/>
    <n v="131"/>
    <n v="14.44"/>
    <n v="3891.7088323699436"/>
    <n v="2198.79"/>
    <x v="6668"/>
    <n v="92"/>
    <s v="Completed"/>
  </r>
  <r>
    <s v="CMP14406"/>
    <x v="1"/>
    <s v="Retargeting"/>
    <x v="5"/>
    <s v="03-19-2024"/>
    <s v="19/11/2024"/>
    <x v="2"/>
    <s v="Lucknow"/>
    <s v="Business Owners"/>
    <s v="Tablet"/>
    <n v="142626"/>
    <n v="12737"/>
    <n v="8.93"/>
    <n v="37"/>
    <n v="0.28999999999999998"/>
    <n v="3817.8497265160554"/>
    <n v="14275.05"/>
    <x v="6669"/>
    <n v="34"/>
    <s v="Paused"/>
  </r>
  <r>
    <s v="CMP13919"/>
    <x v="3"/>
    <s v="Awareness"/>
    <x v="0"/>
    <s v="2024-09-09"/>
    <s v="11-28-2024"/>
    <x v="3"/>
    <s v="Kolkata"/>
    <s v="Business Owners"/>
    <s v="Mobile"/>
    <n v="193361"/>
    <n v="20811"/>
    <n v="10.76"/>
    <n v="4588"/>
    <n v="22.05"/>
    <n v="3830.4648972188602"/>
    <n v="20494.62"/>
    <x v="70"/>
    <n v="3231"/>
    <s v="Completed"/>
  </r>
  <r>
    <s v="CMP10857"/>
    <x v="1"/>
    <s v="Retargeting"/>
    <x v="3"/>
    <s v="24/06/2024"/>
    <s v="12-02-2024"/>
    <x v="2"/>
    <s v="Lucknow"/>
    <s v="Families"/>
    <s v="Mobile"/>
    <n v="154367"/>
    <n v="21941"/>
    <n v="14.21"/>
    <n v="4351"/>
    <n v="19.829999999999998"/>
    <n v="3988.1535696969677"/>
    <m/>
    <x v="107"/>
    <n v="3139"/>
    <s v="Active"/>
  </r>
  <r>
    <s v="CMP18413"/>
    <x v="1"/>
    <s v="Sales"/>
    <x v="4"/>
    <s v="10-04-2024"/>
    <s v="2024-11-29"/>
    <x v="0"/>
    <s v="Pune"/>
    <s v="Families"/>
    <s v="Desktop"/>
    <n v="118721"/>
    <n v="9439"/>
    <n v="7.95"/>
    <n v="1503"/>
    <n v="15.92"/>
    <n v="4021.4266195524165"/>
    <n v="45171.17"/>
    <x v="6670"/>
    <n v="759"/>
    <s v="Completed"/>
  </r>
  <r>
    <s v="CMP19329"/>
    <x v="4"/>
    <s v="Lead Gen"/>
    <x v="2"/>
    <s v="2024-08-05"/>
    <s v="10-28-2024"/>
    <x v="2"/>
    <s v="Delhi"/>
    <s v="Professionals"/>
    <s v="Desktop"/>
    <n v="15104"/>
    <n v="1548"/>
    <n v="10.25"/>
    <n v="217"/>
    <n v="14.02"/>
    <n v="250"/>
    <n v="23570.61"/>
    <x v="6671"/>
    <n v="99"/>
    <s v="Paused"/>
  </r>
  <r>
    <s v="CMP12880"/>
    <x v="0"/>
    <s v="Lead Gen"/>
    <x v="5"/>
    <s v="15/08/2024"/>
    <s v="12-02-2024"/>
    <x v="1"/>
    <s v="Chennai"/>
    <s v="Business Owners"/>
    <s v="Tablet"/>
    <n v="76752"/>
    <n v="2720"/>
    <n v="3.54"/>
    <n v="97"/>
    <n v="3.57"/>
    <n v="3817.8497265160554"/>
    <n v="39984.230000000003"/>
    <x v="6672"/>
    <n v="24"/>
    <s v="Active"/>
  </r>
  <r>
    <s v="CMP18930"/>
    <x v="3"/>
    <s v="Sales"/>
    <x v="4"/>
    <s v="06-29-2024"/>
    <s v="12-22-2024"/>
    <x v="2"/>
    <s v="Delhi"/>
    <s v="Families"/>
    <s v="Tablet"/>
    <n v="91574"/>
    <n v="10227"/>
    <n v="11.17"/>
    <n v="2353"/>
    <n v="23.01"/>
    <n v="250"/>
    <n v="5907.26"/>
    <x v="6673"/>
    <n v="1534"/>
    <s v="Active"/>
  </r>
  <r>
    <s v="CMP14621"/>
    <x v="3"/>
    <s v="Lead Gen"/>
    <x v="3"/>
    <s v="2024-01-11"/>
    <s v="11-22-2024"/>
    <x v="0"/>
    <s v="Pune"/>
    <s v="Families"/>
    <s v="Desktop"/>
    <n v="168780"/>
    <n v="16037"/>
    <n v="9.5"/>
    <n v="814"/>
    <n v="5.08"/>
    <n v="7237.5"/>
    <n v="1896.88"/>
    <x v="6674"/>
    <n v="228"/>
    <s v="Paused"/>
  </r>
  <r>
    <s v="CMP12440"/>
    <x v="4"/>
    <s v="Sales"/>
    <x v="3"/>
    <s v="02-28-2024"/>
    <s v="2024-12-06"/>
    <x v="2"/>
    <s v="Lucknow"/>
    <s v="Professionals"/>
    <s v="Desktop"/>
    <n v="66211"/>
    <n v="3281"/>
    <n v="4.96"/>
    <n v="1026"/>
    <n v="31.27"/>
    <n v="250"/>
    <n v="23239.34"/>
    <x v="6675"/>
    <n v="763"/>
    <s v="Completed"/>
  </r>
  <r>
    <s v="CMP17797"/>
    <x v="2"/>
    <s v="Awareness"/>
    <x v="5"/>
    <s v="30/08/2024"/>
    <s v="01/11/2024"/>
    <x v="1"/>
    <s v="Chennai"/>
    <s v="Families"/>
    <s v="Desktop"/>
    <n v="50402"/>
    <n v="5002"/>
    <n v="9.92"/>
    <n v="1515"/>
    <n v="30.29"/>
    <n v="2997.37"/>
    <n v="31946.77"/>
    <x v="6676"/>
    <n v="1408"/>
    <s v="Completed"/>
  </r>
  <r>
    <s v="CMP17043"/>
    <x v="2"/>
    <s v="Retargeting"/>
    <x v="5"/>
    <s v="18/04/2024"/>
    <s v="11-06-2024"/>
    <x v="1"/>
    <s v="Chennai"/>
    <s v="Students"/>
    <s v="Desktop"/>
    <n v="154256"/>
    <n v="21640"/>
    <n v="14.03"/>
    <n v="906"/>
    <n v="4.1900000000000004"/>
    <n v="4038.4"/>
    <n v="22948.31"/>
    <x v="6677"/>
    <n v="467"/>
    <s v="Paused"/>
  </r>
  <r>
    <s v="CMP15835"/>
    <x v="1"/>
    <s v="Sales"/>
    <x v="3"/>
    <s v="2024-03-18"/>
    <s v="11-11-2024"/>
    <x v="1"/>
    <s v="Chennai"/>
    <s v="Families"/>
    <s v="Desktop"/>
    <n v="121344"/>
    <n v="9348"/>
    <n v="7.7"/>
    <n v="1619"/>
    <n v="17.32"/>
    <n v="3988.1535696969677"/>
    <n v="22144.82"/>
    <x v="6678"/>
    <n v="7"/>
    <s v="Completed"/>
  </r>
  <r>
    <s v="CMP12696"/>
    <x v="1"/>
    <s v="Awareness"/>
    <x v="3"/>
    <s v="03/03/2024"/>
    <s v="30/12/2024"/>
    <x v="0"/>
    <s v="Mumbai"/>
    <s v="Students"/>
    <s v="Tablet"/>
    <n v="110660"/>
    <n v="10067"/>
    <n v="9.1"/>
    <n v="744"/>
    <n v="7.39"/>
    <n v="14147.59"/>
    <n v="14518"/>
    <x v="6679"/>
    <n v="682"/>
    <s v="Paused"/>
  </r>
  <r>
    <s v="CMP18058"/>
    <x v="3"/>
    <s v="Sales"/>
    <x v="2"/>
    <s v="2024-03-27"/>
    <s v="02/12/2024"/>
    <x v="0"/>
    <s v="Ahmedabad"/>
    <s v="Professionals"/>
    <s v="Tablet"/>
    <n v="10660"/>
    <n v="883"/>
    <n v="8.2799999999999994"/>
    <n v="58"/>
    <n v="6.57"/>
    <n v="250"/>
    <n v="38406.06"/>
    <x v="6680"/>
    <n v="13"/>
    <s v="Paused"/>
  </r>
  <r>
    <s v="CMP17473"/>
    <x v="0"/>
    <s v="Lead Gen"/>
    <x v="0"/>
    <s v="2024-03-08"/>
    <s v="22/12/2024"/>
    <x v="0"/>
    <s v="Pune"/>
    <s v="Students"/>
    <s v="Tablet"/>
    <n v="159144"/>
    <n v="6255"/>
    <n v="3.93"/>
    <n v="1687"/>
    <n v="26.97"/>
    <n v="250"/>
    <n v="31946.03"/>
    <x v="6681"/>
    <n v="397"/>
    <s v="Completed"/>
  </r>
  <r>
    <s v="CMP14474"/>
    <x v="1"/>
    <s v="Awareness"/>
    <x v="1"/>
    <s v="2024-05-23"/>
    <s v="29/11/2024"/>
    <x v="0"/>
    <s v="Mumbai"/>
    <s v="Students"/>
    <s v="Desktop"/>
    <n v="171486"/>
    <n v="728"/>
    <n v="0.42"/>
    <n v="129"/>
    <n v="17.72"/>
    <n v="14663.82"/>
    <n v="27612.82"/>
    <x v="6682"/>
    <n v="108"/>
    <s v="Completed"/>
  </r>
  <r>
    <s v="CMP13784"/>
    <x v="2"/>
    <s v="Awareness"/>
    <x v="3"/>
    <s v="24/01/2024"/>
    <s v="2024-11-04"/>
    <x v="3"/>
    <s v="Kolkata"/>
    <s v="Professionals"/>
    <s v="Tablet"/>
    <n v="25254"/>
    <n v="1756"/>
    <n v="6.95"/>
    <n v="20"/>
    <n v="1.1399999999999999"/>
    <n v="250"/>
    <n v="5764.39"/>
    <x v="6683"/>
    <n v="12"/>
    <s v="Completed"/>
  </r>
  <r>
    <s v="CMP16041"/>
    <x v="4"/>
    <s v="Retargeting"/>
    <x v="1"/>
    <s v="10/09/2024"/>
    <s v="2024-12-22"/>
    <x v="0"/>
    <s v="Mumbai"/>
    <s v="Business Owners"/>
    <s v="Tablet"/>
    <n v="83782"/>
    <n v="7260"/>
    <n v="8.67"/>
    <n v="1830"/>
    <n v="25.21"/>
    <n v="4724.03"/>
    <n v="25870.03"/>
    <x v="6684"/>
    <n v="1127"/>
    <s v="Active"/>
  </r>
  <r>
    <s v="CMP19774"/>
    <x v="1"/>
    <s v="Retargeting"/>
    <x v="4"/>
    <s v="10-11-2024"/>
    <s v="12-10-2024"/>
    <x v="0"/>
    <s v="Ahmedabad"/>
    <s v="Students"/>
    <s v="Mobile"/>
    <n v="85492"/>
    <n v="10756"/>
    <n v="12.58"/>
    <n v="2130"/>
    <n v="19.8"/>
    <n v="3019"/>
    <n v="37982.42"/>
    <x v="6685"/>
    <n v="1815"/>
    <s v="Paused"/>
  </r>
  <r>
    <s v="CMP16768"/>
    <x v="0"/>
    <s v="Awareness"/>
    <x v="1"/>
    <s v="20/02/2024"/>
    <s v="12/11/2024"/>
    <x v="3"/>
    <s v="Kolkata"/>
    <s v="Business Owners"/>
    <s v="Desktop"/>
    <n v="199783"/>
    <n v="13183"/>
    <n v="6.6"/>
    <n v="3816"/>
    <n v="28.95"/>
    <n v="250"/>
    <n v="15034.3"/>
    <x v="6686"/>
    <n v="3460"/>
    <s v="Completed"/>
  </r>
  <r>
    <s v="CMP11249"/>
    <x v="1"/>
    <s v="Retargeting"/>
    <x v="5"/>
    <s v="04/10/2024"/>
    <s v="24/12/2024"/>
    <x v="0"/>
    <s v="Pune"/>
    <s v="Students"/>
    <s v="Desktop"/>
    <n v="151995"/>
    <n v="22750"/>
    <n v="14.97"/>
    <n v="6475"/>
    <n v="28.46"/>
    <n v="3817.8497265160554"/>
    <n v="47632.41"/>
    <x v="6687"/>
    <n v="799"/>
    <s v="Paused"/>
  </r>
  <r>
    <s v="CMP12700"/>
    <x v="1"/>
    <s v="Awareness"/>
    <x v="5"/>
    <s v="30/03/2024"/>
    <s v="12-24-2024"/>
    <x v="2"/>
    <s v="Lucknow"/>
    <s v="Business Owners"/>
    <s v="Tablet"/>
    <n v="125068"/>
    <n v="12743"/>
    <n v="10.19"/>
    <n v="3362"/>
    <n v="26.38"/>
    <n v="3817.8497265160554"/>
    <n v="7745.76"/>
    <x v="6688"/>
    <n v="885"/>
    <s v="Completed"/>
  </r>
  <r>
    <s v="CMP11846"/>
    <x v="4"/>
    <s v="Sales"/>
    <x v="5"/>
    <s v="01-01-2024"/>
    <s v="11-16-2024"/>
    <x v="0"/>
    <s v="Ahmedabad"/>
    <s v="Business Owners"/>
    <s v="Desktop"/>
    <n v="159804"/>
    <n v="7068"/>
    <n v="4.42"/>
    <n v="709"/>
    <n v="10.029999999999999"/>
    <n v="3817.8497265160554"/>
    <n v="29083.72"/>
    <x v="6689"/>
    <n v="655"/>
    <s v="Active"/>
  </r>
  <r>
    <s v="CMP14937"/>
    <x v="3"/>
    <s v="Sales"/>
    <x v="3"/>
    <s v="06-21-2024"/>
    <s v="2024-11-23"/>
    <x v="1"/>
    <s v="Chennai"/>
    <s v="Professionals"/>
    <s v="Tablet"/>
    <n v="91610"/>
    <n v="13533"/>
    <n v="14.77"/>
    <n v="2745"/>
    <n v="20.28"/>
    <n v="3988.1535696969677"/>
    <n v="28014.49"/>
    <x v="6690"/>
    <n v="2557"/>
    <s v="Active"/>
  </r>
  <r>
    <s v="CMP18017"/>
    <x v="0"/>
    <s v="Retargeting"/>
    <x v="5"/>
    <s v="2024-06-29"/>
    <s v="12-22-2024"/>
    <x v="2"/>
    <s v="Lucknow"/>
    <s v="Business Owners"/>
    <s v="Mobile"/>
    <n v="79762"/>
    <n v="4178"/>
    <n v="5.24"/>
    <n v="183"/>
    <n v="4.38"/>
    <n v="6709.88"/>
    <n v="45932.93"/>
    <x v="6691"/>
    <n v="149"/>
    <s v="Active"/>
  </r>
  <r>
    <s v="CMP14950"/>
    <x v="4"/>
    <s v="Retargeting"/>
    <x v="5"/>
    <s v="01/08/2024"/>
    <s v="12-15-2024"/>
    <x v="2"/>
    <s v="Delhi"/>
    <s v="Families"/>
    <s v="Desktop"/>
    <n v="57749"/>
    <n v="325"/>
    <n v="0.56000000000000005"/>
    <n v="12"/>
    <n v="3.69"/>
    <n v="5600.93"/>
    <n v="35874.78"/>
    <x v="6692"/>
    <n v="9"/>
    <s v="Completed"/>
  </r>
  <r>
    <s v="CMP17826"/>
    <x v="1"/>
    <s v="Lead Gen"/>
    <x v="5"/>
    <s v="09-04-2024"/>
    <s v="28/10/2024"/>
    <x v="3"/>
    <s v="Kolkata"/>
    <s v="Families"/>
    <s v="Tablet"/>
    <n v="181606"/>
    <n v="420"/>
    <n v="0.23"/>
    <n v="135"/>
    <n v="32.14"/>
    <n v="7676.76"/>
    <n v="21676.82"/>
    <x v="6693"/>
    <n v="119"/>
    <s v="Paused"/>
  </r>
  <r>
    <s v="CMP13408"/>
    <x v="3"/>
    <s v="Retargeting"/>
    <x v="3"/>
    <s v="07-05-2024"/>
    <s v="2024-11-23"/>
    <x v="1"/>
    <s v="Bengaluru"/>
    <s v="Students"/>
    <s v="Desktop"/>
    <n v="119717"/>
    <n v="11582"/>
    <n v="9.67"/>
    <n v="3711"/>
    <n v="32.04"/>
    <n v="2681.06"/>
    <n v="3607.44"/>
    <x v="6694"/>
    <n v="2067"/>
    <s v="Paused"/>
  </r>
  <r>
    <s v="CMP12514"/>
    <x v="1"/>
    <s v="Lead Gen"/>
    <x v="3"/>
    <s v="02-25-2024"/>
    <s v="11-08-2024"/>
    <x v="2"/>
    <s v="Delhi"/>
    <s v="Professionals"/>
    <s v="Desktop"/>
    <n v="196261"/>
    <n v="4672"/>
    <n v="2.38"/>
    <n v="507"/>
    <n v="10.85"/>
    <n v="3988.1535696969677"/>
    <n v="40762.79"/>
    <x v="6695"/>
    <n v="350"/>
    <s v="Active"/>
  </r>
  <r>
    <s v="CMP13534"/>
    <x v="2"/>
    <s v="Awareness"/>
    <x v="0"/>
    <s v="07/09/2024"/>
    <s v="12/11/2024"/>
    <x v="1"/>
    <s v="Bengaluru"/>
    <s v="Families"/>
    <s v="Mobile"/>
    <n v="80055"/>
    <n v="10739"/>
    <n v="13.41"/>
    <n v="1602"/>
    <n v="14.92"/>
    <n v="250"/>
    <n v="22256.01"/>
    <x v="6696"/>
    <n v="1351"/>
    <s v="Completed"/>
  </r>
  <r>
    <s v="CMP12798"/>
    <x v="1"/>
    <s v="Awareness"/>
    <x v="1"/>
    <s v="2024-06-17"/>
    <s v="09/12/2024"/>
    <x v="2"/>
    <s v="Jaipur"/>
    <s v="Business Owners"/>
    <s v="Tablet"/>
    <n v="86231"/>
    <n v="3128"/>
    <n v="3.63"/>
    <n v="843"/>
    <n v="26.95"/>
    <n v="12914.52"/>
    <n v="38225.629999999997"/>
    <x v="6697"/>
    <n v="0"/>
    <s v="Active"/>
  </r>
  <r>
    <s v="CMP13806"/>
    <x v="0"/>
    <s v="Retargeting"/>
    <x v="0"/>
    <s v="2024-06-04"/>
    <s v="2024-12-13"/>
    <x v="1"/>
    <s v="Bengaluru"/>
    <s v="Business Owners"/>
    <s v="Desktop"/>
    <n v="32050"/>
    <n v="456"/>
    <n v="1.42"/>
    <n v="20"/>
    <n v="4.3899999999999997"/>
    <n v="3830.4648972188602"/>
    <n v="47481.41"/>
    <x v="6698"/>
    <n v="13"/>
    <s v="Completed"/>
  </r>
  <r>
    <s v="CMP14226"/>
    <x v="0"/>
    <s v="Sales"/>
    <x v="5"/>
    <s v="10/03/2024"/>
    <s v="29/10/2024"/>
    <x v="0"/>
    <s v="Pune"/>
    <s v="Students"/>
    <s v="Desktop"/>
    <n v="116019"/>
    <n v="4252"/>
    <n v="3.66"/>
    <n v="170"/>
    <n v="4"/>
    <n v="250"/>
    <n v="13524.54"/>
    <x v="6699"/>
    <n v="56"/>
    <s v="Paused"/>
  </r>
  <r>
    <s v="CMP17831"/>
    <x v="3"/>
    <s v="Retargeting"/>
    <x v="3"/>
    <s v="15/01/2024"/>
    <s v="2024-11-10"/>
    <x v="2"/>
    <s v="Jaipur"/>
    <s v="Professionals"/>
    <s v="Tablet"/>
    <n v="25077"/>
    <n v="2022"/>
    <n v="8.06"/>
    <n v="524"/>
    <n v="25.91"/>
    <n v="3988.1535696969677"/>
    <n v="43937.74"/>
    <x v="6700"/>
    <n v="52"/>
    <s v="Active"/>
  </r>
  <r>
    <s v="CMP10657"/>
    <x v="4"/>
    <s v="Sales"/>
    <x v="5"/>
    <s v="03-22-2024"/>
    <s v="2024-12-31"/>
    <x v="0"/>
    <s v="Pune"/>
    <s v="Business Owners"/>
    <s v="Tablet"/>
    <n v="197091"/>
    <n v="6412"/>
    <n v="3.25"/>
    <n v="232"/>
    <n v="3.62"/>
    <n v="3817.8497265160554"/>
    <n v="11423.07"/>
    <x v="6701"/>
    <n v="12"/>
    <s v="Active"/>
  </r>
  <r>
    <s v="CMP13414"/>
    <x v="4"/>
    <s v="Retargeting"/>
    <x v="5"/>
    <s v="2024-04-01"/>
    <s v="24/11/2024"/>
    <x v="2"/>
    <s v="Delhi"/>
    <s v="Students"/>
    <s v="Desktop"/>
    <n v="113239"/>
    <n v="6761"/>
    <n v="5.97"/>
    <n v="1307"/>
    <n v="19.329999999999998"/>
    <n v="7536.92"/>
    <n v="44073.86"/>
    <x v="6702"/>
    <n v="149"/>
    <s v="Active"/>
  </r>
  <r>
    <s v="CMP18922"/>
    <x v="3"/>
    <s v="Retargeting"/>
    <x v="5"/>
    <s v="09-25-2024"/>
    <s v="2024-11-20"/>
    <x v="3"/>
    <s v="Kolkata"/>
    <s v="Students"/>
    <s v="Desktop"/>
    <n v="131065"/>
    <n v="1384"/>
    <n v="1.06"/>
    <n v="323"/>
    <n v="23.34"/>
    <n v="250"/>
    <n v="47181.45"/>
    <x v="6703"/>
    <n v="45"/>
    <s v="Active"/>
  </r>
  <r>
    <s v="CMP18850"/>
    <x v="3"/>
    <s v="Sales"/>
    <x v="3"/>
    <s v="01-27-2024"/>
    <s v="11-17-2024"/>
    <x v="2"/>
    <s v="Delhi"/>
    <s v="Business Owners"/>
    <s v="Desktop"/>
    <n v="28356"/>
    <n v="3200"/>
    <n v="11.29"/>
    <n v="807"/>
    <n v="25.22"/>
    <n v="3988.1535696969677"/>
    <n v="15857.09"/>
    <x v="6704"/>
    <n v="517"/>
    <s v="Active"/>
  </r>
  <r>
    <s v="CMP13343"/>
    <x v="0"/>
    <s v="Retargeting"/>
    <x v="3"/>
    <s v="2024-09-20"/>
    <s v="2024-12-09"/>
    <x v="2"/>
    <s v="Lucknow"/>
    <s v="Students"/>
    <s v="Desktop"/>
    <n v="45641"/>
    <n v="3839"/>
    <n v="8.41"/>
    <n v="1148"/>
    <n v="29.9"/>
    <n v="2865.35"/>
    <n v="40178.25"/>
    <x v="6705"/>
    <n v="1090"/>
    <s v="Active"/>
  </r>
  <r>
    <s v="CMP11099"/>
    <x v="0"/>
    <s v="Retargeting"/>
    <x v="5"/>
    <s v="07-02-2024"/>
    <s v="12-30-2024"/>
    <x v="1"/>
    <s v="Chennai"/>
    <s v="Students"/>
    <s v="Mobile"/>
    <n v="121957"/>
    <n v="16061"/>
    <n v="13.17"/>
    <n v="1600"/>
    <n v="9.9600000000000009"/>
    <n v="3817.8497265160554"/>
    <n v="14289.56"/>
    <x v="6706"/>
    <n v="204"/>
    <s v="Paused"/>
  </r>
  <r>
    <s v="CMP11169"/>
    <x v="4"/>
    <s v="Sales"/>
    <x v="2"/>
    <s v="2024-06-11"/>
    <s v="21/12/2024"/>
    <x v="2"/>
    <s v="Lucknow"/>
    <s v="Families"/>
    <s v="Mobile"/>
    <n v="104658"/>
    <n v="8795"/>
    <n v="8.4"/>
    <n v="2183"/>
    <n v="24.82"/>
    <n v="3982.6304252733912"/>
    <n v="33858.32"/>
    <x v="6707"/>
    <n v="238"/>
    <s v="Completed"/>
  </r>
  <r>
    <s v="CMP19093"/>
    <x v="4"/>
    <s v="Awareness"/>
    <x v="5"/>
    <s v="18/08/2024"/>
    <s v="07/12/2024"/>
    <x v="2"/>
    <s v="Delhi"/>
    <s v="Professionals"/>
    <s v="Desktop"/>
    <n v="112908"/>
    <n v="6423"/>
    <n v="5.69"/>
    <n v="815"/>
    <n v="12.69"/>
    <n v="250"/>
    <n v="1070.42"/>
    <x v="6708"/>
    <n v="90"/>
    <s v="Active"/>
  </r>
  <r>
    <s v="CMP12602"/>
    <x v="0"/>
    <s v="Awareness"/>
    <x v="3"/>
    <s v="2024-10-02"/>
    <s v="09/11/2024"/>
    <x v="1"/>
    <s v="Bengaluru"/>
    <s v="Families"/>
    <s v="Desktop"/>
    <n v="47301"/>
    <n v="1793"/>
    <n v="3.79"/>
    <n v="557"/>
    <n v="31.07"/>
    <n v="9542.6200000000008"/>
    <n v="3799.77"/>
    <x v="6709"/>
    <n v="310"/>
    <s v="Completed"/>
  </r>
  <r>
    <s v="CMP11387"/>
    <x v="1"/>
    <s v="Sales"/>
    <x v="5"/>
    <s v="09-15-2024"/>
    <s v="2024-10-31"/>
    <x v="2"/>
    <s v="Jaipur"/>
    <s v="Students"/>
    <s v="Desktop"/>
    <n v="151074"/>
    <n v="11079"/>
    <n v="7.33"/>
    <n v="2910"/>
    <n v="26.27"/>
    <n v="3817.8497265160554"/>
    <n v="19296.84"/>
    <x v="6710"/>
    <n v="591"/>
    <s v="Paused"/>
  </r>
  <r>
    <s v="CMP15188"/>
    <x v="3"/>
    <s v="Awareness"/>
    <x v="3"/>
    <s v="2024-02-16"/>
    <s v="18/12/2024"/>
    <x v="0"/>
    <s v="Ahmedabad"/>
    <s v="Business Owners"/>
    <s v="Tablet"/>
    <n v="9444"/>
    <n v="367"/>
    <n v="3.89"/>
    <n v="73"/>
    <n v="19.89"/>
    <n v="4825.5"/>
    <n v="17642.79"/>
    <x v="6711"/>
    <n v="32"/>
    <s v="Completed"/>
  </r>
  <r>
    <s v="CMP12653"/>
    <x v="1"/>
    <s v="Awareness"/>
    <x v="5"/>
    <s v="2024-09-24"/>
    <s v="2024-12-24"/>
    <x v="0"/>
    <s v="Ahmedabad"/>
    <s v="Families"/>
    <s v="Tablet"/>
    <n v="62231"/>
    <n v="6683"/>
    <n v="10.74"/>
    <n v="883"/>
    <n v="13.21"/>
    <n v="3817.8497265160554"/>
    <n v="35699.11"/>
    <x v="6712"/>
    <n v="650"/>
    <s v="Completed"/>
  </r>
  <r>
    <s v="CMP17287"/>
    <x v="4"/>
    <s v="Retargeting"/>
    <x v="3"/>
    <s v="10-10-2024"/>
    <s v="2024-12-30"/>
    <x v="0"/>
    <s v="Mumbai"/>
    <s v="Students"/>
    <s v="Mobile"/>
    <n v="21239"/>
    <n v="2863"/>
    <n v="13.48"/>
    <n v="510"/>
    <n v="17.809999999999999"/>
    <n v="3988.1535696969677"/>
    <n v="26194.240000000002"/>
    <x v="6713"/>
    <n v="69"/>
    <s v="Completed"/>
  </r>
  <r>
    <s v="CMP17132"/>
    <x v="1"/>
    <s v="Sales"/>
    <x v="0"/>
    <s v="06/02/2024"/>
    <s v="01/11/2024"/>
    <x v="3"/>
    <s v="Kolkata"/>
    <s v="Families"/>
    <s v="Desktop"/>
    <n v="136392"/>
    <n v="2723"/>
    <n v="2"/>
    <n v="620"/>
    <n v="22.77"/>
    <n v="250"/>
    <n v="29610.58"/>
    <x v="6714"/>
    <n v="262"/>
    <s v="Paused"/>
  </r>
  <r>
    <s v="CMP19352"/>
    <x v="1"/>
    <s v="Lead Gen"/>
    <x v="4"/>
    <s v="2024-07-30"/>
    <s v="2024-12-10"/>
    <x v="1"/>
    <s v="Bengaluru"/>
    <s v="Students"/>
    <s v="Tablet"/>
    <n v="184631"/>
    <n v="25100"/>
    <n v="13.59"/>
    <n v="2484"/>
    <n v="9.9"/>
    <n v="4021.4266195524165"/>
    <n v="39871.800000000003"/>
    <x v="6715"/>
    <n v="1832"/>
    <s v="Active"/>
  </r>
  <r>
    <s v="CMP17861"/>
    <x v="0"/>
    <s v="Awareness"/>
    <x v="3"/>
    <s v="08-27-2024"/>
    <s v="2024-12-20"/>
    <x v="0"/>
    <s v="Ahmedabad"/>
    <s v="Professionals"/>
    <s v="Mobile"/>
    <n v="134571"/>
    <n v="17561"/>
    <n v="13.05"/>
    <n v="530"/>
    <n v="3.02"/>
    <n v="3988.1535696969677"/>
    <n v="10937.72"/>
    <x v="6716"/>
    <n v="446"/>
    <s v="Active"/>
  </r>
  <r>
    <s v="CMP13880"/>
    <x v="1"/>
    <s v="Lead Gen"/>
    <x v="5"/>
    <s v="2024-06-24"/>
    <s v="11/12/2024"/>
    <x v="2"/>
    <s v="Lucknow"/>
    <s v="Professionals"/>
    <s v="Mobile"/>
    <n v="62249"/>
    <n v="8945"/>
    <n v="14.37"/>
    <n v="2940"/>
    <n v="32.869999999999997"/>
    <n v="3817.8497265160554"/>
    <n v="30817.98"/>
    <x v="6717"/>
    <n v="1844"/>
    <s v="Paused"/>
  </r>
  <r>
    <s v="CMP18427"/>
    <x v="1"/>
    <s v="Awareness"/>
    <x v="4"/>
    <s v="08-08-2024"/>
    <s v="2024-11-28"/>
    <x v="0"/>
    <s v="Pune"/>
    <s v="Students"/>
    <s v="Tablet"/>
    <n v="65800"/>
    <n v="9233"/>
    <n v="14.03"/>
    <n v="149"/>
    <n v="1.61"/>
    <n v="4021.4266195524165"/>
    <n v="7787.99"/>
    <x v="6718"/>
    <n v="117"/>
    <s v="Paused"/>
  </r>
  <r>
    <s v="CMP12603"/>
    <x v="3"/>
    <s v="Retargeting"/>
    <x v="5"/>
    <s v="10-23-2024"/>
    <s v="11-15-2024"/>
    <x v="2"/>
    <s v="Lucknow"/>
    <s v="Students"/>
    <s v="Mobile"/>
    <n v="113936"/>
    <n v="10406"/>
    <n v="9.1300000000000008"/>
    <n v="1968"/>
    <n v="18.91"/>
    <n v="250"/>
    <n v="29271.31"/>
    <x v="6719"/>
    <n v="778"/>
    <s v="Active"/>
  </r>
  <r>
    <s v="CMP15571"/>
    <x v="2"/>
    <s v="Retargeting"/>
    <x v="3"/>
    <s v="09-21-2024"/>
    <s v="2024-11-28"/>
    <x v="0"/>
    <s v="Mumbai"/>
    <s v="Families"/>
    <s v="Tablet"/>
    <n v="198931"/>
    <n v="2442"/>
    <n v="1.23"/>
    <n v="13"/>
    <n v="0.53"/>
    <n v="3988.1535696969677"/>
    <n v="19080.7"/>
    <x v="6720"/>
    <n v="2"/>
    <s v="Active"/>
  </r>
  <r>
    <s v="CMP16313"/>
    <x v="4"/>
    <s v="Sales"/>
    <x v="3"/>
    <s v="28/08/2024"/>
    <s v="09/11/2024"/>
    <x v="0"/>
    <s v="Pune"/>
    <s v="Business Owners"/>
    <s v="Tablet"/>
    <n v="131373"/>
    <n v="19504"/>
    <n v="14.85"/>
    <n v="1463"/>
    <n v="7.5"/>
    <n v="3988.1535696969677"/>
    <n v="14095.88"/>
    <x v="6721"/>
    <n v="1099"/>
    <s v="Active"/>
  </r>
  <r>
    <s v="CMP17331"/>
    <x v="0"/>
    <s v="Retargeting"/>
    <x v="5"/>
    <s v="2024-08-03"/>
    <s v="2024-12-12"/>
    <x v="0"/>
    <s v="Ahmedabad"/>
    <s v="Families"/>
    <s v="Mobile"/>
    <n v="126478"/>
    <n v="5950"/>
    <n v="4.7"/>
    <n v="1012"/>
    <n v="17.010000000000002"/>
    <n v="250"/>
    <n v="26369.79"/>
    <x v="6722"/>
    <n v="685"/>
    <s v="Paused"/>
  </r>
  <r>
    <s v="CMP10396"/>
    <x v="0"/>
    <s v="Retargeting"/>
    <x v="5"/>
    <s v="06-03-2024"/>
    <s v="16/11/2024"/>
    <x v="0"/>
    <s v="Pune"/>
    <s v="Families"/>
    <s v="Desktop"/>
    <n v="157507"/>
    <n v="16688"/>
    <n v="10.6"/>
    <n v="5292"/>
    <n v="31.71"/>
    <n v="3817.8497265160554"/>
    <n v="21948.560000000001"/>
    <x v="6723"/>
    <n v="5161"/>
    <s v="Active"/>
  </r>
  <r>
    <s v="CMP16195"/>
    <x v="2"/>
    <s v="Sales"/>
    <x v="1"/>
    <s v="02/03/2024"/>
    <s v="12-10-2024"/>
    <x v="2"/>
    <s v="Jaipur"/>
    <s v="Students"/>
    <s v="Desktop"/>
    <n v="163458"/>
    <n v="9122"/>
    <n v="5.58"/>
    <n v="2763"/>
    <n v="30.29"/>
    <n v="8613.93"/>
    <n v="2341.3000000000002"/>
    <x v="6724"/>
    <n v="1874"/>
    <s v="Active"/>
  </r>
  <r>
    <s v="CMP18610"/>
    <x v="0"/>
    <s v="Sales"/>
    <x v="1"/>
    <s v="08-22-2024"/>
    <s v="28/11/2024"/>
    <x v="2"/>
    <s v="Delhi"/>
    <s v="Business Owners"/>
    <s v="Mobile"/>
    <n v="196128"/>
    <n v="5925"/>
    <n v="3.02"/>
    <n v="1611"/>
    <n v="27.19"/>
    <n v="2029.17"/>
    <n v="23741.87"/>
    <x v="1105"/>
    <n v="51"/>
    <s v="Paused"/>
  </r>
  <r>
    <s v="CMP15668"/>
    <x v="2"/>
    <s v="Lead Gen"/>
    <x v="1"/>
    <s v="08-21-2024"/>
    <s v="2024-12-31"/>
    <x v="0"/>
    <s v="Ahmedabad"/>
    <s v="Business Owners"/>
    <s v="Desktop"/>
    <n v="173105"/>
    <n v="25480"/>
    <n v="14.72"/>
    <n v="2575"/>
    <n v="10.11"/>
    <n v="250"/>
    <n v="49142.63"/>
    <x v="6725"/>
    <n v="2409"/>
    <s v="Completed"/>
  </r>
  <r>
    <s v="CMP17489"/>
    <x v="3"/>
    <s v="Sales"/>
    <x v="5"/>
    <s v="10-15-2024"/>
    <s v="29/12/2024"/>
    <x v="3"/>
    <s v="Kolkata"/>
    <s v="Professionals"/>
    <s v="Tablet"/>
    <n v="14351"/>
    <n v="1898"/>
    <n v="13.23"/>
    <n v="421"/>
    <n v="22.18"/>
    <n v="12210.28"/>
    <n v="17315.95"/>
    <x v="4337"/>
    <n v="411"/>
    <s v="Paused"/>
  </r>
  <r>
    <s v="CMP10570"/>
    <x v="1"/>
    <s v="Retargeting"/>
    <x v="4"/>
    <s v="06-28-2024"/>
    <s v="11-29-2024"/>
    <x v="2"/>
    <s v="Delhi"/>
    <s v="Business Owners"/>
    <s v="Mobile"/>
    <n v="110325"/>
    <n v="11204"/>
    <n v="10.16"/>
    <n v="1528"/>
    <n v="13.64"/>
    <n v="4021.4266195524165"/>
    <n v="21976.18"/>
    <x v="6726"/>
    <n v="826"/>
    <s v="Paused"/>
  </r>
  <r>
    <s v="CMP11275"/>
    <x v="3"/>
    <s v="Lead Gen"/>
    <x v="3"/>
    <s v="09-05-2024"/>
    <s v="13/11/2024"/>
    <x v="0"/>
    <s v="Ahmedabad"/>
    <s v="Families"/>
    <s v="Desktop"/>
    <n v="153610"/>
    <n v="14264"/>
    <n v="9.2899999999999991"/>
    <n v="4009"/>
    <n v="28.11"/>
    <n v="3988.1535696969677"/>
    <n v="39109.69"/>
    <x v="6727"/>
    <n v="2276"/>
    <s v="Paused"/>
  </r>
  <r>
    <s v="CMP19559"/>
    <x v="0"/>
    <s v="Lead Gen"/>
    <x v="4"/>
    <s v="2024-05-12"/>
    <s v="12-30-2024"/>
    <x v="2"/>
    <s v="Delhi"/>
    <s v="Business Owners"/>
    <s v="Desktop"/>
    <n v="158722"/>
    <n v="3282"/>
    <n v="2.0699999999999998"/>
    <n v="411"/>
    <n v="12.52"/>
    <n v="4021.4266195524165"/>
    <n v="24463.21"/>
    <x v="6728"/>
    <n v="52"/>
    <s v="Completed"/>
  </r>
  <r>
    <s v="CMP11433"/>
    <x v="4"/>
    <s v="Awareness"/>
    <x v="4"/>
    <s v="28/07/2024"/>
    <s v="2024-12-21"/>
    <x v="0"/>
    <s v="Ahmedabad"/>
    <s v="Professionals"/>
    <s v="Mobile"/>
    <n v="102090"/>
    <n v="4869"/>
    <n v="4.7699999999999996"/>
    <n v="1068"/>
    <n v="21.93"/>
    <n v="250"/>
    <n v="3877.74"/>
    <x v="6729"/>
    <n v="445"/>
    <s v="Completed"/>
  </r>
  <r>
    <s v="CMP13348"/>
    <x v="0"/>
    <s v="Sales"/>
    <x v="2"/>
    <s v="03-13-2024"/>
    <s v="12-20-2024"/>
    <x v="3"/>
    <s v="Kolkata"/>
    <s v="Families"/>
    <s v="Desktop"/>
    <n v="151785"/>
    <n v="22616"/>
    <n v="14.9"/>
    <n v="6895"/>
    <n v="30.49"/>
    <n v="250"/>
    <n v="9157.85"/>
    <x v="6730"/>
    <n v="48"/>
    <s v="Completed"/>
  </r>
  <r>
    <s v="CMP13921"/>
    <x v="4"/>
    <s v="Retargeting"/>
    <x v="0"/>
    <s v="09-10-2024"/>
    <s v="05/12/2024"/>
    <x v="2"/>
    <s v="Lucknow"/>
    <s v="Business Owners"/>
    <s v="Desktop"/>
    <n v="150975"/>
    <n v="17837"/>
    <n v="11.81"/>
    <n v="3906"/>
    <n v="21.9"/>
    <n v="3830.4648972188602"/>
    <n v="29712.37"/>
    <x v="6731"/>
    <n v="492"/>
    <s v="Active"/>
  </r>
  <r>
    <s v="CMP12821"/>
    <x v="4"/>
    <s v="Retargeting"/>
    <x v="3"/>
    <s v="27/08/2024"/>
    <s v="2024-11-06"/>
    <x v="1"/>
    <s v="Bengaluru"/>
    <s v="Students"/>
    <s v="Mobile"/>
    <n v="156532"/>
    <n v="17054"/>
    <n v="10.89"/>
    <n v="5514"/>
    <n v="32.33"/>
    <n v="3988.1535696969677"/>
    <n v="31666.66"/>
    <x v="6732"/>
    <n v="2373"/>
    <s v="Active"/>
  </r>
  <r>
    <s v="CMP13278"/>
    <x v="3"/>
    <s v="Lead Gen"/>
    <x v="3"/>
    <s v="05/07/2024"/>
    <s v="26/12/2024"/>
    <x v="0"/>
    <s v="Pune"/>
    <s v="Business Owners"/>
    <s v="Desktop"/>
    <n v="78190"/>
    <n v="7553"/>
    <n v="9.66"/>
    <n v="515"/>
    <n v="6.82"/>
    <n v="3988.1535696969677"/>
    <n v="25386.02"/>
    <x v="6733"/>
    <n v="387"/>
    <s v="Paused"/>
  </r>
  <r>
    <s v="CMP16664"/>
    <x v="4"/>
    <s v="Retargeting"/>
    <x v="3"/>
    <s v="2024-01-31"/>
    <s v="2024-12-04"/>
    <x v="0"/>
    <s v="Mumbai"/>
    <s v="Professionals"/>
    <s v="Tablet"/>
    <n v="89287"/>
    <n v="4059"/>
    <n v="4.55"/>
    <n v="1022"/>
    <n v="25.18"/>
    <n v="10584.24"/>
    <n v="38263.78"/>
    <x v="6734"/>
    <n v="950"/>
    <s v="Completed"/>
  </r>
  <r>
    <s v="CMP10794"/>
    <x v="3"/>
    <s v="Sales"/>
    <x v="0"/>
    <s v="2024-05-19"/>
    <s v="2024-12-10"/>
    <x v="1"/>
    <s v="Chennai"/>
    <s v="Students"/>
    <s v="Mobile"/>
    <n v="120783"/>
    <n v="14713"/>
    <n v="12.18"/>
    <n v="2841"/>
    <n v="19.309999999999999"/>
    <n v="250"/>
    <n v="31868.65"/>
    <x v="6735"/>
    <n v="581"/>
    <s v="Active"/>
  </r>
  <r>
    <s v="CMP11886"/>
    <x v="3"/>
    <s v="Sales"/>
    <x v="4"/>
    <s v="13/06/2024"/>
    <s v="14/11/2024"/>
    <x v="0"/>
    <s v="Ahmedabad"/>
    <s v="Students"/>
    <s v="Desktop"/>
    <n v="91871"/>
    <n v="8902"/>
    <n v="9.69"/>
    <n v="2040"/>
    <n v="22.92"/>
    <n v="1835.44"/>
    <n v="4727.88"/>
    <x v="6736"/>
    <n v="728"/>
    <s v="Active"/>
  </r>
  <r>
    <s v="CMP19045"/>
    <x v="1"/>
    <s v="Sales"/>
    <x v="3"/>
    <s v="03-13-2024"/>
    <s v="01/11/2024"/>
    <x v="3"/>
    <s v="Kolkata"/>
    <s v="Families"/>
    <s v="Mobile"/>
    <n v="27102"/>
    <n v="3917"/>
    <n v="14.45"/>
    <n v="934"/>
    <n v="23.84"/>
    <n v="250"/>
    <n v="10343.36"/>
    <x v="6737"/>
    <n v="626"/>
    <s v="Active"/>
  </r>
  <r>
    <s v="CMP13196"/>
    <x v="3"/>
    <s v="Lead Gen"/>
    <x v="4"/>
    <s v="2024-03-04"/>
    <s v="11-30-2024"/>
    <x v="3"/>
    <s v="Kolkata"/>
    <s v="Business Owners"/>
    <s v="Desktop"/>
    <n v="185969"/>
    <n v="23116"/>
    <n v="12.43"/>
    <n v="2982"/>
    <n v="12.9"/>
    <n v="6958.92"/>
    <n v="15183.82"/>
    <x v="6738"/>
    <n v="1369"/>
    <s v="Completed"/>
  </r>
  <r>
    <s v="CMP13544"/>
    <x v="4"/>
    <s v="Lead Gen"/>
    <x v="1"/>
    <s v="23/05/2024"/>
    <s v="29/10/2024"/>
    <x v="2"/>
    <s v="Delhi"/>
    <s v="Business Owners"/>
    <s v="Mobile"/>
    <n v="112092"/>
    <n v="8577"/>
    <n v="7.65"/>
    <n v="2058"/>
    <n v="23.99"/>
    <n v="14984.64"/>
    <n v="19204.27"/>
    <x v="6739"/>
    <n v="368"/>
    <s v="Completed"/>
  </r>
  <r>
    <s v="CMP13493"/>
    <x v="4"/>
    <s v="Awareness"/>
    <x v="1"/>
    <s v="09-01-2024"/>
    <s v="12-15-2024"/>
    <x v="2"/>
    <s v="Delhi"/>
    <s v="Families"/>
    <s v="Mobile"/>
    <n v="61160"/>
    <n v="7906"/>
    <n v="12.93"/>
    <n v="1196"/>
    <n v="15.13"/>
    <n v="250"/>
    <n v="28624.65"/>
    <x v="5978"/>
    <n v="217"/>
    <s v="Active"/>
  </r>
  <r>
    <s v="CMP11348"/>
    <x v="4"/>
    <s v="Retargeting"/>
    <x v="3"/>
    <s v="2024-04-25"/>
    <s v="20/11/2024"/>
    <x v="1"/>
    <s v="Bengaluru"/>
    <s v="Business Owners"/>
    <s v="Mobile"/>
    <n v="165162"/>
    <n v="14673"/>
    <n v="8.8800000000000008"/>
    <n v="3414"/>
    <n v="23.27"/>
    <n v="3988.1535696969677"/>
    <n v="13803.21"/>
    <x v="6740"/>
    <n v="3066"/>
    <s v="Paused"/>
  </r>
  <r>
    <s v="CMP12040"/>
    <x v="0"/>
    <s v="Retargeting"/>
    <x v="0"/>
    <s v="2024-08-21"/>
    <s v="2024-11-26"/>
    <x v="2"/>
    <s v="Lucknow"/>
    <s v="Families"/>
    <s v="Desktop"/>
    <n v="169397"/>
    <n v="17707"/>
    <n v="10.45"/>
    <n v="4780"/>
    <n v="26.99"/>
    <n v="250"/>
    <n v="19015.099999999999"/>
    <x v="6741"/>
    <n v="3066"/>
    <s v="Active"/>
  </r>
  <r>
    <s v="CMP13141"/>
    <x v="4"/>
    <s v="Sales"/>
    <x v="5"/>
    <s v="2024-07-22"/>
    <s v="10/12/2024"/>
    <x v="0"/>
    <s v="Pune"/>
    <s v="Students"/>
    <s v="Mobile"/>
    <n v="51791"/>
    <n v="2557"/>
    <n v="4.9400000000000004"/>
    <n v="377"/>
    <n v="14.74"/>
    <n v="3817.8497265160554"/>
    <n v="46221.21"/>
    <x v="6742"/>
    <n v="277"/>
    <s v="Paused"/>
  </r>
  <r>
    <s v="CMP14736"/>
    <x v="1"/>
    <s v="Sales"/>
    <x v="4"/>
    <s v="12/01/2024"/>
    <s v="11-10-2024"/>
    <x v="2"/>
    <s v="Jaipur"/>
    <s v="Professionals"/>
    <s v="Tablet"/>
    <n v="71676"/>
    <n v="4554"/>
    <n v="6.35"/>
    <n v="1212"/>
    <n v="26.61"/>
    <n v="250"/>
    <n v="47107.39"/>
    <x v="6743"/>
    <n v="610"/>
    <s v="Paused"/>
  </r>
  <r>
    <s v="CMP14910"/>
    <x v="3"/>
    <s v="Lead Gen"/>
    <x v="5"/>
    <s v="03-03-2024"/>
    <s v="21/12/2024"/>
    <x v="1"/>
    <s v="Chennai"/>
    <s v="Families"/>
    <s v="Mobile"/>
    <n v="29404"/>
    <n v="2535"/>
    <n v="8.6199999999999992"/>
    <n v="363"/>
    <n v="14.32"/>
    <n v="250"/>
    <n v="19803.39"/>
    <x v="6744"/>
    <n v="86"/>
    <s v="Active"/>
  </r>
  <r>
    <s v="CMP17533"/>
    <x v="4"/>
    <s v="Lead Gen"/>
    <x v="5"/>
    <s v="09-01-2024"/>
    <s v="2024-11-03"/>
    <x v="3"/>
    <s v="Kolkata"/>
    <s v="Families"/>
    <s v="Desktop"/>
    <n v="189423"/>
    <n v="913"/>
    <n v="0.48"/>
    <n v="183"/>
    <n v="20.04"/>
    <n v="1751.7"/>
    <n v="13473.87"/>
    <x v="6745"/>
    <n v="141"/>
    <s v="Paused"/>
  </r>
  <r>
    <s v="CMP17498"/>
    <x v="1"/>
    <s v="Sales"/>
    <x v="4"/>
    <s v="02-27-2024"/>
    <s v="11-12-2024"/>
    <x v="3"/>
    <s v="Kolkata"/>
    <s v="Business Owners"/>
    <s v="Desktop"/>
    <n v="56877"/>
    <n v="1532"/>
    <n v="2.69"/>
    <n v="70"/>
    <n v="4.57"/>
    <n v="4021.4266195524165"/>
    <m/>
    <x v="107"/>
    <n v="28"/>
    <s v="Paused"/>
  </r>
  <r>
    <s v="CMP14965"/>
    <x v="1"/>
    <s v="Lead Gen"/>
    <x v="5"/>
    <s v="2024-08-14"/>
    <s v="12/12/2024"/>
    <x v="1"/>
    <s v="Chennai"/>
    <s v="Families"/>
    <s v="Desktop"/>
    <n v="90214"/>
    <n v="1065"/>
    <n v="1.18"/>
    <n v="292"/>
    <n v="27.42"/>
    <n v="10771.61"/>
    <n v="27801.06"/>
    <x v="6746"/>
    <n v="114"/>
    <s v="Active"/>
  </r>
  <r>
    <s v="CMP14647"/>
    <x v="4"/>
    <s v="Lead Gen"/>
    <x v="1"/>
    <s v="18/10/2024"/>
    <s v="13/12/2024"/>
    <x v="0"/>
    <s v="Mumbai"/>
    <s v="Business Owners"/>
    <s v="Desktop"/>
    <n v="32624"/>
    <n v="1135"/>
    <n v="3.48"/>
    <n v="310"/>
    <n v="27.31"/>
    <n v="250"/>
    <m/>
    <x v="107"/>
    <n v="288"/>
    <s v="Active"/>
  </r>
  <r>
    <s v="CMP14834"/>
    <x v="2"/>
    <s v="Sales"/>
    <x v="3"/>
    <s v="15/07/2024"/>
    <s v="10/11/2024"/>
    <x v="1"/>
    <s v="Chennai"/>
    <s v="Families"/>
    <s v="Desktop"/>
    <n v="87721"/>
    <n v="5475"/>
    <n v="6.24"/>
    <n v="1348"/>
    <n v="24.62"/>
    <n v="2721.3"/>
    <n v="48098.400000000001"/>
    <x v="6747"/>
    <n v="88"/>
    <s v="Active"/>
  </r>
  <r>
    <s v="CMP13658"/>
    <x v="3"/>
    <s v="Awareness"/>
    <x v="5"/>
    <s v="2024-04-01"/>
    <s v="12-19-2024"/>
    <x v="2"/>
    <s v="Jaipur"/>
    <s v="Families"/>
    <s v="Desktop"/>
    <n v="174669"/>
    <n v="20732"/>
    <n v="11.87"/>
    <n v="1435"/>
    <n v="6.92"/>
    <n v="250"/>
    <n v="24390.74"/>
    <x v="6748"/>
    <n v="1111"/>
    <s v="Completed"/>
  </r>
  <r>
    <s v="CMP13162"/>
    <x v="4"/>
    <s v="Retargeting"/>
    <x v="5"/>
    <s v="04-03-2024"/>
    <s v="2024-11-08"/>
    <x v="0"/>
    <s v="Mumbai"/>
    <s v="Business Owners"/>
    <s v="Desktop"/>
    <n v="12830"/>
    <n v="1097"/>
    <n v="8.5500000000000007"/>
    <n v="40"/>
    <n v="3.65"/>
    <n v="3817.8497265160554"/>
    <n v="43138.96"/>
    <x v="6749"/>
    <n v="33"/>
    <s v="Paused"/>
  </r>
  <r>
    <s v="CMP10132"/>
    <x v="4"/>
    <s v="Retargeting"/>
    <x v="2"/>
    <s v="13/01/2024"/>
    <s v="03/12/2024"/>
    <x v="1"/>
    <s v="Bengaluru"/>
    <s v="Students"/>
    <s v="Mobile"/>
    <n v="134277"/>
    <n v="14761"/>
    <n v="10.99"/>
    <n v="445"/>
    <n v="3.01"/>
    <n v="9292.9699999999993"/>
    <n v="42755.95"/>
    <x v="6750"/>
    <n v="31"/>
    <s v="Completed"/>
  </r>
  <r>
    <s v="CMP16926"/>
    <x v="2"/>
    <s v="Sales"/>
    <x v="2"/>
    <s v="2024-01-24"/>
    <s v="12-01-2024"/>
    <x v="3"/>
    <s v="Kolkata"/>
    <s v="Families"/>
    <s v="Desktop"/>
    <n v="125054"/>
    <n v="7976"/>
    <n v="6.38"/>
    <n v="1758"/>
    <n v="22.04"/>
    <n v="12122.35"/>
    <n v="27069.91"/>
    <x v="6751"/>
    <n v="681"/>
    <s v="Completed"/>
  </r>
  <r>
    <s v="CMP15004"/>
    <x v="2"/>
    <s v="Lead Gen"/>
    <x v="3"/>
    <s v="2024-07-16"/>
    <s v="12-20-2024"/>
    <x v="1"/>
    <s v="Chennai"/>
    <s v="Business Owners"/>
    <s v="Mobile"/>
    <n v="79260"/>
    <n v="9859"/>
    <n v="12.44"/>
    <n v="2557"/>
    <n v="25.94"/>
    <n v="250"/>
    <n v="45817.69"/>
    <x v="6752"/>
    <n v="654"/>
    <s v="Paused"/>
  </r>
  <r>
    <s v="CMP19986"/>
    <x v="2"/>
    <s v="Awareness"/>
    <x v="5"/>
    <s v="16/07/2024"/>
    <s v="2024-11-24"/>
    <x v="2"/>
    <s v="Delhi"/>
    <s v="Business Owners"/>
    <s v="Desktop"/>
    <n v="105906"/>
    <n v="7604"/>
    <n v="7.18"/>
    <n v="291"/>
    <n v="3.83"/>
    <n v="3572.12"/>
    <n v="28149.87"/>
    <x v="6753"/>
    <n v="254"/>
    <s v="Paused"/>
  </r>
  <r>
    <s v="CMP12660"/>
    <x v="3"/>
    <s v="Sales"/>
    <x v="5"/>
    <s v="2024-02-08"/>
    <s v="2024-11-16"/>
    <x v="1"/>
    <s v="Chennai"/>
    <s v="Families"/>
    <s v="Mobile"/>
    <n v="121984"/>
    <n v="10759"/>
    <n v="8.82"/>
    <n v="1947"/>
    <n v="18.100000000000001"/>
    <n v="250"/>
    <n v="33873.69"/>
    <x v="6754"/>
    <n v="631"/>
    <s v="Completed"/>
  </r>
  <r>
    <s v="CMP13759"/>
    <x v="3"/>
    <s v="Retargeting"/>
    <x v="5"/>
    <s v="2024-01-10"/>
    <s v="20/11/2024"/>
    <x v="2"/>
    <s v="Delhi"/>
    <s v="Professionals"/>
    <s v="Tablet"/>
    <n v="19764"/>
    <n v="1245"/>
    <n v="6.3"/>
    <n v="82"/>
    <n v="6.59"/>
    <n v="3070.62"/>
    <n v="15569.2"/>
    <x v="6755"/>
    <n v="23"/>
    <s v="Active"/>
  </r>
  <r>
    <s v="CMP11598"/>
    <x v="1"/>
    <s v="Lead Gen"/>
    <x v="3"/>
    <s v="2024-03-14"/>
    <s v="28/12/2024"/>
    <x v="0"/>
    <s v="Mumbai"/>
    <s v="Business Owners"/>
    <s v="Desktop"/>
    <n v="34180"/>
    <n v="2771"/>
    <n v="8.11"/>
    <n v="683"/>
    <n v="24.65"/>
    <n v="3988.1535696969677"/>
    <n v="24891.83"/>
    <x v="6756"/>
    <n v="172"/>
    <s v="Paused"/>
  </r>
  <r>
    <s v="CMP19463"/>
    <x v="2"/>
    <s v="Lead Gen"/>
    <x v="5"/>
    <s v="06-09-2024"/>
    <s v="28/11/2024"/>
    <x v="1"/>
    <s v="Bengaluru"/>
    <s v="Professionals"/>
    <s v="Mobile"/>
    <n v="113392"/>
    <n v="1013"/>
    <n v="0.89"/>
    <n v="138"/>
    <n v="13.62"/>
    <n v="3817.8497265160554"/>
    <n v="34939.660000000003"/>
    <x v="6757"/>
    <n v="96"/>
    <s v="Active"/>
  </r>
  <r>
    <s v="CMP12820"/>
    <x v="4"/>
    <s v="Retargeting"/>
    <x v="1"/>
    <s v="24/08/2024"/>
    <s v="11-03-2024"/>
    <x v="2"/>
    <s v="Lucknow"/>
    <s v="Students"/>
    <s v="Desktop"/>
    <n v="54484"/>
    <n v="4430"/>
    <n v="8.1300000000000008"/>
    <n v="1140"/>
    <n v="25.73"/>
    <n v="10594.8"/>
    <n v="16371.13"/>
    <x v="6758"/>
    <n v="250"/>
    <s v="Active"/>
  </r>
  <r>
    <s v="CMP17177"/>
    <x v="3"/>
    <s v="Awareness"/>
    <x v="5"/>
    <s v="01-14-2024"/>
    <s v="06/12/2024"/>
    <x v="2"/>
    <s v="Delhi"/>
    <s v="Business Owners"/>
    <s v="Tablet"/>
    <n v="186905"/>
    <n v="24655"/>
    <n v="13.19"/>
    <n v="2162"/>
    <n v="8.77"/>
    <n v="250"/>
    <n v="42824.39"/>
    <x v="6759"/>
    <n v="728"/>
    <s v="Completed"/>
  </r>
  <r>
    <s v="CMP16783"/>
    <x v="0"/>
    <s v="Lead Gen"/>
    <x v="3"/>
    <s v="2024-02-12"/>
    <s v="12-28-2024"/>
    <x v="1"/>
    <s v="Chennai"/>
    <s v="Business Owners"/>
    <s v="Mobile"/>
    <n v="162346"/>
    <n v="24347"/>
    <n v="15"/>
    <n v="1434"/>
    <n v="5.89"/>
    <n v="250"/>
    <n v="3394.99"/>
    <x v="6760"/>
    <n v="934"/>
    <s v="Paused"/>
  </r>
  <r>
    <s v="CMP11076"/>
    <x v="2"/>
    <s v="Awareness"/>
    <x v="5"/>
    <s v="2024-04-24"/>
    <s v="2024-12-06"/>
    <x v="3"/>
    <s v="Kolkata"/>
    <s v="Families"/>
    <s v="Tablet"/>
    <n v="38479"/>
    <n v="4081"/>
    <n v="10.61"/>
    <n v="899"/>
    <n v="22.03"/>
    <n v="3817.8497265160554"/>
    <n v="23875.18"/>
    <x v="6761"/>
    <n v="566"/>
    <s v="Paused"/>
  </r>
  <r>
    <s v="CMP16719"/>
    <x v="0"/>
    <s v="Awareness"/>
    <x v="0"/>
    <s v="2024-05-27"/>
    <s v="27/12/2024"/>
    <x v="0"/>
    <s v="Ahmedabad"/>
    <s v="Business Owners"/>
    <s v="Mobile"/>
    <n v="174860"/>
    <n v="12088"/>
    <n v="6.91"/>
    <n v="2215"/>
    <n v="18.32"/>
    <n v="5817.3"/>
    <n v="6905.09"/>
    <x v="6762"/>
    <n v="426"/>
    <s v="Paused"/>
  </r>
  <r>
    <s v="CMP19143"/>
    <x v="1"/>
    <s v="Lead Gen"/>
    <x v="3"/>
    <s v="08-05-2024"/>
    <s v="30/10/2024"/>
    <x v="3"/>
    <s v="Kolkata"/>
    <s v="Families"/>
    <s v="Mobile"/>
    <n v="11484"/>
    <n v="1107"/>
    <n v="9.64"/>
    <n v="91"/>
    <n v="8.2200000000000006"/>
    <n v="3988.1535696969677"/>
    <n v="9767.08"/>
    <x v="6763"/>
    <n v="13"/>
    <s v="Paused"/>
  </r>
  <r>
    <s v="CMP16036"/>
    <x v="1"/>
    <s v="Awareness"/>
    <x v="1"/>
    <s v="16/10/2024"/>
    <s v="12-27-2024"/>
    <x v="1"/>
    <s v="Bengaluru"/>
    <s v="Students"/>
    <s v="Tablet"/>
    <n v="181226"/>
    <n v="19426"/>
    <n v="10.72"/>
    <n v="4732"/>
    <n v="24.36"/>
    <n v="250"/>
    <m/>
    <x v="107"/>
    <n v="3324"/>
    <s v="Completed"/>
  </r>
  <r>
    <s v="CMP19146"/>
    <x v="1"/>
    <s v="Retargeting"/>
    <x v="4"/>
    <s v="04/08/2024"/>
    <s v="2024-11-02"/>
    <x v="2"/>
    <s v="Jaipur"/>
    <s v="Families"/>
    <s v="Desktop"/>
    <n v="48550"/>
    <n v="5783"/>
    <n v="11.91"/>
    <n v="955"/>
    <n v="16.510000000000002"/>
    <n v="8170.66"/>
    <n v="44114.49"/>
    <x v="6764"/>
    <n v="720"/>
    <s v="Active"/>
  </r>
  <r>
    <s v="CMP19783"/>
    <x v="4"/>
    <s v="Lead Gen"/>
    <x v="3"/>
    <s v="03/07/2024"/>
    <s v="12-01-2024"/>
    <x v="1"/>
    <s v="Bengaluru"/>
    <s v="Families"/>
    <s v="Tablet"/>
    <n v="137908"/>
    <n v="18915"/>
    <n v="13.72"/>
    <n v="5272"/>
    <n v="27.87"/>
    <n v="14756.62"/>
    <n v="4482.07"/>
    <x v="6765"/>
    <n v="3197"/>
    <s v="Paused"/>
  </r>
  <r>
    <s v="CMP18298"/>
    <x v="0"/>
    <s v="Sales"/>
    <x v="2"/>
    <s v="06/04/2024"/>
    <s v="2024-12-25"/>
    <x v="3"/>
    <s v="Kolkata"/>
    <s v="Professionals"/>
    <s v="Mobile"/>
    <n v="193854"/>
    <n v="17714"/>
    <n v="9.14"/>
    <n v="2599"/>
    <n v="14.67"/>
    <n v="7438.33"/>
    <n v="26502.77"/>
    <x v="6766"/>
    <n v="1052"/>
    <s v="Active"/>
  </r>
  <r>
    <s v="CMP13555"/>
    <x v="2"/>
    <s v="Sales"/>
    <x v="2"/>
    <s v="2024-05-20"/>
    <s v="11-26-2024"/>
    <x v="2"/>
    <s v="Delhi"/>
    <s v="Business Owners"/>
    <s v="Desktop"/>
    <n v="147680"/>
    <n v="21490"/>
    <n v="14.55"/>
    <n v="960"/>
    <n v="4.47"/>
    <n v="3982.6304252733912"/>
    <n v="31636.97"/>
    <x v="6767"/>
    <n v="638"/>
    <s v="Paused"/>
  </r>
  <r>
    <s v="CMP15468"/>
    <x v="2"/>
    <s v="Lead Gen"/>
    <x v="3"/>
    <s v="21/08/2024"/>
    <s v="2024-12-08"/>
    <x v="2"/>
    <s v="Jaipur"/>
    <s v="Business Owners"/>
    <s v="Mobile"/>
    <n v="17075"/>
    <n v="1844"/>
    <n v="10.8"/>
    <n v="194"/>
    <n v="10.52"/>
    <n v="250"/>
    <n v="44961.64"/>
    <x v="6768"/>
    <n v="97"/>
    <s v="Paused"/>
  </r>
  <r>
    <s v="CMP13036"/>
    <x v="2"/>
    <s v="Retargeting"/>
    <x v="3"/>
    <s v="2024-09-14"/>
    <s v="03/11/2024"/>
    <x v="0"/>
    <s v="Ahmedabad"/>
    <s v="Professionals"/>
    <s v="Mobile"/>
    <n v="189299"/>
    <n v="3190"/>
    <n v="1.69"/>
    <n v="790"/>
    <n v="24.76"/>
    <n v="3988.1535696969677"/>
    <n v="35347.22"/>
    <x v="6769"/>
    <n v="676"/>
    <s v="Paused"/>
  </r>
  <r>
    <s v="CMP13143"/>
    <x v="3"/>
    <s v="Awareness"/>
    <x v="5"/>
    <s v="14/10/2024"/>
    <s v="30/12/2024"/>
    <x v="2"/>
    <s v="Jaipur"/>
    <s v="Professionals"/>
    <s v="Desktop"/>
    <n v="99198"/>
    <n v="3021"/>
    <n v="3.05"/>
    <n v="399"/>
    <n v="13.21"/>
    <n v="250"/>
    <n v="42177.440000000002"/>
    <x v="6770"/>
    <n v="224"/>
    <s v="Active"/>
  </r>
  <r>
    <s v="CMP16133"/>
    <x v="3"/>
    <s v="Lead Gen"/>
    <x v="5"/>
    <s v="02-07-2024"/>
    <s v="2024-12-29"/>
    <x v="3"/>
    <s v="Kolkata"/>
    <s v="Professionals"/>
    <s v="Tablet"/>
    <n v="109615"/>
    <n v="14070"/>
    <n v="12.84"/>
    <n v="3667"/>
    <n v="26.06"/>
    <n v="250"/>
    <n v="14125.36"/>
    <x v="6771"/>
    <n v="2984"/>
    <s v="Completed"/>
  </r>
  <r>
    <s v="CMP10781"/>
    <x v="0"/>
    <s v="Sales"/>
    <x v="5"/>
    <s v="2024-03-09"/>
    <s v="31/12/2024"/>
    <x v="0"/>
    <s v="Mumbai"/>
    <s v="Students"/>
    <s v="Tablet"/>
    <n v="49764"/>
    <n v="4030"/>
    <n v="8.1"/>
    <n v="1097"/>
    <n v="27.22"/>
    <n v="3407.88"/>
    <n v="22297.84"/>
    <x v="6772"/>
    <n v="882"/>
    <s v="Completed"/>
  </r>
  <r>
    <s v="CMP14646"/>
    <x v="4"/>
    <s v="Sales"/>
    <x v="0"/>
    <s v="09/10/2024"/>
    <s v="2024-12-29"/>
    <x v="1"/>
    <s v="Chennai"/>
    <s v="Students"/>
    <s v="Mobile"/>
    <n v="137363"/>
    <n v="16844"/>
    <n v="12.26"/>
    <n v="93"/>
    <n v="0.55000000000000004"/>
    <n v="3830.4648972188602"/>
    <n v="29209.66"/>
    <x v="6773"/>
    <n v="4"/>
    <s v="Paused"/>
  </r>
  <r>
    <s v="CMP10300"/>
    <x v="4"/>
    <s v="Retargeting"/>
    <x v="3"/>
    <s v="13/08/2024"/>
    <s v="13/11/2024"/>
    <x v="2"/>
    <s v="Jaipur"/>
    <s v="Students"/>
    <s v="Tablet"/>
    <n v="68263"/>
    <n v="8238"/>
    <n v="12.07"/>
    <n v="1497"/>
    <n v="18.170000000000002"/>
    <n v="14681.96"/>
    <n v="43955.98"/>
    <x v="6774"/>
    <n v="378"/>
    <s v="Active"/>
  </r>
  <r>
    <s v="CMP12366"/>
    <x v="3"/>
    <s v="Sales"/>
    <x v="1"/>
    <s v="2024-02-10"/>
    <s v="13/12/2024"/>
    <x v="2"/>
    <s v="Delhi"/>
    <s v="Professionals"/>
    <s v="Desktop"/>
    <n v="164640"/>
    <n v="11030"/>
    <n v="6.7"/>
    <n v="2406"/>
    <n v="21.81"/>
    <n v="761.5"/>
    <n v="27953.09"/>
    <x v="6775"/>
    <n v="391"/>
    <s v="Completed"/>
  </r>
  <r>
    <s v="CMP13107"/>
    <x v="1"/>
    <s v="Retargeting"/>
    <x v="5"/>
    <s v="2024-08-23"/>
    <s v="14/12/2024"/>
    <x v="2"/>
    <s v="Delhi"/>
    <s v="Business Owners"/>
    <s v="Desktop"/>
    <n v="71956"/>
    <n v="3337"/>
    <n v="4.6399999999999997"/>
    <n v="987"/>
    <n v="29.58"/>
    <n v="6541.99"/>
    <n v="26747.17"/>
    <x v="6776"/>
    <n v="551"/>
    <s v="Completed"/>
  </r>
  <r>
    <s v="CMP14927"/>
    <x v="1"/>
    <s v="Awareness"/>
    <x v="5"/>
    <s v="26/06/2024"/>
    <s v="18/12/2024"/>
    <x v="1"/>
    <s v="Bengaluru"/>
    <s v="Professionals"/>
    <s v="Mobile"/>
    <n v="105990"/>
    <n v="341"/>
    <n v="0.32"/>
    <n v="54"/>
    <n v="15.84"/>
    <n v="11284.19"/>
    <n v="42939.48"/>
    <x v="6777"/>
    <n v="4"/>
    <s v="Completed"/>
  </r>
  <r>
    <s v="CMP10036"/>
    <x v="0"/>
    <s v="Awareness"/>
    <x v="4"/>
    <s v="2024-09-18"/>
    <s v="12/11/2024"/>
    <x v="2"/>
    <s v="Delhi"/>
    <s v="Professionals"/>
    <s v="Tablet"/>
    <n v="68919"/>
    <n v="7296"/>
    <n v="10.59"/>
    <n v="1392"/>
    <n v="19.079999999999998"/>
    <n v="250"/>
    <n v="20116.96"/>
    <x v="2889"/>
    <n v="1106"/>
    <s v="Paused"/>
  </r>
  <r>
    <s v="CMP12427"/>
    <x v="0"/>
    <s v="Sales"/>
    <x v="5"/>
    <s v="02-15-2024"/>
    <s v="2024-11-28"/>
    <x v="0"/>
    <s v="Pune"/>
    <s v="Professionals"/>
    <s v="Tablet"/>
    <n v="136808"/>
    <n v="7918"/>
    <n v="5.79"/>
    <n v="299"/>
    <n v="3.78"/>
    <n v="250"/>
    <n v="6409.12"/>
    <x v="6778"/>
    <n v="279"/>
    <s v="Paused"/>
  </r>
  <r>
    <s v="CMP13985"/>
    <x v="1"/>
    <s v="Lead Gen"/>
    <x v="5"/>
    <s v="10-14-2024"/>
    <s v="2024-10-29"/>
    <x v="0"/>
    <s v="Mumbai"/>
    <s v="Business Owners"/>
    <s v="Desktop"/>
    <n v="98266"/>
    <n v="6708"/>
    <n v="6.83"/>
    <n v="360"/>
    <n v="5.37"/>
    <n v="250"/>
    <n v="42557.19"/>
    <x v="6779"/>
    <n v="286"/>
    <s v="Active"/>
  </r>
  <r>
    <s v="CMP11397"/>
    <x v="4"/>
    <s v="Retargeting"/>
    <x v="1"/>
    <s v="08-25-2024"/>
    <s v="12-10-2024"/>
    <x v="0"/>
    <s v="Mumbai"/>
    <s v="Professionals"/>
    <s v="Tablet"/>
    <n v="167123"/>
    <n v="12225"/>
    <n v="7.31"/>
    <n v="3670"/>
    <n v="30.02"/>
    <n v="250"/>
    <n v="11796.35"/>
    <x v="6780"/>
    <n v="1176"/>
    <s v="Completed"/>
  </r>
  <r>
    <s v="CMP16589"/>
    <x v="2"/>
    <s v="Lead Gen"/>
    <x v="1"/>
    <s v="29/01/2024"/>
    <s v="09/12/2024"/>
    <x v="0"/>
    <s v="Mumbai"/>
    <s v="Professionals"/>
    <s v="Desktop"/>
    <n v="197623"/>
    <n v="20899"/>
    <n v="10.58"/>
    <n v="1638"/>
    <n v="7.84"/>
    <n v="13345.2"/>
    <n v="28983.59"/>
    <x v="6781"/>
    <n v="1545"/>
    <s v="Paused"/>
  </r>
  <r>
    <s v="CMP13090"/>
    <x v="1"/>
    <s v="Lead Gen"/>
    <x v="5"/>
    <s v="02/03/2024"/>
    <s v="22/12/2024"/>
    <x v="1"/>
    <s v="Chennai"/>
    <s v="Professionals"/>
    <s v="Tablet"/>
    <n v="168625"/>
    <n v="14406"/>
    <n v="8.5399999999999991"/>
    <n v="1554"/>
    <n v="10.79"/>
    <n v="250"/>
    <n v="36514.35"/>
    <x v="6782"/>
    <n v="1237"/>
    <s v="Active"/>
  </r>
  <r>
    <s v="CMP10821"/>
    <x v="1"/>
    <s v="Awareness"/>
    <x v="1"/>
    <s v="2024-05-30"/>
    <s v="10/12/2024"/>
    <x v="3"/>
    <s v="Kolkata"/>
    <s v="Students"/>
    <s v="Desktop"/>
    <n v="62306"/>
    <n v="6900"/>
    <n v="11.07"/>
    <n v="404"/>
    <n v="5.86"/>
    <n v="250"/>
    <n v="2424.46"/>
    <x v="6783"/>
    <n v="283"/>
    <s v="Completed"/>
  </r>
  <r>
    <s v="CMP11472"/>
    <x v="2"/>
    <s v="Sales"/>
    <x v="4"/>
    <s v="24/03/2024"/>
    <s v="2024-12-28"/>
    <x v="0"/>
    <s v="Ahmedabad"/>
    <s v="Business Owners"/>
    <s v="Tablet"/>
    <n v="1826"/>
    <n v="164"/>
    <n v="8.98"/>
    <n v="16"/>
    <n v="9.76"/>
    <n v="6794.92"/>
    <n v="32871.5"/>
    <x v="6784"/>
    <n v="4"/>
    <s v="Paused"/>
  </r>
  <r>
    <s v="CMP13088"/>
    <x v="0"/>
    <s v="Awareness"/>
    <x v="5"/>
    <s v="27/07/2024"/>
    <s v="11-11-2024"/>
    <x v="2"/>
    <s v="Delhi"/>
    <s v="Professionals"/>
    <s v="Tablet"/>
    <n v="8122"/>
    <n v="310"/>
    <n v="3.82"/>
    <n v="58"/>
    <n v="18.71"/>
    <n v="3817.8497265160554"/>
    <n v="39414.74"/>
    <x v="6785"/>
    <n v="40"/>
    <s v="Paused"/>
  </r>
  <r>
    <s v="CMP17991"/>
    <x v="3"/>
    <s v="Sales"/>
    <x v="4"/>
    <s v="2024-06-29"/>
    <s v="03/11/2024"/>
    <x v="1"/>
    <s v="Chennai"/>
    <s v="Students"/>
    <s v="Desktop"/>
    <n v="99983"/>
    <n v="968"/>
    <n v="0.97"/>
    <n v="3"/>
    <n v="0.31"/>
    <n v="3794.2"/>
    <n v="45776.97"/>
    <x v="6786"/>
    <n v="1"/>
    <s v="Active"/>
  </r>
  <r>
    <s v="CMP18982"/>
    <x v="3"/>
    <s v="Lead Gen"/>
    <x v="3"/>
    <s v="02-28-2024"/>
    <s v="2024-12-24"/>
    <x v="0"/>
    <s v="Pune"/>
    <s v="Families"/>
    <s v="Tablet"/>
    <n v="123443"/>
    <n v="10634"/>
    <n v="8.61"/>
    <n v="1091"/>
    <n v="10.26"/>
    <n v="3988.1535696969677"/>
    <n v="11143.36"/>
    <x v="6787"/>
    <n v="114"/>
    <s v="Active"/>
  </r>
  <r>
    <s v="CMP12986"/>
    <x v="0"/>
    <s v="Awareness"/>
    <x v="4"/>
    <s v="2024-07-28"/>
    <s v="2024-10-30"/>
    <x v="0"/>
    <s v="Mumbai"/>
    <s v="Families"/>
    <s v="Desktop"/>
    <n v="194492"/>
    <n v="16122"/>
    <n v="8.2899999999999991"/>
    <n v="2301"/>
    <n v="14.27"/>
    <n v="4883.16"/>
    <n v="46899.87"/>
    <x v="6788"/>
    <n v="1118"/>
    <s v="Paused"/>
  </r>
  <r>
    <s v="CMP14846"/>
    <x v="3"/>
    <s v="Lead Gen"/>
    <x v="5"/>
    <s v="04-27-2024"/>
    <s v="2024-12-10"/>
    <x v="2"/>
    <s v="Jaipur"/>
    <s v="Students"/>
    <s v="Mobile"/>
    <n v="43225"/>
    <n v="6209"/>
    <n v="14.36"/>
    <n v="646"/>
    <n v="10.4"/>
    <n v="250"/>
    <n v="8804.1299999999992"/>
    <x v="6789"/>
    <n v="362"/>
    <s v="Active"/>
  </r>
  <r>
    <s v="CMP15067"/>
    <x v="3"/>
    <s v="Lead Gen"/>
    <x v="1"/>
    <s v="08-21-2024"/>
    <s v="2024-12-27"/>
    <x v="3"/>
    <s v="Kolkata"/>
    <s v="Professionals"/>
    <s v="Desktop"/>
    <n v="13756"/>
    <n v="1036"/>
    <n v="7.53"/>
    <n v="68"/>
    <n v="6.56"/>
    <n v="250"/>
    <n v="18967.3"/>
    <x v="6790"/>
    <n v="12"/>
    <s v="Active"/>
  </r>
  <r>
    <s v="CMP10366"/>
    <x v="2"/>
    <s v="Sales"/>
    <x v="2"/>
    <s v="15/08/2024"/>
    <s v="11-05-2024"/>
    <x v="0"/>
    <s v="Mumbai"/>
    <s v="Families"/>
    <s v="Mobile"/>
    <n v="50505"/>
    <n v="3577"/>
    <n v="7.08"/>
    <n v="883"/>
    <n v="24.69"/>
    <n v="3982.6304252733912"/>
    <n v="49771.16"/>
    <x v="6791"/>
    <n v="131"/>
    <s v="Active"/>
  </r>
  <r>
    <s v="CMP14744"/>
    <x v="4"/>
    <s v="Awareness"/>
    <x v="4"/>
    <s v="09-26-2024"/>
    <s v="2024-10-30"/>
    <x v="2"/>
    <s v="Delhi"/>
    <s v="Families"/>
    <s v="Tablet"/>
    <n v="112526"/>
    <n v="2109"/>
    <n v="1.87"/>
    <n v="626"/>
    <n v="29.68"/>
    <n v="890.64"/>
    <n v="37594.699999999997"/>
    <x v="6792"/>
    <n v="137"/>
    <s v="Paused"/>
  </r>
  <r>
    <s v="CMP12145"/>
    <x v="0"/>
    <s v="Lead Gen"/>
    <x v="3"/>
    <s v="07-14-2024"/>
    <s v="14/11/2024"/>
    <x v="1"/>
    <s v="Chennai"/>
    <s v="Students"/>
    <s v="Mobile"/>
    <n v="62113"/>
    <n v="7484"/>
    <n v="12.05"/>
    <n v="660"/>
    <n v="8.82"/>
    <n v="250"/>
    <n v="36777.79"/>
    <x v="6793"/>
    <n v="21"/>
    <s v="Paused"/>
  </r>
  <r>
    <s v="CMP12296"/>
    <x v="4"/>
    <s v="Sales"/>
    <x v="1"/>
    <s v="2024-05-16"/>
    <s v="03/11/2024"/>
    <x v="2"/>
    <s v="Lucknow"/>
    <s v="Students"/>
    <s v="Tablet"/>
    <n v="165777"/>
    <n v="17835"/>
    <n v="10.76"/>
    <n v="2832"/>
    <n v="15.88"/>
    <n v="250"/>
    <n v="46845.14"/>
    <x v="6794"/>
    <n v="569"/>
    <s v="Completed"/>
  </r>
  <r>
    <s v="CMP12039"/>
    <x v="1"/>
    <s v="Sales"/>
    <x v="3"/>
    <s v="09/02/2024"/>
    <s v="12-27-2024"/>
    <x v="0"/>
    <s v="Ahmedabad"/>
    <s v="Students"/>
    <s v="Desktop"/>
    <n v="175135"/>
    <n v="1089"/>
    <n v="0.62"/>
    <n v="234"/>
    <n v="21.49"/>
    <n v="13321.59"/>
    <n v="14394.19"/>
    <x v="6795"/>
    <n v="30"/>
    <s v="Paused"/>
  </r>
  <r>
    <s v="CMP12214"/>
    <x v="3"/>
    <s v="Retargeting"/>
    <x v="0"/>
    <s v="13/06/2024"/>
    <s v="24/11/2024"/>
    <x v="0"/>
    <s v="Pune"/>
    <s v="Families"/>
    <s v="Tablet"/>
    <n v="104449"/>
    <n v="4125"/>
    <n v="3.95"/>
    <n v="278"/>
    <n v="6.74"/>
    <n v="250"/>
    <n v="43347.45"/>
    <x v="6796"/>
    <n v="174"/>
    <s v="Paused"/>
  </r>
  <r>
    <s v="CMP12923"/>
    <x v="3"/>
    <s v="Sales"/>
    <x v="4"/>
    <s v="2024-02-11"/>
    <s v="19/12/2024"/>
    <x v="0"/>
    <s v="Pune"/>
    <s v="Professionals"/>
    <s v="Tablet"/>
    <n v="26055"/>
    <n v="3184"/>
    <n v="12.22"/>
    <n v="1056"/>
    <n v="33.17"/>
    <n v="4021.4266195524165"/>
    <n v="32919.15"/>
    <x v="6797"/>
    <n v="1036"/>
    <s v="Paused"/>
  </r>
  <r>
    <s v="CMP12584"/>
    <x v="1"/>
    <s v="Sales"/>
    <x v="2"/>
    <s v="2024-02-16"/>
    <s v="12-20-2024"/>
    <x v="0"/>
    <s v="Mumbai"/>
    <s v="Families"/>
    <s v="Mobile"/>
    <n v="23179"/>
    <n v="3357"/>
    <n v="14.48"/>
    <n v="1021"/>
    <n v="30.41"/>
    <n v="3114.06"/>
    <n v="2386.39"/>
    <x v="6798"/>
    <n v="295"/>
    <s v="Active"/>
  </r>
  <r>
    <s v="CMP19833"/>
    <x v="3"/>
    <s v="Retargeting"/>
    <x v="1"/>
    <s v="2024-03-15"/>
    <s v="12-09-2024"/>
    <x v="0"/>
    <s v="Pune"/>
    <s v="Professionals"/>
    <s v="Tablet"/>
    <n v="199708"/>
    <n v="17510"/>
    <n v="8.77"/>
    <n v="4727"/>
    <n v="27"/>
    <n v="250"/>
    <n v="5410.2"/>
    <x v="6799"/>
    <n v="3987"/>
    <s v="Paused"/>
  </r>
  <r>
    <s v="CMP10751"/>
    <x v="0"/>
    <s v="Sales"/>
    <x v="2"/>
    <s v="24/05/2024"/>
    <s v="2024-11-08"/>
    <x v="0"/>
    <s v="Mumbai"/>
    <s v="Families"/>
    <s v="Desktop"/>
    <n v="144656"/>
    <n v="2432"/>
    <n v="1.68"/>
    <n v="664"/>
    <n v="27.3"/>
    <n v="250"/>
    <n v="6041.74"/>
    <x v="6800"/>
    <n v="379"/>
    <s v="Active"/>
  </r>
  <r>
    <s v="CMP16119"/>
    <x v="1"/>
    <s v="Retargeting"/>
    <x v="1"/>
    <s v="01-10-2024"/>
    <s v="25/11/2024"/>
    <x v="0"/>
    <s v="Pune"/>
    <s v="Professionals"/>
    <s v="Mobile"/>
    <n v="101190"/>
    <n v="12940"/>
    <n v="12.79"/>
    <n v="1960"/>
    <n v="15.15"/>
    <n v="12970.29"/>
    <n v="42151.33"/>
    <x v="6801"/>
    <n v="683"/>
    <s v="Paused"/>
  </r>
  <r>
    <s v="CMP18925"/>
    <x v="3"/>
    <s v="Retargeting"/>
    <x v="1"/>
    <s v="06/04/2024"/>
    <s v="2024-12-16"/>
    <x v="2"/>
    <s v="Lucknow"/>
    <s v="Professionals"/>
    <s v="Tablet"/>
    <n v="116403"/>
    <n v="4730"/>
    <n v="4.0599999999999996"/>
    <n v="390"/>
    <n v="8.25"/>
    <n v="13078.01"/>
    <n v="9570.85"/>
    <x v="6802"/>
    <n v="161"/>
    <s v="Active"/>
  </r>
  <r>
    <s v="CMP11311"/>
    <x v="0"/>
    <s v="Lead Gen"/>
    <x v="4"/>
    <s v="2024-01-31"/>
    <s v="11-11-2024"/>
    <x v="1"/>
    <s v="Bengaluru"/>
    <s v="Business Owners"/>
    <s v="Desktop"/>
    <n v="28906"/>
    <n v="4265"/>
    <n v="14.75"/>
    <n v="111"/>
    <n v="2.6"/>
    <n v="250"/>
    <n v="35979.53"/>
    <x v="6803"/>
    <n v="91"/>
    <s v="Completed"/>
  </r>
  <r>
    <s v="CMP10188"/>
    <x v="0"/>
    <s v="Lead Gen"/>
    <x v="5"/>
    <s v="02-15-2024"/>
    <s v="11-10-2024"/>
    <x v="3"/>
    <s v="Kolkata"/>
    <s v="Students"/>
    <s v="Tablet"/>
    <n v="92785"/>
    <n v="6119"/>
    <n v="6.59"/>
    <n v="855"/>
    <n v="13.97"/>
    <n v="14654.86"/>
    <n v="21340.1"/>
    <x v="6804"/>
    <n v="38"/>
    <s v="Paused"/>
  </r>
  <r>
    <s v="CMP11495"/>
    <x v="1"/>
    <s v="Lead Gen"/>
    <x v="4"/>
    <s v="09-25-2024"/>
    <s v="12-27-2024"/>
    <x v="2"/>
    <s v="Lucknow"/>
    <s v="Families"/>
    <s v="Desktop"/>
    <n v="13858"/>
    <n v="362"/>
    <n v="2.61"/>
    <n v="21"/>
    <n v="5.8"/>
    <n v="250"/>
    <n v="42457.66"/>
    <x v="6805"/>
    <n v="3"/>
    <s v="Active"/>
  </r>
  <r>
    <s v="CMP19177"/>
    <x v="1"/>
    <s v="Sales"/>
    <x v="3"/>
    <s v="2024-05-16"/>
    <s v="2024-12-26"/>
    <x v="2"/>
    <s v="Delhi"/>
    <s v="Families"/>
    <s v="Desktop"/>
    <n v="60227"/>
    <n v="6951"/>
    <n v="11.54"/>
    <n v="885"/>
    <n v="12.73"/>
    <n v="250"/>
    <n v="27957.72"/>
    <x v="6806"/>
    <n v="835"/>
    <s v="Active"/>
  </r>
  <r>
    <s v="CMP14932"/>
    <x v="0"/>
    <s v="Retargeting"/>
    <x v="4"/>
    <s v="03-14-2024"/>
    <s v="11-25-2024"/>
    <x v="2"/>
    <s v="Delhi"/>
    <s v="Students"/>
    <s v="Tablet"/>
    <n v="5882"/>
    <n v="833"/>
    <n v="14.16"/>
    <n v="68"/>
    <n v="8.16"/>
    <n v="250"/>
    <n v="35642.870000000003"/>
    <x v="6807"/>
    <n v="1"/>
    <s v="Active"/>
  </r>
  <r>
    <s v="CMP12624"/>
    <x v="3"/>
    <s v="Retargeting"/>
    <x v="5"/>
    <s v="10-11-2024"/>
    <s v="2024-12-18"/>
    <x v="0"/>
    <s v="Pune"/>
    <s v="Professionals"/>
    <s v="Desktop"/>
    <n v="108971"/>
    <n v="306"/>
    <n v="0.28000000000000003"/>
    <n v="94"/>
    <n v="30.72"/>
    <n v="250"/>
    <n v="13855.29"/>
    <x v="6808"/>
    <n v="56"/>
    <s v="Active"/>
  </r>
  <r>
    <s v="CMP11529"/>
    <x v="3"/>
    <s v="Awareness"/>
    <x v="1"/>
    <s v="01-19-2024"/>
    <s v="11-02-2024"/>
    <x v="0"/>
    <s v="Pune"/>
    <s v="Business Owners"/>
    <s v="Desktop"/>
    <n v="37287"/>
    <n v="3719"/>
    <n v="9.9700000000000006"/>
    <n v="136"/>
    <n v="3.66"/>
    <n v="9231.35"/>
    <n v="27317.4"/>
    <x v="6809"/>
    <n v="116"/>
    <s v="Paused"/>
  </r>
  <r>
    <s v="CMP10674"/>
    <x v="2"/>
    <s v="Awareness"/>
    <x v="0"/>
    <s v="15/04/2024"/>
    <s v="17/11/2024"/>
    <x v="0"/>
    <s v="Ahmedabad"/>
    <s v="Families"/>
    <s v="Mobile"/>
    <n v="17811"/>
    <n v="1665"/>
    <n v="9.35"/>
    <n v="540"/>
    <n v="32.43"/>
    <n v="250"/>
    <n v="22696.57"/>
    <x v="6810"/>
    <n v="370"/>
    <s v="Paused"/>
  </r>
  <r>
    <s v="CMP19788"/>
    <x v="1"/>
    <s v="Retargeting"/>
    <x v="3"/>
    <s v="09/07/2024"/>
    <s v="31/12/2024"/>
    <x v="3"/>
    <s v="Kolkata"/>
    <s v="Students"/>
    <s v="Tablet"/>
    <n v="16353"/>
    <n v="1303"/>
    <n v="7.97"/>
    <n v="401"/>
    <n v="30.78"/>
    <n v="3988.1535696969677"/>
    <m/>
    <x v="107"/>
    <n v="342"/>
    <s v="Active"/>
  </r>
  <r>
    <s v="CMP12116"/>
    <x v="3"/>
    <s v="Awareness"/>
    <x v="4"/>
    <s v="10-07-2024"/>
    <s v="2024-12-03"/>
    <x v="2"/>
    <s v="Lucknow"/>
    <s v="Professionals"/>
    <s v="Mobile"/>
    <n v="132885"/>
    <n v="13307"/>
    <n v="10.01"/>
    <n v="4250"/>
    <n v="31.94"/>
    <n v="250"/>
    <n v="42459.46"/>
    <x v="6811"/>
    <n v="3528"/>
    <s v="Paused"/>
  </r>
  <r>
    <s v="CMP10850"/>
    <x v="0"/>
    <s v="Lead Gen"/>
    <x v="0"/>
    <s v="2024-02-22"/>
    <s v="07/12/2024"/>
    <x v="1"/>
    <s v="Bengaluru"/>
    <s v="Business Owners"/>
    <s v="Desktop"/>
    <n v="154630"/>
    <n v="21176"/>
    <n v="13.69"/>
    <n v="4757"/>
    <n v="22.46"/>
    <n v="250"/>
    <n v="16770.82"/>
    <x v="6812"/>
    <n v="1589"/>
    <s v="Paused"/>
  </r>
  <r>
    <s v="CMP14030"/>
    <x v="1"/>
    <s v="Sales"/>
    <x v="3"/>
    <s v="10-20-2024"/>
    <s v="11-22-2024"/>
    <x v="2"/>
    <s v="Delhi"/>
    <s v="Families"/>
    <s v="Desktop"/>
    <n v="111530"/>
    <n v="6634"/>
    <n v="5.95"/>
    <n v="656"/>
    <n v="9.89"/>
    <n v="3988.1535696969677"/>
    <n v="3549.69"/>
    <x v="6813"/>
    <n v="209"/>
    <s v="Active"/>
  </r>
  <r>
    <s v="CMP17830"/>
    <x v="1"/>
    <s v="Retargeting"/>
    <x v="4"/>
    <s v="09-09-2024"/>
    <s v="2024-11-29"/>
    <x v="2"/>
    <s v="Jaipur"/>
    <s v="Students"/>
    <s v="Desktop"/>
    <n v="63748"/>
    <n v="4341"/>
    <n v="6.81"/>
    <n v="1356"/>
    <n v="31.24"/>
    <n v="12269.94"/>
    <n v="43628.12"/>
    <x v="6814"/>
    <n v="194"/>
    <s v="Paused"/>
  </r>
  <r>
    <s v="CMP14493"/>
    <x v="3"/>
    <s v="Lead Gen"/>
    <x v="5"/>
    <s v="14/03/2024"/>
    <s v="2024-12-02"/>
    <x v="1"/>
    <s v="Bengaluru"/>
    <s v="Business Owners"/>
    <s v="Tablet"/>
    <n v="40252"/>
    <n v="4388"/>
    <n v="10.9"/>
    <n v="1458"/>
    <n v="33.229999999999997"/>
    <n v="3817.8497265160554"/>
    <n v="40814.57"/>
    <x v="6815"/>
    <n v="893"/>
    <s v="Active"/>
  </r>
  <r>
    <s v="CMP18313"/>
    <x v="4"/>
    <s v="Retargeting"/>
    <x v="2"/>
    <s v="2024-07-19"/>
    <s v="12-13-2024"/>
    <x v="2"/>
    <s v="Jaipur"/>
    <s v="Professionals"/>
    <s v="Desktop"/>
    <n v="63198"/>
    <n v="2945"/>
    <n v="4.66"/>
    <n v="911"/>
    <n v="30.93"/>
    <n v="3982.6304252733912"/>
    <n v="23817.25"/>
    <x v="1799"/>
    <n v="501"/>
    <s v="Completed"/>
  </r>
  <r>
    <s v="CMP14827"/>
    <x v="3"/>
    <s v="Lead Gen"/>
    <x v="4"/>
    <s v="2024-08-08"/>
    <s v="12-31-2024"/>
    <x v="2"/>
    <s v="Delhi"/>
    <s v="Business Owners"/>
    <s v="Mobile"/>
    <n v="192391"/>
    <n v="22556"/>
    <n v="11.72"/>
    <n v="5360"/>
    <n v="23.76"/>
    <n v="250"/>
    <n v="45748.65"/>
    <x v="6816"/>
    <n v="2636"/>
    <s v="Paused"/>
  </r>
  <r>
    <s v="CMP12094"/>
    <x v="1"/>
    <s v="Sales"/>
    <x v="1"/>
    <s v="2024-06-20"/>
    <s v="03/12/2024"/>
    <x v="0"/>
    <s v="Mumbai"/>
    <s v="Students"/>
    <s v="Mobile"/>
    <n v="137179"/>
    <n v="14080"/>
    <n v="10.26"/>
    <n v="1390"/>
    <n v="9.8699999999999992"/>
    <n v="4716.0200000000004"/>
    <n v="12677.96"/>
    <x v="6817"/>
    <n v="468"/>
    <s v="Paused"/>
  </r>
  <r>
    <s v="CMP14468"/>
    <x v="1"/>
    <s v="Sales"/>
    <x v="4"/>
    <s v="10/10/2024"/>
    <s v="2024-12-15"/>
    <x v="0"/>
    <s v="Pune"/>
    <s v="Professionals"/>
    <s v="Tablet"/>
    <n v="18501"/>
    <n v="2020"/>
    <n v="10.92"/>
    <n v="64"/>
    <n v="3.17"/>
    <n v="250"/>
    <n v="37025.67"/>
    <x v="6818"/>
    <n v="24"/>
    <s v="Paused"/>
  </r>
  <r>
    <s v="CMP17593"/>
    <x v="4"/>
    <s v="Lead Gen"/>
    <x v="0"/>
    <s v="2024-02-01"/>
    <s v="04/11/2024"/>
    <x v="0"/>
    <s v="Pune"/>
    <s v="Business Owners"/>
    <s v="Tablet"/>
    <n v="29464"/>
    <n v="3761"/>
    <n v="12.76"/>
    <n v="556"/>
    <n v="14.78"/>
    <n v="250"/>
    <n v="4739.9399999999996"/>
    <x v="6819"/>
    <n v="172"/>
    <s v="Completed"/>
  </r>
  <r>
    <s v="CMP11340"/>
    <x v="4"/>
    <s v="Awareness"/>
    <x v="1"/>
    <s v="2024-01-29"/>
    <s v="24/11/2024"/>
    <x v="2"/>
    <s v="Jaipur"/>
    <s v="Families"/>
    <s v="Desktop"/>
    <n v="189358"/>
    <n v="1144"/>
    <n v="0.6"/>
    <n v="151"/>
    <n v="13.2"/>
    <n v="250"/>
    <n v="12930.44"/>
    <x v="6820"/>
    <n v="11"/>
    <s v="Completed"/>
  </r>
  <r>
    <s v="CMP14408"/>
    <x v="3"/>
    <s v="Retargeting"/>
    <x v="5"/>
    <s v="05-11-2024"/>
    <s v="2024-12-10"/>
    <x v="1"/>
    <s v="Chennai"/>
    <s v="Business Owners"/>
    <s v="Desktop"/>
    <n v="110772"/>
    <n v="6090"/>
    <n v="5.5"/>
    <n v="304"/>
    <n v="4.99"/>
    <n v="7514.5"/>
    <n v="3952.64"/>
    <x v="6821"/>
    <n v="261"/>
    <s v="Active"/>
  </r>
  <r>
    <s v="CMP13870"/>
    <x v="2"/>
    <s v="Awareness"/>
    <x v="5"/>
    <s v="06-04-2024"/>
    <s v="05/12/2024"/>
    <x v="1"/>
    <s v="Chennai"/>
    <s v="Students"/>
    <s v="Mobile"/>
    <n v="22968"/>
    <n v="1578"/>
    <n v="6.87"/>
    <n v="301"/>
    <n v="19.07"/>
    <n v="250"/>
    <n v="42794.05"/>
    <x v="6822"/>
    <n v="70"/>
    <s v="Paused"/>
  </r>
  <r>
    <s v="CMP13153"/>
    <x v="0"/>
    <s v="Sales"/>
    <x v="2"/>
    <s v="2024-10-08"/>
    <s v="2024-11-08"/>
    <x v="1"/>
    <s v="Chennai"/>
    <s v="Professionals"/>
    <s v="Mobile"/>
    <n v="150905"/>
    <n v="4647"/>
    <n v="3.08"/>
    <n v="358"/>
    <n v="7.7"/>
    <n v="12392.07"/>
    <n v="23866.080000000002"/>
    <x v="6823"/>
    <n v="259"/>
    <s v="Paused"/>
  </r>
  <r>
    <s v="CMP16307"/>
    <x v="4"/>
    <s v="Sales"/>
    <x v="2"/>
    <s v="2024-04-07"/>
    <s v="2024-10-31"/>
    <x v="0"/>
    <s v="Ahmedabad"/>
    <s v="Professionals"/>
    <s v="Tablet"/>
    <n v="98086"/>
    <n v="4159"/>
    <n v="4.24"/>
    <n v="1028"/>
    <n v="24.72"/>
    <n v="250"/>
    <n v="1906.04"/>
    <x v="6824"/>
    <n v="499"/>
    <s v="Active"/>
  </r>
  <r>
    <s v="CMP19470"/>
    <x v="2"/>
    <s v="Lead Gen"/>
    <x v="5"/>
    <s v="03/05/2024"/>
    <s v="2024-11-01"/>
    <x v="0"/>
    <s v="Mumbai"/>
    <s v="Families"/>
    <s v="Desktop"/>
    <n v="48872"/>
    <n v="5743"/>
    <n v="11.75"/>
    <n v="193"/>
    <n v="3.36"/>
    <n v="7188.29"/>
    <n v="42792.56"/>
    <x v="6825"/>
    <n v="144"/>
    <s v="Active"/>
  </r>
  <r>
    <s v="CMP18485"/>
    <x v="1"/>
    <s v="Lead Gen"/>
    <x v="2"/>
    <s v="03/04/2024"/>
    <s v="12-15-2024"/>
    <x v="0"/>
    <s v="Pune"/>
    <s v="Families"/>
    <s v="Tablet"/>
    <n v="45454"/>
    <n v="4435"/>
    <n v="9.76"/>
    <n v="864"/>
    <n v="19.48"/>
    <n v="250"/>
    <n v="47746.73"/>
    <x v="6826"/>
    <n v="486"/>
    <s v="Paused"/>
  </r>
  <r>
    <s v="CMP10007"/>
    <x v="3"/>
    <s v="Lead Gen"/>
    <x v="1"/>
    <s v="29/06/2024"/>
    <s v="2024-12-15"/>
    <x v="1"/>
    <s v="Chennai"/>
    <s v="Families"/>
    <s v="Mobile"/>
    <n v="11440"/>
    <n v="972"/>
    <n v="8.5"/>
    <n v="25"/>
    <n v="2.57"/>
    <n v="6656.85"/>
    <n v="20946.919999999998"/>
    <x v="3127"/>
    <n v="25"/>
    <s v="Active"/>
  </r>
  <r>
    <s v="CMP19064"/>
    <x v="0"/>
    <s v="Retargeting"/>
    <x v="0"/>
    <s v="06-22-2024"/>
    <s v="2024-11-23"/>
    <x v="1"/>
    <s v="Bengaluru"/>
    <s v="Professionals"/>
    <s v="Tablet"/>
    <n v="32508"/>
    <n v="330"/>
    <n v="1.02"/>
    <n v="82"/>
    <n v="24.85"/>
    <n v="3830.4648972188602"/>
    <n v="28422.18"/>
    <x v="6827"/>
    <n v="82"/>
    <s v="Paused"/>
  </r>
  <r>
    <s v="CMP16705"/>
    <x v="0"/>
    <s v="Retargeting"/>
    <x v="5"/>
    <s v="04-04-2024"/>
    <s v="11-27-2024"/>
    <x v="3"/>
    <s v="Kolkata"/>
    <s v="Students"/>
    <s v="Desktop"/>
    <n v="67362"/>
    <n v="8601"/>
    <n v="12.77"/>
    <n v="1745"/>
    <n v="20.29"/>
    <n v="250"/>
    <m/>
    <x v="107"/>
    <n v="601"/>
    <s v="Paused"/>
  </r>
  <r>
    <s v="CMP19432"/>
    <x v="3"/>
    <s v="Sales"/>
    <x v="4"/>
    <s v="2024-02-23"/>
    <s v="12-21-2024"/>
    <x v="0"/>
    <s v="Ahmedabad"/>
    <s v="Families"/>
    <s v="Tablet"/>
    <n v="188225"/>
    <n v="4360"/>
    <n v="2.3199999999999998"/>
    <n v="1049"/>
    <n v="24.06"/>
    <n v="5975.75"/>
    <n v="19623.66"/>
    <x v="6828"/>
    <n v="640"/>
    <s v="Completed"/>
  </r>
  <r>
    <s v="CMP16123"/>
    <x v="3"/>
    <s v="Retargeting"/>
    <x v="1"/>
    <s v="01-27-2024"/>
    <s v="26/11/2024"/>
    <x v="1"/>
    <s v="Chennai"/>
    <s v="Professionals"/>
    <s v="Mobile"/>
    <n v="48505"/>
    <n v="4881"/>
    <n v="10.06"/>
    <n v="66"/>
    <n v="1.35"/>
    <n v="250"/>
    <n v="19701.62"/>
    <x v="6829"/>
    <n v="8"/>
    <s v="Active"/>
  </r>
  <r>
    <s v="CMP10901"/>
    <x v="0"/>
    <s v="Awareness"/>
    <x v="3"/>
    <s v="06-09-2024"/>
    <s v="08/11/2024"/>
    <x v="3"/>
    <s v="Kolkata"/>
    <s v="Families"/>
    <s v="Desktop"/>
    <n v="136651"/>
    <n v="1586"/>
    <n v="1.1599999999999999"/>
    <n v="39"/>
    <n v="2.46"/>
    <n v="250"/>
    <m/>
    <x v="107"/>
    <n v="14"/>
    <s v="Completed"/>
  </r>
  <r>
    <s v="CMP11972"/>
    <x v="4"/>
    <s v="Retargeting"/>
    <x v="4"/>
    <s v="23/01/2024"/>
    <s v="24/12/2024"/>
    <x v="1"/>
    <s v="Chennai"/>
    <s v="Students"/>
    <s v="Tablet"/>
    <n v="16377"/>
    <n v="1603"/>
    <n v="9.7899999999999991"/>
    <n v="476"/>
    <n v="29.69"/>
    <n v="6077.28"/>
    <n v="1542.2"/>
    <x v="6830"/>
    <n v="338"/>
    <s v="Paused"/>
  </r>
  <r>
    <s v="CMP17499"/>
    <x v="2"/>
    <s v="Sales"/>
    <x v="0"/>
    <s v="2024-05-25"/>
    <s v="11-05-2024"/>
    <x v="0"/>
    <s v="Pune"/>
    <s v="Business Owners"/>
    <s v="Desktop"/>
    <n v="30502"/>
    <n v="2245"/>
    <n v="7.36"/>
    <n v="185"/>
    <n v="8.24"/>
    <n v="2865.44"/>
    <n v="19134.75"/>
    <x v="6831"/>
    <n v="8"/>
    <s v="Paused"/>
  </r>
  <r>
    <s v="CMP17962"/>
    <x v="2"/>
    <s v="Retargeting"/>
    <x v="4"/>
    <s v="2024-01-02"/>
    <s v="12-10-2024"/>
    <x v="2"/>
    <s v="Lucknow"/>
    <s v="Families"/>
    <s v="Tablet"/>
    <n v="161040"/>
    <n v="15509"/>
    <n v="9.6300000000000008"/>
    <n v="3015"/>
    <n v="19.440000000000001"/>
    <n v="4021.4266195524165"/>
    <n v="13523.91"/>
    <x v="6832"/>
    <n v="1522"/>
    <s v="Active"/>
  </r>
  <r>
    <s v="CMP10562"/>
    <x v="4"/>
    <s v="Lead Gen"/>
    <x v="4"/>
    <s v="08-03-2024"/>
    <s v="11-29-2024"/>
    <x v="2"/>
    <s v="Delhi"/>
    <s v="Professionals"/>
    <s v="Desktop"/>
    <n v="140568"/>
    <n v="5406"/>
    <n v="3.85"/>
    <n v="1601"/>
    <n v="29.62"/>
    <n v="250"/>
    <n v="34908.67"/>
    <x v="6833"/>
    <n v="10"/>
    <s v="Active"/>
  </r>
  <r>
    <s v="CMP14557"/>
    <x v="1"/>
    <s v="Retargeting"/>
    <x v="1"/>
    <s v="2024-03-22"/>
    <s v="02/11/2024"/>
    <x v="1"/>
    <s v="Chennai"/>
    <s v="Professionals"/>
    <s v="Mobile"/>
    <n v="166004"/>
    <n v="18466"/>
    <n v="11.12"/>
    <n v="676"/>
    <n v="3.66"/>
    <n v="3891.7088323699436"/>
    <m/>
    <x v="107"/>
    <n v="571"/>
    <s v="Active"/>
  </r>
  <r>
    <s v="CMP19733"/>
    <x v="0"/>
    <s v="Retargeting"/>
    <x v="0"/>
    <s v="08-29-2024"/>
    <s v="12-19-2024"/>
    <x v="2"/>
    <s v="Delhi"/>
    <s v="Families"/>
    <s v="Tablet"/>
    <n v="188939"/>
    <n v="20622"/>
    <n v="10.91"/>
    <n v="207"/>
    <n v="1"/>
    <n v="3017.55"/>
    <n v="25697.93"/>
    <x v="6834"/>
    <n v="157"/>
    <s v="Completed"/>
  </r>
  <r>
    <s v="CMP18741"/>
    <x v="2"/>
    <s v="Awareness"/>
    <x v="3"/>
    <s v="06-13-2024"/>
    <s v="11/12/2024"/>
    <x v="1"/>
    <s v="Bengaluru"/>
    <s v="Business Owners"/>
    <s v="Tablet"/>
    <n v="133386"/>
    <n v="18269"/>
    <n v="13.7"/>
    <n v="4843"/>
    <n v="26.51"/>
    <n v="250"/>
    <n v="12583.01"/>
    <x v="6835"/>
    <n v="3175"/>
    <s v="Active"/>
  </r>
  <r>
    <s v="CMP11182"/>
    <x v="0"/>
    <s v="Retargeting"/>
    <x v="3"/>
    <s v="08/06/2024"/>
    <s v="2024-12-23"/>
    <x v="0"/>
    <s v="Pune"/>
    <s v="Students"/>
    <s v="Desktop"/>
    <n v="106699"/>
    <n v="6892"/>
    <n v="6.46"/>
    <n v="1409"/>
    <n v="20.440000000000001"/>
    <n v="3988.1535696969677"/>
    <n v="1701.93"/>
    <x v="6836"/>
    <n v="1080"/>
    <s v="Completed"/>
  </r>
  <r>
    <s v="CMP10642"/>
    <x v="3"/>
    <s v="Lead Gen"/>
    <x v="3"/>
    <s v="02/09/2024"/>
    <s v="2024-12-20"/>
    <x v="2"/>
    <s v="Jaipur"/>
    <s v="Families"/>
    <s v="Desktop"/>
    <n v="75442"/>
    <n v="1623"/>
    <n v="2.15"/>
    <n v="470"/>
    <n v="28.96"/>
    <n v="2112.12"/>
    <n v="48426.07"/>
    <x v="6837"/>
    <n v="174"/>
    <s v="Paused"/>
  </r>
  <r>
    <s v="CMP15356"/>
    <x v="1"/>
    <s v="Awareness"/>
    <x v="0"/>
    <s v="2024-07-14"/>
    <s v="2024-12-03"/>
    <x v="0"/>
    <s v="Pune"/>
    <s v="Business Owners"/>
    <s v="Desktop"/>
    <n v="48014"/>
    <n v="2357"/>
    <n v="4.91"/>
    <n v="111"/>
    <n v="4.71"/>
    <n v="250"/>
    <n v="14611.2"/>
    <x v="6838"/>
    <n v="83"/>
    <s v="Active"/>
  </r>
  <r>
    <s v="CMP17265"/>
    <x v="2"/>
    <s v="Lead Gen"/>
    <x v="3"/>
    <s v="23/03/2024"/>
    <s v="11-29-2024"/>
    <x v="0"/>
    <s v="Ahmedabad"/>
    <s v="Business Owners"/>
    <s v="Mobile"/>
    <n v="145913"/>
    <n v="17178"/>
    <n v="11.77"/>
    <n v="650"/>
    <n v="3.78"/>
    <n v="250"/>
    <n v="8321.02"/>
    <x v="6839"/>
    <n v="553"/>
    <s v="Paused"/>
  </r>
  <r>
    <s v="CMP12077"/>
    <x v="1"/>
    <s v="Retargeting"/>
    <x v="5"/>
    <s v="2024-06-05"/>
    <s v="2024-11-30"/>
    <x v="3"/>
    <s v="Kolkata"/>
    <s v="Professionals"/>
    <s v="Desktop"/>
    <n v="104350"/>
    <n v="8264"/>
    <n v="7.92"/>
    <n v="734"/>
    <n v="8.8800000000000008"/>
    <n v="7519.85"/>
    <n v="43834.52"/>
    <x v="6840"/>
    <n v="223"/>
    <s v="Completed"/>
  </r>
  <r>
    <s v="CMP16160"/>
    <x v="4"/>
    <s v="Lead Gen"/>
    <x v="3"/>
    <s v="09-26-2024"/>
    <s v="2024-11-24"/>
    <x v="1"/>
    <s v="Chennai"/>
    <s v="Business Owners"/>
    <s v="Mobile"/>
    <n v="56691"/>
    <n v="7502"/>
    <n v="13.23"/>
    <n v="2319"/>
    <n v="30.91"/>
    <n v="3988.1535696969677"/>
    <n v="10190"/>
    <x v="6841"/>
    <n v="912"/>
    <s v="Active"/>
  </r>
  <r>
    <s v="CMP13525"/>
    <x v="1"/>
    <s v="Awareness"/>
    <x v="1"/>
    <s v="2024-01-02"/>
    <s v="2024-12-12"/>
    <x v="1"/>
    <s v="Chennai"/>
    <s v="Business Owners"/>
    <s v="Tablet"/>
    <n v="67508"/>
    <n v="7831"/>
    <n v="11.6"/>
    <n v="335"/>
    <n v="4.28"/>
    <n v="250"/>
    <n v="32177.31"/>
    <x v="6842"/>
    <n v="147"/>
    <s v="Completed"/>
  </r>
  <r>
    <s v="CMP11462"/>
    <x v="1"/>
    <s v="Sales"/>
    <x v="2"/>
    <s v="28/09/2024"/>
    <s v="31/10/2024"/>
    <x v="0"/>
    <s v="Pune"/>
    <s v="Professionals"/>
    <s v="Mobile"/>
    <n v="110097"/>
    <n v="7925"/>
    <n v="7.2"/>
    <n v="5"/>
    <n v="0.06"/>
    <n v="10814.73"/>
    <n v="19962.810000000001"/>
    <x v="6843"/>
    <n v="1"/>
    <s v="Active"/>
  </r>
  <r>
    <s v="CMP15949"/>
    <x v="2"/>
    <s v="Sales"/>
    <x v="5"/>
    <s v="03-10-2024"/>
    <s v="12-09-2024"/>
    <x v="3"/>
    <s v="Kolkata"/>
    <s v="Business Owners"/>
    <s v="Desktop"/>
    <n v="38825"/>
    <n v="3227"/>
    <n v="8.31"/>
    <n v="1074"/>
    <n v="33.28"/>
    <n v="3817.8497265160554"/>
    <n v="33021.24"/>
    <x v="6844"/>
    <n v="614"/>
    <s v="Paused"/>
  </r>
  <r>
    <s v="CMP18837"/>
    <x v="0"/>
    <s v="Sales"/>
    <x v="2"/>
    <s v="2024-03-02"/>
    <s v="22/11/2024"/>
    <x v="1"/>
    <s v="Chennai"/>
    <s v="Students"/>
    <s v="Mobile"/>
    <n v="176680"/>
    <n v="14101"/>
    <n v="7.98"/>
    <n v="4102"/>
    <n v="29.09"/>
    <n v="3982.6304252733912"/>
    <n v="17948.37"/>
    <x v="6845"/>
    <n v="1245"/>
    <s v="Active"/>
  </r>
  <r>
    <s v="CMP15305"/>
    <x v="2"/>
    <s v="Sales"/>
    <x v="3"/>
    <s v="09-25-2024"/>
    <s v="10-30-2024"/>
    <x v="3"/>
    <s v="Kolkata"/>
    <s v="Students"/>
    <s v="Desktop"/>
    <n v="82631"/>
    <n v="11895"/>
    <n v="14.4"/>
    <n v="3323"/>
    <n v="27.94"/>
    <n v="250"/>
    <n v="31341.34"/>
    <x v="6846"/>
    <n v="513"/>
    <s v="Completed"/>
  </r>
  <r>
    <s v="CMP19376"/>
    <x v="1"/>
    <s v="Awareness"/>
    <x v="3"/>
    <s v="2024-10-06"/>
    <s v="11/12/2024"/>
    <x v="1"/>
    <s v="Bengaluru"/>
    <s v="Students"/>
    <s v="Desktop"/>
    <n v="105167"/>
    <n v="574"/>
    <n v="0.55000000000000004"/>
    <n v="186"/>
    <n v="32.4"/>
    <n v="3988.1535696969677"/>
    <n v="49121.51"/>
    <x v="6847"/>
    <n v="92"/>
    <s v="Active"/>
  </r>
  <r>
    <s v="CMP16287"/>
    <x v="1"/>
    <s v="Sales"/>
    <x v="0"/>
    <s v="2024-06-11"/>
    <s v="2024-11-30"/>
    <x v="0"/>
    <s v="Pune"/>
    <s v="Business Owners"/>
    <s v="Tablet"/>
    <n v="175670"/>
    <n v="12925"/>
    <n v="7.36"/>
    <n v="4248"/>
    <n v="32.869999999999997"/>
    <n v="250"/>
    <n v="25097.53"/>
    <x v="6848"/>
    <n v="1879"/>
    <s v="Completed"/>
  </r>
  <r>
    <s v="CMP11464"/>
    <x v="4"/>
    <s v="Awareness"/>
    <x v="3"/>
    <s v="09-18-2024"/>
    <s v="12-27-2024"/>
    <x v="0"/>
    <s v="Ahmedabad"/>
    <s v="Business Owners"/>
    <s v="Mobile"/>
    <n v="5603"/>
    <n v="644"/>
    <n v="11.49"/>
    <n v="83"/>
    <n v="12.89"/>
    <n v="9129.66"/>
    <n v="40335.47"/>
    <x v="6849"/>
    <n v="43"/>
    <s v="Active"/>
  </r>
  <r>
    <s v="CMP17546"/>
    <x v="4"/>
    <s v="Awareness"/>
    <x v="3"/>
    <s v="2024-04-24"/>
    <s v="11-09-2024"/>
    <x v="2"/>
    <s v="Lucknow"/>
    <s v="Families"/>
    <s v="Desktop"/>
    <n v="168832"/>
    <n v="444"/>
    <n v="0.26"/>
    <n v="112"/>
    <n v="25.23"/>
    <n v="1405.04"/>
    <n v="9114.7099999999991"/>
    <x v="6850"/>
    <n v="38"/>
    <s v="Paused"/>
  </r>
  <r>
    <s v="CMP13931"/>
    <x v="4"/>
    <s v="Retargeting"/>
    <x v="3"/>
    <s v="2024-02-06"/>
    <s v="11-18-2024"/>
    <x v="1"/>
    <s v="Bengaluru"/>
    <s v="Business Owners"/>
    <s v="Mobile"/>
    <n v="165859"/>
    <n v="15366"/>
    <n v="9.26"/>
    <n v="823"/>
    <n v="5.36"/>
    <n v="2328.84"/>
    <n v="29235.99"/>
    <x v="6851"/>
    <n v="481"/>
    <s v="Completed"/>
  </r>
  <r>
    <s v="CMP16504"/>
    <x v="1"/>
    <s v="Sales"/>
    <x v="2"/>
    <s v="2024-10-17"/>
    <s v="15/12/2024"/>
    <x v="1"/>
    <s v="Chennai"/>
    <s v="Business Owners"/>
    <s v="Desktop"/>
    <n v="37132"/>
    <n v="5257"/>
    <n v="14.16"/>
    <n v="132"/>
    <n v="2.5099999999999998"/>
    <n v="3982.6304252733912"/>
    <n v="27035.93"/>
    <x v="6852"/>
    <n v="58"/>
    <s v="Active"/>
  </r>
  <r>
    <s v="CMP19902"/>
    <x v="2"/>
    <s v="Lead Gen"/>
    <x v="5"/>
    <s v="09-22-2024"/>
    <s v="23/11/2024"/>
    <x v="0"/>
    <s v="Mumbai"/>
    <s v="Students"/>
    <s v="Desktop"/>
    <n v="62511"/>
    <n v="8972"/>
    <n v="14.35"/>
    <n v="1284"/>
    <n v="14.31"/>
    <n v="5586.31"/>
    <n v="23048.59"/>
    <x v="6853"/>
    <n v="784"/>
    <s v="Active"/>
  </r>
  <r>
    <s v="CMP11442"/>
    <x v="3"/>
    <s v="Awareness"/>
    <x v="5"/>
    <s v="2024-02-08"/>
    <s v="2024-11-04"/>
    <x v="2"/>
    <s v="Delhi"/>
    <s v="Professionals"/>
    <s v="Mobile"/>
    <n v="120724"/>
    <n v="6965"/>
    <n v="5.77"/>
    <n v="370"/>
    <n v="5.31"/>
    <n v="9604.82"/>
    <n v="30360.62"/>
    <x v="6854"/>
    <n v="202"/>
    <s v="Paused"/>
  </r>
  <r>
    <s v="CMP11177"/>
    <x v="0"/>
    <s v="Sales"/>
    <x v="4"/>
    <s v="30/08/2024"/>
    <s v="12-08-2024"/>
    <x v="0"/>
    <s v="Ahmedabad"/>
    <s v="Professionals"/>
    <s v="Tablet"/>
    <n v="43547"/>
    <n v="4535"/>
    <n v="10.41"/>
    <n v="1100"/>
    <n v="24.26"/>
    <n v="250"/>
    <n v="30322.66"/>
    <x v="6855"/>
    <n v="360"/>
    <s v="Active"/>
  </r>
  <r>
    <s v="CMP19911"/>
    <x v="1"/>
    <s v="Lead Gen"/>
    <x v="5"/>
    <s v="08/06/2024"/>
    <s v="15/12/2024"/>
    <x v="1"/>
    <s v="Chennai"/>
    <s v="Families"/>
    <s v="Mobile"/>
    <n v="94745"/>
    <n v="6335"/>
    <n v="6.69"/>
    <n v="1154"/>
    <n v="18.22"/>
    <n v="250"/>
    <n v="46317.48"/>
    <x v="6856"/>
    <n v="727"/>
    <s v="Completed"/>
  </r>
  <r>
    <s v="CMP19608"/>
    <x v="3"/>
    <s v="Awareness"/>
    <x v="3"/>
    <s v="15/09/2024"/>
    <s v="2024-11-29"/>
    <x v="1"/>
    <s v="Bengaluru"/>
    <s v="Business Owners"/>
    <s v="Mobile"/>
    <n v="107792"/>
    <n v="13609"/>
    <n v="12.63"/>
    <n v="3048"/>
    <n v="22.4"/>
    <n v="3988.1535696969677"/>
    <n v="41978.42"/>
    <x v="6857"/>
    <n v="1648"/>
    <s v="Completed"/>
  </r>
  <r>
    <s v="CMP15772"/>
    <x v="4"/>
    <s v="Lead Gen"/>
    <x v="3"/>
    <s v="03-09-2024"/>
    <s v="11-26-2024"/>
    <x v="0"/>
    <s v="Ahmedabad"/>
    <s v="Families"/>
    <s v="Desktop"/>
    <n v="147081"/>
    <n v="12219"/>
    <n v="8.31"/>
    <n v="3375"/>
    <n v="27.62"/>
    <n v="7964.91"/>
    <n v="27674.15"/>
    <x v="6858"/>
    <n v="2257"/>
    <s v="Active"/>
  </r>
  <r>
    <s v="CMP18789"/>
    <x v="1"/>
    <s v="Retargeting"/>
    <x v="5"/>
    <s v="2024-01-17"/>
    <s v="2024-11-09"/>
    <x v="2"/>
    <s v="Delhi"/>
    <s v="Business Owners"/>
    <s v="Mobile"/>
    <n v="124548"/>
    <n v="13979"/>
    <n v="11.22"/>
    <n v="288"/>
    <n v="2.06"/>
    <n v="1686.67"/>
    <n v="37557.29"/>
    <x v="6859"/>
    <n v="169"/>
    <s v="Completed"/>
  </r>
  <r>
    <s v="CMP14228"/>
    <x v="1"/>
    <s v="Sales"/>
    <x v="4"/>
    <s v="03-13-2024"/>
    <s v="11-18-2024"/>
    <x v="2"/>
    <s v="Delhi"/>
    <s v="Students"/>
    <s v="Mobile"/>
    <n v="124304"/>
    <n v="5900"/>
    <n v="4.75"/>
    <n v="254"/>
    <n v="4.3099999999999996"/>
    <n v="5080.5"/>
    <n v="16439.87"/>
    <x v="6860"/>
    <n v="26"/>
    <s v="Paused"/>
  </r>
  <r>
    <s v="CMP19292"/>
    <x v="1"/>
    <s v="Lead Gen"/>
    <x v="3"/>
    <s v="24/05/2024"/>
    <s v="2024-12-26"/>
    <x v="2"/>
    <s v="Lucknow"/>
    <s v="Business Owners"/>
    <s v="Desktop"/>
    <n v="59739"/>
    <n v="3575"/>
    <n v="5.98"/>
    <n v="1081"/>
    <n v="30.24"/>
    <n v="250"/>
    <n v="48492.37"/>
    <x v="6861"/>
    <n v="913"/>
    <s v="Active"/>
  </r>
  <r>
    <s v="CMP14252"/>
    <x v="2"/>
    <s v="Sales"/>
    <x v="3"/>
    <s v="03-22-2024"/>
    <s v="11-26-2024"/>
    <x v="0"/>
    <s v="Pune"/>
    <s v="Business Owners"/>
    <s v="Tablet"/>
    <n v="3334"/>
    <n v="373"/>
    <n v="11.19"/>
    <n v="58"/>
    <n v="15.55"/>
    <n v="3709.36"/>
    <n v="19421.07"/>
    <x v="6862"/>
    <n v="37"/>
    <s v="Completed"/>
  </r>
  <r>
    <s v="CMP13771"/>
    <x v="4"/>
    <s v="Lead Gen"/>
    <x v="5"/>
    <s v="20/05/2024"/>
    <s v="20/12/2024"/>
    <x v="0"/>
    <s v="Ahmedabad"/>
    <s v="Professionals"/>
    <s v="Tablet"/>
    <n v="112065"/>
    <n v="2954"/>
    <n v="2.64"/>
    <n v="35"/>
    <n v="1.18"/>
    <n v="250"/>
    <n v="30847.7"/>
    <x v="6863"/>
    <n v="14"/>
    <s v="Completed"/>
  </r>
  <r>
    <s v="CMP17746"/>
    <x v="2"/>
    <s v="Awareness"/>
    <x v="5"/>
    <s v="2024-07-28"/>
    <s v="2024-12-03"/>
    <x v="0"/>
    <s v="Pune"/>
    <s v="Families"/>
    <s v="Mobile"/>
    <n v="38139"/>
    <n v="1909"/>
    <n v="5.01"/>
    <n v="299"/>
    <n v="15.66"/>
    <n v="3835.96"/>
    <n v="31648.47"/>
    <x v="6864"/>
    <n v="119"/>
    <s v="Active"/>
  </r>
  <r>
    <s v="CMP17966"/>
    <x v="1"/>
    <s v="Sales"/>
    <x v="3"/>
    <s v="02-29-2024"/>
    <s v="2024-12-19"/>
    <x v="1"/>
    <s v="Chennai"/>
    <s v="Business Owners"/>
    <s v="Mobile"/>
    <n v="29364"/>
    <n v="3350"/>
    <n v="11.41"/>
    <n v="718"/>
    <n v="21.43"/>
    <n v="250"/>
    <n v="2438.04"/>
    <x v="6865"/>
    <n v="613"/>
    <s v="Completed"/>
  </r>
  <r>
    <s v="CMP19681"/>
    <x v="3"/>
    <s v="Awareness"/>
    <x v="4"/>
    <s v="04-06-2024"/>
    <s v="11-03-2024"/>
    <x v="0"/>
    <s v="Ahmedabad"/>
    <s v="Families"/>
    <s v="Tablet"/>
    <n v="61056"/>
    <n v="299"/>
    <n v="0.49"/>
    <n v="82"/>
    <n v="27.42"/>
    <n v="5059.12"/>
    <n v="49075.32"/>
    <x v="6866"/>
    <n v="72"/>
    <s v="Completed"/>
  </r>
  <r>
    <s v="CMP15700"/>
    <x v="1"/>
    <s v="Retargeting"/>
    <x v="1"/>
    <s v="22/09/2024"/>
    <s v="2024-12-19"/>
    <x v="0"/>
    <s v="Ahmedabad"/>
    <s v="Professionals"/>
    <s v="Tablet"/>
    <n v="158296"/>
    <n v="16275"/>
    <n v="10.28"/>
    <n v="1888"/>
    <n v="11.6"/>
    <n v="250"/>
    <n v="13561.33"/>
    <x v="6867"/>
    <n v="1358"/>
    <s v="Completed"/>
  </r>
  <r>
    <s v="CMP11494"/>
    <x v="1"/>
    <s v="Awareness"/>
    <x v="5"/>
    <s v="05-03-2024"/>
    <s v="10/12/2024"/>
    <x v="3"/>
    <s v="Kolkata"/>
    <s v="Families"/>
    <s v="Desktop"/>
    <n v="152775"/>
    <n v="14474"/>
    <n v="9.4700000000000006"/>
    <n v="953"/>
    <n v="6.58"/>
    <n v="3817.8497265160554"/>
    <n v="6690.33"/>
    <x v="6868"/>
    <n v="241"/>
    <s v="Paused"/>
  </r>
  <r>
    <s v="CMP19807"/>
    <x v="4"/>
    <s v="Awareness"/>
    <x v="5"/>
    <s v="19/06/2024"/>
    <s v="27/11/2024"/>
    <x v="2"/>
    <s v="Lucknow"/>
    <s v="Families"/>
    <s v="Desktop"/>
    <n v="116191"/>
    <n v="9683"/>
    <n v="8.33"/>
    <n v="1111"/>
    <n v="11.47"/>
    <n v="3155.96"/>
    <n v="14008.64"/>
    <x v="6869"/>
    <n v="253"/>
    <s v="Paused"/>
  </r>
  <r>
    <s v="CMP12262"/>
    <x v="4"/>
    <s v="Sales"/>
    <x v="3"/>
    <s v="2024-09-23"/>
    <s v="03/12/2024"/>
    <x v="1"/>
    <s v="Chennai"/>
    <s v="Professionals"/>
    <s v="Tablet"/>
    <n v="157699"/>
    <n v="15782"/>
    <n v="10.01"/>
    <n v="1302"/>
    <n v="8.25"/>
    <n v="3988.1535696969677"/>
    <n v="38922.230000000003"/>
    <x v="6870"/>
    <n v="27"/>
    <s v="Completed"/>
  </r>
  <r>
    <s v="CMP17141"/>
    <x v="3"/>
    <s v="Lead Gen"/>
    <x v="2"/>
    <s v="2024-01-09"/>
    <s v="2024-12-04"/>
    <x v="0"/>
    <s v="Ahmedabad"/>
    <s v="Business Owners"/>
    <s v="Tablet"/>
    <n v="45744"/>
    <n v="5003"/>
    <n v="10.94"/>
    <n v="260"/>
    <n v="5.2"/>
    <n v="3092.35"/>
    <n v="10824.6"/>
    <x v="6871"/>
    <n v="239"/>
    <s v="Completed"/>
  </r>
  <r>
    <s v="CMP16736"/>
    <x v="1"/>
    <s v="Lead Gen"/>
    <x v="5"/>
    <s v="18/01/2024"/>
    <s v="28/12/2024"/>
    <x v="2"/>
    <s v="Jaipur"/>
    <s v="Students"/>
    <s v="Mobile"/>
    <n v="76200"/>
    <n v="10701"/>
    <n v="14.04"/>
    <n v="3244"/>
    <n v="30.31"/>
    <n v="3817.8497265160554"/>
    <n v="17055.29"/>
    <x v="6872"/>
    <n v="2140"/>
    <s v="Paused"/>
  </r>
  <r>
    <s v="CMP11205"/>
    <x v="1"/>
    <s v="Retargeting"/>
    <x v="2"/>
    <s v="2024-10-07"/>
    <s v="2024-11-24"/>
    <x v="0"/>
    <s v="Ahmedabad"/>
    <s v="Business Owners"/>
    <s v="Mobile"/>
    <n v="108026"/>
    <n v="2367"/>
    <n v="2.19"/>
    <n v="70"/>
    <n v="2.96"/>
    <n v="14096.54"/>
    <n v="8834.0499999999993"/>
    <x v="6873"/>
    <n v="34"/>
    <s v="Completed"/>
  </r>
  <r>
    <s v="CMP15554"/>
    <x v="4"/>
    <s v="Sales"/>
    <x v="3"/>
    <s v="09-26-2024"/>
    <s v="2024-12-28"/>
    <x v="2"/>
    <s v="Lucknow"/>
    <s v="Students"/>
    <s v="Tablet"/>
    <n v="120785"/>
    <n v="11395"/>
    <n v="9.43"/>
    <n v="3129"/>
    <n v="27.46"/>
    <n v="250"/>
    <n v="41328.17"/>
    <x v="6874"/>
    <n v="2577"/>
    <s v="Completed"/>
  </r>
  <r>
    <s v="CMP11327"/>
    <x v="1"/>
    <s v="Lead Gen"/>
    <x v="0"/>
    <s v="28/03/2024"/>
    <s v="15/11/2024"/>
    <x v="3"/>
    <s v="Kolkata"/>
    <s v="Families"/>
    <s v="Mobile"/>
    <n v="182230"/>
    <n v="7172"/>
    <n v="3.94"/>
    <n v="264"/>
    <n v="3.68"/>
    <n v="3830.4648972188602"/>
    <n v="13015.15"/>
    <x v="6875"/>
    <n v="141"/>
    <s v="Completed"/>
  </r>
  <r>
    <s v="CMP14098"/>
    <x v="4"/>
    <s v="Sales"/>
    <x v="4"/>
    <s v="2024-03-21"/>
    <s v="21/11/2024"/>
    <x v="2"/>
    <s v="Jaipur"/>
    <s v="Professionals"/>
    <s v="Tablet"/>
    <n v="11413"/>
    <n v="1044"/>
    <n v="9.15"/>
    <n v="39"/>
    <n v="3.74"/>
    <n v="1954.87"/>
    <m/>
    <x v="107"/>
    <n v="1"/>
    <s v="Completed"/>
  </r>
  <r>
    <s v="CMP12860"/>
    <x v="1"/>
    <s v="Lead Gen"/>
    <x v="3"/>
    <s v="06-21-2024"/>
    <s v="31/12/2024"/>
    <x v="2"/>
    <s v="Delhi"/>
    <s v="Students"/>
    <s v="Mobile"/>
    <n v="158533"/>
    <n v="16952"/>
    <n v="10.69"/>
    <n v="2365"/>
    <n v="13.95"/>
    <n v="3988.1535696969677"/>
    <n v="24754.53"/>
    <x v="6876"/>
    <n v="78"/>
    <s v="Paused"/>
  </r>
  <r>
    <s v="CMP14260"/>
    <x v="1"/>
    <s v="Sales"/>
    <x v="4"/>
    <s v="10-06-2024"/>
    <s v="12-29-2024"/>
    <x v="3"/>
    <s v="Kolkata"/>
    <s v="Families"/>
    <s v="Desktop"/>
    <n v="59013"/>
    <n v="6479"/>
    <n v="10.98"/>
    <n v="1315"/>
    <n v="20.3"/>
    <n v="250"/>
    <n v="4483.9799999999996"/>
    <x v="6877"/>
    <n v="668"/>
    <s v="Paused"/>
  </r>
  <r>
    <s v="CMP13329"/>
    <x v="1"/>
    <s v="Sales"/>
    <x v="2"/>
    <s v="09-04-2024"/>
    <s v="2024-11-22"/>
    <x v="0"/>
    <s v="Ahmedabad"/>
    <s v="Business Owners"/>
    <s v="Desktop"/>
    <n v="112620"/>
    <n v="13119"/>
    <n v="11.65"/>
    <n v="1850"/>
    <n v="14.1"/>
    <n v="250"/>
    <n v="21865.71"/>
    <x v="6878"/>
    <n v="1070"/>
    <s v="Active"/>
  </r>
  <r>
    <s v="CMP16975"/>
    <x v="3"/>
    <s v="Sales"/>
    <x v="5"/>
    <s v="12/01/2024"/>
    <s v="2024-11-16"/>
    <x v="2"/>
    <s v="Lucknow"/>
    <s v="Business Owners"/>
    <s v="Tablet"/>
    <n v="138579"/>
    <n v="20666"/>
    <n v="14.91"/>
    <n v="3585"/>
    <n v="17.350000000000001"/>
    <n v="10236.459999999999"/>
    <n v="28784.91"/>
    <x v="6879"/>
    <n v="3213"/>
    <s v="Paused"/>
  </r>
  <r>
    <s v="CMP16029"/>
    <x v="3"/>
    <s v="Sales"/>
    <x v="5"/>
    <s v="20/09/2024"/>
    <s v="2024-10-30"/>
    <x v="0"/>
    <s v="Mumbai"/>
    <s v="Business Owners"/>
    <s v="Desktop"/>
    <n v="36457"/>
    <n v="430"/>
    <n v="1.18"/>
    <n v="74"/>
    <n v="17.21"/>
    <n v="250"/>
    <n v="16173.34"/>
    <x v="6880"/>
    <n v="3"/>
    <s v="Paused"/>
  </r>
  <r>
    <s v="CMP13089"/>
    <x v="3"/>
    <s v="Sales"/>
    <x v="1"/>
    <s v="04-15-2024"/>
    <s v="10-28-2024"/>
    <x v="1"/>
    <s v="Chennai"/>
    <s v="Students"/>
    <s v="Tablet"/>
    <n v="163421"/>
    <n v="12955"/>
    <n v="7.93"/>
    <n v="2015"/>
    <n v="15.55"/>
    <n v="250"/>
    <n v="26840.57"/>
    <x v="6881"/>
    <n v="630"/>
    <s v="Active"/>
  </r>
  <r>
    <s v="CMP14036"/>
    <x v="1"/>
    <s v="Awareness"/>
    <x v="2"/>
    <s v="28/01/2024"/>
    <s v="2024-11-02"/>
    <x v="0"/>
    <s v="Ahmedabad"/>
    <s v="Business Owners"/>
    <s v="Tablet"/>
    <n v="13788"/>
    <n v="1577"/>
    <n v="11.44"/>
    <n v="156"/>
    <n v="9.89"/>
    <n v="2927.73"/>
    <n v="35060.46"/>
    <x v="6882"/>
    <n v="57"/>
    <s v="Active"/>
  </r>
  <r>
    <s v="CMP11621"/>
    <x v="1"/>
    <s v="Sales"/>
    <x v="5"/>
    <s v="12/01/2024"/>
    <s v="11-20-2024"/>
    <x v="1"/>
    <s v="Chennai"/>
    <s v="Students"/>
    <s v="Desktop"/>
    <n v="45833"/>
    <n v="3741"/>
    <n v="8.16"/>
    <n v="831"/>
    <n v="22.21"/>
    <n v="4531.26"/>
    <n v="8882.49"/>
    <x v="6883"/>
    <n v="673"/>
    <s v="Paused"/>
  </r>
  <r>
    <s v="CMP15519"/>
    <x v="3"/>
    <s v="Lead Gen"/>
    <x v="3"/>
    <s v="02-02-2024"/>
    <s v="23/12/2024"/>
    <x v="1"/>
    <s v="Bengaluru"/>
    <s v="Business Owners"/>
    <s v="Tablet"/>
    <n v="61671"/>
    <n v="4912"/>
    <n v="7.96"/>
    <n v="237"/>
    <n v="4.82"/>
    <n v="250"/>
    <n v="40489.870000000003"/>
    <x v="6884"/>
    <n v="6"/>
    <s v="Paused"/>
  </r>
  <r>
    <s v="CMP12629"/>
    <x v="3"/>
    <s v="Sales"/>
    <x v="5"/>
    <s v="2024-04-08"/>
    <s v="2024-12-24"/>
    <x v="2"/>
    <s v="Lucknow"/>
    <s v="Families"/>
    <s v="Mobile"/>
    <n v="111045"/>
    <n v="13650"/>
    <n v="12.29"/>
    <n v="389"/>
    <n v="2.85"/>
    <n v="3817.8497265160554"/>
    <n v="8350.25"/>
    <x v="6885"/>
    <n v="118"/>
    <s v="Completed"/>
  </r>
  <r>
    <s v="CMP17536"/>
    <x v="2"/>
    <s v="Sales"/>
    <x v="3"/>
    <s v="07-06-2024"/>
    <s v="11-24-2024"/>
    <x v="1"/>
    <s v="Chennai"/>
    <s v="Professionals"/>
    <s v="Tablet"/>
    <n v="3130"/>
    <n v="84"/>
    <n v="2.68"/>
    <n v="24"/>
    <n v="28.57"/>
    <n v="3988.1535696969677"/>
    <n v="16115.05"/>
    <x v="6886"/>
    <n v="7"/>
    <s v="Active"/>
  </r>
  <r>
    <s v="CMP12589"/>
    <x v="0"/>
    <s v="Sales"/>
    <x v="2"/>
    <s v="14/10/2024"/>
    <s v="11-04-2024"/>
    <x v="1"/>
    <s v="Chennai"/>
    <s v="Families"/>
    <s v="Mobile"/>
    <n v="32299"/>
    <n v="2505"/>
    <n v="7.76"/>
    <n v="54"/>
    <n v="2.16"/>
    <n v="3848.66"/>
    <n v="42451.54"/>
    <x v="6887"/>
    <n v="42"/>
    <s v="Active"/>
  </r>
  <r>
    <s v="CMP17495"/>
    <x v="1"/>
    <s v="Retargeting"/>
    <x v="5"/>
    <s v="29/07/2024"/>
    <s v="11-07-2024"/>
    <x v="2"/>
    <s v="Lucknow"/>
    <s v="Families"/>
    <s v="Mobile"/>
    <n v="25286"/>
    <n v="1658"/>
    <n v="6.56"/>
    <n v="180"/>
    <n v="10.86"/>
    <n v="11500.6"/>
    <n v="6007.58"/>
    <x v="6888"/>
    <n v="83"/>
    <s v="Paused"/>
  </r>
  <r>
    <s v="CMP14456"/>
    <x v="1"/>
    <s v="Retargeting"/>
    <x v="3"/>
    <s v="07-05-2024"/>
    <s v="2024-11-13"/>
    <x v="2"/>
    <s v="Jaipur"/>
    <s v="Students"/>
    <s v="Desktop"/>
    <n v="58288"/>
    <n v="6136"/>
    <n v="10.53"/>
    <n v="1832"/>
    <n v="29.86"/>
    <n v="3988.1535696969677"/>
    <n v="30310.46"/>
    <x v="6889"/>
    <n v="219"/>
    <s v="Completed"/>
  </r>
  <r>
    <s v="CMP17815"/>
    <x v="2"/>
    <s v="Retargeting"/>
    <x v="5"/>
    <s v="2024-05-23"/>
    <s v="05/11/2024"/>
    <x v="1"/>
    <s v="Bengaluru"/>
    <s v="Professionals"/>
    <s v="Desktop"/>
    <n v="2688"/>
    <n v="187"/>
    <n v="6.96"/>
    <n v="37"/>
    <n v="19.79"/>
    <n v="250"/>
    <n v="30931.41"/>
    <x v="6890"/>
    <n v="7"/>
    <s v="Active"/>
  </r>
  <r>
    <s v="CMP17979"/>
    <x v="3"/>
    <s v="Retargeting"/>
    <x v="0"/>
    <s v="02-02-2024"/>
    <s v="11-16-2024"/>
    <x v="2"/>
    <s v="Lucknow"/>
    <s v="Professionals"/>
    <s v="Tablet"/>
    <n v="108597"/>
    <n v="5323"/>
    <n v="4.9000000000000004"/>
    <n v="38"/>
    <n v="0.71"/>
    <n v="13567.61"/>
    <n v="42811.88"/>
    <x v="6891"/>
    <n v="31"/>
    <s v="Completed"/>
  </r>
  <r>
    <s v="CMP10616"/>
    <x v="1"/>
    <s v="Retargeting"/>
    <x v="3"/>
    <s v="01-28-2024"/>
    <s v="11-09-2024"/>
    <x v="3"/>
    <s v="Kolkata"/>
    <s v="Business Owners"/>
    <s v="Mobile"/>
    <n v="75074"/>
    <n v="6646"/>
    <n v="8.85"/>
    <n v="1939"/>
    <n v="29.18"/>
    <n v="3988.1535696969677"/>
    <n v="13620.49"/>
    <x v="6892"/>
    <n v="774"/>
    <s v="Completed"/>
  </r>
  <r>
    <s v="CMP19987"/>
    <x v="4"/>
    <s v="Sales"/>
    <x v="3"/>
    <s v="2024-04-21"/>
    <s v="07/12/2024"/>
    <x v="0"/>
    <s v="Mumbai"/>
    <s v="Professionals"/>
    <s v="Tablet"/>
    <n v="48373"/>
    <n v="5073"/>
    <n v="10.49"/>
    <n v="922"/>
    <n v="18.170000000000002"/>
    <n v="250"/>
    <n v="9612.6299999999992"/>
    <x v="6893"/>
    <n v="464"/>
    <s v="Completed"/>
  </r>
  <r>
    <s v="CMP16218"/>
    <x v="3"/>
    <s v="Lead Gen"/>
    <x v="0"/>
    <s v="15/02/2024"/>
    <s v="12-21-2024"/>
    <x v="0"/>
    <s v="Pune"/>
    <s v="Families"/>
    <s v="Desktop"/>
    <n v="183137"/>
    <n v="26938"/>
    <n v="14.71"/>
    <n v="8166"/>
    <n v="30.31"/>
    <n v="250"/>
    <n v="25005.72"/>
    <x v="6894"/>
    <n v="6284"/>
    <s v="Paused"/>
  </r>
  <r>
    <s v="CMP18074"/>
    <x v="3"/>
    <s v="Sales"/>
    <x v="2"/>
    <s v="05-27-2024"/>
    <s v="12-02-2024"/>
    <x v="3"/>
    <s v="Kolkata"/>
    <s v="Professionals"/>
    <s v="Tablet"/>
    <n v="37092"/>
    <n v="651"/>
    <n v="1.76"/>
    <n v="1"/>
    <n v="0.15"/>
    <n v="250"/>
    <n v="49087.31"/>
    <x v="6895"/>
    <n v="1"/>
    <s v="Completed"/>
  </r>
  <r>
    <s v="CMP12238"/>
    <x v="1"/>
    <s v="Sales"/>
    <x v="3"/>
    <s v="2024-03-01"/>
    <s v="2024-11-02"/>
    <x v="2"/>
    <s v="Lucknow"/>
    <s v="Families"/>
    <s v="Mobile"/>
    <n v="167377"/>
    <n v="5689"/>
    <n v="3.4"/>
    <n v="1145"/>
    <n v="20.13"/>
    <n v="10339.91"/>
    <n v="44081.56"/>
    <x v="6896"/>
    <n v="267"/>
    <s v="Completed"/>
  </r>
  <r>
    <s v="CMP15487"/>
    <x v="2"/>
    <s v="Lead Gen"/>
    <x v="3"/>
    <s v="13/04/2024"/>
    <s v="2024-11-28"/>
    <x v="0"/>
    <s v="Mumbai"/>
    <s v="Students"/>
    <s v="Desktop"/>
    <n v="128958"/>
    <n v="2510"/>
    <n v="1.95"/>
    <n v="180"/>
    <n v="7.17"/>
    <n v="8650.27"/>
    <n v="8705.08"/>
    <x v="6897"/>
    <n v="174"/>
    <s v="Completed"/>
  </r>
  <r>
    <s v="CMP13829"/>
    <x v="0"/>
    <s v="Sales"/>
    <x v="4"/>
    <s v="2024-03-17"/>
    <s v="25/11/2024"/>
    <x v="1"/>
    <s v="Chennai"/>
    <s v="Professionals"/>
    <s v="Tablet"/>
    <n v="94007"/>
    <n v="3145"/>
    <n v="3.35"/>
    <n v="14"/>
    <n v="0.45"/>
    <n v="4021.4266195524165"/>
    <n v="48073.22"/>
    <x v="6898"/>
    <n v="9"/>
    <s v="Active"/>
  </r>
  <r>
    <s v="CMP18342"/>
    <x v="0"/>
    <s v="Sales"/>
    <x v="0"/>
    <s v="02/08/2024"/>
    <s v="2024-12-04"/>
    <x v="1"/>
    <s v="Bengaluru"/>
    <s v="Students"/>
    <s v="Tablet"/>
    <n v="74694"/>
    <n v="3293"/>
    <n v="4.41"/>
    <n v="753"/>
    <n v="22.87"/>
    <n v="250"/>
    <n v="27638.03"/>
    <x v="6899"/>
    <n v="205"/>
    <s v="Completed"/>
  </r>
  <r>
    <s v="CMP18721"/>
    <x v="1"/>
    <s v="Lead Gen"/>
    <x v="0"/>
    <s v="14/08/2024"/>
    <s v="24/12/2024"/>
    <x v="1"/>
    <s v="Bengaluru"/>
    <s v="Students"/>
    <s v="Desktop"/>
    <n v="197255"/>
    <n v="7192"/>
    <n v="3.65"/>
    <n v="764"/>
    <n v="10.62"/>
    <n v="250"/>
    <n v="7623.53"/>
    <x v="6900"/>
    <n v="53"/>
    <s v="Paused"/>
  </r>
  <r>
    <s v="CMP15982"/>
    <x v="1"/>
    <s v="Sales"/>
    <x v="3"/>
    <s v="29/03/2024"/>
    <s v="11-23-2024"/>
    <x v="2"/>
    <s v="Delhi"/>
    <s v="Families"/>
    <s v="Desktop"/>
    <n v="106414"/>
    <n v="2851"/>
    <n v="2.68"/>
    <n v="721"/>
    <n v="25.29"/>
    <n v="250"/>
    <n v="7054.82"/>
    <x v="6901"/>
    <n v="341"/>
    <s v="Active"/>
  </r>
  <r>
    <s v="CMP16770"/>
    <x v="2"/>
    <s v="Sales"/>
    <x v="0"/>
    <s v="01/08/2024"/>
    <s v="2024-12-09"/>
    <x v="0"/>
    <s v="Ahmedabad"/>
    <s v="Families"/>
    <s v="Desktop"/>
    <n v="100390"/>
    <n v="11311"/>
    <n v="11.27"/>
    <n v="3553"/>
    <n v="31.41"/>
    <n v="3830.4648972188602"/>
    <n v="12818.16"/>
    <x v="6902"/>
    <n v="2340"/>
    <s v="Paused"/>
  </r>
  <r>
    <s v="CMP13179"/>
    <x v="2"/>
    <s v="Sales"/>
    <x v="4"/>
    <s v="02-12-2024"/>
    <s v="14/11/2024"/>
    <x v="2"/>
    <s v="Lucknow"/>
    <s v="Families"/>
    <s v="Desktop"/>
    <n v="53168"/>
    <n v="634"/>
    <n v="1.19"/>
    <n v="205"/>
    <n v="32.33"/>
    <n v="4021.4266195524165"/>
    <n v="8496.67"/>
    <x v="6903"/>
    <n v="101"/>
    <s v="Completed"/>
  </r>
  <r>
    <s v="CMP13454"/>
    <x v="3"/>
    <s v="Retargeting"/>
    <x v="5"/>
    <s v="27/06/2024"/>
    <s v="15/11/2024"/>
    <x v="0"/>
    <s v="Pune"/>
    <s v="Business Owners"/>
    <s v="Tablet"/>
    <n v="157935"/>
    <n v="18819"/>
    <n v="11.92"/>
    <n v="4350"/>
    <n v="23.11"/>
    <n v="3817.8497265160554"/>
    <n v="21117.81"/>
    <x v="6904"/>
    <n v="290"/>
    <s v="Completed"/>
  </r>
  <r>
    <s v="CMP18125"/>
    <x v="3"/>
    <s v="Awareness"/>
    <x v="3"/>
    <s v="05-02-2024"/>
    <s v="18/11/2024"/>
    <x v="0"/>
    <s v="Mumbai"/>
    <s v="Business Owners"/>
    <s v="Tablet"/>
    <n v="4452"/>
    <n v="217"/>
    <n v="4.87"/>
    <n v="63"/>
    <n v="29.03"/>
    <n v="3988.1535696969677"/>
    <n v="34460.239999999998"/>
    <x v="6905"/>
    <n v="63"/>
    <s v="Completed"/>
  </r>
  <r>
    <s v="CMP11584"/>
    <x v="3"/>
    <s v="Sales"/>
    <x v="3"/>
    <s v="06-08-2024"/>
    <s v="11-28-2024"/>
    <x v="0"/>
    <s v="Mumbai"/>
    <s v="Students"/>
    <s v="Desktop"/>
    <n v="163707"/>
    <n v="1736"/>
    <n v="1.06"/>
    <n v="549"/>
    <n v="31.62"/>
    <n v="2119.83"/>
    <n v="2198.83"/>
    <x v="6906"/>
    <n v="419"/>
    <s v="Paused"/>
  </r>
  <r>
    <s v="CMP13070"/>
    <x v="4"/>
    <s v="Sales"/>
    <x v="3"/>
    <s v="2024-01-22"/>
    <s v="2024-11-22"/>
    <x v="0"/>
    <s v="Ahmedabad"/>
    <s v="Professionals"/>
    <s v="Tablet"/>
    <n v="108131"/>
    <n v="15841"/>
    <n v="14.65"/>
    <n v="3973"/>
    <n v="25.08"/>
    <n v="3988.1535696969677"/>
    <n v="34576.370000000003"/>
    <x v="6907"/>
    <n v="2897"/>
    <s v="Active"/>
  </r>
  <r>
    <s v="CMP11640"/>
    <x v="2"/>
    <s v="Awareness"/>
    <x v="5"/>
    <s v="08/01/2024"/>
    <s v="23/11/2024"/>
    <x v="2"/>
    <s v="Lucknow"/>
    <s v="Professionals"/>
    <s v="Mobile"/>
    <n v="26848"/>
    <n v="2282"/>
    <n v="8.5"/>
    <n v="688"/>
    <n v="30.15"/>
    <n v="3817.8497265160554"/>
    <n v="6074.71"/>
    <x v="6908"/>
    <n v="30"/>
    <s v="Paused"/>
  </r>
  <r>
    <s v="CMP16069"/>
    <x v="1"/>
    <s v="Lead Gen"/>
    <x v="2"/>
    <s v="06-28-2024"/>
    <s v="2024-12-07"/>
    <x v="2"/>
    <s v="Lucknow"/>
    <s v="Professionals"/>
    <s v="Desktop"/>
    <n v="6981"/>
    <n v="572"/>
    <n v="8.19"/>
    <n v="30"/>
    <n v="5.24"/>
    <n v="3982.6304252733912"/>
    <n v="26370.89"/>
    <x v="6909"/>
    <n v="2"/>
    <s v="Active"/>
  </r>
  <r>
    <s v="CMP15100"/>
    <x v="1"/>
    <s v="Retargeting"/>
    <x v="4"/>
    <s v="04-08-2024"/>
    <s v="12-11-2024"/>
    <x v="0"/>
    <s v="Ahmedabad"/>
    <s v="Professionals"/>
    <s v="Desktop"/>
    <n v="120116"/>
    <n v="1930"/>
    <n v="1.61"/>
    <n v="200"/>
    <n v="10.36"/>
    <n v="4021.4266195524165"/>
    <n v="10848.98"/>
    <x v="6910"/>
    <n v="176"/>
    <s v="Paused"/>
  </r>
  <r>
    <s v="CMP12038"/>
    <x v="1"/>
    <s v="Sales"/>
    <x v="4"/>
    <s v="2024-08-12"/>
    <s v="11/12/2024"/>
    <x v="0"/>
    <s v="Pune"/>
    <s v="Students"/>
    <s v="Desktop"/>
    <n v="152397"/>
    <n v="731"/>
    <n v="0.48"/>
    <n v="128"/>
    <n v="17.510000000000002"/>
    <n v="250"/>
    <n v="23010.68"/>
    <x v="6911"/>
    <n v="55"/>
    <s v="Paused"/>
  </r>
  <r>
    <s v="CMP18896"/>
    <x v="0"/>
    <s v="Retargeting"/>
    <x v="1"/>
    <s v="2024-08-16"/>
    <s v="2024-12-01"/>
    <x v="2"/>
    <s v="Jaipur"/>
    <s v="Professionals"/>
    <s v="Desktop"/>
    <n v="70476"/>
    <n v="965"/>
    <n v="1.37"/>
    <n v="55"/>
    <n v="5.7"/>
    <n v="250"/>
    <n v="8019.47"/>
    <x v="6912"/>
    <n v="4"/>
    <s v="Active"/>
  </r>
  <r>
    <s v="CMP14404"/>
    <x v="2"/>
    <s v="Retargeting"/>
    <x v="1"/>
    <s v="2024-04-15"/>
    <s v="30/10/2024"/>
    <x v="2"/>
    <s v="Jaipur"/>
    <s v="Business Owners"/>
    <s v="Tablet"/>
    <n v="123606"/>
    <n v="15468"/>
    <n v="12.51"/>
    <n v="4957"/>
    <n v="32.049999999999997"/>
    <n v="250"/>
    <n v="25765.200000000001"/>
    <x v="6913"/>
    <n v="1744"/>
    <s v="Completed"/>
  </r>
  <r>
    <s v="CMP18770"/>
    <x v="4"/>
    <s v="Retargeting"/>
    <x v="0"/>
    <s v="06-08-2024"/>
    <s v="2024-12-17"/>
    <x v="1"/>
    <s v="Chennai"/>
    <s v="Students"/>
    <s v="Tablet"/>
    <n v="129733"/>
    <n v="17098"/>
    <n v="13.18"/>
    <n v="5099"/>
    <n v="29.82"/>
    <n v="3291.7"/>
    <n v="13144.07"/>
    <x v="6914"/>
    <n v="4579"/>
    <s v="Active"/>
  </r>
  <r>
    <s v="CMP17698"/>
    <x v="3"/>
    <s v="Lead Gen"/>
    <x v="3"/>
    <s v="2024-02-28"/>
    <s v="12/11/2024"/>
    <x v="1"/>
    <s v="Bengaluru"/>
    <s v="Families"/>
    <s v="Desktop"/>
    <n v="68831"/>
    <n v="4684"/>
    <n v="6.81"/>
    <n v="705"/>
    <n v="15.05"/>
    <n v="250"/>
    <n v="42173.36"/>
    <x v="6915"/>
    <n v="619"/>
    <s v="Active"/>
  </r>
  <r>
    <s v="CMP13549"/>
    <x v="1"/>
    <s v="Lead Gen"/>
    <x v="4"/>
    <s v="11/10/2024"/>
    <s v="21/12/2024"/>
    <x v="2"/>
    <s v="Delhi"/>
    <s v="Professionals"/>
    <s v="Desktop"/>
    <n v="150413"/>
    <n v="11620"/>
    <n v="7.73"/>
    <n v="107"/>
    <n v="0.92"/>
    <n v="4021.4266195524165"/>
    <n v="17119.259999999998"/>
    <x v="6916"/>
    <n v="107"/>
    <s v="Completed"/>
  </r>
  <r>
    <s v="CMP12665"/>
    <x v="1"/>
    <s v="Retargeting"/>
    <x v="0"/>
    <s v="2024-06-19"/>
    <s v="09/12/2024"/>
    <x v="2"/>
    <s v="Delhi"/>
    <s v="Students"/>
    <s v="Mobile"/>
    <n v="29922"/>
    <n v="541"/>
    <n v="1.81"/>
    <n v="141"/>
    <n v="26.06"/>
    <n v="9828.23"/>
    <n v="3721.73"/>
    <x v="1468"/>
    <n v="52"/>
    <s v="Active"/>
  </r>
  <r>
    <s v="CMP12793"/>
    <x v="4"/>
    <s v="Retargeting"/>
    <x v="1"/>
    <s v="2024-01-08"/>
    <s v="11-26-2024"/>
    <x v="0"/>
    <s v="Ahmedabad"/>
    <s v="Professionals"/>
    <s v="Desktop"/>
    <n v="187354"/>
    <n v="9879"/>
    <n v="5.27"/>
    <n v="2549"/>
    <n v="25.8"/>
    <n v="2868.36"/>
    <m/>
    <x v="107"/>
    <n v="148"/>
    <s v="Paused"/>
  </r>
  <r>
    <s v="CMP19395"/>
    <x v="1"/>
    <s v="Lead Gen"/>
    <x v="5"/>
    <s v="2024-06-20"/>
    <s v="11-26-2024"/>
    <x v="1"/>
    <s v="Bengaluru"/>
    <s v="Professionals"/>
    <s v="Mobile"/>
    <n v="17986"/>
    <n v="628"/>
    <n v="3.49"/>
    <n v="200"/>
    <n v="31.85"/>
    <n v="3817.8497265160554"/>
    <n v="20296.419999999998"/>
    <x v="6917"/>
    <n v="36"/>
    <s v="Active"/>
  </r>
  <r>
    <s v="CMP16954"/>
    <x v="0"/>
    <s v="Awareness"/>
    <x v="5"/>
    <s v="04-13-2024"/>
    <s v="12-23-2024"/>
    <x v="0"/>
    <s v="Ahmedabad"/>
    <s v="Professionals"/>
    <s v="Desktop"/>
    <n v="164918"/>
    <n v="24161"/>
    <n v="14.65"/>
    <n v="2816"/>
    <n v="11.66"/>
    <n v="3817.8497265160554"/>
    <n v="30316.07"/>
    <x v="6918"/>
    <n v="2363"/>
    <s v="Active"/>
  </r>
  <r>
    <s v="CMP18211"/>
    <x v="4"/>
    <s v="Retargeting"/>
    <x v="3"/>
    <s v="23/03/2024"/>
    <s v="2024-11-02"/>
    <x v="1"/>
    <s v="Chennai"/>
    <s v="Business Owners"/>
    <s v="Desktop"/>
    <n v="75871"/>
    <n v="2985"/>
    <n v="3.93"/>
    <n v="865"/>
    <n v="28.98"/>
    <n v="9216.07"/>
    <n v="43380.93"/>
    <x v="6919"/>
    <n v="576"/>
    <s v="Paused"/>
  </r>
  <r>
    <s v="CMP11018"/>
    <x v="1"/>
    <s v="Sales"/>
    <x v="5"/>
    <s v="03-11-2024"/>
    <s v="2024-12-30"/>
    <x v="0"/>
    <s v="Mumbai"/>
    <s v="Students"/>
    <s v="Mobile"/>
    <n v="18049"/>
    <n v="1532"/>
    <n v="8.49"/>
    <n v="35"/>
    <n v="2.2799999999999998"/>
    <n v="3817.8497265160554"/>
    <n v="18639.95"/>
    <x v="6920"/>
    <n v="34"/>
    <s v="Paused"/>
  </r>
  <r>
    <s v="CMP13914"/>
    <x v="3"/>
    <s v="Lead Gen"/>
    <x v="5"/>
    <s v="20/05/2024"/>
    <s v="2024-12-25"/>
    <x v="1"/>
    <s v="Bengaluru"/>
    <s v="Professionals"/>
    <s v="Tablet"/>
    <n v="30615"/>
    <n v="2877"/>
    <n v="9.4"/>
    <n v="637"/>
    <n v="22.14"/>
    <n v="3817.8497265160554"/>
    <n v="47083.03"/>
    <x v="6921"/>
    <n v="519"/>
    <s v="Active"/>
  </r>
  <r>
    <s v="CMP15086"/>
    <x v="2"/>
    <s v="Lead Gen"/>
    <x v="4"/>
    <s v="03-11-2024"/>
    <s v="01/11/2024"/>
    <x v="2"/>
    <s v="Lucknow"/>
    <s v="Professionals"/>
    <s v="Desktop"/>
    <n v="97412"/>
    <n v="256"/>
    <n v="0.26"/>
    <n v="3"/>
    <n v="1.17"/>
    <n v="10194.66"/>
    <n v="35099.24"/>
    <x v="6922"/>
    <n v="3"/>
    <s v="Completed"/>
  </r>
  <r>
    <s v="CMP16257"/>
    <x v="4"/>
    <s v="Retargeting"/>
    <x v="3"/>
    <s v="02-11-2024"/>
    <s v="2024-11-24"/>
    <x v="1"/>
    <s v="Bengaluru"/>
    <s v="Business Owners"/>
    <s v="Tablet"/>
    <n v="122162"/>
    <n v="3516"/>
    <n v="2.88"/>
    <n v="677"/>
    <n v="19.25"/>
    <n v="3988.1535696969677"/>
    <n v="22617.74"/>
    <x v="6923"/>
    <n v="286"/>
    <s v="Active"/>
  </r>
  <r>
    <s v="CMP11316"/>
    <x v="1"/>
    <s v="Retargeting"/>
    <x v="3"/>
    <s v="06-30-2024"/>
    <s v="2024-11-10"/>
    <x v="1"/>
    <s v="Bengaluru"/>
    <s v="Professionals"/>
    <s v="Tablet"/>
    <n v="193287"/>
    <n v="7648"/>
    <n v="3.96"/>
    <n v="2291"/>
    <n v="29.96"/>
    <n v="250"/>
    <n v="35130.879999999997"/>
    <x v="6924"/>
    <n v="1554"/>
    <s v="Paused"/>
  </r>
  <r>
    <s v="CMP18667"/>
    <x v="0"/>
    <s v="Lead Gen"/>
    <x v="4"/>
    <s v="2024-01-05"/>
    <s v="12-15-2024"/>
    <x v="0"/>
    <s v="Ahmedabad"/>
    <s v="Business Owners"/>
    <s v="Tablet"/>
    <n v="73064"/>
    <n v="3567"/>
    <n v="4.88"/>
    <n v="715"/>
    <n v="20.04"/>
    <n v="250"/>
    <n v="43917.67"/>
    <x v="6925"/>
    <n v="269"/>
    <s v="Paused"/>
  </r>
  <r>
    <s v="CMP17769"/>
    <x v="3"/>
    <s v="Sales"/>
    <x v="4"/>
    <s v="17/10/2024"/>
    <s v="2024-12-24"/>
    <x v="0"/>
    <s v="Mumbai"/>
    <s v="Business Owners"/>
    <s v="Desktop"/>
    <n v="184446"/>
    <n v="4311"/>
    <n v="2.34"/>
    <n v="1097"/>
    <n v="25.45"/>
    <n v="4021.4266195524165"/>
    <n v="24728.959999999999"/>
    <x v="6926"/>
    <n v="657"/>
    <s v="Completed"/>
  </r>
  <r>
    <s v="CMP10138"/>
    <x v="3"/>
    <s v="Lead Gen"/>
    <x v="4"/>
    <s v="26/05/2024"/>
    <s v="11-08-2024"/>
    <x v="3"/>
    <s v="Kolkata"/>
    <s v="Professionals"/>
    <s v="Tablet"/>
    <n v="143027"/>
    <n v="8155"/>
    <n v="5.7"/>
    <n v="1581"/>
    <n v="19.39"/>
    <n v="250"/>
    <n v="28520.55"/>
    <x v="6927"/>
    <n v="280"/>
    <s v="Completed"/>
  </r>
  <r>
    <s v="CMP10812"/>
    <x v="2"/>
    <s v="Lead Gen"/>
    <x v="5"/>
    <s v="21/03/2024"/>
    <s v="2024-11-20"/>
    <x v="0"/>
    <s v="Ahmedabad"/>
    <s v="Families"/>
    <s v="Tablet"/>
    <n v="111306"/>
    <n v="12776"/>
    <n v="11.48"/>
    <n v="348"/>
    <n v="2.72"/>
    <n v="250"/>
    <n v="20337.34"/>
    <x v="6928"/>
    <n v="29"/>
    <s v="Paused"/>
  </r>
  <r>
    <s v="CMP18213"/>
    <x v="3"/>
    <s v="Lead Gen"/>
    <x v="4"/>
    <s v="2024-08-01"/>
    <s v="2024-12-30"/>
    <x v="3"/>
    <s v="Kolkata"/>
    <s v="Students"/>
    <s v="Desktop"/>
    <n v="122794"/>
    <n v="7677"/>
    <n v="6.25"/>
    <n v="291"/>
    <n v="3.79"/>
    <n v="4021.4266195524165"/>
    <n v="7993.19"/>
    <x v="6929"/>
    <n v="132"/>
    <s v="Active"/>
  </r>
  <r>
    <s v="CMP18987"/>
    <x v="2"/>
    <s v="Lead Gen"/>
    <x v="0"/>
    <s v="05-06-2024"/>
    <s v="11-23-2024"/>
    <x v="0"/>
    <s v="Pune"/>
    <s v="Business Owners"/>
    <s v="Desktop"/>
    <n v="167587"/>
    <n v="6286"/>
    <n v="3.75"/>
    <n v="1695"/>
    <n v="26.96"/>
    <n v="14376.08"/>
    <n v="9608.92"/>
    <x v="6930"/>
    <n v="612"/>
    <s v="Active"/>
  </r>
  <r>
    <s v="CMP13138"/>
    <x v="0"/>
    <s v="Awareness"/>
    <x v="3"/>
    <s v="25/06/2024"/>
    <s v="12-09-2024"/>
    <x v="0"/>
    <s v="Mumbai"/>
    <s v="Professionals"/>
    <s v="Desktop"/>
    <n v="166867"/>
    <n v="3531"/>
    <n v="2.12"/>
    <n v="1118"/>
    <n v="31.66"/>
    <n v="250"/>
    <m/>
    <x v="107"/>
    <n v="327"/>
    <s v="Paused"/>
  </r>
  <r>
    <s v="CMP15537"/>
    <x v="0"/>
    <s v="Sales"/>
    <x v="2"/>
    <s v="02-12-2024"/>
    <s v="2024-12-16"/>
    <x v="1"/>
    <s v="Chennai"/>
    <s v="Students"/>
    <s v="Desktop"/>
    <n v="47589"/>
    <n v="100"/>
    <n v="0.21"/>
    <n v="9"/>
    <n v="9"/>
    <n v="13886.4"/>
    <n v="27129.31"/>
    <x v="6931"/>
    <n v="2"/>
    <s v="Completed"/>
  </r>
  <r>
    <s v="CMP13295"/>
    <x v="3"/>
    <s v="Awareness"/>
    <x v="4"/>
    <s v="11/09/2024"/>
    <s v="12-18-2024"/>
    <x v="3"/>
    <s v="Kolkata"/>
    <s v="Students"/>
    <s v="Tablet"/>
    <n v="27204"/>
    <n v="591"/>
    <n v="2.17"/>
    <n v="107"/>
    <n v="18.100000000000001"/>
    <n v="250"/>
    <n v="49188.05"/>
    <x v="6932"/>
    <n v="25"/>
    <s v="Completed"/>
  </r>
  <r>
    <s v="CMP18685"/>
    <x v="3"/>
    <s v="Lead Gen"/>
    <x v="3"/>
    <s v="2024-04-05"/>
    <s v="12-19-2024"/>
    <x v="0"/>
    <s v="Mumbai"/>
    <s v="Business Owners"/>
    <s v="Desktop"/>
    <n v="150667"/>
    <n v="18691"/>
    <n v="12.41"/>
    <n v="4771"/>
    <n v="25.53"/>
    <n v="250"/>
    <n v="1522.48"/>
    <x v="6933"/>
    <n v="1832"/>
    <s v="Paused"/>
  </r>
  <r>
    <s v="CMP11868"/>
    <x v="1"/>
    <s v="Sales"/>
    <x v="0"/>
    <s v="2024-07-01"/>
    <s v="22/12/2024"/>
    <x v="0"/>
    <s v="Mumbai"/>
    <s v="Families"/>
    <s v="Mobile"/>
    <n v="145465"/>
    <n v="21771"/>
    <n v="14.97"/>
    <n v="4877"/>
    <n v="22.4"/>
    <n v="3830.4648972188602"/>
    <n v="24881.16"/>
    <x v="6934"/>
    <n v="2050"/>
    <s v="Active"/>
  </r>
  <r>
    <s v="CMP14748"/>
    <x v="4"/>
    <s v="Lead Gen"/>
    <x v="5"/>
    <s v="01-04-2024"/>
    <s v="2024-12-16"/>
    <x v="0"/>
    <s v="Pune"/>
    <s v="Business Owners"/>
    <s v="Desktop"/>
    <n v="42337"/>
    <n v="4259"/>
    <n v="10.06"/>
    <n v="785"/>
    <n v="18.43"/>
    <n v="3817.8497265160554"/>
    <n v="16802.71"/>
    <x v="6935"/>
    <n v="11"/>
    <s v="Active"/>
  </r>
  <r>
    <s v="CMP11117"/>
    <x v="1"/>
    <s v="Lead Gen"/>
    <x v="5"/>
    <s v="2024-09-21"/>
    <s v="12-14-2024"/>
    <x v="2"/>
    <s v="Delhi"/>
    <s v="Families"/>
    <s v="Desktop"/>
    <n v="193750"/>
    <n v="22245"/>
    <n v="11.48"/>
    <n v="3016"/>
    <n v="13.56"/>
    <n v="3817.8497265160554"/>
    <n v="19724.849999999999"/>
    <x v="6936"/>
    <n v="2264"/>
    <s v="Active"/>
  </r>
  <r>
    <s v="CMP11483"/>
    <x v="0"/>
    <s v="Awareness"/>
    <x v="3"/>
    <s v="01-13-2024"/>
    <s v="11-18-2024"/>
    <x v="2"/>
    <s v="Delhi"/>
    <s v="Business Owners"/>
    <s v="Tablet"/>
    <n v="152811"/>
    <n v="22086"/>
    <n v="14.45"/>
    <n v="5179"/>
    <n v="23.45"/>
    <n v="250"/>
    <n v="44493.66"/>
    <x v="6937"/>
    <n v="3935"/>
    <s v="Active"/>
  </r>
  <r>
    <s v="CMP11603"/>
    <x v="1"/>
    <s v="Retargeting"/>
    <x v="0"/>
    <s v="15/09/2024"/>
    <s v="01/11/2024"/>
    <x v="1"/>
    <s v="Bengaluru"/>
    <s v="Business Owners"/>
    <s v="Desktop"/>
    <n v="123835"/>
    <n v="11246"/>
    <n v="9.08"/>
    <n v="306"/>
    <n v="2.72"/>
    <n v="250"/>
    <n v="22348.27"/>
    <x v="6938"/>
    <n v="159"/>
    <s v="Completed"/>
  </r>
  <r>
    <s v="CMP12072"/>
    <x v="3"/>
    <s v="Awareness"/>
    <x v="4"/>
    <s v="2024-05-25"/>
    <s v="11-03-2024"/>
    <x v="1"/>
    <s v="Bengaluru"/>
    <s v="Students"/>
    <s v="Tablet"/>
    <n v="7343"/>
    <n v="233"/>
    <n v="3.17"/>
    <n v="9"/>
    <n v="3.86"/>
    <n v="250"/>
    <n v="28625.32"/>
    <x v="6939"/>
    <n v="7"/>
    <s v="Active"/>
  </r>
  <r>
    <s v="CMP19781"/>
    <x v="4"/>
    <s v="Sales"/>
    <x v="3"/>
    <s v="04/02/2024"/>
    <s v="14/12/2024"/>
    <x v="0"/>
    <s v="Mumbai"/>
    <s v="Business Owners"/>
    <s v="Tablet"/>
    <n v="90470"/>
    <n v="2601"/>
    <n v="2.87"/>
    <n v="591"/>
    <n v="22.72"/>
    <n v="250"/>
    <n v="25212.38"/>
    <x v="6940"/>
    <n v="327"/>
    <s v="Completed"/>
  </r>
  <r>
    <s v="CMP13734"/>
    <x v="1"/>
    <s v="Retargeting"/>
    <x v="5"/>
    <s v="2024-07-03"/>
    <s v="08/11/2024"/>
    <x v="0"/>
    <s v="Ahmedabad"/>
    <s v="Professionals"/>
    <s v="Desktop"/>
    <n v="198610"/>
    <n v="1732"/>
    <n v="0.87"/>
    <n v="192"/>
    <n v="11.09"/>
    <n v="2661.84"/>
    <n v="47660.85"/>
    <x v="6941"/>
    <n v="106"/>
    <s v="Active"/>
  </r>
  <r>
    <s v="CMP19762"/>
    <x v="1"/>
    <s v="Retargeting"/>
    <x v="3"/>
    <s v="02/05/2024"/>
    <s v="28/11/2024"/>
    <x v="2"/>
    <s v="Lucknow"/>
    <s v="Professionals"/>
    <s v="Tablet"/>
    <n v="93564"/>
    <n v="4081"/>
    <n v="4.3600000000000003"/>
    <n v="1325"/>
    <n v="32.47"/>
    <n v="250"/>
    <n v="18438.55"/>
    <x v="6942"/>
    <n v="910"/>
    <s v="Paused"/>
  </r>
  <r>
    <s v="CMP17448"/>
    <x v="1"/>
    <s v="Sales"/>
    <x v="3"/>
    <s v="09-02-2024"/>
    <s v="19/12/2024"/>
    <x v="3"/>
    <s v="Kolkata"/>
    <s v="Professionals"/>
    <s v="Desktop"/>
    <n v="198541"/>
    <n v="3612"/>
    <n v="1.82"/>
    <n v="79"/>
    <n v="2.19"/>
    <n v="250"/>
    <n v="32751.83"/>
    <x v="6943"/>
    <n v="51"/>
    <s v="Paused"/>
  </r>
  <r>
    <s v="CMP16866"/>
    <x v="0"/>
    <s v="Retargeting"/>
    <x v="4"/>
    <s v="15/08/2024"/>
    <s v="2024-10-29"/>
    <x v="0"/>
    <s v="Ahmedabad"/>
    <s v="Business Owners"/>
    <s v="Mobile"/>
    <n v="9699"/>
    <n v="498"/>
    <n v="5.13"/>
    <n v="93"/>
    <n v="18.670000000000002"/>
    <n v="250"/>
    <n v="28011.37"/>
    <x v="6944"/>
    <n v="44"/>
    <s v="Active"/>
  </r>
  <r>
    <s v="CMP11753"/>
    <x v="4"/>
    <s v="Lead Gen"/>
    <x v="5"/>
    <s v="06-30-2024"/>
    <s v="09/12/2024"/>
    <x v="3"/>
    <s v="Kolkata"/>
    <s v="Professionals"/>
    <s v="Mobile"/>
    <n v="66569"/>
    <n v="1752"/>
    <n v="2.63"/>
    <n v="339"/>
    <n v="19.350000000000001"/>
    <n v="250"/>
    <n v="29250.31"/>
    <x v="6945"/>
    <n v="155"/>
    <s v="Paused"/>
  </r>
  <r>
    <s v="CMP13824"/>
    <x v="3"/>
    <s v="Retargeting"/>
    <x v="0"/>
    <s v="05-15-2024"/>
    <s v="12-16-2024"/>
    <x v="2"/>
    <s v="Lucknow"/>
    <s v="Professionals"/>
    <s v="Mobile"/>
    <n v="90159"/>
    <n v="251"/>
    <n v="0.28000000000000003"/>
    <n v="56"/>
    <n v="22.31"/>
    <n v="250"/>
    <n v="3570.45"/>
    <x v="6946"/>
    <n v="54"/>
    <s v="Active"/>
  </r>
  <r>
    <s v="CMP14064"/>
    <x v="0"/>
    <s v="Lead Gen"/>
    <x v="1"/>
    <s v="01-03-2024"/>
    <s v="2024-11-30"/>
    <x v="1"/>
    <s v="Chennai"/>
    <s v="Families"/>
    <s v="Tablet"/>
    <n v="1248"/>
    <n v="54"/>
    <n v="4.33"/>
    <n v="11"/>
    <n v="20.37"/>
    <n v="250"/>
    <n v="41335.129999999997"/>
    <x v="6947"/>
    <n v="0"/>
    <s v="Completed"/>
  </r>
  <r>
    <s v="CMP18340"/>
    <x v="0"/>
    <s v="Sales"/>
    <x v="5"/>
    <s v="03-06-2024"/>
    <s v="19/11/2024"/>
    <x v="0"/>
    <s v="Mumbai"/>
    <s v="Families"/>
    <s v="Tablet"/>
    <n v="197147"/>
    <n v="15359"/>
    <n v="7.79"/>
    <n v="4036"/>
    <n v="26.28"/>
    <n v="13861.95"/>
    <n v="47132.36"/>
    <x v="6948"/>
    <n v="3439"/>
    <s v="Completed"/>
  </r>
  <r>
    <s v="CMP17143"/>
    <x v="2"/>
    <s v="Retargeting"/>
    <x v="3"/>
    <s v="2024-01-24"/>
    <s v="12-28-2024"/>
    <x v="0"/>
    <s v="Pune"/>
    <s v="Families"/>
    <s v="Mobile"/>
    <n v="147381"/>
    <n v="1704"/>
    <n v="1.1599999999999999"/>
    <n v="317"/>
    <n v="18.600000000000001"/>
    <n v="3988.1535696969677"/>
    <n v="26919.5"/>
    <x v="6949"/>
    <n v="170"/>
    <s v="Paused"/>
  </r>
  <r>
    <s v="CMP18020"/>
    <x v="4"/>
    <s v="Sales"/>
    <x v="3"/>
    <s v="06/08/2024"/>
    <s v="2024-12-25"/>
    <x v="3"/>
    <s v="Kolkata"/>
    <s v="Professionals"/>
    <s v="Mobile"/>
    <n v="123953"/>
    <n v="10736"/>
    <n v="8.66"/>
    <n v="3448"/>
    <n v="32.119999999999997"/>
    <n v="3988.1535696969677"/>
    <n v="3282.13"/>
    <x v="6950"/>
    <n v="1254"/>
    <s v="Active"/>
  </r>
  <r>
    <s v="CMP17998"/>
    <x v="3"/>
    <s v="Retargeting"/>
    <x v="4"/>
    <s v="19/10/2024"/>
    <s v="11-09-2024"/>
    <x v="1"/>
    <s v="Bengaluru"/>
    <s v="Families"/>
    <s v="Desktop"/>
    <n v="73981"/>
    <n v="8816"/>
    <n v="11.92"/>
    <n v="1838"/>
    <n v="20.85"/>
    <n v="5505.22"/>
    <n v="5373.27"/>
    <x v="6951"/>
    <n v="1492"/>
    <s v="Active"/>
  </r>
  <r>
    <s v="CMP11933"/>
    <x v="2"/>
    <s v="Sales"/>
    <x v="5"/>
    <s v="2024-08-23"/>
    <s v="2024-12-12"/>
    <x v="0"/>
    <s v="Mumbai"/>
    <s v="Families"/>
    <s v="Mobile"/>
    <n v="22348"/>
    <n v="556"/>
    <n v="2.4900000000000002"/>
    <n v="145"/>
    <n v="26.08"/>
    <n v="2718.1"/>
    <n v="18190.23"/>
    <x v="6952"/>
    <n v="98"/>
    <s v="Active"/>
  </r>
  <r>
    <s v="CMP10536"/>
    <x v="2"/>
    <s v="Awareness"/>
    <x v="2"/>
    <s v="12/08/2024"/>
    <s v="27/11/2024"/>
    <x v="1"/>
    <s v="Bengaluru"/>
    <s v="Professionals"/>
    <s v="Tablet"/>
    <n v="50595"/>
    <n v="4303"/>
    <n v="8.5"/>
    <n v="872"/>
    <n v="20.260000000000002"/>
    <n v="2311.23"/>
    <n v="48998.15"/>
    <x v="6953"/>
    <n v="708"/>
    <s v="Completed"/>
  </r>
  <r>
    <s v="CMP12293"/>
    <x v="4"/>
    <s v="Sales"/>
    <x v="4"/>
    <s v="06-01-2024"/>
    <s v="18/12/2024"/>
    <x v="3"/>
    <s v="Kolkata"/>
    <s v="Professionals"/>
    <s v="Tablet"/>
    <n v="196481"/>
    <n v="12454"/>
    <n v="6.34"/>
    <n v="1445"/>
    <n v="11.6"/>
    <n v="9633.98"/>
    <n v="30956.81"/>
    <x v="6954"/>
    <n v="264"/>
    <s v="Paused"/>
  </r>
  <r>
    <s v="CMP11360"/>
    <x v="1"/>
    <s v="Lead Gen"/>
    <x v="5"/>
    <s v="2024-04-19"/>
    <s v="11-26-2024"/>
    <x v="2"/>
    <s v="Delhi"/>
    <s v="Professionals"/>
    <s v="Desktop"/>
    <n v="160427"/>
    <n v="3964"/>
    <n v="2.4700000000000002"/>
    <n v="348"/>
    <n v="8.7799999999999994"/>
    <n v="3817.8497265160554"/>
    <n v="43501.760000000002"/>
    <x v="6955"/>
    <n v="315"/>
    <s v="Paused"/>
  </r>
  <r>
    <s v="CMP18480"/>
    <x v="3"/>
    <s v="Lead Gen"/>
    <x v="0"/>
    <s v="12/08/2024"/>
    <s v="15/11/2024"/>
    <x v="1"/>
    <s v="Bengaluru"/>
    <s v="Professionals"/>
    <s v="Mobile"/>
    <n v="81086"/>
    <n v="11509"/>
    <n v="14.19"/>
    <n v="2199"/>
    <n v="19.11"/>
    <n v="250"/>
    <m/>
    <x v="107"/>
    <n v="1310"/>
    <s v="Completed"/>
  </r>
  <r>
    <s v="CMP18428"/>
    <x v="1"/>
    <s v="Lead Gen"/>
    <x v="1"/>
    <s v="02-16-2024"/>
    <s v="11-27-2024"/>
    <x v="1"/>
    <s v="Chennai"/>
    <s v="Professionals"/>
    <s v="Desktop"/>
    <n v="198914"/>
    <n v="2667"/>
    <n v="1.34"/>
    <n v="782"/>
    <n v="29.32"/>
    <n v="3891.7088323699436"/>
    <n v="4181.0200000000004"/>
    <x v="6956"/>
    <n v="549"/>
    <s v="Active"/>
  </r>
  <r>
    <s v="CMP19644"/>
    <x v="4"/>
    <s v="Retargeting"/>
    <x v="5"/>
    <s v="01-10-2024"/>
    <s v="02/11/2024"/>
    <x v="2"/>
    <s v="Lucknow"/>
    <s v="Business Owners"/>
    <s v="Desktop"/>
    <n v="160729"/>
    <n v="5941"/>
    <n v="3.7"/>
    <n v="738"/>
    <n v="12.42"/>
    <n v="250"/>
    <n v="43282.17"/>
    <x v="6957"/>
    <n v="54"/>
    <s v="Paused"/>
  </r>
  <r>
    <s v="CMP12356"/>
    <x v="3"/>
    <s v="Lead Gen"/>
    <x v="3"/>
    <s v="2024-09-02"/>
    <s v="06/12/2024"/>
    <x v="2"/>
    <s v="Lucknow"/>
    <s v="Families"/>
    <s v="Desktop"/>
    <n v="84562"/>
    <n v="1681"/>
    <n v="1.99"/>
    <n v="184"/>
    <n v="10.95"/>
    <n v="250"/>
    <n v="40250.25"/>
    <x v="6958"/>
    <n v="131"/>
    <s v="Completed"/>
  </r>
  <r>
    <s v="CMP15981"/>
    <x v="1"/>
    <s v="Sales"/>
    <x v="3"/>
    <s v="2024-10-08"/>
    <s v="23/11/2024"/>
    <x v="0"/>
    <s v="Ahmedabad"/>
    <s v="Professionals"/>
    <s v="Mobile"/>
    <n v="114295"/>
    <n v="10662"/>
    <n v="9.33"/>
    <n v="2060"/>
    <n v="19.32"/>
    <n v="3988.1535696969677"/>
    <n v="25702.6"/>
    <x v="6959"/>
    <n v="761"/>
    <s v="Active"/>
  </r>
  <r>
    <s v="CMP18916"/>
    <x v="1"/>
    <s v="Awareness"/>
    <x v="1"/>
    <s v="2024-03-03"/>
    <s v="05/11/2024"/>
    <x v="0"/>
    <s v="Mumbai"/>
    <s v="Business Owners"/>
    <s v="Tablet"/>
    <n v="26020"/>
    <n v="814"/>
    <n v="3.13"/>
    <n v="177"/>
    <n v="21.74"/>
    <n v="3891.7088323699436"/>
    <n v="37508.36"/>
    <x v="6960"/>
    <n v="64"/>
    <s v="Paused"/>
  </r>
  <r>
    <s v="CMP10265"/>
    <x v="4"/>
    <s v="Sales"/>
    <x v="3"/>
    <s v="06-07-2024"/>
    <s v="11-19-2024"/>
    <x v="2"/>
    <s v="Delhi"/>
    <s v="Families"/>
    <s v="Tablet"/>
    <n v="156931"/>
    <n v="21553"/>
    <n v="13.73"/>
    <n v="4295"/>
    <n v="19.93"/>
    <n v="250"/>
    <n v="19169.2"/>
    <x v="6961"/>
    <n v="275"/>
    <s v="Paused"/>
  </r>
  <r>
    <s v="CMP19558"/>
    <x v="2"/>
    <s v="Retargeting"/>
    <x v="4"/>
    <s v="04-16-2024"/>
    <s v="2024-11-30"/>
    <x v="0"/>
    <s v="Pune"/>
    <s v="Business Owners"/>
    <s v="Tablet"/>
    <n v="153034"/>
    <n v="9933"/>
    <n v="6.49"/>
    <n v="68"/>
    <n v="0.68"/>
    <n v="2077.5"/>
    <m/>
    <x v="107"/>
    <n v="43"/>
    <s v="Completed"/>
  </r>
  <r>
    <s v="CMP18618"/>
    <x v="1"/>
    <s v="Awareness"/>
    <x v="3"/>
    <s v="09-28-2024"/>
    <s v="13/12/2024"/>
    <x v="1"/>
    <s v="Bengaluru"/>
    <s v="Students"/>
    <s v="Mobile"/>
    <n v="100588"/>
    <n v="8008"/>
    <n v="7.96"/>
    <n v="1454"/>
    <n v="18.16"/>
    <n v="3988.1535696969677"/>
    <n v="35712.99"/>
    <x v="6962"/>
    <n v="876"/>
    <s v="Active"/>
  </r>
  <r>
    <s v="CMP18438"/>
    <x v="1"/>
    <s v="Retargeting"/>
    <x v="1"/>
    <s v="2024-05-30"/>
    <s v="2024-12-22"/>
    <x v="3"/>
    <s v="Kolkata"/>
    <s v="Students"/>
    <s v="Tablet"/>
    <n v="119282"/>
    <n v="16818"/>
    <n v="14.1"/>
    <n v="5082"/>
    <n v="30.22"/>
    <n v="3891.7088323699436"/>
    <n v="8258.0400000000009"/>
    <x v="6963"/>
    <n v="2406"/>
    <s v="Active"/>
  </r>
  <r>
    <s v="CMP12781"/>
    <x v="2"/>
    <s v="Retargeting"/>
    <x v="3"/>
    <s v="2024-03-10"/>
    <s v="2024-11-14"/>
    <x v="0"/>
    <s v="Pune"/>
    <s v="Families"/>
    <s v="Tablet"/>
    <n v="177082"/>
    <n v="910"/>
    <n v="0.51"/>
    <n v="86"/>
    <n v="9.4499999999999993"/>
    <n v="3988.1535696969677"/>
    <n v="23446.28"/>
    <x v="6964"/>
    <n v="22"/>
    <s v="Completed"/>
  </r>
  <r>
    <s v="CMP11969"/>
    <x v="4"/>
    <s v="Retargeting"/>
    <x v="2"/>
    <s v="23/03/2024"/>
    <s v="12-20-2024"/>
    <x v="0"/>
    <s v="Pune"/>
    <s v="Business Owners"/>
    <s v="Desktop"/>
    <n v="184790"/>
    <n v="24364"/>
    <n v="13.18"/>
    <n v="2336"/>
    <n v="9.59"/>
    <n v="250"/>
    <n v="36798.49"/>
    <x v="6965"/>
    <n v="48"/>
    <s v="Paused"/>
  </r>
  <r>
    <s v="CMP11549"/>
    <x v="1"/>
    <s v="Retargeting"/>
    <x v="4"/>
    <s v="07/03/2024"/>
    <s v="2024-12-16"/>
    <x v="0"/>
    <s v="Pune"/>
    <s v="Families"/>
    <s v="Mobile"/>
    <n v="87893"/>
    <n v="2997"/>
    <n v="3.41"/>
    <n v="665"/>
    <n v="22.19"/>
    <n v="4021.4266195524165"/>
    <n v="25206.43"/>
    <x v="6966"/>
    <n v="321"/>
    <s v="Paused"/>
  </r>
  <r>
    <s v="CMP18752"/>
    <x v="1"/>
    <s v="Sales"/>
    <x v="2"/>
    <s v="22/08/2024"/>
    <s v="07/11/2024"/>
    <x v="0"/>
    <s v="Pune"/>
    <s v="Business Owners"/>
    <s v="Desktop"/>
    <n v="145983"/>
    <n v="9506"/>
    <n v="6.51"/>
    <n v="1143"/>
    <n v="12.02"/>
    <n v="250"/>
    <n v="36257.620000000003"/>
    <x v="6967"/>
    <n v="339"/>
    <s v="Completed"/>
  </r>
  <r>
    <s v="CMP15129"/>
    <x v="4"/>
    <s v="Awareness"/>
    <x v="0"/>
    <s v="2024-03-18"/>
    <s v="12-10-2024"/>
    <x v="2"/>
    <s v="Lucknow"/>
    <s v="Professionals"/>
    <s v="Desktop"/>
    <n v="180497"/>
    <n v="23270"/>
    <n v="12.89"/>
    <n v="7128"/>
    <n v="30.63"/>
    <n v="3830.4648972188602"/>
    <n v="25220.31"/>
    <x v="6968"/>
    <n v="2943"/>
    <s v="Active"/>
  </r>
  <r>
    <s v="CMP11183"/>
    <x v="4"/>
    <s v="Retargeting"/>
    <x v="5"/>
    <s v="2024-04-30"/>
    <s v="12-28-2024"/>
    <x v="0"/>
    <s v="Pune"/>
    <s v="Families"/>
    <s v="Desktop"/>
    <n v="34841"/>
    <n v="3700"/>
    <n v="10.62"/>
    <n v="1078"/>
    <n v="29.14"/>
    <n v="250"/>
    <n v="16783.580000000002"/>
    <x v="6969"/>
    <n v="1049"/>
    <s v="Completed"/>
  </r>
  <r>
    <s v="CMP19915"/>
    <x v="1"/>
    <s v="Awareness"/>
    <x v="5"/>
    <s v="2024-02-15"/>
    <s v="2024-12-24"/>
    <x v="0"/>
    <s v="Pune"/>
    <s v="Business Owners"/>
    <s v="Tablet"/>
    <n v="24541"/>
    <n v="60"/>
    <n v="0.24"/>
    <n v="7"/>
    <n v="11.67"/>
    <n v="250"/>
    <n v="48253.51"/>
    <x v="6970"/>
    <n v="0"/>
    <s v="Active"/>
  </r>
  <r>
    <s v="CMP16684"/>
    <x v="4"/>
    <s v="Awareness"/>
    <x v="5"/>
    <s v="04-19-2024"/>
    <s v="11-28-2024"/>
    <x v="0"/>
    <s v="Mumbai"/>
    <s v="Business Owners"/>
    <s v="Tablet"/>
    <n v="169664"/>
    <n v="2972"/>
    <n v="1.75"/>
    <n v="753"/>
    <n v="25.34"/>
    <n v="3817.8497265160554"/>
    <n v="8717.08"/>
    <x v="6971"/>
    <n v="296"/>
    <s v="Paused"/>
  </r>
  <r>
    <s v="CMP17643"/>
    <x v="1"/>
    <s v="Lead Gen"/>
    <x v="2"/>
    <s v="2024-06-03"/>
    <s v="12-01-2024"/>
    <x v="1"/>
    <s v="Bengaluru"/>
    <s v="Professionals"/>
    <s v="Desktop"/>
    <n v="33587"/>
    <n v="1045"/>
    <n v="3.11"/>
    <n v="39"/>
    <n v="3.73"/>
    <n v="3982.6304252733912"/>
    <n v="2814.96"/>
    <x v="6972"/>
    <n v="13"/>
    <s v="Active"/>
  </r>
  <r>
    <s v="CMP14577"/>
    <x v="2"/>
    <s v="Lead Gen"/>
    <x v="4"/>
    <s v="26/07/2024"/>
    <s v="2024-12-11"/>
    <x v="0"/>
    <s v="Pune"/>
    <s v="Students"/>
    <s v="Mobile"/>
    <n v="71785"/>
    <n v="4652"/>
    <n v="6.48"/>
    <n v="134"/>
    <n v="2.88"/>
    <n v="8984.43"/>
    <n v="28572.240000000002"/>
    <x v="6973"/>
    <n v="47"/>
    <s v="Active"/>
  </r>
  <r>
    <s v="CMP13263"/>
    <x v="1"/>
    <s v="Awareness"/>
    <x v="2"/>
    <s v="05-26-2024"/>
    <s v="09/12/2024"/>
    <x v="1"/>
    <s v="Bengaluru"/>
    <s v="Professionals"/>
    <s v="Tablet"/>
    <n v="185186"/>
    <n v="21911"/>
    <n v="11.83"/>
    <n v="2879"/>
    <n v="13.14"/>
    <n v="250"/>
    <n v="23795.62"/>
    <x v="6974"/>
    <n v="2117"/>
    <s v="Active"/>
  </r>
  <r>
    <s v="CMP10122"/>
    <x v="0"/>
    <s v="Retargeting"/>
    <x v="3"/>
    <s v="28/01/2024"/>
    <s v="11-27-2024"/>
    <x v="1"/>
    <s v="Chennai"/>
    <s v="Business Owners"/>
    <s v="Mobile"/>
    <n v="83611"/>
    <n v="582"/>
    <n v="0.7"/>
    <n v="97"/>
    <n v="16.670000000000002"/>
    <n v="250"/>
    <n v="19939.580000000002"/>
    <x v="6975"/>
    <n v="29"/>
    <s v="Completed"/>
  </r>
  <r>
    <s v="CMP19925"/>
    <x v="1"/>
    <s v="Sales"/>
    <x v="0"/>
    <s v="2024-09-02"/>
    <s v="17/11/2024"/>
    <x v="0"/>
    <s v="Ahmedabad"/>
    <s v="Families"/>
    <s v="Mobile"/>
    <n v="138743"/>
    <n v="17266"/>
    <n v="12.44"/>
    <n v="5328"/>
    <n v="30.86"/>
    <n v="9532.7900000000009"/>
    <n v="9259.5400000000009"/>
    <x v="6976"/>
    <n v="1637"/>
    <s v="Active"/>
  </r>
  <r>
    <s v="CMP12245"/>
    <x v="1"/>
    <s v="Retargeting"/>
    <x v="2"/>
    <s v="2024-10-23"/>
    <s v="2024-12-31"/>
    <x v="0"/>
    <s v="Ahmedabad"/>
    <s v="Business Owners"/>
    <s v="Mobile"/>
    <n v="46526"/>
    <n v="1131"/>
    <n v="2.4300000000000002"/>
    <n v="35"/>
    <n v="3.09"/>
    <n v="3982.6304252733912"/>
    <n v="36597.300000000003"/>
    <x v="6977"/>
    <n v="7"/>
    <s v="Active"/>
  </r>
  <r>
    <s v="CMP19103"/>
    <x v="0"/>
    <s v="Sales"/>
    <x v="5"/>
    <s v="2024-04-05"/>
    <s v="18/12/2024"/>
    <x v="0"/>
    <s v="Pune"/>
    <s v="Professionals"/>
    <s v="Tablet"/>
    <n v="43174"/>
    <n v="4666"/>
    <n v="10.81"/>
    <n v="751"/>
    <n v="16.100000000000001"/>
    <n v="725.94"/>
    <n v="5420.75"/>
    <x v="6978"/>
    <n v="312"/>
    <s v="Completed"/>
  </r>
  <r>
    <s v="CMP10634"/>
    <x v="4"/>
    <s v="Awareness"/>
    <x v="1"/>
    <s v="23/10/2024"/>
    <s v="2024-12-20"/>
    <x v="0"/>
    <s v="Pune"/>
    <s v="Families"/>
    <s v="Mobile"/>
    <n v="156487"/>
    <n v="11825"/>
    <n v="7.56"/>
    <n v="1766"/>
    <n v="14.93"/>
    <n v="8385.98"/>
    <n v="47508.79"/>
    <x v="6979"/>
    <n v="201"/>
    <s v="Paused"/>
  </r>
  <r>
    <s v="CMP15085"/>
    <x v="4"/>
    <s v="Retargeting"/>
    <x v="5"/>
    <s v="2024-08-02"/>
    <s v="20/11/2024"/>
    <x v="2"/>
    <s v="Jaipur"/>
    <s v="Students"/>
    <s v="Tablet"/>
    <n v="197503"/>
    <n v="14011"/>
    <n v="7.09"/>
    <n v="4652"/>
    <n v="33.200000000000003"/>
    <n v="250"/>
    <n v="10284.5"/>
    <x v="6980"/>
    <n v="490"/>
    <s v="Active"/>
  </r>
  <r>
    <s v="CMP18205"/>
    <x v="4"/>
    <s v="Awareness"/>
    <x v="2"/>
    <s v="2024-05-23"/>
    <s v="12/12/2024"/>
    <x v="0"/>
    <s v="Pune"/>
    <s v="Families"/>
    <s v="Tablet"/>
    <n v="90175"/>
    <n v="6988"/>
    <n v="7.75"/>
    <n v="866"/>
    <n v="12.39"/>
    <n v="250"/>
    <m/>
    <x v="107"/>
    <n v="476"/>
    <s v="Active"/>
  </r>
  <r>
    <s v="CMP10720"/>
    <x v="4"/>
    <s v="Sales"/>
    <x v="5"/>
    <s v="29/04/2024"/>
    <s v="12-31-2024"/>
    <x v="2"/>
    <s v="Delhi"/>
    <s v="Families"/>
    <s v="Tablet"/>
    <n v="31908"/>
    <n v="2668"/>
    <n v="8.36"/>
    <n v="336"/>
    <n v="12.59"/>
    <n v="5916.79"/>
    <n v="13720.59"/>
    <x v="6981"/>
    <n v="199"/>
    <s v="Completed"/>
  </r>
  <r>
    <s v="CMP16526"/>
    <x v="2"/>
    <s v="Retargeting"/>
    <x v="3"/>
    <s v="03-31-2024"/>
    <s v="2024-12-11"/>
    <x v="3"/>
    <s v="Kolkata"/>
    <s v="Professionals"/>
    <s v="Desktop"/>
    <n v="180753"/>
    <n v="10247"/>
    <n v="5.67"/>
    <n v="535"/>
    <n v="5.22"/>
    <n v="5615"/>
    <n v="48637.29"/>
    <x v="6982"/>
    <n v="390"/>
    <s v="Active"/>
  </r>
  <r>
    <s v="CMP13943"/>
    <x v="1"/>
    <s v="Sales"/>
    <x v="1"/>
    <s v="01-26-2024"/>
    <s v="27/12/2024"/>
    <x v="2"/>
    <s v="Lucknow"/>
    <s v="Business Owners"/>
    <s v="Mobile"/>
    <n v="81907"/>
    <n v="779"/>
    <n v="0.95"/>
    <n v="40"/>
    <n v="5.13"/>
    <n v="3891.7088323699436"/>
    <n v="30883.88"/>
    <x v="6983"/>
    <n v="36"/>
    <s v="Paused"/>
  </r>
  <r>
    <s v="CMP13470"/>
    <x v="1"/>
    <s v="Retargeting"/>
    <x v="5"/>
    <s v="03-20-2024"/>
    <s v="2024-12-07"/>
    <x v="0"/>
    <s v="Mumbai"/>
    <s v="Professionals"/>
    <s v="Desktop"/>
    <n v="27860"/>
    <n v="643"/>
    <n v="2.31"/>
    <n v="112"/>
    <n v="17.420000000000002"/>
    <n v="250"/>
    <n v="20319.939999999999"/>
    <x v="6984"/>
    <n v="8"/>
    <s v="Completed"/>
  </r>
  <r>
    <s v="CMP10555"/>
    <x v="1"/>
    <s v="Lead Gen"/>
    <x v="5"/>
    <s v="16/06/2024"/>
    <s v="2024-12-11"/>
    <x v="2"/>
    <s v="Delhi"/>
    <s v="Families"/>
    <s v="Desktop"/>
    <n v="199879"/>
    <n v="13470"/>
    <n v="6.74"/>
    <n v="2826"/>
    <n v="20.98"/>
    <n v="250"/>
    <n v="18810.2"/>
    <x v="6985"/>
    <n v="2466"/>
    <s v="Active"/>
  </r>
  <r>
    <s v="CMP19820"/>
    <x v="1"/>
    <s v="Awareness"/>
    <x v="5"/>
    <s v="10-26-2024"/>
    <s v="11-18-2024"/>
    <x v="1"/>
    <s v="Bengaluru"/>
    <s v="Students"/>
    <s v="Desktop"/>
    <n v="58593"/>
    <n v="2055"/>
    <n v="3.51"/>
    <n v="556"/>
    <n v="27.06"/>
    <n v="4507.05"/>
    <n v="19660.509999999998"/>
    <x v="6986"/>
    <n v="243"/>
    <s v="Active"/>
  </r>
  <r>
    <s v="CMP17782"/>
    <x v="4"/>
    <s v="Awareness"/>
    <x v="1"/>
    <s v="08/07/2024"/>
    <s v="2024-11-29"/>
    <x v="0"/>
    <s v="Pune"/>
    <s v="Business Owners"/>
    <s v="Mobile"/>
    <n v="168892"/>
    <n v="15927"/>
    <n v="9.43"/>
    <n v="2892"/>
    <n v="18.16"/>
    <n v="3891.7088323699436"/>
    <n v="13216.49"/>
    <x v="6987"/>
    <n v="1066"/>
    <s v="Completed"/>
  </r>
  <r>
    <s v="CMP16469"/>
    <x v="2"/>
    <s v="Sales"/>
    <x v="1"/>
    <s v="25/03/2024"/>
    <s v="15/11/2024"/>
    <x v="2"/>
    <s v="Lucknow"/>
    <s v="Professionals"/>
    <s v="Tablet"/>
    <n v="97809"/>
    <n v="2102"/>
    <n v="2.15"/>
    <n v="442"/>
    <n v="21.03"/>
    <n v="3891.7088323699436"/>
    <n v="3212.5"/>
    <x v="6988"/>
    <n v="164"/>
    <s v="Paused"/>
  </r>
  <r>
    <s v="CMP10554"/>
    <x v="4"/>
    <s v="Sales"/>
    <x v="3"/>
    <s v="07-06-2024"/>
    <s v="13/12/2024"/>
    <x v="1"/>
    <s v="Chennai"/>
    <s v="Business Owners"/>
    <s v="Desktop"/>
    <n v="174613"/>
    <n v="21065"/>
    <n v="12.06"/>
    <n v="5032"/>
    <n v="23.89"/>
    <n v="3988.1535696969677"/>
    <n v="37652.32"/>
    <x v="6989"/>
    <n v="4304"/>
    <s v="Active"/>
  </r>
  <r>
    <s v="CMP13924"/>
    <x v="3"/>
    <s v="Sales"/>
    <x v="0"/>
    <s v="05-27-2024"/>
    <s v="13/12/2024"/>
    <x v="2"/>
    <s v="Delhi"/>
    <s v="Students"/>
    <s v="Tablet"/>
    <n v="173119"/>
    <n v="2122"/>
    <n v="1.23"/>
    <n v="91"/>
    <n v="4.29"/>
    <n v="3830.4648972188602"/>
    <n v="19603.27"/>
    <x v="6990"/>
    <n v="28"/>
    <s v="Completed"/>
  </r>
  <r>
    <s v="CMP15942"/>
    <x v="2"/>
    <s v="Lead Gen"/>
    <x v="5"/>
    <s v="30/01/2024"/>
    <s v="04/12/2024"/>
    <x v="1"/>
    <s v="Bengaluru"/>
    <s v="Business Owners"/>
    <s v="Desktop"/>
    <n v="24055"/>
    <n v="2539"/>
    <n v="10.55"/>
    <n v="648"/>
    <n v="25.52"/>
    <n v="1288.1500000000001"/>
    <n v="17443.599999999999"/>
    <x v="6991"/>
    <n v="527"/>
    <s v="Completed"/>
  </r>
  <r>
    <s v="CMP19750"/>
    <x v="0"/>
    <s v="Retargeting"/>
    <x v="0"/>
    <s v="09-22-2024"/>
    <s v="2024-12-15"/>
    <x v="2"/>
    <s v="Jaipur"/>
    <s v="Families"/>
    <s v="Desktop"/>
    <n v="52918"/>
    <n v="5845"/>
    <n v="11.05"/>
    <n v="259"/>
    <n v="4.43"/>
    <n v="250"/>
    <n v="20399.509999999998"/>
    <x v="6992"/>
    <n v="172"/>
    <s v="Active"/>
  </r>
  <r>
    <s v="CMP18686"/>
    <x v="3"/>
    <s v="Sales"/>
    <x v="3"/>
    <s v="2024-07-04"/>
    <s v="2024-12-09"/>
    <x v="0"/>
    <s v="Pune"/>
    <s v="Families"/>
    <s v="Tablet"/>
    <n v="92714"/>
    <n v="9725"/>
    <n v="10.49"/>
    <n v="124"/>
    <n v="1.28"/>
    <n v="3988.1535696969677"/>
    <n v="49814.9"/>
    <x v="6993"/>
    <n v="115"/>
    <s v="Active"/>
  </r>
  <r>
    <s v="CMP13693"/>
    <x v="1"/>
    <s v="Sales"/>
    <x v="5"/>
    <s v="2024-08-26"/>
    <s v="11-21-2024"/>
    <x v="0"/>
    <s v="Ahmedabad"/>
    <s v="Students"/>
    <s v="Tablet"/>
    <n v="197952"/>
    <n v="22454"/>
    <n v="11.34"/>
    <n v="1463"/>
    <n v="6.52"/>
    <n v="3817.8497265160554"/>
    <n v="2876.14"/>
    <x v="6994"/>
    <n v="107"/>
    <s v="Paused"/>
  </r>
  <r>
    <s v="CMP19244"/>
    <x v="3"/>
    <s v="Lead Gen"/>
    <x v="3"/>
    <s v="2024-09-16"/>
    <s v="2024-11-10"/>
    <x v="1"/>
    <s v="Chennai"/>
    <s v="Professionals"/>
    <s v="Tablet"/>
    <n v="2037"/>
    <n v="110"/>
    <n v="5.4"/>
    <n v="28"/>
    <n v="25.45"/>
    <n v="3988.1535696969677"/>
    <n v="11987.93"/>
    <x v="6995"/>
    <n v="18"/>
    <s v="Active"/>
  </r>
  <r>
    <s v="CMP12674"/>
    <x v="2"/>
    <s v="Lead Gen"/>
    <x v="1"/>
    <s v="07/05/2024"/>
    <s v="12/12/2024"/>
    <x v="0"/>
    <s v="Mumbai"/>
    <s v="Professionals"/>
    <s v="Mobile"/>
    <n v="13839"/>
    <n v="1354"/>
    <n v="9.7799999999999994"/>
    <n v="349"/>
    <n v="25.78"/>
    <n v="250"/>
    <n v="21044"/>
    <x v="6996"/>
    <n v="139"/>
    <s v="Active"/>
  </r>
  <r>
    <s v="CMP19857"/>
    <x v="4"/>
    <s v="Retargeting"/>
    <x v="5"/>
    <s v="20/01/2024"/>
    <s v="12-02-2024"/>
    <x v="1"/>
    <s v="Bengaluru"/>
    <s v="Business Owners"/>
    <s v="Mobile"/>
    <n v="53899"/>
    <n v="3812"/>
    <n v="7.07"/>
    <n v="1061"/>
    <n v="27.83"/>
    <n v="3817.8497265160554"/>
    <n v="31222.36"/>
    <x v="6997"/>
    <n v="396"/>
    <s v="Active"/>
  </r>
  <r>
    <s v="CMP14735"/>
    <x v="4"/>
    <s v="Lead Gen"/>
    <x v="1"/>
    <s v="2024-09-24"/>
    <s v="12-18-2024"/>
    <x v="3"/>
    <s v="Kolkata"/>
    <s v="Business Owners"/>
    <s v="Tablet"/>
    <n v="103723"/>
    <n v="10599"/>
    <n v="10.220000000000001"/>
    <n v="3470"/>
    <n v="32.74"/>
    <n v="2835.54"/>
    <n v="11853.51"/>
    <x v="6998"/>
    <n v="550"/>
    <s v="Completed"/>
  </r>
  <r>
    <s v="CMP13896"/>
    <x v="2"/>
    <s v="Awareness"/>
    <x v="1"/>
    <s v="05-07-2024"/>
    <s v="12-17-2024"/>
    <x v="1"/>
    <s v="Bengaluru"/>
    <s v="Families"/>
    <s v="Tablet"/>
    <n v="31581"/>
    <n v="4457"/>
    <n v="14.11"/>
    <n v="253"/>
    <n v="5.68"/>
    <n v="250"/>
    <n v="37107.49"/>
    <x v="6999"/>
    <n v="42"/>
    <s v="Paused"/>
  </r>
  <r>
    <s v="CMP15393"/>
    <x v="1"/>
    <s v="Lead Gen"/>
    <x v="3"/>
    <s v="08-19-2024"/>
    <s v="26/11/2024"/>
    <x v="0"/>
    <s v="Pune"/>
    <s v="Families"/>
    <s v="Mobile"/>
    <n v="97361"/>
    <n v="9456"/>
    <n v="9.7100000000000009"/>
    <n v="3039"/>
    <n v="32.14"/>
    <n v="3988.1535696969677"/>
    <n v="25370.46"/>
    <x v="7000"/>
    <n v="1150"/>
    <s v="Active"/>
  </r>
  <r>
    <s v="CMP11553"/>
    <x v="2"/>
    <s v="Awareness"/>
    <x v="1"/>
    <s v="27/06/2024"/>
    <s v="12-31-2024"/>
    <x v="2"/>
    <s v="Jaipur"/>
    <s v="Students"/>
    <s v="Tablet"/>
    <n v="125121"/>
    <n v="3458"/>
    <n v="2.76"/>
    <n v="126"/>
    <n v="3.64"/>
    <n v="14620.5"/>
    <n v="35763.4"/>
    <x v="7001"/>
    <n v="120"/>
    <s v="Active"/>
  </r>
  <r>
    <s v="CMP11756"/>
    <x v="1"/>
    <s v="Sales"/>
    <x v="3"/>
    <s v="09-25-2024"/>
    <s v="12-19-2024"/>
    <x v="0"/>
    <s v="Pune"/>
    <s v="Professionals"/>
    <s v="Desktop"/>
    <n v="110818"/>
    <n v="14123"/>
    <n v="12.74"/>
    <n v="2633"/>
    <n v="18.64"/>
    <n v="8958.2900000000009"/>
    <n v="26149.56"/>
    <x v="7002"/>
    <n v="1314"/>
    <s v="Completed"/>
  </r>
  <r>
    <s v="CMP12688"/>
    <x v="4"/>
    <s v="Lead Gen"/>
    <x v="4"/>
    <s v="2024-08-11"/>
    <s v="2024-11-03"/>
    <x v="0"/>
    <s v="Pune"/>
    <s v="Professionals"/>
    <s v="Desktop"/>
    <n v="164297"/>
    <n v="3898"/>
    <n v="2.37"/>
    <n v="680"/>
    <n v="17.440000000000001"/>
    <n v="250"/>
    <n v="1576.17"/>
    <x v="7003"/>
    <n v="499"/>
    <s v="Paused"/>
  </r>
  <r>
    <s v="CMP10208"/>
    <x v="1"/>
    <s v="Awareness"/>
    <x v="0"/>
    <s v="2024-01-28"/>
    <s v="24/11/2024"/>
    <x v="3"/>
    <s v="Kolkata"/>
    <s v="Students"/>
    <s v="Desktop"/>
    <n v="3538"/>
    <n v="433"/>
    <n v="12.24"/>
    <n v="12"/>
    <n v="2.77"/>
    <n v="3347.11"/>
    <n v="3388.82"/>
    <x v="7004"/>
    <n v="8"/>
    <s v="Active"/>
  </r>
  <r>
    <s v="CMP10390"/>
    <x v="3"/>
    <s v="Awareness"/>
    <x v="1"/>
    <s v="10-10-2024"/>
    <s v="11-11-2024"/>
    <x v="2"/>
    <s v="Delhi"/>
    <s v="Business Owners"/>
    <s v="Tablet"/>
    <n v="61151"/>
    <n v="1845"/>
    <n v="3.02"/>
    <n v="547"/>
    <n v="29.65"/>
    <n v="11859.16"/>
    <n v="1493.58"/>
    <x v="7005"/>
    <n v="288"/>
    <s v="Active"/>
  </r>
  <r>
    <s v="CMP17471"/>
    <x v="4"/>
    <s v="Retargeting"/>
    <x v="0"/>
    <s v="2024-03-31"/>
    <s v="2024-12-20"/>
    <x v="0"/>
    <s v="Pune"/>
    <s v="Families"/>
    <s v="Tablet"/>
    <n v="61543"/>
    <n v="3036"/>
    <n v="4.93"/>
    <n v="121"/>
    <n v="3.99"/>
    <n v="3830.4648972188602"/>
    <n v="19441.78"/>
    <x v="7006"/>
    <n v="88"/>
    <s v="Paused"/>
  </r>
  <r>
    <s v="CMP17687"/>
    <x v="1"/>
    <s v="Sales"/>
    <x v="3"/>
    <s v="10/06/2024"/>
    <s v="11-02-2024"/>
    <x v="3"/>
    <s v="Kolkata"/>
    <s v="Students"/>
    <s v="Mobile"/>
    <n v="54092"/>
    <n v="241"/>
    <n v="0.45"/>
    <n v="42"/>
    <n v="17.43"/>
    <n v="3988.1535696969677"/>
    <n v="12375.89"/>
    <x v="7007"/>
    <n v="33"/>
    <s v="Paused"/>
  </r>
  <r>
    <s v="CMP12478"/>
    <x v="0"/>
    <s v="Awareness"/>
    <x v="4"/>
    <s v="2024-08-11"/>
    <s v="2024-12-08"/>
    <x v="0"/>
    <s v="Ahmedabad"/>
    <s v="Families"/>
    <s v="Desktop"/>
    <n v="189947"/>
    <n v="22914"/>
    <n v="12.06"/>
    <n v="125"/>
    <n v="0.55000000000000004"/>
    <n v="4021.4266195524165"/>
    <n v="41002.75"/>
    <x v="7008"/>
    <n v="32"/>
    <s v="Completed"/>
  </r>
  <r>
    <s v="CMP14125"/>
    <x v="3"/>
    <s v="Retargeting"/>
    <x v="1"/>
    <s v="2024-02-29"/>
    <s v="16/11/2024"/>
    <x v="2"/>
    <s v="Jaipur"/>
    <s v="Families"/>
    <s v="Mobile"/>
    <n v="173449"/>
    <n v="15519"/>
    <n v="8.9499999999999993"/>
    <n v="2405"/>
    <n v="15.5"/>
    <n v="4888.32"/>
    <n v="12211.32"/>
    <x v="7009"/>
    <n v="1103"/>
    <s v="Paused"/>
  </r>
  <r>
    <s v="CMP10371"/>
    <x v="2"/>
    <s v="Lead Gen"/>
    <x v="1"/>
    <s v="15/02/2024"/>
    <s v="2024-11-28"/>
    <x v="1"/>
    <s v="Bengaluru"/>
    <s v="Business Owners"/>
    <s v="Tablet"/>
    <n v="163447"/>
    <n v="18516"/>
    <n v="11.33"/>
    <n v="3179"/>
    <n v="17.170000000000002"/>
    <n v="250"/>
    <n v="39989.040000000001"/>
    <x v="7010"/>
    <n v="457"/>
    <s v="Active"/>
  </r>
  <r>
    <s v="CMP18875"/>
    <x v="1"/>
    <s v="Awareness"/>
    <x v="3"/>
    <s v="24/03/2024"/>
    <s v="2024-11-24"/>
    <x v="3"/>
    <s v="Kolkata"/>
    <s v="Families"/>
    <s v="Desktop"/>
    <n v="125558"/>
    <n v="18480"/>
    <n v="14.72"/>
    <n v="4625"/>
    <n v="25.03"/>
    <n v="250"/>
    <n v="16537.86"/>
    <x v="7011"/>
    <n v="629"/>
    <s v="Paused"/>
  </r>
  <r>
    <s v="CMP14471"/>
    <x v="3"/>
    <s v="Retargeting"/>
    <x v="1"/>
    <s v="10/05/2024"/>
    <s v="11-22-2024"/>
    <x v="0"/>
    <s v="Ahmedabad"/>
    <s v="Students"/>
    <s v="Desktop"/>
    <n v="74620"/>
    <n v="9999"/>
    <n v="13.4"/>
    <n v="2433"/>
    <n v="24.33"/>
    <n v="4385.8"/>
    <m/>
    <x v="107"/>
    <n v="1233"/>
    <s v="Completed"/>
  </r>
  <r>
    <s v="CMP13131"/>
    <x v="0"/>
    <s v="Sales"/>
    <x v="0"/>
    <s v="08-19-2024"/>
    <s v="2024-12-27"/>
    <x v="2"/>
    <s v="Delhi"/>
    <s v="Business Owners"/>
    <s v="Desktop"/>
    <n v="38639"/>
    <n v="2249"/>
    <n v="5.82"/>
    <n v="170"/>
    <n v="7.56"/>
    <n v="250"/>
    <n v="30627.64"/>
    <x v="7012"/>
    <n v="167"/>
    <s v="Completed"/>
  </r>
  <r>
    <s v="CMP16661"/>
    <x v="2"/>
    <s v="Lead Gen"/>
    <x v="5"/>
    <s v="11/03/2024"/>
    <s v="2024-11-01"/>
    <x v="0"/>
    <s v="Mumbai"/>
    <s v="Families"/>
    <s v="Desktop"/>
    <n v="13589"/>
    <n v="289"/>
    <n v="2.13"/>
    <n v="36"/>
    <n v="12.46"/>
    <n v="2414.8200000000002"/>
    <n v="46150.98"/>
    <x v="7013"/>
    <n v="12"/>
    <s v="Completed"/>
  </r>
  <r>
    <s v="CMP17913"/>
    <x v="2"/>
    <s v="Awareness"/>
    <x v="3"/>
    <s v="09/05/2024"/>
    <s v="12-26-2024"/>
    <x v="2"/>
    <s v="Delhi"/>
    <s v="Students"/>
    <s v="Mobile"/>
    <n v="55835"/>
    <n v="74"/>
    <n v="0.13"/>
    <n v="3"/>
    <n v="4.05"/>
    <n v="3988.1535696969677"/>
    <n v="19202.27"/>
    <x v="7014"/>
    <n v="2"/>
    <s v="Completed"/>
  </r>
  <r>
    <s v="CMP13251"/>
    <x v="4"/>
    <s v="Sales"/>
    <x v="2"/>
    <s v="25/02/2024"/>
    <s v="12/12/2024"/>
    <x v="1"/>
    <s v="Bengaluru"/>
    <s v="Professionals"/>
    <s v="Mobile"/>
    <n v="188030"/>
    <n v="15450"/>
    <n v="8.2200000000000006"/>
    <n v="883"/>
    <n v="5.72"/>
    <n v="3982.6304252733912"/>
    <n v="25936.14"/>
    <x v="7015"/>
    <n v="320"/>
    <s v="Completed"/>
  </r>
  <r>
    <s v="CMP18818"/>
    <x v="3"/>
    <s v="Retargeting"/>
    <x v="1"/>
    <s v="2024-01-16"/>
    <s v="12-11-2024"/>
    <x v="0"/>
    <s v="Mumbai"/>
    <s v="Business Owners"/>
    <s v="Tablet"/>
    <n v="140967"/>
    <n v="8225"/>
    <n v="5.83"/>
    <n v="251"/>
    <n v="3.05"/>
    <n v="250"/>
    <n v="39256.14"/>
    <x v="7016"/>
    <n v="119"/>
    <s v="Completed"/>
  </r>
  <r>
    <s v="CMP12445"/>
    <x v="1"/>
    <s v="Sales"/>
    <x v="3"/>
    <s v="09-19-2024"/>
    <s v="12-13-2024"/>
    <x v="3"/>
    <s v="Kolkata"/>
    <s v="Business Owners"/>
    <s v="Mobile"/>
    <n v="194323"/>
    <n v="10167"/>
    <n v="5.23"/>
    <n v="95"/>
    <n v="0.93"/>
    <n v="3988.1535696969677"/>
    <n v="12882.33"/>
    <x v="7017"/>
    <n v="19"/>
    <s v="Active"/>
  </r>
  <r>
    <s v="CMP19221"/>
    <x v="3"/>
    <s v="Retargeting"/>
    <x v="0"/>
    <s v="2024-06-14"/>
    <s v="2024-12-11"/>
    <x v="0"/>
    <s v="Mumbai"/>
    <s v="Families"/>
    <s v="Desktop"/>
    <n v="100130"/>
    <n v="4877"/>
    <n v="4.87"/>
    <n v="1143"/>
    <n v="23.44"/>
    <n v="9967.93"/>
    <n v="47369.99"/>
    <x v="7018"/>
    <n v="860"/>
    <s v="Active"/>
  </r>
  <r>
    <s v="CMP15517"/>
    <x v="1"/>
    <s v="Sales"/>
    <x v="2"/>
    <s v="08-01-2024"/>
    <s v="2024-11-21"/>
    <x v="0"/>
    <s v="Mumbai"/>
    <s v="Professionals"/>
    <s v="Mobile"/>
    <n v="73140"/>
    <n v="4041"/>
    <n v="5.53"/>
    <n v="647"/>
    <n v="16.010000000000002"/>
    <n v="3982.6304252733912"/>
    <n v="26890.12"/>
    <x v="7019"/>
    <n v="285"/>
    <s v="Paused"/>
  </r>
  <r>
    <s v="CMP18786"/>
    <x v="3"/>
    <s v="Retargeting"/>
    <x v="5"/>
    <s v="2024-09-18"/>
    <s v="08/12/2024"/>
    <x v="2"/>
    <s v="Delhi"/>
    <s v="Families"/>
    <s v="Desktop"/>
    <n v="175274"/>
    <n v="22953"/>
    <n v="13.1"/>
    <n v="5497"/>
    <n v="23.95"/>
    <n v="3817.8497265160554"/>
    <n v="39289.03"/>
    <x v="7020"/>
    <n v="1650"/>
    <s v="Paused"/>
  </r>
  <r>
    <s v="CMP12983"/>
    <x v="0"/>
    <s v="Retargeting"/>
    <x v="3"/>
    <s v="24/07/2024"/>
    <s v="2024-11-15"/>
    <x v="2"/>
    <s v="Lucknow"/>
    <s v="Students"/>
    <s v="Desktop"/>
    <n v="171268"/>
    <n v="4453"/>
    <n v="2.6"/>
    <n v="398"/>
    <n v="8.94"/>
    <n v="630.72"/>
    <n v="37954.39"/>
    <x v="7021"/>
    <n v="192"/>
    <s v="Active"/>
  </r>
  <r>
    <s v="CMP11276"/>
    <x v="3"/>
    <s v="Lead Gen"/>
    <x v="0"/>
    <s v="2024-09-07"/>
    <s v="29/10/2024"/>
    <x v="1"/>
    <s v="Chennai"/>
    <s v="Students"/>
    <s v="Desktop"/>
    <n v="18267"/>
    <n v="221"/>
    <n v="1.21"/>
    <n v="24"/>
    <n v="10.86"/>
    <n v="250"/>
    <n v="47664.28"/>
    <x v="7022"/>
    <n v="22"/>
    <s v="Completed"/>
  </r>
  <r>
    <s v="CMP15493"/>
    <x v="4"/>
    <s v="Retargeting"/>
    <x v="1"/>
    <s v="2024-09-04"/>
    <s v="2024-11-27"/>
    <x v="2"/>
    <s v="Lucknow"/>
    <s v="Families"/>
    <s v="Tablet"/>
    <n v="180627"/>
    <n v="11015"/>
    <n v="6.1"/>
    <n v="849"/>
    <n v="7.71"/>
    <n v="250"/>
    <n v="35849.379999999997"/>
    <x v="7023"/>
    <n v="601"/>
    <s v="Active"/>
  </r>
  <r>
    <s v="CMP17814"/>
    <x v="1"/>
    <s v="Awareness"/>
    <x v="3"/>
    <s v="04/09/2024"/>
    <s v="28/12/2024"/>
    <x v="2"/>
    <s v="Jaipur"/>
    <s v="Families"/>
    <s v="Tablet"/>
    <n v="147111"/>
    <n v="1650"/>
    <n v="1.1200000000000001"/>
    <n v="491"/>
    <n v="29.76"/>
    <n v="3706.05"/>
    <n v="44604.93"/>
    <x v="7024"/>
    <n v="321"/>
    <s v="Active"/>
  </r>
  <r>
    <s v="CMP19335"/>
    <x v="1"/>
    <s v="Retargeting"/>
    <x v="3"/>
    <s v="09-25-2024"/>
    <s v="13/12/2024"/>
    <x v="3"/>
    <s v="Kolkata"/>
    <s v="Families"/>
    <s v="Tablet"/>
    <n v="187031"/>
    <n v="6992"/>
    <n v="3.74"/>
    <n v="970"/>
    <n v="13.87"/>
    <n v="250"/>
    <n v="10625.38"/>
    <x v="7025"/>
    <n v="752"/>
    <s v="Paused"/>
  </r>
  <r>
    <s v="CMP11127"/>
    <x v="1"/>
    <s v="Awareness"/>
    <x v="3"/>
    <s v="07-06-2024"/>
    <s v="13/11/2024"/>
    <x v="0"/>
    <s v="Mumbai"/>
    <s v="Professionals"/>
    <s v="Mobile"/>
    <n v="47114"/>
    <n v="3317"/>
    <n v="7.04"/>
    <n v="426"/>
    <n v="12.84"/>
    <n v="13414.05"/>
    <n v="35982.61"/>
    <x v="7026"/>
    <n v="73"/>
    <s v="Active"/>
  </r>
  <r>
    <s v="CMP17162"/>
    <x v="0"/>
    <s v="Lead Gen"/>
    <x v="3"/>
    <s v="03-06-2024"/>
    <s v="2024-12-12"/>
    <x v="1"/>
    <s v="Bengaluru"/>
    <s v="Professionals"/>
    <s v="Desktop"/>
    <n v="99153"/>
    <n v="8609"/>
    <n v="8.68"/>
    <n v="1278"/>
    <n v="14.84"/>
    <n v="250"/>
    <n v="43048.76"/>
    <x v="7027"/>
    <n v="1014"/>
    <s v="Paused"/>
  </r>
  <r>
    <s v="CMP10998"/>
    <x v="0"/>
    <s v="Lead Gen"/>
    <x v="3"/>
    <s v="03-27-2024"/>
    <s v="28/11/2024"/>
    <x v="2"/>
    <s v="Jaipur"/>
    <s v="Professionals"/>
    <s v="Tablet"/>
    <n v="96018"/>
    <n v="10931"/>
    <n v="11.38"/>
    <n v="1984"/>
    <n v="18.149999999999999"/>
    <n v="250"/>
    <n v="48764.08"/>
    <x v="7028"/>
    <n v="972"/>
    <s v="Paused"/>
  </r>
  <r>
    <s v="CMP15065"/>
    <x v="1"/>
    <s v="Sales"/>
    <x v="4"/>
    <s v="08-10-2024"/>
    <s v="30/12/2024"/>
    <x v="2"/>
    <s v="Lucknow"/>
    <s v="Families"/>
    <s v="Mobile"/>
    <n v="44155"/>
    <n v="6119"/>
    <n v="13.86"/>
    <n v="217"/>
    <n v="3.55"/>
    <n v="9768.91"/>
    <n v="46213.56"/>
    <x v="7029"/>
    <n v="121"/>
    <s v="Paused"/>
  </r>
  <r>
    <s v="CMP12726"/>
    <x v="2"/>
    <s v="Lead Gen"/>
    <x v="0"/>
    <s v="07-06-2024"/>
    <s v="11-10-2024"/>
    <x v="3"/>
    <s v="Kolkata"/>
    <s v="Students"/>
    <s v="Mobile"/>
    <n v="128513"/>
    <n v="4985"/>
    <n v="3.88"/>
    <n v="786"/>
    <n v="15.77"/>
    <n v="6893.17"/>
    <n v="31965.84"/>
    <x v="7030"/>
    <n v="183"/>
    <s v="Paused"/>
  </r>
  <r>
    <s v="CMP14082"/>
    <x v="1"/>
    <s v="Sales"/>
    <x v="3"/>
    <s v="2024-03-01"/>
    <s v="11-13-2024"/>
    <x v="0"/>
    <s v="Mumbai"/>
    <s v="Professionals"/>
    <s v="Desktop"/>
    <n v="20540"/>
    <n v="2470"/>
    <n v="12.03"/>
    <n v="183"/>
    <n v="7.41"/>
    <n v="250"/>
    <m/>
    <x v="107"/>
    <n v="13"/>
    <s v="Paused"/>
  </r>
  <r>
    <s v="CMP17778"/>
    <x v="1"/>
    <s v="Lead Gen"/>
    <x v="5"/>
    <s v="06-15-2024"/>
    <s v="11-28-2024"/>
    <x v="2"/>
    <s v="Delhi"/>
    <s v="Families"/>
    <s v="Desktop"/>
    <n v="175775"/>
    <n v="3803"/>
    <n v="2.16"/>
    <n v="797"/>
    <n v="20.96"/>
    <n v="250"/>
    <n v="5651.48"/>
    <x v="7031"/>
    <n v="372"/>
    <s v="Active"/>
  </r>
  <r>
    <s v="CMP12044"/>
    <x v="1"/>
    <s v="Awareness"/>
    <x v="0"/>
    <s v="04-25-2024"/>
    <s v="10/12/2024"/>
    <x v="3"/>
    <s v="Kolkata"/>
    <s v="Professionals"/>
    <s v="Desktop"/>
    <n v="193986"/>
    <n v="28980"/>
    <n v="14.94"/>
    <n v="4831"/>
    <n v="16.670000000000002"/>
    <n v="5979.9"/>
    <n v="40784.93"/>
    <x v="7032"/>
    <n v="3800"/>
    <s v="Active"/>
  </r>
  <r>
    <s v="CMP19919"/>
    <x v="1"/>
    <s v="Retargeting"/>
    <x v="5"/>
    <s v="03-11-2024"/>
    <s v="2024-10-31"/>
    <x v="1"/>
    <s v="Bengaluru"/>
    <s v="Professionals"/>
    <s v="Mobile"/>
    <n v="88147"/>
    <n v="13222"/>
    <n v="15"/>
    <n v="457"/>
    <n v="3.46"/>
    <n v="250"/>
    <n v="20687.259999999998"/>
    <x v="7033"/>
    <n v="317"/>
    <s v="Paused"/>
  </r>
  <r>
    <s v="CMP19028"/>
    <x v="4"/>
    <s v="Lead Gen"/>
    <x v="5"/>
    <s v="2024-07-17"/>
    <s v="2024-11-11"/>
    <x v="0"/>
    <s v="Ahmedabad"/>
    <s v="Families"/>
    <s v="Mobile"/>
    <n v="78772"/>
    <n v="5182"/>
    <n v="6.58"/>
    <n v="1010"/>
    <n v="19.489999999999998"/>
    <n v="3817.8497265160554"/>
    <n v="26841.22"/>
    <x v="7034"/>
    <n v="871"/>
    <s v="Completed"/>
  </r>
  <r>
    <s v="CMP15555"/>
    <x v="0"/>
    <s v="Awareness"/>
    <x v="3"/>
    <s v="04/01/2024"/>
    <s v="11-13-2024"/>
    <x v="0"/>
    <s v="Mumbai"/>
    <s v="Business Owners"/>
    <s v="Mobile"/>
    <n v="55085"/>
    <n v="389"/>
    <n v="0.71"/>
    <n v="80"/>
    <n v="20.57"/>
    <n v="3988.1535696969677"/>
    <n v="33142.42"/>
    <x v="7035"/>
    <n v="7"/>
    <s v="Paused"/>
  </r>
  <r>
    <s v="CMP15818"/>
    <x v="4"/>
    <s v="Lead Gen"/>
    <x v="4"/>
    <s v="10-19-2024"/>
    <s v="14/12/2024"/>
    <x v="1"/>
    <s v="Bengaluru"/>
    <s v="Professionals"/>
    <s v="Desktop"/>
    <n v="5124"/>
    <n v="244"/>
    <n v="4.76"/>
    <n v="73"/>
    <n v="29.92"/>
    <n v="4021.4266195524165"/>
    <n v="28404.49"/>
    <x v="7036"/>
    <n v="48"/>
    <s v="Active"/>
  </r>
  <r>
    <s v="CMP10497"/>
    <x v="1"/>
    <s v="Awareness"/>
    <x v="3"/>
    <s v="2024-05-08"/>
    <s v="30/11/2024"/>
    <x v="1"/>
    <s v="Bengaluru"/>
    <s v="Students"/>
    <s v="Mobile"/>
    <n v="116367"/>
    <n v="9916"/>
    <n v="8.52"/>
    <n v="2594"/>
    <n v="26.16"/>
    <n v="3988.1535696969677"/>
    <n v="5443.93"/>
    <x v="7037"/>
    <n v="1641"/>
    <s v="Completed"/>
  </r>
  <r>
    <s v="CMP12113"/>
    <x v="1"/>
    <s v="Retargeting"/>
    <x v="4"/>
    <s v="05-04-2024"/>
    <s v="30/11/2024"/>
    <x v="0"/>
    <s v="Mumbai"/>
    <s v="Professionals"/>
    <s v="Mobile"/>
    <n v="29886"/>
    <n v="416"/>
    <n v="1.39"/>
    <n v="83"/>
    <n v="19.95"/>
    <n v="250"/>
    <n v="36071.47"/>
    <x v="7038"/>
    <n v="63"/>
    <s v="Active"/>
  </r>
  <r>
    <s v="CMP18616"/>
    <x v="1"/>
    <s v="Lead Gen"/>
    <x v="2"/>
    <s v="10-09-2024"/>
    <s v="12-14-2024"/>
    <x v="0"/>
    <s v="Mumbai"/>
    <s v="Business Owners"/>
    <s v="Tablet"/>
    <n v="100110"/>
    <n v="13811"/>
    <n v="13.8"/>
    <n v="4083"/>
    <n v="29.56"/>
    <n v="3982.6304252733912"/>
    <n v="24398.55"/>
    <x v="7039"/>
    <n v="182"/>
    <s v="Completed"/>
  </r>
  <r>
    <s v="CMP19518"/>
    <x v="0"/>
    <s v="Awareness"/>
    <x v="4"/>
    <s v="08/02/2024"/>
    <s v="08/11/2024"/>
    <x v="1"/>
    <s v="Chennai"/>
    <s v="Business Owners"/>
    <s v="Tablet"/>
    <n v="83556"/>
    <n v="911"/>
    <n v="1.0900000000000001"/>
    <n v="145"/>
    <n v="15.92"/>
    <n v="4021.4266195524165"/>
    <n v="46148.62"/>
    <x v="7040"/>
    <n v="91"/>
    <s v="Completed"/>
  </r>
  <r>
    <s v="CMP18950"/>
    <x v="1"/>
    <s v="Lead Gen"/>
    <x v="3"/>
    <s v="09-04-2024"/>
    <s v="2024-12-29"/>
    <x v="1"/>
    <s v="Bengaluru"/>
    <s v="Students"/>
    <s v="Desktop"/>
    <n v="189592"/>
    <n v="1800"/>
    <n v="0.95"/>
    <n v="407"/>
    <n v="22.61"/>
    <n v="3988.1535696969677"/>
    <n v="19514.46"/>
    <x v="7041"/>
    <n v="308"/>
    <s v="Active"/>
  </r>
  <r>
    <s v="CMP16633"/>
    <x v="0"/>
    <s v="Lead Gen"/>
    <x v="2"/>
    <s v="02-27-2024"/>
    <s v="2024-12-29"/>
    <x v="0"/>
    <s v="Pune"/>
    <s v="Students"/>
    <s v="Tablet"/>
    <n v="162808"/>
    <n v="5250"/>
    <n v="3.22"/>
    <n v="681"/>
    <n v="12.97"/>
    <n v="250"/>
    <n v="2939.38"/>
    <x v="7042"/>
    <n v="293"/>
    <s v="Completed"/>
  </r>
  <r>
    <s v="CMP19474"/>
    <x v="2"/>
    <s v="Lead Gen"/>
    <x v="5"/>
    <s v="2024-03-11"/>
    <s v="13/12/2024"/>
    <x v="1"/>
    <s v="Chennai"/>
    <s v="Professionals"/>
    <s v="Mobile"/>
    <n v="58539"/>
    <n v="3454"/>
    <n v="5.9"/>
    <n v="904"/>
    <n v="26.17"/>
    <n v="3817.8497265160554"/>
    <n v="12985"/>
    <x v="7043"/>
    <n v="373"/>
    <s v="Completed"/>
  </r>
  <r>
    <s v="CMP13941"/>
    <x v="2"/>
    <s v="Retargeting"/>
    <x v="0"/>
    <s v="10-10-2024"/>
    <s v="04/12/2024"/>
    <x v="0"/>
    <s v="Ahmedabad"/>
    <s v="Students"/>
    <s v="Desktop"/>
    <n v="59488"/>
    <n v="8557"/>
    <n v="14.38"/>
    <n v="2828"/>
    <n v="33.049999999999997"/>
    <n v="250"/>
    <n v="4617.37"/>
    <x v="7044"/>
    <n v="2644"/>
    <s v="Completed"/>
  </r>
  <r>
    <s v="CMP18041"/>
    <x v="1"/>
    <s v="Retargeting"/>
    <x v="3"/>
    <s v="2024-05-17"/>
    <s v="08/11/2024"/>
    <x v="2"/>
    <s v="Jaipur"/>
    <s v="Business Owners"/>
    <s v="Desktop"/>
    <n v="195996"/>
    <n v="4939"/>
    <n v="2.52"/>
    <n v="1288"/>
    <n v="26.08"/>
    <n v="250"/>
    <n v="20019.490000000002"/>
    <x v="7045"/>
    <n v="145"/>
    <s v="Completed"/>
  </r>
  <r>
    <s v="CMP17427"/>
    <x v="1"/>
    <s v="Lead Gen"/>
    <x v="3"/>
    <s v="01-12-2024"/>
    <s v="11-02-2024"/>
    <x v="2"/>
    <s v="Lucknow"/>
    <s v="Professionals"/>
    <s v="Mobile"/>
    <n v="4094"/>
    <n v="462"/>
    <n v="11.28"/>
    <n v="19"/>
    <n v="4.1100000000000003"/>
    <n v="250"/>
    <n v="12052.09"/>
    <x v="7046"/>
    <n v="4"/>
    <s v="Completed"/>
  </r>
  <r>
    <s v="CMP11752"/>
    <x v="0"/>
    <s v="Retargeting"/>
    <x v="0"/>
    <s v="20/08/2024"/>
    <s v="07/11/2024"/>
    <x v="2"/>
    <s v="Lucknow"/>
    <s v="Students"/>
    <s v="Mobile"/>
    <n v="57580"/>
    <n v="814"/>
    <n v="1.41"/>
    <n v="7"/>
    <n v="0.86"/>
    <n v="3830.4648972188602"/>
    <n v="7176"/>
    <x v="7047"/>
    <n v="3"/>
    <s v="Completed"/>
  </r>
  <r>
    <s v="CMP18461"/>
    <x v="4"/>
    <s v="Awareness"/>
    <x v="2"/>
    <s v="09-09-2024"/>
    <s v="01/12/2024"/>
    <x v="0"/>
    <s v="Pune"/>
    <s v="Professionals"/>
    <s v="Mobile"/>
    <n v="165989"/>
    <n v="20523"/>
    <n v="12.36"/>
    <n v="3088"/>
    <n v="15.05"/>
    <n v="250"/>
    <n v="20430.91"/>
    <x v="7048"/>
    <n v="782"/>
    <s v="Active"/>
  </r>
  <r>
    <s v="CMP19263"/>
    <x v="4"/>
    <s v="Sales"/>
    <x v="3"/>
    <s v="03-17-2024"/>
    <s v="12-17-2024"/>
    <x v="0"/>
    <s v="Pune"/>
    <s v="Students"/>
    <s v="Mobile"/>
    <n v="81412"/>
    <n v="10324"/>
    <n v="12.68"/>
    <n v="3232"/>
    <n v="31.31"/>
    <n v="3988.1535696969677"/>
    <n v="43019.96"/>
    <x v="7049"/>
    <n v="1831"/>
    <s v="Paused"/>
  </r>
  <r>
    <s v="CMP11289"/>
    <x v="2"/>
    <s v="Retargeting"/>
    <x v="5"/>
    <s v="07-28-2024"/>
    <s v="28/12/2024"/>
    <x v="2"/>
    <s v="Jaipur"/>
    <s v="Students"/>
    <s v="Desktop"/>
    <n v="149810"/>
    <n v="1283"/>
    <n v="0.86"/>
    <n v="73"/>
    <n v="5.69"/>
    <n v="3004.44"/>
    <n v="10916.31"/>
    <x v="7050"/>
    <n v="10"/>
    <s v="Paused"/>
  </r>
  <r>
    <s v="CMP17231"/>
    <x v="1"/>
    <s v="Awareness"/>
    <x v="1"/>
    <s v="04-24-2024"/>
    <s v="17/12/2024"/>
    <x v="1"/>
    <s v="Bengaluru"/>
    <s v="Students"/>
    <s v="Desktop"/>
    <n v="80883"/>
    <n v="11562"/>
    <n v="14.29"/>
    <n v="1793"/>
    <n v="15.51"/>
    <n v="3891.7088323699436"/>
    <n v="1591.24"/>
    <x v="7051"/>
    <n v="1405"/>
    <s v="Active"/>
  </r>
  <r>
    <s v="CMP10347"/>
    <x v="1"/>
    <s v="Lead Gen"/>
    <x v="5"/>
    <s v="2024-01-08"/>
    <s v="12-18-2024"/>
    <x v="0"/>
    <s v="Ahmedabad"/>
    <s v="Students"/>
    <s v="Tablet"/>
    <n v="86555"/>
    <n v="11112"/>
    <n v="12.84"/>
    <n v="3054"/>
    <n v="27.48"/>
    <n v="4208.3500000000004"/>
    <n v="36926.92"/>
    <x v="7052"/>
    <n v="1911"/>
    <s v="Active"/>
  </r>
  <r>
    <s v="CMP15070"/>
    <x v="2"/>
    <s v="Awareness"/>
    <x v="2"/>
    <s v="04-23-2024"/>
    <s v="11-27-2024"/>
    <x v="1"/>
    <s v="Chennai"/>
    <s v="Professionals"/>
    <s v="Tablet"/>
    <n v="97697"/>
    <n v="4832"/>
    <n v="4.95"/>
    <n v="368"/>
    <n v="7.62"/>
    <n v="250"/>
    <n v="17125.8"/>
    <x v="7053"/>
    <n v="196"/>
    <s v="Paused"/>
  </r>
  <r>
    <s v="CMP12230"/>
    <x v="3"/>
    <s v="Awareness"/>
    <x v="5"/>
    <s v="2024-03-18"/>
    <s v="2024-11-08"/>
    <x v="0"/>
    <s v="Ahmedabad"/>
    <s v="Families"/>
    <s v="Desktop"/>
    <n v="75891"/>
    <n v="4142"/>
    <n v="5.46"/>
    <n v="147"/>
    <n v="3.55"/>
    <n v="3377.74"/>
    <n v="3561.91"/>
    <x v="7054"/>
    <n v="93"/>
    <s v="Active"/>
  </r>
  <r>
    <s v="CMP18750"/>
    <x v="2"/>
    <s v="Awareness"/>
    <x v="5"/>
    <s v="07-15-2024"/>
    <s v="2024-12-30"/>
    <x v="1"/>
    <s v="Chennai"/>
    <s v="Business Owners"/>
    <s v="Mobile"/>
    <n v="182005"/>
    <n v="570"/>
    <n v="0.31"/>
    <n v="137"/>
    <n v="24.04"/>
    <n v="250"/>
    <n v="4350.07"/>
    <x v="7055"/>
    <n v="5"/>
    <s v="Active"/>
  </r>
  <r>
    <s v="CMP13911"/>
    <x v="0"/>
    <s v="Awareness"/>
    <x v="3"/>
    <s v="2024-01-27"/>
    <s v="13/11/2024"/>
    <x v="0"/>
    <s v="Ahmedabad"/>
    <s v="Business Owners"/>
    <s v="Mobile"/>
    <n v="166611"/>
    <n v="17628"/>
    <n v="10.58"/>
    <n v="1597"/>
    <n v="9.06"/>
    <n v="250"/>
    <n v="18626.009999999998"/>
    <x v="7056"/>
    <n v="651"/>
    <s v="Paused"/>
  </r>
  <r>
    <s v="CMP19044"/>
    <x v="1"/>
    <s v="Awareness"/>
    <x v="1"/>
    <s v="04-01-2024"/>
    <s v="12-24-2024"/>
    <x v="2"/>
    <s v="Delhi"/>
    <s v="Families"/>
    <s v="Mobile"/>
    <n v="103776"/>
    <n v="7695"/>
    <n v="7.42"/>
    <n v="1941"/>
    <n v="25.22"/>
    <n v="250"/>
    <n v="48335.12"/>
    <x v="7057"/>
    <n v="1044"/>
    <s v="Completed"/>
  </r>
  <r>
    <s v="CMP15639"/>
    <x v="0"/>
    <s v="Lead Gen"/>
    <x v="5"/>
    <s v="29/05/2024"/>
    <s v="30/10/2024"/>
    <x v="0"/>
    <s v="Pune"/>
    <s v="Business Owners"/>
    <s v="Desktop"/>
    <n v="7093"/>
    <n v="120"/>
    <n v="1.69"/>
    <n v="38"/>
    <n v="31.67"/>
    <n v="250"/>
    <n v="35355.300000000003"/>
    <x v="7058"/>
    <n v="0"/>
    <s v="Paused"/>
  </r>
  <r>
    <s v="CMP15337"/>
    <x v="2"/>
    <s v="Lead Gen"/>
    <x v="4"/>
    <s v="01-14-2024"/>
    <s v="12-09-2024"/>
    <x v="3"/>
    <s v="Kolkata"/>
    <s v="Professionals"/>
    <s v="Mobile"/>
    <n v="33278"/>
    <n v="193"/>
    <n v="0.57999999999999996"/>
    <n v="63"/>
    <n v="32.64"/>
    <n v="250"/>
    <n v="37186.269999999997"/>
    <x v="7059"/>
    <n v="44"/>
    <s v="Completed"/>
  </r>
  <r>
    <s v="CMP14483"/>
    <x v="2"/>
    <s v="Lead Gen"/>
    <x v="3"/>
    <s v="18/07/2024"/>
    <s v="12-08-2024"/>
    <x v="2"/>
    <s v="Delhi"/>
    <s v="Families"/>
    <s v="Desktop"/>
    <n v="154092"/>
    <n v="10363"/>
    <n v="6.73"/>
    <n v="2948"/>
    <n v="28.45"/>
    <n v="3988.1535696969677"/>
    <n v="35223.29"/>
    <x v="7060"/>
    <n v="2431"/>
    <s v="Completed"/>
  </r>
  <r>
    <s v="CMP12955"/>
    <x v="2"/>
    <s v="Awareness"/>
    <x v="1"/>
    <s v="27/04/2024"/>
    <s v="2024-12-01"/>
    <x v="1"/>
    <s v="Bengaluru"/>
    <s v="Students"/>
    <s v="Tablet"/>
    <n v="152870"/>
    <n v="5429"/>
    <n v="3.55"/>
    <n v="693"/>
    <n v="12.76"/>
    <n v="3891.7088323699436"/>
    <n v="31803.31"/>
    <x v="7061"/>
    <n v="506"/>
    <s v="Active"/>
  </r>
  <r>
    <s v="CMP19776"/>
    <x v="1"/>
    <s v="Retargeting"/>
    <x v="1"/>
    <s v="2024-02-03"/>
    <s v="10-29-2024"/>
    <x v="2"/>
    <s v="Delhi"/>
    <s v="Students"/>
    <s v="Tablet"/>
    <n v="5454"/>
    <n v="809"/>
    <n v="14.83"/>
    <n v="133"/>
    <n v="16.440000000000001"/>
    <n v="3891.7088323699436"/>
    <n v="30031.03"/>
    <x v="7062"/>
    <n v="47"/>
    <s v="Completed"/>
  </r>
  <r>
    <s v="CMP15997"/>
    <x v="4"/>
    <s v="Lead Gen"/>
    <x v="1"/>
    <s v="03-26-2024"/>
    <s v="11-04-2024"/>
    <x v="0"/>
    <s v="Ahmedabad"/>
    <s v="Families"/>
    <s v="Mobile"/>
    <n v="121616"/>
    <n v="17159"/>
    <n v="14.11"/>
    <n v="3111"/>
    <n v="18.13"/>
    <n v="8546.15"/>
    <n v="38914.01"/>
    <x v="7063"/>
    <n v="3026"/>
    <s v="Paused"/>
  </r>
  <r>
    <s v="CMP12856"/>
    <x v="4"/>
    <s v="Lead Gen"/>
    <x v="4"/>
    <s v="2024-08-22"/>
    <s v="2024-12-29"/>
    <x v="2"/>
    <s v="Jaipur"/>
    <s v="Professionals"/>
    <s v="Desktop"/>
    <n v="103822"/>
    <n v="9455"/>
    <n v="9.11"/>
    <n v="817"/>
    <n v="8.64"/>
    <n v="2309.6999999999998"/>
    <n v="30436.66"/>
    <x v="7064"/>
    <n v="140"/>
    <s v="Completed"/>
  </r>
  <r>
    <s v="CMP10222"/>
    <x v="2"/>
    <s v="Retargeting"/>
    <x v="5"/>
    <s v="18/10/2024"/>
    <s v="11-29-2024"/>
    <x v="2"/>
    <s v="Lucknow"/>
    <s v="Professionals"/>
    <s v="Desktop"/>
    <n v="112136"/>
    <n v="6996"/>
    <n v="6.24"/>
    <n v="1929"/>
    <n v="27.57"/>
    <n v="250"/>
    <n v="7284.8"/>
    <x v="7065"/>
    <n v="1740"/>
    <s v="Active"/>
  </r>
  <r>
    <s v="CMP17182"/>
    <x v="0"/>
    <s v="Retargeting"/>
    <x v="0"/>
    <s v="09-02-2024"/>
    <s v="2024-11-20"/>
    <x v="3"/>
    <s v="Kolkata"/>
    <s v="Business Owners"/>
    <s v="Desktop"/>
    <n v="138566"/>
    <n v="4122"/>
    <n v="2.97"/>
    <n v="1048"/>
    <n v="25.42"/>
    <n v="9504.2099999999991"/>
    <n v="46773.440000000002"/>
    <x v="7066"/>
    <n v="457"/>
    <s v="Completed"/>
  </r>
  <r>
    <s v="CMP18531"/>
    <x v="0"/>
    <s v="Awareness"/>
    <x v="5"/>
    <s v="2024-08-06"/>
    <s v="12-24-2024"/>
    <x v="0"/>
    <s v="Pune"/>
    <s v="Families"/>
    <s v="Mobile"/>
    <n v="145706"/>
    <n v="20761"/>
    <n v="14.25"/>
    <n v="1716"/>
    <n v="8.27"/>
    <n v="250"/>
    <m/>
    <x v="107"/>
    <n v="729"/>
    <s v="Active"/>
  </r>
  <r>
    <s v="CMP10871"/>
    <x v="3"/>
    <s v="Lead Gen"/>
    <x v="4"/>
    <s v="02-26-2024"/>
    <s v="12-26-2024"/>
    <x v="2"/>
    <s v="Delhi"/>
    <s v="Students"/>
    <s v="Desktop"/>
    <n v="179136"/>
    <n v="14665"/>
    <n v="8.19"/>
    <n v="1703"/>
    <n v="11.61"/>
    <n v="4021.4266195524165"/>
    <n v="48846.26"/>
    <x v="7067"/>
    <n v="1372"/>
    <s v="Completed"/>
  </r>
  <r>
    <s v="CMP12092"/>
    <x v="1"/>
    <s v="Retargeting"/>
    <x v="0"/>
    <s v="24/06/2024"/>
    <s v="11-05-2024"/>
    <x v="1"/>
    <s v="Bengaluru"/>
    <s v="Families"/>
    <s v="Tablet"/>
    <n v="11826"/>
    <n v="602"/>
    <n v="5.09"/>
    <n v="99"/>
    <n v="16.45"/>
    <n v="250"/>
    <n v="32404.84"/>
    <x v="7068"/>
    <n v="60"/>
    <s v="Paused"/>
  </r>
  <r>
    <s v="CMP19975"/>
    <x v="4"/>
    <s v="Lead Gen"/>
    <x v="2"/>
    <s v="13/05/2024"/>
    <s v="12-27-2024"/>
    <x v="0"/>
    <s v="Ahmedabad"/>
    <s v="Professionals"/>
    <s v="Mobile"/>
    <n v="96749"/>
    <n v="3075"/>
    <n v="3.18"/>
    <n v="122"/>
    <n v="3.97"/>
    <n v="250"/>
    <n v="11955.08"/>
    <x v="7069"/>
    <n v="122"/>
    <s v="Paused"/>
  </r>
  <r>
    <s v="CMP10612"/>
    <x v="2"/>
    <s v="Retargeting"/>
    <x v="5"/>
    <s v="2024-06-07"/>
    <s v="2024-11-28"/>
    <x v="0"/>
    <s v="Ahmedabad"/>
    <s v="Professionals"/>
    <s v="Tablet"/>
    <n v="159972"/>
    <n v="5071"/>
    <n v="3.17"/>
    <n v="83"/>
    <n v="1.64"/>
    <n v="14601.62"/>
    <n v="44794.68"/>
    <x v="7070"/>
    <n v="79"/>
    <s v="Completed"/>
  </r>
  <r>
    <s v="CMP14253"/>
    <x v="1"/>
    <s v="Sales"/>
    <x v="4"/>
    <s v="10-24-2024"/>
    <s v="2024-11-16"/>
    <x v="0"/>
    <s v="Ahmedabad"/>
    <s v="Professionals"/>
    <s v="Tablet"/>
    <n v="119670"/>
    <n v="14230"/>
    <n v="11.89"/>
    <n v="228"/>
    <n v="1.6"/>
    <n v="4021.4266195524165"/>
    <n v="24189.439999999999"/>
    <x v="7071"/>
    <n v="14"/>
    <s v="Paused"/>
  </r>
  <r>
    <s v="CMP11166"/>
    <x v="1"/>
    <s v="Sales"/>
    <x v="3"/>
    <s v="07-28-2024"/>
    <s v="2024-11-23"/>
    <x v="2"/>
    <s v="Jaipur"/>
    <s v="Families"/>
    <s v="Desktop"/>
    <n v="43777"/>
    <n v="688"/>
    <n v="1.57"/>
    <n v="138"/>
    <n v="20.059999999999999"/>
    <n v="5605.9"/>
    <n v="14126.97"/>
    <x v="7072"/>
    <n v="104"/>
    <s v="Paused"/>
  </r>
  <r>
    <s v="CMP19207"/>
    <x v="3"/>
    <s v="Retargeting"/>
    <x v="2"/>
    <s v="2024-08-03"/>
    <s v="11-12-2024"/>
    <x v="2"/>
    <s v="Lucknow"/>
    <s v="Students"/>
    <s v="Mobile"/>
    <n v="124774"/>
    <n v="9188"/>
    <n v="7.36"/>
    <n v="2958"/>
    <n v="32.19"/>
    <n v="4924.63"/>
    <n v="13579.69"/>
    <x v="7073"/>
    <n v="1501"/>
    <s v="Paused"/>
  </r>
  <r>
    <s v="CMP13264"/>
    <x v="2"/>
    <s v="Sales"/>
    <x v="3"/>
    <s v="02/09/2024"/>
    <s v="2024-12-14"/>
    <x v="1"/>
    <s v="Bengaluru"/>
    <s v="Students"/>
    <s v="Mobile"/>
    <n v="41282"/>
    <n v="5774"/>
    <n v="13.99"/>
    <n v="258"/>
    <n v="4.47"/>
    <n v="3988.1535696969677"/>
    <n v="17289.57"/>
    <x v="7074"/>
    <n v="229"/>
    <s v="Active"/>
  </r>
  <r>
    <s v="CMP11836"/>
    <x v="1"/>
    <s v="Retargeting"/>
    <x v="5"/>
    <s v="21/03/2024"/>
    <s v="2024-12-12"/>
    <x v="2"/>
    <s v="Lucknow"/>
    <s v="Professionals"/>
    <s v="Tablet"/>
    <n v="40402"/>
    <n v="5281"/>
    <n v="13.07"/>
    <n v="833"/>
    <n v="15.77"/>
    <n v="3817.8497265160554"/>
    <n v="25798.560000000001"/>
    <x v="7075"/>
    <n v="578"/>
    <s v="Paused"/>
  </r>
  <r>
    <s v="CMP16444"/>
    <x v="0"/>
    <s v="Sales"/>
    <x v="2"/>
    <s v="2024-07-10"/>
    <s v="12-25-2024"/>
    <x v="1"/>
    <s v="Chennai"/>
    <s v="Families"/>
    <s v="Tablet"/>
    <n v="196995"/>
    <n v="17494"/>
    <n v="8.8800000000000008"/>
    <n v="3159"/>
    <n v="18.059999999999999"/>
    <n v="250"/>
    <n v="2370.2800000000002"/>
    <x v="7076"/>
    <n v="2816"/>
    <s v="Active"/>
  </r>
  <r>
    <s v="CMP13167"/>
    <x v="1"/>
    <s v="Lead Gen"/>
    <x v="5"/>
    <s v="08-29-2024"/>
    <s v="2024-11-10"/>
    <x v="2"/>
    <s v="Lucknow"/>
    <s v="Families"/>
    <s v="Tablet"/>
    <n v="182315"/>
    <n v="14495"/>
    <n v="7.95"/>
    <n v="3028"/>
    <n v="20.89"/>
    <n v="3817.8497265160554"/>
    <n v="29687.59"/>
    <x v="7077"/>
    <n v="1410"/>
    <s v="Active"/>
  </r>
  <r>
    <s v="CMP10605"/>
    <x v="0"/>
    <s v="Sales"/>
    <x v="5"/>
    <s v="26/09/2024"/>
    <s v="12-07-2024"/>
    <x v="0"/>
    <s v="Pune"/>
    <s v="Families"/>
    <s v="Mobile"/>
    <n v="27473"/>
    <n v="1180"/>
    <n v="4.3"/>
    <n v="90"/>
    <n v="7.63"/>
    <n v="8030.53"/>
    <n v="27199.67"/>
    <x v="7078"/>
    <n v="78"/>
    <s v="Active"/>
  </r>
  <r>
    <s v="CMP13406"/>
    <x v="2"/>
    <s v="Awareness"/>
    <x v="0"/>
    <s v="25/05/2024"/>
    <s v="12-15-2024"/>
    <x v="0"/>
    <s v="Pune"/>
    <s v="Business Owners"/>
    <s v="Tablet"/>
    <n v="151145"/>
    <n v="12937"/>
    <n v="8.56"/>
    <n v="2888"/>
    <n v="22.32"/>
    <n v="10344.5"/>
    <m/>
    <x v="107"/>
    <n v="2341"/>
    <s v="Paused"/>
  </r>
  <r>
    <s v="CMP19043"/>
    <x v="3"/>
    <s v="Retargeting"/>
    <x v="5"/>
    <s v="2024-07-10"/>
    <s v="02/11/2024"/>
    <x v="2"/>
    <s v="Lucknow"/>
    <s v="Families"/>
    <s v="Mobile"/>
    <n v="52758"/>
    <n v="4205"/>
    <n v="7.97"/>
    <n v="86"/>
    <n v="2.0499999999999998"/>
    <n v="3817.8497265160554"/>
    <n v="2057.9699999999998"/>
    <x v="7079"/>
    <n v="35"/>
    <s v="Paused"/>
  </r>
  <r>
    <s v="CMP14787"/>
    <x v="4"/>
    <s v="Retargeting"/>
    <x v="4"/>
    <s v="03-13-2024"/>
    <s v="10/12/2024"/>
    <x v="1"/>
    <s v="Chennai"/>
    <s v="Business Owners"/>
    <s v="Tablet"/>
    <n v="123501"/>
    <n v="4973"/>
    <n v="4.03"/>
    <n v="1272"/>
    <n v="25.58"/>
    <n v="9423.6299999999992"/>
    <n v="15155.88"/>
    <x v="7080"/>
    <n v="646"/>
    <s v="Completed"/>
  </r>
  <r>
    <s v="CMP16600"/>
    <x v="1"/>
    <s v="Lead Gen"/>
    <x v="5"/>
    <s v="2024-03-14"/>
    <s v="12-05-2024"/>
    <x v="1"/>
    <s v="Chennai"/>
    <s v="Professionals"/>
    <s v="Tablet"/>
    <n v="38750"/>
    <n v="734"/>
    <n v="1.89"/>
    <n v="210"/>
    <n v="28.61"/>
    <n v="8727.3700000000008"/>
    <n v="49510.21"/>
    <x v="7081"/>
    <n v="158"/>
    <s v="Active"/>
  </r>
  <r>
    <s v="CMP18952"/>
    <x v="1"/>
    <s v="Sales"/>
    <x v="1"/>
    <s v="10-16-2024"/>
    <s v="2024-12-18"/>
    <x v="2"/>
    <s v="Jaipur"/>
    <s v="Professionals"/>
    <s v="Desktop"/>
    <n v="18527"/>
    <n v="2214"/>
    <n v="11.95"/>
    <n v="334"/>
    <n v="15.09"/>
    <n v="3891.7088323699436"/>
    <n v="22650.880000000001"/>
    <x v="7082"/>
    <n v="231"/>
    <s v="Active"/>
  </r>
  <r>
    <s v="CMP11633"/>
    <x v="4"/>
    <s v="Retargeting"/>
    <x v="5"/>
    <s v="2024-09-29"/>
    <s v="12-17-2024"/>
    <x v="0"/>
    <s v="Mumbai"/>
    <s v="Professionals"/>
    <s v="Desktop"/>
    <n v="1427"/>
    <n v="69"/>
    <n v="4.84"/>
    <n v="2"/>
    <n v="2.9"/>
    <n v="11320.25"/>
    <n v="3929.89"/>
    <x v="7083"/>
    <n v="0"/>
    <s v="Paused"/>
  </r>
  <r>
    <s v="CMP15999"/>
    <x v="2"/>
    <s v="Retargeting"/>
    <x v="5"/>
    <s v="07-27-2024"/>
    <s v="2024-11-19"/>
    <x v="2"/>
    <s v="Delhi"/>
    <s v="Professionals"/>
    <s v="Mobile"/>
    <n v="128425"/>
    <n v="5289"/>
    <n v="4.12"/>
    <n v="479"/>
    <n v="9.06"/>
    <n v="12678.85"/>
    <n v="24206.34"/>
    <x v="7084"/>
    <n v="275"/>
    <s v="Paused"/>
  </r>
  <r>
    <s v="CMP11443"/>
    <x v="0"/>
    <s v="Lead Gen"/>
    <x v="3"/>
    <s v="2024-05-31"/>
    <s v="10-31-2024"/>
    <x v="2"/>
    <s v="Lucknow"/>
    <s v="Business Owners"/>
    <s v="Desktop"/>
    <n v="69314"/>
    <n v="4163"/>
    <n v="6.01"/>
    <n v="651"/>
    <n v="15.64"/>
    <n v="3988.1535696969677"/>
    <n v="24767.48"/>
    <x v="7085"/>
    <n v="20"/>
    <s v="Completed"/>
  </r>
  <r>
    <s v="CMP10106"/>
    <x v="4"/>
    <s v="Awareness"/>
    <x v="5"/>
    <s v="04/06/2024"/>
    <s v="2024-11-18"/>
    <x v="2"/>
    <s v="Lucknow"/>
    <s v="Business Owners"/>
    <s v="Desktop"/>
    <n v="10986"/>
    <n v="404"/>
    <n v="3.68"/>
    <n v="81"/>
    <n v="20.05"/>
    <n v="13784.11"/>
    <n v="3531.65"/>
    <x v="7086"/>
    <n v="51"/>
    <s v="Active"/>
  </r>
  <r>
    <s v="CMP14237"/>
    <x v="1"/>
    <s v="Awareness"/>
    <x v="5"/>
    <s v="07-12-2024"/>
    <s v="25/12/2024"/>
    <x v="1"/>
    <s v="Bengaluru"/>
    <s v="Professionals"/>
    <s v="Desktop"/>
    <n v="3573"/>
    <n v="135"/>
    <n v="3.78"/>
    <n v="36"/>
    <n v="26.67"/>
    <n v="3373.56"/>
    <n v="19396.009999999998"/>
    <x v="7087"/>
    <n v="21"/>
    <s v="Active"/>
  </r>
  <r>
    <s v="CMP18767"/>
    <x v="1"/>
    <s v="Retargeting"/>
    <x v="1"/>
    <s v="07-04-2024"/>
    <s v="11-14-2024"/>
    <x v="2"/>
    <s v="Delhi"/>
    <s v="Business Owners"/>
    <s v="Desktop"/>
    <n v="77938"/>
    <n v="4300"/>
    <n v="5.52"/>
    <n v="981"/>
    <n v="22.81"/>
    <n v="3891.7088323699436"/>
    <n v="38210.550000000003"/>
    <x v="7088"/>
    <n v="215"/>
    <s v="Active"/>
  </r>
  <r>
    <s v="CMP12365"/>
    <x v="0"/>
    <s v="Awareness"/>
    <x v="1"/>
    <s v="04-27-2024"/>
    <s v="20/11/2024"/>
    <x v="1"/>
    <s v="Chennai"/>
    <s v="Business Owners"/>
    <s v="Mobile"/>
    <n v="90707"/>
    <n v="3196"/>
    <n v="3.52"/>
    <n v="423"/>
    <n v="13.24"/>
    <n v="1586.81"/>
    <n v="25997.61"/>
    <x v="7089"/>
    <n v="278"/>
    <s v="Paused"/>
  </r>
  <r>
    <s v="CMP17656"/>
    <x v="1"/>
    <s v="Sales"/>
    <x v="2"/>
    <s v="04-22-2024"/>
    <s v="11-05-2024"/>
    <x v="1"/>
    <s v="Chennai"/>
    <s v="Business Owners"/>
    <s v="Tablet"/>
    <n v="168444"/>
    <n v="7144"/>
    <n v="4.24"/>
    <n v="2234"/>
    <n v="31.27"/>
    <n v="3982.6304252733912"/>
    <n v="44096.57"/>
    <x v="7090"/>
    <n v="470"/>
    <s v="Paused"/>
  </r>
  <r>
    <s v="CMP14175"/>
    <x v="1"/>
    <s v="Sales"/>
    <x v="5"/>
    <s v="03-16-2024"/>
    <s v="2024-11-01"/>
    <x v="1"/>
    <s v="Chennai"/>
    <s v="Business Owners"/>
    <s v="Mobile"/>
    <n v="26890"/>
    <n v="3166"/>
    <n v="11.77"/>
    <n v="254"/>
    <n v="8.02"/>
    <n v="250"/>
    <n v="2391.69"/>
    <x v="7091"/>
    <n v="43"/>
    <s v="Completed"/>
  </r>
  <r>
    <s v="CMP13243"/>
    <x v="4"/>
    <s v="Awareness"/>
    <x v="0"/>
    <s v="2024-09-08"/>
    <s v="12-18-2024"/>
    <x v="0"/>
    <s v="Ahmedabad"/>
    <s v="Business Owners"/>
    <s v="Tablet"/>
    <n v="153843"/>
    <n v="8420"/>
    <n v="5.47"/>
    <n v="1099"/>
    <n v="13.05"/>
    <n v="250"/>
    <n v="39399.230000000003"/>
    <x v="7092"/>
    <n v="621"/>
    <s v="Completed"/>
  </r>
  <r>
    <s v="CMP16258"/>
    <x v="3"/>
    <s v="Sales"/>
    <x v="1"/>
    <s v="18/10/2024"/>
    <s v="2024-12-03"/>
    <x v="1"/>
    <s v="Bengaluru"/>
    <s v="Students"/>
    <s v="Tablet"/>
    <n v="131714"/>
    <n v="7071"/>
    <n v="5.37"/>
    <n v="538"/>
    <n v="7.61"/>
    <n v="3891.7088323699436"/>
    <n v="31136.83"/>
    <x v="7093"/>
    <n v="291"/>
    <s v="Active"/>
  </r>
  <r>
    <s v="CMP10356"/>
    <x v="4"/>
    <s v="Sales"/>
    <x v="2"/>
    <s v="2024-06-30"/>
    <s v="12-16-2024"/>
    <x v="0"/>
    <s v="Mumbai"/>
    <s v="Students"/>
    <s v="Mobile"/>
    <n v="3721"/>
    <n v="156"/>
    <n v="4.1900000000000004"/>
    <n v="19"/>
    <n v="12.18"/>
    <n v="6380.36"/>
    <n v="8777.74"/>
    <x v="7094"/>
    <n v="2"/>
    <s v="Active"/>
  </r>
  <r>
    <s v="CMP11148"/>
    <x v="4"/>
    <s v="Sales"/>
    <x v="4"/>
    <s v="2024-06-20"/>
    <s v="23/11/2024"/>
    <x v="1"/>
    <s v="Bengaluru"/>
    <s v="Business Owners"/>
    <s v="Tablet"/>
    <n v="18408"/>
    <n v="1365"/>
    <n v="7.42"/>
    <n v="338"/>
    <n v="24.76"/>
    <n v="12884.75"/>
    <n v="16532.18"/>
    <x v="7095"/>
    <n v="90"/>
    <s v="Completed"/>
  </r>
  <r>
    <s v="CMP17150"/>
    <x v="2"/>
    <s v="Lead Gen"/>
    <x v="3"/>
    <s v="30/06/2024"/>
    <s v="29/11/2024"/>
    <x v="1"/>
    <s v="Bengaluru"/>
    <s v="Professionals"/>
    <s v="Desktop"/>
    <n v="125358"/>
    <n v="129"/>
    <n v="0.1"/>
    <n v="3"/>
    <n v="2.33"/>
    <n v="250"/>
    <n v="27589.119999999999"/>
    <x v="7096"/>
    <n v="0"/>
    <s v="Paused"/>
  </r>
  <r>
    <s v="CMP12377"/>
    <x v="0"/>
    <s v="Sales"/>
    <x v="5"/>
    <s v="03-22-2024"/>
    <s v="2024-12-02"/>
    <x v="2"/>
    <s v="Delhi"/>
    <s v="Families"/>
    <s v="Mobile"/>
    <n v="54164"/>
    <n v="5736"/>
    <n v="10.59"/>
    <n v="71"/>
    <n v="1.24"/>
    <n v="250"/>
    <n v="46197.77"/>
    <x v="7097"/>
    <n v="5"/>
    <s v="Active"/>
  </r>
  <r>
    <s v="CMP12527"/>
    <x v="0"/>
    <s v="Sales"/>
    <x v="5"/>
    <s v="11/02/2024"/>
    <s v="2024-11-16"/>
    <x v="1"/>
    <s v="Bengaluru"/>
    <s v="Families"/>
    <s v="Mobile"/>
    <n v="52423"/>
    <n v="4320"/>
    <n v="8.24"/>
    <n v="287"/>
    <n v="6.64"/>
    <n v="250"/>
    <m/>
    <x v="107"/>
    <n v="12"/>
    <s v="Paused"/>
  </r>
  <r>
    <s v="CMP14060"/>
    <x v="2"/>
    <s v="Retargeting"/>
    <x v="3"/>
    <s v="2024-07-31"/>
    <s v="11-26-2024"/>
    <x v="3"/>
    <s v="Kolkata"/>
    <s v="Students"/>
    <s v="Mobile"/>
    <n v="100827"/>
    <n v="11778"/>
    <n v="11.68"/>
    <n v="3083"/>
    <n v="26.18"/>
    <n v="3988.1535696969677"/>
    <n v="22486"/>
    <x v="7098"/>
    <n v="1114"/>
    <s v="Completed"/>
  </r>
  <r>
    <s v="CMP10253"/>
    <x v="0"/>
    <s v="Awareness"/>
    <x v="5"/>
    <s v="2024-02-09"/>
    <s v="2024-12-06"/>
    <x v="0"/>
    <s v="Ahmedabad"/>
    <s v="Students"/>
    <s v="Desktop"/>
    <n v="78175"/>
    <n v="5450"/>
    <n v="6.97"/>
    <n v="1563"/>
    <n v="28.68"/>
    <n v="250"/>
    <n v="40975.870000000003"/>
    <x v="7099"/>
    <n v="665"/>
    <s v="Paused"/>
  </r>
  <r>
    <s v="CMP10625"/>
    <x v="2"/>
    <s v="Retargeting"/>
    <x v="5"/>
    <s v="10-21-2024"/>
    <s v="24/11/2024"/>
    <x v="2"/>
    <s v="Delhi"/>
    <s v="Families"/>
    <s v="Mobile"/>
    <n v="199410"/>
    <n v="3802"/>
    <n v="1.91"/>
    <n v="287"/>
    <n v="7.55"/>
    <n v="250"/>
    <n v="34717.39"/>
    <x v="7100"/>
    <n v="273"/>
    <s v="Completed"/>
  </r>
  <r>
    <s v="CMP18066"/>
    <x v="2"/>
    <s v="Lead Gen"/>
    <x v="3"/>
    <s v="2024-02-05"/>
    <s v="21/12/2024"/>
    <x v="3"/>
    <s v="Kolkata"/>
    <s v="Students"/>
    <s v="Desktop"/>
    <n v="28994"/>
    <n v="3417"/>
    <n v="11.79"/>
    <n v="319"/>
    <n v="9.34"/>
    <n v="3988.1535696969677"/>
    <n v="12767.27"/>
    <x v="7101"/>
    <n v="271"/>
    <s v="Paused"/>
  </r>
  <r>
    <s v="CMP10738"/>
    <x v="1"/>
    <s v="Awareness"/>
    <x v="3"/>
    <s v="02-07-2024"/>
    <s v="01/12/2024"/>
    <x v="1"/>
    <s v="Bengaluru"/>
    <s v="Business Owners"/>
    <s v="Mobile"/>
    <n v="15171"/>
    <n v="485"/>
    <n v="3.2"/>
    <n v="46"/>
    <n v="9.48"/>
    <n v="250"/>
    <n v="32247.83"/>
    <x v="7102"/>
    <n v="20"/>
    <s v="Completed"/>
  </r>
  <r>
    <s v="CMP19225"/>
    <x v="4"/>
    <s v="Retargeting"/>
    <x v="1"/>
    <s v="30/08/2024"/>
    <s v="16/11/2024"/>
    <x v="0"/>
    <s v="Mumbai"/>
    <s v="Students"/>
    <s v="Tablet"/>
    <n v="78664"/>
    <n v="1243"/>
    <n v="1.58"/>
    <n v="253"/>
    <n v="20.350000000000001"/>
    <n v="250"/>
    <n v="16087.97"/>
    <x v="7103"/>
    <n v="13"/>
    <s v="Paused"/>
  </r>
  <r>
    <s v="CMP19457"/>
    <x v="0"/>
    <s v="Lead Gen"/>
    <x v="2"/>
    <s v="22/03/2024"/>
    <s v="2024-12-21"/>
    <x v="1"/>
    <s v="Chennai"/>
    <s v="Business Owners"/>
    <s v="Desktop"/>
    <n v="106507"/>
    <n v="5137"/>
    <n v="4.82"/>
    <n v="351"/>
    <n v="6.83"/>
    <n v="13505.59"/>
    <n v="42593"/>
    <x v="7104"/>
    <n v="80"/>
    <s v="Completed"/>
  </r>
  <r>
    <s v="CMP15886"/>
    <x v="1"/>
    <s v="Retargeting"/>
    <x v="4"/>
    <s v="07-24-2024"/>
    <s v="31/10/2024"/>
    <x v="2"/>
    <s v="Jaipur"/>
    <s v="Business Owners"/>
    <s v="Mobile"/>
    <n v="87682"/>
    <n v="2745"/>
    <n v="3.13"/>
    <n v="411"/>
    <n v="14.97"/>
    <n v="4021.4266195524165"/>
    <n v="16516.48"/>
    <x v="7105"/>
    <n v="247"/>
    <s v="Paused"/>
  </r>
  <r>
    <s v="CMP14974"/>
    <x v="3"/>
    <s v="Awareness"/>
    <x v="4"/>
    <s v="28/04/2024"/>
    <s v="2024-11-14"/>
    <x v="2"/>
    <s v="Lucknow"/>
    <s v="Professionals"/>
    <s v="Tablet"/>
    <n v="48124"/>
    <n v="7182"/>
    <n v="14.92"/>
    <n v="743"/>
    <n v="10.35"/>
    <n v="4021.4266195524165"/>
    <n v="5808.28"/>
    <x v="7106"/>
    <n v="371"/>
    <s v="Active"/>
  </r>
  <r>
    <s v="CMP17482"/>
    <x v="1"/>
    <s v="Awareness"/>
    <x v="5"/>
    <s v="02-15-2024"/>
    <s v="29/12/2024"/>
    <x v="2"/>
    <s v="Jaipur"/>
    <s v="Families"/>
    <s v="Mobile"/>
    <n v="195378"/>
    <n v="26524"/>
    <n v="13.58"/>
    <n v="6172"/>
    <n v="23.27"/>
    <n v="12702.18"/>
    <n v="4048.51"/>
    <x v="7107"/>
    <n v="1827"/>
    <s v="Active"/>
  </r>
  <r>
    <s v="CMP17272"/>
    <x v="1"/>
    <s v="Retargeting"/>
    <x v="4"/>
    <s v="18/03/2024"/>
    <s v="30/11/2024"/>
    <x v="2"/>
    <s v="Lucknow"/>
    <s v="Families"/>
    <s v="Mobile"/>
    <n v="34164"/>
    <n v="3038"/>
    <n v="8.89"/>
    <n v="147"/>
    <n v="4.84"/>
    <n v="250"/>
    <n v="22804.69"/>
    <x v="7108"/>
    <n v="146"/>
    <s v="Active"/>
  </r>
  <r>
    <s v="CMP15514"/>
    <x v="1"/>
    <s v="Lead Gen"/>
    <x v="5"/>
    <s v="01-05-2024"/>
    <s v="30/12/2024"/>
    <x v="1"/>
    <s v="Bengaluru"/>
    <s v="Business Owners"/>
    <s v="Desktop"/>
    <n v="129544"/>
    <n v="15775"/>
    <n v="12.18"/>
    <n v="1218"/>
    <n v="7.72"/>
    <n v="3817.8497265160554"/>
    <n v="43884.69"/>
    <x v="7109"/>
    <n v="445"/>
    <s v="Paused"/>
  </r>
  <r>
    <s v="CMP18674"/>
    <x v="0"/>
    <s v="Sales"/>
    <x v="0"/>
    <s v="11/09/2024"/>
    <s v="12-08-2024"/>
    <x v="0"/>
    <s v="Mumbai"/>
    <s v="Professionals"/>
    <s v="Tablet"/>
    <n v="22084"/>
    <n v="2178"/>
    <n v="9.86"/>
    <n v="395"/>
    <n v="18.14"/>
    <n v="250"/>
    <m/>
    <x v="107"/>
    <n v="5"/>
    <s v="Paused"/>
  </r>
  <r>
    <s v="CMP18043"/>
    <x v="3"/>
    <s v="Sales"/>
    <x v="5"/>
    <s v="25/07/2024"/>
    <s v="22/11/2024"/>
    <x v="0"/>
    <s v="Pune"/>
    <s v="Families"/>
    <s v="Desktop"/>
    <n v="161916"/>
    <n v="23281"/>
    <n v="14.38"/>
    <n v="6615"/>
    <n v="28.41"/>
    <n v="8278.59"/>
    <n v="1468.06"/>
    <x v="7110"/>
    <n v="46"/>
    <s v="Paused"/>
  </r>
  <r>
    <s v="CMP11947"/>
    <x v="1"/>
    <s v="Retargeting"/>
    <x v="3"/>
    <s v="08-26-2024"/>
    <s v="2024-10-30"/>
    <x v="2"/>
    <s v="Delhi"/>
    <s v="Professionals"/>
    <s v="Mobile"/>
    <n v="102515"/>
    <n v="11073"/>
    <n v="10.8"/>
    <n v="3604"/>
    <n v="32.549999999999997"/>
    <n v="250"/>
    <n v="37678.1"/>
    <x v="7111"/>
    <n v="356"/>
    <s v="Completed"/>
  </r>
  <r>
    <s v="CMP18472"/>
    <x v="1"/>
    <s v="Retargeting"/>
    <x v="3"/>
    <s v="10/01/2024"/>
    <s v="2024-12-20"/>
    <x v="0"/>
    <s v="Pune"/>
    <s v="Families"/>
    <s v="Tablet"/>
    <n v="99858"/>
    <n v="4194"/>
    <n v="4.2"/>
    <n v="989"/>
    <n v="23.58"/>
    <n v="3988.1535696969677"/>
    <n v="47853.69"/>
    <x v="7112"/>
    <n v="793"/>
    <s v="Paused"/>
  </r>
  <r>
    <s v="CMP11303"/>
    <x v="4"/>
    <s v="Awareness"/>
    <x v="3"/>
    <s v="2024-07-12"/>
    <s v="21/11/2024"/>
    <x v="1"/>
    <s v="Chennai"/>
    <s v="Students"/>
    <s v="Tablet"/>
    <n v="124737"/>
    <n v="716"/>
    <n v="0.56999999999999995"/>
    <n v="2"/>
    <n v="0.28000000000000003"/>
    <n v="250"/>
    <n v="13336.22"/>
    <x v="7113"/>
    <n v="0"/>
    <s v="Paused"/>
  </r>
  <r>
    <s v="CMP10191"/>
    <x v="2"/>
    <s v="Lead Gen"/>
    <x v="1"/>
    <s v="2024-01-14"/>
    <s v="28/10/2024"/>
    <x v="3"/>
    <s v="Kolkata"/>
    <s v="Business Owners"/>
    <s v="Mobile"/>
    <n v="90918"/>
    <n v="9296"/>
    <n v="10.220000000000001"/>
    <n v="1120"/>
    <n v="12.05"/>
    <n v="10215.65"/>
    <n v="41752.51"/>
    <x v="7114"/>
    <n v="427"/>
    <s v="Completed"/>
  </r>
  <r>
    <s v="CMP15399"/>
    <x v="1"/>
    <s v="Sales"/>
    <x v="1"/>
    <s v="05-19-2024"/>
    <s v="12-10-2024"/>
    <x v="1"/>
    <s v="Bengaluru"/>
    <s v="Professionals"/>
    <s v="Tablet"/>
    <n v="158510"/>
    <n v="4488"/>
    <n v="2.83"/>
    <n v="888"/>
    <n v="19.79"/>
    <n v="8655.99"/>
    <n v="43210.69"/>
    <x v="7115"/>
    <n v="156"/>
    <s v="Active"/>
  </r>
  <r>
    <s v="CMP17125"/>
    <x v="2"/>
    <s v="Sales"/>
    <x v="1"/>
    <s v="2024-09-23"/>
    <s v="11-19-2024"/>
    <x v="0"/>
    <s v="Pune"/>
    <s v="Professionals"/>
    <s v="Desktop"/>
    <n v="152895"/>
    <n v="3447"/>
    <n v="2.25"/>
    <n v="976"/>
    <n v="28.31"/>
    <n v="2708.58"/>
    <m/>
    <x v="107"/>
    <n v="185"/>
    <s v="Active"/>
  </r>
  <r>
    <s v="CMP12836"/>
    <x v="4"/>
    <s v="Sales"/>
    <x v="4"/>
    <s v="2024-02-29"/>
    <s v="19/11/2024"/>
    <x v="0"/>
    <s v="Mumbai"/>
    <s v="Students"/>
    <s v="Mobile"/>
    <n v="141692"/>
    <n v="6018"/>
    <n v="4.25"/>
    <n v="97"/>
    <n v="1.61"/>
    <n v="2561.94"/>
    <n v="37012.92"/>
    <x v="7116"/>
    <n v="31"/>
    <s v="Active"/>
  </r>
  <r>
    <s v="CMP11338"/>
    <x v="0"/>
    <s v="Retargeting"/>
    <x v="1"/>
    <s v="2024-02-27"/>
    <s v="10/11/2024"/>
    <x v="3"/>
    <s v="Kolkata"/>
    <s v="Families"/>
    <s v="Mobile"/>
    <n v="81886"/>
    <n v="8368"/>
    <n v="10.220000000000001"/>
    <n v="123"/>
    <n v="1.47"/>
    <n v="3891.7088323699436"/>
    <n v="24865.4"/>
    <x v="7117"/>
    <n v="9"/>
    <s v="Active"/>
  </r>
  <r>
    <s v="CMP17563"/>
    <x v="4"/>
    <s v="Retargeting"/>
    <x v="3"/>
    <s v="2024-01-13"/>
    <s v="2024-10-31"/>
    <x v="2"/>
    <s v="Delhi"/>
    <s v="Business Owners"/>
    <s v="Mobile"/>
    <n v="56915"/>
    <n v="834"/>
    <n v="1.47"/>
    <n v="75"/>
    <n v="8.99"/>
    <n v="3988.1535696969677"/>
    <n v="16249.28"/>
    <x v="7118"/>
    <n v="27"/>
    <s v="Paused"/>
  </r>
  <r>
    <s v="CMP10228"/>
    <x v="1"/>
    <s v="Awareness"/>
    <x v="5"/>
    <s v="28/02/2024"/>
    <s v="29/12/2024"/>
    <x v="2"/>
    <s v="Delhi"/>
    <s v="Professionals"/>
    <s v="Tablet"/>
    <n v="111875"/>
    <n v="8788"/>
    <n v="7.86"/>
    <n v="2432"/>
    <n v="27.67"/>
    <n v="1327.5"/>
    <n v="13972.19"/>
    <x v="7119"/>
    <n v="1320"/>
    <s v="Active"/>
  </r>
  <r>
    <s v="CMP16697"/>
    <x v="1"/>
    <s v="Lead Gen"/>
    <x v="5"/>
    <s v="01/06/2024"/>
    <s v="2024-12-15"/>
    <x v="1"/>
    <s v="Chennai"/>
    <s v="Students"/>
    <s v="Desktop"/>
    <n v="177457"/>
    <n v="25741"/>
    <n v="14.51"/>
    <n v="4654"/>
    <n v="18.079999999999998"/>
    <n v="10365.709999999999"/>
    <n v="36739.699999999997"/>
    <x v="7120"/>
    <n v="1326"/>
    <s v="Completed"/>
  </r>
  <r>
    <s v="CMP16492"/>
    <x v="0"/>
    <s v="Retargeting"/>
    <x v="2"/>
    <s v="15/05/2024"/>
    <s v="11-19-2024"/>
    <x v="1"/>
    <s v="Chennai"/>
    <s v="Professionals"/>
    <s v="Tablet"/>
    <n v="116024"/>
    <n v="11451"/>
    <n v="9.8699999999999992"/>
    <n v="2623"/>
    <n v="22.91"/>
    <n v="250"/>
    <n v="48553.89"/>
    <x v="7121"/>
    <n v="2585"/>
    <s v="Active"/>
  </r>
  <r>
    <s v="CMP15766"/>
    <x v="4"/>
    <s v="Awareness"/>
    <x v="5"/>
    <s v="05-16-2024"/>
    <s v="2024-12-07"/>
    <x v="0"/>
    <s v="Pune"/>
    <s v="Students"/>
    <s v="Tablet"/>
    <n v="67454"/>
    <n v="9896"/>
    <n v="14.67"/>
    <n v="1395"/>
    <n v="14.1"/>
    <n v="3817.8497265160554"/>
    <n v="18046.22"/>
    <x v="7122"/>
    <n v="1030"/>
    <s v="Completed"/>
  </r>
  <r>
    <s v="CMP14195"/>
    <x v="0"/>
    <s v="Sales"/>
    <x v="1"/>
    <s v="21/01/2024"/>
    <s v="10-29-2024"/>
    <x v="2"/>
    <s v="Lucknow"/>
    <s v="Professionals"/>
    <s v="Desktop"/>
    <n v="11917"/>
    <n v="221"/>
    <n v="1.85"/>
    <n v="59"/>
    <n v="26.7"/>
    <n v="3882.33"/>
    <n v="40382.550000000003"/>
    <x v="7123"/>
    <n v="10"/>
    <s v="Completed"/>
  </r>
  <r>
    <s v="CMP14242"/>
    <x v="4"/>
    <s v="Sales"/>
    <x v="2"/>
    <s v="03-19-2024"/>
    <s v="2024-12-15"/>
    <x v="0"/>
    <s v="Ahmedabad"/>
    <s v="Families"/>
    <s v="Desktop"/>
    <n v="194567"/>
    <n v="28160"/>
    <n v="14.47"/>
    <n v="5200"/>
    <n v="18.47"/>
    <n v="3982.6304252733912"/>
    <n v="47666.87"/>
    <x v="7124"/>
    <n v="4685"/>
    <s v="Paused"/>
  </r>
  <r>
    <s v="CMP13808"/>
    <x v="2"/>
    <s v="Lead Gen"/>
    <x v="5"/>
    <s v="28/01/2024"/>
    <s v="2024-11-13"/>
    <x v="0"/>
    <s v="Pune"/>
    <s v="Professionals"/>
    <s v="Desktop"/>
    <n v="100129"/>
    <n v="6956"/>
    <n v="6.95"/>
    <n v="1740"/>
    <n v="25.01"/>
    <n v="250"/>
    <n v="45217.599999999999"/>
    <x v="7125"/>
    <n v="784"/>
    <s v="Completed"/>
  </r>
  <r>
    <s v="CMP10646"/>
    <x v="1"/>
    <s v="Awareness"/>
    <x v="3"/>
    <s v="02-01-2024"/>
    <s v="2024-12-18"/>
    <x v="1"/>
    <s v="Chennai"/>
    <s v="Professionals"/>
    <s v="Desktop"/>
    <n v="80061"/>
    <n v="4986"/>
    <n v="6.23"/>
    <n v="46"/>
    <n v="0.92"/>
    <n v="250"/>
    <n v="10617.3"/>
    <x v="7126"/>
    <n v="42"/>
    <s v="Paused"/>
  </r>
  <r>
    <s v="CMP17553"/>
    <x v="4"/>
    <s v="Lead Gen"/>
    <x v="5"/>
    <s v="2024-05-15"/>
    <s v="11-16-2024"/>
    <x v="2"/>
    <s v="Jaipur"/>
    <s v="Professionals"/>
    <s v="Desktop"/>
    <n v="9777"/>
    <n v="1068"/>
    <n v="10.92"/>
    <n v="56"/>
    <n v="5.24"/>
    <n v="250"/>
    <n v="15953.21"/>
    <x v="7127"/>
    <n v="1"/>
    <s v="Completed"/>
  </r>
  <r>
    <s v="CMP11634"/>
    <x v="0"/>
    <s v="Lead Gen"/>
    <x v="4"/>
    <s v="01-03-2024"/>
    <s v="11-01-2024"/>
    <x v="2"/>
    <s v="Lucknow"/>
    <s v="Business Owners"/>
    <s v="Tablet"/>
    <n v="110445"/>
    <n v="214"/>
    <n v="0.19"/>
    <n v="46"/>
    <n v="21.5"/>
    <n v="1652.7"/>
    <n v="35748.47"/>
    <x v="7128"/>
    <n v="4"/>
    <s v="Paused"/>
  </r>
  <r>
    <s v="CMP15033"/>
    <x v="2"/>
    <s v="Awareness"/>
    <x v="1"/>
    <s v="05-14-2024"/>
    <s v="12-03-2024"/>
    <x v="2"/>
    <s v="Jaipur"/>
    <s v="Business Owners"/>
    <s v="Desktop"/>
    <n v="39692"/>
    <n v="976"/>
    <n v="2.46"/>
    <n v="243"/>
    <n v="24.9"/>
    <n v="250"/>
    <n v="36046.85"/>
    <x v="7129"/>
    <n v="152"/>
    <s v="Active"/>
  </r>
  <r>
    <s v="CMP15467"/>
    <x v="1"/>
    <s v="Sales"/>
    <x v="0"/>
    <s v="01-10-2024"/>
    <s v="28/10/2024"/>
    <x v="0"/>
    <s v="Pune"/>
    <s v="Professionals"/>
    <s v="Mobile"/>
    <n v="37232"/>
    <n v="4527"/>
    <n v="12.16"/>
    <n v="1061"/>
    <n v="23.44"/>
    <n v="250"/>
    <n v="12294.97"/>
    <x v="7130"/>
    <n v="397"/>
    <s v="Paused"/>
  </r>
  <r>
    <s v="CMP13960"/>
    <x v="2"/>
    <s v="Awareness"/>
    <x v="1"/>
    <s v="2024-08-22"/>
    <s v="12-30-2024"/>
    <x v="0"/>
    <s v="Mumbai"/>
    <s v="Families"/>
    <s v="Desktop"/>
    <n v="190588"/>
    <n v="3554"/>
    <n v="1.86"/>
    <n v="19"/>
    <n v="0.53"/>
    <n v="250"/>
    <n v="36457.730000000003"/>
    <x v="7131"/>
    <n v="18"/>
    <s v="Paused"/>
  </r>
  <r>
    <s v="CMP19355"/>
    <x v="3"/>
    <s v="Sales"/>
    <x v="3"/>
    <s v="30/03/2024"/>
    <s v="2024-12-01"/>
    <x v="2"/>
    <s v="Lucknow"/>
    <s v="Business Owners"/>
    <s v="Tablet"/>
    <n v="43707"/>
    <n v="5219"/>
    <n v="11.94"/>
    <n v="544"/>
    <n v="10.42"/>
    <n v="250"/>
    <n v="34096.68"/>
    <x v="7132"/>
    <n v="150"/>
    <s v="Active"/>
  </r>
  <r>
    <s v="CMP15187"/>
    <x v="3"/>
    <s v="Sales"/>
    <x v="1"/>
    <s v="2024-08-10"/>
    <s v="2024-10-31"/>
    <x v="0"/>
    <s v="Mumbai"/>
    <s v="Students"/>
    <s v="Desktop"/>
    <n v="117462"/>
    <n v="2774"/>
    <n v="2.36"/>
    <n v="181"/>
    <n v="6.52"/>
    <n v="718.85"/>
    <n v="24849.46"/>
    <x v="7133"/>
    <n v="116"/>
    <s v="Completed"/>
  </r>
  <r>
    <s v="CMP13134"/>
    <x v="4"/>
    <s v="Retargeting"/>
    <x v="5"/>
    <s v="07-30-2024"/>
    <s v="11-23-2024"/>
    <x v="2"/>
    <s v="Jaipur"/>
    <s v="Families"/>
    <s v="Tablet"/>
    <n v="98065"/>
    <n v="5073"/>
    <n v="5.17"/>
    <n v="393"/>
    <n v="7.75"/>
    <n v="250"/>
    <n v="7409.69"/>
    <x v="7134"/>
    <n v="154"/>
    <s v="Active"/>
  </r>
  <r>
    <s v="CMP17002"/>
    <x v="3"/>
    <s v="Sales"/>
    <x v="5"/>
    <s v="20/08/2024"/>
    <s v="2024-11-20"/>
    <x v="0"/>
    <s v="Pune"/>
    <s v="Business Owners"/>
    <s v="Desktop"/>
    <n v="52756"/>
    <n v="5229"/>
    <n v="9.91"/>
    <n v="1726"/>
    <n v="33.01"/>
    <n v="250"/>
    <n v="49974.559999999998"/>
    <x v="7135"/>
    <n v="1063"/>
    <s v="Active"/>
  </r>
  <r>
    <s v="CMP14891"/>
    <x v="0"/>
    <s v="Lead Gen"/>
    <x v="3"/>
    <s v="04/02/2024"/>
    <s v="12-17-2024"/>
    <x v="2"/>
    <s v="Delhi"/>
    <s v="Business Owners"/>
    <s v="Mobile"/>
    <n v="46447"/>
    <n v="6611"/>
    <n v="14.23"/>
    <n v="935"/>
    <n v="14.14"/>
    <n v="250"/>
    <n v="14684.66"/>
    <x v="7136"/>
    <n v="326"/>
    <s v="Paused"/>
  </r>
  <r>
    <s v="CMP13105"/>
    <x v="1"/>
    <s v="Lead Gen"/>
    <x v="2"/>
    <s v="09-28-2024"/>
    <s v="07/12/2024"/>
    <x v="2"/>
    <s v="Jaipur"/>
    <s v="Students"/>
    <s v="Mobile"/>
    <n v="15971"/>
    <n v="2058"/>
    <n v="12.89"/>
    <n v="668"/>
    <n v="32.46"/>
    <n v="250"/>
    <n v="22155.63"/>
    <x v="2141"/>
    <n v="596"/>
    <s v="Paused"/>
  </r>
  <r>
    <s v="CMP14168"/>
    <x v="0"/>
    <s v="Lead Gen"/>
    <x v="5"/>
    <s v="10-06-2024"/>
    <s v="22/11/2024"/>
    <x v="0"/>
    <s v="Ahmedabad"/>
    <s v="Professionals"/>
    <s v="Desktop"/>
    <n v="115011"/>
    <n v="14266"/>
    <n v="12.4"/>
    <n v="542"/>
    <n v="3.8"/>
    <n v="3817.8497265160554"/>
    <n v="48472.62"/>
    <x v="7137"/>
    <n v="5"/>
    <s v="Completed"/>
  </r>
  <r>
    <s v="CMP15645"/>
    <x v="2"/>
    <s v="Lead Gen"/>
    <x v="3"/>
    <s v="31/01/2024"/>
    <s v="11-04-2024"/>
    <x v="1"/>
    <s v="Chennai"/>
    <s v="Professionals"/>
    <s v="Desktop"/>
    <n v="35343"/>
    <n v="5117"/>
    <n v="14.48"/>
    <n v="654"/>
    <n v="12.78"/>
    <n v="250"/>
    <n v="24777.33"/>
    <x v="7138"/>
    <n v="144"/>
    <s v="Completed"/>
  </r>
  <r>
    <s v="CMP14817"/>
    <x v="1"/>
    <s v="Sales"/>
    <x v="5"/>
    <s v="21/02/2024"/>
    <s v="11-01-2024"/>
    <x v="1"/>
    <s v="Chennai"/>
    <s v="Business Owners"/>
    <s v="Desktop"/>
    <n v="61234"/>
    <n v="666"/>
    <n v="1.0900000000000001"/>
    <n v="171"/>
    <n v="25.68"/>
    <n v="6336.48"/>
    <n v="12979.79"/>
    <x v="7139"/>
    <n v="36"/>
    <s v="Completed"/>
  </r>
  <r>
    <s v="CMP18068"/>
    <x v="1"/>
    <s v="Retargeting"/>
    <x v="5"/>
    <s v="2024-08-27"/>
    <s v="11-02-2024"/>
    <x v="3"/>
    <s v="Kolkata"/>
    <s v="Professionals"/>
    <s v="Tablet"/>
    <n v="91034"/>
    <n v="9309"/>
    <n v="10.23"/>
    <n v="938"/>
    <n v="10.08"/>
    <n v="250"/>
    <m/>
    <x v="107"/>
    <n v="821"/>
    <s v="Paused"/>
  </r>
  <r>
    <s v="CMP16051"/>
    <x v="1"/>
    <s v="Sales"/>
    <x v="4"/>
    <s v="10/06/2024"/>
    <s v="17/11/2024"/>
    <x v="0"/>
    <s v="Mumbai"/>
    <s v="Professionals"/>
    <s v="Mobile"/>
    <n v="169458"/>
    <n v="16983"/>
    <n v="10.02"/>
    <n v="5339"/>
    <n v="31.44"/>
    <n v="250"/>
    <m/>
    <x v="107"/>
    <n v="1532"/>
    <s v="Completed"/>
  </r>
  <r>
    <s v="CMP10890"/>
    <x v="1"/>
    <s v="Retargeting"/>
    <x v="5"/>
    <s v="06-17-2024"/>
    <s v="24/12/2024"/>
    <x v="1"/>
    <s v="Chennai"/>
    <s v="Professionals"/>
    <s v="Mobile"/>
    <n v="67159"/>
    <n v="295"/>
    <n v="0.44"/>
    <n v="13"/>
    <n v="4.41"/>
    <n v="3299.28"/>
    <n v="38082.19"/>
    <x v="7140"/>
    <n v="8"/>
    <s v="Paused"/>
  </r>
  <r>
    <s v="CMP16175"/>
    <x v="1"/>
    <s v="Lead Gen"/>
    <x v="0"/>
    <s v="10/04/2024"/>
    <s v="2024-12-20"/>
    <x v="0"/>
    <s v="Mumbai"/>
    <s v="Business Owners"/>
    <s v="Tablet"/>
    <n v="66509"/>
    <n v="8298"/>
    <n v="12.48"/>
    <n v="2547"/>
    <n v="30.69"/>
    <n v="3830.4648972188602"/>
    <n v="7143.84"/>
    <x v="7141"/>
    <n v="909"/>
    <s v="Paused"/>
  </r>
  <r>
    <s v="CMP14914"/>
    <x v="1"/>
    <s v="Awareness"/>
    <x v="5"/>
    <s v="02-26-2024"/>
    <s v="2024-12-12"/>
    <x v="2"/>
    <s v="Delhi"/>
    <s v="Business Owners"/>
    <s v="Mobile"/>
    <n v="6568"/>
    <n v="927"/>
    <n v="14.11"/>
    <n v="61"/>
    <n v="6.58"/>
    <n v="3817.8497265160554"/>
    <n v="17225.72"/>
    <x v="7142"/>
    <n v="33"/>
    <s v="Completed"/>
  </r>
  <r>
    <s v="CMP12211"/>
    <x v="2"/>
    <s v="Lead Gen"/>
    <x v="5"/>
    <s v="03-01-2024"/>
    <s v="10-28-2024"/>
    <x v="0"/>
    <s v="Ahmedabad"/>
    <s v="Professionals"/>
    <s v="Desktop"/>
    <n v="92093"/>
    <n v="5900"/>
    <n v="6.41"/>
    <n v="927"/>
    <n v="15.71"/>
    <n v="3817.8497265160554"/>
    <n v="1908.01"/>
    <x v="7143"/>
    <n v="690"/>
    <s v="Paused"/>
  </r>
  <r>
    <s v="CMP15738"/>
    <x v="2"/>
    <s v="Awareness"/>
    <x v="0"/>
    <s v="30/07/2024"/>
    <s v="11-14-2024"/>
    <x v="0"/>
    <s v="Mumbai"/>
    <s v="Families"/>
    <s v="Mobile"/>
    <n v="31002"/>
    <n v="455"/>
    <n v="1.47"/>
    <n v="111"/>
    <n v="24.4"/>
    <n v="3830.4648972188602"/>
    <n v="2274.5"/>
    <x v="7144"/>
    <n v="41"/>
    <s v="Paused"/>
  </r>
  <r>
    <s v="CMP10370"/>
    <x v="1"/>
    <s v="Sales"/>
    <x v="4"/>
    <s v="08/02/2024"/>
    <s v="12-21-2024"/>
    <x v="0"/>
    <s v="Ahmedabad"/>
    <s v="Professionals"/>
    <s v="Desktop"/>
    <n v="17714"/>
    <n v="1045"/>
    <n v="5.9"/>
    <n v="300"/>
    <n v="28.71"/>
    <n v="250"/>
    <n v="26259.29"/>
    <x v="7145"/>
    <n v="278"/>
    <s v="Active"/>
  </r>
  <r>
    <s v="CMP14782"/>
    <x v="2"/>
    <s v="Awareness"/>
    <x v="3"/>
    <s v="29/07/2024"/>
    <s v="11-29-2024"/>
    <x v="0"/>
    <s v="Mumbai"/>
    <s v="Students"/>
    <s v="Desktop"/>
    <n v="36614"/>
    <n v="1629"/>
    <n v="4.45"/>
    <n v="273"/>
    <n v="16.760000000000002"/>
    <n v="250"/>
    <n v="8193.84"/>
    <x v="7146"/>
    <n v="64"/>
    <s v="Active"/>
  </r>
  <r>
    <s v="CMP15723"/>
    <x v="1"/>
    <s v="Awareness"/>
    <x v="5"/>
    <s v="07/07/2024"/>
    <s v="2024-12-11"/>
    <x v="0"/>
    <s v="Ahmedabad"/>
    <s v="Families"/>
    <s v="Mobile"/>
    <n v="174693"/>
    <n v="2098"/>
    <n v="1.2"/>
    <n v="123"/>
    <n v="5.86"/>
    <n v="250"/>
    <n v="22409.09"/>
    <x v="7147"/>
    <n v="83"/>
    <s v="Completed"/>
  </r>
  <r>
    <s v="CMP14185"/>
    <x v="0"/>
    <s v="Retargeting"/>
    <x v="5"/>
    <s v="2024-08-31"/>
    <s v="27/12/2024"/>
    <x v="1"/>
    <s v="Bengaluru"/>
    <s v="Students"/>
    <s v="Tablet"/>
    <n v="149909"/>
    <n v="6501"/>
    <n v="4.34"/>
    <n v="1691"/>
    <n v="26.01"/>
    <n v="250"/>
    <n v="13029.07"/>
    <x v="7148"/>
    <n v="224"/>
    <s v="Completed"/>
  </r>
  <r>
    <s v="CMP16863"/>
    <x v="4"/>
    <s v="Lead Gen"/>
    <x v="1"/>
    <s v="2024-04-29"/>
    <s v="12-29-2024"/>
    <x v="1"/>
    <s v="Bengaluru"/>
    <s v="Families"/>
    <s v="Mobile"/>
    <n v="198810"/>
    <n v="19213"/>
    <n v="9.66"/>
    <n v="4457"/>
    <n v="23.2"/>
    <n v="250"/>
    <n v="33303.25"/>
    <x v="7149"/>
    <n v="1764"/>
    <s v="Active"/>
  </r>
  <r>
    <s v="CMP18109"/>
    <x v="3"/>
    <s v="Sales"/>
    <x v="5"/>
    <s v="2024-03-05"/>
    <s v="11/12/2024"/>
    <x v="3"/>
    <s v="Kolkata"/>
    <s v="Families"/>
    <s v="Tablet"/>
    <n v="67315"/>
    <n v="9651"/>
    <n v="14.34"/>
    <n v="585"/>
    <n v="6.06"/>
    <n v="12766.14"/>
    <n v="7823.85"/>
    <x v="7150"/>
    <n v="481"/>
    <s v="Completed"/>
  </r>
  <r>
    <s v="CMP18546"/>
    <x v="2"/>
    <s v="Sales"/>
    <x v="3"/>
    <s v="2024-05-16"/>
    <s v="12-16-2024"/>
    <x v="2"/>
    <s v="Lucknow"/>
    <s v="Students"/>
    <s v="Desktop"/>
    <n v="133445"/>
    <n v="6921"/>
    <n v="5.19"/>
    <n v="923"/>
    <n v="13.34"/>
    <n v="3988.1535696969677"/>
    <n v="37621.11"/>
    <x v="7151"/>
    <n v="883"/>
    <s v="Paused"/>
  </r>
  <r>
    <s v="CMP15063"/>
    <x v="1"/>
    <s v="Sales"/>
    <x v="3"/>
    <s v="03-22-2024"/>
    <s v="18/11/2024"/>
    <x v="1"/>
    <s v="Chennai"/>
    <s v="Business Owners"/>
    <s v="Tablet"/>
    <n v="173920"/>
    <n v="19476"/>
    <n v="11.2"/>
    <n v="3923"/>
    <n v="20.14"/>
    <n v="3988.1535696969677"/>
    <n v="12669.39"/>
    <x v="7152"/>
    <n v="3434"/>
    <s v="Active"/>
  </r>
  <r>
    <s v="CMP11840"/>
    <x v="4"/>
    <s v="Awareness"/>
    <x v="0"/>
    <s v="2024-03-28"/>
    <s v="01/11/2024"/>
    <x v="2"/>
    <s v="Jaipur"/>
    <s v="Students"/>
    <s v="Mobile"/>
    <n v="29340"/>
    <n v="2952"/>
    <n v="10.06"/>
    <n v="929"/>
    <n v="31.47"/>
    <n v="3830.4648972188602"/>
    <n v="13419.52"/>
    <x v="7153"/>
    <n v="463"/>
    <s v="Active"/>
  </r>
  <r>
    <s v="CMP12900"/>
    <x v="4"/>
    <s v="Lead Gen"/>
    <x v="3"/>
    <s v="07-10-2024"/>
    <s v="2024-11-29"/>
    <x v="1"/>
    <s v="Bengaluru"/>
    <s v="Professionals"/>
    <s v="Desktop"/>
    <n v="145173"/>
    <n v="3819"/>
    <n v="2.63"/>
    <n v="473"/>
    <n v="12.39"/>
    <n v="3988.1535696969677"/>
    <n v="8437.75"/>
    <x v="7154"/>
    <n v="16"/>
    <s v="Completed"/>
  </r>
  <r>
    <s v="CMP10961"/>
    <x v="1"/>
    <s v="Lead Gen"/>
    <x v="4"/>
    <s v="07-08-2024"/>
    <s v="03/12/2024"/>
    <x v="0"/>
    <s v="Mumbai"/>
    <s v="Professionals"/>
    <s v="Mobile"/>
    <n v="149007"/>
    <n v="18503"/>
    <n v="12.42"/>
    <n v="5025"/>
    <n v="27.16"/>
    <n v="6829.31"/>
    <n v="4358.67"/>
    <x v="7155"/>
    <n v="2843"/>
    <s v="Active"/>
  </r>
  <r>
    <s v="CMP14227"/>
    <x v="1"/>
    <s v="Sales"/>
    <x v="1"/>
    <s v="2024-10-22"/>
    <s v="04/12/2024"/>
    <x v="0"/>
    <s v="Mumbai"/>
    <s v="Business Owners"/>
    <s v="Desktop"/>
    <n v="42388"/>
    <n v="950"/>
    <n v="2.2400000000000002"/>
    <n v="60"/>
    <n v="6.32"/>
    <n v="3891.7088323699436"/>
    <n v="19892.72"/>
    <x v="7156"/>
    <n v="37"/>
    <s v="Active"/>
  </r>
  <r>
    <s v="CMP10485"/>
    <x v="1"/>
    <s v="Lead Gen"/>
    <x v="5"/>
    <s v="2024-04-06"/>
    <s v="12-12-2024"/>
    <x v="3"/>
    <s v="Kolkata"/>
    <s v="Students"/>
    <s v="Mobile"/>
    <n v="131348"/>
    <n v="263"/>
    <n v="0.2"/>
    <n v="87"/>
    <n v="33.08"/>
    <n v="6431.28"/>
    <n v="28148.2"/>
    <x v="7157"/>
    <n v="13"/>
    <s v="Paused"/>
  </r>
  <r>
    <s v="CMP14143"/>
    <x v="2"/>
    <s v="Lead Gen"/>
    <x v="3"/>
    <s v="29/04/2024"/>
    <s v="2024-12-08"/>
    <x v="1"/>
    <s v="Chennai"/>
    <s v="Students"/>
    <s v="Desktop"/>
    <n v="132584"/>
    <n v="1578"/>
    <n v="1.19"/>
    <n v="95"/>
    <n v="6.02"/>
    <n v="4507.5600000000004"/>
    <n v="47888.84"/>
    <x v="7158"/>
    <n v="66"/>
    <s v="Completed"/>
  </r>
  <r>
    <s v="CMP15083"/>
    <x v="4"/>
    <s v="Lead Gen"/>
    <x v="3"/>
    <s v="08-23-2024"/>
    <s v="11-15-2024"/>
    <x v="1"/>
    <s v="Chennai"/>
    <s v="Students"/>
    <s v="Mobile"/>
    <n v="23462"/>
    <n v="510"/>
    <n v="2.17"/>
    <n v="80"/>
    <n v="15.69"/>
    <n v="250"/>
    <n v="49449.46"/>
    <x v="7159"/>
    <n v="9"/>
    <s v="Active"/>
  </r>
  <r>
    <s v="CMP15172"/>
    <x v="3"/>
    <s v="Lead Gen"/>
    <x v="3"/>
    <s v="07-28-2024"/>
    <s v="2024-11-09"/>
    <x v="2"/>
    <s v="Lucknow"/>
    <s v="Families"/>
    <s v="Mobile"/>
    <n v="10386"/>
    <n v="1084"/>
    <n v="10.44"/>
    <n v="49"/>
    <n v="4.5199999999999996"/>
    <n v="250"/>
    <n v="5195.16"/>
    <x v="7160"/>
    <n v="22"/>
    <s v="Active"/>
  </r>
  <r>
    <s v="CMP12759"/>
    <x v="1"/>
    <s v="Lead Gen"/>
    <x v="3"/>
    <s v="2024-10-03"/>
    <s v="2024-11-07"/>
    <x v="0"/>
    <s v="Ahmedabad"/>
    <s v="Families"/>
    <s v="Mobile"/>
    <n v="100824"/>
    <n v="131"/>
    <n v="0.13"/>
    <n v="26"/>
    <n v="19.850000000000001"/>
    <n v="250"/>
    <n v="20428.21"/>
    <x v="7161"/>
    <n v="13"/>
    <s v="Active"/>
  </r>
  <r>
    <s v="CMP13833"/>
    <x v="1"/>
    <s v="Lead Gen"/>
    <x v="4"/>
    <s v="01-02-2024"/>
    <s v="09/12/2024"/>
    <x v="0"/>
    <s v="Pune"/>
    <s v="Business Owners"/>
    <s v="Mobile"/>
    <n v="76026"/>
    <n v="4349"/>
    <n v="5.72"/>
    <n v="1285"/>
    <n v="29.55"/>
    <n v="4021.4266195524165"/>
    <n v="16005.41"/>
    <x v="7162"/>
    <n v="633"/>
    <s v="Paused"/>
  </r>
  <r>
    <s v="CMP10839"/>
    <x v="3"/>
    <s v="Retargeting"/>
    <x v="1"/>
    <s v="01-29-2024"/>
    <s v="11-27-2024"/>
    <x v="0"/>
    <s v="Mumbai"/>
    <s v="Professionals"/>
    <s v="Mobile"/>
    <n v="15047"/>
    <n v="2196"/>
    <n v="14.59"/>
    <n v="295"/>
    <n v="13.43"/>
    <n v="3891.7088323699436"/>
    <n v="4302.0200000000004"/>
    <x v="7163"/>
    <n v="81"/>
    <s v="Completed"/>
  </r>
  <r>
    <s v="CMP15696"/>
    <x v="1"/>
    <s v="Retargeting"/>
    <x v="5"/>
    <s v="11/03/2024"/>
    <s v="09/11/2024"/>
    <x v="1"/>
    <s v="Bengaluru"/>
    <s v="Students"/>
    <s v="Mobile"/>
    <n v="187701"/>
    <n v="10019"/>
    <n v="5.34"/>
    <n v="2608"/>
    <n v="26.03"/>
    <n v="3817.8497265160554"/>
    <n v="7128.03"/>
    <x v="7164"/>
    <n v="1054"/>
    <s v="Active"/>
  </r>
  <r>
    <s v="CMP14174"/>
    <x v="4"/>
    <s v="Sales"/>
    <x v="1"/>
    <s v="04-10-2024"/>
    <s v="2024-11-13"/>
    <x v="2"/>
    <s v="Delhi"/>
    <s v="Families"/>
    <s v="Mobile"/>
    <n v="119053"/>
    <n v="12665"/>
    <n v="10.64"/>
    <n v="68"/>
    <n v="0.54"/>
    <n v="250"/>
    <n v="46661.61"/>
    <x v="7165"/>
    <n v="2"/>
    <s v="Active"/>
  </r>
  <r>
    <s v="CMP11706"/>
    <x v="4"/>
    <s v="Awareness"/>
    <x v="5"/>
    <s v="2024-02-15"/>
    <s v="2024-11-13"/>
    <x v="1"/>
    <s v="Chennai"/>
    <s v="Families"/>
    <s v="Mobile"/>
    <n v="47679"/>
    <n v="3603"/>
    <n v="7.56"/>
    <n v="11"/>
    <n v="0.31"/>
    <n v="250"/>
    <n v="24429.45"/>
    <x v="7166"/>
    <n v="4"/>
    <s v="Completed"/>
  </r>
  <r>
    <s v="CMP18345"/>
    <x v="1"/>
    <s v="Awareness"/>
    <x v="2"/>
    <s v="2024-01-08"/>
    <s v="2024-11-12"/>
    <x v="1"/>
    <s v="Chennai"/>
    <s v="Professionals"/>
    <s v="Desktop"/>
    <n v="132650"/>
    <n v="10933"/>
    <n v="8.24"/>
    <n v="2231"/>
    <n v="20.41"/>
    <n v="2015.2"/>
    <n v="20480.53"/>
    <x v="7167"/>
    <n v="1957"/>
    <s v="Active"/>
  </r>
  <r>
    <s v="CMP17887"/>
    <x v="2"/>
    <s v="Lead Gen"/>
    <x v="3"/>
    <s v="2024-03-28"/>
    <s v="28/11/2024"/>
    <x v="0"/>
    <s v="Pune"/>
    <s v="Families"/>
    <s v="Tablet"/>
    <n v="159418"/>
    <n v="5782"/>
    <n v="3.63"/>
    <n v="809"/>
    <n v="13.99"/>
    <n v="250"/>
    <n v="13543.24"/>
    <x v="7168"/>
    <n v="152"/>
    <s v="Active"/>
  </r>
  <r>
    <s v="CMP17462"/>
    <x v="4"/>
    <s v="Sales"/>
    <x v="4"/>
    <s v="05/02/2024"/>
    <s v="12-11-2024"/>
    <x v="0"/>
    <s v="Ahmedabad"/>
    <s v="Families"/>
    <s v="Desktop"/>
    <n v="146841"/>
    <n v="9231"/>
    <n v="6.29"/>
    <n v="2841"/>
    <n v="30.78"/>
    <n v="2335.94"/>
    <n v="40405.839999999997"/>
    <x v="7169"/>
    <n v="146"/>
    <s v="Completed"/>
  </r>
  <r>
    <s v="CMP18804"/>
    <x v="3"/>
    <s v="Awareness"/>
    <x v="2"/>
    <s v="27/10/2024"/>
    <s v="11-26-2024"/>
    <x v="0"/>
    <s v="Mumbai"/>
    <s v="Professionals"/>
    <s v="Mobile"/>
    <n v="190433"/>
    <n v="5418"/>
    <n v="2.85"/>
    <n v="1676"/>
    <n v="30.93"/>
    <n v="250"/>
    <n v="3265.8"/>
    <x v="7170"/>
    <n v="67"/>
    <s v="Completed"/>
  </r>
  <r>
    <s v="CMP17479"/>
    <x v="1"/>
    <s v="Sales"/>
    <x v="5"/>
    <s v="2024-07-07"/>
    <s v="30/11/2024"/>
    <x v="2"/>
    <s v="Jaipur"/>
    <s v="Students"/>
    <s v="Desktop"/>
    <n v="146551"/>
    <n v="6446"/>
    <n v="4.4000000000000004"/>
    <n v="203"/>
    <n v="3.15"/>
    <n v="5582.96"/>
    <n v="44877.07"/>
    <x v="7171"/>
    <n v="177"/>
    <s v="Active"/>
  </r>
  <r>
    <s v="CMP16162"/>
    <x v="1"/>
    <s v="Awareness"/>
    <x v="5"/>
    <s v="04-10-2024"/>
    <s v="2024-11-23"/>
    <x v="2"/>
    <s v="Jaipur"/>
    <s v="Families"/>
    <s v="Mobile"/>
    <n v="182876"/>
    <n v="21558"/>
    <n v="11.79"/>
    <n v="2195"/>
    <n v="10.18"/>
    <n v="3817.8497265160554"/>
    <n v="24092.51"/>
    <x v="7172"/>
    <n v="1308"/>
    <s v="Completed"/>
  </r>
  <r>
    <s v="CMP10112"/>
    <x v="4"/>
    <s v="Lead Gen"/>
    <x v="2"/>
    <s v="21/02/2024"/>
    <s v="31/10/2024"/>
    <x v="2"/>
    <s v="Lucknow"/>
    <s v="Professionals"/>
    <s v="Mobile"/>
    <n v="160534"/>
    <n v="3023"/>
    <n v="1.88"/>
    <n v="561"/>
    <n v="18.559999999999999"/>
    <n v="11547.52"/>
    <n v="46506.080000000002"/>
    <x v="7173"/>
    <n v="494"/>
    <s v="Completed"/>
  </r>
  <r>
    <s v="CMP18370"/>
    <x v="1"/>
    <s v="Lead Gen"/>
    <x v="3"/>
    <s v="2024-04-18"/>
    <s v="03/12/2024"/>
    <x v="2"/>
    <s v="Delhi"/>
    <s v="Families"/>
    <s v="Mobile"/>
    <n v="46854"/>
    <n v="837"/>
    <n v="1.79"/>
    <n v="17"/>
    <n v="2.0299999999999998"/>
    <n v="3988.1535696969677"/>
    <n v="44221.01"/>
    <x v="7174"/>
    <n v="0"/>
    <s v="Completed"/>
  </r>
  <r>
    <s v="CMP14074"/>
    <x v="3"/>
    <s v="Lead Gen"/>
    <x v="4"/>
    <s v="2024-07-03"/>
    <s v="27/11/2024"/>
    <x v="0"/>
    <s v="Mumbai"/>
    <s v="Students"/>
    <s v="Mobile"/>
    <n v="159181"/>
    <n v="13455"/>
    <n v="8.4499999999999993"/>
    <n v="993"/>
    <n v="7.38"/>
    <n v="11030.46"/>
    <n v="33526.19"/>
    <x v="7175"/>
    <n v="319"/>
    <s v="Active"/>
  </r>
  <r>
    <s v="CMP11872"/>
    <x v="2"/>
    <s v="Retargeting"/>
    <x v="5"/>
    <s v="20/01/2024"/>
    <s v="12-31-2024"/>
    <x v="0"/>
    <s v="Mumbai"/>
    <s v="Families"/>
    <s v="Desktop"/>
    <n v="2098"/>
    <n v="150"/>
    <n v="7.15"/>
    <n v="17"/>
    <n v="11.33"/>
    <n v="250"/>
    <n v="29529.27"/>
    <x v="7176"/>
    <n v="13"/>
    <s v="Active"/>
  </r>
  <r>
    <s v="CMP14685"/>
    <x v="3"/>
    <s v="Sales"/>
    <x v="0"/>
    <s v="05-16-2024"/>
    <s v="12-24-2024"/>
    <x v="2"/>
    <s v="Lucknow"/>
    <s v="Students"/>
    <s v="Desktop"/>
    <n v="166039"/>
    <n v="18957"/>
    <n v="11.42"/>
    <n v="4538"/>
    <n v="23.94"/>
    <n v="250"/>
    <n v="47244.33"/>
    <x v="7177"/>
    <n v="147"/>
    <s v="Active"/>
  </r>
  <r>
    <s v="CMP11337"/>
    <x v="2"/>
    <s v="Lead Gen"/>
    <x v="0"/>
    <s v="01-29-2024"/>
    <s v="03/11/2024"/>
    <x v="0"/>
    <s v="Mumbai"/>
    <s v="Professionals"/>
    <s v="Mobile"/>
    <n v="165343"/>
    <n v="16233"/>
    <n v="9.82"/>
    <n v="2912"/>
    <n v="17.940000000000001"/>
    <n v="250"/>
    <n v="3361.55"/>
    <x v="7178"/>
    <n v="2627"/>
    <s v="Active"/>
  </r>
  <r>
    <s v="CMP18085"/>
    <x v="2"/>
    <s v="Retargeting"/>
    <x v="2"/>
    <s v="04-12-2024"/>
    <s v="2024-11-23"/>
    <x v="1"/>
    <s v="Bengaluru"/>
    <s v="Students"/>
    <s v="Mobile"/>
    <n v="76205"/>
    <n v="2410"/>
    <n v="3.16"/>
    <n v="697"/>
    <n v="28.92"/>
    <n v="250"/>
    <n v="13008.47"/>
    <x v="7179"/>
    <n v="27"/>
    <s v="Completed"/>
  </r>
  <r>
    <s v="CMP12463"/>
    <x v="1"/>
    <s v="Retargeting"/>
    <x v="3"/>
    <s v="2024-04-24"/>
    <s v="25/12/2024"/>
    <x v="1"/>
    <s v="Chennai"/>
    <s v="Families"/>
    <s v="Mobile"/>
    <n v="172492"/>
    <n v="595"/>
    <n v="0.34"/>
    <n v="65"/>
    <n v="10.92"/>
    <n v="10560.25"/>
    <n v="29817.56"/>
    <x v="7180"/>
    <n v="52"/>
    <s v="Paused"/>
  </r>
  <r>
    <s v="CMP16764"/>
    <x v="0"/>
    <s v="Retargeting"/>
    <x v="1"/>
    <s v="30/05/2024"/>
    <s v="29/11/2024"/>
    <x v="0"/>
    <s v="Mumbai"/>
    <s v="Professionals"/>
    <s v="Tablet"/>
    <n v="157830"/>
    <n v="10256"/>
    <n v="6.5"/>
    <n v="1738"/>
    <n v="16.95"/>
    <n v="250"/>
    <n v="22628.38"/>
    <x v="7181"/>
    <n v="1264"/>
    <s v="Paused"/>
  </r>
  <r>
    <s v="CMP10676"/>
    <x v="4"/>
    <s v="Awareness"/>
    <x v="1"/>
    <s v="11/08/2024"/>
    <s v="09/11/2024"/>
    <x v="3"/>
    <s v="Kolkata"/>
    <s v="Students"/>
    <s v="Mobile"/>
    <n v="9096"/>
    <n v="1153"/>
    <n v="12.68"/>
    <n v="147"/>
    <n v="12.75"/>
    <n v="250"/>
    <n v="48706.46"/>
    <x v="7182"/>
    <n v="29"/>
    <s v="Paused"/>
  </r>
  <r>
    <s v="CMP15596"/>
    <x v="4"/>
    <s v="Sales"/>
    <x v="1"/>
    <s v="2024-08-19"/>
    <s v="2024-11-16"/>
    <x v="1"/>
    <s v="Bengaluru"/>
    <s v="Business Owners"/>
    <s v="Tablet"/>
    <n v="43774"/>
    <n v="5365"/>
    <n v="12.26"/>
    <n v="1382"/>
    <n v="25.76"/>
    <n v="3891.7088323699436"/>
    <n v="8593.93"/>
    <x v="7183"/>
    <n v="206"/>
    <s v="Completed"/>
  </r>
  <r>
    <s v="CMP14879"/>
    <x v="1"/>
    <s v="Awareness"/>
    <x v="4"/>
    <s v="04-15-2024"/>
    <s v="31/12/2024"/>
    <x v="0"/>
    <s v="Mumbai"/>
    <s v="Students"/>
    <s v="Mobile"/>
    <n v="177696"/>
    <n v="3467"/>
    <n v="1.95"/>
    <n v="782"/>
    <n v="22.56"/>
    <n v="6578.81"/>
    <n v="19721.830000000002"/>
    <x v="7184"/>
    <n v="173"/>
    <s v="Completed"/>
  </r>
  <r>
    <s v="CMP10337"/>
    <x v="1"/>
    <s v="Lead Gen"/>
    <x v="5"/>
    <s v="02/05/2024"/>
    <s v="2024-12-26"/>
    <x v="3"/>
    <s v="Kolkata"/>
    <s v="Students"/>
    <s v="Desktop"/>
    <n v="190156"/>
    <n v="13693"/>
    <n v="7.2"/>
    <n v="2062"/>
    <n v="15.06"/>
    <n v="1461.16"/>
    <n v="38873.61"/>
    <x v="7185"/>
    <n v="257"/>
    <s v="Active"/>
  </r>
  <r>
    <s v="CMP10454"/>
    <x v="2"/>
    <s v="Awareness"/>
    <x v="3"/>
    <s v="2024-06-19"/>
    <s v="18/12/2024"/>
    <x v="2"/>
    <s v="Jaipur"/>
    <s v="Business Owners"/>
    <s v="Desktop"/>
    <n v="185510"/>
    <n v="4569"/>
    <n v="2.46"/>
    <n v="393"/>
    <n v="8.6"/>
    <n v="250"/>
    <n v="17862.79"/>
    <x v="7186"/>
    <n v="63"/>
    <s v="Active"/>
  </r>
  <r>
    <s v="CMP17252"/>
    <x v="4"/>
    <s v="Awareness"/>
    <x v="5"/>
    <s v="2024-04-03"/>
    <s v="03/11/2024"/>
    <x v="1"/>
    <s v="Chennai"/>
    <s v="Business Owners"/>
    <s v="Tablet"/>
    <n v="188563"/>
    <n v="3686"/>
    <n v="1.95"/>
    <n v="934"/>
    <n v="25.34"/>
    <n v="3817.8497265160554"/>
    <n v="26006.49"/>
    <x v="7187"/>
    <n v="367"/>
    <s v="Completed"/>
  </r>
  <r>
    <s v="CMP16861"/>
    <x v="3"/>
    <s v="Awareness"/>
    <x v="5"/>
    <s v="2024-05-11"/>
    <s v="11-17-2024"/>
    <x v="2"/>
    <s v="Lucknow"/>
    <s v="Professionals"/>
    <s v="Desktop"/>
    <n v="5092"/>
    <n v="115"/>
    <n v="2.2599999999999998"/>
    <n v="15"/>
    <n v="13.04"/>
    <n v="3817.8497265160554"/>
    <n v="30402.61"/>
    <x v="7188"/>
    <n v="9"/>
    <s v="Paused"/>
  </r>
  <r>
    <s v="CMP11688"/>
    <x v="1"/>
    <s v="Sales"/>
    <x v="4"/>
    <s v="2024-04-16"/>
    <s v="12-06-2024"/>
    <x v="0"/>
    <s v="Pune"/>
    <s v="Professionals"/>
    <s v="Mobile"/>
    <n v="19147"/>
    <n v="307"/>
    <n v="1.6"/>
    <n v="13"/>
    <n v="4.2300000000000004"/>
    <n v="250"/>
    <n v="9726.0499999999993"/>
    <x v="7189"/>
    <n v="3"/>
    <s v="Active"/>
  </r>
  <r>
    <s v="CMP14553"/>
    <x v="3"/>
    <s v="Lead Gen"/>
    <x v="2"/>
    <s v="01-03-2024"/>
    <s v="01/12/2024"/>
    <x v="0"/>
    <s v="Mumbai"/>
    <s v="Students"/>
    <s v="Mobile"/>
    <n v="97909"/>
    <n v="2808"/>
    <n v="2.87"/>
    <n v="851"/>
    <n v="30.31"/>
    <n v="10676.42"/>
    <n v="46106.61"/>
    <x v="7190"/>
    <n v="428"/>
    <s v="Completed"/>
  </r>
  <r>
    <s v="CMP16017"/>
    <x v="2"/>
    <s v="Sales"/>
    <x v="5"/>
    <s v="25/04/2024"/>
    <s v="12-03-2024"/>
    <x v="0"/>
    <s v="Pune"/>
    <s v="Business Owners"/>
    <s v="Desktop"/>
    <n v="121248"/>
    <n v="5794"/>
    <n v="4.78"/>
    <n v="1898"/>
    <n v="32.76"/>
    <n v="4239.08"/>
    <n v="9624.83"/>
    <x v="7191"/>
    <n v="556"/>
    <s v="Active"/>
  </r>
  <r>
    <s v="CMP14578"/>
    <x v="1"/>
    <s v="Sales"/>
    <x v="5"/>
    <s v="21/03/2024"/>
    <s v="2024-11-16"/>
    <x v="1"/>
    <s v="Bengaluru"/>
    <s v="Professionals"/>
    <s v="Tablet"/>
    <n v="36804"/>
    <n v="3895"/>
    <n v="10.58"/>
    <n v="372"/>
    <n v="9.5500000000000007"/>
    <n v="11220.69"/>
    <m/>
    <x v="107"/>
    <n v="321"/>
    <s v="Completed"/>
  </r>
  <r>
    <s v="CMP19250"/>
    <x v="2"/>
    <s v="Lead Gen"/>
    <x v="5"/>
    <s v="2024-05-27"/>
    <s v="23/11/2024"/>
    <x v="0"/>
    <s v="Mumbai"/>
    <s v="Professionals"/>
    <s v="Tablet"/>
    <n v="88569"/>
    <n v="12112"/>
    <n v="13.68"/>
    <n v="2957"/>
    <n v="24.41"/>
    <n v="3817.8497265160554"/>
    <n v="21502.71"/>
    <x v="7192"/>
    <n v="2753"/>
    <s v="Completed"/>
  </r>
  <r>
    <s v="CMP18210"/>
    <x v="1"/>
    <s v="Retargeting"/>
    <x v="1"/>
    <s v="31/03/2024"/>
    <s v="31/10/2024"/>
    <x v="0"/>
    <s v="Ahmedabad"/>
    <s v="Students"/>
    <s v="Mobile"/>
    <n v="31359"/>
    <n v="3304"/>
    <n v="10.54"/>
    <n v="702"/>
    <n v="21.25"/>
    <n v="10433.33"/>
    <n v="39647.51"/>
    <x v="7193"/>
    <n v="578"/>
    <s v="Paused"/>
  </r>
  <r>
    <s v="CMP18276"/>
    <x v="3"/>
    <s v="Sales"/>
    <x v="0"/>
    <s v="08/05/2024"/>
    <s v="09/11/2024"/>
    <x v="0"/>
    <s v="Pune"/>
    <s v="Professionals"/>
    <s v="Tablet"/>
    <n v="197386"/>
    <n v="8525"/>
    <n v="4.32"/>
    <n v="1260"/>
    <n v="14.78"/>
    <n v="11399.9"/>
    <m/>
    <x v="107"/>
    <n v="146"/>
    <s v="Active"/>
  </r>
  <r>
    <s v="CMP13497"/>
    <x v="2"/>
    <s v="Lead Gen"/>
    <x v="4"/>
    <s v="2024-03-18"/>
    <s v="07/12/2024"/>
    <x v="0"/>
    <s v="Mumbai"/>
    <s v="Students"/>
    <s v="Tablet"/>
    <n v="23567"/>
    <n v="2275"/>
    <n v="9.65"/>
    <n v="45"/>
    <n v="1.98"/>
    <n v="250"/>
    <n v="18804.75"/>
    <x v="7194"/>
    <n v="36"/>
    <s v="Active"/>
  </r>
  <r>
    <s v="CMP10520"/>
    <x v="3"/>
    <s v="Lead Gen"/>
    <x v="0"/>
    <s v="04-01-2024"/>
    <s v="2024-12-07"/>
    <x v="0"/>
    <s v="Mumbai"/>
    <s v="Students"/>
    <s v="Tablet"/>
    <n v="32315"/>
    <n v="3603"/>
    <n v="11.15"/>
    <n v="682"/>
    <n v="18.93"/>
    <n v="1816.1"/>
    <n v="25747.38"/>
    <x v="7195"/>
    <n v="556"/>
    <s v="Paused"/>
  </r>
  <r>
    <s v="CMP11041"/>
    <x v="0"/>
    <s v="Awareness"/>
    <x v="3"/>
    <s v="08-19-2024"/>
    <s v="12-28-2024"/>
    <x v="2"/>
    <s v="Delhi"/>
    <s v="Families"/>
    <s v="Desktop"/>
    <n v="146336"/>
    <n v="5820"/>
    <n v="3.98"/>
    <n v="729"/>
    <n v="12.53"/>
    <n v="250"/>
    <n v="49806.33"/>
    <x v="7196"/>
    <n v="620"/>
    <s v="Active"/>
  </r>
  <r>
    <s v="CMP15843"/>
    <x v="4"/>
    <s v="Sales"/>
    <x v="3"/>
    <s v="2024-10-05"/>
    <s v="12-09-2024"/>
    <x v="0"/>
    <s v="Mumbai"/>
    <s v="Families"/>
    <s v="Mobile"/>
    <n v="124011"/>
    <n v="15636"/>
    <n v="12.61"/>
    <n v="2419"/>
    <n v="15.47"/>
    <n v="3988.1535696969677"/>
    <n v="33505.08"/>
    <x v="7197"/>
    <n v="1594"/>
    <s v="Completed"/>
  </r>
  <r>
    <s v="CMP11151"/>
    <x v="0"/>
    <s v="Awareness"/>
    <x v="3"/>
    <s v="18/10/2024"/>
    <s v="12-10-2024"/>
    <x v="1"/>
    <s v="Bengaluru"/>
    <s v="Families"/>
    <s v="Mobile"/>
    <n v="163568"/>
    <n v="10760"/>
    <n v="6.58"/>
    <n v="1420"/>
    <n v="13.2"/>
    <n v="3988.1535696969677"/>
    <n v="23680.51"/>
    <x v="7198"/>
    <n v="163"/>
    <s v="Paused"/>
  </r>
  <r>
    <s v="CMP10776"/>
    <x v="1"/>
    <s v="Retargeting"/>
    <x v="3"/>
    <s v="12/08/2024"/>
    <s v="24/11/2024"/>
    <x v="3"/>
    <s v="Kolkata"/>
    <s v="Students"/>
    <s v="Desktop"/>
    <n v="141106"/>
    <n v="6667"/>
    <n v="4.72"/>
    <n v="1914"/>
    <n v="28.71"/>
    <n v="3988.1535696969677"/>
    <n v="18105.82"/>
    <x v="7199"/>
    <n v="1482"/>
    <s v="Paused"/>
  </r>
  <r>
    <s v="CMP19900"/>
    <x v="4"/>
    <s v="Awareness"/>
    <x v="1"/>
    <s v="03-11-2024"/>
    <s v="2024-12-30"/>
    <x v="1"/>
    <s v="Bengaluru"/>
    <s v="Professionals"/>
    <s v="Desktop"/>
    <n v="52200"/>
    <n v="1937"/>
    <n v="3.71"/>
    <n v="307"/>
    <n v="15.85"/>
    <n v="2285.23"/>
    <n v="5550.29"/>
    <x v="7200"/>
    <n v="40"/>
    <s v="Completed"/>
  </r>
  <r>
    <s v="CMP18114"/>
    <x v="0"/>
    <s v="Awareness"/>
    <x v="3"/>
    <s v="05-05-2024"/>
    <s v="22/12/2024"/>
    <x v="0"/>
    <s v="Pune"/>
    <s v="Professionals"/>
    <s v="Tablet"/>
    <n v="60498"/>
    <n v="8285"/>
    <n v="13.69"/>
    <n v="707"/>
    <n v="8.5299999999999994"/>
    <n v="1389.54"/>
    <n v="17785.41"/>
    <x v="7201"/>
    <n v="159"/>
    <s v="Active"/>
  </r>
  <r>
    <s v="CMP11731"/>
    <x v="4"/>
    <s v="Lead Gen"/>
    <x v="3"/>
    <s v="21/10/2024"/>
    <s v="07/12/2024"/>
    <x v="0"/>
    <s v="Mumbai"/>
    <s v="Students"/>
    <s v="Desktop"/>
    <n v="41336"/>
    <n v="155"/>
    <n v="0.37"/>
    <n v="32"/>
    <n v="20.65"/>
    <n v="3988.1535696969677"/>
    <n v="42719.73"/>
    <x v="7202"/>
    <n v="4"/>
    <s v="Completed"/>
  </r>
  <r>
    <s v="CMP15568"/>
    <x v="2"/>
    <s v="Lead Gen"/>
    <x v="4"/>
    <s v="2024-03-22"/>
    <s v="04/11/2024"/>
    <x v="0"/>
    <s v="Mumbai"/>
    <s v="Families"/>
    <s v="Mobile"/>
    <n v="169077"/>
    <n v="10063"/>
    <n v="5.95"/>
    <n v="3098"/>
    <n v="30.79"/>
    <n v="250"/>
    <n v="27784.73"/>
    <x v="7203"/>
    <n v="365"/>
    <s v="Completed"/>
  </r>
  <r>
    <s v="CMP16390"/>
    <x v="3"/>
    <s v="Awareness"/>
    <x v="5"/>
    <s v="27/02/2024"/>
    <s v="25/11/2024"/>
    <x v="2"/>
    <s v="Delhi"/>
    <s v="Families"/>
    <s v="Tablet"/>
    <n v="194187"/>
    <n v="25314"/>
    <n v="13.04"/>
    <n v="5118"/>
    <n v="20.22"/>
    <n v="250"/>
    <n v="4155.2700000000004"/>
    <x v="7204"/>
    <n v="2903"/>
    <s v="Paused"/>
  </r>
  <r>
    <s v="CMP11946"/>
    <x v="2"/>
    <s v="Retargeting"/>
    <x v="5"/>
    <s v="2024-09-12"/>
    <s v="12-04-2024"/>
    <x v="2"/>
    <s v="Lucknow"/>
    <s v="Students"/>
    <s v="Tablet"/>
    <n v="166646"/>
    <n v="964"/>
    <n v="0.57999999999999996"/>
    <n v="262"/>
    <n v="27.18"/>
    <n v="250"/>
    <n v="25195.48"/>
    <x v="7205"/>
    <n v="179"/>
    <s v="Paused"/>
  </r>
  <r>
    <s v="CMP15396"/>
    <x v="3"/>
    <s v="Awareness"/>
    <x v="3"/>
    <s v="2024-04-10"/>
    <s v="11-08-2024"/>
    <x v="1"/>
    <s v="Chennai"/>
    <s v="Business Owners"/>
    <s v="Mobile"/>
    <n v="53626"/>
    <n v="3066"/>
    <n v="5.72"/>
    <n v="678"/>
    <n v="22.11"/>
    <n v="3129.52"/>
    <n v="49621.43"/>
    <x v="7206"/>
    <n v="146"/>
    <s v="Completed"/>
  </r>
  <r>
    <s v="CMP19720"/>
    <x v="2"/>
    <s v="Retargeting"/>
    <x v="1"/>
    <s v="01-19-2024"/>
    <s v="11-01-2024"/>
    <x v="0"/>
    <s v="Pune"/>
    <s v="Business Owners"/>
    <s v="Tablet"/>
    <n v="124814"/>
    <n v="7525"/>
    <n v="6.03"/>
    <n v="1800"/>
    <n v="23.92"/>
    <n v="250"/>
    <m/>
    <x v="107"/>
    <n v="1604"/>
    <s v="Paused"/>
  </r>
  <r>
    <s v="CMP10338"/>
    <x v="4"/>
    <s v="Awareness"/>
    <x v="5"/>
    <s v="07-28-2024"/>
    <s v="29/12/2024"/>
    <x v="0"/>
    <s v="Pune"/>
    <s v="Business Owners"/>
    <s v="Desktop"/>
    <n v="95062"/>
    <n v="5239"/>
    <n v="5.51"/>
    <n v="177"/>
    <n v="3.38"/>
    <n v="3817.8497265160554"/>
    <n v="10796.6"/>
    <x v="7207"/>
    <n v="86"/>
    <s v="Paused"/>
  </r>
  <r>
    <s v="CMP10902"/>
    <x v="1"/>
    <s v="Retargeting"/>
    <x v="5"/>
    <s v="09-04-2024"/>
    <s v="15/12/2024"/>
    <x v="0"/>
    <s v="Mumbai"/>
    <s v="Students"/>
    <s v="Desktop"/>
    <n v="29637"/>
    <n v="2384"/>
    <n v="8.0399999999999991"/>
    <n v="649"/>
    <n v="27.22"/>
    <n v="250"/>
    <n v="14128.41"/>
    <x v="7208"/>
    <n v="187"/>
    <s v="Paused"/>
  </r>
  <r>
    <s v="CMP10806"/>
    <x v="2"/>
    <s v="Lead Gen"/>
    <x v="0"/>
    <s v="2024-07-06"/>
    <s v="2024-12-19"/>
    <x v="3"/>
    <s v="Kolkata"/>
    <s v="Professionals"/>
    <s v="Desktop"/>
    <n v="55046"/>
    <n v="3582"/>
    <n v="6.51"/>
    <n v="1046"/>
    <n v="29.2"/>
    <n v="12784.09"/>
    <n v="32328.52"/>
    <x v="7209"/>
    <n v="1041"/>
    <s v="Completed"/>
  </r>
  <r>
    <s v="CMP15755"/>
    <x v="1"/>
    <s v="Awareness"/>
    <x v="1"/>
    <s v="2024-01-11"/>
    <s v="30/12/2024"/>
    <x v="2"/>
    <s v="Jaipur"/>
    <s v="Students"/>
    <s v="Mobile"/>
    <n v="116863"/>
    <n v="3029"/>
    <n v="2.59"/>
    <n v="781"/>
    <n v="25.78"/>
    <n v="10496.48"/>
    <n v="48490.52"/>
    <x v="7210"/>
    <n v="692"/>
    <s v="Active"/>
  </r>
  <r>
    <s v="CMP19636"/>
    <x v="1"/>
    <s v="Retargeting"/>
    <x v="0"/>
    <s v="17/08/2024"/>
    <s v="2024-12-10"/>
    <x v="2"/>
    <s v="Lucknow"/>
    <s v="Business Owners"/>
    <s v="Tablet"/>
    <n v="99305"/>
    <n v="10803"/>
    <n v="10.88"/>
    <n v="1657"/>
    <n v="15.34"/>
    <n v="2213.2600000000002"/>
    <n v="44589.16"/>
    <x v="7211"/>
    <n v="184"/>
    <s v="Paused"/>
  </r>
  <r>
    <s v="CMP14802"/>
    <x v="4"/>
    <s v="Sales"/>
    <x v="3"/>
    <s v="10-19-2024"/>
    <s v="2024-11-15"/>
    <x v="3"/>
    <s v="Kolkata"/>
    <s v="Students"/>
    <s v="Mobile"/>
    <n v="1633"/>
    <n v="239"/>
    <n v="14.64"/>
    <n v="55"/>
    <n v="23.01"/>
    <n v="3988.1535696969677"/>
    <n v="40723.199999999997"/>
    <x v="4978"/>
    <n v="53"/>
    <s v="Active"/>
  </r>
  <r>
    <s v="CMP13769"/>
    <x v="2"/>
    <s v="Awareness"/>
    <x v="1"/>
    <s v="10/05/2024"/>
    <s v="11-12-2024"/>
    <x v="0"/>
    <s v="Pune"/>
    <s v="Professionals"/>
    <s v="Mobile"/>
    <n v="48294"/>
    <n v="4148"/>
    <n v="8.59"/>
    <n v="165"/>
    <n v="3.98"/>
    <n v="7310.96"/>
    <n v="47683.23"/>
    <x v="7212"/>
    <n v="165"/>
    <s v="Completed"/>
  </r>
  <r>
    <s v="CMP19232"/>
    <x v="0"/>
    <s v="Awareness"/>
    <x v="0"/>
    <s v="08-12-2024"/>
    <s v="15/12/2024"/>
    <x v="1"/>
    <s v="Chennai"/>
    <s v="Business Owners"/>
    <s v="Tablet"/>
    <n v="1585"/>
    <n v="143"/>
    <n v="9.02"/>
    <n v="37"/>
    <n v="25.87"/>
    <n v="3830.4648972188602"/>
    <n v="5248.5"/>
    <x v="7213"/>
    <n v="26"/>
    <s v="Active"/>
  </r>
  <r>
    <s v="CMP14478"/>
    <x v="3"/>
    <s v="Sales"/>
    <x v="3"/>
    <s v="01/01/2024"/>
    <s v="22/12/2024"/>
    <x v="0"/>
    <s v="Mumbai"/>
    <s v="Professionals"/>
    <s v="Desktop"/>
    <n v="22940"/>
    <n v="1450"/>
    <n v="6.32"/>
    <n v="202"/>
    <n v="13.93"/>
    <n v="250"/>
    <n v="15802.98"/>
    <x v="7214"/>
    <n v="18"/>
    <s v="Paused"/>
  </r>
  <r>
    <s v="CMP15165"/>
    <x v="2"/>
    <s v="Awareness"/>
    <x v="5"/>
    <s v="05-07-2024"/>
    <s v="12-15-2024"/>
    <x v="0"/>
    <s v="Pune"/>
    <s v="Students"/>
    <s v="Tablet"/>
    <n v="127593"/>
    <n v="9455"/>
    <n v="7.41"/>
    <n v="276"/>
    <n v="2.92"/>
    <n v="8586.15"/>
    <n v="10913.05"/>
    <x v="7215"/>
    <n v="110"/>
    <s v="Completed"/>
  </r>
  <r>
    <s v="CMP17804"/>
    <x v="0"/>
    <s v="Lead Gen"/>
    <x v="4"/>
    <s v="2024-09-28"/>
    <s v="12-08-2024"/>
    <x v="1"/>
    <s v="Chennai"/>
    <s v="Business Owners"/>
    <s v="Tablet"/>
    <n v="24987"/>
    <n v="664"/>
    <n v="2.66"/>
    <n v="215"/>
    <n v="32.380000000000003"/>
    <n v="250"/>
    <n v="23327.18"/>
    <x v="7216"/>
    <n v="207"/>
    <s v="Active"/>
  </r>
  <r>
    <s v="CMP15471"/>
    <x v="3"/>
    <s v="Lead Gen"/>
    <x v="1"/>
    <s v="24/01/2024"/>
    <s v="18/11/2024"/>
    <x v="0"/>
    <s v="Ahmedabad"/>
    <s v="Professionals"/>
    <s v="Mobile"/>
    <n v="156259"/>
    <n v="9622"/>
    <n v="6.16"/>
    <n v="1106"/>
    <n v="11.49"/>
    <n v="12854.35"/>
    <n v="39301.449999999997"/>
    <x v="7217"/>
    <n v="622"/>
    <s v="Completed"/>
  </r>
  <r>
    <s v="CMP14529"/>
    <x v="2"/>
    <s v="Sales"/>
    <x v="3"/>
    <s v="05-19-2024"/>
    <s v="11-29-2024"/>
    <x v="0"/>
    <s v="Pune"/>
    <s v="Professionals"/>
    <s v="Mobile"/>
    <n v="44721"/>
    <n v="3236"/>
    <n v="7.24"/>
    <n v="925"/>
    <n v="28.58"/>
    <n v="13168.22"/>
    <n v="19564.939999999999"/>
    <x v="7218"/>
    <n v="349"/>
    <s v="Paused"/>
  </r>
  <r>
    <s v="CMP11060"/>
    <x v="3"/>
    <s v="Lead Gen"/>
    <x v="5"/>
    <s v="01/07/2024"/>
    <s v="28/10/2024"/>
    <x v="1"/>
    <s v="Bengaluru"/>
    <s v="Students"/>
    <s v="Tablet"/>
    <n v="43584"/>
    <n v="3183"/>
    <n v="7.3"/>
    <n v="721"/>
    <n v="22.65"/>
    <n v="250"/>
    <n v="45976.1"/>
    <x v="7219"/>
    <n v="699"/>
    <s v="Active"/>
  </r>
  <r>
    <s v="CMP14291"/>
    <x v="2"/>
    <s v="Sales"/>
    <x v="2"/>
    <s v="08-23-2024"/>
    <s v="11-27-2024"/>
    <x v="2"/>
    <s v="Jaipur"/>
    <s v="Students"/>
    <s v="Desktop"/>
    <n v="73265"/>
    <n v="6544"/>
    <n v="8.93"/>
    <n v="1329"/>
    <n v="20.309999999999999"/>
    <n v="250"/>
    <n v="13238.85"/>
    <x v="7220"/>
    <n v="362"/>
    <s v="Active"/>
  </r>
  <r>
    <s v="CMP13780"/>
    <x v="0"/>
    <s v="Awareness"/>
    <x v="4"/>
    <s v="2024-07-31"/>
    <s v="12-01-2024"/>
    <x v="2"/>
    <s v="Jaipur"/>
    <s v="Families"/>
    <s v="Mobile"/>
    <n v="169762"/>
    <n v="13227"/>
    <n v="7.79"/>
    <n v="2716"/>
    <n v="20.53"/>
    <n v="4021.4266195524165"/>
    <n v="36207.74"/>
    <x v="7221"/>
    <n v="773"/>
    <s v="Active"/>
  </r>
  <r>
    <s v="CMP13416"/>
    <x v="1"/>
    <s v="Sales"/>
    <x v="4"/>
    <s v="2024-08-15"/>
    <s v="2024-10-30"/>
    <x v="0"/>
    <s v="Mumbai"/>
    <s v="Professionals"/>
    <s v="Mobile"/>
    <n v="194503"/>
    <n v="25685"/>
    <n v="13.21"/>
    <n v="1346"/>
    <n v="5.24"/>
    <n v="250"/>
    <n v="47887.01"/>
    <x v="7222"/>
    <n v="1200"/>
    <s v="Completed"/>
  </r>
  <r>
    <s v="CMP11189"/>
    <x v="0"/>
    <s v="Awareness"/>
    <x v="4"/>
    <s v="14/06/2024"/>
    <s v="20/11/2024"/>
    <x v="1"/>
    <s v="Bengaluru"/>
    <s v="Students"/>
    <s v="Mobile"/>
    <n v="157800"/>
    <n v="18043"/>
    <n v="11.43"/>
    <n v="2095"/>
    <n v="11.61"/>
    <n v="250"/>
    <n v="21832.7"/>
    <x v="7223"/>
    <n v="1631"/>
    <s v="Paused"/>
  </r>
  <r>
    <s v="CMP18551"/>
    <x v="1"/>
    <s v="Lead Gen"/>
    <x v="1"/>
    <s v="2024-01-05"/>
    <s v="14/11/2024"/>
    <x v="0"/>
    <s v="Mumbai"/>
    <s v="Families"/>
    <s v="Tablet"/>
    <n v="24231"/>
    <n v="3436"/>
    <n v="14.18"/>
    <n v="75"/>
    <n v="2.1800000000000002"/>
    <n v="1965.9"/>
    <n v="34336.879999999997"/>
    <x v="7224"/>
    <n v="74"/>
    <s v="Completed"/>
  </r>
  <r>
    <s v="CMP18651"/>
    <x v="1"/>
    <s v="Sales"/>
    <x v="5"/>
    <s v="04-11-2024"/>
    <s v="2024-12-11"/>
    <x v="2"/>
    <s v="Jaipur"/>
    <s v="Business Owners"/>
    <s v="Desktop"/>
    <n v="165058"/>
    <n v="21363"/>
    <n v="12.94"/>
    <n v="3334"/>
    <n v="15.61"/>
    <n v="250"/>
    <n v="6420.31"/>
    <x v="7225"/>
    <n v="964"/>
    <s v="Completed"/>
  </r>
  <r>
    <s v="CMP19710"/>
    <x v="3"/>
    <s v="Retargeting"/>
    <x v="2"/>
    <s v="08-05-2024"/>
    <s v="11-19-2024"/>
    <x v="3"/>
    <s v="Kolkata"/>
    <s v="Families"/>
    <s v="Mobile"/>
    <n v="55997"/>
    <n v="2433"/>
    <n v="4.34"/>
    <n v="229"/>
    <n v="9.41"/>
    <n v="250"/>
    <n v="24530.1"/>
    <x v="7226"/>
    <n v="76"/>
    <s v="Active"/>
  </r>
  <r>
    <s v="CMP10046"/>
    <x v="2"/>
    <s v="Lead Gen"/>
    <x v="5"/>
    <s v="2024-07-02"/>
    <s v="2024-12-25"/>
    <x v="3"/>
    <s v="Kolkata"/>
    <s v="Business Owners"/>
    <s v="Mobile"/>
    <n v="104583"/>
    <n v="9105"/>
    <n v="8.7100000000000009"/>
    <n v="2301"/>
    <n v="25.27"/>
    <n v="250"/>
    <n v="13990.09"/>
    <x v="5930"/>
    <n v="936"/>
    <s v="Completed"/>
  </r>
  <r>
    <s v="CMP14686"/>
    <x v="1"/>
    <s v="Retargeting"/>
    <x v="5"/>
    <s v="19/03/2024"/>
    <s v="11-27-2024"/>
    <x v="0"/>
    <s v="Mumbai"/>
    <s v="Families"/>
    <s v="Desktop"/>
    <n v="15603"/>
    <n v="230"/>
    <n v="1.47"/>
    <n v="73"/>
    <n v="31.74"/>
    <n v="250"/>
    <n v="24054.59"/>
    <x v="7227"/>
    <n v="23"/>
    <s v="Active"/>
  </r>
  <r>
    <s v="CMP18040"/>
    <x v="0"/>
    <s v="Lead Gen"/>
    <x v="5"/>
    <s v="06-02-2024"/>
    <s v="12-09-2024"/>
    <x v="0"/>
    <s v="Pune"/>
    <s v="Professionals"/>
    <s v="Tablet"/>
    <n v="195553"/>
    <n v="761"/>
    <n v="0.39"/>
    <n v="230"/>
    <n v="30.22"/>
    <n v="10550.86"/>
    <n v="35737.370000000003"/>
    <x v="7228"/>
    <n v="211"/>
    <s v="Active"/>
  </r>
  <r>
    <s v="CMP16328"/>
    <x v="4"/>
    <s v="Retargeting"/>
    <x v="3"/>
    <s v="2024-03-31"/>
    <s v="12-14-2024"/>
    <x v="0"/>
    <s v="Ahmedabad"/>
    <s v="Students"/>
    <s v="Mobile"/>
    <n v="91250"/>
    <n v="10441"/>
    <n v="11.44"/>
    <n v="1111"/>
    <n v="10.64"/>
    <n v="3446.58"/>
    <n v="33881.5"/>
    <x v="7229"/>
    <n v="12"/>
    <s v="Active"/>
  </r>
  <r>
    <s v="CMP14380"/>
    <x v="0"/>
    <s v="Sales"/>
    <x v="3"/>
    <s v="08-21-2024"/>
    <s v="2024-11-08"/>
    <x v="0"/>
    <s v="Pune"/>
    <s v="Families"/>
    <s v="Desktop"/>
    <n v="33095"/>
    <n v="2807"/>
    <n v="8.48"/>
    <n v="12"/>
    <n v="0.43"/>
    <n v="974.64"/>
    <m/>
    <x v="107"/>
    <n v="1"/>
    <s v="Completed"/>
  </r>
  <r>
    <s v="CMP15718"/>
    <x v="0"/>
    <s v="Sales"/>
    <x v="4"/>
    <s v="03/04/2024"/>
    <s v="25/11/2024"/>
    <x v="0"/>
    <s v="Ahmedabad"/>
    <s v="Families"/>
    <s v="Mobile"/>
    <n v="47893"/>
    <n v="4996"/>
    <n v="10.43"/>
    <n v="937"/>
    <n v="18.760000000000002"/>
    <n v="4021.4266195524165"/>
    <n v="17307.599999999999"/>
    <x v="7230"/>
    <n v="891"/>
    <s v="Paused"/>
  </r>
  <r>
    <s v="CMP18008"/>
    <x v="1"/>
    <s v="Awareness"/>
    <x v="3"/>
    <s v="09-06-2024"/>
    <s v="11-07-2024"/>
    <x v="0"/>
    <s v="Pune"/>
    <s v="Professionals"/>
    <s v="Desktop"/>
    <n v="183696"/>
    <n v="23060"/>
    <n v="12.55"/>
    <n v="3760"/>
    <n v="16.309999999999999"/>
    <n v="250"/>
    <n v="21186.99"/>
    <x v="7231"/>
    <n v="686"/>
    <s v="Active"/>
  </r>
  <r>
    <s v="CMP15524"/>
    <x v="1"/>
    <s v="Retargeting"/>
    <x v="3"/>
    <s v="09-28-2024"/>
    <s v="20/12/2024"/>
    <x v="2"/>
    <s v="Delhi"/>
    <s v="Business Owners"/>
    <s v="Desktop"/>
    <n v="2693"/>
    <n v="245"/>
    <n v="9.1"/>
    <n v="51"/>
    <n v="20.82"/>
    <n v="2426.48"/>
    <n v="39639.22"/>
    <x v="7232"/>
    <n v="5"/>
    <s v="Completed"/>
  </r>
  <r>
    <s v="CMP12753"/>
    <x v="3"/>
    <s v="Sales"/>
    <x v="5"/>
    <s v="09-03-2024"/>
    <s v="28/11/2024"/>
    <x v="2"/>
    <s v="Delhi"/>
    <s v="Professionals"/>
    <s v="Mobile"/>
    <n v="101536"/>
    <n v="2210"/>
    <n v="2.1800000000000002"/>
    <n v="36"/>
    <n v="1.63"/>
    <n v="1901.93"/>
    <n v="45588.98"/>
    <x v="7233"/>
    <n v="29"/>
    <s v="Active"/>
  </r>
  <r>
    <s v="CMP16288"/>
    <x v="0"/>
    <s v="Awareness"/>
    <x v="4"/>
    <s v="14/06/2024"/>
    <s v="11-04-2024"/>
    <x v="2"/>
    <s v="Lucknow"/>
    <s v="Students"/>
    <s v="Desktop"/>
    <n v="66169"/>
    <n v="3612"/>
    <n v="5.46"/>
    <n v="247"/>
    <n v="6.84"/>
    <n v="6137.94"/>
    <m/>
    <x v="107"/>
    <n v="78"/>
    <s v="Completed"/>
  </r>
  <r>
    <s v="CMP18921"/>
    <x v="1"/>
    <s v="Sales"/>
    <x v="4"/>
    <s v="2024-02-22"/>
    <s v="2024-11-11"/>
    <x v="3"/>
    <s v="Kolkata"/>
    <s v="Professionals"/>
    <s v="Mobile"/>
    <n v="183920"/>
    <n v="21964"/>
    <n v="11.94"/>
    <n v="2313"/>
    <n v="10.53"/>
    <n v="4021.4266195524165"/>
    <n v="30206.97"/>
    <x v="7234"/>
    <n v="788"/>
    <s v="Completed"/>
  </r>
  <r>
    <s v="CMP13039"/>
    <x v="0"/>
    <s v="Sales"/>
    <x v="5"/>
    <s v="05-29-2024"/>
    <s v="11-01-2024"/>
    <x v="1"/>
    <s v="Bengaluru"/>
    <s v="Families"/>
    <s v="Tablet"/>
    <n v="99547"/>
    <n v="11534"/>
    <n v="11.59"/>
    <n v="1792"/>
    <n v="15.54"/>
    <n v="5228.2299999999996"/>
    <n v="21738.43"/>
    <x v="7235"/>
    <n v="1214"/>
    <s v="Completed"/>
  </r>
  <r>
    <s v="CMP17865"/>
    <x v="1"/>
    <s v="Awareness"/>
    <x v="5"/>
    <s v="16/10/2024"/>
    <s v="2024-11-25"/>
    <x v="0"/>
    <s v="Pune"/>
    <s v="Business Owners"/>
    <s v="Mobile"/>
    <n v="54070"/>
    <n v="1596"/>
    <n v="2.95"/>
    <n v="317"/>
    <n v="19.86"/>
    <n v="3817.8497265160554"/>
    <n v="37382.629999999997"/>
    <x v="7236"/>
    <n v="10"/>
    <s v="Completed"/>
  </r>
  <r>
    <s v="CMP15701"/>
    <x v="1"/>
    <s v="Lead Gen"/>
    <x v="5"/>
    <s v="2024-05-31"/>
    <s v="2024-12-01"/>
    <x v="0"/>
    <s v="Pune"/>
    <s v="Professionals"/>
    <s v="Desktop"/>
    <n v="184545"/>
    <n v="13803"/>
    <n v="7.48"/>
    <n v="4090"/>
    <n v="29.63"/>
    <n v="250"/>
    <n v="49856.1"/>
    <x v="7237"/>
    <n v="2611"/>
    <s v="Active"/>
  </r>
  <r>
    <s v="CMP12361"/>
    <x v="1"/>
    <s v="Awareness"/>
    <x v="3"/>
    <s v="24/08/2024"/>
    <s v="11-30-2024"/>
    <x v="1"/>
    <s v="Bengaluru"/>
    <s v="Families"/>
    <s v="Tablet"/>
    <n v="52824"/>
    <n v="1255"/>
    <n v="2.38"/>
    <n v="178"/>
    <n v="14.18"/>
    <n v="3988.1535696969677"/>
    <n v="5331.64"/>
    <x v="7238"/>
    <n v="170"/>
    <s v="Completed"/>
  </r>
  <r>
    <s v="CMP17917"/>
    <x v="1"/>
    <s v="Sales"/>
    <x v="0"/>
    <s v="2024-03-19"/>
    <s v="12-10-2024"/>
    <x v="1"/>
    <s v="Bengaluru"/>
    <s v="Families"/>
    <s v="Desktop"/>
    <n v="97667"/>
    <n v="9291"/>
    <n v="9.51"/>
    <n v="2082"/>
    <n v="22.41"/>
    <n v="250"/>
    <n v="21718.86"/>
    <x v="7239"/>
    <n v="87"/>
    <s v="Active"/>
  </r>
  <r>
    <s v="CMP11158"/>
    <x v="0"/>
    <s v="Retargeting"/>
    <x v="3"/>
    <s v="07-14-2024"/>
    <s v="12-26-2024"/>
    <x v="2"/>
    <s v="Lucknow"/>
    <s v="Families"/>
    <s v="Desktop"/>
    <n v="27367"/>
    <n v="3630"/>
    <n v="13.26"/>
    <n v="394"/>
    <n v="10.85"/>
    <n v="673.4"/>
    <n v="39997.67"/>
    <x v="7240"/>
    <n v="44"/>
    <s v="Completed"/>
  </r>
  <r>
    <s v="CMP16303"/>
    <x v="4"/>
    <s v="Sales"/>
    <x v="5"/>
    <s v="2024-05-21"/>
    <s v="11/11/2024"/>
    <x v="2"/>
    <s v="Lucknow"/>
    <s v="Families"/>
    <s v="Mobile"/>
    <n v="111617"/>
    <n v="15139"/>
    <n v="13.56"/>
    <n v="1764"/>
    <n v="11.65"/>
    <n v="1320.64"/>
    <n v="40322.35"/>
    <x v="7241"/>
    <n v="1276"/>
    <s v="Paused"/>
  </r>
  <r>
    <s v="CMP12115"/>
    <x v="4"/>
    <s v="Retargeting"/>
    <x v="5"/>
    <s v="2024-05-04"/>
    <s v="10-28-2024"/>
    <x v="0"/>
    <s v="Mumbai"/>
    <s v="Students"/>
    <s v="Tablet"/>
    <n v="87678"/>
    <n v="10505"/>
    <n v="11.98"/>
    <n v="123"/>
    <n v="1.17"/>
    <n v="9272.85"/>
    <n v="32710.68"/>
    <x v="7242"/>
    <n v="108"/>
    <s v="Active"/>
  </r>
  <r>
    <s v="CMP15793"/>
    <x v="3"/>
    <s v="Awareness"/>
    <x v="0"/>
    <s v="03-02-2024"/>
    <s v="11-15-2024"/>
    <x v="0"/>
    <s v="Ahmedabad"/>
    <s v="Professionals"/>
    <s v="Mobile"/>
    <n v="189488"/>
    <n v="14526"/>
    <n v="7.67"/>
    <n v="4589"/>
    <n v="31.59"/>
    <n v="9598.08"/>
    <n v="5404.09"/>
    <x v="7243"/>
    <n v="2379"/>
    <s v="Paused"/>
  </r>
  <r>
    <s v="CMP19864"/>
    <x v="1"/>
    <s v="Awareness"/>
    <x v="3"/>
    <s v="2024-09-19"/>
    <s v="2024-12-07"/>
    <x v="2"/>
    <s v="Jaipur"/>
    <s v="Professionals"/>
    <s v="Mobile"/>
    <n v="189411"/>
    <n v="11224"/>
    <n v="5.93"/>
    <n v="3278"/>
    <n v="29.21"/>
    <n v="7342.11"/>
    <n v="10116.799999999999"/>
    <x v="7244"/>
    <n v="698"/>
    <s v="Active"/>
  </r>
  <r>
    <s v="CMP19879"/>
    <x v="1"/>
    <s v="Lead Gen"/>
    <x v="1"/>
    <s v="06/08/2024"/>
    <s v="2024-11-05"/>
    <x v="0"/>
    <s v="Mumbai"/>
    <s v="Business Owners"/>
    <s v="Desktop"/>
    <n v="163651"/>
    <n v="5752"/>
    <n v="3.51"/>
    <n v="45"/>
    <n v="0.78"/>
    <n v="250"/>
    <n v="24918.51"/>
    <x v="7245"/>
    <n v="34"/>
    <s v="Active"/>
  </r>
  <r>
    <s v="CMP10519"/>
    <x v="0"/>
    <s v="Awareness"/>
    <x v="2"/>
    <s v="15/02/2024"/>
    <s v="24/12/2024"/>
    <x v="1"/>
    <s v="Chennai"/>
    <s v="Business Owners"/>
    <s v="Mobile"/>
    <n v="9221"/>
    <n v="774"/>
    <n v="8.39"/>
    <n v="235"/>
    <n v="30.36"/>
    <n v="13068.27"/>
    <n v="31031.75"/>
    <x v="7246"/>
    <n v="107"/>
    <s v="Paused"/>
  </r>
  <r>
    <s v="CMP15078"/>
    <x v="1"/>
    <s v="Lead Gen"/>
    <x v="5"/>
    <s v="05-10-2024"/>
    <s v="2024-12-25"/>
    <x v="0"/>
    <s v="Pune"/>
    <s v="Professionals"/>
    <s v="Mobile"/>
    <n v="188175"/>
    <n v="16660"/>
    <n v="8.85"/>
    <n v="451"/>
    <n v="2.71"/>
    <n v="250"/>
    <n v="36556.85"/>
    <x v="7247"/>
    <n v="150"/>
    <s v="Paused"/>
  </r>
  <r>
    <s v="CMP17491"/>
    <x v="1"/>
    <s v="Sales"/>
    <x v="5"/>
    <s v="2024-10-07"/>
    <s v="12-19-2024"/>
    <x v="2"/>
    <s v="Delhi"/>
    <s v="Business Owners"/>
    <s v="Desktop"/>
    <n v="15112"/>
    <n v="2248"/>
    <n v="14.88"/>
    <n v="591"/>
    <n v="26.29"/>
    <n v="250"/>
    <n v="24852.78"/>
    <x v="7248"/>
    <n v="184"/>
    <s v="Active"/>
  </r>
  <r>
    <s v="CMP17710"/>
    <x v="1"/>
    <s v="Awareness"/>
    <x v="2"/>
    <s v="09/08/2024"/>
    <s v="2024-11-09"/>
    <x v="0"/>
    <s v="Ahmedabad"/>
    <s v="Business Owners"/>
    <s v="Desktop"/>
    <n v="26252"/>
    <n v="142"/>
    <n v="0.54"/>
    <n v="40"/>
    <n v="28.17"/>
    <n v="3982.6304252733912"/>
    <n v="47067.49"/>
    <x v="7249"/>
    <n v="29"/>
    <s v="Paused"/>
  </r>
  <r>
    <s v="CMP14795"/>
    <x v="0"/>
    <s v="Sales"/>
    <x v="3"/>
    <s v="05-11-2024"/>
    <s v="12-25-2024"/>
    <x v="0"/>
    <s v="Mumbai"/>
    <s v="Students"/>
    <s v="Mobile"/>
    <n v="161549"/>
    <n v="15994"/>
    <n v="9.9"/>
    <n v="3173"/>
    <n v="19.84"/>
    <n v="250"/>
    <n v="47015.81"/>
    <x v="7250"/>
    <n v="1805"/>
    <s v="Active"/>
  </r>
  <r>
    <s v="CMP13311"/>
    <x v="3"/>
    <s v="Sales"/>
    <x v="3"/>
    <s v="08/06/2024"/>
    <s v="12-07-2024"/>
    <x v="0"/>
    <s v="Mumbai"/>
    <s v="Families"/>
    <s v="Desktop"/>
    <n v="54093"/>
    <n v="1043"/>
    <n v="1.93"/>
    <n v="9"/>
    <n v="0.86"/>
    <n v="13766.24"/>
    <n v="31584.22"/>
    <x v="7251"/>
    <n v="0"/>
    <s v="Paused"/>
  </r>
  <r>
    <s v="CMP15606"/>
    <x v="1"/>
    <s v="Retargeting"/>
    <x v="2"/>
    <s v="31/03/2024"/>
    <s v="2024-11-25"/>
    <x v="1"/>
    <s v="Chennai"/>
    <s v="Students"/>
    <s v="Mobile"/>
    <n v="139419"/>
    <n v="10706"/>
    <n v="7.68"/>
    <n v="296"/>
    <n v="2.76"/>
    <n v="2008.53"/>
    <n v="10223.11"/>
    <x v="7252"/>
    <n v="5"/>
    <s v="Paused"/>
  </r>
  <r>
    <s v="CMP13043"/>
    <x v="2"/>
    <s v="Awareness"/>
    <x v="0"/>
    <s v="05-20-2024"/>
    <s v="2024-11-25"/>
    <x v="2"/>
    <s v="Jaipur"/>
    <s v="Professionals"/>
    <s v="Mobile"/>
    <n v="150769"/>
    <n v="5209"/>
    <n v="3.45"/>
    <n v="1356"/>
    <n v="26.03"/>
    <n v="250"/>
    <n v="9337.2099999999991"/>
    <x v="7253"/>
    <n v="742"/>
    <s v="Completed"/>
  </r>
  <r>
    <s v="CMP11142"/>
    <x v="1"/>
    <s v="Sales"/>
    <x v="4"/>
    <s v="2024-01-03"/>
    <s v="10/11/2024"/>
    <x v="2"/>
    <s v="Delhi"/>
    <s v="Families"/>
    <s v="Desktop"/>
    <n v="131966"/>
    <n v="16349"/>
    <n v="12.39"/>
    <n v="4229"/>
    <n v="25.87"/>
    <n v="9871.39"/>
    <n v="25800.65"/>
    <x v="7254"/>
    <n v="249"/>
    <s v="Active"/>
  </r>
  <r>
    <s v="CMP14797"/>
    <x v="0"/>
    <s v="Sales"/>
    <x v="4"/>
    <s v="2024-02-11"/>
    <s v="10-28-2024"/>
    <x v="2"/>
    <s v="Jaipur"/>
    <s v="Families"/>
    <s v="Mobile"/>
    <n v="53651"/>
    <n v="3429"/>
    <n v="6.39"/>
    <n v="657"/>
    <n v="19.16"/>
    <n v="250"/>
    <n v="13528.21"/>
    <x v="7255"/>
    <n v="360"/>
    <s v="Completed"/>
  </r>
  <r>
    <s v="CMP16634"/>
    <x v="2"/>
    <s v="Retargeting"/>
    <x v="0"/>
    <s v="04-05-2024"/>
    <s v="30/10/2024"/>
    <x v="2"/>
    <s v="Lucknow"/>
    <s v="Students"/>
    <s v="Mobile"/>
    <n v="199467"/>
    <n v="23999"/>
    <n v="12.03"/>
    <n v="5092"/>
    <n v="21.22"/>
    <n v="3830.4648972188602"/>
    <n v="42758.74"/>
    <x v="7256"/>
    <n v="1115"/>
    <s v="Paused"/>
  </r>
  <r>
    <s v="CMP10123"/>
    <x v="1"/>
    <s v="Lead Gen"/>
    <x v="5"/>
    <s v="2024-04-10"/>
    <s v="2024-12-10"/>
    <x v="2"/>
    <s v="Jaipur"/>
    <s v="Students"/>
    <s v="Mobile"/>
    <n v="91589"/>
    <n v="3441"/>
    <n v="3.76"/>
    <n v="823"/>
    <n v="23.92"/>
    <n v="3817.8497265160554"/>
    <n v="13514.74"/>
    <x v="7257"/>
    <n v="293"/>
    <s v="Completed"/>
  </r>
  <r>
    <s v="CMP16513"/>
    <x v="3"/>
    <s v="Sales"/>
    <x v="4"/>
    <s v="2024-04-03"/>
    <s v="12-01-2024"/>
    <x v="0"/>
    <s v="Ahmedabad"/>
    <s v="Families"/>
    <s v="Desktop"/>
    <n v="101286"/>
    <n v="8569"/>
    <n v="8.4600000000000009"/>
    <n v="1099"/>
    <n v="12.83"/>
    <n v="4021.4266195524165"/>
    <n v="12797.37"/>
    <x v="7258"/>
    <n v="267"/>
    <s v="Active"/>
  </r>
  <r>
    <s v="CMP17363"/>
    <x v="1"/>
    <s v="Lead Gen"/>
    <x v="0"/>
    <s v="08/07/2024"/>
    <s v="12-28-2024"/>
    <x v="3"/>
    <s v="Kolkata"/>
    <s v="Professionals"/>
    <s v="Mobile"/>
    <n v="154396"/>
    <n v="10762"/>
    <n v="6.97"/>
    <n v="1514"/>
    <n v="14.07"/>
    <n v="1406.2"/>
    <n v="30941.54"/>
    <x v="7259"/>
    <n v="143"/>
    <s v="Active"/>
  </r>
  <r>
    <s v="CMP16512"/>
    <x v="0"/>
    <s v="Retargeting"/>
    <x v="5"/>
    <s v="28/02/2024"/>
    <s v="12-13-2024"/>
    <x v="0"/>
    <s v="Ahmedabad"/>
    <s v="Students"/>
    <s v="Mobile"/>
    <n v="181947"/>
    <n v="9788"/>
    <n v="5.38"/>
    <n v="1839"/>
    <n v="18.79"/>
    <n v="3525.77"/>
    <n v="49264.3"/>
    <x v="7260"/>
    <n v="1364"/>
    <s v="Completed"/>
  </r>
  <r>
    <s v="CMP14398"/>
    <x v="3"/>
    <s v="Awareness"/>
    <x v="3"/>
    <s v="04-13-2024"/>
    <s v="11-12-2024"/>
    <x v="0"/>
    <s v="Mumbai"/>
    <s v="Professionals"/>
    <s v="Tablet"/>
    <n v="130566"/>
    <n v="18972"/>
    <n v="14.53"/>
    <n v="3814"/>
    <n v="20.100000000000001"/>
    <n v="250"/>
    <n v="1241.68"/>
    <x v="7261"/>
    <n v="266"/>
    <s v="Active"/>
  </r>
  <r>
    <s v="CMP12004"/>
    <x v="1"/>
    <s v="Retargeting"/>
    <x v="1"/>
    <s v="04-04-2024"/>
    <s v="11-24-2024"/>
    <x v="2"/>
    <s v="Jaipur"/>
    <s v="Families"/>
    <s v="Tablet"/>
    <n v="118674"/>
    <n v="13463"/>
    <n v="11.34"/>
    <n v="3643"/>
    <n v="27.06"/>
    <n v="5523.75"/>
    <n v="35853.99"/>
    <x v="7262"/>
    <n v="3231"/>
    <s v="Active"/>
  </r>
  <r>
    <s v="CMP10811"/>
    <x v="1"/>
    <s v="Sales"/>
    <x v="0"/>
    <s v="04-01-2024"/>
    <s v="12-31-2024"/>
    <x v="2"/>
    <s v="Jaipur"/>
    <s v="Families"/>
    <s v="Mobile"/>
    <n v="30396"/>
    <n v="2670"/>
    <n v="8.7799999999999994"/>
    <n v="743"/>
    <n v="27.83"/>
    <n v="7655.85"/>
    <n v="6127.25"/>
    <x v="7263"/>
    <n v="511"/>
    <s v="Paused"/>
  </r>
  <r>
    <s v="CMP13137"/>
    <x v="0"/>
    <s v="Retargeting"/>
    <x v="5"/>
    <s v="08-29-2024"/>
    <s v="2024-11-26"/>
    <x v="1"/>
    <s v="Bengaluru"/>
    <s v="Families"/>
    <s v="Tablet"/>
    <n v="187700"/>
    <n v="11778"/>
    <n v="6.27"/>
    <n v="2511"/>
    <n v="21.32"/>
    <n v="9695.4500000000007"/>
    <n v="30102.7"/>
    <x v="7264"/>
    <n v="211"/>
    <s v="Active"/>
  </r>
  <r>
    <s v="CMP12109"/>
    <x v="3"/>
    <s v="Awareness"/>
    <x v="5"/>
    <s v="10-22-2024"/>
    <s v="2024-11-05"/>
    <x v="1"/>
    <s v="Bengaluru"/>
    <s v="Families"/>
    <s v="Tablet"/>
    <n v="129605"/>
    <n v="6111"/>
    <n v="4.72"/>
    <n v="1674"/>
    <n v="27.39"/>
    <n v="250"/>
    <n v="22098.6"/>
    <x v="7265"/>
    <n v="904"/>
    <s v="Active"/>
  </r>
  <r>
    <s v="CMP12393"/>
    <x v="1"/>
    <s v="Sales"/>
    <x v="1"/>
    <s v="06-02-2024"/>
    <s v="12-03-2024"/>
    <x v="2"/>
    <s v="Lucknow"/>
    <s v="Business Owners"/>
    <s v="Tablet"/>
    <n v="51591"/>
    <n v="1690"/>
    <n v="3.28"/>
    <n v="518"/>
    <n v="30.65"/>
    <n v="7622.34"/>
    <n v="6302.72"/>
    <x v="7266"/>
    <n v="485"/>
    <s v="Paused"/>
  </r>
  <r>
    <s v="CMP17957"/>
    <x v="4"/>
    <s v="Retargeting"/>
    <x v="5"/>
    <s v="31/05/2024"/>
    <s v="2024-12-02"/>
    <x v="2"/>
    <s v="Jaipur"/>
    <s v="Students"/>
    <s v="Mobile"/>
    <n v="150487"/>
    <n v="8471"/>
    <n v="5.63"/>
    <n v="1383"/>
    <n v="16.329999999999998"/>
    <n v="250"/>
    <n v="31206.33"/>
    <x v="7267"/>
    <n v="608"/>
    <s v="Completed"/>
  </r>
  <r>
    <s v="CMP18120"/>
    <x v="1"/>
    <s v="Awareness"/>
    <x v="2"/>
    <s v="11/07/2024"/>
    <s v="12/12/2024"/>
    <x v="0"/>
    <s v="Ahmedabad"/>
    <s v="Families"/>
    <s v="Desktop"/>
    <n v="139560"/>
    <n v="20291"/>
    <n v="14.54"/>
    <n v="5503"/>
    <n v="27.12"/>
    <n v="4184.72"/>
    <n v="2054.31"/>
    <x v="7268"/>
    <n v="5323"/>
    <s v="Paused"/>
  </r>
  <r>
    <s v="CMP13006"/>
    <x v="1"/>
    <s v="Retargeting"/>
    <x v="3"/>
    <s v="08-15-2024"/>
    <s v="2024-10-30"/>
    <x v="1"/>
    <s v="Chennai"/>
    <s v="Professionals"/>
    <s v="Mobile"/>
    <n v="99064"/>
    <n v="7408"/>
    <n v="7.48"/>
    <n v="1924"/>
    <n v="25.97"/>
    <n v="14494.13"/>
    <n v="17307.53"/>
    <x v="7269"/>
    <n v="47"/>
    <s v="Completed"/>
  </r>
  <r>
    <s v="CMP14050"/>
    <x v="4"/>
    <s v="Retargeting"/>
    <x v="1"/>
    <s v="03-13-2024"/>
    <s v="30/11/2024"/>
    <x v="0"/>
    <s v="Ahmedabad"/>
    <s v="Students"/>
    <s v="Desktop"/>
    <n v="177968"/>
    <n v="13752"/>
    <n v="7.73"/>
    <n v="26"/>
    <n v="0.19"/>
    <n v="250"/>
    <n v="10538.77"/>
    <x v="7270"/>
    <n v="1"/>
    <s v="Completed"/>
  </r>
  <r>
    <s v="CMP11474"/>
    <x v="3"/>
    <s v="Retargeting"/>
    <x v="3"/>
    <s v="2024-02-17"/>
    <s v="2024-12-03"/>
    <x v="0"/>
    <s v="Ahmedabad"/>
    <s v="Professionals"/>
    <s v="Mobile"/>
    <n v="161127"/>
    <n v="22903"/>
    <n v="14.21"/>
    <n v="5691"/>
    <n v="24.85"/>
    <n v="250"/>
    <n v="25760.400000000001"/>
    <x v="7271"/>
    <n v="1394"/>
    <s v="Active"/>
  </r>
  <r>
    <s v="CMP16201"/>
    <x v="4"/>
    <s v="Lead Gen"/>
    <x v="3"/>
    <s v="10-12-2024"/>
    <s v="2024-11-07"/>
    <x v="2"/>
    <s v="Delhi"/>
    <s v="Business Owners"/>
    <s v="Tablet"/>
    <n v="184389"/>
    <n v="24444"/>
    <n v="13.26"/>
    <n v="3151"/>
    <n v="12.89"/>
    <n v="12675.52"/>
    <m/>
    <x v="107"/>
    <n v="1956"/>
    <s v="Paused"/>
  </r>
  <r>
    <s v="CMP13275"/>
    <x v="2"/>
    <s v="Lead Gen"/>
    <x v="2"/>
    <s v="12/01/2024"/>
    <s v="12-18-2024"/>
    <x v="2"/>
    <s v="Jaipur"/>
    <s v="Business Owners"/>
    <s v="Tablet"/>
    <n v="43755"/>
    <n v="2717"/>
    <n v="6.21"/>
    <n v="797"/>
    <n v="29.33"/>
    <n v="3982.6304252733912"/>
    <n v="49852.28"/>
    <x v="7272"/>
    <n v="264"/>
    <s v="Paused"/>
  </r>
  <r>
    <s v="CMP19575"/>
    <x v="0"/>
    <s v="Retargeting"/>
    <x v="5"/>
    <s v="01-20-2024"/>
    <s v="11-05-2024"/>
    <x v="0"/>
    <s v="Pune"/>
    <s v="Students"/>
    <s v="Mobile"/>
    <n v="99486"/>
    <n v="882"/>
    <n v="0.89"/>
    <n v="78"/>
    <n v="8.84"/>
    <n v="250"/>
    <n v="7923.76"/>
    <x v="7273"/>
    <n v="74"/>
    <s v="Completed"/>
  </r>
  <r>
    <s v="CMP12549"/>
    <x v="0"/>
    <s v="Lead Gen"/>
    <x v="5"/>
    <s v="13/08/2024"/>
    <s v="21/12/2024"/>
    <x v="0"/>
    <s v="Ahmedabad"/>
    <s v="Students"/>
    <s v="Desktop"/>
    <n v="88215"/>
    <n v="569"/>
    <n v="0.65"/>
    <n v="28"/>
    <n v="4.92"/>
    <n v="3817.8497265160554"/>
    <m/>
    <x v="107"/>
    <n v="23"/>
    <s v="Paused"/>
  </r>
  <r>
    <s v="CMP10892"/>
    <x v="1"/>
    <s v="Lead Gen"/>
    <x v="5"/>
    <s v="2024-09-27"/>
    <s v="15/11/2024"/>
    <x v="1"/>
    <s v="Bengaluru"/>
    <s v="Business Owners"/>
    <s v="Tablet"/>
    <n v="53215"/>
    <n v="2042"/>
    <n v="3.84"/>
    <n v="121"/>
    <n v="5.93"/>
    <n v="3817.8497265160554"/>
    <n v="41289.15"/>
    <x v="7274"/>
    <n v="78"/>
    <s v="Active"/>
  </r>
  <r>
    <s v="CMP11716"/>
    <x v="0"/>
    <s v="Awareness"/>
    <x v="3"/>
    <s v="17/05/2024"/>
    <s v="2024-12-16"/>
    <x v="2"/>
    <s v="Jaipur"/>
    <s v="Students"/>
    <s v="Tablet"/>
    <n v="147923"/>
    <n v="21326"/>
    <n v="14.42"/>
    <n v="3922"/>
    <n v="18.39"/>
    <n v="3988.1535696969677"/>
    <n v="46496.02"/>
    <x v="7275"/>
    <n v="665"/>
    <s v="Active"/>
  </r>
  <r>
    <s v="CMP17524"/>
    <x v="0"/>
    <s v="Retargeting"/>
    <x v="5"/>
    <s v="04/06/2024"/>
    <s v="07/11/2024"/>
    <x v="2"/>
    <s v="Jaipur"/>
    <s v="Business Owners"/>
    <s v="Tablet"/>
    <n v="177898"/>
    <n v="17696"/>
    <n v="9.9499999999999993"/>
    <n v="4626"/>
    <n v="26.14"/>
    <n v="10663.35"/>
    <n v="4113.67"/>
    <x v="7276"/>
    <n v="3871"/>
    <s v="Active"/>
  </r>
  <r>
    <s v="CMP13746"/>
    <x v="1"/>
    <s v="Sales"/>
    <x v="1"/>
    <s v="30/07/2024"/>
    <s v="30/11/2024"/>
    <x v="2"/>
    <s v="Delhi"/>
    <s v="Students"/>
    <s v="Tablet"/>
    <n v="28137"/>
    <n v="1560"/>
    <n v="5.54"/>
    <n v="86"/>
    <n v="5.51"/>
    <n v="3891.7088323699436"/>
    <n v="45403.45"/>
    <x v="7277"/>
    <n v="4"/>
    <s v="Paused"/>
  </r>
  <r>
    <s v="CMP14092"/>
    <x v="1"/>
    <s v="Retargeting"/>
    <x v="1"/>
    <s v="04-17-2024"/>
    <s v="06/12/2024"/>
    <x v="0"/>
    <s v="Mumbai"/>
    <s v="Business Owners"/>
    <s v="Tablet"/>
    <n v="19817"/>
    <n v="1384"/>
    <n v="6.98"/>
    <n v="117"/>
    <n v="8.4499999999999993"/>
    <n v="3891.7088323699436"/>
    <n v="11001.94"/>
    <x v="7278"/>
    <n v="108"/>
    <s v="Active"/>
  </r>
  <r>
    <s v="CMP19278"/>
    <x v="2"/>
    <s v="Awareness"/>
    <x v="3"/>
    <s v="08-01-2024"/>
    <s v="12-11-2024"/>
    <x v="0"/>
    <s v="Ahmedabad"/>
    <s v="Families"/>
    <s v="Tablet"/>
    <n v="115820"/>
    <n v="12320"/>
    <n v="10.64"/>
    <n v="3321"/>
    <n v="26.96"/>
    <n v="3988.1535696969677"/>
    <n v="17402.53"/>
    <x v="7279"/>
    <n v="1082"/>
    <s v="Completed"/>
  </r>
  <r>
    <s v="CMP13831"/>
    <x v="3"/>
    <s v="Awareness"/>
    <x v="0"/>
    <s v="06-08-2024"/>
    <s v="11-13-2024"/>
    <x v="0"/>
    <s v="Ahmedabad"/>
    <s v="Professionals"/>
    <s v="Desktop"/>
    <n v="185571"/>
    <n v="18467"/>
    <n v="9.9499999999999993"/>
    <n v="5891"/>
    <n v="31.9"/>
    <n v="13849.28"/>
    <n v="41273"/>
    <x v="7280"/>
    <n v="1236"/>
    <s v="Active"/>
  </r>
  <r>
    <s v="CMP11858"/>
    <x v="3"/>
    <s v="Sales"/>
    <x v="3"/>
    <s v="11/03/2024"/>
    <s v="10/12/2024"/>
    <x v="1"/>
    <s v="Bengaluru"/>
    <s v="Families"/>
    <s v="Mobile"/>
    <n v="30993"/>
    <n v="1362"/>
    <n v="4.3899999999999997"/>
    <n v="293"/>
    <n v="21.51"/>
    <n v="3988.1535696969677"/>
    <n v="26125.68"/>
    <x v="7281"/>
    <n v="209"/>
    <s v="Active"/>
  </r>
  <r>
    <s v="CMP17933"/>
    <x v="1"/>
    <s v="Awareness"/>
    <x v="0"/>
    <s v="2024-03-31"/>
    <s v="12-19-2024"/>
    <x v="0"/>
    <s v="Mumbai"/>
    <s v="Families"/>
    <s v="Desktop"/>
    <n v="181979"/>
    <n v="1569"/>
    <n v="0.86"/>
    <n v="517"/>
    <n v="32.950000000000003"/>
    <n v="3830.4648972188602"/>
    <n v="44776.36"/>
    <x v="7282"/>
    <n v="451"/>
    <s v="Active"/>
  </r>
  <r>
    <s v="CMP11708"/>
    <x v="1"/>
    <s v="Lead Gen"/>
    <x v="4"/>
    <s v="09-27-2024"/>
    <s v="12-19-2024"/>
    <x v="0"/>
    <s v="Ahmedabad"/>
    <s v="Business Owners"/>
    <s v="Tablet"/>
    <n v="179397"/>
    <n v="11792"/>
    <n v="6.57"/>
    <n v="2633"/>
    <n v="22.33"/>
    <n v="250"/>
    <n v="31991.72"/>
    <x v="7283"/>
    <n v="2223"/>
    <s v="Active"/>
  </r>
  <r>
    <s v="CMP16400"/>
    <x v="1"/>
    <s v="Sales"/>
    <x v="3"/>
    <s v="12/09/2024"/>
    <s v="24/12/2024"/>
    <x v="0"/>
    <s v="Ahmedabad"/>
    <s v="Business Owners"/>
    <s v="Desktop"/>
    <n v="129678"/>
    <n v="9611"/>
    <n v="7.41"/>
    <n v="2283"/>
    <n v="23.75"/>
    <n v="3988.1535696969677"/>
    <n v="49774.9"/>
    <x v="7284"/>
    <n v="1490"/>
    <s v="Active"/>
  </r>
  <r>
    <s v="CMP17639"/>
    <x v="0"/>
    <s v="Lead Gen"/>
    <x v="2"/>
    <s v="2024-02-28"/>
    <s v="2024-12-31"/>
    <x v="2"/>
    <s v="Lucknow"/>
    <s v="Students"/>
    <s v="Mobile"/>
    <n v="79243"/>
    <n v="4768"/>
    <n v="6.02"/>
    <n v="729"/>
    <n v="15.29"/>
    <n v="12324.98"/>
    <n v="8083.43"/>
    <x v="7285"/>
    <n v="558"/>
    <s v="Active"/>
  </r>
  <r>
    <s v="CMP18186"/>
    <x v="4"/>
    <s v="Awareness"/>
    <x v="2"/>
    <s v="2024-07-12"/>
    <s v="12-26-2024"/>
    <x v="2"/>
    <s v="Delhi"/>
    <s v="Professionals"/>
    <s v="Desktop"/>
    <n v="172264"/>
    <n v="11433"/>
    <n v="6.64"/>
    <n v="3232"/>
    <n v="28.27"/>
    <n v="3982.6304252733912"/>
    <n v="28912.5"/>
    <x v="7286"/>
    <n v="2612"/>
    <s v="Paused"/>
  </r>
  <r>
    <s v="CMP14592"/>
    <x v="2"/>
    <s v="Awareness"/>
    <x v="3"/>
    <s v="03-26-2024"/>
    <s v="25/12/2024"/>
    <x v="2"/>
    <s v="Delhi"/>
    <s v="Students"/>
    <s v="Desktop"/>
    <n v="90493"/>
    <n v="7494"/>
    <n v="8.2799999999999994"/>
    <n v="612"/>
    <n v="8.17"/>
    <n v="10141.89"/>
    <n v="23645.48"/>
    <x v="7287"/>
    <n v="162"/>
    <s v="Active"/>
  </r>
  <r>
    <s v="CMP12381"/>
    <x v="1"/>
    <s v="Lead Gen"/>
    <x v="3"/>
    <s v="2024-08-04"/>
    <s v="21/12/2024"/>
    <x v="0"/>
    <s v="Mumbai"/>
    <s v="Business Owners"/>
    <s v="Mobile"/>
    <n v="98458"/>
    <n v="10051"/>
    <n v="10.210000000000001"/>
    <n v="1233"/>
    <n v="12.27"/>
    <n v="1857.2"/>
    <n v="43247.74"/>
    <x v="7288"/>
    <n v="1098"/>
    <s v="Paused"/>
  </r>
  <r>
    <s v="CMP17841"/>
    <x v="1"/>
    <s v="Lead Gen"/>
    <x v="4"/>
    <s v="27/10/2024"/>
    <s v="2024-11-06"/>
    <x v="3"/>
    <s v="Kolkata"/>
    <s v="Business Owners"/>
    <s v="Mobile"/>
    <n v="91203"/>
    <n v="7433"/>
    <n v="8.15"/>
    <n v="1949"/>
    <n v="26.22"/>
    <n v="250"/>
    <n v="36374.18"/>
    <x v="7289"/>
    <n v="877"/>
    <s v="Completed"/>
  </r>
  <r>
    <s v="CMP14591"/>
    <x v="2"/>
    <s v="Lead Gen"/>
    <x v="0"/>
    <s v="29/05/2024"/>
    <s v="2024-11-06"/>
    <x v="2"/>
    <s v="Delhi"/>
    <s v="Professionals"/>
    <s v="Mobile"/>
    <n v="156161"/>
    <n v="21360"/>
    <n v="13.68"/>
    <n v="1553"/>
    <n v="7.27"/>
    <n v="13078.33"/>
    <n v="48160.88"/>
    <x v="7290"/>
    <n v="528"/>
    <s v="Active"/>
  </r>
  <r>
    <s v="CMP11932"/>
    <x v="2"/>
    <s v="Sales"/>
    <x v="0"/>
    <s v="2024-04-05"/>
    <s v="2024-11-19"/>
    <x v="1"/>
    <s v="Bengaluru"/>
    <s v="Business Owners"/>
    <s v="Desktop"/>
    <n v="99537"/>
    <n v="8368"/>
    <n v="8.41"/>
    <n v="277"/>
    <n v="3.31"/>
    <n v="250"/>
    <n v="13084.26"/>
    <x v="7291"/>
    <n v="27"/>
    <s v="Active"/>
  </r>
  <r>
    <s v="CMP12702"/>
    <x v="3"/>
    <s v="Sales"/>
    <x v="5"/>
    <s v="01-10-2024"/>
    <s v="2024-12-26"/>
    <x v="0"/>
    <s v="Ahmedabad"/>
    <s v="Families"/>
    <s v="Desktop"/>
    <n v="18611"/>
    <n v="385"/>
    <n v="2.0699999999999998"/>
    <n v="95"/>
    <n v="24.68"/>
    <n v="10594.79"/>
    <n v="19915.04"/>
    <x v="7292"/>
    <n v="54"/>
    <s v="Active"/>
  </r>
  <r>
    <s v="CMP14799"/>
    <x v="3"/>
    <s v="Lead Gen"/>
    <x v="4"/>
    <s v="05/06/2024"/>
    <s v="2024-12-22"/>
    <x v="1"/>
    <s v="Bengaluru"/>
    <s v="Students"/>
    <s v="Tablet"/>
    <n v="145204"/>
    <n v="18145"/>
    <n v="12.5"/>
    <n v="5869"/>
    <n v="32.340000000000003"/>
    <n v="4021.4266195524165"/>
    <n v="29150.7"/>
    <x v="7293"/>
    <n v="5161"/>
    <s v="Active"/>
  </r>
  <r>
    <s v="CMP12503"/>
    <x v="0"/>
    <s v="Retargeting"/>
    <x v="3"/>
    <s v="2024-05-03"/>
    <s v="2024-11-26"/>
    <x v="2"/>
    <s v="Delhi"/>
    <s v="Students"/>
    <s v="Desktop"/>
    <n v="68275"/>
    <n v="1429"/>
    <n v="2.09"/>
    <n v="337"/>
    <n v="23.58"/>
    <n v="3988.1535696969677"/>
    <n v="37137.599999999999"/>
    <x v="7294"/>
    <n v="57"/>
    <s v="Completed"/>
  </r>
  <r>
    <s v="CMP12578"/>
    <x v="0"/>
    <s v="Lead Gen"/>
    <x v="1"/>
    <s v="2024-05-10"/>
    <s v="12-20-2024"/>
    <x v="0"/>
    <s v="Ahmedabad"/>
    <s v="Students"/>
    <s v="Desktop"/>
    <n v="172680"/>
    <n v="4351"/>
    <n v="2.52"/>
    <n v="990"/>
    <n v="22.75"/>
    <n v="3891.7088323699436"/>
    <n v="18889.13"/>
    <x v="7295"/>
    <n v="377"/>
    <s v="Completed"/>
  </r>
  <r>
    <s v="CMP14749"/>
    <x v="1"/>
    <s v="Awareness"/>
    <x v="5"/>
    <s v="08/02/2024"/>
    <s v="12-20-2024"/>
    <x v="0"/>
    <s v="Pune"/>
    <s v="Families"/>
    <s v="Mobile"/>
    <n v="150601"/>
    <n v="7600"/>
    <n v="5.05"/>
    <n v="1759"/>
    <n v="23.14"/>
    <n v="250"/>
    <n v="34243.440000000002"/>
    <x v="7296"/>
    <n v="150"/>
    <s v="Completed"/>
  </r>
  <r>
    <s v="CMP19949"/>
    <x v="1"/>
    <s v="Sales"/>
    <x v="5"/>
    <s v="04-23-2024"/>
    <s v="12-17-2024"/>
    <x v="2"/>
    <s v="Jaipur"/>
    <s v="Students"/>
    <s v="Tablet"/>
    <n v="181928"/>
    <n v="19148"/>
    <n v="10.53"/>
    <n v="736"/>
    <n v="3.84"/>
    <n v="250"/>
    <n v="43067.97"/>
    <x v="7297"/>
    <n v="559"/>
    <s v="Active"/>
  </r>
  <r>
    <s v="CMP11857"/>
    <x v="0"/>
    <s v="Lead Gen"/>
    <x v="5"/>
    <s v="2024-06-23"/>
    <s v="2024-12-22"/>
    <x v="0"/>
    <s v="Ahmedabad"/>
    <s v="Families"/>
    <s v="Mobile"/>
    <n v="82922"/>
    <n v="12363"/>
    <n v="14.91"/>
    <n v="3526"/>
    <n v="28.52"/>
    <n v="250"/>
    <n v="37567.71"/>
    <x v="6199"/>
    <n v="3222"/>
    <s v="Active"/>
  </r>
  <r>
    <s v="CMP14638"/>
    <x v="2"/>
    <s v="Retargeting"/>
    <x v="2"/>
    <s v="31/01/2024"/>
    <s v="11-03-2024"/>
    <x v="0"/>
    <s v="Pune"/>
    <s v="Students"/>
    <s v="Desktop"/>
    <n v="94777"/>
    <n v="1164"/>
    <n v="1.23"/>
    <n v="290"/>
    <n v="24.91"/>
    <n v="1554.52"/>
    <n v="44851.38"/>
    <x v="7298"/>
    <n v="92"/>
    <s v="Paused"/>
  </r>
  <r>
    <s v="CMP18032"/>
    <x v="2"/>
    <s v="Lead Gen"/>
    <x v="2"/>
    <s v="2024-10-06"/>
    <s v="11-03-2024"/>
    <x v="3"/>
    <s v="Kolkata"/>
    <s v="Professionals"/>
    <s v="Desktop"/>
    <n v="193529"/>
    <n v="8162"/>
    <n v="4.22"/>
    <n v="2277"/>
    <n v="27.9"/>
    <n v="3982.6304252733912"/>
    <n v="13613.72"/>
    <x v="7299"/>
    <n v="464"/>
    <s v="Active"/>
  </r>
  <r>
    <s v="CMP17179"/>
    <x v="4"/>
    <s v="Sales"/>
    <x v="4"/>
    <s v="09/07/2024"/>
    <s v="23/11/2024"/>
    <x v="0"/>
    <s v="Mumbai"/>
    <s v="Families"/>
    <s v="Tablet"/>
    <n v="195181"/>
    <n v="25753"/>
    <n v="13.19"/>
    <n v="6145"/>
    <n v="23.86"/>
    <n v="4021.4266195524165"/>
    <n v="31996.240000000002"/>
    <x v="7300"/>
    <n v="2697"/>
    <s v="Active"/>
  </r>
  <r>
    <s v="CMP18860"/>
    <x v="1"/>
    <s v="Retargeting"/>
    <x v="0"/>
    <s v="08-26-2024"/>
    <s v="2024-12-27"/>
    <x v="2"/>
    <s v="Delhi"/>
    <s v="Families"/>
    <s v="Tablet"/>
    <n v="113885"/>
    <n v="11959"/>
    <n v="10.5"/>
    <n v="3105"/>
    <n v="25.96"/>
    <n v="250"/>
    <n v="6024.61"/>
    <x v="7301"/>
    <n v="2447"/>
    <s v="Completed"/>
  </r>
  <r>
    <s v="CMP10070"/>
    <x v="3"/>
    <s v="Sales"/>
    <x v="0"/>
    <s v="13/05/2024"/>
    <s v="11-18-2024"/>
    <x v="3"/>
    <s v="Kolkata"/>
    <s v="Business Owners"/>
    <s v="Desktop"/>
    <n v="149327"/>
    <n v="17517"/>
    <n v="11.73"/>
    <n v="5623"/>
    <n v="32.1"/>
    <n v="250"/>
    <n v="19079.78"/>
    <x v="7302"/>
    <n v="1769"/>
    <s v="Completed"/>
  </r>
  <r>
    <s v="CMP16055"/>
    <x v="0"/>
    <s v="Sales"/>
    <x v="5"/>
    <s v="20/09/2024"/>
    <s v="2024-10-30"/>
    <x v="0"/>
    <s v="Mumbai"/>
    <s v="Professionals"/>
    <s v="Tablet"/>
    <n v="64197"/>
    <n v="3453"/>
    <n v="5.38"/>
    <n v="585"/>
    <n v="16.940000000000001"/>
    <n v="12805.63"/>
    <n v="18063.63"/>
    <x v="7303"/>
    <n v="139"/>
    <s v="Paused"/>
  </r>
  <r>
    <s v="CMP19409"/>
    <x v="1"/>
    <s v="Awareness"/>
    <x v="5"/>
    <s v="2024-04-08"/>
    <s v="2024-11-21"/>
    <x v="1"/>
    <s v="Bengaluru"/>
    <s v="Professionals"/>
    <s v="Desktop"/>
    <n v="39846"/>
    <n v="1840"/>
    <n v="4.62"/>
    <n v="479"/>
    <n v="26.03"/>
    <n v="250"/>
    <n v="15237.37"/>
    <x v="7304"/>
    <n v="202"/>
    <s v="Paused"/>
  </r>
  <r>
    <s v="CMP10097"/>
    <x v="3"/>
    <s v="Awareness"/>
    <x v="3"/>
    <s v="05-23-2024"/>
    <s v="15/11/2024"/>
    <x v="0"/>
    <s v="Ahmedabad"/>
    <s v="Families"/>
    <s v="Mobile"/>
    <n v="117145"/>
    <n v="1230"/>
    <n v="1.05"/>
    <n v="122"/>
    <n v="9.92"/>
    <n v="3988.1535696969677"/>
    <n v="13229.29"/>
    <x v="7305"/>
    <n v="74"/>
    <s v="Active"/>
  </r>
  <r>
    <s v="CMP17081"/>
    <x v="2"/>
    <s v="Sales"/>
    <x v="0"/>
    <s v="08/05/2024"/>
    <s v="2024-12-23"/>
    <x v="0"/>
    <s v="Mumbai"/>
    <s v="Business Owners"/>
    <s v="Mobile"/>
    <n v="177875"/>
    <n v="4939"/>
    <n v="2.78"/>
    <n v="247"/>
    <n v="5"/>
    <n v="3830.4648972188602"/>
    <n v="44502"/>
    <x v="7306"/>
    <n v="22"/>
    <s v="Completed"/>
  </r>
  <r>
    <s v="CMP12766"/>
    <x v="0"/>
    <s v="Lead Gen"/>
    <x v="1"/>
    <s v="2024-10-22"/>
    <s v="24/12/2024"/>
    <x v="2"/>
    <s v="Jaipur"/>
    <s v="Students"/>
    <s v="Tablet"/>
    <n v="49088"/>
    <n v="4266"/>
    <n v="8.69"/>
    <n v="1080"/>
    <n v="25.32"/>
    <n v="5921.21"/>
    <n v="37017.42"/>
    <x v="7307"/>
    <n v="337"/>
    <s v="Active"/>
  </r>
  <r>
    <s v="CMP12956"/>
    <x v="3"/>
    <s v="Awareness"/>
    <x v="4"/>
    <s v="22/09/2024"/>
    <s v="19/11/2024"/>
    <x v="1"/>
    <s v="Chennai"/>
    <s v="Students"/>
    <s v="Desktop"/>
    <n v="160431"/>
    <n v="16680"/>
    <n v="10.4"/>
    <n v="4324"/>
    <n v="25.92"/>
    <n v="5614.42"/>
    <n v="15966.28"/>
    <x v="7308"/>
    <n v="3968"/>
    <s v="Paused"/>
  </r>
  <r>
    <s v="CMP16302"/>
    <x v="2"/>
    <s v="Sales"/>
    <x v="5"/>
    <s v="08-01-2024"/>
    <s v="12-31-2024"/>
    <x v="0"/>
    <s v="Ahmedabad"/>
    <s v="Students"/>
    <s v="Desktop"/>
    <n v="54621"/>
    <n v="3842"/>
    <n v="7.03"/>
    <n v="888"/>
    <n v="23.11"/>
    <n v="10511.84"/>
    <n v="8733.6299999999992"/>
    <x v="7309"/>
    <n v="624"/>
    <s v="Completed"/>
  </r>
  <r>
    <s v="CMP17025"/>
    <x v="1"/>
    <s v="Retargeting"/>
    <x v="5"/>
    <s v="2024-04-13"/>
    <s v="24/11/2024"/>
    <x v="2"/>
    <s v="Delhi"/>
    <s v="Professionals"/>
    <s v="Tablet"/>
    <n v="105069"/>
    <n v="13077"/>
    <n v="12.45"/>
    <n v="535"/>
    <n v="4.09"/>
    <n v="3817.8497265160554"/>
    <n v="37070.51"/>
    <x v="7310"/>
    <n v="211"/>
    <s v="Paused"/>
  </r>
  <r>
    <s v="CMP18199"/>
    <x v="3"/>
    <s v="Lead Gen"/>
    <x v="1"/>
    <s v="24/03/2024"/>
    <s v="12-26-2024"/>
    <x v="1"/>
    <s v="Bengaluru"/>
    <s v="Professionals"/>
    <s v="Mobile"/>
    <n v="6837"/>
    <n v="113"/>
    <n v="1.65"/>
    <n v="32"/>
    <n v="28.32"/>
    <n v="3891.7088323699436"/>
    <n v="27291.54"/>
    <x v="7311"/>
    <n v="15"/>
    <s v="Paused"/>
  </r>
  <r>
    <s v="CMP17483"/>
    <x v="0"/>
    <s v="Retargeting"/>
    <x v="0"/>
    <s v="03-14-2024"/>
    <s v="2024-11-21"/>
    <x v="0"/>
    <s v="Pune"/>
    <s v="Families"/>
    <s v="Tablet"/>
    <n v="40903"/>
    <n v="2252"/>
    <n v="5.51"/>
    <n v="499"/>
    <n v="22.16"/>
    <n v="250"/>
    <n v="3828.68"/>
    <x v="7312"/>
    <n v="196"/>
    <s v="Completed"/>
  </r>
  <r>
    <s v="CMP10784"/>
    <x v="2"/>
    <s v="Sales"/>
    <x v="3"/>
    <s v="2024-04-23"/>
    <s v="12-21-2024"/>
    <x v="2"/>
    <s v="Jaipur"/>
    <s v="Students"/>
    <s v="Mobile"/>
    <n v="132067"/>
    <n v="246"/>
    <n v="0.19"/>
    <n v="38"/>
    <n v="15.45"/>
    <n v="1442.19"/>
    <n v="2973.32"/>
    <x v="7313"/>
    <n v="14"/>
    <s v="Active"/>
  </r>
  <r>
    <s v="CMP13546"/>
    <x v="1"/>
    <s v="Retargeting"/>
    <x v="0"/>
    <s v="2024-01-27"/>
    <s v="2024-12-01"/>
    <x v="0"/>
    <s v="Pune"/>
    <s v="Business Owners"/>
    <s v="Tablet"/>
    <n v="127523"/>
    <n v="5966"/>
    <n v="4.68"/>
    <n v="1086"/>
    <n v="18.2"/>
    <n v="3830.4648972188602"/>
    <m/>
    <x v="107"/>
    <n v="734"/>
    <s v="Paused"/>
  </r>
  <r>
    <s v="CMP16116"/>
    <x v="1"/>
    <s v="Awareness"/>
    <x v="3"/>
    <s v="05-14-2024"/>
    <s v="09/11/2024"/>
    <x v="1"/>
    <s v="Bengaluru"/>
    <s v="Business Owners"/>
    <s v="Mobile"/>
    <n v="97496"/>
    <n v="9992"/>
    <n v="10.25"/>
    <n v="2576"/>
    <n v="25.78"/>
    <n v="250"/>
    <n v="17116.18"/>
    <x v="7314"/>
    <n v="888"/>
    <s v="Paused"/>
  </r>
  <r>
    <s v="CMP11064"/>
    <x v="2"/>
    <s v="Retargeting"/>
    <x v="1"/>
    <s v="24/02/2024"/>
    <s v="2024-11-23"/>
    <x v="1"/>
    <s v="Chennai"/>
    <s v="Families"/>
    <s v="Desktop"/>
    <n v="16597"/>
    <n v="1422"/>
    <n v="8.57"/>
    <n v="85"/>
    <n v="5.98"/>
    <n v="250"/>
    <n v="11871.88"/>
    <x v="7315"/>
    <n v="46"/>
    <s v="Active"/>
  </r>
  <r>
    <s v="CMP15243"/>
    <x v="3"/>
    <s v="Lead Gen"/>
    <x v="5"/>
    <s v="04-23-2024"/>
    <s v="2024-11-22"/>
    <x v="2"/>
    <s v="Lucknow"/>
    <s v="Families"/>
    <s v="Desktop"/>
    <n v="11963"/>
    <n v="1164"/>
    <n v="9.73"/>
    <n v="333"/>
    <n v="28.61"/>
    <n v="3817.8497265160554"/>
    <n v="46996.59"/>
    <x v="7316"/>
    <n v="20"/>
    <s v="Active"/>
  </r>
  <r>
    <s v="CMP15735"/>
    <x v="3"/>
    <s v="Awareness"/>
    <x v="1"/>
    <s v="12/09/2024"/>
    <s v="17/11/2024"/>
    <x v="0"/>
    <s v="Ahmedabad"/>
    <s v="Business Owners"/>
    <s v="Tablet"/>
    <n v="145193"/>
    <n v="8270"/>
    <n v="5.7"/>
    <n v="272"/>
    <n v="3.29"/>
    <n v="3891.7088323699436"/>
    <n v="25065.5"/>
    <x v="7317"/>
    <n v="155"/>
    <s v="Paused"/>
  </r>
  <r>
    <s v="CMP14786"/>
    <x v="2"/>
    <s v="Retargeting"/>
    <x v="3"/>
    <s v="2024-06-28"/>
    <s v="21/11/2024"/>
    <x v="2"/>
    <s v="Jaipur"/>
    <s v="Families"/>
    <s v="Desktop"/>
    <n v="44796"/>
    <n v="6367"/>
    <n v="14.21"/>
    <n v="791"/>
    <n v="12.42"/>
    <n v="9472.69"/>
    <n v="9350.6200000000008"/>
    <x v="7318"/>
    <n v="552"/>
    <s v="Completed"/>
  </r>
  <r>
    <s v="CMP11164"/>
    <x v="1"/>
    <s v="Lead Gen"/>
    <x v="4"/>
    <s v="05-11-2024"/>
    <s v="15/11/2024"/>
    <x v="2"/>
    <s v="Jaipur"/>
    <s v="Professionals"/>
    <s v="Tablet"/>
    <n v="171682"/>
    <n v="12929"/>
    <n v="7.53"/>
    <n v="3545"/>
    <n v="27.42"/>
    <n v="1836.46"/>
    <n v="34737.089999999997"/>
    <x v="7319"/>
    <n v="2649"/>
    <s v="Active"/>
  </r>
  <r>
    <s v="CMP19139"/>
    <x v="3"/>
    <s v="Sales"/>
    <x v="0"/>
    <s v="10-22-2024"/>
    <s v="12-29-2024"/>
    <x v="3"/>
    <s v="Kolkata"/>
    <s v="Students"/>
    <s v="Tablet"/>
    <n v="161495"/>
    <n v="14895"/>
    <n v="9.2200000000000006"/>
    <n v="1167"/>
    <n v="7.83"/>
    <n v="3830.4648972188602"/>
    <n v="40409.25"/>
    <x v="7320"/>
    <n v="776"/>
    <s v="Active"/>
  </r>
  <r>
    <s v="CMP16009"/>
    <x v="4"/>
    <s v="Retargeting"/>
    <x v="0"/>
    <s v="01-03-2024"/>
    <s v="11-20-2024"/>
    <x v="1"/>
    <s v="Bengaluru"/>
    <s v="Professionals"/>
    <s v="Desktop"/>
    <n v="149223"/>
    <n v="16888"/>
    <n v="11.32"/>
    <n v="2012"/>
    <n v="11.91"/>
    <n v="3830.4648972188602"/>
    <n v="11579.4"/>
    <x v="7321"/>
    <n v="433"/>
    <s v="Paused"/>
  </r>
  <r>
    <s v="CMP17774"/>
    <x v="2"/>
    <s v="Retargeting"/>
    <x v="0"/>
    <s v="2024-07-18"/>
    <s v="30/10/2024"/>
    <x v="0"/>
    <s v="Mumbai"/>
    <s v="Business Owners"/>
    <s v="Mobile"/>
    <n v="62933"/>
    <n v="3529"/>
    <n v="5.61"/>
    <n v="482"/>
    <n v="13.66"/>
    <n v="5709.03"/>
    <n v="35052.699999999997"/>
    <x v="7322"/>
    <n v="221"/>
    <s v="Active"/>
  </r>
  <r>
    <s v="CMP18036"/>
    <x v="0"/>
    <s v="Sales"/>
    <x v="5"/>
    <s v="2024-01-30"/>
    <s v="2024-11-13"/>
    <x v="2"/>
    <s v="Delhi"/>
    <s v="Professionals"/>
    <s v="Desktop"/>
    <n v="90062"/>
    <n v="4890"/>
    <n v="5.43"/>
    <n v="1413"/>
    <n v="28.9"/>
    <n v="12468.78"/>
    <n v="5448.25"/>
    <x v="7323"/>
    <n v="351"/>
    <s v="Paused"/>
  </r>
  <r>
    <s v="CMP16026"/>
    <x v="2"/>
    <s v="Lead Gen"/>
    <x v="4"/>
    <s v="08/07/2024"/>
    <s v="12-04-2024"/>
    <x v="2"/>
    <s v="Jaipur"/>
    <s v="Students"/>
    <s v="Desktop"/>
    <n v="101735"/>
    <n v="3028"/>
    <n v="2.98"/>
    <n v="113"/>
    <n v="3.73"/>
    <n v="1884.09"/>
    <n v="3470.67"/>
    <x v="7324"/>
    <n v="108"/>
    <s v="Paused"/>
  </r>
  <r>
    <s v="CMP11198"/>
    <x v="1"/>
    <s v="Sales"/>
    <x v="5"/>
    <s v="2024-07-07"/>
    <s v="2024-10-30"/>
    <x v="2"/>
    <s v="Jaipur"/>
    <s v="Students"/>
    <s v="Desktop"/>
    <n v="155116"/>
    <n v="1515"/>
    <n v="0.98"/>
    <n v="20"/>
    <n v="1.32"/>
    <n v="4582.79"/>
    <n v="30244.18"/>
    <x v="7325"/>
    <n v="10"/>
    <s v="Completed"/>
  </r>
  <r>
    <s v="CMP18508"/>
    <x v="4"/>
    <s v="Awareness"/>
    <x v="3"/>
    <s v="07-14-2024"/>
    <s v="31/10/2024"/>
    <x v="2"/>
    <s v="Delhi"/>
    <s v="Business Owners"/>
    <s v="Desktop"/>
    <n v="19039"/>
    <n v="2532"/>
    <n v="13.3"/>
    <n v="688"/>
    <n v="27.17"/>
    <n v="250"/>
    <n v="41513.58"/>
    <x v="7326"/>
    <n v="202"/>
    <s v="Completed"/>
  </r>
  <r>
    <s v="CMP19256"/>
    <x v="3"/>
    <s v="Awareness"/>
    <x v="4"/>
    <s v="2024-02-27"/>
    <s v="06/11/2024"/>
    <x v="1"/>
    <s v="Chennai"/>
    <s v="Professionals"/>
    <s v="Tablet"/>
    <n v="122358"/>
    <n v="16740"/>
    <n v="13.68"/>
    <n v="4773"/>
    <n v="28.51"/>
    <n v="13200.68"/>
    <n v="2291.44"/>
    <x v="7327"/>
    <n v="984"/>
    <s v="Paused"/>
  </r>
  <r>
    <s v="CMP19199"/>
    <x v="0"/>
    <s v="Lead Gen"/>
    <x v="1"/>
    <s v="2024-08-11"/>
    <s v="11-10-2024"/>
    <x v="0"/>
    <s v="Mumbai"/>
    <s v="Families"/>
    <s v="Tablet"/>
    <n v="171661"/>
    <n v="13664"/>
    <n v="7.96"/>
    <n v="1663"/>
    <n v="12.17"/>
    <n v="9842.42"/>
    <n v="45129.85"/>
    <x v="7328"/>
    <n v="967"/>
    <s v="Active"/>
  </r>
  <r>
    <s v="CMP14792"/>
    <x v="2"/>
    <s v="Awareness"/>
    <x v="3"/>
    <s v="15/07/2024"/>
    <s v="2024-12-27"/>
    <x v="2"/>
    <s v="Lucknow"/>
    <s v="Families"/>
    <s v="Desktop"/>
    <n v="40445"/>
    <n v="4429"/>
    <n v="10.95"/>
    <n v="1084"/>
    <n v="24.48"/>
    <n v="3988.1535696969677"/>
    <n v="12896.83"/>
    <x v="7329"/>
    <n v="359"/>
    <s v="Active"/>
  </r>
  <r>
    <s v="CMP10297"/>
    <x v="2"/>
    <s v="Retargeting"/>
    <x v="4"/>
    <s v="30/05/2024"/>
    <s v="2024-10-29"/>
    <x v="2"/>
    <s v="Jaipur"/>
    <s v="Students"/>
    <s v="Desktop"/>
    <n v="29420"/>
    <n v="2289"/>
    <n v="7.78"/>
    <n v="734"/>
    <n v="32.07"/>
    <n v="4021.4266195524165"/>
    <n v="41984.7"/>
    <x v="7330"/>
    <n v="370"/>
    <s v="Paused"/>
  </r>
  <r>
    <s v="CMP14458"/>
    <x v="1"/>
    <s v="Awareness"/>
    <x v="4"/>
    <s v="2024-06-07"/>
    <s v="02/11/2024"/>
    <x v="2"/>
    <s v="Lucknow"/>
    <s v="Professionals"/>
    <s v="Desktop"/>
    <n v="44221"/>
    <n v="610"/>
    <n v="1.38"/>
    <n v="92"/>
    <n v="15.08"/>
    <n v="12312.84"/>
    <n v="8942.68"/>
    <x v="7331"/>
    <n v="41"/>
    <s v="Completed"/>
  </r>
  <r>
    <s v="CMP17520"/>
    <x v="1"/>
    <s v="Sales"/>
    <x v="3"/>
    <s v="01-27-2024"/>
    <s v="2024-11-05"/>
    <x v="2"/>
    <s v="Delhi"/>
    <s v="Students"/>
    <s v="Tablet"/>
    <n v="174152"/>
    <n v="13465"/>
    <n v="7.73"/>
    <n v="3098"/>
    <n v="23.01"/>
    <n v="250"/>
    <n v="11317.85"/>
    <x v="7332"/>
    <n v="1517"/>
    <s v="Paused"/>
  </r>
  <r>
    <s v="CMP10645"/>
    <x v="3"/>
    <s v="Retargeting"/>
    <x v="2"/>
    <s v="01-22-2024"/>
    <s v="10-30-2024"/>
    <x v="2"/>
    <s v="Delhi"/>
    <s v="Families"/>
    <s v="Tablet"/>
    <n v="86984"/>
    <n v="11989"/>
    <n v="13.78"/>
    <n v="3324"/>
    <n v="27.73"/>
    <n v="250"/>
    <n v="3965.38"/>
    <x v="7333"/>
    <n v="361"/>
    <s v="Paused"/>
  </r>
  <r>
    <s v="CMP17271"/>
    <x v="3"/>
    <s v="Awareness"/>
    <x v="5"/>
    <s v="2024-05-31"/>
    <s v="2024-11-07"/>
    <x v="0"/>
    <s v="Ahmedabad"/>
    <s v="Professionals"/>
    <s v="Desktop"/>
    <n v="176206"/>
    <n v="14450"/>
    <n v="8.1999999999999993"/>
    <n v="301"/>
    <n v="2.08"/>
    <n v="3817.8497265160554"/>
    <n v="30225.03"/>
    <x v="7334"/>
    <n v="155"/>
    <s v="Active"/>
  </r>
  <r>
    <s v="CMP15183"/>
    <x v="1"/>
    <s v="Lead Gen"/>
    <x v="5"/>
    <s v="06-10-2024"/>
    <s v="12-14-2024"/>
    <x v="0"/>
    <s v="Ahmedabad"/>
    <s v="Professionals"/>
    <s v="Desktop"/>
    <n v="74709"/>
    <n v="1427"/>
    <n v="1.91"/>
    <n v="16"/>
    <n v="1.1200000000000001"/>
    <n v="250"/>
    <n v="5099.58"/>
    <x v="4651"/>
    <n v="0"/>
    <s v="Active"/>
  </r>
  <r>
    <s v="CMP17065"/>
    <x v="1"/>
    <s v="Retargeting"/>
    <x v="5"/>
    <s v="15/08/2024"/>
    <s v="2024-12-03"/>
    <x v="0"/>
    <s v="Pune"/>
    <s v="Business Owners"/>
    <s v="Mobile"/>
    <n v="150317"/>
    <n v="3971"/>
    <n v="2.64"/>
    <n v="1108"/>
    <n v="27.9"/>
    <n v="250"/>
    <n v="19937.11"/>
    <x v="7335"/>
    <n v="95"/>
    <s v="Completed"/>
  </r>
  <r>
    <s v="CMP15156"/>
    <x v="1"/>
    <s v="Retargeting"/>
    <x v="3"/>
    <s v="04/07/2024"/>
    <s v="23/11/2024"/>
    <x v="0"/>
    <s v="Pune"/>
    <s v="Students"/>
    <s v="Mobile"/>
    <n v="132002"/>
    <n v="7114"/>
    <n v="5.39"/>
    <n v="73"/>
    <n v="1.03"/>
    <n v="9265.5400000000009"/>
    <n v="28666.48"/>
    <x v="7336"/>
    <n v="40"/>
    <s v="Active"/>
  </r>
  <r>
    <s v="CMP12774"/>
    <x v="2"/>
    <s v="Retargeting"/>
    <x v="1"/>
    <s v="10-03-2024"/>
    <s v="2024-11-10"/>
    <x v="2"/>
    <s v="Lucknow"/>
    <s v="Students"/>
    <s v="Tablet"/>
    <n v="107258"/>
    <n v="13169"/>
    <n v="12.28"/>
    <n v="666"/>
    <n v="5.0599999999999996"/>
    <n v="250"/>
    <n v="38132.35"/>
    <x v="7337"/>
    <n v="220"/>
    <s v="Completed"/>
  </r>
  <r>
    <s v="CMP15698"/>
    <x v="2"/>
    <s v="Sales"/>
    <x v="3"/>
    <s v="2024-03-28"/>
    <s v="26/11/2024"/>
    <x v="0"/>
    <s v="Mumbai"/>
    <s v="Students"/>
    <s v="Mobile"/>
    <n v="133353"/>
    <n v="2909"/>
    <n v="2.1800000000000002"/>
    <n v="362"/>
    <n v="12.44"/>
    <n v="3988.1535696969677"/>
    <n v="45496.639999999999"/>
    <x v="7338"/>
    <n v="126"/>
    <s v="Paused"/>
  </r>
  <r>
    <s v="CMP11580"/>
    <x v="0"/>
    <s v="Lead Gen"/>
    <x v="0"/>
    <s v="2024-05-07"/>
    <s v="2024-11-12"/>
    <x v="0"/>
    <s v="Mumbai"/>
    <s v="Professionals"/>
    <s v="Mobile"/>
    <n v="11623"/>
    <n v="899"/>
    <n v="7.73"/>
    <n v="60"/>
    <n v="6.67"/>
    <n v="250"/>
    <n v="14420.55"/>
    <x v="7339"/>
    <n v="3"/>
    <s v="Paused"/>
  </r>
  <r>
    <s v="CMP19209"/>
    <x v="2"/>
    <s v="Lead Gen"/>
    <x v="0"/>
    <s v="08-26-2024"/>
    <s v="28/11/2024"/>
    <x v="0"/>
    <s v="Mumbai"/>
    <s v="Business Owners"/>
    <s v="Desktop"/>
    <n v="102936"/>
    <n v="1854"/>
    <n v="1.8"/>
    <n v="194"/>
    <n v="10.46"/>
    <n v="3830.4648972188602"/>
    <n v="36696.36"/>
    <x v="7340"/>
    <n v="105"/>
    <s v="Active"/>
  </r>
  <r>
    <s v="CMP18222"/>
    <x v="3"/>
    <s v="Sales"/>
    <x v="2"/>
    <s v="09-05-2024"/>
    <s v="11/12/2024"/>
    <x v="2"/>
    <s v="Lucknow"/>
    <s v="Professionals"/>
    <s v="Desktop"/>
    <n v="119426"/>
    <n v="17813"/>
    <n v="14.92"/>
    <n v="1015"/>
    <n v="5.7"/>
    <n v="3982.6304252733912"/>
    <n v="31673.42"/>
    <x v="7341"/>
    <n v="471"/>
    <s v="Active"/>
  </r>
  <r>
    <s v="CMP19865"/>
    <x v="1"/>
    <s v="Retargeting"/>
    <x v="2"/>
    <s v="09/08/2024"/>
    <s v="10-31-2024"/>
    <x v="0"/>
    <s v="Mumbai"/>
    <s v="Business Owners"/>
    <s v="Mobile"/>
    <n v="15263"/>
    <n v="1836"/>
    <n v="12.03"/>
    <n v="13"/>
    <n v="0.71"/>
    <n v="250"/>
    <n v="6089.51"/>
    <x v="7342"/>
    <n v="7"/>
    <s v="Active"/>
  </r>
  <r>
    <s v="CMP11992"/>
    <x v="3"/>
    <s v="Lead Gen"/>
    <x v="0"/>
    <s v="11/03/2024"/>
    <s v="2024-12-20"/>
    <x v="2"/>
    <s v="Delhi"/>
    <s v="Students"/>
    <s v="Desktop"/>
    <n v="51388"/>
    <n v="7312"/>
    <n v="14.23"/>
    <n v="534"/>
    <n v="7.3"/>
    <n v="3830.4648972188602"/>
    <n v="27872.9"/>
    <x v="7343"/>
    <n v="45"/>
    <s v="Completed"/>
  </r>
  <r>
    <s v="CMP12655"/>
    <x v="2"/>
    <s v="Awareness"/>
    <x v="4"/>
    <s v="13/04/2024"/>
    <s v="08/12/2024"/>
    <x v="0"/>
    <s v="Mumbai"/>
    <s v="Families"/>
    <s v="Mobile"/>
    <n v="156782"/>
    <n v="6584"/>
    <n v="4.2"/>
    <n v="671"/>
    <n v="10.19"/>
    <n v="2417.3200000000002"/>
    <n v="48248.46"/>
    <x v="7344"/>
    <n v="19"/>
    <s v="Paused"/>
  </r>
  <r>
    <s v="CMP13564"/>
    <x v="1"/>
    <s v="Retargeting"/>
    <x v="2"/>
    <s v="2024-04-01"/>
    <s v="11/12/2024"/>
    <x v="1"/>
    <s v="Bengaluru"/>
    <s v="Business Owners"/>
    <s v="Tablet"/>
    <n v="12642"/>
    <n v="1614"/>
    <n v="12.77"/>
    <n v="439"/>
    <n v="27.2"/>
    <n v="3982.6304252733912"/>
    <n v="43527.12"/>
    <x v="7345"/>
    <n v="51"/>
    <s v="Active"/>
  </r>
  <r>
    <s v="CMP14422"/>
    <x v="4"/>
    <s v="Lead Gen"/>
    <x v="3"/>
    <s v="2024-08-29"/>
    <s v="12-08-2024"/>
    <x v="2"/>
    <s v="Delhi"/>
    <s v="Students"/>
    <s v="Tablet"/>
    <n v="168496"/>
    <n v="11617"/>
    <n v="6.89"/>
    <n v="1007"/>
    <n v="8.67"/>
    <n v="250"/>
    <n v="1287.29"/>
    <x v="7346"/>
    <n v="391"/>
    <s v="Paused"/>
  </r>
  <r>
    <s v="CMP12730"/>
    <x v="1"/>
    <s v="Lead Gen"/>
    <x v="0"/>
    <s v="04-11-2024"/>
    <s v="2024-11-22"/>
    <x v="1"/>
    <s v="Chennai"/>
    <s v="Families"/>
    <s v="Tablet"/>
    <n v="178598"/>
    <n v="8483"/>
    <n v="4.75"/>
    <n v="1936"/>
    <n v="22.82"/>
    <n v="250"/>
    <n v="16583.16"/>
    <x v="7347"/>
    <n v="1013"/>
    <s v="Completed"/>
  </r>
  <r>
    <s v="CMP14718"/>
    <x v="1"/>
    <s v="Retargeting"/>
    <x v="4"/>
    <s v="04-17-2024"/>
    <s v="2024-12-29"/>
    <x v="3"/>
    <s v="Kolkata"/>
    <s v="Students"/>
    <s v="Tablet"/>
    <n v="170314"/>
    <n v="14957"/>
    <n v="8.7799999999999994"/>
    <n v="4858"/>
    <n v="32.479999999999997"/>
    <n v="250"/>
    <n v="31140.86"/>
    <x v="7348"/>
    <n v="1814"/>
    <s v="Paused"/>
  </r>
  <r>
    <s v="CMP10534"/>
    <x v="3"/>
    <s v="Lead Gen"/>
    <x v="0"/>
    <s v="22/02/2024"/>
    <s v="22/12/2024"/>
    <x v="0"/>
    <s v="Pune"/>
    <s v="Students"/>
    <s v="Tablet"/>
    <n v="30301"/>
    <n v="3941"/>
    <n v="13.01"/>
    <n v="37"/>
    <n v="0.94"/>
    <n v="11745.32"/>
    <n v="13170.58"/>
    <x v="7349"/>
    <n v="26"/>
    <s v="Active"/>
  </r>
  <r>
    <s v="CMP19489"/>
    <x v="3"/>
    <s v="Lead Gen"/>
    <x v="0"/>
    <s v="2024-06-26"/>
    <s v="22/12/2024"/>
    <x v="3"/>
    <s v="Kolkata"/>
    <s v="Business Owners"/>
    <s v="Tablet"/>
    <n v="113008"/>
    <n v="5629"/>
    <n v="4.9800000000000004"/>
    <n v="1201"/>
    <n v="21.34"/>
    <n v="250"/>
    <n v="48990.92"/>
    <x v="7350"/>
    <n v="565"/>
    <s v="Paused"/>
  </r>
  <r>
    <s v="CMP12776"/>
    <x v="1"/>
    <s v="Sales"/>
    <x v="4"/>
    <s v="05/07/2024"/>
    <s v="04/12/2024"/>
    <x v="0"/>
    <s v="Mumbai"/>
    <s v="Students"/>
    <s v="Tablet"/>
    <n v="32773"/>
    <n v="4361"/>
    <n v="13.31"/>
    <n v="1118"/>
    <n v="25.64"/>
    <n v="250"/>
    <n v="42465.06"/>
    <x v="7351"/>
    <n v="198"/>
    <s v="Active"/>
  </r>
  <r>
    <s v="CMP12858"/>
    <x v="1"/>
    <s v="Retargeting"/>
    <x v="3"/>
    <s v="07-16-2024"/>
    <s v="24/11/2024"/>
    <x v="3"/>
    <s v="Kolkata"/>
    <s v="Business Owners"/>
    <s v="Tablet"/>
    <n v="6155"/>
    <n v="712"/>
    <n v="11.57"/>
    <n v="113"/>
    <n v="15.87"/>
    <n v="250"/>
    <n v="36975.699999999997"/>
    <x v="7352"/>
    <n v="91"/>
    <s v="Completed"/>
  </r>
  <r>
    <s v="CMP18056"/>
    <x v="1"/>
    <s v="Sales"/>
    <x v="1"/>
    <s v="10-04-2024"/>
    <s v="11-24-2024"/>
    <x v="1"/>
    <s v="Bengaluru"/>
    <s v="Business Owners"/>
    <s v="Tablet"/>
    <n v="57352"/>
    <n v="398"/>
    <n v="0.69"/>
    <n v="3"/>
    <n v="0.75"/>
    <n v="3891.7088323699436"/>
    <n v="25123.8"/>
    <x v="7353"/>
    <n v="2"/>
    <s v="Paused"/>
  </r>
  <r>
    <s v="CMP18156"/>
    <x v="1"/>
    <s v="Lead Gen"/>
    <x v="5"/>
    <s v="09-30-2024"/>
    <s v="2024-11-07"/>
    <x v="2"/>
    <s v="Delhi"/>
    <s v="Professionals"/>
    <s v="Tablet"/>
    <n v="153840"/>
    <n v="5843"/>
    <n v="3.8"/>
    <n v="553"/>
    <n v="9.4600000000000009"/>
    <n v="2762.84"/>
    <n v="7970.54"/>
    <x v="7354"/>
    <n v="278"/>
    <s v="Paused"/>
  </r>
  <r>
    <s v="CMP16521"/>
    <x v="3"/>
    <s v="Retargeting"/>
    <x v="2"/>
    <s v="25/04/2024"/>
    <s v="24/12/2024"/>
    <x v="3"/>
    <s v="Kolkata"/>
    <s v="Business Owners"/>
    <s v="Mobile"/>
    <n v="132370"/>
    <n v="10071"/>
    <n v="7.61"/>
    <n v="1689"/>
    <n v="16.77"/>
    <n v="250"/>
    <n v="45522.05"/>
    <x v="7355"/>
    <n v="751"/>
    <s v="Paused"/>
  </r>
  <r>
    <s v="CMP14729"/>
    <x v="1"/>
    <s v="Lead Gen"/>
    <x v="1"/>
    <s v="2024-02-18"/>
    <s v="2024-11-13"/>
    <x v="1"/>
    <s v="Chennai"/>
    <s v="Professionals"/>
    <s v="Desktop"/>
    <n v="144558"/>
    <n v="3579"/>
    <n v="2.48"/>
    <n v="849"/>
    <n v="23.72"/>
    <n v="2029.7"/>
    <n v="10566.76"/>
    <x v="7356"/>
    <n v="320"/>
    <s v="Completed"/>
  </r>
  <r>
    <s v="CMP10037"/>
    <x v="2"/>
    <s v="Lead Gen"/>
    <x v="3"/>
    <s v="2024-06-09"/>
    <s v="12-12-2024"/>
    <x v="1"/>
    <s v="Bengaluru"/>
    <s v="Families"/>
    <s v="Mobile"/>
    <n v="144246"/>
    <n v="15617"/>
    <n v="10.83"/>
    <n v="5204"/>
    <n v="33.32"/>
    <n v="250"/>
    <n v="39176.949999999997"/>
    <x v="7357"/>
    <n v="3076"/>
    <s v="Completed"/>
  </r>
  <r>
    <s v="CMP18856"/>
    <x v="1"/>
    <s v="Lead Gen"/>
    <x v="3"/>
    <s v="25/10/2024"/>
    <s v="27/11/2024"/>
    <x v="0"/>
    <s v="Ahmedabad"/>
    <s v="Families"/>
    <s v="Mobile"/>
    <n v="176349"/>
    <n v="8472"/>
    <n v="4.8"/>
    <n v="268"/>
    <n v="3.16"/>
    <n v="8197.09"/>
    <n v="21282.68"/>
    <x v="7358"/>
    <n v="103"/>
    <s v="Active"/>
  </r>
  <r>
    <s v="CMP11762"/>
    <x v="4"/>
    <s v="Awareness"/>
    <x v="5"/>
    <s v="27/03/2024"/>
    <s v="11-29-2024"/>
    <x v="1"/>
    <s v="Bengaluru"/>
    <s v="Business Owners"/>
    <s v="Mobile"/>
    <n v="107576"/>
    <n v="7564"/>
    <n v="7.03"/>
    <n v="782"/>
    <n v="10.34"/>
    <n v="3817.8497265160554"/>
    <n v="28589.48"/>
    <x v="7359"/>
    <n v="77"/>
    <s v="Paused"/>
  </r>
  <r>
    <s v="CMP13869"/>
    <x v="0"/>
    <s v="Retargeting"/>
    <x v="3"/>
    <s v="2024-09-14"/>
    <s v="19/12/2024"/>
    <x v="2"/>
    <s v="Lucknow"/>
    <s v="Students"/>
    <s v="Mobile"/>
    <n v="144371"/>
    <n v="20859"/>
    <n v="14.45"/>
    <n v="6624"/>
    <n v="31.76"/>
    <n v="7426.2"/>
    <n v="23815.23"/>
    <x v="7360"/>
    <n v="4380"/>
    <s v="Active"/>
  </r>
  <r>
    <s v="CMP12328"/>
    <x v="2"/>
    <s v="Sales"/>
    <x v="3"/>
    <s v="2024-05-01"/>
    <s v="11-27-2024"/>
    <x v="0"/>
    <s v="Ahmedabad"/>
    <s v="Students"/>
    <s v="Mobile"/>
    <n v="154645"/>
    <n v="14854"/>
    <n v="9.61"/>
    <n v="1283"/>
    <n v="8.64"/>
    <n v="6788.17"/>
    <n v="33159.269999999997"/>
    <x v="7361"/>
    <n v="1186"/>
    <s v="Active"/>
  </r>
  <r>
    <s v="CMP12506"/>
    <x v="4"/>
    <s v="Awareness"/>
    <x v="3"/>
    <s v="2024-01-21"/>
    <s v="11-11-2024"/>
    <x v="0"/>
    <s v="Mumbai"/>
    <s v="Business Owners"/>
    <s v="Mobile"/>
    <n v="190646"/>
    <n v="25095"/>
    <n v="13.16"/>
    <n v="127"/>
    <n v="0.51"/>
    <n v="3988.1535696969677"/>
    <n v="31002.84"/>
    <x v="7362"/>
    <n v="32"/>
    <s v="Active"/>
  </r>
  <r>
    <s v="CMP11993"/>
    <x v="2"/>
    <s v="Awareness"/>
    <x v="5"/>
    <s v="2024-02-05"/>
    <s v="2024-11-07"/>
    <x v="3"/>
    <s v="Kolkata"/>
    <s v="Business Owners"/>
    <s v="Tablet"/>
    <n v="68957"/>
    <n v="5745"/>
    <n v="8.33"/>
    <n v="236"/>
    <n v="4.1100000000000003"/>
    <n v="3817.8497265160554"/>
    <n v="38160.03"/>
    <x v="7363"/>
    <n v="96"/>
    <s v="Completed"/>
  </r>
  <r>
    <s v="CMP12493"/>
    <x v="2"/>
    <s v="Awareness"/>
    <x v="1"/>
    <s v="14/09/2024"/>
    <s v="12-28-2024"/>
    <x v="1"/>
    <s v="Bengaluru"/>
    <s v="Business Owners"/>
    <s v="Tablet"/>
    <n v="109264"/>
    <n v="12738"/>
    <n v="11.66"/>
    <n v="1174"/>
    <n v="9.2200000000000006"/>
    <n v="8599.66"/>
    <n v="26489.77"/>
    <x v="7364"/>
    <n v="378"/>
    <s v="Active"/>
  </r>
  <r>
    <s v="CMP17040"/>
    <x v="4"/>
    <s v="Lead Gen"/>
    <x v="3"/>
    <s v="12/03/2024"/>
    <s v="12-11-2024"/>
    <x v="2"/>
    <s v="Jaipur"/>
    <s v="Professionals"/>
    <s v="Desktop"/>
    <n v="48715"/>
    <n v="4587"/>
    <n v="9.42"/>
    <n v="274"/>
    <n v="5.97"/>
    <n v="3988.1535696969677"/>
    <n v="27227.71"/>
    <x v="7365"/>
    <n v="86"/>
    <s v="Active"/>
  </r>
  <r>
    <s v="CMP12991"/>
    <x v="1"/>
    <s v="Awareness"/>
    <x v="3"/>
    <s v="06-28-2024"/>
    <s v="20/11/2024"/>
    <x v="1"/>
    <s v="Bengaluru"/>
    <s v="Families"/>
    <s v="Mobile"/>
    <n v="160407"/>
    <n v="22661"/>
    <n v="14.13"/>
    <n v="1690"/>
    <n v="7.46"/>
    <n v="250"/>
    <n v="48318.67"/>
    <x v="7366"/>
    <n v="551"/>
    <s v="Active"/>
  </r>
  <r>
    <s v="CMP11562"/>
    <x v="0"/>
    <s v="Lead Gen"/>
    <x v="0"/>
    <s v="02-12-2024"/>
    <s v="17/12/2024"/>
    <x v="3"/>
    <s v="Kolkata"/>
    <s v="Students"/>
    <s v="Desktop"/>
    <n v="106326"/>
    <n v="11545"/>
    <n v="10.86"/>
    <n v="1601"/>
    <n v="13.87"/>
    <n v="3830.4648972188602"/>
    <n v="21089.61"/>
    <x v="7367"/>
    <n v="1109"/>
    <s v="Active"/>
  </r>
  <r>
    <s v="CMP15526"/>
    <x v="2"/>
    <s v="Sales"/>
    <x v="0"/>
    <s v="2024-02-20"/>
    <s v="11-16-2024"/>
    <x v="0"/>
    <s v="Ahmedabad"/>
    <s v="Business Owners"/>
    <s v="Tablet"/>
    <n v="199905"/>
    <n v="13677"/>
    <n v="6.84"/>
    <n v="3932"/>
    <n v="28.75"/>
    <n v="3830.4648972188602"/>
    <n v="17021.66"/>
    <x v="7368"/>
    <n v="2626"/>
    <s v="Completed"/>
  </r>
  <r>
    <s v="CMP13217"/>
    <x v="4"/>
    <s v="Lead Gen"/>
    <x v="2"/>
    <s v="01-19-2024"/>
    <s v="11-28-2024"/>
    <x v="3"/>
    <s v="Kolkata"/>
    <s v="Business Owners"/>
    <s v="Desktop"/>
    <n v="159881"/>
    <n v="161"/>
    <n v="0.1"/>
    <n v="0"/>
    <n v="0"/>
    <n v="3982.6304252733912"/>
    <n v="13053.92"/>
    <x v="7369"/>
    <n v="0"/>
    <s v="Active"/>
  </r>
  <r>
    <s v="CMP13897"/>
    <x v="4"/>
    <s v="Retargeting"/>
    <x v="3"/>
    <s v="23/08/2024"/>
    <s v="27/11/2024"/>
    <x v="1"/>
    <s v="Chennai"/>
    <s v="Families"/>
    <s v="Mobile"/>
    <n v="183302"/>
    <n v="12238"/>
    <n v="6.68"/>
    <n v="2554"/>
    <n v="20.87"/>
    <n v="3988.1535696969677"/>
    <n v="34433.19"/>
    <x v="7370"/>
    <n v="2246"/>
    <s v="Active"/>
  </r>
  <r>
    <s v="CMP14758"/>
    <x v="0"/>
    <s v="Lead Gen"/>
    <x v="0"/>
    <s v="04-19-2024"/>
    <s v="15/11/2024"/>
    <x v="0"/>
    <s v="Mumbai"/>
    <s v="Business Owners"/>
    <s v="Tablet"/>
    <n v="191453"/>
    <n v="24215"/>
    <n v="12.65"/>
    <n v="2690"/>
    <n v="11.11"/>
    <n v="250"/>
    <n v="19384.34"/>
    <x v="7371"/>
    <n v="1561"/>
    <s v="Paused"/>
  </r>
  <r>
    <s v="CMP13086"/>
    <x v="0"/>
    <s v="Sales"/>
    <x v="5"/>
    <s v="03-26-2024"/>
    <s v="21/12/2024"/>
    <x v="0"/>
    <s v="Ahmedabad"/>
    <s v="Students"/>
    <s v="Tablet"/>
    <n v="88306"/>
    <n v="3321"/>
    <n v="3.76"/>
    <n v="866"/>
    <n v="26.08"/>
    <n v="13384.89"/>
    <n v="9532.64"/>
    <x v="7372"/>
    <n v="182"/>
    <s v="Paused"/>
  </r>
  <r>
    <s v="CMP10578"/>
    <x v="0"/>
    <s v="Retargeting"/>
    <x v="5"/>
    <s v="2024-10-01"/>
    <s v="18/11/2024"/>
    <x v="3"/>
    <s v="Kolkata"/>
    <s v="Students"/>
    <s v="Tablet"/>
    <n v="36373"/>
    <n v="1134"/>
    <n v="3.12"/>
    <n v="310"/>
    <n v="27.34"/>
    <n v="12162.12"/>
    <n v="41212.629999999997"/>
    <x v="7373"/>
    <n v="191"/>
    <s v="Paused"/>
  </r>
  <r>
    <s v="CMP15550"/>
    <x v="1"/>
    <s v="Sales"/>
    <x v="3"/>
    <s v="2024-10-12"/>
    <s v="27/11/2024"/>
    <x v="3"/>
    <s v="Kolkata"/>
    <s v="Business Owners"/>
    <s v="Tablet"/>
    <n v="146215"/>
    <n v="1975"/>
    <n v="1.35"/>
    <n v="508"/>
    <n v="25.72"/>
    <n v="12174.64"/>
    <n v="14944.83"/>
    <x v="7374"/>
    <n v="279"/>
    <s v="Active"/>
  </r>
  <r>
    <s v="CMP13510"/>
    <x v="0"/>
    <s v="Awareness"/>
    <x v="1"/>
    <s v="2024-05-05"/>
    <s v="2024-12-08"/>
    <x v="2"/>
    <s v="Delhi"/>
    <s v="Professionals"/>
    <s v="Tablet"/>
    <n v="123254"/>
    <n v="18336"/>
    <n v="14.88"/>
    <n v="2822"/>
    <n v="15.39"/>
    <n v="250"/>
    <n v="41555.17"/>
    <x v="7375"/>
    <n v="1036"/>
    <s v="Paused"/>
  </r>
  <r>
    <s v="CMP15075"/>
    <x v="3"/>
    <s v="Retargeting"/>
    <x v="3"/>
    <s v="2024-05-22"/>
    <s v="10-30-2024"/>
    <x v="0"/>
    <s v="Pune"/>
    <s v="Business Owners"/>
    <s v="Tablet"/>
    <n v="171461"/>
    <n v="1060"/>
    <n v="0.62"/>
    <n v="168"/>
    <n v="15.85"/>
    <n v="250"/>
    <n v="44607.91"/>
    <x v="7376"/>
    <n v="149"/>
    <s v="Completed"/>
  </r>
  <r>
    <s v="CMP15178"/>
    <x v="3"/>
    <s v="Awareness"/>
    <x v="0"/>
    <s v="05/07/2024"/>
    <s v="13/11/2024"/>
    <x v="3"/>
    <s v="Kolkata"/>
    <s v="Families"/>
    <s v="Desktop"/>
    <n v="120090"/>
    <n v="963"/>
    <n v="0.8"/>
    <n v="52"/>
    <n v="5.4"/>
    <n v="3830.4648972188602"/>
    <n v="42214.67"/>
    <x v="7377"/>
    <n v="33"/>
    <s v="Paused"/>
  </r>
  <r>
    <s v="CMP17664"/>
    <x v="1"/>
    <s v="Retargeting"/>
    <x v="4"/>
    <s v="09-02-2024"/>
    <s v="04/11/2024"/>
    <x v="1"/>
    <s v="Chennai"/>
    <s v="Business Owners"/>
    <s v="Tablet"/>
    <n v="61708"/>
    <n v="1731"/>
    <n v="2.81"/>
    <n v="222"/>
    <n v="12.82"/>
    <n v="4021.4266195524165"/>
    <n v="42532.73"/>
    <x v="7378"/>
    <n v="50"/>
    <s v="Completed"/>
  </r>
  <r>
    <s v="CMP14826"/>
    <x v="1"/>
    <s v="Lead Gen"/>
    <x v="0"/>
    <s v="03-24-2024"/>
    <s v="11-12-2024"/>
    <x v="2"/>
    <s v="Jaipur"/>
    <s v="Families"/>
    <s v="Mobile"/>
    <n v="164431"/>
    <n v="14122"/>
    <n v="8.59"/>
    <n v="4015"/>
    <n v="28.43"/>
    <n v="13132.18"/>
    <n v="34075.99"/>
    <x v="7379"/>
    <n v="2751"/>
    <s v="Completed"/>
  </r>
  <r>
    <s v="CMP15025"/>
    <x v="4"/>
    <s v="Lead Gen"/>
    <x v="2"/>
    <s v="06-11-2024"/>
    <s v="12-20-2024"/>
    <x v="2"/>
    <s v="Jaipur"/>
    <s v="Families"/>
    <s v="Desktop"/>
    <n v="101707"/>
    <n v="6567"/>
    <n v="6.46"/>
    <n v="646"/>
    <n v="9.84"/>
    <n v="3982.6304252733912"/>
    <n v="41967.75"/>
    <x v="7380"/>
    <n v="469"/>
    <s v="Completed"/>
  </r>
  <r>
    <s v="CMP12782"/>
    <x v="1"/>
    <s v="Lead Gen"/>
    <x v="0"/>
    <s v="02-18-2024"/>
    <s v="2024-12-01"/>
    <x v="0"/>
    <s v="Pune"/>
    <s v="Professionals"/>
    <s v="Mobile"/>
    <n v="63771"/>
    <n v="2543"/>
    <n v="3.99"/>
    <n v="174"/>
    <n v="6.84"/>
    <n v="3830.4648972188602"/>
    <n v="12351.66"/>
    <x v="7381"/>
    <n v="38"/>
    <s v="Paused"/>
  </r>
  <r>
    <s v="CMP11646"/>
    <x v="4"/>
    <s v="Lead Gen"/>
    <x v="1"/>
    <s v="2024-04-11"/>
    <s v="2024-11-18"/>
    <x v="0"/>
    <s v="Pune"/>
    <s v="Students"/>
    <s v="Mobile"/>
    <n v="86912"/>
    <n v="717"/>
    <n v="0.82"/>
    <n v="20"/>
    <n v="2.79"/>
    <n v="3891.7088323699436"/>
    <m/>
    <x v="107"/>
    <n v="10"/>
    <s v="Active"/>
  </r>
  <r>
    <s v="CMP15966"/>
    <x v="0"/>
    <s v="Retargeting"/>
    <x v="2"/>
    <s v="14/07/2024"/>
    <s v="2024-11-05"/>
    <x v="2"/>
    <s v="Delhi"/>
    <s v="Business Owners"/>
    <s v="Mobile"/>
    <n v="130006"/>
    <n v="5778"/>
    <n v="4.4400000000000004"/>
    <n v="734"/>
    <n v="12.7"/>
    <n v="3982.6304252733912"/>
    <n v="34876.78"/>
    <x v="7382"/>
    <n v="161"/>
    <s v="Completed"/>
  </r>
  <r>
    <s v="CMP17908"/>
    <x v="1"/>
    <s v="Retargeting"/>
    <x v="5"/>
    <s v="2024-01-02"/>
    <s v="29/12/2024"/>
    <x v="2"/>
    <s v="Jaipur"/>
    <s v="Students"/>
    <s v="Tablet"/>
    <n v="49282"/>
    <n v="876"/>
    <n v="1.78"/>
    <n v="122"/>
    <n v="13.93"/>
    <n v="250"/>
    <n v="24986.26"/>
    <x v="7383"/>
    <n v="42"/>
    <s v="Completed"/>
  </r>
  <r>
    <s v="CMP11287"/>
    <x v="1"/>
    <s v="Sales"/>
    <x v="5"/>
    <s v="09-01-2024"/>
    <s v="2024-11-25"/>
    <x v="0"/>
    <s v="Mumbai"/>
    <s v="Families"/>
    <s v="Mobile"/>
    <n v="133353"/>
    <n v="7786"/>
    <n v="5.84"/>
    <n v="2257"/>
    <n v="28.99"/>
    <n v="2182.73"/>
    <n v="48266.07"/>
    <x v="7384"/>
    <n v="1893"/>
    <s v="Completed"/>
  </r>
  <r>
    <s v="CMP10255"/>
    <x v="1"/>
    <s v="Sales"/>
    <x v="1"/>
    <s v="2024-03-25"/>
    <s v="2024-12-22"/>
    <x v="3"/>
    <s v="Kolkata"/>
    <s v="Families"/>
    <s v="Desktop"/>
    <n v="79418"/>
    <n v="3140"/>
    <n v="3.95"/>
    <n v="914"/>
    <n v="29.11"/>
    <n v="250"/>
    <n v="20885.3"/>
    <x v="7385"/>
    <n v="521"/>
    <s v="Active"/>
  </r>
  <r>
    <s v="CMP15024"/>
    <x v="4"/>
    <s v="Lead Gen"/>
    <x v="5"/>
    <s v="2024-05-28"/>
    <s v="2024-12-27"/>
    <x v="2"/>
    <s v="Delhi"/>
    <s v="Professionals"/>
    <s v="Tablet"/>
    <n v="186537"/>
    <n v="20477"/>
    <n v="10.98"/>
    <n v="5831"/>
    <n v="28.48"/>
    <n v="250"/>
    <n v="23348.51"/>
    <x v="7386"/>
    <n v="3489"/>
    <s v="Completed"/>
  </r>
  <r>
    <s v="CMP10611"/>
    <x v="1"/>
    <s v="Sales"/>
    <x v="5"/>
    <s v="2024-06-06"/>
    <s v="12-02-2024"/>
    <x v="1"/>
    <s v="Bengaluru"/>
    <s v="Families"/>
    <s v="Mobile"/>
    <n v="6933"/>
    <n v="162"/>
    <n v="2.34"/>
    <n v="33"/>
    <n v="20.37"/>
    <n v="250"/>
    <n v="13525.98"/>
    <x v="7387"/>
    <n v="24"/>
    <s v="Paused"/>
  </r>
  <r>
    <s v="CMP13662"/>
    <x v="4"/>
    <s v="Retargeting"/>
    <x v="1"/>
    <s v="02-07-2024"/>
    <s v="2024-11-16"/>
    <x v="0"/>
    <s v="Mumbai"/>
    <s v="Families"/>
    <s v="Tablet"/>
    <n v="13558"/>
    <n v="1379"/>
    <n v="10.17"/>
    <n v="2"/>
    <n v="0.15"/>
    <n v="5984.98"/>
    <n v="47696.18"/>
    <x v="7388"/>
    <n v="1"/>
    <s v="Completed"/>
  </r>
  <r>
    <s v="CMP10579"/>
    <x v="4"/>
    <s v="Awareness"/>
    <x v="3"/>
    <s v="10-13-2024"/>
    <s v="12-01-2024"/>
    <x v="0"/>
    <s v="Pune"/>
    <s v="Professionals"/>
    <s v="Desktop"/>
    <n v="155408"/>
    <n v="4164"/>
    <n v="2.68"/>
    <n v="225"/>
    <n v="5.4"/>
    <n v="3988.1535696969677"/>
    <m/>
    <x v="107"/>
    <n v="93"/>
    <s v="Completed"/>
  </r>
  <r>
    <s v="CMP17967"/>
    <x v="3"/>
    <s v="Retargeting"/>
    <x v="4"/>
    <s v="02-20-2024"/>
    <s v="28/12/2024"/>
    <x v="2"/>
    <s v="Lucknow"/>
    <s v="Business Owners"/>
    <s v="Tablet"/>
    <n v="99659"/>
    <n v="9419"/>
    <n v="9.4499999999999993"/>
    <n v="190"/>
    <n v="2.02"/>
    <n v="4021.4266195524165"/>
    <n v="13067.27"/>
    <x v="7389"/>
    <n v="164"/>
    <s v="Paused"/>
  </r>
  <r>
    <s v="CMP17317"/>
    <x v="0"/>
    <s v="Awareness"/>
    <x v="3"/>
    <s v="16/06/2024"/>
    <s v="12-10-2024"/>
    <x v="1"/>
    <s v="Bengaluru"/>
    <s v="Business Owners"/>
    <s v="Mobile"/>
    <n v="71482"/>
    <n v="1659"/>
    <n v="2.3199999999999998"/>
    <n v="77"/>
    <n v="4.6399999999999997"/>
    <n v="11734.35"/>
    <n v="46519.79"/>
    <x v="7390"/>
    <n v="5"/>
    <s v="Completed"/>
  </r>
  <r>
    <s v="CMP14101"/>
    <x v="0"/>
    <s v="Sales"/>
    <x v="3"/>
    <s v="30/01/2024"/>
    <s v="2024-11-17"/>
    <x v="1"/>
    <s v="Chennai"/>
    <s v="Professionals"/>
    <s v="Tablet"/>
    <n v="19247"/>
    <n v="354"/>
    <n v="1.84"/>
    <n v="29"/>
    <n v="8.19"/>
    <n v="3988.1535696969677"/>
    <n v="49666.14"/>
    <x v="7391"/>
    <n v="7"/>
    <s v="Completed"/>
  </r>
  <r>
    <s v="CMP19135"/>
    <x v="1"/>
    <s v="Lead Gen"/>
    <x v="1"/>
    <s v="2024-08-06"/>
    <s v="12-19-2024"/>
    <x v="2"/>
    <s v="Lucknow"/>
    <s v="Professionals"/>
    <s v="Tablet"/>
    <n v="111377"/>
    <n v="9798"/>
    <n v="8.8000000000000007"/>
    <n v="1245"/>
    <n v="12.71"/>
    <n v="3891.7088323699436"/>
    <n v="4036.36"/>
    <x v="7392"/>
    <n v="1116"/>
    <s v="Active"/>
  </r>
  <r>
    <s v="CMP11904"/>
    <x v="1"/>
    <s v="Awareness"/>
    <x v="5"/>
    <s v="26/03/2024"/>
    <s v="11-03-2024"/>
    <x v="1"/>
    <s v="Bengaluru"/>
    <s v="Professionals"/>
    <s v="Desktop"/>
    <n v="187475"/>
    <n v="1658"/>
    <n v="0.88"/>
    <n v="19"/>
    <n v="1.1499999999999999"/>
    <n v="8537.1299999999992"/>
    <n v="19018.45"/>
    <x v="7393"/>
    <n v="11"/>
    <s v="Completed"/>
  </r>
  <r>
    <s v="CMP14902"/>
    <x v="3"/>
    <s v="Lead Gen"/>
    <x v="3"/>
    <s v="2024-05-19"/>
    <s v="11-03-2024"/>
    <x v="3"/>
    <s v="Kolkata"/>
    <s v="Families"/>
    <s v="Mobile"/>
    <n v="86163"/>
    <n v="2567"/>
    <n v="2.98"/>
    <n v="227"/>
    <n v="8.84"/>
    <n v="5572.98"/>
    <n v="42174"/>
    <x v="7394"/>
    <n v="0"/>
    <s v="Paused"/>
  </r>
  <r>
    <s v="CMP19361"/>
    <x v="1"/>
    <s v="Retargeting"/>
    <x v="5"/>
    <s v="13/08/2024"/>
    <s v="20/11/2024"/>
    <x v="0"/>
    <s v="Ahmedabad"/>
    <s v="Families"/>
    <s v="Mobile"/>
    <n v="29441"/>
    <n v="1719"/>
    <n v="5.84"/>
    <n v="475"/>
    <n v="27.63"/>
    <n v="250"/>
    <n v="49290.66"/>
    <x v="7395"/>
    <n v="315"/>
    <s v="Paused"/>
  </r>
  <r>
    <s v="CMP13713"/>
    <x v="2"/>
    <s v="Lead Gen"/>
    <x v="3"/>
    <s v="2024-08-29"/>
    <s v="01/12/2024"/>
    <x v="1"/>
    <s v="Bengaluru"/>
    <s v="Families"/>
    <s v="Mobile"/>
    <n v="121972"/>
    <n v="10268"/>
    <n v="8.42"/>
    <n v="2966"/>
    <n v="28.89"/>
    <n v="13556.27"/>
    <n v="30857.65"/>
    <x v="7396"/>
    <n v="1932"/>
    <s v="Active"/>
  </r>
  <r>
    <s v="CMP10040"/>
    <x v="4"/>
    <s v="Sales"/>
    <x v="0"/>
    <s v="30/04/2024"/>
    <s v="2024-11-05"/>
    <x v="1"/>
    <s v="Chennai"/>
    <s v="Families"/>
    <s v="Tablet"/>
    <n v="149832"/>
    <n v="22010"/>
    <n v="14.69"/>
    <n v="2298"/>
    <n v="10.44"/>
    <n v="3830.4648972188602"/>
    <n v="21562.46"/>
    <x v="7397"/>
    <n v="1967"/>
    <s v="Completed"/>
  </r>
  <r>
    <s v="CMP10011"/>
    <x v="4"/>
    <s v="Awareness"/>
    <x v="5"/>
    <s v="2024-07-16"/>
    <s v="12-05-2024"/>
    <x v="2"/>
    <s v="Lucknow"/>
    <s v="Business Owners"/>
    <s v="Mobile"/>
    <n v="129925"/>
    <n v="3611"/>
    <n v="2.78"/>
    <n v="355"/>
    <n v="9.83"/>
    <n v="250"/>
    <n v="25827.79"/>
    <x v="7398"/>
    <n v="143"/>
    <s v="Paused"/>
  </r>
  <r>
    <s v="CMP11419"/>
    <x v="1"/>
    <s v="Lead Gen"/>
    <x v="3"/>
    <s v="2024-02-25"/>
    <s v="12-10-2024"/>
    <x v="2"/>
    <s v="Lucknow"/>
    <s v="Professionals"/>
    <s v="Mobile"/>
    <n v="32158"/>
    <n v="3869"/>
    <n v="12.03"/>
    <n v="726"/>
    <n v="18.760000000000002"/>
    <n v="250"/>
    <n v="46877.27"/>
    <x v="7399"/>
    <n v="185"/>
    <s v="Paused"/>
  </r>
  <r>
    <s v="CMP12893"/>
    <x v="4"/>
    <s v="Sales"/>
    <x v="0"/>
    <s v="07-19-2024"/>
    <s v="2024-11-13"/>
    <x v="0"/>
    <s v="Ahmedabad"/>
    <s v="Business Owners"/>
    <s v="Desktop"/>
    <n v="125307"/>
    <n v="14991"/>
    <n v="11.96"/>
    <n v="2594"/>
    <n v="17.3"/>
    <n v="250"/>
    <n v="41219.879999999997"/>
    <x v="7400"/>
    <n v="967"/>
    <s v="Completed"/>
  </r>
  <r>
    <s v="CMP17880"/>
    <x v="4"/>
    <s v="Awareness"/>
    <x v="5"/>
    <s v="05-21-2024"/>
    <s v="12-10-2024"/>
    <x v="2"/>
    <s v="Jaipur"/>
    <s v="Students"/>
    <s v="Mobile"/>
    <n v="13118"/>
    <n v="1895"/>
    <n v="14.45"/>
    <n v="187"/>
    <n v="9.8699999999999992"/>
    <n v="5208.01"/>
    <n v="30437.72"/>
    <x v="7401"/>
    <n v="114"/>
    <s v="Paused"/>
  </r>
  <r>
    <s v="CMP13193"/>
    <x v="0"/>
    <s v="Retargeting"/>
    <x v="3"/>
    <s v="06-21-2024"/>
    <s v="17/11/2024"/>
    <x v="0"/>
    <s v="Ahmedabad"/>
    <s v="Professionals"/>
    <s v="Desktop"/>
    <n v="161972"/>
    <n v="2610"/>
    <n v="1.61"/>
    <n v="678"/>
    <n v="25.98"/>
    <n v="250"/>
    <n v="31298.32"/>
    <x v="7402"/>
    <n v="428"/>
    <s v="Paused"/>
  </r>
  <r>
    <s v="CMP19899"/>
    <x v="4"/>
    <s v="Lead Gen"/>
    <x v="1"/>
    <s v="03/05/2024"/>
    <s v="2024-11-19"/>
    <x v="2"/>
    <s v="Delhi"/>
    <s v="Professionals"/>
    <s v="Tablet"/>
    <n v="22664"/>
    <n v="3200"/>
    <n v="14.12"/>
    <n v="375"/>
    <n v="11.72"/>
    <n v="250"/>
    <n v="19277.310000000001"/>
    <x v="7403"/>
    <n v="90"/>
    <s v="Completed"/>
  </r>
  <r>
    <s v="CMP12958"/>
    <x v="1"/>
    <s v="Sales"/>
    <x v="4"/>
    <s v="2024-01-11"/>
    <s v="21/12/2024"/>
    <x v="2"/>
    <s v="Jaipur"/>
    <s v="Students"/>
    <s v="Mobile"/>
    <n v="139770"/>
    <n v="12722"/>
    <n v="9.1"/>
    <n v="305"/>
    <n v="2.4"/>
    <n v="4021.4266195524165"/>
    <n v="19204.63"/>
    <x v="7404"/>
    <n v="204"/>
    <s v="Paused"/>
  </r>
  <r>
    <s v="CMP12739"/>
    <x v="1"/>
    <s v="Sales"/>
    <x v="0"/>
    <s v="26/03/2024"/>
    <s v="18/11/2024"/>
    <x v="0"/>
    <s v="Mumbai"/>
    <s v="Students"/>
    <s v="Desktop"/>
    <n v="5354"/>
    <n v="789"/>
    <n v="14.74"/>
    <n v="37"/>
    <n v="4.6900000000000004"/>
    <n v="2228.96"/>
    <n v="21230.95"/>
    <x v="7405"/>
    <n v="15"/>
    <s v="Active"/>
  </r>
  <r>
    <s v="CMP11155"/>
    <x v="0"/>
    <s v="Sales"/>
    <x v="4"/>
    <s v="07-27-2024"/>
    <s v="2024-12-24"/>
    <x v="3"/>
    <s v="Kolkata"/>
    <s v="Business Owners"/>
    <s v="Tablet"/>
    <n v="26653"/>
    <n v="2330"/>
    <n v="8.74"/>
    <n v="446"/>
    <n v="19.14"/>
    <n v="12453.18"/>
    <n v="3291.47"/>
    <x v="7406"/>
    <n v="328"/>
    <s v="Active"/>
  </r>
  <r>
    <s v="CMP15795"/>
    <x v="1"/>
    <s v="Awareness"/>
    <x v="5"/>
    <s v="29/01/2024"/>
    <s v="2024-12-06"/>
    <x v="1"/>
    <s v="Bengaluru"/>
    <s v="Business Owners"/>
    <s v="Tablet"/>
    <n v="78861"/>
    <n v="8504"/>
    <n v="10.78"/>
    <n v="1832"/>
    <n v="21.54"/>
    <n v="250"/>
    <n v="9125.8700000000008"/>
    <x v="7407"/>
    <n v="1829"/>
    <s v="Active"/>
  </r>
  <r>
    <s v="CMP17781"/>
    <x v="3"/>
    <s v="Awareness"/>
    <x v="3"/>
    <s v="29/08/2024"/>
    <s v="11-09-2024"/>
    <x v="3"/>
    <s v="Kolkata"/>
    <s v="Students"/>
    <s v="Mobile"/>
    <n v="85573"/>
    <n v="7289"/>
    <n v="8.52"/>
    <n v="463"/>
    <n v="6.35"/>
    <n v="250"/>
    <n v="26794.91"/>
    <x v="7408"/>
    <n v="239"/>
    <s v="Active"/>
  </r>
  <r>
    <s v="CMP19085"/>
    <x v="1"/>
    <s v="Retargeting"/>
    <x v="4"/>
    <s v="2024-08-20"/>
    <s v="2024-12-20"/>
    <x v="0"/>
    <s v="Pune"/>
    <s v="Professionals"/>
    <s v="Tablet"/>
    <n v="155799"/>
    <n v="4147"/>
    <n v="2.66"/>
    <n v="1165"/>
    <n v="28.09"/>
    <n v="9795.48"/>
    <n v="20697.61"/>
    <x v="7409"/>
    <n v="467"/>
    <s v="Completed"/>
  </r>
  <r>
    <s v="CMP19846"/>
    <x v="4"/>
    <s v="Lead Gen"/>
    <x v="1"/>
    <s v="25/10/2024"/>
    <s v="11-21-2024"/>
    <x v="2"/>
    <s v="Delhi"/>
    <s v="Professionals"/>
    <s v="Mobile"/>
    <n v="33101"/>
    <n v="1683"/>
    <n v="5.08"/>
    <n v="0"/>
    <n v="0"/>
    <n v="250"/>
    <n v="33626.6"/>
    <x v="7410"/>
    <n v="0"/>
    <s v="Active"/>
  </r>
  <r>
    <s v="CMP17241"/>
    <x v="0"/>
    <s v="Awareness"/>
    <x v="5"/>
    <s v="28/02/2024"/>
    <s v="15/11/2024"/>
    <x v="2"/>
    <s v="Lucknow"/>
    <s v="Business Owners"/>
    <s v="Tablet"/>
    <n v="106042"/>
    <n v="3946"/>
    <n v="3.72"/>
    <n v="299"/>
    <n v="7.58"/>
    <n v="3817.8497265160554"/>
    <n v="32451.31"/>
    <x v="7411"/>
    <n v="19"/>
    <s v="Completed"/>
  </r>
  <r>
    <s v="CMP19878"/>
    <x v="2"/>
    <s v="Awareness"/>
    <x v="3"/>
    <s v="07/10/2024"/>
    <s v="22/12/2024"/>
    <x v="2"/>
    <s v="Jaipur"/>
    <s v="Professionals"/>
    <s v="Mobile"/>
    <n v="137460"/>
    <n v="9978"/>
    <n v="7.26"/>
    <n v="2484"/>
    <n v="24.89"/>
    <n v="250"/>
    <n v="35273.89"/>
    <x v="7412"/>
    <n v="1602"/>
    <s v="Active"/>
  </r>
  <r>
    <s v="CMP11005"/>
    <x v="2"/>
    <s v="Lead Gen"/>
    <x v="0"/>
    <s v="01/03/2024"/>
    <s v="11-14-2024"/>
    <x v="0"/>
    <s v="Ahmedabad"/>
    <s v="Professionals"/>
    <s v="Tablet"/>
    <n v="53734"/>
    <n v="431"/>
    <n v="0.8"/>
    <n v="1"/>
    <n v="0.23"/>
    <n v="3830.4648972188602"/>
    <n v="48610.09"/>
    <x v="7413"/>
    <n v="1"/>
    <s v="Active"/>
  </r>
  <r>
    <s v="CMP15197"/>
    <x v="2"/>
    <s v="Sales"/>
    <x v="3"/>
    <s v="2024-09-05"/>
    <s v="08/12/2024"/>
    <x v="1"/>
    <s v="Bengaluru"/>
    <s v="Families"/>
    <s v="Tablet"/>
    <n v="83345"/>
    <n v="11234"/>
    <n v="13.48"/>
    <n v="3146"/>
    <n v="28"/>
    <n v="250"/>
    <n v="33394.089999999997"/>
    <x v="7414"/>
    <n v="223"/>
    <s v="Completed"/>
  </r>
  <r>
    <s v="CMP18979"/>
    <x v="4"/>
    <s v="Retargeting"/>
    <x v="5"/>
    <s v="21/09/2024"/>
    <s v="11-01-2024"/>
    <x v="1"/>
    <s v="Chennai"/>
    <s v="Students"/>
    <s v="Tablet"/>
    <n v="195050"/>
    <n v="19346"/>
    <n v="9.92"/>
    <n v="1506"/>
    <n v="7.78"/>
    <n v="250"/>
    <n v="20021.73"/>
    <x v="7415"/>
    <n v="156"/>
    <s v="Completed"/>
  </r>
  <r>
    <s v="CMP14609"/>
    <x v="0"/>
    <s v="Sales"/>
    <x v="1"/>
    <s v="14/06/2024"/>
    <s v="12-03-2024"/>
    <x v="2"/>
    <s v="Jaipur"/>
    <s v="Families"/>
    <s v="Tablet"/>
    <n v="187394"/>
    <n v="1571"/>
    <n v="0.84"/>
    <n v="29"/>
    <n v="1.85"/>
    <n v="250"/>
    <n v="25706.27"/>
    <x v="7416"/>
    <n v="12"/>
    <s v="Completed"/>
  </r>
  <r>
    <s v="CMP19836"/>
    <x v="4"/>
    <s v="Awareness"/>
    <x v="4"/>
    <s v="07-15-2024"/>
    <s v="12-09-2024"/>
    <x v="2"/>
    <s v="Lucknow"/>
    <s v="Professionals"/>
    <s v="Mobile"/>
    <n v="101146"/>
    <n v="11619"/>
    <n v="11.49"/>
    <n v="1571"/>
    <n v="13.52"/>
    <n v="4021.4266195524165"/>
    <n v="35767.360000000001"/>
    <x v="7417"/>
    <n v="472"/>
    <s v="Completed"/>
  </r>
  <r>
    <s v="CMP10195"/>
    <x v="2"/>
    <s v="Awareness"/>
    <x v="3"/>
    <s v="01-27-2024"/>
    <s v="11-12-2024"/>
    <x v="0"/>
    <s v="Mumbai"/>
    <s v="Business Owners"/>
    <s v="Tablet"/>
    <n v="118824"/>
    <n v="12328"/>
    <n v="10.38"/>
    <n v="4067"/>
    <n v="32.99"/>
    <n v="2168.8000000000002"/>
    <n v="26210.02"/>
    <x v="7418"/>
    <n v="2418"/>
    <s v="Active"/>
  </r>
  <r>
    <s v="CMP18357"/>
    <x v="4"/>
    <s v="Awareness"/>
    <x v="1"/>
    <s v="2024-07-17"/>
    <s v="2024-11-27"/>
    <x v="3"/>
    <s v="Kolkata"/>
    <s v="Professionals"/>
    <s v="Desktop"/>
    <n v="178636"/>
    <n v="7503"/>
    <n v="4.2"/>
    <n v="1460"/>
    <n v="19.46"/>
    <n v="708.1"/>
    <n v="17373.5"/>
    <x v="7419"/>
    <n v="195"/>
    <s v="Paused"/>
  </r>
  <r>
    <s v="CMP18795"/>
    <x v="1"/>
    <s v="Lead Gen"/>
    <x v="5"/>
    <s v="12/10/2024"/>
    <s v="2024-12-05"/>
    <x v="1"/>
    <s v="Chennai"/>
    <s v="Families"/>
    <s v="Mobile"/>
    <n v="27263"/>
    <n v="1335"/>
    <n v="4.9000000000000004"/>
    <n v="26"/>
    <n v="1.95"/>
    <n v="250"/>
    <n v="49347"/>
    <x v="7420"/>
    <n v="26"/>
    <s v="Active"/>
  </r>
  <r>
    <s v="CMP13675"/>
    <x v="3"/>
    <s v="Awareness"/>
    <x v="3"/>
    <s v="08-10-2024"/>
    <s v="2024-12-22"/>
    <x v="2"/>
    <s v="Lucknow"/>
    <s v="Families"/>
    <s v="Desktop"/>
    <n v="110112"/>
    <n v="14215"/>
    <n v="12.91"/>
    <n v="3053"/>
    <n v="21.48"/>
    <n v="2870.07"/>
    <n v="3932.51"/>
    <x v="7421"/>
    <n v="3009"/>
    <s v="Paused"/>
  </r>
  <r>
    <s v="CMP16394"/>
    <x v="1"/>
    <s v="Retargeting"/>
    <x v="4"/>
    <s v="21/06/2024"/>
    <s v="2024-11-29"/>
    <x v="3"/>
    <s v="Kolkata"/>
    <s v="Families"/>
    <s v="Mobile"/>
    <n v="61991"/>
    <n v="2712"/>
    <n v="4.37"/>
    <n v="295"/>
    <n v="10.88"/>
    <n v="250"/>
    <n v="2817.83"/>
    <x v="7422"/>
    <n v="44"/>
    <s v="Completed"/>
  </r>
  <r>
    <s v="CMP15334"/>
    <x v="1"/>
    <s v="Lead Gen"/>
    <x v="2"/>
    <s v="2024-08-02"/>
    <s v="2024-11-12"/>
    <x v="1"/>
    <s v="Chennai"/>
    <s v="Students"/>
    <s v="Tablet"/>
    <n v="157918"/>
    <n v="10330"/>
    <n v="6.54"/>
    <n v="684"/>
    <n v="6.62"/>
    <n v="3982.6304252733912"/>
    <m/>
    <x v="107"/>
    <n v="14"/>
    <s v="Paused"/>
  </r>
  <r>
    <s v="CMP11341"/>
    <x v="4"/>
    <s v="Sales"/>
    <x v="3"/>
    <s v="08-29-2024"/>
    <s v="20/11/2024"/>
    <x v="0"/>
    <s v="Mumbai"/>
    <s v="Students"/>
    <s v="Desktop"/>
    <n v="109018"/>
    <n v="4492"/>
    <n v="4.12"/>
    <n v="696"/>
    <n v="15.49"/>
    <n v="5879.77"/>
    <n v="44970.42"/>
    <x v="7423"/>
    <n v="344"/>
    <s v="Active"/>
  </r>
  <r>
    <s v="CMP11108"/>
    <x v="3"/>
    <s v="Lead Gen"/>
    <x v="2"/>
    <s v="03-02-2024"/>
    <s v="18/11/2024"/>
    <x v="1"/>
    <s v="Chennai"/>
    <s v="Students"/>
    <s v="Mobile"/>
    <n v="162183"/>
    <n v="7614"/>
    <n v="4.6900000000000004"/>
    <n v="1537"/>
    <n v="20.190000000000001"/>
    <n v="250"/>
    <n v="34155.53"/>
    <x v="7424"/>
    <n v="1462"/>
    <s v="Paused"/>
  </r>
  <r>
    <s v="CMP19050"/>
    <x v="0"/>
    <s v="Retargeting"/>
    <x v="5"/>
    <s v="06/07/2024"/>
    <s v="2024-11-09"/>
    <x v="3"/>
    <s v="Kolkata"/>
    <s v="Professionals"/>
    <s v="Tablet"/>
    <n v="19802"/>
    <n v="1001"/>
    <n v="5.0599999999999996"/>
    <n v="4"/>
    <n v="0.4"/>
    <n v="3817.8497265160554"/>
    <n v="21652.62"/>
    <x v="7425"/>
    <n v="0"/>
    <s v="Paused"/>
  </r>
  <r>
    <s v="CMP14434"/>
    <x v="4"/>
    <s v="Retargeting"/>
    <x v="5"/>
    <s v="03-29-2024"/>
    <s v="16/11/2024"/>
    <x v="0"/>
    <s v="Pune"/>
    <s v="Professionals"/>
    <s v="Desktop"/>
    <n v="123438"/>
    <n v="12472"/>
    <n v="10.1"/>
    <n v="690"/>
    <n v="5.53"/>
    <n v="250"/>
    <n v="28808.03"/>
    <x v="7426"/>
    <n v="344"/>
    <s v="Completed"/>
  </r>
  <r>
    <s v="CMP11415"/>
    <x v="1"/>
    <s v="Lead Gen"/>
    <x v="3"/>
    <s v="2024-07-21"/>
    <s v="2024-12-14"/>
    <x v="2"/>
    <s v="Lucknow"/>
    <s v="Business Owners"/>
    <s v="Desktop"/>
    <n v="70368"/>
    <n v="6848"/>
    <n v="9.73"/>
    <n v="1646"/>
    <n v="24.04"/>
    <n v="3988.1535696969677"/>
    <n v="38965.589999999997"/>
    <x v="7427"/>
    <n v="1114"/>
    <s v="Active"/>
  </r>
  <r>
    <s v="CMP14410"/>
    <x v="2"/>
    <s v="Retargeting"/>
    <x v="2"/>
    <s v="27/07/2024"/>
    <s v="11/12/2024"/>
    <x v="1"/>
    <s v="Bengaluru"/>
    <s v="Professionals"/>
    <s v="Mobile"/>
    <n v="50903"/>
    <n v="3076"/>
    <n v="6.04"/>
    <n v="497"/>
    <n v="16.16"/>
    <n v="3982.6304252733912"/>
    <n v="10024.5"/>
    <x v="7428"/>
    <n v="450"/>
    <s v="Paused"/>
  </r>
  <r>
    <s v="CMP15827"/>
    <x v="3"/>
    <s v="Retargeting"/>
    <x v="2"/>
    <s v="04-25-2024"/>
    <s v="11-22-2024"/>
    <x v="2"/>
    <s v="Delhi"/>
    <s v="Professionals"/>
    <s v="Mobile"/>
    <n v="91698"/>
    <n v="9133"/>
    <n v="9.9600000000000009"/>
    <n v="2481"/>
    <n v="27.17"/>
    <n v="250"/>
    <n v="33477.97"/>
    <x v="7429"/>
    <n v="269"/>
    <s v="Active"/>
  </r>
  <r>
    <s v="CMP12334"/>
    <x v="3"/>
    <s v="Sales"/>
    <x v="4"/>
    <s v="03-12-2024"/>
    <s v="18/11/2024"/>
    <x v="1"/>
    <s v="Chennai"/>
    <s v="Business Owners"/>
    <s v="Mobile"/>
    <n v="149218"/>
    <n v="12424"/>
    <n v="8.33"/>
    <n v="3948"/>
    <n v="31.78"/>
    <n v="5611.69"/>
    <n v="6062.04"/>
    <x v="7430"/>
    <n v="335"/>
    <s v="Paused"/>
  </r>
  <r>
    <s v="CMP18343"/>
    <x v="1"/>
    <s v="Lead Gen"/>
    <x v="2"/>
    <s v="02-16-2024"/>
    <s v="06/11/2024"/>
    <x v="2"/>
    <s v="Jaipur"/>
    <s v="Families"/>
    <s v="Mobile"/>
    <n v="127640"/>
    <n v="10773"/>
    <n v="8.44"/>
    <n v="2425"/>
    <n v="22.51"/>
    <n v="250"/>
    <m/>
    <x v="107"/>
    <n v="1070"/>
    <s v="Paused"/>
  </r>
  <r>
    <s v="CMP14993"/>
    <x v="1"/>
    <s v="Retargeting"/>
    <x v="2"/>
    <s v="08-26-2024"/>
    <s v="2024-12-07"/>
    <x v="0"/>
    <s v="Mumbai"/>
    <s v="Business Owners"/>
    <s v="Desktop"/>
    <n v="116363"/>
    <n v="10140"/>
    <n v="8.7100000000000009"/>
    <n v="406"/>
    <n v="4"/>
    <n v="6082"/>
    <n v="17300.599999999999"/>
    <x v="7431"/>
    <n v="380"/>
    <s v="Completed"/>
  </r>
  <r>
    <s v="CMP13566"/>
    <x v="1"/>
    <s v="Awareness"/>
    <x v="2"/>
    <s v="2024-02-08"/>
    <s v="12-14-2024"/>
    <x v="2"/>
    <s v="Delhi"/>
    <s v="Professionals"/>
    <s v="Tablet"/>
    <n v="36376"/>
    <n v="2114"/>
    <n v="5.81"/>
    <n v="83"/>
    <n v="3.93"/>
    <n v="250"/>
    <n v="41472.43"/>
    <x v="7432"/>
    <n v="43"/>
    <s v="Paused"/>
  </r>
  <r>
    <s v="CMP14501"/>
    <x v="0"/>
    <s v="Sales"/>
    <x v="3"/>
    <s v="20/10/2024"/>
    <s v="2024-11-06"/>
    <x v="2"/>
    <s v="Delhi"/>
    <s v="Families"/>
    <s v="Tablet"/>
    <n v="143686"/>
    <n v="5926"/>
    <n v="4.12"/>
    <n v="1673"/>
    <n v="28.23"/>
    <n v="250"/>
    <n v="27008.07"/>
    <x v="7433"/>
    <n v="1352"/>
    <s v="Completed"/>
  </r>
  <r>
    <s v="CMP10443"/>
    <x v="1"/>
    <s v="Sales"/>
    <x v="4"/>
    <s v="2024-09-05"/>
    <s v="21/11/2024"/>
    <x v="2"/>
    <s v="Jaipur"/>
    <s v="Business Owners"/>
    <s v="Tablet"/>
    <n v="52181"/>
    <n v="7316"/>
    <n v="14.02"/>
    <n v="759"/>
    <n v="10.37"/>
    <n v="5090.6400000000003"/>
    <n v="36922.47"/>
    <x v="7434"/>
    <n v="91"/>
    <s v="Active"/>
  </r>
  <r>
    <s v="CMP15560"/>
    <x v="4"/>
    <s v="Sales"/>
    <x v="4"/>
    <s v="01-03-2024"/>
    <s v="12-16-2024"/>
    <x v="1"/>
    <s v="Chennai"/>
    <s v="Professionals"/>
    <s v="Desktop"/>
    <n v="137521"/>
    <n v="17468"/>
    <n v="12.7"/>
    <n v="3052"/>
    <n v="17.47"/>
    <n v="8402.26"/>
    <n v="15743.5"/>
    <x v="7435"/>
    <n v="755"/>
    <s v="Paused"/>
  </r>
  <r>
    <s v="CMP19745"/>
    <x v="2"/>
    <s v="Awareness"/>
    <x v="1"/>
    <s v="2024-03-09"/>
    <s v="12-21-2024"/>
    <x v="0"/>
    <s v="Ahmedabad"/>
    <s v="Business Owners"/>
    <s v="Desktop"/>
    <n v="20936"/>
    <n v="2362"/>
    <n v="11.28"/>
    <n v="100"/>
    <n v="4.2300000000000004"/>
    <n v="250"/>
    <n v="38043.89"/>
    <x v="7436"/>
    <n v="49"/>
    <s v="Paused"/>
  </r>
  <r>
    <s v="CMP17617"/>
    <x v="3"/>
    <s v="Retargeting"/>
    <x v="3"/>
    <s v="05-09-2024"/>
    <s v="12-30-2024"/>
    <x v="2"/>
    <s v="Delhi"/>
    <s v="Students"/>
    <s v="Mobile"/>
    <n v="115750"/>
    <n v="219"/>
    <n v="0.19"/>
    <n v="43"/>
    <n v="19.63"/>
    <n v="2520.94"/>
    <n v="21773.17"/>
    <x v="7437"/>
    <n v="32"/>
    <s v="Paused"/>
  </r>
  <r>
    <s v="CMP14943"/>
    <x v="0"/>
    <s v="Retargeting"/>
    <x v="1"/>
    <s v="05/04/2024"/>
    <s v="23/12/2024"/>
    <x v="1"/>
    <s v="Chennai"/>
    <s v="Families"/>
    <s v="Mobile"/>
    <n v="127523"/>
    <n v="14469"/>
    <n v="11.35"/>
    <n v="2016"/>
    <n v="13.93"/>
    <n v="250"/>
    <n v="34139.83"/>
    <x v="7438"/>
    <n v="1313"/>
    <s v="Active"/>
  </r>
  <r>
    <s v="CMP11665"/>
    <x v="2"/>
    <s v="Lead Gen"/>
    <x v="4"/>
    <s v="25/08/2024"/>
    <s v="2024-12-26"/>
    <x v="2"/>
    <s v="Jaipur"/>
    <s v="Students"/>
    <s v="Tablet"/>
    <n v="8678"/>
    <n v="755"/>
    <n v="8.6999999999999993"/>
    <n v="148"/>
    <n v="19.600000000000001"/>
    <n v="4021.4266195524165"/>
    <m/>
    <x v="107"/>
    <n v="92"/>
    <s v="Active"/>
  </r>
  <r>
    <s v="CMP19779"/>
    <x v="3"/>
    <s v="Retargeting"/>
    <x v="5"/>
    <s v="15/02/2024"/>
    <s v="11-04-2024"/>
    <x v="2"/>
    <s v="Delhi"/>
    <s v="Business Owners"/>
    <s v="Tablet"/>
    <n v="29011"/>
    <n v="530"/>
    <n v="1.83"/>
    <n v="174"/>
    <n v="32.83"/>
    <n v="250"/>
    <n v="33387.019999999997"/>
    <x v="7439"/>
    <n v="62"/>
    <s v="Completed"/>
  </r>
  <r>
    <s v="CMP11391"/>
    <x v="2"/>
    <s v="Awareness"/>
    <x v="3"/>
    <s v="2024-04-07"/>
    <s v="2024-11-13"/>
    <x v="0"/>
    <s v="Mumbai"/>
    <s v="Business Owners"/>
    <s v="Desktop"/>
    <n v="23176"/>
    <n v="1574"/>
    <n v="6.79"/>
    <n v="161"/>
    <n v="10.23"/>
    <n v="3988.1535696969677"/>
    <n v="49675.42"/>
    <x v="7440"/>
    <n v="132"/>
    <s v="Paused"/>
  </r>
  <r>
    <s v="CMP10914"/>
    <x v="0"/>
    <s v="Lead Gen"/>
    <x v="3"/>
    <s v="2024-06-03"/>
    <s v="16/11/2024"/>
    <x v="3"/>
    <s v="Kolkata"/>
    <s v="Families"/>
    <s v="Desktop"/>
    <n v="101409"/>
    <n v="909"/>
    <n v="0.9"/>
    <n v="177"/>
    <n v="19.47"/>
    <n v="9332.39"/>
    <n v="36902.35"/>
    <x v="7441"/>
    <n v="31"/>
    <s v="Active"/>
  </r>
  <r>
    <s v="CMP16180"/>
    <x v="3"/>
    <s v="Awareness"/>
    <x v="0"/>
    <s v="07-22-2024"/>
    <s v="21/12/2024"/>
    <x v="1"/>
    <s v="Chennai"/>
    <s v="Business Owners"/>
    <s v="Tablet"/>
    <n v="150480"/>
    <n v="10960"/>
    <n v="7.28"/>
    <n v="3107"/>
    <n v="28.35"/>
    <n v="3830.4648972188602"/>
    <n v="7303.01"/>
    <x v="7442"/>
    <n v="2819"/>
    <s v="Paused"/>
  </r>
  <r>
    <s v="CMP15873"/>
    <x v="4"/>
    <s v="Lead Gen"/>
    <x v="5"/>
    <s v="06-27-2024"/>
    <s v="21/11/2024"/>
    <x v="2"/>
    <s v="Delhi"/>
    <s v="Students"/>
    <s v="Desktop"/>
    <n v="72680"/>
    <n v="2337"/>
    <n v="3.22"/>
    <n v="250"/>
    <n v="10.7"/>
    <n v="3817.8497265160554"/>
    <n v="26190.31"/>
    <x v="7443"/>
    <n v="241"/>
    <s v="Paused"/>
  </r>
  <r>
    <s v="CMP15992"/>
    <x v="1"/>
    <s v="Awareness"/>
    <x v="5"/>
    <s v="21/02/2024"/>
    <s v="11-17-2024"/>
    <x v="0"/>
    <s v="Pune"/>
    <s v="Professionals"/>
    <s v="Desktop"/>
    <n v="125166"/>
    <n v="8545"/>
    <n v="6.83"/>
    <n v="2031"/>
    <n v="23.77"/>
    <n v="1903.12"/>
    <n v="17096.84"/>
    <x v="7444"/>
    <n v="1325"/>
    <s v="Active"/>
  </r>
  <r>
    <s v="CMP13229"/>
    <x v="3"/>
    <s v="Retargeting"/>
    <x v="4"/>
    <s v="31/03/2024"/>
    <s v="11-29-2024"/>
    <x v="3"/>
    <s v="Kolkata"/>
    <s v="Business Owners"/>
    <s v="Mobile"/>
    <n v="115616"/>
    <n v="6674"/>
    <n v="5.77"/>
    <n v="1211"/>
    <n v="18.149999999999999"/>
    <n v="250"/>
    <n v="33987.410000000003"/>
    <x v="7445"/>
    <n v="166"/>
    <s v="Paused"/>
  </r>
  <r>
    <s v="CMP18081"/>
    <x v="1"/>
    <s v="Awareness"/>
    <x v="1"/>
    <s v="23/08/2024"/>
    <s v="29/10/2024"/>
    <x v="0"/>
    <s v="Ahmedabad"/>
    <s v="Business Owners"/>
    <s v="Mobile"/>
    <n v="94326"/>
    <n v="3752"/>
    <n v="3.98"/>
    <n v="1200"/>
    <n v="31.98"/>
    <n v="5835.23"/>
    <n v="26900.73"/>
    <x v="7446"/>
    <n v="467"/>
    <s v="Paused"/>
  </r>
  <r>
    <s v="CMP14691"/>
    <x v="1"/>
    <s v="Sales"/>
    <x v="3"/>
    <s v="07-30-2024"/>
    <s v="14/11/2024"/>
    <x v="1"/>
    <s v="Chennai"/>
    <s v="Professionals"/>
    <s v="Mobile"/>
    <n v="79210"/>
    <n v="9113"/>
    <n v="11.5"/>
    <n v="162"/>
    <n v="1.78"/>
    <n v="3988.1535696969677"/>
    <n v="30920.84"/>
    <x v="7447"/>
    <n v="84"/>
    <s v="Active"/>
  </r>
  <r>
    <s v="CMP18231"/>
    <x v="2"/>
    <s v="Awareness"/>
    <x v="3"/>
    <s v="25/05/2024"/>
    <s v="2024-12-18"/>
    <x v="2"/>
    <s v="Delhi"/>
    <s v="Students"/>
    <s v="Tablet"/>
    <n v="187347"/>
    <n v="21376"/>
    <n v="11.41"/>
    <n v="4153"/>
    <n v="19.43"/>
    <n v="12707.1"/>
    <n v="18515.27"/>
    <x v="7448"/>
    <n v="1994"/>
    <s v="Active"/>
  </r>
  <r>
    <s v="CMP17308"/>
    <x v="3"/>
    <s v="Retargeting"/>
    <x v="3"/>
    <s v="2024-04-20"/>
    <s v="11-30-2024"/>
    <x v="1"/>
    <s v="Chennai"/>
    <s v="Business Owners"/>
    <s v="Tablet"/>
    <n v="110943"/>
    <n v="2687"/>
    <n v="2.42"/>
    <n v="158"/>
    <n v="5.88"/>
    <n v="3988.1535696969677"/>
    <n v="36259.910000000003"/>
    <x v="7449"/>
    <n v="53"/>
    <s v="Completed"/>
  </r>
  <r>
    <s v="CMP18910"/>
    <x v="1"/>
    <s v="Lead Gen"/>
    <x v="1"/>
    <s v="04-22-2024"/>
    <s v="11-03-2024"/>
    <x v="1"/>
    <s v="Bengaluru"/>
    <s v="Families"/>
    <s v="Desktop"/>
    <n v="135663"/>
    <n v="11116"/>
    <n v="8.19"/>
    <n v="2333"/>
    <n v="20.99"/>
    <n v="2080.46"/>
    <n v="27197.759999999998"/>
    <x v="7450"/>
    <n v="245"/>
    <s v="Active"/>
  </r>
  <r>
    <s v="CMP19934"/>
    <x v="1"/>
    <s v="Lead Gen"/>
    <x v="5"/>
    <s v="07/02/2024"/>
    <s v="11-29-2024"/>
    <x v="0"/>
    <s v="Pune"/>
    <s v="Families"/>
    <s v="Desktop"/>
    <n v="162788"/>
    <n v="11632"/>
    <n v="7.15"/>
    <n v="1514"/>
    <n v="13.02"/>
    <n v="250"/>
    <n v="10418.049999999999"/>
    <x v="7451"/>
    <n v="1096"/>
    <s v="Completed"/>
  </r>
  <r>
    <s v="CMP12770"/>
    <x v="1"/>
    <s v="Sales"/>
    <x v="5"/>
    <s v="03-04-2024"/>
    <s v="11-01-2024"/>
    <x v="0"/>
    <s v="Pune"/>
    <s v="Professionals"/>
    <s v="Tablet"/>
    <n v="146789"/>
    <n v="5723"/>
    <n v="3.9"/>
    <n v="1460"/>
    <n v="25.51"/>
    <n v="250"/>
    <n v="3396.58"/>
    <x v="7452"/>
    <n v="321"/>
    <s v="Paused"/>
  </r>
  <r>
    <s v="CMP11469"/>
    <x v="2"/>
    <s v="Awareness"/>
    <x v="1"/>
    <s v="2024-05-22"/>
    <s v="12-29-2024"/>
    <x v="0"/>
    <s v="Ahmedabad"/>
    <s v="Professionals"/>
    <s v="Desktop"/>
    <n v="44939"/>
    <n v="3365"/>
    <n v="7.49"/>
    <n v="729"/>
    <n v="21.66"/>
    <n v="3891.7088323699436"/>
    <n v="44046.47"/>
    <x v="7453"/>
    <n v="197"/>
    <s v="Completed"/>
  </r>
  <r>
    <s v="CMP18852"/>
    <x v="2"/>
    <s v="Sales"/>
    <x v="1"/>
    <s v="2024-03-01"/>
    <s v="2024-12-16"/>
    <x v="0"/>
    <s v="Mumbai"/>
    <s v="Professionals"/>
    <s v="Desktop"/>
    <n v="4718"/>
    <n v="350"/>
    <n v="7.42"/>
    <n v="68"/>
    <n v="19.43"/>
    <n v="250"/>
    <n v="11151.16"/>
    <x v="7454"/>
    <n v="30"/>
    <s v="Active"/>
  </r>
  <r>
    <s v="CMP18799"/>
    <x v="1"/>
    <s v="Retargeting"/>
    <x v="5"/>
    <s v="24/10/2024"/>
    <s v="12-24-2024"/>
    <x v="2"/>
    <s v="Lucknow"/>
    <s v="Business Owners"/>
    <s v="Tablet"/>
    <n v="109774"/>
    <n v="6137"/>
    <n v="5.59"/>
    <n v="989"/>
    <n v="16.12"/>
    <n v="11889.26"/>
    <n v="20284.62"/>
    <x v="7455"/>
    <n v="182"/>
    <s v="Completed"/>
  </r>
  <r>
    <s v="CMP16413"/>
    <x v="2"/>
    <s v="Awareness"/>
    <x v="5"/>
    <s v="31/01/2024"/>
    <s v="10/11/2024"/>
    <x v="1"/>
    <s v="Bengaluru"/>
    <s v="Professionals"/>
    <s v="Tablet"/>
    <n v="21064"/>
    <n v="2295"/>
    <n v="10.9"/>
    <n v="313"/>
    <n v="13.64"/>
    <n v="12596.05"/>
    <n v="25750.26"/>
    <x v="7456"/>
    <n v="190"/>
    <s v="Active"/>
  </r>
  <r>
    <s v="CMP19561"/>
    <x v="2"/>
    <s v="Awareness"/>
    <x v="0"/>
    <s v="05-27-2024"/>
    <s v="23/12/2024"/>
    <x v="0"/>
    <s v="Ahmedabad"/>
    <s v="Families"/>
    <s v="Tablet"/>
    <n v="118409"/>
    <n v="14516"/>
    <n v="12.26"/>
    <n v="302"/>
    <n v="2.08"/>
    <n v="250"/>
    <n v="36945.08"/>
    <x v="7457"/>
    <n v="122"/>
    <s v="Paused"/>
  </r>
  <r>
    <s v="CMP12765"/>
    <x v="2"/>
    <s v="Awareness"/>
    <x v="5"/>
    <s v="06-10-2024"/>
    <s v="2024-11-19"/>
    <x v="2"/>
    <s v="Lucknow"/>
    <s v="Business Owners"/>
    <s v="Desktop"/>
    <n v="6370"/>
    <n v="54"/>
    <n v="0.85"/>
    <n v="17"/>
    <n v="31.48"/>
    <n v="250"/>
    <n v="6093.39"/>
    <x v="7458"/>
    <n v="12"/>
    <s v="Active"/>
  </r>
  <r>
    <s v="CMP14580"/>
    <x v="0"/>
    <s v="Awareness"/>
    <x v="2"/>
    <s v="2024-03-23"/>
    <s v="11-27-2024"/>
    <x v="2"/>
    <s v="Delhi"/>
    <s v="Business Owners"/>
    <s v="Desktop"/>
    <n v="15822"/>
    <n v="1163"/>
    <n v="7.35"/>
    <n v="114"/>
    <n v="9.8000000000000007"/>
    <n v="250"/>
    <n v="1783.14"/>
    <x v="7459"/>
    <n v="104"/>
    <s v="Completed"/>
  </r>
  <r>
    <s v="CMP16703"/>
    <x v="1"/>
    <s v="Lead Gen"/>
    <x v="3"/>
    <s v="2024-02-03"/>
    <s v="12-13-2024"/>
    <x v="0"/>
    <s v="Pune"/>
    <s v="Families"/>
    <s v="Mobile"/>
    <n v="176300"/>
    <n v="14145"/>
    <n v="8.02"/>
    <n v="2873"/>
    <n v="20.309999999999999"/>
    <n v="3988.1535696969677"/>
    <n v="40391.629999999997"/>
    <x v="7460"/>
    <n v="1742"/>
    <s v="Active"/>
  </r>
  <r>
    <s v="CMP12450"/>
    <x v="0"/>
    <s v="Sales"/>
    <x v="3"/>
    <s v="07/10/2024"/>
    <s v="2024-12-23"/>
    <x v="0"/>
    <s v="Ahmedabad"/>
    <s v="Families"/>
    <s v="Tablet"/>
    <n v="105124"/>
    <n v="14698"/>
    <n v="13.98"/>
    <n v="1110"/>
    <n v="7.55"/>
    <n v="250"/>
    <n v="47553.61"/>
    <x v="7461"/>
    <n v="581"/>
    <s v="Active"/>
  </r>
  <r>
    <s v="CMP15302"/>
    <x v="1"/>
    <s v="Awareness"/>
    <x v="3"/>
    <s v="10-18-2024"/>
    <s v="11/12/2024"/>
    <x v="0"/>
    <s v="Mumbai"/>
    <s v="Professionals"/>
    <s v="Desktop"/>
    <n v="114506"/>
    <n v="3044"/>
    <n v="2.66"/>
    <n v="323"/>
    <n v="10.61"/>
    <n v="7685.46"/>
    <n v="18469.03"/>
    <x v="7462"/>
    <n v="280"/>
    <s v="Active"/>
  </r>
  <r>
    <s v="CMP11522"/>
    <x v="0"/>
    <s v="Retargeting"/>
    <x v="1"/>
    <s v="2024-02-21"/>
    <s v="20/11/2024"/>
    <x v="0"/>
    <s v="Mumbai"/>
    <s v="Professionals"/>
    <s v="Desktop"/>
    <n v="84067"/>
    <n v="4859"/>
    <n v="5.78"/>
    <n v="531"/>
    <n v="10.93"/>
    <n v="250"/>
    <n v="35076.400000000001"/>
    <x v="7463"/>
    <n v="66"/>
    <s v="Active"/>
  </r>
  <r>
    <s v="CMP17858"/>
    <x v="1"/>
    <s v="Awareness"/>
    <x v="5"/>
    <s v="08-19-2024"/>
    <s v="22/12/2024"/>
    <x v="2"/>
    <s v="Jaipur"/>
    <s v="Professionals"/>
    <s v="Desktop"/>
    <n v="166855"/>
    <n v="7817"/>
    <n v="4.68"/>
    <n v="2549"/>
    <n v="32.61"/>
    <n v="250"/>
    <n v="20926.43"/>
    <x v="7464"/>
    <n v="827"/>
    <s v="Completed"/>
  </r>
  <r>
    <s v="CMP14623"/>
    <x v="1"/>
    <s v="Lead Gen"/>
    <x v="1"/>
    <s v="2024-06-03"/>
    <s v="2024-12-26"/>
    <x v="2"/>
    <s v="Delhi"/>
    <s v="Families"/>
    <s v="Tablet"/>
    <n v="25307"/>
    <n v="895"/>
    <n v="3.54"/>
    <n v="33"/>
    <n v="3.69"/>
    <n v="3891.7088323699436"/>
    <n v="42067.519999999997"/>
    <x v="7465"/>
    <n v="16"/>
    <s v="Paused"/>
  </r>
  <r>
    <s v="CMP19004"/>
    <x v="4"/>
    <s v="Awareness"/>
    <x v="2"/>
    <s v="2024-02-25"/>
    <s v="2024-11-23"/>
    <x v="1"/>
    <s v="Chennai"/>
    <s v="Professionals"/>
    <s v="Tablet"/>
    <n v="182687"/>
    <n v="3387"/>
    <n v="1.85"/>
    <n v="888"/>
    <n v="26.22"/>
    <n v="3982.6304252733912"/>
    <n v="20864.650000000001"/>
    <x v="7466"/>
    <n v="572"/>
    <s v="Completed"/>
  </r>
  <r>
    <s v="CMP12065"/>
    <x v="0"/>
    <s v="Lead Gen"/>
    <x v="1"/>
    <s v="04/05/2024"/>
    <s v="12-14-2024"/>
    <x v="2"/>
    <s v="Delhi"/>
    <s v="Students"/>
    <s v="Mobile"/>
    <n v="182147"/>
    <n v="6622"/>
    <n v="3.64"/>
    <n v="691"/>
    <n v="10.43"/>
    <n v="3891.7088323699436"/>
    <n v="38792.54"/>
    <x v="7467"/>
    <n v="479"/>
    <s v="Paused"/>
  </r>
  <r>
    <s v="CMP18389"/>
    <x v="0"/>
    <s v="Retargeting"/>
    <x v="0"/>
    <s v="04-01-2024"/>
    <s v="05/12/2024"/>
    <x v="2"/>
    <s v="Jaipur"/>
    <s v="Professionals"/>
    <s v="Tablet"/>
    <n v="134138"/>
    <n v="16750"/>
    <n v="12.49"/>
    <n v="1322"/>
    <n v="7.89"/>
    <n v="9695.83"/>
    <n v="26511.85"/>
    <x v="7468"/>
    <n v="268"/>
    <s v="Paused"/>
  </r>
  <r>
    <s v="CMP13910"/>
    <x v="1"/>
    <s v="Retargeting"/>
    <x v="4"/>
    <s v="04/09/2024"/>
    <s v="12-26-2024"/>
    <x v="0"/>
    <s v="Mumbai"/>
    <s v="Business Owners"/>
    <s v="Desktop"/>
    <n v="97788"/>
    <n v="7576"/>
    <n v="7.75"/>
    <n v="2263"/>
    <n v="29.87"/>
    <n v="250"/>
    <n v="39238.79"/>
    <x v="7469"/>
    <n v="1698"/>
    <s v="Active"/>
  </r>
  <r>
    <s v="CMP19473"/>
    <x v="1"/>
    <s v="Sales"/>
    <x v="3"/>
    <s v="05-02-2024"/>
    <s v="10-30-2024"/>
    <x v="3"/>
    <s v="Kolkata"/>
    <s v="Students"/>
    <s v="Tablet"/>
    <n v="63192"/>
    <n v="912"/>
    <n v="1.44"/>
    <n v="266"/>
    <n v="29.17"/>
    <n v="250"/>
    <n v="27311.94"/>
    <x v="7470"/>
    <n v="230"/>
    <s v="Paused"/>
  </r>
  <r>
    <s v="CMP14751"/>
    <x v="2"/>
    <s v="Sales"/>
    <x v="2"/>
    <s v="2024-10-17"/>
    <s v="21/11/2024"/>
    <x v="2"/>
    <s v="Lucknow"/>
    <s v="Professionals"/>
    <s v="Desktop"/>
    <n v="174185"/>
    <n v="6619"/>
    <n v="3.8"/>
    <n v="229"/>
    <n v="3.46"/>
    <n v="3982.6304252733912"/>
    <n v="45772.49"/>
    <x v="7471"/>
    <n v="18"/>
    <s v="Paused"/>
  </r>
  <r>
    <s v="CMP10521"/>
    <x v="2"/>
    <s v="Awareness"/>
    <x v="5"/>
    <s v="06/09/2024"/>
    <s v="09/12/2024"/>
    <x v="2"/>
    <s v="Delhi"/>
    <s v="Business Owners"/>
    <s v="Desktop"/>
    <n v="59332"/>
    <n v="8575"/>
    <n v="14.45"/>
    <n v="1286"/>
    <n v="15"/>
    <n v="13240.55"/>
    <n v="43245.1"/>
    <x v="7472"/>
    <n v="59"/>
    <s v="Completed"/>
  </r>
  <r>
    <s v="CMP12657"/>
    <x v="3"/>
    <s v="Awareness"/>
    <x v="5"/>
    <s v="10-02-2024"/>
    <s v="18/11/2024"/>
    <x v="1"/>
    <s v="Chennai"/>
    <s v="Business Owners"/>
    <s v="Desktop"/>
    <n v="139521"/>
    <n v="3093"/>
    <n v="2.2200000000000002"/>
    <n v="876"/>
    <n v="28.32"/>
    <n v="13094.99"/>
    <n v="30705.29"/>
    <x v="7473"/>
    <n v="251"/>
    <s v="Completed"/>
  </r>
  <r>
    <s v="CMP13832"/>
    <x v="4"/>
    <s v="Lead Gen"/>
    <x v="1"/>
    <s v="06-11-2024"/>
    <s v="11-02-2024"/>
    <x v="1"/>
    <s v="Chennai"/>
    <s v="Professionals"/>
    <s v="Tablet"/>
    <n v="75980"/>
    <n v="1966"/>
    <n v="2.59"/>
    <n v="434"/>
    <n v="22.08"/>
    <n v="11587.35"/>
    <n v="18193.62"/>
    <x v="7474"/>
    <n v="83"/>
    <s v="Active"/>
  </r>
  <r>
    <s v="CMP14807"/>
    <x v="4"/>
    <s v="Awareness"/>
    <x v="0"/>
    <s v="19/07/2024"/>
    <s v="12-07-2024"/>
    <x v="2"/>
    <s v="Delhi"/>
    <s v="Students"/>
    <s v="Tablet"/>
    <n v="80629"/>
    <n v="4978"/>
    <n v="6.17"/>
    <n v="1097"/>
    <n v="22.04"/>
    <n v="7614.32"/>
    <n v="20215.37"/>
    <x v="7475"/>
    <n v="562"/>
    <s v="Paused"/>
  </r>
  <r>
    <s v="CMP14724"/>
    <x v="0"/>
    <s v="Sales"/>
    <x v="2"/>
    <s v="01-28-2024"/>
    <s v="11-30-2024"/>
    <x v="0"/>
    <s v="Mumbai"/>
    <s v="Professionals"/>
    <s v="Desktop"/>
    <n v="88948"/>
    <n v="6563"/>
    <n v="7.38"/>
    <n v="1219"/>
    <n v="18.57"/>
    <n v="250"/>
    <n v="5972.11"/>
    <x v="7476"/>
    <n v="1159"/>
    <s v="Paused"/>
  </r>
  <r>
    <s v="CMP19378"/>
    <x v="4"/>
    <s v="Sales"/>
    <x v="3"/>
    <s v="01/04/2024"/>
    <s v="2024-11-10"/>
    <x v="0"/>
    <s v="Pune"/>
    <s v="Business Owners"/>
    <s v="Desktop"/>
    <n v="132112"/>
    <n v="19672"/>
    <n v="14.89"/>
    <n v="848"/>
    <n v="4.3099999999999996"/>
    <n v="4823.1099999999997"/>
    <n v="15984.36"/>
    <x v="7477"/>
    <n v="659"/>
    <s v="Completed"/>
  </r>
  <r>
    <s v="CMP18882"/>
    <x v="1"/>
    <s v="Awareness"/>
    <x v="4"/>
    <s v="2024-01-13"/>
    <s v="12-09-2024"/>
    <x v="3"/>
    <s v="Kolkata"/>
    <s v="Students"/>
    <s v="Desktop"/>
    <n v="180585"/>
    <n v="11520"/>
    <n v="6.38"/>
    <n v="3743"/>
    <n v="32.49"/>
    <n v="4021.4266195524165"/>
    <m/>
    <x v="107"/>
    <n v="2599"/>
    <s v="Paused"/>
  </r>
  <r>
    <s v="CMP14857"/>
    <x v="0"/>
    <s v="Sales"/>
    <x v="1"/>
    <s v="02/02/2024"/>
    <s v="11-28-2024"/>
    <x v="2"/>
    <s v="Lucknow"/>
    <s v="Professionals"/>
    <s v="Tablet"/>
    <n v="64800"/>
    <n v="147"/>
    <n v="0.23"/>
    <n v="31"/>
    <n v="21.09"/>
    <n v="3891.7088323699436"/>
    <n v="48935.32"/>
    <x v="7478"/>
    <n v="15"/>
    <s v="Paused"/>
  </r>
  <r>
    <s v="CMP13315"/>
    <x v="1"/>
    <s v="Sales"/>
    <x v="1"/>
    <s v="2024-05-07"/>
    <s v="2024-11-27"/>
    <x v="0"/>
    <s v="Mumbai"/>
    <s v="Professionals"/>
    <s v="Desktop"/>
    <n v="174266"/>
    <n v="10001"/>
    <n v="5.74"/>
    <n v="481"/>
    <n v="4.8099999999999996"/>
    <n v="250"/>
    <n v="6537.18"/>
    <x v="7479"/>
    <n v="82"/>
    <s v="Active"/>
  </r>
  <r>
    <s v="CMP12779"/>
    <x v="1"/>
    <s v="Awareness"/>
    <x v="3"/>
    <s v="2024-06-04"/>
    <s v="11-06-2024"/>
    <x v="0"/>
    <s v="Pune"/>
    <s v="Students"/>
    <s v="Desktop"/>
    <n v="82991"/>
    <n v="6272"/>
    <n v="7.56"/>
    <n v="301"/>
    <n v="4.8"/>
    <n v="3988.1535696969677"/>
    <n v="14340.28"/>
    <x v="7480"/>
    <n v="145"/>
    <s v="Completed"/>
  </r>
  <r>
    <s v="CMP18897"/>
    <x v="3"/>
    <s v="Retargeting"/>
    <x v="3"/>
    <s v="06/06/2024"/>
    <s v="19/12/2024"/>
    <x v="2"/>
    <s v="Delhi"/>
    <s v="Professionals"/>
    <s v="Mobile"/>
    <n v="85708"/>
    <n v="4704"/>
    <n v="5.49"/>
    <n v="157"/>
    <n v="3.34"/>
    <n v="6423.99"/>
    <n v="39639.01"/>
    <x v="7481"/>
    <n v="34"/>
    <s v="Paused"/>
  </r>
  <r>
    <s v="CMP18746"/>
    <x v="2"/>
    <s v="Awareness"/>
    <x v="5"/>
    <s v="20/02/2024"/>
    <s v="12-22-2024"/>
    <x v="2"/>
    <s v="Jaipur"/>
    <s v="Professionals"/>
    <s v="Tablet"/>
    <n v="17958"/>
    <n v="1967"/>
    <n v="10.95"/>
    <n v="50"/>
    <n v="2.54"/>
    <n v="11207.13"/>
    <n v="28507.91"/>
    <x v="7482"/>
    <n v="42"/>
    <s v="Paused"/>
  </r>
  <r>
    <s v="CMP15186"/>
    <x v="3"/>
    <s v="Retargeting"/>
    <x v="5"/>
    <s v="07-28-2024"/>
    <s v="28/10/2024"/>
    <x v="0"/>
    <s v="Ahmedabad"/>
    <s v="Professionals"/>
    <s v="Tablet"/>
    <n v="173108"/>
    <n v="9474"/>
    <n v="5.47"/>
    <n v="959"/>
    <n v="10.119999999999999"/>
    <n v="3817.8497265160554"/>
    <n v="32232.43"/>
    <x v="7483"/>
    <n v="513"/>
    <s v="Completed"/>
  </r>
  <r>
    <s v="CMP16062"/>
    <x v="2"/>
    <s v="Lead Gen"/>
    <x v="0"/>
    <s v="2024-09-21"/>
    <s v="2024-11-12"/>
    <x v="1"/>
    <s v="Chennai"/>
    <s v="Students"/>
    <s v="Mobile"/>
    <n v="196081"/>
    <n v="10326"/>
    <n v="5.27"/>
    <n v="1738"/>
    <n v="16.829999999999998"/>
    <n v="250"/>
    <n v="28723.72"/>
    <x v="7484"/>
    <n v="523"/>
    <s v="Completed"/>
  </r>
  <r>
    <s v="CMP16987"/>
    <x v="1"/>
    <s v="Awareness"/>
    <x v="3"/>
    <s v="2024-02-03"/>
    <s v="2024-11-16"/>
    <x v="1"/>
    <s v="Chennai"/>
    <s v="Students"/>
    <s v="Mobile"/>
    <n v="139657"/>
    <n v="7600"/>
    <n v="5.44"/>
    <n v="1108"/>
    <n v="14.58"/>
    <n v="250"/>
    <n v="40635.67"/>
    <x v="7485"/>
    <n v="676"/>
    <s v="Active"/>
  </r>
  <r>
    <s v="CMP11672"/>
    <x v="1"/>
    <s v="Awareness"/>
    <x v="3"/>
    <s v="17/01/2024"/>
    <s v="25/12/2024"/>
    <x v="0"/>
    <s v="Mumbai"/>
    <s v="Business Owners"/>
    <s v="Tablet"/>
    <n v="101078"/>
    <n v="2881"/>
    <n v="2.85"/>
    <n v="205"/>
    <n v="7.12"/>
    <n v="250"/>
    <n v="4957.09"/>
    <x v="7486"/>
    <n v="37"/>
    <s v="Paused"/>
  </r>
  <r>
    <s v="CMP12894"/>
    <x v="1"/>
    <s v="Lead Gen"/>
    <x v="5"/>
    <s v="2024-05-11"/>
    <s v="21/11/2024"/>
    <x v="1"/>
    <s v="Chennai"/>
    <s v="Students"/>
    <s v="Tablet"/>
    <n v="61808"/>
    <n v="3538"/>
    <n v="5.72"/>
    <n v="1021"/>
    <n v="28.86"/>
    <n v="3817.8497265160554"/>
    <n v="45237.87"/>
    <x v="7487"/>
    <n v="815"/>
    <s v="Active"/>
  </r>
  <r>
    <s v="CMP16803"/>
    <x v="4"/>
    <s v="Sales"/>
    <x v="2"/>
    <s v="10-03-2024"/>
    <s v="06/12/2024"/>
    <x v="1"/>
    <s v="Chennai"/>
    <s v="Professionals"/>
    <s v="Desktop"/>
    <n v="122503"/>
    <n v="4080"/>
    <n v="3.33"/>
    <n v="932"/>
    <n v="22.84"/>
    <n v="12793.6"/>
    <n v="22079.26"/>
    <x v="7488"/>
    <n v="98"/>
    <s v="Completed"/>
  </r>
  <r>
    <s v="CMP14601"/>
    <x v="1"/>
    <s v="Retargeting"/>
    <x v="0"/>
    <s v="2024-01-17"/>
    <s v="10/12/2024"/>
    <x v="2"/>
    <s v="Delhi"/>
    <s v="Professionals"/>
    <s v="Tablet"/>
    <n v="151530"/>
    <n v="19029"/>
    <n v="12.56"/>
    <n v="1680"/>
    <n v="8.83"/>
    <n v="3830.4648972188602"/>
    <n v="13549.24"/>
    <x v="7489"/>
    <n v="1276"/>
    <s v="Active"/>
  </r>
  <r>
    <s v="CMP12015"/>
    <x v="3"/>
    <s v="Sales"/>
    <x v="0"/>
    <s v="09-30-2024"/>
    <s v="11-24-2024"/>
    <x v="1"/>
    <s v="Bengaluru"/>
    <s v="Families"/>
    <s v="Tablet"/>
    <n v="118906"/>
    <n v="4554"/>
    <n v="3.83"/>
    <n v="1460"/>
    <n v="32.06"/>
    <n v="11958.81"/>
    <n v="46482.39"/>
    <x v="7490"/>
    <n v="96"/>
    <s v="Completed"/>
  </r>
  <r>
    <s v="CMP17789"/>
    <x v="1"/>
    <s v="Sales"/>
    <x v="2"/>
    <s v="10/10/2024"/>
    <s v="12-12-2024"/>
    <x v="2"/>
    <s v="Delhi"/>
    <s v="Families"/>
    <s v="Tablet"/>
    <n v="8821"/>
    <n v="1102"/>
    <n v="12.49"/>
    <n v="3"/>
    <n v="0.27"/>
    <n v="2646.2"/>
    <n v="11515.13"/>
    <x v="7491"/>
    <n v="2"/>
    <s v="Paused"/>
  </r>
  <r>
    <s v="CMP19847"/>
    <x v="3"/>
    <s v="Awareness"/>
    <x v="5"/>
    <s v="04-12-2024"/>
    <s v="2024-12-17"/>
    <x v="1"/>
    <s v="Bengaluru"/>
    <s v="Business Owners"/>
    <s v="Desktop"/>
    <n v="19816"/>
    <n v="1253"/>
    <n v="6.32"/>
    <n v="135"/>
    <n v="10.77"/>
    <n v="3817.8497265160554"/>
    <n v="12017.09"/>
    <x v="7492"/>
    <n v="69"/>
    <s v="Paused"/>
  </r>
  <r>
    <s v="CMP16054"/>
    <x v="2"/>
    <s v="Sales"/>
    <x v="4"/>
    <s v="2024-05-17"/>
    <s v="12-31-2024"/>
    <x v="2"/>
    <s v="Lucknow"/>
    <s v="Business Owners"/>
    <s v="Tablet"/>
    <n v="99744"/>
    <n v="13174"/>
    <n v="13.21"/>
    <n v="611"/>
    <n v="4.6399999999999997"/>
    <n v="250"/>
    <n v="21920.45"/>
    <x v="7493"/>
    <n v="199"/>
    <s v="Paused"/>
  </r>
  <r>
    <s v="CMP10321"/>
    <x v="2"/>
    <s v="Retargeting"/>
    <x v="5"/>
    <s v="2024-07-25"/>
    <s v="2024-12-12"/>
    <x v="0"/>
    <s v="Mumbai"/>
    <s v="Business Owners"/>
    <s v="Tablet"/>
    <n v="182096"/>
    <n v="9669"/>
    <n v="5.31"/>
    <n v="1737"/>
    <n v="17.96"/>
    <n v="250"/>
    <n v="21401.08"/>
    <x v="7494"/>
    <n v="223"/>
    <s v="Paused"/>
  </r>
  <r>
    <s v="CMP18747"/>
    <x v="4"/>
    <s v="Lead Gen"/>
    <x v="5"/>
    <s v="2024-01-21"/>
    <s v="12-08-2024"/>
    <x v="0"/>
    <s v="Mumbai"/>
    <s v="Families"/>
    <s v="Tablet"/>
    <n v="131516"/>
    <n v="14758"/>
    <n v="11.22"/>
    <n v="1226"/>
    <n v="8.31"/>
    <n v="250"/>
    <n v="29843.03"/>
    <x v="7495"/>
    <n v="1204"/>
    <s v="Active"/>
  </r>
  <r>
    <s v="CMP17114"/>
    <x v="3"/>
    <s v="Sales"/>
    <x v="2"/>
    <s v="2024-01-01"/>
    <s v="02/12/2024"/>
    <x v="3"/>
    <s v="Kolkata"/>
    <s v="Families"/>
    <s v="Mobile"/>
    <n v="188227"/>
    <n v="448"/>
    <n v="0.24"/>
    <n v="149"/>
    <n v="33.26"/>
    <n v="250"/>
    <n v="1048.6600000000001"/>
    <x v="7496"/>
    <n v="21"/>
    <s v="Active"/>
  </r>
  <r>
    <s v="CMP15778"/>
    <x v="3"/>
    <s v="Sales"/>
    <x v="5"/>
    <s v="16/07/2024"/>
    <s v="11-02-2024"/>
    <x v="0"/>
    <s v="Ahmedabad"/>
    <s v="Students"/>
    <s v="Tablet"/>
    <n v="49112"/>
    <n v="3675"/>
    <n v="7.48"/>
    <n v="20"/>
    <n v="0.54"/>
    <n v="3817.8497265160554"/>
    <n v="25626.14"/>
    <x v="7497"/>
    <n v="18"/>
    <s v="Active"/>
  </r>
  <r>
    <s v="CMP14780"/>
    <x v="3"/>
    <s v="Retargeting"/>
    <x v="3"/>
    <s v="2024-05-04"/>
    <s v="06/11/2024"/>
    <x v="1"/>
    <s v="Chennai"/>
    <s v="Business Owners"/>
    <s v="Mobile"/>
    <n v="75633"/>
    <n v="8851"/>
    <n v="11.7"/>
    <n v="2791"/>
    <n v="31.53"/>
    <n v="3988.1535696969677"/>
    <n v="35212.19"/>
    <x v="7498"/>
    <n v="1502"/>
    <s v="Paused"/>
  </r>
  <r>
    <s v="CMP14941"/>
    <x v="1"/>
    <s v="Sales"/>
    <x v="1"/>
    <s v="21/01/2024"/>
    <s v="12-21-2024"/>
    <x v="1"/>
    <s v="Chennai"/>
    <s v="Families"/>
    <s v="Desktop"/>
    <n v="122423"/>
    <n v="18071"/>
    <n v="14.76"/>
    <n v="1561"/>
    <n v="8.64"/>
    <n v="3891.7088323699436"/>
    <n v="39098.74"/>
    <x v="7499"/>
    <n v="568"/>
    <s v="Active"/>
  </r>
  <r>
    <s v="CMP18563"/>
    <x v="2"/>
    <s v="Lead Gen"/>
    <x v="5"/>
    <s v="02-07-2024"/>
    <s v="10/12/2024"/>
    <x v="2"/>
    <s v="Jaipur"/>
    <s v="Families"/>
    <s v="Tablet"/>
    <n v="174333"/>
    <n v="13186"/>
    <n v="7.56"/>
    <n v="3404"/>
    <n v="25.82"/>
    <n v="4643.4399999999996"/>
    <n v="19442.080000000002"/>
    <x v="7500"/>
    <n v="2465"/>
    <s v="Active"/>
  </r>
  <r>
    <s v="CMP11650"/>
    <x v="0"/>
    <s v="Sales"/>
    <x v="0"/>
    <s v="2024-06-06"/>
    <s v="12-11-2024"/>
    <x v="1"/>
    <s v="Bengaluru"/>
    <s v="Professionals"/>
    <s v="Desktop"/>
    <n v="179903"/>
    <n v="23797"/>
    <n v="13.23"/>
    <n v="6835"/>
    <n v="28.72"/>
    <n v="1647.72"/>
    <n v="29260.62"/>
    <x v="7501"/>
    <n v="3577"/>
    <s v="Active"/>
  </r>
  <r>
    <s v="CMP17766"/>
    <x v="1"/>
    <s v="Retargeting"/>
    <x v="0"/>
    <s v="09/05/2024"/>
    <s v="04/12/2024"/>
    <x v="2"/>
    <s v="Delhi"/>
    <s v="Professionals"/>
    <s v="Desktop"/>
    <n v="137431"/>
    <n v="20505"/>
    <n v="14.92"/>
    <n v="4717"/>
    <n v="23"/>
    <n v="3830.4648972188602"/>
    <n v="27939.23"/>
    <x v="7502"/>
    <n v="2810"/>
    <s v="Paused"/>
  </r>
  <r>
    <s v="CMP15257"/>
    <x v="1"/>
    <s v="Awareness"/>
    <x v="4"/>
    <s v="2024-02-05"/>
    <s v="11-08-2024"/>
    <x v="2"/>
    <s v="Lucknow"/>
    <s v="Business Owners"/>
    <s v="Tablet"/>
    <n v="69382"/>
    <n v="3757"/>
    <n v="5.41"/>
    <n v="1077"/>
    <n v="28.67"/>
    <n v="4021.4266195524165"/>
    <n v="12685.57"/>
    <x v="7503"/>
    <n v="1044"/>
    <s v="Completed"/>
  </r>
  <r>
    <s v="CMP12975"/>
    <x v="4"/>
    <s v="Awareness"/>
    <x v="1"/>
    <s v="06/03/2024"/>
    <s v="01/12/2024"/>
    <x v="1"/>
    <s v="Bengaluru"/>
    <s v="Students"/>
    <s v="Desktop"/>
    <n v="148239"/>
    <n v="11810"/>
    <n v="7.97"/>
    <n v="2"/>
    <n v="0.02"/>
    <n v="8949.17"/>
    <n v="26045.62"/>
    <x v="7504"/>
    <n v="0"/>
    <s v="Completed"/>
  </r>
  <r>
    <s v="CMP14583"/>
    <x v="4"/>
    <s v="Retargeting"/>
    <x v="4"/>
    <s v="2024-01-06"/>
    <s v="2024-12-31"/>
    <x v="0"/>
    <s v="Pune"/>
    <s v="Business Owners"/>
    <s v="Tablet"/>
    <n v="91617"/>
    <n v="11294"/>
    <n v="12.33"/>
    <n v="1825"/>
    <n v="16.16"/>
    <n v="11434.37"/>
    <n v="4482.87"/>
    <x v="7505"/>
    <n v="838"/>
    <s v="Paused"/>
  </r>
  <r>
    <s v="CMP12181"/>
    <x v="3"/>
    <s v="Retargeting"/>
    <x v="2"/>
    <s v="05-28-2024"/>
    <s v="2024-11-22"/>
    <x v="1"/>
    <s v="Chennai"/>
    <s v="Professionals"/>
    <s v="Tablet"/>
    <n v="190636"/>
    <n v="11904"/>
    <n v="6.24"/>
    <n v="88"/>
    <n v="0.74"/>
    <n v="6101.07"/>
    <n v="21937.53"/>
    <x v="7506"/>
    <n v="51"/>
    <s v="Paused"/>
  </r>
  <r>
    <s v="CMP19695"/>
    <x v="3"/>
    <s v="Lead Gen"/>
    <x v="3"/>
    <s v="10-08-2024"/>
    <s v="2024-12-04"/>
    <x v="0"/>
    <s v="Pune"/>
    <s v="Students"/>
    <s v="Mobile"/>
    <n v="32336"/>
    <n v="528"/>
    <n v="1.63"/>
    <n v="2"/>
    <n v="0.38"/>
    <n v="250"/>
    <n v="20301.650000000001"/>
    <x v="7507"/>
    <n v="2"/>
    <s v="Completed"/>
  </r>
  <r>
    <s v="CMP14133"/>
    <x v="1"/>
    <s v="Retargeting"/>
    <x v="5"/>
    <s v="01-04-2024"/>
    <s v="02/11/2024"/>
    <x v="3"/>
    <s v="Kolkata"/>
    <s v="Students"/>
    <s v="Mobile"/>
    <n v="133896"/>
    <n v="14972"/>
    <n v="11.18"/>
    <n v="2842"/>
    <n v="18.98"/>
    <n v="3817.8497265160554"/>
    <n v="20581.64"/>
    <x v="7508"/>
    <n v="1530"/>
    <s v="Paused"/>
  </r>
  <r>
    <s v="CMP17323"/>
    <x v="1"/>
    <s v="Lead Gen"/>
    <x v="2"/>
    <s v="2024-06-01"/>
    <s v="21/12/2024"/>
    <x v="3"/>
    <s v="Kolkata"/>
    <s v="Business Owners"/>
    <s v="Mobile"/>
    <n v="16254"/>
    <n v="565"/>
    <n v="3.48"/>
    <n v="38"/>
    <n v="6.73"/>
    <n v="250"/>
    <n v="44528.21"/>
    <x v="7509"/>
    <n v="36"/>
    <s v="Active"/>
  </r>
  <r>
    <s v="CMP15436"/>
    <x v="0"/>
    <s v="Lead Gen"/>
    <x v="1"/>
    <s v="21/09/2024"/>
    <s v="2024-10-28"/>
    <x v="0"/>
    <s v="Pune"/>
    <s v="Students"/>
    <s v="Desktop"/>
    <n v="167365"/>
    <n v="2831"/>
    <n v="1.69"/>
    <n v="230"/>
    <n v="8.1199999999999992"/>
    <n v="3891.7088323699436"/>
    <n v="25014.42"/>
    <x v="7510"/>
    <n v="47"/>
    <s v="Completed"/>
  </r>
  <r>
    <s v="CMP11878"/>
    <x v="4"/>
    <s v="Sales"/>
    <x v="5"/>
    <s v="2024-08-31"/>
    <s v="2024-12-30"/>
    <x v="0"/>
    <s v="Ahmedabad"/>
    <s v="Business Owners"/>
    <s v="Desktop"/>
    <n v="153278"/>
    <n v="14231"/>
    <n v="9.2799999999999994"/>
    <n v="4523"/>
    <n v="31.78"/>
    <n v="1199.6400000000001"/>
    <n v="4091.35"/>
    <x v="7511"/>
    <n v="270"/>
    <s v="Active"/>
  </r>
  <r>
    <s v="CMP14824"/>
    <x v="0"/>
    <s v="Sales"/>
    <x v="2"/>
    <s v="12/03/2024"/>
    <s v="11-25-2024"/>
    <x v="2"/>
    <s v="Delhi"/>
    <s v="Business Owners"/>
    <s v="Mobile"/>
    <n v="162096"/>
    <n v="23920"/>
    <n v="14.76"/>
    <n v="1019"/>
    <n v="4.26"/>
    <n v="3982.6304252733912"/>
    <m/>
    <x v="107"/>
    <n v="944"/>
    <s v="Completed"/>
  </r>
  <r>
    <s v="CMP11755"/>
    <x v="1"/>
    <s v="Lead Gen"/>
    <x v="2"/>
    <s v="17/07/2024"/>
    <s v="22/12/2024"/>
    <x v="0"/>
    <s v="Mumbai"/>
    <s v="Professionals"/>
    <s v="Desktop"/>
    <n v="153380"/>
    <n v="7672"/>
    <n v="5"/>
    <n v="1432"/>
    <n v="18.670000000000002"/>
    <n v="5614.57"/>
    <n v="12231.82"/>
    <x v="7512"/>
    <n v="1152"/>
    <s v="Paused"/>
  </r>
  <r>
    <s v="CMP19823"/>
    <x v="2"/>
    <s v="Lead Gen"/>
    <x v="5"/>
    <s v="17/06/2024"/>
    <s v="2024-12-27"/>
    <x v="0"/>
    <s v="Mumbai"/>
    <s v="Families"/>
    <s v="Desktop"/>
    <n v="143530"/>
    <n v="1363"/>
    <n v="0.95"/>
    <n v="316"/>
    <n v="23.18"/>
    <n v="250"/>
    <n v="14270.93"/>
    <x v="7513"/>
    <n v="73"/>
    <s v="Active"/>
  </r>
  <r>
    <s v="CMP16884"/>
    <x v="0"/>
    <s v="Lead Gen"/>
    <x v="0"/>
    <s v="02-18-2024"/>
    <s v="30/12/2024"/>
    <x v="1"/>
    <s v="Chennai"/>
    <s v="Business Owners"/>
    <s v="Desktop"/>
    <n v="19040"/>
    <n v="1044"/>
    <n v="5.48"/>
    <n v="339"/>
    <n v="32.47"/>
    <n v="3830.4648972188602"/>
    <n v="40348.370000000003"/>
    <x v="7514"/>
    <n v="131"/>
    <s v="Active"/>
  </r>
  <r>
    <s v="CMP11217"/>
    <x v="1"/>
    <s v="Retargeting"/>
    <x v="2"/>
    <s v="06-18-2024"/>
    <s v="19/11/2024"/>
    <x v="1"/>
    <s v="Bengaluru"/>
    <s v="Families"/>
    <s v="Mobile"/>
    <n v="140343"/>
    <n v="18684"/>
    <n v="13.31"/>
    <n v="5613"/>
    <n v="30.04"/>
    <n v="250"/>
    <n v="13757.68"/>
    <x v="7515"/>
    <n v="3252"/>
    <s v="Completed"/>
  </r>
  <r>
    <s v="CMP13252"/>
    <x v="4"/>
    <s v="Awareness"/>
    <x v="1"/>
    <s v="11/07/2024"/>
    <s v="2024-11-06"/>
    <x v="0"/>
    <s v="Mumbai"/>
    <s v="Families"/>
    <s v="Tablet"/>
    <n v="53040"/>
    <n v="3961"/>
    <n v="7.47"/>
    <n v="862"/>
    <n v="21.76"/>
    <n v="7342.08"/>
    <n v="34873.74"/>
    <x v="7516"/>
    <n v="813"/>
    <s v="Active"/>
  </r>
  <r>
    <s v="CMP13347"/>
    <x v="4"/>
    <s v="Lead Gen"/>
    <x v="0"/>
    <s v="02/05/2024"/>
    <s v="12-13-2024"/>
    <x v="0"/>
    <s v="Pune"/>
    <s v="Students"/>
    <s v="Mobile"/>
    <n v="92532"/>
    <n v="3887"/>
    <n v="4.2"/>
    <n v="933"/>
    <n v="24"/>
    <n v="2939.38"/>
    <n v="29820.18"/>
    <x v="7517"/>
    <n v="298"/>
    <s v="Active"/>
  </r>
  <r>
    <s v="CMP17434"/>
    <x v="1"/>
    <s v="Lead Gen"/>
    <x v="5"/>
    <s v="2024-10-21"/>
    <s v="12-01-2024"/>
    <x v="2"/>
    <s v="Delhi"/>
    <s v="Students"/>
    <s v="Mobile"/>
    <n v="104496"/>
    <n v="2906"/>
    <n v="2.78"/>
    <n v="750"/>
    <n v="25.81"/>
    <n v="250"/>
    <n v="43182.63"/>
    <x v="7518"/>
    <n v="136"/>
    <s v="Completed"/>
  </r>
  <r>
    <s v="CMP16674"/>
    <x v="0"/>
    <s v="Retargeting"/>
    <x v="4"/>
    <s v="10-18-2024"/>
    <s v="22/11/2024"/>
    <x v="3"/>
    <s v="Kolkata"/>
    <s v="Professionals"/>
    <s v="Mobile"/>
    <n v="127199"/>
    <n v="10521"/>
    <n v="8.27"/>
    <n v="2973"/>
    <n v="28.26"/>
    <n v="1887.93"/>
    <n v="31498.55"/>
    <x v="7519"/>
    <n v="1315"/>
    <s v="Completed"/>
  </r>
  <r>
    <s v="CMP12751"/>
    <x v="1"/>
    <s v="Retargeting"/>
    <x v="2"/>
    <s v="02/10/2024"/>
    <s v="10-29-2024"/>
    <x v="0"/>
    <s v="Ahmedabad"/>
    <s v="Business Owners"/>
    <s v="Desktop"/>
    <n v="181696"/>
    <n v="24379"/>
    <n v="13.42"/>
    <n v="4286"/>
    <n v="17.579999999999998"/>
    <n v="4116.9399999999996"/>
    <n v="49413.21"/>
    <x v="7520"/>
    <n v="2201"/>
    <s v="Completed"/>
  </r>
  <r>
    <s v="CMP15826"/>
    <x v="1"/>
    <s v="Retargeting"/>
    <x v="1"/>
    <s v="18/03/2024"/>
    <s v="2024-11-27"/>
    <x v="0"/>
    <s v="Mumbai"/>
    <s v="Students"/>
    <s v="Tablet"/>
    <n v="2204"/>
    <n v="218"/>
    <n v="9.89"/>
    <n v="32"/>
    <n v="14.68"/>
    <n v="10288.31"/>
    <n v="17244.919999999998"/>
    <x v="7521"/>
    <n v="12"/>
    <s v="Completed"/>
  </r>
  <r>
    <s v="CMP15032"/>
    <x v="0"/>
    <s v="Lead Gen"/>
    <x v="5"/>
    <s v="10-26-2024"/>
    <s v="27/11/2024"/>
    <x v="0"/>
    <s v="Ahmedabad"/>
    <s v="Students"/>
    <s v="Tablet"/>
    <n v="18804"/>
    <n v="844"/>
    <n v="4.49"/>
    <n v="242"/>
    <n v="28.67"/>
    <n v="3817.8497265160554"/>
    <n v="10073.81"/>
    <x v="7522"/>
    <n v="40"/>
    <s v="Active"/>
  </r>
  <r>
    <s v="CMP19328"/>
    <x v="2"/>
    <s v="Retargeting"/>
    <x v="0"/>
    <s v="14/07/2024"/>
    <s v="13/12/2024"/>
    <x v="0"/>
    <s v="Mumbai"/>
    <s v="Business Owners"/>
    <s v="Desktop"/>
    <n v="38808"/>
    <n v="1056"/>
    <n v="2.72"/>
    <n v="219"/>
    <n v="20.74"/>
    <n v="250"/>
    <n v="10089.02"/>
    <x v="7523"/>
    <n v="59"/>
    <s v="Completed"/>
  </r>
  <r>
    <s v="CMP14944"/>
    <x v="1"/>
    <s v="Retargeting"/>
    <x v="2"/>
    <s v="04-30-2024"/>
    <s v="2024-11-21"/>
    <x v="0"/>
    <s v="Ahmedabad"/>
    <s v="Business Owners"/>
    <s v="Tablet"/>
    <n v="42151"/>
    <n v="5818"/>
    <n v="13.8"/>
    <n v="1245"/>
    <n v="21.4"/>
    <n v="250"/>
    <n v="17425.09"/>
    <x v="7524"/>
    <n v="770"/>
    <s v="Paused"/>
  </r>
  <r>
    <s v="CMP16071"/>
    <x v="0"/>
    <s v="Lead Gen"/>
    <x v="3"/>
    <s v="2024-05-03"/>
    <s v="2024-11-11"/>
    <x v="0"/>
    <s v="Pune"/>
    <s v="Families"/>
    <s v="Mobile"/>
    <n v="88762"/>
    <n v="5107"/>
    <n v="5.75"/>
    <n v="365"/>
    <n v="7.15"/>
    <n v="3132.36"/>
    <n v="22671.9"/>
    <x v="7525"/>
    <n v="188"/>
    <s v="Active"/>
  </r>
  <r>
    <s v="CMP13363"/>
    <x v="4"/>
    <s v="Lead Gen"/>
    <x v="1"/>
    <s v="2024-10-11"/>
    <s v="11-12-2024"/>
    <x v="2"/>
    <s v="Jaipur"/>
    <s v="Professionals"/>
    <s v="Desktop"/>
    <n v="6510"/>
    <n v="136"/>
    <n v="2.09"/>
    <n v="38"/>
    <n v="27.94"/>
    <n v="3891.7088323699436"/>
    <n v="27298.85"/>
    <x v="7526"/>
    <n v="3"/>
    <s v="Completed"/>
  </r>
  <r>
    <s v="CMP13668"/>
    <x v="2"/>
    <s v="Sales"/>
    <x v="1"/>
    <s v="2024-03-21"/>
    <s v="19/11/2024"/>
    <x v="1"/>
    <s v="Chennai"/>
    <s v="Families"/>
    <s v="Mobile"/>
    <n v="56291"/>
    <n v="8131"/>
    <n v="14.44"/>
    <n v="695"/>
    <n v="8.5500000000000007"/>
    <n v="8652.15"/>
    <n v="16373.54"/>
    <x v="1983"/>
    <n v="571"/>
    <s v="Paused"/>
  </r>
  <r>
    <s v="CMP15600"/>
    <x v="4"/>
    <s v="Sales"/>
    <x v="0"/>
    <s v="03-18-2024"/>
    <s v="11-28-2024"/>
    <x v="0"/>
    <s v="Mumbai"/>
    <s v="Students"/>
    <s v="Tablet"/>
    <n v="106235"/>
    <n v="4758"/>
    <n v="4.4800000000000004"/>
    <n v="1156"/>
    <n v="24.3"/>
    <n v="250"/>
    <n v="11003.53"/>
    <x v="7527"/>
    <n v="409"/>
    <s v="Completed"/>
  </r>
  <r>
    <s v="CMP16571"/>
    <x v="1"/>
    <s v="Sales"/>
    <x v="5"/>
    <s v="2024-03-09"/>
    <s v="11-11-2024"/>
    <x v="2"/>
    <s v="Lucknow"/>
    <s v="Business Owners"/>
    <s v="Tablet"/>
    <n v="143394"/>
    <n v="7756"/>
    <n v="5.41"/>
    <n v="1732"/>
    <n v="22.33"/>
    <n v="250"/>
    <n v="30397.11"/>
    <x v="7528"/>
    <n v="527"/>
    <s v="Completed"/>
  </r>
  <r>
    <s v="CMP10329"/>
    <x v="1"/>
    <s v="Lead Gen"/>
    <x v="0"/>
    <s v="06-19-2024"/>
    <s v="11-02-2024"/>
    <x v="3"/>
    <s v="Kolkata"/>
    <s v="Families"/>
    <s v="Tablet"/>
    <n v="123498"/>
    <n v="8076"/>
    <n v="6.54"/>
    <n v="596"/>
    <n v="7.38"/>
    <n v="3830.4648972188602"/>
    <n v="31168.09"/>
    <x v="7529"/>
    <n v="470"/>
    <s v="Active"/>
  </r>
  <r>
    <s v="CMP18816"/>
    <x v="1"/>
    <s v="Lead Gen"/>
    <x v="3"/>
    <s v="03-15-2024"/>
    <s v="03/12/2024"/>
    <x v="0"/>
    <s v="Ahmedabad"/>
    <s v="Business Owners"/>
    <s v="Mobile"/>
    <n v="184995"/>
    <n v="11940"/>
    <n v="6.45"/>
    <n v="3617"/>
    <n v="30.29"/>
    <n v="250"/>
    <m/>
    <x v="107"/>
    <n v="2155"/>
    <s v="Paused"/>
  </r>
  <r>
    <s v="CMP17022"/>
    <x v="2"/>
    <s v="Retargeting"/>
    <x v="1"/>
    <s v="15/08/2024"/>
    <s v="2024-12-06"/>
    <x v="0"/>
    <s v="Ahmedabad"/>
    <s v="Professionals"/>
    <s v="Mobile"/>
    <n v="133083"/>
    <n v="9000"/>
    <n v="6.76"/>
    <n v="85"/>
    <n v="0.94"/>
    <n v="3891.7088323699436"/>
    <n v="41678.44"/>
    <x v="7530"/>
    <n v="41"/>
    <s v="Paused"/>
  </r>
  <r>
    <s v="CMP19723"/>
    <x v="4"/>
    <s v="Retargeting"/>
    <x v="1"/>
    <s v="29/09/2024"/>
    <s v="2024-11-09"/>
    <x v="2"/>
    <s v="Lucknow"/>
    <s v="Students"/>
    <s v="Tablet"/>
    <n v="54720"/>
    <n v="8048"/>
    <n v="14.71"/>
    <n v="955"/>
    <n v="11.87"/>
    <n v="3891.7088323699436"/>
    <n v="31006.12"/>
    <x v="7531"/>
    <n v="60"/>
    <s v="Completed"/>
  </r>
  <r>
    <s v="CMP18716"/>
    <x v="3"/>
    <s v="Sales"/>
    <x v="1"/>
    <s v="02-21-2024"/>
    <s v="11-01-2024"/>
    <x v="2"/>
    <s v="Jaipur"/>
    <s v="Students"/>
    <s v="Mobile"/>
    <n v="89092"/>
    <n v="12598"/>
    <n v="14.14"/>
    <n v="2935"/>
    <n v="23.3"/>
    <n v="250"/>
    <n v="39276.85"/>
    <x v="7532"/>
    <n v="2319"/>
    <s v="Completed"/>
  </r>
  <r>
    <s v="CMP10471"/>
    <x v="3"/>
    <s v="Retargeting"/>
    <x v="3"/>
    <s v="05/01/2024"/>
    <s v="11-03-2024"/>
    <x v="1"/>
    <s v="Chennai"/>
    <s v="Students"/>
    <s v="Mobile"/>
    <n v="181358"/>
    <n v="16035"/>
    <n v="8.84"/>
    <n v="4560"/>
    <n v="28.44"/>
    <n v="250"/>
    <n v="46045.85"/>
    <x v="7533"/>
    <n v="218"/>
    <s v="Paused"/>
  </r>
  <r>
    <s v="CMP16837"/>
    <x v="2"/>
    <s v="Awareness"/>
    <x v="1"/>
    <s v="09-14-2024"/>
    <s v="31/12/2024"/>
    <x v="3"/>
    <s v="Kolkata"/>
    <s v="Professionals"/>
    <s v="Tablet"/>
    <n v="87618"/>
    <n v="4541"/>
    <n v="5.18"/>
    <n v="314"/>
    <n v="6.91"/>
    <n v="3891.7088323699436"/>
    <n v="33469"/>
    <x v="7534"/>
    <n v="223"/>
    <s v="Completed"/>
  </r>
  <r>
    <s v="CMP19121"/>
    <x v="1"/>
    <s v="Sales"/>
    <x v="2"/>
    <s v="05/05/2024"/>
    <s v="16/11/2024"/>
    <x v="2"/>
    <s v="Jaipur"/>
    <s v="Professionals"/>
    <s v="Tablet"/>
    <n v="189135"/>
    <n v="3251"/>
    <n v="1.72"/>
    <n v="665"/>
    <n v="20.46"/>
    <n v="250"/>
    <n v="2978.65"/>
    <x v="7535"/>
    <n v="643"/>
    <s v="Completed"/>
  </r>
  <r>
    <s v="CMP12540"/>
    <x v="1"/>
    <s v="Sales"/>
    <x v="3"/>
    <s v="02/05/2024"/>
    <s v="2024-11-26"/>
    <x v="3"/>
    <s v="Kolkata"/>
    <s v="Students"/>
    <s v="Tablet"/>
    <n v="97197"/>
    <n v="14398"/>
    <n v="14.81"/>
    <n v="1564"/>
    <n v="10.86"/>
    <n v="1900.74"/>
    <n v="4646.96"/>
    <x v="7536"/>
    <n v="494"/>
    <s v="Paused"/>
  </r>
  <r>
    <s v="CMP17915"/>
    <x v="3"/>
    <s v="Lead Gen"/>
    <x v="0"/>
    <s v="05-15-2024"/>
    <s v="2024-10-31"/>
    <x v="2"/>
    <s v="Jaipur"/>
    <s v="Professionals"/>
    <s v="Tablet"/>
    <n v="118654"/>
    <n v="13479"/>
    <n v="11.36"/>
    <n v="3346"/>
    <n v="24.82"/>
    <n v="3830.4648972188602"/>
    <n v="7917.01"/>
    <x v="7537"/>
    <n v="210"/>
    <s v="Paused"/>
  </r>
  <r>
    <s v="CMP10469"/>
    <x v="1"/>
    <s v="Lead Gen"/>
    <x v="3"/>
    <s v="2024-04-08"/>
    <s v="10/11/2024"/>
    <x v="1"/>
    <s v="Chennai"/>
    <s v="Business Owners"/>
    <s v="Mobile"/>
    <n v="129817"/>
    <n v="9654"/>
    <n v="7.44"/>
    <n v="2570"/>
    <n v="26.62"/>
    <n v="3363.36"/>
    <n v="18855.41"/>
    <x v="7538"/>
    <n v="1160"/>
    <s v="Completed"/>
  </r>
  <r>
    <s v="CMP14930"/>
    <x v="1"/>
    <s v="Retargeting"/>
    <x v="3"/>
    <s v="28/03/2024"/>
    <s v="2024-12-16"/>
    <x v="2"/>
    <s v="Delhi"/>
    <s v="Students"/>
    <s v="Desktop"/>
    <n v="145807"/>
    <n v="9834"/>
    <n v="6.74"/>
    <n v="2892"/>
    <n v="29.41"/>
    <n v="3988.1535696969677"/>
    <n v="49574.34"/>
    <x v="5356"/>
    <n v="2616"/>
    <s v="Active"/>
  </r>
  <r>
    <s v="CMP11730"/>
    <x v="4"/>
    <s v="Sales"/>
    <x v="5"/>
    <s v="02-06-2024"/>
    <s v="2024-12-23"/>
    <x v="2"/>
    <s v="Delhi"/>
    <s v="Business Owners"/>
    <s v="Tablet"/>
    <n v="40732"/>
    <n v="4160"/>
    <n v="10.210000000000001"/>
    <n v="731"/>
    <n v="17.57"/>
    <n v="2592.09"/>
    <n v="41929.19"/>
    <x v="7539"/>
    <n v="13"/>
    <s v="Paused"/>
  </r>
  <r>
    <s v="CMP10207"/>
    <x v="2"/>
    <s v="Lead Gen"/>
    <x v="3"/>
    <s v="11/08/2024"/>
    <s v="2024-12-06"/>
    <x v="0"/>
    <s v="Ahmedabad"/>
    <s v="Students"/>
    <s v="Desktop"/>
    <n v="135498"/>
    <n v="16090"/>
    <n v="11.87"/>
    <n v="2025"/>
    <n v="12.59"/>
    <n v="250"/>
    <n v="10312.76"/>
    <x v="7540"/>
    <n v="814"/>
    <s v="Active"/>
  </r>
  <r>
    <s v="CMP17447"/>
    <x v="1"/>
    <s v="Sales"/>
    <x v="3"/>
    <s v="08-12-2024"/>
    <s v="12-17-2024"/>
    <x v="2"/>
    <s v="Lucknow"/>
    <s v="Students"/>
    <s v="Desktop"/>
    <n v="193190"/>
    <n v="1126"/>
    <n v="0.57999999999999996"/>
    <n v="2"/>
    <n v="0.18"/>
    <n v="14127.89"/>
    <n v="47963.360000000001"/>
    <x v="7541"/>
    <n v="0"/>
    <s v="Completed"/>
  </r>
  <r>
    <s v="CMP14215"/>
    <x v="2"/>
    <s v="Retargeting"/>
    <x v="4"/>
    <s v="10-26-2024"/>
    <s v="05/11/2024"/>
    <x v="2"/>
    <s v="Delhi"/>
    <s v="Students"/>
    <s v="Desktop"/>
    <n v="171211"/>
    <n v="24157"/>
    <n v="14.11"/>
    <n v="4428"/>
    <n v="18.329999999999998"/>
    <n v="12773.57"/>
    <n v="38251.71"/>
    <x v="7542"/>
    <n v="2601"/>
    <s v="Paused"/>
  </r>
  <r>
    <s v="CMP16617"/>
    <x v="3"/>
    <s v="Retargeting"/>
    <x v="5"/>
    <s v="2024-05-23"/>
    <s v="11/12/2024"/>
    <x v="1"/>
    <s v="Bengaluru"/>
    <s v="Professionals"/>
    <s v="Mobile"/>
    <n v="67960"/>
    <n v="3959"/>
    <n v="5.83"/>
    <n v="844"/>
    <n v="21.32"/>
    <n v="3817.8497265160554"/>
    <n v="3063.99"/>
    <x v="7543"/>
    <n v="272"/>
    <s v="Active"/>
  </r>
  <r>
    <s v="CMP11478"/>
    <x v="1"/>
    <s v="Retargeting"/>
    <x v="2"/>
    <s v="2024-06-15"/>
    <s v="16/11/2024"/>
    <x v="2"/>
    <s v="Lucknow"/>
    <s v="Business Owners"/>
    <s v="Mobile"/>
    <n v="158981"/>
    <n v="3125"/>
    <n v="1.97"/>
    <n v="518"/>
    <n v="16.579999999999998"/>
    <n v="3982.6304252733912"/>
    <n v="47020.24"/>
    <x v="7544"/>
    <n v="106"/>
    <s v="Active"/>
  </r>
  <r>
    <s v="CMP16250"/>
    <x v="1"/>
    <s v="Awareness"/>
    <x v="5"/>
    <s v="2024-01-18"/>
    <s v="04/12/2024"/>
    <x v="0"/>
    <s v="Ahmedabad"/>
    <s v="Business Owners"/>
    <s v="Mobile"/>
    <n v="188523"/>
    <n v="5361"/>
    <n v="2.84"/>
    <n v="1689"/>
    <n v="31.51"/>
    <n v="3817.8497265160554"/>
    <n v="18205.91"/>
    <x v="7545"/>
    <n v="1146"/>
    <s v="Active"/>
  </r>
  <r>
    <s v="CMP16416"/>
    <x v="4"/>
    <s v="Lead Gen"/>
    <x v="2"/>
    <s v="06-13-2024"/>
    <s v="11-21-2024"/>
    <x v="2"/>
    <s v="Jaipur"/>
    <s v="Business Owners"/>
    <s v="Desktop"/>
    <n v="39977"/>
    <n v="2749"/>
    <n v="6.88"/>
    <n v="684"/>
    <n v="24.88"/>
    <n v="250"/>
    <n v="4008.24"/>
    <x v="7546"/>
    <n v="174"/>
    <s v="Paused"/>
  </r>
  <r>
    <s v="CMP17802"/>
    <x v="4"/>
    <s v="Retargeting"/>
    <x v="5"/>
    <s v="14/07/2024"/>
    <s v="22/12/2024"/>
    <x v="1"/>
    <s v="Chennai"/>
    <s v="Professionals"/>
    <s v="Desktop"/>
    <n v="185492"/>
    <n v="13583"/>
    <n v="7.32"/>
    <n v="642"/>
    <n v="4.7300000000000004"/>
    <n v="13467.79"/>
    <n v="44448.24"/>
    <x v="7547"/>
    <n v="78"/>
    <s v="Paused"/>
  </r>
  <r>
    <s v="CMP19359"/>
    <x v="2"/>
    <s v="Retargeting"/>
    <x v="2"/>
    <s v="2024-02-03"/>
    <s v="12-06-2024"/>
    <x v="0"/>
    <s v="Pune"/>
    <s v="Business Owners"/>
    <s v="Desktop"/>
    <n v="162120"/>
    <n v="19867"/>
    <n v="12.25"/>
    <n v="6246"/>
    <n v="31.44"/>
    <n v="3982.6304252733912"/>
    <n v="25729.3"/>
    <x v="7548"/>
    <n v="3812"/>
    <s v="Active"/>
  </r>
  <r>
    <s v="CMP16721"/>
    <x v="3"/>
    <s v="Awareness"/>
    <x v="0"/>
    <s v="03-05-2024"/>
    <s v="13/11/2024"/>
    <x v="0"/>
    <s v="Ahmedabad"/>
    <s v="Students"/>
    <s v="Desktop"/>
    <n v="30669"/>
    <n v="2910"/>
    <n v="9.49"/>
    <n v="242"/>
    <n v="8.32"/>
    <n v="3830.4648972188602"/>
    <n v="49559.7"/>
    <x v="7549"/>
    <n v="173"/>
    <s v="Completed"/>
  </r>
  <r>
    <s v="CMP16206"/>
    <x v="3"/>
    <s v="Sales"/>
    <x v="4"/>
    <s v="10-12-2024"/>
    <s v="11-22-2024"/>
    <x v="2"/>
    <s v="Jaipur"/>
    <s v="Business Owners"/>
    <s v="Tablet"/>
    <n v="68350"/>
    <n v="6522"/>
    <n v="9.5399999999999991"/>
    <n v="256"/>
    <n v="3.93"/>
    <n v="4021.4266195524165"/>
    <n v="44125.57"/>
    <x v="7550"/>
    <n v="39"/>
    <s v="Paused"/>
  </r>
  <r>
    <s v="CMP15900"/>
    <x v="3"/>
    <s v="Retargeting"/>
    <x v="5"/>
    <s v="22/03/2024"/>
    <s v="07/11/2024"/>
    <x v="2"/>
    <s v="Jaipur"/>
    <s v="Students"/>
    <s v="Mobile"/>
    <n v="131611"/>
    <n v="16561"/>
    <n v="12.58"/>
    <n v="3248"/>
    <n v="19.61"/>
    <n v="250"/>
    <n v="2667.06"/>
    <x v="7551"/>
    <n v="2043"/>
    <s v="Completed"/>
  </r>
  <r>
    <s v="CMP18519"/>
    <x v="1"/>
    <s v="Awareness"/>
    <x v="3"/>
    <s v="04-29-2024"/>
    <s v="05/11/2024"/>
    <x v="2"/>
    <s v="Jaipur"/>
    <s v="Professionals"/>
    <s v="Desktop"/>
    <n v="173125"/>
    <n v="883"/>
    <n v="0.51"/>
    <n v="207"/>
    <n v="23.44"/>
    <n v="250"/>
    <n v="19773.2"/>
    <x v="7552"/>
    <n v="84"/>
    <s v="Completed"/>
  </r>
  <r>
    <s v="CMP16655"/>
    <x v="3"/>
    <s v="Lead Gen"/>
    <x v="5"/>
    <s v="10-13-2024"/>
    <s v="12-25-2024"/>
    <x v="2"/>
    <s v="Lucknow"/>
    <s v="Families"/>
    <s v="Tablet"/>
    <n v="4568"/>
    <n v="374"/>
    <n v="8.19"/>
    <n v="88"/>
    <n v="23.53"/>
    <n v="250"/>
    <n v="43004.49"/>
    <x v="7553"/>
    <n v="3"/>
    <s v="Completed"/>
  </r>
  <r>
    <s v="CMP16517"/>
    <x v="0"/>
    <s v="Retargeting"/>
    <x v="0"/>
    <s v="10-04-2024"/>
    <s v="12-02-2024"/>
    <x v="2"/>
    <s v="Jaipur"/>
    <s v="Students"/>
    <s v="Desktop"/>
    <n v="177521"/>
    <n v="17510"/>
    <n v="9.86"/>
    <n v="1023"/>
    <n v="5.84"/>
    <n v="3830.4648972188602"/>
    <n v="48891.19"/>
    <x v="7554"/>
    <n v="173"/>
    <s v="Paused"/>
  </r>
  <r>
    <s v="CMP11412"/>
    <x v="2"/>
    <s v="Lead Gen"/>
    <x v="3"/>
    <s v="2024-02-16"/>
    <s v="04/12/2024"/>
    <x v="2"/>
    <s v="Jaipur"/>
    <s v="Families"/>
    <s v="Desktop"/>
    <n v="61486"/>
    <n v="2370"/>
    <n v="3.85"/>
    <n v="485"/>
    <n v="20.46"/>
    <n v="6881.25"/>
    <n v="7662.21"/>
    <x v="7555"/>
    <n v="94"/>
    <s v="Paused"/>
  </r>
  <r>
    <s v="CMP14191"/>
    <x v="0"/>
    <s v="Sales"/>
    <x v="5"/>
    <s v="06/04/2024"/>
    <s v="2024-12-28"/>
    <x v="0"/>
    <s v="Pune"/>
    <s v="Families"/>
    <s v="Desktop"/>
    <n v="8787"/>
    <n v="1305"/>
    <n v="14.85"/>
    <n v="86"/>
    <n v="6.59"/>
    <n v="250"/>
    <m/>
    <x v="107"/>
    <n v="82"/>
    <s v="Paused"/>
  </r>
  <r>
    <s v="CMP13208"/>
    <x v="1"/>
    <s v="Sales"/>
    <x v="2"/>
    <s v="14/09/2024"/>
    <s v="2024-12-06"/>
    <x v="1"/>
    <s v="Bengaluru"/>
    <s v="Professionals"/>
    <s v="Desktop"/>
    <n v="191966"/>
    <n v="22632"/>
    <n v="11.79"/>
    <n v="4814"/>
    <n v="21.27"/>
    <n v="11528.8"/>
    <n v="2416.33"/>
    <x v="7556"/>
    <n v="1252"/>
    <s v="Active"/>
  </r>
  <r>
    <s v="CMP14738"/>
    <x v="3"/>
    <s v="Awareness"/>
    <x v="5"/>
    <s v="01/03/2024"/>
    <s v="12-09-2024"/>
    <x v="2"/>
    <s v="Delhi"/>
    <s v="Business Owners"/>
    <s v="Mobile"/>
    <n v="36417"/>
    <n v="2837"/>
    <n v="7.79"/>
    <n v="531"/>
    <n v="18.72"/>
    <n v="250"/>
    <n v="38542.82"/>
    <x v="7557"/>
    <n v="232"/>
    <s v="Active"/>
  </r>
  <r>
    <s v="CMP10928"/>
    <x v="4"/>
    <s v="Lead Gen"/>
    <x v="5"/>
    <s v="2024-07-21"/>
    <s v="22/11/2024"/>
    <x v="2"/>
    <s v="Jaipur"/>
    <s v="Students"/>
    <s v="Desktop"/>
    <n v="28056"/>
    <n v="1525"/>
    <n v="5.44"/>
    <n v="177"/>
    <n v="11.61"/>
    <n v="8154.34"/>
    <n v="45623.61"/>
    <x v="7558"/>
    <n v="138"/>
    <s v="Completed"/>
  </r>
  <r>
    <s v="CMP13858"/>
    <x v="1"/>
    <s v="Retargeting"/>
    <x v="4"/>
    <s v="2024-07-08"/>
    <s v="2024-12-26"/>
    <x v="1"/>
    <s v="Bengaluru"/>
    <s v="Families"/>
    <s v="Mobile"/>
    <n v="105215"/>
    <n v="7229"/>
    <n v="6.87"/>
    <n v="1125"/>
    <n v="15.56"/>
    <n v="6634.17"/>
    <n v="17891.32"/>
    <x v="7559"/>
    <n v="904"/>
    <s v="Active"/>
  </r>
  <r>
    <s v="CMP10162"/>
    <x v="0"/>
    <s v="Awareness"/>
    <x v="0"/>
    <s v="01-10-2024"/>
    <s v="2024-12-01"/>
    <x v="0"/>
    <s v="Ahmedabad"/>
    <s v="Professionals"/>
    <s v="Mobile"/>
    <n v="90894"/>
    <n v="10101"/>
    <n v="11.11"/>
    <n v="2553"/>
    <n v="25.27"/>
    <n v="3830.4648972188602"/>
    <n v="42241.120000000003"/>
    <x v="7560"/>
    <n v="323"/>
    <s v="Paused"/>
  </r>
  <r>
    <s v="CMP18487"/>
    <x v="0"/>
    <s v="Awareness"/>
    <x v="1"/>
    <s v="2024-02-15"/>
    <s v="2024-12-30"/>
    <x v="0"/>
    <s v="Pune"/>
    <s v="Families"/>
    <s v="Desktop"/>
    <n v="57626"/>
    <n v="4135"/>
    <n v="7.18"/>
    <n v="916"/>
    <n v="22.15"/>
    <n v="6827.43"/>
    <m/>
    <x v="107"/>
    <n v="332"/>
    <s v="Paused"/>
  </r>
  <r>
    <s v="CMP17791"/>
    <x v="1"/>
    <s v="Sales"/>
    <x v="3"/>
    <s v="2024-04-04"/>
    <s v="2024-11-17"/>
    <x v="0"/>
    <s v="Mumbai"/>
    <s v="Business Owners"/>
    <s v="Desktop"/>
    <n v="153639"/>
    <n v="17644"/>
    <n v="11.48"/>
    <n v="3125"/>
    <n v="17.71"/>
    <n v="250"/>
    <n v="1247.8800000000001"/>
    <x v="7561"/>
    <n v="255"/>
    <s v="Paused"/>
  </r>
  <r>
    <s v="CMP13133"/>
    <x v="4"/>
    <s v="Retargeting"/>
    <x v="5"/>
    <s v="2024-08-21"/>
    <s v="12-03-2024"/>
    <x v="0"/>
    <s v="Ahmedabad"/>
    <s v="Families"/>
    <s v="Desktop"/>
    <n v="19429"/>
    <n v="973"/>
    <n v="5.01"/>
    <n v="69"/>
    <n v="7.09"/>
    <n v="7616.11"/>
    <n v="29700.13"/>
    <x v="7562"/>
    <n v="62"/>
    <s v="Paused"/>
  </r>
  <r>
    <s v="CMP15382"/>
    <x v="3"/>
    <s v="Lead Gen"/>
    <x v="3"/>
    <s v="05-29-2024"/>
    <s v="11-20-2024"/>
    <x v="2"/>
    <s v="Jaipur"/>
    <s v="Families"/>
    <s v="Desktop"/>
    <n v="61584"/>
    <n v="273"/>
    <n v="0.44"/>
    <n v="9"/>
    <n v="3.3"/>
    <n v="3988.1535696969677"/>
    <n v="23480.81"/>
    <x v="7563"/>
    <n v="3"/>
    <s v="Paused"/>
  </r>
  <r>
    <s v="CMP18384"/>
    <x v="4"/>
    <s v="Lead Gen"/>
    <x v="1"/>
    <s v="03-01-2024"/>
    <s v="26/12/2024"/>
    <x v="1"/>
    <s v="Chennai"/>
    <s v="Families"/>
    <s v="Mobile"/>
    <n v="199762"/>
    <n v="806"/>
    <n v="0.4"/>
    <n v="81"/>
    <n v="10.050000000000001"/>
    <n v="3891.7088323699436"/>
    <n v="14126.03"/>
    <x v="7564"/>
    <n v="33"/>
    <s v="Completed"/>
  </r>
  <r>
    <s v="CMP17762"/>
    <x v="4"/>
    <s v="Awareness"/>
    <x v="3"/>
    <s v="03-31-2024"/>
    <s v="10/11/2024"/>
    <x v="0"/>
    <s v="Mumbai"/>
    <s v="Professionals"/>
    <s v="Mobile"/>
    <n v="158348"/>
    <n v="15955"/>
    <n v="10.08"/>
    <n v="4313"/>
    <n v="27.03"/>
    <n v="12461.29"/>
    <n v="2209.9699999999998"/>
    <x v="7565"/>
    <n v="4078"/>
    <s v="Paused"/>
  </r>
  <r>
    <s v="CMP16365"/>
    <x v="3"/>
    <s v="Retargeting"/>
    <x v="5"/>
    <s v="02-14-2024"/>
    <s v="2024-12-20"/>
    <x v="2"/>
    <s v="Delhi"/>
    <s v="Professionals"/>
    <s v="Mobile"/>
    <n v="80638"/>
    <n v="1802"/>
    <n v="2.23"/>
    <n v="28"/>
    <n v="1.55"/>
    <n v="250"/>
    <n v="34183.94"/>
    <x v="7566"/>
    <n v="20"/>
    <s v="Paused"/>
  </r>
  <r>
    <s v="CMP12075"/>
    <x v="1"/>
    <s v="Retargeting"/>
    <x v="2"/>
    <s v="2024-08-14"/>
    <s v="10-30-2024"/>
    <x v="2"/>
    <s v="Lucknow"/>
    <s v="Business Owners"/>
    <s v="Tablet"/>
    <n v="83541"/>
    <n v="5670"/>
    <n v="6.79"/>
    <n v="701"/>
    <n v="12.36"/>
    <n v="12798.92"/>
    <m/>
    <x v="107"/>
    <n v="27"/>
    <s v="Completed"/>
  </r>
  <r>
    <s v="CMP17027"/>
    <x v="0"/>
    <s v="Retargeting"/>
    <x v="2"/>
    <s v="2024-01-31"/>
    <s v="31/10/2024"/>
    <x v="2"/>
    <s v="Jaipur"/>
    <s v="Business Owners"/>
    <s v="Tablet"/>
    <n v="69017"/>
    <n v="1602"/>
    <n v="2.3199999999999998"/>
    <n v="217"/>
    <n v="13.55"/>
    <n v="250"/>
    <n v="17528.79"/>
    <x v="7567"/>
    <n v="129"/>
    <s v="Active"/>
  </r>
  <r>
    <s v="CMP10719"/>
    <x v="2"/>
    <s v="Sales"/>
    <x v="3"/>
    <s v="01-16-2024"/>
    <s v="09/11/2024"/>
    <x v="2"/>
    <s v="Lucknow"/>
    <s v="Families"/>
    <s v="Desktop"/>
    <n v="113914"/>
    <n v="10591"/>
    <n v="9.3000000000000007"/>
    <n v="792"/>
    <n v="7.48"/>
    <n v="10660.32"/>
    <n v="28690.95"/>
    <x v="7568"/>
    <n v="299"/>
    <s v="Completed"/>
  </r>
  <r>
    <s v="CMP17548"/>
    <x v="2"/>
    <s v="Lead Gen"/>
    <x v="3"/>
    <s v="10-09-2024"/>
    <s v="16/11/2024"/>
    <x v="0"/>
    <s v="Ahmedabad"/>
    <s v="Students"/>
    <s v="Tablet"/>
    <n v="189742"/>
    <n v="2739"/>
    <n v="1.44"/>
    <n v="628"/>
    <n v="22.93"/>
    <n v="250"/>
    <n v="11744.8"/>
    <x v="7569"/>
    <n v="489"/>
    <s v="Paused"/>
  </r>
  <r>
    <s v="CMP11011"/>
    <x v="2"/>
    <s v="Retargeting"/>
    <x v="5"/>
    <s v="22/02/2024"/>
    <s v="10-31-2024"/>
    <x v="0"/>
    <s v="Pune"/>
    <s v="Business Owners"/>
    <s v="Tablet"/>
    <n v="104780"/>
    <n v="95"/>
    <n v="0.09"/>
    <n v="18"/>
    <n v="18.95"/>
    <n v="250"/>
    <n v="30921.4"/>
    <x v="7570"/>
    <n v="15"/>
    <s v="Active"/>
  </r>
  <r>
    <s v="CMP15665"/>
    <x v="2"/>
    <s v="Awareness"/>
    <x v="1"/>
    <s v="04/02/2024"/>
    <s v="11-15-2024"/>
    <x v="2"/>
    <s v="Lucknow"/>
    <s v="Business Owners"/>
    <s v="Mobile"/>
    <n v="185571"/>
    <n v="24323"/>
    <n v="13.11"/>
    <n v="6956"/>
    <n v="28.6"/>
    <n v="250"/>
    <n v="28888.240000000002"/>
    <x v="7571"/>
    <n v="1487"/>
    <s v="Active"/>
  </r>
  <r>
    <s v="CMP12347"/>
    <x v="1"/>
    <s v="Sales"/>
    <x v="1"/>
    <s v="04/06/2024"/>
    <s v="11-20-2024"/>
    <x v="2"/>
    <s v="Jaipur"/>
    <s v="Professionals"/>
    <s v="Mobile"/>
    <n v="121383"/>
    <n v="248"/>
    <n v="0.2"/>
    <n v="64"/>
    <n v="25.81"/>
    <n v="4018.51"/>
    <n v="27678.15"/>
    <x v="7572"/>
    <n v="27"/>
    <s v="Paused"/>
  </r>
  <r>
    <s v="CMP16060"/>
    <x v="3"/>
    <s v="Retargeting"/>
    <x v="5"/>
    <s v="21/02/2024"/>
    <s v="2024-11-25"/>
    <x v="1"/>
    <s v="Bengaluru"/>
    <s v="Professionals"/>
    <s v="Mobile"/>
    <n v="118928"/>
    <n v="11847"/>
    <n v="9.9600000000000009"/>
    <n v="819"/>
    <n v="6.91"/>
    <n v="250"/>
    <n v="27559.53"/>
    <x v="7573"/>
    <n v="581"/>
    <s v="Active"/>
  </r>
  <r>
    <s v="CMP14640"/>
    <x v="4"/>
    <s v="Sales"/>
    <x v="4"/>
    <s v="2024-01-19"/>
    <s v="10-28-2024"/>
    <x v="2"/>
    <s v="Delhi"/>
    <s v="Families"/>
    <s v="Desktop"/>
    <n v="13935"/>
    <n v="238"/>
    <n v="1.71"/>
    <n v="35"/>
    <n v="14.71"/>
    <n v="4021.4266195524165"/>
    <n v="24465.52"/>
    <x v="7574"/>
    <n v="3"/>
    <s v="Active"/>
  </r>
  <r>
    <s v="CMP16885"/>
    <x v="1"/>
    <s v="Retargeting"/>
    <x v="3"/>
    <s v="28/06/2024"/>
    <s v="29/10/2024"/>
    <x v="2"/>
    <s v="Lucknow"/>
    <s v="Business Owners"/>
    <s v="Mobile"/>
    <n v="47613"/>
    <n v="4387"/>
    <n v="9.2100000000000009"/>
    <n v="1298"/>
    <n v="29.59"/>
    <n v="2209.52"/>
    <n v="46238.9"/>
    <x v="7575"/>
    <n v="1017"/>
    <s v="Active"/>
  </r>
  <r>
    <s v="CMP12809"/>
    <x v="0"/>
    <s v="Retargeting"/>
    <x v="3"/>
    <s v="01-16-2024"/>
    <s v="2024-10-28"/>
    <x v="1"/>
    <s v="Bengaluru"/>
    <s v="Families"/>
    <s v="Desktop"/>
    <n v="138192"/>
    <n v="19149"/>
    <n v="13.86"/>
    <n v="6170"/>
    <n v="32.22"/>
    <n v="7849.41"/>
    <n v="1716.74"/>
    <x v="7576"/>
    <n v="3417"/>
    <s v="Paused"/>
  </r>
  <r>
    <s v="CMP10301"/>
    <x v="2"/>
    <s v="Retargeting"/>
    <x v="5"/>
    <s v="2024-09-07"/>
    <s v="2024-12-21"/>
    <x v="0"/>
    <s v="Ahmedabad"/>
    <s v="Students"/>
    <s v="Mobile"/>
    <n v="192498"/>
    <n v="16343"/>
    <n v="8.49"/>
    <n v="5396"/>
    <n v="33.020000000000003"/>
    <n v="7593.49"/>
    <n v="35046.35"/>
    <x v="7577"/>
    <n v="3898"/>
    <s v="Completed"/>
  </r>
  <r>
    <s v="CMP17730"/>
    <x v="1"/>
    <s v="Retargeting"/>
    <x v="3"/>
    <s v="03-10-2024"/>
    <s v="16/12/2024"/>
    <x v="1"/>
    <s v="Chennai"/>
    <s v="Students"/>
    <s v="Desktop"/>
    <n v="72800"/>
    <n v="9149"/>
    <n v="12.57"/>
    <n v="2402"/>
    <n v="26.25"/>
    <n v="250"/>
    <n v="27704.94"/>
    <x v="7578"/>
    <n v="1854"/>
    <s v="Completed"/>
  </r>
  <r>
    <s v="CMP10284"/>
    <x v="1"/>
    <s v="Awareness"/>
    <x v="0"/>
    <s v="2024-06-01"/>
    <s v="11-01-2024"/>
    <x v="1"/>
    <s v="Chennai"/>
    <s v="Students"/>
    <s v="Tablet"/>
    <n v="24550"/>
    <n v="2784"/>
    <n v="11.34"/>
    <n v="739"/>
    <n v="26.54"/>
    <n v="250"/>
    <n v="32099.52"/>
    <x v="7579"/>
    <n v="493"/>
    <s v="Paused"/>
  </r>
  <r>
    <s v="CMP13364"/>
    <x v="0"/>
    <s v="Lead Gen"/>
    <x v="2"/>
    <s v="18/10/2024"/>
    <s v="2024-12-17"/>
    <x v="0"/>
    <s v="Ahmedabad"/>
    <s v="Students"/>
    <s v="Mobile"/>
    <n v="58032"/>
    <n v="1638"/>
    <n v="2.82"/>
    <n v="367"/>
    <n v="22.41"/>
    <n v="3982.6304252733912"/>
    <n v="9665.92"/>
    <x v="7580"/>
    <n v="354"/>
    <s v="Completed"/>
  </r>
  <r>
    <s v="CMP13591"/>
    <x v="1"/>
    <s v="Awareness"/>
    <x v="5"/>
    <s v="2024-10-08"/>
    <s v="22/12/2024"/>
    <x v="2"/>
    <s v="Delhi"/>
    <s v="Business Owners"/>
    <s v="Tablet"/>
    <n v="182591"/>
    <n v="10714"/>
    <n v="5.87"/>
    <n v="1367"/>
    <n v="12.76"/>
    <n v="3817.8497265160554"/>
    <n v="46616.22"/>
    <x v="7581"/>
    <n v="1025"/>
    <s v="Completed"/>
  </r>
  <r>
    <s v="CMP16144"/>
    <x v="2"/>
    <s v="Sales"/>
    <x v="5"/>
    <s v="20/08/2024"/>
    <s v="12-20-2024"/>
    <x v="3"/>
    <s v="Kolkata"/>
    <s v="Professionals"/>
    <s v="Mobile"/>
    <n v="161778"/>
    <n v="10856"/>
    <n v="6.71"/>
    <n v="760"/>
    <n v="7"/>
    <n v="250"/>
    <n v="13955.76"/>
    <x v="7582"/>
    <n v="85"/>
    <s v="Paused"/>
  </r>
  <r>
    <s v="CMP15522"/>
    <x v="4"/>
    <s v="Sales"/>
    <x v="5"/>
    <s v="08-24-2024"/>
    <s v="18/12/2024"/>
    <x v="2"/>
    <s v="Delhi"/>
    <s v="Students"/>
    <s v="Tablet"/>
    <n v="142086"/>
    <n v="7864"/>
    <n v="5.53"/>
    <n v="300"/>
    <n v="3.81"/>
    <n v="3817.8497265160554"/>
    <n v="18967.349999999999"/>
    <x v="7583"/>
    <n v="232"/>
    <s v="Paused"/>
  </r>
  <r>
    <s v="CMP19194"/>
    <x v="0"/>
    <s v="Lead Gen"/>
    <x v="3"/>
    <s v="04-26-2024"/>
    <s v="12-18-2024"/>
    <x v="0"/>
    <s v="Ahmedabad"/>
    <s v="Families"/>
    <s v="Tablet"/>
    <n v="87536"/>
    <n v="6499"/>
    <n v="7.42"/>
    <n v="806"/>
    <n v="12.4"/>
    <n v="3988.1535696969677"/>
    <n v="38880.639999999999"/>
    <x v="7584"/>
    <n v="0"/>
    <s v="Completed"/>
  </r>
  <r>
    <s v="CMP16292"/>
    <x v="3"/>
    <s v="Awareness"/>
    <x v="3"/>
    <s v="02-02-2024"/>
    <s v="27/12/2024"/>
    <x v="0"/>
    <s v="Mumbai"/>
    <s v="Business Owners"/>
    <s v="Tablet"/>
    <n v="181231"/>
    <n v="4807"/>
    <n v="2.65"/>
    <n v="1445"/>
    <n v="30.06"/>
    <n v="3988.1535696969677"/>
    <n v="34465.760000000002"/>
    <x v="7585"/>
    <n v="1116"/>
    <s v="Paused"/>
  </r>
  <r>
    <s v="CMP15166"/>
    <x v="1"/>
    <s v="Sales"/>
    <x v="3"/>
    <s v="2024-01-23"/>
    <s v="11-20-2024"/>
    <x v="2"/>
    <s v="Lucknow"/>
    <s v="Business Owners"/>
    <s v="Tablet"/>
    <n v="177610"/>
    <n v="1871"/>
    <n v="1.05"/>
    <n v="10"/>
    <n v="0.53"/>
    <n v="3988.1535696969677"/>
    <n v="48110.26"/>
    <x v="7586"/>
    <n v="2"/>
    <s v="Paused"/>
  </r>
  <r>
    <s v="CMP10293"/>
    <x v="1"/>
    <s v="Sales"/>
    <x v="2"/>
    <s v="2024-01-30"/>
    <s v="20/12/2024"/>
    <x v="2"/>
    <s v="Delhi"/>
    <s v="Professionals"/>
    <s v="Tablet"/>
    <n v="161497"/>
    <n v="11984"/>
    <n v="7.42"/>
    <n v="2374"/>
    <n v="19.809999999999999"/>
    <n v="4844.17"/>
    <n v="14117.34"/>
    <x v="7587"/>
    <n v="978"/>
    <s v="Active"/>
  </r>
  <r>
    <s v="CMP14642"/>
    <x v="4"/>
    <s v="Lead Gen"/>
    <x v="4"/>
    <s v="05-24-2024"/>
    <s v="07/11/2024"/>
    <x v="0"/>
    <s v="Pune"/>
    <s v="Students"/>
    <s v="Mobile"/>
    <n v="4701"/>
    <n v="267"/>
    <n v="5.68"/>
    <n v="75"/>
    <n v="28.09"/>
    <n v="4021.4266195524165"/>
    <n v="1874.84"/>
    <x v="7588"/>
    <n v="66"/>
    <s v="Active"/>
  </r>
  <r>
    <s v="CMP10402"/>
    <x v="0"/>
    <s v="Retargeting"/>
    <x v="1"/>
    <s v="17/06/2024"/>
    <s v="2024-12-11"/>
    <x v="1"/>
    <s v="Bengaluru"/>
    <s v="Professionals"/>
    <s v="Desktop"/>
    <n v="12512"/>
    <n v="720"/>
    <n v="5.75"/>
    <n v="130"/>
    <n v="18.059999999999999"/>
    <n v="2570.9899999999998"/>
    <n v="20530.43"/>
    <x v="7589"/>
    <n v="50"/>
    <s v="Paused"/>
  </r>
  <r>
    <s v="CMP15660"/>
    <x v="0"/>
    <s v="Awareness"/>
    <x v="4"/>
    <s v="27/05/2024"/>
    <s v="11-22-2024"/>
    <x v="0"/>
    <s v="Ahmedabad"/>
    <s v="Business Owners"/>
    <s v="Desktop"/>
    <n v="61781"/>
    <n v="3986"/>
    <n v="6.45"/>
    <n v="1279"/>
    <n v="32.090000000000003"/>
    <n v="4021.4266195524165"/>
    <m/>
    <x v="107"/>
    <n v="43"/>
    <s v="Active"/>
  </r>
  <r>
    <s v="CMP19999"/>
    <x v="1"/>
    <s v="Lead Gen"/>
    <x v="5"/>
    <s v="2024-02-22"/>
    <s v="2024-12-27"/>
    <x v="0"/>
    <s v="Mumbai"/>
    <s v="Students"/>
    <s v="Tablet"/>
    <n v="48829"/>
    <n v="3150"/>
    <n v="6.45"/>
    <n v="354"/>
    <n v="11.24"/>
    <n v="3817.8497265160554"/>
    <n v="47424.26"/>
    <x v="7590"/>
    <n v="60"/>
    <s v="Active"/>
  </r>
  <r>
    <s v="CMP12932"/>
    <x v="1"/>
    <s v="Awareness"/>
    <x v="5"/>
    <s v="2024-01-10"/>
    <s v="14/11/2024"/>
    <x v="1"/>
    <s v="Chennai"/>
    <s v="Students"/>
    <s v="Tablet"/>
    <n v="29478"/>
    <n v="252"/>
    <n v="0.85"/>
    <n v="84"/>
    <n v="33.33"/>
    <n v="250"/>
    <n v="39166.97"/>
    <x v="7591"/>
    <n v="50"/>
    <s v="Active"/>
  </r>
  <r>
    <s v="CMP13787"/>
    <x v="2"/>
    <s v="Retargeting"/>
    <x v="5"/>
    <s v="2024-05-09"/>
    <s v="13/11/2024"/>
    <x v="0"/>
    <s v="Mumbai"/>
    <s v="Families"/>
    <s v="Tablet"/>
    <n v="64902"/>
    <n v="6195"/>
    <n v="9.5500000000000007"/>
    <n v="51"/>
    <n v="0.82"/>
    <n v="676.05"/>
    <n v="18894.21"/>
    <x v="7592"/>
    <n v="50"/>
    <s v="Paused"/>
  </r>
  <r>
    <s v="CMP10760"/>
    <x v="4"/>
    <s v="Sales"/>
    <x v="5"/>
    <s v="15/10/2024"/>
    <s v="11/12/2024"/>
    <x v="0"/>
    <s v="Mumbai"/>
    <s v="Business Owners"/>
    <s v="Mobile"/>
    <n v="162475"/>
    <n v="17057"/>
    <n v="10.5"/>
    <n v="4274"/>
    <n v="25.06"/>
    <n v="250"/>
    <n v="14373.32"/>
    <x v="7593"/>
    <n v="1605"/>
    <s v="Active"/>
  </r>
  <r>
    <s v="CMP19896"/>
    <x v="1"/>
    <s v="Sales"/>
    <x v="5"/>
    <s v="09-26-2024"/>
    <s v="11-08-2024"/>
    <x v="0"/>
    <s v="Mumbai"/>
    <s v="Families"/>
    <s v="Mobile"/>
    <n v="144573"/>
    <n v="15438"/>
    <n v="10.68"/>
    <n v="1496"/>
    <n v="9.69"/>
    <n v="3817.8497265160554"/>
    <n v="29081.35"/>
    <x v="7594"/>
    <n v="1137"/>
    <s v="Paused"/>
  </r>
  <r>
    <s v="CMP16773"/>
    <x v="0"/>
    <s v="Lead Gen"/>
    <x v="3"/>
    <s v="05-12-2024"/>
    <s v="12-01-2024"/>
    <x v="0"/>
    <s v="Pune"/>
    <s v="Families"/>
    <s v="Desktop"/>
    <n v="136497"/>
    <n v="14634"/>
    <n v="10.72"/>
    <n v="2193"/>
    <n v="14.99"/>
    <n v="250"/>
    <n v="41340.76"/>
    <x v="7595"/>
    <n v="2023"/>
    <s v="Paused"/>
  </r>
  <r>
    <s v="CMP14165"/>
    <x v="0"/>
    <s v="Sales"/>
    <x v="5"/>
    <s v="2024-06-09"/>
    <s v="02/11/2024"/>
    <x v="2"/>
    <s v="Delhi"/>
    <s v="Students"/>
    <s v="Mobile"/>
    <n v="130838"/>
    <n v="1008"/>
    <n v="0.77"/>
    <n v="126"/>
    <n v="12.5"/>
    <n v="2294.4499999999998"/>
    <m/>
    <x v="107"/>
    <n v="63"/>
    <s v="Paused"/>
  </r>
  <r>
    <s v="CMP11047"/>
    <x v="1"/>
    <s v="Awareness"/>
    <x v="2"/>
    <s v="2024-06-21"/>
    <s v="2024-11-03"/>
    <x v="1"/>
    <s v="Chennai"/>
    <s v="Professionals"/>
    <s v="Tablet"/>
    <n v="144028"/>
    <n v="7911"/>
    <n v="5.49"/>
    <n v="2447"/>
    <n v="30.93"/>
    <n v="12547.71"/>
    <n v="49297.22"/>
    <x v="1732"/>
    <n v="1258"/>
    <s v="Completed"/>
  </r>
  <r>
    <s v="CMP19330"/>
    <x v="1"/>
    <s v="Retargeting"/>
    <x v="0"/>
    <s v="01/01/2024"/>
    <s v="12-03-2024"/>
    <x v="3"/>
    <s v="Kolkata"/>
    <s v="Students"/>
    <s v="Desktop"/>
    <n v="153391"/>
    <n v="15024"/>
    <n v="9.7899999999999991"/>
    <n v="3350"/>
    <n v="22.3"/>
    <n v="3830.4648972188602"/>
    <n v="28056.26"/>
    <x v="7596"/>
    <n v="2392"/>
    <s v="Completed"/>
  </r>
  <r>
    <s v="CMP16875"/>
    <x v="3"/>
    <s v="Awareness"/>
    <x v="0"/>
    <s v="2024-04-22"/>
    <s v="2024-11-25"/>
    <x v="0"/>
    <s v="Mumbai"/>
    <s v="Students"/>
    <s v="Tablet"/>
    <n v="69840"/>
    <n v="9939"/>
    <n v="14.23"/>
    <n v="2942"/>
    <n v="29.6"/>
    <n v="250"/>
    <n v="21356.85"/>
    <x v="7597"/>
    <n v="2648"/>
    <s v="Completed"/>
  </r>
  <r>
    <s v="CMP17721"/>
    <x v="1"/>
    <s v="Sales"/>
    <x v="5"/>
    <s v="2024-08-09"/>
    <s v="2024-12-21"/>
    <x v="2"/>
    <s v="Jaipur"/>
    <s v="Students"/>
    <s v="Mobile"/>
    <n v="27210"/>
    <n v="517"/>
    <n v="1.9"/>
    <n v="153"/>
    <n v="29.59"/>
    <n v="250"/>
    <n v="27835.66"/>
    <x v="7598"/>
    <n v="96"/>
    <s v="Paused"/>
  </r>
  <r>
    <s v="CMP10979"/>
    <x v="3"/>
    <s v="Sales"/>
    <x v="3"/>
    <s v="06-26-2024"/>
    <s v="2024-12-17"/>
    <x v="1"/>
    <s v="Chennai"/>
    <s v="Families"/>
    <s v="Tablet"/>
    <n v="195380"/>
    <n v="19075"/>
    <n v="9.76"/>
    <n v="5708"/>
    <n v="29.92"/>
    <n v="8945.2800000000007"/>
    <n v="42993.97"/>
    <x v="7599"/>
    <n v="1223"/>
    <s v="Active"/>
  </r>
  <r>
    <s v="CMP19913"/>
    <x v="2"/>
    <s v="Awareness"/>
    <x v="2"/>
    <s v="11/04/2024"/>
    <s v="18/12/2024"/>
    <x v="1"/>
    <s v="Chennai"/>
    <s v="Professionals"/>
    <s v="Mobile"/>
    <n v="22597"/>
    <n v="1178"/>
    <n v="5.21"/>
    <n v="174"/>
    <n v="14.77"/>
    <n v="5614.9"/>
    <n v="17946.68"/>
    <x v="7600"/>
    <n v="102"/>
    <s v="Paused"/>
  </r>
  <r>
    <s v="CMP19716"/>
    <x v="0"/>
    <s v="Retargeting"/>
    <x v="4"/>
    <s v="08-13-2024"/>
    <s v="2024-11-18"/>
    <x v="0"/>
    <s v="Ahmedabad"/>
    <s v="Students"/>
    <s v="Desktop"/>
    <n v="31498"/>
    <n v="3567"/>
    <n v="11.32"/>
    <n v="272"/>
    <n v="7.63"/>
    <n v="250"/>
    <n v="30108.560000000001"/>
    <x v="7601"/>
    <n v="116"/>
    <s v="Active"/>
  </r>
  <r>
    <s v="CMP12964"/>
    <x v="1"/>
    <s v="Sales"/>
    <x v="2"/>
    <s v="03/06/2024"/>
    <s v="06/12/2024"/>
    <x v="0"/>
    <s v="Mumbai"/>
    <s v="Business Owners"/>
    <s v="Desktop"/>
    <n v="178117"/>
    <n v="23989"/>
    <n v="13.47"/>
    <n v="920"/>
    <n v="3.84"/>
    <n v="1369.31"/>
    <n v="28054.02"/>
    <x v="7602"/>
    <n v="35"/>
    <s v="Paused"/>
  </r>
  <r>
    <s v="CMP16886"/>
    <x v="0"/>
    <s v="Lead Gen"/>
    <x v="4"/>
    <s v="07-31-2024"/>
    <s v="12-09-2024"/>
    <x v="3"/>
    <s v="Kolkata"/>
    <s v="Students"/>
    <s v="Desktop"/>
    <n v="142452"/>
    <n v="12588"/>
    <n v="8.84"/>
    <n v="2284"/>
    <n v="18.14"/>
    <n v="4021.4266195524165"/>
    <n v="33237.870000000003"/>
    <x v="7603"/>
    <n v="939"/>
    <s v="Active"/>
  </r>
  <r>
    <s v="CMP12676"/>
    <x v="1"/>
    <s v="Lead Gen"/>
    <x v="0"/>
    <s v="03-10-2024"/>
    <s v="2024-10-31"/>
    <x v="2"/>
    <s v="Jaipur"/>
    <s v="Business Owners"/>
    <s v="Desktop"/>
    <n v="170119"/>
    <n v="14413"/>
    <n v="8.4700000000000006"/>
    <n v="1802"/>
    <n v="12.5"/>
    <n v="250"/>
    <n v="36229.68"/>
    <x v="7604"/>
    <n v="990"/>
    <s v="Completed"/>
  </r>
  <r>
    <s v="CMP13434"/>
    <x v="1"/>
    <s v="Retargeting"/>
    <x v="0"/>
    <s v="2024-06-27"/>
    <s v="31/10/2024"/>
    <x v="3"/>
    <s v="Kolkata"/>
    <s v="Families"/>
    <s v="Desktop"/>
    <n v="19005"/>
    <n v="2633"/>
    <n v="13.85"/>
    <n v="562"/>
    <n v="21.34"/>
    <n v="6173.01"/>
    <n v="5726.97"/>
    <x v="7605"/>
    <n v="102"/>
    <s v="Active"/>
  </r>
  <r>
    <s v="CMP12255"/>
    <x v="1"/>
    <s v="Awareness"/>
    <x v="2"/>
    <s v="10-19-2024"/>
    <s v="2024-11-20"/>
    <x v="1"/>
    <s v="Chennai"/>
    <s v="Professionals"/>
    <s v="Desktop"/>
    <n v="194003"/>
    <n v="10918"/>
    <n v="5.63"/>
    <n v="2915"/>
    <n v="26.7"/>
    <n v="250"/>
    <n v="7264.09"/>
    <x v="7606"/>
    <n v="912"/>
    <s v="Active"/>
  </r>
  <r>
    <s v="CMP13935"/>
    <x v="2"/>
    <s v="Sales"/>
    <x v="5"/>
    <s v="2024-06-10"/>
    <s v="12-05-2024"/>
    <x v="2"/>
    <s v="Lucknow"/>
    <s v="Students"/>
    <s v="Tablet"/>
    <n v="140901"/>
    <n v="16879"/>
    <n v="11.98"/>
    <n v="164"/>
    <n v="0.97"/>
    <n v="250"/>
    <n v="42640.19"/>
    <x v="7607"/>
    <n v="123"/>
    <s v="Completed"/>
  </r>
  <r>
    <s v="CMP12976"/>
    <x v="0"/>
    <s v="Awareness"/>
    <x v="1"/>
    <s v="17/01/2024"/>
    <s v="26/11/2024"/>
    <x v="0"/>
    <s v="Ahmedabad"/>
    <s v="Families"/>
    <s v="Tablet"/>
    <n v="49063"/>
    <n v="3799"/>
    <n v="7.74"/>
    <n v="691"/>
    <n v="18.190000000000001"/>
    <n v="250"/>
    <n v="8626.52"/>
    <x v="7608"/>
    <n v="595"/>
    <s v="Paused"/>
  </r>
  <r>
    <s v="CMP14384"/>
    <x v="3"/>
    <s v="Sales"/>
    <x v="1"/>
    <s v="06-11-2024"/>
    <s v="30/12/2024"/>
    <x v="2"/>
    <s v="Lucknow"/>
    <s v="Students"/>
    <s v="Desktop"/>
    <n v="184477"/>
    <n v="22858"/>
    <n v="12.39"/>
    <n v="555"/>
    <n v="2.4300000000000002"/>
    <n v="4592.66"/>
    <n v="28854.13"/>
    <x v="7609"/>
    <n v="537"/>
    <s v="Completed"/>
  </r>
  <r>
    <s v="CMP15259"/>
    <x v="0"/>
    <s v="Retargeting"/>
    <x v="0"/>
    <s v="10-12-2024"/>
    <s v="24/11/2024"/>
    <x v="3"/>
    <s v="Kolkata"/>
    <s v="Students"/>
    <s v="Desktop"/>
    <n v="198415"/>
    <n v="6913"/>
    <n v="3.48"/>
    <n v="2295"/>
    <n v="33.200000000000003"/>
    <n v="3830.4648972188602"/>
    <n v="37159.980000000003"/>
    <x v="7610"/>
    <n v="2146"/>
    <s v="Paused"/>
  </r>
  <r>
    <s v="CMP18516"/>
    <x v="0"/>
    <s v="Lead Gen"/>
    <x v="5"/>
    <s v="24/08/2024"/>
    <s v="14/11/2024"/>
    <x v="0"/>
    <s v="Ahmedabad"/>
    <s v="Families"/>
    <s v="Mobile"/>
    <n v="130648"/>
    <n v="12965"/>
    <n v="9.92"/>
    <n v="967"/>
    <n v="7.46"/>
    <n v="3817.8497265160554"/>
    <n v="12584.22"/>
    <x v="7611"/>
    <n v="930"/>
    <s v="Paused"/>
  </r>
  <r>
    <s v="CMP11861"/>
    <x v="1"/>
    <s v="Awareness"/>
    <x v="2"/>
    <s v="09-26-2024"/>
    <s v="13/11/2024"/>
    <x v="1"/>
    <s v="Bengaluru"/>
    <s v="Professionals"/>
    <s v="Mobile"/>
    <n v="69373"/>
    <n v="2496"/>
    <n v="3.6"/>
    <n v="614"/>
    <n v="24.6"/>
    <n v="250"/>
    <n v="20737.66"/>
    <x v="7612"/>
    <n v="246"/>
    <s v="Completed"/>
  </r>
  <r>
    <s v="CMP12586"/>
    <x v="1"/>
    <s v="Sales"/>
    <x v="2"/>
    <s v="13/01/2024"/>
    <s v="2024-11-28"/>
    <x v="2"/>
    <s v="Delhi"/>
    <s v="Students"/>
    <s v="Tablet"/>
    <n v="112895"/>
    <n v="9727"/>
    <n v="8.6199999999999992"/>
    <n v="752"/>
    <n v="7.73"/>
    <n v="11707.54"/>
    <n v="10606.21"/>
    <x v="7613"/>
    <n v="551"/>
    <s v="Completed"/>
  </r>
  <r>
    <s v="CMP19453"/>
    <x v="4"/>
    <s v="Retargeting"/>
    <x v="4"/>
    <s v="02-11-2024"/>
    <s v="2024-12-30"/>
    <x v="3"/>
    <s v="Kolkata"/>
    <s v="Families"/>
    <s v="Desktop"/>
    <n v="29260"/>
    <n v="458"/>
    <n v="1.57"/>
    <n v="121"/>
    <n v="26.42"/>
    <n v="250"/>
    <n v="10324.370000000001"/>
    <x v="5706"/>
    <n v="71"/>
    <s v="Active"/>
  </r>
  <r>
    <s v="CMP19414"/>
    <x v="2"/>
    <s v="Awareness"/>
    <x v="3"/>
    <s v="21/07/2024"/>
    <s v="08/12/2024"/>
    <x v="2"/>
    <s v="Lucknow"/>
    <s v="Students"/>
    <s v="Tablet"/>
    <n v="180882"/>
    <n v="5022"/>
    <n v="2.78"/>
    <n v="1568"/>
    <n v="31.22"/>
    <n v="8526.01"/>
    <n v="32842.839999999997"/>
    <x v="7614"/>
    <n v="1454"/>
    <s v="Completed"/>
  </r>
  <r>
    <s v="CMP15883"/>
    <x v="4"/>
    <s v="Sales"/>
    <x v="4"/>
    <s v="30/01/2024"/>
    <s v="2024-12-21"/>
    <x v="3"/>
    <s v="Kolkata"/>
    <s v="Business Owners"/>
    <s v="Mobile"/>
    <n v="115476"/>
    <n v="2272"/>
    <n v="1.97"/>
    <n v="466"/>
    <n v="20.51"/>
    <n v="250"/>
    <n v="41065.08"/>
    <x v="7615"/>
    <n v="386"/>
    <s v="Paused"/>
  </r>
  <r>
    <s v="CMP18489"/>
    <x v="1"/>
    <s v="Awareness"/>
    <x v="3"/>
    <s v="16/06/2024"/>
    <s v="17/12/2024"/>
    <x v="0"/>
    <s v="Mumbai"/>
    <s v="Professionals"/>
    <s v="Tablet"/>
    <n v="86875"/>
    <n v="4152"/>
    <n v="4.78"/>
    <n v="1232"/>
    <n v="29.67"/>
    <n v="250"/>
    <n v="47745.09"/>
    <x v="7616"/>
    <n v="855"/>
    <s v="Completed"/>
  </r>
  <r>
    <s v="CMP17249"/>
    <x v="3"/>
    <s v="Sales"/>
    <x v="5"/>
    <s v="2024-09-25"/>
    <s v="12-07-2024"/>
    <x v="2"/>
    <s v="Lucknow"/>
    <s v="Families"/>
    <s v="Desktop"/>
    <n v="178723"/>
    <n v="4385"/>
    <n v="2.4500000000000002"/>
    <n v="1001"/>
    <n v="22.83"/>
    <n v="250"/>
    <n v="24886.42"/>
    <x v="7617"/>
    <n v="200"/>
    <s v="Completed"/>
  </r>
  <r>
    <s v="CMP15248"/>
    <x v="1"/>
    <s v="Lead Gen"/>
    <x v="3"/>
    <s v="14/02/2024"/>
    <s v="2024-11-15"/>
    <x v="1"/>
    <s v="Chennai"/>
    <s v="Students"/>
    <s v="Mobile"/>
    <n v="104926"/>
    <n v="12183"/>
    <n v="11.61"/>
    <n v="2405"/>
    <n v="19.739999999999998"/>
    <n v="3988.1535696969677"/>
    <n v="29172"/>
    <x v="7618"/>
    <n v="2378"/>
    <s v="Active"/>
  </r>
  <r>
    <s v="CMP11563"/>
    <x v="4"/>
    <s v="Awareness"/>
    <x v="5"/>
    <s v="2024-06-14"/>
    <s v="15/11/2024"/>
    <x v="0"/>
    <s v="Ahmedabad"/>
    <s v="Professionals"/>
    <s v="Tablet"/>
    <n v="90266"/>
    <n v="2187"/>
    <n v="2.42"/>
    <n v="587"/>
    <n v="26.84"/>
    <n v="1191.75"/>
    <n v="34835.03"/>
    <x v="6259"/>
    <n v="582"/>
    <s v="Paused"/>
  </r>
  <r>
    <s v="CMP14747"/>
    <x v="0"/>
    <s v="Lead Gen"/>
    <x v="3"/>
    <s v="2024-09-27"/>
    <s v="2024-11-25"/>
    <x v="2"/>
    <s v="Lucknow"/>
    <s v="Students"/>
    <s v="Mobile"/>
    <n v="50617"/>
    <n v="7157"/>
    <n v="14.14"/>
    <n v="1931"/>
    <n v="26.98"/>
    <n v="3988.1535696969677"/>
    <n v="39383.11"/>
    <x v="7619"/>
    <n v="1200"/>
    <s v="Paused"/>
  </r>
  <r>
    <s v="CMP12626"/>
    <x v="1"/>
    <s v="Awareness"/>
    <x v="3"/>
    <s v="06-26-2024"/>
    <s v="2024-12-19"/>
    <x v="2"/>
    <s v="Jaipur"/>
    <s v="Business Owners"/>
    <s v="Mobile"/>
    <n v="192205"/>
    <n v="6986"/>
    <n v="3.63"/>
    <n v="1268"/>
    <n v="18.149999999999999"/>
    <n v="1065.8399999999999"/>
    <n v="42981.89"/>
    <x v="7620"/>
    <n v="344"/>
    <s v="Active"/>
  </r>
  <r>
    <s v="CMP17250"/>
    <x v="1"/>
    <s v="Lead Gen"/>
    <x v="3"/>
    <s v="2024-05-19"/>
    <s v="28/12/2024"/>
    <x v="0"/>
    <s v="Mumbai"/>
    <s v="Students"/>
    <s v="Mobile"/>
    <n v="67938"/>
    <n v="7173"/>
    <n v="10.56"/>
    <n v="1915"/>
    <n v="26.7"/>
    <n v="13236.44"/>
    <n v="29991.41"/>
    <x v="7621"/>
    <n v="1209"/>
    <s v="Paused"/>
  </r>
  <r>
    <s v="CMP12321"/>
    <x v="0"/>
    <s v="Retargeting"/>
    <x v="5"/>
    <s v="2024-02-23"/>
    <s v="2024-12-25"/>
    <x v="1"/>
    <s v="Bengaluru"/>
    <s v="Business Owners"/>
    <s v="Tablet"/>
    <n v="38361"/>
    <n v="3713"/>
    <n v="9.68"/>
    <n v="178"/>
    <n v="4.79"/>
    <n v="1264.46"/>
    <n v="22193.25"/>
    <x v="7622"/>
    <n v="14"/>
    <s v="Active"/>
  </r>
  <r>
    <s v="CMP16944"/>
    <x v="1"/>
    <s v="Retargeting"/>
    <x v="3"/>
    <s v="07/05/2024"/>
    <s v="06/11/2024"/>
    <x v="0"/>
    <s v="Mumbai"/>
    <s v="Business Owners"/>
    <s v="Desktop"/>
    <n v="79592"/>
    <n v="11815"/>
    <n v="14.84"/>
    <n v="2559"/>
    <n v="21.66"/>
    <n v="250"/>
    <n v="49074.06"/>
    <x v="7623"/>
    <n v="2036"/>
    <s v="Paused"/>
  </r>
  <r>
    <s v="CMP11827"/>
    <x v="4"/>
    <s v="Lead Gen"/>
    <x v="0"/>
    <s v="29/09/2024"/>
    <s v="2024-10-29"/>
    <x v="1"/>
    <s v="Bengaluru"/>
    <s v="Students"/>
    <s v="Desktop"/>
    <n v="152836"/>
    <n v="8202"/>
    <n v="5.37"/>
    <n v="1403"/>
    <n v="17.11"/>
    <n v="250"/>
    <n v="36805.57"/>
    <x v="7624"/>
    <n v="836"/>
    <s v="Paused"/>
  </r>
  <r>
    <s v="CMP13700"/>
    <x v="2"/>
    <s v="Lead Gen"/>
    <x v="5"/>
    <s v="02/10/2024"/>
    <s v="11-26-2024"/>
    <x v="0"/>
    <s v="Pune"/>
    <s v="Business Owners"/>
    <s v="Mobile"/>
    <n v="20434"/>
    <n v="119"/>
    <n v="0.57999999999999996"/>
    <n v="7"/>
    <n v="5.88"/>
    <n v="250"/>
    <n v="24908.59"/>
    <x v="7625"/>
    <n v="3"/>
    <s v="Completed"/>
  </r>
  <r>
    <s v="CMP16046"/>
    <x v="3"/>
    <s v="Lead Gen"/>
    <x v="2"/>
    <s v="31/03/2024"/>
    <s v="30/11/2024"/>
    <x v="2"/>
    <s v="Delhi"/>
    <s v="Families"/>
    <s v="Mobile"/>
    <n v="27766"/>
    <n v="788"/>
    <n v="2.84"/>
    <n v="8"/>
    <n v="1.02"/>
    <n v="6628.15"/>
    <n v="18268.21"/>
    <x v="7626"/>
    <n v="2"/>
    <s v="Paused"/>
  </r>
  <r>
    <s v="CMP16344"/>
    <x v="2"/>
    <s v="Awareness"/>
    <x v="0"/>
    <s v="15/03/2024"/>
    <s v="2024-11-17"/>
    <x v="0"/>
    <s v="Pune"/>
    <s v="Students"/>
    <s v="Desktop"/>
    <n v="38015"/>
    <n v="4278"/>
    <n v="11.25"/>
    <n v="164"/>
    <n v="3.83"/>
    <n v="250"/>
    <n v="35030.870000000003"/>
    <x v="7627"/>
    <n v="56"/>
    <s v="Active"/>
  </r>
  <r>
    <s v="CMP19116"/>
    <x v="3"/>
    <s v="Awareness"/>
    <x v="0"/>
    <s v="2024-03-01"/>
    <s v="17/12/2024"/>
    <x v="2"/>
    <s v="Jaipur"/>
    <s v="Professionals"/>
    <s v="Mobile"/>
    <n v="137196"/>
    <n v="20391"/>
    <n v="14.86"/>
    <n v="5834"/>
    <n v="28.61"/>
    <n v="3830.4648972188602"/>
    <n v="44017.04"/>
    <x v="7628"/>
    <n v="3716"/>
    <s v="Active"/>
  </r>
  <r>
    <s v="CMP12222"/>
    <x v="2"/>
    <s v="Retargeting"/>
    <x v="5"/>
    <s v="22/01/2024"/>
    <s v="2024-11-12"/>
    <x v="2"/>
    <s v="Lucknow"/>
    <s v="Business Owners"/>
    <s v="Tablet"/>
    <n v="65103"/>
    <n v="1729"/>
    <n v="2.66"/>
    <n v="150"/>
    <n v="8.68"/>
    <n v="250"/>
    <n v="44270.7"/>
    <x v="7629"/>
    <n v="77"/>
    <s v="Active"/>
  </r>
  <r>
    <s v="CMP10031"/>
    <x v="3"/>
    <s v="Awareness"/>
    <x v="4"/>
    <s v="15/10/2024"/>
    <s v="2024-12-04"/>
    <x v="1"/>
    <s v="Chennai"/>
    <s v="Professionals"/>
    <s v="Tablet"/>
    <n v="174212"/>
    <n v="19065"/>
    <n v="10.94"/>
    <n v="208"/>
    <n v="1.0900000000000001"/>
    <n v="250"/>
    <n v="16851.93"/>
    <x v="7630"/>
    <n v="202"/>
    <s v="Paused"/>
  </r>
  <r>
    <s v="CMP19587"/>
    <x v="2"/>
    <s v="Retargeting"/>
    <x v="3"/>
    <s v="2024-09-06"/>
    <s v="11-10-2024"/>
    <x v="2"/>
    <s v="Delhi"/>
    <s v="Families"/>
    <s v="Desktop"/>
    <n v="91350"/>
    <n v="1750"/>
    <n v="1.92"/>
    <n v="406"/>
    <n v="23.2"/>
    <n v="8245.9599999999991"/>
    <n v="18097.59"/>
    <x v="7631"/>
    <n v="7"/>
    <s v="Paused"/>
  </r>
  <r>
    <s v="CMP14671"/>
    <x v="1"/>
    <s v="Lead Gen"/>
    <x v="5"/>
    <s v="07/09/2024"/>
    <s v="04/11/2024"/>
    <x v="1"/>
    <s v="Bengaluru"/>
    <s v="Professionals"/>
    <s v="Tablet"/>
    <n v="146225"/>
    <n v="2781"/>
    <n v="1.9"/>
    <n v="401"/>
    <n v="14.42"/>
    <n v="3817.8497265160554"/>
    <n v="18231.57"/>
    <x v="7632"/>
    <n v="244"/>
    <s v="Paused"/>
  </r>
  <r>
    <s v="CMP19817"/>
    <x v="2"/>
    <s v="Sales"/>
    <x v="3"/>
    <s v="2024-07-06"/>
    <s v="10-29-2024"/>
    <x v="2"/>
    <s v="Lucknow"/>
    <s v="Families"/>
    <s v="Tablet"/>
    <n v="86181"/>
    <n v="3702"/>
    <n v="4.3"/>
    <n v="1179"/>
    <n v="31.85"/>
    <n v="3988.1535696969677"/>
    <m/>
    <x v="107"/>
    <n v="1140"/>
    <s v="Paused"/>
  </r>
  <r>
    <s v="CMP13095"/>
    <x v="0"/>
    <s v="Awareness"/>
    <x v="5"/>
    <s v="08-12-2024"/>
    <s v="11-14-2024"/>
    <x v="0"/>
    <s v="Mumbai"/>
    <s v="Business Owners"/>
    <s v="Desktop"/>
    <n v="199864"/>
    <n v="3325"/>
    <n v="1.66"/>
    <n v="820"/>
    <n v="24.66"/>
    <n v="3817.8497265160554"/>
    <n v="42226.43"/>
    <x v="7633"/>
    <n v="368"/>
    <s v="Active"/>
  </r>
  <r>
    <s v="CMP14428"/>
    <x v="2"/>
    <s v="Lead Gen"/>
    <x v="4"/>
    <s v="19/09/2024"/>
    <s v="11-09-2024"/>
    <x v="0"/>
    <s v="Ahmedabad"/>
    <s v="Students"/>
    <s v="Mobile"/>
    <n v="20958"/>
    <n v="859"/>
    <n v="4.0999999999999996"/>
    <n v="257"/>
    <n v="29.92"/>
    <n v="3684.26"/>
    <n v="18880.12"/>
    <x v="7634"/>
    <n v="11"/>
    <s v="Paused"/>
  </r>
  <r>
    <s v="CMP10096"/>
    <x v="1"/>
    <s v="Sales"/>
    <x v="3"/>
    <s v="2024-04-12"/>
    <s v="2024-12-06"/>
    <x v="3"/>
    <s v="Kolkata"/>
    <s v="Professionals"/>
    <s v="Tablet"/>
    <n v="139917"/>
    <n v="4252"/>
    <n v="3.04"/>
    <n v="216"/>
    <n v="5.08"/>
    <n v="250"/>
    <n v="2043.75"/>
    <x v="7635"/>
    <n v="162"/>
    <s v="Completed"/>
  </r>
  <r>
    <s v="CMP16999"/>
    <x v="1"/>
    <s v="Retargeting"/>
    <x v="5"/>
    <s v="15/09/2024"/>
    <s v="24/12/2024"/>
    <x v="2"/>
    <s v="Jaipur"/>
    <s v="Business Owners"/>
    <s v="Tablet"/>
    <n v="123246"/>
    <n v="7839"/>
    <n v="6.36"/>
    <n v="1113"/>
    <n v="14.2"/>
    <n v="3817.8497265160554"/>
    <n v="24459.58"/>
    <x v="7636"/>
    <n v="781"/>
    <s v="Completed"/>
  </r>
  <r>
    <s v="CMP10065"/>
    <x v="1"/>
    <s v="Awareness"/>
    <x v="0"/>
    <s v="2024-08-13"/>
    <s v="12-06-2024"/>
    <x v="0"/>
    <s v="Mumbai"/>
    <s v="Families"/>
    <s v="Tablet"/>
    <n v="38696"/>
    <n v="3033"/>
    <n v="7.84"/>
    <n v="139"/>
    <n v="4.58"/>
    <n v="250"/>
    <n v="1552.52"/>
    <x v="7637"/>
    <n v="0"/>
    <s v="Completed"/>
  </r>
  <r>
    <s v="CMP10441"/>
    <x v="2"/>
    <s v="Awareness"/>
    <x v="2"/>
    <s v="15/02/2024"/>
    <s v="30/10/2024"/>
    <x v="2"/>
    <s v="Delhi"/>
    <s v="Families"/>
    <s v="Mobile"/>
    <n v="181331"/>
    <n v="4956"/>
    <n v="2.73"/>
    <n v="174"/>
    <n v="3.51"/>
    <n v="12900.63"/>
    <n v="36897.94"/>
    <x v="7638"/>
    <n v="48"/>
    <s v="Paused"/>
  </r>
  <r>
    <s v="CMP18711"/>
    <x v="4"/>
    <s v="Retargeting"/>
    <x v="5"/>
    <s v="05-30-2024"/>
    <s v="21/12/2024"/>
    <x v="0"/>
    <s v="Mumbai"/>
    <s v="Students"/>
    <s v="Desktop"/>
    <n v="76243"/>
    <n v="612"/>
    <n v="0.8"/>
    <n v="164"/>
    <n v="26.8"/>
    <n v="250"/>
    <n v="1260.92"/>
    <x v="7639"/>
    <n v="57"/>
    <s v="Active"/>
  </r>
  <r>
    <s v="CMP10606"/>
    <x v="1"/>
    <s v="Retargeting"/>
    <x v="5"/>
    <s v="03-31-2024"/>
    <s v="26/12/2024"/>
    <x v="2"/>
    <s v="Delhi"/>
    <s v="Professionals"/>
    <s v="Tablet"/>
    <n v="190583"/>
    <n v="16865"/>
    <n v="8.85"/>
    <n v="1170"/>
    <n v="6.94"/>
    <n v="5287.72"/>
    <n v="19162.38"/>
    <x v="7640"/>
    <n v="826"/>
    <s v="Active"/>
  </r>
  <r>
    <s v="CMP11577"/>
    <x v="2"/>
    <s v="Retargeting"/>
    <x v="4"/>
    <s v="2024-02-28"/>
    <s v="2024-11-23"/>
    <x v="0"/>
    <s v="Mumbai"/>
    <s v="Students"/>
    <s v="Desktop"/>
    <n v="3541"/>
    <n v="398"/>
    <n v="11.24"/>
    <n v="111"/>
    <n v="27.89"/>
    <n v="250"/>
    <n v="20665.29"/>
    <x v="7641"/>
    <n v="52"/>
    <s v="Completed"/>
  </r>
  <r>
    <s v="CMP13601"/>
    <x v="4"/>
    <s v="Awareness"/>
    <x v="0"/>
    <s v="2024-09-22"/>
    <s v="2024-11-15"/>
    <x v="1"/>
    <s v="Chennai"/>
    <s v="Professionals"/>
    <s v="Mobile"/>
    <n v="61399"/>
    <n v="2613"/>
    <n v="4.26"/>
    <n v="846"/>
    <n v="32.380000000000003"/>
    <n v="3830.4648972188602"/>
    <n v="14766.08"/>
    <x v="7642"/>
    <n v="720"/>
    <s v="Completed"/>
  </r>
  <r>
    <s v="CMP13665"/>
    <x v="3"/>
    <s v="Sales"/>
    <x v="3"/>
    <s v="30/06/2024"/>
    <s v="12-15-2024"/>
    <x v="0"/>
    <s v="Mumbai"/>
    <s v="Business Owners"/>
    <s v="Tablet"/>
    <n v="145701"/>
    <n v="17656"/>
    <n v="12.12"/>
    <n v="3746"/>
    <n v="21.22"/>
    <n v="250"/>
    <n v="7028.55"/>
    <x v="7643"/>
    <n v="2562"/>
    <s v="Active"/>
  </r>
  <r>
    <s v="CMP14992"/>
    <x v="1"/>
    <s v="Sales"/>
    <x v="5"/>
    <s v="2024-09-01"/>
    <s v="06/11/2024"/>
    <x v="2"/>
    <s v="Delhi"/>
    <s v="Students"/>
    <s v="Tablet"/>
    <n v="167459"/>
    <n v="4578"/>
    <n v="2.73"/>
    <n v="1064"/>
    <n v="23.24"/>
    <n v="250"/>
    <n v="14977.35"/>
    <x v="7644"/>
    <n v="680"/>
    <s v="Paused"/>
  </r>
  <r>
    <s v="CMP18135"/>
    <x v="1"/>
    <s v="Awareness"/>
    <x v="3"/>
    <s v="12/07/2024"/>
    <s v="14/12/2024"/>
    <x v="0"/>
    <s v="Mumbai"/>
    <s v="Professionals"/>
    <s v="Desktop"/>
    <n v="87850"/>
    <n v="506"/>
    <n v="0.57999999999999996"/>
    <n v="109"/>
    <n v="21.54"/>
    <n v="6906.5"/>
    <n v="2374.29"/>
    <x v="7645"/>
    <n v="8"/>
    <s v="Paused"/>
  </r>
  <r>
    <s v="CMP13156"/>
    <x v="3"/>
    <s v="Awareness"/>
    <x v="3"/>
    <s v="01-24-2024"/>
    <s v="16/12/2024"/>
    <x v="0"/>
    <s v="Ahmedabad"/>
    <s v="Professionals"/>
    <s v="Tablet"/>
    <n v="98697"/>
    <n v="6655"/>
    <n v="6.74"/>
    <n v="2033"/>
    <n v="30.55"/>
    <n v="11864.31"/>
    <n v="5939.04"/>
    <x v="7646"/>
    <n v="1404"/>
    <s v="Active"/>
  </r>
  <r>
    <s v="CMP16709"/>
    <x v="1"/>
    <s v="Lead Gen"/>
    <x v="2"/>
    <s v="27/07/2024"/>
    <s v="29/10/2024"/>
    <x v="0"/>
    <s v="Pune"/>
    <s v="Professionals"/>
    <s v="Tablet"/>
    <n v="25498"/>
    <n v="3763"/>
    <n v="14.76"/>
    <n v="673"/>
    <n v="17.88"/>
    <n v="250"/>
    <n v="15476.21"/>
    <x v="7647"/>
    <n v="89"/>
    <s v="Active"/>
  </r>
  <r>
    <s v="CMP10511"/>
    <x v="4"/>
    <s v="Awareness"/>
    <x v="4"/>
    <s v="2024-01-24"/>
    <s v="2024-10-28"/>
    <x v="2"/>
    <s v="Delhi"/>
    <s v="Families"/>
    <s v="Mobile"/>
    <n v="157750"/>
    <n v="14581"/>
    <n v="9.24"/>
    <n v="1013"/>
    <n v="6.95"/>
    <n v="2039.18"/>
    <n v="4604.8500000000004"/>
    <x v="7648"/>
    <n v="914"/>
    <s v="Active"/>
  </r>
  <r>
    <s v="CMP15064"/>
    <x v="0"/>
    <s v="Sales"/>
    <x v="5"/>
    <s v="10-01-2024"/>
    <s v="16/12/2024"/>
    <x v="3"/>
    <s v="Kolkata"/>
    <s v="Families"/>
    <s v="Tablet"/>
    <n v="120284"/>
    <n v="11209"/>
    <n v="9.32"/>
    <n v="1057"/>
    <n v="9.43"/>
    <n v="250"/>
    <n v="31063.33"/>
    <x v="7649"/>
    <n v="167"/>
    <s v="Paused"/>
  </r>
  <r>
    <s v="CMP18273"/>
    <x v="1"/>
    <s v="Retargeting"/>
    <x v="4"/>
    <s v="04-25-2024"/>
    <s v="09/12/2024"/>
    <x v="2"/>
    <s v="Delhi"/>
    <s v="Families"/>
    <s v="Desktop"/>
    <n v="135478"/>
    <n v="9362"/>
    <n v="6.91"/>
    <n v="1325"/>
    <n v="14.15"/>
    <n v="250"/>
    <m/>
    <x v="107"/>
    <n v="833"/>
    <s v="Completed"/>
  </r>
  <r>
    <s v="CMP19717"/>
    <x v="1"/>
    <s v="Retargeting"/>
    <x v="3"/>
    <s v="09-11-2024"/>
    <s v="02/12/2024"/>
    <x v="3"/>
    <s v="Kolkata"/>
    <s v="Families"/>
    <s v="Mobile"/>
    <n v="49250"/>
    <n v="1704"/>
    <n v="3.46"/>
    <n v="442"/>
    <n v="25.94"/>
    <n v="250"/>
    <n v="3855.8"/>
    <x v="7650"/>
    <n v="335"/>
    <s v="Paused"/>
  </r>
  <r>
    <s v="CMP16263"/>
    <x v="1"/>
    <s v="Awareness"/>
    <x v="5"/>
    <s v="04-19-2024"/>
    <s v="2024-12-29"/>
    <x v="2"/>
    <s v="Lucknow"/>
    <s v="Professionals"/>
    <s v="Desktop"/>
    <n v="139444"/>
    <n v="18058"/>
    <n v="12.95"/>
    <n v="4231"/>
    <n v="23.43"/>
    <n v="3817.8497265160554"/>
    <m/>
    <x v="107"/>
    <n v="1551"/>
    <s v="Completed"/>
  </r>
  <r>
    <s v="CMP11467"/>
    <x v="0"/>
    <s v="Awareness"/>
    <x v="3"/>
    <s v="2024-03-25"/>
    <s v="11-11-2024"/>
    <x v="0"/>
    <s v="Mumbai"/>
    <s v="Business Owners"/>
    <s v="Mobile"/>
    <n v="66853"/>
    <n v="6266"/>
    <n v="9.3699999999999992"/>
    <n v="196"/>
    <n v="3.13"/>
    <n v="3988.1535696969677"/>
    <n v="49986.43"/>
    <x v="7651"/>
    <n v="126"/>
    <s v="Completed"/>
  </r>
  <r>
    <s v="CMP15930"/>
    <x v="2"/>
    <s v="Awareness"/>
    <x v="3"/>
    <s v="25/02/2024"/>
    <s v="11-26-2024"/>
    <x v="1"/>
    <s v="Chennai"/>
    <s v="Business Owners"/>
    <s v="Tablet"/>
    <n v="168338"/>
    <n v="14521"/>
    <n v="8.6300000000000008"/>
    <n v="2199"/>
    <n v="15.14"/>
    <n v="250"/>
    <n v="2155.66"/>
    <x v="7652"/>
    <n v="786"/>
    <s v="Paused"/>
  </r>
  <r>
    <s v="CMP17693"/>
    <x v="4"/>
    <s v="Retargeting"/>
    <x v="1"/>
    <s v="01-31-2024"/>
    <s v="2024-12-18"/>
    <x v="3"/>
    <s v="Kolkata"/>
    <s v="Students"/>
    <s v="Desktop"/>
    <n v="33598"/>
    <n v="1432"/>
    <n v="4.26"/>
    <n v="111"/>
    <n v="7.75"/>
    <n v="14822.02"/>
    <n v="9737.1200000000008"/>
    <x v="7653"/>
    <n v="16"/>
    <s v="Paused"/>
  </r>
  <r>
    <s v="CMP13247"/>
    <x v="1"/>
    <s v="Sales"/>
    <x v="3"/>
    <s v="2024-07-21"/>
    <s v="22/12/2024"/>
    <x v="0"/>
    <s v="Ahmedabad"/>
    <s v="Families"/>
    <s v="Desktop"/>
    <n v="27849"/>
    <n v="4022"/>
    <n v="14.44"/>
    <n v="801"/>
    <n v="19.920000000000002"/>
    <n v="8560.14"/>
    <n v="6252.87"/>
    <x v="7654"/>
    <n v="418"/>
    <s v="Paused"/>
  </r>
  <r>
    <s v="CMP13776"/>
    <x v="4"/>
    <s v="Awareness"/>
    <x v="0"/>
    <s v="10-08-2024"/>
    <s v="17/11/2024"/>
    <x v="0"/>
    <s v="Ahmedabad"/>
    <s v="Families"/>
    <s v="Mobile"/>
    <n v="87617"/>
    <n v="3156"/>
    <n v="3.6"/>
    <n v="278"/>
    <n v="8.81"/>
    <n v="11116.5"/>
    <m/>
    <x v="107"/>
    <n v="203"/>
    <s v="Completed"/>
  </r>
  <r>
    <s v="CMP11242"/>
    <x v="1"/>
    <s v="Lead Gen"/>
    <x v="2"/>
    <s v="08-01-2024"/>
    <s v="2024-11-07"/>
    <x v="0"/>
    <s v="Pune"/>
    <s v="Business Owners"/>
    <s v="Desktop"/>
    <n v="182055"/>
    <n v="25120"/>
    <n v="13.8"/>
    <n v="6293"/>
    <n v="25.05"/>
    <n v="250"/>
    <n v="11565.75"/>
    <x v="7655"/>
    <n v="4755"/>
    <s v="Completed"/>
  </r>
  <r>
    <s v="CMP11211"/>
    <x v="1"/>
    <s v="Awareness"/>
    <x v="1"/>
    <s v="03/02/2024"/>
    <s v="2024-12-04"/>
    <x v="0"/>
    <s v="Mumbai"/>
    <s v="Families"/>
    <s v="Tablet"/>
    <n v="75908"/>
    <n v="5750"/>
    <n v="7.57"/>
    <n v="1374"/>
    <n v="23.9"/>
    <n v="250"/>
    <n v="26160.21"/>
    <x v="7656"/>
    <n v="1028"/>
    <s v="Active"/>
  </r>
  <r>
    <s v="CMP14708"/>
    <x v="4"/>
    <s v="Retargeting"/>
    <x v="2"/>
    <s v="2024-08-10"/>
    <s v="2024-12-14"/>
    <x v="0"/>
    <s v="Ahmedabad"/>
    <s v="Students"/>
    <s v="Mobile"/>
    <n v="63476"/>
    <n v="6967"/>
    <n v="10.98"/>
    <n v="1854"/>
    <n v="26.61"/>
    <n v="3982.6304252733912"/>
    <n v="26863.9"/>
    <x v="7657"/>
    <n v="817"/>
    <s v="Paused"/>
  </r>
  <r>
    <s v="CMP13319"/>
    <x v="4"/>
    <s v="Awareness"/>
    <x v="2"/>
    <s v="04-27-2024"/>
    <s v="07/12/2024"/>
    <x v="1"/>
    <s v="Chennai"/>
    <s v="Professionals"/>
    <s v="Tablet"/>
    <n v="180770"/>
    <n v="14926"/>
    <n v="8.26"/>
    <n v="478"/>
    <n v="3.2"/>
    <n v="3982.6304252733912"/>
    <n v="35161.74"/>
    <x v="7658"/>
    <n v="467"/>
    <s v="Completed"/>
  </r>
  <r>
    <s v="CMP13536"/>
    <x v="1"/>
    <s v="Lead Gen"/>
    <x v="2"/>
    <s v="18/04/2024"/>
    <s v="07/11/2024"/>
    <x v="3"/>
    <s v="Kolkata"/>
    <s v="Families"/>
    <s v="Desktop"/>
    <n v="113486"/>
    <n v="7056"/>
    <n v="6.22"/>
    <n v="1914"/>
    <n v="27.13"/>
    <n v="10648.69"/>
    <n v="35695.519999999997"/>
    <x v="7659"/>
    <n v="676"/>
    <s v="Active"/>
  </r>
  <r>
    <s v="CMP14519"/>
    <x v="4"/>
    <s v="Sales"/>
    <x v="3"/>
    <s v="03-23-2024"/>
    <s v="25/12/2024"/>
    <x v="1"/>
    <s v="Chennai"/>
    <s v="Professionals"/>
    <s v="Tablet"/>
    <n v="199016"/>
    <n v="17617"/>
    <n v="8.85"/>
    <n v="3867"/>
    <n v="21.95"/>
    <n v="3988.1535696969677"/>
    <n v="48876.52"/>
    <x v="7660"/>
    <n v="465"/>
    <s v="Completed"/>
  </r>
  <r>
    <s v="CMP18124"/>
    <x v="1"/>
    <s v="Lead Gen"/>
    <x v="0"/>
    <s v="2024-05-05"/>
    <s v="10-30-2024"/>
    <x v="1"/>
    <s v="Bengaluru"/>
    <s v="Students"/>
    <s v="Mobile"/>
    <n v="188836"/>
    <n v="16002"/>
    <n v="8.4700000000000006"/>
    <n v="4676"/>
    <n v="29.22"/>
    <n v="7719.31"/>
    <m/>
    <x v="107"/>
    <n v="756"/>
    <s v="Completed"/>
  </r>
  <r>
    <s v="CMP14148"/>
    <x v="1"/>
    <s v="Lead Gen"/>
    <x v="0"/>
    <s v="11/05/2024"/>
    <s v="11/12/2024"/>
    <x v="2"/>
    <s v="Jaipur"/>
    <s v="Families"/>
    <s v="Mobile"/>
    <n v="12801"/>
    <n v="561"/>
    <n v="4.38"/>
    <n v="167"/>
    <n v="29.77"/>
    <n v="2962.47"/>
    <n v="29940.07"/>
    <x v="7661"/>
    <n v="56"/>
    <s v="Active"/>
  </r>
  <r>
    <s v="CMP15263"/>
    <x v="4"/>
    <s v="Retargeting"/>
    <x v="1"/>
    <s v="2024-01-12"/>
    <s v="17/11/2024"/>
    <x v="0"/>
    <s v="Ahmedabad"/>
    <s v="Students"/>
    <s v="Tablet"/>
    <n v="119442"/>
    <n v="9443"/>
    <n v="7.91"/>
    <n v="251"/>
    <n v="2.66"/>
    <n v="250"/>
    <n v="38198.620000000003"/>
    <x v="7662"/>
    <n v="20"/>
    <s v="Paused"/>
  </r>
  <r>
    <s v="CMP11163"/>
    <x v="4"/>
    <s v="Lead Gen"/>
    <x v="5"/>
    <s v="08-15-2024"/>
    <s v="12-07-2024"/>
    <x v="3"/>
    <s v="Kolkata"/>
    <s v="Professionals"/>
    <s v="Mobile"/>
    <n v="65331"/>
    <n v="8940"/>
    <n v="13.68"/>
    <n v="453"/>
    <n v="5.07"/>
    <n v="3817.8497265160554"/>
    <n v="24811.63"/>
    <x v="7663"/>
    <n v="158"/>
    <s v="Completed"/>
  </r>
  <r>
    <s v="CMP18647"/>
    <x v="4"/>
    <s v="Lead Gen"/>
    <x v="4"/>
    <s v="2024-01-26"/>
    <s v="2024-11-30"/>
    <x v="3"/>
    <s v="Kolkata"/>
    <s v="Students"/>
    <s v="Mobile"/>
    <n v="56244"/>
    <n v="3308"/>
    <n v="5.88"/>
    <n v="150"/>
    <n v="4.53"/>
    <n v="250"/>
    <n v="46630.34"/>
    <x v="7664"/>
    <n v="73"/>
    <s v="Active"/>
  </r>
  <r>
    <s v="CMP17678"/>
    <x v="4"/>
    <s v="Lead Gen"/>
    <x v="3"/>
    <s v="2024-05-10"/>
    <s v="12-29-2024"/>
    <x v="3"/>
    <s v="Kolkata"/>
    <s v="Professionals"/>
    <s v="Tablet"/>
    <n v="73778"/>
    <n v="4866"/>
    <n v="6.6"/>
    <n v="463"/>
    <n v="9.52"/>
    <n v="250"/>
    <n v="25977.919999999998"/>
    <x v="7665"/>
    <n v="177"/>
    <s v="Paused"/>
  </r>
  <r>
    <s v="CMP17600"/>
    <x v="3"/>
    <s v="Sales"/>
    <x v="0"/>
    <s v="2024-08-04"/>
    <s v="12-29-2024"/>
    <x v="2"/>
    <s v="Delhi"/>
    <s v="Professionals"/>
    <s v="Tablet"/>
    <n v="35513"/>
    <n v="4550"/>
    <n v="12.81"/>
    <n v="278"/>
    <n v="6.11"/>
    <n v="3830.4648972188602"/>
    <n v="23245.63"/>
    <x v="7666"/>
    <n v="22"/>
    <s v="Paused"/>
  </r>
  <r>
    <s v="CMP17539"/>
    <x v="0"/>
    <s v="Lead Gen"/>
    <x v="2"/>
    <s v="2024-09-04"/>
    <s v="10-29-2024"/>
    <x v="2"/>
    <s v="Delhi"/>
    <s v="Families"/>
    <s v="Tablet"/>
    <n v="10877"/>
    <n v="1277"/>
    <n v="11.74"/>
    <n v="48"/>
    <n v="3.76"/>
    <n v="847.58"/>
    <n v="44101.68"/>
    <x v="7667"/>
    <n v="17"/>
    <s v="Paused"/>
  </r>
  <r>
    <s v="CMP12454"/>
    <x v="4"/>
    <s v="Sales"/>
    <x v="3"/>
    <s v="2024-07-05"/>
    <s v="2024-11-27"/>
    <x v="3"/>
    <s v="Kolkata"/>
    <s v="Families"/>
    <s v="Mobile"/>
    <n v="132640"/>
    <n v="15076"/>
    <n v="11.37"/>
    <n v="591"/>
    <n v="3.92"/>
    <n v="10351.32"/>
    <n v="28619.25"/>
    <x v="7668"/>
    <n v="586"/>
    <s v="Paused"/>
  </r>
  <r>
    <s v="CMP19346"/>
    <x v="2"/>
    <s v="Sales"/>
    <x v="3"/>
    <s v="07-19-2024"/>
    <s v="12/11/2024"/>
    <x v="0"/>
    <s v="Pune"/>
    <s v="Business Owners"/>
    <s v="Tablet"/>
    <n v="76021"/>
    <n v="3293"/>
    <n v="4.33"/>
    <n v="708"/>
    <n v="21.5"/>
    <n v="6809.91"/>
    <n v="15964.95"/>
    <x v="7669"/>
    <n v="89"/>
    <s v="Paused"/>
  </r>
  <r>
    <s v="CMP10325"/>
    <x v="3"/>
    <s v="Retargeting"/>
    <x v="4"/>
    <s v="2024-04-20"/>
    <s v="2024-12-27"/>
    <x v="2"/>
    <s v="Delhi"/>
    <s v="Business Owners"/>
    <s v="Tablet"/>
    <n v="178386"/>
    <n v="2388"/>
    <n v="1.34"/>
    <n v="721"/>
    <n v="30.19"/>
    <n v="250"/>
    <n v="16360.83"/>
    <x v="7670"/>
    <n v="201"/>
    <s v="Completed"/>
  </r>
  <r>
    <s v="CMP12041"/>
    <x v="2"/>
    <s v="Awareness"/>
    <x v="1"/>
    <s v="03-25-2024"/>
    <s v="2024-11-22"/>
    <x v="1"/>
    <s v="Bengaluru"/>
    <s v="Students"/>
    <s v="Desktop"/>
    <n v="132459"/>
    <n v="8079"/>
    <n v="6.1"/>
    <n v="1508"/>
    <n v="18.670000000000002"/>
    <n v="3891.7088323699436"/>
    <n v="16334.41"/>
    <x v="7671"/>
    <n v="207"/>
    <s v="Paused"/>
  </r>
  <r>
    <s v="CMP12209"/>
    <x v="1"/>
    <s v="Lead Gen"/>
    <x v="3"/>
    <s v="11/10/2024"/>
    <s v="12-31-2024"/>
    <x v="0"/>
    <s v="Pune"/>
    <s v="Business Owners"/>
    <s v="Tablet"/>
    <n v="42111"/>
    <n v="2559"/>
    <n v="6.08"/>
    <n v="113"/>
    <n v="4.42"/>
    <n v="2648.29"/>
    <n v="1851.3"/>
    <x v="7672"/>
    <n v="83"/>
    <s v="Completed"/>
  </r>
  <r>
    <s v="CMP16323"/>
    <x v="0"/>
    <s v="Lead Gen"/>
    <x v="2"/>
    <s v="08-18-2024"/>
    <s v="2024-11-24"/>
    <x v="2"/>
    <s v="Jaipur"/>
    <s v="Business Owners"/>
    <s v="Tablet"/>
    <n v="129384"/>
    <n v="105"/>
    <n v="0.08"/>
    <n v="23"/>
    <n v="21.9"/>
    <n v="3746.94"/>
    <n v="25850.080000000002"/>
    <x v="7673"/>
    <n v="6"/>
    <s v="Paused"/>
  </r>
  <r>
    <s v="CMP17897"/>
    <x v="3"/>
    <s v="Awareness"/>
    <x v="1"/>
    <s v="27/04/2024"/>
    <s v="12-27-2024"/>
    <x v="0"/>
    <s v="Ahmedabad"/>
    <s v="Business Owners"/>
    <s v="Tablet"/>
    <n v="176454"/>
    <n v="25666"/>
    <n v="14.55"/>
    <n v="6214"/>
    <n v="24.21"/>
    <n v="8061.37"/>
    <n v="30131.69"/>
    <x v="7674"/>
    <n v="1328"/>
    <s v="Completed"/>
  </r>
  <r>
    <s v="CMP14276"/>
    <x v="1"/>
    <s v="Retargeting"/>
    <x v="1"/>
    <s v="2024-07-13"/>
    <s v="17/11/2024"/>
    <x v="2"/>
    <s v="Lucknow"/>
    <s v="Business Owners"/>
    <s v="Desktop"/>
    <n v="141505"/>
    <n v="5047"/>
    <n v="3.57"/>
    <n v="1244"/>
    <n v="24.65"/>
    <n v="8192.14"/>
    <n v="19233.2"/>
    <x v="7675"/>
    <n v="788"/>
    <s v="Paused"/>
  </r>
  <r>
    <s v="CMP19029"/>
    <x v="3"/>
    <s v="Retargeting"/>
    <x v="4"/>
    <s v="2024-10-01"/>
    <s v="2024-12-24"/>
    <x v="0"/>
    <s v="Mumbai"/>
    <s v="Business Owners"/>
    <s v="Desktop"/>
    <n v="194436"/>
    <n v="16753"/>
    <n v="8.6199999999999992"/>
    <n v="4397"/>
    <n v="26.25"/>
    <n v="250"/>
    <n v="14993.87"/>
    <x v="7676"/>
    <n v="1309"/>
    <s v="Active"/>
  </r>
  <r>
    <s v="CMP17176"/>
    <x v="1"/>
    <s v="Awareness"/>
    <x v="5"/>
    <s v="2024-10-13"/>
    <s v="12-16-2024"/>
    <x v="0"/>
    <s v="Pune"/>
    <s v="Professionals"/>
    <s v="Desktop"/>
    <n v="137546"/>
    <n v="15451"/>
    <n v="11.23"/>
    <n v="4291"/>
    <n v="27.77"/>
    <n v="7369.5"/>
    <n v="23511.03"/>
    <x v="7677"/>
    <n v="529"/>
    <s v="Active"/>
  </r>
  <r>
    <s v="CMP10512"/>
    <x v="2"/>
    <s v="Awareness"/>
    <x v="5"/>
    <s v="2024-03-23"/>
    <s v="12-08-2024"/>
    <x v="2"/>
    <s v="Delhi"/>
    <s v="Business Owners"/>
    <s v="Mobile"/>
    <n v="71514"/>
    <n v="1478"/>
    <n v="2.0699999999999998"/>
    <n v="360"/>
    <n v="24.36"/>
    <n v="1970.26"/>
    <n v="15618.11"/>
    <x v="7678"/>
    <n v="38"/>
    <s v="Paused"/>
  </r>
  <r>
    <s v="CMP16816"/>
    <x v="1"/>
    <s v="Awareness"/>
    <x v="0"/>
    <s v="05-18-2024"/>
    <s v="2024-12-16"/>
    <x v="0"/>
    <s v="Pune"/>
    <s v="Students"/>
    <s v="Tablet"/>
    <n v="141112"/>
    <n v="10254"/>
    <n v="7.27"/>
    <n v="658"/>
    <n v="6.42"/>
    <n v="250"/>
    <n v="40153.089999999997"/>
    <x v="7679"/>
    <n v="324"/>
    <s v="Paused"/>
  </r>
  <r>
    <s v="CMP18444"/>
    <x v="1"/>
    <s v="Sales"/>
    <x v="3"/>
    <s v="13/02/2024"/>
    <s v="15/11/2024"/>
    <x v="0"/>
    <s v="Ahmedabad"/>
    <s v="Families"/>
    <s v="Desktop"/>
    <n v="110865"/>
    <n v="11716"/>
    <n v="10.57"/>
    <n v="2505"/>
    <n v="21.38"/>
    <n v="250"/>
    <n v="7938.15"/>
    <x v="7680"/>
    <n v="577"/>
    <s v="Completed"/>
  </r>
  <r>
    <s v="CMP14833"/>
    <x v="4"/>
    <s v="Retargeting"/>
    <x v="5"/>
    <s v="23/08/2024"/>
    <s v="08/11/2024"/>
    <x v="2"/>
    <s v="Delhi"/>
    <s v="Families"/>
    <s v="Desktop"/>
    <n v="75573"/>
    <n v="6219"/>
    <n v="8.23"/>
    <n v="62"/>
    <n v="1"/>
    <n v="250"/>
    <n v="11876.41"/>
    <x v="7681"/>
    <n v="0"/>
    <s v="Active"/>
  </r>
  <r>
    <s v="CMP16537"/>
    <x v="2"/>
    <s v="Awareness"/>
    <x v="0"/>
    <s v="03-09-2024"/>
    <s v="02/11/2024"/>
    <x v="3"/>
    <s v="Kolkata"/>
    <s v="Families"/>
    <s v="Mobile"/>
    <n v="11336"/>
    <n v="505"/>
    <n v="4.45"/>
    <n v="14"/>
    <n v="2.77"/>
    <n v="250"/>
    <n v="27764.6"/>
    <x v="7682"/>
    <n v="6"/>
    <s v="Completed"/>
  </r>
  <r>
    <s v="CMP15342"/>
    <x v="4"/>
    <s v="Sales"/>
    <x v="4"/>
    <s v="07/01/2024"/>
    <s v="13/12/2024"/>
    <x v="2"/>
    <s v="Delhi"/>
    <s v="Students"/>
    <s v="Mobile"/>
    <n v="182714"/>
    <n v="5315"/>
    <n v="2.91"/>
    <n v="738"/>
    <n v="13.89"/>
    <n v="250"/>
    <n v="3085.36"/>
    <x v="7683"/>
    <n v="9"/>
    <s v="Paused"/>
  </r>
  <r>
    <s v="CMP11781"/>
    <x v="4"/>
    <s v="Retargeting"/>
    <x v="5"/>
    <s v="2024-05-28"/>
    <s v="12-29-2024"/>
    <x v="1"/>
    <s v="Chennai"/>
    <s v="Families"/>
    <s v="Desktop"/>
    <n v="51472"/>
    <n v="1960"/>
    <n v="3.81"/>
    <n v="270"/>
    <n v="13.78"/>
    <n v="250"/>
    <n v="1120.79"/>
    <x v="7684"/>
    <n v="233"/>
    <s v="Paused"/>
  </r>
  <r>
    <s v="CMP17799"/>
    <x v="1"/>
    <s v="Retargeting"/>
    <x v="0"/>
    <s v="08/01/2024"/>
    <s v="12-01-2024"/>
    <x v="1"/>
    <s v="Chennai"/>
    <s v="Students"/>
    <s v="Tablet"/>
    <n v="8169"/>
    <n v="293"/>
    <n v="3.59"/>
    <n v="63"/>
    <n v="21.5"/>
    <n v="250"/>
    <n v="49398.7"/>
    <x v="7685"/>
    <n v="49"/>
    <s v="Active"/>
  </r>
  <r>
    <s v="CMP12128"/>
    <x v="2"/>
    <s v="Awareness"/>
    <x v="3"/>
    <s v="17/07/2024"/>
    <s v="10-29-2024"/>
    <x v="1"/>
    <s v="Chennai"/>
    <s v="Business Owners"/>
    <s v="Tablet"/>
    <n v="41379"/>
    <n v="3384"/>
    <n v="8.18"/>
    <n v="37"/>
    <n v="1.0900000000000001"/>
    <n v="3988.1535696969677"/>
    <n v="26667.200000000001"/>
    <x v="7686"/>
    <n v="4"/>
    <s v="Paused"/>
  </r>
  <r>
    <s v="CMP15121"/>
    <x v="2"/>
    <s v="Sales"/>
    <x v="2"/>
    <s v="16/08/2024"/>
    <s v="11-12-2024"/>
    <x v="2"/>
    <s v="Lucknow"/>
    <s v="Families"/>
    <s v="Desktop"/>
    <n v="112484"/>
    <n v="13753"/>
    <n v="12.23"/>
    <n v="4116"/>
    <n v="29.93"/>
    <n v="250"/>
    <n v="20210.71"/>
    <x v="7687"/>
    <n v="1512"/>
    <s v="Completed"/>
  </r>
  <r>
    <s v="CMP19718"/>
    <x v="2"/>
    <s v="Awareness"/>
    <x v="0"/>
    <s v="07-24-2024"/>
    <s v="2024-12-27"/>
    <x v="2"/>
    <s v="Lucknow"/>
    <s v="Students"/>
    <s v="Desktop"/>
    <n v="37797"/>
    <n v="3853"/>
    <n v="10.19"/>
    <n v="12"/>
    <n v="0.31"/>
    <n v="250"/>
    <n v="10868.42"/>
    <x v="7688"/>
    <n v="7"/>
    <s v="Paused"/>
  </r>
  <r>
    <s v="CMP11401"/>
    <x v="1"/>
    <s v="Sales"/>
    <x v="4"/>
    <s v="18/01/2024"/>
    <s v="12-26-2024"/>
    <x v="0"/>
    <s v="Mumbai"/>
    <s v="Business Owners"/>
    <s v="Tablet"/>
    <n v="64315"/>
    <n v="209"/>
    <n v="0.32"/>
    <n v="61"/>
    <n v="29.19"/>
    <n v="250"/>
    <m/>
    <x v="107"/>
    <n v="43"/>
    <s v="Paused"/>
  </r>
  <r>
    <s v="CMP15115"/>
    <x v="1"/>
    <s v="Lead Gen"/>
    <x v="1"/>
    <s v="05-01-2024"/>
    <s v="12-12-2024"/>
    <x v="2"/>
    <s v="Jaipur"/>
    <s v="Students"/>
    <s v="Tablet"/>
    <n v="144420"/>
    <n v="6022"/>
    <n v="4.17"/>
    <n v="1676"/>
    <n v="27.83"/>
    <n v="3891.7088323699436"/>
    <n v="48671.81"/>
    <x v="7689"/>
    <n v="428"/>
    <s v="Active"/>
  </r>
  <r>
    <s v="CMP14134"/>
    <x v="3"/>
    <s v="Sales"/>
    <x v="3"/>
    <s v="09/03/2024"/>
    <s v="05/12/2024"/>
    <x v="3"/>
    <s v="Kolkata"/>
    <s v="Families"/>
    <s v="Mobile"/>
    <n v="161039"/>
    <n v="5117"/>
    <n v="3.18"/>
    <n v="280"/>
    <n v="5.47"/>
    <n v="10256.15"/>
    <n v="5933.23"/>
    <x v="7690"/>
    <n v="24"/>
    <s v="Completed"/>
  </r>
  <r>
    <s v="CMP12131"/>
    <x v="2"/>
    <s v="Awareness"/>
    <x v="3"/>
    <s v="05-08-2024"/>
    <s v="11-12-2024"/>
    <x v="0"/>
    <s v="Ahmedabad"/>
    <s v="Business Owners"/>
    <s v="Desktop"/>
    <n v="131518"/>
    <n v="705"/>
    <n v="0.54"/>
    <n v="29"/>
    <n v="4.1100000000000003"/>
    <n v="3988.1535696969677"/>
    <n v="48399.13"/>
    <x v="7691"/>
    <n v="15"/>
    <s v="Active"/>
  </r>
  <r>
    <s v="CMP17033"/>
    <x v="2"/>
    <s v="Awareness"/>
    <x v="5"/>
    <s v="2024-05-16"/>
    <s v="23/11/2024"/>
    <x v="0"/>
    <s v="Ahmedabad"/>
    <s v="Families"/>
    <s v="Mobile"/>
    <n v="162619"/>
    <n v="4268"/>
    <n v="2.62"/>
    <n v="529"/>
    <n v="12.39"/>
    <n v="250"/>
    <n v="12594.72"/>
    <x v="7692"/>
    <n v="398"/>
    <s v="Paused"/>
  </r>
  <r>
    <s v="CMP16115"/>
    <x v="0"/>
    <s v="Lead Gen"/>
    <x v="1"/>
    <s v="03/05/2024"/>
    <s v="10-31-2024"/>
    <x v="0"/>
    <s v="Mumbai"/>
    <s v="Professionals"/>
    <s v="Desktop"/>
    <n v="138497"/>
    <n v="5340"/>
    <n v="3.86"/>
    <n v="1779"/>
    <n v="33.31"/>
    <n v="9408.77"/>
    <n v="24025.19"/>
    <x v="7693"/>
    <n v="772"/>
    <s v="Active"/>
  </r>
  <r>
    <s v="CMP14844"/>
    <x v="1"/>
    <s v="Retargeting"/>
    <x v="3"/>
    <s v="02/08/2024"/>
    <s v="24/11/2024"/>
    <x v="1"/>
    <s v="Chennai"/>
    <s v="Students"/>
    <s v="Desktop"/>
    <n v="41397"/>
    <n v="561"/>
    <n v="1.36"/>
    <n v="100"/>
    <n v="17.829999999999998"/>
    <n v="3709.76"/>
    <n v="1717.41"/>
    <x v="7694"/>
    <n v="76"/>
    <s v="Paused"/>
  </r>
  <r>
    <s v="CMP11944"/>
    <x v="1"/>
    <s v="Lead Gen"/>
    <x v="5"/>
    <s v="2024-05-29"/>
    <s v="11-15-2024"/>
    <x v="2"/>
    <s v="Delhi"/>
    <s v="Students"/>
    <s v="Desktop"/>
    <n v="39898"/>
    <n v="1960"/>
    <n v="4.91"/>
    <n v="341"/>
    <n v="17.399999999999999"/>
    <n v="979.92"/>
    <n v="8284.0300000000007"/>
    <x v="7695"/>
    <n v="1"/>
    <s v="Paused"/>
  </r>
  <r>
    <s v="CMP14352"/>
    <x v="1"/>
    <s v="Awareness"/>
    <x v="4"/>
    <s v="02-20-2024"/>
    <s v="2024-11-09"/>
    <x v="1"/>
    <s v="Chennai"/>
    <s v="Business Owners"/>
    <s v="Mobile"/>
    <n v="153752"/>
    <n v="20059"/>
    <n v="13.05"/>
    <n v="239"/>
    <n v="1.19"/>
    <n v="4021.4266195524165"/>
    <n v="39416.92"/>
    <x v="7696"/>
    <n v="162"/>
    <s v="Active"/>
  </r>
  <r>
    <s v="CMP15430"/>
    <x v="2"/>
    <s v="Lead Gen"/>
    <x v="1"/>
    <s v="2024-02-16"/>
    <s v="27/12/2024"/>
    <x v="3"/>
    <s v="Kolkata"/>
    <s v="Students"/>
    <s v="Desktop"/>
    <n v="19366"/>
    <n v="1273"/>
    <n v="6.57"/>
    <n v="149"/>
    <n v="11.7"/>
    <n v="2791.43"/>
    <n v="4336.03"/>
    <x v="7697"/>
    <n v="111"/>
    <s v="Completed"/>
  </r>
  <r>
    <s v="CMP11450"/>
    <x v="1"/>
    <s v="Sales"/>
    <x v="3"/>
    <s v="2024-10-01"/>
    <s v="12-05-2024"/>
    <x v="0"/>
    <s v="Ahmedabad"/>
    <s v="Students"/>
    <s v="Tablet"/>
    <n v="149090"/>
    <n v="11762"/>
    <n v="7.89"/>
    <n v="3183"/>
    <n v="27.06"/>
    <n v="2725.11"/>
    <n v="14136.53"/>
    <x v="7698"/>
    <n v="1971"/>
    <s v="Paused"/>
  </r>
  <r>
    <s v="CMP13818"/>
    <x v="2"/>
    <s v="Lead Gen"/>
    <x v="3"/>
    <s v="09-14-2024"/>
    <s v="17/11/2024"/>
    <x v="2"/>
    <s v="Jaipur"/>
    <s v="Families"/>
    <s v="Tablet"/>
    <n v="106245"/>
    <n v="10492"/>
    <n v="9.8800000000000008"/>
    <n v="1673"/>
    <n v="15.95"/>
    <n v="3988.1535696969677"/>
    <n v="48726.54"/>
    <x v="7699"/>
    <n v="1307"/>
    <s v="Paused"/>
  </r>
  <r>
    <s v="CMP18307"/>
    <x v="1"/>
    <s v="Sales"/>
    <x v="3"/>
    <s v="2024-06-27"/>
    <s v="11-05-2024"/>
    <x v="0"/>
    <s v="Mumbai"/>
    <s v="Students"/>
    <s v="Tablet"/>
    <n v="49871"/>
    <n v="3861"/>
    <n v="7.74"/>
    <n v="193"/>
    <n v="5"/>
    <n v="9411.1299999999992"/>
    <n v="15785.78"/>
    <x v="7700"/>
    <n v="143"/>
    <s v="Active"/>
  </r>
  <r>
    <s v="CMP19500"/>
    <x v="0"/>
    <s v="Retargeting"/>
    <x v="5"/>
    <s v="13/03/2024"/>
    <s v="27/11/2024"/>
    <x v="0"/>
    <s v="Pune"/>
    <s v="Families"/>
    <s v="Desktop"/>
    <n v="13572"/>
    <n v="1050"/>
    <n v="7.74"/>
    <n v="135"/>
    <n v="12.86"/>
    <n v="12418.15"/>
    <n v="33528.660000000003"/>
    <x v="7701"/>
    <n v="49"/>
    <s v="Paused"/>
  </r>
  <r>
    <s v="CMP18550"/>
    <x v="1"/>
    <s v="Awareness"/>
    <x v="5"/>
    <s v="01-12-2024"/>
    <s v="17/12/2024"/>
    <x v="2"/>
    <s v="Jaipur"/>
    <s v="Business Owners"/>
    <s v="Tablet"/>
    <n v="10312"/>
    <n v="1207"/>
    <n v="11.7"/>
    <n v="20"/>
    <n v="1.66"/>
    <n v="250"/>
    <n v="37872.019999999997"/>
    <x v="7702"/>
    <n v="7"/>
    <s v="Paused"/>
  </r>
  <r>
    <s v="CMP15877"/>
    <x v="1"/>
    <s v="Lead Gen"/>
    <x v="5"/>
    <s v="28/04/2024"/>
    <s v="2024-11-27"/>
    <x v="0"/>
    <s v="Ahmedabad"/>
    <s v="Professionals"/>
    <s v="Desktop"/>
    <n v="197370"/>
    <n v="11276"/>
    <n v="5.71"/>
    <n v="2712"/>
    <n v="24.05"/>
    <n v="3817.8497265160554"/>
    <n v="24310.78"/>
    <x v="7703"/>
    <n v="2663"/>
    <s v="Completed"/>
  </r>
  <r>
    <s v="CMP12749"/>
    <x v="1"/>
    <s v="Retargeting"/>
    <x v="5"/>
    <s v="12/04/2024"/>
    <s v="11-30-2024"/>
    <x v="2"/>
    <s v="Delhi"/>
    <s v="Families"/>
    <s v="Desktop"/>
    <n v="37393"/>
    <n v="540"/>
    <n v="1.44"/>
    <n v="167"/>
    <n v="30.93"/>
    <n v="250"/>
    <n v="34319.370000000003"/>
    <x v="7704"/>
    <n v="110"/>
    <s v="Active"/>
  </r>
  <r>
    <s v="CMP18782"/>
    <x v="1"/>
    <s v="Lead Gen"/>
    <x v="5"/>
    <s v="2024-09-24"/>
    <s v="09/12/2024"/>
    <x v="2"/>
    <s v="Delhi"/>
    <s v="Students"/>
    <s v="Tablet"/>
    <n v="171925"/>
    <n v="5036"/>
    <n v="2.93"/>
    <n v="185"/>
    <n v="3.67"/>
    <n v="13787.37"/>
    <n v="8664.59"/>
    <x v="7705"/>
    <n v="67"/>
    <s v="Paused"/>
  </r>
  <r>
    <s v="CMP19998"/>
    <x v="4"/>
    <s v="Awareness"/>
    <x v="5"/>
    <s v="08/01/2024"/>
    <s v="12-13-2024"/>
    <x v="2"/>
    <s v="Delhi"/>
    <s v="Families"/>
    <s v="Desktop"/>
    <n v="94930"/>
    <n v="769"/>
    <n v="0.81"/>
    <n v="163"/>
    <n v="21.2"/>
    <n v="3817.8497265160554"/>
    <n v="40134.339999999997"/>
    <x v="7706"/>
    <n v="71"/>
    <s v="Completed"/>
  </r>
  <r>
    <s v="CMP11751"/>
    <x v="1"/>
    <s v="Sales"/>
    <x v="3"/>
    <s v="03/02/2024"/>
    <s v="03/11/2024"/>
    <x v="2"/>
    <s v="Jaipur"/>
    <s v="Professionals"/>
    <s v="Desktop"/>
    <n v="118979"/>
    <n v="6272"/>
    <n v="5.27"/>
    <n v="43"/>
    <n v="0.69"/>
    <n v="14684.8"/>
    <n v="33416.6"/>
    <x v="7707"/>
    <n v="31"/>
    <s v="Completed"/>
  </r>
  <r>
    <s v="CMP16868"/>
    <x v="4"/>
    <s v="Awareness"/>
    <x v="4"/>
    <s v="2024-08-25"/>
    <s v="2024-11-08"/>
    <x v="1"/>
    <s v="Bengaluru"/>
    <s v="Families"/>
    <s v="Desktop"/>
    <n v="129941"/>
    <n v="14886"/>
    <n v="11.46"/>
    <n v="3519"/>
    <n v="23.64"/>
    <n v="12700.34"/>
    <n v="4423.18"/>
    <x v="7708"/>
    <n v="3007"/>
    <s v="Completed"/>
  </r>
  <r>
    <s v="CMP19697"/>
    <x v="0"/>
    <s v="Retargeting"/>
    <x v="4"/>
    <s v="2024-05-16"/>
    <s v="2024-12-25"/>
    <x v="0"/>
    <s v="Mumbai"/>
    <s v="Families"/>
    <s v="Mobile"/>
    <n v="85886"/>
    <n v="8009"/>
    <n v="9.33"/>
    <n v="182"/>
    <n v="2.27"/>
    <n v="9364.8799999999992"/>
    <n v="18118.009999999998"/>
    <x v="7709"/>
    <n v="155"/>
    <s v="Completed"/>
  </r>
  <r>
    <s v="CMP12837"/>
    <x v="1"/>
    <s v="Lead Gen"/>
    <x v="3"/>
    <s v="2024-05-03"/>
    <s v="2024-11-25"/>
    <x v="0"/>
    <s v="Ahmedabad"/>
    <s v="Families"/>
    <s v="Tablet"/>
    <n v="21898"/>
    <n v="2450"/>
    <n v="11.19"/>
    <n v="608"/>
    <n v="24.82"/>
    <n v="1787.14"/>
    <n v="19645.900000000001"/>
    <x v="7710"/>
    <n v="46"/>
    <s v="Completed"/>
  </r>
  <r>
    <s v="CMP16809"/>
    <x v="2"/>
    <s v="Retargeting"/>
    <x v="4"/>
    <s v="08-13-2024"/>
    <s v="11-26-2024"/>
    <x v="1"/>
    <s v="Bengaluru"/>
    <s v="Students"/>
    <s v="Desktop"/>
    <n v="158957"/>
    <n v="4239"/>
    <n v="2.67"/>
    <n v="544"/>
    <n v="12.83"/>
    <n v="250"/>
    <n v="44515.47"/>
    <x v="7711"/>
    <n v="480"/>
    <s v="Completed"/>
  </r>
  <r>
    <s v="CMP18571"/>
    <x v="0"/>
    <s v="Retargeting"/>
    <x v="4"/>
    <s v="07-13-2024"/>
    <s v="11-16-2024"/>
    <x v="1"/>
    <s v="Bengaluru"/>
    <s v="Professionals"/>
    <s v="Desktop"/>
    <n v="130113"/>
    <n v="3621"/>
    <n v="2.78"/>
    <n v="29"/>
    <n v="0.8"/>
    <n v="250"/>
    <n v="19846.8"/>
    <x v="7712"/>
    <n v="6"/>
    <s v="Completed"/>
  </r>
  <r>
    <s v="CMP18582"/>
    <x v="4"/>
    <s v="Sales"/>
    <x v="4"/>
    <s v="2024-02-12"/>
    <s v="2024-12-01"/>
    <x v="3"/>
    <s v="Kolkata"/>
    <s v="Families"/>
    <s v="Tablet"/>
    <n v="62896"/>
    <n v="8495"/>
    <n v="13.51"/>
    <n v="675"/>
    <n v="7.95"/>
    <n v="4021.4266195524165"/>
    <n v="30088.14"/>
    <x v="7713"/>
    <n v="587"/>
    <s v="Paused"/>
  </r>
  <r>
    <s v="CMP14989"/>
    <x v="3"/>
    <s v="Sales"/>
    <x v="2"/>
    <s v="05-08-2024"/>
    <s v="04/11/2024"/>
    <x v="3"/>
    <s v="Kolkata"/>
    <s v="Business Owners"/>
    <s v="Tablet"/>
    <n v="170103"/>
    <n v="14321"/>
    <n v="8.42"/>
    <n v="4616"/>
    <n v="32.229999999999997"/>
    <n v="250"/>
    <n v="5438.23"/>
    <x v="7714"/>
    <n v="2378"/>
    <s v="Completed"/>
  </r>
  <r>
    <s v="CMP16509"/>
    <x v="3"/>
    <s v="Lead Gen"/>
    <x v="1"/>
    <s v="05-18-2024"/>
    <s v="11-11-2024"/>
    <x v="1"/>
    <s v="Bengaluru"/>
    <s v="Business Owners"/>
    <s v="Tablet"/>
    <n v="119903"/>
    <n v="8455"/>
    <n v="7.05"/>
    <n v="2016"/>
    <n v="23.84"/>
    <n v="250"/>
    <n v="24500.69"/>
    <x v="7715"/>
    <n v="1514"/>
    <s v="Completed"/>
  </r>
  <r>
    <s v="CMP11008"/>
    <x v="0"/>
    <s v="Lead Gen"/>
    <x v="5"/>
    <s v="2024-03-02"/>
    <s v="11-21-2024"/>
    <x v="3"/>
    <s v="Kolkata"/>
    <s v="Business Owners"/>
    <s v="Tablet"/>
    <n v="86083"/>
    <n v="3747"/>
    <n v="4.3499999999999996"/>
    <n v="1077"/>
    <n v="28.74"/>
    <n v="609.64"/>
    <n v="26278.880000000001"/>
    <x v="7716"/>
    <n v="382"/>
    <s v="Completed"/>
  </r>
  <r>
    <s v="CMP16614"/>
    <x v="1"/>
    <s v="Retargeting"/>
    <x v="4"/>
    <s v="07-08-2024"/>
    <s v="2024-11-19"/>
    <x v="2"/>
    <s v="Lucknow"/>
    <s v="Business Owners"/>
    <s v="Desktop"/>
    <n v="118866"/>
    <n v="11960"/>
    <n v="10.06"/>
    <n v="3693"/>
    <n v="30.88"/>
    <n v="4021.4266195524165"/>
    <n v="28376.28"/>
    <x v="7717"/>
    <n v="898"/>
    <s v="Active"/>
  </r>
  <r>
    <s v="CMP12579"/>
    <x v="4"/>
    <s v="Lead Gen"/>
    <x v="5"/>
    <s v="21/04/2024"/>
    <s v="2024-11-24"/>
    <x v="2"/>
    <s v="Jaipur"/>
    <s v="Professionals"/>
    <s v="Tablet"/>
    <n v="6347"/>
    <n v="857"/>
    <n v="13.5"/>
    <n v="124"/>
    <n v="14.47"/>
    <n v="250"/>
    <n v="8779.51"/>
    <x v="7718"/>
    <n v="54"/>
    <s v="Active"/>
  </r>
  <r>
    <s v="CMP13689"/>
    <x v="2"/>
    <s v="Sales"/>
    <x v="0"/>
    <s v="2024-02-07"/>
    <s v="2024-12-24"/>
    <x v="2"/>
    <s v="Delhi"/>
    <s v="Students"/>
    <s v="Tablet"/>
    <n v="141872"/>
    <n v="16166"/>
    <n v="11.39"/>
    <n v="2312"/>
    <n v="14.3"/>
    <n v="13681.77"/>
    <n v="49162.35"/>
    <x v="7719"/>
    <n v="2163"/>
    <s v="Active"/>
  </r>
  <r>
    <s v="CMP15609"/>
    <x v="2"/>
    <s v="Retargeting"/>
    <x v="2"/>
    <s v="02-08-2024"/>
    <s v="2024-12-26"/>
    <x v="1"/>
    <s v="Chennai"/>
    <s v="Professionals"/>
    <s v="Tablet"/>
    <n v="13135"/>
    <n v="1360"/>
    <n v="10.35"/>
    <n v="143"/>
    <n v="10.51"/>
    <n v="3982.6304252733912"/>
    <n v="13534.15"/>
    <x v="7720"/>
    <n v="26"/>
    <s v="Active"/>
  </r>
  <r>
    <s v="CMP16281"/>
    <x v="0"/>
    <s v="Awareness"/>
    <x v="4"/>
    <s v="03-16-2024"/>
    <s v="11-29-2024"/>
    <x v="3"/>
    <s v="Kolkata"/>
    <s v="Students"/>
    <s v="Mobile"/>
    <n v="129622"/>
    <n v="11234"/>
    <n v="8.67"/>
    <n v="2694"/>
    <n v="23.98"/>
    <n v="250"/>
    <n v="32962.21"/>
    <x v="7721"/>
    <n v="1959"/>
    <s v="Completed"/>
  </r>
  <r>
    <s v="CMP11803"/>
    <x v="2"/>
    <s v="Lead Gen"/>
    <x v="5"/>
    <s v="10/03/2024"/>
    <s v="2024-10-30"/>
    <x v="3"/>
    <s v="Kolkata"/>
    <s v="Students"/>
    <s v="Desktop"/>
    <n v="24287"/>
    <n v="2937"/>
    <n v="12.09"/>
    <n v="321"/>
    <n v="10.93"/>
    <n v="8624.9699999999993"/>
    <n v="27557.83"/>
    <x v="7722"/>
    <n v="247"/>
    <s v="Active"/>
  </r>
  <r>
    <s v="CMP14985"/>
    <x v="1"/>
    <s v="Retargeting"/>
    <x v="5"/>
    <s v="05-13-2024"/>
    <s v="11-04-2024"/>
    <x v="2"/>
    <s v="Lucknow"/>
    <s v="Students"/>
    <s v="Desktop"/>
    <n v="111295"/>
    <n v="15828"/>
    <n v="14.22"/>
    <n v="2703"/>
    <n v="17.079999999999998"/>
    <n v="250"/>
    <n v="15127.89"/>
    <x v="7723"/>
    <n v="1735"/>
    <s v="Paused"/>
  </r>
  <r>
    <s v="CMP19014"/>
    <x v="1"/>
    <s v="Retargeting"/>
    <x v="3"/>
    <s v="09-17-2024"/>
    <s v="2024-11-24"/>
    <x v="0"/>
    <s v="Ahmedabad"/>
    <s v="Families"/>
    <s v="Tablet"/>
    <n v="53079"/>
    <n v="3739"/>
    <n v="7.04"/>
    <n v="25"/>
    <n v="0.67"/>
    <n v="250"/>
    <n v="7496.17"/>
    <x v="7724"/>
    <n v="12"/>
    <s v="Active"/>
  </r>
  <r>
    <s v="CMP14955"/>
    <x v="1"/>
    <s v="Lead Gen"/>
    <x v="4"/>
    <s v="07-14-2024"/>
    <s v="2024-11-16"/>
    <x v="2"/>
    <s v="Lucknow"/>
    <s v="Students"/>
    <s v="Mobile"/>
    <n v="134898"/>
    <n v="1717"/>
    <n v="1.27"/>
    <n v="460"/>
    <n v="26.79"/>
    <n v="250"/>
    <n v="34434.51"/>
    <x v="7725"/>
    <n v="322"/>
    <s v="Completed"/>
  </r>
  <r>
    <s v="CMP16117"/>
    <x v="3"/>
    <s v="Lead Gen"/>
    <x v="1"/>
    <s v="2024-05-20"/>
    <s v="2024-12-24"/>
    <x v="0"/>
    <s v="Pune"/>
    <s v="Families"/>
    <s v="Desktop"/>
    <n v="91365"/>
    <n v="11055"/>
    <n v="12.1"/>
    <n v="3638"/>
    <n v="32.909999999999997"/>
    <n v="3891.7088323699436"/>
    <n v="31998.95"/>
    <x v="7726"/>
    <n v="2393"/>
    <s v="Completed"/>
  </r>
  <r>
    <s v="CMP18051"/>
    <x v="1"/>
    <s v="Awareness"/>
    <x v="3"/>
    <s v="2024-02-26"/>
    <s v="2024-11-17"/>
    <x v="0"/>
    <s v="Pune"/>
    <s v="Professionals"/>
    <s v="Mobile"/>
    <n v="197563"/>
    <n v="19246"/>
    <n v="9.74"/>
    <n v="4382"/>
    <n v="22.77"/>
    <n v="3988.1535696969677"/>
    <n v="5913.37"/>
    <x v="7727"/>
    <n v="226"/>
    <s v="Paused"/>
  </r>
  <r>
    <s v="CMP13719"/>
    <x v="2"/>
    <s v="Awareness"/>
    <x v="0"/>
    <s v="09-10-2024"/>
    <s v="02/11/2024"/>
    <x v="2"/>
    <s v="Jaipur"/>
    <s v="Business Owners"/>
    <s v="Desktop"/>
    <n v="45977"/>
    <n v="3709"/>
    <n v="8.07"/>
    <n v="675"/>
    <n v="18.2"/>
    <n v="3830.4648972188602"/>
    <n v="26629.64"/>
    <x v="7728"/>
    <n v="470"/>
    <s v="Active"/>
  </r>
  <r>
    <s v="CMP15603"/>
    <x v="4"/>
    <s v="Awareness"/>
    <x v="3"/>
    <s v="14/08/2024"/>
    <s v="31/12/2024"/>
    <x v="2"/>
    <s v="Lucknow"/>
    <s v="Students"/>
    <s v="Desktop"/>
    <n v="180048"/>
    <n v="15634"/>
    <n v="8.68"/>
    <n v="1030"/>
    <n v="6.59"/>
    <n v="3988.1535696969677"/>
    <n v="22641.02"/>
    <x v="7729"/>
    <n v="265"/>
    <s v="Paused"/>
  </r>
  <r>
    <s v="CMP17015"/>
    <x v="3"/>
    <s v="Awareness"/>
    <x v="1"/>
    <s v="06-13-2024"/>
    <s v="2024-12-24"/>
    <x v="0"/>
    <s v="Ahmedabad"/>
    <s v="Students"/>
    <s v="Tablet"/>
    <n v="120882"/>
    <n v="1890"/>
    <n v="1.56"/>
    <n v="582"/>
    <n v="30.79"/>
    <n v="250"/>
    <n v="24219.84"/>
    <x v="7730"/>
    <n v="580"/>
    <s v="Completed"/>
  </r>
  <r>
    <s v="CMP13737"/>
    <x v="1"/>
    <s v="Lead Gen"/>
    <x v="4"/>
    <s v="10/04/2024"/>
    <s v="12-28-2024"/>
    <x v="0"/>
    <s v="Mumbai"/>
    <s v="Business Owners"/>
    <s v="Tablet"/>
    <n v="95607"/>
    <n v="13483"/>
    <n v="14.1"/>
    <n v="3549"/>
    <n v="26.32"/>
    <n v="250"/>
    <n v="12135.52"/>
    <x v="7731"/>
    <n v="1699"/>
    <s v="Active"/>
  </r>
  <r>
    <s v="CMP16878"/>
    <x v="1"/>
    <s v="Retargeting"/>
    <x v="5"/>
    <s v="28/03/2024"/>
    <s v="21/12/2024"/>
    <x v="3"/>
    <s v="Kolkata"/>
    <s v="Families"/>
    <s v="Desktop"/>
    <n v="50335"/>
    <n v="5385"/>
    <n v="10.7"/>
    <n v="748"/>
    <n v="13.89"/>
    <n v="250"/>
    <n v="33476.959999999999"/>
    <x v="7732"/>
    <n v="415"/>
    <s v="Paused"/>
  </r>
  <r>
    <s v="CMP16324"/>
    <x v="1"/>
    <s v="Awareness"/>
    <x v="5"/>
    <s v="2024-08-03"/>
    <s v="05/12/2024"/>
    <x v="2"/>
    <s v="Lucknow"/>
    <s v="Business Owners"/>
    <s v="Tablet"/>
    <n v="19535"/>
    <n v="761"/>
    <n v="3.9"/>
    <n v="208"/>
    <n v="27.33"/>
    <n v="3817.8497265160554"/>
    <n v="15219.48"/>
    <x v="7733"/>
    <n v="107"/>
    <s v="Paused"/>
  </r>
  <r>
    <s v="CMP10190"/>
    <x v="0"/>
    <s v="Awareness"/>
    <x v="5"/>
    <s v="2024-07-24"/>
    <s v="18/12/2024"/>
    <x v="3"/>
    <s v="Kolkata"/>
    <s v="Professionals"/>
    <s v="Desktop"/>
    <n v="117338"/>
    <n v="9300"/>
    <n v="7.93"/>
    <n v="1968"/>
    <n v="21.16"/>
    <n v="250"/>
    <n v="7660.28"/>
    <x v="7734"/>
    <n v="436"/>
    <s v="Completed"/>
  </r>
  <r>
    <s v="CMP13624"/>
    <x v="2"/>
    <s v="Awareness"/>
    <x v="5"/>
    <s v="02/02/2024"/>
    <s v="12-22-2024"/>
    <x v="1"/>
    <s v="Bengaluru"/>
    <s v="Families"/>
    <s v="Tablet"/>
    <n v="120874"/>
    <n v="17831"/>
    <n v="14.75"/>
    <n v="2051"/>
    <n v="11.5"/>
    <n v="1679.88"/>
    <n v="11812.43"/>
    <x v="7735"/>
    <n v="2019"/>
    <s v="Paused"/>
  </r>
  <r>
    <s v="CMP11600"/>
    <x v="2"/>
    <s v="Retargeting"/>
    <x v="4"/>
    <s v="05-04-2024"/>
    <s v="12-21-2024"/>
    <x v="3"/>
    <s v="Kolkata"/>
    <s v="Business Owners"/>
    <s v="Mobile"/>
    <n v="55843"/>
    <n v="5690"/>
    <n v="10.19"/>
    <n v="1224"/>
    <n v="21.51"/>
    <n v="250"/>
    <n v="40874.19"/>
    <x v="7736"/>
    <n v="1197"/>
    <s v="Active"/>
  </r>
  <r>
    <s v="CMP14144"/>
    <x v="0"/>
    <s v="Lead Gen"/>
    <x v="5"/>
    <s v="2024-06-24"/>
    <s v="11-20-2024"/>
    <x v="0"/>
    <s v="Mumbai"/>
    <s v="Business Owners"/>
    <s v="Desktop"/>
    <n v="177551"/>
    <n v="23236"/>
    <n v="13.09"/>
    <n v="1352"/>
    <n v="5.82"/>
    <n v="3817.8497265160554"/>
    <n v="44726.22"/>
    <x v="7737"/>
    <n v="122"/>
    <s v="Paused"/>
  </r>
  <r>
    <s v="CMP19219"/>
    <x v="1"/>
    <s v="Lead Gen"/>
    <x v="0"/>
    <s v="2024-02-28"/>
    <s v="12-14-2024"/>
    <x v="2"/>
    <s v="Delhi"/>
    <s v="Professionals"/>
    <s v="Desktop"/>
    <n v="129991"/>
    <n v="2634"/>
    <n v="2.0299999999999998"/>
    <n v="382"/>
    <n v="14.5"/>
    <n v="3830.4648972188602"/>
    <m/>
    <x v="107"/>
    <n v="73"/>
    <s v="Active"/>
  </r>
  <r>
    <s v="CMP12947"/>
    <x v="4"/>
    <s v="Awareness"/>
    <x v="3"/>
    <s v="2024-01-19"/>
    <s v="12-02-2024"/>
    <x v="0"/>
    <s v="Mumbai"/>
    <s v="Business Owners"/>
    <s v="Mobile"/>
    <n v="128093"/>
    <n v="13153"/>
    <n v="10.27"/>
    <n v="2838"/>
    <n v="21.58"/>
    <n v="3988.1535696969677"/>
    <n v="15844.04"/>
    <x v="7738"/>
    <n v="2345"/>
    <s v="Completed"/>
  </r>
  <r>
    <s v="CMP10171"/>
    <x v="1"/>
    <s v="Retargeting"/>
    <x v="0"/>
    <s v="10-02-2024"/>
    <s v="2024-11-11"/>
    <x v="3"/>
    <s v="Kolkata"/>
    <s v="Students"/>
    <s v="Tablet"/>
    <n v="79255"/>
    <n v="4253"/>
    <n v="5.37"/>
    <n v="1349"/>
    <n v="31.72"/>
    <n v="14947.48"/>
    <n v="36321.07"/>
    <x v="7739"/>
    <n v="449"/>
    <s v="Active"/>
  </r>
  <r>
    <s v="CMP13800"/>
    <x v="1"/>
    <s v="Lead Gen"/>
    <x v="2"/>
    <s v="29/06/2024"/>
    <s v="12-13-2024"/>
    <x v="0"/>
    <s v="Pune"/>
    <s v="Professionals"/>
    <s v="Desktop"/>
    <n v="137119"/>
    <n v="12655"/>
    <n v="9.23"/>
    <n v="4192"/>
    <n v="33.130000000000003"/>
    <n v="6085.61"/>
    <n v="7729.14"/>
    <x v="7740"/>
    <n v="2561"/>
    <s v="Completed"/>
  </r>
  <r>
    <s v="CMP14804"/>
    <x v="3"/>
    <s v="Retargeting"/>
    <x v="3"/>
    <s v="2024-03-09"/>
    <s v="2024-12-11"/>
    <x v="2"/>
    <s v="Jaipur"/>
    <s v="Professionals"/>
    <s v="Desktop"/>
    <n v="124407"/>
    <n v="1662"/>
    <n v="1.34"/>
    <n v="214"/>
    <n v="12.88"/>
    <n v="4330.79"/>
    <n v="45871.06"/>
    <x v="7741"/>
    <n v="156"/>
    <s v="Paused"/>
  </r>
  <r>
    <s v="CMP19423"/>
    <x v="3"/>
    <s v="Sales"/>
    <x v="5"/>
    <s v="2024-05-08"/>
    <s v="27/11/2024"/>
    <x v="1"/>
    <s v="Chennai"/>
    <s v="Business Owners"/>
    <s v="Mobile"/>
    <n v="123279"/>
    <n v="13667"/>
    <n v="11.09"/>
    <n v="1989"/>
    <n v="14.55"/>
    <n v="9693.5499999999993"/>
    <n v="39033.519999999997"/>
    <x v="7742"/>
    <n v="938"/>
    <s v="Active"/>
  </r>
  <r>
    <s v="CMP17853"/>
    <x v="1"/>
    <s v="Lead Gen"/>
    <x v="3"/>
    <s v="2024-10-19"/>
    <s v="12-01-2024"/>
    <x v="1"/>
    <s v="Bengaluru"/>
    <s v="Professionals"/>
    <s v="Desktop"/>
    <n v="65751"/>
    <n v="6969"/>
    <n v="10.6"/>
    <n v="1546"/>
    <n v="22.18"/>
    <n v="250"/>
    <n v="23774.6"/>
    <x v="7743"/>
    <n v="221"/>
    <s v="Completed"/>
  </r>
  <r>
    <s v="CMP11326"/>
    <x v="2"/>
    <s v="Retargeting"/>
    <x v="5"/>
    <s v="2024-01-18"/>
    <s v="12-11-2024"/>
    <x v="0"/>
    <s v="Ahmedabad"/>
    <s v="Students"/>
    <s v="Tablet"/>
    <n v="132624"/>
    <n v="9563"/>
    <n v="7.21"/>
    <n v="3021"/>
    <n v="31.59"/>
    <n v="250"/>
    <n v="22917.439999999999"/>
    <x v="7744"/>
    <n v="2964"/>
    <s v="Completed"/>
  </r>
  <r>
    <s v="CMP10299"/>
    <x v="0"/>
    <s v="Lead Gen"/>
    <x v="4"/>
    <s v="07-04-2024"/>
    <s v="15/12/2024"/>
    <x v="0"/>
    <s v="Pune"/>
    <s v="Business Owners"/>
    <s v="Mobile"/>
    <n v="184772"/>
    <n v="5156"/>
    <n v="2.79"/>
    <n v="1137"/>
    <n v="22.05"/>
    <n v="250"/>
    <n v="38401.18"/>
    <x v="7745"/>
    <n v="267"/>
    <s v="Completed"/>
  </r>
  <r>
    <s v="CMP17211"/>
    <x v="1"/>
    <s v="Lead Gen"/>
    <x v="3"/>
    <s v="16/06/2024"/>
    <s v="24/11/2024"/>
    <x v="1"/>
    <s v="Chennai"/>
    <s v="Families"/>
    <s v="Mobile"/>
    <n v="187148"/>
    <n v="14944"/>
    <n v="7.99"/>
    <n v="2712"/>
    <n v="18.149999999999999"/>
    <n v="11536.92"/>
    <n v="48751.63"/>
    <x v="7746"/>
    <n v="2494"/>
    <s v="Completed"/>
  </r>
  <r>
    <s v="CMP19251"/>
    <x v="2"/>
    <s v="Awareness"/>
    <x v="5"/>
    <s v="15/08/2024"/>
    <s v="2024-11-04"/>
    <x v="1"/>
    <s v="Bengaluru"/>
    <s v="Students"/>
    <s v="Desktop"/>
    <n v="125381"/>
    <n v="11641"/>
    <n v="9.2799999999999994"/>
    <n v="2581"/>
    <n v="22.17"/>
    <n v="3817.8497265160554"/>
    <n v="48189.78"/>
    <x v="7747"/>
    <n v="866"/>
    <s v="Paused"/>
  </r>
  <r>
    <s v="CMP18621"/>
    <x v="2"/>
    <s v="Retargeting"/>
    <x v="1"/>
    <s v="18/02/2024"/>
    <s v="2024-11-10"/>
    <x v="0"/>
    <s v="Mumbai"/>
    <s v="Students"/>
    <s v="Desktop"/>
    <n v="10595"/>
    <n v="212"/>
    <n v="2"/>
    <n v="11"/>
    <n v="5.19"/>
    <n v="12698.37"/>
    <n v="19098.439999999999"/>
    <x v="7748"/>
    <n v="3"/>
    <s v="Paused"/>
  </r>
  <r>
    <s v="CMP11437"/>
    <x v="4"/>
    <s v="Retargeting"/>
    <x v="5"/>
    <s v="2024-09-09"/>
    <s v="2024-12-03"/>
    <x v="1"/>
    <s v="Bengaluru"/>
    <s v="Business Owners"/>
    <s v="Mobile"/>
    <n v="107131"/>
    <n v="5317"/>
    <n v="4.96"/>
    <n v="777"/>
    <n v="14.61"/>
    <n v="250"/>
    <m/>
    <x v="107"/>
    <n v="59"/>
    <s v="Completed"/>
  </r>
  <r>
    <s v="CMP17442"/>
    <x v="0"/>
    <s v="Sales"/>
    <x v="2"/>
    <s v="04/04/2024"/>
    <s v="2024-11-02"/>
    <x v="1"/>
    <s v="Chennai"/>
    <s v="Professionals"/>
    <s v="Mobile"/>
    <n v="126241"/>
    <n v="5191"/>
    <n v="4.1100000000000003"/>
    <n v="796"/>
    <n v="15.33"/>
    <n v="250"/>
    <n v="9367.23"/>
    <x v="7749"/>
    <n v="608"/>
    <s v="Completed"/>
  </r>
  <r>
    <s v="CMP12496"/>
    <x v="1"/>
    <s v="Retargeting"/>
    <x v="3"/>
    <s v="12/06/2024"/>
    <s v="12-13-2024"/>
    <x v="3"/>
    <s v="Kolkata"/>
    <s v="Professionals"/>
    <s v="Tablet"/>
    <n v="76659"/>
    <n v="6823"/>
    <n v="8.9"/>
    <n v="2204"/>
    <n v="32.299999999999997"/>
    <n v="250"/>
    <n v="1214.8900000000001"/>
    <x v="7750"/>
    <n v="52"/>
    <s v="Completed"/>
  </r>
  <r>
    <s v="CMP13462"/>
    <x v="1"/>
    <s v="Retargeting"/>
    <x v="5"/>
    <s v="2024-05-12"/>
    <s v="09/12/2024"/>
    <x v="3"/>
    <s v="Kolkata"/>
    <s v="Students"/>
    <s v="Tablet"/>
    <n v="56554"/>
    <n v="366"/>
    <n v="0.65"/>
    <n v="54"/>
    <n v="14.75"/>
    <n v="3817.8497265160554"/>
    <n v="33990.43"/>
    <x v="7751"/>
    <n v="51"/>
    <s v="Paused"/>
  </r>
  <r>
    <s v="CMP15007"/>
    <x v="4"/>
    <s v="Awareness"/>
    <x v="5"/>
    <s v="07-04-2024"/>
    <s v="06/12/2024"/>
    <x v="0"/>
    <s v="Mumbai"/>
    <s v="Families"/>
    <s v="Desktop"/>
    <n v="92163"/>
    <n v="8371"/>
    <n v="9.08"/>
    <n v="2108"/>
    <n v="25.18"/>
    <n v="3817.8497265160554"/>
    <n v="48584.07"/>
    <x v="7752"/>
    <n v="1902"/>
    <s v="Paused"/>
  </r>
  <r>
    <s v="CMP10910"/>
    <x v="2"/>
    <s v="Lead Gen"/>
    <x v="3"/>
    <s v="08/09/2024"/>
    <s v="11-19-2024"/>
    <x v="0"/>
    <s v="Pune"/>
    <s v="Students"/>
    <s v="Tablet"/>
    <n v="93070"/>
    <n v="10543"/>
    <n v="11.33"/>
    <n v="3056"/>
    <n v="28.99"/>
    <n v="10391.1"/>
    <n v="39517.03"/>
    <x v="7753"/>
    <n v="2624"/>
    <s v="Completed"/>
  </r>
  <r>
    <s v="CMP19861"/>
    <x v="4"/>
    <s v="Awareness"/>
    <x v="4"/>
    <s v="04-11-2024"/>
    <s v="11-03-2024"/>
    <x v="0"/>
    <s v="Mumbai"/>
    <s v="Families"/>
    <s v="Desktop"/>
    <n v="150420"/>
    <n v="2657"/>
    <n v="1.77"/>
    <n v="218"/>
    <n v="8.1999999999999993"/>
    <n v="2891.18"/>
    <n v="34424.61"/>
    <x v="7754"/>
    <n v="114"/>
    <s v="Completed"/>
  </r>
  <r>
    <s v="CMP17977"/>
    <x v="1"/>
    <s v="Retargeting"/>
    <x v="0"/>
    <s v="06/06/2024"/>
    <s v="11-21-2024"/>
    <x v="3"/>
    <s v="Kolkata"/>
    <s v="Business Owners"/>
    <s v="Desktop"/>
    <n v="36031"/>
    <n v="3511"/>
    <n v="9.74"/>
    <n v="432"/>
    <n v="12.3"/>
    <n v="4039.3"/>
    <n v="10199.91"/>
    <x v="7755"/>
    <n v="401"/>
    <s v="Paused"/>
  </r>
  <r>
    <s v="CMP19893"/>
    <x v="4"/>
    <s v="Sales"/>
    <x v="2"/>
    <s v="05/04/2024"/>
    <s v="11-14-2024"/>
    <x v="1"/>
    <s v="Bengaluru"/>
    <s v="Business Owners"/>
    <s v="Mobile"/>
    <n v="28712"/>
    <n v="3724"/>
    <n v="12.97"/>
    <n v="51"/>
    <n v="1.37"/>
    <n v="11622.63"/>
    <n v="1743.05"/>
    <x v="7756"/>
    <n v="42"/>
    <s v="Active"/>
  </r>
  <r>
    <s v="CMP18158"/>
    <x v="3"/>
    <s v="Awareness"/>
    <x v="3"/>
    <s v="2024-05-22"/>
    <s v="06/12/2024"/>
    <x v="0"/>
    <s v="Mumbai"/>
    <s v="Families"/>
    <s v="Desktop"/>
    <n v="28216"/>
    <n v="1382"/>
    <n v="4.9000000000000004"/>
    <n v="451"/>
    <n v="32.630000000000003"/>
    <n v="3988.1535696969677"/>
    <n v="29616.54"/>
    <x v="7757"/>
    <n v="155"/>
    <s v="Paused"/>
  </r>
  <r>
    <s v="CMP16700"/>
    <x v="2"/>
    <s v="Awareness"/>
    <x v="4"/>
    <s v="08-24-2024"/>
    <s v="08/11/2024"/>
    <x v="2"/>
    <s v="Jaipur"/>
    <s v="Business Owners"/>
    <s v="Mobile"/>
    <n v="57415"/>
    <n v="5262"/>
    <n v="9.16"/>
    <n v="89"/>
    <n v="1.69"/>
    <n v="13424.32"/>
    <n v="22190.45"/>
    <x v="7758"/>
    <n v="57"/>
    <s v="Completed"/>
  </r>
  <r>
    <s v="CMP12508"/>
    <x v="4"/>
    <s v="Lead Gen"/>
    <x v="0"/>
    <s v="2024-02-09"/>
    <s v="2024-12-04"/>
    <x v="0"/>
    <s v="Pune"/>
    <s v="Business Owners"/>
    <s v="Mobile"/>
    <n v="33965"/>
    <n v="4233"/>
    <n v="12.46"/>
    <n v="1227"/>
    <n v="28.99"/>
    <n v="250"/>
    <n v="36055.94"/>
    <x v="7759"/>
    <n v="283"/>
    <s v="Paused"/>
  </r>
  <r>
    <s v="CMP16229"/>
    <x v="1"/>
    <s v="Awareness"/>
    <x v="5"/>
    <s v="01-10-2024"/>
    <s v="2024-12-12"/>
    <x v="0"/>
    <s v="Mumbai"/>
    <s v="Professionals"/>
    <s v="Mobile"/>
    <n v="129166"/>
    <n v="15168"/>
    <n v="11.74"/>
    <n v="956"/>
    <n v="6.3"/>
    <n v="250"/>
    <n v="11324.46"/>
    <x v="7760"/>
    <n v="532"/>
    <s v="Completed"/>
  </r>
  <r>
    <s v="CMP18822"/>
    <x v="1"/>
    <s v="Sales"/>
    <x v="5"/>
    <s v="19/02/2024"/>
    <s v="2024-11-12"/>
    <x v="0"/>
    <s v="Ahmedabad"/>
    <s v="Professionals"/>
    <s v="Mobile"/>
    <n v="83936"/>
    <n v="4164"/>
    <n v="4.96"/>
    <n v="404"/>
    <n v="9.6999999999999993"/>
    <n v="250"/>
    <n v="10704.78"/>
    <x v="7761"/>
    <n v="315"/>
    <s v="Paused"/>
  </r>
  <r>
    <s v="CMP17598"/>
    <x v="0"/>
    <s v="Retargeting"/>
    <x v="5"/>
    <s v="05-12-2024"/>
    <s v="11/12/2024"/>
    <x v="1"/>
    <s v="Bengaluru"/>
    <s v="Students"/>
    <s v="Tablet"/>
    <n v="34796"/>
    <n v="3252"/>
    <n v="9.35"/>
    <n v="125"/>
    <n v="3.84"/>
    <n v="3817.8497265160554"/>
    <n v="31813.35"/>
    <x v="7762"/>
    <n v="83"/>
    <s v="Paused"/>
  </r>
  <r>
    <s v="CMP16031"/>
    <x v="1"/>
    <s v="Sales"/>
    <x v="5"/>
    <s v="01-09-2024"/>
    <s v="05/12/2024"/>
    <x v="0"/>
    <s v="Mumbai"/>
    <s v="Families"/>
    <s v="Tablet"/>
    <n v="74980"/>
    <n v="1840"/>
    <n v="2.4500000000000002"/>
    <n v="73"/>
    <n v="3.97"/>
    <n v="250"/>
    <m/>
    <x v="107"/>
    <n v="65"/>
    <s v="Active"/>
  </r>
  <r>
    <s v="CMP17367"/>
    <x v="0"/>
    <s v="Awareness"/>
    <x v="3"/>
    <s v="26/08/2024"/>
    <s v="12-10-2024"/>
    <x v="2"/>
    <s v="Lucknow"/>
    <s v="Business Owners"/>
    <s v="Desktop"/>
    <n v="162929"/>
    <n v="15694"/>
    <n v="9.6300000000000008"/>
    <n v="4934"/>
    <n v="31.44"/>
    <n v="3988.1535696969677"/>
    <n v="33003.129999999997"/>
    <x v="7763"/>
    <n v="3766"/>
    <s v="Active"/>
  </r>
  <r>
    <s v="CMP12593"/>
    <x v="3"/>
    <s v="Retargeting"/>
    <x v="3"/>
    <s v="06/10/2024"/>
    <s v="12-24-2024"/>
    <x v="1"/>
    <s v="Bengaluru"/>
    <s v="Business Owners"/>
    <s v="Desktop"/>
    <n v="179249"/>
    <n v="10145"/>
    <n v="5.66"/>
    <n v="2331"/>
    <n v="22.98"/>
    <n v="250"/>
    <n v="10214.540000000001"/>
    <x v="7764"/>
    <n v="1462"/>
    <s v="Active"/>
  </r>
  <r>
    <s v="CMP13712"/>
    <x v="1"/>
    <s v="Awareness"/>
    <x v="0"/>
    <s v="2024-07-03"/>
    <s v="12/11/2024"/>
    <x v="2"/>
    <s v="Jaipur"/>
    <s v="Families"/>
    <s v="Desktop"/>
    <n v="63510"/>
    <n v="7739"/>
    <n v="12.19"/>
    <n v="1038"/>
    <n v="13.41"/>
    <n v="250"/>
    <n v="41455.74"/>
    <x v="7765"/>
    <n v="564"/>
    <s v="Paused"/>
  </r>
  <r>
    <s v="CMP16525"/>
    <x v="0"/>
    <s v="Lead Gen"/>
    <x v="2"/>
    <s v="09/04/2024"/>
    <s v="2024-11-16"/>
    <x v="0"/>
    <s v="Mumbai"/>
    <s v="Students"/>
    <s v="Tablet"/>
    <n v="52688"/>
    <n v="3048"/>
    <n v="5.78"/>
    <n v="178"/>
    <n v="5.84"/>
    <n v="3982.6304252733912"/>
    <n v="18123.45"/>
    <x v="7766"/>
    <n v="81"/>
    <s v="Completed"/>
  </r>
  <r>
    <s v="CMP16824"/>
    <x v="1"/>
    <s v="Awareness"/>
    <x v="5"/>
    <s v="2024-10-24"/>
    <s v="09/12/2024"/>
    <x v="2"/>
    <s v="Delhi"/>
    <s v="Families"/>
    <s v="Mobile"/>
    <n v="41682"/>
    <n v="3594"/>
    <n v="8.6199999999999992"/>
    <n v="589"/>
    <n v="16.39"/>
    <n v="3817.8497265160554"/>
    <n v="8151.96"/>
    <x v="7767"/>
    <n v="497"/>
    <s v="Paused"/>
  </r>
  <r>
    <s v="CMP18708"/>
    <x v="3"/>
    <s v="Awareness"/>
    <x v="2"/>
    <s v="10/02/2024"/>
    <s v="11-18-2024"/>
    <x v="0"/>
    <s v="Pune"/>
    <s v="Families"/>
    <s v="Tablet"/>
    <n v="167897"/>
    <n v="11944"/>
    <n v="7.11"/>
    <n v="3736"/>
    <n v="31.28"/>
    <n v="3982.6304252733912"/>
    <n v="38574.050000000003"/>
    <x v="7768"/>
    <n v="1238"/>
    <s v="Completed"/>
  </r>
  <r>
    <s v="CMP17734"/>
    <x v="1"/>
    <s v="Retargeting"/>
    <x v="0"/>
    <s v="2024-03-10"/>
    <s v="2024-11-03"/>
    <x v="2"/>
    <s v="Jaipur"/>
    <s v="Professionals"/>
    <s v="Mobile"/>
    <n v="69310"/>
    <n v="2207"/>
    <n v="3.18"/>
    <n v="154"/>
    <n v="6.98"/>
    <n v="3830.4648972188602"/>
    <n v="4645.45"/>
    <x v="7769"/>
    <n v="17"/>
    <s v="Completed"/>
  </r>
  <r>
    <s v="CMP14007"/>
    <x v="0"/>
    <s v="Sales"/>
    <x v="5"/>
    <s v="2024-07-27"/>
    <s v="12-03-2024"/>
    <x v="1"/>
    <s v="Bengaluru"/>
    <s v="Families"/>
    <s v="Mobile"/>
    <n v="17784"/>
    <n v="576"/>
    <n v="3.24"/>
    <n v="84"/>
    <n v="14.58"/>
    <n v="3817.8497265160554"/>
    <m/>
    <x v="107"/>
    <n v="30"/>
    <s v="Active"/>
  </r>
  <r>
    <s v="CMP18736"/>
    <x v="4"/>
    <s v="Retargeting"/>
    <x v="5"/>
    <s v="2024-06-18"/>
    <s v="11-16-2024"/>
    <x v="0"/>
    <s v="Mumbai"/>
    <s v="Families"/>
    <s v="Mobile"/>
    <n v="158045"/>
    <n v="22224"/>
    <n v="14.06"/>
    <n v="5638"/>
    <n v="25.37"/>
    <n v="5891.12"/>
    <n v="13803.81"/>
    <x v="7770"/>
    <n v="1885"/>
    <s v="Active"/>
  </r>
  <r>
    <s v="CMP17494"/>
    <x v="3"/>
    <s v="Awareness"/>
    <x v="3"/>
    <s v="03-03-2024"/>
    <s v="2024-10-31"/>
    <x v="0"/>
    <s v="Mumbai"/>
    <s v="Students"/>
    <s v="Tablet"/>
    <n v="198702"/>
    <n v="21148"/>
    <n v="10.64"/>
    <n v="6909"/>
    <n v="32.67"/>
    <n v="3988.1535696969677"/>
    <n v="26961.3"/>
    <x v="7771"/>
    <n v="4629"/>
    <s v="Completed"/>
  </r>
  <r>
    <s v="CMP19532"/>
    <x v="1"/>
    <s v="Retargeting"/>
    <x v="3"/>
    <s v="03-05-2024"/>
    <s v="12-10-2024"/>
    <x v="3"/>
    <s v="Kolkata"/>
    <s v="Students"/>
    <s v="Mobile"/>
    <n v="64179"/>
    <n v="6284"/>
    <n v="9.7899999999999991"/>
    <n v="386"/>
    <n v="6.14"/>
    <n v="3988.1535696969677"/>
    <n v="45786.98"/>
    <x v="7772"/>
    <n v="87"/>
    <s v="Active"/>
  </r>
  <r>
    <s v="CMP11374"/>
    <x v="0"/>
    <s v="Awareness"/>
    <x v="5"/>
    <s v="01-03-2024"/>
    <s v="12-31-2024"/>
    <x v="2"/>
    <s v="Lucknow"/>
    <s v="Students"/>
    <s v="Mobile"/>
    <n v="86028"/>
    <n v="11298"/>
    <n v="13.13"/>
    <n v="2756"/>
    <n v="24.39"/>
    <n v="3817.8497265160554"/>
    <n v="49490.11"/>
    <x v="7773"/>
    <n v="2009"/>
    <s v="Completed"/>
  </r>
  <r>
    <s v="CMP17080"/>
    <x v="0"/>
    <s v="Retargeting"/>
    <x v="2"/>
    <s v="2024-08-23"/>
    <s v="2024-12-21"/>
    <x v="2"/>
    <s v="Jaipur"/>
    <s v="Professionals"/>
    <s v="Mobile"/>
    <n v="146803"/>
    <n v="12582"/>
    <n v="8.57"/>
    <n v="1302"/>
    <n v="10.35"/>
    <n v="1996.18"/>
    <n v="31013.47"/>
    <x v="7774"/>
    <n v="511"/>
    <s v="Active"/>
  </r>
  <r>
    <s v="CMP18091"/>
    <x v="1"/>
    <s v="Retargeting"/>
    <x v="5"/>
    <s v="23/08/2024"/>
    <s v="2024-12-02"/>
    <x v="0"/>
    <s v="Pune"/>
    <s v="Business Owners"/>
    <s v="Desktop"/>
    <n v="4615"/>
    <n v="167"/>
    <n v="3.62"/>
    <n v="20"/>
    <n v="11.98"/>
    <n v="9294.3700000000008"/>
    <n v="13932.05"/>
    <x v="7775"/>
    <n v="17"/>
    <s v="Active"/>
  </r>
  <r>
    <s v="CMP12609"/>
    <x v="2"/>
    <s v="Retargeting"/>
    <x v="0"/>
    <s v="2024-10-25"/>
    <s v="11-21-2024"/>
    <x v="1"/>
    <s v="Bengaluru"/>
    <s v="Students"/>
    <s v="Mobile"/>
    <n v="135427"/>
    <n v="10393"/>
    <n v="7.67"/>
    <n v="1897"/>
    <n v="18.25"/>
    <n v="250"/>
    <n v="5316.12"/>
    <x v="7776"/>
    <n v="1587"/>
    <s v="Active"/>
  </r>
  <r>
    <s v="CMP10440"/>
    <x v="1"/>
    <s v="Lead Gen"/>
    <x v="5"/>
    <s v="03-18-2024"/>
    <s v="28/12/2024"/>
    <x v="1"/>
    <s v="Chennai"/>
    <s v="Students"/>
    <s v="Desktop"/>
    <n v="28155"/>
    <n v="3195"/>
    <n v="11.35"/>
    <n v="655"/>
    <n v="20.5"/>
    <n v="14861.06"/>
    <m/>
    <x v="107"/>
    <n v="176"/>
    <s v="Active"/>
  </r>
  <r>
    <s v="CMP16358"/>
    <x v="4"/>
    <s v="Sales"/>
    <x v="5"/>
    <s v="03-31-2024"/>
    <s v="20/12/2024"/>
    <x v="2"/>
    <s v="Delhi"/>
    <s v="Students"/>
    <s v="Desktop"/>
    <n v="128090"/>
    <n v="11683"/>
    <n v="9.1199999999999992"/>
    <n v="1351"/>
    <n v="11.56"/>
    <n v="1080.81"/>
    <n v="17194.84"/>
    <x v="7777"/>
    <n v="580"/>
    <s v="Active"/>
  </r>
  <r>
    <s v="CMP18303"/>
    <x v="2"/>
    <s v="Retargeting"/>
    <x v="4"/>
    <s v="2024-07-30"/>
    <s v="18/11/2024"/>
    <x v="1"/>
    <s v="Bengaluru"/>
    <s v="Business Owners"/>
    <s v="Tablet"/>
    <n v="28732"/>
    <n v="784"/>
    <n v="2.73"/>
    <n v="190"/>
    <n v="24.23"/>
    <n v="4021.4266195524165"/>
    <n v="25108.83"/>
    <x v="7778"/>
    <n v="128"/>
    <s v="Completed"/>
  </r>
  <r>
    <s v="CMP16911"/>
    <x v="3"/>
    <s v="Sales"/>
    <x v="3"/>
    <s v="2024-07-23"/>
    <s v="12-24-2024"/>
    <x v="1"/>
    <s v="Bengaluru"/>
    <s v="Students"/>
    <s v="Mobile"/>
    <n v="19924"/>
    <n v="121"/>
    <n v="0.61"/>
    <n v="15"/>
    <n v="12.4"/>
    <n v="11447.62"/>
    <n v="33008.839999999997"/>
    <x v="7779"/>
    <n v="7"/>
    <s v="Active"/>
  </r>
  <r>
    <s v="CMP19683"/>
    <x v="3"/>
    <s v="Retargeting"/>
    <x v="2"/>
    <s v="01-07-2024"/>
    <s v="12-26-2024"/>
    <x v="0"/>
    <s v="Pune"/>
    <s v="Families"/>
    <s v="Desktop"/>
    <n v="150107"/>
    <n v="4219"/>
    <n v="2.81"/>
    <n v="989"/>
    <n v="23.44"/>
    <n v="3982.6304252733912"/>
    <n v="44986.36"/>
    <x v="7780"/>
    <n v="495"/>
    <s v="Completed"/>
  </r>
  <r>
    <s v="CMP17038"/>
    <x v="3"/>
    <s v="Lead Gen"/>
    <x v="2"/>
    <s v="07/10/2024"/>
    <s v="2024-12-28"/>
    <x v="0"/>
    <s v="Mumbai"/>
    <s v="Students"/>
    <s v="Tablet"/>
    <n v="18009"/>
    <n v="1172"/>
    <n v="6.51"/>
    <n v="11"/>
    <n v="0.94"/>
    <n v="250"/>
    <n v="48893.65"/>
    <x v="7781"/>
    <n v="3"/>
    <s v="Paused"/>
  </r>
  <r>
    <s v="CMP14103"/>
    <x v="3"/>
    <s v="Retargeting"/>
    <x v="5"/>
    <s v="05-22-2024"/>
    <s v="2024-12-01"/>
    <x v="0"/>
    <s v="Ahmedabad"/>
    <s v="Students"/>
    <s v="Tablet"/>
    <n v="1173"/>
    <n v="93"/>
    <n v="7.93"/>
    <n v="17"/>
    <n v="18.28"/>
    <n v="7858.13"/>
    <n v="31426.02"/>
    <x v="7782"/>
    <n v="13"/>
    <s v="Paused"/>
  </r>
  <r>
    <s v="CMP17357"/>
    <x v="0"/>
    <s v="Sales"/>
    <x v="5"/>
    <s v="2024-09-18"/>
    <s v="10-31-2024"/>
    <x v="0"/>
    <s v="Pune"/>
    <s v="Families"/>
    <s v="Tablet"/>
    <n v="24103"/>
    <n v="3225"/>
    <n v="13.38"/>
    <n v="1017"/>
    <n v="31.53"/>
    <n v="3817.8497265160554"/>
    <n v="43092.26"/>
    <x v="7783"/>
    <n v="590"/>
    <s v="Paused"/>
  </r>
  <r>
    <s v="CMP11620"/>
    <x v="0"/>
    <s v="Retargeting"/>
    <x v="0"/>
    <s v="23/06/2024"/>
    <s v="22/11/2024"/>
    <x v="1"/>
    <s v="Chennai"/>
    <s v="Professionals"/>
    <s v="Desktop"/>
    <n v="148935"/>
    <n v="12950"/>
    <n v="8.6999999999999993"/>
    <n v="1520"/>
    <n v="11.74"/>
    <n v="10178.879999999999"/>
    <n v="22081.95"/>
    <x v="7784"/>
    <n v="1129"/>
    <s v="Completed"/>
  </r>
  <r>
    <s v="CMP10507"/>
    <x v="3"/>
    <s v="Awareness"/>
    <x v="5"/>
    <s v="2024-01-26"/>
    <s v="2024-11-04"/>
    <x v="1"/>
    <s v="Bengaluru"/>
    <s v="Families"/>
    <s v="Tablet"/>
    <n v="47797"/>
    <n v="6312"/>
    <n v="13.21"/>
    <n v="978"/>
    <n v="15.49"/>
    <n v="3817.8497265160554"/>
    <n v="31235.01"/>
    <x v="7785"/>
    <n v="450"/>
    <s v="Active"/>
  </r>
  <r>
    <s v="CMP11923"/>
    <x v="2"/>
    <s v="Awareness"/>
    <x v="5"/>
    <s v="2024-07-04"/>
    <s v="11-20-2024"/>
    <x v="0"/>
    <s v="Mumbai"/>
    <s v="Professionals"/>
    <s v="Desktop"/>
    <n v="171751"/>
    <n v="17767"/>
    <n v="10.34"/>
    <n v="5743"/>
    <n v="32.32"/>
    <n v="250"/>
    <n v="18602.27"/>
    <x v="7786"/>
    <n v="439"/>
    <s v="Paused"/>
  </r>
  <r>
    <s v="CMP14010"/>
    <x v="2"/>
    <s v="Awareness"/>
    <x v="2"/>
    <s v="05/01/2024"/>
    <s v="2024-11-05"/>
    <x v="3"/>
    <s v="Kolkata"/>
    <s v="Families"/>
    <s v="Tablet"/>
    <n v="43738"/>
    <n v="5868"/>
    <n v="13.42"/>
    <n v="1190"/>
    <n v="20.28"/>
    <n v="3982.6304252733912"/>
    <n v="38143.19"/>
    <x v="7787"/>
    <n v="458"/>
    <s v="Active"/>
  </r>
  <r>
    <s v="CMP15221"/>
    <x v="3"/>
    <s v="Retargeting"/>
    <x v="5"/>
    <s v="2024-07-28"/>
    <s v="11-30-2024"/>
    <x v="2"/>
    <s v="Delhi"/>
    <s v="Business Owners"/>
    <s v="Mobile"/>
    <n v="54572"/>
    <n v="1320"/>
    <n v="2.42"/>
    <n v="250"/>
    <n v="18.940000000000001"/>
    <n v="12959.5"/>
    <n v="24545.74"/>
    <x v="7788"/>
    <n v="49"/>
    <s v="Paused"/>
  </r>
  <r>
    <s v="CMP19567"/>
    <x v="0"/>
    <s v="Lead Gen"/>
    <x v="5"/>
    <s v="02/04/2024"/>
    <s v="13/12/2024"/>
    <x v="2"/>
    <s v="Delhi"/>
    <s v="Business Owners"/>
    <s v="Tablet"/>
    <n v="4836"/>
    <n v="543"/>
    <n v="11.23"/>
    <n v="43"/>
    <n v="7.92"/>
    <n v="3817.8497265160554"/>
    <n v="25108.3"/>
    <x v="7789"/>
    <n v="23"/>
    <s v="Completed"/>
  </r>
  <r>
    <s v="CMP12271"/>
    <x v="0"/>
    <s v="Sales"/>
    <x v="5"/>
    <s v="05-03-2024"/>
    <s v="28/11/2024"/>
    <x v="2"/>
    <s v="Jaipur"/>
    <s v="Students"/>
    <s v="Mobile"/>
    <n v="131028"/>
    <n v="3256"/>
    <n v="2.48"/>
    <n v="327"/>
    <n v="10.039999999999999"/>
    <n v="250"/>
    <n v="21630.61"/>
    <x v="7790"/>
    <n v="225"/>
    <s v="Paused"/>
  </r>
  <r>
    <s v="CMP14558"/>
    <x v="4"/>
    <s v="Retargeting"/>
    <x v="1"/>
    <s v="09-27-2024"/>
    <s v="11-28-2024"/>
    <x v="2"/>
    <s v="Lucknow"/>
    <s v="Families"/>
    <s v="Mobile"/>
    <n v="79801"/>
    <n v="1160"/>
    <n v="1.45"/>
    <n v="281"/>
    <n v="24.22"/>
    <n v="250"/>
    <n v="47713.37"/>
    <x v="7791"/>
    <n v="22"/>
    <s v="Active"/>
  </r>
  <r>
    <s v="CMP19387"/>
    <x v="1"/>
    <s v="Sales"/>
    <x v="5"/>
    <s v="14/03/2024"/>
    <s v="12-07-2024"/>
    <x v="0"/>
    <s v="Pune"/>
    <s v="Professionals"/>
    <s v="Tablet"/>
    <n v="25125"/>
    <n v="469"/>
    <n v="1.87"/>
    <n v="73"/>
    <n v="15.57"/>
    <n v="3817.8497265160554"/>
    <n v="1532.01"/>
    <x v="7792"/>
    <n v="31"/>
    <s v="Completed"/>
  </r>
  <r>
    <s v="CMP12682"/>
    <x v="2"/>
    <s v="Lead Gen"/>
    <x v="0"/>
    <s v="2024-05-31"/>
    <s v="2024-12-09"/>
    <x v="0"/>
    <s v="Mumbai"/>
    <s v="Professionals"/>
    <s v="Mobile"/>
    <n v="155409"/>
    <n v="10717"/>
    <n v="6.9"/>
    <n v="12"/>
    <n v="0.11"/>
    <n v="250"/>
    <n v="21997.3"/>
    <x v="7793"/>
    <n v="3"/>
    <s v="Active"/>
  </r>
  <r>
    <s v="CMP19230"/>
    <x v="4"/>
    <s v="Awareness"/>
    <x v="5"/>
    <s v="10-18-2024"/>
    <s v="11-12-2024"/>
    <x v="2"/>
    <s v="Delhi"/>
    <s v="Professionals"/>
    <s v="Desktop"/>
    <n v="171775"/>
    <n v="15265"/>
    <n v="8.89"/>
    <n v="3287"/>
    <n v="21.53"/>
    <n v="3817.8497265160554"/>
    <n v="20346.91"/>
    <x v="7794"/>
    <n v="3125"/>
    <s v="Completed"/>
  </r>
  <r>
    <s v="CMP18363"/>
    <x v="4"/>
    <s v="Lead Gen"/>
    <x v="5"/>
    <s v="11/06/2024"/>
    <s v="29/10/2024"/>
    <x v="0"/>
    <s v="Ahmedabad"/>
    <s v="Families"/>
    <s v="Tablet"/>
    <n v="143238"/>
    <n v="19128"/>
    <n v="13.35"/>
    <n v="6085"/>
    <n v="31.81"/>
    <n v="3817.8497265160554"/>
    <n v="39672.31"/>
    <x v="7795"/>
    <n v="2165"/>
    <s v="Completed"/>
  </r>
  <r>
    <s v="CMP11457"/>
    <x v="0"/>
    <s v="Awareness"/>
    <x v="1"/>
    <s v="2024-03-30"/>
    <s v="11-07-2024"/>
    <x v="0"/>
    <s v="Ahmedabad"/>
    <s v="Business Owners"/>
    <s v="Desktop"/>
    <n v="26779"/>
    <n v="2454"/>
    <n v="9.16"/>
    <n v="145"/>
    <n v="5.91"/>
    <n v="250"/>
    <n v="27635.26"/>
    <x v="7796"/>
    <n v="29"/>
    <s v="Completed"/>
  </r>
  <r>
    <s v="CMP11997"/>
    <x v="3"/>
    <s v="Lead Gen"/>
    <x v="3"/>
    <s v="01/07/2024"/>
    <s v="11-13-2024"/>
    <x v="0"/>
    <s v="Pune"/>
    <s v="Business Owners"/>
    <s v="Mobile"/>
    <n v="72585"/>
    <n v="3005"/>
    <n v="4.1399999999999997"/>
    <n v="629"/>
    <n v="20.93"/>
    <n v="3988.1535696969677"/>
    <n v="2053.31"/>
    <x v="7797"/>
    <n v="514"/>
    <s v="Active"/>
  </r>
  <r>
    <s v="CMP13282"/>
    <x v="1"/>
    <s v="Retargeting"/>
    <x v="0"/>
    <s v="2024-06-08"/>
    <s v="12-07-2024"/>
    <x v="1"/>
    <s v="Chennai"/>
    <s v="Families"/>
    <s v="Tablet"/>
    <n v="34685"/>
    <n v="4007"/>
    <n v="11.55"/>
    <n v="358"/>
    <n v="8.93"/>
    <n v="5097.68"/>
    <n v="36629.42"/>
    <x v="7798"/>
    <n v="88"/>
    <s v="Active"/>
  </r>
  <r>
    <s v="CMP15935"/>
    <x v="2"/>
    <s v="Lead Gen"/>
    <x v="5"/>
    <s v="10-16-2024"/>
    <s v="12-31-2024"/>
    <x v="2"/>
    <s v="Delhi"/>
    <s v="Families"/>
    <s v="Desktop"/>
    <n v="134063"/>
    <n v="10831"/>
    <n v="8.08"/>
    <n v="2193"/>
    <n v="20.25"/>
    <n v="3817.8497265160554"/>
    <n v="47775.42"/>
    <x v="7799"/>
    <n v="730"/>
    <s v="Completed"/>
  </r>
  <r>
    <s v="CMP18064"/>
    <x v="1"/>
    <s v="Sales"/>
    <x v="3"/>
    <s v="20/09/2024"/>
    <s v="26/12/2024"/>
    <x v="2"/>
    <s v="Jaipur"/>
    <s v="Business Owners"/>
    <s v="Mobile"/>
    <n v="110177"/>
    <n v="9386"/>
    <n v="8.52"/>
    <n v="1605"/>
    <n v="17.100000000000001"/>
    <n v="3988.1535696969677"/>
    <n v="12613.19"/>
    <x v="7800"/>
    <n v="1095"/>
    <s v="Paused"/>
  </r>
  <r>
    <s v="CMP11456"/>
    <x v="2"/>
    <s v="Sales"/>
    <x v="5"/>
    <s v="06-28-2024"/>
    <s v="11-15-2024"/>
    <x v="1"/>
    <s v="Bengaluru"/>
    <s v="Students"/>
    <s v="Tablet"/>
    <n v="82229"/>
    <n v="4142"/>
    <n v="5.04"/>
    <n v="444"/>
    <n v="10.72"/>
    <n v="11157.18"/>
    <n v="10118.89"/>
    <x v="7801"/>
    <n v="211"/>
    <s v="Completed"/>
  </r>
  <r>
    <s v="CMP10498"/>
    <x v="1"/>
    <s v="Retargeting"/>
    <x v="5"/>
    <s v="24/07/2024"/>
    <s v="21/11/2024"/>
    <x v="2"/>
    <s v="Delhi"/>
    <s v="Students"/>
    <s v="Desktop"/>
    <n v="199077"/>
    <n v="16641"/>
    <n v="8.36"/>
    <n v="673"/>
    <n v="4.04"/>
    <n v="13677.86"/>
    <n v="26145.75"/>
    <x v="7802"/>
    <n v="571"/>
    <s v="Paused"/>
  </r>
  <r>
    <s v="CMP14392"/>
    <x v="3"/>
    <s v="Lead Gen"/>
    <x v="1"/>
    <s v="08-10-2024"/>
    <s v="11-25-2024"/>
    <x v="0"/>
    <s v="Pune"/>
    <s v="Business Owners"/>
    <s v="Mobile"/>
    <n v="157519"/>
    <n v="22744"/>
    <n v="14.44"/>
    <n v="1441"/>
    <n v="6.34"/>
    <n v="3891.7088323699436"/>
    <n v="49214.25"/>
    <x v="7803"/>
    <n v="39"/>
    <s v="Active"/>
  </r>
  <r>
    <s v="CMP19703"/>
    <x v="3"/>
    <s v="Awareness"/>
    <x v="3"/>
    <s v="25/10/2024"/>
    <s v="17/11/2024"/>
    <x v="2"/>
    <s v="Jaipur"/>
    <s v="Families"/>
    <s v="Desktop"/>
    <n v="104039"/>
    <n v="14937"/>
    <n v="14.36"/>
    <n v="2617"/>
    <n v="17.52"/>
    <n v="250"/>
    <n v="24743.62"/>
    <x v="7804"/>
    <n v="2554"/>
    <s v="Active"/>
  </r>
  <r>
    <s v="CMP17128"/>
    <x v="0"/>
    <s v="Lead Gen"/>
    <x v="3"/>
    <s v="10-22-2024"/>
    <s v="12-29-2024"/>
    <x v="2"/>
    <s v="Jaipur"/>
    <s v="Professionals"/>
    <s v="Mobile"/>
    <n v="48908"/>
    <n v="4175"/>
    <n v="8.5399999999999991"/>
    <n v="1312"/>
    <n v="31.43"/>
    <n v="3327.19"/>
    <n v="5826.16"/>
    <x v="7805"/>
    <n v="591"/>
    <s v="Completed"/>
  </r>
  <r>
    <s v="CMP15686"/>
    <x v="2"/>
    <s v="Awareness"/>
    <x v="3"/>
    <s v="2024-03-05"/>
    <s v="2024-12-26"/>
    <x v="1"/>
    <s v="Bengaluru"/>
    <s v="Business Owners"/>
    <s v="Mobile"/>
    <n v="158385"/>
    <n v="6698"/>
    <n v="4.2300000000000004"/>
    <n v="1911"/>
    <n v="28.53"/>
    <n v="2059.23"/>
    <n v="13869.83"/>
    <x v="7806"/>
    <n v="1193"/>
    <s v="Completed"/>
  </r>
  <r>
    <s v="CMP13366"/>
    <x v="0"/>
    <s v="Awareness"/>
    <x v="0"/>
    <s v="05-16-2024"/>
    <s v="2024-12-30"/>
    <x v="2"/>
    <s v="Delhi"/>
    <s v="Professionals"/>
    <s v="Mobile"/>
    <n v="187620"/>
    <n v="19837"/>
    <n v="10.57"/>
    <n v="4583"/>
    <n v="23.1"/>
    <n v="13730.02"/>
    <n v="45740.06"/>
    <x v="7807"/>
    <n v="4379"/>
    <s v="Completed"/>
  </r>
  <r>
    <s v="CMP18683"/>
    <x v="2"/>
    <s v="Lead Gen"/>
    <x v="3"/>
    <s v="2024-01-27"/>
    <s v="12-21-2024"/>
    <x v="0"/>
    <s v="Pune"/>
    <s v="Families"/>
    <s v="Tablet"/>
    <n v="62352"/>
    <n v="1157"/>
    <n v="1.86"/>
    <n v="327"/>
    <n v="28.26"/>
    <n v="3988.1535696969677"/>
    <n v="17744.3"/>
    <x v="7808"/>
    <n v="236"/>
    <s v="Active"/>
  </r>
  <r>
    <s v="CMP17724"/>
    <x v="3"/>
    <s v="Lead Gen"/>
    <x v="4"/>
    <s v="14/07/2024"/>
    <s v="2024-11-19"/>
    <x v="0"/>
    <s v="Mumbai"/>
    <s v="Families"/>
    <s v="Mobile"/>
    <n v="19709"/>
    <n v="938"/>
    <n v="4.76"/>
    <n v="68"/>
    <n v="7.25"/>
    <n v="9504.75"/>
    <n v="40141.300000000003"/>
    <x v="7809"/>
    <n v="51"/>
    <s v="Paused"/>
  </r>
  <r>
    <s v="CMP15357"/>
    <x v="4"/>
    <s v="Sales"/>
    <x v="3"/>
    <s v="19/07/2024"/>
    <s v="24/11/2024"/>
    <x v="0"/>
    <s v="Ahmedabad"/>
    <s v="Students"/>
    <s v="Desktop"/>
    <n v="164161"/>
    <n v="11011"/>
    <n v="6.71"/>
    <n v="3297"/>
    <n v="29.94"/>
    <n v="3988.1535696969677"/>
    <n v="11319.89"/>
    <x v="7810"/>
    <n v="2825"/>
    <s v="Completed"/>
  </r>
  <r>
    <s v="CMP19252"/>
    <x v="0"/>
    <s v="Lead Gen"/>
    <x v="5"/>
    <s v="05-27-2024"/>
    <s v="2024-11-16"/>
    <x v="1"/>
    <s v="Chennai"/>
    <s v="Families"/>
    <s v="Desktop"/>
    <n v="196835"/>
    <n v="11668"/>
    <n v="5.93"/>
    <n v="1515"/>
    <n v="12.98"/>
    <n v="3923.69"/>
    <n v="23474.32"/>
    <x v="7811"/>
    <n v="157"/>
    <s v="Completed"/>
  </r>
  <r>
    <s v="CMP17927"/>
    <x v="4"/>
    <s v="Sales"/>
    <x v="1"/>
    <s v="2024-06-06"/>
    <s v="27/11/2024"/>
    <x v="0"/>
    <s v="Ahmedabad"/>
    <s v="Business Owners"/>
    <s v="Mobile"/>
    <n v="48222"/>
    <n v="4313"/>
    <n v="8.94"/>
    <n v="1285"/>
    <n v="29.79"/>
    <n v="250"/>
    <n v="11786.35"/>
    <x v="7812"/>
    <n v="202"/>
    <s v="Active"/>
  </r>
  <r>
    <s v="CMP11094"/>
    <x v="3"/>
    <s v="Awareness"/>
    <x v="3"/>
    <s v="2024-02-20"/>
    <s v="14/12/2024"/>
    <x v="2"/>
    <s v="Jaipur"/>
    <s v="Students"/>
    <s v="Desktop"/>
    <n v="118163"/>
    <n v="9442"/>
    <n v="7.99"/>
    <n v="3107"/>
    <n v="32.909999999999997"/>
    <n v="250"/>
    <n v="22854.69"/>
    <x v="7813"/>
    <n v="476"/>
    <s v="Completed"/>
  </r>
  <r>
    <s v="CMP14001"/>
    <x v="2"/>
    <s v="Lead Gen"/>
    <x v="0"/>
    <s v="2024-10-23"/>
    <s v="11-21-2024"/>
    <x v="1"/>
    <s v="Chennai"/>
    <s v="Professionals"/>
    <s v="Tablet"/>
    <n v="29581"/>
    <n v="2959"/>
    <n v="10"/>
    <n v="171"/>
    <n v="5.78"/>
    <n v="250"/>
    <n v="21154.13"/>
    <x v="7814"/>
    <n v="7"/>
    <s v="Active"/>
  </r>
  <r>
    <s v="CMP16332"/>
    <x v="4"/>
    <s v="Lead Gen"/>
    <x v="3"/>
    <s v="2024-10-18"/>
    <s v="2024-12-05"/>
    <x v="3"/>
    <s v="Kolkata"/>
    <s v="Business Owners"/>
    <s v="Tablet"/>
    <n v="89795"/>
    <n v="12075"/>
    <n v="13.45"/>
    <n v="3949"/>
    <n v="32.700000000000003"/>
    <n v="250"/>
    <n v="41432.379999999997"/>
    <x v="7815"/>
    <n v="2250"/>
    <s v="Active"/>
  </r>
  <r>
    <s v="CMP13799"/>
    <x v="1"/>
    <s v="Retargeting"/>
    <x v="4"/>
    <s v="2024-05-10"/>
    <s v="22/11/2024"/>
    <x v="0"/>
    <s v="Ahmedabad"/>
    <s v="Professionals"/>
    <s v="Desktop"/>
    <n v="56476"/>
    <n v="6258"/>
    <n v="11.08"/>
    <n v="1118"/>
    <n v="17.87"/>
    <n v="4021.4266195524165"/>
    <n v="26912.47"/>
    <x v="7816"/>
    <n v="532"/>
    <s v="Paused"/>
  </r>
  <r>
    <s v="CMP16576"/>
    <x v="1"/>
    <s v="Sales"/>
    <x v="2"/>
    <s v="10-17-2024"/>
    <s v="2024-11-23"/>
    <x v="0"/>
    <s v="Mumbai"/>
    <s v="Families"/>
    <s v="Tablet"/>
    <n v="129718"/>
    <n v="10227"/>
    <n v="7.88"/>
    <n v="753"/>
    <n v="7.36"/>
    <n v="3982.6304252733912"/>
    <n v="28335.08"/>
    <x v="7817"/>
    <n v="617"/>
    <s v="Completed"/>
  </r>
  <r>
    <s v="CMP11069"/>
    <x v="1"/>
    <s v="Awareness"/>
    <x v="0"/>
    <s v="02/08/2024"/>
    <s v="12-15-2024"/>
    <x v="2"/>
    <s v="Jaipur"/>
    <s v="Families"/>
    <s v="Tablet"/>
    <n v="15944"/>
    <n v="182"/>
    <n v="1.1399999999999999"/>
    <n v="8"/>
    <n v="4.4000000000000004"/>
    <n v="3830.4648972188602"/>
    <n v="3049.86"/>
    <x v="7818"/>
    <n v="6"/>
    <s v="Completed"/>
  </r>
  <r>
    <s v="CMP15646"/>
    <x v="4"/>
    <s v="Sales"/>
    <x v="3"/>
    <s v="04-20-2024"/>
    <s v="2024-11-21"/>
    <x v="0"/>
    <s v="Ahmedabad"/>
    <s v="Professionals"/>
    <s v="Tablet"/>
    <n v="99608"/>
    <n v="7754"/>
    <n v="7.78"/>
    <n v="1511"/>
    <n v="19.489999999999998"/>
    <n v="3988.1535696969677"/>
    <m/>
    <x v="107"/>
    <n v="675"/>
    <s v="Completed"/>
  </r>
  <r>
    <s v="CMP11153"/>
    <x v="2"/>
    <s v="Sales"/>
    <x v="5"/>
    <s v="30/03/2024"/>
    <s v="08/12/2024"/>
    <x v="2"/>
    <s v="Delhi"/>
    <s v="Families"/>
    <s v="Desktop"/>
    <n v="161568"/>
    <n v="7495"/>
    <n v="4.6399999999999997"/>
    <n v="1446"/>
    <n v="19.29"/>
    <n v="11690.96"/>
    <n v="6274.17"/>
    <x v="7819"/>
    <n v="202"/>
    <s v="Active"/>
  </r>
  <r>
    <s v="CMP14632"/>
    <x v="2"/>
    <s v="Awareness"/>
    <x v="5"/>
    <s v="08-09-2024"/>
    <s v="12-23-2024"/>
    <x v="0"/>
    <s v="Pune"/>
    <s v="Students"/>
    <s v="Tablet"/>
    <n v="192318"/>
    <n v="5199"/>
    <n v="2.7"/>
    <n v="604"/>
    <n v="11.62"/>
    <n v="3817.8497265160554"/>
    <n v="27488.38"/>
    <x v="7820"/>
    <n v="198"/>
    <s v="Active"/>
  </r>
  <r>
    <s v="CMP14305"/>
    <x v="2"/>
    <s v="Sales"/>
    <x v="0"/>
    <s v="2024-10-19"/>
    <s v="11-18-2024"/>
    <x v="0"/>
    <s v="Mumbai"/>
    <s v="Families"/>
    <s v="Desktop"/>
    <n v="39827"/>
    <n v="2097"/>
    <n v="5.27"/>
    <n v="536"/>
    <n v="25.56"/>
    <n v="3830.4648972188602"/>
    <n v="34426.81"/>
    <x v="7821"/>
    <n v="93"/>
    <s v="Completed"/>
  </r>
  <r>
    <s v="CMP16549"/>
    <x v="4"/>
    <s v="Sales"/>
    <x v="5"/>
    <s v="04-14-2024"/>
    <s v="2024-12-15"/>
    <x v="3"/>
    <s v="Kolkata"/>
    <s v="Families"/>
    <s v="Mobile"/>
    <n v="144182"/>
    <n v="15165"/>
    <n v="10.52"/>
    <n v="54"/>
    <n v="0.36"/>
    <n v="13310.36"/>
    <n v="4909.87"/>
    <x v="7822"/>
    <n v="4"/>
    <s v="Completed"/>
  </r>
  <r>
    <s v="CMP15745"/>
    <x v="3"/>
    <s v="Retargeting"/>
    <x v="5"/>
    <s v="2024-03-20"/>
    <s v="12-11-2024"/>
    <x v="0"/>
    <s v="Ahmedabad"/>
    <s v="Professionals"/>
    <s v="Tablet"/>
    <n v="124263"/>
    <n v="2017"/>
    <n v="1.62"/>
    <n v="601"/>
    <n v="29.8"/>
    <n v="3817.8497265160554"/>
    <n v="29849.25"/>
    <x v="7823"/>
    <n v="150"/>
    <s v="Paused"/>
  </r>
  <r>
    <s v="CMP10048"/>
    <x v="1"/>
    <s v="Awareness"/>
    <x v="5"/>
    <s v="2024-09-15"/>
    <s v="05/12/2024"/>
    <x v="0"/>
    <s v="Mumbai"/>
    <s v="Families"/>
    <s v="Mobile"/>
    <n v="197384"/>
    <n v="18463"/>
    <n v="9.35"/>
    <n v="1662"/>
    <n v="9"/>
    <n v="3817.8497265160554"/>
    <n v="20309.91"/>
    <x v="7824"/>
    <n v="218"/>
    <s v="Paused"/>
  </r>
  <r>
    <s v="CMP14183"/>
    <x v="2"/>
    <s v="Retargeting"/>
    <x v="5"/>
    <s v="2024-07-25"/>
    <s v="2024-12-27"/>
    <x v="0"/>
    <s v="Pune"/>
    <s v="Students"/>
    <s v="Mobile"/>
    <n v="184331"/>
    <n v="18286"/>
    <n v="9.92"/>
    <n v="1606"/>
    <n v="8.7799999999999994"/>
    <n v="3817.8497265160554"/>
    <n v="5186.4799999999996"/>
    <x v="7825"/>
    <n v="1573"/>
    <s v="Completed"/>
  </r>
  <r>
    <s v="CMP16399"/>
    <x v="3"/>
    <s v="Awareness"/>
    <x v="0"/>
    <s v="03-09-2024"/>
    <s v="08/12/2024"/>
    <x v="3"/>
    <s v="Kolkata"/>
    <s v="Business Owners"/>
    <s v="Desktop"/>
    <n v="60169"/>
    <n v="5078"/>
    <n v="8.44"/>
    <n v="1622"/>
    <n v="31.94"/>
    <n v="4882.07"/>
    <m/>
    <x v="107"/>
    <n v="1049"/>
    <s v="Paused"/>
  </r>
  <r>
    <s v="CMP10822"/>
    <x v="0"/>
    <s v="Sales"/>
    <x v="4"/>
    <s v="08-20-2024"/>
    <s v="12-31-2024"/>
    <x v="3"/>
    <s v="Kolkata"/>
    <s v="Professionals"/>
    <s v="Mobile"/>
    <n v="126049"/>
    <n v="14202"/>
    <n v="11.27"/>
    <n v="3445"/>
    <n v="24.26"/>
    <n v="13193.55"/>
    <n v="31703.05"/>
    <x v="7826"/>
    <n v="3040"/>
    <s v="Paused"/>
  </r>
  <r>
    <s v="CMP19046"/>
    <x v="1"/>
    <s v="Lead Gen"/>
    <x v="5"/>
    <s v="11/08/2024"/>
    <s v="2024-11-24"/>
    <x v="0"/>
    <s v="Mumbai"/>
    <s v="Business Owners"/>
    <s v="Mobile"/>
    <n v="7648"/>
    <n v="625"/>
    <n v="8.17"/>
    <n v="159"/>
    <n v="25.44"/>
    <n v="250"/>
    <n v="34893.360000000001"/>
    <x v="7827"/>
    <n v="112"/>
    <s v="Active"/>
  </r>
  <r>
    <s v="CMP19022"/>
    <x v="1"/>
    <s v="Lead Gen"/>
    <x v="2"/>
    <s v="09-17-2024"/>
    <s v="2024-11-13"/>
    <x v="3"/>
    <s v="Kolkata"/>
    <s v="Business Owners"/>
    <s v="Desktop"/>
    <n v="180185"/>
    <n v="3612"/>
    <n v="2"/>
    <n v="735"/>
    <n v="20.350000000000001"/>
    <n v="250"/>
    <n v="19788.03"/>
    <x v="7828"/>
    <n v="407"/>
    <s v="Completed"/>
  </r>
  <r>
    <s v="CMP10016"/>
    <x v="0"/>
    <s v="Sales"/>
    <x v="4"/>
    <s v="05/06/2024"/>
    <s v="2024-12-19"/>
    <x v="2"/>
    <s v="Lucknow"/>
    <s v="Business Owners"/>
    <s v="Tablet"/>
    <n v="19710"/>
    <n v="2253"/>
    <n v="11.43"/>
    <n v="387"/>
    <n v="17.18"/>
    <n v="6915.73"/>
    <n v="40056.370000000003"/>
    <x v="7829"/>
    <n v="99"/>
    <s v="Paused"/>
  </r>
  <r>
    <s v="CMP18973"/>
    <x v="3"/>
    <s v="Lead Gen"/>
    <x v="3"/>
    <s v="2024-07-23"/>
    <s v="11-24-2024"/>
    <x v="2"/>
    <s v="Delhi"/>
    <s v="Students"/>
    <s v="Desktop"/>
    <n v="192173"/>
    <n v="17128"/>
    <n v="8.91"/>
    <n v="2684"/>
    <n v="15.67"/>
    <n v="250"/>
    <n v="46419.41"/>
    <x v="7830"/>
    <n v="880"/>
    <s v="Paused"/>
  </r>
  <r>
    <s v="CMP11767"/>
    <x v="1"/>
    <s v="Sales"/>
    <x v="0"/>
    <s v="2024-09-27"/>
    <s v="11-25-2024"/>
    <x v="2"/>
    <s v="Jaipur"/>
    <s v="Families"/>
    <s v="Mobile"/>
    <n v="173085"/>
    <n v="13344"/>
    <n v="7.71"/>
    <n v="3712"/>
    <n v="27.82"/>
    <n v="250"/>
    <m/>
    <x v="107"/>
    <n v="1103"/>
    <s v="Active"/>
  </r>
  <r>
    <s v="CMP19304"/>
    <x v="3"/>
    <s v="Awareness"/>
    <x v="2"/>
    <s v="07-06-2024"/>
    <s v="02/12/2024"/>
    <x v="2"/>
    <s v="Lucknow"/>
    <s v="Business Owners"/>
    <s v="Tablet"/>
    <n v="112362"/>
    <n v="8635"/>
    <n v="7.68"/>
    <n v="2123"/>
    <n v="24.59"/>
    <n v="250"/>
    <n v="14365.79"/>
    <x v="7831"/>
    <n v="1881"/>
    <s v="Completed"/>
  </r>
  <r>
    <s v="CMP13640"/>
    <x v="1"/>
    <s v="Awareness"/>
    <x v="1"/>
    <s v="05-27-2024"/>
    <s v="2024-12-28"/>
    <x v="2"/>
    <s v="Delhi"/>
    <s v="Business Owners"/>
    <s v="Mobile"/>
    <n v="48143"/>
    <n v="6808"/>
    <n v="14.14"/>
    <n v="1752"/>
    <n v="25.73"/>
    <n v="3891.7088323699436"/>
    <n v="8248.7199999999993"/>
    <x v="7832"/>
    <n v="603"/>
    <s v="Active"/>
  </r>
  <r>
    <s v="CMP10327"/>
    <x v="1"/>
    <s v="Retargeting"/>
    <x v="4"/>
    <s v="15/08/2024"/>
    <s v="30/11/2024"/>
    <x v="2"/>
    <s v="Jaipur"/>
    <s v="Professionals"/>
    <s v="Tablet"/>
    <n v="165410"/>
    <n v="9096"/>
    <n v="5.5"/>
    <n v="2052"/>
    <n v="22.56"/>
    <n v="4021.4266195524165"/>
    <n v="27345.43"/>
    <x v="7833"/>
    <n v="164"/>
    <s v="Paused"/>
  </r>
  <r>
    <s v="CMP17423"/>
    <x v="1"/>
    <s v="Lead Gen"/>
    <x v="3"/>
    <s v="10-06-2024"/>
    <s v="23/11/2024"/>
    <x v="1"/>
    <s v="Bengaluru"/>
    <s v="Business Owners"/>
    <s v="Tablet"/>
    <n v="9153"/>
    <n v="295"/>
    <n v="3.22"/>
    <n v="24"/>
    <n v="8.14"/>
    <n v="11510.99"/>
    <n v="24624.799999999999"/>
    <x v="7834"/>
    <n v="18"/>
    <s v="Completed"/>
  </r>
  <r>
    <s v="CMP11400"/>
    <x v="1"/>
    <s v="Sales"/>
    <x v="0"/>
    <s v="2024-06-29"/>
    <s v="2024-11-02"/>
    <x v="0"/>
    <s v="Ahmedabad"/>
    <s v="Families"/>
    <s v="Desktop"/>
    <n v="134047"/>
    <n v="7603"/>
    <n v="5.67"/>
    <n v="1787"/>
    <n v="23.5"/>
    <n v="1519.08"/>
    <m/>
    <x v="107"/>
    <n v="863"/>
    <s v="Active"/>
  </r>
  <r>
    <s v="CMP16414"/>
    <x v="3"/>
    <s v="Sales"/>
    <x v="3"/>
    <s v="2024-05-03"/>
    <s v="2024-12-29"/>
    <x v="1"/>
    <s v="Bengaluru"/>
    <s v="Business Owners"/>
    <s v="Tablet"/>
    <n v="190223"/>
    <n v="28236"/>
    <n v="14.84"/>
    <n v="9124"/>
    <n v="32.31"/>
    <n v="3988.1535696969677"/>
    <n v="32089.599999999999"/>
    <x v="7835"/>
    <n v="420"/>
    <s v="Completed"/>
  </r>
  <r>
    <s v="CMP17844"/>
    <x v="4"/>
    <s v="Awareness"/>
    <x v="3"/>
    <s v="05-08-2024"/>
    <s v="12-03-2024"/>
    <x v="0"/>
    <s v="Ahmedabad"/>
    <s v="Families"/>
    <s v="Mobile"/>
    <n v="16286"/>
    <n v="482"/>
    <n v="2.96"/>
    <n v="57"/>
    <n v="11.83"/>
    <n v="250"/>
    <n v="30771.33"/>
    <x v="7836"/>
    <n v="44"/>
    <s v="Paused"/>
  </r>
  <r>
    <s v="CMP16974"/>
    <x v="4"/>
    <s v="Lead Gen"/>
    <x v="4"/>
    <s v="2024-03-11"/>
    <s v="2024-11-23"/>
    <x v="0"/>
    <s v="Mumbai"/>
    <s v="Families"/>
    <s v="Tablet"/>
    <n v="162595"/>
    <n v="12076"/>
    <n v="7.43"/>
    <n v="1728"/>
    <n v="14.31"/>
    <n v="4021.4266195524165"/>
    <n v="8612.19"/>
    <x v="7837"/>
    <n v="365"/>
    <s v="Active"/>
  </r>
  <r>
    <s v="CMP19183"/>
    <x v="1"/>
    <s v="Lead Gen"/>
    <x v="0"/>
    <s v="02/01/2024"/>
    <s v="18/11/2024"/>
    <x v="3"/>
    <s v="Kolkata"/>
    <s v="Students"/>
    <s v="Desktop"/>
    <n v="136503"/>
    <n v="18760"/>
    <n v="13.74"/>
    <n v="1887"/>
    <n v="10.06"/>
    <n v="11342.8"/>
    <n v="27561.61"/>
    <x v="7838"/>
    <n v="1650"/>
    <s v="Completed"/>
  </r>
  <r>
    <s v="CMP13164"/>
    <x v="4"/>
    <s v="Sales"/>
    <x v="5"/>
    <s v="01/01/2024"/>
    <s v="2024-11-07"/>
    <x v="3"/>
    <s v="Kolkata"/>
    <s v="Students"/>
    <s v="Mobile"/>
    <n v="152614"/>
    <n v="18998"/>
    <n v="12.45"/>
    <n v="5033"/>
    <n v="26.49"/>
    <n v="250"/>
    <n v="49403.38"/>
    <x v="7839"/>
    <n v="4247"/>
    <s v="Completed"/>
  </r>
  <r>
    <s v="CMP14162"/>
    <x v="4"/>
    <s v="Lead Gen"/>
    <x v="3"/>
    <s v="04-10-2024"/>
    <s v="2024-11-01"/>
    <x v="2"/>
    <s v="Delhi"/>
    <s v="Business Owners"/>
    <s v="Mobile"/>
    <n v="177290"/>
    <n v="1239"/>
    <n v="0.7"/>
    <n v="328"/>
    <n v="26.47"/>
    <n v="3394.74"/>
    <n v="5643.4"/>
    <x v="7840"/>
    <n v="185"/>
    <s v="Paused"/>
  </r>
  <r>
    <s v="CMP14187"/>
    <x v="1"/>
    <s v="Sales"/>
    <x v="0"/>
    <s v="14/09/2024"/>
    <s v="12-21-2024"/>
    <x v="2"/>
    <s v="Lucknow"/>
    <s v="Business Owners"/>
    <s v="Mobile"/>
    <n v="193271"/>
    <n v="15999"/>
    <n v="8.2799999999999994"/>
    <n v="4030"/>
    <n v="25.19"/>
    <n v="250"/>
    <n v="30029.33"/>
    <x v="7841"/>
    <n v="1542"/>
    <s v="Active"/>
  </r>
  <r>
    <s v="CMP13186"/>
    <x v="3"/>
    <s v="Awareness"/>
    <x v="0"/>
    <s v="23/08/2024"/>
    <s v="2024-11-23"/>
    <x v="2"/>
    <s v="Delhi"/>
    <s v="Families"/>
    <s v="Desktop"/>
    <n v="7863"/>
    <n v="1105"/>
    <n v="14.05"/>
    <n v="6"/>
    <n v="0.54"/>
    <n v="3529.03"/>
    <n v="1185.3599999999999"/>
    <x v="5482"/>
    <n v="4"/>
    <s v="Completed"/>
  </r>
  <r>
    <s v="CMP12374"/>
    <x v="4"/>
    <s v="Awareness"/>
    <x v="5"/>
    <s v="24/04/2024"/>
    <s v="2024-11-27"/>
    <x v="3"/>
    <s v="Kolkata"/>
    <s v="Professionals"/>
    <s v="Desktop"/>
    <n v="28864"/>
    <n v="2023"/>
    <n v="7.01"/>
    <n v="606"/>
    <n v="29.96"/>
    <n v="250"/>
    <n v="35063.96"/>
    <x v="7842"/>
    <n v="604"/>
    <s v="Paused"/>
  </r>
  <r>
    <s v="CMP13250"/>
    <x v="1"/>
    <s v="Lead Gen"/>
    <x v="0"/>
    <s v="08-31-2024"/>
    <s v="2024-11-22"/>
    <x v="2"/>
    <s v="Lucknow"/>
    <s v="Business Owners"/>
    <s v="Mobile"/>
    <n v="124285"/>
    <n v="7918"/>
    <n v="6.37"/>
    <n v="1375"/>
    <n v="17.37"/>
    <n v="3830.4648972188602"/>
    <n v="21425.05"/>
    <x v="7843"/>
    <n v="364"/>
    <s v="Paused"/>
  </r>
  <r>
    <s v="CMP11009"/>
    <x v="1"/>
    <s v="Sales"/>
    <x v="3"/>
    <s v="2024-02-18"/>
    <s v="25/11/2024"/>
    <x v="3"/>
    <s v="Kolkata"/>
    <s v="Students"/>
    <s v="Desktop"/>
    <n v="87612"/>
    <n v="9597"/>
    <n v="10.95"/>
    <n v="215"/>
    <n v="2.2400000000000002"/>
    <n v="250"/>
    <n v="37574.31"/>
    <x v="7844"/>
    <n v="150"/>
    <s v="Paused"/>
  </r>
  <r>
    <s v="CMP19173"/>
    <x v="1"/>
    <s v="Sales"/>
    <x v="1"/>
    <s v="05-24-2024"/>
    <s v="2024-11-23"/>
    <x v="2"/>
    <s v="Delhi"/>
    <s v="Students"/>
    <s v="Mobile"/>
    <n v="192952"/>
    <n v="3576"/>
    <n v="1.85"/>
    <n v="336"/>
    <n v="9.4"/>
    <n v="7459.83"/>
    <n v="14909.19"/>
    <x v="7845"/>
    <n v="30"/>
    <s v="Active"/>
  </r>
  <r>
    <s v="CMP16678"/>
    <x v="0"/>
    <s v="Sales"/>
    <x v="3"/>
    <s v="07/08/2024"/>
    <s v="12-30-2024"/>
    <x v="0"/>
    <s v="Ahmedabad"/>
    <s v="Business Owners"/>
    <s v="Desktop"/>
    <n v="107098"/>
    <n v="12175"/>
    <n v="11.37"/>
    <n v="2896"/>
    <n v="23.79"/>
    <n v="250"/>
    <n v="4462.16"/>
    <x v="7846"/>
    <n v="2444"/>
    <s v="Completed"/>
  </r>
  <r>
    <s v="CMP11013"/>
    <x v="2"/>
    <s v="Awareness"/>
    <x v="3"/>
    <s v="30/04/2024"/>
    <s v="12-11-2024"/>
    <x v="0"/>
    <s v="Pune"/>
    <s v="Professionals"/>
    <s v="Desktop"/>
    <n v="90851"/>
    <n v="10543"/>
    <n v="11.6"/>
    <n v="1055"/>
    <n v="10.01"/>
    <n v="3988.1535696969677"/>
    <n v="23416.5"/>
    <x v="7847"/>
    <n v="978"/>
    <s v="Active"/>
  </r>
  <r>
    <s v="CMP11615"/>
    <x v="1"/>
    <s v="Sales"/>
    <x v="3"/>
    <s v="06-21-2024"/>
    <s v="12-14-2024"/>
    <x v="2"/>
    <s v="Jaipur"/>
    <s v="Families"/>
    <s v="Desktop"/>
    <n v="40206"/>
    <n v="3520"/>
    <n v="8.75"/>
    <n v="1118"/>
    <n v="31.76"/>
    <n v="250"/>
    <n v="36088.129999999997"/>
    <x v="7848"/>
    <n v="764"/>
    <s v="Paused"/>
  </r>
  <r>
    <s v="CMP16140"/>
    <x v="2"/>
    <s v="Sales"/>
    <x v="1"/>
    <s v="2024-08-03"/>
    <s v="2024-12-06"/>
    <x v="2"/>
    <s v="Lucknow"/>
    <s v="Students"/>
    <s v="Desktop"/>
    <n v="17745"/>
    <n v="1150"/>
    <n v="6.48"/>
    <n v="79"/>
    <n v="6.87"/>
    <n v="250"/>
    <n v="25523.66"/>
    <x v="7849"/>
    <n v="20"/>
    <s v="Paused"/>
  </r>
  <r>
    <s v="CMP12388"/>
    <x v="4"/>
    <s v="Retargeting"/>
    <x v="4"/>
    <s v="09-25-2024"/>
    <s v="12-16-2024"/>
    <x v="2"/>
    <s v="Lucknow"/>
    <s v="Business Owners"/>
    <s v="Desktop"/>
    <n v="113539"/>
    <n v="4185"/>
    <n v="3.69"/>
    <n v="444"/>
    <n v="10.61"/>
    <n v="14497.38"/>
    <n v="14497.09"/>
    <x v="7850"/>
    <n v="222"/>
    <s v="Completed"/>
  </r>
  <r>
    <s v="CMP18690"/>
    <x v="3"/>
    <s v="Sales"/>
    <x v="5"/>
    <s v="27/05/2024"/>
    <s v="2024-11-08"/>
    <x v="1"/>
    <s v="Chennai"/>
    <s v="Families"/>
    <s v="Mobile"/>
    <n v="75468"/>
    <n v="7677"/>
    <n v="10.17"/>
    <n v="1415"/>
    <n v="18.43"/>
    <n v="1531.4"/>
    <n v="29692"/>
    <x v="7851"/>
    <n v="1070"/>
    <s v="Active"/>
  </r>
  <r>
    <s v="CMP13274"/>
    <x v="4"/>
    <s v="Lead Gen"/>
    <x v="1"/>
    <s v="05/06/2024"/>
    <s v="11-24-2024"/>
    <x v="1"/>
    <s v="Chennai"/>
    <s v="Business Owners"/>
    <s v="Desktop"/>
    <n v="8317"/>
    <n v="1179"/>
    <n v="14.18"/>
    <n v="343"/>
    <n v="29.09"/>
    <n v="5519.4"/>
    <n v="12676.15"/>
    <x v="7852"/>
    <n v="114"/>
    <s v="Active"/>
  </r>
  <r>
    <s v="CMP14079"/>
    <x v="4"/>
    <s v="Sales"/>
    <x v="2"/>
    <s v="2024-02-23"/>
    <s v="2024-12-10"/>
    <x v="1"/>
    <s v="Bengaluru"/>
    <s v="Business Owners"/>
    <s v="Desktop"/>
    <n v="160104"/>
    <n v="14545"/>
    <n v="9.08"/>
    <n v="1689"/>
    <n v="11.61"/>
    <n v="12200.03"/>
    <n v="3000.48"/>
    <x v="7853"/>
    <n v="1664"/>
    <s v="Completed"/>
  </r>
  <r>
    <s v="CMP14204"/>
    <x v="1"/>
    <s v="Lead Gen"/>
    <x v="0"/>
    <s v="2024-08-22"/>
    <s v="12-22-2024"/>
    <x v="3"/>
    <s v="Kolkata"/>
    <s v="Students"/>
    <s v="Desktop"/>
    <n v="37857"/>
    <n v="4529"/>
    <n v="11.96"/>
    <n v="208"/>
    <n v="4.59"/>
    <n v="7697.99"/>
    <m/>
    <x v="107"/>
    <n v="73"/>
    <s v="Active"/>
  </r>
  <r>
    <s v="CMP10193"/>
    <x v="2"/>
    <s v="Lead Gen"/>
    <x v="0"/>
    <s v="2024-05-23"/>
    <s v="2024-12-20"/>
    <x v="2"/>
    <s v="Jaipur"/>
    <s v="Families"/>
    <s v="Mobile"/>
    <n v="149427"/>
    <n v="17608"/>
    <n v="11.78"/>
    <n v="840"/>
    <n v="4.7699999999999996"/>
    <n v="9599.0499999999993"/>
    <n v="45031.4"/>
    <x v="7854"/>
    <n v="661"/>
    <s v="Active"/>
  </r>
  <r>
    <s v="CMP15673"/>
    <x v="1"/>
    <s v="Awareness"/>
    <x v="3"/>
    <s v="29/01/2024"/>
    <s v="09/11/2024"/>
    <x v="2"/>
    <s v="Jaipur"/>
    <s v="Families"/>
    <s v="Mobile"/>
    <n v="44073"/>
    <n v="1861"/>
    <n v="4.22"/>
    <n v="77"/>
    <n v="4.1399999999999997"/>
    <n v="250"/>
    <n v="21071.9"/>
    <x v="7855"/>
    <n v="22"/>
    <s v="Completed"/>
  </r>
  <r>
    <s v="CMP16982"/>
    <x v="0"/>
    <s v="Sales"/>
    <x v="0"/>
    <s v="05-12-2024"/>
    <s v="01/11/2024"/>
    <x v="1"/>
    <s v="Chennai"/>
    <s v="Business Owners"/>
    <s v="Desktop"/>
    <n v="193924"/>
    <n v="24951"/>
    <n v="12.87"/>
    <n v="339"/>
    <n v="1.36"/>
    <n v="250"/>
    <n v="48172.79"/>
    <x v="7856"/>
    <n v="17"/>
    <s v="Active"/>
  </r>
  <r>
    <s v="CMP15921"/>
    <x v="4"/>
    <s v="Sales"/>
    <x v="4"/>
    <s v="08-27-2024"/>
    <s v="12-03-2024"/>
    <x v="0"/>
    <s v="Mumbai"/>
    <s v="Families"/>
    <s v="Tablet"/>
    <n v="75376"/>
    <n v="7727"/>
    <n v="10.25"/>
    <n v="1004"/>
    <n v="12.99"/>
    <n v="250"/>
    <n v="47545.120000000003"/>
    <x v="7857"/>
    <n v="50"/>
    <s v="Active"/>
  </r>
  <r>
    <s v="CMP12957"/>
    <x v="3"/>
    <s v="Sales"/>
    <x v="1"/>
    <s v="01-01-2024"/>
    <s v="12-16-2024"/>
    <x v="1"/>
    <s v="Bengaluru"/>
    <s v="Professionals"/>
    <s v="Tablet"/>
    <n v="53717"/>
    <n v="3305"/>
    <n v="6.15"/>
    <n v="911"/>
    <n v="27.56"/>
    <n v="11342.26"/>
    <n v="23033.45"/>
    <x v="7858"/>
    <n v="106"/>
    <s v="Paused"/>
  </r>
  <r>
    <s v="CMP13206"/>
    <x v="1"/>
    <s v="Lead Gen"/>
    <x v="2"/>
    <s v="17/04/2024"/>
    <s v="03/11/2024"/>
    <x v="0"/>
    <s v="Mumbai"/>
    <s v="Families"/>
    <s v="Mobile"/>
    <n v="136648"/>
    <n v="13319"/>
    <n v="9.75"/>
    <n v="3058"/>
    <n v="22.96"/>
    <n v="12521.2"/>
    <n v="30565.96"/>
    <x v="7859"/>
    <n v="2569"/>
    <s v="Completed"/>
  </r>
  <r>
    <s v="CMP16192"/>
    <x v="1"/>
    <s v="Retargeting"/>
    <x v="3"/>
    <s v="17/10/2024"/>
    <s v="12-15-2024"/>
    <x v="0"/>
    <s v="Mumbai"/>
    <s v="Professionals"/>
    <s v="Mobile"/>
    <n v="65366"/>
    <n v="7357"/>
    <n v="11.26"/>
    <n v="356"/>
    <n v="4.84"/>
    <n v="3988.1535696969677"/>
    <m/>
    <x v="107"/>
    <n v="126"/>
    <s v="Paused"/>
  </r>
  <r>
    <s v="CMP14349"/>
    <x v="1"/>
    <s v="Lead Gen"/>
    <x v="5"/>
    <s v="03-17-2024"/>
    <s v="27/11/2024"/>
    <x v="1"/>
    <s v="Bengaluru"/>
    <s v="Professionals"/>
    <s v="Tablet"/>
    <n v="136254"/>
    <n v="15341"/>
    <n v="11.26"/>
    <n v="614"/>
    <n v="4"/>
    <n v="3817.8497265160554"/>
    <n v="11616.01"/>
    <x v="7860"/>
    <n v="243"/>
    <s v="Completed"/>
  </r>
  <r>
    <s v="CMP15918"/>
    <x v="1"/>
    <s v="Lead Gen"/>
    <x v="4"/>
    <s v="2024-03-28"/>
    <s v="11-17-2024"/>
    <x v="2"/>
    <s v="Lucknow"/>
    <s v="Professionals"/>
    <s v="Mobile"/>
    <n v="31314"/>
    <n v="4597"/>
    <n v="14.68"/>
    <n v="130"/>
    <n v="2.83"/>
    <n v="12908.51"/>
    <n v="11885.45"/>
    <x v="7861"/>
    <n v="46"/>
    <s v="Paused"/>
  </r>
  <r>
    <s v="CMP11965"/>
    <x v="4"/>
    <s v="Sales"/>
    <x v="3"/>
    <s v="2024-03-12"/>
    <s v="13/11/2024"/>
    <x v="1"/>
    <s v="Chennai"/>
    <s v="Professionals"/>
    <s v="Desktop"/>
    <n v="37642"/>
    <n v="3649"/>
    <n v="9.69"/>
    <n v="1008"/>
    <n v="27.62"/>
    <n v="2683.67"/>
    <n v="3611.65"/>
    <x v="7862"/>
    <n v="739"/>
    <s v="Active"/>
  </r>
  <r>
    <s v="CMP18488"/>
    <x v="3"/>
    <s v="Retargeting"/>
    <x v="3"/>
    <s v="26/09/2024"/>
    <s v="2024-12-25"/>
    <x v="0"/>
    <s v="Mumbai"/>
    <s v="Students"/>
    <s v="Desktop"/>
    <n v="192129"/>
    <n v="28113"/>
    <n v="14.63"/>
    <n v="2763"/>
    <n v="9.83"/>
    <n v="8369.92"/>
    <n v="13802.81"/>
    <x v="7863"/>
    <n v="847"/>
    <s v="Completed"/>
  </r>
  <r>
    <s v="CMP16335"/>
    <x v="0"/>
    <s v="Awareness"/>
    <x v="1"/>
    <s v="2024-04-26"/>
    <s v="2024-12-31"/>
    <x v="0"/>
    <s v="Mumbai"/>
    <s v="Business Owners"/>
    <s v="Mobile"/>
    <n v="50091"/>
    <n v="604"/>
    <n v="1.21"/>
    <n v="143"/>
    <n v="23.68"/>
    <n v="250"/>
    <n v="48800.83"/>
    <x v="7864"/>
    <n v="65"/>
    <s v="Active"/>
  </r>
  <r>
    <s v="CMP11352"/>
    <x v="0"/>
    <s v="Awareness"/>
    <x v="3"/>
    <s v="09/04/2024"/>
    <s v="2024-10-31"/>
    <x v="0"/>
    <s v="Ahmedabad"/>
    <s v="Families"/>
    <s v="Tablet"/>
    <n v="182446"/>
    <n v="11750"/>
    <n v="6.44"/>
    <n v="2210"/>
    <n v="18.809999999999999"/>
    <n v="3988.1535696969677"/>
    <n v="11522.14"/>
    <x v="7865"/>
    <n v="1880"/>
    <s v="Paused"/>
  </r>
  <r>
    <s v="CMP13373"/>
    <x v="2"/>
    <s v="Sales"/>
    <x v="5"/>
    <s v="10-11-2024"/>
    <s v="2024-11-21"/>
    <x v="2"/>
    <s v="Jaipur"/>
    <s v="Students"/>
    <s v="Tablet"/>
    <n v="52970"/>
    <n v="5563"/>
    <n v="10.5"/>
    <n v="98"/>
    <n v="1.76"/>
    <n v="250"/>
    <n v="8314.66"/>
    <x v="7866"/>
    <n v="96"/>
    <s v="Completed"/>
  </r>
  <r>
    <s v="CMP19883"/>
    <x v="3"/>
    <s v="Lead Gen"/>
    <x v="1"/>
    <s v="2024-03-23"/>
    <s v="11/12/2024"/>
    <x v="1"/>
    <s v="Chennai"/>
    <s v="Students"/>
    <s v="Desktop"/>
    <n v="176152"/>
    <n v="15031"/>
    <n v="8.5299999999999994"/>
    <n v="2902"/>
    <n v="19.309999999999999"/>
    <n v="250"/>
    <n v="6182.45"/>
    <x v="7867"/>
    <n v="1754"/>
    <s v="Active"/>
  </r>
  <r>
    <s v="CMP18229"/>
    <x v="1"/>
    <s v="Awareness"/>
    <x v="3"/>
    <s v="2024-07-24"/>
    <s v="12-12-2024"/>
    <x v="2"/>
    <s v="Jaipur"/>
    <s v="Families"/>
    <s v="Mobile"/>
    <n v="195377"/>
    <n v="3856"/>
    <n v="1.97"/>
    <n v="135"/>
    <n v="3.5"/>
    <n v="4755.42"/>
    <n v="38850.660000000003"/>
    <x v="7868"/>
    <n v="102"/>
    <s v="Completed"/>
  </r>
  <r>
    <s v="CMP17234"/>
    <x v="2"/>
    <s v="Retargeting"/>
    <x v="3"/>
    <s v="08-06-2024"/>
    <s v="11-19-2024"/>
    <x v="0"/>
    <s v="Pune"/>
    <s v="Families"/>
    <s v="Mobile"/>
    <n v="2022"/>
    <n v="264"/>
    <n v="13.06"/>
    <n v="59"/>
    <n v="22.35"/>
    <n v="250"/>
    <n v="49329.59"/>
    <x v="7869"/>
    <n v="16"/>
    <s v="Paused"/>
  </r>
  <r>
    <s v="CMP16670"/>
    <x v="3"/>
    <s v="Sales"/>
    <x v="2"/>
    <s v="04/03/2024"/>
    <s v="2024-11-14"/>
    <x v="2"/>
    <s v="Delhi"/>
    <s v="Business Owners"/>
    <s v="Desktop"/>
    <n v="179115"/>
    <n v="14110"/>
    <n v="7.88"/>
    <n v="3867"/>
    <n v="27.41"/>
    <n v="250"/>
    <n v="12303.09"/>
    <x v="7870"/>
    <n v="2539"/>
    <s v="Active"/>
  </r>
  <r>
    <s v="CMP12350"/>
    <x v="1"/>
    <s v="Sales"/>
    <x v="3"/>
    <s v="2024-02-29"/>
    <s v="29/10/2024"/>
    <x v="1"/>
    <s v="Bengaluru"/>
    <s v="Professionals"/>
    <s v="Tablet"/>
    <n v="188127"/>
    <n v="21274"/>
    <n v="11.31"/>
    <n v="4789"/>
    <n v="22.51"/>
    <n v="3988.1535696969677"/>
    <n v="46576.33"/>
    <x v="7871"/>
    <n v="1805"/>
    <s v="Paused"/>
  </r>
  <r>
    <s v="CMP19305"/>
    <x v="0"/>
    <s v="Sales"/>
    <x v="1"/>
    <s v="15/03/2024"/>
    <s v="17/11/2024"/>
    <x v="0"/>
    <s v="Pune"/>
    <s v="Students"/>
    <s v="Tablet"/>
    <n v="7460"/>
    <n v="556"/>
    <n v="7.45"/>
    <n v="93"/>
    <n v="16.73"/>
    <n v="250"/>
    <n v="15817.05"/>
    <x v="7872"/>
    <n v="82"/>
    <s v="Completed"/>
  </r>
  <r>
    <s v="CMP18159"/>
    <x v="1"/>
    <s v="Retargeting"/>
    <x v="2"/>
    <s v="08/01/2024"/>
    <s v="11-25-2024"/>
    <x v="1"/>
    <s v="Chennai"/>
    <s v="Professionals"/>
    <s v="Tablet"/>
    <n v="26303"/>
    <n v="1944"/>
    <n v="7.39"/>
    <n v="36"/>
    <n v="1.85"/>
    <n v="250"/>
    <n v="2216.38"/>
    <x v="7873"/>
    <n v="22"/>
    <s v="Paused"/>
  </r>
  <r>
    <s v="CMP12548"/>
    <x v="3"/>
    <s v="Sales"/>
    <x v="5"/>
    <s v="2024-07-30"/>
    <s v="29/12/2024"/>
    <x v="3"/>
    <s v="Kolkata"/>
    <s v="Families"/>
    <s v="Desktop"/>
    <n v="182967"/>
    <n v="16820"/>
    <n v="9.19"/>
    <n v="3607"/>
    <n v="21.44"/>
    <n v="250"/>
    <n v="33726.339999999997"/>
    <x v="7874"/>
    <n v="672"/>
    <s v="Paused"/>
  </r>
  <r>
    <s v="CMP10310"/>
    <x v="1"/>
    <s v="Lead Gen"/>
    <x v="5"/>
    <s v="15/04/2024"/>
    <s v="08/12/2024"/>
    <x v="2"/>
    <s v="Delhi"/>
    <s v="Students"/>
    <s v="Tablet"/>
    <n v="191436"/>
    <n v="2067"/>
    <n v="1.08"/>
    <n v="469"/>
    <n v="22.69"/>
    <n v="3817.8497265160554"/>
    <n v="3029.19"/>
    <x v="7875"/>
    <n v="171"/>
    <s v="Active"/>
  </r>
  <r>
    <s v="CMP10250"/>
    <x v="2"/>
    <s v="Awareness"/>
    <x v="2"/>
    <s v="27/10/2024"/>
    <s v="09/12/2024"/>
    <x v="3"/>
    <s v="Kolkata"/>
    <s v="Students"/>
    <s v="Tablet"/>
    <n v="87316"/>
    <n v="6885"/>
    <n v="7.89"/>
    <n v="2137"/>
    <n v="31.04"/>
    <n v="250"/>
    <n v="6581.38"/>
    <x v="7876"/>
    <n v="2085"/>
    <s v="Paused"/>
  </r>
  <r>
    <s v="CMP12703"/>
    <x v="2"/>
    <s v="Awareness"/>
    <x v="5"/>
    <s v="03-28-2024"/>
    <s v="15/12/2024"/>
    <x v="1"/>
    <s v="Bengaluru"/>
    <s v="Families"/>
    <s v="Desktop"/>
    <n v="62155"/>
    <n v="2112"/>
    <n v="3.4"/>
    <n v="516"/>
    <n v="24.43"/>
    <n v="250"/>
    <n v="5836.8"/>
    <x v="7877"/>
    <n v="281"/>
    <s v="Paused"/>
  </r>
  <r>
    <s v="CMP16461"/>
    <x v="2"/>
    <s v="Lead Gen"/>
    <x v="1"/>
    <s v="05-12-2024"/>
    <s v="14/11/2024"/>
    <x v="2"/>
    <s v="Delhi"/>
    <s v="Families"/>
    <s v="Desktop"/>
    <n v="151730"/>
    <n v="11622"/>
    <n v="7.66"/>
    <n v="87"/>
    <n v="0.75"/>
    <n v="3891.7088323699436"/>
    <n v="24025.09"/>
    <x v="7878"/>
    <n v="79"/>
    <s v="Completed"/>
  </r>
  <r>
    <s v="CMP13825"/>
    <x v="3"/>
    <s v="Lead Gen"/>
    <x v="0"/>
    <s v="27/01/2024"/>
    <s v="11-09-2024"/>
    <x v="2"/>
    <s v="Delhi"/>
    <s v="Families"/>
    <s v="Desktop"/>
    <n v="100833"/>
    <n v="5864"/>
    <n v="5.82"/>
    <n v="1840"/>
    <n v="31.38"/>
    <n v="250"/>
    <n v="44443.79"/>
    <x v="7879"/>
    <n v="252"/>
    <s v="Completed"/>
  </r>
  <r>
    <s v="CMP19666"/>
    <x v="0"/>
    <s v="Lead Gen"/>
    <x v="0"/>
    <s v="01-04-2024"/>
    <s v="2024-11-23"/>
    <x v="0"/>
    <s v="Ahmedabad"/>
    <s v="Students"/>
    <s v="Tablet"/>
    <n v="139747"/>
    <n v="20588"/>
    <n v="14.73"/>
    <n v="4408"/>
    <n v="21.41"/>
    <n v="250"/>
    <n v="6569.61"/>
    <x v="7880"/>
    <n v="3885"/>
    <s v="Paused"/>
  </r>
  <r>
    <s v="CMP10966"/>
    <x v="0"/>
    <s v="Awareness"/>
    <x v="5"/>
    <s v="22/05/2024"/>
    <s v="2024-12-24"/>
    <x v="3"/>
    <s v="Kolkata"/>
    <s v="Professionals"/>
    <s v="Tablet"/>
    <n v="76585"/>
    <n v="11155"/>
    <n v="14.57"/>
    <n v="1626"/>
    <n v="14.58"/>
    <n v="3817.8497265160554"/>
    <n v="17804.29"/>
    <x v="7881"/>
    <n v="1183"/>
    <s v="Paused"/>
  </r>
  <r>
    <s v="CMP19447"/>
    <x v="4"/>
    <s v="Lead Gen"/>
    <x v="2"/>
    <s v="2024-02-15"/>
    <s v="2024-12-14"/>
    <x v="2"/>
    <s v="Jaipur"/>
    <s v="Business Owners"/>
    <s v="Tablet"/>
    <n v="103540"/>
    <n v="11102"/>
    <n v="10.72"/>
    <n v="3482"/>
    <n v="31.36"/>
    <n v="250"/>
    <n v="14430.39"/>
    <x v="7882"/>
    <n v="1213"/>
    <s v="Completed"/>
  </r>
  <r>
    <s v="CMP16424"/>
    <x v="4"/>
    <s v="Retargeting"/>
    <x v="0"/>
    <s v="08-12-2024"/>
    <s v="30/12/2024"/>
    <x v="0"/>
    <s v="Ahmedabad"/>
    <s v="Students"/>
    <s v="Desktop"/>
    <n v="124541"/>
    <n v="11880"/>
    <n v="9.5399999999999991"/>
    <n v="1937"/>
    <n v="16.3"/>
    <n v="8314.44"/>
    <n v="1168.77"/>
    <x v="7883"/>
    <n v="1335"/>
    <s v="Completed"/>
  </r>
  <r>
    <s v="CMP17389"/>
    <x v="1"/>
    <s v="Sales"/>
    <x v="5"/>
    <s v="17/07/2024"/>
    <s v="2024-11-13"/>
    <x v="0"/>
    <s v="Pune"/>
    <s v="Students"/>
    <s v="Tablet"/>
    <n v="62153"/>
    <n v="2596"/>
    <n v="4.18"/>
    <n v="436"/>
    <n v="16.8"/>
    <n v="250"/>
    <n v="12926.71"/>
    <x v="7884"/>
    <n v="25"/>
    <s v="Completed"/>
  </r>
  <r>
    <s v="CMP15020"/>
    <x v="1"/>
    <s v="Retargeting"/>
    <x v="4"/>
    <s v="03-13-2024"/>
    <s v="26/12/2024"/>
    <x v="0"/>
    <s v="Mumbai"/>
    <s v="Business Owners"/>
    <s v="Tablet"/>
    <n v="105020"/>
    <n v="15003"/>
    <n v="14.29"/>
    <n v="4301"/>
    <n v="28.67"/>
    <n v="5586.21"/>
    <n v="25346.35"/>
    <x v="7885"/>
    <n v="480"/>
    <s v="Paused"/>
  </r>
  <r>
    <s v="CMP18836"/>
    <x v="0"/>
    <s v="Awareness"/>
    <x v="4"/>
    <s v="2024-05-29"/>
    <s v="25/12/2024"/>
    <x v="0"/>
    <s v="Ahmedabad"/>
    <s v="Families"/>
    <s v="Tablet"/>
    <n v="173264"/>
    <n v="13014"/>
    <n v="7.51"/>
    <n v="2920"/>
    <n v="22.44"/>
    <n v="4021.4266195524165"/>
    <n v="26677.96"/>
    <x v="7886"/>
    <n v="173"/>
    <s v="Paused"/>
  </r>
  <r>
    <s v="CMP19353"/>
    <x v="1"/>
    <s v="Lead Gen"/>
    <x v="3"/>
    <s v="2024-06-22"/>
    <s v="2024-10-28"/>
    <x v="2"/>
    <s v="Delhi"/>
    <s v="Business Owners"/>
    <s v="Mobile"/>
    <n v="183595"/>
    <n v="2868"/>
    <n v="1.56"/>
    <n v="1"/>
    <n v="0.03"/>
    <n v="250"/>
    <n v="42282.83"/>
    <x v="7887"/>
    <n v="1"/>
    <s v="Active"/>
  </r>
  <r>
    <s v="CMP11263"/>
    <x v="2"/>
    <s v="Retargeting"/>
    <x v="1"/>
    <s v="02-26-2024"/>
    <s v="12/12/2024"/>
    <x v="0"/>
    <s v="Ahmedabad"/>
    <s v="Professionals"/>
    <s v="Desktop"/>
    <n v="43121"/>
    <n v="4871"/>
    <n v="11.3"/>
    <n v="168"/>
    <n v="3.45"/>
    <n v="7699.28"/>
    <n v="28268.9"/>
    <x v="7888"/>
    <n v="51"/>
    <s v="Active"/>
  </r>
  <r>
    <s v="CMP18899"/>
    <x v="1"/>
    <s v="Retargeting"/>
    <x v="2"/>
    <s v="2024-07-03"/>
    <s v="18/12/2024"/>
    <x v="1"/>
    <s v="Bengaluru"/>
    <s v="Students"/>
    <s v="Tablet"/>
    <n v="56868"/>
    <n v="186"/>
    <n v="0.33"/>
    <n v="28"/>
    <n v="15.05"/>
    <n v="250"/>
    <n v="24756.2"/>
    <x v="7889"/>
    <n v="19"/>
    <s v="Active"/>
  </r>
  <r>
    <s v="CMP14396"/>
    <x v="3"/>
    <s v="Retargeting"/>
    <x v="5"/>
    <s v="08-10-2024"/>
    <s v="10-31-2024"/>
    <x v="0"/>
    <s v="Pune"/>
    <s v="Families"/>
    <s v="Tablet"/>
    <n v="194113"/>
    <n v="19622"/>
    <n v="10.11"/>
    <n v="4849"/>
    <n v="24.71"/>
    <n v="3817.8497265160554"/>
    <n v="41512.68"/>
    <x v="7890"/>
    <n v="4485"/>
    <s v="Active"/>
  </r>
  <r>
    <s v="CMP11879"/>
    <x v="1"/>
    <s v="Awareness"/>
    <x v="5"/>
    <s v="25/06/2024"/>
    <s v="2024-12-18"/>
    <x v="2"/>
    <s v="Jaipur"/>
    <s v="Business Owners"/>
    <s v="Mobile"/>
    <n v="108219"/>
    <n v="11073"/>
    <n v="10.23"/>
    <n v="1838"/>
    <n v="16.600000000000001"/>
    <n v="250"/>
    <n v="38335.97"/>
    <x v="7891"/>
    <n v="1078"/>
    <s v="Paused"/>
  </r>
  <r>
    <s v="CMP17413"/>
    <x v="3"/>
    <s v="Lead Gen"/>
    <x v="1"/>
    <s v="07/04/2024"/>
    <s v="12-21-2024"/>
    <x v="0"/>
    <s v="Pune"/>
    <s v="Professionals"/>
    <s v="Mobile"/>
    <n v="5494"/>
    <n v="279"/>
    <n v="5.08"/>
    <n v="13"/>
    <n v="4.66"/>
    <n v="14573.77"/>
    <n v="7184.7"/>
    <x v="7892"/>
    <n v="6"/>
    <s v="Active"/>
  </r>
  <r>
    <s v="CMP19243"/>
    <x v="3"/>
    <s v="Awareness"/>
    <x v="3"/>
    <s v="2024-06-29"/>
    <s v="31/12/2024"/>
    <x v="0"/>
    <s v="Mumbai"/>
    <s v="Business Owners"/>
    <s v="Desktop"/>
    <n v="16049"/>
    <n v="326"/>
    <n v="2.0299999999999998"/>
    <n v="13"/>
    <n v="3.99"/>
    <n v="250"/>
    <n v="44402.48"/>
    <x v="7893"/>
    <n v="9"/>
    <s v="Active"/>
  </r>
  <r>
    <s v="CMP14635"/>
    <x v="1"/>
    <s v="Awareness"/>
    <x v="3"/>
    <s v="26/08/2024"/>
    <s v="18/12/2024"/>
    <x v="2"/>
    <s v="Jaipur"/>
    <s v="Professionals"/>
    <s v="Mobile"/>
    <n v="97862"/>
    <n v="11526"/>
    <n v="11.78"/>
    <n v="883"/>
    <n v="7.66"/>
    <n v="3988.1535696969677"/>
    <n v="36870.65"/>
    <x v="7894"/>
    <n v="827"/>
    <s v="Paused"/>
  </r>
  <r>
    <s v="CMP11772"/>
    <x v="4"/>
    <s v="Lead Gen"/>
    <x v="5"/>
    <s v="2024-05-29"/>
    <s v="2024-12-26"/>
    <x v="3"/>
    <s v="Kolkata"/>
    <s v="Students"/>
    <s v="Desktop"/>
    <n v="40193"/>
    <n v="4530"/>
    <n v="11.27"/>
    <n v="841"/>
    <n v="18.57"/>
    <n v="3817.8497265160554"/>
    <n v="11058.21"/>
    <x v="7895"/>
    <n v="282"/>
    <s v="Completed"/>
  </r>
  <r>
    <s v="CMP10057"/>
    <x v="4"/>
    <s v="Awareness"/>
    <x v="5"/>
    <s v="2024-09-20"/>
    <s v="2024-12-02"/>
    <x v="0"/>
    <s v="Pune"/>
    <s v="Students"/>
    <s v="Desktop"/>
    <n v="141183"/>
    <n v="20545"/>
    <n v="14.55"/>
    <n v="2821"/>
    <n v="13.73"/>
    <n v="3817.8497265160554"/>
    <n v="34218.85"/>
    <x v="7896"/>
    <n v="1603"/>
    <s v="Active"/>
  </r>
  <r>
    <s v="CMP18957"/>
    <x v="4"/>
    <s v="Retargeting"/>
    <x v="3"/>
    <s v="25/01/2024"/>
    <s v="11-01-2024"/>
    <x v="2"/>
    <s v="Delhi"/>
    <s v="Students"/>
    <s v="Desktop"/>
    <n v="145242"/>
    <n v="6869"/>
    <n v="4.7300000000000004"/>
    <n v="1562"/>
    <n v="22.74"/>
    <n v="13663.66"/>
    <n v="45810.83"/>
    <x v="7897"/>
    <n v="1302"/>
    <s v="Active"/>
  </r>
  <r>
    <s v="CMP17765"/>
    <x v="4"/>
    <s v="Awareness"/>
    <x v="3"/>
    <s v="2024-09-22"/>
    <s v="18/12/2024"/>
    <x v="0"/>
    <s v="Pune"/>
    <s v="Professionals"/>
    <s v="Mobile"/>
    <n v="27499"/>
    <n v="3748"/>
    <n v="13.63"/>
    <n v="1110"/>
    <n v="29.62"/>
    <n v="3988.1535696969677"/>
    <n v="20280.09"/>
    <x v="7898"/>
    <n v="41"/>
    <s v="Active"/>
  </r>
  <r>
    <s v="CMP16514"/>
    <x v="1"/>
    <s v="Lead Gen"/>
    <x v="5"/>
    <s v="29/07/2024"/>
    <s v="09/11/2024"/>
    <x v="2"/>
    <s v="Jaipur"/>
    <s v="Business Owners"/>
    <s v="Tablet"/>
    <n v="31046"/>
    <n v="3481"/>
    <n v="11.21"/>
    <n v="636"/>
    <n v="18.27"/>
    <n v="250"/>
    <n v="23015.78"/>
    <x v="7899"/>
    <n v="554"/>
    <s v="Paused"/>
  </r>
  <r>
    <s v="CMP19519"/>
    <x v="4"/>
    <s v="Awareness"/>
    <x v="3"/>
    <s v="2024-06-09"/>
    <s v="17/11/2024"/>
    <x v="2"/>
    <s v="Lucknow"/>
    <s v="Families"/>
    <s v="Tablet"/>
    <n v="177828"/>
    <n v="23382"/>
    <n v="13.15"/>
    <n v="2403"/>
    <n v="10.28"/>
    <n v="3988.1535696969677"/>
    <n v="25124.16"/>
    <x v="7900"/>
    <n v="433"/>
    <s v="Active"/>
  </r>
  <r>
    <s v="CMP18059"/>
    <x v="0"/>
    <s v="Lead Gen"/>
    <x v="3"/>
    <s v="08-24-2024"/>
    <s v="10-29-2024"/>
    <x v="2"/>
    <s v="Delhi"/>
    <s v="Business Owners"/>
    <s v="Desktop"/>
    <n v="27818"/>
    <n v="1606"/>
    <n v="5.77"/>
    <n v="317"/>
    <n v="19.739999999999998"/>
    <n v="250"/>
    <n v="11421.11"/>
    <x v="7901"/>
    <n v="100"/>
    <s v="Completed"/>
  </r>
  <r>
    <s v="CMP14226"/>
    <x v="0"/>
    <s v="Sales"/>
    <x v="5"/>
    <s v="10/03/2024"/>
    <s v="29/10/2024"/>
    <x v="0"/>
    <s v="Pune"/>
    <s v="Students"/>
    <s v="Desktop"/>
    <n v="116019"/>
    <n v="4252"/>
    <n v="3.66"/>
    <n v="170"/>
    <n v="4"/>
    <n v="250"/>
    <n v="13524.54"/>
    <x v="6699"/>
    <n v="56"/>
    <s v="Paused"/>
  </r>
  <r>
    <s v="CMP15454"/>
    <x v="3"/>
    <s v="Sales"/>
    <x v="1"/>
    <s v="05-23-2024"/>
    <s v="11-18-2024"/>
    <x v="0"/>
    <s v="Pune"/>
    <s v="Families"/>
    <s v="Desktop"/>
    <n v="118964"/>
    <n v="6478"/>
    <n v="5.45"/>
    <n v="1552"/>
    <n v="23.96"/>
    <n v="250"/>
    <n v="5844.83"/>
    <x v="7902"/>
    <n v="1156"/>
    <s v="Completed"/>
  </r>
  <r>
    <s v="CMP15871"/>
    <x v="2"/>
    <s v="Awareness"/>
    <x v="5"/>
    <s v="08/09/2024"/>
    <s v="12-31-2024"/>
    <x v="0"/>
    <s v="Ahmedabad"/>
    <s v="Students"/>
    <s v="Mobile"/>
    <n v="87417"/>
    <n v="8020"/>
    <n v="9.17"/>
    <n v="2440"/>
    <n v="30.42"/>
    <n v="9521.5400000000009"/>
    <n v="27446"/>
    <x v="7903"/>
    <n v="2305"/>
    <s v="Completed"/>
  </r>
  <r>
    <s v="CMP14650"/>
    <x v="1"/>
    <s v="Sales"/>
    <x v="3"/>
    <s v="22/08/2024"/>
    <s v="2024-11-16"/>
    <x v="2"/>
    <s v="Jaipur"/>
    <s v="Professionals"/>
    <s v="Tablet"/>
    <n v="55429"/>
    <n v="5848"/>
    <n v="10.55"/>
    <n v="541"/>
    <n v="9.25"/>
    <n v="250"/>
    <n v="35209.599999999999"/>
    <x v="7904"/>
    <n v="16"/>
    <s v="Active"/>
  </r>
  <r>
    <s v="CMP17399"/>
    <x v="1"/>
    <s v="Lead Gen"/>
    <x v="3"/>
    <s v="2024-06-11"/>
    <s v="11-17-2024"/>
    <x v="3"/>
    <s v="Kolkata"/>
    <s v="Families"/>
    <s v="Tablet"/>
    <n v="131911"/>
    <n v="1325"/>
    <n v="1"/>
    <n v="367"/>
    <n v="27.7"/>
    <n v="250"/>
    <m/>
    <x v="107"/>
    <n v="30"/>
    <s v="Completed"/>
  </r>
  <r>
    <s v="CMP15207"/>
    <x v="1"/>
    <s v="Awareness"/>
    <x v="0"/>
    <s v="2024-05-28"/>
    <s v="2024-11-03"/>
    <x v="0"/>
    <s v="Ahmedabad"/>
    <s v="Business Owners"/>
    <s v="Tablet"/>
    <n v="196334"/>
    <n v="16315"/>
    <n v="8.31"/>
    <n v="789"/>
    <n v="4.84"/>
    <n v="250"/>
    <n v="11965.29"/>
    <x v="7905"/>
    <n v="513"/>
    <s v="Active"/>
  </r>
  <r>
    <s v="CMP11243"/>
    <x v="0"/>
    <s v="Lead Gen"/>
    <x v="5"/>
    <s v="01-16-2024"/>
    <s v="12-07-2024"/>
    <x v="2"/>
    <s v="Lucknow"/>
    <s v="Business Owners"/>
    <s v="Mobile"/>
    <n v="180699"/>
    <n v="27042"/>
    <n v="14.97"/>
    <n v="3745"/>
    <n v="13.85"/>
    <n v="250"/>
    <n v="41110.370000000003"/>
    <x v="7906"/>
    <n v="895"/>
    <s v="Paused"/>
  </r>
  <r>
    <s v="CMP10179"/>
    <x v="3"/>
    <s v="Retargeting"/>
    <x v="5"/>
    <s v="2024-08-22"/>
    <s v="2024-12-06"/>
    <x v="2"/>
    <s v="Lucknow"/>
    <s v="Students"/>
    <s v="Desktop"/>
    <n v="112933"/>
    <n v="15014"/>
    <n v="13.29"/>
    <n v="3970"/>
    <n v="26.44"/>
    <n v="250"/>
    <n v="44056.22"/>
    <x v="7907"/>
    <n v="614"/>
    <s v="Paused"/>
  </r>
  <r>
    <s v="CMP14975"/>
    <x v="0"/>
    <s v="Retargeting"/>
    <x v="3"/>
    <s v="2024-04-04"/>
    <s v="12-02-2024"/>
    <x v="1"/>
    <s v="Bengaluru"/>
    <s v="Students"/>
    <s v="Tablet"/>
    <n v="155549"/>
    <n v="6723"/>
    <n v="4.32"/>
    <n v="1334"/>
    <n v="19.84"/>
    <n v="250"/>
    <n v="24572.38"/>
    <x v="7908"/>
    <n v="1098"/>
    <s v="Completed"/>
  </r>
  <r>
    <s v="CMP12663"/>
    <x v="2"/>
    <s v="Retargeting"/>
    <x v="0"/>
    <s v="06/10/2024"/>
    <s v="10/11/2024"/>
    <x v="2"/>
    <s v="Jaipur"/>
    <s v="Students"/>
    <s v="Mobile"/>
    <n v="123185"/>
    <n v="13428"/>
    <n v="10.9"/>
    <n v="234"/>
    <n v="1.74"/>
    <n v="10362.11"/>
    <n v="36110.370000000003"/>
    <x v="7909"/>
    <n v="172"/>
    <s v="Completed"/>
  </r>
  <r>
    <s v="CMP19185"/>
    <x v="0"/>
    <s v="Lead Gen"/>
    <x v="5"/>
    <s v="03-01-2024"/>
    <s v="20/12/2024"/>
    <x v="3"/>
    <s v="Kolkata"/>
    <s v="Business Owners"/>
    <s v="Desktop"/>
    <n v="176025"/>
    <n v="22438"/>
    <n v="12.75"/>
    <n v="4092"/>
    <n v="18.239999999999998"/>
    <n v="3817.8497265160554"/>
    <n v="43431.86"/>
    <x v="7910"/>
    <n v="1181"/>
    <s v="Paused"/>
  </r>
  <r>
    <s v="CMP10277"/>
    <x v="0"/>
    <s v="Sales"/>
    <x v="2"/>
    <s v="25/10/2024"/>
    <s v="06/12/2024"/>
    <x v="1"/>
    <s v="Chennai"/>
    <s v="Professionals"/>
    <s v="Mobile"/>
    <n v="28412"/>
    <n v="2225"/>
    <n v="7.83"/>
    <n v="146"/>
    <n v="6.56"/>
    <n v="3982.6304252733912"/>
    <n v="16915.72"/>
    <x v="7911"/>
    <n v="39"/>
    <s v="Completed"/>
  </r>
  <r>
    <s v="CMP15618"/>
    <x v="4"/>
    <s v="Sales"/>
    <x v="4"/>
    <s v="04-14-2024"/>
    <s v="12-12-2024"/>
    <x v="3"/>
    <s v="Kolkata"/>
    <s v="Business Owners"/>
    <s v="Mobile"/>
    <n v="37276"/>
    <n v="4844"/>
    <n v="12.99"/>
    <n v="801"/>
    <n v="16.54"/>
    <n v="250"/>
    <n v="22702.720000000001"/>
    <x v="7912"/>
    <n v="612"/>
    <s v="Completed"/>
  </r>
  <r>
    <s v="CMP13802"/>
    <x v="1"/>
    <s v="Lead Gen"/>
    <x v="0"/>
    <s v="2024-06-21"/>
    <s v="11-20-2024"/>
    <x v="0"/>
    <s v="Pune"/>
    <s v="Business Owners"/>
    <s v="Tablet"/>
    <n v="10450"/>
    <n v="234"/>
    <n v="2.2400000000000002"/>
    <n v="40"/>
    <n v="17.09"/>
    <n v="250"/>
    <n v="45665.52"/>
    <x v="7913"/>
    <n v="17"/>
    <s v="Completed"/>
  </r>
  <r>
    <s v="CMP15060"/>
    <x v="1"/>
    <s v="Retargeting"/>
    <x v="1"/>
    <s v="2024-05-08"/>
    <s v="28/10/2024"/>
    <x v="2"/>
    <s v="Jaipur"/>
    <s v="Professionals"/>
    <s v="Tablet"/>
    <n v="137128"/>
    <n v="3200"/>
    <n v="2.33"/>
    <n v="846"/>
    <n v="26.44"/>
    <n v="250"/>
    <n v="19293.34"/>
    <x v="7914"/>
    <n v="470"/>
    <s v="Active"/>
  </r>
  <r>
    <s v="CMP14901"/>
    <x v="4"/>
    <s v="Awareness"/>
    <x v="5"/>
    <s v="2024-10-22"/>
    <s v="12-24-2024"/>
    <x v="1"/>
    <s v="Bengaluru"/>
    <s v="Students"/>
    <s v="Tablet"/>
    <n v="83872"/>
    <n v="8640"/>
    <n v="10.3"/>
    <n v="407"/>
    <n v="4.71"/>
    <n v="3817.8497265160554"/>
    <n v="46693.06"/>
    <x v="7915"/>
    <n v="341"/>
    <s v="Completed"/>
  </r>
  <r>
    <s v="CMP12662"/>
    <x v="4"/>
    <s v="Awareness"/>
    <x v="3"/>
    <s v="2024-07-28"/>
    <s v="23/11/2024"/>
    <x v="0"/>
    <s v="Pune"/>
    <s v="Families"/>
    <s v="Tablet"/>
    <n v="192063"/>
    <n v="22341"/>
    <n v="11.63"/>
    <n v="80"/>
    <n v="0.36"/>
    <n v="1159.8699999999999"/>
    <n v="12813.03"/>
    <x v="7916"/>
    <n v="49"/>
    <s v="Paused"/>
  </r>
  <r>
    <s v="CMP16443"/>
    <x v="1"/>
    <s v="Lead Gen"/>
    <x v="3"/>
    <s v="08-28-2024"/>
    <s v="2024-10-28"/>
    <x v="2"/>
    <s v="Jaipur"/>
    <s v="Families"/>
    <s v="Tablet"/>
    <n v="15948"/>
    <n v="587"/>
    <n v="3.68"/>
    <n v="11"/>
    <n v="1.87"/>
    <n v="250"/>
    <n v="14307.11"/>
    <x v="7917"/>
    <n v="2"/>
    <s v="Completed"/>
  </r>
  <r>
    <s v="CMP15716"/>
    <x v="1"/>
    <s v="Lead Gen"/>
    <x v="0"/>
    <s v="01-30-2024"/>
    <s v="08/11/2024"/>
    <x v="1"/>
    <s v="Bengaluru"/>
    <s v="Business Owners"/>
    <s v="Desktop"/>
    <n v="26998"/>
    <n v="3869"/>
    <n v="14.33"/>
    <n v="250"/>
    <n v="6.46"/>
    <n v="3830.4648972188602"/>
    <n v="5436.44"/>
    <x v="7918"/>
    <n v="93"/>
    <s v="Completed"/>
  </r>
  <r>
    <s v="CMP17078"/>
    <x v="0"/>
    <s v="Lead Gen"/>
    <x v="0"/>
    <s v="2024-03-21"/>
    <s v="28/10/2024"/>
    <x v="1"/>
    <s v="Bengaluru"/>
    <s v="Professionals"/>
    <s v="Tablet"/>
    <n v="170959"/>
    <n v="22057"/>
    <n v="12.9"/>
    <n v="871"/>
    <n v="3.95"/>
    <n v="250"/>
    <n v="43377.16"/>
    <x v="7919"/>
    <n v="251"/>
    <s v="Paused"/>
  </r>
  <r>
    <s v="CMP17190"/>
    <x v="4"/>
    <s v="Retargeting"/>
    <x v="0"/>
    <s v="2024-04-12"/>
    <s v="08/11/2024"/>
    <x v="3"/>
    <s v="Kolkata"/>
    <s v="Professionals"/>
    <s v="Mobile"/>
    <n v="176288"/>
    <n v="4194"/>
    <n v="2.38"/>
    <n v="14"/>
    <n v="0.33"/>
    <n v="11010.57"/>
    <n v="23033.16"/>
    <x v="7920"/>
    <n v="13"/>
    <s v="Paused"/>
  </r>
  <r>
    <s v="CMP13128"/>
    <x v="1"/>
    <s v="Lead Gen"/>
    <x v="2"/>
    <s v="06-27-2024"/>
    <s v="26/12/2024"/>
    <x v="2"/>
    <s v="Jaipur"/>
    <s v="Families"/>
    <s v="Desktop"/>
    <n v="16820"/>
    <n v="2108"/>
    <n v="12.53"/>
    <n v="19"/>
    <n v="0.9"/>
    <n v="6422.5"/>
    <n v="40018.29"/>
    <x v="7921"/>
    <n v="17"/>
    <s v="Completed"/>
  </r>
  <r>
    <s v="CMP18001"/>
    <x v="2"/>
    <s v="Awareness"/>
    <x v="3"/>
    <s v="28/07/2024"/>
    <s v="11-14-2024"/>
    <x v="2"/>
    <s v="Jaipur"/>
    <s v="Business Owners"/>
    <s v="Desktop"/>
    <n v="68985"/>
    <n v="1726"/>
    <n v="2.5"/>
    <n v="355"/>
    <n v="20.57"/>
    <n v="3988.1535696969677"/>
    <m/>
    <x v="107"/>
    <n v="182"/>
    <s v="Completed"/>
  </r>
  <r>
    <s v="CMP12599"/>
    <x v="1"/>
    <s v="Retargeting"/>
    <x v="3"/>
    <s v="2024-03-23"/>
    <s v="12-05-2024"/>
    <x v="2"/>
    <s v="Jaipur"/>
    <s v="Professionals"/>
    <s v="Mobile"/>
    <n v="56206"/>
    <n v="4754"/>
    <n v="8.4600000000000009"/>
    <n v="1202"/>
    <n v="25.28"/>
    <n v="9955.51"/>
    <n v="29347.32"/>
    <x v="7922"/>
    <n v="422"/>
    <s v="Completed"/>
  </r>
  <r>
    <s v="CMP16698"/>
    <x v="1"/>
    <s v="Sales"/>
    <x v="5"/>
    <s v="2024-02-16"/>
    <s v="2024-11-27"/>
    <x v="0"/>
    <s v="Ahmedabad"/>
    <s v="Families"/>
    <s v="Mobile"/>
    <n v="16034"/>
    <n v="172"/>
    <n v="1.07"/>
    <n v="53"/>
    <n v="30.81"/>
    <n v="3817.8497265160554"/>
    <n v="23169.23"/>
    <x v="7923"/>
    <n v="9"/>
    <s v="Active"/>
  </r>
  <r>
    <s v="CMP11916"/>
    <x v="2"/>
    <s v="Awareness"/>
    <x v="5"/>
    <s v="2024-07-21"/>
    <s v="2024-11-08"/>
    <x v="0"/>
    <s v="Ahmedabad"/>
    <s v="Students"/>
    <s v="Mobile"/>
    <n v="36763"/>
    <n v="844"/>
    <n v="2.2999999999999998"/>
    <n v="148"/>
    <n v="17.54"/>
    <n v="3817.8497265160554"/>
    <n v="39703.050000000003"/>
    <x v="7924"/>
    <n v="78"/>
    <s v="Active"/>
  </r>
  <r>
    <s v="CMP10577"/>
    <x v="1"/>
    <s v="Retargeting"/>
    <x v="5"/>
    <s v="2024-08-08"/>
    <s v="16/12/2024"/>
    <x v="0"/>
    <s v="Ahmedabad"/>
    <s v="Professionals"/>
    <s v="Tablet"/>
    <n v="73655"/>
    <n v="4511"/>
    <n v="6.12"/>
    <n v="835"/>
    <n v="18.510000000000002"/>
    <n v="250"/>
    <n v="38106.32"/>
    <x v="7925"/>
    <n v="717"/>
    <s v="Paused"/>
  </r>
  <r>
    <s v="CMP10758"/>
    <x v="1"/>
    <s v="Awareness"/>
    <x v="0"/>
    <s v="17/10/2024"/>
    <s v="15/12/2024"/>
    <x v="1"/>
    <s v="Bengaluru"/>
    <s v="Professionals"/>
    <s v="Desktop"/>
    <n v="155220"/>
    <n v="20794"/>
    <n v="13.4"/>
    <n v="4410"/>
    <n v="21.21"/>
    <n v="250"/>
    <n v="33467.919999999998"/>
    <x v="7926"/>
    <n v="2624"/>
    <s v="Completed"/>
  </r>
  <r>
    <s v="CMP14018"/>
    <x v="4"/>
    <s v="Awareness"/>
    <x v="2"/>
    <s v="09-30-2024"/>
    <s v="12-15-2024"/>
    <x v="2"/>
    <s v="Lucknow"/>
    <s v="Business Owners"/>
    <s v="Desktop"/>
    <n v="86575"/>
    <n v="6788"/>
    <n v="7.84"/>
    <n v="1788"/>
    <n v="26.34"/>
    <n v="12794.58"/>
    <n v="13233.05"/>
    <x v="7927"/>
    <n v="850"/>
    <s v="Active"/>
  </r>
  <r>
    <s v="CMP16823"/>
    <x v="1"/>
    <s v="Sales"/>
    <x v="3"/>
    <s v="06/08/2024"/>
    <s v="11/11/2024"/>
    <x v="0"/>
    <s v="Ahmedabad"/>
    <s v="Professionals"/>
    <s v="Tablet"/>
    <n v="38199"/>
    <n v="2270"/>
    <n v="5.94"/>
    <n v="629"/>
    <n v="27.71"/>
    <n v="668.25"/>
    <n v="17063.490000000002"/>
    <x v="7928"/>
    <n v="350"/>
    <s v="Paused"/>
  </r>
  <r>
    <s v="CMP16639"/>
    <x v="4"/>
    <s v="Retargeting"/>
    <x v="0"/>
    <s v="07-30-2024"/>
    <s v="11-12-2024"/>
    <x v="2"/>
    <s v="Jaipur"/>
    <s v="Families"/>
    <s v="Desktop"/>
    <n v="189290"/>
    <n v="26018"/>
    <n v="13.75"/>
    <n v="3511"/>
    <n v="13.49"/>
    <n v="8576.42"/>
    <n v="14596.2"/>
    <x v="7929"/>
    <n v="219"/>
    <s v="Completed"/>
  </r>
  <r>
    <s v="CMP12456"/>
    <x v="1"/>
    <s v="Retargeting"/>
    <x v="3"/>
    <s v="01/01/2024"/>
    <s v="07/12/2024"/>
    <x v="1"/>
    <s v="Chennai"/>
    <s v="Families"/>
    <s v="Desktop"/>
    <n v="92323"/>
    <n v="9332"/>
    <n v="10.11"/>
    <n v="1042"/>
    <n v="11.17"/>
    <n v="4262.3100000000004"/>
    <n v="31207.98"/>
    <x v="7930"/>
    <n v="551"/>
    <s v="Paused"/>
  </r>
  <r>
    <s v="CMP16971"/>
    <x v="4"/>
    <s v="Sales"/>
    <x v="3"/>
    <s v="06-06-2024"/>
    <s v="2024-10-31"/>
    <x v="3"/>
    <s v="Kolkata"/>
    <s v="Students"/>
    <s v="Desktop"/>
    <n v="68263"/>
    <n v="9230"/>
    <n v="13.52"/>
    <n v="196"/>
    <n v="2.12"/>
    <n v="250"/>
    <n v="16627.419999999998"/>
    <x v="7931"/>
    <n v="150"/>
    <s v="Paused"/>
  </r>
  <r>
    <s v="CMP15869"/>
    <x v="4"/>
    <s v="Retargeting"/>
    <x v="5"/>
    <s v="2024-02-16"/>
    <s v="22/12/2024"/>
    <x v="0"/>
    <s v="Ahmedabad"/>
    <s v="Families"/>
    <s v="Tablet"/>
    <n v="41558"/>
    <n v="4826"/>
    <n v="11.61"/>
    <n v="1308"/>
    <n v="27.1"/>
    <n v="3817.8497265160554"/>
    <n v="5631.51"/>
    <x v="7932"/>
    <n v="679"/>
    <s v="Completed"/>
  </r>
  <r>
    <s v="CMP11547"/>
    <x v="1"/>
    <s v="Awareness"/>
    <x v="0"/>
    <s v="01-19-2024"/>
    <s v="11-21-2024"/>
    <x v="2"/>
    <s v="Delhi"/>
    <s v="Families"/>
    <s v="Tablet"/>
    <n v="117713"/>
    <n v="225"/>
    <n v="0.19"/>
    <n v="15"/>
    <n v="6.67"/>
    <n v="3830.4648972188602"/>
    <n v="36799.230000000003"/>
    <x v="7933"/>
    <n v="15"/>
    <s v="Completed"/>
  </r>
  <r>
    <s v="CMP13841"/>
    <x v="4"/>
    <s v="Sales"/>
    <x v="5"/>
    <s v="10-01-2024"/>
    <s v="2024-11-28"/>
    <x v="2"/>
    <s v="Delhi"/>
    <s v="Families"/>
    <s v="Mobile"/>
    <n v="163025"/>
    <n v="23224"/>
    <n v="14.25"/>
    <n v="5407"/>
    <n v="23.28"/>
    <n v="250"/>
    <n v="27770.15"/>
    <x v="7934"/>
    <n v="867"/>
    <s v="Active"/>
  </r>
  <r>
    <s v="CMP15866"/>
    <x v="1"/>
    <s v="Retargeting"/>
    <x v="3"/>
    <s v="11/01/2024"/>
    <s v="12-18-2024"/>
    <x v="0"/>
    <s v="Pune"/>
    <s v="Business Owners"/>
    <s v="Mobile"/>
    <n v="161072"/>
    <n v="18585"/>
    <n v="11.54"/>
    <n v="641"/>
    <n v="3.45"/>
    <n v="250"/>
    <n v="28711.22"/>
    <x v="7935"/>
    <n v="106"/>
    <s v="Completed"/>
  </r>
  <r>
    <s v="CMP13848"/>
    <x v="1"/>
    <s v="Retargeting"/>
    <x v="5"/>
    <s v="08/05/2024"/>
    <s v="2024-10-31"/>
    <x v="0"/>
    <s v="Pune"/>
    <s v="Students"/>
    <s v="Mobile"/>
    <n v="8481"/>
    <n v="1078"/>
    <n v="12.71"/>
    <n v="130"/>
    <n v="12.06"/>
    <n v="2783.22"/>
    <n v="23035.38"/>
    <x v="7936"/>
    <n v="37"/>
    <s v="Active"/>
  </r>
  <r>
    <s v="CMP10775"/>
    <x v="1"/>
    <s v="Lead Gen"/>
    <x v="5"/>
    <s v="2024-10-10"/>
    <s v="12-02-2024"/>
    <x v="1"/>
    <s v="Chennai"/>
    <s v="Students"/>
    <s v="Tablet"/>
    <n v="130153"/>
    <n v="13576"/>
    <n v="10.43"/>
    <n v="3279"/>
    <n v="24.15"/>
    <n v="250"/>
    <n v="37728.31"/>
    <x v="7937"/>
    <n v="2246"/>
    <s v="Active"/>
  </r>
  <r>
    <s v="CMP13448"/>
    <x v="0"/>
    <s v="Sales"/>
    <x v="4"/>
    <s v="04-29-2024"/>
    <s v="2024-12-10"/>
    <x v="1"/>
    <s v="Bengaluru"/>
    <s v="Business Owners"/>
    <s v="Tablet"/>
    <n v="198355"/>
    <n v="28732"/>
    <n v="14.49"/>
    <n v="5517"/>
    <n v="19.2"/>
    <n v="4982.95"/>
    <n v="22483.29"/>
    <x v="7938"/>
    <n v="4207"/>
    <s v="Active"/>
  </r>
  <r>
    <s v="CMP18045"/>
    <x v="0"/>
    <s v="Sales"/>
    <x v="0"/>
    <s v="08-27-2024"/>
    <s v="19/11/2024"/>
    <x v="1"/>
    <s v="Chennai"/>
    <s v="Students"/>
    <s v="Mobile"/>
    <n v="171884"/>
    <n v="19035"/>
    <n v="11.07"/>
    <n v="3479"/>
    <n v="18.28"/>
    <n v="2430.33"/>
    <n v="20506.04"/>
    <x v="7939"/>
    <n v="2530"/>
    <s v="Paused"/>
  </r>
  <r>
    <s v="CMP13444"/>
    <x v="4"/>
    <s v="Lead Gen"/>
    <x v="1"/>
    <s v="2024-04-09"/>
    <s v="04/11/2024"/>
    <x v="1"/>
    <s v="Chennai"/>
    <s v="Professionals"/>
    <s v="Mobile"/>
    <n v="119441"/>
    <n v="5708"/>
    <n v="4.78"/>
    <n v="1558"/>
    <n v="27.3"/>
    <n v="250"/>
    <n v="34789.18"/>
    <x v="7940"/>
    <n v="239"/>
    <s v="Completed"/>
  </r>
  <r>
    <s v="CMP17283"/>
    <x v="2"/>
    <s v="Retargeting"/>
    <x v="3"/>
    <s v="03/06/2024"/>
    <s v="31/12/2024"/>
    <x v="1"/>
    <s v="Bengaluru"/>
    <s v="Families"/>
    <s v="Mobile"/>
    <n v="159214"/>
    <n v="18364"/>
    <n v="11.53"/>
    <n v="3779"/>
    <n v="20.58"/>
    <n v="250"/>
    <n v="39471.75"/>
    <x v="7941"/>
    <n v="993"/>
    <s v="Paused"/>
  </r>
  <r>
    <s v="CMP17641"/>
    <x v="4"/>
    <s v="Awareness"/>
    <x v="0"/>
    <s v="07-11-2024"/>
    <s v="10-29-2024"/>
    <x v="2"/>
    <s v="Delhi"/>
    <s v="Families"/>
    <s v="Desktop"/>
    <n v="83239"/>
    <n v="10309"/>
    <n v="12.38"/>
    <n v="645"/>
    <n v="6.26"/>
    <n v="10523.79"/>
    <n v="33305.550000000003"/>
    <x v="7942"/>
    <n v="574"/>
    <s v="Completed"/>
  </r>
  <r>
    <s v="CMP15602"/>
    <x v="3"/>
    <s v="Retargeting"/>
    <x v="0"/>
    <s v="25/07/2024"/>
    <s v="10-29-2024"/>
    <x v="0"/>
    <s v="Ahmedabad"/>
    <s v="Business Owners"/>
    <s v="Tablet"/>
    <n v="73945"/>
    <n v="8636"/>
    <n v="11.68"/>
    <n v="4"/>
    <n v="0.05"/>
    <n v="3830.4648972188602"/>
    <n v="20164.12"/>
    <x v="7943"/>
    <n v="0"/>
    <s v="Paused"/>
  </r>
  <r>
    <s v="CMP17493"/>
    <x v="2"/>
    <s v="Sales"/>
    <x v="2"/>
    <s v="04-21-2024"/>
    <s v="11-20-2024"/>
    <x v="0"/>
    <s v="Ahmedabad"/>
    <s v="Families"/>
    <s v="Mobile"/>
    <n v="98769"/>
    <n v="14008"/>
    <n v="14.18"/>
    <n v="734"/>
    <n v="5.24"/>
    <n v="3982.6304252733912"/>
    <n v="32594.33"/>
    <x v="7944"/>
    <n v="32"/>
    <s v="Paused"/>
  </r>
  <r>
    <s v="CMP18232"/>
    <x v="4"/>
    <s v="Sales"/>
    <x v="3"/>
    <s v="30/07/2024"/>
    <s v="01/12/2024"/>
    <x v="1"/>
    <s v="Bengaluru"/>
    <s v="Professionals"/>
    <s v="Tablet"/>
    <n v="21713"/>
    <n v="2905"/>
    <n v="13.38"/>
    <n v="848"/>
    <n v="29.19"/>
    <n v="8472.35"/>
    <n v="39286.9"/>
    <x v="7945"/>
    <n v="9"/>
    <s v="Active"/>
  </r>
  <r>
    <s v="CMP17987"/>
    <x v="0"/>
    <s v="Sales"/>
    <x v="5"/>
    <s v="26/10/2024"/>
    <s v="20/12/2024"/>
    <x v="1"/>
    <s v="Chennai"/>
    <s v="Families"/>
    <s v="Desktop"/>
    <n v="31939"/>
    <n v="145"/>
    <n v="0.45"/>
    <n v="28"/>
    <n v="19.309999999999999"/>
    <n v="250"/>
    <n v="39038.959999999999"/>
    <x v="7946"/>
    <n v="26"/>
    <s v="Paused"/>
  </r>
  <r>
    <s v="CMP11912"/>
    <x v="1"/>
    <s v="Retargeting"/>
    <x v="3"/>
    <s v="2024-02-28"/>
    <s v="02/11/2024"/>
    <x v="2"/>
    <s v="Jaipur"/>
    <s v="Families"/>
    <s v="Desktop"/>
    <n v="64238"/>
    <n v="8862"/>
    <n v="13.8"/>
    <n v="354"/>
    <n v="3.99"/>
    <n v="250"/>
    <n v="16168.77"/>
    <x v="7947"/>
    <n v="89"/>
    <s v="Active"/>
  </r>
  <r>
    <s v="CMP13553"/>
    <x v="3"/>
    <s v="Lead Gen"/>
    <x v="4"/>
    <s v="12/07/2024"/>
    <s v="12-24-2024"/>
    <x v="0"/>
    <s v="Pune"/>
    <s v="Families"/>
    <s v="Desktop"/>
    <n v="167130"/>
    <n v="11537"/>
    <n v="6.9"/>
    <n v="2627"/>
    <n v="22.77"/>
    <n v="250"/>
    <n v="17917.689999999999"/>
    <x v="7948"/>
    <n v="356"/>
    <s v="Active"/>
  </r>
  <r>
    <s v="CMP14019"/>
    <x v="0"/>
    <s v="Retargeting"/>
    <x v="2"/>
    <s v="04-18-2024"/>
    <s v="11-19-2024"/>
    <x v="1"/>
    <s v="Chennai"/>
    <s v="Students"/>
    <s v="Mobile"/>
    <n v="1756"/>
    <n v="86"/>
    <n v="4.9000000000000004"/>
    <n v="24"/>
    <n v="27.91"/>
    <n v="250"/>
    <n v="12926.34"/>
    <x v="7949"/>
    <n v="3"/>
    <s v="Paused"/>
  </r>
  <r>
    <s v="CMP12324"/>
    <x v="4"/>
    <s v="Sales"/>
    <x v="0"/>
    <s v="01-14-2024"/>
    <s v="17/11/2024"/>
    <x v="1"/>
    <s v="Bengaluru"/>
    <s v="Business Owners"/>
    <s v="Desktop"/>
    <n v="41614"/>
    <n v="5836"/>
    <n v="14.02"/>
    <n v="1805"/>
    <n v="30.93"/>
    <n v="13221.87"/>
    <n v="14860.39"/>
    <x v="7950"/>
    <n v="819"/>
    <s v="Completed"/>
  </r>
  <r>
    <s v="CMP13926"/>
    <x v="0"/>
    <s v="Awareness"/>
    <x v="0"/>
    <s v="30/06/2024"/>
    <s v="2024-11-13"/>
    <x v="0"/>
    <s v="Pune"/>
    <s v="Professionals"/>
    <s v="Mobile"/>
    <n v="48522"/>
    <n v="5363"/>
    <n v="11.05"/>
    <n v="796"/>
    <n v="14.84"/>
    <n v="250"/>
    <n v="40169.54"/>
    <x v="7951"/>
    <n v="237"/>
    <s v="Completed"/>
  </r>
  <r>
    <s v="CMP11888"/>
    <x v="3"/>
    <s v="Retargeting"/>
    <x v="0"/>
    <s v="2024-03-29"/>
    <s v="2024-12-01"/>
    <x v="3"/>
    <s v="Kolkata"/>
    <s v="Students"/>
    <s v="Mobile"/>
    <n v="136776"/>
    <n v="6250"/>
    <n v="4.57"/>
    <n v="738"/>
    <n v="11.81"/>
    <n v="3830.4648972188602"/>
    <m/>
    <x v="107"/>
    <n v="136"/>
    <s v="Paused"/>
  </r>
  <r>
    <s v="CMP19345"/>
    <x v="1"/>
    <s v="Sales"/>
    <x v="5"/>
    <s v="09/09/2024"/>
    <s v="11-04-2024"/>
    <x v="2"/>
    <s v="Delhi"/>
    <s v="Families"/>
    <s v="Tablet"/>
    <n v="97180"/>
    <n v="6226"/>
    <n v="6.41"/>
    <n v="1995"/>
    <n v="32.04"/>
    <n v="250"/>
    <n v="4893.6000000000004"/>
    <x v="7952"/>
    <n v="11"/>
    <s v="Paused"/>
  </r>
  <r>
    <s v="CMP18175"/>
    <x v="1"/>
    <s v="Retargeting"/>
    <x v="2"/>
    <s v="10/02/2024"/>
    <s v="25/12/2024"/>
    <x v="0"/>
    <s v="Mumbai"/>
    <s v="Students"/>
    <s v="Tablet"/>
    <n v="40741"/>
    <n v="945"/>
    <n v="2.3199999999999998"/>
    <n v="230"/>
    <n v="24.34"/>
    <n v="2006.01"/>
    <n v="46568.52"/>
    <x v="7953"/>
    <n v="211"/>
    <s v="Completed"/>
  </r>
  <r>
    <s v="CMP14020"/>
    <x v="1"/>
    <s v="Lead Gen"/>
    <x v="3"/>
    <s v="01-18-2024"/>
    <s v="2024-11-22"/>
    <x v="0"/>
    <s v="Ahmedabad"/>
    <s v="Business Owners"/>
    <s v="Desktop"/>
    <n v="52554"/>
    <n v="5473"/>
    <n v="10.41"/>
    <n v="1073"/>
    <n v="19.61"/>
    <n v="3988.1535696969677"/>
    <n v="19769.23"/>
    <x v="7954"/>
    <n v="782"/>
    <s v="Completed"/>
  </r>
  <r>
    <s v="CMP15983"/>
    <x v="1"/>
    <s v="Retargeting"/>
    <x v="3"/>
    <s v="06-07-2024"/>
    <s v="2024-11-18"/>
    <x v="3"/>
    <s v="Kolkata"/>
    <s v="Families"/>
    <s v="Tablet"/>
    <n v="112750"/>
    <n v="9691"/>
    <n v="8.6"/>
    <n v="448"/>
    <n v="4.62"/>
    <n v="3988.1535696969677"/>
    <n v="18835.18"/>
    <x v="7955"/>
    <n v="400"/>
    <s v="Completed"/>
  </r>
  <r>
    <s v="CMP12401"/>
    <x v="2"/>
    <s v="Lead Gen"/>
    <x v="2"/>
    <s v="12/01/2024"/>
    <s v="2024-11-06"/>
    <x v="2"/>
    <s v="Delhi"/>
    <s v="Professionals"/>
    <s v="Mobile"/>
    <n v="48632"/>
    <n v="6852"/>
    <n v="14.09"/>
    <n v="484"/>
    <n v="7.06"/>
    <n v="3982.6304252733912"/>
    <n v="49609.45"/>
    <x v="7956"/>
    <n v="273"/>
    <s v="Active"/>
  </r>
  <r>
    <s v="CMP16422"/>
    <x v="2"/>
    <s v="Sales"/>
    <x v="5"/>
    <s v="10-15-2024"/>
    <s v="11-27-2024"/>
    <x v="2"/>
    <s v="Lucknow"/>
    <s v="Professionals"/>
    <s v="Desktop"/>
    <n v="75078"/>
    <n v="734"/>
    <n v="0.98"/>
    <n v="34"/>
    <n v="4.63"/>
    <n v="250"/>
    <m/>
    <x v="107"/>
    <n v="30"/>
    <s v="Completed"/>
  </r>
  <r>
    <s v="CMP19406"/>
    <x v="1"/>
    <s v="Awareness"/>
    <x v="4"/>
    <s v="13/04/2024"/>
    <s v="2024-10-29"/>
    <x v="0"/>
    <s v="Pune"/>
    <s v="Students"/>
    <s v="Tablet"/>
    <n v="32868"/>
    <n v="271"/>
    <n v="0.82"/>
    <n v="3"/>
    <n v="1.1100000000000001"/>
    <n v="4021.4266195524165"/>
    <n v="46311.83"/>
    <x v="7957"/>
    <n v="3"/>
    <s v="Completed"/>
  </r>
  <r>
    <s v="CMP10281"/>
    <x v="2"/>
    <s v="Awareness"/>
    <x v="1"/>
    <s v="04/07/2024"/>
    <s v="15/11/2024"/>
    <x v="0"/>
    <s v="Mumbai"/>
    <s v="Students"/>
    <s v="Desktop"/>
    <n v="47523"/>
    <n v="6206"/>
    <n v="13.06"/>
    <n v="779"/>
    <n v="12.55"/>
    <n v="6203.66"/>
    <n v="32472.13"/>
    <x v="7958"/>
    <n v="357"/>
    <s v="Paused"/>
  </r>
  <r>
    <s v="CMP15852"/>
    <x v="0"/>
    <s v="Awareness"/>
    <x v="4"/>
    <s v="31/01/2024"/>
    <s v="11-18-2024"/>
    <x v="0"/>
    <s v="Ahmedabad"/>
    <s v="Professionals"/>
    <s v="Tablet"/>
    <n v="41437"/>
    <n v="3469"/>
    <n v="8.3699999999999992"/>
    <n v="374"/>
    <n v="10.78"/>
    <n v="250"/>
    <n v="3297.42"/>
    <x v="7959"/>
    <n v="108"/>
    <s v="Paused"/>
  </r>
  <r>
    <s v="CMP13606"/>
    <x v="1"/>
    <s v="Sales"/>
    <x v="5"/>
    <s v="08-11-2024"/>
    <s v="03/12/2024"/>
    <x v="2"/>
    <s v="Lucknow"/>
    <s v="Professionals"/>
    <s v="Mobile"/>
    <n v="149790"/>
    <n v="16268"/>
    <n v="10.86"/>
    <n v="913"/>
    <n v="5.61"/>
    <n v="250"/>
    <n v="6841.56"/>
    <x v="7960"/>
    <n v="130"/>
    <s v="Completed"/>
  </r>
  <r>
    <s v="CMP19818"/>
    <x v="1"/>
    <s v="Awareness"/>
    <x v="4"/>
    <s v="2024-06-10"/>
    <s v="12-14-2024"/>
    <x v="2"/>
    <s v="Delhi"/>
    <s v="Business Owners"/>
    <s v="Tablet"/>
    <n v="188714"/>
    <n v="12404"/>
    <n v="6.57"/>
    <n v="1258"/>
    <n v="10.14"/>
    <n v="6968.77"/>
    <n v="17358.3"/>
    <x v="7961"/>
    <n v="410"/>
    <s v="Paused"/>
  </r>
  <r>
    <s v="CMP14541"/>
    <x v="3"/>
    <s v="Sales"/>
    <x v="5"/>
    <s v="16/09/2024"/>
    <s v="2024-11-20"/>
    <x v="0"/>
    <s v="Mumbai"/>
    <s v="Business Owners"/>
    <s v="Tablet"/>
    <n v="79072"/>
    <n v="3046"/>
    <n v="3.85"/>
    <n v="88"/>
    <n v="2.89"/>
    <n v="3817.8497265160554"/>
    <n v="41423.01"/>
    <x v="7962"/>
    <n v="24"/>
    <s v="Active"/>
  </r>
  <r>
    <s v="CMP18784"/>
    <x v="4"/>
    <s v="Lead Gen"/>
    <x v="4"/>
    <s v="04-26-2024"/>
    <s v="2024-11-25"/>
    <x v="0"/>
    <s v="Mumbai"/>
    <s v="Business Owners"/>
    <s v="Tablet"/>
    <n v="137906"/>
    <n v="16219"/>
    <n v="11.76"/>
    <n v="2902"/>
    <n v="17.89"/>
    <n v="250"/>
    <n v="13103.48"/>
    <x v="4705"/>
    <n v="2842"/>
    <s v="Paused"/>
  </r>
  <r>
    <s v="CMP13673"/>
    <x v="2"/>
    <s v="Lead Gen"/>
    <x v="1"/>
    <s v="03-27-2024"/>
    <s v="2024-12-22"/>
    <x v="3"/>
    <s v="Kolkata"/>
    <s v="Families"/>
    <s v="Tablet"/>
    <n v="61243"/>
    <n v="8685"/>
    <n v="14.18"/>
    <n v="1033"/>
    <n v="11.89"/>
    <n v="3891.7088323699436"/>
    <n v="39881.760000000002"/>
    <x v="7963"/>
    <n v="501"/>
    <s v="Paused"/>
  </r>
  <r>
    <s v="CMP18394"/>
    <x v="0"/>
    <s v="Sales"/>
    <x v="0"/>
    <s v="04-01-2024"/>
    <s v="11-15-2024"/>
    <x v="0"/>
    <s v="Pune"/>
    <s v="Professionals"/>
    <s v="Tablet"/>
    <n v="99357"/>
    <n v="8684"/>
    <n v="8.74"/>
    <n v="1966"/>
    <n v="22.64"/>
    <n v="250"/>
    <n v="48739.199999999997"/>
    <x v="7964"/>
    <n v="683"/>
    <s v="Completed"/>
  </r>
  <r>
    <s v="CMP16586"/>
    <x v="2"/>
    <s v="Retargeting"/>
    <x v="3"/>
    <s v="17/01/2024"/>
    <s v="06/11/2024"/>
    <x v="0"/>
    <s v="Ahmedabad"/>
    <s v="Families"/>
    <s v="Desktop"/>
    <n v="152153"/>
    <n v="5729"/>
    <n v="3.77"/>
    <n v="1066"/>
    <n v="18.61"/>
    <n v="3988.1535696969677"/>
    <n v="42586.53"/>
    <x v="7965"/>
    <n v="885"/>
    <s v="Paused"/>
  </r>
  <r>
    <s v="CMP16024"/>
    <x v="1"/>
    <s v="Sales"/>
    <x v="2"/>
    <s v="02-04-2024"/>
    <s v="11-11-2024"/>
    <x v="2"/>
    <s v="Delhi"/>
    <s v="Families"/>
    <s v="Tablet"/>
    <n v="58369"/>
    <n v="2314"/>
    <n v="3.96"/>
    <n v="9"/>
    <n v="0.39"/>
    <n v="250"/>
    <n v="16419.59"/>
    <x v="7966"/>
    <n v="2"/>
    <s v="Paused"/>
  </r>
  <r>
    <s v="CMP13422"/>
    <x v="3"/>
    <s v="Sales"/>
    <x v="5"/>
    <s v="2024-06-28"/>
    <s v="06/12/2024"/>
    <x v="2"/>
    <s v="Delhi"/>
    <s v="Business Owners"/>
    <s v="Desktop"/>
    <n v="75633"/>
    <n v="8825"/>
    <n v="11.67"/>
    <n v="1579"/>
    <n v="17.89"/>
    <n v="3817.8497265160554"/>
    <n v="21833.66"/>
    <x v="7967"/>
    <n v="1515"/>
    <s v="Completed"/>
  </r>
  <r>
    <s v="CMP13936"/>
    <x v="3"/>
    <s v="Lead Gen"/>
    <x v="5"/>
    <s v="20/03/2024"/>
    <s v="2024-12-18"/>
    <x v="2"/>
    <s v="Lucknow"/>
    <s v="Families"/>
    <s v="Tablet"/>
    <n v="129900"/>
    <n v="6326"/>
    <n v="4.87"/>
    <n v="1528"/>
    <n v="24.15"/>
    <n v="3817.8497265160554"/>
    <n v="36366.92"/>
    <x v="7968"/>
    <n v="52"/>
    <s v="Completed"/>
  </r>
  <r>
    <s v="CMP18524"/>
    <x v="1"/>
    <s v="Sales"/>
    <x v="4"/>
    <s v="2024-06-11"/>
    <s v="2024-12-27"/>
    <x v="2"/>
    <s v="Lucknow"/>
    <s v="Students"/>
    <s v="Desktop"/>
    <n v="113688"/>
    <n v="331"/>
    <n v="0.28999999999999998"/>
    <n v="98"/>
    <n v="29.61"/>
    <n v="14560.27"/>
    <n v="46173.11"/>
    <x v="7969"/>
    <n v="16"/>
    <s v="Completed"/>
  </r>
  <r>
    <s v="CMP19078"/>
    <x v="3"/>
    <s v="Sales"/>
    <x v="3"/>
    <s v="10/02/2024"/>
    <s v="2024-12-08"/>
    <x v="2"/>
    <s v="Delhi"/>
    <s v="Students"/>
    <s v="Desktop"/>
    <n v="135978"/>
    <n v="17365"/>
    <n v="12.77"/>
    <n v="3504"/>
    <n v="20.18"/>
    <n v="3988.1535696969677"/>
    <n v="22033.4"/>
    <x v="7970"/>
    <n v="1261"/>
    <s v="Active"/>
  </r>
  <r>
    <s v="CMP19645"/>
    <x v="3"/>
    <s v="Retargeting"/>
    <x v="4"/>
    <s v="01-27-2024"/>
    <s v="12-21-2024"/>
    <x v="1"/>
    <s v="Chennai"/>
    <s v="Professionals"/>
    <s v="Mobile"/>
    <n v="19322"/>
    <n v="399"/>
    <n v="2.0699999999999998"/>
    <n v="94"/>
    <n v="23.56"/>
    <n v="11783.96"/>
    <n v="16193.52"/>
    <x v="7971"/>
    <n v="8"/>
    <s v="Active"/>
  </r>
  <r>
    <s v="CMP11171"/>
    <x v="4"/>
    <s v="Sales"/>
    <x v="5"/>
    <s v="2024-10-14"/>
    <s v="14/12/2024"/>
    <x v="2"/>
    <s v="Lucknow"/>
    <s v="Professionals"/>
    <s v="Tablet"/>
    <n v="135894"/>
    <n v="5393"/>
    <n v="3.97"/>
    <n v="492"/>
    <n v="9.1199999999999992"/>
    <n v="3817.8497265160554"/>
    <n v="36254.29"/>
    <x v="7972"/>
    <n v="333"/>
    <s v="Completed"/>
  </r>
  <r>
    <s v="CMP19504"/>
    <x v="3"/>
    <s v="Awareness"/>
    <x v="5"/>
    <s v="2024-02-14"/>
    <s v="02/11/2024"/>
    <x v="2"/>
    <s v="Lucknow"/>
    <s v="Students"/>
    <s v="Desktop"/>
    <n v="152968"/>
    <n v="17445"/>
    <n v="11.4"/>
    <n v="2020"/>
    <n v="11.58"/>
    <n v="3817.8497265160554"/>
    <n v="7969.04"/>
    <x v="7973"/>
    <n v="848"/>
    <s v="Active"/>
  </r>
  <r>
    <s v="CMP14335"/>
    <x v="1"/>
    <s v="Awareness"/>
    <x v="1"/>
    <s v="05-11-2024"/>
    <s v="11-09-2024"/>
    <x v="3"/>
    <s v="Kolkata"/>
    <s v="Families"/>
    <s v="Desktop"/>
    <n v="26937"/>
    <n v="2898"/>
    <n v="10.76"/>
    <n v="492"/>
    <n v="16.98"/>
    <n v="250"/>
    <n v="29213.38"/>
    <x v="7974"/>
    <n v="444"/>
    <s v="Active"/>
  </r>
  <r>
    <s v="CMP11586"/>
    <x v="0"/>
    <s v="Lead Gen"/>
    <x v="2"/>
    <s v="01-06-2024"/>
    <s v="11-08-2024"/>
    <x v="2"/>
    <s v="Jaipur"/>
    <s v="Professionals"/>
    <s v="Mobile"/>
    <n v="23793"/>
    <n v="2808"/>
    <n v="11.8"/>
    <n v="679"/>
    <n v="24.18"/>
    <n v="250"/>
    <n v="41122.58"/>
    <x v="7975"/>
    <n v="284"/>
    <s v="Completed"/>
  </r>
  <r>
    <s v="CMP13012"/>
    <x v="1"/>
    <s v="Retargeting"/>
    <x v="3"/>
    <s v="05-08-2024"/>
    <s v="2024-12-24"/>
    <x v="2"/>
    <s v="Lucknow"/>
    <s v="Families"/>
    <s v="Mobile"/>
    <n v="120020"/>
    <n v="1584"/>
    <n v="1.32"/>
    <n v="47"/>
    <n v="2.97"/>
    <n v="14130.01"/>
    <n v="38451.54"/>
    <x v="7976"/>
    <n v="35"/>
    <s v="Completed"/>
  </r>
  <r>
    <s v="CMP12559"/>
    <x v="3"/>
    <s v="Retargeting"/>
    <x v="4"/>
    <s v="08-29-2024"/>
    <s v="04/12/2024"/>
    <x v="2"/>
    <s v="Jaipur"/>
    <s v="Professionals"/>
    <s v="Desktop"/>
    <n v="108927"/>
    <n v="15298"/>
    <n v="14.04"/>
    <n v="4533"/>
    <n v="29.63"/>
    <n v="6280.26"/>
    <n v="19953.38"/>
    <x v="7977"/>
    <n v="3530"/>
    <s v="Paused"/>
  </r>
  <r>
    <s v="CMP16598"/>
    <x v="3"/>
    <s v="Awareness"/>
    <x v="1"/>
    <s v="14/07/2024"/>
    <s v="11-04-2024"/>
    <x v="0"/>
    <s v="Pune"/>
    <s v="Business Owners"/>
    <s v="Desktop"/>
    <n v="104409"/>
    <n v="13686"/>
    <n v="13.11"/>
    <n v="2901"/>
    <n v="21.2"/>
    <n v="8338.51"/>
    <n v="22908.18"/>
    <x v="7978"/>
    <n v="625"/>
    <s v="Active"/>
  </r>
  <r>
    <s v="CMP15520"/>
    <x v="3"/>
    <s v="Awareness"/>
    <x v="3"/>
    <s v="2024-05-20"/>
    <s v="2024-12-02"/>
    <x v="1"/>
    <s v="Bengaluru"/>
    <s v="Business Owners"/>
    <s v="Tablet"/>
    <n v="182062"/>
    <n v="22073"/>
    <n v="12.12"/>
    <n v="1340"/>
    <n v="6.07"/>
    <n v="250"/>
    <n v="32165.79"/>
    <x v="7979"/>
    <n v="559"/>
    <s v="Completed"/>
  </r>
  <r>
    <s v="CMP17164"/>
    <x v="1"/>
    <s v="Sales"/>
    <x v="2"/>
    <s v="2024-10-25"/>
    <s v="11-20-2024"/>
    <x v="1"/>
    <s v="Bengaluru"/>
    <s v="Professionals"/>
    <s v="Mobile"/>
    <n v="175517"/>
    <n v="14344"/>
    <n v="8.17"/>
    <n v="3564"/>
    <n v="24.85"/>
    <n v="250"/>
    <n v="17874.38"/>
    <x v="7980"/>
    <n v="414"/>
    <s v="Paused"/>
  </r>
  <r>
    <s v="CMP15476"/>
    <x v="3"/>
    <s v="Sales"/>
    <x v="2"/>
    <s v="01-10-2024"/>
    <s v="10-28-2024"/>
    <x v="0"/>
    <s v="Pune"/>
    <s v="Business Owners"/>
    <s v="Mobile"/>
    <n v="195813"/>
    <n v="28538"/>
    <n v="14.57"/>
    <n v="4191"/>
    <n v="14.69"/>
    <n v="3982.6304252733912"/>
    <m/>
    <x v="107"/>
    <n v="1382"/>
    <s v="Paused"/>
  </r>
  <r>
    <s v="CMP16359"/>
    <x v="1"/>
    <s v="Awareness"/>
    <x v="1"/>
    <s v="2024-10-11"/>
    <s v="14/12/2024"/>
    <x v="3"/>
    <s v="Kolkata"/>
    <s v="Families"/>
    <s v="Tablet"/>
    <n v="9719"/>
    <n v="328"/>
    <n v="3.37"/>
    <n v="43"/>
    <n v="13.11"/>
    <n v="250"/>
    <n v="5754.33"/>
    <x v="7981"/>
    <n v="29"/>
    <s v="Active"/>
  </r>
  <r>
    <s v="CMP15092"/>
    <x v="4"/>
    <s v="Awareness"/>
    <x v="4"/>
    <s v="2024-02-28"/>
    <s v="29/10/2024"/>
    <x v="2"/>
    <s v="Delhi"/>
    <s v="Students"/>
    <s v="Mobile"/>
    <n v="76991"/>
    <n v="1960"/>
    <n v="2.5499999999999998"/>
    <n v="315"/>
    <n v="16.07"/>
    <n v="4021.4266195524165"/>
    <n v="42096.39"/>
    <x v="7982"/>
    <n v="161"/>
    <s v="Completed"/>
  </r>
  <r>
    <s v="CMP10271"/>
    <x v="2"/>
    <s v="Sales"/>
    <x v="2"/>
    <s v="05-24-2024"/>
    <s v="2024-12-05"/>
    <x v="1"/>
    <s v="Bengaluru"/>
    <s v="Students"/>
    <s v="Desktop"/>
    <n v="25396"/>
    <n v="3507"/>
    <n v="13.81"/>
    <n v="298"/>
    <n v="8.5"/>
    <n v="3982.6304252733912"/>
    <n v="9695.7900000000009"/>
    <x v="7983"/>
    <n v="187"/>
    <s v="Active"/>
  </r>
  <r>
    <s v="CMP16260"/>
    <x v="4"/>
    <s v="Awareness"/>
    <x v="1"/>
    <s v="09/07/2024"/>
    <s v="2024-11-12"/>
    <x v="0"/>
    <s v="Pune"/>
    <s v="Business Owners"/>
    <s v="Desktop"/>
    <n v="81867"/>
    <n v="3975"/>
    <n v="4.8600000000000003"/>
    <n v="511"/>
    <n v="12.86"/>
    <n v="250"/>
    <n v="9725.89"/>
    <x v="7984"/>
    <n v="511"/>
    <s v="Completed"/>
  </r>
  <r>
    <s v="CMP15709"/>
    <x v="2"/>
    <s v="Retargeting"/>
    <x v="3"/>
    <s v="2024-08-22"/>
    <s v="04/11/2024"/>
    <x v="3"/>
    <s v="Kolkata"/>
    <s v="Families"/>
    <s v="Desktop"/>
    <n v="60779"/>
    <n v="4216"/>
    <n v="6.94"/>
    <n v="179"/>
    <n v="4.25"/>
    <n v="4857.09"/>
    <n v="48570.720000000001"/>
    <x v="7985"/>
    <n v="47"/>
    <s v="Active"/>
  </r>
  <r>
    <s v="CMP14423"/>
    <x v="4"/>
    <s v="Awareness"/>
    <x v="1"/>
    <s v="01/02/2024"/>
    <s v="2024-12-26"/>
    <x v="1"/>
    <s v="Chennai"/>
    <s v="Professionals"/>
    <s v="Mobile"/>
    <n v="155305"/>
    <n v="1690"/>
    <n v="1.0900000000000001"/>
    <n v="504"/>
    <n v="29.82"/>
    <n v="250"/>
    <n v="9914.82"/>
    <x v="3544"/>
    <n v="328"/>
    <s v="Paused"/>
  </r>
  <r>
    <s v="CMP13770"/>
    <x v="0"/>
    <s v="Sales"/>
    <x v="4"/>
    <s v="09-29-2024"/>
    <s v="2024-12-13"/>
    <x v="0"/>
    <s v="Mumbai"/>
    <s v="Families"/>
    <s v="Tablet"/>
    <n v="7346"/>
    <n v="236"/>
    <n v="3.21"/>
    <n v="76"/>
    <n v="32.200000000000003"/>
    <n v="250"/>
    <n v="40307.96"/>
    <x v="7986"/>
    <n v="46"/>
    <s v="Completed"/>
  </r>
  <r>
    <s v="CMP10119"/>
    <x v="1"/>
    <s v="Awareness"/>
    <x v="2"/>
    <s v="09-13-2024"/>
    <s v="2024-11-07"/>
    <x v="1"/>
    <s v="Bengaluru"/>
    <s v="Professionals"/>
    <s v="Tablet"/>
    <n v="51216"/>
    <n v="236"/>
    <n v="0.46"/>
    <n v="76"/>
    <n v="32.200000000000003"/>
    <n v="250"/>
    <n v="49354.54"/>
    <x v="7987"/>
    <n v="25"/>
    <s v="Active"/>
  </r>
  <r>
    <s v="CMP16810"/>
    <x v="0"/>
    <s v="Retargeting"/>
    <x v="4"/>
    <s v="10-26-2024"/>
    <s v="2024-12-24"/>
    <x v="1"/>
    <s v="Bengaluru"/>
    <s v="Students"/>
    <s v="Mobile"/>
    <n v="90583"/>
    <n v="13126"/>
    <n v="14.49"/>
    <n v="4179"/>
    <n v="31.84"/>
    <n v="250"/>
    <n v="34111.519999999997"/>
    <x v="7988"/>
    <n v="466"/>
    <s v="Active"/>
  </r>
  <r>
    <s v="CMP10734"/>
    <x v="3"/>
    <s v="Sales"/>
    <x v="5"/>
    <s v="05-06-2024"/>
    <s v="30/10/2024"/>
    <x v="2"/>
    <s v="Delhi"/>
    <s v="Students"/>
    <s v="Desktop"/>
    <n v="135765"/>
    <n v="6741"/>
    <n v="4.97"/>
    <n v="654"/>
    <n v="9.6999999999999993"/>
    <n v="250"/>
    <n v="39426.79"/>
    <x v="7989"/>
    <n v="337"/>
    <s v="Paused"/>
  </r>
  <r>
    <s v="CMP14853"/>
    <x v="1"/>
    <s v="Retargeting"/>
    <x v="0"/>
    <s v="2024-10-13"/>
    <s v="2024-12-28"/>
    <x v="1"/>
    <s v="Chennai"/>
    <s v="Students"/>
    <s v="Mobile"/>
    <n v="83614"/>
    <n v="7519"/>
    <n v="8.99"/>
    <n v="1462"/>
    <n v="19.440000000000001"/>
    <n v="2142"/>
    <n v="39566.46"/>
    <x v="7990"/>
    <n v="781"/>
    <s v="Paused"/>
  </r>
  <r>
    <s v="CMP18557"/>
    <x v="3"/>
    <s v="Awareness"/>
    <x v="1"/>
    <s v="23/02/2024"/>
    <s v="2024-11-25"/>
    <x v="2"/>
    <s v="Jaipur"/>
    <s v="Families"/>
    <s v="Mobile"/>
    <n v="174067"/>
    <n v="13934"/>
    <n v="8"/>
    <n v="3295"/>
    <n v="23.65"/>
    <n v="3891.7088323699436"/>
    <n v="28833.32"/>
    <x v="7991"/>
    <n v="2946"/>
    <s v="Active"/>
  </r>
  <r>
    <s v="CMP19979"/>
    <x v="0"/>
    <s v="Sales"/>
    <x v="5"/>
    <s v="07-07-2024"/>
    <s v="2024-11-29"/>
    <x v="0"/>
    <s v="Ahmedabad"/>
    <s v="Families"/>
    <s v="Tablet"/>
    <n v="132894"/>
    <n v="7669"/>
    <n v="5.77"/>
    <n v="709"/>
    <n v="9.25"/>
    <n v="250"/>
    <n v="34856.97"/>
    <x v="7992"/>
    <n v="279"/>
    <s v="Active"/>
  </r>
  <r>
    <s v="CMP19658"/>
    <x v="4"/>
    <s v="Retargeting"/>
    <x v="5"/>
    <s v="04/08/2024"/>
    <s v="03/12/2024"/>
    <x v="2"/>
    <s v="Jaipur"/>
    <s v="Professionals"/>
    <s v="Desktop"/>
    <n v="78669"/>
    <n v="11095"/>
    <n v="14.1"/>
    <n v="109"/>
    <n v="0.98"/>
    <n v="3817.8497265160554"/>
    <n v="30565.99"/>
    <x v="7993"/>
    <n v="71"/>
    <s v="Completed"/>
  </r>
  <r>
    <s v="CMP17952"/>
    <x v="3"/>
    <s v="Retargeting"/>
    <x v="4"/>
    <s v="06-10-2024"/>
    <s v="25/12/2024"/>
    <x v="2"/>
    <s v="Delhi"/>
    <s v="Business Owners"/>
    <s v="Desktop"/>
    <n v="98122"/>
    <n v="2673"/>
    <n v="2.72"/>
    <n v="324"/>
    <n v="12.12"/>
    <n v="843.11"/>
    <n v="15230.91"/>
    <x v="7994"/>
    <n v="167"/>
    <s v="Active"/>
  </r>
  <r>
    <s v="CMP16173"/>
    <x v="0"/>
    <s v="Sales"/>
    <x v="5"/>
    <s v="08-16-2024"/>
    <s v="2024-11-14"/>
    <x v="2"/>
    <s v="Delhi"/>
    <s v="Professionals"/>
    <s v="Desktop"/>
    <n v="92180"/>
    <n v="4140"/>
    <n v="4.49"/>
    <n v="1282"/>
    <n v="30.97"/>
    <n v="250"/>
    <n v="9664.99"/>
    <x v="7995"/>
    <n v="747"/>
    <s v="Active"/>
  </r>
  <r>
    <s v="CMP16417"/>
    <x v="4"/>
    <s v="Awareness"/>
    <x v="3"/>
    <s v="02/02/2024"/>
    <s v="09/11/2024"/>
    <x v="0"/>
    <s v="Pune"/>
    <s v="Students"/>
    <s v="Tablet"/>
    <n v="20926"/>
    <n v="147"/>
    <n v="0.7"/>
    <n v="27"/>
    <n v="18.37"/>
    <n v="3988.1535696969677"/>
    <n v="26498.45"/>
    <x v="7996"/>
    <n v="8"/>
    <s v="Active"/>
  </r>
  <r>
    <s v="CMP13660"/>
    <x v="0"/>
    <s v="Lead Gen"/>
    <x v="5"/>
    <s v="28/04/2024"/>
    <s v="15/11/2024"/>
    <x v="3"/>
    <s v="Kolkata"/>
    <s v="Business Owners"/>
    <s v="Desktop"/>
    <n v="44365"/>
    <n v="800"/>
    <n v="1.8"/>
    <n v="109"/>
    <n v="13.63"/>
    <n v="3817.8497265160554"/>
    <n v="38230.49"/>
    <x v="7997"/>
    <n v="6"/>
    <s v="Paused"/>
  </r>
  <r>
    <s v="CMP11704"/>
    <x v="1"/>
    <s v="Retargeting"/>
    <x v="5"/>
    <s v="10-09-2024"/>
    <s v="2024-11-25"/>
    <x v="2"/>
    <s v="Delhi"/>
    <s v="Business Owners"/>
    <s v="Mobile"/>
    <n v="145186"/>
    <n v="18645"/>
    <n v="12.84"/>
    <n v="3914"/>
    <n v="20.99"/>
    <n v="9941.61"/>
    <n v="30248.89"/>
    <x v="7998"/>
    <n v="885"/>
    <s v="Paused"/>
  </r>
  <r>
    <s v="CMP18462"/>
    <x v="1"/>
    <s v="Awareness"/>
    <x v="1"/>
    <s v="2024-07-17"/>
    <s v="04/11/2024"/>
    <x v="2"/>
    <s v="Jaipur"/>
    <s v="Students"/>
    <s v="Desktop"/>
    <n v="123932"/>
    <n v="10261"/>
    <n v="8.2799999999999994"/>
    <n v="359"/>
    <n v="3.5"/>
    <n v="3891.7088323699436"/>
    <n v="45813.98"/>
    <x v="7999"/>
    <n v="235"/>
    <s v="Completed"/>
  </r>
  <r>
    <s v="CMP17223"/>
    <x v="3"/>
    <s v="Sales"/>
    <x v="3"/>
    <s v="2024-03-06"/>
    <s v="28/12/2024"/>
    <x v="2"/>
    <s v="Delhi"/>
    <s v="Business Owners"/>
    <s v="Mobile"/>
    <n v="148556"/>
    <n v="18895"/>
    <n v="12.72"/>
    <n v="6041"/>
    <n v="31.97"/>
    <n v="7079.2"/>
    <n v="13113.61"/>
    <x v="8000"/>
    <n v="5127"/>
    <s v="Active"/>
  </r>
  <r>
    <s v="CMP15792"/>
    <x v="3"/>
    <s v="Retargeting"/>
    <x v="5"/>
    <s v="06/07/2024"/>
    <s v="11-11-2024"/>
    <x v="2"/>
    <s v="Jaipur"/>
    <s v="Professionals"/>
    <s v="Desktop"/>
    <n v="185138"/>
    <n v="24336"/>
    <n v="13.14"/>
    <n v="4834"/>
    <n v="19.86"/>
    <n v="250"/>
    <n v="40017.65"/>
    <x v="3042"/>
    <n v="60"/>
    <s v="Completed"/>
  </r>
  <r>
    <s v="CMP12047"/>
    <x v="2"/>
    <s v="Retargeting"/>
    <x v="1"/>
    <s v="07-22-2024"/>
    <s v="12-17-2024"/>
    <x v="0"/>
    <s v="Mumbai"/>
    <s v="Business Owners"/>
    <s v="Tablet"/>
    <n v="37400"/>
    <n v="3099"/>
    <n v="8.2899999999999991"/>
    <n v="1016"/>
    <n v="32.78"/>
    <n v="3891.7088323699436"/>
    <n v="15821.6"/>
    <x v="8001"/>
    <n v="88"/>
    <s v="Completed"/>
  </r>
  <r>
    <s v="CMP18409"/>
    <x v="3"/>
    <s v="Retargeting"/>
    <x v="3"/>
    <s v="2024-08-08"/>
    <s v="19/11/2024"/>
    <x v="2"/>
    <s v="Delhi"/>
    <s v="Business Owners"/>
    <s v="Tablet"/>
    <n v="95122"/>
    <n v="8681"/>
    <n v="9.1300000000000008"/>
    <n v="2651"/>
    <n v="30.54"/>
    <n v="697.74"/>
    <n v="5510.2"/>
    <x v="8002"/>
    <n v="1570"/>
    <s v="Completed"/>
  </r>
  <r>
    <s v="CMP17857"/>
    <x v="1"/>
    <s v="Awareness"/>
    <x v="0"/>
    <s v="20/02/2024"/>
    <s v="09/11/2024"/>
    <x v="3"/>
    <s v="Kolkata"/>
    <s v="Families"/>
    <s v="Desktop"/>
    <n v="58112"/>
    <n v="4435"/>
    <n v="7.63"/>
    <n v="555"/>
    <n v="12.51"/>
    <n v="3830.4648972188602"/>
    <n v="2218.65"/>
    <x v="8003"/>
    <n v="148"/>
    <s v="Paused"/>
  </r>
  <r>
    <s v="CMP17068"/>
    <x v="1"/>
    <s v="Retargeting"/>
    <x v="2"/>
    <s v="02-08-2024"/>
    <s v="11-09-2024"/>
    <x v="2"/>
    <s v="Jaipur"/>
    <s v="Families"/>
    <s v="Mobile"/>
    <n v="51103"/>
    <n v="1689"/>
    <n v="3.31"/>
    <n v="296"/>
    <n v="17.53"/>
    <n v="250"/>
    <n v="39199.51"/>
    <x v="8004"/>
    <n v="24"/>
    <s v="Paused"/>
  </r>
  <r>
    <s v="CMP11612"/>
    <x v="1"/>
    <s v="Lead Gen"/>
    <x v="4"/>
    <s v="02-24-2024"/>
    <s v="2024-12-26"/>
    <x v="2"/>
    <s v="Lucknow"/>
    <s v="Students"/>
    <s v="Desktop"/>
    <n v="35038"/>
    <n v="4870"/>
    <n v="13.9"/>
    <n v="595"/>
    <n v="12.22"/>
    <n v="250"/>
    <n v="46432.34"/>
    <x v="8005"/>
    <n v="466"/>
    <s v="Paused"/>
  </r>
  <r>
    <s v="CMP14110"/>
    <x v="2"/>
    <s v="Sales"/>
    <x v="2"/>
    <s v="25/09/2024"/>
    <s v="12-01-2024"/>
    <x v="2"/>
    <s v="Lucknow"/>
    <s v="Business Owners"/>
    <s v="Mobile"/>
    <n v="108158"/>
    <n v="10754"/>
    <n v="9.94"/>
    <n v="3159"/>
    <n v="29.38"/>
    <n v="250"/>
    <n v="31521.01"/>
    <x v="8006"/>
    <n v="1945"/>
    <s v="Active"/>
  </r>
  <r>
    <s v="CMP14704"/>
    <x v="0"/>
    <s v="Lead Gen"/>
    <x v="2"/>
    <s v="10-13-2024"/>
    <s v="27/11/2024"/>
    <x v="3"/>
    <s v="Kolkata"/>
    <s v="Students"/>
    <s v="Mobile"/>
    <n v="179866"/>
    <n v="13210"/>
    <n v="7.34"/>
    <n v="2498"/>
    <n v="18.91"/>
    <n v="250"/>
    <n v="25283.65"/>
    <x v="5102"/>
    <n v="321"/>
    <s v="Paused"/>
  </r>
  <r>
    <s v="CMP10232"/>
    <x v="1"/>
    <s v="Awareness"/>
    <x v="3"/>
    <s v="22/07/2024"/>
    <s v="05/11/2024"/>
    <x v="3"/>
    <s v="Kolkata"/>
    <s v="Students"/>
    <s v="Desktop"/>
    <n v="42014"/>
    <n v="2705"/>
    <n v="6.44"/>
    <n v="795"/>
    <n v="29.39"/>
    <n v="7317.16"/>
    <n v="30796.94"/>
    <x v="8007"/>
    <n v="5"/>
    <s v="Paused"/>
  </r>
  <r>
    <s v="CMP19719"/>
    <x v="4"/>
    <s v="Awareness"/>
    <x v="3"/>
    <s v="2024-08-07"/>
    <s v="2024-12-31"/>
    <x v="3"/>
    <s v="Kolkata"/>
    <s v="Students"/>
    <s v="Mobile"/>
    <n v="17074"/>
    <n v="1759"/>
    <n v="10.3"/>
    <n v="45"/>
    <n v="2.56"/>
    <n v="5755.36"/>
    <n v="13077.09"/>
    <x v="8008"/>
    <n v="18"/>
    <s v="Active"/>
  </r>
  <r>
    <s v="CMP19963"/>
    <x v="4"/>
    <s v="Awareness"/>
    <x v="1"/>
    <s v="08-16-2024"/>
    <s v="2024-11-26"/>
    <x v="1"/>
    <s v="Bengaluru"/>
    <s v="Families"/>
    <s v="Mobile"/>
    <n v="135755"/>
    <n v="15680"/>
    <n v="11.55"/>
    <n v="4597"/>
    <n v="29.32"/>
    <n v="3891.7088323699436"/>
    <n v="23075.55"/>
    <x v="8009"/>
    <n v="193"/>
    <s v="Paused"/>
  </r>
  <r>
    <s v="CMP14446"/>
    <x v="1"/>
    <s v="Retargeting"/>
    <x v="4"/>
    <s v="19/04/2024"/>
    <s v="11-25-2024"/>
    <x v="2"/>
    <s v="Jaipur"/>
    <s v="Families"/>
    <s v="Desktop"/>
    <n v="138490"/>
    <n v="8116"/>
    <n v="5.86"/>
    <n v="2672"/>
    <n v="32.92"/>
    <n v="4021.4266195524165"/>
    <n v="3595.46"/>
    <x v="8010"/>
    <n v="537"/>
    <s v="Active"/>
  </r>
  <r>
    <s v="CMP13821"/>
    <x v="1"/>
    <s v="Awareness"/>
    <x v="4"/>
    <s v="24/08/2024"/>
    <s v="14/11/2024"/>
    <x v="2"/>
    <s v="Lucknow"/>
    <s v="Students"/>
    <s v="Mobile"/>
    <n v="155307"/>
    <n v="14045"/>
    <n v="9.0399999999999991"/>
    <n v="2745"/>
    <n v="19.54"/>
    <n v="4021.4266195524165"/>
    <n v="48713.7"/>
    <x v="8011"/>
    <n v="1930"/>
    <s v="Active"/>
  </r>
  <r>
    <s v="CMP10752"/>
    <x v="4"/>
    <s v="Awareness"/>
    <x v="3"/>
    <s v="2024-02-14"/>
    <s v="09/12/2024"/>
    <x v="1"/>
    <s v="Bengaluru"/>
    <s v="Professionals"/>
    <s v="Mobile"/>
    <n v="101737"/>
    <n v="14598"/>
    <n v="14.35"/>
    <n v="1130"/>
    <n v="7.74"/>
    <n v="1683.38"/>
    <n v="17544.099999999999"/>
    <x v="8012"/>
    <n v="815"/>
    <s v="Paused"/>
  </r>
  <r>
    <s v="CMP17964"/>
    <x v="4"/>
    <s v="Lead Gen"/>
    <x v="2"/>
    <s v="16/09/2024"/>
    <s v="2024-12-06"/>
    <x v="2"/>
    <s v="Delhi"/>
    <s v="Families"/>
    <s v="Desktop"/>
    <n v="83106"/>
    <n v="3905"/>
    <n v="4.7"/>
    <n v="569"/>
    <n v="14.57"/>
    <n v="250"/>
    <n v="3376.25"/>
    <x v="8013"/>
    <n v="0"/>
    <s v="Paused"/>
  </r>
  <r>
    <s v="CMP16671"/>
    <x v="2"/>
    <s v="Retargeting"/>
    <x v="4"/>
    <s v="2024-01-26"/>
    <s v="12-06-2024"/>
    <x v="0"/>
    <s v="Mumbai"/>
    <s v="Business Owners"/>
    <s v="Mobile"/>
    <n v="153995"/>
    <n v="2166"/>
    <n v="1.41"/>
    <n v="675"/>
    <n v="31.16"/>
    <n v="4021.4266195524165"/>
    <n v="46298.47"/>
    <x v="8014"/>
    <n v="569"/>
    <s v="Completed"/>
  </r>
  <r>
    <s v="CMP17109"/>
    <x v="1"/>
    <s v="Lead Gen"/>
    <x v="0"/>
    <s v="24/06/2024"/>
    <s v="12-04-2024"/>
    <x v="1"/>
    <s v="Bengaluru"/>
    <s v="Business Owners"/>
    <s v="Tablet"/>
    <n v="38198"/>
    <n v="1171"/>
    <n v="3.07"/>
    <n v="311"/>
    <n v="26.56"/>
    <n v="250"/>
    <n v="29739.19"/>
    <x v="8015"/>
    <n v="163"/>
    <s v="Paused"/>
  </r>
  <r>
    <s v="CMP10658"/>
    <x v="3"/>
    <s v="Awareness"/>
    <x v="3"/>
    <s v="01-17-2024"/>
    <s v="2024-11-28"/>
    <x v="2"/>
    <s v="Jaipur"/>
    <s v="Students"/>
    <s v="Tablet"/>
    <n v="48723"/>
    <n v="3258"/>
    <n v="6.69"/>
    <n v="913"/>
    <n v="28.02"/>
    <n v="10539.36"/>
    <n v="15161.4"/>
    <x v="8016"/>
    <n v="753"/>
    <s v="Completed"/>
  </r>
  <r>
    <s v="CMP15131"/>
    <x v="2"/>
    <s v="Sales"/>
    <x v="5"/>
    <s v="07-11-2024"/>
    <s v="28/12/2024"/>
    <x v="3"/>
    <s v="Kolkata"/>
    <s v="Professionals"/>
    <s v="Desktop"/>
    <n v="30080"/>
    <n v="391"/>
    <n v="1.3"/>
    <n v="59"/>
    <n v="15.09"/>
    <n v="250"/>
    <n v="10165.14"/>
    <x v="8017"/>
    <n v="12"/>
    <s v="Completed"/>
  </r>
  <r>
    <s v="CMP18400"/>
    <x v="4"/>
    <s v="Awareness"/>
    <x v="0"/>
    <s v="04-02-2024"/>
    <s v="2024-12-21"/>
    <x v="2"/>
    <s v="Jaipur"/>
    <s v="Business Owners"/>
    <s v="Desktop"/>
    <n v="155648"/>
    <n v="21773"/>
    <n v="13.99"/>
    <n v="5267"/>
    <n v="24.19"/>
    <n v="3830.4648972188602"/>
    <n v="7846"/>
    <x v="8018"/>
    <n v="1009"/>
    <s v="Completed"/>
  </r>
  <r>
    <s v="CMP13151"/>
    <x v="1"/>
    <s v="Sales"/>
    <x v="4"/>
    <s v="03-17-2024"/>
    <s v="2024-10-29"/>
    <x v="2"/>
    <s v="Lucknow"/>
    <s v="Students"/>
    <s v="Tablet"/>
    <n v="2128"/>
    <n v="181"/>
    <n v="8.51"/>
    <n v="26"/>
    <n v="14.36"/>
    <n v="4021.4266195524165"/>
    <n v="35521.65"/>
    <x v="8019"/>
    <n v="9"/>
    <s v="Paused"/>
  </r>
  <r>
    <s v="CMP11928"/>
    <x v="3"/>
    <s v="Sales"/>
    <x v="3"/>
    <s v="2024-03-27"/>
    <s v="12-12-2024"/>
    <x v="0"/>
    <s v="Ahmedabad"/>
    <s v="Families"/>
    <s v="Tablet"/>
    <n v="189277"/>
    <n v="15244"/>
    <n v="8.0500000000000007"/>
    <n v="365"/>
    <n v="2.39"/>
    <n v="5657.13"/>
    <n v="40604.32"/>
    <x v="8020"/>
    <n v="259"/>
    <s v="Completed"/>
  </r>
  <r>
    <s v="CMP10804"/>
    <x v="3"/>
    <s v="Sales"/>
    <x v="2"/>
    <s v="01-11-2024"/>
    <s v="12-22-2024"/>
    <x v="0"/>
    <s v="Ahmedabad"/>
    <s v="Students"/>
    <s v="Tablet"/>
    <n v="96782"/>
    <n v="13502"/>
    <n v="13.95"/>
    <n v="1310"/>
    <n v="9.6999999999999993"/>
    <n v="250"/>
    <n v="41796.629999999997"/>
    <x v="8021"/>
    <n v="909"/>
    <s v="Active"/>
  </r>
  <r>
    <s v="CMP19670"/>
    <x v="1"/>
    <s v="Awareness"/>
    <x v="3"/>
    <s v="2024-09-29"/>
    <s v="19/11/2024"/>
    <x v="1"/>
    <s v="Bengaluru"/>
    <s v="Families"/>
    <s v="Desktop"/>
    <n v="16279"/>
    <n v="1011"/>
    <n v="6.21"/>
    <n v="7"/>
    <n v="0.69"/>
    <n v="3988.1535696969677"/>
    <n v="23955.75"/>
    <x v="8022"/>
    <n v="2"/>
    <s v="Paused"/>
  </r>
  <r>
    <s v="CMP19926"/>
    <x v="2"/>
    <s v="Retargeting"/>
    <x v="3"/>
    <s v="07-17-2024"/>
    <s v="2024-11-03"/>
    <x v="2"/>
    <s v="Delhi"/>
    <s v="Students"/>
    <s v="Mobile"/>
    <n v="12567"/>
    <n v="1420"/>
    <n v="11.3"/>
    <n v="202"/>
    <n v="14.23"/>
    <n v="250"/>
    <n v="37732.47"/>
    <x v="8023"/>
    <n v="4"/>
    <s v="Paused"/>
  </r>
  <r>
    <s v="CMP16056"/>
    <x v="4"/>
    <s v="Awareness"/>
    <x v="0"/>
    <s v="03-04-2024"/>
    <s v="2024-11-11"/>
    <x v="1"/>
    <s v="Bengaluru"/>
    <s v="Families"/>
    <s v="Tablet"/>
    <n v="151639"/>
    <n v="21667"/>
    <n v="14.29"/>
    <n v="2123"/>
    <n v="9.8000000000000007"/>
    <n v="3830.4648972188602"/>
    <n v="25212.01"/>
    <x v="8024"/>
    <n v="1475"/>
    <s v="Active"/>
  </r>
  <r>
    <s v="CMP12952"/>
    <x v="4"/>
    <s v="Retargeting"/>
    <x v="3"/>
    <s v="2024-02-29"/>
    <s v="2024-11-06"/>
    <x v="0"/>
    <s v="Pune"/>
    <s v="Families"/>
    <s v="Mobile"/>
    <n v="135695"/>
    <n v="8904"/>
    <n v="6.56"/>
    <n v="1993"/>
    <n v="22.38"/>
    <n v="10899.89"/>
    <n v="29718.31"/>
    <x v="8025"/>
    <n v="496"/>
    <s v="Paused"/>
  </r>
  <r>
    <s v="CMP18920"/>
    <x v="2"/>
    <s v="Retargeting"/>
    <x v="3"/>
    <s v="25/06/2024"/>
    <s v="04/11/2024"/>
    <x v="1"/>
    <s v="Bengaluru"/>
    <s v="Business Owners"/>
    <s v="Desktop"/>
    <n v="152223"/>
    <n v="7975"/>
    <n v="5.24"/>
    <n v="1594"/>
    <n v="19.989999999999998"/>
    <n v="13233.47"/>
    <n v="40627"/>
    <x v="8026"/>
    <n v="404"/>
    <s v="Active"/>
  </r>
  <r>
    <s v="CMP14113"/>
    <x v="0"/>
    <s v="Awareness"/>
    <x v="2"/>
    <s v="04-28-2024"/>
    <s v="2024-12-24"/>
    <x v="2"/>
    <s v="Jaipur"/>
    <s v="Professionals"/>
    <s v="Desktop"/>
    <n v="166791"/>
    <n v="11963"/>
    <n v="7.17"/>
    <n v="56"/>
    <n v="0.47"/>
    <n v="3982.6304252733912"/>
    <n v="11286.44"/>
    <x v="8027"/>
    <n v="33"/>
    <s v="Completed"/>
  </r>
  <r>
    <s v="CMP13400"/>
    <x v="1"/>
    <s v="Retargeting"/>
    <x v="5"/>
    <s v="24/05/2024"/>
    <s v="11-23-2024"/>
    <x v="2"/>
    <s v="Delhi"/>
    <s v="Students"/>
    <s v="Desktop"/>
    <n v="108414"/>
    <n v="12982"/>
    <n v="11.97"/>
    <n v="521"/>
    <n v="4.01"/>
    <n v="3506.11"/>
    <n v="13431.12"/>
    <x v="8028"/>
    <n v="68"/>
    <s v="Completed"/>
  </r>
  <r>
    <s v="CMP16442"/>
    <x v="3"/>
    <s v="Lead Gen"/>
    <x v="4"/>
    <s v="2024-09-16"/>
    <s v="25/12/2024"/>
    <x v="1"/>
    <s v="Bengaluru"/>
    <s v="Families"/>
    <s v="Desktop"/>
    <n v="18972"/>
    <n v="2238"/>
    <n v="11.8"/>
    <n v="558"/>
    <n v="24.93"/>
    <n v="4021.4266195524165"/>
    <n v="17986.560000000001"/>
    <x v="8029"/>
    <n v="383"/>
    <s v="Completed"/>
  </r>
  <r>
    <s v="CMP13790"/>
    <x v="0"/>
    <s v="Retargeting"/>
    <x v="5"/>
    <s v="03-24-2024"/>
    <s v="2024-11-21"/>
    <x v="0"/>
    <s v="Ahmedabad"/>
    <s v="Families"/>
    <s v="Mobile"/>
    <n v="79196"/>
    <n v="8258"/>
    <n v="10.43"/>
    <n v="2453"/>
    <n v="29.7"/>
    <n v="3817.8497265160554"/>
    <n v="36661.129999999997"/>
    <x v="8030"/>
    <n v="724"/>
    <s v="Paused"/>
  </r>
  <r>
    <s v="CMP11911"/>
    <x v="3"/>
    <s v="Awareness"/>
    <x v="1"/>
    <s v="2024-02-29"/>
    <s v="29/11/2024"/>
    <x v="1"/>
    <s v="Bengaluru"/>
    <s v="Business Owners"/>
    <s v="Tablet"/>
    <n v="23263"/>
    <n v="1569"/>
    <n v="6.74"/>
    <n v="86"/>
    <n v="5.48"/>
    <n v="3891.7088323699436"/>
    <n v="29779.09"/>
    <x v="8031"/>
    <n v="84"/>
    <s v="Paused"/>
  </r>
  <r>
    <s v="CMP10482"/>
    <x v="4"/>
    <s v="Retargeting"/>
    <x v="3"/>
    <s v="08-31-2024"/>
    <s v="2024-11-30"/>
    <x v="1"/>
    <s v="Chennai"/>
    <s v="Families"/>
    <s v="Mobile"/>
    <n v="162451"/>
    <n v="517"/>
    <n v="0.32"/>
    <n v="1"/>
    <n v="0.19"/>
    <n v="6308.25"/>
    <n v="39562.19"/>
    <x v="8032"/>
    <n v="1"/>
    <s v="Completed"/>
  </r>
  <r>
    <s v="CMP10494"/>
    <x v="3"/>
    <s v="Retargeting"/>
    <x v="5"/>
    <s v="28/05/2024"/>
    <s v="2024-11-09"/>
    <x v="1"/>
    <s v="Chennai"/>
    <s v="Families"/>
    <s v="Tablet"/>
    <n v="175018"/>
    <n v="3617"/>
    <n v="2.0699999999999998"/>
    <n v="341"/>
    <n v="9.43"/>
    <n v="3817.8497265160554"/>
    <n v="12320.57"/>
    <x v="8033"/>
    <n v="130"/>
    <s v="Active"/>
  </r>
  <r>
    <s v="CMP18175"/>
    <x v="1"/>
    <s v="Retargeting"/>
    <x v="2"/>
    <s v="10/02/2024"/>
    <s v="25/12/2024"/>
    <x v="0"/>
    <s v="Mumbai"/>
    <s v="Students"/>
    <s v="Tablet"/>
    <n v="40741"/>
    <n v="945"/>
    <n v="2.3199999999999998"/>
    <n v="230"/>
    <n v="24.34"/>
    <n v="2006.01"/>
    <n v="46568.52"/>
    <x v="7953"/>
    <n v="211"/>
    <s v="Completed"/>
  </r>
  <r>
    <s v="CMP16943"/>
    <x v="3"/>
    <s v="Sales"/>
    <x v="4"/>
    <s v="2024-09-01"/>
    <s v="23/11/2024"/>
    <x v="0"/>
    <s v="Mumbai"/>
    <s v="Families"/>
    <s v="Desktop"/>
    <n v="43434"/>
    <n v="709"/>
    <n v="1.63"/>
    <n v="118"/>
    <n v="16.64"/>
    <n v="4021.4266195524165"/>
    <n v="21390.12"/>
    <x v="8034"/>
    <n v="112"/>
    <s v="Completed"/>
  </r>
  <r>
    <s v="CMP18341"/>
    <x v="1"/>
    <s v="Lead Gen"/>
    <x v="2"/>
    <s v="2024-03-06"/>
    <s v="2024-10-28"/>
    <x v="2"/>
    <s v="Delhi"/>
    <s v="Students"/>
    <s v="Mobile"/>
    <n v="127905"/>
    <n v="12558"/>
    <n v="9.82"/>
    <n v="3033"/>
    <n v="24.15"/>
    <n v="3982.6304252733912"/>
    <n v="31159.31"/>
    <x v="8035"/>
    <n v="2179"/>
    <s v="Paused"/>
  </r>
  <r>
    <s v="CMP18274"/>
    <x v="0"/>
    <s v="Sales"/>
    <x v="4"/>
    <s v="28/06/2024"/>
    <s v="2024-12-08"/>
    <x v="3"/>
    <s v="Kolkata"/>
    <s v="Business Owners"/>
    <s v="Desktop"/>
    <n v="22506"/>
    <n v="176"/>
    <n v="0.78"/>
    <n v="42"/>
    <n v="23.86"/>
    <n v="250"/>
    <n v="13693.88"/>
    <x v="8036"/>
    <n v="9"/>
    <s v="Completed"/>
  </r>
  <r>
    <s v="CMP17214"/>
    <x v="1"/>
    <s v="Awareness"/>
    <x v="1"/>
    <s v="05-17-2024"/>
    <s v="11-27-2024"/>
    <x v="0"/>
    <s v="Mumbai"/>
    <s v="Families"/>
    <s v="Mobile"/>
    <n v="24398"/>
    <n v="1119"/>
    <n v="4.59"/>
    <n v="260"/>
    <n v="23.24"/>
    <n v="11892.46"/>
    <n v="7708.66"/>
    <x v="8037"/>
    <n v="93"/>
    <s v="Completed"/>
  </r>
  <r>
    <s v="CMP14511"/>
    <x v="1"/>
    <s v="Lead Gen"/>
    <x v="5"/>
    <s v="2024-05-18"/>
    <s v="05/12/2024"/>
    <x v="1"/>
    <s v="Bengaluru"/>
    <s v="Business Owners"/>
    <s v="Mobile"/>
    <n v="190466"/>
    <n v="28287"/>
    <n v="14.85"/>
    <n v="1858"/>
    <n v="6.57"/>
    <n v="250"/>
    <n v="27929.1"/>
    <x v="8038"/>
    <n v="761"/>
    <s v="Paused"/>
  </r>
  <r>
    <s v="CMP14482"/>
    <x v="4"/>
    <s v="Lead Gen"/>
    <x v="5"/>
    <s v="09/02/2024"/>
    <s v="29/11/2024"/>
    <x v="1"/>
    <s v="Bengaluru"/>
    <s v="Students"/>
    <s v="Tablet"/>
    <n v="179526"/>
    <n v="5030"/>
    <n v="2.8"/>
    <n v="38"/>
    <n v="0.76"/>
    <n v="250"/>
    <n v="47761.3"/>
    <x v="8039"/>
    <n v="26"/>
    <s v="Active"/>
  </r>
  <r>
    <s v="CMP18581"/>
    <x v="4"/>
    <s v="Lead Gen"/>
    <x v="0"/>
    <s v="2024-03-26"/>
    <s v="12-31-2024"/>
    <x v="2"/>
    <s v="Lucknow"/>
    <s v="Families"/>
    <s v="Desktop"/>
    <n v="114092"/>
    <n v="6731"/>
    <n v="5.9"/>
    <n v="1621"/>
    <n v="24.08"/>
    <n v="250"/>
    <n v="38157.35"/>
    <x v="8040"/>
    <n v="109"/>
    <s v="Completed"/>
  </r>
  <r>
    <s v="CMP17444"/>
    <x v="2"/>
    <s v="Sales"/>
    <x v="5"/>
    <s v="01/03/2024"/>
    <s v="03/11/2024"/>
    <x v="0"/>
    <s v="Mumbai"/>
    <s v="Students"/>
    <s v="Desktop"/>
    <n v="99405"/>
    <n v="7045"/>
    <n v="7.09"/>
    <n v="36"/>
    <n v="0.51"/>
    <n v="6667.82"/>
    <n v="43284.49"/>
    <x v="8041"/>
    <n v="1"/>
    <s v="Completed"/>
  </r>
  <r>
    <s v="CMP10985"/>
    <x v="1"/>
    <s v="Sales"/>
    <x v="3"/>
    <s v="06-05-2024"/>
    <s v="17/12/2024"/>
    <x v="2"/>
    <s v="Delhi"/>
    <s v="Professionals"/>
    <s v="Mobile"/>
    <n v="147256"/>
    <n v="9906"/>
    <n v="6.73"/>
    <n v="2663"/>
    <n v="26.88"/>
    <n v="11705.68"/>
    <n v="15112.38"/>
    <x v="8042"/>
    <n v="364"/>
    <s v="Completed"/>
  </r>
  <r>
    <s v="CMP16270"/>
    <x v="2"/>
    <s v="Awareness"/>
    <x v="4"/>
    <s v="06-23-2024"/>
    <s v="30/12/2024"/>
    <x v="0"/>
    <s v="Pune"/>
    <s v="Professionals"/>
    <s v="Mobile"/>
    <n v="30705"/>
    <n v="1362"/>
    <n v="4.4400000000000004"/>
    <n v="258"/>
    <n v="18.940000000000001"/>
    <n v="4021.4266195524165"/>
    <n v="43627.94"/>
    <x v="8043"/>
    <n v="24"/>
    <s v="Completed"/>
  </r>
  <r>
    <s v="CMP12138"/>
    <x v="4"/>
    <s v="Retargeting"/>
    <x v="3"/>
    <s v="03-21-2024"/>
    <s v="12-29-2024"/>
    <x v="0"/>
    <s v="Ahmedabad"/>
    <s v="Students"/>
    <s v="Desktop"/>
    <n v="153283"/>
    <n v="3970"/>
    <n v="2.59"/>
    <n v="328"/>
    <n v="8.26"/>
    <n v="250"/>
    <n v="40482.589999999997"/>
    <x v="8044"/>
    <n v="55"/>
    <s v="Paused"/>
  </r>
  <r>
    <s v="CMP10576"/>
    <x v="0"/>
    <s v="Sales"/>
    <x v="4"/>
    <s v="06-30-2024"/>
    <s v="11-17-2024"/>
    <x v="1"/>
    <s v="Bengaluru"/>
    <s v="Students"/>
    <s v="Tablet"/>
    <n v="114743"/>
    <n v="8570"/>
    <n v="7.47"/>
    <n v="1582"/>
    <n v="18.46"/>
    <n v="250"/>
    <n v="38915.760000000002"/>
    <x v="8045"/>
    <n v="932"/>
    <s v="Active"/>
  </r>
  <r>
    <s v="CMP10745"/>
    <x v="4"/>
    <s v="Retargeting"/>
    <x v="0"/>
    <s v="2024-09-19"/>
    <s v="06/12/2024"/>
    <x v="0"/>
    <s v="Mumbai"/>
    <s v="Business Owners"/>
    <s v="Mobile"/>
    <n v="94083"/>
    <n v="9547"/>
    <n v="10.15"/>
    <n v="1589"/>
    <n v="16.64"/>
    <n v="3830.4648972188602"/>
    <n v="15176.02"/>
    <x v="8046"/>
    <n v="1350"/>
    <s v="Completed"/>
  </r>
  <r>
    <s v="CMP13992"/>
    <x v="3"/>
    <s v="Sales"/>
    <x v="5"/>
    <s v="2024-08-29"/>
    <s v="2024-11-08"/>
    <x v="3"/>
    <s v="Kolkata"/>
    <s v="Professionals"/>
    <s v="Mobile"/>
    <n v="128220"/>
    <n v="1829"/>
    <n v="1.43"/>
    <n v="140"/>
    <n v="7.65"/>
    <n v="3123.16"/>
    <n v="9691.8700000000008"/>
    <x v="8047"/>
    <n v="61"/>
    <s v="Paused"/>
  </r>
  <r>
    <s v="CMP15946"/>
    <x v="1"/>
    <s v="Retargeting"/>
    <x v="5"/>
    <s v="03-18-2024"/>
    <s v="2024-12-18"/>
    <x v="2"/>
    <s v="Lucknow"/>
    <s v="Families"/>
    <s v="Mobile"/>
    <n v="128652"/>
    <n v="1794"/>
    <n v="1.39"/>
    <n v="217"/>
    <n v="12.1"/>
    <n v="3817.8497265160554"/>
    <n v="2298.27"/>
    <x v="8048"/>
    <n v="5"/>
    <s v="Active"/>
  </r>
  <r>
    <s v="CMP14845"/>
    <x v="3"/>
    <s v="Sales"/>
    <x v="1"/>
    <s v="2024-10-06"/>
    <s v="2024-11-18"/>
    <x v="0"/>
    <s v="Pune"/>
    <s v="Students"/>
    <s v="Desktop"/>
    <n v="173418"/>
    <n v="22498"/>
    <n v="12.97"/>
    <n v="214"/>
    <n v="0.95"/>
    <n v="3891.7088323699436"/>
    <n v="35730.99"/>
    <x v="8049"/>
    <n v="157"/>
    <s v="Active"/>
  </r>
  <r>
    <s v="CMP10875"/>
    <x v="0"/>
    <s v="Awareness"/>
    <x v="5"/>
    <s v="08-11-2024"/>
    <s v="12-05-2024"/>
    <x v="1"/>
    <s v="Chennai"/>
    <s v="Professionals"/>
    <s v="Mobile"/>
    <n v="61961"/>
    <n v="3379"/>
    <n v="5.45"/>
    <n v="882"/>
    <n v="26.1"/>
    <n v="3817.8497265160554"/>
    <n v="10386.49"/>
    <x v="8050"/>
    <n v="822"/>
    <s v="Completed"/>
  </r>
  <r>
    <s v="CMP17754"/>
    <x v="1"/>
    <s v="Lead Gen"/>
    <x v="5"/>
    <s v="03/02/2024"/>
    <s v="2024-12-13"/>
    <x v="2"/>
    <s v="Delhi"/>
    <s v="Students"/>
    <s v="Tablet"/>
    <n v="20692"/>
    <n v="978"/>
    <n v="4.7300000000000004"/>
    <n v="104"/>
    <n v="10.63"/>
    <n v="3817.8497265160554"/>
    <n v="17049.439999999999"/>
    <x v="8051"/>
    <n v="38"/>
    <s v="Completed"/>
  </r>
  <r>
    <s v="CMP10259"/>
    <x v="4"/>
    <s v="Sales"/>
    <x v="1"/>
    <s v="03-19-2024"/>
    <s v="12-04-2024"/>
    <x v="0"/>
    <s v="Mumbai"/>
    <s v="Students"/>
    <s v="Tablet"/>
    <n v="130673"/>
    <n v="2998"/>
    <n v="2.29"/>
    <n v="29"/>
    <n v="0.97"/>
    <n v="250"/>
    <n v="23054.99"/>
    <x v="8052"/>
    <n v="0"/>
    <s v="Paused"/>
  </r>
  <r>
    <s v="CMP17459"/>
    <x v="1"/>
    <s v="Retargeting"/>
    <x v="2"/>
    <s v="09-14-2024"/>
    <s v="2024-10-29"/>
    <x v="2"/>
    <s v="Delhi"/>
    <s v="Families"/>
    <s v="Mobile"/>
    <n v="191584"/>
    <n v="4025"/>
    <n v="2.1"/>
    <n v="628"/>
    <n v="15.6"/>
    <n v="4660.29"/>
    <n v="3572.7"/>
    <x v="8053"/>
    <n v="96"/>
    <s v="Completed"/>
  </r>
  <r>
    <s v="CMP15492"/>
    <x v="4"/>
    <s v="Sales"/>
    <x v="3"/>
    <s v="2024-06-11"/>
    <s v="15/11/2024"/>
    <x v="0"/>
    <s v="Ahmedabad"/>
    <s v="Professionals"/>
    <s v="Mobile"/>
    <n v="29045"/>
    <n v="510"/>
    <n v="1.76"/>
    <n v="81"/>
    <n v="15.88"/>
    <n v="3988.1535696969677"/>
    <n v="44412.29"/>
    <x v="8054"/>
    <n v="28"/>
    <s v="Completed"/>
  </r>
  <r>
    <s v="CMP11801"/>
    <x v="2"/>
    <s v="Awareness"/>
    <x v="1"/>
    <s v="21/09/2024"/>
    <s v="12-02-2024"/>
    <x v="1"/>
    <s v="Chennai"/>
    <s v="Professionals"/>
    <s v="Mobile"/>
    <n v="89645"/>
    <n v="9160"/>
    <n v="10.220000000000001"/>
    <n v="3050"/>
    <n v="33.299999999999997"/>
    <n v="3891.7088323699436"/>
    <n v="18657.45"/>
    <x v="8055"/>
    <n v="2552"/>
    <s v="Completed"/>
  </r>
  <r>
    <s v="CMP12744"/>
    <x v="1"/>
    <s v="Awareness"/>
    <x v="3"/>
    <s v="25/08/2024"/>
    <s v="2024-12-30"/>
    <x v="2"/>
    <s v="Lucknow"/>
    <s v="Professionals"/>
    <s v="Mobile"/>
    <n v="183934"/>
    <n v="22681"/>
    <n v="12.33"/>
    <n v="7444"/>
    <n v="32.82"/>
    <n v="250"/>
    <n v="44798.63"/>
    <x v="8056"/>
    <n v="4801"/>
    <s v="Completed"/>
  </r>
  <r>
    <s v="CMP11256"/>
    <x v="4"/>
    <s v="Awareness"/>
    <x v="3"/>
    <s v="16/03/2024"/>
    <s v="11-13-2024"/>
    <x v="1"/>
    <s v="Bengaluru"/>
    <s v="Families"/>
    <s v="Desktop"/>
    <n v="92847"/>
    <n v="1615"/>
    <n v="1.74"/>
    <n v="456"/>
    <n v="28.24"/>
    <n v="3988.1535696969677"/>
    <n v="22826.51"/>
    <x v="8057"/>
    <n v="60"/>
    <s v="Completed"/>
  </r>
  <r>
    <s v="CMP10793"/>
    <x v="4"/>
    <s v="Lead Gen"/>
    <x v="3"/>
    <s v="13/03/2024"/>
    <s v="03/11/2024"/>
    <x v="1"/>
    <s v="Chennai"/>
    <s v="Families"/>
    <s v="Tablet"/>
    <n v="85369"/>
    <n v="6242"/>
    <n v="7.31"/>
    <n v="843"/>
    <n v="13.51"/>
    <n v="250"/>
    <n v="8691.94"/>
    <x v="8058"/>
    <n v="300"/>
    <s v="Active"/>
  </r>
  <r>
    <s v="CMP13846"/>
    <x v="4"/>
    <s v="Lead Gen"/>
    <x v="2"/>
    <s v="05-07-2024"/>
    <s v="2024-12-06"/>
    <x v="2"/>
    <s v="Jaipur"/>
    <s v="Students"/>
    <s v="Mobile"/>
    <n v="180800"/>
    <n v="17403"/>
    <n v="9.6300000000000008"/>
    <n v="4579"/>
    <n v="26.31"/>
    <n v="3982.6304252733912"/>
    <n v="12517.48"/>
    <x v="8059"/>
    <n v="3035"/>
    <s v="Active"/>
  </r>
  <r>
    <s v="CMP17665"/>
    <x v="3"/>
    <s v="Lead Gen"/>
    <x v="5"/>
    <s v="05-02-2024"/>
    <s v="11-05-2024"/>
    <x v="2"/>
    <s v="Lucknow"/>
    <s v="Professionals"/>
    <s v="Mobile"/>
    <n v="192247"/>
    <n v="2305"/>
    <n v="1.2"/>
    <n v="2"/>
    <n v="0.09"/>
    <n v="250"/>
    <n v="45767.59"/>
    <x v="8060"/>
    <n v="1"/>
    <s v="Active"/>
  </r>
  <r>
    <s v="CMP17869"/>
    <x v="0"/>
    <s v="Retargeting"/>
    <x v="4"/>
    <s v="17/02/2024"/>
    <s v="12-14-2024"/>
    <x v="3"/>
    <s v="Kolkata"/>
    <s v="Students"/>
    <s v="Desktop"/>
    <n v="7808"/>
    <n v="1117"/>
    <n v="14.31"/>
    <n v="115"/>
    <n v="10.3"/>
    <n v="4021.4266195524165"/>
    <n v="35575.9"/>
    <x v="8061"/>
    <n v="99"/>
    <s v="Paused"/>
  </r>
  <r>
    <s v="CMP14852"/>
    <x v="4"/>
    <s v="Retargeting"/>
    <x v="4"/>
    <s v="07-28-2024"/>
    <s v="12-13-2024"/>
    <x v="2"/>
    <s v="Lucknow"/>
    <s v="Students"/>
    <s v="Desktop"/>
    <n v="25079"/>
    <n v="3432"/>
    <n v="13.68"/>
    <n v="632"/>
    <n v="18.41"/>
    <n v="8704.6200000000008"/>
    <n v="40148.239999999998"/>
    <x v="8062"/>
    <n v="220"/>
    <s v="Paused"/>
  </r>
  <r>
    <s v="CMP19437"/>
    <x v="1"/>
    <s v="Lead Gen"/>
    <x v="3"/>
    <s v="2024-02-17"/>
    <s v="11/11/2024"/>
    <x v="3"/>
    <s v="Kolkata"/>
    <s v="Business Owners"/>
    <s v="Tablet"/>
    <n v="121655"/>
    <n v="2602"/>
    <n v="2.14"/>
    <n v="216"/>
    <n v="8.3000000000000007"/>
    <n v="10591.67"/>
    <n v="42297.72"/>
    <x v="8063"/>
    <n v="16"/>
    <s v="Completed"/>
  </r>
  <r>
    <s v="CMP11145"/>
    <x v="0"/>
    <s v="Lead Gen"/>
    <x v="3"/>
    <s v="2024-10-27"/>
    <s v="2024-12-23"/>
    <x v="0"/>
    <s v="Ahmedabad"/>
    <s v="Business Owners"/>
    <s v="Desktop"/>
    <n v="18666"/>
    <n v="1234"/>
    <n v="6.61"/>
    <n v="390"/>
    <n v="31.6"/>
    <n v="3988.1535696969677"/>
    <n v="48650"/>
    <x v="8064"/>
    <n v="241"/>
    <s v="Active"/>
  </r>
  <r>
    <s v="CMP10956"/>
    <x v="3"/>
    <s v="Retargeting"/>
    <x v="5"/>
    <s v="20/02/2024"/>
    <s v="2024-12-03"/>
    <x v="1"/>
    <s v="Bengaluru"/>
    <s v="Professionals"/>
    <s v="Tablet"/>
    <n v="13623"/>
    <n v="964"/>
    <n v="7.08"/>
    <n v="96"/>
    <n v="9.9600000000000009"/>
    <n v="11233.15"/>
    <n v="33042.980000000003"/>
    <x v="8065"/>
    <n v="33"/>
    <s v="Paused"/>
  </r>
  <r>
    <s v="CMP18601"/>
    <x v="3"/>
    <s v="Awareness"/>
    <x v="1"/>
    <s v="2024-08-01"/>
    <s v="2024-11-28"/>
    <x v="0"/>
    <s v="Mumbai"/>
    <s v="Families"/>
    <s v="Desktop"/>
    <n v="114344"/>
    <n v="770"/>
    <n v="0.67"/>
    <n v="195"/>
    <n v="25.32"/>
    <n v="6081.71"/>
    <n v="26362.78"/>
    <x v="8066"/>
    <n v="185"/>
    <s v="Completed"/>
  </r>
  <r>
    <s v="CMP13694"/>
    <x v="3"/>
    <s v="Sales"/>
    <x v="2"/>
    <s v="29/07/2024"/>
    <s v="2024-12-23"/>
    <x v="2"/>
    <s v="Jaipur"/>
    <s v="Business Owners"/>
    <s v="Mobile"/>
    <n v="182838"/>
    <n v="12924"/>
    <n v="7.07"/>
    <n v="2612"/>
    <n v="20.21"/>
    <n v="250"/>
    <n v="20384.259999999998"/>
    <x v="8067"/>
    <n v="2124"/>
    <s v="Active"/>
  </r>
  <r>
    <s v="CMP19495"/>
    <x v="2"/>
    <s v="Retargeting"/>
    <x v="0"/>
    <s v="24/06/2024"/>
    <s v="11-11-2024"/>
    <x v="2"/>
    <s v="Lucknow"/>
    <s v="Students"/>
    <s v="Mobile"/>
    <n v="77709"/>
    <n v="1655"/>
    <n v="2.13"/>
    <n v="310"/>
    <n v="18.73"/>
    <n v="3830.4648972188602"/>
    <n v="32965.199999999997"/>
    <x v="8068"/>
    <n v="90"/>
    <s v="Paused"/>
  </r>
  <r>
    <s v="CMP10526"/>
    <x v="1"/>
    <s v="Awareness"/>
    <x v="2"/>
    <s v="19/06/2024"/>
    <s v="09/11/2024"/>
    <x v="1"/>
    <s v="Chennai"/>
    <s v="Families"/>
    <s v="Mobile"/>
    <n v="184541"/>
    <n v="8003"/>
    <n v="4.34"/>
    <n v="770"/>
    <n v="9.6199999999999992"/>
    <n v="3982.6304252733912"/>
    <n v="26989.93"/>
    <x v="8069"/>
    <n v="674"/>
    <s v="Completed"/>
  </r>
  <r>
    <s v="CMP18414"/>
    <x v="2"/>
    <s v="Lead Gen"/>
    <x v="5"/>
    <s v="05-12-2024"/>
    <s v="2024-12-14"/>
    <x v="0"/>
    <s v="Pune"/>
    <s v="Business Owners"/>
    <s v="Tablet"/>
    <n v="17298"/>
    <n v="2064"/>
    <n v="11.93"/>
    <n v="489"/>
    <n v="23.69"/>
    <n v="3817.8497265160554"/>
    <n v="47073.31"/>
    <x v="8070"/>
    <n v="167"/>
    <s v="Completed"/>
  </r>
  <r>
    <s v="CMP17631"/>
    <x v="0"/>
    <s v="Sales"/>
    <x v="3"/>
    <s v="03-12-2024"/>
    <s v="26/12/2024"/>
    <x v="2"/>
    <s v="Delhi"/>
    <s v="Students"/>
    <s v="Tablet"/>
    <n v="104098"/>
    <n v="9168"/>
    <n v="8.81"/>
    <n v="2451"/>
    <n v="26.73"/>
    <n v="250"/>
    <n v="13211.78"/>
    <x v="8071"/>
    <n v="2146"/>
    <s v="Completed"/>
  </r>
  <r>
    <s v="CMP13383"/>
    <x v="0"/>
    <s v="Awareness"/>
    <x v="5"/>
    <s v="01-17-2024"/>
    <s v="12-31-2024"/>
    <x v="3"/>
    <s v="Kolkata"/>
    <s v="Business Owners"/>
    <s v="Desktop"/>
    <n v="1525"/>
    <n v="106"/>
    <n v="6.95"/>
    <n v="31"/>
    <n v="29.25"/>
    <n v="2706.5"/>
    <n v="5410.91"/>
    <x v="8072"/>
    <n v="14"/>
    <s v="Active"/>
  </r>
  <r>
    <s v="CMP12360"/>
    <x v="1"/>
    <s v="Awareness"/>
    <x v="3"/>
    <s v="2024-06-26"/>
    <s v="07/12/2024"/>
    <x v="3"/>
    <s v="Kolkata"/>
    <s v="Business Owners"/>
    <s v="Tablet"/>
    <n v="115738"/>
    <n v="189"/>
    <n v="0.16"/>
    <n v="3"/>
    <n v="1.59"/>
    <n v="3988.1535696969677"/>
    <n v="25489.119999999999"/>
    <x v="6642"/>
    <n v="1"/>
    <s v="Paused"/>
  </r>
  <r>
    <s v="CMP12228"/>
    <x v="2"/>
    <s v="Sales"/>
    <x v="0"/>
    <s v="02-04-2024"/>
    <s v="11-13-2024"/>
    <x v="0"/>
    <s v="Mumbai"/>
    <s v="Business Owners"/>
    <s v="Tablet"/>
    <n v="189824"/>
    <n v="6396"/>
    <n v="3.37"/>
    <n v="1836"/>
    <n v="28.71"/>
    <n v="250"/>
    <n v="29497.57"/>
    <x v="8073"/>
    <n v="1644"/>
    <s v="Paused"/>
  </r>
  <r>
    <s v="CMP13705"/>
    <x v="3"/>
    <s v="Awareness"/>
    <x v="0"/>
    <s v="2024-02-22"/>
    <s v="11-25-2024"/>
    <x v="1"/>
    <s v="Bengaluru"/>
    <s v="Families"/>
    <s v="Desktop"/>
    <n v="6712"/>
    <n v="79"/>
    <n v="1.18"/>
    <n v="10"/>
    <n v="12.66"/>
    <n v="3830.4648972188602"/>
    <n v="31316.61"/>
    <x v="8074"/>
    <n v="0"/>
    <s v="Completed"/>
  </r>
  <r>
    <s v="CMP15619"/>
    <x v="1"/>
    <s v="Lead Gen"/>
    <x v="0"/>
    <s v="2024-02-24"/>
    <s v="12-05-2024"/>
    <x v="0"/>
    <s v="Ahmedabad"/>
    <s v="Families"/>
    <s v="Mobile"/>
    <n v="31134"/>
    <n v="1931"/>
    <n v="6.2"/>
    <n v="6"/>
    <n v="0.31"/>
    <n v="250"/>
    <n v="38186.660000000003"/>
    <x v="8075"/>
    <n v="6"/>
    <s v="Active"/>
  </r>
  <r>
    <s v="CMP17387"/>
    <x v="0"/>
    <s v="Lead Gen"/>
    <x v="0"/>
    <s v="2024-04-16"/>
    <s v="12-01-2024"/>
    <x v="2"/>
    <s v="Lucknow"/>
    <s v="Professionals"/>
    <s v="Mobile"/>
    <n v="84034"/>
    <n v="4448"/>
    <n v="5.29"/>
    <n v="121"/>
    <n v="2.72"/>
    <n v="3830.4648972188602"/>
    <n v="44848.21"/>
    <x v="8076"/>
    <n v="110"/>
    <s v="Completed"/>
  </r>
  <r>
    <s v="CMP10830"/>
    <x v="3"/>
    <s v="Lead Gen"/>
    <x v="5"/>
    <s v="2024-10-11"/>
    <s v="2024-10-31"/>
    <x v="0"/>
    <s v="Ahmedabad"/>
    <s v="Families"/>
    <s v="Tablet"/>
    <n v="13016"/>
    <n v="908"/>
    <n v="6.98"/>
    <n v="69"/>
    <n v="7.6"/>
    <n v="3817.8497265160554"/>
    <n v="38955.78"/>
    <x v="8077"/>
    <n v="30"/>
    <s v="Active"/>
  </r>
  <r>
    <s v="CMP11975"/>
    <x v="2"/>
    <s v="Awareness"/>
    <x v="0"/>
    <s v="08/06/2024"/>
    <s v="01/12/2024"/>
    <x v="1"/>
    <s v="Chennai"/>
    <s v="Families"/>
    <s v="Desktop"/>
    <n v="64850"/>
    <n v="521"/>
    <n v="0.8"/>
    <n v="27"/>
    <n v="5.18"/>
    <n v="7196.73"/>
    <n v="46607.32"/>
    <x v="8078"/>
    <n v="14"/>
    <s v="Active"/>
  </r>
  <r>
    <s v="CMP17696"/>
    <x v="3"/>
    <s v="Lead Gen"/>
    <x v="4"/>
    <s v="03/07/2024"/>
    <s v="04/12/2024"/>
    <x v="2"/>
    <s v="Jaipur"/>
    <s v="Students"/>
    <s v="Tablet"/>
    <n v="29695"/>
    <n v="1027"/>
    <n v="3.46"/>
    <n v="137"/>
    <n v="13.34"/>
    <n v="4021.4266195524165"/>
    <n v="15649.13"/>
    <x v="8079"/>
    <n v="109"/>
    <s v="Paused"/>
  </r>
  <r>
    <s v="CMP15291"/>
    <x v="3"/>
    <s v="Lead Gen"/>
    <x v="2"/>
    <s v="24/10/2024"/>
    <s v="11-25-2024"/>
    <x v="1"/>
    <s v="Chennai"/>
    <s v="Business Owners"/>
    <s v="Mobile"/>
    <n v="116143"/>
    <n v="118"/>
    <n v="0.1"/>
    <n v="17"/>
    <n v="14.41"/>
    <n v="14214.34"/>
    <n v="36771.199999999997"/>
    <x v="8080"/>
    <n v="2"/>
    <s v="Active"/>
  </r>
  <r>
    <s v="CMP14122"/>
    <x v="3"/>
    <s v="Sales"/>
    <x v="5"/>
    <s v="07-03-2024"/>
    <s v="2024-11-23"/>
    <x v="2"/>
    <s v="Lucknow"/>
    <s v="Professionals"/>
    <s v="Tablet"/>
    <n v="102000"/>
    <n v="6048"/>
    <n v="5.93"/>
    <n v="1650"/>
    <n v="27.28"/>
    <n v="250"/>
    <n v="7973.1"/>
    <x v="8081"/>
    <n v="1180"/>
    <s v="Completed"/>
  </r>
  <r>
    <s v="CMP19180"/>
    <x v="0"/>
    <s v="Retargeting"/>
    <x v="5"/>
    <s v="19/04/2024"/>
    <s v="11-12-2024"/>
    <x v="2"/>
    <s v="Lucknow"/>
    <s v="Students"/>
    <s v="Desktop"/>
    <n v="84783"/>
    <n v="6368"/>
    <n v="7.51"/>
    <n v="1728"/>
    <n v="27.14"/>
    <n v="3817.8497265160554"/>
    <n v="39818.71"/>
    <x v="8082"/>
    <n v="170"/>
    <s v="Completed"/>
  </r>
  <r>
    <s v="CMP17376"/>
    <x v="1"/>
    <s v="Sales"/>
    <x v="3"/>
    <s v="09-22-2024"/>
    <s v="2024-11-29"/>
    <x v="2"/>
    <s v="Lucknow"/>
    <s v="Professionals"/>
    <s v="Desktop"/>
    <n v="197265"/>
    <n v="296"/>
    <n v="0.15"/>
    <n v="32"/>
    <n v="10.81"/>
    <n v="250"/>
    <n v="23792.81"/>
    <x v="8083"/>
    <n v="1"/>
    <s v="Active"/>
  </r>
  <r>
    <s v="CMP19152"/>
    <x v="3"/>
    <s v="Retargeting"/>
    <x v="4"/>
    <s v="06/10/2024"/>
    <s v="2024-11-23"/>
    <x v="0"/>
    <s v="Pune"/>
    <s v="Students"/>
    <s v="Mobile"/>
    <n v="44759"/>
    <n v="883"/>
    <n v="1.97"/>
    <n v="124"/>
    <n v="14.04"/>
    <n v="250"/>
    <n v="3170.6"/>
    <x v="8084"/>
    <n v="69"/>
    <s v="Completed"/>
  </r>
  <r>
    <s v="CMP11625"/>
    <x v="2"/>
    <s v="Retargeting"/>
    <x v="5"/>
    <s v="2024-05-26"/>
    <s v="13/12/2024"/>
    <x v="0"/>
    <s v="Pune"/>
    <s v="Professionals"/>
    <s v="Mobile"/>
    <n v="50353"/>
    <n v="3395"/>
    <n v="6.74"/>
    <n v="463"/>
    <n v="13.64"/>
    <n v="250"/>
    <n v="10374.790000000001"/>
    <x v="8085"/>
    <n v="333"/>
    <s v="Active"/>
  </r>
  <r>
    <s v="CMP15058"/>
    <x v="3"/>
    <s v="Retargeting"/>
    <x v="5"/>
    <s v="2024-07-17"/>
    <s v="11-26-2024"/>
    <x v="2"/>
    <s v="Delhi"/>
    <s v="Students"/>
    <s v="Tablet"/>
    <n v="93685"/>
    <n v="5430"/>
    <n v="5.8"/>
    <n v="1102"/>
    <n v="20.29"/>
    <n v="250"/>
    <n v="23866.83"/>
    <x v="8086"/>
    <n v="595"/>
    <s v="Active"/>
  </r>
  <r>
    <s v="CMP15697"/>
    <x v="3"/>
    <s v="Awareness"/>
    <x v="3"/>
    <s v="2024-02-03"/>
    <s v="18/11/2024"/>
    <x v="2"/>
    <s v="Lucknow"/>
    <s v="Families"/>
    <s v="Desktop"/>
    <n v="30075"/>
    <n v="2195"/>
    <n v="7.3"/>
    <n v="432"/>
    <n v="19.68"/>
    <n v="3988.1535696969677"/>
    <n v="39548.79"/>
    <x v="8087"/>
    <n v="141"/>
    <s v="Completed"/>
  </r>
  <r>
    <s v="CMP11787"/>
    <x v="1"/>
    <s v="Awareness"/>
    <x v="2"/>
    <s v="03-13-2024"/>
    <s v="11-17-2024"/>
    <x v="0"/>
    <s v="Mumbai"/>
    <s v="Students"/>
    <s v="Desktop"/>
    <n v="178471"/>
    <n v="7724"/>
    <n v="4.33"/>
    <n v="467"/>
    <n v="6.05"/>
    <n v="3982.6304252733912"/>
    <n v="25762.09"/>
    <x v="8088"/>
    <n v="279"/>
    <s v="Paused"/>
  </r>
  <r>
    <s v="CMP19819"/>
    <x v="3"/>
    <s v="Lead Gen"/>
    <x v="5"/>
    <s v="2024-09-08"/>
    <s v="2024-12-06"/>
    <x v="1"/>
    <s v="Chennai"/>
    <s v="Families"/>
    <s v="Desktop"/>
    <n v="40109"/>
    <n v="5598"/>
    <n v="13.96"/>
    <n v="1407"/>
    <n v="25.13"/>
    <n v="14090.11"/>
    <n v="33976.18"/>
    <x v="8089"/>
    <n v="820"/>
    <s v="Active"/>
  </r>
  <r>
    <s v="CMP11471"/>
    <x v="0"/>
    <s v="Awareness"/>
    <x v="5"/>
    <s v="15/10/2024"/>
    <s v="2024-10-30"/>
    <x v="1"/>
    <s v="Bengaluru"/>
    <s v="Families"/>
    <s v="Desktop"/>
    <n v="150135"/>
    <n v="13866"/>
    <n v="9.24"/>
    <n v="1456"/>
    <n v="10.5"/>
    <n v="250"/>
    <n v="37612.629999999997"/>
    <x v="8090"/>
    <n v="818"/>
    <s v="Paused"/>
  </r>
  <r>
    <s v="CMP10022"/>
    <x v="0"/>
    <s v="Lead Gen"/>
    <x v="1"/>
    <s v="30/03/2024"/>
    <s v="13/11/2024"/>
    <x v="2"/>
    <s v="Lucknow"/>
    <s v="Students"/>
    <s v="Desktop"/>
    <n v="94114"/>
    <n v="4178"/>
    <n v="4.4400000000000004"/>
    <n v="23"/>
    <n v="0.55000000000000004"/>
    <n v="13035.95"/>
    <n v="1869.93"/>
    <x v="8091"/>
    <n v="9"/>
    <s v="Active"/>
  </r>
  <r>
    <s v="CMP11362"/>
    <x v="0"/>
    <s v="Retargeting"/>
    <x v="3"/>
    <s v="2024-06-09"/>
    <s v="12/12/2024"/>
    <x v="2"/>
    <s v="Jaipur"/>
    <s v="Professionals"/>
    <s v="Tablet"/>
    <n v="154660"/>
    <n v="14613"/>
    <n v="9.4499999999999993"/>
    <n v="1169"/>
    <n v="8"/>
    <n v="250"/>
    <n v="47601.81"/>
    <x v="8092"/>
    <n v="709"/>
    <s v="Active"/>
  </r>
  <r>
    <s v="CMP18221"/>
    <x v="4"/>
    <s v="Awareness"/>
    <x v="3"/>
    <s v="14/04/2024"/>
    <s v="2024-12-12"/>
    <x v="2"/>
    <s v="Jaipur"/>
    <s v="Students"/>
    <s v="Tablet"/>
    <n v="141537"/>
    <n v="897"/>
    <n v="0.63"/>
    <n v="146"/>
    <n v="16.28"/>
    <n v="13739.14"/>
    <n v="10975.36"/>
    <x v="8093"/>
    <n v="31"/>
    <s v="Completed"/>
  </r>
  <r>
    <s v="CMP18871"/>
    <x v="2"/>
    <s v="Awareness"/>
    <x v="3"/>
    <s v="2024-04-06"/>
    <s v="02/11/2024"/>
    <x v="2"/>
    <s v="Jaipur"/>
    <s v="Professionals"/>
    <s v="Desktop"/>
    <n v="33704"/>
    <n v="1904"/>
    <n v="5.65"/>
    <n v="506"/>
    <n v="26.58"/>
    <n v="7089.72"/>
    <n v="27489.35"/>
    <x v="8094"/>
    <n v="80"/>
    <s v="Active"/>
  </r>
  <r>
    <s v="CMP13119"/>
    <x v="1"/>
    <s v="Awareness"/>
    <x v="2"/>
    <s v="2024-01-08"/>
    <s v="12-29-2024"/>
    <x v="3"/>
    <s v="Kolkata"/>
    <s v="Business Owners"/>
    <s v="Tablet"/>
    <n v="54009"/>
    <n v="3208"/>
    <n v="5.94"/>
    <n v="513"/>
    <n v="15.99"/>
    <n v="3060.1"/>
    <n v="11916.73"/>
    <x v="8095"/>
    <n v="226"/>
    <s v="Completed"/>
  </r>
  <r>
    <s v="CMP16630"/>
    <x v="1"/>
    <s v="Lead Gen"/>
    <x v="5"/>
    <s v="08-09-2024"/>
    <s v="23/12/2024"/>
    <x v="0"/>
    <s v="Pune"/>
    <s v="Business Owners"/>
    <s v="Desktop"/>
    <n v="150097"/>
    <n v="20137"/>
    <n v="13.42"/>
    <n v="3733"/>
    <n v="18.54"/>
    <n v="250"/>
    <n v="12162.54"/>
    <x v="8096"/>
    <n v="3387"/>
    <s v="Active"/>
  </r>
  <r>
    <s v="CMP18779"/>
    <x v="4"/>
    <s v="Awareness"/>
    <x v="4"/>
    <s v="07-28-2024"/>
    <s v="12/12/2024"/>
    <x v="2"/>
    <s v="Delhi"/>
    <s v="Business Owners"/>
    <s v="Mobile"/>
    <n v="116978"/>
    <n v="7016"/>
    <n v="6"/>
    <n v="250"/>
    <n v="3.56"/>
    <n v="1230.01"/>
    <n v="17804.47"/>
    <x v="8097"/>
    <n v="43"/>
    <s v="Active"/>
  </r>
  <r>
    <s v="CMP12588"/>
    <x v="0"/>
    <s v="Lead Gen"/>
    <x v="5"/>
    <s v="2024-10-07"/>
    <s v="12-14-2024"/>
    <x v="2"/>
    <s v="Delhi"/>
    <s v="Business Owners"/>
    <s v="Desktop"/>
    <n v="8275"/>
    <n v="864"/>
    <n v="10.44"/>
    <n v="174"/>
    <n v="20.14"/>
    <n v="3817.8497265160554"/>
    <n v="5981.85"/>
    <x v="8098"/>
    <n v="148"/>
    <s v="Paused"/>
  </r>
  <r>
    <s v="CMP11349"/>
    <x v="1"/>
    <s v="Awareness"/>
    <x v="4"/>
    <s v="03/01/2024"/>
    <s v="11-17-2024"/>
    <x v="1"/>
    <s v="Chennai"/>
    <s v="Families"/>
    <s v="Tablet"/>
    <n v="85783"/>
    <n v="11242"/>
    <n v="13.11"/>
    <n v="123"/>
    <n v="1.0900000000000001"/>
    <n v="4021.4266195524165"/>
    <n v="10961.01"/>
    <x v="8099"/>
    <n v="33"/>
    <s v="Completed"/>
  </r>
  <r>
    <s v="CMP14047"/>
    <x v="3"/>
    <s v="Sales"/>
    <x v="5"/>
    <s v="09-06-2024"/>
    <s v="08/12/2024"/>
    <x v="1"/>
    <s v="Bengaluru"/>
    <s v="Families"/>
    <s v="Tablet"/>
    <n v="56786"/>
    <n v="8327"/>
    <n v="14.66"/>
    <n v="95"/>
    <n v="1.1399999999999999"/>
    <n v="3817.8497265160554"/>
    <n v="26201.97"/>
    <x v="8100"/>
    <n v="86"/>
    <s v="Active"/>
  </r>
  <r>
    <s v="CMP15421"/>
    <x v="4"/>
    <s v="Retargeting"/>
    <x v="3"/>
    <s v="04-20-2024"/>
    <s v="12-17-2024"/>
    <x v="2"/>
    <s v="Lucknow"/>
    <s v="Business Owners"/>
    <s v="Tablet"/>
    <n v="79793"/>
    <n v="11449"/>
    <n v="14.35"/>
    <n v="1605"/>
    <n v="14.02"/>
    <n v="3988.1535696969677"/>
    <n v="6846.68"/>
    <x v="8101"/>
    <n v="205"/>
    <s v="Active"/>
  </r>
  <r>
    <s v="CMP18849"/>
    <x v="2"/>
    <s v="Lead Gen"/>
    <x v="1"/>
    <s v="11/02/2024"/>
    <s v="12-17-2024"/>
    <x v="2"/>
    <s v="Lucknow"/>
    <s v="Professionals"/>
    <s v="Desktop"/>
    <n v="99212"/>
    <n v="5661"/>
    <n v="5.71"/>
    <n v="1174"/>
    <n v="20.74"/>
    <n v="3891.7088323699436"/>
    <n v="30794.639999999999"/>
    <x v="8102"/>
    <n v="846"/>
    <s v="Completed"/>
  </r>
  <r>
    <s v="CMP16953"/>
    <x v="0"/>
    <s v="Lead Gen"/>
    <x v="2"/>
    <s v="2024-09-13"/>
    <s v="12-15-2024"/>
    <x v="2"/>
    <s v="Delhi"/>
    <s v="Business Owners"/>
    <s v="Tablet"/>
    <n v="179324"/>
    <n v="26101"/>
    <n v="14.56"/>
    <n v="4845"/>
    <n v="18.559999999999999"/>
    <n v="250"/>
    <n v="31280.93"/>
    <x v="8103"/>
    <n v="2370"/>
    <s v="Active"/>
  </r>
  <r>
    <s v="CMP18539"/>
    <x v="1"/>
    <s v="Retargeting"/>
    <x v="3"/>
    <s v="02-20-2024"/>
    <s v="01/12/2024"/>
    <x v="0"/>
    <s v="Ahmedabad"/>
    <s v="Business Owners"/>
    <s v="Mobile"/>
    <n v="103777"/>
    <n v="8193"/>
    <n v="7.89"/>
    <n v="614"/>
    <n v="7.49"/>
    <n v="4530.2"/>
    <n v="1058.45"/>
    <x v="8104"/>
    <n v="197"/>
    <s v="Completed"/>
  </r>
  <r>
    <s v="CMP15729"/>
    <x v="1"/>
    <s v="Lead Gen"/>
    <x v="3"/>
    <s v="2024-08-08"/>
    <s v="12-16-2024"/>
    <x v="1"/>
    <s v="Chennai"/>
    <s v="Business Owners"/>
    <s v="Mobile"/>
    <n v="72539"/>
    <n v="5276"/>
    <n v="7.27"/>
    <n v="724"/>
    <n v="13.72"/>
    <n v="9235.64"/>
    <n v="1379.35"/>
    <x v="8105"/>
    <n v="394"/>
    <s v="Completed"/>
  </r>
  <r>
    <s v="CMP14769"/>
    <x v="1"/>
    <s v="Retargeting"/>
    <x v="0"/>
    <s v="2024-02-01"/>
    <s v="2024-11-27"/>
    <x v="0"/>
    <s v="Mumbai"/>
    <s v="Families"/>
    <s v="Mobile"/>
    <n v="182344"/>
    <n v="16714"/>
    <n v="9.17"/>
    <n v="2286"/>
    <n v="13.68"/>
    <n v="13370.8"/>
    <n v="41644.75"/>
    <x v="8106"/>
    <n v="1782"/>
    <s v="Completed"/>
  </r>
  <r>
    <s v="CMP15860"/>
    <x v="2"/>
    <s v="Lead Gen"/>
    <x v="5"/>
    <s v="07-04-2024"/>
    <s v="10/12/2024"/>
    <x v="0"/>
    <s v="Mumbai"/>
    <s v="Professionals"/>
    <s v="Tablet"/>
    <n v="20942"/>
    <n v="2870"/>
    <n v="13.7"/>
    <n v="436"/>
    <n v="15.19"/>
    <n v="3817.8497265160554"/>
    <n v="22337.31"/>
    <x v="8107"/>
    <n v="366"/>
    <s v="Active"/>
  </r>
  <r>
    <s v="CMP19941"/>
    <x v="1"/>
    <s v="Awareness"/>
    <x v="3"/>
    <s v="04-21-2024"/>
    <s v="10-29-2024"/>
    <x v="0"/>
    <s v="Pune"/>
    <s v="Students"/>
    <s v="Mobile"/>
    <n v="191879"/>
    <n v="21780"/>
    <n v="11.35"/>
    <n v="3141"/>
    <n v="14.42"/>
    <n v="3988.1535696969677"/>
    <n v="14624.7"/>
    <x v="8108"/>
    <n v="259"/>
    <s v="Active"/>
  </r>
  <r>
    <s v="CMP14230"/>
    <x v="1"/>
    <s v="Sales"/>
    <x v="1"/>
    <s v="2024-04-08"/>
    <s v="11/12/2024"/>
    <x v="3"/>
    <s v="Kolkata"/>
    <s v="Professionals"/>
    <s v="Mobile"/>
    <n v="46124"/>
    <n v="6355"/>
    <n v="13.78"/>
    <n v="387"/>
    <n v="6.09"/>
    <n v="250"/>
    <n v="34305.96"/>
    <x v="8109"/>
    <n v="127"/>
    <s v="Completed"/>
  </r>
  <r>
    <s v="CMP10849"/>
    <x v="0"/>
    <s v="Sales"/>
    <x v="3"/>
    <s v="2024-04-03"/>
    <s v="12-07-2024"/>
    <x v="2"/>
    <s v="Delhi"/>
    <s v="Families"/>
    <s v="Desktop"/>
    <n v="181983"/>
    <n v="27293"/>
    <n v="15"/>
    <n v="7464"/>
    <n v="27.35"/>
    <n v="3988.1535696969677"/>
    <n v="45211.81"/>
    <x v="8110"/>
    <n v="1893"/>
    <s v="Active"/>
  </r>
  <r>
    <s v="CMP17397"/>
    <x v="0"/>
    <s v="Retargeting"/>
    <x v="4"/>
    <s v="2024-01-23"/>
    <s v="08/11/2024"/>
    <x v="0"/>
    <s v="Mumbai"/>
    <s v="Business Owners"/>
    <s v="Mobile"/>
    <n v="59422"/>
    <n v="2254"/>
    <n v="3.79"/>
    <n v="15"/>
    <n v="0.67"/>
    <n v="250"/>
    <n v="44432.39"/>
    <x v="8111"/>
    <n v="13"/>
    <s v="Paused"/>
  </r>
  <r>
    <s v="CMP11901"/>
    <x v="0"/>
    <s v="Awareness"/>
    <x v="0"/>
    <s v="02/03/2024"/>
    <s v="11-29-2024"/>
    <x v="1"/>
    <s v="Chennai"/>
    <s v="Families"/>
    <s v="Mobile"/>
    <n v="182206"/>
    <n v="1260"/>
    <n v="0.69"/>
    <n v="258"/>
    <n v="20.48"/>
    <n v="5382.01"/>
    <m/>
    <x v="107"/>
    <n v="223"/>
    <s v="Paused"/>
  </r>
  <r>
    <s v="CMP16005"/>
    <x v="1"/>
    <s v="Lead Gen"/>
    <x v="0"/>
    <s v="08-24-2024"/>
    <s v="11-28-2024"/>
    <x v="2"/>
    <s v="Delhi"/>
    <s v="Families"/>
    <s v="Tablet"/>
    <n v="154495"/>
    <n v="14621"/>
    <n v="9.4600000000000009"/>
    <n v="4829"/>
    <n v="33.03"/>
    <n v="11983.62"/>
    <n v="35496.42"/>
    <x v="8112"/>
    <n v="2047"/>
    <s v="Active"/>
  </r>
  <r>
    <s v="CMP15011"/>
    <x v="0"/>
    <s v="Lead Gen"/>
    <x v="5"/>
    <s v="03-29-2024"/>
    <s v="12/12/2024"/>
    <x v="0"/>
    <s v="Mumbai"/>
    <s v="Students"/>
    <s v="Tablet"/>
    <n v="78585"/>
    <n v="4240"/>
    <n v="5.4"/>
    <n v="130"/>
    <n v="3.07"/>
    <n v="680.34"/>
    <n v="35765.24"/>
    <x v="8113"/>
    <n v="52"/>
    <s v="Paused"/>
  </r>
  <r>
    <s v="CMP10423"/>
    <x v="1"/>
    <s v="Awareness"/>
    <x v="1"/>
    <s v="30/04/2024"/>
    <s v="11-23-2024"/>
    <x v="2"/>
    <s v="Delhi"/>
    <s v="Families"/>
    <s v="Mobile"/>
    <n v="164266"/>
    <n v="24492"/>
    <n v="14.91"/>
    <n v="1702"/>
    <n v="6.95"/>
    <n v="250"/>
    <n v="18799.59"/>
    <x v="8114"/>
    <n v="463"/>
    <s v="Paused"/>
  </r>
  <r>
    <s v="CMP10628"/>
    <x v="3"/>
    <s v="Awareness"/>
    <x v="3"/>
    <s v="28/04/2024"/>
    <s v="22/11/2024"/>
    <x v="0"/>
    <s v="Pune"/>
    <s v="Business Owners"/>
    <s v="Desktop"/>
    <n v="79492"/>
    <n v="4413"/>
    <n v="5.55"/>
    <n v="124"/>
    <n v="2.81"/>
    <n v="7100.04"/>
    <n v="20032.07"/>
    <x v="8115"/>
    <n v="89"/>
    <s v="Paused"/>
  </r>
  <r>
    <s v="CMP10439"/>
    <x v="1"/>
    <s v="Sales"/>
    <x v="5"/>
    <s v="04/07/2024"/>
    <s v="2024-10-30"/>
    <x v="2"/>
    <s v="Lucknow"/>
    <s v="Professionals"/>
    <s v="Tablet"/>
    <n v="199364"/>
    <n v="21877"/>
    <n v="10.97"/>
    <n v="6942"/>
    <n v="31.73"/>
    <n v="250"/>
    <n v="45128.02"/>
    <x v="8116"/>
    <n v="5349"/>
    <s v="Completed"/>
  </r>
  <r>
    <s v="CMP10278"/>
    <x v="1"/>
    <s v="Awareness"/>
    <x v="1"/>
    <s v="12/05/2024"/>
    <s v="18/11/2024"/>
    <x v="1"/>
    <s v="Bengaluru"/>
    <s v="Students"/>
    <s v="Tablet"/>
    <n v="160498"/>
    <n v="22478"/>
    <n v="14.01"/>
    <n v="842"/>
    <n v="3.75"/>
    <n v="250"/>
    <n v="38209.11"/>
    <x v="8117"/>
    <n v="469"/>
    <s v="Paused"/>
  </r>
  <r>
    <s v="CMP19814"/>
    <x v="1"/>
    <s v="Retargeting"/>
    <x v="3"/>
    <s v="2024-09-23"/>
    <s v="2024-12-23"/>
    <x v="1"/>
    <s v="Chennai"/>
    <s v="Families"/>
    <s v="Tablet"/>
    <n v="42130"/>
    <n v="2907"/>
    <n v="6.9"/>
    <n v="642"/>
    <n v="22.08"/>
    <n v="9886.31"/>
    <n v="49712.02"/>
    <x v="8118"/>
    <n v="416"/>
    <s v="Active"/>
  </r>
  <r>
    <s v="CMP13419"/>
    <x v="3"/>
    <s v="Retargeting"/>
    <x v="2"/>
    <s v="2024-08-28"/>
    <s v="06/12/2024"/>
    <x v="3"/>
    <s v="Kolkata"/>
    <s v="Families"/>
    <s v="Tablet"/>
    <n v="5054"/>
    <n v="416"/>
    <n v="8.23"/>
    <n v="92"/>
    <n v="22.12"/>
    <n v="3982.6304252733912"/>
    <n v="3468.38"/>
    <x v="8119"/>
    <n v="56"/>
    <s v="Paused"/>
  </r>
  <r>
    <s v="CMP19990"/>
    <x v="2"/>
    <s v="Sales"/>
    <x v="1"/>
    <s v="2024-03-30"/>
    <s v="2024-11-14"/>
    <x v="2"/>
    <s v="Lucknow"/>
    <s v="Students"/>
    <s v="Desktop"/>
    <n v="55029"/>
    <n v="2824"/>
    <n v="5.13"/>
    <n v="519"/>
    <n v="18.38"/>
    <n v="12276.97"/>
    <n v="12440.51"/>
    <x v="8120"/>
    <n v="261"/>
    <s v="Paused"/>
  </r>
  <r>
    <s v="CMP16238"/>
    <x v="2"/>
    <s v="Retargeting"/>
    <x v="2"/>
    <s v="05-25-2024"/>
    <s v="2024-11-25"/>
    <x v="1"/>
    <s v="Chennai"/>
    <s v="Business Owners"/>
    <s v="Tablet"/>
    <n v="95718"/>
    <n v="4975"/>
    <n v="5.2"/>
    <n v="1511"/>
    <n v="30.37"/>
    <n v="14177.7"/>
    <n v="2684.69"/>
    <x v="464"/>
    <n v="1244"/>
    <s v="Paused"/>
  </r>
  <r>
    <s v="CMP14136"/>
    <x v="1"/>
    <s v="Awareness"/>
    <x v="4"/>
    <s v="2024-08-15"/>
    <s v="2024-12-17"/>
    <x v="1"/>
    <s v="Bengaluru"/>
    <s v="Professionals"/>
    <s v="Tablet"/>
    <n v="52533"/>
    <n v="6972"/>
    <n v="13.27"/>
    <n v="2227"/>
    <n v="31.94"/>
    <n v="9037.6200000000008"/>
    <n v="13140.3"/>
    <x v="8121"/>
    <n v="2018"/>
    <s v="Completed"/>
  </r>
  <r>
    <s v="CMP15232"/>
    <x v="1"/>
    <s v="Lead Gen"/>
    <x v="2"/>
    <s v="08-15-2024"/>
    <s v="2024-12-09"/>
    <x v="2"/>
    <s v="Jaipur"/>
    <s v="Students"/>
    <s v="Mobile"/>
    <n v="190142"/>
    <n v="17701"/>
    <n v="9.31"/>
    <n v="5316"/>
    <n v="30.03"/>
    <n v="3982.6304252733912"/>
    <n v="28755.25"/>
    <x v="8122"/>
    <n v="585"/>
    <s v="Completed"/>
  </r>
  <r>
    <s v="CMP16696"/>
    <x v="3"/>
    <s v="Awareness"/>
    <x v="2"/>
    <s v="10-19-2024"/>
    <s v="2024-12-17"/>
    <x v="0"/>
    <s v="Pune"/>
    <s v="Students"/>
    <s v="Tablet"/>
    <n v="74291"/>
    <n v="8638"/>
    <n v="11.63"/>
    <n v="2810"/>
    <n v="32.53"/>
    <n v="3982.6304252733912"/>
    <n v="37479.89"/>
    <x v="8123"/>
    <n v="2755"/>
    <s v="Active"/>
  </r>
  <r>
    <s v="CMP13813"/>
    <x v="3"/>
    <s v="Lead Gen"/>
    <x v="5"/>
    <s v="09-10-2024"/>
    <s v="11-21-2024"/>
    <x v="2"/>
    <s v="Delhi"/>
    <s v="Business Owners"/>
    <s v="Tablet"/>
    <n v="171518"/>
    <n v="16385"/>
    <n v="9.5500000000000007"/>
    <n v="3714"/>
    <n v="22.67"/>
    <n v="3817.8497265160554"/>
    <n v="46904.49"/>
    <x v="8124"/>
    <n v="1418"/>
    <s v="Paused"/>
  </r>
  <r>
    <s v="CMP15407"/>
    <x v="3"/>
    <s v="Retargeting"/>
    <x v="0"/>
    <s v="15/03/2024"/>
    <s v="12-24-2024"/>
    <x v="3"/>
    <s v="Kolkata"/>
    <s v="Business Owners"/>
    <s v="Tablet"/>
    <n v="145683"/>
    <n v="12059"/>
    <n v="8.2799999999999994"/>
    <n v="602"/>
    <n v="4.99"/>
    <n v="5678.53"/>
    <n v="9690.33"/>
    <x v="8125"/>
    <n v="43"/>
    <s v="Completed"/>
  </r>
  <r>
    <s v="CMP18263"/>
    <x v="4"/>
    <s v="Sales"/>
    <x v="5"/>
    <s v="2024-05-11"/>
    <s v="12-09-2024"/>
    <x v="0"/>
    <s v="Ahmedabad"/>
    <s v="Students"/>
    <s v="Tablet"/>
    <n v="4151"/>
    <n v="308"/>
    <n v="7.42"/>
    <n v="35"/>
    <n v="11.36"/>
    <n v="3817.8497265160554"/>
    <n v="45477.94"/>
    <x v="8126"/>
    <n v="12"/>
    <s v="Paused"/>
  </r>
  <r>
    <s v="CMP19692"/>
    <x v="1"/>
    <s v="Awareness"/>
    <x v="0"/>
    <s v="02-11-2024"/>
    <s v="12-18-2024"/>
    <x v="2"/>
    <s v="Delhi"/>
    <s v="Families"/>
    <s v="Mobile"/>
    <n v="142017"/>
    <n v="19209"/>
    <n v="13.53"/>
    <n v="2563"/>
    <n v="13.34"/>
    <n v="250"/>
    <n v="22884.18"/>
    <x v="8127"/>
    <n v="597"/>
    <s v="Paused"/>
  </r>
  <r>
    <s v="CMP14837"/>
    <x v="3"/>
    <s v="Sales"/>
    <x v="1"/>
    <s v="04-18-2024"/>
    <s v="12/12/2024"/>
    <x v="3"/>
    <s v="Kolkata"/>
    <s v="Families"/>
    <s v="Mobile"/>
    <n v="9600"/>
    <n v="1150"/>
    <n v="11.98"/>
    <n v="103"/>
    <n v="8.9600000000000009"/>
    <n v="11007"/>
    <n v="17751.61"/>
    <x v="8128"/>
    <n v="9"/>
    <s v="Completed"/>
  </r>
  <r>
    <s v="CMP10475"/>
    <x v="1"/>
    <s v="Retargeting"/>
    <x v="4"/>
    <s v="24/03/2024"/>
    <s v="2024-11-19"/>
    <x v="2"/>
    <s v="Jaipur"/>
    <s v="Professionals"/>
    <s v="Mobile"/>
    <n v="55225"/>
    <n v="6913"/>
    <n v="12.52"/>
    <n v="1253"/>
    <n v="18.13"/>
    <n v="250"/>
    <n v="45493.38"/>
    <x v="8129"/>
    <n v="977"/>
    <s v="Completed"/>
  </r>
  <r>
    <s v="CMP14725"/>
    <x v="0"/>
    <s v="Retargeting"/>
    <x v="4"/>
    <s v="01-12-2024"/>
    <s v="11-01-2024"/>
    <x v="3"/>
    <s v="Kolkata"/>
    <s v="Business Owners"/>
    <s v="Tablet"/>
    <n v="118954"/>
    <n v="15999"/>
    <n v="13.45"/>
    <n v="4279"/>
    <n v="26.75"/>
    <n v="4021.4266195524165"/>
    <n v="5132.96"/>
    <x v="8130"/>
    <n v="2639"/>
    <s v="Active"/>
  </r>
  <r>
    <s v="CMP11470"/>
    <x v="1"/>
    <s v="Sales"/>
    <x v="5"/>
    <s v="2024-10-23"/>
    <s v="2024-12-05"/>
    <x v="3"/>
    <s v="Kolkata"/>
    <s v="Families"/>
    <s v="Desktop"/>
    <n v="179129"/>
    <n v="26456"/>
    <n v="14.77"/>
    <n v="3141"/>
    <n v="11.87"/>
    <n v="250"/>
    <n v="3574.82"/>
    <x v="8131"/>
    <n v="2438"/>
    <s v="Active"/>
  </r>
  <r>
    <s v="CMP12006"/>
    <x v="1"/>
    <s v="Sales"/>
    <x v="0"/>
    <s v="09-19-2024"/>
    <s v="2024-11-20"/>
    <x v="0"/>
    <s v="Mumbai"/>
    <s v="Business Owners"/>
    <s v="Desktop"/>
    <n v="170062"/>
    <n v="15752"/>
    <n v="9.26"/>
    <n v="4663"/>
    <n v="29.6"/>
    <n v="3830.4648972188602"/>
    <n v="31512.57"/>
    <x v="8132"/>
    <n v="98"/>
    <s v="Active"/>
  </r>
  <r>
    <s v="CMP15428"/>
    <x v="1"/>
    <s v="Sales"/>
    <x v="5"/>
    <s v="03/01/2024"/>
    <s v="10-31-2024"/>
    <x v="2"/>
    <s v="Jaipur"/>
    <s v="Professionals"/>
    <s v="Desktop"/>
    <n v="88505"/>
    <n v="3628"/>
    <n v="4.0999999999999996"/>
    <n v="444"/>
    <n v="12.24"/>
    <n v="3817.8497265160554"/>
    <n v="5436.59"/>
    <x v="8133"/>
    <n v="7"/>
    <s v="Active"/>
  </r>
  <r>
    <s v="CMP14628"/>
    <x v="3"/>
    <s v="Lead Gen"/>
    <x v="2"/>
    <s v="09-13-2024"/>
    <s v="27/11/2024"/>
    <x v="3"/>
    <s v="Kolkata"/>
    <s v="Students"/>
    <s v="Mobile"/>
    <n v="26439"/>
    <n v="1809"/>
    <n v="6.84"/>
    <n v="22"/>
    <n v="1.22"/>
    <n v="250"/>
    <n v="31375.33"/>
    <x v="8134"/>
    <n v="7"/>
    <s v="Active"/>
  </r>
  <r>
    <s v="CMP14466"/>
    <x v="0"/>
    <s v="Sales"/>
    <x v="3"/>
    <s v="28/08/2024"/>
    <s v="12-31-2024"/>
    <x v="0"/>
    <s v="Mumbai"/>
    <s v="Business Owners"/>
    <s v="Desktop"/>
    <n v="157636"/>
    <n v="4158"/>
    <n v="2.64"/>
    <n v="1258"/>
    <n v="30.25"/>
    <n v="250"/>
    <n v="6141.93"/>
    <x v="8135"/>
    <n v="118"/>
    <s v="Completed"/>
  </r>
  <r>
    <s v="CMP15240"/>
    <x v="1"/>
    <s v="Retargeting"/>
    <x v="3"/>
    <s v="2024-06-11"/>
    <s v="12-04-2024"/>
    <x v="2"/>
    <s v="Delhi"/>
    <s v="Business Owners"/>
    <s v="Desktop"/>
    <n v="191632"/>
    <n v="13148"/>
    <n v="6.86"/>
    <n v="342"/>
    <n v="2.6"/>
    <n v="250"/>
    <n v="24894.32"/>
    <x v="8136"/>
    <n v="189"/>
    <s v="Paused"/>
  </r>
  <r>
    <s v="CMP11925"/>
    <x v="4"/>
    <s v="Sales"/>
    <x v="3"/>
    <s v="20/06/2024"/>
    <s v="12-08-2024"/>
    <x v="0"/>
    <s v="Ahmedabad"/>
    <s v="Business Owners"/>
    <s v="Mobile"/>
    <n v="191012"/>
    <n v="3384"/>
    <n v="1.77"/>
    <n v="320"/>
    <n v="9.4600000000000009"/>
    <n v="250"/>
    <n v="6893.06"/>
    <x v="8137"/>
    <n v="6"/>
    <s v="Completed"/>
  </r>
  <r>
    <s v="CMP12161"/>
    <x v="4"/>
    <s v="Awareness"/>
    <x v="1"/>
    <s v="07-18-2024"/>
    <s v="12-31-2024"/>
    <x v="2"/>
    <s v="Jaipur"/>
    <s v="Students"/>
    <s v="Mobile"/>
    <n v="1410"/>
    <n v="62"/>
    <n v="4.4000000000000004"/>
    <n v="0"/>
    <n v="0"/>
    <n v="250"/>
    <n v="7666.7"/>
    <x v="8138"/>
    <n v="0"/>
    <s v="Paused"/>
  </r>
  <r>
    <s v="CMP13078"/>
    <x v="3"/>
    <s v="Retargeting"/>
    <x v="5"/>
    <s v="2024-02-13"/>
    <s v="22/11/2024"/>
    <x v="1"/>
    <s v="Bengaluru"/>
    <s v="Families"/>
    <s v="Mobile"/>
    <n v="197351"/>
    <n v="15353"/>
    <n v="7.78"/>
    <n v="4840"/>
    <n v="31.52"/>
    <n v="3817.8497265160554"/>
    <n v="9565.1"/>
    <x v="8139"/>
    <n v="177"/>
    <s v="Completed"/>
  </r>
  <r>
    <s v="CMP19351"/>
    <x v="1"/>
    <s v="Sales"/>
    <x v="3"/>
    <s v="10-01-2024"/>
    <s v="11-23-2024"/>
    <x v="2"/>
    <s v="Jaipur"/>
    <s v="Professionals"/>
    <s v="Desktop"/>
    <n v="137715"/>
    <n v="14609"/>
    <n v="10.61"/>
    <n v="2341"/>
    <n v="16.02"/>
    <n v="250"/>
    <m/>
    <x v="107"/>
    <n v="1648"/>
    <s v="Active"/>
  </r>
  <r>
    <s v="CMP18661"/>
    <x v="0"/>
    <s v="Lead Gen"/>
    <x v="2"/>
    <s v="05/09/2024"/>
    <s v="08/11/2024"/>
    <x v="1"/>
    <s v="Bengaluru"/>
    <s v="Business Owners"/>
    <s v="Desktop"/>
    <n v="27099"/>
    <n v="3349"/>
    <n v="12.36"/>
    <n v="64"/>
    <n v="1.91"/>
    <n v="3982.6304252733912"/>
    <n v="44389.65"/>
    <x v="8140"/>
    <n v="47"/>
    <s v="Active"/>
  </r>
  <r>
    <s v="CMP18877"/>
    <x v="0"/>
    <s v="Retargeting"/>
    <x v="2"/>
    <s v="09-04-2024"/>
    <s v="12-27-2024"/>
    <x v="1"/>
    <s v="Chennai"/>
    <s v="Professionals"/>
    <s v="Desktop"/>
    <n v="100163"/>
    <n v="3212"/>
    <n v="3.21"/>
    <n v="1039"/>
    <n v="32.35"/>
    <n v="250"/>
    <n v="14042.43"/>
    <x v="8141"/>
    <n v="520"/>
    <s v="Paused"/>
  </r>
  <r>
    <s v="CMP11750"/>
    <x v="1"/>
    <s v="Sales"/>
    <x v="4"/>
    <s v="2024-02-28"/>
    <s v="12-02-2024"/>
    <x v="1"/>
    <s v="Bengaluru"/>
    <s v="Students"/>
    <s v="Tablet"/>
    <n v="130400"/>
    <n v="8646"/>
    <n v="6.63"/>
    <n v="2246"/>
    <n v="25.98"/>
    <n v="3428.35"/>
    <n v="29695.119999999999"/>
    <x v="8142"/>
    <n v="754"/>
    <s v="Active"/>
  </r>
  <r>
    <s v="CMP12996"/>
    <x v="1"/>
    <s v="Awareness"/>
    <x v="3"/>
    <s v="07/09/2024"/>
    <s v="2024-11-17"/>
    <x v="2"/>
    <s v="Lucknow"/>
    <s v="Students"/>
    <s v="Tablet"/>
    <n v="77771"/>
    <n v="3564"/>
    <n v="4.58"/>
    <n v="594"/>
    <n v="16.670000000000002"/>
    <n v="9965.02"/>
    <n v="43306.16"/>
    <x v="8143"/>
    <n v="536"/>
    <s v="Active"/>
  </r>
  <r>
    <s v="CMP14382"/>
    <x v="0"/>
    <s v="Sales"/>
    <x v="3"/>
    <s v="04/10/2024"/>
    <s v="15/12/2024"/>
    <x v="3"/>
    <s v="Kolkata"/>
    <s v="Business Owners"/>
    <s v="Tablet"/>
    <n v="76723"/>
    <n v="2063"/>
    <n v="2.69"/>
    <n v="259"/>
    <n v="12.55"/>
    <n v="3988.1535696969677"/>
    <n v="41055.71"/>
    <x v="8144"/>
    <n v="89"/>
    <s v="Paused"/>
  </r>
  <r>
    <s v="CMP15367"/>
    <x v="1"/>
    <s v="Awareness"/>
    <x v="1"/>
    <s v="2024-09-17"/>
    <s v="11-02-2024"/>
    <x v="3"/>
    <s v="Kolkata"/>
    <s v="Business Owners"/>
    <s v="Tablet"/>
    <n v="8178"/>
    <n v="195"/>
    <n v="2.38"/>
    <n v="7"/>
    <n v="3.59"/>
    <n v="3891.7088323699436"/>
    <n v="37690.269999999997"/>
    <x v="8145"/>
    <n v="6"/>
    <s v="Active"/>
  </r>
  <r>
    <s v="CMP14294"/>
    <x v="1"/>
    <s v="Lead Gen"/>
    <x v="0"/>
    <s v="2024-04-08"/>
    <s v="2024-12-23"/>
    <x v="3"/>
    <s v="Kolkata"/>
    <s v="Families"/>
    <s v="Mobile"/>
    <n v="80669"/>
    <n v="10556"/>
    <n v="13.09"/>
    <n v="852"/>
    <n v="8.07"/>
    <n v="250"/>
    <n v="22211.38"/>
    <x v="8146"/>
    <n v="388"/>
    <s v="Paused"/>
  </r>
  <r>
    <s v="CMP19571"/>
    <x v="3"/>
    <s v="Retargeting"/>
    <x v="3"/>
    <s v="05-07-2024"/>
    <s v="2024-12-03"/>
    <x v="0"/>
    <s v="Ahmedabad"/>
    <s v="Business Owners"/>
    <s v="Desktop"/>
    <n v="148812"/>
    <n v="9720"/>
    <n v="6.53"/>
    <n v="2412"/>
    <n v="24.81"/>
    <n v="3988.1535696969677"/>
    <n v="24008.71"/>
    <x v="8147"/>
    <n v="1828"/>
    <s v="Completed"/>
  </r>
  <r>
    <s v="CMP17131"/>
    <x v="3"/>
    <s v="Retargeting"/>
    <x v="0"/>
    <s v="2024-07-06"/>
    <s v="06/11/2024"/>
    <x v="0"/>
    <s v="Mumbai"/>
    <s v="Business Owners"/>
    <s v="Tablet"/>
    <n v="97615"/>
    <n v="4652"/>
    <n v="4.7699999999999996"/>
    <n v="917"/>
    <n v="19.71"/>
    <n v="894.32"/>
    <n v="44524.97"/>
    <x v="8148"/>
    <n v="644"/>
    <s v="Paused"/>
  </r>
  <r>
    <s v="CMP17627"/>
    <x v="3"/>
    <s v="Retargeting"/>
    <x v="4"/>
    <s v="2024-09-28"/>
    <s v="10/11/2024"/>
    <x v="0"/>
    <s v="Pune"/>
    <s v="Students"/>
    <s v="Mobile"/>
    <n v="170589"/>
    <n v="3590"/>
    <n v="2.1"/>
    <n v="1131"/>
    <n v="31.5"/>
    <n v="250"/>
    <n v="46056.08"/>
    <x v="8149"/>
    <n v="38"/>
    <s v="Completed"/>
  </r>
  <r>
    <s v="CMP11590"/>
    <x v="4"/>
    <s v="Sales"/>
    <x v="4"/>
    <s v="22/01/2024"/>
    <s v="11-07-2024"/>
    <x v="3"/>
    <s v="Kolkata"/>
    <s v="Families"/>
    <s v="Desktop"/>
    <n v="3021"/>
    <n v="300"/>
    <n v="9.93"/>
    <n v="8"/>
    <n v="2.67"/>
    <n v="11240.21"/>
    <n v="17270.53"/>
    <x v="8150"/>
    <n v="7"/>
    <s v="Completed"/>
  </r>
  <r>
    <s v="CMP18324"/>
    <x v="2"/>
    <s v="Sales"/>
    <x v="5"/>
    <s v="07/06/2024"/>
    <s v="24/12/2024"/>
    <x v="0"/>
    <s v="Mumbai"/>
    <s v="Professionals"/>
    <s v="Desktop"/>
    <n v="167716"/>
    <n v="6750"/>
    <n v="4.0199999999999996"/>
    <n v="1941"/>
    <n v="28.76"/>
    <n v="8258.14"/>
    <n v="40020.769999999997"/>
    <x v="8151"/>
    <n v="51"/>
    <s v="Paused"/>
  </r>
  <r>
    <s v="CMP16981"/>
    <x v="0"/>
    <s v="Sales"/>
    <x v="5"/>
    <s v="2024-04-12"/>
    <s v="04/12/2024"/>
    <x v="0"/>
    <s v="Pune"/>
    <s v="Professionals"/>
    <s v="Mobile"/>
    <n v="101957"/>
    <n v="13672"/>
    <n v="13.41"/>
    <n v="2434"/>
    <n v="17.8"/>
    <n v="250"/>
    <n v="27333.08"/>
    <x v="8152"/>
    <n v="1333"/>
    <s v="Active"/>
  </r>
  <r>
    <s v="CMP11294"/>
    <x v="1"/>
    <s v="Retargeting"/>
    <x v="2"/>
    <s v="10-14-2024"/>
    <s v="2024-12-20"/>
    <x v="0"/>
    <s v="Mumbai"/>
    <s v="Families"/>
    <s v="Tablet"/>
    <n v="112319"/>
    <n v="9703"/>
    <n v="8.64"/>
    <n v="2399"/>
    <n v="24.72"/>
    <n v="5618.2"/>
    <n v="36903.5"/>
    <x v="8153"/>
    <n v="1603"/>
    <s v="Paused"/>
  </r>
  <r>
    <s v="CMP14011"/>
    <x v="4"/>
    <s v="Awareness"/>
    <x v="5"/>
    <s v="21/03/2024"/>
    <s v="2024-12-20"/>
    <x v="0"/>
    <s v="Ahmedabad"/>
    <s v="Families"/>
    <s v="Mobile"/>
    <n v="76039"/>
    <n v="8803"/>
    <n v="11.58"/>
    <n v="1138"/>
    <n v="12.93"/>
    <n v="250"/>
    <n v="24602.58"/>
    <x v="8154"/>
    <n v="971"/>
    <s v="Paused"/>
  </r>
  <r>
    <s v="CMP17892"/>
    <x v="1"/>
    <s v="Sales"/>
    <x v="5"/>
    <s v="09/04/2024"/>
    <s v="31/12/2024"/>
    <x v="1"/>
    <s v="Bengaluru"/>
    <s v="Families"/>
    <s v="Desktop"/>
    <n v="42495"/>
    <n v="3717"/>
    <n v="8.75"/>
    <n v="942"/>
    <n v="25.34"/>
    <n v="5126.8500000000004"/>
    <n v="36416.449999999997"/>
    <x v="8155"/>
    <n v="867"/>
    <s v="Active"/>
  </r>
  <r>
    <s v="CMP19922"/>
    <x v="2"/>
    <s v="Sales"/>
    <x v="3"/>
    <s v="2024-09-01"/>
    <s v="12-04-2024"/>
    <x v="2"/>
    <s v="Delhi"/>
    <s v="Students"/>
    <s v="Mobile"/>
    <n v="142013"/>
    <n v="18525"/>
    <n v="13.04"/>
    <n v="5422"/>
    <n v="29.27"/>
    <n v="3988.1535696969677"/>
    <n v="49944.5"/>
    <x v="8156"/>
    <n v="4756"/>
    <s v="Paused"/>
  </r>
  <r>
    <s v="CMP16669"/>
    <x v="4"/>
    <s v="Sales"/>
    <x v="3"/>
    <s v="2024-08-04"/>
    <s v="12-24-2024"/>
    <x v="1"/>
    <s v="Chennai"/>
    <s v="Students"/>
    <s v="Tablet"/>
    <n v="175605"/>
    <n v="6264"/>
    <n v="3.57"/>
    <n v="12"/>
    <n v="0.19"/>
    <n v="3988.1535696969677"/>
    <n v="20462.37"/>
    <x v="8157"/>
    <n v="5"/>
    <s v="Active"/>
  </r>
  <r>
    <s v="CMP10140"/>
    <x v="3"/>
    <s v="Retargeting"/>
    <x v="1"/>
    <s v="07-27-2024"/>
    <s v="12-24-2024"/>
    <x v="2"/>
    <s v="Jaipur"/>
    <s v="Families"/>
    <s v="Tablet"/>
    <n v="91729"/>
    <n v="8706"/>
    <n v="9.49"/>
    <n v="100"/>
    <n v="1.1499999999999999"/>
    <n v="9754.36"/>
    <n v="20679.57"/>
    <x v="8158"/>
    <n v="26"/>
    <s v="Completed"/>
  </r>
  <r>
    <s v="CMP19160"/>
    <x v="2"/>
    <s v="Lead Gen"/>
    <x v="4"/>
    <s v="2024-08-24"/>
    <s v="12-18-2024"/>
    <x v="3"/>
    <s v="Kolkata"/>
    <s v="Students"/>
    <s v="Tablet"/>
    <n v="15313"/>
    <n v="402"/>
    <n v="2.63"/>
    <n v="89"/>
    <n v="22.14"/>
    <n v="250"/>
    <n v="41938.21"/>
    <x v="8159"/>
    <n v="2"/>
    <s v="Completed"/>
  </r>
  <r>
    <s v="CMP18375"/>
    <x v="1"/>
    <s v="Awareness"/>
    <x v="0"/>
    <s v="2024-01-18"/>
    <s v="03/12/2024"/>
    <x v="3"/>
    <s v="Kolkata"/>
    <s v="Professionals"/>
    <s v="Desktop"/>
    <n v="109488"/>
    <n v="13423"/>
    <n v="12.26"/>
    <n v="3987"/>
    <n v="29.7"/>
    <n v="3830.4648972188602"/>
    <n v="34637.160000000003"/>
    <x v="8160"/>
    <n v="2136"/>
    <s v="Paused"/>
  </r>
  <r>
    <s v="CMP17882"/>
    <x v="1"/>
    <s v="Awareness"/>
    <x v="2"/>
    <s v="08-23-2024"/>
    <s v="04/12/2024"/>
    <x v="1"/>
    <s v="Bengaluru"/>
    <s v="Professionals"/>
    <s v="Mobile"/>
    <n v="177405"/>
    <n v="11209"/>
    <n v="6.32"/>
    <n v="2753"/>
    <n v="24.56"/>
    <n v="5239.3999999999996"/>
    <n v="35806.300000000003"/>
    <x v="8161"/>
    <n v="447"/>
    <s v="Active"/>
  </r>
  <r>
    <s v="CMP13120"/>
    <x v="1"/>
    <s v="Sales"/>
    <x v="5"/>
    <s v="2024-09-02"/>
    <s v="2024-12-28"/>
    <x v="0"/>
    <s v="Mumbai"/>
    <s v="Students"/>
    <s v="Tablet"/>
    <n v="153227"/>
    <n v="5340"/>
    <n v="3.49"/>
    <n v="535"/>
    <n v="10.02"/>
    <n v="3817.8497265160554"/>
    <n v="16716.919999999998"/>
    <x v="8162"/>
    <n v="434"/>
    <s v="Completed"/>
  </r>
  <r>
    <s v="CMP15228"/>
    <x v="1"/>
    <s v="Awareness"/>
    <x v="4"/>
    <s v="2024-07-12"/>
    <s v="12-15-2024"/>
    <x v="0"/>
    <s v="Ahmedabad"/>
    <s v="Business Owners"/>
    <s v="Tablet"/>
    <n v="20711"/>
    <n v="1510"/>
    <n v="7.29"/>
    <n v="248"/>
    <n v="16.420000000000002"/>
    <n v="4021.4266195524165"/>
    <n v="20323.89"/>
    <x v="8163"/>
    <n v="160"/>
    <s v="Paused"/>
  </r>
  <r>
    <s v="CMP11504"/>
    <x v="2"/>
    <s v="Retargeting"/>
    <x v="0"/>
    <s v="10-23-2024"/>
    <s v="11-27-2024"/>
    <x v="0"/>
    <s v="Ahmedabad"/>
    <s v="Families"/>
    <s v="Tablet"/>
    <n v="126989"/>
    <n v="1480"/>
    <n v="1.17"/>
    <n v="207"/>
    <n v="13.99"/>
    <n v="250"/>
    <n v="47016.69"/>
    <x v="8164"/>
    <n v="19"/>
    <s v="Completed"/>
  </r>
  <r>
    <s v="CMP10650"/>
    <x v="4"/>
    <s v="Lead Gen"/>
    <x v="4"/>
    <s v="2024-08-31"/>
    <s v="2024-11-20"/>
    <x v="1"/>
    <s v="Chennai"/>
    <s v="Business Owners"/>
    <s v="Desktop"/>
    <n v="71322"/>
    <n v="1723"/>
    <n v="2.42"/>
    <n v="270"/>
    <n v="15.67"/>
    <n v="10598.72"/>
    <n v="33588.89"/>
    <x v="8165"/>
    <n v="184"/>
    <s v="Active"/>
  </r>
  <r>
    <s v="CMP15322"/>
    <x v="0"/>
    <s v="Lead Gen"/>
    <x v="1"/>
    <s v="08-03-2024"/>
    <s v="07/12/2024"/>
    <x v="3"/>
    <s v="Kolkata"/>
    <s v="Professionals"/>
    <s v="Tablet"/>
    <n v="68554"/>
    <n v="3456"/>
    <n v="5.04"/>
    <n v="931"/>
    <n v="26.94"/>
    <n v="12165.18"/>
    <m/>
    <x v="107"/>
    <n v="360"/>
    <s v="Completed"/>
  </r>
  <r>
    <s v="CMP14067"/>
    <x v="1"/>
    <s v="Awareness"/>
    <x v="3"/>
    <s v="10-20-2024"/>
    <s v="2024-12-06"/>
    <x v="2"/>
    <s v="Delhi"/>
    <s v="Business Owners"/>
    <s v="Mobile"/>
    <n v="186857"/>
    <n v="3170"/>
    <n v="1.7"/>
    <n v="993"/>
    <n v="31.32"/>
    <n v="3988.1535696969677"/>
    <n v="14780.38"/>
    <x v="8166"/>
    <n v="561"/>
    <s v="Active"/>
  </r>
  <r>
    <s v="CMP18970"/>
    <x v="1"/>
    <s v="Lead Gen"/>
    <x v="2"/>
    <s v="06-25-2024"/>
    <s v="2024-12-17"/>
    <x v="1"/>
    <s v="Bengaluru"/>
    <s v="Families"/>
    <s v="Tablet"/>
    <n v="24930"/>
    <n v="171"/>
    <n v="0.69"/>
    <n v="50"/>
    <n v="29.24"/>
    <n v="250"/>
    <n v="3687.96"/>
    <x v="8167"/>
    <n v="1"/>
    <s v="Paused"/>
  </r>
  <r>
    <s v="CMP18435"/>
    <x v="3"/>
    <s v="Retargeting"/>
    <x v="3"/>
    <s v="2024-04-07"/>
    <s v="15/12/2024"/>
    <x v="2"/>
    <s v="Delhi"/>
    <s v="Business Owners"/>
    <s v="Desktop"/>
    <n v="182778"/>
    <n v="14357"/>
    <n v="7.85"/>
    <n v="1108"/>
    <n v="7.72"/>
    <n v="250"/>
    <n v="19699.080000000002"/>
    <x v="8168"/>
    <n v="531"/>
    <s v="Completed"/>
  </r>
  <r>
    <s v="CMP15226"/>
    <x v="4"/>
    <s v="Retargeting"/>
    <x v="5"/>
    <s v="10/06/2024"/>
    <s v="12-02-2024"/>
    <x v="2"/>
    <s v="Jaipur"/>
    <s v="Professionals"/>
    <s v="Tablet"/>
    <n v="198318"/>
    <n v="25807"/>
    <n v="13.01"/>
    <n v="6080"/>
    <n v="23.56"/>
    <n v="3817.8497265160554"/>
    <n v="7243.77"/>
    <x v="8169"/>
    <n v="2878"/>
    <s v="Completed"/>
  </r>
  <r>
    <s v="CMP11770"/>
    <x v="0"/>
    <s v="Sales"/>
    <x v="2"/>
    <s v="02-04-2024"/>
    <s v="12-04-2024"/>
    <x v="0"/>
    <s v="Pune"/>
    <s v="Business Owners"/>
    <s v="Desktop"/>
    <n v="94636"/>
    <n v="7634"/>
    <n v="8.07"/>
    <n v="2181"/>
    <n v="28.57"/>
    <n v="3982.6304252733912"/>
    <n v="33876"/>
    <x v="8170"/>
    <n v="1470"/>
    <s v="Completed"/>
  </r>
  <r>
    <s v="CMP10624"/>
    <x v="1"/>
    <s v="Sales"/>
    <x v="5"/>
    <s v="2024-01-03"/>
    <s v="11-22-2024"/>
    <x v="0"/>
    <s v="Ahmedabad"/>
    <s v="Business Owners"/>
    <s v="Tablet"/>
    <n v="186417"/>
    <n v="25851"/>
    <n v="13.87"/>
    <n v="2859"/>
    <n v="11.06"/>
    <n v="250"/>
    <n v="42699.839999999997"/>
    <x v="8171"/>
    <n v="2807"/>
    <s v="Completed"/>
  </r>
  <r>
    <s v="CMP10428"/>
    <x v="4"/>
    <s v="Lead Gen"/>
    <x v="4"/>
    <s v="08/01/2024"/>
    <s v="11-20-2024"/>
    <x v="2"/>
    <s v="Jaipur"/>
    <s v="Professionals"/>
    <s v="Tablet"/>
    <n v="195288"/>
    <n v="15092"/>
    <n v="7.73"/>
    <n v="2772"/>
    <n v="18.37"/>
    <n v="1406.28"/>
    <m/>
    <x v="107"/>
    <n v="903"/>
    <s v="Paused"/>
  </r>
  <r>
    <s v="CMP18420"/>
    <x v="1"/>
    <s v="Retargeting"/>
    <x v="4"/>
    <s v="2024-09-01"/>
    <s v="11-02-2024"/>
    <x v="0"/>
    <s v="Mumbai"/>
    <s v="Business Owners"/>
    <s v="Desktop"/>
    <n v="26478"/>
    <n v="1546"/>
    <n v="5.84"/>
    <n v="468"/>
    <n v="30.27"/>
    <n v="250"/>
    <n v="4884.4399999999996"/>
    <x v="8172"/>
    <n v="138"/>
    <s v="Completed"/>
  </r>
  <r>
    <s v="CMP17071"/>
    <x v="1"/>
    <s v="Lead Gen"/>
    <x v="5"/>
    <s v="2024-02-21"/>
    <s v="2024-12-01"/>
    <x v="1"/>
    <s v="Bengaluru"/>
    <s v="Professionals"/>
    <s v="Desktop"/>
    <n v="99072"/>
    <n v="777"/>
    <n v="0.78"/>
    <n v="15"/>
    <n v="1.93"/>
    <n v="250"/>
    <n v="20394.46"/>
    <x v="8173"/>
    <n v="15"/>
    <s v="Paused"/>
  </r>
  <r>
    <s v="CMP15731"/>
    <x v="1"/>
    <s v="Lead Gen"/>
    <x v="3"/>
    <s v="12/01/2024"/>
    <s v="01/12/2024"/>
    <x v="2"/>
    <s v="Jaipur"/>
    <s v="Students"/>
    <s v="Mobile"/>
    <n v="192692"/>
    <n v="5053"/>
    <n v="2.62"/>
    <n v="1589"/>
    <n v="31.45"/>
    <n v="8012.77"/>
    <n v="6138"/>
    <x v="8174"/>
    <n v="424"/>
    <s v="Paused"/>
  </r>
  <r>
    <s v="CMP11749"/>
    <x v="1"/>
    <s v="Sales"/>
    <x v="0"/>
    <s v="03/01/2024"/>
    <s v="2024-11-25"/>
    <x v="2"/>
    <s v="Lucknow"/>
    <s v="Students"/>
    <s v="Desktop"/>
    <n v="16215"/>
    <n v="536"/>
    <n v="3.31"/>
    <n v="31"/>
    <n v="5.78"/>
    <n v="6481.05"/>
    <n v="3626.89"/>
    <x v="8175"/>
    <n v="5"/>
    <s v="Completed"/>
  </r>
  <r>
    <s v="CMP19935"/>
    <x v="1"/>
    <s v="Retargeting"/>
    <x v="3"/>
    <s v="2024-08-09"/>
    <s v="11-07-2024"/>
    <x v="1"/>
    <s v="Bengaluru"/>
    <s v="Students"/>
    <s v="Desktop"/>
    <n v="145675"/>
    <n v="1769"/>
    <n v="1.21"/>
    <n v="210"/>
    <n v="11.87"/>
    <n v="1507.84"/>
    <n v="7930.86"/>
    <x v="8176"/>
    <n v="160"/>
    <s v="Completed"/>
  </r>
  <r>
    <s v="CMP18678"/>
    <x v="3"/>
    <s v="Sales"/>
    <x v="2"/>
    <s v="05-18-2024"/>
    <s v="11-11-2024"/>
    <x v="0"/>
    <s v="Pune"/>
    <s v="Business Owners"/>
    <s v="Desktop"/>
    <n v="152080"/>
    <n v="14172"/>
    <n v="9.32"/>
    <n v="1339"/>
    <n v="9.4499999999999993"/>
    <n v="3982.6304252733912"/>
    <n v="3473.12"/>
    <x v="8177"/>
    <n v="581"/>
    <s v="Completed"/>
  </r>
  <r>
    <s v="CMP14120"/>
    <x v="2"/>
    <s v="Retargeting"/>
    <x v="3"/>
    <s v="2024-04-11"/>
    <s v="11-04-2024"/>
    <x v="0"/>
    <s v="Pune"/>
    <s v="Families"/>
    <s v="Desktop"/>
    <n v="196119"/>
    <n v="28458"/>
    <n v="14.51"/>
    <n v="9448"/>
    <n v="33.200000000000003"/>
    <n v="3988.1535696969677"/>
    <n v="12213.29"/>
    <x v="8178"/>
    <n v="5590"/>
    <s v="Completed"/>
  </r>
  <r>
    <s v="CMP16966"/>
    <x v="3"/>
    <s v="Awareness"/>
    <x v="2"/>
    <s v="25/02/2024"/>
    <s v="11-30-2024"/>
    <x v="0"/>
    <s v="Pune"/>
    <s v="Students"/>
    <s v="Tablet"/>
    <n v="116050"/>
    <n v="10846"/>
    <n v="9.35"/>
    <n v="1372"/>
    <n v="12.65"/>
    <n v="250"/>
    <n v="19966.849999999999"/>
    <x v="8179"/>
    <n v="955"/>
    <s v="Active"/>
  </r>
  <r>
    <s v="CMP10813"/>
    <x v="3"/>
    <s v="Sales"/>
    <x v="2"/>
    <s v="2024-10-17"/>
    <s v="12-01-2024"/>
    <x v="1"/>
    <s v="Bengaluru"/>
    <s v="Professionals"/>
    <s v="Mobile"/>
    <n v="52980"/>
    <n v="1021"/>
    <n v="1.93"/>
    <n v="327"/>
    <n v="32.03"/>
    <n v="8782.4500000000007"/>
    <n v="12358.61"/>
    <x v="8180"/>
    <n v="139"/>
    <s v="Completed"/>
  </r>
  <r>
    <s v="CMP13446"/>
    <x v="0"/>
    <s v="Retargeting"/>
    <x v="3"/>
    <s v="06/04/2024"/>
    <s v="11-26-2024"/>
    <x v="0"/>
    <s v="Ahmedabad"/>
    <s v="Professionals"/>
    <s v="Desktop"/>
    <n v="108441"/>
    <n v="11677"/>
    <n v="10.77"/>
    <n v="692"/>
    <n v="5.93"/>
    <n v="14959.44"/>
    <n v="34717.519999999997"/>
    <x v="8181"/>
    <n v="493"/>
    <s v="Paused"/>
  </r>
  <r>
    <s v="CMP10349"/>
    <x v="4"/>
    <s v="Awareness"/>
    <x v="2"/>
    <s v="05-03-2024"/>
    <s v="10/11/2024"/>
    <x v="2"/>
    <s v="Jaipur"/>
    <s v="Professionals"/>
    <s v="Desktop"/>
    <n v="74376"/>
    <n v="637"/>
    <n v="0.86"/>
    <n v="60"/>
    <n v="9.42"/>
    <n v="250"/>
    <n v="48041.4"/>
    <x v="8182"/>
    <n v="21"/>
    <s v="Active"/>
  </r>
  <r>
    <s v="CMP11292"/>
    <x v="3"/>
    <s v="Retargeting"/>
    <x v="3"/>
    <s v="26/10/2024"/>
    <s v="2024-11-05"/>
    <x v="2"/>
    <s v="Lucknow"/>
    <s v="Students"/>
    <s v="Mobile"/>
    <n v="42874"/>
    <n v="5378"/>
    <n v="12.54"/>
    <n v="1650"/>
    <n v="30.68"/>
    <n v="250"/>
    <n v="43700.83"/>
    <x v="8183"/>
    <n v="391"/>
    <s v="Completed"/>
  </r>
  <r>
    <s v="CMP12021"/>
    <x v="3"/>
    <s v="Sales"/>
    <x v="4"/>
    <s v="06-24-2024"/>
    <s v="11-05-2024"/>
    <x v="1"/>
    <s v="Chennai"/>
    <s v="Professionals"/>
    <s v="Mobile"/>
    <n v="140951"/>
    <n v="11610"/>
    <n v="8.24"/>
    <n v="941"/>
    <n v="8.11"/>
    <n v="250"/>
    <n v="7319.1"/>
    <x v="8184"/>
    <n v="296"/>
    <s v="Paused"/>
  </r>
  <r>
    <s v="CMP12513"/>
    <x v="0"/>
    <s v="Lead Gen"/>
    <x v="1"/>
    <s v="09/06/2024"/>
    <s v="2024-10-28"/>
    <x v="2"/>
    <s v="Lucknow"/>
    <s v="Business Owners"/>
    <s v="Desktop"/>
    <n v="104508"/>
    <n v="1490"/>
    <n v="1.43"/>
    <n v="25"/>
    <n v="1.68"/>
    <n v="1018.06"/>
    <n v="10299.370000000001"/>
    <x v="8185"/>
    <n v="8"/>
    <s v="Active"/>
  </r>
  <r>
    <s v="CMP18757"/>
    <x v="2"/>
    <s v="Awareness"/>
    <x v="3"/>
    <s v="10-22-2024"/>
    <s v="19/11/2024"/>
    <x v="0"/>
    <s v="Ahmedabad"/>
    <s v="Professionals"/>
    <s v="Desktop"/>
    <n v="97444"/>
    <n v="3425"/>
    <n v="3.51"/>
    <n v="52"/>
    <n v="1.52"/>
    <n v="8453.19"/>
    <n v="38161.54"/>
    <x v="8186"/>
    <n v="30"/>
    <s v="Active"/>
  </r>
  <r>
    <s v="CMP13887"/>
    <x v="1"/>
    <s v="Sales"/>
    <x v="4"/>
    <s v="05/07/2024"/>
    <s v="11-03-2024"/>
    <x v="0"/>
    <s v="Ahmedabad"/>
    <s v="Families"/>
    <s v="Desktop"/>
    <n v="194230"/>
    <n v="20729"/>
    <n v="10.67"/>
    <n v="2038"/>
    <n v="9.83"/>
    <n v="12015.56"/>
    <n v="6581.7"/>
    <x v="8187"/>
    <n v="151"/>
    <s v="Completed"/>
  </r>
  <r>
    <s v="CMP18028"/>
    <x v="2"/>
    <s v="Sales"/>
    <x v="2"/>
    <s v="01-02-2024"/>
    <s v="18/12/2024"/>
    <x v="2"/>
    <s v="Jaipur"/>
    <s v="Professionals"/>
    <s v="Tablet"/>
    <n v="182003"/>
    <n v="10631"/>
    <n v="5.84"/>
    <n v="1900"/>
    <n v="17.87"/>
    <n v="10567.94"/>
    <n v="27326.05"/>
    <x v="8188"/>
    <n v="1872"/>
    <s v="Active"/>
  </r>
  <r>
    <s v="CMP14696"/>
    <x v="2"/>
    <s v="Lead Gen"/>
    <x v="0"/>
    <s v="01-24-2024"/>
    <s v="10-30-2024"/>
    <x v="2"/>
    <s v="Jaipur"/>
    <s v="Students"/>
    <s v="Mobile"/>
    <n v="90277"/>
    <n v="1643"/>
    <n v="1.82"/>
    <n v="106"/>
    <n v="6.45"/>
    <n v="250"/>
    <n v="45186.25"/>
    <x v="8189"/>
    <n v="3"/>
    <s v="Completed"/>
  </r>
  <r>
    <s v="CMP13568"/>
    <x v="3"/>
    <s v="Sales"/>
    <x v="0"/>
    <s v="01-07-2024"/>
    <s v="21/11/2024"/>
    <x v="2"/>
    <s v="Jaipur"/>
    <s v="Professionals"/>
    <s v="Mobile"/>
    <n v="69066"/>
    <n v="6904"/>
    <n v="10"/>
    <n v="650"/>
    <n v="9.41"/>
    <n v="3830.4648972188602"/>
    <n v="5662.16"/>
    <x v="8190"/>
    <n v="191"/>
    <s v="Completed"/>
  </r>
  <r>
    <s v="CMP11991"/>
    <x v="2"/>
    <s v="Awareness"/>
    <x v="3"/>
    <s v="24/03/2024"/>
    <s v="11-23-2024"/>
    <x v="2"/>
    <s v="Lucknow"/>
    <s v="Students"/>
    <s v="Mobile"/>
    <n v="188656"/>
    <n v="17609"/>
    <n v="9.33"/>
    <n v="28"/>
    <n v="0.16"/>
    <n v="3963.48"/>
    <n v="18227.52"/>
    <x v="8191"/>
    <n v="26"/>
    <s v="Active"/>
  </r>
  <r>
    <s v="CMP12301"/>
    <x v="1"/>
    <s v="Retargeting"/>
    <x v="3"/>
    <s v="07-11-2024"/>
    <s v="24/11/2024"/>
    <x v="1"/>
    <s v="Bengaluru"/>
    <s v="Professionals"/>
    <s v="Tablet"/>
    <n v="84310"/>
    <n v="122"/>
    <n v="0.14000000000000001"/>
    <n v="39"/>
    <n v="31.97"/>
    <n v="250"/>
    <n v="18779.43"/>
    <x v="8192"/>
    <n v="38"/>
    <s v="Paused"/>
  </r>
  <r>
    <s v="CMP10558"/>
    <x v="1"/>
    <s v="Sales"/>
    <x v="3"/>
    <s v="2024-05-17"/>
    <s v="11-22-2024"/>
    <x v="0"/>
    <s v="Mumbai"/>
    <s v="Students"/>
    <s v="Mobile"/>
    <n v="154741"/>
    <n v="21635"/>
    <n v="13.98"/>
    <n v="3951"/>
    <n v="18.260000000000002"/>
    <n v="250"/>
    <n v="28925.96"/>
    <x v="8193"/>
    <n v="1357"/>
    <s v="Active"/>
  </r>
  <r>
    <s v="CMP18392"/>
    <x v="4"/>
    <s v="Retargeting"/>
    <x v="5"/>
    <s v="14/03/2024"/>
    <s v="23/12/2024"/>
    <x v="1"/>
    <s v="Bengaluru"/>
    <s v="Families"/>
    <s v="Tablet"/>
    <n v="93840"/>
    <n v="3226"/>
    <n v="3.44"/>
    <n v="884"/>
    <n v="27.4"/>
    <n v="3817.8497265160554"/>
    <n v="8228.77"/>
    <x v="8194"/>
    <n v="666"/>
    <s v="Paused"/>
  </r>
  <r>
    <s v="CMP14572"/>
    <x v="3"/>
    <s v="Lead Gen"/>
    <x v="0"/>
    <s v="05-05-2024"/>
    <s v="2024-11-19"/>
    <x v="2"/>
    <s v="Delhi"/>
    <s v="Families"/>
    <s v="Mobile"/>
    <n v="125624"/>
    <n v="1616"/>
    <n v="1.29"/>
    <n v="221"/>
    <n v="13.68"/>
    <n v="3419.3"/>
    <n v="1695.56"/>
    <x v="8195"/>
    <n v="5"/>
    <s v="Completed"/>
  </r>
  <r>
    <s v="CMP10522"/>
    <x v="1"/>
    <s v="Awareness"/>
    <x v="0"/>
    <s v="2024-04-11"/>
    <s v="2024-11-19"/>
    <x v="0"/>
    <s v="Ahmedabad"/>
    <s v="Business Owners"/>
    <s v="Tablet"/>
    <n v="18972"/>
    <n v="2460"/>
    <n v="12.97"/>
    <n v="224"/>
    <n v="9.11"/>
    <n v="3830.4648972188602"/>
    <n v="4027.78"/>
    <x v="8196"/>
    <n v="148"/>
    <s v="Active"/>
  </r>
  <r>
    <s v="CMP15418"/>
    <x v="0"/>
    <s v="Lead Gen"/>
    <x v="3"/>
    <s v="2024-03-28"/>
    <s v="04/11/2024"/>
    <x v="0"/>
    <s v="Mumbai"/>
    <s v="Students"/>
    <s v="Desktop"/>
    <n v="137365"/>
    <n v="83"/>
    <n v="0.06"/>
    <n v="8"/>
    <n v="9.64"/>
    <n v="9288.76"/>
    <n v="8126.13"/>
    <x v="8197"/>
    <n v="6"/>
    <s v="Paused"/>
  </r>
  <r>
    <s v="CMP14316"/>
    <x v="3"/>
    <s v="Sales"/>
    <x v="0"/>
    <s v="2024-03-31"/>
    <s v="2024-11-23"/>
    <x v="0"/>
    <s v="Ahmedabad"/>
    <s v="Business Owners"/>
    <s v="Mobile"/>
    <n v="96983"/>
    <n v="11927"/>
    <n v="12.3"/>
    <n v="213"/>
    <n v="1.79"/>
    <n v="250"/>
    <n v="9457.1299999999992"/>
    <x v="8198"/>
    <n v="188"/>
    <s v="Paused"/>
  </r>
  <r>
    <s v="CMP10375"/>
    <x v="0"/>
    <s v="Sales"/>
    <x v="3"/>
    <s v="10-01-2024"/>
    <s v="11-26-2024"/>
    <x v="0"/>
    <s v="Mumbai"/>
    <s v="Families"/>
    <s v="Mobile"/>
    <n v="30203"/>
    <n v="205"/>
    <n v="0.68"/>
    <n v="46"/>
    <n v="22.44"/>
    <n v="250"/>
    <n v="6496.57"/>
    <x v="8199"/>
    <n v="35"/>
    <s v="Paused"/>
  </r>
  <r>
    <s v="CMP11014"/>
    <x v="0"/>
    <s v="Retargeting"/>
    <x v="0"/>
    <s v="03/04/2024"/>
    <s v="21/11/2024"/>
    <x v="3"/>
    <s v="Kolkata"/>
    <s v="Professionals"/>
    <s v="Tablet"/>
    <n v="4088"/>
    <n v="525"/>
    <n v="12.84"/>
    <n v="27"/>
    <n v="5.14"/>
    <n v="3830.4648972188602"/>
    <n v="15697.49"/>
    <x v="8200"/>
    <n v="15"/>
    <s v="Active"/>
  </r>
  <r>
    <s v="CMP11025"/>
    <x v="0"/>
    <s v="Retargeting"/>
    <x v="0"/>
    <s v="2024-04-07"/>
    <s v="12-11-2024"/>
    <x v="0"/>
    <s v="Ahmedabad"/>
    <s v="Professionals"/>
    <s v="Desktop"/>
    <n v="38351"/>
    <n v="1137"/>
    <n v="2.96"/>
    <n v="273"/>
    <n v="24.01"/>
    <n v="3830.4648972188602"/>
    <n v="3896.57"/>
    <x v="8201"/>
    <n v="38"/>
    <s v="Completed"/>
  </r>
  <r>
    <s v="CMP13909"/>
    <x v="0"/>
    <s v="Awareness"/>
    <x v="5"/>
    <s v="23/03/2024"/>
    <s v="2024-12-15"/>
    <x v="0"/>
    <s v="Ahmedabad"/>
    <s v="Students"/>
    <s v="Mobile"/>
    <n v="48377"/>
    <n v="3707"/>
    <n v="7.66"/>
    <n v="208"/>
    <n v="5.61"/>
    <n v="3817.8497265160554"/>
    <m/>
    <x v="107"/>
    <n v="159"/>
    <s v="Paused"/>
  </r>
  <r>
    <s v="CMP15774"/>
    <x v="3"/>
    <s v="Lead Gen"/>
    <x v="5"/>
    <s v="2024-04-21"/>
    <s v="19/12/2024"/>
    <x v="0"/>
    <s v="Ahmedabad"/>
    <s v="Business Owners"/>
    <s v="Tablet"/>
    <n v="21692"/>
    <n v="2496"/>
    <n v="11.51"/>
    <n v="360"/>
    <n v="14.42"/>
    <n v="250"/>
    <n v="5361.81"/>
    <x v="8202"/>
    <n v="287"/>
    <s v="Paused"/>
  </r>
  <r>
    <s v="CMP15326"/>
    <x v="0"/>
    <s v="Retargeting"/>
    <x v="3"/>
    <s v="27/02/2024"/>
    <s v="04/11/2024"/>
    <x v="2"/>
    <s v="Jaipur"/>
    <s v="Students"/>
    <s v="Desktop"/>
    <n v="9264"/>
    <n v="863"/>
    <n v="9.32"/>
    <n v="240"/>
    <n v="27.81"/>
    <n v="11964.17"/>
    <n v="20968.759999999998"/>
    <x v="8203"/>
    <n v="5"/>
    <s v="Active"/>
  </r>
  <r>
    <s v="CMP13894"/>
    <x v="4"/>
    <s v="Lead Gen"/>
    <x v="1"/>
    <s v="17/02/2024"/>
    <s v="2024-12-25"/>
    <x v="3"/>
    <s v="Kolkata"/>
    <s v="Students"/>
    <s v="Tablet"/>
    <n v="164424"/>
    <n v="4803"/>
    <n v="2.92"/>
    <n v="434"/>
    <n v="9.0399999999999991"/>
    <n v="3891.7088323699436"/>
    <n v="13223.93"/>
    <x v="8204"/>
    <n v="425"/>
    <s v="Completed"/>
  </r>
  <r>
    <s v="CMP16928"/>
    <x v="3"/>
    <s v="Retargeting"/>
    <x v="2"/>
    <s v="08-07-2024"/>
    <s v="07/11/2024"/>
    <x v="2"/>
    <s v="Jaipur"/>
    <s v="Professionals"/>
    <s v="Mobile"/>
    <n v="69783"/>
    <n v="2674"/>
    <n v="3.83"/>
    <n v="319"/>
    <n v="11.93"/>
    <n v="3982.6304252733912"/>
    <n v="30992.68"/>
    <x v="8205"/>
    <n v="173"/>
    <s v="Paused"/>
  </r>
  <r>
    <s v="CMP12831"/>
    <x v="1"/>
    <s v="Awareness"/>
    <x v="2"/>
    <s v="2024-04-22"/>
    <s v="2024-11-27"/>
    <x v="2"/>
    <s v="Jaipur"/>
    <s v="Families"/>
    <s v="Desktop"/>
    <n v="91217"/>
    <n v="13461"/>
    <n v="14.76"/>
    <n v="289"/>
    <n v="2.15"/>
    <n v="3982.6304252733912"/>
    <n v="24587.91"/>
    <x v="8206"/>
    <n v="103"/>
    <s v="Completed"/>
  </r>
  <r>
    <s v="CMP17037"/>
    <x v="2"/>
    <s v="Retargeting"/>
    <x v="3"/>
    <s v="04/09/2024"/>
    <s v="04/11/2024"/>
    <x v="2"/>
    <s v="Jaipur"/>
    <s v="Students"/>
    <s v="Desktop"/>
    <n v="143412"/>
    <n v="20188"/>
    <n v="14.08"/>
    <n v="5487"/>
    <n v="27.18"/>
    <n v="250"/>
    <n v="20736.439999999999"/>
    <x v="8207"/>
    <n v="5421"/>
    <s v="Completed"/>
  </r>
  <r>
    <s v="CMP19499"/>
    <x v="2"/>
    <s v="Retargeting"/>
    <x v="3"/>
    <s v="03/03/2024"/>
    <s v="2024-11-16"/>
    <x v="0"/>
    <s v="Mumbai"/>
    <s v="Professionals"/>
    <s v="Desktop"/>
    <n v="184137"/>
    <n v="17577"/>
    <n v="9.5500000000000007"/>
    <n v="4784"/>
    <n v="27.22"/>
    <n v="250"/>
    <n v="25696.7"/>
    <x v="8208"/>
    <n v="823"/>
    <s v="Paused"/>
  </r>
  <r>
    <s v="CMP19954"/>
    <x v="1"/>
    <s v="Awareness"/>
    <x v="2"/>
    <s v="2024-07-26"/>
    <s v="12-21-2024"/>
    <x v="0"/>
    <s v="Pune"/>
    <s v="Families"/>
    <s v="Tablet"/>
    <n v="143620"/>
    <n v="20545"/>
    <n v="14.31"/>
    <n v="195"/>
    <n v="0.95"/>
    <n v="3982.6304252733912"/>
    <n v="23404.05"/>
    <x v="8209"/>
    <n v="185"/>
    <s v="Completed"/>
  </r>
  <r>
    <s v="CMP10590"/>
    <x v="1"/>
    <s v="Sales"/>
    <x v="1"/>
    <s v="01-28-2024"/>
    <s v="27/12/2024"/>
    <x v="1"/>
    <s v="Bengaluru"/>
    <s v="Students"/>
    <s v="Mobile"/>
    <n v="90419"/>
    <n v="7310"/>
    <n v="8.08"/>
    <n v="1814"/>
    <n v="24.82"/>
    <n v="3891.7088323699436"/>
    <n v="12650.91"/>
    <x v="8210"/>
    <n v="1607"/>
    <s v="Completed"/>
  </r>
  <r>
    <s v="CMP16563"/>
    <x v="3"/>
    <s v="Lead Gen"/>
    <x v="1"/>
    <s v="09/07/2024"/>
    <s v="25/12/2024"/>
    <x v="2"/>
    <s v="Jaipur"/>
    <s v="Students"/>
    <s v="Desktop"/>
    <n v="162404"/>
    <n v="17587"/>
    <n v="10.83"/>
    <n v="2513"/>
    <n v="14.29"/>
    <n v="7448.13"/>
    <n v="45899.21"/>
    <x v="8211"/>
    <n v="1066"/>
    <s v="Active"/>
  </r>
  <r>
    <s v="CMP19599"/>
    <x v="2"/>
    <s v="Sales"/>
    <x v="5"/>
    <s v="2024-08-11"/>
    <s v="26/11/2024"/>
    <x v="3"/>
    <s v="Kolkata"/>
    <s v="Business Owners"/>
    <s v="Mobile"/>
    <n v="19093"/>
    <n v="1511"/>
    <n v="7.91"/>
    <n v="325"/>
    <n v="21.51"/>
    <n v="11319.54"/>
    <n v="23274.18"/>
    <x v="8212"/>
    <n v="84"/>
    <s v="Paused"/>
  </r>
  <r>
    <s v="CMP12511"/>
    <x v="3"/>
    <s v="Retargeting"/>
    <x v="2"/>
    <s v="01/10/2024"/>
    <s v="19/12/2024"/>
    <x v="1"/>
    <s v="Bengaluru"/>
    <s v="Professionals"/>
    <s v="Tablet"/>
    <n v="170642"/>
    <n v="66"/>
    <n v="0.04"/>
    <n v="18"/>
    <n v="27.27"/>
    <n v="3982.6304252733912"/>
    <n v="43681.01"/>
    <x v="8213"/>
    <n v="18"/>
    <s v="Completed"/>
  </r>
  <r>
    <s v="CMP11290"/>
    <x v="1"/>
    <s v="Retargeting"/>
    <x v="5"/>
    <s v="2024-02-20"/>
    <s v="11-21-2024"/>
    <x v="1"/>
    <s v="Chennai"/>
    <s v="Families"/>
    <s v="Tablet"/>
    <n v="137072"/>
    <n v="3714"/>
    <n v="2.71"/>
    <n v="1145"/>
    <n v="30.83"/>
    <n v="3817.8497265160554"/>
    <n v="41251.32"/>
    <x v="8214"/>
    <n v="450"/>
    <s v="Completed"/>
  </r>
  <r>
    <s v="CMP17571"/>
    <x v="1"/>
    <s v="Sales"/>
    <x v="1"/>
    <s v="05-15-2024"/>
    <s v="2024-12-26"/>
    <x v="0"/>
    <s v="Mumbai"/>
    <s v="Students"/>
    <s v="Desktop"/>
    <n v="184134"/>
    <n v="18344"/>
    <n v="9.9600000000000009"/>
    <n v="3542"/>
    <n v="19.309999999999999"/>
    <n v="250"/>
    <n v="45032.52"/>
    <x v="8215"/>
    <n v="3130"/>
    <s v="Paused"/>
  </r>
  <r>
    <s v="CMP13561"/>
    <x v="0"/>
    <s v="Retargeting"/>
    <x v="4"/>
    <s v="2024-08-26"/>
    <s v="2024-11-04"/>
    <x v="0"/>
    <s v="Ahmedabad"/>
    <s v="Business Owners"/>
    <s v="Mobile"/>
    <n v="17122"/>
    <n v="2124"/>
    <n v="12.41"/>
    <n v="220"/>
    <n v="10.36"/>
    <n v="4021.4266195524165"/>
    <n v="44947.45"/>
    <x v="8216"/>
    <n v="116"/>
    <s v="Paused"/>
  </r>
  <r>
    <s v="CMP13181"/>
    <x v="1"/>
    <s v="Lead Gen"/>
    <x v="5"/>
    <s v="12/05/2024"/>
    <s v="23/11/2024"/>
    <x v="2"/>
    <s v="Delhi"/>
    <s v="Students"/>
    <s v="Mobile"/>
    <n v="157754"/>
    <n v="13348"/>
    <n v="8.4600000000000009"/>
    <n v="1191"/>
    <n v="8.92"/>
    <n v="250"/>
    <n v="37087.769999999997"/>
    <x v="8217"/>
    <n v="224"/>
    <s v="Active"/>
  </r>
  <r>
    <s v="CMP10221"/>
    <x v="0"/>
    <s v="Sales"/>
    <x v="2"/>
    <s v="09-11-2024"/>
    <s v="12-23-2024"/>
    <x v="0"/>
    <s v="Ahmedabad"/>
    <s v="Professionals"/>
    <s v="Desktop"/>
    <n v="151657"/>
    <n v="8586"/>
    <n v="5.66"/>
    <n v="109"/>
    <n v="1.27"/>
    <n v="10035.91"/>
    <n v="11890.31"/>
    <x v="8218"/>
    <n v="62"/>
    <s v="Active"/>
  </r>
  <r>
    <s v="CMP14906"/>
    <x v="3"/>
    <s v="Awareness"/>
    <x v="3"/>
    <s v="2024-01-12"/>
    <s v="12-26-2024"/>
    <x v="0"/>
    <s v="Mumbai"/>
    <s v="Students"/>
    <s v="Tablet"/>
    <n v="43562"/>
    <n v="4210"/>
    <n v="9.66"/>
    <n v="455"/>
    <n v="10.81"/>
    <n v="250"/>
    <n v="38207.33"/>
    <x v="8219"/>
    <n v="385"/>
    <s v="Paused"/>
  </r>
  <r>
    <s v="CMP15182"/>
    <x v="2"/>
    <s v="Retargeting"/>
    <x v="3"/>
    <s v="01-06-2024"/>
    <s v="12-17-2024"/>
    <x v="1"/>
    <s v="Bengaluru"/>
    <s v="Professionals"/>
    <s v="Tablet"/>
    <n v="187708"/>
    <n v="24609"/>
    <n v="13.11"/>
    <n v="7469"/>
    <n v="30.35"/>
    <n v="9120.51"/>
    <n v="8121.7"/>
    <x v="8220"/>
    <n v="1695"/>
    <s v="Completed"/>
  </r>
  <r>
    <s v="CMP10619"/>
    <x v="1"/>
    <s v="Lead Gen"/>
    <x v="5"/>
    <s v="02-19-2024"/>
    <s v="2024-12-21"/>
    <x v="1"/>
    <s v="Chennai"/>
    <s v="Families"/>
    <s v="Tablet"/>
    <n v="177603"/>
    <n v="8325"/>
    <n v="4.6900000000000004"/>
    <n v="2227"/>
    <n v="26.75"/>
    <n v="3817.8497265160554"/>
    <n v="36037.800000000003"/>
    <x v="8221"/>
    <n v="253"/>
    <s v="Active"/>
  </r>
  <r>
    <s v="CMP11056"/>
    <x v="1"/>
    <s v="Awareness"/>
    <x v="1"/>
    <s v="2024-08-01"/>
    <s v="11-22-2024"/>
    <x v="2"/>
    <s v="Jaipur"/>
    <s v="Families"/>
    <s v="Mobile"/>
    <n v="6641"/>
    <n v="996"/>
    <n v="15"/>
    <n v="94"/>
    <n v="9.44"/>
    <n v="250"/>
    <n v="34724.21"/>
    <x v="8222"/>
    <n v="6"/>
    <s v="Paused"/>
  </r>
  <r>
    <s v="CMP12244"/>
    <x v="2"/>
    <s v="Lead Gen"/>
    <x v="5"/>
    <s v="06-19-2024"/>
    <s v="30/10/2024"/>
    <x v="0"/>
    <s v="Mumbai"/>
    <s v="Professionals"/>
    <s v="Mobile"/>
    <n v="50530"/>
    <n v="939"/>
    <n v="1.86"/>
    <n v="306"/>
    <n v="32.590000000000003"/>
    <n v="250"/>
    <n v="49426.2"/>
    <x v="8223"/>
    <n v="45"/>
    <s v="Paused"/>
  </r>
  <r>
    <s v="CMP18477"/>
    <x v="2"/>
    <s v="Sales"/>
    <x v="4"/>
    <s v="04/02/2024"/>
    <s v="12-31-2024"/>
    <x v="1"/>
    <s v="Bengaluru"/>
    <s v="Students"/>
    <s v="Mobile"/>
    <n v="118299"/>
    <n v="15984"/>
    <n v="13.51"/>
    <n v="1020"/>
    <n v="6.38"/>
    <n v="4021.4266195524165"/>
    <n v="36477.440000000002"/>
    <x v="8224"/>
    <n v="655"/>
    <s v="Paused"/>
  </r>
  <r>
    <s v="CMP12323"/>
    <x v="4"/>
    <s v="Retargeting"/>
    <x v="3"/>
    <s v="10-16-2024"/>
    <s v="28/12/2024"/>
    <x v="2"/>
    <s v="Jaipur"/>
    <s v="Professionals"/>
    <s v="Mobile"/>
    <n v="172805"/>
    <n v="16415"/>
    <n v="9.5"/>
    <n v="5133"/>
    <n v="31.27"/>
    <n v="3988.1535696969677"/>
    <n v="5182.83"/>
    <x v="8225"/>
    <n v="4429"/>
    <s v="Active"/>
  </r>
  <r>
    <s v="CMP18842"/>
    <x v="2"/>
    <s v="Lead Gen"/>
    <x v="5"/>
    <s v="23/02/2024"/>
    <s v="16/12/2024"/>
    <x v="1"/>
    <s v="Chennai"/>
    <s v="Students"/>
    <s v="Tablet"/>
    <n v="53874"/>
    <n v="1289"/>
    <n v="2.39"/>
    <n v="389"/>
    <n v="30.18"/>
    <n v="3817.8497265160554"/>
    <n v="1845.6"/>
    <x v="8226"/>
    <n v="338"/>
    <s v="Paused"/>
  </r>
  <r>
    <s v="CMP18497"/>
    <x v="4"/>
    <s v="Sales"/>
    <x v="5"/>
    <s v="2024-04-17"/>
    <s v="2024-12-22"/>
    <x v="0"/>
    <s v="Mumbai"/>
    <s v="Families"/>
    <s v="Mobile"/>
    <n v="83079"/>
    <n v="7082"/>
    <n v="8.52"/>
    <n v="2322"/>
    <n v="32.79"/>
    <n v="14518.82"/>
    <n v="11603.29"/>
    <x v="8227"/>
    <n v="431"/>
    <s v="Active"/>
  </r>
  <r>
    <s v="CMP17574"/>
    <x v="2"/>
    <s v="Sales"/>
    <x v="5"/>
    <s v="26/04/2024"/>
    <s v="2024-12-16"/>
    <x v="0"/>
    <s v="Ahmedabad"/>
    <s v="Students"/>
    <s v="Tablet"/>
    <n v="150927"/>
    <n v="1859"/>
    <n v="1.23"/>
    <n v="603"/>
    <n v="32.44"/>
    <n v="250"/>
    <m/>
    <x v="107"/>
    <n v="548"/>
    <s v="Paused"/>
  </r>
  <r>
    <s v="CMP19260"/>
    <x v="0"/>
    <s v="Sales"/>
    <x v="2"/>
    <s v="19/10/2024"/>
    <s v="12-19-2024"/>
    <x v="2"/>
    <s v="Lucknow"/>
    <s v="Families"/>
    <s v="Desktop"/>
    <n v="164000"/>
    <n v="18362"/>
    <n v="11.2"/>
    <n v="468"/>
    <n v="2.5499999999999998"/>
    <n v="3982.6304252733912"/>
    <n v="31994.560000000001"/>
    <x v="8228"/>
    <n v="317"/>
    <s v="Completed"/>
  </r>
  <r>
    <s v="CMP19477"/>
    <x v="3"/>
    <s v="Lead Gen"/>
    <x v="0"/>
    <s v="05-24-2024"/>
    <s v="08/12/2024"/>
    <x v="0"/>
    <s v="Mumbai"/>
    <s v="Professionals"/>
    <s v="Mobile"/>
    <n v="63910"/>
    <n v="8029"/>
    <n v="12.56"/>
    <n v="772"/>
    <n v="9.6199999999999992"/>
    <n v="11867.96"/>
    <n v="30968.78"/>
    <x v="8229"/>
    <n v="470"/>
    <s v="Paused"/>
  </r>
  <r>
    <s v="CMP17613"/>
    <x v="1"/>
    <s v="Awareness"/>
    <x v="3"/>
    <s v="2024-03-15"/>
    <s v="2024-12-04"/>
    <x v="2"/>
    <s v="Delhi"/>
    <s v="Business Owners"/>
    <s v="Tablet"/>
    <n v="19059"/>
    <n v="2108"/>
    <n v="11.06"/>
    <n v="247"/>
    <n v="11.72"/>
    <n v="3988.1535696969677"/>
    <m/>
    <x v="107"/>
    <n v="211"/>
    <s v="Completed"/>
  </r>
  <r>
    <s v="CMP14362"/>
    <x v="2"/>
    <s v="Awareness"/>
    <x v="4"/>
    <s v="2024-09-30"/>
    <s v="11-19-2024"/>
    <x v="1"/>
    <s v="Bengaluru"/>
    <s v="Business Owners"/>
    <s v="Desktop"/>
    <n v="38172"/>
    <n v="4232"/>
    <n v="11.09"/>
    <n v="757"/>
    <n v="17.89"/>
    <n v="4021.4266195524165"/>
    <m/>
    <x v="107"/>
    <n v="165"/>
    <s v="Paused"/>
  </r>
  <r>
    <s v="CMP15478"/>
    <x v="3"/>
    <s v="Retargeting"/>
    <x v="3"/>
    <s v="09-06-2024"/>
    <s v="12-31-2024"/>
    <x v="2"/>
    <s v="Jaipur"/>
    <s v="Business Owners"/>
    <s v="Desktop"/>
    <n v="71443"/>
    <n v="10062"/>
    <n v="14.08"/>
    <n v="2624"/>
    <n v="26.08"/>
    <n v="1837.4"/>
    <n v="35275.74"/>
    <x v="8230"/>
    <n v="736"/>
    <s v="Paused"/>
  </r>
  <r>
    <s v="CMP18050"/>
    <x v="4"/>
    <s v="Lead Gen"/>
    <x v="2"/>
    <s v="07-07-2024"/>
    <s v="2024-12-22"/>
    <x v="2"/>
    <s v="Delhi"/>
    <s v="Students"/>
    <s v="Tablet"/>
    <n v="78757"/>
    <n v="8591"/>
    <n v="10.91"/>
    <n v="2176"/>
    <n v="25.33"/>
    <n v="6650.95"/>
    <n v="9135.67"/>
    <x v="8231"/>
    <n v="504"/>
    <s v="Completed"/>
  </r>
  <r>
    <s v="CMP18116"/>
    <x v="1"/>
    <s v="Sales"/>
    <x v="3"/>
    <s v="2024-04-16"/>
    <s v="11-20-2024"/>
    <x v="3"/>
    <s v="Kolkata"/>
    <s v="Professionals"/>
    <s v="Desktop"/>
    <n v="85538"/>
    <n v="3015"/>
    <n v="3.52"/>
    <n v="632"/>
    <n v="20.96"/>
    <n v="3988.1535696969677"/>
    <n v="21936.66"/>
    <x v="8232"/>
    <n v="65"/>
    <s v="Paused"/>
  </r>
  <r>
    <s v="CMP10699"/>
    <x v="1"/>
    <s v="Sales"/>
    <x v="0"/>
    <s v="01-23-2024"/>
    <s v="28/12/2024"/>
    <x v="0"/>
    <s v="Ahmedabad"/>
    <s v="Families"/>
    <s v="Tablet"/>
    <n v="62386"/>
    <n v="1266"/>
    <n v="2.0299999999999998"/>
    <n v="384"/>
    <n v="30.33"/>
    <n v="6550.84"/>
    <n v="18067"/>
    <x v="8233"/>
    <n v="206"/>
    <s v="Active"/>
  </r>
  <r>
    <s v="CMP15990"/>
    <x v="1"/>
    <s v="Sales"/>
    <x v="4"/>
    <s v="2024-02-17"/>
    <s v="2024-11-28"/>
    <x v="3"/>
    <s v="Kolkata"/>
    <s v="Families"/>
    <s v="Tablet"/>
    <n v="97574"/>
    <n v="636"/>
    <n v="0.65"/>
    <n v="49"/>
    <n v="7.7"/>
    <n v="4021.4266195524165"/>
    <n v="13744.31"/>
    <x v="8234"/>
    <n v="37"/>
    <s v="Active"/>
  </r>
  <r>
    <s v="CMP13300"/>
    <x v="4"/>
    <s v="Sales"/>
    <x v="5"/>
    <s v="05-18-2024"/>
    <s v="14/11/2024"/>
    <x v="0"/>
    <s v="Mumbai"/>
    <s v="Students"/>
    <s v="Tablet"/>
    <n v="65546"/>
    <n v="2974"/>
    <n v="4.54"/>
    <n v="639"/>
    <n v="21.49"/>
    <n v="250"/>
    <n v="15596.61"/>
    <x v="8235"/>
    <n v="257"/>
    <s v="Completed"/>
  </r>
  <r>
    <s v="CMP13445"/>
    <x v="3"/>
    <s v="Sales"/>
    <x v="2"/>
    <s v="07-23-2024"/>
    <s v="06/11/2024"/>
    <x v="0"/>
    <s v="Ahmedabad"/>
    <s v="Professionals"/>
    <s v="Desktop"/>
    <n v="142854"/>
    <n v="15325"/>
    <n v="10.73"/>
    <n v="3598"/>
    <n v="23.48"/>
    <n v="250"/>
    <n v="48153.2"/>
    <x v="8236"/>
    <n v="1284"/>
    <s v="Paused"/>
  </r>
  <r>
    <s v="CMP12050"/>
    <x v="4"/>
    <s v="Lead Gen"/>
    <x v="2"/>
    <s v="02-10-2024"/>
    <s v="24/11/2024"/>
    <x v="2"/>
    <s v="Delhi"/>
    <s v="Professionals"/>
    <s v="Tablet"/>
    <n v="107787"/>
    <n v="8790"/>
    <n v="8.15"/>
    <n v="7"/>
    <n v="0.08"/>
    <n v="250"/>
    <n v="17072.150000000001"/>
    <x v="8237"/>
    <n v="0"/>
    <s v="Paused"/>
  </r>
  <r>
    <s v="CMP17540"/>
    <x v="0"/>
    <s v="Awareness"/>
    <x v="3"/>
    <s v="07-30-2024"/>
    <s v="05/12/2024"/>
    <x v="1"/>
    <s v="Bengaluru"/>
    <s v="Students"/>
    <s v="Desktop"/>
    <n v="127950"/>
    <n v="17562"/>
    <n v="13.73"/>
    <n v="3172"/>
    <n v="18.059999999999999"/>
    <n v="9035.07"/>
    <n v="25147.040000000001"/>
    <x v="8238"/>
    <n v="2114"/>
    <s v="Completed"/>
  </r>
  <r>
    <s v="CMP17159"/>
    <x v="2"/>
    <s v="Sales"/>
    <x v="2"/>
    <s v="2024-05-26"/>
    <s v="11-04-2024"/>
    <x v="0"/>
    <s v="Ahmedabad"/>
    <s v="Business Owners"/>
    <s v="Mobile"/>
    <n v="108165"/>
    <n v="968"/>
    <n v="0.89"/>
    <n v="154"/>
    <n v="15.91"/>
    <n v="2887.2"/>
    <n v="28042.35"/>
    <x v="8239"/>
    <n v="93"/>
    <s v="Completed"/>
  </r>
  <r>
    <s v="CMP11664"/>
    <x v="1"/>
    <s v="Sales"/>
    <x v="1"/>
    <s v="09-02-2024"/>
    <s v="2024-11-22"/>
    <x v="1"/>
    <s v="Chennai"/>
    <s v="Students"/>
    <s v="Desktop"/>
    <n v="118353"/>
    <n v="7374"/>
    <n v="6.23"/>
    <n v="2301"/>
    <n v="31.2"/>
    <n v="3891.7088323699436"/>
    <n v="45082.720000000001"/>
    <x v="8240"/>
    <n v="1051"/>
    <s v="Completed"/>
  </r>
  <r>
    <s v="CMP15882"/>
    <x v="3"/>
    <s v="Lead Gen"/>
    <x v="5"/>
    <s v="2024-09-05"/>
    <s v="11-07-2024"/>
    <x v="2"/>
    <s v="Delhi"/>
    <s v="Families"/>
    <s v="Mobile"/>
    <n v="92696"/>
    <n v="742"/>
    <n v="0.8"/>
    <n v="119"/>
    <n v="16.04"/>
    <n v="12321.3"/>
    <n v="30979.25"/>
    <x v="8241"/>
    <n v="22"/>
    <s v="Active"/>
  </r>
  <r>
    <s v="CMP14771"/>
    <x v="4"/>
    <s v="Retargeting"/>
    <x v="5"/>
    <s v="09-09-2024"/>
    <s v="11-08-2024"/>
    <x v="1"/>
    <s v="Chennai"/>
    <s v="Business Owners"/>
    <s v="Desktop"/>
    <n v="127265"/>
    <n v="6153"/>
    <n v="4.83"/>
    <n v="684"/>
    <n v="11.12"/>
    <n v="3817.8497265160554"/>
    <n v="27538.080000000002"/>
    <x v="8242"/>
    <n v="215"/>
    <s v="Completed"/>
  </r>
  <r>
    <s v="CMP19407"/>
    <x v="3"/>
    <s v="Retargeting"/>
    <x v="0"/>
    <s v="07-07-2024"/>
    <s v="14/12/2024"/>
    <x v="2"/>
    <s v="Lucknow"/>
    <s v="Business Owners"/>
    <s v="Tablet"/>
    <n v="167252"/>
    <n v="24297"/>
    <n v="14.53"/>
    <n v="4874"/>
    <n v="20.059999999999999"/>
    <n v="3828.02"/>
    <n v="10544.61"/>
    <x v="8243"/>
    <n v="1275"/>
    <s v="Active"/>
  </r>
  <r>
    <s v="CMP16049"/>
    <x v="0"/>
    <s v="Sales"/>
    <x v="1"/>
    <s v="10-20-2024"/>
    <s v="2024-12-13"/>
    <x v="2"/>
    <s v="Delhi"/>
    <s v="Professionals"/>
    <s v="Desktop"/>
    <n v="15513"/>
    <n v="2139"/>
    <n v="13.79"/>
    <n v="664"/>
    <n v="31.04"/>
    <n v="9544.73"/>
    <m/>
    <x v="107"/>
    <n v="430"/>
    <s v="Completed"/>
  </r>
  <r>
    <s v="CMP15102"/>
    <x v="0"/>
    <s v="Lead Gen"/>
    <x v="5"/>
    <s v="2024-10-13"/>
    <s v="31/10/2024"/>
    <x v="0"/>
    <s v="Ahmedabad"/>
    <s v="Business Owners"/>
    <s v="Mobile"/>
    <n v="109607"/>
    <n v="12688"/>
    <n v="11.58"/>
    <n v="3844"/>
    <n v="30.3"/>
    <n v="250"/>
    <n v="14054.18"/>
    <x v="8244"/>
    <n v="1041"/>
    <s v="Completed"/>
  </r>
  <r>
    <s v="CMP13233"/>
    <x v="1"/>
    <s v="Sales"/>
    <x v="3"/>
    <s v="2024-03-29"/>
    <s v="11-09-2024"/>
    <x v="2"/>
    <s v="Delhi"/>
    <s v="Students"/>
    <s v="Desktop"/>
    <n v="99371"/>
    <n v="6758"/>
    <n v="6.8"/>
    <n v="2107"/>
    <n v="31.18"/>
    <n v="3988.1535696969677"/>
    <n v="39894.629999999997"/>
    <x v="8245"/>
    <n v="354"/>
    <s v="Completed"/>
  </r>
  <r>
    <s v="CMP11673"/>
    <x v="2"/>
    <s v="Awareness"/>
    <x v="1"/>
    <s v="2024-10-13"/>
    <s v="12-29-2024"/>
    <x v="0"/>
    <s v="Mumbai"/>
    <s v="Business Owners"/>
    <s v="Desktop"/>
    <n v="11270"/>
    <n v="511"/>
    <n v="4.53"/>
    <n v="8"/>
    <n v="1.57"/>
    <n v="12526.96"/>
    <n v="3210.22"/>
    <x v="8246"/>
    <n v="4"/>
    <s v="Completed"/>
  </r>
  <r>
    <s v="CMP17388"/>
    <x v="1"/>
    <s v="Sales"/>
    <x v="2"/>
    <s v="08-25-2024"/>
    <s v="11-16-2024"/>
    <x v="2"/>
    <s v="Lucknow"/>
    <s v="Students"/>
    <s v="Desktop"/>
    <n v="136101"/>
    <n v="4563"/>
    <n v="3.35"/>
    <n v="930"/>
    <n v="20.38"/>
    <n v="7810.32"/>
    <n v="37947.43"/>
    <x v="8247"/>
    <n v="706"/>
    <s v="Active"/>
  </r>
  <r>
    <s v="CMP14574"/>
    <x v="3"/>
    <s v="Sales"/>
    <x v="1"/>
    <s v="02-03-2024"/>
    <s v="2024-11-02"/>
    <x v="2"/>
    <s v="Delhi"/>
    <s v="Business Owners"/>
    <s v="Desktop"/>
    <n v="90290"/>
    <n v="6540"/>
    <n v="7.24"/>
    <n v="1259"/>
    <n v="19.25"/>
    <n v="250"/>
    <n v="33898.120000000003"/>
    <x v="8248"/>
    <n v="89"/>
    <s v="Paused"/>
  </r>
  <r>
    <s v="CMP19863"/>
    <x v="2"/>
    <s v="Awareness"/>
    <x v="3"/>
    <s v="03/06/2024"/>
    <s v="12-22-2024"/>
    <x v="0"/>
    <s v="Pune"/>
    <s v="Families"/>
    <s v="Tablet"/>
    <n v="40553"/>
    <n v="4354"/>
    <n v="10.74"/>
    <n v="921"/>
    <n v="21.15"/>
    <n v="3988.1535696969677"/>
    <n v="21467.53"/>
    <x v="8249"/>
    <n v="17"/>
    <s v="Paused"/>
  </r>
  <r>
    <s v="CMP11687"/>
    <x v="4"/>
    <s v="Awareness"/>
    <x v="5"/>
    <s v="08-26-2024"/>
    <s v="25/12/2024"/>
    <x v="3"/>
    <s v="Kolkata"/>
    <s v="Students"/>
    <s v="Tablet"/>
    <n v="83130"/>
    <n v="4575"/>
    <n v="5.5"/>
    <n v="449"/>
    <n v="9.81"/>
    <n v="250"/>
    <n v="41509.379999999997"/>
    <x v="8250"/>
    <n v="200"/>
    <s v="Paused"/>
  </r>
  <r>
    <s v="CMP12758"/>
    <x v="2"/>
    <s v="Retargeting"/>
    <x v="3"/>
    <s v="04/02/2024"/>
    <s v="2024-11-22"/>
    <x v="2"/>
    <s v="Lucknow"/>
    <s v="Business Owners"/>
    <s v="Tablet"/>
    <n v="153748"/>
    <n v="5691"/>
    <n v="3.7"/>
    <n v="367"/>
    <n v="6.45"/>
    <n v="11812.44"/>
    <n v="46018.3"/>
    <x v="8251"/>
    <n v="69"/>
    <s v="Active"/>
  </r>
  <r>
    <s v="CMP14186"/>
    <x v="3"/>
    <s v="Lead Gen"/>
    <x v="3"/>
    <s v="04/03/2024"/>
    <s v="2024-11-28"/>
    <x v="3"/>
    <s v="Kolkata"/>
    <s v="Students"/>
    <s v="Desktop"/>
    <n v="56717"/>
    <n v="1924"/>
    <n v="3.39"/>
    <n v="618"/>
    <n v="32.119999999999997"/>
    <n v="3988.1535696969677"/>
    <n v="13987.39"/>
    <x v="8252"/>
    <n v="397"/>
    <s v="Active"/>
  </r>
  <r>
    <s v="CMP17576"/>
    <x v="1"/>
    <s v="Lead Gen"/>
    <x v="1"/>
    <s v="2024-07-10"/>
    <s v="01/11/2024"/>
    <x v="0"/>
    <s v="Ahmedabad"/>
    <s v="Students"/>
    <s v="Desktop"/>
    <n v="112148"/>
    <n v="5329"/>
    <n v="4.75"/>
    <n v="446"/>
    <n v="8.3699999999999992"/>
    <n v="6491.24"/>
    <n v="6904.37"/>
    <x v="8253"/>
    <n v="112"/>
    <s v="Active"/>
  </r>
  <r>
    <s v="CMP17827"/>
    <x v="0"/>
    <s v="Sales"/>
    <x v="5"/>
    <s v="06-01-2024"/>
    <s v="12-28-2024"/>
    <x v="0"/>
    <s v="Ahmedabad"/>
    <s v="Families"/>
    <s v="Mobile"/>
    <n v="69638"/>
    <n v="9618"/>
    <n v="13.81"/>
    <n v="2222"/>
    <n v="23.1"/>
    <n v="250"/>
    <n v="43627.06"/>
    <x v="8254"/>
    <n v="2198"/>
    <s v="Active"/>
  </r>
  <r>
    <s v="CMP15594"/>
    <x v="1"/>
    <s v="Awareness"/>
    <x v="3"/>
    <s v="04-19-2024"/>
    <s v="12-29-2024"/>
    <x v="0"/>
    <s v="Ahmedabad"/>
    <s v="Families"/>
    <s v="Desktop"/>
    <n v="63329"/>
    <n v="8484"/>
    <n v="13.4"/>
    <n v="1844"/>
    <n v="21.74"/>
    <n v="3113.46"/>
    <n v="30010.32"/>
    <x v="8255"/>
    <n v="548"/>
    <s v="Completed"/>
  </r>
  <r>
    <s v="CMP16801"/>
    <x v="0"/>
    <s v="Awareness"/>
    <x v="3"/>
    <s v="2024-03-03"/>
    <s v="20/11/2024"/>
    <x v="0"/>
    <s v="Ahmedabad"/>
    <s v="Business Owners"/>
    <s v="Tablet"/>
    <n v="13016"/>
    <n v="703"/>
    <n v="5.4"/>
    <n v="143"/>
    <n v="20.34"/>
    <n v="8736.6200000000008"/>
    <n v="41677.15"/>
    <x v="8256"/>
    <n v="129"/>
    <s v="Paused"/>
  </r>
  <r>
    <s v="CMP15688"/>
    <x v="0"/>
    <s v="Lead Gen"/>
    <x v="0"/>
    <s v="2024-08-30"/>
    <s v="11-30-2024"/>
    <x v="0"/>
    <s v="Pune"/>
    <s v="Students"/>
    <s v="Desktop"/>
    <n v="99975"/>
    <n v="9589"/>
    <n v="9.59"/>
    <n v="586"/>
    <n v="6.11"/>
    <n v="250"/>
    <n v="36520.75"/>
    <x v="8257"/>
    <n v="220"/>
    <s v="Completed"/>
  </r>
  <r>
    <s v="CMP18144"/>
    <x v="0"/>
    <s v="Retargeting"/>
    <x v="3"/>
    <s v="2024-09-29"/>
    <s v="24/12/2024"/>
    <x v="0"/>
    <s v="Ahmedabad"/>
    <s v="Business Owners"/>
    <s v="Mobile"/>
    <n v="109056"/>
    <n v="9528"/>
    <n v="8.74"/>
    <n v="2869"/>
    <n v="30.11"/>
    <n v="3988.1535696969677"/>
    <n v="9481.33"/>
    <x v="5650"/>
    <n v="1009"/>
    <s v="Paused"/>
  </r>
  <r>
    <s v="CMP13353"/>
    <x v="2"/>
    <s v="Sales"/>
    <x v="4"/>
    <s v="06/08/2024"/>
    <s v="2024-12-02"/>
    <x v="0"/>
    <s v="Pune"/>
    <s v="Business Owners"/>
    <s v="Mobile"/>
    <n v="30512"/>
    <n v="924"/>
    <n v="3.03"/>
    <n v="105"/>
    <n v="11.36"/>
    <n v="4021.4266195524165"/>
    <n v="33748.300000000003"/>
    <x v="8258"/>
    <n v="17"/>
    <s v="Paused"/>
  </r>
  <r>
    <s v="CMP15768"/>
    <x v="1"/>
    <s v="Sales"/>
    <x v="0"/>
    <s v="10-20-2024"/>
    <s v="12-19-2024"/>
    <x v="0"/>
    <s v="Mumbai"/>
    <s v="Professionals"/>
    <s v="Desktop"/>
    <n v="36277"/>
    <n v="4273"/>
    <n v="11.78"/>
    <n v="216"/>
    <n v="5.05"/>
    <n v="9818.07"/>
    <n v="20244.91"/>
    <x v="8259"/>
    <n v="65"/>
    <s v="Paused"/>
  </r>
  <r>
    <s v="CMP18649"/>
    <x v="2"/>
    <s v="Sales"/>
    <x v="5"/>
    <s v="30/05/2024"/>
    <s v="2024-11-07"/>
    <x v="0"/>
    <s v="Ahmedabad"/>
    <s v="Families"/>
    <s v="Mobile"/>
    <n v="179869"/>
    <n v="9782"/>
    <n v="5.44"/>
    <n v="1928"/>
    <n v="19.71"/>
    <n v="250"/>
    <n v="34029.56"/>
    <x v="8260"/>
    <n v="1554"/>
    <s v="Completed"/>
  </r>
  <r>
    <s v="CMP12135"/>
    <x v="1"/>
    <s v="Lead Gen"/>
    <x v="0"/>
    <s v="04-21-2024"/>
    <s v="2024-11-11"/>
    <x v="2"/>
    <s v="Lucknow"/>
    <s v="Families"/>
    <s v="Desktop"/>
    <n v="122630"/>
    <n v="9304"/>
    <n v="7.59"/>
    <n v="2750"/>
    <n v="29.56"/>
    <n v="7635.94"/>
    <n v="20400.169999999998"/>
    <x v="8261"/>
    <n v="2342"/>
    <s v="Completed"/>
  </r>
  <r>
    <s v="CMP13508"/>
    <x v="1"/>
    <s v="Awareness"/>
    <x v="5"/>
    <s v="05-31-2024"/>
    <s v="29/10/2024"/>
    <x v="0"/>
    <s v="Ahmedabad"/>
    <s v="Professionals"/>
    <s v="Tablet"/>
    <n v="126115"/>
    <n v="7769"/>
    <n v="6.16"/>
    <n v="1475"/>
    <n v="18.989999999999998"/>
    <n v="3817.8497265160554"/>
    <n v="4298.1099999999997"/>
    <x v="8262"/>
    <n v="1058"/>
    <s v="Paused"/>
  </r>
  <r>
    <s v="CMP17102"/>
    <x v="4"/>
    <s v="Retargeting"/>
    <x v="4"/>
    <s v="2024-10-08"/>
    <s v="2024-10-31"/>
    <x v="1"/>
    <s v="Bengaluru"/>
    <s v="Business Owners"/>
    <s v="Desktop"/>
    <n v="9998"/>
    <n v="413"/>
    <n v="4.13"/>
    <n v="29"/>
    <n v="7.02"/>
    <n v="10339.89"/>
    <m/>
    <x v="107"/>
    <n v="19"/>
    <s v="Active"/>
  </r>
  <r>
    <s v="CMP10678"/>
    <x v="1"/>
    <s v="Sales"/>
    <x v="0"/>
    <s v="2024-10-11"/>
    <s v="2024-12-31"/>
    <x v="0"/>
    <s v="Mumbai"/>
    <s v="Professionals"/>
    <s v="Desktop"/>
    <n v="197102"/>
    <n v="2428"/>
    <n v="1.23"/>
    <n v="738"/>
    <n v="30.4"/>
    <n v="3830.4648972188602"/>
    <n v="35602.22"/>
    <x v="8263"/>
    <n v="447"/>
    <s v="Paused"/>
  </r>
  <r>
    <s v="CMP14024"/>
    <x v="4"/>
    <s v="Sales"/>
    <x v="1"/>
    <s v="2024-02-17"/>
    <s v="12-02-2024"/>
    <x v="0"/>
    <s v="Ahmedabad"/>
    <s v="Families"/>
    <s v="Desktop"/>
    <n v="166610"/>
    <n v="8134"/>
    <n v="4.88"/>
    <n v="1529"/>
    <n v="18.8"/>
    <n v="3891.7088323699436"/>
    <n v="10130.4"/>
    <x v="8264"/>
    <n v="274"/>
    <s v="Paused"/>
  </r>
  <r>
    <s v="CMP18630"/>
    <x v="1"/>
    <s v="Retargeting"/>
    <x v="3"/>
    <s v="2024-10-20"/>
    <s v="11-06-2024"/>
    <x v="3"/>
    <s v="Kolkata"/>
    <s v="Families"/>
    <s v="Tablet"/>
    <n v="7442"/>
    <n v="162"/>
    <n v="2.1800000000000002"/>
    <n v="26"/>
    <n v="16.05"/>
    <n v="3988.1535696969677"/>
    <n v="47663.79"/>
    <x v="8265"/>
    <n v="26"/>
    <s v="Completed"/>
  </r>
  <r>
    <s v="CMP10406"/>
    <x v="3"/>
    <s v="Lead Gen"/>
    <x v="1"/>
    <s v="19/04/2024"/>
    <s v="30/10/2024"/>
    <x v="2"/>
    <s v="Delhi"/>
    <s v="Business Owners"/>
    <s v="Tablet"/>
    <n v="152893"/>
    <n v="13771"/>
    <n v="9.01"/>
    <n v="3509"/>
    <n v="25.48"/>
    <n v="3891.7088323699436"/>
    <m/>
    <x v="107"/>
    <n v="3379"/>
    <s v="Active"/>
  </r>
  <r>
    <s v="CMP11939"/>
    <x v="1"/>
    <s v="Retargeting"/>
    <x v="5"/>
    <s v="2024-04-12"/>
    <s v="12-07-2024"/>
    <x v="2"/>
    <s v="Lucknow"/>
    <s v="Business Owners"/>
    <s v="Tablet"/>
    <n v="43806"/>
    <n v="3714"/>
    <n v="8.48"/>
    <n v="356"/>
    <n v="9.59"/>
    <n v="250"/>
    <n v="45243.23"/>
    <x v="8266"/>
    <n v="183"/>
    <s v="Completed"/>
  </r>
  <r>
    <s v="CMP14810"/>
    <x v="2"/>
    <s v="Awareness"/>
    <x v="0"/>
    <s v="2024-09-30"/>
    <s v="2024-10-31"/>
    <x v="2"/>
    <s v="Delhi"/>
    <s v="Business Owners"/>
    <s v="Tablet"/>
    <n v="1235"/>
    <n v="169"/>
    <n v="13.68"/>
    <n v="1"/>
    <n v="0.59"/>
    <n v="3830.4648972188602"/>
    <n v="7194.64"/>
    <x v="8267"/>
    <n v="0"/>
    <s v="Completed"/>
  </r>
  <r>
    <s v="CMP11605"/>
    <x v="1"/>
    <s v="Sales"/>
    <x v="3"/>
    <s v="07/09/2024"/>
    <s v="11-09-2024"/>
    <x v="2"/>
    <s v="Delhi"/>
    <s v="Students"/>
    <s v="Desktop"/>
    <n v="185975"/>
    <n v="905"/>
    <n v="0.49"/>
    <n v="239"/>
    <n v="26.41"/>
    <n v="3881.56"/>
    <n v="48281.65"/>
    <x v="8268"/>
    <n v="217"/>
    <s v="Paused"/>
  </r>
  <r>
    <s v="CMP12906"/>
    <x v="0"/>
    <s v="Awareness"/>
    <x v="2"/>
    <s v="2024-02-24"/>
    <s v="2024-11-23"/>
    <x v="0"/>
    <s v="Pune"/>
    <s v="Business Owners"/>
    <s v="Desktop"/>
    <n v="92763"/>
    <n v="13751"/>
    <n v="14.82"/>
    <n v="2990"/>
    <n v="21.74"/>
    <n v="250"/>
    <n v="13657.97"/>
    <x v="8269"/>
    <n v="277"/>
    <s v="Active"/>
  </r>
  <r>
    <s v="CMP17654"/>
    <x v="4"/>
    <s v="Awareness"/>
    <x v="5"/>
    <s v="05-07-2024"/>
    <s v="12-29-2024"/>
    <x v="1"/>
    <s v="Chennai"/>
    <s v="Families"/>
    <s v="Mobile"/>
    <n v="186381"/>
    <n v="20985"/>
    <n v="11.26"/>
    <n v="6489"/>
    <n v="30.92"/>
    <n v="3817.8497265160554"/>
    <n v="2512.6"/>
    <x v="8270"/>
    <n v="4908"/>
    <s v="Paused"/>
  </r>
  <r>
    <s v="CMP17694"/>
    <x v="1"/>
    <s v="Sales"/>
    <x v="1"/>
    <s v="2024-04-19"/>
    <s v="2024-12-17"/>
    <x v="2"/>
    <s v="Jaipur"/>
    <s v="Business Owners"/>
    <s v="Desktop"/>
    <n v="119378"/>
    <n v="3187"/>
    <n v="2.67"/>
    <n v="996"/>
    <n v="31.25"/>
    <n v="5649.93"/>
    <n v="33826.22"/>
    <x v="8271"/>
    <n v="59"/>
    <s v="Completed"/>
  </r>
  <r>
    <s v="CMP17362"/>
    <x v="0"/>
    <s v="Lead Gen"/>
    <x v="1"/>
    <s v="28/03/2024"/>
    <s v="01/12/2024"/>
    <x v="1"/>
    <s v="Bengaluru"/>
    <s v="Students"/>
    <s v="Mobile"/>
    <n v="158439"/>
    <n v="20932"/>
    <n v="13.21"/>
    <n v="4019"/>
    <n v="19.2"/>
    <n v="3891.7088323699436"/>
    <n v="5460.92"/>
    <x v="8272"/>
    <n v="1418"/>
    <s v="Completed"/>
  </r>
  <r>
    <s v="CMP13614"/>
    <x v="1"/>
    <s v="Lead Gen"/>
    <x v="4"/>
    <s v="2024-05-14"/>
    <s v="15/11/2024"/>
    <x v="0"/>
    <s v="Ahmedabad"/>
    <s v="Business Owners"/>
    <s v="Mobile"/>
    <n v="6098"/>
    <n v="484"/>
    <n v="7.94"/>
    <n v="61"/>
    <n v="12.6"/>
    <n v="250"/>
    <n v="3100.65"/>
    <x v="8273"/>
    <n v="38"/>
    <s v="Paused"/>
  </r>
  <r>
    <s v="CMP18728"/>
    <x v="3"/>
    <s v="Lead Gen"/>
    <x v="1"/>
    <s v="29/02/2024"/>
    <s v="15/12/2024"/>
    <x v="2"/>
    <s v="Lucknow"/>
    <s v="Students"/>
    <s v="Desktop"/>
    <n v="1236"/>
    <n v="70"/>
    <n v="5.66"/>
    <n v="16"/>
    <n v="22.86"/>
    <n v="250"/>
    <n v="32035.69"/>
    <x v="8274"/>
    <n v="6"/>
    <s v="Active"/>
  </r>
  <r>
    <s v="CMP13709"/>
    <x v="2"/>
    <s v="Awareness"/>
    <x v="3"/>
    <s v="2024-09-04"/>
    <s v="12-03-2024"/>
    <x v="2"/>
    <s v="Delhi"/>
    <s v="Families"/>
    <s v="Mobile"/>
    <n v="96402"/>
    <n v="5745"/>
    <n v="5.96"/>
    <n v="1444"/>
    <n v="25.13"/>
    <n v="3988.1535696969677"/>
    <n v="24500.51"/>
    <x v="8275"/>
    <n v="1227"/>
    <s v="Completed"/>
  </r>
  <r>
    <s v="CMP19191"/>
    <x v="2"/>
    <s v="Sales"/>
    <x v="4"/>
    <s v="2024-08-25"/>
    <s v="2024-12-21"/>
    <x v="1"/>
    <s v="Bengaluru"/>
    <s v="Business Owners"/>
    <s v="Mobile"/>
    <n v="56910"/>
    <n v="8192"/>
    <n v="14.39"/>
    <n v="1636"/>
    <n v="19.97"/>
    <n v="250"/>
    <n v="10267.27"/>
    <x v="8276"/>
    <n v="1526"/>
    <s v="Paused"/>
  </r>
  <r>
    <s v="CMP17108"/>
    <x v="4"/>
    <s v="Lead Gen"/>
    <x v="1"/>
    <s v="2024-09-10"/>
    <s v="2024-12-29"/>
    <x v="2"/>
    <s v="Lucknow"/>
    <s v="Professionals"/>
    <s v="Desktop"/>
    <n v="162134"/>
    <n v="1872"/>
    <n v="1.1499999999999999"/>
    <n v="47"/>
    <n v="2.5099999999999998"/>
    <n v="250"/>
    <n v="27863.42"/>
    <x v="8277"/>
    <n v="46"/>
    <s v="Completed"/>
  </r>
  <r>
    <s v="CMP13644"/>
    <x v="0"/>
    <s v="Awareness"/>
    <x v="5"/>
    <s v="05/05/2024"/>
    <s v="12-02-2024"/>
    <x v="3"/>
    <s v="Kolkata"/>
    <s v="Professionals"/>
    <s v="Tablet"/>
    <n v="168218"/>
    <n v="1350"/>
    <n v="0.8"/>
    <n v="356"/>
    <n v="26.37"/>
    <n v="3817.8497265160554"/>
    <m/>
    <x v="107"/>
    <n v="162"/>
    <s v="Completed"/>
  </r>
  <r>
    <s v="CMP18253"/>
    <x v="1"/>
    <s v="Lead Gen"/>
    <x v="2"/>
    <s v="29/08/2024"/>
    <s v="17/11/2024"/>
    <x v="0"/>
    <s v="Pune"/>
    <s v="Students"/>
    <s v="Mobile"/>
    <n v="195061"/>
    <n v="14267"/>
    <n v="7.31"/>
    <n v="3993"/>
    <n v="27.99"/>
    <n v="3982.6304252733912"/>
    <n v="25218.16"/>
    <x v="8278"/>
    <n v="196"/>
    <s v="Completed"/>
  </r>
  <r>
    <s v="CMP10103"/>
    <x v="1"/>
    <s v="Awareness"/>
    <x v="3"/>
    <s v="27/04/2024"/>
    <s v="2024-11-13"/>
    <x v="2"/>
    <s v="Delhi"/>
    <s v="Students"/>
    <s v="Mobile"/>
    <n v="65776"/>
    <n v="5815"/>
    <n v="8.84"/>
    <n v="919"/>
    <n v="15.8"/>
    <n v="3988.1535696969677"/>
    <n v="8533.49"/>
    <x v="8279"/>
    <n v="912"/>
    <s v="Completed"/>
  </r>
  <r>
    <s v="CMP12167"/>
    <x v="2"/>
    <s v="Sales"/>
    <x v="3"/>
    <s v="08-15-2024"/>
    <s v="11-06-2024"/>
    <x v="1"/>
    <s v="Chennai"/>
    <s v="Professionals"/>
    <s v="Desktop"/>
    <n v="114972"/>
    <n v="3231"/>
    <n v="2.81"/>
    <n v="439"/>
    <n v="13.59"/>
    <n v="250"/>
    <n v="24349.9"/>
    <x v="8280"/>
    <n v="190"/>
    <s v="Paused"/>
  </r>
  <r>
    <s v="CMP14954"/>
    <x v="0"/>
    <s v="Lead Gen"/>
    <x v="2"/>
    <s v="2024-08-11"/>
    <s v="23/11/2024"/>
    <x v="2"/>
    <s v="Delhi"/>
    <s v="Business Owners"/>
    <s v="Desktop"/>
    <n v="117749"/>
    <n v="6763"/>
    <n v="5.74"/>
    <n v="2220"/>
    <n v="32.83"/>
    <n v="250"/>
    <n v="1533.6"/>
    <x v="8281"/>
    <n v="8"/>
    <s v="Active"/>
  </r>
  <r>
    <s v="CMP10270"/>
    <x v="0"/>
    <s v="Retargeting"/>
    <x v="2"/>
    <s v="07/02/2024"/>
    <s v="2024-11-17"/>
    <x v="2"/>
    <s v="Lucknow"/>
    <s v="Families"/>
    <s v="Tablet"/>
    <n v="30743"/>
    <n v="2028"/>
    <n v="6.6"/>
    <n v="526"/>
    <n v="25.94"/>
    <n v="250"/>
    <n v="4564.03"/>
    <x v="8282"/>
    <n v="504"/>
    <s v="Completed"/>
  </r>
  <r>
    <s v="CMP18792"/>
    <x v="1"/>
    <s v="Awareness"/>
    <x v="4"/>
    <s v="2024-01-17"/>
    <s v="2024-11-08"/>
    <x v="2"/>
    <s v="Jaipur"/>
    <s v="Business Owners"/>
    <s v="Desktop"/>
    <n v="43814"/>
    <n v="234"/>
    <n v="0.53"/>
    <n v="11"/>
    <n v="4.7"/>
    <n v="250"/>
    <n v="19452.009999999998"/>
    <x v="8283"/>
    <n v="4"/>
    <s v="Active"/>
  </r>
  <r>
    <s v="CMP13169"/>
    <x v="0"/>
    <s v="Retargeting"/>
    <x v="3"/>
    <s v="2024-07-13"/>
    <s v="2024-11-16"/>
    <x v="0"/>
    <s v="Pune"/>
    <s v="Families"/>
    <s v="Mobile"/>
    <n v="161544"/>
    <n v="6123"/>
    <n v="3.79"/>
    <n v="673"/>
    <n v="10.99"/>
    <n v="250"/>
    <n v="36447.47"/>
    <x v="8284"/>
    <n v="477"/>
    <s v="Completed"/>
  </r>
  <r>
    <s v="CMP10708"/>
    <x v="3"/>
    <s v="Sales"/>
    <x v="3"/>
    <s v="2024-05-12"/>
    <s v="11-18-2024"/>
    <x v="3"/>
    <s v="Kolkata"/>
    <s v="Professionals"/>
    <s v="Mobile"/>
    <n v="22188"/>
    <n v="161"/>
    <n v="0.73"/>
    <n v="45"/>
    <n v="27.95"/>
    <n v="250"/>
    <n v="31701.18"/>
    <x v="8285"/>
    <n v="11"/>
    <s v="Active"/>
  </r>
  <r>
    <s v="CMP18927"/>
    <x v="3"/>
    <s v="Retargeting"/>
    <x v="5"/>
    <s v="2024-06-25"/>
    <s v="31/10/2024"/>
    <x v="3"/>
    <s v="Kolkata"/>
    <s v="Business Owners"/>
    <s v="Desktop"/>
    <n v="116557"/>
    <n v="1857"/>
    <n v="1.59"/>
    <n v="277"/>
    <n v="14.92"/>
    <n v="250"/>
    <n v="27660.51"/>
    <x v="8286"/>
    <n v="252"/>
    <s v="Paused"/>
  </r>
  <r>
    <s v="CMP10241"/>
    <x v="2"/>
    <s v="Lead Gen"/>
    <x v="1"/>
    <s v="2024-07-31"/>
    <s v="11/11/2024"/>
    <x v="3"/>
    <s v="Kolkata"/>
    <s v="Students"/>
    <s v="Mobile"/>
    <n v="83986"/>
    <n v="2943"/>
    <n v="3.5"/>
    <n v="650"/>
    <n v="22.09"/>
    <n v="7454.86"/>
    <n v="33059.72"/>
    <x v="8287"/>
    <n v="123"/>
    <s v="Completed"/>
  </r>
  <r>
    <s v="CMP11251"/>
    <x v="2"/>
    <s v="Sales"/>
    <x v="3"/>
    <s v="2024-10-12"/>
    <s v="2024-10-28"/>
    <x v="2"/>
    <s v="Lucknow"/>
    <s v="Students"/>
    <s v="Tablet"/>
    <n v="104854"/>
    <n v="9955"/>
    <n v="9.49"/>
    <n v="698"/>
    <n v="7.01"/>
    <n v="3988.1535696969677"/>
    <n v="12933.72"/>
    <x v="8288"/>
    <n v="414"/>
    <s v="Completed"/>
  </r>
  <r>
    <s v="CMP19612"/>
    <x v="0"/>
    <s v="Retargeting"/>
    <x v="3"/>
    <s v="03-24-2024"/>
    <s v="11-01-2024"/>
    <x v="1"/>
    <s v="Bengaluru"/>
    <s v="Students"/>
    <s v="Mobile"/>
    <n v="140339"/>
    <n v="12971"/>
    <n v="9.24"/>
    <n v="3850"/>
    <n v="29.68"/>
    <n v="3988.1535696969677"/>
    <n v="36141.730000000003"/>
    <x v="8289"/>
    <n v="2754"/>
    <s v="Paused"/>
  </r>
  <r>
    <s v="CMP12950"/>
    <x v="1"/>
    <s v="Sales"/>
    <x v="2"/>
    <s v="2024-02-08"/>
    <s v="20/12/2024"/>
    <x v="1"/>
    <s v="Bengaluru"/>
    <s v="Families"/>
    <s v="Tablet"/>
    <n v="111486"/>
    <n v="5960"/>
    <n v="5.35"/>
    <n v="599"/>
    <n v="10.050000000000001"/>
    <n v="3982.6304252733912"/>
    <n v="4981.4799999999996"/>
    <x v="8290"/>
    <n v="97"/>
    <s v="Paused"/>
  </r>
  <r>
    <s v="CMP11146"/>
    <x v="3"/>
    <s v="Awareness"/>
    <x v="3"/>
    <s v="03-13-2024"/>
    <s v="12-29-2024"/>
    <x v="2"/>
    <s v="Jaipur"/>
    <s v="Students"/>
    <s v="Desktop"/>
    <n v="2669"/>
    <n v="97"/>
    <n v="3.63"/>
    <n v="16"/>
    <n v="16.489999999999998"/>
    <n v="3988.1535696969677"/>
    <n v="48417.57"/>
    <x v="8291"/>
    <n v="15"/>
    <s v="Paused"/>
  </r>
  <r>
    <s v="CMP14357"/>
    <x v="1"/>
    <s v="Sales"/>
    <x v="1"/>
    <s v="23/07/2024"/>
    <s v="2024-11-09"/>
    <x v="0"/>
    <s v="Ahmedabad"/>
    <s v="Business Owners"/>
    <s v="Mobile"/>
    <n v="118389"/>
    <n v="673"/>
    <n v="0.56999999999999995"/>
    <n v="148"/>
    <n v="21.99"/>
    <n v="250"/>
    <n v="15625.45"/>
    <x v="8292"/>
    <n v="68"/>
    <s v="Active"/>
  </r>
  <r>
    <s v="CMP17928"/>
    <x v="4"/>
    <s v="Sales"/>
    <x v="5"/>
    <s v="2024-01-05"/>
    <s v="02/12/2024"/>
    <x v="0"/>
    <s v="Mumbai"/>
    <s v="Students"/>
    <s v="Mobile"/>
    <n v="127455"/>
    <n v="8294"/>
    <n v="6.51"/>
    <n v="786"/>
    <n v="9.48"/>
    <n v="7569.62"/>
    <n v="19271.57"/>
    <x v="8293"/>
    <n v="236"/>
    <s v="Paused"/>
  </r>
  <r>
    <s v="CMP14488"/>
    <x v="3"/>
    <s v="Awareness"/>
    <x v="3"/>
    <s v="03/09/2024"/>
    <s v="11-21-2024"/>
    <x v="2"/>
    <s v="Jaipur"/>
    <s v="Business Owners"/>
    <s v="Mobile"/>
    <n v="117169"/>
    <n v="3587"/>
    <n v="3.06"/>
    <n v="673"/>
    <n v="18.760000000000002"/>
    <n v="3988.1535696969677"/>
    <n v="25740.82"/>
    <x v="8294"/>
    <n v="370"/>
    <s v="Active"/>
  </r>
  <r>
    <s v="CMP17356"/>
    <x v="1"/>
    <s v="Awareness"/>
    <x v="5"/>
    <s v="2024-05-18"/>
    <s v="12/12/2024"/>
    <x v="1"/>
    <s v="Bengaluru"/>
    <s v="Families"/>
    <s v="Tablet"/>
    <n v="5108"/>
    <n v="328"/>
    <n v="6.42"/>
    <n v="35"/>
    <n v="10.67"/>
    <n v="250"/>
    <n v="48172.07"/>
    <x v="8295"/>
    <n v="23"/>
    <s v="Active"/>
  </r>
  <r>
    <s v="CMP12635"/>
    <x v="1"/>
    <s v="Retargeting"/>
    <x v="3"/>
    <s v="06-26-2024"/>
    <s v="02/12/2024"/>
    <x v="0"/>
    <s v="Ahmedabad"/>
    <s v="Students"/>
    <s v="Mobile"/>
    <n v="6393"/>
    <n v="921"/>
    <n v="14.41"/>
    <n v="220"/>
    <n v="23.89"/>
    <n v="13401.96"/>
    <n v="12236.31"/>
    <x v="8296"/>
    <n v="95"/>
    <s v="Completed"/>
  </r>
  <r>
    <s v="CMP11848"/>
    <x v="4"/>
    <s v="Awareness"/>
    <x v="0"/>
    <s v="01-11-2024"/>
    <s v="2024-12-12"/>
    <x v="2"/>
    <s v="Lucknow"/>
    <s v="Business Owners"/>
    <s v="Desktop"/>
    <n v="27133"/>
    <n v="401"/>
    <n v="1.48"/>
    <n v="128"/>
    <n v="31.92"/>
    <n v="3830.4648972188602"/>
    <n v="49424.160000000003"/>
    <x v="8297"/>
    <n v="49"/>
    <s v="Completed"/>
  </r>
  <r>
    <s v="CMP16528"/>
    <x v="3"/>
    <s v="Lead Gen"/>
    <x v="5"/>
    <s v="14/07/2024"/>
    <s v="05/12/2024"/>
    <x v="0"/>
    <s v="Pune"/>
    <s v="Students"/>
    <s v="Mobile"/>
    <n v="37617"/>
    <n v="1841"/>
    <n v="4.8899999999999997"/>
    <n v="329"/>
    <n v="17.87"/>
    <n v="6389.21"/>
    <n v="22359.45"/>
    <x v="8298"/>
    <n v="250"/>
    <s v="Completed"/>
  </r>
  <r>
    <s v="CMP14513"/>
    <x v="2"/>
    <s v="Sales"/>
    <x v="3"/>
    <s v="03-01-2024"/>
    <s v="31/12/2024"/>
    <x v="3"/>
    <s v="Kolkata"/>
    <s v="Students"/>
    <s v="Mobile"/>
    <n v="139415"/>
    <n v="7101"/>
    <n v="5.09"/>
    <n v="2055"/>
    <n v="28.94"/>
    <n v="3988.1535696969677"/>
    <n v="44555.61"/>
    <x v="8299"/>
    <n v="1151"/>
    <s v="Paused"/>
  </r>
  <r>
    <s v="CMP18113"/>
    <x v="1"/>
    <s v="Lead Gen"/>
    <x v="5"/>
    <s v="2024-09-03"/>
    <s v="2024-10-31"/>
    <x v="1"/>
    <s v="Chennai"/>
    <s v="Families"/>
    <s v="Tablet"/>
    <n v="108856"/>
    <n v="1757"/>
    <n v="1.61"/>
    <n v="74"/>
    <n v="4.21"/>
    <n v="3817.8497265160554"/>
    <n v="41389.25"/>
    <x v="8300"/>
    <n v="37"/>
    <s v="Paused"/>
  </r>
  <r>
    <s v="CMP11436"/>
    <x v="4"/>
    <s v="Awareness"/>
    <x v="5"/>
    <s v="16/08/2024"/>
    <s v="11-21-2024"/>
    <x v="0"/>
    <s v="Mumbai"/>
    <s v="Students"/>
    <s v="Tablet"/>
    <n v="71572"/>
    <n v="6873"/>
    <n v="9.6"/>
    <n v="471"/>
    <n v="6.85"/>
    <n v="250"/>
    <n v="20762.77"/>
    <x v="8301"/>
    <n v="114"/>
    <s v="Paused"/>
  </r>
  <r>
    <s v="CMP15093"/>
    <x v="2"/>
    <s v="Retargeting"/>
    <x v="5"/>
    <s v="28/04/2024"/>
    <s v="10/12/2024"/>
    <x v="2"/>
    <s v="Lucknow"/>
    <s v="Families"/>
    <s v="Mobile"/>
    <n v="26566"/>
    <n v="835"/>
    <n v="3.14"/>
    <n v="140"/>
    <n v="16.77"/>
    <n v="3817.8497265160554"/>
    <n v="24474.84"/>
    <x v="8302"/>
    <n v="139"/>
    <s v="Active"/>
  </r>
  <r>
    <s v="CMP14121"/>
    <x v="2"/>
    <s v="Sales"/>
    <x v="2"/>
    <s v="09-16-2024"/>
    <s v="08/12/2024"/>
    <x v="1"/>
    <s v="Chennai"/>
    <s v="Families"/>
    <s v="Mobile"/>
    <n v="109171"/>
    <n v="5211"/>
    <n v="4.7699999999999996"/>
    <n v="617"/>
    <n v="11.84"/>
    <n v="13367.24"/>
    <n v="43679.46"/>
    <x v="8303"/>
    <n v="334"/>
    <s v="Completed"/>
  </r>
  <r>
    <s v="CMP18250"/>
    <x v="1"/>
    <s v="Lead Gen"/>
    <x v="0"/>
    <s v="21/06/2024"/>
    <s v="29/11/2024"/>
    <x v="1"/>
    <s v="Chennai"/>
    <s v="Business Owners"/>
    <s v="Tablet"/>
    <n v="115799"/>
    <n v="9979"/>
    <n v="8.6199999999999992"/>
    <n v="2314"/>
    <n v="23.19"/>
    <n v="3830.4648972188602"/>
    <n v="21565.3"/>
    <x v="8304"/>
    <n v="1232"/>
    <s v="Paused"/>
  </r>
  <r>
    <s v="CMP18019"/>
    <x v="1"/>
    <s v="Awareness"/>
    <x v="5"/>
    <s v="2024-08-29"/>
    <s v="20/11/2024"/>
    <x v="0"/>
    <s v="Ahmedabad"/>
    <s v="Professionals"/>
    <s v="Desktop"/>
    <n v="138437"/>
    <n v="11622"/>
    <n v="8.4"/>
    <n v="2763"/>
    <n v="23.77"/>
    <n v="250"/>
    <n v="15054.27"/>
    <x v="8305"/>
    <n v="2630"/>
    <s v="Completed"/>
  </r>
  <r>
    <s v="CMP11054"/>
    <x v="0"/>
    <s v="Lead Gen"/>
    <x v="5"/>
    <s v="07-01-2024"/>
    <s v="2024-11-18"/>
    <x v="2"/>
    <s v="Delhi"/>
    <s v="Professionals"/>
    <s v="Desktop"/>
    <n v="152242"/>
    <n v="11399"/>
    <n v="7.49"/>
    <n v="1320"/>
    <n v="11.58"/>
    <n v="2623.64"/>
    <n v="23952.47"/>
    <x v="8306"/>
    <n v="694"/>
    <s v="Active"/>
  </r>
  <r>
    <s v="CMP16437"/>
    <x v="3"/>
    <s v="Awareness"/>
    <x v="5"/>
    <s v="2024-02-18"/>
    <s v="2024-12-19"/>
    <x v="1"/>
    <s v="Bengaluru"/>
    <s v="Business Owners"/>
    <s v="Desktop"/>
    <n v="69188"/>
    <n v="5849"/>
    <n v="8.4499999999999993"/>
    <n v="199"/>
    <n v="3.4"/>
    <n v="250"/>
    <n v="28594.84"/>
    <x v="8307"/>
    <n v="145"/>
    <s v="Completed"/>
  </r>
  <r>
    <s v="CMP17484"/>
    <x v="3"/>
    <s v="Retargeting"/>
    <x v="4"/>
    <s v="01-06-2024"/>
    <s v="11-10-2024"/>
    <x v="2"/>
    <s v="Jaipur"/>
    <s v="Professionals"/>
    <s v="Mobile"/>
    <n v="96035"/>
    <n v="13665"/>
    <n v="14.23"/>
    <n v="693"/>
    <n v="5.07"/>
    <n v="4021.4266195524165"/>
    <n v="40552.370000000003"/>
    <x v="8308"/>
    <n v="521"/>
    <s v="Active"/>
  </r>
  <r>
    <s v="CMP17604"/>
    <x v="3"/>
    <s v="Retargeting"/>
    <x v="0"/>
    <s v="08-04-2024"/>
    <s v="06/12/2024"/>
    <x v="2"/>
    <s v="Jaipur"/>
    <s v="Students"/>
    <s v="Desktop"/>
    <n v="88798"/>
    <n v="12271"/>
    <n v="13.82"/>
    <n v="1281"/>
    <n v="10.44"/>
    <n v="250"/>
    <n v="39022.120000000003"/>
    <x v="8309"/>
    <n v="1093"/>
    <s v="Active"/>
  </r>
  <r>
    <s v="CMP18132"/>
    <x v="2"/>
    <s v="Sales"/>
    <x v="2"/>
    <s v="2024-03-14"/>
    <s v="2024-12-06"/>
    <x v="0"/>
    <s v="Pune"/>
    <s v="Professionals"/>
    <s v="Desktop"/>
    <n v="157238"/>
    <n v="13424"/>
    <n v="8.5399999999999991"/>
    <n v="827"/>
    <n v="6.16"/>
    <n v="250"/>
    <n v="2709.42"/>
    <x v="8310"/>
    <n v="711"/>
    <s v="Completed"/>
  </r>
  <r>
    <s v="CMP15909"/>
    <x v="0"/>
    <s v="Lead Gen"/>
    <x v="2"/>
    <s v="05-05-2024"/>
    <s v="03/11/2024"/>
    <x v="2"/>
    <s v="Delhi"/>
    <s v="Business Owners"/>
    <s v="Desktop"/>
    <n v="179045"/>
    <n v="2101"/>
    <n v="1.17"/>
    <n v="530"/>
    <n v="25.23"/>
    <n v="13091.47"/>
    <n v="9371.2999999999993"/>
    <x v="8311"/>
    <n v="227"/>
    <s v="Completed"/>
  </r>
  <r>
    <s v="CMP14829"/>
    <x v="1"/>
    <s v="Retargeting"/>
    <x v="2"/>
    <s v="08-25-2024"/>
    <s v="23/11/2024"/>
    <x v="2"/>
    <s v="Lucknow"/>
    <s v="Professionals"/>
    <s v="Tablet"/>
    <n v="96995"/>
    <n v="3257"/>
    <n v="3.36"/>
    <n v="175"/>
    <n v="5.37"/>
    <n v="250"/>
    <n v="45997.78"/>
    <x v="8312"/>
    <n v="16"/>
    <s v="Completed"/>
  </r>
  <r>
    <s v="CMP11120"/>
    <x v="1"/>
    <s v="Retargeting"/>
    <x v="1"/>
    <s v="10-23-2024"/>
    <s v="2024-11-03"/>
    <x v="2"/>
    <s v="Delhi"/>
    <s v="Business Owners"/>
    <s v="Mobile"/>
    <n v="114503"/>
    <n v="564"/>
    <n v="0.49"/>
    <n v="170"/>
    <n v="30.14"/>
    <n v="3891.7088323699436"/>
    <n v="39400.11"/>
    <x v="8313"/>
    <n v="24"/>
    <s v="Completed"/>
  </r>
  <r>
    <s v="CMP12817"/>
    <x v="1"/>
    <s v="Lead Gen"/>
    <x v="2"/>
    <s v="02-15-2024"/>
    <s v="2024-11-09"/>
    <x v="0"/>
    <s v="Ahmedabad"/>
    <s v="Families"/>
    <s v="Desktop"/>
    <n v="158012"/>
    <n v="12055"/>
    <n v="7.63"/>
    <n v="3331"/>
    <n v="27.63"/>
    <n v="250"/>
    <n v="42748.73"/>
    <x v="8314"/>
    <n v="1016"/>
    <s v="Paused"/>
  </r>
  <r>
    <s v="CMP15813"/>
    <x v="2"/>
    <s v="Awareness"/>
    <x v="0"/>
    <s v="28/03/2024"/>
    <s v="2024-12-22"/>
    <x v="2"/>
    <s v="Lucknow"/>
    <s v="Business Owners"/>
    <s v="Desktop"/>
    <n v="59761"/>
    <n v="7326"/>
    <n v="12.26"/>
    <n v="2279"/>
    <n v="31.11"/>
    <n v="12312.5"/>
    <n v="4718.29"/>
    <x v="8315"/>
    <n v="1363"/>
    <s v="Paused"/>
  </r>
  <r>
    <s v="CMP18382"/>
    <x v="3"/>
    <s v="Retargeting"/>
    <x v="0"/>
    <s v="05-12-2024"/>
    <s v="2024-12-10"/>
    <x v="0"/>
    <s v="Pune"/>
    <s v="Students"/>
    <s v="Desktop"/>
    <n v="40317"/>
    <n v="5112"/>
    <n v="12.68"/>
    <n v="828"/>
    <n v="16.2"/>
    <n v="3030.41"/>
    <n v="33232.449999999997"/>
    <x v="8316"/>
    <n v="54"/>
    <s v="Paused"/>
  </r>
  <r>
    <s v="CMP18970"/>
    <x v="1"/>
    <s v="Lead Gen"/>
    <x v="2"/>
    <s v="06-25-2024"/>
    <s v="2024-12-17"/>
    <x v="1"/>
    <s v="Bengaluru"/>
    <s v="Families"/>
    <s v="Tablet"/>
    <n v="24930"/>
    <n v="171"/>
    <n v="0.69"/>
    <n v="50"/>
    <n v="29.24"/>
    <n v="250"/>
    <n v="3687.96"/>
    <x v="8167"/>
    <n v="1"/>
    <s v="Paused"/>
  </r>
  <r>
    <s v="CMP12788"/>
    <x v="1"/>
    <s v="Lead Gen"/>
    <x v="2"/>
    <s v="21/08/2024"/>
    <s v="01/12/2024"/>
    <x v="0"/>
    <s v="Pune"/>
    <s v="Business Owners"/>
    <s v="Desktop"/>
    <n v="126817"/>
    <n v="18031"/>
    <n v="14.22"/>
    <n v="195"/>
    <n v="1.08"/>
    <n v="3982.6304252733912"/>
    <m/>
    <x v="107"/>
    <n v="40"/>
    <s v="Active"/>
  </r>
  <r>
    <s v="CMP10409"/>
    <x v="1"/>
    <s v="Retargeting"/>
    <x v="0"/>
    <s v="24/07/2024"/>
    <s v="11-23-2024"/>
    <x v="2"/>
    <s v="Delhi"/>
    <s v="Students"/>
    <s v="Tablet"/>
    <n v="50550"/>
    <n v="2613"/>
    <n v="5.17"/>
    <n v="742"/>
    <n v="28.4"/>
    <n v="9887.3799999999992"/>
    <n v="20739.88"/>
    <x v="8317"/>
    <n v="685"/>
    <s v="Paused"/>
  </r>
  <r>
    <s v="CMP10721"/>
    <x v="3"/>
    <s v="Sales"/>
    <x v="5"/>
    <s v="09/09/2024"/>
    <s v="2024-11-18"/>
    <x v="0"/>
    <s v="Ahmedabad"/>
    <s v="Students"/>
    <s v="Tablet"/>
    <n v="150674"/>
    <n v="3456"/>
    <n v="2.29"/>
    <n v="642"/>
    <n v="18.579999999999998"/>
    <n v="250"/>
    <n v="1709.23"/>
    <x v="8318"/>
    <n v="126"/>
    <s v="Paused"/>
  </r>
  <r>
    <s v="CMP13744"/>
    <x v="1"/>
    <s v="Retargeting"/>
    <x v="4"/>
    <s v="14/08/2024"/>
    <s v="10/12/2024"/>
    <x v="3"/>
    <s v="Kolkata"/>
    <s v="Families"/>
    <s v="Tablet"/>
    <n v="94926"/>
    <n v="11084"/>
    <n v="11.68"/>
    <n v="2523"/>
    <n v="22.76"/>
    <n v="4021.4266195524165"/>
    <n v="3932.63"/>
    <x v="8319"/>
    <n v="1592"/>
    <s v="Paused"/>
  </r>
  <r>
    <s v="CMP16371"/>
    <x v="2"/>
    <s v="Lead Gen"/>
    <x v="5"/>
    <s v="07-22-2024"/>
    <s v="2024-12-03"/>
    <x v="1"/>
    <s v="Chennai"/>
    <s v="Families"/>
    <s v="Tablet"/>
    <n v="4230"/>
    <n v="514"/>
    <n v="12.15"/>
    <n v="161"/>
    <n v="31.32"/>
    <n v="250"/>
    <n v="8265.56"/>
    <x v="8320"/>
    <n v="39"/>
    <s v="Paused"/>
  </r>
  <r>
    <s v="CMP13892"/>
    <x v="1"/>
    <s v="Awareness"/>
    <x v="3"/>
    <s v="09-23-2024"/>
    <s v="12-10-2024"/>
    <x v="1"/>
    <s v="Chennai"/>
    <s v="Business Owners"/>
    <s v="Mobile"/>
    <n v="159811"/>
    <n v="19284"/>
    <n v="12.07"/>
    <n v="1416"/>
    <n v="7.34"/>
    <n v="9953.0499999999993"/>
    <n v="47452.63"/>
    <x v="8321"/>
    <n v="912"/>
    <s v="Paused"/>
  </r>
  <r>
    <s v="CMP18304"/>
    <x v="3"/>
    <s v="Awareness"/>
    <x v="2"/>
    <s v="08-29-2024"/>
    <s v="2024-11-18"/>
    <x v="3"/>
    <s v="Kolkata"/>
    <s v="Professionals"/>
    <s v="Mobile"/>
    <n v="155616"/>
    <n v="10786"/>
    <n v="6.93"/>
    <n v="1240"/>
    <n v="11.5"/>
    <n v="3982.6304252733912"/>
    <n v="36549.69"/>
    <x v="8322"/>
    <n v="224"/>
    <s v="Paused"/>
  </r>
  <r>
    <s v="CMP11122"/>
    <x v="2"/>
    <s v="Retargeting"/>
    <x v="2"/>
    <s v="07-07-2024"/>
    <s v="2024-12-27"/>
    <x v="3"/>
    <s v="Kolkata"/>
    <s v="Families"/>
    <s v="Mobile"/>
    <n v="8688"/>
    <n v="566"/>
    <n v="6.51"/>
    <n v="49"/>
    <n v="8.66"/>
    <n v="4985.2700000000004"/>
    <n v="36731.949999999997"/>
    <x v="8323"/>
    <n v="20"/>
    <s v="Completed"/>
  </r>
  <r>
    <s v="CMP19416"/>
    <x v="2"/>
    <s v="Retargeting"/>
    <x v="1"/>
    <s v="13/09/2024"/>
    <s v="2024-12-24"/>
    <x v="2"/>
    <s v="Jaipur"/>
    <s v="Professionals"/>
    <s v="Tablet"/>
    <n v="93566"/>
    <n v="11719"/>
    <n v="12.52"/>
    <n v="2068"/>
    <n v="17.649999999999999"/>
    <n v="3891.7088323699436"/>
    <n v="42997.58"/>
    <x v="8324"/>
    <n v="173"/>
    <s v="Paused"/>
  </r>
  <r>
    <s v="CMP14164"/>
    <x v="4"/>
    <s v="Sales"/>
    <x v="5"/>
    <s v="27/03/2024"/>
    <s v="09/11/2024"/>
    <x v="0"/>
    <s v="Ahmedabad"/>
    <s v="Families"/>
    <s v="Desktop"/>
    <n v="101665"/>
    <n v="15227"/>
    <n v="14.98"/>
    <n v="4908"/>
    <n v="32.229999999999997"/>
    <n v="250"/>
    <n v="2619.19"/>
    <x v="8325"/>
    <n v="4052"/>
    <s v="Completed"/>
  </r>
  <r>
    <s v="CMP10866"/>
    <x v="3"/>
    <s v="Lead Gen"/>
    <x v="5"/>
    <s v="14/02/2024"/>
    <s v="13/11/2024"/>
    <x v="0"/>
    <s v="Ahmedabad"/>
    <s v="Families"/>
    <s v="Desktop"/>
    <n v="119583"/>
    <n v="7528"/>
    <n v="6.3"/>
    <n v="1907"/>
    <n v="25.33"/>
    <n v="2524.91"/>
    <n v="43606.13"/>
    <x v="8326"/>
    <n v="1707"/>
    <s v="Active"/>
  </r>
  <r>
    <s v="CMP13928"/>
    <x v="3"/>
    <s v="Sales"/>
    <x v="5"/>
    <s v="10/03/2024"/>
    <s v="12-26-2024"/>
    <x v="2"/>
    <s v="Jaipur"/>
    <s v="Professionals"/>
    <s v="Desktop"/>
    <n v="114290"/>
    <n v="8835"/>
    <n v="7.73"/>
    <n v="2844"/>
    <n v="32.19"/>
    <n v="250"/>
    <n v="2216.54"/>
    <x v="8327"/>
    <n v="1300"/>
    <s v="Paused"/>
  </r>
  <r>
    <s v="CMP16732"/>
    <x v="1"/>
    <s v="Lead Gen"/>
    <x v="5"/>
    <s v="25/04/2024"/>
    <s v="12-26-2024"/>
    <x v="0"/>
    <s v="Pune"/>
    <s v="Business Owners"/>
    <s v="Mobile"/>
    <n v="23495"/>
    <n v="2856"/>
    <n v="12.16"/>
    <n v="800"/>
    <n v="28.01"/>
    <n v="3817.8497265160554"/>
    <n v="22978.95"/>
    <x v="8328"/>
    <n v="419"/>
    <s v="Paused"/>
  </r>
  <r>
    <s v="CMP16021"/>
    <x v="3"/>
    <s v="Sales"/>
    <x v="5"/>
    <s v="06/06/2024"/>
    <s v="02/12/2024"/>
    <x v="0"/>
    <s v="Mumbai"/>
    <s v="Professionals"/>
    <s v="Tablet"/>
    <n v="147405"/>
    <n v="6512"/>
    <n v="4.42"/>
    <n v="1609"/>
    <n v="24.71"/>
    <n v="250"/>
    <n v="28292.93"/>
    <x v="8329"/>
    <n v="239"/>
    <s v="Active"/>
  </r>
  <r>
    <s v="CMP17307"/>
    <x v="2"/>
    <s v="Lead Gen"/>
    <x v="2"/>
    <s v="2024-02-24"/>
    <s v="2024-11-07"/>
    <x v="2"/>
    <s v="Lucknow"/>
    <s v="Students"/>
    <s v="Desktop"/>
    <n v="53801"/>
    <n v="6662"/>
    <n v="12.38"/>
    <n v="1944"/>
    <n v="29.18"/>
    <n v="7331.1"/>
    <n v="11910.26"/>
    <x v="8330"/>
    <n v="1822"/>
    <s v="Active"/>
  </r>
  <r>
    <s v="CMP12198"/>
    <x v="3"/>
    <s v="Retargeting"/>
    <x v="1"/>
    <s v="05/03/2024"/>
    <s v="10/12/2024"/>
    <x v="0"/>
    <s v="Pune"/>
    <s v="Families"/>
    <s v="Tablet"/>
    <n v="115610"/>
    <n v="15267"/>
    <n v="13.21"/>
    <n v="2775"/>
    <n v="18.18"/>
    <n v="3891.7088323699436"/>
    <m/>
    <x v="107"/>
    <n v="1876"/>
    <s v="Paused"/>
  </r>
  <r>
    <s v="CMP13627"/>
    <x v="4"/>
    <s v="Retargeting"/>
    <x v="2"/>
    <s v="02/01/2024"/>
    <s v="12-29-2024"/>
    <x v="2"/>
    <s v="Lucknow"/>
    <s v="Families"/>
    <s v="Mobile"/>
    <n v="87700"/>
    <n v="3430"/>
    <n v="3.91"/>
    <n v="0"/>
    <n v="0"/>
    <n v="3982.6304252733912"/>
    <n v="4936.01"/>
    <x v="8331"/>
    <n v="0"/>
    <s v="Paused"/>
  </r>
  <r>
    <s v="CMP12892"/>
    <x v="1"/>
    <s v="Retargeting"/>
    <x v="5"/>
    <s v="17/06/2024"/>
    <s v="16/11/2024"/>
    <x v="0"/>
    <s v="Pune"/>
    <s v="Professionals"/>
    <s v="Desktop"/>
    <n v="151460"/>
    <n v="20839"/>
    <n v="13.76"/>
    <n v="4898"/>
    <n v="23.5"/>
    <n v="250"/>
    <n v="20486.23"/>
    <x v="8332"/>
    <n v="2425"/>
    <s v="Paused"/>
  </r>
  <r>
    <s v="CMP17674"/>
    <x v="0"/>
    <s v="Retargeting"/>
    <x v="5"/>
    <s v="2024-09-02"/>
    <s v="2024-11-20"/>
    <x v="2"/>
    <s v="Delhi"/>
    <s v="Business Owners"/>
    <s v="Desktop"/>
    <n v="170109"/>
    <n v="4025"/>
    <n v="2.37"/>
    <n v="1162"/>
    <n v="28.87"/>
    <n v="5529.91"/>
    <n v="42106.74"/>
    <x v="8333"/>
    <n v="764"/>
    <s v="Paused"/>
  </r>
  <r>
    <s v="CMP13215"/>
    <x v="4"/>
    <s v="Awareness"/>
    <x v="1"/>
    <s v="05-07-2024"/>
    <s v="17/11/2024"/>
    <x v="2"/>
    <s v="Lucknow"/>
    <s v="Business Owners"/>
    <s v="Mobile"/>
    <n v="21221"/>
    <n v="2836"/>
    <n v="13.36"/>
    <n v="515"/>
    <n v="18.16"/>
    <n v="12610.2"/>
    <n v="42605.89"/>
    <x v="8334"/>
    <n v="356"/>
    <s v="Paused"/>
  </r>
  <r>
    <s v="CMP11774"/>
    <x v="1"/>
    <s v="Awareness"/>
    <x v="5"/>
    <s v="09-01-2024"/>
    <s v="2024-11-28"/>
    <x v="0"/>
    <s v="Ahmedabad"/>
    <s v="Business Owners"/>
    <s v="Tablet"/>
    <n v="3665"/>
    <n v="545"/>
    <n v="14.87"/>
    <n v="39"/>
    <n v="7.16"/>
    <n v="3817.8497265160554"/>
    <n v="22381.24"/>
    <x v="8335"/>
    <n v="1"/>
    <s v="Active"/>
  </r>
  <r>
    <s v="CMP12423"/>
    <x v="1"/>
    <s v="Awareness"/>
    <x v="0"/>
    <s v="01/08/2024"/>
    <s v="2024-12-27"/>
    <x v="3"/>
    <s v="Kolkata"/>
    <s v="Families"/>
    <s v="Desktop"/>
    <n v="8018"/>
    <n v="357"/>
    <n v="4.45"/>
    <n v="56"/>
    <n v="15.69"/>
    <n v="11171.23"/>
    <n v="26166.82"/>
    <x v="8336"/>
    <n v="32"/>
    <s v="Active"/>
  </r>
  <r>
    <s v="CMP17107"/>
    <x v="0"/>
    <s v="Lead Gen"/>
    <x v="3"/>
    <s v="14/09/2024"/>
    <s v="12-22-2024"/>
    <x v="2"/>
    <s v="Jaipur"/>
    <s v="Families"/>
    <s v="Desktop"/>
    <n v="197451"/>
    <n v="6869"/>
    <n v="3.48"/>
    <n v="2199"/>
    <n v="32.01"/>
    <n v="3988.1535696969677"/>
    <n v="35592.42"/>
    <x v="8337"/>
    <n v="119"/>
    <s v="Completed"/>
  </r>
  <r>
    <s v="CMP10796"/>
    <x v="1"/>
    <s v="Lead Gen"/>
    <x v="1"/>
    <s v="2024-05-17"/>
    <s v="10/12/2024"/>
    <x v="0"/>
    <s v="Ahmedabad"/>
    <s v="Students"/>
    <s v="Tablet"/>
    <n v="112821"/>
    <n v="4736"/>
    <n v="4.2"/>
    <n v="848"/>
    <n v="17.91"/>
    <n v="3891.7088323699436"/>
    <n v="23690.959999999999"/>
    <x v="8338"/>
    <n v="23"/>
    <s v="Paused"/>
  </r>
  <r>
    <s v="CMP10262"/>
    <x v="2"/>
    <s v="Sales"/>
    <x v="0"/>
    <s v="07-26-2024"/>
    <s v="2024-11-03"/>
    <x v="1"/>
    <s v="Chennai"/>
    <s v="Business Owners"/>
    <s v="Mobile"/>
    <n v="19195"/>
    <n v="1824"/>
    <n v="9.5"/>
    <n v="521"/>
    <n v="28.56"/>
    <n v="10486.09"/>
    <n v="12357.16"/>
    <x v="8339"/>
    <n v="319"/>
    <s v="Paused"/>
  </r>
  <r>
    <s v="CMP14447"/>
    <x v="3"/>
    <s v="Retargeting"/>
    <x v="5"/>
    <s v="2024-02-29"/>
    <s v="11-13-2024"/>
    <x v="2"/>
    <s v="Delhi"/>
    <s v="Business Owners"/>
    <s v="Mobile"/>
    <n v="107158"/>
    <n v="12922"/>
    <n v="12.06"/>
    <n v="1448"/>
    <n v="11.21"/>
    <n v="6087.48"/>
    <n v="24685.88"/>
    <x v="8340"/>
    <n v="1424"/>
    <s v="Paused"/>
  </r>
  <r>
    <s v="CMP18848"/>
    <x v="4"/>
    <s v="Retargeting"/>
    <x v="4"/>
    <s v="26/08/2024"/>
    <s v="10/12/2024"/>
    <x v="3"/>
    <s v="Kolkata"/>
    <s v="Students"/>
    <s v="Tablet"/>
    <n v="138596"/>
    <n v="4767"/>
    <n v="3.44"/>
    <n v="1113"/>
    <n v="23.35"/>
    <n v="4021.4266195524165"/>
    <n v="42215.25"/>
    <x v="8341"/>
    <n v="651"/>
    <s v="Active"/>
  </r>
  <r>
    <s v="CMP14830"/>
    <x v="2"/>
    <s v="Lead Gen"/>
    <x v="5"/>
    <s v="22/01/2024"/>
    <s v="07/11/2024"/>
    <x v="2"/>
    <s v="Lucknow"/>
    <s v="Business Owners"/>
    <s v="Desktop"/>
    <n v="83579"/>
    <n v="4627"/>
    <n v="5.54"/>
    <n v="1170"/>
    <n v="25.29"/>
    <n v="14568.66"/>
    <n v="1638.91"/>
    <x v="8342"/>
    <n v="842"/>
    <s v="Paused"/>
  </r>
  <r>
    <s v="CMP19891"/>
    <x v="0"/>
    <s v="Awareness"/>
    <x v="1"/>
    <s v="13/01/2024"/>
    <s v="2024-12-05"/>
    <x v="1"/>
    <s v="Bengaluru"/>
    <s v="Students"/>
    <s v="Mobile"/>
    <n v="65097"/>
    <n v="7912"/>
    <n v="12.15"/>
    <n v="1700"/>
    <n v="21.49"/>
    <n v="6219.62"/>
    <n v="26156.400000000001"/>
    <x v="8343"/>
    <n v="10"/>
    <s v="Active"/>
  </r>
  <r>
    <s v="CMP10747"/>
    <x v="3"/>
    <s v="Retargeting"/>
    <x v="5"/>
    <s v="01-25-2024"/>
    <s v="16/12/2024"/>
    <x v="0"/>
    <s v="Pune"/>
    <s v="Families"/>
    <s v="Desktop"/>
    <n v="157416"/>
    <n v="9271"/>
    <n v="5.89"/>
    <n v="2290"/>
    <n v="24.7"/>
    <n v="3817.8497265160554"/>
    <n v="16665.48"/>
    <x v="8344"/>
    <n v="262"/>
    <s v="Paused"/>
  </r>
  <r>
    <s v="CMP13588"/>
    <x v="1"/>
    <s v="Retargeting"/>
    <x v="1"/>
    <s v="02-29-2024"/>
    <s v="2024-12-19"/>
    <x v="1"/>
    <s v="Bengaluru"/>
    <s v="Business Owners"/>
    <s v="Mobile"/>
    <n v="154524"/>
    <n v="21168"/>
    <n v="13.7"/>
    <n v="180"/>
    <n v="0.85"/>
    <n v="3891.7088323699436"/>
    <n v="18625.45"/>
    <x v="8345"/>
    <n v="107"/>
    <s v="Active"/>
  </r>
  <r>
    <s v="CMP16972"/>
    <x v="1"/>
    <s v="Awareness"/>
    <x v="3"/>
    <s v="2024-10-13"/>
    <s v="30/12/2024"/>
    <x v="2"/>
    <s v="Delhi"/>
    <s v="Families"/>
    <s v="Desktop"/>
    <n v="4951"/>
    <n v="451"/>
    <n v="9.11"/>
    <n v="21"/>
    <n v="4.66"/>
    <n v="250"/>
    <n v="21285.61"/>
    <x v="8346"/>
    <n v="17"/>
    <s v="Active"/>
  </r>
  <r>
    <s v="CMP11197"/>
    <x v="3"/>
    <s v="Awareness"/>
    <x v="3"/>
    <s v="2024-09-23"/>
    <s v="2024-12-21"/>
    <x v="2"/>
    <s v="Lucknow"/>
    <s v="Students"/>
    <s v="Desktop"/>
    <n v="1771"/>
    <n v="191"/>
    <n v="10.78"/>
    <n v="49"/>
    <n v="25.65"/>
    <n v="3988.1535696969677"/>
    <n v="5040.1099999999997"/>
    <x v="8347"/>
    <n v="26"/>
    <s v="Paused"/>
  </r>
  <r>
    <s v="CMP15801"/>
    <x v="3"/>
    <s v="Awareness"/>
    <x v="3"/>
    <s v="03-04-2024"/>
    <s v="2024-12-05"/>
    <x v="2"/>
    <s v="Delhi"/>
    <s v="Professionals"/>
    <s v="Tablet"/>
    <n v="180852"/>
    <n v="18928"/>
    <n v="10.47"/>
    <n v="89"/>
    <n v="0.47"/>
    <n v="3988.1535696969677"/>
    <n v="31868.92"/>
    <x v="8348"/>
    <n v="41"/>
    <s v="Active"/>
  </r>
  <r>
    <s v="CMP13815"/>
    <x v="1"/>
    <s v="Awareness"/>
    <x v="3"/>
    <s v="04-19-2024"/>
    <s v="17/11/2024"/>
    <x v="2"/>
    <s v="Lucknow"/>
    <s v="Families"/>
    <s v="Desktop"/>
    <n v="173190"/>
    <n v="22650"/>
    <n v="13.08"/>
    <n v="309"/>
    <n v="1.36"/>
    <n v="250"/>
    <m/>
    <x v="107"/>
    <n v="7"/>
    <s v="Completed"/>
  </r>
  <r>
    <s v="CMP13563"/>
    <x v="4"/>
    <s v="Retargeting"/>
    <x v="5"/>
    <s v="16/04/2024"/>
    <s v="01/12/2024"/>
    <x v="2"/>
    <s v="Delhi"/>
    <s v="Business Owners"/>
    <s v="Desktop"/>
    <n v="66539"/>
    <n v="3083"/>
    <n v="4.63"/>
    <n v="366"/>
    <n v="11.87"/>
    <n v="3817.8497265160554"/>
    <n v="41631.07"/>
    <x v="8349"/>
    <n v="144"/>
    <s v="Completed"/>
  </r>
  <r>
    <s v="CMP13017"/>
    <x v="2"/>
    <s v="Sales"/>
    <x v="4"/>
    <s v="10-22-2024"/>
    <s v="03/11/2024"/>
    <x v="2"/>
    <s v="Delhi"/>
    <s v="Professionals"/>
    <s v="Tablet"/>
    <n v="17840"/>
    <n v="2377"/>
    <n v="13.32"/>
    <n v="58"/>
    <n v="2.44"/>
    <n v="9989.2999999999993"/>
    <n v="20955.240000000002"/>
    <x v="8350"/>
    <n v="51"/>
    <s v="Active"/>
  </r>
  <r>
    <s v="CMP18845"/>
    <x v="3"/>
    <s v="Lead Gen"/>
    <x v="4"/>
    <s v="07/10/2024"/>
    <s v="2024-12-31"/>
    <x v="0"/>
    <s v="Pune"/>
    <s v="Professionals"/>
    <s v="Tablet"/>
    <n v="108203"/>
    <n v="2424"/>
    <n v="2.2400000000000002"/>
    <n v="636"/>
    <n v="26.24"/>
    <n v="4990.3900000000003"/>
    <n v="4644.71"/>
    <x v="8351"/>
    <n v="385"/>
    <s v="Paused"/>
  </r>
  <r>
    <s v="CMP10068"/>
    <x v="1"/>
    <s v="Awareness"/>
    <x v="3"/>
    <s v="02/02/2024"/>
    <s v="11-05-2024"/>
    <x v="0"/>
    <s v="Mumbai"/>
    <s v="Professionals"/>
    <s v="Desktop"/>
    <n v="185175"/>
    <n v="1661"/>
    <n v="0.9"/>
    <n v="492"/>
    <n v="29.62"/>
    <n v="250"/>
    <n v="20228.66"/>
    <x v="8352"/>
    <n v="123"/>
    <s v="Completed"/>
  </r>
  <r>
    <s v="CMP14159"/>
    <x v="0"/>
    <s v="Lead Gen"/>
    <x v="2"/>
    <s v="20/06/2024"/>
    <s v="10/12/2024"/>
    <x v="3"/>
    <s v="Kolkata"/>
    <s v="Business Owners"/>
    <s v="Mobile"/>
    <n v="160648"/>
    <n v="8890"/>
    <n v="5.53"/>
    <n v="1788"/>
    <n v="20.11"/>
    <n v="6272.75"/>
    <n v="4801.68"/>
    <x v="8353"/>
    <n v="1552"/>
    <s v="Completed"/>
  </r>
  <r>
    <s v="CMP12110"/>
    <x v="1"/>
    <s v="Sales"/>
    <x v="3"/>
    <s v="2024-01-20"/>
    <s v="2024-12-08"/>
    <x v="1"/>
    <s v="Chennai"/>
    <s v="Families"/>
    <s v="Desktop"/>
    <n v="39968"/>
    <n v="2401"/>
    <n v="6.01"/>
    <n v="431"/>
    <n v="17.95"/>
    <n v="7727.35"/>
    <n v="17580.62"/>
    <x v="8354"/>
    <n v="257"/>
    <s v="Completed"/>
  </r>
  <r>
    <s v="CMP16820"/>
    <x v="2"/>
    <s v="Lead Gen"/>
    <x v="0"/>
    <s v="20/08/2024"/>
    <s v="2024-12-13"/>
    <x v="3"/>
    <s v="Kolkata"/>
    <s v="Students"/>
    <s v="Mobile"/>
    <n v="29639"/>
    <n v="2318"/>
    <n v="7.82"/>
    <n v="508"/>
    <n v="21.92"/>
    <n v="3830.4648972188602"/>
    <n v="44141.37"/>
    <x v="8355"/>
    <n v="287"/>
    <s v="Completed"/>
  </r>
  <r>
    <s v="CMP17954"/>
    <x v="1"/>
    <s v="Retargeting"/>
    <x v="3"/>
    <s v="2024-10-12"/>
    <s v="2024-12-30"/>
    <x v="3"/>
    <s v="Kolkata"/>
    <s v="Professionals"/>
    <s v="Desktop"/>
    <n v="61035"/>
    <n v="2109"/>
    <n v="3.46"/>
    <n v="555"/>
    <n v="26.32"/>
    <n v="250"/>
    <n v="27961.41"/>
    <x v="8356"/>
    <n v="319"/>
    <s v="Paused"/>
  </r>
  <r>
    <s v="CMP10706"/>
    <x v="4"/>
    <s v="Awareness"/>
    <x v="2"/>
    <s v="2024-10-14"/>
    <s v="06/12/2024"/>
    <x v="1"/>
    <s v="Chennai"/>
    <s v="Professionals"/>
    <s v="Mobile"/>
    <n v="60882"/>
    <n v="3273"/>
    <n v="5.38"/>
    <n v="259"/>
    <n v="7.91"/>
    <n v="3982.6304252733912"/>
    <n v="18317.830000000002"/>
    <x v="8357"/>
    <n v="66"/>
    <s v="Paused"/>
  </r>
  <r>
    <s v="CMP14996"/>
    <x v="2"/>
    <s v="Lead Gen"/>
    <x v="3"/>
    <s v="07-10-2024"/>
    <s v="28/10/2024"/>
    <x v="0"/>
    <s v="Ahmedabad"/>
    <s v="Professionals"/>
    <s v="Tablet"/>
    <n v="45535"/>
    <n v="4366"/>
    <n v="9.59"/>
    <n v="1038"/>
    <n v="23.77"/>
    <n v="3988.1535696969677"/>
    <n v="39459.65"/>
    <x v="8358"/>
    <n v="181"/>
    <s v="Active"/>
  </r>
  <r>
    <s v="CMP11300"/>
    <x v="1"/>
    <s v="Sales"/>
    <x v="2"/>
    <s v="03-23-2024"/>
    <s v="2024-12-05"/>
    <x v="0"/>
    <s v="Mumbai"/>
    <s v="Professionals"/>
    <s v="Desktop"/>
    <n v="22613"/>
    <n v="2975"/>
    <n v="13.16"/>
    <n v="553"/>
    <n v="18.59"/>
    <n v="250"/>
    <n v="37059.56"/>
    <x v="8359"/>
    <n v="277"/>
    <s v="Active"/>
  </r>
  <r>
    <s v="CMP12859"/>
    <x v="2"/>
    <s v="Lead Gen"/>
    <x v="2"/>
    <s v="23/01/2024"/>
    <s v="2024-12-08"/>
    <x v="2"/>
    <s v="Delhi"/>
    <s v="Business Owners"/>
    <s v="Mobile"/>
    <n v="3590"/>
    <n v="188"/>
    <n v="5.24"/>
    <n v="36"/>
    <n v="19.149999999999999"/>
    <n v="10012.030000000001"/>
    <n v="43757.41"/>
    <x v="8360"/>
    <n v="25"/>
    <s v="Paused"/>
  </r>
  <r>
    <s v="CMP11832"/>
    <x v="1"/>
    <s v="Awareness"/>
    <x v="5"/>
    <s v="04/01/2024"/>
    <s v="11-18-2024"/>
    <x v="0"/>
    <s v="Mumbai"/>
    <s v="Business Owners"/>
    <s v="Tablet"/>
    <n v="39561"/>
    <n v="337"/>
    <n v="0.85"/>
    <n v="89"/>
    <n v="26.41"/>
    <n v="250"/>
    <n v="4013.62"/>
    <x v="2608"/>
    <n v="50"/>
    <s v="Completed"/>
  </r>
  <r>
    <s v="CMP12166"/>
    <x v="1"/>
    <s v="Retargeting"/>
    <x v="1"/>
    <s v="2024-07-07"/>
    <s v="14/11/2024"/>
    <x v="1"/>
    <s v="Bengaluru"/>
    <s v="Students"/>
    <s v="Mobile"/>
    <n v="160202"/>
    <n v="20846"/>
    <n v="13.01"/>
    <n v="974"/>
    <n v="4.67"/>
    <n v="6346.93"/>
    <n v="14941.36"/>
    <x v="8361"/>
    <n v="364"/>
    <s v="Completed"/>
  </r>
  <r>
    <s v="CMP16715"/>
    <x v="1"/>
    <s v="Lead Gen"/>
    <x v="3"/>
    <s v="05/01/2024"/>
    <s v="31/12/2024"/>
    <x v="2"/>
    <s v="Lucknow"/>
    <s v="Professionals"/>
    <s v="Tablet"/>
    <n v="19651"/>
    <n v="217"/>
    <n v="1.1000000000000001"/>
    <n v="64"/>
    <n v="29.49"/>
    <n v="250"/>
    <n v="3003.47"/>
    <x v="8362"/>
    <n v="48"/>
    <s v="Completed"/>
  </r>
  <r>
    <s v="CMP18863"/>
    <x v="4"/>
    <s v="Lead Gen"/>
    <x v="2"/>
    <s v="2024-05-30"/>
    <s v="11-16-2024"/>
    <x v="2"/>
    <s v="Delhi"/>
    <s v="Families"/>
    <s v="Desktop"/>
    <n v="45460"/>
    <n v="994"/>
    <n v="2.19"/>
    <n v="49"/>
    <n v="4.93"/>
    <n v="250"/>
    <n v="37751.040000000001"/>
    <x v="8363"/>
    <n v="27"/>
    <s v="Paused"/>
  </r>
  <r>
    <s v="CMP10627"/>
    <x v="2"/>
    <s v="Lead Gen"/>
    <x v="5"/>
    <s v="2024-10-02"/>
    <s v="11/11/2024"/>
    <x v="2"/>
    <s v="Jaipur"/>
    <s v="Students"/>
    <s v="Desktop"/>
    <n v="82549"/>
    <n v="101"/>
    <n v="0.12"/>
    <n v="22"/>
    <n v="21.78"/>
    <n v="250"/>
    <n v="47719.44"/>
    <x v="8364"/>
    <n v="1"/>
    <s v="Completed"/>
  </r>
  <r>
    <s v="CMP17181"/>
    <x v="4"/>
    <s v="Retargeting"/>
    <x v="3"/>
    <s v="2024-04-30"/>
    <s v="2024-11-15"/>
    <x v="0"/>
    <s v="Ahmedabad"/>
    <s v="Families"/>
    <s v="Tablet"/>
    <n v="56105"/>
    <n v="4008"/>
    <n v="7.14"/>
    <n v="798"/>
    <n v="19.91"/>
    <n v="3988.1535696969677"/>
    <n v="14378.76"/>
    <x v="8365"/>
    <n v="425"/>
    <s v="Paused"/>
  </r>
  <r>
    <s v="CMP19113"/>
    <x v="2"/>
    <s v="Lead Gen"/>
    <x v="4"/>
    <s v="23/07/2024"/>
    <s v="03/12/2024"/>
    <x v="1"/>
    <s v="Chennai"/>
    <s v="Students"/>
    <s v="Mobile"/>
    <n v="80844"/>
    <n v="10124"/>
    <n v="12.52"/>
    <n v="782"/>
    <n v="7.72"/>
    <n v="11496.67"/>
    <n v="46475.56"/>
    <x v="8366"/>
    <n v="668"/>
    <s v="Active"/>
  </r>
  <r>
    <s v="CMP19418"/>
    <x v="4"/>
    <s v="Awareness"/>
    <x v="5"/>
    <s v="15/05/2024"/>
    <s v="06/12/2024"/>
    <x v="0"/>
    <s v="Mumbai"/>
    <s v="Families"/>
    <s v="Tablet"/>
    <n v="59606"/>
    <n v="531"/>
    <n v="0.89"/>
    <n v="71"/>
    <n v="13.37"/>
    <n v="250"/>
    <n v="30210.68"/>
    <x v="8367"/>
    <n v="17"/>
    <s v="Completed"/>
  </r>
  <r>
    <s v="CMP19988"/>
    <x v="2"/>
    <s v="Lead Gen"/>
    <x v="0"/>
    <s v="03-18-2024"/>
    <s v="10-30-2024"/>
    <x v="1"/>
    <s v="Chennai"/>
    <s v="Families"/>
    <s v="Tablet"/>
    <n v="13724"/>
    <n v="861"/>
    <n v="6.27"/>
    <n v="164"/>
    <n v="19.05"/>
    <n v="13498.06"/>
    <m/>
    <x v="107"/>
    <n v="12"/>
    <s v="Paused"/>
  </r>
  <r>
    <s v="CMP11875"/>
    <x v="4"/>
    <s v="Retargeting"/>
    <x v="3"/>
    <s v="23/09/2024"/>
    <s v="2024-11-07"/>
    <x v="0"/>
    <s v="Ahmedabad"/>
    <s v="Professionals"/>
    <s v="Tablet"/>
    <n v="59354"/>
    <n v="8798"/>
    <n v="14.82"/>
    <n v="1893"/>
    <n v="21.52"/>
    <n v="3047.26"/>
    <n v="47031.55"/>
    <x v="8368"/>
    <n v="1893"/>
    <s v="Active"/>
  </r>
  <r>
    <s v="CMP15858"/>
    <x v="4"/>
    <s v="Sales"/>
    <x v="5"/>
    <s v="01/06/2024"/>
    <s v="2024-11-25"/>
    <x v="2"/>
    <s v="Jaipur"/>
    <s v="Families"/>
    <s v="Mobile"/>
    <n v="175232"/>
    <n v="23356"/>
    <n v="13.33"/>
    <n v="6264"/>
    <n v="26.82"/>
    <n v="7164.99"/>
    <n v="19302.32"/>
    <x v="8369"/>
    <n v="3480"/>
    <s v="Active"/>
  </r>
  <r>
    <s v="CMP18712"/>
    <x v="2"/>
    <s v="Sales"/>
    <x v="5"/>
    <s v="2024-03-22"/>
    <s v="13/12/2024"/>
    <x v="0"/>
    <s v="Ahmedabad"/>
    <s v="Professionals"/>
    <s v="Desktop"/>
    <n v="185069"/>
    <n v="5192"/>
    <n v="2.81"/>
    <n v="232"/>
    <n v="4.47"/>
    <n v="11437.83"/>
    <n v="6276.96"/>
    <x v="8370"/>
    <n v="160"/>
    <s v="Paused"/>
  </r>
  <r>
    <s v="CMP15402"/>
    <x v="3"/>
    <s v="Sales"/>
    <x v="3"/>
    <s v="20/09/2024"/>
    <s v="12-08-2024"/>
    <x v="2"/>
    <s v="Delhi"/>
    <s v="Students"/>
    <s v="Tablet"/>
    <n v="55743"/>
    <n v="3666"/>
    <n v="6.58"/>
    <n v="111"/>
    <n v="3.03"/>
    <n v="4758.13"/>
    <n v="37187.050000000003"/>
    <x v="8371"/>
    <n v="73"/>
    <s v="Paused"/>
  </r>
  <r>
    <s v="CMP15690"/>
    <x v="1"/>
    <s v="Lead Gen"/>
    <x v="4"/>
    <s v="08-27-2024"/>
    <s v="04/12/2024"/>
    <x v="1"/>
    <s v="Bengaluru"/>
    <s v="Families"/>
    <s v="Tablet"/>
    <n v="48547"/>
    <n v="567"/>
    <n v="1.17"/>
    <n v="161"/>
    <n v="28.4"/>
    <n v="4021.4266195524165"/>
    <n v="33646.07"/>
    <x v="8372"/>
    <n v="97"/>
    <s v="Active"/>
  </r>
  <r>
    <s v="CMP11379"/>
    <x v="4"/>
    <s v="Lead Gen"/>
    <x v="0"/>
    <s v="06-06-2024"/>
    <s v="12-20-2024"/>
    <x v="0"/>
    <s v="Pune"/>
    <s v="Professionals"/>
    <s v="Tablet"/>
    <n v="192105"/>
    <n v="22015"/>
    <n v="11.46"/>
    <n v="2516"/>
    <n v="11.43"/>
    <n v="3830.4648972188602"/>
    <n v="16754.919999999998"/>
    <x v="8373"/>
    <n v="1479"/>
    <s v="Active"/>
  </r>
  <r>
    <s v="CMP14911"/>
    <x v="1"/>
    <s v="Awareness"/>
    <x v="1"/>
    <s v="2024-04-23"/>
    <s v="11-29-2024"/>
    <x v="0"/>
    <s v="Pune"/>
    <s v="Business Owners"/>
    <s v="Tablet"/>
    <n v="44004"/>
    <n v="1697"/>
    <n v="3.86"/>
    <n v="448"/>
    <n v="26.4"/>
    <n v="250"/>
    <n v="19020.8"/>
    <x v="8374"/>
    <n v="272"/>
    <s v="Completed"/>
  </r>
  <r>
    <s v="CMP11588"/>
    <x v="2"/>
    <s v="Sales"/>
    <x v="4"/>
    <s v="09-15-2024"/>
    <s v="26/12/2024"/>
    <x v="2"/>
    <s v="Jaipur"/>
    <s v="Families"/>
    <s v="Desktop"/>
    <n v="185377"/>
    <n v="11656"/>
    <n v="6.29"/>
    <n v="966"/>
    <n v="8.2899999999999991"/>
    <n v="4021.4266195524165"/>
    <n v="17500.509999999998"/>
    <x v="8375"/>
    <n v="855"/>
    <s v="Completed"/>
  </r>
  <r>
    <s v="CMP10168"/>
    <x v="0"/>
    <s v="Sales"/>
    <x v="3"/>
    <s v="16/10/2024"/>
    <s v="11-10-2024"/>
    <x v="0"/>
    <s v="Mumbai"/>
    <s v="Families"/>
    <s v="Desktop"/>
    <n v="2856"/>
    <n v="146"/>
    <n v="5.1100000000000003"/>
    <n v="17"/>
    <n v="11.64"/>
    <n v="3988.1535696969677"/>
    <n v="41631.800000000003"/>
    <x v="8376"/>
    <n v="16"/>
    <s v="Completed"/>
  </r>
  <r>
    <s v="CMP16854"/>
    <x v="4"/>
    <s v="Awareness"/>
    <x v="3"/>
    <s v="01/04/2024"/>
    <s v="12-03-2024"/>
    <x v="1"/>
    <s v="Bengaluru"/>
    <s v="Business Owners"/>
    <s v="Tablet"/>
    <n v="175243"/>
    <n v="10574"/>
    <n v="6.03"/>
    <n v="2157"/>
    <n v="20.399999999999999"/>
    <n v="250"/>
    <n v="30560.71"/>
    <x v="8377"/>
    <n v="2052"/>
    <s v="Completed"/>
  </r>
  <r>
    <s v="CMP13026"/>
    <x v="0"/>
    <s v="Lead Gen"/>
    <x v="0"/>
    <s v="2024-03-15"/>
    <s v="28/10/2024"/>
    <x v="2"/>
    <s v="Lucknow"/>
    <s v="Families"/>
    <s v="Desktop"/>
    <n v="125548"/>
    <n v="18029"/>
    <n v="14.36"/>
    <n v="263"/>
    <n v="1.46"/>
    <n v="3830.4648972188602"/>
    <n v="18097.57"/>
    <x v="8378"/>
    <n v="85"/>
    <s v="Paused"/>
  </r>
  <r>
    <s v="CMP13385"/>
    <x v="0"/>
    <s v="Sales"/>
    <x v="5"/>
    <s v="08-12-2024"/>
    <s v="05/12/2024"/>
    <x v="1"/>
    <s v="Bengaluru"/>
    <s v="Families"/>
    <s v="Tablet"/>
    <n v="140462"/>
    <n v="3611"/>
    <n v="2.57"/>
    <n v="769"/>
    <n v="21.3"/>
    <n v="250"/>
    <n v="31852.400000000001"/>
    <x v="8379"/>
    <n v="602"/>
    <s v="Active"/>
  </r>
  <r>
    <s v="CMP16918"/>
    <x v="0"/>
    <s v="Sales"/>
    <x v="2"/>
    <s v="2024-02-27"/>
    <s v="15/11/2024"/>
    <x v="1"/>
    <s v="Chennai"/>
    <s v="Families"/>
    <s v="Desktop"/>
    <n v="197241"/>
    <n v="6210"/>
    <n v="3.15"/>
    <n v="707"/>
    <n v="11.38"/>
    <n v="250"/>
    <n v="38819.129999999997"/>
    <x v="8380"/>
    <n v="355"/>
    <s v="Paused"/>
  </r>
  <r>
    <s v="CMP11614"/>
    <x v="3"/>
    <s v="Retargeting"/>
    <x v="1"/>
    <s v="2024-02-12"/>
    <s v="03/12/2024"/>
    <x v="1"/>
    <s v="Bengaluru"/>
    <s v="Families"/>
    <s v="Desktop"/>
    <n v="112416"/>
    <n v="217"/>
    <n v="0.19"/>
    <n v="16"/>
    <n v="7.37"/>
    <n v="3891.7088323699436"/>
    <n v="3647.92"/>
    <x v="8381"/>
    <n v="9"/>
    <s v="Completed"/>
  </r>
  <r>
    <s v="CMP12963"/>
    <x v="1"/>
    <s v="Sales"/>
    <x v="0"/>
    <s v="2024-05-10"/>
    <s v="12-27-2024"/>
    <x v="2"/>
    <s v="Lucknow"/>
    <s v="Business Owners"/>
    <s v="Desktop"/>
    <n v="70085"/>
    <n v="1451"/>
    <n v="2.0699999999999998"/>
    <n v="348"/>
    <n v="23.98"/>
    <n v="250"/>
    <n v="23490.28"/>
    <x v="8382"/>
    <n v="320"/>
    <s v="Active"/>
  </r>
  <r>
    <s v="CMP13253"/>
    <x v="2"/>
    <s v="Retargeting"/>
    <x v="4"/>
    <s v="09-13-2024"/>
    <s v="11/12/2024"/>
    <x v="0"/>
    <s v="Ahmedabad"/>
    <s v="Business Owners"/>
    <s v="Mobile"/>
    <n v="101087"/>
    <n v="3247"/>
    <n v="3.21"/>
    <n v="677"/>
    <n v="20.85"/>
    <n v="250"/>
    <n v="19688.38"/>
    <x v="8383"/>
    <n v="671"/>
    <s v="Completed"/>
  </r>
  <r>
    <s v="CMP13661"/>
    <x v="4"/>
    <s v="Lead Gen"/>
    <x v="2"/>
    <s v="2024-03-13"/>
    <s v="2024-10-30"/>
    <x v="3"/>
    <s v="Kolkata"/>
    <s v="Students"/>
    <s v="Mobile"/>
    <n v="81914"/>
    <n v="11158"/>
    <n v="13.62"/>
    <n v="1350"/>
    <n v="12.1"/>
    <n v="250"/>
    <n v="11283.49"/>
    <x v="8384"/>
    <n v="582"/>
    <s v="Active"/>
  </r>
  <r>
    <s v="CMP13991"/>
    <x v="4"/>
    <s v="Retargeting"/>
    <x v="0"/>
    <s v="2024-02-17"/>
    <s v="13/11/2024"/>
    <x v="0"/>
    <s v="Ahmedabad"/>
    <s v="Families"/>
    <s v="Desktop"/>
    <n v="135471"/>
    <n v="9986"/>
    <n v="7.37"/>
    <n v="2130"/>
    <n v="21.33"/>
    <n v="5294.44"/>
    <n v="17808.46"/>
    <x v="8385"/>
    <n v="848"/>
    <s v="Active"/>
  </r>
  <r>
    <s v="CMP13703"/>
    <x v="1"/>
    <s v="Retargeting"/>
    <x v="5"/>
    <s v="2024-03-16"/>
    <s v="22/12/2024"/>
    <x v="0"/>
    <s v="Ahmedabad"/>
    <s v="Students"/>
    <s v="Tablet"/>
    <n v="122665"/>
    <n v="1828"/>
    <n v="1.49"/>
    <n v="590"/>
    <n v="32.28"/>
    <n v="3817.8497265160554"/>
    <n v="44515.57"/>
    <x v="8386"/>
    <n v="203"/>
    <s v="Paused"/>
  </r>
  <r>
    <s v="CMP15135"/>
    <x v="0"/>
    <s v="Lead Gen"/>
    <x v="3"/>
    <s v="10/07/2024"/>
    <s v="12-07-2024"/>
    <x v="2"/>
    <s v="Delhi"/>
    <s v="Students"/>
    <s v="Tablet"/>
    <n v="187257"/>
    <n v="19542"/>
    <n v="10.44"/>
    <n v="5397"/>
    <n v="27.62"/>
    <n v="3988.1535696969677"/>
    <n v="38825.879999999997"/>
    <x v="8387"/>
    <n v="1026"/>
    <s v="Active"/>
  </r>
  <r>
    <s v="CMP15494"/>
    <x v="3"/>
    <s v="Awareness"/>
    <x v="3"/>
    <s v="2024-05-06"/>
    <s v="12-08-2024"/>
    <x v="1"/>
    <s v="Bengaluru"/>
    <s v="Professionals"/>
    <s v="Desktop"/>
    <n v="55010"/>
    <n v="7702"/>
    <n v="14"/>
    <n v="1355"/>
    <n v="17.59"/>
    <n v="250"/>
    <n v="26119.11"/>
    <x v="8388"/>
    <n v="617"/>
    <s v="Paused"/>
  </r>
  <r>
    <s v="CMP16311"/>
    <x v="1"/>
    <s v="Sales"/>
    <x v="3"/>
    <s v="17/03/2024"/>
    <s v="12-01-2024"/>
    <x v="2"/>
    <s v="Jaipur"/>
    <s v="Professionals"/>
    <s v="Tablet"/>
    <n v="24253"/>
    <n v="1636"/>
    <n v="6.75"/>
    <n v="523"/>
    <n v="31.97"/>
    <n v="3988.1535696969677"/>
    <n v="23478.91"/>
    <x v="8389"/>
    <n v="503"/>
    <s v="Paused"/>
  </r>
  <r>
    <s v="CMP17403"/>
    <x v="3"/>
    <s v="Awareness"/>
    <x v="3"/>
    <s v="03-16-2024"/>
    <s v="2024-12-13"/>
    <x v="0"/>
    <s v="Pune"/>
    <s v="Business Owners"/>
    <s v="Mobile"/>
    <n v="181518"/>
    <n v="21391"/>
    <n v="11.78"/>
    <n v="1423"/>
    <n v="6.65"/>
    <n v="3988.1535696969677"/>
    <n v="13590.88"/>
    <x v="8390"/>
    <n v="627"/>
    <s v="Completed"/>
  </r>
  <r>
    <s v="CMP14679"/>
    <x v="1"/>
    <s v="Retargeting"/>
    <x v="1"/>
    <s v="2024-08-20"/>
    <s v="11-27-2024"/>
    <x v="2"/>
    <s v="Delhi"/>
    <s v="Students"/>
    <s v="Mobile"/>
    <n v="28928"/>
    <n v="2733"/>
    <n v="9.4499999999999993"/>
    <n v="304"/>
    <n v="11.12"/>
    <n v="6877.32"/>
    <n v="45016.32"/>
    <x v="8391"/>
    <n v="59"/>
    <s v="Active"/>
  </r>
  <r>
    <s v="CMP14757"/>
    <x v="1"/>
    <s v="Sales"/>
    <x v="3"/>
    <s v="14/09/2024"/>
    <s v="16/11/2024"/>
    <x v="0"/>
    <s v="Mumbai"/>
    <s v="Families"/>
    <s v="Mobile"/>
    <n v="33084"/>
    <n v="3415"/>
    <n v="10.32"/>
    <n v="1027"/>
    <n v="30.07"/>
    <n v="250"/>
    <n v="14403.76"/>
    <x v="8392"/>
    <n v="988"/>
    <s v="Active"/>
  </r>
  <r>
    <s v="CMP10816"/>
    <x v="1"/>
    <s v="Awareness"/>
    <x v="0"/>
    <s v="17/05/2024"/>
    <s v="12-18-2024"/>
    <x v="1"/>
    <s v="Chennai"/>
    <s v="Business Owners"/>
    <s v="Tablet"/>
    <n v="25940"/>
    <n v="426"/>
    <n v="1.64"/>
    <n v="40"/>
    <n v="9.39"/>
    <n v="250"/>
    <n v="5964.07"/>
    <x v="8393"/>
    <n v="3"/>
    <s v="Active"/>
  </r>
  <r>
    <s v="CMP14427"/>
    <x v="1"/>
    <s v="Sales"/>
    <x v="1"/>
    <s v="2024-02-21"/>
    <s v="12-29-2024"/>
    <x v="0"/>
    <s v="Pune"/>
    <s v="Families"/>
    <s v="Desktop"/>
    <n v="34368"/>
    <n v="2867"/>
    <n v="8.34"/>
    <n v="104"/>
    <n v="3.63"/>
    <n v="3891.7088323699436"/>
    <n v="17871.61"/>
    <x v="8394"/>
    <n v="20"/>
    <s v="Completed"/>
  </r>
  <r>
    <s v="CMP15733"/>
    <x v="2"/>
    <s v="Awareness"/>
    <x v="1"/>
    <s v="2024-07-15"/>
    <s v="12-30-2024"/>
    <x v="1"/>
    <s v="Chennai"/>
    <s v="Families"/>
    <s v="Tablet"/>
    <n v="151575"/>
    <n v="6891"/>
    <n v="4.55"/>
    <n v="10"/>
    <n v="0.15"/>
    <n v="3891.7088323699436"/>
    <n v="2044.63"/>
    <x v="8395"/>
    <n v="0"/>
    <s v="Active"/>
  </r>
  <r>
    <s v="CMP15558"/>
    <x v="4"/>
    <s v="Sales"/>
    <x v="3"/>
    <s v="2024-01-25"/>
    <s v="11-06-2024"/>
    <x v="2"/>
    <s v="Lucknow"/>
    <s v="Families"/>
    <s v="Desktop"/>
    <n v="101494"/>
    <n v="6170"/>
    <n v="6.08"/>
    <n v="1262"/>
    <n v="20.45"/>
    <n v="3988.1535696969677"/>
    <n v="23400.54"/>
    <x v="8396"/>
    <n v="708"/>
    <s v="Active"/>
  </r>
  <r>
    <s v="CMP14694"/>
    <x v="0"/>
    <s v="Awareness"/>
    <x v="4"/>
    <s v="2024-03-24"/>
    <s v="2024-11-28"/>
    <x v="0"/>
    <s v="Mumbai"/>
    <s v="Professionals"/>
    <s v="Mobile"/>
    <n v="43027"/>
    <n v="5455"/>
    <n v="12.68"/>
    <n v="1568"/>
    <n v="28.74"/>
    <n v="250"/>
    <n v="1102.43"/>
    <x v="8397"/>
    <n v="1375"/>
    <s v="Completed"/>
  </r>
  <r>
    <s v="CMP19882"/>
    <x v="3"/>
    <s v="Lead Gen"/>
    <x v="2"/>
    <s v="22/08/2024"/>
    <s v="19/12/2024"/>
    <x v="3"/>
    <s v="Kolkata"/>
    <s v="Business Owners"/>
    <s v="Tablet"/>
    <n v="30257"/>
    <n v="876"/>
    <n v="2.9"/>
    <n v="64"/>
    <n v="7.31"/>
    <n v="8140.72"/>
    <n v="29519.119999999999"/>
    <x v="8398"/>
    <n v="5"/>
    <s v="Completed"/>
  </r>
  <r>
    <s v="CMP14123"/>
    <x v="2"/>
    <s v="Awareness"/>
    <x v="5"/>
    <s v="05/10/2024"/>
    <s v="2024-11-07"/>
    <x v="3"/>
    <s v="Kolkata"/>
    <s v="Business Owners"/>
    <s v="Desktop"/>
    <n v="26089"/>
    <n v="3285"/>
    <n v="12.59"/>
    <n v="269"/>
    <n v="8.19"/>
    <n v="250"/>
    <m/>
    <x v="107"/>
    <n v="34"/>
    <s v="Paused"/>
  </r>
  <r>
    <s v="CMP18422"/>
    <x v="0"/>
    <s v="Lead Gen"/>
    <x v="5"/>
    <s v="10-08-2024"/>
    <s v="05/12/2024"/>
    <x v="0"/>
    <s v="Pune"/>
    <s v="Business Owners"/>
    <s v="Tablet"/>
    <n v="75409"/>
    <n v="10149"/>
    <n v="13.46"/>
    <n v="2470"/>
    <n v="24.34"/>
    <n v="250"/>
    <n v="13905.19"/>
    <x v="8399"/>
    <n v="1012"/>
    <s v="Active"/>
  </r>
  <r>
    <s v="CMP11281"/>
    <x v="2"/>
    <s v="Retargeting"/>
    <x v="5"/>
    <s v="01-06-2024"/>
    <s v="2024-12-28"/>
    <x v="0"/>
    <s v="Ahmedabad"/>
    <s v="Families"/>
    <s v="Desktop"/>
    <n v="145470"/>
    <n v="6710"/>
    <n v="4.6100000000000003"/>
    <n v="1610"/>
    <n v="23.99"/>
    <n v="1129.8699999999999"/>
    <n v="22851.09"/>
    <x v="8400"/>
    <n v="129"/>
    <s v="Completed"/>
  </r>
  <r>
    <s v="CMP15392"/>
    <x v="1"/>
    <s v="Lead Gen"/>
    <x v="2"/>
    <s v="2024-03-06"/>
    <s v="2024-12-22"/>
    <x v="1"/>
    <s v="Chennai"/>
    <s v="Professionals"/>
    <s v="Tablet"/>
    <n v="105159"/>
    <n v="7036"/>
    <n v="6.69"/>
    <n v="1762"/>
    <n v="25.04"/>
    <n v="13713.28"/>
    <n v="6546.64"/>
    <x v="8401"/>
    <n v="921"/>
    <s v="Active"/>
  </r>
  <r>
    <s v="CMP15854"/>
    <x v="0"/>
    <s v="Sales"/>
    <x v="0"/>
    <s v="2024-02-19"/>
    <s v="2024-10-28"/>
    <x v="0"/>
    <s v="Ahmedabad"/>
    <s v="Families"/>
    <s v="Tablet"/>
    <n v="150724"/>
    <n v="2101"/>
    <n v="1.39"/>
    <n v="324"/>
    <n v="15.42"/>
    <n v="3830.4648972188602"/>
    <n v="45716.959999999999"/>
    <x v="8402"/>
    <n v="47"/>
    <s v="Completed"/>
  </r>
  <r>
    <s v="CMP15634"/>
    <x v="1"/>
    <s v="Sales"/>
    <x v="3"/>
    <s v="2024-03-27"/>
    <s v="2024-12-25"/>
    <x v="3"/>
    <s v="Kolkata"/>
    <s v="Students"/>
    <s v="Desktop"/>
    <n v="59206"/>
    <n v="8812"/>
    <n v="14.88"/>
    <n v="2770"/>
    <n v="31.43"/>
    <n v="3988.1535696969677"/>
    <n v="32498.09"/>
    <x v="8403"/>
    <n v="2182"/>
    <s v="Active"/>
  </r>
  <r>
    <s v="CMP18478"/>
    <x v="2"/>
    <s v="Lead Gen"/>
    <x v="3"/>
    <s v="27/07/2024"/>
    <s v="2024-12-06"/>
    <x v="0"/>
    <s v="Mumbai"/>
    <s v="Professionals"/>
    <s v="Mobile"/>
    <n v="146395"/>
    <n v="21053"/>
    <n v="14.38"/>
    <n v="3950"/>
    <n v="18.760000000000002"/>
    <n v="3909.68"/>
    <n v="33936.839999999997"/>
    <x v="8404"/>
    <n v="1019"/>
    <s v="Active"/>
  </r>
  <r>
    <s v="CMP10947"/>
    <x v="1"/>
    <s v="Awareness"/>
    <x v="4"/>
    <s v="29/07/2024"/>
    <s v="12-01-2024"/>
    <x v="2"/>
    <s v="Delhi"/>
    <s v="Business Owners"/>
    <s v="Tablet"/>
    <n v="53111"/>
    <n v="6654"/>
    <n v="12.53"/>
    <n v="2191"/>
    <n v="32.93"/>
    <n v="250"/>
    <m/>
    <x v="107"/>
    <n v="1867"/>
    <s v="Completed"/>
  </r>
  <r>
    <s v="CMP12062"/>
    <x v="2"/>
    <s v="Retargeting"/>
    <x v="1"/>
    <s v="01-28-2024"/>
    <s v="12-16-2024"/>
    <x v="2"/>
    <s v="Lucknow"/>
    <s v="Students"/>
    <s v="Mobile"/>
    <n v="32845"/>
    <n v="2441"/>
    <n v="7.43"/>
    <n v="766"/>
    <n v="31.38"/>
    <n v="10006.33"/>
    <n v="27286.65"/>
    <x v="8405"/>
    <n v="486"/>
    <s v="Completed"/>
  </r>
  <r>
    <s v="CMP10893"/>
    <x v="1"/>
    <s v="Awareness"/>
    <x v="5"/>
    <s v="17/07/2024"/>
    <s v="2024-12-05"/>
    <x v="0"/>
    <s v="Mumbai"/>
    <s v="Professionals"/>
    <s v="Desktop"/>
    <n v="144215"/>
    <n v="14892"/>
    <n v="10.33"/>
    <n v="4520"/>
    <n v="30.35"/>
    <n v="7158.67"/>
    <n v="17941.68"/>
    <x v="8406"/>
    <n v="1804"/>
    <s v="Active"/>
  </r>
  <r>
    <s v="CMP15859"/>
    <x v="1"/>
    <s v="Sales"/>
    <x v="3"/>
    <s v="30/09/2024"/>
    <s v="11-01-2024"/>
    <x v="0"/>
    <s v="Mumbai"/>
    <s v="Professionals"/>
    <s v="Mobile"/>
    <n v="197413"/>
    <n v="14344"/>
    <n v="7.27"/>
    <n v="748"/>
    <n v="5.21"/>
    <n v="3988.1535696969677"/>
    <n v="49843.49"/>
    <x v="8407"/>
    <n v="345"/>
    <s v="Paused"/>
  </r>
  <r>
    <s v="CMP13774"/>
    <x v="4"/>
    <s v="Awareness"/>
    <x v="2"/>
    <s v="09-04-2024"/>
    <s v="24/12/2024"/>
    <x v="2"/>
    <s v="Lucknow"/>
    <s v="Students"/>
    <s v="Desktop"/>
    <n v="195954"/>
    <n v="26192"/>
    <n v="13.37"/>
    <n v="4340"/>
    <n v="16.57"/>
    <n v="3982.6304252733912"/>
    <n v="38708.82"/>
    <x v="8408"/>
    <n v="275"/>
    <s v="Paused"/>
  </r>
  <r>
    <s v="CMP11075"/>
    <x v="4"/>
    <s v="Sales"/>
    <x v="4"/>
    <s v="2024-02-01"/>
    <s v="2024-12-12"/>
    <x v="1"/>
    <s v="Bengaluru"/>
    <s v="Business Owners"/>
    <s v="Desktop"/>
    <n v="93891"/>
    <n v="233"/>
    <n v="0.25"/>
    <n v="42"/>
    <n v="18.03"/>
    <n v="832.52"/>
    <n v="34084.6"/>
    <x v="8409"/>
    <n v="30"/>
    <s v="Completed"/>
  </r>
  <r>
    <s v="CMP14695"/>
    <x v="1"/>
    <s v="Awareness"/>
    <x v="4"/>
    <s v="10/04/2024"/>
    <s v="12-08-2024"/>
    <x v="0"/>
    <s v="Pune"/>
    <s v="Professionals"/>
    <s v="Tablet"/>
    <n v="50928"/>
    <n v="4090"/>
    <n v="8.0299999999999994"/>
    <n v="34"/>
    <n v="0.83"/>
    <n v="250"/>
    <n v="13335.88"/>
    <x v="8410"/>
    <n v="9"/>
    <s v="Active"/>
  </r>
  <r>
    <s v="CMP11551"/>
    <x v="3"/>
    <s v="Sales"/>
    <x v="2"/>
    <s v="04-02-2024"/>
    <s v="18/12/2024"/>
    <x v="2"/>
    <s v="Lucknow"/>
    <s v="Students"/>
    <s v="Mobile"/>
    <n v="144955"/>
    <n v="11491"/>
    <n v="7.93"/>
    <n v="2909"/>
    <n v="25.32"/>
    <n v="2640.44"/>
    <n v="49418.83"/>
    <x v="8411"/>
    <n v="2087"/>
    <s v="Completed"/>
  </r>
  <r>
    <s v="CMP16159"/>
    <x v="1"/>
    <s v="Lead Gen"/>
    <x v="5"/>
    <s v="01-14-2024"/>
    <s v="12-29-2024"/>
    <x v="2"/>
    <s v="Delhi"/>
    <s v="Professionals"/>
    <s v="Mobile"/>
    <n v="29619"/>
    <n v="2491"/>
    <n v="8.41"/>
    <n v="618"/>
    <n v="24.81"/>
    <n v="3817.8497265160554"/>
    <n v="37419.339999999997"/>
    <x v="8412"/>
    <n v="152"/>
    <s v="Active"/>
  </r>
  <r>
    <s v="CMP17001"/>
    <x v="2"/>
    <s v="Awareness"/>
    <x v="0"/>
    <s v="09/07/2024"/>
    <s v="20/12/2024"/>
    <x v="0"/>
    <s v="Ahmedabad"/>
    <s v="Families"/>
    <s v="Desktop"/>
    <n v="43064"/>
    <n v="3494"/>
    <n v="8.11"/>
    <n v="673"/>
    <n v="19.260000000000002"/>
    <n v="250"/>
    <m/>
    <x v="107"/>
    <n v="65"/>
    <s v="Completed"/>
  </r>
  <r>
    <s v="CMP16764"/>
    <x v="0"/>
    <s v="Retargeting"/>
    <x v="1"/>
    <s v="30/05/2024"/>
    <s v="29/11/2024"/>
    <x v="0"/>
    <s v="Mumbai"/>
    <s v="Professionals"/>
    <s v="Tablet"/>
    <n v="157830"/>
    <n v="10256"/>
    <n v="6.5"/>
    <n v="1738"/>
    <n v="16.95"/>
    <n v="250"/>
    <n v="22628.38"/>
    <x v="7181"/>
    <n v="1264"/>
    <s v="Paused"/>
  </r>
  <r>
    <s v="CMP13409"/>
    <x v="3"/>
    <s v="Lead Gen"/>
    <x v="3"/>
    <s v="05-24-2024"/>
    <s v="12/12/2024"/>
    <x v="0"/>
    <s v="Mumbai"/>
    <s v="Students"/>
    <s v="Desktop"/>
    <n v="6879"/>
    <n v="101"/>
    <n v="1.47"/>
    <n v="3"/>
    <n v="2.97"/>
    <n v="3988.1535696969677"/>
    <n v="25104.32"/>
    <x v="8413"/>
    <n v="1"/>
    <s v="Completed"/>
  </r>
  <r>
    <s v="CMP17876"/>
    <x v="1"/>
    <s v="Awareness"/>
    <x v="4"/>
    <s v="07/04/2024"/>
    <s v="17/11/2024"/>
    <x v="1"/>
    <s v="Chennai"/>
    <s v="Families"/>
    <s v="Tablet"/>
    <n v="98541"/>
    <n v="3147"/>
    <n v="3.19"/>
    <n v="60"/>
    <n v="1.91"/>
    <n v="4021.4266195524165"/>
    <n v="44087.96"/>
    <x v="8414"/>
    <n v="59"/>
    <s v="Paused"/>
  </r>
  <r>
    <s v="CMP10072"/>
    <x v="2"/>
    <s v="Lead Gen"/>
    <x v="1"/>
    <s v="10-22-2024"/>
    <s v="12-26-2024"/>
    <x v="3"/>
    <s v="Kolkata"/>
    <s v="Professionals"/>
    <s v="Desktop"/>
    <n v="162393"/>
    <n v="6139"/>
    <n v="3.78"/>
    <n v="398"/>
    <n v="6.48"/>
    <n v="250"/>
    <n v="29335.08"/>
    <x v="8415"/>
    <n v="63"/>
    <s v="Active"/>
  </r>
  <r>
    <s v="CMP19535"/>
    <x v="3"/>
    <s v="Lead Gen"/>
    <x v="5"/>
    <s v="2024-06-17"/>
    <s v="2024-12-07"/>
    <x v="1"/>
    <s v="Bengaluru"/>
    <s v="Business Owners"/>
    <s v="Mobile"/>
    <n v="194959"/>
    <n v="3198"/>
    <n v="1.64"/>
    <n v="369"/>
    <n v="11.54"/>
    <n v="3817.8497265160554"/>
    <n v="9294.59"/>
    <x v="8416"/>
    <n v="196"/>
    <s v="Completed"/>
  </r>
  <r>
    <s v="CMP10027"/>
    <x v="0"/>
    <s v="Retargeting"/>
    <x v="5"/>
    <s v="05-14-2024"/>
    <s v="12-26-2024"/>
    <x v="1"/>
    <s v="Chennai"/>
    <s v="Families"/>
    <s v="Mobile"/>
    <n v="180269"/>
    <n v="17104"/>
    <n v="9.49"/>
    <n v="287"/>
    <n v="1.68"/>
    <n v="12131.73"/>
    <n v="13759.75"/>
    <x v="8417"/>
    <n v="210"/>
    <s v="Completed"/>
  </r>
  <r>
    <s v="CMP17884"/>
    <x v="1"/>
    <s v="Sales"/>
    <x v="0"/>
    <s v="2024-07-31"/>
    <s v="11-11-2024"/>
    <x v="2"/>
    <s v="Lucknow"/>
    <s v="Families"/>
    <s v="Desktop"/>
    <n v="10273"/>
    <n v="341"/>
    <n v="3.32"/>
    <n v="1"/>
    <n v="0.28999999999999998"/>
    <n v="250"/>
    <n v="21912.15"/>
    <x v="8418"/>
    <n v="1"/>
    <s v="Completed"/>
  </r>
  <r>
    <s v="CMP11485"/>
    <x v="2"/>
    <s v="Awareness"/>
    <x v="3"/>
    <s v="10-05-2024"/>
    <s v="12-24-2024"/>
    <x v="0"/>
    <s v="Pune"/>
    <s v="Families"/>
    <s v="Mobile"/>
    <n v="82085"/>
    <n v="426"/>
    <n v="0.52"/>
    <n v="26"/>
    <n v="6.1"/>
    <n v="250"/>
    <n v="32954.559999999998"/>
    <x v="8419"/>
    <n v="10"/>
    <s v="Paused"/>
  </r>
  <r>
    <s v="CMP15439"/>
    <x v="4"/>
    <s v="Sales"/>
    <x v="5"/>
    <s v="03-07-2024"/>
    <s v="11-04-2024"/>
    <x v="0"/>
    <s v="Mumbai"/>
    <s v="Families"/>
    <s v="Desktop"/>
    <n v="194866"/>
    <n v="27291"/>
    <n v="14.01"/>
    <n v="664"/>
    <n v="2.4300000000000002"/>
    <n v="12158.01"/>
    <n v="9646.09"/>
    <x v="8420"/>
    <n v="142"/>
    <s v="Paused"/>
  </r>
  <r>
    <s v="CMP14207"/>
    <x v="0"/>
    <s v="Sales"/>
    <x v="1"/>
    <s v="2024-02-15"/>
    <s v="10-28-2024"/>
    <x v="0"/>
    <s v="Pune"/>
    <s v="Business Owners"/>
    <s v="Tablet"/>
    <n v="102016"/>
    <n v="4849"/>
    <n v="4.75"/>
    <n v="1252"/>
    <n v="25.82"/>
    <n v="3891.7088323699436"/>
    <n v="47747.95"/>
    <x v="8421"/>
    <n v="702"/>
    <s v="Active"/>
  </r>
  <r>
    <s v="CMP14773"/>
    <x v="4"/>
    <s v="Awareness"/>
    <x v="1"/>
    <s v="26/09/2024"/>
    <s v="12/12/2024"/>
    <x v="1"/>
    <s v="Chennai"/>
    <s v="Families"/>
    <s v="Mobile"/>
    <n v="74309"/>
    <n v="8732"/>
    <n v="11.75"/>
    <n v="2329"/>
    <n v="26.67"/>
    <n v="11595.65"/>
    <n v="46065.4"/>
    <x v="8422"/>
    <n v="738"/>
    <s v="Completed"/>
  </r>
  <r>
    <s v="CMP18007"/>
    <x v="1"/>
    <s v="Awareness"/>
    <x v="5"/>
    <s v="05-01-2024"/>
    <s v="11-06-2024"/>
    <x v="2"/>
    <s v="Lucknow"/>
    <s v="Students"/>
    <s v="Tablet"/>
    <n v="125548"/>
    <n v="17140"/>
    <n v="13.65"/>
    <n v="1203"/>
    <n v="7.02"/>
    <n v="250"/>
    <n v="35938.01"/>
    <x v="8423"/>
    <n v="310"/>
    <s v="Paused"/>
  </r>
  <r>
    <s v="CMP13022"/>
    <x v="1"/>
    <s v="Lead Gen"/>
    <x v="3"/>
    <s v="09-06-2024"/>
    <s v="21/12/2024"/>
    <x v="2"/>
    <s v="Jaipur"/>
    <s v="Students"/>
    <s v="Desktop"/>
    <n v="60354"/>
    <n v="1905"/>
    <n v="3.16"/>
    <n v="473"/>
    <n v="24.83"/>
    <n v="250"/>
    <n v="1901.56"/>
    <x v="8424"/>
    <n v="88"/>
    <s v="Completed"/>
  </r>
  <r>
    <s v="CMP10066"/>
    <x v="4"/>
    <s v="Sales"/>
    <x v="2"/>
    <s v="2024-06-11"/>
    <s v="12-19-2024"/>
    <x v="1"/>
    <s v="Chennai"/>
    <s v="Students"/>
    <s v="Desktop"/>
    <n v="75434"/>
    <n v="752"/>
    <n v="1"/>
    <n v="13"/>
    <n v="1.73"/>
    <n v="3982.6304252733912"/>
    <m/>
    <x v="107"/>
    <n v="8"/>
    <s v="Completed"/>
  </r>
  <r>
    <s v="CMP10786"/>
    <x v="4"/>
    <s v="Awareness"/>
    <x v="3"/>
    <s v="07-19-2024"/>
    <s v="18/12/2024"/>
    <x v="0"/>
    <s v="Mumbai"/>
    <s v="Families"/>
    <s v="Tablet"/>
    <n v="108498"/>
    <n v="11157"/>
    <n v="10.28"/>
    <n v="2342"/>
    <n v="20.99"/>
    <n v="3988.1535696969677"/>
    <n v="44104.46"/>
    <x v="8425"/>
    <n v="1137"/>
    <s v="Active"/>
  </r>
  <r>
    <s v="CMP15498"/>
    <x v="1"/>
    <s v="Awareness"/>
    <x v="3"/>
    <s v="21/01/2024"/>
    <s v="2024-12-12"/>
    <x v="2"/>
    <s v="Lucknow"/>
    <s v="Professionals"/>
    <s v="Mobile"/>
    <n v="17334"/>
    <n v="2201"/>
    <n v="12.7"/>
    <n v="88"/>
    <n v="4"/>
    <n v="13696.52"/>
    <n v="23429.25"/>
    <x v="8426"/>
    <n v="27"/>
    <s v="Paused"/>
  </r>
  <r>
    <s v="CMP17852"/>
    <x v="0"/>
    <s v="Awareness"/>
    <x v="0"/>
    <s v="03-08-2024"/>
    <s v="10-28-2024"/>
    <x v="0"/>
    <s v="Pune"/>
    <s v="Business Owners"/>
    <s v="Tablet"/>
    <n v="112359"/>
    <n v="14557"/>
    <n v="12.96"/>
    <n v="4689"/>
    <n v="32.21"/>
    <n v="3830.4648972188602"/>
    <n v="19651.330000000002"/>
    <x v="8427"/>
    <n v="2283"/>
    <s v="Paused"/>
  </r>
  <r>
    <s v="CMP15141"/>
    <x v="2"/>
    <s v="Awareness"/>
    <x v="2"/>
    <s v="08-02-2024"/>
    <s v="2024-11-30"/>
    <x v="2"/>
    <s v="Delhi"/>
    <s v="Professionals"/>
    <s v="Mobile"/>
    <n v="139443"/>
    <n v="6655"/>
    <n v="4.7699999999999996"/>
    <n v="1953"/>
    <n v="29.35"/>
    <n v="250"/>
    <n v="31070.69"/>
    <x v="8428"/>
    <n v="802"/>
    <s v="Paused"/>
  </r>
  <r>
    <s v="CMP10381"/>
    <x v="1"/>
    <s v="Lead Gen"/>
    <x v="3"/>
    <s v="17/05/2024"/>
    <s v="12-14-2024"/>
    <x v="3"/>
    <s v="Kolkata"/>
    <s v="Families"/>
    <s v="Desktop"/>
    <n v="69183"/>
    <n v="7016"/>
    <n v="10.14"/>
    <n v="1168"/>
    <n v="16.649999999999999"/>
    <n v="10551.57"/>
    <n v="2582.1"/>
    <x v="8429"/>
    <n v="793"/>
    <s v="Active"/>
  </r>
  <r>
    <s v="CMP13461"/>
    <x v="4"/>
    <s v="Sales"/>
    <x v="0"/>
    <s v="19/05/2024"/>
    <s v="14/11/2024"/>
    <x v="2"/>
    <s v="Lucknow"/>
    <s v="Students"/>
    <s v="Tablet"/>
    <n v="118642"/>
    <n v="14849"/>
    <n v="12.52"/>
    <n v="4688"/>
    <n v="31.57"/>
    <n v="10834.42"/>
    <n v="5010.78"/>
    <x v="8430"/>
    <n v="4429"/>
    <s v="Paused"/>
  </r>
  <r>
    <s v="CMP12816"/>
    <x v="1"/>
    <s v="Retargeting"/>
    <x v="0"/>
    <s v="05-08-2024"/>
    <s v="20/12/2024"/>
    <x v="0"/>
    <s v="Pune"/>
    <s v="Professionals"/>
    <s v="Tablet"/>
    <n v="136477"/>
    <n v="6926"/>
    <n v="5.07"/>
    <n v="66"/>
    <n v="0.95"/>
    <n v="2382.75"/>
    <n v="43496.959999999999"/>
    <x v="8431"/>
    <n v="10"/>
    <s v="Active"/>
  </r>
  <r>
    <s v="CMP12524"/>
    <x v="0"/>
    <s v="Sales"/>
    <x v="3"/>
    <s v="09-20-2024"/>
    <s v="12-22-2024"/>
    <x v="2"/>
    <s v="Jaipur"/>
    <s v="Professionals"/>
    <s v="Mobile"/>
    <n v="51202"/>
    <n v="4048"/>
    <n v="7.91"/>
    <n v="451"/>
    <n v="11.14"/>
    <n v="250"/>
    <n v="32667.21"/>
    <x v="8432"/>
    <n v="185"/>
    <s v="Completed"/>
  </r>
  <r>
    <s v="CMP11372"/>
    <x v="2"/>
    <s v="Retargeting"/>
    <x v="2"/>
    <s v="03-14-2024"/>
    <s v="2024-11-29"/>
    <x v="3"/>
    <s v="Kolkata"/>
    <s v="Business Owners"/>
    <s v="Mobile"/>
    <n v="164862"/>
    <n v="6999"/>
    <n v="4.25"/>
    <n v="1123"/>
    <n v="16.05"/>
    <n v="3982.6304252733912"/>
    <n v="3942.08"/>
    <x v="8433"/>
    <n v="882"/>
    <s v="Paused"/>
  </r>
  <r>
    <s v="CMP14360"/>
    <x v="2"/>
    <s v="Lead Gen"/>
    <x v="0"/>
    <s v="04-29-2024"/>
    <s v="15/11/2024"/>
    <x v="0"/>
    <s v="Mumbai"/>
    <s v="Students"/>
    <s v="Mobile"/>
    <n v="32843"/>
    <n v="626"/>
    <n v="1.91"/>
    <n v="184"/>
    <n v="29.39"/>
    <n v="3830.4648972188602"/>
    <n v="4691.28"/>
    <x v="8434"/>
    <n v="20"/>
    <s v="Completed"/>
  </r>
  <r>
    <s v="CMP13517"/>
    <x v="1"/>
    <s v="Awareness"/>
    <x v="2"/>
    <s v="05-03-2024"/>
    <s v="12-16-2024"/>
    <x v="0"/>
    <s v="Ahmedabad"/>
    <s v="Students"/>
    <s v="Mobile"/>
    <n v="80971"/>
    <n v="413"/>
    <n v="0.51"/>
    <n v="18"/>
    <n v="4.3600000000000003"/>
    <n v="250"/>
    <n v="38559.22"/>
    <x v="8435"/>
    <n v="11"/>
    <s v="Completed"/>
  </r>
  <r>
    <s v="CMP17094"/>
    <x v="4"/>
    <s v="Awareness"/>
    <x v="4"/>
    <s v="25/02/2024"/>
    <s v="12-31-2024"/>
    <x v="0"/>
    <s v="Pune"/>
    <s v="Families"/>
    <s v="Tablet"/>
    <n v="66343"/>
    <n v="7291"/>
    <n v="10.99"/>
    <n v="1784"/>
    <n v="24.47"/>
    <n v="4021.4266195524165"/>
    <n v="35206.94"/>
    <x v="8436"/>
    <n v="260"/>
    <s v="Paused"/>
  </r>
  <r>
    <s v="CMP13617"/>
    <x v="1"/>
    <s v="Sales"/>
    <x v="0"/>
    <s v="2024-09-03"/>
    <s v="2024-11-08"/>
    <x v="1"/>
    <s v="Chennai"/>
    <s v="Business Owners"/>
    <s v="Desktop"/>
    <n v="72340"/>
    <n v="7650"/>
    <n v="10.58"/>
    <n v="779"/>
    <n v="10.18"/>
    <n v="250"/>
    <n v="10825.75"/>
    <x v="8437"/>
    <n v="731"/>
    <s v="Active"/>
  </r>
  <r>
    <s v="CMP16949"/>
    <x v="2"/>
    <s v="Lead Gen"/>
    <x v="5"/>
    <s v="18/06/2024"/>
    <s v="2024-11-09"/>
    <x v="3"/>
    <s v="Kolkata"/>
    <s v="Families"/>
    <s v="Tablet"/>
    <n v="102135"/>
    <n v="5044"/>
    <n v="4.9400000000000004"/>
    <n v="265"/>
    <n v="5.25"/>
    <n v="3817.8497265160554"/>
    <m/>
    <x v="107"/>
    <n v="34"/>
    <s v="Completed"/>
  </r>
  <r>
    <s v="CMP13521"/>
    <x v="3"/>
    <s v="Lead Gen"/>
    <x v="5"/>
    <s v="2024-03-20"/>
    <s v="11-28-2024"/>
    <x v="0"/>
    <s v="Ahmedabad"/>
    <s v="Students"/>
    <s v="Desktop"/>
    <n v="109366"/>
    <n v="10639"/>
    <n v="9.73"/>
    <n v="592"/>
    <n v="5.56"/>
    <n v="250"/>
    <n v="4675.6000000000004"/>
    <x v="8438"/>
    <n v="291"/>
    <s v="Paused"/>
  </r>
  <r>
    <s v="CMP17518"/>
    <x v="3"/>
    <s v="Lead Gen"/>
    <x v="4"/>
    <s v="02-05-2024"/>
    <s v="11-23-2024"/>
    <x v="0"/>
    <s v="Ahmedabad"/>
    <s v="Students"/>
    <s v="Tablet"/>
    <n v="105674"/>
    <n v="4578"/>
    <n v="4.33"/>
    <n v="1011"/>
    <n v="22.08"/>
    <n v="4021.4266195524165"/>
    <n v="41282.050000000003"/>
    <x v="8439"/>
    <n v="401"/>
    <s v="Completed"/>
  </r>
  <r>
    <s v="CMP10569"/>
    <x v="2"/>
    <s v="Retargeting"/>
    <x v="1"/>
    <s v="09-14-2024"/>
    <s v="11-02-2024"/>
    <x v="2"/>
    <s v="Lucknow"/>
    <s v="Professionals"/>
    <s v="Mobile"/>
    <n v="73344"/>
    <n v="1579"/>
    <n v="2.15"/>
    <n v="430"/>
    <n v="27.23"/>
    <n v="3891.7088323699436"/>
    <n v="39926.879999999997"/>
    <x v="8440"/>
    <n v="220"/>
    <s v="Paused"/>
  </r>
  <r>
    <s v="CMP17716"/>
    <x v="1"/>
    <s v="Lead Gen"/>
    <x v="3"/>
    <s v="28/05/2024"/>
    <s v="2024-11-11"/>
    <x v="1"/>
    <s v="Chennai"/>
    <s v="Professionals"/>
    <s v="Mobile"/>
    <n v="110146"/>
    <n v="7268"/>
    <n v="6.6"/>
    <n v="1663"/>
    <n v="22.88"/>
    <n v="250"/>
    <n v="9058.5"/>
    <x v="8441"/>
    <n v="894"/>
    <s v="Paused"/>
  </r>
  <r>
    <s v="CMP12804"/>
    <x v="1"/>
    <s v="Retargeting"/>
    <x v="4"/>
    <s v="2024-07-14"/>
    <s v="12-12-2024"/>
    <x v="1"/>
    <s v="Bengaluru"/>
    <s v="Families"/>
    <s v="Tablet"/>
    <n v="192738"/>
    <n v="10694"/>
    <n v="5.55"/>
    <n v="1708"/>
    <n v="15.97"/>
    <n v="9251.3799999999992"/>
    <n v="35970.839999999997"/>
    <x v="8442"/>
    <n v="1526"/>
    <s v="Paused"/>
  </r>
  <r>
    <s v="CMP14507"/>
    <x v="1"/>
    <s v="Retargeting"/>
    <x v="5"/>
    <s v="12/03/2024"/>
    <s v="12-01-2024"/>
    <x v="0"/>
    <s v="Ahmedabad"/>
    <s v="Professionals"/>
    <s v="Desktop"/>
    <n v="23041"/>
    <n v="794"/>
    <n v="3.45"/>
    <n v="3"/>
    <n v="0.38"/>
    <n v="3817.8497265160554"/>
    <n v="21327.35"/>
    <x v="8443"/>
    <n v="2"/>
    <s v="Completed"/>
  </r>
  <r>
    <s v="CMP12260"/>
    <x v="3"/>
    <s v="Retargeting"/>
    <x v="0"/>
    <s v="09-30-2024"/>
    <s v="2024-12-13"/>
    <x v="0"/>
    <s v="Ahmedabad"/>
    <s v="Business Owners"/>
    <s v="Mobile"/>
    <n v="137138"/>
    <n v="1457"/>
    <n v="1.06"/>
    <n v="420"/>
    <n v="28.83"/>
    <n v="3830.4648972188602"/>
    <n v="9314.31"/>
    <x v="8444"/>
    <n v="94"/>
    <s v="Active"/>
  </r>
  <r>
    <s v="CMP19728"/>
    <x v="2"/>
    <s v="Lead Gen"/>
    <x v="5"/>
    <s v="2024-04-06"/>
    <s v="28/11/2024"/>
    <x v="2"/>
    <s v="Lucknow"/>
    <s v="Students"/>
    <s v="Tablet"/>
    <n v="158673"/>
    <n v="15032"/>
    <n v="9.4700000000000006"/>
    <n v="1434"/>
    <n v="9.5399999999999991"/>
    <n v="250"/>
    <n v="32285.4"/>
    <x v="8445"/>
    <n v="1352"/>
    <s v="Completed"/>
  </r>
  <r>
    <s v="CMP12143"/>
    <x v="4"/>
    <s v="Lead Gen"/>
    <x v="3"/>
    <s v="24/08/2024"/>
    <s v="12-27-2024"/>
    <x v="3"/>
    <s v="Kolkata"/>
    <s v="Professionals"/>
    <s v="Mobile"/>
    <n v="128725"/>
    <n v="4404"/>
    <n v="3.42"/>
    <n v="300"/>
    <n v="6.81"/>
    <n v="3988.1535696969677"/>
    <n v="38924.43"/>
    <x v="8446"/>
    <n v="281"/>
    <s v="Paused"/>
  </r>
  <r>
    <s v="CMP11842"/>
    <x v="0"/>
    <s v="Sales"/>
    <x v="1"/>
    <s v="14/01/2024"/>
    <s v="02/11/2024"/>
    <x v="1"/>
    <s v="Bengaluru"/>
    <s v="Families"/>
    <s v="Desktop"/>
    <n v="41332"/>
    <n v="4189"/>
    <n v="10.14"/>
    <n v="1031"/>
    <n v="24.61"/>
    <n v="3891.7088323699436"/>
    <n v="25859.45"/>
    <x v="8447"/>
    <n v="736"/>
    <s v="Paused"/>
  </r>
  <r>
    <s v="CMP11920"/>
    <x v="4"/>
    <s v="Sales"/>
    <x v="4"/>
    <s v="17/01/2024"/>
    <s v="20/11/2024"/>
    <x v="1"/>
    <s v="Bengaluru"/>
    <s v="Business Owners"/>
    <s v="Desktop"/>
    <n v="44204"/>
    <n v="316"/>
    <n v="0.71"/>
    <n v="80"/>
    <n v="25.32"/>
    <n v="4021.4266195524165"/>
    <n v="32745.599999999999"/>
    <x v="8448"/>
    <n v="34"/>
    <s v="Completed"/>
  </r>
  <r>
    <s v="CMP10473"/>
    <x v="2"/>
    <s v="Sales"/>
    <x v="3"/>
    <s v="01-17-2024"/>
    <s v="29/12/2024"/>
    <x v="1"/>
    <s v="Chennai"/>
    <s v="Professionals"/>
    <s v="Mobile"/>
    <n v="22810"/>
    <n v="1091"/>
    <n v="4.78"/>
    <n v="154"/>
    <n v="14.12"/>
    <n v="4089.48"/>
    <n v="26755.4"/>
    <x v="8449"/>
    <n v="13"/>
    <s v="Active"/>
  </r>
  <r>
    <s v="CMP14881"/>
    <x v="1"/>
    <s v="Sales"/>
    <x v="5"/>
    <s v="29/01/2024"/>
    <s v="25/12/2024"/>
    <x v="2"/>
    <s v="Delhi"/>
    <s v="Families"/>
    <s v="Desktop"/>
    <n v="143347"/>
    <n v="5146"/>
    <n v="3.59"/>
    <n v="1196"/>
    <n v="23.24"/>
    <n v="3817.8497265160554"/>
    <n v="37017.019999999997"/>
    <x v="8450"/>
    <n v="592"/>
    <s v="Active"/>
  </r>
  <r>
    <s v="CMP12353"/>
    <x v="1"/>
    <s v="Lead Gen"/>
    <x v="0"/>
    <s v="07-30-2024"/>
    <s v="11-27-2024"/>
    <x v="0"/>
    <s v="Ahmedabad"/>
    <s v="Professionals"/>
    <s v="Desktop"/>
    <n v="184338"/>
    <n v="8853"/>
    <n v="4.8"/>
    <n v="670"/>
    <n v="7.57"/>
    <n v="1797.38"/>
    <n v="30272.17"/>
    <x v="6559"/>
    <n v="581"/>
    <s v="Paused"/>
  </r>
  <r>
    <s v="CMP17225"/>
    <x v="2"/>
    <s v="Lead Gen"/>
    <x v="0"/>
    <s v="16/03/2024"/>
    <s v="2024-11-07"/>
    <x v="0"/>
    <s v="Pune"/>
    <s v="Professionals"/>
    <s v="Mobile"/>
    <n v="23219"/>
    <n v="2129"/>
    <n v="9.17"/>
    <n v="576"/>
    <n v="27.05"/>
    <n v="250"/>
    <n v="5090.1099999999997"/>
    <x v="8451"/>
    <n v="11"/>
    <s v="Completed"/>
  </r>
  <r>
    <s v="CMP19322"/>
    <x v="4"/>
    <s v="Sales"/>
    <x v="5"/>
    <s v="2024-10-27"/>
    <s v="12-29-2024"/>
    <x v="3"/>
    <s v="Kolkata"/>
    <s v="Students"/>
    <s v="Tablet"/>
    <n v="143321"/>
    <n v="8600"/>
    <n v="6"/>
    <n v="1019"/>
    <n v="11.85"/>
    <n v="10955.53"/>
    <n v="13966.71"/>
    <x v="8452"/>
    <n v="1018"/>
    <s v="Active"/>
  </r>
  <r>
    <s v="CMP11691"/>
    <x v="0"/>
    <s v="Retargeting"/>
    <x v="0"/>
    <s v="2024-01-14"/>
    <s v="05/11/2024"/>
    <x v="0"/>
    <s v="Ahmedabad"/>
    <s v="Families"/>
    <s v="Tablet"/>
    <n v="134622"/>
    <n v="4663"/>
    <n v="3.46"/>
    <n v="364"/>
    <n v="7.81"/>
    <n v="3830.4648972188602"/>
    <n v="47862.95"/>
    <x v="8453"/>
    <n v="198"/>
    <s v="Active"/>
  </r>
  <r>
    <s v="CMP18078"/>
    <x v="1"/>
    <s v="Sales"/>
    <x v="3"/>
    <s v="2024-06-21"/>
    <s v="2024-12-26"/>
    <x v="1"/>
    <s v="Bengaluru"/>
    <s v="Students"/>
    <s v="Desktop"/>
    <n v="102486"/>
    <n v="5246"/>
    <n v="5.12"/>
    <n v="591"/>
    <n v="11.27"/>
    <n v="4314.45"/>
    <n v="12679.21"/>
    <x v="8454"/>
    <n v="157"/>
    <s v="Completed"/>
  </r>
  <r>
    <s v="CMP12913"/>
    <x v="4"/>
    <s v="Sales"/>
    <x v="4"/>
    <s v="2024-05-11"/>
    <s v="12-04-2024"/>
    <x v="2"/>
    <s v="Lucknow"/>
    <s v="Families"/>
    <s v="Mobile"/>
    <n v="136914"/>
    <n v="16705"/>
    <n v="12.2"/>
    <n v="2902"/>
    <n v="17.37"/>
    <n v="250"/>
    <n v="17497.36"/>
    <x v="8455"/>
    <n v="188"/>
    <s v="Active"/>
  </r>
  <r>
    <s v="CMP18773"/>
    <x v="4"/>
    <s v="Awareness"/>
    <x v="5"/>
    <s v="2024-09-02"/>
    <s v="2024-12-23"/>
    <x v="2"/>
    <s v="Lucknow"/>
    <s v="Students"/>
    <s v="Mobile"/>
    <n v="32145"/>
    <n v="155"/>
    <n v="0.48"/>
    <n v="23"/>
    <n v="14.84"/>
    <n v="3817.8497265160554"/>
    <n v="24873.91"/>
    <x v="8456"/>
    <n v="10"/>
    <s v="Active"/>
  </r>
  <r>
    <s v="CMP17937"/>
    <x v="3"/>
    <s v="Sales"/>
    <x v="5"/>
    <s v="12/02/2024"/>
    <s v="12/11/2024"/>
    <x v="1"/>
    <s v="Chennai"/>
    <s v="Business Owners"/>
    <s v="Desktop"/>
    <n v="38880"/>
    <n v="365"/>
    <n v="0.94"/>
    <n v="6"/>
    <n v="1.64"/>
    <n v="250"/>
    <n v="6601.88"/>
    <x v="8457"/>
    <n v="2"/>
    <s v="Active"/>
  </r>
  <r>
    <s v="CMP13325"/>
    <x v="2"/>
    <s v="Retargeting"/>
    <x v="2"/>
    <s v="24/03/2024"/>
    <s v="2024-10-28"/>
    <x v="3"/>
    <s v="Kolkata"/>
    <s v="Professionals"/>
    <s v="Desktop"/>
    <n v="2916"/>
    <n v="184"/>
    <n v="6.31"/>
    <n v="34"/>
    <n v="18.48"/>
    <n v="6658.57"/>
    <m/>
    <x v="107"/>
    <n v="33"/>
    <s v="Paused"/>
  </r>
  <r>
    <s v="CMP19024"/>
    <x v="1"/>
    <s v="Awareness"/>
    <x v="3"/>
    <s v="01-26-2024"/>
    <s v="12-19-2024"/>
    <x v="1"/>
    <s v="Bengaluru"/>
    <s v="Students"/>
    <s v="Desktop"/>
    <n v="170122"/>
    <n v="16742"/>
    <n v="9.84"/>
    <n v="3512"/>
    <n v="20.98"/>
    <n v="9027.9500000000007"/>
    <n v="8207.3799999999992"/>
    <x v="8458"/>
    <n v="238"/>
    <s v="Completed"/>
  </r>
  <r>
    <s v="CMP14956"/>
    <x v="4"/>
    <s v="Awareness"/>
    <x v="1"/>
    <s v="04-06-2024"/>
    <s v="2024-12-11"/>
    <x v="0"/>
    <s v="Ahmedabad"/>
    <s v="Professionals"/>
    <s v="Tablet"/>
    <n v="157547"/>
    <n v="11690"/>
    <n v="7.42"/>
    <n v="3133"/>
    <n v="26.8"/>
    <n v="250"/>
    <n v="30514.1"/>
    <x v="8459"/>
    <n v="1492"/>
    <s v="Completed"/>
  </r>
  <r>
    <s v="CMP13950"/>
    <x v="2"/>
    <s v="Lead Gen"/>
    <x v="3"/>
    <s v="2024-04-18"/>
    <s v="24/12/2024"/>
    <x v="0"/>
    <s v="Mumbai"/>
    <s v="Families"/>
    <s v="Mobile"/>
    <n v="187863"/>
    <n v="22463"/>
    <n v="11.96"/>
    <n v="3041"/>
    <n v="13.54"/>
    <n v="250"/>
    <n v="19722.75"/>
    <x v="8460"/>
    <n v="1359"/>
    <s v="Active"/>
  </r>
  <r>
    <s v="CMP14182"/>
    <x v="1"/>
    <s v="Lead Gen"/>
    <x v="3"/>
    <s v="14/05/2024"/>
    <s v="2024-11-02"/>
    <x v="2"/>
    <s v="Jaipur"/>
    <s v="Professionals"/>
    <s v="Desktop"/>
    <n v="192804"/>
    <n v="12237"/>
    <n v="6.35"/>
    <n v="2736"/>
    <n v="22.36"/>
    <n v="3988.1535696969677"/>
    <n v="32244.76"/>
    <x v="8461"/>
    <n v="683"/>
    <s v="Completed"/>
  </r>
  <r>
    <s v="CMP19212"/>
    <x v="1"/>
    <s v="Lead Gen"/>
    <x v="1"/>
    <s v="2024-05-04"/>
    <s v="10-30-2024"/>
    <x v="2"/>
    <s v="Jaipur"/>
    <s v="Professionals"/>
    <s v="Desktop"/>
    <n v="183575"/>
    <n v="13316"/>
    <n v="7.25"/>
    <n v="490"/>
    <n v="3.68"/>
    <n v="250"/>
    <n v="44751.51"/>
    <x v="8462"/>
    <n v="32"/>
    <s v="Paused"/>
  </r>
  <r>
    <s v="CMP13701"/>
    <x v="3"/>
    <s v="Sales"/>
    <x v="3"/>
    <s v="2024-10-19"/>
    <s v="11-29-2024"/>
    <x v="2"/>
    <s v="Lucknow"/>
    <s v="Professionals"/>
    <s v="Tablet"/>
    <n v="133368"/>
    <n v="4238"/>
    <n v="3.18"/>
    <n v="1183"/>
    <n v="27.91"/>
    <n v="3988.1535696969677"/>
    <n v="8874.99"/>
    <x v="8463"/>
    <n v="518"/>
    <s v="Active"/>
  </r>
  <r>
    <s v="CMP18883"/>
    <x v="1"/>
    <s v="Awareness"/>
    <x v="4"/>
    <s v="01-28-2024"/>
    <s v="2024-11-02"/>
    <x v="0"/>
    <s v="Ahmedabad"/>
    <s v="Business Owners"/>
    <s v="Mobile"/>
    <n v="100753"/>
    <n v="8801"/>
    <n v="8.74"/>
    <n v="2240"/>
    <n v="25.45"/>
    <n v="12780.39"/>
    <n v="24101.81"/>
    <x v="8464"/>
    <n v="1077"/>
    <s v="Paused"/>
  </r>
  <r>
    <s v="CMP18681"/>
    <x v="1"/>
    <s v="Sales"/>
    <x v="5"/>
    <s v="2024-05-11"/>
    <s v="22/11/2024"/>
    <x v="2"/>
    <s v="Delhi"/>
    <s v="Students"/>
    <s v="Mobile"/>
    <n v="36581"/>
    <n v="3417"/>
    <n v="9.34"/>
    <n v="239"/>
    <n v="6.99"/>
    <n v="3817.8497265160554"/>
    <n v="27713.3"/>
    <x v="8465"/>
    <n v="170"/>
    <s v="Active"/>
  </r>
  <r>
    <s v="CMP15771"/>
    <x v="4"/>
    <s v="Lead Gen"/>
    <x v="3"/>
    <s v="02/03/2024"/>
    <s v="2024-12-05"/>
    <x v="1"/>
    <s v="Chennai"/>
    <s v="Families"/>
    <s v="Desktop"/>
    <n v="105087"/>
    <n v="9855"/>
    <n v="9.3800000000000008"/>
    <n v="154"/>
    <n v="1.56"/>
    <n v="250"/>
    <n v="27043.31"/>
    <x v="8466"/>
    <n v="3"/>
    <s v="Paused"/>
  </r>
  <r>
    <s v="CMP14777"/>
    <x v="2"/>
    <s v="Lead Gen"/>
    <x v="2"/>
    <s v="2024-02-12"/>
    <s v="2024-12-14"/>
    <x v="0"/>
    <s v="Pune"/>
    <s v="Business Owners"/>
    <s v="Desktop"/>
    <n v="169295"/>
    <n v="7131"/>
    <n v="4.21"/>
    <n v="2031"/>
    <n v="28.48"/>
    <n v="3982.6304252733912"/>
    <n v="47902.78"/>
    <x v="8467"/>
    <n v="1010"/>
    <s v="Completed"/>
  </r>
  <r>
    <s v="CMP13234"/>
    <x v="2"/>
    <s v="Retargeting"/>
    <x v="0"/>
    <s v="2024-10-27"/>
    <s v="11-13-2024"/>
    <x v="0"/>
    <s v="Mumbai"/>
    <s v="Families"/>
    <s v="Desktop"/>
    <n v="162224"/>
    <n v="20425"/>
    <n v="12.59"/>
    <n v="1782"/>
    <n v="8.7200000000000006"/>
    <n v="3830.4648972188602"/>
    <n v="47496.639999999999"/>
    <x v="8468"/>
    <n v="224"/>
    <s v="Paused"/>
  </r>
  <r>
    <s v="CMP12099"/>
    <x v="0"/>
    <s v="Retargeting"/>
    <x v="0"/>
    <s v="2024-01-19"/>
    <s v="11-29-2024"/>
    <x v="0"/>
    <s v="Ahmedabad"/>
    <s v="Families"/>
    <s v="Tablet"/>
    <n v="167916"/>
    <n v="17032"/>
    <n v="10.14"/>
    <n v="4801"/>
    <n v="28.19"/>
    <n v="250"/>
    <n v="8656.81"/>
    <x v="8469"/>
    <n v="1025"/>
    <s v="Active"/>
  </r>
  <r>
    <s v="CMP13023"/>
    <x v="1"/>
    <s v="Sales"/>
    <x v="0"/>
    <s v="09-10-2024"/>
    <s v="17/12/2024"/>
    <x v="0"/>
    <s v="Mumbai"/>
    <s v="Families"/>
    <s v="Desktop"/>
    <n v="93605"/>
    <n v="10611"/>
    <n v="11.34"/>
    <n v="1736"/>
    <n v="16.36"/>
    <n v="5435.83"/>
    <n v="23461.42"/>
    <x v="8470"/>
    <n v="1296"/>
    <s v="Paused"/>
  </r>
  <r>
    <s v="CMP18309"/>
    <x v="2"/>
    <s v="Lead Gen"/>
    <x v="5"/>
    <s v="2024-06-21"/>
    <s v="10-29-2024"/>
    <x v="0"/>
    <s v="Ahmedabad"/>
    <s v="Families"/>
    <s v="Desktop"/>
    <n v="71910"/>
    <n v="9338"/>
    <n v="12.99"/>
    <n v="1049"/>
    <n v="11.23"/>
    <n v="12587.92"/>
    <m/>
    <x v="107"/>
    <n v="579"/>
    <s v="Paused"/>
  </r>
  <r>
    <s v="CMP19564"/>
    <x v="1"/>
    <s v="Retargeting"/>
    <x v="3"/>
    <s v="2024-02-19"/>
    <s v="18/12/2024"/>
    <x v="2"/>
    <s v="Delhi"/>
    <s v="Students"/>
    <s v="Tablet"/>
    <n v="151816"/>
    <n v="6124"/>
    <n v="4.03"/>
    <n v="368"/>
    <n v="6.01"/>
    <n v="250"/>
    <n v="21881.39"/>
    <x v="8471"/>
    <n v="166"/>
    <s v="Active"/>
  </r>
  <r>
    <s v="CMP11539"/>
    <x v="2"/>
    <s v="Awareness"/>
    <x v="5"/>
    <s v="20/04/2024"/>
    <s v="30/12/2024"/>
    <x v="1"/>
    <s v="Bengaluru"/>
    <s v="Business Owners"/>
    <s v="Desktop"/>
    <n v="110854"/>
    <n v="7036"/>
    <n v="6.35"/>
    <n v="1571"/>
    <n v="22.33"/>
    <n v="3817.8497265160554"/>
    <n v="30820.959999999999"/>
    <x v="8472"/>
    <n v="790"/>
    <s v="Completed"/>
  </r>
  <r>
    <s v="CMP18847"/>
    <x v="1"/>
    <s v="Sales"/>
    <x v="3"/>
    <s v="21/05/2024"/>
    <s v="04/11/2024"/>
    <x v="2"/>
    <s v="Delhi"/>
    <s v="Professionals"/>
    <s v="Desktop"/>
    <n v="128876"/>
    <n v="17986"/>
    <n v="13.96"/>
    <n v="4033"/>
    <n v="22.42"/>
    <n v="250"/>
    <n v="33346.019999999997"/>
    <x v="8473"/>
    <n v="3638"/>
    <s v="Completed"/>
  </r>
  <r>
    <s v="CMP19804"/>
    <x v="0"/>
    <s v="Lead Gen"/>
    <x v="3"/>
    <s v="2024-10-08"/>
    <s v="12-31-2024"/>
    <x v="0"/>
    <s v="Pune"/>
    <s v="Families"/>
    <s v="Tablet"/>
    <n v="94855"/>
    <n v="12844"/>
    <n v="13.54"/>
    <n v="74"/>
    <n v="0.57999999999999996"/>
    <n v="250"/>
    <n v="6539.04"/>
    <x v="8474"/>
    <n v="31"/>
    <s v="Active"/>
  </r>
  <r>
    <s v="CMP12483"/>
    <x v="0"/>
    <s v="Lead Gen"/>
    <x v="3"/>
    <s v="27/03/2024"/>
    <s v="2024-10-30"/>
    <x v="2"/>
    <s v="Jaipur"/>
    <s v="Business Owners"/>
    <s v="Mobile"/>
    <n v="30638"/>
    <n v="2693"/>
    <n v="8.7899999999999991"/>
    <n v="656"/>
    <n v="24.36"/>
    <n v="650.21"/>
    <n v="45935.19"/>
    <x v="8475"/>
    <n v="176"/>
    <s v="Completed"/>
  </r>
  <r>
    <s v="CMP14453"/>
    <x v="1"/>
    <s v="Awareness"/>
    <x v="5"/>
    <s v="03/05/2024"/>
    <s v="11-12-2024"/>
    <x v="2"/>
    <s v="Jaipur"/>
    <s v="Business Owners"/>
    <s v="Mobile"/>
    <n v="66322"/>
    <n v="461"/>
    <n v="0.7"/>
    <n v="42"/>
    <n v="9.11"/>
    <n v="250"/>
    <n v="49313.89"/>
    <x v="8476"/>
    <n v="17"/>
    <s v="Paused"/>
  </r>
  <r>
    <s v="CMP19837"/>
    <x v="3"/>
    <s v="Awareness"/>
    <x v="3"/>
    <s v="2024-09-04"/>
    <s v="04/11/2024"/>
    <x v="1"/>
    <s v="Bengaluru"/>
    <s v="Business Owners"/>
    <s v="Mobile"/>
    <n v="149249"/>
    <n v="177"/>
    <n v="0.12"/>
    <n v="59"/>
    <n v="33.33"/>
    <n v="250"/>
    <n v="41739.769999999997"/>
    <x v="8477"/>
    <n v="42"/>
    <s v="Completed"/>
  </r>
  <r>
    <s v="CMP18638"/>
    <x v="0"/>
    <s v="Sales"/>
    <x v="5"/>
    <s v="07-12-2024"/>
    <s v="2024-12-17"/>
    <x v="0"/>
    <s v="Ahmedabad"/>
    <s v="Professionals"/>
    <s v="Tablet"/>
    <n v="170668"/>
    <n v="15312"/>
    <n v="8.9700000000000006"/>
    <n v="1615"/>
    <n v="10.55"/>
    <n v="5445.93"/>
    <n v="1659.62"/>
    <x v="8478"/>
    <n v="696"/>
    <s v="Paused"/>
  </r>
  <r>
    <s v="CMP12697"/>
    <x v="3"/>
    <s v="Awareness"/>
    <x v="4"/>
    <s v="06-30-2024"/>
    <s v="08/12/2024"/>
    <x v="3"/>
    <s v="Kolkata"/>
    <s v="Professionals"/>
    <s v="Tablet"/>
    <n v="1333"/>
    <n v="126"/>
    <n v="9.4499999999999993"/>
    <n v="19"/>
    <n v="15.08"/>
    <n v="7159.3"/>
    <n v="17533.560000000001"/>
    <x v="8479"/>
    <n v="6"/>
    <s v="Completed"/>
  </r>
  <r>
    <s v="CMP15653"/>
    <x v="3"/>
    <s v="Awareness"/>
    <x v="5"/>
    <s v="09/08/2024"/>
    <s v="11-11-2024"/>
    <x v="2"/>
    <s v="Delhi"/>
    <s v="Business Owners"/>
    <s v="Desktop"/>
    <n v="100365"/>
    <n v="8118"/>
    <n v="8.09"/>
    <n v="2115"/>
    <n v="26.05"/>
    <n v="250"/>
    <n v="18476.14"/>
    <x v="8480"/>
    <n v="36"/>
    <s v="Completed"/>
  </r>
  <r>
    <s v="CMP11309"/>
    <x v="4"/>
    <s v="Sales"/>
    <x v="3"/>
    <s v="2024-01-14"/>
    <s v="30/11/2024"/>
    <x v="3"/>
    <s v="Kolkata"/>
    <s v="Students"/>
    <s v="Tablet"/>
    <n v="176674"/>
    <n v="11018"/>
    <n v="6.24"/>
    <n v="228"/>
    <n v="2.0699999999999998"/>
    <n v="250"/>
    <n v="13033.18"/>
    <x v="8481"/>
    <n v="122"/>
    <s v="Paused"/>
  </r>
  <r>
    <s v="CMP15948"/>
    <x v="0"/>
    <s v="Awareness"/>
    <x v="3"/>
    <s v="03-03-2024"/>
    <s v="2024-11-19"/>
    <x v="3"/>
    <s v="Kolkata"/>
    <s v="Professionals"/>
    <s v="Mobile"/>
    <n v="195119"/>
    <n v="29105"/>
    <n v="14.92"/>
    <n v="4005"/>
    <n v="13.76"/>
    <n v="3988.1535696969677"/>
    <n v="47576.55"/>
    <x v="8482"/>
    <n v="646"/>
    <s v="Active"/>
  </r>
  <r>
    <s v="CMP15114"/>
    <x v="1"/>
    <s v="Sales"/>
    <x v="2"/>
    <s v="2024-10-18"/>
    <s v="12-02-2024"/>
    <x v="2"/>
    <s v="Lucknow"/>
    <s v="Business Owners"/>
    <s v="Tablet"/>
    <n v="160712"/>
    <n v="16530"/>
    <n v="10.29"/>
    <n v="4057"/>
    <n v="24.54"/>
    <n v="250"/>
    <n v="31051.48"/>
    <x v="8483"/>
    <n v="3364"/>
    <s v="Completed"/>
  </r>
  <r>
    <s v="CMP16870"/>
    <x v="4"/>
    <s v="Lead Gen"/>
    <x v="1"/>
    <s v="2024-01-29"/>
    <s v="2024-12-16"/>
    <x v="2"/>
    <s v="Delhi"/>
    <s v="Professionals"/>
    <s v="Desktop"/>
    <n v="23377"/>
    <n v="1433"/>
    <n v="6.13"/>
    <n v="146"/>
    <n v="10.19"/>
    <n v="250"/>
    <n v="10374.700000000001"/>
    <x v="8484"/>
    <n v="62"/>
    <s v="Completed"/>
  </r>
  <r>
    <s v="CMP19973"/>
    <x v="0"/>
    <s v="Awareness"/>
    <x v="3"/>
    <s v="25/02/2024"/>
    <s v="2024-11-04"/>
    <x v="1"/>
    <s v="Chennai"/>
    <s v="Professionals"/>
    <s v="Desktop"/>
    <n v="41158"/>
    <n v="5300"/>
    <n v="12.88"/>
    <n v="1028"/>
    <n v="19.399999999999999"/>
    <n v="250"/>
    <n v="9580.17"/>
    <x v="8485"/>
    <n v="817"/>
    <s v="Paused"/>
  </r>
  <r>
    <s v="CMP16244"/>
    <x v="3"/>
    <s v="Awareness"/>
    <x v="2"/>
    <s v="21/08/2024"/>
    <s v="12/12/2024"/>
    <x v="0"/>
    <s v="Pune"/>
    <s v="Business Owners"/>
    <s v="Mobile"/>
    <n v="27033"/>
    <n v="3239"/>
    <n v="11.98"/>
    <n v="424"/>
    <n v="13.09"/>
    <n v="3982.6304252733912"/>
    <n v="33198.1"/>
    <x v="8486"/>
    <n v="374"/>
    <s v="Paused"/>
  </r>
  <r>
    <s v="CMP17522"/>
    <x v="1"/>
    <s v="Sales"/>
    <x v="1"/>
    <s v="02-09-2024"/>
    <s v="25/12/2024"/>
    <x v="0"/>
    <s v="Ahmedabad"/>
    <s v="Professionals"/>
    <s v="Mobile"/>
    <n v="105500"/>
    <n v="12047"/>
    <n v="11.42"/>
    <n v="2390"/>
    <n v="19.84"/>
    <n v="250"/>
    <n v="28316.97"/>
    <x v="8487"/>
    <n v="2047"/>
    <s v="Active"/>
  </r>
  <r>
    <s v="CMP18722"/>
    <x v="2"/>
    <s v="Awareness"/>
    <x v="3"/>
    <s v="2024-06-06"/>
    <s v="13/12/2024"/>
    <x v="2"/>
    <s v="Lucknow"/>
    <s v="Students"/>
    <s v="Desktop"/>
    <n v="20524"/>
    <n v="238"/>
    <n v="1.1599999999999999"/>
    <n v="57"/>
    <n v="23.95"/>
    <n v="250"/>
    <n v="7071.22"/>
    <x v="8488"/>
    <n v="34"/>
    <s v="Paused"/>
  </r>
  <r>
    <s v="CMP10621"/>
    <x v="4"/>
    <s v="Retargeting"/>
    <x v="2"/>
    <s v="25/07/2024"/>
    <s v="12-11-2024"/>
    <x v="1"/>
    <s v="Bengaluru"/>
    <s v="Professionals"/>
    <s v="Mobile"/>
    <n v="66608"/>
    <n v="7714"/>
    <n v="11.58"/>
    <n v="367"/>
    <n v="4.76"/>
    <n v="3982.6304252733912"/>
    <n v="7400.21"/>
    <x v="8489"/>
    <n v="157"/>
    <s v="Paused"/>
  </r>
  <r>
    <s v="CMP19377"/>
    <x v="4"/>
    <s v="Lead Gen"/>
    <x v="5"/>
    <s v="06/08/2024"/>
    <s v="17/12/2024"/>
    <x v="1"/>
    <s v="Chennai"/>
    <s v="Families"/>
    <s v="Tablet"/>
    <n v="161511"/>
    <n v="5331"/>
    <n v="3.3"/>
    <n v="413"/>
    <n v="7.75"/>
    <n v="3817.8497265160554"/>
    <n v="34549.53"/>
    <x v="8490"/>
    <n v="306"/>
    <s v="Paused"/>
  </r>
  <r>
    <s v="CMP18672"/>
    <x v="3"/>
    <s v="Sales"/>
    <x v="0"/>
    <s v="2024-07-04"/>
    <s v="2024-10-30"/>
    <x v="0"/>
    <s v="Pune"/>
    <s v="Business Owners"/>
    <s v="Desktop"/>
    <n v="191662"/>
    <n v="18571"/>
    <n v="9.69"/>
    <n v="3632"/>
    <n v="19.559999999999999"/>
    <n v="9332.76"/>
    <n v="6517.85"/>
    <x v="8491"/>
    <n v="1506"/>
    <s v="Completed"/>
  </r>
  <r>
    <s v="CMP16605"/>
    <x v="0"/>
    <s v="Sales"/>
    <x v="3"/>
    <s v="29/02/2024"/>
    <s v="2024-12-01"/>
    <x v="0"/>
    <s v="Pune"/>
    <s v="Professionals"/>
    <s v="Desktop"/>
    <n v="62854"/>
    <n v="7393"/>
    <n v="11.76"/>
    <n v="1031"/>
    <n v="13.95"/>
    <n v="3988.1535696969677"/>
    <n v="22330.3"/>
    <x v="8492"/>
    <n v="412"/>
    <s v="Completed"/>
  </r>
  <r>
    <s v="CMP19623"/>
    <x v="0"/>
    <s v="Sales"/>
    <x v="3"/>
    <s v="03/05/2024"/>
    <s v="2024-12-01"/>
    <x v="2"/>
    <s v="Delhi"/>
    <s v="Families"/>
    <s v="Tablet"/>
    <n v="57756"/>
    <n v="3413"/>
    <n v="5.91"/>
    <n v="867"/>
    <n v="25.4"/>
    <n v="3988.1535696969677"/>
    <n v="35550.49"/>
    <x v="8493"/>
    <n v="523"/>
    <s v="Completed"/>
  </r>
  <r>
    <s v="CMP17017"/>
    <x v="1"/>
    <s v="Awareness"/>
    <x v="2"/>
    <s v="06-30-2024"/>
    <s v="29/10/2024"/>
    <x v="2"/>
    <s v="Delhi"/>
    <s v="Families"/>
    <s v="Tablet"/>
    <n v="32905"/>
    <n v="4251"/>
    <n v="12.92"/>
    <n v="460"/>
    <n v="10.82"/>
    <n v="250"/>
    <n v="27349.22"/>
    <x v="8494"/>
    <n v="346"/>
    <s v="Paused"/>
  </r>
  <r>
    <s v="CMP10653"/>
    <x v="4"/>
    <s v="Awareness"/>
    <x v="3"/>
    <s v="16/10/2024"/>
    <s v="2024-11-25"/>
    <x v="0"/>
    <s v="Mumbai"/>
    <s v="Professionals"/>
    <s v="Tablet"/>
    <n v="157567"/>
    <n v="18365"/>
    <n v="11.66"/>
    <n v="4015"/>
    <n v="21.86"/>
    <n v="8739.2999999999993"/>
    <n v="41383.449999999997"/>
    <x v="8495"/>
    <n v="1132"/>
    <s v="Completed"/>
  </r>
  <r>
    <s v="CMP11156"/>
    <x v="1"/>
    <s v="Retargeting"/>
    <x v="1"/>
    <s v="09-11-2024"/>
    <s v="09/12/2024"/>
    <x v="1"/>
    <s v="Bengaluru"/>
    <s v="Families"/>
    <s v="Desktop"/>
    <n v="179836"/>
    <n v="18371"/>
    <n v="10.220000000000001"/>
    <n v="3962"/>
    <n v="21.57"/>
    <n v="250"/>
    <n v="45677.279999999999"/>
    <x v="8496"/>
    <n v="1874"/>
    <s v="Completed"/>
  </r>
  <r>
    <s v="CMP13972"/>
    <x v="1"/>
    <s v="Lead Gen"/>
    <x v="4"/>
    <s v="02/07/2024"/>
    <s v="2024-11-04"/>
    <x v="3"/>
    <s v="Kolkata"/>
    <s v="Students"/>
    <s v="Tablet"/>
    <n v="42228"/>
    <n v="103"/>
    <n v="0.24"/>
    <n v="7"/>
    <n v="6.8"/>
    <n v="250"/>
    <n v="3753.72"/>
    <x v="8497"/>
    <n v="0"/>
    <s v="Paused"/>
  </r>
  <r>
    <s v="CMP12317"/>
    <x v="3"/>
    <s v="Retargeting"/>
    <x v="2"/>
    <s v="20/10/2024"/>
    <s v="2024-10-28"/>
    <x v="1"/>
    <s v="Chennai"/>
    <s v="Students"/>
    <s v="Desktop"/>
    <n v="9903"/>
    <n v="761"/>
    <n v="7.68"/>
    <n v="102"/>
    <n v="13.4"/>
    <n v="6191.77"/>
    <n v="13918.01"/>
    <x v="8498"/>
    <n v="2"/>
    <s v="Active"/>
  </r>
  <r>
    <s v="CMP18360"/>
    <x v="1"/>
    <s v="Sales"/>
    <x v="0"/>
    <s v="2024-08-16"/>
    <s v="2024-11-29"/>
    <x v="0"/>
    <s v="Pune"/>
    <s v="Students"/>
    <s v="Tablet"/>
    <n v="29858"/>
    <n v="2889"/>
    <n v="9.68"/>
    <n v="617"/>
    <n v="21.36"/>
    <n v="12707.66"/>
    <n v="32970.379999999997"/>
    <x v="8499"/>
    <n v="146"/>
    <s v="Paused"/>
  </r>
  <r>
    <s v="CMP13459"/>
    <x v="4"/>
    <s v="Awareness"/>
    <x v="4"/>
    <s v="01/04/2024"/>
    <s v="01/12/2024"/>
    <x v="0"/>
    <s v="Mumbai"/>
    <s v="Families"/>
    <s v="Tablet"/>
    <n v="161204"/>
    <n v="11351"/>
    <n v="7.04"/>
    <n v="2518"/>
    <n v="22.18"/>
    <n v="250"/>
    <m/>
    <x v="107"/>
    <n v="1725"/>
    <s v="Active"/>
  </r>
  <r>
    <s v="CMP19154"/>
    <x v="1"/>
    <s v="Retargeting"/>
    <x v="2"/>
    <s v="06-17-2024"/>
    <s v="23/12/2024"/>
    <x v="0"/>
    <s v="Mumbai"/>
    <s v="Professionals"/>
    <s v="Tablet"/>
    <n v="82073"/>
    <n v="3511"/>
    <n v="4.28"/>
    <n v="1077"/>
    <n v="30.68"/>
    <n v="3910.39"/>
    <n v="31441.78"/>
    <x v="8500"/>
    <n v="681"/>
    <s v="Active"/>
  </r>
  <r>
    <s v="CMP12668"/>
    <x v="1"/>
    <s v="Awareness"/>
    <x v="0"/>
    <s v="2024-10-02"/>
    <s v="2024-12-09"/>
    <x v="1"/>
    <s v="Chennai"/>
    <s v="Families"/>
    <s v="Mobile"/>
    <n v="137263"/>
    <n v="2188"/>
    <n v="1.59"/>
    <n v="390"/>
    <n v="17.82"/>
    <n v="5106.82"/>
    <n v="48546.94"/>
    <x v="8501"/>
    <n v="231"/>
    <s v="Completed"/>
  </r>
  <r>
    <s v="CMP18122"/>
    <x v="3"/>
    <s v="Retargeting"/>
    <x v="5"/>
    <s v="08-07-2024"/>
    <s v="17/11/2024"/>
    <x v="1"/>
    <s v="Bengaluru"/>
    <s v="Students"/>
    <s v="Mobile"/>
    <n v="150434"/>
    <n v="8452"/>
    <n v="5.62"/>
    <n v="904"/>
    <n v="10.7"/>
    <n v="3817.8497265160554"/>
    <n v="23398.78"/>
    <x v="8502"/>
    <n v="507"/>
    <s v="Active"/>
  </r>
  <r>
    <s v="CMP11502"/>
    <x v="0"/>
    <s v="Sales"/>
    <x v="1"/>
    <s v="04-12-2024"/>
    <s v="2024-12-05"/>
    <x v="0"/>
    <s v="Ahmedabad"/>
    <s v="Families"/>
    <s v="Tablet"/>
    <n v="186063"/>
    <n v="8615"/>
    <n v="4.63"/>
    <n v="2517"/>
    <n v="29.22"/>
    <n v="12195.83"/>
    <n v="9696.65"/>
    <x v="8503"/>
    <n v="1539"/>
    <s v="Completed"/>
  </r>
  <r>
    <s v="CMP14319"/>
    <x v="4"/>
    <s v="Awareness"/>
    <x v="2"/>
    <s v="25/04/2024"/>
    <s v="24/12/2024"/>
    <x v="0"/>
    <s v="Ahmedabad"/>
    <s v="Professionals"/>
    <s v="Desktop"/>
    <n v="82989"/>
    <n v="8363"/>
    <n v="10.08"/>
    <n v="107"/>
    <n v="1.28"/>
    <n v="3982.6304252733912"/>
    <n v="43360.11"/>
    <x v="8504"/>
    <n v="7"/>
    <s v="Active"/>
  </r>
  <r>
    <s v="CMP10723"/>
    <x v="0"/>
    <s v="Lead Gen"/>
    <x v="5"/>
    <s v="08/05/2024"/>
    <s v="08/11/2024"/>
    <x v="3"/>
    <s v="Kolkata"/>
    <s v="Families"/>
    <s v="Mobile"/>
    <n v="179777"/>
    <n v="13668"/>
    <n v="7.6"/>
    <n v="1853"/>
    <n v="13.56"/>
    <n v="8628.8700000000008"/>
    <n v="16052.38"/>
    <x v="8505"/>
    <n v="984"/>
    <s v="Paused"/>
  </r>
  <r>
    <s v="CMP18275"/>
    <x v="4"/>
    <s v="Retargeting"/>
    <x v="2"/>
    <s v="24/03/2024"/>
    <s v="27/11/2024"/>
    <x v="3"/>
    <s v="Kolkata"/>
    <s v="Business Owners"/>
    <s v="Desktop"/>
    <n v="150838"/>
    <n v="8865"/>
    <n v="5.88"/>
    <n v="2166"/>
    <n v="24.43"/>
    <n v="14046.95"/>
    <n v="43412.02"/>
    <x v="8506"/>
    <n v="117"/>
    <s v="Paused"/>
  </r>
  <r>
    <s v="CMP12235"/>
    <x v="3"/>
    <s v="Awareness"/>
    <x v="0"/>
    <s v="2024-09-19"/>
    <s v="30/10/2024"/>
    <x v="2"/>
    <s v="Delhi"/>
    <s v="Families"/>
    <s v="Tablet"/>
    <n v="121113"/>
    <n v="10802"/>
    <n v="8.92"/>
    <n v="2127"/>
    <n v="19.690000000000001"/>
    <n v="250"/>
    <n v="41330.660000000003"/>
    <x v="8507"/>
    <n v="2031"/>
    <s v="Completed"/>
  </r>
  <r>
    <s v="CMP17187"/>
    <x v="4"/>
    <s v="Sales"/>
    <x v="4"/>
    <s v="21/02/2024"/>
    <s v="2024-11-17"/>
    <x v="0"/>
    <s v="Ahmedabad"/>
    <s v="Professionals"/>
    <s v="Desktop"/>
    <n v="144113"/>
    <n v="10566"/>
    <n v="7.33"/>
    <n v="2096"/>
    <n v="19.84"/>
    <n v="4021.4266195524165"/>
    <n v="12680.95"/>
    <x v="8508"/>
    <n v="1463"/>
    <s v="Active"/>
  </r>
  <r>
    <s v="CMP18868"/>
    <x v="4"/>
    <s v="Sales"/>
    <x v="3"/>
    <s v="2024-01-03"/>
    <s v="17/11/2024"/>
    <x v="0"/>
    <s v="Pune"/>
    <s v="Families"/>
    <s v="Desktop"/>
    <n v="165079"/>
    <n v="3655"/>
    <n v="2.21"/>
    <n v="457"/>
    <n v="12.5"/>
    <n v="5193.6499999999996"/>
    <n v="37215.730000000003"/>
    <x v="8509"/>
    <n v="197"/>
    <s v="Paused"/>
  </r>
  <r>
    <s v="CMP15360"/>
    <x v="0"/>
    <s v="Awareness"/>
    <x v="5"/>
    <s v="02-23-2024"/>
    <s v="2024-11-26"/>
    <x v="1"/>
    <s v="Chennai"/>
    <s v="Families"/>
    <s v="Mobile"/>
    <n v="145456"/>
    <n v="16415"/>
    <n v="11.29"/>
    <n v="306"/>
    <n v="1.86"/>
    <n v="250"/>
    <n v="18486.099999999999"/>
    <x v="8510"/>
    <n v="32"/>
    <s v="Paused"/>
  </r>
  <r>
    <s v="CMP13254"/>
    <x v="0"/>
    <s v="Retargeting"/>
    <x v="3"/>
    <s v="2024-10-19"/>
    <s v="2024-12-11"/>
    <x v="0"/>
    <s v="Mumbai"/>
    <s v="Students"/>
    <s v="Desktop"/>
    <n v="78915"/>
    <n v="3646"/>
    <n v="4.62"/>
    <n v="265"/>
    <n v="7.27"/>
    <n v="250"/>
    <m/>
    <x v="107"/>
    <n v="92"/>
    <s v="Completed"/>
  </r>
  <r>
    <s v="CMP13174"/>
    <x v="1"/>
    <s v="Awareness"/>
    <x v="0"/>
    <s v="26/09/2024"/>
    <s v="19/11/2024"/>
    <x v="0"/>
    <s v="Ahmedabad"/>
    <s v="Students"/>
    <s v="Tablet"/>
    <n v="69321"/>
    <n v="10385"/>
    <n v="14.98"/>
    <n v="2962"/>
    <n v="28.52"/>
    <n v="4163.58"/>
    <n v="30939.91"/>
    <x v="8511"/>
    <n v="165"/>
    <s v="Completed"/>
  </r>
  <r>
    <s v="CMP13474"/>
    <x v="0"/>
    <s v="Awareness"/>
    <x v="3"/>
    <s v="2024-08-20"/>
    <s v="08/11/2024"/>
    <x v="2"/>
    <s v="Delhi"/>
    <s v="Students"/>
    <s v="Desktop"/>
    <n v="138346"/>
    <n v="13709"/>
    <n v="9.91"/>
    <n v="3520"/>
    <n v="25.68"/>
    <n v="3988.1535696969677"/>
    <n v="5443.62"/>
    <x v="8512"/>
    <n v="1821"/>
    <s v="Completed"/>
  </r>
  <r>
    <s v="CMP17808"/>
    <x v="1"/>
    <s v="Lead Gen"/>
    <x v="1"/>
    <s v="10/04/2024"/>
    <s v="2024-11-24"/>
    <x v="2"/>
    <s v="Lucknow"/>
    <s v="Students"/>
    <s v="Desktop"/>
    <n v="3732"/>
    <n v="56"/>
    <n v="1.5"/>
    <n v="6"/>
    <n v="10.71"/>
    <n v="5728.56"/>
    <n v="13514.9"/>
    <x v="8513"/>
    <n v="2"/>
    <s v="Completed"/>
  </r>
  <r>
    <s v="CMP16472"/>
    <x v="0"/>
    <s v="Retargeting"/>
    <x v="2"/>
    <s v="06-28-2024"/>
    <s v="2024-11-24"/>
    <x v="0"/>
    <s v="Mumbai"/>
    <s v="Students"/>
    <s v="Desktop"/>
    <n v="47248"/>
    <n v="1524"/>
    <n v="3.23"/>
    <n v="285"/>
    <n v="18.7"/>
    <n v="14242.48"/>
    <n v="49181.87"/>
    <x v="8514"/>
    <n v="16"/>
    <s v="Paused"/>
  </r>
  <r>
    <s v="CMP10468"/>
    <x v="1"/>
    <s v="Lead Gen"/>
    <x v="1"/>
    <s v="2024-09-26"/>
    <s v="11-15-2024"/>
    <x v="0"/>
    <s v="Mumbai"/>
    <s v="Students"/>
    <s v="Mobile"/>
    <n v="140136"/>
    <n v="17463"/>
    <n v="12.46"/>
    <n v="3852"/>
    <n v="22.06"/>
    <n v="10932.79"/>
    <n v="46913.71"/>
    <x v="8515"/>
    <n v="2412"/>
    <s v="Completed"/>
  </r>
  <r>
    <s v="CMP18530"/>
    <x v="2"/>
    <s v="Retargeting"/>
    <x v="0"/>
    <s v="01-02-2024"/>
    <s v="14/12/2024"/>
    <x v="0"/>
    <s v="Pune"/>
    <s v="Students"/>
    <s v="Tablet"/>
    <n v="97860"/>
    <n v="671"/>
    <n v="0.69"/>
    <n v="173"/>
    <n v="25.78"/>
    <n v="5896.39"/>
    <n v="23560.93"/>
    <x v="8516"/>
    <n v="35"/>
    <s v="Active"/>
  </r>
  <r>
    <s v="CMP16166"/>
    <x v="2"/>
    <s v="Awareness"/>
    <x v="4"/>
    <s v="09-28-2024"/>
    <s v="11-15-2024"/>
    <x v="3"/>
    <s v="Kolkata"/>
    <s v="Professionals"/>
    <s v="Desktop"/>
    <n v="158405"/>
    <n v="11024"/>
    <n v="6.96"/>
    <n v="2068"/>
    <n v="18.760000000000002"/>
    <n v="4021.4266195524165"/>
    <n v="35181.53"/>
    <x v="8517"/>
    <n v="330"/>
    <s v="Paused"/>
  </r>
  <r>
    <s v="CMP19431"/>
    <x v="1"/>
    <s v="Lead Gen"/>
    <x v="3"/>
    <s v="2024-06-18"/>
    <s v="10-30-2024"/>
    <x v="2"/>
    <s v="Jaipur"/>
    <s v="Families"/>
    <s v="Desktop"/>
    <n v="49249"/>
    <n v="5059"/>
    <n v="10.27"/>
    <n v="843"/>
    <n v="16.66"/>
    <n v="7541.36"/>
    <n v="42733.04"/>
    <x v="8518"/>
    <n v="407"/>
    <s v="Paused"/>
  </r>
  <r>
    <s v="CMP16689"/>
    <x v="3"/>
    <s v="Awareness"/>
    <x v="4"/>
    <s v="05/09/2024"/>
    <s v="11-18-2024"/>
    <x v="1"/>
    <s v="Chennai"/>
    <s v="Students"/>
    <s v="Tablet"/>
    <n v="54254"/>
    <n v="2428"/>
    <n v="4.4800000000000004"/>
    <n v="123"/>
    <n v="5.07"/>
    <n v="7146.83"/>
    <n v="31003.07"/>
    <x v="8519"/>
    <n v="102"/>
    <s v="Active"/>
  </r>
  <r>
    <s v="CMP10869"/>
    <x v="4"/>
    <s v="Retargeting"/>
    <x v="0"/>
    <s v="04-10-2024"/>
    <s v="26/11/2024"/>
    <x v="0"/>
    <s v="Mumbai"/>
    <s v="Business Owners"/>
    <s v="Desktop"/>
    <n v="96185"/>
    <n v="383"/>
    <n v="0.4"/>
    <n v="71"/>
    <n v="18.54"/>
    <n v="250"/>
    <n v="15350.09"/>
    <x v="8520"/>
    <n v="6"/>
    <s v="Paused"/>
  </r>
  <r>
    <s v="CMP19526"/>
    <x v="4"/>
    <s v="Retargeting"/>
    <x v="0"/>
    <s v="05-23-2024"/>
    <s v="12-26-2024"/>
    <x v="0"/>
    <s v="Mumbai"/>
    <s v="Students"/>
    <s v="Mobile"/>
    <n v="165144"/>
    <n v="7041"/>
    <n v="4.26"/>
    <n v="2131"/>
    <n v="30.27"/>
    <n v="3830.4648972188602"/>
    <n v="23409.61"/>
    <x v="8521"/>
    <n v="414"/>
    <s v="Active"/>
  </r>
  <r>
    <s v="CMP12628"/>
    <x v="1"/>
    <s v="Lead Gen"/>
    <x v="3"/>
    <s v="2024-03-05"/>
    <s v="15/12/2024"/>
    <x v="2"/>
    <s v="Delhi"/>
    <s v="Families"/>
    <s v="Tablet"/>
    <n v="31928"/>
    <n v="1418"/>
    <n v="4.4400000000000004"/>
    <n v="123"/>
    <n v="8.67"/>
    <n v="3988.1535696969677"/>
    <n v="25172"/>
    <x v="8522"/>
    <n v="60"/>
    <s v="Paused"/>
  </r>
  <r>
    <s v="CMP14004"/>
    <x v="1"/>
    <s v="Retargeting"/>
    <x v="1"/>
    <s v="25/03/2024"/>
    <s v="12/12/2024"/>
    <x v="1"/>
    <s v="Chennai"/>
    <s v="Business Owners"/>
    <s v="Mobile"/>
    <n v="184762"/>
    <n v="13575"/>
    <n v="7.35"/>
    <n v="3666"/>
    <n v="27.01"/>
    <n v="250"/>
    <n v="47511.15"/>
    <x v="8523"/>
    <n v="987"/>
    <s v="Active"/>
  </r>
  <r>
    <s v="CMP19706"/>
    <x v="1"/>
    <s v="Sales"/>
    <x v="2"/>
    <s v="05/06/2024"/>
    <s v="2024-12-16"/>
    <x v="2"/>
    <s v="Jaipur"/>
    <s v="Families"/>
    <s v="Mobile"/>
    <n v="157954"/>
    <n v="10279"/>
    <n v="6.51"/>
    <n v="1817"/>
    <n v="17.68"/>
    <n v="14125.65"/>
    <n v="16505.27"/>
    <x v="8524"/>
    <n v="1671"/>
    <s v="Paused"/>
  </r>
  <r>
    <s v="CMP10340"/>
    <x v="2"/>
    <s v="Lead Gen"/>
    <x v="1"/>
    <s v="10-27-2024"/>
    <s v="2024-11-16"/>
    <x v="0"/>
    <s v="Mumbai"/>
    <s v="Families"/>
    <s v="Mobile"/>
    <n v="24005"/>
    <n v="2261"/>
    <n v="9.42"/>
    <n v="227"/>
    <n v="10.039999999999999"/>
    <n v="250"/>
    <n v="2634.31"/>
    <x v="8525"/>
    <n v="73"/>
    <s v="Active"/>
  </r>
  <r>
    <s v="CMP14633"/>
    <x v="3"/>
    <s v="Lead Gen"/>
    <x v="1"/>
    <s v="2024-10-20"/>
    <s v="06/12/2024"/>
    <x v="0"/>
    <s v="Pune"/>
    <s v="Business Owners"/>
    <s v="Mobile"/>
    <n v="97801"/>
    <n v="10862"/>
    <n v="11.11"/>
    <n v="1114"/>
    <n v="10.26"/>
    <n v="250"/>
    <n v="13777.93"/>
    <x v="8526"/>
    <n v="195"/>
    <s v="Active"/>
  </r>
  <r>
    <s v="CMP19111"/>
    <x v="1"/>
    <s v="Lead Gen"/>
    <x v="2"/>
    <s v="2024-05-02"/>
    <s v="08/12/2024"/>
    <x v="3"/>
    <s v="Kolkata"/>
    <s v="Students"/>
    <s v="Desktop"/>
    <n v="192076"/>
    <n v="27673"/>
    <n v="14.41"/>
    <n v="6805"/>
    <n v="24.59"/>
    <n v="250"/>
    <n v="17720.62"/>
    <x v="8527"/>
    <n v="1077"/>
    <s v="Active"/>
  </r>
  <r>
    <s v="CMP10999"/>
    <x v="1"/>
    <s v="Awareness"/>
    <x v="5"/>
    <s v="09-20-2024"/>
    <s v="12-06-2024"/>
    <x v="3"/>
    <s v="Kolkata"/>
    <s v="Business Owners"/>
    <s v="Tablet"/>
    <n v="117304"/>
    <n v="2304"/>
    <n v="1.96"/>
    <n v="181"/>
    <n v="7.86"/>
    <n v="3817.8497265160554"/>
    <n v="8233.19"/>
    <x v="8528"/>
    <n v="166"/>
    <s v="Completed"/>
  </r>
  <r>
    <s v="CMP12057"/>
    <x v="3"/>
    <s v="Lead Gen"/>
    <x v="3"/>
    <s v="07/07/2024"/>
    <s v="10/11/2024"/>
    <x v="1"/>
    <s v="Bengaluru"/>
    <s v="Business Owners"/>
    <s v="Desktop"/>
    <n v="9945"/>
    <n v="68"/>
    <n v="0.68"/>
    <n v="0"/>
    <n v="0"/>
    <n v="6423.16"/>
    <n v="6753.37"/>
    <x v="2499"/>
    <n v="0"/>
    <s v="Paused"/>
  </r>
  <r>
    <s v="CMP17994"/>
    <x v="1"/>
    <s v="Sales"/>
    <x v="1"/>
    <s v="04-13-2024"/>
    <s v="2024-11-05"/>
    <x v="1"/>
    <s v="Chennai"/>
    <s v="Business Owners"/>
    <s v="Desktop"/>
    <n v="134380"/>
    <n v="1306"/>
    <n v="0.97"/>
    <n v="378"/>
    <n v="28.94"/>
    <n v="8663.1299999999992"/>
    <n v="24481.09"/>
    <x v="8529"/>
    <n v="288"/>
    <s v="Completed"/>
  </r>
  <r>
    <s v="CMP11754"/>
    <x v="1"/>
    <s v="Retargeting"/>
    <x v="1"/>
    <s v="2024-03-15"/>
    <s v="12-08-2024"/>
    <x v="3"/>
    <s v="Kolkata"/>
    <s v="Students"/>
    <s v="Mobile"/>
    <n v="40929"/>
    <n v="2313"/>
    <n v="5.65"/>
    <n v="457"/>
    <n v="19.760000000000002"/>
    <n v="3416.65"/>
    <n v="31116.59"/>
    <x v="8530"/>
    <n v="167"/>
    <s v="Paused"/>
  </r>
  <r>
    <s v="CMP14009"/>
    <x v="4"/>
    <s v="Awareness"/>
    <x v="1"/>
    <s v="03/07/2024"/>
    <s v="11-09-2024"/>
    <x v="2"/>
    <s v="Jaipur"/>
    <s v="Professionals"/>
    <s v="Tablet"/>
    <n v="14780"/>
    <n v="465"/>
    <n v="3.15"/>
    <n v="66"/>
    <n v="14.19"/>
    <n v="7001.85"/>
    <m/>
    <x v="107"/>
    <n v="58"/>
    <s v="Active"/>
  </r>
  <r>
    <s v="CMP15174"/>
    <x v="1"/>
    <s v="Retargeting"/>
    <x v="2"/>
    <s v="09-27-2024"/>
    <s v="2024-11-16"/>
    <x v="0"/>
    <s v="Mumbai"/>
    <s v="Families"/>
    <s v="Mobile"/>
    <n v="190948"/>
    <n v="26066"/>
    <n v="13.65"/>
    <n v="4963"/>
    <n v="19.04"/>
    <n v="250"/>
    <n v="21351.17"/>
    <x v="8531"/>
    <n v="1710"/>
    <s v="Completed"/>
  </r>
  <r>
    <s v="CMP16948"/>
    <x v="1"/>
    <s v="Lead Gen"/>
    <x v="5"/>
    <s v="06/03/2024"/>
    <s v="28/12/2024"/>
    <x v="2"/>
    <s v="Jaipur"/>
    <s v="Professionals"/>
    <s v="Desktop"/>
    <n v="96805"/>
    <n v="9525"/>
    <n v="9.84"/>
    <n v="2272"/>
    <n v="23.85"/>
    <n v="4911.24"/>
    <n v="7401.63"/>
    <x v="8532"/>
    <n v="364"/>
    <s v="Active"/>
  </r>
  <r>
    <s v="CMP11157"/>
    <x v="3"/>
    <s v="Awareness"/>
    <x v="0"/>
    <s v="2024-09-20"/>
    <s v="2024-12-14"/>
    <x v="0"/>
    <s v="Pune"/>
    <s v="Professionals"/>
    <s v="Mobile"/>
    <n v="23296"/>
    <n v="1558"/>
    <n v="6.69"/>
    <n v="402"/>
    <n v="25.8"/>
    <n v="11255.33"/>
    <n v="10179.209999999999"/>
    <x v="8533"/>
    <n v="54"/>
    <s v="Completed"/>
  </r>
  <r>
    <s v="CMP10568"/>
    <x v="3"/>
    <s v="Retargeting"/>
    <x v="4"/>
    <s v="26/03/2024"/>
    <s v="2024-11-11"/>
    <x v="2"/>
    <s v="Lucknow"/>
    <s v="Business Owners"/>
    <s v="Tablet"/>
    <n v="160489"/>
    <n v="22639"/>
    <n v="14.11"/>
    <n v="5415"/>
    <n v="23.92"/>
    <n v="250"/>
    <n v="33717.93"/>
    <x v="8534"/>
    <n v="3293"/>
    <s v="Paused"/>
  </r>
  <r>
    <s v="CMP15720"/>
    <x v="1"/>
    <s v="Lead Gen"/>
    <x v="3"/>
    <s v="05-04-2024"/>
    <s v="12-19-2024"/>
    <x v="0"/>
    <s v="Ahmedabad"/>
    <s v="Professionals"/>
    <s v="Tablet"/>
    <n v="97163"/>
    <n v="13025"/>
    <n v="13.41"/>
    <n v="2799"/>
    <n v="21.49"/>
    <n v="3988.1535696969677"/>
    <n v="7955.95"/>
    <x v="8535"/>
    <n v="1732"/>
    <s v="Paused"/>
  </r>
  <r>
    <s v="CMP18103"/>
    <x v="1"/>
    <s v="Awareness"/>
    <x v="5"/>
    <s v="07-07-2024"/>
    <s v="12-11-2024"/>
    <x v="0"/>
    <s v="Mumbai"/>
    <s v="Students"/>
    <s v="Desktop"/>
    <n v="112148"/>
    <n v="15693"/>
    <n v="13.99"/>
    <n v="1339"/>
    <n v="8.5299999999999994"/>
    <n v="3710.63"/>
    <n v="35624.85"/>
    <x v="8536"/>
    <n v="197"/>
    <s v="Paused"/>
  </r>
  <r>
    <s v="CMP14366"/>
    <x v="1"/>
    <s v="Awareness"/>
    <x v="3"/>
    <s v="2024-03-30"/>
    <s v="11/11/2024"/>
    <x v="3"/>
    <s v="Kolkata"/>
    <s v="Students"/>
    <s v="Desktop"/>
    <n v="15173"/>
    <n v="2238"/>
    <n v="14.75"/>
    <n v="321"/>
    <n v="14.34"/>
    <n v="3988.1535696969677"/>
    <n v="20485.04"/>
    <x v="8537"/>
    <n v="203"/>
    <s v="Active"/>
  </r>
  <r>
    <s v="CMP12646"/>
    <x v="1"/>
    <s v="Awareness"/>
    <x v="4"/>
    <s v="06-24-2024"/>
    <s v="10-29-2024"/>
    <x v="0"/>
    <s v="Mumbai"/>
    <s v="Students"/>
    <s v="Tablet"/>
    <n v="32276"/>
    <n v="3317"/>
    <n v="10.28"/>
    <n v="522"/>
    <n v="15.74"/>
    <n v="11567.27"/>
    <n v="21632.22"/>
    <x v="8538"/>
    <n v="302"/>
    <s v="Active"/>
  </r>
  <r>
    <s v="CMP14306"/>
    <x v="1"/>
    <s v="Awareness"/>
    <x v="3"/>
    <s v="06-25-2024"/>
    <s v="12-11-2024"/>
    <x v="0"/>
    <s v="Pune"/>
    <s v="Families"/>
    <s v="Desktop"/>
    <n v="21133"/>
    <n v="1050"/>
    <n v="4.97"/>
    <n v="176"/>
    <n v="16.760000000000002"/>
    <n v="250"/>
    <n v="27875.26"/>
    <x v="8539"/>
    <n v="124"/>
    <s v="Active"/>
  </r>
  <r>
    <s v="CMP18693"/>
    <x v="2"/>
    <s v="Awareness"/>
    <x v="1"/>
    <s v="01-14-2024"/>
    <s v="30/11/2024"/>
    <x v="1"/>
    <s v="Chennai"/>
    <s v="Business Owners"/>
    <s v="Tablet"/>
    <n v="33750"/>
    <n v="227"/>
    <n v="0.67"/>
    <n v="49"/>
    <n v="21.59"/>
    <n v="3891.7088323699436"/>
    <n v="41935.300000000003"/>
    <x v="8540"/>
    <n v="4"/>
    <s v="Paused"/>
  </r>
  <r>
    <s v="CMP15113"/>
    <x v="3"/>
    <s v="Retargeting"/>
    <x v="1"/>
    <s v="06/02/2024"/>
    <s v="05/12/2024"/>
    <x v="1"/>
    <s v="Bengaluru"/>
    <s v="Professionals"/>
    <s v="Desktop"/>
    <n v="75025"/>
    <n v="6779"/>
    <n v="9.0399999999999991"/>
    <n v="1613"/>
    <n v="23.79"/>
    <n v="250"/>
    <n v="20419.63"/>
    <x v="8541"/>
    <n v="88"/>
    <s v="Completed"/>
  </r>
  <r>
    <s v="CMP17942"/>
    <x v="0"/>
    <s v="Awareness"/>
    <x v="5"/>
    <s v="2024-07-31"/>
    <s v="28/12/2024"/>
    <x v="0"/>
    <s v="Pune"/>
    <s v="Business Owners"/>
    <s v="Mobile"/>
    <n v="69309"/>
    <n v="3735"/>
    <n v="5.39"/>
    <n v="861"/>
    <n v="23.05"/>
    <n v="7302.35"/>
    <n v="21817.66"/>
    <x v="8542"/>
    <n v="619"/>
    <s v="Completed"/>
  </r>
  <r>
    <s v="CMP10883"/>
    <x v="4"/>
    <s v="Awareness"/>
    <x v="5"/>
    <s v="2024-05-17"/>
    <s v="07/11/2024"/>
    <x v="0"/>
    <s v="Mumbai"/>
    <s v="Professionals"/>
    <s v="Tablet"/>
    <n v="18381"/>
    <n v="2569"/>
    <n v="13.98"/>
    <n v="124"/>
    <n v="4.83"/>
    <n v="5684.35"/>
    <n v="8549.51"/>
    <x v="8543"/>
    <n v="22"/>
    <s v="Active"/>
  </r>
  <r>
    <s v="CMP13237"/>
    <x v="4"/>
    <s v="Retargeting"/>
    <x v="4"/>
    <s v="22/05/2024"/>
    <s v="07/11/2024"/>
    <x v="2"/>
    <s v="Jaipur"/>
    <s v="Families"/>
    <s v="Tablet"/>
    <n v="158576"/>
    <n v="17940"/>
    <n v="11.31"/>
    <n v="4107"/>
    <n v="22.89"/>
    <n v="6380.45"/>
    <n v="45596.08"/>
    <x v="8544"/>
    <n v="848"/>
    <s v="Completed"/>
  </r>
  <r>
    <s v="CMP10183"/>
    <x v="3"/>
    <s v="Retargeting"/>
    <x v="0"/>
    <s v="01-26-2024"/>
    <s v="2024-11-30"/>
    <x v="2"/>
    <s v="Lucknow"/>
    <s v="Professionals"/>
    <s v="Mobile"/>
    <n v="37496"/>
    <n v="5238"/>
    <n v="13.97"/>
    <n v="661"/>
    <n v="12.62"/>
    <n v="11785.12"/>
    <n v="38314.21"/>
    <x v="8545"/>
    <n v="34"/>
    <s v="Paused"/>
  </r>
  <r>
    <s v="CMP12120"/>
    <x v="4"/>
    <s v="Lead Gen"/>
    <x v="0"/>
    <s v="2024-02-27"/>
    <s v="12-15-2024"/>
    <x v="1"/>
    <s v="Chennai"/>
    <s v="Business Owners"/>
    <s v="Tablet"/>
    <n v="35247"/>
    <n v="2071"/>
    <n v="5.88"/>
    <n v="687"/>
    <n v="33.17"/>
    <n v="3830.4648972188602"/>
    <n v="45042.86"/>
    <x v="8546"/>
    <n v="470"/>
    <s v="Paused"/>
  </r>
  <r>
    <s v="CMP14327"/>
    <x v="1"/>
    <s v="Retargeting"/>
    <x v="2"/>
    <s v="05-17-2024"/>
    <s v="09/12/2024"/>
    <x v="0"/>
    <s v="Mumbai"/>
    <s v="Students"/>
    <s v="Mobile"/>
    <n v="194600"/>
    <n v="16749"/>
    <n v="8.61"/>
    <n v="2254"/>
    <n v="13.46"/>
    <n v="3982.6304252733912"/>
    <n v="9417.32"/>
    <x v="8547"/>
    <n v="1511"/>
    <s v="Completed"/>
  </r>
  <r>
    <s v="CMP15861"/>
    <x v="2"/>
    <s v="Lead Gen"/>
    <x v="5"/>
    <s v="06-11-2024"/>
    <s v="11-04-2024"/>
    <x v="3"/>
    <s v="Kolkata"/>
    <s v="Professionals"/>
    <s v="Tablet"/>
    <n v="98455"/>
    <n v="11269"/>
    <n v="11.45"/>
    <n v="279"/>
    <n v="2.48"/>
    <n v="250"/>
    <n v="44141.01"/>
    <x v="8548"/>
    <n v="114"/>
    <s v="Completed"/>
  </r>
  <r>
    <s v="CMP15828"/>
    <x v="2"/>
    <s v="Sales"/>
    <x v="1"/>
    <s v="2024-07-27"/>
    <s v="2024-12-14"/>
    <x v="0"/>
    <s v="Pune"/>
    <s v="Professionals"/>
    <s v="Desktop"/>
    <n v="68922"/>
    <n v="5355"/>
    <n v="7.77"/>
    <n v="1104"/>
    <n v="20.62"/>
    <n v="5890.87"/>
    <n v="41140.75"/>
    <x v="8549"/>
    <n v="652"/>
    <s v="Paused"/>
  </r>
  <r>
    <s v="CMP15705"/>
    <x v="2"/>
    <s v="Awareness"/>
    <x v="3"/>
    <s v="06-29-2024"/>
    <s v="2024-11-01"/>
    <x v="2"/>
    <s v="Lucknow"/>
    <s v="Professionals"/>
    <s v="Desktop"/>
    <n v="69864"/>
    <n v="6771"/>
    <n v="9.69"/>
    <n v="1343"/>
    <n v="19.829999999999998"/>
    <n v="250"/>
    <n v="45845.06"/>
    <x v="8550"/>
    <n v="1294"/>
    <s v="Paused"/>
  </r>
  <r>
    <s v="CMP15556"/>
    <x v="2"/>
    <s v="Awareness"/>
    <x v="2"/>
    <s v="09-17-2024"/>
    <s v="12-15-2024"/>
    <x v="0"/>
    <s v="Pune"/>
    <s v="Families"/>
    <s v="Mobile"/>
    <n v="95145"/>
    <n v="8283"/>
    <n v="8.7100000000000009"/>
    <n v="2209"/>
    <n v="26.67"/>
    <n v="3982.6304252733912"/>
    <n v="26427.64"/>
    <x v="8551"/>
    <n v="274"/>
    <s v="Completed"/>
  </r>
  <r>
    <s v="CMP12556"/>
    <x v="1"/>
    <s v="Awareness"/>
    <x v="0"/>
    <s v="31/03/2024"/>
    <s v="2024-11-08"/>
    <x v="0"/>
    <s v="Ahmedabad"/>
    <s v="Business Owners"/>
    <s v="Desktop"/>
    <n v="115844"/>
    <n v="13913"/>
    <n v="12.01"/>
    <n v="76"/>
    <n v="0.55000000000000004"/>
    <n v="3830.4648972188602"/>
    <n v="41731.19"/>
    <x v="8552"/>
    <n v="26"/>
    <s v="Active"/>
  </r>
  <r>
    <s v="CMP16367"/>
    <x v="1"/>
    <s v="Retargeting"/>
    <x v="3"/>
    <s v="2024-06-17"/>
    <s v="25/11/2024"/>
    <x v="2"/>
    <s v="Lucknow"/>
    <s v="Families"/>
    <s v="Tablet"/>
    <n v="88504"/>
    <n v="5719"/>
    <n v="6.46"/>
    <n v="1365"/>
    <n v="23.87"/>
    <n v="250"/>
    <n v="29123.51"/>
    <x v="8553"/>
    <n v="424"/>
    <s v="Paused"/>
  </r>
  <r>
    <s v="CMP14883"/>
    <x v="1"/>
    <s v="Retargeting"/>
    <x v="4"/>
    <s v="29/03/2024"/>
    <s v="11-26-2024"/>
    <x v="2"/>
    <s v="Jaipur"/>
    <s v="Students"/>
    <s v="Mobile"/>
    <n v="128431"/>
    <n v="6199"/>
    <n v="4.83"/>
    <n v="650"/>
    <n v="10.49"/>
    <n v="250"/>
    <n v="7550.84"/>
    <x v="8554"/>
    <n v="40"/>
    <s v="Paused"/>
  </r>
  <r>
    <s v="CMP16658"/>
    <x v="1"/>
    <s v="Lead Gen"/>
    <x v="2"/>
    <s v="22/08/2024"/>
    <s v="12-21-2024"/>
    <x v="0"/>
    <s v="Mumbai"/>
    <s v="Families"/>
    <s v="Mobile"/>
    <n v="98929"/>
    <n v="12707"/>
    <n v="12.84"/>
    <n v="3574"/>
    <n v="28.13"/>
    <n v="577.64"/>
    <m/>
    <x v="107"/>
    <n v="269"/>
    <s v="Active"/>
  </r>
  <r>
    <s v="CMP17907"/>
    <x v="4"/>
    <s v="Retargeting"/>
    <x v="4"/>
    <s v="07/03/2024"/>
    <s v="11-27-2024"/>
    <x v="1"/>
    <s v="Chennai"/>
    <s v="Students"/>
    <s v="Desktop"/>
    <n v="25239"/>
    <n v="3407"/>
    <n v="13.5"/>
    <n v="259"/>
    <n v="7.6"/>
    <n v="12774.82"/>
    <n v="41528.730000000003"/>
    <x v="8555"/>
    <n v="217"/>
    <s v="Completed"/>
  </r>
  <r>
    <s v="CMP15270"/>
    <x v="2"/>
    <s v="Sales"/>
    <x v="1"/>
    <s v="2024-02-23"/>
    <s v="03/12/2024"/>
    <x v="0"/>
    <s v="Pune"/>
    <s v="Students"/>
    <s v="Mobile"/>
    <n v="46766"/>
    <n v="5248"/>
    <n v="11.22"/>
    <n v="780"/>
    <n v="14.86"/>
    <n v="3891.7088323699436"/>
    <n v="11642.87"/>
    <x v="8556"/>
    <n v="404"/>
    <s v="Completed"/>
  </r>
  <r>
    <s v="CMP14372"/>
    <x v="0"/>
    <s v="Sales"/>
    <x v="5"/>
    <s v="10/07/2024"/>
    <s v="11-27-2024"/>
    <x v="3"/>
    <s v="Kolkata"/>
    <s v="Students"/>
    <s v="Mobile"/>
    <n v="163339"/>
    <n v="3238"/>
    <n v="1.98"/>
    <n v="448"/>
    <n v="13.84"/>
    <n v="3817.8497265160554"/>
    <n v="26281.63"/>
    <x v="8557"/>
    <n v="352"/>
    <s v="Active"/>
  </r>
  <r>
    <s v="CMP16138"/>
    <x v="3"/>
    <s v="Lead Gen"/>
    <x v="3"/>
    <s v="2024-09-22"/>
    <s v="12-05-2024"/>
    <x v="3"/>
    <s v="Kolkata"/>
    <s v="Professionals"/>
    <s v="Mobile"/>
    <n v="198309"/>
    <n v="2030"/>
    <n v="1.02"/>
    <n v="634"/>
    <n v="31.23"/>
    <n v="250"/>
    <m/>
    <x v="107"/>
    <n v="441"/>
    <s v="Active"/>
  </r>
  <r>
    <s v="CMP13973"/>
    <x v="1"/>
    <s v="Awareness"/>
    <x v="2"/>
    <s v="01-19-2024"/>
    <s v="2024-11-14"/>
    <x v="0"/>
    <s v="Mumbai"/>
    <s v="Students"/>
    <s v="Tablet"/>
    <n v="71170"/>
    <n v="4136"/>
    <n v="5.81"/>
    <n v="101"/>
    <n v="2.44"/>
    <n v="3982.6304252733912"/>
    <n v="29964.79"/>
    <x v="8558"/>
    <n v="39"/>
    <s v="Active"/>
  </r>
  <r>
    <s v="CMP14798"/>
    <x v="1"/>
    <s v="Sales"/>
    <x v="5"/>
    <s v="30/09/2024"/>
    <s v="02/11/2024"/>
    <x v="1"/>
    <s v="Bengaluru"/>
    <s v="Business Owners"/>
    <s v="Tablet"/>
    <n v="144832"/>
    <n v="3668"/>
    <n v="2.5299999999999998"/>
    <n v="847"/>
    <n v="23.09"/>
    <n v="7307.52"/>
    <n v="28516.94"/>
    <x v="8559"/>
    <n v="232"/>
    <s v="Paused"/>
  </r>
  <r>
    <s v="CMP19585"/>
    <x v="1"/>
    <s v="Retargeting"/>
    <x v="1"/>
    <s v="2024-07-31"/>
    <s v="12-02-2024"/>
    <x v="1"/>
    <s v="Bengaluru"/>
    <s v="Students"/>
    <s v="Desktop"/>
    <n v="166766"/>
    <n v="4498"/>
    <n v="2.7"/>
    <n v="892"/>
    <n v="19.829999999999998"/>
    <n v="3891.7088323699436"/>
    <n v="30768.13"/>
    <x v="8560"/>
    <n v="567"/>
    <s v="Completed"/>
  </r>
  <r>
    <s v="CMP12307"/>
    <x v="3"/>
    <s v="Retargeting"/>
    <x v="5"/>
    <s v="20/10/2024"/>
    <s v="2024-12-09"/>
    <x v="2"/>
    <s v="Delhi"/>
    <s v="Professionals"/>
    <s v="Desktop"/>
    <n v="65008"/>
    <n v="8413"/>
    <n v="12.94"/>
    <n v="2207"/>
    <n v="26.23"/>
    <n v="3817.8497265160554"/>
    <n v="49300.45"/>
    <x v="8561"/>
    <n v="1520"/>
    <s v="Completed"/>
  </r>
  <r>
    <s v="CMP13413"/>
    <x v="1"/>
    <s v="Awareness"/>
    <x v="0"/>
    <s v="2024-10-03"/>
    <s v="2024-12-14"/>
    <x v="2"/>
    <s v="Delhi"/>
    <s v="Families"/>
    <s v="Tablet"/>
    <n v="45046"/>
    <n v="4283"/>
    <n v="9.51"/>
    <n v="763"/>
    <n v="17.809999999999999"/>
    <n v="250"/>
    <n v="13931.5"/>
    <x v="8562"/>
    <n v="714"/>
    <s v="Completed"/>
  </r>
  <r>
    <s v="CMP12949"/>
    <x v="2"/>
    <s v="Awareness"/>
    <x v="5"/>
    <s v="13/03/2024"/>
    <s v="22/12/2024"/>
    <x v="2"/>
    <s v="Lucknow"/>
    <s v="Families"/>
    <s v="Desktop"/>
    <n v="178470"/>
    <n v="14648"/>
    <n v="8.2100000000000009"/>
    <n v="340"/>
    <n v="2.3199999999999998"/>
    <n v="250"/>
    <n v="35064.910000000003"/>
    <x v="8563"/>
    <n v="199"/>
    <s v="Completed"/>
  </r>
  <r>
    <s v="CMP17289"/>
    <x v="0"/>
    <s v="Awareness"/>
    <x v="3"/>
    <s v="2024-06-04"/>
    <s v="2024-12-28"/>
    <x v="2"/>
    <s v="Jaipur"/>
    <s v="Families"/>
    <s v="Mobile"/>
    <n v="73374"/>
    <n v="8590"/>
    <n v="11.71"/>
    <n v="292"/>
    <n v="3.4"/>
    <n v="6732.43"/>
    <n v="13436.87"/>
    <x v="8564"/>
    <n v="38"/>
    <s v="Paused"/>
  </r>
  <r>
    <s v="CMP12927"/>
    <x v="3"/>
    <s v="Retargeting"/>
    <x v="3"/>
    <s v="07-28-2024"/>
    <s v="2024-11-02"/>
    <x v="1"/>
    <s v="Bengaluru"/>
    <s v="Business Owners"/>
    <s v="Tablet"/>
    <n v="129298"/>
    <n v="18906"/>
    <n v="14.62"/>
    <n v="4339"/>
    <n v="22.95"/>
    <n v="250"/>
    <n v="30536.97"/>
    <x v="8565"/>
    <n v="1443"/>
    <s v="Active"/>
  </r>
  <r>
    <s v="CMP16274"/>
    <x v="1"/>
    <s v="Lead Gen"/>
    <x v="3"/>
    <s v="2024-04-09"/>
    <s v="13/12/2024"/>
    <x v="3"/>
    <s v="Kolkata"/>
    <s v="Students"/>
    <s v="Mobile"/>
    <n v="98944"/>
    <n v="1984"/>
    <n v="2.0099999999999998"/>
    <n v="0"/>
    <n v="0"/>
    <n v="250"/>
    <n v="35021.660000000003"/>
    <x v="8566"/>
    <n v="0"/>
    <s v="Paused"/>
  </r>
  <r>
    <s v="CMP10376"/>
    <x v="0"/>
    <s v="Retargeting"/>
    <x v="3"/>
    <s v="2024-04-20"/>
    <s v="08/11/2024"/>
    <x v="2"/>
    <s v="Delhi"/>
    <s v="Professionals"/>
    <s v="Mobile"/>
    <n v="167877"/>
    <n v="15730"/>
    <n v="9.3699999999999992"/>
    <n v="4637"/>
    <n v="29.48"/>
    <n v="1700.17"/>
    <n v="39813.160000000003"/>
    <x v="8567"/>
    <n v="2405"/>
    <s v="Completed"/>
  </r>
  <r>
    <s v="CMP10690"/>
    <x v="4"/>
    <s v="Lead Gen"/>
    <x v="5"/>
    <s v="2024-04-29"/>
    <s v="11-26-2024"/>
    <x v="2"/>
    <s v="Jaipur"/>
    <s v="Business Owners"/>
    <s v="Tablet"/>
    <n v="171240"/>
    <n v="20281"/>
    <n v="11.84"/>
    <n v="2651"/>
    <n v="13.07"/>
    <n v="5667.31"/>
    <n v="6352.56"/>
    <x v="8568"/>
    <n v="1963"/>
    <s v="Paused"/>
  </r>
  <r>
    <s v="CMP15920"/>
    <x v="2"/>
    <s v="Sales"/>
    <x v="2"/>
    <s v="10-09-2024"/>
    <s v="05/12/2024"/>
    <x v="3"/>
    <s v="Kolkata"/>
    <s v="Families"/>
    <s v="Tablet"/>
    <n v="16754"/>
    <n v="2192"/>
    <n v="13.08"/>
    <n v="342"/>
    <n v="15.6"/>
    <n v="3982.6304252733912"/>
    <n v="23353.52"/>
    <x v="8569"/>
    <n v="192"/>
    <s v="Paused"/>
  </r>
  <r>
    <s v="CMP19397"/>
    <x v="2"/>
    <s v="Sales"/>
    <x v="3"/>
    <s v="09-27-2024"/>
    <s v="11-27-2024"/>
    <x v="0"/>
    <s v="Mumbai"/>
    <s v="Business Owners"/>
    <s v="Mobile"/>
    <n v="67316"/>
    <n v="7996"/>
    <n v="11.88"/>
    <n v="882"/>
    <n v="11.03"/>
    <n v="250"/>
    <n v="26003.85"/>
    <x v="8570"/>
    <n v="710"/>
    <s v="Completed"/>
  </r>
  <r>
    <s v="CMP14991"/>
    <x v="1"/>
    <s v="Retargeting"/>
    <x v="5"/>
    <s v="29/09/2024"/>
    <s v="2024-11-16"/>
    <x v="3"/>
    <s v="Kolkata"/>
    <s v="Professionals"/>
    <s v="Mobile"/>
    <n v="12322"/>
    <n v="1116"/>
    <n v="9.06"/>
    <n v="295"/>
    <n v="26.43"/>
    <n v="3817.8497265160554"/>
    <n v="43430.57"/>
    <x v="8571"/>
    <n v="127"/>
    <s v="Active"/>
  </r>
  <r>
    <s v="CMP12966"/>
    <x v="4"/>
    <s v="Awareness"/>
    <x v="5"/>
    <s v="01-24-2024"/>
    <s v="04/11/2024"/>
    <x v="2"/>
    <s v="Delhi"/>
    <s v="Professionals"/>
    <s v="Desktop"/>
    <n v="49737"/>
    <n v="5726"/>
    <n v="11.51"/>
    <n v="737"/>
    <n v="12.87"/>
    <n v="3817.8497265160554"/>
    <n v="16051.46"/>
    <x v="8572"/>
    <n v="467"/>
    <s v="Active"/>
  </r>
  <r>
    <s v="CMP10791"/>
    <x v="0"/>
    <s v="Awareness"/>
    <x v="1"/>
    <s v="02-01-2024"/>
    <s v="12-08-2024"/>
    <x v="0"/>
    <s v="Pune"/>
    <s v="Professionals"/>
    <s v="Desktop"/>
    <n v="32668"/>
    <n v="2907"/>
    <n v="8.9"/>
    <n v="376"/>
    <n v="12.93"/>
    <n v="250"/>
    <n v="25870.34"/>
    <x v="8573"/>
    <n v="317"/>
    <s v="Completed"/>
  </r>
  <r>
    <s v="CMP10948"/>
    <x v="0"/>
    <s v="Awareness"/>
    <x v="4"/>
    <s v="04/09/2024"/>
    <s v="10/11/2024"/>
    <x v="2"/>
    <s v="Jaipur"/>
    <s v="Students"/>
    <s v="Desktop"/>
    <n v="26993"/>
    <n v="2922"/>
    <n v="10.83"/>
    <n v="800"/>
    <n v="27.38"/>
    <n v="250"/>
    <n v="2659.91"/>
    <x v="8574"/>
    <n v="19"/>
    <s v="Paused"/>
  </r>
  <r>
    <s v="CMP10898"/>
    <x v="0"/>
    <s v="Retargeting"/>
    <x v="0"/>
    <s v="2024-02-27"/>
    <s v="12-02-2024"/>
    <x v="0"/>
    <s v="Pune"/>
    <s v="Professionals"/>
    <s v="Tablet"/>
    <n v="188329"/>
    <n v="26003"/>
    <n v="13.81"/>
    <n v="1810"/>
    <n v="6.96"/>
    <n v="11927.77"/>
    <n v="39976.9"/>
    <x v="8575"/>
    <n v="620"/>
    <s v="Active"/>
  </r>
  <r>
    <s v="CMP18933"/>
    <x v="3"/>
    <s v="Retargeting"/>
    <x v="2"/>
    <s v="05-26-2024"/>
    <s v="12-19-2024"/>
    <x v="1"/>
    <s v="Bengaluru"/>
    <s v="Students"/>
    <s v="Mobile"/>
    <n v="192145"/>
    <n v="20577"/>
    <n v="10.71"/>
    <n v="1069"/>
    <n v="5.2"/>
    <n v="3982.6304252733912"/>
    <n v="8815.6299999999992"/>
    <x v="4583"/>
    <n v="966"/>
    <s v="Active"/>
  </r>
  <r>
    <s v="CMP16870"/>
    <x v="4"/>
    <s v="Lead Gen"/>
    <x v="1"/>
    <s v="2024-01-29"/>
    <s v="2024-12-16"/>
    <x v="2"/>
    <s v="Delhi"/>
    <s v="Professionals"/>
    <s v="Desktop"/>
    <n v="23377"/>
    <n v="1433"/>
    <n v="6.13"/>
    <n v="146"/>
    <n v="10.19"/>
    <n v="250"/>
    <n v="10374.700000000001"/>
    <x v="8484"/>
    <n v="62"/>
    <s v="Completed"/>
  </r>
  <r>
    <s v="CMP15327"/>
    <x v="2"/>
    <s v="Sales"/>
    <x v="2"/>
    <s v="2024-03-01"/>
    <s v="01/11/2024"/>
    <x v="1"/>
    <s v="Chennai"/>
    <s v="Professionals"/>
    <s v="Mobile"/>
    <n v="43708"/>
    <n v="3603"/>
    <n v="8.24"/>
    <n v="992"/>
    <n v="27.53"/>
    <n v="3982.6304252733912"/>
    <n v="10895.34"/>
    <x v="8576"/>
    <n v="552"/>
    <s v="Completed"/>
  </r>
  <r>
    <s v="CMP11481"/>
    <x v="3"/>
    <s v="Awareness"/>
    <x v="3"/>
    <s v="2024-10-22"/>
    <s v="2024-11-14"/>
    <x v="0"/>
    <s v="Pune"/>
    <s v="Business Owners"/>
    <s v="Mobile"/>
    <n v="188668"/>
    <n v="1322"/>
    <n v="0.7"/>
    <n v="90"/>
    <n v="6.81"/>
    <n v="5473.48"/>
    <n v="5278.33"/>
    <x v="8577"/>
    <n v="73"/>
    <s v="Paused"/>
  </r>
  <r>
    <s v="CMP11883"/>
    <x v="2"/>
    <s v="Lead Gen"/>
    <x v="3"/>
    <s v="2024-08-12"/>
    <s v="11-11-2024"/>
    <x v="0"/>
    <s v="Mumbai"/>
    <s v="Business Owners"/>
    <s v="Tablet"/>
    <n v="20242"/>
    <n v="847"/>
    <n v="4.18"/>
    <n v="8"/>
    <n v="0.94"/>
    <n v="11170.61"/>
    <n v="28415.49"/>
    <x v="8578"/>
    <n v="4"/>
    <s v="Completed"/>
  </r>
  <r>
    <s v="CMP17135"/>
    <x v="1"/>
    <s v="Sales"/>
    <x v="5"/>
    <s v="2024-10-16"/>
    <s v="2024-10-29"/>
    <x v="0"/>
    <s v="Mumbai"/>
    <s v="Families"/>
    <s v="Mobile"/>
    <n v="176795"/>
    <n v="22858"/>
    <n v="12.93"/>
    <n v="3724"/>
    <n v="16.29"/>
    <n v="250"/>
    <n v="28723.69"/>
    <x v="8579"/>
    <n v="3478"/>
    <s v="Completed"/>
  </r>
  <r>
    <s v="CMP10711"/>
    <x v="2"/>
    <s v="Awareness"/>
    <x v="0"/>
    <s v="06-24-2024"/>
    <s v="2024-11-01"/>
    <x v="1"/>
    <s v="Chennai"/>
    <s v="Professionals"/>
    <s v="Desktop"/>
    <n v="163821"/>
    <n v="15262"/>
    <n v="9.32"/>
    <n v="755"/>
    <n v="4.95"/>
    <n v="250"/>
    <n v="34465.32"/>
    <x v="8580"/>
    <n v="102"/>
    <s v="Completed"/>
  </r>
  <r>
    <s v="CMP11395"/>
    <x v="1"/>
    <s v="Sales"/>
    <x v="5"/>
    <s v="04/09/2024"/>
    <s v="2024-12-31"/>
    <x v="1"/>
    <s v="Chennai"/>
    <s v="Families"/>
    <s v="Desktop"/>
    <n v="25297"/>
    <n v="794"/>
    <n v="3.14"/>
    <n v="261"/>
    <n v="32.869999999999997"/>
    <n v="250"/>
    <n v="36125.67"/>
    <x v="8581"/>
    <n v="200"/>
    <s v="Active"/>
  </r>
  <r>
    <s v="CMP14355"/>
    <x v="3"/>
    <s v="Retargeting"/>
    <x v="1"/>
    <s v="2024-02-21"/>
    <s v="2024-11-12"/>
    <x v="0"/>
    <s v="Ahmedabad"/>
    <s v="Professionals"/>
    <s v="Desktop"/>
    <n v="169956"/>
    <n v="17369"/>
    <n v="10.220000000000001"/>
    <n v="2578"/>
    <n v="14.84"/>
    <n v="3018"/>
    <n v="25341.71"/>
    <x v="8582"/>
    <n v="1433"/>
    <s v="Active"/>
  </r>
  <r>
    <s v="CMP18204"/>
    <x v="1"/>
    <s v="Sales"/>
    <x v="2"/>
    <s v="08/06/2024"/>
    <s v="31/10/2024"/>
    <x v="0"/>
    <s v="Ahmedabad"/>
    <s v="Business Owners"/>
    <s v="Mobile"/>
    <n v="125122"/>
    <n v="8992"/>
    <n v="7.19"/>
    <n v="2539"/>
    <n v="28.24"/>
    <n v="3982.6304252733912"/>
    <n v="2455.4499999999998"/>
    <x v="8583"/>
    <n v="2345"/>
    <s v="Completed"/>
  </r>
  <r>
    <s v="CMP18801"/>
    <x v="2"/>
    <s v="Retargeting"/>
    <x v="0"/>
    <s v="18/02/2024"/>
    <s v="2024-11-28"/>
    <x v="3"/>
    <s v="Kolkata"/>
    <s v="Students"/>
    <s v="Desktop"/>
    <n v="11924"/>
    <n v="1698"/>
    <n v="14.24"/>
    <n v="370"/>
    <n v="21.79"/>
    <n v="250"/>
    <n v="34267.300000000003"/>
    <x v="8584"/>
    <n v="71"/>
    <s v="Completed"/>
  </r>
  <r>
    <s v="CMP11090"/>
    <x v="2"/>
    <s v="Lead Gen"/>
    <x v="5"/>
    <s v="25/03/2024"/>
    <s v="11-12-2024"/>
    <x v="0"/>
    <s v="Pune"/>
    <s v="Families"/>
    <s v="Mobile"/>
    <n v="199029"/>
    <n v="22007"/>
    <n v="11.06"/>
    <n v="165"/>
    <n v="0.75"/>
    <n v="3817.8497265160554"/>
    <m/>
    <x v="107"/>
    <n v="153"/>
    <s v="Paused"/>
  </r>
  <r>
    <s v="CMP11540"/>
    <x v="1"/>
    <s v="Lead Gen"/>
    <x v="3"/>
    <s v="02-16-2024"/>
    <s v="16/11/2024"/>
    <x v="0"/>
    <s v="Ahmedabad"/>
    <s v="Business Owners"/>
    <s v="Tablet"/>
    <n v="117882"/>
    <n v="3339"/>
    <n v="2.83"/>
    <n v="565"/>
    <n v="16.920000000000002"/>
    <n v="3988.1535696969677"/>
    <n v="40029.050000000003"/>
    <x v="8585"/>
    <n v="196"/>
    <s v="Paused"/>
  </r>
  <r>
    <s v="CMP11963"/>
    <x v="1"/>
    <s v="Lead Gen"/>
    <x v="2"/>
    <s v="05-10-2024"/>
    <s v="12-16-2024"/>
    <x v="2"/>
    <s v="Lucknow"/>
    <s v="Students"/>
    <s v="Desktop"/>
    <n v="105922"/>
    <n v="9999"/>
    <n v="9.44"/>
    <n v="2838"/>
    <n v="28.38"/>
    <n v="5854.29"/>
    <n v="8509.67"/>
    <x v="8586"/>
    <n v="2093"/>
    <s v="Active"/>
  </r>
  <r>
    <s v="CMP18627"/>
    <x v="2"/>
    <s v="Sales"/>
    <x v="1"/>
    <s v="04-12-2024"/>
    <s v="2024-10-28"/>
    <x v="2"/>
    <s v="Jaipur"/>
    <s v="Professionals"/>
    <s v="Tablet"/>
    <n v="64566"/>
    <n v="2571"/>
    <n v="3.98"/>
    <n v="259"/>
    <n v="10.07"/>
    <n v="5141.4799999999996"/>
    <n v="48193.54"/>
    <x v="8587"/>
    <n v="58"/>
    <s v="Paused"/>
  </r>
  <r>
    <s v="CMP13185"/>
    <x v="1"/>
    <s v="Awareness"/>
    <x v="0"/>
    <s v="03-29-2024"/>
    <s v="11-19-2024"/>
    <x v="2"/>
    <s v="Delhi"/>
    <s v="Professionals"/>
    <s v="Desktop"/>
    <n v="184589"/>
    <n v="3494"/>
    <n v="1.89"/>
    <n v="140"/>
    <n v="4.01"/>
    <n v="250"/>
    <n v="2822.75"/>
    <x v="8588"/>
    <n v="130"/>
    <s v="Active"/>
  </r>
  <r>
    <s v="CMP10809"/>
    <x v="3"/>
    <s v="Retargeting"/>
    <x v="3"/>
    <s v="30/01/2024"/>
    <s v="29/11/2024"/>
    <x v="1"/>
    <s v="Chennai"/>
    <s v="Families"/>
    <s v="Mobile"/>
    <n v="195964"/>
    <n v="16029"/>
    <n v="8.18"/>
    <n v="2916"/>
    <n v="18.190000000000001"/>
    <n v="250"/>
    <n v="22028.9"/>
    <x v="8589"/>
    <n v="2574"/>
    <s v="Completed"/>
  </r>
  <r>
    <s v="CMP12826"/>
    <x v="3"/>
    <s v="Awareness"/>
    <x v="2"/>
    <s v="01-06-2024"/>
    <s v="11-18-2024"/>
    <x v="2"/>
    <s v="Delhi"/>
    <s v="Business Owners"/>
    <s v="Mobile"/>
    <n v="187318"/>
    <n v="20571"/>
    <n v="10.98"/>
    <n v="3688"/>
    <n v="17.93"/>
    <n v="3982.6304252733912"/>
    <n v="14445.29"/>
    <x v="8590"/>
    <n v="3371"/>
    <s v="Active"/>
  </r>
  <r>
    <s v="CMP11223"/>
    <x v="2"/>
    <s v="Sales"/>
    <x v="5"/>
    <s v="29/08/2024"/>
    <s v="12-06-2024"/>
    <x v="1"/>
    <s v="Bengaluru"/>
    <s v="Families"/>
    <s v="Desktop"/>
    <n v="170990"/>
    <n v="18385"/>
    <n v="10.75"/>
    <n v="6120"/>
    <n v="33.29"/>
    <n v="14141.18"/>
    <n v="2270.14"/>
    <x v="8591"/>
    <n v="5797"/>
    <s v="Active"/>
  </r>
  <r>
    <s v="CMP12076"/>
    <x v="1"/>
    <s v="Lead Gen"/>
    <x v="0"/>
    <s v="2024-02-22"/>
    <s v="2024-12-24"/>
    <x v="2"/>
    <s v="Delhi"/>
    <s v="Students"/>
    <s v="Desktop"/>
    <n v="174471"/>
    <n v="21928"/>
    <n v="12.57"/>
    <n v="3544"/>
    <n v="16.16"/>
    <n v="250"/>
    <n v="27278.57"/>
    <x v="8592"/>
    <n v="2000"/>
    <s v="Active"/>
  </r>
  <r>
    <s v="CMP19293"/>
    <x v="1"/>
    <s v="Sales"/>
    <x v="5"/>
    <s v="03-13-2024"/>
    <s v="12-11-2024"/>
    <x v="2"/>
    <s v="Lucknow"/>
    <s v="Business Owners"/>
    <s v="Mobile"/>
    <n v="150544"/>
    <n v="15634"/>
    <n v="10.39"/>
    <n v="2838"/>
    <n v="18.149999999999999"/>
    <n v="250"/>
    <n v="19874.8"/>
    <x v="8593"/>
    <n v="1477"/>
    <s v="Active"/>
  </r>
  <r>
    <s v="CMP12005"/>
    <x v="4"/>
    <s v="Sales"/>
    <x v="4"/>
    <s v="09-06-2024"/>
    <s v="11-16-2024"/>
    <x v="2"/>
    <s v="Lucknow"/>
    <s v="Families"/>
    <s v="Mobile"/>
    <n v="157909"/>
    <n v="20691"/>
    <n v="13.1"/>
    <n v="6697"/>
    <n v="32.369999999999997"/>
    <n v="4021.4266195524165"/>
    <n v="28119.42"/>
    <x v="8594"/>
    <n v="4748"/>
    <s v="Paused"/>
  </r>
  <r>
    <s v="CMP18293"/>
    <x v="4"/>
    <s v="Retargeting"/>
    <x v="5"/>
    <s v="02-05-2024"/>
    <s v="12/12/2024"/>
    <x v="2"/>
    <s v="Lucknow"/>
    <s v="Business Owners"/>
    <s v="Mobile"/>
    <n v="156444"/>
    <n v="14066"/>
    <n v="8.99"/>
    <n v="3300"/>
    <n v="23.46"/>
    <n v="11472.58"/>
    <n v="11371.22"/>
    <x v="8595"/>
    <n v="2826"/>
    <s v="Completed"/>
  </r>
  <r>
    <s v="CMP10145"/>
    <x v="1"/>
    <s v="Sales"/>
    <x v="4"/>
    <s v="06-02-2024"/>
    <s v="13/12/2024"/>
    <x v="3"/>
    <s v="Kolkata"/>
    <s v="Professionals"/>
    <s v="Desktop"/>
    <n v="188614"/>
    <n v="8455"/>
    <n v="4.4800000000000004"/>
    <n v="1855"/>
    <n v="21.94"/>
    <n v="4021.4266195524165"/>
    <m/>
    <x v="107"/>
    <n v="199"/>
    <s v="Paused"/>
  </r>
  <r>
    <s v="CMP14056"/>
    <x v="1"/>
    <s v="Sales"/>
    <x v="5"/>
    <s v="2024-07-24"/>
    <s v="11-27-2024"/>
    <x v="1"/>
    <s v="Chennai"/>
    <s v="Families"/>
    <s v="Mobile"/>
    <n v="159529"/>
    <n v="4480"/>
    <n v="2.81"/>
    <n v="637"/>
    <n v="14.22"/>
    <n v="11451.62"/>
    <n v="18916.939999999999"/>
    <x v="8596"/>
    <n v="592"/>
    <s v="Paused"/>
  </r>
  <r>
    <s v="CMP17541"/>
    <x v="3"/>
    <s v="Retargeting"/>
    <x v="5"/>
    <s v="2024-02-11"/>
    <s v="2024-11-26"/>
    <x v="0"/>
    <s v="Mumbai"/>
    <s v="Professionals"/>
    <s v="Tablet"/>
    <n v="5949"/>
    <n v="861"/>
    <n v="14.47"/>
    <n v="63"/>
    <n v="7.32"/>
    <n v="3817.8497265160554"/>
    <n v="24985.29"/>
    <x v="8597"/>
    <n v="53"/>
    <s v="Completed"/>
  </r>
  <r>
    <s v="CMP12721"/>
    <x v="2"/>
    <s v="Awareness"/>
    <x v="3"/>
    <s v="06-01-2024"/>
    <s v="2024-12-30"/>
    <x v="1"/>
    <s v="Bengaluru"/>
    <s v="Families"/>
    <s v="Tablet"/>
    <n v="134878"/>
    <n v="7998"/>
    <n v="5.93"/>
    <n v="123"/>
    <n v="1.54"/>
    <n v="3988.1535696969677"/>
    <m/>
    <x v="107"/>
    <n v="2"/>
    <s v="Completed"/>
  </r>
  <r>
    <s v="CMP13679"/>
    <x v="1"/>
    <s v="Retargeting"/>
    <x v="0"/>
    <s v="09-18-2024"/>
    <s v="11-26-2024"/>
    <x v="1"/>
    <s v="Bengaluru"/>
    <s v="Families"/>
    <s v="Mobile"/>
    <n v="57302"/>
    <n v="580"/>
    <n v="1.01"/>
    <n v="148"/>
    <n v="25.52"/>
    <n v="250"/>
    <n v="40326.46"/>
    <x v="8598"/>
    <n v="114"/>
    <s v="Paused"/>
  </r>
  <r>
    <s v="CMP16122"/>
    <x v="2"/>
    <s v="Sales"/>
    <x v="1"/>
    <s v="2024-10-05"/>
    <s v="2024-11-02"/>
    <x v="2"/>
    <s v="Lucknow"/>
    <s v="Families"/>
    <s v="Mobile"/>
    <n v="65840"/>
    <n v="7931"/>
    <n v="12.05"/>
    <n v="834"/>
    <n v="10.52"/>
    <n v="9613.26"/>
    <n v="37335.599999999999"/>
    <x v="8599"/>
    <n v="814"/>
    <s v="Paused"/>
  </r>
  <r>
    <s v="CMP12140"/>
    <x v="1"/>
    <s v="Sales"/>
    <x v="1"/>
    <s v="10-07-2024"/>
    <s v="16/11/2024"/>
    <x v="1"/>
    <s v="Bengaluru"/>
    <s v="Professionals"/>
    <s v="Mobile"/>
    <n v="52456"/>
    <n v="2878"/>
    <n v="5.49"/>
    <n v="207"/>
    <n v="7.19"/>
    <n v="250"/>
    <n v="45808.17"/>
    <x v="8600"/>
    <n v="174"/>
    <s v="Paused"/>
  </r>
  <r>
    <s v="CMP14096"/>
    <x v="0"/>
    <s v="Sales"/>
    <x v="2"/>
    <s v="2024-05-14"/>
    <s v="30/12/2024"/>
    <x v="1"/>
    <s v="Bengaluru"/>
    <s v="Business Owners"/>
    <s v="Desktop"/>
    <n v="62577"/>
    <n v="422"/>
    <n v="0.67"/>
    <n v="63"/>
    <n v="14.93"/>
    <n v="3982.6304252733912"/>
    <n v="35710.129999999997"/>
    <x v="8601"/>
    <n v="5"/>
    <s v="Paused"/>
  </r>
  <r>
    <s v="CMP17184"/>
    <x v="1"/>
    <s v="Retargeting"/>
    <x v="5"/>
    <s v="01-17-2024"/>
    <s v="22/11/2024"/>
    <x v="1"/>
    <s v="Chennai"/>
    <s v="Professionals"/>
    <s v="Desktop"/>
    <n v="135233"/>
    <n v="4535"/>
    <n v="3.35"/>
    <n v="360"/>
    <n v="7.94"/>
    <n v="11027.77"/>
    <n v="22432.31"/>
    <x v="8602"/>
    <n v="328"/>
    <s v="Paused"/>
  </r>
  <r>
    <s v="CMP19827"/>
    <x v="1"/>
    <s v="Retargeting"/>
    <x v="4"/>
    <s v="12/02/2024"/>
    <s v="11-18-2024"/>
    <x v="2"/>
    <s v="Lucknow"/>
    <s v="Students"/>
    <s v="Desktop"/>
    <n v="82131"/>
    <n v="4361"/>
    <n v="5.31"/>
    <n v="770"/>
    <n v="17.66"/>
    <n v="250"/>
    <n v="32101.58"/>
    <x v="8603"/>
    <n v="124"/>
    <s v="Active"/>
  </r>
  <r>
    <s v="CMP14211"/>
    <x v="2"/>
    <s v="Lead Gen"/>
    <x v="3"/>
    <s v="26/09/2024"/>
    <s v="2024-12-13"/>
    <x v="2"/>
    <s v="Lucknow"/>
    <s v="Professionals"/>
    <s v="Tablet"/>
    <n v="40406"/>
    <n v="3983"/>
    <n v="9.86"/>
    <n v="309"/>
    <n v="7.76"/>
    <n v="1808.5"/>
    <n v="15938.82"/>
    <x v="8604"/>
    <n v="32"/>
    <s v="Paused"/>
  </r>
  <r>
    <s v="CMP14712"/>
    <x v="0"/>
    <s v="Awareness"/>
    <x v="1"/>
    <s v="2024-06-26"/>
    <s v="11-15-2024"/>
    <x v="2"/>
    <s v="Delhi"/>
    <s v="Families"/>
    <s v="Desktop"/>
    <n v="46591"/>
    <n v="6716"/>
    <n v="14.41"/>
    <n v="1090"/>
    <n v="16.23"/>
    <n v="14863.59"/>
    <n v="8605.7800000000007"/>
    <x v="8605"/>
    <n v="899"/>
    <s v="Completed"/>
  </r>
  <r>
    <s v="CMP17963"/>
    <x v="1"/>
    <s v="Retargeting"/>
    <x v="1"/>
    <s v="24/08/2024"/>
    <s v="2024-12-17"/>
    <x v="2"/>
    <s v="Jaipur"/>
    <s v="Business Owners"/>
    <s v="Desktop"/>
    <n v="165442"/>
    <n v="18836"/>
    <n v="11.39"/>
    <n v="3865"/>
    <n v="20.52"/>
    <n v="13122.76"/>
    <n v="36890.26"/>
    <x v="8606"/>
    <n v="2737"/>
    <s v="Paused"/>
  </r>
  <r>
    <s v="CMP16023"/>
    <x v="0"/>
    <s v="Lead Gen"/>
    <x v="4"/>
    <s v="02-10-2024"/>
    <s v="20/12/2024"/>
    <x v="2"/>
    <s v="Jaipur"/>
    <s v="Professionals"/>
    <s v="Desktop"/>
    <n v="40991"/>
    <n v="1802"/>
    <n v="4.4000000000000004"/>
    <n v="596"/>
    <n v="33.07"/>
    <n v="12411.41"/>
    <n v="30661.75"/>
    <x v="8607"/>
    <n v="98"/>
    <s v="Completed"/>
  </r>
  <r>
    <s v="CMP10006"/>
    <x v="3"/>
    <s v="Lead Gen"/>
    <x v="4"/>
    <s v="31/07/2024"/>
    <s v="2024-11-05"/>
    <x v="1"/>
    <s v="Chennai"/>
    <s v="Families"/>
    <s v="Mobile"/>
    <n v="34964"/>
    <n v="4602"/>
    <n v="13.16"/>
    <n v="798"/>
    <n v="17.34"/>
    <n v="4021.4266195524165"/>
    <m/>
    <x v="107"/>
    <n v="677"/>
    <s v="Completed"/>
  </r>
  <r>
    <s v="CMP18320"/>
    <x v="0"/>
    <s v="Retargeting"/>
    <x v="3"/>
    <s v="08/08/2024"/>
    <s v="31/10/2024"/>
    <x v="2"/>
    <s v="Lucknow"/>
    <s v="Professionals"/>
    <s v="Mobile"/>
    <n v="104157"/>
    <n v="13461"/>
    <n v="12.92"/>
    <n v="2614"/>
    <n v="19.420000000000002"/>
    <n v="3698.16"/>
    <n v="48367.71"/>
    <x v="8608"/>
    <n v="412"/>
    <s v="Paused"/>
  </r>
  <r>
    <s v="CMP17742"/>
    <x v="0"/>
    <s v="Sales"/>
    <x v="3"/>
    <s v="2024-08-11"/>
    <s v="11-01-2024"/>
    <x v="2"/>
    <s v="Jaipur"/>
    <s v="Professionals"/>
    <s v="Tablet"/>
    <n v="173450"/>
    <n v="9175"/>
    <n v="5.29"/>
    <n v="3016"/>
    <n v="32.869999999999997"/>
    <n v="3988.1535696969677"/>
    <n v="25351.47"/>
    <x v="8609"/>
    <n v="901"/>
    <s v="Paused"/>
  </r>
  <r>
    <s v="CMP15895"/>
    <x v="4"/>
    <s v="Sales"/>
    <x v="3"/>
    <s v="09-29-2024"/>
    <s v="2024-11-05"/>
    <x v="1"/>
    <s v="Bengaluru"/>
    <s v="Business Owners"/>
    <s v="Desktop"/>
    <n v="51774"/>
    <n v="2008"/>
    <n v="3.88"/>
    <n v="641"/>
    <n v="31.92"/>
    <n v="250"/>
    <n v="21207.54"/>
    <x v="8610"/>
    <n v="256"/>
    <s v="Completed"/>
  </r>
  <r>
    <s v="CMP18203"/>
    <x v="4"/>
    <s v="Sales"/>
    <x v="2"/>
    <s v="04-16-2024"/>
    <s v="23/11/2024"/>
    <x v="0"/>
    <s v="Pune"/>
    <s v="Business Owners"/>
    <s v="Tablet"/>
    <n v="178094"/>
    <n v="10722"/>
    <n v="6.02"/>
    <n v="2004"/>
    <n v="18.690000000000001"/>
    <n v="250"/>
    <n v="6018.73"/>
    <x v="8611"/>
    <n v="346"/>
    <s v="Completed"/>
  </r>
  <r>
    <s v="CMP10164"/>
    <x v="3"/>
    <s v="Sales"/>
    <x v="3"/>
    <s v="13/08/2024"/>
    <s v="2024-11-19"/>
    <x v="0"/>
    <s v="Pune"/>
    <s v="Families"/>
    <s v="Tablet"/>
    <n v="19443"/>
    <n v="423"/>
    <n v="2.1800000000000002"/>
    <n v="20"/>
    <n v="4.7300000000000004"/>
    <n v="5739.76"/>
    <n v="18078.740000000002"/>
    <x v="8612"/>
    <n v="2"/>
    <s v="Paused"/>
  </r>
  <r>
    <s v="CMP13268"/>
    <x v="1"/>
    <s v="Lead Gen"/>
    <x v="5"/>
    <s v="30/08/2024"/>
    <s v="2024-11-30"/>
    <x v="3"/>
    <s v="Kolkata"/>
    <s v="Professionals"/>
    <s v="Tablet"/>
    <n v="69213"/>
    <n v="3216"/>
    <n v="4.6500000000000004"/>
    <n v="902"/>
    <n v="28.05"/>
    <n v="250"/>
    <n v="4430.29"/>
    <x v="8613"/>
    <n v="838"/>
    <s v="Completed"/>
  </r>
  <r>
    <s v="CMP12207"/>
    <x v="2"/>
    <s v="Retargeting"/>
    <x v="3"/>
    <s v="15/02/2024"/>
    <s v="11-14-2024"/>
    <x v="0"/>
    <s v="Pune"/>
    <s v="Professionals"/>
    <s v="Mobile"/>
    <n v="65563"/>
    <n v="9229"/>
    <n v="14.08"/>
    <n v="2047"/>
    <n v="22.18"/>
    <n v="3988.1535696969677"/>
    <n v="30832.61"/>
    <x v="8614"/>
    <n v="86"/>
    <s v="Paused"/>
  </r>
  <r>
    <s v="CMP13411"/>
    <x v="1"/>
    <s v="Lead Gen"/>
    <x v="5"/>
    <s v="05-23-2024"/>
    <s v="11-20-2024"/>
    <x v="2"/>
    <s v="Jaipur"/>
    <s v="Business Owners"/>
    <s v="Tablet"/>
    <n v="46674"/>
    <n v="3030"/>
    <n v="6.49"/>
    <n v="325"/>
    <n v="10.73"/>
    <n v="3817.8497265160554"/>
    <n v="31555.54"/>
    <x v="8615"/>
    <n v="204"/>
    <s v="Active"/>
  </r>
  <r>
    <s v="CMP16968"/>
    <x v="2"/>
    <s v="Lead Gen"/>
    <x v="5"/>
    <s v="25/06/2024"/>
    <s v="11-29-2024"/>
    <x v="3"/>
    <s v="Kolkata"/>
    <s v="Professionals"/>
    <s v="Desktop"/>
    <n v="7079"/>
    <n v="954"/>
    <n v="13.48"/>
    <n v="152"/>
    <n v="15.93"/>
    <n v="10841.42"/>
    <n v="3760.72"/>
    <x v="8616"/>
    <n v="148"/>
    <s v="Active"/>
  </r>
  <r>
    <s v="CMP13192"/>
    <x v="0"/>
    <s v="Sales"/>
    <x v="5"/>
    <s v="03-10-2024"/>
    <s v="2024-12-24"/>
    <x v="1"/>
    <s v="Bengaluru"/>
    <s v="Business Owners"/>
    <s v="Desktop"/>
    <n v="102509"/>
    <n v="3458"/>
    <n v="3.37"/>
    <n v="496"/>
    <n v="14.34"/>
    <n v="3817.8497265160554"/>
    <n v="2610.4699999999998"/>
    <x v="8617"/>
    <n v="20"/>
    <s v="Completed"/>
  </r>
  <r>
    <s v="CMP12042"/>
    <x v="0"/>
    <s v="Awareness"/>
    <x v="5"/>
    <s v="10-20-2024"/>
    <s v="2024-11-03"/>
    <x v="1"/>
    <s v="Bengaluru"/>
    <s v="Professionals"/>
    <s v="Mobile"/>
    <n v="156415"/>
    <n v="2621"/>
    <n v="1.68"/>
    <n v="125"/>
    <n v="4.7699999999999996"/>
    <n v="3817.8497265160554"/>
    <n v="12588.17"/>
    <x v="8618"/>
    <n v="16"/>
    <s v="Completed"/>
  </r>
  <r>
    <s v="CMP15892"/>
    <x v="2"/>
    <s v="Sales"/>
    <x v="2"/>
    <s v="19/06/2024"/>
    <s v="25/11/2024"/>
    <x v="1"/>
    <s v="Bengaluru"/>
    <s v="Families"/>
    <s v="Mobile"/>
    <n v="68342"/>
    <n v="9510"/>
    <n v="13.92"/>
    <n v="646"/>
    <n v="6.79"/>
    <n v="5163.5"/>
    <n v="6762.58"/>
    <x v="8619"/>
    <n v="507"/>
    <s v="Active"/>
  </r>
  <r>
    <s v="CMP15589"/>
    <x v="1"/>
    <s v="Awareness"/>
    <x v="2"/>
    <s v="2024-04-03"/>
    <s v="12-13-2024"/>
    <x v="3"/>
    <s v="Kolkata"/>
    <s v="Families"/>
    <s v="Tablet"/>
    <n v="67860"/>
    <n v="3655"/>
    <n v="5.39"/>
    <n v="357"/>
    <n v="9.77"/>
    <n v="250"/>
    <n v="5846.09"/>
    <x v="8620"/>
    <n v="299"/>
    <s v="Completed"/>
  </r>
  <r>
    <s v="CMP12079"/>
    <x v="1"/>
    <s v="Lead Gen"/>
    <x v="3"/>
    <s v="31/01/2024"/>
    <s v="26/12/2024"/>
    <x v="2"/>
    <s v="Jaipur"/>
    <s v="Students"/>
    <s v="Mobile"/>
    <n v="142005"/>
    <n v="20028"/>
    <n v="14.1"/>
    <n v="3180"/>
    <n v="15.88"/>
    <n v="3988.1535696969677"/>
    <n v="21120.31"/>
    <x v="8621"/>
    <n v="2747"/>
    <s v="Paused"/>
  </r>
  <r>
    <s v="CMP15101"/>
    <x v="2"/>
    <s v="Lead Gen"/>
    <x v="1"/>
    <s v="2024-08-25"/>
    <s v="2024-11-09"/>
    <x v="1"/>
    <s v="Bengaluru"/>
    <s v="Students"/>
    <s v="Mobile"/>
    <n v="162681"/>
    <n v="18775"/>
    <n v="11.54"/>
    <n v="4303"/>
    <n v="22.92"/>
    <n v="3107.27"/>
    <n v="32861.379999999997"/>
    <x v="8622"/>
    <n v="3320"/>
    <s v="Active"/>
  </r>
  <r>
    <s v="CMP10334"/>
    <x v="2"/>
    <s v="Awareness"/>
    <x v="5"/>
    <s v="2024-04-29"/>
    <s v="11-25-2024"/>
    <x v="1"/>
    <s v="Bengaluru"/>
    <s v="Families"/>
    <s v="Mobile"/>
    <n v="75267"/>
    <n v="9202"/>
    <n v="12.23"/>
    <n v="2933"/>
    <n v="31.87"/>
    <n v="3817.8497265160554"/>
    <n v="48919.18"/>
    <x v="8623"/>
    <n v="88"/>
    <s v="Active"/>
  </r>
  <r>
    <s v="CMP14753"/>
    <x v="2"/>
    <s v="Awareness"/>
    <x v="5"/>
    <s v="14/10/2024"/>
    <s v="11-27-2024"/>
    <x v="2"/>
    <s v="Jaipur"/>
    <s v="Families"/>
    <s v="Desktop"/>
    <n v="196361"/>
    <n v="25809"/>
    <n v="13.14"/>
    <n v="2865"/>
    <n v="11.1"/>
    <n v="3817.8497265160554"/>
    <n v="38093.4"/>
    <x v="8624"/>
    <n v="164"/>
    <s v="Completed"/>
  </r>
  <r>
    <s v="CMP11074"/>
    <x v="1"/>
    <s v="Sales"/>
    <x v="1"/>
    <s v="2024-08-09"/>
    <s v="07/11/2024"/>
    <x v="1"/>
    <s v="Chennai"/>
    <s v="Business Owners"/>
    <s v="Mobile"/>
    <n v="199591"/>
    <n v="18692"/>
    <n v="9.3699999999999992"/>
    <n v="4740"/>
    <n v="25.36"/>
    <n v="3891.7088323699436"/>
    <m/>
    <x v="107"/>
    <n v="3387"/>
    <s v="Completed"/>
  </r>
  <r>
    <s v="CMP16753"/>
    <x v="0"/>
    <s v="Awareness"/>
    <x v="3"/>
    <s v="2024-03-20"/>
    <s v="12-17-2024"/>
    <x v="2"/>
    <s v="Delhi"/>
    <s v="Students"/>
    <s v="Desktop"/>
    <n v="183160"/>
    <n v="27026"/>
    <n v="14.76"/>
    <n v="8697"/>
    <n v="32.18"/>
    <n v="250"/>
    <n v="34708.51"/>
    <x v="8625"/>
    <n v="6964"/>
    <s v="Active"/>
  </r>
  <r>
    <s v="CMP11967"/>
    <x v="3"/>
    <s v="Retargeting"/>
    <x v="5"/>
    <s v="08-27-2024"/>
    <s v="11-20-2024"/>
    <x v="2"/>
    <s v="Lucknow"/>
    <s v="Professionals"/>
    <s v="Tablet"/>
    <n v="40184"/>
    <n v="3305"/>
    <n v="8.2200000000000006"/>
    <n v="309"/>
    <n v="9.35"/>
    <n v="250"/>
    <n v="26254.09"/>
    <x v="8626"/>
    <n v="140"/>
    <s v="Completed"/>
  </r>
  <r>
    <s v="CMP11794"/>
    <x v="0"/>
    <s v="Lead Gen"/>
    <x v="2"/>
    <s v="2024-08-26"/>
    <s v="12-28-2024"/>
    <x v="0"/>
    <s v="Pune"/>
    <s v="Students"/>
    <s v="Desktop"/>
    <n v="65268"/>
    <n v="1677"/>
    <n v="2.57"/>
    <n v="114"/>
    <n v="6.8"/>
    <n v="250"/>
    <n v="24242.5"/>
    <x v="8627"/>
    <n v="8"/>
    <s v="Paused"/>
  </r>
  <r>
    <s v="CMP10987"/>
    <x v="0"/>
    <s v="Awareness"/>
    <x v="2"/>
    <s v="2024-05-17"/>
    <s v="2024-11-27"/>
    <x v="2"/>
    <s v="Delhi"/>
    <s v="Business Owners"/>
    <s v="Desktop"/>
    <n v="90042"/>
    <n v="4498"/>
    <n v="5"/>
    <n v="1163"/>
    <n v="25.86"/>
    <n v="250"/>
    <n v="18531.98"/>
    <x v="8628"/>
    <n v="1090"/>
    <s v="Paused"/>
  </r>
  <r>
    <s v="CMP19549"/>
    <x v="2"/>
    <s v="Retargeting"/>
    <x v="0"/>
    <s v="2024-06-25"/>
    <s v="04/11/2024"/>
    <x v="2"/>
    <s v="Delhi"/>
    <s v="Business Owners"/>
    <s v="Desktop"/>
    <n v="119607"/>
    <n v="1064"/>
    <n v="0.89"/>
    <n v="181"/>
    <n v="17.010000000000002"/>
    <n v="10487.4"/>
    <n v="44157.65"/>
    <x v="8629"/>
    <n v="7"/>
    <s v="Completed"/>
  </r>
  <r>
    <s v="CMP17796"/>
    <x v="3"/>
    <s v="Retargeting"/>
    <x v="4"/>
    <s v="28/05/2024"/>
    <s v="09/11/2024"/>
    <x v="2"/>
    <s v="Lucknow"/>
    <s v="Families"/>
    <s v="Tablet"/>
    <n v="85657"/>
    <n v="9532"/>
    <n v="11.13"/>
    <n v="749"/>
    <n v="7.86"/>
    <n v="250"/>
    <n v="16164.65"/>
    <x v="8630"/>
    <n v="510"/>
    <s v="Active"/>
  </r>
  <r>
    <s v="CMP19363"/>
    <x v="1"/>
    <s v="Awareness"/>
    <x v="4"/>
    <s v="09/05/2024"/>
    <s v="2024-12-02"/>
    <x v="0"/>
    <s v="Mumbai"/>
    <s v="Professionals"/>
    <s v="Tablet"/>
    <n v="76811"/>
    <n v="11455"/>
    <n v="14.91"/>
    <n v="753"/>
    <n v="6.57"/>
    <n v="4351.45"/>
    <n v="38998.01"/>
    <x v="8631"/>
    <n v="517"/>
    <s v="Paused"/>
  </r>
  <r>
    <s v="CMP15329"/>
    <x v="1"/>
    <s v="Retargeting"/>
    <x v="5"/>
    <s v="02-18-2024"/>
    <s v="11-10-2024"/>
    <x v="2"/>
    <s v="Lucknow"/>
    <s v="Professionals"/>
    <s v="Desktop"/>
    <n v="147460"/>
    <n v="84"/>
    <n v="0.06"/>
    <n v="7"/>
    <n v="8.33"/>
    <n v="3817.8497265160554"/>
    <n v="33409.300000000003"/>
    <x v="8632"/>
    <n v="5"/>
    <s v="Completed"/>
  </r>
  <r>
    <s v="CMP14710"/>
    <x v="2"/>
    <s v="Lead Gen"/>
    <x v="5"/>
    <s v="2024-02-17"/>
    <s v="12-12-2024"/>
    <x v="2"/>
    <s v="Lucknow"/>
    <s v="Professionals"/>
    <s v="Desktop"/>
    <n v="3589"/>
    <n v="447"/>
    <n v="12.45"/>
    <n v="21"/>
    <n v="4.7"/>
    <n v="12814.36"/>
    <n v="34349.379999999997"/>
    <x v="8633"/>
    <n v="17"/>
    <s v="Active"/>
  </r>
  <r>
    <s v="CMP14976"/>
    <x v="4"/>
    <s v="Awareness"/>
    <x v="5"/>
    <s v="2024-03-06"/>
    <s v="11-29-2024"/>
    <x v="0"/>
    <s v="Ahmedabad"/>
    <s v="Professionals"/>
    <s v="Desktop"/>
    <n v="69344"/>
    <n v="2283"/>
    <n v="3.29"/>
    <n v="473"/>
    <n v="20.72"/>
    <n v="3817.8497265160554"/>
    <n v="12636.22"/>
    <x v="8634"/>
    <n v="156"/>
    <s v="Completed"/>
  </r>
  <r>
    <s v="CMP15787"/>
    <x v="0"/>
    <s v="Sales"/>
    <x v="3"/>
    <s v="04-29-2024"/>
    <s v="12-04-2024"/>
    <x v="2"/>
    <s v="Lucknow"/>
    <s v="Professionals"/>
    <s v="Mobile"/>
    <n v="196977"/>
    <n v="6474"/>
    <n v="3.29"/>
    <n v="1756"/>
    <n v="27.12"/>
    <n v="3988.1535696969677"/>
    <n v="35113.85"/>
    <x v="8635"/>
    <n v="48"/>
    <s v="Active"/>
  </r>
  <r>
    <s v="CMP18854"/>
    <x v="1"/>
    <s v="Awareness"/>
    <x v="0"/>
    <s v="30/04/2024"/>
    <s v="2024-10-28"/>
    <x v="2"/>
    <s v="Lucknow"/>
    <s v="Business Owners"/>
    <s v="Tablet"/>
    <n v="57451"/>
    <n v="8614"/>
    <n v="14.99"/>
    <n v="503"/>
    <n v="5.84"/>
    <n v="250"/>
    <n v="47827.27"/>
    <x v="8636"/>
    <n v="83"/>
    <s v="Completed"/>
  </r>
  <r>
    <s v="CMP16656"/>
    <x v="1"/>
    <s v="Awareness"/>
    <x v="1"/>
    <s v="2024-01-26"/>
    <s v="11-17-2024"/>
    <x v="0"/>
    <s v="Mumbai"/>
    <s v="Students"/>
    <s v="Mobile"/>
    <n v="51502"/>
    <n v="6535"/>
    <n v="12.69"/>
    <n v="1576"/>
    <n v="24.12"/>
    <n v="7433.61"/>
    <n v="21519.74"/>
    <x v="8637"/>
    <n v="524"/>
    <s v="Paused"/>
  </r>
  <r>
    <s v="CMP10151"/>
    <x v="4"/>
    <s v="Lead Gen"/>
    <x v="1"/>
    <s v="17/09/2024"/>
    <s v="12-13-2024"/>
    <x v="0"/>
    <s v="Ahmedabad"/>
    <s v="Professionals"/>
    <s v="Mobile"/>
    <n v="146801"/>
    <n v="18154"/>
    <n v="12.37"/>
    <n v="5522"/>
    <n v="30.42"/>
    <n v="250"/>
    <n v="34413.379999999997"/>
    <x v="8638"/>
    <n v="3376"/>
    <s v="Active"/>
  </r>
  <r>
    <s v="CMP10134"/>
    <x v="2"/>
    <s v="Lead Gen"/>
    <x v="2"/>
    <s v="26/07/2024"/>
    <s v="12-04-2024"/>
    <x v="2"/>
    <s v="Jaipur"/>
    <s v="Students"/>
    <s v="Tablet"/>
    <n v="193485"/>
    <n v="964"/>
    <n v="0.5"/>
    <n v="219"/>
    <n v="22.72"/>
    <n v="250"/>
    <n v="21175.35"/>
    <x v="8639"/>
    <n v="83"/>
    <s v="Completed"/>
  </r>
  <r>
    <s v="CMP10663"/>
    <x v="4"/>
    <s v="Awareness"/>
    <x v="3"/>
    <s v="01-30-2024"/>
    <s v="2024-11-19"/>
    <x v="0"/>
    <s v="Mumbai"/>
    <s v="Families"/>
    <s v="Tablet"/>
    <n v="83201"/>
    <n v="10434"/>
    <n v="12.54"/>
    <n v="1547"/>
    <n v="14.83"/>
    <n v="250"/>
    <n v="13566.52"/>
    <x v="8640"/>
    <n v="883"/>
    <s v="Completed"/>
  </r>
  <r>
    <s v="CMP10523"/>
    <x v="0"/>
    <s v="Lead Gen"/>
    <x v="2"/>
    <s v="24/06/2024"/>
    <s v="04/12/2024"/>
    <x v="1"/>
    <s v="Chennai"/>
    <s v="Families"/>
    <s v="Mobile"/>
    <n v="81410"/>
    <n v="12130"/>
    <n v="14.9"/>
    <n v="2938"/>
    <n v="24.22"/>
    <n v="3982.6304252733912"/>
    <n v="25534.81"/>
    <x v="8641"/>
    <n v="2736"/>
    <s v="Paused"/>
  </r>
  <r>
    <s v="CMP14486"/>
    <x v="3"/>
    <s v="Retargeting"/>
    <x v="3"/>
    <s v="2024-04-10"/>
    <s v="10-30-2024"/>
    <x v="0"/>
    <s v="Pune"/>
    <s v="Families"/>
    <s v="Tablet"/>
    <n v="33142"/>
    <n v="1876"/>
    <n v="5.66"/>
    <n v="622"/>
    <n v="33.159999999999997"/>
    <n v="3988.1535696969677"/>
    <n v="26508.45"/>
    <x v="8642"/>
    <n v="432"/>
    <s v="Active"/>
  </r>
  <r>
    <s v="CMP17602"/>
    <x v="1"/>
    <s v="Awareness"/>
    <x v="1"/>
    <s v="2024-01-05"/>
    <s v="12-30-2024"/>
    <x v="2"/>
    <s v="Delhi"/>
    <s v="Professionals"/>
    <s v="Desktop"/>
    <n v="31524"/>
    <n v="953"/>
    <n v="3.02"/>
    <n v="18"/>
    <n v="1.89"/>
    <n v="5255.75"/>
    <n v="48032.54"/>
    <x v="8643"/>
    <n v="1"/>
    <s v="Active"/>
  </r>
  <r>
    <s v="CMP17335"/>
    <x v="1"/>
    <s v="Retargeting"/>
    <x v="3"/>
    <s v="2024-08-15"/>
    <s v="2024-12-12"/>
    <x v="2"/>
    <s v="Lucknow"/>
    <s v="Business Owners"/>
    <s v="Mobile"/>
    <n v="88030"/>
    <n v="1209"/>
    <n v="1.37"/>
    <n v="142"/>
    <n v="11.75"/>
    <n v="250"/>
    <n v="35779.96"/>
    <x v="8644"/>
    <n v="65"/>
    <s v="Paused"/>
  </r>
  <r>
    <s v="CMP11409"/>
    <x v="4"/>
    <s v="Lead Gen"/>
    <x v="2"/>
    <s v="2024-09-09"/>
    <s v="2024-11-03"/>
    <x v="0"/>
    <s v="Ahmedabad"/>
    <s v="Families"/>
    <s v="Desktop"/>
    <n v="77352"/>
    <n v="5149"/>
    <n v="6.66"/>
    <n v="728"/>
    <n v="14.14"/>
    <n v="250"/>
    <n v="45352.76"/>
    <x v="8645"/>
    <n v="143"/>
    <s v="Active"/>
  </r>
  <r>
    <s v="CMP14154"/>
    <x v="0"/>
    <s v="Lead Gen"/>
    <x v="5"/>
    <s v="07-15-2024"/>
    <s v="16/12/2024"/>
    <x v="0"/>
    <s v="Ahmedabad"/>
    <s v="Business Owners"/>
    <s v="Tablet"/>
    <n v="120414"/>
    <n v="3346"/>
    <n v="2.78"/>
    <n v="585"/>
    <n v="17.48"/>
    <n v="10950.18"/>
    <n v="19453.12"/>
    <x v="8646"/>
    <n v="571"/>
    <s v="Paused"/>
  </r>
  <r>
    <s v="CMP12666"/>
    <x v="0"/>
    <s v="Lead Gen"/>
    <x v="4"/>
    <s v="19/03/2024"/>
    <s v="2024-11-16"/>
    <x v="2"/>
    <s v="Delhi"/>
    <s v="Families"/>
    <s v="Desktop"/>
    <n v="13245"/>
    <n v="279"/>
    <n v="2.11"/>
    <n v="59"/>
    <n v="21.15"/>
    <n v="250"/>
    <n v="14492.74"/>
    <x v="8647"/>
    <n v="5"/>
    <s v="Active"/>
  </r>
  <r>
    <s v="CMP13736"/>
    <x v="3"/>
    <s v="Lead Gen"/>
    <x v="0"/>
    <s v="2024-04-24"/>
    <s v="12-14-2024"/>
    <x v="2"/>
    <s v="Jaipur"/>
    <s v="Business Owners"/>
    <s v="Tablet"/>
    <n v="142026"/>
    <n v="10634"/>
    <n v="7.49"/>
    <n v="2735"/>
    <n v="25.72"/>
    <n v="3830.4648972188602"/>
    <n v="3958.48"/>
    <x v="8648"/>
    <n v="1286"/>
    <s v="Completed"/>
  </r>
  <r>
    <s v="CMP14711"/>
    <x v="4"/>
    <s v="Awareness"/>
    <x v="3"/>
    <s v="05-18-2024"/>
    <s v="03/11/2024"/>
    <x v="0"/>
    <s v="Mumbai"/>
    <s v="Students"/>
    <s v="Tablet"/>
    <n v="113621"/>
    <n v="15100"/>
    <n v="13.29"/>
    <n v="3971"/>
    <n v="26.3"/>
    <n v="250"/>
    <n v="12539.42"/>
    <x v="8649"/>
    <n v="1560"/>
    <s v="Completed"/>
  </r>
  <r>
    <s v="CMP12203"/>
    <x v="1"/>
    <s v="Lead Gen"/>
    <x v="4"/>
    <s v="05-05-2024"/>
    <s v="12-13-2024"/>
    <x v="1"/>
    <s v="Bengaluru"/>
    <s v="Families"/>
    <s v="Desktop"/>
    <n v="9672"/>
    <n v="688"/>
    <n v="7.11"/>
    <n v="227"/>
    <n v="32.99"/>
    <n v="4021.4266195524165"/>
    <n v="30662.880000000001"/>
    <x v="8650"/>
    <n v="157"/>
    <s v="Paused"/>
  </r>
  <r>
    <s v="CMP14087"/>
    <x v="2"/>
    <s v="Awareness"/>
    <x v="3"/>
    <s v="09-23-2024"/>
    <s v="25/11/2024"/>
    <x v="2"/>
    <s v="Jaipur"/>
    <s v="Families"/>
    <s v="Mobile"/>
    <n v="76037"/>
    <n v="847"/>
    <n v="1.1100000000000001"/>
    <n v="54"/>
    <n v="6.38"/>
    <n v="250"/>
    <n v="42987.18"/>
    <x v="8651"/>
    <n v="50"/>
    <s v="Paused"/>
  </r>
  <r>
    <s v="CMP19826"/>
    <x v="2"/>
    <s v="Lead Gen"/>
    <x v="0"/>
    <s v="07-22-2024"/>
    <s v="30/11/2024"/>
    <x v="0"/>
    <s v="Mumbai"/>
    <s v="Families"/>
    <s v="Tablet"/>
    <n v="126771"/>
    <n v="1943"/>
    <n v="1.53"/>
    <n v="617"/>
    <n v="31.76"/>
    <n v="3830.4648972188602"/>
    <n v="1970.38"/>
    <x v="8652"/>
    <n v="87"/>
    <s v="Paused"/>
  </r>
  <r>
    <s v="CMP15562"/>
    <x v="1"/>
    <s v="Lead Gen"/>
    <x v="5"/>
    <s v="2024-07-20"/>
    <s v="10-28-2024"/>
    <x v="2"/>
    <s v="Jaipur"/>
    <s v="Business Owners"/>
    <s v="Mobile"/>
    <n v="39766"/>
    <n v="3977"/>
    <n v="10"/>
    <n v="574"/>
    <n v="14.43"/>
    <n v="8367.7800000000007"/>
    <n v="10842.86"/>
    <x v="8653"/>
    <n v="240"/>
    <s v="Active"/>
  </r>
  <r>
    <s v="CMP15361"/>
    <x v="4"/>
    <s v="Lead Gen"/>
    <x v="1"/>
    <s v="12/10/2024"/>
    <s v="12-01-2024"/>
    <x v="2"/>
    <s v="Jaipur"/>
    <s v="Families"/>
    <s v="Tablet"/>
    <n v="130917"/>
    <n v="1206"/>
    <n v="0.92"/>
    <n v="43"/>
    <n v="3.57"/>
    <n v="3891.7088323699436"/>
    <n v="21757.8"/>
    <x v="8654"/>
    <n v="0"/>
    <s v="Completed"/>
  </r>
  <r>
    <s v="CMP17531"/>
    <x v="1"/>
    <s v="Awareness"/>
    <x v="0"/>
    <s v="05/09/2024"/>
    <s v="29/11/2024"/>
    <x v="2"/>
    <s v="Jaipur"/>
    <s v="Students"/>
    <s v="Mobile"/>
    <n v="79419"/>
    <n v="1551"/>
    <n v="1.95"/>
    <n v="31"/>
    <n v="2"/>
    <n v="250"/>
    <n v="30245.84"/>
    <x v="8655"/>
    <n v="10"/>
    <s v="Paused"/>
  </r>
  <r>
    <s v="CMP11262"/>
    <x v="0"/>
    <s v="Sales"/>
    <x v="2"/>
    <s v="21/05/2024"/>
    <s v="09/12/2024"/>
    <x v="0"/>
    <s v="Mumbai"/>
    <s v="Students"/>
    <s v="Desktop"/>
    <n v="90806"/>
    <n v="4692"/>
    <n v="5.17"/>
    <n v="870"/>
    <n v="18.54"/>
    <n v="250"/>
    <n v="37202.44"/>
    <x v="8656"/>
    <n v="273"/>
    <s v="Paused"/>
  </r>
  <r>
    <s v="CMP16425"/>
    <x v="1"/>
    <s v="Lead Gen"/>
    <x v="5"/>
    <s v="22/01/2024"/>
    <s v="25/11/2024"/>
    <x v="0"/>
    <s v="Pune"/>
    <s v="Professionals"/>
    <s v="Desktop"/>
    <n v="109010"/>
    <n v="5471"/>
    <n v="5.0199999999999996"/>
    <n v="306"/>
    <n v="5.59"/>
    <n v="2595.5700000000002"/>
    <n v="47096.81"/>
    <x v="8657"/>
    <n v="71"/>
    <s v="Active"/>
  </r>
  <r>
    <s v="CMP18372"/>
    <x v="2"/>
    <s v="Sales"/>
    <x v="3"/>
    <s v="2024-07-05"/>
    <s v="11-27-2024"/>
    <x v="1"/>
    <s v="Chennai"/>
    <s v="Students"/>
    <s v="Desktop"/>
    <n v="59171"/>
    <n v="7238"/>
    <n v="12.23"/>
    <n v="1293"/>
    <n v="17.86"/>
    <n v="250"/>
    <n v="18944.09"/>
    <x v="8658"/>
    <n v="723"/>
    <s v="Active"/>
  </r>
  <r>
    <s v="CMP17996"/>
    <x v="1"/>
    <s v="Sales"/>
    <x v="3"/>
    <s v="29/02/2024"/>
    <s v="11-21-2024"/>
    <x v="1"/>
    <s v="Bengaluru"/>
    <s v="Students"/>
    <s v="Tablet"/>
    <n v="50873"/>
    <n v="708"/>
    <n v="1.39"/>
    <n v="193"/>
    <n v="27.26"/>
    <n v="3988.1535696969677"/>
    <m/>
    <x v="107"/>
    <n v="87"/>
    <s v="Completed"/>
  </r>
  <r>
    <s v="CMP18830"/>
    <x v="3"/>
    <s v="Lead Gen"/>
    <x v="2"/>
    <s v="04-11-2024"/>
    <s v="15/11/2024"/>
    <x v="0"/>
    <s v="Pune"/>
    <s v="Business Owners"/>
    <s v="Tablet"/>
    <n v="192088"/>
    <n v="15218"/>
    <n v="7.92"/>
    <n v="2983"/>
    <n v="19.600000000000001"/>
    <n v="8993.66"/>
    <n v="28440.880000000001"/>
    <x v="8659"/>
    <n v="2052"/>
    <s v="Active"/>
  </r>
  <r>
    <s v="CMP15939"/>
    <x v="1"/>
    <s v="Retargeting"/>
    <x v="5"/>
    <s v="2024-06-20"/>
    <s v="18/11/2024"/>
    <x v="1"/>
    <s v="Chennai"/>
    <s v="Students"/>
    <s v="Desktop"/>
    <n v="70964"/>
    <n v="9075"/>
    <n v="12.79"/>
    <n v="1244"/>
    <n v="13.71"/>
    <n v="3251.64"/>
    <n v="15555.37"/>
    <x v="8660"/>
    <n v="450"/>
    <s v="Completed"/>
  </r>
  <r>
    <s v="CMP11278"/>
    <x v="0"/>
    <s v="Lead Gen"/>
    <x v="3"/>
    <s v="2024-08-10"/>
    <s v="2024-11-24"/>
    <x v="0"/>
    <s v="Mumbai"/>
    <s v="Business Owners"/>
    <s v="Mobile"/>
    <n v="78990"/>
    <n v="1024"/>
    <n v="1.3"/>
    <n v="68"/>
    <n v="6.64"/>
    <n v="3052.22"/>
    <n v="47284.39"/>
    <x v="8661"/>
    <n v="50"/>
    <s v="Completed"/>
  </r>
  <r>
    <s v="CMP17632"/>
    <x v="1"/>
    <s v="Sales"/>
    <x v="4"/>
    <s v="06-05-2024"/>
    <s v="2024-10-28"/>
    <x v="2"/>
    <s v="Jaipur"/>
    <s v="Business Owners"/>
    <s v="Desktop"/>
    <n v="13831"/>
    <n v="1500"/>
    <n v="10.85"/>
    <n v="379"/>
    <n v="25.27"/>
    <n v="4021.4266195524165"/>
    <n v="31141.59"/>
    <x v="8662"/>
    <n v="39"/>
    <s v="Completed"/>
  </r>
  <r>
    <s v="CMP16579"/>
    <x v="2"/>
    <s v="Retargeting"/>
    <x v="5"/>
    <s v="08-09-2024"/>
    <s v="2024-12-12"/>
    <x v="2"/>
    <s v="Delhi"/>
    <s v="Professionals"/>
    <s v="Mobile"/>
    <n v="102774"/>
    <n v="15055"/>
    <n v="14.65"/>
    <n v="4820"/>
    <n v="32.020000000000003"/>
    <n v="250"/>
    <n v="37089.89"/>
    <x v="8663"/>
    <n v="3969"/>
    <s v="Paused"/>
  </r>
  <r>
    <s v="CMP10973"/>
    <x v="4"/>
    <s v="Lead Gen"/>
    <x v="2"/>
    <s v="2024-06-25"/>
    <s v="2024-11-18"/>
    <x v="0"/>
    <s v="Ahmedabad"/>
    <s v="Families"/>
    <s v="Desktop"/>
    <n v="72287"/>
    <n v="2085"/>
    <n v="2.88"/>
    <n v="668"/>
    <n v="32.04"/>
    <n v="11926.49"/>
    <m/>
    <x v="107"/>
    <n v="389"/>
    <s v="Paused"/>
  </r>
  <r>
    <s v="CMP18065"/>
    <x v="2"/>
    <s v="Sales"/>
    <x v="1"/>
    <s v="05-27-2024"/>
    <s v="12-31-2024"/>
    <x v="2"/>
    <s v="Delhi"/>
    <s v="Business Owners"/>
    <s v="Desktop"/>
    <n v="190333"/>
    <n v="20454"/>
    <n v="10.75"/>
    <n v="4038"/>
    <n v="19.739999999999998"/>
    <n v="250"/>
    <n v="10700.81"/>
    <x v="8664"/>
    <n v="3791"/>
    <s v="Completed"/>
  </r>
  <r>
    <s v="CMP16395"/>
    <x v="1"/>
    <s v="Sales"/>
    <x v="3"/>
    <s v="01-04-2024"/>
    <s v="27/11/2024"/>
    <x v="0"/>
    <s v="Pune"/>
    <s v="Families"/>
    <s v="Desktop"/>
    <n v="161959"/>
    <n v="16625"/>
    <n v="10.26"/>
    <n v="399"/>
    <n v="2.4"/>
    <n v="8145.05"/>
    <n v="18967.28"/>
    <x v="8665"/>
    <n v="69"/>
    <s v="Completed"/>
  </r>
  <r>
    <s v="CMP16360"/>
    <x v="3"/>
    <s v="Sales"/>
    <x v="0"/>
    <s v="2024-07-07"/>
    <s v="15/12/2024"/>
    <x v="2"/>
    <s v="Lucknow"/>
    <s v="Professionals"/>
    <s v="Mobile"/>
    <n v="9746"/>
    <n v="1297"/>
    <n v="13.31"/>
    <n v="0"/>
    <n v="0"/>
    <n v="250"/>
    <n v="24787.18"/>
    <x v="8666"/>
    <n v="0"/>
    <s v="Completed"/>
  </r>
  <r>
    <s v="CMP15205"/>
    <x v="3"/>
    <s v="Retargeting"/>
    <x v="5"/>
    <s v="08-07-2024"/>
    <s v="11-24-2024"/>
    <x v="1"/>
    <s v="Bengaluru"/>
    <s v="Families"/>
    <s v="Desktop"/>
    <n v="137808"/>
    <n v="7336"/>
    <n v="5.32"/>
    <n v="2286"/>
    <n v="31.16"/>
    <n v="250"/>
    <n v="36529.42"/>
    <x v="8667"/>
    <n v="1371"/>
    <s v="Paused"/>
  </r>
  <r>
    <s v="CMP11533"/>
    <x v="0"/>
    <s v="Retargeting"/>
    <x v="1"/>
    <s v="2024-01-19"/>
    <s v="06/11/2024"/>
    <x v="1"/>
    <s v="Bengaluru"/>
    <s v="Professionals"/>
    <s v="Desktop"/>
    <n v="41154"/>
    <n v="4885"/>
    <n v="11.87"/>
    <n v="339"/>
    <n v="6.94"/>
    <n v="250"/>
    <n v="35355.89"/>
    <x v="8668"/>
    <n v="289"/>
    <s v="Active"/>
  </r>
  <r>
    <s v="CMP11996"/>
    <x v="3"/>
    <s v="Sales"/>
    <x v="3"/>
    <s v="04/05/2024"/>
    <s v="20/12/2024"/>
    <x v="3"/>
    <s v="Kolkata"/>
    <s v="Students"/>
    <s v="Desktop"/>
    <n v="175905"/>
    <n v="24811"/>
    <n v="14.1"/>
    <n v="3304"/>
    <n v="13.32"/>
    <n v="3988.1535696969677"/>
    <n v="36665.06"/>
    <x v="8669"/>
    <n v="979"/>
    <s v="Completed"/>
  </r>
  <r>
    <s v="CMP11611"/>
    <x v="1"/>
    <s v="Retargeting"/>
    <x v="5"/>
    <s v="26/07/2024"/>
    <s v="2024-12-30"/>
    <x v="0"/>
    <s v="Ahmedabad"/>
    <s v="Professionals"/>
    <s v="Mobile"/>
    <n v="38751"/>
    <n v="1105"/>
    <n v="2.85"/>
    <n v="45"/>
    <n v="4.07"/>
    <n v="10434.66"/>
    <n v="8119.97"/>
    <x v="8670"/>
    <n v="1"/>
    <s v="Completed"/>
  </r>
  <r>
    <s v="CMP11444"/>
    <x v="3"/>
    <s v="Sales"/>
    <x v="5"/>
    <s v="08/02/2024"/>
    <s v="11-02-2024"/>
    <x v="1"/>
    <s v="Bengaluru"/>
    <s v="Students"/>
    <s v="Tablet"/>
    <n v="140082"/>
    <n v="612"/>
    <n v="0.44"/>
    <n v="144"/>
    <n v="23.53"/>
    <n v="3793.09"/>
    <n v="27205.18"/>
    <x v="8671"/>
    <n v="130"/>
    <s v="Active"/>
  </r>
  <r>
    <s v="CMP16708"/>
    <x v="1"/>
    <s v="Retargeting"/>
    <x v="5"/>
    <s v="04/03/2024"/>
    <s v="10-29-2024"/>
    <x v="0"/>
    <s v="Mumbai"/>
    <s v="Students"/>
    <s v="Mobile"/>
    <n v="35011"/>
    <n v="2399"/>
    <n v="6.85"/>
    <n v="218"/>
    <n v="9.09"/>
    <n v="12983.63"/>
    <n v="28907.22"/>
    <x v="8672"/>
    <n v="196"/>
    <s v="Completed"/>
  </r>
  <r>
    <s v="CMP16155"/>
    <x v="1"/>
    <s v="Sales"/>
    <x v="2"/>
    <s v="04-11-2024"/>
    <s v="26/12/2024"/>
    <x v="1"/>
    <s v="Bengaluru"/>
    <s v="Students"/>
    <s v="Tablet"/>
    <n v="100202"/>
    <n v="11076"/>
    <n v="11.05"/>
    <n v="628"/>
    <n v="5.67"/>
    <n v="1989.1"/>
    <n v="28446.29"/>
    <x v="8673"/>
    <n v="72"/>
    <s v="Active"/>
  </r>
  <r>
    <s v="CMP10629"/>
    <x v="2"/>
    <s v="Awareness"/>
    <x v="4"/>
    <s v="01-07-2024"/>
    <s v="19/11/2024"/>
    <x v="1"/>
    <s v="Chennai"/>
    <s v="Professionals"/>
    <s v="Tablet"/>
    <n v="118478"/>
    <n v="4061"/>
    <n v="3.43"/>
    <n v="946"/>
    <n v="23.29"/>
    <n v="250"/>
    <n v="48528.28"/>
    <x v="8674"/>
    <n v="717"/>
    <s v="Paused"/>
  </r>
  <r>
    <s v="CMP19307"/>
    <x v="0"/>
    <s v="Retargeting"/>
    <x v="1"/>
    <s v="08/07/2024"/>
    <s v="16/12/2024"/>
    <x v="1"/>
    <s v="Bengaluru"/>
    <s v="Professionals"/>
    <s v="Mobile"/>
    <n v="74687"/>
    <n v="4747"/>
    <n v="6.36"/>
    <n v="860"/>
    <n v="18.12"/>
    <n v="10518.62"/>
    <n v="26664.36"/>
    <x v="8675"/>
    <n v="239"/>
    <s v="Completed"/>
  </r>
  <r>
    <s v="CMP17795"/>
    <x v="0"/>
    <s v="Retargeting"/>
    <x v="2"/>
    <s v="07-21-2024"/>
    <s v="2024-11-09"/>
    <x v="2"/>
    <s v="Delhi"/>
    <s v="Professionals"/>
    <s v="Desktop"/>
    <n v="54540"/>
    <n v="2517"/>
    <n v="4.6100000000000003"/>
    <n v="596"/>
    <n v="23.68"/>
    <n v="3982.6304252733912"/>
    <n v="18703.599999999999"/>
    <x v="8676"/>
    <n v="226"/>
    <s v="Active"/>
  </r>
  <r>
    <s v="CMP19843"/>
    <x v="0"/>
    <s v="Awareness"/>
    <x v="3"/>
    <s v="01-14-2024"/>
    <s v="12-21-2024"/>
    <x v="1"/>
    <s v="Bengaluru"/>
    <s v="Families"/>
    <s v="Desktop"/>
    <n v="103616"/>
    <n v="13964"/>
    <n v="13.48"/>
    <n v="2778"/>
    <n v="19.89"/>
    <n v="3507.21"/>
    <n v="28290.5"/>
    <x v="8677"/>
    <n v="1510"/>
    <s v="Completed"/>
  </r>
  <r>
    <s v="CMP18989"/>
    <x v="4"/>
    <s v="Lead Gen"/>
    <x v="5"/>
    <s v="06-17-2024"/>
    <s v="2024-11-07"/>
    <x v="1"/>
    <s v="Chennai"/>
    <s v="Students"/>
    <s v="Mobile"/>
    <n v="154753"/>
    <n v="2120"/>
    <n v="1.37"/>
    <n v="316"/>
    <n v="14.91"/>
    <n v="250"/>
    <n v="3579.54"/>
    <x v="8678"/>
    <n v="201"/>
    <s v="Paused"/>
  </r>
  <r>
    <s v="CMP10452"/>
    <x v="3"/>
    <s v="Awareness"/>
    <x v="3"/>
    <s v="2024-09-13"/>
    <s v="12-21-2024"/>
    <x v="1"/>
    <s v="Chennai"/>
    <s v="Students"/>
    <s v="Mobile"/>
    <n v="11699"/>
    <n v="1641"/>
    <n v="14.03"/>
    <n v="325"/>
    <n v="19.8"/>
    <n v="250"/>
    <n v="6893.23"/>
    <x v="8679"/>
    <n v="64"/>
    <s v="Completed"/>
  </r>
  <r>
    <s v="CMP16121"/>
    <x v="4"/>
    <s v="Awareness"/>
    <x v="3"/>
    <s v="08-18-2024"/>
    <s v="2024-12-06"/>
    <x v="2"/>
    <s v="Jaipur"/>
    <s v="Business Owners"/>
    <s v="Mobile"/>
    <n v="45711"/>
    <n v="4478"/>
    <n v="9.8000000000000007"/>
    <n v="251"/>
    <n v="5.61"/>
    <n v="250"/>
    <n v="13099.36"/>
    <x v="8680"/>
    <n v="233"/>
    <s v="Paused"/>
  </r>
  <r>
    <s v="CMP11264"/>
    <x v="4"/>
    <s v="Retargeting"/>
    <x v="3"/>
    <s v="10/02/2024"/>
    <s v="12-17-2024"/>
    <x v="2"/>
    <s v="Delhi"/>
    <s v="Students"/>
    <s v="Desktop"/>
    <n v="82065"/>
    <n v="5582"/>
    <n v="6.8"/>
    <n v="1285"/>
    <n v="23.02"/>
    <n v="250"/>
    <n v="39973.51"/>
    <x v="8681"/>
    <n v="1013"/>
    <s v="Paused"/>
  </r>
  <r>
    <s v="CMP18903"/>
    <x v="0"/>
    <s v="Retargeting"/>
    <x v="3"/>
    <s v="2024-05-21"/>
    <s v="11-20-2024"/>
    <x v="3"/>
    <s v="Kolkata"/>
    <s v="Business Owners"/>
    <s v="Mobile"/>
    <n v="142438"/>
    <n v="12633"/>
    <n v="8.8699999999999992"/>
    <n v="3891"/>
    <n v="30.8"/>
    <n v="3988.1535696969677"/>
    <n v="13826.98"/>
    <x v="8682"/>
    <n v="1985"/>
    <s v="Paused"/>
  </r>
  <r>
    <s v="CMP12735"/>
    <x v="4"/>
    <s v="Lead Gen"/>
    <x v="5"/>
    <s v="04-22-2024"/>
    <s v="2024-11-02"/>
    <x v="0"/>
    <s v="Ahmedabad"/>
    <s v="Professionals"/>
    <s v="Tablet"/>
    <n v="161246"/>
    <n v="19586"/>
    <n v="12.15"/>
    <n v="6021"/>
    <n v="30.74"/>
    <n v="3817.8497265160554"/>
    <n v="35325.69"/>
    <x v="8683"/>
    <n v="1764"/>
    <s v="Active"/>
  </r>
  <r>
    <s v="CMP18631"/>
    <x v="1"/>
    <s v="Awareness"/>
    <x v="4"/>
    <s v="2024-10-06"/>
    <s v="11-01-2024"/>
    <x v="0"/>
    <s v="Mumbai"/>
    <s v="Families"/>
    <s v="Tablet"/>
    <n v="129798"/>
    <n v="4553"/>
    <n v="3.51"/>
    <n v="629"/>
    <n v="13.82"/>
    <n v="250"/>
    <m/>
    <x v="107"/>
    <n v="373"/>
    <s v="Completed"/>
  </r>
  <r>
    <s v="CMP11236"/>
    <x v="3"/>
    <s v="Sales"/>
    <x v="3"/>
    <s v="21/10/2024"/>
    <s v="11-09-2024"/>
    <x v="0"/>
    <s v="Ahmedabad"/>
    <s v="Business Owners"/>
    <s v="Desktop"/>
    <n v="7232"/>
    <n v="257"/>
    <n v="3.55"/>
    <n v="45"/>
    <n v="17.510000000000002"/>
    <n v="2231.12"/>
    <n v="19650.54"/>
    <x v="8684"/>
    <n v="35"/>
    <s v="Paused"/>
  </r>
  <r>
    <s v="CMP10254"/>
    <x v="1"/>
    <s v="Lead Gen"/>
    <x v="3"/>
    <s v="2024-04-27"/>
    <s v="2024-11-11"/>
    <x v="0"/>
    <s v="Pune"/>
    <s v="Students"/>
    <s v="Mobile"/>
    <n v="124524"/>
    <n v="16022"/>
    <n v="12.87"/>
    <n v="3382"/>
    <n v="21.11"/>
    <n v="3988.1535696969677"/>
    <n v="36125.22"/>
    <x v="8685"/>
    <n v="2927"/>
    <s v="Completed"/>
  </r>
  <r>
    <s v="CMP15913"/>
    <x v="3"/>
    <s v="Sales"/>
    <x v="2"/>
    <s v="02/02/2024"/>
    <s v="2024-11-18"/>
    <x v="1"/>
    <s v="Bengaluru"/>
    <s v="Students"/>
    <s v="Desktop"/>
    <n v="175651"/>
    <n v="11784"/>
    <n v="6.71"/>
    <n v="3628"/>
    <n v="30.79"/>
    <n v="3982.6304252733912"/>
    <n v="30327.25"/>
    <x v="8686"/>
    <n v="65"/>
    <s v="Completed"/>
  </r>
  <r>
    <s v="CMP17364"/>
    <x v="4"/>
    <s v="Awareness"/>
    <x v="3"/>
    <s v="04-12-2024"/>
    <s v="2024-12-21"/>
    <x v="1"/>
    <s v="Bengaluru"/>
    <s v="Families"/>
    <s v="Mobile"/>
    <n v="172742"/>
    <n v="17159"/>
    <n v="9.93"/>
    <n v="777"/>
    <n v="4.53"/>
    <n v="14786.19"/>
    <n v="14067.62"/>
    <x v="8687"/>
    <n v="655"/>
    <s v="Completed"/>
  </r>
  <r>
    <s v="CMP11797"/>
    <x v="1"/>
    <s v="Awareness"/>
    <x v="0"/>
    <s v="2024-09-24"/>
    <s v="2024-12-10"/>
    <x v="3"/>
    <s v="Kolkata"/>
    <s v="Families"/>
    <s v="Tablet"/>
    <n v="194308"/>
    <n v="27279"/>
    <n v="14.04"/>
    <n v="8225"/>
    <n v="30.15"/>
    <n v="5462.71"/>
    <n v="28460"/>
    <x v="8688"/>
    <n v="5484"/>
    <s v="Completed"/>
  </r>
  <r>
    <s v="CMP12392"/>
    <x v="2"/>
    <s v="Sales"/>
    <x v="3"/>
    <s v="20/07/2024"/>
    <s v="11-24-2024"/>
    <x v="2"/>
    <s v="Lucknow"/>
    <s v="Students"/>
    <s v="Desktop"/>
    <n v="24618"/>
    <n v="1704"/>
    <n v="6.92"/>
    <n v="219"/>
    <n v="12.85"/>
    <n v="250"/>
    <n v="3420.37"/>
    <x v="8689"/>
    <n v="203"/>
    <s v="Active"/>
  </r>
  <r>
    <s v="CMP14320"/>
    <x v="1"/>
    <s v="Awareness"/>
    <x v="4"/>
    <s v="2024-04-29"/>
    <s v="2024-12-11"/>
    <x v="2"/>
    <s v="Jaipur"/>
    <s v="Business Owners"/>
    <s v="Desktop"/>
    <n v="63626"/>
    <n v="6739"/>
    <n v="10.59"/>
    <n v="987"/>
    <n v="14.65"/>
    <n v="8783.2000000000007"/>
    <n v="18090.21"/>
    <x v="8690"/>
    <n v="314"/>
    <s v="Completed"/>
  </r>
  <r>
    <s v="CMP12248"/>
    <x v="3"/>
    <s v="Awareness"/>
    <x v="0"/>
    <s v="2024-06-14"/>
    <s v="11-04-2024"/>
    <x v="0"/>
    <s v="Pune"/>
    <s v="Students"/>
    <s v="Mobile"/>
    <n v="123151"/>
    <n v="1179"/>
    <n v="0.96"/>
    <n v="385"/>
    <n v="32.65"/>
    <n v="5260.79"/>
    <n v="32709.16"/>
    <x v="8691"/>
    <n v="266"/>
    <s v="Active"/>
  </r>
  <r>
    <s v="CMP17059"/>
    <x v="2"/>
    <s v="Lead Gen"/>
    <x v="1"/>
    <s v="04-15-2024"/>
    <s v="2024-12-11"/>
    <x v="2"/>
    <s v="Jaipur"/>
    <s v="Families"/>
    <s v="Mobile"/>
    <n v="100076"/>
    <n v="4220"/>
    <n v="4.22"/>
    <n v="914"/>
    <n v="21.66"/>
    <n v="250"/>
    <n v="44439.26"/>
    <x v="8692"/>
    <n v="546"/>
    <s v="Completed"/>
  </r>
  <r>
    <s v="CMP19619"/>
    <x v="3"/>
    <s v="Lead Gen"/>
    <x v="2"/>
    <s v="12/04/2024"/>
    <s v="12-29-2024"/>
    <x v="0"/>
    <s v="Pune"/>
    <s v="Business Owners"/>
    <s v="Mobile"/>
    <n v="157495"/>
    <n v="22818"/>
    <n v="14.49"/>
    <n v="7374"/>
    <n v="32.32"/>
    <n v="250"/>
    <m/>
    <x v="107"/>
    <n v="5724"/>
    <s v="Active"/>
  </r>
  <r>
    <s v="CMP12812"/>
    <x v="4"/>
    <s v="Sales"/>
    <x v="2"/>
    <s v="07/01/2024"/>
    <s v="12-11-2024"/>
    <x v="2"/>
    <s v="Jaipur"/>
    <s v="Families"/>
    <s v="Mobile"/>
    <n v="163130"/>
    <n v="5482"/>
    <n v="3.36"/>
    <n v="1031"/>
    <n v="18.809999999999999"/>
    <n v="3982.6304252733912"/>
    <n v="24370.7"/>
    <x v="8693"/>
    <n v="346"/>
    <s v="Active"/>
  </r>
  <r>
    <s v="CMP19247"/>
    <x v="1"/>
    <s v="Retargeting"/>
    <x v="3"/>
    <s v="10-24-2024"/>
    <s v="12-27-2024"/>
    <x v="1"/>
    <s v="Chennai"/>
    <s v="Students"/>
    <s v="Mobile"/>
    <n v="113007"/>
    <n v="4886"/>
    <n v="4.32"/>
    <n v="475"/>
    <n v="9.7200000000000006"/>
    <n v="250"/>
    <n v="24191.54"/>
    <x v="8694"/>
    <n v="275"/>
    <s v="Paused"/>
  </r>
  <r>
    <s v="CMP15732"/>
    <x v="1"/>
    <s v="Awareness"/>
    <x v="1"/>
    <s v="14/10/2024"/>
    <s v="2024-12-13"/>
    <x v="2"/>
    <s v="Lucknow"/>
    <s v="Professionals"/>
    <s v="Tablet"/>
    <n v="90527"/>
    <n v="10232"/>
    <n v="11.3"/>
    <n v="155"/>
    <n v="1.51"/>
    <n v="250"/>
    <n v="6200.09"/>
    <x v="8695"/>
    <n v="89"/>
    <s v="Active"/>
  </r>
  <r>
    <s v="CMP16906"/>
    <x v="4"/>
    <s v="Sales"/>
    <x v="5"/>
    <s v="2024-01-26"/>
    <s v="25/11/2024"/>
    <x v="2"/>
    <s v="Lucknow"/>
    <s v="Business Owners"/>
    <s v="Tablet"/>
    <n v="28145"/>
    <n v="1167"/>
    <n v="4.1500000000000004"/>
    <n v="27"/>
    <n v="2.31"/>
    <n v="3817.8497265160554"/>
    <n v="36416.339999999997"/>
    <x v="8696"/>
    <n v="8"/>
    <s v="Completed"/>
  </r>
  <r>
    <s v="CMP15069"/>
    <x v="1"/>
    <s v="Lead Gen"/>
    <x v="4"/>
    <s v="2024-02-01"/>
    <s v="03/12/2024"/>
    <x v="0"/>
    <s v="Pune"/>
    <s v="Students"/>
    <s v="Desktop"/>
    <n v="82522"/>
    <n v="4059"/>
    <n v="4.92"/>
    <n v="1058"/>
    <n v="26.07"/>
    <n v="6496.91"/>
    <n v="41437.64"/>
    <x v="8697"/>
    <n v="878"/>
    <s v="Active"/>
  </r>
  <r>
    <s v="CMP17982"/>
    <x v="4"/>
    <s v="Awareness"/>
    <x v="2"/>
    <s v="2024-01-09"/>
    <s v="12/12/2024"/>
    <x v="2"/>
    <s v="Delhi"/>
    <s v="Business Owners"/>
    <s v="Desktop"/>
    <n v="151876"/>
    <n v="7291"/>
    <n v="4.8"/>
    <n v="2409"/>
    <n v="33.04"/>
    <n v="250"/>
    <n v="38840.57"/>
    <x v="8698"/>
    <n v="562"/>
    <s v="Paused"/>
  </r>
  <r>
    <s v="CMP18308"/>
    <x v="1"/>
    <s v="Retargeting"/>
    <x v="0"/>
    <s v="01/10/2024"/>
    <s v="12/11/2024"/>
    <x v="2"/>
    <s v="Delhi"/>
    <s v="Professionals"/>
    <s v="Mobile"/>
    <n v="159601"/>
    <n v="12119"/>
    <n v="7.59"/>
    <n v="2825"/>
    <n v="23.31"/>
    <n v="3830.4648972188602"/>
    <n v="37676.35"/>
    <x v="8699"/>
    <n v="1514"/>
    <s v="Active"/>
  </r>
  <r>
    <s v="CMP17780"/>
    <x v="2"/>
    <s v="Awareness"/>
    <x v="0"/>
    <s v="03-31-2024"/>
    <s v="2024-11-18"/>
    <x v="2"/>
    <s v="Jaipur"/>
    <s v="Professionals"/>
    <s v="Tablet"/>
    <n v="138053"/>
    <n v="16546"/>
    <n v="11.99"/>
    <n v="3447"/>
    <n v="20.83"/>
    <n v="3830.4648972188602"/>
    <n v="20689.18"/>
    <x v="8700"/>
    <n v="622"/>
    <s v="Active"/>
  </r>
  <r>
    <s v="CMP15345"/>
    <x v="1"/>
    <s v="Sales"/>
    <x v="3"/>
    <s v="07/07/2024"/>
    <s v="11/11/2024"/>
    <x v="1"/>
    <s v="Chennai"/>
    <s v="Families"/>
    <s v="Tablet"/>
    <n v="151203"/>
    <n v="843"/>
    <n v="0.56000000000000005"/>
    <n v="244"/>
    <n v="28.94"/>
    <n v="3988.1535696969677"/>
    <m/>
    <x v="107"/>
    <n v="2"/>
    <s v="Active"/>
  </r>
  <r>
    <s v="CMP10755"/>
    <x v="4"/>
    <s v="Lead Gen"/>
    <x v="3"/>
    <s v="25/10/2024"/>
    <s v="11-02-2024"/>
    <x v="2"/>
    <s v="Lucknow"/>
    <s v="Families"/>
    <s v="Mobile"/>
    <n v="122614"/>
    <n v="2378"/>
    <n v="1.94"/>
    <n v="608"/>
    <n v="25.57"/>
    <n v="2814.16"/>
    <n v="31399.48"/>
    <x v="8701"/>
    <n v="181"/>
    <s v="Active"/>
  </r>
  <r>
    <s v="CMP13557"/>
    <x v="1"/>
    <s v="Retargeting"/>
    <x v="3"/>
    <s v="09-23-2024"/>
    <s v="12-18-2024"/>
    <x v="0"/>
    <s v="Ahmedabad"/>
    <s v="Professionals"/>
    <s v="Desktop"/>
    <n v="13162"/>
    <n v="1442"/>
    <n v="10.96"/>
    <n v="354"/>
    <n v="24.55"/>
    <n v="3988.1535696969677"/>
    <n v="12420.58"/>
    <x v="8702"/>
    <n v="147"/>
    <s v="Paused"/>
  </r>
  <r>
    <s v="CMP13849"/>
    <x v="3"/>
    <s v="Lead Gen"/>
    <x v="5"/>
    <s v="10-21-2024"/>
    <s v="12-31-2024"/>
    <x v="2"/>
    <s v="Delhi"/>
    <s v="Families"/>
    <s v="Tablet"/>
    <n v="72184"/>
    <n v="5398"/>
    <n v="7.48"/>
    <n v="1359"/>
    <n v="25.18"/>
    <n v="3817.8497265160554"/>
    <n v="40788.47"/>
    <x v="8703"/>
    <n v="502"/>
    <s v="Paused"/>
  </r>
  <r>
    <s v="CMP14210"/>
    <x v="2"/>
    <s v="Retargeting"/>
    <x v="5"/>
    <s v="06-14-2024"/>
    <s v="11-13-2024"/>
    <x v="2"/>
    <s v="Delhi"/>
    <s v="Families"/>
    <s v="Tablet"/>
    <n v="91328"/>
    <n v="4820"/>
    <n v="5.28"/>
    <n v="980"/>
    <n v="20.329999999999998"/>
    <n v="2636.89"/>
    <n v="36619.11"/>
    <x v="8704"/>
    <n v="89"/>
    <s v="Completed"/>
  </r>
  <r>
    <s v="CMP16731"/>
    <x v="4"/>
    <s v="Awareness"/>
    <x v="0"/>
    <s v="25/09/2024"/>
    <s v="11-02-2024"/>
    <x v="0"/>
    <s v="Pune"/>
    <s v="Business Owners"/>
    <s v="Desktop"/>
    <n v="189726"/>
    <n v="19110"/>
    <n v="10.07"/>
    <n v="2765"/>
    <n v="14.47"/>
    <n v="250"/>
    <n v="18965.12"/>
    <x v="8705"/>
    <n v="1460"/>
    <s v="Active"/>
  </r>
  <r>
    <s v="CMP19829"/>
    <x v="2"/>
    <s v="Awareness"/>
    <x v="5"/>
    <s v="2024-01-29"/>
    <s v="2024-12-24"/>
    <x v="1"/>
    <s v="Chennai"/>
    <s v="Business Owners"/>
    <s v="Tablet"/>
    <n v="28603"/>
    <n v="3181"/>
    <n v="11.12"/>
    <n v="473"/>
    <n v="14.87"/>
    <n v="12163.42"/>
    <n v="7211.88"/>
    <x v="8706"/>
    <n v="398"/>
    <s v="Paused"/>
  </r>
  <r>
    <s v="CMP15782"/>
    <x v="4"/>
    <s v="Lead Gen"/>
    <x v="0"/>
    <s v="04-08-2024"/>
    <s v="2024-11-30"/>
    <x v="1"/>
    <s v="Bengaluru"/>
    <s v="Families"/>
    <s v="Desktop"/>
    <n v="148789"/>
    <n v="22066"/>
    <n v="14.83"/>
    <n v="4237"/>
    <n v="19.2"/>
    <n v="250"/>
    <n v="12775.01"/>
    <x v="8707"/>
    <n v="2243"/>
    <s v="Active"/>
  </r>
  <r>
    <s v="CMP10047"/>
    <x v="1"/>
    <s v="Lead Gen"/>
    <x v="5"/>
    <s v="2024-10-25"/>
    <s v="12/12/2024"/>
    <x v="2"/>
    <s v="Delhi"/>
    <s v="Students"/>
    <s v="Desktop"/>
    <n v="37243"/>
    <n v="3077"/>
    <n v="8.26"/>
    <n v="743"/>
    <n v="24.15"/>
    <n v="13133.67"/>
    <n v="32268.17"/>
    <x v="8708"/>
    <n v="643"/>
    <s v="Completed"/>
  </r>
  <r>
    <s v="CMP11724"/>
    <x v="0"/>
    <s v="Lead Gen"/>
    <x v="5"/>
    <s v="2024-04-15"/>
    <s v="18/11/2024"/>
    <x v="0"/>
    <s v="Ahmedabad"/>
    <s v="Students"/>
    <s v="Desktop"/>
    <n v="140371"/>
    <n v="2741"/>
    <n v="1.95"/>
    <n v="133"/>
    <n v="4.8499999999999996"/>
    <n v="250"/>
    <n v="14774.13"/>
    <x v="8709"/>
    <n v="70"/>
    <s v="Paused"/>
  </r>
  <r>
    <s v="CMP15419"/>
    <x v="4"/>
    <s v="Sales"/>
    <x v="3"/>
    <s v="2024-02-28"/>
    <s v="01/11/2024"/>
    <x v="1"/>
    <s v="Chennai"/>
    <s v="Families"/>
    <s v="Tablet"/>
    <n v="63724"/>
    <n v="4017"/>
    <n v="6.3"/>
    <n v="105"/>
    <n v="2.61"/>
    <n v="3988.1535696969677"/>
    <n v="47680.71"/>
    <x v="8710"/>
    <n v="27"/>
    <s v="Active"/>
  </r>
  <r>
    <s v="CMP13837"/>
    <x v="4"/>
    <s v="Awareness"/>
    <x v="5"/>
    <s v="07-21-2024"/>
    <s v="2024-11-15"/>
    <x v="2"/>
    <s v="Jaipur"/>
    <s v="Business Owners"/>
    <s v="Desktop"/>
    <n v="62556"/>
    <n v="7889"/>
    <n v="12.61"/>
    <n v="1467"/>
    <n v="18.600000000000001"/>
    <n v="250"/>
    <n v="4592.7700000000004"/>
    <x v="2138"/>
    <n v="1144"/>
    <s v="Completed"/>
  </r>
  <r>
    <s v="CMP18296"/>
    <x v="1"/>
    <s v="Sales"/>
    <x v="3"/>
    <s v="06/03/2024"/>
    <s v="12-09-2024"/>
    <x v="2"/>
    <s v="Delhi"/>
    <s v="Professionals"/>
    <s v="Desktop"/>
    <n v="112920"/>
    <n v="13805"/>
    <n v="12.23"/>
    <n v="1882"/>
    <n v="13.63"/>
    <n v="250"/>
    <n v="15628.39"/>
    <x v="8711"/>
    <n v="1855"/>
    <s v="Paused"/>
  </r>
  <r>
    <s v="CMP18793"/>
    <x v="0"/>
    <s v="Sales"/>
    <x v="5"/>
    <s v="07-28-2024"/>
    <s v="10/12/2024"/>
    <x v="2"/>
    <s v="Lucknow"/>
    <s v="Families"/>
    <s v="Mobile"/>
    <n v="117845"/>
    <n v="15676"/>
    <n v="13.3"/>
    <n v="3054"/>
    <n v="19.48"/>
    <n v="3817.8497265160554"/>
    <n v="49874.94"/>
    <x v="8712"/>
    <n v="1546"/>
    <s v="Active"/>
  </r>
  <r>
    <s v="CMP15250"/>
    <x v="1"/>
    <s v="Sales"/>
    <x v="0"/>
    <s v="18/01/2024"/>
    <s v="2024-11-07"/>
    <x v="1"/>
    <s v="Bengaluru"/>
    <s v="Families"/>
    <s v="Desktop"/>
    <n v="149904"/>
    <n v="20465"/>
    <n v="13.65"/>
    <n v="4758"/>
    <n v="23.25"/>
    <n v="250"/>
    <n v="21855.16"/>
    <x v="8713"/>
    <n v="247"/>
    <s v="Completed"/>
  </r>
  <r>
    <s v="CMP19226"/>
    <x v="4"/>
    <s v="Retargeting"/>
    <x v="3"/>
    <s v="2024-04-01"/>
    <s v="2024-12-07"/>
    <x v="2"/>
    <s v="Jaipur"/>
    <s v="Business Owners"/>
    <s v="Tablet"/>
    <n v="169971"/>
    <n v="17069"/>
    <n v="10.039999999999999"/>
    <n v="3765"/>
    <n v="22.06"/>
    <n v="6958.08"/>
    <n v="22922.82"/>
    <x v="8714"/>
    <n v="304"/>
    <s v="Completed"/>
  </r>
  <r>
    <s v="CMP12495"/>
    <x v="1"/>
    <s v="Awareness"/>
    <x v="2"/>
    <s v="07-09-2024"/>
    <s v="2024-11-28"/>
    <x v="2"/>
    <s v="Lucknow"/>
    <s v="Professionals"/>
    <s v="Tablet"/>
    <n v="198428"/>
    <n v="16167"/>
    <n v="8.15"/>
    <n v="4518"/>
    <n v="27.95"/>
    <n v="9877.34"/>
    <n v="19942.55"/>
    <x v="8715"/>
    <n v="2771"/>
    <s v="Active"/>
  </r>
  <r>
    <s v="CMP18766"/>
    <x v="2"/>
    <s v="Sales"/>
    <x v="4"/>
    <s v="2024-10-10"/>
    <s v="2024-11-06"/>
    <x v="1"/>
    <s v="Bengaluru"/>
    <s v="Students"/>
    <s v="Tablet"/>
    <n v="54010"/>
    <n v="321"/>
    <n v="0.59"/>
    <n v="37"/>
    <n v="11.53"/>
    <n v="3866.71"/>
    <n v="13874.31"/>
    <x v="8716"/>
    <n v="28"/>
    <s v="Completed"/>
  </r>
  <r>
    <s v="CMP17056"/>
    <x v="1"/>
    <s v="Sales"/>
    <x v="3"/>
    <s v="2024-06-20"/>
    <s v="2024-11-15"/>
    <x v="3"/>
    <s v="Kolkata"/>
    <s v="Professionals"/>
    <s v="Desktop"/>
    <n v="101327"/>
    <n v="8622"/>
    <n v="8.51"/>
    <n v="859"/>
    <n v="9.9600000000000009"/>
    <n v="3988.1535696969677"/>
    <n v="46025.98"/>
    <x v="8717"/>
    <n v="211"/>
    <s v="Paused"/>
  </r>
  <r>
    <s v="CMP16624"/>
    <x v="3"/>
    <s v="Lead Gen"/>
    <x v="5"/>
    <s v="14/05/2024"/>
    <s v="16/12/2024"/>
    <x v="2"/>
    <s v="Jaipur"/>
    <s v="Students"/>
    <s v="Tablet"/>
    <n v="122219"/>
    <n v="3314"/>
    <n v="2.71"/>
    <n v="489"/>
    <n v="14.76"/>
    <n v="250"/>
    <n v="8697.82"/>
    <x v="8718"/>
    <n v="349"/>
    <s v="Paused"/>
  </r>
  <r>
    <s v="CMP18671"/>
    <x v="1"/>
    <s v="Retargeting"/>
    <x v="5"/>
    <s v="2024-10-25"/>
    <s v="2024-11-16"/>
    <x v="0"/>
    <s v="Mumbai"/>
    <s v="Business Owners"/>
    <s v="Desktop"/>
    <n v="154973"/>
    <n v="10519"/>
    <n v="6.79"/>
    <n v="17"/>
    <n v="0.16"/>
    <n v="3817.8497265160554"/>
    <n v="38924.44"/>
    <x v="3740"/>
    <n v="16"/>
    <s v="Active"/>
  </r>
  <r>
    <s v="CMP11629"/>
    <x v="2"/>
    <s v="Lead Gen"/>
    <x v="0"/>
    <s v="09-17-2024"/>
    <s v="11-26-2024"/>
    <x v="0"/>
    <s v="Mumbai"/>
    <s v="Families"/>
    <s v="Desktop"/>
    <n v="132189"/>
    <n v="18258"/>
    <n v="13.81"/>
    <n v="4773"/>
    <n v="26.14"/>
    <n v="3830.4648972188602"/>
    <n v="27233.82"/>
    <x v="8719"/>
    <n v="4745"/>
    <s v="Completed"/>
  </r>
  <r>
    <s v="CMP12320"/>
    <x v="0"/>
    <s v="Awareness"/>
    <x v="0"/>
    <s v="02-19-2024"/>
    <s v="2024-11-14"/>
    <x v="1"/>
    <s v="Chennai"/>
    <s v="Professionals"/>
    <s v="Desktop"/>
    <n v="50025"/>
    <n v="1644"/>
    <n v="3.29"/>
    <n v="396"/>
    <n v="24.09"/>
    <n v="250"/>
    <n v="45575.51"/>
    <x v="8720"/>
    <n v="220"/>
    <s v="Completed"/>
  </r>
  <r>
    <s v="CMP16802"/>
    <x v="3"/>
    <s v="Sales"/>
    <x v="1"/>
    <s v="18/01/2024"/>
    <s v="2024-12-10"/>
    <x v="0"/>
    <s v="Pune"/>
    <s v="Families"/>
    <s v="Tablet"/>
    <n v="195308"/>
    <n v="17584"/>
    <n v="9"/>
    <n v="1632"/>
    <n v="9.2799999999999994"/>
    <n v="3891.7088323699436"/>
    <n v="31003.62"/>
    <x v="8721"/>
    <n v="128"/>
    <s v="Active"/>
  </r>
  <r>
    <s v="CMP16642"/>
    <x v="2"/>
    <s v="Lead Gen"/>
    <x v="2"/>
    <s v="01-03-2024"/>
    <s v="2024-12-15"/>
    <x v="0"/>
    <s v="Mumbai"/>
    <s v="Professionals"/>
    <s v="Mobile"/>
    <n v="59205"/>
    <n v="220"/>
    <n v="0.37"/>
    <n v="17"/>
    <n v="7.73"/>
    <n v="3982.6304252733912"/>
    <n v="24565.49"/>
    <x v="8722"/>
    <n v="10"/>
    <s v="Paused"/>
  </r>
  <r>
    <s v="CMP15469"/>
    <x v="1"/>
    <s v="Retargeting"/>
    <x v="5"/>
    <s v="2024-10-12"/>
    <s v="12-10-2024"/>
    <x v="2"/>
    <s v="Lucknow"/>
    <s v="Business Owners"/>
    <s v="Mobile"/>
    <n v="29958"/>
    <n v="2867"/>
    <n v="9.57"/>
    <n v="468"/>
    <n v="16.32"/>
    <n v="10869.18"/>
    <n v="22745.82"/>
    <x v="8723"/>
    <n v="25"/>
    <s v="Completed"/>
  </r>
  <r>
    <s v="CMP17652"/>
    <x v="3"/>
    <s v="Awareness"/>
    <x v="1"/>
    <s v="2024-07-24"/>
    <s v="23/12/2024"/>
    <x v="0"/>
    <s v="Pune"/>
    <s v="Families"/>
    <s v="Tablet"/>
    <n v="180836"/>
    <n v="17184"/>
    <n v="9.5"/>
    <n v="2590"/>
    <n v="15.07"/>
    <n v="4270.33"/>
    <n v="41415.14"/>
    <x v="8724"/>
    <n v="189"/>
    <s v="Active"/>
  </r>
  <r>
    <s v="CMP19906"/>
    <x v="1"/>
    <s v="Lead Gen"/>
    <x v="4"/>
    <s v="09/04/2024"/>
    <s v="2024-11-19"/>
    <x v="1"/>
    <s v="Chennai"/>
    <s v="Professionals"/>
    <s v="Desktop"/>
    <n v="65267"/>
    <n v="2906"/>
    <n v="4.45"/>
    <n v="103"/>
    <n v="3.54"/>
    <n v="1123.44"/>
    <n v="26328.79"/>
    <x v="8725"/>
    <n v="65"/>
    <s v="Completed"/>
  </r>
  <r>
    <s v="CMP14942"/>
    <x v="3"/>
    <s v="Sales"/>
    <x v="4"/>
    <s v="09-19-2024"/>
    <s v="11-28-2024"/>
    <x v="2"/>
    <s v="Jaipur"/>
    <s v="Families"/>
    <s v="Tablet"/>
    <n v="122166"/>
    <n v="6987"/>
    <n v="5.72"/>
    <n v="2255"/>
    <n v="32.270000000000003"/>
    <n v="5488.92"/>
    <n v="16921.689999999999"/>
    <x v="8726"/>
    <n v="2058"/>
    <s v="Active"/>
  </r>
  <r>
    <s v="CMP18168"/>
    <x v="2"/>
    <s v="Lead Gen"/>
    <x v="5"/>
    <s v="05-29-2024"/>
    <s v="2024-11-17"/>
    <x v="0"/>
    <s v="Ahmedabad"/>
    <s v="Business Owners"/>
    <s v="Tablet"/>
    <n v="43945"/>
    <n v="1211"/>
    <n v="2.76"/>
    <n v="89"/>
    <n v="7.35"/>
    <n v="3817.8497265160554"/>
    <n v="20409.78"/>
    <x v="8727"/>
    <n v="74"/>
    <s v="Active"/>
  </r>
  <r>
    <s v="CMP10317"/>
    <x v="0"/>
    <s v="Sales"/>
    <x v="0"/>
    <s v="07/02/2024"/>
    <s v="12-28-2024"/>
    <x v="0"/>
    <s v="Pune"/>
    <s v="Families"/>
    <s v="Desktop"/>
    <n v="146940"/>
    <n v="6099"/>
    <n v="4.1500000000000004"/>
    <n v="229"/>
    <n v="3.75"/>
    <n v="250"/>
    <n v="2715.45"/>
    <x v="8728"/>
    <n v="149"/>
    <s v="Completed"/>
  </r>
  <r>
    <s v="CMP16817"/>
    <x v="1"/>
    <s v="Sales"/>
    <x v="2"/>
    <s v="2024-02-25"/>
    <s v="25/12/2024"/>
    <x v="3"/>
    <s v="Kolkata"/>
    <s v="Professionals"/>
    <s v="Desktop"/>
    <n v="137579"/>
    <n v="18719"/>
    <n v="13.61"/>
    <n v="2746"/>
    <n v="14.67"/>
    <n v="250"/>
    <n v="45266.77"/>
    <x v="8729"/>
    <n v="312"/>
    <s v="Active"/>
  </r>
  <r>
    <s v="CMP17587"/>
    <x v="3"/>
    <s v="Lead Gen"/>
    <x v="5"/>
    <s v="07/01/2024"/>
    <s v="10-30-2024"/>
    <x v="0"/>
    <s v="Ahmedabad"/>
    <s v="Professionals"/>
    <s v="Mobile"/>
    <n v="103758"/>
    <n v="826"/>
    <n v="0.8"/>
    <n v="131"/>
    <n v="15.86"/>
    <n v="3817.8497265160554"/>
    <n v="45023.8"/>
    <x v="8730"/>
    <n v="8"/>
    <s v="Completed"/>
  </r>
  <r>
    <s v="CMP14038"/>
    <x v="4"/>
    <s v="Awareness"/>
    <x v="3"/>
    <s v="2024-09-04"/>
    <s v="2024-12-11"/>
    <x v="2"/>
    <s v="Jaipur"/>
    <s v="Business Owners"/>
    <s v="Mobile"/>
    <n v="92887"/>
    <n v="459"/>
    <n v="0.49"/>
    <n v="107"/>
    <n v="23.31"/>
    <n v="9356.36"/>
    <n v="32046.76"/>
    <x v="8731"/>
    <n v="71"/>
    <s v="Active"/>
  </r>
  <r>
    <s v="CMP17725"/>
    <x v="2"/>
    <s v="Awareness"/>
    <x v="5"/>
    <s v="2024-04-20"/>
    <s v="2024-12-25"/>
    <x v="2"/>
    <s v="Lucknow"/>
    <s v="Professionals"/>
    <s v="Desktop"/>
    <n v="15628"/>
    <n v="1297"/>
    <n v="8.3000000000000007"/>
    <n v="79"/>
    <n v="6.09"/>
    <n v="3817.8497265160554"/>
    <n v="26514.73"/>
    <x v="8732"/>
    <n v="28"/>
    <s v="Active"/>
  </r>
  <r>
    <s v="CMP11304"/>
    <x v="3"/>
    <s v="Lead Gen"/>
    <x v="4"/>
    <s v="28/09/2024"/>
    <s v="2024-11-24"/>
    <x v="2"/>
    <s v="Jaipur"/>
    <s v="Professionals"/>
    <s v="Mobile"/>
    <n v="140598"/>
    <n v="15369"/>
    <n v="10.93"/>
    <n v="808"/>
    <n v="5.26"/>
    <n v="4021.4266195524165"/>
    <n v="18334.580000000002"/>
    <x v="8733"/>
    <n v="358"/>
    <s v="Completed"/>
  </r>
  <r>
    <s v="CMP11987"/>
    <x v="0"/>
    <s v="Sales"/>
    <x v="2"/>
    <s v="2024-06-30"/>
    <s v="03/11/2024"/>
    <x v="0"/>
    <s v="Mumbai"/>
    <s v="Business Owners"/>
    <s v="Desktop"/>
    <n v="91330"/>
    <n v="7039"/>
    <n v="7.71"/>
    <n v="1988"/>
    <n v="28.24"/>
    <n v="3982.6304252733912"/>
    <n v="38962.86"/>
    <x v="8734"/>
    <n v="1673"/>
    <s v="Paused"/>
  </r>
  <r>
    <s v="CMP12154"/>
    <x v="0"/>
    <s v="Sales"/>
    <x v="5"/>
    <s v="22/10/2024"/>
    <s v="26/12/2024"/>
    <x v="1"/>
    <s v="Chennai"/>
    <s v="Students"/>
    <s v="Desktop"/>
    <n v="170834"/>
    <n v="20085"/>
    <n v="11.76"/>
    <n v="5680"/>
    <n v="28.28"/>
    <n v="3817.8497265160554"/>
    <n v="28968.82"/>
    <x v="8735"/>
    <n v="623"/>
    <s v="Completed"/>
  </r>
  <r>
    <s v="CMP19442"/>
    <x v="1"/>
    <s v="Awareness"/>
    <x v="5"/>
    <s v="2024-08-28"/>
    <s v="11-19-2024"/>
    <x v="1"/>
    <s v="Bengaluru"/>
    <s v="Professionals"/>
    <s v="Tablet"/>
    <n v="143420"/>
    <n v="8220"/>
    <n v="5.73"/>
    <n v="744"/>
    <n v="9.0500000000000007"/>
    <n v="10728.09"/>
    <n v="31257.96"/>
    <x v="8736"/>
    <n v="26"/>
    <s v="Completed"/>
  </r>
  <r>
    <s v="CMP12605"/>
    <x v="2"/>
    <s v="Lead Gen"/>
    <x v="2"/>
    <s v="2024-06-16"/>
    <s v="11-02-2024"/>
    <x v="0"/>
    <s v="Ahmedabad"/>
    <s v="Students"/>
    <s v="Tablet"/>
    <n v="113230"/>
    <n v="3654"/>
    <n v="3.23"/>
    <n v="80"/>
    <n v="2.19"/>
    <n v="12177.7"/>
    <n v="20747.75"/>
    <x v="8737"/>
    <n v="63"/>
    <s v="Active"/>
  </r>
  <r>
    <s v="CMP10933"/>
    <x v="0"/>
    <s v="Sales"/>
    <x v="4"/>
    <s v="2024-10-07"/>
    <s v="2024-12-26"/>
    <x v="1"/>
    <s v="Bengaluru"/>
    <s v="Business Owners"/>
    <s v="Tablet"/>
    <n v="19352"/>
    <n v="2442"/>
    <n v="12.62"/>
    <n v="721"/>
    <n v="29.52"/>
    <n v="989.66"/>
    <n v="21378.57"/>
    <x v="8738"/>
    <n v="53"/>
    <s v="Completed"/>
  </r>
  <r>
    <s v="CMP13531"/>
    <x v="2"/>
    <s v="Retargeting"/>
    <x v="4"/>
    <s v="11/06/2024"/>
    <s v="10-28-2024"/>
    <x v="3"/>
    <s v="Kolkata"/>
    <s v="Students"/>
    <s v="Tablet"/>
    <n v="47225"/>
    <n v="4972"/>
    <n v="10.53"/>
    <n v="1371"/>
    <n v="27.57"/>
    <n v="250"/>
    <n v="49554.63"/>
    <x v="8739"/>
    <n v="983"/>
    <s v="Paused"/>
  </r>
  <r>
    <s v="CMP12340"/>
    <x v="1"/>
    <s v="Retargeting"/>
    <x v="3"/>
    <s v="2024-10-14"/>
    <s v="2024-11-14"/>
    <x v="0"/>
    <s v="Mumbai"/>
    <s v="Professionals"/>
    <s v="Tablet"/>
    <n v="55384"/>
    <n v="8305"/>
    <n v="15"/>
    <n v="1889"/>
    <n v="22.75"/>
    <n v="250"/>
    <n v="3439.97"/>
    <x v="8740"/>
    <n v="951"/>
    <s v="Paused"/>
  </r>
  <r>
    <s v="CMP17556"/>
    <x v="3"/>
    <s v="Lead Gen"/>
    <x v="0"/>
    <s v="2024-10-13"/>
    <s v="22/11/2024"/>
    <x v="3"/>
    <s v="Kolkata"/>
    <s v="Professionals"/>
    <s v="Mobile"/>
    <n v="98346"/>
    <n v="10457"/>
    <n v="10.63"/>
    <n v="2384"/>
    <n v="22.8"/>
    <n v="11042.11"/>
    <n v="33351.43"/>
    <x v="8741"/>
    <n v="1027"/>
    <s v="Paused"/>
  </r>
  <r>
    <s v="CMP15137"/>
    <x v="1"/>
    <s v="Sales"/>
    <x v="1"/>
    <s v="2024-06-20"/>
    <s v="2024-12-28"/>
    <x v="0"/>
    <s v="Ahmedabad"/>
    <s v="Business Owners"/>
    <s v="Desktop"/>
    <n v="6813"/>
    <n v="343"/>
    <n v="5.03"/>
    <n v="46"/>
    <n v="13.41"/>
    <n v="3891.7088323699436"/>
    <n v="5381.73"/>
    <x v="8742"/>
    <n v="7"/>
    <s v="Completed"/>
  </r>
  <r>
    <s v="CMP17758"/>
    <x v="1"/>
    <s v="Sales"/>
    <x v="4"/>
    <s v="13/03/2024"/>
    <s v="12/12/2024"/>
    <x v="0"/>
    <s v="Ahmedabad"/>
    <s v="Business Owners"/>
    <s v="Mobile"/>
    <n v="136709"/>
    <n v="17565"/>
    <n v="12.85"/>
    <n v="899"/>
    <n v="5.12"/>
    <n v="250"/>
    <n v="42909.14"/>
    <x v="8743"/>
    <n v="122"/>
    <s v="Active"/>
  </r>
  <r>
    <s v="CMP13241"/>
    <x v="4"/>
    <s v="Awareness"/>
    <x v="5"/>
    <s v="05-10-2024"/>
    <s v="2024-12-23"/>
    <x v="3"/>
    <s v="Kolkata"/>
    <s v="Business Owners"/>
    <s v="Mobile"/>
    <n v="69563"/>
    <n v="4818"/>
    <n v="6.93"/>
    <n v="593"/>
    <n v="12.31"/>
    <n v="3817.8497265160554"/>
    <m/>
    <x v="107"/>
    <n v="542"/>
    <s v="Paused"/>
  </r>
  <r>
    <s v="CMP10181"/>
    <x v="1"/>
    <s v="Awareness"/>
    <x v="0"/>
    <s v="2024-05-17"/>
    <s v="2024-11-12"/>
    <x v="2"/>
    <s v="Jaipur"/>
    <s v="Families"/>
    <s v="Tablet"/>
    <n v="144123"/>
    <n v="20484"/>
    <n v="14.21"/>
    <n v="2688"/>
    <n v="13.12"/>
    <n v="8103.95"/>
    <n v="10374.64"/>
    <x v="8744"/>
    <n v="1046"/>
    <s v="Active"/>
  </r>
  <r>
    <s v="CMP11220"/>
    <x v="1"/>
    <s v="Lead Gen"/>
    <x v="0"/>
    <s v="2024-08-22"/>
    <s v="2024-11-28"/>
    <x v="0"/>
    <s v="Ahmedabad"/>
    <s v="Families"/>
    <s v="Tablet"/>
    <n v="163582"/>
    <n v="10405"/>
    <n v="6.36"/>
    <n v="2786"/>
    <n v="26.78"/>
    <n v="3939.3"/>
    <n v="9003.74"/>
    <x v="8745"/>
    <n v="625"/>
    <s v="Completed"/>
  </r>
  <r>
    <s v="CMP15490"/>
    <x v="0"/>
    <s v="Lead Gen"/>
    <x v="5"/>
    <s v="27/09/2024"/>
    <s v="12-02-2024"/>
    <x v="0"/>
    <s v="Pune"/>
    <s v="Students"/>
    <s v="Desktop"/>
    <n v="104235"/>
    <n v="1747"/>
    <n v="1.68"/>
    <n v="366"/>
    <n v="20.95"/>
    <n v="506.01"/>
    <n v="13596.37"/>
    <x v="8746"/>
    <n v="161"/>
    <s v="Paused"/>
  </r>
  <r>
    <s v="CMP14028"/>
    <x v="1"/>
    <s v="Awareness"/>
    <x v="5"/>
    <s v="09-23-2024"/>
    <s v="15/11/2024"/>
    <x v="2"/>
    <s v="Jaipur"/>
    <s v="Business Owners"/>
    <s v="Mobile"/>
    <n v="144824"/>
    <n v="14638"/>
    <n v="10.11"/>
    <n v="3713"/>
    <n v="25.37"/>
    <n v="6715.37"/>
    <n v="49505.77"/>
    <x v="8747"/>
    <n v="1640"/>
    <s v="Completed"/>
  </r>
  <r>
    <s v="CMP13752"/>
    <x v="2"/>
    <s v="Retargeting"/>
    <x v="3"/>
    <s v="2024-05-03"/>
    <s v="2024-11-25"/>
    <x v="2"/>
    <s v="Lucknow"/>
    <s v="Business Owners"/>
    <s v="Desktop"/>
    <n v="144555"/>
    <n v="10118"/>
    <n v="7"/>
    <n v="1018"/>
    <n v="10.06"/>
    <n v="250"/>
    <n v="25202.400000000001"/>
    <x v="8748"/>
    <n v="168"/>
    <s v="Completed"/>
  </r>
  <r>
    <s v="CMP19676"/>
    <x v="2"/>
    <s v="Awareness"/>
    <x v="1"/>
    <s v="2024-03-06"/>
    <s v="12-14-2024"/>
    <x v="1"/>
    <s v="Bengaluru"/>
    <s v="Families"/>
    <s v="Mobile"/>
    <n v="34751"/>
    <n v="1530"/>
    <n v="4.4000000000000004"/>
    <n v="275"/>
    <n v="17.97"/>
    <n v="3891.7088323699436"/>
    <n v="24682.66"/>
    <x v="8749"/>
    <n v="147"/>
    <s v="Active"/>
  </r>
  <r>
    <s v="CMP18318"/>
    <x v="3"/>
    <s v="Sales"/>
    <x v="3"/>
    <s v="2024-09-19"/>
    <s v="2024-12-07"/>
    <x v="0"/>
    <s v="Pune"/>
    <s v="Students"/>
    <s v="Desktop"/>
    <n v="115408"/>
    <n v="7616"/>
    <n v="6.6"/>
    <n v="124"/>
    <n v="1.63"/>
    <n v="3988.1535696969677"/>
    <n v="41263.83"/>
    <x v="8750"/>
    <n v="33"/>
    <s v="Active"/>
  </r>
  <r>
    <s v="CMP11086"/>
    <x v="3"/>
    <s v="Awareness"/>
    <x v="2"/>
    <s v="05/07/2024"/>
    <s v="2024-12-19"/>
    <x v="2"/>
    <s v="Jaipur"/>
    <s v="Families"/>
    <s v="Mobile"/>
    <n v="119687"/>
    <n v="15190"/>
    <n v="12.69"/>
    <n v="1022"/>
    <n v="6.73"/>
    <n v="250"/>
    <n v="27791.61"/>
    <x v="8751"/>
    <n v="312"/>
    <s v="Active"/>
  </r>
  <r>
    <s v="CMP10089"/>
    <x v="3"/>
    <s v="Retargeting"/>
    <x v="5"/>
    <s v="14/06/2024"/>
    <s v="11-21-2024"/>
    <x v="2"/>
    <s v="Lucknow"/>
    <s v="Business Owners"/>
    <s v="Desktop"/>
    <n v="68196"/>
    <n v="1698"/>
    <n v="2.4900000000000002"/>
    <n v="435"/>
    <n v="25.62"/>
    <n v="250"/>
    <n v="32551.63"/>
    <x v="8752"/>
    <n v="195"/>
    <s v="Paused"/>
  </r>
  <r>
    <s v="CMP11759"/>
    <x v="0"/>
    <s v="Sales"/>
    <x v="5"/>
    <s v="26/07/2024"/>
    <s v="07/12/2024"/>
    <x v="1"/>
    <s v="Chennai"/>
    <s v="Professionals"/>
    <s v="Mobile"/>
    <n v="66926"/>
    <n v="389"/>
    <n v="0.57999999999999996"/>
    <n v="89"/>
    <n v="22.88"/>
    <n v="250"/>
    <n v="16301.58"/>
    <x v="8753"/>
    <n v="6"/>
    <s v="Paused"/>
  </r>
  <r>
    <s v="CMP19204"/>
    <x v="1"/>
    <s v="Awareness"/>
    <x v="4"/>
    <s v="2024-04-14"/>
    <s v="2024-12-06"/>
    <x v="0"/>
    <s v="Pune"/>
    <s v="Families"/>
    <s v="Tablet"/>
    <n v="84159"/>
    <n v="1567"/>
    <n v="1.86"/>
    <n v="376"/>
    <n v="23.99"/>
    <n v="250"/>
    <n v="9434.65"/>
    <x v="8754"/>
    <n v="211"/>
    <s v="Active"/>
  </r>
  <r>
    <s v="CMP16158"/>
    <x v="3"/>
    <s v="Awareness"/>
    <x v="3"/>
    <s v="01-17-2024"/>
    <s v="11-30-2024"/>
    <x v="0"/>
    <s v="Ahmedabad"/>
    <s v="Professionals"/>
    <s v="Desktop"/>
    <n v="63604"/>
    <n v="8998"/>
    <n v="14.15"/>
    <n v="1052"/>
    <n v="11.69"/>
    <n v="250"/>
    <n v="10817.16"/>
    <x v="8755"/>
    <n v="800"/>
    <s v="Active"/>
  </r>
  <r>
    <s v="CMP19806"/>
    <x v="2"/>
    <s v="Sales"/>
    <x v="1"/>
    <s v="15/06/2024"/>
    <s v="03/11/2024"/>
    <x v="2"/>
    <s v="Jaipur"/>
    <s v="Professionals"/>
    <s v="Desktop"/>
    <n v="184810"/>
    <n v="657"/>
    <n v="0.36"/>
    <n v="84"/>
    <n v="12.79"/>
    <n v="250"/>
    <n v="21354.38"/>
    <x v="8756"/>
    <n v="57"/>
    <s v="Active"/>
  </r>
  <r>
    <s v="CMP15355"/>
    <x v="1"/>
    <s v="Lead Gen"/>
    <x v="2"/>
    <s v="18/10/2024"/>
    <s v="11-12-2024"/>
    <x v="3"/>
    <s v="Kolkata"/>
    <s v="Professionals"/>
    <s v="Tablet"/>
    <n v="119982"/>
    <n v="11518"/>
    <n v="9.6"/>
    <n v="1902"/>
    <n v="16.510000000000002"/>
    <n v="9624.3799999999992"/>
    <m/>
    <x v="107"/>
    <n v="822"/>
    <s v="Paused"/>
  </r>
  <r>
    <s v="CMP11587"/>
    <x v="4"/>
    <s v="Awareness"/>
    <x v="5"/>
    <s v="04/05/2024"/>
    <s v="11-25-2024"/>
    <x v="0"/>
    <s v="Ahmedabad"/>
    <s v="Families"/>
    <s v="Tablet"/>
    <n v="81589"/>
    <n v="8683"/>
    <n v="10.64"/>
    <n v="1116"/>
    <n v="12.85"/>
    <n v="250"/>
    <n v="21950.51"/>
    <x v="8757"/>
    <n v="276"/>
    <s v="Active"/>
  </r>
  <r>
    <s v="CMP19237"/>
    <x v="1"/>
    <s v="Sales"/>
    <x v="5"/>
    <s v="2024-02-28"/>
    <s v="11/12/2024"/>
    <x v="0"/>
    <s v="Pune"/>
    <s v="Students"/>
    <s v="Tablet"/>
    <n v="164966"/>
    <n v="3424"/>
    <n v="2.08"/>
    <n v="695"/>
    <n v="20.3"/>
    <n v="250"/>
    <n v="24794.15"/>
    <x v="8758"/>
    <n v="106"/>
    <s v="Active"/>
  </r>
  <r>
    <s v="CMP12069"/>
    <x v="3"/>
    <s v="Awareness"/>
    <x v="3"/>
    <s v="19/02/2024"/>
    <s v="12-24-2024"/>
    <x v="2"/>
    <s v="Jaipur"/>
    <s v="Professionals"/>
    <s v="Desktop"/>
    <n v="153860"/>
    <n v="10883"/>
    <n v="7.07"/>
    <n v="2210"/>
    <n v="20.309999999999999"/>
    <n v="3988.1535696969677"/>
    <n v="7220.78"/>
    <x v="8759"/>
    <n v="628"/>
    <s v="Paused"/>
  </r>
  <r>
    <s v="CMP12734"/>
    <x v="1"/>
    <s v="Awareness"/>
    <x v="5"/>
    <s v="2024-08-07"/>
    <s v="25/12/2024"/>
    <x v="1"/>
    <s v="Bengaluru"/>
    <s v="Students"/>
    <s v="Tablet"/>
    <n v="98622"/>
    <n v="2165"/>
    <n v="2.2000000000000002"/>
    <n v="463"/>
    <n v="21.39"/>
    <n v="250"/>
    <n v="3642.83"/>
    <x v="8760"/>
    <n v="218"/>
    <s v="Paused"/>
  </r>
  <r>
    <s v="CMP17872"/>
    <x v="4"/>
    <s v="Sales"/>
    <x v="4"/>
    <s v="06/02/2024"/>
    <s v="01/11/2024"/>
    <x v="0"/>
    <s v="Pune"/>
    <s v="Professionals"/>
    <s v="Tablet"/>
    <n v="133708"/>
    <n v="6065"/>
    <n v="4.54"/>
    <n v="1742"/>
    <n v="28.72"/>
    <n v="9830.4699999999993"/>
    <n v="46601.74"/>
    <x v="8761"/>
    <n v="1455"/>
    <s v="Active"/>
  </r>
  <r>
    <s v="CMP12330"/>
    <x v="1"/>
    <s v="Sales"/>
    <x v="2"/>
    <s v="19/08/2024"/>
    <s v="11-13-2024"/>
    <x v="2"/>
    <s v="Jaipur"/>
    <s v="Students"/>
    <s v="Desktop"/>
    <n v="33370"/>
    <n v="1225"/>
    <n v="3.67"/>
    <n v="246"/>
    <n v="20.079999999999998"/>
    <n v="13791.45"/>
    <m/>
    <x v="107"/>
    <n v="38"/>
    <s v="Paused"/>
  </r>
  <r>
    <s v="CMP18974"/>
    <x v="4"/>
    <s v="Sales"/>
    <x v="0"/>
    <s v="2024-10-19"/>
    <s v="24/12/2024"/>
    <x v="0"/>
    <s v="Pune"/>
    <s v="Business Owners"/>
    <s v="Tablet"/>
    <n v="55191"/>
    <n v="1167"/>
    <n v="2.11"/>
    <n v="30"/>
    <n v="2.57"/>
    <n v="250"/>
    <n v="33134.449999999997"/>
    <x v="8762"/>
    <n v="7"/>
    <s v="Active"/>
  </r>
  <r>
    <s v="CMP16978"/>
    <x v="2"/>
    <s v="Awareness"/>
    <x v="0"/>
    <s v="2024-10-05"/>
    <s v="15/11/2024"/>
    <x v="1"/>
    <s v="Bengaluru"/>
    <s v="Families"/>
    <s v="Tablet"/>
    <n v="91616"/>
    <n v="5526"/>
    <n v="6.03"/>
    <n v="1617"/>
    <n v="29.26"/>
    <n v="3830.4648972188602"/>
    <n v="1889.34"/>
    <x v="8763"/>
    <n v="1613"/>
    <s v="Active"/>
  </r>
  <r>
    <s v="CMP12630"/>
    <x v="2"/>
    <s v="Sales"/>
    <x v="4"/>
    <s v="17/08/2024"/>
    <s v="11-24-2024"/>
    <x v="3"/>
    <s v="Kolkata"/>
    <s v="Students"/>
    <s v="Mobile"/>
    <n v="167143"/>
    <n v="9522"/>
    <n v="5.7"/>
    <n v="1539"/>
    <n v="16.16"/>
    <n v="250"/>
    <n v="10593.27"/>
    <x v="8764"/>
    <n v="1195"/>
    <s v="Completed"/>
  </r>
  <r>
    <s v="CMP18297"/>
    <x v="2"/>
    <s v="Lead Gen"/>
    <x v="5"/>
    <s v="23/07/2024"/>
    <s v="2024-12-28"/>
    <x v="0"/>
    <s v="Pune"/>
    <s v="Students"/>
    <s v="Mobile"/>
    <n v="157261"/>
    <n v="20965"/>
    <n v="13.33"/>
    <n v="4414"/>
    <n v="21.05"/>
    <n v="3817.8497265160554"/>
    <n v="1482.34"/>
    <x v="8765"/>
    <n v="1944"/>
    <s v="Completed"/>
  </r>
  <r>
    <s v="CMP10982"/>
    <x v="3"/>
    <s v="Awareness"/>
    <x v="0"/>
    <s v="25/01/2024"/>
    <s v="12-16-2024"/>
    <x v="2"/>
    <s v="Delhi"/>
    <s v="Professionals"/>
    <s v="Desktop"/>
    <n v="70752"/>
    <n v="5504"/>
    <n v="7.78"/>
    <n v="350"/>
    <n v="6.36"/>
    <n v="1670.13"/>
    <n v="7619.7"/>
    <x v="8766"/>
    <n v="342"/>
    <s v="Completed"/>
  </r>
  <r>
    <s v="CMP18704"/>
    <x v="0"/>
    <s v="Lead Gen"/>
    <x v="0"/>
    <s v="05-12-2024"/>
    <s v="30/12/2024"/>
    <x v="2"/>
    <s v="Lucknow"/>
    <s v="Professionals"/>
    <s v="Desktop"/>
    <n v="167161"/>
    <n v="22467"/>
    <n v="13.44"/>
    <n v="3102"/>
    <n v="13.81"/>
    <n v="3830.4648972188602"/>
    <n v="13752.89"/>
    <x v="8767"/>
    <n v="1011"/>
    <s v="Completed"/>
  </r>
  <r>
    <s v="CMP19296"/>
    <x v="1"/>
    <s v="Retargeting"/>
    <x v="1"/>
    <s v="10-06-2024"/>
    <s v="11-25-2024"/>
    <x v="2"/>
    <s v="Lucknow"/>
    <s v="Students"/>
    <s v="Desktop"/>
    <n v="162367"/>
    <n v="5990"/>
    <n v="3.69"/>
    <n v="1788"/>
    <n v="29.85"/>
    <n v="12238.64"/>
    <n v="31731.38"/>
    <x v="229"/>
    <n v="895"/>
    <s v="Completed"/>
  </r>
  <r>
    <s v="CMP16312"/>
    <x v="4"/>
    <s v="Retargeting"/>
    <x v="1"/>
    <s v="2024-09-14"/>
    <s v="2024-12-19"/>
    <x v="0"/>
    <s v="Ahmedabad"/>
    <s v="Students"/>
    <s v="Desktop"/>
    <n v="34431"/>
    <n v="3067"/>
    <n v="8.91"/>
    <n v="396"/>
    <n v="12.91"/>
    <n v="3891.7088323699436"/>
    <n v="28414.97"/>
    <x v="8768"/>
    <n v="146"/>
    <s v="Active"/>
  </r>
  <r>
    <s v="CMP19789"/>
    <x v="4"/>
    <s v="Sales"/>
    <x v="5"/>
    <s v="2024-03-22"/>
    <s v="2024-11-01"/>
    <x v="2"/>
    <s v="Lucknow"/>
    <s v="Students"/>
    <s v="Tablet"/>
    <n v="161457"/>
    <n v="3384"/>
    <n v="2.1"/>
    <n v="363"/>
    <n v="10.73"/>
    <n v="250"/>
    <n v="22204.87"/>
    <x v="8769"/>
    <n v="74"/>
    <s v="Active"/>
  </r>
  <r>
    <s v="CMP19228"/>
    <x v="1"/>
    <s v="Retargeting"/>
    <x v="2"/>
    <s v="2024-05-09"/>
    <s v="14/12/2024"/>
    <x v="0"/>
    <s v="Ahmedabad"/>
    <s v="Families"/>
    <s v="Mobile"/>
    <n v="47591"/>
    <n v="2549"/>
    <n v="5.36"/>
    <n v="361"/>
    <n v="14.16"/>
    <n v="3982.6304252733912"/>
    <n v="13495.47"/>
    <x v="8770"/>
    <n v="122"/>
    <s v="Paused"/>
  </r>
  <r>
    <s v="CMP14653"/>
    <x v="1"/>
    <s v="Awareness"/>
    <x v="1"/>
    <s v="10/01/2024"/>
    <s v="2024-12-08"/>
    <x v="0"/>
    <s v="Ahmedabad"/>
    <s v="Students"/>
    <s v="Desktop"/>
    <n v="6012"/>
    <n v="823"/>
    <n v="13.69"/>
    <n v="231"/>
    <n v="28.07"/>
    <n v="3891.7088323699436"/>
    <n v="7696.84"/>
    <x v="8771"/>
    <n v="44"/>
    <s v="Paused"/>
  </r>
  <r>
    <s v="CMP12535"/>
    <x v="1"/>
    <s v="Lead Gen"/>
    <x v="3"/>
    <s v="17/10/2024"/>
    <s v="2024-11-18"/>
    <x v="3"/>
    <s v="Kolkata"/>
    <s v="Professionals"/>
    <s v="Desktop"/>
    <n v="84643"/>
    <n v="1748"/>
    <n v="2.0699999999999998"/>
    <n v="143"/>
    <n v="8.18"/>
    <n v="3988.1535696969677"/>
    <n v="46711.9"/>
    <x v="8772"/>
    <n v="29"/>
    <s v="Paused"/>
  </r>
  <r>
    <s v="CMP16965"/>
    <x v="0"/>
    <s v="Awareness"/>
    <x v="0"/>
    <s v="01-04-2024"/>
    <s v="2024-11-23"/>
    <x v="0"/>
    <s v="Pune"/>
    <s v="Families"/>
    <s v="Mobile"/>
    <n v="40723"/>
    <n v="1654"/>
    <n v="4.0599999999999996"/>
    <n v="439"/>
    <n v="26.54"/>
    <n v="14080.58"/>
    <m/>
    <x v="107"/>
    <n v="247"/>
    <s v="Completed"/>
  </r>
  <r>
    <s v="CMP19918"/>
    <x v="1"/>
    <s v="Sales"/>
    <x v="0"/>
    <s v="07-04-2024"/>
    <s v="16/11/2024"/>
    <x v="1"/>
    <s v="Chennai"/>
    <s v="Families"/>
    <s v="Desktop"/>
    <n v="110837"/>
    <n v="4657"/>
    <n v="4.2"/>
    <n v="125"/>
    <n v="2.68"/>
    <n v="3830.4648972188602"/>
    <n v="17739.63"/>
    <x v="8773"/>
    <n v="116"/>
    <s v="Active"/>
  </r>
  <r>
    <s v="CMP15957"/>
    <x v="1"/>
    <s v="Lead Gen"/>
    <x v="1"/>
    <s v="2024-08-22"/>
    <s v="11-01-2024"/>
    <x v="0"/>
    <s v="Pune"/>
    <s v="Students"/>
    <s v="Mobile"/>
    <n v="121720"/>
    <n v="14747"/>
    <n v="12.12"/>
    <n v="3838"/>
    <n v="26.03"/>
    <n v="250"/>
    <n v="38151.08"/>
    <x v="8774"/>
    <n v="2087"/>
    <s v="Completed"/>
  </r>
  <r>
    <s v="CMP18060"/>
    <x v="4"/>
    <s v="Retargeting"/>
    <x v="3"/>
    <s v="17/07/2024"/>
    <s v="2024-12-14"/>
    <x v="1"/>
    <s v="Chennai"/>
    <s v="Professionals"/>
    <s v="Desktop"/>
    <n v="184012"/>
    <n v="1442"/>
    <n v="0.78"/>
    <n v="285"/>
    <n v="19.760000000000002"/>
    <n v="3988.1535696969677"/>
    <n v="43918.400000000001"/>
    <x v="8775"/>
    <n v="202"/>
    <s v="Active"/>
  </r>
  <r>
    <s v="CMP12419"/>
    <x v="4"/>
    <s v="Awareness"/>
    <x v="4"/>
    <s v="07-01-2024"/>
    <s v="2024-11-20"/>
    <x v="0"/>
    <s v="Ahmedabad"/>
    <s v="Business Owners"/>
    <s v="Tablet"/>
    <n v="61647"/>
    <n v="383"/>
    <n v="0.62"/>
    <n v="28"/>
    <n v="7.31"/>
    <n v="250"/>
    <n v="12530.21"/>
    <x v="8776"/>
    <n v="22"/>
    <s v="Completed"/>
  </r>
  <r>
    <s v="CMP15867"/>
    <x v="1"/>
    <s v="Lead Gen"/>
    <x v="3"/>
    <s v="19/03/2024"/>
    <s v="14/11/2024"/>
    <x v="0"/>
    <s v="Mumbai"/>
    <s v="Business Owners"/>
    <s v="Mobile"/>
    <n v="175962"/>
    <n v="8055"/>
    <n v="4.58"/>
    <n v="2482"/>
    <n v="30.81"/>
    <n v="4762.63"/>
    <n v="17730.78"/>
    <x v="8777"/>
    <n v="1280"/>
    <s v="Completed"/>
  </r>
  <r>
    <s v="CMP11575"/>
    <x v="0"/>
    <s v="Lead Gen"/>
    <x v="3"/>
    <s v="09-07-2024"/>
    <s v="08/11/2024"/>
    <x v="0"/>
    <s v="Pune"/>
    <s v="Business Owners"/>
    <s v="Mobile"/>
    <n v="101591"/>
    <n v="6343"/>
    <n v="6.24"/>
    <n v="1696"/>
    <n v="26.74"/>
    <n v="3988.1535696969677"/>
    <n v="5911.75"/>
    <x v="8778"/>
    <n v="882"/>
    <s v="Paused"/>
  </r>
  <r>
    <s v="CMP18498"/>
    <x v="1"/>
    <s v="Retargeting"/>
    <x v="5"/>
    <s v="2024-03-11"/>
    <s v="11-14-2024"/>
    <x v="0"/>
    <s v="Pune"/>
    <s v="Students"/>
    <s v="Mobile"/>
    <n v="103902"/>
    <n v="9273"/>
    <n v="8.92"/>
    <n v="486"/>
    <n v="5.24"/>
    <n v="3817.8497265160554"/>
    <n v="38383.61"/>
    <x v="8779"/>
    <n v="59"/>
    <s v="Active"/>
  </r>
  <r>
    <s v="CMP11175"/>
    <x v="1"/>
    <s v="Lead Gen"/>
    <x v="4"/>
    <s v="2024-04-24"/>
    <s v="2024-12-14"/>
    <x v="0"/>
    <s v="Pune"/>
    <s v="Families"/>
    <s v="Desktop"/>
    <n v="114187"/>
    <n v="8823"/>
    <n v="7.73"/>
    <n v="72"/>
    <n v="0.82"/>
    <n v="250"/>
    <n v="27076.44"/>
    <x v="8780"/>
    <n v="54"/>
    <s v="Active"/>
  </r>
  <r>
    <s v="CMP19522"/>
    <x v="0"/>
    <s v="Retargeting"/>
    <x v="1"/>
    <s v="09-23-2024"/>
    <s v="12-01-2024"/>
    <x v="0"/>
    <s v="Mumbai"/>
    <s v="Professionals"/>
    <s v="Tablet"/>
    <n v="59434"/>
    <n v="5158"/>
    <n v="8.68"/>
    <n v="1556"/>
    <n v="30.17"/>
    <n v="10778.03"/>
    <n v="49949.11"/>
    <x v="8781"/>
    <n v="416"/>
    <s v="Completed"/>
  </r>
  <r>
    <s v="CMP19336"/>
    <x v="4"/>
    <s v="Retargeting"/>
    <x v="5"/>
    <s v="2024-04-20"/>
    <s v="12-12-2024"/>
    <x v="2"/>
    <s v="Delhi"/>
    <s v="Families"/>
    <s v="Mobile"/>
    <n v="65192"/>
    <n v="5330"/>
    <n v="8.18"/>
    <n v="919"/>
    <n v="17.239999999999998"/>
    <n v="3817.8497265160554"/>
    <n v="15955.53"/>
    <x v="8782"/>
    <n v="306"/>
    <s v="Active"/>
  </r>
  <r>
    <s v="CMP11757"/>
    <x v="1"/>
    <s v="Retargeting"/>
    <x v="3"/>
    <s v="10-01-2024"/>
    <s v="03/12/2024"/>
    <x v="3"/>
    <s v="Kolkata"/>
    <s v="Professionals"/>
    <s v="Tablet"/>
    <n v="15463"/>
    <n v="1580"/>
    <n v="10.220000000000001"/>
    <n v="426"/>
    <n v="26.96"/>
    <n v="250"/>
    <n v="8357.7000000000007"/>
    <x v="8783"/>
    <n v="404"/>
    <s v="Active"/>
  </r>
  <r>
    <s v="CMP18828"/>
    <x v="0"/>
    <s v="Sales"/>
    <x v="4"/>
    <s v="05-08-2024"/>
    <s v="2024-12-28"/>
    <x v="2"/>
    <s v="Delhi"/>
    <s v="Students"/>
    <s v="Desktop"/>
    <n v="145182"/>
    <n v="13622"/>
    <n v="9.3800000000000008"/>
    <n v="1645"/>
    <n v="12.08"/>
    <n v="5982.13"/>
    <n v="7259.36"/>
    <x v="8784"/>
    <n v="1236"/>
    <s v="Active"/>
  </r>
  <r>
    <s v="CMP16227"/>
    <x v="0"/>
    <s v="Awareness"/>
    <x v="2"/>
    <s v="03-27-2024"/>
    <s v="28/11/2024"/>
    <x v="0"/>
    <s v="Pune"/>
    <s v="Students"/>
    <s v="Tablet"/>
    <n v="21917"/>
    <n v="1932"/>
    <n v="8.82"/>
    <n v="9"/>
    <n v="0.47"/>
    <n v="3982.6304252733912"/>
    <n v="20374.2"/>
    <x v="8785"/>
    <n v="9"/>
    <s v="Paused"/>
  </r>
  <r>
    <s v="CMP16113"/>
    <x v="3"/>
    <s v="Lead Gen"/>
    <x v="2"/>
    <s v="01-21-2024"/>
    <s v="11/11/2024"/>
    <x v="2"/>
    <s v="Delhi"/>
    <s v="Students"/>
    <s v="Mobile"/>
    <n v="3187"/>
    <n v="252"/>
    <n v="7.91"/>
    <n v="81"/>
    <n v="32.14"/>
    <n v="250"/>
    <n v="15549.43"/>
    <x v="8786"/>
    <n v="7"/>
    <s v="Completed"/>
  </r>
  <r>
    <s v="CMP19529"/>
    <x v="4"/>
    <s v="Lead Gen"/>
    <x v="5"/>
    <s v="03-20-2024"/>
    <s v="2024-10-29"/>
    <x v="0"/>
    <s v="Ahmedabad"/>
    <s v="Business Owners"/>
    <s v="Tablet"/>
    <n v="121392"/>
    <n v="3224"/>
    <n v="2.66"/>
    <n v="0"/>
    <n v="0"/>
    <n v="3817.8497265160554"/>
    <n v="16814.400000000001"/>
    <x v="8787"/>
    <n v="0"/>
    <s v="Paused"/>
  </r>
  <r>
    <s v="CMP16602"/>
    <x v="4"/>
    <s v="Retargeting"/>
    <x v="5"/>
    <s v="05/07/2024"/>
    <s v="11-01-2024"/>
    <x v="2"/>
    <s v="Jaipur"/>
    <s v="Business Owners"/>
    <s v="Tablet"/>
    <n v="46535"/>
    <n v="2812"/>
    <n v="6.04"/>
    <n v="452"/>
    <n v="16.07"/>
    <n v="3817.8497265160554"/>
    <m/>
    <x v="107"/>
    <n v="146"/>
    <s v="Active"/>
  </r>
  <r>
    <s v="CMP14750"/>
    <x v="4"/>
    <s v="Retargeting"/>
    <x v="0"/>
    <s v="01-13-2024"/>
    <s v="02/11/2024"/>
    <x v="2"/>
    <s v="Delhi"/>
    <s v="Business Owners"/>
    <s v="Desktop"/>
    <n v="150675"/>
    <n v="10542"/>
    <n v="7"/>
    <n v="955"/>
    <n v="9.06"/>
    <n v="250"/>
    <n v="47408"/>
    <x v="8788"/>
    <n v="630"/>
    <s v="Active"/>
  </r>
  <r>
    <s v="CMP19311"/>
    <x v="1"/>
    <s v="Lead Gen"/>
    <x v="4"/>
    <s v="29/02/2024"/>
    <s v="30/11/2024"/>
    <x v="2"/>
    <s v="Jaipur"/>
    <s v="Students"/>
    <s v="Tablet"/>
    <n v="150204"/>
    <n v="13078"/>
    <n v="8.7100000000000009"/>
    <n v="1487"/>
    <n v="11.37"/>
    <n v="5817.4"/>
    <n v="47232.43"/>
    <x v="8789"/>
    <n v="1323"/>
    <s v="Completed"/>
  </r>
  <r>
    <s v="CMP17009"/>
    <x v="2"/>
    <s v="Lead Gen"/>
    <x v="5"/>
    <s v="02-16-2024"/>
    <s v="2024-11-06"/>
    <x v="0"/>
    <s v="Pune"/>
    <s v="Students"/>
    <s v="Desktop"/>
    <n v="139835"/>
    <n v="18777"/>
    <n v="13.43"/>
    <n v="1294"/>
    <n v="6.89"/>
    <n v="250"/>
    <n v="38614.67"/>
    <x v="8790"/>
    <n v="1114"/>
    <s v="Active"/>
  </r>
  <r>
    <s v="CMP11113"/>
    <x v="3"/>
    <s v="Awareness"/>
    <x v="2"/>
    <s v="2024-09-27"/>
    <s v="26/11/2024"/>
    <x v="2"/>
    <s v="Delhi"/>
    <s v="Business Owners"/>
    <s v="Mobile"/>
    <n v="191704"/>
    <n v="20242"/>
    <n v="10.56"/>
    <n v="744"/>
    <n v="3.68"/>
    <n v="250"/>
    <n v="10149.77"/>
    <x v="8791"/>
    <n v="194"/>
    <s v="Paused"/>
  </r>
  <r>
    <s v="CMP15931"/>
    <x v="2"/>
    <s v="Sales"/>
    <x v="4"/>
    <s v="2024-06-12"/>
    <s v="11-15-2024"/>
    <x v="1"/>
    <s v="Bengaluru"/>
    <s v="Families"/>
    <s v="Tablet"/>
    <n v="120289"/>
    <n v="1887"/>
    <n v="1.57"/>
    <n v="522"/>
    <n v="27.66"/>
    <n v="4021.4266195524165"/>
    <n v="37423.21"/>
    <x v="8792"/>
    <n v="167"/>
    <s v="Completed"/>
  </r>
  <r>
    <s v="CMP14688"/>
    <x v="2"/>
    <s v="Lead Gen"/>
    <x v="5"/>
    <s v="14/05/2024"/>
    <s v="2024-11-28"/>
    <x v="2"/>
    <s v="Lucknow"/>
    <s v="Business Owners"/>
    <s v="Tablet"/>
    <n v="152865"/>
    <n v="86"/>
    <n v="0.06"/>
    <n v="25"/>
    <n v="29.07"/>
    <n v="5982.22"/>
    <n v="21748.31"/>
    <x v="8793"/>
    <n v="14"/>
    <s v="Completed"/>
  </r>
  <r>
    <s v="CMP16518"/>
    <x v="2"/>
    <s v="Awareness"/>
    <x v="5"/>
    <s v="01-27-2024"/>
    <s v="11-23-2024"/>
    <x v="0"/>
    <s v="Ahmedabad"/>
    <s v="Business Owners"/>
    <s v="Mobile"/>
    <n v="150529"/>
    <n v="4002"/>
    <n v="2.66"/>
    <n v="1329"/>
    <n v="33.21"/>
    <n v="250"/>
    <n v="48354.95"/>
    <x v="8794"/>
    <n v="487"/>
    <s v="Active"/>
  </r>
  <r>
    <s v="CMP17060"/>
    <x v="4"/>
    <s v="Retargeting"/>
    <x v="5"/>
    <s v="2024-10-02"/>
    <s v="31/12/2024"/>
    <x v="1"/>
    <s v="Chennai"/>
    <s v="Students"/>
    <s v="Tablet"/>
    <n v="104899"/>
    <n v="12666"/>
    <n v="12.07"/>
    <n v="3984"/>
    <n v="31.45"/>
    <n v="250"/>
    <n v="12572.68"/>
    <x v="8795"/>
    <n v="1464"/>
    <s v="Paused"/>
  </r>
  <r>
    <s v="CMP17669"/>
    <x v="0"/>
    <s v="Retargeting"/>
    <x v="5"/>
    <s v="01/09/2024"/>
    <s v="12-01-2024"/>
    <x v="3"/>
    <s v="Kolkata"/>
    <s v="Business Owners"/>
    <s v="Tablet"/>
    <n v="2940"/>
    <n v="396"/>
    <n v="13.47"/>
    <n v="23"/>
    <n v="5.81"/>
    <n v="3032.33"/>
    <n v="13932.68"/>
    <x v="8796"/>
    <n v="2"/>
    <s v="Active"/>
  </r>
  <r>
    <s v="CMP19458"/>
    <x v="1"/>
    <s v="Sales"/>
    <x v="0"/>
    <s v="29/09/2024"/>
    <s v="12-13-2024"/>
    <x v="3"/>
    <s v="Kolkata"/>
    <s v="Students"/>
    <s v="Tablet"/>
    <n v="153805"/>
    <n v="2231"/>
    <n v="1.45"/>
    <n v="62"/>
    <n v="2.78"/>
    <n v="1771.02"/>
    <n v="24237.82"/>
    <x v="8797"/>
    <n v="24"/>
    <s v="Active"/>
  </r>
  <r>
    <s v="CMP18772"/>
    <x v="1"/>
    <s v="Sales"/>
    <x v="3"/>
    <s v="2024-05-13"/>
    <s v="2024-12-06"/>
    <x v="2"/>
    <s v="Delhi"/>
    <s v="Students"/>
    <s v="Desktop"/>
    <n v="154840"/>
    <n v="1415"/>
    <n v="0.91"/>
    <n v="169"/>
    <n v="11.94"/>
    <n v="9732.64"/>
    <n v="6323.38"/>
    <x v="8798"/>
    <n v="18"/>
    <s v="Paused"/>
  </r>
  <r>
    <s v="CMP18009"/>
    <x v="1"/>
    <s v="Sales"/>
    <x v="3"/>
    <s v="2024-05-06"/>
    <s v="12-15-2024"/>
    <x v="0"/>
    <s v="Mumbai"/>
    <s v="Families"/>
    <s v="Mobile"/>
    <n v="115640"/>
    <n v="6567"/>
    <n v="5.68"/>
    <n v="1285"/>
    <n v="19.57"/>
    <n v="5849.69"/>
    <n v="36661.910000000003"/>
    <x v="8799"/>
    <n v="360"/>
    <s v="Paused"/>
  </r>
  <r>
    <s v="CMP16799"/>
    <x v="4"/>
    <s v="Retargeting"/>
    <x v="4"/>
    <s v="2024-05-05"/>
    <s v="2024-11-04"/>
    <x v="3"/>
    <s v="Kolkata"/>
    <s v="Families"/>
    <s v="Desktop"/>
    <n v="154735"/>
    <n v="14531"/>
    <n v="9.39"/>
    <n v="4262"/>
    <n v="29.33"/>
    <n v="1196.73"/>
    <n v="19625.55"/>
    <x v="8800"/>
    <n v="3083"/>
    <s v="Paused"/>
  </r>
  <r>
    <s v="CMP19051"/>
    <x v="4"/>
    <s v="Awareness"/>
    <x v="0"/>
    <s v="05-01-2024"/>
    <s v="2024-12-22"/>
    <x v="0"/>
    <s v="Ahmedabad"/>
    <s v="Students"/>
    <s v="Tablet"/>
    <n v="194842"/>
    <n v="6006"/>
    <n v="3.08"/>
    <n v="1315"/>
    <n v="21.89"/>
    <n v="3830.4648972188602"/>
    <n v="27044.09"/>
    <x v="8801"/>
    <n v="411"/>
    <s v="Paused"/>
  </r>
  <r>
    <s v="CMP13766"/>
    <x v="4"/>
    <s v="Awareness"/>
    <x v="4"/>
    <s v="08-18-2024"/>
    <s v="2024-12-25"/>
    <x v="2"/>
    <s v="Lucknow"/>
    <s v="Professionals"/>
    <s v="Mobile"/>
    <n v="191454"/>
    <n v="18171"/>
    <n v="9.49"/>
    <n v="5271"/>
    <n v="29.01"/>
    <n v="250"/>
    <n v="40545.06"/>
    <x v="8802"/>
    <n v="2173"/>
    <s v="Active"/>
  </r>
  <r>
    <s v="CMP13010"/>
    <x v="1"/>
    <s v="Sales"/>
    <x v="1"/>
    <s v="2024-06-07"/>
    <s v="12-14-2024"/>
    <x v="1"/>
    <s v="Chennai"/>
    <s v="Students"/>
    <s v="Desktop"/>
    <n v="124199"/>
    <n v="10497"/>
    <n v="8.4499999999999993"/>
    <n v="1571"/>
    <n v="14.97"/>
    <n v="3891.7088323699436"/>
    <n v="32576.2"/>
    <x v="8803"/>
    <n v="1362"/>
    <s v="Paused"/>
  </r>
  <r>
    <s v="CMP16864"/>
    <x v="3"/>
    <s v="Retargeting"/>
    <x v="3"/>
    <s v="09-26-2024"/>
    <s v="2024-11-15"/>
    <x v="1"/>
    <s v="Chennai"/>
    <s v="Professionals"/>
    <s v="Tablet"/>
    <n v="47872"/>
    <n v="3845"/>
    <n v="8.0299999999999994"/>
    <n v="1140"/>
    <n v="29.65"/>
    <n v="9397.76"/>
    <n v="33315.56"/>
    <x v="8804"/>
    <n v="800"/>
    <s v="Active"/>
  </r>
  <r>
    <s v="CMP18196"/>
    <x v="3"/>
    <s v="Retargeting"/>
    <x v="2"/>
    <s v="08/05/2024"/>
    <s v="2024-12-03"/>
    <x v="0"/>
    <s v="Ahmedabad"/>
    <s v="Families"/>
    <s v="Mobile"/>
    <n v="191520"/>
    <n v="11546"/>
    <n v="6.03"/>
    <n v="3835"/>
    <n v="33.21"/>
    <n v="250"/>
    <n v="46830.74"/>
    <x v="8805"/>
    <n v="172"/>
    <s v="Active"/>
  </r>
  <r>
    <s v="CMP10426"/>
    <x v="2"/>
    <s v="Retargeting"/>
    <x v="0"/>
    <s v="2024-01-23"/>
    <s v="11-08-2024"/>
    <x v="3"/>
    <s v="Kolkata"/>
    <s v="Students"/>
    <s v="Tablet"/>
    <n v="71957"/>
    <n v="10450"/>
    <n v="14.52"/>
    <n v="1919"/>
    <n v="18.36"/>
    <n v="4675.97"/>
    <n v="46510.68"/>
    <x v="8806"/>
    <n v="1117"/>
    <s v="Active"/>
  </r>
  <r>
    <s v="CMP13718"/>
    <x v="1"/>
    <s v="Lead Gen"/>
    <x v="4"/>
    <s v="05-12-2024"/>
    <s v="11-04-2024"/>
    <x v="0"/>
    <s v="Ahmedabad"/>
    <s v="Families"/>
    <s v="Mobile"/>
    <n v="175767"/>
    <n v="16536"/>
    <n v="9.41"/>
    <n v="1444"/>
    <n v="8.73"/>
    <n v="250"/>
    <n v="5582.31"/>
    <x v="8807"/>
    <n v="288"/>
    <s v="Active"/>
  </r>
  <r>
    <s v="CMP11693"/>
    <x v="3"/>
    <s v="Retargeting"/>
    <x v="4"/>
    <s v="2024-05-16"/>
    <s v="05/12/2024"/>
    <x v="0"/>
    <s v="Pune"/>
    <s v="Students"/>
    <s v="Desktop"/>
    <n v="48525"/>
    <n v="2666"/>
    <n v="5.49"/>
    <n v="740"/>
    <n v="27.76"/>
    <n v="250"/>
    <n v="40997.43"/>
    <x v="8808"/>
    <n v="579"/>
    <s v="Paused"/>
  </r>
  <r>
    <s v="CMP10565"/>
    <x v="2"/>
    <s v="Lead Gen"/>
    <x v="5"/>
    <s v="16/03/2024"/>
    <s v="12-17-2024"/>
    <x v="3"/>
    <s v="Kolkata"/>
    <s v="Families"/>
    <s v="Desktop"/>
    <n v="192886"/>
    <n v="26216"/>
    <n v="13.59"/>
    <n v="3471"/>
    <n v="13.24"/>
    <n v="10148.75"/>
    <n v="46376.14"/>
    <x v="8809"/>
    <n v="1181"/>
    <s v="Paused"/>
  </r>
  <r>
    <s v="CMP15636"/>
    <x v="4"/>
    <s v="Retargeting"/>
    <x v="1"/>
    <s v="08-09-2024"/>
    <s v="12-20-2024"/>
    <x v="1"/>
    <s v="Bengaluru"/>
    <s v="Families"/>
    <s v="Mobile"/>
    <n v="106910"/>
    <n v="9742"/>
    <n v="9.11"/>
    <n v="345"/>
    <n v="3.54"/>
    <n v="250"/>
    <m/>
    <x v="107"/>
    <n v="215"/>
    <s v="Completed"/>
  </r>
  <r>
    <s v="CMP16938"/>
    <x v="4"/>
    <s v="Lead Gen"/>
    <x v="2"/>
    <s v="2024-04-02"/>
    <s v="2024-11-05"/>
    <x v="0"/>
    <s v="Pune"/>
    <s v="Professionals"/>
    <s v="Tablet"/>
    <n v="8124"/>
    <n v="774"/>
    <n v="9.5299999999999994"/>
    <n v="163"/>
    <n v="21.06"/>
    <n v="2154.94"/>
    <n v="21046.26"/>
    <x v="8810"/>
    <n v="87"/>
    <s v="Active"/>
  </r>
  <r>
    <s v="CMP11359"/>
    <x v="0"/>
    <s v="Retargeting"/>
    <x v="1"/>
    <s v="22/04/2024"/>
    <s v="12-18-2024"/>
    <x v="3"/>
    <s v="Kolkata"/>
    <s v="Families"/>
    <s v="Tablet"/>
    <n v="94699"/>
    <n v="4326"/>
    <n v="4.57"/>
    <n v="425"/>
    <n v="9.82"/>
    <n v="3891.7088323699436"/>
    <n v="47158.559999999998"/>
    <x v="8811"/>
    <n v="316"/>
    <s v="Completed"/>
  </r>
  <r>
    <s v="CMP12846"/>
    <x v="0"/>
    <s v="Retargeting"/>
    <x v="0"/>
    <s v="2024-04-07"/>
    <s v="27/11/2024"/>
    <x v="0"/>
    <s v="Pune"/>
    <s v="Business Owners"/>
    <s v="Desktop"/>
    <n v="129775"/>
    <n v="270"/>
    <n v="0.21"/>
    <n v="58"/>
    <n v="21.48"/>
    <n v="9584.89"/>
    <n v="12942.46"/>
    <x v="8812"/>
    <n v="2"/>
    <s v="Completed"/>
  </r>
  <r>
    <s v="CMP11877"/>
    <x v="4"/>
    <s v="Awareness"/>
    <x v="1"/>
    <s v="2024-05-14"/>
    <s v="11-08-2024"/>
    <x v="2"/>
    <s v="Delhi"/>
    <s v="Professionals"/>
    <s v="Mobile"/>
    <n v="155213"/>
    <n v="12645"/>
    <n v="8.15"/>
    <n v="2818"/>
    <n v="22.29"/>
    <n v="3891.7088323699436"/>
    <n v="15373.74"/>
    <x v="8813"/>
    <n v="1306"/>
    <s v="Active"/>
  </r>
  <r>
    <s v="CMP19158"/>
    <x v="2"/>
    <s v="Lead Gen"/>
    <x v="4"/>
    <s v="21/10/2024"/>
    <s v="08/11/2024"/>
    <x v="0"/>
    <s v="Ahmedabad"/>
    <s v="Business Owners"/>
    <s v="Tablet"/>
    <n v="66013"/>
    <n v="5988"/>
    <n v="9.07"/>
    <n v="338"/>
    <n v="5.64"/>
    <n v="4021.4266195524165"/>
    <n v="13820.31"/>
    <x v="8814"/>
    <n v="135"/>
    <s v="Paused"/>
  </r>
  <r>
    <s v="CMP17651"/>
    <x v="4"/>
    <s v="Awareness"/>
    <x v="2"/>
    <s v="21/06/2024"/>
    <s v="11-23-2024"/>
    <x v="0"/>
    <s v="Pune"/>
    <s v="Students"/>
    <s v="Mobile"/>
    <n v="151993"/>
    <n v="5413"/>
    <n v="3.56"/>
    <n v="1734"/>
    <n v="32.03"/>
    <n v="250"/>
    <n v="4674.3599999999997"/>
    <x v="8815"/>
    <n v="1720"/>
    <s v="Paused"/>
  </r>
  <r>
    <s v="CMP11261"/>
    <x v="1"/>
    <s v="Lead Gen"/>
    <x v="2"/>
    <s v="27/05/2024"/>
    <s v="2024-11-04"/>
    <x v="1"/>
    <s v="Chennai"/>
    <s v="Business Owners"/>
    <s v="Desktop"/>
    <n v="156145"/>
    <n v="4549"/>
    <n v="2.91"/>
    <n v="429"/>
    <n v="9.43"/>
    <n v="13541.57"/>
    <n v="40029.07"/>
    <x v="8816"/>
    <n v="377"/>
    <s v="Completed"/>
  </r>
  <r>
    <s v="CMP13872"/>
    <x v="1"/>
    <s v="Sales"/>
    <x v="1"/>
    <s v="03/08/2024"/>
    <s v="2024-11-02"/>
    <x v="2"/>
    <s v="Delhi"/>
    <s v="Students"/>
    <s v="Mobile"/>
    <n v="124784"/>
    <n v="3523"/>
    <n v="2.82"/>
    <n v="1058"/>
    <n v="30.03"/>
    <n v="250"/>
    <n v="4137.78"/>
    <x v="8817"/>
    <n v="117"/>
    <s v="Completed"/>
  </r>
  <r>
    <s v="CMP17303"/>
    <x v="1"/>
    <s v="Lead Gen"/>
    <x v="3"/>
    <s v="2024-08-24"/>
    <s v="11-21-2024"/>
    <x v="2"/>
    <s v="Jaipur"/>
    <s v="Business Owners"/>
    <s v="Desktop"/>
    <n v="179506"/>
    <n v="19843"/>
    <n v="11.05"/>
    <n v="1133"/>
    <n v="5.71"/>
    <n v="250"/>
    <n v="36718.559999999998"/>
    <x v="8818"/>
    <n v="945"/>
    <s v="Completed"/>
  </r>
  <r>
    <s v="CMP18243"/>
    <x v="3"/>
    <s v="Awareness"/>
    <x v="2"/>
    <s v="09-26-2024"/>
    <s v="2024-12-19"/>
    <x v="1"/>
    <s v="Bengaluru"/>
    <s v="Professionals"/>
    <s v="Desktop"/>
    <n v="8718"/>
    <n v="676"/>
    <n v="7.75"/>
    <n v="161"/>
    <n v="23.82"/>
    <n v="3982.6304252733912"/>
    <n v="44519.9"/>
    <x v="8819"/>
    <n v="140"/>
    <s v="Paused"/>
  </r>
  <r>
    <s v="CMP15543"/>
    <x v="1"/>
    <s v="Awareness"/>
    <x v="4"/>
    <s v="06-03-2024"/>
    <s v="11-05-2024"/>
    <x v="0"/>
    <s v="Pune"/>
    <s v="Professionals"/>
    <s v="Desktop"/>
    <n v="145542"/>
    <n v="1917"/>
    <n v="1.32"/>
    <n v="474"/>
    <n v="24.73"/>
    <n v="2140.6999999999998"/>
    <n v="15082.33"/>
    <x v="8820"/>
    <n v="60"/>
    <s v="Paused"/>
  </r>
  <r>
    <s v="CMP19547"/>
    <x v="4"/>
    <s v="Retargeting"/>
    <x v="3"/>
    <s v="01-21-2024"/>
    <s v="18/12/2024"/>
    <x v="2"/>
    <s v="Jaipur"/>
    <s v="Students"/>
    <s v="Desktop"/>
    <n v="36622"/>
    <n v="2042"/>
    <n v="5.58"/>
    <n v="237"/>
    <n v="11.61"/>
    <n v="3988.1535696969677"/>
    <n v="32413.09"/>
    <x v="8821"/>
    <n v="154"/>
    <s v="Completed"/>
  </r>
  <r>
    <s v="CMP19190"/>
    <x v="1"/>
    <s v="Sales"/>
    <x v="1"/>
    <s v="25/05/2024"/>
    <s v="2024-11-09"/>
    <x v="2"/>
    <s v="Jaipur"/>
    <s v="Business Owners"/>
    <s v="Tablet"/>
    <n v="7946"/>
    <n v="745"/>
    <n v="9.3800000000000008"/>
    <n v="143"/>
    <n v="19.190000000000001"/>
    <n v="3891.7088323699436"/>
    <n v="10771.37"/>
    <x v="8822"/>
    <n v="40"/>
    <s v="Active"/>
  </r>
  <r>
    <s v="CMP11800"/>
    <x v="1"/>
    <s v="Retargeting"/>
    <x v="0"/>
    <s v="2024-07-25"/>
    <s v="2024-12-27"/>
    <x v="0"/>
    <s v="Mumbai"/>
    <s v="Students"/>
    <s v="Mobile"/>
    <n v="112237"/>
    <n v="12012"/>
    <n v="10.7"/>
    <n v="3428"/>
    <n v="28.54"/>
    <n v="2291.19"/>
    <n v="43691.96"/>
    <x v="8823"/>
    <n v="584"/>
    <s v="Paused"/>
  </r>
  <r>
    <s v="CMP12617"/>
    <x v="1"/>
    <s v="Retargeting"/>
    <x v="0"/>
    <s v="10-25-2024"/>
    <s v="2024-12-26"/>
    <x v="1"/>
    <s v="Chennai"/>
    <s v="Families"/>
    <s v="Mobile"/>
    <n v="150599"/>
    <n v="4531"/>
    <n v="3.01"/>
    <n v="1142"/>
    <n v="25.2"/>
    <n v="8605.31"/>
    <n v="41523.31"/>
    <x v="8824"/>
    <n v="129"/>
    <s v="Completed"/>
  </r>
  <r>
    <s v="CMP12197"/>
    <x v="1"/>
    <s v="Awareness"/>
    <x v="3"/>
    <s v="30/09/2024"/>
    <s v="2024-12-06"/>
    <x v="1"/>
    <s v="Bengaluru"/>
    <s v="Students"/>
    <s v="Desktop"/>
    <n v="188500"/>
    <n v="4707"/>
    <n v="2.5"/>
    <n v="9"/>
    <n v="0.19"/>
    <n v="250"/>
    <n v="49548.01"/>
    <x v="8825"/>
    <n v="2"/>
    <s v="Paused"/>
  </r>
  <r>
    <s v="CMP10100"/>
    <x v="1"/>
    <s v="Awareness"/>
    <x v="2"/>
    <s v="03/05/2024"/>
    <s v="11-27-2024"/>
    <x v="2"/>
    <s v="Delhi"/>
    <s v="Families"/>
    <s v="Desktop"/>
    <n v="1847"/>
    <n v="203"/>
    <n v="10.99"/>
    <n v="30"/>
    <n v="14.78"/>
    <n v="4619.6499999999996"/>
    <m/>
    <x v="107"/>
    <n v="27"/>
    <s v="Completed"/>
  </r>
  <r>
    <s v="CMP13548"/>
    <x v="1"/>
    <s v="Sales"/>
    <x v="1"/>
    <s v="07-26-2024"/>
    <s v="11-05-2024"/>
    <x v="0"/>
    <s v="Pune"/>
    <s v="Students"/>
    <s v="Tablet"/>
    <n v="54562"/>
    <n v="8059"/>
    <n v="14.77"/>
    <n v="2357"/>
    <n v="29.25"/>
    <n v="250"/>
    <n v="42119.9"/>
    <x v="8826"/>
    <n v="412"/>
    <s v="Completed"/>
  </r>
  <r>
    <s v="CMP18446"/>
    <x v="1"/>
    <s v="Awareness"/>
    <x v="5"/>
    <s v="13/03/2024"/>
    <s v="01/11/2024"/>
    <x v="0"/>
    <s v="Mumbai"/>
    <s v="Business Owners"/>
    <s v="Tablet"/>
    <n v="81827"/>
    <n v="7462"/>
    <n v="9.1199999999999992"/>
    <n v="1624"/>
    <n v="21.76"/>
    <n v="3817.8497265160554"/>
    <n v="5908.27"/>
    <x v="8827"/>
    <n v="1136"/>
    <s v="Paused"/>
  </r>
  <r>
    <s v="CMP10743"/>
    <x v="2"/>
    <s v="Awareness"/>
    <x v="3"/>
    <s v="2024-09-14"/>
    <s v="2024-12-17"/>
    <x v="3"/>
    <s v="Kolkata"/>
    <s v="Professionals"/>
    <s v="Tablet"/>
    <n v="120881"/>
    <n v="16496"/>
    <n v="13.65"/>
    <n v="3174"/>
    <n v="19.239999999999998"/>
    <n v="3988.1535696969677"/>
    <n v="43651.15"/>
    <x v="8828"/>
    <n v="2551"/>
    <s v="Active"/>
  </r>
  <r>
    <s v="CMP17154"/>
    <x v="0"/>
    <s v="Retargeting"/>
    <x v="5"/>
    <s v="2024-08-22"/>
    <s v="2024-11-27"/>
    <x v="0"/>
    <s v="Pune"/>
    <s v="Business Owners"/>
    <s v="Tablet"/>
    <n v="86339"/>
    <n v="488"/>
    <n v="0.56999999999999995"/>
    <n v="142"/>
    <n v="29.1"/>
    <n v="250"/>
    <n v="5764.75"/>
    <x v="8829"/>
    <n v="122"/>
    <s v="Completed"/>
  </r>
  <r>
    <s v="CMP11569"/>
    <x v="2"/>
    <s v="Retargeting"/>
    <x v="3"/>
    <s v="10-27-2024"/>
    <s v="2024-12-06"/>
    <x v="1"/>
    <s v="Bengaluru"/>
    <s v="Families"/>
    <s v="Mobile"/>
    <n v="1695"/>
    <n v="108"/>
    <n v="6.37"/>
    <n v="25"/>
    <n v="23.15"/>
    <n v="3988.1535696969677"/>
    <n v="15528.36"/>
    <x v="8830"/>
    <n v="22"/>
    <s v="Active"/>
  </r>
  <r>
    <s v="CMP10950"/>
    <x v="4"/>
    <s v="Sales"/>
    <x v="5"/>
    <s v="07-05-2024"/>
    <s v="12-22-2024"/>
    <x v="1"/>
    <s v="Bengaluru"/>
    <s v="Business Owners"/>
    <s v="Tablet"/>
    <n v="42909"/>
    <n v="3155"/>
    <n v="7.35"/>
    <n v="947"/>
    <n v="30.02"/>
    <n v="3817.8497265160554"/>
    <n v="11808.91"/>
    <x v="8831"/>
    <n v="453"/>
    <s v="Completed"/>
  </r>
  <r>
    <s v="CMP14597"/>
    <x v="1"/>
    <s v="Awareness"/>
    <x v="5"/>
    <s v="04-29-2024"/>
    <s v="2024-12-01"/>
    <x v="0"/>
    <s v="Mumbai"/>
    <s v="Students"/>
    <s v="Desktop"/>
    <n v="39848"/>
    <n v="2210"/>
    <n v="5.55"/>
    <n v="498"/>
    <n v="22.53"/>
    <n v="3817.8497265160554"/>
    <n v="41701.03"/>
    <x v="8832"/>
    <n v="324"/>
    <s v="Completed"/>
  </r>
  <r>
    <s v="CMP14609"/>
    <x v="0"/>
    <s v="Sales"/>
    <x v="1"/>
    <s v="14/06/2024"/>
    <s v="12-03-2024"/>
    <x v="2"/>
    <s v="Jaipur"/>
    <s v="Families"/>
    <s v="Tablet"/>
    <n v="187394"/>
    <n v="1571"/>
    <n v="0.84"/>
    <n v="29"/>
    <n v="1.85"/>
    <n v="250"/>
    <n v="25706.27"/>
    <x v="7416"/>
    <n v="12"/>
    <s v="Completed"/>
  </r>
  <r>
    <s v="CMP18314"/>
    <x v="0"/>
    <s v="Awareness"/>
    <x v="3"/>
    <s v="2024-05-15"/>
    <s v="2024-11-28"/>
    <x v="0"/>
    <s v="Pune"/>
    <s v="Families"/>
    <s v="Tablet"/>
    <n v="60089"/>
    <n v="4216"/>
    <n v="7.02"/>
    <n v="578"/>
    <n v="13.71"/>
    <n v="3988.1535696969677"/>
    <m/>
    <x v="107"/>
    <n v="165"/>
    <s v="Paused"/>
  </r>
  <r>
    <s v="CMP12121"/>
    <x v="4"/>
    <s v="Lead Gen"/>
    <x v="5"/>
    <s v="09-22-2024"/>
    <s v="05/12/2024"/>
    <x v="2"/>
    <s v="Jaipur"/>
    <s v="Professionals"/>
    <s v="Desktop"/>
    <n v="107686"/>
    <n v="13324"/>
    <n v="12.37"/>
    <n v="2810"/>
    <n v="21.09"/>
    <n v="3817.8497265160554"/>
    <n v="49547.75"/>
    <x v="8833"/>
    <n v="1599"/>
    <s v="Completed"/>
  </r>
  <r>
    <s v="CMP13747"/>
    <x v="2"/>
    <s v="Awareness"/>
    <x v="5"/>
    <s v="07-09-2024"/>
    <s v="12-29-2024"/>
    <x v="3"/>
    <s v="Kolkata"/>
    <s v="Students"/>
    <s v="Tablet"/>
    <n v="183088"/>
    <n v="13308"/>
    <n v="7.27"/>
    <n v="1139"/>
    <n v="8.56"/>
    <n v="3817.8497265160554"/>
    <n v="6876.22"/>
    <x v="8834"/>
    <n v="74"/>
    <s v="Paused"/>
  </r>
  <r>
    <s v="CMP19671"/>
    <x v="3"/>
    <s v="Sales"/>
    <x v="3"/>
    <s v="13/07/2024"/>
    <s v="2024-11-16"/>
    <x v="0"/>
    <s v="Mumbai"/>
    <s v="Business Owners"/>
    <s v="Tablet"/>
    <n v="61681"/>
    <n v="1424"/>
    <n v="2.31"/>
    <n v="440"/>
    <n v="30.9"/>
    <n v="250"/>
    <n v="11280.1"/>
    <x v="8835"/>
    <n v="125"/>
    <s v="Active"/>
  </r>
  <r>
    <s v="CMP17895"/>
    <x v="2"/>
    <s v="Lead Gen"/>
    <x v="1"/>
    <s v="19/08/2024"/>
    <s v="2024-12-30"/>
    <x v="0"/>
    <s v="Ahmedabad"/>
    <s v="Business Owners"/>
    <s v="Mobile"/>
    <n v="184691"/>
    <n v="4846"/>
    <n v="2.62"/>
    <n v="792"/>
    <n v="16.34"/>
    <n v="12349.19"/>
    <m/>
    <x v="107"/>
    <n v="266"/>
    <s v="Completed"/>
  </r>
  <r>
    <s v="CMP16620"/>
    <x v="1"/>
    <s v="Sales"/>
    <x v="0"/>
    <s v="03/02/2024"/>
    <s v="2024-11-22"/>
    <x v="2"/>
    <s v="Lucknow"/>
    <s v="Families"/>
    <s v="Tablet"/>
    <n v="157887"/>
    <n v="18479"/>
    <n v="11.7"/>
    <n v="5117"/>
    <n v="27.69"/>
    <n v="3830.4648972188602"/>
    <n v="3237.77"/>
    <x v="8836"/>
    <n v="4976"/>
    <s v="Active"/>
  </r>
  <r>
    <s v="CMP11368"/>
    <x v="1"/>
    <s v="Retargeting"/>
    <x v="0"/>
    <s v="05-24-2024"/>
    <s v="2024-12-31"/>
    <x v="0"/>
    <s v="Pune"/>
    <s v="Business Owners"/>
    <s v="Desktop"/>
    <n v="146786"/>
    <n v="16983"/>
    <n v="11.57"/>
    <n v="3847"/>
    <n v="22.65"/>
    <n v="3830.4648972188602"/>
    <n v="34191.83"/>
    <x v="3875"/>
    <n v="1452"/>
    <s v="Paused"/>
  </r>
  <r>
    <s v="CMP17395"/>
    <x v="3"/>
    <s v="Retargeting"/>
    <x v="3"/>
    <s v="04-04-2024"/>
    <s v="11-19-2024"/>
    <x v="1"/>
    <s v="Chennai"/>
    <s v="Professionals"/>
    <s v="Mobile"/>
    <n v="27215"/>
    <n v="3837"/>
    <n v="14.1"/>
    <n v="433"/>
    <n v="11.28"/>
    <n v="250"/>
    <n v="7443.66"/>
    <x v="8837"/>
    <n v="376"/>
    <s v="Active"/>
  </r>
  <r>
    <s v="CMP12376"/>
    <x v="2"/>
    <s v="Lead Gen"/>
    <x v="3"/>
    <s v="08/06/2024"/>
    <s v="10-31-2024"/>
    <x v="1"/>
    <s v="Bengaluru"/>
    <s v="Professionals"/>
    <s v="Tablet"/>
    <n v="67452"/>
    <n v="6951"/>
    <n v="10.31"/>
    <n v="743"/>
    <n v="10.69"/>
    <n v="3988.1535696969677"/>
    <n v="10966.24"/>
    <x v="8838"/>
    <n v="650"/>
    <s v="Active"/>
  </r>
  <r>
    <s v="CMP16072"/>
    <x v="1"/>
    <s v="Sales"/>
    <x v="0"/>
    <s v="07-21-2024"/>
    <s v="28/11/2024"/>
    <x v="0"/>
    <s v="Ahmedabad"/>
    <s v="Business Owners"/>
    <s v="Tablet"/>
    <n v="29350"/>
    <n v="2721"/>
    <n v="9.27"/>
    <n v="330"/>
    <n v="12.13"/>
    <n v="250"/>
    <n v="7393.32"/>
    <x v="8839"/>
    <n v="306"/>
    <s v="Completed"/>
  </r>
  <r>
    <s v="CMP12429"/>
    <x v="2"/>
    <s v="Awareness"/>
    <x v="3"/>
    <s v="09/10/2024"/>
    <s v="09/11/2024"/>
    <x v="1"/>
    <s v="Bengaluru"/>
    <s v="Business Owners"/>
    <s v="Desktop"/>
    <n v="86628"/>
    <n v="12445"/>
    <n v="14.37"/>
    <n v="2928"/>
    <n v="23.53"/>
    <n v="250"/>
    <n v="3955.41"/>
    <x v="8840"/>
    <n v="2611"/>
    <s v="Paused"/>
  </r>
  <r>
    <s v="CMP10389"/>
    <x v="1"/>
    <s v="Awareness"/>
    <x v="5"/>
    <s v="10-17-2024"/>
    <s v="20/11/2024"/>
    <x v="2"/>
    <s v="Jaipur"/>
    <s v="Business Owners"/>
    <s v="Desktop"/>
    <n v="136520"/>
    <n v="10610"/>
    <n v="7.77"/>
    <n v="2163"/>
    <n v="20.39"/>
    <n v="250"/>
    <n v="32089.279999999999"/>
    <x v="8841"/>
    <n v="68"/>
    <s v="Active"/>
  </r>
  <r>
    <s v="CMP13112"/>
    <x v="1"/>
    <s v="Sales"/>
    <x v="5"/>
    <s v="26/01/2024"/>
    <s v="2024-11-14"/>
    <x v="0"/>
    <s v="Ahmedabad"/>
    <s v="Students"/>
    <s v="Desktop"/>
    <n v="125807"/>
    <n v="14206"/>
    <n v="11.29"/>
    <n v="668"/>
    <n v="4.7"/>
    <n v="3817.8497265160554"/>
    <n v="11920.64"/>
    <x v="8842"/>
    <n v="187"/>
    <s v="Paused"/>
  </r>
  <r>
    <s v="CMP14947"/>
    <x v="4"/>
    <s v="Awareness"/>
    <x v="3"/>
    <s v="06/06/2024"/>
    <s v="08/11/2024"/>
    <x v="2"/>
    <s v="Delhi"/>
    <s v="Families"/>
    <s v="Desktop"/>
    <n v="178858"/>
    <n v="17765"/>
    <n v="9.93"/>
    <n v="2104"/>
    <n v="11.84"/>
    <n v="13853.38"/>
    <n v="47602.17"/>
    <x v="8843"/>
    <n v="463"/>
    <s v="Completed"/>
  </r>
  <r>
    <s v="CMP19933"/>
    <x v="1"/>
    <s v="Retargeting"/>
    <x v="5"/>
    <s v="16/03/2024"/>
    <s v="12-15-2024"/>
    <x v="0"/>
    <s v="Ahmedabad"/>
    <s v="Families"/>
    <s v="Mobile"/>
    <n v="149607"/>
    <n v="20288"/>
    <n v="13.56"/>
    <n v="6167"/>
    <n v="30.4"/>
    <n v="250"/>
    <n v="8419.99"/>
    <x v="8844"/>
    <n v="2566"/>
    <s v="Active"/>
  </r>
  <r>
    <s v="CMP16523"/>
    <x v="2"/>
    <s v="Retargeting"/>
    <x v="4"/>
    <s v="09/01/2024"/>
    <s v="2024-12-25"/>
    <x v="1"/>
    <s v="Bengaluru"/>
    <s v="Students"/>
    <s v="Mobile"/>
    <n v="70107"/>
    <n v="10191"/>
    <n v="14.54"/>
    <n v="1997"/>
    <n v="19.600000000000001"/>
    <n v="11441.12"/>
    <n v="1372.96"/>
    <x v="8845"/>
    <n v="880"/>
    <s v="Completed"/>
  </r>
  <r>
    <s v="CMP11020"/>
    <x v="4"/>
    <s v="Awareness"/>
    <x v="2"/>
    <s v="26/04/2024"/>
    <s v="12-13-2024"/>
    <x v="3"/>
    <s v="Kolkata"/>
    <s v="Business Owners"/>
    <s v="Desktop"/>
    <n v="14593"/>
    <n v="819"/>
    <n v="5.61"/>
    <n v="213"/>
    <n v="26.01"/>
    <n v="3982.6304252733912"/>
    <n v="31306.21"/>
    <x v="8846"/>
    <n v="75"/>
    <s v="Paused"/>
  </r>
  <r>
    <s v="CMP17488"/>
    <x v="1"/>
    <s v="Retargeting"/>
    <x v="3"/>
    <s v="10-14-2024"/>
    <s v="2024-11-11"/>
    <x v="0"/>
    <s v="Pune"/>
    <s v="Business Owners"/>
    <s v="Desktop"/>
    <n v="60762"/>
    <n v="1068"/>
    <n v="1.76"/>
    <n v="30"/>
    <n v="2.81"/>
    <n v="7239.51"/>
    <n v="5816.91"/>
    <x v="8847"/>
    <n v="28"/>
    <s v="Paused"/>
  </r>
  <r>
    <s v="CMP13912"/>
    <x v="1"/>
    <s v="Lead Gen"/>
    <x v="4"/>
    <s v="01-10-2024"/>
    <s v="12-25-2024"/>
    <x v="0"/>
    <s v="Ahmedabad"/>
    <s v="Professionals"/>
    <s v="Tablet"/>
    <n v="163787"/>
    <n v="6201"/>
    <n v="3.79"/>
    <n v="1193"/>
    <n v="19.239999999999998"/>
    <n v="4021.4266195524165"/>
    <m/>
    <x v="107"/>
    <n v="864"/>
    <s v="Completed"/>
  </r>
  <r>
    <s v="CMP11658"/>
    <x v="4"/>
    <s v="Retargeting"/>
    <x v="1"/>
    <s v="14/08/2024"/>
    <s v="11-23-2024"/>
    <x v="1"/>
    <s v="Chennai"/>
    <s v="Students"/>
    <s v="Tablet"/>
    <n v="146503"/>
    <n v="840"/>
    <n v="0.56999999999999995"/>
    <n v="145"/>
    <n v="17.260000000000002"/>
    <n v="250"/>
    <n v="17876.37"/>
    <x v="8848"/>
    <n v="18"/>
    <s v="Paused"/>
  </r>
  <r>
    <s v="CMP18809"/>
    <x v="2"/>
    <s v="Lead Gen"/>
    <x v="5"/>
    <s v="05-16-2024"/>
    <s v="30/12/2024"/>
    <x v="2"/>
    <s v="Delhi"/>
    <s v="Business Owners"/>
    <s v="Mobile"/>
    <n v="111671"/>
    <n v="1239"/>
    <n v="1.1100000000000001"/>
    <n v="170"/>
    <n v="13.72"/>
    <n v="3817.8497265160554"/>
    <n v="45555.51"/>
    <x v="8849"/>
    <n v="64"/>
    <s v="Active"/>
  </r>
  <r>
    <s v="CMP15338"/>
    <x v="2"/>
    <s v="Sales"/>
    <x v="3"/>
    <s v="09-29-2024"/>
    <s v="11-13-2024"/>
    <x v="2"/>
    <s v="Delhi"/>
    <s v="Professionals"/>
    <s v="Mobile"/>
    <n v="109306"/>
    <n v="2026"/>
    <n v="1.85"/>
    <n v="3"/>
    <n v="0.15"/>
    <n v="3988.1535696969677"/>
    <n v="8235.41"/>
    <x v="8850"/>
    <n v="3"/>
    <s v="Completed"/>
  </r>
  <r>
    <s v="CMP11523"/>
    <x v="1"/>
    <s v="Awareness"/>
    <x v="5"/>
    <s v="2024-10-22"/>
    <s v="17/12/2024"/>
    <x v="2"/>
    <s v="Lucknow"/>
    <s v="Business Owners"/>
    <s v="Desktop"/>
    <n v="23831"/>
    <n v="2096"/>
    <n v="8.8000000000000007"/>
    <n v="468"/>
    <n v="22.33"/>
    <n v="3817.8497265160554"/>
    <n v="41370.28"/>
    <x v="8851"/>
    <n v="400"/>
    <s v="Completed"/>
  </r>
  <r>
    <s v="CMP10099"/>
    <x v="2"/>
    <s v="Sales"/>
    <x v="1"/>
    <s v="07-27-2024"/>
    <s v="2024-11-18"/>
    <x v="1"/>
    <s v="Bengaluru"/>
    <s v="Business Owners"/>
    <s v="Desktop"/>
    <n v="179373"/>
    <n v="24336"/>
    <n v="13.57"/>
    <n v="1244"/>
    <n v="5.1100000000000003"/>
    <n v="13447.74"/>
    <n v="34744.199999999997"/>
    <x v="8852"/>
    <n v="940"/>
    <s v="Active"/>
  </r>
  <r>
    <s v="CMP11746"/>
    <x v="4"/>
    <s v="Retargeting"/>
    <x v="3"/>
    <s v="2024-10-18"/>
    <s v="10-31-2024"/>
    <x v="2"/>
    <s v="Delhi"/>
    <s v="Business Owners"/>
    <s v="Mobile"/>
    <n v="26849"/>
    <n v="401"/>
    <n v="1.49"/>
    <n v="87"/>
    <n v="21.7"/>
    <n v="14675.88"/>
    <n v="33612.99"/>
    <x v="8853"/>
    <n v="87"/>
    <s v="Completed"/>
  </r>
  <r>
    <s v="CMP15823"/>
    <x v="1"/>
    <s v="Lead Gen"/>
    <x v="2"/>
    <s v="13/05/2024"/>
    <s v="12-14-2024"/>
    <x v="0"/>
    <s v="Ahmedabad"/>
    <s v="Business Owners"/>
    <s v="Tablet"/>
    <n v="6399"/>
    <n v="86"/>
    <n v="1.34"/>
    <n v="7"/>
    <n v="8.14"/>
    <n v="3982.6304252733912"/>
    <n v="16670.84"/>
    <x v="8854"/>
    <n v="3"/>
    <s v="Paused"/>
  </r>
  <r>
    <s v="CMP12904"/>
    <x v="4"/>
    <s v="Awareness"/>
    <x v="3"/>
    <s v="04-27-2024"/>
    <s v="25/12/2024"/>
    <x v="2"/>
    <s v="Lucknow"/>
    <s v="Families"/>
    <s v="Mobile"/>
    <n v="22442"/>
    <n v="2197"/>
    <n v="9.7899999999999991"/>
    <n v="558"/>
    <n v="25.4"/>
    <n v="3988.1535696969677"/>
    <n v="31033.96"/>
    <x v="8855"/>
    <n v="287"/>
    <s v="Completed"/>
  </r>
  <r>
    <s v="CMP17292"/>
    <x v="1"/>
    <s v="Sales"/>
    <x v="0"/>
    <s v="07-15-2024"/>
    <s v="2024-12-01"/>
    <x v="3"/>
    <s v="Kolkata"/>
    <s v="Families"/>
    <s v="Desktop"/>
    <n v="153186"/>
    <n v="6640"/>
    <n v="4.33"/>
    <n v="369"/>
    <n v="5.56"/>
    <n v="3830.4648972188602"/>
    <n v="46554.01"/>
    <x v="8856"/>
    <n v="294"/>
    <s v="Paused"/>
  </r>
  <r>
    <s v="CMP19927"/>
    <x v="3"/>
    <s v="Sales"/>
    <x v="3"/>
    <s v="2024-03-23"/>
    <s v="2024-12-09"/>
    <x v="2"/>
    <s v="Lucknow"/>
    <s v="Families"/>
    <s v="Tablet"/>
    <n v="101505"/>
    <n v="7127"/>
    <n v="7.02"/>
    <n v="986"/>
    <n v="13.83"/>
    <n v="13581.07"/>
    <n v="33278.43"/>
    <x v="8857"/>
    <n v="706"/>
    <s v="Paused"/>
  </r>
  <r>
    <s v="CMP11090"/>
    <x v="2"/>
    <s v="Lead Gen"/>
    <x v="5"/>
    <s v="25/03/2024"/>
    <s v="11-12-2024"/>
    <x v="0"/>
    <s v="Pune"/>
    <s v="Families"/>
    <s v="Mobile"/>
    <n v="199029"/>
    <n v="22007"/>
    <n v="11.06"/>
    <n v="165"/>
    <n v="0.75"/>
    <n v="3817.8497265160554"/>
    <m/>
    <x v="107"/>
    <n v="153"/>
    <s v="Paused"/>
  </r>
  <r>
    <s v="CMP15233"/>
    <x v="4"/>
    <s v="Awareness"/>
    <x v="1"/>
    <s v="08-06-2024"/>
    <s v="01/11/2024"/>
    <x v="1"/>
    <s v="Chennai"/>
    <s v="Students"/>
    <s v="Desktop"/>
    <n v="115382"/>
    <n v="6990"/>
    <n v="6.06"/>
    <n v="2277"/>
    <n v="32.58"/>
    <n v="3891.7088323699436"/>
    <n v="8926.93"/>
    <x v="8858"/>
    <n v="1742"/>
    <s v="Paused"/>
  </r>
  <r>
    <s v="CMP16566"/>
    <x v="4"/>
    <s v="Sales"/>
    <x v="3"/>
    <s v="2024-08-13"/>
    <s v="2024-12-31"/>
    <x v="0"/>
    <s v="Ahmedabad"/>
    <s v="Business Owners"/>
    <s v="Desktop"/>
    <n v="75226"/>
    <n v="202"/>
    <n v="0.27"/>
    <n v="2"/>
    <n v="0.99"/>
    <n v="3988.1535696969677"/>
    <n v="43467.64"/>
    <x v="8859"/>
    <n v="1"/>
    <s v="Active"/>
  </r>
  <r>
    <s v="CMP16596"/>
    <x v="4"/>
    <s v="Awareness"/>
    <x v="3"/>
    <s v="01-15-2024"/>
    <s v="12-26-2024"/>
    <x v="0"/>
    <s v="Ahmedabad"/>
    <s v="Students"/>
    <s v="Mobile"/>
    <n v="174386"/>
    <n v="20205"/>
    <n v="11.59"/>
    <n v="1721"/>
    <n v="8.52"/>
    <n v="10523.67"/>
    <n v="21381.21"/>
    <x v="8860"/>
    <n v="443"/>
    <s v="Paused"/>
  </r>
  <r>
    <s v="CMP19175"/>
    <x v="0"/>
    <s v="Lead Gen"/>
    <x v="5"/>
    <s v="03-20-2024"/>
    <s v="10/11/2024"/>
    <x v="0"/>
    <s v="Ahmedabad"/>
    <s v="Families"/>
    <s v="Tablet"/>
    <n v="177367"/>
    <n v="18979"/>
    <n v="10.7"/>
    <n v="4557"/>
    <n v="24.01"/>
    <n v="250"/>
    <n v="37713.599999999999"/>
    <x v="8861"/>
    <n v="4036"/>
    <s v="Paused"/>
  </r>
  <r>
    <s v="CMP15684"/>
    <x v="2"/>
    <s v="Retargeting"/>
    <x v="4"/>
    <s v="04-22-2024"/>
    <s v="11-19-2024"/>
    <x v="1"/>
    <s v="Bengaluru"/>
    <s v="Professionals"/>
    <s v="Desktop"/>
    <n v="44074"/>
    <n v="5359"/>
    <n v="12.16"/>
    <n v="591"/>
    <n v="11.03"/>
    <n v="250"/>
    <n v="34397.370000000003"/>
    <x v="8862"/>
    <n v="29"/>
    <s v="Paused"/>
  </r>
  <r>
    <s v="CMP11215"/>
    <x v="2"/>
    <s v="Retargeting"/>
    <x v="5"/>
    <s v="2024-08-14"/>
    <s v="11-21-2024"/>
    <x v="1"/>
    <s v="Bengaluru"/>
    <s v="Students"/>
    <s v="Desktop"/>
    <n v="27366"/>
    <n v="4081"/>
    <n v="14.91"/>
    <n v="1013"/>
    <n v="24.82"/>
    <n v="4612.84"/>
    <n v="32255.75"/>
    <x v="8863"/>
    <n v="1000"/>
    <s v="Completed"/>
  </r>
  <r>
    <s v="CMP12459"/>
    <x v="0"/>
    <s v="Lead Gen"/>
    <x v="3"/>
    <s v="22/10/2024"/>
    <s v="12-06-2024"/>
    <x v="3"/>
    <s v="Kolkata"/>
    <s v="Families"/>
    <s v="Desktop"/>
    <n v="196697"/>
    <n v="6693"/>
    <n v="3.4"/>
    <n v="1975"/>
    <n v="29.51"/>
    <n v="250"/>
    <n v="6310.24"/>
    <x v="8864"/>
    <n v="281"/>
    <s v="Paused"/>
  </r>
  <r>
    <s v="CMP19844"/>
    <x v="1"/>
    <s v="Sales"/>
    <x v="1"/>
    <s v="05/03/2024"/>
    <s v="11-26-2024"/>
    <x v="2"/>
    <s v="Jaipur"/>
    <s v="Professionals"/>
    <s v="Desktop"/>
    <n v="111878"/>
    <n v="10538"/>
    <n v="9.42"/>
    <n v="2797"/>
    <n v="26.54"/>
    <n v="250"/>
    <n v="41855.279999999999"/>
    <x v="8865"/>
    <n v="1007"/>
    <s v="Completed"/>
  </r>
  <r>
    <s v="CMP15788"/>
    <x v="4"/>
    <s v="Lead Gen"/>
    <x v="1"/>
    <s v="16/01/2024"/>
    <s v="11-28-2024"/>
    <x v="1"/>
    <s v="Bengaluru"/>
    <s v="Professionals"/>
    <s v="Mobile"/>
    <n v="96059"/>
    <n v="11602"/>
    <n v="12.08"/>
    <n v="3188"/>
    <n v="27.48"/>
    <n v="6230.05"/>
    <n v="43924.23"/>
    <x v="8866"/>
    <n v="1595"/>
    <s v="Completed"/>
  </r>
  <r>
    <s v="CMP10008"/>
    <x v="1"/>
    <s v="Awareness"/>
    <x v="3"/>
    <s v="09-12-2024"/>
    <s v="11-11-2024"/>
    <x v="1"/>
    <s v="Chennai"/>
    <s v="Professionals"/>
    <s v="Tablet"/>
    <n v="134659"/>
    <n v="16302"/>
    <n v="12.11"/>
    <n v="2408"/>
    <n v="14.77"/>
    <n v="3988.1535696969677"/>
    <n v="35369.040000000001"/>
    <x v="8867"/>
    <n v="1953"/>
    <s v="Completed"/>
  </r>
  <r>
    <s v="CMP14500"/>
    <x v="1"/>
    <s v="Retargeting"/>
    <x v="1"/>
    <s v="27/10/2024"/>
    <s v="11/11/2024"/>
    <x v="1"/>
    <s v="Bengaluru"/>
    <s v="Professionals"/>
    <s v="Tablet"/>
    <n v="73335"/>
    <n v="3255"/>
    <n v="4.4400000000000004"/>
    <n v="845"/>
    <n v="25.96"/>
    <n v="6737.77"/>
    <n v="20928.14"/>
    <x v="8868"/>
    <n v="812"/>
    <s v="Completed"/>
  </r>
  <r>
    <s v="CMP13349"/>
    <x v="4"/>
    <s v="Retargeting"/>
    <x v="3"/>
    <s v="17/10/2024"/>
    <s v="12-16-2024"/>
    <x v="2"/>
    <s v="Jaipur"/>
    <s v="Professionals"/>
    <s v="Mobile"/>
    <n v="191180"/>
    <n v="3348"/>
    <n v="1.75"/>
    <n v="192"/>
    <n v="5.73"/>
    <n v="250"/>
    <n v="49481.98"/>
    <x v="8869"/>
    <n v="186"/>
    <s v="Active"/>
  </r>
  <r>
    <s v="CMP19342"/>
    <x v="3"/>
    <s v="Awareness"/>
    <x v="1"/>
    <s v="2024-03-06"/>
    <s v="11-29-2024"/>
    <x v="2"/>
    <s v="Lucknow"/>
    <s v="Students"/>
    <s v="Tablet"/>
    <n v="101764"/>
    <n v="7178"/>
    <n v="7.05"/>
    <n v="1993"/>
    <n v="27.77"/>
    <n v="250"/>
    <n v="42625.97"/>
    <x v="8870"/>
    <n v="805"/>
    <s v="Active"/>
  </r>
  <r>
    <s v="CMP14234"/>
    <x v="3"/>
    <s v="Lead Gen"/>
    <x v="5"/>
    <s v="04/02/2024"/>
    <s v="2024-12-14"/>
    <x v="2"/>
    <s v="Jaipur"/>
    <s v="Professionals"/>
    <s v="Desktop"/>
    <n v="176406"/>
    <n v="7846"/>
    <n v="4.45"/>
    <n v="1368"/>
    <n v="17.440000000000001"/>
    <n v="3817.8497265160554"/>
    <n v="1726.39"/>
    <x v="8871"/>
    <n v="824"/>
    <s v="Paused"/>
  </r>
  <r>
    <s v="CMP19055"/>
    <x v="0"/>
    <s v="Awareness"/>
    <x v="5"/>
    <s v="01-27-2024"/>
    <s v="27/12/2024"/>
    <x v="3"/>
    <s v="Kolkata"/>
    <s v="Professionals"/>
    <s v="Desktop"/>
    <n v="93864"/>
    <n v="12105"/>
    <n v="12.9"/>
    <n v="3638"/>
    <n v="30.05"/>
    <n v="3817.8497265160554"/>
    <n v="27976.7"/>
    <x v="8872"/>
    <n v="2735"/>
    <s v="Paused"/>
  </r>
  <r>
    <s v="CMP12784"/>
    <x v="0"/>
    <s v="Awareness"/>
    <x v="5"/>
    <s v="2024-06-28"/>
    <s v="21/11/2024"/>
    <x v="2"/>
    <s v="Delhi"/>
    <s v="Students"/>
    <s v="Desktop"/>
    <n v="66005"/>
    <n v="1247"/>
    <n v="1.89"/>
    <n v="209"/>
    <n v="16.760000000000002"/>
    <n v="4246.07"/>
    <n v="25614.73"/>
    <x v="8873"/>
    <n v="123"/>
    <s v="Paused"/>
  </r>
  <r>
    <s v="CMP13576"/>
    <x v="3"/>
    <s v="Sales"/>
    <x v="5"/>
    <s v="12/08/2024"/>
    <s v="2024-12-19"/>
    <x v="1"/>
    <s v="Chennai"/>
    <s v="Professionals"/>
    <s v="Desktop"/>
    <n v="168108"/>
    <n v="10944"/>
    <n v="6.51"/>
    <n v="716"/>
    <n v="6.54"/>
    <n v="3817.8497265160554"/>
    <n v="22653.3"/>
    <x v="8874"/>
    <n v="644"/>
    <s v="Completed"/>
  </r>
  <r>
    <s v="CMP10256"/>
    <x v="2"/>
    <s v="Retargeting"/>
    <x v="5"/>
    <s v="2024-08-20"/>
    <s v="11-12-2024"/>
    <x v="0"/>
    <s v="Mumbai"/>
    <s v="Students"/>
    <s v="Desktop"/>
    <n v="21039"/>
    <n v="2082"/>
    <n v="9.9"/>
    <n v="423"/>
    <n v="20.32"/>
    <n v="250"/>
    <n v="42305.91"/>
    <x v="8875"/>
    <n v="57"/>
    <s v="Completed"/>
  </r>
  <r>
    <s v="CMP16384"/>
    <x v="4"/>
    <s v="Awareness"/>
    <x v="3"/>
    <s v="29/07/2024"/>
    <s v="01/12/2024"/>
    <x v="0"/>
    <s v="Mumbai"/>
    <s v="Students"/>
    <s v="Mobile"/>
    <n v="21072"/>
    <n v="1337"/>
    <n v="6.34"/>
    <n v="2"/>
    <n v="0.15"/>
    <n v="3988.1535696969677"/>
    <n v="33411.53"/>
    <x v="8876"/>
    <n v="0"/>
    <s v="Active"/>
  </r>
  <r>
    <s v="CMP18709"/>
    <x v="0"/>
    <s v="Retargeting"/>
    <x v="3"/>
    <s v="2024-04-24"/>
    <s v="08/11/2024"/>
    <x v="0"/>
    <s v="Ahmedabad"/>
    <s v="Business Owners"/>
    <s v="Mobile"/>
    <n v="34481"/>
    <n v="4044"/>
    <n v="11.73"/>
    <n v="327"/>
    <n v="8.09"/>
    <n v="9568.31"/>
    <n v="19129.88"/>
    <x v="2819"/>
    <n v="100"/>
    <s v="Active"/>
  </r>
  <r>
    <s v="CMP18573"/>
    <x v="1"/>
    <s v="Lead Gen"/>
    <x v="2"/>
    <s v="2024-07-24"/>
    <s v="12-26-2024"/>
    <x v="1"/>
    <s v="Bengaluru"/>
    <s v="Professionals"/>
    <s v="Desktop"/>
    <n v="42912"/>
    <n v="4664"/>
    <n v="10.87"/>
    <n v="14"/>
    <n v="0.3"/>
    <n v="3982.6304252733912"/>
    <n v="32911.03"/>
    <x v="8877"/>
    <n v="0"/>
    <s v="Paused"/>
  </r>
  <r>
    <s v="CMP10258"/>
    <x v="0"/>
    <s v="Awareness"/>
    <x v="2"/>
    <s v="31/08/2024"/>
    <s v="2024-12-15"/>
    <x v="0"/>
    <s v="Mumbai"/>
    <s v="Families"/>
    <s v="Tablet"/>
    <n v="61345"/>
    <n v="2031"/>
    <n v="3.31"/>
    <n v="402"/>
    <n v="19.79"/>
    <n v="250"/>
    <n v="33701.33"/>
    <x v="8878"/>
    <n v="387"/>
    <s v="Completed"/>
  </r>
  <r>
    <s v="CMP13136"/>
    <x v="0"/>
    <s v="Awareness"/>
    <x v="3"/>
    <s v="2024-02-18"/>
    <s v="2024-11-15"/>
    <x v="1"/>
    <s v="Bengaluru"/>
    <s v="Students"/>
    <s v="Tablet"/>
    <n v="61185"/>
    <n v="1260"/>
    <n v="2.06"/>
    <n v="293"/>
    <n v="23.25"/>
    <n v="250"/>
    <n v="21485.47"/>
    <x v="8879"/>
    <n v="18"/>
    <s v="Completed"/>
  </r>
  <r>
    <s v="CMP18026"/>
    <x v="1"/>
    <s v="Sales"/>
    <x v="2"/>
    <s v="02-01-2024"/>
    <s v="2024-11-01"/>
    <x v="2"/>
    <s v="Lucknow"/>
    <s v="Families"/>
    <s v="Tablet"/>
    <n v="185374"/>
    <n v="10481"/>
    <n v="5.65"/>
    <n v="873"/>
    <n v="8.33"/>
    <n v="10245.61"/>
    <n v="34519.519999999997"/>
    <x v="8880"/>
    <n v="421"/>
    <s v="Paused"/>
  </r>
  <r>
    <s v="CMP18831"/>
    <x v="1"/>
    <s v="Awareness"/>
    <x v="5"/>
    <s v="05-07-2024"/>
    <s v="2024-11-08"/>
    <x v="0"/>
    <s v="Ahmedabad"/>
    <s v="Families"/>
    <s v="Tablet"/>
    <n v="6829"/>
    <n v="592"/>
    <n v="8.67"/>
    <n v="190"/>
    <n v="32.090000000000003"/>
    <n v="3817.8497265160554"/>
    <n v="6299.33"/>
    <x v="8881"/>
    <n v="92"/>
    <s v="Paused"/>
  </r>
  <r>
    <s v="CMP10002"/>
    <x v="3"/>
    <s v="Lead Gen"/>
    <x v="0"/>
    <s v="12/09/2024"/>
    <s v="11-28-2024"/>
    <x v="0"/>
    <s v="Mumbai"/>
    <s v="Business Owners"/>
    <s v="Desktop"/>
    <n v="4571"/>
    <n v="142"/>
    <n v="3.11"/>
    <n v="41"/>
    <n v="28.87"/>
    <n v="250"/>
    <n v="28934.93"/>
    <x v="8882"/>
    <n v="33"/>
    <s v="Paused"/>
  </r>
  <r>
    <s v="CMP16205"/>
    <x v="3"/>
    <s v="Retargeting"/>
    <x v="1"/>
    <s v="21/04/2024"/>
    <s v="12-30-2024"/>
    <x v="1"/>
    <s v="Chennai"/>
    <s v="Families"/>
    <s v="Tablet"/>
    <n v="138225"/>
    <n v="19285"/>
    <n v="13.95"/>
    <n v="1201"/>
    <n v="6.23"/>
    <n v="1520.13"/>
    <n v="39777.910000000003"/>
    <x v="8883"/>
    <n v="469"/>
    <s v="Paused"/>
  </r>
  <r>
    <s v="CMP16615"/>
    <x v="1"/>
    <s v="Sales"/>
    <x v="4"/>
    <s v="2024-01-03"/>
    <s v="11-05-2024"/>
    <x v="2"/>
    <s v="Lucknow"/>
    <s v="Business Owners"/>
    <s v="Tablet"/>
    <n v="199479"/>
    <n v="13410"/>
    <n v="6.72"/>
    <n v="1070"/>
    <n v="7.98"/>
    <n v="7628.42"/>
    <n v="26067.31"/>
    <x v="8884"/>
    <n v="196"/>
    <s v="Paused"/>
  </r>
  <r>
    <s v="CMP18448"/>
    <x v="2"/>
    <s v="Retargeting"/>
    <x v="2"/>
    <s v="22/01/2024"/>
    <s v="2024-12-21"/>
    <x v="1"/>
    <s v="Bengaluru"/>
    <s v="Students"/>
    <s v="Tablet"/>
    <n v="125816"/>
    <n v="5602"/>
    <n v="4.45"/>
    <n v="1763"/>
    <n v="31.47"/>
    <n v="250"/>
    <n v="48224.82"/>
    <x v="8885"/>
    <n v="1071"/>
    <s v="Paused"/>
  </r>
  <r>
    <s v="CMP19520"/>
    <x v="4"/>
    <s v="Retargeting"/>
    <x v="3"/>
    <s v="18/02/2024"/>
    <s v="23/12/2024"/>
    <x v="0"/>
    <s v="Ahmedabad"/>
    <s v="Students"/>
    <s v="Desktop"/>
    <n v="13057"/>
    <n v="1531"/>
    <n v="11.73"/>
    <n v="468"/>
    <n v="30.57"/>
    <n v="250"/>
    <m/>
    <x v="107"/>
    <n v="306"/>
    <s v="Active"/>
  </r>
  <r>
    <s v="CMP18157"/>
    <x v="2"/>
    <s v="Sales"/>
    <x v="5"/>
    <s v="06/06/2024"/>
    <s v="09/11/2024"/>
    <x v="0"/>
    <s v="Pune"/>
    <s v="Families"/>
    <s v="Tablet"/>
    <n v="122384"/>
    <n v="12512"/>
    <n v="10.220000000000001"/>
    <n v="3950"/>
    <n v="31.57"/>
    <n v="13627.25"/>
    <n v="37388.870000000003"/>
    <x v="8886"/>
    <n v="2813"/>
    <s v="Completed"/>
  </r>
  <r>
    <s v="CMP19763"/>
    <x v="2"/>
    <s v="Lead Gen"/>
    <x v="2"/>
    <s v="07-20-2024"/>
    <s v="11-17-2024"/>
    <x v="1"/>
    <s v="Chennai"/>
    <s v="Business Owners"/>
    <s v="Tablet"/>
    <n v="60017"/>
    <n v="6235"/>
    <n v="10.39"/>
    <n v="1848"/>
    <n v="29.64"/>
    <n v="8163.06"/>
    <n v="42463.49"/>
    <x v="8887"/>
    <n v="1255"/>
    <s v="Paused"/>
  </r>
  <r>
    <s v="CMP14847"/>
    <x v="0"/>
    <s v="Sales"/>
    <x v="5"/>
    <s v="2024-01-09"/>
    <s v="11-21-2024"/>
    <x v="2"/>
    <s v="Delhi"/>
    <s v="Professionals"/>
    <s v="Tablet"/>
    <n v="13774"/>
    <n v="990"/>
    <n v="7.19"/>
    <n v="27"/>
    <n v="2.73"/>
    <n v="10317.870000000001"/>
    <n v="36227.65"/>
    <x v="8888"/>
    <n v="13"/>
    <s v="Completed"/>
  </r>
  <r>
    <s v="CMP14969"/>
    <x v="0"/>
    <s v="Awareness"/>
    <x v="5"/>
    <s v="03-14-2024"/>
    <s v="2024-11-09"/>
    <x v="0"/>
    <s v="Ahmedabad"/>
    <s v="Business Owners"/>
    <s v="Mobile"/>
    <n v="97527"/>
    <n v="1210"/>
    <n v="1.24"/>
    <n v="335"/>
    <n v="27.69"/>
    <n v="250"/>
    <n v="3503.8"/>
    <x v="8889"/>
    <n v="142"/>
    <s v="Active"/>
  </r>
  <r>
    <s v="CMP13740"/>
    <x v="2"/>
    <s v="Retargeting"/>
    <x v="2"/>
    <s v="10-18-2024"/>
    <s v="2024-11-16"/>
    <x v="0"/>
    <s v="Mumbai"/>
    <s v="Professionals"/>
    <s v="Mobile"/>
    <n v="3612"/>
    <n v="100"/>
    <n v="2.77"/>
    <n v="2"/>
    <n v="2"/>
    <n v="11310.38"/>
    <n v="37134.17"/>
    <x v="8890"/>
    <n v="1"/>
    <s v="Completed"/>
  </r>
  <r>
    <s v="CMP17351"/>
    <x v="1"/>
    <s v="Retargeting"/>
    <x v="5"/>
    <s v="02/10/2024"/>
    <s v="11-19-2024"/>
    <x v="0"/>
    <s v="Ahmedabad"/>
    <s v="Professionals"/>
    <s v="Desktop"/>
    <n v="169677"/>
    <n v="3985"/>
    <n v="2.35"/>
    <n v="951"/>
    <n v="23.86"/>
    <n v="3817.8497265160554"/>
    <n v="19140.61"/>
    <x v="8891"/>
    <n v="415"/>
    <s v="Paused"/>
  </r>
  <r>
    <s v="CMP18398"/>
    <x v="0"/>
    <s v="Lead Gen"/>
    <x v="1"/>
    <s v="19/08/2024"/>
    <s v="12-15-2024"/>
    <x v="2"/>
    <s v="Delhi"/>
    <s v="Students"/>
    <s v="Desktop"/>
    <n v="156334"/>
    <n v="10197"/>
    <n v="6.52"/>
    <n v="508"/>
    <n v="4.9800000000000004"/>
    <n v="3891.7088323699436"/>
    <n v="25415.39"/>
    <x v="8892"/>
    <n v="76"/>
    <s v="Completed"/>
  </r>
  <r>
    <s v="CMP18154"/>
    <x v="2"/>
    <s v="Retargeting"/>
    <x v="3"/>
    <s v="23/09/2024"/>
    <s v="2024-10-29"/>
    <x v="2"/>
    <s v="Delhi"/>
    <s v="Professionals"/>
    <s v="Mobile"/>
    <n v="32314"/>
    <n v="2202"/>
    <n v="6.81"/>
    <n v="251"/>
    <n v="11.4"/>
    <n v="1189.56"/>
    <n v="42207.44"/>
    <x v="8893"/>
    <n v="70"/>
    <s v="Completed"/>
  </r>
  <r>
    <s v="CMP14188"/>
    <x v="3"/>
    <s v="Lead Gen"/>
    <x v="0"/>
    <s v="2024-10-10"/>
    <s v="12-18-2024"/>
    <x v="2"/>
    <s v="Lucknow"/>
    <s v="Students"/>
    <s v="Desktop"/>
    <n v="75930"/>
    <n v="72"/>
    <n v="0.09"/>
    <n v="1"/>
    <n v="1.39"/>
    <n v="8923.48"/>
    <n v="18926"/>
    <x v="8894"/>
    <n v="1"/>
    <s v="Paused"/>
  </r>
  <r>
    <s v="CMP19932"/>
    <x v="1"/>
    <s v="Awareness"/>
    <x v="5"/>
    <s v="07-06-2024"/>
    <s v="03/11/2024"/>
    <x v="1"/>
    <s v="Bengaluru"/>
    <s v="Students"/>
    <s v="Desktop"/>
    <n v="139333"/>
    <n v="15503"/>
    <n v="11.13"/>
    <n v="3363"/>
    <n v="21.69"/>
    <n v="3817.8497265160554"/>
    <n v="19384.330000000002"/>
    <x v="8895"/>
    <n v="2947"/>
    <s v="Paused"/>
  </r>
  <r>
    <s v="CMP10060"/>
    <x v="4"/>
    <s v="Lead Gen"/>
    <x v="5"/>
    <s v="22/08/2024"/>
    <s v="2024-12-07"/>
    <x v="2"/>
    <s v="Lucknow"/>
    <s v="Students"/>
    <s v="Tablet"/>
    <n v="63826"/>
    <n v="7531"/>
    <n v="11.8"/>
    <n v="506"/>
    <n v="6.72"/>
    <n v="6140.64"/>
    <n v="42699.51"/>
    <x v="8896"/>
    <n v="126"/>
    <s v="Completed"/>
  </r>
  <r>
    <s v="CMP19866"/>
    <x v="1"/>
    <s v="Lead Gen"/>
    <x v="4"/>
    <s v="2024-05-09"/>
    <s v="15/12/2024"/>
    <x v="2"/>
    <s v="Jaipur"/>
    <s v="Families"/>
    <s v="Tablet"/>
    <n v="191831"/>
    <n v="6218"/>
    <n v="3.24"/>
    <n v="20"/>
    <n v="0.32"/>
    <n v="250"/>
    <n v="29653.78"/>
    <x v="8897"/>
    <n v="3"/>
    <s v="Paused"/>
  </r>
  <r>
    <s v="CMP14907"/>
    <x v="0"/>
    <s v="Awareness"/>
    <x v="5"/>
    <s v="28/09/2024"/>
    <s v="2024-12-06"/>
    <x v="0"/>
    <s v="Pune"/>
    <s v="Students"/>
    <s v="Mobile"/>
    <n v="178715"/>
    <n v="3504"/>
    <n v="1.96"/>
    <n v="844"/>
    <n v="24.09"/>
    <n v="250"/>
    <n v="11424.61"/>
    <x v="8898"/>
    <n v="682"/>
    <s v="Completed"/>
  </r>
  <r>
    <s v="CMP15373"/>
    <x v="4"/>
    <s v="Lead Gen"/>
    <x v="4"/>
    <s v="28/06/2024"/>
    <s v="01/12/2024"/>
    <x v="0"/>
    <s v="Mumbai"/>
    <s v="Business Owners"/>
    <s v="Desktop"/>
    <n v="41199"/>
    <n v="3040"/>
    <n v="7.38"/>
    <n v="100"/>
    <n v="3.29"/>
    <n v="4021.4266195524165"/>
    <n v="13191.92"/>
    <x v="8899"/>
    <n v="23"/>
    <s v="Active"/>
  </r>
  <r>
    <s v="CMP11424"/>
    <x v="1"/>
    <s v="Lead Gen"/>
    <x v="1"/>
    <s v="20/01/2024"/>
    <s v="11-28-2024"/>
    <x v="1"/>
    <s v="Bengaluru"/>
    <s v="Families"/>
    <s v="Desktop"/>
    <n v="137741"/>
    <n v="5690"/>
    <n v="4.13"/>
    <n v="1087"/>
    <n v="19.100000000000001"/>
    <n v="3891.7088323699436"/>
    <n v="29678.97"/>
    <x v="8900"/>
    <n v="799"/>
    <s v="Completed"/>
  </r>
  <r>
    <s v="CMP14312"/>
    <x v="2"/>
    <s v="Awareness"/>
    <x v="3"/>
    <s v="2024-04-03"/>
    <s v="11-28-2024"/>
    <x v="0"/>
    <s v="Ahmedabad"/>
    <s v="Students"/>
    <s v="Desktop"/>
    <n v="178423"/>
    <n v="1554"/>
    <n v="0.87"/>
    <n v="0"/>
    <n v="0"/>
    <n v="10971.38"/>
    <n v="46575.39"/>
    <x v="8901"/>
    <n v="0"/>
    <s v="Active"/>
  </r>
  <r>
    <s v="CMP13002"/>
    <x v="0"/>
    <s v="Retargeting"/>
    <x v="3"/>
    <s v="12/04/2024"/>
    <s v="08/11/2024"/>
    <x v="0"/>
    <s v="Mumbai"/>
    <s v="Students"/>
    <s v="Mobile"/>
    <n v="22257"/>
    <n v="302"/>
    <n v="1.36"/>
    <n v="29"/>
    <n v="9.6"/>
    <n v="3988.1535696969677"/>
    <n v="36897.629999999997"/>
    <x v="8902"/>
    <n v="11"/>
    <s v="Active"/>
  </r>
  <r>
    <s v="CMP18794"/>
    <x v="3"/>
    <s v="Awareness"/>
    <x v="0"/>
    <s v="05/03/2024"/>
    <s v="16/12/2024"/>
    <x v="0"/>
    <s v="Mumbai"/>
    <s v="Business Owners"/>
    <s v="Mobile"/>
    <n v="62814"/>
    <n v="2264"/>
    <n v="3.6"/>
    <n v="545"/>
    <n v="24.07"/>
    <n v="3830.4648972188602"/>
    <n v="22447.13"/>
    <x v="8903"/>
    <n v="361"/>
    <s v="Paused"/>
  </r>
  <r>
    <s v="CMP12840"/>
    <x v="1"/>
    <s v="Lead Gen"/>
    <x v="5"/>
    <s v="17/09/2024"/>
    <s v="12-08-2024"/>
    <x v="2"/>
    <s v="Jaipur"/>
    <s v="Students"/>
    <s v="Mobile"/>
    <n v="105535"/>
    <n v="8724"/>
    <n v="8.27"/>
    <n v="2192"/>
    <n v="25.13"/>
    <n v="250"/>
    <n v="26289.71"/>
    <x v="8904"/>
    <n v="2115"/>
    <s v="Paused"/>
  </r>
  <r>
    <s v="CMP16448"/>
    <x v="4"/>
    <s v="Retargeting"/>
    <x v="0"/>
    <s v="08-17-2024"/>
    <s v="11-27-2024"/>
    <x v="0"/>
    <s v="Mumbai"/>
    <s v="Students"/>
    <s v="Mobile"/>
    <n v="177526"/>
    <n v="25292"/>
    <n v="14.25"/>
    <n v="4037"/>
    <n v="15.96"/>
    <n v="250"/>
    <n v="38760.449999999997"/>
    <x v="8905"/>
    <n v="3342"/>
    <s v="Completed"/>
  </r>
  <r>
    <s v="CMP10891"/>
    <x v="2"/>
    <s v="Awareness"/>
    <x v="5"/>
    <s v="03-18-2024"/>
    <s v="29/10/2024"/>
    <x v="2"/>
    <s v="Jaipur"/>
    <s v="Students"/>
    <s v="Mobile"/>
    <n v="60968"/>
    <n v="2438"/>
    <n v="4"/>
    <n v="804"/>
    <n v="32.979999999999997"/>
    <n v="250"/>
    <n v="48560.01"/>
    <x v="8906"/>
    <n v="553"/>
    <s v="Paused"/>
  </r>
  <r>
    <s v="CMP19286"/>
    <x v="1"/>
    <s v="Retargeting"/>
    <x v="4"/>
    <s v="02-18-2024"/>
    <s v="26/12/2024"/>
    <x v="2"/>
    <s v="Delhi"/>
    <s v="Students"/>
    <s v="Mobile"/>
    <n v="61631"/>
    <n v="6224"/>
    <n v="10.1"/>
    <n v="227"/>
    <n v="3.65"/>
    <n v="250"/>
    <n v="36603.14"/>
    <x v="8907"/>
    <n v="94"/>
    <s v="Active"/>
  </r>
  <r>
    <s v="CMP18976"/>
    <x v="4"/>
    <s v="Sales"/>
    <x v="3"/>
    <s v="2024-03-11"/>
    <s v="2024-12-11"/>
    <x v="2"/>
    <s v="Delhi"/>
    <s v="Professionals"/>
    <s v="Desktop"/>
    <n v="120579"/>
    <n v="5268"/>
    <n v="4.37"/>
    <n v="411"/>
    <n v="7.8"/>
    <n v="3988.1535696969677"/>
    <n v="30732.85"/>
    <x v="8908"/>
    <n v="329"/>
    <s v="Completed"/>
  </r>
  <r>
    <s v="CMP10648"/>
    <x v="3"/>
    <s v="Lead Gen"/>
    <x v="4"/>
    <s v="2024-04-30"/>
    <s v="2024-11-28"/>
    <x v="2"/>
    <s v="Lucknow"/>
    <s v="Professionals"/>
    <s v="Desktop"/>
    <n v="42318"/>
    <n v="583"/>
    <n v="1.38"/>
    <n v="75"/>
    <n v="12.86"/>
    <n v="4021.4266195524165"/>
    <n v="1498.19"/>
    <x v="8909"/>
    <n v="30"/>
    <s v="Paused"/>
  </r>
  <r>
    <s v="CMP16666"/>
    <x v="0"/>
    <s v="Awareness"/>
    <x v="5"/>
    <s v="05-23-2024"/>
    <s v="2024-12-20"/>
    <x v="2"/>
    <s v="Delhi"/>
    <s v="Families"/>
    <s v="Desktop"/>
    <n v="105902"/>
    <n v="4169"/>
    <n v="3.94"/>
    <n v="643"/>
    <n v="15.42"/>
    <n v="250"/>
    <n v="23856.76"/>
    <x v="8910"/>
    <n v="401"/>
    <s v="Paused"/>
  </r>
  <r>
    <s v="CMP18915"/>
    <x v="4"/>
    <s v="Retargeting"/>
    <x v="0"/>
    <s v="16/10/2024"/>
    <s v="11-02-2024"/>
    <x v="3"/>
    <s v="Kolkata"/>
    <s v="Families"/>
    <s v="Mobile"/>
    <n v="160233"/>
    <n v="9328"/>
    <n v="5.82"/>
    <n v="572"/>
    <n v="6.13"/>
    <n v="13251.21"/>
    <n v="1231.56"/>
    <x v="8911"/>
    <n v="78"/>
    <s v="Paused"/>
  </r>
  <r>
    <s v="CMP18203"/>
    <x v="4"/>
    <s v="Sales"/>
    <x v="2"/>
    <s v="04-16-2024"/>
    <s v="23/11/2024"/>
    <x v="0"/>
    <s v="Pune"/>
    <s v="Business Owners"/>
    <s v="Tablet"/>
    <n v="178094"/>
    <n v="10722"/>
    <n v="6.02"/>
    <n v="2004"/>
    <n v="18.690000000000001"/>
    <n v="250"/>
    <n v="6018.73"/>
    <x v="8611"/>
    <n v="346"/>
    <s v="Completed"/>
  </r>
  <r>
    <s v="CMP14870"/>
    <x v="4"/>
    <s v="Retargeting"/>
    <x v="5"/>
    <s v="05-26-2024"/>
    <s v="2024-12-31"/>
    <x v="1"/>
    <s v="Bengaluru"/>
    <s v="Business Owners"/>
    <s v="Mobile"/>
    <n v="30279"/>
    <n v="3448"/>
    <n v="11.39"/>
    <n v="223"/>
    <n v="6.47"/>
    <n v="250"/>
    <n v="29404.48"/>
    <x v="8912"/>
    <n v="94"/>
    <s v="Paused"/>
  </r>
  <r>
    <s v="CMP12026"/>
    <x v="1"/>
    <s v="Sales"/>
    <x v="0"/>
    <s v="12/02/2024"/>
    <s v="11-15-2024"/>
    <x v="1"/>
    <s v="Bengaluru"/>
    <s v="Students"/>
    <s v="Mobile"/>
    <n v="51411"/>
    <n v="2168"/>
    <n v="4.22"/>
    <n v="33"/>
    <n v="1.52"/>
    <n v="3830.4648972188602"/>
    <n v="16122.78"/>
    <x v="8913"/>
    <n v="3"/>
    <s v="Active"/>
  </r>
  <r>
    <s v="CMP15128"/>
    <x v="1"/>
    <s v="Retargeting"/>
    <x v="1"/>
    <s v="05-27-2024"/>
    <s v="11-10-2024"/>
    <x v="3"/>
    <s v="Kolkata"/>
    <s v="Families"/>
    <s v="Mobile"/>
    <n v="103295"/>
    <n v="5890"/>
    <n v="5.7"/>
    <n v="1280"/>
    <n v="21.73"/>
    <n v="250"/>
    <n v="5675.07"/>
    <x v="8914"/>
    <n v="318"/>
    <s v="Paused"/>
  </r>
  <r>
    <s v="CMP15914"/>
    <x v="1"/>
    <s v="Sales"/>
    <x v="2"/>
    <s v="20/01/2024"/>
    <s v="26/11/2024"/>
    <x v="1"/>
    <s v="Chennai"/>
    <s v="Students"/>
    <s v="Desktop"/>
    <n v="51752"/>
    <n v="2218"/>
    <n v="4.29"/>
    <n v="685"/>
    <n v="30.88"/>
    <n v="6987.37"/>
    <n v="43121.74"/>
    <x v="8915"/>
    <n v="472"/>
    <s v="Completed"/>
  </r>
  <r>
    <s v="CMP11917"/>
    <x v="2"/>
    <s v="Retargeting"/>
    <x v="0"/>
    <s v="2024-03-13"/>
    <s v="12/12/2024"/>
    <x v="0"/>
    <s v="Mumbai"/>
    <s v="Professionals"/>
    <s v="Mobile"/>
    <n v="88539"/>
    <n v="1369"/>
    <n v="1.55"/>
    <n v="75"/>
    <n v="5.48"/>
    <n v="12592.22"/>
    <n v="41516.83"/>
    <x v="8916"/>
    <n v="64"/>
    <s v="Completed"/>
  </r>
  <r>
    <s v="CMP10600"/>
    <x v="2"/>
    <s v="Retargeting"/>
    <x v="0"/>
    <s v="08-13-2024"/>
    <s v="11-22-2024"/>
    <x v="0"/>
    <s v="Mumbai"/>
    <s v="Business Owners"/>
    <s v="Desktop"/>
    <n v="31960"/>
    <n v="3441"/>
    <n v="10.77"/>
    <n v="389"/>
    <n v="11.3"/>
    <n v="14144.48"/>
    <n v="23953.14"/>
    <x v="8917"/>
    <n v="320"/>
    <s v="Completed"/>
  </r>
  <r>
    <s v="CMP19130"/>
    <x v="1"/>
    <s v="Lead Gen"/>
    <x v="3"/>
    <s v="2024-01-19"/>
    <s v="2024-12-21"/>
    <x v="2"/>
    <s v="Delhi"/>
    <s v="Families"/>
    <s v="Tablet"/>
    <n v="162656"/>
    <n v="3402"/>
    <n v="2.09"/>
    <n v="951"/>
    <n v="27.95"/>
    <n v="250"/>
    <m/>
    <x v="107"/>
    <n v="26"/>
    <s v="Paused"/>
  </r>
  <r>
    <s v="CMP19778"/>
    <x v="1"/>
    <s v="Retargeting"/>
    <x v="2"/>
    <s v="08/07/2024"/>
    <s v="2024-11-08"/>
    <x v="0"/>
    <s v="Pune"/>
    <s v="Students"/>
    <s v="Mobile"/>
    <n v="187564"/>
    <n v="11310"/>
    <n v="6.03"/>
    <n v="1054"/>
    <n v="9.32"/>
    <n v="8727.43"/>
    <n v="12785.59"/>
    <x v="8918"/>
    <n v="569"/>
    <s v="Completed"/>
  </r>
  <r>
    <s v="CMP17761"/>
    <x v="3"/>
    <s v="Retargeting"/>
    <x v="1"/>
    <s v="02-20-2024"/>
    <s v="12-10-2024"/>
    <x v="0"/>
    <s v="Pune"/>
    <s v="Professionals"/>
    <s v="Desktop"/>
    <n v="25534"/>
    <n v="2219"/>
    <n v="8.69"/>
    <n v="21"/>
    <n v="0.95"/>
    <n v="250"/>
    <n v="12354.01"/>
    <x v="8919"/>
    <n v="8"/>
    <s v="Active"/>
  </r>
  <r>
    <s v="CMP13805"/>
    <x v="2"/>
    <s v="Awareness"/>
    <x v="5"/>
    <s v="2024-01-28"/>
    <s v="07/12/2024"/>
    <x v="0"/>
    <s v="Ahmedabad"/>
    <s v="Families"/>
    <s v="Mobile"/>
    <n v="90420"/>
    <n v="9539"/>
    <n v="10.55"/>
    <n v="3119"/>
    <n v="32.700000000000003"/>
    <n v="9506.11"/>
    <n v="11530.01"/>
    <x v="8920"/>
    <n v="2535"/>
    <s v="Active"/>
  </r>
  <r>
    <s v="CMP18139"/>
    <x v="3"/>
    <s v="Awareness"/>
    <x v="0"/>
    <s v="2024-04-04"/>
    <s v="12-08-2024"/>
    <x v="3"/>
    <s v="Kolkata"/>
    <s v="Professionals"/>
    <s v="Mobile"/>
    <n v="29644"/>
    <n v="290"/>
    <n v="0.98"/>
    <n v="75"/>
    <n v="25.86"/>
    <n v="3830.4648972188602"/>
    <n v="16489.009999999998"/>
    <x v="8921"/>
    <n v="37"/>
    <s v="Completed"/>
  </r>
  <r>
    <s v="CMP19172"/>
    <x v="3"/>
    <s v="Sales"/>
    <x v="0"/>
    <s v="05/08/2024"/>
    <s v="2024-10-29"/>
    <x v="2"/>
    <s v="Delhi"/>
    <s v="Families"/>
    <s v="Desktop"/>
    <n v="180969"/>
    <n v="2938"/>
    <n v="1.62"/>
    <n v="599"/>
    <n v="20.39"/>
    <n v="2097.63"/>
    <n v="36689.89"/>
    <x v="8922"/>
    <n v="368"/>
    <s v="Completed"/>
  </r>
  <r>
    <s v="CMP12254"/>
    <x v="1"/>
    <s v="Awareness"/>
    <x v="5"/>
    <s v="14/01/2024"/>
    <s v="2024-10-31"/>
    <x v="3"/>
    <s v="Kolkata"/>
    <s v="Professionals"/>
    <s v="Tablet"/>
    <n v="84017"/>
    <n v="1305"/>
    <n v="1.55"/>
    <n v="405"/>
    <n v="31.03"/>
    <n v="13665.72"/>
    <n v="17750.53"/>
    <x v="8923"/>
    <n v="157"/>
    <s v="Paused"/>
  </r>
  <r>
    <s v="CMP19546"/>
    <x v="3"/>
    <s v="Retargeting"/>
    <x v="5"/>
    <s v="14/09/2024"/>
    <s v="12-19-2024"/>
    <x v="2"/>
    <s v="Lucknow"/>
    <s v="Families"/>
    <s v="Tablet"/>
    <n v="160669"/>
    <n v="19466"/>
    <n v="12.12"/>
    <n v="687"/>
    <n v="3.53"/>
    <n v="250"/>
    <n v="21665.39"/>
    <x v="8924"/>
    <n v="269"/>
    <s v="Paused"/>
  </r>
  <r>
    <s v="CMP15652"/>
    <x v="1"/>
    <s v="Sales"/>
    <x v="5"/>
    <s v="02-13-2024"/>
    <s v="12-03-2024"/>
    <x v="2"/>
    <s v="Delhi"/>
    <s v="Professionals"/>
    <s v="Mobile"/>
    <n v="53444"/>
    <n v="1242"/>
    <n v="2.3199999999999998"/>
    <n v="40"/>
    <n v="3.22"/>
    <n v="250"/>
    <n v="12294.92"/>
    <x v="8925"/>
    <n v="39"/>
    <s v="Active"/>
  </r>
  <r>
    <s v="CMP14731"/>
    <x v="2"/>
    <s v="Lead Gen"/>
    <x v="3"/>
    <s v="2024-09-30"/>
    <s v="2024-10-29"/>
    <x v="2"/>
    <s v="Jaipur"/>
    <s v="Students"/>
    <s v="Desktop"/>
    <n v="167298"/>
    <n v="4077"/>
    <n v="2.44"/>
    <n v="249"/>
    <n v="6.11"/>
    <n v="3988.1535696969677"/>
    <n v="35055.24"/>
    <x v="8926"/>
    <n v="211"/>
    <s v="Completed"/>
  </r>
  <r>
    <s v="CMP15724"/>
    <x v="4"/>
    <s v="Sales"/>
    <x v="0"/>
    <s v="13/09/2024"/>
    <s v="2024-11-10"/>
    <x v="2"/>
    <s v="Delhi"/>
    <s v="Business Owners"/>
    <s v="Mobile"/>
    <n v="92845"/>
    <n v="1677"/>
    <n v="1.81"/>
    <n v="524"/>
    <n v="31.25"/>
    <n v="250"/>
    <n v="15325.75"/>
    <x v="8927"/>
    <n v="505"/>
    <s v="Paused"/>
  </r>
  <r>
    <s v="CMP12815"/>
    <x v="1"/>
    <s v="Awareness"/>
    <x v="1"/>
    <s v="04-17-2024"/>
    <s v="2024-11-02"/>
    <x v="0"/>
    <s v="Mumbai"/>
    <s v="Business Owners"/>
    <s v="Desktop"/>
    <n v="187778"/>
    <n v="12160"/>
    <n v="6.48"/>
    <n v="2837"/>
    <n v="23.33"/>
    <n v="250"/>
    <n v="11381.59"/>
    <x v="8928"/>
    <n v="2271"/>
    <s v="Active"/>
  </r>
  <r>
    <s v="CMP15260"/>
    <x v="1"/>
    <s v="Retargeting"/>
    <x v="3"/>
    <s v="15/04/2024"/>
    <s v="29/10/2024"/>
    <x v="2"/>
    <s v="Delhi"/>
    <s v="Business Owners"/>
    <s v="Desktop"/>
    <n v="125486"/>
    <n v="390"/>
    <n v="0.31"/>
    <n v="5"/>
    <n v="1.28"/>
    <n v="250"/>
    <n v="16771.37"/>
    <x v="8929"/>
    <n v="2"/>
    <s v="Completed"/>
  </r>
  <r>
    <s v="CMP13005"/>
    <x v="0"/>
    <s v="Sales"/>
    <x v="3"/>
    <s v="2024-05-25"/>
    <s v="12-05-2024"/>
    <x v="0"/>
    <s v="Pune"/>
    <s v="Students"/>
    <s v="Desktop"/>
    <n v="28315"/>
    <n v="588"/>
    <n v="2.08"/>
    <n v="155"/>
    <n v="26.36"/>
    <n v="13998.24"/>
    <n v="28310.55"/>
    <x v="8930"/>
    <n v="7"/>
    <s v="Completed"/>
  </r>
  <r>
    <s v="CMP10303"/>
    <x v="4"/>
    <s v="Sales"/>
    <x v="2"/>
    <s v="26/07/2024"/>
    <s v="08/12/2024"/>
    <x v="0"/>
    <s v="Pune"/>
    <s v="Students"/>
    <s v="Desktop"/>
    <n v="40481"/>
    <n v="5316"/>
    <n v="13.13"/>
    <n v="1649"/>
    <n v="31.02"/>
    <n v="250"/>
    <n v="29892.44"/>
    <x v="8931"/>
    <n v="533"/>
    <s v="Paused"/>
  </r>
  <r>
    <s v="CMP12537"/>
    <x v="1"/>
    <s v="Sales"/>
    <x v="3"/>
    <s v="08-25-2024"/>
    <s v="2024-11-12"/>
    <x v="1"/>
    <s v="Bengaluru"/>
    <s v="Families"/>
    <s v="Tablet"/>
    <n v="16408"/>
    <n v="172"/>
    <n v="1.05"/>
    <n v="50"/>
    <n v="29.07"/>
    <n v="3988.1535696969677"/>
    <n v="42085.120000000003"/>
    <x v="8932"/>
    <n v="3"/>
    <s v="Paused"/>
  </r>
  <r>
    <s v="CMP10401"/>
    <x v="2"/>
    <s v="Awareness"/>
    <x v="2"/>
    <s v="2024-04-06"/>
    <s v="30/12/2024"/>
    <x v="2"/>
    <s v="Jaipur"/>
    <s v="Families"/>
    <s v="Desktop"/>
    <n v="178026"/>
    <n v="22621"/>
    <n v="12.71"/>
    <n v="278"/>
    <n v="1.23"/>
    <n v="3982.6304252733912"/>
    <n v="15271.87"/>
    <x v="8933"/>
    <n v="231"/>
    <s v="Completed"/>
  </r>
  <r>
    <s v="CMP13081"/>
    <x v="3"/>
    <s v="Awareness"/>
    <x v="4"/>
    <s v="01/07/2024"/>
    <s v="12-28-2024"/>
    <x v="1"/>
    <s v="Bengaluru"/>
    <s v="Professionals"/>
    <s v="Desktop"/>
    <n v="116373"/>
    <n v="6737"/>
    <n v="5.79"/>
    <n v="596"/>
    <n v="8.85"/>
    <n v="250"/>
    <n v="42165.51"/>
    <x v="8934"/>
    <n v="356"/>
    <s v="Paused"/>
  </r>
  <r>
    <s v="CMP12691"/>
    <x v="2"/>
    <s v="Awareness"/>
    <x v="3"/>
    <s v="2024-09-25"/>
    <s v="27/12/2024"/>
    <x v="3"/>
    <s v="Kolkata"/>
    <s v="Business Owners"/>
    <s v="Desktop"/>
    <n v="41867"/>
    <n v="3814"/>
    <n v="9.11"/>
    <n v="511"/>
    <n v="13.4"/>
    <n v="10765.17"/>
    <n v="43584.99"/>
    <x v="8935"/>
    <n v="406"/>
    <s v="Completed"/>
  </r>
  <r>
    <s v="CMP10257"/>
    <x v="3"/>
    <s v="Lead Gen"/>
    <x v="5"/>
    <s v="08-09-2024"/>
    <s v="20/11/2024"/>
    <x v="0"/>
    <s v="Mumbai"/>
    <s v="Families"/>
    <s v="Tablet"/>
    <n v="54993"/>
    <n v="2305"/>
    <n v="4.1900000000000004"/>
    <n v="630"/>
    <n v="27.33"/>
    <n v="3817.8497265160554"/>
    <n v="19177.419999999998"/>
    <x v="8936"/>
    <n v="554"/>
    <s v="Paused"/>
  </r>
  <r>
    <s v="CMP16000"/>
    <x v="3"/>
    <s v="Awareness"/>
    <x v="2"/>
    <s v="04-20-2024"/>
    <s v="09/11/2024"/>
    <x v="1"/>
    <s v="Chennai"/>
    <s v="Students"/>
    <s v="Mobile"/>
    <n v="37756"/>
    <n v="3731"/>
    <n v="9.8800000000000008"/>
    <n v="613"/>
    <n v="16.43"/>
    <n v="3982.6304252733912"/>
    <n v="39715.43"/>
    <x v="8937"/>
    <n v="455"/>
    <s v="Completed"/>
  </r>
  <r>
    <s v="CMP11410"/>
    <x v="1"/>
    <s v="Sales"/>
    <x v="3"/>
    <s v="2024-06-27"/>
    <s v="2024-12-16"/>
    <x v="2"/>
    <s v="Lucknow"/>
    <s v="Professionals"/>
    <s v="Mobile"/>
    <n v="161454"/>
    <n v="17507"/>
    <n v="10.84"/>
    <n v="1989"/>
    <n v="11.36"/>
    <n v="7050.45"/>
    <n v="10685.47"/>
    <x v="8938"/>
    <n v="1019"/>
    <s v="Active"/>
  </r>
  <r>
    <s v="CMP17558"/>
    <x v="1"/>
    <s v="Lead Gen"/>
    <x v="1"/>
    <s v="2024-07-26"/>
    <s v="12-12-2024"/>
    <x v="2"/>
    <s v="Delhi"/>
    <s v="Professionals"/>
    <s v="Mobile"/>
    <n v="33984"/>
    <n v="74"/>
    <n v="0.22"/>
    <n v="19"/>
    <n v="25.68"/>
    <n v="3891.7088323699436"/>
    <n v="3862.79"/>
    <x v="8939"/>
    <n v="18"/>
    <s v="Active"/>
  </r>
  <r>
    <s v="CMP13402"/>
    <x v="3"/>
    <s v="Awareness"/>
    <x v="2"/>
    <s v="16/08/2024"/>
    <s v="11-08-2024"/>
    <x v="2"/>
    <s v="Jaipur"/>
    <s v="Families"/>
    <s v="Tablet"/>
    <n v="56351"/>
    <n v="7841"/>
    <n v="13.91"/>
    <n v="2381"/>
    <n v="30.37"/>
    <n v="250"/>
    <n v="2350.9499999999998"/>
    <x v="8940"/>
    <n v="1635"/>
    <s v="Active"/>
  </r>
  <r>
    <s v="CMP17257"/>
    <x v="2"/>
    <s v="Awareness"/>
    <x v="0"/>
    <s v="2024-05-10"/>
    <s v="12-18-2024"/>
    <x v="0"/>
    <s v="Mumbai"/>
    <s v="Business Owners"/>
    <s v="Mobile"/>
    <n v="161504"/>
    <n v="20952"/>
    <n v="12.97"/>
    <n v="5008"/>
    <n v="23.9"/>
    <n v="8501.7099999999991"/>
    <n v="25058.67"/>
    <x v="8941"/>
    <n v="2713"/>
    <s v="Paused"/>
  </r>
  <r>
    <s v="CMP15564"/>
    <x v="3"/>
    <s v="Lead Gen"/>
    <x v="3"/>
    <s v="2024-05-30"/>
    <s v="11-13-2024"/>
    <x v="1"/>
    <s v="Chennai"/>
    <s v="Families"/>
    <s v="Mobile"/>
    <n v="49375"/>
    <n v="3373"/>
    <n v="6.83"/>
    <n v="170"/>
    <n v="5.04"/>
    <n v="250"/>
    <m/>
    <x v="107"/>
    <n v="155"/>
    <s v="Completed"/>
  </r>
  <r>
    <s v="CMP13678"/>
    <x v="0"/>
    <s v="Retargeting"/>
    <x v="0"/>
    <s v="03/08/2024"/>
    <s v="2024-11-20"/>
    <x v="0"/>
    <s v="Pune"/>
    <s v="Professionals"/>
    <s v="Tablet"/>
    <n v="165410"/>
    <n v="7231"/>
    <n v="4.37"/>
    <n v="1197"/>
    <n v="16.55"/>
    <n v="250"/>
    <n v="17386.8"/>
    <x v="8942"/>
    <n v="435"/>
    <s v="Paused"/>
  </r>
  <r>
    <s v="CMP15713"/>
    <x v="4"/>
    <s v="Awareness"/>
    <x v="4"/>
    <s v="2024-02-12"/>
    <s v="24/11/2024"/>
    <x v="1"/>
    <s v="Chennai"/>
    <s v="Students"/>
    <s v="Mobile"/>
    <n v="196958"/>
    <n v="8228"/>
    <n v="4.18"/>
    <n v="1905"/>
    <n v="23.15"/>
    <n v="4021.4266195524165"/>
    <n v="8912.81"/>
    <x v="8943"/>
    <n v="1331"/>
    <s v="Active"/>
  </r>
  <r>
    <s v="CMP19890"/>
    <x v="0"/>
    <s v="Awareness"/>
    <x v="1"/>
    <s v="16/08/2024"/>
    <s v="16/12/2024"/>
    <x v="0"/>
    <s v="Pune"/>
    <s v="Families"/>
    <s v="Mobile"/>
    <n v="23019"/>
    <n v="401"/>
    <n v="1.74"/>
    <n v="131"/>
    <n v="32.67"/>
    <n v="3827.81"/>
    <n v="49362.879999999997"/>
    <x v="8944"/>
    <n v="68"/>
    <s v="Completed"/>
  </r>
  <r>
    <s v="CMP15671"/>
    <x v="1"/>
    <s v="Lead Gen"/>
    <x v="2"/>
    <s v="2024-03-27"/>
    <s v="12-28-2024"/>
    <x v="1"/>
    <s v="Bengaluru"/>
    <s v="Families"/>
    <s v="Desktop"/>
    <n v="89694"/>
    <n v="2614"/>
    <n v="2.91"/>
    <n v="101"/>
    <n v="3.86"/>
    <n v="250"/>
    <n v="49629.31"/>
    <x v="8945"/>
    <n v="65"/>
    <s v="Completed"/>
  </r>
  <r>
    <s v="CMP10506"/>
    <x v="1"/>
    <s v="Lead Gen"/>
    <x v="5"/>
    <s v="2024-02-10"/>
    <s v="2024-11-14"/>
    <x v="0"/>
    <s v="Ahmedabad"/>
    <s v="Professionals"/>
    <s v="Mobile"/>
    <n v="66313"/>
    <n v="2737"/>
    <n v="4.13"/>
    <n v="509"/>
    <n v="18.600000000000001"/>
    <n v="3817.8497265160554"/>
    <n v="14553.05"/>
    <x v="8946"/>
    <n v="188"/>
    <s v="Active"/>
  </r>
  <r>
    <s v="CMP12018"/>
    <x v="0"/>
    <s v="Lead Gen"/>
    <x v="2"/>
    <s v="08-28-2024"/>
    <s v="2024-11-29"/>
    <x v="0"/>
    <s v="Pune"/>
    <s v="Business Owners"/>
    <s v="Desktop"/>
    <n v="151594"/>
    <n v="17191"/>
    <n v="11.34"/>
    <n v="4911"/>
    <n v="28.57"/>
    <n v="3982.6304252733912"/>
    <n v="10638.83"/>
    <x v="8947"/>
    <n v="1079"/>
    <s v="Completed"/>
  </r>
  <r>
    <s v="CMP18223"/>
    <x v="1"/>
    <s v="Lead Gen"/>
    <x v="3"/>
    <s v="09-24-2024"/>
    <s v="22/12/2024"/>
    <x v="2"/>
    <s v="Delhi"/>
    <s v="Students"/>
    <s v="Desktop"/>
    <n v="110411"/>
    <n v="12094"/>
    <n v="10.95"/>
    <n v="323"/>
    <n v="2.67"/>
    <n v="250"/>
    <n v="11021.67"/>
    <x v="8948"/>
    <n v="83"/>
    <s v="Paused"/>
  </r>
  <r>
    <s v="CMP14835"/>
    <x v="3"/>
    <s v="Retargeting"/>
    <x v="4"/>
    <s v="23/10/2024"/>
    <s v="29/10/2024"/>
    <x v="2"/>
    <s v="Lucknow"/>
    <s v="Families"/>
    <s v="Tablet"/>
    <n v="29990"/>
    <n v="686"/>
    <n v="2.29"/>
    <n v="49"/>
    <n v="7.14"/>
    <n v="4021.4266195524165"/>
    <m/>
    <x v="107"/>
    <n v="32"/>
    <s v="Active"/>
  </r>
  <r>
    <s v="CMP10772"/>
    <x v="2"/>
    <s v="Awareness"/>
    <x v="3"/>
    <s v="07/07/2024"/>
    <s v="11-30-2024"/>
    <x v="1"/>
    <s v="Bengaluru"/>
    <s v="Business Owners"/>
    <s v="Desktop"/>
    <n v="119798"/>
    <n v="13368"/>
    <n v="11.16"/>
    <n v="2191"/>
    <n v="16.39"/>
    <n v="13114.86"/>
    <n v="4195.7299999999996"/>
    <x v="8949"/>
    <n v="921"/>
    <s v="Paused"/>
  </r>
  <r>
    <s v="CMP16804"/>
    <x v="1"/>
    <s v="Sales"/>
    <x v="0"/>
    <s v="05/01/2024"/>
    <s v="2024-11-14"/>
    <x v="0"/>
    <s v="Mumbai"/>
    <s v="Business Owners"/>
    <s v="Mobile"/>
    <n v="177721"/>
    <n v="3479"/>
    <n v="1.96"/>
    <n v="993"/>
    <n v="28.54"/>
    <n v="3830.4648972188602"/>
    <n v="2689.95"/>
    <x v="8950"/>
    <n v="60"/>
    <s v="Active"/>
  </r>
  <r>
    <s v="CMP15044"/>
    <x v="1"/>
    <s v="Sales"/>
    <x v="5"/>
    <s v="2024-09-21"/>
    <s v="20/12/2024"/>
    <x v="0"/>
    <s v="Mumbai"/>
    <s v="Business Owners"/>
    <s v="Desktop"/>
    <n v="125196"/>
    <n v="1350"/>
    <n v="1.08"/>
    <n v="304"/>
    <n v="22.52"/>
    <n v="250"/>
    <n v="38551.33"/>
    <x v="8951"/>
    <n v="221"/>
    <s v="Completed"/>
  </r>
  <r>
    <s v="CMP10283"/>
    <x v="0"/>
    <s v="Awareness"/>
    <x v="3"/>
    <s v="20/10/2024"/>
    <s v="2024-11-05"/>
    <x v="1"/>
    <s v="Bengaluru"/>
    <s v="Families"/>
    <s v="Desktop"/>
    <n v="92861"/>
    <n v="1151"/>
    <n v="1.24"/>
    <n v="219"/>
    <n v="19.03"/>
    <n v="2596.0500000000002"/>
    <m/>
    <x v="107"/>
    <n v="76"/>
    <s v="Active"/>
  </r>
  <r>
    <s v="CMP14151"/>
    <x v="3"/>
    <s v="Sales"/>
    <x v="0"/>
    <s v="06-08-2024"/>
    <s v="11-25-2024"/>
    <x v="1"/>
    <s v="Chennai"/>
    <s v="Business Owners"/>
    <s v="Tablet"/>
    <n v="195724"/>
    <n v="15028"/>
    <n v="7.68"/>
    <n v="122"/>
    <n v="0.81"/>
    <n v="3830.4648972188602"/>
    <n v="24411.51"/>
    <x v="8952"/>
    <n v="47"/>
    <s v="Active"/>
  </r>
  <r>
    <s v="CMP16322"/>
    <x v="1"/>
    <s v="Retargeting"/>
    <x v="3"/>
    <s v="20/10/2024"/>
    <s v="12-29-2024"/>
    <x v="2"/>
    <s v="Lucknow"/>
    <s v="Professionals"/>
    <s v="Desktop"/>
    <n v="152126"/>
    <n v="9557"/>
    <n v="6.28"/>
    <n v="1546"/>
    <n v="16.18"/>
    <n v="3988.1535696969677"/>
    <n v="30855.68"/>
    <x v="8953"/>
    <n v="827"/>
    <s v="Completed"/>
  </r>
  <r>
    <s v="CMP13900"/>
    <x v="2"/>
    <s v="Lead Gen"/>
    <x v="1"/>
    <s v="28/01/2024"/>
    <s v="11-16-2024"/>
    <x v="2"/>
    <s v="Jaipur"/>
    <s v="Business Owners"/>
    <s v="Mobile"/>
    <n v="66165"/>
    <n v="5610"/>
    <n v="8.48"/>
    <n v="622"/>
    <n v="11.09"/>
    <n v="250"/>
    <n v="48423.22"/>
    <x v="8954"/>
    <n v="580"/>
    <s v="Paused"/>
  </r>
  <r>
    <s v="CMP13990"/>
    <x v="3"/>
    <s v="Sales"/>
    <x v="5"/>
    <s v="2024-04-30"/>
    <s v="2024-11-11"/>
    <x v="0"/>
    <s v="Pune"/>
    <s v="Students"/>
    <s v="Desktop"/>
    <n v="122247"/>
    <n v="15127"/>
    <n v="12.37"/>
    <n v="2505"/>
    <n v="16.559999999999999"/>
    <n v="3817.8497265160554"/>
    <n v="35725.72"/>
    <x v="8955"/>
    <n v="2171"/>
    <s v="Completed"/>
  </r>
  <r>
    <s v="CMP19481"/>
    <x v="2"/>
    <s v="Awareness"/>
    <x v="1"/>
    <s v="02-23-2024"/>
    <s v="11-30-2024"/>
    <x v="0"/>
    <s v="Mumbai"/>
    <s v="Professionals"/>
    <s v="Mobile"/>
    <n v="12691"/>
    <n v="643"/>
    <n v="5.07"/>
    <n v="187"/>
    <n v="29.08"/>
    <n v="3891.7088323699436"/>
    <n v="7865.28"/>
    <x v="8956"/>
    <n v="106"/>
    <s v="Completed"/>
  </r>
  <r>
    <s v="CMP18142"/>
    <x v="4"/>
    <s v="Lead Gen"/>
    <x v="2"/>
    <s v="23/06/2024"/>
    <s v="13/11/2024"/>
    <x v="0"/>
    <s v="Mumbai"/>
    <s v="Students"/>
    <s v="Mobile"/>
    <n v="154413"/>
    <n v="15284"/>
    <n v="9.9"/>
    <n v="2662"/>
    <n v="17.420000000000002"/>
    <n v="11738.61"/>
    <n v="27823.63"/>
    <x v="8957"/>
    <n v="1161"/>
    <s v="Active"/>
  </r>
  <r>
    <s v="CMP13507"/>
    <x v="2"/>
    <s v="Awareness"/>
    <x v="5"/>
    <s v="10-08-2024"/>
    <s v="10-29-2024"/>
    <x v="0"/>
    <s v="Pune"/>
    <s v="Students"/>
    <s v="Desktop"/>
    <n v="189583"/>
    <n v="22239"/>
    <n v="11.73"/>
    <n v="936"/>
    <n v="4.21"/>
    <n v="3817.8497265160554"/>
    <n v="27157.56"/>
    <x v="8958"/>
    <n v="276"/>
    <s v="Paused"/>
  </r>
  <r>
    <s v="CMP10124"/>
    <x v="1"/>
    <s v="Awareness"/>
    <x v="3"/>
    <s v="05/05/2024"/>
    <s v="2024-12-27"/>
    <x v="2"/>
    <s v="Lucknow"/>
    <s v="Professionals"/>
    <s v="Tablet"/>
    <n v="189033"/>
    <n v="26269"/>
    <n v="13.9"/>
    <n v="6281"/>
    <n v="23.91"/>
    <n v="250"/>
    <n v="42119.13"/>
    <x v="8959"/>
    <n v="2716"/>
    <s v="Completed"/>
  </r>
  <r>
    <s v="CMP15214"/>
    <x v="4"/>
    <s v="Sales"/>
    <x v="5"/>
    <s v="08-09-2024"/>
    <s v="11-27-2024"/>
    <x v="0"/>
    <s v="Pune"/>
    <s v="Professionals"/>
    <s v="Mobile"/>
    <n v="117598"/>
    <n v="11459"/>
    <n v="9.74"/>
    <n v="337"/>
    <n v="2.94"/>
    <n v="1842.23"/>
    <n v="17744.259999999998"/>
    <x v="8960"/>
    <n v="18"/>
    <s v="Paused"/>
  </r>
  <r>
    <s v="CMP13161"/>
    <x v="2"/>
    <s v="Retargeting"/>
    <x v="4"/>
    <s v="2024-06-08"/>
    <s v="11-17-2024"/>
    <x v="1"/>
    <s v="Bengaluru"/>
    <s v="Professionals"/>
    <s v="Mobile"/>
    <n v="58779"/>
    <n v="8211"/>
    <n v="13.97"/>
    <n v="2261"/>
    <n v="27.54"/>
    <n v="6165.2"/>
    <n v="19570.41"/>
    <x v="8961"/>
    <n v="859"/>
    <s v="Paused"/>
  </r>
  <r>
    <s v="CMP18101"/>
    <x v="0"/>
    <s v="Sales"/>
    <x v="0"/>
    <s v="2024-02-23"/>
    <s v="11-17-2024"/>
    <x v="1"/>
    <s v="Bengaluru"/>
    <s v="Professionals"/>
    <s v="Mobile"/>
    <n v="61892"/>
    <n v="6686"/>
    <n v="10.8"/>
    <n v="1787"/>
    <n v="26.73"/>
    <n v="3830.4648972188602"/>
    <n v="7645.67"/>
    <x v="8962"/>
    <n v="1352"/>
    <s v="Completed"/>
  </r>
  <r>
    <s v="CMP11782"/>
    <x v="4"/>
    <s v="Sales"/>
    <x v="1"/>
    <s v="2024-08-25"/>
    <s v="22/12/2024"/>
    <x v="2"/>
    <s v="Jaipur"/>
    <s v="Professionals"/>
    <s v="Mobile"/>
    <n v="35639"/>
    <n v="534"/>
    <n v="1.5"/>
    <n v="148"/>
    <n v="27.72"/>
    <n v="3891.7088323699436"/>
    <n v="49998.33"/>
    <x v="8963"/>
    <n v="125"/>
    <s v="Active"/>
  </r>
  <r>
    <s v="CMP12690"/>
    <x v="2"/>
    <s v="Retargeting"/>
    <x v="0"/>
    <s v="06-07-2024"/>
    <s v="11-14-2024"/>
    <x v="2"/>
    <s v="Jaipur"/>
    <s v="Business Owners"/>
    <s v="Desktop"/>
    <n v="28486"/>
    <n v="838"/>
    <n v="2.94"/>
    <n v="14"/>
    <n v="1.67"/>
    <n v="3174.71"/>
    <n v="22916.78"/>
    <x v="8964"/>
    <n v="14"/>
    <s v="Paused"/>
  </r>
  <r>
    <s v="CMP14610"/>
    <x v="4"/>
    <s v="Lead Gen"/>
    <x v="4"/>
    <s v="2024-02-24"/>
    <s v="11-14-2024"/>
    <x v="0"/>
    <s v="Ahmedabad"/>
    <s v="Business Owners"/>
    <s v="Mobile"/>
    <n v="8496"/>
    <n v="387"/>
    <n v="4.5599999999999996"/>
    <n v="26"/>
    <n v="6.72"/>
    <n v="4021.4266195524165"/>
    <n v="31916.86"/>
    <x v="8965"/>
    <n v="8"/>
    <s v="Completed"/>
  </r>
  <r>
    <s v="CMP10815"/>
    <x v="2"/>
    <s v="Lead Gen"/>
    <x v="1"/>
    <s v="25/10/2024"/>
    <s v="17/11/2024"/>
    <x v="0"/>
    <s v="Ahmedabad"/>
    <s v="Families"/>
    <s v="Tablet"/>
    <n v="33427"/>
    <n v="2527"/>
    <n v="7.56"/>
    <n v="117"/>
    <n v="4.63"/>
    <n v="250"/>
    <n v="26983.24"/>
    <x v="8966"/>
    <n v="67"/>
    <s v="Active"/>
  </r>
  <r>
    <s v="CMP12520"/>
    <x v="2"/>
    <s v="Retargeting"/>
    <x v="1"/>
    <s v="10-24-2024"/>
    <s v="16/12/2024"/>
    <x v="1"/>
    <s v="Bengaluru"/>
    <s v="Students"/>
    <s v="Tablet"/>
    <n v="159617"/>
    <n v="18431"/>
    <n v="11.55"/>
    <n v="675"/>
    <n v="3.66"/>
    <n v="12648.16"/>
    <n v="36914.339999999997"/>
    <x v="8967"/>
    <n v="164"/>
    <s v="Completed"/>
  </r>
  <r>
    <s v="CMP10757"/>
    <x v="2"/>
    <s v="Awareness"/>
    <x v="5"/>
    <s v="2024-07-10"/>
    <s v="23/11/2024"/>
    <x v="1"/>
    <s v="Bengaluru"/>
    <s v="Business Owners"/>
    <s v="Desktop"/>
    <n v="166304"/>
    <n v="775"/>
    <n v="0.47"/>
    <n v="225"/>
    <n v="29.03"/>
    <n v="2453.89"/>
    <n v="29482.09"/>
    <x v="8968"/>
    <n v="1"/>
    <s v="Active"/>
  </r>
  <r>
    <s v="CMP10897"/>
    <x v="3"/>
    <s v="Awareness"/>
    <x v="0"/>
    <s v="2024-09-13"/>
    <s v="2024-12-04"/>
    <x v="2"/>
    <s v="Delhi"/>
    <s v="Students"/>
    <s v="Desktop"/>
    <n v="67999"/>
    <n v="5490"/>
    <n v="8.07"/>
    <n v="867"/>
    <n v="15.79"/>
    <n v="3830.4648972188602"/>
    <n v="6786.3"/>
    <x v="8969"/>
    <n v="503"/>
    <s v="Active"/>
  </r>
  <r>
    <s v="CMP16575"/>
    <x v="3"/>
    <s v="Awareness"/>
    <x v="5"/>
    <s v="05-18-2024"/>
    <s v="12-22-2024"/>
    <x v="2"/>
    <s v="Jaipur"/>
    <s v="Families"/>
    <s v="Desktop"/>
    <n v="121340"/>
    <n v="9442"/>
    <n v="7.78"/>
    <n v="116"/>
    <n v="1.23"/>
    <n v="250"/>
    <n v="9288.98"/>
    <x v="8970"/>
    <n v="21"/>
    <s v="Completed"/>
  </r>
  <r>
    <s v="CMP14687"/>
    <x v="1"/>
    <s v="Lead Gen"/>
    <x v="3"/>
    <s v="2024-09-10"/>
    <s v="08/12/2024"/>
    <x v="3"/>
    <s v="Kolkata"/>
    <s v="Students"/>
    <s v="Desktop"/>
    <n v="150153"/>
    <n v="5708"/>
    <n v="3.8"/>
    <n v="233"/>
    <n v="4.08"/>
    <n v="10026.049999999999"/>
    <n v="39467.71"/>
    <x v="8971"/>
    <n v="12"/>
    <s v="Completed"/>
  </r>
  <r>
    <s v="CMP12835"/>
    <x v="4"/>
    <s v="Lead Gen"/>
    <x v="5"/>
    <s v="06-11-2024"/>
    <s v="2024-12-18"/>
    <x v="3"/>
    <s v="Kolkata"/>
    <s v="Families"/>
    <s v="Mobile"/>
    <n v="49347"/>
    <n v="3108"/>
    <n v="6.3"/>
    <n v="99"/>
    <n v="3.19"/>
    <n v="5405.99"/>
    <n v="46163.97"/>
    <x v="8972"/>
    <n v="78"/>
    <s v="Active"/>
  </r>
  <r>
    <s v="CMP12369"/>
    <x v="1"/>
    <s v="Lead Gen"/>
    <x v="3"/>
    <s v="17/03/2024"/>
    <s v="11/11/2024"/>
    <x v="2"/>
    <s v="Lucknow"/>
    <s v="Families"/>
    <s v="Mobile"/>
    <n v="34779"/>
    <n v="2517"/>
    <n v="7.24"/>
    <n v="446"/>
    <n v="17.72"/>
    <n v="2548.59"/>
    <n v="45376.21"/>
    <x v="8973"/>
    <n v="111"/>
    <s v="Completed"/>
  </r>
  <r>
    <s v="CMP17026"/>
    <x v="2"/>
    <s v="Awareness"/>
    <x v="2"/>
    <s v="01-27-2024"/>
    <s v="11-27-2024"/>
    <x v="1"/>
    <s v="Bengaluru"/>
    <s v="Business Owners"/>
    <s v="Mobile"/>
    <n v="128730"/>
    <n v="18705"/>
    <n v="14.53"/>
    <n v="4184"/>
    <n v="22.37"/>
    <n v="1259.29"/>
    <n v="45150.38"/>
    <x v="8974"/>
    <n v="186"/>
    <s v="Active"/>
  </r>
  <r>
    <s v="CMP16030"/>
    <x v="1"/>
    <s v="Sales"/>
    <x v="4"/>
    <s v="17/01/2024"/>
    <s v="26/11/2024"/>
    <x v="0"/>
    <s v="Mumbai"/>
    <s v="Families"/>
    <s v="Mobile"/>
    <n v="101363"/>
    <n v="6963"/>
    <n v="6.87"/>
    <n v="1342"/>
    <n v="19.27"/>
    <n v="6182.68"/>
    <n v="32282.07"/>
    <x v="8975"/>
    <n v="214"/>
    <s v="Completed"/>
  </r>
  <r>
    <s v="CMP17545"/>
    <x v="1"/>
    <s v="Sales"/>
    <x v="2"/>
    <s v="07-13-2024"/>
    <s v="2024-12-17"/>
    <x v="2"/>
    <s v="Lucknow"/>
    <s v="Students"/>
    <s v="Tablet"/>
    <n v="157763"/>
    <n v="265"/>
    <n v="0.17"/>
    <n v="38"/>
    <n v="14.34"/>
    <n v="3982.6304252733912"/>
    <n v="28714.15"/>
    <x v="8976"/>
    <n v="2"/>
    <s v="Active"/>
  </r>
  <r>
    <s v="CMP14534"/>
    <x v="3"/>
    <s v="Awareness"/>
    <x v="2"/>
    <s v="16/09/2024"/>
    <s v="12-30-2024"/>
    <x v="0"/>
    <s v="Ahmedabad"/>
    <s v="Families"/>
    <s v="Desktop"/>
    <n v="9902"/>
    <n v="950"/>
    <n v="9.59"/>
    <n v="114"/>
    <n v="12"/>
    <n v="7183.19"/>
    <n v="44146.45"/>
    <x v="8977"/>
    <n v="10"/>
    <s v="Paused"/>
  </r>
  <r>
    <s v="CMP12387"/>
    <x v="1"/>
    <s v="Lead Gen"/>
    <x v="1"/>
    <s v="02-19-2024"/>
    <s v="11/12/2024"/>
    <x v="3"/>
    <s v="Kolkata"/>
    <s v="Families"/>
    <s v="Desktop"/>
    <n v="9674"/>
    <n v="833"/>
    <n v="8.61"/>
    <n v="215"/>
    <n v="25.81"/>
    <n v="250"/>
    <m/>
    <x v="107"/>
    <n v="118"/>
    <s v="Completed"/>
  </r>
  <r>
    <s v="CMP16215"/>
    <x v="0"/>
    <s v="Sales"/>
    <x v="0"/>
    <s v="03/10/2024"/>
    <s v="12-20-2024"/>
    <x v="0"/>
    <s v="Pune"/>
    <s v="Business Owners"/>
    <s v="Desktop"/>
    <n v="199824"/>
    <n v="21367"/>
    <n v="10.69"/>
    <n v="2809"/>
    <n v="13.15"/>
    <n v="250"/>
    <n v="24690.25"/>
    <x v="8978"/>
    <n v="1786"/>
    <s v="Completed"/>
  </r>
  <r>
    <s v="CMP12889"/>
    <x v="2"/>
    <s v="Lead Gen"/>
    <x v="3"/>
    <s v="02-20-2024"/>
    <s v="21/12/2024"/>
    <x v="0"/>
    <s v="Ahmedabad"/>
    <s v="Families"/>
    <s v="Mobile"/>
    <n v="146506"/>
    <n v="17522"/>
    <n v="11.96"/>
    <n v="2437"/>
    <n v="13.91"/>
    <n v="14723.36"/>
    <m/>
    <x v="107"/>
    <n v="625"/>
    <s v="Paused"/>
  </r>
  <r>
    <s v="CMP11896"/>
    <x v="3"/>
    <s v="Sales"/>
    <x v="4"/>
    <s v="26/06/2024"/>
    <s v="2024-12-04"/>
    <x v="2"/>
    <s v="Delhi"/>
    <s v="Professionals"/>
    <s v="Tablet"/>
    <n v="68397"/>
    <n v="381"/>
    <n v="0.56000000000000005"/>
    <n v="56"/>
    <n v="14.7"/>
    <n v="250"/>
    <n v="46911.97"/>
    <x v="8979"/>
    <n v="40"/>
    <s v="Active"/>
  </r>
  <r>
    <s v="CMP12139"/>
    <x v="1"/>
    <s v="Retargeting"/>
    <x v="5"/>
    <s v="27/05/2024"/>
    <s v="12-18-2024"/>
    <x v="3"/>
    <s v="Kolkata"/>
    <s v="Families"/>
    <s v="Mobile"/>
    <n v="7058"/>
    <n v="726"/>
    <n v="10.29"/>
    <n v="26"/>
    <n v="3.58"/>
    <n v="3817.8497265160554"/>
    <n v="38535.379999999997"/>
    <x v="8980"/>
    <n v="17"/>
    <s v="Active"/>
  </r>
  <r>
    <s v="CMP11082"/>
    <x v="3"/>
    <s v="Lead Gen"/>
    <x v="3"/>
    <s v="2024-07-17"/>
    <s v="2024-11-10"/>
    <x v="0"/>
    <s v="Ahmedabad"/>
    <s v="Business Owners"/>
    <s v="Tablet"/>
    <n v="145667"/>
    <n v="5407"/>
    <n v="3.71"/>
    <n v="441"/>
    <n v="8.16"/>
    <n v="3988.1535696969677"/>
    <n v="47619.72"/>
    <x v="8981"/>
    <n v="212"/>
    <s v="Completed"/>
  </r>
  <r>
    <s v="CMP10394"/>
    <x v="2"/>
    <s v="Sales"/>
    <x v="5"/>
    <s v="2024-03-04"/>
    <s v="24/12/2024"/>
    <x v="1"/>
    <s v="Chennai"/>
    <s v="Business Owners"/>
    <s v="Desktop"/>
    <n v="3731"/>
    <n v="61"/>
    <n v="1.63"/>
    <n v="11"/>
    <n v="18.03"/>
    <n v="6046.79"/>
    <m/>
    <x v="107"/>
    <n v="3"/>
    <s v="Active"/>
  </r>
  <r>
    <s v="CMP15848"/>
    <x v="0"/>
    <s v="Retargeting"/>
    <x v="1"/>
    <s v="05/02/2024"/>
    <s v="17/11/2024"/>
    <x v="2"/>
    <s v="Delhi"/>
    <s v="Professionals"/>
    <s v="Tablet"/>
    <n v="18164"/>
    <n v="319"/>
    <n v="1.76"/>
    <n v="103"/>
    <n v="32.29"/>
    <n v="3891.7088323699436"/>
    <n v="48847.26"/>
    <x v="8982"/>
    <n v="100"/>
    <s v="Paused"/>
  </r>
  <r>
    <s v="CMP13079"/>
    <x v="3"/>
    <s v="Awareness"/>
    <x v="3"/>
    <s v="27/01/2024"/>
    <s v="28/12/2024"/>
    <x v="1"/>
    <s v="Bengaluru"/>
    <s v="Families"/>
    <s v="Desktop"/>
    <n v="105492"/>
    <n v="12349"/>
    <n v="11.71"/>
    <n v="1060"/>
    <n v="8.58"/>
    <n v="1834.94"/>
    <n v="3594.6"/>
    <x v="8983"/>
    <n v="894"/>
    <s v="Active"/>
  </r>
  <r>
    <s v="CMP16095"/>
    <x v="0"/>
    <s v="Retargeting"/>
    <x v="4"/>
    <s v="2024-05-11"/>
    <s v="30/10/2024"/>
    <x v="3"/>
    <s v="Kolkata"/>
    <s v="Students"/>
    <s v="Desktop"/>
    <n v="139114"/>
    <n v="3862"/>
    <n v="2.78"/>
    <n v="2"/>
    <n v="0.05"/>
    <n v="5598.97"/>
    <n v="22395.72"/>
    <x v="8984"/>
    <n v="0"/>
    <s v="Completed"/>
  </r>
  <r>
    <s v="CMP13878"/>
    <x v="0"/>
    <s v="Awareness"/>
    <x v="5"/>
    <s v="2024-06-16"/>
    <s v="26/11/2024"/>
    <x v="2"/>
    <s v="Lucknow"/>
    <s v="Professionals"/>
    <s v="Desktop"/>
    <n v="76312"/>
    <n v="3060"/>
    <n v="4.01"/>
    <n v="778"/>
    <n v="25.42"/>
    <n v="250"/>
    <n v="17781.400000000001"/>
    <x v="8985"/>
    <n v="494"/>
    <s v="Completed"/>
  </r>
  <r>
    <s v="CMP10505"/>
    <x v="4"/>
    <s v="Awareness"/>
    <x v="1"/>
    <s v="08-10-2024"/>
    <s v="22/12/2024"/>
    <x v="3"/>
    <s v="Kolkata"/>
    <s v="Business Owners"/>
    <s v="Mobile"/>
    <n v="148946"/>
    <n v="11988"/>
    <n v="8.0500000000000007"/>
    <n v="3903"/>
    <n v="32.56"/>
    <n v="2188.88"/>
    <n v="27747.29"/>
    <x v="8986"/>
    <n v="3598"/>
    <s v="Paused"/>
  </r>
  <r>
    <s v="CMP10724"/>
    <x v="1"/>
    <s v="Awareness"/>
    <x v="5"/>
    <s v="24/04/2024"/>
    <s v="11-13-2024"/>
    <x v="0"/>
    <s v="Mumbai"/>
    <s v="Students"/>
    <s v="Tablet"/>
    <n v="165694"/>
    <n v="11214"/>
    <n v="6.77"/>
    <n v="1056"/>
    <n v="9.42"/>
    <n v="3189.55"/>
    <n v="2302.13"/>
    <x v="8987"/>
    <n v="736"/>
    <s v="Completed"/>
  </r>
  <r>
    <s v="CMP15704"/>
    <x v="1"/>
    <s v="Lead Gen"/>
    <x v="5"/>
    <s v="2024-01-06"/>
    <s v="2024-12-21"/>
    <x v="0"/>
    <s v="Mumbai"/>
    <s v="Business Owners"/>
    <s v="Tablet"/>
    <n v="14480"/>
    <n v="2033"/>
    <n v="14.04"/>
    <n v="237"/>
    <n v="11.66"/>
    <n v="5012.6400000000003"/>
    <n v="37367.74"/>
    <x v="8988"/>
    <n v="147"/>
    <s v="Completed"/>
  </r>
  <r>
    <s v="CMP12124"/>
    <x v="1"/>
    <s v="Lead Gen"/>
    <x v="1"/>
    <s v="04-28-2024"/>
    <s v="2024-12-09"/>
    <x v="2"/>
    <s v="Delhi"/>
    <s v="Business Owners"/>
    <s v="Mobile"/>
    <n v="28710"/>
    <n v="2702"/>
    <n v="9.41"/>
    <n v="819"/>
    <n v="30.31"/>
    <n v="12584.23"/>
    <n v="32168.83"/>
    <x v="8989"/>
    <n v="684"/>
    <s v="Active"/>
  </r>
  <r>
    <s v="CMP18771"/>
    <x v="3"/>
    <s v="Awareness"/>
    <x v="3"/>
    <s v="06-04-2024"/>
    <s v="12-19-2024"/>
    <x v="2"/>
    <s v="Delhi"/>
    <s v="Students"/>
    <s v="Mobile"/>
    <n v="68755"/>
    <n v="8974"/>
    <n v="13.05"/>
    <n v="2203"/>
    <n v="24.55"/>
    <n v="4463.04"/>
    <n v="33959.769999999997"/>
    <x v="8990"/>
    <n v="329"/>
    <s v="Completed"/>
  </r>
  <r>
    <s v="CMP14542"/>
    <x v="4"/>
    <s v="Lead Gen"/>
    <x v="4"/>
    <s v="03-11-2024"/>
    <s v="2024-12-16"/>
    <x v="2"/>
    <s v="Delhi"/>
    <s v="Students"/>
    <s v="Desktop"/>
    <n v="179555"/>
    <n v="22228"/>
    <n v="12.38"/>
    <n v="5852"/>
    <n v="26.33"/>
    <n v="4021.4266195524165"/>
    <n v="9175.5499999999993"/>
    <x v="8991"/>
    <n v="2708"/>
    <s v="Paused"/>
  </r>
  <r>
    <s v="CMP15894"/>
    <x v="0"/>
    <s v="Lead Gen"/>
    <x v="4"/>
    <s v="20/01/2024"/>
    <s v="2024-12-19"/>
    <x v="0"/>
    <s v="Pune"/>
    <s v="Families"/>
    <s v="Tablet"/>
    <n v="4855"/>
    <n v="677"/>
    <n v="13.94"/>
    <n v="111"/>
    <n v="16.399999999999999"/>
    <n v="5672.03"/>
    <n v="21322.21"/>
    <x v="8992"/>
    <n v="81"/>
    <s v="Active"/>
  </r>
  <r>
    <s v="CMP12263"/>
    <x v="3"/>
    <s v="Sales"/>
    <x v="5"/>
    <s v="07/09/2024"/>
    <s v="02/11/2024"/>
    <x v="2"/>
    <s v="Lucknow"/>
    <s v="Students"/>
    <s v="Tablet"/>
    <n v="192560"/>
    <n v="772"/>
    <n v="0.4"/>
    <n v="13"/>
    <n v="1.68"/>
    <n v="1407.19"/>
    <n v="41908.870000000003"/>
    <x v="8993"/>
    <n v="5"/>
    <s v="Completed"/>
  </r>
  <r>
    <s v="CMP15294"/>
    <x v="0"/>
    <s v="Retargeting"/>
    <x v="3"/>
    <s v="01-13-2024"/>
    <s v="28/11/2024"/>
    <x v="2"/>
    <s v="Delhi"/>
    <s v="Students"/>
    <s v="Desktop"/>
    <n v="76898"/>
    <n v="10455"/>
    <n v="13.6"/>
    <n v="1770"/>
    <n v="16.93"/>
    <n v="3988.1535696969677"/>
    <n v="10531.54"/>
    <x v="8994"/>
    <n v="1163"/>
    <s v="Active"/>
  </r>
  <r>
    <s v="CMP17662"/>
    <x v="1"/>
    <s v="Lead Gen"/>
    <x v="1"/>
    <s v="08-11-2024"/>
    <s v="15/11/2024"/>
    <x v="0"/>
    <s v="Ahmedabad"/>
    <s v="Business Owners"/>
    <s v="Mobile"/>
    <n v="190615"/>
    <n v="15977"/>
    <n v="8.3800000000000008"/>
    <n v="2111"/>
    <n v="13.21"/>
    <n v="6478.97"/>
    <n v="19938.05"/>
    <x v="8995"/>
    <n v="1376"/>
    <s v="Active"/>
  </r>
  <r>
    <s v="CMP18688"/>
    <x v="4"/>
    <s v="Lead Gen"/>
    <x v="5"/>
    <s v="2024-03-04"/>
    <s v="2024-11-27"/>
    <x v="0"/>
    <s v="Mumbai"/>
    <s v="Business Owners"/>
    <s v="Tablet"/>
    <n v="110593"/>
    <n v="7057"/>
    <n v="6.38"/>
    <n v="1982"/>
    <n v="28.09"/>
    <n v="3817.8497265160554"/>
    <n v="11337.59"/>
    <x v="8996"/>
    <n v="1541"/>
    <s v="Completed"/>
  </r>
  <r>
    <s v="CMP16474"/>
    <x v="2"/>
    <s v="Retargeting"/>
    <x v="0"/>
    <s v="2024-06-08"/>
    <s v="29/12/2024"/>
    <x v="1"/>
    <s v="Bengaluru"/>
    <s v="Students"/>
    <s v="Tablet"/>
    <n v="24355"/>
    <n v="1758"/>
    <n v="7.22"/>
    <n v="526"/>
    <n v="29.92"/>
    <n v="14038.65"/>
    <n v="16398.87"/>
    <x v="8997"/>
    <n v="164"/>
    <s v="Active"/>
  </r>
  <r>
    <s v="CMP19187"/>
    <x v="0"/>
    <s v="Sales"/>
    <x v="1"/>
    <s v="04/04/2024"/>
    <s v="12-05-2024"/>
    <x v="0"/>
    <s v="Mumbai"/>
    <s v="Business Owners"/>
    <s v="Mobile"/>
    <n v="196683"/>
    <n v="22971"/>
    <n v="11.68"/>
    <n v="6356"/>
    <n v="27.67"/>
    <n v="10604.58"/>
    <n v="47755.81"/>
    <x v="8998"/>
    <n v="2803"/>
    <s v="Active"/>
  </r>
  <r>
    <s v="CMP18182"/>
    <x v="1"/>
    <s v="Awareness"/>
    <x v="3"/>
    <s v="14/03/2024"/>
    <s v="31/12/2024"/>
    <x v="0"/>
    <s v="Mumbai"/>
    <s v="Professionals"/>
    <s v="Mobile"/>
    <n v="179652"/>
    <n v="12971"/>
    <n v="7.22"/>
    <n v="2943"/>
    <n v="22.69"/>
    <n v="9331.0400000000009"/>
    <n v="27671.83"/>
    <x v="8999"/>
    <n v="1073"/>
    <s v="Completed"/>
  </r>
  <r>
    <s v="CMP17976"/>
    <x v="1"/>
    <s v="Awareness"/>
    <x v="5"/>
    <s v="09-18-2024"/>
    <s v="06/12/2024"/>
    <x v="2"/>
    <s v="Lucknow"/>
    <s v="Professionals"/>
    <s v="Mobile"/>
    <n v="6724"/>
    <n v="223"/>
    <n v="3.32"/>
    <n v="45"/>
    <n v="20.18"/>
    <n v="3817.8497265160554"/>
    <n v="36329.78"/>
    <x v="9000"/>
    <n v="28"/>
    <s v="Active"/>
  </r>
  <r>
    <s v="CMP17419"/>
    <x v="4"/>
    <s v="Retargeting"/>
    <x v="3"/>
    <s v="23/02/2024"/>
    <s v="30/10/2024"/>
    <x v="2"/>
    <s v="Jaipur"/>
    <s v="Business Owners"/>
    <s v="Tablet"/>
    <n v="98606"/>
    <n v="4110"/>
    <n v="4.17"/>
    <n v="8"/>
    <n v="0.19"/>
    <n v="250"/>
    <n v="10279.01"/>
    <x v="9001"/>
    <n v="5"/>
    <s v="Paused"/>
  </r>
  <r>
    <s v="CMP11512"/>
    <x v="1"/>
    <s v="Retargeting"/>
    <x v="3"/>
    <s v="2024-08-19"/>
    <s v="10-29-2024"/>
    <x v="1"/>
    <s v="Chennai"/>
    <s v="Business Owners"/>
    <s v="Desktop"/>
    <n v="111259"/>
    <n v="13057"/>
    <n v="11.74"/>
    <n v="3660"/>
    <n v="28.03"/>
    <n v="250"/>
    <n v="20141.66"/>
    <x v="9002"/>
    <n v="3122"/>
    <s v="Completed"/>
  </r>
  <r>
    <s v="CMP18797"/>
    <x v="1"/>
    <s v="Awareness"/>
    <x v="5"/>
    <s v="2024-05-08"/>
    <s v="2024-11-03"/>
    <x v="0"/>
    <s v="Ahmedabad"/>
    <s v="Business Owners"/>
    <s v="Desktop"/>
    <n v="1845"/>
    <n v="198"/>
    <n v="10.73"/>
    <n v="12"/>
    <n v="6.06"/>
    <n v="3817.8497265160554"/>
    <n v="31187.19"/>
    <x v="9003"/>
    <n v="5"/>
    <s v="Paused"/>
  </r>
  <r>
    <s v="CMP12179"/>
    <x v="4"/>
    <s v="Sales"/>
    <x v="1"/>
    <s v="06-23-2024"/>
    <s v="11-15-2024"/>
    <x v="1"/>
    <s v="Chennai"/>
    <s v="Business Owners"/>
    <s v="Desktop"/>
    <n v="92777"/>
    <n v="7533"/>
    <n v="8.1199999999999992"/>
    <n v="1806"/>
    <n v="23.97"/>
    <n v="250"/>
    <n v="4388.28"/>
    <x v="9004"/>
    <n v="1126"/>
    <s v="Completed"/>
  </r>
  <r>
    <s v="CMP10457"/>
    <x v="3"/>
    <s v="Sales"/>
    <x v="5"/>
    <s v="25/04/2024"/>
    <s v="05/12/2024"/>
    <x v="2"/>
    <s v="Lucknow"/>
    <s v="Students"/>
    <s v="Tablet"/>
    <n v="158190"/>
    <n v="15549"/>
    <n v="9.83"/>
    <n v="3746"/>
    <n v="24.09"/>
    <n v="3817.8497265160554"/>
    <n v="7303.58"/>
    <x v="9005"/>
    <n v="655"/>
    <s v="Paused"/>
  </r>
  <r>
    <s v="CMP16182"/>
    <x v="2"/>
    <s v="Lead Gen"/>
    <x v="5"/>
    <s v="09/05/2024"/>
    <s v="2024-11-11"/>
    <x v="0"/>
    <s v="Pune"/>
    <s v="Families"/>
    <s v="Mobile"/>
    <n v="140036"/>
    <n v="15801"/>
    <n v="11.28"/>
    <n v="2953"/>
    <n v="18.690000000000001"/>
    <n v="5835.44"/>
    <n v="46202.86"/>
    <x v="9006"/>
    <n v="1645"/>
    <s v="Active"/>
  </r>
  <r>
    <s v="CMP12318"/>
    <x v="2"/>
    <s v="Sales"/>
    <x v="0"/>
    <s v="04-24-2024"/>
    <s v="11-15-2024"/>
    <x v="2"/>
    <s v="Jaipur"/>
    <s v="Professionals"/>
    <s v="Desktop"/>
    <n v="55660"/>
    <n v="3713"/>
    <n v="6.67"/>
    <n v="603"/>
    <n v="16.239999999999998"/>
    <n v="3830.4648972188602"/>
    <n v="43666.39"/>
    <x v="4064"/>
    <n v="107"/>
    <s v="Active"/>
  </r>
  <r>
    <s v="CMP17382"/>
    <x v="1"/>
    <s v="Sales"/>
    <x v="2"/>
    <s v="06-16-2024"/>
    <s v="10/12/2024"/>
    <x v="3"/>
    <s v="Kolkata"/>
    <s v="Business Owners"/>
    <s v="Mobile"/>
    <n v="122348"/>
    <n v="13444"/>
    <n v="10.99"/>
    <n v="1538"/>
    <n v="11.44"/>
    <n v="8703.86"/>
    <n v="20420.38"/>
    <x v="9007"/>
    <n v="1234"/>
    <s v="Active"/>
  </r>
  <r>
    <s v="CMP19110"/>
    <x v="2"/>
    <s v="Retargeting"/>
    <x v="1"/>
    <s v="2024-04-05"/>
    <s v="2024-12-12"/>
    <x v="0"/>
    <s v="Ahmedabad"/>
    <s v="Students"/>
    <s v="Tablet"/>
    <n v="191335"/>
    <n v="22744"/>
    <n v="11.89"/>
    <n v="2661"/>
    <n v="11.7"/>
    <n v="6031.2"/>
    <n v="48015.8"/>
    <x v="9008"/>
    <n v="2569"/>
    <s v="Completed"/>
  </r>
  <r>
    <s v="CMP13011"/>
    <x v="3"/>
    <s v="Lead Gen"/>
    <x v="0"/>
    <s v="2024-02-06"/>
    <s v="09/12/2024"/>
    <x v="2"/>
    <s v="Jaipur"/>
    <s v="Business Owners"/>
    <s v="Tablet"/>
    <n v="103553"/>
    <n v="3894"/>
    <n v="3.76"/>
    <n v="1063"/>
    <n v="27.3"/>
    <n v="3830.4648972188602"/>
    <n v="25760.75"/>
    <x v="9009"/>
    <n v="232"/>
    <s v="Completed"/>
  </r>
  <r>
    <s v="CMP14338"/>
    <x v="2"/>
    <s v="Sales"/>
    <x v="0"/>
    <s v="05-01-2024"/>
    <s v="2024-12-27"/>
    <x v="1"/>
    <s v="Bengaluru"/>
    <s v="Students"/>
    <s v="Tablet"/>
    <n v="35846"/>
    <n v="3576"/>
    <n v="9.98"/>
    <n v="736"/>
    <n v="20.58"/>
    <n v="3830.4648972188602"/>
    <n v="8733.01"/>
    <x v="9010"/>
    <n v="582"/>
    <s v="Paused"/>
  </r>
  <r>
    <s v="CMP11728"/>
    <x v="1"/>
    <s v="Sales"/>
    <x v="2"/>
    <s v="10/08/2024"/>
    <s v="20/12/2024"/>
    <x v="0"/>
    <s v="Pune"/>
    <s v="Families"/>
    <s v="Desktop"/>
    <n v="52929"/>
    <n v="7661"/>
    <n v="14.47"/>
    <n v="2483"/>
    <n v="32.409999999999997"/>
    <n v="250"/>
    <n v="41300.47"/>
    <x v="9011"/>
    <n v="1022"/>
    <s v="Completed"/>
  </r>
  <r>
    <s v="CMP19951"/>
    <x v="2"/>
    <s v="Lead Gen"/>
    <x v="4"/>
    <s v="01-24-2024"/>
    <s v="12-06-2024"/>
    <x v="2"/>
    <s v="Delhi"/>
    <s v="Students"/>
    <s v="Mobile"/>
    <n v="72924"/>
    <n v="623"/>
    <n v="0.85"/>
    <n v="58"/>
    <n v="9.31"/>
    <n v="4021.4266195524165"/>
    <n v="48258.81"/>
    <x v="9012"/>
    <n v="12"/>
    <s v="Active"/>
  </r>
  <r>
    <s v="CMP16976"/>
    <x v="1"/>
    <s v="Retargeting"/>
    <x v="5"/>
    <s v="27/04/2024"/>
    <s v="03/11/2024"/>
    <x v="2"/>
    <s v="Delhi"/>
    <s v="Students"/>
    <s v="Desktop"/>
    <n v="61954"/>
    <n v="1052"/>
    <n v="1.7"/>
    <n v="327"/>
    <n v="31.08"/>
    <n v="250"/>
    <n v="12188.95"/>
    <x v="9013"/>
    <n v="248"/>
    <s v="Completed"/>
  </r>
  <r>
    <s v="CMP10931"/>
    <x v="3"/>
    <s v="Awareness"/>
    <x v="2"/>
    <s v="02-18-2024"/>
    <s v="16/12/2024"/>
    <x v="0"/>
    <s v="Ahmedabad"/>
    <s v="Professionals"/>
    <s v="Desktop"/>
    <n v="40372"/>
    <n v="687"/>
    <n v="1.7"/>
    <n v="227"/>
    <n v="33.04"/>
    <n v="3982.6304252733912"/>
    <n v="19786.310000000001"/>
    <x v="9014"/>
    <n v="198"/>
    <s v="Paused"/>
  </r>
  <r>
    <s v="CMP17185"/>
    <x v="0"/>
    <s v="Lead Gen"/>
    <x v="5"/>
    <s v="10-02-2024"/>
    <s v="2024-12-30"/>
    <x v="1"/>
    <s v="Chennai"/>
    <s v="Professionals"/>
    <s v="Desktop"/>
    <n v="62671"/>
    <n v="6067"/>
    <n v="9.68"/>
    <n v="1011"/>
    <n v="16.66"/>
    <n v="250"/>
    <n v="3627.88"/>
    <x v="9015"/>
    <n v="870"/>
    <s v="Completed"/>
  </r>
  <r>
    <s v="CMP18806"/>
    <x v="4"/>
    <s v="Sales"/>
    <x v="3"/>
    <s v="2024-05-06"/>
    <s v="2024-12-26"/>
    <x v="0"/>
    <s v="Ahmedabad"/>
    <s v="Business Owners"/>
    <s v="Desktop"/>
    <n v="71968"/>
    <n v="6546"/>
    <n v="9.1"/>
    <n v="535"/>
    <n v="8.17"/>
    <n v="250"/>
    <n v="31685.41"/>
    <x v="9016"/>
    <n v="220"/>
    <s v="Completed"/>
  </r>
  <r>
    <s v="CMP15896"/>
    <x v="1"/>
    <s v="Retargeting"/>
    <x v="4"/>
    <s v="08-26-2024"/>
    <s v="11-08-2024"/>
    <x v="0"/>
    <s v="Ahmedabad"/>
    <s v="Business Owners"/>
    <s v="Tablet"/>
    <n v="62743"/>
    <n v="7403"/>
    <n v="11.8"/>
    <n v="229"/>
    <n v="3.09"/>
    <n v="250"/>
    <n v="46159.39"/>
    <x v="9017"/>
    <n v="212"/>
    <s v="Paused"/>
  </r>
  <r>
    <s v="CMP10316"/>
    <x v="1"/>
    <s v="Awareness"/>
    <x v="2"/>
    <s v="21/06/2024"/>
    <s v="14/12/2024"/>
    <x v="0"/>
    <s v="Ahmedabad"/>
    <s v="Business Owners"/>
    <s v="Desktop"/>
    <n v="23024"/>
    <n v="3211"/>
    <n v="13.95"/>
    <n v="52"/>
    <n v="1.62"/>
    <n v="3982.6304252733912"/>
    <n v="31577.06"/>
    <x v="9018"/>
    <n v="43"/>
    <s v="Completed"/>
  </r>
  <r>
    <s v="CMP15196"/>
    <x v="3"/>
    <s v="Awareness"/>
    <x v="5"/>
    <s v="07-25-2024"/>
    <s v="30/12/2024"/>
    <x v="2"/>
    <s v="Lucknow"/>
    <s v="Families"/>
    <s v="Tablet"/>
    <n v="115545"/>
    <n v="16436"/>
    <n v="14.22"/>
    <n v="2618"/>
    <n v="15.93"/>
    <n v="7994.17"/>
    <n v="19777.75"/>
    <x v="9019"/>
    <n v="603"/>
    <s v="Active"/>
  </r>
  <r>
    <s v="CMP17595"/>
    <x v="1"/>
    <s v="Awareness"/>
    <x v="3"/>
    <s v="21/02/2024"/>
    <s v="08/11/2024"/>
    <x v="2"/>
    <s v="Lucknow"/>
    <s v="Families"/>
    <s v="Desktop"/>
    <n v="25944"/>
    <n v="3212"/>
    <n v="12.38"/>
    <n v="201"/>
    <n v="6.26"/>
    <n v="250"/>
    <n v="24797.08"/>
    <x v="9020"/>
    <n v="157"/>
    <s v="Active"/>
  </r>
  <r>
    <s v="CMP17453"/>
    <x v="2"/>
    <s v="Retargeting"/>
    <x v="5"/>
    <s v="2024-06-26"/>
    <s v="2024-12-12"/>
    <x v="2"/>
    <s v="Delhi"/>
    <s v="Professionals"/>
    <s v="Desktop"/>
    <n v="58602"/>
    <n v="2024"/>
    <n v="3.45"/>
    <n v="569"/>
    <n v="28.11"/>
    <n v="12034.38"/>
    <n v="8030.74"/>
    <x v="9021"/>
    <n v="336"/>
    <s v="Completed"/>
  </r>
  <r>
    <s v="CMP18719"/>
    <x v="0"/>
    <s v="Lead Gen"/>
    <x v="5"/>
    <s v="10-27-2024"/>
    <s v="2024-12-20"/>
    <x v="2"/>
    <s v="Lucknow"/>
    <s v="Families"/>
    <s v="Tablet"/>
    <n v="86888"/>
    <n v="8291"/>
    <n v="9.5399999999999991"/>
    <n v="51"/>
    <n v="0.62"/>
    <n v="3817.8497265160554"/>
    <n v="4439.67"/>
    <x v="9022"/>
    <n v="41"/>
    <s v="Paused"/>
  </r>
  <r>
    <s v="CMP10421"/>
    <x v="1"/>
    <s v="Retargeting"/>
    <x v="1"/>
    <s v="02-26-2024"/>
    <s v="2024-12-06"/>
    <x v="0"/>
    <s v="Mumbai"/>
    <s v="Professionals"/>
    <s v="Tablet"/>
    <n v="20058"/>
    <n v="135"/>
    <n v="0.67"/>
    <n v="7"/>
    <n v="5.19"/>
    <n v="3891.7088323699436"/>
    <n v="7047.37"/>
    <x v="9023"/>
    <n v="4"/>
    <s v="Paused"/>
  </r>
  <r>
    <s v="CMP14510"/>
    <x v="2"/>
    <s v="Awareness"/>
    <x v="5"/>
    <s v="09/07/2024"/>
    <s v="12-03-2024"/>
    <x v="1"/>
    <s v="Chennai"/>
    <s v="Students"/>
    <s v="Desktop"/>
    <n v="151287"/>
    <n v="12508"/>
    <n v="8.27"/>
    <n v="2006"/>
    <n v="16.04"/>
    <n v="3817.8497265160554"/>
    <n v="45368.45"/>
    <x v="9024"/>
    <n v="1802"/>
    <s v="Completed"/>
  </r>
  <r>
    <s v="CMP15241"/>
    <x v="1"/>
    <s v="Lead Gen"/>
    <x v="4"/>
    <s v="03-24-2024"/>
    <s v="15/11/2024"/>
    <x v="2"/>
    <s v="Delhi"/>
    <s v="Professionals"/>
    <s v="Mobile"/>
    <n v="163362"/>
    <n v="14043"/>
    <n v="8.6"/>
    <n v="2684"/>
    <n v="19.11"/>
    <n v="5744.38"/>
    <n v="18127.39"/>
    <x v="9025"/>
    <n v="2526"/>
    <s v="Active"/>
  </r>
  <r>
    <s v="CMP17578"/>
    <x v="3"/>
    <s v="Lead Gen"/>
    <x v="5"/>
    <s v="02-25-2024"/>
    <s v="11-13-2024"/>
    <x v="2"/>
    <s v="Lucknow"/>
    <s v="Business Owners"/>
    <s v="Tablet"/>
    <n v="47301"/>
    <n v="3869"/>
    <n v="8.18"/>
    <n v="601"/>
    <n v="15.53"/>
    <n v="3817.8497265160554"/>
    <n v="32318.59"/>
    <x v="9026"/>
    <n v="284"/>
    <s v="Paused"/>
  </r>
  <r>
    <s v="CMP10944"/>
    <x v="1"/>
    <s v="Retargeting"/>
    <x v="2"/>
    <s v="16/09/2024"/>
    <s v="12-18-2024"/>
    <x v="0"/>
    <s v="Mumbai"/>
    <s v="Students"/>
    <s v="Mobile"/>
    <n v="187693"/>
    <n v="16060"/>
    <n v="8.56"/>
    <n v="3863"/>
    <n v="24.05"/>
    <n v="3982.6304252733912"/>
    <n v="35856.120000000003"/>
    <x v="9027"/>
    <n v="901"/>
    <s v="Active"/>
  </r>
  <r>
    <s v="CMP12517"/>
    <x v="1"/>
    <s v="Retargeting"/>
    <x v="5"/>
    <s v="02-15-2024"/>
    <s v="29/11/2024"/>
    <x v="0"/>
    <s v="Pune"/>
    <s v="Families"/>
    <s v="Desktop"/>
    <n v="141183"/>
    <n v="16814"/>
    <n v="11.91"/>
    <n v="1448"/>
    <n v="8.61"/>
    <n v="3817.8497265160554"/>
    <n v="32420.68"/>
    <x v="9028"/>
    <n v="273"/>
    <s v="Active"/>
  </r>
  <r>
    <s v="CMP12291"/>
    <x v="1"/>
    <s v="Sales"/>
    <x v="5"/>
    <s v="07/03/2024"/>
    <s v="2024-10-28"/>
    <x v="0"/>
    <s v="Ahmedabad"/>
    <s v="Professionals"/>
    <s v="Tablet"/>
    <n v="192102"/>
    <n v="8700"/>
    <n v="4.53"/>
    <n v="2672"/>
    <n v="30.71"/>
    <n v="8822.24"/>
    <n v="23560.23"/>
    <x v="9029"/>
    <n v="380"/>
    <s v="Completed"/>
  </r>
  <r>
    <s v="CMP11266"/>
    <x v="0"/>
    <s v="Sales"/>
    <x v="1"/>
    <s v="2024-03-16"/>
    <s v="2024-11-27"/>
    <x v="2"/>
    <s v="Jaipur"/>
    <s v="Business Owners"/>
    <s v="Tablet"/>
    <n v="112725"/>
    <n v="10543"/>
    <n v="9.35"/>
    <n v="1579"/>
    <n v="14.98"/>
    <n v="250"/>
    <n v="16622.189999999999"/>
    <x v="9030"/>
    <n v="603"/>
    <s v="Paused"/>
  </r>
  <r>
    <s v="CMP19679"/>
    <x v="4"/>
    <s v="Sales"/>
    <x v="5"/>
    <s v="09/03/2024"/>
    <s v="12-29-2024"/>
    <x v="0"/>
    <s v="Ahmedabad"/>
    <s v="Families"/>
    <s v="Desktop"/>
    <n v="190810"/>
    <n v="24254"/>
    <n v="12.71"/>
    <n v="5051"/>
    <n v="20.83"/>
    <n v="3572.46"/>
    <n v="32479.9"/>
    <x v="9031"/>
    <n v="4250"/>
    <s v="Completed"/>
  </r>
  <r>
    <s v="CMP13359"/>
    <x v="2"/>
    <s v="Retargeting"/>
    <x v="0"/>
    <s v="29/03/2024"/>
    <s v="05/11/2024"/>
    <x v="2"/>
    <s v="Delhi"/>
    <s v="Families"/>
    <s v="Mobile"/>
    <n v="151369"/>
    <n v="21790"/>
    <n v="14.4"/>
    <n v="3425"/>
    <n v="15.72"/>
    <n v="13811.84"/>
    <n v="27122.65"/>
    <x v="9032"/>
    <n v="1207"/>
    <s v="Completed"/>
  </r>
  <r>
    <s v="CMP15150"/>
    <x v="3"/>
    <s v="Awareness"/>
    <x v="5"/>
    <s v="05-28-2024"/>
    <s v="2024-11-05"/>
    <x v="0"/>
    <s v="Ahmedabad"/>
    <s v="Families"/>
    <s v="Tablet"/>
    <n v="80059"/>
    <n v="6955"/>
    <n v="8.69"/>
    <n v="2309"/>
    <n v="33.200000000000003"/>
    <n v="250"/>
    <n v="11797.61"/>
    <x v="9033"/>
    <n v="325"/>
    <s v="Paused"/>
  </r>
  <r>
    <s v="CMP13052"/>
    <x v="3"/>
    <s v="Sales"/>
    <x v="2"/>
    <s v="01/01/2024"/>
    <s v="11-11-2024"/>
    <x v="1"/>
    <s v="Bengaluru"/>
    <s v="Students"/>
    <s v="Desktop"/>
    <n v="14350"/>
    <n v="1463"/>
    <n v="10.199999999999999"/>
    <n v="323"/>
    <n v="22.08"/>
    <n v="7994.97"/>
    <n v="48010.51"/>
    <x v="9034"/>
    <n v="138"/>
    <s v="Active"/>
  </r>
  <r>
    <s v="CMP13959"/>
    <x v="0"/>
    <s v="Retargeting"/>
    <x v="4"/>
    <s v="2024-07-13"/>
    <s v="2024-12-17"/>
    <x v="2"/>
    <s v="Lucknow"/>
    <s v="Business Owners"/>
    <s v="Tablet"/>
    <n v="155364"/>
    <n v="12461"/>
    <n v="8.02"/>
    <n v="1864"/>
    <n v="14.96"/>
    <n v="4168.79"/>
    <n v="5380.59"/>
    <x v="9035"/>
    <n v="1326"/>
    <s v="Active"/>
  </r>
  <r>
    <s v="CMP18604"/>
    <x v="4"/>
    <s v="Sales"/>
    <x v="3"/>
    <s v="05-31-2024"/>
    <s v="2024-11-21"/>
    <x v="0"/>
    <s v="Ahmedabad"/>
    <s v="Families"/>
    <s v="Mobile"/>
    <n v="163447"/>
    <n v="15722"/>
    <n v="9.6199999999999992"/>
    <n v="3332"/>
    <n v="21.19"/>
    <n v="7368.17"/>
    <n v="41499.370000000003"/>
    <x v="9036"/>
    <n v="2827"/>
    <s v="Paused"/>
  </r>
  <r>
    <s v="CMP15708"/>
    <x v="2"/>
    <s v="Retargeting"/>
    <x v="2"/>
    <s v="06/03/2024"/>
    <s v="18/11/2024"/>
    <x v="0"/>
    <s v="Ahmedabad"/>
    <s v="Families"/>
    <s v="Desktop"/>
    <n v="127791"/>
    <n v="3226"/>
    <n v="2.52"/>
    <n v="721"/>
    <n v="22.35"/>
    <n v="3982.6304252733912"/>
    <n v="23399.68"/>
    <x v="9037"/>
    <n v="170"/>
    <s v="Completed"/>
  </r>
  <r>
    <s v="CMP10729"/>
    <x v="1"/>
    <s v="Awareness"/>
    <x v="3"/>
    <s v="12/05/2024"/>
    <s v="2024-12-19"/>
    <x v="2"/>
    <s v="Delhi"/>
    <s v="Professionals"/>
    <s v="Mobile"/>
    <n v="118284"/>
    <n v="263"/>
    <n v="0.22"/>
    <n v="56"/>
    <n v="21.29"/>
    <n v="2672.95"/>
    <n v="7102.15"/>
    <x v="9038"/>
    <n v="5"/>
    <s v="Paused"/>
  </r>
  <r>
    <s v="CMP18079"/>
    <x v="1"/>
    <s v="Lead Gen"/>
    <x v="3"/>
    <s v="06-09-2024"/>
    <s v="2024-11-08"/>
    <x v="0"/>
    <s v="Pune"/>
    <s v="Professionals"/>
    <s v="Tablet"/>
    <n v="83277"/>
    <n v="11263"/>
    <n v="13.52"/>
    <n v="1503"/>
    <n v="13.34"/>
    <n v="3988.1535696969677"/>
    <n v="47028.03"/>
    <x v="9039"/>
    <n v="1069"/>
    <s v="Active"/>
  </r>
  <r>
    <s v="CMP14575"/>
    <x v="2"/>
    <s v="Sales"/>
    <x v="2"/>
    <s v="08-29-2024"/>
    <s v="11-22-2024"/>
    <x v="1"/>
    <s v="Chennai"/>
    <s v="Business Owners"/>
    <s v="Mobile"/>
    <n v="145001"/>
    <n v="16197"/>
    <n v="11.17"/>
    <n v="4325"/>
    <n v="26.7"/>
    <n v="250"/>
    <n v="9532.1299999999992"/>
    <x v="9040"/>
    <n v="1877"/>
    <s v="Paused"/>
  </r>
  <r>
    <s v="CMP12349"/>
    <x v="1"/>
    <s v="Awareness"/>
    <x v="0"/>
    <s v="03/01/2024"/>
    <s v="2024-11-02"/>
    <x v="0"/>
    <s v="Ahmedabad"/>
    <s v="Families"/>
    <s v="Mobile"/>
    <n v="193562"/>
    <n v="26912"/>
    <n v="13.9"/>
    <n v="4529"/>
    <n v="16.829999999999998"/>
    <n v="250"/>
    <n v="23622.07"/>
    <x v="9041"/>
    <n v="2019"/>
    <s v="Paused"/>
  </r>
  <r>
    <s v="CMP12970"/>
    <x v="0"/>
    <s v="Retargeting"/>
    <x v="1"/>
    <s v="09/03/2024"/>
    <s v="11-02-2024"/>
    <x v="1"/>
    <s v="Bengaluru"/>
    <s v="Professionals"/>
    <s v="Desktop"/>
    <n v="27600"/>
    <n v="2435"/>
    <n v="8.82"/>
    <n v="54"/>
    <n v="2.2200000000000002"/>
    <n v="250"/>
    <n v="25751.05"/>
    <x v="9042"/>
    <n v="33"/>
    <s v="Active"/>
  </r>
  <r>
    <s v="CMP11095"/>
    <x v="4"/>
    <s v="Lead Gen"/>
    <x v="3"/>
    <s v="10-16-2024"/>
    <s v="19/11/2024"/>
    <x v="1"/>
    <s v="Bengaluru"/>
    <s v="Families"/>
    <s v="Mobile"/>
    <n v="36114"/>
    <n v="2596"/>
    <n v="7.19"/>
    <n v="425"/>
    <n v="16.37"/>
    <n v="250"/>
    <n v="39669.43"/>
    <x v="9043"/>
    <n v="303"/>
    <s v="Paused"/>
  </r>
  <r>
    <s v="CMP11684"/>
    <x v="3"/>
    <s v="Retargeting"/>
    <x v="2"/>
    <s v="03-16-2024"/>
    <s v="10/11/2024"/>
    <x v="0"/>
    <s v="Ahmedabad"/>
    <s v="Families"/>
    <s v="Mobile"/>
    <n v="59186"/>
    <n v="6845"/>
    <n v="11.57"/>
    <n v="862"/>
    <n v="12.59"/>
    <n v="3982.6304252733912"/>
    <n v="44185.9"/>
    <x v="9044"/>
    <n v="406"/>
    <s v="Paused"/>
  </r>
  <r>
    <s v="CMP11351"/>
    <x v="4"/>
    <s v="Lead Gen"/>
    <x v="5"/>
    <s v="10-14-2024"/>
    <s v="11-11-2024"/>
    <x v="2"/>
    <s v="Lucknow"/>
    <s v="Students"/>
    <s v="Desktop"/>
    <n v="30307"/>
    <n v="3647"/>
    <n v="12.03"/>
    <n v="520"/>
    <n v="14.26"/>
    <n v="250"/>
    <n v="48476.11"/>
    <x v="9045"/>
    <n v="203"/>
    <s v="Paused"/>
  </r>
  <r>
    <s v="CMP13573"/>
    <x v="2"/>
    <s v="Retargeting"/>
    <x v="3"/>
    <s v="09-30-2024"/>
    <s v="2024-11-12"/>
    <x v="1"/>
    <s v="Bengaluru"/>
    <s v="Business Owners"/>
    <s v="Mobile"/>
    <n v="40653"/>
    <n v="4220"/>
    <n v="10.38"/>
    <n v="1344"/>
    <n v="31.85"/>
    <n v="250"/>
    <n v="2677.82"/>
    <x v="9046"/>
    <n v="1260"/>
    <s v="Active"/>
  </r>
  <r>
    <s v="CMP13881"/>
    <x v="1"/>
    <s v="Lead Gen"/>
    <x v="1"/>
    <s v="01-13-2024"/>
    <s v="08/12/2024"/>
    <x v="0"/>
    <s v="Pune"/>
    <s v="Professionals"/>
    <s v="Desktop"/>
    <n v="178809"/>
    <n v="13438"/>
    <n v="7.52"/>
    <n v="4245"/>
    <n v="31.59"/>
    <n v="5187.22"/>
    <n v="45546.01"/>
    <x v="9047"/>
    <n v="3295"/>
    <s v="Completed"/>
  </r>
  <r>
    <s v="CMP10564"/>
    <x v="4"/>
    <s v="Sales"/>
    <x v="0"/>
    <s v="2024-10-02"/>
    <s v="04/11/2024"/>
    <x v="2"/>
    <s v="Delhi"/>
    <s v="Business Owners"/>
    <s v="Tablet"/>
    <n v="175109"/>
    <n v="14215"/>
    <n v="8.1199999999999992"/>
    <n v="647"/>
    <n v="4.55"/>
    <n v="4645.16"/>
    <n v="14764.17"/>
    <x v="9048"/>
    <n v="496"/>
    <s v="Active"/>
  </r>
  <r>
    <s v="CMP15045"/>
    <x v="1"/>
    <s v="Sales"/>
    <x v="2"/>
    <s v="2024-10-08"/>
    <s v="10-31-2024"/>
    <x v="1"/>
    <s v="Chennai"/>
    <s v="Business Owners"/>
    <s v="Mobile"/>
    <n v="167951"/>
    <n v="11754"/>
    <n v="7"/>
    <n v="1145"/>
    <n v="9.74"/>
    <n v="3982.6304252733912"/>
    <n v="34283.26"/>
    <x v="9049"/>
    <n v="879"/>
    <s v="Completed"/>
  </r>
  <r>
    <s v="CMP14919"/>
    <x v="2"/>
    <s v="Lead Gen"/>
    <x v="0"/>
    <s v="01-12-2024"/>
    <s v="2024-12-13"/>
    <x v="2"/>
    <s v="Jaipur"/>
    <s v="Professionals"/>
    <s v="Tablet"/>
    <n v="164152"/>
    <n v="6281"/>
    <n v="3.83"/>
    <n v="125"/>
    <n v="1.99"/>
    <n v="4363.79"/>
    <n v="15147.14"/>
    <x v="9050"/>
    <n v="51"/>
    <s v="Active"/>
  </r>
  <r>
    <s v="CMP15749"/>
    <x v="1"/>
    <s v="Awareness"/>
    <x v="0"/>
    <s v="07-14-2024"/>
    <s v="27/12/2024"/>
    <x v="2"/>
    <s v="Jaipur"/>
    <s v="Professionals"/>
    <s v="Mobile"/>
    <n v="156515"/>
    <n v="13256"/>
    <n v="8.4700000000000006"/>
    <n v="4171"/>
    <n v="31.46"/>
    <n v="3830.4648972188602"/>
    <n v="10289.69"/>
    <x v="9051"/>
    <n v="3619"/>
    <s v="Active"/>
  </r>
  <r>
    <s v="CMP11609"/>
    <x v="2"/>
    <s v="Retargeting"/>
    <x v="3"/>
    <s v="2024-06-08"/>
    <s v="28/12/2024"/>
    <x v="0"/>
    <s v="Mumbai"/>
    <s v="Business Owners"/>
    <s v="Desktop"/>
    <n v="142709"/>
    <n v="20916"/>
    <n v="14.66"/>
    <n v="2115"/>
    <n v="10.11"/>
    <n v="250"/>
    <n v="12263.82"/>
    <x v="9052"/>
    <n v="361"/>
    <s v="Active"/>
  </r>
  <r>
    <s v="CMP10150"/>
    <x v="4"/>
    <s v="Sales"/>
    <x v="2"/>
    <s v="2024-03-31"/>
    <s v="12-18-2024"/>
    <x v="2"/>
    <s v="Delhi"/>
    <s v="Business Owners"/>
    <s v="Mobile"/>
    <n v="180928"/>
    <n v="26593"/>
    <n v="14.7"/>
    <n v="8416"/>
    <n v="31.65"/>
    <n v="3982.6304252733912"/>
    <n v="27032.87"/>
    <x v="9053"/>
    <n v="1842"/>
    <s v="Paused"/>
  </r>
  <r>
    <s v="CMP19020"/>
    <x v="1"/>
    <s v="Sales"/>
    <x v="4"/>
    <s v="04-19-2024"/>
    <s v="2024-12-18"/>
    <x v="2"/>
    <s v="Lucknow"/>
    <s v="Families"/>
    <s v="Desktop"/>
    <n v="24381"/>
    <n v="1359"/>
    <n v="5.57"/>
    <n v="286"/>
    <n v="21.04"/>
    <n v="250"/>
    <n v="4800.34"/>
    <x v="9054"/>
    <n v="40"/>
    <s v="Paused"/>
  </r>
  <r>
    <s v="CMP14449"/>
    <x v="1"/>
    <s v="Sales"/>
    <x v="2"/>
    <s v="03-02-2024"/>
    <s v="03/11/2024"/>
    <x v="1"/>
    <s v="Chennai"/>
    <s v="Families"/>
    <s v="Tablet"/>
    <n v="6526"/>
    <n v="845"/>
    <n v="12.95"/>
    <n v="226"/>
    <n v="26.75"/>
    <n v="1187.51"/>
    <n v="49088.5"/>
    <x v="9055"/>
    <n v="22"/>
    <s v="Paused"/>
  </r>
  <r>
    <s v="CMP13447"/>
    <x v="0"/>
    <s v="Lead Gen"/>
    <x v="1"/>
    <s v="15/08/2024"/>
    <s v="12-05-2024"/>
    <x v="3"/>
    <s v="Kolkata"/>
    <s v="Business Owners"/>
    <s v="Desktop"/>
    <n v="83315"/>
    <n v="7418"/>
    <n v="8.9"/>
    <n v="454"/>
    <n v="6.12"/>
    <n v="10045.68"/>
    <n v="24283.16"/>
    <x v="9056"/>
    <n v="453"/>
    <s v="Completed"/>
  </r>
  <r>
    <s v="CMP11815"/>
    <x v="3"/>
    <s v="Retargeting"/>
    <x v="5"/>
    <s v="2024-06-13"/>
    <s v="22/11/2024"/>
    <x v="0"/>
    <s v="Pune"/>
    <s v="Families"/>
    <s v="Mobile"/>
    <n v="102955"/>
    <n v="5324"/>
    <n v="5.17"/>
    <n v="794"/>
    <n v="14.91"/>
    <n v="4341.46"/>
    <n v="34610.589999999997"/>
    <x v="9057"/>
    <n v="308"/>
    <s v="Paused"/>
  </r>
  <r>
    <s v="CMP12852"/>
    <x v="1"/>
    <s v="Lead Gen"/>
    <x v="1"/>
    <s v="04-09-2024"/>
    <s v="2024-12-30"/>
    <x v="0"/>
    <s v="Ahmedabad"/>
    <s v="Business Owners"/>
    <s v="Desktop"/>
    <n v="82956"/>
    <n v="7013"/>
    <n v="8.4499999999999993"/>
    <n v="1298"/>
    <n v="18.510000000000002"/>
    <n v="250"/>
    <n v="29758.21"/>
    <x v="9058"/>
    <n v="1272"/>
    <s v="Completed"/>
  </r>
  <r>
    <s v="CMP17200"/>
    <x v="1"/>
    <s v="Lead Gen"/>
    <x v="3"/>
    <s v="2024-07-23"/>
    <s v="11-26-2024"/>
    <x v="0"/>
    <s v="Pune"/>
    <s v="Business Owners"/>
    <s v="Tablet"/>
    <n v="65662"/>
    <n v="7925"/>
    <n v="12.07"/>
    <n v="45"/>
    <n v="0.56999999999999995"/>
    <n v="250"/>
    <n v="35610.379999999997"/>
    <x v="9059"/>
    <n v="43"/>
    <s v="Paused"/>
  </r>
  <r>
    <s v="CMP12885"/>
    <x v="3"/>
    <s v="Lead Gen"/>
    <x v="0"/>
    <s v="05-02-2024"/>
    <s v="2024-12-02"/>
    <x v="0"/>
    <s v="Pune"/>
    <s v="Professionals"/>
    <s v="Desktop"/>
    <n v="146709"/>
    <n v="11789"/>
    <n v="8.0399999999999991"/>
    <n v="2566"/>
    <n v="21.77"/>
    <n v="250"/>
    <n v="35356.339999999997"/>
    <x v="9060"/>
    <n v="226"/>
    <s v="Active"/>
  </r>
  <r>
    <s v="CMP17516"/>
    <x v="2"/>
    <s v="Retargeting"/>
    <x v="2"/>
    <s v="22/09/2024"/>
    <s v="12-30-2024"/>
    <x v="2"/>
    <s v="Jaipur"/>
    <s v="Families"/>
    <s v="Desktop"/>
    <n v="92506"/>
    <n v="10329"/>
    <n v="11.17"/>
    <n v="2773"/>
    <n v="26.85"/>
    <n v="5650.08"/>
    <n v="27665.54"/>
    <x v="9061"/>
    <n v="542"/>
    <s v="Paused"/>
  </r>
  <r>
    <s v="CMP15676"/>
    <x v="4"/>
    <s v="Sales"/>
    <x v="2"/>
    <s v="2024-03-22"/>
    <s v="11-05-2024"/>
    <x v="2"/>
    <s v="Lucknow"/>
    <s v="Professionals"/>
    <s v="Desktop"/>
    <n v="90385"/>
    <n v="4556"/>
    <n v="5.04"/>
    <n v="124"/>
    <n v="2.72"/>
    <n v="250"/>
    <n v="17114.7"/>
    <x v="9062"/>
    <n v="8"/>
    <s v="Active"/>
  </r>
  <r>
    <s v="CMP16342"/>
    <x v="4"/>
    <s v="Awareness"/>
    <x v="4"/>
    <s v="03-14-2024"/>
    <s v="12-05-2024"/>
    <x v="0"/>
    <s v="Mumbai"/>
    <s v="Families"/>
    <s v="Mobile"/>
    <n v="178083"/>
    <n v="8083"/>
    <n v="4.54"/>
    <n v="35"/>
    <n v="0.43"/>
    <n v="250"/>
    <n v="41627.97"/>
    <x v="9063"/>
    <n v="8"/>
    <s v="Active"/>
  </r>
  <r>
    <s v="CMP15919"/>
    <x v="4"/>
    <s v="Retargeting"/>
    <x v="2"/>
    <s v="2024-04-10"/>
    <s v="11-06-2024"/>
    <x v="1"/>
    <s v="Chennai"/>
    <s v="Business Owners"/>
    <s v="Tablet"/>
    <n v="130970"/>
    <n v="10256"/>
    <n v="7.83"/>
    <n v="601"/>
    <n v="5.86"/>
    <n v="250"/>
    <n v="41202.480000000003"/>
    <x v="9064"/>
    <n v="153"/>
    <s v="Completed"/>
  </r>
  <r>
    <s v="CMP18279"/>
    <x v="1"/>
    <s v="Lead Gen"/>
    <x v="0"/>
    <s v="2024-07-18"/>
    <s v="11-24-2024"/>
    <x v="0"/>
    <s v="Mumbai"/>
    <s v="Professionals"/>
    <s v="Tablet"/>
    <n v="115951"/>
    <n v="13409"/>
    <n v="11.56"/>
    <n v="1997"/>
    <n v="14.89"/>
    <n v="3559.58"/>
    <n v="30793.48"/>
    <x v="9065"/>
    <n v="677"/>
    <s v="Completed"/>
  </r>
  <r>
    <s v="CMP13988"/>
    <x v="2"/>
    <s v="Sales"/>
    <x v="3"/>
    <s v="08-12-2024"/>
    <s v="2024-11-14"/>
    <x v="1"/>
    <s v="Bengaluru"/>
    <s v="Students"/>
    <s v="Mobile"/>
    <n v="60368"/>
    <n v="6696"/>
    <n v="11.09"/>
    <n v="27"/>
    <n v="0.4"/>
    <n v="638.79999999999995"/>
    <n v="34351.480000000003"/>
    <x v="9066"/>
    <n v="5"/>
    <s v="Active"/>
  </r>
  <r>
    <s v="CMP18364"/>
    <x v="1"/>
    <s v="Awareness"/>
    <x v="3"/>
    <s v="09-25-2024"/>
    <s v="2024-11-19"/>
    <x v="3"/>
    <s v="Kolkata"/>
    <s v="Students"/>
    <s v="Desktop"/>
    <n v="6202"/>
    <n v="805"/>
    <n v="12.98"/>
    <n v="123"/>
    <n v="15.28"/>
    <n v="250"/>
    <n v="37809.839999999997"/>
    <x v="9067"/>
    <n v="108"/>
    <s v="Paused"/>
  </r>
  <r>
    <s v="CMP12575"/>
    <x v="0"/>
    <s v="Lead Gen"/>
    <x v="3"/>
    <s v="03-08-2024"/>
    <s v="03/11/2024"/>
    <x v="2"/>
    <s v="Jaipur"/>
    <s v="Professionals"/>
    <s v="Desktop"/>
    <n v="178211"/>
    <n v="24067"/>
    <n v="13.5"/>
    <n v="1314"/>
    <n v="5.46"/>
    <n v="250"/>
    <n v="27508.01"/>
    <x v="9068"/>
    <n v="1315"/>
    <s v="Paused"/>
  </r>
  <r>
    <s v="CMP19167"/>
    <x v="1"/>
    <s v="Lead Gen"/>
    <x v="3"/>
    <s v="08/04/2024"/>
    <s v="11-05-2024"/>
    <x v="2"/>
    <s v="Lucknow"/>
    <s v="Business Owners"/>
    <s v="Desktop"/>
    <n v="79095"/>
    <n v="11149"/>
    <n v="14.1"/>
    <n v="3423"/>
    <n v="30.7"/>
    <n v="3988.1535696969677"/>
    <n v="12997.8"/>
    <x v="9069"/>
    <n v="1734"/>
    <s v="Paused"/>
  </r>
  <r>
    <s v="CMP19127"/>
    <x v="2"/>
    <s v="Sales"/>
    <x v="5"/>
    <s v="2024-04-04"/>
    <s v="11-24-2024"/>
    <x v="1"/>
    <s v="Chennai"/>
    <s v="Business Owners"/>
    <s v="Desktop"/>
    <n v="75390"/>
    <n v="8282"/>
    <n v="10.99"/>
    <n v="1903"/>
    <n v="22.98"/>
    <n v="3817.8497265160554"/>
    <n v="8758.68"/>
    <x v="9070"/>
    <n v="1034"/>
    <s v="Paused"/>
  </r>
  <r>
    <s v="CMP15296"/>
    <x v="3"/>
    <s v="Awareness"/>
    <x v="0"/>
    <s v="2024-02-29"/>
    <s v="2024-12-02"/>
    <x v="0"/>
    <s v="Ahmedabad"/>
    <s v="Students"/>
    <s v="Desktop"/>
    <n v="83044"/>
    <n v="88"/>
    <n v="0.11"/>
    <n v="19"/>
    <n v="21.59"/>
    <n v="250"/>
    <n v="48641.97"/>
    <x v="9071"/>
    <n v="19"/>
    <s v="Paused"/>
  </r>
  <r>
    <s v="CMP13828"/>
    <x v="4"/>
    <s v="Awareness"/>
    <x v="4"/>
    <s v="2024-08-03"/>
    <s v="12-03-2024"/>
    <x v="0"/>
    <s v="Mumbai"/>
    <s v="Business Owners"/>
    <s v="Mobile"/>
    <n v="188108"/>
    <n v="8119"/>
    <n v="4.32"/>
    <n v="2631"/>
    <n v="32.409999999999997"/>
    <n v="4021.4266195524165"/>
    <n v="13900.23"/>
    <x v="9072"/>
    <n v="1788"/>
    <s v="Completed"/>
  </r>
  <r>
    <s v="CMP13723"/>
    <x v="4"/>
    <s v="Lead Gen"/>
    <x v="2"/>
    <s v="2024-09-16"/>
    <s v="12-19-2024"/>
    <x v="0"/>
    <s v="Pune"/>
    <s v="Students"/>
    <s v="Mobile"/>
    <n v="52848"/>
    <n v="6971"/>
    <n v="13.19"/>
    <n v="934"/>
    <n v="13.4"/>
    <n v="4666.5200000000004"/>
    <n v="15985.37"/>
    <x v="9073"/>
    <n v="640"/>
    <s v="Paused"/>
  </r>
  <r>
    <s v="CMP13224"/>
    <x v="1"/>
    <s v="Awareness"/>
    <x v="5"/>
    <s v="06-28-2024"/>
    <s v="2024-12-01"/>
    <x v="2"/>
    <s v="Jaipur"/>
    <s v="Professionals"/>
    <s v="Mobile"/>
    <n v="64380"/>
    <n v="7823"/>
    <n v="12.15"/>
    <n v="2049"/>
    <n v="26.19"/>
    <n v="250"/>
    <n v="23340.54"/>
    <x v="9074"/>
    <n v="11"/>
    <s v="Active"/>
  </r>
  <r>
    <s v="CMP16839"/>
    <x v="3"/>
    <s v="Sales"/>
    <x v="4"/>
    <s v="13/01/2024"/>
    <s v="2024-11-23"/>
    <x v="2"/>
    <s v="Delhi"/>
    <s v="Students"/>
    <s v="Mobile"/>
    <n v="29965"/>
    <n v="4126"/>
    <n v="13.77"/>
    <n v="915"/>
    <n v="22.18"/>
    <n v="250"/>
    <n v="21990.48"/>
    <x v="9075"/>
    <n v="496"/>
    <s v="Completed"/>
  </r>
  <r>
    <s v="CMP18666"/>
    <x v="0"/>
    <s v="Retargeting"/>
    <x v="5"/>
    <s v="19/10/2024"/>
    <s v="2024-12-28"/>
    <x v="3"/>
    <s v="Kolkata"/>
    <s v="Families"/>
    <s v="Tablet"/>
    <n v="154914"/>
    <n v="7924"/>
    <n v="5.12"/>
    <n v="1826"/>
    <n v="23.04"/>
    <n v="3817.8497265160554"/>
    <n v="18506.3"/>
    <x v="9076"/>
    <n v="497"/>
    <s v="Active"/>
  </r>
  <r>
    <s v="CMP19022"/>
    <x v="1"/>
    <s v="Lead Gen"/>
    <x v="2"/>
    <s v="09-17-2024"/>
    <s v="2024-11-13"/>
    <x v="3"/>
    <s v="Kolkata"/>
    <s v="Business Owners"/>
    <s v="Desktop"/>
    <n v="180185"/>
    <n v="3612"/>
    <n v="2"/>
    <n v="735"/>
    <n v="20.350000000000001"/>
    <n v="250"/>
    <n v="19788.03"/>
    <x v="7828"/>
    <n v="407"/>
    <s v="Completed"/>
  </r>
  <r>
    <s v="CMP11843"/>
    <x v="0"/>
    <s v="Lead Gen"/>
    <x v="2"/>
    <s v="04-14-2024"/>
    <s v="01/11/2024"/>
    <x v="2"/>
    <s v="Lucknow"/>
    <s v="Students"/>
    <s v="Mobile"/>
    <n v="196384"/>
    <n v="25656"/>
    <n v="13.06"/>
    <n v="6331"/>
    <n v="24.68"/>
    <n v="3982.6304252733912"/>
    <m/>
    <x v="107"/>
    <n v="1409"/>
    <s v="Completed"/>
  </r>
  <r>
    <s v="CMP13594"/>
    <x v="0"/>
    <s v="Retargeting"/>
    <x v="5"/>
    <s v="2024-02-28"/>
    <s v="11-22-2024"/>
    <x v="0"/>
    <s v="Pune"/>
    <s v="Business Owners"/>
    <s v="Desktop"/>
    <n v="30804"/>
    <n v="1011"/>
    <n v="3.28"/>
    <n v="301"/>
    <n v="29.77"/>
    <n v="12935"/>
    <m/>
    <x v="107"/>
    <n v="9"/>
    <s v="Active"/>
  </r>
  <r>
    <s v="CMP18257"/>
    <x v="3"/>
    <s v="Awareness"/>
    <x v="4"/>
    <s v="2024-08-18"/>
    <s v="11-07-2024"/>
    <x v="0"/>
    <s v="Ahmedabad"/>
    <s v="Professionals"/>
    <s v="Desktop"/>
    <n v="63579"/>
    <n v="5040"/>
    <n v="7.93"/>
    <n v="467"/>
    <n v="9.27"/>
    <n v="3808.92"/>
    <n v="18406.830000000002"/>
    <x v="9077"/>
    <n v="294"/>
    <s v="Active"/>
  </r>
  <r>
    <s v="CMP12935"/>
    <x v="1"/>
    <s v="Retargeting"/>
    <x v="0"/>
    <s v="2024-06-13"/>
    <s v="11-11-2024"/>
    <x v="3"/>
    <s v="Kolkata"/>
    <s v="Business Owners"/>
    <s v="Tablet"/>
    <n v="154137"/>
    <n v="7316"/>
    <n v="4.75"/>
    <n v="2013"/>
    <n v="27.52"/>
    <n v="3830.4648972188602"/>
    <n v="24093.93"/>
    <x v="9078"/>
    <n v="1800"/>
    <s v="Completed"/>
  </r>
  <r>
    <s v="CMP12618"/>
    <x v="2"/>
    <s v="Retargeting"/>
    <x v="5"/>
    <s v="02-09-2024"/>
    <s v="2024-11-26"/>
    <x v="2"/>
    <s v="Jaipur"/>
    <s v="Professionals"/>
    <s v="Desktop"/>
    <n v="163298"/>
    <n v="8818"/>
    <n v="5.4"/>
    <n v="833"/>
    <n v="9.4499999999999993"/>
    <n v="250"/>
    <n v="28575.23"/>
    <x v="9079"/>
    <n v="586"/>
    <s v="Paused"/>
  </r>
  <r>
    <s v="CMP18014"/>
    <x v="4"/>
    <s v="Sales"/>
    <x v="0"/>
    <s v="08-08-2024"/>
    <s v="2024-11-11"/>
    <x v="2"/>
    <s v="Delhi"/>
    <s v="Professionals"/>
    <s v="Desktop"/>
    <n v="62756"/>
    <n v="7409"/>
    <n v="11.81"/>
    <n v="2436"/>
    <n v="32.880000000000003"/>
    <n v="3830.4648972188602"/>
    <n v="10279.98"/>
    <x v="9080"/>
    <n v="1332"/>
    <s v="Active"/>
  </r>
  <r>
    <s v="CMP10908"/>
    <x v="4"/>
    <s v="Retargeting"/>
    <x v="4"/>
    <s v="11/04/2024"/>
    <s v="2024-12-22"/>
    <x v="3"/>
    <s v="Kolkata"/>
    <s v="Families"/>
    <s v="Desktop"/>
    <n v="58307"/>
    <n v="7152"/>
    <n v="12.27"/>
    <n v="159"/>
    <n v="2.2200000000000002"/>
    <n v="4021.4266195524165"/>
    <n v="22479.8"/>
    <x v="9081"/>
    <n v="17"/>
    <s v="Completed"/>
  </r>
  <r>
    <s v="CMP11299"/>
    <x v="1"/>
    <s v="Awareness"/>
    <x v="5"/>
    <s v="09-06-2024"/>
    <s v="12-08-2024"/>
    <x v="3"/>
    <s v="Kolkata"/>
    <s v="Business Owners"/>
    <s v="Desktop"/>
    <n v="131745"/>
    <n v="18621"/>
    <n v="14.13"/>
    <n v="626"/>
    <n v="3.36"/>
    <n v="250"/>
    <n v="34829.1"/>
    <x v="9082"/>
    <n v="593"/>
    <s v="Completed"/>
  </r>
  <r>
    <s v="CMP15545"/>
    <x v="4"/>
    <s v="Retargeting"/>
    <x v="5"/>
    <s v="29/08/2024"/>
    <s v="12-23-2024"/>
    <x v="3"/>
    <s v="Kolkata"/>
    <s v="Families"/>
    <s v="Mobile"/>
    <n v="41941"/>
    <n v="1036"/>
    <n v="2.4700000000000002"/>
    <n v="124"/>
    <n v="11.97"/>
    <n v="14860.26"/>
    <n v="25126.15"/>
    <x v="9083"/>
    <n v="63"/>
    <s v="Active"/>
  </r>
  <r>
    <s v="CMP17329"/>
    <x v="2"/>
    <s v="Lead Gen"/>
    <x v="2"/>
    <s v="08/03/2024"/>
    <s v="12-01-2024"/>
    <x v="2"/>
    <s v="Lucknow"/>
    <s v="Students"/>
    <s v="Tablet"/>
    <n v="65234"/>
    <n v="352"/>
    <n v="0.54"/>
    <n v="110"/>
    <n v="31.25"/>
    <n v="3982.6304252733912"/>
    <m/>
    <x v="107"/>
    <n v="24"/>
    <s v="Completed"/>
  </r>
  <r>
    <s v="CMP17216"/>
    <x v="4"/>
    <s v="Awareness"/>
    <x v="3"/>
    <s v="05-13-2024"/>
    <s v="2024-11-09"/>
    <x v="3"/>
    <s v="Kolkata"/>
    <s v="Students"/>
    <s v="Tablet"/>
    <n v="79097"/>
    <n v="1510"/>
    <n v="1.91"/>
    <n v="322"/>
    <n v="21.32"/>
    <n v="3283.18"/>
    <m/>
    <x v="107"/>
    <n v="254"/>
    <s v="Active"/>
  </r>
  <r>
    <s v="CMP15781"/>
    <x v="0"/>
    <s v="Awareness"/>
    <x v="5"/>
    <s v="01-14-2024"/>
    <s v="12/12/2024"/>
    <x v="0"/>
    <s v="Mumbai"/>
    <s v="Students"/>
    <s v="Desktop"/>
    <n v="10456"/>
    <n v="1228"/>
    <n v="11.74"/>
    <n v="305"/>
    <n v="24.84"/>
    <n v="8079.47"/>
    <n v="10311.83"/>
    <x v="9084"/>
    <n v="73"/>
    <s v="Completed"/>
  </r>
  <r>
    <s v="CMP16317"/>
    <x v="2"/>
    <s v="Retargeting"/>
    <x v="1"/>
    <s v="31/07/2024"/>
    <s v="22/11/2024"/>
    <x v="1"/>
    <s v="Bengaluru"/>
    <s v="Professionals"/>
    <s v="Mobile"/>
    <n v="137430"/>
    <n v="19257"/>
    <n v="14.01"/>
    <n v="2463"/>
    <n v="12.79"/>
    <n v="250"/>
    <n v="35657.81"/>
    <x v="9085"/>
    <n v="143"/>
    <s v="Paused"/>
  </r>
  <r>
    <s v="CMP11591"/>
    <x v="1"/>
    <s v="Retargeting"/>
    <x v="4"/>
    <s v="2024-09-13"/>
    <s v="2024-11-15"/>
    <x v="2"/>
    <s v="Lucknow"/>
    <s v="Professionals"/>
    <s v="Desktop"/>
    <n v="187571"/>
    <n v="15750"/>
    <n v="8.4"/>
    <n v="4349"/>
    <n v="27.61"/>
    <n v="4021.4266195524165"/>
    <n v="1321.72"/>
    <x v="9086"/>
    <n v="2658"/>
    <s v="Active"/>
  </r>
  <r>
    <s v="CMP12747"/>
    <x v="1"/>
    <s v="Sales"/>
    <x v="4"/>
    <s v="01-26-2024"/>
    <s v="23/12/2024"/>
    <x v="2"/>
    <s v="Lucknow"/>
    <s v="Business Owners"/>
    <s v="Tablet"/>
    <n v="56559"/>
    <n v="7839"/>
    <n v="13.86"/>
    <n v="2150"/>
    <n v="27.43"/>
    <n v="13889.65"/>
    <n v="5661.66"/>
    <x v="9087"/>
    <n v="1044"/>
    <s v="Paused"/>
  </r>
  <r>
    <s v="CMP15702"/>
    <x v="1"/>
    <s v="Retargeting"/>
    <x v="4"/>
    <s v="03-10-2024"/>
    <s v="2024-11-02"/>
    <x v="2"/>
    <s v="Lucknow"/>
    <s v="Students"/>
    <s v="Tablet"/>
    <n v="83056"/>
    <n v="254"/>
    <n v="0.31"/>
    <n v="4"/>
    <n v="1.57"/>
    <n v="250"/>
    <n v="18753.990000000002"/>
    <x v="9088"/>
    <n v="3"/>
    <s v="Paused"/>
  </r>
  <r>
    <s v="CMP15229"/>
    <x v="1"/>
    <s v="Lead Gen"/>
    <x v="1"/>
    <s v="09-13-2024"/>
    <s v="09/12/2024"/>
    <x v="2"/>
    <s v="Lucknow"/>
    <s v="Professionals"/>
    <s v="Tablet"/>
    <n v="73343"/>
    <n v="6124"/>
    <n v="8.35"/>
    <n v="133"/>
    <n v="2.17"/>
    <n v="7139.08"/>
    <n v="42003.22"/>
    <x v="9089"/>
    <n v="71"/>
    <s v="Paused"/>
  </r>
  <r>
    <s v="CMP11131"/>
    <x v="1"/>
    <s v="Awareness"/>
    <x v="2"/>
    <s v="05-05-2024"/>
    <s v="2024-12-22"/>
    <x v="0"/>
    <s v="Ahmedabad"/>
    <s v="Students"/>
    <s v="Tablet"/>
    <n v="41568"/>
    <n v="2217"/>
    <n v="5.33"/>
    <n v="509"/>
    <n v="22.96"/>
    <n v="250"/>
    <n v="27890.35"/>
    <x v="9090"/>
    <n v="238"/>
    <s v="Active"/>
  </r>
  <r>
    <s v="CMP11744"/>
    <x v="3"/>
    <s v="Lead Gen"/>
    <x v="3"/>
    <s v="2024-09-27"/>
    <s v="31/12/2024"/>
    <x v="1"/>
    <s v="Chennai"/>
    <s v="Students"/>
    <s v="Desktop"/>
    <n v="139178"/>
    <n v="18311"/>
    <n v="13.16"/>
    <n v="2721"/>
    <n v="14.86"/>
    <n v="250"/>
    <n v="9204.52"/>
    <x v="9091"/>
    <n v="1280"/>
    <s v="Paused"/>
  </r>
  <r>
    <s v="CMP14416"/>
    <x v="3"/>
    <s v="Lead Gen"/>
    <x v="4"/>
    <s v="22/02/2024"/>
    <s v="25/11/2024"/>
    <x v="0"/>
    <s v="Mumbai"/>
    <s v="Students"/>
    <s v="Desktop"/>
    <n v="22287"/>
    <n v="1258"/>
    <n v="5.64"/>
    <n v="298"/>
    <n v="23.69"/>
    <n v="3675.38"/>
    <n v="19005.91"/>
    <x v="9092"/>
    <n v="149"/>
    <s v="Paused"/>
  </r>
  <r>
    <s v="CMP16790"/>
    <x v="2"/>
    <s v="Sales"/>
    <x v="0"/>
    <s v="2024-05-31"/>
    <s v="04/12/2024"/>
    <x v="2"/>
    <s v="Delhi"/>
    <s v="Families"/>
    <s v="Mobile"/>
    <n v="119352"/>
    <n v="8549"/>
    <n v="7.16"/>
    <n v="271"/>
    <n v="3.17"/>
    <n v="1469.56"/>
    <m/>
    <x v="107"/>
    <n v="59"/>
    <s v="Completed"/>
  </r>
  <r>
    <s v="CMP11866"/>
    <x v="3"/>
    <s v="Awareness"/>
    <x v="4"/>
    <s v="04-15-2024"/>
    <s v="2024-11-02"/>
    <x v="1"/>
    <s v="Bengaluru"/>
    <s v="Professionals"/>
    <s v="Desktop"/>
    <n v="87968"/>
    <n v="7183"/>
    <n v="8.17"/>
    <n v="267"/>
    <n v="3.72"/>
    <n v="2038.41"/>
    <n v="34575.410000000003"/>
    <x v="9093"/>
    <n v="118"/>
    <s v="Paused"/>
  </r>
  <r>
    <s v="CMP11935"/>
    <x v="1"/>
    <s v="Lead Gen"/>
    <x v="3"/>
    <s v="11/02/2024"/>
    <s v="02/11/2024"/>
    <x v="2"/>
    <s v="Jaipur"/>
    <s v="Families"/>
    <s v="Tablet"/>
    <n v="102923"/>
    <n v="11435"/>
    <n v="11.11"/>
    <n v="2496"/>
    <n v="21.83"/>
    <n v="3988.1535696969677"/>
    <n v="45209.01"/>
    <x v="9094"/>
    <n v="1684"/>
    <s v="Active"/>
  </r>
  <r>
    <s v="CMP18403"/>
    <x v="3"/>
    <s v="Sales"/>
    <x v="2"/>
    <s v="22/08/2024"/>
    <s v="11-15-2024"/>
    <x v="2"/>
    <s v="Delhi"/>
    <s v="Students"/>
    <s v="Tablet"/>
    <n v="37435"/>
    <n v="3859"/>
    <n v="10.31"/>
    <n v="13"/>
    <n v="0.34"/>
    <n v="250"/>
    <n v="42351.29"/>
    <x v="9095"/>
    <n v="9"/>
    <s v="Active"/>
  </r>
  <r>
    <s v="CMP10666"/>
    <x v="0"/>
    <s v="Sales"/>
    <x v="0"/>
    <s v="2024-03-03"/>
    <s v="2024-11-06"/>
    <x v="1"/>
    <s v="Bengaluru"/>
    <s v="Business Owners"/>
    <s v="Tablet"/>
    <n v="13498"/>
    <n v="1447"/>
    <n v="10.72"/>
    <n v="135"/>
    <n v="9.33"/>
    <n v="3830.4648972188602"/>
    <n v="49387.01"/>
    <x v="9096"/>
    <n v="47"/>
    <s v="Completed"/>
  </r>
  <r>
    <s v="CMP19653"/>
    <x v="2"/>
    <s v="Retargeting"/>
    <x v="2"/>
    <s v="2024-02-11"/>
    <s v="2024-11-03"/>
    <x v="0"/>
    <s v="Pune"/>
    <s v="Professionals"/>
    <s v="Tablet"/>
    <n v="139595"/>
    <n v="2515"/>
    <n v="1.8"/>
    <n v="143"/>
    <n v="5.69"/>
    <n v="3982.6304252733912"/>
    <n v="29002.65"/>
    <x v="9097"/>
    <n v="137"/>
    <s v="Active"/>
  </r>
  <r>
    <s v="CMP18889"/>
    <x v="1"/>
    <s v="Lead Gen"/>
    <x v="4"/>
    <s v="2024-05-05"/>
    <s v="2024-12-01"/>
    <x v="0"/>
    <s v="Mumbai"/>
    <s v="Students"/>
    <s v="Mobile"/>
    <n v="10361"/>
    <n v="1476"/>
    <n v="14.25"/>
    <n v="207"/>
    <n v="14.02"/>
    <n v="1643.83"/>
    <n v="30176.07"/>
    <x v="9098"/>
    <n v="24"/>
    <s v="Completed"/>
  </r>
  <r>
    <s v="CMP14613"/>
    <x v="0"/>
    <s v="Sales"/>
    <x v="2"/>
    <s v="07-13-2024"/>
    <s v="12-07-2024"/>
    <x v="2"/>
    <s v="Delhi"/>
    <s v="Families"/>
    <s v="Desktop"/>
    <n v="199590"/>
    <n v="8588"/>
    <n v="4.3"/>
    <n v="2723"/>
    <n v="31.71"/>
    <n v="250"/>
    <n v="47033.46"/>
    <x v="9099"/>
    <n v="2258"/>
    <s v="Active"/>
  </r>
  <r>
    <s v="CMP16941"/>
    <x v="3"/>
    <s v="Sales"/>
    <x v="4"/>
    <s v="15/04/2024"/>
    <s v="2024-11-20"/>
    <x v="2"/>
    <s v="Lucknow"/>
    <s v="Business Owners"/>
    <s v="Mobile"/>
    <n v="135019"/>
    <n v="12159"/>
    <n v="9.01"/>
    <n v="728"/>
    <n v="5.99"/>
    <n v="9602.36"/>
    <n v="35681.79"/>
    <x v="9100"/>
    <n v="43"/>
    <s v="Paused"/>
  </r>
  <r>
    <s v="CMP12767"/>
    <x v="1"/>
    <s v="Awareness"/>
    <x v="3"/>
    <s v="2024-09-07"/>
    <s v="24/12/2024"/>
    <x v="2"/>
    <s v="Lucknow"/>
    <s v="Professionals"/>
    <s v="Tablet"/>
    <n v="58341"/>
    <n v="4873"/>
    <n v="8.35"/>
    <n v="1532"/>
    <n v="31.44"/>
    <n v="3988.1535696969677"/>
    <n v="36242.080000000002"/>
    <x v="9101"/>
    <n v="917"/>
    <s v="Completed"/>
  </r>
  <r>
    <s v="CMP11979"/>
    <x v="0"/>
    <s v="Lead Gen"/>
    <x v="5"/>
    <s v="07-29-2024"/>
    <s v="13/11/2024"/>
    <x v="2"/>
    <s v="Delhi"/>
    <s v="Business Owners"/>
    <s v="Tablet"/>
    <n v="96708"/>
    <n v="11247"/>
    <n v="11.63"/>
    <n v="3365"/>
    <n v="29.92"/>
    <n v="3817.8497265160554"/>
    <n v="39391.089999999997"/>
    <x v="9102"/>
    <n v="1534"/>
    <s v="Completed"/>
  </r>
  <r>
    <s v="CMP15987"/>
    <x v="4"/>
    <s v="Awareness"/>
    <x v="5"/>
    <s v="04-18-2024"/>
    <s v="31/10/2024"/>
    <x v="2"/>
    <s v="Jaipur"/>
    <s v="Families"/>
    <s v="Desktop"/>
    <n v="124288"/>
    <n v="7041"/>
    <n v="5.67"/>
    <n v="2067"/>
    <n v="29.36"/>
    <n v="3817.8497265160554"/>
    <n v="13235.82"/>
    <x v="9103"/>
    <n v="1112"/>
    <s v="Completed"/>
  </r>
  <r>
    <s v="CMP19507"/>
    <x v="4"/>
    <s v="Retargeting"/>
    <x v="1"/>
    <s v="06-03-2024"/>
    <s v="2024-11-01"/>
    <x v="2"/>
    <s v="Lucknow"/>
    <s v="Professionals"/>
    <s v="Desktop"/>
    <n v="191492"/>
    <n v="10552"/>
    <n v="5.51"/>
    <n v="2977"/>
    <n v="28.21"/>
    <n v="3891.7088323699436"/>
    <n v="1888.18"/>
    <x v="9104"/>
    <n v="518"/>
    <s v="Completed"/>
  </r>
  <r>
    <s v="CMP18057"/>
    <x v="4"/>
    <s v="Awareness"/>
    <x v="3"/>
    <s v="2024-09-18"/>
    <s v="03/11/2024"/>
    <x v="0"/>
    <s v="Ahmedabad"/>
    <s v="Students"/>
    <s v="Mobile"/>
    <n v="115085"/>
    <n v="2209"/>
    <n v="1.92"/>
    <n v="150"/>
    <n v="6.79"/>
    <n v="3988.1535696969677"/>
    <n v="42001.47"/>
    <x v="9105"/>
    <n v="100"/>
    <s v="Paused"/>
  </r>
  <r>
    <s v="CMP13633"/>
    <x v="4"/>
    <s v="Sales"/>
    <x v="0"/>
    <s v="17/07/2024"/>
    <s v="22/12/2024"/>
    <x v="0"/>
    <s v="Mumbai"/>
    <s v="Students"/>
    <s v="Tablet"/>
    <n v="34036"/>
    <n v="3724"/>
    <n v="10.94"/>
    <n v="495"/>
    <n v="13.29"/>
    <n v="3830.4648972188602"/>
    <n v="6917.82"/>
    <x v="9106"/>
    <n v="468"/>
    <s v="Paused"/>
  </r>
  <r>
    <s v="CMP18495"/>
    <x v="1"/>
    <s v="Retargeting"/>
    <x v="4"/>
    <s v="06/10/2024"/>
    <s v="12-03-2024"/>
    <x v="0"/>
    <s v="Ahmedabad"/>
    <s v="Students"/>
    <s v="Tablet"/>
    <n v="185357"/>
    <n v="11805"/>
    <n v="6.37"/>
    <n v="332"/>
    <n v="2.81"/>
    <n v="9676.65"/>
    <n v="12057.83"/>
    <x v="9107"/>
    <n v="225"/>
    <s v="Paused"/>
  </r>
  <r>
    <s v="CMP11066"/>
    <x v="0"/>
    <s v="Sales"/>
    <x v="1"/>
    <s v="28/04/2024"/>
    <s v="05/12/2024"/>
    <x v="2"/>
    <s v="Jaipur"/>
    <s v="Students"/>
    <s v="Mobile"/>
    <n v="30024"/>
    <n v="3465"/>
    <n v="11.54"/>
    <n v="1023"/>
    <n v="29.52"/>
    <n v="5541.94"/>
    <n v="4931.54"/>
    <x v="9108"/>
    <n v="119"/>
    <s v="Completed"/>
  </r>
  <r>
    <s v="CMP16131"/>
    <x v="0"/>
    <s v="Sales"/>
    <x v="3"/>
    <s v="26/02/2024"/>
    <s v="2024-12-13"/>
    <x v="0"/>
    <s v="Mumbai"/>
    <s v="Students"/>
    <s v="Desktop"/>
    <n v="99793"/>
    <n v="8824"/>
    <n v="8.84"/>
    <n v="268"/>
    <n v="3.04"/>
    <n v="3988.1535696969677"/>
    <n v="19672.509999999998"/>
    <x v="9109"/>
    <n v="25"/>
    <s v="Completed"/>
  </r>
  <r>
    <s v="CMP13110"/>
    <x v="1"/>
    <s v="Lead Gen"/>
    <x v="5"/>
    <s v="2024-01-15"/>
    <s v="12-21-2024"/>
    <x v="1"/>
    <s v="Chennai"/>
    <s v="Students"/>
    <s v="Desktop"/>
    <n v="38987"/>
    <n v="3050"/>
    <n v="7.82"/>
    <n v="613"/>
    <n v="20.100000000000001"/>
    <n v="3817.8497265160554"/>
    <n v="9235.0300000000007"/>
    <x v="9110"/>
    <n v="86"/>
    <s v="Active"/>
  </r>
  <r>
    <s v="CMP15466"/>
    <x v="2"/>
    <s v="Retargeting"/>
    <x v="5"/>
    <s v="01/09/2024"/>
    <s v="2024-11-25"/>
    <x v="1"/>
    <s v="Chennai"/>
    <s v="Families"/>
    <s v="Mobile"/>
    <n v="100369"/>
    <n v="5733"/>
    <n v="5.71"/>
    <n v="1834"/>
    <n v="31.99"/>
    <n v="9608.61"/>
    <n v="19698.43"/>
    <x v="9111"/>
    <n v="1154"/>
    <s v="Completed"/>
  </r>
  <r>
    <s v="CMP10748"/>
    <x v="1"/>
    <s v="Awareness"/>
    <x v="4"/>
    <s v="2024-03-17"/>
    <s v="2024-12-14"/>
    <x v="1"/>
    <s v="Chennai"/>
    <s v="Families"/>
    <s v="Mobile"/>
    <n v="131579"/>
    <n v="5849"/>
    <n v="4.45"/>
    <n v="679"/>
    <n v="11.61"/>
    <n v="250"/>
    <n v="7634.9"/>
    <x v="9112"/>
    <n v="421"/>
    <s v="Completed"/>
  </r>
  <r>
    <s v="CMP13568"/>
    <x v="3"/>
    <s v="Sales"/>
    <x v="0"/>
    <s v="01-07-2024"/>
    <s v="21/11/2024"/>
    <x v="2"/>
    <s v="Jaipur"/>
    <s v="Professionals"/>
    <s v="Mobile"/>
    <n v="69066"/>
    <n v="6904"/>
    <n v="10"/>
    <n v="650"/>
    <n v="9.41"/>
    <n v="3830.4648972188602"/>
    <n v="5662.16"/>
    <x v="8190"/>
    <n v="191"/>
    <s v="Completed"/>
  </r>
  <r>
    <s v="CMP19923"/>
    <x v="3"/>
    <s v="Lead Gen"/>
    <x v="3"/>
    <s v="30/05/2024"/>
    <s v="2024-11-12"/>
    <x v="3"/>
    <s v="Kolkata"/>
    <s v="Families"/>
    <s v="Tablet"/>
    <n v="130965"/>
    <n v="11952"/>
    <n v="9.1300000000000008"/>
    <n v="3472"/>
    <n v="29.05"/>
    <n v="3781.5"/>
    <n v="45401.94"/>
    <x v="9113"/>
    <n v="2374"/>
    <s v="Completed"/>
  </r>
  <r>
    <s v="CMP12009"/>
    <x v="4"/>
    <s v="Lead Gen"/>
    <x v="0"/>
    <s v="07/03/2024"/>
    <s v="2024-11-03"/>
    <x v="2"/>
    <s v="Lucknow"/>
    <s v="Professionals"/>
    <s v="Tablet"/>
    <n v="19845"/>
    <n v="2027"/>
    <n v="10.210000000000001"/>
    <n v="217"/>
    <n v="10.71"/>
    <n v="7302.85"/>
    <n v="26225.22"/>
    <x v="9114"/>
    <n v="176"/>
    <s v="Completed"/>
  </r>
  <r>
    <s v="CMP17304"/>
    <x v="2"/>
    <s v="Retargeting"/>
    <x v="4"/>
    <s v="08/09/2024"/>
    <s v="11-06-2024"/>
    <x v="2"/>
    <s v="Lucknow"/>
    <s v="Professionals"/>
    <s v="Desktop"/>
    <n v="140683"/>
    <n v="14655"/>
    <n v="10.42"/>
    <n v="4400"/>
    <n v="30.02"/>
    <n v="661.85"/>
    <n v="48252.59"/>
    <x v="9115"/>
    <n v="1924"/>
    <s v="Paused"/>
  </r>
  <r>
    <s v="CMP11804"/>
    <x v="1"/>
    <s v="Sales"/>
    <x v="4"/>
    <s v="07-24-2024"/>
    <s v="2024-11-21"/>
    <x v="0"/>
    <s v="Ahmedabad"/>
    <s v="Students"/>
    <s v="Desktop"/>
    <n v="59742"/>
    <n v="8251"/>
    <n v="13.81"/>
    <n v="2150"/>
    <n v="26.06"/>
    <n v="250"/>
    <n v="18993.25"/>
    <x v="9116"/>
    <n v="514"/>
    <s v="Active"/>
  </r>
  <r>
    <s v="CMP11006"/>
    <x v="2"/>
    <s v="Lead Gen"/>
    <x v="5"/>
    <s v="09-24-2024"/>
    <s v="01/12/2024"/>
    <x v="2"/>
    <s v="Lucknow"/>
    <s v="Families"/>
    <s v="Desktop"/>
    <n v="35409"/>
    <n v="4053"/>
    <n v="11.45"/>
    <n v="887"/>
    <n v="21.89"/>
    <n v="8035.26"/>
    <n v="18754.64"/>
    <x v="9117"/>
    <n v="725"/>
    <s v="Completed"/>
  </r>
  <r>
    <s v="CMP10464"/>
    <x v="4"/>
    <s v="Lead Gen"/>
    <x v="1"/>
    <s v="14/08/2024"/>
    <s v="2024-11-12"/>
    <x v="2"/>
    <s v="Lucknow"/>
    <s v="Students"/>
    <s v="Tablet"/>
    <n v="154260"/>
    <n v="14983"/>
    <n v="9.7100000000000009"/>
    <n v="568"/>
    <n v="3.79"/>
    <n v="2086.65"/>
    <n v="19351.91"/>
    <x v="9118"/>
    <n v="454"/>
    <s v="Completed"/>
  </r>
  <r>
    <s v="CMP19624"/>
    <x v="1"/>
    <s v="Sales"/>
    <x v="4"/>
    <s v="2024-05-05"/>
    <s v="01/12/2024"/>
    <x v="2"/>
    <s v="Delhi"/>
    <s v="Students"/>
    <s v="Tablet"/>
    <n v="158984"/>
    <n v="13095"/>
    <n v="8.24"/>
    <n v="3542"/>
    <n v="27.05"/>
    <n v="250"/>
    <n v="22513.62"/>
    <x v="9119"/>
    <n v="2752"/>
    <s v="Paused"/>
  </r>
  <r>
    <s v="CMP15437"/>
    <x v="4"/>
    <s v="Retargeting"/>
    <x v="3"/>
    <s v="15/09/2024"/>
    <s v="12-23-2024"/>
    <x v="0"/>
    <s v="Mumbai"/>
    <s v="Business Owners"/>
    <s v="Mobile"/>
    <n v="46086"/>
    <n v="1922"/>
    <n v="4.17"/>
    <n v="156"/>
    <n v="8.1199999999999992"/>
    <n v="250"/>
    <n v="20421.099999999999"/>
    <x v="9120"/>
    <n v="61"/>
    <s v="Paused"/>
  </r>
  <r>
    <s v="CMP12418"/>
    <x v="1"/>
    <s v="Retargeting"/>
    <x v="5"/>
    <s v="25/08/2024"/>
    <s v="20/12/2024"/>
    <x v="3"/>
    <s v="Kolkata"/>
    <s v="Families"/>
    <s v="Mobile"/>
    <n v="126611"/>
    <n v="755"/>
    <n v="0.6"/>
    <n v="96"/>
    <n v="12.72"/>
    <n v="250"/>
    <n v="29087.74"/>
    <x v="9121"/>
    <n v="90"/>
    <s v="Paused"/>
  </r>
  <r>
    <s v="CMP10318"/>
    <x v="1"/>
    <s v="Awareness"/>
    <x v="3"/>
    <s v="2024-10-19"/>
    <s v="12-21-2024"/>
    <x v="2"/>
    <s v="Jaipur"/>
    <s v="Students"/>
    <s v="Desktop"/>
    <n v="131890"/>
    <n v="17446"/>
    <n v="13.23"/>
    <n v="3269"/>
    <n v="18.739999999999998"/>
    <n v="7314.05"/>
    <n v="42197.59"/>
    <x v="9122"/>
    <n v="1557"/>
    <s v="Active"/>
  </r>
  <r>
    <s v="CMP17579"/>
    <x v="0"/>
    <s v="Retargeting"/>
    <x v="4"/>
    <s v="03/01/2024"/>
    <s v="12-13-2024"/>
    <x v="0"/>
    <s v="Mumbai"/>
    <s v="Professionals"/>
    <s v="Mobile"/>
    <n v="170888"/>
    <n v="17858"/>
    <n v="10.45"/>
    <n v="711"/>
    <n v="3.98"/>
    <n v="250"/>
    <n v="9694.14"/>
    <x v="9123"/>
    <n v="552"/>
    <s v="Paused"/>
  </r>
  <r>
    <s v="CMP12171"/>
    <x v="4"/>
    <s v="Lead Gen"/>
    <x v="2"/>
    <s v="22/09/2024"/>
    <s v="2024-11-26"/>
    <x v="1"/>
    <s v="Bengaluru"/>
    <s v="Professionals"/>
    <s v="Mobile"/>
    <n v="84900"/>
    <n v="1737"/>
    <n v="2.0499999999999998"/>
    <n v="318"/>
    <n v="18.309999999999999"/>
    <n v="250"/>
    <n v="11233.78"/>
    <x v="9124"/>
    <n v="302"/>
    <s v="Active"/>
  </r>
  <r>
    <s v="CMP15569"/>
    <x v="3"/>
    <s v="Retargeting"/>
    <x v="5"/>
    <s v="06-13-2024"/>
    <s v="11-04-2024"/>
    <x v="0"/>
    <s v="Mumbai"/>
    <s v="Professionals"/>
    <s v="Mobile"/>
    <n v="129440"/>
    <n v="17133"/>
    <n v="13.24"/>
    <n v="1662"/>
    <n v="9.6999999999999993"/>
    <n v="250"/>
    <n v="16203.89"/>
    <x v="9125"/>
    <n v="529"/>
    <s v="Completed"/>
  </r>
  <r>
    <s v="CMP16333"/>
    <x v="1"/>
    <s v="Lead Gen"/>
    <x v="3"/>
    <s v="08-14-2024"/>
    <s v="2024-11-23"/>
    <x v="2"/>
    <s v="Delhi"/>
    <s v="Business Owners"/>
    <s v="Desktop"/>
    <n v="188836"/>
    <n v="25957"/>
    <n v="13.75"/>
    <n v="3670"/>
    <n v="14.14"/>
    <n v="5052.62"/>
    <n v="8182.56"/>
    <x v="9126"/>
    <n v="902"/>
    <s v="Paused"/>
  </r>
  <r>
    <s v="CMP16869"/>
    <x v="1"/>
    <s v="Retargeting"/>
    <x v="2"/>
    <s v="10/10/2024"/>
    <s v="14/12/2024"/>
    <x v="1"/>
    <s v="Chennai"/>
    <s v="Professionals"/>
    <s v="Mobile"/>
    <n v="116068"/>
    <n v="13632"/>
    <n v="11.74"/>
    <n v="3874"/>
    <n v="28.42"/>
    <n v="2406.39"/>
    <n v="36677.93"/>
    <x v="9127"/>
    <n v="2432"/>
    <s v="Active"/>
  </r>
  <r>
    <s v="CMP17422"/>
    <x v="1"/>
    <s v="Sales"/>
    <x v="4"/>
    <s v="2024-07-07"/>
    <s v="12/12/2024"/>
    <x v="2"/>
    <s v="Lucknow"/>
    <s v="Business Owners"/>
    <s v="Tablet"/>
    <n v="9288"/>
    <n v="679"/>
    <n v="7.31"/>
    <n v="33"/>
    <n v="4.8600000000000003"/>
    <n v="4021.4266195524165"/>
    <n v="1469.16"/>
    <x v="9128"/>
    <n v="23"/>
    <s v="Paused"/>
  </r>
  <r>
    <s v="CMP15754"/>
    <x v="2"/>
    <s v="Awareness"/>
    <x v="2"/>
    <s v="16/05/2024"/>
    <s v="03/11/2024"/>
    <x v="0"/>
    <s v="Mumbai"/>
    <s v="Business Owners"/>
    <s v="Desktop"/>
    <n v="14025"/>
    <n v="866"/>
    <n v="6.17"/>
    <n v="115"/>
    <n v="13.28"/>
    <n v="250"/>
    <n v="35196.559999999998"/>
    <x v="9129"/>
    <n v="70"/>
    <s v="Paused"/>
  </r>
  <r>
    <s v="CMP13226"/>
    <x v="1"/>
    <s v="Sales"/>
    <x v="0"/>
    <s v="2024-01-24"/>
    <s v="20/11/2024"/>
    <x v="0"/>
    <s v="Pune"/>
    <s v="Professionals"/>
    <s v="Mobile"/>
    <n v="191926"/>
    <n v="15939"/>
    <n v="8.3000000000000007"/>
    <n v="4981"/>
    <n v="31.25"/>
    <n v="3830.4648972188602"/>
    <n v="12342.08"/>
    <x v="9130"/>
    <n v="4953"/>
    <s v="Paused"/>
  </r>
  <r>
    <s v="CMP19565"/>
    <x v="0"/>
    <s v="Retargeting"/>
    <x v="3"/>
    <s v="04-18-2024"/>
    <s v="15/12/2024"/>
    <x v="0"/>
    <s v="Ahmedabad"/>
    <s v="Families"/>
    <s v="Mobile"/>
    <n v="33829"/>
    <n v="3116"/>
    <n v="9.2100000000000009"/>
    <n v="38"/>
    <n v="1.22"/>
    <n v="9980.85"/>
    <n v="21726.13"/>
    <x v="9131"/>
    <n v="27"/>
    <s v="Active"/>
  </r>
  <r>
    <s v="CMP15821"/>
    <x v="4"/>
    <s v="Retargeting"/>
    <x v="3"/>
    <s v="03/09/2024"/>
    <s v="11-04-2024"/>
    <x v="0"/>
    <s v="Ahmedabad"/>
    <s v="Professionals"/>
    <s v="Tablet"/>
    <n v="175749"/>
    <n v="13595"/>
    <n v="7.74"/>
    <n v="2850"/>
    <n v="20.96"/>
    <n v="250"/>
    <n v="6893.85"/>
    <x v="9132"/>
    <n v="1153"/>
    <s v="Paused"/>
  </r>
  <r>
    <s v="CMP17055"/>
    <x v="1"/>
    <s v="Retargeting"/>
    <x v="1"/>
    <s v="03-27-2024"/>
    <s v="2024-12-12"/>
    <x v="0"/>
    <s v="Ahmedabad"/>
    <s v="Professionals"/>
    <s v="Mobile"/>
    <n v="17901"/>
    <n v="771"/>
    <n v="4.3099999999999996"/>
    <n v="112"/>
    <n v="14.53"/>
    <n v="4344.24"/>
    <n v="48212.94"/>
    <x v="9133"/>
    <n v="6"/>
    <s v="Active"/>
  </r>
  <r>
    <s v="CMP12763"/>
    <x v="0"/>
    <s v="Sales"/>
    <x v="0"/>
    <s v="2024-09-08"/>
    <s v="12-18-2024"/>
    <x v="1"/>
    <s v="Chennai"/>
    <s v="Students"/>
    <s v="Desktop"/>
    <n v="75304"/>
    <n v="4999"/>
    <n v="6.64"/>
    <n v="1095"/>
    <n v="21.9"/>
    <n v="10046.36"/>
    <n v="42175.09"/>
    <x v="9134"/>
    <n v="1009"/>
    <s v="Completed"/>
  </r>
  <r>
    <s v="CMP18290"/>
    <x v="4"/>
    <s v="Lead Gen"/>
    <x v="0"/>
    <s v="04/05/2024"/>
    <s v="10-31-2024"/>
    <x v="2"/>
    <s v="Lucknow"/>
    <s v="Students"/>
    <s v="Mobile"/>
    <n v="76792"/>
    <n v="9304"/>
    <n v="12.12"/>
    <n v="698"/>
    <n v="7.5"/>
    <n v="250"/>
    <n v="5287.39"/>
    <x v="9135"/>
    <n v="495"/>
    <s v="Completed"/>
  </r>
  <r>
    <s v="CMP17083"/>
    <x v="4"/>
    <s v="Lead Gen"/>
    <x v="3"/>
    <s v="05-23-2024"/>
    <s v="09/12/2024"/>
    <x v="1"/>
    <s v="Bengaluru"/>
    <s v="Business Owners"/>
    <s v="Mobile"/>
    <n v="109140"/>
    <n v="3424"/>
    <n v="3.14"/>
    <n v="967"/>
    <n v="28.24"/>
    <n v="3988.1535696969677"/>
    <n v="26525.86"/>
    <x v="9136"/>
    <n v="208"/>
    <s v="Active"/>
  </r>
  <r>
    <s v="CMP18654"/>
    <x v="0"/>
    <s v="Awareness"/>
    <x v="4"/>
    <s v="06-10-2024"/>
    <s v="2024-11-22"/>
    <x v="0"/>
    <s v="Mumbai"/>
    <s v="Families"/>
    <s v="Tablet"/>
    <n v="149331"/>
    <n v="16601"/>
    <n v="11.12"/>
    <n v="5206"/>
    <n v="31.36"/>
    <n v="8912.02"/>
    <n v="43854.92"/>
    <x v="9137"/>
    <n v="1452"/>
    <s v="Completed"/>
  </r>
  <r>
    <s v="CMP16050"/>
    <x v="1"/>
    <s v="Lead Gen"/>
    <x v="1"/>
    <s v="06-23-2024"/>
    <s v="12-18-2024"/>
    <x v="2"/>
    <s v="Lucknow"/>
    <s v="Students"/>
    <s v="Tablet"/>
    <n v="74048"/>
    <n v="4251"/>
    <n v="5.74"/>
    <n v="506"/>
    <n v="11.9"/>
    <n v="3461.64"/>
    <n v="39681.82"/>
    <x v="9138"/>
    <n v="171"/>
    <s v="Paused"/>
  </r>
  <r>
    <s v="CMP15648"/>
    <x v="1"/>
    <s v="Sales"/>
    <x v="3"/>
    <s v="2024-05-12"/>
    <s v="11-12-2024"/>
    <x v="2"/>
    <s v="Delhi"/>
    <s v="Families"/>
    <s v="Desktop"/>
    <n v="176448"/>
    <n v="134"/>
    <n v="0.08"/>
    <n v="23"/>
    <n v="17.16"/>
    <n v="6325.93"/>
    <n v="37623.32"/>
    <x v="9139"/>
    <n v="3"/>
    <s v="Active"/>
  </r>
  <r>
    <s v="CMP10731"/>
    <x v="2"/>
    <s v="Awareness"/>
    <x v="4"/>
    <s v="2024-08-19"/>
    <s v="2024-12-22"/>
    <x v="0"/>
    <s v="Pune"/>
    <s v="Students"/>
    <s v="Mobile"/>
    <n v="145744"/>
    <n v="2608"/>
    <n v="1.79"/>
    <n v="705"/>
    <n v="27.03"/>
    <n v="4021.4266195524165"/>
    <n v="34560.730000000003"/>
    <x v="9140"/>
    <n v="692"/>
    <s v="Paused"/>
  </r>
  <r>
    <s v="CMP19713"/>
    <x v="0"/>
    <s v="Awareness"/>
    <x v="0"/>
    <s v="2024-06-11"/>
    <s v="2024-12-30"/>
    <x v="2"/>
    <s v="Delhi"/>
    <s v="Families"/>
    <s v="Desktop"/>
    <n v="115064"/>
    <n v="1514"/>
    <n v="1.32"/>
    <n v="8"/>
    <n v="0.53"/>
    <n v="3830.4648972188602"/>
    <n v="39973.660000000003"/>
    <x v="9141"/>
    <n v="8"/>
    <s v="Paused"/>
  </r>
  <r>
    <s v="CMP16110"/>
    <x v="1"/>
    <s v="Retargeting"/>
    <x v="2"/>
    <s v="2024-08-30"/>
    <s v="03/11/2024"/>
    <x v="2"/>
    <s v="Delhi"/>
    <s v="Students"/>
    <s v="Mobile"/>
    <n v="36841"/>
    <n v="563"/>
    <n v="1.53"/>
    <n v="40"/>
    <n v="7.1"/>
    <n v="250"/>
    <n v="10228.969999999999"/>
    <x v="9142"/>
    <n v="32"/>
    <s v="Completed"/>
  </r>
  <r>
    <s v="CMP16613"/>
    <x v="1"/>
    <s v="Retargeting"/>
    <x v="4"/>
    <s v="2024-03-06"/>
    <s v="2024-11-07"/>
    <x v="0"/>
    <s v="Mumbai"/>
    <s v="Professionals"/>
    <s v="Tablet"/>
    <n v="49436"/>
    <n v="6811"/>
    <n v="13.78"/>
    <n v="858"/>
    <n v="12.6"/>
    <n v="5756.71"/>
    <n v="1828.42"/>
    <x v="9143"/>
    <n v="690"/>
    <s v="Paused"/>
  </r>
  <r>
    <s v="CMP16412"/>
    <x v="1"/>
    <s v="Awareness"/>
    <x v="0"/>
    <s v="11/03/2024"/>
    <s v="2024-12-12"/>
    <x v="2"/>
    <s v="Jaipur"/>
    <s v="Business Owners"/>
    <s v="Tablet"/>
    <n v="105435"/>
    <n v="3854"/>
    <n v="3.66"/>
    <n v="810"/>
    <n v="21.02"/>
    <n v="9817.19"/>
    <n v="41819.129999999997"/>
    <x v="9144"/>
    <n v="337"/>
    <s v="Completed"/>
  </r>
  <r>
    <s v="CMP11592"/>
    <x v="1"/>
    <s v="Retargeting"/>
    <x v="3"/>
    <s v="01-20-2024"/>
    <s v="11-19-2024"/>
    <x v="1"/>
    <s v="Chennai"/>
    <s v="Professionals"/>
    <s v="Tablet"/>
    <n v="44767"/>
    <n v="2562"/>
    <n v="5.72"/>
    <n v="138"/>
    <n v="5.39"/>
    <n v="250"/>
    <n v="33988.839999999997"/>
    <x v="9145"/>
    <n v="38"/>
    <s v="Completed"/>
  </r>
  <r>
    <s v="CMP11698"/>
    <x v="4"/>
    <s v="Sales"/>
    <x v="1"/>
    <s v="2024-07-16"/>
    <s v="25/11/2024"/>
    <x v="2"/>
    <s v="Lucknow"/>
    <s v="Families"/>
    <s v="Tablet"/>
    <n v="82960"/>
    <n v="1265"/>
    <n v="1.52"/>
    <n v="325"/>
    <n v="25.69"/>
    <n v="250"/>
    <n v="24575.279999999999"/>
    <x v="9146"/>
    <n v="35"/>
    <s v="Active"/>
  </r>
  <r>
    <s v="CMP11568"/>
    <x v="2"/>
    <s v="Awareness"/>
    <x v="5"/>
    <s v="2024-07-27"/>
    <s v="12-10-2024"/>
    <x v="2"/>
    <s v="Jaipur"/>
    <s v="Professionals"/>
    <s v="Desktop"/>
    <n v="55535"/>
    <n v="7676"/>
    <n v="13.82"/>
    <n v="1754"/>
    <n v="22.85"/>
    <n v="14892.98"/>
    <n v="46883.34"/>
    <x v="9147"/>
    <n v="1"/>
    <s v="Active"/>
  </r>
  <r>
    <s v="CMP19916"/>
    <x v="3"/>
    <s v="Awareness"/>
    <x v="3"/>
    <s v="01-10-2024"/>
    <s v="2024-11-10"/>
    <x v="2"/>
    <s v="Lucknow"/>
    <s v="Professionals"/>
    <s v="Tablet"/>
    <n v="179370"/>
    <n v="25410"/>
    <n v="14.17"/>
    <n v="1659"/>
    <n v="6.53"/>
    <n v="10265.5"/>
    <n v="3978.99"/>
    <x v="9148"/>
    <n v="886"/>
    <s v="Active"/>
  </r>
  <r>
    <s v="CMP11119"/>
    <x v="2"/>
    <s v="Retargeting"/>
    <x v="4"/>
    <s v="2024-05-07"/>
    <s v="31/10/2024"/>
    <x v="2"/>
    <s v="Lucknow"/>
    <s v="Professionals"/>
    <s v="Mobile"/>
    <n v="22625"/>
    <n v="133"/>
    <n v="0.59"/>
    <n v="33"/>
    <n v="24.81"/>
    <n v="11674.84"/>
    <n v="10966.57"/>
    <x v="9149"/>
    <n v="28"/>
    <s v="Active"/>
  </r>
  <r>
    <s v="CMP13871"/>
    <x v="4"/>
    <s v="Lead Gen"/>
    <x v="5"/>
    <s v="03-11-2024"/>
    <s v="12-14-2024"/>
    <x v="2"/>
    <s v="Lucknow"/>
    <s v="Professionals"/>
    <s v="Tablet"/>
    <n v="123802"/>
    <n v="2578"/>
    <n v="2.08"/>
    <n v="373"/>
    <n v="14.47"/>
    <n v="4278.71"/>
    <n v="1353.75"/>
    <x v="9150"/>
    <n v="216"/>
    <s v="Active"/>
  </r>
  <r>
    <s v="CMP13623"/>
    <x v="1"/>
    <s v="Retargeting"/>
    <x v="0"/>
    <s v="06-16-2024"/>
    <s v="20/12/2024"/>
    <x v="0"/>
    <s v="Mumbai"/>
    <s v="Families"/>
    <s v="Mobile"/>
    <n v="97529"/>
    <n v="10918"/>
    <n v="11.19"/>
    <n v="2629"/>
    <n v="24.08"/>
    <n v="9269.61"/>
    <n v="33223.18"/>
    <x v="9151"/>
    <n v="2317"/>
    <s v="Paused"/>
  </r>
  <r>
    <s v="CMP15016"/>
    <x v="3"/>
    <s v="Sales"/>
    <x v="2"/>
    <s v="18/06/2024"/>
    <s v="05/12/2024"/>
    <x v="2"/>
    <s v="Lucknow"/>
    <s v="Students"/>
    <s v="Desktop"/>
    <n v="101400"/>
    <n v="9742"/>
    <n v="9.61"/>
    <n v="475"/>
    <n v="4.88"/>
    <n v="250"/>
    <n v="28700.94"/>
    <x v="9152"/>
    <n v="198"/>
    <s v="Paused"/>
  </r>
  <r>
    <s v="CMP16187"/>
    <x v="1"/>
    <s v="Awareness"/>
    <x v="5"/>
    <s v="10-01-2024"/>
    <s v="29/11/2024"/>
    <x v="0"/>
    <s v="Pune"/>
    <s v="Business Owners"/>
    <s v="Desktop"/>
    <n v="197414"/>
    <n v="20809"/>
    <n v="10.54"/>
    <n v="4106"/>
    <n v="19.73"/>
    <n v="3817.8497265160554"/>
    <n v="15629.38"/>
    <x v="9153"/>
    <n v="1237"/>
    <s v="Completed"/>
  </r>
  <r>
    <s v="CMP12191"/>
    <x v="1"/>
    <s v="Lead Gen"/>
    <x v="3"/>
    <s v="08-12-2024"/>
    <s v="11-26-2024"/>
    <x v="2"/>
    <s v="Delhi"/>
    <s v="Business Owners"/>
    <s v="Mobile"/>
    <n v="78821"/>
    <n v="6443"/>
    <n v="8.17"/>
    <n v="1693"/>
    <n v="26.28"/>
    <n v="4967.1000000000004"/>
    <n v="42802.25"/>
    <x v="9154"/>
    <n v="142"/>
    <s v="Completed"/>
  </r>
  <r>
    <s v="CMP12803"/>
    <x v="0"/>
    <s v="Lead Gen"/>
    <x v="2"/>
    <s v="05/06/2024"/>
    <s v="11-20-2024"/>
    <x v="0"/>
    <s v="Pune"/>
    <s v="Families"/>
    <s v="Desktop"/>
    <n v="90757"/>
    <n v="13239"/>
    <n v="14.59"/>
    <n v="1857"/>
    <n v="14.03"/>
    <n v="250"/>
    <n v="10867.64"/>
    <x v="9155"/>
    <n v="61"/>
    <s v="Active"/>
  </r>
  <r>
    <s v="CMP15958"/>
    <x v="0"/>
    <s v="Retargeting"/>
    <x v="1"/>
    <s v="07-26-2024"/>
    <s v="12-31-2024"/>
    <x v="0"/>
    <s v="Ahmedabad"/>
    <s v="Professionals"/>
    <s v="Mobile"/>
    <n v="178350"/>
    <n v="26217"/>
    <n v="14.7"/>
    <n v="168"/>
    <n v="0.64"/>
    <n v="3891.7088323699436"/>
    <n v="38484.54"/>
    <x v="9156"/>
    <n v="51"/>
    <s v="Paused"/>
  </r>
  <r>
    <s v="CMP10043"/>
    <x v="0"/>
    <s v="Sales"/>
    <x v="5"/>
    <s v="26/03/2024"/>
    <s v="16/11/2024"/>
    <x v="0"/>
    <s v="Pune"/>
    <s v="Professionals"/>
    <s v="Tablet"/>
    <n v="89178"/>
    <n v="8710"/>
    <n v="9.77"/>
    <n v="2721"/>
    <n v="31.24"/>
    <n v="644.07000000000005"/>
    <n v="27765.62"/>
    <x v="9157"/>
    <n v="660"/>
    <s v="Active"/>
  </r>
  <r>
    <s v="CMP17248"/>
    <x v="4"/>
    <s v="Retargeting"/>
    <x v="5"/>
    <s v="09/10/2024"/>
    <s v="11-20-2024"/>
    <x v="0"/>
    <s v="Pune"/>
    <s v="Professionals"/>
    <s v="Mobile"/>
    <n v="154228"/>
    <n v="17432"/>
    <n v="11.3"/>
    <n v="242"/>
    <n v="1.39"/>
    <n v="6130.94"/>
    <n v="45169.83"/>
    <x v="9158"/>
    <n v="86"/>
    <s v="Paused"/>
  </r>
  <r>
    <s v="CMP17588"/>
    <x v="1"/>
    <s v="Retargeting"/>
    <x v="5"/>
    <s v="25/08/2024"/>
    <s v="2024-11-19"/>
    <x v="3"/>
    <s v="Kolkata"/>
    <s v="Families"/>
    <s v="Desktop"/>
    <n v="34767"/>
    <n v="2178"/>
    <n v="6.26"/>
    <n v="370"/>
    <n v="16.989999999999998"/>
    <n v="3817.8497265160554"/>
    <n v="35848.76"/>
    <x v="9159"/>
    <n v="155"/>
    <s v="Completed"/>
  </r>
  <r>
    <s v="CMP13183"/>
    <x v="3"/>
    <s v="Sales"/>
    <x v="3"/>
    <s v="06/06/2024"/>
    <s v="27/12/2024"/>
    <x v="3"/>
    <s v="Kolkata"/>
    <s v="Professionals"/>
    <s v="Mobile"/>
    <n v="192003"/>
    <n v="23673"/>
    <n v="12.33"/>
    <n v="6010"/>
    <n v="25.39"/>
    <n v="3988.1535696969677"/>
    <n v="7560.87"/>
    <x v="9160"/>
    <n v="2107"/>
    <s v="Active"/>
  </r>
  <r>
    <s v="CMP14503"/>
    <x v="1"/>
    <s v="Retargeting"/>
    <x v="2"/>
    <s v="2024-07-03"/>
    <s v="11-01-2024"/>
    <x v="0"/>
    <s v="Ahmedabad"/>
    <s v="Business Owners"/>
    <s v="Mobile"/>
    <n v="46447"/>
    <n v="2356"/>
    <n v="5.07"/>
    <n v="261"/>
    <n v="11.08"/>
    <n v="5072.32"/>
    <n v="43394.3"/>
    <x v="9161"/>
    <n v="82"/>
    <s v="Paused"/>
  </r>
  <r>
    <s v="CMP13469"/>
    <x v="2"/>
    <s v="Lead Gen"/>
    <x v="1"/>
    <s v="10-03-2024"/>
    <s v="18/11/2024"/>
    <x v="3"/>
    <s v="Kolkata"/>
    <s v="Families"/>
    <s v="Tablet"/>
    <n v="125667"/>
    <n v="14258"/>
    <n v="11.35"/>
    <n v="2611"/>
    <n v="18.309999999999999"/>
    <n v="5796.55"/>
    <n v="32840.160000000003"/>
    <x v="9162"/>
    <n v="1132"/>
    <s v="Completed"/>
  </r>
  <r>
    <s v="CMP17218"/>
    <x v="0"/>
    <s v="Retargeting"/>
    <x v="3"/>
    <s v="04-07-2024"/>
    <s v="16/11/2024"/>
    <x v="2"/>
    <s v="Lucknow"/>
    <s v="Professionals"/>
    <s v="Mobile"/>
    <n v="143407"/>
    <n v="8082"/>
    <n v="5.64"/>
    <n v="122"/>
    <n v="1.51"/>
    <n v="3988.1535696969677"/>
    <n v="45645.73"/>
    <x v="9163"/>
    <n v="59"/>
    <s v="Active"/>
  </r>
  <r>
    <s v="CMP16527"/>
    <x v="1"/>
    <s v="Retargeting"/>
    <x v="3"/>
    <s v="04-22-2024"/>
    <s v="2024-12-03"/>
    <x v="3"/>
    <s v="Kolkata"/>
    <s v="Students"/>
    <s v="Desktop"/>
    <n v="96074"/>
    <n v="8340"/>
    <n v="8.68"/>
    <n v="1239"/>
    <n v="14.86"/>
    <n v="3988.1535696969677"/>
    <n v="49929.21"/>
    <x v="9164"/>
    <n v="575"/>
    <s v="Paused"/>
  </r>
  <r>
    <s v="CMP19036"/>
    <x v="1"/>
    <s v="Lead Gen"/>
    <x v="2"/>
    <s v="27/05/2024"/>
    <s v="2024-11-04"/>
    <x v="2"/>
    <s v="Jaipur"/>
    <s v="Families"/>
    <s v="Desktop"/>
    <n v="19121"/>
    <n v="902"/>
    <n v="4.72"/>
    <n v="285"/>
    <n v="31.6"/>
    <n v="250"/>
    <n v="47607.85"/>
    <x v="9165"/>
    <n v="143"/>
    <s v="Paused"/>
  </r>
  <r>
    <s v="CMP18734"/>
    <x v="1"/>
    <s v="Awareness"/>
    <x v="3"/>
    <s v="02-10-2024"/>
    <s v="13/12/2024"/>
    <x v="3"/>
    <s v="Kolkata"/>
    <s v="Students"/>
    <s v="Mobile"/>
    <n v="80003"/>
    <n v="5749"/>
    <n v="7.19"/>
    <n v="851"/>
    <n v="14.8"/>
    <n v="3988.1535696969677"/>
    <n v="15360.65"/>
    <x v="9166"/>
    <n v="501"/>
    <s v="Completed"/>
  </r>
  <r>
    <s v="CMP16625"/>
    <x v="0"/>
    <s v="Awareness"/>
    <x v="0"/>
    <s v="2024-06-26"/>
    <s v="2024-10-29"/>
    <x v="0"/>
    <s v="Ahmedabad"/>
    <s v="Students"/>
    <s v="Desktop"/>
    <n v="166902"/>
    <n v="825"/>
    <n v="0.49"/>
    <n v="233"/>
    <n v="28.24"/>
    <n v="3830.4648972188602"/>
    <n v="21273.72"/>
    <x v="9167"/>
    <n v="86"/>
    <s v="Paused"/>
  </r>
  <r>
    <s v="CMP16219"/>
    <x v="1"/>
    <s v="Awareness"/>
    <x v="5"/>
    <s v="10-21-2024"/>
    <s v="03/12/2024"/>
    <x v="2"/>
    <s v="Lucknow"/>
    <s v="Families"/>
    <s v="Tablet"/>
    <n v="191768"/>
    <n v="3809"/>
    <n v="1.99"/>
    <n v="510"/>
    <n v="13.39"/>
    <n v="250"/>
    <n v="1883.7"/>
    <x v="9168"/>
    <n v="342"/>
    <s v="Completed"/>
  </r>
  <r>
    <s v="CMP13636"/>
    <x v="2"/>
    <s v="Sales"/>
    <x v="5"/>
    <s v="02-10-2024"/>
    <s v="11-28-2024"/>
    <x v="0"/>
    <s v="Pune"/>
    <s v="Business Owners"/>
    <s v="Tablet"/>
    <n v="67941"/>
    <n v="4712"/>
    <n v="6.94"/>
    <n v="1267"/>
    <n v="26.89"/>
    <n v="250"/>
    <n v="37962.839999999997"/>
    <x v="9169"/>
    <n v="686"/>
    <s v="Paused"/>
  </r>
  <r>
    <s v="CMP12164"/>
    <x v="1"/>
    <s v="Retargeting"/>
    <x v="1"/>
    <s v="14/02/2024"/>
    <s v="2024-10-31"/>
    <x v="1"/>
    <s v="Chennai"/>
    <s v="Professionals"/>
    <s v="Desktop"/>
    <n v="17333"/>
    <n v="1128"/>
    <n v="6.51"/>
    <n v="263"/>
    <n v="23.32"/>
    <n v="12583.91"/>
    <n v="36769.800000000003"/>
    <x v="9170"/>
    <n v="129"/>
    <s v="Active"/>
  </r>
  <r>
    <s v="CMP10608"/>
    <x v="3"/>
    <s v="Lead Gen"/>
    <x v="2"/>
    <s v="2024-01-18"/>
    <s v="11-09-2024"/>
    <x v="0"/>
    <s v="Mumbai"/>
    <s v="Students"/>
    <s v="Desktop"/>
    <n v="103918"/>
    <n v="15316"/>
    <n v="14.74"/>
    <n v="871"/>
    <n v="5.69"/>
    <n v="250"/>
    <n v="42344.04"/>
    <x v="9171"/>
    <n v="279"/>
    <s v="Paused"/>
  </r>
  <r>
    <s v="CMP14966"/>
    <x v="1"/>
    <s v="Awareness"/>
    <x v="1"/>
    <s v="2024-08-18"/>
    <s v="2024-11-01"/>
    <x v="0"/>
    <s v="Mumbai"/>
    <s v="Students"/>
    <s v="Desktop"/>
    <n v="56245"/>
    <n v="5669"/>
    <n v="10.08"/>
    <n v="521"/>
    <n v="9.19"/>
    <n v="250"/>
    <n v="4604.8999999999996"/>
    <x v="9172"/>
    <n v="98"/>
    <s v="Completed"/>
  </r>
  <r>
    <s v="CMP11355"/>
    <x v="4"/>
    <s v="Lead Gen"/>
    <x v="3"/>
    <s v="16/09/2024"/>
    <s v="10-29-2024"/>
    <x v="2"/>
    <s v="Delhi"/>
    <s v="Students"/>
    <s v="Tablet"/>
    <n v="103988"/>
    <n v="9232"/>
    <n v="8.8800000000000008"/>
    <n v="499"/>
    <n v="5.41"/>
    <n v="3988.1535696969677"/>
    <n v="30039.16"/>
    <x v="9173"/>
    <n v="112"/>
    <s v="Paused"/>
  </r>
  <r>
    <s v="CMP16591"/>
    <x v="2"/>
    <s v="Sales"/>
    <x v="2"/>
    <s v="09-02-2024"/>
    <s v="12-07-2024"/>
    <x v="2"/>
    <s v="Delhi"/>
    <s v="Professionals"/>
    <s v="Mobile"/>
    <n v="148788"/>
    <n v="9011"/>
    <n v="6.06"/>
    <n v="266"/>
    <n v="2.95"/>
    <n v="1678.17"/>
    <n v="5638.59"/>
    <x v="9174"/>
    <n v="15"/>
    <s v="Paused"/>
  </r>
  <r>
    <s v="CMP16871"/>
    <x v="2"/>
    <s v="Lead Gen"/>
    <x v="0"/>
    <s v="13/08/2024"/>
    <s v="22/11/2024"/>
    <x v="0"/>
    <s v="Mumbai"/>
    <s v="Professionals"/>
    <s v="Tablet"/>
    <n v="132493"/>
    <n v="1557"/>
    <n v="1.18"/>
    <n v="361"/>
    <n v="23.19"/>
    <n v="3830.4648972188602"/>
    <n v="39634.620000000003"/>
    <x v="9175"/>
    <n v="117"/>
    <s v="Active"/>
  </r>
  <r>
    <s v="CMP13118"/>
    <x v="2"/>
    <s v="Retargeting"/>
    <x v="5"/>
    <s v="2024-01-20"/>
    <s v="11/12/2024"/>
    <x v="0"/>
    <s v="Pune"/>
    <s v="Business Owners"/>
    <s v="Mobile"/>
    <n v="51322"/>
    <n v="800"/>
    <n v="1.56"/>
    <n v="33"/>
    <n v="4.12"/>
    <n v="3817.8497265160554"/>
    <n v="25907.279999999999"/>
    <x v="9176"/>
    <n v="32"/>
    <s v="Paused"/>
  </r>
  <r>
    <s v="CMP13954"/>
    <x v="1"/>
    <s v="Sales"/>
    <x v="2"/>
    <s v="2024-05-21"/>
    <s v="2024-11-30"/>
    <x v="0"/>
    <s v="Mumbai"/>
    <s v="Students"/>
    <s v="Mobile"/>
    <n v="162781"/>
    <n v="5139"/>
    <n v="3.16"/>
    <n v="880"/>
    <n v="17.12"/>
    <n v="3982.6304252733912"/>
    <n v="28099.95"/>
    <x v="9177"/>
    <n v="373"/>
    <s v="Completed"/>
  </r>
  <r>
    <s v="CMP11766"/>
    <x v="1"/>
    <s v="Lead Gen"/>
    <x v="4"/>
    <s v="27/09/2024"/>
    <s v="04/11/2024"/>
    <x v="1"/>
    <s v="Bengaluru"/>
    <s v="Students"/>
    <s v="Mobile"/>
    <n v="11206"/>
    <n v="634"/>
    <n v="5.66"/>
    <n v="104"/>
    <n v="16.399999999999999"/>
    <n v="250"/>
    <n v="41803.410000000003"/>
    <x v="9178"/>
    <n v="92"/>
    <s v="Paused"/>
  </r>
  <r>
    <s v="CMP17095"/>
    <x v="4"/>
    <s v="Lead Gen"/>
    <x v="5"/>
    <s v="08/09/2024"/>
    <s v="12-09-2024"/>
    <x v="1"/>
    <s v="Bengaluru"/>
    <s v="Business Owners"/>
    <s v="Tablet"/>
    <n v="147071"/>
    <n v="20887"/>
    <n v="14.2"/>
    <n v="4965"/>
    <n v="23.77"/>
    <n v="7996.54"/>
    <n v="32307.78"/>
    <x v="9179"/>
    <n v="1658"/>
    <s v="Completed"/>
  </r>
  <r>
    <s v="CMP14424"/>
    <x v="0"/>
    <s v="Retargeting"/>
    <x v="3"/>
    <s v="09-27-2024"/>
    <s v="2024-12-16"/>
    <x v="2"/>
    <s v="Lucknow"/>
    <s v="Business Owners"/>
    <s v="Desktop"/>
    <n v="150563"/>
    <n v="8694"/>
    <n v="5.77"/>
    <n v="738"/>
    <n v="8.49"/>
    <n v="9107.77"/>
    <n v="45063.7"/>
    <x v="9180"/>
    <n v="237"/>
    <s v="Paused"/>
  </r>
  <r>
    <s v="CMP10664"/>
    <x v="4"/>
    <s v="Sales"/>
    <x v="5"/>
    <s v="12/05/2024"/>
    <s v="2024-12-07"/>
    <x v="0"/>
    <s v="Ahmedabad"/>
    <s v="Students"/>
    <s v="Mobile"/>
    <n v="94199"/>
    <n v="8847"/>
    <n v="9.39"/>
    <n v="2539"/>
    <n v="28.7"/>
    <n v="7471.5"/>
    <n v="20626.53"/>
    <x v="9181"/>
    <n v="1990"/>
    <s v="Active"/>
  </r>
  <r>
    <s v="CMP13332"/>
    <x v="4"/>
    <s v="Awareness"/>
    <x v="5"/>
    <s v="05-13-2024"/>
    <s v="2024-11-10"/>
    <x v="3"/>
    <s v="Kolkata"/>
    <s v="Families"/>
    <s v="Tablet"/>
    <n v="18696"/>
    <n v="2192"/>
    <n v="11.72"/>
    <n v="430"/>
    <n v="19.62"/>
    <n v="9670.1"/>
    <n v="40774.25"/>
    <x v="9182"/>
    <n v="390"/>
    <s v="Active"/>
  </r>
  <r>
    <s v="CMP10237"/>
    <x v="2"/>
    <s v="Sales"/>
    <x v="0"/>
    <s v="11/01/2024"/>
    <s v="24/12/2024"/>
    <x v="1"/>
    <s v="Chennai"/>
    <s v="Students"/>
    <s v="Mobile"/>
    <n v="182867"/>
    <n v="16039"/>
    <n v="8.77"/>
    <n v="4738"/>
    <n v="29.54"/>
    <n v="250"/>
    <n v="33902.46"/>
    <x v="9183"/>
    <n v="2087"/>
    <s v="Active"/>
  </r>
  <r>
    <s v="CMP18202"/>
    <x v="1"/>
    <s v="Retargeting"/>
    <x v="5"/>
    <s v="02-23-2024"/>
    <s v="2024-11-26"/>
    <x v="0"/>
    <s v="Mumbai"/>
    <s v="Families"/>
    <s v="Mobile"/>
    <n v="89434"/>
    <n v="5127"/>
    <n v="5.73"/>
    <n v="1114"/>
    <n v="21.73"/>
    <n v="3817.8497265160554"/>
    <n v="20566.310000000001"/>
    <x v="9184"/>
    <n v="465"/>
    <s v="Completed"/>
  </r>
  <r>
    <s v="CMP10212"/>
    <x v="3"/>
    <s v="Awareness"/>
    <x v="5"/>
    <s v="01-25-2024"/>
    <s v="12-05-2024"/>
    <x v="0"/>
    <s v="Mumbai"/>
    <s v="Families"/>
    <s v="Mobile"/>
    <n v="2952"/>
    <n v="277"/>
    <n v="9.3800000000000008"/>
    <n v="11"/>
    <n v="3.97"/>
    <n v="3817.8497265160554"/>
    <n v="36911.769999999997"/>
    <x v="9185"/>
    <n v="3"/>
    <s v="Completed"/>
  </r>
  <r>
    <s v="CMP19917"/>
    <x v="0"/>
    <s v="Retargeting"/>
    <x v="4"/>
    <s v="03-26-2024"/>
    <s v="12-14-2024"/>
    <x v="3"/>
    <s v="Kolkata"/>
    <s v="Business Owners"/>
    <s v="Tablet"/>
    <n v="71637"/>
    <n v="3866"/>
    <n v="5.4"/>
    <n v="653"/>
    <n v="16.89"/>
    <n v="4021.4266195524165"/>
    <n v="26850.02"/>
    <x v="9186"/>
    <n v="335"/>
    <s v="Active"/>
  </r>
  <r>
    <s v="CMP16714"/>
    <x v="1"/>
    <s v="Retargeting"/>
    <x v="3"/>
    <s v="07-27-2024"/>
    <s v="2024-11-08"/>
    <x v="0"/>
    <s v="Mumbai"/>
    <s v="Students"/>
    <s v="Mobile"/>
    <n v="85280"/>
    <n v="6693"/>
    <n v="7.85"/>
    <n v="154"/>
    <n v="2.2999999999999998"/>
    <n v="250"/>
    <n v="15696.52"/>
    <x v="9187"/>
    <n v="37"/>
    <s v="Active"/>
  </r>
  <r>
    <s v="CMP11511"/>
    <x v="0"/>
    <s v="Awareness"/>
    <x v="2"/>
    <s v="03-01-2024"/>
    <s v="2024-11-20"/>
    <x v="0"/>
    <s v="Mumbai"/>
    <s v="Students"/>
    <s v="Desktop"/>
    <n v="40618"/>
    <n v="3367"/>
    <n v="8.2899999999999991"/>
    <n v="46"/>
    <n v="1.37"/>
    <n v="3982.6304252733912"/>
    <n v="7183.61"/>
    <x v="9188"/>
    <n v="3"/>
    <s v="Completed"/>
  </r>
  <r>
    <s v="CMP13382"/>
    <x v="1"/>
    <s v="Awareness"/>
    <x v="3"/>
    <s v="11/07/2024"/>
    <s v="2024-10-31"/>
    <x v="1"/>
    <s v="Bengaluru"/>
    <s v="Families"/>
    <s v="Desktop"/>
    <n v="15252"/>
    <n v="2035"/>
    <n v="13.34"/>
    <n v="134"/>
    <n v="6.58"/>
    <n v="3988.1535696969677"/>
    <n v="47882.3"/>
    <x v="9189"/>
    <n v="134"/>
    <s v="Paused"/>
  </r>
  <r>
    <s v="CMP10461"/>
    <x v="2"/>
    <s v="Lead Gen"/>
    <x v="0"/>
    <s v="2024-03-03"/>
    <s v="2024-12-16"/>
    <x v="0"/>
    <s v="Ahmedabad"/>
    <s v="Families"/>
    <s v="Mobile"/>
    <n v="171196"/>
    <n v="5556"/>
    <n v="3.25"/>
    <n v="33"/>
    <n v="0.59"/>
    <n v="3830.4648972188602"/>
    <n v="17906.93"/>
    <x v="9190"/>
    <n v="7"/>
    <s v="Completed"/>
  </r>
  <r>
    <s v="CMP17767"/>
    <x v="1"/>
    <s v="Awareness"/>
    <x v="5"/>
    <s v="08-08-2024"/>
    <s v="2024-11-26"/>
    <x v="2"/>
    <s v="Jaipur"/>
    <s v="Families"/>
    <s v="Tablet"/>
    <n v="48567"/>
    <n v="2065"/>
    <n v="4.25"/>
    <n v="148"/>
    <n v="7.17"/>
    <n v="2947.16"/>
    <n v="43626.64"/>
    <x v="9191"/>
    <n v="115"/>
    <s v="Paused"/>
  </r>
  <r>
    <s v="CMP14095"/>
    <x v="2"/>
    <s v="Retargeting"/>
    <x v="3"/>
    <s v="13/01/2024"/>
    <s v="15/11/2024"/>
    <x v="1"/>
    <s v="Bengaluru"/>
    <s v="Students"/>
    <s v="Desktop"/>
    <n v="135431"/>
    <n v="8713"/>
    <n v="6.43"/>
    <n v="1200"/>
    <n v="13.77"/>
    <n v="250"/>
    <n v="37646.65"/>
    <x v="9192"/>
    <n v="997"/>
    <s v="Active"/>
  </r>
  <r>
    <s v="CMP13637"/>
    <x v="1"/>
    <s v="Lead Gen"/>
    <x v="2"/>
    <s v="10-13-2024"/>
    <s v="2024-12-04"/>
    <x v="1"/>
    <s v="Chennai"/>
    <s v="Business Owners"/>
    <s v="Desktop"/>
    <n v="29148"/>
    <n v="1767"/>
    <n v="6.06"/>
    <n v="194"/>
    <n v="10.98"/>
    <n v="3982.6304252733912"/>
    <n v="18872.77"/>
    <x v="9193"/>
    <n v="172"/>
    <s v="Paused"/>
  </r>
  <r>
    <s v="CMP16814"/>
    <x v="4"/>
    <s v="Awareness"/>
    <x v="5"/>
    <s v="2024-08-09"/>
    <s v="06/11/2024"/>
    <x v="2"/>
    <s v="Delhi"/>
    <s v="Students"/>
    <s v="Tablet"/>
    <n v="194135"/>
    <n v="22992"/>
    <n v="11.84"/>
    <n v="6275"/>
    <n v="27.29"/>
    <n v="6701.79"/>
    <n v="23823.759999999998"/>
    <x v="9194"/>
    <n v="1501"/>
    <s v="Active"/>
  </r>
  <r>
    <s v="CMP18161"/>
    <x v="1"/>
    <s v="Lead Gen"/>
    <x v="1"/>
    <s v="2024-06-02"/>
    <s v="2024-12-05"/>
    <x v="0"/>
    <s v="Pune"/>
    <s v="Professionals"/>
    <s v="Tablet"/>
    <n v="145450"/>
    <n v="6765"/>
    <n v="4.6500000000000004"/>
    <n v="92"/>
    <n v="1.36"/>
    <n v="7424.3"/>
    <n v="35817.82"/>
    <x v="9195"/>
    <n v="83"/>
    <s v="Paused"/>
  </r>
  <r>
    <s v="CMP17864"/>
    <x v="1"/>
    <s v="Awareness"/>
    <x v="3"/>
    <s v="2024-10-21"/>
    <s v="12/12/2024"/>
    <x v="2"/>
    <s v="Lucknow"/>
    <s v="Families"/>
    <s v="Desktop"/>
    <n v="71878"/>
    <n v="6279"/>
    <n v="8.74"/>
    <n v="1383"/>
    <n v="22.03"/>
    <n v="250"/>
    <n v="27012.42"/>
    <x v="9196"/>
    <n v="506"/>
    <s v="Completed"/>
  </r>
  <r>
    <s v="CMP11524"/>
    <x v="0"/>
    <s v="Awareness"/>
    <x v="4"/>
    <s v="2024-01-12"/>
    <s v="11-23-2024"/>
    <x v="1"/>
    <s v="Bengaluru"/>
    <s v="Professionals"/>
    <s v="Mobile"/>
    <n v="117493"/>
    <n v="4581"/>
    <n v="3.9"/>
    <n v="286"/>
    <n v="6.24"/>
    <n v="250"/>
    <m/>
    <x v="107"/>
    <n v="171"/>
    <s v="Paused"/>
  </r>
  <r>
    <s v="CMP14279"/>
    <x v="3"/>
    <s v="Awareness"/>
    <x v="5"/>
    <s v="07-27-2024"/>
    <s v="27/11/2024"/>
    <x v="0"/>
    <s v="Pune"/>
    <s v="Professionals"/>
    <s v="Mobile"/>
    <n v="15541"/>
    <n v="2162"/>
    <n v="13.91"/>
    <n v="671"/>
    <n v="31.04"/>
    <n v="3817.8497265160554"/>
    <n v="49410.27"/>
    <x v="9197"/>
    <n v="207"/>
    <s v="Active"/>
  </r>
  <r>
    <s v="CMP17126"/>
    <x v="4"/>
    <s v="Sales"/>
    <x v="5"/>
    <s v="25/06/2024"/>
    <s v="27/12/2024"/>
    <x v="1"/>
    <s v="Bengaluru"/>
    <s v="Professionals"/>
    <s v="Desktop"/>
    <n v="175546"/>
    <n v="11706"/>
    <n v="6.67"/>
    <n v="1381"/>
    <n v="11.8"/>
    <n v="250"/>
    <n v="35528.660000000003"/>
    <x v="9198"/>
    <n v="203"/>
    <s v="Paused"/>
  </r>
  <r>
    <s v="CMP10240"/>
    <x v="0"/>
    <s v="Sales"/>
    <x v="5"/>
    <s v="02/10/2024"/>
    <s v="2024-11-14"/>
    <x v="0"/>
    <s v="Pune"/>
    <s v="Business Owners"/>
    <s v="Desktop"/>
    <n v="199389"/>
    <n v="26253"/>
    <n v="13.17"/>
    <n v="945"/>
    <n v="3.6"/>
    <n v="7161.91"/>
    <n v="39706.379999999997"/>
    <x v="2083"/>
    <n v="526"/>
    <s v="Completed"/>
  </r>
  <r>
    <s v="CMP18034"/>
    <x v="2"/>
    <s v="Sales"/>
    <x v="4"/>
    <s v="15/04/2024"/>
    <s v="10/11/2024"/>
    <x v="2"/>
    <s v="Lucknow"/>
    <s v="Students"/>
    <s v="Desktop"/>
    <n v="182007"/>
    <n v="6508"/>
    <n v="3.58"/>
    <n v="1844"/>
    <n v="28.33"/>
    <n v="250"/>
    <n v="32925.33"/>
    <x v="9199"/>
    <n v="1589"/>
    <s v="Completed"/>
  </r>
  <r>
    <s v="CMP18504"/>
    <x v="3"/>
    <s v="Awareness"/>
    <x v="1"/>
    <s v="03-23-2024"/>
    <s v="2024-11-21"/>
    <x v="2"/>
    <s v="Lucknow"/>
    <s v="Students"/>
    <s v="Mobile"/>
    <n v="59172"/>
    <n v="5807"/>
    <n v="9.81"/>
    <n v="417"/>
    <n v="7.18"/>
    <n v="250"/>
    <n v="20934.72"/>
    <x v="9200"/>
    <n v="142"/>
    <s v="Active"/>
  </r>
  <r>
    <s v="CMP14874"/>
    <x v="3"/>
    <s v="Lead Gen"/>
    <x v="4"/>
    <s v="2024-07-06"/>
    <s v="10-29-2024"/>
    <x v="0"/>
    <s v="Ahmedabad"/>
    <s v="Families"/>
    <s v="Mobile"/>
    <n v="79105"/>
    <n v="5665"/>
    <n v="7.16"/>
    <n v="460"/>
    <n v="8.1199999999999992"/>
    <n v="250"/>
    <n v="40725.96"/>
    <x v="9201"/>
    <n v="5"/>
    <s v="Active"/>
  </r>
  <r>
    <s v="CMP19052"/>
    <x v="1"/>
    <s v="Lead Gen"/>
    <x v="4"/>
    <s v="22/07/2024"/>
    <s v="2024-11-03"/>
    <x v="0"/>
    <s v="Pune"/>
    <s v="Families"/>
    <s v="Mobile"/>
    <n v="43410"/>
    <n v="1319"/>
    <n v="3.04"/>
    <n v="315"/>
    <n v="23.88"/>
    <n v="11781.14"/>
    <n v="28887.82"/>
    <x v="9202"/>
    <n v="205"/>
    <s v="Active"/>
  </r>
  <r>
    <s v="CMP13210"/>
    <x v="3"/>
    <s v="Lead Gen"/>
    <x v="3"/>
    <s v="06-03-2024"/>
    <s v="31/10/2024"/>
    <x v="1"/>
    <s v="Chennai"/>
    <s v="Business Owners"/>
    <s v="Desktop"/>
    <n v="150199"/>
    <n v="7778"/>
    <n v="5.18"/>
    <n v="1096"/>
    <n v="14.09"/>
    <n v="250"/>
    <n v="47361.11"/>
    <x v="9203"/>
    <n v="911"/>
    <s v="Active"/>
  </r>
  <r>
    <s v="CMP13947"/>
    <x v="0"/>
    <s v="Lead Gen"/>
    <x v="2"/>
    <s v="2024-02-04"/>
    <s v="12-27-2024"/>
    <x v="2"/>
    <s v="Jaipur"/>
    <s v="Professionals"/>
    <s v="Tablet"/>
    <n v="115500"/>
    <n v="4544"/>
    <n v="3.93"/>
    <n v="1042"/>
    <n v="22.93"/>
    <n v="250"/>
    <n v="40831.99"/>
    <x v="9204"/>
    <n v="611"/>
    <s v="Active"/>
  </r>
  <r>
    <s v="CMP16498"/>
    <x v="1"/>
    <s v="Lead Gen"/>
    <x v="3"/>
    <s v="05/01/2024"/>
    <s v="11-26-2024"/>
    <x v="3"/>
    <s v="Kolkata"/>
    <s v="Business Owners"/>
    <s v="Tablet"/>
    <n v="65593"/>
    <n v="3983"/>
    <n v="6.07"/>
    <n v="132"/>
    <n v="3.31"/>
    <n v="3988.1535696969677"/>
    <n v="42773.59"/>
    <x v="9205"/>
    <n v="124"/>
    <s v="Active"/>
  </r>
  <r>
    <s v="CMP19222"/>
    <x v="0"/>
    <s v="Retargeting"/>
    <x v="2"/>
    <s v="29/03/2024"/>
    <s v="10-28-2024"/>
    <x v="0"/>
    <s v="Ahmedabad"/>
    <s v="Families"/>
    <s v="Tablet"/>
    <n v="140901"/>
    <n v="7828"/>
    <n v="5.56"/>
    <n v="281"/>
    <n v="3.59"/>
    <n v="250"/>
    <m/>
    <x v="107"/>
    <n v="199"/>
    <s v="Active"/>
  </r>
  <r>
    <s v="CMP11353"/>
    <x v="4"/>
    <s v="Sales"/>
    <x v="0"/>
    <s v="10-11-2024"/>
    <s v="28/12/2024"/>
    <x v="0"/>
    <s v="Mumbai"/>
    <s v="Professionals"/>
    <s v="Desktop"/>
    <n v="45918"/>
    <n v="6879"/>
    <n v="14.98"/>
    <n v="676"/>
    <n v="9.83"/>
    <n v="3830.4648972188602"/>
    <n v="33593.1"/>
    <x v="9206"/>
    <n v="535"/>
    <s v="Active"/>
  </r>
  <r>
    <s v="CMP13111"/>
    <x v="1"/>
    <s v="Retargeting"/>
    <x v="3"/>
    <s v="2024-03-19"/>
    <s v="13/12/2024"/>
    <x v="2"/>
    <s v="Delhi"/>
    <s v="Students"/>
    <s v="Tablet"/>
    <n v="141869"/>
    <n v="9561"/>
    <n v="6.74"/>
    <n v="553"/>
    <n v="5.78"/>
    <n v="3988.1535696969677"/>
    <n v="46257.07"/>
    <x v="9207"/>
    <n v="90"/>
    <s v="Paused"/>
  </r>
  <r>
    <s v="CMP16829"/>
    <x v="2"/>
    <s v="Retargeting"/>
    <x v="1"/>
    <s v="03-01-2024"/>
    <s v="2024-11-02"/>
    <x v="3"/>
    <s v="Kolkata"/>
    <s v="Students"/>
    <s v="Mobile"/>
    <n v="197404"/>
    <n v="1632"/>
    <n v="0.83"/>
    <n v="427"/>
    <n v="26.16"/>
    <n v="3891.7088323699436"/>
    <n v="15599.43"/>
    <x v="9208"/>
    <n v="2"/>
    <s v="Completed"/>
  </r>
  <r>
    <s v="CMP12022"/>
    <x v="1"/>
    <s v="Retargeting"/>
    <x v="1"/>
    <s v="26/08/2024"/>
    <s v="2024-10-31"/>
    <x v="0"/>
    <s v="Mumbai"/>
    <s v="Families"/>
    <s v="Tablet"/>
    <n v="150874"/>
    <n v="8540"/>
    <n v="5.66"/>
    <n v="2319"/>
    <n v="27.15"/>
    <n v="3891.7088323699436"/>
    <m/>
    <x v="107"/>
    <n v="1042"/>
    <s v="Paused"/>
  </r>
  <r>
    <s v="CMP15380"/>
    <x v="1"/>
    <s v="Retargeting"/>
    <x v="3"/>
    <s v="2024-03-28"/>
    <s v="29/12/2024"/>
    <x v="1"/>
    <s v="Chennai"/>
    <s v="Families"/>
    <s v="Desktop"/>
    <n v="84466"/>
    <n v="11572"/>
    <n v="13.7"/>
    <n v="1296"/>
    <n v="11.2"/>
    <n v="250"/>
    <n v="32450.75"/>
    <x v="9209"/>
    <n v="962"/>
    <s v="Completed"/>
  </r>
  <r>
    <s v="CMP13372"/>
    <x v="1"/>
    <s v="Lead Gen"/>
    <x v="4"/>
    <s v="28/04/2024"/>
    <s v="28/10/2024"/>
    <x v="2"/>
    <s v="Lucknow"/>
    <s v="Professionals"/>
    <s v="Mobile"/>
    <n v="73499"/>
    <n v="6022"/>
    <n v="8.19"/>
    <n v="367"/>
    <n v="6.09"/>
    <n v="4021.4266195524165"/>
    <n v="5587.34"/>
    <x v="9210"/>
    <n v="32"/>
    <s v="Active"/>
  </r>
  <r>
    <s v="CMP17586"/>
    <x v="1"/>
    <s v="Sales"/>
    <x v="3"/>
    <s v="2024-08-24"/>
    <s v="2024-12-21"/>
    <x v="3"/>
    <s v="Kolkata"/>
    <s v="Professionals"/>
    <s v="Tablet"/>
    <n v="100670"/>
    <n v="8822"/>
    <n v="8.76"/>
    <n v="2904"/>
    <n v="32.92"/>
    <n v="13003.95"/>
    <n v="27896.07"/>
    <x v="9211"/>
    <n v="2200"/>
    <s v="Active"/>
  </r>
  <r>
    <s v="CMP18884"/>
    <x v="2"/>
    <s v="Sales"/>
    <x v="5"/>
    <s v="2024-05-24"/>
    <s v="2024-12-02"/>
    <x v="0"/>
    <s v="Mumbai"/>
    <s v="Families"/>
    <s v="Tablet"/>
    <n v="150929"/>
    <n v="22185"/>
    <n v="14.7"/>
    <n v="7394"/>
    <n v="33.33"/>
    <n v="3817.8497265160554"/>
    <n v="46690.47"/>
    <x v="9212"/>
    <n v="6206"/>
    <s v="Paused"/>
  </r>
  <r>
    <s v="CMP17671"/>
    <x v="4"/>
    <s v="Awareness"/>
    <x v="5"/>
    <s v="2024-10-21"/>
    <s v="2024-11-16"/>
    <x v="2"/>
    <s v="Jaipur"/>
    <s v="Professionals"/>
    <s v="Mobile"/>
    <n v="63362"/>
    <n v="899"/>
    <n v="1.42"/>
    <n v="213"/>
    <n v="23.69"/>
    <n v="3817.8497265160554"/>
    <n v="45434.8"/>
    <x v="9213"/>
    <n v="194"/>
    <s v="Completed"/>
  </r>
  <r>
    <s v="CMP16193"/>
    <x v="4"/>
    <s v="Lead Gen"/>
    <x v="5"/>
    <s v="2024-01-14"/>
    <s v="08/11/2024"/>
    <x v="2"/>
    <s v="Jaipur"/>
    <s v="Business Owners"/>
    <s v="Desktop"/>
    <n v="172231"/>
    <n v="2744"/>
    <n v="1.59"/>
    <n v="261"/>
    <n v="9.51"/>
    <n v="3817.8497265160554"/>
    <n v="9705.92"/>
    <x v="9214"/>
    <n v="25"/>
    <s v="Paused"/>
  </r>
  <r>
    <s v="CMP19300"/>
    <x v="1"/>
    <s v="Retargeting"/>
    <x v="1"/>
    <s v="07-06-2024"/>
    <s v="2024-11-18"/>
    <x v="0"/>
    <s v="Ahmedabad"/>
    <s v="Students"/>
    <s v="Desktop"/>
    <n v="6881"/>
    <n v="243"/>
    <n v="3.53"/>
    <n v="74"/>
    <n v="30.45"/>
    <n v="11486.28"/>
    <n v="44721.16"/>
    <x v="9215"/>
    <n v="66"/>
    <s v="Paused"/>
  </r>
  <r>
    <s v="CMP19334"/>
    <x v="4"/>
    <s v="Awareness"/>
    <x v="0"/>
    <s v="05-07-2024"/>
    <s v="12-30-2024"/>
    <x v="0"/>
    <s v="Pune"/>
    <s v="Professionals"/>
    <s v="Mobile"/>
    <n v="66157"/>
    <n v="4013"/>
    <n v="6.07"/>
    <n v="1100"/>
    <n v="27.41"/>
    <n v="250"/>
    <n v="28140.21"/>
    <x v="9216"/>
    <n v="42"/>
    <s v="Paused"/>
  </r>
  <r>
    <s v="CMP15200"/>
    <x v="2"/>
    <s v="Awareness"/>
    <x v="1"/>
    <s v="06-16-2024"/>
    <s v="2024-11-09"/>
    <x v="2"/>
    <s v="Lucknow"/>
    <s v="Professionals"/>
    <s v="Mobile"/>
    <n v="17811"/>
    <n v="2427"/>
    <n v="13.63"/>
    <n v="302"/>
    <n v="12.44"/>
    <n v="250"/>
    <n v="23643.86"/>
    <x v="9217"/>
    <n v="230"/>
    <s v="Paused"/>
  </r>
  <r>
    <s v="CMP14699"/>
    <x v="4"/>
    <s v="Retargeting"/>
    <x v="3"/>
    <s v="23/08/2024"/>
    <s v="22/11/2024"/>
    <x v="0"/>
    <s v="Mumbai"/>
    <s v="Business Owners"/>
    <s v="Tablet"/>
    <n v="118683"/>
    <n v="15406"/>
    <n v="12.98"/>
    <n v="3171"/>
    <n v="20.58"/>
    <n v="250"/>
    <n v="34449.14"/>
    <x v="9218"/>
    <n v="2879"/>
    <s v="Paused"/>
  </r>
  <r>
    <s v="CMP17219"/>
    <x v="1"/>
    <s v="Lead Gen"/>
    <x v="0"/>
    <s v="06-29-2024"/>
    <s v="2024-12-05"/>
    <x v="2"/>
    <s v="Jaipur"/>
    <s v="Families"/>
    <s v="Tablet"/>
    <n v="51424"/>
    <n v="4172"/>
    <n v="8.11"/>
    <n v="935"/>
    <n v="22.41"/>
    <n v="250"/>
    <n v="5296.13"/>
    <x v="9219"/>
    <n v="686"/>
    <s v="Active"/>
  </r>
  <r>
    <s v="CMP16905"/>
    <x v="0"/>
    <s v="Sales"/>
    <x v="4"/>
    <s v="2024-03-03"/>
    <s v="15/12/2024"/>
    <x v="2"/>
    <s v="Delhi"/>
    <s v="Professionals"/>
    <s v="Tablet"/>
    <n v="62641"/>
    <n v="9056"/>
    <n v="14.46"/>
    <n v="1908"/>
    <n v="21.07"/>
    <n v="2245.5300000000002"/>
    <n v="25007.55"/>
    <x v="9220"/>
    <n v="1895"/>
    <s v="Active"/>
  </r>
  <r>
    <s v="CMP12430"/>
    <x v="1"/>
    <s v="Retargeting"/>
    <x v="3"/>
    <s v="2024-10-14"/>
    <s v="12-26-2024"/>
    <x v="2"/>
    <s v="Lucknow"/>
    <s v="Professionals"/>
    <s v="Tablet"/>
    <n v="199457"/>
    <n v="14193"/>
    <n v="7.12"/>
    <n v="497"/>
    <n v="3.5"/>
    <n v="3988.1535696969677"/>
    <n v="39842.28"/>
    <x v="9221"/>
    <n v="298"/>
    <s v="Paused"/>
  </r>
  <r>
    <s v="CMP18374"/>
    <x v="1"/>
    <s v="Retargeting"/>
    <x v="1"/>
    <s v="07-27-2024"/>
    <s v="07/12/2024"/>
    <x v="2"/>
    <s v="Jaipur"/>
    <s v="Families"/>
    <s v="Mobile"/>
    <n v="8549"/>
    <n v="1157"/>
    <n v="13.53"/>
    <n v="242"/>
    <n v="20.92"/>
    <n v="250"/>
    <m/>
    <x v="107"/>
    <n v="159"/>
    <s v="Paused"/>
  </r>
  <r>
    <s v="CMP18834"/>
    <x v="2"/>
    <s v="Sales"/>
    <x v="3"/>
    <s v="2024-01-09"/>
    <s v="2024-11-21"/>
    <x v="0"/>
    <s v="Mumbai"/>
    <s v="Families"/>
    <s v="Tablet"/>
    <n v="103914"/>
    <n v="11263"/>
    <n v="10.84"/>
    <n v="3095"/>
    <n v="27.48"/>
    <n v="3988.1535696969677"/>
    <n v="24942.92"/>
    <x v="9222"/>
    <n v="839"/>
    <s v="Paused"/>
  </r>
  <r>
    <s v="CMP13456"/>
    <x v="2"/>
    <s v="Sales"/>
    <x v="3"/>
    <s v="02-02-2024"/>
    <s v="18/12/2024"/>
    <x v="1"/>
    <s v="Chennai"/>
    <s v="Business Owners"/>
    <s v="Desktop"/>
    <n v="74202"/>
    <n v="276"/>
    <n v="0.37"/>
    <n v="55"/>
    <n v="19.93"/>
    <n v="250"/>
    <n v="32533.94"/>
    <x v="9223"/>
    <n v="55"/>
    <s v="Active"/>
  </r>
  <r>
    <s v="CMP18696"/>
    <x v="1"/>
    <s v="Lead Gen"/>
    <x v="2"/>
    <s v="04/08/2024"/>
    <s v="2024-11-18"/>
    <x v="2"/>
    <s v="Lucknow"/>
    <s v="Professionals"/>
    <s v="Desktop"/>
    <n v="39715"/>
    <n v="687"/>
    <n v="1.73"/>
    <n v="225"/>
    <n v="32.75"/>
    <n v="250"/>
    <n v="49869.49"/>
    <x v="9224"/>
    <n v="36"/>
    <s v="Active"/>
  </r>
  <r>
    <s v="CMP19921"/>
    <x v="4"/>
    <s v="Retargeting"/>
    <x v="3"/>
    <s v="08/03/2024"/>
    <s v="2024-11-15"/>
    <x v="2"/>
    <s v="Jaipur"/>
    <s v="Students"/>
    <s v="Tablet"/>
    <n v="108643"/>
    <n v="14375"/>
    <n v="13.23"/>
    <n v="1646"/>
    <n v="11.45"/>
    <n v="3988.1535696969677"/>
    <m/>
    <x v="107"/>
    <n v="1345"/>
    <s v="Active"/>
  </r>
  <r>
    <s v="CMP13739"/>
    <x v="4"/>
    <s v="Retargeting"/>
    <x v="0"/>
    <s v="2024-09-29"/>
    <s v="31/12/2024"/>
    <x v="1"/>
    <s v="Chennai"/>
    <s v="Professionals"/>
    <s v="Mobile"/>
    <n v="178792"/>
    <n v="8740"/>
    <n v="4.8899999999999997"/>
    <n v="2909"/>
    <n v="33.28"/>
    <n v="3830.4648972188602"/>
    <n v="37527.919999999998"/>
    <x v="9225"/>
    <n v="1870"/>
    <s v="Active"/>
  </r>
  <r>
    <s v="CMP12142"/>
    <x v="1"/>
    <s v="Sales"/>
    <x v="3"/>
    <s v="01-31-2024"/>
    <s v="12-21-2024"/>
    <x v="1"/>
    <s v="Bengaluru"/>
    <s v="Students"/>
    <s v="Tablet"/>
    <n v="179579"/>
    <n v="18170"/>
    <n v="10.119999999999999"/>
    <n v="5180"/>
    <n v="28.51"/>
    <n v="250"/>
    <n v="24499.48"/>
    <x v="9226"/>
    <n v="4338"/>
    <s v="Active"/>
  </r>
  <r>
    <s v="CMP11713"/>
    <x v="1"/>
    <s v="Awareness"/>
    <x v="4"/>
    <s v="2024-01-20"/>
    <s v="2024-12-13"/>
    <x v="0"/>
    <s v="Mumbai"/>
    <s v="Families"/>
    <s v="Desktop"/>
    <n v="127418"/>
    <n v="2837"/>
    <n v="2.23"/>
    <n v="81"/>
    <n v="2.86"/>
    <n v="11959.07"/>
    <n v="9827.77"/>
    <x v="9227"/>
    <n v="3"/>
    <s v="Active"/>
  </r>
  <r>
    <s v="CMP13820"/>
    <x v="2"/>
    <s v="Awareness"/>
    <x v="2"/>
    <s v="07-27-2024"/>
    <s v="2024-12-30"/>
    <x v="0"/>
    <s v="Ahmedabad"/>
    <s v="Professionals"/>
    <s v="Mobile"/>
    <n v="23769"/>
    <n v="2080"/>
    <n v="8.75"/>
    <n v="354"/>
    <n v="17.02"/>
    <n v="250"/>
    <n v="36786.68"/>
    <x v="9228"/>
    <n v="144"/>
    <s v="Paused"/>
  </r>
  <r>
    <s v="CMP17096"/>
    <x v="1"/>
    <s v="Retargeting"/>
    <x v="3"/>
    <s v="2024-02-17"/>
    <s v="2024-11-03"/>
    <x v="2"/>
    <s v="Lucknow"/>
    <s v="Families"/>
    <s v="Desktop"/>
    <n v="46327"/>
    <n v="757"/>
    <n v="1.63"/>
    <n v="93"/>
    <n v="12.29"/>
    <n v="3988.1535696969677"/>
    <n v="15166.45"/>
    <x v="9229"/>
    <n v="22"/>
    <s v="Completed"/>
  </r>
  <r>
    <s v="CMP18496"/>
    <x v="2"/>
    <s v="Retargeting"/>
    <x v="3"/>
    <s v="03-23-2024"/>
    <s v="11-08-2024"/>
    <x v="1"/>
    <s v="Chennai"/>
    <s v="Families"/>
    <s v="Desktop"/>
    <n v="186936"/>
    <n v="4444"/>
    <n v="2.38"/>
    <n v="755"/>
    <n v="16.989999999999998"/>
    <n v="13967.09"/>
    <n v="30670.959999999999"/>
    <x v="9230"/>
    <n v="173"/>
    <s v="Active"/>
  </r>
  <r>
    <s v="CMP17819"/>
    <x v="4"/>
    <s v="Sales"/>
    <x v="0"/>
    <s v="02-18-2024"/>
    <s v="12-11-2024"/>
    <x v="1"/>
    <s v="Bengaluru"/>
    <s v="Professionals"/>
    <s v="Tablet"/>
    <n v="138941"/>
    <n v="8456"/>
    <n v="6.09"/>
    <n v="1704"/>
    <n v="20.149999999999999"/>
    <n v="12478.43"/>
    <n v="26723.71"/>
    <x v="9231"/>
    <n v="1117"/>
    <s v="Paused"/>
  </r>
  <r>
    <s v="CMP19996"/>
    <x v="2"/>
    <s v="Awareness"/>
    <x v="5"/>
    <s v="05-02-2024"/>
    <s v="20/11/2024"/>
    <x v="0"/>
    <s v="Mumbai"/>
    <s v="Students"/>
    <s v="Mobile"/>
    <n v="10267"/>
    <n v="1527"/>
    <n v="14.87"/>
    <n v="199"/>
    <n v="13.03"/>
    <n v="3817.8497265160554"/>
    <n v="14807.59"/>
    <x v="9232"/>
    <n v="162"/>
    <s v="Paused"/>
  </r>
  <r>
    <s v="CMP12972"/>
    <x v="1"/>
    <s v="Sales"/>
    <x v="2"/>
    <s v="06/06/2024"/>
    <s v="11-12-2024"/>
    <x v="2"/>
    <s v="Lucknow"/>
    <s v="Students"/>
    <s v="Mobile"/>
    <n v="141930"/>
    <n v="7977"/>
    <n v="5.62"/>
    <n v="2167"/>
    <n v="27.17"/>
    <n v="250"/>
    <m/>
    <x v="107"/>
    <n v="549"/>
    <s v="Completed"/>
  </r>
  <r>
    <s v="CMP12273"/>
    <x v="1"/>
    <s v="Sales"/>
    <x v="3"/>
    <s v="2024-06-08"/>
    <s v="10-31-2024"/>
    <x v="0"/>
    <s v="Mumbai"/>
    <s v="Business Owners"/>
    <s v="Tablet"/>
    <n v="38674"/>
    <n v="2742"/>
    <n v="7.09"/>
    <n v="483"/>
    <n v="17.61"/>
    <n v="250"/>
    <n v="25021.35"/>
    <x v="9233"/>
    <n v="387"/>
    <s v="Active"/>
  </r>
  <r>
    <s v="CMP19729"/>
    <x v="1"/>
    <s v="Retargeting"/>
    <x v="4"/>
    <s v="2024-06-23"/>
    <s v="04/12/2024"/>
    <x v="3"/>
    <s v="Kolkata"/>
    <s v="Professionals"/>
    <s v="Mobile"/>
    <n v="79217"/>
    <n v="4884"/>
    <n v="6.17"/>
    <n v="83"/>
    <n v="1.7"/>
    <n v="250"/>
    <n v="11788.95"/>
    <x v="9234"/>
    <n v="81"/>
    <s v="Active"/>
  </r>
  <r>
    <s v="CMP15171"/>
    <x v="2"/>
    <s v="Awareness"/>
    <x v="4"/>
    <s v="2024-10-15"/>
    <s v="11-30-2024"/>
    <x v="0"/>
    <s v="Ahmedabad"/>
    <s v="Students"/>
    <s v="Mobile"/>
    <n v="86965"/>
    <n v="8712"/>
    <n v="10.02"/>
    <n v="968"/>
    <n v="11.11"/>
    <n v="250"/>
    <n v="18273.349999999999"/>
    <x v="9235"/>
    <n v="726"/>
    <s v="Paused"/>
  </r>
  <r>
    <s v="CMP14536"/>
    <x v="1"/>
    <s v="Retargeting"/>
    <x v="1"/>
    <s v="2024-07-10"/>
    <s v="12-14-2024"/>
    <x v="1"/>
    <s v="Bengaluru"/>
    <s v="Students"/>
    <s v="Tablet"/>
    <n v="89456"/>
    <n v="546"/>
    <n v="0.61"/>
    <n v="80"/>
    <n v="14.65"/>
    <n v="250"/>
    <n v="46866.29"/>
    <x v="9236"/>
    <n v="33"/>
    <s v="Active"/>
  </r>
  <r>
    <s v="CMP19688"/>
    <x v="1"/>
    <s v="Lead Gen"/>
    <x v="4"/>
    <s v="07/10/2024"/>
    <s v="16/12/2024"/>
    <x v="2"/>
    <s v="Delhi"/>
    <s v="Students"/>
    <s v="Tablet"/>
    <n v="10342"/>
    <n v="354"/>
    <n v="3.42"/>
    <n v="66"/>
    <n v="18.64"/>
    <n v="1211.1600000000001"/>
    <n v="33872.839999999997"/>
    <x v="9237"/>
    <n v="42"/>
    <s v="Paused"/>
  </r>
  <r>
    <s v="CMP13925"/>
    <x v="1"/>
    <s v="Sales"/>
    <x v="1"/>
    <s v="23/05/2024"/>
    <s v="06/11/2024"/>
    <x v="0"/>
    <s v="Ahmedabad"/>
    <s v="Families"/>
    <s v="Mobile"/>
    <n v="12349"/>
    <n v="97"/>
    <n v="0.79"/>
    <n v="1"/>
    <n v="1.03"/>
    <n v="3891.7088323699436"/>
    <n v="32927.06"/>
    <x v="9238"/>
    <n v="1"/>
    <s v="Completed"/>
  </r>
  <r>
    <s v="CMP17900"/>
    <x v="3"/>
    <s v="Lead Gen"/>
    <x v="2"/>
    <s v="04-30-2024"/>
    <s v="2024-11-24"/>
    <x v="2"/>
    <s v="Lucknow"/>
    <s v="Families"/>
    <s v="Tablet"/>
    <n v="139029"/>
    <n v="1584"/>
    <n v="1.1399999999999999"/>
    <n v="471"/>
    <n v="29.73"/>
    <n v="3982.6304252733912"/>
    <n v="12459.16"/>
    <x v="9239"/>
    <n v="281"/>
    <s v="Completed"/>
  </r>
  <r>
    <s v="CMP12498"/>
    <x v="1"/>
    <s v="Lead Gen"/>
    <x v="3"/>
    <s v="08/02/2024"/>
    <s v="12-13-2024"/>
    <x v="0"/>
    <s v="Mumbai"/>
    <s v="Students"/>
    <s v="Desktop"/>
    <n v="143085"/>
    <n v="11484"/>
    <n v="8.0299999999999994"/>
    <n v="1279"/>
    <n v="11.14"/>
    <n v="250"/>
    <n v="29702.880000000001"/>
    <x v="9240"/>
    <n v="546"/>
    <s v="Completed"/>
  </r>
  <r>
    <s v="CMP11017"/>
    <x v="1"/>
    <s v="Lead Gen"/>
    <x v="0"/>
    <s v="19/03/2024"/>
    <s v="27/11/2024"/>
    <x v="1"/>
    <s v="Bengaluru"/>
    <s v="Families"/>
    <s v="Desktop"/>
    <n v="138755"/>
    <n v="13622"/>
    <n v="9.82"/>
    <n v="74"/>
    <n v="0.54"/>
    <n v="9436.41"/>
    <n v="41792.370000000003"/>
    <x v="9241"/>
    <n v="59"/>
    <s v="Active"/>
  </r>
  <r>
    <s v="CMP11573"/>
    <x v="4"/>
    <s v="Lead Gen"/>
    <x v="2"/>
    <s v="2024-01-02"/>
    <s v="2024-11-02"/>
    <x v="0"/>
    <s v="Pune"/>
    <s v="Business Owners"/>
    <s v="Mobile"/>
    <n v="18488"/>
    <n v="168"/>
    <n v="0.91"/>
    <n v="17"/>
    <n v="10.119999999999999"/>
    <n v="3982.6304252733912"/>
    <n v="13994.48"/>
    <x v="9242"/>
    <n v="2"/>
    <s v="Completed"/>
  </r>
  <r>
    <s v="CMP15258"/>
    <x v="1"/>
    <s v="Awareness"/>
    <x v="2"/>
    <s v="2024-06-27"/>
    <s v="11-04-2024"/>
    <x v="3"/>
    <s v="Kolkata"/>
    <s v="Business Owners"/>
    <s v="Desktop"/>
    <n v="138704"/>
    <n v="2819"/>
    <n v="2.0299999999999998"/>
    <n v="788"/>
    <n v="27.95"/>
    <n v="3982.6304252733912"/>
    <n v="27990.959999999999"/>
    <x v="9243"/>
    <n v="771"/>
    <s v="Active"/>
  </r>
  <r>
    <s v="CMP12357"/>
    <x v="3"/>
    <s v="Lead Gen"/>
    <x v="3"/>
    <s v="07-31-2024"/>
    <s v="26/12/2024"/>
    <x v="0"/>
    <s v="Pune"/>
    <s v="Students"/>
    <s v="Desktop"/>
    <n v="123460"/>
    <n v="14756"/>
    <n v="11.95"/>
    <n v="2818"/>
    <n v="19.100000000000001"/>
    <n v="250"/>
    <n v="41514.959999999999"/>
    <x v="9244"/>
    <n v="307"/>
    <s v="Active"/>
  </r>
  <r>
    <s v="CMP17087"/>
    <x v="0"/>
    <s v="Awareness"/>
    <x v="5"/>
    <s v="2024-07-19"/>
    <s v="16/12/2024"/>
    <x v="0"/>
    <s v="Mumbai"/>
    <s v="Students"/>
    <s v="Mobile"/>
    <n v="109656"/>
    <n v="14845"/>
    <n v="13.54"/>
    <n v="2745"/>
    <n v="18.489999999999998"/>
    <n v="13992.97"/>
    <m/>
    <x v="107"/>
    <n v="2239"/>
    <s v="Paused"/>
  </r>
  <r>
    <s v="CMP12481"/>
    <x v="3"/>
    <s v="Sales"/>
    <x v="1"/>
    <s v="2024-09-23"/>
    <s v="30/11/2024"/>
    <x v="2"/>
    <s v="Jaipur"/>
    <s v="Students"/>
    <s v="Desktop"/>
    <n v="111842"/>
    <n v="8729"/>
    <n v="7.8"/>
    <n v="813"/>
    <n v="9.31"/>
    <n v="3891.7088323699436"/>
    <n v="49058.36"/>
    <x v="9245"/>
    <n v="702"/>
    <s v="Paused"/>
  </r>
  <r>
    <s v="CMP16706"/>
    <x v="1"/>
    <s v="Retargeting"/>
    <x v="3"/>
    <s v="20/06/2024"/>
    <s v="2024-12-23"/>
    <x v="1"/>
    <s v="Chennai"/>
    <s v="Professionals"/>
    <s v="Tablet"/>
    <n v="168643"/>
    <n v="18785"/>
    <n v="11.14"/>
    <n v="1738"/>
    <n v="9.25"/>
    <n v="14346.22"/>
    <n v="4076.81"/>
    <x v="9246"/>
    <n v="993"/>
    <s v="Completed"/>
  </r>
  <r>
    <s v="CMP12372"/>
    <x v="3"/>
    <s v="Awareness"/>
    <x v="5"/>
    <s v="17/01/2024"/>
    <s v="2024-11-21"/>
    <x v="2"/>
    <s v="Delhi"/>
    <s v="Students"/>
    <s v="Mobile"/>
    <n v="149829"/>
    <n v="573"/>
    <n v="0.38"/>
    <n v="98"/>
    <n v="17.100000000000001"/>
    <n v="3475.64"/>
    <n v="37373.82"/>
    <x v="9247"/>
    <n v="89"/>
    <s v="Active"/>
  </r>
  <r>
    <s v="CMP16914"/>
    <x v="3"/>
    <s v="Lead Gen"/>
    <x v="5"/>
    <s v="2024-08-22"/>
    <s v="12-12-2024"/>
    <x v="2"/>
    <s v="Jaipur"/>
    <s v="Professionals"/>
    <s v="Desktop"/>
    <n v="82328"/>
    <n v="8410"/>
    <n v="10.220000000000001"/>
    <n v="1268"/>
    <n v="15.08"/>
    <n v="250"/>
    <n v="32981.72"/>
    <x v="9248"/>
    <n v="183"/>
    <s v="Paused"/>
  </r>
  <r>
    <s v="CMP18938"/>
    <x v="4"/>
    <s v="Awareness"/>
    <x v="3"/>
    <s v="2024-02-05"/>
    <s v="2024-12-19"/>
    <x v="0"/>
    <s v="Ahmedabad"/>
    <s v="Business Owners"/>
    <s v="Mobile"/>
    <n v="144689"/>
    <n v="15080"/>
    <n v="10.42"/>
    <n v="2859"/>
    <n v="18.96"/>
    <n v="3988.1535696969677"/>
    <n v="8488.11"/>
    <x v="9249"/>
    <n v="383"/>
    <s v="Completed"/>
  </r>
  <r>
    <s v="CMP11839"/>
    <x v="0"/>
    <s v="Lead Gen"/>
    <x v="2"/>
    <s v="02/04/2024"/>
    <s v="08/12/2024"/>
    <x v="2"/>
    <s v="Delhi"/>
    <s v="Professionals"/>
    <s v="Mobile"/>
    <n v="39222"/>
    <n v="734"/>
    <n v="1.87"/>
    <n v="53"/>
    <n v="7.22"/>
    <n v="5737.62"/>
    <n v="45058.87"/>
    <x v="9250"/>
    <n v="46"/>
    <s v="Paused"/>
  </r>
  <r>
    <s v="CMP15132"/>
    <x v="2"/>
    <s v="Awareness"/>
    <x v="5"/>
    <s v="2024-05-04"/>
    <s v="13/12/2024"/>
    <x v="2"/>
    <s v="Delhi"/>
    <s v="Families"/>
    <s v="Tablet"/>
    <n v="144310"/>
    <n v="20139"/>
    <n v="13.96"/>
    <n v="1599"/>
    <n v="7.94"/>
    <n v="250"/>
    <n v="42848.92"/>
    <x v="9251"/>
    <n v="1323"/>
    <s v="Active"/>
  </r>
  <r>
    <s v="CMP16082"/>
    <x v="0"/>
    <s v="Retargeting"/>
    <x v="3"/>
    <s v="06-05-2024"/>
    <s v="11-10-2024"/>
    <x v="1"/>
    <s v="Chennai"/>
    <s v="Students"/>
    <s v="Tablet"/>
    <n v="186819"/>
    <n v="9831"/>
    <n v="5.26"/>
    <n v="623"/>
    <n v="6.34"/>
    <n v="250"/>
    <n v="4985.3100000000004"/>
    <x v="9252"/>
    <n v="260"/>
    <s v="Completed"/>
  </r>
  <r>
    <s v="CMP14238"/>
    <x v="0"/>
    <s v="Retargeting"/>
    <x v="2"/>
    <s v="2024-08-20"/>
    <s v="11-28-2024"/>
    <x v="2"/>
    <s v="Lucknow"/>
    <s v="Families"/>
    <s v="Tablet"/>
    <n v="9522"/>
    <n v="1138"/>
    <n v="11.95"/>
    <n v="199"/>
    <n v="17.489999999999998"/>
    <n v="250"/>
    <n v="1192.9000000000001"/>
    <x v="9253"/>
    <n v="127"/>
    <s v="Active"/>
  </r>
  <r>
    <s v="CMP15845"/>
    <x v="1"/>
    <s v="Lead Gen"/>
    <x v="3"/>
    <s v="2024-04-09"/>
    <s v="28/10/2024"/>
    <x v="2"/>
    <s v="Delhi"/>
    <s v="Students"/>
    <s v="Desktop"/>
    <n v="112066"/>
    <n v="952"/>
    <n v="0.85"/>
    <n v="169"/>
    <n v="17.75"/>
    <n v="3988.1535696969677"/>
    <m/>
    <x v="107"/>
    <n v="40"/>
    <s v="Paused"/>
  </r>
  <r>
    <s v="CMP17955"/>
    <x v="0"/>
    <s v="Retargeting"/>
    <x v="5"/>
    <s v="14/08/2024"/>
    <s v="11-03-2024"/>
    <x v="1"/>
    <s v="Chennai"/>
    <s v="Professionals"/>
    <s v="Tablet"/>
    <n v="27232"/>
    <n v="4075"/>
    <n v="14.96"/>
    <n v="1197"/>
    <n v="29.37"/>
    <n v="250"/>
    <n v="3329.92"/>
    <x v="9254"/>
    <n v="945"/>
    <s v="Completed"/>
  </r>
  <r>
    <s v="CMP13246"/>
    <x v="1"/>
    <s v="Sales"/>
    <x v="3"/>
    <s v="10-24-2024"/>
    <s v="2024-12-08"/>
    <x v="0"/>
    <s v="Mumbai"/>
    <s v="Business Owners"/>
    <s v="Mobile"/>
    <n v="167370"/>
    <n v="17655"/>
    <n v="10.55"/>
    <n v="5778"/>
    <n v="32.729999999999997"/>
    <n v="250"/>
    <n v="6716.67"/>
    <x v="9255"/>
    <n v="4977"/>
    <s v="Active"/>
  </r>
  <r>
    <s v="CMP19810"/>
    <x v="1"/>
    <s v="Awareness"/>
    <x v="3"/>
    <s v="06-19-2024"/>
    <s v="06/12/2024"/>
    <x v="1"/>
    <s v="Bengaluru"/>
    <s v="Students"/>
    <s v="Mobile"/>
    <n v="174608"/>
    <n v="8254"/>
    <n v="4.7300000000000004"/>
    <n v="627"/>
    <n v="7.6"/>
    <n v="5871.46"/>
    <n v="32569.05"/>
    <x v="9256"/>
    <n v="358"/>
    <s v="Paused"/>
  </r>
  <r>
    <s v="CMP13677"/>
    <x v="0"/>
    <s v="Lead Gen"/>
    <x v="1"/>
    <s v="2024-07-03"/>
    <s v="2024-12-08"/>
    <x v="2"/>
    <s v="Delhi"/>
    <s v="Families"/>
    <s v="Mobile"/>
    <n v="187251"/>
    <n v="23402"/>
    <n v="12.5"/>
    <n v="4064"/>
    <n v="17.37"/>
    <n v="3891.7088323699436"/>
    <n v="4550.63"/>
    <x v="9257"/>
    <n v="3635"/>
    <s v="Active"/>
  </r>
  <r>
    <s v="CMP12007"/>
    <x v="4"/>
    <s v="Retargeting"/>
    <x v="0"/>
    <s v="29/09/2024"/>
    <s v="11-25-2024"/>
    <x v="0"/>
    <s v="Mumbai"/>
    <s v="Families"/>
    <s v="Desktop"/>
    <n v="41917"/>
    <n v="2722"/>
    <n v="6.49"/>
    <n v="465"/>
    <n v="17.079999999999998"/>
    <n v="250"/>
    <n v="9099.2099999999991"/>
    <x v="9258"/>
    <n v="316"/>
    <s v="Paused"/>
  </r>
  <r>
    <s v="CMP19385"/>
    <x v="3"/>
    <s v="Sales"/>
    <x v="3"/>
    <s v="2024-08-20"/>
    <s v="11-03-2024"/>
    <x v="2"/>
    <s v="Jaipur"/>
    <s v="Families"/>
    <s v="Mobile"/>
    <n v="134166"/>
    <n v="752"/>
    <n v="0.56000000000000005"/>
    <n v="81"/>
    <n v="10.77"/>
    <n v="3988.1535696969677"/>
    <n v="13384.6"/>
    <x v="9259"/>
    <n v="70"/>
    <s v="Active"/>
  </r>
  <r>
    <s v="CMP12453"/>
    <x v="1"/>
    <s v="Lead Gen"/>
    <x v="5"/>
    <s v="2024-09-21"/>
    <s v="22/12/2024"/>
    <x v="2"/>
    <s v="Delhi"/>
    <s v="Professionals"/>
    <s v="Mobile"/>
    <n v="77501"/>
    <n v="3478"/>
    <n v="4.49"/>
    <n v="307"/>
    <n v="8.83"/>
    <n v="12330.61"/>
    <n v="11399.77"/>
    <x v="9260"/>
    <n v="102"/>
    <s v="Completed"/>
  </r>
  <r>
    <s v="CMP19465"/>
    <x v="2"/>
    <s v="Awareness"/>
    <x v="5"/>
    <s v="2024-03-20"/>
    <s v="12-01-2024"/>
    <x v="0"/>
    <s v="Mumbai"/>
    <s v="Professionals"/>
    <s v="Tablet"/>
    <n v="173541"/>
    <n v="4913"/>
    <n v="2.83"/>
    <n v="1412"/>
    <n v="28.74"/>
    <n v="3232.26"/>
    <n v="17454.45"/>
    <x v="9261"/>
    <n v="1036"/>
    <s v="Completed"/>
  </r>
  <r>
    <s v="CMP19184"/>
    <x v="1"/>
    <s v="Awareness"/>
    <x v="0"/>
    <s v="03-10-2024"/>
    <s v="20/11/2024"/>
    <x v="3"/>
    <s v="Kolkata"/>
    <s v="Families"/>
    <s v="Desktop"/>
    <n v="28126"/>
    <n v="3705"/>
    <n v="13.17"/>
    <n v="26"/>
    <n v="0.7"/>
    <n v="3830.4648972188602"/>
    <n v="45767.37"/>
    <x v="9262"/>
    <n v="0"/>
    <s v="Active"/>
  </r>
  <r>
    <s v="CMP11426"/>
    <x v="1"/>
    <s v="Lead Gen"/>
    <x v="3"/>
    <s v="02-27-2024"/>
    <s v="2024-11-07"/>
    <x v="1"/>
    <s v="Chennai"/>
    <s v="Professionals"/>
    <s v="Mobile"/>
    <n v="119745"/>
    <n v="17927"/>
    <n v="14.97"/>
    <n v="5217"/>
    <n v="29.1"/>
    <n v="6757.81"/>
    <n v="46378.81"/>
    <x v="9263"/>
    <n v="3322"/>
    <s v="Active"/>
  </r>
  <r>
    <s v="CMP19132"/>
    <x v="3"/>
    <s v="Retargeting"/>
    <x v="0"/>
    <s v="10-01-2024"/>
    <s v="12/12/2024"/>
    <x v="0"/>
    <s v="Pune"/>
    <s v="Families"/>
    <s v="Desktop"/>
    <n v="79251"/>
    <n v="4643"/>
    <n v="5.86"/>
    <n v="1076"/>
    <n v="23.17"/>
    <n v="3539.8"/>
    <n v="6963.1"/>
    <x v="9264"/>
    <n v="782"/>
    <s v="Paused"/>
  </r>
  <r>
    <s v="CMP15495"/>
    <x v="4"/>
    <s v="Awareness"/>
    <x v="2"/>
    <s v="22/08/2024"/>
    <s v="2024-11-11"/>
    <x v="3"/>
    <s v="Kolkata"/>
    <s v="Professionals"/>
    <s v="Tablet"/>
    <n v="163880"/>
    <n v="8621"/>
    <n v="5.26"/>
    <n v="2578"/>
    <n v="29.9"/>
    <n v="250"/>
    <n v="8690.7000000000007"/>
    <x v="9265"/>
    <n v="2109"/>
    <s v="Active"/>
  </r>
  <r>
    <s v="CMP13146"/>
    <x v="3"/>
    <s v="Retargeting"/>
    <x v="1"/>
    <s v="01-12-2024"/>
    <s v="12-28-2024"/>
    <x v="1"/>
    <s v="Chennai"/>
    <s v="Business Owners"/>
    <s v="Mobile"/>
    <n v="49210"/>
    <n v="2082"/>
    <n v="4.2300000000000004"/>
    <n v="153"/>
    <n v="7.35"/>
    <n v="250"/>
    <n v="29204.720000000001"/>
    <x v="9266"/>
    <n v="138"/>
    <s v="Completed"/>
  </r>
  <r>
    <s v="CMP18705"/>
    <x v="3"/>
    <s v="Sales"/>
    <x v="1"/>
    <s v="09/08/2024"/>
    <s v="12-10-2024"/>
    <x v="2"/>
    <s v="Delhi"/>
    <s v="Students"/>
    <s v="Mobile"/>
    <n v="14595"/>
    <n v="334"/>
    <n v="2.29"/>
    <n v="12"/>
    <n v="3.59"/>
    <n v="8247.75"/>
    <n v="17487.23"/>
    <x v="9267"/>
    <n v="8"/>
    <s v="Completed"/>
  </r>
  <r>
    <s v="CMP13994"/>
    <x v="3"/>
    <s v="Retargeting"/>
    <x v="3"/>
    <s v="07-19-2024"/>
    <s v="17/12/2024"/>
    <x v="2"/>
    <s v="Delhi"/>
    <s v="Students"/>
    <s v="Tablet"/>
    <n v="151592"/>
    <n v="1481"/>
    <n v="0.98"/>
    <n v="335"/>
    <n v="22.62"/>
    <n v="3988.1535696969677"/>
    <n v="21851.279999999999"/>
    <x v="9268"/>
    <n v="113"/>
    <s v="Paused"/>
  </r>
  <r>
    <s v="CMP10797"/>
    <x v="3"/>
    <s v="Awareness"/>
    <x v="0"/>
    <s v="2024-10-10"/>
    <s v="2024-12-01"/>
    <x v="3"/>
    <s v="Kolkata"/>
    <s v="Business Owners"/>
    <s v="Desktop"/>
    <n v="82148"/>
    <n v="4148"/>
    <n v="5.05"/>
    <n v="1165"/>
    <n v="28.09"/>
    <n v="3465.13"/>
    <n v="11121.28"/>
    <x v="9269"/>
    <n v="364"/>
    <s v="Completed"/>
  </r>
  <r>
    <s v="CMP19042"/>
    <x v="1"/>
    <s v="Sales"/>
    <x v="3"/>
    <s v="08/01/2024"/>
    <s v="02/12/2024"/>
    <x v="2"/>
    <s v="Jaipur"/>
    <s v="Families"/>
    <s v="Desktop"/>
    <n v="75607"/>
    <n v="719"/>
    <n v="0.95"/>
    <n v="56"/>
    <n v="7.79"/>
    <n v="250"/>
    <n v="29683.51"/>
    <x v="9270"/>
    <n v="54"/>
    <s v="Paused"/>
  </r>
  <r>
    <s v="CMP10702"/>
    <x v="0"/>
    <s v="Awareness"/>
    <x v="1"/>
    <s v="05-29-2024"/>
    <s v="21/11/2024"/>
    <x v="1"/>
    <s v="Bengaluru"/>
    <s v="Students"/>
    <s v="Mobile"/>
    <n v="106694"/>
    <n v="2969"/>
    <n v="2.78"/>
    <n v="357"/>
    <n v="12.02"/>
    <n v="6538.09"/>
    <n v="13718.27"/>
    <x v="9271"/>
    <n v="177"/>
    <s v="Paused"/>
  </r>
  <r>
    <s v="CMP12232"/>
    <x v="1"/>
    <s v="Retargeting"/>
    <x v="2"/>
    <s v="20/08/2024"/>
    <s v="10/11/2024"/>
    <x v="2"/>
    <s v="Delhi"/>
    <s v="Professionals"/>
    <s v="Tablet"/>
    <n v="196864"/>
    <n v="6224"/>
    <n v="3.16"/>
    <n v="1132"/>
    <n v="18.190000000000001"/>
    <n v="250"/>
    <n v="20766.04"/>
    <x v="9272"/>
    <n v="820"/>
    <s v="Completed"/>
  </r>
  <r>
    <s v="CMP19186"/>
    <x v="1"/>
    <s v="Awareness"/>
    <x v="3"/>
    <s v="30/06/2024"/>
    <s v="12/12/2024"/>
    <x v="0"/>
    <s v="Ahmedabad"/>
    <s v="Students"/>
    <s v="Desktop"/>
    <n v="28627"/>
    <n v="3858"/>
    <n v="13.48"/>
    <n v="192"/>
    <n v="4.9800000000000004"/>
    <n v="13557.66"/>
    <n v="6842.28"/>
    <x v="9273"/>
    <n v="148"/>
    <s v="Active"/>
  </r>
  <r>
    <s v="CMP15167"/>
    <x v="1"/>
    <s v="Awareness"/>
    <x v="1"/>
    <s v="20/10/2024"/>
    <s v="01/11/2024"/>
    <x v="2"/>
    <s v="Delhi"/>
    <s v="Families"/>
    <s v="Desktop"/>
    <n v="108553"/>
    <n v="6851"/>
    <n v="6.31"/>
    <n v="864"/>
    <n v="12.61"/>
    <n v="6916.9"/>
    <n v="9222.24"/>
    <x v="9274"/>
    <n v="592"/>
    <s v="Completed"/>
  </r>
  <r>
    <s v="CMP16945"/>
    <x v="1"/>
    <s v="Sales"/>
    <x v="2"/>
    <s v="20/10/2024"/>
    <s v="2024-11-18"/>
    <x v="0"/>
    <s v="Pune"/>
    <s v="Students"/>
    <s v="Mobile"/>
    <n v="165717"/>
    <n v="1695"/>
    <n v="1.02"/>
    <n v="417"/>
    <n v="24.6"/>
    <n v="3982.6304252733912"/>
    <n v="46062.29"/>
    <x v="9275"/>
    <n v="251"/>
    <s v="Completed"/>
  </r>
  <r>
    <s v="CMP15979"/>
    <x v="1"/>
    <s v="Retargeting"/>
    <x v="3"/>
    <s v="03-13-2024"/>
    <s v="2024-12-25"/>
    <x v="2"/>
    <s v="Lucknow"/>
    <s v="Business Owners"/>
    <s v="Desktop"/>
    <n v="157404"/>
    <n v="2241"/>
    <n v="1.42"/>
    <n v="295"/>
    <n v="13.16"/>
    <n v="3374.27"/>
    <n v="46066.13"/>
    <x v="9276"/>
    <n v="279"/>
    <s v="Completed"/>
  </r>
  <r>
    <s v="CMP10727"/>
    <x v="3"/>
    <s v="Sales"/>
    <x v="0"/>
    <s v="10-17-2024"/>
    <s v="2024-11-18"/>
    <x v="1"/>
    <s v="Bengaluru"/>
    <s v="Families"/>
    <s v="Mobile"/>
    <n v="33386"/>
    <n v="2932"/>
    <n v="8.7799999999999994"/>
    <n v="57"/>
    <n v="1.94"/>
    <n v="250"/>
    <n v="7423.31"/>
    <x v="9277"/>
    <n v="10"/>
    <s v="Paused"/>
  </r>
  <r>
    <s v="CMP12315"/>
    <x v="1"/>
    <s v="Lead Gen"/>
    <x v="3"/>
    <s v="07-06-2024"/>
    <s v="11-20-2024"/>
    <x v="0"/>
    <s v="Pune"/>
    <s v="Families"/>
    <s v="Mobile"/>
    <n v="196518"/>
    <n v="11794"/>
    <n v="6"/>
    <n v="2064"/>
    <n v="17.5"/>
    <n v="250"/>
    <n v="8861.73"/>
    <x v="9278"/>
    <n v="1758"/>
    <s v="Completed"/>
  </r>
  <r>
    <s v="CMP13609"/>
    <x v="4"/>
    <s v="Sales"/>
    <x v="4"/>
    <s v="28/03/2024"/>
    <s v="2024-12-09"/>
    <x v="1"/>
    <s v="Bengaluru"/>
    <s v="Professionals"/>
    <s v="Tablet"/>
    <n v="53357"/>
    <n v="3240"/>
    <n v="6.07"/>
    <n v="1054"/>
    <n v="32.53"/>
    <n v="250"/>
    <n v="39509.4"/>
    <x v="9279"/>
    <n v="149"/>
    <s v="Completed"/>
  </r>
  <r>
    <s v="CMP10954"/>
    <x v="1"/>
    <s v="Sales"/>
    <x v="5"/>
    <s v="17/08/2024"/>
    <s v="27/12/2024"/>
    <x v="0"/>
    <s v="Mumbai"/>
    <s v="Professionals"/>
    <s v="Mobile"/>
    <n v="158547"/>
    <n v="19089"/>
    <n v="12.04"/>
    <n v="5685"/>
    <n v="29.78"/>
    <n v="3868.49"/>
    <n v="4937.3599999999997"/>
    <x v="9280"/>
    <n v="5325"/>
    <s v="Paused"/>
  </r>
  <r>
    <s v="CMP15251"/>
    <x v="3"/>
    <s v="Retargeting"/>
    <x v="5"/>
    <s v="02/09/2024"/>
    <s v="29/12/2024"/>
    <x v="3"/>
    <s v="Kolkata"/>
    <s v="Students"/>
    <s v="Tablet"/>
    <n v="98653"/>
    <n v="5787"/>
    <n v="5.87"/>
    <n v="786"/>
    <n v="13.58"/>
    <n v="5244.08"/>
    <n v="48593.89"/>
    <x v="9281"/>
    <n v="275"/>
    <s v="Paused"/>
  </r>
  <r>
    <s v="CMP13484"/>
    <x v="2"/>
    <s v="Awareness"/>
    <x v="5"/>
    <s v="03-02-2024"/>
    <s v="12-23-2024"/>
    <x v="1"/>
    <s v="Bengaluru"/>
    <s v="Business Owners"/>
    <s v="Desktop"/>
    <n v="33594"/>
    <n v="3631"/>
    <n v="10.81"/>
    <n v="961"/>
    <n v="26.47"/>
    <n v="13985.54"/>
    <n v="13278.32"/>
    <x v="9282"/>
    <n v="522"/>
    <s v="Active"/>
  </r>
  <r>
    <s v="CMP13102"/>
    <x v="1"/>
    <s v="Lead Gen"/>
    <x v="1"/>
    <s v="06-15-2024"/>
    <s v="18/11/2024"/>
    <x v="2"/>
    <s v="Lucknow"/>
    <s v="Students"/>
    <s v="Mobile"/>
    <n v="99829"/>
    <n v="14523"/>
    <n v="14.55"/>
    <n v="3907"/>
    <n v="26.9"/>
    <n v="250"/>
    <n v="42763.44"/>
    <x v="9283"/>
    <n v="3114"/>
    <s v="Paused"/>
  </r>
  <r>
    <s v="CMP14939"/>
    <x v="2"/>
    <s v="Sales"/>
    <x v="5"/>
    <s v="2024-01-23"/>
    <s v="12-26-2024"/>
    <x v="0"/>
    <s v="Pune"/>
    <s v="Business Owners"/>
    <s v="Desktop"/>
    <n v="26736"/>
    <n v="2931"/>
    <n v="10.96"/>
    <n v="772"/>
    <n v="26.34"/>
    <n v="250"/>
    <n v="31780.29"/>
    <x v="9284"/>
    <n v="459"/>
    <s v="Active"/>
  </r>
  <r>
    <s v="CMP12658"/>
    <x v="2"/>
    <s v="Lead Gen"/>
    <x v="5"/>
    <s v="25/06/2024"/>
    <s v="02/12/2024"/>
    <x v="2"/>
    <s v="Jaipur"/>
    <s v="Business Owners"/>
    <s v="Mobile"/>
    <n v="144713"/>
    <n v="1542"/>
    <n v="1.07"/>
    <n v="440"/>
    <n v="28.53"/>
    <n v="250"/>
    <n v="25845.17"/>
    <x v="9285"/>
    <n v="156"/>
    <s v="Completed"/>
  </r>
  <r>
    <s v="CMP17783"/>
    <x v="4"/>
    <s v="Lead Gen"/>
    <x v="5"/>
    <s v="01/09/2024"/>
    <s v="2024-12-13"/>
    <x v="1"/>
    <s v="Chennai"/>
    <s v="Business Owners"/>
    <s v="Mobile"/>
    <n v="125639"/>
    <n v="13780"/>
    <n v="10.97"/>
    <n v="4207"/>
    <n v="30.53"/>
    <n v="1835.86"/>
    <n v="37965.699999999997"/>
    <x v="9286"/>
    <n v="2197"/>
    <s v="Paused"/>
  </r>
  <r>
    <s v="CMP16314"/>
    <x v="0"/>
    <s v="Retargeting"/>
    <x v="5"/>
    <s v="02-21-2024"/>
    <s v="05/12/2024"/>
    <x v="2"/>
    <s v="Jaipur"/>
    <s v="Students"/>
    <s v="Tablet"/>
    <n v="151572"/>
    <n v="7009"/>
    <n v="4.62"/>
    <n v="340"/>
    <n v="4.8499999999999996"/>
    <n v="3817.8497265160554"/>
    <n v="1530.67"/>
    <x v="9287"/>
    <n v="138"/>
    <s v="Paused"/>
  </r>
  <r>
    <s v="CMP17732"/>
    <x v="2"/>
    <s v="Sales"/>
    <x v="0"/>
    <s v="07-23-2024"/>
    <s v="2024-11-04"/>
    <x v="0"/>
    <s v="Ahmedabad"/>
    <s v="Students"/>
    <s v="Mobile"/>
    <n v="187119"/>
    <n v="9487"/>
    <n v="5.07"/>
    <n v="2770"/>
    <n v="29.2"/>
    <n v="3830.4648972188602"/>
    <n v="43365.69"/>
    <x v="9288"/>
    <n v="873"/>
    <s v="Paused"/>
  </r>
  <r>
    <s v="CMP13702"/>
    <x v="2"/>
    <s v="Awareness"/>
    <x v="5"/>
    <s v="27/08/2024"/>
    <s v="12-19-2024"/>
    <x v="1"/>
    <s v="Bengaluru"/>
    <s v="Business Owners"/>
    <s v="Desktop"/>
    <n v="56168"/>
    <n v="6559"/>
    <n v="11.68"/>
    <n v="1384"/>
    <n v="21.1"/>
    <n v="250"/>
    <n v="23004.83"/>
    <x v="9289"/>
    <n v="952"/>
    <s v="Completed"/>
  </r>
  <r>
    <s v="CMP14039"/>
    <x v="0"/>
    <s v="Retargeting"/>
    <x v="3"/>
    <s v="2024-04-08"/>
    <s v="2024-12-20"/>
    <x v="2"/>
    <s v="Delhi"/>
    <s v="Students"/>
    <s v="Mobile"/>
    <n v="40550"/>
    <n v="301"/>
    <n v="0.74"/>
    <n v="74"/>
    <n v="24.58"/>
    <n v="10805.04"/>
    <m/>
    <x v="107"/>
    <n v="68"/>
    <s v="Active"/>
  </r>
  <r>
    <s v="CMP11880"/>
    <x v="4"/>
    <s v="Retargeting"/>
    <x v="4"/>
    <s v="09/05/2024"/>
    <s v="12-28-2024"/>
    <x v="1"/>
    <s v="Chennai"/>
    <s v="Business Owners"/>
    <s v="Mobile"/>
    <n v="154486"/>
    <n v="15176"/>
    <n v="9.82"/>
    <n v="4627"/>
    <n v="30.49"/>
    <n v="4021.4266195524165"/>
    <n v="36784.36"/>
    <x v="9290"/>
    <n v="1245"/>
    <s v="Active"/>
  </r>
  <r>
    <s v="CMP14277"/>
    <x v="1"/>
    <s v="Retargeting"/>
    <x v="5"/>
    <s v="24/07/2024"/>
    <s v="12-16-2024"/>
    <x v="3"/>
    <s v="Kolkata"/>
    <s v="Business Owners"/>
    <s v="Tablet"/>
    <n v="39459"/>
    <n v="5139"/>
    <n v="13.02"/>
    <n v="1248"/>
    <n v="24.28"/>
    <n v="3817.8497265160554"/>
    <n v="28391.19"/>
    <x v="9291"/>
    <n v="946"/>
    <s v="Active"/>
  </r>
  <r>
    <s v="CMP18929"/>
    <x v="0"/>
    <s v="Lead Gen"/>
    <x v="5"/>
    <s v="02-24-2024"/>
    <s v="22/12/2024"/>
    <x v="2"/>
    <s v="Delhi"/>
    <s v="Professionals"/>
    <s v="Tablet"/>
    <n v="18568"/>
    <n v="1876"/>
    <n v="10.1"/>
    <n v="423"/>
    <n v="22.55"/>
    <n v="250"/>
    <n v="3975.67"/>
    <x v="9292"/>
    <n v="231"/>
    <s v="Paused"/>
  </r>
  <r>
    <s v="CMP19061"/>
    <x v="0"/>
    <s v="Retargeting"/>
    <x v="5"/>
    <s v="02-07-2024"/>
    <s v="11-17-2024"/>
    <x v="0"/>
    <s v="Pune"/>
    <s v="Students"/>
    <s v="Desktop"/>
    <n v="7432"/>
    <n v="662"/>
    <n v="8.91"/>
    <n v="135"/>
    <n v="20.39"/>
    <n v="3817.8497265160554"/>
    <n v="6394.39"/>
    <x v="9293"/>
    <n v="44"/>
    <s v="Active"/>
  </r>
  <r>
    <s v="CMP13307"/>
    <x v="1"/>
    <s v="Lead Gen"/>
    <x v="0"/>
    <s v="14/09/2024"/>
    <s v="16/11/2024"/>
    <x v="2"/>
    <s v="Lucknow"/>
    <s v="Students"/>
    <s v="Tablet"/>
    <n v="37385"/>
    <n v="1137"/>
    <n v="3.04"/>
    <n v="123"/>
    <n v="10.82"/>
    <n v="250"/>
    <n v="49567.45"/>
    <x v="9294"/>
    <n v="68"/>
    <s v="Paused"/>
  </r>
  <r>
    <s v="CMP19682"/>
    <x v="1"/>
    <s v="Retargeting"/>
    <x v="3"/>
    <s v="05/06/2024"/>
    <s v="11/12/2024"/>
    <x v="1"/>
    <s v="Chennai"/>
    <s v="Professionals"/>
    <s v="Desktop"/>
    <n v="49860"/>
    <n v="1844"/>
    <n v="3.7"/>
    <n v="433"/>
    <n v="23.48"/>
    <n v="3988.1535696969677"/>
    <n v="15926.89"/>
    <x v="9295"/>
    <n v="112"/>
    <s v="Active"/>
  </r>
  <r>
    <s v="CMP16604"/>
    <x v="3"/>
    <s v="Awareness"/>
    <x v="5"/>
    <s v="03-12-2024"/>
    <s v="12-22-2024"/>
    <x v="0"/>
    <s v="Pune"/>
    <s v="Students"/>
    <s v="Desktop"/>
    <n v="188278"/>
    <n v="9610"/>
    <n v="5.0999999999999996"/>
    <n v="1574"/>
    <n v="16.38"/>
    <n v="3817.8497265160554"/>
    <n v="43299.66"/>
    <x v="9296"/>
    <n v="1023"/>
    <s v="Active"/>
  </r>
  <r>
    <s v="CMP17174"/>
    <x v="1"/>
    <s v="Awareness"/>
    <x v="4"/>
    <s v="2024-03-21"/>
    <s v="20/11/2024"/>
    <x v="2"/>
    <s v="Lucknow"/>
    <s v="Professionals"/>
    <s v="Desktop"/>
    <n v="178354"/>
    <n v="7507"/>
    <n v="4.21"/>
    <n v="168"/>
    <n v="2.2400000000000002"/>
    <n v="250"/>
    <n v="32388.42"/>
    <x v="9297"/>
    <n v="79"/>
    <s v="Completed"/>
  </r>
  <r>
    <s v="CMP13093"/>
    <x v="1"/>
    <s v="Retargeting"/>
    <x v="1"/>
    <s v="01-15-2024"/>
    <s v="2024-11-05"/>
    <x v="0"/>
    <s v="Pune"/>
    <s v="Students"/>
    <s v="Desktop"/>
    <n v="189237"/>
    <n v="19306"/>
    <n v="10.199999999999999"/>
    <n v="5520"/>
    <n v="28.59"/>
    <n v="3891.7088323699436"/>
    <n v="25339.4"/>
    <x v="9298"/>
    <n v="4306"/>
    <s v="Active"/>
  </r>
  <r>
    <s v="CMP16902"/>
    <x v="2"/>
    <s v="Awareness"/>
    <x v="5"/>
    <s v="16/08/2024"/>
    <s v="2024-11-22"/>
    <x v="1"/>
    <s v="Chennai"/>
    <s v="Students"/>
    <s v="Desktop"/>
    <n v="146895"/>
    <n v="16532"/>
    <n v="11.25"/>
    <n v="136"/>
    <n v="0.82"/>
    <n v="3817.8497265160554"/>
    <n v="39583.17"/>
    <x v="9299"/>
    <n v="125"/>
    <s v="Paused"/>
  </r>
  <r>
    <s v="CMP10210"/>
    <x v="2"/>
    <s v="Retargeting"/>
    <x v="0"/>
    <s v="2024-04-15"/>
    <s v="11/11/2024"/>
    <x v="2"/>
    <s v="Jaipur"/>
    <s v="Families"/>
    <s v="Mobile"/>
    <n v="103025"/>
    <n v="5920"/>
    <n v="5.75"/>
    <n v="1418"/>
    <n v="23.95"/>
    <n v="10384.25"/>
    <n v="11762.73"/>
    <x v="9300"/>
    <n v="224"/>
    <s v="Paused"/>
  </r>
  <r>
    <s v="CMP19456"/>
    <x v="1"/>
    <s v="Sales"/>
    <x v="1"/>
    <s v="03/10/2024"/>
    <s v="11-18-2024"/>
    <x v="2"/>
    <s v="Lucknow"/>
    <s v="Business Owners"/>
    <s v="Desktop"/>
    <n v="73526"/>
    <n v="2803"/>
    <n v="3.81"/>
    <n v="7"/>
    <n v="0.25"/>
    <n v="250"/>
    <n v="34854.54"/>
    <x v="9301"/>
    <n v="5"/>
    <s v="Active"/>
  </r>
  <r>
    <s v="CMP12188"/>
    <x v="4"/>
    <s v="Lead Gen"/>
    <x v="3"/>
    <s v="2024-05-19"/>
    <s v="10/12/2024"/>
    <x v="2"/>
    <s v="Delhi"/>
    <s v="Students"/>
    <s v="Desktop"/>
    <n v="83674"/>
    <n v="999"/>
    <n v="1.19"/>
    <n v="43"/>
    <n v="4.3"/>
    <n v="2139.52"/>
    <n v="38469.17"/>
    <x v="9302"/>
    <n v="23"/>
    <s v="Paused"/>
  </r>
  <r>
    <s v="CMP16172"/>
    <x v="0"/>
    <s v="Awareness"/>
    <x v="2"/>
    <s v="20/08/2024"/>
    <s v="10/12/2024"/>
    <x v="0"/>
    <s v="Pune"/>
    <s v="Business Owners"/>
    <s v="Mobile"/>
    <n v="151419"/>
    <n v="19633"/>
    <n v="12.97"/>
    <n v="2640"/>
    <n v="13.45"/>
    <n v="250"/>
    <n v="19963.04"/>
    <x v="9303"/>
    <n v="764"/>
    <s v="Completed"/>
  </r>
  <r>
    <s v="CMP19288"/>
    <x v="2"/>
    <s v="Sales"/>
    <x v="5"/>
    <s v="2024-04-01"/>
    <s v="23/11/2024"/>
    <x v="1"/>
    <s v="Chennai"/>
    <s v="Families"/>
    <s v="Tablet"/>
    <n v="7508"/>
    <n v="438"/>
    <n v="5.83"/>
    <n v="85"/>
    <n v="19.41"/>
    <n v="250"/>
    <n v="40255.61"/>
    <x v="9304"/>
    <n v="78"/>
    <s v="Completed"/>
  </r>
  <r>
    <s v="CMP18027"/>
    <x v="1"/>
    <s v="Sales"/>
    <x v="5"/>
    <s v="01-02-2024"/>
    <s v="2024-11-05"/>
    <x v="1"/>
    <s v="Bengaluru"/>
    <s v="Business Owners"/>
    <s v="Desktop"/>
    <n v="36725"/>
    <n v="5169"/>
    <n v="14.07"/>
    <n v="428"/>
    <n v="8.2799999999999994"/>
    <n v="9738.06"/>
    <n v="39076.92"/>
    <x v="9305"/>
    <n v="313"/>
    <s v="Active"/>
  </r>
  <r>
    <s v="CMP12251"/>
    <x v="2"/>
    <s v="Lead Gen"/>
    <x v="5"/>
    <s v="2024-05-28"/>
    <s v="2024-12-30"/>
    <x v="0"/>
    <s v="Pune"/>
    <s v="Professionals"/>
    <s v="Tablet"/>
    <n v="167569"/>
    <n v="6135"/>
    <n v="3.66"/>
    <n v="759"/>
    <n v="12.37"/>
    <n v="3817.8497265160554"/>
    <n v="17636.16"/>
    <x v="9306"/>
    <n v="426"/>
    <s v="Paused"/>
  </r>
  <r>
    <s v="CMP15348"/>
    <x v="4"/>
    <s v="Sales"/>
    <x v="4"/>
    <s v="04/02/2024"/>
    <s v="28/11/2024"/>
    <x v="0"/>
    <s v="Pune"/>
    <s v="Families"/>
    <s v="Mobile"/>
    <n v="21664"/>
    <n v="461"/>
    <n v="2.13"/>
    <n v="5"/>
    <n v="1.08"/>
    <n v="4021.4266195524165"/>
    <n v="22396.99"/>
    <x v="9307"/>
    <n v="1"/>
    <s v="Active"/>
  </r>
  <r>
    <s v="CMP11045"/>
    <x v="4"/>
    <s v="Retargeting"/>
    <x v="5"/>
    <s v="2024-07-23"/>
    <s v="12-16-2024"/>
    <x v="2"/>
    <s v="Jaipur"/>
    <s v="Professionals"/>
    <s v="Mobile"/>
    <n v="99999"/>
    <n v="1247"/>
    <n v="1.25"/>
    <n v="20"/>
    <n v="1.6"/>
    <n v="3817.8497265160554"/>
    <n v="7313.28"/>
    <x v="9308"/>
    <n v="12"/>
    <s v="Paused"/>
  </r>
  <r>
    <s v="CMP11283"/>
    <x v="2"/>
    <s v="Sales"/>
    <x v="5"/>
    <s v="09-06-2024"/>
    <s v="12-22-2024"/>
    <x v="1"/>
    <s v="Bengaluru"/>
    <s v="Business Owners"/>
    <s v="Desktop"/>
    <n v="111391"/>
    <n v="8017"/>
    <n v="7.2"/>
    <n v="946"/>
    <n v="11.8"/>
    <n v="3817.8497265160554"/>
    <n v="22813.4"/>
    <x v="9309"/>
    <n v="364"/>
    <s v="Active"/>
  </r>
  <r>
    <s v="CMP15734"/>
    <x v="1"/>
    <s v="Sales"/>
    <x v="5"/>
    <s v="02-05-2024"/>
    <s v="12/12/2024"/>
    <x v="2"/>
    <s v="Delhi"/>
    <s v="Students"/>
    <s v="Mobile"/>
    <n v="115881"/>
    <n v="6217"/>
    <n v="5.36"/>
    <n v="1311"/>
    <n v="21.09"/>
    <n v="10375.98"/>
    <n v="20561.2"/>
    <x v="9310"/>
    <n v="978"/>
    <s v="Paused"/>
  </r>
  <r>
    <s v="CMP13781"/>
    <x v="2"/>
    <s v="Awareness"/>
    <x v="4"/>
    <s v="01-26-2024"/>
    <s v="28/12/2024"/>
    <x v="1"/>
    <s v="Chennai"/>
    <s v="Students"/>
    <s v="Desktop"/>
    <n v="186914"/>
    <n v="27439"/>
    <n v="14.68"/>
    <n v="7998"/>
    <n v="29.15"/>
    <n v="4021.4266195524165"/>
    <n v="24559.9"/>
    <x v="9311"/>
    <n v="541"/>
    <s v="Completed"/>
  </r>
  <r>
    <s v="CMP11475"/>
    <x v="1"/>
    <s v="Retargeting"/>
    <x v="3"/>
    <s v="03-30-2024"/>
    <s v="11-04-2024"/>
    <x v="0"/>
    <s v="Mumbai"/>
    <s v="Families"/>
    <s v="Desktop"/>
    <n v="182145"/>
    <n v="20043"/>
    <n v="11"/>
    <n v="3928"/>
    <n v="19.600000000000001"/>
    <n v="4964.79"/>
    <n v="14567.47"/>
    <x v="9312"/>
    <n v="3525"/>
    <s v="Active"/>
  </r>
  <r>
    <s v="CMP10288"/>
    <x v="3"/>
    <s v="Retargeting"/>
    <x v="5"/>
    <s v="08/10/2024"/>
    <s v="12-07-2024"/>
    <x v="3"/>
    <s v="Kolkata"/>
    <s v="Families"/>
    <s v="Tablet"/>
    <n v="169270"/>
    <n v="21372"/>
    <n v="12.63"/>
    <n v="9"/>
    <n v="0.04"/>
    <n v="3817.8497265160554"/>
    <n v="33556.36"/>
    <x v="9313"/>
    <n v="5"/>
    <s v="Completed"/>
  </r>
  <r>
    <s v="CMP10962"/>
    <x v="1"/>
    <s v="Retargeting"/>
    <x v="4"/>
    <s v="16/09/2024"/>
    <s v="12-15-2024"/>
    <x v="0"/>
    <s v="Ahmedabad"/>
    <s v="Students"/>
    <s v="Desktop"/>
    <n v="68759"/>
    <n v="6803"/>
    <n v="9.89"/>
    <n v="386"/>
    <n v="5.67"/>
    <n v="1171.74"/>
    <n v="7598.85"/>
    <x v="9314"/>
    <n v="210"/>
    <s v="Active"/>
  </r>
  <r>
    <s v="CMP14436"/>
    <x v="1"/>
    <s v="Retargeting"/>
    <x v="2"/>
    <s v="2024-02-04"/>
    <s v="2024-12-01"/>
    <x v="0"/>
    <s v="Mumbai"/>
    <s v="Students"/>
    <s v="Desktop"/>
    <n v="86077"/>
    <n v="1147"/>
    <n v="1.33"/>
    <n v="360"/>
    <n v="31.39"/>
    <n v="12712.29"/>
    <n v="28776.89"/>
    <x v="9315"/>
    <n v="77"/>
    <s v="Paused"/>
  </r>
  <r>
    <s v="CMP14587"/>
    <x v="2"/>
    <s v="Lead Gen"/>
    <x v="1"/>
    <s v="2024-01-24"/>
    <s v="24/12/2024"/>
    <x v="3"/>
    <s v="Kolkata"/>
    <s v="Professionals"/>
    <s v="Desktop"/>
    <n v="189295"/>
    <n v="15556"/>
    <n v="8.2200000000000006"/>
    <n v="1494"/>
    <n v="9.6"/>
    <n v="3891.7088323699436"/>
    <n v="5509.32"/>
    <x v="9316"/>
    <n v="734"/>
    <s v="Active"/>
  </r>
  <r>
    <s v="CMP12750"/>
    <x v="4"/>
    <s v="Retargeting"/>
    <x v="3"/>
    <s v="12/04/2024"/>
    <s v="2024-11-22"/>
    <x v="0"/>
    <s v="Pune"/>
    <s v="Families"/>
    <s v="Desktop"/>
    <n v="23108"/>
    <n v="275"/>
    <n v="1.19"/>
    <n v="62"/>
    <n v="22.55"/>
    <n v="7253.61"/>
    <n v="17961.87"/>
    <x v="9317"/>
    <n v="35"/>
    <s v="Active"/>
  </r>
  <r>
    <s v="CMP11873"/>
    <x v="0"/>
    <s v="Lead Gen"/>
    <x v="5"/>
    <s v="2024-10-26"/>
    <s v="25/11/2024"/>
    <x v="3"/>
    <s v="Kolkata"/>
    <s v="Students"/>
    <s v="Tablet"/>
    <n v="172031"/>
    <n v="4078"/>
    <n v="2.37"/>
    <n v="193"/>
    <n v="4.7300000000000004"/>
    <n v="250"/>
    <n v="44414.55"/>
    <x v="9318"/>
    <n v="40"/>
    <s v="Paused"/>
  </r>
  <r>
    <s v="CMP19742"/>
    <x v="0"/>
    <s v="Awareness"/>
    <x v="1"/>
    <s v="2024-01-28"/>
    <s v="11-09-2024"/>
    <x v="2"/>
    <s v="Lucknow"/>
    <s v="Business Owners"/>
    <s v="Desktop"/>
    <n v="19091"/>
    <n v="291"/>
    <n v="1.52"/>
    <n v="25"/>
    <n v="8.59"/>
    <n v="250"/>
    <n v="20685.38"/>
    <x v="9319"/>
    <n v="6"/>
    <s v="Completed"/>
  </r>
  <r>
    <s v="CMP14669"/>
    <x v="1"/>
    <s v="Retargeting"/>
    <x v="0"/>
    <s v="02-09-2024"/>
    <s v="10/12/2024"/>
    <x v="3"/>
    <s v="Kolkata"/>
    <s v="Professionals"/>
    <s v="Desktop"/>
    <n v="44997"/>
    <n v="3900"/>
    <n v="8.67"/>
    <n v="421"/>
    <n v="10.79"/>
    <n v="250"/>
    <n v="17080.98"/>
    <x v="9320"/>
    <n v="102"/>
    <s v="Paused"/>
  </r>
  <r>
    <s v="CMP19435"/>
    <x v="2"/>
    <s v="Lead Gen"/>
    <x v="5"/>
    <s v="2024-02-03"/>
    <s v="30/11/2024"/>
    <x v="0"/>
    <s v="Ahmedabad"/>
    <s v="Students"/>
    <s v="Desktop"/>
    <n v="77676"/>
    <n v="1036"/>
    <n v="1.33"/>
    <n v="165"/>
    <n v="15.93"/>
    <n v="3817.8497265160554"/>
    <m/>
    <x v="107"/>
    <n v="14"/>
    <s v="Completed"/>
  </r>
  <r>
    <s v="CMP11267"/>
    <x v="1"/>
    <s v="Sales"/>
    <x v="5"/>
    <s v="15/02/2024"/>
    <s v="23/12/2024"/>
    <x v="2"/>
    <s v="Lucknow"/>
    <s v="Students"/>
    <s v="Tablet"/>
    <n v="116159"/>
    <n v="14234"/>
    <n v="12.25"/>
    <n v="2744"/>
    <n v="19.28"/>
    <n v="8301.64"/>
    <n v="18846.240000000002"/>
    <x v="9321"/>
    <n v="1767"/>
    <s v="Completed"/>
  </r>
  <r>
    <s v="CMP18012"/>
    <x v="1"/>
    <s v="Sales"/>
    <x v="4"/>
    <s v="2024-04-11"/>
    <s v="12-17-2024"/>
    <x v="0"/>
    <s v="Pune"/>
    <s v="Students"/>
    <s v="Desktop"/>
    <n v="162802"/>
    <n v="14751"/>
    <n v="9.06"/>
    <n v="2621"/>
    <n v="17.77"/>
    <n v="5284.17"/>
    <n v="40063.53"/>
    <x v="9322"/>
    <n v="226"/>
    <s v="Paused"/>
  </r>
  <r>
    <s v="CMP18840"/>
    <x v="1"/>
    <s v="Sales"/>
    <x v="5"/>
    <s v="23/02/2024"/>
    <s v="28/10/2024"/>
    <x v="1"/>
    <s v="Bengaluru"/>
    <s v="Students"/>
    <s v="Desktop"/>
    <n v="131139"/>
    <n v="16258"/>
    <n v="12.4"/>
    <n v="915"/>
    <n v="5.63"/>
    <n v="250"/>
    <n v="41467.660000000003"/>
    <x v="9323"/>
    <n v="437"/>
    <s v="Active"/>
  </r>
  <r>
    <s v="CMP15163"/>
    <x v="1"/>
    <s v="Awareness"/>
    <x v="1"/>
    <s v="04-17-2024"/>
    <s v="11-23-2024"/>
    <x v="3"/>
    <s v="Kolkata"/>
    <s v="Families"/>
    <s v="Desktop"/>
    <n v="26946"/>
    <n v="2769"/>
    <n v="10.28"/>
    <n v="895"/>
    <n v="32.32"/>
    <n v="3891.7088323699436"/>
    <n v="48437.96"/>
    <x v="9324"/>
    <n v="874"/>
    <s v="Active"/>
  </r>
  <r>
    <s v="CMP14639"/>
    <x v="0"/>
    <s v="Awareness"/>
    <x v="3"/>
    <s v="02-25-2024"/>
    <s v="2024-11-27"/>
    <x v="1"/>
    <s v="Bengaluru"/>
    <s v="Professionals"/>
    <s v="Mobile"/>
    <n v="12268"/>
    <n v="327"/>
    <n v="2.67"/>
    <n v="17"/>
    <n v="5.2"/>
    <n v="250"/>
    <n v="48910.04"/>
    <x v="9325"/>
    <n v="15"/>
    <s v="Completed"/>
  </r>
  <r>
    <s v="CMP14167"/>
    <x v="3"/>
    <s v="Sales"/>
    <x v="0"/>
    <s v="23/03/2024"/>
    <s v="03/12/2024"/>
    <x v="2"/>
    <s v="Lucknow"/>
    <s v="Professionals"/>
    <s v="Tablet"/>
    <n v="144918"/>
    <n v="9525"/>
    <n v="6.57"/>
    <n v="1463"/>
    <n v="15.36"/>
    <n v="1373.95"/>
    <m/>
    <x v="107"/>
    <n v="397"/>
    <s v="Paused"/>
  </r>
  <r>
    <s v="CMP18491"/>
    <x v="1"/>
    <s v="Awareness"/>
    <x v="2"/>
    <s v="2024-08-20"/>
    <s v="2024-12-11"/>
    <x v="0"/>
    <s v="Mumbai"/>
    <s v="Business Owners"/>
    <s v="Desktop"/>
    <n v="163252"/>
    <n v="4601"/>
    <n v="2.82"/>
    <n v="769"/>
    <n v="16.71"/>
    <n v="1603.05"/>
    <n v="9852.06"/>
    <x v="9326"/>
    <n v="368"/>
    <s v="Active"/>
  </r>
  <r>
    <s v="CMP12236"/>
    <x v="3"/>
    <s v="Sales"/>
    <x v="2"/>
    <s v="04-12-2024"/>
    <s v="03/12/2024"/>
    <x v="0"/>
    <s v="Ahmedabad"/>
    <s v="Business Owners"/>
    <s v="Mobile"/>
    <n v="81870"/>
    <n v="6436"/>
    <n v="7.86"/>
    <n v="1182"/>
    <n v="18.37"/>
    <n v="11491.59"/>
    <n v="19599.04"/>
    <x v="9327"/>
    <n v="131"/>
    <s v="Completed"/>
  </r>
  <r>
    <s v="CMP10878"/>
    <x v="3"/>
    <s v="Sales"/>
    <x v="0"/>
    <s v="20/08/2024"/>
    <s v="2024-11-04"/>
    <x v="2"/>
    <s v="Lucknow"/>
    <s v="Professionals"/>
    <s v="Desktop"/>
    <n v="18880"/>
    <n v="1590"/>
    <n v="8.42"/>
    <n v="279"/>
    <n v="17.55"/>
    <n v="12757.97"/>
    <n v="34862.400000000001"/>
    <x v="9328"/>
    <n v="92"/>
    <s v="Completed"/>
  </r>
  <r>
    <s v="CMP10881"/>
    <x v="0"/>
    <s v="Sales"/>
    <x v="3"/>
    <s v="2024-10-01"/>
    <s v="2024-12-18"/>
    <x v="0"/>
    <s v="Pune"/>
    <s v="Professionals"/>
    <s v="Tablet"/>
    <n v="89831"/>
    <n v="11571"/>
    <n v="12.88"/>
    <n v="3168"/>
    <n v="27.38"/>
    <n v="2809.5"/>
    <n v="40801.4"/>
    <x v="9329"/>
    <n v="344"/>
    <s v="Active"/>
  </r>
  <r>
    <s v="CMP15638"/>
    <x v="0"/>
    <s v="Sales"/>
    <x v="5"/>
    <s v="26/04/2024"/>
    <s v="25/11/2024"/>
    <x v="0"/>
    <s v="Ahmedabad"/>
    <s v="Business Owners"/>
    <s v="Desktop"/>
    <n v="50295"/>
    <n v="676"/>
    <n v="1.34"/>
    <n v="147"/>
    <n v="21.75"/>
    <n v="2382.1999999999998"/>
    <n v="12362.51"/>
    <x v="9330"/>
    <n v="95"/>
    <s v="Active"/>
  </r>
  <r>
    <s v="CMP10641"/>
    <x v="0"/>
    <s v="Sales"/>
    <x v="5"/>
    <s v="2024-03-16"/>
    <s v="30/10/2024"/>
    <x v="0"/>
    <s v="Ahmedabad"/>
    <s v="Students"/>
    <s v="Tablet"/>
    <n v="102431"/>
    <n v="7005"/>
    <n v="6.84"/>
    <n v="2069"/>
    <n v="29.54"/>
    <n v="7397.83"/>
    <n v="48246.92"/>
    <x v="9331"/>
    <n v="1124"/>
    <s v="Active"/>
  </r>
  <r>
    <s v="CMP13556"/>
    <x v="2"/>
    <s v="Awareness"/>
    <x v="3"/>
    <s v="06-17-2024"/>
    <s v="12/11/2024"/>
    <x v="0"/>
    <s v="Mumbai"/>
    <s v="Business Owners"/>
    <s v="Tablet"/>
    <n v="132307"/>
    <n v="11631"/>
    <n v="8.7899999999999991"/>
    <n v="2191"/>
    <n v="18.84"/>
    <n v="250"/>
    <n v="11742.68"/>
    <x v="9332"/>
    <n v="842"/>
    <s v="Active"/>
  </r>
  <r>
    <s v="CMP14783"/>
    <x v="1"/>
    <s v="Retargeting"/>
    <x v="1"/>
    <s v="2024-06-25"/>
    <s v="2024-12-20"/>
    <x v="0"/>
    <s v="Ahmedabad"/>
    <s v="Business Owners"/>
    <s v="Desktop"/>
    <n v="90652"/>
    <n v="3158"/>
    <n v="3.48"/>
    <n v="647"/>
    <n v="20.49"/>
    <n v="250"/>
    <n v="42334.11"/>
    <x v="9333"/>
    <n v="388"/>
    <s v="Completed"/>
  </r>
  <r>
    <s v="CMP16032"/>
    <x v="1"/>
    <s v="Lead Gen"/>
    <x v="1"/>
    <s v="2024-03-18"/>
    <s v="12-27-2024"/>
    <x v="2"/>
    <s v="Delhi"/>
    <s v="Professionals"/>
    <s v="Desktop"/>
    <n v="152715"/>
    <n v="9939"/>
    <n v="6.51"/>
    <n v="1309"/>
    <n v="13.17"/>
    <n v="250"/>
    <m/>
    <x v="107"/>
    <n v="196"/>
    <s v="Completed"/>
  </r>
  <r>
    <s v="CMP12416"/>
    <x v="1"/>
    <s v="Sales"/>
    <x v="3"/>
    <s v="2024-06-04"/>
    <s v="13/12/2024"/>
    <x v="2"/>
    <s v="Jaipur"/>
    <s v="Professionals"/>
    <s v="Mobile"/>
    <n v="17609"/>
    <n v="678"/>
    <n v="3.85"/>
    <n v="157"/>
    <n v="23.16"/>
    <n v="3988.1535696969677"/>
    <n v="30777.39"/>
    <x v="9334"/>
    <n v="142"/>
    <s v="Active"/>
  </r>
  <r>
    <s v="CMP19971"/>
    <x v="4"/>
    <s v="Retargeting"/>
    <x v="1"/>
    <s v="09-24-2024"/>
    <s v="2024-12-24"/>
    <x v="1"/>
    <s v="Bengaluru"/>
    <s v="Business Owners"/>
    <s v="Mobile"/>
    <n v="113619"/>
    <n v="10069"/>
    <n v="8.86"/>
    <n v="328"/>
    <n v="3.26"/>
    <n v="9266.77"/>
    <n v="11538.17"/>
    <x v="9335"/>
    <n v="306"/>
    <s v="Active"/>
  </r>
  <r>
    <s v="CMP18633"/>
    <x v="3"/>
    <s v="Sales"/>
    <x v="3"/>
    <s v="01-22-2024"/>
    <s v="07/12/2024"/>
    <x v="2"/>
    <s v="Jaipur"/>
    <s v="Families"/>
    <s v="Desktop"/>
    <n v="60185"/>
    <n v="9023"/>
    <n v="14.99"/>
    <n v="2126"/>
    <n v="23.56"/>
    <n v="3988.1535696969677"/>
    <n v="14197.32"/>
    <x v="9336"/>
    <n v="585"/>
    <s v="Active"/>
  </r>
  <r>
    <s v="CMP18556"/>
    <x v="1"/>
    <s v="Sales"/>
    <x v="5"/>
    <s v="21/02/2024"/>
    <s v="11-19-2024"/>
    <x v="1"/>
    <s v="Chennai"/>
    <s v="Business Owners"/>
    <s v="Tablet"/>
    <n v="96047"/>
    <n v="224"/>
    <n v="0.23"/>
    <n v="41"/>
    <n v="18.3"/>
    <n v="250"/>
    <n v="17003.830000000002"/>
    <x v="9337"/>
    <n v="39"/>
    <s v="Completed"/>
  </r>
  <r>
    <s v="CMP10476"/>
    <x v="1"/>
    <s v="Lead Gen"/>
    <x v="2"/>
    <s v="04-05-2024"/>
    <s v="2024-12-04"/>
    <x v="1"/>
    <s v="Bengaluru"/>
    <s v="Business Owners"/>
    <s v="Mobile"/>
    <n v="59723"/>
    <n v="1448"/>
    <n v="2.42"/>
    <n v="172"/>
    <n v="11.88"/>
    <n v="250"/>
    <n v="44131.44"/>
    <x v="9338"/>
    <n v="145"/>
    <s v="Active"/>
  </r>
  <r>
    <s v="CMP16952"/>
    <x v="2"/>
    <s v="Awareness"/>
    <x v="5"/>
    <s v="25/05/2024"/>
    <s v="17/11/2024"/>
    <x v="0"/>
    <s v="Mumbai"/>
    <s v="Business Owners"/>
    <s v="Desktop"/>
    <n v="139369"/>
    <n v="7419"/>
    <n v="5.32"/>
    <n v="0"/>
    <n v="0"/>
    <n v="3817.8497265160554"/>
    <n v="28993.06"/>
    <x v="9339"/>
    <n v="0"/>
    <s v="Paused"/>
  </r>
  <r>
    <s v="CMP19651"/>
    <x v="2"/>
    <s v="Awareness"/>
    <x v="0"/>
    <s v="2024-02-26"/>
    <s v="12-06-2024"/>
    <x v="1"/>
    <s v="Chennai"/>
    <s v="Business Owners"/>
    <s v="Mobile"/>
    <n v="32992"/>
    <n v="407"/>
    <n v="1.23"/>
    <n v="22"/>
    <n v="5.41"/>
    <n v="3830.4648972188602"/>
    <m/>
    <x v="107"/>
    <n v="10"/>
    <s v="Active"/>
  </r>
  <r>
    <s v="CMP15663"/>
    <x v="1"/>
    <s v="Sales"/>
    <x v="1"/>
    <s v="01-19-2024"/>
    <s v="12-10-2024"/>
    <x v="0"/>
    <s v="Mumbai"/>
    <s v="Professionals"/>
    <s v="Mobile"/>
    <n v="53541"/>
    <n v="4166"/>
    <n v="7.78"/>
    <n v="192"/>
    <n v="4.6100000000000003"/>
    <n v="250"/>
    <n v="18973.560000000001"/>
    <x v="9340"/>
    <n v="136"/>
    <s v="Paused"/>
  </r>
  <r>
    <s v="CMP17507"/>
    <x v="3"/>
    <s v="Retargeting"/>
    <x v="5"/>
    <s v="06-26-2024"/>
    <s v="2024-11-18"/>
    <x v="0"/>
    <s v="Ahmedabad"/>
    <s v="Professionals"/>
    <s v="Desktop"/>
    <n v="66019"/>
    <n v="9289"/>
    <n v="14.07"/>
    <n v="840"/>
    <n v="9.0399999999999991"/>
    <n v="250"/>
    <n v="24247.74"/>
    <x v="9341"/>
    <n v="423"/>
    <s v="Active"/>
  </r>
  <r>
    <s v="CMP14326"/>
    <x v="2"/>
    <s v="Sales"/>
    <x v="3"/>
    <s v="09-19-2024"/>
    <s v="2024-12-06"/>
    <x v="3"/>
    <s v="Kolkata"/>
    <s v="Business Owners"/>
    <s v="Mobile"/>
    <n v="167214"/>
    <n v="1212"/>
    <n v="0.72"/>
    <n v="34"/>
    <n v="2.81"/>
    <n v="250"/>
    <n v="39486.629999999997"/>
    <x v="9342"/>
    <n v="33"/>
    <s v="Active"/>
  </r>
  <r>
    <s v="CMP10531"/>
    <x v="4"/>
    <s v="Lead Gen"/>
    <x v="5"/>
    <s v="2024-07-10"/>
    <s v="18/11/2024"/>
    <x v="0"/>
    <s v="Pune"/>
    <s v="Families"/>
    <s v="Mobile"/>
    <n v="196186"/>
    <n v="6735"/>
    <n v="3.43"/>
    <n v="1743"/>
    <n v="25.88"/>
    <n v="3817.8497265160554"/>
    <n v="26107.22"/>
    <x v="9343"/>
    <n v="416"/>
    <s v="Active"/>
  </r>
  <r>
    <s v="CMP19655"/>
    <x v="3"/>
    <s v="Sales"/>
    <x v="4"/>
    <s v="08/04/2024"/>
    <s v="2024-11-25"/>
    <x v="1"/>
    <s v="Chennai"/>
    <s v="Students"/>
    <s v="Desktop"/>
    <n v="101043"/>
    <n v="10112"/>
    <n v="10.01"/>
    <n v="869"/>
    <n v="8.59"/>
    <n v="4021.4266195524165"/>
    <n v="39024.370000000003"/>
    <x v="9344"/>
    <n v="1"/>
    <s v="Completed"/>
  </r>
  <r>
    <s v="CMP17731"/>
    <x v="0"/>
    <s v="Sales"/>
    <x v="0"/>
    <s v="06-03-2024"/>
    <s v="10/12/2024"/>
    <x v="1"/>
    <s v="Chennai"/>
    <s v="Families"/>
    <s v="Desktop"/>
    <n v="117395"/>
    <n v="7390"/>
    <n v="6.29"/>
    <n v="817"/>
    <n v="11.06"/>
    <n v="3830.4648972188602"/>
    <n v="30915"/>
    <x v="9345"/>
    <n v="447"/>
    <s v="Paused"/>
  </r>
  <r>
    <s v="CMP12614"/>
    <x v="3"/>
    <s v="Retargeting"/>
    <x v="3"/>
    <s v="03-12-2024"/>
    <s v="11-29-2024"/>
    <x v="2"/>
    <s v="Jaipur"/>
    <s v="Business Owners"/>
    <s v="Desktop"/>
    <n v="156694"/>
    <n v="20982"/>
    <n v="13.39"/>
    <n v="1995"/>
    <n v="9.51"/>
    <n v="250"/>
    <n v="2034.87"/>
    <x v="9346"/>
    <n v="1198"/>
    <s v="Paused"/>
  </r>
  <r>
    <s v="CMP12355"/>
    <x v="1"/>
    <s v="Lead Gen"/>
    <x v="1"/>
    <s v="23/01/2024"/>
    <s v="09/12/2024"/>
    <x v="1"/>
    <s v="Bengaluru"/>
    <s v="Families"/>
    <s v="Desktop"/>
    <n v="22707"/>
    <n v="2074"/>
    <n v="9.1300000000000008"/>
    <n v="688"/>
    <n v="33.17"/>
    <n v="250"/>
    <n v="10038.790000000001"/>
    <x v="9347"/>
    <n v="205"/>
    <s v="Paused"/>
  </r>
  <r>
    <s v="CMP12539"/>
    <x v="0"/>
    <s v="Awareness"/>
    <x v="3"/>
    <s v="18/07/2024"/>
    <s v="11-14-2024"/>
    <x v="1"/>
    <s v="Bengaluru"/>
    <s v="Students"/>
    <s v="Desktop"/>
    <n v="108201"/>
    <n v="3257"/>
    <n v="3.01"/>
    <n v="25"/>
    <n v="0.77"/>
    <n v="3988.1535696969677"/>
    <n v="13628.52"/>
    <x v="9348"/>
    <n v="11"/>
    <s v="Paused"/>
  </r>
  <r>
    <s v="CMP14805"/>
    <x v="2"/>
    <s v="Sales"/>
    <x v="3"/>
    <s v="2024-08-23"/>
    <s v="26/11/2024"/>
    <x v="0"/>
    <s v="Mumbai"/>
    <s v="Families"/>
    <s v="Desktop"/>
    <n v="102871"/>
    <n v="10672"/>
    <n v="10.37"/>
    <n v="2167"/>
    <n v="20.309999999999999"/>
    <n v="11653.4"/>
    <n v="27296.05"/>
    <x v="9349"/>
    <n v="1074"/>
    <s v="Active"/>
  </r>
  <r>
    <s v="CMP10888"/>
    <x v="2"/>
    <s v="Awareness"/>
    <x v="3"/>
    <s v="05/10/2024"/>
    <s v="26/12/2024"/>
    <x v="2"/>
    <s v="Lucknow"/>
    <s v="Professionals"/>
    <s v="Desktop"/>
    <n v="129410"/>
    <n v="1624"/>
    <n v="1.25"/>
    <n v="297"/>
    <n v="18.29"/>
    <n v="250"/>
    <n v="5925.09"/>
    <x v="9350"/>
    <n v="273"/>
    <s v="Paused"/>
  </r>
  <r>
    <s v="CMP12363"/>
    <x v="2"/>
    <s v="Lead Gen"/>
    <x v="3"/>
    <s v="06/08/2024"/>
    <s v="2024-11-23"/>
    <x v="2"/>
    <s v="Lucknow"/>
    <s v="Families"/>
    <s v="Mobile"/>
    <n v="120608"/>
    <n v="16452"/>
    <n v="13.64"/>
    <n v="3749"/>
    <n v="22.79"/>
    <n v="3988.1535696969677"/>
    <n v="45636.63"/>
    <x v="9351"/>
    <n v="2213"/>
    <s v="Completed"/>
  </r>
  <r>
    <s v="CMP12283"/>
    <x v="1"/>
    <s v="Awareness"/>
    <x v="4"/>
    <s v="2024-08-17"/>
    <s v="2024-11-05"/>
    <x v="2"/>
    <s v="Jaipur"/>
    <s v="Families"/>
    <s v="Tablet"/>
    <n v="133632"/>
    <n v="14590"/>
    <n v="10.92"/>
    <n v="3734"/>
    <n v="25.59"/>
    <n v="250"/>
    <n v="3092.12"/>
    <x v="9352"/>
    <n v="1191"/>
    <s v="Completed"/>
  </r>
  <r>
    <s v="CMP15748"/>
    <x v="4"/>
    <s v="Lead Gen"/>
    <x v="3"/>
    <s v="2024-04-25"/>
    <s v="2024-11-12"/>
    <x v="0"/>
    <s v="Pune"/>
    <s v="Business Owners"/>
    <s v="Tablet"/>
    <n v="43331"/>
    <n v="2080"/>
    <n v="4.8"/>
    <n v="414"/>
    <n v="19.899999999999999"/>
    <n v="250"/>
    <n v="38173.370000000003"/>
    <x v="9353"/>
    <n v="295"/>
    <s v="Paused"/>
  </r>
  <r>
    <s v="CMP19980"/>
    <x v="4"/>
    <s v="Lead Gen"/>
    <x v="5"/>
    <s v="2024-10-21"/>
    <s v="11-08-2024"/>
    <x v="2"/>
    <s v="Jaipur"/>
    <s v="Professionals"/>
    <s v="Mobile"/>
    <n v="51823"/>
    <n v="5812"/>
    <n v="11.22"/>
    <n v="542"/>
    <n v="9.33"/>
    <n v="3817.8497265160554"/>
    <n v="27975.119999999999"/>
    <x v="9354"/>
    <n v="207"/>
    <s v="Active"/>
  </r>
  <r>
    <s v="CMP10251"/>
    <x v="1"/>
    <s v="Lead Gen"/>
    <x v="5"/>
    <s v="29/02/2024"/>
    <s v="11-10-2024"/>
    <x v="1"/>
    <s v="Chennai"/>
    <s v="Professionals"/>
    <s v="Tablet"/>
    <n v="156236"/>
    <n v="6269"/>
    <n v="4.01"/>
    <n v="450"/>
    <n v="7.18"/>
    <n v="9016.81"/>
    <m/>
    <x v="107"/>
    <n v="159"/>
    <s v="Paused"/>
  </r>
  <r>
    <s v="CMP19165"/>
    <x v="0"/>
    <s v="Sales"/>
    <x v="3"/>
    <s v="27/04/2024"/>
    <s v="2024-11-08"/>
    <x v="2"/>
    <s v="Delhi"/>
    <s v="Business Owners"/>
    <s v="Mobile"/>
    <n v="27354"/>
    <n v="1711"/>
    <n v="6.26"/>
    <n v="44"/>
    <n v="2.57"/>
    <n v="3988.1535696969677"/>
    <n v="10202.209999999999"/>
    <x v="9355"/>
    <n v="24"/>
    <s v="Active"/>
  </r>
  <r>
    <s v="CMP12636"/>
    <x v="1"/>
    <s v="Awareness"/>
    <x v="1"/>
    <s v="08-05-2024"/>
    <s v="27/11/2024"/>
    <x v="0"/>
    <s v="Ahmedabad"/>
    <s v="Families"/>
    <s v="Desktop"/>
    <n v="10073"/>
    <n v="1054"/>
    <n v="10.46"/>
    <n v="63"/>
    <n v="5.98"/>
    <n v="250"/>
    <n v="42564.41"/>
    <x v="9356"/>
    <n v="23"/>
    <s v="Completed"/>
  </r>
  <r>
    <s v="CMP14177"/>
    <x v="2"/>
    <s v="Sales"/>
    <x v="5"/>
    <s v="2024-10-01"/>
    <s v="07/11/2024"/>
    <x v="0"/>
    <s v="Ahmedabad"/>
    <s v="Students"/>
    <s v="Desktop"/>
    <n v="138594"/>
    <n v="11514"/>
    <n v="8.31"/>
    <n v="250"/>
    <n v="2.17"/>
    <n v="3817.8497265160554"/>
    <n v="40068.93"/>
    <x v="9357"/>
    <n v="190"/>
    <s v="Completed"/>
  </r>
  <r>
    <s v="CMP11788"/>
    <x v="4"/>
    <s v="Sales"/>
    <x v="5"/>
    <s v="02-10-2024"/>
    <s v="2024-12-23"/>
    <x v="2"/>
    <s v="Jaipur"/>
    <s v="Students"/>
    <s v="Desktop"/>
    <n v="172567"/>
    <n v="22004"/>
    <n v="12.75"/>
    <n v="745"/>
    <n v="3.39"/>
    <n v="3817.8497265160554"/>
    <n v="41540.559999999998"/>
    <x v="9358"/>
    <n v="291"/>
    <s v="Active"/>
  </r>
  <r>
    <s v="CMP18547"/>
    <x v="2"/>
    <s v="Awareness"/>
    <x v="0"/>
    <s v="30/05/2024"/>
    <s v="2024-11-14"/>
    <x v="1"/>
    <s v="Bengaluru"/>
    <s v="Students"/>
    <s v="Desktop"/>
    <n v="93591"/>
    <n v="13288"/>
    <n v="14.2"/>
    <n v="377"/>
    <n v="2.84"/>
    <n v="250"/>
    <n v="38960.58"/>
    <x v="9359"/>
    <n v="201"/>
    <s v="Active"/>
  </r>
  <r>
    <s v="CMP11104"/>
    <x v="1"/>
    <s v="Awareness"/>
    <x v="0"/>
    <s v="2024-06-21"/>
    <s v="12-07-2024"/>
    <x v="0"/>
    <s v="Ahmedabad"/>
    <s v="Professionals"/>
    <s v="Desktop"/>
    <n v="181402"/>
    <n v="12341"/>
    <n v="6.8"/>
    <n v="3433"/>
    <n v="27.82"/>
    <n v="3830.4648972188602"/>
    <n v="29391.919999999998"/>
    <x v="9360"/>
    <n v="883"/>
    <s v="Completed"/>
  </r>
  <r>
    <s v="CMP16170"/>
    <x v="1"/>
    <s v="Awareness"/>
    <x v="3"/>
    <s v="2024-01-03"/>
    <s v="15/12/2024"/>
    <x v="1"/>
    <s v="Bengaluru"/>
    <s v="Business Owners"/>
    <s v="Desktop"/>
    <n v="28186"/>
    <n v="2172"/>
    <n v="7.71"/>
    <n v="724"/>
    <n v="33.33"/>
    <n v="12127.33"/>
    <n v="11421.88"/>
    <x v="9361"/>
    <n v="157"/>
    <s v="Active"/>
  </r>
  <r>
    <s v="CMP18656"/>
    <x v="3"/>
    <s v="Awareness"/>
    <x v="5"/>
    <s v="07-04-2024"/>
    <s v="11-14-2024"/>
    <x v="2"/>
    <s v="Jaipur"/>
    <s v="Families"/>
    <s v="Tablet"/>
    <n v="176731"/>
    <n v="8908"/>
    <n v="5.04"/>
    <n v="766"/>
    <n v="8.6"/>
    <n v="3817.8497265160554"/>
    <n v="8617.86"/>
    <x v="9362"/>
    <n v="380"/>
    <s v="Active"/>
  </r>
  <r>
    <s v="CMP11500"/>
    <x v="0"/>
    <s v="Retargeting"/>
    <x v="0"/>
    <s v="11/08/2024"/>
    <s v="2024-12-30"/>
    <x v="0"/>
    <s v="Pune"/>
    <s v="Students"/>
    <s v="Mobile"/>
    <n v="39986"/>
    <n v="1016"/>
    <n v="2.54"/>
    <n v="331"/>
    <n v="32.58"/>
    <n v="3830.4648972188602"/>
    <n v="43401.14"/>
    <x v="9363"/>
    <n v="276"/>
    <s v="Active"/>
  </r>
  <r>
    <s v="CMP16381"/>
    <x v="1"/>
    <s v="Awareness"/>
    <x v="2"/>
    <s v="11/04/2024"/>
    <s v="2024-12-26"/>
    <x v="1"/>
    <s v="Chennai"/>
    <s v="Students"/>
    <s v="Mobile"/>
    <n v="136682"/>
    <n v="6463"/>
    <n v="4.7300000000000004"/>
    <n v="1650"/>
    <n v="25.53"/>
    <n v="13004.6"/>
    <n v="42909.08"/>
    <x v="9364"/>
    <n v="1631"/>
    <s v="Paused"/>
  </r>
  <r>
    <s v="CMP12523"/>
    <x v="2"/>
    <s v="Awareness"/>
    <x v="2"/>
    <s v="2024-04-07"/>
    <s v="20/11/2024"/>
    <x v="1"/>
    <s v="Bengaluru"/>
    <s v="Professionals"/>
    <s v="Mobile"/>
    <n v="68271"/>
    <n v="10081"/>
    <n v="14.77"/>
    <n v="1460"/>
    <n v="14.48"/>
    <n v="250"/>
    <n v="18925.71"/>
    <x v="9365"/>
    <n v="655"/>
    <s v="Paused"/>
  </r>
  <r>
    <s v="CMP17348"/>
    <x v="2"/>
    <s v="Retargeting"/>
    <x v="4"/>
    <s v="19/03/2024"/>
    <s v="10-28-2024"/>
    <x v="2"/>
    <s v="Delhi"/>
    <s v="Students"/>
    <s v="Tablet"/>
    <n v="88387"/>
    <n v="11787"/>
    <n v="13.34"/>
    <n v="293"/>
    <n v="2.4900000000000002"/>
    <n v="11313.55"/>
    <n v="21834.67"/>
    <x v="9366"/>
    <n v="156"/>
    <s v="Paused"/>
  </r>
  <r>
    <s v="CMP19299"/>
    <x v="1"/>
    <s v="Sales"/>
    <x v="3"/>
    <s v="2024-07-15"/>
    <s v="10-29-2024"/>
    <x v="2"/>
    <s v="Delhi"/>
    <s v="Business Owners"/>
    <s v="Desktop"/>
    <n v="117029"/>
    <n v="3078"/>
    <n v="2.63"/>
    <n v="731"/>
    <n v="23.75"/>
    <n v="3988.1535696969677"/>
    <n v="7764.72"/>
    <x v="9367"/>
    <n v="150"/>
    <s v="Paused"/>
  </r>
  <r>
    <s v="CMP18405"/>
    <x v="4"/>
    <s v="Awareness"/>
    <x v="0"/>
    <s v="11/02/2024"/>
    <s v="10/11/2024"/>
    <x v="2"/>
    <s v="Jaipur"/>
    <s v="Students"/>
    <s v="Tablet"/>
    <n v="63425"/>
    <n v="8994"/>
    <n v="14.18"/>
    <n v="2399"/>
    <n v="26.67"/>
    <n v="916.43"/>
    <n v="17331.47"/>
    <x v="9368"/>
    <n v="710"/>
    <s v="Completed"/>
  </r>
  <r>
    <s v="CMP13964"/>
    <x v="4"/>
    <s v="Awareness"/>
    <x v="3"/>
    <s v="2024-01-09"/>
    <s v="11-01-2024"/>
    <x v="2"/>
    <s v="Lucknow"/>
    <s v="Professionals"/>
    <s v="Mobile"/>
    <n v="28359"/>
    <n v="1986"/>
    <n v="7"/>
    <n v="654"/>
    <n v="32.93"/>
    <n v="3988.1535696969677"/>
    <n v="43371.54"/>
    <x v="9369"/>
    <n v="86"/>
    <s v="Completed"/>
  </r>
  <r>
    <s v="CMP13795"/>
    <x v="1"/>
    <s v="Retargeting"/>
    <x v="5"/>
    <s v="11/08/2024"/>
    <s v="2024-11-20"/>
    <x v="2"/>
    <s v="Jaipur"/>
    <s v="Students"/>
    <s v="Desktop"/>
    <n v="73774"/>
    <n v="2786"/>
    <n v="3.78"/>
    <n v="882"/>
    <n v="31.66"/>
    <n v="3817.8497265160554"/>
    <n v="43863.86"/>
    <x v="9370"/>
    <n v="686"/>
    <s v="Paused"/>
  </r>
  <r>
    <s v="CMP12083"/>
    <x v="1"/>
    <s v="Sales"/>
    <x v="1"/>
    <s v="01-26-2024"/>
    <s v="2024-11-20"/>
    <x v="0"/>
    <s v="Mumbai"/>
    <s v="Professionals"/>
    <s v="Desktop"/>
    <n v="153542"/>
    <n v="17086"/>
    <n v="11.13"/>
    <n v="165"/>
    <n v="0.97"/>
    <n v="3891.7088323699436"/>
    <n v="45390.44"/>
    <x v="9371"/>
    <n v="5"/>
    <s v="Completed"/>
  </r>
  <r>
    <s v="CMP18876"/>
    <x v="1"/>
    <s v="Retargeting"/>
    <x v="2"/>
    <s v="2024-09-16"/>
    <s v="11-02-2024"/>
    <x v="1"/>
    <s v="Chennai"/>
    <s v="Professionals"/>
    <s v="Tablet"/>
    <n v="82251"/>
    <n v="8752"/>
    <n v="10.64"/>
    <n v="394"/>
    <n v="4.5"/>
    <n v="250"/>
    <n v="28844.63"/>
    <x v="894"/>
    <n v="172"/>
    <s v="Paused"/>
  </r>
  <r>
    <s v="CMP17550"/>
    <x v="1"/>
    <s v="Sales"/>
    <x v="3"/>
    <s v="09-28-2024"/>
    <s v="11-25-2024"/>
    <x v="2"/>
    <s v="Delhi"/>
    <s v="Families"/>
    <s v="Tablet"/>
    <n v="159193"/>
    <n v="12766"/>
    <n v="8.02"/>
    <n v="2299"/>
    <n v="18.010000000000002"/>
    <n v="3988.1535696969677"/>
    <n v="31655.34"/>
    <x v="9372"/>
    <n v="274"/>
    <s v="Paused"/>
  </r>
  <r>
    <s v="CMP14643"/>
    <x v="1"/>
    <s v="Retargeting"/>
    <x v="3"/>
    <s v="2024-07-29"/>
    <s v="13/11/2024"/>
    <x v="1"/>
    <s v="Chennai"/>
    <s v="Students"/>
    <s v="Mobile"/>
    <n v="136858"/>
    <n v="5986"/>
    <n v="4.37"/>
    <n v="1357"/>
    <n v="22.67"/>
    <n v="250"/>
    <n v="7502.36"/>
    <x v="9373"/>
    <n v="427"/>
    <s v="Active"/>
  </r>
  <r>
    <s v="CMP13258"/>
    <x v="3"/>
    <s v="Retargeting"/>
    <x v="0"/>
    <s v="27/05/2024"/>
    <s v="2024-12-17"/>
    <x v="0"/>
    <s v="Ahmedabad"/>
    <s v="Students"/>
    <s v="Desktop"/>
    <n v="95373"/>
    <n v="3995"/>
    <n v="4.1900000000000004"/>
    <n v="1030"/>
    <n v="25.78"/>
    <n v="13222.13"/>
    <n v="33237.199999999997"/>
    <x v="9374"/>
    <n v="687"/>
    <s v="Active"/>
  </r>
  <r>
    <s v="CMP15117"/>
    <x v="4"/>
    <s v="Awareness"/>
    <x v="2"/>
    <s v="15/07/2024"/>
    <s v="22/11/2024"/>
    <x v="0"/>
    <s v="Pune"/>
    <s v="Professionals"/>
    <s v="Mobile"/>
    <n v="40717"/>
    <n v="133"/>
    <n v="0.33"/>
    <n v="26"/>
    <n v="19.55"/>
    <n v="2807.94"/>
    <n v="15944.48"/>
    <x v="9375"/>
    <n v="23"/>
    <s v="Completed"/>
  </r>
  <r>
    <s v="CMP18943"/>
    <x v="1"/>
    <s v="Retargeting"/>
    <x v="0"/>
    <s v="05-04-2024"/>
    <s v="2024-12-31"/>
    <x v="3"/>
    <s v="Kolkata"/>
    <s v="Students"/>
    <s v="Mobile"/>
    <n v="171350"/>
    <n v="11697"/>
    <n v="6.83"/>
    <n v="580"/>
    <n v="4.96"/>
    <n v="250"/>
    <n v="17323.810000000001"/>
    <x v="9376"/>
    <n v="552"/>
    <s v="Completed"/>
  </r>
  <r>
    <s v="CMP13189"/>
    <x v="2"/>
    <s v="Awareness"/>
    <x v="3"/>
    <s v="2024-09-06"/>
    <s v="12/12/2024"/>
    <x v="3"/>
    <s v="Kolkata"/>
    <s v="Students"/>
    <s v="Desktop"/>
    <n v="99429"/>
    <n v="1753"/>
    <n v="1.76"/>
    <n v="131"/>
    <n v="7.47"/>
    <n v="250"/>
    <n v="24298.38"/>
    <x v="9377"/>
    <n v="72"/>
    <s v="Paused"/>
  </r>
  <r>
    <s v="CMP11012"/>
    <x v="0"/>
    <s v="Awareness"/>
    <x v="5"/>
    <s v="31/01/2024"/>
    <s v="2024-12-02"/>
    <x v="0"/>
    <s v="Mumbai"/>
    <s v="Business Owners"/>
    <s v="Mobile"/>
    <n v="70183"/>
    <n v="4376"/>
    <n v="6.24"/>
    <n v="699"/>
    <n v="15.97"/>
    <n v="3817.8497265160554"/>
    <m/>
    <x v="107"/>
    <n v="524"/>
    <s v="Paused"/>
  </r>
  <r>
    <s v="CMP13147"/>
    <x v="1"/>
    <s v="Awareness"/>
    <x v="3"/>
    <s v="09-25-2024"/>
    <s v="2024-11-02"/>
    <x v="1"/>
    <s v="Chennai"/>
    <s v="Professionals"/>
    <s v="Mobile"/>
    <n v="67062"/>
    <n v="2082"/>
    <n v="3.1"/>
    <n v="64"/>
    <n v="3.07"/>
    <n v="13880.3"/>
    <n v="18414.84"/>
    <x v="2712"/>
    <n v="51"/>
    <s v="Paused"/>
  </r>
  <r>
    <s v="CMP12884"/>
    <x v="1"/>
    <s v="Sales"/>
    <x v="3"/>
    <s v="08-20-2024"/>
    <s v="12-16-2024"/>
    <x v="1"/>
    <s v="Chennai"/>
    <s v="Business Owners"/>
    <s v="Desktop"/>
    <n v="171862"/>
    <n v="3355"/>
    <n v="1.95"/>
    <n v="53"/>
    <n v="1.58"/>
    <n v="3988.1535696969677"/>
    <n v="25485.17"/>
    <x v="9378"/>
    <n v="48"/>
    <s v="Completed"/>
  </r>
  <r>
    <s v="CMP14046"/>
    <x v="1"/>
    <s v="Sales"/>
    <x v="5"/>
    <s v="09-08-2024"/>
    <s v="04/12/2024"/>
    <x v="2"/>
    <s v="Lucknow"/>
    <s v="Business Owners"/>
    <s v="Desktop"/>
    <n v="172679"/>
    <n v="17738"/>
    <n v="10.27"/>
    <n v="686"/>
    <n v="3.87"/>
    <n v="3817.8497265160554"/>
    <n v="42177.46"/>
    <x v="9379"/>
    <n v="497"/>
    <s v="Active"/>
  </r>
  <r>
    <s v="CMP16368"/>
    <x v="0"/>
    <s v="Retargeting"/>
    <x v="5"/>
    <s v="08-02-2024"/>
    <s v="19/12/2024"/>
    <x v="2"/>
    <s v="Lucknow"/>
    <s v="Families"/>
    <s v="Tablet"/>
    <n v="107426"/>
    <n v="10077"/>
    <n v="9.3800000000000008"/>
    <n v="2964"/>
    <n v="29.41"/>
    <n v="3904.42"/>
    <n v="33954.43"/>
    <x v="9380"/>
    <n v="1885"/>
    <s v="Completed"/>
  </r>
  <r>
    <s v="CMP14861"/>
    <x v="4"/>
    <s v="Awareness"/>
    <x v="4"/>
    <s v="2024-06-22"/>
    <s v="2024-11-23"/>
    <x v="1"/>
    <s v="Bengaluru"/>
    <s v="Professionals"/>
    <s v="Mobile"/>
    <n v="88146"/>
    <n v="6903"/>
    <n v="7.83"/>
    <n v="176"/>
    <n v="2.5499999999999998"/>
    <n v="250"/>
    <n v="16212.5"/>
    <x v="9381"/>
    <n v="60"/>
    <s v="Completed"/>
  </r>
  <r>
    <s v="CMP19016"/>
    <x v="4"/>
    <s v="Awareness"/>
    <x v="2"/>
    <s v="04-01-2024"/>
    <s v="12-23-2024"/>
    <x v="0"/>
    <s v="Mumbai"/>
    <s v="Students"/>
    <s v="Desktop"/>
    <n v="156287"/>
    <n v="4207"/>
    <n v="2.69"/>
    <n v="544"/>
    <n v="12.93"/>
    <n v="3982.6304252733912"/>
    <n v="25038.880000000001"/>
    <x v="9382"/>
    <n v="89"/>
    <s v="Completed"/>
  </r>
  <r>
    <s v="CMP18093"/>
    <x v="1"/>
    <s v="Sales"/>
    <x v="3"/>
    <s v="09-27-2024"/>
    <s v="2024-11-06"/>
    <x v="1"/>
    <s v="Bengaluru"/>
    <s v="Professionals"/>
    <s v="Mobile"/>
    <n v="19498"/>
    <n v="2529"/>
    <n v="12.97"/>
    <n v="608"/>
    <n v="24.04"/>
    <n v="3988.1535696969677"/>
    <n v="41675"/>
    <x v="9383"/>
    <n v="31"/>
    <s v="Active"/>
  </r>
  <r>
    <s v="CMP18502"/>
    <x v="1"/>
    <s v="Retargeting"/>
    <x v="4"/>
    <s v="2024-08-06"/>
    <s v="12-27-2024"/>
    <x v="1"/>
    <s v="Chennai"/>
    <s v="Professionals"/>
    <s v="Mobile"/>
    <n v="102315"/>
    <n v="9716"/>
    <n v="9.5"/>
    <n v="6"/>
    <n v="0.06"/>
    <n v="9797.02"/>
    <n v="45296.86"/>
    <x v="9384"/>
    <n v="4"/>
    <s v="Paused"/>
  </r>
  <r>
    <s v="CMP15081"/>
    <x v="3"/>
    <s v="Retargeting"/>
    <x v="3"/>
    <s v="10-05-2024"/>
    <s v="31/10/2024"/>
    <x v="3"/>
    <s v="Kolkata"/>
    <s v="Professionals"/>
    <s v="Tablet"/>
    <n v="178441"/>
    <n v="7976"/>
    <n v="4.47"/>
    <n v="340"/>
    <n v="4.26"/>
    <n v="250"/>
    <n v="47463.11"/>
    <x v="9385"/>
    <n v="63"/>
    <s v="Active"/>
  </r>
  <r>
    <s v="CMP13607"/>
    <x v="1"/>
    <s v="Lead Gen"/>
    <x v="5"/>
    <s v="2024-10-04"/>
    <s v="11-19-2024"/>
    <x v="2"/>
    <s v="Delhi"/>
    <s v="Students"/>
    <s v="Desktop"/>
    <n v="15329"/>
    <n v="431"/>
    <n v="2.81"/>
    <n v="62"/>
    <n v="14.39"/>
    <n v="3817.8497265160554"/>
    <n v="42271.06"/>
    <x v="9386"/>
    <n v="47"/>
    <s v="Active"/>
  </r>
  <r>
    <s v="CMP16079"/>
    <x v="0"/>
    <s v="Lead Gen"/>
    <x v="2"/>
    <s v="04-18-2024"/>
    <s v="2024-12-29"/>
    <x v="3"/>
    <s v="Kolkata"/>
    <s v="Families"/>
    <s v="Tablet"/>
    <n v="78058"/>
    <n v="7995"/>
    <n v="10.24"/>
    <n v="903"/>
    <n v="11.29"/>
    <n v="3982.6304252733912"/>
    <n v="3276.84"/>
    <x v="9387"/>
    <n v="7"/>
    <s v="Active"/>
  </r>
  <r>
    <s v="CMP18599"/>
    <x v="4"/>
    <s v="Sales"/>
    <x v="0"/>
    <s v="06/02/2024"/>
    <s v="12-09-2024"/>
    <x v="1"/>
    <s v="Bengaluru"/>
    <s v="Students"/>
    <s v="Desktop"/>
    <n v="120534"/>
    <n v="4668"/>
    <n v="3.87"/>
    <n v="894"/>
    <n v="19.149999999999999"/>
    <n v="3830.4648972188602"/>
    <n v="32669.86"/>
    <x v="9388"/>
    <n v="96"/>
    <s v="Completed"/>
  </r>
  <r>
    <s v="CMP10539"/>
    <x v="3"/>
    <s v="Awareness"/>
    <x v="5"/>
    <s v="31/05/2024"/>
    <s v="22/11/2024"/>
    <x v="2"/>
    <s v="Jaipur"/>
    <s v="Families"/>
    <s v="Tablet"/>
    <n v="48584"/>
    <n v="4943"/>
    <n v="10.17"/>
    <n v="544"/>
    <n v="11.01"/>
    <n v="10094.780000000001"/>
    <n v="40835.81"/>
    <x v="9389"/>
    <n v="349"/>
    <s v="Active"/>
  </r>
  <r>
    <s v="CMP16403"/>
    <x v="4"/>
    <s v="Retargeting"/>
    <x v="0"/>
    <s v="11/06/2024"/>
    <s v="10-28-2024"/>
    <x v="1"/>
    <s v="Bengaluru"/>
    <s v="Families"/>
    <s v="Tablet"/>
    <n v="46463"/>
    <n v="3788"/>
    <n v="8.15"/>
    <n v="462"/>
    <n v="12.2"/>
    <n v="250"/>
    <n v="32993.07"/>
    <x v="9390"/>
    <n v="148"/>
    <s v="Completed"/>
  </r>
  <r>
    <s v="CMP18235"/>
    <x v="1"/>
    <s v="Sales"/>
    <x v="1"/>
    <s v="14/07/2024"/>
    <s v="07/12/2024"/>
    <x v="0"/>
    <s v="Ahmedabad"/>
    <s v="Students"/>
    <s v="Desktop"/>
    <n v="22742"/>
    <n v="467"/>
    <n v="2.0499999999999998"/>
    <n v="71"/>
    <n v="15.2"/>
    <n v="3891.7088323699436"/>
    <n v="5087.28"/>
    <x v="9391"/>
    <n v="26"/>
    <s v="Active"/>
  </r>
  <r>
    <s v="CMP19391"/>
    <x v="1"/>
    <s v="Retargeting"/>
    <x v="5"/>
    <s v="2024-06-12"/>
    <s v="20/12/2024"/>
    <x v="0"/>
    <s v="Ahmedabad"/>
    <s v="Professionals"/>
    <s v="Tablet"/>
    <n v="125892"/>
    <n v="5605"/>
    <n v="4.45"/>
    <n v="546"/>
    <n v="9.74"/>
    <n v="250"/>
    <n v="31294.67"/>
    <x v="9392"/>
    <n v="526"/>
    <s v="Completed"/>
  </r>
  <r>
    <s v="CMP12435"/>
    <x v="3"/>
    <s v="Lead Gen"/>
    <x v="1"/>
    <s v="2024-06-05"/>
    <s v="12-29-2024"/>
    <x v="2"/>
    <s v="Jaipur"/>
    <s v="Students"/>
    <s v="Desktop"/>
    <n v="120763"/>
    <n v="3516"/>
    <n v="2.91"/>
    <n v="309"/>
    <n v="8.7899999999999991"/>
    <n v="3891.7088323699436"/>
    <n v="40939.51"/>
    <x v="9393"/>
    <n v="43"/>
    <s v="Paused"/>
  </r>
  <r>
    <s v="CMP12385"/>
    <x v="3"/>
    <s v="Awareness"/>
    <x v="3"/>
    <s v="02-13-2024"/>
    <s v="2024-11-18"/>
    <x v="0"/>
    <s v="Ahmedabad"/>
    <s v="Families"/>
    <s v="Tablet"/>
    <n v="124368"/>
    <n v="18466"/>
    <n v="14.85"/>
    <n v="3404"/>
    <n v="18.43"/>
    <n v="3988.1535696969677"/>
    <n v="17238.650000000001"/>
    <x v="9394"/>
    <n v="1360"/>
    <s v="Active"/>
  </r>
  <r>
    <s v="CMP12180"/>
    <x v="2"/>
    <s v="Sales"/>
    <x v="3"/>
    <s v="02-16-2024"/>
    <s v="11-01-2024"/>
    <x v="0"/>
    <s v="Ahmedabad"/>
    <s v="Business Owners"/>
    <s v="Desktop"/>
    <n v="3408"/>
    <n v="98"/>
    <n v="2.88"/>
    <n v="8"/>
    <n v="8.16"/>
    <n v="5517.46"/>
    <n v="12922.29"/>
    <x v="9395"/>
    <n v="6"/>
    <s v="Paused"/>
  </r>
  <r>
    <s v="CMP10975"/>
    <x v="3"/>
    <s v="Sales"/>
    <x v="0"/>
    <s v="05-18-2024"/>
    <s v="2024-11-08"/>
    <x v="0"/>
    <s v="Mumbai"/>
    <s v="Families"/>
    <s v="Mobile"/>
    <n v="89488"/>
    <n v="12222"/>
    <n v="13.66"/>
    <n v="2204"/>
    <n v="18.03"/>
    <n v="250"/>
    <m/>
    <x v="107"/>
    <n v="336"/>
    <s v="Completed"/>
  </r>
  <r>
    <s v="CMP15433"/>
    <x v="1"/>
    <s v="Awareness"/>
    <x v="3"/>
    <s v="28/03/2024"/>
    <s v="12-30-2024"/>
    <x v="2"/>
    <s v="Jaipur"/>
    <s v="Professionals"/>
    <s v="Tablet"/>
    <n v="88426"/>
    <n v="175"/>
    <n v="0.2"/>
    <n v="28"/>
    <n v="16"/>
    <n v="250"/>
    <n v="29653.01"/>
    <x v="9396"/>
    <n v="13"/>
    <s v="Active"/>
  </r>
  <r>
    <s v="CMP12587"/>
    <x v="3"/>
    <s v="Lead Gen"/>
    <x v="4"/>
    <s v="07-19-2024"/>
    <s v="11-24-2024"/>
    <x v="2"/>
    <s v="Lucknow"/>
    <s v="Business Owners"/>
    <s v="Desktop"/>
    <n v="52621"/>
    <n v="3599"/>
    <n v="6.84"/>
    <n v="449"/>
    <n v="12.48"/>
    <n v="4021.4266195524165"/>
    <n v="32720.44"/>
    <x v="9397"/>
    <n v="287"/>
    <s v="Completed"/>
  </r>
  <r>
    <s v="CMP15563"/>
    <x v="4"/>
    <s v="Retargeting"/>
    <x v="4"/>
    <s v="2024-02-04"/>
    <s v="11-12-2024"/>
    <x v="0"/>
    <s v="Pune"/>
    <s v="Students"/>
    <s v="Mobile"/>
    <n v="83479"/>
    <n v="10269"/>
    <n v="12.3"/>
    <n v="2728"/>
    <n v="26.57"/>
    <n v="4021.4266195524165"/>
    <n v="37450.97"/>
    <x v="9398"/>
    <n v="958"/>
    <s v="Completed"/>
  </r>
  <r>
    <s v="CMP13631"/>
    <x v="4"/>
    <s v="Retargeting"/>
    <x v="3"/>
    <s v="07/02/2024"/>
    <s v="2024-11-30"/>
    <x v="0"/>
    <s v="Mumbai"/>
    <s v="Professionals"/>
    <s v="Desktop"/>
    <n v="84828"/>
    <n v="4540"/>
    <n v="5.35"/>
    <n v="791"/>
    <n v="17.420000000000002"/>
    <n v="3988.1535696969677"/>
    <n v="24048.14"/>
    <x v="9399"/>
    <n v="396"/>
    <s v="Paused"/>
  </r>
  <r>
    <s v="CMP18538"/>
    <x v="1"/>
    <s v="Retargeting"/>
    <x v="2"/>
    <s v="2024-10-17"/>
    <s v="22/12/2024"/>
    <x v="2"/>
    <s v="Delhi"/>
    <s v="Students"/>
    <s v="Mobile"/>
    <n v="108649"/>
    <n v="562"/>
    <n v="0.52"/>
    <n v="58"/>
    <n v="10.32"/>
    <n v="5298.98"/>
    <n v="2688.95"/>
    <x v="9400"/>
    <n v="0"/>
    <s v="Paused"/>
  </r>
  <r>
    <s v="CMP19092"/>
    <x v="1"/>
    <s v="Retargeting"/>
    <x v="2"/>
    <s v="2024-04-11"/>
    <s v="11-30-2024"/>
    <x v="0"/>
    <s v="Mumbai"/>
    <s v="Business Owners"/>
    <s v="Tablet"/>
    <n v="186728"/>
    <n v="16715"/>
    <n v="8.9499999999999993"/>
    <n v="2598"/>
    <n v="15.54"/>
    <n v="3982.6304252733912"/>
    <n v="9343.2000000000007"/>
    <x v="9401"/>
    <n v="1988"/>
    <s v="Paused"/>
  </r>
  <r>
    <s v="CMP18289"/>
    <x v="3"/>
    <s v="Awareness"/>
    <x v="5"/>
    <s v="30/09/2024"/>
    <s v="02/12/2024"/>
    <x v="0"/>
    <s v="Pune"/>
    <s v="Students"/>
    <s v="Mobile"/>
    <n v="53481"/>
    <n v="1106"/>
    <n v="2.0699999999999998"/>
    <n v="217"/>
    <n v="19.62"/>
    <n v="3817.8497265160554"/>
    <n v="28379.01"/>
    <x v="9402"/>
    <n v="116"/>
    <s v="Paused"/>
  </r>
  <r>
    <s v="CMP11184"/>
    <x v="1"/>
    <s v="Lead Gen"/>
    <x v="5"/>
    <s v="09/02/2024"/>
    <s v="2024-12-01"/>
    <x v="0"/>
    <s v="Pune"/>
    <s v="Families"/>
    <s v="Desktop"/>
    <n v="6512"/>
    <n v="218"/>
    <n v="3.35"/>
    <n v="12"/>
    <n v="5.5"/>
    <n v="3817.8497265160554"/>
    <n v="49455.51"/>
    <x v="9403"/>
    <n v="9"/>
    <s v="Active"/>
  </r>
  <r>
    <s v="CMP15175"/>
    <x v="2"/>
    <s v="Lead Gen"/>
    <x v="2"/>
    <s v="03-08-2024"/>
    <s v="23/11/2024"/>
    <x v="2"/>
    <s v="Jaipur"/>
    <s v="Professionals"/>
    <s v="Tablet"/>
    <n v="77724"/>
    <n v="5523"/>
    <n v="7.11"/>
    <n v="1637"/>
    <n v="29.64"/>
    <n v="9317.26"/>
    <n v="1451.67"/>
    <x v="9404"/>
    <n v="566"/>
    <s v="Paused"/>
  </r>
  <r>
    <s v="CMP14668"/>
    <x v="1"/>
    <s v="Lead Gen"/>
    <x v="3"/>
    <s v="06-02-2024"/>
    <s v="11-22-2024"/>
    <x v="2"/>
    <s v="Lucknow"/>
    <s v="Families"/>
    <s v="Tablet"/>
    <n v="130627"/>
    <n v="18911"/>
    <n v="14.48"/>
    <n v="5668"/>
    <n v="29.97"/>
    <n v="3988.1535696969677"/>
    <n v="8872.11"/>
    <x v="9405"/>
    <n v="3202"/>
    <s v="Completed"/>
  </r>
  <r>
    <s v="CMP15605"/>
    <x v="1"/>
    <s v="Awareness"/>
    <x v="0"/>
    <s v="2024-05-14"/>
    <s v="19/11/2024"/>
    <x v="1"/>
    <s v="Chennai"/>
    <s v="Business Owners"/>
    <s v="Mobile"/>
    <n v="154400"/>
    <n v="2766"/>
    <n v="1.79"/>
    <n v="437"/>
    <n v="15.8"/>
    <n v="3830.4648972188602"/>
    <n v="27025.77"/>
    <x v="9406"/>
    <n v="359"/>
    <s v="Paused"/>
  </r>
  <r>
    <s v="CMP19281"/>
    <x v="4"/>
    <s v="Sales"/>
    <x v="5"/>
    <s v="2024-04-22"/>
    <s v="12-16-2024"/>
    <x v="1"/>
    <s v="Chennai"/>
    <s v="Business Owners"/>
    <s v="Tablet"/>
    <n v="47171"/>
    <n v="419"/>
    <n v="0.89"/>
    <n v="101"/>
    <n v="24.11"/>
    <n v="250"/>
    <n v="36844.730000000003"/>
    <x v="9407"/>
    <n v="50"/>
    <s v="Paused"/>
  </r>
  <r>
    <s v="CMP15155"/>
    <x v="4"/>
    <s v="Sales"/>
    <x v="0"/>
    <s v="16/10/2024"/>
    <s v="28/10/2024"/>
    <x v="0"/>
    <s v="Mumbai"/>
    <s v="Families"/>
    <s v="Mobile"/>
    <n v="56659"/>
    <n v="8081"/>
    <n v="14.26"/>
    <n v="213"/>
    <n v="2.64"/>
    <n v="3479.26"/>
    <n v="12698.48"/>
    <x v="9408"/>
    <n v="199"/>
    <s v="Completed"/>
  </r>
  <r>
    <s v="CMP11959"/>
    <x v="2"/>
    <s v="Lead Gen"/>
    <x v="3"/>
    <s v="2024-05-20"/>
    <s v="2024-11-30"/>
    <x v="0"/>
    <s v="Pune"/>
    <s v="Professionals"/>
    <s v="Tablet"/>
    <n v="76171"/>
    <n v="2077"/>
    <n v="2.73"/>
    <n v="52"/>
    <n v="2.5"/>
    <n v="5700.4"/>
    <n v="22740.47"/>
    <x v="9409"/>
    <n v="10"/>
    <s v="Active"/>
  </r>
  <r>
    <s v="CMP11330"/>
    <x v="2"/>
    <s v="Retargeting"/>
    <x v="2"/>
    <s v="06-18-2024"/>
    <s v="21/12/2024"/>
    <x v="2"/>
    <s v="Delhi"/>
    <s v="Families"/>
    <s v="Desktop"/>
    <n v="127510"/>
    <n v="15675"/>
    <n v="12.29"/>
    <n v="1397"/>
    <n v="8.91"/>
    <n v="3982.6304252733912"/>
    <n v="25826.06"/>
    <x v="9410"/>
    <n v="805"/>
    <s v="Completed"/>
  </r>
  <r>
    <s v="CMP16129"/>
    <x v="2"/>
    <s v="Sales"/>
    <x v="5"/>
    <s v="2024-07-03"/>
    <s v="11-13-2024"/>
    <x v="0"/>
    <s v="Ahmedabad"/>
    <s v="Professionals"/>
    <s v="Mobile"/>
    <n v="105209"/>
    <n v="4874"/>
    <n v="4.63"/>
    <n v="579"/>
    <n v="11.88"/>
    <n v="3817.8497265160554"/>
    <n v="34134.300000000003"/>
    <x v="9411"/>
    <n v="83"/>
    <s v="Completed"/>
  </r>
  <r>
    <s v="CMP17626"/>
    <x v="2"/>
    <s v="Retargeting"/>
    <x v="5"/>
    <s v="2024-10-09"/>
    <s v="12-30-2024"/>
    <x v="0"/>
    <s v="Pune"/>
    <s v="Families"/>
    <s v="Desktop"/>
    <n v="4428"/>
    <n v="561"/>
    <n v="12.67"/>
    <n v="12"/>
    <n v="2.14"/>
    <n v="3817.8497265160554"/>
    <n v="45203.85"/>
    <x v="9412"/>
    <n v="9"/>
    <s v="Paused"/>
  </r>
  <r>
    <s v="CMP19809"/>
    <x v="4"/>
    <s v="Retargeting"/>
    <x v="0"/>
    <s v="06/07/2024"/>
    <s v="12-04-2024"/>
    <x v="3"/>
    <s v="Kolkata"/>
    <s v="Students"/>
    <s v="Desktop"/>
    <n v="110678"/>
    <n v="9103"/>
    <n v="8.2200000000000006"/>
    <n v="1638"/>
    <n v="17.989999999999998"/>
    <n v="1065.76"/>
    <n v="35694.68"/>
    <x v="9413"/>
    <n v="1048"/>
    <s v="Paused"/>
  </r>
  <r>
    <s v="CMP11899"/>
    <x v="0"/>
    <s v="Sales"/>
    <x v="4"/>
    <s v="10/01/2024"/>
    <s v="2024-12-15"/>
    <x v="2"/>
    <s v="Delhi"/>
    <s v="Families"/>
    <s v="Tablet"/>
    <n v="40666"/>
    <n v="4502"/>
    <n v="11.07"/>
    <n v="543"/>
    <n v="12.06"/>
    <n v="14612.24"/>
    <n v="44109.07"/>
    <x v="9414"/>
    <n v="159"/>
    <s v="Completed"/>
  </r>
  <r>
    <s v="CMP13277"/>
    <x v="3"/>
    <s v="Retargeting"/>
    <x v="3"/>
    <s v="02/02/2024"/>
    <s v="2024-12-24"/>
    <x v="2"/>
    <s v="Lucknow"/>
    <s v="Professionals"/>
    <s v="Tablet"/>
    <n v="136575"/>
    <n v="7209"/>
    <n v="5.28"/>
    <n v="75"/>
    <n v="1.04"/>
    <n v="2430.59"/>
    <n v="22991.1"/>
    <x v="9415"/>
    <n v="6"/>
    <s v="Paused"/>
  </r>
  <r>
    <s v="CMP14452"/>
    <x v="3"/>
    <s v="Sales"/>
    <x v="0"/>
    <s v="2024-06-21"/>
    <s v="2024-12-18"/>
    <x v="2"/>
    <s v="Jaipur"/>
    <s v="Students"/>
    <s v="Tablet"/>
    <n v="25294"/>
    <n v="548"/>
    <n v="2.17"/>
    <n v="119"/>
    <n v="21.72"/>
    <n v="12009.36"/>
    <n v="5790.68"/>
    <x v="9416"/>
    <n v="5"/>
    <s v="Active"/>
  </r>
  <r>
    <s v="CMP18396"/>
    <x v="1"/>
    <s v="Retargeting"/>
    <x v="3"/>
    <s v="2024-08-05"/>
    <s v="05/11/2024"/>
    <x v="3"/>
    <s v="Kolkata"/>
    <s v="Students"/>
    <s v="Tablet"/>
    <n v="193395"/>
    <n v="9598"/>
    <n v="4.96"/>
    <n v="2044"/>
    <n v="21.3"/>
    <n v="3988.1535696969677"/>
    <n v="32883.93"/>
    <x v="9417"/>
    <n v="151"/>
    <s v="Paused"/>
  </r>
  <r>
    <s v="CMP10354"/>
    <x v="1"/>
    <s v="Retargeting"/>
    <x v="2"/>
    <s v="04-16-2024"/>
    <s v="2024-10-28"/>
    <x v="1"/>
    <s v="Chennai"/>
    <s v="Families"/>
    <s v="Mobile"/>
    <n v="29896"/>
    <n v="171"/>
    <n v="0.56999999999999995"/>
    <n v="16"/>
    <n v="9.36"/>
    <n v="3982.6304252733912"/>
    <n v="30891.82"/>
    <x v="9418"/>
    <n v="10"/>
    <s v="Paused"/>
  </r>
  <r>
    <s v="CMP19396"/>
    <x v="2"/>
    <s v="Retargeting"/>
    <x v="0"/>
    <s v="2024-09-03"/>
    <s v="10-30-2024"/>
    <x v="2"/>
    <s v="Lucknow"/>
    <s v="Business Owners"/>
    <s v="Tablet"/>
    <n v="192913"/>
    <n v="28776"/>
    <n v="14.92"/>
    <n v="4648"/>
    <n v="16.149999999999999"/>
    <n v="3830.4648972188602"/>
    <n v="21185.9"/>
    <x v="9419"/>
    <n v="1661"/>
    <s v="Completed"/>
  </r>
  <r>
    <s v="CMP11970"/>
    <x v="2"/>
    <s v="Retargeting"/>
    <x v="4"/>
    <s v="08/04/2024"/>
    <s v="12-17-2024"/>
    <x v="1"/>
    <s v="Chennai"/>
    <s v="Families"/>
    <s v="Desktop"/>
    <n v="108300"/>
    <n v="9956"/>
    <n v="9.19"/>
    <n v="367"/>
    <n v="3.69"/>
    <n v="4021.4266195524165"/>
    <n v="39573.019999999997"/>
    <x v="9420"/>
    <n v="114"/>
    <s v="Completed"/>
  </r>
  <r>
    <s v="CMP15344"/>
    <x v="3"/>
    <s v="Sales"/>
    <x v="5"/>
    <s v="2024-04-06"/>
    <s v="31/12/2024"/>
    <x v="1"/>
    <s v="Bengaluru"/>
    <s v="Professionals"/>
    <s v="Mobile"/>
    <n v="157485"/>
    <n v="11550"/>
    <n v="7.33"/>
    <n v="1164"/>
    <n v="10.08"/>
    <n v="11392.74"/>
    <n v="7592.04"/>
    <x v="9421"/>
    <n v="569"/>
    <s v="Completed"/>
  </r>
  <r>
    <s v="CMP15531"/>
    <x v="1"/>
    <s v="Retargeting"/>
    <x v="3"/>
    <s v="10/02/2024"/>
    <s v="11-15-2024"/>
    <x v="0"/>
    <s v="Ahmedabad"/>
    <s v="Business Owners"/>
    <s v="Mobile"/>
    <n v="56792"/>
    <n v="1794"/>
    <n v="3.16"/>
    <n v="429"/>
    <n v="23.91"/>
    <n v="250"/>
    <n v="4394.7299999999996"/>
    <x v="9422"/>
    <n v="334"/>
    <s v="Completed"/>
  </r>
  <r>
    <s v="CMP10280"/>
    <x v="1"/>
    <s v="Lead Gen"/>
    <x v="3"/>
    <s v="2024-08-08"/>
    <s v="07/12/2024"/>
    <x v="2"/>
    <s v="Lucknow"/>
    <s v="Students"/>
    <s v="Mobile"/>
    <n v="20693"/>
    <n v="623"/>
    <n v="3.01"/>
    <n v="50"/>
    <n v="8.0299999999999994"/>
    <n v="12274.58"/>
    <n v="30061.75"/>
    <x v="9423"/>
    <n v="9"/>
    <s v="Paused"/>
  </r>
  <r>
    <s v="CMP16550"/>
    <x v="1"/>
    <s v="Sales"/>
    <x v="5"/>
    <s v="06-10-2024"/>
    <s v="12-19-2024"/>
    <x v="1"/>
    <s v="Bengaluru"/>
    <s v="Business Owners"/>
    <s v="Tablet"/>
    <n v="189060"/>
    <n v="27376"/>
    <n v="14.48"/>
    <n v="4870"/>
    <n v="17.79"/>
    <n v="250"/>
    <m/>
    <x v="107"/>
    <n v="4581"/>
    <s v="Paused"/>
  </r>
  <r>
    <s v="CMP17642"/>
    <x v="0"/>
    <s v="Retargeting"/>
    <x v="3"/>
    <s v="28/04/2024"/>
    <s v="12-13-2024"/>
    <x v="1"/>
    <s v="Chennai"/>
    <s v="Business Owners"/>
    <s v="Mobile"/>
    <n v="119733"/>
    <n v="2404"/>
    <n v="2.0099999999999998"/>
    <n v="502"/>
    <n v="20.88"/>
    <n v="4490.62"/>
    <n v="18195.84"/>
    <x v="9424"/>
    <n v="278"/>
    <s v="Paused"/>
  </r>
  <r>
    <s v="CMP14860"/>
    <x v="2"/>
    <s v="Retargeting"/>
    <x v="3"/>
    <s v="03/03/2024"/>
    <s v="22/12/2024"/>
    <x v="0"/>
    <s v="Mumbai"/>
    <s v="Business Owners"/>
    <s v="Mobile"/>
    <n v="195642"/>
    <n v="5704"/>
    <n v="2.92"/>
    <n v="802"/>
    <n v="14.06"/>
    <n v="7686.81"/>
    <n v="44381.279999999999"/>
    <x v="9425"/>
    <n v="164"/>
    <s v="Completed"/>
  </r>
  <r>
    <s v="CMP14723"/>
    <x v="3"/>
    <s v="Lead Gen"/>
    <x v="5"/>
    <s v="19/04/2024"/>
    <s v="2024-12-12"/>
    <x v="2"/>
    <s v="Jaipur"/>
    <s v="Professionals"/>
    <s v="Desktop"/>
    <n v="112274"/>
    <n v="455"/>
    <n v="0.41"/>
    <n v="97"/>
    <n v="21.32"/>
    <n v="3817.8497265160554"/>
    <n v="26362.46"/>
    <x v="9426"/>
    <n v="36"/>
    <s v="Completed"/>
  </r>
  <r>
    <s v="CMP14713"/>
    <x v="1"/>
    <s v="Lead Gen"/>
    <x v="3"/>
    <s v="2024-09-03"/>
    <s v="11-22-2024"/>
    <x v="1"/>
    <s v="Chennai"/>
    <s v="Business Owners"/>
    <s v="Mobile"/>
    <n v="171536"/>
    <n v="3680"/>
    <n v="2.15"/>
    <n v="358"/>
    <n v="9.73"/>
    <n v="7237.88"/>
    <n v="16203.86"/>
    <x v="9427"/>
    <n v="270"/>
    <s v="Completed"/>
  </r>
  <r>
    <s v="CMP18404"/>
    <x v="1"/>
    <s v="Sales"/>
    <x v="5"/>
    <s v="01-07-2024"/>
    <s v="12-06-2024"/>
    <x v="2"/>
    <s v="Lucknow"/>
    <s v="Students"/>
    <s v="Mobile"/>
    <n v="2476"/>
    <n v="347"/>
    <n v="14.01"/>
    <n v="11"/>
    <n v="3.17"/>
    <n v="11812.25"/>
    <n v="24873.200000000001"/>
    <x v="9428"/>
    <n v="5"/>
    <s v="Active"/>
  </r>
  <r>
    <s v="CMP11777"/>
    <x v="4"/>
    <s v="Awareness"/>
    <x v="1"/>
    <s v="06/02/2024"/>
    <s v="07/11/2024"/>
    <x v="1"/>
    <s v="Bengaluru"/>
    <s v="Families"/>
    <s v="Tablet"/>
    <n v="153910"/>
    <n v="9028"/>
    <n v="5.87"/>
    <n v="713"/>
    <n v="7.9"/>
    <n v="250"/>
    <n v="45932.79"/>
    <x v="9429"/>
    <n v="427"/>
    <s v="Active"/>
  </r>
  <r>
    <s v="CMP14077"/>
    <x v="3"/>
    <s v="Retargeting"/>
    <x v="5"/>
    <s v="05/08/2024"/>
    <s v="2024-11-17"/>
    <x v="0"/>
    <s v="Pune"/>
    <s v="Families"/>
    <s v="Mobile"/>
    <n v="103959"/>
    <n v="10087"/>
    <n v="9.6999999999999993"/>
    <n v="455"/>
    <n v="4.51"/>
    <n v="4461.42"/>
    <n v="39944.49"/>
    <x v="9430"/>
    <n v="274"/>
    <s v="Completed"/>
  </r>
  <r>
    <s v="CMP12279"/>
    <x v="3"/>
    <s v="Lead Gen"/>
    <x v="4"/>
    <s v="2024-06-17"/>
    <s v="11-11-2024"/>
    <x v="2"/>
    <s v="Jaipur"/>
    <s v="Students"/>
    <s v="Desktop"/>
    <n v="88424"/>
    <n v="9804"/>
    <n v="11.09"/>
    <n v="1367"/>
    <n v="13.94"/>
    <n v="250"/>
    <n v="15325.82"/>
    <x v="9431"/>
    <n v="1277"/>
    <s v="Completed"/>
  </r>
  <r>
    <s v="CMP16066"/>
    <x v="4"/>
    <s v="Lead Gen"/>
    <x v="2"/>
    <s v="2024-09-09"/>
    <s v="20/12/2024"/>
    <x v="0"/>
    <s v="Pune"/>
    <s v="Students"/>
    <s v="Desktop"/>
    <n v="123035"/>
    <n v="18149"/>
    <n v="14.75"/>
    <n v="4555"/>
    <n v="25.1"/>
    <n v="3982.6304252733912"/>
    <n v="28824.07"/>
    <x v="9432"/>
    <n v="1082"/>
    <s v="Paused"/>
  </r>
  <r>
    <s v="CMP13299"/>
    <x v="0"/>
    <s v="Lead Gen"/>
    <x v="2"/>
    <s v="08-09-2024"/>
    <s v="2024-12-23"/>
    <x v="2"/>
    <s v="Lucknow"/>
    <s v="Business Owners"/>
    <s v="Tablet"/>
    <n v="164771"/>
    <n v="16622"/>
    <n v="10.09"/>
    <n v="4498"/>
    <n v="27.06"/>
    <n v="3982.6304252733912"/>
    <n v="28961.53"/>
    <x v="9433"/>
    <n v="3380"/>
    <s v="Completed"/>
  </r>
  <r>
    <s v="CMP15462"/>
    <x v="4"/>
    <s v="Retargeting"/>
    <x v="5"/>
    <s v="01-11-2024"/>
    <s v="12-19-2024"/>
    <x v="2"/>
    <s v="Delhi"/>
    <s v="Families"/>
    <s v="Tablet"/>
    <n v="13884"/>
    <n v="56"/>
    <n v="0.4"/>
    <n v="15"/>
    <n v="26.79"/>
    <n v="250"/>
    <n v="49080.6"/>
    <x v="9434"/>
    <n v="5"/>
    <s v="Paused"/>
  </r>
  <r>
    <s v="CMP19889"/>
    <x v="3"/>
    <s v="Retargeting"/>
    <x v="3"/>
    <s v="08/10/2024"/>
    <s v="23/11/2024"/>
    <x v="1"/>
    <s v="Chennai"/>
    <s v="Business Owners"/>
    <s v="Desktop"/>
    <n v="17874"/>
    <n v="1145"/>
    <n v="6.41"/>
    <n v="190"/>
    <n v="16.59"/>
    <n v="1217.98"/>
    <n v="4192.71"/>
    <x v="9435"/>
    <n v="115"/>
    <s v="Active"/>
  </r>
  <r>
    <s v="CMP10964"/>
    <x v="2"/>
    <s v="Lead Gen"/>
    <x v="1"/>
    <s v="09/07/2024"/>
    <s v="11-24-2024"/>
    <x v="2"/>
    <s v="Delhi"/>
    <s v="Business Owners"/>
    <s v="Desktop"/>
    <n v="1946"/>
    <n v="218"/>
    <n v="11.2"/>
    <n v="32"/>
    <n v="14.68"/>
    <n v="250"/>
    <n v="20228.55"/>
    <x v="9436"/>
    <n v="30"/>
    <s v="Active"/>
  </r>
  <r>
    <s v="CMP14411"/>
    <x v="1"/>
    <s v="Sales"/>
    <x v="5"/>
    <s v="13/07/2024"/>
    <s v="31/10/2024"/>
    <x v="3"/>
    <s v="Kolkata"/>
    <s v="Business Owners"/>
    <s v="Tablet"/>
    <n v="146968"/>
    <n v="860"/>
    <n v="0.59"/>
    <n v="175"/>
    <n v="20.350000000000001"/>
    <n v="3817.8497265160554"/>
    <n v="23882.27"/>
    <x v="9437"/>
    <n v="137"/>
    <s v="Paused"/>
  </r>
  <r>
    <s v="CMP15840"/>
    <x v="1"/>
    <s v="Sales"/>
    <x v="0"/>
    <s v="17/04/2024"/>
    <s v="03/12/2024"/>
    <x v="1"/>
    <s v="Chennai"/>
    <s v="Students"/>
    <s v="Tablet"/>
    <n v="1725"/>
    <n v="118"/>
    <n v="6.84"/>
    <n v="11"/>
    <n v="9.32"/>
    <n v="2617.65"/>
    <n v="9492.9500000000007"/>
    <x v="9438"/>
    <n v="7"/>
    <s v="Paused"/>
  </r>
  <r>
    <s v="CMP17677"/>
    <x v="2"/>
    <s v="Awareness"/>
    <x v="1"/>
    <s v="2024-03-07"/>
    <s v="12-07-2024"/>
    <x v="2"/>
    <s v="Lucknow"/>
    <s v="Professionals"/>
    <s v="Mobile"/>
    <n v="13635"/>
    <n v="1493"/>
    <n v="10.95"/>
    <n v="220"/>
    <n v="14.74"/>
    <n v="250"/>
    <n v="34351.35"/>
    <x v="9439"/>
    <n v="168"/>
    <s v="Active"/>
  </r>
  <r>
    <s v="CMP19231"/>
    <x v="1"/>
    <s v="Lead Gen"/>
    <x v="0"/>
    <s v="2024-10-27"/>
    <s v="18/12/2024"/>
    <x v="0"/>
    <s v="Ahmedabad"/>
    <s v="Professionals"/>
    <s v="Desktop"/>
    <n v="116731"/>
    <n v="17161"/>
    <n v="14.7"/>
    <n v="4699"/>
    <n v="27.38"/>
    <n v="3830.4648972188602"/>
    <m/>
    <x v="107"/>
    <n v="3504"/>
    <s v="Paused"/>
  </r>
  <r>
    <s v="CMP19120"/>
    <x v="4"/>
    <s v="Retargeting"/>
    <x v="2"/>
    <s v="2024-03-02"/>
    <s v="2024-12-11"/>
    <x v="0"/>
    <s v="Pune"/>
    <s v="Students"/>
    <s v="Mobile"/>
    <n v="124798"/>
    <n v="11991"/>
    <n v="9.61"/>
    <n v="3778"/>
    <n v="31.51"/>
    <n v="10735.49"/>
    <n v="43492.91"/>
    <x v="9440"/>
    <n v="2458"/>
    <s v="Active"/>
  </r>
  <r>
    <s v="CMP17315"/>
    <x v="1"/>
    <s v="Lead Gen"/>
    <x v="5"/>
    <s v="02/04/2024"/>
    <s v="2024-11-08"/>
    <x v="0"/>
    <s v="Ahmedabad"/>
    <s v="Students"/>
    <s v="Desktop"/>
    <n v="12141"/>
    <n v="299"/>
    <n v="2.46"/>
    <n v="6"/>
    <n v="2.0099999999999998"/>
    <n v="250"/>
    <n v="20720.599999999999"/>
    <x v="9441"/>
    <n v="1"/>
    <s v="Active"/>
  </r>
  <r>
    <s v="CMP10313"/>
    <x v="3"/>
    <s v="Sales"/>
    <x v="5"/>
    <s v="05/02/2024"/>
    <s v="11-12-2024"/>
    <x v="1"/>
    <s v="Chennai"/>
    <s v="Professionals"/>
    <s v="Desktop"/>
    <n v="62875"/>
    <n v="6757"/>
    <n v="10.75"/>
    <n v="1497"/>
    <n v="22.15"/>
    <n v="3817.8497265160554"/>
    <n v="47441.67"/>
    <x v="9442"/>
    <n v="389"/>
    <s v="Completed"/>
  </r>
  <r>
    <s v="CMP10435"/>
    <x v="0"/>
    <s v="Sales"/>
    <x v="3"/>
    <s v="09-15-2024"/>
    <s v="31/10/2024"/>
    <x v="0"/>
    <s v="Ahmedabad"/>
    <s v="Families"/>
    <s v="Mobile"/>
    <n v="84832"/>
    <n v="1718"/>
    <n v="2.0299999999999998"/>
    <n v="105"/>
    <n v="6.11"/>
    <n v="250"/>
    <n v="9971.74"/>
    <x v="9443"/>
    <n v="54"/>
    <s v="Paused"/>
  </r>
  <r>
    <s v="CMP12070"/>
    <x v="0"/>
    <s v="Sales"/>
    <x v="3"/>
    <s v="2024-02-29"/>
    <s v="12-14-2024"/>
    <x v="0"/>
    <s v="Mumbai"/>
    <s v="Students"/>
    <s v="Desktop"/>
    <n v="165379"/>
    <n v="24255"/>
    <n v="14.67"/>
    <n v="1201"/>
    <n v="4.95"/>
    <n v="14220.74"/>
    <n v="43021.26"/>
    <x v="9444"/>
    <n v="1004"/>
    <s v="Paused"/>
  </r>
  <r>
    <s v="CMP13913"/>
    <x v="1"/>
    <s v="Sales"/>
    <x v="5"/>
    <s v="14/08/2024"/>
    <s v="21/11/2024"/>
    <x v="2"/>
    <s v="Delhi"/>
    <s v="Professionals"/>
    <s v="Tablet"/>
    <n v="73715"/>
    <n v="4565"/>
    <n v="6.19"/>
    <n v="29"/>
    <n v="0.64"/>
    <n v="3817.8497265160554"/>
    <n v="4618.03"/>
    <x v="9445"/>
    <n v="18"/>
    <s v="Paused"/>
  </r>
  <r>
    <s v="CMP13667"/>
    <x v="1"/>
    <s v="Awareness"/>
    <x v="3"/>
    <s v="25/08/2024"/>
    <s v="17/12/2024"/>
    <x v="2"/>
    <s v="Delhi"/>
    <s v="Families"/>
    <s v="Mobile"/>
    <n v="17658"/>
    <n v="1627"/>
    <n v="9.2100000000000009"/>
    <n v="383"/>
    <n v="23.54"/>
    <n v="10989.57"/>
    <n v="11308.84"/>
    <x v="9446"/>
    <n v="1"/>
    <s v="Completed"/>
  </r>
  <r>
    <s v="CMP11491"/>
    <x v="1"/>
    <s v="Retargeting"/>
    <x v="1"/>
    <s v="2024-04-11"/>
    <s v="12-12-2024"/>
    <x v="1"/>
    <s v="Chennai"/>
    <s v="Families"/>
    <s v="Tablet"/>
    <n v="36298"/>
    <n v="2173"/>
    <n v="5.99"/>
    <n v="656"/>
    <n v="30.19"/>
    <n v="3891.7088323699436"/>
    <n v="43746.06"/>
    <x v="9447"/>
    <n v="91"/>
    <s v="Active"/>
  </r>
  <r>
    <s v="CMP12412"/>
    <x v="0"/>
    <s v="Awareness"/>
    <x v="4"/>
    <s v="08-04-2024"/>
    <s v="2024-12-19"/>
    <x v="2"/>
    <s v="Jaipur"/>
    <s v="Business Owners"/>
    <s v="Desktop"/>
    <n v="28066"/>
    <n v="843"/>
    <n v="3"/>
    <n v="123"/>
    <n v="14.59"/>
    <n v="250"/>
    <n v="39729.29"/>
    <x v="9448"/>
    <n v="43"/>
    <s v="Completed"/>
  </r>
  <r>
    <s v="CMP15756"/>
    <x v="2"/>
    <s v="Retargeting"/>
    <x v="5"/>
    <s v="03-14-2024"/>
    <s v="2024-12-22"/>
    <x v="3"/>
    <s v="Kolkata"/>
    <s v="Professionals"/>
    <s v="Tablet"/>
    <n v="118494"/>
    <n v="10734"/>
    <n v="9.06"/>
    <n v="44"/>
    <n v="0.41"/>
    <n v="3817.8497265160554"/>
    <n v="27063.03"/>
    <x v="9449"/>
    <n v="9"/>
    <s v="Completed"/>
  </r>
  <r>
    <s v="CMP12329"/>
    <x v="1"/>
    <s v="Lead Gen"/>
    <x v="1"/>
    <s v="06/03/2024"/>
    <s v="2024-11-28"/>
    <x v="2"/>
    <s v="Lucknow"/>
    <s v="Business Owners"/>
    <s v="Mobile"/>
    <n v="24930"/>
    <n v="1690"/>
    <n v="6.78"/>
    <n v="301"/>
    <n v="17.809999999999999"/>
    <n v="12197.38"/>
    <n v="43468.76"/>
    <x v="9450"/>
    <n v="208"/>
    <s v="Active"/>
  </r>
  <r>
    <s v="CMP19616"/>
    <x v="3"/>
    <s v="Lead Gen"/>
    <x v="0"/>
    <s v="2024-02-12"/>
    <s v="11-16-2024"/>
    <x v="2"/>
    <s v="Jaipur"/>
    <s v="Students"/>
    <s v="Mobile"/>
    <n v="112470"/>
    <n v="9824"/>
    <n v="8.73"/>
    <n v="2669"/>
    <n v="27.17"/>
    <n v="3830.4648972188602"/>
    <n v="28122.41"/>
    <x v="9451"/>
    <n v="85"/>
    <s v="Completed"/>
  </r>
  <r>
    <s v="CMP11152"/>
    <x v="1"/>
    <s v="Retargeting"/>
    <x v="5"/>
    <s v="2024-09-30"/>
    <s v="21/11/2024"/>
    <x v="0"/>
    <s v="Ahmedabad"/>
    <s v="Students"/>
    <s v="Desktop"/>
    <n v="5557"/>
    <n v="824"/>
    <n v="14.83"/>
    <n v="7"/>
    <n v="0.85"/>
    <n v="3817.8497265160554"/>
    <n v="23075.85"/>
    <x v="9452"/>
    <n v="0"/>
    <s v="Active"/>
  </r>
  <r>
    <s v="CMP11955"/>
    <x v="2"/>
    <s v="Awareness"/>
    <x v="3"/>
    <s v="29/07/2024"/>
    <s v="30/12/2024"/>
    <x v="0"/>
    <s v="Ahmedabad"/>
    <s v="Professionals"/>
    <s v="Tablet"/>
    <n v="170052"/>
    <n v="12931"/>
    <n v="7.6"/>
    <n v="3859"/>
    <n v="29.84"/>
    <n v="3988.1535696969677"/>
    <n v="20714.25"/>
    <x v="9453"/>
    <n v="1780"/>
    <s v="Completed"/>
  </r>
  <r>
    <s v="CMP10882"/>
    <x v="3"/>
    <s v="Lead Gen"/>
    <x v="1"/>
    <s v="21/07/2024"/>
    <s v="2024-11-08"/>
    <x v="0"/>
    <s v="Mumbai"/>
    <s v="Business Owners"/>
    <s v="Mobile"/>
    <n v="8295"/>
    <n v="200"/>
    <n v="2.41"/>
    <n v="1"/>
    <n v="0.5"/>
    <n v="14953.1"/>
    <n v="33995.89"/>
    <x v="9454"/>
    <n v="0"/>
    <s v="Active"/>
  </r>
  <r>
    <s v="CMP18867"/>
    <x v="3"/>
    <s v="Sales"/>
    <x v="5"/>
    <s v="2024-09-15"/>
    <s v="2024-10-31"/>
    <x v="2"/>
    <s v="Jaipur"/>
    <s v="Professionals"/>
    <s v="Mobile"/>
    <n v="97361"/>
    <n v="4933"/>
    <n v="5.07"/>
    <n v="1231"/>
    <n v="24.95"/>
    <n v="3817.8497265160554"/>
    <n v="34462.620000000003"/>
    <x v="9455"/>
    <n v="1167"/>
    <s v="Completed"/>
  </r>
  <r>
    <s v="CMP14086"/>
    <x v="3"/>
    <s v="Retargeting"/>
    <x v="1"/>
    <s v="07-30-2024"/>
    <s v="2024-12-29"/>
    <x v="2"/>
    <s v="Lucknow"/>
    <s v="Families"/>
    <s v="Desktop"/>
    <n v="29811"/>
    <n v="1378"/>
    <n v="4.62"/>
    <n v="254"/>
    <n v="18.43"/>
    <n v="512.83000000000004"/>
    <n v="3426.62"/>
    <x v="9456"/>
    <n v="33"/>
    <s v="Active"/>
  </r>
  <r>
    <s v="CMP14282"/>
    <x v="3"/>
    <s v="Awareness"/>
    <x v="5"/>
    <s v="08-31-2024"/>
    <s v="2024-12-20"/>
    <x v="0"/>
    <s v="Ahmedabad"/>
    <s v="Business Owners"/>
    <s v="Tablet"/>
    <n v="2644"/>
    <n v="273"/>
    <n v="10.33"/>
    <n v="46"/>
    <n v="16.850000000000001"/>
    <n v="3817.8497265160554"/>
    <n v="5847.04"/>
    <x v="9457"/>
    <n v="7"/>
    <s v="Paused"/>
  </r>
  <r>
    <s v="CMP15398"/>
    <x v="1"/>
    <s v="Lead Gen"/>
    <x v="5"/>
    <s v="08-01-2024"/>
    <s v="2024-10-30"/>
    <x v="2"/>
    <s v="Jaipur"/>
    <s v="Families"/>
    <s v="Desktop"/>
    <n v="56725"/>
    <n v="7564"/>
    <n v="13.33"/>
    <n v="1752"/>
    <n v="23.16"/>
    <n v="250"/>
    <n v="29573.97"/>
    <x v="9458"/>
    <n v="1739"/>
    <s v="Active"/>
  </r>
  <r>
    <s v="CMP16132"/>
    <x v="2"/>
    <s v="Retargeting"/>
    <x v="3"/>
    <s v="09-25-2024"/>
    <s v="19/12/2024"/>
    <x v="2"/>
    <s v="Jaipur"/>
    <s v="Students"/>
    <s v="Desktop"/>
    <n v="116869"/>
    <n v="6251"/>
    <n v="5.35"/>
    <n v="468"/>
    <n v="7.49"/>
    <n v="250"/>
    <m/>
    <x v="107"/>
    <n v="222"/>
    <s v="Active"/>
  </r>
  <r>
    <s v="CMP15574"/>
    <x v="1"/>
    <s v="Sales"/>
    <x v="0"/>
    <s v="2024-01-18"/>
    <s v="12-27-2024"/>
    <x v="0"/>
    <s v="Mumbai"/>
    <s v="Families"/>
    <s v="Mobile"/>
    <n v="26834"/>
    <n v="2503"/>
    <n v="9.33"/>
    <n v="709"/>
    <n v="28.33"/>
    <n v="3830.4648972188602"/>
    <n v="31215.74"/>
    <x v="9459"/>
    <n v="415"/>
    <s v="Completed"/>
  </r>
  <r>
    <s v="CMP14348"/>
    <x v="1"/>
    <s v="Retargeting"/>
    <x v="5"/>
    <s v="2024-08-07"/>
    <s v="12-19-2024"/>
    <x v="2"/>
    <s v="Jaipur"/>
    <s v="Professionals"/>
    <s v="Tablet"/>
    <n v="42053"/>
    <n v="158"/>
    <n v="0.38"/>
    <n v="6"/>
    <n v="3.8"/>
    <n v="3817.8497265160554"/>
    <n v="33644.83"/>
    <x v="9460"/>
    <n v="1"/>
    <s v="Paused"/>
  </r>
  <r>
    <s v="CMP13273"/>
    <x v="3"/>
    <s v="Awareness"/>
    <x v="4"/>
    <s v="08-11-2024"/>
    <s v="2024-12-15"/>
    <x v="0"/>
    <s v="Pune"/>
    <s v="Students"/>
    <s v="Tablet"/>
    <n v="82215"/>
    <n v="2518"/>
    <n v="3.06"/>
    <n v="345"/>
    <n v="13.7"/>
    <n v="2718.56"/>
    <n v="12860.43"/>
    <x v="9461"/>
    <n v="208"/>
    <s v="Active"/>
  </r>
  <r>
    <s v="CMP15592"/>
    <x v="4"/>
    <s v="Sales"/>
    <x v="1"/>
    <s v="2024-03-03"/>
    <s v="04/11/2024"/>
    <x v="0"/>
    <s v="Mumbai"/>
    <s v="Professionals"/>
    <s v="Mobile"/>
    <n v="1290"/>
    <n v="159"/>
    <n v="12.33"/>
    <n v="25"/>
    <n v="15.72"/>
    <n v="250"/>
    <n v="24868.17"/>
    <x v="9462"/>
    <n v="14"/>
    <s v="Completed"/>
  </r>
  <r>
    <s v="CMP18971"/>
    <x v="1"/>
    <s v="Awareness"/>
    <x v="3"/>
    <s v="31/07/2024"/>
    <s v="16/11/2024"/>
    <x v="1"/>
    <s v="Bengaluru"/>
    <s v="Professionals"/>
    <s v="Mobile"/>
    <n v="78924"/>
    <n v="10414"/>
    <n v="13.19"/>
    <n v="719"/>
    <n v="6.9"/>
    <n v="3988.1535696969677"/>
    <n v="23069.34"/>
    <x v="9463"/>
    <n v="639"/>
    <s v="Active"/>
  </r>
  <r>
    <s v="CMP10420"/>
    <x v="4"/>
    <s v="Retargeting"/>
    <x v="5"/>
    <s v="10-11-2024"/>
    <s v="10-30-2024"/>
    <x v="0"/>
    <s v="Mumbai"/>
    <s v="Students"/>
    <s v="Mobile"/>
    <n v="178271"/>
    <n v="20226"/>
    <n v="11.35"/>
    <n v="3900"/>
    <n v="19.28"/>
    <n v="6337.55"/>
    <n v="16113.18"/>
    <x v="9464"/>
    <n v="3065"/>
    <s v="Completed"/>
  </r>
  <r>
    <s v="CMP16405"/>
    <x v="3"/>
    <s v="Sales"/>
    <x v="5"/>
    <s v="01-08-2024"/>
    <s v="02/11/2024"/>
    <x v="2"/>
    <s v="Jaipur"/>
    <s v="Families"/>
    <s v="Mobile"/>
    <n v="9179"/>
    <n v="930"/>
    <n v="10.130000000000001"/>
    <n v="204"/>
    <n v="21.94"/>
    <n v="2920.35"/>
    <n v="18451.39"/>
    <x v="9465"/>
    <n v="176"/>
    <s v="Paused"/>
  </r>
  <r>
    <s v="CMP14337"/>
    <x v="2"/>
    <s v="Retargeting"/>
    <x v="5"/>
    <s v="06-07-2024"/>
    <s v="18/11/2024"/>
    <x v="2"/>
    <s v="Jaipur"/>
    <s v="Students"/>
    <s v="Tablet"/>
    <n v="1839"/>
    <n v="57"/>
    <n v="3.1"/>
    <n v="3"/>
    <n v="5.26"/>
    <n v="11644.27"/>
    <n v="20738.330000000002"/>
    <x v="9466"/>
    <n v="0"/>
    <s v="Active"/>
  </r>
  <r>
    <s v="CMP19984"/>
    <x v="3"/>
    <s v="Retargeting"/>
    <x v="3"/>
    <s v="04-03-2024"/>
    <s v="11-17-2024"/>
    <x v="1"/>
    <s v="Chennai"/>
    <s v="Students"/>
    <s v="Mobile"/>
    <n v="193093"/>
    <n v="2819"/>
    <n v="1.46"/>
    <n v="417"/>
    <n v="14.79"/>
    <n v="250"/>
    <n v="49903.4"/>
    <x v="9467"/>
    <n v="211"/>
    <s v="Completed"/>
  </r>
  <r>
    <s v="CMP14163"/>
    <x v="0"/>
    <s v="Sales"/>
    <x v="0"/>
    <s v="22/06/2024"/>
    <s v="2024-12-06"/>
    <x v="1"/>
    <s v="Chennai"/>
    <s v="Business Owners"/>
    <s v="Mobile"/>
    <n v="125088"/>
    <n v="7439"/>
    <n v="5.95"/>
    <n v="441"/>
    <n v="5.93"/>
    <n v="250"/>
    <n v="38425.870000000003"/>
    <x v="9468"/>
    <n v="83"/>
    <s v="Active"/>
  </r>
  <r>
    <s v="CMP11196"/>
    <x v="0"/>
    <s v="Retargeting"/>
    <x v="1"/>
    <s v="2024-02-11"/>
    <s v="12-24-2024"/>
    <x v="2"/>
    <s v="Lucknow"/>
    <s v="Professionals"/>
    <s v="Tablet"/>
    <n v="43817"/>
    <n v="2328"/>
    <n v="5.31"/>
    <n v="334"/>
    <n v="14.35"/>
    <n v="250"/>
    <n v="12363.79"/>
    <x v="9469"/>
    <n v="2"/>
    <s v="Paused"/>
  </r>
  <r>
    <s v="CMP15790"/>
    <x v="1"/>
    <s v="Awareness"/>
    <x v="3"/>
    <s v="21/07/2024"/>
    <s v="2024-10-30"/>
    <x v="1"/>
    <s v="Chennai"/>
    <s v="Business Owners"/>
    <s v="Desktop"/>
    <n v="112289"/>
    <n v="3339"/>
    <n v="2.97"/>
    <n v="687"/>
    <n v="20.58"/>
    <n v="250"/>
    <n v="26057.78"/>
    <x v="9470"/>
    <n v="236"/>
    <s v="Active"/>
  </r>
  <r>
    <s v="CMP12420"/>
    <x v="4"/>
    <s v="Awareness"/>
    <x v="1"/>
    <s v="19/07/2024"/>
    <s v="2024-11-20"/>
    <x v="0"/>
    <s v="Pune"/>
    <s v="Families"/>
    <s v="Mobile"/>
    <n v="179679"/>
    <n v="17833"/>
    <n v="9.92"/>
    <n v="3574"/>
    <n v="20.04"/>
    <n v="250"/>
    <n v="9592.5499999999993"/>
    <x v="9471"/>
    <n v="1783"/>
    <s v="Completed"/>
  </r>
  <r>
    <s v="CMP17118"/>
    <x v="2"/>
    <s v="Awareness"/>
    <x v="5"/>
    <s v="20/06/2024"/>
    <s v="10-29-2024"/>
    <x v="2"/>
    <s v="Delhi"/>
    <s v="Students"/>
    <s v="Desktop"/>
    <n v="51663"/>
    <n v="634"/>
    <n v="1.23"/>
    <n v="104"/>
    <n v="16.399999999999999"/>
    <n v="3817.8497265160554"/>
    <n v="34959.18"/>
    <x v="9472"/>
    <n v="75"/>
    <s v="Paused"/>
  </r>
  <r>
    <s v="CMP15597"/>
    <x v="4"/>
    <s v="Lead Gen"/>
    <x v="0"/>
    <s v="2024-04-14"/>
    <s v="22/11/2024"/>
    <x v="2"/>
    <s v="Jaipur"/>
    <s v="Students"/>
    <s v="Tablet"/>
    <n v="162259"/>
    <n v="2488"/>
    <n v="1.53"/>
    <n v="198"/>
    <n v="7.96"/>
    <n v="250"/>
    <n v="2915.66"/>
    <x v="9473"/>
    <n v="187"/>
    <s v="Completed"/>
  </r>
  <r>
    <s v="CMP14288"/>
    <x v="0"/>
    <s v="Lead Gen"/>
    <x v="5"/>
    <s v="06-07-2024"/>
    <s v="31/12/2024"/>
    <x v="1"/>
    <s v="Chennai"/>
    <s v="Business Owners"/>
    <s v="Tablet"/>
    <n v="78777"/>
    <n v="7590"/>
    <n v="9.6300000000000008"/>
    <n v="1286"/>
    <n v="16.940000000000001"/>
    <n v="7858.47"/>
    <n v="26833.72"/>
    <x v="9474"/>
    <n v="1271"/>
    <s v="Paused"/>
  </r>
  <r>
    <s v="CMP18891"/>
    <x v="3"/>
    <s v="Awareness"/>
    <x v="5"/>
    <s v="12/05/2024"/>
    <s v="03/11/2024"/>
    <x v="0"/>
    <s v="Pune"/>
    <s v="Professionals"/>
    <s v="Mobile"/>
    <n v="57919"/>
    <n v="2524"/>
    <n v="4.3600000000000003"/>
    <n v="827"/>
    <n v="32.770000000000003"/>
    <n v="250"/>
    <n v="23249.27"/>
    <x v="9475"/>
    <n v="368"/>
    <s v="Paused"/>
  </r>
  <r>
    <s v="CMP15529"/>
    <x v="0"/>
    <s v="Awareness"/>
    <x v="0"/>
    <s v="29/01/2024"/>
    <s v="2024-12-22"/>
    <x v="0"/>
    <s v="Mumbai"/>
    <s v="Families"/>
    <s v="Mobile"/>
    <n v="90842"/>
    <n v="6766"/>
    <n v="7.45"/>
    <n v="1173"/>
    <n v="17.34"/>
    <n v="250"/>
    <n v="45060.83"/>
    <x v="9476"/>
    <n v="365"/>
    <s v="Active"/>
  </r>
  <r>
    <s v="CMP18053"/>
    <x v="2"/>
    <s v="Sales"/>
    <x v="3"/>
    <s v="03-31-2024"/>
    <s v="12-20-2024"/>
    <x v="3"/>
    <s v="Kolkata"/>
    <s v="Families"/>
    <s v="Mobile"/>
    <n v="130071"/>
    <n v="13436"/>
    <n v="10.33"/>
    <n v="3160"/>
    <n v="23.52"/>
    <n v="3988.1535696969677"/>
    <n v="17026.45"/>
    <x v="9477"/>
    <n v="2033"/>
    <s v="Completed"/>
  </r>
  <r>
    <s v="CMP12612"/>
    <x v="0"/>
    <s v="Retargeting"/>
    <x v="0"/>
    <s v="21/10/2024"/>
    <s v="11-12-2024"/>
    <x v="2"/>
    <s v="Delhi"/>
    <s v="Families"/>
    <s v="Tablet"/>
    <n v="190726"/>
    <n v="8415"/>
    <n v="4.41"/>
    <n v="1198"/>
    <n v="14.24"/>
    <n v="3165.54"/>
    <n v="20224.78"/>
    <x v="9478"/>
    <n v="798"/>
    <s v="Completed"/>
  </r>
  <r>
    <s v="CMP14586"/>
    <x v="1"/>
    <s v="Awareness"/>
    <x v="0"/>
    <s v="09-30-2024"/>
    <s v="12-10-2024"/>
    <x v="0"/>
    <s v="Mumbai"/>
    <s v="Professionals"/>
    <s v="Mobile"/>
    <n v="6643"/>
    <n v="915"/>
    <n v="13.77"/>
    <n v="86"/>
    <n v="9.4"/>
    <n v="3830.4648972188602"/>
    <n v="34159.699999999997"/>
    <x v="9479"/>
    <n v="36"/>
    <s v="Completed"/>
  </r>
  <r>
    <s v="CMP14925"/>
    <x v="1"/>
    <s v="Sales"/>
    <x v="1"/>
    <s v="16/04/2024"/>
    <s v="11-21-2024"/>
    <x v="2"/>
    <s v="Lucknow"/>
    <s v="Families"/>
    <s v="Mobile"/>
    <n v="174362"/>
    <n v="2037"/>
    <n v="1.17"/>
    <n v="402"/>
    <n v="19.73"/>
    <n v="3891.7088323699436"/>
    <n v="10975.09"/>
    <x v="9480"/>
    <n v="159"/>
    <s v="Completed"/>
  </r>
  <r>
    <s v="CMP16067"/>
    <x v="4"/>
    <s v="Sales"/>
    <x v="3"/>
    <s v="2024-01-06"/>
    <s v="12-01-2024"/>
    <x v="2"/>
    <s v="Lucknow"/>
    <s v="Students"/>
    <s v="Tablet"/>
    <n v="121493"/>
    <n v="6613"/>
    <n v="5.44"/>
    <n v="182"/>
    <n v="2.75"/>
    <n v="11270.04"/>
    <n v="38474.31"/>
    <x v="9481"/>
    <n v="168"/>
    <s v="Completed"/>
  </r>
  <r>
    <s v="CMP18703"/>
    <x v="3"/>
    <s v="Lead Gen"/>
    <x v="3"/>
    <s v="03/04/2024"/>
    <s v="11-09-2024"/>
    <x v="2"/>
    <s v="Delhi"/>
    <s v="Students"/>
    <s v="Tablet"/>
    <n v="10556"/>
    <n v="322"/>
    <n v="3.05"/>
    <n v="8"/>
    <n v="2.48"/>
    <n v="3988.1535696969677"/>
    <n v="9106.75"/>
    <x v="9482"/>
    <n v="3"/>
    <s v="Paused"/>
  </r>
  <r>
    <s v="CMP14058"/>
    <x v="4"/>
    <s v="Sales"/>
    <x v="2"/>
    <s v="07-23-2024"/>
    <s v="11-29-2024"/>
    <x v="2"/>
    <s v="Lucknow"/>
    <s v="Business Owners"/>
    <s v="Tablet"/>
    <n v="119718"/>
    <n v="12014"/>
    <n v="10.039999999999999"/>
    <n v="1571"/>
    <n v="13.08"/>
    <n v="3982.6304252733912"/>
    <n v="34756.230000000003"/>
    <x v="9483"/>
    <n v="1148"/>
    <s v="Completed"/>
  </r>
  <r>
    <s v="CMP10020"/>
    <x v="3"/>
    <s v="Awareness"/>
    <x v="1"/>
    <s v="10-21-2024"/>
    <s v="2024-12-25"/>
    <x v="0"/>
    <s v="Pune"/>
    <s v="Families"/>
    <s v="Tablet"/>
    <n v="151653"/>
    <n v="10808"/>
    <n v="7.13"/>
    <n v="2462"/>
    <n v="22.78"/>
    <n v="250"/>
    <n v="31651.85"/>
    <x v="9484"/>
    <n v="728"/>
    <s v="Paused"/>
  </r>
  <r>
    <s v="CMP11446"/>
    <x v="4"/>
    <s v="Lead Gen"/>
    <x v="4"/>
    <s v="02/04/2024"/>
    <s v="30/12/2024"/>
    <x v="0"/>
    <s v="Mumbai"/>
    <s v="Students"/>
    <s v="Mobile"/>
    <n v="54599"/>
    <n v="6892"/>
    <n v="12.62"/>
    <n v="1724"/>
    <n v="25.01"/>
    <n v="4021.4266195524165"/>
    <n v="31160.71"/>
    <x v="9485"/>
    <n v="796"/>
    <s v="Paused"/>
  </r>
  <r>
    <s v="CMP14784"/>
    <x v="1"/>
    <s v="Sales"/>
    <x v="5"/>
    <s v="27/05/2024"/>
    <s v="2024-12-27"/>
    <x v="3"/>
    <s v="Kolkata"/>
    <s v="Students"/>
    <s v="Desktop"/>
    <n v="126453"/>
    <n v="14289"/>
    <n v="11.3"/>
    <n v="712"/>
    <n v="4.9800000000000004"/>
    <n v="4196.83"/>
    <n v="8178.27"/>
    <x v="9486"/>
    <n v="33"/>
    <s v="Active"/>
  </r>
  <r>
    <s v="CMP14838"/>
    <x v="0"/>
    <s v="Awareness"/>
    <x v="3"/>
    <s v="03-28-2024"/>
    <s v="2024-12-27"/>
    <x v="0"/>
    <s v="Mumbai"/>
    <s v="Business Owners"/>
    <s v="Tablet"/>
    <n v="165503"/>
    <n v="23510"/>
    <n v="14.21"/>
    <n v="7249"/>
    <n v="30.83"/>
    <n v="250"/>
    <n v="14145.89"/>
    <x v="9487"/>
    <n v="5276"/>
    <s v="Paused"/>
  </r>
  <r>
    <s v="CMP11200"/>
    <x v="3"/>
    <s v="Lead Gen"/>
    <x v="5"/>
    <s v="2024-09-29"/>
    <s v="12-29-2024"/>
    <x v="0"/>
    <s v="Ahmedabad"/>
    <s v="Professionals"/>
    <s v="Mobile"/>
    <n v="168260"/>
    <n v="7445"/>
    <n v="4.42"/>
    <n v="1530"/>
    <n v="20.55"/>
    <n v="3817.8497265160554"/>
    <n v="39310.17"/>
    <x v="9488"/>
    <n v="192"/>
    <s v="Completed"/>
  </r>
  <r>
    <s v="CMP14438"/>
    <x v="0"/>
    <s v="Retargeting"/>
    <x v="5"/>
    <s v="01-29-2024"/>
    <s v="04/12/2024"/>
    <x v="0"/>
    <s v="Mumbai"/>
    <s v="Students"/>
    <s v="Tablet"/>
    <n v="155093"/>
    <n v="2971"/>
    <n v="1.92"/>
    <n v="826"/>
    <n v="27.8"/>
    <n v="13306.11"/>
    <n v="4734.53"/>
    <x v="9489"/>
    <n v="158"/>
    <s v="Paused"/>
  </r>
  <r>
    <s v="CMP17839"/>
    <x v="1"/>
    <s v="Awareness"/>
    <x v="3"/>
    <s v="07-01-2024"/>
    <s v="11-11-2024"/>
    <x v="2"/>
    <s v="Delhi"/>
    <s v="Families"/>
    <s v="Mobile"/>
    <n v="59234"/>
    <n v="5138"/>
    <n v="8.67"/>
    <n v="260"/>
    <n v="5.0599999999999996"/>
    <n v="250"/>
    <n v="38430.589999999997"/>
    <x v="9490"/>
    <n v="151"/>
    <s v="Paused"/>
  </r>
  <r>
    <s v="CMP11333"/>
    <x v="1"/>
    <s v="Lead Gen"/>
    <x v="3"/>
    <s v="2024-09-03"/>
    <s v="12-08-2024"/>
    <x v="0"/>
    <s v="Pune"/>
    <s v="Professionals"/>
    <s v="Tablet"/>
    <n v="195084"/>
    <n v="22230"/>
    <n v="11.4"/>
    <n v="2581"/>
    <n v="11.61"/>
    <n v="250"/>
    <n v="19442.72"/>
    <x v="9491"/>
    <n v="1024"/>
    <s v="Completed"/>
  </r>
  <r>
    <s v="CMP15224"/>
    <x v="0"/>
    <s v="Lead Gen"/>
    <x v="5"/>
    <s v="01/09/2024"/>
    <s v="2024-12-29"/>
    <x v="1"/>
    <s v="Bengaluru"/>
    <s v="Business Owners"/>
    <s v="Tablet"/>
    <n v="171168"/>
    <n v="23642"/>
    <n v="13.81"/>
    <n v="553"/>
    <n v="2.34"/>
    <n v="14388.82"/>
    <n v="41632.769999999997"/>
    <x v="9492"/>
    <n v="308"/>
    <s v="Completed"/>
  </r>
  <r>
    <s v="CMP18636"/>
    <x v="1"/>
    <s v="Awareness"/>
    <x v="2"/>
    <s v="02/06/2024"/>
    <s v="2024-11-26"/>
    <x v="2"/>
    <s v="Lucknow"/>
    <s v="Business Owners"/>
    <s v="Desktop"/>
    <n v="187718"/>
    <n v="5897"/>
    <n v="3.14"/>
    <n v="1904"/>
    <n v="32.29"/>
    <n v="3982.6304252733912"/>
    <n v="1870.17"/>
    <x v="9493"/>
    <n v="1276"/>
    <s v="Active"/>
  </r>
  <r>
    <s v="CMP10516"/>
    <x v="3"/>
    <s v="Sales"/>
    <x v="2"/>
    <s v="11/06/2024"/>
    <s v="16/11/2024"/>
    <x v="0"/>
    <s v="Mumbai"/>
    <s v="Business Owners"/>
    <s v="Mobile"/>
    <n v="156620"/>
    <n v="3540"/>
    <n v="2.2599999999999998"/>
    <n v="185"/>
    <n v="5.23"/>
    <n v="3982.6304252733912"/>
    <n v="35392.699999999997"/>
    <x v="9494"/>
    <n v="77"/>
    <s v="Active"/>
  </r>
  <r>
    <s v="CMP11696"/>
    <x v="0"/>
    <s v="Retargeting"/>
    <x v="4"/>
    <s v="02-26-2024"/>
    <s v="11-30-2024"/>
    <x v="0"/>
    <s v="Ahmedabad"/>
    <s v="Students"/>
    <s v="Mobile"/>
    <n v="97931"/>
    <n v="1530"/>
    <n v="1.56"/>
    <n v="352"/>
    <n v="23.01"/>
    <n v="14244.18"/>
    <n v="33899.440000000002"/>
    <x v="9495"/>
    <n v="16"/>
    <s v="Paused"/>
  </r>
  <r>
    <s v="CMP17743"/>
    <x v="2"/>
    <s v="Sales"/>
    <x v="0"/>
    <s v="01/08/2024"/>
    <s v="03/11/2024"/>
    <x v="3"/>
    <s v="Kolkata"/>
    <s v="Students"/>
    <s v="Mobile"/>
    <n v="24320"/>
    <n v="1957"/>
    <n v="8.0500000000000007"/>
    <n v="429"/>
    <n v="21.92"/>
    <n v="250"/>
    <n v="22211.52"/>
    <x v="9496"/>
    <n v="227"/>
    <s v="Completed"/>
  </r>
  <r>
    <s v="CMP14268"/>
    <x v="3"/>
    <s v="Lead Gen"/>
    <x v="2"/>
    <s v="2024-05-08"/>
    <s v="11-10-2024"/>
    <x v="1"/>
    <s v="Bengaluru"/>
    <s v="Families"/>
    <s v="Desktop"/>
    <n v="69628"/>
    <n v="1726"/>
    <n v="2.48"/>
    <n v="493"/>
    <n v="28.56"/>
    <n v="250"/>
    <n v="27549.05"/>
    <x v="9497"/>
    <n v="413"/>
    <s v="Paused"/>
  </r>
  <r>
    <s v="CMP14912"/>
    <x v="0"/>
    <s v="Awareness"/>
    <x v="3"/>
    <s v="06-19-2024"/>
    <s v="10/11/2024"/>
    <x v="2"/>
    <s v="Jaipur"/>
    <s v="Students"/>
    <s v="Tablet"/>
    <n v="188252"/>
    <n v="8749"/>
    <n v="4.6500000000000004"/>
    <n v="1674"/>
    <n v="19.13"/>
    <n v="13638.52"/>
    <n v="33770.199999999997"/>
    <x v="9498"/>
    <n v="435"/>
    <s v="Completed"/>
  </r>
  <r>
    <s v="CMP14233"/>
    <x v="0"/>
    <s v="Retargeting"/>
    <x v="0"/>
    <s v="05-13-2024"/>
    <s v="01/12/2024"/>
    <x v="2"/>
    <s v="Delhi"/>
    <s v="Professionals"/>
    <s v="Tablet"/>
    <n v="50529"/>
    <n v="7473"/>
    <n v="14.79"/>
    <n v="1284"/>
    <n v="17.18"/>
    <n v="250"/>
    <n v="32651.87"/>
    <x v="9499"/>
    <n v="40"/>
    <s v="Completed"/>
  </r>
  <r>
    <s v="CMP15956"/>
    <x v="1"/>
    <s v="Sales"/>
    <x v="3"/>
    <s v="2024-10-19"/>
    <s v="12-31-2024"/>
    <x v="2"/>
    <s v="Delhi"/>
    <s v="Professionals"/>
    <s v="Tablet"/>
    <n v="38417"/>
    <n v="5596"/>
    <n v="14.57"/>
    <n v="40"/>
    <n v="0.71"/>
    <n v="4616.21"/>
    <n v="26571.69"/>
    <x v="9500"/>
    <n v="13"/>
    <s v="Active"/>
  </r>
  <r>
    <s v="CMP13316"/>
    <x v="0"/>
    <s v="Awareness"/>
    <x v="1"/>
    <s v="2024-08-04"/>
    <s v="11-29-2024"/>
    <x v="2"/>
    <s v="Lucknow"/>
    <s v="Professionals"/>
    <s v="Desktop"/>
    <n v="90315"/>
    <n v="13349"/>
    <n v="14.78"/>
    <n v="9"/>
    <n v="7.0000000000000007E-2"/>
    <n v="14130.39"/>
    <n v="17905.28"/>
    <x v="9501"/>
    <n v="5"/>
    <s v="Paused"/>
  </r>
  <r>
    <s v="CMP17010"/>
    <x v="3"/>
    <s v="Awareness"/>
    <x v="2"/>
    <s v="03-18-2024"/>
    <s v="2024-11-25"/>
    <x v="0"/>
    <s v="Mumbai"/>
    <s v="Business Owners"/>
    <s v="Mobile"/>
    <n v="164358"/>
    <n v="24584"/>
    <n v="14.96"/>
    <n v="1052"/>
    <n v="4.28"/>
    <n v="3982.6304252733912"/>
    <n v="44405.36"/>
    <x v="9502"/>
    <n v="526"/>
    <s v="Active"/>
  </r>
  <r>
    <s v="CMP13743"/>
    <x v="2"/>
    <s v="Awareness"/>
    <x v="4"/>
    <s v="21/07/2024"/>
    <s v="18/11/2024"/>
    <x v="2"/>
    <s v="Jaipur"/>
    <s v="Families"/>
    <s v="Desktop"/>
    <n v="137424"/>
    <n v="6750"/>
    <n v="4.91"/>
    <n v="1615"/>
    <n v="23.93"/>
    <n v="250"/>
    <n v="29913.84"/>
    <x v="9503"/>
    <n v="1467"/>
    <s v="Active"/>
  </r>
  <r>
    <s v="CMP18328"/>
    <x v="0"/>
    <s v="Retargeting"/>
    <x v="5"/>
    <s v="01-12-2024"/>
    <s v="06/12/2024"/>
    <x v="0"/>
    <s v="Ahmedabad"/>
    <s v="Students"/>
    <s v="Tablet"/>
    <n v="189050"/>
    <n v="6830"/>
    <n v="3.61"/>
    <n v="980"/>
    <n v="14.35"/>
    <n v="250"/>
    <n v="15203"/>
    <x v="9504"/>
    <n v="813"/>
    <s v="Active"/>
  </r>
  <r>
    <s v="CMP13965"/>
    <x v="0"/>
    <s v="Retargeting"/>
    <x v="1"/>
    <s v="07/07/2024"/>
    <s v="2024-12-29"/>
    <x v="2"/>
    <s v="Jaipur"/>
    <s v="Business Owners"/>
    <s v="Mobile"/>
    <n v="150182"/>
    <n v="19058"/>
    <n v="12.69"/>
    <n v="873"/>
    <n v="4.58"/>
    <n v="250"/>
    <n v="27614.89"/>
    <x v="9505"/>
    <n v="49"/>
    <s v="Active"/>
  </r>
  <r>
    <m/>
    <x v="5"/>
    <n v="0"/>
    <x v="6"/>
    <m/>
    <m/>
    <x v="4"/>
    <m/>
    <m/>
    <m/>
    <m/>
    <m/>
    <m/>
    <m/>
    <m/>
    <m/>
    <m/>
    <x v="9506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4B36A-3458-4199-AB3B-A0FFA89F09ED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:C11" firstHeaderRow="1" firstDataRow="1" firstDataCol="1"/>
  <pivotFields count="20">
    <pivotField showAll="0"/>
    <pivotField showAll="0"/>
    <pivotField showAll="0"/>
    <pivotField axis="axisRow" showAll="0">
      <items count="8">
        <item h="1" x="6"/>
        <item x="4"/>
        <item x="3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508">
        <item x="5784"/>
        <item x="8911"/>
        <item x="2661"/>
        <item x="2921"/>
        <item x="8342"/>
        <item x="3970"/>
        <item x="8845"/>
        <item x="1766"/>
        <item x="792"/>
        <item x="6651"/>
        <item x="4622"/>
        <item x="7005"/>
        <item x="3453"/>
        <item x="6585"/>
        <item x="4330"/>
        <item x="823"/>
        <item x="2399"/>
        <item x="1165"/>
        <item x="772"/>
        <item x="4246"/>
        <item x="7883"/>
        <item x="1190"/>
        <item x="8091"/>
        <item x="4251"/>
        <item x="8105"/>
        <item x="7756"/>
        <item x="1362"/>
        <item x="485"/>
        <item x="9404"/>
        <item x="770"/>
        <item x="597"/>
        <item x="8591"/>
        <item x="5948"/>
        <item x="5736"/>
        <item x="4599"/>
        <item x="7327"/>
        <item x="4113"/>
        <item x="1939"/>
        <item x="7110"/>
        <item x="7565"/>
        <item x="3033"/>
        <item x="5421"/>
        <item x="1307"/>
        <item x="2340"/>
        <item x="6473"/>
        <item x="4735"/>
        <item x="464"/>
        <item x="4890"/>
        <item x="6648"/>
        <item x="3403"/>
        <item x="224"/>
        <item x="3478"/>
        <item x="7556"/>
        <item x="755"/>
        <item x="3884"/>
        <item x="1282"/>
        <item x="7576"/>
        <item x="5766"/>
        <item x="1259"/>
        <item x="8104"/>
        <item x="6616"/>
        <item x="8429"/>
        <item x="7853"/>
        <item x="1088"/>
        <item x="5219"/>
        <item x="4240"/>
        <item x="3665"/>
        <item x="6830"/>
        <item x="3325"/>
        <item x="4521"/>
        <item x="7086"/>
        <item x="8246"/>
        <item x="2063"/>
        <item x="1882"/>
        <item x="6674"/>
        <item x="7406"/>
        <item x="6724"/>
        <item x="6436"/>
        <item x="5142"/>
        <item x="6129"/>
        <item x="1767"/>
        <item x="4015"/>
        <item x="4116"/>
        <item x="1430"/>
        <item x="3555"/>
        <item x="9246"/>
        <item x="5734"/>
        <item x="969"/>
        <item x="4427"/>
        <item x="1501"/>
        <item x="6765"/>
        <item x="8478"/>
        <item x="2803"/>
        <item x="2647"/>
        <item x="4295"/>
        <item x="694"/>
        <item x="9150"/>
        <item x="9143"/>
        <item x="7107"/>
        <item x="8949"/>
        <item x="5708"/>
        <item x="2688"/>
        <item x="5751"/>
        <item x="9086"/>
        <item x="2938"/>
        <item x="566"/>
        <item x="1900"/>
        <item x="5482"/>
        <item x="2236"/>
        <item x="94"/>
        <item x="3946"/>
        <item x="5005"/>
        <item x="7645"/>
        <item x="5111"/>
        <item x="3082"/>
        <item x="8616"/>
        <item x="7083"/>
        <item x="7708"/>
        <item x="6519"/>
        <item x="3357"/>
        <item x="9489"/>
        <item x="5418"/>
        <item x="3276"/>
        <item x="1387"/>
        <item x="491"/>
        <item x="1294"/>
        <item x="9128"/>
        <item x="2602"/>
        <item x="5508"/>
        <item x="7822"/>
        <item x="5515"/>
        <item x="2173"/>
        <item x="2900"/>
        <item x="8909"/>
        <item x="1468"/>
        <item x="5535"/>
        <item x="3749"/>
        <item x="1292"/>
        <item x="8315"/>
        <item x="7276"/>
        <item x="9148"/>
        <item x="8765"/>
        <item x="7505"/>
        <item x="744"/>
        <item x="2135"/>
        <item x="448"/>
        <item x="5049"/>
        <item x="4840"/>
        <item x="5268"/>
        <item x="6709"/>
        <item x="9287"/>
        <item x="3936"/>
        <item x="7792"/>
        <item x="1528"/>
        <item x="5908"/>
        <item x="6490"/>
        <item x="6215"/>
        <item x="4696"/>
        <item x="9087"/>
        <item x="3979"/>
        <item x="967"/>
        <item x="7051"/>
        <item x="4691"/>
        <item x="6531"/>
        <item x="1353"/>
        <item x="452"/>
        <item x="69"/>
        <item x="2233"/>
        <item x="3777"/>
        <item x="2771"/>
        <item x="1520"/>
        <item x="4542"/>
        <item x="1942"/>
        <item x="6836"/>
        <item x="3101"/>
        <item x="850"/>
        <item x="6621"/>
        <item x="5728"/>
        <item x="7323"/>
        <item x="4358"/>
        <item x="5183"/>
        <item x="2280"/>
        <item x="56"/>
        <item x="4392"/>
        <item x="4325"/>
        <item x="8871"/>
        <item x="5030"/>
        <item x="2373"/>
        <item x="2918"/>
        <item x="2091"/>
        <item x="313"/>
        <item x="8430"/>
        <item x="7694"/>
        <item x="1311"/>
        <item x="115"/>
        <item x="7588"/>
        <item x="1635"/>
        <item x="4709"/>
        <item x="9493"/>
        <item x="58"/>
        <item x="3654"/>
        <item x="1141"/>
        <item x="6468"/>
        <item x="6114"/>
        <item x="8401"/>
        <item x="701"/>
        <item x="9416"/>
        <item x="1393"/>
        <item x="8226"/>
        <item x="6583"/>
        <item x="515"/>
        <item x="9104"/>
        <item x="6630"/>
        <item x="2175"/>
        <item x="7268"/>
        <item x="6492"/>
        <item x="4711"/>
        <item x="7892"/>
        <item x="5043"/>
        <item x="355"/>
        <item x="8763"/>
        <item x="4997"/>
        <item x="8195"/>
        <item x="6375"/>
        <item x="4951"/>
        <item x="6247"/>
        <item x="5436"/>
        <item x="7143"/>
        <item x="7646"/>
        <item x="3558"/>
        <item x="9273"/>
        <item x="3250"/>
        <item x="2014"/>
        <item x="9400"/>
        <item x="1216"/>
        <item x="1382"/>
        <item x="3892"/>
        <item x="8652"/>
        <item x="7797"/>
        <item x="4594"/>
        <item x="5726"/>
        <item x="5969"/>
        <item x="6888"/>
        <item x="8395"/>
        <item x="6821"/>
        <item x="193"/>
        <item x="6428"/>
        <item x="3224"/>
        <item x="5965"/>
        <item x="950"/>
        <item x="3055"/>
        <item x="3395"/>
        <item x="7819"/>
        <item x="958"/>
        <item x="2834"/>
        <item x="7079"/>
        <item x="6305"/>
        <item x="3864"/>
        <item x="1539"/>
        <item x="4299"/>
        <item x="750"/>
        <item x="5580"/>
        <item x="3421"/>
        <item x="8187"/>
        <item x="8370"/>
        <item x="2626"/>
        <item x="1757"/>
        <item x="914"/>
        <item x="5730"/>
        <item x="5510"/>
        <item x="8175"/>
        <item x="797"/>
        <item x="1052"/>
        <item x="7243"/>
        <item x="1131"/>
        <item x="3155"/>
        <item x="6668"/>
        <item x="5163"/>
        <item x="2802"/>
        <item x="1193"/>
        <item x="1794"/>
        <item x="3046"/>
        <item x="7690"/>
        <item x="8605"/>
        <item x="8003"/>
        <item x="2363"/>
        <item x="4658"/>
        <item x="8706"/>
        <item x="5727"/>
        <item x="7144"/>
        <item x="3564"/>
        <item x="4339"/>
        <item x="4726"/>
        <item x="3886"/>
        <item x="8048"/>
        <item x="6137"/>
        <item x="1618"/>
        <item x="5409"/>
        <item x="2967"/>
        <item x="7150"/>
        <item x="6275"/>
        <item x="806"/>
        <item x="8583"/>
        <item x="3821"/>
        <item x="2010"/>
        <item x="1790"/>
        <item x="2947"/>
        <item x="6873"/>
        <item x="1389"/>
        <item x="3947"/>
        <item x="7705"/>
        <item x="5646"/>
        <item x="4027"/>
        <item x="603"/>
        <item x="7155"/>
        <item x="5379"/>
        <item x="1680"/>
        <item x="2996"/>
        <item x="3355"/>
        <item x="2234"/>
        <item x="677"/>
        <item x="8037"/>
        <item x="2034"/>
        <item x="8798"/>
        <item x="4534"/>
        <item x="2925"/>
        <item x="305"/>
        <item x="6081"/>
        <item x="7285"/>
        <item x="7653"/>
        <item x="3530"/>
        <item x="8270"/>
        <item x="3969"/>
        <item x="2963"/>
        <item x="2915"/>
        <item x="1448"/>
        <item x="9421"/>
        <item x="9021"/>
        <item x="6545"/>
        <item x="6930"/>
        <item x="2"/>
        <item x="5424"/>
        <item x="1352"/>
        <item x="6235"/>
        <item x="3956"/>
        <item x="5246"/>
        <item x="1377"/>
        <item x="5454"/>
        <item x="2336"/>
        <item x="866"/>
        <item x="8617"/>
        <item x="1921"/>
        <item x="5257"/>
        <item x="558"/>
        <item x="2956"/>
        <item x="4730"/>
        <item x="8491"/>
        <item x="5610"/>
        <item x="2262"/>
        <item x="7672"/>
        <item x="8950"/>
        <item x="4908"/>
        <item x="6972"/>
        <item x="3514"/>
        <item x="5143"/>
        <item x="4580"/>
        <item x="7372"/>
        <item x="6230"/>
        <item x="1754"/>
        <item x="5498"/>
        <item x="8311"/>
        <item x="4441"/>
        <item x="685"/>
        <item x="4209"/>
        <item x="8987"/>
        <item x="5264"/>
        <item x="3560"/>
        <item x="7331"/>
        <item x="2298"/>
        <item x="1933"/>
        <item x="7654"/>
        <item x="6802"/>
        <item x="6556"/>
        <item x="3205"/>
        <item x="4324"/>
        <item x="2759"/>
        <item x="4118"/>
        <item x="4591"/>
        <item x="2246"/>
        <item x="3185"/>
        <item x="5213"/>
        <item x="157"/>
        <item x="5575"/>
        <item x="2660"/>
        <item x="2645"/>
        <item x="2149"/>
        <item x="6994"/>
        <item x="1972"/>
        <item x="1396"/>
        <item x="2869"/>
        <item x="5307"/>
        <item x="8353"/>
        <item x="8174"/>
        <item x="4164"/>
        <item x="6798"/>
        <item x="8053"/>
        <item x="501"/>
        <item x="745"/>
        <item x="2007"/>
        <item x="2924"/>
        <item x="5348"/>
        <item x="4816"/>
        <item x="4060"/>
        <item x="2830"/>
        <item x="4549"/>
        <item x="8670"/>
        <item x="4318"/>
        <item x="2441"/>
        <item x="847"/>
        <item x="4087"/>
        <item x="2496"/>
        <item x="5088"/>
        <item x="8420"/>
        <item x="7875"/>
        <item x="302"/>
        <item x="8503"/>
        <item x="7818"/>
        <item x="3882"/>
        <item x="8093"/>
        <item x="8227"/>
        <item x="6378"/>
        <item x="1758"/>
        <item x="7263"/>
        <item x="1907"/>
        <item x="7543"/>
        <item x="477"/>
        <item x="8847"/>
        <item x="4753"/>
        <item x="3153"/>
        <item x="6010"/>
        <item x="3532"/>
        <item x="1842"/>
        <item x="585"/>
        <item x="6605"/>
        <item x="2810"/>
        <item x="4103"/>
        <item x="1446"/>
        <item x="2333"/>
        <item x="6297"/>
        <item x="3184"/>
        <item x="3567"/>
        <item x="2788"/>
        <item x="3464"/>
        <item x="9227"/>
        <item x="2006"/>
        <item x="5300"/>
        <item x="9387"/>
        <item x="6950"/>
        <item x="3438"/>
        <item x="6988"/>
        <item x="7266"/>
        <item x="5059"/>
        <item x="5904"/>
        <item x="7309"/>
        <item x="5305"/>
        <item x="4115"/>
        <item x="2988"/>
        <item x="1688"/>
        <item x="1358"/>
        <item x="1603"/>
        <item x="1663"/>
        <item x="8836"/>
        <item x="4215"/>
        <item x="567"/>
        <item x="164"/>
        <item x="5506"/>
        <item x="4396"/>
        <item x="4947"/>
        <item x="5389"/>
        <item x="3016"/>
        <item x="6501"/>
        <item x="1413"/>
        <item x="5587"/>
        <item x="1175"/>
        <item x="4283"/>
        <item x="8119"/>
        <item x="1974"/>
        <item x="5545"/>
        <item x="8177"/>
        <item x="2757"/>
        <item x="8197"/>
        <item x="6045"/>
        <item x="5926"/>
        <item x="2872"/>
        <item x="5328"/>
        <item x="342"/>
        <item x="3962"/>
        <item x="5377"/>
        <item x="9108"/>
        <item x="6813"/>
        <item x="3140"/>
        <item x="8220"/>
        <item x="2204"/>
        <item x="1032"/>
        <item x="8010"/>
        <item x="4068"/>
        <item x="2409"/>
        <item x="3446"/>
        <item x="8533"/>
        <item x="3019"/>
        <item x="7613"/>
        <item x="3130"/>
        <item x="7801"/>
        <item x="3525"/>
        <item x="691"/>
        <item x="8458"/>
        <item x="3655"/>
        <item x="8296"/>
        <item x="317"/>
        <item x="4909"/>
        <item x="1806"/>
        <item x="5220"/>
        <item x="122"/>
        <item x="4257"/>
        <item x="4609"/>
        <item x="7861"/>
        <item x="6467"/>
        <item x="2265"/>
        <item x="2398"/>
        <item x="9260"/>
        <item x="3910"/>
        <item x="165"/>
        <item x="7605"/>
        <item x="1322"/>
        <item x="2555"/>
        <item x="8351"/>
        <item x="5283"/>
        <item x="2019"/>
        <item x="5464"/>
        <item x="5836"/>
        <item x="878"/>
        <item x="8381"/>
        <item x="5386"/>
        <item x="1853"/>
        <item x="9149"/>
        <item x="9361"/>
        <item x="5666"/>
        <item x="3827"/>
        <item x="3405"/>
        <item x="9282"/>
        <item x="8687"/>
        <item x="1426"/>
        <item x="1440"/>
        <item x="4237"/>
        <item x="4563"/>
        <item x="4694"/>
        <item x="6437"/>
        <item x="2413"/>
        <item x="8577"/>
        <item x="6976"/>
        <item x="5631"/>
        <item x="4455"/>
        <item x="131"/>
        <item x="6951"/>
        <item x="8319"/>
        <item x="1114"/>
        <item x="4144"/>
        <item x="285"/>
        <item x="6111"/>
        <item x="3994"/>
        <item x="2619"/>
        <item x="6201"/>
        <item x="466"/>
        <item x="1438"/>
        <item x="7318"/>
        <item x="8433"/>
        <item x="8595"/>
        <item x="8939"/>
        <item x="3734"/>
        <item x="7850"/>
        <item x="9506"/>
        <item x="1629"/>
        <item x="1601"/>
        <item x="3204"/>
        <item x="4152"/>
        <item x="1747"/>
        <item x="6024"/>
        <item x="6897"/>
        <item x="2212"/>
        <item x="6109"/>
        <item x="3452"/>
        <item x="1621"/>
        <item x="117"/>
        <item x="1469"/>
        <item x="7004"/>
        <item x="3769"/>
        <item x="8120"/>
        <item x="564"/>
        <item x="8201"/>
        <item x="3917"/>
        <item x="5502"/>
        <item x="5148"/>
        <item x="1919"/>
        <item x="1509"/>
        <item x="6679"/>
        <item x="3026"/>
        <item x="4282"/>
        <item x="3960"/>
        <item x="383"/>
        <item x="9446"/>
        <item x="3869"/>
        <item x="8648"/>
        <item x="6171"/>
        <item x="7927"/>
        <item x="3642"/>
        <item x="7392"/>
        <item x="6906"/>
        <item x="1535"/>
        <item x="5594"/>
        <item x="3023"/>
        <item x="2766"/>
        <item x="5678"/>
        <item x="2772"/>
        <item x="5702"/>
        <item x="2499"/>
        <item x="8196"/>
        <item x="3032"/>
        <item x="6319"/>
        <item x="6188"/>
        <item x="7054"/>
        <item x="2143"/>
        <item x="6059"/>
        <item x="1255"/>
        <item x="3332"/>
        <item x="3128"/>
        <item x="8253"/>
        <item x="4185"/>
        <item x="2846"/>
        <item x="3995"/>
        <item x="4776"/>
        <item x="5460"/>
        <item x="6003"/>
        <item x="6956"/>
        <item x="5038"/>
        <item x="6015"/>
        <item x="3319"/>
        <item x="7430"/>
        <item x="6795"/>
        <item x="831"/>
        <item x="1594"/>
        <item x="75"/>
        <item x="351"/>
        <item x="411"/>
        <item x="6459"/>
        <item x="2651"/>
        <item x="5854"/>
        <item x="7163"/>
        <item x="6026"/>
        <item x="2098"/>
        <item x="1924"/>
        <item x="4593"/>
        <item x="631"/>
        <item x="7555"/>
        <item x="4857"/>
        <item x="1069"/>
        <item x="5431"/>
        <item x="5662"/>
        <item x="3802"/>
        <item x="3077"/>
        <item x="8568"/>
        <item x="7349"/>
        <item x="7950"/>
        <item x="3767"/>
        <item x="8262"/>
        <item x="9300"/>
        <item x="2372"/>
        <item x="885"/>
        <item x="8417"/>
        <item x="3481"/>
        <item x="825"/>
        <item x="405"/>
        <item x="1249"/>
        <item x="1613"/>
        <item x="835"/>
        <item x="4411"/>
        <item x="3424"/>
        <item x="5591"/>
        <item x="4033"/>
        <item x="5039"/>
        <item x="4967"/>
        <item x="3264"/>
        <item x="5123"/>
        <item x="4065"/>
        <item x="9022"/>
        <item x="2070"/>
        <item x="989"/>
        <item x="4412"/>
        <item x="1057"/>
        <item x="1210"/>
        <item x="5361"/>
        <item x="8997"/>
        <item x="8524"/>
        <item x="9257"/>
        <item x="925"/>
        <item x="2964"/>
        <item x="6248"/>
        <item x="614"/>
        <item x="1458"/>
        <item x="8339"/>
        <item x="546"/>
        <item x="5074"/>
        <item x="8218"/>
        <item x="6762"/>
        <item x="6421"/>
        <item x="5327"/>
        <item x="1111"/>
        <item x="6179"/>
        <item x="6466"/>
        <item x="3009"/>
        <item x="7269"/>
        <item x="1966"/>
        <item x="1570"/>
        <item x="4991"/>
        <item x="2877"/>
        <item x="5576"/>
        <item x="4872"/>
        <item x="1625"/>
        <item x="176"/>
        <item x="2451"/>
        <item x="1934"/>
        <item x="5955"/>
        <item x="9445"/>
        <item x="833"/>
        <item x="2922"/>
        <item x="7769"/>
        <item x="8920"/>
        <item x="5423"/>
        <item x="8784"/>
        <item x="653"/>
        <item x="4233"/>
        <item x="4196"/>
        <item x="4479"/>
        <item x="779"/>
        <item x="4098"/>
        <item x="8434"/>
        <item x="4056"/>
        <item x="7374"/>
        <item x="4361"/>
        <item x="2842"/>
        <item x="4555"/>
        <item x="5990"/>
        <item x="8331"/>
        <item x="4831"/>
        <item x="3371"/>
        <item x="9335"/>
        <item x="5098"/>
        <item x="5308"/>
        <item x="2715"/>
        <item x="9107"/>
        <item x="5485"/>
        <item x="2218"/>
        <item x="8290"/>
        <item x="381"/>
        <item x="860"/>
        <item x="3171"/>
        <item x="4203"/>
        <item x="346"/>
        <item x="2407"/>
        <item x="4663"/>
        <item x="1901"/>
        <item x="2629"/>
        <item x="2073"/>
        <item x="8347"/>
        <item x="3572"/>
        <item x="4277"/>
        <item x="2739"/>
        <item x="5145"/>
        <item x="9501"/>
        <item x="4333"/>
        <item x="2700"/>
        <item x="7740"/>
        <item x="7215"/>
        <item x="5345"/>
        <item x="1407"/>
        <item x="8452"/>
        <item x="308"/>
        <item x="9084"/>
        <item x="9280"/>
        <item x="6245"/>
        <item x="8130"/>
        <item x="3658"/>
        <item x="1471"/>
        <item x="8744"/>
        <item x="6739"/>
        <item x="7095"/>
        <item x="6509"/>
        <item x="2952"/>
        <item x="4706"/>
        <item x="4397"/>
        <item x="3595"/>
        <item x="4655"/>
        <item x="3966"/>
        <item x="9035"/>
        <item x="8042"/>
        <item x="8653"/>
        <item x="5757"/>
        <item x="8923"/>
        <item x="3003"/>
        <item x="8225"/>
        <item x="2055"/>
        <item x="3201"/>
        <item x="324"/>
        <item x="1971"/>
        <item x="5907"/>
        <item x="9391"/>
        <item x="8619"/>
        <item x="590"/>
        <item x="1232"/>
        <item x="2937"/>
        <item x="1228"/>
        <item x="3173"/>
        <item x="1486"/>
        <item x="1291"/>
        <item x="1173"/>
        <item x="1091"/>
        <item x="704"/>
        <item x="6178"/>
        <item x="4252"/>
        <item x="2712"/>
        <item x="3336"/>
        <item x="1975"/>
        <item x="6286"/>
        <item x="2713"/>
        <item x="1521"/>
        <item x="720"/>
        <item x="9274"/>
        <item x="4802"/>
        <item x="2634"/>
        <item x="2276"/>
        <item x="7238"/>
        <item x="5999"/>
        <item x="4920"/>
        <item x="4860"/>
        <item x="1263"/>
        <item x="1397"/>
        <item x="6694"/>
        <item x="7862"/>
        <item x="3993"/>
        <item x="8812"/>
        <item x="6016"/>
        <item x="6316"/>
        <item x="609"/>
        <item x="7825"/>
        <item x="1197"/>
        <item x="1256"/>
        <item x="8512"/>
        <item x="7037"/>
        <item x="5628"/>
        <item x="5011"/>
        <item x="7421"/>
        <item x="7213"/>
        <item x="3279"/>
        <item x="8231"/>
        <item x="2167"/>
        <item x="3268"/>
        <item x="7971"/>
        <item x="747"/>
        <item x="7094"/>
        <item x="583"/>
        <item x="7244"/>
        <item x="5310"/>
        <item x="4138"/>
        <item x="8742"/>
        <item x="4715"/>
        <item x="5749"/>
        <item x="9210"/>
        <item x="3945"/>
        <item x="4481"/>
        <item x="2579"/>
        <item x="2274"/>
        <item x="2440"/>
        <item x="8272"/>
        <item x="5924"/>
        <item x="8180"/>
        <item x="7303"/>
        <item x="456"/>
        <item x="522"/>
        <item x="9316"/>
        <item x="732"/>
        <item x="5563"/>
        <item x="1994"/>
        <item x="1896"/>
        <item x="4337"/>
        <item x="3603"/>
        <item x="7918"/>
        <item x="295"/>
        <item x="563"/>
        <item x="8133"/>
        <item x="4346"/>
        <item x="1420"/>
        <item x="8016"/>
        <item x="2468"/>
        <item x="6157"/>
        <item x="7106"/>
        <item x="4159"/>
        <item x="5703"/>
        <item x="2438"/>
        <item x="1454"/>
        <item x="699"/>
        <item x="3251"/>
        <item x="8586"/>
        <item x="1245"/>
        <item x="8121"/>
        <item x="2770"/>
        <item x="5443"/>
        <item x="6804"/>
        <item x="853"/>
        <item x="7448"/>
        <item x="2243"/>
        <item x="2296"/>
        <item x="6350"/>
        <item x="8918"/>
        <item x="6568"/>
        <item x="5697"/>
        <item x="2112"/>
        <item x="1007"/>
        <item x="3828"/>
        <item x="2187"/>
        <item x="5731"/>
        <item x="5721"/>
        <item x="7932"/>
        <item x="3578"/>
        <item x="4799"/>
        <item x="3263"/>
        <item x="8190"/>
        <item x="1759"/>
        <item x="1473"/>
        <item x="8778"/>
        <item x="7727"/>
        <item x="4236"/>
        <item x="7218"/>
        <item x="1231"/>
        <item x="4761"/>
        <item x="6612"/>
        <item x="3010"/>
        <item x="4597"/>
        <item x="2863"/>
        <item x="7775"/>
        <item x="149"/>
        <item x="6521"/>
        <item x="7748"/>
        <item x="8543"/>
        <item x="5136"/>
        <item x="8532"/>
        <item x="4852"/>
        <item x="129"/>
        <item x="6033"/>
        <item x="1383"/>
        <item x="1926"/>
        <item x="3040"/>
        <item x="6598"/>
        <item x="8938"/>
        <item x="514"/>
        <item x="3008"/>
        <item x="21"/>
        <item x="2260"/>
        <item x="2824"/>
        <item x="795"/>
        <item x="1344"/>
        <item x="4345"/>
        <item x="9457"/>
        <item x="4812"/>
        <item x="8150"/>
        <item x="3905"/>
        <item x="2870"/>
        <item x="4945"/>
        <item x="3872"/>
        <item x="6758"/>
        <item x="1963"/>
        <item x="1437"/>
        <item x="8827"/>
        <item x="7697"/>
        <item x="4123"/>
        <item x="2270"/>
        <item x="393"/>
        <item x="3043"/>
        <item x="6495"/>
        <item x="5363"/>
        <item x="249"/>
        <item x="5316"/>
        <item x="4011"/>
        <item x="8098"/>
        <item x="2362"/>
        <item x="810"/>
        <item x="1317"/>
        <item x="5753"/>
        <item x="1839"/>
        <item x="7474"/>
        <item x="2353"/>
        <item x="4682"/>
        <item x="671"/>
        <item x="114"/>
        <item x="3115"/>
        <item x="5032"/>
        <item x="2401"/>
        <item x="5859"/>
        <item x="3314"/>
        <item x="2428"/>
        <item x="547"/>
        <item x="4204"/>
        <item x="6042"/>
        <item x="140"/>
        <item x="2087"/>
        <item x="6388"/>
        <item x="3588"/>
        <item x="6908"/>
        <item x="3191"/>
        <item x="188"/>
        <item x="4387"/>
        <item x="458"/>
        <item x="675"/>
        <item x="1012"/>
        <item x="2935"/>
        <item x="2424"/>
        <item x="5801"/>
        <item x="6310"/>
        <item x="483"/>
        <item x="2849"/>
        <item x="692"/>
        <item x="476"/>
        <item x="2213"/>
        <item x="7080"/>
        <item x="4189"/>
        <item x="4653"/>
        <item x="8128"/>
        <item x="2558"/>
        <item x="4917"/>
        <item x="9126"/>
        <item x="14"/>
        <item x="5211"/>
        <item x="34"/>
        <item x="551"/>
        <item x="8330"/>
        <item x="2013"/>
        <item x="3933"/>
        <item x="5073"/>
        <item x="6078"/>
        <item x="4513"/>
        <item x="5675"/>
        <item x="2527"/>
        <item x="3133"/>
        <item x="2037"/>
        <item x="4820"/>
        <item x="289"/>
        <item x="5063"/>
        <item x="1154"/>
        <item x="7863"/>
        <item x="6581"/>
        <item x="8881"/>
        <item x="5239"/>
        <item x="8596"/>
        <item x="7758"/>
        <item x="6548"/>
        <item x="424"/>
        <item x="2054"/>
        <item x="7840"/>
        <item x="1650"/>
        <item x="4924"/>
        <item x="440"/>
        <item x="2775"/>
        <item x="3583"/>
        <item x="3425"/>
        <item x="6093"/>
        <item x="2299"/>
        <item x="9293"/>
        <item x="830"/>
        <item x="1885"/>
        <item x="7521"/>
        <item x="3831"/>
        <item x="7700"/>
        <item x="2477"/>
        <item x="5809"/>
        <item x="532"/>
        <item x="4493"/>
        <item x="2158"/>
        <item x="4353"/>
        <item x="2663"/>
        <item x="4054"/>
        <item x="3545"/>
        <item x="5467"/>
        <item x="9083"/>
        <item x="4368"/>
        <item x="4778"/>
        <item x="4759"/>
        <item x="8917"/>
        <item x="5417"/>
        <item x="3866"/>
        <item x="4476"/>
        <item x="2002"/>
        <item x="6449"/>
        <item x="7929"/>
        <item x="8737"/>
        <item x="1655"/>
        <item x="9327"/>
        <item x="7455"/>
        <item x="8125"/>
        <item x="2511"/>
        <item x="8426"/>
        <item x="4512"/>
        <item x="848"/>
        <item x="8101"/>
        <item x="2042"/>
        <item x="3265"/>
        <item x="3466"/>
        <item x="4182"/>
        <item x="7488"/>
        <item x="5957"/>
        <item x="4183"/>
        <item x="6244"/>
        <item x="4175"/>
        <item x="960"/>
        <item x="1742"/>
        <item x="5909"/>
        <item x="555"/>
        <item x="3512"/>
        <item x="5770"/>
        <item x="2082"/>
        <item x="3987"/>
        <item x="863"/>
        <item x="1329"/>
        <item x="2029"/>
        <item x="549"/>
        <item x="3408"/>
        <item x="2033"/>
        <item x="1385"/>
        <item x="4771"/>
        <item x="2943"/>
        <item x="1628"/>
        <item x="7805"/>
        <item x="6868"/>
        <item x="8203"/>
        <item x="1773"/>
        <item x="2622"/>
        <item x="113"/>
        <item x="3364"/>
        <item x="6047"/>
        <item x="3050"/>
        <item x="2581"/>
        <item x="4896"/>
        <item x="3714"/>
        <item x="8969"/>
        <item x="4332"/>
        <item x="8646"/>
        <item x="5985"/>
        <item x="5394"/>
        <item x="9466"/>
        <item x="3020"/>
        <item x="4001"/>
        <item x="4612"/>
        <item x="1401"/>
        <item x="1677"/>
        <item x="1760"/>
        <item x="6451"/>
        <item x="4839"/>
        <item x="6401"/>
        <item x="3939"/>
        <item x="8834"/>
        <item x="6287"/>
        <item x="9188"/>
        <item x="8"/>
        <item x="9106"/>
        <item x="2611"/>
        <item x="2983"/>
        <item x="5725"/>
        <item x="864"/>
        <item x="5047"/>
        <item x="4962"/>
        <item x="4955"/>
        <item x="8759"/>
        <item x="9023"/>
        <item x="2235"/>
        <item x="5607"/>
        <item x="1675"/>
        <item x="3952"/>
        <item x="1787"/>
        <item x="723"/>
        <item x="5372"/>
        <item x="5132"/>
        <item x="1697"/>
        <item x="1776"/>
        <item x="1599"/>
        <item x="1055"/>
        <item x="2974"/>
        <item x="1653"/>
        <item x="7324"/>
        <item x="4902"/>
        <item x="6843"/>
        <item x="4859"/>
        <item x="1991"/>
        <item x="8000"/>
        <item x="1079"/>
        <item x="2160"/>
        <item x="2868"/>
        <item x="8489"/>
        <item x="4938"/>
        <item x="8505"/>
        <item x="472"/>
        <item x="248"/>
        <item x="7141"/>
        <item x="1828"/>
        <item x="7164"/>
        <item x="8538"/>
        <item x="4862"/>
        <item x="7047"/>
        <item x="5280"/>
        <item x="7435"/>
        <item x="102"/>
        <item x="1701"/>
        <item x="8267"/>
        <item x="1782"/>
        <item x="7292"/>
        <item x="6682"/>
        <item x="8464"/>
        <item x="4527"/>
        <item x="573"/>
        <item x="5527"/>
        <item x="840"/>
        <item x="6212"/>
        <item x="4824"/>
        <item x="1983"/>
        <item x="1597"/>
        <item x="7788"/>
        <item x="9160"/>
        <item x="8169"/>
        <item x="4843"/>
        <item x="5187"/>
        <item x="936"/>
        <item x="2449"/>
        <item x="3503"/>
        <item x="3889"/>
        <item x="7442"/>
        <item x="2226"/>
        <item x="7084"/>
        <item x="2020"/>
        <item x="67"/>
        <item x="7802"/>
        <item x="4576"/>
        <item x="9005"/>
        <item x="2326"/>
        <item x="9308"/>
        <item x="1482"/>
        <item x="710"/>
        <item x="5834"/>
        <item x="1749"/>
        <item x="861"/>
        <item x="1246"/>
        <item x="6823"/>
        <item x="1917"/>
        <item x="9366"/>
        <item x="623"/>
        <item x="2079"/>
        <item x="3301"/>
        <item x="7709"/>
        <item x="221"/>
        <item x="6718"/>
        <item x="4665"/>
        <item x="5426"/>
        <item x="1432"/>
        <item x="1542"/>
        <item x="3992"/>
        <item x="2524"/>
        <item x="9367"/>
        <item x="3419"/>
        <item x="9486"/>
        <item x="1774"/>
        <item x="1225"/>
        <item x="85"/>
        <item x="3700"/>
        <item x="6497"/>
        <item x="1022"/>
        <item x="803"/>
        <item x="6931"/>
        <item x="2258"/>
        <item x="8983"/>
        <item x="6883"/>
        <item x="1248"/>
        <item x="4937"/>
        <item x="1555"/>
        <item x="9032"/>
        <item x="3668"/>
        <item x="9264"/>
        <item x="1840"/>
        <item x="2897"/>
        <item x="1622"/>
        <item x="8771"/>
        <item x="2508"/>
        <item x="6412"/>
        <item x="5351"/>
        <item x="3239"/>
        <item x="9310"/>
        <item x="3072"/>
        <item x="6929"/>
        <item x="646"/>
        <item x="2673"/>
        <item x="3018"/>
        <item x="5275"/>
        <item x="3606"/>
        <item x="8535"/>
        <item x="8564"/>
        <item x="8962"/>
        <item x="6227"/>
        <item x="2666"/>
        <item x="879"/>
        <item x="2402"/>
        <item x="2610"/>
        <item x="7845"/>
        <item x="8072"/>
        <item x="2819"/>
        <item x="6309"/>
        <item x="4981"/>
        <item x="5080"/>
        <item x="1118"/>
        <item x="6048"/>
        <item x="1690"/>
        <item x="8715"/>
        <item x="6541"/>
        <item x="1234"/>
        <item x="2882"/>
        <item x="8956"/>
        <item x="1687"/>
        <item x="8930"/>
        <item x="5819"/>
        <item x="3775"/>
        <item x="169"/>
        <item x="6688"/>
        <item x="2532"/>
        <item x="7858"/>
        <item x="8860"/>
        <item x="2777"/>
        <item x="5296"/>
        <item x="8602"/>
        <item x="3240"/>
        <item x="1989"/>
        <item x="7456"/>
        <item x="769"/>
        <item x="2916"/>
        <item x="4381"/>
        <item x="6504"/>
        <item x="8018"/>
        <item x="7139"/>
        <item x="9111"/>
        <item x="4112"/>
        <item x="6303"/>
        <item x="1780"/>
        <item x="4884"/>
        <item x="2242"/>
        <item x="8212"/>
        <item x="4702"/>
        <item x="8690"/>
        <item x="7313"/>
        <item x="8259"/>
        <item x="6208"/>
        <item x="2648"/>
        <item x="8850"/>
        <item x="7537"/>
        <item x="6626"/>
        <item x="2327"/>
        <item x="4620"/>
        <item x="2722"/>
        <item x="726"/>
        <item x="1881"/>
        <item x="7973"/>
        <item x="4243"/>
        <item x="4376"/>
        <item x="6040"/>
        <item x="7920"/>
        <item x="2062"/>
        <item x="8723"/>
        <item x="6086"/>
        <item x="1475"/>
        <item x="2606"/>
        <item x="2692"/>
        <item x="4465"/>
        <item x="3912"/>
        <item x="8317"/>
        <item x="8350"/>
        <item x="9271"/>
        <item x="1721"/>
        <item x="1027"/>
        <item x="9428"/>
        <item x="78"/>
        <item x="1415"/>
        <item x="2119"/>
        <item x="6237"/>
        <item x="6218"/>
        <item x="3365"/>
        <item x="6565"/>
        <item x="6903"/>
        <item x="7409"/>
        <item x="4510"/>
        <item x="3774"/>
        <item x="6661"/>
        <item x="4996"/>
        <item x="5629"/>
        <item x="7154"/>
        <item x="2716"/>
        <item x="1419"/>
        <item x="4046"/>
        <item x="1124"/>
        <item x="7832"/>
        <item x="8158"/>
        <item x="9267"/>
        <item x="8894"/>
        <item x="6963"/>
        <item x="4739"/>
        <item x="4787"/>
        <item x="282"/>
        <item x="4875"/>
        <item x="9249"/>
        <item x="3645"/>
        <item x="5445"/>
        <item x="2596"/>
        <item x="4225"/>
        <item x="6447"/>
        <item x="7767"/>
        <item x="4417"/>
        <item x="3148"/>
        <item x="1472"/>
        <item x="7834"/>
        <item x="8279"/>
        <item x="3146"/>
        <item x="3611"/>
        <item x="3569"/>
        <item x="7837"/>
        <item x="9231"/>
        <item x="9211"/>
        <item x="6151"/>
        <item x="5095"/>
        <item x="1106"/>
        <item x="1181"/>
        <item x="4957"/>
        <item x="4004"/>
        <item x="8194"/>
        <item x="8528"/>
        <item x="6407"/>
        <item x="556"/>
        <item x="2832"/>
        <item x="5574"/>
        <item x="3397"/>
        <item x="2384"/>
        <item x="60"/>
        <item x="7784"/>
        <item x="6781"/>
        <item x="5611"/>
        <item x="9131"/>
        <item x="5846"/>
        <item x="5832"/>
        <item x="7512"/>
        <item x="5265"/>
        <item x="6738"/>
        <item x="343"/>
        <item x="6885"/>
        <item x="4636"/>
        <item x="2799"/>
        <item x="367"/>
        <item x="2354"/>
        <item x="7631"/>
        <item x="497"/>
        <item x="9230"/>
        <item x="5511"/>
        <item x="2521"/>
        <item x="4849"/>
        <item x="4495"/>
        <item x="5448"/>
        <item x="5655"/>
        <item x="1500"/>
        <item x="7183"/>
        <item x="3619"/>
        <item x="1355"/>
        <item x="4583"/>
        <item x="3592"/>
        <item x="8943"/>
        <item x="4335"/>
        <item x="3244"/>
        <item x="2156"/>
        <item x="1025"/>
        <item x="5023"/>
        <item x="2746"/>
        <item x="2475"/>
        <item x="2487"/>
        <item x="4447"/>
        <item x="9405"/>
        <item x="3779"/>
        <item x="8463"/>
        <item x="2061"/>
        <item x="892"/>
        <item x="8672"/>
        <item x="4191"/>
        <item x="4695"/>
        <item x="7393"/>
        <item x="3458"/>
        <item x="6751"/>
        <item x="4369"/>
        <item x="9427"/>
        <item x="6364"/>
        <item x="718"/>
        <item x="2593"/>
        <item x="5153"/>
        <item x="5124"/>
        <item x="5653"/>
        <item x="8498"/>
        <item x="4766"/>
        <item x="241"/>
        <item x="284"/>
        <item x="362"/>
        <item x="6220"/>
        <item x="1775"/>
        <item x="9362"/>
        <item x="7648"/>
        <item x="5982"/>
        <item x="3278"/>
        <item x="4578"/>
        <item x="1831"/>
        <item x="4384"/>
        <item x="3269"/>
        <item x="5177"/>
        <item x="9315"/>
        <item x="2691"/>
        <item x="7621"/>
        <item x="3516"/>
        <item x="5218"/>
        <item x="5229"/>
        <item x="9321"/>
        <item x="7191"/>
        <item x="2855"/>
        <item x="490"/>
        <item x="4801"/>
        <item x="8008"/>
        <item x="9454"/>
        <item x="6094"/>
        <item x="1150"/>
        <item x="8354"/>
        <item x="7707"/>
        <item x="4530"/>
        <item x="2277"/>
        <item x="7396"/>
        <item x="6271"/>
        <item x="4660"/>
        <item x="9010"/>
        <item x="5648"/>
        <item x="434"/>
        <item x="8991"/>
        <item x="3483"/>
        <item x="6971"/>
        <item x="9482"/>
        <item x="1564"/>
        <item x="8745"/>
        <item x="8853"/>
        <item x="4507"/>
        <item x="5599"/>
        <item x="8858"/>
        <item x="9070"/>
        <item x="7251"/>
        <item x="2170"/>
        <item x="605"/>
        <item x="7852"/>
        <item x="1967"/>
        <item x="2671"/>
        <item x="2710"/>
        <item x="142"/>
        <item x="5521"/>
        <item x="1459"/>
        <item x="3589"/>
        <item x="4463"/>
        <item x="4468"/>
        <item x="184"/>
        <item x="954"/>
        <item x="6008"/>
        <item x="2011"/>
        <item x="5248"/>
        <item x="1875"/>
        <item x="5178"/>
        <item x="3548"/>
        <item x="6353"/>
        <item x="4610"/>
        <item x="693"/>
        <item x="5688"/>
        <item x="3784"/>
        <item x="6450"/>
        <item x="6981"/>
        <item x="1608"/>
        <item x="2507"/>
        <item x="8181"/>
        <item x="3733"/>
        <item x="5682"/>
        <item x="5556"/>
        <item x="8665"/>
        <item x="3870"/>
        <item x="7287"/>
        <item x="9117"/>
        <item x="5714"/>
        <item x="4569"/>
        <item x="5807"/>
        <item x="6058"/>
        <item x="5452"/>
        <item x="6128"/>
        <item x="4498"/>
        <item x="9395"/>
        <item x="9349"/>
        <item x="8336"/>
        <item x="7770"/>
        <item x="7669"/>
        <item x="7473"/>
        <item x="2643"/>
        <item x="9401"/>
        <item x="9007"/>
        <item x="7675"/>
        <item x="2576"/>
        <item x="4676"/>
        <item x="1726"/>
        <item x="1985"/>
        <item x="2245"/>
        <item x="1824"/>
        <item x="3448"/>
        <item x="8361"/>
        <item x="5771"/>
        <item x="3203"/>
        <item x="1215"/>
        <item x="4790"/>
        <item x="2820"/>
        <item x="987"/>
        <item x="8513"/>
        <item x="8547"/>
        <item x="1631"/>
        <item x="4130"/>
        <item x="8957"/>
        <item x="4042"/>
        <item x="7246"/>
        <item x="3375"/>
        <item x="942"/>
        <item x="5650"/>
        <item x="5723"/>
        <item x="6236"/>
        <item x="763"/>
        <item x="9495"/>
        <item x="1642"/>
        <item x="3673"/>
        <item x="6158"/>
        <item x="3129"/>
        <item x="1812"/>
        <item x="1619"/>
        <item x="682"/>
        <item x="1338"/>
        <item x="4454"/>
        <item x="6159"/>
        <item x="7826"/>
        <item x="7462"/>
        <item x="8089"/>
        <item x="3524"/>
        <item x="5793"/>
        <item x="6035"/>
        <item x="9056"/>
        <item x="9110"/>
        <item x="1313"/>
        <item x="4950"/>
        <item x="2856"/>
        <item x="7580"/>
        <item x="2636"/>
        <item x="3471"/>
        <item x="7200"/>
        <item x="2269"/>
        <item x="7838"/>
        <item x="7739"/>
        <item x="8444"/>
        <item x="965"/>
        <item x="8416"/>
        <item x="7983"/>
        <item x="4850"/>
        <item x="7859"/>
        <item x="4391"/>
        <item x="7536"/>
        <item x="7001"/>
        <item x="3930"/>
        <item x="6763"/>
        <item x="8479"/>
        <item x="6542"/>
        <item x="9423"/>
        <item x="271"/>
        <item x="8857"/>
        <item x="3238"/>
        <item x="9202"/>
        <item x="1254"/>
        <item x="4415"/>
        <item x="4131"/>
        <item x="4077"/>
        <item x="8708"/>
        <item x="3092"/>
        <item x="5461"/>
        <item x="1899"/>
        <item x="4446"/>
        <item x="5808"/>
        <item x="4190"/>
        <item x="1019"/>
        <item x="6050"/>
        <item x="8607"/>
        <item x="9019"/>
        <item x="9498"/>
        <item x="9317"/>
        <item x="1321"/>
        <item x="3755"/>
        <item x="432"/>
        <item x="3814"/>
        <item x="3465"/>
        <item x="2285"/>
        <item x="3039"/>
        <item x="379"/>
        <item x="419"/>
        <item x="7961"/>
        <item x="3087"/>
        <item x="3196"/>
        <item x="2095"/>
        <item x="3876"/>
        <item x="283"/>
        <item x="2180"/>
        <item x="4020"/>
        <item x="7009"/>
        <item x="5304"/>
        <item x="3698"/>
        <item x="4807"/>
        <item x="963"/>
        <item x="3539"/>
        <item x="2257"/>
        <item x="4024"/>
        <item x="8139"/>
        <item x="8406"/>
        <item x="5672"/>
        <item x="3174"/>
        <item x="2783"/>
        <item x="3327"/>
        <item x="2016"/>
        <item x="9374"/>
        <item x="8241"/>
        <item x="7428"/>
        <item x="1167"/>
        <item x="7072"/>
        <item x="4684"/>
        <item x="136"/>
        <item x="5858"/>
        <item x="1134"/>
        <item x="7755"/>
        <item x="2452"/>
        <item x="3598"/>
        <item x="7209"/>
        <item x="8675"/>
        <item x="1673"/>
        <item x="191"/>
        <item x="6126"/>
        <item x="3521"/>
        <item x="9214"/>
        <item x="9464"/>
        <item x="1327"/>
        <item x="6131"/>
        <item x="1805"/>
        <item x="7482"/>
        <item x="8578"/>
        <item x="3222"/>
        <item x="2650"/>
        <item x="365"/>
        <item x="837"/>
        <item x="8293"/>
        <item x="5724"/>
        <item x="4829"/>
        <item x="7693"/>
        <item x="2467"/>
        <item x="6841"/>
        <item x="87"/>
        <item x="8989"/>
        <item x="2405"/>
        <item x="4686"/>
        <item x="5979"/>
        <item x="9355"/>
        <item x="1887"/>
        <item x="261"/>
        <item x="600"/>
        <item x="903"/>
        <item x="3745"/>
        <item x="904"/>
        <item x="6469"/>
        <item x="6609"/>
        <item x="4792"/>
        <item x="3212"/>
        <item x="6534"/>
        <item x="1582"/>
        <item x="6736"/>
        <item x="1206"/>
        <item x="911"/>
        <item x="5705"/>
        <item x="167"/>
        <item x="3812"/>
        <item x="6746"/>
        <item x="1592"/>
        <item x="4837"/>
        <item x="6233"/>
        <item x="8852"/>
        <item x="8188"/>
        <item x="5945"/>
        <item x="8080"/>
        <item x="3974"/>
        <item x="229"/>
        <item x="1547"/>
        <item x="3509"/>
        <item x="8499"/>
        <item x="7379"/>
        <item x="7358"/>
        <item x="5496"/>
        <item x="8264"/>
        <item x="2975"/>
        <item x="8229"/>
        <item x="3511"/>
        <item x="1665"/>
        <item x="2068"/>
        <item x="3410"/>
        <item x="4249"/>
        <item x="7254"/>
        <item x="4528"/>
        <item x="172"/>
        <item x="2379"/>
        <item x="4645"/>
        <item x="4725"/>
        <item x="1809"/>
        <item x="2065"/>
        <item x="4587"/>
        <item x="237"/>
        <item x="4948"/>
        <item x="1990"/>
        <item x="2047"/>
        <item x="970"/>
        <item x="2908"/>
        <item x="5227"/>
        <item x="7522"/>
        <item x="4377"/>
        <item x="8994"/>
        <item x="859"/>
        <item x="3131"/>
        <item x="3207"/>
        <item x="2533"/>
        <item x="3275"/>
        <item x="4124"/>
        <item x="858"/>
        <item x="6425"/>
        <item x="215"/>
        <item x="7475"/>
        <item x="2542"/>
        <item x="1995"/>
        <item x="9038"/>
        <item x="2950"/>
        <item x="1182"/>
        <item x="3616"/>
        <item x="4543"/>
        <item x="306"/>
        <item x="421"/>
        <item x="3661"/>
        <item x="3908"/>
        <item x="5516"/>
        <item x="5429"/>
        <item x="228"/>
        <item x="9029"/>
        <item x="8947"/>
        <item x="8261"/>
        <item x="5371"/>
        <item x="1220"/>
        <item x="6090"/>
        <item x="8633"/>
        <item x="3029"/>
        <item x="3165"/>
        <item x="7026"/>
        <item x="5737"/>
        <item x="9080"/>
        <item x="1335"/>
        <item x="9051"/>
        <item x="3021"/>
        <item x="3324"/>
        <item x="2880"/>
        <item x="6817"/>
        <item x="6060"/>
        <item x="7568"/>
        <item x="6134"/>
        <item x="8369"/>
        <item x="7559"/>
        <item x="6910"/>
        <item x="2155"/>
        <item x="6007"/>
        <item x="7701"/>
        <item x="1176"/>
        <item x="3037"/>
        <item x="678"/>
        <item x="3794"/>
        <item x="2324"/>
        <item x="4262"/>
        <item x="4757"/>
        <item x="1937"/>
        <item x="6360"/>
        <item x="8050"/>
        <item x="7976"/>
        <item x="3307"/>
        <item x="5993"/>
        <item x="2067"/>
        <item x="8099"/>
        <item x="8025"/>
        <item x="8405"/>
        <item x="995"/>
        <item x="711"/>
        <item x="5570"/>
        <item x="3739"/>
        <item x="9328"/>
        <item x="2980"/>
        <item x="4279"/>
        <item x="7468"/>
        <item x="3636"/>
        <item x="8576"/>
        <item x="1161"/>
        <item x="5884"/>
        <item x="5299"/>
        <item x="5885"/>
        <item x="6716"/>
        <item x="1218"/>
        <item x="2966"/>
        <item x="6419"/>
        <item x="8886"/>
        <item x="1516"/>
        <item x="6607"/>
        <item x="330"/>
        <item x="7978"/>
        <item x="4197"/>
        <item x="387"/>
        <item x="3417"/>
        <item x="8838"/>
        <item x="931"/>
        <item x="2123"/>
        <item x="3753"/>
        <item x="4272"/>
        <item x="8243"/>
        <item x="7626"/>
        <item x="7073"/>
        <item x="8233"/>
        <item x="6379"/>
        <item x="9181"/>
        <item x="3618"/>
        <item x="3773"/>
        <item x="7668"/>
        <item x="3883"/>
        <item x="1090"/>
        <item x="8822"/>
        <item x="6619"/>
        <item x="1525"/>
        <item x="576"/>
        <item x="6097"/>
        <item x="6393"/>
        <item x="8238"/>
        <item x="4544"/>
        <item x="690"/>
        <item x="5745"/>
        <item x="824"/>
        <item x="5055"/>
        <item x="5762"/>
        <item x="6787"/>
        <item x="1356"/>
        <item x="2066"/>
        <item x="2564"/>
        <item x="6589"/>
        <item x="2734"/>
        <item x="3581"/>
        <item x="2028"/>
        <item x="4679"/>
        <item x="4166"/>
        <item x="4471"/>
        <item x="5634"/>
        <item x="8606"/>
        <item x="6052"/>
        <item x="6879"/>
        <item x="1679"/>
        <item x="6659"/>
        <item x="1795"/>
        <item x="6025"/>
        <item x="4571"/>
        <item x="9480"/>
        <item x="1002"/>
        <item x="8115"/>
        <item x="3415"/>
        <item x="7180"/>
        <item x="6693"/>
        <item x="2792"/>
        <item x="3663"/>
        <item x="8529"/>
        <item x="1560"/>
        <item x="4084"/>
        <item x="7278"/>
        <item x="6529"/>
        <item x="25"/>
        <item x="7207"/>
        <item x="6049"/>
        <item x="4497"/>
        <item x="254"/>
        <item x="4186"/>
        <item x="8027"/>
        <item x="655"/>
        <item x="7810"/>
        <item x="5504"/>
        <item x="728"/>
        <item x="3522"/>
        <item x="5772"/>
        <item x="1347"/>
        <item x="4733"/>
        <item x="7308"/>
        <item x="7431"/>
        <item x="5086"/>
        <item x="388"/>
        <item x="29"/>
        <item x="3401"/>
        <item x="961"/>
        <item x="1569"/>
        <item x="7638"/>
        <item x="5487"/>
        <item x="4231"/>
        <item x="2701"/>
        <item x="5114"/>
        <item x="1634"/>
        <item x="2762"/>
        <item x="325"/>
        <item x="376"/>
        <item x="5034"/>
        <item x="5821"/>
        <item x="1870"/>
        <item x="4022"/>
        <item x="7903"/>
        <item x="7779"/>
        <item x="7354"/>
        <item x="4270"/>
        <item x="938"/>
        <item x="3862"/>
        <item x="6276"/>
        <item x="7865"/>
        <item x="4232"/>
        <item x="2982"/>
        <item x="3736"/>
        <item x="6299"/>
        <item x="9492"/>
        <item x="774"/>
        <item x="8637"/>
        <item x="7895"/>
        <item x="4719"/>
        <item x="5606"/>
        <item x="2188"/>
        <item x="5251"/>
        <item x="2598"/>
        <item x="1073"/>
        <item x="6416"/>
        <item x="7504"/>
        <item x="8736"/>
        <item x="505"/>
        <item x="7587"/>
        <item x="5696"/>
        <item x="887"/>
        <item x="6464"/>
        <item x="8967"/>
        <item x="7002"/>
        <item x="5841"/>
        <item x="3060"/>
        <item x="9170"/>
        <item x="3833"/>
        <item x="3768"/>
        <item x="4525"/>
        <item x="5966"/>
        <item x="298"/>
        <item x="3735"/>
        <item x="2709"/>
        <item x="9312"/>
        <item x="4383"/>
        <item x="8454"/>
        <item x="4623"/>
        <item x="1574"/>
        <item x="1369"/>
        <item x="5767"/>
        <item x="8065"/>
        <item x="5159"/>
        <item x="3088"/>
        <item x="2798"/>
        <item x="8941"/>
        <item x="7922"/>
        <item x="5046"/>
        <item x="8816"/>
        <item x="6809"/>
        <item x="1556"/>
        <item x="6697"/>
        <item x="8112"/>
        <item x="3457"/>
        <item x="360"/>
        <item x="297"/>
        <item x="8999"/>
        <item x="1725"/>
        <item x="8996"/>
        <item x="76"/>
        <item x="3416"/>
        <item x="6657"/>
        <item x="1214"/>
        <item x="6170"/>
        <item x="5588"/>
        <item x="5106"/>
        <item x="1013"/>
        <item x="6317"/>
        <item x="2575"/>
        <item x="1457"/>
        <item x="2540"/>
        <item x="4758"/>
        <item x="7280"/>
        <item x="318"/>
        <item x="3865"/>
        <item x="5664"/>
        <item x="993"/>
        <item x="1348"/>
        <item x="8542"/>
        <item x="5715"/>
        <item x="580"/>
        <item x="6427"/>
        <item x="8556"/>
        <item x="6701"/>
        <item x="2605"/>
        <item x="6774"/>
        <item x="7542"/>
        <item x="571"/>
        <item x="2331"/>
        <item x="4125"/>
        <item x="7184"/>
        <item x="4121"/>
        <item x="5729"/>
        <item x="493"/>
        <item x="6995"/>
        <item x="1923"/>
        <item x="6130"/>
        <item x="6043"/>
        <item x="5397"/>
        <item x="9414"/>
        <item x="2773"/>
        <item x="8741"/>
        <item x="5472"/>
        <item x="7321"/>
        <item x="9444"/>
        <item x="2749"/>
        <item x="3758"/>
        <item x="5867"/>
        <item x="3723"/>
        <item x="3726"/>
        <item x="5665"/>
        <item x="7175"/>
        <item x="4187"/>
        <item x="7860"/>
        <item x="7998"/>
        <item x="4162"/>
        <item x="1170"/>
        <item x="2420"/>
        <item x="620"/>
        <item x="359"/>
        <item x="277"/>
        <item x="7217"/>
        <item x="2806"/>
        <item x="8178"/>
        <item x="1433"/>
        <item x="2723"/>
        <item x="4093"/>
        <item x="7070"/>
        <item x="8026"/>
        <item x="6108"/>
        <item x="4281"/>
        <item x="1550"/>
        <item x="8995"/>
        <item x="1835"/>
        <item x="4897"/>
        <item x="7364"/>
        <item x="1496"/>
        <item x="1992"/>
        <item x="8726"/>
        <item x="3731"/>
        <item x="2255"/>
        <item x="596"/>
        <item x="4224"/>
        <item x="8506"/>
        <item x="635"/>
        <item x="8831"/>
        <item x="7336"/>
        <item x="512"/>
        <item x="3255"/>
        <item x="5241"/>
        <item x="1499"/>
        <item x="975"/>
        <item x="4320"/>
        <item x="4006"/>
        <item x="3136"/>
        <item x="3942"/>
        <item x="7007"/>
        <item x="8047"/>
        <item x="7264"/>
        <item x="6268"/>
        <item x="4535"/>
        <item x="8868"/>
        <item x="1793"/>
        <item x="8702"/>
        <item x="1364"/>
        <item x="8106"/>
        <item x="2718"/>
        <item x="5935"/>
        <item x="6169"/>
        <item x="6482"/>
        <item x="8842"/>
        <item x="6020"/>
        <item x="1351"/>
        <item x="9239"/>
        <item x="6184"/>
        <item x="3935"/>
        <item x="5057"/>
        <item x="5540"/>
        <item x="2099"/>
        <item x="4132"/>
        <item x="4718"/>
        <item x="8059"/>
        <item x="1705"/>
        <item x="5558"/>
        <item x="5643"/>
        <item x="3127"/>
        <item x="7492"/>
        <item x="9147"/>
        <item x="2625"/>
        <item x="5828"/>
        <item x="8612"/>
        <item x="2100"/>
        <item x="1026"/>
        <item x="8508"/>
        <item x="7104"/>
        <item x="7503"/>
        <item x="6891"/>
        <item x="9025"/>
        <item x="933"/>
        <item x="4562"/>
        <item x="6854"/>
        <item x="206"/>
        <item x="611"/>
        <item x="8659"/>
        <item x="593"/>
        <item x="880"/>
        <item x="7800"/>
        <item x="7942"/>
        <item x="8165"/>
        <item x="1020"/>
        <item x="45"/>
        <item x="3431"/>
        <item x="3143"/>
        <item x="612"/>
        <item x="7969"/>
        <item x="1541"/>
        <item x="4449"/>
        <item x="3943"/>
        <item x="3426"/>
        <item x="2565"/>
        <item x="8961"/>
        <item x="1877"/>
        <item x="7152"/>
        <item x="7977"/>
        <item x="327"/>
        <item x="9048"/>
        <item x="4516"/>
        <item x="6973"/>
        <item x="7258"/>
        <item x="913"/>
        <item x="211"/>
        <item x="71"/>
        <item x="6200"/>
        <item x="5185"/>
        <item x="7677"/>
        <item x="3379"/>
        <item x="42"/>
        <item x="4040"/>
        <item x="6336"/>
        <item x="7722"/>
        <item x="163"/>
        <item x="5107"/>
        <item x="7600"/>
        <item x="6195"/>
        <item x="110"/>
        <item x="587"/>
        <item x="2517"/>
        <item x="3676"/>
        <item x="7101"/>
        <item x="5820"/>
        <item x="5066"/>
        <item x="7360"/>
        <item x="9269"/>
        <item x="4755"/>
        <item x="6149"/>
        <item x="6954"/>
        <item x="2801"/>
        <item x="5391"/>
        <item x="231"/>
        <item x="5489"/>
        <item x="3480"/>
        <item x="4970"/>
        <item x="1478"/>
        <item x="3553"/>
        <item x="2383"/>
        <item x="9130"/>
        <item x="5344"/>
        <item x="3674"/>
        <item x="7381"/>
        <item x="5483"/>
        <item x="8033"/>
        <item x="4863"/>
        <item x="7017"/>
        <item x="7329"/>
        <item x="1783"/>
        <item x="6860"/>
        <item x="5302"/>
        <item x="6289"/>
        <item x="1337"/>
        <item x="4977"/>
        <item x="5934"/>
        <item x="8288"/>
        <item x="7389"/>
        <item x="498"/>
        <item x="6801"/>
        <item x="2706"/>
        <item x="8210"/>
        <item x="8555"/>
        <item x="8545"/>
        <item x="3610"/>
        <item x="820"/>
        <item x="1160"/>
        <item x="2430"/>
        <item x="2930"/>
        <item x="9069"/>
        <item x="2131"/>
        <item x="1288"/>
        <item x="2669"/>
        <item x="5390"/>
        <item x="7472"/>
        <item x="8303"/>
        <item x="5284"/>
        <item x="1753"/>
        <item x="5843"/>
        <item x="6577"/>
        <item x="7369"/>
        <item x="8899"/>
        <item x="37"/>
        <item x="8890"/>
        <item x="6828"/>
        <item x="588"/>
        <item x="1867"/>
        <item x="5652"/>
        <item x="2165"/>
        <item x="3813"/>
        <item x="5026"/>
        <item x="8714"/>
        <item x="2199"/>
        <item x="246"/>
        <item x="7611"/>
        <item x="6304"/>
        <item x="41"/>
        <item x="8916"/>
        <item x="8618"/>
        <item x="5469"/>
        <item x="9364"/>
        <item x="4710"/>
        <item x="7547"/>
        <item x="1479"/>
        <item x="4139"/>
        <item x="3056"/>
        <item x="247"/>
        <item x="8634"/>
        <item x="3377"/>
        <item x="1718"/>
        <item x="7477"/>
        <item x="4877"/>
        <item x="7305"/>
        <item x="1958"/>
        <item x="6603"/>
        <item x="2876"/>
        <item x="3337"/>
        <item x="6389"/>
        <item x="2435"/>
        <item x="4966"/>
        <item x="7807"/>
        <item x="6461"/>
        <item x="2048"/>
        <item x="3518"/>
        <item x="43"/>
        <item x="962"/>
        <item x="4419"/>
        <item x="4085"/>
        <item x="4089"/>
        <item x="5914"/>
        <item x="5712"/>
        <item x="6496"/>
        <item x="6902"/>
        <item x="4309"/>
        <item x="2813"/>
        <item x="5658"/>
        <item x="8575"/>
        <item x="3035"/>
        <item x="7659"/>
        <item x="7897"/>
        <item x="3292"/>
        <item x="4030"/>
        <item x="9259"/>
        <item x="3095"/>
        <item x="2307"/>
        <item x="9174"/>
        <item x="6832"/>
        <item x="8385"/>
        <item x="6217"/>
        <item x="836"/>
        <item x="4813"/>
        <item x="5692"/>
        <item x="8880"/>
        <item x="5571"/>
        <item x="4010"/>
        <item x="922"/>
        <item x="1359"/>
        <item x="8334"/>
        <item x="409"/>
        <item x="3358"/>
        <item x="1524"/>
        <item x="335"/>
        <item x="7078"/>
        <item x="7228"/>
        <item x="636"/>
        <item x="8770"/>
        <item x="7373"/>
        <item x="3346"/>
        <item x="7541"/>
        <item x="6987"/>
        <item x="6875"/>
        <item x="8204"/>
        <item x="7720"/>
        <item x="5035"/>
        <item x="6948"/>
        <item x="7043"/>
        <item x="2911"/>
        <item x="981"/>
        <item x="3407"/>
        <item x="141"/>
        <item x="5845"/>
        <item x="2587"/>
        <item x="3904"/>
        <item x="8390"/>
        <item x="2120"/>
        <item x="7511"/>
        <item x="6637"/>
        <item x="746"/>
        <item x="275"/>
        <item x="2446"/>
        <item x="9481"/>
        <item x="9474"/>
        <item x="2627"/>
        <item x="6892"/>
        <item x="8884"/>
        <item x="9348"/>
        <item x="2370"/>
        <item x="8234"/>
        <item x="7299"/>
        <item x="1616"/>
        <item x="1819"/>
        <item x="80"/>
        <item x="8731"/>
        <item x="9073"/>
        <item x="3672"/>
        <item x="4043"/>
        <item x="5432"/>
        <item x="4641"/>
        <item x="112"/>
        <item x="2341"/>
        <item x="4953"/>
        <item x="2929"/>
        <item x="2500"/>
        <item x="8843"/>
        <item x="4452"/>
        <item x="8814"/>
        <item x="9435"/>
        <item x="3879"/>
        <item x="6922"/>
        <item x="240"/>
        <item x="8514"/>
        <item x="9072"/>
        <item x="581"/>
        <item x="4649"/>
        <item x="4340"/>
        <item x="4416"/>
        <item x="10"/>
        <item x="6740"/>
        <item x="673"/>
        <item x="9103"/>
        <item x="8682"/>
        <item x="9050"/>
        <item x="17"/>
        <item x="1720"/>
        <item x="4261"/>
        <item x="1260"/>
        <item x="521"/>
        <item x="6858"/>
        <item x="817"/>
        <item x="2569"/>
        <item x="100"/>
        <item x="6022"/>
        <item x="4689"/>
        <item x="2642"/>
        <item x="1404"/>
        <item x="7909"/>
        <item x="2044"/>
        <item x="2653"/>
        <item x="3963"/>
        <item x="3877"/>
        <item x="4362"/>
        <item x="79"/>
        <item x="815"/>
        <item x="8298"/>
        <item x="6871"/>
        <item x="3944"/>
        <item x="3"/>
        <item x="91"/>
        <item x="7153"/>
        <item x="8252"/>
        <item x="3169"/>
        <item x="3317"/>
        <item x="8888"/>
        <item x="9242"/>
        <item x="3467"/>
        <item x="5174"/>
        <item x="2896"/>
        <item x="178"/>
        <item x="7242"/>
        <item x="3156"/>
        <item x="417"/>
        <item x="3144"/>
        <item x="2122"/>
        <item x="5359"/>
        <item x="6721"/>
        <item x="5783"/>
        <item x="158"/>
        <item x="7489"/>
        <item x="5870"/>
        <item x="5886"/>
        <item x="4671"/>
        <item x="7257"/>
        <item x="2077"/>
        <item x="2176"/>
        <item x="4207"/>
        <item x="3308"/>
        <item x="7120"/>
        <item x="8804"/>
        <item x="5331"/>
        <item x="2748"/>
        <item x="3363"/>
        <item x="2104"/>
        <item x="801"/>
        <item x="5384"/>
        <item x="5806"/>
        <item x="9194"/>
        <item x="6814"/>
        <item x="1431"/>
        <item x="118"/>
        <item x="4614"/>
        <item x="9336"/>
        <item x="290"/>
        <item x="238"/>
        <item x="6766"/>
        <item x="9450"/>
        <item x="3638"/>
        <item x="4648"/>
        <item x="3600"/>
        <item x="5157"/>
        <item x="3428"/>
        <item x="2193"/>
        <item x="4026"/>
        <item x="9151"/>
        <item x="6395"/>
        <item x="4394"/>
        <item x="494"/>
        <item x="8716"/>
        <item x="8767"/>
        <item x="9114"/>
        <item x="786"/>
        <item x="7719"/>
        <item x="4486"/>
        <item x="6508"/>
        <item x="3695"/>
        <item x="3384"/>
        <item x="7506"/>
        <item x="7480"/>
        <item x="1736"/>
        <item x="6238"/>
        <item x="489"/>
        <item x="3147"/>
        <item x="5350"/>
        <item x="1270"/>
        <item x="8365"/>
        <item x="2675"/>
        <item x="5917"/>
        <item x="4763"/>
        <item x="6734"/>
        <item x="5879"/>
        <item x="506"/>
        <item x="5166"/>
        <item x="705"/>
        <item x="1678"/>
        <item x="683"/>
        <item x="945"/>
        <item x="2346"/>
        <item x="6330"/>
        <item x="1196"/>
        <item x="7640"/>
        <item x="4286"/>
        <item x="6505"/>
        <item x="8398"/>
        <item x="9438"/>
        <item x="8590"/>
        <item x="7564"/>
        <item x="6222"/>
        <item x="3825"/>
        <item x="7050"/>
        <item x="65"/>
        <item x="1654"/>
        <item x="4903"/>
        <item x="8793"/>
        <item x="3058"/>
        <item x="5237"/>
        <item x="2051"/>
        <item x="1041"/>
        <item x="5360"/>
        <item x="364"/>
        <item x="9408"/>
        <item x="6406"/>
        <item x="2756"/>
        <item x="3934"/>
        <item x="5412"/>
        <item x="390"/>
        <item x="6711"/>
        <item x="5937"/>
        <item x="2142"/>
        <item x="1729"/>
        <item x="288"/>
        <item x="8108"/>
        <item x="5947"/>
        <item x="1107"/>
        <item x="7888"/>
        <item x="5330"/>
        <item x="7290"/>
        <item x="2153"/>
        <item x="845"/>
        <item x="2874"/>
        <item x="6270"/>
        <item x="4418"/>
        <item x="2382"/>
        <item x="4434"/>
        <item x="5369"/>
        <item x="4484"/>
        <item x="4922"/>
        <item x="4646"/>
        <item x="1750"/>
        <item x="4961"/>
        <item x="3273"/>
        <item x="8166"/>
        <item x="1108"/>
        <item x="5623"/>
        <item x="9100"/>
        <item x="2864"/>
        <item x="946"/>
        <item x="5842"/>
        <item x="6150"/>
        <item x="3330"/>
        <item x="8777"/>
        <item x="5366"/>
        <item x="4509"/>
        <item x="3252"/>
        <item x="5435"/>
        <item x="1789"/>
        <item x="5175"/>
        <item x="5171"/>
        <item x="5673"/>
        <item x="2337"/>
        <item x="7674"/>
        <item x="6669"/>
        <item x="767"/>
        <item x="6706"/>
        <item x="6361"/>
        <item x="5577"/>
        <item x="6615"/>
        <item x="4179"/>
        <item x="3489"/>
        <item x="1402"/>
        <item x="6148"/>
        <item x="28"/>
        <item x="8992"/>
        <item x="233"/>
        <item x="5040"/>
        <item x="3389"/>
        <item x="800"/>
        <item x="2215"/>
        <item x="2976"/>
        <item x="5349"/>
        <item x="98"/>
        <item x="4605"/>
        <item x="4944"/>
        <item x="4882"/>
        <item x="2562"/>
        <item x="2612"/>
        <item x="106"/>
        <item x="5290"/>
        <item x="6593"/>
        <item x="2782"/>
        <item x="3801"/>
        <item x="400"/>
        <item x="5812"/>
        <item x="5221"/>
        <item x="5777"/>
        <item x="7193"/>
        <item x="4101"/>
        <item x="9229"/>
        <item x="7753"/>
        <item x="6777"/>
        <item x="3398"/>
        <item x="2628"/>
        <item x="5292"/>
        <item x="8946"/>
        <item x="4681"/>
        <item x="6435"/>
        <item x="2319"/>
        <item x="1497"/>
        <item x="1818"/>
        <item x="1854"/>
        <item x="6136"/>
        <item x="3792"/>
        <item x="8028"/>
        <item x="2023"/>
        <item x="799"/>
        <item x="8933"/>
        <item x="111"/>
        <item x="6172"/>
        <item x="2835"/>
        <item x="9166"/>
        <item x="7614"/>
        <item x="7642"/>
        <item x="1580"/>
        <item x="1565"/>
        <item x="4548"/>
        <item x="2228"/>
        <item x="3475"/>
        <item x="171"/>
        <item x="8094"/>
        <item x="9232"/>
        <item x="4642"/>
        <item x="3599"/>
        <item x="8599"/>
        <item x="2111"/>
        <item x="5234"/>
        <item x="3293"/>
        <item x="7490"/>
        <item x="8442"/>
        <item x="4359"/>
        <item x="108"/>
        <item x="2556"/>
        <item x="8079"/>
        <item x="4432"/>
        <item x="9215"/>
        <item x="8830"/>
        <item x="1187"/>
        <item x="8095"/>
        <item x="414"/>
        <item x="8251"/>
        <item x="3729"/>
        <item x="2359"/>
        <item x="7562"/>
        <item x="4928"/>
        <item x="927"/>
        <item x="8559"/>
        <item x="2093"/>
        <item x="905"/>
        <item x="1281"/>
        <item x="1751"/>
        <item x="4577"/>
        <item x="3501"/>
        <item x="5593"/>
        <item x="6216"/>
        <item x="1732"/>
        <item x="4532"/>
        <item x="5656"/>
        <item x="5641"/>
        <item x="8971"/>
        <item x="1159"/>
        <item x="5056"/>
        <item x="4271"/>
        <item x="1851"/>
        <item x="2261"/>
        <item x="8813"/>
        <item x="5339"/>
        <item x="3420"/>
        <item x="7441"/>
        <item x="5158"/>
        <item x="2866"/>
        <item x="5120"/>
        <item x="8046"/>
        <item x="90"/>
        <item x="7390"/>
        <item x="3549"/>
        <item x="5583"/>
        <item x="4375"/>
        <item x="6061"/>
        <item x="147"/>
        <item x="8422"/>
        <item x="1188"/>
        <item x="7738"/>
        <item x="3505"/>
        <item x="6454"/>
        <item x="6704"/>
        <item x="3491"/>
        <item x="3081"/>
        <item x="7162"/>
        <item x="3392"/>
        <item x="3450"/>
        <item x="5481"/>
        <item x="7733"/>
        <item x="5385"/>
        <item x="3925"/>
        <item x="9409"/>
        <item x="4294"/>
        <item x="6914"/>
        <item x="8063"/>
        <item x="9295"/>
        <item x="2674"/>
        <item x="8516"/>
        <item x="841"/>
        <item x="663"/>
        <item x="5413"/>
        <item x="7782"/>
        <item x="2752"/>
        <item x="8984"/>
        <item x="2843"/>
        <item x="5167"/>
        <item x="2338"/>
        <item x="47"/>
        <item x="9208"/>
        <item x="6155"/>
        <item x="9305"/>
        <item x="4500"/>
        <item x="3852"/>
        <item x="3961"/>
        <item x="4025"/>
        <item x="1450"/>
        <item x="3284"/>
        <item x="7742"/>
        <item x="2425"/>
        <item x="7173"/>
        <item x="6030"/>
        <item x="709"/>
        <item x="1360"/>
        <item x="6639"/>
        <item x="5970"/>
        <item x="9179"/>
        <item x="6886"/>
        <item x="8366"/>
        <item x="9389"/>
        <item x="8935"/>
        <item x="2036"/>
        <item x="5589"/>
        <item x="9440"/>
        <item x="9424"/>
        <item x="4508"/>
        <item x="40"/>
        <item x="8340"/>
        <item x="6133"/>
        <item x="4194"/>
        <item x="543"/>
        <item x="6039"/>
        <item x="4328"/>
        <item x="134"/>
        <item x="5630"/>
        <item x="8001"/>
        <item x="798"/>
        <item x="7118"/>
        <item x="2883"/>
        <item x="2317"/>
        <item x="2164"/>
        <item x="4717"/>
        <item x="7114"/>
        <item x="5635"/>
        <item x="66"/>
        <item x="6776"/>
        <item x="3894"/>
        <item x="3320"/>
        <item x="9153"/>
        <item x="6019"/>
        <item x="1861"/>
        <item x="6269"/>
        <item x="1672"/>
        <item x="8200"/>
        <item x="4460"/>
        <item x="6038"/>
        <item x="6242"/>
        <item x="7105"/>
        <item x="2290"/>
        <item x="3274"/>
        <item x="6004"/>
        <item x="6596"/>
        <item x="1908"/>
        <item x="5322"/>
        <item x="24"/>
        <item x="5470"/>
        <item x="6853"/>
        <item x="6376"/>
        <item x="2483"/>
        <item x="2679"/>
        <item x="5691"/>
        <item x="3867"/>
        <item x="1428"/>
        <item x="3168"/>
        <item x="6518"/>
        <item x="7235"/>
        <item x="2264"/>
        <item x="5240"/>
        <item x="3230"/>
        <item x="6404"/>
        <item x="627"/>
        <item x="8782"/>
        <item x="1349"/>
        <item x="6998"/>
        <item x="4817"/>
        <item x="1674"/>
        <item x="4404"/>
        <item x="8854"/>
        <item x="7500"/>
        <item x="5887"/>
        <item x="154"/>
        <item x="1864"/>
        <item x="1586"/>
        <item x="3709"/>
        <item x="7496"/>
        <item x="7671"/>
        <item x="9134"/>
        <item x="2159"/>
        <item x="1342"/>
        <item x="1987"/>
        <item x="8572"/>
        <item x="8343"/>
        <item x="1949"/>
        <item x="8007"/>
        <item x="8913"/>
        <item x="8629"/>
        <item x="210"/>
        <item x="1262"/>
        <item x="5868"/>
        <item x="9182"/>
        <item x="4414"/>
        <item x="119"/>
        <item x="6433"/>
        <item x="3334"/>
        <item x="7809"/>
        <item x="7746"/>
        <item x="6358"/>
        <item x="3053"/>
        <item x="396"/>
        <item x="1493"/>
        <item x="5113"/>
        <item x="4899"/>
        <item x="4410"/>
        <item x="6063"/>
        <item x="1652"/>
        <item x="8901"/>
        <item x="4211"/>
        <item x="7911"/>
        <item x="2272"/>
        <item x="1179"/>
        <item x="629"/>
        <item x="6916"/>
        <item x="9144"/>
        <item x="545"/>
        <item x="3743"/>
        <item x="6896"/>
        <item x="5898"/>
        <item x="764"/>
        <item x="4752"/>
        <item x="9477"/>
        <item x="3899"/>
        <item x="3200"/>
        <item x="3586"/>
        <item x="6708"/>
        <item x="6005"/>
        <item x="5201"/>
        <item x="8515"/>
        <item x="2871"/>
        <item x="1764"/>
        <item x="3105"/>
        <item x="1559"/>
        <item x="3579"/>
        <item x="5252"/>
        <item x="7230"/>
        <item x="130"/>
        <item x="8921"/>
        <item x="4746"/>
        <item x="4496"/>
        <item x="734"/>
        <item x="4315"/>
        <item x="8470"/>
        <item x="2837"/>
        <item x="7190"/>
        <item x="2545"/>
        <item x="1837"/>
        <item x="2724"/>
        <item x="9394"/>
        <item x="5592"/>
        <item x="264"/>
        <item x="2857"/>
        <item x="2840"/>
        <item x="4806"/>
        <item x="8066"/>
        <item x="7074"/>
        <item x="8519"/>
        <item x="5864"/>
        <item x="1480"/>
        <item x="8143"/>
        <item x="5021"/>
        <item x="6143"/>
        <item x="6643"/>
        <item x="2538"/>
        <item x="7491"/>
        <item x="8375"/>
        <item x="6366"/>
        <item x="5874"/>
        <item x="6532"/>
        <item x="3559"/>
        <item x="6986"/>
        <item x="6283"/>
        <item x="7279"/>
        <item x="8344"/>
        <item x="4385"/>
        <item x="2315"/>
        <item x="2497"/>
        <item x="8360"/>
        <item x="3688"/>
        <item x="4473"/>
        <item x="6102"/>
        <item x="2360"/>
        <item x="8373"/>
        <item x="2273"/>
        <item x="7157"/>
        <item x="3900"/>
        <item x="5622"/>
        <item x="74"/>
        <item x="5012"/>
        <item x="8162"/>
        <item x="144"/>
        <item x="1340"/>
        <item x="4490"/>
        <item x="443"/>
        <item x="5981"/>
        <item x="450"/>
        <item x="262"/>
        <item x="4050"/>
        <item x="1916"/>
        <item x="4585"/>
        <item x="3316"/>
        <item x="5437"/>
        <item x="1802"/>
        <item x="6935"/>
        <item x="1532"/>
        <item x="8787"/>
        <item x="3005"/>
        <item x="6160"/>
        <item x="8397"/>
        <item x="5146"/>
        <item x="5553"/>
        <item x="2620"/>
        <item x="6849"/>
        <item x="2738"/>
        <item x="2124"/>
        <item x="203"/>
        <item x="9241"/>
        <item x="2320"/>
        <item x="3550"/>
        <item x="1087"/>
        <item x="3533"/>
        <item x="8287"/>
        <item x="6869"/>
        <item x="3110"/>
        <item x="7368"/>
        <item x="474"/>
        <item x="2965"/>
        <item x="599"/>
        <item x="6083"/>
        <item x="6558"/>
        <item x="5822"/>
        <item x="7808"/>
        <item x="1180"/>
        <item x="5677"/>
        <item x="5140"/>
        <item x="1918"/>
        <item x="4842"/>
        <item x="185"/>
        <item x="3052"/>
        <item x="4630"/>
        <item x="3790"/>
        <item x="6264"/>
        <item x="8051"/>
        <item x="6485"/>
        <item x="6872"/>
        <item x="4018"/>
        <item x="8029"/>
        <item x="3142"/>
        <item x="7684"/>
        <item x="1912"/>
        <item x="3888"/>
        <item x="1910"/>
        <item x="4461"/>
        <item x="5922"/>
        <item x="3829"/>
        <item x="8998"/>
        <item x="4985"/>
        <item x="6845"/>
        <item x="5671"/>
        <item x="7142"/>
        <item x="7938"/>
        <item x="401"/>
        <item x="8186"/>
        <item x="3607"/>
        <item x="5081"/>
        <item x="4712"/>
        <item x="1865"/>
        <item x="2574"/>
        <item x="5402"/>
        <item x="1236"/>
        <item x="6091"/>
        <item x="4895"/>
        <item x="6187"/>
        <item x="2914"/>
        <item x="5995"/>
        <item x="7885"/>
        <item x="6314"/>
        <item x="7199"/>
        <item x="3241"/>
        <item x="1172"/>
        <item x="4668"/>
        <item x="7766"/>
        <item x="6295"/>
        <item x="7063"/>
        <item x="1636"/>
        <item x="4866"/>
        <item x="8733"/>
        <item x="2514"/>
        <item x="6415"/>
        <item x="8766"/>
        <item x="8809"/>
        <item x="1199"/>
        <item x="4956"/>
        <item x="3991"/>
        <item x="4999"/>
        <item x="3190"/>
        <item x="3757"/>
        <item x="7328"/>
        <item x="96"/>
        <item x="8394"/>
        <item x="4992"/>
        <item x="8796"/>
        <item x="3326"/>
        <item x="5099"/>
        <item x="8191"/>
        <item x="8357"/>
        <item x="6750"/>
        <item x="4480"/>
        <item x="676"/>
        <item x="7446"/>
        <item x="3651"/>
        <item x="8062"/>
        <item x="2450"/>
        <item x="3765"/>
        <item x="7577"/>
        <item x="4680"/>
        <item x="9306"/>
        <item x="7210"/>
        <item x="2342"/>
        <item x="5180"/>
        <item x="9384"/>
        <item x="1748"/>
        <item x="2024"/>
        <item x="5321"/>
        <item x="2309"/>
        <item x="272"/>
        <item x="8773"/>
        <item x="8781"/>
        <item x="5025"/>
        <item x="3202"/>
        <item x="7945"/>
        <item x="7030"/>
        <item x="608"/>
        <item x="2616"/>
        <item x="5621"/>
        <item x="511"/>
        <item x="2329"/>
        <item x="7881"/>
        <item x="1365"/>
        <item x="715"/>
        <item x="442"/>
        <item x="9190"/>
        <item x="5709"/>
        <item x="2678"/>
        <item x="3296"/>
        <item x="3716"/>
        <item x="4198"/>
        <item x="4554"/>
        <item x="4995"/>
        <item x="4094"/>
        <item x="996"/>
        <item x="7854"/>
        <item x="5346"/>
        <item x="8676"/>
        <item x="4561"/>
        <item x="31"/>
        <item x="3602"/>
        <item x="4501"/>
        <item x="2644"/>
        <item x="6919"/>
        <item x="3211"/>
        <item x="749"/>
        <item x="3272"/>
        <item x="7955"/>
        <item x="3248"/>
        <item x="5956"/>
        <item x="1334"/>
        <item x="6106"/>
        <item x="8378"/>
        <item x="7122"/>
        <item x="1403"/>
        <item x="9461"/>
        <item x="7029"/>
        <item x="5878"/>
        <item x="4248"/>
        <item x="8495"/>
        <item x="3158"/>
        <item x="9193"/>
        <item x="8761"/>
        <item x="3137"/>
        <item x="4773"/>
        <item x="148"/>
        <item x="5411"/>
        <item x="7516"/>
        <item x="6329"/>
        <item x="7018"/>
        <item x="1142"/>
        <item x="394"/>
        <item x="1765"/>
        <item x="2595"/>
        <item x="2185"/>
        <item x="618"/>
        <item x="8321"/>
        <item x="2313"/>
        <item x="7545"/>
        <item x="8256"/>
        <item x="9253"/>
        <item x="2335"/>
        <item x="1441"/>
        <item x="7632"/>
        <item x="426"/>
        <item x="7404"/>
        <item x="4874"/>
        <item x="4365"/>
        <item x="1277"/>
        <item x="2853"/>
        <item x="4347"/>
        <item x="4926"/>
        <item x="5295"/>
        <item x="8660"/>
        <item x="6720"/>
        <item x="189"/>
        <item x="5277"/>
        <item x="8345"/>
        <item x="8055"/>
        <item x="6098"/>
        <item x="5094"/>
        <item x="4925"/>
        <item x="7599"/>
        <item x="2279"/>
        <item x="7014"/>
        <item x="686"/>
        <item x="3787"/>
        <item x="668"/>
        <item x="2126"/>
        <item x="4083"/>
        <item x="9195"/>
        <item x="1573"/>
        <item x="8824"/>
        <item x="5528"/>
        <item x="2378"/>
        <item x="9077"/>
        <item x="6784"/>
        <item x="6369"/>
        <item x="8151"/>
        <item x="9076"/>
        <item x="7295"/>
        <item x="2134"/>
        <item x="8247"/>
        <item x="7750"/>
        <item x="1388"/>
        <item x="2349"/>
        <item x="2797"/>
        <item x="6920"/>
        <item x="5434"/>
        <item x="7361"/>
        <item x="6547"/>
        <item x="3601"/>
        <item x="7041"/>
        <item x="6600"/>
        <item x="9061"/>
        <item x="146"/>
        <item x="4444"/>
        <item x="2891"/>
        <item x="5202"/>
        <item x="1968"/>
        <item x="402"/>
        <item x="5520"/>
        <item x="5092"/>
        <item x="5393"/>
        <item x="4930"/>
        <item x="499"/>
        <item x="5693"/>
        <item x="5800"/>
        <item x="9137"/>
        <item x="7066"/>
        <item x="4864"/>
        <item x="816"/>
        <item x="2654"/>
        <item x="939"/>
        <item x="6595"/>
        <item x="2744"/>
        <item x="9109"/>
        <item x="4458"/>
        <item x="1752"/>
        <item x="3435"/>
        <item x="3891"/>
        <item x="3305"/>
        <item x="9180"/>
        <item x="3547"/>
        <item x="1822"/>
        <item x="375"/>
        <item x="7954"/>
        <item x="4633"/>
        <item x="3472"/>
        <item x="2784"/>
        <item x="3381"/>
        <item x="7261"/>
        <item x="7583"/>
        <item x="9014"/>
        <item x="4983"/>
        <item x="2815"/>
        <item x="4588"/>
        <item x="628"/>
        <item x="6590"/>
        <item x="2919"/>
        <item x="3803"/>
        <item x="2064"/>
        <item x="7561"/>
        <item x="7115"/>
        <item x="1297"/>
        <item x="5297"/>
        <item x="4737"/>
        <item x="3841"/>
        <item x="3017"/>
        <item x="3860"/>
        <item x="4134"/>
        <item x="4915"/>
        <item x="8891"/>
        <item x="2850"/>
        <item x="5189"/>
        <item x="2972"/>
        <item x="4972"/>
        <item x="8936"/>
        <item x="5076"/>
        <item x="4637"/>
        <item x="8118"/>
        <item x="2203"/>
        <item x="7639"/>
        <item x="2695"/>
        <item x="214"/>
        <item x="3063"/>
        <item x="4429"/>
        <item x="8163"/>
        <item x="6710"/>
        <item x="1380"/>
        <item x="159"/>
        <item x="6446"/>
        <item x="6755"/>
        <item x="5555"/>
        <item x="7006"/>
        <item x="1126"/>
        <item x="8895"/>
        <item x="2942"/>
        <item x="7898"/>
        <item x="3134"/>
        <item x="3597"/>
        <item x="7252"/>
        <item x="3400"/>
        <item x="2328"/>
        <item x="3067"/>
        <item x="4772"/>
        <item x="6381"/>
        <item x="2854"/>
        <item x="7156"/>
        <item x="8785"/>
        <item x="6990"/>
        <item x="4827"/>
        <item x="7634"/>
        <item x="8427"/>
        <item x="8157"/>
        <item x="8537"/>
        <item x="5439"/>
        <item x="6383"/>
        <item x="4491"/>
        <item x="6402"/>
        <item x="6288"/>
        <item x="7346"/>
        <item x="2522"/>
        <item x="4624"/>
        <item x="4742"/>
        <item x="1418"/>
        <item x="1343"/>
        <item x="6936"/>
        <item x="1368"/>
        <item x="540"/>
        <item x="5680"/>
        <item x="9092"/>
        <item x="4891"/>
        <item x="5069"/>
        <item x="4551"/>
        <item x="7698"/>
        <item x="9330"/>
        <item x="4120"/>
        <item x="741"/>
        <item x="3012"/>
        <item x="9453"/>
        <item x="2283"/>
        <item x="8887"/>
        <item x="5495"/>
        <item x="3091"/>
        <item x="7356"/>
        <item x="8688"/>
        <item x="4343"/>
        <item x="553"/>
        <item x="1810"/>
        <item x="2800"/>
        <item x="2392"/>
        <item x="5273"/>
        <item x="5118"/>
        <item x="8975"/>
        <item x="5231"/>
        <item x="5920"/>
        <item x="5121"/>
        <item x="7958"/>
        <item x="6862"/>
        <item x="7466"/>
        <item x="5354"/>
        <item x="2665"/>
        <item x="2334"/>
        <item x="1719"/>
        <item x="1666"/>
        <item x="473"/>
        <item x="3678"/>
        <item x="2515"/>
        <item x="8176"/>
        <item x="6302"/>
        <item x="5326"/>
        <item x="3070"/>
        <item x="7943"/>
        <item x="380"/>
        <item x="6144"/>
        <item x="1408"/>
        <item x="3177"/>
        <item x="4014"/>
        <item x="3206"/>
        <item x="8621"/>
        <item x="260"/>
        <item x="1119"/>
        <item x="6917"/>
        <item x="4819"/>
        <item x="5911"/>
        <item x="2559"/>
        <item x="8034"/>
        <item x="7824"/>
        <item x="5561"/>
        <item x="1083"/>
        <item x="2325"/>
        <item x="7794"/>
        <item x="3103"/>
        <item x="5866"/>
        <item x="2197"/>
        <item x="2986"/>
        <item x="8727"/>
        <item x="70"/>
        <item x="1003"/>
        <item x="1456"/>
        <item x="337"/>
        <item x="4071"/>
        <item x="808"/>
        <item x="3149"/>
        <item x="2664"/>
        <item x="973"/>
        <item x="1577"/>
        <item x="6285"/>
        <item x="5100"/>
        <item x="4013"/>
        <item x="8249"/>
        <item x="3271"/>
        <item x="2075"/>
        <item x="9184"/>
        <item x="7508"/>
        <item x="4403"/>
        <item x="1722"/>
        <item x="5961"/>
        <item x="6764"/>
        <item x="9261"/>
        <item x="6458"/>
        <item x="8700"/>
        <item x="2686"/>
        <item x="3193"/>
        <item x="5455"/>
        <item x="1301"/>
        <item x="626"/>
        <item x="1716"/>
        <item x="1811"/>
        <item x="1903"/>
        <item x="897"/>
        <item x="1491"/>
        <item x="980"/>
        <item x="4531"/>
        <item x="3895"/>
        <item x="4808"/>
        <item x="1978"/>
        <item x="1996"/>
        <item x="4674"/>
        <item x="6726"/>
        <item x="2509"/>
        <item x="1005"/>
        <item x="139"/>
        <item x="2776"/>
        <item x="6684"/>
        <item x="5484"/>
        <item x="6527"/>
        <item x="9268"/>
        <item x="1956"/>
        <item x="3342"/>
        <item x="1755"/>
        <item x="5410"/>
        <item x="5530"/>
        <item x="4370"/>
        <item x="1623"/>
        <item x="5775"/>
        <item x="872"/>
        <item x="8232"/>
        <item x="183"/>
        <item x="776"/>
        <item x="2878"/>
        <item x="7367"/>
        <item x="3751"/>
        <item x="5609"/>
        <item x="5739"/>
        <item x="4575"/>
        <item x="4788"/>
        <item x="1905"/>
        <item x="5013"/>
        <item x="3104"/>
        <item x="7970"/>
        <item x="9419"/>
        <item x="6904"/>
        <item x="2948"/>
        <item x="6420"/>
        <item x="4316"/>
        <item x="2083"/>
        <item x="3822"/>
        <item x="3151"/>
        <item x="9256"/>
        <item x="5663"/>
        <item x="4388"/>
        <item x="160"/>
        <item x="6471"/>
        <item x="4081"/>
        <item x="6678"/>
        <item x="9167"/>
        <item x="2504"/>
        <item x="5018"/>
        <item x="5050"/>
        <item x="3666"/>
        <item x="423"/>
        <item x="9307"/>
        <item x="1200"/>
        <item x="293"/>
        <item x="4129"/>
        <item x="3068"/>
        <item x="4398"/>
        <item x="8443"/>
        <item x="6372"/>
        <item x="9081"/>
        <item x="4140"/>
        <item x="8654"/>
        <item x="504"/>
        <item x="7843"/>
        <item x="7558"/>
        <item x="4154"/>
        <item x="8492"/>
        <item x="3959"/>
        <item x="5416"/>
        <item x="7538"/>
        <item x="180"/>
        <item x="5287"/>
        <item x="3487"/>
        <item x="4034"/>
        <item x="4960"/>
        <item x="525"/>
        <item x="1649"/>
        <item x="7397"/>
        <item x="8304"/>
        <item x="3727"/>
        <item x="7192"/>
        <item x="9036"/>
        <item x="5474"/>
        <item x="7098"/>
        <item x="5332"/>
        <item x="5358"/>
        <item x="5357"/>
        <item x="5893"/>
        <item x="4067"/>
        <item x="6979"/>
        <item x="9162"/>
        <item x="2348"/>
        <item x="8518"/>
        <item x="3076"/>
        <item x="6923"/>
        <item x="7425"/>
        <item x="3847"/>
        <item x="7081"/>
        <item x="4421"/>
        <item x="4285"/>
        <item x="6608"/>
        <item x="6211"/>
        <item x="7729"/>
        <item x="5486"/>
        <item x="5137"/>
        <item x="9375"/>
        <item x="3485"/>
        <item x="181"/>
        <item x="6677"/>
        <item x="5070"/>
        <item x="6190"/>
        <item x="4973"/>
        <item x="737"/>
        <item x="4304"/>
        <item x="431"/>
        <item x="3523"/>
        <item x="3246"/>
        <item x="6570"/>
        <item x="5387"/>
        <item x="3036"/>
        <item x="7967"/>
        <item x="8057"/>
        <item x="5503"/>
        <item x="524"/>
        <item x="2463"/>
        <item x="5667"/>
        <item x="733"/>
        <item x="2377"/>
        <item x="6580"/>
        <item x="4698"/>
        <item x="2469"/>
        <item x="4489"/>
        <item x="2774"/>
        <item x="3406"/>
        <item x="6723"/>
        <item x="7087"/>
        <item x="2535"/>
        <item x="1427"/>
        <item x="3679"/>
        <item x="1848"/>
        <item x="9500"/>
        <item x="4229"/>
        <item x="6054"/>
        <item x="9122"/>
        <item x="548"/>
        <item x="9425"/>
        <item x="6177"/>
        <item x="6512"/>
        <item x="1265"/>
        <item x="9463"/>
        <item x="1298"/>
        <item x="5036"/>
        <item x="7829"/>
        <item x="1739"/>
        <item x="5003"/>
        <item x="2417"/>
        <item x="4088"/>
        <item x="6116"/>
        <item x="5501"/>
        <item x="2831"/>
        <item x="7082"/>
        <item x="1549"/>
        <item x="6840"/>
        <item x="315"/>
        <item x="4988"/>
        <item x="4764"/>
        <item x="7401"/>
        <item x="666"/>
        <item x="6702"/>
        <item x="8107"/>
        <item x="470"/>
        <item x="6241"/>
        <item x="8903"/>
        <item x="8335"/>
        <item x="8569"/>
        <item x="2472"/>
        <item x="6325"/>
        <item x="8396"/>
        <item x="4469"/>
        <item x="2826"/>
        <item x="1489"/>
        <item x="7847"/>
        <item x="3107"/>
        <item x="3853"/>
        <item x="1017"/>
        <item x="9037"/>
        <item x="8209"/>
        <item x="6964"/>
        <item x="1639"/>
        <item x="9089"/>
        <item x="5686"/>
        <item x="8389"/>
        <item x="7563"/>
        <item x="1357"/>
        <item x="2410"/>
        <item x="1856"/>
        <item x="1682"/>
        <item x="4949"/>
        <item x="1060"/>
        <item x="1300"/>
        <item x="2179"/>
        <item x="8009"/>
        <item x="1487"/>
        <item x="8874"/>
        <item x="2526"/>
        <item x="7198"/>
        <item x="5912"/>
        <item x="5951"/>
        <item x="2764"/>
        <item x="6591"/>
        <item x="9139"/>
        <item x="6825"/>
        <item x="4683"/>
        <item x="2208"/>
        <item x="4700"/>
        <item x="5373"/>
        <item x="4437"/>
        <item x="2984"/>
        <item x="9309"/>
        <item x="1799"/>
        <item x="7811"/>
        <item x="1756"/>
        <item x="1086"/>
        <item x="4833"/>
        <item x="6006"/>
        <item x="8271"/>
        <item x="2572"/>
        <item x="2221"/>
        <item x="1768"/>
        <item x="1152"/>
        <item x="5707"/>
        <item x="1598"/>
        <item x="1591"/>
        <item x="6664"/>
        <item x="5602"/>
        <item x="3692"/>
        <item x="9034"/>
        <item x="3850"/>
        <item x="2903"/>
        <item x="8022"/>
        <item x="7071"/>
        <item x="1617"/>
        <item x="8328"/>
        <item x="8147"/>
        <item x="923"/>
        <item x="4557"/>
        <item x="1605"/>
        <item x="9399"/>
        <item x="2568"/>
        <item x="8873"/>
        <item x="2030"/>
        <item x="3497"/>
        <item x="1279"/>
        <item x="5131"/>
        <item x="9452"/>
        <item x="3159"/>
        <item x="481"/>
        <item x="2105"/>
        <item x="5839"/>
        <item x="4590"/>
        <item x="1863"/>
        <item x="4350"/>
        <item x="6448"/>
        <item x="4968"/>
        <item x="7666"/>
        <item x="7923"/>
        <item x="2519"/>
        <item x="6728"/>
        <item x="7574"/>
        <item x="8338"/>
        <item x="6323"/>
        <item x="6933"/>
        <item x="3646"/>
        <item x="6127"/>
        <item x="1310"/>
        <item x="418"/>
        <item x="966"/>
        <item x="9311"/>
        <item x="4916"/>
        <item x="8521"/>
        <item x="8693"/>
        <item x="3931"/>
        <item x="2432"/>
        <item x="7039"/>
        <item x="5711"/>
        <item x="8502"/>
        <item x="8281"/>
        <item x="7322"/>
        <item x="8275"/>
        <item x="713"/>
        <item x="8977"/>
        <item x="9326"/>
        <item x="243"/>
        <item x="3737"/>
        <item x="6926"/>
        <item x="4459"/>
        <item x="8211"/>
        <item x="2604"/>
        <item x="4313"/>
        <item x="5480"/>
        <item x="8722"/>
        <item x="1986"/>
        <item x="7481"/>
        <item x="1846"/>
        <item x="8915"/>
        <item x="5444"/>
        <item x="819"/>
        <item x="5789"/>
        <item x="7878"/>
        <item x="8206"/>
        <item x="5566"/>
        <item x="1587"/>
        <item x="1290"/>
        <item x="5894"/>
        <item x="3369"/>
        <item x="6876"/>
        <item x="985"/>
        <item x="7637"/>
        <item x="7085"/>
        <item x="4393"/>
        <item x="8691"/>
        <item x="5557"/>
        <item x="4675"/>
        <item x="7921"/>
        <item x="5601"/>
        <item x="1492"/>
        <item x="6574"/>
        <item x="591"/>
        <item x="6756"/>
        <item x="7778"/>
        <item x="4389"/>
        <item x="2940"/>
        <item x="7307"/>
        <item x="6584"/>
        <item x="6761"/>
        <item x="9222"/>
        <item x="9437"/>
        <item x="1183"/>
        <item x="5875"/>
        <item x="8799"/>
        <item x="6966"/>
        <item x="8032"/>
        <item x="3066"/>
        <item x="4518"/>
        <item x="1711"/>
        <item x="202"/>
        <item x="7609"/>
        <item x="9382"/>
        <item x="1104"/>
        <item x="9078"/>
        <item x="5795"/>
        <item x="8413"/>
        <item x="82"/>
        <item x="7900"/>
        <item x="7003"/>
        <item x="4150"/>
        <item x="5051"/>
        <item x="7172"/>
        <item x="8522"/>
        <item x="5637"/>
        <item x="4998"/>
        <item x="9465"/>
        <item x="4218"/>
        <item x="3830"/>
        <item x="143"/>
        <item x="3170"/>
        <item x="3896"/>
        <item x="4821"/>
        <item x="1434"/>
        <item x="8278"/>
        <item x="5150"/>
        <item x="5871"/>
        <item x="5889"/>
        <item x="4639"/>
        <item x="8749"/>
        <item x="4322"/>
        <item x="3306"/>
        <item x="2714"/>
        <item x="3577"/>
        <item x="8609"/>
        <item x="2486"/>
        <item x="7000"/>
        <item x="6733"/>
        <item x="7703"/>
        <item x="6573"/>
        <item x="6100"/>
        <item x="8952"/>
        <item x="8697"/>
        <item x="4193"/>
        <item x="5755"/>
        <item x="4323"/>
        <item x="5242"/>
        <item x="9478"/>
        <item x="7117"/>
        <item x="9378"/>
        <item x="2421"/>
        <item x="6642"/>
        <item x="1264"/>
        <item x="5913"/>
        <item x="6692"/>
        <item x="7636"/>
        <item x="6656"/>
        <item x="8302"/>
        <item x="8641"/>
        <item x="1324"/>
        <item x="7510"/>
        <item x="4364"/>
        <item x="1744"/>
        <item x="4167"/>
        <item x="1345"/>
        <item x="4100"/>
        <item x="7317"/>
        <item x="6959"/>
        <item x="8294"/>
        <item x="7353"/>
        <item x="1293"/>
        <item x="7548"/>
        <item x="1927"/>
        <item x="8088"/>
        <item x="8078"/>
        <item x="9410"/>
        <item x="9314"/>
        <item x="6850"/>
        <item x="638"/>
        <item x="6250"/>
        <item x="7262"/>
        <item x="5228"/>
        <item x="8041"/>
        <item x="3921"/>
        <item x="6934"/>
        <item x="3747"/>
        <item x="7663"/>
        <item x="4749"/>
        <item x="478"/>
        <item x="9298"/>
        <item x="4838"/>
        <item x="7015"/>
        <item x="8456"/>
        <item x="361"/>
        <item x="3006"/>
        <item x="9331"/>
        <item x="7212"/>
        <item x="1163"/>
        <item x="6009"/>
        <item x="439"/>
        <item x="8892"/>
        <item x="2707"/>
        <item x="3430"/>
        <item x="2920"/>
        <item x="1600"/>
        <item x="8449"/>
        <item x="6772"/>
        <item x="8597"/>
        <item x="8391"/>
        <item x="7281"/>
        <item x="3502"/>
        <item x="4055"/>
        <item x="5891"/>
        <item x="6483"/>
        <item x="5161"/>
        <item x="6713"/>
        <item x="3028"/>
        <item x="8153"/>
        <item x="4307"/>
        <item x="7789"/>
        <item x="5261"/>
        <item x="5853"/>
        <item x="8024"/>
        <item x="6968"/>
        <item x="4344"/>
        <item x="2704"/>
        <item x="7325"/>
        <item x="4823"/>
        <item x="1421"/>
        <item x="630"/>
        <item x="5266"/>
        <item x="6909"/>
        <item x="1530"/>
        <item x="7886"/>
        <item x="8551"/>
        <item x="6068"/>
        <item x="7996"/>
        <item x="8447"/>
        <item x="8642"/>
        <item x="649"/>
        <item x="9136"/>
        <item x="1209"/>
        <item x="1878"/>
        <item x="708"/>
        <item x="482"/>
        <item x="3367"/>
        <item x="5595"/>
        <item x="2926"/>
        <item x="5633"/>
        <item x="2116"/>
        <item x="3608"/>
        <item x="6021"/>
        <item x="3691"/>
        <item x="9186"/>
        <item x="6831"/>
        <item x="4568"/>
        <item x="2847"/>
        <item x="9456"/>
        <item x="3697"/>
        <item x="1953"/>
        <item x="2191"/>
        <item x="3538"/>
        <item x="7686"/>
        <item x="1807"/>
        <item x="6952"/>
        <item x="7816"/>
        <item x="6312"/>
        <item x="6311"/>
        <item x="1386"/>
        <item x="1056"/>
        <item x="4673"/>
        <item x="6373"/>
        <item x="2659"/>
        <item x="3440"/>
        <item x="5596"/>
        <item x="7497"/>
        <item x="5950"/>
        <item x="2422"/>
        <item x="3479"/>
        <item x="535"/>
        <item x="5127"/>
        <item x="9009"/>
        <item x="1668"/>
        <item x="7806"/>
        <item x="2115"/>
        <item x="3644"/>
        <item x="2657"/>
        <item x="2403"/>
        <item x="1681"/>
        <item x="7657"/>
        <item x="6949"/>
        <item x="7019"/>
        <item x="1886"/>
        <item x="2437"/>
        <item x="7075"/>
        <item x="7771"/>
        <item x="1950"/>
        <item x="805"/>
        <item x="3531"/>
        <item x="8069"/>
        <item x="1897"/>
        <item x="2495"/>
        <item x="2544"/>
        <item x="9176"/>
        <item x="9053"/>
        <item x="6852"/>
        <item x="3378"/>
        <item x="1132"/>
        <item x="6650"/>
        <item x="7833"/>
        <item x="175"/>
        <item x="3920"/>
        <item x="6455"/>
        <item x="1089"/>
        <item x="1984"/>
        <item x="7187"/>
        <item x="5116"/>
        <item x="6618"/>
        <item x="7032"/>
        <item x="3462"/>
        <item x="5559"/>
        <item x="7365"/>
        <item x="6552"/>
        <item x="8161"/>
        <item x="8318"/>
        <item x="9343"/>
        <item x="454"/>
        <item x="6691"/>
        <item x="2021"/>
        <item x="6263"/>
        <item x="5267"/>
        <item x="7443"/>
        <item x="3345"/>
        <item x="2578"/>
        <item x="5260"/>
        <item x="9263"/>
        <item x="8100"/>
        <item x="2536"/>
        <item x="735"/>
        <item x="4326"/>
        <item x="4905"/>
        <item x="4239"/>
        <item x="174"/>
        <item x="8557"/>
        <item x="6313"/>
        <item x="6146"/>
        <item x="7572"/>
        <item x="3554"/>
        <item x="5291"/>
        <item x="1072"/>
        <item x="639"/>
        <item x="7673"/>
        <item x="6348"/>
        <item x="4921"/>
        <item x="3093"/>
        <item x="9426"/>
        <item x="5364"/>
        <item x="4289"/>
        <item x="2371"/>
        <item x="6592"/>
        <item x="637"/>
        <item x="1099"/>
        <item x="2391"/>
        <item x="5852"/>
        <item x="550"/>
        <item x="5490"/>
        <item x="5785"/>
        <item x="2793"/>
        <item x="3615"/>
        <item x="8732"/>
        <item x="844"/>
        <item x="4565"/>
        <item x="7728"/>
        <item x="8896"/>
        <item x="5077"/>
        <item x="1049"/>
        <item x="1304"/>
        <item x="5320"/>
        <item x="8549"/>
        <item x="3298"/>
        <item x="257"/>
        <item x="5833"/>
        <item x="6362"/>
        <item x="8594"/>
        <item x="8863"/>
        <item x="222"/>
        <item x="3659"/>
        <item x="3484"/>
        <item x="1708"/>
        <item x="486"/>
        <item x="536"/>
        <item x="7311"/>
        <item x="7526"/>
        <item x="6272"/>
        <item x="6690"/>
        <item x="9243"/>
        <item x="7034"/>
        <item x="2406"/>
        <item x="7735"/>
        <item x="3760"/>
        <item x="429"/>
        <item x="5075"/>
        <item x="8820"/>
        <item x="977"/>
        <item x="1829"/>
        <item x="2603"/>
        <item x="4670"/>
        <item x="8866"/>
        <item x="2386"/>
        <item x="5746"/>
        <item x="9406"/>
        <item x="9177"/>
        <item x="3456"/>
        <item x="7717"/>
        <item x="4311"/>
        <item x="8801"/>
        <item x="2758"/>
        <item x="7036"/>
        <item x="822"/>
        <item x="4291"/>
        <item x="3013"/>
        <item x="6011"/>
        <item x="9449"/>
        <item x="5509"/>
        <item x="2078"/>
        <item x="3442"/>
        <item x="8155"/>
        <item x="4537"/>
        <item x="538"/>
        <item x="8719"/>
        <item x="2697"/>
        <item x="8958"/>
        <item x="3903"/>
        <item x="7817"/>
        <item x="724"/>
        <item x="4477"/>
        <item x="4259"/>
        <item x="2613"/>
        <item x="6082"/>
        <item x="5058"/>
        <item x="6540"/>
        <item x="7459"/>
        <item x="441"/>
        <item x="8544"/>
        <item x="6403"/>
        <item x="2291"/>
        <item x="6075"/>
        <item x="1273"/>
        <item x="8509"/>
        <item x="3387"/>
        <item x="1941"/>
        <item x="457"/>
        <item x="5855"/>
        <item x="8671"/>
        <item x="5334"/>
        <item x="5203"/>
        <item x="8020"/>
        <item x="5877"/>
        <item x="7798"/>
        <item x="957"/>
        <item x="5802"/>
        <item x="1647"/>
        <item x="5799"/>
        <item x="4253"/>
        <item x="7820"/>
        <item x="6168"/>
        <item x="1615"/>
        <item x="8976"/>
        <item x="8242"/>
        <item x="5831"/>
        <item x="8964"/>
        <item x="8122"/>
        <item x="3109"/>
        <item x="3074"/>
        <item x="2640"/>
        <item x="5415"/>
        <item x="5064"/>
        <item x="4611"/>
        <item x="2352"/>
        <item x="9432"/>
        <item x="7525"/>
        <item x="3926"/>
        <item x="4109"/>
        <item x="4135"/>
        <item x="3022"/>
        <item x="7293"/>
        <item x="7434"/>
        <item x="425"/>
        <item x="11"/>
        <item x="8465"/>
        <item x="7286"/>
        <item x="463"/>
        <item x="6665"/>
        <item x="5313"/>
        <item x="9433"/>
        <item x="7343"/>
        <item x="1876"/>
        <item x="9097"/>
        <item x="4044"/>
        <item x="7502"/>
        <item x="2736"/>
        <item x="921"/>
        <item x="4488"/>
        <item x="3106"/>
        <item x="8768"/>
        <item x="2374"/>
        <item x="3748"/>
        <item x="2460"/>
        <item x="4066"/>
        <item x="5447"/>
        <item x="7618"/>
        <item x="1944"/>
        <item x="4780"/>
        <item x="2388"/>
        <item x="2408"/>
        <item x="7930"/>
        <item x="7596"/>
        <item x="132"/>
        <item x="1952"/>
        <item x="9354"/>
        <item x="8872"/>
        <item x="1982"/>
        <item x="1053"/>
        <item x="3486"/>
        <item x="303"/>
        <item x="4600"/>
        <item x="2230"/>
        <item x="1638"/>
        <item x="9451"/>
        <item x="2618"/>
        <item x="2231"/>
        <item x="5572"/>
        <item x="1001"/>
        <item x="9158"/>
        <item x="8323"/>
        <item x="2323"/>
        <item x="6342"/>
        <item x="4405"/>
        <item x="8747"/>
        <item x="2789"/>
        <item x="399"/>
        <item x="6667"/>
        <item x="688"/>
        <item x="1319"/>
        <item x="6120"/>
        <item x="5396"/>
        <item x="1504"/>
        <item x="5112"/>
        <item x="3653"/>
        <item x="7991"/>
        <item x="3459"/>
        <item x="5"/>
        <item x="6827"/>
        <item x="5286"/>
        <item x="7757"/>
        <item x="6392"/>
        <item x="8511"/>
        <item x="1728"/>
        <item x="9402"/>
        <item x="9291"/>
        <item x="3114"/>
        <item x="1015"/>
        <item x="1888"/>
        <item x="6067"/>
        <item x="8988"/>
        <item x="1109"/>
        <item x="3380"/>
        <item x="679"/>
        <item x="6072"/>
        <item x="6978"/>
        <item x="5355"/>
        <item x="7713"/>
        <item x="50"/>
        <item x="5660"/>
        <item x="7359"/>
        <item x="1257"/>
        <item x="3713"/>
        <item x="5681"/>
        <item x="6561"/>
        <item x="607"/>
        <item x="7234"/>
        <item x="1576"/>
        <item x="4845"/>
        <item x="6198"/>
        <item x="1993"/>
        <item x="1772"/>
        <item x="8558"/>
        <item x="2190"/>
        <item x="4266"/>
        <item x="9173"/>
        <item x="73"/>
        <item x="256"/>
        <item x="3260"/>
        <item x="5744"/>
        <item x="9168"/>
        <item x="1604"/>
        <item x="4104"/>
        <item x="4382"/>
        <item x="2182"/>
        <item x="4631"/>
        <item x="6117"/>
        <item x="2400"/>
        <item x="2454"/>
        <item x="3967"/>
        <item x="7394"/>
        <item x="3374"/>
        <item x="4462"/>
        <item x="2879"/>
        <item x="3805"/>
        <item x="1741"/>
        <item x="3226"/>
        <item x="9322"/>
        <item x="1563"/>
        <item x="6649"/>
        <item x="8735"/>
        <item x="5742"/>
        <item x="207"/>
        <item x="9339"/>
        <item x="6132"/>
        <item x="326"/>
        <item x="6889"/>
        <item x="8424"/>
        <item x="6162"/>
        <item x="8990"/>
        <item x="1706"/>
        <item x="5293"/>
        <item x="4310"/>
        <item x="1082"/>
        <item x="8333"/>
        <item x="8686"/>
        <item x="4000"/>
        <item x="4541"/>
        <item x="7594"/>
        <item x="6689"/>
        <item x="5374"/>
        <item x="1156"/>
        <item x="3798"/>
        <item x="6824"/>
        <item x="8650"/>
        <item x="6773"/>
        <item x="8900"/>
        <item x="3242"/>
        <item x="2607"/>
        <item x="4664"/>
        <item x="2862"/>
        <item x="5007"/>
        <item x="883"/>
        <item x="4904"/>
        <item x="7423"/>
        <item x="8031"/>
        <item x="345"/>
        <item x="1240"/>
        <item x="9360"/>
        <item x="413"/>
        <item x="5796"/>
        <item x="6032"/>
        <item x="1449"/>
        <item x="4216"/>
        <item x="3789"/>
        <item x="198"/>
        <item x="6745"/>
        <item x="4146"/>
        <item x="1021"/>
        <item x="1400"/>
        <item x="2725"/>
        <item x="5010"/>
        <item x="8908"/>
        <item x="4478"/>
        <item x="4841"/>
        <item x="7062"/>
        <item x="9334"/>
        <item x="5811"/>
        <item x="804"/>
        <item x="332"/>
        <item x="8614"/>
        <item x="986"/>
        <item x="8953"/>
        <item x="4828"/>
        <item x="8662"/>
        <item x="314"/>
        <item x="9485"/>
        <item x="1940"/>
        <item x="2670"/>
        <item x="7447"/>
        <item x="2662"/>
        <item x="3322"/>
        <item x="9418"/>
        <item x="6731"/>
        <item x="5679"/>
        <item x="3007"/>
        <item x="334"/>
        <item x="1546"/>
        <item x="7362"/>
        <item x="7077"/>
        <item x="1238"/>
        <item x="6346"/>
        <item x="8855"/>
        <item x="2534"/>
        <item x="8205"/>
        <item x="2239"/>
        <item x="1117"/>
        <item x="2649"/>
        <item x="5001"/>
        <item x="1239"/>
        <item x="3267"/>
        <item x="4220"/>
        <item x="3871"/>
        <item x="3575"/>
        <item x="320"/>
        <item x="8371"/>
        <item x="7823"/>
        <item x="3940"/>
        <item x="8035"/>
        <item x="1566"/>
        <item x="1213"/>
        <item x="1227"/>
        <item x="3209"/>
        <item x="716"/>
        <item x="895"/>
        <item x="5216"/>
        <item x="9250"/>
        <item x="5741"/>
        <item x="8846"/>
        <item x="5104"/>
        <item x="2117"/>
        <item x="6281"/>
        <item x="1395"/>
        <item x="2848"/>
        <item x="6753"/>
        <item x="5200"/>
        <item x="5598"/>
        <item x="1031"/>
        <item x="8002"/>
        <item x="204"/>
        <item x="3409"/>
        <item x="2590"/>
        <item x="8560"/>
        <item x="6232"/>
        <item x="3120"/>
        <item x="8102"/>
        <item x="5554"/>
        <item x="5605"/>
        <item x="7334"/>
        <item x="9006"/>
        <item x="4933"/>
        <item x="4329"/>
        <item x="6582"/>
        <item x="7678"/>
        <item x="9018"/>
        <item x="4815"/>
        <item x="5129"/>
        <item x="5404"/>
        <item x="6983"/>
        <item x="8965"/>
        <item x="9372"/>
        <item x="5790"/>
        <item x="6732"/>
        <item x="6918"/>
        <item x="6767"/>
        <item x="7341"/>
        <item x="7300"/>
        <item x="5542"/>
        <item x="9008"/>
        <item x="7188"/>
        <item x="8721"/>
        <item x="7531"/>
        <item x="7388"/>
        <item x="3857"/>
        <item x="371"/>
        <item x="9057"/>
        <item x="3725"/>
        <item x="2356"/>
        <item x="6431"/>
        <item x="3343"/>
        <item x="2523"/>
        <item x="7589"/>
        <item x="3350"/>
        <item x="5549"/>
        <item x="8348"/>
        <item x="4041"/>
        <item x="7093"/>
        <item x="7993"/>
        <item x="1135"/>
        <item x="3915"/>
        <item x="5717"/>
        <item x="8228"/>
        <item x="7171"/>
        <item x="8500"/>
        <item x="7835"/>
        <item x="427"/>
        <item x="397"/>
        <item x="8677"/>
        <item x="4768"/>
        <item x="6076"/>
        <item x="9345"/>
        <item x="6717"/>
        <item x="2955"/>
        <item x="8472"/>
        <item x="1425"/>
        <item x="391"/>
        <item x="1316"/>
        <item x="6181"/>
        <item x="8461"/>
        <item x="1285"/>
        <item x="2096"/>
        <item x="1998"/>
        <item x="2015"/>
        <item x="3376"/>
        <item x="6666"/>
        <item x="4727"/>
        <item x="6153"/>
        <item x="6202"/>
        <item x="3996"/>
        <item x="5365"/>
        <item x="8789"/>
        <item x="1858"/>
        <item x="8821"/>
        <item x="2389"/>
        <item x="1596"/>
        <item x="2146"/>
        <item x="9397"/>
        <item x="7529"/>
        <item x="9346"/>
        <item x="8448"/>
        <item x="8403"/>
        <item x="6575"/>
        <item x="9459"/>
        <item x="1508"/>
        <item x="209"/>
        <item x="2818"/>
        <item x="3770"/>
        <item x="852"/>
        <item x="9003"/>
        <item x="3024"/>
        <item x="7868"/>
        <item x="5562"/>
        <item x="7061"/>
        <item x="811"/>
        <item x="7635"/>
        <item x="8074"/>
        <item x="6997"/>
        <item x="7785"/>
        <item x="5096"/>
        <item x="4774"/>
        <item x="7944"/>
        <item x="6797"/>
        <item x="3181"/>
        <item x="4546"/>
        <item x="1474"/>
        <item x="5493"/>
        <item x="5329"/>
        <item x="7726"/>
        <item x="1684"/>
        <item x="8132"/>
        <item x="1630"/>
        <item x="2057"/>
        <item x="1424"/>
        <item x="3349"/>
        <item x="9417"/>
        <item x="6864"/>
        <item x="533"/>
        <item x="460"/>
        <item x="4650"/>
        <item x="1271"/>
        <item x="8877"/>
        <item x="7603"/>
        <item x="8615"/>
        <item x="4566"/>
        <item x="2583"/>
        <item x="2893"/>
        <item x="2994"/>
        <item x="7763"/>
        <item x="7936"/>
        <item x="3254"/>
        <item x="856"/>
        <item x="1050"/>
        <item x="1567"/>
        <item x="6578"/>
        <item x="6660"/>
        <item x="7035"/>
        <item x="5206"/>
        <item x="1624"/>
        <item x="3432"/>
        <item x="1511"/>
        <item x="4470"/>
        <item x="200"/>
        <item x="3281"/>
        <item x="7762"/>
        <item x="6209"/>
        <item x="8486"/>
        <item x="3098"/>
        <item x="6409"/>
        <item x="35"/>
        <item x="2139"/>
        <item x="5243"/>
        <item x="3085"/>
        <item x="6387"/>
        <item x="5247"/>
        <item x="8372"/>
        <item x="8803"/>
        <item x="4163"/>
        <item x="8876"/>
        <item x="2755"/>
        <item x="2621"/>
        <item x="8258"/>
        <item x="8582"/>
        <item x="7197"/>
        <item x="2932"/>
        <item x="6197"/>
        <item x="6018"/>
        <item x="3972"/>
        <item x="125"/>
        <item x="743"/>
        <item x="740"/>
        <item x="389"/>
        <item x="6523"/>
        <item x="2630"/>
        <item x="4722"/>
        <item x="7939"/>
        <item x="5791"/>
        <item x="7483"/>
        <item x="2072"/>
        <item x="616"/>
        <item x="2202"/>
        <item x="5669"/>
        <item x="2685"/>
        <item x="7695"/>
        <item x="6210"/>
        <item x="3393"/>
        <item x="3808"/>
        <item x="9238"/>
        <item x="5405"/>
        <item x="4238"/>
        <item x="6192"/>
        <item x="9026"/>
        <item x="4145"/>
        <item x="3215"/>
        <item x="386"/>
        <item x="1578"/>
        <item x="5916"/>
        <item x="1071"/>
        <item x="2733"/>
        <item x="9028"/>
        <item x="7411"/>
        <item x="6707"/>
        <item x="4832"/>
        <item x="8170"/>
        <item x="1442"/>
        <item x="3071"/>
        <item x="6834"/>
        <item x="3217"/>
        <item x="9388"/>
        <item x="8972"/>
        <item x="1561"/>
        <item x="9161"/>
        <item x="1030"/>
        <item x="6337"/>
        <item x="4714"/>
        <item x="2471"/>
        <item x="1562"/>
        <item x="3699"/>
        <item x="1712"/>
        <item x="9140"/>
        <item x="3150"/>
        <item x="7534"/>
        <item x="8068"/>
        <item x="9049"/>
        <item x="4278"/>
        <item x="9154"/>
        <item x="3182"/>
        <item x="7652"/>
        <item x="3025"/>
        <item x="7370"/>
        <item x="5271"/>
        <item x="7437"/>
        <item x="6905"/>
        <item x="7585"/>
        <item x="5407"/>
        <item x="2237"/>
        <item x="2458"/>
        <item x="6844"/>
        <item x="6550"/>
        <item x="9065"/>
        <item x="1816"/>
        <item x="8142"/>
        <item x="6982"/>
        <item x="6907"/>
        <item x="3285"/>
        <item x="8404"/>
        <item x="560"/>
        <item x="6606"/>
        <item x="2295"/>
        <item x="9380"/>
        <item x="2615"/>
        <item x="5732"/>
        <item x="5196"/>
        <item x="542"/>
        <item x="3083"/>
        <item x="9483"/>
        <item x="4965"/>
        <item x="3237"/>
        <item x="2259"/>
        <item x="4987"/>
        <item x="1657"/>
        <item x="3197"/>
        <item x="5446"/>
        <item x="93"/>
        <item x="1961"/>
        <item x="8517"/>
        <item x="3084"/>
        <item x="8632"/>
        <item x="4923"/>
        <item x="8436"/>
        <item x="7382"/>
        <item x="4273"/>
        <item x="9206"/>
        <item x="6517"/>
        <item x="5091"/>
        <item x="7052"/>
        <item x="4172"/>
        <item x="9047"/>
        <item x="756"/>
        <item x="3227"/>
        <item x="3354"/>
        <item x="251"/>
        <item x="3836"/>
        <item x="9313"/>
        <item x="8926"/>
        <item x="2888"/>
        <item x="4390"/>
        <item x="2312"/>
        <item x="6034"/>
        <item x="1710"/>
        <item x="5041"/>
        <item x="8635"/>
        <item x="8684"/>
        <item x="9460"/>
        <item x="8604"/>
        <item x="7658"/>
        <item x="7498"/>
        <item x="7060"/>
        <item x="8019"/>
        <item x="5900"/>
        <item x="4301"/>
        <item x="3231"/>
        <item x="3782"/>
        <item x="8061"/>
        <item x="1906"/>
        <item x="280"/>
        <item x="6769"/>
        <item x="7873"/>
        <item x="8327"/>
        <item x="8867"/>
        <item x="1166"/>
        <item x="594"/>
        <item x="829"/>
        <item x="3192"/>
        <item x="4900"/>
        <item x="6185"/>
        <item x="2459"/>
        <item x="9494"/>
        <item x="7417"/>
        <item x="5342"/>
        <item x="3750"/>
        <item x="648"/>
        <item x="4625"/>
        <item x="1633"/>
        <item x="7751"/>
        <item x="3826"/>
        <item x="6576"/>
        <item x="5880"/>
        <item x="5964"/>
        <item x="8493"/>
        <item x="1531"/>
        <item x="9479"/>
        <item x="5126"/>
        <item x="8337"/>
        <item x="4003"/>
        <item x="4834"/>
        <item x="3875"/>
        <item x="97"/>
        <item x="2027"/>
        <item x="3194"/>
        <item x="2476"/>
        <item x="4195"/>
        <item x="2192"/>
        <item x="9411"/>
        <item x="2953"/>
        <item x="4910"/>
        <item x="9430"/>
        <item x="3535"/>
        <item x="4704"/>
        <item x="6962"/>
        <item x="8631"/>
        <item x="7896"/>
        <item x="2106"/>
        <item x="8601"/>
        <item x="1483"/>
        <item x="455"/>
        <item x="4292"/>
        <item x="1745"/>
        <item x="7444"/>
        <item x="7821"/>
        <item x="2482"/>
        <item x="1140"/>
        <item x="287"/>
        <item x="1312"/>
        <item x="4982"/>
        <item x="6118"/>
        <item x="9027"/>
        <item x="7221"/>
        <item x="2655"/>
        <item x="654"/>
        <item x="952"/>
        <item x="469"/>
        <item x="3845"/>
        <item x="9455"/>
        <item x="3762"/>
        <item x="6107"/>
        <item x="3856"/>
        <item x="6385"/>
        <item x="8160"/>
        <item x="8490"/>
        <item x="6658"/>
        <item x="5825"/>
        <item x="1826"/>
        <item x="8685"/>
        <item x="4782"/>
        <item x="8289"/>
        <item x="577"/>
        <item x="6104"/>
        <item x="8224"/>
        <item x="3455"/>
        <item x="1640"/>
        <item x="702"/>
        <item x="3702"/>
        <item x="9101"/>
        <item x="3949"/>
        <item x="9031"/>
        <item x="7449"/>
        <item x="1914"/>
        <item x="4147"/>
        <item x="8530"/>
        <item x="2525"/>
        <item x="658"/>
        <item x="6092"/>
        <item x="192"/>
        <item x="2183"/>
        <item x="2281"/>
        <item x="3152"/>
        <item x="8306"/>
        <item x="57"/>
        <item x="8643"/>
        <item x="4274"/>
        <item x="9290"/>
        <item x="6757"/>
        <item x="2289"/>
        <item x="253"/>
        <item x="2529"/>
        <item x="9472"/>
        <item x="3715"/>
        <item x="2466"/>
        <item x="1289"/>
        <item x="4409"/>
        <item x="4589"/>
        <item x="3759"/>
        <item x="8322"/>
        <item x="8049"/>
        <item x="5279"/>
        <item x="6977"/>
        <item x="1103"/>
        <item x="8669"/>
        <item x="888"/>
        <item x="3198"/>
        <item x="2787"/>
        <item x="5315"/>
        <item x="1144"/>
        <item x="5318"/>
        <item x="5420"/>
        <item x="3840"/>
        <item x="3975"/>
        <item x="7894"/>
        <item x="5798"/>
        <item x="258"/>
        <item x="703"/>
        <item x="8902"/>
        <item x="8683"/>
        <item x="6397"/>
        <item x="3689"/>
        <item x="9281"/>
        <item x="3069"/>
        <item x="9118"/>
        <item x="4952"/>
        <item x="5905"/>
        <item x="2416"/>
        <item x="8263"/>
        <item x="4181"/>
        <item x="496"/>
        <item x="3573"/>
        <item x="4122"/>
        <item x="3427"/>
        <item x="8792"/>
        <item x="5319"/>
        <item x="3928"/>
        <item x="7294"/>
        <item x="9398"/>
        <item x="5465"/>
        <item x="5918"/>
        <item x="5568"/>
        <item x="838"/>
        <item x="2489"/>
        <item x="5942"/>
        <item x="5182"/>
        <item x="6712"/>
        <item x="1284"/>
        <item x="2210"/>
        <item x="3612"/>
        <item x="4818"/>
        <item x="5518"/>
        <item x="8955"/>
        <item x="1645"/>
        <item x="4312"/>
        <item x="2177"/>
        <item x="5340"/>
        <item x="8587"/>
        <item x="1042"/>
        <item x="61"/>
        <item x="9159"/>
        <item x="4616"/>
        <item x="4114"/>
        <item x="5517"/>
        <item x="8940"/>
        <item x="1804"/>
        <item x="8123"/>
        <item x="1443"/>
        <item x="2958"/>
        <item x="5476"/>
        <item x="1374"/>
        <item x="1081"/>
        <item x="1585"/>
        <item x="1844"/>
        <item x="3941"/>
        <item x="7151"/>
        <item x="2244"/>
        <item x="4946"/>
        <item x="8221"/>
        <item x="6989"/>
        <item x="529"/>
        <item x="4228"/>
        <item x="3694"/>
        <item x="4308"/>
        <item x="3568"/>
        <item x="4036"/>
        <item x="3824"/>
        <item x="9415"/>
        <item x="5710"/>
        <item x="633"/>
        <item x="5015"/>
        <item x="6320"/>
        <item x="780"/>
        <item x="4063"/>
        <item x="331"/>
        <item x="55"/>
        <item x="5027"/>
        <item x="7076"/>
        <item x="3719"/>
        <item x="3302"/>
        <item x="5624"/>
        <item x="2719"/>
        <item x="7972"/>
        <item x="875"/>
        <item x="4870"/>
        <item x="3901"/>
        <item x="8501"/>
        <item x="377"/>
        <item x="5370"/>
        <item x="9000"/>
        <item x="7405"/>
        <item x="7968"/>
        <item x="5135"/>
        <item x="3543"/>
        <item x="54"/>
        <item x="6213"/>
        <item x="8696"/>
        <item x="4128"/>
        <item x="4825"/>
        <item x="4032"/>
        <item x="997"/>
        <item x="3721"/>
        <item x="4878"/>
        <item x="5654"/>
        <item x="2229"/>
        <item x="7091"/>
        <item x="2154"/>
        <item x="828"/>
        <item x="7787"/>
        <item x="7340"/>
        <item x="1063"/>
        <item x="3849"/>
        <item x="632"/>
        <item x="2172"/>
        <item x="8536"/>
        <item x="8030"/>
        <item x="1078"/>
        <item x="6788"/>
        <item x="4688"/>
        <item x="7933"/>
        <item x="3057"/>
        <item x="4360"/>
        <item x="3402"/>
        <item x="53"/>
        <item x="5259"/>
        <item x="1817"/>
        <item x="5804"/>
        <item x="8960"/>
        <item x="6960"/>
        <item x="1328"/>
        <item x="8255"/>
        <item x="1527"/>
        <item x="5335"/>
        <item x="6265"/>
        <item x="6088"/>
        <item x="9185"/>
        <item x="4666"/>
        <item x="6418"/>
        <item x="1452"/>
        <item x="4400"/>
        <item x="6443"/>
        <item x="8145"/>
        <item x="7768"/>
        <item x="3447"/>
        <item x="3820"/>
        <item x="8450"/>
        <item x="6783"/>
        <item x="8724"/>
        <item x="6866"/>
        <item x="7610"/>
        <item x="9344"/>
        <item x="1194"/>
        <item x="4856"/>
        <item x="7310"/>
        <item x="8239"/>
        <item x="196"/>
        <item x="528"/>
        <item x="8408"/>
        <item x="5838"/>
        <item x="2268"/>
        <item x="6562"/>
        <item x="1709"/>
        <item x="8387"/>
        <item x="2488"/>
        <item x="292"/>
        <item x="3797"/>
        <item x="7584"/>
        <item x="3283"/>
        <item x="6865"/>
        <item x="6870"/>
        <item x="4603"/>
        <item x="8446"/>
        <item x="3030"/>
        <item x="5760"/>
        <item x="3118"/>
        <item x="1823"/>
        <item x="6194"/>
        <item x="2473"/>
        <item x="8810"/>
        <item x="662"/>
        <item x="7427"/>
        <item x="5847"/>
        <item x="4751"/>
        <item x="891"/>
        <item x="1202"/>
        <item x="5532"/>
        <item x="8734"/>
        <item x="6410"/>
        <item x="1035"/>
        <item x="7236"/>
        <item x="2805"/>
        <item x="4464"/>
        <item x="9225"/>
        <item x="8412"/>
        <item x="7696"/>
        <item x="344"/>
        <item x="6727"/>
        <item x="5581"/>
        <item x="4443"/>
        <item x="6031"/>
        <item x="1692"/>
        <item x="1129"/>
        <item x="7088"/>
        <item x="358"/>
        <item x="4767"/>
        <item x="7229"/>
        <item x="4379"/>
        <item x="8699"/>
        <item x="4547"/>
        <item x="9420"/>
        <item x="3982"/>
        <item x="349"/>
        <item x="6374"/>
        <item x="3722"/>
        <item x="3843"/>
        <item x="5863"/>
        <item x="5006"/>
        <item x="374"/>
        <item x="5636"/>
        <item x="1797"/>
        <item x="5612"/>
        <item x="7619"/>
        <item x="3711"/>
        <item x="3113"/>
        <item x="9156"/>
        <item x="8358"/>
        <item x="5173"/>
        <item x="900"/>
        <item x="6715"/>
        <item x="8087"/>
        <item x="2768"/>
        <item x="2780"/>
        <item x="1610"/>
        <item x="3643"/>
        <item x="1037"/>
        <item x="6479"/>
        <item x="3683"/>
        <item x="1960"/>
        <item x="3225"/>
        <item x="6586"/>
        <item x="8806"/>
        <item x="4070"/>
        <item x="4357"/>
        <item x="3799"/>
        <item x="3034"/>
        <item x="5525"/>
        <item x="7467"/>
        <item x="8937"/>
        <item x="8624"/>
        <item x="6539"/>
        <item x="279"/>
        <item x="3094"/>
        <item x="9221"/>
        <item x="1632"/>
        <item x="7363"/>
        <item x="4724"/>
        <item x="7985"/>
        <item x="8245"/>
        <item x="3741"/>
        <item x="2513"/>
        <item x="7997"/>
        <item x="1272"/>
        <item x="3167"/>
        <item x="484"/>
        <item x="4598"/>
        <item x="1936"/>
        <item x="4161"/>
        <item x="8585"/>
        <item x="1643"/>
        <item x="7499"/>
        <item x="3229"/>
        <item x="8779"/>
        <item x="2080"/>
        <item x="4117"/>
        <item x="3122"/>
        <item x="1746"/>
        <item x="8308"/>
        <item x="582"/>
        <item x="3591"/>
        <item x="5254"/>
        <item x="1392"/>
        <item x="1626"/>
        <item x="5176"/>
        <item x="8980"/>
        <item x="2563"/>
        <item x="6101"/>
        <item x="312"/>
        <item x="2284"/>
        <item x="4023"/>
        <item x="370"/>
        <item x="7661"/>
        <item x="3786"/>
        <item x="2727"/>
        <item x="8185"/>
        <item x="664"/>
        <item x="2367"/>
        <item x="8313"/>
        <item x="410"/>
        <item x="7460"/>
        <item x="2851"/>
        <item x="1145"/>
        <item x="5312"/>
        <item x="5375"/>
        <item x="7517"/>
        <item x="4847"/>
        <item x="4430"/>
        <item x="947"/>
        <item x="2617"/>
        <item x="7167"/>
        <item x="1323"/>
        <item x="6070"/>
        <item x="4157"/>
        <item x="5988"/>
        <item x="1545"/>
        <item x="3740"/>
        <item x="7008"/>
        <item x="8077"/>
        <item x="4514"/>
        <item x="1221"/>
        <item x="4978"/>
        <item x="4644"/>
        <item x="570"/>
        <item x="6695"/>
        <item x="1303"/>
        <item x="1533"/>
        <item x="4079"/>
        <item x="6538"/>
        <item x="5856"/>
        <item x="7963"/>
        <item x="651"/>
        <item x="3208"/>
        <item x="2794"/>
        <item x="3556"/>
        <item x="8440"/>
        <item x="5427"/>
        <item x="552"/>
        <item x="8439"/>
        <item x="1691"/>
        <item x="3957"/>
        <item x="3189"/>
        <item x="3675"/>
        <item x="4677"/>
        <item x="2631"/>
        <item x="5638"/>
        <item x="5768"/>
        <item x="7020"/>
        <item x="1121"/>
        <item x="8144"/>
        <item x="1168"/>
        <item x="9488"/>
        <item x="1422"/>
        <item x="3534"/>
        <item x="1186"/>
        <item x="5156"/>
        <item x="4288"/>
        <item x="6480"/>
        <item x="9102"/>
        <item x="5747"/>
        <item x="4177"/>
        <item x="6785"/>
        <item x="919"/>
        <item x="1110"/>
        <item x="789"/>
        <item x="3660"/>
        <item x="2293"/>
        <item x="4556"/>
        <item x="2442"/>
        <item x="6516"/>
        <item x="1222"/>
        <item x="8750"/>
        <item x="6112"/>
        <item x="9175"/>
        <item x="3038"/>
        <item x="4188"/>
        <item x="6622"/>
        <item x="9299"/>
        <item x="6370"/>
        <item x="4582"/>
        <item x="6602"/>
        <item x="4687"/>
        <item x="3839"/>
        <item x="1786"/>
        <item x="2990"/>
        <item x="7795"/>
        <item x="4754"/>
        <item x="1494"/>
        <item x="3412"/>
        <item x="2637"/>
        <item x="4017"/>
        <item x="7924"/>
        <item x="3989"/>
        <item x="7123"/>
        <item x="4796"/>
        <item x="3313"/>
        <item x="8012"/>
        <item x="1029"/>
        <item x="4657"/>
        <item x="8082"/>
        <item x="6321"/>
        <item x="9141"/>
        <item x="8376"/>
        <item x="7330"/>
        <item x="5457"/>
        <item x="4451"/>
        <item x="1048"/>
        <item x="9383"/>
        <item x="643"/>
        <item x="5661"/>
        <item x="4341"/>
        <item x="4438"/>
        <item x="1466"/>
        <item x="7982"/>
        <item x="2358"/>
        <item x="2161"/>
        <item x="6296"/>
        <item x="6672"/>
        <item x="6125"/>
        <item x="8325"/>
        <item x="1883"/>
        <item x="4803"/>
        <item x="2726"/>
        <item x="9357"/>
        <item x="5539"/>
        <item x="8341"/>
        <item x="2560"/>
        <item x="7706"/>
        <item x="9393"/>
        <item x="4886"/>
        <item x="1523"/>
        <item x="7119"/>
        <item x="6857"/>
        <item x="5343"/>
        <item x="9105"/>
        <item x="7514"/>
        <item x="4980"/>
        <item x="8525"/>
        <item x="7380"/>
        <item x="4111"/>
        <item x="1699"/>
        <item x="7320"/>
        <item x="8932"/>
        <item x="6000"/>
        <item x="5244"/>
        <item x="1476"/>
        <item x="731"/>
        <item x="771"/>
        <item x="8622"/>
        <item x="7378"/>
        <item x="1224"/>
        <item x="6394"/>
        <item x="7741"/>
        <item x="1229"/>
        <item x="2790"/>
        <item x="3473"/>
        <item x="5093"/>
        <item x="5722"/>
        <item x="5973"/>
        <item x="4002"/>
        <item x="4868"/>
        <item x="854"/>
        <item x="84"/>
        <item x="7158"/>
        <item x="1814"/>
        <item x="6139"/>
        <item x="4604"/>
        <item x="513"/>
        <item x="8574"/>
        <item x="657"/>
        <item x="561"/>
        <item x="1366"/>
        <item x="6676"/>
        <item x="4976"/>
        <item x="899"/>
        <item x="7551"/>
        <item x="818"/>
        <item x="7965"/>
        <item x="4061"/>
        <item x="8703"/>
        <item x="6163"/>
        <item x="6165"/>
        <item x="6815"/>
        <item x="1904"/>
        <item x="1641"/>
        <item x="7530"/>
        <item x="9046"/>
        <item x="3938"/>
        <item x="7202"/>
        <item x="5141"/>
        <item x="9205"/>
        <item x="5994"/>
        <item x="3587"/>
        <item x="5128"/>
        <item x="138"/>
        <item x="1510"/>
        <item x="3288"/>
        <item x="2899"/>
        <item x="5996"/>
        <item x="1146"/>
        <item x="6498"/>
        <item x="1490"/>
        <item x="9247"/>
        <item x="4885"/>
        <item x="5169"/>
        <item x="2086"/>
        <item x="2763"/>
        <item x="5670"/>
        <item x="4137"/>
        <item x="3121"/>
        <item x="5162"/>
        <item x="8540"/>
        <item x="220"/>
        <item x="7049"/>
        <item x="6124"/>
        <item x="729"/>
        <item x="3580"/>
        <item x="6445"/>
        <item x="3210"/>
        <item x="8214"/>
        <item x="6293"/>
        <item x="7465"/>
        <item x="727"/>
        <item x="7274"/>
        <item x="3423"/>
        <item x="44"/>
        <item x="2209"/>
        <item x="6087"/>
        <item x="6430"/>
        <item x="901"/>
        <item x="1871"/>
        <item x="4091"/>
        <item x="4574"/>
        <item x="8851"/>
        <item x="8310"/>
        <item x="910"/>
        <item x="8300"/>
        <item x="2097"/>
        <item x="8043"/>
        <item x="7962"/>
        <item x="5668"/>
        <item x="8728"/>
        <item x="6380"/>
        <item x="1825"/>
        <item x="5699"/>
        <item x="968"/>
        <item x="7890"/>
        <item x="9369"/>
        <item x="9358"/>
        <item x="8504"/>
        <item x="790"/>
        <item x="8552"/>
        <item x="8859"/>
        <item x="781"/>
        <item x="2288"/>
        <item x="8349"/>
        <item x="3517"/>
        <item x="363"/>
        <item x="3584"/>
        <item x="3804"/>
        <item x="644"/>
        <item x="8832"/>
        <item x="5306"/>
        <item x="7345"/>
        <item x="1077"/>
        <item x="5716"/>
        <item x="3622"/>
        <item x="437"/>
        <item x="8828"/>
        <item x="1669"/>
        <item x="4617"/>
        <item x="8414"/>
        <item x="672"/>
        <item x="8316"/>
        <item x="8213"/>
        <item x="7550"/>
        <item x="3331"/>
        <item x="1470"/>
        <item x="3228"/>
        <item x="1278"/>
        <item x="4879"/>
        <item x="5657"/>
        <item x="7710"/>
        <item x="645"/>
        <item x="3163"/>
        <item x="5750"/>
        <item x="4062"/>
        <item x="559"/>
        <item x="8775"/>
        <item x="6700"/>
        <item x="7377"/>
        <item x="669"/>
        <item x="7560"/>
        <item x="6887"/>
        <item x="4632"/>
        <item x="2396"/>
        <item x="2254"/>
        <item x="3832"/>
        <item x="6257"/>
        <item x="6085"/>
        <item x="1481"/>
        <item x="7916"/>
        <item x="9379"/>
        <item x="8324"/>
        <item x="1703"/>
        <item x="1843"/>
        <item x="5382"/>
        <item x="3341"/>
        <item x="8425"/>
        <item x="7633"/>
        <item x="2785"/>
        <item x="4990"/>
        <item x="1379"/>
        <item x="6423"/>
        <item x="9386"/>
        <item x="7090"/>
        <item x="430"/>
        <item x="453"/>
        <item x="7174"/>
        <item x="9044"/>
        <item x="9133"/>
        <item x="294"/>
        <item x="328"/>
        <item x="4174"/>
        <item x="6549"/>
        <item x="3859"/>
        <item x="8054"/>
        <item x="9220"/>
        <item x="2300"/>
        <item x="4440"/>
        <item x="6079"/>
        <item x="8140"/>
        <item x="9502"/>
        <item x="6572"/>
        <item x="1453"/>
        <item x="2017"/>
        <item x="8701"/>
        <item x="7256"/>
        <item x="5314"/>
        <item x="8299"/>
        <item x="5205"/>
        <item x="8216"/>
        <item x="8819"/>
        <item x="4669"/>
        <item x="4180"/>
        <item x="1522"/>
        <item x="2271"/>
        <item x="1484"/>
        <item x="924"/>
        <item x="2959"/>
        <item x="2008"/>
        <item x="26"/>
        <item x="6113"/>
        <item x="2641"/>
        <item x="6670"/>
        <item x="574"/>
        <item x="2928"/>
        <item x="9447"/>
        <item x="1660"/>
        <item x="4581"/>
        <item x="4217"/>
        <item x="341"/>
        <item x="1969"/>
        <item x="3909"/>
        <item x="7422"/>
        <item x="5062"/>
        <item x="2547"/>
        <item x="1612"/>
        <item x="725"/>
        <item x="7783"/>
        <item x="2884"/>
        <item x="8588"/>
        <item x="1506"/>
        <item x="7780"/>
        <item x="6749"/>
        <item x="7"/>
        <item x="7453"/>
        <item x="9288"/>
        <item x="760"/>
        <item x="6186"/>
        <item x="9363"/>
        <item x="9094"/>
        <item x="8110"/>
        <item x="216"/>
        <item x="9296"/>
        <item x="3175"/>
        <item x="873"/>
        <item x="5235"/>
        <item x="5103"/>
        <item x="6662"/>
        <item x="4685"/>
        <item x="972"/>
        <item x="5861"/>
        <item x="4219"/>
        <item x="8571"/>
        <item x="6645"/>
        <item x="7910"/>
        <item x="3220"/>
        <item x="1947"/>
        <item x="6318"/>
        <item x="2999"/>
        <item x="2184"/>
        <item x="2588"/>
        <item x="6002"/>
        <item x="296"/>
        <item x="6955"/>
        <item x="1798"/>
        <item x="3846"/>
        <item x="4064"/>
        <item x="7338"/>
        <item x="4386"/>
        <item x="3546"/>
        <item x="2901"/>
        <item x="998"/>
        <item x="670"/>
        <item x="2936"/>
        <item x="3914"/>
        <item x="2735"/>
        <item x="4919"/>
        <item x="9351"/>
        <item x="9163"/>
        <item x="6354"/>
        <item x="1977"/>
        <item x="9138"/>
        <item x="5615"/>
        <item x="2144"/>
        <item x="7040"/>
        <item x="5541"/>
        <item x="5172"/>
        <item x="7772"/>
        <item x="5101"/>
        <item x="9370"/>
        <item x="7628"/>
        <item x="7471"/>
        <item x="2025"/>
        <item x="7109"/>
        <item x="2206"/>
        <item x="8014"/>
        <item x="7957"/>
        <item x="6027"/>
        <item x="3000"/>
        <item x="8355"/>
        <item x="3368"/>
        <item x="236"/>
        <item x="5687"/>
        <item x="1902"/>
        <item x="3562"/>
        <item x="3623"/>
        <item x="266"/>
        <item x="2913"/>
        <item x="8717"/>
        <item x="2828"/>
        <item x="7140"/>
        <item x="5963"/>
        <item x="2875"/>
        <item x="4080"/>
        <item x="1581"/>
        <item x="3815"/>
        <item x="9275"/>
        <item x="5902"/>
        <item x="3508"/>
        <item x="2894"/>
        <item x="199"/>
        <item x="4244"/>
        <item x="3080"/>
        <item x="5042"/>
        <item x="8240"/>
        <item x="6417"/>
        <item x="6324"/>
        <item x="5269"/>
        <item x="6332"/>
        <item x="6620"/>
        <item x="3819"/>
        <item x="9207"/>
        <item x="495"/>
        <item x="3637"/>
        <item x="319"/>
        <item x="6635"/>
        <item x="4619"/>
        <item x="988"/>
        <item x="7306"/>
        <item x="5165"/>
        <item x="1250"/>
        <item x="6066"/>
        <item x="2404"/>
        <item x="3124"/>
        <item x="3247"/>
        <item x="5780"/>
        <item x="3997"/>
        <item x="7275"/>
        <item x="8386"/>
        <item x="6298"/>
        <item x="2886"/>
        <item x="9473"/>
        <item x="9371"/>
        <item x="6333"/>
        <item x="7277"/>
        <item x="5324"/>
        <item x="2904"/>
        <item x="7871"/>
        <item x="7282"/>
        <item x="3990"/>
        <item x="4934"/>
        <item x="2720"/>
        <item x="6357"/>
        <item x="1105"/>
        <item x="1536"/>
        <item x="1893"/>
        <item x="8076"/>
        <item x="5115"/>
        <item x="4021"/>
        <item x="4406"/>
        <item x="8772"/>
        <item x="7737"/>
        <item x="407"/>
        <item x="867"/>
        <item x="1850"/>
        <item x="6073"/>
        <item x="2638"/>
        <item x="6500"/>
        <item x="7042"/>
        <item x="8546"/>
        <item x="2742"/>
        <item x="4506"/>
        <item x="2266"/>
        <item x="4241"/>
        <item x="7999"/>
        <item x="1964"/>
        <item x="4573"/>
        <item x="3635"/>
        <item x="2059"/>
        <item x="6065"/>
        <item x="2594"/>
        <item x="168"/>
        <item x="6625"/>
        <item x="9039"/>
        <item x="3309"/>
        <item x="8730"/>
        <item x="197"/>
        <item x="982"/>
        <item x="7544"/>
        <item x="461"/>
        <item x="5250"/>
        <item x="3499"/>
        <item x="7249"/>
        <item x="3613"/>
        <item x="6405"/>
        <item x="6441"/>
        <item x="9412"/>
        <item x="1841"/>
        <item x="7487"/>
        <item x="5398"/>
        <item x="6491"/>
        <item x="2045"/>
        <item x="3624"/>
        <item x="4943"/>
        <item x="2860"/>
        <item x="2667"/>
        <item x="9024"/>
        <item x="226"/>
        <item x="5899"/>
        <item x="384"/>
        <item x="1945"/>
        <item x="9213"/>
        <item x="6610"/>
        <item x="7754"/>
        <item x="748"/>
        <item x="5862"/>
        <item x="8126"/>
        <item x="7535"/>
        <item x="1796"/>
        <item x="1093"/>
        <item x="8482"/>
        <item x="408"/>
        <item x="8849"/>
        <item x="8402"/>
        <item x="8981"/>
        <item x="9262"/>
        <item x="8265"/>
        <item x="323"/>
        <item x="6898"/>
        <item x="8710"/>
        <item x="2031"/>
        <item x="3781"/>
        <item x="7124"/>
        <item x="6328"/>
        <item x="6882"/>
        <item x="4804"/>
        <item x="1788"/>
        <item x="4305"/>
        <item x="59"/>
        <item x="259"/>
        <item x="7112"/>
        <item x="9012"/>
        <item x="7520"/>
        <item x="9189"/>
        <item x="9113"/>
        <item x="5513"/>
        <item x="2305"/>
        <item x="5989"/>
        <item x="8362"/>
        <item x="8968"/>
        <item x="1735"/>
        <item x="8467"/>
        <item x="6229"/>
        <item x="7024"/>
        <item x="3493"/>
        <item x="3385"/>
        <item x="834"/>
        <item x="7586"/>
        <item x="6786"/>
        <item x="4457"/>
        <item x="3180"/>
        <item x="352"/>
        <item x="7418"/>
        <item x="6475"/>
        <item x="4169"/>
        <item x="4621"/>
        <item x="6742"/>
        <item x="8011"/>
        <item x="3373"/>
        <item x="8811"/>
        <item x="1743"/>
        <item x="601"/>
        <item x="3356"/>
        <item x="353"/>
        <item x="1177"/>
        <item x="3795"/>
        <item x="7691"/>
        <item x="8291"/>
        <item x="7067"/>
        <item x="8856"/>
        <item x="569"/>
        <item x="6077"/>
        <item x="6053"/>
        <item x="3519"/>
        <item x="930"/>
        <item x="4539"/>
        <item x="742"/>
        <item x="5262"/>
        <item x="647"/>
        <item x="6456"/>
        <item x="8064"/>
        <item x="7581"/>
        <item x="7699"/>
        <item x="186"/>
        <item x="4519"/>
        <item x="4097"/>
        <item x="4031"/>
        <item x="5813"/>
        <item x="6226"/>
        <item x="9212"/>
        <item x="7915"/>
        <item x="385"/>
        <item x="2609"/>
        <item x="2957"/>
        <item x="2541"/>
        <item x="2357"/>
        <item x="7660"/>
        <item x="4522"/>
        <item x="6481"/>
        <item x="2414"/>
        <item x="2737"/>
        <item x="403"/>
        <item x="8421"/>
        <item x="3788"/>
        <item x="753"/>
        <item x="1326"/>
        <item x="8124"/>
        <item x="674"/>
        <item x="2084"/>
        <item x="5704"/>
        <item x="4373"/>
        <item x="4907"/>
        <item x="6142"/>
        <item x="4608"/>
        <item x="807"/>
        <item x="7316"/>
        <item x="2506"/>
        <item x="5818"/>
        <item x="6386"/>
        <item x="2089"/>
        <item x="907"/>
        <item x="6847"/>
        <item x="4880"/>
        <item x="6338"/>
        <item x="6442"/>
        <item x="3344"/>
        <item x="8070"/>
        <item x="6921"/>
        <item x="3157"/>
        <item x="4667"/>
        <item x="1412"/>
        <item x="7683"/>
        <item x="3965"/>
        <item x="5298"/>
        <item x="51"/>
        <item x="3971"/>
        <item x="9352"/>
        <item x="3329"/>
        <item x="3724"/>
        <item x="1169"/>
        <item x="761"/>
        <item x="6156"/>
        <item x="5110"/>
        <item x="2350"/>
        <item x="3863"/>
        <item x="6698"/>
        <item x="4099"/>
        <item x="8468"/>
        <item x="8273"/>
        <item x="3752"/>
        <item x="3188"/>
        <item x="5054"/>
        <item x="7590"/>
        <item x="2829"/>
        <item x="2000"/>
        <item x="3477"/>
        <item x="9442"/>
        <item x="5356"/>
        <item x="3717"/>
        <item x="4993"/>
        <item x="8268"/>
        <item x="4435"/>
        <item x="9324"/>
        <item x="6251"/>
        <item x="1464"/>
        <item x="7391"/>
        <item x="7440"/>
        <item x="7956"/>
        <item x="5317"/>
        <item x="851"/>
        <item x="5931"/>
        <item x="6687"/>
        <item x="6470"/>
        <item x="7284"/>
        <item x="6993"/>
        <item x="8453"/>
        <item x="502"/>
        <item x="333"/>
        <item x="6791"/>
        <item x="8407"/>
        <item x="4743"/>
        <item x="6331"/>
        <item x="5507"/>
        <item x="6252"/>
        <item x="3001"/>
        <item x="6555"/>
        <item x="7689"/>
        <item x="2698"/>
        <item x="1330"/>
        <item x="7799"/>
        <item x="7272"/>
        <item x="9164"/>
        <item x="8156"/>
        <item x="3685"/>
        <item x="1080"/>
        <item x="235"/>
        <item x="4069"/>
        <item x="5108"/>
        <item x="2225"/>
        <item x="7651"/>
        <item x="3186"/>
        <item x="1575"/>
        <item x="6196"/>
        <item x="8982"/>
        <item x="595"/>
        <item x="6851"/>
        <item x="1201"/>
        <item x="7478"/>
        <item x="6685"/>
        <item x="1553"/>
        <item x="2960"/>
        <item x="492"/>
        <item x="1959"/>
        <item x="9245"/>
        <item x="5849"/>
        <item x="1391"/>
        <item x="2711"/>
        <item x="7747"/>
        <item x="2567"/>
        <item x="2166"/>
        <item x="7803"/>
        <item x="4057"/>
        <item x="3614"/>
        <item x="6636"/>
        <item x="1740"/>
        <item x="8986"/>
        <item x="8084"/>
        <item x="3441"/>
        <item x="9"/>
        <item x="7413"/>
        <item x="7137"/>
        <item x="4517"/>
        <item x="2292"/>
        <item x="602"/>
        <item x="754"/>
        <item x="7752"/>
        <item x="5941"/>
        <item x="3460"/>
        <item x="7554"/>
        <item x="1558"/>
        <item x="7201"/>
        <item x="3701"/>
        <item x="1693"/>
        <item x="1212"/>
        <item x="1226"/>
        <item x="1059"/>
        <item x="8623"/>
        <item x="5352"/>
        <item x="3223"/>
        <item x="5625"/>
        <item x="8963"/>
        <item x="5408"/>
        <item x="941"/>
        <item x="1498"/>
        <item x="1045"/>
        <item x="4699"/>
        <item x="3495"/>
        <item x="9096"/>
        <item x="8944"/>
        <item x="8297"/>
        <item x="2074"/>
        <item x="2995"/>
        <item x="4716"/>
        <item x="8561"/>
        <item x="2867"/>
        <item x="4425"/>
        <item x="7549"/>
        <item x="9197"/>
        <item x="4811"/>
        <item x="9403"/>
        <item x="2561"/>
        <item x="7773"/>
        <item x="526"/>
        <item x="3929"/>
        <item x="4378"/>
        <item x="902"/>
        <item x="8833"/>
        <item x="4511"/>
        <item x="4127"/>
        <item x="758"/>
        <item x="1962"/>
        <item x="6183"/>
        <item x="5117"/>
        <item x="4173"/>
        <item x="1911"/>
        <item x="3902"/>
        <item x="7170"/>
        <item x="8712"/>
        <item x="7450"/>
        <item x="8608"/>
        <item x="101"/>
        <item x="5395"/>
        <item x="7064"/>
        <item x="2322"/>
        <item x="7959"/>
        <item x="3927"/>
        <item x="109"/>
        <item x="613"/>
        <item x="5700"/>
        <item x="9254"/>
        <item x="1043"/>
        <item x="5815"/>
        <item x="5719"/>
        <item x="6115"/>
        <item x="3429"/>
        <item x="5272"/>
        <item x="2490"/>
        <item x="7178"/>
        <item x="6355"/>
        <item x="2003"/>
        <item x="768"/>
        <item x="990"/>
        <item x="8013"/>
        <item x="5466"/>
        <item x="6991"/>
        <item x="6760"/>
        <item x="2821"/>
        <item x="7452"/>
        <item x="2397"/>
        <item x="6294"/>
        <item x="4661"/>
        <item x="5078"/>
        <item x="9276"/>
        <item x="8689"/>
        <item x="2680"/>
        <item x="8797"/>
        <item x="2145"/>
        <item x="8740"/>
        <item x="1423"/>
        <item x="4073"/>
        <item x="6363"/>
        <item x="8704"/>
        <item x="6617"/>
        <item x="382"/>
        <item x="7260"/>
        <item x="3399"/>
        <item x="8889"/>
        <item x="6705"/>
        <item x="4485"/>
        <item x="2858"/>
        <item x="7195"/>
        <item x="696"/>
        <item x="5323"/>
        <item x="124"/>
        <item x="6946"/>
        <item x="8131"/>
        <item x="8673"/>
        <item x="8678"/>
        <item x="2778"/>
        <item x="5765"/>
        <item x="5960"/>
        <item x="5617"/>
        <item x="5430"/>
        <item x="2865"/>
        <item x="7116"/>
        <item x="8097"/>
        <item x="5984"/>
        <item x="4298"/>
        <item x="4354"/>
        <item x="9015"/>
        <item x="9329"/>
        <item x="4245"/>
        <item x="2553"/>
        <item x="6654"/>
        <item x="8760"/>
        <item x="5720"/>
        <item x="5925"/>
        <item x="2632"/>
        <item x="5895"/>
        <item x="4222"/>
        <item x="8167"/>
        <item x="9191"/>
        <item x="976"/>
        <item x="4227"/>
        <item x="212"/>
        <item x="4789"/>
        <item x="1836"/>
        <item x="12"/>
        <item x="6594"/>
        <item x="8497"/>
        <item x="9127"/>
        <item x="5551"/>
        <item x="4958"/>
        <item x="7312"/>
        <item x="5311"/>
        <item x="2592"/>
        <item x="5645"/>
        <item x="5949"/>
        <item x="1965"/>
        <item x="7650"/>
        <item x="8368"/>
        <item x="1724"/>
        <item x="8661"/>
        <item x="5289"/>
        <item x="6729"/>
        <item x="3216"/>
        <item x="7774"/>
        <item x="926"/>
        <item x="123"/>
        <item x="5776"/>
        <item x="3463"/>
        <item x="1058"/>
        <item x="8840"/>
        <item x="7206"/>
        <item x="7333"/>
        <item x="9292"/>
        <item x="7777"/>
        <item x="218"/>
        <item x="7546"/>
        <item x="912"/>
        <item x="2608"/>
        <item x="1092"/>
        <item x="4986"/>
        <item x="3681"/>
        <item x="1502"/>
        <item x="7539"/>
        <item x="3730"/>
        <item x="4954"/>
        <item x="5733"/>
        <item x="339"/>
        <item x="7232"/>
        <item x="1230"/>
        <item x="5105"/>
        <item x="7089"/>
        <item x="8800"/>
        <item x="378"/>
        <item x="759"/>
        <item x="3958"/>
        <item x="6266"/>
        <item x="8817"/>
        <item x="2907"/>
        <item x="7204"/>
        <item x="276"/>
        <item x="2039"/>
        <item x="372"/>
        <item x="7519"/>
        <item x="1416"/>
        <item x="3977"/>
        <item x="1014"/>
        <item x="5184"/>
        <item x="621"/>
        <item x="4276"/>
        <item x="95"/>
        <item x="6559"/>
        <item x="5441"/>
        <item x="3270"/>
        <item x="2807"/>
        <item x="2909"/>
        <item x="9093"/>
        <item x="2518"/>
        <item x="3504"/>
        <item x="4723"/>
        <item x="5020"/>
        <item x="311"/>
        <item x="5195"/>
        <item x="2841"/>
        <item x="1075"/>
        <item x="2825"/>
        <item x="8326"/>
        <item x="7169"/>
        <item x="1266"/>
        <item x="1920"/>
        <item x="2571"/>
        <item x="7055"/>
        <item x="4436"/>
        <item x="7224"/>
        <item x="8922"/>
        <item x="2101"/>
        <item x="7622"/>
        <item x="9004"/>
        <item x="9422"/>
        <item x="3294"/>
        <item x="3540"/>
        <item x="730"/>
        <item x="6747"/>
        <item x="3684"/>
        <item x="2531"/>
        <item x="8613"/>
        <item x="7501"/>
        <item x="8973"/>
        <item x="6037"/>
        <item x="7846"/>
        <item x="4994"/>
        <item x="2368"/>
        <item x="6941"/>
        <item x="6877"/>
        <item x="2376"/>
        <item x="1061"/>
        <item x="9302"/>
        <item x="6074"/>
        <item x="7994"/>
        <item x="8657"/>
        <item x="2238"/>
        <item x="6105"/>
        <item x="4045"/>
        <item x="8431"/>
        <item x="8282"/>
        <item x="4703"/>
        <item x="274"/>
        <item x="3561"/>
        <item x="4971"/>
        <item x="9098"/>
        <item x="2138"/>
        <item x="9172"/>
        <item x="7044"/>
        <item x="7990"/>
        <item x="436"/>
        <item x="177"/>
        <item x="3287"/>
        <item x="8815"/>
        <item x="8438"/>
        <item x="8411"/>
        <item x="2728"/>
        <item x="6551"/>
        <item x="4692"/>
        <item x="2316"/>
        <item x="3338"/>
        <item x="9368"/>
        <item x="3986"/>
        <item x="7319"/>
        <item x="3809"/>
        <item x="5888"/>
        <item x="6819"/>
        <item x="2332"/>
        <item x="4797"/>
        <item x="3571"/>
        <item x="8823"/>
        <item x="5139"/>
        <item x="7013"/>
        <item x="6055"/>
        <item x="6280"/>
        <item x="8230"/>
        <item x="9054"/>
        <item x="1847"/>
        <item x="2971"/>
        <item x="2038"/>
        <item x="7851"/>
        <item x="4963"/>
        <item x="173"/>
        <item x="3696"/>
        <item x="6023"/>
        <item x="5193"/>
        <item x="5347"/>
        <item x="8172"/>
        <item x="4008"/>
        <item x="7952"/>
        <item x="1247"/>
        <item x="3690"/>
        <item x="6001"/>
        <item x="562"/>
        <item x="4520"/>
        <item x="752"/>
        <item x="2219"/>
        <item x="223"/>
        <item x="5109"/>
        <item x="1447"/>
        <item x="1646"/>
        <item x="5353"/>
        <item x="7486"/>
        <item x="9252"/>
        <item x="7344"/>
        <item x="2310"/>
        <item x="479"/>
        <item x="3874"/>
        <item x="7211"/>
        <item x="3537"/>
        <item x="1461"/>
        <item x="8400"/>
        <item x="4770"/>
        <item x="684"/>
        <item x="3705"/>
        <item x="6424"/>
        <item x="6095"/>
        <item x="8451"/>
        <item x="2103"/>
        <item x="1097"/>
        <item x="316"/>
        <item x="4426"/>
        <item x="4651"/>
        <item x="6225"/>
        <item x="3529"/>
        <item x="1676"/>
        <item x="6391"/>
        <item x="3693"/>
        <item x="7602"/>
        <item x="6631"/>
        <item x="5401"/>
        <item x="5294"/>
        <item x="179"/>
        <item x="9286"/>
        <item x="1595"/>
        <item x="255"/>
        <item x="3842"/>
        <item x="7160"/>
        <item x="5258"/>
        <item x="3100"/>
        <item x="1241"/>
        <item x="1738"/>
        <item x="4738"/>
        <item x="7575"/>
        <item x="52"/>
        <item x="510"/>
        <item x="3256"/>
        <item x="9135"/>
        <item x="6663"/>
        <item x="9219"/>
        <item x="6953"/>
        <item x="1133"/>
        <item x="7776"/>
        <item x="6384"/>
        <item x="412"/>
        <item x="2747"/>
        <item x="6579"/>
        <item x="8202"/>
        <item x="6273"/>
        <item x="5438"/>
        <item x="778"/>
        <item x="517"/>
        <item x="32"/>
        <item x="8738"/>
        <item x="5138"/>
        <item x="7128"/>
        <item x="480"/>
        <item x="6799"/>
        <item x="2133"/>
        <item x="7714"/>
        <item x="2696"/>
        <item x="2076"/>
        <item x="7259"/>
        <item x="2945"/>
        <item x="1792"/>
        <item x="5698"/>
        <item x="7384"/>
        <item x="5147"/>
        <item x="1318"/>
        <item x="983"/>
        <item x="5939"/>
        <item x="5031"/>
        <item x="6859"/>
        <item x="3390"/>
        <item x="8807"/>
        <item x="1909"/>
        <item x="3141"/>
        <item x="6300"/>
        <item x="1462"/>
        <item x="7031"/>
        <item x="133"/>
        <item x="8914"/>
        <item x="4234"/>
        <item x="3880"/>
        <item x="6837"/>
        <item x="1540"/>
        <item x="7981"/>
        <item x="6683"/>
        <item x="8829"/>
        <item x="3360"/>
        <item x="865"/>
        <item x="4342"/>
        <item x="6344"/>
        <item x="5004"/>
        <item x="3897"/>
        <item x="832"/>
        <item x="4176"/>
        <item x="7953"/>
        <item x="4037"/>
        <item x="7288"/>
        <item x="444"/>
        <item x="7877"/>
        <item x="5388"/>
        <item x="7902"/>
        <item x="8620"/>
        <item x="8567"/>
        <item x="1543"/>
        <item x="8725"/>
        <item x="6359"/>
        <item x="6673"/>
        <item x="1004"/>
        <item x="6400"/>
        <item x="9350"/>
        <item x="8393"/>
        <item x="862"/>
        <item x="7476"/>
        <item x="7233"/>
        <item x="4260"/>
        <item x="4076"/>
        <item x="2808"/>
        <item x="8611"/>
        <item x="4647"/>
        <item x="4793"/>
        <item x="7301"/>
        <item x="6800"/>
        <item x="4911"/>
        <item x="5191"/>
        <item x="3951"/>
        <item x="7342"/>
        <item x="7458"/>
        <item x="2816"/>
        <item x="1662"/>
        <item x="7419"/>
        <item x="8135"/>
        <item x="6221"/>
        <item x="6422"/>
        <item x="6262"/>
        <item x="5850"/>
        <item x="6258"/>
        <item x="6413"/>
        <item x="7867"/>
        <item x="3282"/>
        <item x="8695"/>
        <item x="2385"/>
        <item x="2345"/>
        <item x="4798"/>
        <item x="1981"/>
        <item x="4846"/>
        <item x="404"/>
        <item x="8864"/>
        <item x="738"/>
        <item x="187"/>
        <item x="1584"/>
        <item x="2600"/>
        <item x="3468"/>
        <item x="3670"/>
        <item x="7928"/>
        <item x="4887"/>
        <item x="4212"/>
        <item x="6778"/>
        <item x="7225"/>
        <item x="534"/>
        <item x="2088"/>
        <item x="273"/>
        <item x="3280"/>
        <item x="487"/>
        <item x="6599"/>
        <item x="1251"/>
        <item x="8199"/>
        <item x="5619"/>
        <item x="3061"/>
        <item x="624"/>
        <item x="6343"/>
        <item x="6503"/>
        <item x="7479"/>
        <item x="8474"/>
        <item x="6206"/>
        <item x="8883"/>
        <item x="1006"/>
        <item x="6161"/>
        <item x="3778"/>
        <item x="7880"/>
        <item x="7876"/>
        <item x="6408"/>
        <item x="2448"/>
        <item x="8457"/>
        <item x="5500"/>
        <item x="3793"/>
        <item x="7185"/>
        <item x="2071"/>
        <item x="2018"/>
        <item x="234"/>
        <item x="3245"/>
        <item x="3413"/>
        <item x="1938"/>
        <item x="507"/>
        <item x="1769"/>
        <item x="4638"/>
        <item x="9255"/>
        <item x="8746"/>
        <item x="5967"/>
        <item x="2227"/>
        <item x="4052"/>
        <item x="3552"/>
        <item x="1913"/>
        <item x="3352"/>
        <item x="3048"/>
        <item x="5009"/>
        <item x="449"/>
        <item x="7960"/>
        <item x="1439"/>
        <item x="2256"/>
        <item x="1514"/>
        <item x="5082"/>
        <item x="3257"/>
        <item x="5627"/>
        <item x="4053"/>
        <item x="8137"/>
        <item x="8679"/>
        <item x="9132"/>
        <item x="943"/>
        <item x="4893"/>
        <item x="3500"/>
        <item x="3097"/>
        <item x="1429"/>
        <item x="2366"/>
        <item x="7592"/>
        <item x="9237"/>
        <item x="4760"/>
        <item x="6623"/>
        <item x="420"/>
        <item x="7643"/>
        <item x="6432"/>
        <item x="6901"/>
        <item x="8488"/>
        <item x="6057"/>
        <item x="4656"/>
        <item x="3437"/>
        <item x="3488"/>
        <item x="5829"/>
        <item x="2885"/>
        <item x="2941"/>
        <item x="2128"/>
        <item x="5179"/>
        <item x="6"/>
        <item x="5526"/>
        <item x="6587"/>
        <item x="584"/>
        <item x="7298"/>
        <item x="5830"/>
        <item x="1302"/>
        <item x="2839"/>
        <item x="3738"/>
        <item x="5958"/>
        <item x="7606"/>
        <item x="6341"/>
        <item x="7065"/>
        <item x="1127"/>
        <item x="6613"/>
        <item x="2026"/>
        <item x="4940"/>
        <item x="6259"/>
        <item x="984"/>
        <item x="8184"/>
        <item x="4795"/>
        <item x="2050"/>
        <item x="3932"/>
        <item x="3195"/>
        <item x="8839"/>
        <item x="4331"/>
        <item x="7134"/>
        <item x="5362"/>
        <item x="2263"/>
        <item x="9277"/>
        <item x="4835"/>
        <item x="5403"/>
        <item x="8837"/>
        <item x="8993"/>
        <item x="959"/>
        <item x="4579"/>
        <item x="4596"/>
        <item x="7724"/>
        <item x="3073"/>
        <item x="9373"/>
        <item x="1"/>
        <item x="4708"/>
        <item x="433"/>
        <item x="5022"/>
        <item x="8554"/>
        <item x="6223"/>
        <item x="3656"/>
        <item x="6900"/>
        <item x="3162"/>
        <item x="5901"/>
        <item x="7241"/>
        <item x="9112"/>
        <item x="7734"/>
        <item x="8138"/>
        <item x="3955"/>
        <item x="3948"/>
        <item x="5685"/>
        <item x="5119"/>
        <item x="2152"/>
        <item x="6176"/>
        <item x="1000"/>
        <item x="4748"/>
        <item x="5224"/>
        <item x="3754"/>
        <item x="1274"/>
        <item x="5649"/>
        <item x="2791"/>
        <item x="1717"/>
        <item x="4105"/>
        <item x="7273"/>
        <item x="6487"/>
        <item x="7680"/>
        <item x="5578"/>
        <item x="2426"/>
        <item x="8081"/>
        <item x="855"/>
        <item x="4867"/>
        <item x="4607"/>
        <item x="3164"/>
        <item x="4873"/>
        <item x="6036"/>
        <item x="6912"/>
        <item x="3922"/>
        <item x="3570"/>
        <item x="4016"/>
        <item x="5380"/>
        <item x="4858"/>
        <item x="2573"/>
        <item x="4931"/>
        <item x="4258"/>
        <item x="3806"/>
        <item x="4210"/>
        <item x="1094"/>
        <item x="876"/>
        <item x="6571"/>
        <item x="120"/>
        <item x="7146"/>
        <item x="1778"/>
        <item x="3233"/>
        <item x="322"/>
        <item x="6499"/>
        <item x="1410"/>
        <item x="932"/>
        <item x="2708"/>
        <item x="2207"/>
        <item x="3984"/>
        <item x="3396"/>
        <item x="488"/>
        <item x="4380"/>
        <item x="8320"/>
        <item x="3924"/>
        <item x="3763"/>
        <item x="2931"/>
        <item x="6641"/>
        <item x="3117"/>
        <item x="7866"/>
        <item x="6175"/>
        <item x="5238"/>
        <item x="6839"/>
        <item x="2658"/>
        <item x="5233"/>
        <item x="5881"/>
        <item x="8783"/>
        <item x="9413"/>
        <item x="2012"/>
        <item x="8844"/>
        <item x="3351"/>
        <item x="336"/>
        <item x="4729"/>
        <item x="2910"/>
        <item x="5494"/>
        <item x="2429"/>
        <item x="6340"/>
        <item x="3436"/>
        <item x="3574"/>
        <item x="7608"/>
        <item x="2923"/>
        <item x="7133"/>
        <item x="8469"/>
        <item x="9265"/>
        <item x="8058"/>
        <item x="8718"/>
        <item x="5282"/>
        <item x="3807"/>
        <item x="1658"/>
        <item x="7718"/>
        <item x="6789"/>
        <item x="4349"/>
        <item x="9278"/>
        <item x="5222"/>
        <item x="8893"/>
        <item x="6267"/>
        <item x="6339"/>
        <item x="6494"/>
        <item x="1096"/>
        <item x="1068"/>
        <item x="1314"/>
        <item x="5000"/>
        <item x="8974"/>
        <item x="3937"/>
        <item x="1039"/>
        <item x="1336"/>
        <item x="4635"/>
        <item x="8441"/>
        <item x="706"/>
        <item x="9258"/>
        <item x="3641"/>
        <item x="7407"/>
        <item x="5972"/>
        <item x="6174"/>
        <item x="6730"/>
        <item x="64"/>
        <item x="6775"/>
        <item x="5684"/>
        <item x="9091"/>
        <item x="1084"/>
        <item x="1568"/>
        <item x="689"/>
        <item x="3742"/>
        <item x="8970"/>
        <item x="1515"/>
        <item x="557"/>
        <item x="572"/>
        <item x="4659"/>
        <item x="162"/>
        <item x="7253"/>
        <item x="2380"/>
        <item x="7749"/>
        <item x="2339"/>
        <item x="2954"/>
        <item x="3454"/>
        <item x="2543"/>
        <item x="2168"/>
        <item x="4074"/>
        <item x="8754"/>
        <item x="8198"/>
        <item x="4265"/>
        <item x="5873"/>
        <item x="4606"/>
        <item x="1627"/>
        <item x="6569"/>
        <item x="9040"/>
        <item x="4504"/>
        <item x="4296"/>
        <item x="8485"/>
        <item x="9471"/>
        <item x="3810"/>
        <item x="2347"/>
        <item x="6463"/>
        <item x="6893"/>
        <item x="7995"/>
        <item x="1707"/>
        <item x="9123"/>
        <item x="3609"/>
        <item x="4929"/>
        <item x="7984"/>
        <item x="7189"/>
        <item x="1866"/>
        <item x="3388"/>
        <item x="6182"/>
        <item x="1023"/>
        <item x="5837"/>
        <item x="6634"/>
        <item x="6290"/>
        <item x="6536"/>
        <item x="6089"/>
        <item x="5309"/>
        <item x="5952"/>
        <item x="2286"/>
        <item x="63"/>
        <item x="3544"/>
        <item x="81"/>
        <item x="2505"/>
        <item x="9443"/>
        <item x="1488"/>
        <item x="6110"/>
        <item x="5953"/>
        <item x="1233"/>
        <item x="1928"/>
        <item x="3878"/>
        <item x="6243"/>
        <item x="9347"/>
        <item x="5338"/>
        <item x="1268"/>
        <item x="7620"/>
        <item x="7523"/>
        <item x="870"/>
        <item x="4515"/>
        <item x="5647"/>
        <item x="8791"/>
        <item x="1125"/>
        <item x="8017"/>
        <item x="170"/>
        <item x="2094"/>
        <item x="7764"/>
        <item x="6627"/>
        <item x="619"/>
        <item x="9142"/>
        <item x="8409"/>
        <item x="8276"/>
        <item x="9001"/>
        <item x="6980"/>
        <item x="2481"/>
        <item x="1399"/>
        <item x="3064"/>
        <item x="7540"/>
        <item x="5695"/>
        <item x="5706"/>
        <item x="9055"/>
        <item x="6737"/>
        <item x="4775"/>
        <item x="8484"/>
        <item x="8085"/>
        <item x="7451"/>
        <item x="6214"/>
        <item x="2147"/>
        <item x="5065"/>
        <item x="955"/>
        <item x="4205"/>
        <item x="1036"/>
        <item x="5865"/>
        <item x="7270"/>
        <item x="6792"/>
        <item x="516"/>
        <item x="884"/>
        <item x="762"/>
        <item x="5333"/>
        <item x="2557"/>
        <item x="8764"/>
        <item x="88"/>
        <item x="1100"/>
        <item x="5522"/>
        <item x="6122"/>
        <item x="7126"/>
        <item x="7025"/>
        <item x="4019"/>
        <item x="3086"/>
        <item x="3311"/>
        <item x="3047"/>
        <item x="4366"/>
        <item x="622"/>
        <item x="2434"/>
        <item x="4550"/>
        <item x="8664"/>
        <item x="7761"/>
        <item x="30"/>
        <item x="7716"/>
        <item x="4092"/>
        <item x="9157"/>
        <item x="1700"/>
        <item x="2977"/>
        <item x="4969"/>
        <item x="5473"/>
        <item x="5651"/>
        <item x="5803"/>
        <item x="8755"/>
        <item x="8437"/>
        <item x="3707"/>
        <item x="890"/>
        <item x="812"/>
        <item x="9155"/>
        <item x="7688"/>
        <item x="1670"/>
        <item x="48"/>
        <item x="3785"/>
        <item x="3999"/>
        <item x="2275"/>
        <item x="6646"/>
        <item x="7527"/>
        <item x="4230"/>
        <item x="8948"/>
        <item x="366"/>
        <item x="6308"/>
        <item x="3339"/>
        <item x="4290"/>
        <item x="7454"/>
        <item x="1537"/>
        <item x="994"/>
        <item x="4809"/>
        <item x="5383"/>
        <item x="1467"/>
        <item x="896"/>
        <item x="6014"/>
        <item x="868"/>
        <item x="5590"/>
        <item x="9124"/>
        <item x="2394"/>
        <item x="3145"/>
        <item x="8835"/>
        <item x="8384"/>
        <item x="1350"/>
        <item x="606"/>
        <item x="2198"/>
        <item x="7332"/>
        <item x="7760"/>
        <item x="8928"/>
        <item x="3625"/>
        <item x="72"/>
        <item x="4047"/>
        <item x="4861"/>
        <item x="7901"/>
        <item x="1727"/>
        <item x="8898"/>
        <item x="3382"/>
        <item x="3626"/>
        <item x="5944"/>
        <item x="398"/>
        <item x="5400"/>
        <item x="3527"/>
        <item x="2081"/>
        <item x="7655"/>
        <item x="5225"/>
        <item x="1034"/>
        <item x="1130"/>
        <item x="5569"/>
        <item x="3898"/>
        <item x="1164"/>
        <item x="3563"/>
        <item x="6438"/>
        <item x="3844"/>
        <item x="5748"/>
        <item x="9332"/>
        <item x="7569"/>
        <item x="5270"/>
        <item x="7812"/>
        <item x="9234"/>
        <item x="6780"/>
        <item x="9033"/>
        <item x="874"/>
        <item x="3079"/>
        <item x="5718"/>
        <item x="4428"/>
        <item x="2032"/>
        <item x="6510"/>
        <item x="7315"/>
        <item x="7681"/>
        <item x="5288"/>
        <item x="3604"/>
        <item x="3919"/>
        <item x="7069"/>
        <item x="4713"/>
        <item x="7905"/>
        <item x="2969"/>
        <item x="5840"/>
        <item x="6515"/>
        <item x="7046"/>
        <item x="5440"/>
        <item x="5764"/>
        <item x="6322"/>
        <item x="7731"/>
        <item x="8096"/>
        <item x="1955"/>
        <item x="9013"/>
        <item x="2189"/>
        <item x="3712"/>
        <item x="5936"/>
        <item x="3394"/>
        <item x="604"/>
        <item x="5033"/>
        <item x="9052"/>
        <item x="8925"/>
        <item x="7130"/>
        <item x="1113"/>
        <item x="7870"/>
        <item x="843"/>
        <item x="5787"/>
        <item x="5992"/>
        <item x="617"/>
        <item x="8919"/>
        <item x="9469"/>
        <item x="6140"/>
        <item x="8148"/>
        <item x="2740"/>
        <item x="1148"/>
        <item x="8776"/>
        <item x="8649"/>
        <item x="8795"/>
        <item x="6835"/>
        <item x="5544"/>
        <item x="7692"/>
        <item x="3981"/>
        <item x="5475"/>
        <item x="1554"/>
        <item x="3422"/>
        <item x="2498"/>
        <item x="3449"/>
        <item x="6472"/>
        <item x="8707"/>
        <item x="2343"/>
        <item x="785"/>
        <item x="4442"/>
        <item x="5199"/>
        <item x="7949"/>
        <item x="7884"/>
        <item x="6820"/>
        <item x="3051"/>
        <item x="304"/>
        <item x="7667"/>
        <item x="7179"/>
        <item x="7148"/>
        <item x="6119"/>
        <item x="8481"/>
        <item x="1155"/>
        <item x="7291"/>
        <item x="33"/>
        <item x="8680"/>
        <item x="4705"/>
        <item x="5134"/>
        <item x="4558"/>
        <item x="8113"/>
        <item x="1529"/>
        <item x="1664"/>
        <item x="3492"/>
        <item x="1548"/>
        <item x="8071"/>
        <item x="7220"/>
        <item x="951"/>
        <item x="6611"/>
        <item x="5851"/>
        <item x="2220"/>
        <item x="5016"/>
        <item x="6189"/>
        <item x="6502"/>
        <item x="4822"/>
        <item x="5458"/>
        <item x="8410"/>
        <item x="7113"/>
        <item x="2464"/>
        <item x="2811"/>
        <item x="2537"/>
        <item x="5451"/>
        <item x="5170"/>
        <item x="2492"/>
        <item x="6135"/>
        <item x="9066"/>
        <item x="2804"/>
        <item x="3099"/>
        <item x="6699"/>
        <item x="7387"/>
        <item x="7255"/>
        <item x="3633"/>
        <item x="242"/>
        <item x="7168"/>
        <item x="5433"/>
        <item x="4678"/>
        <item x="6867"/>
        <item x="8640"/>
        <item x="3657"/>
        <item x="5422"/>
        <item x="1267"/>
        <item x="8269"/>
        <item x="6537"/>
        <item x="8036"/>
        <item x="2765"/>
        <item x="7515"/>
        <item x="195"/>
        <item x="8526"/>
        <item x="5883"/>
        <item x="3720"/>
        <item x="2550"/>
        <item x="6808"/>
        <item x="8399"/>
        <item x="1011"/>
        <item x="8562"/>
        <item x="2445"/>
        <item x="881"/>
        <item x="7582"/>
        <item x="579"/>
        <item x="1898"/>
        <item x="5930"/>
        <item x="8141"/>
        <item x="435"/>
        <item x="422"/>
        <item x="8244"/>
        <item x="5450"/>
        <item x="2485"/>
        <item x="5044"/>
        <item x="6396"/>
        <item x="1033"/>
        <item x="1946"/>
        <item x="5406"/>
        <item x="6771"/>
        <item x="7208"/>
        <item x="245"/>
        <item x="9487"/>
        <item x="3771"/>
        <item x="2732"/>
        <item x="6520"/>
        <item x="4794"/>
        <item x="1157"/>
        <item x="1208"/>
        <item x="4762"/>
        <item x="7513"/>
        <item x="3650"/>
        <item x="7917"/>
        <item x="299"/>
        <item x="2717"/>
        <item x="3664"/>
        <item x="6557"/>
        <item x="3315"/>
        <item x="3868"/>
        <item x="7831"/>
        <item x="7593"/>
        <item x="3677"/>
        <item x="8392"/>
        <item x="7339"/>
        <item x="7882"/>
        <item x="5052"/>
        <item x="3049"/>
        <item x="5759"/>
        <item x="1455"/>
        <item x="4487"/>
        <item x="906"/>
        <item x="8647"/>
        <item x="1295"/>
        <item x="1661"/>
        <item x="2812"/>
        <item x="6838"/>
        <item x="5488"/>
        <item x="7136"/>
        <item x="4777"/>
        <item x="915"/>
        <item x="6462"/>
        <item x="3482"/>
        <item x="2005"/>
        <item x="3078"/>
        <item x="8709"/>
        <item x="3262"/>
        <item x="4422"/>
        <item x="161"/>
        <item x="6493"/>
        <item x="2585"/>
        <item x="7240"/>
        <item x="5550"/>
        <item x="4336"/>
        <item x="5962"/>
        <item x="5743"/>
        <item x="7644"/>
        <item x="4927"/>
        <item x="5986"/>
        <item x="7676"/>
        <item x="1136"/>
        <item x="6686"/>
        <item x="7021"/>
        <item x="6069"/>
        <item x="2682"/>
        <item x="8305"/>
        <item x="2668"/>
        <item x="6335"/>
        <item x="842"/>
        <item x="783"/>
        <item x="2949"/>
        <item x="7723"/>
        <item x="5618"/>
        <item x="9504"/>
        <item x="7304"/>
        <item x="1158"/>
        <item x="4075"/>
        <item x="1855"/>
        <item x="8927"/>
        <item x="9431"/>
        <item x="3451"/>
        <item x="8520"/>
        <item x="347"/>
        <item x="4974"/>
        <item x="4303"/>
        <item x="5249"/>
        <item x="309"/>
        <item x="5499"/>
        <item x="1890"/>
        <item x="6292"/>
        <item x="7647"/>
        <item x="5585"/>
        <item x="5910"/>
        <item x="1590"/>
        <item x="680"/>
        <item x="8786"/>
        <item x="5519"/>
        <item x="5573"/>
        <item x="8235"/>
        <item x="8292"/>
        <item x="8711"/>
        <item x="3386"/>
        <item x="1018"/>
        <item x="9187"/>
        <item x="3669"/>
        <item x="5492"/>
        <item x="1384"/>
        <item x="3528"/>
        <item x="1932"/>
        <item x="340"/>
        <item x="438"/>
        <item x="6460"/>
        <item x="7214"/>
        <item x="7872"/>
        <item x="3565"/>
        <item x="2148"/>
        <item x="3950"/>
        <item x="5860"/>
        <item x="5208"/>
        <item x="2201"/>
        <item x="2754"/>
        <item x="7127"/>
        <item x="3214"/>
        <item x="4293"/>
        <item x="7103"/>
        <item x="2480"/>
        <item x="4888"/>
        <item x="2444"/>
        <item x="2836"/>
        <item x="8630"/>
        <item x="7947"/>
        <item x="6880"/>
        <item x="869"/>
        <item x="1185"/>
        <item x="523"/>
        <item x="1704"/>
        <item x="9125"/>
        <item x="9381"/>
        <item x="6191"/>
        <item x="2703"/>
        <item x="6145"/>
        <item x="1849"/>
        <item x="1024"/>
        <item x="2917"/>
        <item x="8753"/>
        <item x="1723"/>
        <item x="3123"/>
        <item x="446"/>
        <item x="1147"/>
        <item x="5786"/>
        <item x="7670"/>
        <item x="4158"/>
        <item x="1244"/>
        <item x="5471"/>
        <item x="6476"/>
        <item x="3911"/>
        <item x="7966"/>
        <item x="6256"/>
        <item x="4363"/>
        <item x="949"/>
        <item x="286"/>
        <item x="6489"/>
        <item x="1997"/>
        <item x="5232"/>
        <item x="5028"/>
        <item x="3838"/>
        <item x="7011"/>
        <item x="3964"/>
        <item x="2814"/>
        <item x="7347"/>
        <item x="5774"/>
        <item x="9030"/>
        <item x="7931"/>
        <item x="3065"/>
        <item x="802"/>
        <item x="6306"/>
        <item x="3816"/>
        <item x="5376"/>
        <item x="3160"/>
        <item x="575"/>
        <item x="6812"/>
        <item x="8929"/>
        <item x="6969"/>
        <item x="150"/>
        <item x="4155"/>
        <item x="1784"/>
        <item x="7630"/>
        <item x="4529"/>
        <item x="3536"/>
        <item x="4327"/>
        <item x="2278"/>
        <item x="1436"/>
        <item x="1762"/>
        <item x="6544"/>
        <item x="1593"/>
        <item x="49"/>
        <item x="9337"/>
        <item x="2287"/>
        <item x="2151"/>
        <item x="5368"/>
        <item x="2427"/>
        <item x="8237"/>
        <item x="4005"/>
        <item x="9320"/>
        <item x="5564"/>
        <item x="1976"/>
        <item x="9062"/>
        <item x="7314"/>
        <item x="7053"/>
        <item x="5781"/>
        <item x="4781"/>
        <item x="2551"/>
        <item x="2985"/>
        <item x="5797"/>
        <item x="5642"/>
        <item x="1862"/>
        <item x="9376"/>
        <item x="1838"/>
        <item x="940"/>
        <item x="3218"/>
        <item x="8942"/>
        <item x="416"/>
        <item x="7524"/>
        <item x="1276"/>
        <item x="4741"/>
        <item x="1713"/>
        <item x="8455"/>
        <item x="7567"/>
        <item x="4413"/>
        <item x="1070"/>
        <item x="2873"/>
        <item x="5392"/>
        <item x="634"/>
        <item x="4126"/>
        <item x="8475"/>
        <item x="217"/>
        <item x="2022"/>
        <item x="8527"/>
        <item x="4618"/>
        <item x="8985"/>
        <item x="4855"/>
        <item x="1999"/>
        <item x="7186"/>
        <item x="3818"/>
        <item x="7980"/>
        <item x="8848"/>
        <item x="2108"/>
        <item x="7948"/>
        <item x="2684"/>
        <item x="5008"/>
        <item x="16"/>
        <item x="2365"/>
        <item x="4979"/>
        <item x="1417"/>
        <item x="2344"/>
        <item x="3978"/>
        <item x="291"/>
        <item x="3796"/>
        <item x="3968"/>
        <item x="5987"/>
        <item x="5584"/>
        <item x="9115"/>
        <item x="3639"/>
        <item x="9235"/>
        <item x="3835"/>
        <item x="2601"/>
        <item x="909"/>
        <item x="4526"/>
        <item x="6942"/>
        <item x="5048"/>
        <item x="2993"/>
        <item x="3219"/>
        <item x="8480"/>
        <item x="8510"/>
        <item x="6514"/>
        <item x="2895"/>
        <item x="8628"/>
        <item x="5933"/>
        <item x="1827"/>
        <item x="2484"/>
        <item x="300"/>
        <item x="1832"/>
        <item x="7786"/>
        <item x="7056"/>
        <item x="5929"/>
        <item x="3494"/>
        <item x="219"/>
        <item x="3686"/>
        <item x="9088"/>
        <item x="8192"/>
        <item x="1869"/>
        <item x="3744"/>
        <item x="8114"/>
        <item x="7194"/>
        <item x="6985"/>
        <item x="1120"/>
        <item x="586"/>
        <item x="3582"/>
        <item x="3014"/>
        <item x="6465"/>
        <item x="5301"/>
        <item x="6044"/>
        <item x="9365"/>
        <item x="8658"/>
        <item x="8705"/>
        <item x="6790"/>
        <item x="9340"/>
        <item x="5976"/>
        <item x="5151"/>
        <item x="6457"/>
        <item x="9116"/>
        <item x="4769"/>
        <item x="2433"/>
        <item x="6741"/>
        <item x="8374"/>
        <item x="5381"/>
        <item x="509"/>
        <item x="3632"/>
        <item x="2395"/>
        <item x="3858"/>
        <item x="544"/>
        <item x="7302"/>
        <item x="4898"/>
        <item x="1552"/>
        <item x="3266"/>
        <item x="6961"/>
        <item x="5533"/>
        <item x="1880"/>
        <item x="1066"/>
        <item x="7403"/>
        <item x="2677"/>
        <item x="7914"/>
        <item x="3590"/>
        <item x="1637"/>
        <item x="1333"/>
        <item x="4184"/>
        <item x="7371"/>
        <item x="2114"/>
        <item x="5449"/>
        <item x="9491"/>
        <item x="8283"/>
        <item x="4567"/>
        <item x="4615"/>
        <item x="4901"/>
        <item x="2676"/>
        <item x="519"/>
        <item x="598"/>
        <item x="2447"/>
        <item x="5754"/>
        <item x="5399"/>
        <item x="4395"/>
        <item x="8383"/>
        <item x="6260"/>
        <item x="8168"/>
        <item x="1611"/>
        <item x="6829"/>
        <item x="8460"/>
        <item x="3323"/>
        <item x="5769"/>
        <item x="1139"/>
        <item x="7552"/>
        <item x="7828"/>
        <item x="6744"/>
        <item x="6261"/>
        <item x="2431"/>
        <item x="7712"/>
        <item x="2690"/>
        <item x="8593"/>
        <item x="2035"/>
        <item x="2090"/>
        <item x="1320"/>
        <item x="4851"/>
        <item x="2745"/>
        <item x="2702"/>
        <item x="7335"/>
        <item x="6975"/>
        <item x="3031"/>
        <item x="368"/>
        <item x="1076"/>
        <item x="9303"/>
        <item x="8179"/>
        <item x="1572"/>
        <item x="1116"/>
        <item x="7045"/>
        <item x="7415"/>
        <item x="2889"/>
        <item x="9002"/>
        <item x="5263"/>
        <item x="5514"/>
        <item x="4613"/>
        <item x="4918"/>
        <item x="2314"/>
        <item x="7687"/>
        <item x="1138"/>
        <item x="9436"/>
        <item x="8352"/>
        <item x="2570"/>
        <item x="1477"/>
        <item x="7507"/>
        <item x="6984"/>
        <item x="5190"/>
        <item x="6928"/>
        <item x="4783"/>
        <item x="8067"/>
        <item x="8173"/>
        <item x="6992"/>
        <item x="8541"/>
        <item x="9120"/>
        <item x="7161"/>
        <item x="7048"/>
        <item x="6513"/>
        <item x="650"/>
        <item x="3289"/>
        <item x="8332"/>
        <item x="205"/>
        <item x="5414"/>
        <item x="4433"/>
        <item x="6351"/>
        <item x="4264"/>
        <item x="3439"/>
        <item x="4854"/>
        <item x="1346"/>
        <item x="1495"/>
        <item x="7641"/>
        <item x="9319"/>
        <item x="7033"/>
        <item x="9441"/>
        <item x="8207"/>
        <item x="2387"/>
        <item x="7612"/>
        <item x="8301"/>
        <item x="9272"/>
        <item x="6080"/>
        <item x="3667"/>
        <item x="6522"/>
        <item x="1280"/>
        <item x="3662"/>
        <item x="4192"/>
        <item x="4149"/>
        <item x="4524"/>
        <item x="1339"/>
        <item x="4213"/>
        <item x="7385"/>
        <item x="7464"/>
        <item x="9200"/>
        <item x="2251"/>
        <item x="373"/>
        <item x="722"/>
        <item x="4221"/>
        <item x="3411"/>
        <item x="4784"/>
        <item x="6996"/>
        <item x="1988"/>
        <item x="7855"/>
        <item x="6644"/>
        <item x="7814"/>
        <item x="500"/>
        <item x="8639"/>
        <item x="7231"/>
        <item x="4250"/>
        <item x="8610"/>
        <item x="1367"/>
        <item x="1178"/>
        <item x="8346"/>
        <item x="301"/>
        <item x="265"/>
        <item x="2991"/>
        <item x="8531"/>
        <item x="8756"/>
        <item x="7597"/>
        <item x="2890"/>
        <item x="103"/>
        <item x="3318"/>
        <item x="7494"/>
        <item x="471"/>
        <item x="5928"/>
        <item x="6254"/>
        <item x="8879"/>
        <item x="846"/>
        <item x="213"/>
        <item x="2683"/>
        <item x="1557"/>
        <item x="3706"/>
        <item x="3295"/>
        <item x="1859"/>
        <item x="5639"/>
        <item x="4750"/>
        <item x="6154"/>
        <item x="99"/>
        <item x="5133"/>
        <item x="7790"/>
        <item x="5303"/>
        <item x="8924"/>
        <item x="1463"/>
        <item x="1444"/>
        <item x="1671"/>
        <item x="7239"/>
        <item x="5067"/>
        <item x="1714"/>
        <item x="7223"/>
        <item x="8713"/>
        <item x="6878"/>
        <item x="8471"/>
        <item x="3980"/>
        <item x="8418"/>
        <item x="6193"/>
        <item x="7493"/>
        <item x="2127"/>
        <item x="15"/>
        <item x="4038"/>
        <item x="8757"/>
        <item x="4263"/>
        <item x="9075"/>
        <item x="3075"/>
        <item x="7793"/>
        <item x="18"/>
        <item x="8589"/>
        <item x="5689"/>
        <item x="849"/>
        <item x="2125"/>
        <item x="190"/>
        <item x="3443"/>
        <item x="2597"/>
        <item x="7265"/>
        <item x="329"/>
        <item x="917"/>
        <item x="4247"/>
        <item x="6414"/>
        <item x="2141"/>
        <item x="5690"/>
        <item x="2058"/>
        <item x="8769"/>
        <item x="8146"/>
        <item x="9496"/>
        <item x="6696"/>
        <item x="920"/>
        <item x="4058"/>
        <item x="1151"/>
        <item x="5152"/>
        <item x="6938"/>
        <item x="6240"/>
        <item x="201"/>
        <item x="1686"/>
        <item x="428"/>
        <item x="2110"/>
        <item x="4654"/>
        <item x="2418"/>
        <item x="7147"/>
        <item x="2129"/>
        <item x="2589"/>
        <item x="9119"/>
        <item x="1009"/>
        <item x="1189"/>
        <item x="2861"/>
        <item x="2109"/>
        <item x="5974"/>
        <item x="6597"/>
        <item x="5816"/>
        <item x="7181"/>
        <item x="948"/>
        <item x="6121"/>
        <item x="1518"/>
        <item x="6810"/>
        <item x="4721"/>
        <item x="7912"/>
        <item x="4199"/>
        <item x="1894"/>
        <item x="7108"/>
        <item x="4178"/>
        <item x="105"/>
        <item x="3199"/>
        <item x="0"/>
        <item x="3045"/>
        <item x="7813"/>
        <item x="6279"/>
        <item x="8127"/>
        <item x="3002"/>
        <item x="2549"/>
        <item x="7744"/>
        <item x="2163"/>
        <item x="2140"/>
        <item x="6096"/>
        <item x="4039"/>
        <item x="9289"/>
        <item x="6911"/>
        <item x="1702"/>
        <item x="7899"/>
        <item x="3139"/>
        <item x="6253"/>
        <item x="1309"/>
        <item x="8052"/>
        <item x="1275"/>
        <item x="1064"/>
        <item x="6207"/>
        <item x="667"/>
        <item x="6638"/>
        <item x="2043"/>
        <item x="6399"/>
        <item x="6017"/>
        <item x="3335"/>
        <item x="6028"/>
        <item x="3783"/>
        <item x="4235"/>
        <item x="2049"/>
        <item x="1970"/>
        <item x="1801"/>
        <item x="6675"/>
        <item x="9475"/>
        <item x="1696"/>
        <item x="7216"/>
        <item x="9074"/>
        <item x="7386"/>
        <item x="2412"/>
        <item x="5954"/>
        <item x="6560"/>
        <item x="13"/>
        <item x="1171"/>
        <item x="3954"/>
        <item x="6477"/>
        <item x="5814"/>
        <item x="6478"/>
        <item x="8382"/>
        <item x="4153"/>
        <item x="5459"/>
        <item x="5083"/>
        <item x="4160"/>
        <item x="1217"/>
        <item x="5892"/>
        <item x="6671"/>
        <item x="9041"/>
        <item x="9217"/>
        <item x="2761"/>
        <item x="4267"/>
        <item x="2041"/>
        <item x="3370"/>
        <item x="5226"/>
        <item x="2455"/>
        <item x="1685"/>
        <item x="3414"/>
        <item x="3732"/>
        <item x="392"/>
        <item x="6484"/>
        <item x="7743"/>
        <item x="8083"/>
        <item x="1051"/>
        <item x="6974"/>
        <item x="4474"/>
        <item x="5084"/>
        <item x="8910"/>
        <item x="1325"/>
        <item x="8086"/>
        <item x="1874"/>
        <item x="2456"/>
        <item x="1361"/>
        <item x="5164"/>
        <item x="839"/>
        <item x="1659"/>
        <item x="3708"/>
        <item x="3347"/>
        <item x="3359"/>
        <item x="7227"/>
        <item x="2795"/>
        <item x="3178"/>
        <item x="757"/>
        <item x="5632"/>
        <item x="4297"/>
        <item x="5940"/>
        <item x="5204"/>
        <item x="8694"/>
        <item x="7730"/>
        <item x="8627"/>
        <item x="9341"/>
        <item x="2136"/>
        <item x="3851"/>
        <item x="4745"/>
        <item x="5844"/>
        <item x="5975"/>
        <item x="9377"/>
        <item x="1451"/>
        <item x="6524"/>
        <item x="1830"/>
        <item x="8280"/>
        <item x="5810"/>
        <item x="2823"/>
        <item x="4572"/>
        <item x="6748"/>
        <item x="1112"/>
        <item x="7166"/>
        <item x="5903"/>
        <item x="4007"/>
        <item x="2411"/>
        <item x="9226"/>
        <item x="3290"/>
        <item x="7715"/>
        <item x="5614"/>
        <item x="1149"/>
        <item x="350"/>
        <item x="2530"/>
        <item x="7226"/>
        <item x="7908"/>
        <item x="9146"/>
        <item x="8154"/>
        <item x="6528"/>
        <item x="5543"/>
        <item x="4456"/>
        <item x="2381"/>
        <item x="3873"/>
        <item x="459"/>
        <item x="8978"/>
        <item x="2951"/>
        <item x="503"/>
        <item x="7804"/>
        <item x="4143"/>
        <item x="7889"/>
        <item x="2584"/>
        <item x="2493"/>
        <item x="7138"/>
        <item x="6564"/>
        <item x="8666"/>
        <item x="1243"/>
        <item x="8758"/>
        <item x="9020"/>
        <item x="126"/>
        <item x="1485"/>
        <item x="2053"/>
        <item x="4110"/>
        <item x="7248"/>
        <item x="681"/>
        <item x="9462"/>
        <item x="7617"/>
        <item x="8136"/>
        <item x="978"/>
        <item x="4959"/>
        <item x="7625"/>
        <item x="7245"/>
        <item x="934"/>
        <item x="3585"/>
        <item x="182"/>
        <item x="2510"/>
        <item x="7383"/>
        <item x="6894"/>
        <item x="9233"/>
        <item x="6012"/>
        <item x="5341"/>
        <item x="6848"/>
        <item x="1980"/>
        <item x="5019"/>
        <item x="3234"/>
        <item x="7205"/>
        <item x="8748"/>
        <item x="4848"/>
        <item x="4142"/>
        <item x="6940"/>
        <item x="4472"/>
        <item x="2118"/>
        <item x="4275"/>
        <item x="1331"/>
        <item x="5915"/>
        <item x="4168"/>
        <item x="128"/>
        <item x="751"/>
        <item x="4367"/>
        <item x="5102"/>
        <item x="2415"/>
        <item x="4049"/>
        <item x="3004"/>
        <item x="2599"/>
        <item x="1929"/>
        <item x="1269"/>
        <item x="4012"/>
        <item x="2743"/>
        <item x="151"/>
        <item x="3506"/>
        <item x="4372"/>
        <item x="4048"/>
        <item x="7849"/>
        <item x="4626"/>
        <item x="6239"/>
        <item x="2060"/>
        <item x="4740"/>
        <item x="1589"/>
        <item x="3629"/>
        <item x="3096"/>
        <item x="8208"/>
        <item x="7416"/>
        <item x="3513"/>
        <item x="9042"/>
        <item x="7271"/>
        <item x="6913"/>
        <item x="719"/>
        <item x="5212"/>
        <item x="6506"/>
        <item x="2267"/>
        <item x="7398"/>
        <item x="4499"/>
        <item x="5536"/>
        <item x="9285"/>
        <item x="8573"/>
        <item x="1065"/>
        <item x="1398"/>
        <item x="3310"/>
        <item x="7665"/>
        <item x="8570"/>
        <item x="5274"/>
        <item x="6152"/>
        <item x="3988"/>
        <item x="9470"/>
        <item x="4108"/>
        <item x="5529"/>
        <item x="2944"/>
        <item x="8388"/>
        <item x="83"/>
        <item x="1820"/>
        <item x="7656"/>
        <item x="1411"/>
        <item x="1010"/>
        <item x="2052"/>
        <item x="518"/>
        <item x="8626"/>
        <item x="7145"/>
        <item x="3617"/>
        <item x="5017"/>
        <item x="5582"/>
        <item x="8904"/>
        <item x="6722"/>
        <item x="5773"/>
        <item x="1008"/>
        <item x="4402"/>
        <item x="6307"/>
        <item x="766"/>
        <item x="6249"/>
        <item x="2844"/>
        <item x="6278"/>
        <item x="5586"/>
        <item x="369"/>
        <item x="5194"/>
        <item x="687"/>
        <item x="2240"/>
        <item x="1892"/>
        <item x="821"/>
        <item x="1507"/>
        <item x="6352"/>
        <item x="1038"/>
        <item x="7408"/>
        <item x="6881"/>
        <item x="1085"/>
        <item x="3444"/>
        <item x="6624"/>
        <item x="5477"/>
        <item x="3703"/>
        <item x="4351"/>
        <item x="3304"/>
        <item x="3340"/>
        <item x="5217"/>
        <item x="3445"/>
        <item x="8966"/>
        <item x="7433"/>
        <item x="9196"/>
        <item x="4894"/>
        <item x="8466"/>
        <item x="1242"/>
        <item x="6099"/>
        <item x="8780"/>
        <item x="6167"/>
        <item x="6147"/>
        <item x="6601"/>
        <item x="5130"/>
        <item x="348"/>
        <item x="5756"/>
        <item x="5281"/>
        <item x="2465"/>
        <item x="3680"/>
        <item x="3391"/>
        <item x="3297"/>
        <item x="1891"/>
        <item x="1378"/>
        <item x="5524"/>
        <item x="8592"/>
        <item x="2205"/>
        <item x="3887"/>
        <item x="7470"/>
        <item x="5168"/>
        <item x="8152"/>
        <item x="4269"/>
        <item x="3764"/>
        <item x="8494"/>
        <item x="3766"/>
        <item x="1943"/>
        <item x="1602"/>
        <item x="3647"/>
        <item x="4051"/>
        <item x="9068"/>
        <item x="5546"/>
        <item x="4853"/>
        <item x="4592"/>
        <item x="9497"/>
        <item x="7573"/>
        <item x="5552"/>
        <item x="6365"/>
        <item x="7096"/>
        <item x="1354"/>
        <item x="9505"/>
        <item x="7796"/>
        <item x="6899"/>
        <item x="6013"/>
        <item x="8286"/>
        <item x="2845"/>
        <item x="7578"/>
        <item x="5674"/>
        <item x="7682"/>
        <item x="4482"/>
        <item x="7934"/>
        <item x="7203"/>
        <item x="1283"/>
        <item x="8751"/>
        <item x="3881"/>
        <item x="7598"/>
        <item x="8277"/>
        <item x="8539"/>
        <item x="263"/>
        <item x="156"/>
        <item x="9090"/>
        <item x="6203"/>
        <item x="8038"/>
        <item x="6806"/>
        <item x="8356"/>
        <item x="1813"/>
        <item x="6944"/>
        <item x="3183"/>
        <item x="640"/>
        <item x="979"/>
        <item x="1046"/>
        <item x="3286"/>
        <item x="2546"/>
        <item x="4466"/>
        <item x="4371"/>
        <item x="4095"/>
        <item x="9216"/>
        <item x="700"/>
        <item x="1609"/>
        <item x="1287"/>
        <item x="1683"/>
        <item x="1656"/>
        <item x="451"/>
        <item x="6535"/>
        <item x="6180"/>
        <item x="8329"/>
        <item x="5959"/>
        <item x="3627"/>
        <item x="5823"/>
        <item x="8487"/>
        <item x="2069"/>
        <item x="6284"/>
        <item x="5872"/>
        <item x="2635"/>
        <item x="4629"/>
        <item x="4170"/>
        <item x="6927"/>
        <item x="2046"/>
        <item x="2906"/>
        <item x="9079"/>
        <item x="4317"/>
        <item x="8307"/>
        <item x="4202"/>
        <item x="5978"/>
        <item x="6939"/>
        <item x="3059"/>
        <item x="2520"/>
        <item x="3605"/>
        <item x="9152"/>
        <item x="7935"/>
        <item x="8579"/>
        <item x="7484"/>
        <item x="5896"/>
        <item x="7426"/>
        <item x="2419"/>
        <item x="894"/>
        <item x="2731"/>
        <item x="7571"/>
        <item x="4453"/>
        <item x="8193"/>
        <item x="8882"/>
        <item x="3261"/>
        <item x="5181"/>
        <item x="2001"/>
        <item x="5876"/>
        <item x="2301"/>
        <item x="2646"/>
        <item x="3756"/>
        <item x="9121"/>
        <item x="2859"/>
        <item x="8553"/>
        <item x="92"/>
        <item x="4553"/>
        <item x="1123"/>
        <item x="9266"/>
        <item x="7974"/>
        <item x="5155"/>
        <item x="4448"/>
        <item x="6945"/>
        <item x="6719"/>
        <item x="2898"/>
        <item x="166"/>
        <item x="6334"/>
        <item x="2494"/>
        <item x="2282"/>
        <item x="8415"/>
        <item x="5579"/>
        <item x="8912"/>
        <item x="736"/>
        <item x="5463"/>
        <item x="46"/>
        <item x="4640"/>
        <item x="6228"/>
        <item x="4584"/>
        <item x="8073"/>
        <item x="3243"/>
        <item x="7176"/>
        <item x="6398"/>
        <item x="5154"/>
        <item x="4424"/>
        <item x="6347"/>
        <item x="2822"/>
        <item x="9458"/>
        <item x="1931"/>
        <item x="6714"/>
        <item x="592"/>
        <item x="2501"/>
        <item x="1102"/>
        <item x="9396"/>
        <item x="8897"/>
        <item x="145"/>
        <item x="2741"/>
        <item x="1414"/>
        <item x="9270"/>
        <item x="4984"/>
        <item x="2308"/>
        <item x="9240"/>
        <item x="1095"/>
        <item x="8015"/>
        <item x="9058"/>
        <item x="1191"/>
        <item x="1872"/>
        <item x="4914"/>
        <item x="7495"/>
        <item x="2457"/>
        <item x="2130"/>
        <item x="2769"/>
        <item x="5149"/>
        <item x="8931"/>
        <item x="1821"/>
        <item x="4731"/>
        <item x="9503"/>
        <item x="2436"/>
        <item x="4734"/>
        <item x="3515"/>
        <item x="5991"/>
        <item x="3652"/>
        <item x="3817"/>
        <item x="5676"/>
        <item x="1445"/>
        <item x="135"/>
        <item x="4151"/>
        <item x="7841"/>
        <item x="4401"/>
        <item x="4284"/>
        <item x="7601"/>
        <item x="6062"/>
        <item x="4936"/>
        <item x="8367"/>
        <item x="2979"/>
        <item x="8655"/>
        <item x="2887"/>
        <item x="38"/>
        <item x="6371"/>
        <item x="2652"/>
        <item x="5761"/>
        <item x="5325"/>
        <item x="6855"/>
        <item x="116"/>
        <item x="4805"/>
        <item x="4536"/>
        <item x="1873"/>
        <item x="7528"/>
        <item x="6488"/>
        <item x="8459"/>
        <item x="8565"/>
        <item x="8377"/>
        <item x="2364"/>
        <item x="796"/>
        <item x="6368"/>
        <item x="4595"/>
        <item x="7012"/>
        <item x="278"/>
        <item x="1689"/>
        <item x="3916"/>
        <item x="4467"/>
        <item x="656"/>
        <item x="5060"/>
        <item x="4693"/>
        <item x="3433"/>
        <item x="2355"/>
        <item x="7836"/>
        <item x="1195"/>
        <item x="2369"/>
        <item x="3728"/>
        <item x="104"/>
        <item x="1607"/>
        <item x="6863"/>
        <item x="1777"/>
        <item x="2253"/>
        <item x="7570"/>
        <item x="6890"/>
        <item x="5971"/>
        <item x="4423"/>
        <item x="4989"/>
        <item x="1551"/>
        <item x="1406"/>
        <item x="8483"/>
        <item x="3906"/>
        <item x="7649"/>
        <item x="8428"/>
        <item x="5462"/>
        <item x="7348"/>
        <item x="1016"/>
        <item x="7267"/>
        <item x="3404"/>
        <item x="2092"/>
        <item x="2169"/>
        <item x="8103"/>
        <item x="9392"/>
        <item x="7402"/>
        <item x="2216"/>
        <item x="6846"/>
        <item x="3321"/>
        <item x="4701"/>
        <item x="8134"/>
        <item x="5788"/>
        <item x="2978"/>
        <item x="2809"/>
        <item x="6205"/>
        <item x="3848"/>
        <item x="5613"/>
        <item x="8006"/>
        <item x="1143"/>
        <item x="5523"/>
        <item x="5337"/>
        <item x="1695"/>
        <item x="935"/>
        <item x="1047"/>
        <item x="9484"/>
        <item x="2705"/>
        <item x="9016"/>
        <item x="1538"/>
        <item x="8285"/>
        <item x="5207"/>
        <item x="2968"/>
        <item x="1122"/>
        <item x="2881"/>
        <item x="6282"/>
        <item x="9284"/>
        <item x="6164"/>
        <item x="8379"/>
        <item x="1505"/>
        <item x="6735"/>
        <item x="4035"/>
        <item x="1174"/>
        <item x="4779"/>
        <item x="6681"/>
        <item x="4165"/>
        <item x="1779"/>
        <item x="244"/>
        <item x="5336"/>
        <item x="6103"/>
        <item x="7283"/>
        <item x="5548"/>
        <item x="239"/>
        <item x="2577"/>
        <item x="8274"/>
        <item x="5763"/>
        <item x="3299"/>
        <item x="8841"/>
        <item x="7579"/>
        <item x="8603"/>
        <item x="5037"/>
        <item x="467"/>
        <item x="2539"/>
        <item x="1834"/>
        <item x="7979"/>
        <item x="4844"/>
        <item x="6653"/>
        <item x="6842"/>
        <item x="2478"/>
        <item x="6511"/>
        <item x="5890"/>
        <item x="7102"/>
        <item x="721"/>
        <item x="8445"/>
        <item x="4814"/>
        <item x="4136"/>
        <item x="4254"/>
        <item x="2423"/>
        <item x="225"/>
        <item x="1935"/>
        <item x="9297"/>
        <item x="6440"/>
        <item x="7068"/>
        <item x="9209"/>
        <item x="4634"/>
        <item x="36"/>
        <item x="9223"/>
        <item x="8752"/>
        <item x="5968"/>
        <item x="3640"/>
        <item x="5827"/>
        <item x="208"/>
        <item x="3953"/>
        <item x="9499"/>
        <item x="1390"/>
        <item x="992"/>
        <item x="8432"/>
        <item x="4028"/>
        <item x="641"/>
        <item x="3366"/>
        <item x="2760"/>
        <item x="6943"/>
        <item x="1860"/>
        <item x="1957"/>
        <item x="4756"/>
        <item x="5278"/>
        <item x="2004"/>
        <item x="3372"/>
        <item x="3353"/>
        <item x="4564"/>
        <item x="9199"/>
        <item x="8419"/>
        <item x="5085"/>
        <item x="7721"/>
        <item x="1915"/>
        <item x="9248"/>
        <item x="9390"/>
        <item x="194"/>
        <item x="39"/>
        <item x="1153"/>
        <item x="2586"/>
        <item x="8762"/>
        <item x="3973"/>
        <item x="4280"/>
        <item x="1305"/>
        <item x="2997"/>
        <item x="7149"/>
        <item x="1381"/>
        <item x="2195"/>
        <item x="3277"/>
        <item x="3154"/>
        <item x="8473"/>
        <item x="3746"/>
        <item x="7439"/>
        <item x="7414"/>
        <item x="6345"/>
        <item x="698"/>
        <item x="4628"/>
        <item x="7926"/>
        <item x="7732"/>
        <item x="7429"/>
        <item x="6315"/>
        <item x="541"/>
        <item x="4156"/>
        <item x="4306"/>
        <item x="5367"/>
        <item x="2528"/>
        <item x="4206"/>
        <item x="7410"/>
        <item x="3461"/>
        <item x="406"/>
        <item x="1606"/>
        <item x="3102"/>
        <item x="1733"/>
        <item x="5997"/>
        <item x="8878"/>
        <item x="3303"/>
        <item x="8534"/>
        <item x="7874"/>
        <item x="6071"/>
        <item x="5897"/>
        <item x="2623"/>
        <item x="4106"/>
        <item x="281"/>
        <item x="4935"/>
        <item x="6754"/>
        <item x="1205"/>
        <item x="8248"/>
        <item x="3470"/>
        <item x="9183"/>
        <item x="2989"/>
        <item x="4765"/>
        <item x="5848"/>
        <item x="7445"/>
        <item x="9145"/>
        <item x="3119"/>
        <item x="6123"/>
        <item x="4200"/>
        <item x="8260"/>
        <item x="3259"/>
        <item x="1884"/>
        <item x="2306"/>
        <item x="5943"/>
        <item x="7132"/>
        <item x="7988"/>
        <item x="4148"/>
        <item x="4029"/>
        <item x="2827"/>
        <item x="7438"/>
        <item x="7424"/>
        <item x="1299"/>
        <item x="7566"/>
        <item x="4078"/>
        <item x="4786"/>
        <item x="2056"/>
        <item x="714"/>
        <item x="7296"/>
        <item x="3923"/>
        <item x="886"/>
        <item x="3776"/>
        <item x="8584"/>
        <item x="1223"/>
        <item x="8109"/>
        <item x="7704"/>
        <item x="250"/>
        <item x="9439"/>
        <item x="1253"/>
        <item x="1731"/>
        <item x="2987"/>
        <item x="6274"/>
        <item x="8862"/>
        <item x="6655"/>
        <item x="8638"/>
        <item x="3630"/>
        <item x="7725"/>
        <item x="9218"/>
        <item x="8580"/>
        <item x="4107"/>
        <item x="6546"/>
        <item x="5505"/>
        <item x="2721"/>
        <item x="1973"/>
        <item x="3300"/>
        <item x="3648"/>
        <item x="4545"/>
        <item x="4697"/>
        <item x="908"/>
        <item x="4836"/>
        <item x="6507"/>
        <item x="4552"/>
        <item x="1306"/>
        <item x="8625"/>
        <item x="7100"/>
        <item x="8222"/>
        <item x="2689"/>
        <item x="2217"/>
        <item x="2162"/>
        <item x="4672"/>
        <item x="7940"/>
        <item x="2303"/>
        <item x="918"/>
        <item x="2252"/>
        <item x="5456"/>
        <item x="9082"/>
        <item x="3507"/>
        <item x="999"/>
        <item x="1588"/>
        <item x="9301"/>
        <item x="7992"/>
        <item x="1405"/>
        <item x="520"/>
        <item x="7827"/>
        <item x="6833"/>
        <item x="5735"/>
        <item x="6533"/>
        <item x="4407"/>
        <item x="6166"/>
        <item x="1579"/>
        <item x="1644"/>
        <item x="8566"/>
        <item x="2633"/>
        <item x="7627"/>
        <item x="2796"/>
        <item x="7842"/>
        <item x="8563"/>
        <item x="5921"/>
        <item x="7463"/>
        <item x="5087"/>
        <item x="6924"/>
        <item x="3907"/>
        <item x="5600"/>
        <item x="9129"/>
        <item x="1534"/>
        <item x="7904"/>
        <item x="782"/>
        <item x="6526"/>
        <item x="2767"/>
        <item x="1219"/>
        <item x="4728"/>
        <item x="7412"/>
        <item x="4450"/>
        <item x="707"/>
        <item x="415"/>
        <item x="7058"/>
        <item x="8668"/>
        <item x="9060"/>
        <item x="1372"/>
        <item x="5713"/>
        <item x="3761"/>
        <item x="1771"/>
        <item x="4662"/>
        <item x="5946"/>
        <item x="5919"/>
        <item x="3116"/>
        <item x="539"/>
        <item x="1128"/>
        <item x="5186"/>
        <item x="5276"/>
        <item x="9198"/>
        <item x="2186"/>
        <item x="1203"/>
        <item x="2318"/>
        <item x="2232"/>
        <item x="1198"/>
        <item x="2554"/>
        <item x="9059"/>
        <item x="152"/>
        <item x="3213"/>
        <item x="6807"/>
        <item x="5097"/>
        <item x="9085"/>
        <item x="4939"/>
        <item x="4964"/>
        <item x="3621"/>
        <item x="4226"/>
        <item x="6367"/>
        <item x="777"/>
        <item x="2817"/>
        <item x="5683"/>
        <item x="4627"/>
        <item x="8644"/>
        <item x="4747"/>
        <item x="7023"/>
        <item x="1371"/>
        <item x="871"/>
        <item x="3312"/>
        <item x="8423"/>
        <item x="3918"/>
        <item x="893"/>
        <item x="4439"/>
        <item x="6803"/>
        <item x="4300"/>
        <item x="2196"/>
        <item x="3172"/>
        <item x="531"/>
        <item x="2321"/>
        <item x="5640"/>
        <item x="5256"/>
        <item x="7129"/>
        <item x="2934"/>
        <item x="7759"/>
        <item x="7038"/>
        <item x="7848"/>
        <item x="8581"/>
        <item x="791"/>
        <item x="2390"/>
        <item x="6632"/>
        <item x="4494"/>
        <item x="7604"/>
        <item x="6967"/>
        <item x="1698"/>
        <item x="1435"/>
        <item x="4352"/>
        <item x="2970"/>
        <item x="964"/>
        <item x="787"/>
        <item x="4601"/>
        <item x="7289"/>
        <item x="8284"/>
        <item x="7131"/>
        <item x="929"/>
        <item x="2912"/>
        <item x="6782"/>
        <item x="5071"/>
        <item x="8257"/>
        <item x="8667"/>
        <item x="5442"/>
        <item x="7247"/>
        <item x="717"/>
        <item x="8907"/>
        <item x="5835"/>
        <item x="1948"/>
        <item x="2503"/>
        <item x="8818"/>
        <item x="23"/>
        <item x="2351"/>
        <item x="3135"/>
        <item x="6793"/>
        <item x="5616"/>
        <item x="6219"/>
        <item x="9228"/>
        <item x="4420"/>
        <item x="6965"/>
        <item x="7624"/>
        <item x="9407"/>
        <item x="5932"/>
        <item x="6628"/>
        <item x="4744"/>
        <item x="3179"/>
        <item x="3434"/>
        <item x="6530"/>
        <item x="4338"/>
        <item x="7457"/>
        <item x="5214"/>
        <item x="3348"/>
        <item x="7352"/>
        <item x="953"/>
        <item x="1651"/>
        <item x="4009"/>
        <item x="77"/>
        <item x="6818"/>
        <item x="1922"/>
        <item x="6614"/>
        <item x="8359"/>
        <item x="2461"/>
        <item x="8217"/>
        <item x="8663"/>
        <item x="6999"/>
        <item x="3566"/>
        <item x="5694"/>
        <item x="7059"/>
        <item x="8656"/>
        <item x="3044"/>
        <item x="784"/>
        <item x="3474"/>
        <item x="3811"/>
        <item x="5125"/>
        <item x="2302"/>
        <item x="2751"/>
        <item x="3620"/>
        <item x="3041"/>
        <item x="2582"/>
        <item x="2009"/>
        <item x="1544"/>
        <item x="155"/>
        <item x="1332"/>
        <item x="6390"/>
        <item x="625"/>
        <item x="6199"/>
        <item x="7844"/>
        <item x="3628"/>
        <item x="1770"/>
        <item x="3418"/>
        <item x="8090"/>
        <item x="9192"/>
        <item x="5089"/>
        <item x="2223"/>
        <item x="5197"/>
        <item x="7111"/>
        <item x="554"/>
        <item x="4483"/>
        <item x="5029"/>
        <item x="8861"/>
        <item x="7937"/>
        <item x="8023"/>
        <item x="6255"/>
        <item x="8363"/>
        <item x="937"/>
        <item x="9067"/>
        <item x="2946"/>
        <item x="7702"/>
        <item x="5072"/>
        <item x="3649"/>
        <item x="9169"/>
        <item x="5659"/>
        <item x="4255"/>
        <item x="6453"/>
        <item x="3526"/>
        <item x="3542"/>
        <item x="3054"/>
        <item x="7436"/>
        <item x="1715"/>
        <item x="4826"/>
        <item x="4356"/>
        <item x="1074"/>
        <item x="7925"/>
        <item x="4072"/>
        <item x="7337"/>
        <item x="652"/>
        <item x="1375"/>
        <item x="8774"/>
        <item x="8040"/>
        <item x="9353"/>
        <item x="8075"/>
        <item x="2614"/>
        <item x="7662"/>
        <item x="8219"/>
        <item x="8117"/>
        <item x="354"/>
        <item x="2961"/>
        <item x="2132"/>
        <item x="5453"/>
        <item x="7891"/>
        <item x="916"/>
        <item x="5534"/>
        <item x="5560"/>
        <item x="7745"/>
        <item x="6680"/>
        <item x="6452"/>
        <item x="1517"/>
        <item x="9468"/>
        <item x="9490"/>
        <item x="3362"/>
        <item x="5045"/>
        <item x="4652"/>
        <item x="3823"/>
        <item x="7557"/>
        <item x="8951"/>
        <item x="8435"/>
        <item x="8790"/>
        <item x="5792"/>
        <item x="3855"/>
        <item x="3576"/>
        <item x="8905"/>
        <item x="773"/>
        <item x="2470"/>
        <item x="1734"/>
        <item x="8380"/>
        <item x="4865"/>
        <item x="1184"/>
        <item x="8698"/>
        <item x="6444"/>
        <item x="3551"/>
        <item x="8045"/>
        <item x="1845"/>
        <item x="5210"/>
        <item x="9359"/>
        <item x="2304"/>
        <item x="5245"/>
        <item x="8309"/>
        <item x="537"/>
        <item x="7946"/>
        <item x="2113"/>
        <item x="3328"/>
        <item x="1460"/>
        <item x="3834"/>
        <item x="5079"/>
        <item x="6554"/>
        <item x="2250"/>
        <item x="20"/>
        <item x="4912"/>
        <item x="3176"/>
        <item x="6640"/>
        <item x="3291"/>
        <item x="7591"/>
        <item x="7357"/>
        <item x="8004"/>
        <item x="7469"/>
        <item x="5198"/>
        <item x="1308"/>
        <item x="7016"/>
        <item x="321"/>
        <item x="7532"/>
        <item x="4242"/>
        <item x="4208"/>
        <item x="661"/>
        <item x="882"/>
        <item x="1889"/>
        <item x="4"/>
        <item x="814"/>
        <item x="944"/>
        <item x="4736"/>
        <item x="7092"/>
        <item x="4602"/>
        <item x="7989"/>
        <item x="5565"/>
        <item x="3236"/>
        <item x="7941"/>
        <item x="508"/>
        <item x="5758"/>
        <item x="9342"/>
        <item x="338"/>
        <item x="9279"/>
        <item x="775"/>
        <item x="5230"/>
        <item x="5419"/>
        <item x="2107"/>
        <item x="3253"/>
        <item x="2157"/>
        <item x="2222"/>
        <item x="4502"/>
        <item x="9043"/>
        <item x="5620"/>
        <item x="4348"/>
        <item x="5805"/>
        <item x="2241"/>
        <item x="4942"/>
        <item x="9448"/>
        <item x="4533"/>
        <item x="6377"/>
        <item x="2311"/>
        <item x="2992"/>
        <item x="2962"/>
        <item x="5817"/>
        <item x="1044"/>
        <item x="8681"/>
        <item x="1503"/>
        <item x="2639"/>
        <item x="7010"/>
        <item x="3042"/>
        <item x="1800"/>
        <item x="2838"/>
        <item x="7679"/>
        <item x="7951"/>
        <item x="4932"/>
        <item x="6543"/>
        <item x="4830"/>
        <item x="465"/>
        <item x="4268"/>
        <item x="4791"/>
        <item x="6958"/>
        <item x="9304"/>
        <item x="4505"/>
        <item x="3885"/>
        <item x="2933"/>
        <item x="7986"/>
        <item x="3027"/>
        <item x="6224"/>
        <item x="8598"/>
        <item x="6652"/>
        <item x="3166"/>
        <item x="5857"/>
        <item x="1620"/>
        <item x="5604"/>
        <item x="3126"/>
        <item x="269"/>
        <item x="2297"/>
        <item x="813"/>
        <item x="1376"/>
        <item x="1192"/>
        <item x="5778"/>
        <item x="8044"/>
        <item x="6884"/>
        <item x="68"/>
        <item x="5479"/>
        <item x="8802"/>
        <item x="7485"/>
        <item x="2699"/>
        <item x="857"/>
        <item x="2729"/>
        <item x="9201"/>
        <item x="2973"/>
        <item x="445"/>
        <item x="642"/>
        <item x="9204"/>
        <item x="589"/>
        <item x="7736"/>
        <item x="6426"/>
        <item x="3090"/>
        <item x="310"/>
        <item x="4102"/>
        <item x="2040"/>
        <item x="7099"/>
        <item x="1879"/>
        <item x="8808"/>
        <item x="568"/>
        <item x="4223"/>
        <item x="2693"/>
        <item x="3232"/>
        <item x="3496"/>
        <item x="1791"/>
        <item x="7615"/>
        <item x="7906"/>
        <item x="5980"/>
        <item x="7975"/>
        <item x="3221"/>
        <item x="4119"/>
        <item x="9064"/>
        <item x="7400"/>
        <item x="4171"/>
        <item x="5160"/>
        <item x="5053"/>
        <item x="9011"/>
        <item x="788"/>
        <item x="6874"/>
        <item x="8507"/>
        <item x="6947"/>
        <item x="7595"/>
        <item x="5144"/>
        <item x="6173"/>
        <item x="1667"/>
        <item x="153"/>
        <item x="137"/>
        <item x="7815"/>
        <item x="7765"/>
        <item x="6588"/>
        <item x="1363"/>
        <item x="9323"/>
        <item x="7432"/>
        <item x="5223"/>
        <item x="8250"/>
        <item x="7326"/>
        <item x="9244"/>
        <item x="7375"/>
        <item x="4090"/>
        <item x="447"/>
        <item x="9063"/>
        <item x="1513"/>
        <item x="660"/>
        <item x="3161"/>
        <item x="1815"/>
        <item x="8477"/>
        <item x="5512"/>
        <item x="3854"/>
        <item x="5236"/>
        <item x="8021"/>
        <item x="9178"/>
        <item x="2443"/>
        <item x="8865"/>
        <item x="4086"/>
        <item x="3469"/>
        <item x="5024"/>
        <item x="3015"/>
        <item x="1394"/>
        <item x="3125"/>
        <item x="8159"/>
        <item x="3111"/>
        <item x="86"/>
        <item x="2491"/>
        <item x="1258"/>
        <item x="121"/>
        <item x="2852"/>
        <item x="8959"/>
        <item x="8826"/>
        <item x="5002"/>
        <item x="8934"/>
        <item x="6915"/>
        <item x="6770"/>
        <item x="2474"/>
        <item x="5644"/>
        <item x="5977"/>
        <item x="3983"/>
        <item x="3510"/>
        <item x="7887"/>
        <item x="4141"/>
        <item x="8875"/>
        <item x="3258"/>
        <item x="4538"/>
        <item x="9333"/>
        <item x="9171"/>
        <item x="6046"/>
        <item x="9095"/>
        <item x="4445"/>
        <item x="5779"/>
        <item x="1808"/>
        <item x="1895"/>
        <item x="3490"/>
        <item x="1098"/>
        <item x="6805"/>
        <item x="6811"/>
        <item x="4883"/>
        <item x="7351"/>
        <item x="4800"/>
        <item x="1162"/>
        <item x="6779"/>
        <item x="4096"/>
        <item x="877"/>
        <item x="9356"/>
        <item x="3861"/>
        <item x="1341"/>
        <item x="8870"/>
        <item x="826"/>
        <item x="7607"/>
        <item x="889"/>
        <item x="3132"/>
        <item x="2247"/>
        <item x="8171"/>
        <item x="3985"/>
        <item x="3333"/>
        <item x="4523"/>
        <item x="5794"/>
        <item x="8314"/>
        <item x="9283"/>
        <item x="1583"/>
        <item x="6822"/>
        <item x="4707"/>
        <item x="2137"/>
        <item x="6759"/>
        <item x="1409"/>
        <item x="4431"/>
        <item x="9251"/>
        <item x="5752"/>
        <item x="3089"/>
        <item x="232"/>
        <item x="3476"/>
        <item x="8743"/>
        <item x="5188"/>
        <item x="1370"/>
        <item x="8651"/>
        <item x="7553"/>
        <item x="6647"/>
        <item x="4559"/>
        <item x="7027"/>
        <item x="7297"/>
        <item x="5608"/>
        <item x="19"/>
        <item x="1028"/>
        <item x="5983"/>
        <item x="7518"/>
        <item x="3634"/>
        <item x="659"/>
        <item x="3541"/>
        <item x="1648"/>
        <item x="127"/>
        <item x="357"/>
        <item x="2512"/>
        <item x="5824"/>
        <item x="6957"/>
        <item x="2214"/>
        <item x="6796"/>
        <item x="7919"/>
        <item x="2248"/>
        <item x="5425"/>
        <item x="5122"/>
        <item x="4906"/>
        <item x="5547"/>
        <item x="527"/>
        <item x="2502"/>
        <item x="3976"/>
        <item x="1803"/>
        <item x="1519"/>
        <item x="2681"/>
        <item x="8254"/>
        <item x="3062"/>
        <item x="2779"/>
        <item x="1761"/>
        <item x="3593"/>
        <item x="8183"/>
        <item x="4355"/>
        <item x="4892"/>
        <item x="3772"/>
        <item x="5998"/>
        <item x="2294"/>
        <item x="5253"/>
        <item x="6925"/>
        <item x="2249"/>
        <item x="6525"/>
        <item x="971"/>
        <item x="7907"/>
        <item x="2181"/>
        <item x="6474"/>
        <item x="578"/>
        <item x="1571"/>
        <item x="9338"/>
        <item x="8548"/>
        <item x="739"/>
        <item x="1694"/>
        <item x="2516"/>
        <item x="4475"/>
        <item x="4408"/>
        <item x="2905"/>
        <item x="4314"/>
        <item x="7629"/>
        <item x="4302"/>
        <item x="6326"/>
        <item x="4889"/>
        <item x="6356"/>
        <item x="2462"/>
        <item x="7893"/>
        <item x="9318"/>
        <item x="8111"/>
        <item x="2624"/>
        <item x="8692"/>
        <item x="7879"/>
        <item x="6937"/>
        <item x="7711"/>
        <item x="1930"/>
        <item x="7509"/>
        <item x="1207"/>
        <item x="7376"/>
        <item x="1237"/>
        <item x="809"/>
        <item x="6439"/>
        <item x="3557"/>
        <item x="5826"/>
        <item x="1614"/>
        <item x="6604"/>
        <item x="8462"/>
        <item x="1868"/>
        <item x="8056"/>
        <item x="5491"/>
        <item x="5192"/>
        <item x="4321"/>
        <item x="227"/>
        <item x="3780"/>
        <item x="468"/>
        <item x="765"/>
        <item x="5603"/>
        <item x="6768"/>
        <item x="4287"/>
        <item x="1252"/>
        <item x="268"/>
        <item x="8215"/>
        <item x="9476"/>
        <item x="4586"/>
        <item x="6629"/>
        <item x="6056"/>
        <item x="2453"/>
        <item x="4570"/>
        <item x="8116"/>
        <item x="2750"/>
        <item x="462"/>
        <item x="8189"/>
        <item x="2085"/>
        <item x="6429"/>
        <item x="3890"/>
        <item x="7125"/>
        <item x="8266"/>
        <item x="8729"/>
        <item x="2892"/>
        <item x="2753"/>
        <item x="2121"/>
        <item x="2375"/>
        <item x="4133"/>
        <item x="8645"/>
        <item x="4319"/>
        <item x="4256"/>
        <item x="6064"/>
        <item x="267"/>
        <item x="4720"/>
        <item x="8129"/>
        <item x="270"/>
        <item x="2927"/>
        <item x="5906"/>
        <item x="2730"/>
        <item x="7355"/>
        <item x="4560"/>
        <item x="8720"/>
        <item x="3011"/>
        <item x="2672"/>
        <item x="1062"/>
        <item x="2786"/>
        <item x="3671"/>
        <item x="7913"/>
        <item x="8496"/>
        <item x="5927"/>
        <item x="3718"/>
        <item x="4399"/>
        <item x="5537"/>
        <item x="2479"/>
        <item x="3112"/>
        <item x="6816"/>
        <item x="1954"/>
        <item x="2194"/>
        <item x="8060"/>
        <item x="5567"/>
        <item x="8600"/>
        <item x="1979"/>
        <item x="6752"/>
        <item x="1763"/>
        <item x="3235"/>
        <item x="8550"/>
        <item x="9429"/>
        <item x="1781"/>
        <item x="712"/>
        <item x="7219"/>
        <item x="827"/>
        <item x="5209"/>
        <item x="8312"/>
        <item x="7533"/>
        <item x="8149"/>
        <item x="6291"/>
        <item x="2361"/>
        <item x="1785"/>
        <item x="3187"/>
        <item x="898"/>
        <item x="3687"/>
        <item x="2656"/>
        <item x="9017"/>
        <item x="7097"/>
        <item x="5014"/>
        <item x="6231"/>
        <item x="6856"/>
        <item x="2591"/>
        <item x="565"/>
        <item x="7830"/>
        <item x="2781"/>
        <item x="8005"/>
        <item x="5597"/>
        <item x="2939"/>
        <item x="3108"/>
        <item x="3998"/>
        <item x="956"/>
        <item x="2174"/>
        <item x="3594"/>
        <item x="395"/>
        <item x="1286"/>
        <item x="7664"/>
        <item x="7165"/>
        <item x="1951"/>
        <item x="4334"/>
        <item x="6382"/>
        <item x="4503"/>
        <item x="8805"/>
        <item x="6794"/>
        <item x="6434"/>
        <item x="9236"/>
        <item x="27"/>
        <item x="7399"/>
        <item x="5497"/>
        <item x="8979"/>
        <item x="5626"/>
        <item x="794"/>
        <item x="4214"/>
        <item x="2393"/>
        <item x="6084"/>
        <item x="5938"/>
        <item x="793"/>
        <item x="7250"/>
        <item x="8164"/>
        <item x="9099"/>
        <item x="6567"/>
        <item x="3138"/>
        <item x="356"/>
        <item x="6563"/>
        <item x="3383"/>
        <item x="6029"/>
        <item x="2833"/>
        <item x="6743"/>
        <item x="5285"/>
        <item x="2224"/>
        <item x="4643"/>
        <item x="6703"/>
        <item x="5378"/>
        <item x="5738"/>
        <item x="7177"/>
        <item x="3520"/>
        <item x="6204"/>
        <item x="1115"/>
        <item x="697"/>
        <item x="9203"/>
        <item x="1925"/>
        <item x="3704"/>
        <item x="475"/>
        <item x="8788"/>
        <item x="5068"/>
        <item x="1852"/>
        <item x="1737"/>
        <item x="9385"/>
        <item x="5869"/>
        <item x="2171"/>
        <item x="8523"/>
        <item x="2178"/>
        <item x="7857"/>
        <item x="5538"/>
        <item x="7461"/>
        <item x="8092"/>
        <item x="9165"/>
        <item x="1857"/>
        <item x="2552"/>
        <item x="22"/>
        <item x="5882"/>
        <item x="7022"/>
        <item x="1261"/>
        <item x="4869"/>
        <item x="615"/>
        <item x="1315"/>
        <item x="5468"/>
        <item x="7791"/>
        <item x="6234"/>
        <item x="5255"/>
        <item x="8364"/>
        <item x="530"/>
        <item x="7616"/>
        <item x="6826"/>
        <item x="8039"/>
        <item x="610"/>
        <item x="4941"/>
        <item x="974"/>
        <item x="8636"/>
        <item x="3631"/>
        <item x="2102"/>
        <item x="7222"/>
        <item x="3682"/>
        <item x="1211"/>
        <item x="2150"/>
        <item x="2981"/>
        <item x="4082"/>
        <item x="5701"/>
        <item x="4492"/>
        <item x="1137"/>
        <item x="8182"/>
        <item x="2694"/>
        <item x="1204"/>
        <item x="1296"/>
        <item x="2566"/>
        <item x="4913"/>
        <item x="6141"/>
        <item x="6327"/>
        <item x="8236"/>
        <item x="8295"/>
        <item x="7856"/>
        <item x="928"/>
        <item x="5740"/>
        <item x="8885"/>
        <item x="6349"/>
        <item x="4201"/>
        <item x="4690"/>
        <item x="6970"/>
        <item x="2998"/>
        <item x="6051"/>
        <item x="3498"/>
        <item x="6246"/>
        <item x="2548"/>
        <item x="7366"/>
        <item x="7057"/>
        <item x="695"/>
        <item x="89"/>
        <item x="8794"/>
        <item x="6486"/>
        <item x="4732"/>
        <item x="8954"/>
        <item x="3837"/>
        <item x="1040"/>
        <item x="1054"/>
        <item x="2200"/>
        <item x="9045"/>
        <item x="4374"/>
        <item x="6861"/>
        <item x="5782"/>
        <item x="2902"/>
        <item x="3800"/>
        <item x="8674"/>
        <item x="1512"/>
        <item x="7121"/>
        <item x="4540"/>
        <item x="8906"/>
        <item x="6138"/>
        <item x="1730"/>
        <item x="9071"/>
        <item x="991"/>
        <item x="3791"/>
        <item x="7182"/>
        <item x="4975"/>
        <item x="4871"/>
        <item x="3913"/>
        <item x="307"/>
        <item x="7964"/>
        <item x="7028"/>
        <item x="7864"/>
        <item x="6301"/>
        <item x="1526"/>
        <item x="1833"/>
        <item x="6553"/>
        <item x="7781"/>
        <item x="9325"/>
        <item x="3893"/>
        <item x="7350"/>
        <item x="5923"/>
        <item x="3710"/>
        <item x="1101"/>
        <item x="7623"/>
        <item x="6566"/>
        <item x="9434"/>
        <item x="6895"/>
        <item x="6725"/>
        <item x="4785"/>
        <item x="6041"/>
        <item x="6932"/>
        <item x="4881"/>
        <item x="3361"/>
        <item x="5478"/>
        <item x="6633"/>
        <item x="2330"/>
        <item x="7395"/>
        <item x="8476"/>
        <item x="1067"/>
        <item x="7869"/>
        <item x="7420"/>
        <item x="7987"/>
        <item x="6411"/>
        <item x="252"/>
        <item x="3596"/>
        <item x="7685"/>
        <item x="7839"/>
        <item x="665"/>
        <item x="8223"/>
        <item x="5090"/>
        <item x="62"/>
        <item x="7159"/>
        <item x="1465"/>
        <item x="230"/>
        <item x="2687"/>
        <item x="8869"/>
        <item x="2439"/>
        <item x="8825"/>
        <item x="8739"/>
        <item x="2580"/>
        <item x="9294"/>
        <item x="6277"/>
        <item x="5428"/>
        <item x="4059"/>
        <item x="8945"/>
        <item x="5061"/>
        <item x="2211"/>
        <item x="5215"/>
        <item x="4810"/>
        <item x="1373"/>
        <item x="1235"/>
        <item x="4876"/>
        <item x="3249"/>
        <item x="7196"/>
        <item x="7237"/>
        <item x="9224"/>
        <item x="5531"/>
        <item x="9467"/>
        <item x="7135"/>
        <item x="107"/>
        <item t="default"/>
      </items>
    </pivotField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OI (%)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A271E-DD95-4842-B0D6-B080406B4D4F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7:C42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508">
        <item x="5784"/>
        <item x="8911"/>
        <item x="2661"/>
        <item x="2921"/>
        <item x="8342"/>
        <item x="3970"/>
        <item x="8845"/>
        <item x="1766"/>
        <item x="792"/>
        <item x="6651"/>
        <item x="4622"/>
        <item x="7005"/>
        <item x="3453"/>
        <item x="6585"/>
        <item x="4330"/>
        <item x="823"/>
        <item x="2399"/>
        <item x="1165"/>
        <item x="772"/>
        <item x="4246"/>
        <item x="7883"/>
        <item x="1190"/>
        <item x="8091"/>
        <item x="4251"/>
        <item x="8105"/>
        <item x="7756"/>
        <item x="1362"/>
        <item x="485"/>
        <item x="9404"/>
        <item x="770"/>
        <item x="597"/>
        <item x="8591"/>
        <item x="5948"/>
        <item x="5736"/>
        <item x="4599"/>
        <item x="7327"/>
        <item x="4113"/>
        <item x="1939"/>
        <item x="7110"/>
        <item x="7565"/>
        <item x="3033"/>
        <item x="5421"/>
        <item x="1307"/>
        <item x="2340"/>
        <item x="6473"/>
        <item x="4735"/>
        <item x="464"/>
        <item x="4890"/>
        <item x="6648"/>
        <item x="3403"/>
        <item x="224"/>
        <item x="3478"/>
        <item x="7556"/>
        <item x="755"/>
        <item x="3884"/>
        <item x="1282"/>
        <item x="7576"/>
        <item x="5766"/>
        <item x="1259"/>
        <item x="8104"/>
        <item x="6616"/>
        <item x="8429"/>
        <item x="7853"/>
        <item x="1088"/>
        <item x="5219"/>
        <item x="4240"/>
        <item x="3665"/>
        <item x="6830"/>
        <item x="3325"/>
        <item x="4521"/>
        <item x="7086"/>
        <item x="8246"/>
        <item x="2063"/>
        <item x="1882"/>
        <item x="6674"/>
        <item x="7406"/>
        <item x="6724"/>
        <item x="6436"/>
        <item x="5142"/>
        <item x="6129"/>
        <item x="1767"/>
        <item x="4015"/>
        <item x="4116"/>
        <item x="1430"/>
        <item x="3555"/>
        <item x="9246"/>
        <item x="5734"/>
        <item x="969"/>
        <item x="4427"/>
        <item x="1501"/>
        <item x="6765"/>
        <item x="8478"/>
        <item x="2803"/>
        <item x="2647"/>
        <item x="4295"/>
        <item x="694"/>
        <item x="9150"/>
        <item x="9143"/>
        <item x="7107"/>
        <item x="8949"/>
        <item x="5708"/>
        <item x="2688"/>
        <item x="5751"/>
        <item x="9086"/>
        <item x="2938"/>
        <item x="566"/>
        <item x="1900"/>
        <item x="5482"/>
        <item x="2236"/>
        <item x="94"/>
        <item x="3946"/>
        <item x="5005"/>
        <item x="7645"/>
        <item x="5111"/>
        <item x="3082"/>
        <item x="8616"/>
        <item x="7083"/>
        <item x="7708"/>
        <item x="6519"/>
        <item x="3357"/>
        <item x="9489"/>
        <item x="5418"/>
        <item x="3276"/>
        <item x="1387"/>
        <item x="491"/>
        <item x="1294"/>
        <item x="9128"/>
        <item x="2602"/>
        <item x="5508"/>
        <item x="7822"/>
        <item x="5515"/>
        <item x="2173"/>
        <item x="2900"/>
        <item x="8909"/>
        <item x="1468"/>
        <item x="5535"/>
        <item x="3749"/>
        <item x="1292"/>
        <item x="8315"/>
        <item x="7276"/>
        <item x="9148"/>
        <item x="8765"/>
        <item x="7505"/>
        <item x="744"/>
        <item x="2135"/>
        <item x="448"/>
        <item x="5049"/>
        <item x="4840"/>
        <item x="5268"/>
        <item x="6709"/>
        <item x="9287"/>
        <item x="3936"/>
        <item x="7792"/>
        <item x="1528"/>
        <item x="5908"/>
        <item x="6490"/>
        <item x="6215"/>
        <item x="4696"/>
        <item x="9087"/>
        <item x="3979"/>
        <item x="967"/>
        <item x="7051"/>
        <item x="4691"/>
        <item x="6531"/>
        <item x="1353"/>
        <item x="452"/>
        <item x="69"/>
        <item x="2233"/>
        <item x="3777"/>
        <item x="2771"/>
        <item x="1520"/>
        <item x="4542"/>
        <item x="1942"/>
        <item x="6836"/>
        <item x="3101"/>
        <item x="850"/>
        <item x="6621"/>
        <item x="5728"/>
        <item x="7323"/>
        <item x="4358"/>
        <item x="5183"/>
        <item x="2280"/>
        <item x="56"/>
        <item x="4392"/>
        <item x="4325"/>
        <item x="8871"/>
        <item x="5030"/>
        <item x="2373"/>
        <item x="2918"/>
        <item x="2091"/>
        <item x="313"/>
        <item x="8430"/>
        <item x="7694"/>
        <item x="1311"/>
        <item x="115"/>
        <item x="7588"/>
        <item x="1635"/>
        <item x="4709"/>
        <item x="9493"/>
        <item x="58"/>
        <item x="3654"/>
        <item x="1141"/>
        <item x="6468"/>
        <item x="6114"/>
        <item x="8401"/>
        <item x="701"/>
        <item x="9416"/>
        <item x="1393"/>
        <item x="8226"/>
        <item x="6583"/>
        <item x="515"/>
        <item x="9104"/>
        <item x="6630"/>
        <item x="2175"/>
        <item x="7268"/>
        <item x="6492"/>
        <item x="4711"/>
        <item x="7892"/>
        <item x="5043"/>
        <item x="355"/>
        <item x="8763"/>
        <item x="4997"/>
        <item x="8195"/>
        <item x="6375"/>
        <item x="4951"/>
        <item x="6247"/>
        <item x="5436"/>
        <item x="7143"/>
        <item x="7646"/>
        <item x="3558"/>
        <item x="9273"/>
        <item x="3250"/>
        <item x="2014"/>
        <item x="9400"/>
        <item x="1216"/>
        <item x="1382"/>
        <item x="3892"/>
        <item x="8652"/>
        <item x="7797"/>
        <item x="4594"/>
        <item x="5726"/>
        <item x="5969"/>
        <item x="6888"/>
        <item x="8395"/>
        <item x="6821"/>
        <item x="193"/>
        <item x="6428"/>
        <item x="3224"/>
        <item x="5965"/>
        <item x="950"/>
        <item x="3055"/>
        <item x="3395"/>
        <item x="7819"/>
        <item x="958"/>
        <item x="2834"/>
        <item x="7079"/>
        <item x="6305"/>
        <item x="3864"/>
        <item x="1539"/>
        <item x="4299"/>
        <item x="750"/>
        <item x="5580"/>
        <item x="3421"/>
        <item x="8187"/>
        <item x="8370"/>
        <item x="2626"/>
        <item x="1757"/>
        <item x="914"/>
        <item x="5730"/>
        <item x="5510"/>
        <item x="8175"/>
        <item x="797"/>
        <item x="1052"/>
        <item x="7243"/>
        <item x="1131"/>
        <item x="3155"/>
        <item x="6668"/>
        <item x="5163"/>
        <item x="2802"/>
        <item x="1193"/>
        <item x="1794"/>
        <item x="3046"/>
        <item x="7690"/>
        <item x="8605"/>
        <item x="8003"/>
        <item x="2363"/>
        <item x="4658"/>
        <item x="8706"/>
        <item x="5727"/>
        <item x="7144"/>
        <item x="3564"/>
        <item x="4339"/>
        <item x="4726"/>
        <item x="3886"/>
        <item x="8048"/>
        <item x="6137"/>
        <item x="1618"/>
        <item x="5409"/>
        <item x="2967"/>
        <item x="7150"/>
        <item x="6275"/>
        <item x="806"/>
        <item x="8583"/>
        <item x="3821"/>
        <item x="2010"/>
        <item x="1790"/>
        <item x="2947"/>
        <item x="6873"/>
        <item x="1389"/>
        <item x="3947"/>
        <item x="7705"/>
        <item x="5646"/>
        <item x="4027"/>
        <item x="603"/>
        <item x="7155"/>
        <item x="5379"/>
        <item x="1680"/>
        <item x="2996"/>
        <item x="3355"/>
        <item x="2234"/>
        <item x="677"/>
        <item x="8037"/>
        <item x="2034"/>
        <item x="8798"/>
        <item x="4534"/>
        <item x="2925"/>
        <item x="305"/>
        <item x="6081"/>
        <item x="7285"/>
        <item x="7653"/>
        <item x="3530"/>
        <item x="8270"/>
        <item x="3969"/>
        <item x="2963"/>
        <item x="2915"/>
        <item x="1448"/>
        <item x="9421"/>
        <item x="9021"/>
        <item x="6545"/>
        <item x="6930"/>
        <item x="2"/>
        <item x="5424"/>
        <item x="1352"/>
        <item x="6235"/>
        <item x="3956"/>
        <item x="5246"/>
        <item x="1377"/>
        <item x="5454"/>
        <item x="2336"/>
        <item x="866"/>
        <item x="8617"/>
        <item x="1921"/>
        <item x="5257"/>
        <item x="558"/>
        <item x="2956"/>
        <item x="4730"/>
        <item x="8491"/>
        <item x="5610"/>
        <item x="2262"/>
        <item x="7672"/>
        <item x="8950"/>
        <item x="4908"/>
        <item x="6972"/>
        <item x="3514"/>
        <item x="5143"/>
        <item x="4580"/>
        <item x="7372"/>
        <item x="6230"/>
        <item x="1754"/>
        <item x="5498"/>
        <item x="8311"/>
        <item x="4441"/>
        <item x="685"/>
        <item x="4209"/>
        <item x="8987"/>
        <item x="5264"/>
        <item x="3560"/>
        <item x="7331"/>
        <item x="2298"/>
        <item x="1933"/>
        <item x="7654"/>
        <item x="6802"/>
        <item x="6556"/>
        <item x="3205"/>
        <item x="4324"/>
        <item x="2759"/>
        <item x="4118"/>
        <item x="4591"/>
        <item x="2246"/>
        <item x="3185"/>
        <item x="5213"/>
        <item x="157"/>
        <item x="5575"/>
        <item x="2660"/>
        <item x="2645"/>
        <item x="2149"/>
        <item x="6994"/>
        <item x="1972"/>
        <item x="1396"/>
        <item x="2869"/>
        <item x="5307"/>
        <item x="8353"/>
        <item x="8174"/>
        <item x="4164"/>
        <item x="6798"/>
        <item x="8053"/>
        <item x="501"/>
        <item x="745"/>
        <item x="2007"/>
        <item x="2924"/>
        <item x="5348"/>
        <item x="4816"/>
        <item x="4060"/>
        <item x="2830"/>
        <item x="4549"/>
        <item x="8670"/>
        <item x="4318"/>
        <item x="2441"/>
        <item x="847"/>
        <item x="4087"/>
        <item x="2496"/>
        <item x="5088"/>
        <item x="8420"/>
        <item x="7875"/>
        <item x="302"/>
        <item x="8503"/>
        <item x="7818"/>
        <item x="3882"/>
        <item x="8093"/>
        <item x="8227"/>
        <item x="6378"/>
        <item x="1758"/>
        <item x="7263"/>
        <item x="1907"/>
        <item x="7543"/>
        <item x="477"/>
        <item x="8847"/>
        <item x="4753"/>
        <item x="3153"/>
        <item x="6010"/>
        <item x="3532"/>
        <item x="1842"/>
        <item x="585"/>
        <item x="6605"/>
        <item x="2810"/>
        <item x="4103"/>
        <item x="1446"/>
        <item x="2333"/>
        <item x="6297"/>
        <item x="3184"/>
        <item x="3567"/>
        <item x="2788"/>
        <item x="3464"/>
        <item x="9227"/>
        <item x="2006"/>
        <item x="5300"/>
        <item x="9387"/>
        <item x="6950"/>
        <item x="3438"/>
        <item x="6988"/>
        <item x="7266"/>
        <item x="5059"/>
        <item x="5904"/>
        <item x="7309"/>
        <item x="5305"/>
        <item x="4115"/>
        <item x="2988"/>
        <item x="1688"/>
        <item x="1358"/>
        <item x="1603"/>
        <item x="1663"/>
        <item x="8836"/>
        <item x="4215"/>
        <item x="567"/>
        <item x="164"/>
        <item x="5506"/>
        <item x="4396"/>
        <item x="4947"/>
        <item x="5389"/>
        <item x="3016"/>
        <item x="6501"/>
        <item x="1413"/>
        <item x="5587"/>
        <item x="1175"/>
        <item x="4283"/>
        <item x="8119"/>
        <item x="1974"/>
        <item x="5545"/>
        <item x="8177"/>
        <item x="2757"/>
        <item x="8197"/>
        <item x="6045"/>
        <item x="5926"/>
        <item x="2872"/>
        <item x="5328"/>
        <item x="342"/>
        <item x="3962"/>
        <item x="5377"/>
        <item x="9108"/>
        <item x="6813"/>
        <item x="3140"/>
        <item x="8220"/>
        <item x="2204"/>
        <item x="1032"/>
        <item x="8010"/>
        <item x="4068"/>
        <item x="2409"/>
        <item x="3446"/>
        <item x="8533"/>
        <item x="3019"/>
        <item x="7613"/>
        <item x="3130"/>
        <item x="7801"/>
        <item x="3525"/>
        <item x="691"/>
        <item x="8458"/>
        <item x="3655"/>
        <item x="8296"/>
        <item x="317"/>
        <item x="4909"/>
        <item x="1806"/>
        <item x="5220"/>
        <item x="122"/>
        <item x="4257"/>
        <item x="4609"/>
        <item x="7861"/>
        <item x="6467"/>
        <item x="2265"/>
        <item x="2398"/>
        <item x="9260"/>
        <item x="3910"/>
        <item x="165"/>
        <item x="7605"/>
        <item x="1322"/>
        <item x="2555"/>
        <item x="8351"/>
        <item x="5283"/>
        <item x="2019"/>
        <item x="5464"/>
        <item x="5836"/>
        <item x="878"/>
        <item x="8381"/>
        <item x="5386"/>
        <item x="1853"/>
        <item x="9149"/>
        <item x="9361"/>
        <item x="5666"/>
        <item x="3827"/>
        <item x="3405"/>
        <item x="9282"/>
        <item x="8687"/>
        <item x="1426"/>
        <item x="1440"/>
        <item x="4237"/>
        <item x="4563"/>
        <item x="4694"/>
        <item x="6437"/>
        <item x="2413"/>
        <item x="8577"/>
        <item x="6976"/>
        <item x="5631"/>
        <item x="4455"/>
        <item x="131"/>
        <item x="6951"/>
        <item x="8319"/>
        <item x="1114"/>
        <item x="4144"/>
        <item x="285"/>
        <item x="6111"/>
        <item x="3994"/>
        <item x="2619"/>
        <item x="6201"/>
        <item x="466"/>
        <item x="1438"/>
        <item x="7318"/>
        <item x="8433"/>
        <item x="8595"/>
        <item x="8939"/>
        <item x="3734"/>
        <item x="7850"/>
        <item x="9506"/>
        <item x="1629"/>
        <item x="1601"/>
        <item x="3204"/>
        <item x="4152"/>
        <item x="1747"/>
        <item x="6024"/>
        <item x="6897"/>
        <item x="2212"/>
        <item x="6109"/>
        <item x="3452"/>
        <item x="1621"/>
        <item x="117"/>
        <item x="1469"/>
        <item x="7004"/>
        <item x="3769"/>
        <item x="8120"/>
        <item x="564"/>
        <item x="8201"/>
        <item x="3917"/>
        <item x="5502"/>
        <item x="5148"/>
        <item x="1919"/>
        <item x="1509"/>
        <item x="6679"/>
        <item x="3026"/>
        <item x="4282"/>
        <item x="3960"/>
        <item x="383"/>
        <item x="9446"/>
        <item x="3869"/>
        <item x="8648"/>
        <item x="6171"/>
        <item x="7927"/>
        <item x="3642"/>
        <item x="7392"/>
        <item x="6906"/>
        <item x="1535"/>
        <item x="5594"/>
        <item x="3023"/>
        <item x="2766"/>
        <item x="5678"/>
        <item x="2772"/>
        <item x="5702"/>
        <item x="2499"/>
        <item x="8196"/>
        <item x="3032"/>
        <item x="6319"/>
        <item x="6188"/>
        <item x="7054"/>
        <item x="2143"/>
        <item x="6059"/>
        <item x="1255"/>
        <item x="3332"/>
        <item x="3128"/>
        <item x="8253"/>
        <item x="4185"/>
        <item x="2846"/>
        <item x="3995"/>
        <item x="4776"/>
        <item x="5460"/>
        <item x="6003"/>
        <item x="6956"/>
        <item x="5038"/>
        <item x="6015"/>
        <item x="3319"/>
        <item x="7430"/>
        <item x="6795"/>
        <item x="831"/>
        <item x="1594"/>
        <item x="75"/>
        <item x="351"/>
        <item x="411"/>
        <item x="6459"/>
        <item x="2651"/>
        <item x="5854"/>
        <item x="7163"/>
        <item x="6026"/>
        <item x="2098"/>
        <item x="1924"/>
        <item x="4593"/>
        <item x="631"/>
        <item x="7555"/>
        <item x="4857"/>
        <item x="1069"/>
        <item x="5431"/>
        <item x="5662"/>
        <item x="3802"/>
        <item x="3077"/>
        <item x="8568"/>
        <item x="7349"/>
        <item x="7950"/>
        <item x="3767"/>
        <item x="8262"/>
        <item x="9300"/>
        <item x="2372"/>
        <item x="885"/>
        <item x="8417"/>
        <item x="3481"/>
        <item x="825"/>
        <item x="405"/>
        <item x="1249"/>
        <item x="1613"/>
        <item x="835"/>
        <item x="4411"/>
        <item x="3424"/>
        <item x="5591"/>
        <item x="4033"/>
        <item x="5039"/>
        <item x="4967"/>
        <item x="3264"/>
        <item x="5123"/>
        <item x="4065"/>
        <item x="9022"/>
        <item x="2070"/>
        <item x="989"/>
        <item x="4412"/>
        <item x="1057"/>
        <item x="1210"/>
        <item x="5361"/>
        <item x="8997"/>
        <item x="8524"/>
        <item x="9257"/>
        <item x="925"/>
        <item x="2964"/>
        <item x="6248"/>
        <item x="614"/>
        <item x="1458"/>
        <item x="8339"/>
        <item x="546"/>
        <item x="5074"/>
        <item x="8218"/>
        <item x="6762"/>
        <item x="6421"/>
        <item x="5327"/>
        <item x="1111"/>
        <item x="6179"/>
        <item x="6466"/>
        <item x="3009"/>
        <item x="7269"/>
        <item x="1966"/>
        <item x="1570"/>
        <item x="4991"/>
        <item x="2877"/>
        <item x="5576"/>
        <item x="4872"/>
        <item x="1625"/>
        <item x="176"/>
        <item x="2451"/>
        <item x="1934"/>
        <item x="5955"/>
        <item x="9445"/>
        <item x="833"/>
        <item x="2922"/>
        <item x="7769"/>
        <item x="8920"/>
        <item x="5423"/>
        <item x="8784"/>
        <item x="653"/>
        <item x="4233"/>
        <item x="4196"/>
        <item x="4479"/>
        <item x="779"/>
        <item x="4098"/>
        <item x="8434"/>
        <item x="4056"/>
        <item x="7374"/>
        <item x="4361"/>
        <item x="2842"/>
        <item x="4555"/>
        <item x="5990"/>
        <item x="8331"/>
        <item x="4831"/>
        <item x="3371"/>
        <item x="9335"/>
        <item x="5098"/>
        <item x="5308"/>
        <item x="2715"/>
        <item x="9107"/>
        <item x="5485"/>
        <item x="2218"/>
        <item x="8290"/>
        <item x="381"/>
        <item x="860"/>
        <item x="3171"/>
        <item x="4203"/>
        <item x="346"/>
        <item x="2407"/>
        <item x="4663"/>
        <item x="1901"/>
        <item x="2629"/>
        <item x="2073"/>
        <item x="8347"/>
        <item x="3572"/>
        <item x="4277"/>
        <item x="2739"/>
        <item x="5145"/>
        <item x="9501"/>
        <item x="4333"/>
        <item x="2700"/>
        <item x="7740"/>
        <item x="7215"/>
        <item x="5345"/>
        <item x="1407"/>
        <item x="8452"/>
        <item x="308"/>
        <item x="9084"/>
        <item x="9280"/>
        <item x="6245"/>
        <item x="8130"/>
        <item x="3658"/>
        <item x="1471"/>
        <item x="8744"/>
        <item x="6739"/>
        <item x="7095"/>
        <item x="6509"/>
        <item x="2952"/>
        <item x="4706"/>
        <item x="4397"/>
        <item x="3595"/>
        <item x="4655"/>
        <item x="3966"/>
        <item x="9035"/>
        <item x="8042"/>
        <item x="8653"/>
        <item x="5757"/>
        <item x="8923"/>
        <item x="3003"/>
        <item x="8225"/>
        <item x="2055"/>
        <item x="3201"/>
        <item x="324"/>
        <item x="1971"/>
        <item x="5907"/>
        <item x="9391"/>
        <item x="8619"/>
        <item x="590"/>
        <item x="1232"/>
        <item x="2937"/>
        <item x="1228"/>
        <item x="3173"/>
        <item x="1486"/>
        <item x="1291"/>
        <item x="1173"/>
        <item x="1091"/>
        <item x="704"/>
        <item x="6178"/>
        <item x="4252"/>
        <item x="2712"/>
        <item x="3336"/>
        <item x="1975"/>
        <item x="6286"/>
        <item x="2713"/>
        <item x="1521"/>
        <item x="720"/>
        <item x="9274"/>
        <item x="4802"/>
        <item x="2634"/>
        <item x="2276"/>
        <item x="7238"/>
        <item x="5999"/>
        <item x="4920"/>
        <item x="4860"/>
        <item x="1263"/>
        <item x="1397"/>
        <item x="6694"/>
        <item x="7862"/>
        <item x="3993"/>
        <item x="8812"/>
        <item x="6016"/>
        <item x="6316"/>
        <item x="609"/>
        <item x="7825"/>
        <item x="1197"/>
        <item x="1256"/>
        <item x="8512"/>
        <item x="7037"/>
        <item x="5628"/>
        <item x="5011"/>
        <item x="7421"/>
        <item x="7213"/>
        <item x="3279"/>
        <item x="8231"/>
        <item x="2167"/>
        <item x="3268"/>
        <item x="7971"/>
        <item x="747"/>
        <item x="7094"/>
        <item x="583"/>
        <item x="7244"/>
        <item x="5310"/>
        <item x="4138"/>
        <item x="8742"/>
        <item x="4715"/>
        <item x="5749"/>
        <item x="9210"/>
        <item x="3945"/>
        <item x="4481"/>
        <item x="2579"/>
        <item x="2274"/>
        <item x="2440"/>
        <item x="8272"/>
        <item x="5924"/>
        <item x="8180"/>
        <item x="7303"/>
        <item x="456"/>
        <item x="522"/>
        <item x="9316"/>
        <item x="732"/>
        <item x="5563"/>
        <item x="1994"/>
        <item x="1896"/>
        <item x="4337"/>
        <item x="3603"/>
        <item x="7918"/>
        <item x="295"/>
        <item x="563"/>
        <item x="8133"/>
        <item x="4346"/>
        <item x="1420"/>
        <item x="8016"/>
        <item x="2468"/>
        <item x="6157"/>
        <item x="7106"/>
        <item x="4159"/>
        <item x="5703"/>
        <item x="2438"/>
        <item x="1454"/>
        <item x="699"/>
        <item x="3251"/>
        <item x="8586"/>
        <item x="1245"/>
        <item x="8121"/>
        <item x="2770"/>
        <item x="5443"/>
        <item x="6804"/>
        <item x="853"/>
        <item x="7448"/>
        <item x="2243"/>
        <item x="2296"/>
        <item x="6350"/>
        <item x="8918"/>
        <item x="6568"/>
        <item x="5697"/>
        <item x="2112"/>
        <item x="1007"/>
        <item x="3828"/>
        <item x="2187"/>
        <item x="5731"/>
        <item x="5721"/>
        <item x="7932"/>
        <item x="3578"/>
        <item x="4799"/>
        <item x="3263"/>
        <item x="8190"/>
        <item x="1759"/>
        <item x="1473"/>
        <item x="8778"/>
        <item x="7727"/>
        <item x="4236"/>
        <item x="7218"/>
        <item x="1231"/>
        <item x="4761"/>
        <item x="6612"/>
        <item x="3010"/>
        <item x="4597"/>
        <item x="2863"/>
        <item x="7775"/>
        <item x="149"/>
        <item x="6521"/>
        <item x="7748"/>
        <item x="8543"/>
        <item x="5136"/>
        <item x="8532"/>
        <item x="4852"/>
        <item x="129"/>
        <item x="6033"/>
        <item x="1383"/>
        <item x="1926"/>
        <item x="3040"/>
        <item x="6598"/>
        <item x="8938"/>
        <item x="514"/>
        <item x="3008"/>
        <item x="21"/>
        <item x="2260"/>
        <item x="2824"/>
        <item x="795"/>
        <item x="1344"/>
        <item x="4345"/>
        <item x="9457"/>
        <item x="4812"/>
        <item x="8150"/>
        <item x="3905"/>
        <item x="2870"/>
        <item x="4945"/>
        <item x="3872"/>
        <item x="6758"/>
        <item x="1963"/>
        <item x="1437"/>
        <item x="8827"/>
        <item x="7697"/>
        <item x="4123"/>
        <item x="2270"/>
        <item x="393"/>
        <item x="3043"/>
        <item x="6495"/>
        <item x="5363"/>
        <item x="249"/>
        <item x="5316"/>
        <item x="4011"/>
        <item x="8098"/>
        <item x="2362"/>
        <item x="810"/>
        <item x="1317"/>
        <item x="5753"/>
        <item x="1839"/>
        <item x="7474"/>
        <item x="2353"/>
        <item x="4682"/>
        <item x="671"/>
        <item x="114"/>
        <item x="3115"/>
        <item x="5032"/>
        <item x="2401"/>
        <item x="5859"/>
        <item x="3314"/>
        <item x="2428"/>
        <item x="547"/>
        <item x="4204"/>
        <item x="6042"/>
        <item x="140"/>
        <item x="2087"/>
        <item x="6388"/>
        <item x="3588"/>
        <item x="6908"/>
        <item x="3191"/>
        <item x="188"/>
        <item x="4387"/>
        <item x="458"/>
        <item x="675"/>
        <item x="1012"/>
        <item x="2935"/>
        <item x="2424"/>
        <item x="5801"/>
        <item x="6310"/>
        <item x="483"/>
        <item x="2849"/>
        <item x="692"/>
        <item x="476"/>
        <item x="2213"/>
        <item x="7080"/>
        <item x="4189"/>
        <item x="4653"/>
        <item x="8128"/>
        <item x="2558"/>
        <item x="4917"/>
        <item x="9126"/>
        <item x="14"/>
        <item x="5211"/>
        <item x="34"/>
        <item x="551"/>
        <item x="8330"/>
        <item x="2013"/>
        <item x="3933"/>
        <item x="5073"/>
        <item x="6078"/>
        <item x="4513"/>
        <item x="5675"/>
        <item x="2527"/>
        <item x="3133"/>
        <item x="2037"/>
        <item x="4820"/>
        <item x="289"/>
        <item x="5063"/>
        <item x="1154"/>
        <item x="7863"/>
        <item x="6581"/>
        <item x="8881"/>
        <item x="5239"/>
        <item x="8596"/>
        <item x="7758"/>
        <item x="6548"/>
        <item x="424"/>
        <item x="2054"/>
        <item x="7840"/>
        <item x="1650"/>
        <item x="4924"/>
        <item x="440"/>
        <item x="2775"/>
        <item x="3583"/>
        <item x="3425"/>
        <item x="6093"/>
        <item x="2299"/>
        <item x="9293"/>
        <item x="830"/>
        <item x="1885"/>
        <item x="7521"/>
        <item x="3831"/>
        <item x="7700"/>
        <item x="2477"/>
        <item x="5809"/>
        <item x="532"/>
        <item x="4493"/>
        <item x="2158"/>
        <item x="4353"/>
        <item x="2663"/>
        <item x="4054"/>
        <item x="3545"/>
        <item x="5467"/>
        <item x="9083"/>
        <item x="4368"/>
        <item x="4778"/>
        <item x="4759"/>
        <item x="8917"/>
        <item x="5417"/>
        <item x="3866"/>
        <item x="4476"/>
        <item x="2002"/>
        <item x="6449"/>
        <item x="7929"/>
        <item x="8737"/>
        <item x="1655"/>
        <item x="9327"/>
        <item x="7455"/>
        <item x="8125"/>
        <item x="2511"/>
        <item x="8426"/>
        <item x="4512"/>
        <item x="848"/>
        <item x="8101"/>
        <item x="2042"/>
        <item x="3265"/>
        <item x="3466"/>
        <item x="4182"/>
        <item x="7488"/>
        <item x="5957"/>
        <item x="4183"/>
        <item x="6244"/>
        <item x="4175"/>
        <item x="960"/>
        <item x="1742"/>
        <item x="5909"/>
        <item x="555"/>
        <item x="3512"/>
        <item x="5770"/>
        <item x="2082"/>
        <item x="3987"/>
        <item x="863"/>
        <item x="1329"/>
        <item x="2029"/>
        <item x="549"/>
        <item x="3408"/>
        <item x="2033"/>
        <item x="1385"/>
        <item x="4771"/>
        <item x="2943"/>
        <item x="1628"/>
        <item x="7805"/>
        <item x="6868"/>
        <item x="8203"/>
        <item x="1773"/>
        <item x="2622"/>
        <item x="113"/>
        <item x="3364"/>
        <item x="6047"/>
        <item x="3050"/>
        <item x="2581"/>
        <item x="4896"/>
        <item x="3714"/>
        <item x="8969"/>
        <item x="4332"/>
        <item x="8646"/>
        <item x="5985"/>
        <item x="5394"/>
        <item x="9466"/>
        <item x="3020"/>
        <item x="4001"/>
        <item x="4612"/>
        <item x="1401"/>
        <item x="1677"/>
        <item x="1760"/>
        <item x="6451"/>
        <item x="4839"/>
        <item x="6401"/>
        <item x="3939"/>
        <item x="8834"/>
        <item x="6287"/>
        <item x="9188"/>
        <item x="8"/>
        <item x="9106"/>
        <item x="2611"/>
        <item x="2983"/>
        <item x="5725"/>
        <item x="864"/>
        <item x="5047"/>
        <item x="4962"/>
        <item x="4955"/>
        <item x="8759"/>
        <item x="9023"/>
        <item x="2235"/>
        <item x="5607"/>
        <item x="1675"/>
        <item x="3952"/>
        <item x="1787"/>
        <item x="723"/>
        <item x="5372"/>
        <item x="5132"/>
        <item x="1697"/>
        <item x="1776"/>
        <item x="1599"/>
        <item x="1055"/>
        <item x="2974"/>
        <item x="1653"/>
        <item x="7324"/>
        <item x="4902"/>
        <item x="6843"/>
        <item x="4859"/>
        <item x="1991"/>
        <item x="8000"/>
        <item x="1079"/>
        <item x="2160"/>
        <item x="2868"/>
        <item x="8489"/>
        <item x="4938"/>
        <item x="8505"/>
        <item x="472"/>
        <item x="248"/>
        <item x="7141"/>
        <item x="1828"/>
        <item x="7164"/>
        <item x="8538"/>
        <item x="4862"/>
        <item x="7047"/>
        <item x="5280"/>
        <item x="7435"/>
        <item x="102"/>
        <item x="1701"/>
        <item x="8267"/>
        <item x="1782"/>
        <item x="7292"/>
        <item x="6682"/>
        <item x="8464"/>
        <item x="4527"/>
        <item x="573"/>
        <item x="5527"/>
        <item x="840"/>
        <item x="6212"/>
        <item x="4824"/>
        <item x="1983"/>
        <item x="1597"/>
        <item x="7788"/>
        <item x="9160"/>
        <item x="8169"/>
        <item x="4843"/>
        <item x="5187"/>
        <item x="936"/>
        <item x="2449"/>
        <item x="3503"/>
        <item x="3889"/>
        <item x="7442"/>
        <item x="2226"/>
        <item x="7084"/>
        <item x="2020"/>
        <item x="67"/>
        <item x="7802"/>
        <item x="4576"/>
        <item x="9005"/>
        <item x="2326"/>
        <item x="9308"/>
        <item x="1482"/>
        <item x="710"/>
        <item x="5834"/>
        <item x="1749"/>
        <item x="861"/>
        <item x="1246"/>
        <item x="6823"/>
        <item x="1917"/>
        <item x="9366"/>
        <item x="623"/>
        <item x="2079"/>
        <item x="3301"/>
        <item x="7709"/>
        <item x="221"/>
        <item x="6718"/>
        <item x="4665"/>
        <item x="5426"/>
        <item x="1432"/>
        <item x="1542"/>
        <item x="3992"/>
        <item x="2524"/>
        <item x="9367"/>
        <item x="3419"/>
        <item x="9486"/>
        <item x="1774"/>
        <item x="1225"/>
        <item x="85"/>
        <item x="3700"/>
        <item x="6497"/>
        <item x="1022"/>
        <item x="803"/>
        <item x="6931"/>
        <item x="2258"/>
        <item x="8983"/>
        <item x="6883"/>
        <item x="1248"/>
        <item x="4937"/>
        <item x="1555"/>
        <item x="9032"/>
        <item x="3668"/>
        <item x="9264"/>
        <item x="1840"/>
        <item x="2897"/>
        <item x="1622"/>
        <item x="8771"/>
        <item x="2508"/>
        <item x="6412"/>
        <item x="5351"/>
        <item x="3239"/>
        <item x="9310"/>
        <item x="3072"/>
        <item x="6929"/>
        <item x="646"/>
        <item x="2673"/>
        <item x="3018"/>
        <item x="5275"/>
        <item x="3606"/>
        <item x="8535"/>
        <item x="8564"/>
        <item x="8962"/>
        <item x="6227"/>
        <item x="2666"/>
        <item x="879"/>
        <item x="2402"/>
        <item x="2610"/>
        <item x="7845"/>
        <item x="8072"/>
        <item x="2819"/>
        <item x="6309"/>
        <item x="4981"/>
        <item x="5080"/>
        <item x="1118"/>
        <item x="6048"/>
        <item x="1690"/>
        <item x="8715"/>
        <item x="6541"/>
        <item x="1234"/>
        <item x="2882"/>
        <item x="8956"/>
        <item x="1687"/>
        <item x="8930"/>
        <item x="5819"/>
        <item x="3775"/>
        <item x="169"/>
        <item x="6688"/>
        <item x="2532"/>
        <item x="7858"/>
        <item x="8860"/>
        <item x="2777"/>
        <item x="5296"/>
        <item x="8602"/>
        <item x="3240"/>
        <item x="1989"/>
        <item x="7456"/>
        <item x="769"/>
        <item x="2916"/>
        <item x="4381"/>
        <item x="6504"/>
        <item x="8018"/>
        <item x="7139"/>
        <item x="9111"/>
        <item x="4112"/>
        <item x="6303"/>
        <item x="1780"/>
        <item x="4884"/>
        <item x="2242"/>
        <item x="8212"/>
        <item x="4702"/>
        <item x="8690"/>
        <item x="7313"/>
        <item x="8259"/>
        <item x="6208"/>
        <item x="2648"/>
        <item x="8850"/>
        <item x="7537"/>
        <item x="6626"/>
        <item x="2327"/>
        <item x="4620"/>
        <item x="2722"/>
        <item x="726"/>
        <item x="1881"/>
        <item x="7973"/>
        <item x="4243"/>
        <item x="4376"/>
        <item x="6040"/>
        <item x="7920"/>
        <item x="2062"/>
        <item x="8723"/>
        <item x="6086"/>
        <item x="1475"/>
        <item x="2606"/>
        <item x="2692"/>
        <item x="4465"/>
        <item x="3912"/>
        <item x="8317"/>
        <item x="8350"/>
        <item x="9271"/>
        <item x="1721"/>
        <item x="1027"/>
        <item x="9428"/>
        <item x="78"/>
        <item x="1415"/>
        <item x="2119"/>
        <item x="6237"/>
        <item x="6218"/>
        <item x="3365"/>
        <item x="6565"/>
        <item x="6903"/>
        <item x="7409"/>
        <item x="4510"/>
        <item x="3774"/>
        <item x="6661"/>
        <item x="4996"/>
        <item x="5629"/>
        <item x="7154"/>
        <item x="2716"/>
        <item x="1419"/>
        <item x="4046"/>
        <item x="1124"/>
        <item x="7832"/>
        <item x="8158"/>
        <item x="9267"/>
        <item x="8894"/>
        <item x="6963"/>
        <item x="4739"/>
        <item x="4787"/>
        <item x="282"/>
        <item x="4875"/>
        <item x="9249"/>
        <item x="3645"/>
        <item x="5445"/>
        <item x="2596"/>
        <item x="4225"/>
        <item x="6447"/>
        <item x="7767"/>
        <item x="4417"/>
        <item x="3148"/>
        <item x="1472"/>
        <item x="7834"/>
        <item x="8279"/>
        <item x="3146"/>
        <item x="3611"/>
        <item x="3569"/>
        <item x="7837"/>
        <item x="9231"/>
        <item x="9211"/>
        <item x="6151"/>
        <item x="5095"/>
        <item x="1106"/>
        <item x="1181"/>
        <item x="4957"/>
        <item x="4004"/>
        <item x="8194"/>
        <item x="8528"/>
        <item x="6407"/>
        <item x="556"/>
        <item x="2832"/>
        <item x="5574"/>
        <item x="3397"/>
        <item x="2384"/>
        <item x="60"/>
        <item x="7784"/>
        <item x="6781"/>
        <item x="5611"/>
        <item x="9131"/>
        <item x="5846"/>
        <item x="5832"/>
        <item x="7512"/>
        <item x="5265"/>
        <item x="6738"/>
        <item x="343"/>
        <item x="6885"/>
        <item x="4636"/>
        <item x="2799"/>
        <item x="367"/>
        <item x="2354"/>
        <item x="7631"/>
        <item x="497"/>
        <item x="9230"/>
        <item x="5511"/>
        <item x="2521"/>
        <item x="4849"/>
        <item x="4495"/>
        <item x="5448"/>
        <item x="5655"/>
        <item x="1500"/>
        <item x="7183"/>
        <item x="3619"/>
        <item x="1355"/>
        <item x="4583"/>
        <item x="3592"/>
        <item x="8943"/>
        <item x="4335"/>
        <item x="3244"/>
        <item x="2156"/>
        <item x="1025"/>
        <item x="5023"/>
        <item x="2746"/>
        <item x="2475"/>
        <item x="2487"/>
        <item x="4447"/>
        <item x="9405"/>
        <item x="3779"/>
        <item x="8463"/>
        <item x="2061"/>
        <item x="892"/>
        <item x="8672"/>
        <item x="4191"/>
        <item x="4695"/>
        <item x="7393"/>
        <item x="3458"/>
        <item x="6751"/>
        <item x="4369"/>
        <item x="9427"/>
        <item x="6364"/>
        <item x="718"/>
        <item x="2593"/>
        <item x="5153"/>
        <item x="5124"/>
        <item x="5653"/>
        <item x="8498"/>
        <item x="4766"/>
        <item x="241"/>
        <item x="284"/>
        <item x="362"/>
        <item x="6220"/>
        <item x="1775"/>
        <item x="9362"/>
        <item x="7648"/>
        <item x="5982"/>
        <item x="3278"/>
        <item x="4578"/>
        <item x="1831"/>
        <item x="4384"/>
        <item x="3269"/>
        <item x="5177"/>
        <item x="9315"/>
        <item x="2691"/>
        <item x="7621"/>
        <item x="3516"/>
        <item x="5218"/>
        <item x="5229"/>
        <item x="9321"/>
        <item x="7191"/>
        <item x="2855"/>
        <item x="490"/>
        <item x="4801"/>
        <item x="8008"/>
        <item x="9454"/>
        <item x="6094"/>
        <item x="1150"/>
        <item x="8354"/>
        <item x="7707"/>
        <item x="4530"/>
        <item x="2277"/>
        <item x="7396"/>
        <item x="6271"/>
        <item x="4660"/>
        <item x="9010"/>
        <item x="5648"/>
        <item x="434"/>
        <item x="8991"/>
        <item x="3483"/>
        <item x="6971"/>
        <item x="9482"/>
        <item x="1564"/>
        <item x="8745"/>
        <item x="8853"/>
        <item x="4507"/>
        <item x="5599"/>
        <item x="8858"/>
        <item x="9070"/>
        <item x="7251"/>
        <item x="2170"/>
        <item x="605"/>
        <item x="7852"/>
        <item x="1967"/>
        <item x="2671"/>
        <item x="2710"/>
        <item x="142"/>
        <item x="5521"/>
        <item x="1459"/>
        <item x="3589"/>
        <item x="4463"/>
        <item x="4468"/>
        <item x="184"/>
        <item x="954"/>
        <item x="6008"/>
        <item x="2011"/>
        <item x="5248"/>
        <item x="1875"/>
        <item x="5178"/>
        <item x="3548"/>
        <item x="6353"/>
        <item x="4610"/>
        <item x="693"/>
        <item x="5688"/>
        <item x="3784"/>
        <item x="6450"/>
        <item x="6981"/>
        <item x="1608"/>
        <item x="2507"/>
        <item x="8181"/>
        <item x="3733"/>
        <item x="5682"/>
        <item x="5556"/>
        <item x="8665"/>
        <item x="3870"/>
        <item x="7287"/>
        <item x="9117"/>
        <item x="5714"/>
        <item x="4569"/>
        <item x="5807"/>
        <item x="6058"/>
        <item x="5452"/>
        <item x="6128"/>
        <item x="4498"/>
        <item x="9395"/>
        <item x="9349"/>
        <item x="8336"/>
        <item x="7770"/>
        <item x="7669"/>
        <item x="7473"/>
        <item x="2643"/>
        <item x="9401"/>
        <item x="9007"/>
        <item x="7675"/>
        <item x="2576"/>
        <item x="4676"/>
        <item x="1726"/>
        <item x="1985"/>
        <item x="2245"/>
        <item x="1824"/>
        <item x="3448"/>
        <item x="8361"/>
        <item x="5771"/>
        <item x="3203"/>
        <item x="1215"/>
        <item x="4790"/>
        <item x="2820"/>
        <item x="987"/>
        <item x="8513"/>
        <item x="8547"/>
        <item x="1631"/>
        <item x="4130"/>
        <item x="8957"/>
        <item x="4042"/>
        <item x="7246"/>
        <item x="3375"/>
        <item x="942"/>
        <item x="5650"/>
        <item x="5723"/>
        <item x="6236"/>
        <item x="763"/>
        <item x="9495"/>
        <item x="1642"/>
        <item x="3673"/>
        <item x="6158"/>
        <item x="3129"/>
        <item x="1812"/>
        <item x="1619"/>
        <item x="682"/>
        <item x="1338"/>
        <item x="4454"/>
        <item x="6159"/>
        <item x="7826"/>
        <item x="7462"/>
        <item x="8089"/>
        <item x="3524"/>
        <item x="5793"/>
        <item x="6035"/>
        <item x="9056"/>
        <item x="9110"/>
        <item x="1313"/>
        <item x="4950"/>
        <item x="2856"/>
        <item x="7580"/>
        <item x="2636"/>
        <item x="3471"/>
        <item x="7200"/>
        <item x="2269"/>
        <item x="7838"/>
        <item x="7739"/>
        <item x="8444"/>
        <item x="965"/>
        <item x="8416"/>
        <item x="7983"/>
        <item x="4850"/>
        <item x="7859"/>
        <item x="4391"/>
        <item x="7536"/>
        <item x="7001"/>
        <item x="3930"/>
        <item x="6763"/>
        <item x="8479"/>
        <item x="6542"/>
        <item x="9423"/>
        <item x="271"/>
        <item x="8857"/>
        <item x="3238"/>
        <item x="9202"/>
        <item x="1254"/>
        <item x="4415"/>
        <item x="4131"/>
        <item x="4077"/>
        <item x="8708"/>
        <item x="3092"/>
        <item x="5461"/>
        <item x="1899"/>
        <item x="4446"/>
        <item x="5808"/>
        <item x="4190"/>
        <item x="1019"/>
        <item x="6050"/>
        <item x="8607"/>
        <item x="9019"/>
        <item x="9498"/>
        <item x="9317"/>
        <item x="1321"/>
        <item x="3755"/>
        <item x="432"/>
        <item x="3814"/>
        <item x="3465"/>
        <item x="2285"/>
        <item x="3039"/>
        <item x="379"/>
        <item x="419"/>
        <item x="7961"/>
        <item x="3087"/>
        <item x="3196"/>
        <item x="2095"/>
        <item x="3876"/>
        <item x="283"/>
        <item x="2180"/>
        <item x="4020"/>
        <item x="7009"/>
        <item x="5304"/>
        <item x="3698"/>
        <item x="4807"/>
        <item x="963"/>
        <item x="3539"/>
        <item x="2257"/>
        <item x="4024"/>
        <item x="8139"/>
        <item x="8406"/>
        <item x="5672"/>
        <item x="3174"/>
        <item x="2783"/>
        <item x="3327"/>
        <item x="2016"/>
        <item x="9374"/>
        <item x="8241"/>
        <item x="7428"/>
        <item x="1167"/>
        <item x="7072"/>
        <item x="4684"/>
        <item x="136"/>
        <item x="5858"/>
        <item x="1134"/>
        <item x="7755"/>
        <item x="2452"/>
        <item x="3598"/>
        <item x="7209"/>
        <item x="8675"/>
        <item x="1673"/>
        <item x="191"/>
        <item x="6126"/>
        <item x="3521"/>
        <item x="9214"/>
        <item x="9464"/>
        <item x="1327"/>
        <item x="6131"/>
        <item x="1805"/>
        <item x="7482"/>
        <item x="8578"/>
        <item x="3222"/>
        <item x="2650"/>
        <item x="365"/>
        <item x="837"/>
        <item x="8293"/>
        <item x="5724"/>
        <item x="4829"/>
        <item x="7693"/>
        <item x="2467"/>
        <item x="6841"/>
        <item x="87"/>
        <item x="8989"/>
        <item x="2405"/>
        <item x="4686"/>
        <item x="5979"/>
        <item x="9355"/>
        <item x="1887"/>
        <item x="261"/>
        <item x="600"/>
        <item x="903"/>
        <item x="3745"/>
        <item x="904"/>
        <item x="6469"/>
        <item x="6609"/>
        <item x="4792"/>
        <item x="3212"/>
        <item x="6534"/>
        <item x="1582"/>
        <item x="6736"/>
        <item x="1206"/>
        <item x="911"/>
        <item x="5705"/>
        <item x="167"/>
        <item x="3812"/>
        <item x="6746"/>
        <item x="1592"/>
        <item x="4837"/>
        <item x="6233"/>
        <item x="8852"/>
        <item x="8188"/>
        <item x="5945"/>
        <item x="8080"/>
        <item x="3974"/>
        <item x="229"/>
        <item x="1547"/>
        <item x="3509"/>
        <item x="8499"/>
        <item x="7379"/>
        <item x="7358"/>
        <item x="5496"/>
        <item x="8264"/>
        <item x="2975"/>
        <item x="8229"/>
        <item x="3511"/>
        <item x="1665"/>
        <item x="2068"/>
        <item x="3410"/>
        <item x="4249"/>
        <item x="7254"/>
        <item x="4528"/>
        <item x="172"/>
        <item x="2379"/>
        <item x="4645"/>
        <item x="4725"/>
        <item x="1809"/>
        <item x="2065"/>
        <item x="4587"/>
        <item x="237"/>
        <item x="4948"/>
        <item x="1990"/>
        <item x="2047"/>
        <item x="970"/>
        <item x="2908"/>
        <item x="5227"/>
        <item x="7522"/>
        <item x="4377"/>
        <item x="8994"/>
        <item x="859"/>
        <item x="3131"/>
        <item x="3207"/>
        <item x="2533"/>
        <item x="3275"/>
        <item x="4124"/>
        <item x="858"/>
        <item x="6425"/>
        <item x="215"/>
        <item x="7475"/>
        <item x="2542"/>
        <item x="1995"/>
        <item x="9038"/>
        <item x="2950"/>
        <item x="1182"/>
        <item x="3616"/>
        <item x="4543"/>
        <item x="306"/>
        <item x="421"/>
        <item x="3661"/>
        <item x="3908"/>
        <item x="5516"/>
        <item x="5429"/>
        <item x="228"/>
        <item x="9029"/>
        <item x="8947"/>
        <item x="8261"/>
        <item x="5371"/>
        <item x="1220"/>
        <item x="6090"/>
        <item x="8633"/>
        <item x="3029"/>
        <item x="3165"/>
        <item x="7026"/>
        <item x="5737"/>
        <item x="9080"/>
        <item x="1335"/>
        <item x="9051"/>
        <item x="3021"/>
        <item x="3324"/>
        <item x="2880"/>
        <item x="6817"/>
        <item x="6060"/>
        <item x="7568"/>
        <item x="6134"/>
        <item x="8369"/>
        <item x="7559"/>
        <item x="6910"/>
        <item x="2155"/>
        <item x="6007"/>
        <item x="7701"/>
        <item x="1176"/>
        <item x="3037"/>
        <item x="678"/>
        <item x="3794"/>
        <item x="2324"/>
        <item x="4262"/>
        <item x="4757"/>
        <item x="1937"/>
        <item x="6360"/>
        <item x="8050"/>
        <item x="7976"/>
        <item x="3307"/>
        <item x="5993"/>
        <item x="2067"/>
        <item x="8099"/>
        <item x="8025"/>
        <item x="8405"/>
        <item x="995"/>
        <item x="711"/>
        <item x="5570"/>
        <item x="3739"/>
        <item x="9328"/>
        <item x="2980"/>
        <item x="4279"/>
        <item x="7468"/>
        <item x="3636"/>
        <item x="8576"/>
        <item x="1161"/>
        <item x="5884"/>
        <item x="5299"/>
        <item x="5885"/>
        <item x="6716"/>
        <item x="1218"/>
        <item x="2966"/>
        <item x="6419"/>
        <item x="8886"/>
        <item x="1516"/>
        <item x="6607"/>
        <item x="330"/>
        <item x="7978"/>
        <item x="4197"/>
        <item x="387"/>
        <item x="3417"/>
        <item x="8838"/>
        <item x="931"/>
        <item x="2123"/>
        <item x="3753"/>
        <item x="4272"/>
        <item x="8243"/>
        <item x="7626"/>
        <item x="7073"/>
        <item x="8233"/>
        <item x="6379"/>
        <item x="9181"/>
        <item x="3618"/>
        <item x="3773"/>
        <item x="7668"/>
        <item x="3883"/>
        <item x="1090"/>
        <item x="8822"/>
        <item x="6619"/>
        <item x="1525"/>
        <item x="576"/>
        <item x="6097"/>
        <item x="6393"/>
        <item x="8238"/>
        <item x="4544"/>
        <item x="690"/>
        <item x="5745"/>
        <item x="824"/>
        <item x="5055"/>
        <item x="5762"/>
        <item x="6787"/>
        <item x="1356"/>
        <item x="2066"/>
        <item x="2564"/>
        <item x="6589"/>
        <item x="2734"/>
        <item x="3581"/>
        <item x="2028"/>
        <item x="4679"/>
        <item x="4166"/>
        <item x="4471"/>
        <item x="5634"/>
        <item x="8606"/>
        <item x="6052"/>
        <item x="6879"/>
        <item x="1679"/>
        <item x="6659"/>
        <item x="1795"/>
        <item x="6025"/>
        <item x="4571"/>
        <item x="9480"/>
        <item x="1002"/>
        <item x="8115"/>
        <item x="3415"/>
        <item x="7180"/>
        <item x="6693"/>
        <item x="2792"/>
        <item x="3663"/>
        <item x="8529"/>
        <item x="1560"/>
        <item x="4084"/>
        <item x="7278"/>
        <item x="6529"/>
        <item x="25"/>
        <item x="7207"/>
        <item x="6049"/>
        <item x="4497"/>
        <item x="254"/>
        <item x="4186"/>
        <item x="8027"/>
        <item x="655"/>
        <item x="7810"/>
        <item x="5504"/>
        <item x="728"/>
        <item x="3522"/>
        <item x="5772"/>
        <item x="1347"/>
        <item x="4733"/>
        <item x="7308"/>
        <item x="7431"/>
        <item x="5086"/>
        <item x="388"/>
        <item x="29"/>
        <item x="3401"/>
        <item x="961"/>
        <item x="1569"/>
        <item x="7638"/>
        <item x="5487"/>
        <item x="4231"/>
        <item x="2701"/>
        <item x="5114"/>
        <item x="1634"/>
        <item x="2762"/>
        <item x="325"/>
        <item x="376"/>
        <item x="5034"/>
        <item x="5821"/>
        <item x="1870"/>
        <item x="4022"/>
        <item x="7903"/>
        <item x="7779"/>
        <item x="7354"/>
        <item x="4270"/>
        <item x="938"/>
        <item x="3862"/>
        <item x="6276"/>
        <item x="7865"/>
        <item x="4232"/>
        <item x="2982"/>
        <item x="3736"/>
        <item x="6299"/>
        <item x="9492"/>
        <item x="774"/>
        <item x="8637"/>
        <item x="7895"/>
        <item x="4719"/>
        <item x="5606"/>
        <item x="2188"/>
        <item x="5251"/>
        <item x="2598"/>
        <item x="1073"/>
        <item x="6416"/>
        <item x="7504"/>
        <item x="8736"/>
        <item x="505"/>
        <item x="7587"/>
        <item x="5696"/>
        <item x="887"/>
        <item x="6464"/>
        <item x="8967"/>
        <item x="7002"/>
        <item x="5841"/>
        <item x="3060"/>
        <item x="9170"/>
        <item x="3833"/>
        <item x="3768"/>
        <item x="4525"/>
        <item x="5966"/>
        <item x="298"/>
        <item x="3735"/>
        <item x="2709"/>
        <item x="9312"/>
        <item x="4383"/>
        <item x="8454"/>
        <item x="4623"/>
        <item x="1574"/>
        <item x="1369"/>
        <item x="5767"/>
        <item x="8065"/>
        <item x="5159"/>
        <item x="3088"/>
        <item x="2798"/>
        <item x="8941"/>
        <item x="7922"/>
        <item x="5046"/>
        <item x="8816"/>
        <item x="6809"/>
        <item x="1556"/>
        <item x="6697"/>
        <item x="8112"/>
        <item x="3457"/>
        <item x="360"/>
        <item x="297"/>
        <item x="8999"/>
        <item x="1725"/>
        <item x="8996"/>
        <item x="76"/>
        <item x="3416"/>
        <item x="6657"/>
        <item x="1214"/>
        <item x="6170"/>
        <item x="5588"/>
        <item x="5106"/>
        <item x="1013"/>
        <item x="6317"/>
        <item x="2575"/>
        <item x="1457"/>
        <item x="2540"/>
        <item x="4758"/>
        <item x="7280"/>
        <item x="318"/>
        <item x="3865"/>
        <item x="5664"/>
        <item x="993"/>
        <item x="1348"/>
        <item x="8542"/>
        <item x="5715"/>
        <item x="580"/>
        <item x="6427"/>
        <item x="8556"/>
        <item x="6701"/>
        <item x="2605"/>
        <item x="6774"/>
        <item x="7542"/>
        <item x="571"/>
        <item x="2331"/>
        <item x="4125"/>
        <item x="7184"/>
        <item x="4121"/>
        <item x="5729"/>
        <item x="493"/>
        <item x="6995"/>
        <item x="1923"/>
        <item x="6130"/>
        <item x="6043"/>
        <item x="5397"/>
        <item x="9414"/>
        <item x="2773"/>
        <item x="8741"/>
        <item x="5472"/>
        <item x="7321"/>
        <item x="9444"/>
        <item x="2749"/>
        <item x="3758"/>
        <item x="5867"/>
        <item x="3723"/>
        <item x="3726"/>
        <item x="5665"/>
        <item x="7175"/>
        <item x="4187"/>
        <item x="7860"/>
        <item x="7998"/>
        <item x="4162"/>
        <item x="1170"/>
        <item x="2420"/>
        <item x="620"/>
        <item x="359"/>
        <item x="277"/>
        <item x="7217"/>
        <item x="2806"/>
        <item x="8178"/>
        <item x="1433"/>
        <item x="2723"/>
        <item x="4093"/>
        <item x="7070"/>
        <item x="8026"/>
        <item x="6108"/>
        <item x="4281"/>
        <item x="1550"/>
        <item x="8995"/>
        <item x="1835"/>
        <item x="4897"/>
        <item x="7364"/>
        <item x="1496"/>
        <item x="1992"/>
        <item x="8726"/>
        <item x="3731"/>
        <item x="2255"/>
        <item x="596"/>
        <item x="4224"/>
        <item x="8506"/>
        <item x="635"/>
        <item x="8831"/>
        <item x="7336"/>
        <item x="512"/>
        <item x="3255"/>
        <item x="5241"/>
        <item x="1499"/>
        <item x="975"/>
        <item x="4320"/>
        <item x="4006"/>
        <item x="3136"/>
        <item x="3942"/>
        <item x="7007"/>
        <item x="8047"/>
        <item x="7264"/>
        <item x="6268"/>
        <item x="4535"/>
        <item x="8868"/>
        <item x="1793"/>
        <item x="8702"/>
        <item x="1364"/>
        <item x="8106"/>
        <item x="2718"/>
        <item x="5935"/>
        <item x="6169"/>
        <item x="6482"/>
        <item x="8842"/>
        <item x="6020"/>
        <item x="1351"/>
        <item x="9239"/>
        <item x="6184"/>
        <item x="3935"/>
        <item x="5057"/>
        <item x="5540"/>
        <item x="2099"/>
        <item x="4132"/>
        <item x="4718"/>
        <item x="8059"/>
        <item x="1705"/>
        <item x="5558"/>
        <item x="5643"/>
        <item x="3127"/>
        <item x="7492"/>
        <item x="9147"/>
        <item x="2625"/>
        <item x="5828"/>
        <item x="8612"/>
        <item x="2100"/>
        <item x="1026"/>
        <item x="8508"/>
        <item x="7104"/>
        <item x="7503"/>
        <item x="6891"/>
        <item x="9025"/>
        <item x="933"/>
        <item x="4562"/>
        <item x="6854"/>
        <item x="206"/>
        <item x="611"/>
        <item x="8659"/>
        <item x="593"/>
        <item x="880"/>
        <item x="7800"/>
        <item x="7942"/>
        <item x="8165"/>
        <item x="1020"/>
        <item x="45"/>
        <item x="3431"/>
        <item x="3143"/>
        <item x="612"/>
        <item x="7969"/>
        <item x="1541"/>
        <item x="4449"/>
        <item x="3943"/>
        <item x="3426"/>
        <item x="2565"/>
        <item x="8961"/>
        <item x="1877"/>
        <item x="7152"/>
        <item x="7977"/>
        <item x="327"/>
        <item x="9048"/>
        <item x="4516"/>
        <item x="6973"/>
        <item x="7258"/>
        <item x="913"/>
        <item x="211"/>
        <item x="71"/>
        <item x="6200"/>
        <item x="5185"/>
        <item x="7677"/>
        <item x="3379"/>
        <item x="42"/>
        <item x="4040"/>
        <item x="6336"/>
        <item x="7722"/>
        <item x="163"/>
        <item x="5107"/>
        <item x="7600"/>
        <item x="6195"/>
        <item x="110"/>
        <item x="587"/>
        <item x="2517"/>
        <item x="3676"/>
        <item x="7101"/>
        <item x="5820"/>
        <item x="5066"/>
        <item x="7360"/>
        <item x="9269"/>
        <item x="4755"/>
        <item x="6149"/>
        <item x="6954"/>
        <item x="2801"/>
        <item x="5391"/>
        <item x="231"/>
        <item x="5489"/>
        <item x="3480"/>
        <item x="4970"/>
        <item x="1478"/>
        <item x="3553"/>
        <item x="2383"/>
        <item x="9130"/>
        <item x="5344"/>
        <item x="3674"/>
        <item x="7381"/>
        <item x="5483"/>
        <item x="8033"/>
        <item x="4863"/>
        <item x="7017"/>
        <item x="7329"/>
        <item x="1783"/>
        <item x="6860"/>
        <item x="5302"/>
        <item x="6289"/>
        <item x="1337"/>
        <item x="4977"/>
        <item x="5934"/>
        <item x="8288"/>
        <item x="7389"/>
        <item x="498"/>
        <item x="6801"/>
        <item x="2706"/>
        <item x="8210"/>
        <item x="8555"/>
        <item x="8545"/>
        <item x="3610"/>
        <item x="820"/>
        <item x="1160"/>
        <item x="2430"/>
        <item x="2930"/>
        <item x="9069"/>
        <item x="2131"/>
        <item x="1288"/>
        <item x="2669"/>
        <item x="5390"/>
        <item x="7472"/>
        <item x="8303"/>
        <item x="5284"/>
        <item x="1753"/>
        <item x="5843"/>
        <item x="6577"/>
        <item x="7369"/>
        <item x="8899"/>
        <item x="37"/>
        <item x="8890"/>
        <item x="6828"/>
        <item x="588"/>
        <item x="1867"/>
        <item x="5652"/>
        <item x="2165"/>
        <item x="3813"/>
        <item x="5026"/>
        <item x="8714"/>
        <item x="2199"/>
        <item x="246"/>
        <item x="7611"/>
        <item x="6304"/>
        <item x="41"/>
        <item x="8916"/>
        <item x="8618"/>
        <item x="5469"/>
        <item x="9364"/>
        <item x="4710"/>
        <item x="7547"/>
        <item x="1479"/>
        <item x="4139"/>
        <item x="3056"/>
        <item x="247"/>
        <item x="8634"/>
        <item x="3377"/>
        <item x="1718"/>
        <item x="7477"/>
        <item x="4877"/>
        <item x="7305"/>
        <item x="1958"/>
        <item x="6603"/>
        <item x="2876"/>
        <item x="3337"/>
        <item x="6389"/>
        <item x="2435"/>
        <item x="4966"/>
        <item x="7807"/>
        <item x="6461"/>
        <item x="2048"/>
        <item x="3518"/>
        <item x="43"/>
        <item x="962"/>
        <item x="4419"/>
        <item x="4085"/>
        <item x="4089"/>
        <item x="5914"/>
        <item x="5712"/>
        <item x="6496"/>
        <item x="6902"/>
        <item x="4309"/>
        <item x="2813"/>
        <item x="5658"/>
        <item x="8575"/>
        <item x="3035"/>
        <item x="7659"/>
        <item x="7897"/>
        <item x="3292"/>
        <item x="4030"/>
        <item x="9259"/>
        <item x="3095"/>
        <item x="2307"/>
        <item x="9174"/>
        <item x="6832"/>
        <item x="8385"/>
        <item x="6217"/>
        <item x="836"/>
        <item x="4813"/>
        <item x="5692"/>
        <item x="8880"/>
        <item x="5571"/>
        <item x="4010"/>
        <item x="922"/>
        <item x="1359"/>
        <item x="8334"/>
        <item x="409"/>
        <item x="3358"/>
        <item x="1524"/>
        <item x="335"/>
        <item x="7078"/>
        <item x="7228"/>
        <item x="636"/>
        <item x="8770"/>
        <item x="7373"/>
        <item x="3346"/>
        <item x="7541"/>
        <item x="6987"/>
        <item x="6875"/>
        <item x="8204"/>
        <item x="7720"/>
        <item x="5035"/>
        <item x="6948"/>
        <item x="7043"/>
        <item x="2911"/>
        <item x="981"/>
        <item x="3407"/>
        <item x="141"/>
        <item x="5845"/>
        <item x="2587"/>
        <item x="3904"/>
        <item x="8390"/>
        <item x="2120"/>
        <item x="7511"/>
        <item x="6637"/>
        <item x="746"/>
        <item x="275"/>
        <item x="2446"/>
        <item x="9481"/>
        <item x="9474"/>
        <item x="2627"/>
        <item x="6892"/>
        <item x="8884"/>
        <item x="9348"/>
        <item x="2370"/>
        <item x="8234"/>
        <item x="7299"/>
        <item x="1616"/>
        <item x="1819"/>
        <item x="80"/>
        <item x="8731"/>
        <item x="9073"/>
        <item x="3672"/>
        <item x="4043"/>
        <item x="5432"/>
        <item x="4641"/>
        <item x="112"/>
        <item x="2341"/>
        <item x="4953"/>
        <item x="2929"/>
        <item x="2500"/>
        <item x="8843"/>
        <item x="4452"/>
        <item x="8814"/>
        <item x="9435"/>
        <item x="3879"/>
        <item x="6922"/>
        <item x="240"/>
        <item x="8514"/>
        <item x="9072"/>
        <item x="581"/>
        <item x="4649"/>
        <item x="4340"/>
        <item x="4416"/>
        <item x="10"/>
        <item x="6740"/>
        <item x="673"/>
        <item x="9103"/>
        <item x="8682"/>
        <item x="9050"/>
        <item x="17"/>
        <item x="1720"/>
        <item x="4261"/>
        <item x="1260"/>
        <item x="521"/>
        <item x="6858"/>
        <item x="817"/>
        <item x="2569"/>
        <item x="100"/>
        <item x="6022"/>
        <item x="4689"/>
        <item x="2642"/>
        <item x="1404"/>
        <item x="7909"/>
        <item x="2044"/>
        <item x="2653"/>
        <item x="3963"/>
        <item x="3877"/>
        <item x="4362"/>
        <item x="79"/>
        <item x="815"/>
        <item x="8298"/>
        <item x="6871"/>
        <item x="3944"/>
        <item x="3"/>
        <item x="91"/>
        <item x="7153"/>
        <item x="8252"/>
        <item x="3169"/>
        <item x="3317"/>
        <item x="8888"/>
        <item x="9242"/>
        <item x="3467"/>
        <item x="5174"/>
        <item x="2896"/>
        <item x="178"/>
        <item x="7242"/>
        <item x="3156"/>
        <item x="417"/>
        <item x="3144"/>
        <item x="2122"/>
        <item x="5359"/>
        <item x="6721"/>
        <item x="5783"/>
        <item x="158"/>
        <item x="7489"/>
        <item x="5870"/>
        <item x="5886"/>
        <item x="4671"/>
        <item x="7257"/>
        <item x="2077"/>
        <item x="2176"/>
        <item x="4207"/>
        <item x="3308"/>
        <item x="7120"/>
        <item x="8804"/>
        <item x="5331"/>
        <item x="2748"/>
        <item x="3363"/>
        <item x="2104"/>
        <item x="801"/>
        <item x="5384"/>
        <item x="5806"/>
        <item x="9194"/>
        <item x="6814"/>
        <item x="1431"/>
        <item x="118"/>
        <item x="4614"/>
        <item x="9336"/>
        <item x="290"/>
        <item x="238"/>
        <item x="6766"/>
        <item x="9450"/>
        <item x="3638"/>
        <item x="4648"/>
        <item x="3600"/>
        <item x="5157"/>
        <item x="3428"/>
        <item x="2193"/>
        <item x="4026"/>
        <item x="9151"/>
        <item x="6395"/>
        <item x="4394"/>
        <item x="494"/>
        <item x="8716"/>
        <item x="8767"/>
        <item x="9114"/>
        <item x="786"/>
        <item x="7719"/>
        <item x="4486"/>
        <item x="6508"/>
        <item x="3695"/>
        <item x="3384"/>
        <item x="7506"/>
        <item x="7480"/>
        <item x="1736"/>
        <item x="6238"/>
        <item x="489"/>
        <item x="3147"/>
        <item x="5350"/>
        <item x="1270"/>
        <item x="8365"/>
        <item x="2675"/>
        <item x="5917"/>
        <item x="4763"/>
        <item x="6734"/>
        <item x="5879"/>
        <item x="506"/>
        <item x="5166"/>
        <item x="705"/>
        <item x="1678"/>
        <item x="683"/>
        <item x="945"/>
        <item x="2346"/>
        <item x="6330"/>
        <item x="1196"/>
        <item x="7640"/>
        <item x="4286"/>
        <item x="6505"/>
        <item x="8398"/>
        <item x="9438"/>
        <item x="8590"/>
        <item x="7564"/>
        <item x="6222"/>
        <item x="3825"/>
        <item x="7050"/>
        <item x="65"/>
        <item x="1654"/>
        <item x="4903"/>
        <item x="8793"/>
        <item x="3058"/>
        <item x="5237"/>
        <item x="2051"/>
        <item x="1041"/>
        <item x="5360"/>
        <item x="364"/>
        <item x="9408"/>
        <item x="6406"/>
        <item x="2756"/>
        <item x="3934"/>
        <item x="5412"/>
        <item x="390"/>
        <item x="6711"/>
        <item x="5937"/>
        <item x="2142"/>
        <item x="1729"/>
        <item x="288"/>
        <item x="8108"/>
        <item x="5947"/>
        <item x="1107"/>
        <item x="7888"/>
        <item x="5330"/>
        <item x="7290"/>
        <item x="2153"/>
        <item x="845"/>
        <item x="2874"/>
        <item x="6270"/>
        <item x="4418"/>
        <item x="2382"/>
        <item x="4434"/>
        <item x="5369"/>
        <item x="4484"/>
        <item x="4922"/>
        <item x="4646"/>
        <item x="1750"/>
        <item x="4961"/>
        <item x="3273"/>
        <item x="8166"/>
        <item x="1108"/>
        <item x="5623"/>
        <item x="9100"/>
        <item x="2864"/>
        <item x="946"/>
        <item x="5842"/>
        <item x="6150"/>
        <item x="3330"/>
        <item x="8777"/>
        <item x="5366"/>
        <item x="4509"/>
        <item x="3252"/>
        <item x="5435"/>
        <item x="1789"/>
        <item x="5175"/>
        <item x="5171"/>
        <item x="5673"/>
        <item x="2337"/>
        <item x="7674"/>
        <item x="6669"/>
        <item x="767"/>
        <item x="6706"/>
        <item x="6361"/>
        <item x="5577"/>
        <item x="6615"/>
        <item x="4179"/>
        <item x="3489"/>
        <item x="1402"/>
        <item x="6148"/>
        <item x="28"/>
        <item x="8992"/>
        <item x="233"/>
        <item x="5040"/>
        <item x="3389"/>
        <item x="800"/>
        <item x="2215"/>
        <item x="2976"/>
        <item x="5349"/>
        <item x="98"/>
        <item x="4605"/>
        <item x="4944"/>
        <item x="4882"/>
        <item x="2562"/>
        <item x="2612"/>
        <item x="106"/>
        <item x="5290"/>
        <item x="6593"/>
        <item x="2782"/>
        <item x="3801"/>
        <item x="400"/>
        <item x="5812"/>
        <item x="5221"/>
        <item x="5777"/>
        <item x="7193"/>
        <item x="4101"/>
        <item x="9229"/>
        <item x="7753"/>
        <item x="6777"/>
        <item x="3398"/>
        <item x="2628"/>
        <item x="5292"/>
        <item x="8946"/>
        <item x="4681"/>
        <item x="6435"/>
        <item x="2319"/>
        <item x="1497"/>
        <item x="1818"/>
        <item x="1854"/>
        <item x="6136"/>
        <item x="3792"/>
        <item x="8028"/>
        <item x="2023"/>
        <item x="799"/>
        <item x="8933"/>
        <item x="111"/>
        <item x="6172"/>
        <item x="2835"/>
        <item x="9166"/>
        <item x="7614"/>
        <item x="7642"/>
        <item x="1580"/>
        <item x="1565"/>
        <item x="4548"/>
        <item x="2228"/>
        <item x="3475"/>
        <item x="171"/>
        <item x="8094"/>
        <item x="9232"/>
        <item x="4642"/>
        <item x="3599"/>
        <item x="8599"/>
        <item x="2111"/>
        <item x="5234"/>
        <item x="3293"/>
        <item x="7490"/>
        <item x="8442"/>
        <item x="4359"/>
        <item x="108"/>
        <item x="2556"/>
        <item x="8079"/>
        <item x="4432"/>
        <item x="9215"/>
        <item x="8830"/>
        <item x="1187"/>
        <item x="8095"/>
        <item x="414"/>
        <item x="8251"/>
        <item x="3729"/>
        <item x="2359"/>
        <item x="7562"/>
        <item x="4928"/>
        <item x="927"/>
        <item x="8559"/>
        <item x="2093"/>
        <item x="905"/>
        <item x="1281"/>
        <item x="1751"/>
        <item x="4577"/>
        <item x="3501"/>
        <item x="5593"/>
        <item x="6216"/>
        <item x="1732"/>
        <item x="4532"/>
        <item x="5656"/>
        <item x="5641"/>
        <item x="8971"/>
        <item x="1159"/>
        <item x="5056"/>
        <item x="4271"/>
        <item x="1851"/>
        <item x="2261"/>
        <item x="8813"/>
        <item x="5339"/>
        <item x="3420"/>
        <item x="7441"/>
        <item x="5158"/>
        <item x="2866"/>
        <item x="5120"/>
        <item x="8046"/>
        <item x="90"/>
        <item x="7390"/>
        <item x="3549"/>
        <item x="5583"/>
        <item x="4375"/>
        <item x="6061"/>
        <item x="147"/>
        <item x="8422"/>
        <item x="1188"/>
        <item x="7738"/>
        <item x="3505"/>
        <item x="6454"/>
        <item x="6704"/>
        <item x="3491"/>
        <item x="3081"/>
        <item x="7162"/>
        <item x="3392"/>
        <item x="3450"/>
        <item x="5481"/>
        <item x="7733"/>
        <item x="5385"/>
        <item x="3925"/>
        <item x="9409"/>
        <item x="4294"/>
        <item x="6914"/>
        <item x="8063"/>
        <item x="9295"/>
        <item x="2674"/>
        <item x="8516"/>
        <item x="841"/>
        <item x="663"/>
        <item x="5413"/>
        <item x="7782"/>
        <item x="2752"/>
        <item x="8984"/>
        <item x="2843"/>
        <item x="5167"/>
        <item x="2338"/>
        <item x="47"/>
        <item x="9208"/>
        <item x="6155"/>
        <item x="9305"/>
        <item x="4500"/>
        <item x="3852"/>
        <item x="3961"/>
        <item x="4025"/>
        <item x="1450"/>
        <item x="3284"/>
        <item x="7742"/>
        <item x="2425"/>
        <item x="7173"/>
        <item x="6030"/>
        <item x="709"/>
        <item x="1360"/>
        <item x="6639"/>
        <item x="5970"/>
        <item x="9179"/>
        <item x="6886"/>
        <item x="8366"/>
        <item x="9389"/>
        <item x="8935"/>
        <item x="2036"/>
        <item x="5589"/>
        <item x="9440"/>
        <item x="9424"/>
        <item x="4508"/>
        <item x="40"/>
        <item x="8340"/>
        <item x="6133"/>
        <item x="4194"/>
        <item x="543"/>
        <item x="6039"/>
        <item x="4328"/>
        <item x="134"/>
        <item x="5630"/>
        <item x="8001"/>
        <item x="798"/>
        <item x="7118"/>
        <item x="2883"/>
        <item x="2317"/>
        <item x="2164"/>
        <item x="4717"/>
        <item x="7114"/>
        <item x="5635"/>
        <item x="66"/>
        <item x="6776"/>
        <item x="3894"/>
        <item x="3320"/>
        <item x="9153"/>
        <item x="6019"/>
        <item x="1861"/>
        <item x="6269"/>
        <item x="1672"/>
        <item x="8200"/>
        <item x="4460"/>
        <item x="6038"/>
        <item x="6242"/>
        <item x="7105"/>
        <item x="2290"/>
        <item x="3274"/>
        <item x="6004"/>
        <item x="6596"/>
        <item x="1908"/>
        <item x="5322"/>
        <item x="24"/>
        <item x="5470"/>
        <item x="6853"/>
        <item x="6376"/>
        <item x="2483"/>
        <item x="2679"/>
        <item x="5691"/>
        <item x="3867"/>
        <item x="1428"/>
        <item x="3168"/>
        <item x="6518"/>
        <item x="7235"/>
        <item x="2264"/>
        <item x="5240"/>
        <item x="3230"/>
        <item x="6404"/>
        <item x="627"/>
        <item x="8782"/>
        <item x="1349"/>
        <item x="6998"/>
        <item x="4817"/>
        <item x="1674"/>
        <item x="4404"/>
        <item x="8854"/>
        <item x="7500"/>
        <item x="5887"/>
        <item x="154"/>
        <item x="1864"/>
        <item x="1586"/>
        <item x="3709"/>
        <item x="7496"/>
        <item x="7671"/>
        <item x="9134"/>
        <item x="2159"/>
        <item x="1342"/>
        <item x="1987"/>
        <item x="8572"/>
        <item x="8343"/>
        <item x="1949"/>
        <item x="8007"/>
        <item x="8913"/>
        <item x="8629"/>
        <item x="210"/>
        <item x="1262"/>
        <item x="5868"/>
        <item x="9182"/>
        <item x="4414"/>
        <item x="119"/>
        <item x="6433"/>
        <item x="3334"/>
        <item x="7809"/>
        <item x="7746"/>
        <item x="6358"/>
        <item x="3053"/>
        <item x="396"/>
        <item x="1493"/>
        <item x="5113"/>
        <item x="4899"/>
        <item x="4410"/>
        <item x="6063"/>
        <item x="1652"/>
        <item x="8901"/>
        <item x="4211"/>
        <item x="7911"/>
        <item x="2272"/>
        <item x="1179"/>
        <item x="629"/>
        <item x="6916"/>
        <item x="9144"/>
        <item x="545"/>
        <item x="3743"/>
        <item x="6896"/>
        <item x="5898"/>
        <item x="764"/>
        <item x="4752"/>
        <item x="9477"/>
        <item x="3899"/>
        <item x="3200"/>
        <item x="3586"/>
        <item x="6708"/>
        <item x="6005"/>
        <item x="5201"/>
        <item x="8515"/>
        <item x="2871"/>
        <item x="1764"/>
        <item x="3105"/>
        <item x="1559"/>
        <item x="3579"/>
        <item x="5252"/>
        <item x="7230"/>
        <item x="130"/>
        <item x="8921"/>
        <item x="4746"/>
        <item x="4496"/>
        <item x="734"/>
        <item x="4315"/>
        <item x="8470"/>
        <item x="2837"/>
        <item x="7190"/>
        <item x="2545"/>
        <item x="1837"/>
        <item x="2724"/>
        <item x="9394"/>
        <item x="5592"/>
        <item x="264"/>
        <item x="2857"/>
        <item x="2840"/>
        <item x="4806"/>
        <item x="8066"/>
        <item x="7074"/>
        <item x="8519"/>
        <item x="5864"/>
        <item x="1480"/>
        <item x="8143"/>
        <item x="5021"/>
        <item x="6143"/>
        <item x="6643"/>
        <item x="2538"/>
        <item x="7491"/>
        <item x="8375"/>
        <item x="6366"/>
        <item x="5874"/>
        <item x="6532"/>
        <item x="3559"/>
        <item x="6986"/>
        <item x="6283"/>
        <item x="7279"/>
        <item x="8344"/>
        <item x="4385"/>
        <item x="2315"/>
        <item x="2497"/>
        <item x="8360"/>
        <item x="3688"/>
        <item x="4473"/>
        <item x="6102"/>
        <item x="2360"/>
        <item x="8373"/>
        <item x="2273"/>
        <item x="7157"/>
        <item x="3900"/>
        <item x="5622"/>
        <item x="74"/>
        <item x="5012"/>
        <item x="8162"/>
        <item x="144"/>
        <item x="1340"/>
        <item x="4490"/>
        <item x="443"/>
        <item x="5981"/>
        <item x="450"/>
        <item x="262"/>
        <item x="4050"/>
        <item x="1916"/>
        <item x="4585"/>
        <item x="3316"/>
        <item x="5437"/>
        <item x="1802"/>
        <item x="6935"/>
        <item x="1532"/>
        <item x="8787"/>
        <item x="3005"/>
        <item x="6160"/>
        <item x="8397"/>
        <item x="5146"/>
        <item x="5553"/>
        <item x="2620"/>
        <item x="6849"/>
        <item x="2738"/>
        <item x="2124"/>
        <item x="203"/>
        <item x="9241"/>
        <item x="2320"/>
        <item x="3550"/>
        <item x="1087"/>
        <item x="3533"/>
        <item x="8287"/>
        <item x="6869"/>
        <item x="3110"/>
        <item x="7368"/>
        <item x="474"/>
        <item x="2965"/>
        <item x="599"/>
        <item x="6083"/>
        <item x="6558"/>
        <item x="5822"/>
        <item x="7808"/>
        <item x="1180"/>
        <item x="5677"/>
        <item x="5140"/>
        <item x="1918"/>
        <item x="4842"/>
        <item x="185"/>
        <item x="3052"/>
        <item x="4630"/>
        <item x="3790"/>
        <item x="6264"/>
        <item x="8051"/>
        <item x="6485"/>
        <item x="6872"/>
        <item x="4018"/>
        <item x="8029"/>
        <item x="3142"/>
        <item x="7684"/>
        <item x="1912"/>
        <item x="3888"/>
        <item x="1910"/>
        <item x="4461"/>
        <item x="5922"/>
        <item x="3829"/>
        <item x="8998"/>
        <item x="4985"/>
        <item x="6845"/>
        <item x="5671"/>
        <item x="7142"/>
        <item x="7938"/>
        <item x="401"/>
        <item x="8186"/>
        <item x="3607"/>
        <item x="5081"/>
        <item x="4712"/>
        <item x="1865"/>
        <item x="2574"/>
        <item x="5402"/>
        <item x="1236"/>
        <item x="6091"/>
        <item x="4895"/>
        <item x="6187"/>
        <item x="2914"/>
        <item x="5995"/>
        <item x="7885"/>
        <item x="6314"/>
        <item x="7199"/>
        <item x="3241"/>
        <item x="1172"/>
        <item x="4668"/>
        <item x="7766"/>
        <item x="6295"/>
        <item x="7063"/>
        <item x="1636"/>
        <item x="4866"/>
        <item x="8733"/>
        <item x="2514"/>
        <item x="6415"/>
        <item x="8766"/>
        <item x="8809"/>
        <item x="1199"/>
        <item x="4956"/>
        <item x="3991"/>
        <item x="4999"/>
        <item x="3190"/>
        <item x="3757"/>
        <item x="7328"/>
        <item x="96"/>
        <item x="8394"/>
        <item x="4992"/>
        <item x="8796"/>
        <item x="3326"/>
        <item x="5099"/>
        <item x="8191"/>
        <item x="8357"/>
        <item x="6750"/>
        <item x="4480"/>
        <item x="676"/>
        <item x="7446"/>
        <item x="3651"/>
        <item x="8062"/>
        <item x="2450"/>
        <item x="3765"/>
        <item x="7577"/>
        <item x="4680"/>
        <item x="9306"/>
        <item x="7210"/>
        <item x="2342"/>
        <item x="5180"/>
        <item x="9384"/>
        <item x="1748"/>
        <item x="2024"/>
        <item x="5321"/>
        <item x="2309"/>
        <item x="272"/>
        <item x="8773"/>
        <item x="8781"/>
        <item x="5025"/>
        <item x="3202"/>
        <item x="7945"/>
        <item x="7030"/>
        <item x="608"/>
        <item x="2616"/>
        <item x="5621"/>
        <item x="511"/>
        <item x="2329"/>
        <item x="7881"/>
        <item x="1365"/>
        <item x="715"/>
        <item x="442"/>
        <item x="9190"/>
        <item x="5709"/>
        <item x="2678"/>
        <item x="3296"/>
        <item x="3716"/>
        <item x="4198"/>
        <item x="4554"/>
        <item x="4995"/>
        <item x="4094"/>
        <item x="996"/>
        <item x="7854"/>
        <item x="5346"/>
        <item x="8676"/>
        <item x="4561"/>
        <item x="31"/>
        <item x="3602"/>
        <item x="4501"/>
        <item x="2644"/>
        <item x="6919"/>
        <item x="3211"/>
        <item x="749"/>
        <item x="3272"/>
        <item x="7955"/>
        <item x="3248"/>
        <item x="5956"/>
        <item x="1334"/>
        <item x="6106"/>
        <item x="8378"/>
        <item x="7122"/>
        <item x="1403"/>
        <item x="9461"/>
        <item x="7029"/>
        <item x="5878"/>
        <item x="4248"/>
        <item x="8495"/>
        <item x="3158"/>
        <item x="9193"/>
        <item x="8761"/>
        <item x="3137"/>
        <item x="4773"/>
        <item x="148"/>
        <item x="5411"/>
        <item x="7516"/>
        <item x="6329"/>
        <item x="7018"/>
        <item x="1142"/>
        <item x="394"/>
        <item x="1765"/>
        <item x="2595"/>
        <item x="2185"/>
        <item x="618"/>
        <item x="8321"/>
        <item x="2313"/>
        <item x="7545"/>
        <item x="8256"/>
        <item x="9253"/>
        <item x="2335"/>
        <item x="1441"/>
        <item x="7632"/>
        <item x="426"/>
        <item x="7404"/>
        <item x="4874"/>
        <item x="4365"/>
        <item x="1277"/>
        <item x="2853"/>
        <item x="4347"/>
        <item x="4926"/>
        <item x="5295"/>
        <item x="8660"/>
        <item x="6720"/>
        <item x="189"/>
        <item x="5277"/>
        <item x="8345"/>
        <item x="8055"/>
        <item x="6098"/>
        <item x="5094"/>
        <item x="4925"/>
        <item x="7599"/>
        <item x="2279"/>
        <item x="7014"/>
        <item x="686"/>
        <item x="3787"/>
        <item x="668"/>
        <item x="2126"/>
        <item x="4083"/>
        <item x="9195"/>
        <item x="1573"/>
        <item x="8824"/>
        <item x="5528"/>
        <item x="2378"/>
        <item x="9077"/>
        <item x="6784"/>
        <item x="6369"/>
        <item x="8151"/>
        <item x="9076"/>
        <item x="7295"/>
        <item x="2134"/>
        <item x="8247"/>
        <item x="7750"/>
        <item x="1388"/>
        <item x="2349"/>
        <item x="2797"/>
        <item x="6920"/>
        <item x="5434"/>
        <item x="7361"/>
        <item x="6547"/>
        <item x="3601"/>
        <item x="7041"/>
        <item x="6600"/>
        <item x="9061"/>
        <item x="146"/>
        <item x="4444"/>
        <item x="2891"/>
        <item x="5202"/>
        <item x="1968"/>
        <item x="402"/>
        <item x="5520"/>
        <item x="5092"/>
        <item x="5393"/>
        <item x="4930"/>
        <item x="499"/>
        <item x="5693"/>
        <item x="5800"/>
        <item x="9137"/>
        <item x="7066"/>
        <item x="4864"/>
        <item x="816"/>
        <item x="2654"/>
        <item x="939"/>
        <item x="6595"/>
        <item x="2744"/>
        <item x="9109"/>
        <item x="4458"/>
        <item x="1752"/>
        <item x="3435"/>
        <item x="3891"/>
        <item x="3305"/>
        <item x="9180"/>
        <item x="3547"/>
        <item x="1822"/>
        <item x="375"/>
        <item x="7954"/>
        <item x="4633"/>
        <item x="3472"/>
        <item x="2784"/>
        <item x="3381"/>
        <item x="7261"/>
        <item x="7583"/>
        <item x="9014"/>
        <item x="4983"/>
        <item x="2815"/>
        <item x="4588"/>
        <item x="628"/>
        <item x="6590"/>
        <item x="2919"/>
        <item x="3803"/>
        <item x="2064"/>
        <item x="7561"/>
        <item x="7115"/>
        <item x="1297"/>
        <item x="5297"/>
        <item x="4737"/>
        <item x="3841"/>
        <item x="3017"/>
        <item x="3860"/>
        <item x="4134"/>
        <item x="4915"/>
        <item x="8891"/>
        <item x="2850"/>
        <item x="5189"/>
        <item x="2972"/>
        <item x="4972"/>
        <item x="8936"/>
        <item x="5076"/>
        <item x="4637"/>
        <item x="8118"/>
        <item x="2203"/>
        <item x="7639"/>
        <item x="2695"/>
        <item x="214"/>
        <item x="3063"/>
        <item x="4429"/>
        <item x="8163"/>
        <item x="6710"/>
        <item x="1380"/>
        <item x="159"/>
        <item x="6446"/>
        <item x="6755"/>
        <item x="5555"/>
        <item x="7006"/>
        <item x="1126"/>
        <item x="8895"/>
        <item x="2942"/>
        <item x="7898"/>
        <item x="3134"/>
        <item x="3597"/>
        <item x="7252"/>
        <item x="3400"/>
        <item x="2328"/>
        <item x="3067"/>
        <item x="4772"/>
        <item x="6381"/>
        <item x="2854"/>
        <item x="7156"/>
        <item x="8785"/>
        <item x="6990"/>
        <item x="4827"/>
        <item x="7634"/>
        <item x="8427"/>
        <item x="8157"/>
        <item x="8537"/>
        <item x="5439"/>
        <item x="6383"/>
        <item x="4491"/>
        <item x="6402"/>
        <item x="6288"/>
        <item x="7346"/>
        <item x="2522"/>
        <item x="4624"/>
        <item x="4742"/>
        <item x="1418"/>
        <item x="1343"/>
        <item x="6936"/>
        <item x="1368"/>
        <item x="540"/>
        <item x="5680"/>
        <item x="9092"/>
        <item x="4891"/>
        <item x="5069"/>
        <item x="4551"/>
        <item x="7698"/>
        <item x="9330"/>
        <item x="4120"/>
        <item x="741"/>
        <item x="3012"/>
        <item x="9453"/>
        <item x="2283"/>
        <item x="8887"/>
        <item x="5495"/>
        <item x="3091"/>
        <item x="7356"/>
        <item x="8688"/>
        <item x="4343"/>
        <item x="553"/>
        <item x="1810"/>
        <item x="2800"/>
        <item x="2392"/>
        <item x="5273"/>
        <item x="5118"/>
        <item x="8975"/>
        <item x="5231"/>
        <item x="5920"/>
        <item x="5121"/>
        <item x="7958"/>
        <item x="6862"/>
        <item x="7466"/>
        <item x="5354"/>
        <item x="2665"/>
        <item x="2334"/>
        <item x="1719"/>
        <item x="1666"/>
        <item x="473"/>
        <item x="3678"/>
        <item x="2515"/>
        <item x="8176"/>
        <item x="6302"/>
        <item x="5326"/>
        <item x="3070"/>
        <item x="7943"/>
        <item x="380"/>
        <item x="6144"/>
        <item x="1408"/>
        <item x="3177"/>
        <item x="4014"/>
        <item x="3206"/>
        <item x="8621"/>
        <item x="260"/>
        <item x="1119"/>
        <item x="6917"/>
        <item x="4819"/>
        <item x="5911"/>
        <item x="2559"/>
        <item x="8034"/>
        <item x="7824"/>
        <item x="5561"/>
        <item x="1083"/>
        <item x="2325"/>
        <item x="7794"/>
        <item x="3103"/>
        <item x="5866"/>
        <item x="2197"/>
        <item x="2986"/>
        <item x="8727"/>
        <item x="70"/>
        <item x="1003"/>
        <item x="1456"/>
        <item x="337"/>
        <item x="4071"/>
        <item x="808"/>
        <item x="3149"/>
        <item x="2664"/>
        <item x="973"/>
        <item x="1577"/>
        <item x="6285"/>
        <item x="5100"/>
        <item x="4013"/>
        <item x="8249"/>
        <item x="3271"/>
        <item x="2075"/>
        <item x="9184"/>
        <item x="7508"/>
        <item x="4403"/>
        <item x="1722"/>
        <item x="5961"/>
        <item x="6764"/>
        <item x="9261"/>
        <item x="6458"/>
        <item x="8700"/>
        <item x="2686"/>
        <item x="3193"/>
        <item x="5455"/>
        <item x="1301"/>
        <item x="626"/>
        <item x="1716"/>
        <item x="1811"/>
        <item x="1903"/>
        <item x="897"/>
        <item x="1491"/>
        <item x="980"/>
        <item x="4531"/>
        <item x="3895"/>
        <item x="4808"/>
        <item x="1978"/>
        <item x="1996"/>
        <item x="4674"/>
        <item x="6726"/>
        <item x="2509"/>
        <item x="1005"/>
        <item x="139"/>
        <item x="2776"/>
        <item x="6684"/>
        <item x="5484"/>
        <item x="6527"/>
        <item x="9268"/>
        <item x="1956"/>
        <item x="3342"/>
        <item x="1755"/>
        <item x="5410"/>
        <item x="5530"/>
        <item x="4370"/>
        <item x="1623"/>
        <item x="5775"/>
        <item x="872"/>
        <item x="8232"/>
        <item x="183"/>
        <item x="776"/>
        <item x="2878"/>
        <item x="7367"/>
        <item x="3751"/>
        <item x="5609"/>
        <item x="5739"/>
        <item x="4575"/>
        <item x="4788"/>
        <item x="1905"/>
        <item x="5013"/>
        <item x="3104"/>
        <item x="7970"/>
        <item x="9419"/>
        <item x="6904"/>
        <item x="2948"/>
        <item x="6420"/>
        <item x="4316"/>
        <item x="2083"/>
        <item x="3822"/>
        <item x="3151"/>
        <item x="9256"/>
        <item x="5663"/>
        <item x="4388"/>
        <item x="160"/>
        <item x="6471"/>
        <item x="4081"/>
        <item x="6678"/>
        <item x="9167"/>
        <item x="2504"/>
        <item x="5018"/>
        <item x="5050"/>
        <item x="3666"/>
        <item x="423"/>
        <item x="9307"/>
        <item x="1200"/>
        <item x="293"/>
        <item x="4129"/>
        <item x="3068"/>
        <item x="4398"/>
        <item x="8443"/>
        <item x="6372"/>
        <item x="9081"/>
        <item x="4140"/>
        <item x="8654"/>
        <item x="504"/>
        <item x="7843"/>
        <item x="7558"/>
        <item x="4154"/>
        <item x="8492"/>
        <item x="3959"/>
        <item x="5416"/>
        <item x="7538"/>
        <item x="180"/>
        <item x="5287"/>
        <item x="3487"/>
        <item x="4034"/>
        <item x="4960"/>
        <item x="525"/>
        <item x="1649"/>
        <item x="7397"/>
        <item x="8304"/>
        <item x="3727"/>
        <item x="7192"/>
        <item x="9036"/>
        <item x="5474"/>
        <item x="7098"/>
        <item x="5332"/>
        <item x="5358"/>
        <item x="5357"/>
        <item x="5893"/>
        <item x="4067"/>
        <item x="6979"/>
        <item x="9162"/>
        <item x="2348"/>
        <item x="8518"/>
        <item x="3076"/>
        <item x="6923"/>
        <item x="7425"/>
        <item x="3847"/>
        <item x="7081"/>
        <item x="4421"/>
        <item x="4285"/>
        <item x="6608"/>
        <item x="6211"/>
        <item x="7729"/>
        <item x="5486"/>
        <item x="5137"/>
        <item x="9375"/>
        <item x="3485"/>
        <item x="181"/>
        <item x="6677"/>
        <item x="5070"/>
        <item x="6190"/>
        <item x="4973"/>
        <item x="737"/>
        <item x="4304"/>
        <item x="431"/>
        <item x="3523"/>
        <item x="3246"/>
        <item x="6570"/>
        <item x="5387"/>
        <item x="3036"/>
        <item x="7967"/>
        <item x="8057"/>
        <item x="5503"/>
        <item x="524"/>
        <item x="2463"/>
        <item x="5667"/>
        <item x="733"/>
        <item x="2377"/>
        <item x="6580"/>
        <item x="4698"/>
        <item x="2469"/>
        <item x="4489"/>
        <item x="2774"/>
        <item x="3406"/>
        <item x="6723"/>
        <item x="7087"/>
        <item x="2535"/>
        <item x="1427"/>
        <item x="3679"/>
        <item x="1848"/>
        <item x="9500"/>
        <item x="4229"/>
        <item x="6054"/>
        <item x="9122"/>
        <item x="548"/>
        <item x="9425"/>
        <item x="6177"/>
        <item x="6512"/>
        <item x="1265"/>
        <item x="9463"/>
        <item x="1298"/>
        <item x="5036"/>
        <item x="7829"/>
        <item x="1739"/>
        <item x="5003"/>
        <item x="2417"/>
        <item x="4088"/>
        <item x="6116"/>
        <item x="5501"/>
        <item x="2831"/>
        <item x="7082"/>
        <item x="1549"/>
        <item x="6840"/>
        <item x="315"/>
        <item x="4988"/>
        <item x="4764"/>
        <item x="7401"/>
        <item x="666"/>
        <item x="6702"/>
        <item x="8107"/>
        <item x="470"/>
        <item x="6241"/>
        <item x="8903"/>
        <item x="8335"/>
        <item x="8569"/>
        <item x="2472"/>
        <item x="6325"/>
        <item x="8396"/>
        <item x="4469"/>
        <item x="2826"/>
        <item x="1489"/>
        <item x="7847"/>
        <item x="3107"/>
        <item x="3853"/>
        <item x="1017"/>
        <item x="9037"/>
        <item x="8209"/>
        <item x="6964"/>
        <item x="1639"/>
        <item x="9089"/>
        <item x="5686"/>
        <item x="8389"/>
        <item x="7563"/>
        <item x="1357"/>
        <item x="2410"/>
        <item x="1856"/>
        <item x="1682"/>
        <item x="4949"/>
        <item x="1060"/>
        <item x="1300"/>
        <item x="2179"/>
        <item x="8009"/>
        <item x="1487"/>
        <item x="8874"/>
        <item x="2526"/>
        <item x="7198"/>
        <item x="5912"/>
        <item x="5951"/>
        <item x="2764"/>
        <item x="6591"/>
        <item x="9139"/>
        <item x="6825"/>
        <item x="4683"/>
        <item x="2208"/>
        <item x="4700"/>
        <item x="5373"/>
        <item x="4437"/>
        <item x="2984"/>
        <item x="9309"/>
        <item x="1799"/>
        <item x="7811"/>
        <item x="1756"/>
        <item x="1086"/>
        <item x="4833"/>
        <item x="6006"/>
        <item x="8271"/>
        <item x="2572"/>
        <item x="2221"/>
        <item x="1768"/>
        <item x="1152"/>
        <item x="5707"/>
        <item x="1598"/>
        <item x="1591"/>
        <item x="6664"/>
        <item x="5602"/>
        <item x="3692"/>
        <item x="9034"/>
        <item x="3850"/>
        <item x="2903"/>
        <item x="8022"/>
        <item x="7071"/>
        <item x="1617"/>
        <item x="8328"/>
        <item x="8147"/>
        <item x="923"/>
        <item x="4557"/>
        <item x="1605"/>
        <item x="9399"/>
        <item x="2568"/>
        <item x="8873"/>
        <item x="2030"/>
        <item x="3497"/>
        <item x="1279"/>
        <item x="5131"/>
        <item x="9452"/>
        <item x="3159"/>
        <item x="481"/>
        <item x="2105"/>
        <item x="5839"/>
        <item x="4590"/>
        <item x="1863"/>
        <item x="4350"/>
        <item x="6448"/>
        <item x="4968"/>
        <item x="7666"/>
        <item x="7923"/>
        <item x="2519"/>
        <item x="6728"/>
        <item x="7574"/>
        <item x="8338"/>
        <item x="6323"/>
        <item x="6933"/>
        <item x="3646"/>
        <item x="6127"/>
        <item x="1310"/>
        <item x="418"/>
        <item x="966"/>
        <item x="9311"/>
        <item x="4916"/>
        <item x="8521"/>
        <item x="8693"/>
        <item x="3931"/>
        <item x="2432"/>
        <item x="7039"/>
        <item x="5711"/>
        <item x="8502"/>
        <item x="8281"/>
        <item x="7322"/>
        <item x="8275"/>
        <item x="713"/>
        <item x="8977"/>
        <item x="9326"/>
        <item x="243"/>
        <item x="3737"/>
        <item x="6926"/>
        <item x="4459"/>
        <item x="8211"/>
        <item x="2604"/>
        <item x="4313"/>
        <item x="5480"/>
        <item x="8722"/>
        <item x="1986"/>
        <item x="7481"/>
        <item x="1846"/>
        <item x="8915"/>
        <item x="5444"/>
        <item x="819"/>
        <item x="5789"/>
        <item x="7878"/>
        <item x="8206"/>
        <item x="5566"/>
        <item x="1587"/>
        <item x="1290"/>
        <item x="5894"/>
        <item x="3369"/>
        <item x="6876"/>
        <item x="985"/>
        <item x="7637"/>
        <item x="7085"/>
        <item x="4393"/>
        <item x="8691"/>
        <item x="5557"/>
        <item x="4675"/>
        <item x="7921"/>
        <item x="5601"/>
        <item x="1492"/>
        <item x="6574"/>
        <item x="591"/>
        <item x="6756"/>
        <item x="7778"/>
        <item x="4389"/>
        <item x="2940"/>
        <item x="7307"/>
        <item x="6584"/>
        <item x="6761"/>
        <item x="9222"/>
        <item x="9437"/>
        <item x="1183"/>
        <item x="5875"/>
        <item x="8799"/>
        <item x="6966"/>
        <item x="8032"/>
        <item x="3066"/>
        <item x="4518"/>
        <item x="1711"/>
        <item x="202"/>
        <item x="7609"/>
        <item x="9382"/>
        <item x="1104"/>
        <item x="9078"/>
        <item x="5795"/>
        <item x="8413"/>
        <item x="82"/>
        <item x="7900"/>
        <item x="7003"/>
        <item x="4150"/>
        <item x="5051"/>
        <item x="7172"/>
        <item x="8522"/>
        <item x="5637"/>
        <item x="4998"/>
        <item x="9465"/>
        <item x="4218"/>
        <item x="3830"/>
        <item x="143"/>
        <item x="3170"/>
        <item x="3896"/>
        <item x="4821"/>
        <item x="1434"/>
        <item x="8278"/>
        <item x="5150"/>
        <item x="5871"/>
        <item x="5889"/>
        <item x="4639"/>
        <item x="8749"/>
        <item x="4322"/>
        <item x="3306"/>
        <item x="2714"/>
        <item x="3577"/>
        <item x="8609"/>
        <item x="2486"/>
        <item x="7000"/>
        <item x="6733"/>
        <item x="7703"/>
        <item x="6573"/>
        <item x="6100"/>
        <item x="8952"/>
        <item x="8697"/>
        <item x="4193"/>
        <item x="5755"/>
        <item x="4323"/>
        <item x="5242"/>
        <item x="9478"/>
        <item x="7117"/>
        <item x="9378"/>
        <item x="2421"/>
        <item x="6642"/>
        <item x="1264"/>
        <item x="5913"/>
        <item x="6692"/>
        <item x="7636"/>
        <item x="6656"/>
        <item x="8302"/>
        <item x="8641"/>
        <item x="1324"/>
        <item x="7510"/>
        <item x="4364"/>
        <item x="1744"/>
        <item x="4167"/>
        <item x="1345"/>
        <item x="4100"/>
        <item x="7317"/>
        <item x="6959"/>
        <item x="8294"/>
        <item x="7353"/>
        <item x="1293"/>
        <item x="7548"/>
        <item x="1927"/>
        <item x="8088"/>
        <item x="8078"/>
        <item x="9410"/>
        <item x="9314"/>
        <item x="6850"/>
        <item x="638"/>
        <item x="6250"/>
        <item x="7262"/>
        <item x="5228"/>
        <item x="8041"/>
        <item x="3921"/>
        <item x="6934"/>
        <item x="3747"/>
        <item x="7663"/>
        <item x="4749"/>
        <item x="478"/>
        <item x="9298"/>
        <item x="4838"/>
        <item x="7015"/>
        <item x="8456"/>
        <item x="361"/>
        <item x="3006"/>
        <item x="9331"/>
        <item x="7212"/>
        <item x="1163"/>
        <item x="6009"/>
        <item x="439"/>
        <item x="8892"/>
        <item x="2707"/>
        <item x="3430"/>
        <item x="2920"/>
        <item x="1600"/>
        <item x="8449"/>
        <item x="6772"/>
        <item x="8597"/>
        <item x="8391"/>
        <item x="7281"/>
        <item x="3502"/>
        <item x="4055"/>
        <item x="5891"/>
        <item x="6483"/>
        <item x="5161"/>
        <item x="6713"/>
        <item x="3028"/>
        <item x="8153"/>
        <item x="4307"/>
        <item x="7789"/>
        <item x="5261"/>
        <item x="5853"/>
        <item x="8024"/>
        <item x="6968"/>
        <item x="4344"/>
        <item x="2704"/>
        <item x="7325"/>
        <item x="4823"/>
        <item x="1421"/>
        <item x="630"/>
        <item x="5266"/>
        <item x="6909"/>
        <item x="1530"/>
        <item x="7886"/>
        <item x="8551"/>
        <item x="6068"/>
        <item x="7996"/>
        <item x="8447"/>
        <item x="8642"/>
        <item x="649"/>
        <item x="9136"/>
        <item x="1209"/>
        <item x="1878"/>
        <item x="708"/>
        <item x="482"/>
        <item x="3367"/>
        <item x="5595"/>
        <item x="2926"/>
        <item x="5633"/>
        <item x="2116"/>
        <item x="3608"/>
        <item x="6021"/>
        <item x="3691"/>
        <item x="9186"/>
        <item x="6831"/>
        <item x="4568"/>
        <item x="2847"/>
        <item x="9456"/>
        <item x="3697"/>
        <item x="1953"/>
        <item x="2191"/>
        <item x="3538"/>
        <item x="7686"/>
        <item x="1807"/>
        <item x="6952"/>
        <item x="7816"/>
        <item x="6312"/>
        <item x="6311"/>
        <item x="1386"/>
        <item x="1056"/>
        <item x="4673"/>
        <item x="6373"/>
        <item x="2659"/>
        <item x="3440"/>
        <item x="5596"/>
        <item x="7497"/>
        <item x="5950"/>
        <item x="2422"/>
        <item x="3479"/>
        <item x="535"/>
        <item x="5127"/>
        <item x="9009"/>
        <item x="1668"/>
        <item x="7806"/>
        <item x="2115"/>
        <item x="3644"/>
        <item x="2657"/>
        <item x="2403"/>
        <item x="1681"/>
        <item x="7657"/>
        <item x="6949"/>
        <item x="7019"/>
        <item x="1886"/>
        <item x="2437"/>
        <item x="7075"/>
        <item x="7771"/>
        <item x="1950"/>
        <item x="805"/>
        <item x="3531"/>
        <item x="8069"/>
        <item x="1897"/>
        <item x="2495"/>
        <item x="2544"/>
        <item x="9176"/>
        <item x="9053"/>
        <item x="6852"/>
        <item x="3378"/>
        <item x="1132"/>
        <item x="6650"/>
        <item x="7833"/>
        <item x="175"/>
        <item x="3920"/>
        <item x="6455"/>
        <item x="1089"/>
        <item x="1984"/>
        <item x="7187"/>
        <item x="5116"/>
        <item x="6618"/>
        <item x="7032"/>
        <item x="3462"/>
        <item x="5559"/>
        <item x="7365"/>
        <item x="6552"/>
        <item x="8161"/>
        <item x="8318"/>
        <item x="9343"/>
        <item x="454"/>
        <item x="6691"/>
        <item x="2021"/>
        <item x="6263"/>
        <item x="5267"/>
        <item x="7443"/>
        <item x="3345"/>
        <item x="2578"/>
        <item x="5260"/>
        <item x="9263"/>
        <item x="8100"/>
        <item x="2536"/>
        <item x="735"/>
        <item x="4326"/>
        <item x="4905"/>
        <item x="4239"/>
        <item x="174"/>
        <item x="8557"/>
        <item x="6313"/>
        <item x="6146"/>
        <item x="7572"/>
        <item x="3554"/>
        <item x="5291"/>
        <item x="1072"/>
        <item x="639"/>
        <item x="7673"/>
        <item x="6348"/>
        <item x="4921"/>
        <item x="3093"/>
        <item x="9426"/>
        <item x="5364"/>
        <item x="4289"/>
        <item x="2371"/>
        <item x="6592"/>
        <item x="637"/>
        <item x="1099"/>
        <item x="2391"/>
        <item x="5852"/>
        <item x="550"/>
        <item x="5490"/>
        <item x="5785"/>
        <item x="2793"/>
        <item x="3615"/>
        <item x="8732"/>
        <item x="844"/>
        <item x="4565"/>
        <item x="7728"/>
        <item x="8896"/>
        <item x="5077"/>
        <item x="1049"/>
        <item x="1304"/>
        <item x="5320"/>
        <item x="8549"/>
        <item x="3298"/>
        <item x="257"/>
        <item x="5833"/>
        <item x="6362"/>
        <item x="8594"/>
        <item x="8863"/>
        <item x="222"/>
        <item x="3659"/>
        <item x="3484"/>
        <item x="1708"/>
        <item x="486"/>
        <item x="536"/>
        <item x="7311"/>
        <item x="7526"/>
        <item x="6272"/>
        <item x="6690"/>
        <item x="9243"/>
        <item x="7034"/>
        <item x="2406"/>
        <item x="7735"/>
        <item x="3760"/>
        <item x="429"/>
        <item x="5075"/>
        <item x="8820"/>
        <item x="977"/>
        <item x="1829"/>
        <item x="2603"/>
        <item x="4670"/>
        <item x="8866"/>
        <item x="2386"/>
        <item x="5746"/>
        <item x="9406"/>
        <item x="9177"/>
        <item x="3456"/>
        <item x="7717"/>
        <item x="4311"/>
        <item x="8801"/>
        <item x="2758"/>
        <item x="7036"/>
        <item x="822"/>
        <item x="4291"/>
        <item x="3013"/>
        <item x="6011"/>
        <item x="9449"/>
        <item x="5509"/>
        <item x="2078"/>
        <item x="3442"/>
        <item x="8155"/>
        <item x="4537"/>
        <item x="538"/>
        <item x="8719"/>
        <item x="2697"/>
        <item x="8958"/>
        <item x="3903"/>
        <item x="7817"/>
        <item x="724"/>
        <item x="4477"/>
        <item x="4259"/>
        <item x="2613"/>
        <item x="6082"/>
        <item x="5058"/>
        <item x="6540"/>
        <item x="7459"/>
        <item x="441"/>
        <item x="8544"/>
        <item x="6403"/>
        <item x="2291"/>
        <item x="6075"/>
        <item x="1273"/>
        <item x="8509"/>
        <item x="3387"/>
        <item x="1941"/>
        <item x="457"/>
        <item x="5855"/>
        <item x="8671"/>
        <item x="5334"/>
        <item x="5203"/>
        <item x="8020"/>
        <item x="5877"/>
        <item x="7798"/>
        <item x="957"/>
        <item x="5802"/>
        <item x="1647"/>
        <item x="5799"/>
        <item x="4253"/>
        <item x="7820"/>
        <item x="6168"/>
        <item x="1615"/>
        <item x="8976"/>
        <item x="8242"/>
        <item x="5831"/>
        <item x="8964"/>
        <item x="8122"/>
        <item x="3109"/>
        <item x="3074"/>
        <item x="2640"/>
        <item x="5415"/>
        <item x="5064"/>
        <item x="4611"/>
        <item x="2352"/>
        <item x="9432"/>
        <item x="7525"/>
        <item x="3926"/>
        <item x="4109"/>
        <item x="4135"/>
        <item x="3022"/>
        <item x="7293"/>
        <item x="7434"/>
        <item x="425"/>
        <item x="11"/>
        <item x="8465"/>
        <item x="7286"/>
        <item x="463"/>
        <item x="6665"/>
        <item x="5313"/>
        <item x="9433"/>
        <item x="7343"/>
        <item x="1876"/>
        <item x="9097"/>
        <item x="4044"/>
        <item x="7502"/>
        <item x="2736"/>
        <item x="921"/>
        <item x="4488"/>
        <item x="3106"/>
        <item x="8768"/>
        <item x="2374"/>
        <item x="3748"/>
        <item x="2460"/>
        <item x="4066"/>
        <item x="5447"/>
        <item x="7618"/>
        <item x="1944"/>
        <item x="4780"/>
        <item x="2388"/>
        <item x="2408"/>
        <item x="7930"/>
        <item x="7596"/>
        <item x="132"/>
        <item x="1952"/>
        <item x="9354"/>
        <item x="8872"/>
        <item x="1982"/>
        <item x="1053"/>
        <item x="3486"/>
        <item x="303"/>
        <item x="4600"/>
        <item x="2230"/>
        <item x="1638"/>
        <item x="9451"/>
        <item x="2618"/>
        <item x="2231"/>
        <item x="5572"/>
        <item x="1001"/>
        <item x="9158"/>
        <item x="8323"/>
        <item x="2323"/>
        <item x="6342"/>
        <item x="4405"/>
        <item x="8747"/>
        <item x="2789"/>
        <item x="399"/>
        <item x="6667"/>
        <item x="688"/>
        <item x="1319"/>
        <item x="6120"/>
        <item x="5396"/>
        <item x="1504"/>
        <item x="5112"/>
        <item x="3653"/>
        <item x="7991"/>
        <item x="3459"/>
        <item x="5"/>
        <item x="6827"/>
        <item x="5286"/>
        <item x="7757"/>
        <item x="6392"/>
        <item x="8511"/>
        <item x="1728"/>
        <item x="9402"/>
        <item x="9291"/>
        <item x="3114"/>
        <item x="1015"/>
        <item x="1888"/>
        <item x="6067"/>
        <item x="8988"/>
        <item x="1109"/>
        <item x="3380"/>
        <item x="679"/>
        <item x="6072"/>
        <item x="6978"/>
        <item x="5355"/>
        <item x="7713"/>
        <item x="50"/>
        <item x="5660"/>
        <item x="7359"/>
        <item x="1257"/>
        <item x="3713"/>
        <item x="5681"/>
        <item x="6561"/>
        <item x="607"/>
        <item x="7234"/>
        <item x="1576"/>
        <item x="4845"/>
        <item x="6198"/>
        <item x="1993"/>
        <item x="1772"/>
        <item x="8558"/>
        <item x="2190"/>
        <item x="4266"/>
        <item x="9173"/>
        <item x="73"/>
        <item x="256"/>
        <item x="3260"/>
        <item x="5744"/>
        <item x="9168"/>
        <item x="1604"/>
        <item x="4104"/>
        <item x="4382"/>
        <item x="2182"/>
        <item x="4631"/>
        <item x="6117"/>
        <item x="2400"/>
        <item x="2454"/>
        <item x="3967"/>
        <item x="7394"/>
        <item x="3374"/>
        <item x="4462"/>
        <item x="2879"/>
        <item x="3805"/>
        <item x="1741"/>
        <item x="3226"/>
        <item x="9322"/>
        <item x="1563"/>
        <item x="6649"/>
        <item x="8735"/>
        <item x="5742"/>
        <item x="207"/>
        <item x="9339"/>
        <item x="6132"/>
        <item x="326"/>
        <item x="6889"/>
        <item x="8424"/>
        <item x="6162"/>
        <item x="8990"/>
        <item x="1706"/>
        <item x="5293"/>
        <item x="4310"/>
        <item x="1082"/>
        <item x="8333"/>
        <item x="8686"/>
        <item x="4000"/>
        <item x="4541"/>
        <item x="7594"/>
        <item x="6689"/>
        <item x="5374"/>
        <item x="1156"/>
        <item x="3798"/>
        <item x="6824"/>
        <item x="8650"/>
        <item x="6773"/>
        <item x="8900"/>
        <item x="3242"/>
        <item x="2607"/>
        <item x="4664"/>
        <item x="2862"/>
        <item x="5007"/>
        <item x="883"/>
        <item x="4904"/>
        <item x="7423"/>
        <item x="8031"/>
        <item x="345"/>
        <item x="1240"/>
        <item x="9360"/>
        <item x="413"/>
        <item x="5796"/>
        <item x="6032"/>
        <item x="1449"/>
        <item x="4216"/>
        <item x="3789"/>
        <item x="198"/>
        <item x="6745"/>
        <item x="4146"/>
        <item x="1021"/>
        <item x="1400"/>
        <item x="2725"/>
        <item x="5010"/>
        <item x="8908"/>
        <item x="4478"/>
        <item x="4841"/>
        <item x="7062"/>
        <item x="9334"/>
        <item x="5811"/>
        <item x="804"/>
        <item x="332"/>
        <item x="8614"/>
        <item x="986"/>
        <item x="8953"/>
        <item x="4828"/>
        <item x="8662"/>
        <item x="314"/>
        <item x="9485"/>
        <item x="1940"/>
        <item x="2670"/>
        <item x="7447"/>
        <item x="2662"/>
        <item x="3322"/>
        <item x="9418"/>
        <item x="6731"/>
        <item x="5679"/>
        <item x="3007"/>
        <item x="334"/>
        <item x="1546"/>
        <item x="7362"/>
        <item x="7077"/>
        <item x="1238"/>
        <item x="6346"/>
        <item x="8855"/>
        <item x="2534"/>
        <item x="8205"/>
        <item x="2239"/>
        <item x="1117"/>
        <item x="2649"/>
        <item x="5001"/>
        <item x="1239"/>
        <item x="3267"/>
        <item x="4220"/>
        <item x="3871"/>
        <item x="3575"/>
        <item x="320"/>
        <item x="8371"/>
        <item x="7823"/>
        <item x="3940"/>
        <item x="8035"/>
        <item x="1566"/>
        <item x="1213"/>
        <item x="1227"/>
        <item x="3209"/>
        <item x="716"/>
        <item x="895"/>
        <item x="5216"/>
        <item x="9250"/>
        <item x="5741"/>
        <item x="8846"/>
        <item x="5104"/>
        <item x="2117"/>
        <item x="6281"/>
        <item x="1395"/>
        <item x="2848"/>
        <item x="6753"/>
        <item x="5200"/>
        <item x="5598"/>
        <item x="1031"/>
        <item x="8002"/>
        <item x="204"/>
        <item x="3409"/>
        <item x="2590"/>
        <item x="8560"/>
        <item x="6232"/>
        <item x="3120"/>
        <item x="8102"/>
        <item x="5554"/>
        <item x="5605"/>
        <item x="7334"/>
        <item x="9006"/>
        <item x="4933"/>
        <item x="4329"/>
        <item x="6582"/>
        <item x="7678"/>
        <item x="9018"/>
        <item x="4815"/>
        <item x="5129"/>
        <item x="5404"/>
        <item x="6983"/>
        <item x="8965"/>
        <item x="9372"/>
        <item x="5790"/>
        <item x="6732"/>
        <item x="6918"/>
        <item x="6767"/>
        <item x="7341"/>
        <item x="7300"/>
        <item x="5542"/>
        <item x="9008"/>
        <item x="7188"/>
        <item x="8721"/>
        <item x="7531"/>
        <item x="7388"/>
        <item x="3857"/>
        <item x="371"/>
        <item x="9057"/>
        <item x="3725"/>
        <item x="2356"/>
        <item x="6431"/>
        <item x="3343"/>
        <item x="2523"/>
        <item x="7589"/>
        <item x="3350"/>
        <item x="5549"/>
        <item x="8348"/>
        <item x="4041"/>
        <item x="7093"/>
        <item x="7993"/>
        <item x="1135"/>
        <item x="3915"/>
        <item x="5717"/>
        <item x="8228"/>
        <item x="7171"/>
        <item x="8500"/>
        <item x="7835"/>
        <item x="427"/>
        <item x="397"/>
        <item x="8677"/>
        <item x="4768"/>
        <item x="6076"/>
        <item x="9345"/>
        <item x="6717"/>
        <item x="2955"/>
        <item x="8472"/>
        <item x="1425"/>
        <item x="391"/>
        <item x="1316"/>
        <item x="6181"/>
        <item x="8461"/>
        <item x="1285"/>
        <item x="2096"/>
        <item x="1998"/>
        <item x="2015"/>
        <item x="3376"/>
        <item x="6666"/>
        <item x="4727"/>
        <item x="6153"/>
        <item x="6202"/>
        <item x="3996"/>
        <item x="5365"/>
        <item x="8789"/>
        <item x="1858"/>
        <item x="8821"/>
        <item x="2389"/>
        <item x="1596"/>
        <item x="2146"/>
        <item x="9397"/>
        <item x="7529"/>
        <item x="9346"/>
        <item x="8448"/>
        <item x="8403"/>
        <item x="6575"/>
        <item x="9459"/>
        <item x="1508"/>
        <item x="209"/>
        <item x="2818"/>
        <item x="3770"/>
        <item x="852"/>
        <item x="9003"/>
        <item x="3024"/>
        <item x="7868"/>
        <item x="5562"/>
        <item x="7061"/>
        <item x="811"/>
        <item x="7635"/>
        <item x="8074"/>
        <item x="6997"/>
        <item x="7785"/>
        <item x="5096"/>
        <item x="4774"/>
        <item x="7944"/>
        <item x="6797"/>
        <item x="3181"/>
        <item x="4546"/>
        <item x="1474"/>
        <item x="5493"/>
        <item x="5329"/>
        <item x="7726"/>
        <item x="1684"/>
        <item x="8132"/>
        <item x="1630"/>
        <item x="2057"/>
        <item x="1424"/>
        <item x="3349"/>
        <item x="9417"/>
        <item x="6864"/>
        <item x="533"/>
        <item x="460"/>
        <item x="4650"/>
        <item x="1271"/>
        <item x="8877"/>
        <item x="7603"/>
        <item x="8615"/>
        <item x="4566"/>
        <item x="2583"/>
        <item x="2893"/>
        <item x="2994"/>
        <item x="7763"/>
        <item x="7936"/>
        <item x="3254"/>
        <item x="856"/>
        <item x="1050"/>
        <item x="1567"/>
        <item x="6578"/>
        <item x="6660"/>
        <item x="7035"/>
        <item x="5206"/>
        <item x="1624"/>
        <item x="3432"/>
        <item x="1511"/>
        <item x="4470"/>
        <item x="200"/>
        <item x="3281"/>
        <item x="7762"/>
        <item x="6209"/>
        <item x="8486"/>
        <item x="3098"/>
        <item x="6409"/>
        <item x="35"/>
        <item x="2139"/>
        <item x="5243"/>
        <item x="3085"/>
        <item x="6387"/>
        <item x="5247"/>
        <item x="8372"/>
        <item x="8803"/>
        <item x="4163"/>
        <item x="8876"/>
        <item x="2755"/>
        <item x="2621"/>
        <item x="8258"/>
        <item x="8582"/>
        <item x="7197"/>
        <item x="2932"/>
        <item x="6197"/>
        <item x="6018"/>
        <item x="3972"/>
        <item x="125"/>
        <item x="743"/>
        <item x="740"/>
        <item x="389"/>
        <item x="6523"/>
        <item x="2630"/>
        <item x="4722"/>
        <item x="7939"/>
        <item x="5791"/>
        <item x="7483"/>
        <item x="2072"/>
        <item x="616"/>
        <item x="2202"/>
        <item x="5669"/>
        <item x="2685"/>
        <item x="7695"/>
        <item x="6210"/>
        <item x="3393"/>
        <item x="3808"/>
        <item x="9238"/>
        <item x="5405"/>
        <item x="4238"/>
        <item x="6192"/>
        <item x="9026"/>
        <item x="4145"/>
        <item x="3215"/>
        <item x="386"/>
        <item x="1578"/>
        <item x="5916"/>
        <item x="1071"/>
        <item x="2733"/>
        <item x="9028"/>
        <item x="7411"/>
        <item x="6707"/>
        <item x="4832"/>
        <item x="8170"/>
        <item x="1442"/>
        <item x="3071"/>
        <item x="6834"/>
        <item x="3217"/>
        <item x="9388"/>
        <item x="8972"/>
        <item x="1561"/>
        <item x="9161"/>
        <item x="1030"/>
        <item x="6337"/>
        <item x="4714"/>
        <item x="2471"/>
        <item x="1562"/>
        <item x="3699"/>
        <item x="1712"/>
        <item x="9140"/>
        <item x="3150"/>
        <item x="7534"/>
        <item x="8068"/>
        <item x="9049"/>
        <item x="4278"/>
        <item x="9154"/>
        <item x="3182"/>
        <item x="7652"/>
        <item x="3025"/>
        <item x="7370"/>
        <item x="5271"/>
        <item x="7437"/>
        <item x="6905"/>
        <item x="7585"/>
        <item x="5407"/>
        <item x="2237"/>
        <item x="2458"/>
        <item x="6844"/>
        <item x="6550"/>
        <item x="9065"/>
        <item x="1816"/>
        <item x="8142"/>
        <item x="6982"/>
        <item x="6907"/>
        <item x="3285"/>
        <item x="8404"/>
        <item x="560"/>
        <item x="6606"/>
        <item x="2295"/>
        <item x="9380"/>
        <item x="2615"/>
        <item x="5732"/>
        <item x="5196"/>
        <item x="542"/>
        <item x="3083"/>
        <item x="9483"/>
        <item x="4965"/>
        <item x="3237"/>
        <item x="2259"/>
        <item x="4987"/>
        <item x="1657"/>
        <item x="3197"/>
        <item x="5446"/>
        <item x="93"/>
        <item x="1961"/>
        <item x="8517"/>
        <item x="3084"/>
        <item x="8632"/>
        <item x="4923"/>
        <item x="8436"/>
        <item x="7382"/>
        <item x="4273"/>
        <item x="9206"/>
        <item x="6517"/>
        <item x="5091"/>
        <item x="7052"/>
        <item x="4172"/>
        <item x="9047"/>
        <item x="756"/>
        <item x="3227"/>
        <item x="3354"/>
        <item x="251"/>
        <item x="3836"/>
        <item x="9313"/>
        <item x="8926"/>
        <item x="2888"/>
        <item x="4390"/>
        <item x="2312"/>
        <item x="6034"/>
        <item x="1710"/>
        <item x="5041"/>
        <item x="8635"/>
        <item x="8684"/>
        <item x="9460"/>
        <item x="8604"/>
        <item x="7658"/>
        <item x="7498"/>
        <item x="7060"/>
        <item x="8019"/>
        <item x="5900"/>
        <item x="4301"/>
        <item x="3231"/>
        <item x="3782"/>
        <item x="8061"/>
        <item x="1906"/>
        <item x="280"/>
        <item x="6769"/>
        <item x="7873"/>
        <item x="8327"/>
        <item x="8867"/>
        <item x="1166"/>
        <item x="594"/>
        <item x="829"/>
        <item x="3192"/>
        <item x="4900"/>
        <item x="6185"/>
        <item x="2459"/>
        <item x="9494"/>
        <item x="7417"/>
        <item x="5342"/>
        <item x="3750"/>
        <item x="648"/>
        <item x="4625"/>
        <item x="1633"/>
        <item x="7751"/>
        <item x="3826"/>
        <item x="6576"/>
        <item x="5880"/>
        <item x="5964"/>
        <item x="8493"/>
        <item x="1531"/>
        <item x="9479"/>
        <item x="5126"/>
        <item x="8337"/>
        <item x="4003"/>
        <item x="4834"/>
        <item x="3875"/>
        <item x="97"/>
        <item x="2027"/>
        <item x="3194"/>
        <item x="2476"/>
        <item x="4195"/>
        <item x="2192"/>
        <item x="9411"/>
        <item x="2953"/>
        <item x="4910"/>
        <item x="9430"/>
        <item x="3535"/>
        <item x="4704"/>
        <item x="6962"/>
        <item x="8631"/>
        <item x="7896"/>
        <item x="2106"/>
        <item x="8601"/>
        <item x="1483"/>
        <item x="455"/>
        <item x="4292"/>
        <item x="1745"/>
        <item x="7444"/>
        <item x="7821"/>
        <item x="2482"/>
        <item x="1140"/>
        <item x="287"/>
        <item x="1312"/>
        <item x="4982"/>
        <item x="6118"/>
        <item x="9027"/>
        <item x="7221"/>
        <item x="2655"/>
        <item x="654"/>
        <item x="952"/>
        <item x="469"/>
        <item x="3845"/>
        <item x="9455"/>
        <item x="3762"/>
        <item x="6107"/>
        <item x="3856"/>
        <item x="6385"/>
        <item x="8160"/>
        <item x="8490"/>
        <item x="6658"/>
        <item x="5825"/>
        <item x="1826"/>
        <item x="8685"/>
        <item x="4782"/>
        <item x="8289"/>
        <item x="577"/>
        <item x="6104"/>
        <item x="8224"/>
        <item x="3455"/>
        <item x="1640"/>
        <item x="702"/>
        <item x="3702"/>
        <item x="9101"/>
        <item x="3949"/>
        <item x="9031"/>
        <item x="7449"/>
        <item x="1914"/>
        <item x="4147"/>
        <item x="8530"/>
        <item x="2525"/>
        <item x="658"/>
        <item x="6092"/>
        <item x="192"/>
        <item x="2183"/>
        <item x="2281"/>
        <item x="3152"/>
        <item x="8306"/>
        <item x="57"/>
        <item x="8643"/>
        <item x="4274"/>
        <item x="9290"/>
        <item x="6757"/>
        <item x="2289"/>
        <item x="253"/>
        <item x="2529"/>
        <item x="9472"/>
        <item x="3715"/>
        <item x="2466"/>
        <item x="1289"/>
        <item x="4409"/>
        <item x="4589"/>
        <item x="3759"/>
        <item x="8322"/>
        <item x="8049"/>
        <item x="5279"/>
        <item x="6977"/>
        <item x="1103"/>
        <item x="8669"/>
        <item x="888"/>
        <item x="3198"/>
        <item x="2787"/>
        <item x="5315"/>
        <item x="1144"/>
        <item x="5318"/>
        <item x="5420"/>
        <item x="3840"/>
        <item x="3975"/>
        <item x="7894"/>
        <item x="5798"/>
        <item x="258"/>
        <item x="703"/>
        <item x="8902"/>
        <item x="8683"/>
        <item x="6397"/>
        <item x="3689"/>
        <item x="9281"/>
        <item x="3069"/>
        <item x="9118"/>
        <item x="4952"/>
        <item x="5905"/>
        <item x="2416"/>
        <item x="8263"/>
        <item x="4181"/>
        <item x="496"/>
        <item x="3573"/>
        <item x="4122"/>
        <item x="3427"/>
        <item x="8792"/>
        <item x="5319"/>
        <item x="3928"/>
        <item x="7294"/>
        <item x="9398"/>
        <item x="5465"/>
        <item x="5918"/>
        <item x="5568"/>
        <item x="838"/>
        <item x="2489"/>
        <item x="5942"/>
        <item x="5182"/>
        <item x="6712"/>
        <item x="1284"/>
        <item x="2210"/>
        <item x="3612"/>
        <item x="4818"/>
        <item x="5518"/>
        <item x="8955"/>
        <item x="1645"/>
        <item x="4312"/>
        <item x="2177"/>
        <item x="5340"/>
        <item x="8587"/>
        <item x="1042"/>
        <item x="61"/>
        <item x="9159"/>
        <item x="4616"/>
        <item x="4114"/>
        <item x="5517"/>
        <item x="8940"/>
        <item x="1804"/>
        <item x="8123"/>
        <item x="1443"/>
        <item x="2958"/>
        <item x="5476"/>
        <item x="1374"/>
        <item x="1081"/>
        <item x="1585"/>
        <item x="1844"/>
        <item x="3941"/>
        <item x="7151"/>
        <item x="2244"/>
        <item x="4946"/>
        <item x="8221"/>
        <item x="6989"/>
        <item x="529"/>
        <item x="4228"/>
        <item x="3694"/>
        <item x="4308"/>
        <item x="3568"/>
        <item x="4036"/>
        <item x="3824"/>
        <item x="9415"/>
        <item x="5710"/>
        <item x="633"/>
        <item x="5015"/>
        <item x="6320"/>
        <item x="780"/>
        <item x="4063"/>
        <item x="331"/>
        <item x="55"/>
        <item x="5027"/>
        <item x="7076"/>
        <item x="3719"/>
        <item x="3302"/>
        <item x="5624"/>
        <item x="2719"/>
        <item x="7972"/>
        <item x="875"/>
        <item x="4870"/>
        <item x="3901"/>
        <item x="8501"/>
        <item x="377"/>
        <item x="5370"/>
        <item x="9000"/>
        <item x="7405"/>
        <item x="7968"/>
        <item x="5135"/>
        <item x="3543"/>
        <item x="54"/>
        <item x="6213"/>
        <item x="8696"/>
        <item x="4128"/>
        <item x="4825"/>
        <item x="4032"/>
        <item x="997"/>
        <item x="3721"/>
        <item x="4878"/>
        <item x="5654"/>
        <item x="2229"/>
        <item x="7091"/>
        <item x="2154"/>
        <item x="828"/>
        <item x="7787"/>
        <item x="7340"/>
        <item x="1063"/>
        <item x="3849"/>
        <item x="632"/>
        <item x="2172"/>
        <item x="8536"/>
        <item x="8030"/>
        <item x="1078"/>
        <item x="6788"/>
        <item x="4688"/>
        <item x="7933"/>
        <item x="3057"/>
        <item x="4360"/>
        <item x="3402"/>
        <item x="53"/>
        <item x="5259"/>
        <item x="1817"/>
        <item x="5804"/>
        <item x="8960"/>
        <item x="6960"/>
        <item x="1328"/>
        <item x="8255"/>
        <item x="1527"/>
        <item x="5335"/>
        <item x="6265"/>
        <item x="6088"/>
        <item x="9185"/>
        <item x="4666"/>
        <item x="6418"/>
        <item x="1452"/>
        <item x="4400"/>
        <item x="6443"/>
        <item x="8145"/>
        <item x="7768"/>
        <item x="3447"/>
        <item x="3820"/>
        <item x="8450"/>
        <item x="6783"/>
        <item x="8724"/>
        <item x="6866"/>
        <item x="7610"/>
        <item x="9344"/>
        <item x="1194"/>
        <item x="4856"/>
        <item x="7310"/>
        <item x="8239"/>
        <item x="196"/>
        <item x="528"/>
        <item x="8408"/>
        <item x="5838"/>
        <item x="2268"/>
        <item x="6562"/>
        <item x="1709"/>
        <item x="8387"/>
        <item x="2488"/>
        <item x="292"/>
        <item x="3797"/>
        <item x="7584"/>
        <item x="3283"/>
        <item x="6865"/>
        <item x="6870"/>
        <item x="4603"/>
        <item x="8446"/>
        <item x="3030"/>
        <item x="5760"/>
        <item x="3118"/>
        <item x="1823"/>
        <item x="6194"/>
        <item x="2473"/>
        <item x="8810"/>
        <item x="662"/>
        <item x="7427"/>
        <item x="5847"/>
        <item x="4751"/>
        <item x="891"/>
        <item x="1202"/>
        <item x="5532"/>
        <item x="8734"/>
        <item x="6410"/>
        <item x="1035"/>
        <item x="7236"/>
        <item x="2805"/>
        <item x="4464"/>
        <item x="9225"/>
        <item x="8412"/>
        <item x="7696"/>
        <item x="344"/>
        <item x="6727"/>
        <item x="5581"/>
        <item x="4443"/>
        <item x="6031"/>
        <item x="1692"/>
        <item x="1129"/>
        <item x="7088"/>
        <item x="358"/>
        <item x="4767"/>
        <item x="7229"/>
        <item x="4379"/>
        <item x="8699"/>
        <item x="4547"/>
        <item x="9420"/>
        <item x="3982"/>
        <item x="349"/>
        <item x="6374"/>
        <item x="3722"/>
        <item x="3843"/>
        <item x="5863"/>
        <item x="5006"/>
        <item x="374"/>
        <item x="5636"/>
        <item x="1797"/>
        <item x="5612"/>
        <item x="7619"/>
        <item x="3711"/>
        <item x="3113"/>
        <item x="9156"/>
        <item x="8358"/>
        <item x="5173"/>
        <item x="900"/>
        <item x="6715"/>
        <item x="8087"/>
        <item x="2768"/>
        <item x="2780"/>
        <item x="1610"/>
        <item x="3643"/>
        <item x="1037"/>
        <item x="6479"/>
        <item x="3683"/>
        <item x="1960"/>
        <item x="3225"/>
        <item x="6586"/>
        <item x="8806"/>
        <item x="4070"/>
        <item x="4357"/>
        <item x="3799"/>
        <item x="3034"/>
        <item x="5525"/>
        <item x="7467"/>
        <item x="8937"/>
        <item x="8624"/>
        <item x="6539"/>
        <item x="279"/>
        <item x="3094"/>
        <item x="9221"/>
        <item x="1632"/>
        <item x="7363"/>
        <item x="4724"/>
        <item x="7985"/>
        <item x="8245"/>
        <item x="3741"/>
        <item x="2513"/>
        <item x="7997"/>
        <item x="1272"/>
        <item x="3167"/>
        <item x="484"/>
        <item x="4598"/>
        <item x="1936"/>
        <item x="4161"/>
        <item x="8585"/>
        <item x="1643"/>
        <item x="7499"/>
        <item x="3229"/>
        <item x="8779"/>
        <item x="2080"/>
        <item x="4117"/>
        <item x="3122"/>
        <item x="1746"/>
        <item x="8308"/>
        <item x="582"/>
        <item x="3591"/>
        <item x="5254"/>
        <item x="1392"/>
        <item x="1626"/>
        <item x="5176"/>
        <item x="8980"/>
        <item x="2563"/>
        <item x="6101"/>
        <item x="312"/>
        <item x="2284"/>
        <item x="4023"/>
        <item x="370"/>
        <item x="7661"/>
        <item x="3786"/>
        <item x="2727"/>
        <item x="8185"/>
        <item x="664"/>
        <item x="2367"/>
        <item x="8313"/>
        <item x="410"/>
        <item x="7460"/>
        <item x="2851"/>
        <item x="1145"/>
        <item x="5312"/>
        <item x="5375"/>
        <item x="7517"/>
        <item x="4847"/>
        <item x="4430"/>
        <item x="947"/>
        <item x="2617"/>
        <item x="7167"/>
        <item x="1323"/>
        <item x="6070"/>
        <item x="4157"/>
        <item x="5988"/>
        <item x="1545"/>
        <item x="3740"/>
        <item x="7008"/>
        <item x="8077"/>
        <item x="4514"/>
        <item x="1221"/>
        <item x="4978"/>
        <item x="4644"/>
        <item x="570"/>
        <item x="6695"/>
        <item x="1303"/>
        <item x="1533"/>
        <item x="4079"/>
        <item x="6538"/>
        <item x="5856"/>
        <item x="7963"/>
        <item x="651"/>
        <item x="3208"/>
        <item x="2794"/>
        <item x="3556"/>
        <item x="8440"/>
        <item x="5427"/>
        <item x="552"/>
        <item x="8439"/>
        <item x="1691"/>
        <item x="3957"/>
        <item x="3189"/>
        <item x="3675"/>
        <item x="4677"/>
        <item x="2631"/>
        <item x="5638"/>
        <item x="5768"/>
        <item x="7020"/>
        <item x="1121"/>
        <item x="8144"/>
        <item x="1168"/>
        <item x="9488"/>
        <item x="1422"/>
        <item x="3534"/>
        <item x="1186"/>
        <item x="5156"/>
        <item x="4288"/>
        <item x="6480"/>
        <item x="9102"/>
        <item x="5747"/>
        <item x="4177"/>
        <item x="6785"/>
        <item x="919"/>
        <item x="1110"/>
        <item x="789"/>
        <item x="3660"/>
        <item x="2293"/>
        <item x="4556"/>
        <item x="2442"/>
        <item x="6516"/>
        <item x="1222"/>
        <item x="8750"/>
        <item x="6112"/>
        <item x="9175"/>
        <item x="3038"/>
        <item x="4188"/>
        <item x="6622"/>
        <item x="9299"/>
        <item x="6370"/>
        <item x="4582"/>
        <item x="6602"/>
        <item x="4687"/>
        <item x="3839"/>
        <item x="1786"/>
        <item x="2990"/>
        <item x="7795"/>
        <item x="4754"/>
        <item x="1494"/>
        <item x="3412"/>
        <item x="2637"/>
        <item x="4017"/>
        <item x="7924"/>
        <item x="3989"/>
        <item x="7123"/>
        <item x="4796"/>
        <item x="3313"/>
        <item x="8012"/>
        <item x="1029"/>
        <item x="4657"/>
        <item x="8082"/>
        <item x="6321"/>
        <item x="9141"/>
        <item x="8376"/>
        <item x="7330"/>
        <item x="5457"/>
        <item x="4451"/>
        <item x="1048"/>
        <item x="9383"/>
        <item x="643"/>
        <item x="5661"/>
        <item x="4341"/>
        <item x="4438"/>
        <item x="1466"/>
        <item x="7982"/>
        <item x="2358"/>
        <item x="2161"/>
        <item x="6296"/>
        <item x="6672"/>
        <item x="6125"/>
        <item x="8325"/>
        <item x="1883"/>
        <item x="4803"/>
        <item x="2726"/>
        <item x="9357"/>
        <item x="5539"/>
        <item x="8341"/>
        <item x="2560"/>
        <item x="7706"/>
        <item x="9393"/>
        <item x="4886"/>
        <item x="1523"/>
        <item x="7119"/>
        <item x="6857"/>
        <item x="5343"/>
        <item x="9105"/>
        <item x="7514"/>
        <item x="4980"/>
        <item x="8525"/>
        <item x="7380"/>
        <item x="4111"/>
        <item x="1699"/>
        <item x="7320"/>
        <item x="8932"/>
        <item x="6000"/>
        <item x="5244"/>
        <item x="1476"/>
        <item x="731"/>
        <item x="771"/>
        <item x="8622"/>
        <item x="7378"/>
        <item x="1224"/>
        <item x="6394"/>
        <item x="7741"/>
        <item x="1229"/>
        <item x="2790"/>
        <item x="3473"/>
        <item x="5093"/>
        <item x="5722"/>
        <item x="5973"/>
        <item x="4002"/>
        <item x="4868"/>
        <item x="854"/>
        <item x="84"/>
        <item x="7158"/>
        <item x="1814"/>
        <item x="6139"/>
        <item x="4604"/>
        <item x="513"/>
        <item x="8574"/>
        <item x="657"/>
        <item x="561"/>
        <item x="1366"/>
        <item x="6676"/>
        <item x="4976"/>
        <item x="899"/>
        <item x="7551"/>
        <item x="818"/>
        <item x="7965"/>
        <item x="4061"/>
        <item x="8703"/>
        <item x="6163"/>
        <item x="6165"/>
        <item x="6815"/>
        <item x="1904"/>
        <item x="1641"/>
        <item x="7530"/>
        <item x="9046"/>
        <item x="3938"/>
        <item x="7202"/>
        <item x="5141"/>
        <item x="9205"/>
        <item x="5994"/>
        <item x="3587"/>
        <item x="5128"/>
        <item x="138"/>
        <item x="1510"/>
        <item x="3288"/>
        <item x="2899"/>
        <item x="5996"/>
        <item x="1146"/>
        <item x="6498"/>
        <item x="1490"/>
        <item x="9247"/>
        <item x="4885"/>
        <item x="5169"/>
        <item x="2086"/>
        <item x="2763"/>
        <item x="5670"/>
        <item x="4137"/>
        <item x="3121"/>
        <item x="5162"/>
        <item x="8540"/>
        <item x="220"/>
        <item x="7049"/>
        <item x="6124"/>
        <item x="729"/>
        <item x="3580"/>
        <item x="6445"/>
        <item x="3210"/>
        <item x="8214"/>
        <item x="6293"/>
        <item x="7465"/>
        <item x="727"/>
        <item x="7274"/>
        <item x="3423"/>
        <item x="44"/>
        <item x="2209"/>
        <item x="6087"/>
        <item x="6430"/>
        <item x="901"/>
        <item x="1871"/>
        <item x="4091"/>
        <item x="4574"/>
        <item x="8851"/>
        <item x="8310"/>
        <item x="910"/>
        <item x="8300"/>
        <item x="2097"/>
        <item x="8043"/>
        <item x="7962"/>
        <item x="5668"/>
        <item x="8728"/>
        <item x="6380"/>
        <item x="1825"/>
        <item x="5699"/>
        <item x="968"/>
        <item x="7890"/>
        <item x="9369"/>
        <item x="9358"/>
        <item x="8504"/>
        <item x="790"/>
        <item x="8552"/>
        <item x="8859"/>
        <item x="781"/>
        <item x="2288"/>
        <item x="8349"/>
        <item x="3517"/>
        <item x="363"/>
        <item x="3584"/>
        <item x="3804"/>
        <item x="644"/>
        <item x="8832"/>
        <item x="5306"/>
        <item x="7345"/>
        <item x="1077"/>
        <item x="5716"/>
        <item x="3622"/>
        <item x="437"/>
        <item x="8828"/>
        <item x="1669"/>
        <item x="4617"/>
        <item x="8414"/>
        <item x="672"/>
        <item x="8316"/>
        <item x="8213"/>
        <item x="7550"/>
        <item x="3331"/>
        <item x="1470"/>
        <item x="3228"/>
        <item x="1278"/>
        <item x="4879"/>
        <item x="5657"/>
        <item x="7710"/>
        <item x="645"/>
        <item x="3163"/>
        <item x="5750"/>
        <item x="4062"/>
        <item x="559"/>
        <item x="8775"/>
        <item x="6700"/>
        <item x="7377"/>
        <item x="669"/>
        <item x="7560"/>
        <item x="6887"/>
        <item x="4632"/>
        <item x="2396"/>
        <item x="2254"/>
        <item x="3832"/>
        <item x="6257"/>
        <item x="6085"/>
        <item x="1481"/>
        <item x="7916"/>
        <item x="9379"/>
        <item x="8324"/>
        <item x="1703"/>
        <item x="1843"/>
        <item x="5382"/>
        <item x="3341"/>
        <item x="8425"/>
        <item x="7633"/>
        <item x="2785"/>
        <item x="4990"/>
        <item x="1379"/>
        <item x="6423"/>
        <item x="9386"/>
        <item x="7090"/>
        <item x="430"/>
        <item x="453"/>
        <item x="7174"/>
        <item x="9044"/>
        <item x="9133"/>
        <item x="294"/>
        <item x="328"/>
        <item x="4174"/>
        <item x="6549"/>
        <item x="3859"/>
        <item x="8054"/>
        <item x="9220"/>
        <item x="2300"/>
        <item x="4440"/>
        <item x="6079"/>
        <item x="8140"/>
        <item x="9502"/>
        <item x="6572"/>
        <item x="1453"/>
        <item x="2017"/>
        <item x="8701"/>
        <item x="7256"/>
        <item x="5314"/>
        <item x="8299"/>
        <item x="5205"/>
        <item x="8216"/>
        <item x="8819"/>
        <item x="4669"/>
        <item x="4180"/>
        <item x="1522"/>
        <item x="2271"/>
        <item x="1484"/>
        <item x="924"/>
        <item x="2959"/>
        <item x="2008"/>
        <item x="26"/>
        <item x="6113"/>
        <item x="2641"/>
        <item x="6670"/>
        <item x="574"/>
        <item x="2928"/>
        <item x="9447"/>
        <item x="1660"/>
        <item x="4581"/>
        <item x="4217"/>
        <item x="341"/>
        <item x="1969"/>
        <item x="3909"/>
        <item x="7422"/>
        <item x="5062"/>
        <item x="2547"/>
        <item x="1612"/>
        <item x="725"/>
        <item x="7783"/>
        <item x="2884"/>
        <item x="8588"/>
        <item x="1506"/>
        <item x="7780"/>
        <item x="6749"/>
        <item x="7"/>
        <item x="7453"/>
        <item x="9288"/>
        <item x="760"/>
        <item x="6186"/>
        <item x="9363"/>
        <item x="9094"/>
        <item x="8110"/>
        <item x="216"/>
        <item x="9296"/>
        <item x="3175"/>
        <item x="873"/>
        <item x="5235"/>
        <item x="5103"/>
        <item x="6662"/>
        <item x="4685"/>
        <item x="972"/>
        <item x="5861"/>
        <item x="4219"/>
        <item x="8571"/>
        <item x="6645"/>
        <item x="7910"/>
        <item x="3220"/>
        <item x="1947"/>
        <item x="6318"/>
        <item x="2999"/>
        <item x="2184"/>
        <item x="2588"/>
        <item x="6002"/>
        <item x="296"/>
        <item x="6955"/>
        <item x="1798"/>
        <item x="3846"/>
        <item x="4064"/>
        <item x="7338"/>
        <item x="4386"/>
        <item x="3546"/>
        <item x="2901"/>
        <item x="998"/>
        <item x="670"/>
        <item x="2936"/>
        <item x="3914"/>
        <item x="2735"/>
        <item x="4919"/>
        <item x="9351"/>
        <item x="9163"/>
        <item x="6354"/>
        <item x="1977"/>
        <item x="9138"/>
        <item x="5615"/>
        <item x="2144"/>
        <item x="7040"/>
        <item x="5541"/>
        <item x="5172"/>
        <item x="7772"/>
        <item x="5101"/>
        <item x="9370"/>
        <item x="7628"/>
        <item x="7471"/>
        <item x="2025"/>
        <item x="7109"/>
        <item x="2206"/>
        <item x="8014"/>
        <item x="7957"/>
        <item x="6027"/>
        <item x="3000"/>
        <item x="8355"/>
        <item x="3368"/>
        <item x="236"/>
        <item x="5687"/>
        <item x="1902"/>
        <item x="3562"/>
        <item x="3623"/>
        <item x="266"/>
        <item x="2913"/>
        <item x="8717"/>
        <item x="2828"/>
        <item x="7140"/>
        <item x="5963"/>
        <item x="2875"/>
        <item x="4080"/>
        <item x="1581"/>
        <item x="3815"/>
        <item x="9275"/>
        <item x="5902"/>
        <item x="3508"/>
        <item x="2894"/>
        <item x="199"/>
        <item x="4244"/>
        <item x="3080"/>
        <item x="5042"/>
        <item x="8240"/>
        <item x="6417"/>
        <item x="6324"/>
        <item x="5269"/>
        <item x="6332"/>
        <item x="6620"/>
        <item x="3819"/>
        <item x="9207"/>
        <item x="495"/>
        <item x="3637"/>
        <item x="319"/>
        <item x="6635"/>
        <item x="4619"/>
        <item x="988"/>
        <item x="7306"/>
        <item x="5165"/>
        <item x="1250"/>
        <item x="6066"/>
        <item x="2404"/>
        <item x="3124"/>
        <item x="3247"/>
        <item x="5780"/>
        <item x="3997"/>
        <item x="7275"/>
        <item x="8386"/>
        <item x="6298"/>
        <item x="2886"/>
        <item x="9473"/>
        <item x="9371"/>
        <item x="6333"/>
        <item x="7277"/>
        <item x="5324"/>
        <item x="2904"/>
        <item x="7871"/>
        <item x="7282"/>
        <item x="3990"/>
        <item x="4934"/>
        <item x="2720"/>
        <item x="6357"/>
        <item x="1105"/>
        <item x="1536"/>
        <item x="1893"/>
        <item x="8076"/>
        <item x="5115"/>
        <item x="4021"/>
        <item x="4406"/>
        <item x="8772"/>
        <item x="7737"/>
        <item x="407"/>
        <item x="867"/>
        <item x="1850"/>
        <item x="6073"/>
        <item x="2638"/>
        <item x="6500"/>
        <item x="7042"/>
        <item x="8546"/>
        <item x="2742"/>
        <item x="4506"/>
        <item x="2266"/>
        <item x="4241"/>
        <item x="7999"/>
        <item x="1964"/>
        <item x="4573"/>
        <item x="3635"/>
        <item x="2059"/>
        <item x="6065"/>
        <item x="2594"/>
        <item x="168"/>
        <item x="6625"/>
        <item x="9039"/>
        <item x="3309"/>
        <item x="8730"/>
        <item x="197"/>
        <item x="982"/>
        <item x="7544"/>
        <item x="461"/>
        <item x="5250"/>
        <item x="3499"/>
        <item x="7249"/>
        <item x="3613"/>
        <item x="6405"/>
        <item x="6441"/>
        <item x="9412"/>
        <item x="1841"/>
        <item x="7487"/>
        <item x="5398"/>
        <item x="6491"/>
        <item x="2045"/>
        <item x="3624"/>
        <item x="4943"/>
        <item x="2860"/>
        <item x="2667"/>
        <item x="9024"/>
        <item x="226"/>
        <item x="5899"/>
        <item x="384"/>
        <item x="1945"/>
        <item x="9213"/>
        <item x="6610"/>
        <item x="7754"/>
        <item x="748"/>
        <item x="5862"/>
        <item x="8126"/>
        <item x="7535"/>
        <item x="1796"/>
        <item x="1093"/>
        <item x="8482"/>
        <item x="408"/>
        <item x="8849"/>
        <item x="8402"/>
        <item x="8981"/>
        <item x="9262"/>
        <item x="8265"/>
        <item x="323"/>
        <item x="6898"/>
        <item x="8710"/>
        <item x="2031"/>
        <item x="3781"/>
        <item x="7124"/>
        <item x="6328"/>
        <item x="6882"/>
        <item x="4804"/>
        <item x="1788"/>
        <item x="4305"/>
        <item x="59"/>
        <item x="259"/>
        <item x="7112"/>
        <item x="9012"/>
        <item x="7520"/>
        <item x="9189"/>
        <item x="9113"/>
        <item x="5513"/>
        <item x="2305"/>
        <item x="5989"/>
        <item x="8362"/>
        <item x="8968"/>
        <item x="1735"/>
        <item x="8467"/>
        <item x="6229"/>
        <item x="7024"/>
        <item x="3493"/>
        <item x="3385"/>
        <item x="834"/>
        <item x="7586"/>
        <item x="6786"/>
        <item x="4457"/>
        <item x="3180"/>
        <item x="352"/>
        <item x="7418"/>
        <item x="6475"/>
        <item x="4169"/>
        <item x="4621"/>
        <item x="6742"/>
        <item x="8011"/>
        <item x="3373"/>
        <item x="8811"/>
        <item x="1743"/>
        <item x="601"/>
        <item x="3356"/>
        <item x="353"/>
        <item x="1177"/>
        <item x="3795"/>
        <item x="7691"/>
        <item x="8291"/>
        <item x="7067"/>
        <item x="8856"/>
        <item x="569"/>
        <item x="6077"/>
        <item x="6053"/>
        <item x="3519"/>
        <item x="930"/>
        <item x="4539"/>
        <item x="742"/>
        <item x="5262"/>
        <item x="647"/>
        <item x="6456"/>
        <item x="8064"/>
        <item x="7581"/>
        <item x="7699"/>
        <item x="186"/>
        <item x="4519"/>
        <item x="4097"/>
        <item x="4031"/>
        <item x="5813"/>
        <item x="6226"/>
        <item x="9212"/>
        <item x="7915"/>
        <item x="385"/>
        <item x="2609"/>
        <item x="2957"/>
        <item x="2541"/>
        <item x="2357"/>
        <item x="7660"/>
        <item x="4522"/>
        <item x="6481"/>
        <item x="2414"/>
        <item x="2737"/>
        <item x="403"/>
        <item x="8421"/>
        <item x="3788"/>
        <item x="753"/>
        <item x="1326"/>
        <item x="8124"/>
        <item x="674"/>
        <item x="2084"/>
        <item x="5704"/>
        <item x="4373"/>
        <item x="4907"/>
        <item x="6142"/>
        <item x="4608"/>
        <item x="807"/>
        <item x="7316"/>
        <item x="2506"/>
        <item x="5818"/>
        <item x="6386"/>
        <item x="2089"/>
        <item x="907"/>
        <item x="6847"/>
        <item x="4880"/>
        <item x="6338"/>
        <item x="6442"/>
        <item x="3344"/>
        <item x="8070"/>
        <item x="6921"/>
        <item x="3157"/>
        <item x="4667"/>
        <item x="1412"/>
        <item x="7683"/>
        <item x="3965"/>
        <item x="5298"/>
        <item x="51"/>
        <item x="3971"/>
        <item x="9352"/>
        <item x="3329"/>
        <item x="3724"/>
        <item x="1169"/>
        <item x="761"/>
        <item x="6156"/>
        <item x="5110"/>
        <item x="2350"/>
        <item x="3863"/>
        <item x="6698"/>
        <item x="4099"/>
        <item x="8468"/>
        <item x="8273"/>
        <item x="3752"/>
        <item x="3188"/>
        <item x="5054"/>
        <item x="7590"/>
        <item x="2829"/>
        <item x="2000"/>
        <item x="3477"/>
        <item x="9442"/>
        <item x="5356"/>
        <item x="3717"/>
        <item x="4993"/>
        <item x="8268"/>
        <item x="4435"/>
        <item x="9324"/>
        <item x="6251"/>
        <item x="1464"/>
        <item x="7391"/>
        <item x="7440"/>
        <item x="7956"/>
        <item x="5317"/>
        <item x="851"/>
        <item x="5931"/>
        <item x="6687"/>
        <item x="6470"/>
        <item x="7284"/>
        <item x="6993"/>
        <item x="8453"/>
        <item x="502"/>
        <item x="333"/>
        <item x="6791"/>
        <item x="8407"/>
        <item x="4743"/>
        <item x="6331"/>
        <item x="5507"/>
        <item x="6252"/>
        <item x="3001"/>
        <item x="6555"/>
        <item x="7689"/>
        <item x="2698"/>
        <item x="1330"/>
        <item x="7799"/>
        <item x="7272"/>
        <item x="9164"/>
        <item x="8156"/>
        <item x="3685"/>
        <item x="1080"/>
        <item x="235"/>
        <item x="4069"/>
        <item x="5108"/>
        <item x="2225"/>
        <item x="7651"/>
        <item x="3186"/>
        <item x="1575"/>
        <item x="6196"/>
        <item x="8982"/>
        <item x="595"/>
        <item x="6851"/>
        <item x="1201"/>
        <item x="7478"/>
        <item x="6685"/>
        <item x="1553"/>
        <item x="2960"/>
        <item x="492"/>
        <item x="1959"/>
        <item x="9245"/>
        <item x="5849"/>
        <item x="1391"/>
        <item x="2711"/>
        <item x="7747"/>
        <item x="2567"/>
        <item x="2166"/>
        <item x="7803"/>
        <item x="4057"/>
        <item x="3614"/>
        <item x="6636"/>
        <item x="1740"/>
        <item x="8986"/>
        <item x="8084"/>
        <item x="3441"/>
        <item x="9"/>
        <item x="7413"/>
        <item x="7137"/>
        <item x="4517"/>
        <item x="2292"/>
        <item x="602"/>
        <item x="754"/>
        <item x="7752"/>
        <item x="5941"/>
        <item x="3460"/>
        <item x="7554"/>
        <item x="1558"/>
        <item x="7201"/>
        <item x="3701"/>
        <item x="1693"/>
        <item x="1212"/>
        <item x="1226"/>
        <item x="1059"/>
        <item x="8623"/>
        <item x="5352"/>
        <item x="3223"/>
        <item x="5625"/>
        <item x="8963"/>
        <item x="5408"/>
        <item x="941"/>
        <item x="1498"/>
        <item x="1045"/>
        <item x="4699"/>
        <item x="3495"/>
        <item x="9096"/>
        <item x="8944"/>
        <item x="8297"/>
        <item x="2074"/>
        <item x="2995"/>
        <item x="4716"/>
        <item x="8561"/>
        <item x="2867"/>
        <item x="4425"/>
        <item x="7549"/>
        <item x="9197"/>
        <item x="4811"/>
        <item x="9403"/>
        <item x="2561"/>
        <item x="7773"/>
        <item x="526"/>
        <item x="3929"/>
        <item x="4378"/>
        <item x="902"/>
        <item x="8833"/>
        <item x="4511"/>
        <item x="4127"/>
        <item x="758"/>
        <item x="1962"/>
        <item x="6183"/>
        <item x="5117"/>
        <item x="4173"/>
        <item x="1911"/>
        <item x="3902"/>
        <item x="7170"/>
        <item x="8712"/>
        <item x="7450"/>
        <item x="8608"/>
        <item x="101"/>
        <item x="5395"/>
        <item x="7064"/>
        <item x="2322"/>
        <item x="7959"/>
        <item x="3927"/>
        <item x="109"/>
        <item x="613"/>
        <item x="5700"/>
        <item x="9254"/>
        <item x="1043"/>
        <item x="5815"/>
        <item x="5719"/>
        <item x="6115"/>
        <item x="3429"/>
        <item x="5272"/>
        <item x="2490"/>
        <item x="7178"/>
        <item x="6355"/>
        <item x="2003"/>
        <item x="768"/>
        <item x="990"/>
        <item x="8013"/>
        <item x="5466"/>
        <item x="6991"/>
        <item x="6760"/>
        <item x="2821"/>
        <item x="7452"/>
        <item x="2397"/>
        <item x="6294"/>
        <item x="4661"/>
        <item x="5078"/>
        <item x="9276"/>
        <item x="8689"/>
        <item x="2680"/>
        <item x="8797"/>
        <item x="2145"/>
        <item x="8740"/>
        <item x="1423"/>
        <item x="4073"/>
        <item x="6363"/>
        <item x="8704"/>
        <item x="6617"/>
        <item x="382"/>
        <item x="7260"/>
        <item x="3399"/>
        <item x="8889"/>
        <item x="6705"/>
        <item x="4485"/>
        <item x="2858"/>
        <item x="7195"/>
        <item x="696"/>
        <item x="5323"/>
        <item x="124"/>
        <item x="6946"/>
        <item x="8131"/>
        <item x="8673"/>
        <item x="8678"/>
        <item x="2778"/>
        <item x="5765"/>
        <item x="5960"/>
        <item x="5617"/>
        <item x="5430"/>
        <item x="2865"/>
        <item x="7116"/>
        <item x="8097"/>
        <item x="5984"/>
        <item x="4298"/>
        <item x="4354"/>
        <item x="9015"/>
        <item x="9329"/>
        <item x="4245"/>
        <item x="2553"/>
        <item x="6654"/>
        <item x="8760"/>
        <item x="5720"/>
        <item x="5925"/>
        <item x="2632"/>
        <item x="5895"/>
        <item x="4222"/>
        <item x="8167"/>
        <item x="9191"/>
        <item x="976"/>
        <item x="4227"/>
        <item x="212"/>
        <item x="4789"/>
        <item x="1836"/>
        <item x="12"/>
        <item x="6594"/>
        <item x="8497"/>
        <item x="9127"/>
        <item x="5551"/>
        <item x="4958"/>
        <item x="7312"/>
        <item x="5311"/>
        <item x="2592"/>
        <item x="5645"/>
        <item x="5949"/>
        <item x="1965"/>
        <item x="7650"/>
        <item x="8368"/>
        <item x="1724"/>
        <item x="8661"/>
        <item x="5289"/>
        <item x="6729"/>
        <item x="3216"/>
        <item x="7774"/>
        <item x="926"/>
        <item x="123"/>
        <item x="5776"/>
        <item x="3463"/>
        <item x="1058"/>
        <item x="8840"/>
        <item x="7206"/>
        <item x="7333"/>
        <item x="9292"/>
        <item x="7777"/>
        <item x="218"/>
        <item x="7546"/>
        <item x="912"/>
        <item x="2608"/>
        <item x="1092"/>
        <item x="4986"/>
        <item x="3681"/>
        <item x="1502"/>
        <item x="7539"/>
        <item x="3730"/>
        <item x="4954"/>
        <item x="5733"/>
        <item x="339"/>
        <item x="7232"/>
        <item x="1230"/>
        <item x="5105"/>
        <item x="7089"/>
        <item x="8800"/>
        <item x="378"/>
        <item x="759"/>
        <item x="3958"/>
        <item x="6266"/>
        <item x="8817"/>
        <item x="2907"/>
        <item x="7204"/>
        <item x="276"/>
        <item x="2039"/>
        <item x="372"/>
        <item x="7519"/>
        <item x="1416"/>
        <item x="3977"/>
        <item x="1014"/>
        <item x="5184"/>
        <item x="621"/>
        <item x="4276"/>
        <item x="95"/>
        <item x="6559"/>
        <item x="5441"/>
        <item x="3270"/>
        <item x="2807"/>
        <item x="2909"/>
        <item x="9093"/>
        <item x="2518"/>
        <item x="3504"/>
        <item x="4723"/>
        <item x="5020"/>
        <item x="311"/>
        <item x="5195"/>
        <item x="2841"/>
        <item x="1075"/>
        <item x="2825"/>
        <item x="8326"/>
        <item x="7169"/>
        <item x="1266"/>
        <item x="1920"/>
        <item x="2571"/>
        <item x="7055"/>
        <item x="4436"/>
        <item x="7224"/>
        <item x="8922"/>
        <item x="2101"/>
        <item x="7622"/>
        <item x="9004"/>
        <item x="9422"/>
        <item x="3294"/>
        <item x="3540"/>
        <item x="730"/>
        <item x="6747"/>
        <item x="3684"/>
        <item x="2531"/>
        <item x="8613"/>
        <item x="7501"/>
        <item x="8973"/>
        <item x="6037"/>
        <item x="7846"/>
        <item x="4994"/>
        <item x="2368"/>
        <item x="6941"/>
        <item x="6877"/>
        <item x="2376"/>
        <item x="1061"/>
        <item x="9302"/>
        <item x="6074"/>
        <item x="7994"/>
        <item x="8657"/>
        <item x="2238"/>
        <item x="6105"/>
        <item x="4045"/>
        <item x="8431"/>
        <item x="8282"/>
        <item x="4703"/>
        <item x="274"/>
        <item x="3561"/>
        <item x="4971"/>
        <item x="9098"/>
        <item x="2138"/>
        <item x="9172"/>
        <item x="7044"/>
        <item x="7990"/>
        <item x="436"/>
        <item x="177"/>
        <item x="3287"/>
        <item x="8815"/>
        <item x="8438"/>
        <item x="8411"/>
        <item x="2728"/>
        <item x="6551"/>
        <item x="4692"/>
        <item x="2316"/>
        <item x="3338"/>
        <item x="9368"/>
        <item x="3986"/>
        <item x="7319"/>
        <item x="3809"/>
        <item x="5888"/>
        <item x="6819"/>
        <item x="2332"/>
        <item x="4797"/>
        <item x="3571"/>
        <item x="8823"/>
        <item x="5139"/>
        <item x="7013"/>
        <item x="6055"/>
        <item x="6280"/>
        <item x="8230"/>
        <item x="9054"/>
        <item x="1847"/>
        <item x="2971"/>
        <item x="2038"/>
        <item x="7851"/>
        <item x="4963"/>
        <item x="173"/>
        <item x="3696"/>
        <item x="6023"/>
        <item x="5193"/>
        <item x="5347"/>
        <item x="8172"/>
        <item x="4008"/>
        <item x="7952"/>
        <item x="1247"/>
        <item x="3690"/>
        <item x="6001"/>
        <item x="562"/>
        <item x="4520"/>
        <item x="752"/>
        <item x="2219"/>
        <item x="223"/>
        <item x="5109"/>
        <item x="1447"/>
        <item x="1646"/>
        <item x="5353"/>
        <item x="7486"/>
        <item x="9252"/>
        <item x="7344"/>
        <item x="2310"/>
        <item x="479"/>
        <item x="3874"/>
        <item x="7211"/>
        <item x="3537"/>
        <item x="1461"/>
        <item x="8400"/>
        <item x="4770"/>
        <item x="684"/>
        <item x="3705"/>
        <item x="6424"/>
        <item x="6095"/>
        <item x="8451"/>
        <item x="2103"/>
        <item x="1097"/>
        <item x="316"/>
        <item x="4426"/>
        <item x="4651"/>
        <item x="6225"/>
        <item x="3529"/>
        <item x="1676"/>
        <item x="6391"/>
        <item x="3693"/>
        <item x="7602"/>
        <item x="6631"/>
        <item x="5401"/>
        <item x="5294"/>
        <item x="179"/>
        <item x="9286"/>
        <item x="1595"/>
        <item x="255"/>
        <item x="3842"/>
        <item x="7160"/>
        <item x="5258"/>
        <item x="3100"/>
        <item x="1241"/>
        <item x="1738"/>
        <item x="4738"/>
        <item x="7575"/>
        <item x="52"/>
        <item x="510"/>
        <item x="3256"/>
        <item x="9135"/>
        <item x="6663"/>
        <item x="9219"/>
        <item x="6953"/>
        <item x="1133"/>
        <item x="7776"/>
        <item x="6384"/>
        <item x="412"/>
        <item x="2747"/>
        <item x="6579"/>
        <item x="8202"/>
        <item x="6273"/>
        <item x="5438"/>
        <item x="778"/>
        <item x="517"/>
        <item x="32"/>
        <item x="8738"/>
        <item x="5138"/>
        <item x="7128"/>
        <item x="480"/>
        <item x="6799"/>
        <item x="2133"/>
        <item x="7714"/>
        <item x="2696"/>
        <item x="2076"/>
        <item x="7259"/>
        <item x="2945"/>
        <item x="1792"/>
        <item x="5698"/>
        <item x="7384"/>
        <item x="5147"/>
        <item x="1318"/>
        <item x="983"/>
        <item x="5939"/>
        <item x="5031"/>
        <item x="6859"/>
        <item x="3390"/>
        <item x="8807"/>
        <item x="1909"/>
        <item x="3141"/>
        <item x="6300"/>
        <item x="1462"/>
        <item x="7031"/>
        <item x="133"/>
        <item x="8914"/>
        <item x="4234"/>
        <item x="3880"/>
        <item x="6837"/>
        <item x="1540"/>
        <item x="7981"/>
        <item x="6683"/>
        <item x="8829"/>
        <item x="3360"/>
        <item x="865"/>
        <item x="4342"/>
        <item x="6344"/>
        <item x="5004"/>
        <item x="3897"/>
        <item x="832"/>
        <item x="4176"/>
        <item x="7953"/>
        <item x="4037"/>
        <item x="7288"/>
        <item x="444"/>
        <item x="7877"/>
        <item x="5388"/>
        <item x="7902"/>
        <item x="8620"/>
        <item x="8567"/>
        <item x="1543"/>
        <item x="8725"/>
        <item x="6359"/>
        <item x="6673"/>
        <item x="1004"/>
        <item x="6400"/>
        <item x="9350"/>
        <item x="8393"/>
        <item x="862"/>
        <item x="7476"/>
        <item x="7233"/>
        <item x="4260"/>
        <item x="4076"/>
        <item x="2808"/>
        <item x="8611"/>
        <item x="4647"/>
        <item x="4793"/>
        <item x="7301"/>
        <item x="6800"/>
        <item x="4911"/>
        <item x="5191"/>
        <item x="3951"/>
        <item x="7342"/>
        <item x="7458"/>
        <item x="2816"/>
        <item x="1662"/>
        <item x="7419"/>
        <item x="8135"/>
        <item x="6221"/>
        <item x="6422"/>
        <item x="6262"/>
        <item x="5850"/>
        <item x="6258"/>
        <item x="6413"/>
        <item x="7867"/>
        <item x="3282"/>
        <item x="8695"/>
        <item x="2385"/>
        <item x="2345"/>
        <item x="4798"/>
        <item x="1981"/>
        <item x="4846"/>
        <item x="404"/>
        <item x="8864"/>
        <item x="738"/>
        <item x="187"/>
        <item x="1584"/>
        <item x="2600"/>
        <item x="3468"/>
        <item x="3670"/>
        <item x="7928"/>
        <item x="4887"/>
        <item x="4212"/>
        <item x="6778"/>
        <item x="7225"/>
        <item x="534"/>
        <item x="2088"/>
        <item x="273"/>
        <item x="3280"/>
        <item x="487"/>
        <item x="6599"/>
        <item x="1251"/>
        <item x="8199"/>
        <item x="5619"/>
        <item x="3061"/>
        <item x="624"/>
        <item x="6343"/>
        <item x="6503"/>
        <item x="7479"/>
        <item x="8474"/>
        <item x="6206"/>
        <item x="8883"/>
        <item x="1006"/>
        <item x="6161"/>
        <item x="3778"/>
        <item x="7880"/>
        <item x="7876"/>
        <item x="6408"/>
        <item x="2448"/>
        <item x="8457"/>
        <item x="5500"/>
        <item x="3793"/>
        <item x="7185"/>
        <item x="2071"/>
        <item x="2018"/>
        <item x="234"/>
        <item x="3245"/>
        <item x="3413"/>
        <item x="1938"/>
        <item x="507"/>
        <item x="1769"/>
        <item x="4638"/>
        <item x="9255"/>
        <item x="8746"/>
        <item x="5967"/>
        <item x="2227"/>
        <item x="4052"/>
        <item x="3552"/>
        <item x="1913"/>
        <item x="3352"/>
        <item x="3048"/>
        <item x="5009"/>
        <item x="449"/>
        <item x="7960"/>
        <item x="1439"/>
        <item x="2256"/>
        <item x="1514"/>
        <item x="5082"/>
        <item x="3257"/>
        <item x="5627"/>
        <item x="4053"/>
        <item x="8137"/>
        <item x="8679"/>
        <item x="9132"/>
        <item x="943"/>
        <item x="4893"/>
        <item x="3500"/>
        <item x="3097"/>
        <item x="1429"/>
        <item x="2366"/>
        <item x="7592"/>
        <item x="9237"/>
        <item x="4760"/>
        <item x="6623"/>
        <item x="420"/>
        <item x="7643"/>
        <item x="6432"/>
        <item x="6901"/>
        <item x="8488"/>
        <item x="6057"/>
        <item x="4656"/>
        <item x="3437"/>
        <item x="3488"/>
        <item x="5829"/>
        <item x="2885"/>
        <item x="2941"/>
        <item x="2128"/>
        <item x="5179"/>
        <item x="6"/>
        <item x="5526"/>
        <item x="6587"/>
        <item x="584"/>
        <item x="7298"/>
        <item x="5830"/>
        <item x="1302"/>
        <item x="2839"/>
        <item x="3738"/>
        <item x="5958"/>
        <item x="7606"/>
        <item x="6341"/>
        <item x="7065"/>
        <item x="1127"/>
        <item x="6613"/>
        <item x="2026"/>
        <item x="4940"/>
        <item x="6259"/>
        <item x="984"/>
        <item x="8184"/>
        <item x="4795"/>
        <item x="2050"/>
        <item x="3932"/>
        <item x="3195"/>
        <item x="8839"/>
        <item x="4331"/>
        <item x="7134"/>
        <item x="5362"/>
        <item x="2263"/>
        <item x="9277"/>
        <item x="4835"/>
        <item x="5403"/>
        <item x="8837"/>
        <item x="8993"/>
        <item x="959"/>
        <item x="4579"/>
        <item x="4596"/>
        <item x="7724"/>
        <item x="3073"/>
        <item x="9373"/>
        <item x="1"/>
        <item x="4708"/>
        <item x="433"/>
        <item x="5022"/>
        <item x="8554"/>
        <item x="6223"/>
        <item x="3656"/>
        <item x="6900"/>
        <item x="3162"/>
        <item x="5901"/>
        <item x="7241"/>
        <item x="9112"/>
        <item x="7734"/>
        <item x="8138"/>
        <item x="3955"/>
        <item x="3948"/>
        <item x="5685"/>
        <item x="5119"/>
        <item x="2152"/>
        <item x="6176"/>
        <item x="1000"/>
        <item x="4748"/>
        <item x="5224"/>
        <item x="3754"/>
        <item x="1274"/>
        <item x="5649"/>
        <item x="2791"/>
        <item x="1717"/>
        <item x="4105"/>
        <item x="7273"/>
        <item x="6487"/>
        <item x="7680"/>
        <item x="5578"/>
        <item x="2426"/>
        <item x="8081"/>
        <item x="855"/>
        <item x="4867"/>
        <item x="4607"/>
        <item x="3164"/>
        <item x="4873"/>
        <item x="6036"/>
        <item x="6912"/>
        <item x="3922"/>
        <item x="3570"/>
        <item x="4016"/>
        <item x="5380"/>
        <item x="4858"/>
        <item x="2573"/>
        <item x="4931"/>
        <item x="4258"/>
        <item x="3806"/>
        <item x="4210"/>
        <item x="1094"/>
        <item x="876"/>
        <item x="6571"/>
        <item x="120"/>
        <item x="7146"/>
        <item x="1778"/>
        <item x="3233"/>
        <item x="322"/>
        <item x="6499"/>
        <item x="1410"/>
        <item x="932"/>
        <item x="2708"/>
        <item x="2207"/>
        <item x="3984"/>
        <item x="3396"/>
        <item x="488"/>
        <item x="4380"/>
        <item x="8320"/>
        <item x="3924"/>
        <item x="3763"/>
        <item x="2931"/>
        <item x="6641"/>
        <item x="3117"/>
        <item x="7866"/>
        <item x="6175"/>
        <item x="5238"/>
        <item x="6839"/>
        <item x="2658"/>
        <item x="5233"/>
        <item x="5881"/>
        <item x="8783"/>
        <item x="9413"/>
        <item x="2012"/>
        <item x="8844"/>
        <item x="3351"/>
        <item x="336"/>
        <item x="4729"/>
        <item x="2910"/>
        <item x="5494"/>
        <item x="2429"/>
        <item x="6340"/>
        <item x="3436"/>
        <item x="3574"/>
        <item x="7608"/>
        <item x="2923"/>
        <item x="7133"/>
        <item x="8469"/>
        <item x="9265"/>
        <item x="8058"/>
        <item x="8718"/>
        <item x="5282"/>
        <item x="3807"/>
        <item x="1658"/>
        <item x="7718"/>
        <item x="6789"/>
        <item x="4349"/>
        <item x="9278"/>
        <item x="5222"/>
        <item x="8893"/>
        <item x="6267"/>
        <item x="6339"/>
        <item x="6494"/>
        <item x="1096"/>
        <item x="1068"/>
        <item x="1314"/>
        <item x="5000"/>
        <item x="8974"/>
        <item x="3937"/>
        <item x="1039"/>
        <item x="1336"/>
        <item x="4635"/>
        <item x="8441"/>
        <item x="706"/>
        <item x="9258"/>
        <item x="3641"/>
        <item x="7407"/>
        <item x="5972"/>
        <item x="6174"/>
        <item x="6730"/>
        <item x="64"/>
        <item x="6775"/>
        <item x="5684"/>
        <item x="9091"/>
        <item x="1084"/>
        <item x="1568"/>
        <item x="689"/>
        <item x="3742"/>
        <item x="8970"/>
        <item x="1515"/>
        <item x="557"/>
        <item x="572"/>
        <item x="4659"/>
        <item x="162"/>
        <item x="7253"/>
        <item x="2380"/>
        <item x="7749"/>
        <item x="2339"/>
        <item x="2954"/>
        <item x="3454"/>
        <item x="2543"/>
        <item x="2168"/>
        <item x="4074"/>
        <item x="8754"/>
        <item x="8198"/>
        <item x="4265"/>
        <item x="5873"/>
        <item x="4606"/>
        <item x="1627"/>
        <item x="6569"/>
        <item x="9040"/>
        <item x="4504"/>
        <item x="4296"/>
        <item x="8485"/>
        <item x="9471"/>
        <item x="3810"/>
        <item x="2347"/>
        <item x="6463"/>
        <item x="6893"/>
        <item x="7995"/>
        <item x="1707"/>
        <item x="9123"/>
        <item x="3609"/>
        <item x="4929"/>
        <item x="7984"/>
        <item x="7189"/>
        <item x="1866"/>
        <item x="3388"/>
        <item x="6182"/>
        <item x="1023"/>
        <item x="5837"/>
        <item x="6634"/>
        <item x="6290"/>
        <item x="6536"/>
        <item x="6089"/>
        <item x="5309"/>
        <item x="5952"/>
        <item x="2286"/>
        <item x="63"/>
        <item x="3544"/>
        <item x="81"/>
        <item x="2505"/>
        <item x="9443"/>
        <item x="1488"/>
        <item x="6110"/>
        <item x="5953"/>
        <item x="1233"/>
        <item x="1928"/>
        <item x="3878"/>
        <item x="6243"/>
        <item x="9347"/>
        <item x="5338"/>
        <item x="1268"/>
        <item x="7620"/>
        <item x="7523"/>
        <item x="870"/>
        <item x="4515"/>
        <item x="5647"/>
        <item x="8791"/>
        <item x="1125"/>
        <item x="8017"/>
        <item x="170"/>
        <item x="2094"/>
        <item x="7764"/>
        <item x="6627"/>
        <item x="619"/>
        <item x="9142"/>
        <item x="8409"/>
        <item x="8276"/>
        <item x="9001"/>
        <item x="6980"/>
        <item x="2481"/>
        <item x="1399"/>
        <item x="3064"/>
        <item x="7540"/>
        <item x="5695"/>
        <item x="5706"/>
        <item x="9055"/>
        <item x="6737"/>
        <item x="4775"/>
        <item x="8484"/>
        <item x="8085"/>
        <item x="7451"/>
        <item x="6214"/>
        <item x="2147"/>
        <item x="5065"/>
        <item x="955"/>
        <item x="4205"/>
        <item x="1036"/>
        <item x="5865"/>
        <item x="7270"/>
        <item x="6792"/>
        <item x="516"/>
        <item x="884"/>
        <item x="762"/>
        <item x="5333"/>
        <item x="2557"/>
        <item x="8764"/>
        <item x="88"/>
        <item x="1100"/>
        <item x="5522"/>
        <item x="6122"/>
        <item x="7126"/>
        <item x="7025"/>
        <item x="4019"/>
        <item x="3086"/>
        <item x="3311"/>
        <item x="3047"/>
        <item x="4366"/>
        <item x="622"/>
        <item x="2434"/>
        <item x="4550"/>
        <item x="8664"/>
        <item x="7761"/>
        <item x="30"/>
        <item x="7716"/>
        <item x="4092"/>
        <item x="9157"/>
        <item x="1700"/>
        <item x="2977"/>
        <item x="4969"/>
        <item x="5473"/>
        <item x="5651"/>
        <item x="5803"/>
        <item x="8755"/>
        <item x="8437"/>
        <item x="3707"/>
        <item x="890"/>
        <item x="812"/>
        <item x="9155"/>
        <item x="7688"/>
        <item x="1670"/>
        <item x="48"/>
        <item x="3785"/>
        <item x="3999"/>
        <item x="2275"/>
        <item x="6646"/>
        <item x="7527"/>
        <item x="4230"/>
        <item x="8948"/>
        <item x="366"/>
        <item x="6308"/>
        <item x="3339"/>
        <item x="4290"/>
        <item x="7454"/>
        <item x="1537"/>
        <item x="994"/>
        <item x="4809"/>
        <item x="5383"/>
        <item x="1467"/>
        <item x="896"/>
        <item x="6014"/>
        <item x="868"/>
        <item x="5590"/>
        <item x="9124"/>
        <item x="2394"/>
        <item x="3145"/>
        <item x="8835"/>
        <item x="8384"/>
        <item x="1350"/>
        <item x="606"/>
        <item x="2198"/>
        <item x="7332"/>
        <item x="7760"/>
        <item x="8928"/>
        <item x="3625"/>
        <item x="72"/>
        <item x="4047"/>
        <item x="4861"/>
        <item x="7901"/>
        <item x="1727"/>
        <item x="8898"/>
        <item x="3382"/>
        <item x="3626"/>
        <item x="5944"/>
        <item x="398"/>
        <item x="5400"/>
        <item x="3527"/>
        <item x="2081"/>
        <item x="7655"/>
        <item x="5225"/>
        <item x="1034"/>
        <item x="1130"/>
        <item x="5569"/>
        <item x="3898"/>
        <item x="1164"/>
        <item x="3563"/>
        <item x="6438"/>
        <item x="3844"/>
        <item x="5748"/>
        <item x="9332"/>
        <item x="7569"/>
        <item x="5270"/>
        <item x="7812"/>
        <item x="9234"/>
        <item x="6780"/>
        <item x="9033"/>
        <item x="874"/>
        <item x="3079"/>
        <item x="5718"/>
        <item x="4428"/>
        <item x="2032"/>
        <item x="6510"/>
        <item x="7315"/>
        <item x="7681"/>
        <item x="5288"/>
        <item x="3604"/>
        <item x="3919"/>
        <item x="7069"/>
        <item x="4713"/>
        <item x="7905"/>
        <item x="2969"/>
        <item x="5840"/>
        <item x="6515"/>
        <item x="7046"/>
        <item x="5440"/>
        <item x="5764"/>
        <item x="6322"/>
        <item x="7731"/>
        <item x="8096"/>
        <item x="1955"/>
        <item x="9013"/>
        <item x="2189"/>
        <item x="3712"/>
        <item x="5936"/>
        <item x="3394"/>
        <item x="604"/>
        <item x="5033"/>
        <item x="9052"/>
        <item x="8925"/>
        <item x="7130"/>
        <item x="1113"/>
        <item x="7870"/>
        <item x="843"/>
        <item x="5787"/>
        <item x="5992"/>
        <item x="617"/>
        <item x="8919"/>
        <item x="9469"/>
        <item x="6140"/>
        <item x="8148"/>
        <item x="2740"/>
        <item x="1148"/>
        <item x="8776"/>
        <item x="8649"/>
        <item x="8795"/>
        <item x="6835"/>
        <item x="5544"/>
        <item x="7692"/>
        <item x="3981"/>
        <item x="5475"/>
        <item x="1554"/>
        <item x="3422"/>
        <item x="2498"/>
        <item x="3449"/>
        <item x="6472"/>
        <item x="8707"/>
        <item x="2343"/>
        <item x="785"/>
        <item x="4442"/>
        <item x="5199"/>
        <item x="7949"/>
        <item x="7884"/>
        <item x="6820"/>
        <item x="3051"/>
        <item x="304"/>
        <item x="7667"/>
        <item x="7179"/>
        <item x="7148"/>
        <item x="6119"/>
        <item x="8481"/>
        <item x="1155"/>
        <item x="7291"/>
        <item x="33"/>
        <item x="8680"/>
        <item x="4705"/>
        <item x="5134"/>
        <item x="4558"/>
        <item x="8113"/>
        <item x="1529"/>
        <item x="1664"/>
        <item x="3492"/>
        <item x="1548"/>
        <item x="8071"/>
        <item x="7220"/>
        <item x="951"/>
        <item x="6611"/>
        <item x="5851"/>
        <item x="2220"/>
        <item x="5016"/>
        <item x="6189"/>
        <item x="6502"/>
        <item x="4822"/>
        <item x="5458"/>
        <item x="8410"/>
        <item x="7113"/>
        <item x="2464"/>
        <item x="2811"/>
        <item x="2537"/>
        <item x="5451"/>
        <item x="5170"/>
        <item x="2492"/>
        <item x="6135"/>
        <item x="9066"/>
        <item x="2804"/>
        <item x="3099"/>
        <item x="6699"/>
        <item x="7387"/>
        <item x="7255"/>
        <item x="3633"/>
        <item x="242"/>
        <item x="7168"/>
        <item x="5433"/>
        <item x="4678"/>
        <item x="6867"/>
        <item x="8640"/>
        <item x="3657"/>
        <item x="5422"/>
        <item x="1267"/>
        <item x="8269"/>
        <item x="6537"/>
        <item x="8036"/>
        <item x="2765"/>
        <item x="7515"/>
        <item x="195"/>
        <item x="8526"/>
        <item x="5883"/>
        <item x="3720"/>
        <item x="2550"/>
        <item x="6808"/>
        <item x="8399"/>
        <item x="1011"/>
        <item x="8562"/>
        <item x="2445"/>
        <item x="881"/>
        <item x="7582"/>
        <item x="579"/>
        <item x="1898"/>
        <item x="5930"/>
        <item x="8141"/>
        <item x="435"/>
        <item x="422"/>
        <item x="8244"/>
        <item x="5450"/>
        <item x="2485"/>
        <item x="5044"/>
        <item x="6396"/>
        <item x="1033"/>
        <item x="1946"/>
        <item x="5406"/>
        <item x="6771"/>
        <item x="7208"/>
        <item x="245"/>
        <item x="9487"/>
        <item x="3771"/>
        <item x="2732"/>
        <item x="6520"/>
        <item x="4794"/>
        <item x="1157"/>
        <item x="1208"/>
        <item x="4762"/>
        <item x="7513"/>
        <item x="3650"/>
        <item x="7917"/>
        <item x="299"/>
        <item x="2717"/>
        <item x="3664"/>
        <item x="6557"/>
        <item x="3315"/>
        <item x="3868"/>
        <item x="7831"/>
        <item x="7593"/>
        <item x="3677"/>
        <item x="8392"/>
        <item x="7339"/>
        <item x="7882"/>
        <item x="5052"/>
        <item x="3049"/>
        <item x="5759"/>
        <item x="1455"/>
        <item x="4487"/>
        <item x="906"/>
        <item x="8647"/>
        <item x="1295"/>
        <item x="1661"/>
        <item x="2812"/>
        <item x="6838"/>
        <item x="5488"/>
        <item x="7136"/>
        <item x="4777"/>
        <item x="915"/>
        <item x="6462"/>
        <item x="3482"/>
        <item x="2005"/>
        <item x="3078"/>
        <item x="8709"/>
        <item x="3262"/>
        <item x="4422"/>
        <item x="161"/>
        <item x="6493"/>
        <item x="2585"/>
        <item x="7240"/>
        <item x="5550"/>
        <item x="4336"/>
        <item x="5962"/>
        <item x="5743"/>
        <item x="7644"/>
        <item x="4927"/>
        <item x="5986"/>
        <item x="7676"/>
        <item x="1136"/>
        <item x="6686"/>
        <item x="7021"/>
        <item x="6069"/>
        <item x="2682"/>
        <item x="8305"/>
        <item x="2668"/>
        <item x="6335"/>
        <item x="842"/>
        <item x="783"/>
        <item x="2949"/>
        <item x="7723"/>
        <item x="5618"/>
        <item x="9504"/>
        <item x="7304"/>
        <item x="1158"/>
        <item x="4075"/>
        <item x="1855"/>
        <item x="8927"/>
        <item x="9431"/>
        <item x="3451"/>
        <item x="8520"/>
        <item x="347"/>
        <item x="4974"/>
        <item x="4303"/>
        <item x="5249"/>
        <item x="309"/>
        <item x="5499"/>
        <item x="1890"/>
        <item x="6292"/>
        <item x="7647"/>
        <item x="5585"/>
        <item x="5910"/>
        <item x="1590"/>
        <item x="680"/>
        <item x="8786"/>
        <item x="5519"/>
        <item x="5573"/>
        <item x="8235"/>
        <item x="8292"/>
        <item x="8711"/>
        <item x="3386"/>
        <item x="1018"/>
        <item x="9187"/>
        <item x="3669"/>
        <item x="5492"/>
        <item x="1384"/>
        <item x="3528"/>
        <item x="1932"/>
        <item x="340"/>
        <item x="438"/>
        <item x="6460"/>
        <item x="7214"/>
        <item x="7872"/>
        <item x="3565"/>
        <item x="2148"/>
        <item x="3950"/>
        <item x="5860"/>
        <item x="5208"/>
        <item x="2201"/>
        <item x="2754"/>
        <item x="7127"/>
        <item x="3214"/>
        <item x="4293"/>
        <item x="7103"/>
        <item x="2480"/>
        <item x="4888"/>
        <item x="2444"/>
        <item x="2836"/>
        <item x="8630"/>
        <item x="7947"/>
        <item x="6880"/>
        <item x="869"/>
        <item x="1185"/>
        <item x="523"/>
        <item x="1704"/>
        <item x="9125"/>
        <item x="9381"/>
        <item x="6191"/>
        <item x="2703"/>
        <item x="6145"/>
        <item x="1849"/>
        <item x="1024"/>
        <item x="2917"/>
        <item x="8753"/>
        <item x="1723"/>
        <item x="3123"/>
        <item x="446"/>
        <item x="1147"/>
        <item x="5786"/>
        <item x="7670"/>
        <item x="4158"/>
        <item x="1244"/>
        <item x="5471"/>
        <item x="6476"/>
        <item x="3911"/>
        <item x="7966"/>
        <item x="6256"/>
        <item x="4363"/>
        <item x="949"/>
        <item x="286"/>
        <item x="6489"/>
        <item x="1997"/>
        <item x="5232"/>
        <item x="5028"/>
        <item x="3838"/>
        <item x="7011"/>
        <item x="3964"/>
        <item x="2814"/>
        <item x="7347"/>
        <item x="5774"/>
        <item x="9030"/>
        <item x="7931"/>
        <item x="3065"/>
        <item x="802"/>
        <item x="6306"/>
        <item x="3816"/>
        <item x="5376"/>
        <item x="3160"/>
        <item x="575"/>
        <item x="6812"/>
        <item x="8929"/>
        <item x="6969"/>
        <item x="150"/>
        <item x="4155"/>
        <item x="1784"/>
        <item x="7630"/>
        <item x="4529"/>
        <item x="3536"/>
        <item x="4327"/>
        <item x="2278"/>
        <item x="1436"/>
        <item x="1762"/>
        <item x="6544"/>
        <item x="1593"/>
        <item x="49"/>
        <item x="9337"/>
        <item x="2287"/>
        <item x="2151"/>
        <item x="5368"/>
        <item x="2427"/>
        <item x="8237"/>
        <item x="4005"/>
        <item x="9320"/>
        <item x="5564"/>
        <item x="1976"/>
        <item x="9062"/>
        <item x="7314"/>
        <item x="7053"/>
        <item x="5781"/>
        <item x="4781"/>
        <item x="2551"/>
        <item x="2985"/>
        <item x="5797"/>
        <item x="5642"/>
        <item x="1862"/>
        <item x="9376"/>
        <item x="1838"/>
        <item x="940"/>
        <item x="3218"/>
        <item x="8942"/>
        <item x="416"/>
        <item x="7524"/>
        <item x="1276"/>
        <item x="4741"/>
        <item x="1713"/>
        <item x="8455"/>
        <item x="7567"/>
        <item x="4413"/>
        <item x="1070"/>
        <item x="2873"/>
        <item x="5392"/>
        <item x="634"/>
        <item x="4126"/>
        <item x="8475"/>
        <item x="217"/>
        <item x="2022"/>
        <item x="8527"/>
        <item x="4618"/>
        <item x="8985"/>
        <item x="4855"/>
        <item x="1999"/>
        <item x="7186"/>
        <item x="3818"/>
        <item x="7980"/>
        <item x="8848"/>
        <item x="2108"/>
        <item x="7948"/>
        <item x="2684"/>
        <item x="5008"/>
        <item x="16"/>
        <item x="2365"/>
        <item x="4979"/>
        <item x="1417"/>
        <item x="2344"/>
        <item x="3978"/>
        <item x="291"/>
        <item x="3796"/>
        <item x="3968"/>
        <item x="5987"/>
        <item x="5584"/>
        <item x="9115"/>
        <item x="3639"/>
        <item x="9235"/>
        <item x="3835"/>
        <item x="2601"/>
        <item x="909"/>
        <item x="4526"/>
        <item x="6942"/>
        <item x="5048"/>
        <item x="2993"/>
        <item x="3219"/>
        <item x="8480"/>
        <item x="8510"/>
        <item x="6514"/>
        <item x="2895"/>
        <item x="8628"/>
        <item x="5933"/>
        <item x="1827"/>
        <item x="2484"/>
        <item x="300"/>
        <item x="1832"/>
        <item x="7786"/>
        <item x="7056"/>
        <item x="5929"/>
        <item x="3494"/>
        <item x="219"/>
        <item x="3686"/>
        <item x="9088"/>
        <item x="8192"/>
        <item x="1869"/>
        <item x="3744"/>
        <item x="8114"/>
        <item x="7194"/>
        <item x="6985"/>
        <item x="1120"/>
        <item x="586"/>
        <item x="3582"/>
        <item x="3014"/>
        <item x="6465"/>
        <item x="5301"/>
        <item x="6044"/>
        <item x="9365"/>
        <item x="8658"/>
        <item x="8705"/>
        <item x="6790"/>
        <item x="9340"/>
        <item x="5976"/>
        <item x="5151"/>
        <item x="6457"/>
        <item x="9116"/>
        <item x="4769"/>
        <item x="2433"/>
        <item x="6741"/>
        <item x="8374"/>
        <item x="5381"/>
        <item x="509"/>
        <item x="3632"/>
        <item x="2395"/>
        <item x="3858"/>
        <item x="544"/>
        <item x="7302"/>
        <item x="4898"/>
        <item x="1552"/>
        <item x="3266"/>
        <item x="6961"/>
        <item x="5533"/>
        <item x="1880"/>
        <item x="1066"/>
        <item x="7403"/>
        <item x="2677"/>
        <item x="7914"/>
        <item x="3590"/>
        <item x="1637"/>
        <item x="1333"/>
        <item x="4184"/>
        <item x="7371"/>
        <item x="2114"/>
        <item x="5449"/>
        <item x="9491"/>
        <item x="8283"/>
        <item x="4567"/>
        <item x="4615"/>
        <item x="4901"/>
        <item x="2676"/>
        <item x="519"/>
        <item x="598"/>
        <item x="2447"/>
        <item x="5754"/>
        <item x="5399"/>
        <item x="4395"/>
        <item x="8383"/>
        <item x="6260"/>
        <item x="8168"/>
        <item x="1611"/>
        <item x="6829"/>
        <item x="8460"/>
        <item x="3323"/>
        <item x="5769"/>
        <item x="1139"/>
        <item x="7552"/>
        <item x="7828"/>
        <item x="6744"/>
        <item x="6261"/>
        <item x="2431"/>
        <item x="7712"/>
        <item x="2690"/>
        <item x="8593"/>
        <item x="2035"/>
        <item x="2090"/>
        <item x="1320"/>
        <item x="4851"/>
        <item x="2745"/>
        <item x="2702"/>
        <item x="7335"/>
        <item x="6975"/>
        <item x="3031"/>
        <item x="368"/>
        <item x="1076"/>
        <item x="9303"/>
        <item x="8179"/>
        <item x="1572"/>
        <item x="1116"/>
        <item x="7045"/>
        <item x="7415"/>
        <item x="2889"/>
        <item x="9002"/>
        <item x="5263"/>
        <item x="5514"/>
        <item x="4613"/>
        <item x="4918"/>
        <item x="2314"/>
        <item x="7687"/>
        <item x="1138"/>
        <item x="9436"/>
        <item x="8352"/>
        <item x="2570"/>
        <item x="1477"/>
        <item x="7507"/>
        <item x="6984"/>
        <item x="5190"/>
        <item x="6928"/>
        <item x="4783"/>
        <item x="8067"/>
        <item x="8173"/>
        <item x="6992"/>
        <item x="8541"/>
        <item x="9120"/>
        <item x="7161"/>
        <item x="7048"/>
        <item x="6513"/>
        <item x="650"/>
        <item x="3289"/>
        <item x="8332"/>
        <item x="205"/>
        <item x="5414"/>
        <item x="4433"/>
        <item x="6351"/>
        <item x="4264"/>
        <item x="3439"/>
        <item x="4854"/>
        <item x="1346"/>
        <item x="1495"/>
        <item x="7641"/>
        <item x="9319"/>
        <item x="7033"/>
        <item x="9441"/>
        <item x="8207"/>
        <item x="2387"/>
        <item x="7612"/>
        <item x="8301"/>
        <item x="9272"/>
        <item x="6080"/>
        <item x="3667"/>
        <item x="6522"/>
        <item x="1280"/>
        <item x="3662"/>
        <item x="4192"/>
        <item x="4149"/>
        <item x="4524"/>
        <item x="1339"/>
        <item x="4213"/>
        <item x="7385"/>
        <item x="7464"/>
        <item x="9200"/>
        <item x="2251"/>
        <item x="373"/>
        <item x="722"/>
        <item x="4221"/>
        <item x="3411"/>
        <item x="4784"/>
        <item x="6996"/>
        <item x="1988"/>
        <item x="7855"/>
        <item x="6644"/>
        <item x="7814"/>
        <item x="500"/>
        <item x="8639"/>
        <item x="7231"/>
        <item x="4250"/>
        <item x="8610"/>
        <item x="1367"/>
        <item x="1178"/>
        <item x="8346"/>
        <item x="301"/>
        <item x="265"/>
        <item x="2991"/>
        <item x="8531"/>
        <item x="8756"/>
        <item x="7597"/>
        <item x="2890"/>
        <item x="103"/>
        <item x="3318"/>
        <item x="7494"/>
        <item x="471"/>
        <item x="5928"/>
        <item x="6254"/>
        <item x="8879"/>
        <item x="846"/>
        <item x="213"/>
        <item x="2683"/>
        <item x="1557"/>
        <item x="3706"/>
        <item x="3295"/>
        <item x="1859"/>
        <item x="5639"/>
        <item x="4750"/>
        <item x="6154"/>
        <item x="99"/>
        <item x="5133"/>
        <item x="7790"/>
        <item x="5303"/>
        <item x="8924"/>
        <item x="1463"/>
        <item x="1444"/>
        <item x="1671"/>
        <item x="7239"/>
        <item x="5067"/>
        <item x="1714"/>
        <item x="7223"/>
        <item x="8713"/>
        <item x="6878"/>
        <item x="8471"/>
        <item x="3980"/>
        <item x="8418"/>
        <item x="6193"/>
        <item x="7493"/>
        <item x="2127"/>
        <item x="15"/>
        <item x="4038"/>
        <item x="8757"/>
        <item x="4263"/>
        <item x="9075"/>
        <item x="3075"/>
        <item x="7793"/>
        <item x="18"/>
        <item x="8589"/>
        <item x="5689"/>
        <item x="849"/>
        <item x="2125"/>
        <item x="190"/>
        <item x="3443"/>
        <item x="2597"/>
        <item x="7265"/>
        <item x="329"/>
        <item x="917"/>
        <item x="4247"/>
        <item x="6414"/>
        <item x="2141"/>
        <item x="5690"/>
        <item x="2058"/>
        <item x="8769"/>
        <item x="8146"/>
        <item x="9496"/>
        <item x="6696"/>
        <item x="920"/>
        <item x="4058"/>
        <item x="1151"/>
        <item x="5152"/>
        <item x="6938"/>
        <item x="6240"/>
        <item x="201"/>
        <item x="1686"/>
        <item x="428"/>
        <item x="2110"/>
        <item x="4654"/>
        <item x="2418"/>
        <item x="7147"/>
        <item x="2129"/>
        <item x="2589"/>
        <item x="9119"/>
        <item x="1009"/>
        <item x="1189"/>
        <item x="2861"/>
        <item x="2109"/>
        <item x="5974"/>
        <item x="6597"/>
        <item x="5816"/>
        <item x="7181"/>
        <item x="948"/>
        <item x="6121"/>
        <item x="1518"/>
        <item x="6810"/>
        <item x="4721"/>
        <item x="7912"/>
        <item x="4199"/>
        <item x="1894"/>
        <item x="7108"/>
        <item x="4178"/>
        <item x="105"/>
        <item x="3199"/>
        <item x="0"/>
        <item x="3045"/>
        <item x="7813"/>
        <item x="6279"/>
        <item x="8127"/>
        <item x="3002"/>
        <item x="2549"/>
        <item x="7744"/>
        <item x="2163"/>
        <item x="2140"/>
        <item x="6096"/>
        <item x="4039"/>
        <item x="9289"/>
        <item x="6911"/>
        <item x="1702"/>
        <item x="7899"/>
        <item x="3139"/>
        <item x="6253"/>
        <item x="1309"/>
        <item x="8052"/>
        <item x="1275"/>
        <item x="1064"/>
        <item x="6207"/>
        <item x="667"/>
        <item x="6638"/>
        <item x="2043"/>
        <item x="6399"/>
        <item x="6017"/>
        <item x="3335"/>
        <item x="6028"/>
        <item x="3783"/>
        <item x="4235"/>
        <item x="2049"/>
        <item x="1970"/>
        <item x="1801"/>
        <item x="6675"/>
        <item x="9475"/>
        <item x="1696"/>
        <item x="7216"/>
        <item x="9074"/>
        <item x="7386"/>
        <item x="2412"/>
        <item x="5954"/>
        <item x="6560"/>
        <item x="13"/>
        <item x="1171"/>
        <item x="3954"/>
        <item x="6477"/>
        <item x="5814"/>
        <item x="6478"/>
        <item x="8382"/>
        <item x="4153"/>
        <item x="5459"/>
        <item x="5083"/>
        <item x="4160"/>
        <item x="1217"/>
        <item x="5892"/>
        <item x="6671"/>
        <item x="9041"/>
        <item x="9217"/>
        <item x="2761"/>
        <item x="4267"/>
        <item x="2041"/>
        <item x="3370"/>
        <item x="5226"/>
        <item x="2455"/>
        <item x="1685"/>
        <item x="3414"/>
        <item x="3732"/>
        <item x="392"/>
        <item x="6484"/>
        <item x="7743"/>
        <item x="8083"/>
        <item x="1051"/>
        <item x="6974"/>
        <item x="4474"/>
        <item x="5084"/>
        <item x="8910"/>
        <item x="1325"/>
        <item x="8086"/>
        <item x="1874"/>
        <item x="2456"/>
        <item x="1361"/>
        <item x="5164"/>
        <item x="839"/>
        <item x="1659"/>
        <item x="3708"/>
        <item x="3347"/>
        <item x="3359"/>
        <item x="7227"/>
        <item x="2795"/>
        <item x="3178"/>
        <item x="757"/>
        <item x="5632"/>
        <item x="4297"/>
        <item x="5940"/>
        <item x="5204"/>
        <item x="8694"/>
        <item x="7730"/>
        <item x="8627"/>
        <item x="9341"/>
        <item x="2136"/>
        <item x="3851"/>
        <item x="4745"/>
        <item x="5844"/>
        <item x="5975"/>
        <item x="9377"/>
        <item x="1451"/>
        <item x="6524"/>
        <item x="1830"/>
        <item x="8280"/>
        <item x="5810"/>
        <item x="2823"/>
        <item x="4572"/>
        <item x="6748"/>
        <item x="1112"/>
        <item x="7166"/>
        <item x="5903"/>
        <item x="4007"/>
        <item x="2411"/>
        <item x="9226"/>
        <item x="3290"/>
        <item x="7715"/>
        <item x="5614"/>
        <item x="1149"/>
        <item x="350"/>
        <item x="2530"/>
        <item x="7226"/>
        <item x="7908"/>
        <item x="9146"/>
        <item x="8154"/>
        <item x="6528"/>
        <item x="5543"/>
        <item x="4456"/>
        <item x="2381"/>
        <item x="3873"/>
        <item x="459"/>
        <item x="8978"/>
        <item x="2951"/>
        <item x="503"/>
        <item x="7804"/>
        <item x="4143"/>
        <item x="7889"/>
        <item x="2584"/>
        <item x="2493"/>
        <item x="7138"/>
        <item x="6564"/>
        <item x="8666"/>
        <item x="1243"/>
        <item x="8758"/>
        <item x="9020"/>
        <item x="126"/>
        <item x="1485"/>
        <item x="2053"/>
        <item x="4110"/>
        <item x="7248"/>
        <item x="681"/>
        <item x="9462"/>
        <item x="7617"/>
        <item x="8136"/>
        <item x="978"/>
        <item x="4959"/>
        <item x="7625"/>
        <item x="7245"/>
        <item x="934"/>
        <item x="3585"/>
        <item x="182"/>
        <item x="2510"/>
        <item x="7383"/>
        <item x="6894"/>
        <item x="9233"/>
        <item x="6012"/>
        <item x="5341"/>
        <item x="6848"/>
        <item x="1980"/>
        <item x="5019"/>
        <item x="3234"/>
        <item x="7205"/>
        <item x="8748"/>
        <item x="4848"/>
        <item x="4142"/>
        <item x="6940"/>
        <item x="4472"/>
        <item x="2118"/>
        <item x="4275"/>
        <item x="1331"/>
        <item x="5915"/>
        <item x="4168"/>
        <item x="128"/>
        <item x="751"/>
        <item x="4367"/>
        <item x="5102"/>
        <item x="2415"/>
        <item x="4049"/>
        <item x="3004"/>
        <item x="2599"/>
        <item x="1929"/>
        <item x="1269"/>
        <item x="4012"/>
        <item x="2743"/>
        <item x="151"/>
        <item x="3506"/>
        <item x="4372"/>
        <item x="4048"/>
        <item x="7849"/>
        <item x="4626"/>
        <item x="6239"/>
        <item x="2060"/>
        <item x="4740"/>
        <item x="1589"/>
        <item x="3629"/>
        <item x="3096"/>
        <item x="8208"/>
        <item x="7416"/>
        <item x="3513"/>
        <item x="9042"/>
        <item x="7271"/>
        <item x="6913"/>
        <item x="719"/>
        <item x="5212"/>
        <item x="6506"/>
        <item x="2267"/>
        <item x="7398"/>
        <item x="4499"/>
        <item x="5536"/>
        <item x="9285"/>
        <item x="8573"/>
        <item x="1065"/>
        <item x="1398"/>
        <item x="3310"/>
        <item x="7665"/>
        <item x="8570"/>
        <item x="5274"/>
        <item x="6152"/>
        <item x="3988"/>
        <item x="9470"/>
        <item x="4108"/>
        <item x="5529"/>
        <item x="2944"/>
        <item x="8388"/>
        <item x="83"/>
        <item x="1820"/>
        <item x="7656"/>
        <item x="1411"/>
        <item x="1010"/>
        <item x="2052"/>
        <item x="518"/>
        <item x="8626"/>
        <item x="7145"/>
        <item x="3617"/>
        <item x="5017"/>
        <item x="5582"/>
        <item x="8904"/>
        <item x="6722"/>
        <item x="5773"/>
        <item x="1008"/>
        <item x="4402"/>
        <item x="6307"/>
        <item x="766"/>
        <item x="6249"/>
        <item x="2844"/>
        <item x="6278"/>
        <item x="5586"/>
        <item x="369"/>
        <item x="5194"/>
        <item x="687"/>
        <item x="2240"/>
        <item x="1892"/>
        <item x="821"/>
        <item x="1507"/>
        <item x="6352"/>
        <item x="1038"/>
        <item x="7408"/>
        <item x="6881"/>
        <item x="1085"/>
        <item x="3444"/>
        <item x="6624"/>
        <item x="5477"/>
        <item x="3703"/>
        <item x="4351"/>
        <item x="3304"/>
        <item x="3340"/>
        <item x="5217"/>
        <item x="3445"/>
        <item x="8966"/>
        <item x="7433"/>
        <item x="9196"/>
        <item x="4894"/>
        <item x="8466"/>
        <item x="1242"/>
        <item x="6099"/>
        <item x="8780"/>
        <item x="6167"/>
        <item x="6147"/>
        <item x="6601"/>
        <item x="5130"/>
        <item x="348"/>
        <item x="5756"/>
        <item x="5281"/>
        <item x="2465"/>
        <item x="3680"/>
        <item x="3391"/>
        <item x="3297"/>
        <item x="1891"/>
        <item x="1378"/>
        <item x="5524"/>
        <item x="8592"/>
        <item x="2205"/>
        <item x="3887"/>
        <item x="7470"/>
        <item x="5168"/>
        <item x="8152"/>
        <item x="4269"/>
        <item x="3764"/>
        <item x="8494"/>
        <item x="3766"/>
        <item x="1943"/>
        <item x="1602"/>
        <item x="3647"/>
        <item x="4051"/>
        <item x="9068"/>
        <item x="5546"/>
        <item x="4853"/>
        <item x="4592"/>
        <item x="9497"/>
        <item x="7573"/>
        <item x="5552"/>
        <item x="6365"/>
        <item x="7096"/>
        <item x="1354"/>
        <item x="9505"/>
        <item x="7796"/>
        <item x="6899"/>
        <item x="6013"/>
        <item x="8286"/>
        <item x="2845"/>
        <item x="7578"/>
        <item x="5674"/>
        <item x="7682"/>
        <item x="4482"/>
        <item x="7934"/>
        <item x="7203"/>
        <item x="1283"/>
        <item x="8751"/>
        <item x="3881"/>
        <item x="7598"/>
        <item x="8277"/>
        <item x="8539"/>
        <item x="263"/>
        <item x="156"/>
        <item x="9090"/>
        <item x="6203"/>
        <item x="8038"/>
        <item x="6806"/>
        <item x="8356"/>
        <item x="1813"/>
        <item x="6944"/>
        <item x="3183"/>
        <item x="640"/>
        <item x="979"/>
        <item x="1046"/>
        <item x="3286"/>
        <item x="2546"/>
        <item x="4466"/>
        <item x="4371"/>
        <item x="4095"/>
        <item x="9216"/>
        <item x="700"/>
        <item x="1609"/>
        <item x="1287"/>
        <item x="1683"/>
        <item x="1656"/>
        <item x="451"/>
        <item x="6535"/>
        <item x="6180"/>
        <item x="8329"/>
        <item x="5959"/>
        <item x="3627"/>
        <item x="5823"/>
        <item x="8487"/>
        <item x="2069"/>
        <item x="6284"/>
        <item x="5872"/>
        <item x="2635"/>
        <item x="4629"/>
        <item x="4170"/>
        <item x="6927"/>
        <item x="2046"/>
        <item x="2906"/>
        <item x="9079"/>
        <item x="4317"/>
        <item x="8307"/>
        <item x="4202"/>
        <item x="5978"/>
        <item x="6939"/>
        <item x="3059"/>
        <item x="2520"/>
        <item x="3605"/>
        <item x="9152"/>
        <item x="7935"/>
        <item x="8579"/>
        <item x="7484"/>
        <item x="5896"/>
        <item x="7426"/>
        <item x="2419"/>
        <item x="894"/>
        <item x="2731"/>
        <item x="7571"/>
        <item x="4453"/>
        <item x="8193"/>
        <item x="8882"/>
        <item x="3261"/>
        <item x="5181"/>
        <item x="2001"/>
        <item x="5876"/>
        <item x="2301"/>
        <item x="2646"/>
        <item x="3756"/>
        <item x="9121"/>
        <item x="2859"/>
        <item x="8553"/>
        <item x="92"/>
        <item x="4553"/>
        <item x="1123"/>
        <item x="9266"/>
        <item x="7974"/>
        <item x="5155"/>
        <item x="4448"/>
        <item x="6945"/>
        <item x="6719"/>
        <item x="2898"/>
        <item x="166"/>
        <item x="6334"/>
        <item x="2494"/>
        <item x="2282"/>
        <item x="8415"/>
        <item x="5579"/>
        <item x="8912"/>
        <item x="736"/>
        <item x="5463"/>
        <item x="46"/>
        <item x="4640"/>
        <item x="6228"/>
        <item x="4584"/>
        <item x="8073"/>
        <item x="3243"/>
        <item x="7176"/>
        <item x="6398"/>
        <item x="5154"/>
        <item x="4424"/>
        <item x="6347"/>
        <item x="2822"/>
        <item x="9458"/>
        <item x="1931"/>
        <item x="6714"/>
        <item x="592"/>
        <item x="2501"/>
        <item x="1102"/>
        <item x="9396"/>
        <item x="8897"/>
        <item x="145"/>
        <item x="2741"/>
        <item x="1414"/>
        <item x="9270"/>
        <item x="4984"/>
        <item x="2308"/>
        <item x="9240"/>
        <item x="1095"/>
        <item x="8015"/>
        <item x="9058"/>
        <item x="1191"/>
        <item x="1872"/>
        <item x="4914"/>
        <item x="7495"/>
        <item x="2457"/>
        <item x="2130"/>
        <item x="2769"/>
        <item x="5149"/>
        <item x="8931"/>
        <item x="1821"/>
        <item x="4731"/>
        <item x="9503"/>
        <item x="2436"/>
        <item x="4734"/>
        <item x="3515"/>
        <item x="5991"/>
        <item x="3652"/>
        <item x="3817"/>
        <item x="5676"/>
        <item x="1445"/>
        <item x="135"/>
        <item x="4151"/>
        <item x="7841"/>
        <item x="4401"/>
        <item x="4284"/>
        <item x="7601"/>
        <item x="6062"/>
        <item x="4936"/>
        <item x="8367"/>
        <item x="2979"/>
        <item x="8655"/>
        <item x="2887"/>
        <item x="38"/>
        <item x="6371"/>
        <item x="2652"/>
        <item x="5761"/>
        <item x="5325"/>
        <item x="6855"/>
        <item x="116"/>
        <item x="4805"/>
        <item x="4536"/>
        <item x="1873"/>
        <item x="7528"/>
        <item x="6488"/>
        <item x="8459"/>
        <item x="8565"/>
        <item x="8377"/>
        <item x="2364"/>
        <item x="796"/>
        <item x="6368"/>
        <item x="4595"/>
        <item x="7012"/>
        <item x="278"/>
        <item x="1689"/>
        <item x="3916"/>
        <item x="4467"/>
        <item x="656"/>
        <item x="5060"/>
        <item x="4693"/>
        <item x="3433"/>
        <item x="2355"/>
        <item x="7836"/>
        <item x="1195"/>
        <item x="2369"/>
        <item x="3728"/>
        <item x="104"/>
        <item x="1607"/>
        <item x="6863"/>
        <item x="1777"/>
        <item x="2253"/>
        <item x="7570"/>
        <item x="6890"/>
        <item x="5971"/>
        <item x="4423"/>
        <item x="4989"/>
        <item x="1551"/>
        <item x="1406"/>
        <item x="8483"/>
        <item x="3906"/>
        <item x="7649"/>
        <item x="8428"/>
        <item x="5462"/>
        <item x="7348"/>
        <item x="1016"/>
        <item x="7267"/>
        <item x="3404"/>
        <item x="2092"/>
        <item x="2169"/>
        <item x="8103"/>
        <item x="9392"/>
        <item x="7402"/>
        <item x="2216"/>
        <item x="6846"/>
        <item x="3321"/>
        <item x="4701"/>
        <item x="8134"/>
        <item x="5788"/>
        <item x="2978"/>
        <item x="2809"/>
        <item x="6205"/>
        <item x="3848"/>
        <item x="5613"/>
        <item x="8006"/>
        <item x="1143"/>
        <item x="5523"/>
        <item x="5337"/>
        <item x="1695"/>
        <item x="935"/>
        <item x="1047"/>
        <item x="9484"/>
        <item x="2705"/>
        <item x="9016"/>
        <item x="1538"/>
        <item x="8285"/>
        <item x="5207"/>
        <item x="2968"/>
        <item x="1122"/>
        <item x="2881"/>
        <item x="6282"/>
        <item x="9284"/>
        <item x="6164"/>
        <item x="8379"/>
        <item x="1505"/>
        <item x="6735"/>
        <item x="4035"/>
        <item x="1174"/>
        <item x="4779"/>
        <item x="6681"/>
        <item x="4165"/>
        <item x="1779"/>
        <item x="244"/>
        <item x="5336"/>
        <item x="6103"/>
        <item x="7283"/>
        <item x="5548"/>
        <item x="239"/>
        <item x="2577"/>
        <item x="8274"/>
        <item x="5763"/>
        <item x="3299"/>
        <item x="8841"/>
        <item x="7579"/>
        <item x="8603"/>
        <item x="5037"/>
        <item x="467"/>
        <item x="2539"/>
        <item x="1834"/>
        <item x="7979"/>
        <item x="4844"/>
        <item x="6653"/>
        <item x="6842"/>
        <item x="2478"/>
        <item x="6511"/>
        <item x="5890"/>
        <item x="7102"/>
        <item x="721"/>
        <item x="8445"/>
        <item x="4814"/>
        <item x="4136"/>
        <item x="4254"/>
        <item x="2423"/>
        <item x="225"/>
        <item x="1935"/>
        <item x="9297"/>
        <item x="6440"/>
        <item x="7068"/>
        <item x="9209"/>
        <item x="4634"/>
        <item x="36"/>
        <item x="9223"/>
        <item x="8752"/>
        <item x="5968"/>
        <item x="3640"/>
        <item x="5827"/>
        <item x="208"/>
        <item x="3953"/>
        <item x="9499"/>
        <item x="1390"/>
        <item x="992"/>
        <item x="8432"/>
        <item x="4028"/>
        <item x="641"/>
        <item x="3366"/>
        <item x="2760"/>
        <item x="6943"/>
        <item x="1860"/>
        <item x="1957"/>
        <item x="4756"/>
        <item x="5278"/>
        <item x="2004"/>
        <item x="3372"/>
        <item x="3353"/>
        <item x="4564"/>
        <item x="9199"/>
        <item x="8419"/>
        <item x="5085"/>
        <item x="7721"/>
        <item x="1915"/>
        <item x="9248"/>
        <item x="9390"/>
        <item x="194"/>
        <item x="39"/>
        <item x="1153"/>
        <item x="2586"/>
        <item x="8762"/>
        <item x="3973"/>
        <item x="4280"/>
        <item x="1305"/>
        <item x="2997"/>
        <item x="7149"/>
        <item x="1381"/>
        <item x="2195"/>
        <item x="3277"/>
        <item x="3154"/>
        <item x="8473"/>
        <item x="3746"/>
        <item x="7439"/>
        <item x="7414"/>
        <item x="6345"/>
        <item x="698"/>
        <item x="4628"/>
        <item x="7926"/>
        <item x="7732"/>
        <item x="7429"/>
        <item x="6315"/>
        <item x="541"/>
        <item x="4156"/>
        <item x="4306"/>
        <item x="5367"/>
        <item x="2528"/>
        <item x="4206"/>
        <item x="7410"/>
        <item x="3461"/>
        <item x="406"/>
        <item x="1606"/>
        <item x="3102"/>
        <item x="1733"/>
        <item x="5997"/>
        <item x="8878"/>
        <item x="3303"/>
        <item x="8534"/>
        <item x="7874"/>
        <item x="6071"/>
        <item x="5897"/>
        <item x="2623"/>
        <item x="4106"/>
        <item x="281"/>
        <item x="4935"/>
        <item x="6754"/>
        <item x="1205"/>
        <item x="8248"/>
        <item x="3470"/>
        <item x="9183"/>
        <item x="2989"/>
        <item x="4765"/>
        <item x="5848"/>
        <item x="7445"/>
        <item x="9145"/>
        <item x="3119"/>
        <item x="6123"/>
        <item x="4200"/>
        <item x="8260"/>
        <item x="3259"/>
        <item x="1884"/>
        <item x="2306"/>
        <item x="5943"/>
        <item x="7132"/>
        <item x="7988"/>
        <item x="4148"/>
        <item x="4029"/>
        <item x="2827"/>
        <item x="7438"/>
        <item x="7424"/>
        <item x="1299"/>
        <item x="7566"/>
        <item x="4078"/>
        <item x="4786"/>
        <item x="2056"/>
        <item x="714"/>
        <item x="7296"/>
        <item x="3923"/>
        <item x="886"/>
        <item x="3776"/>
        <item x="8584"/>
        <item x="1223"/>
        <item x="8109"/>
        <item x="7704"/>
        <item x="250"/>
        <item x="9439"/>
        <item x="1253"/>
        <item x="1731"/>
        <item x="2987"/>
        <item x="6274"/>
        <item x="8862"/>
        <item x="6655"/>
        <item x="8638"/>
        <item x="3630"/>
        <item x="7725"/>
        <item x="9218"/>
        <item x="8580"/>
        <item x="4107"/>
        <item x="6546"/>
        <item x="5505"/>
        <item x="2721"/>
        <item x="1973"/>
        <item x="3300"/>
        <item x="3648"/>
        <item x="4545"/>
        <item x="4697"/>
        <item x="908"/>
        <item x="4836"/>
        <item x="6507"/>
        <item x="4552"/>
        <item x="1306"/>
        <item x="8625"/>
        <item x="7100"/>
        <item x="8222"/>
        <item x="2689"/>
        <item x="2217"/>
        <item x="2162"/>
        <item x="4672"/>
        <item x="7940"/>
        <item x="2303"/>
        <item x="918"/>
        <item x="2252"/>
        <item x="5456"/>
        <item x="9082"/>
        <item x="3507"/>
        <item x="999"/>
        <item x="1588"/>
        <item x="9301"/>
        <item x="7992"/>
        <item x="1405"/>
        <item x="520"/>
        <item x="7827"/>
        <item x="6833"/>
        <item x="5735"/>
        <item x="6533"/>
        <item x="4407"/>
        <item x="6166"/>
        <item x="1579"/>
        <item x="1644"/>
        <item x="8566"/>
        <item x="2633"/>
        <item x="7627"/>
        <item x="2796"/>
        <item x="7842"/>
        <item x="8563"/>
        <item x="5921"/>
        <item x="7463"/>
        <item x="5087"/>
        <item x="6924"/>
        <item x="3907"/>
        <item x="5600"/>
        <item x="9129"/>
        <item x="1534"/>
        <item x="7904"/>
        <item x="782"/>
        <item x="6526"/>
        <item x="2767"/>
        <item x="1219"/>
        <item x="4728"/>
        <item x="7412"/>
        <item x="4450"/>
        <item x="707"/>
        <item x="415"/>
        <item x="7058"/>
        <item x="8668"/>
        <item x="9060"/>
        <item x="1372"/>
        <item x="5713"/>
        <item x="3761"/>
        <item x="1771"/>
        <item x="4662"/>
        <item x="5946"/>
        <item x="5919"/>
        <item x="3116"/>
        <item x="539"/>
        <item x="1128"/>
        <item x="5186"/>
        <item x="5276"/>
        <item x="9198"/>
        <item x="2186"/>
        <item x="1203"/>
        <item x="2318"/>
        <item x="2232"/>
        <item x="1198"/>
        <item x="2554"/>
        <item x="9059"/>
        <item x="152"/>
        <item x="3213"/>
        <item x="6807"/>
        <item x="5097"/>
        <item x="9085"/>
        <item x="4939"/>
        <item x="4964"/>
        <item x="3621"/>
        <item x="4226"/>
        <item x="6367"/>
        <item x="777"/>
        <item x="2817"/>
        <item x="5683"/>
        <item x="4627"/>
        <item x="8644"/>
        <item x="4747"/>
        <item x="7023"/>
        <item x="1371"/>
        <item x="871"/>
        <item x="3312"/>
        <item x="8423"/>
        <item x="3918"/>
        <item x="893"/>
        <item x="4439"/>
        <item x="6803"/>
        <item x="4300"/>
        <item x="2196"/>
        <item x="3172"/>
        <item x="531"/>
        <item x="2321"/>
        <item x="5640"/>
        <item x="5256"/>
        <item x="7129"/>
        <item x="2934"/>
        <item x="7759"/>
        <item x="7038"/>
        <item x="7848"/>
        <item x="8581"/>
        <item x="791"/>
        <item x="2390"/>
        <item x="6632"/>
        <item x="4494"/>
        <item x="7604"/>
        <item x="6967"/>
        <item x="1698"/>
        <item x="1435"/>
        <item x="4352"/>
        <item x="2970"/>
        <item x="964"/>
        <item x="787"/>
        <item x="4601"/>
        <item x="7289"/>
        <item x="8284"/>
        <item x="7131"/>
        <item x="929"/>
        <item x="2912"/>
        <item x="6782"/>
        <item x="5071"/>
        <item x="8257"/>
        <item x="8667"/>
        <item x="5442"/>
        <item x="7247"/>
        <item x="717"/>
        <item x="8907"/>
        <item x="5835"/>
        <item x="1948"/>
        <item x="2503"/>
        <item x="8818"/>
        <item x="23"/>
        <item x="2351"/>
        <item x="3135"/>
        <item x="6793"/>
        <item x="5616"/>
        <item x="6219"/>
        <item x="9228"/>
        <item x="4420"/>
        <item x="6965"/>
        <item x="7624"/>
        <item x="9407"/>
        <item x="5932"/>
        <item x="6628"/>
        <item x="4744"/>
        <item x="3179"/>
        <item x="3434"/>
        <item x="6530"/>
        <item x="4338"/>
        <item x="7457"/>
        <item x="5214"/>
        <item x="3348"/>
        <item x="7352"/>
        <item x="953"/>
        <item x="1651"/>
        <item x="4009"/>
        <item x="77"/>
        <item x="6818"/>
        <item x="1922"/>
        <item x="6614"/>
        <item x="8359"/>
        <item x="2461"/>
        <item x="8217"/>
        <item x="8663"/>
        <item x="6999"/>
        <item x="3566"/>
        <item x="5694"/>
        <item x="7059"/>
        <item x="8656"/>
        <item x="3044"/>
        <item x="784"/>
        <item x="3474"/>
        <item x="3811"/>
        <item x="5125"/>
        <item x="2302"/>
        <item x="2751"/>
        <item x="3620"/>
        <item x="3041"/>
        <item x="2582"/>
        <item x="2009"/>
        <item x="1544"/>
        <item x="155"/>
        <item x="1332"/>
        <item x="6390"/>
        <item x="625"/>
        <item x="6199"/>
        <item x="7844"/>
        <item x="3628"/>
        <item x="1770"/>
        <item x="3418"/>
        <item x="8090"/>
        <item x="9192"/>
        <item x="5089"/>
        <item x="2223"/>
        <item x="5197"/>
        <item x="7111"/>
        <item x="554"/>
        <item x="4483"/>
        <item x="5029"/>
        <item x="8861"/>
        <item x="7937"/>
        <item x="8023"/>
        <item x="6255"/>
        <item x="8363"/>
        <item x="937"/>
        <item x="9067"/>
        <item x="2946"/>
        <item x="7702"/>
        <item x="5072"/>
        <item x="3649"/>
        <item x="9169"/>
        <item x="5659"/>
        <item x="4255"/>
        <item x="6453"/>
        <item x="3526"/>
        <item x="3542"/>
        <item x="3054"/>
        <item x="7436"/>
        <item x="1715"/>
        <item x="4826"/>
        <item x="4356"/>
        <item x="1074"/>
        <item x="7925"/>
        <item x="4072"/>
        <item x="7337"/>
        <item x="652"/>
        <item x="1375"/>
        <item x="8774"/>
        <item x="8040"/>
        <item x="9353"/>
        <item x="8075"/>
        <item x="2614"/>
        <item x="7662"/>
        <item x="8219"/>
        <item x="8117"/>
        <item x="354"/>
        <item x="2961"/>
        <item x="2132"/>
        <item x="5453"/>
        <item x="7891"/>
        <item x="916"/>
        <item x="5534"/>
        <item x="5560"/>
        <item x="7745"/>
        <item x="6680"/>
        <item x="6452"/>
        <item x="1517"/>
        <item x="9468"/>
        <item x="9490"/>
        <item x="3362"/>
        <item x="5045"/>
        <item x="4652"/>
        <item x="3823"/>
        <item x="7557"/>
        <item x="8951"/>
        <item x="8435"/>
        <item x="8790"/>
        <item x="5792"/>
        <item x="3855"/>
        <item x="3576"/>
        <item x="8905"/>
        <item x="773"/>
        <item x="2470"/>
        <item x="1734"/>
        <item x="8380"/>
        <item x="4865"/>
        <item x="1184"/>
        <item x="8698"/>
        <item x="6444"/>
        <item x="3551"/>
        <item x="8045"/>
        <item x="1845"/>
        <item x="5210"/>
        <item x="9359"/>
        <item x="2304"/>
        <item x="5245"/>
        <item x="8309"/>
        <item x="537"/>
        <item x="7946"/>
        <item x="2113"/>
        <item x="3328"/>
        <item x="1460"/>
        <item x="3834"/>
        <item x="5079"/>
        <item x="6554"/>
        <item x="2250"/>
        <item x="20"/>
        <item x="4912"/>
        <item x="3176"/>
        <item x="6640"/>
        <item x="3291"/>
        <item x="7591"/>
        <item x="7357"/>
        <item x="8004"/>
        <item x="7469"/>
        <item x="5198"/>
        <item x="1308"/>
        <item x="7016"/>
        <item x="321"/>
        <item x="7532"/>
        <item x="4242"/>
        <item x="4208"/>
        <item x="661"/>
        <item x="882"/>
        <item x="1889"/>
        <item x="4"/>
        <item x="814"/>
        <item x="944"/>
        <item x="4736"/>
        <item x="7092"/>
        <item x="4602"/>
        <item x="7989"/>
        <item x="5565"/>
        <item x="3236"/>
        <item x="7941"/>
        <item x="508"/>
        <item x="5758"/>
        <item x="9342"/>
        <item x="338"/>
        <item x="9279"/>
        <item x="775"/>
        <item x="5230"/>
        <item x="5419"/>
        <item x="2107"/>
        <item x="3253"/>
        <item x="2157"/>
        <item x="2222"/>
        <item x="4502"/>
        <item x="9043"/>
        <item x="5620"/>
        <item x="4348"/>
        <item x="5805"/>
        <item x="2241"/>
        <item x="4942"/>
        <item x="9448"/>
        <item x="4533"/>
        <item x="6377"/>
        <item x="2311"/>
        <item x="2992"/>
        <item x="2962"/>
        <item x="5817"/>
        <item x="1044"/>
        <item x="8681"/>
        <item x="1503"/>
        <item x="2639"/>
        <item x="7010"/>
        <item x="3042"/>
        <item x="1800"/>
        <item x="2838"/>
        <item x="7679"/>
        <item x="7951"/>
        <item x="4932"/>
        <item x="6543"/>
        <item x="4830"/>
        <item x="465"/>
        <item x="4268"/>
        <item x="4791"/>
        <item x="6958"/>
        <item x="9304"/>
        <item x="4505"/>
        <item x="3885"/>
        <item x="2933"/>
        <item x="7986"/>
        <item x="3027"/>
        <item x="6224"/>
        <item x="8598"/>
        <item x="6652"/>
        <item x="3166"/>
        <item x="5857"/>
        <item x="1620"/>
        <item x="5604"/>
        <item x="3126"/>
        <item x="269"/>
        <item x="2297"/>
        <item x="813"/>
        <item x="1376"/>
        <item x="1192"/>
        <item x="5778"/>
        <item x="8044"/>
        <item x="6884"/>
        <item x="68"/>
        <item x="5479"/>
        <item x="8802"/>
        <item x="7485"/>
        <item x="2699"/>
        <item x="857"/>
        <item x="2729"/>
        <item x="9201"/>
        <item x="2973"/>
        <item x="445"/>
        <item x="642"/>
        <item x="9204"/>
        <item x="589"/>
        <item x="7736"/>
        <item x="6426"/>
        <item x="3090"/>
        <item x="310"/>
        <item x="4102"/>
        <item x="2040"/>
        <item x="7099"/>
        <item x="1879"/>
        <item x="8808"/>
        <item x="568"/>
        <item x="4223"/>
        <item x="2693"/>
        <item x="3232"/>
        <item x="3496"/>
        <item x="1791"/>
        <item x="7615"/>
        <item x="7906"/>
        <item x="5980"/>
        <item x="7975"/>
        <item x="3221"/>
        <item x="4119"/>
        <item x="9064"/>
        <item x="7400"/>
        <item x="4171"/>
        <item x="5160"/>
        <item x="5053"/>
        <item x="9011"/>
        <item x="788"/>
        <item x="6874"/>
        <item x="8507"/>
        <item x="6947"/>
        <item x="7595"/>
        <item x="5144"/>
        <item x="6173"/>
        <item x="1667"/>
        <item x="153"/>
        <item x="137"/>
        <item x="7815"/>
        <item x="7765"/>
        <item x="6588"/>
        <item x="1363"/>
        <item x="9323"/>
        <item x="7432"/>
        <item x="5223"/>
        <item x="8250"/>
        <item x="7326"/>
        <item x="9244"/>
        <item x="7375"/>
        <item x="4090"/>
        <item x="447"/>
        <item x="9063"/>
        <item x="1513"/>
        <item x="660"/>
        <item x="3161"/>
        <item x="1815"/>
        <item x="8477"/>
        <item x="5512"/>
        <item x="3854"/>
        <item x="5236"/>
        <item x="8021"/>
        <item x="9178"/>
        <item x="2443"/>
        <item x="8865"/>
        <item x="4086"/>
        <item x="3469"/>
        <item x="5024"/>
        <item x="3015"/>
        <item x="1394"/>
        <item x="3125"/>
        <item x="8159"/>
        <item x="3111"/>
        <item x="86"/>
        <item x="2491"/>
        <item x="1258"/>
        <item x="121"/>
        <item x="2852"/>
        <item x="8959"/>
        <item x="8826"/>
        <item x="5002"/>
        <item x="8934"/>
        <item x="6915"/>
        <item x="6770"/>
        <item x="2474"/>
        <item x="5644"/>
        <item x="5977"/>
        <item x="3983"/>
        <item x="3510"/>
        <item x="7887"/>
        <item x="4141"/>
        <item x="8875"/>
        <item x="3258"/>
        <item x="4538"/>
        <item x="9333"/>
        <item x="9171"/>
        <item x="6046"/>
        <item x="9095"/>
        <item x="4445"/>
        <item x="5779"/>
        <item x="1808"/>
        <item x="1895"/>
        <item x="3490"/>
        <item x="1098"/>
        <item x="6805"/>
        <item x="6811"/>
        <item x="4883"/>
        <item x="7351"/>
        <item x="4800"/>
        <item x="1162"/>
        <item x="6779"/>
        <item x="4096"/>
        <item x="877"/>
        <item x="9356"/>
        <item x="3861"/>
        <item x="1341"/>
        <item x="8870"/>
        <item x="826"/>
        <item x="7607"/>
        <item x="889"/>
        <item x="3132"/>
        <item x="2247"/>
        <item x="8171"/>
        <item x="3985"/>
        <item x="3333"/>
        <item x="4523"/>
        <item x="5794"/>
        <item x="8314"/>
        <item x="9283"/>
        <item x="1583"/>
        <item x="6822"/>
        <item x="4707"/>
        <item x="2137"/>
        <item x="6759"/>
        <item x="1409"/>
        <item x="4431"/>
        <item x="9251"/>
        <item x="5752"/>
        <item x="3089"/>
        <item x="232"/>
        <item x="3476"/>
        <item x="8743"/>
        <item x="5188"/>
        <item x="1370"/>
        <item x="8651"/>
        <item x="7553"/>
        <item x="6647"/>
        <item x="4559"/>
        <item x="7027"/>
        <item x="7297"/>
        <item x="5608"/>
        <item x="19"/>
        <item x="1028"/>
        <item x="5983"/>
        <item x="7518"/>
        <item x="3634"/>
        <item x="659"/>
        <item x="3541"/>
        <item x="1648"/>
        <item x="127"/>
        <item x="357"/>
        <item x="2512"/>
        <item x="5824"/>
        <item x="6957"/>
        <item x="2214"/>
        <item x="6796"/>
        <item x="7919"/>
        <item x="2248"/>
        <item x="5425"/>
        <item x="5122"/>
        <item x="4906"/>
        <item x="5547"/>
        <item x="527"/>
        <item x="2502"/>
        <item x="3976"/>
        <item x="1803"/>
        <item x="1519"/>
        <item x="2681"/>
        <item x="8254"/>
        <item x="3062"/>
        <item x="2779"/>
        <item x="1761"/>
        <item x="3593"/>
        <item x="8183"/>
        <item x="4355"/>
        <item x="4892"/>
        <item x="3772"/>
        <item x="5998"/>
        <item x="2294"/>
        <item x="5253"/>
        <item x="6925"/>
        <item x="2249"/>
        <item x="6525"/>
        <item x="971"/>
        <item x="7907"/>
        <item x="2181"/>
        <item x="6474"/>
        <item x="578"/>
        <item x="1571"/>
        <item x="9338"/>
        <item x="8548"/>
        <item x="739"/>
        <item x="1694"/>
        <item x="2516"/>
        <item x="4475"/>
        <item x="4408"/>
        <item x="2905"/>
        <item x="4314"/>
        <item x="7629"/>
        <item x="4302"/>
        <item x="6326"/>
        <item x="4889"/>
        <item x="6356"/>
        <item x="2462"/>
        <item x="7893"/>
        <item x="9318"/>
        <item x="8111"/>
        <item x="2624"/>
        <item x="8692"/>
        <item x="7879"/>
        <item x="6937"/>
        <item x="7711"/>
        <item x="1930"/>
        <item x="7509"/>
        <item x="1207"/>
        <item x="7376"/>
        <item x="1237"/>
        <item x="809"/>
        <item x="6439"/>
        <item x="3557"/>
        <item x="5826"/>
        <item x="1614"/>
        <item x="6604"/>
        <item x="8462"/>
        <item x="1868"/>
        <item x="8056"/>
        <item x="5491"/>
        <item x="5192"/>
        <item x="4321"/>
        <item x="227"/>
        <item x="3780"/>
        <item x="468"/>
        <item x="765"/>
        <item x="5603"/>
        <item x="6768"/>
        <item x="4287"/>
        <item x="1252"/>
        <item x="268"/>
        <item x="8215"/>
        <item x="9476"/>
        <item x="4586"/>
        <item x="6629"/>
        <item x="6056"/>
        <item x="2453"/>
        <item x="4570"/>
        <item x="8116"/>
        <item x="2750"/>
        <item x="462"/>
        <item x="8189"/>
        <item x="2085"/>
        <item x="6429"/>
        <item x="3890"/>
        <item x="7125"/>
        <item x="8266"/>
        <item x="8729"/>
        <item x="2892"/>
        <item x="2753"/>
        <item x="2121"/>
        <item x="2375"/>
        <item x="4133"/>
        <item x="8645"/>
        <item x="4319"/>
        <item x="4256"/>
        <item x="6064"/>
        <item x="267"/>
        <item x="4720"/>
        <item x="8129"/>
        <item x="270"/>
        <item x="2927"/>
        <item x="5906"/>
        <item x="2730"/>
        <item x="7355"/>
        <item x="4560"/>
        <item x="8720"/>
        <item x="3011"/>
        <item x="2672"/>
        <item x="1062"/>
        <item x="2786"/>
        <item x="3671"/>
        <item x="7913"/>
        <item x="8496"/>
        <item x="5927"/>
        <item x="3718"/>
        <item x="4399"/>
        <item x="5537"/>
        <item x="2479"/>
        <item x="3112"/>
        <item x="6816"/>
        <item x="1954"/>
        <item x="2194"/>
        <item x="8060"/>
        <item x="5567"/>
        <item x="8600"/>
        <item x="1979"/>
        <item x="6752"/>
        <item x="1763"/>
        <item x="3235"/>
        <item x="8550"/>
        <item x="9429"/>
        <item x="1781"/>
        <item x="712"/>
        <item x="7219"/>
        <item x="827"/>
        <item x="5209"/>
        <item x="8312"/>
        <item x="7533"/>
        <item x="8149"/>
        <item x="6291"/>
        <item x="2361"/>
        <item x="1785"/>
        <item x="3187"/>
        <item x="898"/>
        <item x="3687"/>
        <item x="2656"/>
        <item x="9017"/>
        <item x="7097"/>
        <item x="5014"/>
        <item x="6231"/>
        <item x="6856"/>
        <item x="2591"/>
        <item x="565"/>
        <item x="7830"/>
        <item x="2781"/>
        <item x="8005"/>
        <item x="5597"/>
        <item x="2939"/>
        <item x="3108"/>
        <item x="3998"/>
        <item x="956"/>
        <item x="2174"/>
        <item x="3594"/>
        <item x="395"/>
        <item x="1286"/>
        <item x="7664"/>
        <item x="7165"/>
        <item x="1951"/>
        <item x="4334"/>
        <item x="6382"/>
        <item x="4503"/>
        <item x="8805"/>
        <item x="6794"/>
        <item x="6434"/>
        <item x="9236"/>
        <item x="27"/>
        <item x="7399"/>
        <item x="5497"/>
        <item x="8979"/>
        <item x="5626"/>
        <item x="794"/>
        <item x="4214"/>
        <item x="2393"/>
        <item x="6084"/>
        <item x="5938"/>
        <item x="793"/>
        <item x="7250"/>
        <item x="8164"/>
        <item x="9099"/>
        <item x="6567"/>
        <item x="3138"/>
        <item x="356"/>
        <item x="6563"/>
        <item x="3383"/>
        <item x="6029"/>
        <item x="2833"/>
        <item x="6743"/>
        <item x="5285"/>
        <item x="2224"/>
        <item x="4643"/>
        <item x="6703"/>
        <item x="5378"/>
        <item x="5738"/>
        <item x="7177"/>
        <item x="3520"/>
        <item x="6204"/>
        <item x="1115"/>
        <item x="697"/>
        <item x="9203"/>
        <item x="1925"/>
        <item x="3704"/>
        <item x="475"/>
        <item x="8788"/>
        <item x="5068"/>
        <item x="1852"/>
        <item x="1737"/>
        <item x="9385"/>
        <item x="5869"/>
        <item x="2171"/>
        <item x="8523"/>
        <item x="2178"/>
        <item x="7857"/>
        <item x="5538"/>
        <item x="7461"/>
        <item x="8092"/>
        <item x="9165"/>
        <item x="1857"/>
        <item x="2552"/>
        <item x="22"/>
        <item x="5882"/>
        <item x="7022"/>
        <item x="1261"/>
        <item x="4869"/>
        <item x="615"/>
        <item x="1315"/>
        <item x="5468"/>
        <item x="7791"/>
        <item x="6234"/>
        <item x="5255"/>
        <item x="8364"/>
        <item x="530"/>
        <item x="7616"/>
        <item x="6826"/>
        <item x="8039"/>
        <item x="610"/>
        <item x="4941"/>
        <item x="974"/>
        <item x="8636"/>
        <item x="3631"/>
        <item x="2102"/>
        <item x="7222"/>
        <item x="3682"/>
        <item x="1211"/>
        <item x="2150"/>
        <item x="2981"/>
        <item x="4082"/>
        <item x="5701"/>
        <item x="4492"/>
        <item x="1137"/>
        <item x="8182"/>
        <item x="2694"/>
        <item x="1204"/>
        <item x="1296"/>
        <item x="2566"/>
        <item x="4913"/>
        <item x="6141"/>
        <item x="6327"/>
        <item x="8236"/>
        <item x="8295"/>
        <item x="7856"/>
        <item x="928"/>
        <item x="5740"/>
        <item x="8885"/>
        <item x="6349"/>
        <item x="4201"/>
        <item x="4690"/>
        <item x="6970"/>
        <item x="2998"/>
        <item x="6051"/>
        <item x="3498"/>
        <item x="6246"/>
        <item x="2548"/>
        <item x="7366"/>
        <item x="7057"/>
        <item x="695"/>
        <item x="89"/>
        <item x="8794"/>
        <item x="6486"/>
        <item x="4732"/>
        <item x="8954"/>
        <item x="3837"/>
        <item x="1040"/>
        <item x="1054"/>
        <item x="2200"/>
        <item x="9045"/>
        <item x="4374"/>
        <item x="6861"/>
        <item x="5782"/>
        <item x="2902"/>
        <item x="3800"/>
        <item x="8674"/>
        <item x="1512"/>
        <item x="7121"/>
        <item x="4540"/>
        <item x="8906"/>
        <item x="6138"/>
        <item x="1730"/>
        <item x="9071"/>
        <item x="991"/>
        <item x="3791"/>
        <item x="7182"/>
        <item x="4975"/>
        <item x="4871"/>
        <item x="3913"/>
        <item x="307"/>
        <item x="7964"/>
        <item x="7028"/>
        <item x="7864"/>
        <item x="6301"/>
        <item x="1526"/>
        <item x="1833"/>
        <item x="6553"/>
        <item x="7781"/>
        <item x="9325"/>
        <item x="3893"/>
        <item x="7350"/>
        <item x="5923"/>
        <item x="3710"/>
        <item x="1101"/>
        <item x="7623"/>
        <item x="6566"/>
        <item x="9434"/>
        <item x="6895"/>
        <item x="6725"/>
        <item x="4785"/>
        <item x="6041"/>
        <item x="6932"/>
        <item x="4881"/>
        <item x="3361"/>
        <item x="5478"/>
        <item x="6633"/>
        <item x="2330"/>
        <item x="7395"/>
        <item x="8476"/>
        <item x="1067"/>
        <item x="7869"/>
        <item x="7420"/>
        <item x="7987"/>
        <item x="6411"/>
        <item x="252"/>
        <item x="3596"/>
        <item x="7685"/>
        <item x="7839"/>
        <item x="665"/>
        <item x="8223"/>
        <item x="5090"/>
        <item x="62"/>
        <item x="7159"/>
        <item x="1465"/>
        <item x="230"/>
        <item x="2687"/>
        <item x="8869"/>
        <item x="2439"/>
        <item x="8825"/>
        <item x="8739"/>
        <item x="2580"/>
        <item x="9294"/>
        <item x="6277"/>
        <item x="5428"/>
        <item x="4059"/>
        <item x="8945"/>
        <item x="5061"/>
        <item x="2211"/>
        <item x="5215"/>
        <item x="4810"/>
        <item x="1373"/>
        <item x="1235"/>
        <item x="4876"/>
        <item x="3249"/>
        <item x="7196"/>
        <item x="7237"/>
        <item x="9224"/>
        <item x="5531"/>
        <item x="9467"/>
        <item x="7135"/>
        <item x="107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OI (%)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95145-902F-45A5-B169-D55ACBFFA71C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8:C24" firstHeaderRow="1" firstDataRow="1" firstDataCol="1"/>
  <pivotFields count="20">
    <pivotField showAll="0"/>
    <pivotField axis="axisRow" showAll="0">
      <items count="7">
        <item h="1"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508">
        <item x="5784"/>
        <item x="8911"/>
        <item x="2661"/>
        <item x="2921"/>
        <item x="8342"/>
        <item x="3970"/>
        <item x="8845"/>
        <item x="1766"/>
        <item x="792"/>
        <item x="6651"/>
        <item x="4622"/>
        <item x="7005"/>
        <item x="3453"/>
        <item x="6585"/>
        <item x="4330"/>
        <item x="823"/>
        <item x="2399"/>
        <item x="1165"/>
        <item x="772"/>
        <item x="4246"/>
        <item x="7883"/>
        <item x="1190"/>
        <item x="8091"/>
        <item x="4251"/>
        <item x="8105"/>
        <item x="7756"/>
        <item x="1362"/>
        <item x="485"/>
        <item x="9404"/>
        <item x="770"/>
        <item x="597"/>
        <item x="8591"/>
        <item x="5948"/>
        <item x="5736"/>
        <item x="4599"/>
        <item x="7327"/>
        <item x="4113"/>
        <item x="1939"/>
        <item x="7110"/>
        <item x="7565"/>
        <item x="3033"/>
        <item x="5421"/>
        <item x="1307"/>
        <item x="2340"/>
        <item x="6473"/>
        <item x="4735"/>
        <item x="464"/>
        <item x="4890"/>
        <item x="6648"/>
        <item x="3403"/>
        <item x="224"/>
        <item x="3478"/>
        <item x="7556"/>
        <item x="755"/>
        <item x="3884"/>
        <item x="1282"/>
        <item x="7576"/>
        <item x="5766"/>
        <item x="1259"/>
        <item x="8104"/>
        <item x="6616"/>
        <item x="8429"/>
        <item x="7853"/>
        <item x="1088"/>
        <item x="5219"/>
        <item x="4240"/>
        <item x="3665"/>
        <item x="6830"/>
        <item x="3325"/>
        <item x="4521"/>
        <item x="7086"/>
        <item x="8246"/>
        <item x="2063"/>
        <item x="1882"/>
        <item x="6674"/>
        <item x="7406"/>
        <item x="6724"/>
        <item x="6436"/>
        <item x="5142"/>
        <item x="6129"/>
        <item x="1767"/>
        <item x="4015"/>
        <item x="4116"/>
        <item x="1430"/>
        <item x="3555"/>
        <item x="9246"/>
        <item x="5734"/>
        <item x="969"/>
        <item x="4427"/>
        <item x="1501"/>
        <item x="6765"/>
        <item x="8478"/>
        <item x="2803"/>
        <item x="2647"/>
        <item x="4295"/>
        <item x="694"/>
        <item x="9150"/>
        <item x="9143"/>
        <item x="7107"/>
        <item x="8949"/>
        <item x="5708"/>
        <item x="2688"/>
        <item x="5751"/>
        <item x="9086"/>
        <item x="2938"/>
        <item x="566"/>
        <item x="1900"/>
        <item x="5482"/>
        <item x="2236"/>
        <item x="94"/>
        <item x="3946"/>
        <item x="5005"/>
        <item x="7645"/>
        <item x="5111"/>
        <item x="3082"/>
        <item x="8616"/>
        <item x="7083"/>
        <item x="7708"/>
        <item x="6519"/>
        <item x="3357"/>
        <item x="9489"/>
        <item x="5418"/>
        <item x="3276"/>
        <item x="1387"/>
        <item x="491"/>
        <item x="1294"/>
        <item x="9128"/>
        <item x="2602"/>
        <item x="5508"/>
        <item x="7822"/>
        <item x="5515"/>
        <item x="2173"/>
        <item x="2900"/>
        <item x="8909"/>
        <item x="1468"/>
        <item x="5535"/>
        <item x="3749"/>
        <item x="1292"/>
        <item x="8315"/>
        <item x="7276"/>
        <item x="9148"/>
        <item x="8765"/>
        <item x="7505"/>
        <item x="744"/>
        <item x="2135"/>
        <item x="448"/>
        <item x="5049"/>
        <item x="4840"/>
        <item x="5268"/>
        <item x="6709"/>
        <item x="9287"/>
        <item x="3936"/>
        <item x="7792"/>
        <item x="1528"/>
        <item x="5908"/>
        <item x="6490"/>
        <item x="6215"/>
        <item x="4696"/>
        <item x="9087"/>
        <item x="3979"/>
        <item x="967"/>
        <item x="7051"/>
        <item x="4691"/>
        <item x="6531"/>
        <item x="1353"/>
        <item x="452"/>
        <item x="69"/>
        <item x="2233"/>
        <item x="3777"/>
        <item x="2771"/>
        <item x="1520"/>
        <item x="4542"/>
        <item x="1942"/>
        <item x="6836"/>
        <item x="3101"/>
        <item x="850"/>
        <item x="6621"/>
        <item x="5728"/>
        <item x="7323"/>
        <item x="4358"/>
        <item x="5183"/>
        <item x="2280"/>
        <item x="56"/>
        <item x="4392"/>
        <item x="4325"/>
        <item x="8871"/>
        <item x="5030"/>
        <item x="2373"/>
        <item x="2918"/>
        <item x="2091"/>
        <item x="313"/>
        <item x="8430"/>
        <item x="7694"/>
        <item x="1311"/>
        <item x="115"/>
        <item x="7588"/>
        <item x="1635"/>
        <item x="4709"/>
        <item x="9493"/>
        <item x="58"/>
        <item x="3654"/>
        <item x="1141"/>
        <item x="6468"/>
        <item x="6114"/>
        <item x="8401"/>
        <item x="701"/>
        <item x="9416"/>
        <item x="1393"/>
        <item x="8226"/>
        <item x="6583"/>
        <item x="515"/>
        <item x="9104"/>
        <item x="6630"/>
        <item x="2175"/>
        <item x="7268"/>
        <item x="6492"/>
        <item x="4711"/>
        <item x="7892"/>
        <item x="5043"/>
        <item x="355"/>
        <item x="8763"/>
        <item x="4997"/>
        <item x="8195"/>
        <item x="6375"/>
        <item x="4951"/>
        <item x="6247"/>
        <item x="5436"/>
        <item x="7143"/>
        <item x="7646"/>
        <item x="3558"/>
        <item x="9273"/>
        <item x="3250"/>
        <item x="2014"/>
        <item x="9400"/>
        <item x="1216"/>
        <item x="1382"/>
        <item x="3892"/>
        <item x="8652"/>
        <item x="7797"/>
        <item x="4594"/>
        <item x="5726"/>
        <item x="5969"/>
        <item x="6888"/>
        <item x="8395"/>
        <item x="6821"/>
        <item x="193"/>
        <item x="6428"/>
        <item x="3224"/>
        <item x="5965"/>
        <item x="950"/>
        <item x="3055"/>
        <item x="3395"/>
        <item x="7819"/>
        <item x="958"/>
        <item x="2834"/>
        <item x="7079"/>
        <item x="6305"/>
        <item x="3864"/>
        <item x="1539"/>
        <item x="4299"/>
        <item x="750"/>
        <item x="5580"/>
        <item x="3421"/>
        <item x="8187"/>
        <item x="8370"/>
        <item x="2626"/>
        <item x="1757"/>
        <item x="914"/>
        <item x="5730"/>
        <item x="5510"/>
        <item x="8175"/>
        <item x="797"/>
        <item x="1052"/>
        <item x="7243"/>
        <item x="1131"/>
        <item x="3155"/>
        <item x="6668"/>
        <item x="5163"/>
        <item x="2802"/>
        <item x="1193"/>
        <item x="1794"/>
        <item x="3046"/>
        <item x="7690"/>
        <item x="8605"/>
        <item x="8003"/>
        <item x="2363"/>
        <item x="4658"/>
        <item x="8706"/>
        <item x="5727"/>
        <item x="7144"/>
        <item x="3564"/>
        <item x="4339"/>
        <item x="4726"/>
        <item x="3886"/>
        <item x="8048"/>
        <item x="6137"/>
        <item x="1618"/>
        <item x="5409"/>
        <item x="2967"/>
        <item x="7150"/>
        <item x="6275"/>
        <item x="806"/>
        <item x="8583"/>
        <item x="3821"/>
        <item x="2010"/>
        <item x="1790"/>
        <item x="2947"/>
        <item x="6873"/>
        <item x="1389"/>
        <item x="3947"/>
        <item x="7705"/>
        <item x="5646"/>
        <item x="4027"/>
        <item x="603"/>
        <item x="7155"/>
        <item x="5379"/>
        <item x="1680"/>
        <item x="2996"/>
        <item x="3355"/>
        <item x="2234"/>
        <item x="677"/>
        <item x="8037"/>
        <item x="2034"/>
        <item x="8798"/>
        <item x="4534"/>
        <item x="2925"/>
        <item x="305"/>
        <item x="6081"/>
        <item x="7285"/>
        <item x="7653"/>
        <item x="3530"/>
        <item x="8270"/>
        <item x="3969"/>
        <item x="2963"/>
        <item x="2915"/>
        <item x="1448"/>
        <item x="9421"/>
        <item x="9021"/>
        <item x="6545"/>
        <item x="6930"/>
        <item x="2"/>
        <item x="5424"/>
        <item x="1352"/>
        <item x="6235"/>
        <item x="3956"/>
        <item x="5246"/>
        <item x="1377"/>
        <item x="5454"/>
        <item x="2336"/>
        <item x="866"/>
        <item x="8617"/>
        <item x="1921"/>
        <item x="5257"/>
        <item x="558"/>
        <item x="2956"/>
        <item x="4730"/>
        <item x="8491"/>
        <item x="5610"/>
        <item x="2262"/>
        <item x="7672"/>
        <item x="8950"/>
        <item x="4908"/>
        <item x="6972"/>
        <item x="3514"/>
        <item x="5143"/>
        <item x="4580"/>
        <item x="7372"/>
        <item x="6230"/>
        <item x="1754"/>
        <item x="5498"/>
        <item x="8311"/>
        <item x="4441"/>
        <item x="685"/>
        <item x="4209"/>
        <item x="8987"/>
        <item x="5264"/>
        <item x="3560"/>
        <item x="7331"/>
        <item x="2298"/>
        <item x="1933"/>
        <item x="7654"/>
        <item x="6802"/>
        <item x="6556"/>
        <item x="3205"/>
        <item x="4324"/>
        <item x="2759"/>
        <item x="4118"/>
        <item x="4591"/>
        <item x="2246"/>
        <item x="3185"/>
        <item x="5213"/>
        <item x="157"/>
        <item x="5575"/>
        <item x="2660"/>
        <item x="2645"/>
        <item x="2149"/>
        <item x="6994"/>
        <item x="1972"/>
        <item x="1396"/>
        <item x="2869"/>
        <item x="5307"/>
        <item x="8353"/>
        <item x="8174"/>
        <item x="4164"/>
        <item x="6798"/>
        <item x="8053"/>
        <item x="501"/>
        <item x="745"/>
        <item x="2007"/>
        <item x="2924"/>
        <item x="5348"/>
        <item x="4816"/>
        <item x="4060"/>
        <item x="2830"/>
        <item x="4549"/>
        <item x="8670"/>
        <item x="4318"/>
        <item x="2441"/>
        <item x="847"/>
        <item x="4087"/>
        <item x="2496"/>
        <item x="5088"/>
        <item x="8420"/>
        <item x="7875"/>
        <item x="302"/>
        <item x="8503"/>
        <item x="7818"/>
        <item x="3882"/>
        <item x="8093"/>
        <item x="8227"/>
        <item x="6378"/>
        <item x="1758"/>
        <item x="7263"/>
        <item x="1907"/>
        <item x="7543"/>
        <item x="477"/>
        <item x="8847"/>
        <item x="4753"/>
        <item x="3153"/>
        <item x="6010"/>
        <item x="3532"/>
        <item x="1842"/>
        <item x="585"/>
        <item x="6605"/>
        <item x="2810"/>
        <item x="4103"/>
        <item x="1446"/>
        <item x="2333"/>
        <item x="6297"/>
        <item x="3184"/>
        <item x="3567"/>
        <item x="2788"/>
        <item x="3464"/>
        <item x="9227"/>
        <item x="2006"/>
        <item x="5300"/>
        <item x="9387"/>
        <item x="6950"/>
        <item x="3438"/>
        <item x="6988"/>
        <item x="7266"/>
        <item x="5059"/>
        <item x="5904"/>
        <item x="7309"/>
        <item x="5305"/>
        <item x="4115"/>
        <item x="2988"/>
        <item x="1688"/>
        <item x="1358"/>
        <item x="1603"/>
        <item x="1663"/>
        <item x="8836"/>
        <item x="4215"/>
        <item x="567"/>
        <item x="164"/>
        <item x="5506"/>
        <item x="4396"/>
        <item x="4947"/>
        <item x="5389"/>
        <item x="3016"/>
        <item x="6501"/>
        <item x="1413"/>
        <item x="5587"/>
        <item x="1175"/>
        <item x="4283"/>
        <item x="8119"/>
        <item x="1974"/>
        <item x="5545"/>
        <item x="8177"/>
        <item x="2757"/>
        <item x="8197"/>
        <item x="6045"/>
        <item x="5926"/>
        <item x="2872"/>
        <item x="5328"/>
        <item x="342"/>
        <item x="3962"/>
        <item x="5377"/>
        <item x="9108"/>
        <item x="6813"/>
        <item x="3140"/>
        <item x="8220"/>
        <item x="2204"/>
        <item x="1032"/>
        <item x="8010"/>
        <item x="4068"/>
        <item x="2409"/>
        <item x="3446"/>
        <item x="8533"/>
        <item x="3019"/>
        <item x="7613"/>
        <item x="3130"/>
        <item x="7801"/>
        <item x="3525"/>
        <item x="691"/>
        <item x="8458"/>
        <item x="3655"/>
        <item x="8296"/>
        <item x="317"/>
        <item x="4909"/>
        <item x="1806"/>
        <item x="5220"/>
        <item x="122"/>
        <item x="4257"/>
        <item x="4609"/>
        <item x="7861"/>
        <item x="6467"/>
        <item x="2265"/>
        <item x="2398"/>
        <item x="9260"/>
        <item x="3910"/>
        <item x="165"/>
        <item x="7605"/>
        <item x="1322"/>
        <item x="2555"/>
        <item x="8351"/>
        <item x="5283"/>
        <item x="2019"/>
        <item x="5464"/>
        <item x="5836"/>
        <item x="878"/>
        <item x="8381"/>
        <item x="5386"/>
        <item x="1853"/>
        <item x="9149"/>
        <item x="9361"/>
        <item x="5666"/>
        <item x="3827"/>
        <item x="3405"/>
        <item x="9282"/>
        <item x="8687"/>
        <item x="1426"/>
        <item x="1440"/>
        <item x="4237"/>
        <item x="4563"/>
        <item x="4694"/>
        <item x="6437"/>
        <item x="2413"/>
        <item x="8577"/>
        <item x="6976"/>
        <item x="5631"/>
        <item x="4455"/>
        <item x="131"/>
        <item x="6951"/>
        <item x="8319"/>
        <item x="1114"/>
        <item x="4144"/>
        <item x="285"/>
        <item x="6111"/>
        <item x="3994"/>
        <item x="2619"/>
        <item x="6201"/>
        <item x="466"/>
        <item x="1438"/>
        <item x="7318"/>
        <item x="8433"/>
        <item x="8595"/>
        <item x="8939"/>
        <item x="3734"/>
        <item x="7850"/>
        <item x="9506"/>
        <item x="1629"/>
        <item x="1601"/>
        <item x="3204"/>
        <item x="4152"/>
        <item x="1747"/>
        <item x="6024"/>
        <item x="6897"/>
        <item x="2212"/>
        <item x="6109"/>
        <item x="3452"/>
        <item x="1621"/>
        <item x="117"/>
        <item x="1469"/>
        <item x="7004"/>
        <item x="3769"/>
        <item x="8120"/>
        <item x="564"/>
        <item x="8201"/>
        <item x="3917"/>
        <item x="5502"/>
        <item x="5148"/>
        <item x="1919"/>
        <item x="1509"/>
        <item x="6679"/>
        <item x="3026"/>
        <item x="4282"/>
        <item x="3960"/>
        <item x="383"/>
        <item x="9446"/>
        <item x="3869"/>
        <item x="8648"/>
        <item x="6171"/>
        <item x="7927"/>
        <item x="3642"/>
        <item x="7392"/>
        <item x="6906"/>
        <item x="1535"/>
        <item x="5594"/>
        <item x="3023"/>
        <item x="2766"/>
        <item x="5678"/>
        <item x="2772"/>
        <item x="5702"/>
        <item x="2499"/>
        <item x="8196"/>
        <item x="3032"/>
        <item x="6319"/>
        <item x="6188"/>
        <item x="7054"/>
        <item x="2143"/>
        <item x="6059"/>
        <item x="1255"/>
        <item x="3332"/>
        <item x="3128"/>
        <item x="8253"/>
        <item x="4185"/>
        <item x="2846"/>
        <item x="3995"/>
        <item x="4776"/>
        <item x="5460"/>
        <item x="6003"/>
        <item x="6956"/>
        <item x="5038"/>
        <item x="6015"/>
        <item x="3319"/>
        <item x="7430"/>
        <item x="6795"/>
        <item x="831"/>
        <item x="1594"/>
        <item x="75"/>
        <item x="351"/>
        <item x="411"/>
        <item x="6459"/>
        <item x="2651"/>
        <item x="5854"/>
        <item x="7163"/>
        <item x="6026"/>
        <item x="2098"/>
        <item x="1924"/>
        <item x="4593"/>
        <item x="631"/>
        <item x="7555"/>
        <item x="4857"/>
        <item x="1069"/>
        <item x="5431"/>
        <item x="5662"/>
        <item x="3802"/>
        <item x="3077"/>
        <item x="8568"/>
        <item x="7349"/>
        <item x="7950"/>
        <item x="3767"/>
        <item x="8262"/>
        <item x="9300"/>
        <item x="2372"/>
        <item x="885"/>
        <item x="8417"/>
        <item x="3481"/>
        <item x="825"/>
        <item x="405"/>
        <item x="1249"/>
        <item x="1613"/>
        <item x="835"/>
        <item x="4411"/>
        <item x="3424"/>
        <item x="5591"/>
        <item x="4033"/>
        <item x="5039"/>
        <item x="4967"/>
        <item x="3264"/>
        <item x="5123"/>
        <item x="4065"/>
        <item x="9022"/>
        <item x="2070"/>
        <item x="989"/>
        <item x="4412"/>
        <item x="1057"/>
        <item x="1210"/>
        <item x="5361"/>
        <item x="8997"/>
        <item x="8524"/>
        <item x="9257"/>
        <item x="925"/>
        <item x="2964"/>
        <item x="6248"/>
        <item x="614"/>
        <item x="1458"/>
        <item x="8339"/>
        <item x="546"/>
        <item x="5074"/>
        <item x="8218"/>
        <item x="6762"/>
        <item x="6421"/>
        <item x="5327"/>
        <item x="1111"/>
        <item x="6179"/>
        <item x="6466"/>
        <item x="3009"/>
        <item x="7269"/>
        <item x="1966"/>
        <item x="1570"/>
        <item x="4991"/>
        <item x="2877"/>
        <item x="5576"/>
        <item x="4872"/>
        <item x="1625"/>
        <item x="176"/>
        <item x="2451"/>
        <item x="1934"/>
        <item x="5955"/>
        <item x="9445"/>
        <item x="833"/>
        <item x="2922"/>
        <item x="7769"/>
        <item x="8920"/>
        <item x="5423"/>
        <item x="8784"/>
        <item x="653"/>
        <item x="4233"/>
        <item x="4196"/>
        <item x="4479"/>
        <item x="779"/>
        <item x="4098"/>
        <item x="8434"/>
        <item x="4056"/>
        <item x="7374"/>
        <item x="4361"/>
        <item x="2842"/>
        <item x="4555"/>
        <item x="5990"/>
        <item x="8331"/>
        <item x="4831"/>
        <item x="3371"/>
        <item x="9335"/>
        <item x="5098"/>
        <item x="5308"/>
        <item x="2715"/>
        <item x="9107"/>
        <item x="5485"/>
        <item x="2218"/>
        <item x="8290"/>
        <item x="381"/>
        <item x="860"/>
        <item x="3171"/>
        <item x="4203"/>
        <item x="346"/>
        <item x="2407"/>
        <item x="4663"/>
        <item x="1901"/>
        <item x="2629"/>
        <item x="2073"/>
        <item x="8347"/>
        <item x="3572"/>
        <item x="4277"/>
        <item x="2739"/>
        <item x="5145"/>
        <item x="9501"/>
        <item x="4333"/>
        <item x="2700"/>
        <item x="7740"/>
        <item x="7215"/>
        <item x="5345"/>
        <item x="1407"/>
        <item x="8452"/>
        <item x="308"/>
        <item x="9084"/>
        <item x="9280"/>
        <item x="6245"/>
        <item x="8130"/>
        <item x="3658"/>
        <item x="1471"/>
        <item x="8744"/>
        <item x="6739"/>
        <item x="7095"/>
        <item x="6509"/>
        <item x="2952"/>
        <item x="4706"/>
        <item x="4397"/>
        <item x="3595"/>
        <item x="4655"/>
        <item x="3966"/>
        <item x="9035"/>
        <item x="8042"/>
        <item x="8653"/>
        <item x="5757"/>
        <item x="8923"/>
        <item x="3003"/>
        <item x="8225"/>
        <item x="2055"/>
        <item x="3201"/>
        <item x="324"/>
        <item x="1971"/>
        <item x="5907"/>
        <item x="9391"/>
        <item x="8619"/>
        <item x="590"/>
        <item x="1232"/>
        <item x="2937"/>
        <item x="1228"/>
        <item x="3173"/>
        <item x="1486"/>
        <item x="1291"/>
        <item x="1173"/>
        <item x="1091"/>
        <item x="704"/>
        <item x="6178"/>
        <item x="4252"/>
        <item x="2712"/>
        <item x="3336"/>
        <item x="1975"/>
        <item x="6286"/>
        <item x="2713"/>
        <item x="1521"/>
        <item x="720"/>
        <item x="9274"/>
        <item x="4802"/>
        <item x="2634"/>
        <item x="2276"/>
        <item x="7238"/>
        <item x="5999"/>
        <item x="4920"/>
        <item x="4860"/>
        <item x="1263"/>
        <item x="1397"/>
        <item x="6694"/>
        <item x="7862"/>
        <item x="3993"/>
        <item x="8812"/>
        <item x="6016"/>
        <item x="6316"/>
        <item x="609"/>
        <item x="7825"/>
        <item x="1197"/>
        <item x="1256"/>
        <item x="8512"/>
        <item x="7037"/>
        <item x="5628"/>
        <item x="5011"/>
        <item x="7421"/>
        <item x="7213"/>
        <item x="3279"/>
        <item x="8231"/>
        <item x="2167"/>
        <item x="3268"/>
        <item x="7971"/>
        <item x="747"/>
        <item x="7094"/>
        <item x="583"/>
        <item x="7244"/>
        <item x="5310"/>
        <item x="4138"/>
        <item x="8742"/>
        <item x="4715"/>
        <item x="5749"/>
        <item x="9210"/>
        <item x="3945"/>
        <item x="4481"/>
        <item x="2579"/>
        <item x="2274"/>
        <item x="2440"/>
        <item x="8272"/>
        <item x="5924"/>
        <item x="8180"/>
        <item x="7303"/>
        <item x="456"/>
        <item x="522"/>
        <item x="9316"/>
        <item x="732"/>
        <item x="5563"/>
        <item x="1994"/>
        <item x="1896"/>
        <item x="4337"/>
        <item x="3603"/>
        <item x="7918"/>
        <item x="295"/>
        <item x="563"/>
        <item x="8133"/>
        <item x="4346"/>
        <item x="1420"/>
        <item x="8016"/>
        <item x="2468"/>
        <item x="6157"/>
        <item x="7106"/>
        <item x="4159"/>
        <item x="5703"/>
        <item x="2438"/>
        <item x="1454"/>
        <item x="699"/>
        <item x="3251"/>
        <item x="8586"/>
        <item x="1245"/>
        <item x="8121"/>
        <item x="2770"/>
        <item x="5443"/>
        <item x="6804"/>
        <item x="853"/>
        <item x="7448"/>
        <item x="2243"/>
        <item x="2296"/>
        <item x="6350"/>
        <item x="8918"/>
        <item x="6568"/>
        <item x="5697"/>
        <item x="2112"/>
        <item x="1007"/>
        <item x="3828"/>
        <item x="2187"/>
        <item x="5731"/>
        <item x="5721"/>
        <item x="7932"/>
        <item x="3578"/>
        <item x="4799"/>
        <item x="3263"/>
        <item x="8190"/>
        <item x="1759"/>
        <item x="1473"/>
        <item x="8778"/>
        <item x="7727"/>
        <item x="4236"/>
        <item x="7218"/>
        <item x="1231"/>
        <item x="4761"/>
        <item x="6612"/>
        <item x="3010"/>
        <item x="4597"/>
        <item x="2863"/>
        <item x="7775"/>
        <item x="149"/>
        <item x="6521"/>
        <item x="7748"/>
        <item x="8543"/>
        <item x="5136"/>
        <item x="8532"/>
        <item x="4852"/>
        <item x="129"/>
        <item x="6033"/>
        <item x="1383"/>
        <item x="1926"/>
        <item x="3040"/>
        <item x="6598"/>
        <item x="8938"/>
        <item x="514"/>
        <item x="3008"/>
        <item x="21"/>
        <item x="2260"/>
        <item x="2824"/>
        <item x="795"/>
        <item x="1344"/>
        <item x="4345"/>
        <item x="9457"/>
        <item x="4812"/>
        <item x="8150"/>
        <item x="3905"/>
        <item x="2870"/>
        <item x="4945"/>
        <item x="3872"/>
        <item x="6758"/>
        <item x="1963"/>
        <item x="1437"/>
        <item x="8827"/>
        <item x="7697"/>
        <item x="4123"/>
        <item x="2270"/>
        <item x="393"/>
        <item x="3043"/>
        <item x="6495"/>
        <item x="5363"/>
        <item x="249"/>
        <item x="5316"/>
        <item x="4011"/>
        <item x="8098"/>
        <item x="2362"/>
        <item x="810"/>
        <item x="1317"/>
        <item x="5753"/>
        <item x="1839"/>
        <item x="7474"/>
        <item x="2353"/>
        <item x="4682"/>
        <item x="671"/>
        <item x="114"/>
        <item x="3115"/>
        <item x="5032"/>
        <item x="2401"/>
        <item x="5859"/>
        <item x="3314"/>
        <item x="2428"/>
        <item x="547"/>
        <item x="4204"/>
        <item x="6042"/>
        <item x="140"/>
        <item x="2087"/>
        <item x="6388"/>
        <item x="3588"/>
        <item x="6908"/>
        <item x="3191"/>
        <item x="188"/>
        <item x="4387"/>
        <item x="458"/>
        <item x="675"/>
        <item x="1012"/>
        <item x="2935"/>
        <item x="2424"/>
        <item x="5801"/>
        <item x="6310"/>
        <item x="483"/>
        <item x="2849"/>
        <item x="692"/>
        <item x="476"/>
        <item x="2213"/>
        <item x="7080"/>
        <item x="4189"/>
        <item x="4653"/>
        <item x="8128"/>
        <item x="2558"/>
        <item x="4917"/>
        <item x="9126"/>
        <item x="14"/>
        <item x="5211"/>
        <item x="34"/>
        <item x="551"/>
        <item x="8330"/>
        <item x="2013"/>
        <item x="3933"/>
        <item x="5073"/>
        <item x="6078"/>
        <item x="4513"/>
        <item x="5675"/>
        <item x="2527"/>
        <item x="3133"/>
        <item x="2037"/>
        <item x="4820"/>
        <item x="289"/>
        <item x="5063"/>
        <item x="1154"/>
        <item x="7863"/>
        <item x="6581"/>
        <item x="8881"/>
        <item x="5239"/>
        <item x="8596"/>
        <item x="7758"/>
        <item x="6548"/>
        <item x="424"/>
        <item x="2054"/>
        <item x="7840"/>
        <item x="1650"/>
        <item x="4924"/>
        <item x="440"/>
        <item x="2775"/>
        <item x="3583"/>
        <item x="3425"/>
        <item x="6093"/>
        <item x="2299"/>
        <item x="9293"/>
        <item x="830"/>
        <item x="1885"/>
        <item x="7521"/>
        <item x="3831"/>
        <item x="7700"/>
        <item x="2477"/>
        <item x="5809"/>
        <item x="532"/>
        <item x="4493"/>
        <item x="2158"/>
        <item x="4353"/>
        <item x="2663"/>
        <item x="4054"/>
        <item x="3545"/>
        <item x="5467"/>
        <item x="9083"/>
        <item x="4368"/>
        <item x="4778"/>
        <item x="4759"/>
        <item x="8917"/>
        <item x="5417"/>
        <item x="3866"/>
        <item x="4476"/>
        <item x="2002"/>
        <item x="6449"/>
        <item x="7929"/>
        <item x="8737"/>
        <item x="1655"/>
        <item x="9327"/>
        <item x="7455"/>
        <item x="8125"/>
        <item x="2511"/>
        <item x="8426"/>
        <item x="4512"/>
        <item x="848"/>
        <item x="8101"/>
        <item x="2042"/>
        <item x="3265"/>
        <item x="3466"/>
        <item x="4182"/>
        <item x="7488"/>
        <item x="5957"/>
        <item x="4183"/>
        <item x="6244"/>
        <item x="4175"/>
        <item x="960"/>
        <item x="1742"/>
        <item x="5909"/>
        <item x="555"/>
        <item x="3512"/>
        <item x="5770"/>
        <item x="2082"/>
        <item x="3987"/>
        <item x="863"/>
        <item x="1329"/>
        <item x="2029"/>
        <item x="549"/>
        <item x="3408"/>
        <item x="2033"/>
        <item x="1385"/>
        <item x="4771"/>
        <item x="2943"/>
        <item x="1628"/>
        <item x="7805"/>
        <item x="6868"/>
        <item x="8203"/>
        <item x="1773"/>
        <item x="2622"/>
        <item x="113"/>
        <item x="3364"/>
        <item x="6047"/>
        <item x="3050"/>
        <item x="2581"/>
        <item x="4896"/>
        <item x="3714"/>
        <item x="8969"/>
        <item x="4332"/>
        <item x="8646"/>
        <item x="5985"/>
        <item x="5394"/>
        <item x="9466"/>
        <item x="3020"/>
        <item x="4001"/>
        <item x="4612"/>
        <item x="1401"/>
        <item x="1677"/>
        <item x="1760"/>
        <item x="6451"/>
        <item x="4839"/>
        <item x="6401"/>
        <item x="3939"/>
        <item x="8834"/>
        <item x="6287"/>
        <item x="9188"/>
        <item x="8"/>
        <item x="9106"/>
        <item x="2611"/>
        <item x="2983"/>
        <item x="5725"/>
        <item x="864"/>
        <item x="5047"/>
        <item x="4962"/>
        <item x="4955"/>
        <item x="8759"/>
        <item x="9023"/>
        <item x="2235"/>
        <item x="5607"/>
        <item x="1675"/>
        <item x="3952"/>
        <item x="1787"/>
        <item x="723"/>
        <item x="5372"/>
        <item x="5132"/>
        <item x="1697"/>
        <item x="1776"/>
        <item x="1599"/>
        <item x="1055"/>
        <item x="2974"/>
        <item x="1653"/>
        <item x="7324"/>
        <item x="4902"/>
        <item x="6843"/>
        <item x="4859"/>
        <item x="1991"/>
        <item x="8000"/>
        <item x="1079"/>
        <item x="2160"/>
        <item x="2868"/>
        <item x="8489"/>
        <item x="4938"/>
        <item x="8505"/>
        <item x="472"/>
        <item x="248"/>
        <item x="7141"/>
        <item x="1828"/>
        <item x="7164"/>
        <item x="8538"/>
        <item x="4862"/>
        <item x="7047"/>
        <item x="5280"/>
        <item x="7435"/>
        <item x="102"/>
        <item x="1701"/>
        <item x="8267"/>
        <item x="1782"/>
        <item x="7292"/>
        <item x="6682"/>
        <item x="8464"/>
        <item x="4527"/>
        <item x="573"/>
        <item x="5527"/>
        <item x="840"/>
        <item x="6212"/>
        <item x="4824"/>
        <item x="1983"/>
        <item x="1597"/>
        <item x="7788"/>
        <item x="9160"/>
        <item x="8169"/>
        <item x="4843"/>
        <item x="5187"/>
        <item x="936"/>
        <item x="2449"/>
        <item x="3503"/>
        <item x="3889"/>
        <item x="7442"/>
        <item x="2226"/>
        <item x="7084"/>
        <item x="2020"/>
        <item x="67"/>
        <item x="7802"/>
        <item x="4576"/>
        <item x="9005"/>
        <item x="2326"/>
        <item x="9308"/>
        <item x="1482"/>
        <item x="710"/>
        <item x="5834"/>
        <item x="1749"/>
        <item x="861"/>
        <item x="1246"/>
        <item x="6823"/>
        <item x="1917"/>
        <item x="9366"/>
        <item x="623"/>
        <item x="2079"/>
        <item x="3301"/>
        <item x="7709"/>
        <item x="221"/>
        <item x="6718"/>
        <item x="4665"/>
        <item x="5426"/>
        <item x="1432"/>
        <item x="1542"/>
        <item x="3992"/>
        <item x="2524"/>
        <item x="9367"/>
        <item x="3419"/>
        <item x="9486"/>
        <item x="1774"/>
        <item x="1225"/>
        <item x="85"/>
        <item x="3700"/>
        <item x="6497"/>
        <item x="1022"/>
        <item x="803"/>
        <item x="6931"/>
        <item x="2258"/>
        <item x="8983"/>
        <item x="6883"/>
        <item x="1248"/>
        <item x="4937"/>
        <item x="1555"/>
        <item x="9032"/>
        <item x="3668"/>
        <item x="9264"/>
        <item x="1840"/>
        <item x="2897"/>
        <item x="1622"/>
        <item x="8771"/>
        <item x="2508"/>
        <item x="6412"/>
        <item x="5351"/>
        <item x="3239"/>
        <item x="9310"/>
        <item x="3072"/>
        <item x="6929"/>
        <item x="646"/>
        <item x="2673"/>
        <item x="3018"/>
        <item x="5275"/>
        <item x="3606"/>
        <item x="8535"/>
        <item x="8564"/>
        <item x="8962"/>
        <item x="6227"/>
        <item x="2666"/>
        <item x="879"/>
        <item x="2402"/>
        <item x="2610"/>
        <item x="7845"/>
        <item x="8072"/>
        <item x="2819"/>
        <item x="6309"/>
        <item x="4981"/>
        <item x="5080"/>
        <item x="1118"/>
        <item x="6048"/>
        <item x="1690"/>
        <item x="8715"/>
        <item x="6541"/>
        <item x="1234"/>
        <item x="2882"/>
        <item x="8956"/>
        <item x="1687"/>
        <item x="8930"/>
        <item x="5819"/>
        <item x="3775"/>
        <item x="169"/>
        <item x="6688"/>
        <item x="2532"/>
        <item x="7858"/>
        <item x="8860"/>
        <item x="2777"/>
        <item x="5296"/>
        <item x="8602"/>
        <item x="3240"/>
        <item x="1989"/>
        <item x="7456"/>
        <item x="769"/>
        <item x="2916"/>
        <item x="4381"/>
        <item x="6504"/>
        <item x="8018"/>
        <item x="7139"/>
        <item x="9111"/>
        <item x="4112"/>
        <item x="6303"/>
        <item x="1780"/>
        <item x="4884"/>
        <item x="2242"/>
        <item x="8212"/>
        <item x="4702"/>
        <item x="8690"/>
        <item x="7313"/>
        <item x="8259"/>
        <item x="6208"/>
        <item x="2648"/>
        <item x="8850"/>
        <item x="7537"/>
        <item x="6626"/>
        <item x="2327"/>
        <item x="4620"/>
        <item x="2722"/>
        <item x="726"/>
        <item x="1881"/>
        <item x="7973"/>
        <item x="4243"/>
        <item x="4376"/>
        <item x="6040"/>
        <item x="7920"/>
        <item x="2062"/>
        <item x="8723"/>
        <item x="6086"/>
        <item x="1475"/>
        <item x="2606"/>
        <item x="2692"/>
        <item x="4465"/>
        <item x="3912"/>
        <item x="8317"/>
        <item x="8350"/>
        <item x="9271"/>
        <item x="1721"/>
        <item x="1027"/>
        <item x="9428"/>
        <item x="78"/>
        <item x="1415"/>
        <item x="2119"/>
        <item x="6237"/>
        <item x="6218"/>
        <item x="3365"/>
        <item x="6565"/>
        <item x="6903"/>
        <item x="7409"/>
        <item x="4510"/>
        <item x="3774"/>
        <item x="6661"/>
        <item x="4996"/>
        <item x="5629"/>
        <item x="7154"/>
        <item x="2716"/>
        <item x="1419"/>
        <item x="4046"/>
        <item x="1124"/>
        <item x="7832"/>
        <item x="8158"/>
        <item x="9267"/>
        <item x="8894"/>
        <item x="6963"/>
        <item x="4739"/>
        <item x="4787"/>
        <item x="282"/>
        <item x="4875"/>
        <item x="9249"/>
        <item x="3645"/>
        <item x="5445"/>
        <item x="2596"/>
        <item x="4225"/>
        <item x="6447"/>
        <item x="7767"/>
        <item x="4417"/>
        <item x="3148"/>
        <item x="1472"/>
        <item x="7834"/>
        <item x="8279"/>
        <item x="3146"/>
        <item x="3611"/>
        <item x="3569"/>
        <item x="7837"/>
        <item x="9231"/>
        <item x="9211"/>
        <item x="6151"/>
        <item x="5095"/>
        <item x="1106"/>
        <item x="1181"/>
        <item x="4957"/>
        <item x="4004"/>
        <item x="8194"/>
        <item x="8528"/>
        <item x="6407"/>
        <item x="556"/>
        <item x="2832"/>
        <item x="5574"/>
        <item x="3397"/>
        <item x="2384"/>
        <item x="60"/>
        <item x="7784"/>
        <item x="6781"/>
        <item x="5611"/>
        <item x="9131"/>
        <item x="5846"/>
        <item x="5832"/>
        <item x="7512"/>
        <item x="5265"/>
        <item x="6738"/>
        <item x="343"/>
        <item x="6885"/>
        <item x="4636"/>
        <item x="2799"/>
        <item x="367"/>
        <item x="2354"/>
        <item x="7631"/>
        <item x="497"/>
        <item x="9230"/>
        <item x="5511"/>
        <item x="2521"/>
        <item x="4849"/>
        <item x="4495"/>
        <item x="5448"/>
        <item x="5655"/>
        <item x="1500"/>
        <item x="7183"/>
        <item x="3619"/>
        <item x="1355"/>
        <item x="4583"/>
        <item x="3592"/>
        <item x="8943"/>
        <item x="4335"/>
        <item x="3244"/>
        <item x="2156"/>
        <item x="1025"/>
        <item x="5023"/>
        <item x="2746"/>
        <item x="2475"/>
        <item x="2487"/>
        <item x="4447"/>
        <item x="9405"/>
        <item x="3779"/>
        <item x="8463"/>
        <item x="2061"/>
        <item x="892"/>
        <item x="8672"/>
        <item x="4191"/>
        <item x="4695"/>
        <item x="7393"/>
        <item x="3458"/>
        <item x="6751"/>
        <item x="4369"/>
        <item x="9427"/>
        <item x="6364"/>
        <item x="718"/>
        <item x="2593"/>
        <item x="5153"/>
        <item x="5124"/>
        <item x="5653"/>
        <item x="8498"/>
        <item x="4766"/>
        <item x="241"/>
        <item x="284"/>
        <item x="362"/>
        <item x="6220"/>
        <item x="1775"/>
        <item x="9362"/>
        <item x="7648"/>
        <item x="5982"/>
        <item x="3278"/>
        <item x="4578"/>
        <item x="1831"/>
        <item x="4384"/>
        <item x="3269"/>
        <item x="5177"/>
        <item x="9315"/>
        <item x="2691"/>
        <item x="7621"/>
        <item x="3516"/>
        <item x="5218"/>
        <item x="5229"/>
        <item x="9321"/>
        <item x="7191"/>
        <item x="2855"/>
        <item x="490"/>
        <item x="4801"/>
        <item x="8008"/>
        <item x="9454"/>
        <item x="6094"/>
        <item x="1150"/>
        <item x="8354"/>
        <item x="7707"/>
        <item x="4530"/>
        <item x="2277"/>
        <item x="7396"/>
        <item x="6271"/>
        <item x="4660"/>
        <item x="9010"/>
        <item x="5648"/>
        <item x="434"/>
        <item x="8991"/>
        <item x="3483"/>
        <item x="6971"/>
        <item x="9482"/>
        <item x="1564"/>
        <item x="8745"/>
        <item x="8853"/>
        <item x="4507"/>
        <item x="5599"/>
        <item x="8858"/>
        <item x="9070"/>
        <item x="7251"/>
        <item x="2170"/>
        <item x="605"/>
        <item x="7852"/>
        <item x="1967"/>
        <item x="2671"/>
        <item x="2710"/>
        <item x="142"/>
        <item x="5521"/>
        <item x="1459"/>
        <item x="3589"/>
        <item x="4463"/>
        <item x="4468"/>
        <item x="184"/>
        <item x="954"/>
        <item x="6008"/>
        <item x="2011"/>
        <item x="5248"/>
        <item x="1875"/>
        <item x="5178"/>
        <item x="3548"/>
        <item x="6353"/>
        <item x="4610"/>
        <item x="693"/>
        <item x="5688"/>
        <item x="3784"/>
        <item x="6450"/>
        <item x="6981"/>
        <item x="1608"/>
        <item x="2507"/>
        <item x="8181"/>
        <item x="3733"/>
        <item x="5682"/>
        <item x="5556"/>
        <item x="8665"/>
        <item x="3870"/>
        <item x="7287"/>
        <item x="9117"/>
        <item x="5714"/>
        <item x="4569"/>
        <item x="5807"/>
        <item x="6058"/>
        <item x="5452"/>
        <item x="6128"/>
        <item x="4498"/>
        <item x="9395"/>
        <item x="9349"/>
        <item x="8336"/>
        <item x="7770"/>
        <item x="7669"/>
        <item x="7473"/>
        <item x="2643"/>
        <item x="9401"/>
        <item x="9007"/>
        <item x="7675"/>
        <item x="2576"/>
        <item x="4676"/>
        <item x="1726"/>
        <item x="1985"/>
        <item x="2245"/>
        <item x="1824"/>
        <item x="3448"/>
        <item x="8361"/>
        <item x="5771"/>
        <item x="3203"/>
        <item x="1215"/>
        <item x="4790"/>
        <item x="2820"/>
        <item x="987"/>
        <item x="8513"/>
        <item x="8547"/>
        <item x="1631"/>
        <item x="4130"/>
        <item x="8957"/>
        <item x="4042"/>
        <item x="7246"/>
        <item x="3375"/>
        <item x="942"/>
        <item x="5650"/>
        <item x="5723"/>
        <item x="6236"/>
        <item x="763"/>
        <item x="9495"/>
        <item x="1642"/>
        <item x="3673"/>
        <item x="6158"/>
        <item x="3129"/>
        <item x="1812"/>
        <item x="1619"/>
        <item x="682"/>
        <item x="1338"/>
        <item x="4454"/>
        <item x="6159"/>
        <item x="7826"/>
        <item x="7462"/>
        <item x="8089"/>
        <item x="3524"/>
        <item x="5793"/>
        <item x="6035"/>
        <item x="9056"/>
        <item x="9110"/>
        <item x="1313"/>
        <item x="4950"/>
        <item x="2856"/>
        <item x="7580"/>
        <item x="2636"/>
        <item x="3471"/>
        <item x="7200"/>
        <item x="2269"/>
        <item x="7838"/>
        <item x="7739"/>
        <item x="8444"/>
        <item x="965"/>
        <item x="8416"/>
        <item x="7983"/>
        <item x="4850"/>
        <item x="7859"/>
        <item x="4391"/>
        <item x="7536"/>
        <item x="7001"/>
        <item x="3930"/>
        <item x="6763"/>
        <item x="8479"/>
        <item x="6542"/>
        <item x="9423"/>
        <item x="271"/>
        <item x="8857"/>
        <item x="3238"/>
        <item x="9202"/>
        <item x="1254"/>
        <item x="4415"/>
        <item x="4131"/>
        <item x="4077"/>
        <item x="8708"/>
        <item x="3092"/>
        <item x="5461"/>
        <item x="1899"/>
        <item x="4446"/>
        <item x="5808"/>
        <item x="4190"/>
        <item x="1019"/>
        <item x="6050"/>
        <item x="8607"/>
        <item x="9019"/>
        <item x="9498"/>
        <item x="9317"/>
        <item x="1321"/>
        <item x="3755"/>
        <item x="432"/>
        <item x="3814"/>
        <item x="3465"/>
        <item x="2285"/>
        <item x="3039"/>
        <item x="379"/>
        <item x="419"/>
        <item x="7961"/>
        <item x="3087"/>
        <item x="3196"/>
        <item x="2095"/>
        <item x="3876"/>
        <item x="283"/>
        <item x="2180"/>
        <item x="4020"/>
        <item x="7009"/>
        <item x="5304"/>
        <item x="3698"/>
        <item x="4807"/>
        <item x="963"/>
        <item x="3539"/>
        <item x="2257"/>
        <item x="4024"/>
        <item x="8139"/>
        <item x="8406"/>
        <item x="5672"/>
        <item x="3174"/>
        <item x="2783"/>
        <item x="3327"/>
        <item x="2016"/>
        <item x="9374"/>
        <item x="8241"/>
        <item x="7428"/>
        <item x="1167"/>
        <item x="7072"/>
        <item x="4684"/>
        <item x="136"/>
        <item x="5858"/>
        <item x="1134"/>
        <item x="7755"/>
        <item x="2452"/>
        <item x="3598"/>
        <item x="7209"/>
        <item x="8675"/>
        <item x="1673"/>
        <item x="191"/>
        <item x="6126"/>
        <item x="3521"/>
        <item x="9214"/>
        <item x="9464"/>
        <item x="1327"/>
        <item x="6131"/>
        <item x="1805"/>
        <item x="7482"/>
        <item x="8578"/>
        <item x="3222"/>
        <item x="2650"/>
        <item x="365"/>
        <item x="837"/>
        <item x="8293"/>
        <item x="5724"/>
        <item x="4829"/>
        <item x="7693"/>
        <item x="2467"/>
        <item x="6841"/>
        <item x="87"/>
        <item x="8989"/>
        <item x="2405"/>
        <item x="4686"/>
        <item x="5979"/>
        <item x="9355"/>
        <item x="1887"/>
        <item x="261"/>
        <item x="600"/>
        <item x="903"/>
        <item x="3745"/>
        <item x="904"/>
        <item x="6469"/>
        <item x="6609"/>
        <item x="4792"/>
        <item x="3212"/>
        <item x="6534"/>
        <item x="1582"/>
        <item x="6736"/>
        <item x="1206"/>
        <item x="911"/>
        <item x="5705"/>
        <item x="167"/>
        <item x="3812"/>
        <item x="6746"/>
        <item x="1592"/>
        <item x="4837"/>
        <item x="6233"/>
        <item x="8852"/>
        <item x="8188"/>
        <item x="5945"/>
        <item x="8080"/>
        <item x="3974"/>
        <item x="229"/>
        <item x="1547"/>
        <item x="3509"/>
        <item x="8499"/>
        <item x="7379"/>
        <item x="7358"/>
        <item x="5496"/>
        <item x="8264"/>
        <item x="2975"/>
        <item x="8229"/>
        <item x="3511"/>
        <item x="1665"/>
        <item x="2068"/>
        <item x="3410"/>
        <item x="4249"/>
        <item x="7254"/>
        <item x="4528"/>
        <item x="172"/>
        <item x="2379"/>
        <item x="4645"/>
        <item x="4725"/>
        <item x="1809"/>
        <item x="2065"/>
        <item x="4587"/>
        <item x="237"/>
        <item x="4948"/>
        <item x="1990"/>
        <item x="2047"/>
        <item x="970"/>
        <item x="2908"/>
        <item x="5227"/>
        <item x="7522"/>
        <item x="4377"/>
        <item x="8994"/>
        <item x="859"/>
        <item x="3131"/>
        <item x="3207"/>
        <item x="2533"/>
        <item x="3275"/>
        <item x="4124"/>
        <item x="858"/>
        <item x="6425"/>
        <item x="215"/>
        <item x="7475"/>
        <item x="2542"/>
        <item x="1995"/>
        <item x="9038"/>
        <item x="2950"/>
        <item x="1182"/>
        <item x="3616"/>
        <item x="4543"/>
        <item x="306"/>
        <item x="421"/>
        <item x="3661"/>
        <item x="3908"/>
        <item x="5516"/>
        <item x="5429"/>
        <item x="228"/>
        <item x="9029"/>
        <item x="8947"/>
        <item x="8261"/>
        <item x="5371"/>
        <item x="1220"/>
        <item x="6090"/>
        <item x="8633"/>
        <item x="3029"/>
        <item x="3165"/>
        <item x="7026"/>
        <item x="5737"/>
        <item x="9080"/>
        <item x="1335"/>
        <item x="9051"/>
        <item x="3021"/>
        <item x="3324"/>
        <item x="2880"/>
        <item x="6817"/>
        <item x="6060"/>
        <item x="7568"/>
        <item x="6134"/>
        <item x="8369"/>
        <item x="7559"/>
        <item x="6910"/>
        <item x="2155"/>
        <item x="6007"/>
        <item x="7701"/>
        <item x="1176"/>
        <item x="3037"/>
        <item x="678"/>
        <item x="3794"/>
        <item x="2324"/>
        <item x="4262"/>
        <item x="4757"/>
        <item x="1937"/>
        <item x="6360"/>
        <item x="8050"/>
        <item x="7976"/>
        <item x="3307"/>
        <item x="5993"/>
        <item x="2067"/>
        <item x="8099"/>
        <item x="8025"/>
        <item x="8405"/>
        <item x="995"/>
        <item x="711"/>
        <item x="5570"/>
        <item x="3739"/>
        <item x="9328"/>
        <item x="2980"/>
        <item x="4279"/>
        <item x="7468"/>
        <item x="3636"/>
        <item x="8576"/>
        <item x="1161"/>
        <item x="5884"/>
        <item x="5299"/>
        <item x="5885"/>
        <item x="6716"/>
        <item x="1218"/>
        <item x="2966"/>
        <item x="6419"/>
        <item x="8886"/>
        <item x="1516"/>
        <item x="6607"/>
        <item x="330"/>
        <item x="7978"/>
        <item x="4197"/>
        <item x="387"/>
        <item x="3417"/>
        <item x="8838"/>
        <item x="931"/>
        <item x="2123"/>
        <item x="3753"/>
        <item x="4272"/>
        <item x="8243"/>
        <item x="7626"/>
        <item x="7073"/>
        <item x="8233"/>
        <item x="6379"/>
        <item x="9181"/>
        <item x="3618"/>
        <item x="3773"/>
        <item x="7668"/>
        <item x="3883"/>
        <item x="1090"/>
        <item x="8822"/>
        <item x="6619"/>
        <item x="1525"/>
        <item x="576"/>
        <item x="6097"/>
        <item x="6393"/>
        <item x="8238"/>
        <item x="4544"/>
        <item x="690"/>
        <item x="5745"/>
        <item x="824"/>
        <item x="5055"/>
        <item x="5762"/>
        <item x="6787"/>
        <item x="1356"/>
        <item x="2066"/>
        <item x="2564"/>
        <item x="6589"/>
        <item x="2734"/>
        <item x="3581"/>
        <item x="2028"/>
        <item x="4679"/>
        <item x="4166"/>
        <item x="4471"/>
        <item x="5634"/>
        <item x="8606"/>
        <item x="6052"/>
        <item x="6879"/>
        <item x="1679"/>
        <item x="6659"/>
        <item x="1795"/>
        <item x="6025"/>
        <item x="4571"/>
        <item x="9480"/>
        <item x="1002"/>
        <item x="8115"/>
        <item x="3415"/>
        <item x="7180"/>
        <item x="6693"/>
        <item x="2792"/>
        <item x="3663"/>
        <item x="8529"/>
        <item x="1560"/>
        <item x="4084"/>
        <item x="7278"/>
        <item x="6529"/>
        <item x="25"/>
        <item x="7207"/>
        <item x="6049"/>
        <item x="4497"/>
        <item x="254"/>
        <item x="4186"/>
        <item x="8027"/>
        <item x="655"/>
        <item x="7810"/>
        <item x="5504"/>
        <item x="728"/>
        <item x="3522"/>
        <item x="5772"/>
        <item x="1347"/>
        <item x="4733"/>
        <item x="7308"/>
        <item x="7431"/>
        <item x="5086"/>
        <item x="388"/>
        <item x="29"/>
        <item x="3401"/>
        <item x="961"/>
        <item x="1569"/>
        <item x="7638"/>
        <item x="5487"/>
        <item x="4231"/>
        <item x="2701"/>
        <item x="5114"/>
        <item x="1634"/>
        <item x="2762"/>
        <item x="325"/>
        <item x="376"/>
        <item x="5034"/>
        <item x="5821"/>
        <item x="1870"/>
        <item x="4022"/>
        <item x="7903"/>
        <item x="7779"/>
        <item x="7354"/>
        <item x="4270"/>
        <item x="938"/>
        <item x="3862"/>
        <item x="6276"/>
        <item x="7865"/>
        <item x="4232"/>
        <item x="2982"/>
        <item x="3736"/>
        <item x="6299"/>
        <item x="9492"/>
        <item x="774"/>
        <item x="8637"/>
        <item x="7895"/>
        <item x="4719"/>
        <item x="5606"/>
        <item x="2188"/>
        <item x="5251"/>
        <item x="2598"/>
        <item x="1073"/>
        <item x="6416"/>
        <item x="7504"/>
        <item x="8736"/>
        <item x="505"/>
        <item x="7587"/>
        <item x="5696"/>
        <item x="887"/>
        <item x="6464"/>
        <item x="8967"/>
        <item x="7002"/>
        <item x="5841"/>
        <item x="3060"/>
        <item x="9170"/>
        <item x="3833"/>
        <item x="3768"/>
        <item x="4525"/>
        <item x="5966"/>
        <item x="298"/>
        <item x="3735"/>
        <item x="2709"/>
        <item x="9312"/>
        <item x="4383"/>
        <item x="8454"/>
        <item x="4623"/>
        <item x="1574"/>
        <item x="1369"/>
        <item x="5767"/>
        <item x="8065"/>
        <item x="5159"/>
        <item x="3088"/>
        <item x="2798"/>
        <item x="8941"/>
        <item x="7922"/>
        <item x="5046"/>
        <item x="8816"/>
        <item x="6809"/>
        <item x="1556"/>
        <item x="6697"/>
        <item x="8112"/>
        <item x="3457"/>
        <item x="360"/>
        <item x="297"/>
        <item x="8999"/>
        <item x="1725"/>
        <item x="8996"/>
        <item x="76"/>
        <item x="3416"/>
        <item x="6657"/>
        <item x="1214"/>
        <item x="6170"/>
        <item x="5588"/>
        <item x="5106"/>
        <item x="1013"/>
        <item x="6317"/>
        <item x="2575"/>
        <item x="1457"/>
        <item x="2540"/>
        <item x="4758"/>
        <item x="7280"/>
        <item x="318"/>
        <item x="3865"/>
        <item x="5664"/>
        <item x="993"/>
        <item x="1348"/>
        <item x="8542"/>
        <item x="5715"/>
        <item x="580"/>
        <item x="6427"/>
        <item x="8556"/>
        <item x="6701"/>
        <item x="2605"/>
        <item x="6774"/>
        <item x="7542"/>
        <item x="571"/>
        <item x="2331"/>
        <item x="4125"/>
        <item x="7184"/>
        <item x="4121"/>
        <item x="5729"/>
        <item x="493"/>
        <item x="6995"/>
        <item x="1923"/>
        <item x="6130"/>
        <item x="6043"/>
        <item x="5397"/>
        <item x="9414"/>
        <item x="2773"/>
        <item x="8741"/>
        <item x="5472"/>
        <item x="7321"/>
        <item x="9444"/>
        <item x="2749"/>
        <item x="3758"/>
        <item x="5867"/>
        <item x="3723"/>
        <item x="3726"/>
        <item x="5665"/>
        <item x="7175"/>
        <item x="4187"/>
        <item x="7860"/>
        <item x="7998"/>
        <item x="4162"/>
        <item x="1170"/>
        <item x="2420"/>
        <item x="620"/>
        <item x="359"/>
        <item x="277"/>
        <item x="7217"/>
        <item x="2806"/>
        <item x="8178"/>
        <item x="1433"/>
        <item x="2723"/>
        <item x="4093"/>
        <item x="7070"/>
        <item x="8026"/>
        <item x="6108"/>
        <item x="4281"/>
        <item x="1550"/>
        <item x="8995"/>
        <item x="1835"/>
        <item x="4897"/>
        <item x="7364"/>
        <item x="1496"/>
        <item x="1992"/>
        <item x="8726"/>
        <item x="3731"/>
        <item x="2255"/>
        <item x="596"/>
        <item x="4224"/>
        <item x="8506"/>
        <item x="635"/>
        <item x="8831"/>
        <item x="7336"/>
        <item x="512"/>
        <item x="3255"/>
        <item x="5241"/>
        <item x="1499"/>
        <item x="975"/>
        <item x="4320"/>
        <item x="4006"/>
        <item x="3136"/>
        <item x="3942"/>
        <item x="7007"/>
        <item x="8047"/>
        <item x="7264"/>
        <item x="6268"/>
        <item x="4535"/>
        <item x="8868"/>
        <item x="1793"/>
        <item x="8702"/>
        <item x="1364"/>
        <item x="8106"/>
        <item x="2718"/>
        <item x="5935"/>
        <item x="6169"/>
        <item x="6482"/>
        <item x="8842"/>
        <item x="6020"/>
        <item x="1351"/>
        <item x="9239"/>
        <item x="6184"/>
        <item x="3935"/>
        <item x="5057"/>
        <item x="5540"/>
        <item x="2099"/>
        <item x="4132"/>
        <item x="4718"/>
        <item x="8059"/>
        <item x="1705"/>
        <item x="5558"/>
        <item x="5643"/>
        <item x="3127"/>
        <item x="7492"/>
        <item x="9147"/>
        <item x="2625"/>
        <item x="5828"/>
        <item x="8612"/>
        <item x="2100"/>
        <item x="1026"/>
        <item x="8508"/>
        <item x="7104"/>
        <item x="7503"/>
        <item x="6891"/>
        <item x="9025"/>
        <item x="933"/>
        <item x="4562"/>
        <item x="6854"/>
        <item x="206"/>
        <item x="611"/>
        <item x="8659"/>
        <item x="593"/>
        <item x="880"/>
        <item x="7800"/>
        <item x="7942"/>
        <item x="8165"/>
        <item x="1020"/>
        <item x="45"/>
        <item x="3431"/>
        <item x="3143"/>
        <item x="612"/>
        <item x="7969"/>
        <item x="1541"/>
        <item x="4449"/>
        <item x="3943"/>
        <item x="3426"/>
        <item x="2565"/>
        <item x="8961"/>
        <item x="1877"/>
        <item x="7152"/>
        <item x="7977"/>
        <item x="327"/>
        <item x="9048"/>
        <item x="4516"/>
        <item x="6973"/>
        <item x="7258"/>
        <item x="913"/>
        <item x="211"/>
        <item x="71"/>
        <item x="6200"/>
        <item x="5185"/>
        <item x="7677"/>
        <item x="3379"/>
        <item x="42"/>
        <item x="4040"/>
        <item x="6336"/>
        <item x="7722"/>
        <item x="163"/>
        <item x="5107"/>
        <item x="7600"/>
        <item x="6195"/>
        <item x="110"/>
        <item x="587"/>
        <item x="2517"/>
        <item x="3676"/>
        <item x="7101"/>
        <item x="5820"/>
        <item x="5066"/>
        <item x="7360"/>
        <item x="9269"/>
        <item x="4755"/>
        <item x="6149"/>
        <item x="6954"/>
        <item x="2801"/>
        <item x="5391"/>
        <item x="231"/>
        <item x="5489"/>
        <item x="3480"/>
        <item x="4970"/>
        <item x="1478"/>
        <item x="3553"/>
        <item x="2383"/>
        <item x="9130"/>
        <item x="5344"/>
        <item x="3674"/>
        <item x="7381"/>
        <item x="5483"/>
        <item x="8033"/>
        <item x="4863"/>
        <item x="7017"/>
        <item x="7329"/>
        <item x="1783"/>
        <item x="6860"/>
        <item x="5302"/>
        <item x="6289"/>
        <item x="1337"/>
        <item x="4977"/>
        <item x="5934"/>
        <item x="8288"/>
        <item x="7389"/>
        <item x="498"/>
        <item x="6801"/>
        <item x="2706"/>
        <item x="8210"/>
        <item x="8555"/>
        <item x="8545"/>
        <item x="3610"/>
        <item x="820"/>
        <item x="1160"/>
        <item x="2430"/>
        <item x="2930"/>
        <item x="9069"/>
        <item x="2131"/>
        <item x="1288"/>
        <item x="2669"/>
        <item x="5390"/>
        <item x="7472"/>
        <item x="8303"/>
        <item x="5284"/>
        <item x="1753"/>
        <item x="5843"/>
        <item x="6577"/>
        <item x="7369"/>
        <item x="8899"/>
        <item x="37"/>
        <item x="8890"/>
        <item x="6828"/>
        <item x="588"/>
        <item x="1867"/>
        <item x="5652"/>
        <item x="2165"/>
        <item x="3813"/>
        <item x="5026"/>
        <item x="8714"/>
        <item x="2199"/>
        <item x="246"/>
        <item x="7611"/>
        <item x="6304"/>
        <item x="41"/>
        <item x="8916"/>
        <item x="8618"/>
        <item x="5469"/>
        <item x="9364"/>
        <item x="4710"/>
        <item x="7547"/>
        <item x="1479"/>
        <item x="4139"/>
        <item x="3056"/>
        <item x="247"/>
        <item x="8634"/>
        <item x="3377"/>
        <item x="1718"/>
        <item x="7477"/>
        <item x="4877"/>
        <item x="7305"/>
        <item x="1958"/>
        <item x="6603"/>
        <item x="2876"/>
        <item x="3337"/>
        <item x="6389"/>
        <item x="2435"/>
        <item x="4966"/>
        <item x="7807"/>
        <item x="6461"/>
        <item x="2048"/>
        <item x="3518"/>
        <item x="43"/>
        <item x="962"/>
        <item x="4419"/>
        <item x="4085"/>
        <item x="4089"/>
        <item x="5914"/>
        <item x="5712"/>
        <item x="6496"/>
        <item x="6902"/>
        <item x="4309"/>
        <item x="2813"/>
        <item x="5658"/>
        <item x="8575"/>
        <item x="3035"/>
        <item x="7659"/>
        <item x="7897"/>
        <item x="3292"/>
        <item x="4030"/>
        <item x="9259"/>
        <item x="3095"/>
        <item x="2307"/>
        <item x="9174"/>
        <item x="6832"/>
        <item x="8385"/>
        <item x="6217"/>
        <item x="836"/>
        <item x="4813"/>
        <item x="5692"/>
        <item x="8880"/>
        <item x="5571"/>
        <item x="4010"/>
        <item x="922"/>
        <item x="1359"/>
        <item x="8334"/>
        <item x="409"/>
        <item x="3358"/>
        <item x="1524"/>
        <item x="335"/>
        <item x="7078"/>
        <item x="7228"/>
        <item x="636"/>
        <item x="8770"/>
        <item x="7373"/>
        <item x="3346"/>
        <item x="7541"/>
        <item x="6987"/>
        <item x="6875"/>
        <item x="8204"/>
        <item x="7720"/>
        <item x="5035"/>
        <item x="6948"/>
        <item x="7043"/>
        <item x="2911"/>
        <item x="981"/>
        <item x="3407"/>
        <item x="141"/>
        <item x="5845"/>
        <item x="2587"/>
        <item x="3904"/>
        <item x="8390"/>
        <item x="2120"/>
        <item x="7511"/>
        <item x="6637"/>
        <item x="746"/>
        <item x="275"/>
        <item x="2446"/>
        <item x="9481"/>
        <item x="9474"/>
        <item x="2627"/>
        <item x="6892"/>
        <item x="8884"/>
        <item x="9348"/>
        <item x="2370"/>
        <item x="8234"/>
        <item x="7299"/>
        <item x="1616"/>
        <item x="1819"/>
        <item x="80"/>
        <item x="8731"/>
        <item x="9073"/>
        <item x="3672"/>
        <item x="4043"/>
        <item x="5432"/>
        <item x="4641"/>
        <item x="112"/>
        <item x="2341"/>
        <item x="4953"/>
        <item x="2929"/>
        <item x="2500"/>
        <item x="8843"/>
        <item x="4452"/>
        <item x="8814"/>
        <item x="9435"/>
        <item x="3879"/>
        <item x="6922"/>
        <item x="240"/>
        <item x="8514"/>
        <item x="9072"/>
        <item x="581"/>
        <item x="4649"/>
        <item x="4340"/>
        <item x="4416"/>
        <item x="10"/>
        <item x="6740"/>
        <item x="673"/>
        <item x="9103"/>
        <item x="8682"/>
        <item x="9050"/>
        <item x="17"/>
        <item x="1720"/>
        <item x="4261"/>
        <item x="1260"/>
        <item x="521"/>
        <item x="6858"/>
        <item x="817"/>
        <item x="2569"/>
        <item x="100"/>
        <item x="6022"/>
        <item x="4689"/>
        <item x="2642"/>
        <item x="1404"/>
        <item x="7909"/>
        <item x="2044"/>
        <item x="2653"/>
        <item x="3963"/>
        <item x="3877"/>
        <item x="4362"/>
        <item x="79"/>
        <item x="815"/>
        <item x="8298"/>
        <item x="6871"/>
        <item x="3944"/>
        <item x="3"/>
        <item x="91"/>
        <item x="7153"/>
        <item x="8252"/>
        <item x="3169"/>
        <item x="3317"/>
        <item x="8888"/>
        <item x="9242"/>
        <item x="3467"/>
        <item x="5174"/>
        <item x="2896"/>
        <item x="178"/>
        <item x="7242"/>
        <item x="3156"/>
        <item x="417"/>
        <item x="3144"/>
        <item x="2122"/>
        <item x="5359"/>
        <item x="6721"/>
        <item x="5783"/>
        <item x="158"/>
        <item x="7489"/>
        <item x="5870"/>
        <item x="5886"/>
        <item x="4671"/>
        <item x="7257"/>
        <item x="2077"/>
        <item x="2176"/>
        <item x="4207"/>
        <item x="3308"/>
        <item x="7120"/>
        <item x="8804"/>
        <item x="5331"/>
        <item x="2748"/>
        <item x="3363"/>
        <item x="2104"/>
        <item x="801"/>
        <item x="5384"/>
        <item x="5806"/>
        <item x="9194"/>
        <item x="6814"/>
        <item x="1431"/>
        <item x="118"/>
        <item x="4614"/>
        <item x="9336"/>
        <item x="290"/>
        <item x="238"/>
        <item x="6766"/>
        <item x="9450"/>
        <item x="3638"/>
        <item x="4648"/>
        <item x="3600"/>
        <item x="5157"/>
        <item x="3428"/>
        <item x="2193"/>
        <item x="4026"/>
        <item x="9151"/>
        <item x="6395"/>
        <item x="4394"/>
        <item x="494"/>
        <item x="8716"/>
        <item x="8767"/>
        <item x="9114"/>
        <item x="786"/>
        <item x="7719"/>
        <item x="4486"/>
        <item x="6508"/>
        <item x="3695"/>
        <item x="3384"/>
        <item x="7506"/>
        <item x="7480"/>
        <item x="1736"/>
        <item x="6238"/>
        <item x="489"/>
        <item x="3147"/>
        <item x="5350"/>
        <item x="1270"/>
        <item x="8365"/>
        <item x="2675"/>
        <item x="5917"/>
        <item x="4763"/>
        <item x="6734"/>
        <item x="5879"/>
        <item x="506"/>
        <item x="5166"/>
        <item x="705"/>
        <item x="1678"/>
        <item x="683"/>
        <item x="945"/>
        <item x="2346"/>
        <item x="6330"/>
        <item x="1196"/>
        <item x="7640"/>
        <item x="4286"/>
        <item x="6505"/>
        <item x="8398"/>
        <item x="9438"/>
        <item x="8590"/>
        <item x="7564"/>
        <item x="6222"/>
        <item x="3825"/>
        <item x="7050"/>
        <item x="65"/>
        <item x="1654"/>
        <item x="4903"/>
        <item x="8793"/>
        <item x="3058"/>
        <item x="5237"/>
        <item x="2051"/>
        <item x="1041"/>
        <item x="5360"/>
        <item x="364"/>
        <item x="9408"/>
        <item x="6406"/>
        <item x="2756"/>
        <item x="3934"/>
        <item x="5412"/>
        <item x="390"/>
        <item x="6711"/>
        <item x="5937"/>
        <item x="2142"/>
        <item x="1729"/>
        <item x="288"/>
        <item x="8108"/>
        <item x="5947"/>
        <item x="1107"/>
        <item x="7888"/>
        <item x="5330"/>
        <item x="7290"/>
        <item x="2153"/>
        <item x="845"/>
        <item x="2874"/>
        <item x="6270"/>
        <item x="4418"/>
        <item x="2382"/>
        <item x="4434"/>
        <item x="5369"/>
        <item x="4484"/>
        <item x="4922"/>
        <item x="4646"/>
        <item x="1750"/>
        <item x="4961"/>
        <item x="3273"/>
        <item x="8166"/>
        <item x="1108"/>
        <item x="5623"/>
        <item x="9100"/>
        <item x="2864"/>
        <item x="946"/>
        <item x="5842"/>
        <item x="6150"/>
        <item x="3330"/>
        <item x="8777"/>
        <item x="5366"/>
        <item x="4509"/>
        <item x="3252"/>
        <item x="5435"/>
        <item x="1789"/>
        <item x="5175"/>
        <item x="5171"/>
        <item x="5673"/>
        <item x="2337"/>
        <item x="7674"/>
        <item x="6669"/>
        <item x="767"/>
        <item x="6706"/>
        <item x="6361"/>
        <item x="5577"/>
        <item x="6615"/>
        <item x="4179"/>
        <item x="3489"/>
        <item x="1402"/>
        <item x="6148"/>
        <item x="28"/>
        <item x="8992"/>
        <item x="233"/>
        <item x="5040"/>
        <item x="3389"/>
        <item x="800"/>
        <item x="2215"/>
        <item x="2976"/>
        <item x="5349"/>
        <item x="98"/>
        <item x="4605"/>
        <item x="4944"/>
        <item x="4882"/>
        <item x="2562"/>
        <item x="2612"/>
        <item x="106"/>
        <item x="5290"/>
        <item x="6593"/>
        <item x="2782"/>
        <item x="3801"/>
        <item x="400"/>
        <item x="5812"/>
        <item x="5221"/>
        <item x="5777"/>
        <item x="7193"/>
        <item x="4101"/>
        <item x="9229"/>
        <item x="7753"/>
        <item x="6777"/>
        <item x="3398"/>
        <item x="2628"/>
        <item x="5292"/>
        <item x="8946"/>
        <item x="4681"/>
        <item x="6435"/>
        <item x="2319"/>
        <item x="1497"/>
        <item x="1818"/>
        <item x="1854"/>
        <item x="6136"/>
        <item x="3792"/>
        <item x="8028"/>
        <item x="2023"/>
        <item x="799"/>
        <item x="8933"/>
        <item x="111"/>
        <item x="6172"/>
        <item x="2835"/>
        <item x="9166"/>
        <item x="7614"/>
        <item x="7642"/>
        <item x="1580"/>
        <item x="1565"/>
        <item x="4548"/>
        <item x="2228"/>
        <item x="3475"/>
        <item x="171"/>
        <item x="8094"/>
        <item x="9232"/>
        <item x="4642"/>
        <item x="3599"/>
        <item x="8599"/>
        <item x="2111"/>
        <item x="5234"/>
        <item x="3293"/>
        <item x="7490"/>
        <item x="8442"/>
        <item x="4359"/>
        <item x="108"/>
        <item x="2556"/>
        <item x="8079"/>
        <item x="4432"/>
        <item x="9215"/>
        <item x="8830"/>
        <item x="1187"/>
        <item x="8095"/>
        <item x="414"/>
        <item x="8251"/>
        <item x="3729"/>
        <item x="2359"/>
        <item x="7562"/>
        <item x="4928"/>
        <item x="927"/>
        <item x="8559"/>
        <item x="2093"/>
        <item x="905"/>
        <item x="1281"/>
        <item x="1751"/>
        <item x="4577"/>
        <item x="3501"/>
        <item x="5593"/>
        <item x="6216"/>
        <item x="1732"/>
        <item x="4532"/>
        <item x="5656"/>
        <item x="5641"/>
        <item x="8971"/>
        <item x="1159"/>
        <item x="5056"/>
        <item x="4271"/>
        <item x="1851"/>
        <item x="2261"/>
        <item x="8813"/>
        <item x="5339"/>
        <item x="3420"/>
        <item x="7441"/>
        <item x="5158"/>
        <item x="2866"/>
        <item x="5120"/>
        <item x="8046"/>
        <item x="90"/>
        <item x="7390"/>
        <item x="3549"/>
        <item x="5583"/>
        <item x="4375"/>
        <item x="6061"/>
        <item x="147"/>
        <item x="8422"/>
        <item x="1188"/>
        <item x="7738"/>
        <item x="3505"/>
        <item x="6454"/>
        <item x="6704"/>
        <item x="3491"/>
        <item x="3081"/>
        <item x="7162"/>
        <item x="3392"/>
        <item x="3450"/>
        <item x="5481"/>
        <item x="7733"/>
        <item x="5385"/>
        <item x="3925"/>
        <item x="9409"/>
        <item x="4294"/>
        <item x="6914"/>
        <item x="8063"/>
        <item x="9295"/>
        <item x="2674"/>
        <item x="8516"/>
        <item x="841"/>
        <item x="663"/>
        <item x="5413"/>
        <item x="7782"/>
        <item x="2752"/>
        <item x="8984"/>
        <item x="2843"/>
        <item x="5167"/>
        <item x="2338"/>
        <item x="47"/>
        <item x="9208"/>
        <item x="6155"/>
        <item x="9305"/>
        <item x="4500"/>
        <item x="3852"/>
        <item x="3961"/>
        <item x="4025"/>
        <item x="1450"/>
        <item x="3284"/>
        <item x="7742"/>
        <item x="2425"/>
        <item x="7173"/>
        <item x="6030"/>
        <item x="709"/>
        <item x="1360"/>
        <item x="6639"/>
        <item x="5970"/>
        <item x="9179"/>
        <item x="6886"/>
        <item x="8366"/>
        <item x="9389"/>
        <item x="8935"/>
        <item x="2036"/>
        <item x="5589"/>
        <item x="9440"/>
        <item x="9424"/>
        <item x="4508"/>
        <item x="40"/>
        <item x="8340"/>
        <item x="6133"/>
        <item x="4194"/>
        <item x="543"/>
        <item x="6039"/>
        <item x="4328"/>
        <item x="134"/>
        <item x="5630"/>
        <item x="8001"/>
        <item x="798"/>
        <item x="7118"/>
        <item x="2883"/>
        <item x="2317"/>
        <item x="2164"/>
        <item x="4717"/>
        <item x="7114"/>
        <item x="5635"/>
        <item x="66"/>
        <item x="6776"/>
        <item x="3894"/>
        <item x="3320"/>
        <item x="9153"/>
        <item x="6019"/>
        <item x="1861"/>
        <item x="6269"/>
        <item x="1672"/>
        <item x="8200"/>
        <item x="4460"/>
        <item x="6038"/>
        <item x="6242"/>
        <item x="7105"/>
        <item x="2290"/>
        <item x="3274"/>
        <item x="6004"/>
        <item x="6596"/>
        <item x="1908"/>
        <item x="5322"/>
        <item x="24"/>
        <item x="5470"/>
        <item x="6853"/>
        <item x="6376"/>
        <item x="2483"/>
        <item x="2679"/>
        <item x="5691"/>
        <item x="3867"/>
        <item x="1428"/>
        <item x="3168"/>
        <item x="6518"/>
        <item x="7235"/>
        <item x="2264"/>
        <item x="5240"/>
        <item x="3230"/>
        <item x="6404"/>
        <item x="627"/>
        <item x="8782"/>
        <item x="1349"/>
        <item x="6998"/>
        <item x="4817"/>
        <item x="1674"/>
        <item x="4404"/>
        <item x="8854"/>
        <item x="7500"/>
        <item x="5887"/>
        <item x="154"/>
        <item x="1864"/>
        <item x="1586"/>
        <item x="3709"/>
        <item x="7496"/>
        <item x="7671"/>
        <item x="9134"/>
        <item x="2159"/>
        <item x="1342"/>
        <item x="1987"/>
        <item x="8572"/>
        <item x="8343"/>
        <item x="1949"/>
        <item x="8007"/>
        <item x="8913"/>
        <item x="8629"/>
        <item x="210"/>
        <item x="1262"/>
        <item x="5868"/>
        <item x="9182"/>
        <item x="4414"/>
        <item x="119"/>
        <item x="6433"/>
        <item x="3334"/>
        <item x="7809"/>
        <item x="7746"/>
        <item x="6358"/>
        <item x="3053"/>
        <item x="396"/>
        <item x="1493"/>
        <item x="5113"/>
        <item x="4899"/>
        <item x="4410"/>
        <item x="6063"/>
        <item x="1652"/>
        <item x="8901"/>
        <item x="4211"/>
        <item x="7911"/>
        <item x="2272"/>
        <item x="1179"/>
        <item x="629"/>
        <item x="6916"/>
        <item x="9144"/>
        <item x="545"/>
        <item x="3743"/>
        <item x="6896"/>
        <item x="5898"/>
        <item x="764"/>
        <item x="4752"/>
        <item x="9477"/>
        <item x="3899"/>
        <item x="3200"/>
        <item x="3586"/>
        <item x="6708"/>
        <item x="6005"/>
        <item x="5201"/>
        <item x="8515"/>
        <item x="2871"/>
        <item x="1764"/>
        <item x="3105"/>
        <item x="1559"/>
        <item x="3579"/>
        <item x="5252"/>
        <item x="7230"/>
        <item x="130"/>
        <item x="8921"/>
        <item x="4746"/>
        <item x="4496"/>
        <item x="734"/>
        <item x="4315"/>
        <item x="8470"/>
        <item x="2837"/>
        <item x="7190"/>
        <item x="2545"/>
        <item x="1837"/>
        <item x="2724"/>
        <item x="9394"/>
        <item x="5592"/>
        <item x="264"/>
        <item x="2857"/>
        <item x="2840"/>
        <item x="4806"/>
        <item x="8066"/>
        <item x="7074"/>
        <item x="8519"/>
        <item x="5864"/>
        <item x="1480"/>
        <item x="8143"/>
        <item x="5021"/>
        <item x="6143"/>
        <item x="6643"/>
        <item x="2538"/>
        <item x="7491"/>
        <item x="8375"/>
        <item x="6366"/>
        <item x="5874"/>
        <item x="6532"/>
        <item x="3559"/>
        <item x="6986"/>
        <item x="6283"/>
        <item x="7279"/>
        <item x="8344"/>
        <item x="4385"/>
        <item x="2315"/>
        <item x="2497"/>
        <item x="8360"/>
        <item x="3688"/>
        <item x="4473"/>
        <item x="6102"/>
        <item x="2360"/>
        <item x="8373"/>
        <item x="2273"/>
        <item x="7157"/>
        <item x="3900"/>
        <item x="5622"/>
        <item x="74"/>
        <item x="5012"/>
        <item x="8162"/>
        <item x="144"/>
        <item x="1340"/>
        <item x="4490"/>
        <item x="443"/>
        <item x="5981"/>
        <item x="450"/>
        <item x="262"/>
        <item x="4050"/>
        <item x="1916"/>
        <item x="4585"/>
        <item x="3316"/>
        <item x="5437"/>
        <item x="1802"/>
        <item x="6935"/>
        <item x="1532"/>
        <item x="8787"/>
        <item x="3005"/>
        <item x="6160"/>
        <item x="8397"/>
        <item x="5146"/>
        <item x="5553"/>
        <item x="2620"/>
        <item x="6849"/>
        <item x="2738"/>
        <item x="2124"/>
        <item x="203"/>
        <item x="9241"/>
        <item x="2320"/>
        <item x="3550"/>
        <item x="1087"/>
        <item x="3533"/>
        <item x="8287"/>
        <item x="6869"/>
        <item x="3110"/>
        <item x="7368"/>
        <item x="474"/>
        <item x="2965"/>
        <item x="599"/>
        <item x="6083"/>
        <item x="6558"/>
        <item x="5822"/>
        <item x="7808"/>
        <item x="1180"/>
        <item x="5677"/>
        <item x="5140"/>
        <item x="1918"/>
        <item x="4842"/>
        <item x="185"/>
        <item x="3052"/>
        <item x="4630"/>
        <item x="3790"/>
        <item x="6264"/>
        <item x="8051"/>
        <item x="6485"/>
        <item x="6872"/>
        <item x="4018"/>
        <item x="8029"/>
        <item x="3142"/>
        <item x="7684"/>
        <item x="1912"/>
        <item x="3888"/>
        <item x="1910"/>
        <item x="4461"/>
        <item x="5922"/>
        <item x="3829"/>
        <item x="8998"/>
        <item x="4985"/>
        <item x="6845"/>
        <item x="5671"/>
        <item x="7142"/>
        <item x="7938"/>
        <item x="401"/>
        <item x="8186"/>
        <item x="3607"/>
        <item x="5081"/>
        <item x="4712"/>
        <item x="1865"/>
        <item x="2574"/>
        <item x="5402"/>
        <item x="1236"/>
        <item x="6091"/>
        <item x="4895"/>
        <item x="6187"/>
        <item x="2914"/>
        <item x="5995"/>
        <item x="7885"/>
        <item x="6314"/>
        <item x="7199"/>
        <item x="3241"/>
        <item x="1172"/>
        <item x="4668"/>
        <item x="7766"/>
        <item x="6295"/>
        <item x="7063"/>
        <item x="1636"/>
        <item x="4866"/>
        <item x="8733"/>
        <item x="2514"/>
        <item x="6415"/>
        <item x="8766"/>
        <item x="8809"/>
        <item x="1199"/>
        <item x="4956"/>
        <item x="3991"/>
        <item x="4999"/>
        <item x="3190"/>
        <item x="3757"/>
        <item x="7328"/>
        <item x="96"/>
        <item x="8394"/>
        <item x="4992"/>
        <item x="8796"/>
        <item x="3326"/>
        <item x="5099"/>
        <item x="8191"/>
        <item x="8357"/>
        <item x="6750"/>
        <item x="4480"/>
        <item x="676"/>
        <item x="7446"/>
        <item x="3651"/>
        <item x="8062"/>
        <item x="2450"/>
        <item x="3765"/>
        <item x="7577"/>
        <item x="4680"/>
        <item x="9306"/>
        <item x="7210"/>
        <item x="2342"/>
        <item x="5180"/>
        <item x="9384"/>
        <item x="1748"/>
        <item x="2024"/>
        <item x="5321"/>
        <item x="2309"/>
        <item x="272"/>
        <item x="8773"/>
        <item x="8781"/>
        <item x="5025"/>
        <item x="3202"/>
        <item x="7945"/>
        <item x="7030"/>
        <item x="608"/>
        <item x="2616"/>
        <item x="5621"/>
        <item x="511"/>
        <item x="2329"/>
        <item x="7881"/>
        <item x="1365"/>
        <item x="715"/>
        <item x="442"/>
        <item x="9190"/>
        <item x="5709"/>
        <item x="2678"/>
        <item x="3296"/>
        <item x="3716"/>
        <item x="4198"/>
        <item x="4554"/>
        <item x="4995"/>
        <item x="4094"/>
        <item x="996"/>
        <item x="7854"/>
        <item x="5346"/>
        <item x="8676"/>
        <item x="4561"/>
        <item x="31"/>
        <item x="3602"/>
        <item x="4501"/>
        <item x="2644"/>
        <item x="6919"/>
        <item x="3211"/>
        <item x="749"/>
        <item x="3272"/>
        <item x="7955"/>
        <item x="3248"/>
        <item x="5956"/>
        <item x="1334"/>
        <item x="6106"/>
        <item x="8378"/>
        <item x="7122"/>
        <item x="1403"/>
        <item x="9461"/>
        <item x="7029"/>
        <item x="5878"/>
        <item x="4248"/>
        <item x="8495"/>
        <item x="3158"/>
        <item x="9193"/>
        <item x="8761"/>
        <item x="3137"/>
        <item x="4773"/>
        <item x="148"/>
        <item x="5411"/>
        <item x="7516"/>
        <item x="6329"/>
        <item x="7018"/>
        <item x="1142"/>
        <item x="394"/>
        <item x="1765"/>
        <item x="2595"/>
        <item x="2185"/>
        <item x="618"/>
        <item x="8321"/>
        <item x="2313"/>
        <item x="7545"/>
        <item x="8256"/>
        <item x="9253"/>
        <item x="2335"/>
        <item x="1441"/>
        <item x="7632"/>
        <item x="426"/>
        <item x="7404"/>
        <item x="4874"/>
        <item x="4365"/>
        <item x="1277"/>
        <item x="2853"/>
        <item x="4347"/>
        <item x="4926"/>
        <item x="5295"/>
        <item x="8660"/>
        <item x="6720"/>
        <item x="189"/>
        <item x="5277"/>
        <item x="8345"/>
        <item x="8055"/>
        <item x="6098"/>
        <item x="5094"/>
        <item x="4925"/>
        <item x="7599"/>
        <item x="2279"/>
        <item x="7014"/>
        <item x="686"/>
        <item x="3787"/>
        <item x="668"/>
        <item x="2126"/>
        <item x="4083"/>
        <item x="9195"/>
        <item x="1573"/>
        <item x="8824"/>
        <item x="5528"/>
        <item x="2378"/>
        <item x="9077"/>
        <item x="6784"/>
        <item x="6369"/>
        <item x="8151"/>
        <item x="9076"/>
        <item x="7295"/>
        <item x="2134"/>
        <item x="8247"/>
        <item x="7750"/>
        <item x="1388"/>
        <item x="2349"/>
        <item x="2797"/>
        <item x="6920"/>
        <item x="5434"/>
        <item x="7361"/>
        <item x="6547"/>
        <item x="3601"/>
        <item x="7041"/>
        <item x="6600"/>
        <item x="9061"/>
        <item x="146"/>
        <item x="4444"/>
        <item x="2891"/>
        <item x="5202"/>
        <item x="1968"/>
        <item x="402"/>
        <item x="5520"/>
        <item x="5092"/>
        <item x="5393"/>
        <item x="4930"/>
        <item x="499"/>
        <item x="5693"/>
        <item x="5800"/>
        <item x="9137"/>
        <item x="7066"/>
        <item x="4864"/>
        <item x="816"/>
        <item x="2654"/>
        <item x="939"/>
        <item x="6595"/>
        <item x="2744"/>
        <item x="9109"/>
        <item x="4458"/>
        <item x="1752"/>
        <item x="3435"/>
        <item x="3891"/>
        <item x="3305"/>
        <item x="9180"/>
        <item x="3547"/>
        <item x="1822"/>
        <item x="375"/>
        <item x="7954"/>
        <item x="4633"/>
        <item x="3472"/>
        <item x="2784"/>
        <item x="3381"/>
        <item x="7261"/>
        <item x="7583"/>
        <item x="9014"/>
        <item x="4983"/>
        <item x="2815"/>
        <item x="4588"/>
        <item x="628"/>
        <item x="6590"/>
        <item x="2919"/>
        <item x="3803"/>
        <item x="2064"/>
        <item x="7561"/>
        <item x="7115"/>
        <item x="1297"/>
        <item x="5297"/>
        <item x="4737"/>
        <item x="3841"/>
        <item x="3017"/>
        <item x="3860"/>
        <item x="4134"/>
        <item x="4915"/>
        <item x="8891"/>
        <item x="2850"/>
        <item x="5189"/>
        <item x="2972"/>
        <item x="4972"/>
        <item x="8936"/>
        <item x="5076"/>
        <item x="4637"/>
        <item x="8118"/>
        <item x="2203"/>
        <item x="7639"/>
        <item x="2695"/>
        <item x="214"/>
        <item x="3063"/>
        <item x="4429"/>
        <item x="8163"/>
        <item x="6710"/>
        <item x="1380"/>
        <item x="159"/>
        <item x="6446"/>
        <item x="6755"/>
        <item x="5555"/>
        <item x="7006"/>
        <item x="1126"/>
        <item x="8895"/>
        <item x="2942"/>
        <item x="7898"/>
        <item x="3134"/>
        <item x="3597"/>
        <item x="7252"/>
        <item x="3400"/>
        <item x="2328"/>
        <item x="3067"/>
        <item x="4772"/>
        <item x="6381"/>
        <item x="2854"/>
        <item x="7156"/>
        <item x="8785"/>
        <item x="6990"/>
        <item x="4827"/>
        <item x="7634"/>
        <item x="8427"/>
        <item x="8157"/>
        <item x="8537"/>
        <item x="5439"/>
        <item x="6383"/>
        <item x="4491"/>
        <item x="6402"/>
        <item x="6288"/>
        <item x="7346"/>
        <item x="2522"/>
        <item x="4624"/>
        <item x="4742"/>
        <item x="1418"/>
        <item x="1343"/>
        <item x="6936"/>
        <item x="1368"/>
        <item x="540"/>
        <item x="5680"/>
        <item x="9092"/>
        <item x="4891"/>
        <item x="5069"/>
        <item x="4551"/>
        <item x="7698"/>
        <item x="9330"/>
        <item x="4120"/>
        <item x="741"/>
        <item x="3012"/>
        <item x="9453"/>
        <item x="2283"/>
        <item x="8887"/>
        <item x="5495"/>
        <item x="3091"/>
        <item x="7356"/>
        <item x="8688"/>
        <item x="4343"/>
        <item x="553"/>
        <item x="1810"/>
        <item x="2800"/>
        <item x="2392"/>
        <item x="5273"/>
        <item x="5118"/>
        <item x="8975"/>
        <item x="5231"/>
        <item x="5920"/>
        <item x="5121"/>
        <item x="7958"/>
        <item x="6862"/>
        <item x="7466"/>
        <item x="5354"/>
        <item x="2665"/>
        <item x="2334"/>
        <item x="1719"/>
        <item x="1666"/>
        <item x="473"/>
        <item x="3678"/>
        <item x="2515"/>
        <item x="8176"/>
        <item x="6302"/>
        <item x="5326"/>
        <item x="3070"/>
        <item x="7943"/>
        <item x="380"/>
        <item x="6144"/>
        <item x="1408"/>
        <item x="3177"/>
        <item x="4014"/>
        <item x="3206"/>
        <item x="8621"/>
        <item x="260"/>
        <item x="1119"/>
        <item x="6917"/>
        <item x="4819"/>
        <item x="5911"/>
        <item x="2559"/>
        <item x="8034"/>
        <item x="7824"/>
        <item x="5561"/>
        <item x="1083"/>
        <item x="2325"/>
        <item x="7794"/>
        <item x="3103"/>
        <item x="5866"/>
        <item x="2197"/>
        <item x="2986"/>
        <item x="8727"/>
        <item x="70"/>
        <item x="1003"/>
        <item x="1456"/>
        <item x="337"/>
        <item x="4071"/>
        <item x="808"/>
        <item x="3149"/>
        <item x="2664"/>
        <item x="973"/>
        <item x="1577"/>
        <item x="6285"/>
        <item x="5100"/>
        <item x="4013"/>
        <item x="8249"/>
        <item x="3271"/>
        <item x="2075"/>
        <item x="9184"/>
        <item x="7508"/>
        <item x="4403"/>
        <item x="1722"/>
        <item x="5961"/>
        <item x="6764"/>
        <item x="9261"/>
        <item x="6458"/>
        <item x="8700"/>
        <item x="2686"/>
        <item x="3193"/>
        <item x="5455"/>
        <item x="1301"/>
        <item x="626"/>
        <item x="1716"/>
        <item x="1811"/>
        <item x="1903"/>
        <item x="897"/>
        <item x="1491"/>
        <item x="980"/>
        <item x="4531"/>
        <item x="3895"/>
        <item x="4808"/>
        <item x="1978"/>
        <item x="1996"/>
        <item x="4674"/>
        <item x="6726"/>
        <item x="2509"/>
        <item x="1005"/>
        <item x="139"/>
        <item x="2776"/>
        <item x="6684"/>
        <item x="5484"/>
        <item x="6527"/>
        <item x="9268"/>
        <item x="1956"/>
        <item x="3342"/>
        <item x="1755"/>
        <item x="5410"/>
        <item x="5530"/>
        <item x="4370"/>
        <item x="1623"/>
        <item x="5775"/>
        <item x="872"/>
        <item x="8232"/>
        <item x="183"/>
        <item x="776"/>
        <item x="2878"/>
        <item x="7367"/>
        <item x="3751"/>
        <item x="5609"/>
        <item x="5739"/>
        <item x="4575"/>
        <item x="4788"/>
        <item x="1905"/>
        <item x="5013"/>
        <item x="3104"/>
        <item x="7970"/>
        <item x="9419"/>
        <item x="6904"/>
        <item x="2948"/>
        <item x="6420"/>
        <item x="4316"/>
        <item x="2083"/>
        <item x="3822"/>
        <item x="3151"/>
        <item x="9256"/>
        <item x="5663"/>
        <item x="4388"/>
        <item x="160"/>
        <item x="6471"/>
        <item x="4081"/>
        <item x="6678"/>
        <item x="9167"/>
        <item x="2504"/>
        <item x="5018"/>
        <item x="5050"/>
        <item x="3666"/>
        <item x="423"/>
        <item x="9307"/>
        <item x="1200"/>
        <item x="293"/>
        <item x="4129"/>
        <item x="3068"/>
        <item x="4398"/>
        <item x="8443"/>
        <item x="6372"/>
        <item x="9081"/>
        <item x="4140"/>
        <item x="8654"/>
        <item x="504"/>
        <item x="7843"/>
        <item x="7558"/>
        <item x="4154"/>
        <item x="8492"/>
        <item x="3959"/>
        <item x="5416"/>
        <item x="7538"/>
        <item x="180"/>
        <item x="5287"/>
        <item x="3487"/>
        <item x="4034"/>
        <item x="4960"/>
        <item x="525"/>
        <item x="1649"/>
        <item x="7397"/>
        <item x="8304"/>
        <item x="3727"/>
        <item x="7192"/>
        <item x="9036"/>
        <item x="5474"/>
        <item x="7098"/>
        <item x="5332"/>
        <item x="5358"/>
        <item x="5357"/>
        <item x="5893"/>
        <item x="4067"/>
        <item x="6979"/>
        <item x="9162"/>
        <item x="2348"/>
        <item x="8518"/>
        <item x="3076"/>
        <item x="6923"/>
        <item x="7425"/>
        <item x="3847"/>
        <item x="7081"/>
        <item x="4421"/>
        <item x="4285"/>
        <item x="6608"/>
        <item x="6211"/>
        <item x="7729"/>
        <item x="5486"/>
        <item x="5137"/>
        <item x="9375"/>
        <item x="3485"/>
        <item x="181"/>
        <item x="6677"/>
        <item x="5070"/>
        <item x="6190"/>
        <item x="4973"/>
        <item x="737"/>
        <item x="4304"/>
        <item x="431"/>
        <item x="3523"/>
        <item x="3246"/>
        <item x="6570"/>
        <item x="5387"/>
        <item x="3036"/>
        <item x="7967"/>
        <item x="8057"/>
        <item x="5503"/>
        <item x="524"/>
        <item x="2463"/>
        <item x="5667"/>
        <item x="733"/>
        <item x="2377"/>
        <item x="6580"/>
        <item x="4698"/>
        <item x="2469"/>
        <item x="4489"/>
        <item x="2774"/>
        <item x="3406"/>
        <item x="6723"/>
        <item x="7087"/>
        <item x="2535"/>
        <item x="1427"/>
        <item x="3679"/>
        <item x="1848"/>
        <item x="9500"/>
        <item x="4229"/>
        <item x="6054"/>
        <item x="9122"/>
        <item x="548"/>
        <item x="9425"/>
        <item x="6177"/>
        <item x="6512"/>
        <item x="1265"/>
        <item x="9463"/>
        <item x="1298"/>
        <item x="5036"/>
        <item x="7829"/>
        <item x="1739"/>
        <item x="5003"/>
        <item x="2417"/>
        <item x="4088"/>
        <item x="6116"/>
        <item x="5501"/>
        <item x="2831"/>
        <item x="7082"/>
        <item x="1549"/>
        <item x="6840"/>
        <item x="315"/>
        <item x="4988"/>
        <item x="4764"/>
        <item x="7401"/>
        <item x="666"/>
        <item x="6702"/>
        <item x="8107"/>
        <item x="470"/>
        <item x="6241"/>
        <item x="8903"/>
        <item x="8335"/>
        <item x="8569"/>
        <item x="2472"/>
        <item x="6325"/>
        <item x="8396"/>
        <item x="4469"/>
        <item x="2826"/>
        <item x="1489"/>
        <item x="7847"/>
        <item x="3107"/>
        <item x="3853"/>
        <item x="1017"/>
        <item x="9037"/>
        <item x="8209"/>
        <item x="6964"/>
        <item x="1639"/>
        <item x="9089"/>
        <item x="5686"/>
        <item x="8389"/>
        <item x="7563"/>
        <item x="1357"/>
        <item x="2410"/>
        <item x="1856"/>
        <item x="1682"/>
        <item x="4949"/>
        <item x="1060"/>
        <item x="1300"/>
        <item x="2179"/>
        <item x="8009"/>
        <item x="1487"/>
        <item x="8874"/>
        <item x="2526"/>
        <item x="7198"/>
        <item x="5912"/>
        <item x="5951"/>
        <item x="2764"/>
        <item x="6591"/>
        <item x="9139"/>
        <item x="6825"/>
        <item x="4683"/>
        <item x="2208"/>
        <item x="4700"/>
        <item x="5373"/>
        <item x="4437"/>
        <item x="2984"/>
        <item x="9309"/>
        <item x="1799"/>
        <item x="7811"/>
        <item x="1756"/>
        <item x="1086"/>
        <item x="4833"/>
        <item x="6006"/>
        <item x="8271"/>
        <item x="2572"/>
        <item x="2221"/>
        <item x="1768"/>
        <item x="1152"/>
        <item x="5707"/>
        <item x="1598"/>
        <item x="1591"/>
        <item x="6664"/>
        <item x="5602"/>
        <item x="3692"/>
        <item x="9034"/>
        <item x="3850"/>
        <item x="2903"/>
        <item x="8022"/>
        <item x="7071"/>
        <item x="1617"/>
        <item x="8328"/>
        <item x="8147"/>
        <item x="923"/>
        <item x="4557"/>
        <item x="1605"/>
        <item x="9399"/>
        <item x="2568"/>
        <item x="8873"/>
        <item x="2030"/>
        <item x="3497"/>
        <item x="1279"/>
        <item x="5131"/>
        <item x="9452"/>
        <item x="3159"/>
        <item x="481"/>
        <item x="2105"/>
        <item x="5839"/>
        <item x="4590"/>
        <item x="1863"/>
        <item x="4350"/>
        <item x="6448"/>
        <item x="4968"/>
        <item x="7666"/>
        <item x="7923"/>
        <item x="2519"/>
        <item x="6728"/>
        <item x="7574"/>
        <item x="8338"/>
        <item x="6323"/>
        <item x="6933"/>
        <item x="3646"/>
        <item x="6127"/>
        <item x="1310"/>
        <item x="418"/>
        <item x="966"/>
        <item x="9311"/>
        <item x="4916"/>
        <item x="8521"/>
        <item x="8693"/>
        <item x="3931"/>
        <item x="2432"/>
        <item x="7039"/>
        <item x="5711"/>
        <item x="8502"/>
        <item x="8281"/>
        <item x="7322"/>
        <item x="8275"/>
        <item x="713"/>
        <item x="8977"/>
        <item x="9326"/>
        <item x="243"/>
        <item x="3737"/>
        <item x="6926"/>
        <item x="4459"/>
        <item x="8211"/>
        <item x="2604"/>
        <item x="4313"/>
        <item x="5480"/>
        <item x="8722"/>
        <item x="1986"/>
        <item x="7481"/>
        <item x="1846"/>
        <item x="8915"/>
        <item x="5444"/>
        <item x="819"/>
        <item x="5789"/>
        <item x="7878"/>
        <item x="8206"/>
        <item x="5566"/>
        <item x="1587"/>
        <item x="1290"/>
        <item x="5894"/>
        <item x="3369"/>
        <item x="6876"/>
        <item x="985"/>
        <item x="7637"/>
        <item x="7085"/>
        <item x="4393"/>
        <item x="8691"/>
        <item x="5557"/>
        <item x="4675"/>
        <item x="7921"/>
        <item x="5601"/>
        <item x="1492"/>
        <item x="6574"/>
        <item x="591"/>
        <item x="6756"/>
        <item x="7778"/>
        <item x="4389"/>
        <item x="2940"/>
        <item x="7307"/>
        <item x="6584"/>
        <item x="6761"/>
        <item x="9222"/>
        <item x="9437"/>
        <item x="1183"/>
        <item x="5875"/>
        <item x="8799"/>
        <item x="6966"/>
        <item x="8032"/>
        <item x="3066"/>
        <item x="4518"/>
        <item x="1711"/>
        <item x="202"/>
        <item x="7609"/>
        <item x="9382"/>
        <item x="1104"/>
        <item x="9078"/>
        <item x="5795"/>
        <item x="8413"/>
        <item x="82"/>
        <item x="7900"/>
        <item x="7003"/>
        <item x="4150"/>
        <item x="5051"/>
        <item x="7172"/>
        <item x="8522"/>
        <item x="5637"/>
        <item x="4998"/>
        <item x="9465"/>
        <item x="4218"/>
        <item x="3830"/>
        <item x="143"/>
        <item x="3170"/>
        <item x="3896"/>
        <item x="4821"/>
        <item x="1434"/>
        <item x="8278"/>
        <item x="5150"/>
        <item x="5871"/>
        <item x="5889"/>
        <item x="4639"/>
        <item x="8749"/>
        <item x="4322"/>
        <item x="3306"/>
        <item x="2714"/>
        <item x="3577"/>
        <item x="8609"/>
        <item x="2486"/>
        <item x="7000"/>
        <item x="6733"/>
        <item x="7703"/>
        <item x="6573"/>
        <item x="6100"/>
        <item x="8952"/>
        <item x="8697"/>
        <item x="4193"/>
        <item x="5755"/>
        <item x="4323"/>
        <item x="5242"/>
        <item x="9478"/>
        <item x="7117"/>
        <item x="9378"/>
        <item x="2421"/>
        <item x="6642"/>
        <item x="1264"/>
        <item x="5913"/>
        <item x="6692"/>
        <item x="7636"/>
        <item x="6656"/>
        <item x="8302"/>
        <item x="8641"/>
        <item x="1324"/>
        <item x="7510"/>
        <item x="4364"/>
        <item x="1744"/>
        <item x="4167"/>
        <item x="1345"/>
        <item x="4100"/>
        <item x="7317"/>
        <item x="6959"/>
        <item x="8294"/>
        <item x="7353"/>
        <item x="1293"/>
        <item x="7548"/>
        <item x="1927"/>
        <item x="8088"/>
        <item x="8078"/>
        <item x="9410"/>
        <item x="9314"/>
        <item x="6850"/>
        <item x="638"/>
        <item x="6250"/>
        <item x="7262"/>
        <item x="5228"/>
        <item x="8041"/>
        <item x="3921"/>
        <item x="6934"/>
        <item x="3747"/>
        <item x="7663"/>
        <item x="4749"/>
        <item x="478"/>
        <item x="9298"/>
        <item x="4838"/>
        <item x="7015"/>
        <item x="8456"/>
        <item x="361"/>
        <item x="3006"/>
        <item x="9331"/>
        <item x="7212"/>
        <item x="1163"/>
        <item x="6009"/>
        <item x="439"/>
        <item x="8892"/>
        <item x="2707"/>
        <item x="3430"/>
        <item x="2920"/>
        <item x="1600"/>
        <item x="8449"/>
        <item x="6772"/>
        <item x="8597"/>
        <item x="8391"/>
        <item x="7281"/>
        <item x="3502"/>
        <item x="4055"/>
        <item x="5891"/>
        <item x="6483"/>
        <item x="5161"/>
        <item x="6713"/>
        <item x="3028"/>
        <item x="8153"/>
        <item x="4307"/>
        <item x="7789"/>
        <item x="5261"/>
        <item x="5853"/>
        <item x="8024"/>
        <item x="6968"/>
        <item x="4344"/>
        <item x="2704"/>
        <item x="7325"/>
        <item x="4823"/>
        <item x="1421"/>
        <item x="630"/>
        <item x="5266"/>
        <item x="6909"/>
        <item x="1530"/>
        <item x="7886"/>
        <item x="8551"/>
        <item x="6068"/>
        <item x="7996"/>
        <item x="8447"/>
        <item x="8642"/>
        <item x="649"/>
        <item x="9136"/>
        <item x="1209"/>
        <item x="1878"/>
        <item x="708"/>
        <item x="482"/>
        <item x="3367"/>
        <item x="5595"/>
        <item x="2926"/>
        <item x="5633"/>
        <item x="2116"/>
        <item x="3608"/>
        <item x="6021"/>
        <item x="3691"/>
        <item x="9186"/>
        <item x="6831"/>
        <item x="4568"/>
        <item x="2847"/>
        <item x="9456"/>
        <item x="3697"/>
        <item x="1953"/>
        <item x="2191"/>
        <item x="3538"/>
        <item x="7686"/>
        <item x="1807"/>
        <item x="6952"/>
        <item x="7816"/>
        <item x="6312"/>
        <item x="6311"/>
        <item x="1386"/>
        <item x="1056"/>
        <item x="4673"/>
        <item x="6373"/>
        <item x="2659"/>
        <item x="3440"/>
        <item x="5596"/>
        <item x="7497"/>
        <item x="5950"/>
        <item x="2422"/>
        <item x="3479"/>
        <item x="535"/>
        <item x="5127"/>
        <item x="9009"/>
        <item x="1668"/>
        <item x="7806"/>
        <item x="2115"/>
        <item x="3644"/>
        <item x="2657"/>
        <item x="2403"/>
        <item x="1681"/>
        <item x="7657"/>
        <item x="6949"/>
        <item x="7019"/>
        <item x="1886"/>
        <item x="2437"/>
        <item x="7075"/>
        <item x="7771"/>
        <item x="1950"/>
        <item x="805"/>
        <item x="3531"/>
        <item x="8069"/>
        <item x="1897"/>
        <item x="2495"/>
        <item x="2544"/>
        <item x="9176"/>
        <item x="9053"/>
        <item x="6852"/>
        <item x="3378"/>
        <item x="1132"/>
        <item x="6650"/>
        <item x="7833"/>
        <item x="175"/>
        <item x="3920"/>
        <item x="6455"/>
        <item x="1089"/>
        <item x="1984"/>
        <item x="7187"/>
        <item x="5116"/>
        <item x="6618"/>
        <item x="7032"/>
        <item x="3462"/>
        <item x="5559"/>
        <item x="7365"/>
        <item x="6552"/>
        <item x="8161"/>
        <item x="8318"/>
        <item x="9343"/>
        <item x="454"/>
        <item x="6691"/>
        <item x="2021"/>
        <item x="6263"/>
        <item x="5267"/>
        <item x="7443"/>
        <item x="3345"/>
        <item x="2578"/>
        <item x="5260"/>
        <item x="9263"/>
        <item x="8100"/>
        <item x="2536"/>
        <item x="735"/>
        <item x="4326"/>
        <item x="4905"/>
        <item x="4239"/>
        <item x="174"/>
        <item x="8557"/>
        <item x="6313"/>
        <item x="6146"/>
        <item x="7572"/>
        <item x="3554"/>
        <item x="5291"/>
        <item x="1072"/>
        <item x="639"/>
        <item x="7673"/>
        <item x="6348"/>
        <item x="4921"/>
        <item x="3093"/>
        <item x="9426"/>
        <item x="5364"/>
        <item x="4289"/>
        <item x="2371"/>
        <item x="6592"/>
        <item x="637"/>
        <item x="1099"/>
        <item x="2391"/>
        <item x="5852"/>
        <item x="550"/>
        <item x="5490"/>
        <item x="5785"/>
        <item x="2793"/>
        <item x="3615"/>
        <item x="8732"/>
        <item x="844"/>
        <item x="4565"/>
        <item x="7728"/>
        <item x="8896"/>
        <item x="5077"/>
        <item x="1049"/>
        <item x="1304"/>
        <item x="5320"/>
        <item x="8549"/>
        <item x="3298"/>
        <item x="257"/>
        <item x="5833"/>
        <item x="6362"/>
        <item x="8594"/>
        <item x="8863"/>
        <item x="222"/>
        <item x="3659"/>
        <item x="3484"/>
        <item x="1708"/>
        <item x="486"/>
        <item x="536"/>
        <item x="7311"/>
        <item x="7526"/>
        <item x="6272"/>
        <item x="6690"/>
        <item x="9243"/>
        <item x="7034"/>
        <item x="2406"/>
        <item x="7735"/>
        <item x="3760"/>
        <item x="429"/>
        <item x="5075"/>
        <item x="8820"/>
        <item x="977"/>
        <item x="1829"/>
        <item x="2603"/>
        <item x="4670"/>
        <item x="8866"/>
        <item x="2386"/>
        <item x="5746"/>
        <item x="9406"/>
        <item x="9177"/>
        <item x="3456"/>
        <item x="7717"/>
        <item x="4311"/>
        <item x="8801"/>
        <item x="2758"/>
        <item x="7036"/>
        <item x="822"/>
        <item x="4291"/>
        <item x="3013"/>
        <item x="6011"/>
        <item x="9449"/>
        <item x="5509"/>
        <item x="2078"/>
        <item x="3442"/>
        <item x="8155"/>
        <item x="4537"/>
        <item x="538"/>
        <item x="8719"/>
        <item x="2697"/>
        <item x="8958"/>
        <item x="3903"/>
        <item x="7817"/>
        <item x="724"/>
        <item x="4477"/>
        <item x="4259"/>
        <item x="2613"/>
        <item x="6082"/>
        <item x="5058"/>
        <item x="6540"/>
        <item x="7459"/>
        <item x="441"/>
        <item x="8544"/>
        <item x="6403"/>
        <item x="2291"/>
        <item x="6075"/>
        <item x="1273"/>
        <item x="8509"/>
        <item x="3387"/>
        <item x="1941"/>
        <item x="457"/>
        <item x="5855"/>
        <item x="8671"/>
        <item x="5334"/>
        <item x="5203"/>
        <item x="8020"/>
        <item x="5877"/>
        <item x="7798"/>
        <item x="957"/>
        <item x="5802"/>
        <item x="1647"/>
        <item x="5799"/>
        <item x="4253"/>
        <item x="7820"/>
        <item x="6168"/>
        <item x="1615"/>
        <item x="8976"/>
        <item x="8242"/>
        <item x="5831"/>
        <item x="8964"/>
        <item x="8122"/>
        <item x="3109"/>
        <item x="3074"/>
        <item x="2640"/>
        <item x="5415"/>
        <item x="5064"/>
        <item x="4611"/>
        <item x="2352"/>
        <item x="9432"/>
        <item x="7525"/>
        <item x="3926"/>
        <item x="4109"/>
        <item x="4135"/>
        <item x="3022"/>
        <item x="7293"/>
        <item x="7434"/>
        <item x="425"/>
        <item x="11"/>
        <item x="8465"/>
        <item x="7286"/>
        <item x="463"/>
        <item x="6665"/>
        <item x="5313"/>
        <item x="9433"/>
        <item x="7343"/>
        <item x="1876"/>
        <item x="9097"/>
        <item x="4044"/>
        <item x="7502"/>
        <item x="2736"/>
        <item x="921"/>
        <item x="4488"/>
        <item x="3106"/>
        <item x="8768"/>
        <item x="2374"/>
        <item x="3748"/>
        <item x="2460"/>
        <item x="4066"/>
        <item x="5447"/>
        <item x="7618"/>
        <item x="1944"/>
        <item x="4780"/>
        <item x="2388"/>
        <item x="2408"/>
        <item x="7930"/>
        <item x="7596"/>
        <item x="132"/>
        <item x="1952"/>
        <item x="9354"/>
        <item x="8872"/>
        <item x="1982"/>
        <item x="1053"/>
        <item x="3486"/>
        <item x="303"/>
        <item x="4600"/>
        <item x="2230"/>
        <item x="1638"/>
        <item x="9451"/>
        <item x="2618"/>
        <item x="2231"/>
        <item x="5572"/>
        <item x="1001"/>
        <item x="9158"/>
        <item x="8323"/>
        <item x="2323"/>
        <item x="6342"/>
        <item x="4405"/>
        <item x="8747"/>
        <item x="2789"/>
        <item x="399"/>
        <item x="6667"/>
        <item x="688"/>
        <item x="1319"/>
        <item x="6120"/>
        <item x="5396"/>
        <item x="1504"/>
        <item x="5112"/>
        <item x="3653"/>
        <item x="7991"/>
        <item x="3459"/>
        <item x="5"/>
        <item x="6827"/>
        <item x="5286"/>
        <item x="7757"/>
        <item x="6392"/>
        <item x="8511"/>
        <item x="1728"/>
        <item x="9402"/>
        <item x="9291"/>
        <item x="3114"/>
        <item x="1015"/>
        <item x="1888"/>
        <item x="6067"/>
        <item x="8988"/>
        <item x="1109"/>
        <item x="3380"/>
        <item x="679"/>
        <item x="6072"/>
        <item x="6978"/>
        <item x="5355"/>
        <item x="7713"/>
        <item x="50"/>
        <item x="5660"/>
        <item x="7359"/>
        <item x="1257"/>
        <item x="3713"/>
        <item x="5681"/>
        <item x="6561"/>
        <item x="607"/>
        <item x="7234"/>
        <item x="1576"/>
        <item x="4845"/>
        <item x="6198"/>
        <item x="1993"/>
        <item x="1772"/>
        <item x="8558"/>
        <item x="2190"/>
        <item x="4266"/>
        <item x="9173"/>
        <item x="73"/>
        <item x="256"/>
        <item x="3260"/>
        <item x="5744"/>
        <item x="9168"/>
        <item x="1604"/>
        <item x="4104"/>
        <item x="4382"/>
        <item x="2182"/>
        <item x="4631"/>
        <item x="6117"/>
        <item x="2400"/>
        <item x="2454"/>
        <item x="3967"/>
        <item x="7394"/>
        <item x="3374"/>
        <item x="4462"/>
        <item x="2879"/>
        <item x="3805"/>
        <item x="1741"/>
        <item x="3226"/>
        <item x="9322"/>
        <item x="1563"/>
        <item x="6649"/>
        <item x="8735"/>
        <item x="5742"/>
        <item x="207"/>
        <item x="9339"/>
        <item x="6132"/>
        <item x="326"/>
        <item x="6889"/>
        <item x="8424"/>
        <item x="6162"/>
        <item x="8990"/>
        <item x="1706"/>
        <item x="5293"/>
        <item x="4310"/>
        <item x="1082"/>
        <item x="8333"/>
        <item x="8686"/>
        <item x="4000"/>
        <item x="4541"/>
        <item x="7594"/>
        <item x="6689"/>
        <item x="5374"/>
        <item x="1156"/>
        <item x="3798"/>
        <item x="6824"/>
        <item x="8650"/>
        <item x="6773"/>
        <item x="8900"/>
        <item x="3242"/>
        <item x="2607"/>
        <item x="4664"/>
        <item x="2862"/>
        <item x="5007"/>
        <item x="883"/>
        <item x="4904"/>
        <item x="7423"/>
        <item x="8031"/>
        <item x="345"/>
        <item x="1240"/>
        <item x="9360"/>
        <item x="413"/>
        <item x="5796"/>
        <item x="6032"/>
        <item x="1449"/>
        <item x="4216"/>
        <item x="3789"/>
        <item x="198"/>
        <item x="6745"/>
        <item x="4146"/>
        <item x="1021"/>
        <item x="1400"/>
        <item x="2725"/>
        <item x="5010"/>
        <item x="8908"/>
        <item x="4478"/>
        <item x="4841"/>
        <item x="7062"/>
        <item x="9334"/>
        <item x="5811"/>
        <item x="804"/>
        <item x="332"/>
        <item x="8614"/>
        <item x="986"/>
        <item x="8953"/>
        <item x="4828"/>
        <item x="8662"/>
        <item x="314"/>
        <item x="9485"/>
        <item x="1940"/>
        <item x="2670"/>
        <item x="7447"/>
        <item x="2662"/>
        <item x="3322"/>
        <item x="9418"/>
        <item x="6731"/>
        <item x="5679"/>
        <item x="3007"/>
        <item x="334"/>
        <item x="1546"/>
        <item x="7362"/>
        <item x="7077"/>
        <item x="1238"/>
        <item x="6346"/>
        <item x="8855"/>
        <item x="2534"/>
        <item x="8205"/>
        <item x="2239"/>
        <item x="1117"/>
        <item x="2649"/>
        <item x="5001"/>
        <item x="1239"/>
        <item x="3267"/>
        <item x="4220"/>
        <item x="3871"/>
        <item x="3575"/>
        <item x="320"/>
        <item x="8371"/>
        <item x="7823"/>
        <item x="3940"/>
        <item x="8035"/>
        <item x="1566"/>
        <item x="1213"/>
        <item x="1227"/>
        <item x="3209"/>
        <item x="716"/>
        <item x="895"/>
        <item x="5216"/>
        <item x="9250"/>
        <item x="5741"/>
        <item x="8846"/>
        <item x="5104"/>
        <item x="2117"/>
        <item x="6281"/>
        <item x="1395"/>
        <item x="2848"/>
        <item x="6753"/>
        <item x="5200"/>
        <item x="5598"/>
        <item x="1031"/>
        <item x="8002"/>
        <item x="204"/>
        <item x="3409"/>
        <item x="2590"/>
        <item x="8560"/>
        <item x="6232"/>
        <item x="3120"/>
        <item x="8102"/>
        <item x="5554"/>
        <item x="5605"/>
        <item x="7334"/>
        <item x="9006"/>
        <item x="4933"/>
        <item x="4329"/>
        <item x="6582"/>
        <item x="7678"/>
        <item x="9018"/>
        <item x="4815"/>
        <item x="5129"/>
        <item x="5404"/>
        <item x="6983"/>
        <item x="8965"/>
        <item x="9372"/>
        <item x="5790"/>
        <item x="6732"/>
        <item x="6918"/>
        <item x="6767"/>
        <item x="7341"/>
        <item x="7300"/>
        <item x="5542"/>
        <item x="9008"/>
        <item x="7188"/>
        <item x="8721"/>
        <item x="7531"/>
        <item x="7388"/>
        <item x="3857"/>
        <item x="371"/>
        <item x="9057"/>
        <item x="3725"/>
        <item x="2356"/>
        <item x="6431"/>
        <item x="3343"/>
        <item x="2523"/>
        <item x="7589"/>
        <item x="3350"/>
        <item x="5549"/>
        <item x="8348"/>
        <item x="4041"/>
        <item x="7093"/>
        <item x="7993"/>
        <item x="1135"/>
        <item x="3915"/>
        <item x="5717"/>
        <item x="8228"/>
        <item x="7171"/>
        <item x="8500"/>
        <item x="7835"/>
        <item x="427"/>
        <item x="397"/>
        <item x="8677"/>
        <item x="4768"/>
        <item x="6076"/>
        <item x="9345"/>
        <item x="6717"/>
        <item x="2955"/>
        <item x="8472"/>
        <item x="1425"/>
        <item x="391"/>
        <item x="1316"/>
        <item x="6181"/>
        <item x="8461"/>
        <item x="1285"/>
        <item x="2096"/>
        <item x="1998"/>
        <item x="2015"/>
        <item x="3376"/>
        <item x="6666"/>
        <item x="4727"/>
        <item x="6153"/>
        <item x="6202"/>
        <item x="3996"/>
        <item x="5365"/>
        <item x="8789"/>
        <item x="1858"/>
        <item x="8821"/>
        <item x="2389"/>
        <item x="1596"/>
        <item x="2146"/>
        <item x="9397"/>
        <item x="7529"/>
        <item x="9346"/>
        <item x="8448"/>
        <item x="8403"/>
        <item x="6575"/>
        <item x="9459"/>
        <item x="1508"/>
        <item x="209"/>
        <item x="2818"/>
        <item x="3770"/>
        <item x="852"/>
        <item x="9003"/>
        <item x="3024"/>
        <item x="7868"/>
        <item x="5562"/>
        <item x="7061"/>
        <item x="811"/>
        <item x="7635"/>
        <item x="8074"/>
        <item x="6997"/>
        <item x="7785"/>
        <item x="5096"/>
        <item x="4774"/>
        <item x="7944"/>
        <item x="6797"/>
        <item x="3181"/>
        <item x="4546"/>
        <item x="1474"/>
        <item x="5493"/>
        <item x="5329"/>
        <item x="7726"/>
        <item x="1684"/>
        <item x="8132"/>
        <item x="1630"/>
        <item x="2057"/>
        <item x="1424"/>
        <item x="3349"/>
        <item x="9417"/>
        <item x="6864"/>
        <item x="533"/>
        <item x="460"/>
        <item x="4650"/>
        <item x="1271"/>
        <item x="8877"/>
        <item x="7603"/>
        <item x="8615"/>
        <item x="4566"/>
        <item x="2583"/>
        <item x="2893"/>
        <item x="2994"/>
        <item x="7763"/>
        <item x="7936"/>
        <item x="3254"/>
        <item x="856"/>
        <item x="1050"/>
        <item x="1567"/>
        <item x="6578"/>
        <item x="6660"/>
        <item x="7035"/>
        <item x="5206"/>
        <item x="1624"/>
        <item x="3432"/>
        <item x="1511"/>
        <item x="4470"/>
        <item x="200"/>
        <item x="3281"/>
        <item x="7762"/>
        <item x="6209"/>
        <item x="8486"/>
        <item x="3098"/>
        <item x="6409"/>
        <item x="35"/>
        <item x="2139"/>
        <item x="5243"/>
        <item x="3085"/>
        <item x="6387"/>
        <item x="5247"/>
        <item x="8372"/>
        <item x="8803"/>
        <item x="4163"/>
        <item x="8876"/>
        <item x="2755"/>
        <item x="2621"/>
        <item x="8258"/>
        <item x="8582"/>
        <item x="7197"/>
        <item x="2932"/>
        <item x="6197"/>
        <item x="6018"/>
        <item x="3972"/>
        <item x="125"/>
        <item x="743"/>
        <item x="740"/>
        <item x="389"/>
        <item x="6523"/>
        <item x="2630"/>
        <item x="4722"/>
        <item x="7939"/>
        <item x="5791"/>
        <item x="7483"/>
        <item x="2072"/>
        <item x="616"/>
        <item x="2202"/>
        <item x="5669"/>
        <item x="2685"/>
        <item x="7695"/>
        <item x="6210"/>
        <item x="3393"/>
        <item x="3808"/>
        <item x="9238"/>
        <item x="5405"/>
        <item x="4238"/>
        <item x="6192"/>
        <item x="9026"/>
        <item x="4145"/>
        <item x="3215"/>
        <item x="386"/>
        <item x="1578"/>
        <item x="5916"/>
        <item x="1071"/>
        <item x="2733"/>
        <item x="9028"/>
        <item x="7411"/>
        <item x="6707"/>
        <item x="4832"/>
        <item x="8170"/>
        <item x="1442"/>
        <item x="3071"/>
        <item x="6834"/>
        <item x="3217"/>
        <item x="9388"/>
        <item x="8972"/>
        <item x="1561"/>
        <item x="9161"/>
        <item x="1030"/>
        <item x="6337"/>
        <item x="4714"/>
        <item x="2471"/>
        <item x="1562"/>
        <item x="3699"/>
        <item x="1712"/>
        <item x="9140"/>
        <item x="3150"/>
        <item x="7534"/>
        <item x="8068"/>
        <item x="9049"/>
        <item x="4278"/>
        <item x="9154"/>
        <item x="3182"/>
        <item x="7652"/>
        <item x="3025"/>
        <item x="7370"/>
        <item x="5271"/>
        <item x="7437"/>
        <item x="6905"/>
        <item x="7585"/>
        <item x="5407"/>
        <item x="2237"/>
        <item x="2458"/>
        <item x="6844"/>
        <item x="6550"/>
        <item x="9065"/>
        <item x="1816"/>
        <item x="8142"/>
        <item x="6982"/>
        <item x="6907"/>
        <item x="3285"/>
        <item x="8404"/>
        <item x="560"/>
        <item x="6606"/>
        <item x="2295"/>
        <item x="9380"/>
        <item x="2615"/>
        <item x="5732"/>
        <item x="5196"/>
        <item x="542"/>
        <item x="3083"/>
        <item x="9483"/>
        <item x="4965"/>
        <item x="3237"/>
        <item x="2259"/>
        <item x="4987"/>
        <item x="1657"/>
        <item x="3197"/>
        <item x="5446"/>
        <item x="93"/>
        <item x="1961"/>
        <item x="8517"/>
        <item x="3084"/>
        <item x="8632"/>
        <item x="4923"/>
        <item x="8436"/>
        <item x="7382"/>
        <item x="4273"/>
        <item x="9206"/>
        <item x="6517"/>
        <item x="5091"/>
        <item x="7052"/>
        <item x="4172"/>
        <item x="9047"/>
        <item x="756"/>
        <item x="3227"/>
        <item x="3354"/>
        <item x="251"/>
        <item x="3836"/>
        <item x="9313"/>
        <item x="8926"/>
        <item x="2888"/>
        <item x="4390"/>
        <item x="2312"/>
        <item x="6034"/>
        <item x="1710"/>
        <item x="5041"/>
        <item x="8635"/>
        <item x="8684"/>
        <item x="9460"/>
        <item x="8604"/>
        <item x="7658"/>
        <item x="7498"/>
        <item x="7060"/>
        <item x="8019"/>
        <item x="5900"/>
        <item x="4301"/>
        <item x="3231"/>
        <item x="3782"/>
        <item x="8061"/>
        <item x="1906"/>
        <item x="280"/>
        <item x="6769"/>
        <item x="7873"/>
        <item x="8327"/>
        <item x="8867"/>
        <item x="1166"/>
        <item x="594"/>
        <item x="829"/>
        <item x="3192"/>
        <item x="4900"/>
        <item x="6185"/>
        <item x="2459"/>
        <item x="9494"/>
        <item x="7417"/>
        <item x="5342"/>
        <item x="3750"/>
        <item x="648"/>
        <item x="4625"/>
        <item x="1633"/>
        <item x="7751"/>
        <item x="3826"/>
        <item x="6576"/>
        <item x="5880"/>
        <item x="5964"/>
        <item x="8493"/>
        <item x="1531"/>
        <item x="9479"/>
        <item x="5126"/>
        <item x="8337"/>
        <item x="4003"/>
        <item x="4834"/>
        <item x="3875"/>
        <item x="97"/>
        <item x="2027"/>
        <item x="3194"/>
        <item x="2476"/>
        <item x="4195"/>
        <item x="2192"/>
        <item x="9411"/>
        <item x="2953"/>
        <item x="4910"/>
        <item x="9430"/>
        <item x="3535"/>
        <item x="4704"/>
        <item x="6962"/>
        <item x="8631"/>
        <item x="7896"/>
        <item x="2106"/>
        <item x="8601"/>
        <item x="1483"/>
        <item x="455"/>
        <item x="4292"/>
        <item x="1745"/>
        <item x="7444"/>
        <item x="7821"/>
        <item x="2482"/>
        <item x="1140"/>
        <item x="287"/>
        <item x="1312"/>
        <item x="4982"/>
        <item x="6118"/>
        <item x="9027"/>
        <item x="7221"/>
        <item x="2655"/>
        <item x="654"/>
        <item x="952"/>
        <item x="469"/>
        <item x="3845"/>
        <item x="9455"/>
        <item x="3762"/>
        <item x="6107"/>
        <item x="3856"/>
        <item x="6385"/>
        <item x="8160"/>
        <item x="8490"/>
        <item x="6658"/>
        <item x="5825"/>
        <item x="1826"/>
        <item x="8685"/>
        <item x="4782"/>
        <item x="8289"/>
        <item x="577"/>
        <item x="6104"/>
        <item x="8224"/>
        <item x="3455"/>
        <item x="1640"/>
        <item x="702"/>
        <item x="3702"/>
        <item x="9101"/>
        <item x="3949"/>
        <item x="9031"/>
        <item x="7449"/>
        <item x="1914"/>
        <item x="4147"/>
        <item x="8530"/>
        <item x="2525"/>
        <item x="658"/>
        <item x="6092"/>
        <item x="192"/>
        <item x="2183"/>
        <item x="2281"/>
        <item x="3152"/>
        <item x="8306"/>
        <item x="57"/>
        <item x="8643"/>
        <item x="4274"/>
        <item x="9290"/>
        <item x="6757"/>
        <item x="2289"/>
        <item x="253"/>
        <item x="2529"/>
        <item x="9472"/>
        <item x="3715"/>
        <item x="2466"/>
        <item x="1289"/>
        <item x="4409"/>
        <item x="4589"/>
        <item x="3759"/>
        <item x="8322"/>
        <item x="8049"/>
        <item x="5279"/>
        <item x="6977"/>
        <item x="1103"/>
        <item x="8669"/>
        <item x="888"/>
        <item x="3198"/>
        <item x="2787"/>
        <item x="5315"/>
        <item x="1144"/>
        <item x="5318"/>
        <item x="5420"/>
        <item x="3840"/>
        <item x="3975"/>
        <item x="7894"/>
        <item x="5798"/>
        <item x="258"/>
        <item x="703"/>
        <item x="8902"/>
        <item x="8683"/>
        <item x="6397"/>
        <item x="3689"/>
        <item x="9281"/>
        <item x="3069"/>
        <item x="9118"/>
        <item x="4952"/>
        <item x="5905"/>
        <item x="2416"/>
        <item x="8263"/>
        <item x="4181"/>
        <item x="496"/>
        <item x="3573"/>
        <item x="4122"/>
        <item x="3427"/>
        <item x="8792"/>
        <item x="5319"/>
        <item x="3928"/>
        <item x="7294"/>
        <item x="9398"/>
        <item x="5465"/>
        <item x="5918"/>
        <item x="5568"/>
        <item x="838"/>
        <item x="2489"/>
        <item x="5942"/>
        <item x="5182"/>
        <item x="6712"/>
        <item x="1284"/>
        <item x="2210"/>
        <item x="3612"/>
        <item x="4818"/>
        <item x="5518"/>
        <item x="8955"/>
        <item x="1645"/>
        <item x="4312"/>
        <item x="2177"/>
        <item x="5340"/>
        <item x="8587"/>
        <item x="1042"/>
        <item x="61"/>
        <item x="9159"/>
        <item x="4616"/>
        <item x="4114"/>
        <item x="5517"/>
        <item x="8940"/>
        <item x="1804"/>
        <item x="8123"/>
        <item x="1443"/>
        <item x="2958"/>
        <item x="5476"/>
        <item x="1374"/>
        <item x="1081"/>
        <item x="1585"/>
        <item x="1844"/>
        <item x="3941"/>
        <item x="7151"/>
        <item x="2244"/>
        <item x="4946"/>
        <item x="8221"/>
        <item x="6989"/>
        <item x="529"/>
        <item x="4228"/>
        <item x="3694"/>
        <item x="4308"/>
        <item x="3568"/>
        <item x="4036"/>
        <item x="3824"/>
        <item x="9415"/>
        <item x="5710"/>
        <item x="633"/>
        <item x="5015"/>
        <item x="6320"/>
        <item x="780"/>
        <item x="4063"/>
        <item x="331"/>
        <item x="55"/>
        <item x="5027"/>
        <item x="7076"/>
        <item x="3719"/>
        <item x="3302"/>
        <item x="5624"/>
        <item x="2719"/>
        <item x="7972"/>
        <item x="875"/>
        <item x="4870"/>
        <item x="3901"/>
        <item x="8501"/>
        <item x="377"/>
        <item x="5370"/>
        <item x="9000"/>
        <item x="7405"/>
        <item x="7968"/>
        <item x="5135"/>
        <item x="3543"/>
        <item x="54"/>
        <item x="6213"/>
        <item x="8696"/>
        <item x="4128"/>
        <item x="4825"/>
        <item x="4032"/>
        <item x="997"/>
        <item x="3721"/>
        <item x="4878"/>
        <item x="5654"/>
        <item x="2229"/>
        <item x="7091"/>
        <item x="2154"/>
        <item x="828"/>
        <item x="7787"/>
        <item x="7340"/>
        <item x="1063"/>
        <item x="3849"/>
        <item x="632"/>
        <item x="2172"/>
        <item x="8536"/>
        <item x="8030"/>
        <item x="1078"/>
        <item x="6788"/>
        <item x="4688"/>
        <item x="7933"/>
        <item x="3057"/>
        <item x="4360"/>
        <item x="3402"/>
        <item x="53"/>
        <item x="5259"/>
        <item x="1817"/>
        <item x="5804"/>
        <item x="8960"/>
        <item x="6960"/>
        <item x="1328"/>
        <item x="8255"/>
        <item x="1527"/>
        <item x="5335"/>
        <item x="6265"/>
        <item x="6088"/>
        <item x="9185"/>
        <item x="4666"/>
        <item x="6418"/>
        <item x="1452"/>
        <item x="4400"/>
        <item x="6443"/>
        <item x="8145"/>
        <item x="7768"/>
        <item x="3447"/>
        <item x="3820"/>
        <item x="8450"/>
        <item x="6783"/>
        <item x="8724"/>
        <item x="6866"/>
        <item x="7610"/>
        <item x="9344"/>
        <item x="1194"/>
        <item x="4856"/>
        <item x="7310"/>
        <item x="8239"/>
        <item x="196"/>
        <item x="528"/>
        <item x="8408"/>
        <item x="5838"/>
        <item x="2268"/>
        <item x="6562"/>
        <item x="1709"/>
        <item x="8387"/>
        <item x="2488"/>
        <item x="292"/>
        <item x="3797"/>
        <item x="7584"/>
        <item x="3283"/>
        <item x="6865"/>
        <item x="6870"/>
        <item x="4603"/>
        <item x="8446"/>
        <item x="3030"/>
        <item x="5760"/>
        <item x="3118"/>
        <item x="1823"/>
        <item x="6194"/>
        <item x="2473"/>
        <item x="8810"/>
        <item x="662"/>
        <item x="7427"/>
        <item x="5847"/>
        <item x="4751"/>
        <item x="891"/>
        <item x="1202"/>
        <item x="5532"/>
        <item x="8734"/>
        <item x="6410"/>
        <item x="1035"/>
        <item x="7236"/>
        <item x="2805"/>
        <item x="4464"/>
        <item x="9225"/>
        <item x="8412"/>
        <item x="7696"/>
        <item x="344"/>
        <item x="6727"/>
        <item x="5581"/>
        <item x="4443"/>
        <item x="6031"/>
        <item x="1692"/>
        <item x="1129"/>
        <item x="7088"/>
        <item x="358"/>
        <item x="4767"/>
        <item x="7229"/>
        <item x="4379"/>
        <item x="8699"/>
        <item x="4547"/>
        <item x="9420"/>
        <item x="3982"/>
        <item x="349"/>
        <item x="6374"/>
        <item x="3722"/>
        <item x="3843"/>
        <item x="5863"/>
        <item x="5006"/>
        <item x="374"/>
        <item x="5636"/>
        <item x="1797"/>
        <item x="5612"/>
        <item x="7619"/>
        <item x="3711"/>
        <item x="3113"/>
        <item x="9156"/>
        <item x="8358"/>
        <item x="5173"/>
        <item x="900"/>
        <item x="6715"/>
        <item x="8087"/>
        <item x="2768"/>
        <item x="2780"/>
        <item x="1610"/>
        <item x="3643"/>
        <item x="1037"/>
        <item x="6479"/>
        <item x="3683"/>
        <item x="1960"/>
        <item x="3225"/>
        <item x="6586"/>
        <item x="8806"/>
        <item x="4070"/>
        <item x="4357"/>
        <item x="3799"/>
        <item x="3034"/>
        <item x="5525"/>
        <item x="7467"/>
        <item x="8937"/>
        <item x="8624"/>
        <item x="6539"/>
        <item x="279"/>
        <item x="3094"/>
        <item x="9221"/>
        <item x="1632"/>
        <item x="7363"/>
        <item x="4724"/>
        <item x="7985"/>
        <item x="8245"/>
        <item x="3741"/>
        <item x="2513"/>
        <item x="7997"/>
        <item x="1272"/>
        <item x="3167"/>
        <item x="484"/>
        <item x="4598"/>
        <item x="1936"/>
        <item x="4161"/>
        <item x="8585"/>
        <item x="1643"/>
        <item x="7499"/>
        <item x="3229"/>
        <item x="8779"/>
        <item x="2080"/>
        <item x="4117"/>
        <item x="3122"/>
        <item x="1746"/>
        <item x="8308"/>
        <item x="582"/>
        <item x="3591"/>
        <item x="5254"/>
        <item x="1392"/>
        <item x="1626"/>
        <item x="5176"/>
        <item x="8980"/>
        <item x="2563"/>
        <item x="6101"/>
        <item x="312"/>
        <item x="2284"/>
        <item x="4023"/>
        <item x="370"/>
        <item x="7661"/>
        <item x="3786"/>
        <item x="2727"/>
        <item x="8185"/>
        <item x="664"/>
        <item x="2367"/>
        <item x="8313"/>
        <item x="410"/>
        <item x="7460"/>
        <item x="2851"/>
        <item x="1145"/>
        <item x="5312"/>
        <item x="5375"/>
        <item x="7517"/>
        <item x="4847"/>
        <item x="4430"/>
        <item x="947"/>
        <item x="2617"/>
        <item x="7167"/>
        <item x="1323"/>
        <item x="6070"/>
        <item x="4157"/>
        <item x="5988"/>
        <item x="1545"/>
        <item x="3740"/>
        <item x="7008"/>
        <item x="8077"/>
        <item x="4514"/>
        <item x="1221"/>
        <item x="4978"/>
        <item x="4644"/>
        <item x="570"/>
        <item x="6695"/>
        <item x="1303"/>
        <item x="1533"/>
        <item x="4079"/>
        <item x="6538"/>
        <item x="5856"/>
        <item x="7963"/>
        <item x="651"/>
        <item x="3208"/>
        <item x="2794"/>
        <item x="3556"/>
        <item x="8440"/>
        <item x="5427"/>
        <item x="552"/>
        <item x="8439"/>
        <item x="1691"/>
        <item x="3957"/>
        <item x="3189"/>
        <item x="3675"/>
        <item x="4677"/>
        <item x="2631"/>
        <item x="5638"/>
        <item x="5768"/>
        <item x="7020"/>
        <item x="1121"/>
        <item x="8144"/>
        <item x="1168"/>
        <item x="9488"/>
        <item x="1422"/>
        <item x="3534"/>
        <item x="1186"/>
        <item x="5156"/>
        <item x="4288"/>
        <item x="6480"/>
        <item x="9102"/>
        <item x="5747"/>
        <item x="4177"/>
        <item x="6785"/>
        <item x="919"/>
        <item x="1110"/>
        <item x="789"/>
        <item x="3660"/>
        <item x="2293"/>
        <item x="4556"/>
        <item x="2442"/>
        <item x="6516"/>
        <item x="1222"/>
        <item x="8750"/>
        <item x="6112"/>
        <item x="9175"/>
        <item x="3038"/>
        <item x="4188"/>
        <item x="6622"/>
        <item x="9299"/>
        <item x="6370"/>
        <item x="4582"/>
        <item x="6602"/>
        <item x="4687"/>
        <item x="3839"/>
        <item x="1786"/>
        <item x="2990"/>
        <item x="7795"/>
        <item x="4754"/>
        <item x="1494"/>
        <item x="3412"/>
        <item x="2637"/>
        <item x="4017"/>
        <item x="7924"/>
        <item x="3989"/>
        <item x="7123"/>
        <item x="4796"/>
        <item x="3313"/>
        <item x="8012"/>
        <item x="1029"/>
        <item x="4657"/>
        <item x="8082"/>
        <item x="6321"/>
        <item x="9141"/>
        <item x="8376"/>
        <item x="7330"/>
        <item x="5457"/>
        <item x="4451"/>
        <item x="1048"/>
        <item x="9383"/>
        <item x="643"/>
        <item x="5661"/>
        <item x="4341"/>
        <item x="4438"/>
        <item x="1466"/>
        <item x="7982"/>
        <item x="2358"/>
        <item x="2161"/>
        <item x="6296"/>
        <item x="6672"/>
        <item x="6125"/>
        <item x="8325"/>
        <item x="1883"/>
        <item x="4803"/>
        <item x="2726"/>
        <item x="9357"/>
        <item x="5539"/>
        <item x="8341"/>
        <item x="2560"/>
        <item x="7706"/>
        <item x="9393"/>
        <item x="4886"/>
        <item x="1523"/>
        <item x="7119"/>
        <item x="6857"/>
        <item x="5343"/>
        <item x="9105"/>
        <item x="7514"/>
        <item x="4980"/>
        <item x="8525"/>
        <item x="7380"/>
        <item x="4111"/>
        <item x="1699"/>
        <item x="7320"/>
        <item x="8932"/>
        <item x="6000"/>
        <item x="5244"/>
        <item x="1476"/>
        <item x="731"/>
        <item x="771"/>
        <item x="8622"/>
        <item x="7378"/>
        <item x="1224"/>
        <item x="6394"/>
        <item x="7741"/>
        <item x="1229"/>
        <item x="2790"/>
        <item x="3473"/>
        <item x="5093"/>
        <item x="5722"/>
        <item x="5973"/>
        <item x="4002"/>
        <item x="4868"/>
        <item x="854"/>
        <item x="84"/>
        <item x="7158"/>
        <item x="1814"/>
        <item x="6139"/>
        <item x="4604"/>
        <item x="513"/>
        <item x="8574"/>
        <item x="657"/>
        <item x="561"/>
        <item x="1366"/>
        <item x="6676"/>
        <item x="4976"/>
        <item x="899"/>
        <item x="7551"/>
        <item x="818"/>
        <item x="7965"/>
        <item x="4061"/>
        <item x="8703"/>
        <item x="6163"/>
        <item x="6165"/>
        <item x="6815"/>
        <item x="1904"/>
        <item x="1641"/>
        <item x="7530"/>
        <item x="9046"/>
        <item x="3938"/>
        <item x="7202"/>
        <item x="5141"/>
        <item x="9205"/>
        <item x="5994"/>
        <item x="3587"/>
        <item x="5128"/>
        <item x="138"/>
        <item x="1510"/>
        <item x="3288"/>
        <item x="2899"/>
        <item x="5996"/>
        <item x="1146"/>
        <item x="6498"/>
        <item x="1490"/>
        <item x="9247"/>
        <item x="4885"/>
        <item x="5169"/>
        <item x="2086"/>
        <item x="2763"/>
        <item x="5670"/>
        <item x="4137"/>
        <item x="3121"/>
        <item x="5162"/>
        <item x="8540"/>
        <item x="220"/>
        <item x="7049"/>
        <item x="6124"/>
        <item x="729"/>
        <item x="3580"/>
        <item x="6445"/>
        <item x="3210"/>
        <item x="8214"/>
        <item x="6293"/>
        <item x="7465"/>
        <item x="727"/>
        <item x="7274"/>
        <item x="3423"/>
        <item x="44"/>
        <item x="2209"/>
        <item x="6087"/>
        <item x="6430"/>
        <item x="901"/>
        <item x="1871"/>
        <item x="4091"/>
        <item x="4574"/>
        <item x="8851"/>
        <item x="8310"/>
        <item x="910"/>
        <item x="8300"/>
        <item x="2097"/>
        <item x="8043"/>
        <item x="7962"/>
        <item x="5668"/>
        <item x="8728"/>
        <item x="6380"/>
        <item x="1825"/>
        <item x="5699"/>
        <item x="968"/>
        <item x="7890"/>
        <item x="9369"/>
        <item x="9358"/>
        <item x="8504"/>
        <item x="790"/>
        <item x="8552"/>
        <item x="8859"/>
        <item x="781"/>
        <item x="2288"/>
        <item x="8349"/>
        <item x="3517"/>
        <item x="363"/>
        <item x="3584"/>
        <item x="3804"/>
        <item x="644"/>
        <item x="8832"/>
        <item x="5306"/>
        <item x="7345"/>
        <item x="1077"/>
        <item x="5716"/>
        <item x="3622"/>
        <item x="437"/>
        <item x="8828"/>
        <item x="1669"/>
        <item x="4617"/>
        <item x="8414"/>
        <item x="672"/>
        <item x="8316"/>
        <item x="8213"/>
        <item x="7550"/>
        <item x="3331"/>
        <item x="1470"/>
        <item x="3228"/>
        <item x="1278"/>
        <item x="4879"/>
        <item x="5657"/>
        <item x="7710"/>
        <item x="645"/>
        <item x="3163"/>
        <item x="5750"/>
        <item x="4062"/>
        <item x="559"/>
        <item x="8775"/>
        <item x="6700"/>
        <item x="7377"/>
        <item x="669"/>
        <item x="7560"/>
        <item x="6887"/>
        <item x="4632"/>
        <item x="2396"/>
        <item x="2254"/>
        <item x="3832"/>
        <item x="6257"/>
        <item x="6085"/>
        <item x="1481"/>
        <item x="7916"/>
        <item x="9379"/>
        <item x="8324"/>
        <item x="1703"/>
        <item x="1843"/>
        <item x="5382"/>
        <item x="3341"/>
        <item x="8425"/>
        <item x="7633"/>
        <item x="2785"/>
        <item x="4990"/>
        <item x="1379"/>
        <item x="6423"/>
        <item x="9386"/>
        <item x="7090"/>
        <item x="430"/>
        <item x="453"/>
        <item x="7174"/>
        <item x="9044"/>
        <item x="9133"/>
        <item x="294"/>
        <item x="328"/>
        <item x="4174"/>
        <item x="6549"/>
        <item x="3859"/>
        <item x="8054"/>
        <item x="9220"/>
        <item x="2300"/>
        <item x="4440"/>
        <item x="6079"/>
        <item x="8140"/>
        <item x="9502"/>
        <item x="6572"/>
        <item x="1453"/>
        <item x="2017"/>
        <item x="8701"/>
        <item x="7256"/>
        <item x="5314"/>
        <item x="8299"/>
        <item x="5205"/>
        <item x="8216"/>
        <item x="8819"/>
        <item x="4669"/>
        <item x="4180"/>
        <item x="1522"/>
        <item x="2271"/>
        <item x="1484"/>
        <item x="924"/>
        <item x="2959"/>
        <item x="2008"/>
        <item x="26"/>
        <item x="6113"/>
        <item x="2641"/>
        <item x="6670"/>
        <item x="574"/>
        <item x="2928"/>
        <item x="9447"/>
        <item x="1660"/>
        <item x="4581"/>
        <item x="4217"/>
        <item x="341"/>
        <item x="1969"/>
        <item x="3909"/>
        <item x="7422"/>
        <item x="5062"/>
        <item x="2547"/>
        <item x="1612"/>
        <item x="725"/>
        <item x="7783"/>
        <item x="2884"/>
        <item x="8588"/>
        <item x="1506"/>
        <item x="7780"/>
        <item x="6749"/>
        <item x="7"/>
        <item x="7453"/>
        <item x="9288"/>
        <item x="760"/>
        <item x="6186"/>
        <item x="9363"/>
        <item x="9094"/>
        <item x="8110"/>
        <item x="216"/>
        <item x="9296"/>
        <item x="3175"/>
        <item x="873"/>
        <item x="5235"/>
        <item x="5103"/>
        <item x="6662"/>
        <item x="4685"/>
        <item x="972"/>
        <item x="5861"/>
        <item x="4219"/>
        <item x="8571"/>
        <item x="6645"/>
        <item x="7910"/>
        <item x="3220"/>
        <item x="1947"/>
        <item x="6318"/>
        <item x="2999"/>
        <item x="2184"/>
        <item x="2588"/>
        <item x="6002"/>
        <item x="296"/>
        <item x="6955"/>
        <item x="1798"/>
        <item x="3846"/>
        <item x="4064"/>
        <item x="7338"/>
        <item x="4386"/>
        <item x="3546"/>
        <item x="2901"/>
        <item x="998"/>
        <item x="670"/>
        <item x="2936"/>
        <item x="3914"/>
        <item x="2735"/>
        <item x="4919"/>
        <item x="9351"/>
        <item x="9163"/>
        <item x="6354"/>
        <item x="1977"/>
        <item x="9138"/>
        <item x="5615"/>
        <item x="2144"/>
        <item x="7040"/>
        <item x="5541"/>
        <item x="5172"/>
        <item x="7772"/>
        <item x="5101"/>
        <item x="9370"/>
        <item x="7628"/>
        <item x="7471"/>
        <item x="2025"/>
        <item x="7109"/>
        <item x="2206"/>
        <item x="8014"/>
        <item x="7957"/>
        <item x="6027"/>
        <item x="3000"/>
        <item x="8355"/>
        <item x="3368"/>
        <item x="236"/>
        <item x="5687"/>
        <item x="1902"/>
        <item x="3562"/>
        <item x="3623"/>
        <item x="266"/>
        <item x="2913"/>
        <item x="8717"/>
        <item x="2828"/>
        <item x="7140"/>
        <item x="5963"/>
        <item x="2875"/>
        <item x="4080"/>
        <item x="1581"/>
        <item x="3815"/>
        <item x="9275"/>
        <item x="5902"/>
        <item x="3508"/>
        <item x="2894"/>
        <item x="199"/>
        <item x="4244"/>
        <item x="3080"/>
        <item x="5042"/>
        <item x="8240"/>
        <item x="6417"/>
        <item x="6324"/>
        <item x="5269"/>
        <item x="6332"/>
        <item x="6620"/>
        <item x="3819"/>
        <item x="9207"/>
        <item x="495"/>
        <item x="3637"/>
        <item x="319"/>
        <item x="6635"/>
        <item x="4619"/>
        <item x="988"/>
        <item x="7306"/>
        <item x="5165"/>
        <item x="1250"/>
        <item x="6066"/>
        <item x="2404"/>
        <item x="3124"/>
        <item x="3247"/>
        <item x="5780"/>
        <item x="3997"/>
        <item x="7275"/>
        <item x="8386"/>
        <item x="6298"/>
        <item x="2886"/>
        <item x="9473"/>
        <item x="9371"/>
        <item x="6333"/>
        <item x="7277"/>
        <item x="5324"/>
        <item x="2904"/>
        <item x="7871"/>
        <item x="7282"/>
        <item x="3990"/>
        <item x="4934"/>
        <item x="2720"/>
        <item x="6357"/>
        <item x="1105"/>
        <item x="1536"/>
        <item x="1893"/>
        <item x="8076"/>
        <item x="5115"/>
        <item x="4021"/>
        <item x="4406"/>
        <item x="8772"/>
        <item x="7737"/>
        <item x="407"/>
        <item x="867"/>
        <item x="1850"/>
        <item x="6073"/>
        <item x="2638"/>
        <item x="6500"/>
        <item x="7042"/>
        <item x="8546"/>
        <item x="2742"/>
        <item x="4506"/>
        <item x="2266"/>
        <item x="4241"/>
        <item x="7999"/>
        <item x="1964"/>
        <item x="4573"/>
        <item x="3635"/>
        <item x="2059"/>
        <item x="6065"/>
        <item x="2594"/>
        <item x="168"/>
        <item x="6625"/>
        <item x="9039"/>
        <item x="3309"/>
        <item x="8730"/>
        <item x="197"/>
        <item x="982"/>
        <item x="7544"/>
        <item x="461"/>
        <item x="5250"/>
        <item x="3499"/>
        <item x="7249"/>
        <item x="3613"/>
        <item x="6405"/>
        <item x="6441"/>
        <item x="9412"/>
        <item x="1841"/>
        <item x="7487"/>
        <item x="5398"/>
        <item x="6491"/>
        <item x="2045"/>
        <item x="3624"/>
        <item x="4943"/>
        <item x="2860"/>
        <item x="2667"/>
        <item x="9024"/>
        <item x="226"/>
        <item x="5899"/>
        <item x="384"/>
        <item x="1945"/>
        <item x="9213"/>
        <item x="6610"/>
        <item x="7754"/>
        <item x="748"/>
        <item x="5862"/>
        <item x="8126"/>
        <item x="7535"/>
        <item x="1796"/>
        <item x="1093"/>
        <item x="8482"/>
        <item x="408"/>
        <item x="8849"/>
        <item x="8402"/>
        <item x="8981"/>
        <item x="9262"/>
        <item x="8265"/>
        <item x="323"/>
        <item x="6898"/>
        <item x="8710"/>
        <item x="2031"/>
        <item x="3781"/>
        <item x="7124"/>
        <item x="6328"/>
        <item x="6882"/>
        <item x="4804"/>
        <item x="1788"/>
        <item x="4305"/>
        <item x="59"/>
        <item x="259"/>
        <item x="7112"/>
        <item x="9012"/>
        <item x="7520"/>
        <item x="9189"/>
        <item x="9113"/>
        <item x="5513"/>
        <item x="2305"/>
        <item x="5989"/>
        <item x="8362"/>
        <item x="8968"/>
        <item x="1735"/>
        <item x="8467"/>
        <item x="6229"/>
        <item x="7024"/>
        <item x="3493"/>
        <item x="3385"/>
        <item x="834"/>
        <item x="7586"/>
        <item x="6786"/>
        <item x="4457"/>
        <item x="3180"/>
        <item x="352"/>
        <item x="7418"/>
        <item x="6475"/>
        <item x="4169"/>
        <item x="4621"/>
        <item x="6742"/>
        <item x="8011"/>
        <item x="3373"/>
        <item x="8811"/>
        <item x="1743"/>
        <item x="601"/>
        <item x="3356"/>
        <item x="353"/>
        <item x="1177"/>
        <item x="3795"/>
        <item x="7691"/>
        <item x="8291"/>
        <item x="7067"/>
        <item x="8856"/>
        <item x="569"/>
        <item x="6077"/>
        <item x="6053"/>
        <item x="3519"/>
        <item x="930"/>
        <item x="4539"/>
        <item x="742"/>
        <item x="5262"/>
        <item x="647"/>
        <item x="6456"/>
        <item x="8064"/>
        <item x="7581"/>
        <item x="7699"/>
        <item x="186"/>
        <item x="4519"/>
        <item x="4097"/>
        <item x="4031"/>
        <item x="5813"/>
        <item x="6226"/>
        <item x="9212"/>
        <item x="7915"/>
        <item x="385"/>
        <item x="2609"/>
        <item x="2957"/>
        <item x="2541"/>
        <item x="2357"/>
        <item x="7660"/>
        <item x="4522"/>
        <item x="6481"/>
        <item x="2414"/>
        <item x="2737"/>
        <item x="403"/>
        <item x="8421"/>
        <item x="3788"/>
        <item x="753"/>
        <item x="1326"/>
        <item x="8124"/>
        <item x="674"/>
        <item x="2084"/>
        <item x="5704"/>
        <item x="4373"/>
        <item x="4907"/>
        <item x="6142"/>
        <item x="4608"/>
        <item x="807"/>
        <item x="7316"/>
        <item x="2506"/>
        <item x="5818"/>
        <item x="6386"/>
        <item x="2089"/>
        <item x="907"/>
        <item x="6847"/>
        <item x="4880"/>
        <item x="6338"/>
        <item x="6442"/>
        <item x="3344"/>
        <item x="8070"/>
        <item x="6921"/>
        <item x="3157"/>
        <item x="4667"/>
        <item x="1412"/>
        <item x="7683"/>
        <item x="3965"/>
        <item x="5298"/>
        <item x="51"/>
        <item x="3971"/>
        <item x="9352"/>
        <item x="3329"/>
        <item x="3724"/>
        <item x="1169"/>
        <item x="761"/>
        <item x="6156"/>
        <item x="5110"/>
        <item x="2350"/>
        <item x="3863"/>
        <item x="6698"/>
        <item x="4099"/>
        <item x="8468"/>
        <item x="8273"/>
        <item x="3752"/>
        <item x="3188"/>
        <item x="5054"/>
        <item x="7590"/>
        <item x="2829"/>
        <item x="2000"/>
        <item x="3477"/>
        <item x="9442"/>
        <item x="5356"/>
        <item x="3717"/>
        <item x="4993"/>
        <item x="8268"/>
        <item x="4435"/>
        <item x="9324"/>
        <item x="6251"/>
        <item x="1464"/>
        <item x="7391"/>
        <item x="7440"/>
        <item x="7956"/>
        <item x="5317"/>
        <item x="851"/>
        <item x="5931"/>
        <item x="6687"/>
        <item x="6470"/>
        <item x="7284"/>
        <item x="6993"/>
        <item x="8453"/>
        <item x="502"/>
        <item x="333"/>
        <item x="6791"/>
        <item x="8407"/>
        <item x="4743"/>
        <item x="6331"/>
        <item x="5507"/>
        <item x="6252"/>
        <item x="3001"/>
        <item x="6555"/>
        <item x="7689"/>
        <item x="2698"/>
        <item x="1330"/>
        <item x="7799"/>
        <item x="7272"/>
        <item x="9164"/>
        <item x="8156"/>
        <item x="3685"/>
        <item x="1080"/>
        <item x="235"/>
        <item x="4069"/>
        <item x="5108"/>
        <item x="2225"/>
        <item x="7651"/>
        <item x="3186"/>
        <item x="1575"/>
        <item x="6196"/>
        <item x="8982"/>
        <item x="595"/>
        <item x="6851"/>
        <item x="1201"/>
        <item x="7478"/>
        <item x="6685"/>
        <item x="1553"/>
        <item x="2960"/>
        <item x="492"/>
        <item x="1959"/>
        <item x="9245"/>
        <item x="5849"/>
        <item x="1391"/>
        <item x="2711"/>
        <item x="7747"/>
        <item x="2567"/>
        <item x="2166"/>
        <item x="7803"/>
        <item x="4057"/>
        <item x="3614"/>
        <item x="6636"/>
        <item x="1740"/>
        <item x="8986"/>
        <item x="8084"/>
        <item x="3441"/>
        <item x="9"/>
        <item x="7413"/>
        <item x="7137"/>
        <item x="4517"/>
        <item x="2292"/>
        <item x="602"/>
        <item x="754"/>
        <item x="7752"/>
        <item x="5941"/>
        <item x="3460"/>
        <item x="7554"/>
        <item x="1558"/>
        <item x="7201"/>
        <item x="3701"/>
        <item x="1693"/>
        <item x="1212"/>
        <item x="1226"/>
        <item x="1059"/>
        <item x="8623"/>
        <item x="5352"/>
        <item x="3223"/>
        <item x="5625"/>
        <item x="8963"/>
        <item x="5408"/>
        <item x="941"/>
        <item x="1498"/>
        <item x="1045"/>
        <item x="4699"/>
        <item x="3495"/>
        <item x="9096"/>
        <item x="8944"/>
        <item x="8297"/>
        <item x="2074"/>
        <item x="2995"/>
        <item x="4716"/>
        <item x="8561"/>
        <item x="2867"/>
        <item x="4425"/>
        <item x="7549"/>
        <item x="9197"/>
        <item x="4811"/>
        <item x="9403"/>
        <item x="2561"/>
        <item x="7773"/>
        <item x="526"/>
        <item x="3929"/>
        <item x="4378"/>
        <item x="902"/>
        <item x="8833"/>
        <item x="4511"/>
        <item x="4127"/>
        <item x="758"/>
        <item x="1962"/>
        <item x="6183"/>
        <item x="5117"/>
        <item x="4173"/>
        <item x="1911"/>
        <item x="3902"/>
        <item x="7170"/>
        <item x="8712"/>
        <item x="7450"/>
        <item x="8608"/>
        <item x="101"/>
        <item x="5395"/>
        <item x="7064"/>
        <item x="2322"/>
        <item x="7959"/>
        <item x="3927"/>
        <item x="109"/>
        <item x="613"/>
        <item x="5700"/>
        <item x="9254"/>
        <item x="1043"/>
        <item x="5815"/>
        <item x="5719"/>
        <item x="6115"/>
        <item x="3429"/>
        <item x="5272"/>
        <item x="2490"/>
        <item x="7178"/>
        <item x="6355"/>
        <item x="2003"/>
        <item x="768"/>
        <item x="990"/>
        <item x="8013"/>
        <item x="5466"/>
        <item x="6991"/>
        <item x="6760"/>
        <item x="2821"/>
        <item x="7452"/>
        <item x="2397"/>
        <item x="6294"/>
        <item x="4661"/>
        <item x="5078"/>
        <item x="9276"/>
        <item x="8689"/>
        <item x="2680"/>
        <item x="8797"/>
        <item x="2145"/>
        <item x="8740"/>
        <item x="1423"/>
        <item x="4073"/>
        <item x="6363"/>
        <item x="8704"/>
        <item x="6617"/>
        <item x="382"/>
        <item x="7260"/>
        <item x="3399"/>
        <item x="8889"/>
        <item x="6705"/>
        <item x="4485"/>
        <item x="2858"/>
        <item x="7195"/>
        <item x="696"/>
        <item x="5323"/>
        <item x="124"/>
        <item x="6946"/>
        <item x="8131"/>
        <item x="8673"/>
        <item x="8678"/>
        <item x="2778"/>
        <item x="5765"/>
        <item x="5960"/>
        <item x="5617"/>
        <item x="5430"/>
        <item x="2865"/>
        <item x="7116"/>
        <item x="8097"/>
        <item x="5984"/>
        <item x="4298"/>
        <item x="4354"/>
        <item x="9015"/>
        <item x="9329"/>
        <item x="4245"/>
        <item x="2553"/>
        <item x="6654"/>
        <item x="8760"/>
        <item x="5720"/>
        <item x="5925"/>
        <item x="2632"/>
        <item x="5895"/>
        <item x="4222"/>
        <item x="8167"/>
        <item x="9191"/>
        <item x="976"/>
        <item x="4227"/>
        <item x="212"/>
        <item x="4789"/>
        <item x="1836"/>
        <item x="12"/>
        <item x="6594"/>
        <item x="8497"/>
        <item x="9127"/>
        <item x="5551"/>
        <item x="4958"/>
        <item x="7312"/>
        <item x="5311"/>
        <item x="2592"/>
        <item x="5645"/>
        <item x="5949"/>
        <item x="1965"/>
        <item x="7650"/>
        <item x="8368"/>
        <item x="1724"/>
        <item x="8661"/>
        <item x="5289"/>
        <item x="6729"/>
        <item x="3216"/>
        <item x="7774"/>
        <item x="926"/>
        <item x="123"/>
        <item x="5776"/>
        <item x="3463"/>
        <item x="1058"/>
        <item x="8840"/>
        <item x="7206"/>
        <item x="7333"/>
        <item x="9292"/>
        <item x="7777"/>
        <item x="218"/>
        <item x="7546"/>
        <item x="912"/>
        <item x="2608"/>
        <item x="1092"/>
        <item x="4986"/>
        <item x="3681"/>
        <item x="1502"/>
        <item x="7539"/>
        <item x="3730"/>
        <item x="4954"/>
        <item x="5733"/>
        <item x="339"/>
        <item x="7232"/>
        <item x="1230"/>
        <item x="5105"/>
        <item x="7089"/>
        <item x="8800"/>
        <item x="378"/>
        <item x="759"/>
        <item x="3958"/>
        <item x="6266"/>
        <item x="8817"/>
        <item x="2907"/>
        <item x="7204"/>
        <item x="276"/>
        <item x="2039"/>
        <item x="372"/>
        <item x="7519"/>
        <item x="1416"/>
        <item x="3977"/>
        <item x="1014"/>
        <item x="5184"/>
        <item x="621"/>
        <item x="4276"/>
        <item x="95"/>
        <item x="6559"/>
        <item x="5441"/>
        <item x="3270"/>
        <item x="2807"/>
        <item x="2909"/>
        <item x="9093"/>
        <item x="2518"/>
        <item x="3504"/>
        <item x="4723"/>
        <item x="5020"/>
        <item x="311"/>
        <item x="5195"/>
        <item x="2841"/>
        <item x="1075"/>
        <item x="2825"/>
        <item x="8326"/>
        <item x="7169"/>
        <item x="1266"/>
        <item x="1920"/>
        <item x="2571"/>
        <item x="7055"/>
        <item x="4436"/>
        <item x="7224"/>
        <item x="8922"/>
        <item x="2101"/>
        <item x="7622"/>
        <item x="9004"/>
        <item x="9422"/>
        <item x="3294"/>
        <item x="3540"/>
        <item x="730"/>
        <item x="6747"/>
        <item x="3684"/>
        <item x="2531"/>
        <item x="8613"/>
        <item x="7501"/>
        <item x="8973"/>
        <item x="6037"/>
        <item x="7846"/>
        <item x="4994"/>
        <item x="2368"/>
        <item x="6941"/>
        <item x="6877"/>
        <item x="2376"/>
        <item x="1061"/>
        <item x="9302"/>
        <item x="6074"/>
        <item x="7994"/>
        <item x="8657"/>
        <item x="2238"/>
        <item x="6105"/>
        <item x="4045"/>
        <item x="8431"/>
        <item x="8282"/>
        <item x="4703"/>
        <item x="274"/>
        <item x="3561"/>
        <item x="4971"/>
        <item x="9098"/>
        <item x="2138"/>
        <item x="9172"/>
        <item x="7044"/>
        <item x="7990"/>
        <item x="436"/>
        <item x="177"/>
        <item x="3287"/>
        <item x="8815"/>
        <item x="8438"/>
        <item x="8411"/>
        <item x="2728"/>
        <item x="6551"/>
        <item x="4692"/>
        <item x="2316"/>
        <item x="3338"/>
        <item x="9368"/>
        <item x="3986"/>
        <item x="7319"/>
        <item x="3809"/>
        <item x="5888"/>
        <item x="6819"/>
        <item x="2332"/>
        <item x="4797"/>
        <item x="3571"/>
        <item x="8823"/>
        <item x="5139"/>
        <item x="7013"/>
        <item x="6055"/>
        <item x="6280"/>
        <item x="8230"/>
        <item x="9054"/>
        <item x="1847"/>
        <item x="2971"/>
        <item x="2038"/>
        <item x="7851"/>
        <item x="4963"/>
        <item x="173"/>
        <item x="3696"/>
        <item x="6023"/>
        <item x="5193"/>
        <item x="5347"/>
        <item x="8172"/>
        <item x="4008"/>
        <item x="7952"/>
        <item x="1247"/>
        <item x="3690"/>
        <item x="6001"/>
        <item x="562"/>
        <item x="4520"/>
        <item x="752"/>
        <item x="2219"/>
        <item x="223"/>
        <item x="5109"/>
        <item x="1447"/>
        <item x="1646"/>
        <item x="5353"/>
        <item x="7486"/>
        <item x="9252"/>
        <item x="7344"/>
        <item x="2310"/>
        <item x="479"/>
        <item x="3874"/>
        <item x="7211"/>
        <item x="3537"/>
        <item x="1461"/>
        <item x="8400"/>
        <item x="4770"/>
        <item x="684"/>
        <item x="3705"/>
        <item x="6424"/>
        <item x="6095"/>
        <item x="8451"/>
        <item x="2103"/>
        <item x="1097"/>
        <item x="316"/>
        <item x="4426"/>
        <item x="4651"/>
        <item x="6225"/>
        <item x="3529"/>
        <item x="1676"/>
        <item x="6391"/>
        <item x="3693"/>
        <item x="7602"/>
        <item x="6631"/>
        <item x="5401"/>
        <item x="5294"/>
        <item x="179"/>
        <item x="9286"/>
        <item x="1595"/>
        <item x="255"/>
        <item x="3842"/>
        <item x="7160"/>
        <item x="5258"/>
        <item x="3100"/>
        <item x="1241"/>
        <item x="1738"/>
        <item x="4738"/>
        <item x="7575"/>
        <item x="52"/>
        <item x="510"/>
        <item x="3256"/>
        <item x="9135"/>
        <item x="6663"/>
        <item x="9219"/>
        <item x="6953"/>
        <item x="1133"/>
        <item x="7776"/>
        <item x="6384"/>
        <item x="412"/>
        <item x="2747"/>
        <item x="6579"/>
        <item x="8202"/>
        <item x="6273"/>
        <item x="5438"/>
        <item x="778"/>
        <item x="517"/>
        <item x="32"/>
        <item x="8738"/>
        <item x="5138"/>
        <item x="7128"/>
        <item x="480"/>
        <item x="6799"/>
        <item x="2133"/>
        <item x="7714"/>
        <item x="2696"/>
        <item x="2076"/>
        <item x="7259"/>
        <item x="2945"/>
        <item x="1792"/>
        <item x="5698"/>
        <item x="7384"/>
        <item x="5147"/>
        <item x="1318"/>
        <item x="983"/>
        <item x="5939"/>
        <item x="5031"/>
        <item x="6859"/>
        <item x="3390"/>
        <item x="8807"/>
        <item x="1909"/>
        <item x="3141"/>
        <item x="6300"/>
        <item x="1462"/>
        <item x="7031"/>
        <item x="133"/>
        <item x="8914"/>
        <item x="4234"/>
        <item x="3880"/>
        <item x="6837"/>
        <item x="1540"/>
        <item x="7981"/>
        <item x="6683"/>
        <item x="8829"/>
        <item x="3360"/>
        <item x="865"/>
        <item x="4342"/>
        <item x="6344"/>
        <item x="5004"/>
        <item x="3897"/>
        <item x="832"/>
        <item x="4176"/>
        <item x="7953"/>
        <item x="4037"/>
        <item x="7288"/>
        <item x="444"/>
        <item x="7877"/>
        <item x="5388"/>
        <item x="7902"/>
        <item x="8620"/>
        <item x="8567"/>
        <item x="1543"/>
        <item x="8725"/>
        <item x="6359"/>
        <item x="6673"/>
        <item x="1004"/>
        <item x="6400"/>
        <item x="9350"/>
        <item x="8393"/>
        <item x="862"/>
        <item x="7476"/>
        <item x="7233"/>
        <item x="4260"/>
        <item x="4076"/>
        <item x="2808"/>
        <item x="8611"/>
        <item x="4647"/>
        <item x="4793"/>
        <item x="7301"/>
        <item x="6800"/>
        <item x="4911"/>
        <item x="5191"/>
        <item x="3951"/>
        <item x="7342"/>
        <item x="7458"/>
        <item x="2816"/>
        <item x="1662"/>
        <item x="7419"/>
        <item x="8135"/>
        <item x="6221"/>
        <item x="6422"/>
        <item x="6262"/>
        <item x="5850"/>
        <item x="6258"/>
        <item x="6413"/>
        <item x="7867"/>
        <item x="3282"/>
        <item x="8695"/>
        <item x="2385"/>
        <item x="2345"/>
        <item x="4798"/>
        <item x="1981"/>
        <item x="4846"/>
        <item x="404"/>
        <item x="8864"/>
        <item x="738"/>
        <item x="187"/>
        <item x="1584"/>
        <item x="2600"/>
        <item x="3468"/>
        <item x="3670"/>
        <item x="7928"/>
        <item x="4887"/>
        <item x="4212"/>
        <item x="6778"/>
        <item x="7225"/>
        <item x="534"/>
        <item x="2088"/>
        <item x="273"/>
        <item x="3280"/>
        <item x="487"/>
        <item x="6599"/>
        <item x="1251"/>
        <item x="8199"/>
        <item x="5619"/>
        <item x="3061"/>
        <item x="624"/>
        <item x="6343"/>
        <item x="6503"/>
        <item x="7479"/>
        <item x="8474"/>
        <item x="6206"/>
        <item x="8883"/>
        <item x="1006"/>
        <item x="6161"/>
        <item x="3778"/>
        <item x="7880"/>
        <item x="7876"/>
        <item x="6408"/>
        <item x="2448"/>
        <item x="8457"/>
        <item x="5500"/>
        <item x="3793"/>
        <item x="7185"/>
        <item x="2071"/>
        <item x="2018"/>
        <item x="234"/>
        <item x="3245"/>
        <item x="3413"/>
        <item x="1938"/>
        <item x="507"/>
        <item x="1769"/>
        <item x="4638"/>
        <item x="9255"/>
        <item x="8746"/>
        <item x="5967"/>
        <item x="2227"/>
        <item x="4052"/>
        <item x="3552"/>
        <item x="1913"/>
        <item x="3352"/>
        <item x="3048"/>
        <item x="5009"/>
        <item x="449"/>
        <item x="7960"/>
        <item x="1439"/>
        <item x="2256"/>
        <item x="1514"/>
        <item x="5082"/>
        <item x="3257"/>
        <item x="5627"/>
        <item x="4053"/>
        <item x="8137"/>
        <item x="8679"/>
        <item x="9132"/>
        <item x="943"/>
        <item x="4893"/>
        <item x="3500"/>
        <item x="3097"/>
        <item x="1429"/>
        <item x="2366"/>
        <item x="7592"/>
        <item x="9237"/>
        <item x="4760"/>
        <item x="6623"/>
        <item x="420"/>
        <item x="7643"/>
        <item x="6432"/>
        <item x="6901"/>
        <item x="8488"/>
        <item x="6057"/>
        <item x="4656"/>
        <item x="3437"/>
        <item x="3488"/>
        <item x="5829"/>
        <item x="2885"/>
        <item x="2941"/>
        <item x="2128"/>
        <item x="5179"/>
        <item x="6"/>
        <item x="5526"/>
        <item x="6587"/>
        <item x="584"/>
        <item x="7298"/>
        <item x="5830"/>
        <item x="1302"/>
        <item x="2839"/>
        <item x="3738"/>
        <item x="5958"/>
        <item x="7606"/>
        <item x="6341"/>
        <item x="7065"/>
        <item x="1127"/>
        <item x="6613"/>
        <item x="2026"/>
        <item x="4940"/>
        <item x="6259"/>
        <item x="984"/>
        <item x="8184"/>
        <item x="4795"/>
        <item x="2050"/>
        <item x="3932"/>
        <item x="3195"/>
        <item x="8839"/>
        <item x="4331"/>
        <item x="7134"/>
        <item x="5362"/>
        <item x="2263"/>
        <item x="9277"/>
        <item x="4835"/>
        <item x="5403"/>
        <item x="8837"/>
        <item x="8993"/>
        <item x="959"/>
        <item x="4579"/>
        <item x="4596"/>
        <item x="7724"/>
        <item x="3073"/>
        <item x="9373"/>
        <item x="1"/>
        <item x="4708"/>
        <item x="433"/>
        <item x="5022"/>
        <item x="8554"/>
        <item x="6223"/>
        <item x="3656"/>
        <item x="6900"/>
        <item x="3162"/>
        <item x="5901"/>
        <item x="7241"/>
        <item x="9112"/>
        <item x="7734"/>
        <item x="8138"/>
        <item x="3955"/>
        <item x="3948"/>
        <item x="5685"/>
        <item x="5119"/>
        <item x="2152"/>
        <item x="6176"/>
        <item x="1000"/>
        <item x="4748"/>
        <item x="5224"/>
        <item x="3754"/>
        <item x="1274"/>
        <item x="5649"/>
        <item x="2791"/>
        <item x="1717"/>
        <item x="4105"/>
        <item x="7273"/>
        <item x="6487"/>
        <item x="7680"/>
        <item x="5578"/>
        <item x="2426"/>
        <item x="8081"/>
        <item x="855"/>
        <item x="4867"/>
        <item x="4607"/>
        <item x="3164"/>
        <item x="4873"/>
        <item x="6036"/>
        <item x="6912"/>
        <item x="3922"/>
        <item x="3570"/>
        <item x="4016"/>
        <item x="5380"/>
        <item x="4858"/>
        <item x="2573"/>
        <item x="4931"/>
        <item x="4258"/>
        <item x="3806"/>
        <item x="4210"/>
        <item x="1094"/>
        <item x="876"/>
        <item x="6571"/>
        <item x="120"/>
        <item x="7146"/>
        <item x="1778"/>
        <item x="3233"/>
        <item x="322"/>
        <item x="6499"/>
        <item x="1410"/>
        <item x="932"/>
        <item x="2708"/>
        <item x="2207"/>
        <item x="3984"/>
        <item x="3396"/>
        <item x="488"/>
        <item x="4380"/>
        <item x="8320"/>
        <item x="3924"/>
        <item x="3763"/>
        <item x="2931"/>
        <item x="6641"/>
        <item x="3117"/>
        <item x="7866"/>
        <item x="6175"/>
        <item x="5238"/>
        <item x="6839"/>
        <item x="2658"/>
        <item x="5233"/>
        <item x="5881"/>
        <item x="8783"/>
        <item x="9413"/>
        <item x="2012"/>
        <item x="8844"/>
        <item x="3351"/>
        <item x="336"/>
        <item x="4729"/>
        <item x="2910"/>
        <item x="5494"/>
        <item x="2429"/>
        <item x="6340"/>
        <item x="3436"/>
        <item x="3574"/>
        <item x="7608"/>
        <item x="2923"/>
        <item x="7133"/>
        <item x="8469"/>
        <item x="9265"/>
        <item x="8058"/>
        <item x="8718"/>
        <item x="5282"/>
        <item x="3807"/>
        <item x="1658"/>
        <item x="7718"/>
        <item x="6789"/>
        <item x="4349"/>
        <item x="9278"/>
        <item x="5222"/>
        <item x="8893"/>
        <item x="6267"/>
        <item x="6339"/>
        <item x="6494"/>
        <item x="1096"/>
        <item x="1068"/>
        <item x="1314"/>
        <item x="5000"/>
        <item x="8974"/>
        <item x="3937"/>
        <item x="1039"/>
        <item x="1336"/>
        <item x="4635"/>
        <item x="8441"/>
        <item x="706"/>
        <item x="9258"/>
        <item x="3641"/>
        <item x="7407"/>
        <item x="5972"/>
        <item x="6174"/>
        <item x="6730"/>
        <item x="64"/>
        <item x="6775"/>
        <item x="5684"/>
        <item x="9091"/>
        <item x="1084"/>
        <item x="1568"/>
        <item x="689"/>
        <item x="3742"/>
        <item x="8970"/>
        <item x="1515"/>
        <item x="557"/>
        <item x="572"/>
        <item x="4659"/>
        <item x="162"/>
        <item x="7253"/>
        <item x="2380"/>
        <item x="7749"/>
        <item x="2339"/>
        <item x="2954"/>
        <item x="3454"/>
        <item x="2543"/>
        <item x="2168"/>
        <item x="4074"/>
        <item x="8754"/>
        <item x="8198"/>
        <item x="4265"/>
        <item x="5873"/>
        <item x="4606"/>
        <item x="1627"/>
        <item x="6569"/>
        <item x="9040"/>
        <item x="4504"/>
        <item x="4296"/>
        <item x="8485"/>
        <item x="9471"/>
        <item x="3810"/>
        <item x="2347"/>
        <item x="6463"/>
        <item x="6893"/>
        <item x="7995"/>
        <item x="1707"/>
        <item x="9123"/>
        <item x="3609"/>
        <item x="4929"/>
        <item x="7984"/>
        <item x="7189"/>
        <item x="1866"/>
        <item x="3388"/>
        <item x="6182"/>
        <item x="1023"/>
        <item x="5837"/>
        <item x="6634"/>
        <item x="6290"/>
        <item x="6536"/>
        <item x="6089"/>
        <item x="5309"/>
        <item x="5952"/>
        <item x="2286"/>
        <item x="63"/>
        <item x="3544"/>
        <item x="81"/>
        <item x="2505"/>
        <item x="9443"/>
        <item x="1488"/>
        <item x="6110"/>
        <item x="5953"/>
        <item x="1233"/>
        <item x="1928"/>
        <item x="3878"/>
        <item x="6243"/>
        <item x="9347"/>
        <item x="5338"/>
        <item x="1268"/>
        <item x="7620"/>
        <item x="7523"/>
        <item x="870"/>
        <item x="4515"/>
        <item x="5647"/>
        <item x="8791"/>
        <item x="1125"/>
        <item x="8017"/>
        <item x="170"/>
        <item x="2094"/>
        <item x="7764"/>
        <item x="6627"/>
        <item x="619"/>
        <item x="9142"/>
        <item x="8409"/>
        <item x="8276"/>
        <item x="9001"/>
        <item x="6980"/>
        <item x="2481"/>
        <item x="1399"/>
        <item x="3064"/>
        <item x="7540"/>
        <item x="5695"/>
        <item x="5706"/>
        <item x="9055"/>
        <item x="6737"/>
        <item x="4775"/>
        <item x="8484"/>
        <item x="8085"/>
        <item x="7451"/>
        <item x="6214"/>
        <item x="2147"/>
        <item x="5065"/>
        <item x="955"/>
        <item x="4205"/>
        <item x="1036"/>
        <item x="5865"/>
        <item x="7270"/>
        <item x="6792"/>
        <item x="516"/>
        <item x="884"/>
        <item x="762"/>
        <item x="5333"/>
        <item x="2557"/>
        <item x="8764"/>
        <item x="88"/>
        <item x="1100"/>
        <item x="5522"/>
        <item x="6122"/>
        <item x="7126"/>
        <item x="7025"/>
        <item x="4019"/>
        <item x="3086"/>
        <item x="3311"/>
        <item x="3047"/>
        <item x="4366"/>
        <item x="622"/>
        <item x="2434"/>
        <item x="4550"/>
        <item x="8664"/>
        <item x="7761"/>
        <item x="30"/>
        <item x="7716"/>
        <item x="4092"/>
        <item x="9157"/>
        <item x="1700"/>
        <item x="2977"/>
        <item x="4969"/>
        <item x="5473"/>
        <item x="5651"/>
        <item x="5803"/>
        <item x="8755"/>
        <item x="8437"/>
        <item x="3707"/>
        <item x="890"/>
        <item x="812"/>
        <item x="9155"/>
        <item x="7688"/>
        <item x="1670"/>
        <item x="48"/>
        <item x="3785"/>
        <item x="3999"/>
        <item x="2275"/>
        <item x="6646"/>
        <item x="7527"/>
        <item x="4230"/>
        <item x="8948"/>
        <item x="366"/>
        <item x="6308"/>
        <item x="3339"/>
        <item x="4290"/>
        <item x="7454"/>
        <item x="1537"/>
        <item x="994"/>
        <item x="4809"/>
        <item x="5383"/>
        <item x="1467"/>
        <item x="896"/>
        <item x="6014"/>
        <item x="868"/>
        <item x="5590"/>
        <item x="9124"/>
        <item x="2394"/>
        <item x="3145"/>
        <item x="8835"/>
        <item x="8384"/>
        <item x="1350"/>
        <item x="606"/>
        <item x="2198"/>
        <item x="7332"/>
        <item x="7760"/>
        <item x="8928"/>
        <item x="3625"/>
        <item x="72"/>
        <item x="4047"/>
        <item x="4861"/>
        <item x="7901"/>
        <item x="1727"/>
        <item x="8898"/>
        <item x="3382"/>
        <item x="3626"/>
        <item x="5944"/>
        <item x="398"/>
        <item x="5400"/>
        <item x="3527"/>
        <item x="2081"/>
        <item x="7655"/>
        <item x="5225"/>
        <item x="1034"/>
        <item x="1130"/>
        <item x="5569"/>
        <item x="3898"/>
        <item x="1164"/>
        <item x="3563"/>
        <item x="6438"/>
        <item x="3844"/>
        <item x="5748"/>
        <item x="9332"/>
        <item x="7569"/>
        <item x="5270"/>
        <item x="7812"/>
        <item x="9234"/>
        <item x="6780"/>
        <item x="9033"/>
        <item x="874"/>
        <item x="3079"/>
        <item x="5718"/>
        <item x="4428"/>
        <item x="2032"/>
        <item x="6510"/>
        <item x="7315"/>
        <item x="7681"/>
        <item x="5288"/>
        <item x="3604"/>
        <item x="3919"/>
        <item x="7069"/>
        <item x="4713"/>
        <item x="7905"/>
        <item x="2969"/>
        <item x="5840"/>
        <item x="6515"/>
        <item x="7046"/>
        <item x="5440"/>
        <item x="5764"/>
        <item x="6322"/>
        <item x="7731"/>
        <item x="8096"/>
        <item x="1955"/>
        <item x="9013"/>
        <item x="2189"/>
        <item x="3712"/>
        <item x="5936"/>
        <item x="3394"/>
        <item x="604"/>
        <item x="5033"/>
        <item x="9052"/>
        <item x="8925"/>
        <item x="7130"/>
        <item x="1113"/>
        <item x="7870"/>
        <item x="843"/>
        <item x="5787"/>
        <item x="5992"/>
        <item x="617"/>
        <item x="8919"/>
        <item x="9469"/>
        <item x="6140"/>
        <item x="8148"/>
        <item x="2740"/>
        <item x="1148"/>
        <item x="8776"/>
        <item x="8649"/>
        <item x="8795"/>
        <item x="6835"/>
        <item x="5544"/>
        <item x="7692"/>
        <item x="3981"/>
        <item x="5475"/>
        <item x="1554"/>
        <item x="3422"/>
        <item x="2498"/>
        <item x="3449"/>
        <item x="6472"/>
        <item x="8707"/>
        <item x="2343"/>
        <item x="785"/>
        <item x="4442"/>
        <item x="5199"/>
        <item x="7949"/>
        <item x="7884"/>
        <item x="6820"/>
        <item x="3051"/>
        <item x="304"/>
        <item x="7667"/>
        <item x="7179"/>
        <item x="7148"/>
        <item x="6119"/>
        <item x="8481"/>
        <item x="1155"/>
        <item x="7291"/>
        <item x="33"/>
        <item x="8680"/>
        <item x="4705"/>
        <item x="5134"/>
        <item x="4558"/>
        <item x="8113"/>
        <item x="1529"/>
        <item x="1664"/>
        <item x="3492"/>
        <item x="1548"/>
        <item x="8071"/>
        <item x="7220"/>
        <item x="951"/>
        <item x="6611"/>
        <item x="5851"/>
        <item x="2220"/>
        <item x="5016"/>
        <item x="6189"/>
        <item x="6502"/>
        <item x="4822"/>
        <item x="5458"/>
        <item x="8410"/>
        <item x="7113"/>
        <item x="2464"/>
        <item x="2811"/>
        <item x="2537"/>
        <item x="5451"/>
        <item x="5170"/>
        <item x="2492"/>
        <item x="6135"/>
        <item x="9066"/>
        <item x="2804"/>
        <item x="3099"/>
        <item x="6699"/>
        <item x="7387"/>
        <item x="7255"/>
        <item x="3633"/>
        <item x="242"/>
        <item x="7168"/>
        <item x="5433"/>
        <item x="4678"/>
        <item x="6867"/>
        <item x="8640"/>
        <item x="3657"/>
        <item x="5422"/>
        <item x="1267"/>
        <item x="8269"/>
        <item x="6537"/>
        <item x="8036"/>
        <item x="2765"/>
        <item x="7515"/>
        <item x="195"/>
        <item x="8526"/>
        <item x="5883"/>
        <item x="3720"/>
        <item x="2550"/>
        <item x="6808"/>
        <item x="8399"/>
        <item x="1011"/>
        <item x="8562"/>
        <item x="2445"/>
        <item x="881"/>
        <item x="7582"/>
        <item x="579"/>
        <item x="1898"/>
        <item x="5930"/>
        <item x="8141"/>
        <item x="435"/>
        <item x="422"/>
        <item x="8244"/>
        <item x="5450"/>
        <item x="2485"/>
        <item x="5044"/>
        <item x="6396"/>
        <item x="1033"/>
        <item x="1946"/>
        <item x="5406"/>
        <item x="6771"/>
        <item x="7208"/>
        <item x="245"/>
        <item x="9487"/>
        <item x="3771"/>
        <item x="2732"/>
        <item x="6520"/>
        <item x="4794"/>
        <item x="1157"/>
        <item x="1208"/>
        <item x="4762"/>
        <item x="7513"/>
        <item x="3650"/>
        <item x="7917"/>
        <item x="299"/>
        <item x="2717"/>
        <item x="3664"/>
        <item x="6557"/>
        <item x="3315"/>
        <item x="3868"/>
        <item x="7831"/>
        <item x="7593"/>
        <item x="3677"/>
        <item x="8392"/>
        <item x="7339"/>
        <item x="7882"/>
        <item x="5052"/>
        <item x="3049"/>
        <item x="5759"/>
        <item x="1455"/>
        <item x="4487"/>
        <item x="906"/>
        <item x="8647"/>
        <item x="1295"/>
        <item x="1661"/>
        <item x="2812"/>
        <item x="6838"/>
        <item x="5488"/>
        <item x="7136"/>
        <item x="4777"/>
        <item x="915"/>
        <item x="6462"/>
        <item x="3482"/>
        <item x="2005"/>
        <item x="3078"/>
        <item x="8709"/>
        <item x="3262"/>
        <item x="4422"/>
        <item x="161"/>
        <item x="6493"/>
        <item x="2585"/>
        <item x="7240"/>
        <item x="5550"/>
        <item x="4336"/>
        <item x="5962"/>
        <item x="5743"/>
        <item x="7644"/>
        <item x="4927"/>
        <item x="5986"/>
        <item x="7676"/>
        <item x="1136"/>
        <item x="6686"/>
        <item x="7021"/>
        <item x="6069"/>
        <item x="2682"/>
        <item x="8305"/>
        <item x="2668"/>
        <item x="6335"/>
        <item x="842"/>
        <item x="783"/>
        <item x="2949"/>
        <item x="7723"/>
        <item x="5618"/>
        <item x="9504"/>
        <item x="7304"/>
        <item x="1158"/>
        <item x="4075"/>
        <item x="1855"/>
        <item x="8927"/>
        <item x="9431"/>
        <item x="3451"/>
        <item x="8520"/>
        <item x="347"/>
        <item x="4974"/>
        <item x="4303"/>
        <item x="5249"/>
        <item x="309"/>
        <item x="5499"/>
        <item x="1890"/>
        <item x="6292"/>
        <item x="7647"/>
        <item x="5585"/>
        <item x="5910"/>
        <item x="1590"/>
        <item x="680"/>
        <item x="8786"/>
        <item x="5519"/>
        <item x="5573"/>
        <item x="8235"/>
        <item x="8292"/>
        <item x="8711"/>
        <item x="3386"/>
        <item x="1018"/>
        <item x="9187"/>
        <item x="3669"/>
        <item x="5492"/>
        <item x="1384"/>
        <item x="3528"/>
        <item x="1932"/>
        <item x="340"/>
        <item x="438"/>
        <item x="6460"/>
        <item x="7214"/>
        <item x="7872"/>
        <item x="3565"/>
        <item x="2148"/>
        <item x="3950"/>
        <item x="5860"/>
        <item x="5208"/>
        <item x="2201"/>
        <item x="2754"/>
        <item x="7127"/>
        <item x="3214"/>
        <item x="4293"/>
        <item x="7103"/>
        <item x="2480"/>
        <item x="4888"/>
        <item x="2444"/>
        <item x="2836"/>
        <item x="8630"/>
        <item x="7947"/>
        <item x="6880"/>
        <item x="869"/>
        <item x="1185"/>
        <item x="523"/>
        <item x="1704"/>
        <item x="9125"/>
        <item x="9381"/>
        <item x="6191"/>
        <item x="2703"/>
        <item x="6145"/>
        <item x="1849"/>
        <item x="1024"/>
        <item x="2917"/>
        <item x="8753"/>
        <item x="1723"/>
        <item x="3123"/>
        <item x="446"/>
        <item x="1147"/>
        <item x="5786"/>
        <item x="7670"/>
        <item x="4158"/>
        <item x="1244"/>
        <item x="5471"/>
        <item x="6476"/>
        <item x="3911"/>
        <item x="7966"/>
        <item x="6256"/>
        <item x="4363"/>
        <item x="949"/>
        <item x="286"/>
        <item x="6489"/>
        <item x="1997"/>
        <item x="5232"/>
        <item x="5028"/>
        <item x="3838"/>
        <item x="7011"/>
        <item x="3964"/>
        <item x="2814"/>
        <item x="7347"/>
        <item x="5774"/>
        <item x="9030"/>
        <item x="7931"/>
        <item x="3065"/>
        <item x="802"/>
        <item x="6306"/>
        <item x="3816"/>
        <item x="5376"/>
        <item x="3160"/>
        <item x="575"/>
        <item x="6812"/>
        <item x="8929"/>
        <item x="6969"/>
        <item x="150"/>
        <item x="4155"/>
        <item x="1784"/>
        <item x="7630"/>
        <item x="4529"/>
        <item x="3536"/>
        <item x="4327"/>
        <item x="2278"/>
        <item x="1436"/>
        <item x="1762"/>
        <item x="6544"/>
        <item x="1593"/>
        <item x="49"/>
        <item x="9337"/>
        <item x="2287"/>
        <item x="2151"/>
        <item x="5368"/>
        <item x="2427"/>
        <item x="8237"/>
        <item x="4005"/>
        <item x="9320"/>
        <item x="5564"/>
        <item x="1976"/>
        <item x="9062"/>
        <item x="7314"/>
        <item x="7053"/>
        <item x="5781"/>
        <item x="4781"/>
        <item x="2551"/>
        <item x="2985"/>
        <item x="5797"/>
        <item x="5642"/>
        <item x="1862"/>
        <item x="9376"/>
        <item x="1838"/>
        <item x="940"/>
        <item x="3218"/>
        <item x="8942"/>
        <item x="416"/>
        <item x="7524"/>
        <item x="1276"/>
        <item x="4741"/>
        <item x="1713"/>
        <item x="8455"/>
        <item x="7567"/>
        <item x="4413"/>
        <item x="1070"/>
        <item x="2873"/>
        <item x="5392"/>
        <item x="634"/>
        <item x="4126"/>
        <item x="8475"/>
        <item x="217"/>
        <item x="2022"/>
        <item x="8527"/>
        <item x="4618"/>
        <item x="8985"/>
        <item x="4855"/>
        <item x="1999"/>
        <item x="7186"/>
        <item x="3818"/>
        <item x="7980"/>
        <item x="8848"/>
        <item x="2108"/>
        <item x="7948"/>
        <item x="2684"/>
        <item x="5008"/>
        <item x="16"/>
        <item x="2365"/>
        <item x="4979"/>
        <item x="1417"/>
        <item x="2344"/>
        <item x="3978"/>
        <item x="291"/>
        <item x="3796"/>
        <item x="3968"/>
        <item x="5987"/>
        <item x="5584"/>
        <item x="9115"/>
        <item x="3639"/>
        <item x="9235"/>
        <item x="3835"/>
        <item x="2601"/>
        <item x="909"/>
        <item x="4526"/>
        <item x="6942"/>
        <item x="5048"/>
        <item x="2993"/>
        <item x="3219"/>
        <item x="8480"/>
        <item x="8510"/>
        <item x="6514"/>
        <item x="2895"/>
        <item x="8628"/>
        <item x="5933"/>
        <item x="1827"/>
        <item x="2484"/>
        <item x="300"/>
        <item x="1832"/>
        <item x="7786"/>
        <item x="7056"/>
        <item x="5929"/>
        <item x="3494"/>
        <item x="219"/>
        <item x="3686"/>
        <item x="9088"/>
        <item x="8192"/>
        <item x="1869"/>
        <item x="3744"/>
        <item x="8114"/>
        <item x="7194"/>
        <item x="6985"/>
        <item x="1120"/>
        <item x="586"/>
        <item x="3582"/>
        <item x="3014"/>
        <item x="6465"/>
        <item x="5301"/>
        <item x="6044"/>
        <item x="9365"/>
        <item x="8658"/>
        <item x="8705"/>
        <item x="6790"/>
        <item x="9340"/>
        <item x="5976"/>
        <item x="5151"/>
        <item x="6457"/>
        <item x="9116"/>
        <item x="4769"/>
        <item x="2433"/>
        <item x="6741"/>
        <item x="8374"/>
        <item x="5381"/>
        <item x="509"/>
        <item x="3632"/>
        <item x="2395"/>
        <item x="3858"/>
        <item x="544"/>
        <item x="7302"/>
        <item x="4898"/>
        <item x="1552"/>
        <item x="3266"/>
        <item x="6961"/>
        <item x="5533"/>
        <item x="1880"/>
        <item x="1066"/>
        <item x="7403"/>
        <item x="2677"/>
        <item x="7914"/>
        <item x="3590"/>
        <item x="1637"/>
        <item x="1333"/>
        <item x="4184"/>
        <item x="7371"/>
        <item x="2114"/>
        <item x="5449"/>
        <item x="9491"/>
        <item x="8283"/>
        <item x="4567"/>
        <item x="4615"/>
        <item x="4901"/>
        <item x="2676"/>
        <item x="519"/>
        <item x="598"/>
        <item x="2447"/>
        <item x="5754"/>
        <item x="5399"/>
        <item x="4395"/>
        <item x="8383"/>
        <item x="6260"/>
        <item x="8168"/>
        <item x="1611"/>
        <item x="6829"/>
        <item x="8460"/>
        <item x="3323"/>
        <item x="5769"/>
        <item x="1139"/>
        <item x="7552"/>
        <item x="7828"/>
        <item x="6744"/>
        <item x="6261"/>
        <item x="2431"/>
        <item x="7712"/>
        <item x="2690"/>
        <item x="8593"/>
        <item x="2035"/>
        <item x="2090"/>
        <item x="1320"/>
        <item x="4851"/>
        <item x="2745"/>
        <item x="2702"/>
        <item x="7335"/>
        <item x="6975"/>
        <item x="3031"/>
        <item x="368"/>
        <item x="1076"/>
        <item x="9303"/>
        <item x="8179"/>
        <item x="1572"/>
        <item x="1116"/>
        <item x="7045"/>
        <item x="7415"/>
        <item x="2889"/>
        <item x="9002"/>
        <item x="5263"/>
        <item x="5514"/>
        <item x="4613"/>
        <item x="4918"/>
        <item x="2314"/>
        <item x="7687"/>
        <item x="1138"/>
        <item x="9436"/>
        <item x="8352"/>
        <item x="2570"/>
        <item x="1477"/>
        <item x="7507"/>
        <item x="6984"/>
        <item x="5190"/>
        <item x="6928"/>
        <item x="4783"/>
        <item x="8067"/>
        <item x="8173"/>
        <item x="6992"/>
        <item x="8541"/>
        <item x="9120"/>
        <item x="7161"/>
        <item x="7048"/>
        <item x="6513"/>
        <item x="650"/>
        <item x="3289"/>
        <item x="8332"/>
        <item x="205"/>
        <item x="5414"/>
        <item x="4433"/>
        <item x="6351"/>
        <item x="4264"/>
        <item x="3439"/>
        <item x="4854"/>
        <item x="1346"/>
        <item x="1495"/>
        <item x="7641"/>
        <item x="9319"/>
        <item x="7033"/>
        <item x="9441"/>
        <item x="8207"/>
        <item x="2387"/>
        <item x="7612"/>
        <item x="8301"/>
        <item x="9272"/>
        <item x="6080"/>
        <item x="3667"/>
        <item x="6522"/>
        <item x="1280"/>
        <item x="3662"/>
        <item x="4192"/>
        <item x="4149"/>
        <item x="4524"/>
        <item x="1339"/>
        <item x="4213"/>
        <item x="7385"/>
        <item x="7464"/>
        <item x="9200"/>
        <item x="2251"/>
        <item x="373"/>
        <item x="722"/>
        <item x="4221"/>
        <item x="3411"/>
        <item x="4784"/>
        <item x="6996"/>
        <item x="1988"/>
        <item x="7855"/>
        <item x="6644"/>
        <item x="7814"/>
        <item x="500"/>
        <item x="8639"/>
        <item x="7231"/>
        <item x="4250"/>
        <item x="8610"/>
        <item x="1367"/>
        <item x="1178"/>
        <item x="8346"/>
        <item x="301"/>
        <item x="265"/>
        <item x="2991"/>
        <item x="8531"/>
        <item x="8756"/>
        <item x="7597"/>
        <item x="2890"/>
        <item x="103"/>
        <item x="3318"/>
        <item x="7494"/>
        <item x="471"/>
        <item x="5928"/>
        <item x="6254"/>
        <item x="8879"/>
        <item x="846"/>
        <item x="213"/>
        <item x="2683"/>
        <item x="1557"/>
        <item x="3706"/>
        <item x="3295"/>
        <item x="1859"/>
        <item x="5639"/>
        <item x="4750"/>
        <item x="6154"/>
        <item x="99"/>
        <item x="5133"/>
        <item x="7790"/>
        <item x="5303"/>
        <item x="8924"/>
        <item x="1463"/>
        <item x="1444"/>
        <item x="1671"/>
        <item x="7239"/>
        <item x="5067"/>
        <item x="1714"/>
        <item x="7223"/>
        <item x="8713"/>
        <item x="6878"/>
        <item x="8471"/>
        <item x="3980"/>
        <item x="8418"/>
        <item x="6193"/>
        <item x="7493"/>
        <item x="2127"/>
        <item x="15"/>
        <item x="4038"/>
        <item x="8757"/>
        <item x="4263"/>
        <item x="9075"/>
        <item x="3075"/>
        <item x="7793"/>
        <item x="18"/>
        <item x="8589"/>
        <item x="5689"/>
        <item x="849"/>
        <item x="2125"/>
        <item x="190"/>
        <item x="3443"/>
        <item x="2597"/>
        <item x="7265"/>
        <item x="329"/>
        <item x="917"/>
        <item x="4247"/>
        <item x="6414"/>
        <item x="2141"/>
        <item x="5690"/>
        <item x="2058"/>
        <item x="8769"/>
        <item x="8146"/>
        <item x="9496"/>
        <item x="6696"/>
        <item x="920"/>
        <item x="4058"/>
        <item x="1151"/>
        <item x="5152"/>
        <item x="6938"/>
        <item x="6240"/>
        <item x="201"/>
        <item x="1686"/>
        <item x="428"/>
        <item x="2110"/>
        <item x="4654"/>
        <item x="2418"/>
        <item x="7147"/>
        <item x="2129"/>
        <item x="2589"/>
        <item x="9119"/>
        <item x="1009"/>
        <item x="1189"/>
        <item x="2861"/>
        <item x="2109"/>
        <item x="5974"/>
        <item x="6597"/>
        <item x="5816"/>
        <item x="7181"/>
        <item x="948"/>
        <item x="6121"/>
        <item x="1518"/>
        <item x="6810"/>
        <item x="4721"/>
        <item x="7912"/>
        <item x="4199"/>
        <item x="1894"/>
        <item x="7108"/>
        <item x="4178"/>
        <item x="105"/>
        <item x="3199"/>
        <item x="0"/>
        <item x="3045"/>
        <item x="7813"/>
        <item x="6279"/>
        <item x="8127"/>
        <item x="3002"/>
        <item x="2549"/>
        <item x="7744"/>
        <item x="2163"/>
        <item x="2140"/>
        <item x="6096"/>
        <item x="4039"/>
        <item x="9289"/>
        <item x="6911"/>
        <item x="1702"/>
        <item x="7899"/>
        <item x="3139"/>
        <item x="6253"/>
        <item x="1309"/>
        <item x="8052"/>
        <item x="1275"/>
        <item x="1064"/>
        <item x="6207"/>
        <item x="667"/>
        <item x="6638"/>
        <item x="2043"/>
        <item x="6399"/>
        <item x="6017"/>
        <item x="3335"/>
        <item x="6028"/>
        <item x="3783"/>
        <item x="4235"/>
        <item x="2049"/>
        <item x="1970"/>
        <item x="1801"/>
        <item x="6675"/>
        <item x="9475"/>
        <item x="1696"/>
        <item x="7216"/>
        <item x="9074"/>
        <item x="7386"/>
        <item x="2412"/>
        <item x="5954"/>
        <item x="6560"/>
        <item x="13"/>
        <item x="1171"/>
        <item x="3954"/>
        <item x="6477"/>
        <item x="5814"/>
        <item x="6478"/>
        <item x="8382"/>
        <item x="4153"/>
        <item x="5459"/>
        <item x="5083"/>
        <item x="4160"/>
        <item x="1217"/>
        <item x="5892"/>
        <item x="6671"/>
        <item x="9041"/>
        <item x="9217"/>
        <item x="2761"/>
        <item x="4267"/>
        <item x="2041"/>
        <item x="3370"/>
        <item x="5226"/>
        <item x="2455"/>
        <item x="1685"/>
        <item x="3414"/>
        <item x="3732"/>
        <item x="392"/>
        <item x="6484"/>
        <item x="7743"/>
        <item x="8083"/>
        <item x="1051"/>
        <item x="6974"/>
        <item x="4474"/>
        <item x="5084"/>
        <item x="8910"/>
        <item x="1325"/>
        <item x="8086"/>
        <item x="1874"/>
        <item x="2456"/>
        <item x="1361"/>
        <item x="5164"/>
        <item x="839"/>
        <item x="1659"/>
        <item x="3708"/>
        <item x="3347"/>
        <item x="3359"/>
        <item x="7227"/>
        <item x="2795"/>
        <item x="3178"/>
        <item x="757"/>
        <item x="5632"/>
        <item x="4297"/>
        <item x="5940"/>
        <item x="5204"/>
        <item x="8694"/>
        <item x="7730"/>
        <item x="8627"/>
        <item x="9341"/>
        <item x="2136"/>
        <item x="3851"/>
        <item x="4745"/>
        <item x="5844"/>
        <item x="5975"/>
        <item x="9377"/>
        <item x="1451"/>
        <item x="6524"/>
        <item x="1830"/>
        <item x="8280"/>
        <item x="5810"/>
        <item x="2823"/>
        <item x="4572"/>
        <item x="6748"/>
        <item x="1112"/>
        <item x="7166"/>
        <item x="5903"/>
        <item x="4007"/>
        <item x="2411"/>
        <item x="9226"/>
        <item x="3290"/>
        <item x="7715"/>
        <item x="5614"/>
        <item x="1149"/>
        <item x="350"/>
        <item x="2530"/>
        <item x="7226"/>
        <item x="7908"/>
        <item x="9146"/>
        <item x="8154"/>
        <item x="6528"/>
        <item x="5543"/>
        <item x="4456"/>
        <item x="2381"/>
        <item x="3873"/>
        <item x="459"/>
        <item x="8978"/>
        <item x="2951"/>
        <item x="503"/>
        <item x="7804"/>
        <item x="4143"/>
        <item x="7889"/>
        <item x="2584"/>
        <item x="2493"/>
        <item x="7138"/>
        <item x="6564"/>
        <item x="8666"/>
        <item x="1243"/>
        <item x="8758"/>
        <item x="9020"/>
        <item x="126"/>
        <item x="1485"/>
        <item x="2053"/>
        <item x="4110"/>
        <item x="7248"/>
        <item x="681"/>
        <item x="9462"/>
        <item x="7617"/>
        <item x="8136"/>
        <item x="978"/>
        <item x="4959"/>
        <item x="7625"/>
        <item x="7245"/>
        <item x="934"/>
        <item x="3585"/>
        <item x="182"/>
        <item x="2510"/>
        <item x="7383"/>
        <item x="6894"/>
        <item x="9233"/>
        <item x="6012"/>
        <item x="5341"/>
        <item x="6848"/>
        <item x="1980"/>
        <item x="5019"/>
        <item x="3234"/>
        <item x="7205"/>
        <item x="8748"/>
        <item x="4848"/>
        <item x="4142"/>
        <item x="6940"/>
        <item x="4472"/>
        <item x="2118"/>
        <item x="4275"/>
        <item x="1331"/>
        <item x="5915"/>
        <item x="4168"/>
        <item x="128"/>
        <item x="751"/>
        <item x="4367"/>
        <item x="5102"/>
        <item x="2415"/>
        <item x="4049"/>
        <item x="3004"/>
        <item x="2599"/>
        <item x="1929"/>
        <item x="1269"/>
        <item x="4012"/>
        <item x="2743"/>
        <item x="151"/>
        <item x="3506"/>
        <item x="4372"/>
        <item x="4048"/>
        <item x="7849"/>
        <item x="4626"/>
        <item x="6239"/>
        <item x="2060"/>
        <item x="4740"/>
        <item x="1589"/>
        <item x="3629"/>
        <item x="3096"/>
        <item x="8208"/>
        <item x="7416"/>
        <item x="3513"/>
        <item x="9042"/>
        <item x="7271"/>
        <item x="6913"/>
        <item x="719"/>
        <item x="5212"/>
        <item x="6506"/>
        <item x="2267"/>
        <item x="7398"/>
        <item x="4499"/>
        <item x="5536"/>
        <item x="9285"/>
        <item x="8573"/>
        <item x="1065"/>
        <item x="1398"/>
        <item x="3310"/>
        <item x="7665"/>
        <item x="8570"/>
        <item x="5274"/>
        <item x="6152"/>
        <item x="3988"/>
        <item x="9470"/>
        <item x="4108"/>
        <item x="5529"/>
        <item x="2944"/>
        <item x="8388"/>
        <item x="83"/>
        <item x="1820"/>
        <item x="7656"/>
        <item x="1411"/>
        <item x="1010"/>
        <item x="2052"/>
        <item x="518"/>
        <item x="8626"/>
        <item x="7145"/>
        <item x="3617"/>
        <item x="5017"/>
        <item x="5582"/>
        <item x="8904"/>
        <item x="6722"/>
        <item x="5773"/>
        <item x="1008"/>
        <item x="4402"/>
        <item x="6307"/>
        <item x="766"/>
        <item x="6249"/>
        <item x="2844"/>
        <item x="6278"/>
        <item x="5586"/>
        <item x="369"/>
        <item x="5194"/>
        <item x="687"/>
        <item x="2240"/>
        <item x="1892"/>
        <item x="821"/>
        <item x="1507"/>
        <item x="6352"/>
        <item x="1038"/>
        <item x="7408"/>
        <item x="6881"/>
        <item x="1085"/>
        <item x="3444"/>
        <item x="6624"/>
        <item x="5477"/>
        <item x="3703"/>
        <item x="4351"/>
        <item x="3304"/>
        <item x="3340"/>
        <item x="5217"/>
        <item x="3445"/>
        <item x="8966"/>
        <item x="7433"/>
        <item x="9196"/>
        <item x="4894"/>
        <item x="8466"/>
        <item x="1242"/>
        <item x="6099"/>
        <item x="8780"/>
        <item x="6167"/>
        <item x="6147"/>
        <item x="6601"/>
        <item x="5130"/>
        <item x="348"/>
        <item x="5756"/>
        <item x="5281"/>
        <item x="2465"/>
        <item x="3680"/>
        <item x="3391"/>
        <item x="3297"/>
        <item x="1891"/>
        <item x="1378"/>
        <item x="5524"/>
        <item x="8592"/>
        <item x="2205"/>
        <item x="3887"/>
        <item x="7470"/>
        <item x="5168"/>
        <item x="8152"/>
        <item x="4269"/>
        <item x="3764"/>
        <item x="8494"/>
        <item x="3766"/>
        <item x="1943"/>
        <item x="1602"/>
        <item x="3647"/>
        <item x="4051"/>
        <item x="9068"/>
        <item x="5546"/>
        <item x="4853"/>
        <item x="4592"/>
        <item x="9497"/>
        <item x="7573"/>
        <item x="5552"/>
        <item x="6365"/>
        <item x="7096"/>
        <item x="1354"/>
        <item x="9505"/>
        <item x="7796"/>
        <item x="6899"/>
        <item x="6013"/>
        <item x="8286"/>
        <item x="2845"/>
        <item x="7578"/>
        <item x="5674"/>
        <item x="7682"/>
        <item x="4482"/>
        <item x="7934"/>
        <item x="7203"/>
        <item x="1283"/>
        <item x="8751"/>
        <item x="3881"/>
        <item x="7598"/>
        <item x="8277"/>
        <item x="8539"/>
        <item x="263"/>
        <item x="156"/>
        <item x="9090"/>
        <item x="6203"/>
        <item x="8038"/>
        <item x="6806"/>
        <item x="8356"/>
        <item x="1813"/>
        <item x="6944"/>
        <item x="3183"/>
        <item x="640"/>
        <item x="979"/>
        <item x="1046"/>
        <item x="3286"/>
        <item x="2546"/>
        <item x="4466"/>
        <item x="4371"/>
        <item x="4095"/>
        <item x="9216"/>
        <item x="700"/>
        <item x="1609"/>
        <item x="1287"/>
        <item x="1683"/>
        <item x="1656"/>
        <item x="451"/>
        <item x="6535"/>
        <item x="6180"/>
        <item x="8329"/>
        <item x="5959"/>
        <item x="3627"/>
        <item x="5823"/>
        <item x="8487"/>
        <item x="2069"/>
        <item x="6284"/>
        <item x="5872"/>
        <item x="2635"/>
        <item x="4629"/>
        <item x="4170"/>
        <item x="6927"/>
        <item x="2046"/>
        <item x="2906"/>
        <item x="9079"/>
        <item x="4317"/>
        <item x="8307"/>
        <item x="4202"/>
        <item x="5978"/>
        <item x="6939"/>
        <item x="3059"/>
        <item x="2520"/>
        <item x="3605"/>
        <item x="9152"/>
        <item x="7935"/>
        <item x="8579"/>
        <item x="7484"/>
        <item x="5896"/>
        <item x="7426"/>
        <item x="2419"/>
        <item x="894"/>
        <item x="2731"/>
        <item x="7571"/>
        <item x="4453"/>
        <item x="8193"/>
        <item x="8882"/>
        <item x="3261"/>
        <item x="5181"/>
        <item x="2001"/>
        <item x="5876"/>
        <item x="2301"/>
        <item x="2646"/>
        <item x="3756"/>
        <item x="9121"/>
        <item x="2859"/>
        <item x="8553"/>
        <item x="92"/>
        <item x="4553"/>
        <item x="1123"/>
        <item x="9266"/>
        <item x="7974"/>
        <item x="5155"/>
        <item x="4448"/>
        <item x="6945"/>
        <item x="6719"/>
        <item x="2898"/>
        <item x="166"/>
        <item x="6334"/>
        <item x="2494"/>
        <item x="2282"/>
        <item x="8415"/>
        <item x="5579"/>
        <item x="8912"/>
        <item x="736"/>
        <item x="5463"/>
        <item x="46"/>
        <item x="4640"/>
        <item x="6228"/>
        <item x="4584"/>
        <item x="8073"/>
        <item x="3243"/>
        <item x="7176"/>
        <item x="6398"/>
        <item x="5154"/>
        <item x="4424"/>
        <item x="6347"/>
        <item x="2822"/>
        <item x="9458"/>
        <item x="1931"/>
        <item x="6714"/>
        <item x="592"/>
        <item x="2501"/>
        <item x="1102"/>
        <item x="9396"/>
        <item x="8897"/>
        <item x="145"/>
        <item x="2741"/>
        <item x="1414"/>
        <item x="9270"/>
        <item x="4984"/>
        <item x="2308"/>
        <item x="9240"/>
        <item x="1095"/>
        <item x="8015"/>
        <item x="9058"/>
        <item x="1191"/>
        <item x="1872"/>
        <item x="4914"/>
        <item x="7495"/>
        <item x="2457"/>
        <item x="2130"/>
        <item x="2769"/>
        <item x="5149"/>
        <item x="8931"/>
        <item x="1821"/>
        <item x="4731"/>
        <item x="9503"/>
        <item x="2436"/>
        <item x="4734"/>
        <item x="3515"/>
        <item x="5991"/>
        <item x="3652"/>
        <item x="3817"/>
        <item x="5676"/>
        <item x="1445"/>
        <item x="135"/>
        <item x="4151"/>
        <item x="7841"/>
        <item x="4401"/>
        <item x="4284"/>
        <item x="7601"/>
        <item x="6062"/>
        <item x="4936"/>
        <item x="8367"/>
        <item x="2979"/>
        <item x="8655"/>
        <item x="2887"/>
        <item x="38"/>
        <item x="6371"/>
        <item x="2652"/>
        <item x="5761"/>
        <item x="5325"/>
        <item x="6855"/>
        <item x="116"/>
        <item x="4805"/>
        <item x="4536"/>
        <item x="1873"/>
        <item x="7528"/>
        <item x="6488"/>
        <item x="8459"/>
        <item x="8565"/>
        <item x="8377"/>
        <item x="2364"/>
        <item x="796"/>
        <item x="6368"/>
        <item x="4595"/>
        <item x="7012"/>
        <item x="278"/>
        <item x="1689"/>
        <item x="3916"/>
        <item x="4467"/>
        <item x="656"/>
        <item x="5060"/>
        <item x="4693"/>
        <item x="3433"/>
        <item x="2355"/>
        <item x="7836"/>
        <item x="1195"/>
        <item x="2369"/>
        <item x="3728"/>
        <item x="104"/>
        <item x="1607"/>
        <item x="6863"/>
        <item x="1777"/>
        <item x="2253"/>
        <item x="7570"/>
        <item x="6890"/>
        <item x="5971"/>
        <item x="4423"/>
        <item x="4989"/>
        <item x="1551"/>
        <item x="1406"/>
        <item x="8483"/>
        <item x="3906"/>
        <item x="7649"/>
        <item x="8428"/>
        <item x="5462"/>
        <item x="7348"/>
        <item x="1016"/>
        <item x="7267"/>
        <item x="3404"/>
        <item x="2092"/>
        <item x="2169"/>
        <item x="8103"/>
        <item x="9392"/>
        <item x="7402"/>
        <item x="2216"/>
        <item x="6846"/>
        <item x="3321"/>
        <item x="4701"/>
        <item x="8134"/>
        <item x="5788"/>
        <item x="2978"/>
        <item x="2809"/>
        <item x="6205"/>
        <item x="3848"/>
        <item x="5613"/>
        <item x="8006"/>
        <item x="1143"/>
        <item x="5523"/>
        <item x="5337"/>
        <item x="1695"/>
        <item x="935"/>
        <item x="1047"/>
        <item x="9484"/>
        <item x="2705"/>
        <item x="9016"/>
        <item x="1538"/>
        <item x="8285"/>
        <item x="5207"/>
        <item x="2968"/>
        <item x="1122"/>
        <item x="2881"/>
        <item x="6282"/>
        <item x="9284"/>
        <item x="6164"/>
        <item x="8379"/>
        <item x="1505"/>
        <item x="6735"/>
        <item x="4035"/>
        <item x="1174"/>
        <item x="4779"/>
        <item x="6681"/>
        <item x="4165"/>
        <item x="1779"/>
        <item x="244"/>
        <item x="5336"/>
        <item x="6103"/>
        <item x="7283"/>
        <item x="5548"/>
        <item x="239"/>
        <item x="2577"/>
        <item x="8274"/>
        <item x="5763"/>
        <item x="3299"/>
        <item x="8841"/>
        <item x="7579"/>
        <item x="8603"/>
        <item x="5037"/>
        <item x="467"/>
        <item x="2539"/>
        <item x="1834"/>
        <item x="7979"/>
        <item x="4844"/>
        <item x="6653"/>
        <item x="6842"/>
        <item x="2478"/>
        <item x="6511"/>
        <item x="5890"/>
        <item x="7102"/>
        <item x="721"/>
        <item x="8445"/>
        <item x="4814"/>
        <item x="4136"/>
        <item x="4254"/>
        <item x="2423"/>
        <item x="225"/>
        <item x="1935"/>
        <item x="9297"/>
        <item x="6440"/>
        <item x="7068"/>
        <item x="9209"/>
        <item x="4634"/>
        <item x="36"/>
        <item x="9223"/>
        <item x="8752"/>
        <item x="5968"/>
        <item x="3640"/>
        <item x="5827"/>
        <item x="208"/>
        <item x="3953"/>
        <item x="9499"/>
        <item x="1390"/>
        <item x="992"/>
        <item x="8432"/>
        <item x="4028"/>
        <item x="641"/>
        <item x="3366"/>
        <item x="2760"/>
        <item x="6943"/>
        <item x="1860"/>
        <item x="1957"/>
        <item x="4756"/>
        <item x="5278"/>
        <item x="2004"/>
        <item x="3372"/>
        <item x="3353"/>
        <item x="4564"/>
        <item x="9199"/>
        <item x="8419"/>
        <item x="5085"/>
        <item x="7721"/>
        <item x="1915"/>
        <item x="9248"/>
        <item x="9390"/>
        <item x="194"/>
        <item x="39"/>
        <item x="1153"/>
        <item x="2586"/>
        <item x="8762"/>
        <item x="3973"/>
        <item x="4280"/>
        <item x="1305"/>
        <item x="2997"/>
        <item x="7149"/>
        <item x="1381"/>
        <item x="2195"/>
        <item x="3277"/>
        <item x="3154"/>
        <item x="8473"/>
        <item x="3746"/>
        <item x="7439"/>
        <item x="7414"/>
        <item x="6345"/>
        <item x="698"/>
        <item x="4628"/>
        <item x="7926"/>
        <item x="7732"/>
        <item x="7429"/>
        <item x="6315"/>
        <item x="541"/>
        <item x="4156"/>
        <item x="4306"/>
        <item x="5367"/>
        <item x="2528"/>
        <item x="4206"/>
        <item x="7410"/>
        <item x="3461"/>
        <item x="406"/>
        <item x="1606"/>
        <item x="3102"/>
        <item x="1733"/>
        <item x="5997"/>
        <item x="8878"/>
        <item x="3303"/>
        <item x="8534"/>
        <item x="7874"/>
        <item x="6071"/>
        <item x="5897"/>
        <item x="2623"/>
        <item x="4106"/>
        <item x="281"/>
        <item x="4935"/>
        <item x="6754"/>
        <item x="1205"/>
        <item x="8248"/>
        <item x="3470"/>
        <item x="9183"/>
        <item x="2989"/>
        <item x="4765"/>
        <item x="5848"/>
        <item x="7445"/>
        <item x="9145"/>
        <item x="3119"/>
        <item x="6123"/>
        <item x="4200"/>
        <item x="8260"/>
        <item x="3259"/>
        <item x="1884"/>
        <item x="2306"/>
        <item x="5943"/>
        <item x="7132"/>
        <item x="7988"/>
        <item x="4148"/>
        <item x="4029"/>
        <item x="2827"/>
        <item x="7438"/>
        <item x="7424"/>
        <item x="1299"/>
        <item x="7566"/>
        <item x="4078"/>
        <item x="4786"/>
        <item x="2056"/>
        <item x="714"/>
        <item x="7296"/>
        <item x="3923"/>
        <item x="886"/>
        <item x="3776"/>
        <item x="8584"/>
        <item x="1223"/>
        <item x="8109"/>
        <item x="7704"/>
        <item x="250"/>
        <item x="9439"/>
        <item x="1253"/>
        <item x="1731"/>
        <item x="2987"/>
        <item x="6274"/>
        <item x="8862"/>
        <item x="6655"/>
        <item x="8638"/>
        <item x="3630"/>
        <item x="7725"/>
        <item x="9218"/>
        <item x="8580"/>
        <item x="4107"/>
        <item x="6546"/>
        <item x="5505"/>
        <item x="2721"/>
        <item x="1973"/>
        <item x="3300"/>
        <item x="3648"/>
        <item x="4545"/>
        <item x="4697"/>
        <item x="908"/>
        <item x="4836"/>
        <item x="6507"/>
        <item x="4552"/>
        <item x="1306"/>
        <item x="8625"/>
        <item x="7100"/>
        <item x="8222"/>
        <item x="2689"/>
        <item x="2217"/>
        <item x="2162"/>
        <item x="4672"/>
        <item x="7940"/>
        <item x="2303"/>
        <item x="918"/>
        <item x="2252"/>
        <item x="5456"/>
        <item x="9082"/>
        <item x="3507"/>
        <item x="999"/>
        <item x="1588"/>
        <item x="9301"/>
        <item x="7992"/>
        <item x="1405"/>
        <item x="520"/>
        <item x="7827"/>
        <item x="6833"/>
        <item x="5735"/>
        <item x="6533"/>
        <item x="4407"/>
        <item x="6166"/>
        <item x="1579"/>
        <item x="1644"/>
        <item x="8566"/>
        <item x="2633"/>
        <item x="7627"/>
        <item x="2796"/>
        <item x="7842"/>
        <item x="8563"/>
        <item x="5921"/>
        <item x="7463"/>
        <item x="5087"/>
        <item x="6924"/>
        <item x="3907"/>
        <item x="5600"/>
        <item x="9129"/>
        <item x="1534"/>
        <item x="7904"/>
        <item x="782"/>
        <item x="6526"/>
        <item x="2767"/>
        <item x="1219"/>
        <item x="4728"/>
        <item x="7412"/>
        <item x="4450"/>
        <item x="707"/>
        <item x="415"/>
        <item x="7058"/>
        <item x="8668"/>
        <item x="9060"/>
        <item x="1372"/>
        <item x="5713"/>
        <item x="3761"/>
        <item x="1771"/>
        <item x="4662"/>
        <item x="5946"/>
        <item x="5919"/>
        <item x="3116"/>
        <item x="539"/>
        <item x="1128"/>
        <item x="5186"/>
        <item x="5276"/>
        <item x="9198"/>
        <item x="2186"/>
        <item x="1203"/>
        <item x="2318"/>
        <item x="2232"/>
        <item x="1198"/>
        <item x="2554"/>
        <item x="9059"/>
        <item x="152"/>
        <item x="3213"/>
        <item x="6807"/>
        <item x="5097"/>
        <item x="9085"/>
        <item x="4939"/>
        <item x="4964"/>
        <item x="3621"/>
        <item x="4226"/>
        <item x="6367"/>
        <item x="777"/>
        <item x="2817"/>
        <item x="5683"/>
        <item x="4627"/>
        <item x="8644"/>
        <item x="4747"/>
        <item x="7023"/>
        <item x="1371"/>
        <item x="871"/>
        <item x="3312"/>
        <item x="8423"/>
        <item x="3918"/>
        <item x="893"/>
        <item x="4439"/>
        <item x="6803"/>
        <item x="4300"/>
        <item x="2196"/>
        <item x="3172"/>
        <item x="531"/>
        <item x="2321"/>
        <item x="5640"/>
        <item x="5256"/>
        <item x="7129"/>
        <item x="2934"/>
        <item x="7759"/>
        <item x="7038"/>
        <item x="7848"/>
        <item x="8581"/>
        <item x="791"/>
        <item x="2390"/>
        <item x="6632"/>
        <item x="4494"/>
        <item x="7604"/>
        <item x="6967"/>
        <item x="1698"/>
        <item x="1435"/>
        <item x="4352"/>
        <item x="2970"/>
        <item x="964"/>
        <item x="787"/>
        <item x="4601"/>
        <item x="7289"/>
        <item x="8284"/>
        <item x="7131"/>
        <item x="929"/>
        <item x="2912"/>
        <item x="6782"/>
        <item x="5071"/>
        <item x="8257"/>
        <item x="8667"/>
        <item x="5442"/>
        <item x="7247"/>
        <item x="717"/>
        <item x="8907"/>
        <item x="5835"/>
        <item x="1948"/>
        <item x="2503"/>
        <item x="8818"/>
        <item x="23"/>
        <item x="2351"/>
        <item x="3135"/>
        <item x="6793"/>
        <item x="5616"/>
        <item x="6219"/>
        <item x="9228"/>
        <item x="4420"/>
        <item x="6965"/>
        <item x="7624"/>
        <item x="9407"/>
        <item x="5932"/>
        <item x="6628"/>
        <item x="4744"/>
        <item x="3179"/>
        <item x="3434"/>
        <item x="6530"/>
        <item x="4338"/>
        <item x="7457"/>
        <item x="5214"/>
        <item x="3348"/>
        <item x="7352"/>
        <item x="953"/>
        <item x="1651"/>
        <item x="4009"/>
        <item x="77"/>
        <item x="6818"/>
        <item x="1922"/>
        <item x="6614"/>
        <item x="8359"/>
        <item x="2461"/>
        <item x="8217"/>
        <item x="8663"/>
        <item x="6999"/>
        <item x="3566"/>
        <item x="5694"/>
        <item x="7059"/>
        <item x="8656"/>
        <item x="3044"/>
        <item x="784"/>
        <item x="3474"/>
        <item x="3811"/>
        <item x="5125"/>
        <item x="2302"/>
        <item x="2751"/>
        <item x="3620"/>
        <item x="3041"/>
        <item x="2582"/>
        <item x="2009"/>
        <item x="1544"/>
        <item x="155"/>
        <item x="1332"/>
        <item x="6390"/>
        <item x="625"/>
        <item x="6199"/>
        <item x="7844"/>
        <item x="3628"/>
        <item x="1770"/>
        <item x="3418"/>
        <item x="8090"/>
        <item x="9192"/>
        <item x="5089"/>
        <item x="2223"/>
        <item x="5197"/>
        <item x="7111"/>
        <item x="554"/>
        <item x="4483"/>
        <item x="5029"/>
        <item x="8861"/>
        <item x="7937"/>
        <item x="8023"/>
        <item x="6255"/>
        <item x="8363"/>
        <item x="937"/>
        <item x="9067"/>
        <item x="2946"/>
        <item x="7702"/>
        <item x="5072"/>
        <item x="3649"/>
        <item x="9169"/>
        <item x="5659"/>
        <item x="4255"/>
        <item x="6453"/>
        <item x="3526"/>
        <item x="3542"/>
        <item x="3054"/>
        <item x="7436"/>
        <item x="1715"/>
        <item x="4826"/>
        <item x="4356"/>
        <item x="1074"/>
        <item x="7925"/>
        <item x="4072"/>
        <item x="7337"/>
        <item x="652"/>
        <item x="1375"/>
        <item x="8774"/>
        <item x="8040"/>
        <item x="9353"/>
        <item x="8075"/>
        <item x="2614"/>
        <item x="7662"/>
        <item x="8219"/>
        <item x="8117"/>
        <item x="354"/>
        <item x="2961"/>
        <item x="2132"/>
        <item x="5453"/>
        <item x="7891"/>
        <item x="916"/>
        <item x="5534"/>
        <item x="5560"/>
        <item x="7745"/>
        <item x="6680"/>
        <item x="6452"/>
        <item x="1517"/>
        <item x="9468"/>
        <item x="9490"/>
        <item x="3362"/>
        <item x="5045"/>
        <item x="4652"/>
        <item x="3823"/>
        <item x="7557"/>
        <item x="8951"/>
        <item x="8435"/>
        <item x="8790"/>
        <item x="5792"/>
        <item x="3855"/>
        <item x="3576"/>
        <item x="8905"/>
        <item x="773"/>
        <item x="2470"/>
        <item x="1734"/>
        <item x="8380"/>
        <item x="4865"/>
        <item x="1184"/>
        <item x="8698"/>
        <item x="6444"/>
        <item x="3551"/>
        <item x="8045"/>
        <item x="1845"/>
        <item x="5210"/>
        <item x="9359"/>
        <item x="2304"/>
        <item x="5245"/>
        <item x="8309"/>
        <item x="537"/>
        <item x="7946"/>
        <item x="2113"/>
        <item x="3328"/>
        <item x="1460"/>
        <item x="3834"/>
        <item x="5079"/>
        <item x="6554"/>
        <item x="2250"/>
        <item x="20"/>
        <item x="4912"/>
        <item x="3176"/>
        <item x="6640"/>
        <item x="3291"/>
        <item x="7591"/>
        <item x="7357"/>
        <item x="8004"/>
        <item x="7469"/>
        <item x="5198"/>
        <item x="1308"/>
        <item x="7016"/>
        <item x="321"/>
        <item x="7532"/>
        <item x="4242"/>
        <item x="4208"/>
        <item x="661"/>
        <item x="882"/>
        <item x="1889"/>
        <item x="4"/>
        <item x="814"/>
        <item x="944"/>
        <item x="4736"/>
        <item x="7092"/>
        <item x="4602"/>
        <item x="7989"/>
        <item x="5565"/>
        <item x="3236"/>
        <item x="7941"/>
        <item x="508"/>
        <item x="5758"/>
        <item x="9342"/>
        <item x="338"/>
        <item x="9279"/>
        <item x="775"/>
        <item x="5230"/>
        <item x="5419"/>
        <item x="2107"/>
        <item x="3253"/>
        <item x="2157"/>
        <item x="2222"/>
        <item x="4502"/>
        <item x="9043"/>
        <item x="5620"/>
        <item x="4348"/>
        <item x="5805"/>
        <item x="2241"/>
        <item x="4942"/>
        <item x="9448"/>
        <item x="4533"/>
        <item x="6377"/>
        <item x="2311"/>
        <item x="2992"/>
        <item x="2962"/>
        <item x="5817"/>
        <item x="1044"/>
        <item x="8681"/>
        <item x="1503"/>
        <item x="2639"/>
        <item x="7010"/>
        <item x="3042"/>
        <item x="1800"/>
        <item x="2838"/>
        <item x="7679"/>
        <item x="7951"/>
        <item x="4932"/>
        <item x="6543"/>
        <item x="4830"/>
        <item x="465"/>
        <item x="4268"/>
        <item x="4791"/>
        <item x="6958"/>
        <item x="9304"/>
        <item x="4505"/>
        <item x="3885"/>
        <item x="2933"/>
        <item x="7986"/>
        <item x="3027"/>
        <item x="6224"/>
        <item x="8598"/>
        <item x="6652"/>
        <item x="3166"/>
        <item x="5857"/>
        <item x="1620"/>
        <item x="5604"/>
        <item x="3126"/>
        <item x="269"/>
        <item x="2297"/>
        <item x="813"/>
        <item x="1376"/>
        <item x="1192"/>
        <item x="5778"/>
        <item x="8044"/>
        <item x="6884"/>
        <item x="68"/>
        <item x="5479"/>
        <item x="8802"/>
        <item x="7485"/>
        <item x="2699"/>
        <item x="857"/>
        <item x="2729"/>
        <item x="9201"/>
        <item x="2973"/>
        <item x="445"/>
        <item x="642"/>
        <item x="9204"/>
        <item x="589"/>
        <item x="7736"/>
        <item x="6426"/>
        <item x="3090"/>
        <item x="310"/>
        <item x="4102"/>
        <item x="2040"/>
        <item x="7099"/>
        <item x="1879"/>
        <item x="8808"/>
        <item x="568"/>
        <item x="4223"/>
        <item x="2693"/>
        <item x="3232"/>
        <item x="3496"/>
        <item x="1791"/>
        <item x="7615"/>
        <item x="7906"/>
        <item x="5980"/>
        <item x="7975"/>
        <item x="3221"/>
        <item x="4119"/>
        <item x="9064"/>
        <item x="7400"/>
        <item x="4171"/>
        <item x="5160"/>
        <item x="5053"/>
        <item x="9011"/>
        <item x="788"/>
        <item x="6874"/>
        <item x="8507"/>
        <item x="6947"/>
        <item x="7595"/>
        <item x="5144"/>
        <item x="6173"/>
        <item x="1667"/>
        <item x="153"/>
        <item x="137"/>
        <item x="7815"/>
        <item x="7765"/>
        <item x="6588"/>
        <item x="1363"/>
        <item x="9323"/>
        <item x="7432"/>
        <item x="5223"/>
        <item x="8250"/>
        <item x="7326"/>
        <item x="9244"/>
        <item x="7375"/>
        <item x="4090"/>
        <item x="447"/>
        <item x="9063"/>
        <item x="1513"/>
        <item x="660"/>
        <item x="3161"/>
        <item x="1815"/>
        <item x="8477"/>
        <item x="5512"/>
        <item x="3854"/>
        <item x="5236"/>
        <item x="8021"/>
        <item x="9178"/>
        <item x="2443"/>
        <item x="8865"/>
        <item x="4086"/>
        <item x="3469"/>
        <item x="5024"/>
        <item x="3015"/>
        <item x="1394"/>
        <item x="3125"/>
        <item x="8159"/>
        <item x="3111"/>
        <item x="86"/>
        <item x="2491"/>
        <item x="1258"/>
        <item x="121"/>
        <item x="2852"/>
        <item x="8959"/>
        <item x="8826"/>
        <item x="5002"/>
        <item x="8934"/>
        <item x="6915"/>
        <item x="6770"/>
        <item x="2474"/>
        <item x="5644"/>
        <item x="5977"/>
        <item x="3983"/>
        <item x="3510"/>
        <item x="7887"/>
        <item x="4141"/>
        <item x="8875"/>
        <item x="3258"/>
        <item x="4538"/>
        <item x="9333"/>
        <item x="9171"/>
        <item x="6046"/>
        <item x="9095"/>
        <item x="4445"/>
        <item x="5779"/>
        <item x="1808"/>
        <item x="1895"/>
        <item x="3490"/>
        <item x="1098"/>
        <item x="6805"/>
        <item x="6811"/>
        <item x="4883"/>
        <item x="7351"/>
        <item x="4800"/>
        <item x="1162"/>
        <item x="6779"/>
        <item x="4096"/>
        <item x="877"/>
        <item x="9356"/>
        <item x="3861"/>
        <item x="1341"/>
        <item x="8870"/>
        <item x="826"/>
        <item x="7607"/>
        <item x="889"/>
        <item x="3132"/>
        <item x="2247"/>
        <item x="8171"/>
        <item x="3985"/>
        <item x="3333"/>
        <item x="4523"/>
        <item x="5794"/>
        <item x="8314"/>
        <item x="9283"/>
        <item x="1583"/>
        <item x="6822"/>
        <item x="4707"/>
        <item x="2137"/>
        <item x="6759"/>
        <item x="1409"/>
        <item x="4431"/>
        <item x="9251"/>
        <item x="5752"/>
        <item x="3089"/>
        <item x="232"/>
        <item x="3476"/>
        <item x="8743"/>
        <item x="5188"/>
        <item x="1370"/>
        <item x="8651"/>
        <item x="7553"/>
        <item x="6647"/>
        <item x="4559"/>
        <item x="7027"/>
        <item x="7297"/>
        <item x="5608"/>
        <item x="19"/>
        <item x="1028"/>
        <item x="5983"/>
        <item x="7518"/>
        <item x="3634"/>
        <item x="659"/>
        <item x="3541"/>
        <item x="1648"/>
        <item x="127"/>
        <item x="357"/>
        <item x="2512"/>
        <item x="5824"/>
        <item x="6957"/>
        <item x="2214"/>
        <item x="6796"/>
        <item x="7919"/>
        <item x="2248"/>
        <item x="5425"/>
        <item x="5122"/>
        <item x="4906"/>
        <item x="5547"/>
        <item x="527"/>
        <item x="2502"/>
        <item x="3976"/>
        <item x="1803"/>
        <item x="1519"/>
        <item x="2681"/>
        <item x="8254"/>
        <item x="3062"/>
        <item x="2779"/>
        <item x="1761"/>
        <item x="3593"/>
        <item x="8183"/>
        <item x="4355"/>
        <item x="4892"/>
        <item x="3772"/>
        <item x="5998"/>
        <item x="2294"/>
        <item x="5253"/>
        <item x="6925"/>
        <item x="2249"/>
        <item x="6525"/>
        <item x="971"/>
        <item x="7907"/>
        <item x="2181"/>
        <item x="6474"/>
        <item x="578"/>
        <item x="1571"/>
        <item x="9338"/>
        <item x="8548"/>
        <item x="739"/>
        <item x="1694"/>
        <item x="2516"/>
        <item x="4475"/>
        <item x="4408"/>
        <item x="2905"/>
        <item x="4314"/>
        <item x="7629"/>
        <item x="4302"/>
        <item x="6326"/>
        <item x="4889"/>
        <item x="6356"/>
        <item x="2462"/>
        <item x="7893"/>
        <item x="9318"/>
        <item x="8111"/>
        <item x="2624"/>
        <item x="8692"/>
        <item x="7879"/>
        <item x="6937"/>
        <item x="7711"/>
        <item x="1930"/>
        <item x="7509"/>
        <item x="1207"/>
        <item x="7376"/>
        <item x="1237"/>
        <item x="809"/>
        <item x="6439"/>
        <item x="3557"/>
        <item x="5826"/>
        <item x="1614"/>
        <item x="6604"/>
        <item x="8462"/>
        <item x="1868"/>
        <item x="8056"/>
        <item x="5491"/>
        <item x="5192"/>
        <item x="4321"/>
        <item x="227"/>
        <item x="3780"/>
        <item x="468"/>
        <item x="765"/>
        <item x="5603"/>
        <item x="6768"/>
        <item x="4287"/>
        <item x="1252"/>
        <item x="268"/>
        <item x="8215"/>
        <item x="9476"/>
        <item x="4586"/>
        <item x="6629"/>
        <item x="6056"/>
        <item x="2453"/>
        <item x="4570"/>
        <item x="8116"/>
        <item x="2750"/>
        <item x="462"/>
        <item x="8189"/>
        <item x="2085"/>
        <item x="6429"/>
        <item x="3890"/>
        <item x="7125"/>
        <item x="8266"/>
        <item x="8729"/>
        <item x="2892"/>
        <item x="2753"/>
        <item x="2121"/>
        <item x="2375"/>
        <item x="4133"/>
        <item x="8645"/>
        <item x="4319"/>
        <item x="4256"/>
        <item x="6064"/>
        <item x="267"/>
        <item x="4720"/>
        <item x="8129"/>
        <item x="270"/>
        <item x="2927"/>
        <item x="5906"/>
        <item x="2730"/>
        <item x="7355"/>
        <item x="4560"/>
        <item x="8720"/>
        <item x="3011"/>
        <item x="2672"/>
        <item x="1062"/>
        <item x="2786"/>
        <item x="3671"/>
        <item x="7913"/>
        <item x="8496"/>
        <item x="5927"/>
        <item x="3718"/>
        <item x="4399"/>
        <item x="5537"/>
        <item x="2479"/>
        <item x="3112"/>
        <item x="6816"/>
        <item x="1954"/>
        <item x="2194"/>
        <item x="8060"/>
        <item x="5567"/>
        <item x="8600"/>
        <item x="1979"/>
        <item x="6752"/>
        <item x="1763"/>
        <item x="3235"/>
        <item x="8550"/>
        <item x="9429"/>
        <item x="1781"/>
        <item x="712"/>
        <item x="7219"/>
        <item x="827"/>
        <item x="5209"/>
        <item x="8312"/>
        <item x="7533"/>
        <item x="8149"/>
        <item x="6291"/>
        <item x="2361"/>
        <item x="1785"/>
        <item x="3187"/>
        <item x="898"/>
        <item x="3687"/>
        <item x="2656"/>
        <item x="9017"/>
        <item x="7097"/>
        <item x="5014"/>
        <item x="6231"/>
        <item x="6856"/>
        <item x="2591"/>
        <item x="565"/>
        <item x="7830"/>
        <item x="2781"/>
        <item x="8005"/>
        <item x="5597"/>
        <item x="2939"/>
        <item x="3108"/>
        <item x="3998"/>
        <item x="956"/>
        <item x="2174"/>
        <item x="3594"/>
        <item x="395"/>
        <item x="1286"/>
        <item x="7664"/>
        <item x="7165"/>
        <item x="1951"/>
        <item x="4334"/>
        <item x="6382"/>
        <item x="4503"/>
        <item x="8805"/>
        <item x="6794"/>
        <item x="6434"/>
        <item x="9236"/>
        <item x="27"/>
        <item x="7399"/>
        <item x="5497"/>
        <item x="8979"/>
        <item x="5626"/>
        <item x="794"/>
        <item x="4214"/>
        <item x="2393"/>
        <item x="6084"/>
        <item x="5938"/>
        <item x="793"/>
        <item x="7250"/>
        <item x="8164"/>
        <item x="9099"/>
        <item x="6567"/>
        <item x="3138"/>
        <item x="356"/>
        <item x="6563"/>
        <item x="3383"/>
        <item x="6029"/>
        <item x="2833"/>
        <item x="6743"/>
        <item x="5285"/>
        <item x="2224"/>
        <item x="4643"/>
        <item x="6703"/>
        <item x="5378"/>
        <item x="5738"/>
        <item x="7177"/>
        <item x="3520"/>
        <item x="6204"/>
        <item x="1115"/>
        <item x="697"/>
        <item x="9203"/>
        <item x="1925"/>
        <item x="3704"/>
        <item x="475"/>
        <item x="8788"/>
        <item x="5068"/>
        <item x="1852"/>
        <item x="1737"/>
        <item x="9385"/>
        <item x="5869"/>
        <item x="2171"/>
        <item x="8523"/>
        <item x="2178"/>
        <item x="7857"/>
        <item x="5538"/>
        <item x="7461"/>
        <item x="8092"/>
        <item x="9165"/>
        <item x="1857"/>
        <item x="2552"/>
        <item x="22"/>
        <item x="5882"/>
        <item x="7022"/>
        <item x="1261"/>
        <item x="4869"/>
        <item x="615"/>
        <item x="1315"/>
        <item x="5468"/>
        <item x="7791"/>
        <item x="6234"/>
        <item x="5255"/>
        <item x="8364"/>
        <item x="530"/>
        <item x="7616"/>
        <item x="6826"/>
        <item x="8039"/>
        <item x="610"/>
        <item x="4941"/>
        <item x="974"/>
        <item x="8636"/>
        <item x="3631"/>
        <item x="2102"/>
        <item x="7222"/>
        <item x="3682"/>
        <item x="1211"/>
        <item x="2150"/>
        <item x="2981"/>
        <item x="4082"/>
        <item x="5701"/>
        <item x="4492"/>
        <item x="1137"/>
        <item x="8182"/>
        <item x="2694"/>
        <item x="1204"/>
        <item x="1296"/>
        <item x="2566"/>
        <item x="4913"/>
        <item x="6141"/>
        <item x="6327"/>
        <item x="8236"/>
        <item x="8295"/>
        <item x="7856"/>
        <item x="928"/>
        <item x="5740"/>
        <item x="8885"/>
        <item x="6349"/>
        <item x="4201"/>
        <item x="4690"/>
        <item x="6970"/>
        <item x="2998"/>
        <item x="6051"/>
        <item x="3498"/>
        <item x="6246"/>
        <item x="2548"/>
        <item x="7366"/>
        <item x="7057"/>
        <item x="695"/>
        <item x="89"/>
        <item x="8794"/>
        <item x="6486"/>
        <item x="4732"/>
        <item x="8954"/>
        <item x="3837"/>
        <item x="1040"/>
        <item x="1054"/>
        <item x="2200"/>
        <item x="9045"/>
        <item x="4374"/>
        <item x="6861"/>
        <item x="5782"/>
        <item x="2902"/>
        <item x="3800"/>
        <item x="8674"/>
        <item x="1512"/>
        <item x="7121"/>
        <item x="4540"/>
        <item x="8906"/>
        <item x="6138"/>
        <item x="1730"/>
        <item x="9071"/>
        <item x="991"/>
        <item x="3791"/>
        <item x="7182"/>
        <item x="4975"/>
        <item x="4871"/>
        <item x="3913"/>
        <item x="307"/>
        <item x="7964"/>
        <item x="7028"/>
        <item x="7864"/>
        <item x="6301"/>
        <item x="1526"/>
        <item x="1833"/>
        <item x="6553"/>
        <item x="7781"/>
        <item x="9325"/>
        <item x="3893"/>
        <item x="7350"/>
        <item x="5923"/>
        <item x="3710"/>
        <item x="1101"/>
        <item x="7623"/>
        <item x="6566"/>
        <item x="9434"/>
        <item x="6895"/>
        <item x="6725"/>
        <item x="4785"/>
        <item x="6041"/>
        <item x="6932"/>
        <item x="4881"/>
        <item x="3361"/>
        <item x="5478"/>
        <item x="6633"/>
        <item x="2330"/>
        <item x="7395"/>
        <item x="8476"/>
        <item x="1067"/>
        <item x="7869"/>
        <item x="7420"/>
        <item x="7987"/>
        <item x="6411"/>
        <item x="252"/>
        <item x="3596"/>
        <item x="7685"/>
        <item x="7839"/>
        <item x="665"/>
        <item x="8223"/>
        <item x="5090"/>
        <item x="62"/>
        <item x="7159"/>
        <item x="1465"/>
        <item x="230"/>
        <item x="2687"/>
        <item x="8869"/>
        <item x="2439"/>
        <item x="8825"/>
        <item x="8739"/>
        <item x="2580"/>
        <item x="9294"/>
        <item x="6277"/>
        <item x="5428"/>
        <item x="4059"/>
        <item x="8945"/>
        <item x="5061"/>
        <item x="2211"/>
        <item x="5215"/>
        <item x="4810"/>
        <item x="1373"/>
        <item x="1235"/>
        <item x="4876"/>
        <item x="3249"/>
        <item x="7196"/>
        <item x="7237"/>
        <item x="9224"/>
        <item x="5531"/>
        <item x="9467"/>
        <item x="7135"/>
        <item x="107"/>
        <item t="default"/>
      </items>
    </pivotField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OI (%)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DEE76-6E4F-40CF-B73B-A1FBCDF42E66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19:D26" firstHeaderRow="1" firstDataRow="1" firstDataCol="1"/>
  <pivotFields count="20">
    <pivotField showAll="0"/>
    <pivotField showAll="0"/>
    <pivotField showAll="0"/>
    <pivotField axis="axisRow" showAll="0">
      <items count="8">
        <item h="1" x="6"/>
        <item x="4"/>
        <item x="3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ampaign Cost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9840A-7888-452A-94C6-A598852F149D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5:D12" firstHeaderRow="1" firstDataRow="1" firstDataCol="1"/>
  <pivotFields count="20">
    <pivotField showAll="0"/>
    <pivotField showAll="0"/>
    <pivotField showAll="0"/>
    <pivotField axis="axisRow" showAll="0">
      <items count="8">
        <item h="1" x="6"/>
        <item x="4"/>
        <item x="3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 Generated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3C68D-FEBB-4FCA-8569-F132D25F64D0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51:D58" firstHeaderRow="1" firstDataRow="1" firstDataCol="1"/>
  <pivotFields count="20">
    <pivotField showAll="0"/>
    <pivotField showAll="0"/>
    <pivotField showAll="0"/>
    <pivotField axis="axisRow" showAll="0">
      <items count="8">
        <item h="1" x="6"/>
        <item x="4"/>
        <item x="3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onversion Rate (%)" fld="14" subtotal="average" baseField="3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EDF50-8261-4C94-82DD-3804E5133AC8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36:D43" firstHeaderRow="1" firstDataRow="1" firstDataCol="1"/>
  <pivotFields count="20">
    <pivotField showAll="0"/>
    <pivotField showAll="0"/>
    <pivotField showAll="0"/>
    <pivotField axis="axisRow" showAll="0">
      <items count="8">
        <item h="1" x="6"/>
        <item x="4"/>
        <item x="3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nversions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E229B-E701-48F5-8967-D81751753113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:D9" firstHeaderRow="1" firstDataRow="1" firstDataCol="1"/>
  <pivotFields count="20">
    <pivotField showAll="0"/>
    <pivotField axis="axisRow" showAll="0">
      <items count="7">
        <item h="1"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mpressions" fld="10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463E3-94A9-4B6E-9125-D0C4E9843AB8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46:D52" firstHeaderRow="1" firstDataRow="1" firstDataCol="1"/>
  <pivotFields count="20">
    <pivotField showAll="0"/>
    <pivotField axis="axisRow" showAll="0">
      <items count="7">
        <item h="1"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onversion Rate (%)" fld="14" subtotal="average" baseField="1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27029-1CC5-4445-A1C5-56A657EFE56D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32:D39" firstHeaderRow="1" firstDataRow="1" firstDataCol="1"/>
  <pivotFields count="20">
    <pivotField showAll="0"/>
    <pivotField showAll="0"/>
    <pivotField showAll="0"/>
    <pivotField axis="axisRow" showAll="0">
      <items count="8">
        <item h="1" x="6"/>
        <item x="4"/>
        <item x="3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TR (%)" fld="12" subtotal="average" baseField="3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02318-0D0E-41F3-AC63-EBEB627EAE9A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20:D26" firstHeaderRow="1" firstDataRow="1" firstDataCol="1"/>
  <pivotFields count="20">
    <pivotField showAll="0"/>
    <pivotField axis="axisRow" showAll="0">
      <items count="7">
        <item h="1"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lick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6CDA2-19D6-4338-BF00-529ABAF8439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20">
    <pivotField showAll="0"/>
    <pivotField showAll="0"/>
    <pivotField showAll="0"/>
    <pivotField axis="axisRow" showAll="0">
      <items count="8">
        <item x="4"/>
        <item x="3"/>
        <item x="2"/>
        <item x="0"/>
        <item x="5"/>
        <item x="1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ampaign Cost" fld="15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5329D-2F2A-47C0-9073-39CEFF8ECC28}" name="Table1" displayName="Table1" ref="A1:T10101" totalsRowShown="0">
  <autoFilter ref="A1:T10101" xr:uid="{8E45329D-2F2A-47C0-9073-39CEFF8ECC28}">
    <filterColumn colId="16">
      <customFilters>
        <customFilter operator="notEqual" val=" "/>
      </customFilters>
    </filterColumn>
  </autoFilter>
  <tableColumns count="20">
    <tableColumn id="1" xr3:uid="{BD8618D2-352D-4A41-A7AE-4BEFBDF1B968}" name="Campaign ID"/>
    <tableColumn id="2" xr3:uid="{A8E83D82-D338-4D0E-A46D-5EF9FC7812AD}" name="Campaign Name">
      <calculatedColumnFormula>PROPER(TRIM(Table1[[#This Row],[Campaign Name]]))</calculatedColumnFormula>
    </tableColumn>
    <tableColumn id="3" xr3:uid="{8D7A7651-8ACA-4D28-B39F-D4372AD8872C}" name="Campaign Type">
      <calculatedColumnFormula>PROPER(TRIM(Table1[[#This Row],[Campaign Type]]))</calculatedColumnFormula>
    </tableColumn>
    <tableColumn id="4" xr3:uid="{26AE6398-378E-4396-BA24-1CD37DFF3F2A}" name="Marketing Channel">
      <calculatedColumnFormula>PROPER(TRIM(Table1[[#This Row],[Marketing Channel]]))</calculatedColumnFormula>
    </tableColumn>
    <tableColumn id="5" xr3:uid="{DAFB68E8-F3D1-442E-A783-B774D6D7AB27}" name="Start Date"/>
    <tableColumn id="6" xr3:uid="{42C4DFAF-C48E-44EB-B7D4-F8A50DC945B4}" name="End Date"/>
    <tableColumn id="7" xr3:uid="{39CC7B7C-06D9-4EF8-B325-14BBC7A3CBD0}" name="Region"/>
    <tableColumn id="8" xr3:uid="{2E0FBA85-CBD5-4973-AC4B-CFEC5DE1B574}" name="City"/>
    <tableColumn id="9" xr3:uid="{B3EE9556-4AE1-4E85-9503-4706EB56EC5B}" name="Target Audience"/>
    <tableColumn id="10" xr3:uid="{7E78F69E-F7AA-42BE-912C-4D81ECCF2122}" name="Device Type"/>
    <tableColumn id="11" xr3:uid="{22321601-E258-47A9-BA7A-0A6A960FDC22}" name="Impressions"/>
    <tableColumn id="12" xr3:uid="{5B2B3967-548C-4423-BE86-F687D1C52AB2}" name="Clicks"/>
    <tableColumn id="13" xr3:uid="{EF7AE842-3015-4DED-9623-7D2DCF790C3E}" name="CTR (%)"/>
    <tableColumn id="14" xr3:uid="{0BC92B99-BEAB-425B-B575-772876E52D93}" name="Conversions"/>
    <tableColumn id="15" xr3:uid="{28560B4D-BE87-4EEB-BC27-0AF3B3B98E75}" name="Conversion Rate (%)"/>
    <tableColumn id="16" xr3:uid="{84121703-BF96-440A-B3B3-39CFC8347E48}" name="Campaign Cost"/>
    <tableColumn id="17" xr3:uid="{AB1EBF4D-1D27-48AB-891F-34DEB7122B77}" name="Revenue Generated"/>
    <tableColumn id="18" xr3:uid="{C8EA66A6-A2E5-4262-B940-7BB469927D97}" name="ROI (%)" dataDxfId="0"/>
    <tableColumn id="19" xr3:uid="{8F0BE45D-8B3D-4289-9B4B-776EC9B98F67}" name="Customers Acquired"/>
    <tableColumn id="20" xr3:uid="{319B726B-326E-458F-ABE3-DA9618E43A1E}" name="Campaign Status">
      <calculatedColumnFormula>PROPER(TRIM(Table1[[#This Row],[Campaign Status]]))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02"/>
  <sheetViews>
    <sheetView zoomScaleNormal="100" workbookViewId="0">
      <selection activeCell="H12" sqref="H12"/>
    </sheetView>
  </sheetViews>
  <sheetFormatPr defaultRowHeight="14.4" x14ac:dyDescent="0.3"/>
  <cols>
    <col min="1" max="1" width="13.5546875" customWidth="1"/>
    <col min="2" max="2" width="16.77734375" customWidth="1"/>
    <col min="3" max="3" width="15.88671875" customWidth="1"/>
    <col min="4" max="4" width="18.88671875" customWidth="1"/>
    <col min="5" max="5" width="15.6640625" customWidth="1"/>
    <col min="6" max="6" width="13" customWidth="1"/>
    <col min="8" max="8" width="10.6640625" bestFit="1" customWidth="1"/>
    <col min="9" max="9" width="16.5546875" customWidth="1"/>
    <col min="10" max="10" width="13" customWidth="1"/>
    <col min="11" max="11" width="12.88671875" customWidth="1"/>
    <col min="13" max="13" width="9.33203125" customWidth="1"/>
    <col min="14" max="14" width="13.109375" customWidth="1"/>
    <col min="15" max="15" width="19.77734375" customWidth="1"/>
    <col min="16" max="16" width="15.44140625" customWidth="1"/>
    <col min="17" max="17" width="19.44140625" customWidth="1"/>
    <col min="18" max="18" width="12" customWidth="1"/>
    <col min="19" max="19" width="19.77734375" customWidth="1"/>
    <col min="20" max="20" width="17" customWidth="1"/>
    <col min="22" max="22" width="20.6640625" bestFit="1" customWidth="1"/>
    <col min="23" max="23" width="17.21875" bestFit="1" customWidth="1"/>
    <col min="24" max="24" width="13.6640625" bestFit="1" customWidth="1"/>
    <col min="26" max="26" width="17.2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7" t="s">
        <v>11142</v>
      </c>
      <c r="W1" s="7" t="s">
        <v>11148</v>
      </c>
      <c r="X1" s="7" t="s">
        <v>11173</v>
      </c>
    </row>
    <row r="2" spans="1:24" x14ac:dyDescent="0.3">
      <c r="A2" t="s">
        <v>20</v>
      </c>
      <c r="B2" t="str">
        <f ca="1">PROPER(TRIM(Table1[[#This Row],[Campaign Name]]))</f>
        <v>New Launch</v>
      </c>
      <c r="C2" t="str">
        <f ca="1">PROPER(TRIM(Table1[[#This Row],[Campaign Type]]))</f>
        <v>Awareness</v>
      </c>
      <c r="D2" t="str">
        <f ca="1">PROPER(TRIM(Table1[[#This Row],[Marketing Channel]]))</f>
        <v>Linkedin</v>
      </c>
      <c r="E2" t="s">
        <v>21</v>
      </c>
      <c r="F2" t="s">
        <v>22</v>
      </c>
      <c r="G2" t="s">
        <v>11141</v>
      </c>
      <c r="H2" t="s">
        <v>23</v>
      </c>
      <c r="I2" t="s">
        <v>24</v>
      </c>
      <c r="J2" t="s">
        <v>25</v>
      </c>
      <c r="K2">
        <v>30262</v>
      </c>
      <c r="L2">
        <v>532</v>
      </c>
      <c r="M2">
        <v>1.76</v>
      </c>
      <c r="N2">
        <v>63</v>
      </c>
      <c r="O2">
        <v>11.84</v>
      </c>
      <c r="P2">
        <v>250</v>
      </c>
      <c r="Q2">
        <v>22843.74</v>
      </c>
      <c r="R2" s="6">
        <v>9037.496000000001</v>
      </c>
      <c r="S2">
        <v>62</v>
      </c>
      <c r="T2" t="str">
        <f ca="1">PROPER(TRIM(Table1[[#This Row],[Campaign Status]]))</f>
        <v>Paused</v>
      </c>
      <c r="V2" s="1">
        <f t="shared" ref="V2:V65" si="0">IF(N2="",ROUND(L2*O2/100,0),N2)</f>
        <v>63</v>
      </c>
      <c r="W2" t="str">
        <f ca="1">IF(OR(D2="Delhi",D2="lucknow",D2="jaipur"),"North",IF(OR(D2="Bengaluru",D2="chennai"),"South",IF(D2="Kolkata","East",IF(OR(D2="Mumbai",D2="Pune",D2="Ahmedabad"),"west","unknown"))))</f>
        <v>west</v>
      </c>
    </row>
    <row r="3" spans="1:24" x14ac:dyDescent="0.3">
      <c r="A3" t="s">
        <v>26</v>
      </c>
      <c r="B3" t="str">
        <f ca="1">PROPER(TRIM(Table1[[#This Row],[Campaign Name]]))</f>
        <v>Summer Sale</v>
      </c>
      <c r="C3" t="str">
        <f ca="1">PROPER(TRIM(Table1[[#This Row],[Campaign Type]]))</f>
        <v>Sales</v>
      </c>
      <c r="D3" t="str">
        <f ca="1">PROPER(TRIM(Table1[[#This Row],[Marketing Channel]]))</f>
        <v>Youtube</v>
      </c>
      <c r="E3" t="s">
        <v>27</v>
      </c>
      <c r="F3" t="s">
        <v>28</v>
      </c>
      <c r="G3" t="s">
        <v>46</v>
      </c>
      <c r="H3" t="s">
        <v>30</v>
      </c>
      <c r="I3" t="s">
        <v>31</v>
      </c>
      <c r="J3" t="s">
        <v>32</v>
      </c>
      <c r="K3">
        <v>61426</v>
      </c>
      <c r="L3">
        <v>3047</v>
      </c>
      <c r="M3">
        <v>4.96</v>
      </c>
      <c r="N3">
        <v>430</v>
      </c>
      <c r="O3">
        <v>14.11</v>
      </c>
      <c r="P3">
        <v>250</v>
      </c>
      <c r="Q3">
        <v>7515.65</v>
      </c>
      <c r="R3" s="6">
        <v>2906.2599999999998</v>
      </c>
      <c r="S3">
        <v>152</v>
      </c>
      <c r="T3" t="str">
        <f ca="1">PROPER(TRIM(Table1[[#This Row],[Campaign Status]]))</f>
        <v>Completed</v>
      </c>
      <c r="V3" s="1">
        <f t="shared" si="0"/>
        <v>430</v>
      </c>
      <c r="W3" t="str">
        <f t="shared" ref="W3:W66" ca="1" si="1">IF(OR(D3="Delhi",D3="lucknow",D3="jaipur"),"North",IF(OR(D3="Bengaluru",D3="chennai"),"South",IF(D3="Kolkata","East",IF(OR(D3="Mumbai",D3="Pune",D3="Ahmedabad"),"west","unknown"))))</f>
        <v>South</v>
      </c>
      <c r="X3" s="6">
        <f>R2*1</f>
        <v>9037.496000000001</v>
      </c>
    </row>
    <row r="4" spans="1:24" x14ac:dyDescent="0.3">
      <c r="A4" t="s">
        <v>33</v>
      </c>
      <c r="B4" t="str">
        <f ca="1">PROPER(TRIM(Table1[[#This Row],[Campaign Name]]))</f>
        <v>Summer Sale</v>
      </c>
      <c r="C4" t="str">
        <f ca="1">PROPER(TRIM(Table1[[#This Row],[Campaign Type]]))</f>
        <v>Retargeting</v>
      </c>
      <c r="D4" t="str">
        <f ca="1">PROPER(TRIM(Table1[[#This Row],[Marketing Channel]]))</f>
        <v>Linkedin</v>
      </c>
      <c r="E4" t="s">
        <v>34</v>
      </c>
      <c r="F4" t="s">
        <v>35</v>
      </c>
      <c r="G4" t="s">
        <v>11141</v>
      </c>
      <c r="H4" t="s">
        <v>36</v>
      </c>
      <c r="I4" t="s">
        <v>24</v>
      </c>
      <c r="J4" t="s">
        <v>32</v>
      </c>
      <c r="K4">
        <v>137939</v>
      </c>
      <c r="L4">
        <v>19495</v>
      </c>
      <c r="M4">
        <v>14.13</v>
      </c>
      <c r="N4">
        <v>4618</v>
      </c>
      <c r="O4">
        <v>23.69</v>
      </c>
      <c r="P4">
        <v>3830.4648972188602</v>
      </c>
      <c r="Q4">
        <v>2565.38</v>
      </c>
      <c r="R4" s="6">
        <v>-33.026928353719811</v>
      </c>
      <c r="S4">
        <v>2921</v>
      </c>
      <c r="T4" t="str">
        <f ca="1">PROPER(TRIM(Table1[[#This Row],[Campaign Status]]))</f>
        <v>Active</v>
      </c>
      <c r="V4" s="1">
        <f t="shared" si="0"/>
        <v>4618</v>
      </c>
      <c r="W4" t="str">
        <f t="shared" ca="1" si="1"/>
        <v>west</v>
      </c>
      <c r="X4" s="6">
        <f t="shared" ref="X4:X67" si="2">R3*1</f>
        <v>2906.2599999999998</v>
      </c>
    </row>
    <row r="5" spans="1:24" x14ac:dyDescent="0.3">
      <c r="A5" t="s">
        <v>37</v>
      </c>
      <c r="B5" t="str">
        <f ca="1">PROPER(TRIM(Table1[[#This Row],[Campaign Name]]))</f>
        <v>Summer Sale</v>
      </c>
      <c r="C5" t="str">
        <f ca="1">PROPER(TRIM(Table1[[#This Row],[Campaign Type]]))</f>
        <v>Sales</v>
      </c>
      <c r="D5" t="str">
        <f ca="1">PROPER(TRIM(Table1[[#This Row],[Marketing Channel]]))</f>
        <v>Instagram</v>
      </c>
      <c r="E5" t="s">
        <v>39</v>
      </c>
      <c r="F5" t="s">
        <v>40</v>
      </c>
      <c r="G5" t="s">
        <v>46</v>
      </c>
      <c r="H5" t="s">
        <v>42</v>
      </c>
      <c r="I5" t="s">
        <v>31</v>
      </c>
      <c r="J5" t="s">
        <v>25</v>
      </c>
      <c r="K5">
        <v>185993</v>
      </c>
      <c r="L5">
        <v>8776</v>
      </c>
      <c r="M5">
        <v>4.72</v>
      </c>
      <c r="N5">
        <v>2700</v>
      </c>
      <c r="O5">
        <v>30.77</v>
      </c>
      <c r="P5">
        <v>3982.6304252733912</v>
      </c>
      <c r="Q5">
        <v>13947.57</v>
      </c>
      <c r="R5" s="6">
        <v>250.20999968990486</v>
      </c>
      <c r="S5">
        <v>1506</v>
      </c>
      <c r="T5" t="str">
        <f ca="1">PROPER(TRIM(Table1[[#This Row],[Campaign Status]]))</f>
        <v>Completed</v>
      </c>
      <c r="V5" s="1">
        <f t="shared" si="0"/>
        <v>2700</v>
      </c>
      <c r="W5" t="str">
        <f t="shared" ca="1" si="1"/>
        <v>South</v>
      </c>
      <c r="X5" s="6">
        <f t="shared" si="2"/>
        <v>-33.026928353719811</v>
      </c>
    </row>
    <row r="6" spans="1:24" x14ac:dyDescent="0.3">
      <c r="A6" t="s">
        <v>43</v>
      </c>
      <c r="B6" t="str">
        <f ca="1">PROPER(TRIM(Table1[[#This Row],[Campaign Name]]))</f>
        <v>Flash Sale</v>
      </c>
      <c r="C6" t="str">
        <f ca="1">PROPER(TRIM(Table1[[#This Row],[Campaign Type]]))</f>
        <v>Awareness</v>
      </c>
      <c r="D6" t="str">
        <f ca="1">PROPER(TRIM(Table1[[#This Row],[Marketing Channel]]))</f>
        <v>Instagram</v>
      </c>
      <c r="E6" t="s">
        <v>44</v>
      </c>
      <c r="F6" t="s">
        <v>45</v>
      </c>
      <c r="G6" t="s">
        <v>46</v>
      </c>
      <c r="H6" t="s">
        <v>30</v>
      </c>
      <c r="I6" t="s">
        <v>24</v>
      </c>
      <c r="J6" t="s">
        <v>25</v>
      </c>
      <c r="K6">
        <v>51000</v>
      </c>
      <c r="L6">
        <v>1970</v>
      </c>
      <c r="M6">
        <v>3.86</v>
      </c>
      <c r="N6">
        <v>233</v>
      </c>
      <c r="O6">
        <v>11.83</v>
      </c>
      <c r="P6">
        <v>250</v>
      </c>
      <c r="Q6">
        <v>39334.629999999997</v>
      </c>
      <c r="R6" s="6">
        <v>15633.851999999999</v>
      </c>
      <c r="S6">
        <v>109</v>
      </c>
      <c r="T6" t="str">
        <f ca="1">PROPER(TRIM(Table1[[#This Row],[Campaign Status]]))</f>
        <v>Paused</v>
      </c>
      <c r="V6" s="1">
        <f t="shared" si="0"/>
        <v>233</v>
      </c>
      <c r="W6" t="str">
        <f t="shared" ca="1" si="1"/>
        <v>South</v>
      </c>
      <c r="X6" s="6">
        <f t="shared" si="2"/>
        <v>250.20999968990486</v>
      </c>
    </row>
    <row r="7" spans="1:24" x14ac:dyDescent="0.3">
      <c r="A7" t="s">
        <v>47</v>
      </c>
      <c r="B7" t="str">
        <f ca="1">PROPER(TRIM(Table1[[#This Row],[Campaign Name]]))</f>
        <v>New Launch</v>
      </c>
      <c r="C7" t="str">
        <f ca="1">PROPER(TRIM(Table1[[#This Row],[Campaign Type]]))</f>
        <v>Sales</v>
      </c>
      <c r="D7" t="str">
        <f ca="1">PROPER(TRIM(Table1[[#This Row],[Marketing Channel]]))</f>
        <v>Google Ads</v>
      </c>
      <c r="E7" t="s">
        <v>48</v>
      </c>
      <c r="F7" t="s">
        <v>49</v>
      </c>
      <c r="G7" t="s">
        <v>46</v>
      </c>
      <c r="H7" t="s">
        <v>30</v>
      </c>
      <c r="I7" t="s">
        <v>24</v>
      </c>
      <c r="J7" t="s">
        <v>32</v>
      </c>
      <c r="K7">
        <v>143304</v>
      </c>
      <c r="L7">
        <v>2972</v>
      </c>
      <c r="M7">
        <v>2.0699999999999998</v>
      </c>
      <c r="N7">
        <v>603</v>
      </c>
      <c r="O7">
        <v>20.29</v>
      </c>
      <c r="P7">
        <v>3988.1535696969677</v>
      </c>
      <c r="Q7">
        <v>29587.93</v>
      </c>
      <c r="R7" s="6">
        <v>641.8954531946016</v>
      </c>
      <c r="S7">
        <v>267</v>
      </c>
      <c r="T7" t="str">
        <f ca="1">PROPER(TRIM(Table1[[#This Row],[Campaign Status]]))</f>
        <v>Paused</v>
      </c>
      <c r="V7" s="1">
        <f t="shared" si="0"/>
        <v>603</v>
      </c>
      <c r="W7" t="str">
        <f t="shared" ca="1" si="1"/>
        <v>South</v>
      </c>
      <c r="X7" s="6">
        <f t="shared" si="2"/>
        <v>15633.851999999999</v>
      </c>
    </row>
    <row r="8" spans="1:24" x14ac:dyDescent="0.3">
      <c r="A8" t="s">
        <v>50</v>
      </c>
      <c r="B8" t="str">
        <f ca="1">PROPER(TRIM(Table1[[#This Row],[Campaign Name]]))</f>
        <v>Festive Offer</v>
      </c>
      <c r="C8" t="str">
        <f ca="1">PROPER(TRIM(Table1[[#This Row],[Campaign Type]]))</f>
        <v>Lead Gen</v>
      </c>
      <c r="D8" t="str">
        <f ca="1">PROPER(TRIM(Table1[[#This Row],[Marketing Channel]]))</f>
        <v>Google Ads</v>
      </c>
      <c r="E8" t="s">
        <v>52</v>
      </c>
      <c r="F8" t="s">
        <v>53</v>
      </c>
      <c r="G8" t="s">
        <v>11141</v>
      </c>
      <c r="H8" t="s">
        <v>54</v>
      </c>
      <c r="I8" t="s">
        <v>24</v>
      </c>
      <c r="J8" t="s">
        <v>25</v>
      </c>
      <c r="K8">
        <v>53957</v>
      </c>
      <c r="L8">
        <v>6290</v>
      </c>
      <c r="M8">
        <v>11.66</v>
      </c>
      <c r="N8">
        <v>1791</v>
      </c>
      <c r="O8">
        <v>28.47</v>
      </c>
      <c r="P8">
        <v>250</v>
      </c>
      <c r="Q8">
        <v>7196.26</v>
      </c>
      <c r="R8" s="6">
        <v>2778.5040000000004</v>
      </c>
      <c r="S8">
        <v>269</v>
      </c>
      <c r="T8" t="str">
        <f ca="1">PROPER(TRIM(Table1[[#This Row],[Campaign Status]]))</f>
        <v>Active</v>
      </c>
      <c r="V8" s="1">
        <f t="shared" si="0"/>
        <v>1791</v>
      </c>
      <c r="W8" t="str">
        <f t="shared" ca="1" si="1"/>
        <v>west</v>
      </c>
      <c r="X8" s="6">
        <f t="shared" si="2"/>
        <v>641.8954531946016</v>
      </c>
    </row>
    <row r="9" spans="1:24" x14ac:dyDescent="0.3">
      <c r="A9" t="s">
        <v>55</v>
      </c>
      <c r="B9" t="str">
        <f ca="1">PROPER(TRIM(Table1[[#This Row],[Campaign Name]]))</f>
        <v>Mega Discount</v>
      </c>
      <c r="C9" t="str">
        <f ca="1">PROPER(TRIM(Table1[[#This Row],[Campaign Type]]))</f>
        <v>Retargeting</v>
      </c>
      <c r="D9" t="str">
        <f ca="1">PROPER(TRIM(Table1[[#This Row],[Marketing Channel]]))</f>
        <v>Google Ads</v>
      </c>
      <c r="E9" t="s">
        <v>56</v>
      </c>
      <c r="F9" t="s">
        <v>57</v>
      </c>
      <c r="G9" t="s">
        <v>11141</v>
      </c>
      <c r="H9" t="s">
        <v>23</v>
      </c>
      <c r="I9" t="s">
        <v>24</v>
      </c>
      <c r="J9" t="s">
        <v>32</v>
      </c>
      <c r="K9">
        <v>7700</v>
      </c>
      <c r="L9">
        <v>1010</v>
      </c>
      <c r="M9">
        <v>13.12</v>
      </c>
      <c r="N9">
        <v>225</v>
      </c>
      <c r="O9">
        <v>22.28</v>
      </c>
      <c r="P9">
        <v>3988.1535696969677</v>
      </c>
      <c r="Q9">
        <v>45089.84</v>
      </c>
      <c r="R9" s="6">
        <v>1030.5943768716527</v>
      </c>
      <c r="S9">
        <v>219</v>
      </c>
      <c r="T9" t="str">
        <f ca="1">PROPER(TRIM(Table1[[#This Row],[Campaign Status]]))</f>
        <v>Paused</v>
      </c>
      <c r="V9" s="1">
        <f t="shared" si="0"/>
        <v>225</v>
      </c>
      <c r="W9" t="str">
        <f t="shared" ca="1" si="1"/>
        <v>west</v>
      </c>
      <c r="X9" s="6">
        <f t="shared" si="2"/>
        <v>2778.5040000000004</v>
      </c>
    </row>
    <row r="10" spans="1:24" x14ac:dyDescent="0.3">
      <c r="A10" t="s">
        <v>58</v>
      </c>
      <c r="B10" t="str">
        <f ca="1">PROPER(TRIM(Table1[[#This Row],[Campaign Name]]))</f>
        <v>New Launch</v>
      </c>
      <c r="C10" t="str">
        <f ca="1">PROPER(TRIM(Table1[[#This Row],[Campaign Type]]))</f>
        <v>Lead Gen</v>
      </c>
      <c r="D10" t="str">
        <f ca="1">PROPER(TRIM(Table1[[#This Row],[Marketing Channel]]))</f>
        <v>Google Ads</v>
      </c>
      <c r="E10" t="s">
        <v>59</v>
      </c>
      <c r="F10" t="s">
        <v>60</v>
      </c>
      <c r="G10" t="s">
        <v>29</v>
      </c>
      <c r="H10" t="s">
        <v>61</v>
      </c>
      <c r="I10" t="s">
        <v>62</v>
      </c>
      <c r="J10" t="s">
        <v>63</v>
      </c>
      <c r="K10">
        <v>178317</v>
      </c>
      <c r="L10">
        <v>26526</v>
      </c>
      <c r="M10">
        <v>14.88</v>
      </c>
      <c r="N10">
        <v>2607</v>
      </c>
      <c r="O10">
        <v>9.83</v>
      </c>
      <c r="P10">
        <v>3988.1535696969677</v>
      </c>
      <c r="Q10">
        <v>7202.51</v>
      </c>
      <c r="R10" s="6">
        <v>80.597609247711816</v>
      </c>
      <c r="S10">
        <v>2385</v>
      </c>
      <c r="T10" t="str">
        <f ca="1">PROPER(TRIM(Table1[[#This Row],[Campaign Status]]))</f>
        <v>Active</v>
      </c>
      <c r="V10" s="1">
        <f t="shared" si="0"/>
        <v>2607</v>
      </c>
      <c r="W10" t="str">
        <f t="shared" ca="1" si="1"/>
        <v>North</v>
      </c>
      <c r="X10" s="6">
        <f t="shared" si="2"/>
        <v>1030.5943768716527</v>
      </c>
    </row>
    <row r="11" spans="1:24" x14ac:dyDescent="0.3">
      <c r="A11" t="s">
        <v>64</v>
      </c>
      <c r="B11" t="str">
        <f ca="1">PROPER(TRIM(Table1[[#This Row],[Campaign Name]]))</f>
        <v>Festive Offer</v>
      </c>
      <c r="C11" t="str">
        <f ca="1">PROPER(TRIM(Table1[[#This Row],[Campaign Type]]))</f>
        <v>Awareness</v>
      </c>
      <c r="D11" t="str">
        <f ca="1">PROPER(TRIM(Table1[[#This Row],[Marketing Channel]]))</f>
        <v>Youtube</v>
      </c>
      <c r="E11" t="s">
        <v>65</v>
      </c>
      <c r="F11" t="s">
        <v>66</v>
      </c>
      <c r="G11" t="s">
        <v>29</v>
      </c>
      <c r="H11" t="s">
        <v>67</v>
      </c>
      <c r="I11" t="s">
        <v>68</v>
      </c>
      <c r="J11" t="s">
        <v>25</v>
      </c>
      <c r="K11">
        <v>12090</v>
      </c>
      <c r="L11">
        <v>740</v>
      </c>
      <c r="M11">
        <v>6.12</v>
      </c>
      <c r="N11">
        <v>185</v>
      </c>
      <c r="O11">
        <v>25</v>
      </c>
      <c r="P11">
        <v>3891.7088323699436</v>
      </c>
      <c r="Q11">
        <v>49376.84</v>
      </c>
      <c r="R11" s="6">
        <v>1168.7701502563555</v>
      </c>
      <c r="S11">
        <v>174</v>
      </c>
      <c r="T11" t="str">
        <f ca="1">PROPER(TRIM(Table1[[#This Row],[Campaign Status]]))</f>
        <v>Active</v>
      </c>
      <c r="V11" s="1">
        <f t="shared" si="0"/>
        <v>185</v>
      </c>
      <c r="W11" t="str">
        <f t="shared" ca="1" si="1"/>
        <v>North</v>
      </c>
      <c r="X11" s="6">
        <f t="shared" si="2"/>
        <v>80.597609247711816</v>
      </c>
    </row>
    <row r="12" spans="1:24" x14ac:dyDescent="0.3">
      <c r="A12" t="s">
        <v>69</v>
      </c>
      <c r="B12" t="str">
        <f ca="1">PROPER(TRIM(Table1[[#This Row],[Campaign Name]]))</f>
        <v>Summer Sale</v>
      </c>
      <c r="C12" t="str">
        <f ca="1">PROPER(TRIM(Table1[[#This Row],[Campaign Type]]))</f>
        <v>Retargeting</v>
      </c>
      <c r="D12" t="str">
        <f ca="1">PROPER(TRIM(Table1[[#This Row],[Marketing Channel]]))</f>
        <v>Instagram</v>
      </c>
      <c r="E12" t="s">
        <v>70</v>
      </c>
      <c r="F12" t="s">
        <v>71</v>
      </c>
      <c r="G12" t="s">
        <v>41</v>
      </c>
      <c r="H12" t="s">
        <v>11140</v>
      </c>
      <c r="I12" t="s">
        <v>68</v>
      </c>
      <c r="J12" t="s">
        <v>63</v>
      </c>
      <c r="K12">
        <v>192135</v>
      </c>
      <c r="L12">
        <v>24207</v>
      </c>
      <c r="M12">
        <v>12.6</v>
      </c>
      <c r="N12">
        <v>7059</v>
      </c>
      <c r="O12">
        <v>29.16</v>
      </c>
      <c r="P12">
        <v>3982.6304252733912</v>
      </c>
      <c r="Q12">
        <v>13778.95</v>
      </c>
      <c r="R12" s="6">
        <v>245.97611449357953</v>
      </c>
      <c r="S12">
        <v>4805</v>
      </c>
      <c r="T12" t="str">
        <f ca="1">PROPER(TRIM(Table1[[#This Row],[Campaign Status]]))</f>
        <v>Active</v>
      </c>
      <c r="V12" s="1">
        <f t="shared" si="0"/>
        <v>7059</v>
      </c>
      <c r="W12" t="str">
        <f t="shared" ca="1" si="1"/>
        <v>East</v>
      </c>
      <c r="X12" s="6">
        <f t="shared" si="2"/>
        <v>1168.7701502563555</v>
      </c>
    </row>
    <row r="13" spans="1:24" x14ac:dyDescent="0.3">
      <c r="A13" t="s">
        <v>72</v>
      </c>
      <c r="B13" t="str">
        <f ca="1">PROPER(TRIM(Table1[[#This Row],[Campaign Name]]))</f>
        <v>New Launch</v>
      </c>
      <c r="C13" t="str">
        <f ca="1">PROPER(TRIM(Table1[[#This Row],[Campaign Type]]))</f>
        <v>Sales</v>
      </c>
      <c r="D13" t="str">
        <f ca="1">PROPER(TRIM(Table1[[#This Row],[Marketing Channel]]))</f>
        <v>Linkedin</v>
      </c>
      <c r="E13" t="s">
        <v>73</v>
      </c>
      <c r="F13" t="s">
        <v>74</v>
      </c>
      <c r="G13" t="s">
        <v>46</v>
      </c>
      <c r="H13" t="s">
        <v>30</v>
      </c>
      <c r="I13" t="s">
        <v>31</v>
      </c>
      <c r="J13" t="s">
        <v>25</v>
      </c>
      <c r="K13">
        <v>10779</v>
      </c>
      <c r="L13">
        <v>1231</v>
      </c>
      <c r="M13">
        <v>11.42</v>
      </c>
      <c r="N13">
        <v>384</v>
      </c>
      <c r="O13">
        <v>31.19</v>
      </c>
      <c r="P13">
        <v>3830.4648972188602</v>
      </c>
      <c r="Q13">
        <v>27801.26</v>
      </c>
      <c r="R13" s="6">
        <v>625.79336310287897</v>
      </c>
      <c r="S13">
        <v>360</v>
      </c>
      <c r="T13" t="str">
        <f ca="1">PROPER(TRIM(Table1[[#This Row],[Campaign Status]]))</f>
        <v>Paused</v>
      </c>
      <c r="V13" s="1">
        <f t="shared" si="0"/>
        <v>384</v>
      </c>
      <c r="W13" t="str">
        <f t="shared" ca="1" si="1"/>
        <v>South</v>
      </c>
      <c r="X13" s="6">
        <f t="shared" si="2"/>
        <v>245.97611449357953</v>
      </c>
    </row>
    <row r="14" spans="1:24" x14ac:dyDescent="0.3">
      <c r="A14" t="s">
        <v>75</v>
      </c>
      <c r="B14" t="str">
        <f ca="1">PROPER(TRIM(Table1[[#This Row],[Campaign Name]]))</f>
        <v>Festive Offer</v>
      </c>
      <c r="C14" t="str">
        <f ca="1">PROPER(TRIM(Table1[[#This Row],[Campaign Type]]))</f>
        <v>Awareness</v>
      </c>
      <c r="D14" t="str">
        <f ca="1">PROPER(TRIM(Table1[[#This Row],[Marketing Channel]]))</f>
        <v>Google Ads</v>
      </c>
      <c r="E14" t="s">
        <v>76</v>
      </c>
      <c r="F14" t="s">
        <v>77</v>
      </c>
      <c r="G14" t="s">
        <v>41</v>
      </c>
      <c r="H14" t="s">
        <v>11140</v>
      </c>
      <c r="I14" t="s">
        <v>68</v>
      </c>
      <c r="J14" t="s">
        <v>25</v>
      </c>
      <c r="K14">
        <v>22362</v>
      </c>
      <c r="L14">
        <v>469</v>
      </c>
      <c r="M14">
        <v>2.1</v>
      </c>
      <c r="N14">
        <v>124</v>
      </c>
      <c r="O14">
        <v>26.44</v>
      </c>
      <c r="P14">
        <v>250</v>
      </c>
      <c r="Q14">
        <v>3752.35</v>
      </c>
      <c r="R14" s="6">
        <v>1400.94</v>
      </c>
      <c r="S14">
        <v>63</v>
      </c>
      <c r="T14" t="str">
        <f ca="1">PROPER(TRIM(Table1[[#This Row],[Campaign Status]]))</f>
        <v>Paused</v>
      </c>
      <c r="V14" s="1">
        <f t="shared" si="0"/>
        <v>124</v>
      </c>
      <c r="W14" t="str">
        <f t="shared" ca="1" si="1"/>
        <v>East</v>
      </c>
      <c r="X14" s="6">
        <f t="shared" si="2"/>
        <v>625.79336310287897</v>
      </c>
    </row>
    <row r="15" spans="1:24" x14ac:dyDescent="0.3">
      <c r="A15" t="s">
        <v>78</v>
      </c>
      <c r="B15" t="str">
        <f ca="1">PROPER(TRIM(Table1[[#This Row],[Campaign Name]]))</f>
        <v>New Launch</v>
      </c>
      <c r="C15" t="str">
        <f ca="1">PROPER(TRIM(Table1[[#This Row],[Campaign Type]]))</f>
        <v>Retargeting</v>
      </c>
      <c r="D15" t="str">
        <f ca="1">PROPER(TRIM(Table1[[#This Row],[Marketing Channel]]))</f>
        <v>Google Ads</v>
      </c>
      <c r="E15" t="s">
        <v>79</v>
      </c>
      <c r="F15" t="s">
        <v>80</v>
      </c>
      <c r="G15" t="s">
        <v>29</v>
      </c>
      <c r="H15" t="s">
        <v>61</v>
      </c>
      <c r="I15" t="s">
        <v>62</v>
      </c>
      <c r="J15" t="s">
        <v>63</v>
      </c>
      <c r="K15">
        <v>115061</v>
      </c>
      <c r="L15">
        <v>7731</v>
      </c>
      <c r="M15">
        <v>6.72</v>
      </c>
      <c r="N15">
        <v>1839</v>
      </c>
      <c r="O15">
        <v>23.79</v>
      </c>
      <c r="P15">
        <v>250</v>
      </c>
      <c r="Q15">
        <v>23432.49</v>
      </c>
      <c r="R15" s="6">
        <v>9272.996000000001</v>
      </c>
      <c r="S15">
        <v>510</v>
      </c>
      <c r="T15" t="str">
        <f ca="1">PROPER(TRIM(Table1[[#This Row],[Campaign Status]]))</f>
        <v>Completed</v>
      </c>
      <c r="V15" s="1">
        <f t="shared" si="0"/>
        <v>1839</v>
      </c>
      <c r="W15" t="str">
        <f t="shared" ca="1" si="1"/>
        <v>North</v>
      </c>
      <c r="X15" s="6">
        <f t="shared" si="2"/>
        <v>1400.94</v>
      </c>
    </row>
    <row r="16" spans="1:24" x14ac:dyDescent="0.3">
      <c r="A16" t="s">
        <v>81</v>
      </c>
      <c r="B16" t="str">
        <f ca="1">PROPER(TRIM(Table1[[#This Row],[Campaign Name]]))</f>
        <v>Summer Sale</v>
      </c>
      <c r="C16" t="str">
        <f ca="1">PROPER(TRIM(Table1[[#This Row],[Campaign Type]]))</f>
        <v>Sales</v>
      </c>
      <c r="D16" t="str">
        <f ca="1">PROPER(TRIM(Table1[[#This Row],[Marketing Channel]]))</f>
        <v>Email</v>
      </c>
      <c r="E16" t="s">
        <v>83</v>
      </c>
      <c r="F16" t="s">
        <v>45</v>
      </c>
      <c r="G16" t="s">
        <v>29</v>
      </c>
      <c r="H16" t="s">
        <v>61</v>
      </c>
      <c r="I16" t="s">
        <v>24</v>
      </c>
      <c r="J16" t="s">
        <v>25</v>
      </c>
      <c r="K16">
        <v>21951</v>
      </c>
      <c r="L16">
        <v>3231</v>
      </c>
      <c r="M16">
        <v>14.72</v>
      </c>
      <c r="N16">
        <v>397</v>
      </c>
      <c r="O16">
        <v>12.29</v>
      </c>
      <c r="P16">
        <v>12797.95</v>
      </c>
      <c r="Q16">
        <v>20736.54</v>
      </c>
      <c r="R16" s="6">
        <v>62.030168894236972</v>
      </c>
      <c r="S16">
        <v>203</v>
      </c>
      <c r="T16" t="str">
        <f ca="1">PROPER(TRIM(Table1[[#This Row],[Campaign Status]]))</f>
        <v>Paused</v>
      </c>
      <c r="V16" s="1">
        <f t="shared" si="0"/>
        <v>397</v>
      </c>
      <c r="W16" t="str">
        <f t="shared" ca="1" si="1"/>
        <v>North</v>
      </c>
      <c r="X16" s="6">
        <f t="shared" si="2"/>
        <v>9272.996000000001</v>
      </c>
    </row>
    <row r="17" spans="1:24" x14ac:dyDescent="0.3">
      <c r="A17" t="s">
        <v>84</v>
      </c>
      <c r="B17" t="str">
        <f ca="1">PROPER(TRIM(Table1[[#This Row],[Campaign Name]]))</f>
        <v>New Launch</v>
      </c>
      <c r="C17" t="str">
        <f ca="1">PROPER(TRIM(Table1[[#This Row],[Campaign Type]]))</f>
        <v>Retargeting</v>
      </c>
      <c r="D17" t="str">
        <f ca="1">PROPER(TRIM(Table1[[#This Row],[Marketing Channel]]))</f>
        <v>Google Ads</v>
      </c>
      <c r="E17" t="s">
        <v>85</v>
      </c>
      <c r="F17" t="s">
        <v>86</v>
      </c>
      <c r="G17" t="s">
        <v>11141</v>
      </c>
      <c r="H17" t="s">
        <v>36</v>
      </c>
      <c r="I17" t="s">
        <v>68</v>
      </c>
      <c r="J17" t="s">
        <v>25</v>
      </c>
      <c r="K17">
        <v>13689</v>
      </c>
      <c r="L17">
        <v>316</v>
      </c>
      <c r="M17">
        <v>2.31</v>
      </c>
      <c r="N17">
        <v>7</v>
      </c>
      <c r="O17">
        <v>2.2200000000000002</v>
      </c>
      <c r="P17">
        <v>250</v>
      </c>
      <c r="Q17">
        <v>21934.07</v>
      </c>
      <c r="R17" s="6">
        <v>8673.6279999999988</v>
      </c>
      <c r="S17">
        <v>1</v>
      </c>
      <c r="T17" t="str">
        <f ca="1">PROPER(TRIM(Table1[[#This Row],[Campaign Status]]))</f>
        <v>Completed</v>
      </c>
      <c r="V17" s="1">
        <f t="shared" si="0"/>
        <v>7</v>
      </c>
      <c r="W17" t="str">
        <f t="shared" ca="1" si="1"/>
        <v>west</v>
      </c>
      <c r="X17" s="6">
        <f t="shared" si="2"/>
        <v>62.030168894236972</v>
      </c>
    </row>
    <row r="18" spans="1:24" x14ac:dyDescent="0.3">
      <c r="A18" t="s">
        <v>87</v>
      </c>
      <c r="B18" t="str">
        <f ca="1">PROPER(TRIM(Table1[[#This Row],[Campaign Name]]))</f>
        <v>Summer Sale</v>
      </c>
      <c r="C18" t="str">
        <f ca="1">PROPER(TRIM(Table1[[#This Row],[Campaign Type]]))</f>
        <v>Sales</v>
      </c>
      <c r="D18" t="str">
        <f ca="1">PROPER(TRIM(Table1[[#This Row],[Marketing Channel]]))</f>
        <v>Google Ads</v>
      </c>
      <c r="E18" t="s">
        <v>88</v>
      </c>
      <c r="F18" t="s">
        <v>89</v>
      </c>
      <c r="G18" t="s">
        <v>11141</v>
      </c>
      <c r="H18" t="s">
        <v>23</v>
      </c>
      <c r="I18" t="s">
        <v>68</v>
      </c>
      <c r="J18" t="s">
        <v>32</v>
      </c>
      <c r="K18">
        <v>157195</v>
      </c>
      <c r="L18">
        <v>8975</v>
      </c>
      <c r="M18">
        <v>5.71</v>
      </c>
      <c r="N18">
        <v>2292</v>
      </c>
      <c r="O18">
        <v>25.54</v>
      </c>
      <c r="P18">
        <v>250</v>
      </c>
      <c r="Q18">
        <v>17961.490000000002</v>
      </c>
      <c r="R18" s="6">
        <v>7084.5960000000005</v>
      </c>
      <c r="S18">
        <v>615</v>
      </c>
      <c r="T18" t="str">
        <f ca="1">PROPER(TRIM(Table1[[#This Row],[Campaign Status]]))</f>
        <v>Paused</v>
      </c>
      <c r="V18" s="1">
        <f t="shared" si="0"/>
        <v>2292</v>
      </c>
      <c r="W18" t="str">
        <f t="shared" ca="1" si="1"/>
        <v>west</v>
      </c>
      <c r="X18" s="6">
        <f t="shared" si="2"/>
        <v>8673.6279999999988</v>
      </c>
    </row>
    <row r="19" spans="1:24" x14ac:dyDescent="0.3">
      <c r="A19" t="s">
        <v>90</v>
      </c>
      <c r="B19" t="str">
        <f ca="1">PROPER(TRIM(Table1[[#This Row],[Campaign Name]]))</f>
        <v>New Launch</v>
      </c>
      <c r="C19" t="str">
        <f ca="1">PROPER(TRIM(Table1[[#This Row],[Campaign Type]]))</f>
        <v>Lead Gen</v>
      </c>
      <c r="D19" t="str">
        <f ca="1">PROPER(TRIM(Table1[[#This Row],[Marketing Channel]]))</f>
        <v>Youtube</v>
      </c>
      <c r="E19" t="s">
        <v>91</v>
      </c>
      <c r="F19" t="s">
        <v>92</v>
      </c>
      <c r="G19" t="s">
        <v>29</v>
      </c>
      <c r="H19" t="s">
        <v>67</v>
      </c>
      <c r="I19" t="s">
        <v>62</v>
      </c>
      <c r="J19" t="s">
        <v>25</v>
      </c>
      <c r="K19">
        <v>4670</v>
      </c>
      <c r="L19">
        <v>530</v>
      </c>
      <c r="M19">
        <v>11.35</v>
      </c>
      <c r="N19">
        <v>143</v>
      </c>
      <c r="O19">
        <v>26.98</v>
      </c>
      <c r="P19">
        <v>10205.450000000001</v>
      </c>
      <c r="Q19">
        <v>35450.239999999998</v>
      </c>
      <c r="R19" s="6">
        <v>247.36577025020941</v>
      </c>
      <c r="S19">
        <v>98</v>
      </c>
      <c r="T19" t="str">
        <f ca="1">PROPER(TRIM(Table1[[#This Row],[Campaign Status]]))</f>
        <v>Active</v>
      </c>
      <c r="V19" s="1">
        <f t="shared" si="0"/>
        <v>143</v>
      </c>
      <c r="W19" t="str">
        <f t="shared" ca="1" si="1"/>
        <v>North</v>
      </c>
      <c r="X19" s="6">
        <f t="shared" si="2"/>
        <v>7084.5960000000005</v>
      </c>
    </row>
    <row r="20" spans="1:24" x14ac:dyDescent="0.3">
      <c r="A20" t="s">
        <v>93</v>
      </c>
      <c r="B20" t="str">
        <f ca="1">PROPER(TRIM(Table1[[#This Row],[Campaign Name]]))</f>
        <v>New Launch</v>
      </c>
      <c r="C20" t="str">
        <f ca="1">PROPER(TRIM(Table1[[#This Row],[Campaign Type]]))</f>
        <v>Lead Gen</v>
      </c>
      <c r="D20" t="str">
        <f ca="1">PROPER(TRIM(Table1[[#This Row],[Marketing Channel]]))</f>
        <v>Google Ads</v>
      </c>
      <c r="E20" t="s">
        <v>94</v>
      </c>
      <c r="F20" t="s">
        <v>95</v>
      </c>
      <c r="G20" t="s">
        <v>11141</v>
      </c>
      <c r="H20" t="s">
        <v>54</v>
      </c>
      <c r="I20" t="s">
        <v>31</v>
      </c>
      <c r="J20" t="s">
        <v>63</v>
      </c>
      <c r="K20">
        <v>144607</v>
      </c>
      <c r="L20">
        <v>325</v>
      </c>
      <c r="M20">
        <v>0.22</v>
      </c>
      <c r="N20">
        <v>21</v>
      </c>
      <c r="O20">
        <v>6.46</v>
      </c>
      <c r="P20">
        <v>250</v>
      </c>
      <c r="Q20">
        <v>22008.92</v>
      </c>
      <c r="R20" s="6">
        <v>8703.5679999999993</v>
      </c>
      <c r="S20">
        <v>11</v>
      </c>
      <c r="T20" t="str">
        <f ca="1">PROPER(TRIM(Table1[[#This Row],[Campaign Status]]))</f>
        <v>Completed</v>
      </c>
      <c r="V20" s="1">
        <f t="shared" si="0"/>
        <v>21</v>
      </c>
      <c r="W20" t="str">
        <f t="shared" ca="1" si="1"/>
        <v>west</v>
      </c>
      <c r="X20" s="6">
        <f t="shared" si="2"/>
        <v>247.36577025020941</v>
      </c>
    </row>
    <row r="21" spans="1:24" x14ac:dyDescent="0.3">
      <c r="A21" t="s">
        <v>96</v>
      </c>
      <c r="B21" t="str">
        <f ca="1">PROPER(TRIM(Table1[[#This Row],[Campaign Name]]))</f>
        <v>Festive Offer</v>
      </c>
      <c r="C21" t="str">
        <f ca="1">PROPER(TRIM(Table1[[#This Row],[Campaign Type]]))</f>
        <v>Sales</v>
      </c>
      <c r="D21" t="str">
        <f ca="1">PROPER(TRIM(Table1[[#This Row],[Marketing Channel]]))</f>
        <v>Email</v>
      </c>
      <c r="E21" t="s">
        <v>97</v>
      </c>
      <c r="F21" t="s">
        <v>98</v>
      </c>
      <c r="G21" t="s">
        <v>29</v>
      </c>
      <c r="H21" t="s">
        <v>99</v>
      </c>
      <c r="I21" t="s">
        <v>68</v>
      </c>
      <c r="J21" t="s">
        <v>63</v>
      </c>
      <c r="K21">
        <v>85864</v>
      </c>
      <c r="L21">
        <v>5770</v>
      </c>
      <c r="M21">
        <v>6.72</v>
      </c>
      <c r="N21">
        <v>678</v>
      </c>
      <c r="O21">
        <v>11.75</v>
      </c>
      <c r="P21">
        <v>250</v>
      </c>
      <c r="Q21">
        <v>43110.92</v>
      </c>
      <c r="R21" s="6">
        <v>17144.367999999999</v>
      </c>
      <c r="S21">
        <v>204</v>
      </c>
      <c r="T21" t="str">
        <f ca="1">PROPER(TRIM(Table1[[#This Row],[Campaign Status]]))</f>
        <v>Paused</v>
      </c>
      <c r="V21" s="1">
        <f t="shared" si="0"/>
        <v>678</v>
      </c>
      <c r="W21" t="str">
        <f t="shared" ca="1" si="1"/>
        <v>North</v>
      </c>
      <c r="X21" s="6">
        <f t="shared" si="2"/>
        <v>8703.5679999999993</v>
      </c>
    </row>
    <row r="22" spans="1:24" x14ac:dyDescent="0.3">
      <c r="A22" t="s">
        <v>100</v>
      </c>
      <c r="B22" t="str">
        <f ca="1">PROPER(TRIM(Table1[[#This Row],[Campaign Name]]))</f>
        <v>Flash Sale</v>
      </c>
      <c r="C22" t="str">
        <f ca="1">PROPER(TRIM(Table1[[#This Row],[Campaign Type]]))</f>
        <v>Retargeting</v>
      </c>
      <c r="D22" t="str">
        <f ca="1">PROPER(TRIM(Table1[[#This Row],[Marketing Channel]]))</f>
        <v>Meta Ads</v>
      </c>
      <c r="E22" t="s">
        <v>102</v>
      </c>
      <c r="F22" t="s">
        <v>103</v>
      </c>
      <c r="G22" t="s">
        <v>29</v>
      </c>
      <c r="H22" t="s">
        <v>61</v>
      </c>
      <c r="I22" t="s">
        <v>68</v>
      </c>
      <c r="J22" t="s">
        <v>63</v>
      </c>
      <c r="K22">
        <v>15932</v>
      </c>
      <c r="L22">
        <v>909</v>
      </c>
      <c r="M22">
        <v>5.71</v>
      </c>
      <c r="N22">
        <v>142</v>
      </c>
      <c r="O22">
        <v>15.62</v>
      </c>
      <c r="P22">
        <v>250</v>
      </c>
      <c r="Q22">
        <v>39127.910000000003</v>
      </c>
      <c r="R22" s="6">
        <v>15551.164000000001</v>
      </c>
      <c r="S22">
        <v>10</v>
      </c>
      <c r="T22" t="str">
        <f ca="1">PROPER(TRIM(Table1[[#This Row],[Campaign Status]]))</f>
        <v>Completed</v>
      </c>
      <c r="V22" s="1">
        <f t="shared" si="0"/>
        <v>142</v>
      </c>
      <c r="W22" t="str">
        <f t="shared" ca="1" si="1"/>
        <v>North</v>
      </c>
      <c r="X22" s="6">
        <f t="shared" si="2"/>
        <v>17144.367999999999</v>
      </c>
    </row>
    <row r="23" spans="1:24" x14ac:dyDescent="0.3">
      <c r="A23" t="s">
        <v>104</v>
      </c>
      <c r="B23" t="str">
        <f ca="1">PROPER(TRIM(Table1[[#This Row],[Campaign Name]]))</f>
        <v>Summer Sale</v>
      </c>
      <c r="C23" t="str">
        <f ca="1">PROPER(TRIM(Table1[[#This Row],[Campaign Type]]))</f>
        <v>Retargeting</v>
      </c>
      <c r="D23" t="str">
        <f ca="1">PROPER(TRIM(Table1[[#This Row],[Marketing Channel]]))</f>
        <v>Youtube</v>
      </c>
      <c r="E23" t="s">
        <v>105</v>
      </c>
      <c r="F23" t="s">
        <v>106</v>
      </c>
      <c r="G23" t="s">
        <v>29</v>
      </c>
      <c r="H23" t="s">
        <v>61</v>
      </c>
      <c r="I23" t="s">
        <v>62</v>
      </c>
      <c r="J23" t="s">
        <v>63</v>
      </c>
      <c r="K23">
        <v>90897</v>
      </c>
      <c r="L23">
        <v>7359</v>
      </c>
      <c r="M23">
        <v>8.1</v>
      </c>
      <c r="N23">
        <v>1114</v>
      </c>
      <c r="O23">
        <v>15.14</v>
      </c>
      <c r="P23">
        <v>3891.7088323699436</v>
      </c>
      <c r="Q23">
        <v>5916.92</v>
      </c>
      <c r="R23" s="6">
        <v>52.039123553772107</v>
      </c>
      <c r="S23">
        <v>249</v>
      </c>
      <c r="T23" t="str">
        <f ca="1">PROPER(TRIM(Table1[[#This Row],[Campaign Status]]))</f>
        <v>Active</v>
      </c>
      <c r="V23" s="1">
        <f t="shared" si="0"/>
        <v>1114</v>
      </c>
      <c r="W23" t="str">
        <f t="shared" ca="1" si="1"/>
        <v>North</v>
      </c>
      <c r="X23" s="6">
        <f t="shared" si="2"/>
        <v>15551.164000000001</v>
      </c>
    </row>
    <row r="24" spans="1:24" x14ac:dyDescent="0.3">
      <c r="A24" t="s">
        <v>107</v>
      </c>
      <c r="B24" t="str">
        <f ca="1">PROPER(TRIM(Table1[[#This Row],[Campaign Name]]))</f>
        <v>Summer Sale</v>
      </c>
      <c r="C24" t="str">
        <f ca="1">PROPER(TRIM(Table1[[#This Row],[Campaign Type]]))</f>
        <v>Awareness</v>
      </c>
      <c r="D24" t="str">
        <f ca="1">PROPER(TRIM(Table1[[#This Row],[Marketing Channel]]))</f>
        <v>Linkedin</v>
      </c>
      <c r="E24" t="s">
        <v>108</v>
      </c>
      <c r="F24" t="s">
        <v>109</v>
      </c>
      <c r="G24" t="s">
        <v>41</v>
      </c>
      <c r="H24" t="s">
        <v>11140</v>
      </c>
      <c r="I24" t="s">
        <v>62</v>
      </c>
      <c r="J24" t="s">
        <v>32</v>
      </c>
      <c r="K24">
        <v>170564</v>
      </c>
      <c r="L24">
        <v>9608</v>
      </c>
      <c r="M24">
        <v>5.63</v>
      </c>
      <c r="N24">
        <v>2688</v>
      </c>
      <c r="O24">
        <v>27.98</v>
      </c>
      <c r="P24">
        <v>250</v>
      </c>
      <c r="Q24">
        <v>47657.79</v>
      </c>
      <c r="R24" s="6">
        <v>18963.115999999998</v>
      </c>
      <c r="S24">
        <v>367</v>
      </c>
      <c r="T24" t="str">
        <f ca="1">PROPER(TRIM(Table1[[#This Row],[Campaign Status]]))</f>
        <v>Completed</v>
      </c>
      <c r="V24" s="1">
        <f t="shared" si="0"/>
        <v>2688</v>
      </c>
      <c r="W24" t="str">
        <f t="shared" ca="1" si="1"/>
        <v>East</v>
      </c>
      <c r="X24" s="6">
        <f t="shared" si="2"/>
        <v>52.039123553772107</v>
      </c>
    </row>
    <row r="25" spans="1:24" x14ac:dyDescent="0.3">
      <c r="A25" t="s">
        <v>110</v>
      </c>
      <c r="B25" t="str">
        <f ca="1">PROPER(TRIM(Table1[[#This Row],[Campaign Name]]))</f>
        <v>Festive Offer</v>
      </c>
      <c r="C25" t="str">
        <f ca="1">PROPER(TRIM(Table1[[#This Row],[Campaign Type]]))</f>
        <v>Sales</v>
      </c>
      <c r="D25" t="str">
        <f ca="1">PROPER(TRIM(Table1[[#This Row],[Marketing Channel]]))</f>
        <v>Youtube</v>
      </c>
      <c r="E25" t="s">
        <v>111</v>
      </c>
      <c r="F25" t="s">
        <v>112</v>
      </c>
      <c r="G25" t="s">
        <v>29</v>
      </c>
      <c r="H25" t="s">
        <v>61</v>
      </c>
      <c r="I25" t="s">
        <v>62</v>
      </c>
      <c r="J25" t="s">
        <v>32</v>
      </c>
      <c r="K25">
        <v>123996</v>
      </c>
      <c r="L25">
        <v>2164</v>
      </c>
      <c r="M25">
        <v>1.75</v>
      </c>
      <c r="N25">
        <v>51</v>
      </c>
      <c r="O25">
        <v>2.36</v>
      </c>
      <c r="P25">
        <v>250</v>
      </c>
      <c r="Q25">
        <v>36719.660000000003</v>
      </c>
      <c r="R25" s="6">
        <v>14587.864000000001</v>
      </c>
      <c r="S25">
        <v>38</v>
      </c>
      <c r="T25" t="str">
        <f ca="1">PROPER(TRIM(Table1[[#This Row],[Campaign Status]]))</f>
        <v>Completed</v>
      </c>
      <c r="V25" s="1">
        <f t="shared" si="0"/>
        <v>51</v>
      </c>
      <c r="W25" t="str">
        <f t="shared" ca="1" si="1"/>
        <v>North</v>
      </c>
      <c r="X25" s="6">
        <f t="shared" si="2"/>
        <v>18963.115999999998</v>
      </c>
    </row>
    <row r="26" spans="1:24" x14ac:dyDescent="0.3">
      <c r="A26" t="s">
        <v>113</v>
      </c>
      <c r="B26" t="str">
        <f ca="1">PROPER(TRIM(Table1[[#This Row],[Campaign Name]]))</f>
        <v>Mega Discount</v>
      </c>
      <c r="C26" t="str">
        <f ca="1">PROPER(TRIM(Table1[[#This Row],[Campaign Type]]))</f>
        <v>Lead Gen</v>
      </c>
      <c r="D26" t="str">
        <f ca="1">PROPER(TRIM(Table1[[#This Row],[Marketing Channel]]))</f>
        <v>Google Ads</v>
      </c>
      <c r="E26" t="s">
        <v>114</v>
      </c>
      <c r="F26" t="s">
        <v>115</v>
      </c>
      <c r="G26" t="s">
        <v>41</v>
      </c>
      <c r="H26" t="s">
        <v>11140</v>
      </c>
      <c r="I26" t="s">
        <v>24</v>
      </c>
      <c r="J26" t="s">
        <v>25</v>
      </c>
      <c r="K26">
        <v>109410</v>
      </c>
      <c r="L26">
        <v>8249</v>
      </c>
      <c r="M26">
        <v>7.54</v>
      </c>
      <c r="N26">
        <v>1827</v>
      </c>
      <c r="O26">
        <v>22.15</v>
      </c>
      <c r="P26">
        <v>5961.16</v>
      </c>
      <c r="Q26">
        <v>24563.21</v>
      </c>
      <c r="R26" s="6">
        <v>312.05419750518354</v>
      </c>
      <c r="S26">
        <v>1750</v>
      </c>
      <c r="T26" t="str">
        <f ca="1">PROPER(TRIM(Table1[[#This Row],[Campaign Status]]))</f>
        <v>Paused</v>
      </c>
      <c r="V26" s="1">
        <f t="shared" si="0"/>
        <v>1827</v>
      </c>
      <c r="W26" t="str">
        <f t="shared" ca="1" si="1"/>
        <v>East</v>
      </c>
      <c r="X26" s="6">
        <f t="shared" si="2"/>
        <v>14587.864000000001</v>
      </c>
    </row>
    <row r="27" spans="1:24" x14ac:dyDescent="0.3">
      <c r="A27" t="s">
        <v>116</v>
      </c>
      <c r="B27" t="str">
        <f ca="1">PROPER(TRIM(Table1[[#This Row],[Campaign Name]]))</f>
        <v>Festive Offer</v>
      </c>
      <c r="C27" t="str">
        <f ca="1">PROPER(TRIM(Table1[[#This Row],[Campaign Type]]))</f>
        <v>Retargeting</v>
      </c>
      <c r="D27" t="str">
        <f ca="1">PROPER(TRIM(Table1[[#This Row],[Marketing Channel]]))</f>
        <v>Meta Ads</v>
      </c>
      <c r="E27" t="s">
        <v>117</v>
      </c>
      <c r="F27" t="s">
        <v>118</v>
      </c>
      <c r="G27" t="s">
        <v>11141</v>
      </c>
      <c r="H27" t="s">
        <v>54</v>
      </c>
      <c r="I27" t="s">
        <v>68</v>
      </c>
      <c r="J27" t="s">
        <v>32</v>
      </c>
      <c r="K27">
        <v>90340</v>
      </c>
      <c r="L27">
        <v>7228</v>
      </c>
      <c r="M27">
        <v>8</v>
      </c>
      <c r="N27">
        <v>1284</v>
      </c>
      <c r="O27">
        <v>17.760000000000002</v>
      </c>
      <c r="P27">
        <v>7996.76</v>
      </c>
      <c r="Q27">
        <v>22609.73</v>
      </c>
      <c r="R27" s="6">
        <v>182.73613313391922</v>
      </c>
      <c r="S27">
        <v>1</v>
      </c>
      <c r="T27" t="str">
        <f ca="1">PROPER(TRIM(Table1[[#This Row],[Campaign Status]]))</f>
        <v>Completed</v>
      </c>
      <c r="V27" s="1">
        <f t="shared" si="0"/>
        <v>1284</v>
      </c>
      <c r="W27" t="str">
        <f t="shared" ca="1" si="1"/>
        <v>west</v>
      </c>
      <c r="X27" s="6">
        <f t="shared" si="2"/>
        <v>312.05419750518354</v>
      </c>
    </row>
    <row r="28" spans="1:24" x14ac:dyDescent="0.3">
      <c r="A28" t="s">
        <v>119</v>
      </c>
      <c r="B28" t="str">
        <f ca="1">PROPER(TRIM(Table1[[#This Row],[Campaign Name]]))</f>
        <v>Mega Discount</v>
      </c>
      <c r="C28" t="str">
        <f ca="1">PROPER(TRIM(Table1[[#This Row],[Campaign Type]]))</f>
        <v>Sales</v>
      </c>
      <c r="D28" t="str">
        <f ca="1">PROPER(TRIM(Table1[[#This Row],[Marketing Channel]]))</f>
        <v>Email</v>
      </c>
      <c r="E28" t="s">
        <v>120</v>
      </c>
      <c r="F28" t="s">
        <v>121</v>
      </c>
      <c r="G28" t="s">
        <v>41</v>
      </c>
      <c r="H28" t="s">
        <v>11140</v>
      </c>
      <c r="I28" t="s">
        <v>24</v>
      </c>
      <c r="J28" t="s">
        <v>25</v>
      </c>
      <c r="K28">
        <v>71006</v>
      </c>
      <c r="L28">
        <v>7119</v>
      </c>
      <c r="M28">
        <v>10.029999999999999</v>
      </c>
      <c r="N28">
        <v>795</v>
      </c>
      <c r="O28">
        <v>11.17</v>
      </c>
      <c r="P28">
        <v>4021.4266195524165</v>
      </c>
      <c r="Q28">
        <v>45108.54</v>
      </c>
      <c r="R28" s="6">
        <v>1021.7049138900007</v>
      </c>
      <c r="S28">
        <v>151</v>
      </c>
      <c r="T28" t="str">
        <f ca="1">PROPER(TRIM(Table1[[#This Row],[Campaign Status]]))</f>
        <v>Active</v>
      </c>
      <c r="V28" s="1">
        <f t="shared" si="0"/>
        <v>795</v>
      </c>
      <c r="W28" t="str">
        <f t="shared" ca="1" si="1"/>
        <v>East</v>
      </c>
      <c r="X28" s="6">
        <f t="shared" si="2"/>
        <v>182.73613313391922</v>
      </c>
    </row>
    <row r="29" spans="1:24" x14ac:dyDescent="0.3">
      <c r="A29" t="s">
        <v>122</v>
      </c>
      <c r="B29" t="str">
        <f ca="1">PROPER(TRIM(Table1[[#This Row],[Campaign Name]]))</f>
        <v>Summer Sale</v>
      </c>
      <c r="C29" t="str">
        <f ca="1">PROPER(TRIM(Table1[[#This Row],[Campaign Type]]))</f>
        <v>Retargeting</v>
      </c>
      <c r="D29" t="str">
        <f ca="1">PROPER(TRIM(Table1[[#This Row],[Marketing Channel]]))</f>
        <v>Meta Ads</v>
      </c>
      <c r="E29" t="s">
        <v>123</v>
      </c>
      <c r="F29" t="s">
        <v>124</v>
      </c>
      <c r="G29" t="s">
        <v>29</v>
      </c>
      <c r="H29" t="s">
        <v>61</v>
      </c>
      <c r="I29" t="s">
        <v>31</v>
      </c>
      <c r="J29" t="s">
        <v>63</v>
      </c>
      <c r="K29">
        <v>92955</v>
      </c>
      <c r="L29">
        <v>11160</v>
      </c>
      <c r="M29">
        <v>12.01</v>
      </c>
      <c r="N29">
        <v>2900</v>
      </c>
      <c r="O29">
        <v>25.99</v>
      </c>
      <c r="P29">
        <v>250</v>
      </c>
      <c r="Q29">
        <v>46870.48</v>
      </c>
      <c r="R29" s="6">
        <v>18648.191999999999</v>
      </c>
      <c r="S29">
        <v>1574</v>
      </c>
      <c r="T29" t="str">
        <f ca="1">PROPER(TRIM(Table1[[#This Row],[Campaign Status]]))</f>
        <v>Paused</v>
      </c>
      <c r="V29" s="1">
        <f t="shared" si="0"/>
        <v>2900</v>
      </c>
      <c r="W29" t="str">
        <f t="shared" ca="1" si="1"/>
        <v>North</v>
      </c>
      <c r="X29" s="6">
        <f t="shared" si="2"/>
        <v>1021.7049138900007</v>
      </c>
    </row>
    <row r="30" spans="1:24" x14ac:dyDescent="0.3">
      <c r="A30" t="s">
        <v>125</v>
      </c>
      <c r="B30" t="str">
        <f ca="1">PROPER(TRIM(Table1[[#This Row],[Campaign Name]]))</f>
        <v>Summer Sale</v>
      </c>
      <c r="C30" t="str">
        <f ca="1">PROPER(TRIM(Table1[[#This Row],[Campaign Type]]))</f>
        <v>Awareness</v>
      </c>
      <c r="D30" t="str">
        <f ca="1">PROPER(TRIM(Table1[[#This Row],[Marketing Channel]]))</f>
        <v>Google Ads</v>
      </c>
      <c r="E30" t="s">
        <v>126</v>
      </c>
      <c r="F30" t="s">
        <v>127</v>
      </c>
      <c r="G30" t="s">
        <v>29</v>
      </c>
      <c r="H30" t="s">
        <v>67</v>
      </c>
      <c r="I30" t="s">
        <v>31</v>
      </c>
      <c r="J30" t="s">
        <v>63</v>
      </c>
      <c r="K30">
        <v>87354</v>
      </c>
      <c r="L30">
        <v>3158</v>
      </c>
      <c r="M30">
        <v>3.62</v>
      </c>
      <c r="N30">
        <v>217</v>
      </c>
      <c r="O30">
        <v>6.87</v>
      </c>
      <c r="P30">
        <v>12356.72</v>
      </c>
      <c r="Q30">
        <v>46430.89</v>
      </c>
      <c r="R30" s="6">
        <v>275.75416453557256</v>
      </c>
      <c r="S30">
        <v>36</v>
      </c>
      <c r="T30" t="str">
        <f ca="1">PROPER(TRIM(Table1[[#This Row],[Campaign Status]]))</f>
        <v>Completed</v>
      </c>
      <c r="V30" s="1">
        <f t="shared" si="0"/>
        <v>217</v>
      </c>
      <c r="W30" t="str">
        <f t="shared" ca="1" si="1"/>
        <v>North</v>
      </c>
      <c r="X30" s="6">
        <f t="shared" si="2"/>
        <v>18648.191999999999</v>
      </c>
    </row>
    <row r="31" spans="1:24" x14ac:dyDescent="0.3">
      <c r="A31" t="s">
        <v>128</v>
      </c>
      <c r="B31" t="str">
        <f ca="1">PROPER(TRIM(Table1[[#This Row],[Campaign Name]]))</f>
        <v>Summer Sale</v>
      </c>
      <c r="C31" t="str">
        <f ca="1">PROPER(TRIM(Table1[[#This Row],[Campaign Type]]))</f>
        <v>Awareness</v>
      </c>
      <c r="D31" t="str">
        <f ca="1">PROPER(TRIM(Table1[[#This Row],[Marketing Channel]]))</f>
        <v>Linkedin</v>
      </c>
      <c r="E31" t="s">
        <v>129</v>
      </c>
      <c r="F31" t="s">
        <v>130</v>
      </c>
      <c r="G31" t="s">
        <v>46</v>
      </c>
      <c r="H31" t="s">
        <v>42</v>
      </c>
      <c r="I31" t="s">
        <v>31</v>
      </c>
      <c r="J31" t="s">
        <v>25</v>
      </c>
      <c r="K31">
        <v>118603</v>
      </c>
      <c r="L31">
        <v>5270</v>
      </c>
      <c r="M31">
        <v>4.4400000000000004</v>
      </c>
      <c r="N31">
        <v>1216</v>
      </c>
      <c r="O31">
        <v>23.07</v>
      </c>
      <c r="P31">
        <v>3830.4648972188602</v>
      </c>
      <c r="Q31">
        <v>10922.33</v>
      </c>
      <c r="R31" s="6">
        <v>185.14371735739556</v>
      </c>
      <c r="S31">
        <v>715</v>
      </c>
      <c r="T31" t="str">
        <f ca="1">PROPER(TRIM(Table1[[#This Row],[Campaign Status]]))</f>
        <v>Paused</v>
      </c>
      <c r="V31" s="1">
        <f t="shared" si="0"/>
        <v>1216</v>
      </c>
      <c r="W31" t="str">
        <f t="shared" ca="1" si="1"/>
        <v>South</v>
      </c>
      <c r="X31" s="6">
        <f t="shared" si="2"/>
        <v>275.75416453557256</v>
      </c>
    </row>
    <row r="32" spans="1:24" x14ac:dyDescent="0.3">
      <c r="A32" t="s">
        <v>131</v>
      </c>
      <c r="B32" t="str">
        <f ca="1">PROPER(TRIM(Table1[[#This Row],[Campaign Name]]))</f>
        <v>Mega Discount</v>
      </c>
      <c r="C32" t="str">
        <f ca="1">PROPER(TRIM(Table1[[#This Row],[Campaign Type]]))</f>
        <v>Sales</v>
      </c>
      <c r="D32" t="str">
        <f ca="1">PROPER(TRIM(Table1[[#This Row],[Marketing Channel]]))</f>
        <v>Youtube</v>
      </c>
      <c r="E32" t="s">
        <v>132</v>
      </c>
      <c r="F32" t="s">
        <v>118</v>
      </c>
      <c r="G32" t="s">
        <v>11141</v>
      </c>
      <c r="H32" t="s">
        <v>54</v>
      </c>
      <c r="I32" t="s">
        <v>31</v>
      </c>
      <c r="J32" t="s">
        <v>32</v>
      </c>
      <c r="K32">
        <v>180750</v>
      </c>
      <c r="L32">
        <v>10957</v>
      </c>
      <c r="M32">
        <v>6.06</v>
      </c>
      <c r="N32">
        <v>627</v>
      </c>
      <c r="O32">
        <v>5.72</v>
      </c>
      <c r="P32">
        <v>250</v>
      </c>
      <c r="Q32">
        <v>10739.18</v>
      </c>
      <c r="R32" s="6">
        <v>4195.6720000000005</v>
      </c>
      <c r="S32">
        <v>310</v>
      </c>
      <c r="T32" t="str">
        <f ca="1">PROPER(TRIM(Table1[[#This Row],[Campaign Status]]))</f>
        <v>Active</v>
      </c>
      <c r="V32" s="1">
        <f t="shared" si="0"/>
        <v>627</v>
      </c>
      <c r="W32" t="str">
        <f t="shared" ca="1" si="1"/>
        <v>west</v>
      </c>
      <c r="X32" s="6">
        <f t="shared" si="2"/>
        <v>185.14371735739556</v>
      </c>
    </row>
    <row r="33" spans="1:24" x14ac:dyDescent="0.3">
      <c r="A33" t="s">
        <v>133</v>
      </c>
      <c r="B33" t="str">
        <f ca="1">PROPER(TRIM(Table1[[#This Row],[Campaign Name]]))</f>
        <v>Summer Sale</v>
      </c>
      <c r="C33" t="str">
        <f ca="1">PROPER(TRIM(Table1[[#This Row],[Campaign Type]]))</f>
        <v>Awareness</v>
      </c>
      <c r="D33" t="str">
        <f ca="1">PROPER(TRIM(Table1[[#This Row],[Marketing Channel]]))</f>
        <v>Meta Ads</v>
      </c>
      <c r="E33" t="s">
        <v>134</v>
      </c>
      <c r="F33" t="s">
        <v>112</v>
      </c>
      <c r="G33" t="s">
        <v>46</v>
      </c>
      <c r="H33" t="s">
        <v>42</v>
      </c>
      <c r="I33" t="s">
        <v>62</v>
      </c>
      <c r="J33" t="s">
        <v>63</v>
      </c>
      <c r="K33">
        <v>197015</v>
      </c>
      <c r="L33">
        <v>26876</v>
      </c>
      <c r="M33">
        <v>13.64</v>
      </c>
      <c r="N33">
        <v>6246</v>
      </c>
      <c r="O33">
        <v>23.24</v>
      </c>
      <c r="P33">
        <v>3817.8497265160554</v>
      </c>
      <c r="Q33">
        <v>17938.61</v>
      </c>
      <c r="R33" s="6">
        <v>369.86160496080396</v>
      </c>
      <c r="S33">
        <v>2349</v>
      </c>
      <c r="T33" t="str">
        <f ca="1">PROPER(TRIM(Table1[[#This Row],[Campaign Status]]))</f>
        <v>Paused</v>
      </c>
      <c r="V33" s="1">
        <f t="shared" si="0"/>
        <v>6246</v>
      </c>
      <c r="W33" t="str">
        <f t="shared" ca="1" si="1"/>
        <v>South</v>
      </c>
      <c r="X33" s="6">
        <f t="shared" si="2"/>
        <v>4195.6720000000005</v>
      </c>
    </row>
    <row r="34" spans="1:24" x14ac:dyDescent="0.3">
      <c r="A34" t="s">
        <v>135</v>
      </c>
      <c r="B34" t="str">
        <f ca="1">PROPER(TRIM(Table1[[#This Row],[Campaign Name]]))</f>
        <v>New Launch</v>
      </c>
      <c r="C34" t="str">
        <f ca="1">PROPER(TRIM(Table1[[#This Row],[Campaign Type]]))</f>
        <v>Lead Gen</v>
      </c>
      <c r="D34" t="str">
        <f ca="1">PROPER(TRIM(Table1[[#This Row],[Marketing Channel]]))</f>
        <v>Google Ads</v>
      </c>
      <c r="E34" t="s">
        <v>136</v>
      </c>
      <c r="F34" t="s">
        <v>137</v>
      </c>
      <c r="G34" t="s">
        <v>11141</v>
      </c>
      <c r="H34" t="s">
        <v>36</v>
      </c>
      <c r="I34" t="s">
        <v>62</v>
      </c>
      <c r="J34" t="s">
        <v>32</v>
      </c>
      <c r="K34">
        <v>63609</v>
      </c>
      <c r="L34">
        <v>5801</v>
      </c>
      <c r="M34">
        <v>9.1199999999999992</v>
      </c>
      <c r="N34">
        <v>1781</v>
      </c>
      <c r="O34">
        <v>30.7</v>
      </c>
      <c r="P34">
        <v>250</v>
      </c>
      <c r="Q34">
        <v>5387.66</v>
      </c>
      <c r="R34" s="6">
        <v>2055.0639999999999</v>
      </c>
      <c r="S34">
        <v>1591</v>
      </c>
      <c r="T34" t="str">
        <f ca="1">PROPER(TRIM(Table1[[#This Row],[Campaign Status]]))</f>
        <v>Active</v>
      </c>
      <c r="V34" s="1">
        <f t="shared" si="0"/>
        <v>1781</v>
      </c>
      <c r="W34" t="str">
        <f t="shared" ca="1" si="1"/>
        <v>west</v>
      </c>
      <c r="X34" s="6">
        <f t="shared" si="2"/>
        <v>369.86160496080396</v>
      </c>
    </row>
    <row r="35" spans="1:24" x14ac:dyDescent="0.3">
      <c r="A35" t="s">
        <v>138</v>
      </c>
      <c r="B35" t="str">
        <f ca="1">PROPER(TRIM(Table1[[#This Row],[Campaign Name]]))</f>
        <v>Flash Sale</v>
      </c>
      <c r="C35" t="str">
        <f ca="1">PROPER(TRIM(Table1[[#This Row],[Campaign Type]]))</f>
        <v>Lead Gen</v>
      </c>
      <c r="D35" t="str">
        <f ca="1">PROPER(TRIM(Table1[[#This Row],[Marketing Channel]]))</f>
        <v>Meta Ads</v>
      </c>
      <c r="E35" t="s">
        <v>139</v>
      </c>
      <c r="F35" t="s">
        <v>140</v>
      </c>
      <c r="G35" t="s">
        <v>41</v>
      </c>
      <c r="H35" t="s">
        <v>11140</v>
      </c>
      <c r="I35" t="s">
        <v>31</v>
      </c>
      <c r="J35" t="s">
        <v>25</v>
      </c>
      <c r="K35">
        <v>1398</v>
      </c>
      <c r="L35">
        <v>123</v>
      </c>
      <c r="M35">
        <v>8.8000000000000007</v>
      </c>
      <c r="N35">
        <v>39</v>
      </c>
      <c r="O35">
        <v>31.71</v>
      </c>
      <c r="P35">
        <v>250</v>
      </c>
      <c r="Q35">
        <v>13096.35</v>
      </c>
      <c r="R35" s="6">
        <v>5138.5400000000009</v>
      </c>
      <c r="S35">
        <v>5</v>
      </c>
      <c r="T35" t="str">
        <f ca="1">PROPER(TRIM(Table1[[#This Row],[Campaign Status]]))</f>
        <v>Paused</v>
      </c>
      <c r="V35" s="1">
        <f t="shared" si="0"/>
        <v>39</v>
      </c>
      <c r="W35" t="str">
        <f t="shared" ca="1" si="1"/>
        <v>East</v>
      </c>
      <c r="X35" s="6">
        <f t="shared" si="2"/>
        <v>2055.0639999999999</v>
      </c>
    </row>
    <row r="36" spans="1:24" x14ac:dyDescent="0.3">
      <c r="A36" t="s">
        <v>141</v>
      </c>
      <c r="B36" t="str">
        <f ca="1">PROPER(TRIM(Table1[[#This Row],[Campaign Name]]))</f>
        <v>Flash Sale</v>
      </c>
      <c r="C36" t="str">
        <f ca="1">PROPER(TRIM(Table1[[#This Row],[Campaign Type]]))</f>
        <v>Sales</v>
      </c>
      <c r="D36" t="str">
        <f ca="1">PROPER(TRIM(Table1[[#This Row],[Marketing Channel]]))</f>
        <v>Youtube</v>
      </c>
      <c r="E36" t="s">
        <v>142</v>
      </c>
      <c r="F36" t="s">
        <v>143</v>
      </c>
      <c r="G36" t="s">
        <v>41</v>
      </c>
      <c r="H36" t="s">
        <v>11140</v>
      </c>
      <c r="I36" t="s">
        <v>24</v>
      </c>
      <c r="J36" t="s">
        <v>32</v>
      </c>
      <c r="K36">
        <v>164799</v>
      </c>
      <c r="L36">
        <v>6269</v>
      </c>
      <c r="M36">
        <v>3.8</v>
      </c>
      <c r="N36">
        <v>796</v>
      </c>
      <c r="O36">
        <v>12.7</v>
      </c>
      <c r="P36">
        <v>14961.3</v>
      </c>
      <c r="Q36">
        <v>24293.73</v>
      </c>
      <c r="R36" s="6">
        <v>62.377133003148124</v>
      </c>
      <c r="S36">
        <v>318</v>
      </c>
      <c r="T36" t="str">
        <f ca="1">PROPER(TRIM(Table1[[#This Row],[Campaign Status]]))</f>
        <v>Paused</v>
      </c>
      <c r="V36" s="1">
        <f t="shared" si="0"/>
        <v>796</v>
      </c>
      <c r="W36" t="str">
        <f t="shared" ca="1" si="1"/>
        <v>East</v>
      </c>
      <c r="X36" s="6">
        <f t="shared" si="2"/>
        <v>5138.5400000000009</v>
      </c>
    </row>
    <row r="37" spans="1:24" x14ac:dyDescent="0.3">
      <c r="A37" t="s">
        <v>144</v>
      </c>
      <c r="B37" t="str">
        <f ca="1">PROPER(TRIM(Table1[[#This Row],[Campaign Name]]))</f>
        <v>Flash Sale</v>
      </c>
      <c r="C37" t="str">
        <f ca="1">PROPER(TRIM(Table1[[#This Row],[Campaign Type]]))</f>
        <v>Retargeting</v>
      </c>
      <c r="D37" t="str">
        <f ca="1">PROPER(TRIM(Table1[[#This Row],[Marketing Channel]]))</f>
        <v>Email</v>
      </c>
      <c r="E37" t="s">
        <v>145</v>
      </c>
      <c r="F37" t="s">
        <v>146</v>
      </c>
      <c r="G37" t="s">
        <v>29</v>
      </c>
      <c r="H37" t="s">
        <v>67</v>
      </c>
      <c r="I37" t="s">
        <v>24</v>
      </c>
      <c r="J37" t="s">
        <v>25</v>
      </c>
      <c r="K37">
        <v>118328</v>
      </c>
      <c r="L37">
        <v>13654</v>
      </c>
      <c r="M37">
        <v>11.54</v>
      </c>
      <c r="N37">
        <v>4103</v>
      </c>
      <c r="O37">
        <v>30.05</v>
      </c>
      <c r="P37">
        <v>4021.4266195524165</v>
      </c>
      <c r="Q37">
        <v>33582.949999999997</v>
      </c>
      <c r="R37" s="6">
        <v>735.10040533172196</v>
      </c>
      <c r="S37">
        <v>334</v>
      </c>
      <c r="T37" t="str">
        <f ca="1">PROPER(TRIM(Table1[[#This Row],[Campaign Status]]))</f>
        <v>Completed</v>
      </c>
      <c r="V37" s="1">
        <f t="shared" si="0"/>
        <v>4103</v>
      </c>
      <c r="W37" t="str">
        <f t="shared" ca="1" si="1"/>
        <v>North</v>
      </c>
      <c r="X37" s="6">
        <f t="shared" si="2"/>
        <v>62.377133003148124</v>
      </c>
    </row>
    <row r="38" spans="1:24" x14ac:dyDescent="0.3">
      <c r="A38" t="s">
        <v>147</v>
      </c>
      <c r="B38" t="str">
        <f ca="1">PROPER(TRIM(Table1[[#This Row],[Campaign Name]]))</f>
        <v>Summer Sale</v>
      </c>
      <c r="C38" t="str">
        <f ca="1">PROPER(TRIM(Table1[[#This Row],[Campaign Type]]))</f>
        <v>Awareness</v>
      </c>
      <c r="D38" t="str">
        <f ca="1">PROPER(TRIM(Table1[[#This Row],[Marketing Channel]]))</f>
        <v>Email</v>
      </c>
      <c r="E38" t="s">
        <v>148</v>
      </c>
      <c r="F38" t="s">
        <v>149</v>
      </c>
      <c r="G38" t="s">
        <v>29</v>
      </c>
      <c r="H38" t="s">
        <v>99</v>
      </c>
      <c r="I38" t="s">
        <v>31</v>
      </c>
      <c r="J38" t="s">
        <v>25</v>
      </c>
      <c r="K38">
        <v>32624</v>
      </c>
      <c r="L38">
        <v>2000</v>
      </c>
      <c r="M38">
        <v>6.13</v>
      </c>
      <c r="N38">
        <v>406</v>
      </c>
      <c r="O38">
        <v>20.3</v>
      </c>
      <c r="P38">
        <v>250</v>
      </c>
      <c r="Q38">
        <v>32504.81</v>
      </c>
      <c r="R38" s="6">
        <v>12901.923999999999</v>
      </c>
      <c r="S38">
        <v>289</v>
      </c>
      <c r="T38" t="str">
        <f ca="1">PROPER(TRIM(Table1[[#This Row],[Campaign Status]]))</f>
        <v>Paused</v>
      </c>
      <c r="V38" s="1">
        <f t="shared" si="0"/>
        <v>406</v>
      </c>
      <c r="W38" t="str">
        <f t="shared" ca="1" si="1"/>
        <v>North</v>
      </c>
      <c r="X38" s="6">
        <f t="shared" si="2"/>
        <v>735.10040533172196</v>
      </c>
    </row>
    <row r="39" spans="1:24" x14ac:dyDescent="0.3">
      <c r="A39" t="s">
        <v>150</v>
      </c>
      <c r="B39" t="str">
        <f ca="1">PROPER(TRIM(Table1[[#This Row],[Campaign Name]]))</f>
        <v>Festive Offer</v>
      </c>
      <c r="C39" t="str">
        <f ca="1">PROPER(TRIM(Table1[[#This Row],[Campaign Type]]))</f>
        <v>Lead Gen</v>
      </c>
      <c r="D39" t="str">
        <f ca="1">PROPER(TRIM(Table1[[#This Row],[Marketing Channel]]))</f>
        <v>Linkedin</v>
      </c>
      <c r="E39" t="s">
        <v>151</v>
      </c>
      <c r="F39" t="s">
        <v>152</v>
      </c>
      <c r="G39" t="s">
        <v>11141</v>
      </c>
      <c r="H39" t="s">
        <v>54</v>
      </c>
      <c r="I39" t="s">
        <v>31</v>
      </c>
      <c r="J39" t="s">
        <v>32</v>
      </c>
      <c r="K39">
        <v>120851</v>
      </c>
      <c r="L39">
        <v>3988</v>
      </c>
      <c r="M39">
        <v>3.3</v>
      </c>
      <c r="N39">
        <v>204</v>
      </c>
      <c r="O39">
        <v>5.12</v>
      </c>
      <c r="P39">
        <v>11296.61</v>
      </c>
      <c r="Q39">
        <v>37069.07</v>
      </c>
      <c r="R39" s="6">
        <v>228.14331024971207</v>
      </c>
      <c r="S39">
        <v>100</v>
      </c>
      <c r="T39" t="str">
        <f ca="1">PROPER(TRIM(Table1[[#This Row],[Campaign Status]]))</f>
        <v>Completed</v>
      </c>
      <c r="V39" s="1">
        <f t="shared" si="0"/>
        <v>204</v>
      </c>
      <c r="W39" t="str">
        <f t="shared" ca="1" si="1"/>
        <v>west</v>
      </c>
      <c r="X39" s="6">
        <f t="shared" si="2"/>
        <v>12901.923999999999</v>
      </c>
    </row>
    <row r="40" spans="1:24" x14ac:dyDescent="0.3">
      <c r="A40" t="s">
        <v>153</v>
      </c>
      <c r="B40" t="str">
        <f ca="1">PROPER(TRIM(Table1[[#This Row],[Campaign Name]]))</f>
        <v>Summer Sale</v>
      </c>
      <c r="C40" t="str">
        <f ca="1">PROPER(TRIM(Table1[[#This Row],[Campaign Type]]))</f>
        <v>Sales</v>
      </c>
      <c r="D40" t="str">
        <f ca="1">PROPER(TRIM(Table1[[#This Row],[Marketing Channel]]))</f>
        <v>Linkedin</v>
      </c>
      <c r="E40" t="s">
        <v>154</v>
      </c>
      <c r="F40" t="s">
        <v>155</v>
      </c>
      <c r="G40" t="s">
        <v>11141</v>
      </c>
      <c r="H40" t="s">
        <v>54</v>
      </c>
      <c r="I40" t="s">
        <v>68</v>
      </c>
      <c r="J40" t="s">
        <v>32</v>
      </c>
      <c r="K40">
        <v>52640</v>
      </c>
      <c r="L40">
        <v>7441</v>
      </c>
      <c r="M40">
        <v>14.14</v>
      </c>
      <c r="N40">
        <v>1761</v>
      </c>
      <c r="O40">
        <v>23.67</v>
      </c>
      <c r="P40">
        <v>250</v>
      </c>
      <c r="Q40">
        <v>30259.11</v>
      </c>
      <c r="R40" s="6">
        <v>12003.644</v>
      </c>
      <c r="S40">
        <v>806</v>
      </c>
      <c r="T40" t="str">
        <f ca="1">PROPER(TRIM(Table1[[#This Row],[Campaign Status]]))</f>
        <v>Completed</v>
      </c>
      <c r="V40" s="1">
        <f t="shared" si="0"/>
        <v>1761</v>
      </c>
      <c r="W40" t="str">
        <f t="shared" ca="1" si="1"/>
        <v>west</v>
      </c>
      <c r="X40" s="6">
        <f t="shared" si="2"/>
        <v>228.14331024971207</v>
      </c>
    </row>
    <row r="41" spans="1:24" x14ac:dyDescent="0.3">
      <c r="A41" t="s">
        <v>156</v>
      </c>
      <c r="B41" t="str">
        <f ca="1">PROPER(TRIM(Table1[[#This Row],[Campaign Name]]))</f>
        <v>New Launch</v>
      </c>
      <c r="C41" t="str">
        <f ca="1">PROPER(TRIM(Table1[[#This Row],[Campaign Type]]))</f>
        <v>Retargeting</v>
      </c>
      <c r="D41" t="str">
        <f ca="1">PROPER(TRIM(Table1[[#This Row],[Marketing Channel]]))</f>
        <v>Instagram</v>
      </c>
      <c r="E41" t="s">
        <v>157</v>
      </c>
      <c r="F41" t="s">
        <v>158</v>
      </c>
      <c r="G41" t="s">
        <v>29</v>
      </c>
      <c r="H41" t="s">
        <v>61</v>
      </c>
      <c r="I41" t="s">
        <v>62</v>
      </c>
      <c r="J41" t="s">
        <v>63</v>
      </c>
      <c r="K41">
        <v>144111</v>
      </c>
      <c r="L41">
        <v>18088</v>
      </c>
      <c r="M41">
        <v>12.55</v>
      </c>
      <c r="N41">
        <v>1487</v>
      </c>
      <c r="O41">
        <v>8.2200000000000006</v>
      </c>
      <c r="P41">
        <v>250</v>
      </c>
      <c r="Q41">
        <v>33044.18</v>
      </c>
      <c r="R41" s="6">
        <v>13117.671999999999</v>
      </c>
      <c r="S41">
        <v>745</v>
      </c>
      <c r="T41" t="str">
        <f ca="1">PROPER(TRIM(Table1[[#This Row],[Campaign Status]]))</f>
        <v>Paused</v>
      </c>
      <c r="V41" s="1">
        <f t="shared" si="0"/>
        <v>1487</v>
      </c>
      <c r="W41" t="str">
        <f t="shared" ca="1" si="1"/>
        <v>North</v>
      </c>
      <c r="X41" s="6">
        <f t="shared" si="2"/>
        <v>12003.644</v>
      </c>
    </row>
    <row r="42" spans="1:24" x14ac:dyDescent="0.3">
      <c r="A42" t="s">
        <v>159</v>
      </c>
      <c r="B42" t="str">
        <f ca="1">PROPER(TRIM(Table1[[#This Row],[Campaign Name]]))</f>
        <v>Summer Sale</v>
      </c>
      <c r="C42" t="str">
        <f ca="1">PROPER(TRIM(Table1[[#This Row],[Campaign Type]]))</f>
        <v>Retargeting</v>
      </c>
      <c r="D42" t="str">
        <f ca="1">PROPER(TRIM(Table1[[#This Row],[Marketing Channel]]))</f>
        <v>Google Ads</v>
      </c>
      <c r="E42" t="s">
        <v>160</v>
      </c>
      <c r="F42" t="s">
        <v>161</v>
      </c>
      <c r="G42" t="s">
        <v>41</v>
      </c>
      <c r="H42" t="s">
        <v>11140</v>
      </c>
      <c r="I42" t="s">
        <v>68</v>
      </c>
      <c r="J42" t="s">
        <v>32</v>
      </c>
      <c r="K42">
        <v>190730</v>
      </c>
      <c r="L42">
        <v>2289</v>
      </c>
      <c r="M42">
        <v>1.2</v>
      </c>
      <c r="N42">
        <v>16</v>
      </c>
      <c r="O42">
        <v>0.7</v>
      </c>
      <c r="P42">
        <v>3988.1535696969677</v>
      </c>
      <c r="Q42">
        <v>16167.95</v>
      </c>
      <c r="R42" s="6">
        <v>305.39938388652604</v>
      </c>
      <c r="S42">
        <v>3</v>
      </c>
      <c r="T42" t="str">
        <f ca="1">PROPER(TRIM(Table1[[#This Row],[Campaign Status]]))</f>
        <v>Completed</v>
      </c>
      <c r="V42" s="1">
        <f t="shared" si="0"/>
        <v>16</v>
      </c>
      <c r="W42" t="str">
        <f t="shared" ca="1" si="1"/>
        <v>East</v>
      </c>
      <c r="X42" s="6">
        <f t="shared" si="2"/>
        <v>13117.671999999999</v>
      </c>
    </row>
    <row r="43" spans="1:24" x14ac:dyDescent="0.3">
      <c r="A43" t="s">
        <v>162</v>
      </c>
      <c r="B43" t="str">
        <f ca="1">PROPER(TRIM(Table1[[#This Row],[Campaign Name]]))</f>
        <v>Festive Offer</v>
      </c>
      <c r="C43" t="str">
        <f ca="1">PROPER(TRIM(Table1[[#This Row],[Campaign Type]]))</f>
        <v>Awareness</v>
      </c>
      <c r="D43" t="str">
        <f ca="1">PROPER(TRIM(Table1[[#This Row],[Marketing Channel]]))</f>
        <v>Google Ads</v>
      </c>
      <c r="E43" t="s">
        <v>163</v>
      </c>
      <c r="F43" t="s">
        <v>164</v>
      </c>
      <c r="G43" t="s">
        <v>11141</v>
      </c>
      <c r="H43" t="s">
        <v>36</v>
      </c>
      <c r="I43" t="s">
        <v>62</v>
      </c>
      <c r="J43" t="s">
        <v>25</v>
      </c>
      <c r="K43">
        <v>66767</v>
      </c>
      <c r="L43">
        <v>5477</v>
      </c>
      <c r="M43">
        <v>8.1999999999999993</v>
      </c>
      <c r="N43">
        <v>1337</v>
      </c>
      <c r="O43">
        <v>24.41</v>
      </c>
      <c r="P43">
        <v>7435.2</v>
      </c>
      <c r="Q43">
        <v>24513.16</v>
      </c>
      <c r="R43" s="6">
        <v>229.69066064127395</v>
      </c>
      <c r="S43">
        <v>622</v>
      </c>
      <c r="T43" t="str">
        <f ca="1">PROPER(TRIM(Table1[[#This Row],[Campaign Status]]))</f>
        <v>Completed</v>
      </c>
      <c r="V43" s="1">
        <f t="shared" si="0"/>
        <v>1337</v>
      </c>
      <c r="W43" t="str">
        <f t="shared" ca="1" si="1"/>
        <v>west</v>
      </c>
      <c r="X43" s="6">
        <f t="shared" si="2"/>
        <v>305.39938388652604</v>
      </c>
    </row>
    <row r="44" spans="1:24" x14ac:dyDescent="0.3">
      <c r="A44" t="s">
        <v>165</v>
      </c>
      <c r="B44" t="str">
        <f ca="1">PROPER(TRIM(Table1[[#This Row],[Campaign Name]]))</f>
        <v>Summer Sale</v>
      </c>
      <c r="C44" t="str">
        <f ca="1">PROPER(TRIM(Table1[[#This Row],[Campaign Type]]))</f>
        <v>Retargeting</v>
      </c>
      <c r="D44" t="str">
        <f ca="1">PROPER(TRIM(Table1[[#This Row],[Marketing Channel]]))</f>
        <v>Youtube</v>
      </c>
      <c r="E44" t="s">
        <v>166</v>
      </c>
      <c r="F44" t="s">
        <v>167</v>
      </c>
      <c r="G44" t="s">
        <v>29</v>
      </c>
      <c r="H44" t="s">
        <v>61</v>
      </c>
      <c r="I44" t="s">
        <v>68</v>
      </c>
      <c r="J44" t="s">
        <v>25</v>
      </c>
      <c r="K44">
        <v>170644</v>
      </c>
      <c r="L44">
        <v>4213</v>
      </c>
      <c r="M44">
        <v>2.4700000000000002</v>
      </c>
      <c r="N44">
        <v>702</v>
      </c>
      <c r="O44">
        <v>16.66</v>
      </c>
      <c r="P44">
        <v>3891.7088323699436</v>
      </c>
      <c r="Q44">
        <v>12430.13</v>
      </c>
      <c r="R44" s="6">
        <v>219.40030807573007</v>
      </c>
      <c r="S44">
        <v>498</v>
      </c>
      <c r="T44" t="str">
        <f ca="1">PROPER(TRIM(Table1[[#This Row],[Campaign Status]]))</f>
        <v>Paused</v>
      </c>
      <c r="V44" s="1">
        <f t="shared" si="0"/>
        <v>702</v>
      </c>
      <c r="W44" t="str">
        <f t="shared" ca="1" si="1"/>
        <v>North</v>
      </c>
      <c r="X44" s="6">
        <f t="shared" si="2"/>
        <v>229.69066064127395</v>
      </c>
    </row>
    <row r="45" spans="1:24" x14ac:dyDescent="0.3">
      <c r="A45" t="s">
        <v>168</v>
      </c>
      <c r="B45" t="str">
        <f ca="1">PROPER(TRIM(Table1[[#This Row],[Campaign Name]]))</f>
        <v>Festive Offer</v>
      </c>
      <c r="C45" t="str">
        <f ca="1">PROPER(TRIM(Table1[[#This Row],[Campaign Type]]))</f>
        <v>Retargeting</v>
      </c>
      <c r="D45" t="str">
        <f ca="1">PROPER(TRIM(Table1[[#This Row],[Marketing Channel]]))</f>
        <v>Meta Ads</v>
      </c>
      <c r="E45" t="s">
        <v>169</v>
      </c>
      <c r="F45" t="s">
        <v>170</v>
      </c>
      <c r="G45" t="s">
        <v>41</v>
      </c>
      <c r="H45" t="s">
        <v>11140</v>
      </c>
      <c r="I45" t="s">
        <v>24</v>
      </c>
      <c r="J45" t="s">
        <v>32</v>
      </c>
      <c r="K45">
        <v>68689</v>
      </c>
      <c r="L45">
        <v>4057</v>
      </c>
      <c r="M45">
        <v>5.91</v>
      </c>
      <c r="N45">
        <v>636</v>
      </c>
      <c r="O45">
        <v>15.68</v>
      </c>
      <c r="P45">
        <v>3817.8497265160554</v>
      </c>
      <c r="Q45">
        <v>12754.6</v>
      </c>
      <c r="R45" s="6">
        <v>234.07810452610707</v>
      </c>
      <c r="S45">
        <v>403</v>
      </c>
      <c r="T45" t="str">
        <f ca="1">PROPER(TRIM(Table1[[#This Row],[Campaign Status]]))</f>
        <v>Completed</v>
      </c>
      <c r="V45" s="1">
        <f t="shared" si="0"/>
        <v>636</v>
      </c>
      <c r="W45" t="str">
        <f t="shared" ca="1" si="1"/>
        <v>East</v>
      </c>
      <c r="X45" s="6">
        <f t="shared" si="2"/>
        <v>219.40030807573007</v>
      </c>
    </row>
    <row r="46" spans="1:24" x14ac:dyDescent="0.3">
      <c r="A46" t="s">
        <v>171</v>
      </c>
      <c r="B46" t="str">
        <f ca="1">PROPER(TRIM(Table1[[#This Row],[Campaign Name]]))</f>
        <v>Flash Sale</v>
      </c>
      <c r="C46" t="str">
        <f ca="1">PROPER(TRIM(Table1[[#This Row],[Campaign Type]]))</f>
        <v>Awareness</v>
      </c>
      <c r="D46" t="str">
        <f ca="1">PROPER(TRIM(Table1[[#This Row],[Marketing Channel]]))</f>
        <v>Meta Ads</v>
      </c>
      <c r="E46" t="s">
        <v>172</v>
      </c>
      <c r="F46" t="s">
        <v>173</v>
      </c>
      <c r="G46" t="s">
        <v>46</v>
      </c>
      <c r="H46" t="s">
        <v>42</v>
      </c>
      <c r="I46" t="s">
        <v>68</v>
      </c>
      <c r="J46" t="s">
        <v>63</v>
      </c>
      <c r="K46">
        <v>104123</v>
      </c>
      <c r="L46">
        <v>6637</v>
      </c>
      <c r="M46">
        <v>6.37</v>
      </c>
      <c r="N46">
        <v>952</v>
      </c>
      <c r="O46">
        <v>14.34</v>
      </c>
      <c r="P46">
        <v>3817.8497265160554</v>
      </c>
      <c r="Q46">
        <v>41333.519999999997</v>
      </c>
      <c r="R46" s="6">
        <v>982.63873543599448</v>
      </c>
      <c r="S46">
        <v>917</v>
      </c>
      <c r="T46" t="str">
        <f ca="1">PROPER(TRIM(Table1[[#This Row],[Campaign Status]]))</f>
        <v>Active</v>
      </c>
      <c r="V46" s="1">
        <f t="shared" si="0"/>
        <v>952</v>
      </c>
      <c r="W46" t="str">
        <f t="shared" ca="1" si="1"/>
        <v>South</v>
      </c>
      <c r="X46" s="6">
        <f t="shared" si="2"/>
        <v>234.07810452610707</v>
      </c>
    </row>
    <row r="47" spans="1:24" x14ac:dyDescent="0.3">
      <c r="A47" t="s">
        <v>174</v>
      </c>
      <c r="B47" t="str">
        <f ca="1">PROPER(TRIM(Table1[[#This Row],[Campaign Name]]))</f>
        <v>Festive Offer</v>
      </c>
      <c r="C47" t="str">
        <f ca="1">PROPER(TRIM(Table1[[#This Row],[Campaign Type]]))</f>
        <v>Sales</v>
      </c>
      <c r="D47" t="str">
        <f ca="1">PROPER(TRIM(Table1[[#This Row],[Marketing Channel]]))</f>
        <v>Youtube</v>
      </c>
      <c r="E47" t="s">
        <v>175</v>
      </c>
      <c r="F47" t="s">
        <v>176</v>
      </c>
      <c r="G47" t="s">
        <v>29</v>
      </c>
      <c r="H47" t="s">
        <v>61</v>
      </c>
      <c r="I47" t="s">
        <v>31</v>
      </c>
      <c r="J47" t="s">
        <v>63</v>
      </c>
      <c r="K47">
        <v>104853</v>
      </c>
      <c r="L47">
        <v>7116</v>
      </c>
      <c r="M47">
        <v>6.79</v>
      </c>
      <c r="N47">
        <v>2366</v>
      </c>
      <c r="O47">
        <v>33.25</v>
      </c>
      <c r="P47">
        <v>3891.7088323699436</v>
      </c>
      <c r="Q47">
        <v>12338.93</v>
      </c>
      <c r="R47" s="6">
        <v>217.05686451588755</v>
      </c>
      <c r="S47">
        <v>1789</v>
      </c>
      <c r="T47" t="str">
        <f ca="1">PROPER(TRIM(Table1[[#This Row],[Campaign Status]]))</f>
        <v>Paused</v>
      </c>
      <c r="V47" s="1">
        <f t="shared" si="0"/>
        <v>2366</v>
      </c>
      <c r="W47" t="str">
        <f t="shared" ca="1" si="1"/>
        <v>North</v>
      </c>
      <c r="X47" s="6">
        <f t="shared" si="2"/>
        <v>982.63873543599448</v>
      </c>
    </row>
    <row r="48" spans="1:24" x14ac:dyDescent="0.3">
      <c r="A48" t="s">
        <v>177</v>
      </c>
      <c r="B48" t="str">
        <f ca="1">PROPER(TRIM(Table1[[#This Row],[Campaign Name]]))</f>
        <v>Summer Sale</v>
      </c>
      <c r="C48" t="str">
        <f ca="1">PROPER(TRIM(Table1[[#This Row],[Campaign Type]]))</f>
        <v>Awareness</v>
      </c>
      <c r="D48" t="str">
        <f ca="1">PROPER(TRIM(Table1[[#This Row],[Marketing Channel]]))</f>
        <v>Email</v>
      </c>
      <c r="E48" t="s">
        <v>178</v>
      </c>
      <c r="F48" t="s">
        <v>121</v>
      </c>
      <c r="G48" t="s">
        <v>29</v>
      </c>
      <c r="H48" t="s">
        <v>67</v>
      </c>
      <c r="I48" t="s">
        <v>24</v>
      </c>
      <c r="J48" t="s">
        <v>25</v>
      </c>
      <c r="K48">
        <v>26027</v>
      </c>
      <c r="L48">
        <v>2967</v>
      </c>
      <c r="M48">
        <v>11.4</v>
      </c>
      <c r="N48">
        <v>641</v>
      </c>
      <c r="O48">
        <v>21.6</v>
      </c>
      <c r="P48">
        <v>250</v>
      </c>
      <c r="Q48">
        <v>29423.85</v>
      </c>
      <c r="R48" s="6">
        <v>11669.539999999999</v>
      </c>
      <c r="S48">
        <v>615</v>
      </c>
      <c r="T48" t="str">
        <f ca="1">PROPER(TRIM(Table1[[#This Row],[Campaign Status]]))</f>
        <v>Active</v>
      </c>
      <c r="V48" s="1">
        <f t="shared" si="0"/>
        <v>641</v>
      </c>
      <c r="W48" t="str">
        <f t="shared" ca="1" si="1"/>
        <v>North</v>
      </c>
      <c r="X48" s="6">
        <f t="shared" si="2"/>
        <v>217.05686451588755</v>
      </c>
    </row>
    <row r="49" spans="1:24" x14ac:dyDescent="0.3">
      <c r="A49" t="s">
        <v>179</v>
      </c>
      <c r="B49" t="str">
        <f ca="1">PROPER(TRIM(Table1[[#This Row],[Campaign Name]]))</f>
        <v>Mega Discount</v>
      </c>
      <c r="C49" t="str">
        <f ca="1">PROPER(TRIM(Table1[[#This Row],[Campaign Type]]))</f>
        <v>Lead Gen</v>
      </c>
      <c r="D49" t="str">
        <f ca="1">PROPER(TRIM(Table1[[#This Row],[Marketing Channel]]))</f>
        <v>Linkedin</v>
      </c>
      <c r="E49" t="s">
        <v>180</v>
      </c>
      <c r="F49" t="s">
        <v>181</v>
      </c>
      <c r="G49" t="s">
        <v>29</v>
      </c>
      <c r="H49" t="s">
        <v>61</v>
      </c>
      <c r="I49" t="s">
        <v>68</v>
      </c>
      <c r="J49" t="s">
        <v>25</v>
      </c>
      <c r="K49">
        <v>139573</v>
      </c>
      <c r="L49">
        <v>8803</v>
      </c>
      <c r="M49">
        <v>6.31</v>
      </c>
      <c r="N49">
        <v>2555</v>
      </c>
      <c r="O49">
        <v>29.02</v>
      </c>
      <c r="P49">
        <v>3830.4648972188602</v>
      </c>
      <c r="Q49">
        <v>15351.02</v>
      </c>
      <c r="R49" s="6">
        <v>300.76127603063878</v>
      </c>
      <c r="S49">
        <v>707</v>
      </c>
      <c r="T49" t="str">
        <f ca="1">PROPER(TRIM(Table1[[#This Row],[Campaign Status]]))</f>
        <v>Active</v>
      </c>
      <c r="V49" s="1">
        <f t="shared" si="0"/>
        <v>2555</v>
      </c>
      <c r="W49" t="str">
        <f t="shared" ca="1" si="1"/>
        <v>North</v>
      </c>
      <c r="X49" s="6">
        <f t="shared" si="2"/>
        <v>11669.539999999999</v>
      </c>
    </row>
    <row r="50" spans="1:24" x14ac:dyDescent="0.3">
      <c r="A50" t="s">
        <v>182</v>
      </c>
      <c r="B50" t="str">
        <f ca="1">PROPER(TRIM(Table1[[#This Row],[Campaign Name]]))</f>
        <v>Mega Discount</v>
      </c>
      <c r="C50" t="str">
        <f ca="1">PROPER(TRIM(Table1[[#This Row],[Campaign Type]]))</f>
        <v>Lead Gen</v>
      </c>
      <c r="D50" t="str">
        <f ca="1">PROPER(TRIM(Table1[[#This Row],[Marketing Channel]]))</f>
        <v>Google Ads</v>
      </c>
      <c r="E50" t="s">
        <v>183</v>
      </c>
      <c r="F50" t="s">
        <v>161</v>
      </c>
      <c r="G50" t="s">
        <v>41</v>
      </c>
      <c r="H50" t="s">
        <v>11140</v>
      </c>
      <c r="I50" t="s">
        <v>62</v>
      </c>
      <c r="J50" t="s">
        <v>25</v>
      </c>
      <c r="K50">
        <v>148664</v>
      </c>
      <c r="L50">
        <v>3278</v>
      </c>
      <c r="M50">
        <v>2.2000000000000002</v>
      </c>
      <c r="N50">
        <v>897</v>
      </c>
      <c r="O50">
        <v>27.36</v>
      </c>
      <c r="P50">
        <v>250</v>
      </c>
      <c r="Q50">
        <v>10882.19</v>
      </c>
      <c r="R50" s="6">
        <v>4252.8760000000002</v>
      </c>
      <c r="S50">
        <v>594</v>
      </c>
      <c r="T50" t="str">
        <f ca="1">PROPER(TRIM(Table1[[#This Row],[Campaign Status]]))</f>
        <v>Paused</v>
      </c>
      <c r="V50" s="1">
        <f t="shared" si="0"/>
        <v>897</v>
      </c>
      <c r="W50" t="str">
        <f t="shared" ca="1" si="1"/>
        <v>East</v>
      </c>
      <c r="X50" s="6">
        <f t="shared" si="2"/>
        <v>300.76127603063878</v>
      </c>
    </row>
    <row r="51" spans="1:24" x14ac:dyDescent="0.3">
      <c r="A51" t="s">
        <v>184</v>
      </c>
      <c r="B51" t="str">
        <f ca="1">PROPER(TRIM(Table1[[#This Row],[Campaign Name]]))</f>
        <v>Summer Sale</v>
      </c>
      <c r="C51" t="str">
        <f ca="1">PROPER(TRIM(Table1[[#This Row],[Campaign Type]]))</f>
        <v>Awareness</v>
      </c>
      <c r="D51" t="str">
        <f ca="1">PROPER(TRIM(Table1[[#This Row],[Marketing Channel]]))</f>
        <v>Youtube</v>
      </c>
      <c r="E51" t="s">
        <v>185</v>
      </c>
      <c r="F51" t="s">
        <v>186</v>
      </c>
      <c r="G51" t="s">
        <v>46</v>
      </c>
      <c r="H51" t="s">
        <v>42</v>
      </c>
      <c r="I51" t="s">
        <v>24</v>
      </c>
      <c r="J51" t="s">
        <v>63</v>
      </c>
      <c r="K51">
        <v>97499</v>
      </c>
      <c r="L51">
        <v>13027</v>
      </c>
      <c r="M51">
        <v>13.36</v>
      </c>
      <c r="N51">
        <v>2661</v>
      </c>
      <c r="O51">
        <v>20.43</v>
      </c>
      <c r="P51">
        <v>250</v>
      </c>
      <c r="Q51">
        <v>16983.03</v>
      </c>
      <c r="R51" s="6">
        <v>6693.2119999999995</v>
      </c>
      <c r="S51">
        <v>2177</v>
      </c>
      <c r="T51" t="str">
        <f ca="1">PROPER(TRIM(Table1[[#This Row],[Campaign Status]]))</f>
        <v>Active</v>
      </c>
      <c r="V51" s="1">
        <f t="shared" si="0"/>
        <v>2661</v>
      </c>
      <c r="W51" t="str">
        <f t="shared" ca="1" si="1"/>
        <v>South</v>
      </c>
      <c r="X51" s="6">
        <f t="shared" si="2"/>
        <v>4252.8760000000002</v>
      </c>
    </row>
    <row r="52" spans="1:24" x14ac:dyDescent="0.3">
      <c r="A52" t="s">
        <v>187</v>
      </c>
      <c r="B52" t="str">
        <f ca="1">PROPER(TRIM(Table1[[#This Row],[Campaign Name]]))</f>
        <v>Summer Sale</v>
      </c>
      <c r="C52" t="str">
        <f ca="1">PROPER(TRIM(Table1[[#This Row],[Campaign Type]]))</f>
        <v>Sales</v>
      </c>
      <c r="D52" t="str">
        <f ca="1">PROPER(TRIM(Table1[[#This Row],[Marketing Channel]]))</f>
        <v>Youtube</v>
      </c>
      <c r="E52" t="s">
        <v>188</v>
      </c>
      <c r="F52" t="s">
        <v>189</v>
      </c>
      <c r="G52" t="s">
        <v>29</v>
      </c>
      <c r="H52" t="s">
        <v>61</v>
      </c>
      <c r="I52" t="s">
        <v>62</v>
      </c>
      <c r="J52" t="s">
        <v>63</v>
      </c>
      <c r="K52">
        <v>81234</v>
      </c>
      <c r="L52">
        <v>8786</v>
      </c>
      <c r="M52">
        <v>10.82</v>
      </c>
      <c r="N52">
        <v>190</v>
      </c>
      <c r="O52">
        <v>2.16</v>
      </c>
      <c r="P52">
        <v>3891.7088323699436</v>
      </c>
      <c r="Q52">
        <v>29119.5</v>
      </c>
      <c r="R52" s="6">
        <v>648.24456952672449</v>
      </c>
      <c r="S52">
        <v>46</v>
      </c>
      <c r="T52" t="str">
        <f ca="1">PROPER(TRIM(Table1[[#This Row],[Campaign Status]]))</f>
        <v>Active</v>
      </c>
      <c r="V52" s="1">
        <f t="shared" si="0"/>
        <v>190</v>
      </c>
      <c r="W52" t="str">
        <f t="shared" ca="1" si="1"/>
        <v>North</v>
      </c>
      <c r="X52" s="6">
        <f t="shared" si="2"/>
        <v>6693.2119999999995</v>
      </c>
    </row>
    <row r="53" spans="1:24" x14ac:dyDescent="0.3">
      <c r="A53" t="s">
        <v>190</v>
      </c>
      <c r="B53" t="str">
        <f ca="1">PROPER(TRIM(Table1[[#This Row],[Campaign Name]]))</f>
        <v>Flash Sale</v>
      </c>
      <c r="C53" t="str">
        <f ca="1">PROPER(TRIM(Table1[[#This Row],[Campaign Type]]))</f>
        <v>Awareness</v>
      </c>
      <c r="D53" t="str">
        <f ca="1">PROPER(TRIM(Table1[[#This Row],[Marketing Channel]]))</f>
        <v>Meta Ads</v>
      </c>
      <c r="E53" t="s">
        <v>191</v>
      </c>
      <c r="F53" t="s">
        <v>22</v>
      </c>
      <c r="G53" t="s">
        <v>29</v>
      </c>
      <c r="H53" t="s">
        <v>67</v>
      </c>
      <c r="I53" t="s">
        <v>62</v>
      </c>
      <c r="J53" t="s">
        <v>63</v>
      </c>
      <c r="K53">
        <v>196076</v>
      </c>
      <c r="L53">
        <v>21193</v>
      </c>
      <c r="M53">
        <v>10.81</v>
      </c>
      <c r="N53">
        <v>742</v>
      </c>
      <c r="O53">
        <v>3.5</v>
      </c>
      <c r="P53">
        <v>3817.8497265160554</v>
      </c>
      <c r="Q53">
        <v>47179.92</v>
      </c>
      <c r="R53" s="6">
        <v>1135.772054419062</v>
      </c>
      <c r="S53">
        <v>452</v>
      </c>
      <c r="T53" t="str">
        <f ca="1">PROPER(TRIM(Table1[[#This Row],[Campaign Status]]))</f>
        <v>Completed</v>
      </c>
      <c r="V53" s="1">
        <f t="shared" si="0"/>
        <v>742</v>
      </c>
      <c r="W53" t="str">
        <f t="shared" ca="1" si="1"/>
        <v>North</v>
      </c>
      <c r="X53" s="6">
        <f t="shared" si="2"/>
        <v>648.24456952672449</v>
      </c>
    </row>
    <row r="54" spans="1:24" x14ac:dyDescent="0.3">
      <c r="A54" t="s">
        <v>192</v>
      </c>
      <c r="B54" t="str">
        <f ca="1">PROPER(TRIM(Table1[[#This Row],[Campaign Name]]))</f>
        <v>Summer Sale</v>
      </c>
      <c r="C54" t="str">
        <f ca="1">PROPER(TRIM(Table1[[#This Row],[Campaign Type]]))</f>
        <v>Retargeting</v>
      </c>
      <c r="D54" t="str">
        <f ca="1">PROPER(TRIM(Table1[[#This Row],[Marketing Channel]]))</f>
        <v>Google Ads</v>
      </c>
      <c r="E54" t="s">
        <v>193</v>
      </c>
      <c r="F54" t="s">
        <v>194</v>
      </c>
      <c r="G54" t="s">
        <v>46</v>
      </c>
      <c r="H54" t="s">
        <v>30</v>
      </c>
      <c r="I54" t="s">
        <v>68</v>
      </c>
      <c r="J54" t="s">
        <v>32</v>
      </c>
      <c r="K54">
        <v>69924</v>
      </c>
      <c r="L54">
        <v>2647</v>
      </c>
      <c r="M54">
        <v>3.79</v>
      </c>
      <c r="N54">
        <v>264</v>
      </c>
      <c r="O54">
        <v>9.9700000000000006</v>
      </c>
      <c r="P54">
        <v>2373.56</v>
      </c>
      <c r="Q54">
        <v>49946.5</v>
      </c>
      <c r="R54" s="6">
        <v>2004.2863883786381</v>
      </c>
      <c r="S54">
        <v>204</v>
      </c>
      <c r="T54" t="str">
        <f ca="1">PROPER(TRIM(Table1[[#This Row],[Campaign Status]]))</f>
        <v>Paused</v>
      </c>
      <c r="V54" s="1">
        <f t="shared" si="0"/>
        <v>264</v>
      </c>
      <c r="W54" t="str">
        <f t="shared" ca="1" si="1"/>
        <v>South</v>
      </c>
      <c r="X54" s="6">
        <f t="shared" si="2"/>
        <v>1135.772054419062</v>
      </c>
    </row>
    <row r="55" spans="1:24" x14ac:dyDescent="0.3">
      <c r="A55" t="s">
        <v>195</v>
      </c>
      <c r="B55" t="str">
        <f ca="1">PROPER(TRIM(Table1[[#This Row],[Campaign Name]]))</f>
        <v>Flash Sale</v>
      </c>
      <c r="C55" t="str">
        <f ca="1">PROPER(TRIM(Table1[[#This Row],[Campaign Type]]))</f>
        <v>Sales</v>
      </c>
      <c r="D55" t="str">
        <f ca="1">PROPER(TRIM(Table1[[#This Row],[Marketing Channel]]))</f>
        <v>Instagram</v>
      </c>
      <c r="E55" t="s">
        <v>196</v>
      </c>
      <c r="F55" t="s">
        <v>197</v>
      </c>
      <c r="G55" t="s">
        <v>11141</v>
      </c>
      <c r="H55" t="s">
        <v>54</v>
      </c>
      <c r="I55" t="s">
        <v>62</v>
      </c>
      <c r="J55" t="s">
        <v>63</v>
      </c>
      <c r="K55">
        <v>164807</v>
      </c>
      <c r="L55">
        <v>5189</v>
      </c>
      <c r="M55">
        <v>3.15</v>
      </c>
      <c r="N55">
        <v>215</v>
      </c>
      <c r="O55">
        <v>4.1399999999999997</v>
      </c>
      <c r="P55">
        <v>3982.6304252733912</v>
      </c>
      <c r="Q55">
        <v>38314.879999999997</v>
      </c>
      <c r="R55" s="6">
        <v>862.04959809620902</v>
      </c>
      <c r="S55">
        <v>121</v>
      </c>
      <c r="T55" t="str">
        <f ca="1">PROPER(TRIM(Table1[[#This Row],[Campaign Status]]))</f>
        <v>Paused</v>
      </c>
      <c r="V55" s="1">
        <f t="shared" si="0"/>
        <v>215</v>
      </c>
      <c r="W55" t="str">
        <f t="shared" ca="1" si="1"/>
        <v>west</v>
      </c>
      <c r="X55" s="6">
        <f t="shared" si="2"/>
        <v>2004.2863883786381</v>
      </c>
    </row>
    <row r="56" spans="1:24" x14ac:dyDescent="0.3">
      <c r="A56" t="s">
        <v>198</v>
      </c>
      <c r="B56" t="str">
        <f ca="1">PROPER(TRIM(Table1[[#This Row],[Campaign Name]]))</f>
        <v>Festive Offer</v>
      </c>
      <c r="C56" t="str">
        <f ca="1">PROPER(TRIM(Table1[[#This Row],[Campaign Type]]))</f>
        <v>Awareness</v>
      </c>
      <c r="D56" t="str">
        <f ca="1">PROPER(TRIM(Table1[[#This Row],[Marketing Channel]]))</f>
        <v>Google Ads</v>
      </c>
      <c r="E56" t="s">
        <v>199</v>
      </c>
      <c r="F56" t="s">
        <v>200</v>
      </c>
      <c r="G56" t="s">
        <v>29</v>
      </c>
      <c r="H56" t="s">
        <v>67</v>
      </c>
      <c r="I56" t="s">
        <v>31</v>
      </c>
      <c r="J56" t="s">
        <v>63</v>
      </c>
      <c r="K56">
        <v>143339</v>
      </c>
      <c r="L56">
        <v>1302</v>
      </c>
      <c r="M56">
        <v>0.91</v>
      </c>
      <c r="N56">
        <v>269</v>
      </c>
      <c r="O56">
        <v>20.66</v>
      </c>
      <c r="P56">
        <v>3915.61</v>
      </c>
      <c r="Q56">
        <v>37336.94</v>
      </c>
      <c r="R56" s="6">
        <v>853.54082761051279</v>
      </c>
      <c r="S56">
        <v>247</v>
      </c>
      <c r="T56" t="str">
        <f ca="1">PROPER(TRIM(Table1[[#This Row],[Campaign Status]]))</f>
        <v>Paused</v>
      </c>
      <c r="V56" s="1">
        <f t="shared" si="0"/>
        <v>269</v>
      </c>
      <c r="W56" t="str">
        <f t="shared" ca="1" si="1"/>
        <v>North</v>
      </c>
      <c r="X56" s="6">
        <f t="shared" si="2"/>
        <v>862.04959809620902</v>
      </c>
    </row>
    <row r="57" spans="1:24" x14ac:dyDescent="0.3">
      <c r="A57" t="s">
        <v>201</v>
      </c>
      <c r="B57" t="str">
        <f ca="1">PROPER(TRIM(Table1[[#This Row],[Campaign Name]]))</f>
        <v>Flash Sale</v>
      </c>
      <c r="C57" t="str">
        <f ca="1">PROPER(TRIM(Table1[[#This Row],[Campaign Type]]))</f>
        <v>Sales</v>
      </c>
      <c r="D57" t="str">
        <f ca="1">PROPER(TRIM(Table1[[#This Row],[Marketing Channel]]))</f>
        <v>Youtube</v>
      </c>
      <c r="E57" t="s">
        <v>202</v>
      </c>
      <c r="F57" t="s">
        <v>203</v>
      </c>
      <c r="G57" t="s">
        <v>11141</v>
      </c>
      <c r="H57" t="s">
        <v>23</v>
      </c>
      <c r="I57" t="s">
        <v>31</v>
      </c>
      <c r="J57" t="s">
        <v>63</v>
      </c>
      <c r="K57">
        <v>50709</v>
      </c>
      <c r="L57">
        <v>3268</v>
      </c>
      <c r="M57">
        <v>6.44</v>
      </c>
      <c r="N57">
        <v>155</v>
      </c>
      <c r="O57">
        <v>4.74</v>
      </c>
      <c r="P57">
        <v>250</v>
      </c>
      <c r="Q57">
        <v>2369.44</v>
      </c>
      <c r="R57" s="6">
        <v>847.77599999999995</v>
      </c>
      <c r="S57">
        <v>65</v>
      </c>
      <c r="T57" t="str">
        <f ca="1">PROPER(TRIM(Table1[[#This Row],[Campaign Status]]))</f>
        <v>Paused</v>
      </c>
      <c r="V57" s="1">
        <f t="shared" si="0"/>
        <v>155</v>
      </c>
      <c r="W57" t="str">
        <f t="shared" ca="1" si="1"/>
        <v>west</v>
      </c>
      <c r="X57" s="6">
        <f t="shared" si="2"/>
        <v>853.54082761051279</v>
      </c>
    </row>
    <row r="58" spans="1:24" x14ac:dyDescent="0.3">
      <c r="A58" t="s">
        <v>204</v>
      </c>
      <c r="B58" t="str">
        <f ca="1">PROPER(TRIM(Table1[[#This Row],[Campaign Name]]))</f>
        <v>Flash Sale</v>
      </c>
      <c r="C58" t="str">
        <f ca="1">PROPER(TRIM(Table1[[#This Row],[Campaign Type]]))</f>
        <v>Sales</v>
      </c>
      <c r="D58" t="str">
        <f ca="1">PROPER(TRIM(Table1[[#This Row],[Marketing Channel]]))</f>
        <v>Google Ads</v>
      </c>
      <c r="E58" t="s">
        <v>205</v>
      </c>
      <c r="F58" t="s">
        <v>95</v>
      </c>
      <c r="G58" t="s">
        <v>29</v>
      </c>
      <c r="H58" t="s">
        <v>67</v>
      </c>
      <c r="I58" t="s">
        <v>62</v>
      </c>
      <c r="J58" t="s">
        <v>32</v>
      </c>
      <c r="K58">
        <v>130084</v>
      </c>
      <c r="L58">
        <v>11635</v>
      </c>
      <c r="M58">
        <v>8.94</v>
      </c>
      <c r="N58">
        <v>667</v>
      </c>
      <c r="O58">
        <v>5.73</v>
      </c>
      <c r="P58">
        <v>3988.1535696969677</v>
      </c>
      <c r="Q58">
        <v>1793.74</v>
      </c>
      <c r="R58" s="6">
        <v>-55.023296654639765</v>
      </c>
      <c r="S58">
        <v>580</v>
      </c>
      <c r="T58" t="str">
        <f ca="1">PROPER(TRIM(Table1[[#This Row],[Campaign Status]]))</f>
        <v>Active</v>
      </c>
      <c r="V58" s="1">
        <f t="shared" si="0"/>
        <v>667</v>
      </c>
      <c r="W58" t="str">
        <f t="shared" ca="1" si="1"/>
        <v>North</v>
      </c>
      <c r="X58" s="6">
        <f t="shared" si="2"/>
        <v>847.77599999999995</v>
      </c>
    </row>
    <row r="59" spans="1:24" x14ac:dyDescent="0.3">
      <c r="A59" t="s">
        <v>206</v>
      </c>
      <c r="B59" t="str">
        <f ca="1">PROPER(TRIM(Table1[[#This Row],[Campaign Name]]))</f>
        <v>New Launch</v>
      </c>
      <c r="C59" t="str">
        <f ca="1">PROPER(TRIM(Table1[[#This Row],[Campaign Type]]))</f>
        <v>Retargeting</v>
      </c>
      <c r="D59" t="str">
        <f ca="1">PROPER(TRIM(Table1[[#This Row],[Marketing Channel]]))</f>
        <v>Instagram</v>
      </c>
      <c r="E59" t="s">
        <v>207</v>
      </c>
      <c r="F59" t="s">
        <v>208</v>
      </c>
      <c r="G59" t="s">
        <v>29</v>
      </c>
      <c r="H59" t="s">
        <v>67</v>
      </c>
      <c r="I59" t="s">
        <v>62</v>
      </c>
      <c r="J59" t="s">
        <v>25</v>
      </c>
      <c r="K59">
        <v>169645</v>
      </c>
      <c r="L59">
        <v>8669</v>
      </c>
      <c r="M59">
        <v>5.1100000000000003</v>
      </c>
      <c r="N59">
        <v>2046</v>
      </c>
      <c r="O59">
        <v>23.6</v>
      </c>
      <c r="P59">
        <v>3982.6304252733912</v>
      </c>
      <c r="Q59">
        <v>36377.32</v>
      </c>
      <c r="R59" s="6">
        <v>813.39933952076024</v>
      </c>
      <c r="S59">
        <v>639</v>
      </c>
      <c r="T59" t="str">
        <f ca="1">PROPER(TRIM(Table1[[#This Row],[Campaign Status]]))</f>
        <v>Completed</v>
      </c>
      <c r="V59" s="1">
        <f t="shared" si="0"/>
        <v>2046</v>
      </c>
      <c r="W59" t="str">
        <f t="shared" ca="1" si="1"/>
        <v>North</v>
      </c>
      <c r="X59" s="6">
        <f t="shared" si="2"/>
        <v>-55.023296654639765</v>
      </c>
    </row>
    <row r="60" spans="1:24" x14ac:dyDescent="0.3">
      <c r="A60" t="s">
        <v>209</v>
      </c>
      <c r="B60" t="str">
        <f ca="1">PROPER(TRIM(Table1[[#This Row],[Campaign Name]]))</f>
        <v>New Launch</v>
      </c>
      <c r="C60" t="str">
        <f ca="1">PROPER(TRIM(Table1[[#This Row],[Campaign Type]]))</f>
        <v>Retargeting</v>
      </c>
      <c r="D60" t="str">
        <f ca="1">PROPER(TRIM(Table1[[#This Row],[Marketing Channel]]))</f>
        <v>Google Ads</v>
      </c>
      <c r="E60" t="s">
        <v>210</v>
      </c>
      <c r="F60" t="s">
        <v>211</v>
      </c>
      <c r="G60" t="s">
        <v>11141</v>
      </c>
      <c r="H60" t="s">
        <v>54</v>
      </c>
      <c r="I60" t="s">
        <v>62</v>
      </c>
      <c r="J60" t="s">
        <v>63</v>
      </c>
      <c r="K60">
        <v>34387</v>
      </c>
      <c r="L60">
        <v>701</v>
      </c>
      <c r="M60">
        <v>2.04</v>
      </c>
      <c r="N60">
        <v>21</v>
      </c>
      <c r="O60">
        <v>3</v>
      </c>
      <c r="P60">
        <v>3988.1535696969677</v>
      </c>
      <c r="Q60">
        <v>1878.75</v>
      </c>
      <c r="R60" s="6">
        <v>-52.891733801947019</v>
      </c>
      <c r="S60">
        <v>11</v>
      </c>
      <c r="T60" t="str">
        <f ca="1">PROPER(TRIM(Table1[[#This Row],[Campaign Status]]))</f>
        <v>Active</v>
      </c>
      <c r="V60" s="1">
        <f t="shared" si="0"/>
        <v>21</v>
      </c>
      <c r="W60" t="str">
        <f t="shared" ca="1" si="1"/>
        <v>west</v>
      </c>
      <c r="X60" s="6">
        <f t="shared" si="2"/>
        <v>813.39933952076024</v>
      </c>
    </row>
    <row r="61" spans="1:24" x14ac:dyDescent="0.3">
      <c r="A61" t="s">
        <v>212</v>
      </c>
      <c r="B61" t="str">
        <f ca="1">PROPER(TRIM(Table1[[#This Row],[Campaign Name]]))</f>
        <v>Summer Sale</v>
      </c>
      <c r="C61" t="str">
        <f ca="1">PROPER(TRIM(Table1[[#This Row],[Campaign Type]]))</f>
        <v>Lead Gen</v>
      </c>
      <c r="D61" t="str">
        <f ca="1">PROPER(TRIM(Table1[[#This Row],[Marketing Channel]]))</f>
        <v>Email</v>
      </c>
      <c r="E61" t="s">
        <v>213</v>
      </c>
      <c r="F61" t="s">
        <v>214</v>
      </c>
      <c r="G61" t="s">
        <v>11141</v>
      </c>
      <c r="H61" t="s">
        <v>54</v>
      </c>
      <c r="I61" t="s">
        <v>62</v>
      </c>
      <c r="J61" t="s">
        <v>25</v>
      </c>
      <c r="K61">
        <v>167823</v>
      </c>
      <c r="L61">
        <v>10388</v>
      </c>
      <c r="M61">
        <v>6.19</v>
      </c>
      <c r="N61">
        <v>996</v>
      </c>
      <c r="O61">
        <v>9.59</v>
      </c>
      <c r="P61">
        <v>4021.4266195524165</v>
      </c>
      <c r="Q61">
        <v>48214.36</v>
      </c>
      <c r="R61" s="6">
        <v>1098.9367098128535</v>
      </c>
      <c r="S61">
        <v>346</v>
      </c>
      <c r="T61" t="str">
        <f ca="1">PROPER(TRIM(Table1[[#This Row],[Campaign Status]]))</f>
        <v>Paused</v>
      </c>
      <c r="V61" s="1">
        <f t="shared" si="0"/>
        <v>996</v>
      </c>
      <c r="W61" t="str">
        <f t="shared" ca="1" si="1"/>
        <v>west</v>
      </c>
      <c r="X61" s="6">
        <f t="shared" si="2"/>
        <v>-52.891733801947019</v>
      </c>
    </row>
    <row r="62" spans="1:24" x14ac:dyDescent="0.3">
      <c r="A62" t="s">
        <v>215</v>
      </c>
      <c r="B62" t="str">
        <f ca="1">PROPER(TRIM(Table1[[#This Row],[Campaign Name]]))</f>
        <v>Mega Discount</v>
      </c>
      <c r="C62" t="str">
        <f ca="1">PROPER(TRIM(Table1[[#This Row],[Campaign Type]]))</f>
        <v>Awareness</v>
      </c>
      <c r="D62" t="str">
        <f ca="1">PROPER(TRIM(Table1[[#This Row],[Marketing Channel]]))</f>
        <v>Youtube</v>
      </c>
      <c r="E62" t="s">
        <v>216</v>
      </c>
      <c r="F62" t="s">
        <v>217</v>
      </c>
      <c r="G62" t="s">
        <v>29</v>
      </c>
      <c r="H62" t="s">
        <v>67</v>
      </c>
      <c r="I62" t="s">
        <v>62</v>
      </c>
      <c r="J62" t="s">
        <v>25</v>
      </c>
      <c r="K62">
        <v>93444</v>
      </c>
      <c r="L62">
        <v>4053</v>
      </c>
      <c r="M62">
        <v>4.34</v>
      </c>
      <c r="N62">
        <v>1117</v>
      </c>
      <c r="O62">
        <v>27.56</v>
      </c>
      <c r="P62">
        <v>3891.7088323699436</v>
      </c>
      <c r="Q62">
        <v>8432.9599999999991</v>
      </c>
      <c r="R62" s="6">
        <v>116.69041450011454</v>
      </c>
      <c r="S62">
        <v>445</v>
      </c>
      <c r="T62" t="str">
        <f ca="1">PROPER(TRIM(Table1[[#This Row],[Campaign Status]]))</f>
        <v>Completed</v>
      </c>
      <c r="V62" s="1">
        <f t="shared" si="0"/>
        <v>1117</v>
      </c>
      <c r="W62" t="str">
        <f t="shared" ca="1" si="1"/>
        <v>North</v>
      </c>
      <c r="X62" s="6">
        <f t="shared" si="2"/>
        <v>1098.9367098128535</v>
      </c>
    </row>
    <row r="63" spans="1:24" x14ac:dyDescent="0.3">
      <c r="A63" t="s">
        <v>218</v>
      </c>
      <c r="B63" t="str">
        <f ca="1">PROPER(TRIM(Table1[[#This Row],[Campaign Name]]))</f>
        <v>Flash Sale</v>
      </c>
      <c r="C63" t="str">
        <f ca="1">PROPER(TRIM(Table1[[#This Row],[Campaign Type]]))</f>
        <v>Sales</v>
      </c>
      <c r="D63" t="str">
        <f ca="1">PROPER(TRIM(Table1[[#This Row],[Marketing Channel]]))</f>
        <v>Meta Ads</v>
      </c>
      <c r="E63" t="s">
        <v>219</v>
      </c>
      <c r="F63" t="s">
        <v>220</v>
      </c>
      <c r="G63" t="s">
        <v>29</v>
      </c>
      <c r="H63" t="s">
        <v>99</v>
      </c>
      <c r="I63" t="s">
        <v>24</v>
      </c>
      <c r="J63" t="s">
        <v>25</v>
      </c>
      <c r="K63">
        <v>119043</v>
      </c>
      <c r="L63">
        <v>5420</v>
      </c>
      <c r="M63">
        <v>4.55</v>
      </c>
      <c r="N63">
        <v>1536</v>
      </c>
      <c r="O63">
        <v>28.34</v>
      </c>
      <c r="P63">
        <v>3817.8497265160554</v>
      </c>
      <c r="Q63">
        <v>35821.1</v>
      </c>
      <c r="R63" s="6">
        <v>838.25327254795388</v>
      </c>
      <c r="S63">
        <v>73</v>
      </c>
      <c r="T63" t="str">
        <f ca="1">PROPER(TRIM(Table1[[#This Row],[Campaign Status]]))</f>
        <v>Paused</v>
      </c>
      <c r="V63" s="1">
        <f t="shared" si="0"/>
        <v>1536</v>
      </c>
      <c r="W63" t="str">
        <f t="shared" ca="1" si="1"/>
        <v>North</v>
      </c>
      <c r="X63" s="6">
        <f t="shared" si="2"/>
        <v>116.69041450011454</v>
      </c>
    </row>
    <row r="64" spans="1:24" x14ac:dyDescent="0.3">
      <c r="A64" t="s">
        <v>221</v>
      </c>
      <c r="B64" t="str">
        <f ca="1">PROPER(TRIM(Table1[[#This Row],[Campaign Name]]))</f>
        <v>Mega Discount</v>
      </c>
      <c r="C64" t="str">
        <f ca="1">PROPER(TRIM(Table1[[#This Row],[Campaign Type]]))</f>
        <v>Sales</v>
      </c>
      <c r="D64" t="str">
        <f ca="1">PROPER(TRIM(Table1[[#This Row],[Marketing Channel]]))</f>
        <v>Google Ads</v>
      </c>
      <c r="E64" t="s">
        <v>222</v>
      </c>
      <c r="F64" t="s">
        <v>223</v>
      </c>
      <c r="G64" t="s">
        <v>29</v>
      </c>
      <c r="H64" t="s">
        <v>67</v>
      </c>
      <c r="I64" t="s">
        <v>68</v>
      </c>
      <c r="J64" t="s">
        <v>25</v>
      </c>
      <c r="K64">
        <v>24888</v>
      </c>
      <c r="L64">
        <v>1400</v>
      </c>
      <c r="M64">
        <v>5.63</v>
      </c>
      <c r="N64">
        <v>186</v>
      </c>
      <c r="O64">
        <v>13.29</v>
      </c>
      <c r="P64">
        <v>250</v>
      </c>
      <c r="Q64">
        <v>49438.5</v>
      </c>
      <c r="R64" s="6">
        <v>19675.399999999998</v>
      </c>
      <c r="S64">
        <v>69</v>
      </c>
      <c r="T64" t="str">
        <f ca="1">PROPER(TRIM(Table1[[#This Row],[Campaign Status]]))</f>
        <v>Active</v>
      </c>
      <c r="V64" s="1">
        <f t="shared" si="0"/>
        <v>186</v>
      </c>
      <c r="W64" t="str">
        <f t="shared" ca="1" si="1"/>
        <v>North</v>
      </c>
      <c r="X64" s="6">
        <f t="shared" si="2"/>
        <v>838.25327254795388</v>
      </c>
    </row>
    <row r="65" spans="1:24" x14ac:dyDescent="0.3">
      <c r="A65" t="s">
        <v>224</v>
      </c>
      <c r="B65" t="str">
        <f ca="1">PROPER(TRIM(Table1[[#This Row],[Campaign Name]]))</f>
        <v>Flash Sale</v>
      </c>
      <c r="C65" t="str">
        <f ca="1">PROPER(TRIM(Table1[[#This Row],[Campaign Type]]))</f>
        <v>Lead Gen</v>
      </c>
      <c r="D65" t="str">
        <f ca="1">PROPER(TRIM(Table1[[#This Row],[Marketing Channel]]))</f>
        <v>Email</v>
      </c>
      <c r="E65" t="s">
        <v>225</v>
      </c>
      <c r="F65" t="s">
        <v>226</v>
      </c>
      <c r="G65" t="s">
        <v>41</v>
      </c>
      <c r="H65" t="s">
        <v>11140</v>
      </c>
      <c r="I65" t="s">
        <v>31</v>
      </c>
      <c r="J65" t="s">
        <v>32</v>
      </c>
      <c r="K65">
        <v>163789</v>
      </c>
      <c r="L65">
        <v>3132</v>
      </c>
      <c r="M65">
        <v>1.91</v>
      </c>
      <c r="N65">
        <v>263</v>
      </c>
      <c r="O65">
        <v>8.4</v>
      </c>
      <c r="P65">
        <v>250</v>
      </c>
      <c r="Q65">
        <v>9907.33</v>
      </c>
      <c r="R65" s="6">
        <v>3862.9319999999998</v>
      </c>
      <c r="S65">
        <v>258</v>
      </c>
      <c r="T65" t="str">
        <f ca="1">PROPER(TRIM(Table1[[#This Row],[Campaign Status]]))</f>
        <v>Paused</v>
      </c>
      <c r="V65" s="1">
        <f t="shared" si="0"/>
        <v>263</v>
      </c>
      <c r="W65" t="str">
        <f t="shared" ca="1" si="1"/>
        <v>East</v>
      </c>
      <c r="X65" s="6">
        <f t="shared" si="2"/>
        <v>19675.399999999998</v>
      </c>
    </row>
    <row r="66" spans="1:24" x14ac:dyDescent="0.3">
      <c r="A66" t="s">
        <v>227</v>
      </c>
      <c r="B66" t="str">
        <f ca="1">PROPER(TRIM(Table1[[#This Row],[Campaign Name]]))</f>
        <v>Flash Sale</v>
      </c>
      <c r="C66" t="str">
        <f ca="1">PROPER(TRIM(Table1[[#This Row],[Campaign Type]]))</f>
        <v>Awareness</v>
      </c>
      <c r="D66" t="str">
        <f ca="1">PROPER(TRIM(Table1[[#This Row],[Marketing Channel]]))</f>
        <v>Google Ads</v>
      </c>
      <c r="E66" t="s">
        <v>228</v>
      </c>
      <c r="F66" t="s">
        <v>229</v>
      </c>
      <c r="G66" t="s">
        <v>11141</v>
      </c>
      <c r="H66" t="s">
        <v>23</v>
      </c>
      <c r="I66" t="s">
        <v>24</v>
      </c>
      <c r="J66" t="s">
        <v>32</v>
      </c>
      <c r="K66">
        <v>150613</v>
      </c>
      <c r="L66">
        <v>1976</v>
      </c>
      <c r="M66">
        <v>1.31</v>
      </c>
      <c r="N66">
        <v>127</v>
      </c>
      <c r="O66">
        <v>6.43</v>
      </c>
      <c r="P66">
        <v>250</v>
      </c>
      <c r="Q66">
        <v>9158.0300000000007</v>
      </c>
      <c r="R66" s="6">
        <v>3563.212</v>
      </c>
      <c r="S66">
        <v>50</v>
      </c>
      <c r="T66" t="str">
        <f ca="1">PROPER(TRIM(Table1[[#This Row],[Campaign Status]]))</f>
        <v>Completed</v>
      </c>
      <c r="V66" s="1">
        <f t="shared" ref="V66:V129" si="3">IF(N66="",ROUND(L66*O66/100,0),N66)</f>
        <v>127</v>
      </c>
      <c r="W66" t="str">
        <f t="shared" ca="1" si="1"/>
        <v>west</v>
      </c>
      <c r="X66" s="6">
        <f t="shared" si="2"/>
        <v>3862.9319999999998</v>
      </c>
    </row>
    <row r="67" spans="1:24" x14ac:dyDescent="0.3">
      <c r="A67" t="s">
        <v>230</v>
      </c>
      <c r="B67" t="str">
        <f ca="1">PROPER(TRIM(Table1[[#This Row],[Campaign Name]]))</f>
        <v>Summer Sale</v>
      </c>
      <c r="C67" t="str">
        <f ca="1">PROPER(TRIM(Table1[[#This Row],[Campaign Type]]))</f>
        <v>Sales</v>
      </c>
      <c r="D67" t="str">
        <f ca="1">PROPER(TRIM(Table1[[#This Row],[Marketing Channel]]))</f>
        <v>Meta Ads</v>
      </c>
      <c r="E67" t="s">
        <v>231</v>
      </c>
      <c r="F67" t="s">
        <v>232</v>
      </c>
      <c r="G67" t="s">
        <v>29</v>
      </c>
      <c r="H67" t="s">
        <v>67</v>
      </c>
      <c r="I67" t="s">
        <v>68</v>
      </c>
      <c r="J67" t="s">
        <v>63</v>
      </c>
      <c r="K67">
        <v>197292</v>
      </c>
      <c r="L67">
        <v>26964</v>
      </c>
      <c r="M67">
        <v>13.67</v>
      </c>
      <c r="N67">
        <v>3970</v>
      </c>
      <c r="O67">
        <v>14.72</v>
      </c>
      <c r="P67">
        <v>3817.8497265160554</v>
      </c>
      <c r="Q67">
        <v>13873.42</v>
      </c>
      <c r="R67" s="6">
        <v>263.38308193864049</v>
      </c>
      <c r="S67">
        <v>731</v>
      </c>
      <c r="T67" t="str">
        <f ca="1">PROPER(TRIM(Table1[[#This Row],[Campaign Status]]))</f>
        <v>Active</v>
      </c>
      <c r="V67" s="1">
        <f t="shared" si="3"/>
        <v>3970</v>
      </c>
      <c r="W67" t="str">
        <f t="shared" ref="W67:W130" ca="1" si="4">IF(OR(D67="Delhi",D67="lucknow",D67="jaipur"),"North",IF(OR(D67="Bengaluru",D67="chennai"),"South",IF(D67="Kolkata","East",IF(OR(D67="Mumbai",D67="Pune",D67="Ahmedabad"),"west","unknown"))))</f>
        <v>North</v>
      </c>
      <c r="X67" s="6">
        <f t="shared" si="2"/>
        <v>3563.212</v>
      </c>
    </row>
    <row r="68" spans="1:24" x14ac:dyDescent="0.3">
      <c r="A68" t="s">
        <v>233</v>
      </c>
      <c r="B68" t="str">
        <f ca="1">PROPER(TRIM(Table1[[#This Row],[Campaign Name]]))</f>
        <v>Mega Discount</v>
      </c>
      <c r="C68" t="str">
        <f ca="1">PROPER(TRIM(Table1[[#This Row],[Campaign Type]]))</f>
        <v>Lead Gen</v>
      </c>
      <c r="D68" t="str">
        <f ca="1">PROPER(TRIM(Table1[[#This Row],[Marketing Channel]]))</f>
        <v>Google Ads</v>
      </c>
      <c r="E68" t="s">
        <v>234</v>
      </c>
      <c r="F68" t="s">
        <v>235</v>
      </c>
      <c r="G68" t="s">
        <v>41</v>
      </c>
      <c r="H68" t="s">
        <v>11140</v>
      </c>
      <c r="I68" t="s">
        <v>31</v>
      </c>
      <c r="J68" t="s">
        <v>63</v>
      </c>
      <c r="K68">
        <v>180485</v>
      </c>
      <c r="L68">
        <v>2916</v>
      </c>
      <c r="M68">
        <v>1.62</v>
      </c>
      <c r="N68">
        <v>684</v>
      </c>
      <c r="O68">
        <v>23.46</v>
      </c>
      <c r="P68">
        <v>10646.8</v>
      </c>
      <c r="Q68">
        <v>43519.58</v>
      </c>
      <c r="R68" s="6">
        <v>308.75737310741255</v>
      </c>
      <c r="S68">
        <v>78</v>
      </c>
      <c r="T68" t="str">
        <f ca="1">PROPER(TRIM(Table1[[#This Row],[Campaign Status]]))</f>
        <v>Completed</v>
      </c>
      <c r="V68" s="1">
        <f t="shared" si="3"/>
        <v>684</v>
      </c>
      <c r="W68" t="str">
        <f t="shared" ca="1" si="4"/>
        <v>East</v>
      </c>
      <c r="X68" s="6">
        <f t="shared" ref="X68:X131" si="5">R67*1</f>
        <v>263.38308193864049</v>
      </c>
    </row>
    <row r="69" spans="1:24" x14ac:dyDescent="0.3">
      <c r="A69" t="s">
        <v>236</v>
      </c>
      <c r="B69" t="str">
        <f ca="1">PROPER(TRIM(Table1[[#This Row],[Campaign Name]]))</f>
        <v>Flash Sale</v>
      </c>
      <c r="C69" t="str">
        <f ca="1">PROPER(TRIM(Table1[[#This Row],[Campaign Type]]))</f>
        <v>Lead Gen</v>
      </c>
      <c r="D69" t="str">
        <f ca="1">PROPER(TRIM(Table1[[#This Row],[Marketing Channel]]))</f>
        <v>Email</v>
      </c>
      <c r="E69" t="s">
        <v>237</v>
      </c>
      <c r="F69" t="s">
        <v>238</v>
      </c>
      <c r="G69" t="s">
        <v>41</v>
      </c>
      <c r="H69" t="s">
        <v>11140</v>
      </c>
      <c r="I69" t="s">
        <v>31</v>
      </c>
      <c r="J69" t="s">
        <v>32</v>
      </c>
      <c r="K69">
        <v>39277</v>
      </c>
      <c r="L69">
        <v>3817</v>
      </c>
      <c r="M69">
        <v>9.7200000000000006</v>
      </c>
      <c r="N69">
        <v>561</v>
      </c>
      <c r="O69">
        <v>14.7</v>
      </c>
      <c r="P69">
        <v>4021.4266195524165</v>
      </c>
      <c r="Q69">
        <v>7685.17</v>
      </c>
      <c r="R69" s="6">
        <v>91.105563449404855</v>
      </c>
      <c r="S69">
        <v>148</v>
      </c>
      <c r="T69" t="str">
        <f ca="1">PROPER(TRIM(Table1[[#This Row],[Campaign Status]]))</f>
        <v>Completed</v>
      </c>
      <c r="V69" s="1">
        <f t="shared" si="3"/>
        <v>561</v>
      </c>
      <c r="W69" t="str">
        <f t="shared" ca="1" si="4"/>
        <v>East</v>
      </c>
      <c r="X69" s="6">
        <f t="shared" si="5"/>
        <v>308.75737310741255</v>
      </c>
    </row>
    <row r="70" spans="1:24" x14ac:dyDescent="0.3">
      <c r="A70" t="s">
        <v>239</v>
      </c>
      <c r="B70" t="str">
        <f ca="1">PROPER(TRIM(Table1[[#This Row],[Campaign Name]]))</f>
        <v>Summer Sale</v>
      </c>
      <c r="C70" t="str">
        <f ca="1">PROPER(TRIM(Table1[[#This Row],[Campaign Type]]))</f>
        <v>Awareness</v>
      </c>
      <c r="D70" t="str">
        <f ca="1">PROPER(TRIM(Table1[[#This Row],[Marketing Channel]]))</f>
        <v>Meta Ads</v>
      </c>
      <c r="E70" t="s">
        <v>240</v>
      </c>
      <c r="F70" t="s">
        <v>241</v>
      </c>
      <c r="G70" t="s">
        <v>46</v>
      </c>
      <c r="H70" t="s">
        <v>42</v>
      </c>
      <c r="I70" t="s">
        <v>68</v>
      </c>
      <c r="J70" t="s">
        <v>32</v>
      </c>
      <c r="K70">
        <v>11102</v>
      </c>
      <c r="L70">
        <v>281</v>
      </c>
      <c r="M70">
        <v>2.5299999999999998</v>
      </c>
      <c r="N70">
        <v>78</v>
      </c>
      <c r="O70">
        <v>27.76</v>
      </c>
      <c r="P70">
        <v>250</v>
      </c>
      <c r="Q70">
        <v>40516.74</v>
      </c>
      <c r="R70" s="6">
        <v>16106.696</v>
      </c>
      <c r="S70">
        <v>47</v>
      </c>
      <c r="T70" t="str">
        <f ca="1">PROPER(TRIM(Table1[[#This Row],[Campaign Status]]))</f>
        <v>Active</v>
      </c>
      <c r="V70" s="1">
        <f t="shared" si="3"/>
        <v>78</v>
      </c>
      <c r="W70" t="str">
        <f t="shared" ca="1" si="4"/>
        <v>South</v>
      </c>
      <c r="X70" s="6">
        <f t="shared" si="5"/>
        <v>91.105563449404855</v>
      </c>
    </row>
    <row r="71" spans="1:24" x14ac:dyDescent="0.3">
      <c r="A71" t="s">
        <v>242</v>
      </c>
      <c r="B71" t="str">
        <f ca="1">PROPER(TRIM(Table1[[#This Row],[Campaign Name]]))</f>
        <v>Flash Sale</v>
      </c>
      <c r="C71" t="str">
        <f ca="1">PROPER(TRIM(Table1[[#This Row],[Campaign Type]]))</f>
        <v>Lead Gen</v>
      </c>
      <c r="D71" t="str">
        <f ca="1">PROPER(TRIM(Table1[[#This Row],[Marketing Channel]]))</f>
        <v>Meta Ads</v>
      </c>
      <c r="E71" t="s">
        <v>243</v>
      </c>
      <c r="F71" t="s">
        <v>235</v>
      </c>
      <c r="G71" t="s">
        <v>41</v>
      </c>
      <c r="H71" t="s">
        <v>11140</v>
      </c>
      <c r="I71" t="s">
        <v>31</v>
      </c>
      <c r="J71" t="s">
        <v>32</v>
      </c>
      <c r="K71">
        <v>12247</v>
      </c>
      <c r="L71">
        <v>1615</v>
      </c>
      <c r="M71">
        <v>13.19</v>
      </c>
      <c r="N71">
        <v>276</v>
      </c>
      <c r="O71">
        <v>17.09</v>
      </c>
      <c r="P71">
        <v>12174.18</v>
      </c>
      <c r="Q71">
        <v>5069.8599999999997</v>
      </c>
      <c r="R71" s="6">
        <v>-58.355634630012041</v>
      </c>
      <c r="S71">
        <v>233</v>
      </c>
      <c r="T71" t="str">
        <f ca="1">PROPER(TRIM(Table1[[#This Row],[Campaign Status]]))</f>
        <v>Active</v>
      </c>
      <c r="V71" s="1">
        <f t="shared" si="3"/>
        <v>276</v>
      </c>
      <c r="W71" t="str">
        <f t="shared" ca="1" si="4"/>
        <v>East</v>
      </c>
      <c r="X71" s="6">
        <f t="shared" si="5"/>
        <v>16106.696</v>
      </c>
    </row>
    <row r="72" spans="1:24" x14ac:dyDescent="0.3">
      <c r="A72" t="s">
        <v>244</v>
      </c>
      <c r="B72" t="str">
        <f ca="1">PROPER(TRIM(Table1[[#This Row],[Campaign Name]]))</f>
        <v>Festive Offer</v>
      </c>
      <c r="C72" t="str">
        <f ca="1">PROPER(TRIM(Table1[[#This Row],[Campaign Type]]))</f>
        <v>Awareness</v>
      </c>
      <c r="D72" t="str">
        <f ca="1">PROPER(TRIM(Table1[[#This Row],[Marketing Channel]]))</f>
        <v>Linkedin</v>
      </c>
      <c r="E72" t="s">
        <v>245</v>
      </c>
      <c r="F72" t="s">
        <v>246</v>
      </c>
      <c r="G72" t="s">
        <v>41</v>
      </c>
      <c r="H72" t="s">
        <v>11140</v>
      </c>
      <c r="I72" t="s">
        <v>24</v>
      </c>
      <c r="J72" t="s">
        <v>25</v>
      </c>
      <c r="K72">
        <v>193361</v>
      </c>
      <c r="L72">
        <v>20811</v>
      </c>
      <c r="M72">
        <v>10.76</v>
      </c>
      <c r="N72">
        <v>4588</v>
      </c>
      <c r="O72">
        <v>22.05</v>
      </c>
      <c r="P72">
        <v>3830.4648972188602</v>
      </c>
      <c r="Q72">
        <v>20494.62</v>
      </c>
      <c r="R72" s="6">
        <v>435.04262667647168</v>
      </c>
      <c r="S72">
        <v>3231</v>
      </c>
      <c r="T72" t="str">
        <f ca="1">PROPER(TRIM(Table1[[#This Row],[Campaign Status]]))</f>
        <v>Completed</v>
      </c>
      <c r="V72" s="1">
        <f t="shared" si="3"/>
        <v>4588</v>
      </c>
      <c r="W72" t="str">
        <f t="shared" ca="1" si="4"/>
        <v>East</v>
      </c>
      <c r="X72" s="6">
        <f t="shared" si="5"/>
        <v>-58.355634630012041</v>
      </c>
    </row>
    <row r="73" spans="1:24" x14ac:dyDescent="0.3">
      <c r="A73" t="s">
        <v>247</v>
      </c>
      <c r="B73" t="str">
        <f ca="1">PROPER(TRIM(Table1[[#This Row],[Campaign Name]]))</f>
        <v>Festive Offer</v>
      </c>
      <c r="C73" t="str">
        <f ca="1">PROPER(TRIM(Table1[[#This Row],[Campaign Type]]))</f>
        <v>Sales</v>
      </c>
      <c r="D73" t="str">
        <f ca="1">PROPER(TRIM(Table1[[#This Row],[Marketing Channel]]))</f>
        <v>Meta Ads</v>
      </c>
      <c r="E73" t="s">
        <v>248</v>
      </c>
      <c r="F73" t="s">
        <v>249</v>
      </c>
      <c r="G73" t="s">
        <v>46</v>
      </c>
      <c r="H73" t="s">
        <v>30</v>
      </c>
      <c r="I73" t="s">
        <v>31</v>
      </c>
      <c r="J73" t="s">
        <v>25</v>
      </c>
      <c r="K73">
        <v>52915</v>
      </c>
      <c r="L73">
        <v>5005</v>
      </c>
      <c r="M73">
        <v>9.4600000000000009</v>
      </c>
      <c r="N73">
        <v>977</v>
      </c>
      <c r="O73">
        <v>19.52</v>
      </c>
      <c r="P73">
        <v>5567.96</v>
      </c>
      <c r="Q73">
        <v>17742.88</v>
      </c>
      <c r="R73" s="6">
        <v>218.66033520355751</v>
      </c>
      <c r="S73">
        <v>287</v>
      </c>
      <c r="T73" t="str">
        <f ca="1">PROPER(TRIM(Table1[[#This Row],[Campaign Status]]))</f>
        <v>Completed</v>
      </c>
      <c r="V73" s="1">
        <f t="shared" si="3"/>
        <v>977</v>
      </c>
      <c r="W73" t="str">
        <f t="shared" ca="1" si="4"/>
        <v>South</v>
      </c>
      <c r="X73" s="6">
        <f t="shared" si="5"/>
        <v>435.04262667647168</v>
      </c>
    </row>
    <row r="74" spans="1:24" x14ac:dyDescent="0.3">
      <c r="A74" t="s">
        <v>250</v>
      </c>
      <c r="B74" t="str">
        <f ca="1">PROPER(TRIM(Table1[[#This Row],[Campaign Name]]))</f>
        <v>Mega Discount</v>
      </c>
      <c r="C74" t="str">
        <f ca="1">PROPER(TRIM(Table1[[#This Row],[Campaign Type]]))</f>
        <v>Sales</v>
      </c>
      <c r="D74" t="str">
        <f ca="1">PROPER(TRIM(Table1[[#This Row],[Marketing Channel]]))</f>
        <v>Meta Ads</v>
      </c>
      <c r="E74" t="s">
        <v>251</v>
      </c>
      <c r="F74" t="s">
        <v>252</v>
      </c>
      <c r="G74" t="s">
        <v>11141</v>
      </c>
      <c r="H74" t="s">
        <v>23</v>
      </c>
      <c r="I74" t="s">
        <v>68</v>
      </c>
      <c r="J74" t="s">
        <v>63</v>
      </c>
      <c r="K74">
        <v>16567</v>
      </c>
      <c r="L74">
        <v>177</v>
      </c>
      <c r="M74">
        <v>1.07</v>
      </c>
      <c r="N74">
        <v>10</v>
      </c>
      <c r="O74">
        <v>5.65</v>
      </c>
      <c r="P74">
        <v>250</v>
      </c>
      <c r="Q74">
        <v>11390.33</v>
      </c>
      <c r="R74" s="6">
        <v>4456.1320000000005</v>
      </c>
      <c r="S74">
        <v>4</v>
      </c>
      <c r="T74" t="str">
        <f ca="1">PROPER(TRIM(Table1[[#This Row],[Campaign Status]]))</f>
        <v>Paused</v>
      </c>
      <c r="V74" s="1">
        <f t="shared" si="3"/>
        <v>10</v>
      </c>
      <c r="W74" t="str">
        <f t="shared" ca="1" si="4"/>
        <v>west</v>
      </c>
      <c r="X74" s="6">
        <f t="shared" si="5"/>
        <v>218.66033520355751</v>
      </c>
    </row>
    <row r="75" spans="1:24" x14ac:dyDescent="0.3">
      <c r="A75" t="s">
        <v>253</v>
      </c>
      <c r="B75" t="str">
        <f ca="1">PROPER(TRIM(Table1[[#This Row],[Campaign Name]]))</f>
        <v>Mega Discount</v>
      </c>
      <c r="C75" t="str">
        <f ca="1">PROPER(TRIM(Table1[[#This Row],[Campaign Type]]))</f>
        <v>Sales</v>
      </c>
      <c r="D75" t="str">
        <f ca="1">PROPER(TRIM(Table1[[#This Row],[Marketing Channel]]))</f>
        <v>Google Ads</v>
      </c>
      <c r="E75" t="s">
        <v>254</v>
      </c>
      <c r="F75" t="s">
        <v>214</v>
      </c>
      <c r="G75" t="s">
        <v>29</v>
      </c>
      <c r="H75" t="s">
        <v>67</v>
      </c>
      <c r="I75" t="s">
        <v>31</v>
      </c>
      <c r="J75" t="s">
        <v>32</v>
      </c>
      <c r="K75">
        <v>19527</v>
      </c>
      <c r="L75">
        <v>1538</v>
      </c>
      <c r="M75">
        <v>7.88</v>
      </c>
      <c r="N75">
        <v>261</v>
      </c>
      <c r="O75">
        <v>16.97</v>
      </c>
      <c r="P75">
        <v>3988.1535696969677</v>
      </c>
      <c r="Q75">
        <v>30041.21</v>
      </c>
      <c r="R75" s="6">
        <v>653.2611138212169</v>
      </c>
      <c r="S75">
        <v>66</v>
      </c>
      <c r="T75" t="str">
        <f ca="1">PROPER(TRIM(Table1[[#This Row],[Campaign Status]]))</f>
        <v>Paused</v>
      </c>
      <c r="V75" s="1">
        <f t="shared" si="3"/>
        <v>261</v>
      </c>
      <c r="W75" t="str">
        <f t="shared" ca="1" si="4"/>
        <v>North</v>
      </c>
      <c r="X75" s="6">
        <f t="shared" si="5"/>
        <v>4456.1320000000005</v>
      </c>
    </row>
    <row r="76" spans="1:24" x14ac:dyDescent="0.3">
      <c r="A76" t="s">
        <v>255</v>
      </c>
      <c r="B76" t="str">
        <f ca="1">PROPER(TRIM(Table1[[#This Row],[Campaign Name]]))</f>
        <v>Festive Offer</v>
      </c>
      <c r="C76" t="str">
        <f ca="1">PROPER(TRIM(Table1[[#This Row],[Campaign Type]]))</f>
        <v>Sales</v>
      </c>
      <c r="D76" t="str">
        <f ca="1">PROPER(TRIM(Table1[[#This Row],[Marketing Channel]]))</f>
        <v>Instagram</v>
      </c>
      <c r="E76" t="s">
        <v>256</v>
      </c>
      <c r="F76" t="s">
        <v>257</v>
      </c>
      <c r="G76" t="s">
        <v>41</v>
      </c>
      <c r="H76" t="s">
        <v>11140</v>
      </c>
      <c r="I76" t="s">
        <v>68</v>
      </c>
      <c r="J76" t="s">
        <v>25</v>
      </c>
      <c r="K76">
        <v>102242</v>
      </c>
      <c r="L76">
        <v>6250</v>
      </c>
      <c r="M76">
        <v>6.11</v>
      </c>
      <c r="N76">
        <v>311</v>
      </c>
      <c r="O76">
        <v>4.9800000000000004</v>
      </c>
      <c r="P76">
        <v>3086.28</v>
      </c>
      <c r="Q76">
        <v>13510.66</v>
      </c>
      <c r="R76" s="6">
        <v>337.76520600852803</v>
      </c>
      <c r="S76">
        <v>168</v>
      </c>
      <c r="T76" t="str">
        <f ca="1">PROPER(TRIM(Table1[[#This Row],[Campaign Status]]))</f>
        <v>Completed</v>
      </c>
      <c r="V76" s="1">
        <f t="shared" si="3"/>
        <v>311</v>
      </c>
      <c r="W76" t="str">
        <f t="shared" ca="1" si="4"/>
        <v>East</v>
      </c>
      <c r="X76" s="6">
        <f t="shared" si="5"/>
        <v>653.2611138212169</v>
      </c>
    </row>
    <row r="77" spans="1:24" x14ac:dyDescent="0.3">
      <c r="A77" t="s">
        <v>258</v>
      </c>
      <c r="B77" t="str">
        <f ca="1">PROPER(TRIM(Table1[[#This Row],[Campaign Name]]))</f>
        <v>New Launch</v>
      </c>
      <c r="C77" t="str">
        <f ca="1">PROPER(TRIM(Table1[[#This Row],[Campaign Type]]))</f>
        <v>Awareness</v>
      </c>
      <c r="D77" t="str">
        <f ca="1">PROPER(TRIM(Table1[[#This Row],[Marketing Channel]]))</f>
        <v>Youtube</v>
      </c>
      <c r="E77" t="s">
        <v>259</v>
      </c>
      <c r="F77" t="s">
        <v>260</v>
      </c>
      <c r="G77" t="s">
        <v>29</v>
      </c>
      <c r="H77" t="s">
        <v>67</v>
      </c>
      <c r="I77" t="s">
        <v>68</v>
      </c>
      <c r="J77" t="s">
        <v>25</v>
      </c>
      <c r="K77">
        <v>155953</v>
      </c>
      <c r="L77">
        <v>14669</v>
      </c>
      <c r="M77">
        <v>9.41</v>
      </c>
      <c r="N77">
        <v>1188</v>
      </c>
      <c r="O77">
        <v>8.1</v>
      </c>
      <c r="P77">
        <v>3891.7088323699436</v>
      </c>
      <c r="Q77">
        <v>4243.99</v>
      </c>
      <c r="R77" s="6">
        <v>9.0520946659703387</v>
      </c>
      <c r="S77">
        <v>690</v>
      </c>
      <c r="T77" t="str">
        <f ca="1">PROPER(TRIM(Table1[[#This Row],[Campaign Status]]))</f>
        <v>Completed</v>
      </c>
      <c r="V77" s="1">
        <f t="shared" si="3"/>
        <v>1188</v>
      </c>
      <c r="W77" t="str">
        <f t="shared" ca="1" si="4"/>
        <v>North</v>
      </c>
      <c r="X77" s="6">
        <f t="shared" si="5"/>
        <v>337.76520600852803</v>
      </c>
    </row>
    <row r="78" spans="1:24" x14ac:dyDescent="0.3">
      <c r="A78" t="s">
        <v>261</v>
      </c>
      <c r="B78" t="str">
        <f ca="1">PROPER(TRIM(Table1[[#This Row],[Campaign Name]]))</f>
        <v>New Launch</v>
      </c>
      <c r="C78" t="str">
        <f ca="1">PROPER(TRIM(Table1[[#This Row],[Campaign Type]]))</f>
        <v>Lead Gen</v>
      </c>
      <c r="D78" t="str">
        <f ca="1">PROPER(TRIM(Table1[[#This Row],[Marketing Channel]]))</f>
        <v>Google Ads</v>
      </c>
      <c r="E78" t="s">
        <v>262</v>
      </c>
      <c r="F78" t="s">
        <v>263</v>
      </c>
      <c r="G78" t="s">
        <v>11141</v>
      </c>
      <c r="H78" t="s">
        <v>54</v>
      </c>
      <c r="I78" t="s">
        <v>62</v>
      </c>
      <c r="J78" t="s">
        <v>25</v>
      </c>
      <c r="K78">
        <v>7213</v>
      </c>
      <c r="L78">
        <v>561</v>
      </c>
      <c r="M78">
        <v>7.78</v>
      </c>
      <c r="N78">
        <v>94</v>
      </c>
      <c r="O78">
        <v>16.760000000000002</v>
      </c>
      <c r="P78">
        <v>3988.1535696969677</v>
      </c>
      <c r="Q78">
        <v>11845.05</v>
      </c>
      <c r="R78" s="6">
        <v>197.00586481929338</v>
      </c>
      <c r="S78">
        <v>51</v>
      </c>
      <c r="T78" t="str">
        <f ca="1">PROPER(TRIM(Table1[[#This Row],[Campaign Status]]))</f>
        <v>Completed</v>
      </c>
      <c r="V78" s="1">
        <f t="shared" si="3"/>
        <v>94</v>
      </c>
      <c r="W78" t="str">
        <f t="shared" ca="1" si="4"/>
        <v>west</v>
      </c>
      <c r="X78" s="6">
        <f t="shared" si="5"/>
        <v>9.0520946659703387</v>
      </c>
    </row>
    <row r="79" spans="1:24" x14ac:dyDescent="0.3">
      <c r="A79" t="s">
        <v>264</v>
      </c>
      <c r="B79" t="str">
        <f ca="1">PROPER(TRIM(Table1[[#This Row],[Campaign Name]]))</f>
        <v>New Launch</v>
      </c>
      <c r="C79" t="str">
        <f ca="1">PROPER(TRIM(Table1[[#This Row],[Campaign Type]]))</f>
        <v>Retargeting</v>
      </c>
      <c r="D79" t="str">
        <f ca="1">PROPER(TRIM(Table1[[#This Row],[Marketing Channel]]))</f>
        <v>Google Ads</v>
      </c>
      <c r="E79" t="s">
        <v>265</v>
      </c>
      <c r="F79" t="s">
        <v>266</v>
      </c>
      <c r="G79" t="s">
        <v>29</v>
      </c>
      <c r="H79" t="s">
        <v>67</v>
      </c>
      <c r="I79" t="s">
        <v>68</v>
      </c>
      <c r="J79" t="s">
        <v>25</v>
      </c>
      <c r="K79">
        <v>191945</v>
      </c>
      <c r="L79">
        <v>5626</v>
      </c>
      <c r="M79">
        <v>2.93</v>
      </c>
      <c r="N79">
        <v>1443</v>
      </c>
      <c r="O79">
        <v>25.65</v>
      </c>
      <c r="P79">
        <v>250</v>
      </c>
      <c r="Q79">
        <v>36995.910000000003</v>
      </c>
      <c r="R79" s="6">
        <v>14698.364000000001</v>
      </c>
      <c r="S79">
        <v>222</v>
      </c>
      <c r="T79" t="str">
        <f ca="1">PROPER(TRIM(Table1[[#This Row],[Campaign Status]]))</f>
        <v>Paused</v>
      </c>
      <c r="V79" s="1">
        <f t="shared" si="3"/>
        <v>1443</v>
      </c>
      <c r="W79" t="str">
        <f t="shared" ca="1" si="4"/>
        <v>North</v>
      </c>
      <c r="X79" s="6">
        <f t="shared" si="5"/>
        <v>197.00586481929338</v>
      </c>
    </row>
    <row r="80" spans="1:24" x14ac:dyDescent="0.3">
      <c r="A80" t="s">
        <v>267</v>
      </c>
      <c r="B80" t="str">
        <f ca="1">PROPER(TRIM(Table1[[#This Row],[Campaign Name]]))</f>
        <v>Summer Sale</v>
      </c>
      <c r="C80" t="str">
        <f ca="1">PROPER(TRIM(Table1[[#This Row],[Campaign Type]]))</f>
        <v>Sales</v>
      </c>
      <c r="D80" t="str">
        <f ca="1">PROPER(TRIM(Table1[[#This Row],[Marketing Channel]]))</f>
        <v>Meta Ads</v>
      </c>
      <c r="E80" t="s">
        <v>268</v>
      </c>
      <c r="F80" t="s">
        <v>106</v>
      </c>
      <c r="G80" t="s">
        <v>29</v>
      </c>
      <c r="H80" t="s">
        <v>61</v>
      </c>
      <c r="I80" t="s">
        <v>62</v>
      </c>
      <c r="J80" t="s">
        <v>63</v>
      </c>
      <c r="K80">
        <v>83520</v>
      </c>
      <c r="L80">
        <v>7087</v>
      </c>
      <c r="M80">
        <v>8.49</v>
      </c>
      <c r="N80">
        <v>773</v>
      </c>
      <c r="O80">
        <v>10.91</v>
      </c>
      <c r="P80">
        <v>14430.58</v>
      </c>
      <c r="Q80">
        <v>30417.02</v>
      </c>
      <c r="R80" s="6">
        <v>110.781687222551</v>
      </c>
      <c r="S80">
        <v>287</v>
      </c>
      <c r="T80" t="str">
        <f ca="1">PROPER(TRIM(Table1[[#This Row],[Campaign Status]]))</f>
        <v>Paused</v>
      </c>
      <c r="V80" s="1">
        <f t="shared" si="3"/>
        <v>773</v>
      </c>
      <c r="W80" t="str">
        <f t="shared" ca="1" si="4"/>
        <v>North</v>
      </c>
      <c r="X80" s="6">
        <f t="shared" si="5"/>
        <v>14698.364000000001</v>
      </c>
    </row>
    <row r="81" spans="1:24" x14ac:dyDescent="0.3">
      <c r="A81" t="s">
        <v>269</v>
      </c>
      <c r="B81" t="str">
        <f ca="1">PROPER(TRIM(Table1[[#This Row],[Campaign Name]]))</f>
        <v>Flash Sale</v>
      </c>
      <c r="C81" t="str">
        <f ca="1">PROPER(TRIM(Table1[[#This Row],[Campaign Type]]))</f>
        <v>Awareness</v>
      </c>
      <c r="D81" t="str">
        <f ca="1">PROPER(TRIM(Table1[[#This Row],[Marketing Channel]]))</f>
        <v>Meta Ads</v>
      </c>
      <c r="E81" t="s">
        <v>270</v>
      </c>
      <c r="F81" t="s">
        <v>271</v>
      </c>
      <c r="G81" t="s">
        <v>29</v>
      </c>
      <c r="H81" t="s">
        <v>67</v>
      </c>
      <c r="I81" t="s">
        <v>24</v>
      </c>
      <c r="J81" t="s">
        <v>25</v>
      </c>
      <c r="K81">
        <v>163215</v>
      </c>
      <c r="L81">
        <v>23503</v>
      </c>
      <c r="M81">
        <v>14.4</v>
      </c>
      <c r="N81">
        <v>3499</v>
      </c>
      <c r="O81">
        <v>14.89</v>
      </c>
      <c r="P81">
        <v>10422.15</v>
      </c>
      <c r="Q81">
        <v>36451.35</v>
      </c>
      <c r="R81" s="6">
        <v>249.74885220419969</v>
      </c>
      <c r="S81">
        <v>2716</v>
      </c>
      <c r="T81" t="str">
        <f ca="1">PROPER(TRIM(Table1[[#This Row],[Campaign Status]]))</f>
        <v>Paused</v>
      </c>
      <c r="V81" s="1">
        <f t="shared" si="3"/>
        <v>3499</v>
      </c>
      <c r="W81" t="str">
        <f t="shared" ca="1" si="4"/>
        <v>North</v>
      </c>
      <c r="X81" s="6">
        <f t="shared" si="5"/>
        <v>110.781687222551</v>
      </c>
    </row>
    <row r="82" spans="1:24" x14ac:dyDescent="0.3">
      <c r="A82" t="s">
        <v>272</v>
      </c>
      <c r="B82" t="str">
        <f ca="1">PROPER(TRIM(Table1[[#This Row],[Campaign Name]]))</f>
        <v>Summer Sale</v>
      </c>
      <c r="C82" t="str">
        <f ca="1">PROPER(TRIM(Table1[[#This Row],[Campaign Type]]))</f>
        <v>Awareness</v>
      </c>
      <c r="D82" t="str">
        <f ca="1">PROPER(TRIM(Table1[[#This Row],[Marketing Channel]]))</f>
        <v>Instagram</v>
      </c>
      <c r="E82" t="s">
        <v>273</v>
      </c>
      <c r="F82" t="s">
        <v>274</v>
      </c>
      <c r="G82" t="s">
        <v>11141</v>
      </c>
      <c r="H82" t="s">
        <v>54</v>
      </c>
      <c r="I82" t="s">
        <v>31</v>
      </c>
      <c r="J82" t="s">
        <v>63</v>
      </c>
      <c r="K82">
        <v>59048</v>
      </c>
      <c r="L82">
        <v>1383</v>
      </c>
      <c r="M82">
        <v>2.34</v>
      </c>
      <c r="N82">
        <v>266</v>
      </c>
      <c r="O82">
        <v>19.23</v>
      </c>
      <c r="P82">
        <v>10774.23</v>
      </c>
      <c r="Q82">
        <v>36899.14</v>
      </c>
      <c r="R82" s="6">
        <v>242.47588922827896</v>
      </c>
      <c r="S82">
        <v>247</v>
      </c>
      <c r="T82" t="str">
        <f ca="1">PROPER(TRIM(Table1[[#This Row],[Campaign Status]]))</f>
        <v>Paused</v>
      </c>
      <c r="V82" s="1">
        <f t="shared" si="3"/>
        <v>266</v>
      </c>
      <c r="W82" t="str">
        <f t="shared" ca="1" si="4"/>
        <v>west</v>
      </c>
      <c r="X82" s="6">
        <f t="shared" si="5"/>
        <v>249.74885220419969</v>
      </c>
    </row>
    <row r="83" spans="1:24" x14ac:dyDescent="0.3">
      <c r="A83" t="s">
        <v>275</v>
      </c>
      <c r="B83" t="str">
        <f ca="1">PROPER(TRIM(Table1[[#This Row],[Campaign Name]]))</f>
        <v>Summer Sale</v>
      </c>
      <c r="C83" t="str">
        <f ca="1">PROPER(TRIM(Table1[[#This Row],[Campaign Type]]))</f>
        <v>Awareness</v>
      </c>
      <c r="D83" t="str">
        <f ca="1">PROPER(TRIM(Table1[[#This Row],[Marketing Channel]]))</f>
        <v>Youtube</v>
      </c>
      <c r="E83" t="s">
        <v>276</v>
      </c>
      <c r="F83" t="s">
        <v>235</v>
      </c>
      <c r="G83" t="s">
        <v>11141</v>
      </c>
      <c r="H83" t="s">
        <v>36</v>
      </c>
      <c r="I83" t="s">
        <v>68</v>
      </c>
      <c r="J83" t="s">
        <v>25</v>
      </c>
      <c r="K83">
        <v>176149</v>
      </c>
      <c r="L83">
        <v>15854</v>
      </c>
      <c r="M83">
        <v>9</v>
      </c>
      <c r="N83">
        <v>1898</v>
      </c>
      <c r="O83">
        <v>11.97</v>
      </c>
      <c r="P83">
        <v>250</v>
      </c>
      <c r="Q83">
        <v>9934.56</v>
      </c>
      <c r="R83" s="6">
        <v>3873.8239999999996</v>
      </c>
      <c r="S83">
        <v>1402</v>
      </c>
      <c r="T83" t="str">
        <f ca="1">PROPER(TRIM(Table1[[#This Row],[Campaign Status]]))</f>
        <v>Completed</v>
      </c>
      <c r="V83" s="1">
        <f t="shared" si="3"/>
        <v>1898</v>
      </c>
      <c r="W83" t="str">
        <f t="shared" ca="1" si="4"/>
        <v>west</v>
      </c>
      <c r="X83" s="6">
        <f t="shared" si="5"/>
        <v>242.47588922827896</v>
      </c>
    </row>
    <row r="84" spans="1:24" x14ac:dyDescent="0.3">
      <c r="A84" t="s">
        <v>277</v>
      </c>
      <c r="B84" t="str">
        <f ca="1">PROPER(TRIM(Table1[[#This Row],[Campaign Name]]))</f>
        <v>Mega Discount</v>
      </c>
      <c r="C84" t="str">
        <f ca="1">PROPER(TRIM(Table1[[#This Row],[Campaign Type]]))</f>
        <v>Awareness</v>
      </c>
      <c r="D84" t="str">
        <f ca="1">PROPER(TRIM(Table1[[#This Row],[Marketing Channel]]))</f>
        <v>Google Ads</v>
      </c>
      <c r="E84" t="s">
        <v>278</v>
      </c>
      <c r="F84" t="s">
        <v>279</v>
      </c>
      <c r="G84" t="s">
        <v>11141</v>
      </c>
      <c r="H84" t="s">
        <v>23</v>
      </c>
      <c r="I84" t="s">
        <v>62</v>
      </c>
      <c r="J84" t="s">
        <v>32</v>
      </c>
      <c r="K84">
        <v>102971</v>
      </c>
      <c r="L84">
        <v>14570</v>
      </c>
      <c r="M84">
        <v>14.15</v>
      </c>
      <c r="N84">
        <v>173</v>
      </c>
      <c r="O84">
        <v>1.19</v>
      </c>
      <c r="P84">
        <v>3988.1535696969677</v>
      </c>
      <c r="Q84">
        <v>25106.75</v>
      </c>
      <c r="R84" s="6">
        <v>529.53318023577742</v>
      </c>
      <c r="S84">
        <v>64</v>
      </c>
      <c r="T84" t="str">
        <f ca="1">PROPER(TRIM(Table1[[#This Row],[Campaign Status]]))</f>
        <v>Completed</v>
      </c>
      <c r="V84" s="1">
        <f t="shared" si="3"/>
        <v>173</v>
      </c>
      <c r="W84" t="str">
        <f t="shared" ca="1" si="4"/>
        <v>west</v>
      </c>
      <c r="X84" s="6">
        <f t="shared" si="5"/>
        <v>3873.8239999999996</v>
      </c>
    </row>
    <row r="85" spans="1:24" x14ac:dyDescent="0.3">
      <c r="A85" t="s">
        <v>280</v>
      </c>
      <c r="B85" t="str">
        <f ca="1">PROPER(TRIM(Table1[[#This Row],[Campaign Name]]))</f>
        <v>Summer Sale</v>
      </c>
      <c r="C85" t="str">
        <f ca="1">PROPER(TRIM(Table1[[#This Row],[Campaign Type]]))</f>
        <v>Retargeting</v>
      </c>
      <c r="D85" t="str">
        <f ca="1">PROPER(TRIM(Table1[[#This Row],[Marketing Channel]]))</f>
        <v>Linkedin</v>
      </c>
      <c r="E85" t="s">
        <v>281</v>
      </c>
      <c r="F85" t="s">
        <v>194</v>
      </c>
      <c r="G85" t="s">
        <v>11141</v>
      </c>
      <c r="H85" t="s">
        <v>54</v>
      </c>
      <c r="I85" t="s">
        <v>24</v>
      </c>
      <c r="J85" t="s">
        <v>63</v>
      </c>
      <c r="K85">
        <v>46919</v>
      </c>
      <c r="L85">
        <v>2072</v>
      </c>
      <c r="M85">
        <v>4.42</v>
      </c>
      <c r="N85">
        <v>26</v>
      </c>
      <c r="O85">
        <v>1.25</v>
      </c>
      <c r="P85">
        <v>250</v>
      </c>
      <c r="Q85">
        <v>26139.919999999998</v>
      </c>
      <c r="R85" s="6">
        <v>10355.967999999999</v>
      </c>
      <c r="S85">
        <v>15</v>
      </c>
      <c r="T85" t="str">
        <f ca="1">PROPER(TRIM(Table1[[#This Row],[Campaign Status]]))</f>
        <v>Paused</v>
      </c>
      <c r="V85" s="1">
        <f t="shared" si="3"/>
        <v>26</v>
      </c>
      <c r="W85" t="str">
        <f t="shared" ca="1" si="4"/>
        <v>west</v>
      </c>
      <c r="X85" s="6">
        <f t="shared" si="5"/>
        <v>529.53318023577742</v>
      </c>
    </row>
    <row r="86" spans="1:24" x14ac:dyDescent="0.3">
      <c r="A86" t="s">
        <v>282</v>
      </c>
      <c r="B86" t="str">
        <f ca="1">PROPER(TRIM(Table1[[#This Row],[Campaign Name]]))</f>
        <v>Summer Sale</v>
      </c>
      <c r="C86" t="str">
        <f ca="1">PROPER(TRIM(Table1[[#This Row],[Campaign Type]]))</f>
        <v>Sales</v>
      </c>
      <c r="D86" t="str">
        <f ca="1">PROPER(TRIM(Table1[[#This Row],[Marketing Channel]]))</f>
        <v>Instagram</v>
      </c>
      <c r="E86" t="s">
        <v>283</v>
      </c>
      <c r="F86" t="s">
        <v>284</v>
      </c>
      <c r="G86" t="s">
        <v>46</v>
      </c>
      <c r="H86" t="s">
        <v>42</v>
      </c>
      <c r="I86" t="s">
        <v>68</v>
      </c>
      <c r="J86" t="s">
        <v>25</v>
      </c>
      <c r="K86">
        <v>8545</v>
      </c>
      <c r="L86">
        <v>613</v>
      </c>
      <c r="M86">
        <v>7.17</v>
      </c>
      <c r="N86">
        <v>41</v>
      </c>
      <c r="O86">
        <v>6.69</v>
      </c>
      <c r="P86">
        <v>3982.6304252733912</v>
      </c>
      <c r="Q86">
        <v>42288.480000000003</v>
      </c>
      <c r="R86" s="6">
        <v>961.82285284723787</v>
      </c>
      <c r="S86">
        <v>19</v>
      </c>
      <c r="T86" t="str">
        <f ca="1">PROPER(TRIM(Table1[[#This Row],[Campaign Status]]))</f>
        <v>Paused</v>
      </c>
      <c r="V86" s="1">
        <f t="shared" si="3"/>
        <v>41</v>
      </c>
      <c r="W86" t="str">
        <f t="shared" ca="1" si="4"/>
        <v>South</v>
      </c>
      <c r="X86" s="6">
        <f t="shared" si="5"/>
        <v>10355.967999999999</v>
      </c>
    </row>
    <row r="87" spans="1:24" x14ac:dyDescent="0.3">
      <c r="A87" t="s">
        <v>285</v>
      </c>
      <c r="B87" t="str">
        <f ca="1">PROPER(TRIM(Table1[[#This Row],[Campaign Name]]))</f>
        <v>New Launch</v>
      </c>
      <c r="C87" t="str">
        <f ca="1">PROPER(TRIM(Table1[[#This Row],[Campaign Type]]))</f>
        <v>Retargeting</v>
      </c>
      <c r="D87" t="str">
        <f ca="1">PROPER(TRIM(Table1[[#This Row],[Marketing Channel]]))</f>
        <v>Email</v>
      </c>
      <c r="E87" t="s">
        <v>286</v>
      </c>
      <c r="F87" t="s">
        <v>287</v>
      </c>
      <c r="G87" t="s">
        <v>46</v>
      </c>
      <c r="H87" t="s">
        <v>42</v>
      </c>
      <c r="I87" t="s">
        <v>62</v>
      </c>
      <c r="J87" t="s">
        <v>32</v>
      </c>
      <c r="K87">
        <v>50583</v>
      </c>
      <c r="L87">
        <v>3835</v>
      </c>
      <c r="M87">
        <v>7.58</v>
      </c>
      <c r="N87">
        <v>836</v>
      </c>
      <c r="O87">
        <v>21.8</v>
      </c>
      <c r="P87">
        <v>4021.4266195524165</v>
      </c>
      <c r="Q87">
        <v>7840.9</v>
      </c>
      <c r="R87" s="6">
        <v>94.978069769496116</v>
      </c>
      <c r="S87">
        <v>159</v>
      </c>
      <c r="T87" t="str">
        <f ca="1">PROPER(TRIM(Table1[[#This Row],[Campaign Status]]))</f>
        <v>Active</v>
      </c>
      <c r="V87" s="1">
        <f t="shared" si="3"/>
        <v>836</v>
      </c>
      <c r="W87" t="str">
        <f t="shared" ca="1" si="4"/>
        <v>South</v>
      </c>
      <c r="X87" s="6">
        <f t="shared" si="5"/>
        <v>961.82285284723787</v>
      </c>
    </row>
    <row r="88" spans="1:24" x14ac:dyDescent="0.3">
      <c r="A88" t="s">
        <v>288</v>
      </c>
      <c r="B88" t="str">
        <f ca="1">PROPER(TRIM(Table1[[#This Row],[Campaign Name]]))</f>
        <v>Summer Sale</v>
      </c>
      <c r="C88" t="str">
        <f ca="1">PROPER(TRIM(Table1[[#This Row],[Campaign Type]]))</f>
        <v>Sales</v>
      </c>
      <c r="D88" t="str">
        <f ca="1">PROPER(TRIM(Table1[[#This Row],[Marketing Channel]]))</f>
        <v>Meta Ads</v>
      </c>
      <c r="E88" t="s">
        <v>289</v>
      </c>
      <c r="F88" t="s">
        <v>208</v>
      </c>
      <c r="G88" t="s">
        <v>41</v>
      </c>
      <c r="H88" t="s">
        <v>11140</v>
      </c>
      <c r="I88" t="s">
        <v>31</v>
      </c>
      <c r="J88" t="s">
        <v>32</v>
      </c>
      <c r="K88">
        <v>128262</v>
      </c>
      <c r="L88">
        <v>8612</v>
      </c>
      <c r="M88">
        <v>6.71</v>
      </c>
      <c r="N88">
        <v>1363</v>
      </c>
      <c r="O88">
        <v>15.83</v>
      </c>
      <c r="P88">
        <v>250</v>
      </c>
      <c r="Q88">
        <v>41997.06</v>
      </c>
      <c r="R88" s="6">
        <v>16698.824000000001</v>
      </c>
      <c r="S88">
        <v>321</v>
      </c>
      <c r="T88" t="str">
        <f ca="1">PROPER(TRIM(Table1[[#This Row],[Campaign Status]]))</f>
        <v>Completed</v>
      </c>
      <c r="V88" s="1">
        <f t="shared" si="3"/>
        <v>1363</v>
      </c>
      <c r="W88" t="str">
        <f t="shared" ca="1" si="4"/>
        <v>East</v>
      </c>
      <c r="X88" s="6">
        <f t="shared" si="5"/>
        <v>94.978069769496116</v>
      </c>
    </row>
    <row r="89" spans="1:24" x14ac:dyDescent="0.3">
      <c r="A89" t="s">
        <v>290</v>
      </c>
      <c r="B89" t="str">
        <f ca="1">PROPER(TRIM(Table1[[#This Row],[Campaign Name]]))</f>
        <v>Festive Offer</v>
      </c>
      <c r="C89" t="str">
        <f ca="1">PROPER(TRIM(Table1[[#This Row],[Campaign Type]]))</f>
        <v>Awareness</v>
      </c>
      <c r="D89" t="str">
        <f ca="1">PROPER(TRIM(Table1[[#This Row],[Marketing Channel]]))</f>
        <v>Google Ads</v>
      </c>
      <c r="E89" t="s">
        <v>291</v>
      </c>
      <c r="F89" t="s">
        <v>235</v>
      </c>
      <c r="G89" t="s">
        <v>29</v>
      </c>
      <c r="H89" t="s">
        <v>61</v>
      </c>
      <c r="I89" t="s">
        <v>68</v>
      </c>
      <c r="J89" t="s">
        <v>25</v>
      </c>
      <c r="K89">
        <v>171753</v>
      </c>
      <c r="L89">
        <v>13646</v>
      </c>
      <c r="M89">
        <v>7.95</v>
      </c>
      <c r="N89">
        <v>3976</v>
      </c>
      <c r="O89">
        <v>29.14</v>
      </c>
      <c r="P89">
        <v>7673.56</v>
      </c>
      <c r="Q89">
        <v>19612.46</v>
      </c>
      <c r="R89" s="6">
        <v>155.58489149755781</v>
      </c>
      <c r="S89">
        <v>3028</v>
      </c>
      <c r="T89" t="str">
        <f ca="1">PROPER(TRIM(Table1[[#This Row],[Campaign Status]]))</f>
        <v>Paused</v>
      </c>
      <c r="V89" s="1">
        <f t="shared" si="3"/>
        <v>3976</v>
      </c>
      <c r="W89" t="str">
        <f t="shared" ca="1" si="4"/>
        <v>North</v>
      </c>
      <c r="X89" s="6">
        <f t="shared" si="5"/>
        <v>16698.824000000001</v>
      </c>
    </row>
    <row r="90" spans="1:24" x14ac:dyDescent="0.3">
      <c r="A90" t="s">
        <v>292</v>
      </c>
      <c r="B90" t="str">
        <f ca="1">PROPER(TRIM(Table1[[#This Row],[Campaign Name]]))</f>
        <v>Flash Sale</v>
      </c>
      <c r="C90" t="str">
        <f ca="1">PROPER(TRIM(Table1[[#This Row],[Campaign Type]]))</f>
        <v>Retargeting</v>
      </c>
      <c r="D90" t="str">
        <f ca="1">PROPER(TRIM(Table1[[#This Row],[Marketing Channel]]))</f>
        <v>Email</v>
      </c>
      <c r="E90" t="s">
        <v>293</v>
      </c>
      <c r="F90" t="s">
        <v>294</v>
      </c>
      <c r="G90" t="s">
        <v>29</v>
      </c>
      <c r="H90" t="s">
        <v>99</v>
      </c>
      <c r="I90" t="s">
        <v>31</v>
      </c>
      <c r="J90" t="s">
        <v>32</v>
      </c>
      <c r="K90">
        <v>92495</v>
      </c>
      <c r="L90">
        <v>13244</v>
      </c>
      <c r="M90">
        <v>14.32</v>
      </c>
      <c r="N90">
        <v>1971</v>
      </c>
      <c r="O90">
        <v>14.88</v>
      </c>
      <c r="P90">
        <v>250</v>
      </c>
      <c r="Q90">
        <v>10595.93</v>
      </c>
      <c r="R90" s="6">
        <v>4138.3720000000003</v>
      </c>
      <c r="S90">
        <v>166</v>
      </c>
      <c r="T90" t="str">
        <f ca="1">PROPER(TRIM(Table1[[#This Row],[Campaign Status]]))</f>
        <v>Completed</v>
      </c>
      <c r="V90" s="1">
        <f t="shared" si="3"/>
        <v>1971</v>
      </c>
      <c r="W90" t="str">
        <f t="shared" ca="1" si="4"/>
        <v>North</v>
      </c>
      <c r="X90" s="6">
        <f t="shared" si="5"/>
        <v>155.58489149755781</v>
      </c>
    </row>
    <row r="91" spans="1:24" x14ac:dyDescent="0.3">
      <c r="A91" t="s">
        <v>295</v>
      </c>
      <c r="B91" t="str">
        <f ca="1">PROPER(TRIM(Table1[[#This Row],[Campaign Name]]))</f>
        <v>New Launch</v>
      </c>
      <c r="C91" t="str">
        <f ca="1">PROPER(TRIM(Table1[[#This Row],[Campaign Type]]))</f>
        <v>Lead Gen</v>
      </c>
      <c r="D91" t="str">
        <f ca="1">PROPER(TRIM(Table1[[#This Row],[Marketing Channel]]))</f>
        <v>Meta Ads</v>
      </c>
      <c r="E91" t="s">
        <v>296</v>
      </c>
      <c r="F91" t="s">
        <v>297</v>
      </c>
      <c r="G91" t="s">
        <v>29</v>
      </c>
      <c r="H91" t="s">
        <v>99</v>
      </c>
      <c r="I91" t="s">
        <v>31</v>
      </c>
      <c r="J91" t="s">
        <v>63</v>
      </c>
      <c r="K91">
        <v>121800</v>
      </c>
      <c r="L91">
        <v>14581</v>
      </c>
      <c r="M91">
        <v>11.97</v>
      </c>
      <c r="N91">
        <v>4705</v>
      </c>
      <c r="O91">
        <v>32.270000000000003</v>
      </c>
      <c r="P91">
        <v>250</v>
      </c>
      <c r="Q91">
        <v>48343.6</v>
      </c>
      <c r="R91" s="6">
        <v>19237.439999999999</v>
      </c>
      <c r="S91">
        <v>4694</v>
      </c>
      <c r="T91" t="str">
        <f ca="1">PROPER(TRIM(Table1[[#This Row],[Campaign Status]]))</f>
        <v>Active</v>
      </c>
      <c r="V91" s="1">
        <f t="shared" si="3"/>
        <v>4705</v>
      </c>
      <c r="W91" t="str">
        <f t="shared" ca="1" si="4"/>
        <v>North</v>
      </c>
      <c r="X91" s="6">
        <f t="shared" si="5"/>
        <v>4138.3720000000003</v>
      </c>
    </row>
    <row r="92" spans="1:24" x14ac:dyDescent="0.3">
      <c r="A92" t="s">
        <v>298</v>
      </c>
      <c r="B92" t="str">
        <f ca="1">PROPER(TRIM(Table1[[#This Row],[Campaign Name]]))</f>
        <v>Summer Sale</v>
      </c>
      <c r="C92" t="str">
        <f ca="1">PROPER(TRIM(Table1[[#This Row],[Campaign Type]]))</f>
        <v>Sales</v>
      </c>
      <c r="D92" t="str">
        <f ca="1">PROPER(TRIM(Table1[[#This Row],[Marketing Channel]]))</f>
        <v>Meta Ads</v>
      </c>
      <c r="E92" t="s">
        <v>299</v>
      </c>
      <c r="F92" t="s">
        <v>300</v>
      </c>
      <c r="G92" t="s">
        <v>11141</v>
      </c>
      <c r="H92" t="s">
        <v>36</v>
      </c>
      <c r="I92" t="s">
        <v>24</v>
      </c>
      <c r="J92" t="s">
        <v>25</v>
      </c>
      <c r="K92">
        <v>34178</v>
      </c>
      <c r="L92">
        <v>4442</v>
      </c>
      <c r="M92">
        <v>13</v>
      </c>
      <c r="N92">
        <v>911</v>
      </c>
      <c r="O92">
        <v>20.51</v>
      </c>
      <c r="P92">
        <v>3817.8497265160554</v>
      </c>
      <c r="Q92">
        <v>15131.41</v>
      </c>
      <c r="R92" s="6">
        <v>296.33330497290245</v>
      </c>
      <c r="S92">
        <v>478</v>
      </c>
      <c r="T92" t="str">
        <f ca="1">PROPER(TRIM(Table1[[#This Row],[Campaign Status]]))</f>
        <v>Active</v>
      </c>
      <c r="V92" s="1">
        <f t="shared" si="3"/>
        <v>911</v>
      </c>
      <c r="W92" t="str">
        <f t="shared" ca="1" si="4"/>
        <v>west</v>
      </c>
      <c r="X92" s="6">
        <f t="shared" si="5"/>
        <v>19237.439999999999</v>
      </c>
    </row>
    <row r="93" spans="1:24" x14ac:dyDescent="0.3">
      <c r="A93" t="s">
        <v>301</v>
      </c>
      <c r="B93" t="str">
        <f ca="1">PROPER(TRIM(Table1[[#This Row],[Campaign Name]]))</f>
        <v>Summer Sale</v>
      </c>
      <c r="C93" t="str">
        <f ca="1">PROPER(TRIM(Table1[[#This Row],[Campaign Type]]))</f>
        <v>Lead Gen</v>
      </c>
      <c r="D93" t="str">
        <f ca="1">PROPER(TRIM(Table1[[#This Row],[Marketing Channel]]))</f>
        <v>Google Ads</v>
      </c>
      <c r="E93" t="s">
        <v>302</v>
      </c>
      <c r="F93" t="s">
        <v>303</v>
      </c>
      <c r="G93" t="s">
        <v>46</v>
      </c>
      <c r="H93" t="s">
        <v>30</v>
      </c>
      <c r="I93" t="s">
        <v>62</v>
      </c>
      <c r="J93" t="s">
        <v>32</v>
      </c>
      <c r="K93">
        <v>124027</v>
      </c>
      <c r="L93">
        <v>1375</v>
      </c>
      <c r="M93">
        <v>1.1100000000000001</v>
      </c>
      <c r="N93">
        <v>289</v>
      </c>
      <c r="O93">
        <v>21.02</v>
      </c>
      <c r="P93">
        <v>12628.9</v>
      </c>
      <c r="Q93">
        <v>44233.83</v>
      </c>
      <c r="R93" s="6">
        <v>250.25877154779911</v>
      </c>
      <c r="S93">
        <v>289</v>
      </c>
      <c r="T93" t="str">
        <f ca="1">PROPER(TRIM(Table1[[#This Row],[Campaign Status]]))</f>
        <v>Completed</v>
      </c>
      <c r="V93" s="1">
        <f t="shared" si="3"/>
        <v>289</v>
      </c>
      <c r="W93" t="str">
        <f t="shared" ca="1" si="4"/>
        <v>South</v>
      </c>
      <c r="X93" s="6">
        <f t="shared" si="5"/>
        <v>296.33330497290245</v>
      </c>
    </row>
    <row r="94" spans="1:24" x14ac:dyDescent="0.3">
      <c r="A94" t="s">
        <v>304</v>
      </c>
      <c r="B94" t="str">
        <f ca="1">PROPER(TRIM(Table1[[#This Row],[Campaign Name]]))</f>
        <v>Festive Offer</v>
      </c>
      <c r="C94" t="str">
        <f ca="1">PROPER(TRIM(Table1[[#This Row],[Campaign Type]]))</f>
        <v>Retargeting</v>
      </c>
      <c r="D94" t="str">
        <f ca="1">PROPER(TRIM(Table1[[#This Row],[Marketing Channel]]))</f>
        <v>Google Ads</v>
      </c>
      <c r="E94" t="s">
        <v>305</v>
      </c>
      <c r="F94" t="s">
        <v>306</v>
      </c>
      <c r="G94" t="s">
        <v>11141</v>
      </c>
      <c r="H94" t="s">
        <v>54</v>
      </c>
      <c r="I94" t="s">
        <v>62</v>
      </c>
      <c r="J94" t="s">
        <v>63</v>
      </c>
      <c r="K94">
        <v>18236</v>
      </c>
      <c r="L94">
        <v>556</v>
      </c>
      <c r="M94">
        <v>3.05</v>
      </c>
      <c r="N94">
        <v>59</v>
      </c>
      <c r="O94">
        <v>10.61</v>
      </c>
      <c r="P94">
        <v>250</v>
      </c>
      <c r="Q94">
        <v>29136.52</v>
      </c>
      <c r="R94" s="6">
        <v>11554.608</v>
      </c>
      <c r="S94">
        <v>12</v>
      </c>
      <c r="T94" t="str">
        <f ca="1">PROPER(TRIM(Table1[[#This Row],[Campaign Status]]))</f>
        <v>Completed</v>
      </c>
      <c r="V94" s="1">
        <f t="shared" si="3"/>
        <v>59</v>
      </c>
      <c r="W94" t="str">
        <f t="shared" ca="1" si="4"/>
        <v>west</v>
      </c>
      <c r="X94" s="6">
        <f t="shared" si="5"/>
        <v>250.25877154779911</v>
      </c>
    </row>
    <row r="95" spans="1:24" x14ac:dyDescent="0.3">
      <c r="A95" t="s">
        <v>307</v>
      </c>
      <c r="B95" t="str">
        <f ca="1">PROPER(TRIM(Table1[[#This Row],[Campaign Name]]))</f>
        <v>Summer Sale</v>
      </c>
      <c r="C95" t="str">
        <f ca="1">PROPER(TRIM(Table1[[#This Row],[Campaign Type]]))</f>
        <v>Lead Gen</v>
      </c>
      <c r="D95" t="str">
        <f ca="1">PROPER(TRIM(Table1[[#This Row],[Marketing Channel]]))</f>
        <v>Linkedin</v>
      </c>
      <c r="E95" t="s">
        <v>308</v>
      </c>
      <c r="F95" t="s">
        <v>309</v>
      </c>
      <c r="G95" t="s">
        <v>46</v>
      </c>
      <c r="H95" t="s">
        <v>42</v>
      </c>
      <c r="I95" t="s">
        <v>31</v>
      </c>
      <c r="J95" t="s">
        <v>32</v>
      </c>
      <c r="K95">
        <v>199824</v>
      </c>
      <c r="L95">
        <v>24150</v>
      </c>
      <c r="M95">
        <v>12.09</v>
      </c>
      <c r="N95">
        <v>2584</v>
      </c>
      <c r="O95">
        <v>10.7</v>
      </c>
      <c r="P95">
        <v>3830.4648972188602</v>
      </c>
      <c r="Q95">
        <v>33493.86</v>
      </c>
      <c r="R95" s="6">
        <v>774.40717768536365</v>
      </c>
      <c r="S95">
        <v>2325</v>
      </c>
      <c r="T95" t="str">
        <f ca="1">PROPER(TRIM(Table1[[#This Row],[Campaign Status]]))</f>
        <v>Paused</v>
      </c>
      <c r="V95" s="1">
        <f t="shared" si="3"/>
        <v>2584</v>
      </c>
      <c r="W95" t="str">
        <f t="shared" ca="1" si="4"/>
        <v>South</v>
      </c>
      <c r="X95" s="6">
        <f t="shared" si="5"/>
        <v>11554.608</v>
      </c>
    </row>
    <row r="96" spans="1:24" x14ac:dyDescent="0.3">
      <c r="A96" t="s">
        <v>310</v>
      </c>
      <c r="B96" t="str">
        <f ca="1">PROPER(TRIM(Table1[[#This Row],[Campaign Name]]))</f>
        <v>Summer Sale</v>
      </c>
      <c r="C96" t="str">
        <f ca="1">PROPER(TRIM(Table1[[#This Row],[Campaign Type]]))</f>
        <v>Lead Gen</v>
      </c>
      <c r="D96" t="str">
        <f ca="1">PROPER(TRIM(Table1[[#This Row],[Marketing Channel]]))</f>
        <v>Instagram</v>
      </c>
      <c r="E96" t="s">
        <v>311</v>
      </c>
      <c r="F96" t="s">
        <v>312</v>
      </c>
      <c r="G96" t="s">
        <v>29</v>
      </c>
      <c r="H96" t="s">
        <v>67</v>
      </c>
      <c r="I96" t="s">
        <v>62</v>
      </c>
      <c r="J96" t="s">
        <v>32</v>
      </c>
      <c r="K96">
        <v>135800</v>
      </c>
      <c r="L96">
        <v>17703</v>
      </c>
      <c r="M96">
        <v>13.04</v>
      </c>
      <c r="N96">
        <v>1184</v>
      </c>
      <c r="O96">
        <v>6.69</v>
      </c>
      <c r="P96">
        <v>13900</v>
      </c>
      <c r="Q96">
        <v>4709.26</v>
      </c>
      <c r="R96" s="6">
        <v>-66.120431654676253</v>
      </c>
      <c r="S96">
        <v>761</v>
      </c>
      <c r="T96" t="str">
        <f ca="1">PROPER(TRIM(Table1[[#This Row],[Campaign Status]]))</f>
        <v>Paused</v>
      </c>
      <c r="V96" s="1">
        <f t="shared" si="3"/>
        <v>1184</v>
      </c>
      <c r="W96" t="str">
        <f t="shared" ca="1" si="4"/>
        <v>North</v>
      </c>
      <c r="X96" s="6">
        <f t="shared" si="5"/>
        <v>774.40717768536365</v>
      </c>
    </row>
    <row r="97" spans="1:24" x14ac:dyDescent="0.3">
      <c r="A97" t="s">
        <v>313</v>
      </c>
      <c r="B97" t="str">
        <f ca="1">PROPER(TRIM(Table1[[#This Row],[Campaign Name]]))</f>
        <v>Mega Discount</v>
      </c>
      <c r="C97" t="str">
        <f ca="1">PROPER(TRIM(Table1[[#This Row],[Campaign Type]]))</f>
        <v>Retargeting</v>
      </c>
      <c r="D97" t="str">
        <f ca="1">PROPER(TRIM(Table1[[#This Row],[Marketing Channel]]))</f>
        <v>Google Ads</v>
      </c>
      <c r="E97" t="s">
        <v>314</v>
      </c>
      <c r="F97" t="s">
        <v>315</v>
      </c>
      <c r="G97" t="s">
        <v>11141</v>
      </c>
      <c r="H97" t="s">
        <v>23</v>
      </c>
      <c r="I97" t="s">
        <v>68</v>
      </c>
      <c r="J97" t="s">
        <v>63</v>
      </c>
      <c r="K97">
        <v>54815</v>
      </c>
      <c r="L97">
        <v>6973</v>
      </c>
      <c r="M97">
        <v>12.72</v>
      </c>
      <c r="N97">
        <v>1364</v>
      </c>
      <c r="O97">
        <v>19.559999999999999</v>
      </c>
      <c r="P97">
        <v>250</v>
      </c>
      <c r="Q97">
        <v>4206.75</v>
      </c>
      <c r="R97" s="6">
        <v>1582.7</v>
      </c>
      <c r="S97">
        <v>855</v>
      </c>
      <c r="T97" t="str">
        <f ca="1">PROPER(TRIM(Table1[[#This Row],[Campaign Status]]))</f>
        <v>Active</v>
      </c>
      <c r="V97" s="1">
        <f t="shared" si="3"/>
        <v>1364</v>
      </c>
      <c r="W97" t="str">
        <f t="shared" ca="1" si="4"/>
        <v>west</v>
      </c>
      <c r="X97" s="6">
        <f t="shared" si="5"/>
        <v>-66.120431654676253</v>
      </c>
    </row>
    <row r="98" spans="1:24" x14ac:dyDescent="0.3">
      <c r="A98" t="s">
        <v>316</v>
      </c>
      <c r="B98" t="str">
        <f ca="1">PROPER(TRIM(Table1[[#This Row],[Campaign Name]]))</f>
        <v>Festive Offer</v>
      </c>
      <c r="C98" t="str">
        <f ca="1">PROPER(TRIM(Table1[[#This Row],[Campaign Type]]))</f>
        <v>Lead Gen</v>
      </c>
      <c r="D98" t="str">
        <f ca="1">PROPER(TRIM(Table1[[#This Row],[Marketing Channel]]))</f>
        <v>Email</v>
      </c>
      <c r="E98" t="s">
        <v>188</v>
      </c>
      <c r="F98" t="s">
        <v>170</v>
      </c>
      <c r="G98" t="s">
        <v>11141</v>
      </c>
      <c r="H98" t="s">
        <v>36</v>
      </c>
      <c r="I98" t="s">
        <v>68</v>
      </c>
      <c r="J98" t="s">
        <v>63</v>
      </c>
      <c r="K98">
        <v>184093</v>
      </c>
      <c r="L98">
        <v>13343</v>
      </c>
      <c r="M98">
        <v>7.25</v>
      </c>
      <c r="N98">
        <v>1114</v>
      </c>
      <c r="O98">
        <v>8.35</v>
      </c>
      <c r="P98">
        <v>4021.4266195524165</v>
      </c>
      <c r="Q98">
        <v>18462.75</v>
      </c>
      <c r="R98" s="6">
        <v>359.10945907188773</v>
      </c>
      <c r="S98">
        <v>522</v>
      </c>
      <c r="T98" t="str">
        <f ca="1">PROPER(TRIM(Table1[[#This Row],[Campaign Status]]))</f>
        <v>Paused</v>
      </c>
      <c r="V98" s="1">
        <f t="shared" si="3"/>
        <v>1114</v>
      </c>
      <c r="W98" t="str">
        <f t="shared" ca="1" si="4"/>
        <v>west</v>
      </c>
      <c r="X98" s="6">
        <f t="shared" si="5"/>
        <v>1582.7</v>
      </c>
    </row>
    <row r="99" spans="1:24" x14ac:dyDescent="0.3">
      <c r="A99" t="s">
        <v>317</v>
      </c>
      <c r="B99" t="str">
        <f ca="1">PROPER(TRIM(Table1[[#This Row],[Campaign Name]]))</f>
        <v>Mega Discount</v>
      </c>
      <c r="C99" t="str">
        <f ca="1">PROPER(TRIM(Table1[[#This Row],[Campaign Type]]))</f>
        <v>Lead Gen</v>
      </c>
      <c r="D99" t="str">
        <f ca="1">PROPER(TRIM(Table1[[#This Row],[Marketing Channel]]))</f>
        <v>Linkedin</v>
      </c>
      <c r="E99" t="s">
        <v>318</v>
      </c>
      <c r="F99" t="s">
        <v>143</v>
      </c>
      <c r="G99" t="s">
        <v>29</v>
      </c>
      <c r="H99" t="s">
        <v>99</v>
      </c>
      <c r="I99" t="s">
        <v>31</v>
      </c>
      <c r="J99" t="s">
        <v>25</v>
      </c>
      <c r="K99">
        <v>176096</v>
      </c>
      <c r="L99">
        <v>14227</v>
      </c>
      <c r="M99">
        <v>8.08</v>
      </c>
      <c r="N99">
        <v>3298</v>
      </c>
      <c r="O99">
        <v>23.18</v>
      </c>
      <c r="P99">
        <v>3830.4648972188602</v>
      </c>
      <c r="Q99">
        <v>34197.5</v>
      </c>
      <c r="R99" s="6">
        <v>792.77674949663083</v>
      </c>
      <c r="S99">
        <v>1563</v>
      </c>
      <c r="T99" t="str">
        <f ca="1">PROPER(TRIM(Table1[[#This Row],[Campaign Status]]))</f>
        <v>Active</v>
      </c>
      <c r="V99" s="1">
        <f t="shared" si="3"/>
        <v>3298</v>
      </c>
      <c r="W99" t="str">
        <f t="shared" ca="1" si="4"/>
        <v>North</v>
      </c>
      <c r="X99" s="6">
        <f t="shared" si="5"/>
        <v>359.10945907188773</v>
      </c>
    </row>
    <row r="100" spans="1:24" x14ac:dyDescent="0.3">
      <c r="A100" t="s">
        <v>319</v>
      </c>
      <c r="B100" t="str">
        <f ca="1">PROPER(TRIM(Table1[[#This Row],[Campaign Name]]))</f>
        <v>Summer Sale</v>
      </c>
      <c r="C100" t="str">
        <f ca="1">PROPER(TRIM(Table1[[#This Row],[Campaign Type]]))</f>
        <v>Awareness</v>
      </c>
      <c r="D100" t="str">
        <f ca="1">PROPER(TRIM(Table1[[#This Row],[Marketing Channel]]))</f>
        <v>Meta Ads</v>
      </c>
      <c r="E100" t="s">
        <v>320</v>
      </c>
      <c r="F100" t="s">
        <v>321</v>
      </c>
      <c r="G100" t="s">
        <v>11141</v>
      </c>
      <c r="H100" t="s">
        <v>54</v>
      </c>
      <c r="I100" t="s">
        <v>62</v>
      </c>
      <c r="J100" t="s">
        <v>25</v>
      </c>
      <c r="K100">
        <v>46484</v>
      </c>
      <c r="L100">
        <v>6862</v>
      </c>
      <c r="M100">
        <v>14.76</v>
      </c>
      <c r="N100">
        <v>2103</v>
      </c>
      <c r="O100">
        <v>30.65</v>
      </c>
      <c r="P100">
        <v>3817.8497265160554</v>
      </c>
      <c r="Q100">
        <v>14380.29</v>
      </c>
      <c r="R100" s="6">
        <v>276.65940333179657</v>
      </c>
      <c r="S100">
        <v>996</v>
      </c>
      <c r="T100" t="str">
        <f ca="1">PROPER(TRIM(Table1[[#This Row],[Campaign Status]]))</f>
        <v>Paused</v>
      </c>
      <c r="V100" s="1">
        <f t="shared" si="3"/>
        <v>2103</v>
      </c>
      <c r="W100" t="str">
        <f t="shared" ca="1" si="4"/>
        <v>west</v>
      </c>
      <c r="X100" s="6">
        <f t="shared" si="5"/>
        <v>792.77674949663083</v>
      </c>
    </row>
    <row r="101" spans="1:24" x14ac:dyDescent="0.3">
      <c r="A101" t="s">
        <v>322</v>
      </c>
      <c r="B101" t="str">
        <f ca="1">PROPER(TRIM(Table1[[#This Row],[Campaign Name]]))</f>
        <v>New Launch</v>
      </c>
      <c r="C101" t="str">
        <f ca="1">PROPER(TRIM(Table1[[#This Row],[Campaign Type]]))</f>
        <v>Awareness</v>
      </c>
      <c r="D101" t="str">
        <f ca="1">PROPER(TRIM(Table1[[#This Row],[Marketing Channel]]))</f>
        <v>Meta Ads</v>
      </c>
      <c r="E101" t="s">
        <v>323</v>
      </c>
      <c r="F101" t="s">
        <v>324</v>
      </c>
      <c r="G101" t="s">
        <v>11141</v>
      </c>
      <c r="H101" t="s">
        <v>54</v>
      </c>
      <c r="I101" t="s">
        <v>24</v>
      </c>
      <c r="J101" t="s">
        <v>63</v>
      </c>
      <c r="K101">
        <v>46058</v>
      </c>
      <c r="L101">
        <v>1788</v>
      </c>
      <c r="M101">
        <v>3.88</v>
      </c>
      <c r="N101">
        <v>96</v>
      </c>
      <c r="O101">
        <v>5.37</v>
      </c>
      <c r="P101">
        <v>250</v>
      </c>
      <c r="Q101">
        <v>21599.47</v>
      </c>
      <c r="R101" s="6">
        <v>8539.7880000000005</v>
      </c>
      <c r="S101">
        <v>70</v>
      </c>
      <c r="T101" t="str">
        <f ca="1">PROPER(TRIM(Table1[[#This Row],[Campaign Status]]))</f>
        <v>Completed</v>
      </c>
      <c r="V101" s="1">
        <f t="shared" si="3"/>
        <v>96</v>
      </c>
      <c r="W101" t="str">
        <f t="shared" ca="1" si="4"/>
        <v>west</v>
      </c>
      <c r="X101" s="6">
        <f t="shared" si="5"/>
        <v>276.65940333179657</v>
      </c>
    </row>
    <row r="102" spans="1:24" x14ac:dyDescent="0.3">
      <c r="A102" t="s">
        <v>325</v>
      </c>
      <c r="B102" t="str">
        <f ca="1">PROPER(TRIM(Table1[[#This Row],[Campaign Name]]))</f>
        <v>Mega Discount</v>
      </c>
      <c r="C102" t="str">
        <f ca="1">PROPER(TRIM(Table1[[#This Row],[Campaign Type]]))</f>
        <v>Awareness</v>
      </c>
      <c r="D102" t="str">
        <f ca="1">PROPER(TRIM(Table1[[#This Row],[Marketing Channel]]))</f>
        <v>Email</v>
      </c>
      <c r="E102" t="s">
        <v>326</v>
      </c>
      <c r="F102" t="s">
        <v>146</v>
      </c>
      <c r="G102" t="s">
        <v>11141</v>
      </c>
      <c r="H102" t="s">
        <v>36</v>
      </c>
      <c r="I102" t="s">
        <v>68</v>
      </c>
      <c r="J102" t="s">
        <v>32</v>
      </c>
      <c r="K102">
        <v>7600</v>
      </c>
      <c r="L102">
        <v>853</v>
      </c>
      <c r="M102">
        <v>11.22</v>
      </c>
      <c r="N102">
        <v>199</v>
      </c>
      <c r="O102">
        <v>23.33</v>
      </c>
      <c r="P102">
        <v>4021.4266195524165</v>
      </c>
      <c r="Q102">
        <v>13985.54</v>
      </c>
      <c r="R102" s="6">
        <v>247.77558620618541</v>
      </c>
      <c r="S102">
        <v>2</v>
      </c>
      <c r="T102" t="str">
        <f ca="1">PROPER(TRIM(Table1[[#This Row],[Campaign Status]]))</f>
        <v>Active</v>
      </c>
      <c r="V102" s="1">
        <f t="shared" si="3"/>
        <v>199</v>
      </c>
      <c r="W102" t="str">
        <f t="shared" ca="1" si="4"/>
        <v>west</v>
      </c>
      <c r="X102" s="6">
        <f t="shared" si="5"/>
        <v>8539.7880000000005</v>
      </c>
    </row>
    <row r="103" spans="1:24" x14ac:dyDescent="0.3">
      <c r="A103" t="s">
        <v>327</v>
      </c>
      <c r="B103" t="str">
        <f ca="1">PROPER(TRIM(Table1[[#This Row],[Campaign Name]]))</f>
        <v>New Launch</v>
      </c>
      <c r="C103" t="str">
        <f ca="1">PROPER(TRIM(Table1[[#This Row],[Campaign Type]]))</f>
        <v>Awareness</v>
      </c>
      <c r="D103" t="str">
        <f ca="1">PROPER(TRIM(Table1[[#This Row],[Marketing Channel]]))</f>
        <v>Meta Ads</v>
      </c>
      <c r="E103" t="s">
        <v>328</v>
      </c>
      <c r="F103" t="s">
        <v>77</v>
      </c>
      <c r="G103" t="s">
        <v>46</v>
      </c>
      <c r="H103" t="s">
        <v>30</v>
      </c>
      <c r="I103" t="s">
        <v>24</v>
      </c>
      <c r="J103" t="s">
        <v>63</v>
      </c>
      <c r="K103">
        <v>42550</v>
      </c>
      <c r="L103">
        <v>5505</v>
      </c>
      <c r="M103">
        <v>12.94</v>
      </c>
      <c r="N103">
        <v>1829</v>
      </c>
      <c r="O103">
        <v>33.22</v>
      </c>
      <c r="P103">
        <v>2931.03</v>
      </c>
      <c r="Q103">
        <v>38464.46</v>
      </c>
      <c r="R103" s="6">
        <v>1212.3188776641659</v>
      </c>
      <c r="S103">
        <v>49</v>
      </c>
      <c r="T103" t="str">
        <f ca="1">PROPER(TRIM(Table1[[#This Row],[Campaign Status]]))</f>
        <v>Paused</v>
      </c>
      <c r="V103" s="1">
        <f t="shared" si="3"/>
        <v>1829</v>
      </c>
      <c r="W103" t="str">
        <f t="shared" ca="1" si="4"/>
        <v>South</v>
      </c>
      <c r="X103" s="6">
        <f t="shared" si="5"/>
        <v>247.77558620618541</v>
      </c>
    </row>
    <row r="104" spans="1:24" x14ac:dyDescent="0.3">
      <c r="A104" t="s">
        <v>329</v>
      </c>
      <c r="B104" t="str">
        <f ca="1">PROPER(TRIM(Table1[[#This Row],[Campaign Name]]))</f>
        <v>Flash Sale</v>
      </c>
      <c r="C104" t="str">
        <f ca="1">PROPER(TRIM(Table1[[#This Row],[Campaign Type]]))</f>
        <v>Retargeting</v>
      </c>
      <c r="D104" t="str">
        <f ca="1">PROPER(TRIM(Table1[[#This Row],[Marketing Channel]]))</f>
        <v>Meta Ads</v>
      </c>
      <c r="E104" t="s">
        <v>330</v>
      </c>
      <c r="F104" t="s">
        <v>331</v>
      </c>
      <c r="G104" t="s">
        <v>29</v>
      </c>
      <c r="H104" t="s">
        <v>61</v>
      </c>
      <c r="I104" t="s">
        <v>62</v>
      </c>
      <c r="J104" t="s">
        <v>25</v>
      </c>
      <c r="K104">
        <v>96483</v>
      </c>
      <c r="L104">
        <v>2915</v>
      </c>
      <c r="M104">
        <v>3.02</v>
      </c>
      <c r="N104">
        <v>510</v>
      </c>
      <c r="O104">
        <v>17.5</v>
      </c>
      <c r="P104">
        <v>4365.47</v>
      </c>
      <c r="Q104">
        <v>8191.84</v>
      </c>
      <c r="R104" s="6">
        <v>87.650814230770095</v>
      </c>
      <c r="S104">
        <v>228</v>
      </c>
      <c r="T104" t="str">
        <f ca="1">PROPER(TRIM(Table1[[#This Row],[Campaign Status]]))</f>
        <v>Active</v>
      </c>
      <c r="V104" s="1">
        <f t="shared" si="3"/>
        <v>510</v>
      </c>
      <c r="W104" t="str">
        <f t="shared" ca="1" si="4"/>
        <v>North</v>
      </c>
      <c r="X104" s="6">
        <f t="shared" si="5"/>
        <v>1212.3188776641659</v>
      </c>
    </row>
    <row r="105" spans="1:24" x14ac:dyDescent="0.3">
      <c r="A105" t="s">
        <v>332</v>
      </c>
      <c r="B105" t="str">
        <f ca="1">PROPER(TRIM(Table1[[#This Row],[Campaign Name]]))</f>
        <v>Summer Sale</v>
      </c>
      <c r="C105" t="str">
        <f ca="1">PROPER(TRIM(Table1[[#This Row],[Campaign Type]]))</f>
        <v>Awareness</v>
      </c>
      <c r="D105" t="str">
        <f ca="1">PROPER(TRIM(Table1[[#This Row],[Marketing Channel]]))</f>
        <v>Meta Ads</v>
      </c>
      <c r="E105" t="s">
        <v>333</v>
      </c>
      <c r="F105" t="s">
        <v>334</v>
      </c>
      <c r="G105" t="s">
        <v>41</v>
      </c>
      <c r="H105" t="s">
        <v>11140</v>
      </c>
      <c r="I105" t="s">
        <v>31</v>
      </c>
      <c r="J105" t="s">
        <v>63</v>
      </c>
      <c r="K105">
        <v>81895</v>
      </c>
      <c r="L105">
        <v>4202</v>
      </c>
      <c r="M105">
        <v>5.13</v>
      </c>
      <c r="N105">
        <v>614</v>
      </c>
      <c r="O105">
        <v>14.61</v>
      </c>
      <c r="P105">
        <v>250</v>
      </c>
      <c r="Q105">
        <v>21375.08</v>
      </c>
      <c r="R105" s="6">
        <v>8450.0320000000011</v>
      </c>
      <c r="S105">
        <v>607</v>
      </c>
      <c r="T105" t="str">
        <f ca="1">PROPER(TRIM(Table1[[#This Row],[Campaign Status]]))</f>
        <v>Active</v>
      </c>
      <c r="V105" s="1">
        <f t="shared" si="3"/>
        <v>614</v>
      </c>
      <c r="W105" t="str">
        <f t="shared" ca="1" si="4"/>
        <v>East</v>
      </c>
      <c r="X105" s="6">
        <f t="shared" si="5"/>
        <v>87.650814230770095</v>
      </c>
    </row>
    <row r="106" spans="1:24" x14ac:dyDescent="0.3">
      <c r="A106" t="s">
        <v>335</v>
      </c>
      <c r="B106" t="str">
        <f ca="1">PROPER(TRIM(Table1[[#This Row],[Campaign Name]]))</f>
        <v>New Launch</v>
      </c>
      <c r="C106" t="str">
        <f ca="1">PROPER(TRIM(Table1[[#This Row],[Campaign Type]]))</f>
        <v>Lead Gen</v>
      </c>
      <c r="D106" t="str">
        <f ca="1">PROPER(TRIM(Table1[[#This Row],[Marketing Channel]]))</f>
        <v>Linkedin</v>
      </c>
      <c r="E106" t="s">
        <v>79</v>
      </c>
      <c r="F106" t="s">
        <v>336</v>
      </c>
      <c r="G106" t="s">
        <v>11141</v>
      </c>
      <c r="H106" t="s">
        <v>36</v>
      </c>
      <c r="I106" t="s">
        <v>24</v>
      </c>
      <c r="J106" t="s">
        <v>32</v>
      </c>
      <c r="K106">
        <v>53968</v>
      </c>
      <c r="L106">
        <v>1652</v>
      </c>
      <c r="M106">
        <v>3.06</v>
      </c>
      <c r="N106">
        <v>175</v>
      </c>
      <c r="O106">
        <v>10.59</v>
      </c>
      <c r="P106">
        <v>250</v>
      </c>
      <c r="Q106">
        <v>30833.11</v>
      </c>
      <c r="R106" s="6">
        <v>12233.244000000001</v>
      </c>
      <c r="S106">
        <v>19</v>
      </c>
      <c r="T106" t="str">
        <f ca="1">PROPER(TRIM(Table1[[#This Row],[Campaign Status]]))</f>
        <v>Paused</v>
      </c>
      <c r="V106" s="1">
        <f t="shared" si="3"/>
        <v>175</v>
      </c>
      <c r="W106" t="str">
        <f t="shared" ca="1" si="4"/>
        <v>west</v>
      </c>
      <c r="X106" s="6">
        <f t="shared" si="5"/>
        <v>8450.0320000000011</v>
      </c>
    </row>
    <row r="107" spans="1:24" x14ac:dyDescent="0.3">
      <c r="A107" t="s">
        <v>337</v>
      </c>
      <c r="B107" t="str">
        <f ca="1">PROPER(TRIM(Table1[[#This Row],[Campaign Name]]))</f>
        <v>Festive Offer</v>
      </c>
      <c r="C107" t="str">
        <f ca="1">PROPER(TRIM(Table1[[#This Row],[Campaign Type]]))</f>
        <v>Retargeting</v>
      </c>
      <c r="D107" t="str">
        <f ca="1">PROPER(TRIM(Table1[[#This Row],[Marketing Channel]]))</f>
        <v>Email</v>
      </c>
      <c r="E107" t="s">
        <v>338</v>
      </c>
      <c r="F107" t="s">
        <v>339</v>
      </c>
      <c r="G107" t="s">
        <v>11141</v>
      </c>
      <c r="H107" t="s">
        <v>54</v>
      </c>
      <c r="I107" t="s">
        <v>68</v>
      </c>
      <c r="J107" t="s">
        <v>63</v>
      </c>
      <c r="K107">
        <v>75568</v>
      </c>
      <c r="L107">
        <v>4657</v>
      </c>
      <c r="M107">
        <v>6.16</v>
      </c>
      <c r="N107">
        <v>1442</v>
      </c>
      <c r="O107">
        <v>30.96</v>
      </c>
      <c r="P107">
        <v>250</v>
      </c>
      <c r="Q107">
        <v>22812.31</v>
      </c>
      <c r="R107" s="6">
        <v>9024.9240000000009</v>
      </c>
      <c r="S107">
        <v>932</v>
      </c>
      <c r="T107" t="str">
        <f ca="1">PROPER(TRIM(Table1[[#This Row],[Campaign Status]]))</f>
        <v>Active</v>
      </c>
      <c r="V107" s="1">
        <f t="shared" si="3"/>
        <v>1442</v>
      </c>
      <c r="W107" t="str">
        <f t="shared" ca="1" si="4"/>
        <v>west</v>
      </c>
      <c r="X107" s="6">
        <f t="shared" si="5"/>
        <v>12233.244000000001</v>
      </c>
    </row>
    <row r="108" spans="1:24" x14ac:dyDescent="0.3">
      <c r="A108" t="s">
        <v>340</v>
      </c>
      <c r="B108" t="str">
        <f ca="1">PROPER(TRIM(Table1[[#This Row],[Campaign Name]]))</f>
        <v>Summer Sale</v>
      </c>
      <c r="C108" t="str">
        <f ca="1">PROPER(TRIM(Table1[[#This Row],[Campaign Type]]))</f>
        <v>Awareness</v>
      </c>
      <c r="D108" t="str">
        <f ca="1">PROPER(TRIM(Table1[[#This Row],[Marketing Channel]]))</f>
        <v>Instagram</v>
      </c>
      <c r="E108" t="s">
        <v>341</v>
      </c>
      <c r="F108" t="s">
        <v>235</v>
      </c>
      <c r="G108" t="s">
        <v>46</v>
      </c>
      <c r="H108" t="s">
        <v>42</v>
      </c>
      <c r="I108" t="s">
        <v>68</v>
      </c>
      <c r="J108" t="s">
        <v>25</v>
      </c>
      <c r="K108">
        <v>70153</v>
      </c>
      <c r="L108">
        <v>6597</v>
      </c>
      <c r="M108">
        <v>9.4</v>
      </c>
      <c r="N108">
        <v>607</v>
      </c>
      <c r="O108">
        <v>9.1999999999999993</v>
      </c>
      <c r="P108">
        <v>5965.24</v>
      </c>
      <c r="Q108">
        <v>22562.43</v>
      </c>
      <c r="R108" s="6">
        <v>278.23172244536687</v>
      </c>
      <c r="S108">
        <v>308</v>
      </c>
      <c r="T108" t="str">
        <f ca="1">PROPER(TRIM(Table1[[#This Row],[Campaign Status]]))</f>
        <v>Paused</v>
      </c>
      <c r="V108" s="1">
        <f t="shared" si="3"/>
        <v>607</v>
      </c>
      <c r="W108" t="str">
        <f t="shared" ca="1" si="4"/>
        <v>South</v>
      </c>
      <c r="X108" s="6">
        <f t="shared" si="5"/>
        <v>9024.9240000000009</v>
      </c>
    </row>
    <row r="109" spans="1:24" hidden="1" x14ac:dyDescent="0.3">
      <c r="A109" t="s">
        <v>342</v>
      </c>
      <c r="B109" t="str">
        <f ca="1">PROPER(TRIM(Table1[[#This Row],[Campaign Name]]))</f>
        <v>Summer Sale</v>
      </c>
      <c r="C109" t="str">
        <f ca="1">PROPER(TRIM(Table1[[#This Row],[Campaign Type]]))</f>
        <v>Sales</v>
      </c>
      <c r="D109" t="str">
        <f ca="1">PROPER(TRIM(Table1[[#This Row],[Marketing Channel]]))</f>
        <v>Instagram</v>
      </c>
      <c r="E109" t="s">
        <v>343</v>
      </c>
      <c r="F109" t="s">
        <v>344</v>
      </c>
      <c r="G109" t="s">
        <v>46</v>
      </c>
      <c r="H109" t="s">
        <v>30</v>
      </c>
      <c r="I109" t="s">
        <v>62</v>
      </c>
      <c r="J109" t="s">
        <v>63</v>
      </c>
      <c r="K109">
        <v>44361</v>
      </c>
      <c r="L109">
        <v>1641</v>
      </c>
      <c r="M109">
        <v>3.7</v>
      </c>
      <c r="N109">
        <v>405</v>
      </c>
      <c r="O109">
        <v>24.68</v>
      </c>
      <c r="P109">
        <v>6467.39</v>
      </c>
      <c r="R109" s="6" t="e">
        <v>#VALUE!</v>
      </c>
      <c r="S109">
        <v>43</v>
      </c>
      <c r="T109" t="str">
        <f ca="1">PROPER(TRIM(Table1[[#This Row],[Campaign Status]]))</f>
        <v>Completed</v>
      </c>
      <c r="V109" s="1">
        <f t="shared" si="3"/>
        <v>405</v>
      </c>
      <c r="W109" t="str">
        <f t="shared" ca="1" si="4"/>
        <v>South</v>
      </c>
      <c r="X109" s="6">
        <f t="shared" si="5"/>
        <v>278.23172244536687</v>
      </c>
    </row>
    <row r="110" spans="1:24" x14ac:dyDescent="0.3">
      <c r="A110" t="s">
        <v>345</v>
      </c>
      <c r="B110" t="str">
        <f ca="1">PROPER(TRIM(Table1[[#This Row],[Campaign Name]]))</f>
        <v>New Launch</v>
      </c>
      <c r="C110" t="str">
        <f ca="1">PROPER(TRIM(Table1[[#This Row],[Campaign Type]]))</f>
        <v>Retargeting</v>
      </c>
      <c r="D110" t="str">
        <f ca="1">PROPER(TRIM(Table1[[#This Row],[Marketing Channel]]))</f>
        <v>Youtube</v>
      </c>
      <c r="E110" t="s">
        <v>346</v>
      </c>
      <c r="F110" t="s">
        <v>347</v>
      </c>
      <c r="G110" t="s">
        <v>11141</v>
      </c>
      <c r="H110" t="s">
        <v>23</v>
      </c>
      <c r="I110" t="s">
        <v>68</v>
      </c>
      <c r="J110" t="s">
        <v>63</v>
      </c>
      <c r="K110">
        <v>54629</v>
      </c>
      <c r="L110">
        <v>7957</v>
      </c>
      <c r="M110">
        <v>14.57</v>
      </c>
      <c r="N110">
        <v>2443</v>
      </c>
      <c r="O110">
        <v>30.7</v>
      </c>
      <c r="P110">
        <v>5074.96</v>
      </c>
      <c r="Q110">
        <v>19746.75</v>
      </c>
      <c r="R110" s="6">
        <v>289.10158897804126</v>
      </c>
      <c r="S110">
        <v>1216</v>
      </c>
      <c r="T110" t="str">
        <f ca="1">PROPER(TRIM(Table1[[#This Row],[Campaign Status]]))</f>
        <v>Active</v>
      </c>
      <c r="V110" s="1">
        <f t="shared" si="3"/>
        <v>2443</v>
      </c>
      <c r="W110" t="str">
        <f t="shared" ca="1" si="4"/>
        <v>west</v>
      </c>
      <c r="X110" s="6" t="e">
        <f t="shared" si="5"/>
        <v>#VALUE!</v>
      </c>
    </row>
    <row r="111" spans="1:24" x14ac:dyDescent="0.3">
      <c r="A111" t="s">
        <v>348</v>
      </c>
      <c r="B111" t="str">
        <f ca="1">PROPER(TRIM(Table1[[#This Row],[Campaign Name]]))</f>
        <v>Summer Sale</v>
      </c>
      <c r="C111" t="str">
        <f ca="1">PROPER(TRIM(Table1[[#This Row],[Campaign Type]]))</f>
        <v>Awareness</v>
      </c>
      <c r="D111" t="str">
        <f ca="1">PROPER(TRIM(Table1[[#This Row],[Marketing Channel]]))</f>
        <v>Email</v>
      </c>
      <c r="E111" t="s">
        <v>349</v>
      </c>
      <c r="F111" t="s">
        <v>35</v>
      </c>
      <c r="G111" t="s">
        <v>11141</v>
      </c>
      <c r="H111" t="s">
        <v>36</v>
      </c>
      <c r="I111" t="s">
        <v>68</v>
      </c>
      <c r="J111" t="s">
        <v>32</v>
      </c>
      <c r="K111">
        <v>121117</v>
      </c>
      <c r="L111">
        <v>15433</v>
      </c>
      <c r="M111">
        <v>12.74</v>
      </c>
      <c r="N111">
        <v>3824</v>
      </c>
      <c r="O111">
        <v>24.78</v>
      </c>
      <c r="P111">
        <v>250</v>
      </c>
      <c r="Q111">
        <v>3306.84</v>
      </c>
      <c r="R111" s="6">
        <v>1222.7360000000001</v>
      </c>
      <c r="S111">
        <v>431</v>
      </c>
      <c r="T111" t="str">
        <f ca="1">PROPER(TRIM(Table1[[#This Row],[Campaign Status]]))</f>
        <v>Completed</v>
      </c>
      <c r="V111" s="1">
        <f t="shared" si="3"/>
        <v>3824</v>
      </c>
      <c r="W111" t="str">
        <f t="shared" ca="1" si="4"/>
        <v>west</v>
      </c>
      <c r="X111" s="6">
        <f t="shared" si="5"/>
        <v>289.10158897804126</v>
      </c>
    </row>
    <row r="112" spans="1:24" x14ac:dyDescent="0.3">
      <c r="A112" t="s">
        <v>350</v>
      </c>
      <c r="B112" t="str">
        <f ca="1">PROPER(TRIM(Table1[[#This Row],[Campaign Name]]))</f>
        <v>New Launch</v>
      </c>
      <c r="C112" t="str">
        <f ca="1">PROPER(TRIM(Table1[[#This Row],[Campaign Type]]))</f>
        <v>Sales</v>
      </c>
      <c r="D112" t="str">
        <f ca="1">PROPER(TRIM(Table1[[#This Row],[Marketing Channel]]))</f>
        <v>Linkedin</v>
      </c>
      <c r="E112" t="s">
        <v>351</v>
      </c>
      <c r="F112" t="s">
        <v>173</v>
      </c>
      <c r="G112" t="s">
        <v>46</v>
      </c>
      <c r="H112" t="s">
        <v>42</v>
      </c>
      <c r="I112" t="s">
        <v>31</v>
      </c>
      <c r="J112" t="s">
        <v>63</v>
      </c>
      <c r="K112">
        <v>81723</v>
      </c>
      <c r="L112">
        <v>3234</v>
      </c>
      <c r="M112">
        <v>3.96</v>
      </c>
      <c r="N112">
        <v>376</v>
      </c>
      <c r="O112">
        <v>11.63</v>
      </c>
      <c r="P112">
        <v>10759.09</v>
      </c>
      <c r="Q112">
        <v>34409.879999999997</v>
      </c>
      <c r="R112" s="6">
        <v>219.82147189028066</v>
      </c>
      <c r="S112">
        <v>84</v>
      </c>
      <c r="T112" t="str">
        <f ca="1">PROPER(TRIM(Table1[[#This Row],[Campaign Status]]))</f>
        <v>Completed</v>
      </c>
      <c r="V112" s="1">
        <f t="shared" si="3"/>
        <v>376</v>
      </c>
      <c r="W112" t="str">
        <f t="shared" ca="1" si="4"/>
        <v>South</v>
      </c>
      <c r="X112" s="6">
        <f t="shared" si="5"/>
        <v>1222.7360000000001</v>
      </c>
    </row>
    <row r="113" spans="1:24" x14ac:dyDescent="0.3">
      <c r="A113" t="s">
        <v>352</v>
      </c>
      <c r="B113" t="str">
        <f ca="1">PROPER(TRIM(Table1[[#This Row],[Campaign Name]]))</f>
        <v>New Launch</v>
      </c>
      <c r="C113" t="str">
        <f ca="1">PROPER(TRIM(Table1[[#This Row],[Campaign Type]]))</f>
        <v>Retargeting</v>
      </c>
      <c r="D113" t="str">
        <f ca="1">PROPER(TRIM(Table1[[#This Row],[Marketing Channel]]))</f>
        <v>Google Ads</v>
      </c>
      <c r="E113" t="s">
        <v>353</v>
      </c>
      <c r="F113" t="s">
        <v>229</v>
      </c>
      <c r="G113" t="s">
        <v>29</v>
      </c>
      <c r="H113" t="s">
        <v>67</v>
      </c>
      <c r="I113" t="s">
        <v>24</v>
      </c>
      <c r="J113" t="s">
        <v>63</v>
      </c>
      <c r="K113">
        <v>122075</v>
      </c>
      <c r="L113">
        <v>11142</v>
      </c>
      <c r="M113">
        <v>9.1300000000000008</v>
      </c>
      <c r="N113">
        <v>481</v>
      </c>
      <c r="O113">
        <v>4.32</v>
      </c>
      <c r="P113">
        <v>10747.25</v>
      </c>
      <c r="Q113">
        <v>41315.379999999997</v>
      </c>
      <c r="R113" s="6">
        <v>284.42745818697801</v>
      </c>
      <c r="S113">
        <v>90</v>
      </c>
      <c r="T113" t="str">
        <f ca="1">PROPER(TRIM(Table1[[#This Row],[Campaign Status]]))</f>
        <v>Completed</v>
      </c>
      <c r="V113" s="1">
        <f t="shared" si="3"/>
        <v>481</v>
      </c>
      <c r="W113" t="str">
        <f t="shared" ca="1" si="4"/>
        <v>North</v>
      </c>
      <c r="X113" s="6">
        <f t="shared" si="5"/>
        <v>219.82147189028066</v>
      </c>
    </row>
    <row r="114" spans="1:24" x14ac:dyDescent="0.3">
      <c r="A114" t="s">
        <v>354</v>
      </c>
      <c r="B114" t="str">
        <f ca="1">PROPER(TRIM(Table1[[#This Row],[Campaign Name]]))</f>
        <v>Summer Sale</v>
      </c>
      <c r="C114" t="str">
        <f ca="1">PROPER(TRIM(Table1[[#This Row],[Campaign Type]]))</f>
        <v>Lead Gen</v>
      </c>
      <c r="D114" t="str">
        <f ca="1">PROPER(TRIM(Table1[[#This Row],[Marketing Channel]]))</f>
        <v>Linkedin</v>
      </c>
      <c r="E114" t="s">
        <v>355</v>
      </c>
      <c r="F114" t="s">
        <v>271</v>
      </c>
      <c r="G114" t="s">
        <v>46</v>
      </c>
      <c r="H114" t="s">
        <v>42</v>
      </c>
      <c r="I114" t="s">
        <v>68</v>
      </c>
      <c r="J114" t="s">
        <v>32</v>
      </c>
      <c r="K114">
        <v>126438</v>
      </c>
      <c r="L114">
        <v>14641</v>
      </c>
      <c r="M114">
        <v>11.58</v>
      </c>
      <c r="N114">
        <v>382</v>
      </c>
      <c r="O114">
        <v>2.61</v>
      </c>
      <c r="P114">
        <v>5741.75</v>
      </c>
      <c r="Q114">
        <v>19698.810000000001</v>
      </c>
      <c r="R114" s="6">
        <v>243.08024556973052</v>
      </c>
      <c r="S114">
        <v>99</v>
      </c>
      <c r="T114" t="str">
        <f ca="1">PROPER(TRIM(Table1[[#This Row],[Campaign Status]]))</f>
        <v>Active</v>
      </c>
      <c r="V114" s="1">
        <f t="shared" si="3"/>
        <v>382</v>
      </c>
      <c r="W114" t="str">
        <f t="shared" ca="1" si="4"/>
        <v>South</v>
      </c>
      <c r="X114" s="6">
        <f t="shared" si="5"/>
        <v>284.42745818697801</v>
      </c>
    </row>
    <row r="115" spans="1:24" x14ac:dyDescent="0.3">
      <c r="A115" t="s">
        <v>356</v>
      </c>
      <c r="B115" t="str">
        <f ca="1">PROPER(TRIM(Table1[[#This Row],[Campaign Name]]))</f>
        <v>Mega Discount</v>
      </c>
      <c r="C115" t="str">
        <f ca="1">PROPER(TRIM(Table1[[#This Row],[Campaign Type]]))</f>
        <v>Awareness</v>
      </c>
      <c r="D115" t="str">
        <f ca="1">PROPER(TRIM(Table1[[#This Row],[Marketing Channel]]))</f>
        <v>Meta Ads</v>
      </c>
      <c r="E115" t="s">
        <v>357</v>
      </c>
      <c r="F115" t="s">
        <v>109</v>
      </c>
      <c r="G115" t="s">
        <v>11141</v>
      </c>
      <c r="H115" t="s">
        <v>23</v>
      </c>
      <c r="I115" t="s">
        <v>62</v>
      </c>
      <c r="J115" t="s">
        <v>63</v>
      </c>
      <c r="K115">
        <v>65000</v>
      </c>
      <c r="L115">
        <v>8861</v>
      </c>
      <c r="M115">
        <v>13.63</v>
      </c>
      <c r="N115">
        <v>929</v>
      </c>
      <c r="O115">
        <v>10.48</v>
      </c>
      <c r="P115">
        <v>9794.1299999999992</v>
      </c>
      <c r="Q115">
        <v>17295.66</v>
      </c>
      <c r="R115" s="6">
        <v>76.592101595547547</v>
      </c>
      <c r="S115">
        <v>906</v>
      </c>
      <c r="T115" t="str">
        <f ca="1">PROPER(TRIM(Table1[[#This Row],[Campaign Status]]))</f>
        <v>Paused</v>
      </c>
      <c r="V115" s="1">
        <f t="shared" si="3"/>
        <v>929</v>
      </c>
      <c r="W115" t="str">
        <f t="shared" ca="1" si="4"/>
        <v>west</v>
      </c>
      <c r="X115" s="6">
        <f t="shared" si="5"/>
        <v>243.08024556973052</v>
      </c>
    </row>
    <row r="116" spans="1:24" x14ac:dyDescent="0.3">
      <c r="A116" t="s">
        <v>358</v>
      </c>
      <c r="B116" t="str">
        <f ca="1">PROPER(TRIM(Table1[[#This Row],[Campaign Name]]))</f>
        <v>Festive Offer</v>
      </c>
      <c r="C116" t="str">
        <f ca="1">PROPER(TRIM(Table1[[#This Row],[Campaign Type]]))</f>
        <v>Sales</v>
      </c>
      <c r="D116" t="str">
        <f ca="1">PROPER(TRIM(Table1[[#This Row],[Marketing Channel]]))</f>
        <v>Instagram</v>
      </c>
      <c r="E116" t="s">
        <v>359</v>
      </c>
      <c r="F116" t="s">
        <v>279</v>
      </c>
      <c r="G116" t="s">
        <v>29</v>
      </c>
      <c r="H116" t="s">
        <v>67</v>
      </c>
      <c r="I116" t="s">
        <v>24</v>
      </c>
      <c r="J116" t="s">
        <v>32</v>
      </c>
      <c r="K116">
        <v>82501</v>
      </c>
      <c r="L116">
        <v>11290</v>
      </c>
      <c r="M116">
        <v>13.68</v>
      </c>
      <c r="N116">
        <v>73</v>
      </c>
      <c r="O116">
        <v>0.65</v>
      </c>
      <c r="P116">
        <v>11121.39</v>
      </c>
      <c r="Q116">
        <v>17488.11</v>
      </c>
      <c r="R116" s="6">
        <v>57.247520318952951</v>
      </c>
      <c r="S116">
        <v>25</v>
      </c>
      <c r="T116" t="str">
        <f ca="1">PROPER(TRIM(Table1[[#This Row],[Campaign Status]]))</f>
        <v>Paused</v>
      </c>
      <c r="V116" s="1">
        <f t="shared" si="3"/>
        <v>73</v>
      </c>
      <c r="W116" t="str">
        <f t="shared" ca="1" si="4"/>
        <v>North</v>
      </c>
      <c r="X116" s="6">
        <f t="shared" si="5"/>
        <v>76.592101595547547</v>
      </c>
    </row>
    <row r="117" spans="1:24" x14ac:dyDescent="0.3">
      <c r="A117" t="s">
        <v>360</v>
      </c>
      <c r="B117" t="str">
        <f ca="1">PROPER(TRIM(Table1[[#This Row],[Campaign Name]]))</f>
        <v>New Launch</v>
      </c>
      <c r="C117" t="str">
        <f ca="1">PROPER(TRIM(Table1[[#This Row],[Campaign Type]]))</f>
        <v>Lead Gen</v>
      </c>
      <c r="D117" t="str">
        <f ca="1">PROPER(TRIM(Table1[[#This Row],[Marketing Channel]]))</f>
        <v>Linkedin</v>
      </c>
      <c r="E117" t="s">
        <v>361</v>
      </c>
      <c r="F117" t="s">
        <v>362</v>
      </c>
      <c r="G117" t="s">
        <v>11141</v>
      </c>
      <c r="H117" t="s">
        <v>54</v>
      </c>
      <c r="I117" t="s">
        <v>31</v>
      </c>
      <c r="J117" t="s">
        <v>25</v>
      </c>
      <c r="K117">
        <v>159895</v>
      </c>
      <c r="L117">
        <v>20486</v>
      </c>
      <c r="M117">
        <v>12.81</v>
      </c>
      <c r="N117">
        <v>5851</v>
      </c>
      <c r="O117">
        <v>28.56</v>
      </c>
      <c r="P117">
        <v>3830.4648972188602</v>
      </c>
      <c r="Q117">
        <v>1784.25</v>
      </c>
      <c r="R117" s="6">
        <v>-53.41949220588161</v>
      </c>
      <c r="S117">
        <v>598</v>
      </c>
      <c r="T117" t="str">
        <f ca="1">PROPER(TRIM(Table1[[#This Row],[Campaign Status]]))</f>
        <v>Paused</v>
      </c>
      <c r="V117" s="1">
        <f t="shared" si="3"/>
        <v>5851</v>
      </c>
      <c r="W117" t="str">
        <f t="shared" ca="1" si="4"/>
        <v>west</v>
      </c>
      <c r="X117" s="6">
        <f t="shared" si="5"/>
        <v>57.247520318952951</v>
      </c>
    </row>
    <row r="118" spans="1:24" x14ac:dyDescent="0.3">
      <c r="A118" t="s">
        <v>363</v>
      </c>
      <c r="B118" t="str">
        <f ca="1">PROPER(TRIM(Table1[[#This Row],[Campaign Name]]))</f>
        <v>Summer Sale</v>
      </c>
      <c r="C118" t="str">
        <f ca="1">PROPER(TRIM(Table1[[#This Row],[Campaign Type]]))</f>
        <v>Awareness</v>
      </c>
      <c r="D118" t="str">
        <f ca="1">PROPER(TRIM(Table1[[#This Row],[Marketing Channel]]))</f>
        <v>Youtube</v>
      </c>
      <c r="E118" t="s">
        <v>364</v>
      </c>
      <c r="F118" t="s">
        <v>365</v>
      </c>
      <c r="G118" t="s">
        <v>41</v>
      </c>
      <c r="H118" t="s">
        <v>11140</v>
      </c>
      <c r="I118" t="s">
        <v>24</v>
      </c>
      <c r="J118" t="s">
        <v>63</v>
      </c>
      <c r="K118">
        <v>26594</v>
      </c>
      <c r="L118">
        <v>1854</v>
      </c>
      <c r="M118">
        <v>6.97</v>
      </c>
      <c r="N118">
        <v>186</v>
      </c>
      <c r="O118">
        <v>10.029999999999999</v>
      </c>
      <c r="P118">
        <v>250</v>
      </c>
      <c r="Q118">
        <v>30327.14</v>
      </c>
      <c r="R118" s="6">
        <v>12030.856</v>
      </c>
      <c r="S118">
        <v>123</v>
      </c>
      <c r="T118" t="str">
        <f ca="1">PROPER(TRIM(Table1[[#This Row],[Campaign Status]]))</f>
        <v>Active</v>
      </c>
      <c r="V118" s="1">
        <f t="shared" si="3"/>
        <v>186</v>
      </c>
      <c r="W118" t="str">
        <f t="shared" ca="1" si="4"/>
        <v>East</v>
      </c>
      <c r="X118" s="6">
        <f t="shared" si="5"/>
        <v>-53.41949220588161</v>
      </c>
    </row>
    <row r="119" spans="1:24" x14ac:dyDescent="0.3">
      <c r="A119" t="s">
        <v>366</v>
      </c>
      <c r="B119" t="str">
        <f ca="1">PROPER(TRIM(Table1[[#This Row],[Campaign Name]]))</f>
        <v>Summer Sale</v>
      </c>
      <c r="C119" t="str">
        <f ca="1">PROPER(TRIM(Table1[[#This Row],[Campaign Type]]))</f>
        <v>Retargeting</v>
      </c>
      <c r="D119" t="str">
        <f ca="1">PROPER(TRIM(Table1[[#This Row],[Marketing Channel]]))</f>
        <v>Meta Ads</v>
      </c>
      <c r="E119" t="s">
        <v>367</v>
      </c>
      <c r="F119" t="s">
        <v>368</v>
      </c>
      <c r="G119" t="s">
        <v>46</v>
      </c>
      <c r="H119" t="s">
        <v>30</v>
      </c>
      <c r="I119" t="s">
        <v>31</v>
      </c>
      <c r="J119" t="s">
        <v>25</v>
      </c>
      <c r="K119">
        <v>123010</v>
      </c>
      <c r="L119">
        <v>11838</v>
      </c>
      <c r="M119">
        <v>9.6199999999999992</v>
      </c>
      <c r="N119">
        <v>2981</v>
      </c>
      <c r="O119">
        <v>25.18</v>
      </c>
      <c r="P119">
        <v>10294.200000000001</v>
      </c>
      <c r="Q119">
        <v>10420.120000000001</v>
      </c>
      <c r="R119" s="6">
        <v>1.2232130714382863</v>
      </c>
      <c r="S119">
        <v>958</v>
      </c>
      <c r="T119" t="str">
        <f ca="1">PROPER(TRIM(Table1[[#This Row],[Campaign Status]]))</f>
        <v>Active</v>
      </c>
      <c r="V119" s="1">
        <f t="shared" si="3"/>
        <v>2981</v>
      </c>
      <c r="W119" t="str">
        <f t="shared" ca="1" si="4"/>
        <v>South</v>
      </c>
      <c r="X119" s="6">
        <f t="shared" si="5"/>
        <v>12030.856</v>
      </c>
    </row>
    <row r="120" spans="1:24" x14ac:dyDescent="0.3">
      <c r="A120" t="s">
        <v>369</v>
      </c>
      <c r="B120" t="str">
        <f ca="1">PROPER(TRIM(Table1[[#This Row],[Campaign Name]]))</f>
        <v>Festive Offer</v>
      </c>
      <c r="C120" t="str">
        <f ca="1">PROPER(TRIM(Table1[[#This Row],[Campaign Type]]))</f>
        <v>Lead Gen</v>
      </c>
      <c r="D120" t="str">
        <f ca="1">PROPER(TRIM(Table1[[#This Row],[Marketing Channel]]))</f>
        <v>Email</v>
      </c>
      <c r="E120" t="s">
        <v>370</v>
      </c>
      <c r="F120" t="s">
        <v>371</v>
      </c>
      <c r="G120" t="s">
        <v>29</v>
      </c>
      <c r="H120" t="s">
        <v>61</v>
      </c>
      <c r="I120" t="s">
        <v>31</v>
      </c>
      <c r="J120" t="s">
        <v>25</v>
      </c>
      <c r="K120">
        <v>37650</v>
      </c>
      <c r="L120">
        <v>4683</v>
      </c>
      <c r="M120">
        <v>12.44</v>
      </c>
      <c r="N120">
        <v>1051</v>
      </c>
      <c r="O120">
        <v>22.44</v>
      </c>
      <c r="P120">
        <v>11014.16</v>
      </c>
      <c r="Q120">
        <v>39177.9</v>
      </c>
      <c r="R120" s="6">
        <v>255.70483813563635</v>
      </c>
      <c r="S120">
        <v>984</v>
      </c>
      <c r="T120" t="str">
        <f ca="1">PROPER(TRIM(Table1[[#This Row],[Campaign Status]]))</f>
        <v>Completed</v>
      </c>
      <c r="V120" s="1">
        <f t="shared" si="3"/>
        <v>1051</v>
      </c>
      <c r="W120" t="str">
        <f t="shared" ca="1" si="4"/>
        <v>North</v>
      </c>
      <c r="X120" s="6">
        <f t="shared" si="5"/>
        <v>1.2232130714382863</v>
      </c>
    </row>
    <row r="121" spans="1:24" x14ac:dyDescent="0.3">
      <c r="A121" t="s">
        <v>372</v>
      </c>
      <c r="B121" t="str">
        <f ca="1">PROPER(TRIM(Table1[[#This Row],[Campaign Name]]))</f>
        <v>Mega Discount</v>
      </c>
      <c r="C121" t="str">
        <f ca="1">PROPER(TRIM(Table1[[#This Row],[Campaign Type]]))</f>
        <v>Retargeting</v>
      </c>
      <c r="D121" t="str">
        <f ca="1">PROPER(TRIM(Table1[[#This Row],[Marketing Channel]]))</f>
        <v>Instagram</v>
      </c>
      <c r="E121" t="s">
        <v>373</v>
      </c>
      <c r="F121" t="s">
        <v>152</v>
      </c>
      <c r="G121" t="s">
        <v>46</v>
      </c>
      <c r="H121" t="s">
        <v>42</v>
      </c>
      <c r="I121" t="s">
        <v>31</v>
      </c>
      <c r="J121" t="s">
        <v>63</v>
      </c>
      <c r="K121">
        <v>70466</v>
      </c>
      <c r="L121">
        <v>2858</v>
      </c>
      <c r="M121">
        <v>4.0599999999999996</v>
      </c>
      <c r="N121">
        <v>153</v>
      </c>
      <c r="O121">
        <v>5.35</v>
      </c>
      <c r="P121">
        <v>3982.6304252733912</v>
      </c>
      <c r="Q121">
        <v>16803.09</v>
      </c>
      <c r="R121" s="6">
        <v>321.90934648038643</v>
      </c>
      <c r="S121">
        <v>29</v>
      </c>
      <c r="T121" t="str">
        <f ca="1">PROPER(TRIM(Table1[[#This Row],[Campaign Status]]))</f>
        <v>Completed</v>
      </c>
      <c r="V121" s="1">
        <f t="shared" si="3"/>
        <v>153</v>
      </c>
      <c r="W121" t="str">
        <f t="shared" ca="1" si="4"/>
        <v>South</v>
      </c>
      <c r="X121" s="6">
        <f t="shared" si="5"/>
        <v>255.70483813563635</v>
      </c>
    </row>
    <row r="122" spans="1:24" x14ac:dyDescent="0.3">
      <c r="A122" t="s">
        <v>374</v>
      </c>
      <c r="B122" t="str">
        <f ca="1">PROPER(TRIM(Table1[[#This Row],[Campaign Name]]))</f>
        <v>Mega Discount</v>
      </c>
      <c r="C122" t="str">
        <f ca="1">PROPER(TRIM(Table1[[#This Row],[Campaign Type]]))</f>
        <v>Retargeting</v>
      </c>
      <c r="D122" t="str">
        <f ca="1">PROPER(TRIM(Table1[[#This Row],[Marketing Channel]]))</f>
        <v>Meta Ads</v>
      </c>
      <c r="E122" t="s">
        <v>375</v>
      </c>
      <c r="F122" t="s">
        <v>376</v>
      </c>
      <c r="G122" t="s">
        <v>29</v>
      </c>
      <c r="H122" t="s">
        <v>61</v>
      </c>
      <c r="I122" t="s">
        <v>24</v>
      </c>
      <c r="J122" t="s">
        <v>32</v>
      </c>
      <c r="K122">
        <v>57078</v>
      </c>
      <c r="L122">
        <v>5792</v>
      </c>
      <c r="M122">
        <v>10.15</v>
      </c>
      <c r="N122">
        <v>1054</v>
      </c>
      <c r="O122">
        <v>18.2</v>
      </c>
      <c r="P122">
        <v>250</v>
      </c>
      <c r="Q122">
        <v>8183.97</v>
      </c>
      <c r="R122" s="6">
        <v>3173.5880000000002</v>
      </c>
      <c r="S122">
        <v>635</v>
      </c>
      <c r="T122" t="str">
        <f ca="1">PROPER(TRIM(Table1[[#This Row],[Campaign Status]]))</f>
        <v>Completed</v>
      </c>
      <c r="V122" s="1">
        <f t="shared" si="3"/>
        <v>1054</v>
      </c>
      <c r="W122" t="str">
        <f t="shared" ca="1" si="4"/>
        <v>North</v>
      </c>
      <c r="X122" s="6">
        <f t="shared" si="5"/>
        <v>321.90934648038643</v>
      </c>
    </row>
    <row r="123" spans="1:24" hidden="1" x14ac:dyDescent="0.3">
      <c r="A123" t="s">
        <v>377</v>
      </c>
      <c r="B123" t="str">
        <f ca="1">PROPER(TRIM(Table1[[#This Row],[Campaign Name]]))</f>
        <v>Flash Sale</v>
      </c>
      <c r="C123" t="str">
        <f ca="1">PROPER(TRIM(Table1[[#This Row],[Campaign Type]]))</f>
        <v>Sales</v>
      </c>
      <c r="D123" t="str">
        <f ca="1">PROPER(TRIM(Table1[[#This Row],[Marketing Channel]]))</f>
        <v>Google Ads</v>
      </c>
      <c r="E123" t="s">
        <v>193</v>
      </c>
      <c r="F123" t="s">
        <v>378</v>
      </c>
      <c r="G123" t="s">
        <v>29</v>
      </c>
      <c r="H123" t="s">
        <v>99</v>
      </c>
      <c r="I123" t="s">
        <v>68</v>
      </c>
      <c r="J123" t="s">
        <v>32</v>
      </c>
      <c r="K123">
        <v>138698</v>
      </c>
      <c r="L123">
        <v>2588</v>
      </c>
      <c r="M123">
        <v>1.87</v>
      </c>
      <c r="N123">
        <v>769</v>
      </c>
      <c r="O123">
        <v>29.71</v>
      </c>
      <c r="P123">
        <v>3988.1535696969677</v>
      </c>
      <c r="R123" s="6" t="e">
        <v>#VALUE!</v>
      </c>
      <c r="S123">
        <v>138</v>
      </c>
      <c r="T123" t="str">
        <f ca="1">PROPER(TRIM(Table1[[#This Row],[Campaign Status]]))</f>
        <v>Active</v>
      </c>
      <c r="V123" s="1">
        <f t="shared" si="3"/>
        <v>769</v>
      </c>
      <c r="W123" t="str">
        <f t="shared" ca="1" si="4"/>
        <v>North</v>
      </c>
      <c r="X123" s="6">
        <f t="shared" si="5"/>
        <v>3173.5880000000002</v>
      </c>
    </row>
    <row r="124" spans="1:24" x14ac:dyDescent="0.3">
      <c r="A124" t="s">
        <v>379</v>
      </c>
      <c r="B124" t="str">
        <f ca="1">PROPER(TRIM(Table1[[#This Row],[Campaign Name]]))</f>
        <v>Summer Sale</v>
      </c>
      <c r="C124" t="str">
        <f ca="1">PROPER(TRIM(Table1[[#This Row],[Campaign Type]]))</f>
        <v>Awareness</v>
      </c>
      <c r="D124" t="str">
        <f ca="1">PROPER(TRIM(Table1[[#This Row],[Marketing Channel]]))</f>
        <v>Linkedin</v>
      </c>
      <c r="E124" t="s">
        <v>380</v>
      </c>
      <c r="F124" t="s">
        <v>381</v>
      </c>
      <c r="G124" t="s">
        <v>11141</v>
      </c>
      <c r="H124" t="s">
        <v>23</v>
      </c>
      <c r="I124" t="s">
        <v>31</v>
      </c>
      <c r="J124" t="s">
        <v>25</v>
      </c>
      <c r="K124">
        <v>176982</v>
      </c>
      <c r="L124">
        <v>12804</v>
      </c>
      <c r="M124">
        <v>7.23</v>
      </c>
      <c r="N124">
        <v>184</v>
      </c>
      <c r="O124">
        <v>1.44</v>
      </c>
      <c r="P124">
        <v>250</v>
      </c>
      <c r="Q124">
        <v>42103.11</v>
      </c>
      <c r="R124" s="6">
        <v>16741.243999999999</v>
      </c>
      <c r="S124">
        <v>145</v>
      </c>
      <c r="T124" t="str">
        <f ca="1">PROPER(TRIM(Table1[[#This Row],[Campaign Status]]))</f>
        <v>Paused</v>
      </c>
      <c r="V124" s="1">
        <f t="shared" si="3"/>
        <v>184</v>
      </c>
      <c r="W124" t="str">
        <f t="shared" ca="1" si="4"/>
        <v>west</v>
      </c>
      <c r="X124" s="6" t="e">
        <f t="shared" si="5"/>
        <v>#VALUE!</v>
      </c>
    </row>
    <row r="125" spans="1:24" x14ac:dyDescent="0.3">
      <c r="A125" t="s">
        <v>382</v>
      </c>
      <c r="B125" t="str">
        <f ca="1">PROPER(TRIM(Table1[[#This Row],[Campaign Name]]))</f>
        <v>New Launch</v>
      </c>
      <c r="C125" t="str">
        <f ca="1">PROPER(TRIM(Table1[[#This Row],[Campaign Type]]))</f>
        <v>Retargeting</v>
      </c>
      <c r="D125" t="str">
        <f ca="1">PROPER(TRIM(Table1[[#This Row],[Marketing Channel]]))</f>
        <v>Meta Ads</v>
      </c>
      <c r="E125" t="s">
        <v>383</v>
      </c>
      <c r="F125" t="s">
        <v>384</v>
      </c>
      <c r="G125" t="s">
        <v>11141</v>
      </c>
      <c r="H125" t="s">
        <v>23</v>
      </c>
      <c r="I125" t="s">
        <v>31</v>
      </c>
      <c r="J125" t="s">
        <v>32</v>
      </c>
      <c r="K125">
        <v>163525</v>
      </c>
      <c r="L125">
        <v>14456</v>
      </c>
      <c r="M125">
        <v>8.84</v>
      </c>
      <c r="N125">
        <v>1300</v>
      </c>
      <c r="O125">
        <v>8.99</v>
      </c>
      <c r="P125">
        <v>3817.8497265160554</v>
      </c>
      <c r="Q125">
        <v>3502.73</v>
      </c>
      <c r="R125" s="6">
        <v>-8.2538535848453893</v>
      </c>
      <c r="S125">
        <v>87</v>
      </c>
      <c r="T125" t="str">
        <f ca="1">PROPER(TRIM(Table1[[#This Row],[Campaign Status]]))</f>
        <v>Paused</v>
      </c>
      <c r="V125" s="1">
        <f t="shared" si="3"/>
        <v>1300</v>
      </c>
      <c r="W125" t="str">
        <f t="shared" ca="1" si="4"/>
        <v>west</v>
      </c>
      <c r="X125" s="6">
        <f t="shared" si="5"/>
        <v>16741.243999999999</v>
      </c>
    </row>
    <row r="126" spans="1:24" x14ac:dyDescent="0.3">
      <c r="A126" t="s">
        <v>385</v>
      </c>
      <c r="B126" t="str">
        <f ca="1">PROPER(TRIM(Table1[[#This Row],[Campaign Name]]))</f>
        <v>Festive Offer</v>
      </c>
      <c r="C126" t="str">
        <f ca="1">PROPER(TRIM(Table1[[#This Row],[Campaign Type]]))</f>
        <v>Retargeting</v>
      </c>
      <c r="D126" t="str">
        <f ca="1">PROPER(TRIM(Table1[[#This Row],[Marketing Channel]]))</f>
        <v>Email</v>
      </c>
      <c r="E126" t="s">
        <v>386</v>
      </c>
      <c r="F126" t="s">
        <v>211</v>
      </c>
      <c r="G126" t="s">
        <v>11141</v>
      </c>
      <c r="H126" t="s">
        <v>23</v>
      </c>
      <c r="I126" t="s">
        <v>24</v>
      </c>
      <c r="J126" t="s">
        <v>32</v>
      </c>
      <c r="K126">
        <v>119879</v>
      </c>
      <c r="L126">
        <v>125</v>
      </c>
      <c r="M126">
        <v>0.1</v>
      </c>
      <c r="N126">
        <v>34</v>
      </c>
      <c r="O126">
        <v>27.2</v>
      </c>
      <c r="P126">
        <v>3043.38</v>
      </c>
      <c r="Q126">
        <v>47712.23</v>
      </c>
      <c r="R126" s="6">
        <v>1467.7381726895755</v>
      </c>
      <c r="S126">
        <v>3</v>
      </c>
      <c r="T126" t="str">
        <f ca="1">PROPER(TRIM(Table1[[#This Row],[Campaign Status]]))</f>
        <v>Paused</v>
      </c>
      <c r="V126" s="1">
        <f t="shared" si="3"/>
        <v>34</v>
      </c>
      <c r="W126" t="str">
        <f t="shared" ca="1" si="4"/>
        <v>west</v>
      </c>
      <c r="X126" s="6">
        <f t="shared" si="5"/>
        <v>-8.2538535848453893</v>
      </c>
    </row>
    <row r="127" spans="1:24" x14ac:dyDescent="0.3">
      <c r="A127" t="s">
        <v>387</v>
      </c>
      <c r="B127" t="str">
        <f ca="1">PROPER(TRIM(Table1[[#This Row],[Campaign Name]]))</f>
        <v>Flash Sale</v>
      </c>
      <c r="C127" t="str">
        <f ca="1">PROPER(TRIM(Table1[[#This Row],[Campaign Type]]))</f>
        <v>Retargeting</v>
      </c>
      <c r="D127" t="str">
        <f ca="1">PROPER(TRIM(Table1[[#This Row],[Marketing Channel]]))</f>
        <v>Instagram</v>
      </c>
      <c r="E127" t="s">
        <v>388</v>
      </c>
      <c r="F127" t="s">
        <v>194</v>
      </c>
      <c r="G127" t="s">
        <v>46</v>
      </c>
      <c r="H127" t="s">
        <v>30</v>
      </c>
      <c r="I127" t="s">
        <v>31</v>
      </c>
      <c r="J127" t="s">
        <v>63</v>
      </c>
      <c r="K127">
        <v>108229</v>
      </c>
      <c r="L127">
        <v>15306</v>
      </c>
      <c r="M127">
        <v>14.14</v>
      </c>
      <c r="N127">
        <v>3507</v>
      </c>
      <c r="O127">
        <v>22.91</v>
      </c>
      <c r="P127">
        <v>250</v>
      </c>
      <c r="Q127">
        <v>3559.88</v>
      </c>
      <c r="R127" s="6">
        <v>1323.952</v>
      </c>
      <c r="S127">
        <v>2047</v>
      </c>
      <c r="T127" t="str">
        <f ca="1">PROPER(TRIM(Table1[[#This Row],[Campaign Status]]))</f>
        <v>Paused</v>
      </c>
      <c r="V127" s="1">
        <f t="shared" si="3"/>
        <v>3507</v>
      </c>
      <c r="W127" t="str">
        <f t="shared" ca="1" si="4"/>
        <v>South</v>
      </c>
      <c r="X127" s="6">
        <f t="shared" si="5"/>
        <v>1467.7381726895755</v>
      </c>
    </row>
    <row r="128" spans="1:24" x14ac:dyDescent="0.3">
      <c r="A128" t="s">
        <v>389</v>
      </c>
      <c r="B128" t="str">
        <f ca="1">PROPER(TRIM(Table1[[#This Row],[Campaign Name]]))</f>
        <v>Summer Sale</v>
      </c>
      <c r="C128" t="str">
        <f ca="1">PROPER(TRIM(Table1[[#This Row],[Campaign Type]]))</f>
        <v>Sales</v>
      </c>
      <c r="D128" t="str">
        <f ca="1">PROPER(TRIM(Table1[[#This Row],[Marketing Channel]]))</f>
        <v>Google Ads</v>
      </c>
      <c r="E128" t="s">
        <v>390</v>
      </c>
      <c r="F128" t="s">
        <v>391</v>
      </c>
      <c r="G128" t="s">
        <v>11141</v>
      </c>
      <c r="H128" t="s">
        <v>23</v>
      </c>
      <c r="I128" t="s">
        <v>62</v>
      </c>
      <c r="J128" t="s">
        <v>25</v>
      </c>
      <c r="K128">
        <v>158513</v>
      </c>
      <c r="L128">
        <v>15606</v>
      </c>
      <c r="M128">
        <v>9.85</v>
      </c>
      <c r="N128">
        <v>2566</v>
      </c>
      <c r="O128">
        <v>16.440000000000001</v>
      </c>
      <c r="P128">
        <v>3988.1535696969677</v>
      </c>
      <c r="Q128">
        <v>33579.24</v>
      </c>
      <c r="R128" s="6">
        <v>741.97459834906647</v>
      </c>
      <c r="S128">
        <v>2395</v>
      </c>
      <c r="T128" t="str">
        <f ca="1">PROPER(TRIM(Table1[[#This Row],[Campaign Status]]))</f>
        <v>Completed</v>
      </c>
      <c r="V128" s="1">
        <f t="shared" si="3"/>
        <v>2566</v>
      </c>
      <c r="W128" t="str">
        <f t="shared" ca="1" si="4"/>
        <v>west</v>
      </c>
      <c r="X128" s="6">
        <f t="shared" si="5"/>
        <v>1323.952</v>
      </c>
    </row>
    <row r="129" spans="1:24" hidden="1" x14ac:dyDescent="0.3">
      <c r="A129" t="s">
        <v>392</v>
      </c>
      <c r="B129" t="str">
        <f ca="1">PROPER(TRIM(Table1[[#This Row],[Campaign Name]]))</f>
        <v>Summer Sale</v>
      </c>
      <c r="C129" t="str">
        <f ca="1">PROPER(TRIM(Table1[[#This Row],[Campaign Type]]))</f>
        <v>Lead Gen</v>
      </c>
      <c r="D129" t="str">
        <f ca="1">PROPER(TRIM(Table1[[#This Row],[Marketing Channel]]))</f>
        <v>Youtube</v>
      </c>
      <c r="E129" t="s">
        <v>393</v>
      </c>
      <c r="F129" t="s">
        <v>394</v>
      </c>
      <c r="G129" t="s">
        <v>11141</v>
      </c>
      <c r="H129" t="s">
        <v>54</v>
      </c>
      <c r="I129" t="s">
        <v>31</v>
      </c>
      <c r="J129" t="s">
        <v>63</v>
      </c>
      <c r="K129">
        <v>16783</v>
      </c>
      <c r="L129">
        <v>1193</v>
      </c>
      <c r="M129">
        <v>7.11</v>
      </c>
      <c r="N129">
        <v>238</v>
      </c>
      <c r="O129">
        <v>19.95</v>
      </c>
      <c r="P129">
        <v>3891.7088323699436</v>
      </c>
      <c r="R129" s="6" t="e">
        <v>#VALUE!</v>
      </c>
      <c r="S129">
        <v>215</v>
      </c>
      <c r="T129" t="str">
        <f ca="1">PROPER(TRIM(Table1[[#This Row],[Campaign Status]]))</f>
        <v>Paused</v>
      </c>
      <c r="V129" s="1">
        <f t="shared" si="3"/>
        <v>238</v>
      </c>
      <c r="W129" t="str">
        <f t="shared" ca="1" si="4"/>
        <v>west</v>
      </c>
      <c r="X129" s="6">
        <f t="shared" si="5"/>
        <v>741.97459834906647</v>
      </c>
    </row>
    <row r="130" spans="1:24" x14ac:dyDescent="0.3">
      <c r="A130" t="s">
        <v>395</v>
      </c>
      <c r="B130" t="str">
        <f ca="1">PROPER(TRIM(Table1[[#This Row],[Campaign Name]]))</f>
        <v>Summer Sale</v>
      </c>
      <c r="C130" t="str">
        <f ca="1">PROPER(TRIM(Table1[[#This Row],[Campaign Type]]))</f>
        <v>Retargeting</v>
      </c>
      <c r="D130" t="str">
        <f ca="1">PROPER(TRIM(Table1[[#This Row],[Marketing Channel]]))</f>
        <v>Meta Ads</v>
      </c>
      <c r="E130" t="s">
        <v>396</v>
      </c>
      <c r="F130" t="s">
        <v>324</v>
      </c>
      <c r="G130" t="s">
        <v>29</v>
      </c>
      <c r="H130" t="s">
        <v>61</v>
      </c>
      <c r="I130" t="s">
        <v>31</v>
      </c>
      <c r="J130" t="s">
        <v>32</v>
      </c>
      <c r="K130">
        <v>11585</v>
      </c>
      <c r="L130">
        <v>428</v>
      </c>
      <c r="M130">
        <v>3.69</v>
      </c>
      <c r="N130">
        <v>12</v>
      </c>
      <c r="O130">
        <v>2.8</v>
      </c>
      <c r="P130">
        <v>250</v>
      </c>
      <c r="Q130">
        <v>24807.52</v>
      </c>
      <c r="R130" s="6">
        <v>9823.0079999999998</v>
      </c>
      <c r="S130">
        <v>8</v>
      </c>
      <c r="T130" t="str">
        <f ca="1">PROPER(TRIM(Table1[[#This Row],[Campaign Status]]))</f>
        <v>Completed</v>
      </c>
      <c r="V130" s="1">
        <f t="shared" ref="V130:V193" si="6">IF(N130="",ROUND(L130*O130/100,0),N130)</f>
        <v>12</v>
      </c>
      <c r="W130" t="str">
        <f t="shared" ca="1" si="4"/>
        <v>North</v>
      </c>
      <c r="X130" s="6" t="e">
        <f t="shared" si="5"/>
        <v>#VALUE!</v>
      </c>
    </row>
    <row r="131" spans="1:24" x14ac:dyDescent="0.3">
      <c r="A131" t="s">
        <v>397</v>
      </c>
      <c r="B131" t="str">
        <f ca="1">PROPER(TRIM(Table1[[#This Row],[Campaign Name]]))</f>
        <v>Summer Sale</v>
      </c>
      <c r="C131" t="str">
        <f ca="1">PROPER(TRIM(Table1[[#This Row],[Campaign Type]]))</f>
        <v>Retargeting</v>
      </c>
      <c r="D131" t="str">
        <f ca="1">PROPER(TRIM(Table1[[#This Row],[Marketing Channel]]))</f>
        <v>Linkedin</v>
      </c>
      <c r="E131" t="s">
        <v>398</v>
      </c>
      <c r="F131" t="s">
        <v>146</v>
      </c>
      <c r="G131" t="s">
        <v>29</v>
      </c>
      <c r="H131" t="s">
        <v>67</v>
      </c>
      <c r="I131" t="s">
        <v>31</v>
      </c>
      <c r="J131" t="s">
        <v>32</v>
      </c>
      <c r="K131">
        <v>4547</v>
      </c>
      <c r="L131">
        <v>156</v>
      </c>
      <c r="M131">
        <v>3.43</v>
      </c>
      <c r="N131">
        <v>6</v>
      </c>
      <c r="O131">
        <v>3.85</v>
      </c>
      <c r="P131">
        <v>250</v>
      </c>
      <c r="Q131">
        <v>43227.55</v>
      </c>
      <c r="R131" s="6">
        <v>17191.02</v>
      </c>
      <c r="S131">
        <v>4</v>
      </c>
      <c r="T131" t="str">
        <f ca="1">PROPER(TRIM(Table1[[#This Row],[Campaign Status]]))</f>
        <v>Active</v>
      </c>
      <c r="V131" s="1">
        <f t="shared" si="6"/>
        <v>6</v>
      </c>
      <c r="W131" t="str">
        <f t="shared" ref="W131:W194" ca="1" si="7">IF(OR(D131="Delhi",D131="lucknow",D131="jaipur"),"North",IF(OR(D131="Bengaluru",D131="chennai"),"South",IF(D131="Kolkata","East",IF(OR(D131="Mumbai",D131="Pune",D131="Ahmedabad"),"west","unknown"))))</f>
        <v>North</v>
      </c>
      <c r="X131" s="6">
        <f t="shared" si="5"/>
        <v>9823.0079999999998</v>
      </c>
    </row>
    <row r="132" spans="1:24" x14ac:dyDescent="0.3">
      <c r="A132" t="s">
        <v>399</v>
      </c>
      <c r="B132" t="str">
        <f ca="1">PROPER(TRIM(Table1[[#This Row],[Campaign Name]]))</f>
        <v>New Launch</v>
      </c>
      <c r="C132" t="str">
        <f ca="1">PROPER(TRIM(Table1[[#This Row],[Campaign Type]]))</f>
        <v>Lead Gen</v>
      </c>
      <c r="D132" t="str">
        <f ca="1">PROPER(TRIM(Table1[[#This Row],[Marketing Channel]]))</f>
        <v>Google Ads</v>
      </c>
      <c r="E132" t="s">
        <v>396</v>
      </c>
      <c r="F132" t="s">
        <v>400</v>
      </c>
      <c r="G132" t="s">
        <v>11141</v>
      </c>
      <c r="H132" t="s">
        <v>23</v>
      </c>
      <c r="I132" t="s">
        <v>68</v>
      </c>
      <c r="J132" t="s">
        <v>32</v>
      </c>
      <c r="K132">
        <v>40145</v>
      </c>
      <c r="L132">
        <v>2780</v>
      </c>
      <c r="M132">
        <v>6.92</v>
      </c>
      <c r="N132">
        <v>593</v>
      </c>
      <c r="O132">
        <v>21.33</v>
      </c>
      <c r="P132">
        <v>250</v>
      </c>
      <c r="Q132">
        <v>25253.11</v>
      </c>
      <c r="R132" s="6">
        <v>10001.244000000001</v>
      </c>
      <c r="S132">
        <v>214</v>
      </c>
      <c r="T132" t="str">
        <f ca="1">PROPER(TRIM(Table1[[#This Row],[Campaign Status]]))</f>
        <v>Completed</v>
      </c>
      <c r="V132" s="1">
        <f t="shared" si="6"/>
        <v>593</v>
      </c>
      <c r="W132" t="str">
        <f t="shared" ca="1" si="7"/>
        <v>west</v>
      </c>
      <c r="X132" s="6">
        <f t="shared" ref="X132:X195" si="8">R131*1</f>
        <v>17191.02</v>
      </c>
    </row>
    <row r="133" spans="1:24" x14ac:dyDescent="0.3">
      <c r="A133" t="s">
        <v>401</v>
      </c>
      <c r="B133" t="str">
        <f ca="1">PROPER(TRIM(Table1[[#This Row],[Campaign Name]]))</f>
        <v>New Launch</v>
      </c>
      <c r="C133" t="str">
        <f ca="1">PROPER(TRIM(Table1[[#This Row],[Campaign Type]]))</f>
        <v>Awareness</v>
      </c>
      <c r="D133" t="str">
        <f ca="1">PROPER(TRIM(Table1[[#This Row],[Marketing Channel]]))</f>
        <v>Youtube</v>
      </c>
      <c r="E133" t="s">
        <v>402</v>
      </c>
      <c r="F133" t="s">
        <v>403</v>
      </c>
      <c r="G133" t="s">
        <v>11141</v>
      </c>
      <c r="H133" t="s">
        <v>23</v>
      </c>
      <c r="I133" t="s">
        <v>68</v>
      </c>
      <c r="J133" t="s">
        <v>63</v>
      </c>
      <c r="K133">
        <v>46678</v>
      </c>
      <c r="L133">
        <v>4345</v>
      </c>
      <c r="M133">
        <v>9.31</v>
      </c>
      <c r="N133">
        <v>739</v>
      </c>
      <c r="O133">
        <v>17.010000000000002</v>
      </c>
      <c r="P133">
        <v>3891.7088323699436</v>
      </c>
      <c r="Q133">
        <v>5869.67</v>
      </c>
      <c r="R133" s="6">
        <v>50.82500394628785</v>
      </c>
      <c r="S133">
        <v>469</v>
      </c>
      <c r="T133" t="str">
        <f ca="1">PROPER(TRIM(Table1[[#This Row],[Campaign Status]]))</f>
        <v>Completed</v>
      </c>
      <c r="V133" s="1">
        <f t="shared" si="6"/>
        <v>739</v>
      </c>
      <c r="W133" t="str">
        <f t="shared" ca="1" si="7"/>
        <v>west</v>
      </c>
      <c r="X133" s="6">
        <f t="shared" si="8"/>
        <v>10001.244000000001</v>
      </c>
    </row>
    <row r="134" spans="1:24" x14ac:dyDescent="0.3">
      <c r="A134" t="s">
        <v>404</v>
      </c>
      <c r="B134" t="str">
        <f ca="1">PROPER(TRIM(Table1[[#This Row],[Campaign Name]]))</f>
        <v>Mega Discount</v>
      </c>
      <c r="C134" t="str">
        <f ca="1">PROPER(TRIM(Table1[[#This Row],[Campaign Type]]))</f>
        <v>Awareness</v>
      </c>
      <c r="D134" t="str">
        <f ca="1">PROPER(TRIM(Table1[[#This Row],[Marketing Channel]]))</f>
        <v>Meta Ads</v>
      </c>
      <c r="E134" t="s">
        <v>299</v>
      </c>
      <c r="F134" t="s">
        <v>405</v>
      </c>
      <c r="G134" t="s">
        <v>29</v>
      </c>
      <c r="H134" t="s">
        <v>99</v>
      </c>
      <c r="I134" t="s">
        <v>31</v>
      </c>
      <c r="J134" t="s">
        <v>63</v>
      </c>
      <c r="K134">
        <v>153977</v>
      </c>
      <c r="L134">
        <v>16279</v>
      </c>
      <c r="M134">
        <v>10.57</v>
      </c>
      <c r="N134">
        <v>3855</v>
      </c>
      <c r="O134">
        <v>23.68</v>
      </c>
      <c r="P134">
        <v>3143.7</v>
      </c>
      <c r="Q134">
        <v>13532.27</v>
      </c>
      <c r="R134" s="6">
        <v>330.45678658905115</v>
      </c>
      <c r="S134">
        <v>2325</v>
      </c>
      <c r="T134" t="str">
        <f ca="1">PROPER(TRIM(Table1[[#This Row],[Campaign Status]]))</f>
        <v>Active</v>
      </c>
      <c r="V134" s="1">
        <f t="shared" si="6"/>
        <v>3855</v>
      </c>
      <c r="W134" t="str">
        <f t="shared" ca="1" si="7"/>
        <v>North</v>
      </c>
      <c r="X134" s="6">
        <f t="shared" si="8"/>
        <v>50.82500394628785</v>
      </c>
    </row>
    <row r="135" spans="1:24" x14ac:dyDescent="0.3">
      <c r="A135" t="s">
        <v>406</v>
      </c>
      <c r="B135" t="str">
        <f ca="1">PROPER(TRIM(Table1[[#This Row],[Campaign Name]]))</f>
        <v>Summer Sale</v>
      </c>
      <c r="C135" t="str">
        <f ca="1">PROPER(TRIM(Table1[[#This Row],[Campaign Type]]))</f>
        <v>Awareness</v>
      </c>
      <c r="D135" t="str">
        <f ca="1">PROPER(TRIM(Table1[[#This Row],[Marketing Channel]]))</f>
        <v>Meta Ads</v>
      </c>
      <c r="E135" t="s">
        <v>407</v>
      </c>
      <c r="F135" t="s">
        <v>103</v>
      </c>
      <c r="G135" t="s">
        <v>29</v>
      </c>
      <c r="H135" t="s">
        <v>67</v>
      </c>
      <c r="I135" t="s">
        <v>31</v>
      </c>
      <c r="J135" t="s">
        <v>63</v>
      </c>
      <c r="K135">
        <v>197367</v>
      </c>
      <c r="L135">
        <v>15740</v>
      </c>
      <c r="M135">
        <v>7.97</v>
      </c>
      <c r="N135">
        <v>4069</v>
      </c>
      <c r="O135">
        <v>25.85</v>
      </c>
      <c r="P135">
        <v>11879.18</v>
      </c>
      <c r="Q135">
        <v>11573.31</v>
      </c>
      <c r="R135" s="6">
        <v>-2.5748410243804774</v>
      </c>
      <c r="S135">
        <v>3306</v>
      </c>
      <c r="T135" t="str">
        <f ca="1">PROPER(TRIM(Table1[[#This Row],[Campaign Status]]))</f>
        <v>Paused</v>
      </c>
      <c r="V135" s="1">
        <f t="shared" si="6"/>
        <v>4069</v>
      </c>
      <c r="W135" t="str">
        <f t="shared" ca="1" si="7"/>
        <v>North</v>
      </c>
      <c r="X135" s="6">
        <f t="shared" si="8"/>
        <v>330.45678658905115</v>
      </c>
    </row>
    <row r="136" spans="1:24" x14ac:dyDescent="0.3">
      <c r="A136" t="s">
        <v>408</v>
      </c>
      <c r="B136" t="str">
        <f ca="1">PROPER(TRIM(Table1[[#This Row],[Campaign Name]]))</f>
        <v>Mega Discount</v>
      </c>
      <c r="C136" t="str">
        <f ca="1">PROPER(TRIM(Table1[[#This Row],[Campaign Type]]))</f>
        <v>Sales</v>
      </c>
      <c r="D136" t="str">
        <f ca="1">PROPER(TRIM(Table1[[#This Row],[Marketing Channel]]))</f>
        <v>Email</v>
      </c>
      <c r="E136" t="s">
        <v>409</v>
      </c>
      <c r="F136" t="s">
        <v>137</v>
      </c>
      <c r="G136" t="s">
        <v>46</v>
      </c>
      <c r="H136" t="s">
        <v>42</v>
      </c>
      <c r="I136" t="s">
        <v>68</v>
      </c>
      <c r="J136" t="s">
        <v>32</v>
      </c>
      <c r="K136">
        <v>46153</v>
      </c>
      <c r="L136">
        <v>1045</v>
      </c>
      <c r="M136">
        <v>2.2599999999999998</v>
      </c>
      <c r="N136">
        <v>57</v>
      </c>
      <c r="O136">
        <v>5.45</v>
      </c>
      <c r="P136">
        <v>5328.6</v>
      </c>
      <c r="Q136">
        <v>39035.839999999997</v>
      </c>
      <c r="R136" s="6">
        <v>632.57215779003855</v>
      </c>
      <c r="S136">
        <v>2</v>
      </c>
      <c r="T136" t="str">
        <f ca="1">PROPER(TRIM(Table1[[#This Row],[Campaign Status]]))</f>
        <v>Completed</v>
      </c>
      <c r="V136" s="1">
        <f t="shared" si="6"/>
        <v>57</v>
      </c>
      <c r="W136" t="str">
        <f t="shared" ca="1" si="7"/>
        <v>South</v>
      </c>
      <c r="X136" s="6">
        <f t="shared" si="8"/>
        <v>-2.5748410243804774</v>
      </c>
    </row>
    <row r="137" spans="1:24" x14ac:dyDescent="0.3">
      <c r="A137" t="s">
        <v>410</v>
      </c>
      <c r="B137" t="str">
        <f ca="1">PROPER(TRIM(Table1[[#This Row],[Campaign Name]]))</f>
        <v>Festive Offer</v>
      </c>
      <c r="C137" t="str">
        <f ca="1">PROPER(TRIM(Table1[[#This Row],[Campaign Type]]))</f>
        <v>Lead Gen</v>
      </c>
      <c r="D137" t="str">
        <f ca="1">PROPER(TRIM(Table1[[#This Row],[Marketing Channel]]))</f>
        <v>Google Ads</v>
      </c>
      <c r="E137" t="s">
        <v>411</v>
      </c>
      <c r="F137" t="s">
        <v>412</v>
      </c>
      <c r="G137" t="s">
        <v>11141</v>
      </c>
      <c r="H137" t="s">
        <v>23</v>
      </c>
      <c r="I137" t="s">
        <v>62</v>
      </c>
      <c r="J137" t="s">
        <v>32</v>
      </c>
      <c r="K137">
        <v>31236</v>
      </c>
      <c r="L137">
        <v>1811</v>
      </c>
      <c r="M137">
        <v>5.8</v>
      </c>
      <c r="N137">
        <v>443</v>
      </c>
      <c r="O137">
        <v>24.46</v>
      </c>
      <c r="P137">
        <v>1327.24</v>
      </c>
      <c r="Q137">
        <v>30019.56</v>
      </c>
      <c r="R137" s="6">
        <v>2161.8034417287004</v>
      </c>
      <c r="S137">
        <v>319</v>
      </c>
      <c r="T137" t="str">
        <f ca="1">PROPER(TRIM(Table1[[#This Row],[Campaign Status]]))</f>
        <v>Active</v>
      </c>
      <c r="V137" s="1">
        <f t="shared" si="6"/>
        <v>443</v>
      </c>
      <c r="W137" t="str">
        <f t="shared" ca="1" si="7"/>
        <v>west</v>
      </c>
      <c r="X137" s="6">
        <f t="shared" si="8"/>
        <v>632.57215779003855</v>
      </c>
    </row>
    <row r="138" spans="1:24" x14ac:dyDescent="0.3">
      <c r="A138" t="s">
        <v>413</v>
      </c>
      <c r="B138" t="str">
        <f ca="1">PROPER(TRIM(Table1[[#This Row],[Campaign Name]]))</f>
        <v>Summer Sale</v>
      </c>
      <c r="C138" t="str">
        <f ca="1">PROPER(TRIM(Table1[[#This Row],[Campaign Type]]))</f>
        <v>Lead Gen</v>
      </c>
      <c r="D138" t="str">
        <f ca="1">PROPER(TRIM(Table1[[#This Row],[Marketing Channel]]))</f>
        <v>Meta Ads</v>
      </c>
      <c r="E138" t="s">
        <v>414</v>
      </c>
      <c r="F138" t="s">
        <v>415</v>
      </c>
      <c r="G138" t="s">
        <v>46</v>
      </c>
      <c r="H138" t="s">
        <v>42</v>
      </c>
      <c r="I138" t="s">
        <v>24</v>
      </c>
      <c r="J138" t="s">
        <v>32</v>
      </c>
      <c r="K138">
        <v>182550</v>
      </c>
      <c r="L138">
        <v>25870</v>
      </c>
      <c r="M138">
        <v>14.17</v>
      </c>
      <c r="N138">
        <v>4112</v>
      </c>
      <c r="O138">
        <v>15.89</v>
      </c>
      <c r="P138">
        <v>7083.25</v>
      </c>
      <c r="Q138">
        <v>28790.17</v>
      </c>
      <c r="R138" s="6">
        <v>306.4542406381251</v>
      </c>
      <c r="S138">
        <v>196</v>
      </c>
      <c r="T138" t="str">
        <f ca="1">PROPER(TRIM(Table1[[#This Row],[Campaign Status]]))</f>
        <v>Active</v>
      </c>
      <c r="V138" s="1">
        <f t="shared" si="6"/>
        <v>4112</v>
      </c>
      <c r="W138" t="str">
        <f t="shared" ca="1" si="7"/>
        <v>South</v>
      </c>
      <c r="X138" s="6">
        <f t="shared" si="8"/>
        <v>2161.8034417287004</v>
      </c>
    </row>
    <row r="139" spans="1:24" x14ac:dyDescent="0.3">
      <c r="A139" t="s">
        <v>416</v>
      </c>
      <c r="B139" t="str">
        <f ca="1">PROPER(TRIM(Table1[[#This Row],[Campaign Name]]))</f>
        <v>Mega Discount</v>
      </c>
      <c r="C139" t="str">
        <f ca="1">PROPER(TRIM(Table1[[#This Row],[Campaign Type]]))</f>
        <v>Lead Gen</v>
      </c>
      <c r="D139" t="str">
        <f ca="1">PROPER(TRIM(Table1[[#This Row],[Marketing Channel]]))</f>
        <v>Youtube</v>
      </c>
      <c r="E139" t="s">
        <v>417</v>
      </c>
      <c r="F139" t="s">
        <v>415</v>
      </c>
      <c r="G139" t="s">
        <v>11141</v>
      </c>
      <c r="H139" t="s">
        <v>36</v>
      </c>
      <c r="I139" t="s">
        <v>24</v>
      </c>
      <c r="J139" t="s">
        <v>32</v>
      </c>
      <c r="K139">
        <v>62990</v>
      </c>
      <c r="L139">
        <v>5520</v>
      </c>
      <c r="M139">
        <v>8.76</v>
      </c>
      <c r="N139">
        <v>203</v>
      </c>
      <c r="O139">
        <v>3.68</v>
      </c>
      <c r="P139">
        <v>250</v>
      </c>
      <c r="Q139">
        <v>29999.65</v>
      </c>
      <c r="R139" s="6">
        <v>11899.86</v>
      </c>
      <c r="S139">
        <v>93</v>
      </c>
      <c r="T139" t="str">
        <f ca="1">PROPER(TRIM(Table1[[#This Row],[Campaign Status]]))</f>
        <v>Active</v>
      </c>
      <c r="V139" s="1">
        <f t="shared" si="6"/>
        <v>203</v>
      </c>
      <c r="W139" t="str">
        <f t="shared" ca="1" si="7"/>
        <v>west</v>
      </c>
      <c r="X139" s="6">
        <f t="shared" si="8"/>
        <v>306.4542406381251</v>
      </c>
    </row>
    <row r="140" spans="1:24" x14ac:dyDescent="0.3">
      <c r="A140" t="s">
        <v>418</v>
      </c>
      <c r="B140" t="str">
        <f ca="1">PROPER(TRIM(Table1[[#This Row],[Campaign Name]]))</f>
        <v>Festive Offer</v>
      </c>
      <c r="C140" t="str">
        <f ca="1">PROPER(TRIM(Table1[[#This Row],[Campaign Type]]))</f>
        <v>Lead Gen</v>
      </c>
      <c r="D140" t="str">
        <f ca="1">PROPER(TRIM(Table1[[#This Row],[Marketing Channel]]))</f>
        <v>Email</v>
      </c>
      <c r="E140" t="s">
        <v>419</v>
      </c>
      <c r="F140" t="s">
        <v>420</v>
      </c>
      <c r="G140" t="s">
        <v>46</v>
      </c>
      <c r="H140" t="s">
        <v>30</v>
      </c>
      <c r="I140" t="s">
        <v>31</v>
      </c>
      <c r="J140" t="s">
        <v>25</v>
      </c>
      <c r="K140">
        <v>177896</v>
      </c>
      <c r="L140">
        <v>2264</v>
      </c>
      <c r="M140">
        <v>1.27</v>
      </c>
      <c r="N140">
        <v>488</v>
      </c>
      <c r="O140">
        <v>21.55</v>
      </c>
      <c r="P140">
        <v>14432.18</v>
      </c>
      <c r="Q140">
        <v>36416.33</v>
      </c>
      <c r="R140" s="6">
        <v>152.32729913290996</v>
      </c>
      <c r="S140">
        <v>443</v>
      </c>
      <c r="T140" t="str">
        <f ca="1">PROPER(TRIM(Table1[[#This Row],[Campaign Status]]))</f>
        <v>Active</v>
      </c>
      <c r="V140" s="1">
        <f t="shared" si="6"/>
        <v>488</v>
      </c>
      <c r="W140" t="str">
        <f t="shared" ca="1" si="7"/>
        <v>South</v>
      </c>
      <c r="X140" s="6">
        <f t="shared" si="8"/>
        <v>11899.86</v>
      </c>
    </row>
    <row r="141" spans="1:24" x14ac:dyDescent="0.3">
      <c r="A141" t="s">
        <v>421</v>
      </c>
      <c r="B141" t="str">
        <f ca="1">PROPER(TRIM(Table1[[#This Row],[Campaign Name]]))</f>
        <v>Summer Sale</v>
      </c>
      <c r="C141" t="str">
        <f ca="1">PROPER(TRIM(Table1[[#This Row],[Campaign Type]]))</f>
        <v>Retargeting</v>
      </c>
      <c r="D141" t="str">
        <f ca="1">PROPER(TRIM(Table1[[#This Row],[Marketing Channel]]))</f>
        <v>Email</v>
      </c>
      <c r="E141" t="s">
        <v>422</v>
      </c>
      <c r="F141" t="s">
        <v>49</v>
      </c>
      <c r="G141" t="s">
        <v>11141</v>
      </c>
      <c r="H141" t="s">
        <v>23</v>
      </c>
      <c r="I141" t="s">
        <v>62</v>
      </c>
      <c r="J141" t="s">
        <v>25</v>
      </c>
      <c r="K141">
        <v>137440</v>
      </c>
      <c r="L141">
        <v>5839</v>
      </c>
      <c r="M141">
        <v>4.25</v>
      </c>
      <c r="N141">
        <v>711</v>
      </c>
      <c r="O141">
        <v>12.18</v>
      </c>
      <c r="P141">
        <v>250</v>
      </c>
      <c r="Q141">
        <v>41431.74</v>
      </c>
      <c r="R141" s="6">
        <v>16472.696</v>
      </c>
      <c r="S141">
        <v>28</v>
      </c>
      <c r="T141" t="str">
        <f ca="1">PROPER(TRIM(Table1[[#This Row],[Campaign Status]]))</f>
        <v>Active</v>
      </c>
      <c r="V141" s="1">
        <f t="shared" si="6"/>
        <v>711</v>
      </c>
      <c r="W141" t="str">
        <f t="shared" ca="1" si="7"/>
        <v>west</v>
      </c>
      <c r="X141" s="6">
        <f t="shared" si="8"/>
        <v>152.32729913290996</v>
      </c>
    </row>
    <row r="142" spans="1:24" x14ac:dyDescent="0.3">
      <c r="A142" t="s">
        <v>423</v>
      </c>
      <c r="B142" t="str">
        <f ca="1">PROPER(TRIM(Table1[[#This Row],[Campaign Name]]))</f>
        <v>Summer Sale</v>
      </c>
      <c r="C142" t="str">
        <f ca="1">PROPER(TRIM(Table1[[#This Row],[Campaign Type]]))</f>
        <v>Awareness</v>
      </c>
      <c r="D142" t="str">
        <f ca="1">PROPER(TRIM(Table1[[#This Row],[Marketing Channel]]))</f>
        <v>Youtube</v>
      </c>
      <c r="E142" t="s">
        <v>424</v>
      </c>
      <c r="F142" t="s">
        <v>425</v>
      </c>
      <c r="G142" t="s">
        <v>46</v>
      </c>
      <c r="H142" t="s">
        <v>42</v>
      </c>
      <c r="I142" t="s">
        <v>68</v>
      </c>
      <c r="J142" t="s">
        <v>25</v>
      </c>
      <c r="K142">
        <v>111671</v>
      </c>
      <c r="L142">
        <v>12051</v>
      </c>
      <c r="M142">
        <v>10.79</v>
      </c>
      <c r="N142">
        <v>3153</v>
      </c>
      <c r="O142">
        <v>26.16</v>
      </c>
      <c r="P142">
        <v>3891.7088323699436</v>
      </c>
      <c r="Q142">
        <v>41784.97</v>
      </c>
      <c r="R142" s="6">
        <v>973.69209259558363</v>
      </c>
      <c r="S142">
        <v>509</v>
      </c>
      <c r="T142" t="str">
        <f ca="1">PROPER(TRIM(Table1[[#This Row],[Campaign Status]]))</f>
        <v>Completed</v>
      </c>
      <c r="V142" s="1">
        <f t="shared" si="6"/>
        <v>3153</v>
      </c>
      <c r="W142" t="str">
        <f t="shared" ca="1" si="7"/>
        <v>South</v>
      </c>
      <c r="X142" s="6">
        <f t="shared" si="8"/>
        <v>16472.696</v>
      </c>
    </row>
    <row r="143" spans="1:24" x14ac:dyDescent="0.3">
      <c r="A143" t="s">
        <v>426</v>
      </c>
      <c r="B143" t="str">
        <f ca="1">PROPER(TRIM(Table1[[#This Row],[Campaign Name]]))</f>
        <v>New Launch</v>
      </c>
      <c r="C143" t="str">
        <f ca="1">PROPER(TRIM(Table1[[#This Row],[Campaign Type]]))</f>
        <v>Sales</v>
      </c>
      <c r="D143" t="str">
        <f ca="1">PROPER(TRIM(Table1[[#This Row],[Marketing Channel]]))</f>
        <v>Instagram</v>
      </c>
      <c r="E143" t="s">
        <v>427</v>
      </c>
      <c r="F143" t="s">
        <v>428</v>
      </c>
      <c r="G143" t="s">
        <v>11141</v>
      </c>
      <c r="H143" t="s">
        <v>54</v>
      </c>
      <c r="I143" t="s">
        <v>31</v>
      </c>
      <c r="J143" t="s">
        <v>63</v>
      </c>
      <c r="K143">
        <v>157403</v>
      </c>
      <c r="L143">
        <v>8996</v>
      </c>
      <c r="M143">
        <v>5.72</v>
      </c>
      <c r="N143">
        <v>1363</v>
      </c>
      <c r="O143">
        <v>15.15</v>
      </c>
      <c r="P143">
        <v>3982.6304252733912</v>
      </c>
      <c r="Q143">
        <v>21781.82</v>
      </c>
      <c r="R143" s="6">
        <v>446.92044387987033</v>
      </c>
      <c r="S143">
        <v>87</v>
      </c>
      <c r="T143" t="str">
        <f ca="1">PROPER(TRIM(Table1[[#This Row],[Campaign Status]]))</f>
        <v>Paused</v>
      </c>
      <c r="V143" s="1">
        <f t="shared" si="6"/>
        <v>1363</v>
      </c>
      <c r="W143" t="str">
        <f t="shared" ca="1" si="7"/>
        <v>west</v>
      </c>
      <c r="X143" s="6">
        <f t="shared" si="8"/>
        <v>973.69209259558363</v>
      </c>
    </row>
    <row r="144" spans="1:24" x14ac:dyDescent="0.3">
      <c r="A144" t="s">
        <v>429</v>
      </c>
      <c r="B144" t="str">
        <f ca="1">PROPER(TRIM(Table1[[#This Row],[Campaign Name]]))</f>
        <v>Summer Sale</v>
      </c>
      <c r="C144" t="str">
        <f ca="1">PROPER(TRIM(Table1[[#This Row],[Campaign Type]]))</f>
        <v>Lead Gen</v>
      </c>
      <c r="D144" t="str">
        <f ca="1">PROPER(TRIM(Table1[[#This Row],[Marketing Channel]]))</f>
        <v>Meta Ads</v>
      </c>
      <c r="E144" t="s">
        <v>430</v>
      </c>
      <c r="F144" t="s">
        <v>431</v>
      </c>
      <c r="G144" t="s">
        <v>29</v>
      </c>
      <c r="H144" t="s">
        <v>61</v>
      </c>
      <c r="I144" t="s">
        <v>31</v>
      </c>
      <c r="J144" t="s">
        <v>32</v>
      </c>
      <c r="K144">
        <v>98105</v>
      </c>
      <c r="L144">
        <v>10241</v>
      </c>
      <c r="M144">
        <v>10.44</v>
      </c>
      <c r="N144">
        <v>2872</v>
      </c>
      <c r="O144">
        <v>28.04</v>
      </c>
      <c r="P144">
        <v>13491.72</v>
      </c>
      <c r="Q144">
        <v>21403.38</v>
      </c>
      <c r="R144" s="6">
        <v>58.640855280127383</v>
      </c>
      <c r="S144">
        <v>1000</v>
      </c>
      <c r="T144" t="str">
        <f ca="1">PROPER(TRIM(Table1[[#This Row],[Campaign Status]]))</f>
        <v>Paused</v>
      </c>
      <c r="V144" s="1">
        <f t="shared" si="6"/>
        <v>2872</v>
      </c>
      <c r="W144" t="str">
        <f t="shared" ca="1" si="7"/>
        <v>North</v>
      </c>
      <c r="X144" s="6">
        <f t="shared" si="8"/>
        <v>446.92044387987033</v>
      </c>
    </row>
    <row r="145" spans="1:24" x14ac:dyDescent="0.3">
      <c r="A145" t="s">
        <v>432</v>
      </c>
      <c r="B145" t="str">
        <f ca="1">PROPER(TRIM(Table1[[#This Row],[Campaign Name]]))</f>
        <v>New Launch</v>
      </c>
      <c r="C145" t="str">
        <f ca="1">PROPER(TRIM(Table1[[#This Row],[Campaign Type]]))</f>
        <v>Sales</v>
      </c>
      <c r="D145" t="str">
        <f ca="1">PROPER(TRIM(Table1[[#This Row],[Marketing Channel]]))</f>
        <v>Meta Ads</v>
      </c>
      <c r="E145" t="s">
        <v>433</v>
      </c>
      <c r="F145" t="s">
        <v>391</v>
      </c>
      <c r="G145" t="s">
        <v>46</v>
      </c>
      <c r="H145" t="s">
        <v>42</v>
      </c>
      <c r="I145" t="s">
        <v>24</v>
      </c>
      <c r="J145" t="s">
        <v>63</v>
      </c>
      <c r="K145">
        <v>187722</v>
      </c>
      <c r="L145">
        <v>7586</v>
      </c>
      <c r="M145">
        <v>4.04</v>
      </c>
      <c r="N145">
        <v>1202</v>
      </c>
      <c r="O145">
        <v>15.84</v>
      </c>
      <c r="P145">
        <v>3817.8497265160554</v>
      </c>
      <c r="Q145">
        <v>12988.62</v>
      </c>
      <c r="R145" s="6">
        <v>240.20773289714182</v>
      </c>
      <c r="S145">
        <v>630</v>
      </c>
      <c r="T145" t="str">
        <f ca="1">PROPER(TRIM(Table1[[#This Row],[Campaign Status]]))</f>
        <v>Active</v>
      </c>
      <c r="V145" s="1">
        <f t="shared" si="6"/>
        <v>1202</v>
      </c>
      <c r="W145" t="str">
        <f t="shared" ca="1" si="7"/>
        <v>South</v>
      </c>
      <c r="X145" s="6">
        <f t="shared" si="8"/>
        <v>58.640855280127383</v>
      </c>
    </row>
    <row r="146" spans="1:24" x14ac:dyDescent="0.3">
      <c r="A146" t="s">
        <v>434</v>
      </c>
      <c r="B146" t="str">
        <f ca="1">PROPER(TRIM(Table1[[#This Row],[Campaign Name]]))</f>
        <v>Festive Offer</v>
      </c>
      <c r="C146" t="str">
        <f ca="1">PROPER(TRIM(Table1[[#This Row],[Campaign Type]]))</f>
        <v>Lead Gen</v>
      </c>
      <c r="D146" t="str">
        <f ca="1">PROPER(TRIM(Table1[[#This Row],[Marketing Channel]]))</f>
        <v>Google Ads</v>
      </c>
      <c r="E146" t="s">
        <v>435</v>
      </c>
      <c r="F146" t="s">
        <v>436</v>
      </c>
      <c r="G146" t="s">
        <v>46</v>
      </c>
      <c r="H146" t="s">
        <v>30</v>
      </c>
      <c r="I146" t="s">
        <v>62</v>
      </c>
      <c r="J146" t="s">
        <v>32</v>
      </c>
      <c r="K146">
        <v>163829</v>
      </c>
      <c r="L146">
        <v>21449</v>
      </c>
      <c r="M146">
        <v>13.09</v>
      </c>
      <c r="N146">
        <v>52</v>
      </c>
      <c r="O146">
        <v>0.24</v>
      </c>
      <c r="P146">
        <v>3988.1535696969677</v>
      </c>
      <c r="Q146">
        <v>9182.0300000000007</v>
      </c>
      <c r="R146" s="6">
        <v>130.23260863792865</v>
      </c>
      <c r="S146">
        <v>20</v>
      </c>
      <c r="T146" t="str">
        <f ca="1">PROPER(TRIM(Table1[[#This Row],[Campaign Status]]))</f>
        <v>Paused</v>
      </c>
      <c r="V146" s="1">
        <f t="shared" si="6"/>
        <v>52</v>
      </c>
      <c r="W146" t="str">
        <f t="shared" ca="1" si="7"/>
        <v>South</v>
      </c>
      <c r="X146" s="6">
        <f t="shared" si="8"/>
        <v>240.20773289714182</v>
      </c>
    </row>
    <row r="147" spans="1:24" x14ac:dyDescent="0.3">
      <c r="A147" t="s">
        <v>437</v>
      </c>
      <c r="B147" t="str">
        <f ca="1">PROPER(TRIM(Table1[[#This Row],[Campaign Name]]))</f>
        <v>Flash Sale</v>
      </c>
      <c r="C147" t="str">
        <f ca="1">PROPER(TRIM(Table1[[#This Row],[Campaign Type]]))</f>
        <v>Sales</v>
      </c>
      <c r="D147" t="str">
        <f ca="1">PROPER(TRIM(Table1[[#This Row],[Marketing Channel]]))</f>
        <v>Email</v>
      </c>
      <c r="E147" t="s">
        <v>438</v>
      </c>
      <c r="F147" t="s">
        <v>439</v>
      </c>
      <c r="G147" t="s">
        <v>29</v>
      </c>
      <c r="H147" t="s">
        <v>67</v>
      </c>
      <c r="I147" t="s">
        <v>62</v>
      </c>
      <c r="J147" t="s">
        <v>32</v>
      </c>
      <c r="K147">
        <v>184426</v>
      </c>
      <c r="L147">
        <v>8012</v>
      </c>
      <c r="M147">
        <v>4.34</v>
      </c>
      <c r="N147">
        <v>1091</v>
      </c>
      <c r="O147">
        <v>13.62</v>
      </c>
      <c r="P147">
        <v>4021.4266195524165</v>
      </c>
      <c r="Q147">
        <v>25420.42</v>
      </c>
      <c r="R147" s="6">
        <v>532.1244275950329</v>
      </c>
      <c r="S147">
        <v>489</v>
      </c>
      <c r="T147" t="str">
        <f ca="1">PROPER(TRIM(Table1[[#This Row],[Campaign Status]]))</f>
        <v>Completed</v>
      </c>
      <c r="V147" s="1">
        <f t="shared" si="6"/>
        <v>1091</v>
      </c>
      <c r="W147" t="str">
        <f t="shared" ca="1" si="7"/>
        <v>North</v>
      </c>
      <c r="X147" s="6">
        <f t="shared" si="8"/>
        <v>130.23260863792865</v>
      </c>
    </row>
    <row r="148" spans="1:24" x14ac:dyDescent="0.3">
      <c r="A148" t="s">
        <v>440</v>
      </c>
      <c r="B148" t="str">
        <f ca="1">PROPER(TRIM(Table1[[#This Row],[Campaign Name]]))</f>
        <v>Flash Sale</v>
      </c>
      <c r="C148" t="str">
        <f ca="1">PROPER(TRIM(Table1[[#This Row],[Campaign Type]]))</f>
        <v>Awareness</v>
      </c>
      <c r="D148" t="str">
        <f ca="1">PROPER(TRIM(Table1[[#This Row],[Marketing Channel]]))</f>
        <v>Google Ads</v>
      </c>
      <c r="E148" t="s">
        <v>441</v>
      </c>
      <c r="F148" t="s">
        <v>442</v>
      </c>
      <c r="G148" t="s">
        <v>46</v>
      </c>
      <c r="H148" t="s">
        <v>30</v>
      </c>
      <c r="I148" t="s">
        <v>31</v>
      </c>
      <c r="J148" t="s">
        <v>25</v>
      </c>
      <c r="K148">
        <v>29028</v>
      </c>
      <c r="L148">
        <v>4218</v>
      </c>
      <c r="M148">
        <v>14.53</v>
      </c>
      <c r="N148">
        <v>889</v>
      </c>
      <c r="O148">
        <v>21.08</v>
      </c>
      <c r="P148">
        <v>10407.51</v>
      </c>
      <c r="Q148">
        <v>45604.91</v>
      </c>
      <c r="R148" s="6">
        <v>338.1923245809997</v>
      </c>
      <c r="S148">
        <v>683</v>
      </c>
      <c r="T148" t="str">
        <f ca="1">PROPER(TRIM(Table1[[#This Row],[Campaign Status]]))</f>
        <v>Active</v>
      </c>
      <c r="V148" s="1">
        <f t="shared" si="6"/>
        <v>889</v>
      </c>
      <c r="W148" t="str">
        <f t="shared" ca="1" si="7"/>
        <v>South</v>
      </c>
      <c r="X148" s="6">
        <f t="shared" si="8"/>
        <v>532.1244275950329</v>
      </c>
    </row>
    <row r="149" spans="1:24" hidden="1" x14ac:dyDescent="0.3">
      <c r="A149" t="s">
        <v>443</v>
      </c>
      <c r="B149" t="str">
        <f ca="1">PROPER(TRIM(Table1[[#This Row],[Campaign Name]]))</f>
        <v>Mega Discount</v>
      </c>
      <c r="C149" t="str">
        <f ca="1">PROPER(TRIM(Table1[[#This Row],[Campaign Type]]))</f>
        <v>Lead Gen</v>
      </c>
      <c r="D149" t="str">
        <f ca="1">PROPER(TRIM(Table1[[#This Row],[Marketing Channel]]))</f>
        <v>Instagram</v>
      </c>
      <c r="E149" t="s">
        <v>444</v>
      </c>
      <c r="F149" t="s">
        <v>445</v>
      </c>
      <c r="G149" t="s">
        <v>11141</v>
      </c>
      <c r="H149" t="s">
        <v>36</v>
      </c>
      <c r="I149" t="s">
        <v>31</v>
      </c>
      <c r="J149" t="s">
        <v>63</v>
      </c>
      <c r="K149">
        <v>159493</v>
      </c>
      <c r="L149">
        <v>11483</v>
      </c>
      <c r="M149">
        <v>7.2</v>
      </c>
      <c r="N149">
        <v>2387</v>
      </c>
      <c r="O149">
        <v>20.79</v>
      </c>
      <c r="P149">
        <v>13113.02</v>
      </c>
      <c r="R149" s="6" t="e">
        <v>#VALUE!</v>
      </c>
      <c r="S149">
        <v>1300</v>
      </c>
      <c r="T149" t="str">
        <f ca="1">PROPER(TRIM(Table1[[#This Row],[Campaign Status]]))</f>
        <v>Completed</v>
      </c>
      <c r="V149" s="1">
        <f t="shared" si="6"/>
        <v>2387</v>
      </c>
      <c r="W149" t="str">
        <f t="shared" ca="1" si="7"/>
        <v>west</v>
      </c>
      <c r="X149" s="6">
        <f t="shared" si="8"/>
        <v>338.1923245809997</v>
      </c>
    </row>
    <row r="150" spans="1:24" x14ac:dyDescent="0.3">
      <c r="A150" t="s">
        <v>446</v>
      </c>
      <c r="B150" t="str">
        <f ca="1">PROPER(TRIM(Table1[[#This Row],[Campaign Name]]))</f>
        <v>Festive Offer</v>
      </c>
      <c r="C150" t="str">
        <f ca="1">PROPER(TRIM(Table1[[#This Row],[Campaign Type]]))</f>
        <v>Awareness</v>
      </c>
      <c r="D150" t="str">
        <f ca="1">PROPER(TRIM(Table1[[#This Row],[Marketing Channel]]))</f>
        <v>Google Ads</v>
      </c>
      <c r="E150" t="s">
        <v>447</v>
      </c>
      <c r="F150" t="s">
        <v>45</v>
      </c>
      <c r="G150" t="s">
        <v>46</v>
      </c>
      <c r="H150" t="s">
        <v>30</v>
      </c>
      <c r="I150" t="s">
        <v>31</v>
      </c>
      <c r="J150" t="s">
        <v>25</v>
      </c>
      <c r="K150">
        <v>197146</v>
      </c>
      <c r="L150">
        <v>8189</v>
      </c>
      <c r="M150">
        <v>4.1500000000000004</v>
      </c>
      <c r="N150">
        <v>691</v>
      </c>
      <c r="O150">
        <v>8.44</v>
      </c>
      <c r="P150">
        <v>250</v>
      </c>
      <c r="Q150">
        <v>29658.75</v>
      </c>
      <c r="R150" s="6">
        <v>11763.5</v>
      </c>
      <c r="S150">
        <v>40</v>
      </c>
      <c r="T150" t="str">
        <f ca="1">PROPER(TRIM(Table1[[#This Row],[Campaign Status]]))</f>
        <v>Paused</v>
      </c>
      <c r="V150" s="1">
        <f t="shared" si="6"/>
        <v>691</v>
      </c>
      <c r="W150" t="str">
        <f t="shared" ca="1" si="7"/>
        <v>South</v>
      </c>
      <c r="X150" s="6" t="e">
        <f t="shared" si="8"/>
        <v>#VALUE!</v>
      </c>
    </row>
    <row r="151" spans="1:24" x14ac:dyDescent="0.3">
      <c r="A151" t="s">
        <v>448</v>
      </c>
      <c r="B151" t="str">
        <f ca="1">PROPER(TRIM(Table1[[#This Row],[Campaign Name]]))</f>
        <v>New Launch</v>
      </c>
      <c r="C151" t="str">
        <f ca="1">PROPER(TRIM(Table1[[#This Row],[Campaign Type]]))</f>
        <v>Lead Gen</v>
      </c>
      <c r="D151" t="str">
        <f ca="1">PROPER(TRIM(Table1[[#This Row],[Marketing Channel]]))</f>
        <v>Google Ads</v>
      </c>
      <c r="E151" t="s">
        <v>449</v>
      </c>
      <c r="F151" t="s">
        <v>450</v>
      </c>
      <c r="G151" t="s">
        <v>29</v>
      </c>
      <c r="H151" t="s">
        <v>99</v>
      </c>
      <c r="I151" t="s">
        <v>62</v>
      </c>
      <c r="J151" t="s">
        <v>25</v>
      </c>
      <c r="K151">
        <v>18681</v>
      </c>
      <c r="L151">
        <v>1195</v>
      </c>
      <c r="M151">
        <v>6.4</v>
      </c>
      <c r="N151">
        <v>140</v>
      </c>
      <c r="O151">
        <v>11.72</v>
      </c>
      <c r="P151">
        <v>7920.93</v>
      </c>
      <c r="Q151">
        <v>38786.959999999999</v>
      </c>
      <c r="R151" s="6">
        <v>389.67684350196248</v>
      </c>
      <c r="S151">
        <v>58</v>
      </c>
      <c r="T151" t="str">
        <f ca="1">PROPER(TRIM(Table1[[#This Row],[Campaign Status]]))</f>
        <v>Paused</v>
      </c>
      <c r="V151" s="1">
        <f t="shared" si="6"/>
        <v>140</v>
      </c>
      <c r="W151" t="str">
        <f t="shared" ca="1" si="7"/>
        <v>North</v>
      </c>
      <c r="X151" s="6">
        <f t="shared" si="8"/>
        <v>11763.5</v>
      </c>
    </row>
    <row r="152" spans="1:24" x14ac:dyDescent="0.3">
      <c r="A152" t="s">
        <v>451</v>
      </c>
      <c r="B152" t="str">
        <f ca="1">PROPER(TRIM(Table1[[#This Row],[Campaign Name]]))</f>
        <v>Summer Sale</v>
      </c>
      <c r="C152" t="str">
        <f ca="1">PROPER(TRIM(Table1[[#This Row],[Campaign Type]]))</f>
        <v>Awareness</v>
      </c>
      <c r="D152" t="str">
        <f ca="1">PROPER(TRIM(Table1[[#This Row],[Marketing Channel]]))</f>
        <v>Google Ads</v>
      </c>
      <c r="E152" t="s">
        <v>452</v>
      </c>
      <c r="F152" t="s">
        <v>252</v>
      </c>
      <c r="G152" t="s">
        <v>29</v>
      </c>
      <c r="H152" t="s">
        <v>67</v>
      </c>
      <c r="I152" t="s">
        <v>68</v>
      </c>
      <c r="J152" t="s">
        <v>63</v>
      </c>
      <c r="K152">
        <v>100521</v>
      </c>
      <c r="L152">
        <v>760</v>
      </c>
      <c r="M152">
        <v>0.76</v>
      </c>
      <c r="N152">
        <v>158</v>
      </c>
      <c r="O152">
        <v>20.79</v>
      </c>
      <c r="P152">
        <v>11453.97</v>
      </c>
      <c r="Q152">
        <v>45472.28</v>
      </c>
      <c r="R152" s="6">
        <v>297.00016675440912</v>
      </c>
      <c r="S152">
        <v>87</v>
      </c>
      <c r="T152" t="str">
        <f ca="1">PROPER(TRIM(Table1[[#This Row],[Campaign Status]]))</f>
        <v>Paused</v>
      </c>
      <c r="V152" s="1">
        <f t="shared" si="6"/>
        <v>158</v>
      </c>
      <c r="W152" t="str">
        <f t="shared" ca="1" si="7"/>
        <v>North</v>
      </c>
      <c r="X152" s="6">
        <f t="shared" si="8"/>
        <v>389.67684350196248</v>
      </c>
    </row>
    <row r="153" spans="1:24" x14ac:dyDescent="0.3">
      <c r="A153" t="s">
        <v>453</v>
      </c>
      <c r="B153" t="str">
        <f ca="1">PROPER(TRIM(Table1[[#This Row],[Campaign Name]]))</f>
        <v>Summer Sale</v>
      </c>
      <c r="C153" t="str">
        <f ca="1">PROPER(TRIM(Table1[[#This Row],[Campaign Type]]))</f>
        <v>Lead Gen</v>
      </c>
      <c r="D153" t="str">
        <f ca="1">PROPER(TRIM(Table1[[#This Row],[Marketing Channel]]))</f>
        <v>Meta Ads</v>
      </c>
      <c r="E153" t="s">
        <v>454</v>
      </c>
      <c r="F153" t="s">
        <v>455</v>
      </c>
      <c r="G153" t="s">
        <v>11141</v>
      </c>
      <c r="H153" t="s">
        <v>54</v>
      </c>
      <c r="I153" t="s">
        <v>24</v>
      </c>
      <c r="J153" t="s">
        <v>63</v>
      </c>
      <c r="K153">
        <v>60190</v>
      </c>
      <c r="L153">
        <v>3724</v>
      </c>
      <c r="M153">
        <v>6.19</v>
      </c>
      <c r="N153">
        <v>222</v>
      </c>
      <c r="O153">
        <v>5.96</v>
      </c>
      <c r="P153">
        <v>3817.8497265160554</v>
      </c>
      <c r="Q153">
        <v>18127.509999999998</v>
      </c>
      <c r="R153" s="6">
        <v>374.80941625594301</v>
      </c>
      <c r="S153">
        <v>203</v>
      </c>
      <c r="T153" t="str">
        <f ca="1">PROPER(TRIM(Table1[[#This Row],[Campaign Status]]))</f>
        <v>Paused</v>
      </c>
      <c r="V153" s="1">
        <f t="shared" si="6"/>
        <v>222</v>
      </c>
      <c r="W153" t="str">
        <f t="shared" ca="1" si="7"/>
        <v>west</v>
      </c>
      <c r="X153" s="6">
        <f t="shared" si="8"/>
        <v>297.00016675440912</v>
      </c>
    </row>
    <row r="154" spans="1:24" x14ac:dyDescent="0.3">
      <c r="A154" t="s">
        <v>456</v>
      </c>
      <c r="B154" t="str">
        <f ca="1">PROPER(TRIM(Table1[[#This Row],[Campaign Name]]))</f>
        <v>Summer Sale</v>
      </c>
      <c r="C154" t="str">
        <f ca="1">PROPER(TRIM(Table1[[#This Row],[Campaign Type]]))</f>
        <v>Awareness</v>
      </c>
      <c r="D154" t="str">
        <f ca="1">PROPER(TRIM(Table1[[#This Row],[Marketing Channel]]))</f>
        <v>Email</v>
      </c>
      <c r="E154" t="s">
        <v>175</v>
      </c>
      <c r="F154" t="s">
        <v>412</v>
      </c>
      <c r="G154" t="s">
        <v>11141</v>
      </c>
      <c r="H154" t="s">
        <v>23</v>
      </c>
      <c r="I154" t="s">
        <v>24</v>
      </c>
      <c r="J154" t="s">
        <v>25</v>
      </c>
      <c r="K154">
        <v>10254</v>
      </c>
      <c r="L154">
        <v>942</v>
      </c>
      <c r="M154">
        <v>9.19</v>
      </c>
      <c r="N154">
        <v>167</v>
      </c>
      <c r="O154">
        <v>17.73</v>
      </c>
      <c r="P154">
        <v>12324.4</v>
      </c>
      <c r="Q154">
        <v>18474.650000000001</v>
      </c>
      <c r="R154" s="6">
        <v>49.903037876083232</v>
      </c>
      <c r="S154">
        <v>112</v>
      </c>
      <c r="T154" t="str">
        <f ca="1">PROPER(TRIM(Table1[[#This Row],[Campaign Status]]))</f>
        <v>Paused</v>
      </c>
      <c r="V154" s="1">
        <f t="shared" si="6"/>
        <v>167</v>
      </c>
      <c r="W154" t="str">
        <f t="shared" ca="1" si="7"/>
        <v>west</v>
      </c>
      <c r="X154" s="6">
        <f t="shared" si="8"/>
        <v>374.80941625594301</v>
      </c>
    </row>
    <row r="155" spans="1:24" x14ac:dyDescent="0.3">
      <c r="A155" t="s">
        <v>457</v>
      </c>
      <c r="B155" t="str">
        <f ca="1">PROPER(TRIM(Table1[[#This Row],[Campaign Name]]))</f>
        <v>Mega Discount</v>
      </c>
      <c r="C155" t="str">
        <f ca="1">PROPER(TRIM(Table1[[#This Row],[Campaign Type]]))</f>
        <v>Sales</v>
      </c>
      <c r="D155" t="str">
        <f ca="1">PROPER(TRIM(Table1[[#This Row],[Marketing Channel]]))</f>
        <v>Instagram</v>
      </c>
      <c r="E155" t="s">
        <v>458</v>
      </c>
      <c r="F155" t="s">
        <v>235</v>
      </c>
      <c r="G155" t="s">
        <v>41</v>
      </c>
      <c r="H155" t="s">
        <v>11140</v>
      </c>
      <c r="I155" t="s">
        <v>62</v>
      </c>
      <c r="J155" t="s">
        <v>25</v>
      </c>
      <c r="K155">
        <v>16756</v>
      </c>
      <c r="L155">
        <v>600</v>
      </c>
      <c r="M155">
        <v>3.58</v>
      </c>
      <c r="N155">
        <v>61</v>
      </c>
      <c r="O155">
        <v>10.17</v>
      </c>
      <c r="P155">
        <v>250</v>
      </c>
      <c r="Q155">
        <v>16787.330000000002</v>
      </c>
      <c r="R155" s="6">
        <v>6614.9320000000007</v>
      </c>
      <c r="S155">
        <v>1</v>
      </c>
      <c r="T155" t="str">
        <f ca="1">PROPER(TRIM(Table1[[#This Row],[Campaign Status]]))</f>
        <v>Completed</v>
      </c>
      <c r="V155" s="1">
        <f t="shared" si="6"/>
        <v>61</v>
      </c>
      <c r="W155" t="str">
        <f t="shared" ca="1" si="7"/>
        <v>East</v>
      </c>
      <c r="X155" s="6">
        <f t="shared" si="8"/>
        <v>49.903037876083232</v>
      </c>
    </row>
    <row r="156" spans="1:24" x14ac:dyDescent="0.3">
      <c r="A156" t="s">
        <v>459</v>
      </c>
      <c r="B156" t="str">
        <f ca="1">PROPER(TRIM(Table1[[#This Row],[Campaign Name]]))</f>
        <v>New Launch</v>
      </c>
      <c r="C156" t="str">
        <f ca="1">PROPER(TRIM(Table1[[#This Row],[Campaign Type]]))</f>
        <v>Sales</v>
      </c>
      <c r="D156" t="str">
        <f ca="1">PROPER(TRIM(Table1[[#This Row],[Marketing Channel]]))</f>
        <v>Email</v>
      </c>
      <c r="E156" t="s">
        <v>460</v>
      </c>
      <c r="F156" t="s">
        <v>60</v>
      </c>
      <c r="G156" t="s">
        <v>29</v>
      </c>
      <c r="H156" t="s">
        <v>99</v>
      </c>
      <c r="I156" t="s">
        <v>68</v>
      </c>
      <c r="J156" t="s">
        <v>25</v>
      </c>
      <c r="K156">
        <v>100679</v>
      </c>
      <c r="L156">
        <v>10845</v>
      </c>
      <c r="M156">
        <v>10.77</v>
      </c>
      <c r="N156">
        <v>1678</v>
      </c>
      <c r="O156">
        <v>15.47</v>
      </c>
      <c r="P156">
        <v>250</v>
      </c>
      <c r="Q156">
        <v>25421.02</v>
      </c>
      <c r="R156" s="6">
        <v>10068.408000000001</v>
      </c>
      <c r="S156">
        <v>1431</v>
      </c>
      <c r="T156" t="str">
        <f ca="1">PROPER(TRIM(Table1[[#This Row],[Campaign Status]]))</f>
        <v>Active</v>
      </c>
      <c r="V156" s="1">
        <f t="shared" si="6"/>
        <v>1678</v>
      </c>
      <c r="W156" t="str">
        <f t="shared" ca="1" si="7"/>
        <v>North</v>
      </c>
      <c r="X156" s="6">
        <f t="shared" si="8"/>
        <v>6614.9320000000007</v>
      </c>
    </row>
    <row r="157" spans="1:24" x14ac:dyDescent="0.3">
      <c r="A157" t="s">
        <v>461</v>
      </c>
      <c r="B157" t="str">
        <f ca="1">PROPER(TRIM(Table1[[#This Row],[Campaign Name]]))</f>
        <v>Flash Sale</v>
      </c>
      <c r="C157" t="str">
        <f ca="1">PROPER(TRIM(Table1[[#This Row],[Campaign Type]]))</f>
        <v>Sales</v>
      </c>
      <c r="D157" t="str">
        <f ca="1">PROPER(TRIM(Table1[[#This Row],[Marketing Channel]]))</f>
        <v>Youtube</v>
      </c>
      <c r="E157" t="s">
        <v>462</v>
      </c>
      <c r="F157" t="s">
        <v>86</v>
      </c>
      <c r="G157" t="s">
        <v>11141</v>
      </c>
      <c r="H157" t="s">
        <v>36</v>
      </c>
      <c r="I157" t="s">
        <v>24</v>
      </c>
      <c r="J157" t="s">
        <v>63</v>
      </c>
      <c r="K157">
        <v>22258</v>
      </c>
      <c r="L157">
        <v>604</v>
      </c>
      <c r="M157">
        <v>2.71</v>
      </c>
      <c r="N157">
        <v>4</v>
      </c>
      <c r="O157">
        <v>0.66</v>
      </c>
      <c r="P157">
        <v>250</v>
      </c>
      <c r="Q157">
        <v>35619.199999999997</v>
      </c>
      <c r="R157" s="6">
        <v>14147.68</v>
      </c>
      <c r="S157">
        <v>1</v>
      </c>
      <c r="T157" t="str">
        <f ca="1">PROPER(TRIM(Table1[[#This Row],[Campaign Status]]))</f>
        <v>Completed</v>
      </c>
      <c r="V157" s="1">
        <f t="shared" si="6"/>
        <v>4</v>
      </c>
      <c r="W157" t="str">
        <f t="shared" ca="1" si="7"/>
        <v>west</v>
      </c>
      <c r="X157" s="6">
        <f t="shared" si="8"/>
        <v>10068.408000000001</v>
      </c>
    </row>
    <row r="158" spans="1:24" x14ac:dyDescent="0.3">
      <c r="A158" t="s">
        <v>463</v>
      </c>
      <c r="B158" t="str">
        <f ca="1">PROPER(TRIM(Table1[[#This Row],[Campaign Name]]))</f>
        <v>Summer Sale</v>
      </c>
      <c r="C158" t="str">
        <f ca="1">PROPER(TRIM(Table1[[#This Row],[Campaign Type]]))</f>
        <v>Retargeting</v>
      </c>
      <c r="D158" t="str">
        <f ca="1">PROPER(TRIM(Table1[[#This Row],[Marketing Channel]]))</f>
        <v>Google Ads</v>
      </c>
      <c r="E158" t="s">
        <v>464</v>
      </c>
      <c r="F158" t="s">
        <v>465</v>
      </c>
      <c r="G158" t="s">
        <v>11141</v>
      </c>
      <c r="H158" t="s">
        <v>23</v>
      </c>
      <c r="I158" t="s">
        <v>24</v>
      </c>
      <c r="J158" t="s">
        <v>63</v>
      </c>
      <c r="K158">
        <v>111938</v>
      </c>
      <c r="L158">
        <v>10457</v>
      </c>
      <c r="M158">
        <v>9.34</v>
      </c>
      <c r="N158">
        <v>209</v>
      </c>
      <c r="O158">
        <v>2</v>
      </c>
      <c r="P158">
        <v>250</v>
      </c>
      <c r="Q158">
        <v>41402.31</v>
      </c>
      <c r="R158" s="6">
        <v>16460.923999999999</v>
      </c>
      <c r="S158">
        <v>159</v>
      </c>
      <c r="T158" t="str">
        <f ca="1">PROPER(TRIM(Table1[[#This Row],[Campaign Status]]))</f>
        <v>Active</v>
      </c>
      <c r="V158" s="1">
        <f t="shared" si="6"/>
        <v>209</v>
      </c>
      <c r="W158" t="str">
        <f t="shared" ca="1" si="7"/>
        <v>west</v>
      </c>
      <c r="X158" s="6">
        <f t="shared" si="8"/>
        <v>14147.68</v>
      </c>
    </row>
    <row r="159" spans="1:24" hidden="1" x14ac:dyDescent="0.3">
      <c r="A159" t="s">
        <v>466</v>
      </c>
      <c r="B159" t="str">
        <f ca="1">PROPER(TRIM(Table1[[#This Row],[Campaign Name]]))</f>
        <v>Mega Discount</v>
      </c>
      <c r="C159" t="str">
        <f ca="1">PROPER(TRIM(Table1[[#This Row],[Campaign Type]]))</f>
        <v>Awareness</v>
      </c>
      <c r="D159" t="str">
        <f ca="1">PROPER(TRIM(Table1[[#This Row],[Marketing Channel]]))</f>
        <v>Email</v>
      </c>
      <c r="E159" t="s">
        <v>467</v>
      </c>
      <c r="F159" t="s">
        <v>468</v>
      </c>
      <c r="G159" t="s">
        <v>29</v>
      </c>
      <c r="H159" t="s">
        <v>99</v>
      </c>
      <c r="I159" t="s">
        <v>31</v>
      </c>
      <c r="J159" t="s">
        <v>63</v>
      </c>
      <c r="K159">
        <v>150974</v>
      </c>
      <c r="L159">
        <v>10119</v>
      </c>
      <c r="M159">
        <v>6.7</v>
      </c>
      <c r="N159">
        <v>2551</v>
      </c>
      <c r="O159">
        <v>25.21</v>
      </c>
      <c r="P159">
        <v>250</v>
      </c>
      <c r="R159" s="6" t="e">
        <v>#VALUE!</v>
      </c>
      <c r="S159">
        <v>914</v>
      </c>
      <c r="T159" t="str">
        <f ca="1">PROPER(TRIM(Table1[[#This Row],[Campaign Status]]))</f>
        <v>Active</v>
      </c>
      <c r="V159" s="1">
        <f t="shared" si="6"/>
        <v>2551</v>
      </c>
      <c r="W159" t="str">
        <f t="shared" ca="1" si="7"/>
        <v>North</v>
      </c>
      <c r="X159" s="6">
        <f t="shared" si="8"/>
        <v>16460.923999999999</v>
      </c>
    </row>
    <row r="160" spans="1:24" x14ac:dyDescent="0.3">
      <c r="A160" t="s">
        <v>469</v>
      </c>
      <c r="B160" t="str">
        <f ca="1">PROPER(TRIM(Table1[[#This Row],[Campaign Name]]))</f>
        <v>Summer Sale</v>
      </c>
      <c r="C160" t="str">
        <f ca="1">PROPER(TRIM(Table1[[#This Row],[Campaign Type]]))</f>
        <v>Retargeting</v>
      </c>
      <c r="D160" t="str">
        <f ca="1">PROPER(TRIM(Table1[[#This Row],[Marketing Channel]]))</f>
        <v>Email</v>
      </c>
      <c r="E160" t="s">
        <v>470</v>
      </c>
      <c r="F160" t="s">
        <v>450</v>
      </c>
      <c r="G160" t="s">
        <v>29</v>
      </c>
      <c r="H160" t="s">
        <v>61</v>
      </c>
      <c r="I160" t="s">
        <v>24</v>
      </c>
      <c r="J160" t="s">
        <v>63</v>
      </c>
      <c r="K160">
        <v>117159</v>
      </c>
      <c r="L160">
        <v>8403</v>
      </c>
      <c r="M160">
        <v>7.17</v>
      </c>
      <c r="N160">
        <v>1403</v>
      </c>
      <c r="O160">
        <v>16.7</v>
      </c>
      <c r="P160">
        <v>4021.4266195524165</v>
      </c>
      <c r="Q160">
        <v>16847.54</v>
      </c>
      <c r="R160" s="6">
        <v>318.94435964804768</v>
      </c>
      <c r="S160">
        <v>486</v>
      </c>
      <c r="T160" t="str">
        <f ca="1">PROPER(TRIM(Table1[[#This Row],[Campaign Status]]))</f>
        <v>Completed</v>
      </c>
      <c r="V160" s="1">
        <f t="shared" si="6"/>
        <v>1403</v>
      </c>
      <c r="W160" t="str">
        <f t="shared" ca="1" si="7"/>
        <v>North</v>
      </c>
      <c r="X160" s="6" t="e">
        <f t="shared" si="8"/>
        <v>#VALUE!</v>
      </c>
    </row>
    <row r="161" spans="1:24" x14ac:dyDescent="0.3">
      <c r="A161" t="s">
        <v>471</v>
      </c>
      <c r="B161" t="str">
        <f ca="1">PROPER(TRIM(Table1[[#This Row],[Campaign Name]]))</f>
        <v>New Launch</v>
      </c>
      <c r="C161" t="str">
        <f ca="1">PROPER(TRIM(Table1[[#This Row],[Campaign Type]]))</f>
        <v>Lead Gen</v>
      </c>
      <c r="D161" t="str">
        <f ca="1">PROPER(TRIM(Table1[[#This Row],[Marketing Channel]]))</f>
        <v>Google Ads</v>
      </c>
      <c r="E161" t="s">
        <v>472</v>
      </c>
      <c r="F161" t="s">
        <v>344</v>
      </c>
      <c r="G161" t="s">
        <v>11141</v>
      </c>
      <c r="H161" t="s">
        <v>36</v>
      </c>
      <c r="I161" t="s">
        <v>31</v>
      </c>
      <c r="J161" t="s">
        <v>25</v>
      </c>
      <c r="K161">
        <v>34994</v>
      </c>
      <c r="L161">
        <v>765</v>
      </c>
      <c r="M161">
        <v>2.19</v>
      </c>
      <c r="N161">
        <v>208</v>
      </c>
      <c r="O161">
        <v>27.19</v>
      </c>
      <c r="P161">
        <v>250</v>
      </c>
      <c r="Q161">
        <v>37519.33</v>
      </c>
      <c r="R161" s="6">
        <v>14907.732000000002</v>
      </c>
      <c r="S161">
        <v>180</v>
      </c>
      <c r="T161" t="str">
        <f ca="1">PROPER(TRIM(Table1[[#This Row],[Campaign Status]]))</f>
        <v>Completed</v>
      </c>
      <c r="V161" s="1">
        <f t="shared" si="6"/>
        <v>208</v>
      </c>
      <c r="W161" t="str">
        <f t="shared" ca="1" si="7"/>
        <v>west</v>
      </c>
      <c r="X161" s="6">
        <f t="shared" si="8"/>
        <v>318.94435964804768</v>
      </c>
    </row>
    <row r="162" spans="1:24" x14ac:dyDescent="0.3">
      <c r="A162" t="s">
        <v>473</v>
      </c>
      <c r="B162" t="str">
        <f ca="1">PROPER(TRIM(Table1[[#This Row],[Campaign Name]]))</f>
        <v>Flash Sale</v>
      </c>
      <c r="C162" t="str">
        <f ca="1">PROPER(TRIM(Table1[[#This Row],[Campaign Type]]))</f>
        <v>Lead Gen</v>
      </c>
      <c r="D162" t="str">
        <f ca="1">PROPER(TRIM(Table1[[#This Row],[Marketing Channel]]))</f>
        <v>Meta Ads</v>
      </c>
      <c r="E162" t="s">
        <v>474</v>
      </c>
      <c r="F162" t="s">
        <v>475</v>
      </c>
      <c r="G162" t="s">
        <v>11141</v>
      </c>
      <c r="H162" t="s">
        <v>23</v>
      </c>
      <c r="I162" t="s">
        <v>68</v>
      </c>
      <c r="J162" t="s">
        <v>63</v>
      </c>
      <c r="K162">
        <v>158594</v>
      </c>
      <c r="L162">
        <v>5823</v>
      </c>
      <c r="M162">
        <v>3.67</v>
      </c>
      <c r="N162">
        <v>1880</v>
      </c>
      <c r="O162">
        <v>32.29</v>
      </c>
      <c r="P162">
        <v>250</v>
      </c>
      <c r="Q162">
        <v>27887.99</v>
      </c>
      <c r="R162" s="6">
        <v>11055.196</v>
      </c>
      <c r="S162">
        <v>183</v>
      </c>
      <c r="T162" t="str">
        <f ca="1">PROPER(TRIM(Table1[[#This Row],[Campaign Status]]))</f>
        <v>Completed</v>
      </c>
      <c r="V162" s="1">
        <f t="shared" si="6"/>
        <v>1880</v>
      </c>
      <c r="W162" t="str">
        <f t="shared" ca="1" si="7"/>
        <v>west</v>
      </c>
      <c r="X162" s="6">
        <f t="shared" si="8"/>
        <v>14907.732000000002</v>
      </c>
    </row>
    <row r="163" spans="1:24" x14ac:dyDescent="0.3">
      <c r="A163" t="s">
        <v>476</v>
      </c>
      <c r="B163" t="str">
        <f ca="1">PROPER(TRIM(Table1[[#This Row],[Campaign Name]]))</f>
        <v>Flash Sale</v>
      </c>
      <c r="C163" t="str">
        <f ca="1">PROPER(TRIM(Table1[[#This Row],[Campaign Type]]))</f>
        <v>Lead Gen</v>
      </c>
      <c r="D163" t="str">
        <f ca="1">PROPER(TRIM(Table1[[#This Row],[Marketing Channel]]))</f>
        <v>Google Ads</v>
      </c>
      <c r="E163" t="s">
        <v>477</v>
      </c>
      <c r="F163" t="s">
        <v>140</v>
      </c>
      <c r="G163" t="s">
        <v>11141</v>
      </c>
      <c r="H163" t="s">
        <v>23</v>
      </c>
      <c r="I163" t="s">
        <v>31</v>
      </c>
      <c r="J163" t="s">
        <v>25</v>
      </c>
      <c r="K163">
        <v>118486</v>
      </c>
      <c r="L163">
        <v>10029</v>
      </c>
      <c r="M163">
        <v>8.4600000000000009</v>
      </c>
      <c r="N163">
        <v>2384</v>
      </c>
      <c r="O163">
        <v>23.77</v>
      </c>
      <c r="P163">
        <v>14591.8</v>
      </c>
      <c r="Q163">
        <v>10922.79</v>
      </c>
      <c r="R163" s="6">
        <v>-25.144327636069562</v>
      </c>
      <c r="S163">
        <v>1236</v>
      </c>
      <c r="T163" t="str">
        <f ca="1">PROPER(TRIM(Table1[[#This Row],[Campaign Status]]))</f>
        <v>Active</v>
      </c>
      <c r="V163" s="1">
        <f t="shared" si="6"/>
        <v>2384</v>
      </c>
      <c r="W163" t="str">
        <f t="shared" ca="1" si="7"/>
        <v>west</v>
      </c>
      <c r="X163" s="6">
        <f t="shared" si="8"/>
        <v>11055.196</v>
      </c>
    </row>
    <row r="164" spans="1:24" x14ac:dyDescent="0.3">
      <c r="A164" t="s">
        <v>478</v>
      </c>
      <c r="B164" t="str">
        <f ca="1">PROPER(TRIM(Table1[[#This Row],[Campaign Name]]))</f>
        <v>Summer Sale</v>
      </c>
      <c r="C164" t="str">
        <f ca="1">PROPER(TRIM(Table1[[#This Row],[Campaign Type]]))</f>
        <v>Lead Gen</v>
      </c>
      <c r="D164" t="str">
        <f ca="1">PROPER(TRIM(Table1[[#This Row],[Marketing Channel]]))</f>
        <v>Google Ads</v>
      </c>
      <c r="E164" t="s">
        <v>479</v>
      </c>
      <c r="F164" t="s">
        <v>130</v>
      </c>
      <c r="G164" t="s">
        <v>11141</v>
      </c>
      <c r="H164" t="s">
        <v>23</v>
      </c>
      <c r="I164" t="s">
        <v>68</v>
      </c>
      <c r="J164" t="s">
        <v>32</v>
      </c>
      <c r="K164">
        <v>81364</v>
      </c>
      <c r="L164">
        <v>10132</v>
      </c>
      <c r="M164">
        <v>12.45</v>
      </c>
      <c r="N164">
        <v>60</v>
      </c>
      <c r="O164">
        <v>0.59</v>
      </c>
      <c r="P164">
        <v>12315.7</v>
      </c>
      <c r="Q164">
        <v>43551.12</v>
      </c>
      <c r="R164" s="6">
        <v>253.62277418254746</v>
      </c>
      <c r="S164">
        <v>26</v>
      </c>
      <c r="T164" t="str">
        <f ca="1">PROPER(TRIM(Table1[[#This Row],[Campaign Status]]))</f>
        <v>Active</v>
      </c>
      <c r="V164" s="1">
        <f t="shared" si="6"/>
        <v>60</v>
      </c>
      <c r="W164" t="str">
        <f t="shared" ca="1" si="7"/>
        <v>west</v>
      </c>
      <c r="X164" s="6">
        <f t="shared" si="8"/>
        <v>-25.144327636069562</v>
      </c>
    </row>
    <row r="165" spans="1:24" x14ac:dyDescent="0.3">
      <c r="A165" t="s">
        <v>480</v>
      </c>
      <c r="B165" t="str">
        <f ca="1">PROPER(TRIM(Table1[[#This Row],[Campaign Name]]))</f>
        <v>Flash Sale</v>
      </c>
      <c r="C165" t="str">
        <f ca="1">PROPER(TRIM(Table1[[#This Row],[Campaign Type]]))</f>
        <v>Awareness</v>
      </c>
      <c r="D165" t="str">
        <f ca="1">PROPER(TRIM(Table1[[#This Row],[Marketing Channel]]))</f>
        <v>Youtube</v>
      </c>
      <c r="E165" t="s">
        <v>481</v>
      </c>
      <c r="F165" t="s">
        <v>274</v>
      </c>
      <c r="G165" t="s">
        <v>29</v>
      </c>
      <c r="H165" t="s">
        <v>99</v>
      </c>
      <c r="I165" t="s">
        <v>24</v>
      </c>
      <c r="J165" t="s">
        <v>32</v>
      </c>
      <c r="K165">
        <v>111640</v>
      </c>
      <c r="L165">
        <v>5191</v>
      </c>
      <c r="M165">
        <v>4.6500000000000004</v>
      </c>
      <c r="N165">
        <v>1541</v>
      </c>
      <c r="O165">
        <v>29.69</v>
      </c>
      <c r="P165">
        <v>250</v>
      </c>
      <c r="Q165">
        <v>1266.6600000000001</v>
      </c>
      <c r="R165" s="6">
        <v>406.66400000000004</v>
      </c>
      <c r="S165">
        <v>760</v>
      </c>
      <c r="T165" t="str">
        <f ca="1">PROPER(TRIM(Table1[[#This Row],[Campaign Status]]))</f>
        <v>Completed</v>
      </c>
      <c r="V165" s="1">
        <f t="shared" si="6"/>
        <v>1541</v>
      </c>
      <c r="W165" t="str">
        <f t="shared" ca="1" si="7"/>
        <v>North</v>
      </c>
      <c r="X165" s="6">
        <f t="shared" si="8"/>
        <v>253.62277418254746</v>
      </c>
    </row>
    <row r="166" spans="1:24" x14ac:dyDescent="0.3">
      <c r="A166" t="s">
        <v>482</v>
      </c>
      <c r="B166" t="str">
        <f ca="1">PROPER(TRIM(Table1[[#This Row],[Campaign Name]]))</f>
        <v>Festive Offer</v>
      </c>
      <c r="C166" t="str">
        <f ca="1">PROPER(TRIM(Table1[[#This Row],[Campaign Type]]))</f>
        <v>Lead Gen</v>
      </c>
      <c r="D166" t="str">
        <f ca="1">PROPER(TRIM(Table1[[#This Row],[Marketing Channel]]))</f>
        <v>Instagram</v>
      </c>
      <c r="E166" t="s">
        <v>483</v>
      </c>
      <c r="F166" t="s">
        <v>235</v>
      </c>
      <c r="G166" t="s">
        <v>29</v>
      </c>
      <c r="H166" t="s">
        <v>67</v>
      </c>
      <c r="I166" t="s">
        <v>31</v>
      </c>
      <c r="J166" t="s">
        <v>25</v>
      </c>
      <c r="K166">
        <v>19137</v>
      </c>
      <c r="L166">
        <v>99</v>
      </c>
      <c r="M166">
        <v>0.52</v>
      </c>
      <c r="N166">
        <v>27</v>
      </c>
      <c r="O166">
        <v>27.27</v>
      </c>
      <c r="P166">
        <v>3982.6304252733912</v>
      </c>
      <c r="Q166">
        <v>22098.959999999999</v>
      </c>
      <c r="R166" s="6">
        <v>454.88352270303858</v>
      </c>
      <c r="S166">
        <v>6</v>
      </c>
      <c r="T166" t="str">
        <f ca="1">PROPER(TRIM(Table1[[#This Row],[Campaign Status]]))</f>
        <v>Paused</v>
      </c>
      <c r="V166" s="1">
        <f t="shared" si="6"/>
        <v>27</v>
      </c>
      <c r="W166" t="str">
        <f t="shared" ca="1" si="7"/>
        <v>North</v>
      </c>
      <c r="X166" s="6">
        <f t="shared" si="8"/>
        <v>406.66400000000004</v>
      </c>
    </row>
    <row r="167" spans="1:24" x14ac:dyDescent="0.3">
      <c r="A167" t="s">
        <v>484</v>
      </c>
      <c r="B167" t="str">
        <f ca="1">PROPER(TRIM(Table1[[#This Row],[Campaign Name]]))</f>
        <v>Summer Sale</v>
      </c>
      <c r="C167" t="str">
        <f ca="1">PROPER(TRIM(Table1[[#This Row],[Campaign Type]]))</f>
        <v>Awareness</v>
      </c>
      <c r="D167" t="str">
        <f ca="1">PROPER(TRIM(Table1[[#This Row],[Marketing Channel]]))</f>
        <v>Google Ads</v>
      </c>
      <c r="E167" t="s">
        <v>213</v>
      </c>
      <c r="F167" t="s">
        <v>86</v>
      </c>
      <c r="G167" t="s">
        <v>46</v>
      </c>
      <c r="H167" t="s">
        <v>30</v>
      </c>
      <c r="I167" t="s">
        <v>68</v>
      </c>
      <c r="J167" t="s">
        <v>25</v>
      </c>
      <c r="K167">
        <v>152121</v>
      </c>
      <c r="L167">
        <v>9710</v>
      </c>
      <c r="M167">
        <v>6.38</v>
      </c>
      <c r="N167">
        <v>914</v>
      </c>
      <c r="O167">
        <v>9.41</v>
      </c>
      <c r="P167">
        <v>250</v>
      </c>
      <c r="Q167">
        <v>14829.86</v>
      </c>
      <c r="R167" s="6">
        <v>5831.9440000000004</v>
      </c>
      <c r="S167">
        <v>487</v>
      </c>
      <c r="T167" t="str">
        <f ca="1">PROPER(TRIM(Table1[[#This Row],[Campaign Status]]))</f>
        <v>Completed</v>
      </c>
      <c r="V167" s="1">
        <f t="shared" si="6"/>
        <v>914</v>
      </c>
      <c r="W167" t="str">
        <f t="shared" ca="1" si="7"/>
        <v>South</v>
      </c>
      <c r="X167" s="6">
        <f t="shared" si="8"/>
        <v>454.88352270303858</v>
      </c>
    </row>
    <row r="168" spans="1:24" x14ac:dyDescent="0.3">
      <c r="A168" t="s">
        <v>485</v>
      </c>
      <c r="B168" t="str">
        <f ca="1">PROPER(TRIM(Table1[[#This Row],[Campaign Name]]))</f>
        <v>Mega Discount</v>
      </c>
      <c r="C168" t="str">
        <f ca="1">PROPER(TRIM(Table1[[#This Row],[Campaign Type]]))</f>
        <v>Lead Gen</v>
      </c>
      <c r="D168" t="str">
        <f ca="1">PROPER(TRIM(Table1[[#This Row],[Marketing Channel]]))</f>
        <v>Meta Ads</v>
      </c>
      <c r="E168" t="s">
        <v>486</v>
      </c>
      <c r="F168" t="s">
        <v>450</v>
      </c>
      <c r="G168" t="s">
        <v>11141</v>
      </c>
      <c r="H168" t="s">
        <v>23</v>
      </c>
      <c r="I168" t="s">
        <v>62</v>
      </c>
      <c r="J168" t="s">
        <v>25</v>
      </c>
      <c r="K168">
        <v>22659</v>
      </c>
      <c r="L168">
        <v>643</v>
      </c>
      <c r="M168">
        <v>2.84</v>
      </c>
      <c r="N168">
        <v>11</v>
      </c>
      <c r="O168">
        <v>1.71</v>
      </c>
      <c r="P168">
        <v>250</v>
      </c>
      <c r="Q168">
        <v>9336.42</v>
      </c>
      <c r="R168" s="6">
        <v>3634.5680000000002</v>
      </c>
      <c r="S168">
        <v>2</v>
      </c>
      <c r="T168" t="str">
        <f ca="1">PROPER(TRIM(Table1[[#This Row],[Campaign Status]]))</f>
        <v>Active</v>
      </c>
      <c r="V168" s="1">
        <f t="shared" si="6"/>
        <v>11</v>
      </c>
      <c r="W168" t="str">
        <f t="shared" ca="1" si="7"/>
        <v>west</v>
      </c>
      <c r="X168" s="6">
        <f t="shared" si="8"/>
        <v>5831.9440000000004</v>
      </c>
    </row>
    <row r="169" spans="1:24" x14ac:dyDescent="0.3">
      <c r="A169" t="s">
        <v>487</v>
      </c>
      <c r="B169" t="str">
        <f ca="1">PROPER(TRIM(Table1[[#This Row],[Campaign Name]]))</f>
        <v>Summer Sale</v>
      </c>
      <c r="C169" t="str">
        <f ca="1">PROPER(TRIM(Table1[[#This Row],[Campaign Type]]))</f>
        <v>Lead Gen</v>
      </c>
      <c r="D169" t="str">
        <f ca="1">PROPER(TRIM(Table1[[#This Row],[Marketing Channel]]))</f>
        <v>Youtube</v>
      </c>
      <c r="E169" t="s">
        <v>488</v>
      </c>
      <c r="F169" t="s">
        <v>489</v>
      </c>
      <c r="G169" t="s">
        <v>11141</v>
      </c>
      <c r="H169" t="s">
        <v>54</v>
      </c>
      <c r="I169" t="s">
        <v>62</v>
      </c>
      <c r="J169" t="s">
        <v>25</v>
      </c>
      <c r="K169">
        <v>140894</v>
      </c>
      <c r="L169">
        <v>1430</v>
      </c>
      <c r="M169">
        <v>1.01</v>
      </c>
      <c r="N169">
        <v>403</v>
      </c>
      <c r="O169">
        <v>28.18</v>
      </c>
      <c r="P169">
        <v>1461.99</v>
      </c>
      <c r="Q169">
        <v>4671.3999999999996</v>
      </c>
      <c r="R169" s="6">
        <v>219.52338935286835</v>
      </c>
      <c r="S169">
        <v>98</v>
      </c>
      <c r="T169" t="str">
        <f ca="1">PROPER(TRIM(Table1[[#This Row],[Campaign Status]]))</f>
        <v>Active</v>
      </c>
      <c r="V169" s="1">
        <f t="shared" si="6"/>
        <v>403</v>
      </c>
      <c r="W169" t="str">
        <f t="shared" ca="1" si="7"/>
        <v>west</v>
      </c>
      <c r="X169" s="6">
        <f t="shared" si="8"/>
        <v>3634.5680000000002</v>
      </c>
    </row>
    <row r="170" spans="1:24" x14ac:dyDescent="0.3">
      <c r="A170" t="s">
        <v>490</v>
      </c>
      <c r="B170" t="str">
        <f ca="1">PROPER(TRIM(Table1[[#This Row],[Campaign Name]]))</f>
        <v>Festive Offer</v>
      </c>
      <c r="C170" t="str">
        <f ca="1">PROPER(TRIM(Table1[[#This Row],[Campaign Type]]))</f>
        <v>Lead Gen</v>
      </c>
      <c r="D170" t="str">
        <f ca="1">PROPER(TRIM(Table1[[#This Row],[Marketing Channel]]))</f>
        <v>Instagram</v>
      </c>
      <c r="E170" t="s">
        <v>491</v>
      </c>
      <c r="F170" t="s">
        <v>492</v>
      </c>
      <c r="G170" t="s">
        <v>41</v>
      </c>
      <c r="H170" t="s">
        <v>11140</v>
      </c>
      <c r="I170" t="s">
        <v>24</v>
      </c>
      <c r="J170" t="s">
        <v>32</v>
      </c>
      <c r="K170">
        <v>188873</v>
      </c>
      <c r="L170">
        <v>20839</v>
      </c>
      <c r="M170">
        <v>11.03</v>
      </c>
      <c r="N170">
        <v>3791</v>
      </c>
      <c r="O170">
        <v>18.190000000000001</v>
      </c>
      <c r="P170">
        <v>3982.6304252733912</v>
      </c>
      <c r="Q170">
        <v>3386.39</v>
      </c>
      <c r="R170" s="6">
        <v>-14.971020697519577</v>
      </c>
      <c r="S170">
        <v>1201</v>
      </c>
      <c r="T170" t="str">
        <f ca="1">PROPER(TRIM(Table1[[#This Row],[Campaign Status]]))</f>
        <v>Active</v>
      </c>
      <c r="V170" s="1">
        <f t="shared" si="6"/>
        <v>3791</v>
      </c>
      <c r="W170" t="str">
        <f t="shared" ca="1" si="7"/>
        <v>East</v>
      </c>
      <c r="X170" s="6">
        <f t="shared" si="8"/>
        <v>219.52338935286835</v>
      </c>
    </row>
    <row r="171" spans="1:24" x14ac:dyDescent="0.3">
      <c r="A171" t="s">
        <v>493</v>
      </c>
      <c r="B171" t="str">
        <f ca="1">PROPER(TRIM(Table1[[#This Row],[Campaign Name]]))</f>
        <v>Summer Sale</v>
      </c>
      <c r="C171" t="str">
        <f ca="1">PROPER(TRIM(Table1[[#This Row],[Campaign Type]]))</f>
        <v>Lead Gen</v>
      </c>
      <c r="D171" t="str">
        <f ca="1">PROPER(TRIM(Table1[[#This Row],[Marketing Channel]]))</f>
        <v>Linkedin</v>
      </c>
      <c r="E171" t="s">
        <v>494</v>
      </c>
      <c r="F171" t="s">
        <v>495</v>
      </c>
      <c r="G171" t="s">
        <v>29</v>
      </c>
      <c r="H171" t="s">
        <v>99</v>
      </c>
      <c r="I171" t="s">
        <v>24</v>
      </c>
      <c r="J171" t="s">
        <v>32</v>
      </c>
      <c r="K171">
        <v>192342</v>
      </c>
      <c r="L171">
        <v>16322</v>
      </c>
      <c r="M171">
        <v>8.49</v>
      </c>
      <c r="N171">
        <v>4498</v>
      </c>
      <c r="O171">
        <v>27.56</v>
      </c>
      <c r="P171">
        <v>3830.4648972188602</v>
      </c>
      <c r="Q171">
        <v>3551.32</v>
      </c>
      <c r="R171" s="6">
        <v>-7.2874939389611804</v>
      </c>
      <c r="S171">
        <v>3689</v>
      </c>
      <c r="T171" t="str">
        <f ca="1">PROPER(TRIM(Table1[[#This Row],[Campaign Status]]))</f>
        <v>Paused</v>
      </c>
      <c r="V171" s="1">
        <f t="shared" si="6"/>
        <v>4498</v>
      </c>
      <c r="W171" t="str">
        <f t="shared" ca="1" si="7"/>
        <v>North</v>
      </c>
      <c r="X171" s="6">
        <f t="shared" si="8"/>
        <v>-14.971020697519577</v>
      </c>
    </row>
    <row r="172" spans="1:24" x14ac:dyDescent="0.3">
      <c r="A172" t="s">
        <v>496</v>
      </c>
      <c r="B172" t="str">
        <f ca="1">PROPER(TRIM(Table1[[#This Row],[Campaign Name]]))</f>
        <v>New Launch</v>
      </c>
      <c r="C172" t="str">
        <f ca="1">PROPER(TRIM(Table1[[#This Row],[Campaign Type]]))</f>
        <v>Sales</v>
      </c>
      <c r="D172" t="str">
        <f ca="1">PROPER(TRIM(Table1[[#This Row],[Marketing Channel]]))</f>
        <v>Email</v>
      </c>
      <c r="E172" t="s">
        <v>497</v>
      </c>
      <c r="F172" t="s">
        <v>49</v>
      </c>
      <c r="G172" t="s">
        <v>11141</v>
      </c>
      <c r="H172" t="s">
        <v>54</v>
      </c>
      <c r="I172" t="s">
        <v>31</v>
      </c>
      <c r="J172" t="s">
        <v>32</v>
      </c>
      <c r="K172">
        <v>187059</v>
      </c>
      <c r="L172">
        <v>9894</v>
      </c>
      <c r="M172">
        <v>5.29</v>
      </c>
      <c r="N172">
        <v>2701</v>
      </c>
      <c r="O172">
        <v>27.3</v>
      </c>
      <c r="P172">
        <v>250</v>
      </c>
      <c r="Q172">
        <v>29279.599999999999</v>
      </c>
      <c r="R172" s="6">
        <v>11611.84</v>
      </c>
      <c r="S172">
        <v>2378</v>
      </c>
      <c r="T172" t="str">
        <f ca="1">PROPER(TRIM(Table1[[#This Row],[Campaign Status]]))</f>
        <v>Completed</v>
      </c>
      <c r="V172" s="1">
        <f t="shared" si="6"/>
        <v>2701</v>
      </c>
      <c r="W172" t="str">
        <f t="shared" ca="1" si="7"/>
        <v>west</v>
      </c>
      <c r="X172" s="6">
        <f t="shared" si="8"/>
        <v>-7.2874939389611804</v>
      </c>
    </row>
    <row r="173" spans="1:24" x14ac:dyDescent="0.3">
      <c r="A173" t="s">
        <v>498</v>
      </c>
      <c r="B173" t="str">
        <f ca="1">PROPER(TRIM(Table1[[#This Row],[Campaign Name]]))</f>
        <v>Festive Offer</v>
      </c>
      <c r="C173" t="str">
        <f ca="1">PROPER(TRIM(Table1[[#This Row],[Campaign Type]]))</f>
        <v>Lead Gen</v>
      </c>
      <c r="D173" t="str">
        <f ca="1">PROPER(TRIM(Table1[[#This Row],[Marketing Channel]]))</f>
        <v>Youtube</v>
      </c>
      <c r="E173" t="s">
        <v>499</v>
      </c>
      <c r="F173" t="s">
        <v>500</v>
      </c>
      <c r="G173" t="s">
        <v>11141</v>
      </c>
      <c r="H173" t="s">
        <v>23</v>
      </c>
      <c r="I173" t="s">
        <v>68</v>
      </c>
      <c r="J173" t="s">
        <v>32</v>
      </c>
      <c r="K173">
        <v>185728</v>
      </c>
      <c r="L173">
        <v>9998</v>
      </c>
      <c r="M173">
        <v>5.38</v>
      </c>
      <c r="N173">
        <v>747</v>
      </c>
      <c r="O173">
        <v>7.47</v>
      </c>
      <c r="P173">
        <v>3891.7088323699436</v>
      </c>
      <c r="Q173">
        <v>10040.25</v>
      </c>
      <c r="R173" s="6">
        <v>157.99078072050327</v>
      </c>
      <c r="S173">
        <v>466</v>
      </c>
      <c r="T173" t="str">
        <f ca="1">PROPER(TRIM(Table1[[#This Row],[Campaign Status]]))</f>
        <v>Paused</v>
      </c>
      <c r="V173" s="1">
        <f t="shared" si="6"/>
        <v>747</v>
      </c>
      <c r="W173" t="str">
        <f t="shared" ca="1" si="7"/>
        <v>west</v>
      </c>
      <c r="X173" s="6">
        <f t="shared" si="8"/>
        <v>11611.84</v>
      </c>
    </row>
    <row r="174" spans="1:24" x14ac:dyDescent="0.3">
      <c r="A174" t="s">
        <v>501</v>
      </c>
      <c r="B174" t="str">
        <f ca="1">PROPER(TRIM(Table1[[#This Row],[Campaign Name]]))</f>
        <v>Flash Sale</v>
      </c>
      <c r="C174" t="str">
        <f ca="1">PROPER(TRIM(Table1[[#This Row],[Campaign Type]]))</f>
        <v>Lead Gen</v>
      </c>
      <c r="D174" t="str">
        <f ca="1">PROPER(TRIM(Table1[[#This Row],[Marketing Channel]]))</f>
        <v>Google Ads</v>
      </c>
      <c r="E174" t="s">
        <v>502</v>
      </c>
      <c r="F174" t="s">
        <v>45</v>
      </c>
      <c r="G174" t="s">
        <v>29</v>
      </c>
      <c r="H174" t="s">
        <v>67</v>
      </c>
      <c r="I174" t="s">
        <v>68</v>
      </c>
      <c r="J174" t="s">
        <v>63</v>
      </c>
      <c r="K174">
        <v>120342</v>
      </c>
      <c r="L174">
        <v>7974</v>
      </c>
      <c r="M174">
        <v>6.63</v>
      </c>
      <c r="N174">
        <v>415</v>
      </c>
      <c r="O174">
        <v>5.2</v>
      </c>
      <c r="P174">
        <v>3675.81</v>
      </c>
      <c r="Q174">
        <v>43341.2</v>
      </c>
      <c r="R174" s="6">
        <v>1079.0924993402814</v>
      </c>
      <c r="S174">
        <v>52</v>
      </c>
      <c r="T174" t="str">
        <f ca="1">PROPER(TRIM(Table1[[#This Row],[Campaign Status]]))</f>
        <v>Completed</v>
      </c>
      <c r="V174" s="1">
        <f t="shared" si="6"/>
        <v>415</v>
      </c>
      <c r="W174" t="str">
        <f t="shared" ca="1" si="7"/>
        <v>North</v>
      </c>
      <c r="X174" s="6">
        <f t="shared" si="8"/>
        <v>157.99078072050327</v>
      </c>
    </row>
    <row r="175" spans="1:24" x14ac:dyDescent="0.3">
      <c r="A175" t="s">
        <v>503</v>
      </c>
      <c r="B175" t="str">
        <f ca="1">PROPER(TRIM(Table1[[#This Row],[Campaign Name]]))</f>
        <v>New Launch</v>
      </c>
      <c r="C175" t="str">
        <f ca="1">PROPER(TRIM(Table1[[#This Row],[Campaign Type]]))</f>
        <v>Lead Gen</v>
      </c>
      <c r="D175" t="str">
        <f ca="1">PROPER(TRIM(Table1[[#This Row],[Marketing Channel]]))</f>
        <v>Youtube</v>
      </c>
      <c r="E175" t="s">
        <v>504</v>
      </c>
      <c r="F175" t="s">
        <v>505</v>
      </c>
      <c r="G175" t="s">
        <v>29</v>
      </c>
      <c r="H175" t="s">
        <v>61</v>
      </c>
      <c r="I175" t="s">
        <v>62</v>
      </c>
      <c r="J175" t="s">
        <v>63</v>
      </c>
      <c r="K175">
        <v>39137</v>
      </c>
      <c r="L175">
        <v>3643</v>
      </c>
      <c r="M175">
        <v>9.31</v>
      </c>
      <c r="N175">
        <v>805</v>
      </c>
      <c r="O175">
        <v>22.1</v>
      </c>
      <c r="P175">
        <v>3891.7088323699436</v>
      </c>
      <c r="Q175">
        <v>7882.25</v>
      </c>
      <c r="R175" s="6">
        <v>102.53956139878856</v>
      </c>
      <c r="S175">
        <v>804</v>
      </c>
      <c r="T175" t="str">
        <f ca="1">PROPER(TRIM(Table1[[#This Row],[Campaign Status]]))</f>
        <v>Completed</v>
      </c>
      <c r="V175" s="1">
        <f t="shared" si="6"/>
        <v>805</v>
      </c>
      <c r="W175" t="str">
        <f t="shared" ca="1" si="7"/>
        <v>North</v>
      </c>
      <c r="X175" s="6">
        <f t="shared" si="8"/>
        <v>1079.0924993402814</v>
      </c>
    </row>
    <row r="176" spans="1:24" x14ac:dyDescent="0.3">
      <c r="A176" t="s">
        <v>506</v>
      </c>
      <c r="B176" t="str">
        <f ca="1">PROPER(TRIM(Table1[[#This Row],[Campaign Name]]))</f>
        <v>Flash Sale</v>
      </c>
      <c r="C176" t="str">
        <f ca="1">PROPER(TRIM(Table1[[#This Row],[Campaign Type]]))</f>
        <v>Sales</v>
      </c>
      <c r="D176" t="str">
        <f ca="1">PROPER(TRIM(Table1[[#This Row],[Marketing Channel]]))</f>
        <v>Youtube</v>
      </c>
      <c r="E176" t="s">
        <v>507</v>
      </c>
      <c r="F176" t="s">
        <v>137</v>
      </c>
      <c r="G176" t="s">
        <v>46</v>
      </c>
      <c r="H176" t="s">
        <v>30</v>
      </c>
      <c r="I176" t="s">
        <v>24</v>
      </c>
      <c r="J176" t="s">
        <v>63</v>
      </c>
      <c r="K176">
        <v>177147</v>
      </c>
      <c r="L176">
        <v>10135</v>
      </c>
      <c r="M176">
        <v>5.72</v>
      </c>
      <c r="N176">
        <v>911</v>
      </c>
      <c r="O176">
        <v>8.99</v>
      </c>
      <c r="P176">
        <v>250</v>
      </c>
      <c r="Q176">
        <v>10172.41</v>
      </c>
      <c r="R176" s="6">
        <v>3968.9639999999999</v>
      </c>
      <c r="S176">
        <v>756</v>
      </c>
      <c r="T176" t="str">
        <f ca="1">PROPER(TRIM(Table1[[#This Row],[Campaign Status]]))</f>
        <v>Paused</v>
      </c>
      <c r="V176" s="1">
        <f t="shared" si="6"/>
        <v>911</v>
      </c>
      <c r="W176" t="str">
        <f t="shared" ca="1" si="7"/>
        <v>South</v>
      </c>
      <c r="X176" s="6">
        <f t="shared" si="8"/>
        <v>102.53956139878856</v>
      </c>
    </row>
    <row r="177" spans="1:24" x14ac:dyDescent="0.3">
      <c r="A177" t="s">
        <v>508</v>
      </c>
      <c r="B177" t="str">
        <f ca="1">PROPER(TRIM(Table1[[#This Row],[Campaign Name]]))</f>
        <v>Festive Offer</v>
      </c>
      <c r="C177" t="str">
        <f ca="1">PROPER(TRIM(Table1[[#This Row],[Campaign Type]]))</f>
        <v>Awareness</v>
      </c>
      <c r="D177" t="str">
        <f ca="1">PROPER(TRIM(Table1[[#This Row],[Marketing Channel]]))</f>
        <v>Meta Ads</v>
      </c>
      <c r="E177" t="s">
        <v>452</v>
      </c>
      <c r="F177" t="s">
        <v>509</v>
      </c>
      <c r="G177" t="s">
        <v>29</v>
      </c>
      <c r="H177" t="s">
        <v>99</v>
      </c>
      <c r="I177" t="s">
        <v>24</v>
      </c>
      <c r="J177" t="s">
        <v>32</v>
      </c>
      <c r="K177">
        <v>74214</v>
      </c>
      <c r="L177">
        <v>2476</v>
      </c>
      <c r="M177">
        <v>3.34</v>
      </c>
      <c r="N177">
        <v>776</v>
      </c>
      <c r="O177">
        <v>31.34</v>
      </c>
      <c r="P177">
        <v>1785.65</v>
      </c>
      <c r="Q177">
        <v>6921.95</v>
      </c>
      <c r="R177" s="6">
        <v>287.6431551535855</v>
      </c>
      <c r="S177">
        <v>211</v>
      </c>
      <c r="T177" t="str">
        <f ca="1">PROPER(TRIM(Table1[[#This Row],[Campaign Status]]))</f>
        <v>Completed</v>
      </c>
      <c r="V177" s="1">
        <f t="shared" si="6"/>
        <v>776</v>
      </c>
      <c r="W177" t="str">
        <f t="shared" ca="1" si="7"/>
        <v>North</v>
      </c>
      <c r="X177" s="6">
        <f t="shared" si="8"/>
        <v>3968.9639999999999</v>
      </c>
    </row>
    <row r="178" spans="1:24" x14ac:dyDescent="0.3">
      <c r="A178" t="s">
        <v>510</v>
      </c>
      <c r="B178" t="str">
        <f ca="1">PROPER(TRIM(Table1[[#This Row],[Campaign Name]]))</f>
        <v>Summer Sale</v>
      </c>
      <c r="C178" t="str">
        <f ca="1">PROPER(TRIM(Table1[[#This Row],[Campaign Type]]))</f>
        <v>Retargeting</v>
      </c>
      <c r="D178" t="str">
        <f ca="1">PROPER(TRIM(Table1[[#This Row],[Marketing Channel]]))</f>
        <v>Instagram</v>
      </c>
      <c r="E178" t="s">
        <v>511</v>
      </c>
      <c r="F178" t="s">
        <v>303</v>
      </c>
      <c r="G178" t="s">
        <v>29</v>
      </c>
      <c r="H178" t="s">
        <v>67</v>
      </c>
      <c r="I178" t="s">
        <v>24</v>
      </c>
      <c r="J178" t="s">
        <v>25</v>
      </c>
      <c r="K178">
        <v>170219</v>
      </c>
      <c r="L178">
        <v>17261</v>
      </c>
      <c r="M178">
        <v>10.14</v>
      </c>
      <c r="N178">
        <v>228</v>
      </c>
      <c r="O178">
        <v>1.32</v>
      </c>
      <c r="P178">
        <v>5809.81</v>
      </c>
      <c r="Q178">
        <v>15204.23</v>
      </c>
      <c r="R178" s="6">
        <v>161.69926383134728</v>
      </c>
      <c r="S178">
        <v>64</v>
      </c>
      <c r="T178" t="str">
        <f ca="1">PROPER(TRIM(Table1[[#This Row],[Campaign Status]]))</f>
        <v>Active</v>
      </c>
      <c r="V178" s="1">
        <f t="shared" si="6"/>
        <v>228</v>
      </c>
      <c r="W178" t="str">
        <f t="shared" ca="1" si="7"/>
        <v>North</v>
      </c>
      <c r="X178" s="6">
        <f t="shared" si="8"/>
        <v>287.6431551535855</v>
      </c>
    </row>
    <row r="179" spans="1:24" x14ac:dyDescent="0.3">
      <c r="A179" t="s">
        <v>512</v>
      </c>
      <c r="B179" t="str">
        <f ca="1">PROPER(TRIM(Table1[[#This Row],[Campaign Name]]))</f>
        <v>Festive Offer</v>
      </c>
      <c r="C179" t="str">
        <f ca="1">PROPER(TRIM(Table1[[#This Row],[Campaign Type]]))</f>
        <v>Sales</v>
      </c>
      <c r="D179" t="str">
        <f ca="1">PROPER(TRIM(Table1[[#This Row],[Marketing Channel]]))</f>
        <v>Youtube</v>
      </c>
      <c r="E179" t="s">
        <v>225</v>
      </c>
      <c r="F179" t="s">
        <v>513</v>
      </c>
      <c r="G179" t="s">
        <v>29</v>
      </c>
      <c r="H179" t="s">
        <v>99</v>
      </c>
      <c r="I179" t="s">
        <v>68</v>
      </c>
      <c r="J179" t="s">
        <v>25</v>
      </c>
      <c r="K179">
        <v>162904</v>
      </c>
      <c r="L179">
        <v>18014</v>
      </c>
      <c r="M179">
        <v>11.06</v>
      </c>
      <c r="N179">
        <v>5565</v>
      </c>
      <c r="O179">
        <v>30.89</v>
      </c>
      <c r="P179">
        <v>250</v>
      </c>
      <c r="Q179">
        <v>4859.96</v>
      </c>
      <c r="R179" s="6">
        <v>1843.9839999999999</v>
      </c>
      <c r="S179">
        <v>4539</v>
      </c>
      <c r="T179" t="str">
        <f ca="1">PROPER(TRIM(Table1[[#This Row],[Campaign Status]]))</f>
        <v>Completed</v>
      </c>
      <c r="V179" s="1">
        <f t="shared" si="6"/>
        <v>5565</v>
      </c>
      <c r="W179" t="str">
        <f t="shared" ca="1" si="7"/>
        <v>North</v>
      </c>
      <c r="X179" s="6">
        <f t="shared" si="8"/>
        <v>161.69926383134728</v>
      </c>
    </row>
    <row r="180" spans="1:24" hidden="1" x14ac:dyDescent="0.3">
      <c r="A180" t="s">
        <v>514</v>
      </c>
      <c r="B180" t="str">
        <f ca="1">PROPER(TRIM(Table1[[#This Row],[Campaign Name]]))</f>
        <v>New Launch</v>
      </c>
      <c r="C180" t="str">
        <f ca="1">PROPER(TRIM(Table1[[#This Row],[Campaign Type]]))</f>
        <v>Awareness</v>
      </c>
      <c r="D180" t="str">
        <f ca="1">PROPER(TRIM(Table1[[#This Row],[Marketing Channel]]))</f>
        <v>Instagram</v>
      </c>
      <c r="E180" t="s">
        <v>515</v>
      </c>
      <c r="F180" t="s">
        <v>516</v>
      </c>
      <c r="G180" t="s">
        <v>29</v>
      </c>
      <c r="H180" t="s">
        <v>61</v>
      </c>
      <c r="I180" t="s">
        <v>24</v>
      </c>
      <c r="J180" t="s">
        <v>63</v>
      </c>
      <c r="K180">
        <v>108637</v>
      </c>
      <c r="L180">
        <v>1128</v>
      </c>
      <c r="M180">
        <v>1.04</v>
      </c>
      <c r="N180">
        <v>159</v>
      </c>
      <c r="O180">
        <v>14.1</v>
      </c>
      <c r="P180">
        <v>250</v>
      </c>
      <c r="R180" s="6" t="e">
        <v>#VALUE!</v>
      </c>
      <c r="S180">
        <v>105</v>
      </c>
      <c r="T180" t="str">
        <f ca="1">PROPER(TRIM(Table1[[#This Row],[Campaign Status]]))</f>
        <v>Completed</v>
      </c>
      <c r="V180" s="1">
        <f t="shared" si="6"/>
        <v>159</v>
      </c>
      <c r="W180" t="str">
        <f t="shared" ca="1" si="7"/>
        <v>North</v>
      </c>
      <c r="X180" s="6">
        <f t="shared" si="8"/>
        <v>1843.9839999999999</v>
      </c>
    </row>
    <row r="181" spans="1:24" x14ac:dyDescent="0.3">
      <c r="A181" t="s">
        <v>517</v>
      </c>
      <c r="B181" t="str">
        <f ca="1">PROPER(TRIM(Table1[[#This Row],[Campaign Name]]))</f>
        <v>New Launch</v>
      </c>
      <c r="C181" t="str">
        <f ca="1">PROPER(TRIM(Table1[[#This Row],[Campaign Type]]))</f>
        <v>Lead Gen</v>
      </c>
      <c r="D181" t="str">
        <f ca="1">PROPER(TRIM(Table1[[#This Row],[Marketing Channel]]))</f>
        <v>Meta Ads</v>
      </c>
      <c r="E181" t="s">
        <v>518</v>
      </c>
      <c r="F181" t="s">
        <v>519</v>
      </c>
      <c r="G181" t="s">
        <v>29</v>
      </c>
      <c r="H181" t="s">
        <v>67</v>
      </c>
      <c r="I181" t="s">
        <v>24</v>
      </c>
      <c r="J181" t="s">
        <v>25</v>
      </c>
      <c r="K181">
        <v>102501</v>
      </c>
      <c r="L181">
        <v>10051</v>
      </c>
      <c r="M181">
        <v>9.81</v>
      </c>
      <c r="N181">
        <v>1499</v>
      </c>
      <c r="O181">
        <v>14.91</v>
      </c>
      <c r="P181">
        <v>3817.8497265160554</v>
      </c>
      <c r="Q181">
        <v>26243.35</v>
      </c>
      <c r="R181" s="6">
        <v>587.38561965214205</v>
      </c>
      <c r="S181">
        <v>357</v>
      </c>
      <c r="T181" t="str">
        <f ca="1">PROPER(TRIM(Table1[[#This Row],[Campaign Status]]))</f>
        <v>Active</v>
      </c>
      <c r="V181" s="1">
        <f t="shared" si="6"/>
        <v>1499</v>
      </c>
      <c r="W181" t="str">
        <f t="shared" ca="1" si="7"/>
        <v>North</v>
      </c>
      <c r="X181" s="6" t="e">
        <f t="shared" si="8"/>
        <v>#VALUE!</v>
      </c>
    </row>
    <row r="182" spans="1:24" x14ac:dyDescent="0.3">
      <c r="A182" t="s">
        <v>520</v>
      </c>
      <c r="B182" t="str">
        <f ca="1">PROPER(TRIM(Table1[[#This Row],[Campaign Name]]))</f>
        <v>New Launch</v>
      </c>
      <c r="C182" t="str">
        <f ca="1">PROPER(TRIM(Table1[[#This Row],[Campaign Type]]))</f>
        <v>Awareness</v>
      </c>
      <c r="D182" t="str">
        <f ca="1">PROPER(TRIM(Table1[[#This Row],[Marketing Channel]]))</f>
        <v>Instagram</v>
      </c>
      <c r="E182" t="s">
        <v>521</v>
      </c>
      <c r="F182" t="s">
        <v>522</v>
      </c>
      <c r="G182" t="s">
        <v>46</v>
      </c>
      <c r="H182" t="s">
        <v>30</v>
      </c>
      <c r="I182" t="s">
        <v>24</v>
      </c>
      <c r="J182" t="s">
        <v>63</v>
      </c>
      <c r="K182">
        <v>88392</v>
      </c>
      <c r="L182">
        <v>4016</v>
      </c>
      <c r="M182">
        <v>4.54</v>
      </c>
      <c r="N182">
        <v>847</v>
      </c>
      <c r="O182">
        <v>21.09</v>
      </c>
      <c r="P182">
        <v>3982.6304252733912</v>
      </c>
      <c r="Q182">
        <v>27102.45</v>
      </c>
      <c r="R182" s="6">
        <v>580.51631976721842</v>
      </c>
      <c r="S182">
        <v>123</v>
      </c>
      <c r="T182" t="str">
        <f ca="1">PROPER(TRIM(Table1[[#This Row],[Campaign Status]]))</f>
        <v>Active</v>
      </c>
      <c r="V182" s="1">
        <f t="shared" si="6"/>
        <v>847</v>
      </c>
      <c r="W182" t="str">
        <f t="shared" ca="1" si="7"/>
        <v>South</v>
      </c>
      <c r="X182" s="6">
        <f t="shared" si="8"/>
        <v>587.38561965214205</v>
      </c>
    </row>
    <row r="183" spans="1:24" x14ac:dyDescent="0.3">
      <c r="A183" t="s">
        <v>523</v>
      </c>
      <c r="B183" t="str">
        <f ca="1">PROPER(TRIM(Table1[[#This Row],[Campaign Name]]))</f>
        <v>Flash Sale</v>
      </c>
      <c r="C183" t="str">
        <f ca="1">PROPER(TRIM(Table1[[#This Row],[Campaign Type]]))</f>
        <v>Retargeting</v>
      </c>
      <c r="D183" t="str">
        <f ca="1">PROPER(TRIM(Table1[[#This Row],[Marketing Channel]]))</f>
        <v>Email</v>
      </c>
      <c r="E183" t="s">
        <v>524</v>
      </c>
      <c r="F183" t="s">
        <v>200</v>
      </c>
      <c r="G183" t="s">
        <v>11141</v>
      </c>
      <c r="H183" t="s">
        <v>23</v>
      </c>
      <c r="I183" t="s">
        <v>68</v>
      </c>
      <c r="J183" t="s">
        <v>25</v>
      </c>
      <c r="K183">
        <v>174303</v>
      </c>
      <c r="L183">
        <v>9424</v>
      </c>
      <c r="M183">
        <v>5.41</v>
      </c>
      <c r="N183">
        <v>768</v>
      </c>
      <c r="O183">
        <v>8.15</v>
      </c>
      <c r="P183">
        <v>13275.66</v>
      </c>
      <c r="Q183">
        <v>16006.69</v>
      </c>
      <c r="R183" s="6">
        <v>20.571707922619296</v>
      </c>
      <c r="S183">
        <v>575</v>
      </c>
      <c r="T183" t="str">
        <f ca="1">PROPER(TRIM(Table1[[#This Row],[Campaign Status]]))</f>
        <v>Active</v>
      </c>
      <c r="V183" s="1">
        <f t="shared" si="6"/>
        <v>768</v>
      </c>
      <c r="W183" t="str">
        <f t="shared" ca="1" si="7"/>
        <v>west</v>
      </c>
      <c r="X183" s="6">
        <f t="shared" si="8"/>
        <v>580.51631976721842</v>
      </c>
    </row>
    <row r="184" spans="1:24" x14ac:dyDescent="0.3">
      <c r="A184" t="s">
        <v>525</v>
      </c>
      <c r="B184" t="str">
        <f ca="1">PROPER(TRIM(Table1[[#This Row],[Campaign Name]]))</f>
        <v>Summer Sale</v>
      </c>
      <c r="C184" t="str">
        <f ca="1">PROPER(TRIM(Table1[[#This Row],[Campaign Type]]))</f>
        <v>Lead Gen</v>
      </c>
      <c r="D184" t="str">
        <f ca="1">PROPER(TRIM(Table1[[#This Row],[Marketing Channel]]))</f>
        <v>Linkedin</v>
      </c>
      <c r="E184" t="s">
        <v>526</v>
      </c>
      <c r="F184" t="s">
        <v>287</v>
      </c>
      <c r="G184" t="s">
        <v>29</v>
      </c>
      <c r="H184" t="s">
        <v>61</v>
      </c>
      <c r="I184" t="s">
        <v>31</v>
      </c>
      <c r="J184" t="s">
        <v>63</v>
      </c>
      <c r="K184">
        <v>96334</v>
      </c>
      <c r="L184">
        <v>1176</v>
      </c>
      <c r="M184">
        <v>1.22</v>
      </c>
      <c r="N184">
        <v>286</v>
      </c>
      <c r="O184">
        <v>24.32</v>
      </c>
      <c r="P184">
        <v>250</v>
      </c>
      <c r="Q184">
        <v>4665.87</v>
      </c>
      <c r="R184" s="6">
        <v>1766.348</v>
      </c>
      <c r="S184">
        <v>169</v>
      </c>
      <c r="T184" t="str">
        <f ca="1">PROPER(TRIM(Table1[[#This Row],[Campaign Status]]))</f>
        <v>Completed</v>
      </c>
      <c r="V184" s="1">
        <f t="shared" si="6"/>
        <v>286</v>
      </c>
      <c r="W184" t="str">
        <f t="shared" ca="1" si="7"/>
        <v>North</v>
      </c>
      <c r="X184" s="6">
        <f t="shared" si="8"/>
        <v>20.571707922619296</v>
      </c>
    </row>
    <row r="185" spans="1:24" x14ac:dyDescent="0.3">
      <c r="A185" t="s">
        <v>527</v>
      </c>
      <c r="B185" t="str">
        <f ca="1">PROPER(TRIM(Table1[[#This Row],[Campaign Name]]))</f>
        <v>New Launch</v>
      </c>
      <c r="C185" t="str">
        <f ca="1">PROPER(TRIM(Table1[[#This Row],[Campaign Type]]))</f>
        <v>Sales</v>
      </c>
      <c r="D185" t="str">
        <f ca="1">PROPER(TRIM(Table1[[#This Row],[Marketing Channel]]))</f>
        <v>Google Ads</v>
      </c>
      <c r="E185" t="s">
        <v>528</v>
      </c>
      <c r="F185" t="s">
        <v>529</v>
      </c>
      <c r="G185" t="s">
        <v>29</v>
      </c>
      <c r="H185" t="s">
        <v>67</v>
      </c>
      <c r="I185" t="s">
        <v>68</v>
      </c>
      <c r="J185" t="s">
        <v>25</v>
      </c>
      <c r="K185">
        <v>139248</v>
      </c>
      <c r="L185">
        <v>6938</v>
      </c>
      <c r="M185">
        <v>4.9800000000000004</v>
      </c>
      <c r="N185">
        <v>590</v>
      </c>
      <c r="O185">
        <v>8.5</v>
      </c>
      <c r="P185">
        <v>12535.71</v>
      </c>
      <c r="Q185">
        <v>44213.21</v>
      </c>
      <c r="R185" s="6">
        <v>252.69809209051584</v>
      </c>
      <c r="S185">
        <v>154</v>
      </c>
      <c r="T185" t="str">
        <f ca="1">PROPER(TRIM(Table1[[#This Row],[Campaign Status]]))</f>
        <v>Active</v>
      </c>
      <c r="V185" s="1">
        <f t="shared" si="6"/>
        <v>590</v>
      </c>
      <c r="W185" t="str">
        <f t="shared" ca="1" si="7"/>
        <v>North</v>
      </c>
      <c r="X185" s="6">
        <f t="shared" si="8"/>
        <v>1766.348</v>
      </c>
    </row>
    <row r="186" spans="1:24" x14ac:dyDescent="0.3">
      <c r="A186" t="s">
        <v>530</v>
      </c>
      <c r="B186" t="str">
        <f ca="1">PROPER(TRIM(Table1[[#This Row],[Campaign Name]]))</f>
        <v>New Launch</v>
      </c>
      <c r="C186" t="str">
        <f ca="1">PROPER(TRIM(Table1[[#This Row],[Campaign Type]]))</f>
        <v>Awareness</v>
      </c>
      <c r="D186" t="str">
        <f ca="1">PROPER(TRIM(Table1[[#This Row],[Marketing Channel]]))</f>
        <v>Youtube</v>
      </c>
      <c r="E186" t="s">
        <v>531</v>
      </c>
      <c r="F186" t="s">
        <v>124</v>
      </c>
      <c r="G186" t="s">
        <v>11141</v>
      </c>
      <c r="H186" t="s">
        <v>54</v>
      </c>
      <c r="I186" t="s">
        <v>68</v>
      </c>
      <c r="J186" t="s">
        <v>25</v>
      </c>
      <c r="K186">
        <v>152966</v>
      </c>
      <c r="L186">
        <v>7797</v>
      </c>
      <c r="M186">
        <v>5.0999999999999996</v>
      </c>
      <c r="N186">
        <v>1455</v>
      </c>
      <c r="O186">
        <v>18.66</v>
      </c>
      <c r="P186">
        <v>756.37</v>
      </c>
      <c r="Q186">
        <v>15625.55</v>
      </c>
      <c r="R186" s="6">
        <v>1965.8606237687902</v>
      </c>
      <c r="S186">
        <v>1081</v>
      </c>
      <c r="T186" t="str">
        <f ca="1">PROPER(TRIM(Table1[[#This Row],[Campaign Status]]))</f>
        <v>Completed</v>
      </c>
      <c r="V186" s="1">
        <f t="shared" si="6"/>
        <v>1455</v>
      </c>
      <c r="W186" t="str">
        <f t="shared" ca="1" si="7"/>
        <v>west</v>
      </c>
      <c r="X186" s="6">
        <f t="shared" si="8"/>
        <v>252.69809209051584</v>
      </c>
    </row>
    <row r="187" spans="1:24" x14ac:dyDescent="0.3">
      <c r="A187" t="s">
        <v>532</v>
      </c>
      <c r="B187" t="str">
        <f ca="1">PROPER(TRIM(Table1[[#This Row],[Campaign Name]]))</f>
        <v>Summer Sale</v>
      </c>
      <c r="C187" t="str">
        <f ca="1">PROPER(TRIM(Table1[[#This Row],[Campaign Type]]))</f>
        <v>Sales</v>
      </c>
      <c r="D187" t="str">
        <f ca="1">PROPER(TRIM(Table1[[#This Row],[Marketing Channel]]))</f>
        <v>Email</v>
      </c>
      <c r="E187" t="s">
        <v>533</v>
      </c>
      <c r="F187" t="s">
        <v>226</v>
      </c>
      <c r="G187" t="s">
        <v>11141</v>
      </c>
      <c r="H187" t="s">
        <v>23</v>
      </c>
      <c r="I187" t="s">
        <v>68</v>
      </c>
      <c r="J187" t="s">
        <v>25</v>
      </c>
      <c r="K187">
        <v>179685</v>
      </c>
      <c r="L187">
        <v>12226</v>
      </c>
      <c r="M187">
        <v>6.8</v>
      </c>
      <c r="N187">
        <v>2776</v>
      </c>
      <c r="O187">
        <v>22.71</v>
      </c>
      <c r="P187">
        <v>7576.69</v>
      </c>
      <c r="Q187">
        <v>42516.31</v>
      </c>
      <c r="R187" s="6">
        <v>461.14622612248883</v>
      </c>
      <c r="S187">
        <v>1776</v>
      </c>
      <c r="T187" t="str">
        <f ca="1">PROPER(TRIM(Table1[[#This Row],[Campaign Status]]))</f>
        <v>Completed</v>
      </c>
      <c r="V187" s="1">
        <f t="shared" si="6"/>
        <v>2776</v>
      </c>
      <c r="W187" t="str">
        <f t="shared" ca="1" si="7"/>
        <v>west</v>
      </c>
      <c r="X187" s="6">
        <f t="shared" si="8"/>
        <v>1965.8606237687902</v>
      </c>
    </row>
    <row r="188" spans="1:24" x14ac:dyDescent="0.3">
      <c r="A188" t="s">
        <v>534</v>
      </c>
      <c r="B188" t="str">
        <f ca="1">PROPER(TRIM(Table1[[#This Row],[Campaign Name]]))</f>
        <v>Mega Discount</v>
      </c>
      <c r="C188" t="str">
        <f ca="1">PROPER(TRIM(Table1[[#This Row],[Campaign Type]]))</f>
        <v>Awareness</v>
      </c>
      <c r="D188" t="str">
        <f ca="1">PROPER(TRIM(Table1[[#This Row],[Marketing Channel]]))</f>
        <v>Linkedin</v>
      </c>
      <c r="E188" t="s">
        <v>535</v>
      </c>
      <c r="F188" t="s">
        <v>80</v>
      </c>
      <c r="G188" t="s">
        <v>11141</v>
      </c>
      <c r="H188" t="s">
        <v>54</v>
      </c>
      <c r="I188" t="s">
        <v>68</v>
      </c>
      <c r="J188" t="s">
        <v>63</v>
      </c>
      <c r="K188">
        <v>33944</v>
      </c>
      <c r="L188">
        <v>386</v>
      </c>
      <c r="M188">
        <v>1.1399999999999999</v>
      </c>
      <c r="N188">
        <v>126</v>
      </c>
      <c r="O188">
        <v>32.64</v>
      </c>
      <c r="P188">
        <v>4131.58</v>
      </c>
      <c r="Q188">
        <v>23477.18</v>
      </c>
      <c r="R188" s="6">
        <v>468.2373329331636</v>
      </c>
      <c r="S188">
        <v>43</v>
      </c>
      <c r="T188" t="str">
        <f ca="1">PROPER(TRIM(Table1[[#This Row],[Campaign Status]]))</f>
        <v>Completed</v>
      </c>
      <c r="V188" s="1">
        <f t="shared" si="6"/>
        <v>126</v>
      </c>
      <c r="W188" t="str">
        <f t="shared" ca="1" si="7"/>
        <v>west</v>
      </c>
      <c r="X188" s="6">
        <f t="shared" si="8"/>
        <v>461.14622612248883</v>
      </c>
    </row>
    <row r="189" spans="1:24" x14ac:dyDescent="0.3">
      <c r="A189" t="s">
        <v>536</v>
      </c>
      <c r="B189" t="str">
        <f ca="1">PROPER(TRIM(Table1[[#This Row],[Campaign Name]]))</f>
        <v>Summer Sale</v>
      </c>
      <c r="C189" t="str">
        <f ca="1">PROPER(TRIM(Table1[[#This Row],[Campaign Type]]))</f>
        <v>Lead Gen</v>
      </c>
      <c r="D189" t="str">
        <f ca="1">PROPER(TRIM(Table1[[#This Row],[Marketing Channel]]))</f>
        <v>Meta Ads</v>
      </c>
      <c r="E189" t="s">
        <v>52</v>
      </c>
      <c r="F189" t="s">
        <v>489</v>
      </c>
      <c r="G189" t="s">
        <v>41</v>
      </c>
      <c r="H189" t="s">
        <v>11140</v>
      </c>
      <c r="I189" t="s">
        <v>68</v>
      </c>
      <c r="J189" t="s">
        <v>25</v>
      </c>
      <c r="K189">
        <v>129775</v>
      </c>
      <c r="L189">
        <v>15293</v>
      </c>
      <c r="M189">
        <v>11.78</v>
      </c>
      <c r="N189">
        <v>1048</v>
      </c>
      <c r="O189">
        <v>6.85</v>
      </c>
      <c r="P189">
        <v>250</v>
      </c>
      <c r="Q189">
        <v>24953.74</v>
      </c>
      <c r="R189" s="6">
        <v>9881.496000000001</v>
      </c>
      <c r="S189">
        <v>195</v>
      </c>
      <c r="T189" t="str">
        <f ca="1">PROPER(TRIM(Table1[[#This Row],[Campaign Status]]))</f>
        <v>Completed</v>
      </c>
      <c r="V189" s="1">
        <f t="shared" si="6"/>
        <v>1048</v>
      </c>
      <c r="W189" t="str">
        <f t="shared" ca="1" si="7"/>
        <v>East</v>
      </c>
      <c r="X189" s="6">
        <f t="shared" si="8"/>
        <v>468.2373329331636</v>
      </c>
    </row>
    <row r="190" spans="1:24" x14ac:dyDescent="0.3">
      <c r="A190" t="s">
        <v>537</v>
      </c>
      <c r="B190" t="str">
        <f ca="1">PROPER(TRIM(Table1[[#This Row],[Campaign Name]]))</f>
        <v>Summer Sale</v>
      </c>
      <c r="C190" t="str">
        <f ca="1">PROPER(TRIM(Table1[[#This Row],[Campaign Type]]))</f>
        <v>Awareness</v>
      </c>
      <c r="D190" t="str">
        <f ca="1">PROPER(TRIM(Table1[[#This Row],[Marketing Channel]]))</f>
        <v>Google Ads</v>
      </c>
      <c r="E190" t="s">
        <v>538</v>
      </c>
      <c r="F190" t="s">
        <v>200</v>
      </c>
      <c r="G190" t="s">
        <v>46</v>
      </c>
      <c r="H190" t="s">
        <v>42</v>
      </c>
      <c r="I190" t="s">
        <v>31</v>
      </c>
      <c r="J190" t="s">
        <v>32</v>
      </c>
      <c r="K190">
        <v>147601</v>
      </c>
      <c r="L190">
        <v>18458</v>
      </c>
      <c r="M190">
        <v>12.51</v>
      </c>
      <c r="N190">
        <v>3416</v>
      </c>
      <c r="O190">
        <v>18.510000000000002</v>
      </c>
      <c r="P190">
        <v>2879.57</v>
      </c>
      <c r="Q190">
        <v>15841.17</v>
      </c>
      <c r="R190" s="6">
        <v>450.12276138451222</v>
      </c>
      <c r="S190">
        <v>353</v>
      </c>
      <c r="T190" t="str">
        <f ca="1">PROPER(TRIM(Table1[[#This Row],[Campaign Status]]))</f>
        <v>Active</v>
      </c>
      <c r="V190" s="1">
        <f t="shared" si="6"/>
        <v>3416</v>
      </c>
      <c r="W190" t="str">
        <f t="shared" ca="1" si="7"/>
        <v>South</v>
      </c>
      <c r="X190" s="6">
        <f t="shared" si="8"/>
        <v>9881.496000000001</v>
      </c>
    </row>
    <row r="191" spans="1:24" x14ac:dyDescent="0.3">
      <c r="A191" t="s">
        <v>539</v>
      </c>
      <c r="B191" t="str">
        <f ca="1">PROPER(TRIM(Table1[[#This Row],[Campaign Name]]))</f>
        <v>Flash Sale</v>
      </c>
      <c r="C191" t="str">
        <f ca="1">PROPER(TRIM(Table1[[#This Row],[Campaign Type]]))</f>
        <v>Awareness</v>
      </c>
      <c r="D191" t="str">
        <f ca="1">PROPER(TRIM(Table1[[#This Row],[Marketing Channel]]))</f>
        <v>Meta Ads</v>
      </c>
      <c r="E191" t="s">
        <v>540</v>
      </c>
      <c r="F191" t="s">
        <v>425</v>
      </c>
      <c r="G191" t="s">
        <v>11141</v>
      </c>
      <c r="H191" t="s">
        <v>36</v>
      </c>
      <c r="I191" t="s">
        <v>31</v>
      </c>
      <c r="J191" t="s">
        <v>25</v>
      </c>
      <c r="K191">
        <v>148118</v>
      </c>
      <c r="L191">
        <v>21668</v>
      </c>
      <c r="M191">
        <v>14.63</v>
      </c>
      <c r="N191">
        <v>4693</v>
      </c>
      <c r="O191">
        <v>21.66</v>
      </c>
      <c r="P191">
        <v>3817.8497265160554</v>
      </c>
      <c r="Q191">
        <v>8811.84</v>
      </c>
      <c r="R191" s="6">
        <v>130.80636041799283</v>
      </c>
      <c r="S191">
        <v>3381</v>
      </c>
      <c r="T191" t="str">
        <f ca="1">PROPER(TRIM(Table1[[#This Row],[Campaign Status]]))</f>
        <v>Paused</v>
      </c>
      <c r="V191" s="1">
        <f t="shared" si="6"/>
        <v>4693</v>
      </c>
      <c r="W191" t="str">
        <f t="shared" ca="1" si="7"/>
        <v>west</v>
      </c>
      <c r="X191" s="6">
        <f t="shared" si="8"/>
        <v>450.12276138451222</v>
      </c>
    </row>
    <row r="192" spans="1:24" x14ac:dyDescent="0.3">
      <c r="A192" t="s">
        <v>541</v>
      </c>
      <c r="B192" t="str">
        <f ca="1">PROPER(TRIM(Table1[[#This Row],[Campaign Name]]))</f>
        <v>Mega Discount</v>
      </c>
      <c r="C192" t="str">
        <f ca="1">PROPER(TRIM(Table1[[#This Row],[Campaign Type]]))</f>
        <v>Lead Gen</v>
      </c>
      <c r="D192" t="str">
        <f ca="1">PROPER(TRIM(Table1[[#This Row],[Marketing Channel]]))</f>
        <v>Google Ads</v>
      </c>
      <c r="E192" t="s">
        <v>542</v>
      </c>
      <c r="F192" t="s">
        <v>45</v>
      </c>
      <c r="G192" t="s">
        <v>41</v>
      </c>
      <c r="H192" t="s">
        <v>11140</v>
      </c>
      <c r="I192" t="s">
        <v>62</v>
      </c>
      <c r="J192" t="s">
        <v>32</v>
      </c>
      <c r="K192">
        <v>81039</v>
      </c>
      <c r="L192">
        <v>1925</v>
      </c>
      <c r="M192">
        <v>2.38</v>
      </c>
      <c r="N192">
        <v>563</v>
      </c>
      <c r="O192">
        <v>29.25</v>
      </c>
      <c r="P192">
        <v>11079.81</v>
      </c>
      <c r="Q192">
        <v>49339.79</v>
      </c>
      <c r="R192" s="6">
        <v>345.31260012581447</v>
      </c>
      <c r="S192">
        <v>205</v>
      </c>
      <c r="T192" t="str">
        <f ca="1">PROPER(TRIM(Table1[[#This Row],[Campaign Status]]))</f>
        <v>Paused</v>
      </c>
      <c r="V192" s="1">
        <f t="shared" si="6"/>
        <v>563</v>
      </c>
      <c r="W192" t="str">
        <f t="shared" ca="1" si="7"/>
        <v>East</v>
      </c>
      <c r="X192" s="6">
        <f t="shared" si="8"/>
        <v>130.80636041799283</v>
      </c>
    </row>
    <row r="193" spans="1:24" x14ac:dyDescent="0.3">
      <c r="A193" t="s">
        <v>543</v>
      </c>
      <c r="B193" t="str">
        <f ca="1">PROPER(TRIM(Table1[[#This Row],[Campaign Name]]))</f>
        <v>New Launch</v>
      </c>
      <c r="C193" t="str">
        <f ca="1">PROPER(TRIM(Table1[[#This Row],[Campaign Type]]))</f>
        <v>Lead Gen</v>
      </c>
      <c r="D193" t="str">
        <f ca="1">PROPER(TRIM(Table1[[#This Row],[Marketing Channel]]))</f>
        <v>Meta Ads</v>
      </c>
      <c r="E193" t="s">
        <v>454</v>
      </c>
      <c r="F193" t="s">
        <v>544</v>
      </c>
      <c r="G193" t="s">
        <v>41</v>
      </c>
      <c r="H193" t="s">
        <v>11140</v>
      </c>
      <c r="I193" t="s">
        <v>31</v>
      </c>
      <c r="J193" t="s">
        <v>25</v>
      </c>
      <c r="K193">
        <v>91630</v>
      </c>
      <c r="L193">
        <v>11370</v>
      </c>
      <c r="M193">
        <v>12.41</v>
      </c>
      <c r="N193">
        <v>1024</v>
      </c>
      <c r="O193">
        <v>9.01</v>
      </c>
      <c r="P193">
        <v>250</v>
      </c>
      <c r="Q193">
        <v>3054.96</v>
      </c>
      <c r="R193" s="6">
        <v>1121.9839999999999</v>
      </c>
      <c r="S193">
        <v>192</v>
      </c>
      <c r="T193" t="str">
        <f ca="1">PROPER(TRIM(Table1[[#This Row],[Campaign Status]]))</f>
        <v>Active</v>
      </c>
      <c r="V193" s="1">
        <f t="shared" si="6"/>
        <v>1024</v>
      </c>
      <c r="W193" t="str">
        <f t="shared" ca="1" si="7"/>
        <v>East</v>
      </c>
      <c r="X193" s="6">
        <f t="shared" si="8"/>
        <v>345.31260012581447</v>
      </c>
    </row>
    <row r="194" spans="1:24" x14ac:dyDescent="0.3">
      <c r="A194" t="s">
        <v>545</v>
      </c>
      <c r="B194" t="str">
        <f ca="1">PROPER(TRIM(Table1[[#This Row],[Campaign Name]]))</f>
        <v>New Launch</v>
      </c>
      <c r="C194" t="str">
        <f ca="1">PROPER(TRIM(Table1[[#This Row],[Campaign Type]]))</f>
        <v>Sales</v>
      </c>
      <c r="D194" t="str">
        <f ca="1">PROPER(TRIM(Table1[[#This Row],[Marketing Channel]]))</f>
        <v>Youtube</v>
      </c>
      <c r="E194" t="s">
        <v>546</v>
      </c>
      <c r="F194" t="s">
        <v>436</v>
      </c>
      <c r="G194" t="s">
        <v>11141</v>
      </c>
      <c r="H194" t="s">
        <v>54</v>
      </c>
      <c r="I194" t="s">
        <v>68</v>
      </c>
      <c r="J194" t="s">
        <v>25</v>
      </c>
      <c r="K194">
        <v>84697</v>
      </c>
      <c r="L194">
        <v>2478</v>
      </c>
      <c r="M194">
        <v>2.93</v>
      </c>
      <c r="N194">
        <v>274</v>
      </c>
      <c r="O194">
        <v>11.06</v>
      </c>
      <c r="P194">
        <v>1863.42</v>
      </c>
      <c r="Q194">
        <v>47140.04</v>
      </c>
      <c r="R194" s="6">
        <v>2429.7592598555343</v>
      </c>
      <c r="S194">
        <v>179</v>
      </c>
      <c r="T194" t="str">
        <f ca="1">PROPER(TRIM(Table1[[#This Row],[Campaign Status]]))</f>
        <v>Paused</v>
      </c>
      <c r="V194" s="1">
        <f t="shared" ref="V194:V257" si="9">IF(N194="",ROUND(L194*O194/100,0),N194)</f>
        <v>274</v>
      </c>
      <c r="W194" t="str">
        <f t="shared" ca="1" si="7"/>
        <v>west</v>
      </c>
      <c r="X194" s="6">
        <f t="shared" si="8"/>
        <v>1121.9839999999999</v>
      </c>
    </row>
    <row r="195" spans="1:24" x14ac:dyDescent="0.3">
      <c r="A195" t="s">
        <v>547</v>
      </c>
      <c r="B195" t="str">
        <f ca="1">PROPER(TRIM(Table1[[#This Row],[Campaign Name]]))</f>
        <v>Festive Offer</v>
      </c>
      <c r="C195" t="str">
        <f ca="1">PROPER(TRIM(Table1[[#This Row],[Campaign Type]]))</f>
        <v>Retargeting</v>
      </c>
      <c r="D195" t="str">
        <f ca="1">PROPER(TRIM(Table1[[#This Row],[Marketing Channel]]))</f>
        <v>Instagram</v>
      </c>
      <c r="E195" t="s">
        <v>548</v>
      </c>
      <c r="F195" t="s">
        <v>103</v>
      </c>
      <c r="G195" t="s">
        <v>41</v>
      </c>
      <c r="H195" t="s">
        <v>11140</v>
      </c>
      <c r="I195" t="s">
        <v>62</v>
      </c>
      <c r="J195" t="s">
        <v>63</v>
      </c>
      <c r="K195">
        <v>10864</v>
      </c>
      <c r="L195">
        <v>617</v>
      </c>
      <c r="M195">
        <v>5.68</v>
      </c>
      <c r="N195">
        <v>188</v>
      </c>
      <c r="O195">
        <v>30.47</v>
      </c>
      <c r="P195">
        <v>5889.14</v>
      </c>
      <c r="Q195">
        <v>9382.26</v>
      </c>
      <c r="R195" s="6">
        <v>59.314602811276337</v>
      </c>
      <c r="S195">
        <v>103</v>
      </c>
      <c r="T195" t="str">
        <f ca="1">PROPER(TRIM(Table1[[#This Row],[Campaign Status]]))</f>
        <v>Completed</v>
      </c>
      <c r="V195" s="1">
        <f t="shared" si="9"/>
        <v>188</v>
      </c>
      <c r="W195" t="str">
        <f t="shared" ref="W195:W258" ca="1" si="10">IF(OR(D195="Delhi",D195="lucknow",D195="jaipur"),"North",IF(OR(D195="Bengaluru",D195="chennai"),"South",IF(D195="Kolkata","East",IF(OR(D195="Mumbai",D195="Pune",D195="Ahmedabad"),"west","unknown"))))</f>
        <v>East</v>
      </c>
      <c r="X195" s="6">
        <f t="shared" si="8"/>
        <v>2429.7592598555343</v>
      </c>
    </row>
    <row r="196" spans="1:24" x14ac:dyDescent="0.3">
      <c r="A196" t="s">
        <v>549</v>
      </c>
      <c r="B196" t="str">
        <f ca="1">PROPER(TRIM(Table1[[#This Row],[Campaign Name]]))</f>
        <v>Festive Offer</v>
      </c>
      <c r="C196" t="str">
        <f ca="1">PROPER(TRIM(Table1[[#This Row],[Campaign Type]]))</f>
        <v>Sales</v>
      </c>
      <c r="D196" t="str">
        <f ca="1">PROPER(TRIM(Table1[[#This Row],[Marketing Channel]]))</f>
        <v>Email</v>
      </c>
      <c r="E196" t="s">
        <v>550</v>
      </c>
      <c r="F196" t="s">
        <v>551</v>
      </c>
      <c r="G196" t="s">
        <v>11141</v>
      </c>
      <c r="H196" t="s">
        <v>23</v>
      </c>
      <c r="I196" t="s">
        <v>24</v>
      </c>
      <c r="J196" t="s">
        <v>32</v>
      </c>
      <c r="K196">
        <v>6754</v>
      </c>
      <c r="L196">
        <v>636</v>
      </c>
      <c r="M196">
        <v>9.42</v>
      </c>
      <c r="N196">
        <v>49</v>
      </c>
      <c r="O196">
        <v>7.7</v>
      </c>
      <c r="P196">
        <v>250</v>
      </c>
      <c r="Q196">
        <v>1196.19</v>
      </c>
      <c r="R196" s="6">
        <v>378.47600000000006</v>
      </c>
      <c r="S196">
        <v>16</v>
      </c>
      <c r="T196" t="str">
        <f ca="1">PROPER(TRIM(Table1[[#This Row],[Campaign Status]]))</f>
        <v>Completed</v>
      </c>
      <c r="V196" s="1">
        <f t="shared" si="9"/>
        <v>49</v>
      </c>
      <c r="W196" t="str">
        <f t="shared" ca="1" si="10"/>
        <v>west</v>
      </c>
      <c r="X196" s="6">
        <f t="shared" ref="X196:X259" si="11">R195*1</f>
        <v>59.314602811276337</v>
      </c>
    </row>
    <row r="197" spans="1:24" x14ac:dyDescent="0.3">
      <c r="A197" t="s">
        <v>552</v>
      </c>
      <c r="B197" t="str">
        <f ca="1">PROPER(TRIM(Table1[[#This Row],[Campaign Name]]))</f>
        <v>Summer Sale</v>
      </c>
      <c r="C197" t="str">
        <f ca="1">PROPER(TRIM(Table1[[#This Row],[Campaign Type]]))</f>
        <v>Awareness</v>
      </c>
      <c r="D197" t="str">
        <f ca="1">PROPER(TRIM(Table1[[#This Row],[Marketing Channel]]))</f>
        <v>Google Ads</v>
      </c>
      <c r="E197" t="s">
        <v>553</v>
      </c>
      <c r="F197" t="s">
        <v>428</v>
      </c>
      <c r="G197" t="s">
        <v>11141</v>
      </c>
      <c r="H197" t="s">
        <v>36</v>
      </c>
      <c r="I197" t="s">
        <v>62</v>
      </c>
      <c r="J197" t="s">
        <v>32</v>
      </c>
      <c r="K197">
        <v>97879</v>
      </c>
      <c r="L197">
        <v>10881</v>
      </c>
      <c r="M197">
        <v>11.12</v>
      </c>
      <c r="N197">
        <v>1929</v>
      </c>
      <c r="O197">
        <v>17.73</v>
      </c>
      <c r="P197">
        <v>250</v>
      </c>
      <c r="Q197">
        <v>22066.22</v>
      </c>
      <c r="R197" s="6">
        <v>8726.4880000000012</v>
      </c>
      <c r="S197">
        <v>310</v>
      </c>
      <c r="T197" t="str">
        <f ca="1">PROPER(TRIM(Table1[[#This Row],[Campaign Status]]))</f>
        <v>Completed</v>
      </c>
      <c r="V197" s="1">
        <f t="shared" si="9"/>
        <v>1929</v>
      </c>
      <c r="W197" t="str">
        <f t="shared" ca="1" si="10"/>
        <v>west</v>
      </c>
      <c r="X197" s="6">
        <f t="shared" si="11"/>
        <v>378.47600000000006</v>
      </c>
    </row>
    <row r="198" spans="1:24" x14ac:dyDescent="0.3">
      <c r="A198" t="s">
        <v>554</v>
      </c>
      <c r="B198" t="str">
        <f ca="1">PROPER(TRIM(Table1[[#This Row],[Campaign Name]]))</f>
        <v>Festive Offer</v>
      </c>
      <c r="C198" t="str">
        <f ca="1">PROPER(TRIM(Table1[[#This Row],[Campaign Type]]))</f>
        <v>Retargeting</v>
      </c>
      <c r="D198" t="str">
        <f ca="1">PROPER(TRIM(Table1[[#This Row],[Marketing Channel]]))</f>
        <v>Google Ads</v>
      </c>
      <c r="E198" t="s">
        <v>555</v>
      </c>
      <c r="F198" t="s">
        <v>176</v>
      </c>
      <c r="G198" t="s">
        <v>46</v>
      </c>
      <c r="H198" t="s">
        <v>42</v>
      </c>
      <c r="I198" t="s">
        <v>24</v>
      </c>
      <c r="J198" t="s">
        <v>63</v>
      </c>
      <c r="K198">
        <v>2995</v>
      </c>
      <c r="L198">
        <v>433</v>
      </c>
      <c r="M198">
        <v>14.46</v>
      </c>
      <c r="N198">
        <v>8</v>
      </c>
      <c r="O198">
        <v>1.85</v>
      </c>
      <c r="P198">
        <v>1942.45</v>
      </c>
      <c r="Q198">
        <v>4929.75</v>
      </c>
      <c r="R198" s="6">
        <v>153.7903163530593</v>
      </c>
      <c r="S198">
        <v>7</v>
      </c>
      <c r="T198" t="str">
        <f ca="1">PROPER(TRIM(Table1[[#This Row],[Campaign Status]]))</f>
        <v>Paused</v>
      </c>
      <c r="V198" s="1">
        <f t="shared" si="9"/>
        <v>8</v>
      </c>
      <c r="W198" t="str">
        <f t="shared" ca="1" si="10"/>
        <v>South</v>
      </c>
      <c r="X198" s="6">
        <f t="shared" si="11"/>
        <v>8726.4880000000012</v>
      </c>
    </row>
    <row r="199" spans="1:24" x14ac:dyDescent="0.3">
      <c r="A199" t="s">
        <v>556</v>
      </c>
      <c r="B199" t="str">
        <f ca="1">PROPER(TRIM(Table1[[#This Row],[Campaign Name]]))</f>
        <v>Summer Sale</v>
      </c>
      <c r="C199" t="str">
        <f ca="1">PROPER(TRIM(Table1[[#This Row],[Campaign Type]]))</f>
        <v>Sales</v>
      </c>
      <c r="D199" t="str">
        <f ca="1">PROPER(TRIM(Table1[[#This Row],[Marketing Channel]]))</f>
        <v>Instagram</v>
      </c>
      <c r="E199" t="s">
        <v>417</v>
      </c>
      <c r="F199" t="s">
        <v>368</v>
      </c>
      <c r="G199" t="s">
        <v>11141</v>
      </c>
      <c r="H199" t="s">
        <v>23</v>
      </c>
      <c r="I199" t="s">
        <v>24</v>
      </c>
      <c r="J199" t="s">
        <v>32</v>
      </c>
      <c r="K199">
        <v>30335</v>
      </c>
      <c r="L199">
        <v>1871</v>
      </c>
      <c r="M199">
        <v>6.17</v>
      </c>
      <c r="N199">
        <v>355</v>
      </c>
      <c r="O199">
        <v>18.97</v>
      </c>
      <c r="P199">
        <v>3982.6304252733912</v>
      </c>
      <c r="Q199">
        <v>36308.75</v>
      </c>
      <c r="R199" s="6">
        <v>811.6776131068591</v>
      </c>
      <c r="S199">
        <v>311</v>
      </c>
      <c r="T199" t="str">
        <f ca="1">PROPER(TRIM(Table1[[#This Row],[Campaign Status]]))</f>
        <v>Completed</v>
      </c>
      <c r="V199" s="1">
        <f t="shared" si="9"/>
        <v>355</v>
      </c>
      <c r="W199" t="str">
        <f t="shared" ca="1" si="10"/>
        <v>west</v>
      </c>
      <c r="X199" s="6">
        <f t="shared" si="11"/>
        <v>153.7903163530593</v>
      </c>
    </row>
    <row r="200" spans="1:24" x14ac:dyDescent="0.3">
      <c r="A200" t="s">
        <v>557</v>
      </c>
      <c r="B200" t="str">
        <f ca="1">PROPER(TRIM(Table1[[#This Row],[Campaign Name]]))</f>
        <v>Flash Sale</v>
      </c>
      <c r="C200" t="str">
        <f ca="1">PROPER(TRIM(Table1[[#This Row],[Campaign Type]]))</f>
        <v>Awareness</v>
      </c>
      <c r="D200" t="str">
        <f ca="1">PROPER(TRIM(Table1[[#This Row],[Marketing Channel]]))</f>
        <v>Meta Ads</v>
      </c>
      <c r="E200" t="s">
        <v>373</v>
      </c>
      <c r="F200" t="s">
        <v>334</v>
      </c>
      <c r="G200" t="s">
        <v>41</v>
      </c>
      <c r="H200" t="s">
        <v>11140</v>
      </c>
      <c r="I200" t="s">
        <v>24</v>
      </c>
      <c r="J200" t="s">
        <v>25</v>
      </c>
      <c r="K200">
        <v>39870</v>
      </c>
      <c r="L200">
        <v>195</v>
      </c>
      <c r="M200">
        <v>0.49</v>
      </c>
      <c r="N200">
        <v>4</v>
      </c>
      <c r="O200">
        <v>2.0499999999999998</v>
      </c>
      <c r="P200">
        <v>13208.98</v>
      </c>
      <c r="Q200">
        <v>6973.44</v>
      </c>
      <c r="R200" s="6">
        <v>-47.206824448216288</v>
      </c>
      <c r="S200">
        <v>2</v>
      </c>
      <c r="T200" t="str">
        <f ca="1">PROPER(TRIM(Table1[[#This Row],[Campaign Status]]))</f>
        <v>Completed</v>
      </c>
      <c r="V200" s="1">
        <f t="shared" si="9"/>
        <v>4</v>
      </c>
      <c r="W200" t="str">
        <f t="shared" ca="1" si="10"/>
        <v>East</v>
      </c>
      <c r="X200" s="6">
        <f t="shared" si="11"/>
        <v>811.6776131068591</v>
      </c>
    </row>
    <row r="201" spans="1:24" x14ac:dyDescent="0.3">
      <c r="A201" t="s">
        <v>558</v>
      </c>
      <c r="B201" t="str">
        <f ca="1">PROPER(TRIM(Table1[[#This Row],[Campaign Name]]))</f>
        <v>Summer Sale</v>
      </c>
      <c r="C201" t="str">
        <f ca="1">PROPER(TRIM(Table1[[#This Row],[Campaign Type]]))</f>
        <v>Awareness</v>
      </c>
      <c r="D201" t="str">
        <f ca="1">PROPER(TRIM(Table1[[#This Row],[Marketing Channel]]))</f>
        <v>Google Ads</v>
      </c>
      <c r="E201" t="s">
        <v>449</v>
      </c>
      <c r="F201" t="s">
        <v>559</v>
      </c>
      <c r="G201" t="s">
        <v>29</v>
      </c>
      <c r="H201" t="s">
        <v>67</v>
      </c>
      <c r="I201" t="s">
        <v>62</v>
      </c>
      <c r="J201" t="s">
        <v>63</v>
      </c>
      <c r="K201">
        <v>63552</v>
      </c>
      <c r="L201">
        <v>8059</v>
      </c>
      <c r="M201">
        <v>12.68</v>
      </c>
      <c r="N201">
        <v>217</v>
      </c>
      <c r="O201">
        <v>2.69</v>
      </c>
      <c r="P201">
        <v>250</v>
      </c>
      <c r="Q201">
        <v>33036.949999999997</v>
      </c>
      <c r="R201" s="6">
        <v>13114.779999999999</v>
      </c>
      <c r="S201">
        <v>214</v>
      </c>
      <c r="T201" t="str">
        <f ca="1">PROPER(TRIM(Table1[[#This Row],[Campaign Status]]))</f>
        <v>Active</v>
      </c>
      <c r="V201" s="1">
        <f t="shared" si="9"/>
        <v>217</v>
      </c>
      <c r="W201" t="str">
        <f t="shared" ca="1" si="10"/>
        <v>North</v>
      </c>
      <c r="X201" s="6">
        <f t="shared" si="11"/>
        <v>-47.206824448216288</v>
      </c>
    </row>
    <row r="202" spans="1:24" x14ac:dyDescent="0.3">
      <c r="A202" t="s">
        <v>560</v>
      </c>
      <c r="B202" t="str">
        <f ca="1">PROPER(TRIM(Table1[[#This Row],[Campaign Name]]))</f>
        <v>Summer Sale</v>
      </c>
      <c r="C202" t="str">
        <f ca="1">PROPER(TRIM(Table1[[#This Row],[Campaign Type]]))</f>
        <v>Sales</v>
      </c>
      <c r="D202" t="str">
        <f ca="1">PROPER(TRIM(Table1[[#This Row],[Marketing Channel]]))</f>
        <v>Meta Ads</v>
      </c>
      <c r="E202" t="s">
        <v>561</v>
      </c>
      <c r="F202" t="s">
        <v>522</v>
      </c>
      <c r="G202" t="s">
        <v>11141</v>
      </c>
      <c r="H202" t="s">
        <v>36</v>
      </c>
      <c r="I202" t="s">
        <v>62</v>
      </c>
      <c r="J202" t="s">
        <v>25</v>
      </c>
      <c r="K202">
        <v>184542</v>
      </c>
      <c r="L202">
        <v>27667</v>
      </c>
      <c r="M202">
        <v>14.99</v>
      </c>
      <c r="N202">
        <v>928</v>
      </c>
      <c r="O202">
        <v>3.35</v>
      </c>
      <c r="P202">
        <v>250</v>
      </c>
      <c r="Q202">
        <v>13770.71</v>
      </c>
      <c r="R202" s="6">
        <v>5408.2839999999997</v>
      </c>
      <c r="S202">
        <v>546</v>
      </c>
      <c r="T202" t="str">
        <f ca="1">PROPER(TRIM(Table1[[#This Row],[Campaign Status]]))</f>
        <v>Completed</v>
      </c>
      <c r="V202" s="1">
        <f t="shared" si="9"/>
        <v>928</v>
      </c>
      <c r="W202" t="str">
        <f t="shared" ca="1" si="10"/>
        <v>west</v>
      </c>
      <c r="X202" s="6">
        <f t="shared" si="11"/>
        <v>13114.779999999999</v>
      </c>
    </row>
    <row r="203" spans="1:24" x14ac:dyDescent="0.3">
      <c r="A203" t="s">
        <v>562</v>
      </c>
      <c r="B203" t="str">
        <f ca="1">PROPER(TRIM(Table1[[#This Row],[Campaign Name]]))</f>
        <v>New Launch</v>
      </c>
      <c r="C203" t="str">
        <f ca="1">PROPER(TRIM(Table1[[#This Row],[Campaign Type]]))</f>
        <v>Awareness</v>
      </c>
      <c r="D203" t="str">
        <f ca="1">PROPER(TRIM(Table1[[#This Row],[Marketing Channel]]))</f>
        <v>Meta Ads</v>
      </c>
      <c r="E203" t="s">
        <v>563</v>
      </c>
      <c r="F203" t="s">
        <v>564</v>
      </c>
      <c r="G203" t="s">
        <v>29</v>
      </c>
      <c r="H203" t="s">
        <v>61</v>
      </c>
      <c r="I203" t="s">
        <v>24</v>
      </c>
      <c r="J203" t="s">
        <v>63</v>
      </c>
      <c r="K203">
        <v>130524</v>
      </c>
      <c r="L203">
        <v>740</v>
      </c>
      <c r="M203">
        <v>0.56999999999999995</v>
      </c>
      <c r="N203">
        <v>130</v>
      </c>
      <c r="O203">
        <v>17.57</v>
      </c>
      <c r="P203">
        <v>3817.8497265160554</v>
      </c>
      <c r="Q203">
        <v>37083.949999999997</v>
      </c>
      <c r="R203" s="6">
        <v>871.33079236831622</v>
      </c>
      <c r="S203">
        <v>113</v>
      </c>
      <c r="T203" t="str">
        <f ca="1">PROPER(TRIM(Table1[[#This Row],[Campaign Status]]))</f>
        <v>Completed</v>
      </c>
      <c r="V203" s="1">
        <f t="shared" si="9"/>
        <v>130</v>
      </c>
      <c r="W203" t="str">
        <f t="shared" ca="1" si="10"/>
        <v>North</v>
      </c>
      <c r="X203" s="6">
        <f t="shared" si="11"/>
        <v>5408.2839999999997</v>
      </c>
    </row>
    <row r="204" spans="1:24" x14ac:dyDescent="0.3">
      <c r="A204" t="s">
        <v>565</v>
      </c>
      <c r="B204" t="str">
        <f ca="1">PROPER(TRIM(Table1[[#This Row],[Campaign Name]]))</f>
        <v>Festive Offer</v>
      </c>
      <c r="C204" t="str">
        <f ca="1">PROPER(TRIM(Table1[[#This Row],[Campaign Type]]))</f>
        <v>Lead Gen</v>
      </c>
      <c r="D204" t="str">
        <f ca="1">PROPER(TRIM(Table1[[#This Row],[Marketing Channel]]))</f>
        <v>Google Ads</v>
      </c>
      <c r="E204" t="s">
        <v>393</v>
      </c>
      <c r="F204" t="s">
        <v>214</v>
      </c>
      <c r="G204" t="s">
        <v>41</v>
      </c>
      <c r="H204" t="s">
        <v>11140</v>
      </c>
      <c r="I204" t="s">
        <v>31</v>
      </c>
      <c r="J204" t="s">
        <v>63</v>
      </c>
      <c r="K204">
        <v>109771</v>
      </c>
      <c r="L204">
        <v>12579</v>
      </c>
      <c r="M204">
        <v>11.46</v>
      </c>
      <c r="N204">
        <v>1481</v>
      </c>
      <c r="O204">
        <v>11.77</v>
      </c>
      <c r="P204">
        <v>3988.1535696969677</v>
      </c>
      <c r="Q204">
        <v>47032.21</v>
      </c>
      <c r="R204" s="6">
        <v>1079.2978674984588</v>
      </c>
      <c r="S204">
        <v>167</v>
      </c>
      <c r="T204" t="str">
        <f ca="1">PROPER(TRIM(Table1[[#This Row],[Campaign Status]]))</f>
        <v>Paused</v>
      </c>
      <c r="V204" s="1">
        <f t="shared" si="9"/>
        <v>1481</v>
      </c>
      <c r="W204" t="str">
        <f t="shared" ca="1" si="10"/>
        <v>East</v>
      </c>
      <c r="X204" s="6">
        <f t="shared" si="11"/>
        <v>871.33079236831622</v>
      </c>
    </row>
    <row r="205" spans="1:24" hidden="1" x14ac:dyDescent="0.3">
      <c r="A205" t="s">
        <v>566</v>
      </c>
      <c r="B205" t="str">
        <f ca="1">PROPER(TRIM(Table1[[#This Row],[Campaign Name]]))</f>
        <v>Summer Sale</v>
      </c>
      <c r="C205" t="str">
        <f ca="1">PROPER(TRIM(Table1[[#This Row],[Campaign Type]]))</f>
        <v>Retargeting</v>
      </c>
      <c r="D205" t="str">
        <f ca="1">PROPER(TRIM(Table1[[#This Row],[Marketing Channel]]))</f>
        <v>Google Ads</v>
      </c>
      <c r="E205" t="s">
        <v>567</v>
      </c>
      <c r="F205" t="s">
        <v>252</v>
      </c>
      <c r="G205" t="s">
        <v>11141</v>
      </c>
      <c r="H205" t="s">
        <v>36</v>
      </c>
      <c r="I205" t="s">
        <v>68</v>
      </c>
      <c r="J205" t="s">
        <v>32</v>
      </c>
      <c r="K205">
        <v>52071</v>
      </c>
      <c r="L205">
        <v>7551</v>
      </c>
      <c r="M205">
        <v>14.5</v>
      </c>
      <c r="N205">
        <v>2420</v>
      </c>
      <c r="O205">
        <v>32.049999999999997</v>
      </c>
      <c r="P205">
        <v>250</v>
      </c>
      <c r="R205" s="6" t="e">
        <v>#VALUE!</v>
      </c>
      <c r="S205">
        <v>1049</v>
      </c>
      <c r="T205" t="str">
        <f ca="1">PROPER(TRIM(Table1[[#This Row],[Campaign Status]]))</f>
        <v>Paused</v>
      </c>
      <c r="V205" s="1">
        <f t="shared" si="9"/>
        <v>2420</v>
      </c>
      <c r="W205" t="str">
        <f t="shared" ca="1" si="10"/>
        <v>west</v>
      </c>
      <c r="X205" s="6">
        <f t="shared" si="11"/>
        <v>1079.2978674984588</v>
      </c>
    </row>
    <row r="206" spans="1:24" x14ac:dyDescent="0.3">
      <c r="A206" t="s">
        <v>568</v>
      </c>
      <c r="B206" t="str">
        <f ca="1">PROPER(TRIM(Table1[[#This Row],[Campaign Name]]))</f>
        <v>Festive Offer</v>
      </c>
      <c r="C206" t="str">
        <f ca="1">PROPER(TRIM(Table1[[#This Row],[Campaign Type]]))</f>
        <v>Retargeting</v>
      </c>
      <c r="D206" t="str">
        <f ca="1">PROPER(TRIM(Table1[[#This Row],[Marketing Channel]]))</f>
        <v>Youtube</v>
      </c>
      <c r="E206" t="s">
        <v>569</v>
      </c>
      <c r="F206" t="s">
        <v>570</v>
      </c>
      <c r="G206" t="s">
        <v>29</v>
      </c>
      <c r="H206" t="s">
        <v>99</v>
      </c>
      <c r="I206" t="s">
        <v>31</v>
      </c>
      <c r="J206" t="s">
        <v>63</v>
      </c>
      <c r="K206">
        <v>148023</v>
      </c>
      <c r="L206">
        <v>19446</v>
      </c>
      <c r="M206">
        <v>13.14</v>
      </c>
      <c r="N206">
        <v>2819</v>
      </c>
      <c r="O206">
        <v>14.5</v>
      </c>
      <c r="P206">
        <v>3891.7088323699436</v>
      </c>
      <c r="Q206">
        <v>29933.37</v>
      </c>
      <c r="R206" s="6">
        <v>669.15749068954369</v>
      </c>
      <c r="S206">
        <v>1196</v>
      </c>
      <c r="T206" t="str">
        <f ca="1">PROPER(TRIM(Table1[[#This Row],[Campaign Status]]))</f>
        <v>Active</v>
      </c>
      <c r="V206" s="1">
        <f t="shared" si="9"/>
        <v>2819</v>
      </c>
      <c r="W206" t="str">
        <f t="shared" ca="1" si="10"/>
        <v>North</v>
      </c>
      <c r="X206" s="6" t="e">
        <f t="shared" si="11"/>
        <v>#VALUE!</v>
      </c>
    </row>
    <row r="207" spans="1:24" x14ac:dyDescent="0.3">
      <c r="A207" t="s">
        <v>571</v>
      </c>
      <c r="B207" t="str">
        <f ca="1">PROPER(TRIM(Table1[[#This Row],[Campaign Name]]))</f>
        <v>Flash Sale</v>
      </c>
      <c r="C207" t="str">
        <f ca="1">PROPER(TRIM(Table1[[#This Row],[Campaign Type]]))</f>
        <v>Awareness</v>
      </c>
      <c r="D207" t="str">
        <f ca="1">PROPER(TRIM(Table1[[#This Row],[Marketing Channel]]))</f>
        <v>Youtube</v>
      </c>
      <c r="E207" t="s">
        <v>572</v>
      </c>
      <c r="F207" t="s">
        <v>573</v>
      </c>
      <c r="G207" t="s">
        <v>11141</v>
      </c>
      <c r="H207" t="s">
        <v>54</v>
      </c>
      <c r="I207" t="s">
        <v>62</v>
      </c>
      <c r="J207" t="s">
        <v>32</v>
      </c>
      <c r="K207">
        <v>92196</v>
      </c>
      <c r="L207">
        <v>10682</v>
      </c>
      <c r="M207">
        <v>11.59</v>
      </c>
      <c r="N207">
        <v>852</v>
      </c>
      <c r="O207">
        <v>7.98</v>
      </c>
      <c r="P207">
        <v>3187</v>
      </c>
      <c r="Q207">
        <v>36884.089999999997</v>
      </c>
      <c r="R207" s="6">
        <v>1057.3294634452463</v>
      </c>
      <c r="S207">
        <v>696</v>
      </c>
      <c r="T207" t="str">
        <f ca="1">PROPER(TRIM(Table1[[#This Row],[Campaign Status]]))</f>
        <v>Completed</v>
      </c>
      <c r="V207" s="1">
        <f t="shared" si="9"/>
        <v>852</v>
      </c>
      <c r="W207" t="str">
        <f t="shared" ca="1" si="10"/>
        <v>west</v>
      </c>
      <c r="X207" s="6">
        <f t="shared" si="11"/>
        <v>669.15749068954369</v>
      </c>
    </row>
    <row r="208" spans="1:24" x14ac:dyDescent="0.3">
      <c r="A208" t="s">
        <v>574</v>
      </c>
      <c r="B208" t="str">
        <f ca="1">PROPER(TRIM(Table1[[#This Row],[Campaign Name]]))</f>
        <v>Mega Discount</v>
      </c>
      <c r="C208" t="str">
        <f ca="1">PROPER(TRIM(Table1[[#This Row],[Campaign Type]]))</f>
        <v>Lead Gen</v>
      </c>
      <c r="D208" t="str">
        <f ca="1">PROPER(TRIM(Table1[[#This Row],[Marketing Channel]]))</f>
        <v>Youtube</v>
      </c>
      <c r="E208" t="s">
        <v>575</v>
      </c>
      <c r="F208" t="s">
        <v>98</v>
      </c>
      <c r="G208" t="s">
        <v>46</v>
      </c>
      <c r="H208" t="s">
        <v>42</v>
      </c>
      <c r="I208" t="s">
        <v>68</v>
      </c>
      <c r="J208" t="s">
        <v>63</v>
      </c>
      <c r="K208">
        <v>70281</v>
      </c>
      <c r="L208">
        <v>10159</v>
      </c>
      <c r="M208">
        <v>14.45</v>
      </c>
      <c r="N208">
        <v>945</v>
      </c>
      <c r="O208">
        <v>9.3000000000000007</v>
      </c>
      <c r="P208">
        <v>3891.7088323699436</v>
      </c>
      <c r="Q208">
        <v>32424.75</v>
      </c>
      <c r="R208" s="6">
        <v>733.17512683121834</v>
      </c>
      <c r="S208">
        <v>56</v>
      </c>
      <c r="T208" t="str">
        <f ca="1">PROPER(TRIM(Table1[[#This Row],[Campaign Status]]))</f>
        <v>Active</v>
      </c>
      <c r="V208" s="1">
        <f t="shared" si="9"/>
        <v>945</v>
      </c>
      <c r="W208" t="str">
        <f t="shared" ca="1" si="10"/>
        <v>South</v>
      </c>
      <c r="X208" s="6">
        <f t="shared" si="11"/>
        <v>1057.3294634452463</v>
      </c>
    </row>
    <row r="209" spans="1:24" x14ac:dyDescent="0.3">
      <c r="A209" t="s">
        <v>576</v>
      </c>
      <c r="B209" t="str">
        <f ca="1">PROPER(TRIM(Table1[[#This Row],[Campaign Name]]))</f>
        <v>Festive Offer</v>
      </c>
      <c r="C209" t="str">
        <f ca="1">PROPER(TRIM(Table1[[#This Row],[Campaign Type]]))</f>
        <v>Awareness</v>
      </c>
      <c r="D209" t="str">
        <f ca="1">PROPER(TRIM(Table1[[#This Row],[Marketing Channel]]))</f>
        <v>Google Ads</v>
      </c>
      <c r="E209" t="s">
        <v>481</v>
      </c>
      <c r="F209" t="s">
        <v>89</v>
      </c>
      <c r="G209" t="s">
        <v>46</v>
      </c>
      <c r="H209" t="s">
        <v>42</v>
      </c>
      <c r="I209" t="s">
        <v>24</v>
      </c>
      <c r="J209" t="s">
        <v>25</v>
      </c>
      <c r="K209">
        <v>32739</v>
      </c>
      <c r="L209">
        <v>1009</v>
      </c>
      <c r="M209">
        <v>3.08</v>
      </c>
      <c r="N209">
        <v>274</v>
      </c>
      <c r="O209">
        <v>27.16</v>
      </c>
      <c r="P209">
        <v>250</v>
      </c>
      <c r="Q209">
        <v>22359.96</v>
      </c>
      <c r="R209" s="6">
        <v>8843.9839999999986</v>
      </c>
      <c r="S209">
        <v>46</v>
      </c>
      <c r="T209" t="str">
        <f ca="1">PROPER(TRIM(Table1[[#This Row],[Campaign Status]]))</f>
        <v>Paused</v>
      </c>
      <c r="V209" s="1">
        <f t="shared" si="9"/>
        <v>274</v>
      </c>
      <c r="W209" t="str">
        <f t="shared" ca="1" si="10"/>
        <v>South</v>
      </c>
      <c r="X209" s="6">
        <f t="shared" si="11"/>
        <v>733.17512683121834</v>
      </c>
    </row>
    <row r="210" spans="1:24" x14ac:dyDescent="0.3">
      <c r="A210" t="s">
        <v>577</v>
      </c>
      <c r="B210" t="str">
        <f ca="1">PROPER(TRIM(Table1[[#This Row],[Campaign Name]]))</f>
        <v>Summer Sale</v>
      </c>
      <c r="C210" t="str">
        <f ca="1">PROPER(TRIM(Table1[[#This Row],[Campaign Type]]))</f>
        <v>Sales</v>
      </c>
      <c r="D210" t="str">
        <f ca="1">PROPER(TRIM(Table1[[#This Row],[Marketing Channel]]))</f>
        <v>Linkedin</v>
      </c>
      <c r="E210" t="s">
        <v>578</v>
      </c>
      <c r="F210" t="s">
        <v>465</v>
      </c>
      <c r="G210" t="s">
        <v>11141</v>
      </c>
      <c r="H210" t="s">
        <v>54</v>
      </c>
      <c r="I210" t="s">
        <v>62</v>
      </c>
      <c r="J210" t="s">
        <v>32</v>
      </c>
      <c r="K210">
        <v>155423</v>
      </c>
      <c r="L210">
        <v>10979</v>
      </c>
      <c r="M210">
        <v>7.06</v>
      </c>
      <c r="N210">
        <v>1641</v>
      </c>
      <c r="O210">
        <v>14.95</v>
      </c>
      <c r="P210">
        <v>3830.4648972188602</v>
      </c>
      <c r="Q210">
        <v>24063.93</v>
      </c>
      <c r="R210" s="6">
        <v>528.2247885229757</v>
      </c>
      <c r="S210">
        <v>642</v>
      </c>
      <c r="T210" t="str">
        <f ca="1">PROPER(TRIM(Table1[[#This Row],[Campaign Status]]))</f>
        <v>Active</v>
      </c>
      <c r="V210" s="1">
        <f t="shared" si="9"/>
        <v>1641</v>
      </c>
      <c r="W210" t="str">
        <f t="shared" ca="1" si="10"/>
        <v>west</v>
      </c>
      <c r="X210" s="6">
        <f t="shared" si="11"/>
        <v>8843.9839999999986</v>
      </c>
    </row>
    <row r="211" spans="1:24" x14ac:dyDescent="0.3">
      <c r="A211" t="s">
        <v>579</v>
      </c>
      <c r="B211" t="str">
        <f ca="1">PROPER(TRIM(Table1[[#This Row],[Campaign Name]]))</f>
        <v>Festive Offer</v>
      </c>
      <c r="C211" t="str">
        <f ca="1">PROPER(TRIM(Table1[[#This Row],[Campaign Type]]))</f>
        <v>Retargeting</v>
      </c>
      <c r="D211" t="str">
        <f ca="1">PROPER(TRIM(Table1[[#This Row],[Marketing Channel]]))</f>
        <v>Email</v>
      </c>
      <c r="E211" t="s">
        <v>462</v>
      </c>
      <c r="F211" t="s">
        <v>455</v>
      </c>
      <c r="G211" t="s">
        <v>11141</v>
      </c>
      <c r="H211" t="s">
        <v>23</v>
      </c>
      <c r="I211" t="s">
        <v>62</v>
      </c>
      <c r="J211" t="s">
        <v>32</v>
      </c>
      <c r="K211">
        <v>20524</v>
      </c>
      <c r="L211">
        <v>2109</v>
      </c>
      <c r="M211">
        <v>10.28</v>
      </c>
      <c r="N211">
        <v>311</v>
      </c>
      <c r="O211">
        <v>14.75</v>
      </c>
      <c r="P211">
        <v>10167.93</v>
      </c>
      <c r="Q211">
        <v>44971.08</v>
      </c>
      <c r="R211" s="6">
        <v>342.28353263643629</v>
      </c>
      <c r="S211">
        <v>261</v>
      </c>
      <c r="T211" t="str">
        <f ca="1">PROPER(TRIM(Table1[[#This Row],[Campaign Status]]))</f>
        <v>Completed</v>
      </c>
      <c r="V211" s="1">
        <f t="shared" si="9"/>
        <v>311</v>
      </c>
      <c r="W211" t="str">
        <f t="shared" ca="1" si="10"/>
        <v>west</v>
      </c>
      <c r="X211" s="6">
        <f t="shared" si="11"/>
        <v>528.2247885229757</v>
      </c>
    </row>
    <row r="212" spans="1:24" x14ac:dyDescent="0.3">
      <c r="A212" t="s">
        <v>580</v>
      </c>
      <c r="B212" t="str">
        <f ca="1">PROPER(TRIM(Table1[[#This Row],[Campaign Name]]))</f>
        <v>New Launch</v>
      </c>
      <c r="C212" t="str">
        <f ca="1">PROPER(TRIM(Table1[[#This Row],[Campaign Type]]))</f>
        <v>Lead Gen</v>
      </c>
      <c r="D212" t="str">
        <f ca="1">PROPER(TRIM(Table1[[#This Row],[Marketing Channel]]))</f>
        <v>Youtube</v>
      </c>
      <c r="E212" t="s">
        <v>494</v>
      </c>
      <c r="F212" t="s">
        <v>492</v>
      </c>
      <c r="G212" t="s">
        <v>11141</v>
      </c>
      <c r="H212" t="s">
        <v>54</v>
      </c>
      <c r="I212" t="s">
        <v>68</v>
      </c>
      <c r="J212" t="s">
        <v>25</v>
      </c>
      <c r="K212">
        <v>130529</v>
      </c>
      <c r="L212">
        <v>10836</v>
      </c>
      <c r="M212">
        <v>8.3000000000000007</v>
      </c>
      <c r="N212">
        <v>2133</v>
      </c>
      <c r="O212">
        <v>19.68</v>
      </c>
      <c r="P212">
        <v>3891.7088323699436</v>
      </c>
      <c r="Q212">
        <v>30745.37</v>
      </c>
      <c r="R212" s="6">
        <v>690.02236098112496</v>
      </c>
      <c r="S212">
        <v>776</v>
      </c>
      <c r="T212" t="str">
        <f ca="1">PROPER(TRIM(Table1[[#This Row],[Campaign Status]]))</f>
        <v>Active</v>
      </c>
      <c r="V212" s="1">
        <f t="shared" si="9"/>
        <v>2133</v>
      </c>
      <c r="W212" t="str">
        <f t="shared" ca="1" si="10"/>
        <v>west</v>
      </c>
      <c r="X212" s="6">
        <f t="shared" si="11"/>
        <v>342.28353263643629</v>
      </c>
    </row>
    <row r="213" spans="1:24" x14ac:dyDescent="0.3">
      <c r="A213" t="s">
        <v>581</v>
      </c>
      <c r="B213" t="str">
        <f ca="1">PROPER(TRIM(Table1[[#This Row],[Campaign Name]]))</f>
        <v>Summer Sale</v>
      </c>
      <c r="C213" t="str">
        <f ca="1">PROPER(TRIM(Table1[[#This Row],[Campaign Type]]))</f>
        <v>Lead Gen</v>
      </c>
      <c r="D213" t="str">
        <f ca="1">PROPER(TRIM(Table1[[#This Row],[Marketing Channel]]))</f>
        <v>Linkedin</v>
      </c>
      <c r="E213" t="s">
        <v>582</v>
      </c>
      <c r="F213" t="s">
        <v>226</v>
      </c>
      <c r="G213" t="s">
        <v>11141</v>
      </c>
      <c r="H213" t="s">
        <v>54</v>
      </c>
      <c r="I213" t="s">
        <v>68</v>
      </c>
      <c r="J213" t="s">
        <v>25</v>
      </c>
      <c r="K213">
        <v>111551</v>
      </c>
      <c r="L213">
        <v>15705</v>
      </c>
      <c r="M213">
        <v>14.08</v>
      </c>
      <c r="N213">
        <v>1819</v>
      </c>
      <c r="O213">
        <v>11.58</v>
      </c>
      <c r="P213">
        <v>250</v>
      </c>
      <c r="Q213">
        <v>20492.29</v>
      </c>
      <c r="R213" s="6">
        <v>8096.9160000000002</v>
      </c>
      <c r="S213">
        <v>346</v>
      </c>
      <c r="T213" t="str">
        <f ca="1">PROPER(TRIM(Table1[[#This Row],[Campaign Status]]))</f>
        <v>Active</v>
      </c>
      <c r="V213" s="1">
        <f t="shared" si="9"/>
        <v>1819</v>
      </c>
      <c r="W213" t="str">
        <f t="shared" ca="1" si="10"/>
        <v>west</v>
      </c>
      <c r="X213" s="6">
        <f t="shared" si="11"/>
        <v>690.02236098112496</v>
      </c>
    </row>
    <row r="214" spans="1:24" x14ac:dyDescent="0.3">
      <c r="A214" t="s">
        <v>583</v>
      </c>
      <c r="B214" t="str">
        <f ca="1">PROPER(TRIM(Table1[[#This Row],[Campaign Name]]))</f>
        <v>Summer Sale</v>
      </c>
      <c r="C214" t="str">
        <f ca="1">PROPER(TRIM(Table1[[#This Row],[Campaign Type]]))</f>
        <v>Awareness</v>
      </c>
      <c r="D214" t="str">
        <f ca="1">PROPER(TRIM(Table1[[#This Row],[Marketing Channel]]))</f>
        <v>Google Ads</v>
      </c>
      <c r="E214" t="s">
        <v>584</v>
      </c>
      <c r="F214" t="s">
        <v>516</v>
      </c>
      <c r="G214" t="s">
        <v>11141</v>
      </c>
      <c r="H214" t="s">
        <v>23</v>
      </c>
      <c r="I214" t="s">
        <v>68</v>
      </c>
      <c r="J214" t="s">
        <v>63</v>
      </c>
      <c r="K214">
        <v>180534</v>
      </c>
      <c r="L214">
        <v>6770</v>
      </c>
      <c r="M214">
        <v>3.75</v>
      </c>
      <c r="N214">
        <v>2193</v>
      </c>
      <c r="O214">
        <v>32.39</v>
      </c>
      <c r="P214">
        <v>12756.68</v>
      </c>
      <c r="Q214">
        <v>40328.78</v>
      </c>
      <c r="R214" s="6">
        <v>216.13852507078644</v>
      </c>
      <c r="S214">
        <v>519</v>
      </c>
      <c r="T214" t="str">
        <f ca="1">PROPER(TRIM(Table1[[#This Row],[Campaign Status]]))</f>
        <v>Completed</v>
      </c>
      <c r="V214" s="1">
        <f t="shared" si="9"/>
        <v>2193</v>
      </c>
      <c r="W214" t="str">
        <f t="shared" ca="1" si="10"/>
        <v>west</v>
      </c>
      <c r="X214" s="6">
        <f t="shared" si="11"/>
        <v>8096.9160000000002</v>
      </c>
    </row>
    <row r="215" spans="1:24" x14ac:dyDescent="0.3">
      <c r="A215" t="s">
        <v>585</v>
      </c>
      <c r="B215" t="str">
        <f ca="1">PROPER(TRIM(Table1[[#This Row],[Campaign Name]]))</f>
        <v>Summer Sale</v>
      </c>
      <c r="C215" t="str">
        <f ca="1">PROPER(TRIM(Table1[[#This Row],[Campaign Type]]))</f>
        <v>Sales</v>
      </c>
      <c r="D215" t="str">
        <f ca="1">PROPER(TRIM(Table1[[#This Row],[Marketing Channel]]))</f>
        <v>Meta Ads</v>
      </c>
      <c r="E215" t="s">
        <v>586</v>
      </c>
      <c r="F215" t="s">
        <v>587</v>
      </c>
      <c r="G215" t="s">
        <v>29</v>
      </c>
      <c r="H215" t="s">
        <v>61</v>
      </c>
      <c r="I215" t="s">
        <v>24</v>
      </c>
      <c r="J215" t="s">
        <v>63</v>
      </c>
      <c r="K215">
        <v>107097</v>
      </c>
      <c r="L215">
        <v>9798</v>
      </c>
      <c r="M215">
        <v>9.15</v>
      </c>
      <c r="N215">
        <v>1518</v>
      </c>
      <c r="O215">
        <v>15.49</v>
      </c>
      <c r="P215">
        <v>2356.75</v>
      </c>
      <c r="Q215">
        <v>17894.73</v>
      </c>
      <c r="R215" s="6">
        <v>659.2969131218839</v>
      </c>
      <c r="S215">
        <v>667</v>
      </c>
      <c r="T215" t="str">
        <f ca="1">PROPER(TRIM(Table1[[#This Row],[Campaign Status]]))</f>
        <v>Completed</v>
      </c>
      <c r="V215" s="1">
        <f t="shared" si="9"/>
        <v>1518</v>
      </c>
      <c r="W215" t="str">
        <f t="shared" ca="1" si="10"/>
        <v>North</v>
      </c>
      <c r="X215" s="6">
        <f t="shared" si="11"/>
        <v>216.13852507078644</v>
      </c>
    </row>
    <row r="216" spans="1:24" x14ac:dyDescent="0.3">
      <c r="A216" t="s">
        <v>588</v>
      </c>
      <c r="B216" t="str">
        <f ca="1">PROPER(TRIM(Table1[[#This Row],[Campaign Name]]))</f>
        <v>Festive Offer</v>
      </c>
      <c r="C216" t="str">
        <f ca="1">PROPER(TRIM(Table1[[#This Row],[Campaign Type]]))</f>
        <v>Retargeting</v>
      </c>
      <c r="D216" t="str">
        <f ca="1">PROPER(TRIM(Table1[[#This Row],[Marketing Channel]]))</f>
        <v>Email</v>
      </c>
      <c r="E216" t="s">
        <v>589</v>
      </c>
      <c r="F216" t="s">
        <v>590</v>
      </c>
      <c r="G216" t="s">
        <v>29</v>
      </c>
      <c r="H216" t="s">
        <v>61</v>
      </c>
      <c r="I216" t="s">
        <v>62</v>
      </c>
      <c r="J216" t="s">
        <v>32</v>
      </c>
      <c r="K216">
        <v>105127</v>
      </c>
      <c r="L216">
        <v>5007</v>
      </c>
      <c r="M216">
        <v>4.76</v>
      </c>
      <c r="N216">
        <v>64</v>
      </c>
      <c r="O216">
        <v>1.28</v>
      </c>
      <c r="P216">
        <v>250</v>
      </c>
      <c r="Q216">
        <v>32620.86</v>
      </c>
      <c r="R216" s="6">
        <v>12948.344000000001</v>
      </c>
      <c r="S216">
        <v>14</v>
      </c>
      <c r="T216" t="str">
        <f ca="1">PROPER(TRIM(Table1[[#This Row],[Campaign Status]]))</f>
        <v>Paused</v>
      </c>
      <c r="V216" s="1">
        <f t="shared" si="9"/>
        <v>64</v>
      </c>
      <c r="W216" t="str">
        <f t="shared" ca="1" si="10"/>
        <v>North</v>
      </c>
      <c r="X216" s="6">
        <f t="shared" si="11"/>
        <v>659.2969131218839</v>
      </c>
    </row>
    <row r="217" spans="1:24" x14ac:dyDescent="0.3">
      <c r="A217" t="s">
        <v>591</v>
      </c>
      <c r="B217" t="str">
        <f ca="1">PROPER(TRIM(Table1[[#This Row],[Campaign Name]]))</f>
        <v>Festive Offer</v>
      </c>
      <c r="C217" t="str">
        <f ca="1">PROPER(TRIM(Table1[[#This Row],[Campaign Type]]))</f>
        <v>Sales</v>
      </c>
      <c r="D217" t="str">
        <f ca="1">PROPER(TRIM(Table1[[#This Row],[Marketing Channel]]))</f>
        <v>Linkedin</v>
      </c>
      <c r="E217" t="s">
        <v>592</v>
      </c>
      <c r="F217" t="s">
        <v>593</v>
      </c>
      <c r="G217" t="s">
        <v>29</v>
      </c>
      <c r="H217" t="s">
        <v>67</v>
      </c>
      <c r="I217" t="s">
        <v>62</v>
      </c>
      <c r="J217" t="s">
        <v>25</v>
      </c>
      <c r="K217">
        <v>62849</v>
      </c>
      <c r="L217">
        <v>8997</v>
      </c>
      <c r="M217">
        <v>14.32</v>
      </c>
      <c r="N217">
        <v>1528</v>
      </c>
      <c r="O217">
        <v>16.98</v>
      </c>
      <c r="P217">
        <v>3830.4648972188602</v>
      </c>
      <c r="Q217">
        <v>31247.54</v>
      </c>
      <c r="R217" s="6">
        <v>715.76364327702186</v>
      </c>
      <c r="S217">
        <v>102</v>
      </c>
      <c r="T217" t="str">
        <f ca="1">PROPER(TRIM(Table1[[#This Row],[Campaign Status]]))</f>
        <v>Completed</v>
      </c>
      <c r="V217" s="1">
        <f t="shared" si="9"/>
        <v>1528</v>
      </c>
      <c r="W217" t="str">
        <f t="shared" ca="1" si="10"/>
        <v>North</v>
      </c>
      <c r="X217" s="6">
        <f t="shared" si="11"/>
        <v>12948.344000000001</v>
      </c>
    </row>
    <row r="218" spans="1:24" x14ac:dyDescent="0.3">
      <c r="A218" t="s">
        <v>594</v>
      </c>
      <c r="B218" t="str">
        <f ca="1">PROPER(TRIM(Table1[[#This Row],[Campaign Name]]))</f>
        <v>Summer Sale</v>
      </c>
      <c r="C218" t="str">
        <f ca="1">PROPER(TRIM(Table1[[#This Row],[Campaign Type]]))</f>
        <v>Lead Gen</v>
      </c>
      <c r="D218" t="str">
        <f ca="1">PROPER(TRIM(Table1[[#This Row],[Marketing Channel]]))</f>
        <v>Google Ads</v>
      </c>
      <c r="E218" t="s">
        <v>281</v>
      </c>
      <c r="F218" t="s">
        <v>274</v>
      </c>
      <c r="G218" t="s">
        <v>46</v>
      </c>
      <c r="H218" t="s">
        <v>30</v>
      </c>
      <c r="I218" t="s">
        <v>62</v>
      </c>
      <c r="J218" t="s">
        <v>63</v>
      </c>
      <c r="K218">
        <v>51824</v>
      </c>
      <c r="L218">
        <v>811</v>
      </c>
      <c r="M218">
        <v>1.56</v>
      </c>
      <c r="N218">
        <v>209</v>
      </c>
      <c r="O218">
        <v>25.77</v>
      </c>
      <c r="P218">
        <v>4050.09</v>
      </c>
      <c r="Q218">
        <v>17053.560000000001</v>
      </c>
      <c r="R218" s="6">
        <v>321.06619852892157</v>
      </c>
      <c r="S218">
        <v>113</v>
      </c>
      <c r="T218" t="str">
        <f ca="1">PROPER(TRIM(Table1[[#This Row],[Campaign Status]]))</f>
        <v>Completed</v>
      </c>
      <c r="V218" s="1">
        <f t="shared" si="9"/>
        <v>209</v>
      </c>
      <c r="W218" t="str">
        <f t="shared" ca="1" si="10"/>
        <v>South</v>
      </c>
      <c r="X218" s="6">
        <f t="shared" si="11"/>
        <v>715.76364327702186</v>
      </c>
    </row>
    <row r="219" spans="1:24" x14ac:dyDescent="0.3">
      <c r="A219" t="s">
        <v>595</v>
      </c>
      <c r="B219" t="str">
        <f ca="1">PROPER(TRIM(Table1[[#This Row],[Campaign Name]]))</f>
        <v>Festive Offer</v>
      </c>
      <c r="C219" t="str">
        <f ca="1">PROPER(TRIM(Table1[[#This Row],[Campaign Type]]))</f>
        <v>Sales</v>
      </c>
      <c r="D219" t="str">
        <f ca="1">PROPER(TRIM(Table1[[#This Row],[Marketing Channel]]))</f>
        <v>Meta Ads</v>
      </c>
      <c r="E219" t="s">
        <v>596</v>
      </c>
      <c r="F219" t="s">
        <v>235</v>
      </c>
      <c r="G219" t="s">
        <v>11141</v>
      </c>
      <c r="H219" t="s">
        <v>54</v>
      </c>
      <c r="I219" t="s">
        <v>62</v>
      </c>
      <c r="J219" t="s">
        <v>25</v>
      </c>
      <c r="K219">
        <v>178943</v>
      </c>
      <c r="L219">
        <v>16137</v>
      </c>
      <c r="M219">
        <v>9.02</v>
      </c>
      <c r="N219">
        <v>5315</v>
      </c>
      <c r="O219">
        <v>32.94</v>
      </c>
      <c r="P219">
        <v>3817.8497265160554</v>
      </c>
      <c r="Q219">
        <v>12160.01</v>
      </c>
      <c r="R219" s="6">
        <v>218.50415472210085</v>
      </c>
      <c r="S219">
        <v>2675</v>
      </c>
      <c r="T219" t="str">
        <f ca="1">PROPER(TRIM(Table1[[#This Row],[Campaign Status]]))</f>
        <v>Paused</v>
      </c>
      <c r="V219" s="1">
        <f t="shared" si="9"/>
        <v>5315</v>
      </c>
      <c r="W219" t="str">
        <f t="shared" ca="1" si="10"/>
        <v>west</v>
      </c>
      <c r="X219" s="6">
        <f t="shared" si="11"/>
        <v>321.06619852892157</v>
      </c>
    </row>
    <row r="220" spans="1:24" x14ac:dyDescent="0.3">
      <c r="A220" t="s">
        <v>597</v>
      </c>
      <c r="B220" t="str">
        <f ca="1">PROPER(TRIM(Table1[[#This Row],[Campaign Name]]))</f>
        <v>Summer Sale</v>
      </c>
      <c r="C220" t="str">
        <f ca="1">PROPER(TRIM(Table1[[#This Row],[Campaign Type]]))</f>
        <v>Sales</v>
      </c>
      <c r="D220" t="str">
        <f ca="1">PROPER(TRIM(Table1[[#This Row],[Marketing Channel]]))</f>
        <v>Instagram</v>
      </c>
      <c r="E220" t="s">
        <v>314</v>
      </c>
      <c r="F220" t="s">
        <v>598</v>
      </c>
      <c r="G220" t="s">
        <v>46</v>
      </c>
      <c r="H220" t="s">
        <v>30</v>
      </c>
      <c r="I220" t="s">
        <v>24</v>
      </c>
      <c r="J220" t="s">
        <v>63</v>
      </c>
      <c r="K220">
        <v>116338</v>
      </c>
      <c r="L220">
        <v>9561</v>
      </c>
      <c r="M220">
        <v>8.2200000000000006</v>
      </c>
      <c r="N220">
        <v>1531</v>
      </c>
      <c r="O220">
        <v>16.010000000000002</v>
      </c>
      <c r="P220">
        <v>250</v>
      </c>
      <c r="Q220">
        <v>3719.67</v>
      </c>
      <c r="R220" s="6">
        <v>1387.8680000000002</v>
      </c>
      <c r="S220">
        <v>202</v>
      </c>
      <c r="T220" t="str">
        <f ca="1">PROPER(TRIM(Table1[[#This Row],[Campaign Status]]))</f>
        <v>Completed</v>
      </c>
      <c r="V220" s="1">
        <f t="shared" si="9"/>
        <v>1531</v>
      </c>
      <c r="W220" t="str">
        <f t="shared" ca="1" si="10"/>
        <v>South</v>
      </c>
      <c r="X220" s="6">
        <f t="shared" si="11"/>
        <v>218.50415472210085</v>
      </c>
    </row>
    <row r="221" spans="1:24" x14ac:dyDescent="0.3">
      <c r="A221" t="s">
        <v>599</v>
      </c>
      <c r="B221" t="str">
        <f ca="1">PROPER(TRIM(Table1[[#This Row],[Campaign Name]]))</f>
        <v>New Launch</v>
      </c>
      <c r="C221" t="str">
        <f ca="1">PROPER(TRIM(Table1[[#This Row],[Campaign Type]]))</f>
        <v>Sales</v>
      </c>
      <c r="D221" t="str">
        <f ca="1">PROPER(TRIM(Table1[[#This Row],[Marketing Channel]]))</f>
        <v>Email</v>
      </c>
      <c r="E221" t="s">
        <v>600</v>
      </c>
      <c r="F221" t="s">
        <v>223</v>
      </c>
      <c r="G221" t="s">
        <v>29</v>
      </c>
      <c r="H221" t="s">
        <v>61</v>
      </c>
      <c r="I221" t="s">
        <v>68</v>
      </c>
      <c r="J221" t="s">
        <v>63</v>
      </c>
      <c r="K221">
        <v>89514</v>
      </c>
      <c r="L221">
        <v>4141</v>
      </c>
      <c r="M221">
        <v>4.63</v>
      </c>
      <c r="N221">
        <v>116</v>
      </c>
      <c r="O221">
        <v>2.8</v>
      </c>
      <c r="P221">
        <v>250</v>
      </c>
      <c r="Q221">
        <v>21499.89</v>
      </c>
      <c r="R221" s="6">
        <v>8499.9560000000001</v>
      </c>
      <c r="S221">
        <v>19</v>
      </c>
      <c r="T221" t="str">
        <f ca="1">PROPER(TRIM(Table1[[#This Row],[Campaign Status]]))</f>
        <v>Paused</v>
      </c>
      <c r="V221" s="1">
        <f t="shared" si="9"/>
        <v>116</v>
      </c>
      <c r="W221" t="str">
        <f t="shared" ca="1" si="10"/>
        <v>North</v>
      </c>
      <c r="X221" s="6">
        <f t="shared" si="11"/>
        <v>1387.8680000000002</v>
      </c>
    </row>
    <row r="222" spans="1:24" x14ac:dyDescent="0.3">
      <c r="A222" t="s">
        <v>601</v>
      </c>
      <c r="B222" t="str">
        <f ca="1">PROPER(TRIM(Table1[[#This Row],[Campaign Name]]))</f>
        <v>New Launch</v>
      </c>
      <c r="C222" t="str">
        <f ca="1">PROPER(TRIM(Table1[[#This Row],[Campaign Type]]))</f>
        <v>Sales</v>
      </c>
      <c r="D222" t="str">
        <f ca="1">PROPER(TRIM(Table1[[#This Row],[Marketing Channel]]))</f>
        <v>Email</v>
      </c>
      <c r="E222" t="s">
        <v>602</v>
      </c>
      <c r="F222" t="s">
        <v>365</v>
      </c>
      <c r="G222" t="s">
        <v>29</v>
      </c>
      <c r="H222" t="s">
        <v>67</v>
      </c>
      <c r="I222" t="s">
        <v>24</v>
      </c>
      <c r="J222" t="s">
        <v>63</v>
      </c>
      <c r="K222">
        <v>166180</v>
      </c>
      <c r="L222">
        <v>14562</v>
      </c>
      <c r="M222">
        <v>8.76</v>
      </c>
      <c r="N222">
        <v>1753</v>
      </c>
      <c r="O222">
        <v>12.04</v>
      </c>
      <c r="P222">
        <v>4021.4266195524165</v>
      </c>
      <c r="Q222">
        <v>20311.61</v>
      </c>
      <c r="R222" s="6">
        <v>405.08468564970792</v>
      </c>
      <c r="S222">
        <v>27</v>
      </c>
      <c r="T222" t="str">
        <f ca="1">PROPER(TRIM(Table1[[#This Row],[Campaign Status]]))</f>
        <v>Paused</v>
      </c>
      <c r="V222" s="1">
        <f t="shared" si="9"/>
        <v>1753</v>
      </c>
      <c r="W222" t="str">
        <f t="shared" ca="1" si="10"/>
        <v>North</v>
      </c>
      <c r="X222" s="6">
        <f t="shared" si="11"/>
        <v>8499.9560000000001</v>
      </c>
    </row>
    <row r="223" spans="1:24" x14ac:dyDescent="0.3">
      <c r="A223" t="s">
        <v>603</v>
      </c>
      <c r="B223" t="str">
        <f ca="1">PROPER(TRIM(Table1[[#This Row],[Campaign Name]]))</f>
        <v>Mega Discount</v>
      </c>
      <c r="C223" t="str">
        <f ca="1">PROPER(TRIM(Table1[[#This Row],[Campaign Type]]))</f>
        <v>Sales</v>
      </c>
      <c r="D223" t="str">
        <f ca="1">PROPER(TRIM(Table1[[#This Row],[Marketing Channel]]))</f>
        <v>Meta Ads</v>
      </c>
      <c r="E223" t="s">
        <v>604</v>
      </c>
      <c r="F223" t="s">
        <v>605</v>
      </c>
      <c r="G223" t="s">
        <v>11141</v>
      </c>
      <c r="H223" t="s">
        <v>36</v>
      </c>
      <c r="I223" t="s">
        <v>24</v>
      </c>
      <c r="J223" t="s">
        <v>32</v>
      </c>
      <c r="K223">
        <v>66157</v>
      </c>
      <c r="L223">
        <v>64</v>
      </c>
      <c r="M223">
        <v>0.1</v>
      </c>
      <c r="N223">
        <v>14</v>
      </c>
      <c r="O223">
        <v>21.88</v>
      </c>
      <c r="P223">
        <v>14991.27</v>
      </c>
      <c r="Q223">
        <v>39786.86</v>
      </c>
      <c r="R223" s="6">
        <v>165.40019624754939</v>
      </c>
      <c r="S223">
        <v>1</v>
      </c>
      <c r="T223" t="str">
        <f ca="1">PROPER(TRIM(Table1[[#This Row],[Campaign Status]]))</f>
        <v>Completed</v>
      </c>
      <c r="V223" s="1">
        <f t="shared" si="9"/>
        <v>14</v>
      </c>
      <c r="W223" t="str">
        <f t="shared" ca="1" si="10"/>
        <v>west</v>
      </c>
      <c r="X223" s="6">
        <f t="shared" si="11"/>
        <v>405.08468564970792</v>
      </c>
    </row>
    <row r="224" spans="1:24" x14ac:dyDescent="0.3">
      <c r="A224" t="s">
        <v>606</v>
      </c>
      <c r="B224" t="str">
        <f ca="1">PROPER(TRIM(Table1[[#This Row],[Campaign Name]]))</f>
        <v>Mega Discount</v>
      </c>
      <c r="C224" t="str">
        <f ca="1">PROPER(TRIM(Table1[[#This Row],[Campaign Type]]))</f>
        <v>Sales</v>
      </c>
      <c r="D224" t="str">
        <f ca="1">PROPER(TRIM(Table1[[#This Row],[Marketing Channel]]))</f>
        <v>Google Ads</v>
      </c>
      <c r="E224" t="s">
        <v>607</v>
      </c>
      <c r="F224" t="s">
        <v>103</v>
      </c>
      <c r="G224" t="s">
        <v>46</v>
      </c>
      <c r="H224" t="s">
        <v>42</v>
      </c>
      <c r="I224" t="s">
        <v>24</v>
      </c>
      <c r="J224" t="s">
        <v>32</v>
      </c>
      <c r="K224">
        <v>194754</v>
      </c>
      <c r="L224">
        <v>3854</v>
      </c>
      <c r="M224">
        <v>1.98</v>
      </c>
      <c r="N224">
        <v>1025</v>
      </c>
      <c r="O224">
        <v>26.6</v>
      </c>
      <c r="P224">
        <v>3988.1535696969677</v>
      </c>
      <c r="Q224">
        <v>45230.67</v>
      </c>
      <c r="R224" s="6">
        <v>1034.1255849241725</v>
      </c>
      <c r="S224">
        <v>495</v>
      </c>
      <c r="T224" t="str">
        <f ca="1">PROPER(TRIM(Table1[[#This Row],[Campaign Status]]))</f>
        <v>Completed</v>
      </c>
      <c r="V224" s="1">
        <f t="shared" si="9"/>
        <v>1025</v>
      </c>
      <c r="W224" t="str">
        <f t="shared" ca="1" si="10"/>
        <v>South</v>
      </c>
      <c r="X224" s="6">
        <f t="shared" si="11"/>
        <v>165.40019624754939</v>
      </c>
    </row>
    <row r="225" spans="1:24" x14ac:dyDescent="0.3">
      <c r="A225" t="s">
        <v>608</v>
      </c>
      <c r="B225" t="str">
        <f ca="1">PROPER(TRIM(Table1[[#This Row],[Campaign Name]]))</f>
        <v>Mega Discount</v>
      </c>
      <c r="C225" t="str">
        <f ca="1">PROPER(TRIM(Table1[[#This Row],[Campaign Type]]))</f>
        <v>Retargeting</v>
      </c>
      <c r="D225" t="str">
        <f ca="1">PROPER(TRIM(Table1[[#This Row],[Marketing Channel]]))</f>
        <v>Instagram</v>
      </c>
      <c r="E225" t="s">
        <v>609</v>
      </c>
      <c r="F225" t="s">
        <v>544</v>
      </c>
      <c r="G225" t="s">
        <v>29</v>
      </c>
      <c r="H225" t="s">
        <v>61</v>
      </c>
      <c r="I225" t="s">
        <v>31</v>
      </c>
      <c r="J225" t="s">
        <v>32</v>
      </c>
      <c r="K225">
        <v>37208</v>
      </c>
      <c r="L225">
        <v>4867</v>
      </c>
      <c r="M225">
        <v>13.08</v>
      </c>
      <c r="N225">
        <v>1017</v>
      </c>
      <c r="O225">
        <v>20.9</v>
      </c>
      <c r="P225">
        <v>250</v>
      </c>
      <c r="Q225">
        <v>17672.5</v>
      </c>
      <c r="R225" s="6">
        <v>6969</v>
      </c>
      <c r="S225">
        <v>39</v>
      </c>
      <c r="T225" t="str">
        <f ca="1">PROPER(TRIM(Table1[[#This Row],[Campaign Status]]))</f>
        <v>Completed</v>
      </c>
      <c r="V225" s="1">
        <f t="shared" si="9"/>
        <v>1017</v>
      </c>
      <c r="W225" t="str">
        <f t="shared" ca="1" si="10"/>
        <v>North</v>
      </c>
      <c r="X225" s="6">
        <f t="shared" si="11"/>
        <v>1034.1255849241725</v>
      </c>
    </row>
    <row r="226" spans="1:24" x14ac:dyDescent="0.3">
      <c r="A226" t="s">
        <v>610</v>
      </c>
      <c r="B226" t="str">
        <f ca="1">PROPER(TRIM(Table1[[#This Row],[Campaign Name]]))</f>
        <v>New Launch</v>
      </c>
      <c r="C226" t="str">
        <f ca="1">PROPER(TRIM(Table1[[#This Row],[Campaign Type]]))</f>
        <v>Lead Gen</v>
      </c>
      <c r="D226" t="str">
        <f ca="1">PROPER(TRIM(Table1[[#This Row],[Marketing Channel]]))</f>
        <v>Email</v>
      </c>
      <c r="E226" t="s">
        <v>611</v>
      </c>
      <c r="F226" t="s">
        <v>181</v>
      </c>
      <c r="G226" t="s">
        <v>29</v>
      </c>
      <c r="H226" t="s">
        <v>67</v>
      </c>
      <c r="I226" t="s">
        <v>68</v>
      </c>
      <c r="J226" t="s">
        <v>63</v>
      </c>
      <c r="K226">
        <v>122838</v>
      </c>
      <c r="L226">
        <v>600</v>
      </c>
      <c r="M226">
        <v>0.49</v>
      </c>
      <c r="N226">
        <v>186</v>
      </c>
      <c r="O226">
        <v>31</v>
      </c>
      <c r="P226">
        <v>2207.2199999999998</v>
      </c>
      <c r="Q226">
        <v>35251.51</v>
      </c>
      <c r="R226" s="6">
        <v>1497.099971910367</v>
      </c>
      <c r="S226">
        <v>77</v>
      </c>
      <c r="T226" t="str">
        <f ca="1">PROPER(TRIM(Table1[[#This Row],[Campaign Status]]))</f>
        <v>Paused</v>
      </c>
      <c r="V226" s="1">
        <f t="shared" si="9"/>
        <v>186</v>
      </c>
      <c r="W226" t="str">
        <f t="shared" ca="1" si="10"/>
        <v>North</v>
      </c>
      <c r="X226" s="6">
        <f t="shared" si="11"/>
        <v>6969</v>
      </c>
    </row>
    <row r="227" spans="1:24" x14ac:dyDescent="0.3">
      <c r="A227" t="s">
        <v>612</v>
      </c>
      <c r="B227" t="str">
        <f ca="1">PROPER(TRIM(Table1[[#This Row],[Campaign Name]]))</f>
        <v>Summer Sale</v>
      </c>
      <c r="C227" t="str">
        <f ca="1">PROPER(TRIM(Table1[[#This Row],[Campaign Type]]))</f>
        <v>Lead Gen</v>
      </c>
      <c r="D227" t="str">
        <f ca="1">PROPER(TRIM(Table1[[#This Row],[Marketing Channel]]))</f>
        <v>Google Ads</v>
      </c>
      <c r="E227" t="s">
        <v>613</v>
      </c>
      <c r="F227" t="s">
        <v>197</v>
      </c>
      <c r="G227" t="s">
        <v>41</v>
      </c>
      <c r="H227" t="s">
        <v>11140</v>
      </c>
      <c r="I227" t="s">
        <v>24</v>
      </c>
      <c r="J227" t="s">
        <v>32</v>
      </c>
      <c r="K227">
        <v>99389</v>
      </c>
      <c r="L227">
        <v>5360</v>
      </c>
      <c r="M227">
        <v>5.39</v>
      </c>
      <c r="N227">
        <v>256</v>
      </c>
      <c r="O227">
        <v>4.78</v>
      </c>
      <c r="P227">
        <v>250</v>
      </c>
      <c r="Q227">
        <v>18702.45</v>
      </c>
      <c r="R227" s="6">
        <v>7380.9800000000014</v>
      </c>
      <c r="S227">
        <v>218</v>
      </c>
      <c r="T227" t="str">
        <f ca="1">PROPER(TRIM(Table1[[#This Row],[Campaign Status]]))</f>
        <v>Paused</v>
      </c>
      <c r="V227" s="1">
        <f t="shared" si="9"/>
        <v>256</v>
      </c>
      <c r="W227" t="str">
        <f t="shared" ca="1" si="10"/>
        <v>East</v>
      </c>
      <c r="X227" s="6">
        <f t="shared" si="11"/>
        <v>1497.099971910367</v>
      </c>
    </row>
    <row r="228" spans="1:24" x14ac:dyDescent="0.3">
      <c r="A228" t="s">
        <v>614</v>
      </c>
      <c r="B228" t="str">
        <f ca="1">PROPER(TRIM(Table1[[#This Row],[Campaign Name]]))</f>
        <v>Flash Sale</v>
      </c>
      <c r="C228" t="str">
        <f ca="1">PROPER(TRIM(Table1[[#This Row],[Campaign Type]]))</f>
        <v>Retargeting</v>
      </c>
      <c r="D228" t="str">
        <f ca="1">PROPER(TRIM(Table1[[#This Row],[Marketing Channel]]))</f>
        <v>Google Ads</v>
      </c>
      <c r="E228" t="s">
        <v>615</v>
      </c>
      <c r="F228" t="s">
        <v>130</v>
      </c>
      <c r="G228" t="s">
        <v>29</v>
      </c>
      <c r="H228" t="s">
        <v>67</v>
      </c>
      <c r="I228" t="s">
        <v>24</v>
      </c>
      <c r="J228" t="s">
        <v>63</v>
      </c>
      <c r="K228">
        <v>56709</v>
      </c>
      <c r="L228">
        <v>4824</v>
      </c>
      <c r="M228">
        <v>8.51</v>
      </c>
      <c r="N228">
        <v>702</v>
      </c>
      <c r="O228">
        <v>14.55</v>
      </c>
      <c r="P228">
        <v>3988.1535696969677</v>
      </c>
      <c r="Q228">
        <v>43017.55</v>
      </c>
      <c r="R228" s="6">
        <v>978.63323837022187</v>
      </c>
      <c r="S228">
        <v>433</v>
      </c>
      <c r="T228" t="str">
        <f ca="1">PROPER(TRIM(Table1[[#This Row],[Campaign Status]]))</f>
        <v>Completed</v>
      </c>
      <c r="V228" s="1">
        <f t="shared" si="9"/>
        <v>702</v>
      </c>
      <c r="W228" t="str">
        <f t="shared" ca="1" si="10"/>
        <v>North</v>
      </c>
      <c r="X228" s="6">
        <f t="shared" si="11"/>
        <v>7380.9800000000014</v>
      </c>
    </row>
    <row r="229" spans="1:24" x14ac:dyDescent="0.3">
      <c r="A229" t="s">
        <v>616</v>
      </c>
      <c r="B229" t="str">
        <f ca="1">PROPER(TRIM(Table1[[#This Row],[Campaign Name]]))</f>
        <v>Mega Discount</v>
      </c>
      <c r="C229" t="str">
        <f ca="1">PROPER(TRIM(Table1[[#This Row],[Campaign Type]]))</f>
        <v>Retargeting</v>
      </c>
      <c r="D229" t="str">
        <f ca="1">PROPER(TRIM(Table1[[#This Row],[Marketing Channel]]))</f>
        <v>Google Ads</v>
      </c>
      <c r="E229" t="s">
        <v>617</v>
      </c>
      <c r="F229" t="s">
        <v>500</v>
      </c>
      <c r="G229" t="s">
        <v>11141</v>
      </c>
      <c r="H229" t="s">
        <v>23</v>
      </c>
      <c r="I229" t="s">
        <v>31</v>
      </c>
      <c r="J229" t="s">
        <v>25</v>
      </c>
      <c r="K229">
        <v>62888</v>
      </c>
      <c r="L229">
        <v>3807</v>
      </c>
      <c r="M229">
        <v>6.05</v>
      </c>
      <c r="N229">
        <v>323</v>
      </c>
      <c r="O229">
        <v>8.48</v>
      </c>
      <c r="P229">
        <v>12185.48</v>
      </c>
      <c r="Q229">
        <v>23580.5</v>
      </c>
      <c r="R229" s="6">
        <v>93.513099196748925</v>
      </c>
      <c r="S229">
        <v>134</v>
      </c>
      <c r="T229" t="str">
        <f ca="1">PROPER(TRIM(Table1[[#This Row],[Campaign Status]]))</f>
        <v>Completed</v>
      </c>
      <c r="V229" s="1">
        <f t="shared" si="9"/>
        <v>323</v>
      </c>
      <c r="W229" t="str">
        <f t="shared" ca="1" si="10"/>
        <v>west</v>
      </c>
      <c r="X229" s="6">
        <f t="shared" si="11"/>
        <v>978.63323837022187</v>
      </c>
    </row>
    <row r="230" spans="1:24" x14ac:dyDescent="0.3">
      <c r="A230" t="s">
        <v>618</v>
      </c>
      <c r="B230" t="str">
        <f ca="1">PROPER(TRIM(Table1[[#This Row],[Campaign Name]]))</f>
        <v>New Launch</v>
      </c>
      <c r="C230" t="str">
        <f ca="1">PROPER(TRIM(Table1[[#This Row],[Campaign Type]]))</f>
        <v>Sales</v>
      </c>
      <c r="D230" t="str">
        <f ca="1">PROPER(TRIM(Table1[[#This Row],[Marketing Channel]]))</f>
        <v>Email</v>
      </c>
      <c r="E230" t="s">
        <v>619</v>
      </c>
      <c r="F230" t="s">
        <v>620</v>
      </c>
      <c r="G230" t="s">
        <v>46</v>
      </c>
      <c r="H230" t="s">
        <v>42</v>
      </c>
      <c r="I230" t="s">
        <v>31</v>
      </c>
      <c r="J230" t="s">
        <v>25</v>
      </c>
      <c r="K230">
        <v>68947</v>
      </c>
      <c r="L230">
        <v>3770</v>
      </c>
      <c r="M230">
        <v>5.47</v>
      </c>
      <c r="N230">
        <v>1225</v>
      </c>
      <c r="O230">
        <v>32.49</v>
      </c>
      <c r="P230">
        <v>4021.4266195524165</v>
      </c>
      <c r="Q230">
        <v>28120.84</v>
      </c>
      <c r="R230" s="6">
        <v>599.27522395347955</v>
      </c>
      <c r="S230">
        <v>104</v>
      </c>
      <c r="T230" t="str">
        <f ca="1">PROPER(TRIM(Table1[[#This Row],[Campaign Status]]))</f>
        <v>Paused</v>
      </c>
      <c r="V230" s="1">
        <f t="shared" si="9"/>
        <v>1225</v>
      </c>
      <c r="W230" t="str">
        <f t="shared" ca="1" si="10"/>
        <v>South</v>
      </c>
      <c r="X230" s="6">
        <f t="shared" si="11"/>
        <v>93.513099196748925</v>
      </c>
    </row>
    <row r="231" spans="1:24" x14ac:dyDescent="0.3">
      <c r="A231" t="s">
        <v>621</v>
      </c>
      <c r="B231" t="str">
        <f ca="1">PROPER(TRIM(Table1[[#This Row],[Campaign Name]]))</f>
        <v>Summer Sale</v>
      </c>
      <c r="C231" t="str">
        <f ca="1">PROPER(TRIM(Table1[[#This Row],[Campaign Type]]))</f>
        <v>Sales</v>
      </c>
      <c r="D231" t="str">
        <f ca="1">PROPER(TRIM(Table1[[#This Row],[Marketing Channel]]))</f>
        <v>Google Ads</v>
      </c>
      <c r="E231" t="s">
        <v>524</v>
      </c>
      <c r="F231" t="s">
        <v>109</v>
      </c>
      <c r="G231" t="s">
        <v>46</v>
      </c>
      <c r="H231" t="s">
        <v>30</v>
      </c>
      <c r="I231" t="s">
        <v>31</v>
      </c>
      <c r="J231" t="s">
        <v>32</v>
      </c>
      <c r="K231">
        <v>30716</v>
      </c>
      <c r="L231">
        <v>3422</v>
      </c>
      <c r="M231">
        <v>11.14</v>
      </c>
      <c r="N231">
        <v>479</v>
      </c>
      <c r="O231">
        <v>14</v>
      </c>
      <c r="P231">
        <v>250</v>
      </c>
      <c r="Q231">
        <v>4933.96</v>
      </c>
      <c r="R231" s="6">
        <v>1873.5840000000001</v>
      </c>
      <c r="S231">
        <v>152</v>
      </c>
      <c r="T231" t="str">
        <f ca="1">PROPER(TRIM(Table1[[#This Row],[Campaign Status]]))</f>
        <v>Completed</v>
      </c>
      <c r="V231" s="1">
        <f t="shared" si="9"/>
        <v>479</v>
      </c>
      <c r="W231" t="str">
        <f t="shared" ca="1" si="10"/>
        <v>South</v>
      </c>
      <c r="X231" s="6">
        <f t="shared" si="11"/>
        <v>599.27522395347955</v>
      </c>
    </row>
    <row r="232" spans="1:24" x14ac:dyDescent="0.3">
      <c r="A232" t="s">
        <v>622</v>
      </c>
      <c r="B232" t="str">
        <f ca="1">PROPER(TRIM(Table1[[#This Row],[Campaign Name]]))</f>
        <v>Summer Sale</v>
      </c>
      <c r="C232" t="str">
        <f ca="1">PROPER(TRIM(Table1[[#This Row],[Campaign Type]]))</f>
        <v>Lead Gen</v>
      </c>
      <c r="D232" t="str">
        <f ca="1">PROPER(TRIM(Table1[[#This Row],[Marketing Channel]]))</f>
        <v>Meta Ads</v>
      </c>
      <c r="E232" t="s">
        <v>281</v>
      </c>
      <c r="F232" t="s">
        <v>197</v>
      </c>
      <c r="G232" t="s">
        <v>29</v>
      </c>
      <c r="H232" t="s">
        <v>67</v>
      </c>
      <c r="I232" t="s">
        <v>68</v>
      </c>
      <c r="J232" t="s">
        <v>25</v>
      </c>
      <c r="K232">
        <v>43588</v>
      </c>
      <c r="L232">
        <v>167</v>
      </c>
      <c r="M232">
        <v>0.38</v>
      </c>
      <c r="N232">
        <v>4</v>
      </c>
      <c r="O232">
        <v>2.4</v>
      </c>
      <c r="P232">
        <v>10454.94</v>
      </c>
      <c r="Q232">
        <v>2162.6</v>
      </c>
      <c r="R232" s="6">
        <v>-79.315041501912006</v>
      </c>
      <c r="S232">
        <v>0</v>
      </c>
      <c r="T232" t="str">
        <f ca="1">PROPER(TRIM(Table1[[#This Row],[Campaign Status]]))</f>
        <v>Completed</v>
      </c>
      <c r="V232" s="1">
        <f t="shared" si="9"/>
        <v>4</v>
      </c>
      <c r="W232" t="str">
        <f t="shared" ca="1" si="10"/>
        <v>North</v>
      </c>
      <c r="X232" s="6">
        <f t="shared" si="11"/>
        <v>1873.5840000000001</v>
      </c>
    </row>
    <row r="233" spans="1:24" x14ac:dyDescent="0.3">
      <c r="A233" t="s">
        <v>623</v>
      </c>
      <c r="B233" t="str">
        <f ca="1">PROPER(TRIM(Table1[[#This Row],[Campaign Name]]))</f>
        <v>New Launch</v>
      </c>
      <c r="C233" t="str">
        <f ca="1">PROPER(TRIM(Table1[[#This Row],[Campaign Type]]))</f>
        <v>Retargeting</v>
      </c>
      <c r="D233" t="str">
        <f ca="1">PROPER(TRIM(Table1[[#This Row],[Marketing Channel]]))</f>
        <v>Email</v>
      </c>
      <c r="E233" t="s">
        <v>624</v>
      </c>
      <c r="F233" t="s">
        <v>519</v>
      </c>
      <c r="G233" t="s">
        <v>46</v>
      </c>
      <c r="H233" t="s">
        <v>30</v>
      </c>
      <c r="I233" t="s">
        <v>24</v>
      </c>
      <c r="J233" t="s">
        <v>32</v>
      </c>
      <c r="K233">
        <v>135467</v>
      </c>
      <c r="L233">
        <v>13261</v>
      </c>
      <c r="M233">
        <v>9.7899999999999991</v>
      </c>
      <c r="N233">
        <v>247</v>
      </c>
      <c r="O233">
        <v>1.86</v>
      </c>
      <c r="P233">
        <v>250</v>
      </c>
      <c r="Q233">
        <v>32338.240000000002</v>
      </c>
      <c r="R233" s="6">
        <v>12835.296</v>
      </c>
      <c r="S233">
        <v>9</v>
      </c>
      <c r="T233" t="str">
        <f ca="1">PROPER(TRIM(Table1[[#This Row],[Campaign Status]]))</f>
        <v>Paused</v>
      </c>
      <c r="V233" s="1">
        <f t="shared" si="9"/>
        <v>247</v>
      </c>
      <c r="W233" t="str">
        <f t="shared" ca="1" si="10"/>
        <v>South</v>
      </c>
      <c r="X233" s="6">
        <f t="shared" si="11"/>
        <v>-79.315041501912006</v>
      </c>
    </row>
    <row r="234" spans="1:24" x14ac:dyDescent="0.3">
      <c r="A234" t="s">
        <v>625</v>
      </c>
      <c r="B234" t="str">
        <f ca="1">PROPER(TRIM(Table1[[#This Row],[Campaign Name]]))</f>
        <v>Summer Sale</v>
      </c>
      <c r="C234" t="str">
        <f ca="1">PROPER(TRIM(Table1[[#This Row],[Campaign Type]]))</f>
        <v>Awareness</v>
      </c>
      <c r="D234" t="str">
        <f ca="1">PROPER(TRIM(Table1[[#This Row],[Marketing Channel]]))</f>
        <v>Google Ads</v>
      </c>
      <c r="E234" t="s">
        <v>265</v>
      </c>
      <c r="F234" t="s">
        <v>403</v>
      </c>
      <c r="G234" t="s">
        <v>29</v>
      </c>
      <c r="H234" t="s">
        <v>67</v>
      </c>
      <c r="I234" t="s">
        <v>31</v>
      </c>
      <c r="J234" t="s">
        <v>25</v>
      </c>
      <c r="K234">
        <v>60906</v>
      </c>
      <c r="L234">
        <v>8199</v>
      </c>
      <c r="M234">
        <v>13.46</v>
      </c>
      <c r="N234">
        <v>8</v>
      </c>
      <c r="O234">
        <v>0.1</v>
      </c>
      <c r="P234">
        <v>3988.1535696969677</v>
      </c>
      <c r="Q234">
        <v>47400.32</v>
      </c>
      <c r="R234" s="6">
        <v>1088.5279533907624</v>
      </c>
      <c r="S234">
        <v>0</v>
      </c>
      <c r="T234" t="str">
        <f ca="1">PROPER(TRIM(Table1[[#This Row],[Campaign Status]]))</f>
        <v>Completed</v>
      </c>
      <c r="V234" s="1">
        <f t="shared" si="9"/>
        <v>8</v>
      </c>
      <c r="W234" t="str">
        <f t="shared" ca="1" si="10"/>
        <v>North</v>
      </c>
      <c r="X234" s="6">
        <f t="shared" si="11"/>
        <v>12835.296</v>
      </c>
    </row>
    <row r="235" spans="1:24" x14ac:dyDescent="0.3">
      <c r="A235" t="s">
        <v>626</v>
      </c>
      <c r="B235" t="str">
        <f ca="1">PROPER(TRIM(Table1[[#This Row],[Campaign Name]]))</f>
        <v>Festive Offer</v>
      </c>
      <c r="C235" t="str">
        <f ca="1">PROPER(TRIM(Table1[[#This Row],[Campaign Type]]))</f>
        <v>Lead Gen</v>
      </c>
      <c r="D235" t="str">
        <f ca="1">PROPER(TRIM(Table1[[#This Row],[Marketing Channel]]))</f>
        <v>Google Ads</v>
      </c>
      <c r="E235" t="s">
        <v>538</v>
      </c>
      <c r="F235" t="s">
        <v>573</v>
      </c>
      <c r="G235" t="s">
        <v>11141</v>
      </c>
      <c r="H235" t="s">
        <v>36</v>
      </c>
      <c r="I235" t="s">
        <v>24</v>
      </c>
      <c r="J235" t="s">
        <v>25</v>
      </c>
      <c r="K235">
        <v>34740</v>
      </c>
      <c r="L235">
        <v>879</v>
      </c>
      <c r="M235">
        <v>2.5299999999999998</v>
      </c>
      <c r="N235">
        <v>238</v>
      </c>
      <c r="O235">
        <v>27.08</v>
      </c>
      <c r="P235">
        <v>250</v>
      </c>
      <c r="Q235">
        <v>44881.61</v>
      </c>
      <c r="R235" s="6">
        <v>17852.644</v>
      </c>
      <c r="S235">
        <v>111</v>
      </c>
      <c r="T235" t="str">
        <f ca="1">PROPER(TRIM(Table1[[#This Row],[Campaign Status]]))</f>
        <v>Paused</v>
      </c>
      <c r="V235" s="1">
        <f t="shared" si="9"/>
        <v>238</v>
      </c>
      <c r="W235" t="str">
        <f t="shared" ca="1" si="10"/>
        <v>west</v>
      </c>
      <c r="X235" s="6">
        <f t="shared" si="11"/>
        <v>1088.5279533907624</v>
      </c>
    </row>
    <row r="236" spans="1:24" x14ac:dyDescent="0.3">
      <c r="A236" t="s">
        <v>627</v>
      </c>
      <c r="B236" t="str">
        <f ca="1">PROPER(TRIM(Table1[[#This Row],[Campaign Name]]))</f>
        <v>Mega Discount</v>
      </c>
      <c r="C236" t="str">
        <f ca="1">PROPER(TRIM(Table1[[#This Row],[Campaign Type]]))</f>
        <v>Lead Gen</v>
      </c>
      <c r="D236" t="str">
        <f ca="1">PROPER(TRIM(Table1[[#This Row],[Marketing Channel]]))</f>
        <v>Google Ads</v>
      </c>
      <c r="E236" t="s">
        <v>628</v>
      </c>
      <c r="F236" t="s">
        <v>629</v>
      </c>
      <c r="G236" t="s">
        <v>46</v>
      </c>
      <c r="H236" t="s">
        <v>42</v>
      </c>
      <c r="I236" t="s">
        <v>62</v>
      </c>
      <c r="J236" t="s">
        <v>25</v>
      </c>
      <c r="K236">
        <v>73041</v>
      </c>
      <c r="L236">
        <v>10794</v>
      </c>
      <c r="M236">
        <v>14.78</v>
      </c>
      <c r="N236">
        <v>3511</v>
      </c>
      <c r="O236">
        <v>32.53</v>
      </c>
      <c r="P236">
        <v>8245.32</v>
      </c>
      <c r="Q236">
        <v>22006.89</v>
      </c>
      <c r="R236" s="6">
        <v>166.90158780981213</v>
      </c>
      <c r="S236">
        <v>3375</v>
      </c>
      <c r="T236" t="str">
        <f ca="1">PROPER(TRIM(Table1[[#This Row],[Campaign Status]]))</f>
        <v>Active</v>
      </c>
      <c r="V236" s="1">
        <f t="shared" si="9"/>
        <v>3511</v>
      </c>
      <c r="W236" t="str">
        <f t="shared" ca="1" si="10"/>
        <v>South</v>
      </c>
      <c r="X236" s="6">
        <f t="shared" si="11"/>
        <v>17852.644</v>
      </c>
    </row>
    <row r="237" spans="1:24" x14ac:dyDescent="0.3">
      <c r="A237" t="s">
        <v>630</v>
      </c>
      <c r="B237" t="str">
        <f ca="1">PROPER(TRIM(Table1[[#This Row],[Campaign Name]]))</f>
        <v>Summer Sale</v>
      </c>
      <c r="C237" t="str">
        <f ca="1">PROPER(TRIM(Table1[[#This Row],[Campaign Type]]))</f>
        <v>Retargeting</v>
      </c>
      <c r="D237" t="str">
        <f ca="1">PROPER(TRIM(Table1[[#This Row],[Marketing Channel]]))</f>
        <v>Youtube</v>
      </c>
      <c r="E237" t="s">
        <v>56</v>
      </c>
      <c r="F237" t="s">
        <v>631</v>
      </c>
      <c r="G237" t="s">
        <v>29</v>
      </c>
      <c r="H237" t="s">
        <v>99</v>
      </c>
      <c r="I237" t="s">
        <v>31</v>
      </c>
      <c r="J237" t="s">
        <v>63</v>
      </c>
      <c r="K237">
        <v>162367</v>
      </c>
      <c r="L237">
        <v>5990</v>
      </c>
      <c r="M237">
        <v>3.69</v>
      </c>
      <c r="N237">
        <v>1788</v>
      </c>
      <c r="O237">
        <v>29.85</v>
      </c>
      <c r="P237">
        <v>12238.64</v>
      </c>
      <c r="Q237">
        <v>31731.38</v>
      </c>
      <c r="R237" s="6">
        <v>159.27210866566875</v>
      </c>
      <c r="S237">
        <v>895</v>
      </c>
      <c r="T237" t="str">
        <f ca="1">PROPER(TRIM(Table1[[#This Row],[Campaign Status]]))</f>
        <v>Completed</v>
      </c>
      <c r="V237" s="1">
        <f t="shared" si="9"/>
        <v>1788</v>
      </c>
      <c r="W237" t="str">
        <f t="shared" ca="1" si="10"/>
        <v>North</v>
      </c>
      <c r="X237" s="6">
        <f t="shared" si="11"/>
        <v>166.90158780981213</v>
      </c>
    </row>
    <row r="238" spans="1:24" x14ac:dyDescent="0.3">
      <c r="A238" t="s">
        <v>632</v>
      </c>
      <c r="B238" t="str">
        <f ca="1">PROPER(TRIM(Table1[[#This Row],[Campaign Name]]))</f>
        <v>New Launch</v>
      </c>
      <c r="C238" t="str">
        <f ca="1">PROPER(TRIM(Table1[[#This Row],[Campaign Type]]))</f>
        <v>Lead Gen</v>
      </c>
      <c r="D238" t="str">
        <f ca="1">PROPER(TRIM(Table1[[#This Row],[Marketing Channel]]))</f>
        <v>Meta Ads</v>
      </c>
      <c r="E238" t="s">
        <v>464</v>
      </c>
      <c r="F238" t="s">
        <v>633</v>
      </c>
      <c r="G238" t="s">
        <v>29</v>
      </c>
      <c r="H238" t="s">
        <v>99</v>
      </c>
      <c r="I238" t="s">
        <v>31</v>
      </c>
      <c r="J238" t="s">
        <v>32</v>
      </c>
      <c r="K238">
        <v>60234</v>
      </c>
      <c r="L238">
        <v>5844</v>
      </c>
      <c r="M238">
        <v>9.6999999999999993</v>
      </c>
      <c r="N238">
        <v>1933</v>
      </c>
      <c r="O238">
        <v>33.08</v>
      </c>
      <c r="P238">
        <v>250</v>
      </c>
      <c r="Q238">
        <v>49458.77</v>
      </c>
      <c r="R238" s="6">
        <v>19683.507999999998</v>
      </c>
      <c r="S238">
        <v>902</v>
      </c>
      <c r="T238" t="str">
        <f ca="1">PROPER(TRIM(Table1[[#This Row],[Campaign Status]]))</f>
        <v>Active</v>
      </c>
      <c r="V238" s="1">
        <f t="shared" si="9"/>
        <v>1933</v>
      </c>
      <c r="W238" t="str">
        <f t="shared" ca="1" si="10"/>
        <v>North</v>
      </c>
      <c r="X238" s="6">
        <f t="shared" si="11"/>
        <v>159.27210866566875</v>
      </c>
    </row>
    <row r="239" spans="1:24" x14ac:dyDescent="0.3">
      <c r="A239" t="s">
        <v>634</v>
      </c>
      <c r="B239" t="str">
        <f ca="1">PROPER(TRIM(Table1[[#This Row],[Campaign Name]]))</f>
        <v>Summer Sale</v>
      </c>
      <c r="C239" t="str">
        <f ca="1">PROPER(TRIM(Table1[[#This Row],[Campaign Type]]))</f>
        <v>Awareness</v>
      </c>
      <c r="D239" t="str">
        <f ca="1">PROPER(TRIM(Table1[[#This Row],[Marketing Channel]]))</f>
        <v>Google Ads</v>
      </c>
      <c r="E239" t="s">
        <v>447</v>
      </c>
      <c r="F239" t="s">
        <v>77</v>
      </c>
      <c r="G239" t="s">
        <v>11141</v>
      </c>
      <c r="H239" t="s">
        <v>54</v>
      </c>
      <c r="I239" t="s">
        <v>68</v>
      </c>
      <c r="J239" t="s">
        <v>63</v>
      </c>
      <c r="K239">
        <v>117761</v>
      </c>
      <c r="L239">
        <v>3858</v>
      </c>
      <c r="M239">
        <v>3.28</v>
      </c>
      <c r="N239">
        <v>1195</v>
      </c>
      <c r="O239">
        <v>30.97</v>
      </c>
      <c r="P239">
        <v>14282.36</v>
      </c>
      <c r="Q239">
        <v>45927.4</v>
      </c>
      <c r="R239" s="6">
        <v>221.56730400297988</v>
      </c>
      <c r="S239">
        <v>498</v>
      </c>
      <c r="T239" t="str">
        <f ca="1">PROPER(TRIM(Table1[[#This Row],[Campaign Status]]))</f>
        <v>Completed</v>
      </c>
      <c r="V239" s="1">
        <f t="shared" si="9"/>
        <v>1195</v>
      </c>
      <c r="W239" t="str">
        <f t="shared" ca="1" si="10"/>
        <v>west</v>
      </c>
      <c r="X239" s="6">
        <f t="shared" si="11"/>
        <v>19683.507999999998</v>
      </c>
    </row>
    <row r="240" spans="1:24" x14ac:dyDescent="0.3">
      <c r="A240" t="s">
        <v>635</v>
      </c>
      <c r="B240" t="str">
        <f ca="1">PROPER(TRIM(Table1[[#This Row],[Campaign Name]]))</f>
        <v>Summer Sale</v>
      </c>
      <c r="C240" t="str">
        <f ca="1">PROPER(TRIM(Table1[[#This Row],[Campaign Type]]))</f>
        <v>Sales</v>
      </c>
      <c r="D240" t="str">
        <f ca="1">PROPER(TRIM(Table1[[#This Row],[Marketing Channel]]))</f>
        <v>Youtube</v>
      </c>
      <c r="E240" t="s">
        <v>636</v>
      </c>
      <c r="F240" t="s">
        <v>637</v>
      </c>
      <c r="G240" t="s">
        <v>11141</v>
      </c>
      <c r="H240" t="s">
        <v>36</v>
      </c>
      <c r="I240" t="s">
        <v>62</v>
      </c>
      <c r="J240" t="s">
        <v>63</v>
      </c>
      <c r="K240">
        <v>15222</v>
      </c>
      <c r="L240">
        <v>396</v>
      </c>
      <c r="M240">
        <v>2.6</v>
      </c>
      <c r="N240">
        <v>86</v>
      </c>
      <c r="O240">
        <v>21.72</v>
      </c>
      <c r="P240">
        <v>250</v>
      </c>
      <c r="Q240">
        <v>42878.39</v>
      </c>
      <c r="R240" s="6">
        <v>17051.356</v>
      </c>
      <c r="S240">
        <v>59</v>
      </c>
      <c r="T240" t="str">
        <f ca="1">PROPER(TRIM(Table1[[#This Row],[Campaign Status]]))</f>
        <v>Completed</v>
      </c>
      <c r="V240" s="1">
        <f t="shared" si="9"/>
        <v>86</v>
      </c>
      <c r="W240" t="str">
        <f t="shared" ca="1" si="10"/>
        <v>west</v>
      </c>
      <c r="X240" s="6">
        <f t="shared" si="11"/>
        <v>221.56730400297988</v>
      </c>
    </row>
    <row r="241" spans="1:24" x14ac:dyDescent="0.3">
      <c r="A241" t="s">
        <v>638</v>
      </c>
      <c r="B241" t="str">
        <f ca="1">PROPER(TRIM(Table1[[#This Row],[Campaign Name]]))</f>
        <v>New Launch</v>
      </c>
      <c r="C241" t="str">
        <f ca="1">PROPER(TRIM(Table1[[#This Row],[Campaign Type]]))</f>
        <v>Lead Gen</v>
      </c>
      <c r="D241" t="str">
        <f ca="1">PROPER(TRIM(Table1[[#This Row],[Marketing Channel]]))</f>
        <v>Meta Ads</v>
      </c>
      <c r="E241" t="s">
        <v>639</v>
      </c>
      <c r="F241" t="s">
        <v>28</v>
      </c>
      <c r="G241" t="s">
        <v>11141</v>
      </c>
      <c r="H241" t="s">
        <v>23</v>
      </c>
      <c r="I241" t="s">
        <v>68</v>
      </c>
      <c r="J241" t="s">
        <v>63</v>
      </c>
      <c r="K241">
        <v>55928</v>
      </c>
      <c r="L241">
        <v>7678</v>
      </c>
      <c r="M241">
        <v>13.73</v>
      </c>
      <c r="N241">
        <v>492</v>
      </c>
      <c r="O241">
        <v>6.41</v>
      </c>
      <c r="P241">
        <v>7803.68</v>
      </c>
      <c r="Q241">
        <v>29337.14</v>
      </c>
      <c r="R241" s="6">
        <v>275.93981301129719</v>
      </c>
      <c r="S241">
        <v>371</v>
      </c>
      <c r="T241" t="str">
        <f ca="1">PROPER(TRIM(Table1[[#This Row],[Campaign Status]]))</f>
        <v>Active</v>
      </c>
      <c r="V241" s="1">
        <f t="shared" si="9"/>
        <v>492</v>
      </c>
      <c r="W241" t="str">
        <f t="shared" ca="1" si="10"/>
        <v>west</v>
      </c>
      <c r="X241" s="6">
        <f t="shared" si="11"/>
        <v>17051.356</v>
      </c>
    </row>
    <row r="242" spans="1:24" x14ac:dyDescent="0.3">
      <c r="A242" t="s">
        <v>640</v>
      </c>
      <c r="B242" t="str">
        <f ca="1">PROPER(TRIM(Table1[[#This Row],[Campaign Name]]))</f>
        <v>Mega Discount</v>
      </c>
      <c r="C242" t="str">
        <f ca="1">PROPER(TRIM(Table1[[#This Row],[Campaign Type]]))</f>
        <v>Retargeting</v>
      </c>
      <c r="D242" t="str">
        <f ca="1">PROPER(TRIM(Table1[[#This Row],[Marketing Channel]]))</f>
        <v>Meta Ads</v>
      </c>
      <c r="E242" t="s">
        <v>641</v>
      </c>
      <c r="F242" t="s">
        <v>605</v>
      </c>
      <c r="G242" t="s">
        <v>11141</v>
      </c>
      <c r="H242" t="s">
        <v>23</v>
      </c>
      <c r="I242" t="s">
        <v>68</v>
      </c>
      <c r="J242" t="s">
        <v>25</v>
      </c>
      <c r="K242">
        <v>89045</v>
      </c>
      <c r="L242">
        <v>12695</v>
      </c>
      <c r="M242">
        <v>14.26</v>
      </c>
      <c r="N242">
        <v>3244</v>
      </c>
      <c r="O242">
        <v>25.55</v>
      </c>
      <c r="P242">
        <v>939.61</v>
      </c>
      <c r="Q242">
        <v>25038.720000000001</v>
      </c>
      <c r="R242" s="6">
        <v>2564.7992252104596</v>
      </c>
      <c r="S242">
        <v>2699</v>
      </c>
      <c r="T242" t="str">
        <f ca="1">PROPER(TRIM(Table1[[#This Row],[Campaign Status]]))</f>
        <v>Active</v>
      </c>
      <c r="V242" s="1">
        <f t="shared" si="9"/>
        <v>3244</v>
      </c>
      <c r="W242" t="str">
        <f t="shared" ca="1" si="10"/>
        <v>west</v>
      </c>
      <c r="X242" s="6">
        <f t="shared" si="11"/>
        <v>275.93981301129719</v>
      </c>
    </row>
    <row r="243" spans="1:24" x14ac:dyDescent="0.3">
      <c r="A243" t="s">
        <v>642</v>
      </c>
      <c r="B243" t="str">
        <f ca="1">PROPER(TRIM(Table1[[#This Row],[Campaign Name]]))</f>
        <v>Summer Sale</v>
      </c>
      <c r="C243" t="str">
        <f ca="1">PROPER(TRIM(Table1[[#This Row],[Campaign Type]]))</f>
        <v>Retargeting</v>
      </c>
      <c r="D243" t="str">
        <f ca="1">PROPER(TRIM(Table1[[#This Row],[Marketing Channel]]))</f>
        <v>Meta Ads</v>
      </c>
      <c r="E243" t="s">
        <v>643</v>
      </c>
      <c r="F243" t="s">
        <v>529</v>
      </c>
      <c r="G243" t="s">
        <v>11141</v>
      </c>
      <c r="H243" t="s">
        <v>54</v>
      </c>
      <c r="I243" t="s">
        <v>24</v>
      </c>
      <c r="J243" t="s">
        <v>63</v>
      </c>
      <c r="K243">
        <v>22150</v>
      </c>
      <c r="L243">
        <v>1755</v>
      </c>
      <c r="M243">
        <v>7.92</v>
      </c>
      <c r="N243">
        <v>259</v>
      </c>
      <c r="O243">
        <v>14.76</v>
      </c>
      <c r="P243">
        <v>3817.8497265160554</v>
      </c>
      <c r="Q243">
        <v>47839.57</v>
      </c>
      <c r="R243" s="6">
        <v>1153.0501048205365</v>
      </c>
      <c r="S243">
        <v>48</v>
      </c>
      <c r="T243" t="str">
        <f ca="1">PROPER(TRIM(Table1[[#This Row],[Campaign Status]]))</f>
        <v>Active</v>
      </c>
      <c r="V243" s="1">
        <f t="shared" si="9"/>
        <v>259</v>
      </c>
      <c r="W243" t="str">
        <f t="shared" ca="1" si="10"/>
        <v>west</v>
      </c>
      <c r="X243" s="6">
        <f t="shared" si="11"/>
        <v>2564.7992252104596</v>
      </c>
    </row>
    <row r="244" spans="1:24" x14ac:dyDescent="0.3">
      <c r="A244" t="s">
        <v>644</v>
      </c>
      <c r="B244" t="str">
        <f ca="1">PROPER(TRIM(Table1[[#This Row],[Campaign Name]]))</f>
        <v>New Launch</v>
      </c>
      <c r="C244" t="str">
        <f ca="1">PROPER(TRIM(Table1[[#This Row],[Campaign Type]]))</f>
        <v>Lead Gen</v>
      </c>
      <c r="D244" t="str">
        <f ca="1">PROPER(TRIM(Table1[[#This Row],[Marketing Channel]]))</f>
        <v>Google Ads</v>
      </c>
      <c r="E244" t="s">
        <v>542</v>
      </c>
      <c r="F244" t="s">
        <v>645</v>
      </c>
      <c r="G244" t="s">
        <v>46</v>
      </c>
      <c r="H244" t="s">
        <v>30</v>
      </c>
      <c r="I244" t="s">
        <v>31</v>
      </c>
      <c r="J244" t="s">
        <v>32</v>
      </c>
      <c r="K244">
        <v>163385</v>
      </c>
      <c r="L244">
        <v>3763</v>
      </c>
      <c r="M244">
        <v>2.2999999999999998</v>
      </c>
      <c r="N244">
        <v>466</v>
      </c>
      <c r="O244">
        <v>12.38</v>
      </c>
      <c r="P244">
        <v>3988.1535696969677</v>
      </c>
      <c r="Q244">
        <v>45968.81</v>
      </c>
      <c r="R244" s="6">
        <v>1052.6338992882074</v>
      </c>
      <c r="S244">
        <v>462</v>
      </c>
      <c r="T244" t="str">
        <f ca="1">PROPER(TRIM(Table1[[#This Row],[Campaign Status]]))</f>
        <v>Completed</v>
      </c>
      <c r="V244" s="1">
        <f t="shared" si="9"/>
        <v>466</v>
      </c>
      <c r="W244" t="str">
        <f t="shared" ca="1" si="10"/>
        <v>South</v>
      </c>
      <c r="X244" s="6">
        <f t="shared" si="11"/>
        <v>1153.0501048205365</v>
      </c>
    </row>
    <row r="245" spans="1:24" x14ac:dyDescent="0.3">
      <c r="A245" t="s">
        <v>646</v>
      </c>
      <c r="B245" t="str">
        <f ca="1">PROPER(TRIM(Table1[[#This Row],[Campaign Name]]))</f>
        <v>Summer Sale</v>
      </c>
      <c r="C245" t="str">
        <f ca="1">PROPER(TRIM(Table1[[#This Row],[Campaign Type]]))</f>
        <v>Sales</v>
      </c>
      <c r="D245" t="str">
        <f ca="1">PROPER(TRIM(Table1[[#This Row],[Marketing Channel]]))</f>
        <v>Google Ads</v>
      </c>
      <c r="E245" t="s">
        <v>647</v>
      </c>
      <c r="F245" t="s">
        <v>415</v>
      </c>
      <c r="G245" t="s">
        <v>46</v>
      </c>
      <c r="H245" t="s">
        <v>42</v>
      </c>
      <c r="I245" t="s">
        <v>24</v>
      </c>
      <c r="J245" t="s">
        <v>63</v>
      </c>
      <c r="K245">
        <v>100815</v>
      </c>
      <c r="L245">
        <v>8739</v>
      </c>
      <c r="M245">
        <v>8.67</v>
      </c>
      <c r="N245">
        <v>811</v>
      </c>
      <c r="O245">
        <v>9.2799999999999994</v>
      </c>
      <c r="P245">
        <v>14862.47</v>
      </c>
      <c r="Q245">
        <v>39018.120000000003</v>
      </c>
      <c r="R245" s="6">
        <v>162.52783016551086</v>
      </c>
      <c r="S245">
        <v>98</v>
      </c>
      <c r="T245" t="str">
        <f ca="1">PROPER(TRIM(Table1[[#This Row],[Campaign Status]]))</f>
        <v>Active</v>
      </c>
      <c r="V245" s="1">
        <f t="shared" si="9"/>
        <v>811</v>
      </c>
      <c r="W245" t="str">
        <f t="shared" ca="1" si="10"/>
        <v>South</v>
      </c>
      <c r="X245" s="6">
        <f t="shared" si="11"/>
        <v>1052.6338992882074</v>
      </c>
    </row>
    <row r="246" spans="1:24" x14ac:dyDescent="0.3">
      <c r="A246" t="s">
        <v>648</v>
      </c>
      <c r="B246" t="str">
        <f ca="1">PROPER(TRIM(Table1[[#This Row],[Campaign Name]]))</f>
        <v>Mega Discount</v>
      </c>
      <c r="C246" t="str">
        <f ca="1">PROPER(TRIM(Table1[[#This Row],[Campaign Type]]))</f>
        <v>Retargeting</v>
      </c>
      <c r="D246" t="str">
        <f ca="1">PROPER(TRIM(Table1[[#This Row],[Marketing Channel]]))</f>
        <v>Linkedin</v>
      </c>
      <c r="E246" t="s">
        <v>52</v>
      </c>
      <c r="F246" t="s">
        <v>649</v>
      </c>
      <c r="G246" t="s">
        <v>29</v>
      </c>
      <c r="H246" t="s">
        <v>61</v>
      </c>
      <c r="I246" t="s">
        <v>62</v>
      </c>
      <c r="J246" t="s">
        <v>32</v>
      </c>
      <c r="K246">
        <v>169124</v>
      </c>
      <c r="L246">
        <v>917</v>
      </c>
      <c r="M246">
        <v>0.54</v>
      </c>
      <c r="N246">
        <v>125</v>
      </c>
      <c r="O246">
        <v>13.63</v>
      </c>
      <c r="P246">
        <v>4627.3900000000003</v>
      </c>
      <c r="Q246">
        <v>16486.54</v>
      </c>
      <c r="R246" s="6">
        <v>256.28161879590874</v>
      </c>
      <c r="S246">
        <v>115</v>
      </c>
      <c r="T246" t="str">
        <f ca="1">PROPER(TRIM(Table1[[#This Row],[Campaign Status]]))</f>
        <v>Paused</v>
      </c>
      <c r="V246" s="1">
        <f t="shared" si="9"/>
        <v>125</v>
      </c>
      <c r="W246" t="str">
        <f t="shared" ca="1" si="10"/>
        <v>North</v>
      </c>
      <c r="X246" s="6">
        <f t="shared" si="11"/>
        <v>162.52783016551086</v>
      </c>
    </row>
    <row r="247" spans="1:24" x14ac:dyDescent="0.3">
      <c r="A247" t="s">
        <v>650</v>
      </c>
      <c r="B247" t="str">
        <f ca="1">PROPER(TRIM(Table1[[#This Row],[Campaign Name]]))</f>
        <v>Mega Discount</v>
      </c>
      <c r="C247" t="str">
        <f ca="1">PROPER(TRIM(Table1[[#This Row],[Campaign Type]]))</f>
        <v>Lead Gen</v>
      </c>
      <c r="D247" t="str">
        <f ca="1">PROPER(TRIM(Table1[[#This Row],[Marketing Channel]]))</f>
        <v>Linkedin</v>
      </c>
      <c r="E247" t="s">
        <v>563</v>
      </c>
      <c r="F247" t="s">
        <v>362</v>
      </c>
      <c r="G247" t="s">
        <v>11141</v>
      </c>
      <c r="H247" t="s">
        <v>23</v>
      </c>
      <c r="I247" t="s">
        <v>24</v>
      </c>
      <c r="J247" t="s">
        <v>63</v>
      </c>
      <c r="K247">
        <v>192330</v>
      </c>
      <c r="L247">
        <v>1010</v>
      </c>
      <c r="M247">
        <v>0.53</v>
      </c>
      <c r="N247">
        <v>79</v>
      </c>
      <c r="O247">
        <v>7.82</v>
      </c>
      <c r="P247">
        <v>250</v>
      </c>
      <c r="Q247">
        <v>32030.37</v>
      </c>
      <c r="R247" s="6">
        <v>12712.147999999999</v>
      </c>
      <c r="S247">
        <v>69</v>
      </c>
      <c r="T247" t="str">
        <f ca="1">PROPER(TRIM(Table1[[#This Row],[Campaign Status]]))</f>
        <v>Paused</v>
      </c>
      <c r="V247" s="1">
        <f t="shared" si="9"/>
        <v>79</v>
      </c>
      <c r="W247" t="str">
        <f t="shared" ca="1" si="10"/>
        <v>west</v>
      </c>
      <c r="X247" s="6">
        <f t="shared" si="11"/>
        <v>256.28161879590874</v>
      </c>
    </row>
    <row r="248" spans="1:24" x14ac:dyDescent="0.3">
      <c r="A248" t="s">
        <v>651</v>
      </c>
      <c r="B248" t="str">
        <f ca="1">PROPER(TRIM(Table1[[#This Row],[Campaign Name]]))</f>
        <v>Flash Sale</v>
      </c>
      <c r="C248" t="str">
        <f ca="1">PROPER(TRIM(Table1[[#This Row],[Campaign Type]]))</f>
        <v>Lead Gen</v>
      </c>
      <c r="D248" t="str">
        <f ca="1">PROPER(TRIM(Table1[[#This Row],[Marketing Channel]]))</f>
        <v>Instagram</v>
      </c>
      <c r="E248" t="s">
        <v>652</v>
      </c>
      <c r="F248" t="s">
        <v>376</v>
      </c>
      <c r="G248" t="s">
        <v>11141</v>
      </c>
      <c r="H248" t="s">
        <v>23</v>
      </c>
      <c r="I248" t="s">
        <v>68</v>
      </c>
      <c r="J248" t="s">
        <v>25</v>
      </c>
      <c r="K248">
        <v>31209</v>
      </c>
      <c r="L248">
        <v>2115</v>
      </c>
      <c r="M248">
        <v>6.78</v>
      </c>
      <c r="N248">
        <v>399</v>
      </c>
      <c r="O248">
        <v>18.87</v>
      </c>
      <c r="P248">
        <v>13818.25</v>
      </c>
      <c r="Q248">
        <v>47696.15</v>
      </c>
      <c r="R248" s="6">
        <v>245.16780344833825</v>
      </c>
      <c r="S248">
        <v>173</v>
      </c>
      <c r="T248" t="str">
        <f ca="1">PROPER(TRIM(Table1[[#This Row],[Campaign Status]]))</f>
        <v>Active</v>
      </c>
      <c r="V248" s="1">
        <f t="shared" si="9"/>
        <v>399</v>
      </c>
      <c r="W248" t="str">
        <f t="shared" ca="1" si="10"/>
        <v>west</v>
      </c>
      <c r="X248" s="6">
        <f t="shared" si="11"/>
        <v>12712.147999999999</v>
      </c>
    </row>
    <row r="249" spans="1:24" x14ac:dyDescent="0.3">
      <c r="A249" t="s">
        <v>653</v>
      </c>
      <c r="B249" t="str">
        <f ca="1">PROPER(TRIM(Table1[[#This Row],[Campaign Name]]))</f>
        <v>Summer Sale</v>
      </c>
      <c r="C249" t="str">
        <f ca="1">PROPER(TRIM(Table1[[#This Row],[Campaign Type]]))</f>
        <v>Retargeting</v>
      </c>
      <c r="D249" t="str">
        <f ca="1">PROPER(TRIM(Table1[[#This Row],[Marketing Channel]]))</f>
        <v>Youtube</v>
      </c>
      <c r="E249" t="s">
        <v>654</v>
      </c>
      <c r="F249" t="s">
        <v>376</v>
      </c>
      <c r="G249" t="s">
        <v>29</v>
      </c>
      <c r="H249" t="s">
        <v>61</v>
      </c>
      <c r="I249" t="s">
        <v>62</v>
      </c>
      <c r="J249" t="s">
        <v>25</v>
      </c>
      <c r="K249">
        <v>19052</v>
      </c>
      <c r="L249">
        <v>169</v>
      </c>
      <c r="M249">
        <v>0.89</v>
      </c>
      <c r="N249">
        <v>8</v>
      </c>
      <c r="O249">
        <v>4.7300000000000004</v>
      </c>
      <c r="P249">
        <v>14844.56</v>
      </c>
      <c r="Q249">
        <v>33393.4</v>
      </c>
      <c r="R249" s="6">
        <v>124.95378778488553</v>
      </c>
      <c r="S249">
        <v>4</v>
      </c>
      <c r="T249" t="str">
        <f ca="1">PROPER(TRIM(Table1[[#This Row],[Campaign Status]]))</f>
        <v>Active</v>
      </c>
      <c r="V249" s="1">
        <f t="shared" si="9"/>
        <v>8</v>
      </c>
      <c r="W249" t="str">
        <f t="shared" ca="1" si="10"/>
        <v>North</v>
      </c>
      <c r="X249" s="6">
        <f t="shared" si="11"/>
        <v>245.16780344833825</v>
      </c>
    </row>
    <row r="250" spans="1:24" hidden="1" x14ac:dyDescent="0.3">
      <c r="A250" t="s">
        <v>655</v>
      </c>
      <c r="B250" t="str">
        <f ca="1">PROPER(TRIM(Table1[[#This Row],[Campaign Name]]))</f>
        <v>Summer Sale</v>
      </c>
      <c r="C250" t="str">
        <f ca="1">PROPER(TRIM(Table1[[#This Row],[Campaign Type]]))</f>
        <v>Awareness</v>
      </c>
      <c r="D250" t="str">
        <f ca="1">PROPER(TRIM(Table1[[#This Row],[Marketing Channel]]))</f>
        <v>Email</v>
      </c>
      <c r="E250" t="s">
        <v>656</v>
      </c>
      <c r="F250" t="s">
        <v>570</v>
      </c>
      <c r="G250" t="s">
        <v>29</v>
      </c>
      <c r="H250" t="s">
        <v>99</v>
      </c>
      <c r="I250" t="s">
        <v>31</v>
      </c>
      <c r="J250" t="s">
        <v>63</v>
      </c>
      <c r="K250">
        <v>143594</v>
      </c>
      <c r="L250">
        <v>18872</v>
      </c>
      <c r="M250">
        <v>13.14</v>
      </c>
      <c r="N250">
        <v>2969</v>
      </c>
      <c r="O250">
        <v>15.73</v>
      </c>
      <c r="P250">
        <v>4727.76</v>
      </c>
      <c r="R250" s="6" t="e">
        <v>#VALUE!</v>
      </c>
      <c r="S250">
        <v>535</v>
      </c>
      <c r="T250" t="str">
        <f ca="1">PROPER(TRIM(Table1[[#This Row],[Campaign Status]]))</f>
        <v>Completed</v>
      </c>
      <c r="V250" s="1">
        <f t="shared" si="9"/>
        <v>2969</v>
      </c>
      <c r="W250" t="str">
        <f t="shared" ca="1" si="10"/>
        <v>North</v>
      </c>
      <c r="X250" s="6">
        <f t="shared" si="11"/>
        <v>124.95378778488553</v>
      </c>
    </row>
    <row r="251" spans="1:24" x14ac:dyDescent="0.3">
      <c r="A251" t="s">
        <v>657</v>
      </c>
      <c r="B251" t="str">
        <f ca="1">PROPER(TRIM(Table1[[#This Row],[Campaign Name]]))</f>
        <v>Mega Discount</v>
      </c>
      <c r="C251" t="str">
        <f ca="1">PROPER(TRIM(Table1[[#This Row],[Campaign Type]]))</f>
        <v>Sales</v>
      </c>
      <c r="D251" t="str">
        <f ca="1">PROPER(TRIM(Table1[[#This Row],[Marketing Channel]]))</f>
        <v>Google Ads</v>
      </c>
      <c r="E251" t="s">
        <v>658</v>
      </c>
      <c r="F251" t="s">
        <v>559</v>
      </c>
      <c r="G251" t="s">
        <v>11141</v>
      </c>
      <c r="H251" t="s">
        <v>36</v>
      </c>
      <c r="I251" t="s">
        <v>62</v>
      </c>
      <c r="J251" t="s">
        <v>25</v>
      </c>
      <c r="K251">
        <v>5386</v>
      </c>
      <c r="L251">
        <v>429</v>
      </c>
      <c r="M251">
        <v>7.97</v>
      </c>
      <c r="N251">
        <v>40</v>
      </c>
      <c r="O251">
        <v>9.32</v>
      </c>
      <c r="P251">
        <v>250</v>
      </c>
      <c r="Q251">
        <v>13542.48</v>
      </c>
      <c r="R251" s="6">
        <v>5316.9920000000002</v>
      </c>
      <c r="S251">
        <v>8</v>
      </c>
      <c r="T251" t="str">
        <f ca="1">PROPER(TRIM(Table1[[#This Row],[Campaign Status]]))</f>
        <v>Completed</v>
      </c>
      <c r="V251" s="1">
        <f t="shared" si="9"/>
        <v>40</v>
      </c>
      <c r="W251" t="str">
        <f t="shared" ca="1" si="10"/>
        <v>west</v>
      </c>
      <c r="X251" s="6" t="e">
        <f t="shared" si="11"/>
        <v>#VALUE!</v>
      </c>
    </row>
    <row r="252" spans="1:24" x14ac:dyDescent="0.3">
      <c r="A252" t="s">
        <v>659</v>
      </c>
      <c r="B252" t="str">
        <f ca="1">PROPER(TRIM(Table1[[#This Row],[Campaign Name]]))</f>
        <v>Festive Offer</v>
      </c>
      <c r="C252" t="str">
        <f ca="1">PROPER(TRIM(Table1[[#This Row],[Campaign Type]]))</f>
        <v>Lead Gen</v>
      </c>
      <c r="D252" t="str">
        <f ca="1">PROPER(TRIM(Table1[[#This Row],[Marketing Channel]]))</f>
        <v>Youtube</v>
      </c>
      <c r="E252" t="s">
        <v>660</v>
      </c>
      <c r="F252" t="s">
        <v>371</v>
      </c>
      <c r="G252" t="s">
        <v>46</v>
      </c>
      <c r="H252" t="s">
        <v>42</v>
      </c>
      <c r="I252" t="s">
        <v>31</v>
      </c>
      <c r="J252" t="s">
        <v>32</v>
      </c>
      <c r="K252">
        <v>49171</v>
      </c>
      <c r="L252">
        <v>6720</v>
      </c>
      <c r="M252">
        <v>13.67</v>
      </c>
      <c r="N252">
        <v>1527</v>
      </c>
      <c r="O252">
        <v>22.72</v>
      </c>
      <c r="P252">
        <v>3891.7088323699436</v>
      </c>
      <c r="Q252">
        <v>23920.49</v>
      </c>
      <c r="R252" s="6">
        <v>514.65261226732321</v>
      </c>
      <c r="S252">
        <v>193</v>
      </c>
      <c r="T252" t="str">
        <f ca="1">PROPER(TRIM(Table1[[#This Row],[Campaign Status]]))</f>
        <v>Completed</v>
      </c>
      <c r="V252" s="1">
        <f t="shared" si="9"/>
        <v>1527</v>
      </c>
      <c r="W252" t="str">
        <f t="shared" ca="1" si="10"/>
        <v>South</v>
      </c>
      <c r="X252" s="6">
        <f t="shared" si="11"/>
        <v>5316.9920000000002</v>
      </c>
    </row>
    <row r="253" spans="1:24" x14ac:dyDescent="0.3">
      <c r="A253" t="s">
        <v>661</v>
      </c>
      <c r="B253" t="str">
        <f ca="1">PROPER(TRIM(Table1[[#This Row],[Campaign Name]]))</f>
        <v>New Launch</v>
      </c>
      <c r="C253" t="str">
        <f ca="1">PROPER(TRIM(Table1[[#This Row],[Campaign Type]]))</f>
        <v>Sales</v>
      </c>
      <c r="D253" t="str">
        <f ca="1">PROPER(TRIM(Table1[[#This Row],[Marketing Channel]]))</f>
        <v>Meta Ads</v>
      </c>
      <c r="E253" t="s">
        <v>662</v>
      </c>
      <c r="F253" t="s">
        <v>663</v>
      </c>
      <c r="G253" t="s">
        <v>46</v>
      </c>
      <c r="H253" t="s">
        <v>42</v>
      </c>
      <c r="I253" t="s">
        <v>24</v>
      </c>
      <c r="J253" t="s">
        <v>25</v>
      </c>
      <c r="K253">
        <v>133637</v>
      </c>
      <c r="L253">
        <v>10111</v>
      </c>
      <c r="M253">
        <v>7.57</v>
      </c>
      <c r="N253">
        <v>1407</v>
      </c>
      <c r="O253">
        <v>13.92</v>
      </c>
      <c r="P253">
        <v>250</v>
      </c>
      <c r="Q253">
        <v>31966.34</v>
      </c>
      <c r="R253" s="6">
        <v>12686.536</v>
      </c>
      <c r="S253">
        <v>1161</v>
      </c>
      <c r="T253" t="str">
        <f ca="1">PROPER(TRIM(Table1[[#This Row],[Campaign Status]]))</f>
        <v>Active</v>
      </c>
      <c r="V253" s="1">
        <f t="shared" si="9"/>
        <v>1407</v>
      </c>
      <c r="W253" t="str">
        <f t="shared" ca="1" si="10"/>
        <v>South</v>
      </c>
      <c r="X253" s="6">
        <f t="shared" si="11"/>
        <v>514.65261226732321</v>
      </c>
    </row>
    <row r="254" spans="1:24" x14ac:dyDescent="0.3">
      <c r="A254" t="s">
        <v>664</v>
      </c>
      <c r="B254" t="str">
        <f ca="1">PROPER(TRIM(Table1[[#This Row],[Campaign Name]]))</f>
        <v>Flash Sale</v>
      </c>
      <c r="C254" t="str">
        <f ca="1">PROPER(TRIM(Table1[[#This Row],[Campaign Type]]))</f>
        <v>Awareness</v>
      </c>
      <c r="D254" t="str">
        <f ca="1">PROPER(TRIM(Table1[[#This Row],[Marketing Channel]]))</f>
        <v>Linkedin</v>
      </c>
      <c r="E254" t="s">
        <v>665</v>
      </c>
      <c r="F254" t="s">
        <v>371</v>
      </c>
      <c r="G254" t="s">
        <v>11141</v>
      </c>
      <c r="H254" t="s">
        <v>54</v>
      </c>
      <c r="I254" t="s">
        <v>24</v>
      </c>
      <c r="J254" t="s">
        <v>32</v>
      </c>
      <c r="K254">
        <v>145634</v>
      </c>
      <c r="L254">
        <v>13712</v>
      </c>
      <c r="M254">
        <v>9.42</v>
      </c>
      <c r="N254">
        <v>3443</v>
      </c>
      <c r="O254">
        <v>25.11</v>
      </c>
      <c r="P254">
        <v>719.72</v>
      </c>
      <c r="Q254">
        <v>40723.599999999999</v>
      </c>
      <c r="R254" s="6">
        <v>5558.2559884399479</v>
      </c>
      <c r="S254">
        <v>1006</v>
      </c>
      <c r="T254" t="str">
        <f ca="1">PROPER(TRIM(Table1[[#This Row],[Campaign Status]]))</f>
        <v>Paused</v>
      </c>
      <c r="V254" s="1">
        <f t="shared" si="9"/>
        <v>3443</v>
      </c>
      <c r="W254" t="str">
        <f t="shared" ca="1" si="10"/>
        <v>west</v>
      </c>
      <c r="X254" s="6">
        <f t="shared" si="11"/>
        <v>12686.536</v>
      </c>
    </row>
    <row r="255" spans="1:24" x14ac:dyDescent="0.3">
      <c r="A255" t="s">
        <v>666</v>
      </c>
      <c r="B255" t="str">
        <f ca="1">PROPER(TRIM(Table1[[#This Row],[Campaign Name]]))</f>
        <v>Festive Offer</v>
      </c>
      <c r="C255" t="str">
        <f ca="1">PROPER(TRIM(Table1[[#This Row],[Campaign Type]]))</f>
        <v>Retargeting</v>
      </c>
      <c r="D255" t="str">
        <f ca="1">PROPER(TRIM(Table1[[#This Row],[Marketing Channel]]))</f>
        <v>Google Ads</v>
      </c>
      <c r="E255" t="s">
        <v>667</v>
      </c>
      <c r="F255" t="s">
        <v>668</v>
      </c>
      <c r="G255" t="s">
        <v>11141</v>
      </c>
      <c r="H255" t="s">
        <v>54</v>
      </c>
      <c r="I255" t="s">
        <v>24</v>
      </c>
      <c r="J255" t="s">
        <v>32</v>
      </c>
      <c r="K255">
        <v>167901</v>
      </c>
      <c r="L255">
        <v>8400</v>
      </c>
      <c r="M255">
        <v>5</v>
      </c>
      <c r="N255">
        <v>785</v>
      </c>
      <c r="O255">
        <v>9.35</v>
      </c>
      <c r="P255">
        <v>3988.1535696969677</v>
      </c>
      <c r="Q255">
        <v>13143.65</v>
      </c>
      <c r="R255" s="6">
        <v>229.56729900946854</v>
      </c>
      <c r="S255">
        <v>232</v>
      </c>
      <c r="T255" t="str">
        <f ca="1">PROPER(TRIM(Table1[[#This Row],[Campaign Status]]))</f>
        <v>Active</v>
      </c>
      <c r="V255" s="1">
        <f t="shared" si="9"/>
        <v>785</v>
      </c>
      <c r="W255" t="str">
        <f t="shared" ca="1" si="10"/>
        <v>west</v>
      </c>
      <c r="X255" s="6">
        <f t="shared" si="11"/>
        <v>5558.2559884399479</v>
      </c>
    </row>
    <row r="256" spans="1:24" x14ac:dyDescent="0.3">
      <c r="A256" t="s">
        <v>669</v>
      </c>
      <c r="B256" t="str">
        <f ca="1">PROPER(TRIM(Table1[[#This Row],[Campaign Name]]))</f>
        <v>Flash Sale</v>
      </c>
      <c r="C256" t="str">
        <f ca="1">PROPER(TRIM(Table1[[#This Row],[Campaign Type]]))</f>
        <v>Retargeting</v>
      </c>
      <c r="D256" t="str">
        <f ca="1">PROPER(TRIM(Table1[[#This Row],[Marketing Channel]]))</f>
        <v>Google Ads</v>
      </c>
      <c r="E256" t="s">
        <v>670</v>
      </c>
      <c r="F256" t="s">
        <v>266</v>
      </c>
      <c r="G256" t="s">
        <v>41</v>
      </c>
      <c r="H256" t="s">
        <v>11140</v>
      </c>
      <c r="I256" t="s">
        <v>62</v>
      </c>
      <c r="J256" t="s">
        <v>32</v>
      </c>
      <c r="K256">
        <v>182506</v>
      </c>
      <c r="L256">
        <v>12485</v>
      </c>
      <c r="M256">
        <v>6.84</v>
      </c>
      <c r="N256">
        <v>1310</v>
      </c>
      <c r="O256">
        <v>10.49</v>
      </c>
      <c r="P256">
        <v>10361.61</v>
      </c>
      <c r="Q256">
        <v>34268.54</v>
      </c>
      <c r="R256" s="6">
        <v>230.72601651673824</v>
      </c>
      <c r="S256">
        <v>956</v>
      </c>
      <c r="T256" t="str">
        <f ca="1">PROPER(TRIM(Table1[[#This Row],[Campaign Status]]))</f>
        <v>Paused</v>
      </c>
      <c r="V256" s="1">
        <f t="shared" si="9"/>
        <v>1310</v>
      </c>
      <c r="W256" t="str">
        <f t="shared" ca="1" si="10"/>
        <v>East</v>
      </c>
      <c r="X256" s="6">
        <f t="shared" si="11"/>
        <v>229.56729900946854</v>
      </c>
    </row>
    <row r="257" spans="1:24" x14ac:dyDescent="0.3">
      <c r="A257" t="s">
        <v>671</v>
      </c>
      <c r="B257" t="str">
        <f ca="1">PROPER(TRIM(Table1[[#This Row],[Campaign Name]]))</f>
        <v>New Launch</v>
      </c>
      <c r="C257" t="str">
        <f ca="1">PROPER(TRIM(Table1[[#This Row],[Campaign Type]]))</f>
        <v>Awareness</v>
      </c>
      <c r="D257" t="str">
        <f ca="1">PROPER(TRIM(Table1[[#This Row],[Marketing Channel]]))</f>
        <v>Youtube</v>
      </c>
      <c r="E257" t="s">
        <v>672</v>
      </c>
      <c r="F257" t="s">
        <v>103</v>
      </c>
      <c r="G257" t="s">
        <v>41</v>
      </c>
      <c r="H257" t="s">
        <v>11140</v>
      </c>
      <c r="I257" t="s">
        <v>68</v>
      </c>
      <c r="J257" t="s">
        <v>25</v>
      </c>
      <c r="K257">
        <v>142384</v>
      </c>
      <c r="L257">
        <v>13870</v>
      </c>
      <c r="M257">
        <v>9.74</v>
      </c>
      <c r="N257">
        <v>1087</v>
      </c>
      <c r="O257">
        <v>7.84</v>
      </c>
      <c r="P257">
        <v>14051.05</v>
      </c>
      <c r="Q257">
        <v>26164.17</v>
      </c>
      <c r="R257" s="6">
        <v>86.207934638336638</v>
      </c>
      <c r="S257">
        <v>64</v>
      </c>
      <c r="T257" t="str">
        <f ca="1">PROPER(TRIM(Table1[[#This Row],[Campaign Status]]))</f>
        <v>Completed</v>
      </c>
      <c r="V257" s="1">
        <f t="shared" si="9"/>
        <v>1087</v>
      </c>
      <c r="W257" t="str">
        <f t="shared" ca="1" si="10"/>
        <v>East</v>
      </c>
      <c r="X257" s="6">
        <f t="shared" si="11"/>
        <v>230.72601651673824</v>
      </c>
    </row>
    <row r="258" spans="1:24" x14ac:dyDescent="0.3">
      <c r="A258" t="s">
        <v>673</v>
      </c>
      <c r="B258" t="str">
        <f ca="1">PROPER(TRIM(Table1[[#This Row],[Campaign Name]]))</f>
        <v>Mega Discount</v>
      </c>
      <c r="C258" t="str">
        <f ca="1">PROPER(TRIM(Table1[[#This Row],[Campaign Type]]))</f>
        <v>Retargeting</v>
      </c>
      <c r="D258" t="str">
        <f ca="1">PROPER(TRIM(Table1[[#This Row],[Marketing Channel]]))</f>
        <v>Meta Ads</v>
      </c>
      <c r="E258" t="s">
        <v>670</v>
      </c>
      <c r="F258" t="s">
        <v>400</v>
      </c>
      <c r="G258" t="s">
        <v>29</v>
      </c>
      <c r="H258" t="s">
        <v>99</v>
      </c>
      <c r="I258" t="s">
        <v>62</v>
      </c>
      <c r="J258" t="s">
        <v>25</v>
      </c>
      <c r="K258">
        <v>176389</v>
      </c>
      <c r="L258">
        <v>774</v>
      </c>
      <c r="M258">
        <v>0.44</v>
      </c>
      <c r="N258">
        <v>19</v>
      </c>
      <c r="O258">
        <v>2.4500000000000002</v>
      </c>
      <c r="P258">
        <v>3817.8497265160554</v>
      </c>
      <c r="Q258">
        <v>5976.29</v>
      </c>
      <c r="R258" s="6">
        <v>56.535495844505377</v>
      </c>
      <c r="S258">
        <v>8</v>
      </c>
      <c r="T258" t="str">
        <f ca="1">PROPER(TRIM(Table1[[#This Row],[Campaign Status]]))</f>
        <v>Active</v>
      </c>
      <c r="V258" s="1">
        <f t="shared" ref="V258:V321" si="12">IF(N258="",ROUND(L258*O258/100,0),N258)</f>
        <v>19</v>
      </c>
      <c r="W258" t="str">
        <f t="shared" ca="1" si="10"/>
        <v>North</v>
      </c>
      <c r="X258" s="6">
        <f t="shared" si="11"/>
        <v>86.207934638336638</v>
      </c>
    </row>
    <row r="259" spans="1:24" x14ac:dyDescent="0.3">
      <c r="A259" t="s">
        <v>674</v>
      </c>
      <c r="B259" t="str">
        <f ca="1">PROPER(TRIM(Table1[[#This Row],[Campaign Name]]))</f>
        <v>New Launch</v>
      </c>
      <c r="C259" t="str">
        <f ca="1">PROPER(TRIM(Table1[[#This Row],[Campaign Type]]))</f>
        <v>Retargeting</v>
      </c>
      <c r="D259" t="str">
        <f ca="1">PROPER(TRIM(Table1[[#This Row],[Marketing Channel]]))</f>
        <v>Youtube</v>
      </c>
      <c r="E259" t="s">
        <v>675</v>
      </c>
      <c r="F259" t="s">
        <v>676</v>
      </c>
      <c r="G259" t="s">
        <v>11141</v>
      </c>
      <c r="H259" t="s">
        <v>36</v>
      </c>
      <c r="I259" t="s">
        <v>68</v>
      </c>
      <c r="J259" t="s">
        <v>63</v>
      </c>
      <c r="K259">
        <v>52116</v>
      </c>
      <c r="L259">
        <v>553</v>
      </c>
      <c r="M259">
        <v>1.06</v>
      </c>
      <c r="N259">
        <v>59</v>
      </c>
      <c r="O259">
        <v>10.67</v>
      </c>
      <c r="P259">
        <v>250</v>
      </c>
      <c r="Q259">
        <v>34320.769999999997</v>
      </c>
      <c r="R259" s="6">
        <v>13628.307999999999</v>
      </c>
      <c r="S259">
        <v>45</v>
      </c>
      <c r="T259" t="str">
        <f ca="1">PROPER(TRIM(Table1[[#This Row],[Campaign Status]]))</f>
        <v>Completed</v>
      </c>
      <c r="V259" s="1">
        <f t="shared" si="12"/>
        <v>59</v>
      </c>
      <c r="W259" t="str">
        <f t="shared" ref="W259:W322" ca="1" si="13">IF(OR(D259="Delhi",D259="lucknow",D259="jaipur"),"North",IF(OR(D259="Bengaluru",D259="chennai"),"South",IF(D259="Kolkata","East",IF(OR(D259="Mumbai",D259="Pune",D259="Ahmedabad"),"west","unknown"))))</f>
        <v>west</v>
      </c>
      <c r="X259" s="6">
        <f t="shared" si="11"/>
        <v>56.535495844505377</v>
      </c>
    </row>
    <row r="260" spans="1:24" x14ac:dyDescent="0.3">
      <c r="A260" t="s">
        <v>677</v>
      </c>
      <c r="B260" t="str">
        <f ca="1">PROPER(TRIM(Table1[[#This Row],[Campaign Name]]))</f>
        <v>Festive Offer</v>
      </c>
      <c r="C260" t="str">
        <f ca="1">PROPER(TRIM(Table1[[#This Row],[Campaign Type]]))</f>
        <v>Lead Gen</v>
      </c>
      <c r="D260" t="str">
        <f ca="1">PROPER(TRIM(Table1[[#This Row],[Marketing Channel]]))</f>
        <v>Google Ads</v>
      </c>
      <c r="E260" t="s">
        <v>678</v>
      </c>
      <c r="F260" t="s">
        <v>679</v>
      </c>
      <c r="G260" t="s">
        <v>29</v>
      </c>
      <c r="H260" t="s">
        <v>67</v>
      </c>
      <c r="I260" t="s">
        <v>31</v>
      </c>
      <c r="J260" t="s">
        <v>63</v>
      </c>
      <c r="K260">
        <v>84214</v>
      </c>
      <c r="L260">
        <v>6580</v>
      </c>
      <c r="M260">
        <v>7.81</v>
      </c>
      <c r="N260">
        <v>1363</v>
      </c>
      <c r="O260">
        <v>20.71</v>
      </c>
      <c r="P260">
        <v>3988.1535696969677</v>
      </c>
      <c r="Q260">
        <v>35033.730000000003</v>
      </c>
      <c r="R260" s="6">
        <v>778.44485894914965</v>
      </c>
      <c r="S260">
        <v>1234</v>
      </c>
      <c r="T260" t="str">
        <f ca="1">PROPER(TRIM(Table1[[#This Row],[Campaign Status]]))</f>
        <v>Completed</v>
      </c>
      <c r="V260" s="1">
        <f t="shared" si="12"/>
        <v>1363</v>
      </c>
      <c r="W260" t="str">
        <f t="shared" ca="1" si="13"/>
        <v>North</v>
      </c>
      <c r="X260" s="6">
        <f t="shared" ref="X260:X323" si="14">R259*1</f>
        <v>13628.307999999999</v>
      </c>
    </row>
    <row r="261" spans="1:24" x14ac:dyDescent="0.3">
      <c r="A261" t="s">
        <v>680</v>
      </c>
      <c r="B261" t="str">
        <f ca="1">PROPER(TRIM(Table1[[#This Row],[Campaign Name]]))</f>
        <v>New Launch</v>
      </c>
      <c r="C261" t="str">
        <f ca="1">PROPER(TRIM(Table1[[#This Row],[Campaign Type]]))</f>
        <v>Retargeting</v>
      </c>
      <c r="D261" t="str">
        <f ca="1">PROPER(TRIM(Table1[[#This Row],[Marketing Channel]]))</f>
        <v>Instagram</v>
      </c>
      <c r="E261" t="s">
        <v>681</v>
      </c>
      <c r="F261" t="s">
        <v>522</v>
      </c>
      <c r="G261" t="s">
        <v>41</v>
      </c>
      <c r="H261" t="s">
        <v>11140</v>
      </c>
      <c r="I261" t="s">
        <v>62</v>
      </c>
      <c r="J261" t="s">
        <v>32</v>
      </c>
      <c r="K261">
        <v>79823</v>
      </c>
      <c r="L261">
        <v>8541</v>
      </c>
      <c r="M261">
        <v>10.7</v>
      </c>
      <c r="N261">
        <v>810</v>
      </c>
      <c r="O261">
        <v>9.48</v>
      </c>
      <c r="P261">
        <v>250</v>
      </c>
      <c r="Q261">
        <v>49377.97</v>
      </c>
      <c r="R261" s="6">
        <v>19651.187999999998</v>
      </c>
      <c r="S261">
        <v>657</v>
      </c>
      <c r="T261" t="str">
        <f ca="1">PROPER(TRIM(Table1[[#This Row],[Campaign Status]]))</f>
        <v>Paused</v>
      </c>
      <c r="V261" s="1">
        <f t="shared" si="12"/>
        <v>810</v>
      </c>
      <c r="W261" t="str">
        <f t="shared" ca="1" si="13"/>
        <v>East</v>
      </c>
      <c r="X261" s="6">
        <f t="shared" si="14"/>
        <v>778.44485894914965</v>
      </c>
    </row>
    <row r="262" spans="1:24" x14ac:dyDescent="0.3">
      <c r="A262" t="s">
        <v>682</v>
      </c>
      <c r="B262" t="str">
        <f ca="1">PROPER(TRIM(Table1[[#This Row],[Campaign Name]]))</f>
        <v>Flash Sale</v>
      </c>
      <c r="C262" t="str">
        <f ca="1">PROPER(TRIM(Table1[[#This Row],[Campaign Type]]))</f>
        <v>Lead Gen</v>
      </c>
      <c r="D262" t="str">
        <f ca="1">PROPER(TRIM(Table1[[#This Row],[Marketing Channel]]))</f>
        <v>Meta Ads</v>
      </c>
      <c r="E262" t="s">
        <v>683</v>
      </c>
      <c r="F262" t="s">
        <v>684</v>
      </c>
      <c r="G262" t="s">
        <v>29</v>
      </c>
      <c r="H262" t="s">
        <v>67</v>
      </c>
      <c r="I262" t="s">
        <v>62</v>
      </c>
      <c r="J262" t="s">
        <v>63</v>
      </c>
      <c r="K262">
        <v>1940</v>
      </c>
      <c r="L262">
        <v>252</v>
      </c>
      <c r="M262">
        <v>12.99</v>
      </c>
      <c r="N262">
        <v>36</v>
      </c>
      <c r="O262">
        <v>14.29</v>
      </c>
      <c r="P262">
        <v>1618.82</v>
      </c>
      <c r="Q262">
        <v>14821.3</v>
      </c>
      <c r="R262" s="6">
        <v>815.5619525333268</v>
      </c>
      <c r="S262">
        <v>28</v>
      </c>
      <c r="T262" t="str">
        <f ca="1">PROPER(TRIM(Table1[[#This Row],[Campaign Status]]))</f>
        <v>Completed</v>
      </c>
      <c r="V262" s="1">
        <f t="shared" si="12"/>
        <v>36</v>
      </c>
      <c r="W262" t="str">
        <f t="shared" ca="1" si="13"/>
        <v>North</v>
      </c>
      <c r="X262" s="6">
        <f t="shared" si="14"/>
        <v>19651.187999999998</v>
      </c>
    </row>
    <row r="263" spans="1:24" x14ac:dyDescent="0.3">
      <c r="A263" t="s">
        <v>685</v>
      </c>
      <c r="B263" t="str">
        <f ca="1">PROPER(TRIM(Table1[[#This Row],[Campaign Name]]))</f>
        <v>Festive Offer</v>
      </c>
      <c r="C263" t="str">
        <f ca="1">PROPER(TRIM(Table1[[#This Row],[Campaign Type]]))</f>
        <v>Sales</v>
      </c>
      <c r="D263" t="str">
        <f ca="1">PROPER(TRIM(Table1[[#This Row],[Marketing Channel]]))</f>
        <v>Linkedin</v>
      </c>
      <c r="E263" t="s">
        <v>686</v>
      </c>
      <c r="F263" t="s">
        <v>266</v>
      </c>
      <c r="G263" t="s">
        <v>29</v>
      </c>
      <c r="H263" t="s">
        <v>67</v>
      </c>
      <c r="I263" t="s">
        <v>24</v>
      </c>
      <c r="J263" t="s">
        <v>63</v>
      </c>
      <c r="K263">
        <v>122292</v>
      </c>
      <c r="L263">
        <v>6219</v>
      </c>
      <c r="M263">
        <v>5.09</v>
      </c>
      <c r="N263">
        <v>857</v>
      </c>
      <c r="O263">
        <v>13.78</v>
      </c>
      <c r="P263">
        <v>3830.4648972188602</v>
      </c>
      <c r="Q263">
        <v>10849.28</v>
      </c>
      <c r="R263" s="6">
        <v>183.23663813959521</v>
      </c>
      <c r="S263">
        <v>586</v>
      </c>
      <c r="T263" t="str">
        <f ca="1">PROPER(TRIM(Table1[[#This Row],[Campaign Status]]))</f>
        <v>Active</v>
      </c>
      <c r="V263" s="1">
        <f t="shared" si="12"/>
        <v>857</v>
      </c>
      <c r="W263" t="str">
        <f t="shared" ca="1" si="13"/>
        <v>North</v>
      </c>
      <c r="X263" s="6">
        <f t="shared" si="14"/>
        <v>815.5619525333268</v>
      </c>
    </row>
    <row r="264" spans="1:24" x14ac:dyDescent="0.3">
      <c r="A264" t="s">
        <v>687</v>
      </c>
      <c r="B264" t="str">
        <f ca="1">PROPER(TRIM(Table1[[#This Row],[Campaign Name]]))</f>
        <v>Summer Sale</v>
      </c>
      <c r="C264" t="str">
        <f ca="1">PROPER(TRIM(Table1[[#This Row],[Campaign Type]]))</f>
        <v>Retargeting</v>
      </c>
      <c r="D264" t="str">
        <f ca="1">PROPER(TRIM(Table1[[#This Row],[Marketing Channel]]))</f>
        <v>Meta Ads</v>
      </c>
      <c r="E264" t="s">
        <v>688</v>
      </c>
      <c r="F264" t="s">
        <v>689</v>
      </c>
      <c r="G264" t="s">
        <v>11141</v>
      </c>
      <c r="H264" t="s">
        <v>23</v>
      </c>
      <c r="I264" t="s">
        <v>24</v>
      </c>
      <c r="J264" t="s">
        <v>25</v>
      </c>
      <c r="K264">
        <v>153128</v>
      </c>
      <c r="L264">
        <v>12776</v>
      </c>
      <c r="M264">
        <v>8.34</v>
      </c>
      <c r="N264">
        <v>2260</v>
      </c>
      <c r="O264">
        <v>17.690000000000001</v>
      </c>
      <c r="P264">
        <v>250</v>
      </c>
      <c r="Q264">
        <v>5184.66</v>
      </c>
      <c r="R264" s="6">
        <v>1973.864</v>
      </c>
      <c r="S264">
        <v>1638</v>
      </c>
      <c r="T264" t="str">
        <f ca="1">PROPER(TRIM(Table1[[#This Row],[Campaign Status]]))</f>
        <v>Active</v>
      </c>
      <c r="V264" s="1">
        <f t="shared" si="12"/>
        <v>2260</v>
      </c>
      <c r="W264" t="str">
        <f t="shared" ca="1" si="13"/>
        <v>west</v>
      </c>
      <c r="X264" s="6">
        <f t="shared" si="14"/>
        <v>183.23663813959521</v>
      </c>
    </row>
    <row r="265" spans="1:24" x14ac:dyDescent="0.3">
      <c r="A265" t="s">
        <v>690</v>
      </c>
      <c r="B265" t="str">
        <f ca="1">PROPER(TRIM(Table1[[#This Row],[Campaign Name]]))</f>
        <v>Mega Discount</v>
      </c>
      <c r="C265" t="str">
        <f ca="1">PROPER(TRIM(Table1[[#This Row],[Campaign Type]]))</f>
        <v>Retargeting</v>
      </c>
      <c r="D265" t="str">
        <f ca="1">PROPER(TRIM(Table1[[#This Row],[Marketing Channel]]))</f>
        <v>Meta Ads</v>
      </c>
      <c r="E265" t="s">
        <v>691</v>
      </c>
      <c r="F265" t="s">
        <v>394</v>
      </c>
      <c r="G265" t="s">
        <v>11141</v>
      </c>
      <c r="H265" t="s">
        <v>36</v>
      </c>
      <c r="I265" t="s">
        <v>62</v>
      </c>
      <c r="J265" t="s">
        <v>25</v>
      </c>
      <c r="K265">
        <v>137588</v>
      </c>
      <c r="L265">
        <v>7278</v>
      </c>
      <c r="M265">
        <v>5.29</v>
      </c>
      <c r="N265">
        <v>1269</v>
      </c>
      <c r="O265">
        <v>17.440000000000001</v>
      </c>
      <c r="P265">
        <v>3817.8497265160554</v>
      </c>
      <c r="Q265">
        <v>28759.53</v>
      </c>
      <c r="R265" s="6">
        <v>653.29130427153427</v>
      </c>
      <c r="S265">
        <v>952</v>
      </c>
      <c r="T265" t="str">
        <f ca="1">PROPER(TRIM(Table1[[#This Row],[Campaign Status]]))</f>
        <v>Completed</v>
      </c>
      <c r="V265" s="1">
        <f t="shared" si="12"/>
        <v>1269</v>
      </c>
      <c r="W265" t="str">
        <f t="shared" ca="1" si="13"/>
        <v>west</v>
      </c>
      <c r="X265" s="6">
        <f t="shared" si="14"/>
        <v>1973.864</v>
      </c>
    </row>
    <row r="266" spans="1:24" x14ac:dyDescent="0.3">
      <c r="A266" t="s">
        <v>692</v>
      </c>
      <c r="B266" t="str">
        <f ca="1">PROPER(TRIM(Table1[[#This Row],[Campaign Name]]))</f>
        <v>Summer Sale</v>
      </c>
      <c r="C266" t="str">
        <f ca="1">PROPER(TRIM(Table1[[#This Row],[Campaign Type]]))</f>
        <v>Awareness</v>
      </c>
      <c r="D266" t="str">
        <f ca="1">PROPER(TRIM(Table1[[#This Row],[Marketing Channel]]))</f>
        <v>Instagram</v>
      </c>
      <c r="E266" t="s">
        <v>693</v>
      </c>
      <c r="F266" t="s">
        <v>336</v>
      </c>
      <c r="G266" t="s">
        <v>41</v>
      </c>
      <c r="H266" t="s">
        <v>11140</v>
      </c>
      <c r="I266" t="s">
        <v>24</v>
      </c>
      <c r="J266" t="s">
        <v>63</v>
      </c>
      <c r="K266">
        <v>107452</v>
      </c>
      <c r="L266">
        <v>15593</v>
      </c>
      <c r="M266">
        <v>14.51</v>
      </c>
      <c r="N266">
        <v>3736</v>
      </c>
      <c r="O266">
        <v>23.96</v>
      </c>
      <c r="P266">
        <v>3982.6304252733912</v>
      </c>
      <c r="Q266">
        <v>27824.55</v>
      </c>
      <c r="R266" s="6">
        <v>598.64755271862714</v>
      </c>
      <c r="S266">
        <v>1031</v>
      </c>
      <c r="T266" t="str">
        <f ca="1">PROPER(TRIM(Table1[[#This Row],[Campaign Status]]))</f>
        <v>Active</v>
      </c>
      <c r="V266" s="1">
        <f t="shared" si="12"/>
        <v>3736</v>
      </c>
      <c r="W266" t="str">
        <f t="shared" ca="1" si="13"/>
        <v>East</v>
      </c>
      <c r="X266" s="6">
        <f t="shared" si="14"/>
        <v>653.29130427153427</v>
      </c>
    </row>
    <row r="267" spans="1:24" x14ac:dyDescent="0.3">
      <c r="A267" t="s">
        <v>694</v>
      </c>
      <c r="B267" t="str">
        <f ca="1">PROPER(TRIM(Table1[[#This Row],[Campaign Name]]))</f>
        <v>Flash Sale</v>
      </c>
      <c r="C267" t="str">
        <f ca="1">PROPER(TRIM(Table1[[#This Row],[Campaign Type]]))</f>
        <v>Awareness</v>
      </c>
      <c r="D267" t="str">
        <f ca="1">PROPER(TRIM(Table1[[#This Row],[Marketing Channel]]))</f>
        <v>Youtube</v>
      </c>
      <c r="E267" t="s">
        <v>695</v>
      </c>
      <c r="F267" t="s">
        <v>492</v>
      </c>
      <c r="G267" t="s">
        <v>46</v>
      </c>
      <c r="H267" t="s">
        <v>42</v>
      </c>
      <c r="I267" t="s">
        <v>24</v>
      </c>
      <c r="J267" t="s">
        <v>25</v>
      </c>
      <c r="K267">
        <v>68260</v>
      </c>
      <c r="L267">
        <v>8081</v>
      </c>
      <c r="M267">
        <v>11.84</v>
      </c>
      <c r="N267">
        <v>1621</v>
      </c>
      <c r="O267">
        <v>20.059999999999999</v>
      </c>
      <c r="P267">
        <v>4354.71</v>
      </c>
      <c r="Q267">
        <v>40273.910000000003</v>
      </c>
      <c r="R267" s="6">
        <v>824.83563773477476</v>
      </c>
      <c r="S267">
        <v>792</v>
      </c>
      <c r="T267" t="str">
        <f ca="1">PROPER(TRIM(Table1[[#This Row],[Campaign Status]]))</f>
        <v>Paused</v>
      </c>
      <c r="V267" s="1">
        <f t="shared" si="12"/>
        <v>1621</v>
      </c>
      <c r="W267" t="str">
        <f t="shared" ca="1" si="13"/>
        <v>South</v>
      </c>
      <c r="X267" s="6">
        <f t="shared" si="14"/>
        <v>598.64755271862714</v>
      </c>
    </row>
    <row r="268" spans="1:24" x14ac:dyDescent="0.3">
      <c r="A268" t="s">
        <v>696</v>
      </c>
      <c r="B268" t="str">
        <f ca="1">PROPER(TRIM(Table1[[#This Row],[Campaign Name]]))</f>
        <v>Festive Offer</v>
      </c>
      <c r="C268" t="str">
        <f ca="1">PROPER(TRIM(Table1[[#This Row],[Campaign Type]]))</f>
        <v>Retargeting</v>
      </c>
      <c r="D268" t="str">
        <f ca="1">PROPER(TRIM(Table1[[#This Row],[Marketing Channel]]))</f>
        <v>Instagram</v>
      </c>
      <c r="E268" t="s">
        <v>346</v>
      </c>
      <c r="F268" t="s">
        <v>362</v>
      </c>
      <c r="G268" t="s">
        <v>11141</v>
      </c>
      <c r="H268" t="s">
        <v>54</v>
      </c>
      <c r="I268" t="s">
        <v>68</v>
      </c>
      <c r="J268" t="s">
        <v>32</v>
      </c>
      <c r="K268">
        <v>59451</v>
      </c>
      <c r="L268">
        <v>5000</v>
      </c>
      <c r="M268">
        <v>8.41</v>
      </c>
      <c r="N268">
        <v>1034</v>
      </c>
      <c r="O268">
        <v>20.68</v>
      </c>
      <c r="P268">
        <v>3982.6304252733912</v>
      </c>
      <c r="Q268">
        <v>47763.23</v>
      </c>
      <c r="R268" s="6">
        <v>1099.2885329479511</v>
      </c>
      <c r="S268">
        <v>326</v>
      </c>
      <c r="T268" t="str">
        <f ca="1">PROPER(TRIM(Table1[[#This Row],[Campaign Status]]))</f>
        <v>Paused</v>
      </c>
      <c r="V268" s="1">
        <f t="shared" si="12"/>
        <v>1034</v>
      </c>
      <c r="W268" t="str">
        <f t="shared" ca="1" si="13"/>
        <v>west</v>
      </c>
      <c r="X268" s="6">
        <f t="shared" si="14"/>
        <v>824.83563773477476</v>
      </c>
    </row>
    <row r="269" spans="1:24" x14ac:dyDescent="0.3">
      <c r="A269" t="s">
        <v>697</v>
      </c>
      <c r="B269" t="str">
        <f ca="1">PROPER(TRIM(Table1[[#This Row],[Campaign Name]]))</f>
        <v>Summer Sale</v>
      </c>
      <c r="C269" t="str">
        <f ca="1">PROPER(TRIM(Table1[[#This Row],[Campaign Type]]))</f>
        <v>Awareness</v>
      </c>
      <c r="D269" t="str">
        <f ca="1">PROPER(TRIM(Table1[[#This Row],[Marketing Channel]]))</f>
        <v>Meta Ads</v>
      </c>
      <c r="E269" t="s">
        <v>479</v>
      </c>
      <c r="F269" t="s">
        <v>587</v>
      </c>
      <c r="G269" t="s">
        <v>29</v>
      </c>
      <c r="H269" t="s">
        <v>61</v>
      </c>
      <c r="I269" t="s">
        <v>62</v>
      </c>
      <c r="J269" t="s">
        <v>32</v>
      </c>
      <c r="K269">
        <v>46539</v>
      </c>
      <c r="L269">
        <v>1722</v>
      </c>
      <c r="M269">
        <v>3.7</v>
      </c>
      <c r="N269">
        <v>275</v>
      </c>
      <c r="O269">
        <v>15.97</v>
      </c>
      <c r="P269">
        <v>3817.8497265160554</v>
      </c>
      <c r="Q269">
        <v>20286.060000000001</v>
      </c>
      <c r="R269" s="6">
        <v>431.34778614012828</v>
      </c>
      <c r="S269">
        <v>224</v>
      </c>
      <c r="T269" t="str">
        <f ca="1">PROPER(TRIM(Table1[[#This Row],[Campaign Status]]))</f>
        <v>Active</v>
      </c>
      <c r="V269" s="1">
        <f t="shared" si="12"/>
        <v>275</v>
      </c>
      <c r="W269" t="str">
        <f t="shared" ca="1" si="13"/>
        <v>North</v>
      </c>
      <c r="X269" s="6">
        <f t="shared" si="14"/>
        <v>1099.2885329479511</v>
      </c>
    </row>
    <row r="270" spans="1:24" x14ac:dyDescent="0.3">
      <c r="A270" t="s">
        <v>698</v>
      </c>
      <c r="B270" t="str">
        <f ca="1">PROPER(TRIM(Table1[[#This Row],[Campaign Name]]))</f>
        <v>Mega Discount</v>
      </c>
      <c r="C270" t="str">
        <f ca="1">PROPER(TRIM(Table1[[#This Row],[Campaign Type]]))</f>
        <v>Awareness</v>
      </c>
      <c r="D270" t="str">
        <f ca="1">PROPER(TRIM(Table1[[#This Row],[Marketing Channel]]))</f>
        <v>Youtube</v>
      </c>
      <c r="E270" t="s">
        <v>699</v>
      </c>
      <c r="F270" t="s">
        <v>412</v>
      </c>
      <c r="G270" t="s">
        <v>46</v>
      </c>
      <c r="H270" t="s">
        <v>42</v>
      </c>
      <c r="I270" t="s">
        <v>68</v>
      </c>
      <c r="J270" t="s">
        <v>32</v>
      </c>
      <c r="K270">
        <v>132065</v>
      </c>
      <c r="L270">
        <v>3870</v>
      </c>
      <c r="M270">
        <v>2.93</v>
      </c>
      <c r="N270">
        <v>1219</v>
      </c>
      <c r="O270">
        <v>31.5</v>
      </c>
      <c r="P270">
        <v>7397.64</v>
      </c>
      <c r="Q270">
        <v>18933.95</v>
      </c>
      <c r="R270" s="6">
        <v>155.94581515185925</v>
      </c>
      <c r="S270">
        <v>507</v>
      </c>
      <c r="T270" t="str">
        <f ca="1">PROPER(TRIM(Table1[[#This Row],[Campaign Status]]))</f>
        <v>Active</v>
      </c>
      <c r="V270" s="1">
        <f t="shared" si="12"/>
        <v>1219</v>
      </c>
      <c r="W270" t="str">
        <f t="shared" ca="1" si="13"/>
        <v>South</v>
      </c>
      <c r="X270" s="6">
        <f t="shared" si="14"/>
        <v>431.34778614012828</v>
      </c>
    </row>
    <row r="271" spans="1:24" x14ac:dyDescent="0.3">
      <c r="A271" t="s">
        <v>700</v>
      </c>
      <c r="B271" t="str">
        <f ca="1">PROPER(TRIM(Table1[[#This Row],[Campaign Name]]))</f>
        <v>New Launch</v>
      </c>
      <c r="C271" t="str">
        <f ca="1">PROPER(TRIM(Table1[[#This Row],[Campaign Type]]))</f>
        <v>Retargeting</v>
      </c>
      <c r="D271" t="str">
        <f ca="1">PROPER(TRIM(Table1[[#This Row],[Marketing Channel]]))</f>
        <v>Email</v>
      </c>
      <c r="E271" t="s">
        <v>701</v>
      </c>
      <c r="F271" t="s">
        <v>593</v>
      </c>
      <c r="G271" t="s">
        <v>11141</v>
      </c>
      <c r="H271" t="s">
        <v>23</v>
      </c>
      <c r="I271" t="s">
        <v>31</v>
      </c>
      <c r="J271" t="s">
        <v>63</v>
      </c>
      <c r="K271">
        <v>14143</v>
      </c>
      <c r="L271">
        <v>711</v>
      </c>
      <c r="M271">
        <v>5.03</v>
      </c>
      <c r="N271">
        <v>14</v>
      </c>
      <c r="O271">
        <v>1.97</v>
      </c>
      <c r="P271">
        <v>9883.58</v>
      </c>
      <c r="Q271">
        <v>43400.6</v>
      </c>
      <c r="R271" s="6">
        <v>339.118214250302</v>
      </c>
      <c r="S271">
        <v>0</v>
      </c>
      <c r="T271" t="str">
        <f ca="1">PROPER(TRIM(Table1[[#This Row],[Campaign Status]]))</f>
        <v>Paused</v>
      </c>
      <c r="V271" s="1">
        <f t="shared" si="12"/>
        <v>14</v>
      </c>
      <c r="W271" t="str">
        <f t="shared" ca="1" si="13"/>
        <v>west</v>
      </c>
      <c r="X271" s="6">
        <f t="shared" si="14"/>
        <v>155.94581515185925</v>
      </c>
    </row>
    <row r="272" spans="1:24" x14ac:dyDescent="0.3">
      <c r="A272" t="s">
        <v>702</v>
      </c>
      <c r="B272" t="str">
        <f ca="1">PROPER(TRIM(Table1[[#This Row],[Campaign Name]]))</f>
        <v>Mega Discount</v>
      </c>
      <c r="C272" t="str">
        <f ca="1">PROPER(TRIM(Table1[[#This Row],[Campaign Type]]))</f>
        <v>Retargeting</v>
      </c>
      <c r="D272" t="str">
        <f ca="1">PROPER(TRIM(Table1[[#This Row],[Marketing Channel]]))</f>
        <v>Youtube</v>
      </c>
      <c r="E272" t="s">
        <v>703</v>
      </c>
      <c r="F272" t="s">
        <v>704</v>
      </c>
      <c r="G272" t="s">
        <v>29</v>
      </c>
      <c r="H272" t="s">
        <v>61</v>
      </c>
      <c r="I272" t="s">
        <v>68</v>
      </c>
      <c r="J272" t="s">
        <v>25</v>
      </c>
      <c r="K272">
        <v>139949</v>
      </c>
      <c r="L272">
        <v>13593</v>
      </c>
      <c r="M272">
        <v>9.7100000000000009</v>
      </c>
      <c r="N272">
        <v>4286</v>
      </c>
      <c r="O272">
        <v>31.53</v>
      </c>
      <c r="P272">
        <v>250</v>
      </c>
      <c r="Q272">
        <v>27885.86</v>
      </c>
      <c r="R272" s="6">
        <v>11054.344000000001</v>
      </c>
      <c r="S272">
        <v>354</v>
      </c>
      <c r="T272" t="str">
        <f ca="1">PROPER(TRIM(Table1[[#This Row],[Campaign Status]]))</f>
        <v>Active</v>
      </c>
      <c r="V272" s="1">
        <f t="shared" si="12"/>
        <v>4286</v>
      </c>
      <c r="W272" t="str">
        <f t="shared" ca="1" si="13"/>
        <v>North</v>
      </c>
      <c r="X272" s="6">
        <f t="shared" si="14"/>
        <v>339.118214250302</v>
      </c>
    </row>
    <row r="273" spans="1:24" x14ac:dyDescent="0.3">
      <c r="A273" t="s">
        <v>705</v>
      </c>
      <c r="B273" t="str">
        <f ca="1">PROPER(TRIM(Table1[[#This Row],[Campaign Name]]))</f>
        <v>Summer Sale</v>
      </c>
      <c r="C273" t="str">
        <f ca="1">PROPER(TRIM(Table1[[#This Row],[Campaign Type]]))</f>
        <v>Awareness</v>
      </c>
      <c r="D273" t="str">
        <f ca="1">PROPER(TRIM(Table1[[#This Row],[Marketing Channel]]))</f>
        <v>Meta Ads</v>
      </c>
      <c r="E273" t="s">
        <v>706</v>
      </c>
      <c r="F273" t="s">
        <v>149</v>
      </c>
      <c r="G273" t="s">
        <v>11141</v>
      </c>
      <c r="H273" t="s">
        <v>54</v>
      </c>
      <c r="I273" t="s">
        <v>68</v>
      </c>
      <c r="J273" t="s">
        <v>32</v>
      </c>
      <c r="K273">
        <v>18934</v>
      </c>
      <c r="L273">
        <v>841</v>
      </c>
      <c r="M273">
        <v>4.4400000000000004</v>
      </c>
      <c r="N273">
        <v>160</v>
      </c>
      <c r="O273">
        <v>19.02</v>
      </c>
      <c r="P273">
        <v>7585.79</v>
      </c>
      <c r="Q273">
        <v>32805.410000000003</v>
      </c>
      <c r="R273" s="6">
        <v>332.45871557214218</v>
      </c>
      <c r="S273">
        <v>128</v>
      </c>
      <c r="T273" t="str">
        <f ca="1">PROPER(TRIM(Table1[[#This Row],[Campaign Status]]))</f>
        <v>Completed</v>
      </c>
      <c r="V273" s="1">
        <f t="shared" si="12"/>
        <v>160</v>
      </c>
      <c r="W273" t="str">
        <f t="shared" ca="1" si="13"/>
        <v>west</v>
      </c>
      <c r="X273" s="6">
        <f t="shared" si="14"/>
        <v>11054.344000000001</v>
      </c>
    </row>
    <row r="274" spans="1:24" x14ac:dyDescent="0.3">
      <c r="A274" t="s">
        <v>707</v>
      </c>
      <c r="B274" t="str">
        <f ca="1">PROPER(TRIM(Table1[[#This Row],[Campaign Name]]))</f>
        <v>Flash Sale</v>
      </c>
      <c r="C274" t="str">
        <f ca="1">PROPER(TRIM(Table1[[#This Row],[Campaign Type]]))</f>
        <v>Sales</v>
      </c>
      <c r="D274" t="str">
        <f ca="1">PROPER(TRIM(Table1[[#This Row],[Marketing Channel]]))</f>
        <v>Instagram</v>
      </c>
      <c r="E274" t="s">
        <v>708</v>
      </c>
      <c r="F274" t="s">
        <v>663</v>
      </c>
      <c r="G274" t="s">
        <v>11141</v>
      </c>
      <c r="H274" t="s">
        <v>23</v>
      </c>
      <c r="I274" t="s">
        <v>68</v>
      </c>
      <c r="J274" t="s">
        <v>63</v>
      </c>
      <c r="K274">
        <v>86632</v>
      </c>
      <c r="L274">
        <v>2012</v>
      </c>
      <c r="M274">
        <v>2.3199999999999998</v>
      </c>
      <c r="N274">
        <v>19</v>
      </c>
      <c r="O274">
        <v>0.94</v>
      </c>
      <c r="P274">
        <v>250</v>
      </c>
      <c r="Q274">
        <v>21314.49</v>
      </c>
      <c r="R274" s="6">
        <v>8425.7960000000003</v>
      </c>
      <c r="S274">
        <v>0</v>
      </c>
      <c r="T274" t="str">
        <f ca="1">PROPER(TRIM(Table1[[#This Row],[Campaign Status]]))</f>
        <v>Paused</v>
      </c>
      <c r="V274" s="1">
        <f t="shared" si="12"/>
        <v>19</v>
      </c>
      <c r="W274" t="str">
        <f t="shared" ca="1" si="13"/>
        <v>west</v>
      </c>
      <c r="X274" s="6">
        <f t="shared" si="14"/>
        <v>332.45871557214218</v>
      </c>
    </row>
    <row r="275" spans="1:24" x14ac:dyDescent="0.3">
      <c r="A275" t="s">
        <v>709</v>
      </c>
      <c r="B275" t="str">
        <f ca="1">PROPER(TRIM(Table1[[#This Row],[Campaign Name]]))</f>
        <v>Summer Sale</v>
      </c>
      <c r="C275" t="str">
        <f ca="1">PROPER(TRIM(Table1[[#This Row],[Campaign Type]]))</f>
        <v>Sales</v>
      </c>
      <c r="D275" t="str">
        <f ca="1">PROPER(TRIM(Table1[[#This Row],[Marketing Channel]]))</f>
        <v>Meta Ads</v>
      </c>
      <c r="E275" t="s">
        <v>710</v>
      </c>
      <c r="F275" t="s">
        <v>711</v>
      </c>
      <c r="G275" t="s">
        <v>11141</v>
      </c>
      <c r="H275" t="s">
        <v>36</v>
      </c>
      <c r="I275" t="s">
        <v>31</v>
      </c>
      <c r="J275" t="s">
        <v>63</v>
      </c>
      <c r="K275">
        <v>172209</v>
      </c>
      <c r="L275">
        <v>1977</v>
      </c>
      <c r="M275">
        <v>1.1499999999999999</v>
      </c>
      <c r="N275">
        <v>115</v>
      </c>
      <c r="O275">
        <v>5.82</v>
      </c>
      <c r="P275">
        <v>250</v>
      </c>
      <c r="Q275">
        <v>2883.55</v>
      </c>
      <c r="R275" s="6">
        <v>1053.42</v>
      </c>
      <c r="S275">
        <v>59</v>
      </c>
      <c r="T275" t="str">
        <f ca="1">PROPER(TRIM(Table1[[#This Row],[Campaign Status]]))</f>
        <v>Active</v>
      </c>
      <c r="V275" s="1">
        <f t="shared" si="12"/>
        <v>115</v>
      </c>
      <c r="W275" t="str">
        <f t="shared" ca="1" si="13"/>
        <v>west</v>
      </c>
      <c r="X275" s="6">
        <f t="shared" si="14"/>
        <v>8425.7960000000003</v>
      </c>
    </row>
    <row r="276" spans="1:24" hidden="1" x14ac:dyDescent="0.3">
      <c r="A276" t="s">
        <v>712</v>
      </c>
      <c r="B276" t="str">
        <f ca="1">PROPER(TRIM(Table1[[#This Row],[Campaign Name]]))</f>
        <v>Summer Sale</v>
      </c>
      <c r="C276" t="str">
        <f ca="1">PROPER(TRIM(Table1[[#This Row],[Campaign Type]]))</f>
        <v>Sales</v>
      </c>
      <c r="D276" t="str">
        <f ca="1">PROPER(TRIM(Table1[[#This Row],[Marketing Channel]]))</f>
        <v>Google Ads</v>
      </c>
      <c r="E276" t="s">
        <v>70</v>
      </c>
      <c r="F276" t="s">
        <v>450</v>
      </c>
      <c r="G276" t="s">
        <v>41</v>
      </c>
      <c r="H276" t="s">
        <v>11140</v>
      </c>
      <c r="I276" t="s">
        <v>62</v>
      </c>
      <c r="J276" t="s">
        <v>63</v>
      </c>
      <c r="K276">
        <v>45247</v>
      </c>
      <c r="L276">
        <v>1745</v>
      </c>
      <c r="M276">
        <v>3.86</v>
      </c>
      <c r="N276">
        <v>144</v>
      </c>
      <c r="O276">
        <v>8.25</v>
      </c>
      <c r="P276">
        <v>3418.4</v>
      </c>
      <c r="R276" s="6" t="e">
        <v>#VALUE!</v>
      </c>
      <c r="S276">
        <v>84</v>
      </c>
      <c r="T276" t="str">
        <f ca="1">PROPER(TRIM(Table1[[#This Row],[Campaign Status]]))</f>
        <v>Paused</v>
      </c>
      <c r="V276" s="1">
        <f t="shared" si="12"/>
        <v>144</v>
      </c>
      <c r="W276" t="str">
        <f t="shared" ca="1" si="13"/>
        <v>East</v>
      </c>
      <c r="X276" s="6">
        <f t="shared" si="14"/>
        <v>1053.42</v>
      </c>
    </row>
    <row r="277" spans="1:24" x14ac:dyDescent="0.3">
      <c r="A277" t="s">
        <v>713</v>
      </c>
      <c r="B277" t="str">
        <f ca="1">PROPER(TRIM(Table1[[#This Row],[Campaign Name]]))</f>
        <v>Flash Sale</v>
      </c>
      <c r="C277" t="str">
        <f ca="1">PROPER(TRIM(Table1[[#This Row],[Campaign Type]]))</f>
        <v>Lead Gen</v>
      </c>
      <c r="D277" t="str">
        <f ca="1">PROPER(TRIM(Table1[[#This Row],[Marketing Channel]]))</f>
        <v>Linkedin</v>
      </c>
      <c r="E277" t="s">
        <v>714</v>
      </c>
      <c r="F277" t="s">
        <v>181</v>
      </c>
      <c r="G277" t="s">
        <v>46</v>
      </c>
      <c r="H277" t="s">
        <v>30</v>
      </c>
      <c r="I277" t="s">
        <v>31</v>
      </c>
      <c r="J277" t="s">
        <v>63</v>
      </c>
      <c r="K277">
        <v>41879</v>
      </c>
      <c r="L277">
        <v>5983</v>
      </c>
      <c r="M277">
        <v>14.29</v>
      </c>
      <c r="N277">
        <v>714</v>
      </c>
      <c r="O277">
        <v>11.93</v>
      </c>
      <c r="P277">
        <v>250</v>
      </c>
      <c r="Q277">
        <v>45458.9</v>
      </c>
      <c r="R277" s="6">
        <v>18083.560000000001</v>
      </c>
      <c r="S277">
        <v>89</v>
      </c>
      <c r="T277" t="str">
        <f ca="1">PROPER(TRIM(Table1[[#This Row],[Campaign Status]]))</f>
        <v>Active</v>
      </c>
      <c r="V277" s="1">
        <f t="shared" si="12"/>
        <v>714</v>
      </c>
      <c r="W277" t="str">
        <f t="shared" ca="1" si="13"/>
        <v>South</v>
      </c>
      <c r="X277" s="6" t="e">
        <f t="shared" si="14"/>
        <v>#VALUE!</v>
      </c>
    </row>
    <row r="278" spans="1:24" x14ac:dyDescent="0.3">
      <c r="A278" t="s">
        <v>715</v>
      </c>
      <c r="B278" t="str">
        <f ca="1">PROPER(TRIM(Table1[[#This Row],[Campaign Name]]))</f>
        <v>Summer Sale</v>
      </c>
      <c r="C278" t="str">
        <f ca="1">PROPER(TRIM(Table1[[#This Row],[Campaign Type]]))</f>
        <v>Lead Gen</v>
      </c>
      <c r="D278" t="str">
        <f ca="1">PROPER(TRIM(Table1[[#This Row],[Marketing Channel]]))</f>
        <v>Instagram</v>
      </c>
      <c r="E278" t="s">
        <v>716</v>
      </c>
      <c r="F278" t="s">
        <v>384</v>
      </c>
      <c r="G278" t="s">
        <v>46</v>
      </c>
      <c r="H278" t="s">
        <v>30</v>
      </c>
      <c r="I278" t="s">
        <v>24</v>
      </c>
      <c r="J278" t="s">
        <v>32</v>
      </c>
      <c r="K278">
        <v>132559</v>
      </c>
      <c r="L278">
        <v>4105</v>
      </c>
      <c r="M278">
        <v>3.1</v>
      </c>
      <c r="N278">
        <v>466</v>
      </c>
      <c r="O278">
        <v>11.35</v>
      </c>
      <c r="P278">
        <v>250</v>
      </c>
      <c r="Q278">
        <v>45027.27</v>
      </c>
      <c r="R278" s="6">
        <v>17910.907999999999</v>
      </c>
      <c r="S278">
        <v>374</v>
      </c>
      <c r="T278" t="str">
        <f ca="1">PROPER(TRIM(Table1[[#This Row],[Campaign Status]]))</f>
        <v>Paused</v>
      </c>
      <c r="V278" s="1">
        <f t="shared" si="12"/>
        <v>466</v>
      </c>
      <c r="W278" t="str">
        <f t="shared" ca="1" si="13"/>
        <v>South</v>
      </c>
      <c r="X278" s="6">
        <f t="shared" si="14"/>
        <v>18083.560000000001</v>
      </c>
    </row>
    <row r="279" spans="1:24" hidden="1" x14ac:dyDescent="0.3">
      <c r="A279" t="s">
        <v>717</v>
      </c>
      <c r="B279" t="str">
        <f ca="1">PROPER(TRIM(Table1[[#This Row],[Campaign Name]]))</f>
        <v>Summer Sale</v>
      </c>
      <c r="C279" t="str">
        <f ca="1">PROPER(TRIM(Table1[[#This Row],[Campaign Type]]))</f>
        <v>Retargeting</v>
      </c>
      <c r="D279" t="str">
        <f ca="1">PROPER(TRIM(Table1[[#This Row],[Marketing Channel]]))</f>
        <v>Google Ads</v>
      </c>
      <c r="E279" t="s">
        <v>718</v>
      </c>
      <c r="F279" t="s">
        <v>371</v>
      </c>
      <c r="G279" t="s">
        <v>11141</v>
      </c>
      <c r="H279" t="s">
        <v>23</v>
      </c>
      <c r="I279" t="s">
        <v>31</v>
      </c>
      <c r="J279" t="s">
        <v>25</v>
      </c>
      <c r="K279">
        <v>191134</v>
      </c>
      <c r="L279">
        <v>1092</v>
      </c>
      <c r="M279">
        <v>0.56999999999999995</v>
      </c>
      <c r="N279">
        <v>357</v>
      </c>
      <c r="O279">
        <v>32.69</v>
      </c>
      <c r="P279">
        <v>3988.1535696969677</v>
      </c>
      <c r="R279" s="6" t="e">
        <v>#VALUE!</v>
      </c>
      <c r="S279">
        <v>245</v>
      </c>
      <c r="T279" t="str">
        <f ca="1">PROPER(TRIM(Table1[[#This Row],[Campaign Status]]))</f>
        <v>Paused</v>
      </c>
      <c r="V279" s="1">
        <f t="shared" si="12"/>
        <v>357</v>
      </c>
      <c r="W279" t="str">
        <f t="shared" ca="1" si="13"/>
        <v>west</v>
      </c>
      <c r="X279" s="6">
        <f t="shared" si="14"/>
        <v>17910.907999999999</v>
      </c>
    </row>
    <row r="280" spans="1:24" x14ac:dyDescent="0.3">
      <c r="A280" t="s">
        <v>719</v>
      </c>
      <c r="B280" t="str">
        <f ca="1">PROPER(TRIM(Table1[[#This Row],[Campaign Name]]))</f>
        <v>Summer Sale</v>
      </c>
      <c r="C280" t="str">
        <f ca="1">PROPER(TRIM(Table1[[#This Row],[Campaign Type]]))</f>
        <v>Awareness</v>
      </c>
      <c r="D280" t="str">
        <f ca="1">PROPER(TRIM(Table1[[#This Row],[Marketing Channel]]))</f>
        <v>Meta Ads</v>
      </c>
      <c r="E280" t="s">
        <v>670</v>
      </c>
      <c r="F280" t="s">
        <v>271</v>
      </c>
      <c r="G280" t="s">
        <v>29</v>
      </c>
      <c r="H280" t="s">
        <v>61</v>
      </c>
      <c r="I280" t="s">
        <v>68</v>
      </c>
      <c r="J280" t="s">
        <v>25</v>
      </c>
      <c r="K280">
        <v>144065</v>
      </c>
      <c r="L280">
        <v>4233</v>
      </c>
      <c r="M280">
        <v>2.94</v>
      </c>
      <c r="N280">
        <v>1</v>
      </c>
      <c r="O280">
        <v>0.02</v>
      </c>
      <c r="P280">
        <v>250</v>
      </c>
      <c r="Q280">
        <v>40445.97</v>
      </c>
      <c r="R280" s="6">
        <v>16078.388000000001</v>
      </c>
      <c r="S280">
        <v>1</v>
      </c>
      <c r="T280" t="str">
        <f ca="1">PROPER(TRIM(Table1[[#This Row],[Campaign Status]]))</f>
        <v>Completed</v>
      </c>
      <c r="V280" s="1">
        <f t="shared" si="12"/>
        <v>1</v>
      </c>
      <c r="W280" t="str">
        <f t="shared" ca="1" si="13"/>
        <v>North</v>
      </c>
      <c r="X280" s="6" t="e">
        <f t="shared" si="14"/>
        <v>#VALUE!</v>
      </c>
    </row>
    <row r="281" spans="1:24" x14ac:dyDescent="0.3">
      <c r="A281" t="s">
        <v>720</v>
      </c>
      <c r="B281" t="str">
        <f ca="1">PROPER(TRIM(Table1[[#This Row],[Campaign Name]]))</f>
        <v>Mega Discount</v>
      </c>
      <c r="C281" t="str">
        <f ca="1">PROPER(TRIM(Table1[[#This Row],[Campaign Type]]))</f>
        <v>Sales</v>
      </c>
      <c r="D281" t="str">
        <f ca="1">PROPER(TRIM(Table1[[#This Row],[Marketing Channel]]))</f>
        <v>Linkedin</v>
      </c>
      <c r="E281" t="s">
        <v>721</v>
      </c>
      <c r="F281" t="s">
        <v>722</v>
      </c>
      <c r="G281" t="s">
        <v>11141</v>
      </c>
      <c r="H281" t="s">
        <v>54</v>
      </c>
      <c r="I281" t="s">
        <v>62</v>
      </c>
      <c r="J281" t="s">
        <v>25</v>
      </c>
      <c r="K281">
        <v>108366</v>
      </c>
      <c r="L281">
        <v>12113</v>
      </c>
      <c r="M281">
        <v>11.18</v>
      </c>
      <c r="N281">
        <v>2159</v>
      </c>
      <c r="O281">
        <v>17.82</v>
      </c>
      <c r="P281">
        <v>250</v>
      </c>
      <c r="Q281">
        <v>45493.52</v>
      </c>
      <c r="R281" s="6">
        <v>18097.407999999999</v>
      </c>
      <c r="S281">
        <v>697</v>
      </c>
      <c r="T281" t="str">
        <f ca="1">PROPER(TRIM(Table1[[#This Row],[Campaign Status]]))</f>
        <v>Active</v>
      </c>
      <c r="V281" s="1">
        <f t="shared" si="12"/>
        <v>2159</v>
      </c>
      <c r="W281" t="str">
        <f t="shared" ca="1" si="13"/>
        <v>west</v>
      </c>
      <c r="X281" s="6">
        <f t="shared" si="14"/>
        <v>16078.388000000001</v>
      </c>
    </row>
    <row r="282" spans="1:24" x14ac:dyDescent="0.3">
      <c r="A282" t="s">
        <v>723</v>
      </c>
      <c r="B282" t="str">
        <f ca="1">PROPER(TRIM(Table1[[#This Row],[Campaign Name]]))</f>
        <v>Mega Discount</v>
      </c>
      <c r="C282" t="str">
        <f ca="1">PROPER(TRIM(Table1[[#This Row],[Campaign Type]]))</f>
        <v>Lead Gen</v>
      </c>
      <c r="D282" t="str">
        <f ca="1">PROPER(TRIM(Table1[[#This Row],[Marketing Channel]]))</f>
        <v>Linkedin</v>
      </c>
      <c r="E282" t="s">
        <v>724</v>
      </c>
      <c r="F282" t="s">
        <v>620</v>
      </c>
      <c r="G282" t="s">
        <v>11141</v>
      </c>
      <c r="H282" t="s">
        <v>23</v>
      </c>
      <c r="I282" t="s">
        <v>62</v>
      </c>
      <c r="J282" t="s">
        <v>63</v>
      </c>
      <c r="K282">
        <v>107546</v>
      </c>
      <c r="L282">
        <v>12750</v>
      </c>
      <c r="M282">
        <v>11.86</v>
      </c>
      <c r="N282">
        <v>1683</v>
      </c>
      <c r="O282">
        <v>13.2</v>
      </c>
      <c r="P282">
        <v>3830.4648972188602</v>
      </c>
      <c r="Q282">
        <v>9382.58</v>
      </c>
      <c r="R282" s="6">
        <v>144.94624678096636</v>
      </c>
      <c r="S282">
        <v>1016</v>
      </c>
      <c r="T282" t="str">
        <f ca="1">PROPER(TRIM(Table1[[#This Row],[Campaign Status]]))</f>
        <v>Paused</v>
      </c>
      <c r="V282" s="1">
        <f t="shared" si="12"/>
        <v>1683</v>
      </c>
      <c r="W282" t="str">
        <f t="shared" ca="1" si="13"/>
        <v>west</v>
      </c>
      <c r="X282" s="6">
        <f t="shared" si="14"/>
        <v>18097.407999999999</v>
      </c>
    </row>
    <row r="283" spans="1:24" x14ac:dyDescent="0.3">
      <c r="A283" t="s">
        <v>725</v>
      </c>
      <c r="B283" t="str">
        <f ca="1">PROPER(TRIM(Table1[[#This Row],[Campaign Name]]))</f>
        <v>Summer Sale</v>
      </c>
      <c r="C283" t="str">
        <f ca="1">PROPER(TRIM(Table1[[#This Row],[Campaign Type]]))</f>
        <v>Sales</v>
      </c>
      <c r="D283" t="str">
        <f ca="1">PROPER(TRIM(Table1[[#This Row],[Marketing Channel]]))</f>
        <v>Meta Ads</v>
      </c>
      <c r="E283" t="s">
        <v>111</v>
      </c>
      <c r="F283" t="s">
        <v>605</v>
      </c>
      <c r="G283" t="s">
        <v>11141</v>
      </c>
      <c r="H283" t="s">
        <v>36</v>
      </c>
      <c r="I283" t="s">
        <v>62</v>
      </c>
      <c r="J283" t="s">
        <v>25</v>
      </c>
      <c r="K283">
        <v>194398</v>
      </c>
      <c r="L283">
        <v>23287</v>
      </c>
      <c r="M283">
        <v>11.98</v>
      </c>
      <c r="N283">
        <v>1671</v>
      </c>
      <c r="O283">
        <v>7.18</v>
      </c>
      <c r="P283">
        <v>8742.85</v>
      </c>
      <c r="Q283">
        <v>40485.089999999997</v>
      </c>
      <c r="R283" s="6">
        <v>363.06513322314805</v>
      </c>
      <c r="S283">
        <v>1005</v>
      </c>
      <c r="T283" t="str">
        <f ca="1">PROPER(TRIM(Table1[[#This Row],[Campaign Status]]))</f>
        <v>Active</v>
      </c>
      <c r="V283" s="1">
        <f t="shared" si="12"/>
        <v>1671</v>
      </c>
      <c r="W283" t="str">
        <f t="shared" ca="1" si="13"/>
        <v>west</v>
      </c>
      <c r="X283" s="6">
        <f t="shared" si="14"/>
        <v>144.94624678096636</v>
      </c>
    </row>
    <row r="284" spans="1:24" x14ac:dyDescent="0.3">
      <c r="A284" t="s">
        <v>726</v>
      </c>
      <c r="B284" t="str">
        <f ca="1">PROPER(TRIM(Table1[[#This Row],[Campaign Name]]))</f>
        <v>Festive Offer</v>
      </c>
      <c r="C284" t="str">
        <f ca="1">PROPER(TRIM(Table1[[#This Row],[Campaign Type]]))</f>
        <v>Awareness</v>
      </c>
      <c r="D284" t="str">
        <f ca="1">PROPER(TRIM(Table1[[#This Row],[Marketing Channel]]))</f>
        <v>Meta Ads</v>
      </c>
      <c r="E284" t="s">
        <v>727</v>
      </c>
      <c r="F284" t="s">
        <v>336</v>
      </c>
      <c r="G284" t="s">
        <v>29</v>
      </c>
      <c r="H284" t="s">
        <v>61</v>
      </c>
      <c r="I284" t="s">
        <v>68</v>
      </c>
      <c r="J284" t="s">
        <v>32</v>
      </c>
      <c r="K284">
        <v>118704</v>
      </c>
      <c r="L284">
        <v>12620</v>
      </c>
      <c r="M284">
        <v>10.63</v>
      </c>
      <c r="N284">
        <v>3075</v>
      </c>
      <c r="O284">
        <v>24.37</v>
      </c>
      <c r="P284">
        <v>250</v>
      </c>
      <c r="Q284">
        <v>6462.01</v>
      </c>
      <c r="R284" s="6">
        <v>2484.8040000000001</v>
      </c>
      <c r="S284">
        <v>458</v>
      </c>
      <c r="T284" t="str">
        <f ca="1">PROPER(TRIM(Table1[[#This Row],[Campaign Status]]))</f>
        <v>Paused</v>
      </c>
      <c r="V284" s="1">
        <f t="shared" si="12"/>
        <v>3075</v>
      </c>
      <c r="W284" t="str">
        <f t="shared" ca="1" si="13"/>
        <v>North</v>
      </c>
      <c r="X284" s="6">
        <f t="shared" si="14"/>
        <v>363.06513322314805</v>
      </c>
    </row>
    <row r="285" spans="1:24" x14ac:dyDescent="0.3">
      <c r="A285" t="s">
        <v>728</v>
      </c>
      <c r="B285" t="str">
        <f ca="1">PROPER(TRIM(Table1[[#This Row],[Campaign Name]]))</f>
        <v>Flash Sale</v>
      </c>
      <c r="C285" t="str">
        <f ca="1">PROPER(TRIM(Table1[[#This Row],[Campaign Type]]))</f>
        <v>Lead Gen</v>
      </c>
      <c r="D285" t="str">
        <f ca="1">PROPER(TRIM(Table1[[#This Row],[Marketing Channel]]))</f>
        <v>Meta Ads</v>
      </c>
      <c r="E285" t="s">
        <v>333</v>
      </c>
      <c r="F285" t="s">
        <v>241</v>
      </c>
      <c r="G285" t="s">
        <v>41</v>
      </c>
      <c r="H285" t="s">
        <v>11140</v>
      </c>
      <c r="I285" t="s">
        <v>62</v>
      </c>
      <c r="J285" t="s">
        <v>25</v>
      </c>
      <c r="K285">
        <v>53513</v>
      </c>
      <c r="L285">
        <v>2536</v>
      </c>
      <c r="M285">
        <v>4.74</v>
      </c>
      <c r="N285">
        <v>761</v>
      </c>
      <c r="O285">
        <v>30.01</v>
      </c>
      <c r="P285">
        <v>250</v>
      </c>
      <c r="Q285">
        <v>4580.6899999999996</v>
      </c>
      <c r="R285" s="6">
        <v>1732.2759999999998</v>
      </c>
      <c r="S285">
        <v>285</v>
      </c>
      <c r="T285" t="str">
        <f ca="1">PROPER(TRIM(Table1[[#This Row],[Campaign Status]]))</f>
        <v>Paused</v>
      </c>
      <c r="V285" s="1">
        <f t="shared" si="12"/>
        <v>761</v>
      </c>
      <c r="W285" t="str">
        <f t="shared" ca="1" si="13"/>
        <v>East</v>
      </c>
      <c r="X285" s="6">
        <f t="shared" si="14"/>
        <v>2484.8040000000001</v>
      </c>
    </row>
    <row r="286" spans="1:24" x14ac:dyDescent="0.3">
      <c r="A286" t="s">
        <v>729</v>
      </c>
      <c r="B286" t="str">
        <f ca="1">PROPER(TRIM(Table1[[#This Row],[Campaign Name]]))</f>
        <v>Summer Sale</v>
      </c>
      <c r="C286" t="str">
        <f ca="1">PROPER(TRIM(Table1[[#This Row],[Campaign Type]]))</f>
        <v>Sales</v>
      </c>
      <c r="D286" t="str">
        <f ca="1">PROPER(TRIM(Table1[[#This Row],[Marketing Channel]]))</f>
        <v>Instagram</v>
      </c>
      <c r="E286" t="s">
        <v>563</v>
      </c>
      <c r="F286" t="s">
        <v>324</v>
      </c>
      <c r="G286" t="s">
        <v>41</v>
      </c>
      <c r="H286" t="s">
        <v>11140</v>
      </c>
      <c r="I286" t="s">
        <v>24</v>
      </c>
      <c r="J286" t="s">
        <v>25</v>
      </c>
      <c r="K286">
        <v>178615</v>
      </c>
      <c r="L286">
        <v>11637</v>
      </c>
      <c r="M286">
        <v>6.52</v>
      </c>
      <c r="N286">
        <v>3590</v>
      </c>
      <c r="O286">
        <v>30.85</v>
      </c>
      <c r="P286">
        <v>14497.89</v>
      </c>
      <c r="Q286">
        <v>49479.6</v>
      </c>
      <c r="R286" s="6">
        <v>241.28828401926071</v>
      </c>
      <c r="S286">
        <v>404</v>
      </c>
      <c r="T286" t="str">
        <f ca="1">PROPER(TRIM(Table1[[#This Row],[Campaign Status]]))</f>
        <v>Paused</v>
      </c>
      <c r="V286" s="1">
        <f t="shared" si="12"/>
        <v>3590</v>
      </c>
      <c r="W286" t="str">
        <f t="shared" ca="1" si="13"/>
        <v>East</v>
      </c>
      <c r="X286" s="6">
        <f t="shared" si="14"/>
        <v>1732.2759999999998</v>
      </c>
    </row>
    <row r="287" spans="1:24" x14ac:dyDescent="0.3">
      <c r="A287" t="s">
        <v>730</v>
      </c>
      <c r="B287" t="str">
        <f ca="1">PROPER(TRIM(Table1[[#This Row],[Campaign Name]]))</f>
        <v>Summer Sale</v>
      </c>
      <c r="C287" t="str">
        <f ca="1">PROPER(TRIM(Table1[[#This Row],[Campaign Type]]))</f>
        <v>Sales</v>
      </c>
      <c r="D287" t="str">
        <f ca="1">PROPER(TRIM(Table1[[#This Row],[Marketing Channel]]))</f>
        <v>Instagram</v>
      </c>
      <c r="E287" t="s">
        <v>518</v>
      </c>
      <c r="F287" t="s">
        <v>92</v>
      </c>
      <c r="G287" t="s">
        <v>11141</v>
      </c>
      <c r="H287" t="s">
        <v>23</v>
      </c>
      <c r="I287" t="s">
        <v>68</v>
      </c>
      <c r="J287" t="s">
        <v>63</v>
      </c>
      <c r="K287">
        <v>146167</v>
      </c>
      <c r="L287">
        <v>1842</v>
      </c>
      <c r="M287">
        <v>1.26</v>
      </c>
      <c r="N287">
        <v>580</v>
      </c>
      <c r="O287">
        <v>31.49</v>
      </c>
      <c r="P287">
        <v>250</v>
      </c>
      <c r="Q287">
        <v>4162.6400000000003</v>
      </c>
      <c r="R287" s="6">
        <v>1565.056</v>
      </c>
      <c r="S287">
        <v>479</v>
      </c>
      <c r="T287" t="str">
        <f ca="1">PROPER(TRIM(Table1[[#This Row],[Campaign Status]]))</f>
        <v>Paused</v>
      </c>
      <c r="V287" s="1">
        <f t="shared" si="12"/>
        <v>580</v>
      </c>
      <c r="W287" t="str">
        <f t="shared" ca="1" si="13"/>
        <v>west</v>
      </c>
      <c r="X287" s="6">
        <f t="shared" si="14"/>
        <v>241.28828401926071</v>
      </c>
    </row>
    <row r="288" spans="1:24" x14ac:dyDescent="0.3">
      <c r="A288" t="s">
        <v>731</v>
      </c>
      <c r="B288" t="str">
        <f ca="1">PROPER(TRIM(Table1[[#This Row],[Campaign Name]]))</f>
        <v>New Launch</v>
      </c>
      <c r="C288" t="str">
        <f ca="1">PROPER(TRIM(Table1[[#This Row],[Campaign Type]]))</f>
        <v>Lead Gen</v>
      </c>
      <c r="D288" t="str">
        <f ca="1">PROPER(TRIM(Table1[[#This Row],[Marketing Channel]]))</f>
        <v>Meta Ads</v>
      </c>
      <c r="E288" t="s">
        <v>609</v>
      </c>
      <c r="F288" t="s">
        <v>522</v>
      </c>
      <c r="G288" t="s">
        <v>11141</v>
      </c>
      <c r="H288" t="s">
        <v>36</v>
      </c>
      <c r="I288" t="s">
        <v>31</v>
      </c>
      <c r="J288" t="s">
        <v>25</v>
      </c>
      <c r="K288">
        <v>47526</v>
      </c>
      <c r="L288">
        <v>3981</v>
      </c>
      <c r="M288">
        <v>8.3800000000000008</v>
      </c>
      <c r="N288">
        <v>1298</v>
      </c>
      <c r="O288">
        <v>32.6</v>
      </c>
      <c r="P288">
        <v>3817.8497265160554</v>
      </c>
      <c r="Q288">
        <v>11671.84</v>
      </c>
      <c r="R288" s="6">
        <v>205.71763783513379</v>
      </c>
      <c r="S288">
        <v>413</v>
      </c>
      <c r="T288" t="str">
        <f ca="1">PROPER(TRIM(Table1[[#This Row],[Campaign Status]]))</f>
        <v>Paused</v>
      </c>
      <c r="V288" s="1">
        <f t="shared" si="12"/>
        <v>1298</v>
      </c>
      <c r="W288" t="str">
        <f t="shared" ca="1" si="13"/>
        <v>west</v>
      </c>
      <c r="X288" s="6">
        <f t="shared" si="14"/>
        <v>1565.056</v>
      </c>
    </row>
    <row r="289" spans="1:24" x14ac:dyDescent="0.3">
      <c r="A289" t="s">
        <v>732</v>
      </c>
      <c r="B289" t="str">
        <f ca="1">PROPER(TRIM(Table1[[#This Row],[Campaign Name]]))</f>
        <v>Summer Sale</v>
      </c>
      <c r="C289" t="str">
        <f ca="1">PROPER(TRIM(Table1[[#This Row],[Campaign Type]]))</f>
        <v>Lead Gen</v>
      </c>
      <c r="D289" t="str">
        <f ca="1">PROPER(TRIM(Table1[[#This Row],[Marketing Channel]]))</f>
        <v>Meta Ads</v>
      </c>
      <c r="E289" t="s">
        <v>733</v>
      </c>
      <c r="F289" t="s">
        <v>734</v>
      </c>
      <c r="G289" t="s">
        <v>11141</v>
      </c>
      <c r="H289" t="s">
        <v>36</v>
      </c>
      <c r="I289" t="s">
        <v>24</v>
      </c>
      <c r="J289" t="s">
        <v>32</v>
      </c>
      <c r="K289">
        <v>185444</v>
      </c>
      <c r="L289">
        <v>18884</v>
      </c>
      <c r="M289">
        <v>10.18</v>
      </c>
      <c r="N289">
        <v>1083</v>
      </c>
      <c r="O289">
        <v>5.74</v>
      </c>
      <c r="P289">
        <v>250</v>
      </c>
      <c r="Q289">
        <v>30627.75</v>
      </c>
      <c r="R289" s="6">
        <v>12151.1</v>
      </c>
      <c r="S289">
        <v>742</v>
      </c>
      <c r="T289" t="str">
        <f ca="1">PROPER(TRIM(Table1[[#This Row],[Campaign Status]]))</f>
        <v>Completed</v>
      </c>
      <c r="V289" s="1">
        <f t="shared" si="12"/>
        <v>1083</v>
      </c>
      <c r="W289" t="str">
        <f t="shared" ca="1" si="13"/>
        <v>west</v>
      </c>
      <c r="X289" s="6">
        <f t="shared" si="14"/>
        <v>205.71763783513379</v>
      </c>
    </row>
    <row r="290" spans="1:24" x14ac:dyDescent="0.3">
      <c r="A290" t="s">
        <v>735</v>
      </c>
      <c r="B290" t="str">
        <f ca="1">PROPER(TRIM(Table1[[#This Row],[Campaign Name]]))</f>
        <v>Flash Sale</v>
      </c>
      <c r="C290" t="str">
        <f ca="1">PROPER(TRIM(Table1[[#This Row],[Campaign Type]]))</f>
        <v>Sales</v>
      </c>
      <c r="D290" t="str">
        <f ca="1">PROPER(TRIM(Table1[[#This Row],[Marketing Channel]]))</f>
        <v>Instagram</v>
      </c>
      <c r="E290" t="s">
        <v>736</v>
      </c>
      <c r="F290" t="s">
        <v>271</v>
      </c>
      <c r="G290" t="s">
        <v>41</v>
      </c>
      <c r="H290" t="s">
        <v>11140</v>
      </c>
      <c r="I290" t="s">
        <v>31</v>
      </c>
      <c r="J290" t="s">
        <v>32</v>
      </c>
      <c r="K290">
        <v>75401</v>
      </c>
      <c r="L290">
        <v>2283</v>
      </c>
      <c r="M290">
        <v>3.03</v>
      </c>
      <c r="N290">
        <v>632</v>
      </c>
      <c r="O290">
        <v>27.68</v>
      </c>
      <c r="P290">
        <v>250</v>
      </c>
      <c r="Q290">
        <v>2496.4699999999998</v>
      </c>
      <c r="R290" s="6">
        <v>898.58799999999997</v>
      </c>
      <c r="S290">
        <v>443</v>
      </c>
      <c r="T290" t="str">
        <f ca="1">PROPER(TRIM(Table1[[#This Row],[Campaign Status]]))</f>
        <v>Completed</v>
      </c>
      <c r="V290" s="1">
        <f t="shared" si="12"/>
        <v>632</v>
      </c>
      <c r="W290" t="str">
        <f t="shared" ca="1" si="13"/>
        <v>East</v>
      </c>
      <c r="X290" s="6">
        <f t="shared" si="14"/>
        <v>12151.1</v>
      </c>
    </row>
    <row r="291" spans="1:24" x14ac:dyDescent="0.3">
      <c r="A291" t="s">
        <v>737</v>
      </c>
      <c r="B291" t="str">
        <f ca="1">PROPER(TRIM(Table1[[#This Row],[Campaign Name]]))</f>
        <v>Summer Sale</v>
      </c>
      <c r="C291" t="str">
        <f ca="1">PROPER(TRIM(Table1[[#This Row],[Campaign Type]]))</f>
        <v>Sales</v>
      </c>
      <c r="D291" t="str">
        <f ca="1">PROPER(TRIM(Table1[[#This Row],[Marketing Channel]]))</f>
        <v>Meta Ads</v>
      </c>
      <c r="E291" t="s">
        <v>738</v>
      </c>
      <c r="F291" t="s">
        <v>118</v>
      </c>
      <c r="G291" t="s">
        <v>29</v>
      </c>
      <c r="H291" t="s">
        <v>61</v>
      </c>
      <c r="I291" t="s">
        <v>24</v>
      </c>
      <c r="J291" t="s">
        <v>32</v>
      </c>
      <c r="K291">
        <v>166622</v>
      </c>
      <c r="L291">
        <v>4848</v>
      </c>
      <c r="M291">
        <v>2.91</v>
      </c>
      <c r="N291">
        <v>827</v>
      </c>
      <c r="O291">
        <v>17.059999999999999</v>
      </c>
      <c r="P291">
        <v>3817.8497265160554</v>
      </c>
      <c r="Q291">
        <v>33808.71</v>
      </c>
      <c r="R291" s="6">
        <v>785.54323563834544</v>
      </c>
      <c r="S291">
        <v>451</v>
      </c>
      <c r="T291" t="str">
        <f ca="1">PROPER(TRIM(Table1[[#This Row],[Campaign Status]]))</f>
        <v>Active</v>
      </c>
      <c r="V291" s="1">
        <f t="shared" si="12"/>
        <v>827</v>
      </c>
      <c r="W291" t="str">
        <f t="shared" ca="1" si="13"/>
        <v>North</v>
      </c>
      <c r="X291" s="6">
        <f t="shared" si="14"/>
        <v>898.58799999999997</v>
      </c>
    </row>
    <row r="292" spans="1:24" x14ac:dyDescent="0.3">
      <c r="A292" t="s">
        <v>739</v>
      </c>
      <c r="B292" t="str">
        <f ca="1">PROPER(TRIM(Table1[[#This Row],[Campaign Name]]))</f>
        <v>Mega Discount</v>
      </c>
      <c r="C292" t="str">
        <f ca="1">PROPER(TRIM(Table1[[#This Row],[Campaign Type]]))</f>
        <v>Lead Gen</v>
      </c>
      <c r="D292" t="str">
        <f ca="1">PROPER(TRIM(Table1[[#This Row],[Marketing Channel]]))</f>
        <v>Instagram</v>
      </c>
      <c r="E292" t="s">
        <v>740</v>
      </c>
      <c r="F292" t="s">
        <v>324</v>
      </c>
      <c r="G292" t="s">
        <v>11141</v>
      </c>
      <c r="H292" t="s">
        <v>36</v>
      </c>
      <c r="I292" t="s">
        <v>68</v>
      </c>
      <c r="J292" t="s">
        <v>25</v>
      </c>
      <c r="K292">
        <v>22811</v>
      </c>
      <c r="L292">
        <v>78</v>
      </c>
      <c r="M292">
        <v>0.34</v>
      </c>
      <c r="N292">
        <v>0</v>
      </c>
      <c r="O292">
        <v>0</v>
      </c>
      <c r="P292">
        <v>250</v>
      </c>
      <c r="Q292">
        <v>33866.26</v>
      </c>
      <c r="R292" s="6">
        <v>13446.504000000001</v>
      </c>
      <c r="S292">
        <v>0</v>
      </c>
      <c r="T292" t="str">
        <f ca="1">PROPER(TRIM(Table1[[#This Row],[Campaign Status]]))</f>
        <v>Completed</v>
      </c>
      <c r="V292" s="1">
        <f t="shared" si="12"/>
        <v>0</v>
      </c>
      <c r="W292" t="str">
        <f t="shared" ca="1" si="13"/>
        <v>west</v>
      </c>
      <c r="X292" s="6">
        <f t="shared" si="14"/>
        <v>785.54323563834544</v>
      </c>
    </row>
    <row r="293" spans="1:24" x14ac:dyDescent="0.3">
      <c r="A293" t="s">
        <v>741</v>
      </c>
      <c r="B293" t="str">
        <f ca="1">PROPER(TRIM(Table1[[#This Row],[Campaign Name]]))</f>
        <v>Mega Discount</v>
      </c>
      <c r="C293" t="str">
        <f ca="1">PROPER(TRIM(Table1[[#This Row],[Campaign Type]]))</f>
        <v>Retargeting</v>
      </c>
      <c r="D293" t="str">
        <f ca="1">PROPER(TRIM(Table1[[#This Row],[Marketing Channel]]))</f>
        <v>Meta Ads</v>
      </c>
      <c r="E293" t="s">
        <v>742</v>
      </c>
      <c r="F293" t="s">
        <v>495</v>
      </c>
      <c r="G293" t="s">
        <v>11141</v>
      </c>
      <c r="H293" t="s">
        <v>23</v>
      </c>
      <c r="I293" t="s">
        <v>68</v>
      </c>
      <c r="J293" t="s">
        <v>25</v>
      </c>
      <c r="K293">
        <v>36710</v>
      </c>
      <c r="L293">
        <v>5323</v>
      </c>
      <c r="M293">
        <v>14.5</v>
      </c>
      <c r="N293">
        <v>755</v>
      </c>
      <c r="O293">
        <v>14.18</v>
      </c>
      <c r="P293">
        <v>12563.83</v>
      </c>
      <c r="Q293">
        <v>26701.79</v>
      </c>
      <c r="R293" s="6">
        <v>112.52906159984654</v>
      </c>
      <c r="S293">
        <v>157</v>
      </c>
      <c r="T293" t="str">
        <f ca="1">PROPER(TRIM(Table1[[#This Row],[Campaign Status]]))</f>
        <v>Paused</v>
      </c>
      <c r="V293" s="1">
        <f t="shared" si="12"/>
        <v>755</v>
      </c>
      <c r="W293" t="str">
        <f t="shared" ca="1" si="13"/>
        <v>west</v>
      </c>
      <c r="X293" s="6">
        <f t="shared" si="14"/>
        <v>13446.504000000001</v>
      </c>
    </row>
    <row r="294" spans="1:24" x14ac:dyDescent="0.3">
      <c r="A294" t="s">
        <v>743</v>
      </c>
      <c r="B294" t="str">
        <f ca="1">PROPER(TRIM(Table1[[#This Row],[Campaign Name]]))</f>
        <v>Mega Discount</v>
      </c>
      <c r="C294" t="str">
        <f ca="1">PROPER(TRIM(Table1[[#This Row],[Campaign Type]]))</f>
        <v>Lead Gen</v>
      </c>
      <c r="D294" t="str">
        <f ca="1">PROPER(TRIM(Table1[[#This Row],[Marketing Channel]]))</f>
        <v>Google Ads</v>
      </c>
      <c r="E294" t="s">
        <v>744</v>
      </c>
      <c r="F294" t="s">
        <v>745</v>
      </c>
      <c r="G294" t="s">
        <v>29</v>
      </c>
      <c r="H294" t="s">
        <v>99</v>
      </c>
      <c r="I294" t="s">
        <v>68</v>
      </c>
      <c r="J294" t="s">
        <v>63</v>
      </c>
      <c r="K294">
        <v>84913</v>
      </c>
      <c r="L294">
        <v>593</v>
      </c>
      <c r="M294">
        <v>0.7</v>
      </c>
      <c r="N294">
        <v>106</v>
      </c>
      <c r="O294">
        <v>17.88</v>
      </c>
      <c r="P294">
        <v>8824.43</v>
      </c>
      <c r="Q294">
        <v>22028.73</v>
      </c>
      <c r="R294" s="6">
        <v>149.63346074477332</v>
      </c>
      <c r="S294">
        <v>0</v>
      </c>
      <c r="T294" t="str">
        <f ca="1">PROPER(TRIM(Table1[[#This Row],[Campaign Status]]))</f>
        <v>Active</v>
      </c>
      <c r="V294" s="1">
        <f t="shared" si="12"/>
        <v>106</v>
      </c>
      <c r="W294" t="str">
        <f t="shared" ca="1" si="13"/>
        <v>North</v>
      </c>
      <c r="X294" s="6">
        <f t="shared" si="14"/>
        <v>112.52906159984654</v>
      </c>
    </row>
    <row r="295" spans="1:24" x14ac:dyDescent="0.3">
      <c r="A295" t="s">
        <v>746</v>
      </c>
      <c r="B295" t="str">
        <f ca="1">PROPER(TRIM(Table1[[#This Row],[Campaign Name]]))</f>
        <v>New Launch</v>
      </c>
      <c r="C295" t="str">
        <f ca="1">PROPER(TRIM(Table1[[#This Row],[Campaign Type]]))</f>
        <v>Awareness</v>
      </c>
      <c r="D295" t="str">
        <f ca="1">PROPER(TRIM(Table1[[#This Row],[Marketing Channel]]))</f>
        <v>Meta Ads</v>
      </c>
      <c r="E295" t="s">
        <v>747</v>
      </c>
      <c r="F295" t="s">
        <v>445</v>
      </c>
      <c r="G295" t="s">
        <v>29</v>
      </c>
      <c r="H295" t="s">
        <v>67</v>
      </c>
      <c r="I295" t="s">
        <v>68</v>
      </c>
      <c r="J295" t="s">
        <v>63</v>
      </c>
      <c r="K295">
        <v>89189</v>
      </c>
      <c r="L295">
        <v>4071</v>
      </c>
      <c r="M295">
        <v>4.5599999999999996</v>
      </c>
      <c r="N295">
        <v>378</v>
      </c>
      <c r="O295">
        <v>9.2899999999999991</v>
      </c>
      <c r="P295">
        <v>13047.68</v>
      </c>
      <c r="Q295">
        <v>29383.65</v>
      </c>
      <c r="R295" s="6">
        <v>125.20210489527641</v>
      </c>
      <c r="S295">
        <v>332</v>
      </c>
      <c r="T295" t="str">
        <f ca="1">PROPER(TRIM(Table1[[#This Row],[Campaign Status]]))</f>
        <v>Completed</v>
      </c>
      <c r="V295" s="1">
        <f t="shared" si="12"/>
        <v>378</v>
      </c>
      <c r="W295" t="str">
        <f t="shared" ca="1" si="13"/>
        <v>North</v>
      </c>
      <c r="X295" s="6">
        <f t="shared" si="14"/>
        <v>149.63346074477332</v>
      </c>
    </row>
    <row r="296" spans="1:24" x14ac:dyDescent="0.3">
      <c r="A296" t="s">
        <v>748</v>
      </c>
      <c r="B296" t="str">
        <f ca="1">PROPER(TRIM(Table1[[#This Row],[Campaign Name]]))</f>
        <v>Festive Offer</v>
      </c>
      <c r="C296" t="str">
        <f ca="1">PROPER(TRIM(Table1[[#This Row],[Campaign Type]]))</f>
        <v>Lead Gen</v>
      </c>
      <c r="D296" t="str">
        <f ca="1">PROPER(TRIM(Table1[[#This Row],[Marketing Channel]]))</f>
        <v>Google Ads</v>
      </c>
      <c r="E296" t="s">
        <v>749</v>
      </c>
      <c r="F296" t="s">
        <v>564</v>
      </c>
      <c r="G296" t="s">
        <v>29</v>
      </c>
      <c r="H296" t="s">
        <v>61</v>
      </c>
      <c r="I296" t="s">
        <v>24</v>
      </c>
      <c r="J296" t="s">
        <v>63</v>
      </c>
      <c r="K296">
        <v>84458</v>
      </c>
      <c r="L296">
        <v>2662</v>
      </c>
      <c r="M296">
        <v>3.15</v>
      </c>
      <c r="N296">
        <v>840</v>
      </c>
      <c r="O296">
        <v>31.56</v>
      </c>
      <c r="P296">
        <v>10747.41</v>
      </c>
      <c r="Q296">
        <v>10517.67</v>
      </c>
      <c r="R296" s="6">
        <v>-2.1376312990757751</v>
      </c>
      <c r="S296">
        <v>482</v>
      </c>
      <c r="T296" t="str">
        <f ca="1">PROPER(TRIM(Table1[[#This Row],[Campaign Status]]))</f>
        <v>Completed</v>
      </c>
      <c r="V296" s="1">
        <f t="shared" si="12"/>
        <v>840</v>
      </c>
      <c r="W296" t="str">
        <f t="shared" ca="1" si="13"/>
        <v>North</v>
      </c>
      <c r="X296" s="6">
        <f t="shared" si="14"/>
        <v>125.20210489527641</v>
      </c>
    </row>
    <row r="297" spans="1:24" x14ac:dyDescent="0.3">
      <c r="A297" t="s">
        <v>750</v>
      </c>
      <c r="B297" t="str">
        <f ca="1">PROPER(TRIM(Table1[[#This Row],[Campaign Name]]))</f>
        <v>Summer Sale</v>
      </c>
      <c r="C297" t="str">
        <f ca="1">PROPER(TRIM(Table1[[#This Row],[Campaign Type]]))</f>
        <v>Lead Gen</v>
      </c>
      <c r="D297" t="str">
        <f ca="1">PROPER(TRIM(Table1[[#This Row],[Marketing Channel]]))</f>
        <v>Google Ads</v>
      </c>
      <c r="E297" t="s">
        <v>751</v>
      </c>
      <c r="F297" t="s">
        <v>271</v>
      </c>
      <c r="G297" t="s">
        <v>29</v>
      </c>
      <c r="H297" t="s">
        <v>67</v>
      </c>
      <c r="I297" t="s">
        <v>24</v>
      </c>
      <c r="J297" t="s">
        <v>32</v>
      </c>
      <c r="K297">
        <v>19121</v>
      </c>
      <c r="L297">
        <v>127</v>
      </c>
      <c r="M297">
        <v>0.66</v>
      </c>
      <c r="N297">
        <v>20</v>
      </c>
      <c r="O297">
        <v>15.75</v>
      </c>
      <c r="P297">
        <v>250</v>
      </c>
      <c r="Q297">
        <v>16494.39</v>
      </c>
      <c r="R297" s="6">
        <v>6497.7559999999994</v>
      </c>
      <c r="S297">
        <v>3</v>
      </c>
      <c r="T297" t="str">
        <f ca="1">PROPER(TRIM(Table1[[#This Row],[Campaign Status]]))</f>
        <v>Paused</v>
      </c>
      <c r="V297" s="1">
        <f t="shared" si="12"/>
        <v>20</v>
      </c>
      <c r="W297" t="str">
        <f t="shared" ca="1" si="13"/>
        <v>North</v>
      </c>
      <c r="X297" s="6">
        <f t="shared" si="14"/>
        <v>-2.1376312990757751</v>
      </c>
    </row>
    <row r="298" spans="1:24" x14ac:dyDescent="0.3">
      <c r="A298" t="s">
        <v>752</v>
      </c>
      <c r="B298" t="str">
        <f ca="1">PROPER(TRIM(Table1[[#This Row],[Campaign Name]]))</f>
        <v>Summer Sale</v>
      </c>
      <c r="C298" t="str">
        <f ca="1">PROPER(TRIM(Table1[[#This Row],[Campaign Type]]))</f>
        <v>Lead Gen</v>
      </c>
      <c r="D298" t="str">
        <f ca="1">PROPER(TRIM(Table1[[#This Row],[Marketing Channel]]))</f>
        <v>Google Ads</v>
      </c>
      <c r="E298" t="s">
        <v>163</v>
      </c>
      <c r="F298" t="s">
        <v>194</v>
      </c>
      <c r="G298" t="s">
        <v>46</v>
      </c>
      <c r="H298" t="s">
        <v>42</v>
      </c>
      <c r="I298" t="s">
        <v>62</v>
      </c>
      <c r="J298" t="s">
        <v>32</v>
      </c>
      <c r="K298">
        <v>173140</v>
      </c>
      <c r="L298">
        <v>23174</v>
      </c>
      <c r="M298">
        <v>13.38</v>
      </c>
      <c r="N298">
        <v>4002</v>
      </c>
      <c r="O298">
        <v>17.27</v>
      </c>
      <c r="P298">
        <v>3988.1535696969677</v>
      </c>
      <c r="Q298">
        <v>35871.730000000003</v>
      </c>
      <c r="R298" s="6">
        <v>799.45708892864047</v>
      </c>
      <c r="S298">
        <v>197</v>
      </c>
      <c r="T298" t="str">
        <f ca="1">PROPER(TRIM(Table1[[#This Row],[Campaign Status]]))</f>
        <v>Completed</v>
      </c>
      <c r="V298" s="1">
        <f t="shared" si="12"/>
        <v>4002</v>
      </c>
      <c r="W298" t="str">
        <f t="shared" ca="1" si="13"/>
        <v>South</v>
      </c>
      <c r="X298" s="6">
        <f t="shared" si="14"/>
        <v>6497.7559999999994</v>
      </c>
    </row>
    <row r="299" spans="1:24" x14ac:dyDescent="0.3">
      <c r="A299" t="s">
        <v>753</v>
      </c>
      <c r="B299" t="str">
        <f ca="1">PROPER(TRIM(Table1[[#This Row],[Campaign Name]]))</f>
        <v>Festive Offer</v>
      </c>
      <c r="C299" t="str">
        <f ca="1">PROPER(TRIM(Table1[[#This Row],[Campaign Type]]))</f>
        <v>Awareness</v>
      </c>
      <c r="D299" t="str">
        <f ca="1">PROPER(TRIM(Table1[[#This Row],[Marketing Channel]]))</f>
        <v>Meta Ads</v>
      </c>
      <c r="E299" t="s">
        <v>754</v>
      </c>
      <c r="F299" t="s">
        <v>755</v>
      </c>
      <c r="G299" t="s">
        <v>41</v>
      </c>
      <c r="H299" t="s">
        <v>11140</v>
      </c>
      <c r="I299" t="s">
        <v>24</v>
      </c>
      <c r="J299" t="s">
        <v>63</v>
      </c>
      <c r="K299">
        <v>18021</v>
      </c>
      <c r="L299">
        <v>439</v>
      </c>
      <c r="M299">
        <v>2.44</v>
      </c>
      <c r="N299">
        <v>17</v>
      </c>
      <c r="O299">
        <v>3.87</v>
      </c>
      <c r="P299">
        <v>3817.8497265160554</v>
      </c>
      <c r="Q299">
        <v>13998.15</v>
      </c>
      <c r="R299" s="6">
        <v>266.65010418767548</v>
      </c>
      <c r="S299">
        <v>11</v>
      </c>
      <c r="T299" t="str">
        <f ca="1">PROPER(TRIM(Table1[[#This Row],[Campaign Status]]))</f>
        <v>Completed</v>
      </c>
      <c r="V299" s="1">
        <f t="shared" si="12"/>
        <v>17</v>
      </c>
      <c r="W299" t="str">
        <f t="shared" ca="1" si="13"/>
        <v>East</v>
      </c>
      <c r="X299" s="6">
        <f t="shared" si="14"/>
        <v>799.45708892864047</v>
      </c>
    </row>
    <row r="300" spans="1:24" x14ac:dyDescent="0.3">
      <c r="A300" t="s">
        <v>756</v>
      </c>
      <c r="B300" t="str">
        <f ca="1">PROPER(TRIM(Table1[[#This Row],[Campaign Name]]))</f>
        <v>Summer Sale</v>
      </c>
      <c r="C300" t="str">
        <f ca="1">PROPER(TRIM(Table1[[#This Row],[Campaign Type]]))</f>
        <v>Sales</v>
      </c>
      <c r="D300" t="str">
        <f ca="1">PROPER(TRIM(Table1[[#This Row],[Marketing Channel]]))</f>
        <v>Instagram</v>
      </c>
      <c r="E300" t="s">
        <v>343</v>
      </c>
      <c r="F300" t="s">
        <v>211</v>
      </c>
      <c r="G300" t="s">
        <v>11141</v>
      </c>
      <c r="H300" t="s">
        <v>23</v>
      </c>
      <c r="I300" t="s">
        <v>31</v>
      </c>
      <c r="J300" t="s">
        <v>25</v>
      </c>
      <c r="K300">
        <v>151176</v>
      </c>
      <c r="L300">
        <v>13711</v>
      </c>
      <c r="M300">
        <v>9.07</v>
      </c>
      <c r="N300">
        <v>2931</v>
      </c>
      <c r="O300">
        <v>21.38</v>
      </c>
      <c r="P300">
        <v>12935.59</v>
      </c>
      <c r="Q300">
        <v>21263.84</v>
      </c>
      <c r="R300" s="6">
        <v>64.38245182477182</v>
      </c>
      <c r="S300">
        <v>2556</v>
      </c>
      <c r="T300" t="str">
        <f ca="1">PROPER(TRIM(Table1[[#This Row],[Campaign Status]]))</f>
        <v>Active</v>
      </c>
      <c r="V300" s="1">
        <f t="shared" si="12"/>
        <v>2931</v>
      </c>
      <c r="W300" t="str">
        <f t="shared" ca="1" si="13"/>
        <v>west</v>
      </c>
      <c r="X300" s="6">
        <f t="shared" si="14"/>
        <v>266.65010418767548</v>
      </c>
    </row>
    <row r="301" spans="1:24" x14ac:dyDescent="0.3">
      <c r="A301" t="s">
        <v>757</v>
      </c>
      <c r="B301" t="str">
        <f ca="1">PROPER(TRIM(Table1[[#This Row],[Campaign Name]]))</f>
        <v>Summer Sale</v>
      </c>
      <c r="C301" t="str">
        <f ca="1">PROPER(TRIM(Table1[[#This Row],[Campaign Type]]))</f>
        <v>Lead Gen</v>
      </c>
      <c r="D301" t="str">
        <f ca="1">PROPER(TRIM(Table1[[#This Row],[Marketing Channel]]))</f>
        <v>Email</v>
      </c>
      <c r="E301" t="s">
        <v>758</v>
      </c>
      <c r="F301" t="s">
        <v>711</v>
      </c>
      <c r="G301" t="s">
        <v>11141</v>
      </c>
      <c r="H301" t="s">
        <v>36</v>
      </c>
      <c r="I301" t="s">
        <v>62</v>
      </c>
      <c r="J301" t="s">
        <v>63</v>
      </c>
      <c r="K301">
        <v>38954</v>
      </c>
      <c r="L301">
        <v>4054</v>
      </c>
      <c r="M301">
        <v>10.41</v>
      </c>
      <c r="N301">
        <v>495</v>
      </c>
      <c r="O301">
        <v>12.21</v>
      </c>
      <c r="P301">
        <v>4021.4266195524165</v>
      </c>
      <c r="Q301">
        <v>14316.34</v>
      </c>
      <c r="R301" s="6">
        <v>256.00152270323917</v>
      </c>
      <c r="S301">
        <v>90</v>
      </c>
      <c r="T301" t="str">
        <f ca="1">PROPER(TRIM(Table1[[#This Row],[Campaign Status]]))</f>
        <v>Completed</v>
      </c>
      <c r="V301" s="1">
        <f t="shared" si="12"/>
        <v>495</v>
      </c>
      <c r="W301" t="str">
        <f t="shared" ca="1" si="13"/>
        <v>west</v>
      </c>
      <c r="X301" s="6">
        <f t="shared" si="14"/>
        <v>64.38245182477182</v>
      </c>
    </row>
    <row r="302" spans="1:24" x14ac:dyDescent="0.3">
      <c r="A302" t="s">
        <v>759</v>
      </c>
      <c r="B302" t="str">
        <f ca="1">PROPER(TRIM(Table1[[#This Row],[Campaign Name]]))</f>
        <v>Flash Sale</v>
      </c>
      <c r="C302" t="str">
        <f ca="1">PROPER(TRIM(Table1[[#This Row],[Campaign Type]]))</f>
        <v>Lead Gen</v>
      </c>
      <c r="D302" t="str">
        <f ca="1">PROPER(TRIM(Table1[[#This Row],[Marketing Channel]]))</f>
        <v>Google Ads</v>
      </c>
      <c r="E302" t="s">
        <v>760</v>
      </c>
      <c r="F302" t="s">
        <v>137</v>
      </c>
      <c r="G302" t="s">
        <v>46</v>
      </c>
      <c r="H302" t="s">
        <v>30</v>
      </c>
      <c r="I302" t="s">
        <v>68</v>
      </c>
      <c r="J302" t="s">
        <v>32</v>
      </c>
      <c r="K302">
        <v>189353</v>
      </c>
      <c r="L302">
        <v>17229</v>
      </c>
      <c r="M302">
        <v>9.1</v>
      </c>
      <c r="N302">
        <v>1707</v>
      </c>
      <c r="O302">
        <v>9.91</v>
      </c>
      <c r="P302">
        <v>250</v>
      </c>
      <c r="Q302">
        <v>18044.240000000002</v>
      </c>
      <c r="R302" s="6">
        <v>7117.6960000000008</v>
      </c>
      <c r="S302">
        <v>669</v>
      </c>
      <c r="T302" t="str">
        <f ca="1">PROPER(TRIM(Table1[[#This Row],[Campaign Status]]))</f>
        <v>Paused</v>
      </c>
      <c r="V302" s="1">
        <f t="shared" si="12"/>
        <v>1707</v>
      </c>
      <c r="W302" t="str">
        <f t="shared" ca="1" si="13"/>
        <v>South</v>
      </c>
      <c r="X302" s="6">
        <f t="shared" si="14"/>
        <v>256.00152270323917</v>
      </c>
    </row>
    <row r="303" spans="1:24" x14ac:dyDescent="0.3">
      <c r="A303" t="s">
        <v>761</v>
      </c>
      <c r="B303" t="str">
        <f ca="1">PROPER(TRIM(Table1[[#This Row],[Campaign Name]]))</f>
        <v>New Launch</v>
      </c>
      <c r="C303" t="str">
        <f ca="1">PROPER(TRIM(Table1[[#This Row],[Campaign Type]]))</f>
        <v>Awareness</v>
      </c>
      <c r="D303" t="str">
        <f ca="1">PROPER(TRIM(Table1[[#This Row],[Marketing Channel]]))</f>
        <v>Instagram</v>
      </c>
      <c r="E303" t="s">
        <v>283</v>
      </c>
      <c r="F303" t="s">
        <v>762</v>
      </c>
      <c r="G303" t="s">
        <v>29</v>
      </c>
      <c r="H303" t="s">
        <v>61</v>
      </c>
      <c r="I303" t="s">
        <v>68</v>
      </c>
      <c r="J303" t="s">
        <v>32</v>
      </c>
      <c r="K303">
        <v>128579</v>
      </c>
      <c r="L303">
        <v>8955</v>
      </c>
      <c r="M303">
        <v>6.96</v>
      </c>
      <c r="N303">
        <v>2394</v>
      </c>
      <c r="O303">
        <v>26.73</v>
      </c>
      <c r="P303">
        <v>3982.6304252733912</v>
      </c>
      <c r="Q303">
        <v>38786.94</v>
      </c>
      <c r="R303" s="6">
        <v>873.90256835938874</v>
      </c>
      <c r="S303">
        <v>479</v>
      </c>
      <c r="T303" t="str">
        <f ca="1">PROPER(TRIM(Table1[[#This Row],[Campaign Status]]))</f>
        <v>Active</v>
      </c>
      <c r="V303" s="1">
        <f t="shared" si="12"/>
        <v>2394</v>
      </c>
      <c r="W303" t="str">
        <f t="shared" ca="1" si="13"/>
        <v>North</v>
      </c>
      <c r="X303" s="6">
        <f t="shared" si="14"/>
        <v>7117.6960000000008</v>
      </c>
    </row>
    <row r="304" spans="1:24" x14ac:dyDescent="0.3">
      <c r="A304" t="s">
        <v>763</v>
      </c>
      <c r="B304" t="str">
        <f ca="1">PROPER(TRIM(Table1[[#This Row],[Campaign Name]]))</f>
        <v>Festive Offer</v>
      </c>
      <c r="C304" t="str">
        <f ca="1">PROPER(TRIM(Table1[[#This Row],[Campaign Type]]))</f>
        <v>Sales</v>
      </c>
      <c r="D304" t="str">
        <f ca="1">PROPER(TRIM(Table1[[#This Row],[Marketing Channel]]))</f>
        <v>Linkedin</v>
      </c>
      <c r="E304" t="s">
        <v>764</v>
      </c>
      <c r="F304" t="s">
        <v>344</v>
      </c>
      <c r="G304" t="s">
        <v>29</v>
      </c>
      <c r="H304" t="s">
        <v>61</v>
      </c>
      <c r="I304" t="s">
        <v>24</v>
      </c>
      <c r="J304" t="s">
        <v>25</v>
      </c>
      <c r="K304">
        <v>100405</v>
      </c>
      <c r="L304">
        <v>13791</v>
      </c>
      <c r="M304">
        <v>13.74</v>
      </c>
      <c r="N304">
        <v>4003</v>
      </c>
      <c r="O304">
        <v>29.03</v>
      </c>
      <c r="P304">
        <v>3830.4648972188602</v>
      </c>
      <c r="Q304">
        <v>21348.14</v>
      </c>
      <c r="R304" s="6">
        <v>457.32503946191986</v>
      </c>
      <c r="S304">
        <v>1972</v>
      </c>
      <c r="T304" t="str">
        <f ca="1">PROPER(TRIM(Table1[[#This Row],[Campaign Status]]))</f>
        <v>Paused</v>
      </c>
      <c r="V304" s="1">
        <f t="shared" si="12"/>
        <v>4003</v>
      </c>
      <c r="W304" t="str">
        <f t="shared" ca="1" si="13"/>
        <v>North</v>
      </c>
      <c r="X304" s="6">
        <f t="shared" si="14"/>
        <v>873.90256835938874</v>
      </c>
    </row>
    <row r="305" spans="1:24" hidden="1" x14ac:dyDescent="0.3">
      <c r="A305" t="s">
        <v>765</v>
      </c>
      <c r="B305" t="str">
        <f ca="1">PROPER(TRIM(Table1[[#This Row],[Campaign Name]]))</f>
        <v>New Launch</v>
      </c>
      <c r="C305" t="str">
        <f ca="1">PROPER(TRIM(Table1[[#This Row],[Campaign Type]]))</f>
        <v>Sales</v>
      </c>
      <c r="D305" t="str">
        <f ca="1">PROPER(TRIM(Table1[[#This Row],[Marketing Channel]]))</f>
        <v>Youtube</v>
      </c>
      <c r="E305" t="s">
        <v>766</v>
      </c>
      <c r="F305" t="s">
        <v>631</v>
      </c>
      <c r="G305" t="s">
        <v>41</v>
      </c>
      <c r="H305" t="s">
        <v>11140</v>
      </c>
      <c r="I305" t="s">
        <v>68</v>
      </c>
      <c r="J305" t="s">
        <v>63</v>
      </c>
      <c r="K305">
        <v>182481</v>
      </c>
      <c r="L305">
        <v>19511</v>
      </c>
      <c r="M305">
        <v>10.69</v>
      </c>
      <c r="N305">
        <v>394</v>
      </c>
      <c r="O305">
        <v>2.02</v>
      </c>
      <c r="P305">
        <v>250</v>
      </c>
      <c r="R305" s="6" t="e">
        <v>#VALUE!</v>
      </c>
      <c r="S305">
        <v>28</v>
      </c>
      <c r="T305" t="str">
        <f ca="1">PROPER(TRIM(Table1[[#This Row],[Campaign Status]]))</f>
        <v>Paused</v>
      </c>
      <c r="V305" s="1">
        <f t="shared" si="12"/>
        <v>394</v>
      </c>
      <c r="W305" t="str">
        <f t="shared" ca="1" si="13"/>
        <v>East</v>
      </c>
      <c r="X305" s="6">
        <f t="shared" si="14"/>
        <v>457.32503946191986</v>
      </c>
    </row>
    <row r="306" spans="1:24" x14ac:dyDescent="0.3">
      <c r="A306" t="s">
        <v>767</v>
      </c>
      <c r="B306" t="str">
        <f ca="1">PROPER(TRIM(Table1[[#This Row],[Campaign Name]]))</f>
        <v>Festive Offer</v>
      </c>
      <c r="C306" t="str">
        <f ca="1">PROPER(TRIM(Table1[[#This Row],[Campaign Type]]))</f>
        <v>Lead Gen</v>
      </c>
      <c r="D306" t="str">
        <f ca="1">PROPER(TRIM(Table1[[#This Row],[Marketing Channel]]))</f>
        <v>Youtube</v>
      </c>
      <c r="E306" t="s">
        <v>458</v>
      </c>
      <c r="F306" t="s">
        <v>60</v>
      </c>
      <c r="G306" t="s">
        <v>11141</v>
      </c>
      <c r="H306" t="s">
        <v>23</v>
      </c>
      <c r="I306" t="s">
        <v>31</v>
      </c>
      <c r="J306" t="s">
        <v>32</v>
      </c>
      <c r="K306">
        <v>192838</v>
      </c>
      <c r="L306">
        <v>9268</v>
      </c>
      <c r="M306">
        <v>4.8099999999999996</v>
      </c>
      <c r="N306">
        <v>1137</v>
      </c>
      <c r="O306">
        <v>12.27</v>
      </c>
      <c r="P306">
        <v>3891.7088323699436</v>
      </c>
      <c r="Q306">
        <v>43199.7</v>
      </c>
      <c r="R306" s="6">
        <v>1010.0445038611115</v>
      </c>
      <c r="S306">
        <v>87</v>
      </c>
      <c r="T306" t="str">
        <f ca="1">PROPER(TRIM(Table1[[#This Row],[Campaign Status]]))</f>
        <v>Active</v>
      </c>
      <c r="V306" s="1">
        <f t="shared" si="12"/>
        <v>1137</v>
      </c>
      <c r="W306" t="str">
        <f t="shared" ca="1" si="13"/>
        <v>west</v>
      </c>
      <c r="X306" s="6" t="e">
        <f t="shared" si="14"/>
        <v>#VALUE!</v>
      </c>
    </row>
    <row r="307" spans="1:24" x14ac:dyDescent="0.3">
      <c r="A307" t="s">
        <v>768</v>
      </c>
      <c r="B307" t="str">
        <f ca="1">PROPER(TRIM(Table1[[#This Row],[Campaign Name]]))</f>
        <v>Festive Offer</v>
      </c>
      <c r="C307" t="str">
        <f ca="1">PROPER(TRIM(Table1[[#This Row],[Campaign Type]]))</f>
        <v>Sales</v>
      </c>
      <c r="D307" t="str">
        <f ca="1">PROPER(TRIM(Table1[[#This Row],[Marketing Channel]]))</f>
        <v>Instagram</v>
      </c>
      <c r="E307" t="s">
        <v>681</v>
      </c>
      <c r="F307" t="s">
        <v>260</v>
      </c>
      <c r="G307" t="s">
        <v>46</v>
      </c>
      <c r="H307" t="s">
        <v>30</v>
      </c>
      <c r="I307" t="s">
        <v>24</v>
      </c>
      <c r="J307" t="s">
        <v>63</v>
      </c>
      <c r="K307">
        <v>174551</v>
      </c>
      <c r="L307">
        <v>7544</v>
      </c>
      <c r="M307">
        <v>4.32</v>
      </c>
      <c r="N307">
        <v>2381</v>
      </c>
      <c r="O307">
        <v>31.56</v>
      </c>
      <c r="P307">
        <v>3982.6304252733912</v>
      </c>
      <c r="Q307">
        <v>5667.24</v>
      </c>
      <c r="R307" s="6">
        <v>42.29891792209083</v>
      </c>
      <c r="S307">
        <v>2023</v>
      </c>
      <c r="T307" t="str">
        <f ca="1">PROPER(TRIM(Table1[[#This Row],[Campaign Status]]))</f>
        <v>Completed</v>
      </c>
      <c r="V307" s="1">
        <f t="shared" si="12"/>
        <v>2381</v>
      </c>
      <c r="W307" t="str">
        <f t="shared" ca="1" si="13"/>
        <v>South</v>
      </c>
      <c r="X307" s="6">
        <f t="shared" si="14"/>
        <v>1010.0445038611115</v>
      </c>
    </row>
    <row r="308" spans="1:24" x14ac:dyDescent="0.3">
      <c r="A308" t="s">
        <v>769</v>
      </c>
      <c r="B308" t="str">
        <f ca="1">PROPER(TRIM(Table1[[#This Row],[Campaign Name]]))</f>
        <v>Flash Sale</v>
      </c>
      <c r="C308" t="str">
        <f ca="1">PROPER(TRIM(Table1[[#This Row],[Campaign Type]]))</f>
        <v>Sales</v>
      </c>
      <c r="D308" t="str">
        <f ca="1">PROPER(TRIM(Table1[[#This Row],[Marketing Channel]]))</f>
        <v>Email</v>
      </c>
      <c r="E308" t="s">
        <v>589</v>
      </c>
      <c r="F308" t="s">
        <v>405</v>
      </c>
      <c r="G308" t="s">
        <v>29</v>
      </c>
      <c r="H308" t="s">
        <v>67</v>
      </c>
      <c r="I308" t="s">
        <v>24</v>
      </c>
      <c r="J308" t="s">
        <v>25</v>
      </c>
      <c r="K308">
        <v>2715</v>
      </c>
      <c r="L308">
        <v>386</v>
      </c>
      <c r="M308">
        <v>14.22</v>
      </c>
      <c r="N308">
        <v>52</v>
      </c>
      <c r="O308">
        <v>13.47</v>
      </c>
      <c r="P308">
        <v>4021.4266195524165</v>
      </c>
      <c r="Q308">
        <v>45817.74</v>
      </c>
      <c r="R308" s="6">
        <v>1039.3404464284242</v>
      </c>
      <c r="S308">
        <v>2</v>
      </c>
      <c r="T308" t="str">
        <f ca="1">PROPER(TRIM(Table1[[#This Row],[Campaign Status]]))</f>
        <v>Active</v>
      </c>
      <c r="V308" s="1">
        <f t="shared" si="12"/>
        <v>52</v>
      </c>
      <c r="W308" t="str">
        <f t="shared" ca="1" si="13"/>
        <v>North</v>
      </c>
      <c r="X308" s="6">
        <f t="shared" si="14"/>
        <v>42.29891792209083</v>
      </c>
    </row>
    <row r="309" spans="1:24" x14ac:dyDescent="0.3">
      <c r="A309" t="s">
        <v>770</v>
      </c>
      <c r="B309" t="str">
        <f ca="1">PROPER(TRIM(Table1[[#This Row],[Campaign Name]]))</f>
        <v>New Launch</v>
      </c>
      <c r="C309" t="str">
        <f ca="1">PROPER(TRIM(Table1[[#This Row],[Campaign Type]]))</f>
        <v>Retargeting</v>
      </c>
      <c r="D309" t="str">
        <f ca="1">PROPER(TRIM(Table1[[#This Row],[Marketing Channel]]))</f>
        <v>Youtube</v>
      </c>
      <c r="E309" t="s">
        <v>771</v>
      </c>
      <c r="F309" t="s">
        <v>312</v>
      </c>
      <c r="G309" t="s">
        <v>46</v>
      </c>
      <c r="H309" t="s">
        <v>30</v>
      </c>
      <c r="I309" t="s">
        <v>68</v>
      </c>
      <c r="J309" t="s">
        <v>25</v>
      </c>
      <c r="K309">
        <v>49560</v>
      </c>
      <c r="L309">
        <v>1024</v>
      </c>
      <c r="M309">
        <v>2.0699999999999998</v>
      </c>
      <c r="N309">
        <v>62</v>
      </c>
      <c r="O309">
        <v>6.05</v>
      </c>
      <c r="P309">
        <v>5697.24</v>
      </c>
      <c r="Q309">
        <v>16893.060000000001</v>
      </c>
      <c r="R309" s="6">
        <v>196.51304842344717</v>
      </c>
      <c r="S309">
        <v>0</v>
      </c>
      <c r="T309" t="str">
        <f ca="1">PROPER(TRIM(Table1[[#This Row],[Campaign Status]]))</f>
        <v>Active</v>
      </c>
      <c r="V309" s="1">
        <f t="shared" si="12"/>
        <v>62</v>
      </c>
      <c r="W309" t="str">
        <f t="shared" ca="1" si="13"/>
        <v>South</v>
      </c>
      <c r="X309" s="6">
        <f t="shared" si="14"/>
        <v>1039.3404464284242</v>
      </c>
    </row>
    <row r="310" spans="1:24" x14ac:dyDescent="0.3">
      <c r="A310" t="s">
        <v>772</v>
      </c>
      <c r="B310" t="str">
        <f ca="1">PROPER(TRIM(Table1[[#This Row],[Campaign Name]]))</f>
        <v>Summer Sale</v>
      </c>
      <c r="C310" t="str">
        <f ca="1">PROPER(TRIM(Table1[[#This Row],[Campaign Type]]))</f>
        <v>Lead Gen</v>
      </c>
      <c r="D310" t="str">
        <f ca="1">PROPER(TRIM(Table1[[#This Row],[Marketing Channel]]))</f>
        <v>Youtube</v>
      </c>
      <c r="E310" t="s">
        <v>773</v>
      </c>
      <c r="F310" t="s">
        <v>439</v>
      </c>
      <c r="G310" t="s">
        <v>11141</v>
      </c>
      <c r="H310" t="s">
        <v>54</v>
      </c>
      <c r="I310" t="s">
        <v>62</v>
      </c>
      <c r="J310" t="s">
        <v>25</v>
      </c>
      <c r="K310">
        <v>67317</v>
      </c>
      <c r="L310">
        <v>7110</v>
      </c>
      <c r="M310">
        <v>10.56</v>
      </c>
      <c r="N310">
        <v>439</v>
      </c>
      <c r="O310">
        <v>6.17</v>
      </c>
      <c r="P310">
        <v>7694.7</v>
      </c>
      <c r="Q310">
        <v>22541.82</v>
      </c>
      <c r="R310" s="6">
        <v>192.95255175640375</v>
      </c>
      <c r="S310">
        <v>385</v>
      </c>
      <c r="T310" t="str">
        <f ca="1">PROPER(TRIM(Table1[[#This Row],[Campaign Status]]))</f>
        <v>Active</v>
      </c>
      <c r="V310" s="1">
        <f t="shared" si="12"/>
        <v>439</v>
      </c>
      <c r="W310" t="str">
        <f t="shared" ca="1" si="13"/>
        <v>west</v>
      </c>
      <c r="X310" s="6">
        <f t="shared" si="14"/>
        <v>196.51304842344717</v>
      </c>
    </row>
    <row r="311" spans="1:24" x14ac:dyDescent="0.3">
      <c r="A311" t="s">
        <v>774</v>
      </c>
      <c r="B311" t="str">
        <f ca="1">PROPER(TRIM(Table1[[#This Row],[Campaign Name]]))</f>
        <v>Festive Offer</v>
      </c>
      <c r="C311" t="str">
        <f ca="1">PROPER(TRIM(Table1[[#This Row],[Campaign Type]]))</f>
        <v>Retargeting</v>
      </c>
      <c r="D311" t="str">
        <f ca="1">PROPER(TRIM(Table1[[#This Row],[Marketing Channel]]))</f>
        <v>Youtube</v>
      </c>
      <c r="E311" t="s">
        <v>775</v>
      </c>
      <c r="F311" t="s">
        <v>711</v>
      </c>
      <c r="G311" t="s">
        <v>29</v>
      </c>
      <c r="H311" t="s">
        <v>67</v>
      </c>
      <c r="I311" t="s">
        <v>62</v>
      </c>
      <c r="J311" t="s">
        <v>63</v>
      </c>
      <c r="K311">
        <v>183276</v>
      </c>
      <c r="L311">
        <v>25997</v>
      </c>
      <c r="M311">
        <v>14.18</v>
      </c>
      <c r="N311">
        <v>6559</v>
      </c>
      <c r="O311">
        <v>25.23</v>
      </c>
      <c r="P311">
        <v>250</v>
      </c>
      <c r="Q311">
        <v>14316.18</v>
      </c>
      <c r="R311" s="6">
        <v>5626.4720000000007</v>
      </c>
      <c r="S311">
        <v>4491</v>
      </c>
      <c r="T311" t="str">
        <f ca="1">PROPER(TRIM(Table1[[#This Row],[Campaign Status]]))</f>
        <v>Paused</v>
      </c>
      <c r="V311" s="1">
        <f t="shared" si="12"/>
        <v>6559</v>
      </c>
      <c r="W311" t="str">
        <f t="shared" ca="1" si="13"/>
        <v>North</v>
      </c>
      <c r="X311" s="6">
        <f t="shared" si="14"/>
        <v>192.95255175640375</v>
      </c>
    </row>
    <row r="312" spans="1:24" x14ac:dyDescent="0.3">
      <c r="A312" t="s">
        <v>776</v>
      </c>
      <c r="B312" t="str">
        <f ca="1">PROPER(TRIM(Table1[[#This Row],[Campaign Name]]))</f>
        <v>Summer Sale</v>
      </c>
      <c r="C312" t="str">
        <f ca="1">PROPER(TRIM(Table1[[#This Row],[Campaign Type]]))</f>
        <v>Awareness</v>
      </c>
      <c r="D312" t="str">
        <f ca="1">PROPER(TRIM(Table1[[#This Row],[Marketing Channel]]))</f>
        <v>Google Ads</v>
      </c>
      <c r="E312" t="s">
        <v>777</v>
      </c>
      <c r="F312" t="s">
        <v>450</v>
      </c>
      <c r="G312" t="s">
        <v>46</v>
      </c>
      <c r="H312" t="s">
        <v>30</v>
      </c>
      <c r="I312" t="s">
        <v>62</v>
      </c>
      <c r="J312" t="s">
        <v>32</v>
      </c>
      <c r="K312">
        <v>113257</v>
      </c>
      <c r="L312">
        <v>2836</v>
      </c>
      <c r="M312">
        <v>2.5</v>
      </c>
      <c r="N312">
        <v>496</v>
      </c>
      <c r="O312">
        <v>17.489999999999998</v>
      </c>
      <c r="P312">
        <v>250</v>
      </c>
      <c r="Q312">
        <v>18580.84</v>
      </c>
      <c r="R312" s="6">
        <v>7332.3359999999993</v>
      </c>
      <c r="S312">
        <v>233</v>
      </c>
      <c r="T312" t="str">
        <f ca="1">PROPER(TRIM(Table1[[#This Row],[Campaign Status]]))</f>
        <v>Completed</v>
      </c>
      <c r="V312" s="1">
        <f t="shared" si="12"/>
        <v>496</v>
      </c>
      <c r="W312" t="str">
        <f t="shared" ca="1" si="13"/>
        <v>South</v>
      </c>
      <c r="X312" s="6">
        <f t="shared" si="14"/>
        <v>5626.4720000000007</v>
      </c>
    </row>
    <row r="313" spans="1:24" x14ac:dyDescent="0.3">
      <c r="A313" t="s">
        <v>778</v>
      </c>
      <c r="B313" t="str">
        <f ca="1">PROPER(TRIM(Table1[[#This Row],[Campaign Name]]))</f>
        <v>Flash Sale</v>
      </c>
      <c r="C313" t="str">
        <f ca="1">PROPER(TRIM(Table1[[#This Row],[Campaign Type]]))</f>
        <v>Awareness</v>
      </c>
      <c r="D313" t="str">
        <f ca="1">PROPER(TRIM(Table1[[#This Row],[Marketing Channel]]))</f>
        <v>Linkedin</v>
      </c>
      <c r="E313" t="s">
        <v>779</v>
      </c>
      <c r="F313" t="s">
        <v>241</v>
      </c>
      <c r="G313" t="s">
        <v>11141</v>
      </c>
      <c r="H313" t="s">
        <v>36</v>
      </c>
      <c r="I313" t="s">
        <v>31</v>
      </c>
      <c r="J313" t="s">
        <v>32</v>
      </c>
      <c r="K313">
        <v>169451</v>
      </c>
      <c r="L313">
        <v>7224</v>
      </c>
      <c r="M313">
        <v>4.26</v>
      </c>
      <c r="N313">
        <v>1277</v>
      </c>
      <c r="O313">
        <v>17.68</v>
      </c>
      <c r="P313">
        <v>250</v>
      </c>
      <c r="Q313">
        <v>21290.84</v>
      </c>
      <c r="R313" s="6">
        <v>8416.3359999999993</v>
      </c>
      <c r="S313">
        <v>631</v>
      </c>
      <c r="T313" t="str">
        <f ca="1">PROPER(TRIM(Table1[[#This Row],[Campaign Status]]))</f>
        <v>Completed</v>
      </c>
      <c r="V313" s="1">
        <f t="shared" si="12"/>
        <v>1277</v>
      </c>
      <c r="W313" t="str">
        <f t="shared" ca="1" si="13"/>
        <v>west</v>
      </c>
      <c r="X313" s="6">
        <f t="shared" si="14"/>
        <v>7332.3359999999993</v>
      </c>
    </row>
    <row r="314" spans="1:24" x14ac:dyDescent="0.3">
      <c r="A314" t="s">
        <v>780</v>
      </c>
      <c r="B314" t="str">
        <f ca="1">PROPER(TRIM(Table1[[#This Row],[Campaign Name]]))</f>
        <v>Summer Sale</v>
      </c>
      <c r="C314" t="str">
        <f ca="1">PROPER(TRIM(Table1[[#This Row],[Campaign Type]]))</f>
        <v>Retargeting</v>
      </c>
      <c r="D314" t="str">
        <f ca="1">PROPER(TRIM(Table1[[#This Row],[Marketing Channel]]))</f>
        <v>Email</v>
      </c>
      <c r="E314" t="s">
        <v>781</v>
      </c>
      <c r="F314" t="s">
        <v>137</v>
      </c>
      <c r="G314" t="s">
        <v>41</v>
      </c>
      <c r="H314" t="s">
        <v>11140</v>
      </c>
      <c r="I314" t="s">
        <v>24</v>
      </c>
      <c r="J314" t="s">
        <v>32</v>
      </c>
      <c r="K314">
        <v>182053</v>
      </c>
      <c r="L314">
        <v>9760</v>
      </c>
      <c r="M314">
        <v>5.36</v>
      </c>
      <c r="N314">
        <v>3051</v>
      </c>
      <c r="O314">
        <v>31.26</v>
      </c>
      <c r="P314">
        <v>11745.58</v>
      </c>
      <c r="Q314">
        <v>9326.85</v>
      </c>
      <c r="R314" s="6">
        <v>-20.592682523979231</v>
      </c>
      <c r="S314">
        <v>1380</v>
      </c>
      <c r="T314" t="str">
        <f ca="1">PROPER(TRIM(Table1[[#This Row],[Campaign Status]]))</f>
        <v>Completed</v>
      </c>
      <c r="V314" s="1">
        <f t="shared" si="12"/>
        <v>3051</v>
      </c>
      <c r="W314" t="str">
        <f t="shared" ca="1" si="13"/>
        <v>East</v>
      </c>
      <c r="X314" s="6">
        <f t="shared" si="14"/>
        <v>8416.3359999999993</v>
      </c>
    </row>
    <row r="315" spans="1:24" x14ac:dyDescent="0.3">
      <c r="A315" t="s">
        <v>782</v>
      </c>
      <c r="B315" t="str">
        <f ca="1">PROPER(TRIM(Table1[[#This Row],[Campaign Name]]))</f>
        <v>Summer Sale</v>
      </c>
      <c r="C315" t="str">
        <f ca="1">PROPER(TRIM(Table1[[#This Row],[Campaign Type]]))</f>
        <v>Lead Gen</v>
      </c>
      <c r="D315" t="str">
        <f ca="1">PROPER(TRIM(Table1[[#This Row],[Marketing Channel]]))</f>
        <v>Email</v>
      </c>
      <c r="E315" t="s">
        <v>196</v>
      </c>
      <c r="F315" t="s">
        <v>71</v>
      </c>
      <c r="G315" t="s">
        <v>46</v>
      </c>
      <c r="H315" t="s">
        <v>30</v>
      </c>
      <c r="I315" t="s">
        <v>31</v>
      </c>
      <c r="J315" t="s">
        <v>25</v>
      </c>
      <c r="K315">
        <v>176288</v>
      </c>
      <c r="L315">
        <v>829</v>
      </c>
      <c r="M315">
        <v>0.47</v>
      </c>
      <c r="N315">
        <v>91</v>
      </c>
      <c r="O315">
        <v>10.98</v>
      </c>
      <c r="P315">
        <v>4021.4266195524165</v>
      </c>
      <c r="Q315">
        <v>29490.85</v>
      </c>
      <c r="R315" s="6">
        <v>633.34298471626266</v>
      </c>
      <c r="S315">
        <v>17</v>
      </c>
      <c r="T315" t="str">
        <f ca="1">PROPER(TRIM(Table1[[#This Row],[Campaign Status]]))</f>
        <v>Active</v>
      </c>
      <c r="V315" s="1">
        <f t="shared" si="12"/>
        <v>91</v>
      </c>
      <c r="W315" t="str">
        <f t="shared" ca="1" si="13"/>
        <v>South</v>
      </c>
      <c r="X315" s="6">
        <f t="shared" si="14"/>
        <v>-20.592682523979231</v>
      </c>
    </row>
    <row r="316" spans="1:24" x14ac:dyDescent="0.3">
      <c r="A316" t="s">
        <v>783</v>
      </c>
      <c r="B316" t="str">
        <f ca="1">PROPER(TRIM(Table1[[#This Row],[Campaign Name]]))</f>
        <v>Flash Sale</v>
      </c>
      <c r="C316" t="str">
        <f ca="1">PROPER(TRIM(Table1[[#This Row],[Campaign Type]]))</f>
        <v>Awareness</v>
      </c>
      <c r="D316" t="str">
        <f ca="1">PROPER(TRIM(Table1[[#This Row],[Marketing Channel]]))</f>
        <v>Meta Ads</v>
      </c>
      <c r="E316" t="s">
        <v>784</v>
      </c>
      <c r="F316" t="s">
        <v>214</v>
      </c>
      <c r="G316" t="s">
        <v>41</v>
      </c>
      <c r="H316" t="s">
        <v>11140</v>
      </c>
      <c r="I316" t="s">
        <v>68</v>
      </c>
      <c r="J316" t="s">
        <v>25</v>
      </c>
      <c r="K316">
        <v>156760</v>
      </c>
      <c r="L316">
        <v>4154</v>
      </c>
      <c r="M316">
        <v>2.65</v>
      </c>
      <c r="N316">
        <v>1359</v>
      </c>
      <c r="O316">
        <v>32.72</v>
      </c>
      <c r="P316">
        <v>250</v>
      </c>
      <c r="Q316">
        <v>12997.71</v>
      </c>
      <c r="R316" s="6">
        <v>5099.0839999999998</v>
      </c>
      <c r="S316">
        <v>1096</v>
      </c>
      <c r="T316" t="str">
        <f ca="1">PROPER(TRIM(Table1[[#This Row],[Campaign Status]]))</f>
        <v>Completed</v>
      </c>
      <c r="V316" s="1">
        <f t="shared" si="12"/>
        <v>1359</v>
      </c>
      <c r="W316" t="str">
        <f t="shared" ca="1" si="13"/>
        <v>East</v>
      </c>
      <c r="X316" s="6">
        <f t="shared" si="14"/>
        <v>633.34298471626266</v>
      </c>
    </row>
    <row r="317" spans="1:24" x14ac:dyDescent="0.3">
      <c r="A317" t="s">
        <v>785</v>
      </c>
      <c r="B317" t="str">
        <f ca="1">PROPER(TRIM(Table1[[#This Row],[Campaign Name]]))</f>
        <v>Summer Sale</v>
      </c>
      <c r="C317" t="str">
        <f ca="1">PROPER(TRIM(Table1[[#This Row],[Campaign Type]]))</f>
        <v>Retargeting</v>
      </c>
      <c r="D317" t="str">
        <f ca="1">PROPER(TRIM(Table1[[#This Row],[Marketing Channel]]))</f>
        <v>Meta Ads</v>
      </c>
      <c r="E317" t="s">
        <v>786</v>
      </c>
      <c r="F317" t="s">
        <v>115</v>
      </c>
      <c r="G317" t="s">
        <v>41</v>
      </c>
      <c r="H317" t="s">
        <v>11140</v>
      </c>
      <c r="I317" t="s">
        <v>24</v>
      </c>
      <c r="J317" t="s">
        <v>63</v>
      </c>
      <c r="K317">
        <v>127458</v>
      </c>
      <c r="L317">
        <v>12134</v>
      </c>
      <c r="M317">
        <v>9.52</v>
      </c>
      <c r="N317">
        <v>2081</v>
      </c>
      <c r="O317">
        <v>17.149999999999999</v>
      </c>
      <c r="P317">
        <v>3817.8497265160554</v>
      </c>
      <c r="Q317">
        <v>2499.63</v>
      </c>
      <c r="R317" s="6">
        <v>-34.527805464962206</v>
      </c>
      <c r="S317">
        <v>1391</v>
      </c>
      <c r="T317" t="str">
        <f ca="1">PROPER(TRIM(Table1[[#This Row],[Campaign Status]]))</f>
        <v>Active</v>
      </c>
      <c r="V317" s="1">
        <f t="shared" si="12"/>
        <v>2081</v>
      </c>
      <c r="W317" t="str">
        <f t="shared" ca="1" si="13"/>
        <v>East</v>
      </c>
      <c r="X317" s="6">
        <f t="shared" si="14"/>
        <v>5099.0839999999998</v>
      </c>
    </row>
    <row r="318" spans="1:24" x14ac:dyDescent="0.3">
      <c r="A318" t="s">
        <v>787</v>
      </c>
      <c r="B318" t="str">
        <f ca="1">PROPER(TRIM(Table1[[#This Row],[Campaign Name]]))</f>
        <v>New Launch</v>
      </c>
      <c r="C318" t="str">
        <f ca="1">PROPER(TRIM(Table1[[#This Row],[Campaign Type]]))</f>
        <v>Awareness</v>
      </c>
      <c r="D318" t="str">
        <f ca="1">PROPER(TRIM(Table1[[#This Row],[Marketing Channel]]))</f>
        <v>Email</v>
      </c>
      <c r="E318" t="s">
        <v>788</v>
      </c>
      <c r="F318" t="s">
        <v>74</v>
      </c>
      <c r="G318" t="s">
        <v>46</v>
      </c>
      <c r="H318" t="s">
        <v>42</v>
      </c>
      <c r="I318" t="s">
        <v>62</v>
      </c>
      <c r="J318" t="s">
        <v>32</v>
      </c>
      <c r="K318">
        <v>123223</v>
      </c>
      <c r="L318">
        <v>10144</v>
      </c>
      <c r="M318">
        <v>8.23</v>
      </c>
      <c r="N318">
        <v>1266</v>
      </c>
      <c r="O318">
        <v>12.48</v>
      </c>
      <c r="P318">
        <v>13565.03</v>
      </c>
      <c r="Q318">
        <v>36098.400000000001</v>
      </c>
      <c r="R318" s="6">
        <v>166.11367612161567</v>
      </c>
      <c r="S318">
        <v>726</v>
      </c>
      <c r="T318" t="str">
        <f ca="1">PROPER(TRIM(Table1[[#This Row],[Campaign Status]]))</f>
        <v>Paused</v>
      </c>
      <c r="V318" s="1">
        <f t="shared" si="12"/>
        <v>1266</v>
      </c>
      <c r="W318" t="str">
        <f t="shared" ca="1" si="13"/>
        <v>South</v>
      </c>
      <c r="X318" s="6">
        <f t="shared" si="14"/>
        <v>-34.527805464962206</v>
      </c>
    </row>
    <row r="319" spans="1:24" x14ac:dyDescent="0.3">
      <c r="A319" t="s">
        <v>789</v>
      </c>
      <c r="B319" t="str">
        <f ca="1">PROPER(TRIM(Table1[[#This Row],[Campaign Name]]))</f>
        <v>Mega Discount</v>
      </c>
      <c r="C319" t="str">
        <f ca="1">PROPER(TRIM(Table1[[#This Row],[Campaign Type]]))</f>
        <v>Sales</v>
      </c>
      <c r="D319" t="str">
        <f ca="1">PROPER(TRIM(Table1[[#This Row],[Marketing Channel]]))</f>
        <v>Google Ads</v>
      </c>
      <c r="E319" t="s">
        <v>521</v>
      </c>
      <c r="F319" t="s">
        <v>112</v>
      </c>
      <c r="G319" t="s">
        <v>46</v>
      </c>
      <c r="H319" t="s">
        <v>42</v>
      </c>
      <c r="I319" t="s">
        <v>62</v>
      </c>
      <c r="J319" t="s">
        <v>63</v>
      </c>
      <c r="K319">
        <v>119351</v>
      </c>
      <c r="L319">
        <v>1583</v>
      </c>
      <c r="M319">
        <v>1.33</v>
      </c>
      <c r="N319">
        <v>92</v>
      </c>
      <c r="O319">
        <v>5.81</v>
      </c>
      <c r="P319">
        <v>250</v>
      </c>
      <c r="Q319">
        <v>48730.42</v>
      </c>
      <c r="R319" s="6">
        <v>19392.167999999998</v>
      </c>
      <c r="S319">
        <v>73</v>
      </c>
      <c r="T319" t="str">
        <f ca="1">PROPER(TRIM(Table1[[#This Row],[Campaign Status]]))</f>
        <v>Paused</v>
      </c>
      <c r="V319" s="1">
        <f t="shared" si="12"/>
        <v>92</v>
      </c>
      <c r="W319" t="str">
        <f t="shared" ca="1" si="13"/>
        <v>South</v>
      </c>
      <c r="X319" s="6">
        <f t="shared" si="14"/>
        <v>166.11367612161567</v>
      </c>
    </row>
    <row r="320" spans="1:24" x14ac:dyDescent="0.3">
      <c r="A320" t="s">
        <v>790</v>
      </c>
      <c r="B320" t="str">
        <f ca="1">PROPER(TRIM(Table1[[#This Row],[Campaign Name]]))</f>
        <v>Summer Sale</v>
      </c>
      <c r="C320" t="str">
        <f ca="1">PROPER(TRIM(Table1[[#This Row],[Campaign Type]]))</f>
        <v>Retargeting</v>
      </c>
      <c r="D320" t="str">
        <f ca="1">PROPER(TRIM(Table1[[#This Row],[Marketing Channel]]))</f>
        <v>Instagram</v>
      </c>
      <c r="E320" t="s">
        <v>791</v>
      </c>
      <c r="F320" t="s">
        <v>109</v>
      </c>
      <c r="G320" t="s">
        <v>29</v>
      </c>
      <c r="H320" t="s">
        <v>61</v>
      </c>
      <c r="I320" t="s">
        <v>31</v>
      </c>
      <c r="J320" t="s">
        <v>25</v>
      </c>
      <c r="K320">
        <v>192669</v>
      </c>
      <c r="L320">
        <v>14383</v>
      </c>
      <c r="M320">
        <v>7.47</v>
      </c>
      <c r="N320">
        <v>352</v>
      </c>
      <c r="O320">
        <v>2.4500000000000002</v>
      </c>
      <c r="P320">
        <v>3982.6304252733912</v>
      </c>
      <c r="Q320">
        <v>5082.96</v>
      </c>
      <c r="R320" s="6">
        <v>27.628211941133745</v>
      </c>
      <c r="S320">
        <v>337</v>
      </c>
      <c r="T320" t="str">
        <f ca="1">PROPER(TRIM(Table1[[#This Row],[Campaign Status]]))</f>
        <v>Completed</v>
      </c>
      <c r="V320" s="1">
        <f t="shared" si="12"/>
        <v>352</v>
      </c>
      <c r="W320" t="str">
        <f t="shared" ca="1" si="13"/>
        <v>North</v>
      </c>
      <c r="X320" s="6">
        <f t="shared" si="14"/>
        <v>19392.167999999998</v>
      </c>
    </row>
    <row r="321" spans="1:24" x14ac:dyDescent="0.3">
      <c r="A321" t="s">
        <v>792</v>
      </c>
      <c r="B321" t="str">
        <f ca="1">PROPER(TRIM(Table1[[#This Row],[Campaign Name]]))</f>
        <v>Summer Sale</v>
      </c>
      <c r="C321" t="str">
        <f ca="1">PROPER(TRIM(Table1[[#This Row],[Campaign Type]]))</f>
        <v>Awareness</v>
      </c>
      <c r="D321" t="str">
        <f ca="1">PROPER(TRIM(Table1[[#This Row],[Marketing Channel]]))</f>
        <v>Google Ads</v>
      </c>
      <c r="E321" t="s">
        <v>793</v>
      </c>
      <c r="F321" t="s">
        <v>455</v>
      </c>
      <c r="G321" t="s">
        <v>29</v>
      </c>
      <c r="H321" t="s">
        <v>61</v>
      </c>
      <c r="I321" t="s">
        <v>68</v>
      </c>
      <c r="J321" t="s">
        <v>63</v>
      </c>
      <c r="K321">
        <v>57028</v>
      </c>
      <c r="L321">
        <v>2091</v>
      </c>
      <c r="M321">
        <v>3.67</v>
      </c>
      <c r="N321">
        <v>655</v>
      </c>
      <c r="O321">
        <v>31.32</v>
      </c>
      <c r="P321">
        <v>250</v>
      </c>
      <c r="Q321">
        <v>15419.16</v>
      </c>
      <c r="R321" s="6">
        <v>6067.6639999999998</v>
      </c>
      <c r="S321">
        <v>638</v>
      </c>
      <c r="T321" t="str">
        <f ca="1">PROPER(TRIM(Table1[[#This Row],[Campaign Status]]))</f>
        <v>Active</v>
      </c>
      <c r="V321" s="1">
        <f t="shared" si="12"/>
        <v>655</v>
      </c>
      <c r="W321" t="str">
        <f t="shared" ca="1" si="13"/>
        <v>North</v>
      </c>
      <c r="X321" s="6">
        <f t="shared" si="14"/>
        <v>27.628211941133745</v>
      </c>
    </row>
    <row r="322" spans="1:24" x14ac:dyDescent="0.3">
      <c r="A322" t="s">
        <v>794</v>
      </c>
      <c r="B322" t="str">
        <f ca="1">PROPER(TRIM(Table1[[#This Row],[Campaign Name]]))</f>
        <v>Summer Sale</v>
      </c>
      <c r="C322" t="str">
        <f ca="1">PROPER(TRIM(Table1[[#This Row],[Campaign Type]]))</f>
        <v>Retargeting</v>
      </c>
      <c r="D322" t="str">
        <f ca="1">PROPER(TRIM(Table1[[#This Row],[Marketing Channel]]))</f>
        <v>Youtube</v>
      </c>
      <c r="E322" t="s">
        <v>733</v>
      </c>
      <c r="F322" t="s">
        <v>587</v>
      </c>
      <c r="G322" t="s">
        <v>46</v>
      </c>
      <c r="H322" t="s">
        <v>42</v>
      </c>
      <c r="I322" t="s">
        <v>68</v>
      </c>
      <c r="J322" t="s">
        <v>25</v>
      </c>
      <c r="K322">
        <v>52179</v>
      </c>
      <c r="L322">
        <v>4982</v>
      </c>
      <c r="M322">
        <v>9.5500000000000007</v>
      </c>
      <c r="N322">
        <v>505</v>
      </c>
      <c r="O322">
        <v>10.14</v>
      </c>
      <c r="P322">
        <v>250</v>
      </c>
      <c r="Q322">
        <v>40907.879999999997</v>
      </c>
      <c r="R322" s="6">
        <v>16263.152</v>
      </c>
      <c r="S322">
        <v>190</v>
      </c>
      <c r="T322" t="str">
        <f ca="1">PROPER(TRIM(Table1[[#This Row],[Campaign Status]]))</f>
        <v>Completed</v>
      </c>
      <c r="V322" s="1">
        <f t="shared" ref="V322:V385" si="15">IF(N322="",ROUND(L322*O322/100,0),N322)</f>
        <v>505</v>
      </c>
      <c r="W322" t="str">
        <f t="shared" ca="1" si="13"/>
        <v>South</v>
      </c>
      <c r="X322" s="6">
        <f t="shared" si="14"/>
        <v>6067.6639999999998</v>
      </c>
    </row>
    <row r="323" spans="1:24" x14ac:dyDescent="0.3">
      <c r="A323" t="s">
        <v>795</v>
      </c>
      <c r="B323" t="str">
        <f ca="1">PROPER(TRIM(Table1[[#This Row],[Campaign Name]]))</f>
        <v>New Launch</v>
      </c>
      <c r="C323" t="str">
        <f ca="1">PROPER(TRIM(Table1[[#This Row],[Campaign Type]]))</f>
        <v>Sales</v>
      </c>
      <c r="D323" t="str">
        <f ca="1">PROPER(TRIM(Table1[[#This Row],[Marketing Channel]]))</f>
        <v>Meta Ads</v>
      </c>
      <c r="E323" t="s">
        <v>796</v>
      </c>
      <c r="F323" t="s">
        <v>127</v>
      </c>
      <c r="G323" t="s">
        <v>41</v>
      </c>
      <c r="H323" t="s">
        <v>11140</v>
      </c>
      <c r="I323" t="s">
        <v>62</v>
      </c>
      <c r="J323" t="s">
        <v>63</v>
      </c>
      <c r="K323">
        <v>98211</v>
      </c>
      <c r="L323">
        <v>2596</v>
      </c>
      <c r="M323">
        <v>2.64</v>
      </c>
      <c r="N323">
        <v>467</v>
      </c>
      <c r="O323">
        <v>17.989999999999998</v>
      </c>
      <c r="P323">
        <v>250</v>
      </c>
      <c r="Q323">
        <v>4291.29</v>
      </c>
      <c r="R323" s="6">
        <v>1616.5160000000001</v>
      </c>
      <c r="S323">
        <v>108</v>
      </c>
      <c r="T323" t="str">
        <f ca="1">PROPER(TRIM(Table1[[#This Row],[Campaign Status]]))</f>
        <v>Active</v>
      </c>
      <c r="V323" s="1">
        <f t="shared" si="15"/>
        <v>467</v>
      </c>
      <c r="W323" t="str">
        <f t="shared" ref="W323:W386" ca="1" si="16">IF(OR(D323="Delhi",D323="lucknow",D323="jaipur"),"North",IF(OR(D323="Bengaluru",D323="chennai"),"South",IF(D323="Kolkata","East",IF(OR(D323="Mumbai",D323="Pune",D323="Ahmedabad"),"west","unknown"))))</f>
        <v>East</v>
      </c>
      <c r="X323" s="6">
        <f t="shared" si="14"/>
        <v>16263.152</v>
      </c>
    </row>
    <row r="324" spans="1:24" x14ac:dyDescent="0.3">
      <c r="A324" t="s">
        <v>797</v>
      </c>
      <c r="B324" t="str">
        <f ca="1">PROPER(TRIM(Table1[[#This Row],[Campaign Name]]))</f>
        <v>Flash Sale</v>
      </c>
      <c r="C324" t="str">
        <f ca="1">PROPER(TRIM(Table1[[#This Row],[Campaign Type]]))</f>
        <v>Sales</v>
      </c>
      <c r="D324" t="str">
        <f ca="1">PROPER(TRIM(Table1[[#This Row],[Marketing Channel]]))</f>
        <v>Google Ads</v>
      </c>
      <c r="E324" t="s">
        <v>798</v>
      </c>
      <c r="F324" t="s">
        <v>505</v>
      </c>
      <c r="G324" t="s">
        <v>46</v>
      </c>
      <c r="H324" t="s">
        <v>30</v>
      </c>
      <c r="I324" t="s">
        <v>62</v>
      </c>
      <c r="J324" t="s">
        <v>32</v>
      </c>
      <c r="K324">
        <v>121991</v>
      </c>
      <c r="L324">
        <v>4022</v>
      </c>
      <c r="M324">
        <v>3.3</v>
      </c>
      <c r="N324">
        <v>1000</v>
      </c>
      <c r="O324">
        <v>24.86</v>
      </c>
      <c r="P324">
        <v>3988.1535696969677</v>
      </c>
      <c r="Q324">
        <v>40278.49</v>
      </c>
      <c r="R324" s="6">
        <v>909.95333544942912</v>
      </c>
      <c r="S324">
        <v>153</v>
      </c>
      <c r="T324" t="str">
        <f ca="1">PROPER(TRIM(Table1[[#This Row],[Campaign Status]]))</f>
        <v>Active</v>
      </c>
      <c r="V324" s="1">
        <f t="shared" si="15"/>
        <v>1000</v>
      </c>
      <c r="W324" t="str">
        <f t="shared" ca="1" si="16"/>
        <v>South</v>
      </c>
      <c r="X324" s="6">
        <f t="shared" ref="X324:X387" si="17">R323*1</f>
        <v>1616.5160000000001</v>
      </c>
    </row>
    <row r="325" spans="1:24" x14ac:dyDescent="0.3">
      <c r="A325" t="s">
        <v>799</v>
      </c>
      <c r="B325" t="str">
        <f ca="1">PROPER(TRIM(Table1[[#This Row],[Campaign Name]]))</f>
        <v>Festive Offer</v>
      </c>
      <c r="C325" t="str">
        <f ca="1">PROPER(TRIM(Table1[[#This Row],[Campaign Type]]))</f>
        <v>Awareness</v>
      </c>
      <c r="D325" t="str">
        <f ca="1">PROPER(TRIM(Table1[[#This Row],[Marketing Channel]]))</f>
        <v>Meta Ads</v>
      </c>
      <c r="E325" t="s">
        <v>91</v>
      </c>
      <c r="F325" t="s">
        <v>35</v>
      </c>
      <c r="G325" t="s">
        <v>29</v>
      </c>
      <c r="H325" t="s">
        <v>99</v>
      </c>
      <c r="I325" t="s">
        <v>62</v>
      </c>
      <c r="J325" t="s">
        <v>25</v>
      </c>
      <c r="K325">
        <v>104341</v>
      </c>
      <c r="L325">
        <v>12095</v>
      </c>
      <c r="M325">
        <v>11.59</v>
      </c>
      <c r="N325">
        <v>3245</v>
      </c>
      <c r="O325">
        <v>26.83</v>
      </c>
      <c r="P325">
        <v>8865.57</v>
      </c>
      <c r="Q325">
        <v>4085.82</v>
      </c>
      <c r="R325" s="6">
        <v>-53.913623151134104</v>
      </c>
      <c r="S325">
        <v>3195</v>
      </c>
      <c r="T325" t="str">
        <f ca="1">PROPER(TRIM(Table1[[#This Row],[Campaign Status]]))</f>
        <v>Completed</v>
      </c>
      <c r="V325" s="1">
        <f t="shared" si="15"/>
        <v>3245</v>
      </c>
      <c r="W325" t="str">
        <f t="shared" ca="1" si="16"/>
        <v>North</v>
      </c>
      <c r="X325" s="6">
        <f t="shared" si="17"/>
        <v>909.95333544942912</v>
      </c>
    </row>
    <row r="326" spans="1:24" x14ac:dyDescent="0.3">
      <c r="A326" t="s">
        <v>800</v>
      </c>
      <c r="B326" t="str">
        <f ca="1">PROPER(TRIM(Table1[[#This Row],[Campaign Name]]))</f>
        <v>Mega Discount</v>
      </c>
      <c r="C326" t="str">
        <f ca="1">PROPER(TRIM(Table1[[#This Row],[Campaign Type]]))</f>
        <v>Lead Gen</v>
      </c>
      <c r="D326" t="str">
        <f ca="1">PROPER(TRIM(Table1[[#This Row],[Marketing Channel]]))</f>
        <v>Youtube</v>
      </c>
      <c r="E326" t="s">
        <v>801</v>
      </c>
      <c r="F326" t="s">
        <v>45</v>
      </c>
      <c r="G326" t="s">
        <v>46</v>
      </c>
      <c r="H326" t="s">
        <v>30</v>
      </c>
      <c r="I326" t="s">
        <v>68</v>
      </c>
      <c r="J326" t="s">
        <v>63</v>
      </c>
      <c r="K326">
        <v>102561</v>
      </c>
      <c r="L326">
        <v>1091</v>
      </c>
      <c r="M326">
        <v>1.06</v>
      </c>
      <c r="N326">
        <v>115</v>
      </c>
      <c r="O326">
        <v>10.54</v>
      </c>
      <c r="P326">
        <v>3891.7088323699436</v>
      </c>
      <c r="Q326">
        <v>30147.48</v>
      </c>
      <c r="R326" s="6">
        <v>674.65918696802953</v>
      </c>
      <c r="S326">
        <v>72</v>
      </c>
      <c r="T326" t="str">
        <f ca="1">PROPER(TRIM(Table1[[#This Row],[Campaign Status]]))</f>
        <v>Paused</v>
      </c>
      <c r="V326" s="1">
        <f t="shared" si="15"/>
        <v>115</v>
      </c>
      <c r="W326" t="str">
        <f t="shared" ca="1" si="16"/>
        <v>South</v>
      </c>
      <c r="X326" s="6">
        <f t="shared" si="17"/>
        <v>-53.913623151134104</v>
      </c>
    </row>
    <row r="327" spans="1:24" x14ac:dyDescent="0.3">
      <c r="A327" t="s">
        <v>802</v>
      </c>
      <c r="B327" t="str">
        <f ca="1">PROPER(TRIM(Table1[[#This Row],[Campaign Name]]))</f>
        <v>Mega Discount</v>
      </c>
      <c r="C327" t="str">
        <f ca="1">PROPER(TRIM(Table1[[#This Row],[Campaign Type]]))</f>
        <v>Sales</v>
      </c>
      <c r="D327" t="str">
        <f ca="1">PROPER(TRIM(Table1[[#This Row],[Marketing Channel]]))</f>
        <v>Google Ads</v>
      </c>
      <c r="E327" t="s">
        <v>803</v>
      </c>
      <c r="F327" t="s">
        <v>246</v>
      </c>
      <c r="G327" t="s">
        <v>41</v>
      </c>
      <c r="H327" t="s">
        <v>11140</v>
      </c>
      <c r="I327" t="s">
        <v>68</v>
      </c>
      <c r="J327" t="s">
        <v>25</v>
      </c>
      <c r="K327">
        <v>187322</v>
      </c>
      <c r="L327">
        <v>4636</v>
      </c>
      <c r="M327">
        <v>2.4700000000000002</v>
      </c>
      <c r="N327">
        <v>714</v>
      </c>
      <c r="O327">
        <v>15.4</v>
      </c>
      <c r="P327">
        <v>3988.1535696969677</v>
      </c>
      <c r="Q327">
        <v>23269.18</v>
      </c>
      <c r="R327" s="6">
        <v>483.45747206941343</v>
      </c>
      <c r="S327">
        <v>553</v>
      </c>
      <c r="T327" t="str">
        <f ca="1">PROPER(TRIM(Table1[[#This Row],[Campaign Status]]))</f>
        <v>Active</v>
      </c>
      <c r="V327" s="1">
        <f t="shared" si="15"/>
        <v>714</v>
      </c>
      <c r="W327" t="str">
        <f t="shared" ca="1" si="16"/>
        <v>East</v>
      </c>
      <c r="X327" s="6">
        <f t="shared" si="17"/>
        <v>674.65918696802953</v>
      </c>
    </row>
    <row r="328" spans="1:24" x14ac:dyDescent="0.3">
      <c r="A328" t="s">
        <v>804</v>
      </c>
      <c r="B328" t="str">
        <f ca="1">PROPER(TRIM(Table1[[#This Row],[Campaign Name]]))</f>
        <v>Summer Sale</v>
      </c>
      <c r="C328" t="str">
        <f ca="1">PROPER(TRIM(Table1[[#This Row],[Campaign Type]]))</f>
        <v>Retargeting</v>
      </c>
      <c r="D328" t="str">
        <f ca="1">PROPER(TRIM(Table1[[#This Row],[Marketing Channel]]))</f>
        <v>Meta Ads</v>
      </c>
      <c r="E328" t="s">
        <v>805</v>
      </c>
      <c r="F328" t="s">
        <v>127</v>
      </c>
      <c r="G328" t="s">
        <v>29</v>
      </c>
      <c r="H328" t="s">
        <v>67</v>
      </c>
      <c r="I328" t="s">
        <v>31</v>
      </c>
      <c r="J328" t="s">
        <v>63</v>
      </c>
      <c r="K328">
        <v>162956</v>
      </c>
      <c r="L328">
        <v>17595</v>
      </c>
      <c r="M328">
        <v>10.8</v>
      </c>
      <c r="N328">
        <v>3748</v>
      </c>
      <c r="O328">
        <v>21.3</v>
      </c>
      <c r="P328">
        <v>250</v>
      </c>
      <c r="Q328">
        <v>5095.4399999999996</v>
      </c>
      <c r="R328" s="6">
        <v>1938.1759999999999</v>
      </c>
      <c r="S328">
        <v>278</v>
      </c>
      <c r="T328" t="str">
        <f ca="1">PROPER(TRIM(Table1[[#This Row],[Campaign Status]]))</f>
        <v>Paused</v>
      </c>
      <c r="V328" s="1">
        <f t="shared" si="15"/>
        <v>3748</v>
      </c>
      <c r="W328" t="str">
        <f t="shared" ca="1" si="16"/>
        <v>North</v>
      </c>
      <c r="X328" s="6">
        <f t="shared" si="17"/>
        <v>483.45747206941343</v>
      </c>
    </row>
    <row r="329" spans="1:24" x14ac:dyDescent="0.3">
      <c r="A329" t="s">
        <v>806</v>
      </c>
      <c r="B329" t="str">
        <f ca="1">PROPER(TRIM(Table1[[#This Row],[Campaign Name]]))</f>
        <v>New Launch</v>
      </c>
      <c r="C329" t="str">
        <f ca="1">PROPER(TRIM(Table1[[#This Row],[Campaign Type]]))</f>
        <v>Lead Gen</v>
      </c>
      <c r="D329" t="str">
        <f ca="1">PROPER(TRIM(Table1[[#This Row],[Marketing Channel]]))</f>
        <v>Google Ads</v>
      </c>
      <c r="E329" t="s">
        <v>807</v>
      </c>
      <c r="F329" t="s">
        <v>475</v>
      </c>
      <c r="G329" t="s">
        <v>11141</v>
      </c>
      <c r="H329" t="s">
        <v>36</v>
      </c>
      <c r="I329" t="s">
        <v>24</v>
      </c>
      <c r="J329" t="s">
        <v>63</v>
      </c>
      <c r="K329">
        <v>157143</v>
      </c>
      <c r="L329">
        <v>252</v>
      </c>
      <c r="M329">
        <v>0.16</v>
      </c>
      <c r="N329">
        <v>80</v>
      </c>
      <c r="O329">
        <v>31.75</v>
      </c>
      <c r="P329">
        <v>10349.56</v>
      </c>
      <c r="Q329">
        <v>9453.51</v>
      </c>
      <c r="R329" s="6">
        <v>-8.6578559861481974</v>
      </c>
      <c r="S329">
        <v>39</v>
      </c>
      <c r="T329" t="str">
        <f ca="1">PROPER(TRIM(Table1[[#This Row],[Campaign Status]]))</f>
        <v>Completed</v>
      </c>
      <c r="V329" s="1">
        <f t="shared" si="15"/>
        <v>80</v>
      </c>
      <c r="W329" t="str">
        <f t="shared" ca="1" si="16"/>
        <v>west</v>
      </c>
      <c r="X329" s="6">
        <f t="shared" si="17"/>
        <v>1938.1759999999999</v>
      </c>
    </row>
    <row r="330" spans="1:24" x14ac:dyDescent="0.3">
      <c r="A330" t="s">
        <v>808</v>
      </c>
      <c r="B330" t="str">
        <f ca="1">PROPER(TRIM(Table1[[#This Row],[Campaign Name]]))</f>
        <v>Flash Sale</v>
      </c>
      <c r="C330" t="str">
        <f ca="1">PROPER(TRIM(Table1[[#This Row],[Campaign Type]]))</f>
        <v>Retargeting</v>
      </c>
      <c r="D330" t="str">
        <f ca="1">PROPER(TRIM(Table1[[#This Row],[Marketing Channel]]))</f>
        <v>Email</v>
      </c>
      <c r="E330" t="s">
        <v>142</v>
      </c>
      <c r="F330" t="s">
        <v>306</v>
      </c>
      <c r="G330" t="s">
        <v>29</v>
      </c>
      <c r="H330" t="s">
        <v>61</v>
      </c>
      <c r="I330" t="s">
        <v>68</v>
      </c>
      <c r="J330" t="s">
        <v>63</v>
      </c>
      <c r="K330">
        <v>159281</v>
      </c>
      <c r="L330">
        <v>10177</v>
      </c>
      <c r="M330">
        <v>6.39</v>
      </c>
      <c r="N330">
        <v>2663</v>
      </c>
      <c r="O330">
        <v>26.17</v>
      </c>
      <c r="P330">
        <v>14832.01</v>
      </c>
      <c r="Q330">
        <v>44209.58</v>
      </c>
      <c r="R330" s="6">
        <v>198.06870410686076</v>
      </c>
      <c r="S330">
        <v>2654</v>
      </c>
      <c r="T330" t="str">
        <f ca="1">PROPER(TRIM(Table1[[#This Row],[Campaign Status]]))</f>
        <v>Completed</v>
      </c>
      <c r="V330" s="1">
        <f t="shared" si="15"/>
        <v>2663</v>
      </c>
      <c r="W330" t="str">
        <f t="shared" ca="1" si="16"/>
        <v>North</v>
      </c>
      <c r="X330" s="6">
        <f t="shared" si="17"/>
        <v>-8.6578559861481974</v>
      </c>
    </row>
    <row r="331" spans="1:24" x14ac:dyDescent="0.3">
      <c r="A331" t="s">
        <v>809</v>
      </c>
      <c r="B331" t="str">
        <f ca="1">PROPER(TRIM(Table1[[#This Row],[Campaign Name]]))</f>
        <v>Flash Sale</v>
      </c>
      <c r="C331" t="str">
        <f ca="1">PROPER(TRIM(Table1[[#This Row],[Campaign Type]]))</f>
        <v>Lead Gen</v>
      </c>
      <c r="D331" t="str">
        <f ca="1">PROPER(TRIM(Table1[[#This Row],[Marketing Channel]]))</f>
        <v>Linkedin</v>
      </c>
      <c r="E331" t="s">
        <v>302</v>
      </c>
      <c r="F331" t="s">
        <v>89</v>
      </c>
      <c r="G331" t="s">
        <v>46</v>
      </c>
      <c r="H331" t="s">
        <v>42</v>
      </c>
      <c r="I331" t="s">
        <v>62</v>
      </c>
      <c r="J331" t="s">
        <v>63</v>
      </c>
      <c r="K331">
        <v>128810</v>
      </c>
      <c r="L331">
        <v>1757</v>
      </c>
      <c r="M331">
        <v>1.36</v>
      </c>
      <c r="N331">
        <v>322</v>
      </c>
      <c r="O331">
        <v>18.329999999999998</v>
      </c>
      <c r="P331">
        <v>2949.86</v>
      </c>
      <c r="Q331">
        <v>34255.99</v>
      </c>
      <c r="R331" s="6">
        <v>1061.2751113612169</v>
      </c>
      <c r="S331">
        <v>269</v>
      </c>
      <c r="T331" t="str">
        <f ca="1">PROPER(TRIM(Table1[[#This Row],[Campaign Status]]))</f>
        <v>Paused</v>
      </c>
      <c r="V331" s="1">
        <f t="shared" si="15"/>
        <v>322</v>
      </c>
      <c r="W331" t="str">
        <f t="shared" ca="1" si="16"/>
        <v>South</v>
      </c>
      <c r="X331" s="6">
        <f t="shared" si="17"/>
        <v>198.06870410686076</v>
      </c>
    </row>
    <row r="332" spans="1:24" hidden="1" x14ac:dyDescent="0.3">
      <c r="A332" t="s">
        <v>810</v>
      </c>
      <c r="B332" t="str">
        <f ca="1">PROPER(TRIM(Table1[[#This Row],[Campaign Name]]))</f>
        <v>Festive Offer</v>
      </c>
      <c r="C332" t="str">
        <f ca="1">PROPER(TRIM(Table1[[#This Row],[Campaign Type]]))</f>
        <v>Retargeting</v>
      </c>
      <c r="D332" t="str">
        <f ca="1">PROPER(TRIM(Table1[[#This Row],[Marketing Channel]]))</f>
        <v>Meta Ads</v>
      </c>
      <c r="E332" t="s">
        <v>811</v>
      </c>
      <c r="F332" t="s">
        <v>260</v>
      </c>
      <c r="G332" t="s">
        <v>29</v>
      </c>
      <c r="H332" t="s">
        <v>99</v>
      </c>
      <c r="I332" t="s">
        <v>31</v>
      </c>
      <c r="J332" t="s">
        <v>32</v>
      </c>
      <c r="K332">
        <v>195247</v>
      </c>
      <c r="L332">
        <v>19070</v>
      </c>
      <c r="M332">
        <v>9.77</v>
      </c>
      <c r="N332">
        <v>2013</v>
      </c>
      <c r="O332">
        <v>10.56</v>
      </c>
      <c r="P332">
        <v>7472.84</v>
      </c>
      <c r="R332" s="6" t="e">
        <v>#VALUE!</v>
      </c>
      <c r="S332">
        <v>1120</v>
      </c>
      <c r="T332" t="str">
        <f ca="1">PROPER(TRIM(Table1[[#This Row],[Campaign Status]]))</f>
        <v>Paused</v>
      </c>
      <c r="V332" s="1">
        <f t="shared" si="15"/>
        <v>2013</v>
      </c>
      <c r="W332" t="str">
        <f t="shared" ca="1" si="16"/>
        <v>North</v>
      </c>
      <c r="X332" s="6">
        <f t="shared" si="17"/>
        <v>1061.2751113612169</v>
      </c>
    </row>
    <row r="333" spans="1:24" x14ac:dyDescent="0.3">
      <c r="A333" t="s">
        <v>812</v>
      </c>
      <c r="B333" t="str">
        <f ca="1">PROPER(TRIM(Table1[[#This Row],[Campaign Name]]))</f>
        <v>Festive Offer</v>
      </c>
      <c r="C333" t="str">
        <f ca="1">PROPER(TRIM(Table1[[#This Row],[Campaign Type]]))</f>
        <v>Sales</v>
      </c>
      <c r="D333" t="str">
        <f ca="1">PROPER(TRIM(Table1[[#This Row],[Marketing Channel]]))</f>
        <v>Meta Ads</v>
      </c>
      <c r="E333" t="s">
        <v>813</v>
      </c>
      <c r="F333" t="s">
        <v>106</v>
      </c>
      <c r="G333" t="s">
        <v>29</v>
      </c>
      <c r="H333" t="s">
        <v>67</v>
      </c>
      <c r="I333" t="s">
        <v>68</v>
      </c>
      <c r="J333" t="s">
        <v>32</v>
      </c>
      <c r="K333">
        <v>183713</v>
      </c>
      <c r="L333">
        <v>21955</v>
      </c>
      <c r="M333">
        <v>11.95</v>
      </c>
      <c r="N333">
        <v>2578</v>
      </c>
      <c r="O333">
        <v>11.74</v>
      </c>
      <c r="P333">
        <v>3817.8497265160554</v>
      </c>
      <c r="Q333">
        <v>29831.52</v>
      </c>
      <c r="R333" s="6">
        <v>681.369674998248</v>
      </c>
      <c r="S333">
        <v>771</v>
      </c>
      <c r="T333" t="str">
        <f ca="1">PROPER(TRIM(Table1[[#This Row],[Campaign Status]]))</f>
        <v>Paused</v>
      </c>
      <c r="V333" s="1">
        <f t="shared" si="15"/>
        <v>2578</v>
      </c>
      <c r="W333" t="str">
        <f t="shared" ca="1" si="16"/>
        <v>North</v>
      </c>
      <c r="X333" s="6" t="e">
        <f t="shared" si="17"/>
        <v>#VALUE!</v>
      </c>
    </row>
    <row r="334" spans="1:24" x14ac:dyDescent="0.3">
      <c r="A334" t="s">
        <v>814</v>
      </c>
      <c r="B334" t="str">
        <f ca="1">PROPER(TRIM(Table1[[#This Row],[Campaign Name]]))</f>
        <v>Flash Sale</v>
      </c>
      <c r="C334" t="str">
        <f ca="1">PROPER(TRIM(Table1[[#This Row],[Campaign Type]]))</f>
        <v>Retargeting</v>
      </c>
      <c r="D334" t="str">
        <f ca="1">PROPER(TRIM(Table1[[#This Row],[Marketing Channel]]))</f>
        <v>Instagram</v>
      </c>
      <c r="E334" t="s">
        <v>815</v>
      </c>
      <c r="F334" t="s">
        <v>109</v>
      </c>
      <c r="G334" t="s">
        <v>29</v>
      </c>
      <c r="H334" t="s">
        <v>61</v>
      </c>
      <c r="I334" t="s">
        <v>24</v>
      </c>
      <c r="J334" t="s">
        <v>25</v>
      </c>
      <c r="K334">
        <v>28588</v>
      </c>
      <c r="L334">
        <v>4195</v>
      </c>
      <c r="M334">
        <v>14.67</v>
      </c>
      <c r="N334">
        <v>856</v>
      </c>
      <c r="O334">
        <v>20.41</v>
      </c>
      <c r="P334">
        <v>250</v>
      </c>
      <c r="Q334">
        <v>39261.980000000003</v>
      </c>
      <c r="R334" s="6">
        <v>15604.792000000001</v>
      </c>
      <c r="S334">
        <v>836</v>
      </c>
      <c r="T334" t="str">
        <f ca="1">PROPER(TRIM(Table1[[#This Row],[Campaign Status]]))</f>
        <v>Completed</v>
      </c>
      <c r="V334" s="1">
        <f t="shared" si="15"/>
        <v>856</v>
      </c>
      <c r="W334" t="str">
        <f t="shared" ca="1" si="16"/>
        <v>North</v>
      </c>
      <c r="X334" s="6">
        <f t="shared" si="17"/>
        <v>681.369674998248</v>
      </c>
    </row>
    <row r="335" spans="1:24" x14ac:dyDescent="0.3">
      <c r="A335" t="s">
        <v>816</v>
      </c>
      <c r="B335" t="str">
        <f ca="1">PROPER(TRIM(Table1[[#This Row],[Campaign Name]]))</f>
        <v>New Launch</v>
      </c>
      <c r="C335" t="str">
        <f ca="1">PROPER(TRIM(Table1[[#This Row],[Campaign Type]]))</f>
        <v>Lead Gen</v>
      </c>
      <c r="D335" t="str">
        <f ca="1">PROPER(TRIM(Table1[[#This Row],[Marketing Channel]]))</f>
        <v>Google Ads</v>
      </c>
      <c r="E335" t="s">
        <v>817</v>
      </c>
      <c r="F335" t="s">
        <v>529</v>
      </c>
      <c r="G335" t="s">
        <v>11141</v>
      </c>
      <c r="H335" t="s">
        <v>23</v>
      </c>
      <c r="I335" t="s">
        <v>62</v>
      </c>
      <c r="J335" t="s">
        <v>25</v>
      </c>
      <c r="K335">
        <v>129689</v>
      </c>
      <c r="L335">
        <v>2912</v>
      </c>
      <c r="M335">
        <v>2.25</v>
      </c>
      <c r="N335">
        <v>203</v>
      </c>
      <c r="O335">
        <v>6.97</v>
      </c>
      <c r="P335">
        <v>250</v>
      </c>
      <c r="Q335">
        <v>8215</v>
      </c>
      <c r="R335" s="6">
        <v>3186</v>
      </c>
      <c r="S335">
        <v>107</v>
      </c>
      <c r="T335" t="str">
        <f ca="1">PROPER(TRIM(Table1[[#This Row],[Campaign Status]]))</f>
        <v>Paused</v>
      </c>
      <c r="V335" s="1">
        <f t="shared" si="15"/>
        <v>203</v>
      </c>
      <c r="W335" t="str">
        <f t="shared" ca="1" si="16"/>
        <v>west</v>
      </c>
      <c r="X335" s="6">
        <f t="shared" si="17"/>
        <v>15604.792000000001</v>
      </c>
    </row>
    <row r="336" spans="1:24" x14ac:dyDescent="0.3">
      <c r="A336" t="s">
        <v>818</v>
      </c>
      <c r="B336" t="str">
        <f ca="1">PROPER(TRIM(Table1[[#This Row],[Campaign Name]]))</f>
        <v>Flash Sale</v>
      </c>
      <c r="C336" t="str">
        <f ca="1">PROPER(TRIM(Table1[[#This Row],[Campaign Type]]))</f>
        <v>Lead Gen</v>
      </c>
      <c r="D336" t="str">
        <f ca="1">PROPER(TRIM(Table1[[#This Row],[Marketing Channel]]))</f>
        <v>Youtube</v>
      </c>
      <c r="E336" t="s">
        <v>361</v>
      </c>
      <c r="F336" t="s">
        <v>819</v>
      </c>
      <c r="G336" t="s">
        <v>11141</v>
      </c>
      <c r="H336" t="s">
        <v>54</v>
      </c>
      <c r="I336" t="s">
        <v>62</v>
      </c>
      <c r="J336" t="s">
        <v>32</v>
      </c>
      <c r="K336">
        <v>77376</v>
      </c>
      <c r="L336">
        <v>8620</v>
      </c>
      <c r="M336">
        <v>11.14</v>
      </c>
      <c r="N336">
        <v>1211</v>
      </c>
      <c r="O336">
        <v>14.05</v>
      </c>
      <c r="P336">
        <v>3891.7088323699436</v>
      </c>
      <c r="Q336">
        <v>46521.46</v>
      </c>
      <c r="R336" s="6">
        <v>1095.3992963977655</v>
      </c>
      <c r="S336">
        <v>521</v>
      </c>
      <c r="T336" t="str">
        <f ca="1">PROPER(TRIM(Table1[[#This Row],[Campaign Status]]))</f>
        <v>Active</v>
      </c>
      <c r="V336" s="1">
        <f t="shared" si="15"/>
        <v>1211</v>
      </c>
      <c r="W336" t="str">
        <f t="shared" ca="1" si="16"/>
        <v>west</v>
      </c>
      <c r="X336" s="6">
        <f t="shared" si="17"/>
        <v>3186</v>
      </c>
    </row>
    <row r="337" spans="1:24" x14ac:dyDescent="0.3">
      <c r="A337" t="s">
        <v>820</v>
      </c>
      <c r="B337" t="str">
        <f ca="1">PROPER(TRIM(Table1[[#This Row],[Campaign Name]]))</f>
        <v>Festive Offer</v>
      </c>
      <c r="C337" t="str">
        <f ca="1">PROPER(TRIM(Table1[[#This Row],[Campaign Type]]))</f>
        <v>Retargeting</v>
      </c>
      <c r="D337" t="str">
        <f ca="1">PROPER(TRIM(Table1[[#This Row],[Marketing Channel]]))</f>
        <v>Youtube</v>
      </c>
      <c r="E337" t="s">
        <v>718</v>
      </c>
      <c r="F337" t="s">
        <v>821</v>
      </c>
      <c r="G337" t="s">
        <v>29</v>
      </c>
      <c r="H337" t="s">
        <v>99</v>
      </c>
      <c r="I337" t="s">
        <v>62</v>
      </c>
      <c r="J337" t="s">
        <v>32</v>
      </c>
      <c r="K337">
        <v>153760</v>
      </c>
      <c r="L337">
        <v>16134</v>
      </c>
      <c r="M337">
        <v>10.49</v>
      </c>
      <c r="N337">
        <v>897</v>
      </c>
      <c r="O337">
        <v>5.56</v>
      </c>
      <c r="P337">
        <v>11662.7</v>
      </c>
      <c r="Q337">
        <v>15207.55</v>
      </c>
      <c r="R337" s="6">
        <v>30.39476279077742</v>
      </c>
      <c r="S337">
        <v>813</v>
      </c>
      <c r="T337" t="str">
        <f ca="1">PROPER(TRIM(Table1[[#This Row],[Campaign Status]]))</f>
        <v>Completed</v>
      </c>
      <c r="V337" s="1">
        <f t="shared" si="15"/>
        <v>897</v>
      </c>
      <c r="W337" t="str">
        <f t="shared" ca="1" si="16"/>
        <v>North</v>
      </c>
      <c r="X337" s="6">
        <f t="shared" si="17"/>
        <v>1095.3992963977655</v>
      </c>
    </row>
    <row r="338" spans="1:24" x14ac:dyDescent="0.3">
      <c r="A338" t="s">
        <v>822</v>
      </c>
      <c r="B338" t="str">
        <f ca="1">PROPER(TRIM(Table1[[#This Row],[Campaign Name]]))</f>
        <v>Summer Sale</v>
      </c>
      <c r="C338" t="str">
        <f ca="1">PROPER(TRIM(Table1[[#This Row],[Campaign Type]]))</f>
        <v>Awareness</v>
      </c>
      <c r="D338" t="str">
        <f ca="1">PROPER(TRIM(Table1[[#This Row],[Marketing Channel]]))</f>
        <v>Youtube</v>
      </c>
      <c r="E338" t="s">
        <v>811</v>
      </c>
      <c r="F338" t="s">
        <v>155</v>
      </c>
      <c r="G338" t="s">
        <v>46</v>
      </c>
      <c r="H338" t="s">
        <v>42</v>
      </c>
      <c r="I338" t="s">
        <v>31</v>
      </c>
      <c r="J338" t="s">
        <v>25</v>
      </c>
      <c r="K338">
        <v>144141</v>
      </c>
      <c r="L338">
        <v>3627</v>
      </c>
      <c r="M338">
        <v>2.52</v>
      </c>
      <c r="N338">
        <v>243</v>
      </c>
      <c r="O338">
        <v>6.7</v>
      </c>
      <c r="P338">
        <v>14763.88</v>
      </c>
      <c r="Q338">
        <v>42445.67</v>
      </c>
      <c r="R338" s="6">
        <v>187.49671495568919</v>
      </c>
      <c r="S338">
        <v>160</v>
      </c>
      <c r="T338" t="str">
        <f ca="1">PROPER(TRIM(Table1[[#This Row],[Campaign Status]]))</f>
        <v>Paused</v>
      </c>
      <c r="V338" s="1">
        <f t="shared" si="15"/>
        <v>243</v>
      </c>
      <c r="W338" t="str">
        <f t="shared" ca="1" si="16"/>
        <v>South</v>
      </c>
      <c r="X338" s="6">
        <f t="shared" si="17"/>
        <v>30.39476279077742</v>
      </c>
    </row>
    <row r="339" spans="1:24" x14ac:dyDescent="0.3">
      <c r="A339" t="s">
        <v>823</v>
      </c>
      <c r="B339" t="str">
        <f ca="1">PROPER(TRIM(Table1[[#This Row],[Campaign Name]]))</f>
        <v>Flash Sale</v>
      </c>
      <c r="C339" t="str">
        <f ca="1">PROPER(TRIM(Table1[[#This Row],[Campaign Type]]))</f>
        <v>Sales</v>
      </c>
      <c r="D339" t="str">
        <f ca="1">PROPER(TRIM(Table1[[#This Row],[Marketing Channel]]))</f>
        <v>Linkedin</v>
      </c>
      <c r="E339" t="s">
        <v>807</v>
      </c>
      <c r="F339" t="s">
        <v>109</v>
      </c>
      <c r="G339" t="s">
        <v>11141</v>
      </c>
      <c r="H339" t="s">
        <v>23</v>
      </c>
      <c r="I339" t="s">
        <v>31</v>
      </c>
      <c r="J339" t="s">
        <v>25</v>
      </c>
      <c r="K339">
        <v>86751</v>
      </c>
      <c r="L339">
        <v>5332</v>
      </c>
      <c r="M339">
        <v>6.15</v>
      </c>
      <c r="N339">
        <v>1639</v>
      </c>
      <c r="O339">
        <v>30.74</v>
      </c>
      <c r="P339">
        <v>3830.4648972188602</v>
      </c>
      <c r="Q339">
        <v>29104.15</v>
      </c>
      <c r="R339" s="6">
        <v>659.80725005811451</v>
      </c>
      <c r="S339">
        <v>828</v>
      </c>
      <c r="T339" t="str">
        <f ca="1">PROPER(TRIM(Table1[[#This Row],[Campaign Status]]))</f>
        <v>Completed</v>
      </c>
      <c r="V339" s="1">
        <f t="shared" si="15"/>
        <v>1639</v>
      </c>
      <c r="W339" t="str">
        <f t="shared" ca="1" si="16"/>
        <v>west</v>
      </c>
      <c r="X339" s="6">
        <f t="shared" si="17"/>
        <v>187.49671495568919</v>
      </c>
    </row>
    <row r="340" spans="1:24" x14ac:dyDescent="0.3">
      <c r="A340" t="s">
        <v>824</v>
      </c>
      <c r="B340" t="str">
        <f ca="1">PROPER(TRIM(Table1[[#This Row],[Campaign Name]]))</f>
        <v>Flash Sale</v>
      </c>
      <c r="C340" t="str">
        <f ca="1">PROPER(TRIM(Table1[[#This Row],[Campaign Type]]))</f>
        <v>Lead Gen</v>
      </c>
      <c r="D340" t="str">
        <f ca="1">PROPER(TRIM(Table1[[#This Row],[Marketing Channel]]))</f>
        <v>Instagram</v>
      </c>
      <c r="E340" t="s">
        <v>825</v>
      </c>
      <c r="F340" t="s">
        <v>103</v>
      </c>
      <c r="G340" t="s">
        <v>46</v>
      </c>
      <c r="H340" t="s">
        <v>42</v>
      </c>
      <c r="I340" t="s">
        <v>24</v>
      </c>
      <c r="J340" t="s">
        <v>63</v>
      </c>
      <c r="K340">
        <v>69966</v>
      </c>
      <c r="L340">
        <v>3161</v>
      </c>
      <c r="M340">
        <v>4.5199999999999996</v>
      </c>
      <c r="N340">
        <v>190</v>
      </c>
      <c r="O340">
        <v>6.01</v>
      </c>
      <c r="P340">
        <v>11320.75</v>
      </c>
      <c r="Q340">
        <v>35973.370000000003</v>
      </c>
      <c r="R340" s="6">
        <v>217.76490073537533</v>
      </c>
      <c r="S340">
        <v>131</v>
      </c>
      <c r="T340" t="str">
        <f ca="1">PROPER(TRIM(Table1[[#This Row],[Campaign Status]]))</f>
        <v>Completed</v>
      </c>
      <c r="V340" s="1">
        <f t="shared" si="15"/>
        <v>190</v>
      </c>
      <c r="W340" t="str">
        <f t="shared" ca="1" si="16"/>
        <v>South</v>
      </c>
      <c r="X340" s="6">
        <f t="shared" si="17"/>
        <v>659.80725005811451</v>
      </c>
    </row>
    <row r="341" spans="1:24" x14ac:dyDescent="0.3">
      <c r="A341" t="s">
        <v>826</v>
      </c>
      <c r="B341" t="str">
        <f ca="1">PROPER(TRIM(Table1[[#This Row],[Campaign Name]]))</f>
        <v>Mega Discount</v>
      </c>
      <c r="C341" t="str">
        <f ca="1">PROPER(TRIM(Table1[[#This Row],[Campaign Type]]))</f>
        <v>Retargeting</v>
      </c>
      <c r="D341" t="str">
        <f ca="1">PROPER(TRIM(Table1[[#This Row],[Marketing Channel]]))</f>
        <v>Linkedin</v>
      </c>
      <c r="E341" t="s">
        <v>827</v>
      </c>
      <c r="F341" t="s">
        <v>509</v>
      </c>
      <c r="G341" t="s">
        <v>11141</v>
      </c>
      <c r="H341" t="s">
        <v>54</v>
      </c>
      <c r="I341" t="s">
        <v>31</v>
      </c>
      <c r="J341" t="s">
        <v>63</v>
      </c>
      <c r="K341">
        <v>136609</v>
      </c>
      <c r="L341">
        <v>12113</v>
      </c>
      <c r="M341">
        <v>8.8699999999999992</v>
      </c>
      <c r="N341">
        <v>2339</v>
      </c>
      <c r="O341">
        <v>19.309999999999999</v>
      </c>
      <c r="P341">
        <v>3830.4648972188602</v>
      </c>
      <c r="Q341">
        <v>42526.42</v>
      </c>
      <c r="R341" s="6">
        <v>1010.2156302457347</v>
      </c>
      <c r="S341">
        <v>2013</v>
      </c>
      <c r="T341" t="str">
        <f ca="1">PROPER(TRIM(Table1[[#This Row],[Campaign Status]]))</f>
        <v>Active</v>
      </c>
      <c r="V341" s="1">
        <f t="shared" si="15"/>
        <v>2339</v>
      </c>
      <c r="W341" t="str">
        <f t="shared" ca="1" si="16"/>
        <v>west</v>
      </c>
      <c r="X341" s="6">
        <f t="shared" si="17"/>
        <v>217.76490073537533</v>
      </c>
    </row>
    <row r="342" spans="1:24" x14ac:dyDescent="0.3">
      <c r="A342" t="s">
        <v>828</v>
      </c>
      <c r="B342" t="str">
        <f ca="1">PROPER(TRIM(Table1[[#This Row],[Campaign Name]]))</f>
        <v>Summer Sale</v>
      </c>
      <c r="C342" t="str">
        <f ca="1">PROPER(TRIM(Table1[[#This Row],[Campaign Type]]))</f>
        <v>Lead Gen</v>
      </c>
      <c r="D342" t="str">
        <f ca="1">PROPER(TRIM(Table1[[#This Row],[Marketing Channel]]))</f>
        <v>Google Ads</v>
      </c>
      <c r="E342" t="s">
        <v>126</v>
      </c>
      <c r="F342" t="s">
        <v>564</v>
      </c>
      <c r="G342" t="s">
        <v>41</v>
      </c>
      <c r="H342" t="s">
        <v>11140</v>
      </c>
      <c r="I342" t="s">
        <v>31</v>
      </c>
      <c r="J342" t="s">
        <v>32</v>
      </c>
      <c r="K342">
        <v>50644</v>
      </c>
      <c r="L342">
        <v>2792</v>
      </c>
      <c r="M342">
        <v>5.51</v>
      </c>
      <c r="N342">
        <v>909</v>
      </c>
      <c r="O342">
        <v>32.56</v>
      </c>
      <c r="P342">
        <v>250</v>
      </c>
      <c r="Q342">
        <v>22120.38</v>
      </c>
      <c r="R342" s="6">
        <v>8748.152</v>
      </c>
      <c r="S342">
        <v>895</v>
      </c>
      <c r="T342" t="str">
        <f ca="1">PROPER(TRIM(Table1[[#This Row],[Campaign Status]]))</f>
        <v>Paused</v>
      </c>
      <c r="V342" s="1">
        <f t="shared" si="15"/>
        <v>909</v>
      </c>
      <c r="W342" t="str">
        <f t="shared" ca="1" si="16"/>
        <v>East</v>
      </c>
      <c r="X342" s="6">
        <f t="shared" si="17"/>
        <v>1010.2156302457347</v>
      </c>
    </row>
    <row r="343" spans="1:24" x14ac:dyDescent="0.3">
      <c r="A343" t="s">
        <v>829</v>
      </c>
      <c r="B343" t="str">
        <f ca="1">PROPER(TRIM(Table1[[#This Row],[Campaign Name]]))</f>
        <v>New Launch</v>
      </c>
      <c r="C343" t="str">
        <f ca="1">PROPER(TRIM(Table1[[#This Row],[Campaign Type]]))</f>
        <v>Sales</v>
      </c>
      <c r="D343" t="str">
        <f ca="1">PROPER(TRIM(Table1[[#This Row],[Marketing Channel]]))</f>
        <v>Youtube</v>
      </c>
      <c r="E343" t="s">
        <v>830</v>
      </c>
      <c r="F343" t="s">
        <v>831</v>
      </c>
      <c r="G343" t="s">
        <v>29</v>
      </c>
      <c r="H343" t="s">
        <v>61</v>
      </c>
      <c r="I343" t="s">
        <v>24</v>
      </c>
      <c r="J343" t="s">
        <v>32</v>
      </c>
      <c r="K343">
        <v>3111</v>
      </c>
      <c r="L343">
        <v>267</v>
      </c>
      <c r="M343">
        <v>8.58</v>
      </c>
      <c r="N343">
        <v>24</v>
      </c>
      <c r="O343">
        <v>8.99</v>
      </c>
      <c r="P343">
        <v>12188.46</v>
      </c>
      <c r="Q343">
        <v>33474.53</v>
      </c>
      <c r="R343" s="6">
        <v>174.64117698216182</v>
      </c>
      <c r="S343">
        <v>1</v>
      </c>
      <c r="T343" t="str">
        <f ca="1">PROPER(TRIM(Table1[[#This Row],[Campaign Status]]))</f>
        <v>Paused</v>
      </c>
      <c r="V343" s="1">
        <f t="shared" si="15"/>
        <v>24</v>
      </c>
      <c r="W343" t="str">
        <f t="shared" ca="1" si="16"/>
        <v>North</v>
      </c>
      <c r="X343" s="6">
        <f t="shared" si="17"/>
        <v>8748.152</v>
      </c>
    </row>
    <row r="344" spans="1:24" x14ac:dyDescent="0.3">
      <c r="A344" t="s">
        <v>832</v>
      </c>
      <c r="B344" t="str">
        <f ca="1">PROPER(TRIM(Table1[[#This Row],[Campaign Name]]))</f>
        <v>Festive Offer</v>
      </c>
      <c r="C344" t="str">
        <f ca="1">PROPER(TRIM(Table1[[#This Row],[Campaign Type]]))</f>
        <v>Retargeting</v>
      </c>
      <c r="D344" t="str">
        <f ca="1">PROPER(TRIM(Table1[[#This Row],[Marketing Channel]]))</f>
        <v>Meta Ads</v>
      </c>
      <c r="E344" t="s">
        <v>196</v>
      </c>
      <c r="F344" t="s">
        <v>241</v>
      </c>
      <c r="G344" t="s">
        <v>41</v>
      </c>
      <c r="H344" t="s">
        <v>11140</v>
      </c>
      <c r="I344" t="s">
        <v>62</v>
      </c>
      <c r="J344" t="s">
        <v>63</v>
      </c>
      <c r="K344">
        <v>63701</v>
      </c>
      <c r="L344">
        <v>7427</v>
      </c>
      <c r="M344">
        <v>11.66</v>
      </c>
      <c r="N344">
        <v>146</v>
      </c>
      <c r="O344">
        <v>1.97</v>
      </c>
      <c r="P344">
        <v>3817.8497265160554</v>
      </c>
      <c r="Q344">
        <v>36180.03</v>
      </c>
      <c r="R344" s="6">
        <v>847.65463786380519</v>
      </c>
      <c r="S344">
        <v>65</v>
      </c>
      <c r="T344" t="str">
        <f ca="1">PROPER(TRIM(Table1[[#This Row],[Campaign Status]]))</f>
        <v>Completed</v>
      </c>
      <c r="V344" s="1">
        <f t="shared" si="15"/>
        <v>146</v>
      </c>
      <c r="W344" t="str">
        <f t="shared" ca="1" si="16"/>
        <v>East</v>
      </c>
      <c r="X344" s="6">
        <f t="shared" si="17"/>
        <v>174.64117698216182</v>
      </c>
    </row>
    <row r="345" spans="1:24" x14ac:dyDescent="0.3">
      <c r="A345" t="s">
        <v>833</v>
      </c>
      <c r="B345" t="str">
        <f ca="1">PROPER(TRIM(Table1[[#This Row],[Campaign Name]]))</f>
        <v>Mega Discount</v>
      </c>
      <c r="C345" t="str">
        <f ca="1">PROPER(TRIM(Table1[[#This Row],[Campaign Type]]))</f>
        <v>Lead Gen</v>
      </c>
      <c r="D345" t="str">
        <f ca="1">PROPER(TRIM(Table1[[#This Row],[Marketing Channel]]))</f>
        <v>Google Ads</v>
      </c>
      <c r="E345" t="s">
        <v>834</v>
      </c>
      <c r="F345" t="s">
        <v>149</v>
      </c>
      <c r="G345" t="s">
        <v>46</v>
      </c>
      <c r="H345" t="s">
        <v>30</v>
      </c>
      <c r="I345" t="s">
        <v>68</v>
      </c>
      <c r="J345" t="s">
        <v>63</v>
      </c>
      <c r="K345">
        <v>163735</v>
      </c>
      <c r="L345">
        <v>24208</v>
      </c>
      <c r="M345">
        <v>14.78</v>
      </c>
      <c r="N345">
        <v>2982</v>
      </c>
      <c r="O345">
        <v>12.32</v>
      </c>
      <c r="P345">
        <v>3988.1535696969677</v>
      </c>
      <c r="Q345">
        <v>30802.29</v>
      </c>
      <c r="R345" s="6">
        <v>672.34463171237553</v>
      </c>
      <c r="S345">
        <v>185</v>
      </c>
      <c r="T345" t="str">
        <f ca="1">PROPER(TRIM(Table1[[#This Row],[Campaign Status]]))</f>
        <v>Paused</v>
      </c>
      <c r="V345" s="1">
        <f t="shared" si="15"/>
        <v>2982</v>
      </c>
      <c r="W345" t="str">
        <f t="shared" ca="1" si="16"/>
        <v>South</v>
      </c>
      <c r="X345" s="6">
        <f t="shared" si="17"/>
        <v>847.65463786380519</v>
      </c>
    </row>
    <row r="346" spans="1:24" x14ac:dyDescent="0.3">
      <c r="A346" t="s">
        <v>835</v>
      </c>
      <c r="B346" t="str">
        <f ca="1">PROPER(TRIM(Table1[[#This Row],[Campaign Name]]))</f>
        <v>Flash Sale</v>
      </c>
      <c r="C346" t="str">
        <f ca="1">PROPER(TRIM(Table1[[#This Row],[Campaign Type]]))</f>
        <v>Retargeting</v>
      </c>
      <c r="D346" t="str">
        <f ca="1">PROPER(TRIM(Table1[[#This Row],[Marketing Channel]]))</f>
        <v>Google Ads</v>
      </c>
      <c r="E346" t="s">
        <v>836</v>
      </c>
      <c r="F346" t="s">
        <v>167</v>
      </c>
      <c r="G346" t="s">
        <v>29</v>
      </c>
      <c r="H346" t="s">
        <v>67</v>
      </c>
      <c r="I346" t="s">
        <v>62</v>
      </c>
      <c r="J346" t="s">
        <v>63</v>
      </c>
      <c r="K346">
        <v>122568</v>
      </c>
      <c r="L346">
        <v>5724</v>
      </c>
      <c r="M346">
        <v>4.67</v>
      </c>
      <c r="N346">
        <v>1603</v>
      </c>
      <c r="O346">
        <v>28</v>
      </c>
      <c r="P346">
        <v>3988.1535696969677</v>
      </c>
      <c r="Q346">
        <v>49837.11</v>
      </c>
      <c r="R346" s="6">
        <v>1149.6286597054682</v>
      </c>
      <c r="S346">
        <v>1511</v>
      </c>
      <c r="T346" t="str">
        <f ca="1">PROPER(TRIM(Table1[[#This Row],[Campaign Status]]))</f>
        <v>Completed</v>
      </c>
      <c r="V346" s="1">
        <f t="shared" si="15"/>
        <v>1603</v>
      </c>
      <c r="W346" t="str">
        <f t="shared" ca="1" si="16"/>
        <v>North</v>
      </c>
      <c r="X346" s="6">
        <f t="shared" si="17"/>
        <v>672.34463171237553</v>
      </c>
    </row>
    <row r="347" spans="1:24" x14ac:dyDescent="0.3">
      <c r="A347" t="s">
        <v>837</v>
      </c>
      <c r="B347" t="str">
        <f ca="1">PROPER(TRIM(Table1[[#This Row],[Campaign Name]]))</f>
        <v>Mega Discount</v>
      </c>
      <c r="C347" t="str">
        <f ca="1">PROPER(TRIM(Table1[[#This Row],[Campaign Type]]))</f>
        <v>Retargeting</v>
      </c>
      <c r="D347" t="str">
        <f ca="1">PROPER(TRIM(Table1[[#This Row],[Marketing Channel]]))</f>
        <v>Meta Ads</v>
      </c>
      <c r="E347" t="s">
        <v>838</v>
      </c>
      <c r="F347" t="s">
        <v>839</v>
      </c>
      <c r="G347" t="s">
        <v>11141</v>
      </c>
      <c r="H347" t="s">
        <v>54</v>
      </c>
      <c r="I347" t="s">
        <v>31</v>
      </c>
      <c r="J347" t="s">
        <v>32</v>
      </c>
      <c r="K347">
        <v>6423</v>
      </c>
      <c r="L347">
        <v>548</v>
      </c>
      <c r="M347">
        <v>8.5299999999999994</v>
      </c>
      <c r="N347">
        <v>139</v>
      </c>
      <c r="O347">
        <v>25.36</v>
      </c>
      <c r="P347">
        <v>3817.8497265160554</v>
      </c>
      <c r="Q347">
        <v>29649.29</v>
      </c>
      <c r="R347" s="6">
        <v>676.59656937456771</v>
      </c>
      <c r="S347">
        <v>72</v>
      </c>
      <c r="T347" t="str">
        <f ca="1">PROPER(TRIM(Table1[[#This Row],[Campaign Status]]))</f>
        <v>Paused</v>
      </c>
      <c r="V347" s="1">
        <f t="shared" si="15"/>
        <v>139</v>
      </c>
      <c r="W347" t="str">
        <f t="shared" ca="1" si="16"/>
        <v>west</v>
      </c>
      <c r="X347" s="6">
        <f t="shared" si="17"/>
        <v>1149.6286597054682</v>
      </c>
    </row>
    <row r="348" spans="1:24" x14ac:dyDescent="0.3">
      <c r="A348" t="s">
        <v>840</v>
      </c>
      <c r="B348" t="str">
        <f ca="1">PROPER(TRIM(Table1[[#This Row],[Campaign Name]]))</f>
        <v>New Launch</v>
      </c>
      <c r="C348" t="str">
        <f ca="1">PROPER(TRIM(Table1[[#This Row],[Campaign Type]]))</f>
        <v>Awareness</v>
      </c>
      <c r="D348" t="str">
        <f ca="1">PROPER(TRIM(Table1[[#This Row],[Marketing Channel]]))</f>
        <v>Instagram</v>
      </c>
      <c r="E348" t="s">
        <v>841</v>
      </c>
      <c r="F348" t="s">
        <v>598</v>
      </c>
      <c r="G348" t="s">
        <v>46</v>
      </c>
      <c r="H348" t="s">
        <v>30</v>
      </c>
      <c r="I348" t="s">
        <v>68</v>
      </c>
      <c r="J348" t="s">
        <v>32</v>
      </c>
      <c r="K348">
        <v>158208</v>
      </c>
      <c r="L348">
        <v>9116</v>
      </c>
      <c r="M348">
        <v>5.76</v>
      </c>
      <c r="N348">
        <v>1309</v>
      </c>
      <c r="O348">
        <v>14.36</v>
      </c>
      <c r="P348">
        <v>3982.6304252733912</v>
      </c>
      <c r="Q348">
        <v>13480.04</v>
      </c>
      <c r="R348" s="6">
        <v>238.47077334760857</v>
      </c>
      <c r="S348">
        <v>814</v>
      </c>
      <c r="T348" t="str">
        <f ca="1">PROPER(TRIM(Table1[[#This Row],[Campaign Status]]))</f>
        <v>Active</v>
      </c>
      <c r="V348" s="1">
        <f t="shared" si="15"/>
        <v>1309</v>
      </c>
      <c r="W348" t="str">
        <f t="shared" ca="1" si="16"/>
        <v>South</v>
      </c>
      <c r="X348" s="6">
        <f t="shared" si="17"/>
        <v>676.59656937456771</v>
      </c>
    </row>
    <row r="349" spans="1:24" x14ac:dyDescent="0.3">
      <c r="A349" t="s">
        <v>842</v>
      </c>
      <c r="B349" t="str">
        <f ca="1">PROPER(TRIM(Table1[[#This Row],[Campaign Name]]))</f>
        <v>Summer Sale</v>
      </c>
      <c r="C349" t="str">
        <f ca="1">PROPER(TRIM(Table1[[#This Row],[Campaign Type]]))</f>
        <v>Sales</v>
      </c>
      <c r="D349" t="str">
        <f ca="1">PROPER(TRIM(Table1[[#This Row],[Marketing Channel]]))</f>
        <v>Meta Ads</v>
      </c>
      <c r="E349" t="s">
        <v>843</v>
      </c>
      <c r="F349" t="s">
        <v>297</v>
      </c>
      <c r="G349" t="s">
        <v>46</v>
      </c>
      <c r="H349" t="s">
        <v>30</v>
      </c>
      <c r="I349" t="s">
        <v>68</v>
      </c>
      <c r="J349" t="s">
        <v>25</v>
      </c>
      <c r="K349">
        <v>25992</v>
      </c>
      <c r="L349">
        <v>1093</v>
      </c>
      <c r="M349">
        <v>4.21</v>
      </c>
      <c r="N349">
        <v>140</v>
      </c>
      <c r="O349">
        <v>12.81</v>
      </c>
      <c r="P349">
        <v>617.44000000000005</v>
      </c>
      <c r="Q349">
        <v>20936.84</v>
      </c>
      <c r="R349" s="6">
        <v>3290.9108577351644</v>
      </c>
      <c r="S349">
        <v>46</v>
      </c>
      <c r="T349" t="str">
        <f ca="1">PROPER(TRIM(Table1[[#This Row],[Campaign Status]]))</f>
        <v>Active</v>
      </c>
      <c r="V349" s="1">
        <f t="shared" si="15"/>
        <v>140</v>
      </c>
      <c r="W349" t="str">
        <f t="shared" ca="1" si="16"/>
        <v>South</v>
      </c>
      <c r="X349" s="6">
        <f t="shared" si="17"/>
        <v>238.47077334760857</v>
      </c>
    </row>
    <row r="350" spans="1:24" x14ac:dyDescent="0.3">
      <c r="A350" t="s">
        <v>844</v>
      </c>
      <c r="B350" t="str">
        <f ca="1">PROPER(TRIM(Table1[[#This Row],[Campaign Name]]))</f>
        <v>Mega Discount</v>
      </c>
      <c r="C350" t="str">
        <f ca="1">PROPER(TRIM(Table1[[#This Row],[Campaign Type]]))</f>
        <v>Retargeting</v>
      </c>
      <c r="D350" t="str">
        <f ca="1">PROPER(TRIM(Table1[[#This Row],[Marketing Channel]]))</f>
        <v>Google Ads</v>
      </c>
      <c r="E350" t="s">
        <v>70</v>
      </c>
      <c r="F350" t="s">
        <v>587</v>
      </c>
      <c r="G350" t="s">
        <v>41</v>
      </c>
      <c r="H350" t="s">
        <v>11140</v>
      </c>
      <c r="I350" t="s">
        <v>31</v>
      </c>
      <c r="J350" t="s">
        <v>32</v>
      </c>
      <c r="K350">
        <v>49528</v>
      </c>
      <c r="L350">
        <v>4249</v>
      </c>
      <c r="M350">
        <v>8.58</v>
      </c>
      <c r="N350">
        <v>907</v>
      </c>
      <c r="O350">
        <v>21.35</v>
      </c>
      <c r="P350">
        <v>7764.69</v>
      </c>
      <c r="Q350">
        <v>41586.21</v>
      </c>
      <c r="R350" s="6">
        <v>435.58107277946709</v>
      </c>
      <c r="S350">
        <v>625</v>
      </c>
      <c r="T350" t="str">
        <f ca="1">PROPER(TRIM(Table1[[#This Row],[Campaign Status]]))</f>
        <v>Paused</v>
      </c>
      <c r="V350" s="1">
        <f t="shared" si="15"/>
        <v>907</v>
      </c>
      <c r="W350" t="str">
        <f t="shared" ca="1" si="16"/>
        <v>East</v>
      </c>
      <c r="X350" s="6">
        <f t="shared" si="17"/>
        <v>3290.9108577351644</v>
      </c>
    </row>
    <row r="351" spans="1:24" x14ac:dyDescent="0.3">
      <c r="A351" t="s">
        <v>845</v>
      </c>
      <c r="B351" t="str">
        <f ca="1">PROPER(TRIM(Table1[[#This Row],[Campaign Name]]))</f>
        <v>Summer Sale</v>
      </c>
      <c r="C351" t="str">
        <f ca="1">PROPER(TRIM(Table1[[#This Row],[Campaign Type]]))</f>
        <v>Lead Gen</v>
      </c>
      <c r="D351" t="str">
        <f ca="1">PROPER(TRIM(Table1[[#This Row],[Marketing Channel]]))</f>
        <v>Email</v>
      </c>
      <c r="E351" t="s">
        <v>846</v>
      </c>
      <c r="F351" t="s">
        <v>189</v>
      </c>
      <c r="G351" t="s">
        <v>11141</v>
      </c>
      <c r="H351" t="s">
        <v>36</v>
      </c>
      <c r="I351" t="s">
        <v>24</v>
      </c>
      <c r="J351" t="s">
        <v>25</v>
      </c>
      <c r="K351">
        <v>117306</v>
      </c>
      <c r="L351">
        <v>4873</v>
      </c>
      <c r="M351">
        <v>4.1500000000000004</v>
      </c>
      <c r="N351">
        <v>1393</v>
      </c>
      <c r="O351">
        <v>28.59</v>
      </c>
      <c r="P351">
        <v>250</v>
      </c>
      <c r="Q351">
        <v>39499.599999999999</v>
      </c>
      <c r="R351" s="6">
        <v>15699.84</v>
      </c>
      <c r="S351">
        <v>872</v>
      </c>
      <c r="T351" t="str">
        <f ca="1">PROPER(TRIM(Table1[[#This Row],[Campaign Status]]))</f>
        <v>Paused</v>
      </c>
      <c r="V351" s="1">
        <f t="shared" si="15"/>
        <v>1393</v>
      </c>
      <c r="W351" t="str">
        <f t="shared" ca="1" si="16"/>
        <v>west</v>
      </c>
      <c r="X351" s="6">
        <f t="shared" si="17"/>
        <v>435.58107277946709</v>
      </c>
    </row>
    <row r="352" spans="1:24" x14ac:dyDescent="0.3">
      <c r="A352" t="s">
        <v>847</v>
      </c>
      <c r="B352" t="str">
        <f ca="1">PROPER(TRIM(Table1[[#This Row],[Campaign Name]]))</f>
        <v>Flash Sale</v>
      </c>
      <c r="C352" t="str">
        <f ca="1">PROPER(TRIM(Table1[[#This Row],[Campaign Type]]))</f>
        <v>Awareness</v>
      </c>
      <c r="D352" t="str">
        <f ca="1">PROPER(TRIM(Table1[[#This Row],[Marketing Channel]]))</f>
        <v>Meta Ads</v>
      </c>
      <c r="E352" t="s">
        <v>848</v>
      </c>
      <c r="F352" t="s">
        <v>849</v>
      </c>
      <c r="G352" t="s">
        <v>29</v>
      </c>
      <c r="H352" t="s">
        <v>99</v>
      </c>
      <c r="I352" t="s">
        <v>24</v>
      </c>
      <c r="J352" t="s">
        <v>32</v>
      </c>
      <c r="K352">
        <v>76084</v>
      </c>
      <c r="L352">
        <v>2040</v>
      </c>
      <c r="M352">
        <v>2.68</v>
      </c>
      <c r="N352">
        <v>195</v>
      </c>
      <c r="O352">
        <v>9.56</v>
      </c>
      <c r="P352">
        <v>250</v>
      </c>
      <c r="Q352">
        <v>4082.2</v>
      </c>
      <c r="R352" s="6">
        <v>1532.8799999999999</v>
      </c>
      <c r="S352">
        <v>166</v>
      </c>
      <c r="T352" t="str">
        <f ca="1">PROPER(TRIM(Table1[[#This Row],[Campaign Status]]))</f>
        <v>Paused</v>
      </c>
      <c r="V352" s="1">
        <f t="shared" si="15"/>
        <v>195</v>
      </c>
      <c r="W352" t="str">
        <f t="shared" ca="1" si="16"/>
        <v>North</v>
      </c>
      <c r="X352" s="6">
        <f t="shared" si="17"/>
        <v>15699.84</v>
      </c>
    </row>
    <row r="353" spans="1:24" x14ac:dyDescent="0.3">
      <c r="A353" t="s">
        <v>850</v>
      </c>
      <c r="B353" t="str">
        <f ca="1">PROPER(TRIM(Table1[[#This Row],[Campaign Name]]))</f>
        <v>Summer Sale</v>
      </c>
      <c r="C353" t="str">
        <f ca="1">PROPER(TRIM(Table1[[#This Row],[Campaign Type]]))</f>
        <v>Awareness</v>
      </c>
      <c r="D353" t="str">
        <f ca="1">PROPER(TRIM(Table1[[#This Row],[Marketing Channel]]))</f>
        <v>Meta Ads</v>
      </c>
      <c r="E353" t="s">
        <v>754</v>
      </c>
      <c r="F353" t="s">
        <v>564</v>
      </c>
      <c r="G353" t="s">
        <v>29</v>
      </c>
      <c r="H353" t="s">
        <v>61</v>
      </c>
      <c r="I353" t="s">
        <v>31</v>
      </c>
      <c r="J353" t="s">
        <v>25</v>
      </c>
      <c r="K353">
        <v>46517</v>
      </c>
      <c r="L353">
        <v>3779</v>
      </c>
      <c r="M353">
        <v>8.1199999999999992</v>
      </c>
      <c r="N353">
        <v>878</v>
      </c>
      <c r="O353">
        <v>23.23</v>
      </c>
      <c r="P353">
        <v>250</v>
      </c>
      <c r="Q353">
        <v>15779.12</v>
      </c>
      <c r="R353" s="6">
        <v>6211.6480000000001</v>
      </c>
      <c r="S353">
        <v>655</v>
      </c>
      <c r="T353" t="str">
        <f ca="1">PROPER(TRIM(Table1[[#This Row],[Campaign Status]]))</f>
        <v>Completed</v>
      </c>
      <c r="V353" s="1">
        <f t="shared" si="15"/>
        <v>878</v>
      </c>
      <c r="W353" t="str">
        <f t="shared" ca="1" si="16"/>
        <v>North</v>
      </c>
      <c r="X353" s="6">
        <f t="shared" si="17"/>
        <v>1532.8799999999999</v>
      </c>
    </row>
    <row r="354" spans="1:24" x14ac:dyDescent="0.3">
      <c r="A354" t="s">
        <v>851</v>
      </c>
      <c r="B354" t="str">
        <f ca="1">PROPER(TRIM(Table1[[#This Row],[Campaign Name]]))</f>
        <v>Summer Sale</v>
      </c>
      <c r="C354" t="str">
        <f ca="1">PROPER(TRIM(Table1[[#This Row],[Campaign Type]]))</f>
        <v>Retargeting</v>
      </c>
      <c r="D354" t="str">
        <f ca="1">PROPER(TRIM(Table1[[#This Row],[Marketing Channel]]))</f>
        <v>Email</v>
      </c>
      <c r="E354" t="s">
        <v>852</v>
      </c>
      <c r="F354" t="s">
        <v>649</v>
      </c>
      <c r="G354" t="s">
        <v>46</v>
      </c>
      <c r="H354" t="s">
        <v>42</v>
      </c>
      <c r="I354" t="s">
        <v>68</v>
      </c>
      <c r="J354" t="s">
        <v>25</v>
      </c>
      <c r="K354">
        <v>79997</v>
      </c>
      <c r="L354">
        <v>986</v>
      </c>
      <c r="M354">
        <v>1.23</v>
      </c>
      <c r="N354">
        <v>287</v>
      </c>
      <c r="O354">
        <v>29.11</v>
      </c>
      <c r="P354">
        <v>4021.4266195524165</v>
      </c>
      <c r="Q354">
        <v>45280.88</v>
      </c>
      <c r="R354" s="6">
        <v>1025.990457710745</v>
      </c>
      <c r="S354">
        <v>6</v>
      </c>
      <c r="T354" t="str">
        <f ca="1">PROPER(TRIM(Table1[[#This Row],[Campaign Status]]))</f>
        <v>Active</v>
      </c>
      <c r="V354" s="1">
        <f t="shared" si="15"/>
        <v>287</v>
      </c>
      <c r="W354" t="str">
        <f t="shared" ca="1" si="16"/>
        <v>South</v>
      </c>
      <c r="X354" s="6">
        <f t="shared" si="17"/>
        <v>6211.6480000000001</v>
      </c>
    </row>
    <row r="355" spans="1:24" x14ac:dyDescent="0.3">
      <c r="A355" t="s">
        <v>853</v>
      </c>
      <c r="B355" t="str">
        <f ca="1">PROPER(TRIM(Table1[[#This Row],[Campaign Name]]))</f>
        <v>Flash Sale</v>
      </c>
      <c r="C355" t="str">
        <f ca="1">PROPER(TRIM(Table1[[#This Row],[Campaign Type]]))</f>
        <v>Sales</v>
      </c>
      <c r="D355" t="str">
        <f ca="1">PROPER(TRIM(Table1[[#This Row],[Marketing Channel]]))</f>
        <v>Meta Ads</v>
      </c>
      <c r="E355" t="s">
        <v>854</v>
      </c>
      <c r="F355" t="s">
        <v>246</v>
      </c>
      <c r="G355" t="s">
        <v>29</v>
      </c>
      <c r="H355" t="s">
        <v>67</v>
      </c>
      <c r="I355" t="s">
        <v>62</v>
      </c>
      <c r="J355" t="s">
        <v>25</v>
      </c>
      <c r="K355">
        <v>104706</v>
      </c>
      <c r="L355">
        <v>9763</v>
      </c>
      <c r="M355">
        <v>9.32</v>
      </c>
      <c r="N355">
        <v>1913</v>
      </c>
      <c r="O355">
        <v>19.59</v>
      </c>
      <c r="P355">
        <v>10369.84</v>
      </c>
      <c r="Q355">
        <v>9157.98</v>
      </c>
      <c r="R355" s="6">
        <v>-11.686390532544385</v>
      </c>
      <c r="S355">
        <v>9</v>
      </c>
      <c r="T355" t="str">
        <f ca="1">PROPER(TRIM(Table1[[#This Row],[Campaign Status]]))</f>
        <v>Paused</v>
      </c>
      <c r="V355" s="1">
        <f t="shared" si="15"/>
        <v>1913</v>
      </c>
      <c r="W355" t="str">
        <f t="shared" ca="1" si="16"/>
        <v>North</v>
      </c>
      <c r="X355" s="6">
        <f t="shared" si="17"/>
        <v>1025.990457710745</v>
      </c>
    </row>
    <row r="356" spans="1:24" x14ac:dyDescent="0.3">
      <c r="A356" t="s">
        <v>855</v>
      </c>
      <c r="B356" t="str">
        <f ca="1">PROPER(TRIM(Table1[[#This Row],[Campaign Name]]))</f>
        <v>New Launch</v>
      </c>
      <c r="C356" t="str">
        <f ca="1">PROPER(TRIM(Table1[[#This Row],[Campaign Type]]))</f>
        <v>Sales</v>
      </c>
      <c r="D356" t="str">
        <f ca="1">PROPER(TRIM(Table1[[#This Row],[Marketing Channel]]))</f>
        <v>Google Ads</v>
      </c>
      <c r="E356" t="s">
        <v>856</v>
      </c>
      <c r="F356" t="s">
        <v>522</v>
      </c>
      <c r="G356" t="s">
        <v>46</v>
      </c>
      <c r="H356" t="s">
        <v>42</v>
      </c>
      <c r="I356" t="s">
        <v>31</v>
      </c>
      <c r="J356" t="s">
        <v>25</v>
      </c>
      <c r="K356">
        <v>8995</v>
      </c>
      <c r="L356">
        <v>690</v>
      </c>
      <c r="M356">
        <v>7.67</v>
      </c>
      <c r="N356">
        <v>190</v>
      </c>
      <c r="O356">
        <v>27.54</v>
      </c>
      <c r="P356">
        <v>3988.1535696969677</v>
      </c>
      <c r="Q356">
        <v>8718.6</v>
      </c>
      <c r="R356" s="6">
        <v>118.6124442711083</v>
      </c>
      <c r="S356">
        <v>151</v>
      </c>
      <c r="T356" t="str">
        <f ca="1">PROPER(TRIM(Table1[[#This Row],[Campaign Status]]))</f>
        <v>Paused</v>
      </c>
      <c r="V356" s="1">
        <f t="shared" si="15"/>
        <v>190</v>
      </c>
      <c r="W356" t="str">
        <f t="shared" ca="1" si="16"/>
        <v>South</v>
      </c>
      <c r="X356" s="6">
        <f t="shared" si="17"/>
        <v>-11.686390532544385</v>
      </c>
    </row>
    <row r="357" spans="1:24" x14ac:dyDescent="0.3">
      <c r="A357" t="s">
        <v>857</v>
      </c>
      <c r="B357" t="str">
        <f ca="1">PROPER(TRIM(Table1[[#This Row],[Campaign Name]]))</f>
        <v>New Launch</v>
      </c>
      <c r="C357" t="str">
        <f ca="1">PROPER(TRIM(Table1[[#This Row],[Campaign Type]]))</f>
        <v>Awareness</v>
      </c>
      <c r="D357" t="str">
        <f ca="1">PROPER(TRIM(Table1[[#This Row],[Marketing Channel]]))</f>
        <v>Youtube</v>
      </c>
      <c r="E357" t="s">
        <v>858</v>
      </c>
      <c r="F357" t="s">
        <v>859</v>
      </c>
      <c r="G357" t="s">
        <v>11141</v>
      </c>
      <c r="H357" t="s">
        <v>54</v>
      </c>
      <c r="I357" t="s">
        <v>62</v>
      </c>
      <c r="J357" t="s">
        <v>32</v>
      </c>
      <c r="K357">
        <v>29251</v>
      </c>
      <c r="L357">
        <v>3592</v>
      </c>
      <c r="M357">
        <v>12.28</v>
      </c>
      <c r="N357">
        <v>397</v>
      </c>
      <c r="O357">
        <v>11.05</v>
      </c>
      <c r="P357">
        <v>3891.7088323699436</v>
      </c>
      <c r="Q357">
        <v>38148.97</v>
      </c>
      <c r="R357" s="6">
        <v>880.26269803870014</v>
      </c>
      <c r="S357">
        <v>167</v>
      </c>
      <c r="T357" t="str">
        <f ca="1">PROPER(TRIM(Table1[[#This Row],[Campaign Status]]))</f>
        <v>Paused</v>
      </c>
      <c r="V357" s="1">
        <f t="shared" si="15"/>
        <v>397</v>
      </c>
      <c r="W357" t="str">
        <f t="shared" ca="1" si="16"/>
        <v>west</v>
      </c>
      <c r="X357" s="6">
        <f t="shared" si="17"/>
        <v>118.6124442711083</v>
      </c>
    </row>
    <row r="358" spans="1:24" x14ac:dyDescent="0.3">
      <c r="A358" t="s">
        <v>860</v>
      </c>
      <c r="B358" t="str">
        <f ca="1">PROPER(TRIM(Table1[[#This Row],[Campaign Name]]))</f>
        <v>Mega Discount</v>
      </c>
      <c r="C358" t="str">
        <f ca="1">PROPER(TRIM(Table1[[#This Row],[Campaign Type]]))</f>
        <v>Retargeting</v>
      </c>
      <c r="D358" t="str">
        <f ca="1">PROPER(TRIM(Table1[[#This Row],[Marketing Channel]]))</f>
        <v>Linkedin</v>
      </c>
      <c r="E358" t="s">
        <v>861</v>
      </c>
      <c r="F358" t="s">
        <v>266</v>
      </c>
      <c r="G358" t="s">
        <v>29</v>
      </c>
      <c r="H358" t="s">
        <v>67</v>
      </c>
      <c r="I358" t="s">
        <v>68</v>
      </c>
      <c r="J358" t="s">
        <v>32</v>
      </c>
      <c r="K358">
        <v>125676</v>
      </c>
      <c r="L358">
        <v>13768</v>
      </c>
      <c r="M358">
        <v>10.96</v>
      </c>
      <c r="N358">
        <v>2461</v>
      </c>
      <c r="O358">
        <v>17.87</v>
      </c>
      <c r="P358">
        <v>4227.3</v>
      </c>
      <c r="Q358">
        <v>32398.3</v>
      </c>
      <c r="R358" s="6">
        <v>666.40645329169922</v>
      </c>
      <c r="S358">
        <v>1017</v>
      </c>
      <c r="T358" t="str">
        <f ca="1">PROPER(TRIM(Table1[[#This Row],[Campaign Status]]))</f>
        <v>Active</v>
      </c>
      <c r="V358" s="1">
        <f t="shared" si="15"/>
        <v>2461</v>
      </c>
      <c r="W358" t="str">
        <f t="shared" ca="1" si="16"/>
        <v>North</v>
      </c>
      <c r="X358" s="6">
        <f t="shared" si="17"/>
        <v>880.26269803870014</v>
      </c>
    </row>
    <row r="359" spans="1:24" x14ac:dyDescent="0.3">
      <c r="A359" t="s">
        <v>862</v>
      </c>
      <c r="B359" t="str">
        <f ca="1">PROPER(TRIM(Table1[[#This Row],[Campaign Name]]))</f>
        <v>New Launch</v>
      </c>
      <c r="C359" t="str">
        <f ca="1">PROPER(TRIM(Table1[[#This Row],[Campaign Type]]))</f>
        <v>Sales</v>
      </c>
      <c r="D359" t="str">
        <f ca="1">PROPER(TRIM(Table1[[#This Row],[Marketing Channel]]))</f>
        <v>Meta Ads</v>
      </c>
      <c r="E359" t="s">
        <v>863</v>
      </c>
      <c r="F359" t="s">
        <v>637</v>
      </c>
      <c r="G359" t="s">
        <v>29</v>
      </c>
      <c r="H359" t="s">
        <v>61</v>
      </c>
      <c r="I359" t="s">
        <v>62</v>
      </c>
      <c r="J359" t="s">
        <v>32</v>
      </c>
      <c r="K359">
        <v>175311</v>
      </c>
      <c r="L359">
        <v>22055</v>
      </c>
      <c r="M359">
        <v>12.58</v>
      </c>
      <c r="N359">
        <v>5315</v>
      </c>
      <c r="O359">
        <v>24.1</v>
      </c>
      <c r="P359">
        <v>3817.8497265160554</v>
      </c>
      <c r="Q359">
        <v>4784.54</v>
      </c>
      <c r="R359" s="6">
        <v>25.320280857834842</v>
      </c>
      <c r="S359">
        <v>88</v>
      </c>
      <c r="T359" t="str">
        <f ca="1">PROPER(TRIM(Table1[[#This Row],[Campaign Status]]))</f>
        <v>Paused</v>
      </c>
      <c r="V359" s="1">
        <f t="shared" si="15"/>
        <v>5315</v>
      </c>
      <c r="W359" t="str">
        <f t="shared" ca="1" si="16"/>
        <v>North</v>
      </c>
      <c r="X359" s="6">
        <f t="shared" si="17"/>
        <v>666.40645329169922</v>
      </c>
    </row>
    <row r="360" spans="1:24" x14ac:dyDescent="0.3">
      <c r="A360" t="s">
        <v>864</v>
      </c>
      <c r="B360" t="str">
        <f ca="1">PROPER(TRIM(Table1[[#This Row],[Campaign Name]]))</f>
        <v>Summer Sale</v>
      </c>
      <c r="C360" t="str">
        <f ca="1">PROPER(TRIM(Table1[[#This Row],[Campaign Type]]))</f>
        <v>Sales</v>
      </c>
      <c r="D360" t="str">
        <f ca="1">PROPER(TRIM(Table1[[#This Row],[Marketing Channel]]))</f>
        <v>Instagram</v>
      </c>
      <c r="E360" t="s">
        <v>865</v>
      </c>
      <c r="F360" t="s">
        <v>403</v>
      </c>
      <c r="G360" t="s">
        <v>29</v>
      </c>
      <c r="H360" t="s">
        <v>99</v>
      </c>
      <c r="I360" t="s">
        <v>24</v>
      </c>
      <c r="J360" t="s">
        <v>25</v>
      </c>
      <c r="K360">
        <v>132680</v>
      </c>
      <c r="L360">
        <v>1084</v>
      </c>
      <c r="M360">
        <v>0.82</v>
      </c>
      <c r="N360">
        <v>240</v>
      </c>
      <c r="O360">
        <v>22.14</v>
      </c>
      <c r="P360">
        <v>250</v>
      </c>
      <c r="Q360">
        <v>15374.59</v>
      </c>
      <c r="R360" s="6">
        <v>6049.8360000000002</v>
      </c>
      <c r="S360">
        <v>106</v>
      </c>
      <c r="T360" t="str">
        <f ca="1">PROPER(TRIM(Table1[[#This Row],[Campaign Status]]))</f>
        <v>Active</v>
      </c>
      <c r="V360" s="1">
        <f t="shared" si="15"/>
        <v>240</v>
      </c>
      <c r="W360" t="str">
        <f t="shared" ca="1" si="16"/>
        <v>North</v>
      </c>
      <c r="X360" s="6">
        <f t="shared" si="17"/>
        <v>25.320280857834842</v>
      </c>
    </row>
    <row r="361" spans="1:24" hidden="1" x14ac:dyDescent="0.3">
      <c r="A361" t="s">
        <v>866</v>
      </c>
      <c r="B361" t="str">
        <f ca="1">PROPER(TRIM(Table1[[#This Row],[Campaign Name]]))</f>
        <v>Festive Offer</v>
      </c>
      <c r="C361" t="str">
        <f ca="1">PROPER(TRIM(Table1[[#This Row],[Campaign Type]]))</f>
        <v>Lead Gen</v>
      </c>
      <c r="D361" t="str">
        <f ca="1">PROPER(TRIM(Table1[[#This Row],[Marketing Channel]]))</f>
        <v>Meta Ads</v>
      </c>
      <c r="E361" t="s">
        <v>867</v>
      </c>
      <c r="F361" t="s">
        <v>378</v>
      </c>
      <c r="G361" t="s">
        <v>29</v>
      </c>
      <c r="H361" t="s">
        <v>99</v>
      </c>
      <c r="I361" t="s">
        <v>68</v>
      </c>
      <c r="J361" t="s">
        <v>25</v>
      </c>
      <c r="K361">
        <v>186988</v>
      </c>
      <c r="L361">
        <v>24100</v>
      </c>
      <c r="M361">
        <v>12.89</v>
      </c>
      <c r="N361">
        <v>2543</v>
      </c>
      <c r="O361">
        <v>10.55</v>
      </c>
      <c r="P361">
        <v>3817.8497265160554</v>
      </c>
      <c r="R361" s="6" t="e">
        <v>#VALUE!</v>
      </c>
      <c r="S361">
        <v>1904</v>
      </c>
      <c r="T361" t="str">
        <f ca="1">PROPER(TRIM(Table1[[#This Row],[Campaign Status]]))</f>
        <v>Completed</v>
      </c>
      <c r="V361" s="1">
        <f t="shared" si="15"/>
        <v>2543</v>
      </c>
      <c r="W361" t="str">
        <f t="shared" ca="1" si="16"/>
        <v>North</v>
      </c>
      <c r="X361" s="6">
        <f t="shared" si="17"/>
        <v>6049.8360000000002</v>
      </c>
    </row>
    <row r="362" spans="1:24" x14ac:dyDescent="0.3">
      <c r="A362" t="s">
        <v>868</v>
      </c>
      <c r="B362" t="str">
        <f ca="1">PROPER(TRIM(Table1[[#This Row],[Campaign Name]]))</f>
        <v>Flash Sale</v>
      </c>
      <c r="C362" t="str">
        <f ca="1">PROPER(TRIM(Table1[[#This Row],[Campaign Type]]))</f>
        <v>Awareness</v>
      </c>
      <c r="D362" t="str">
        <f ca="1">PROPER(TRIM(Table1[[#This Row],[Marketing Channel]]))</f>
        <v>Meta Ads</v>
      </c>
      <c r="E362" t="s">
        <v>326</v>
      </c>
      <c r="F362" t="s">
        <v>28</v>
      </c>
      <c r="G362" t="s">
        <v>29</v>
      </c>
      <c r="H362" t="s">
        <v>61</v>
      </c>
      <c r="I362" t="s">
        <v>62</v>
      </c>
      <c r="J362" t="s">
        <v>63</v>
      </c>
      <c r="K362">
        <v>171570</v>
      </c>
      <c r="L362">
        <v>23269</v>
      </c>
      <c r="M362">
        <v>13.56</v>
      </c>
      <c r="N362">
        <v>7073</v>
      </c>
      <c r="O362">
        <v>30.4</v>
      </c>
      <c r="P362">
        <v>250</v>
      </c>
      <c r="Q362">
        <v>27129.66</v>
      </c>
      <c r="R362" s="6">
        <v>10751.864000000001</v>
      </c>
      <c r="S362">
        <v>7002</v>
      </c>
      <c r="T362" t="str">
        <f ca="1">PROPER(TRIM(Table1[[#This Row],[Campaign Status]]))</f>
        <v>Paused</v>
      </c>
      <c r="V362" s="1">
        <f t="shared" si="15"/>
        <v>7073</v>
      </c>
      <c r="W362" t="str">
        <f t="shared" ca="1" si="16"/>
        <v>North</v>
      </c>
      <c r="X362" s="6" t="e">
        <f t="shared" si="17"/>
        <v>#VALUE!</v>
      </c>
    </row>
    <row r="363" spans="1:24" x14ac:dyDescent="0.3">
      <c r="A363" t="s">
        <v>869</v>
      </c>
      <c r="B363" t="str">
        <f ca="1">PROPER(TRIM(Table1[[#This Row],[Campaign Name]]))</f>
        <v>Mega Discount</v>
      </c>
      <c r="C363" t="str">
        <f ca="1">PROPER(TRIM(Table1[[#This Row],[Campaign Type]]))</f>
        <v>Sales</v>
      </c>
      <c r="D363" t="str">
        <f ca="1">PROPER(TRIM(Table1[[#This Row],[Marketing Channel]]))</f>
        <v>Linkedin</v>
      </c>
      <c r="E363" t="s">
        <v>854</v>
      </c>
      <c r="F363" t="s">
        <v>522</v>
      </c>
      <c r="G363" t="s">
        <v>46</v>
      </c>
      <c r="H363" t="s">
        <v>30</v>
      </c>
      <c r="I363" t="s">
        <v>31</v>
      </c>
      <c r="J363" t="s">
        <v>32</v>
      </c>
      <c r="K363">
        <v>30869</v>
      </c>
      <c r="L363">
        <v>2079</v>
      </c>
      <c r="M363">
        <v>6.73</v>
      </c>
      <c r="N363">
        <v>480</v>
      </c>
      <c r="O363">
        <v>23.09</v>
      </c>
      <c r="P363">
        <v>4131.6499999999996</v>
      </c>
      <c r="Q363">
        <v>40686.9</v>
      </c>
      <c r="R363" s="6">
        <v>884.76153594810785</v>
      </c>
      <c r="S363">
        <v>63</v>
      </c>
      <c r="T363" t="str">
        <f ca="1">PROPER(TRIM(Table1[[#This Row],[Campaign Status]]))</f>
        <v>Paused</v>
      </c>
      <c r="V363" s="1">
        <f t="shared" si="15"/>
        <v>480</v>
      </c>
      <c r="W363" t="str">
        <f t="shared" ca="1" si="16"/>
        <v>South</v>
      </c>
      <c r="X363" s="6">
        <f t="shared" si="17"/>
        <v>10751.864000000001</v>
      </c>
    </row>
    <row r="364" spans="1:24" x14ac:dyDescent="0.3">
      <c r="A364" t="s">
        <v>870</v>
      </c>
      <c r="B364" t="str">
        <f ca="1">PROPER(TRIM(Table1[[#This Row],[Campaign Name]]))</f>
        <v>Flash Sale</v>
      </c>
      <c r="C364" t="str">
        <f ca="1">PROPER(TRIM(Table1[[#This Row],[Campaign Type]]))</f>
        <v>Awareness</v>
      </c>
      <c r="D364" t="str">
        <f ca="1">PROPER(TRIM(Table1[[#This Row],[Marketing Channel]]))</f>
        <v>Meta Ads</v>
      </c>
      <c r="E364" t="s">
        <v>871</v>
      </c>
      <c r="F364" t="s">
        <v>71</v>
      </c>
      <c r="G364" t="s">
        <v>11141</v>
      </c>
      <c r="H364" t="s">
        <v>23</v>
      </c>
      <c r="I364" t="s">
        <v>62</v>
      </c>
      <c r="J364" t="s">
        <v>25</v>
      </c>
      <c r="K364">
        <v>32798</v>
      </c>
      <c r="L364">
        <v>567</v>
      </c>
      <c r="M364">
        <v>1.73</v>
      </c>
      <c r="N364">
        <v>74</v>
      </c>
      <c r="O364">
        <v>13.05</v>
      </c>
      <c r="P364">
        <v>250</v>
      </c>
      <c r="Q364">
        <v>24520.240000000002</v>
      </c>
      <c r="R364" s="6">
        <v>9708.0960000000014</v>
      </c>
      <c r="S364">
        <v>60</v>
      </c>
      <c r="T364" t="str">
        <f ca="1">PROPER(TRIM(Table1[[#This Row],[Campaign Status]]))</f>
        <v>Completed</v>
      </c>
      <c r="V364" s="1">
        <f t="shared" si="15"/>
        <v>74</v>
      </c>
      <c r="W364" t="str">
        <f t="shared" ca="1" si="16"/>
        <v>west</v>
      </c>
      <c r="X364" s="6">
        <f t="shared" si="17"/>
        <v>884.76153594810785</v>
      </c>
    </row>
    <row r="365" spans="1:24" x14ac:dyDescent="0.3">
      <c r="A365" t="s">
        <v>872</v>
      </c>
      <c r="B365" t="str">
        <f ca="1">PROPER(TRIM(Table1[[#This Row],[Campaign Name]]))</f>
        <v>Summer Sale</v>
      </c>
      <c r="C365" t="str">
        <f ca="1">PROPER(TRIM(Table1[[#This Row],[Campaign Type]]))</f>
        <v>Retargeting</v>
      </c>
      <c r="D365" t="str">
        <f ca="1">PROPER(TRIM(Table1[[#This Row],[Marketing Channel]]))</f>
        <v>Meta Ads</v>
      </c>
      <c r="E365" t="s">
        <v>873</v>
      </c>
      <c r="F365" t="s">
        <v>551</v>
      </c>
      <c r="G365" t="s">
        <v>46</v>
      </c>
      <c r="H365" t="s">
        <v>42</v>
      </c>
      <c r="I365" t="s">
        <v>31</v>
      </c>
      <c r="J365" t="s">
        <v>32</v>
      </c>
      <c r="K365">
        <v>177719</v>
      </c>
      <c r="L365">
        <v>4215</v>
      </c>
      <c r="M365">
        <v>2.37</v>
      </c>
      <c r="N365">
        <v>1054</v>
      </c>
      <c r="O365">
        <v>25.01</v>
      </c>
      <c r="P365">
        <v>3817.8497265160554</v>
      </c>
      <c r="Q365">
        <v>4171.3900000000003</v>
      </c>
      <c r="R365" s="6">
        <v>9.2601935332474419</v>
      </c>
      <c r="S365">
        <v>419</v>
      </c>
      <c r="T365" t="str">
        <f ca="1">PROPER(TRIM(Table1[[#This Row],[Campaign Status]]))</f>
        <v>Paused</v>
      </c>
      <c r="V365" s="1">
        <f t="shared" si="15"/>
        <v>1054</v>
      </c>
      <c r="W365" t="str">
        <f t="shared" ca="1" si="16"/>
        <v>South</v>
      </c>
      <c r="X365" s="6">
        <f t="shared" si="17"/>
        <v>9708.0960000000014</v>
      </c>
    </row>
    <row r="366" spans="1:24" hidden="1" x14ac:dyDescent="0.3">
      <c r="A366" t="s">
        <v>874</v>
      </c>
      <c r="B366" t="str">
        <f ca="1">PROPER(TRIM(Table1[[#This Row],[Campaign Name]]))</f>
        <v>Summer Sale</v>
      </c>
      <c r="C366" t="str">
        <f ca="1">PROPER(TRIM(Table1[[#This Row],[Campaign Type]]))</f>
        <v>Sales</v>
      </c>
      <c r="D366" t="str">
        <f ca="1">PROPER(TRIM(Table1[[#This Row],[Marketing Channel]]))</f>
        <v>Google Ads</v>
      </c>
      <c r="E366" t="s">
        <v>875</v>
      </c>
      <c r="F366" t="s">
        <v>468</v>
      </c>
      <c r="G366" t="s">
        <v>29</v>
      </c>
      <c r="H366" t="s">
        <v>99</v>
      </c>
      <c r="I366" t="s">
        <v>68</v>
      </c>
      <c r="J366" t="s">
        <v>32</v>
      </c>
      <c r="K366">
        <v>132035</v>
      </c>
      <c r="L366">
        <v>9089</v>
      </c>
      <c r="M366">
        <v>6.88</v>
      </c>
      <c r="N366">
        <v>792</v>
      </c>
      <c r="O366">
        <v>8.7100000000000009</v>
      </c>
      <c r="P366">
        <v>3988.1535696969677</v>
      </c>
      <c r="R366" s="6" t="e">
        <v>#VALUE!</v>
      </c>
      <c r="S366">
        <v>583</v>
      </c>
      <c r="T366" t="str">
        <f ca="1">PROPER(TRIM(Table1[[#This Row],[Campaign Status]]))</f>
        <v>Completed</v>
      </c>
      <c r="V366" s="1">
        <f t="shared" si="15"/>
        <v>792</v>
      </c>
      <c r="W366" t="str">
        <f t="shared" ca="1" si="16"/>
        <v>North</v>
      </c>
      <c r="X366" s="6">
        <f t="shared" si="17"/>
        <v>9.2601935332474419</v>
      </c>
    </row>
    <row r="367" spans="1:24" x14ac:dyDescent="0.3">
      <c r="A367" t="s">
        <v>876</v>
      </c>
      <c r="B367" t="str">
        <f ca="1">PROPER(TRIM(Table1[[#This Row],[Campaign Name]]))</f>
        <v>Festive Offer</v>
      </c>
      <c r="C367" t="str">
        <f ca="1">PROPER(TRIM(Table1[[#This Row],[Campaign Type]]))</f>
        <v>Lead Gen</v>
      </c>
      <c r="D367" t="str">
        <f ca="1">PROPER(TRIM(Table1[[#This Row],[Marketing Channel]]))</f>
        <v>Google Ads</v>
      </c>
      <c r="E367" t="s">
        <v>479</v>
      </c>
      <c r="F367" t="s">
        <v>368</v>
      </c>
      <c r="G367" t="s">
        <v>41</v>
      </c>
      <c r="H367" t="s">
        <v>11140</v>
      </c>
      <c r="I367" t="s">
        <v>68</v>
      </c>
      <c r="J367" t="s">
        <v>32</v>
      </c>
      <c r="K367">
        <v>31571</v>
      </c>
      <c r="L367">
        <v>4553</v>
      </c>
      <c r="M367">
        <v>14.42</v>
      </c>
      <c r="N367">
        <v>110</v>
      </c>
      <c r="O367">
        <v>2.42</v>
      </c>
      <c r="P367">
        <v>3988.1535696969677</v>
      </c>
      <c r="Q367">
        <v>48161.84</v>
      </c>
      <c r="R367" s="6">
        <v>1107.6225039563731</v>
      </c>
      <c r="S367">
        <v>36</v>
      </c>
      <c r="T367" t="str">
        <f ca="1">PROPER(TRIM(Table1[[#This Row],[Campaign Status]]))</f>
        <v>Active</v>
      </c>
      <c r="V367" s="1">
        <f t="shared" si="15"/>
        <v>110</v>
      </c>
      <c r="W367" t="str">
        <f t="shared" ca="1" si="16"/>
        <v>East</v>
      </c>
      <c r="X367" s="6" t="e">
        <f t="shared" si="17"/>
        <v>#VALUE!</v>
      </c>
    </row>
    <row r="368" spans="1:24" x14ac:dyDescent="0.3">
      <c r="A368" t="s">
        <v>877</v>
      </c>
      <c r="B368" t="str">
        <f ca="1">PROPER(TRIM(Table1[[#This Row],[Campaign Name]]))</f>
        <v>New Launch</v>
      </c>
      <c r="C368" t="str">
        <f ca="1">PROPER(TRIM(Table1[[#This Row],[Campaign Type]]))</f>
        <v>Lead Gen</v>
      </c>
      <c r="D368" t="str">
        <f ca="1">PROPER(TRIM(Table1[[#This Row],[Marketing Channel]]))</f>
        <v>Youtube</v>
      </c>
      <c r="E368" t="s">
        <v>83</v>
      </c>
      <c r="F368" t="s">
        <v>49</v>
      </c>
      <c r="G368" t="s">
        <v>29</v>
      </c>
      <c r="H368" t="s">
        <v>99</v>
      </c>
      <c r="I368" t="s">
        <v>31</v>
      </c>
      <c r="J368" t="s">
        <v>63</v>
      </c>
      <c r="K368">
        <v>109906</v>
      </c>
      <c r="L368">
        <v>10543</v>
      </c>
      <c r="M368">
        <v>9.59</v>
      </c>
      <c r="N368">
        <v>1155</v>
      </c>
      <c r="O368">
        <v>10.96</v>
      </c>
      <c r="P368">
        <v>3891.7088323699436</v>
      </c>
      <c r="Q368">
        <v>47200.88</v>
      </c>
      <c r="R368" s="6">
        <v>1112.8574370055317</v>
      </c>
      <c r="S368">
        <v>972</v>
      </c>
      <c r="T368" t="str">
        <f ca="1">PROPER(TRIM(Table1[[#This Row],[Campaign Status]]))</f>
        <v>Paused</v>
      </c>
      <c r="V368" s="1">
        <f t="shared" si="15"/>
        <v>1155</v>
      </c>
      <c r="W368" t="str">
        <f t="shared" ca="1" si="16"/>
        <v>North</v>
      </c>
      <c r="X368" s="6">
        <f t="shared" si="17"/>
        <v>1107.6225039563731</v>
      </c>
    </row>
    <row r="369" spans="1:24" x14ac:dyDescent="0.3">
      <c r="A369" t="s">
        <v>878</v>
      </c>
      <c r="B369" t="str">
        <f ca="1">PROPER(TRIM(Table1[[#This Row],[Campaign Name]]))</f>
        <v>New Launch</v>
      </c>
      <c r="C369" t="str">
        <f ca="1">PROPER(TRIM(Table1[[#This Row],[Campaign Type]]))</f>
        <v>Retargeting</v>
      </c>
      <c r="D369" t="str">
        <f ca="1">PROPER(TRIM(Table1[[#This Row],[Marketing Channel]]))</f>
        <v>Google Ads</v>
      </c>
      <c r="E369" t="s">
        <v>567</v>
      </c>
      <c r="F369" t="s">
        <v>394</v>
      </c>
      <c r="G369" t="s">
        <v>11141</v>
      </c>
      <c r="H369" t="s">
        <v>36</v>
      </c>
      <c r="I369" t="s">
        <v>24</v>
      </c>
      <c r="J369" t="s">
        <v>25</v>
      </c>
      <c r="K369">
        <v>167840</v>
      </c>
      <c r="L369">
        <v>13584</v>
      </c>
      <c r="M369">
        <v>8.09</v>
      </c>
      <c r="N369">
        <v>2087</v>
      </c>
      <c r="O369">
        <v>15.36</v>
      </c>
      <c r="P369">
        <v>250</v>
      </c>
      <c r="Q369">
        <v>38238.769999999997</v>
      </c>
      <c r="R369" s="6">
        <v>15195.507999999998</v>
      </c>
      <c r="S369">
        <v>949</v>
      </c>
      <c r="T369" t="str">
        <f ca="1">PROPER(TRIM(Table1[[#This Row],[Campaign Status]]))</f>
        <v>Paused</v>
      </c>
      <c r="V369" s="1">
        <f t="shared" si="15"/>
        <v>2087</v>
      </c>
      <c r="W369" t="str">
        <f t="shared" ca="1" si="16"/>
        <v>west</v>
      </c>
      <c r="X369" s="6">
        <f t="shared" si="17"/>
        <v>1112.8574370055317</v>
      </c>
    </row>
    <row r="370" spans="1:24" x14ac:dyDescent="0.3">
      <c r="A370" t="s">
        <v>879</v>
      </c>
      <c r="B370" t="str">
        <f ca="1">PROPER(TRIM(Table1[[#This Row],[Campaign Name]]))</f>
        <v>Flash Sale</v>
      </c>
      <c r="C370" t="str">
        <f ca="1">PROPER(TRIM(Table1[[#This Row],[Campaign Type]]))</f>
        <v>Lead Gen</v>
      </c>
      <c r="D370" t="str">
        <f ca="1">PROPER(TRIM(Table1[[#This Row],[Marketing Channel]]))</f>
        <v>Meta Ads</v>
      </c>
      <c r="E370" t="s">
        <v>880</v>
      </c>
      <c r="F370" t="s">
        <v>158</v>
      </c>
      <c r="G370" t="s">
        <v>46</v>
      </c>
      <c r="H370" t="s">
        <v>30</v>
      </c>
      <c r="I370" t="s">
        <v>62</v>
      </c>
      <c r="J370" t="s">
        <v>25</v>
      </c>
      <c r="K370">
        <v>136309</v>
      </c>
      <c r="L370">
        <v>13710</v>
      </c>
      <c r="M370">
        <v>10.06</v>
      </c>
      <c r="N370">
        <v>3587</v>
      </c>
      <c r="O370">
        <v>26.16</v>
      </c>
      <c r="P370">
        <v>8421.6200000000008</v>
      </c>
      <c r="Q370">
        <v>4153.32</v>
      </c>
      <c r="R370" s="6">
        <v>-50.682647756607402</v>
      </c>
      <c r="S370">
        <v>2800</v>
      </c>
      <c r="T370" t="str">
        <f ca="1">PROPER(TRIM(Table1[[#This Row],[Campaign Status]]))</f>
        <v>Active</v>
      </c>
      <c r="V370" s="1">
        <f t="shared" si="15"/>
        <v>3587</v>
      </c>
      <c r="W370" t="str">
        <f t="shared" ca="1" si="16"/>
        <v>South</v>
      </c>
      <c r="X370" s="6">
        <f t="shared" si="17"/>
        <v>15195.507999999998</v>
      </c>
    </row>
    <row r="371" spans="1:24" x14ac:dyDescent="0.3">
      <c r="A371" t="s">
        <v>881</v>
      </c>
      <c r="B371" t="str">
        <f ca="1">PROPER(TRIM(Table1[[#This Row],[Campaign Name]]))</f>
        <v>Flash Sale</v>
      </c>
      <c r="C371" t="str">
        <f ca="1">PROPER(TRIM(Table1[[#This Row],[Campaign Type]]))</f>
        <v>Lead Gen</v>
      </c>
      <c r="D371" t="str">
        <f ca="1">PROPER(TRIM(Table1[[#This Row],[Marketing Channel]]))</f>
        <v>Google Ads</v>
      </c>
      <c r="E371" t="s">
        <v>882</v>
      </c>
      <c r="F371" t="s">
        <v>170</v>
      </c>
      <c r="G371" t="s">
        <v>11141</v>
      </c>
      <c r="H371" t="s">
        <v>54</v>
      </c>
      <c r="I371" t="s">
        <v>31</v>
      </c>
      <c r="J371" t="s">
        <v>63</v>
      </c>
      <c r="K371">
        <v>25816</v>
      </c>
      <c r="L371">
        <v>2235</v>
      </c>
      <c r="M371">
        <v>8.66</v>
      </c>
      <c r="N371">
        <v>298</v>
      </c>
      <c r="O371">
        <v>13.33</v>
      </c>
      <c r="P371">
        <v>250</v>
      </c>
      <c r="Q371">
        <v>47056.44</v>
      </c>
      <c r="R371" s="6">
        <v>18722.576000000001</v>
      </c>
      <c r="S371">
        <v>31</v>
      </c>
      <c r="T371" t="str">
        <f ca="1">PROPER(TRIM(Table1[[#This Row],[Campaign Status]]))</f>
        <v>Paused</v>
      </c>
      <c r="V371" s="1">
        <f t="shared" si="15"/>
        <v>298</v>
      </c>
      <c r="W371" t="str">
        <f t="shared" ca="1" si="16"/>
        <v>west</v>
      </c>
      <c r="X371" s="6">
        <f t="shared" si="17"/>
        <v>-50.682647756607402</v>
      </c>
    </row>
    <row r="372" spans="1:24" x14ac:dyDescent="0.3">
      <c r="A372" t="s">
        <v>883</v>
      </c>
      <c r="B372" t="str">
        <f ca="1">PROPER(TRIM(Table1[[#This Row],[Campaign Name]]))</f>
        <v>Festive Offer</v>
      </c>
      <c r="C372" t="str">
        <f ca="1">PROPER(TRIM(Table1[[#This Row],[Campaign Type]]))</f>
        <v>Retargeting</v>
      </c>
      <c r="D372" t="str">
        <f ca="1">PROPER(TRIM(Table1[[#This Row],[Marketing Channel]]))</f>
        <v>Youtube</v>
      </c>
      <c r="E372" t="s">
        <v>884</v>
      </c>
      <c r="F372" t="s">
        <v>77</v>
      </c>
      <c r="G372" t="s">
        <v>11141</v>
      </c>
      <c r="H372" t="s">
        <v>36</v>
      </c>
      <c r="I372" t="s">
        <v>68</v>
      </c>
      <c r="J372" t="s">
        <v>63</v>
      </c>
      <c r="K372">
        <v>110455</v>
      </c>
      <c r="L372">
        <v>6429</v>
      </c>
      <c r="M372">
        <v>5.82</v>
      </c>
      <c r="N372">
        <v>277</v>
      </c>
      <c r="O372">
        <v>4.3099999999999996</v>
      </c>
      <c r="P372">
        <v>250</v>
      </c>
      <c r="Q372">
        <v>43232.2</v>
      </c>
      <c r="R372" s="6">
        <v>17192.88</v>
      </c>
      <c r="S372">
        <v>200</v>
      </c>
      <c r="T372" t="str">
        <f ca="1">PROPER(TRIM(Table1[[#This Row],[Campaign Status]]))</f>
        <v>Paused</v>
      </c>
      <c r="V372" s="1">
        <f t="shared" si="15"/>
        <v>277</v>
      </c>
      <c r="W372" t="str">
        <f t="shared" ca="1" si="16"/>
        <v>west</v>
      </c>
      <c r="X372" s="6">
        <f t="shared" si="17"/>
        <v>18722.576000000001</v>
      </c>
    </row>
    <row r="373" spans="1:24" x14ac:dyDescent="0.3">
      <c r="A373" t="s">
        <v>885</v>
      </c>
      <c r="B373" t="str">
        <f ca="1">PROPER(TRIM(Table1[[#This Row],[Campaign Name]]))</f>
        <v>Flash Sale</v>
      </c>
      <c r="C373" t="str">
        <f ca="1">PROPER(TRIM(Table1[[#This Row],[Campaign Type]]))</f>
        <v>Retargeting</v>
      </c>
      <c r="D373" t="str">
        <f ca="1">PROPER(TRIM(Table1[[#This Row],[Marketing Channel]]))</f>
        <v>Youtube</v>
      </c>
      <c r="E373" t="s">
        <v>526</v>
      </c>
      <c r="F373" t="s">
        <v>564</v>
      </c>
      <c r="G373" t="s">
        <v>29</v>
      </c>
      <c r="H373" t="s">
        <v>61</v>
      </c>
      <c r="I373" t="s">
        <v>68</v>
      </c>
      <c r="J373" t="s">
        <v>25</v>
      </c>
      <c r="K373">
        <v>104057</v>
      </c>
      <c r="L373">
        <v>11349</v>
      </c>
      <c r="M373">
        <v>10.91</v>
      </c>
      <c r="N373">
        <v>1385</v>
      </c>
      <c r="O373">
        <v>12.2</v>
      </c>
      <c r="P373">
        <v>3891.7088323699436</v>
      </c>
      <c r="Q373">
        <v>38218.36</v>
      </c>
      <c r="R373" s="6">
        <v>882.04571940511971</v>
      </c>
      <c r="S373">
        <v>648</v>
      </c>
      <c r="T373" t="str">
        <f ca="1">PROPER(TRIM(Table1[[#This Row],[Campaign Status]]))</f>
        <v>Paused</v>
      </c>
      <c r="V373" s="1">
        <f t="shared" si="15"/>
        <v>1385</v>
      </c>
      <c r="W373" t="str">
        <f t="shared" ca="1" si="16"/>
        <v>North</v>
      </c>
      <c r="X373" s="6">
        <f t="shared" si="17"/>
        <v>17192.88</v>
      </c>
    </row>
    <row r="374" spans="1:24" x14ac:dyDescent="0.3">
      <c r="A374" t="s">
        <v>886</v>
      </c>
      <c r="B374" t="str">
        <f ca="1">PROPER(TRIM(Table1[[#This Row],[Campaign Name]]))</f>
        <v>Summer Sale</v>
      </c>
      <c r="C374" t="str">
        <f ca="1">PROPER(TRIM(Table1[[#This Row],[Campaign Type]]))</f>
        <v>Sales</v>
      </c>
      <c r="D374" t="str">
        <f ca="1">PROPER(TRIM(Table1[[#This Row],[Marketing Channel]]))</f>
        <v>Google Ads</v>
      </c>
      <c r="E374" t="s">
        <v>887</v>
      </c>
      <c r="F374" t="s">
        <v>238</v>
      </c>
      <c r="G374" t="s">
        <v>29</v>
      </c>
      <c r="H374" t="s">
        <v>61</v>
      </c>
      <c r="I374" t="s">
        <v>24</v>
      </c>
      <c r="J374" t="s">
        <v>32</v>
      </c>
      <c r="K374">
        <v>44190</v>
      </c>
      <c r="L374">
        <v>5825</v>
      </c>
      <c r="M374">
        <v>13.18</v>
      </c>
      <c r="N374">
        <v>465</v>
      </c>
      <c r="O374">
        <v>7.98</v>
      </c>
      <c r="P374">
        <v>3988.1535696969677</v>
      </c>
      <c r="Q374">
        <v>12174.96</v>
      </c>
      <c r="R374" s="6">
        <v>205.27811397506164</v>
      </c>
      <c r="S374">
        <v>406</v>
      </c>
      <c r="T374" t="str">
        <f ca="1">PROPER(TRIM(Table1[[#This Row],[Campaign Status]]))</f>
        <v>Active</v>
      </c>
      <c r="V374" s="1">
        <f t="shared" si="15"/>
        <v>465</v>
      </c>
      <c r="W374" t="str">
        <f t="shared" ca="1" si="16"/>
        <v>North</v>
      </c>
      <c r="X374" s="6">
        <f t="shared" si="17"/>
        <v>882.04571940511971</v>
      </c>
    </row>
    <row r="375" spans="1:24" hidden="1" x14ac:dyDescent="0.3">
      <c r="A375" t="s">
        <v>888</v>
      </c>
      <c r="B375" t="str">
        <f ca="1">PROPER(TRIM(Table1[[#This Row],[Campaign Name]]))</f>
        <v>Festive Offer</v>
      </c>
      <c r="C375" t="str">
        <f ca="1">PROPER(TRIM(Table1[[#This Row],[Campaign Type]]))</f>
        <v>Retargeting</v>
      </c>
      <c r="D375" t="str">
        <f ca="1">PROPER(TRIM(Table1[[#This Row],[Marketing Channel]]))</f>
        <v>Meta Ads</v>
      </c>
      <c r="E375" t="s">
        <v>889</v>
      </c>
      <c r="F375" t="s">
        <v>186</v>
      </c>
      <c r="G375" t="s">
        <v>46</v>
      </c>
      <c r="H375" t="s">
        <v>30</v>
      </c>
      <c r="I375" t="s">
        <v>24</v>
      </c>
      <c r="J375" t="s">
        <v>32</v>
      </c>
      <c r="K375">
        <v>72894</v>
      </c>
      <c r="L375">
        <v>4367</v>
      </c>
      <c r="M375">
        <v>5.99</v>
      </c>
      <c r="N375">
        <v>957</v>
      </c>
      <c r="O375">
        <v>21.91</v>
      </c>
      <c r="P375">
        <v>3817.8497265160554</v>
      </c>
      <c r="R375" s="6" t="e">
        <v>#VALUE!</v>
      </c>
      <c r="S375">
        <v>175</v>
      </c>
      <c r="T375" t="str">
        <f ca="1">PROPER(TRIM(Table1[[#This Row],[Campaign Status]]))</f>
        <v>Completed</v>
      </c>
      <c r="V375" s="1">
        <f t="shared" si="15"/>
        <v>957</v>
      </c>
      <c r="W375" t="str">
        <f t="shared" ca="1" si="16"/>
        <v>South</v>
      </c>
      <c r="X375" s="6">
        <f t="shared" si="17"/>
        <v>205.27811397506164</v>
      </c>
    </row>
    <row r="376" spans="1:24" hidden="1" x14ac:dyDescent="0.3">
      <c r="A376" t="s">
        <v>890</v>
      </c>
      <c r="B376" t="str">
        <f ca="1">PROPER(TRIM(Table1[[#This Row],[Campaign Name]]))</f>
        <v>Festive Offer</v>
      </c>
      <c r="C376" t="str">
        <f ca="1">PROPER(TRIM(Table1[[#This Row],[Campaign Type]]))</f>
        <v>Lead Gen</v>
      </c>
      <c r="D376" t="str">
        <f ca="1">PROPER(TRIM(Table1[[#This Row],[Marketing Channel]]))</f>
        <v>Google Ads</v>
      </c>
      <c r="E376" t="s">
        <v>891</v>
      </c>
      <c r="F376" t="s">
        <v>762</v>
      </c>
      <c r="G376" t="s">
        <v>41</v>
      </c>
      <c r="H376" t="s">
        <v>11140</v>
      </c>
      <c r="I376" t="s">
        <v>31</v>
      </c>
      <c r="J376" t="s">
        <v>32</v>
      </c>
      <c r="K376">
        <v>43732</v>
      </c>
      <c r="L376">
        <v>4981</v>
      </c>
      <c r="M376">
        <v>11.39</v>
      </c>
      <c r="N376">
        <v>293</v>
      </c>
      <c r="O376">
        <v>5.88</v>
      </c>
      <c r="P376">
        <v>7451.18</v>
      </c>
      <c r="R376" s="6" t="e">
        <v>#VALUE!</v>
      </c>
      <c r="S376">
        <v>1</v>
      </c>
      <c r="T376" t="str">
        <f ca="1">PROPER(TRIM(Table1[[#This Row],[Campaign Status]]))</f>
        <v>Paused</v>
      </c>
      <c r="V376" s="1">
        <f t="shared" si="15"/>
        <v>293</v>
      </c>
      <c r="W376" t="str">
        <f t="shared" ca="1" si="16"/>
        <v>East</v>
      </c>
      <c r="X376" s="6" t="e">
        <f t="shared" si="17"/>
        <v>#VALUE!</v>
      </c>
    </row>
    <row r="377" spans="1:24" x14ac:dyDescent="0.3">
      <c r="A377" t="s">
        <v>892</v>
      </c>
      <c r="B377" t="str">
        <f ca="1">PROPER(TRIM(Table1[[#This Row],[Campaign Name]]))</f>
        <v>Summer Sale</v>
      </c>
      <c r="C377" t="str">
        <f ca="1">PROPER(TRIM(Table1[[#This Row],[Campaign Type]]))</f>
        <v>Sales</v>
      </c>
      <c r="D377" t="str">
        <f ca="1">PROPER(TRIM(Table1[[#This Row],[Marketing Channel]]))</f>
        <v>Linkedin</v>
      </c>
      <c r="E377" t="s">
        <v>893</v>
      </c>
      <c r="F377" t="s">
        <v>679</v>
      </c>
      <c r="G377" t="s">
        <v>46</v>
      </c>
      <c r="H377" t="s">
        <v>30</v>
      </c>
      <c r="I377" t="s">
        <v>24</v>
      </c>
      <c r="J377" t="s">
        <v>63</v>
      </c>
      <c r="K377">
        <v>135816</v>
      </c>
      <c r="L377">
        <v>9347</v>
      </c>
      <c r="M377">
        <v>6.88</v>
      </c>
      <c r="N377">
        <v>2382</v>
      </c>
      <c r="O377">
        <v>25.48</v>
      </c>
      <c r="P377">
        <v>14998.53</v>
      </c>
      <c r="Q377">
        <v>44469.120000000003</v>
      </c>
      <c r="R377" s="6">
        <v>196.48985600588858</v>
      </c>
      <c r="S377">
        <v>80</v>
      </c>
      <c r="T377" t="str">
        <f ca="1">PROPER(TRIM(Table1[[#This Row],[Campaign Status]]))</f>
        <v>Active</v>
      </c>
      <c r="V377" s="1">
        <f t="shared" si="15"/>
        <v>2382</v>
      </c>
      <c r="W377" t="str">
        <f t="shared" ca="1" si="16"/>
        <v>South</v>
      </c>
      <c r="X377" s="6" t="e">
        <f t="shared" si="17"/>
        <v>#VALUE!</v>
      </c>
    </row>
    <row r="378" spans="1:24" x14ac:dyDescent="0.3">
      <c r="A378" t="s">
        <v>894</v>
      </c>
      <c r="B378" t="str">
        <f ca="1">PROPER(TRIM(Table1[[#This Row],[Campaign Name]]))</f>
        <v>New Launch</v>
      </c>
      <c r="C378" t="str">
        <f ca="1">PROPER(TRIM(Table1[[#This Row],[Campaign Type]]))</f>
        <v>Lead Gen</v>
      </c>
      <c r="D378" t="str">
        <f ca="1">PROPER(TRIM(Table1[[#This Row],[Marketing Channel]]))</f>
        <v>Google Ads</v>
      </c>
      <c r="E378" t="s">
        <v>895</v>
      </c>
      <c r="F378" t="s">
        <v>235</v>
      </c>
      <c r="G378" t="s">
        <v>46</v>
      </c>
      <c r="H378" t="s">
        <v>42</v>
      </c>
      <c r="I378" t="s">
        <v>24</v>
      </c>
      <c r="J378" t="s">
        <v>32</v>
      </c>
      <c r="K378">
        <v>180859</v>
      </c>
      <c r="L378">
        <v>7107</v>
      </c>
      <c r="M378">
        <v>3.93</v>
      </c>
      <c r="N378">
        <v>191</v>
      </c>
      <c r="O378">
        <v>2.69</v>
      </c>
      <c r="P378">
        <v>3988.1535696969677</v>
      </c>
      <c r="Q378">
        <v>25985.03</v>
      </c>
      <c r="R378" s="6">
        <v>551.55540141285041</v>
      </c>
      <c r="S378">
        <v>15</v>
      </c>
      <c r="T378" t="str">
        <f ca="1">PROPER(TRIM(Table1[[#This Row],[Campaign Status]]))</f>
        <v>Active</v>
      </c>
      <c r="V378" s="1">
        <f t="shared" si="15"/>
        <v>191</v>
      </c>
      <c r="W378" t="str">
        <f t="shared" ca="1" si="16"/>
        <v>South</v>
      </c>
      <c r="X378" s="6">
        <f t="shared" si="17"/>
        <v>196.48985600588858</v>
      </c>
    </row>
    <row r="379" spans="1:24" x14ac:dyDescent="0.3">
      <c r="A379" t="s">
        <v>896</v>
      </c>
      <c r="B379" t="str">
        <f ca="1">PROPER(TRIM(Table1[[#This Row],[Campaign Name]]))</f>
        <v>Flash Sale</v>
      </c>
      <c r="C379" t="str">
        <f ca="1">PROPER(TRIM(Table1[[#This Row],[Campaign Type]]))</f>
        <v>Sales</v>
      </c>
      <c r="D379" t="str">
        <f ca="1">PROPER(TRIM(Table1[[#This Row],[Marketing Channel]]))</f>
        <v>Email</v>
      </c>
      <c r="E379" t="s">
        <v>398</v>
      </c>
      <c r="F379" t="s">
        <v>663</v>
      </c>
      <c r="G379" t="s">
        <v>11141</v>
      </c>
      <c r="H379" t="s">
        <v>54</v>
      </c>
      <c r="I379" t="s">
        <v>68</v>
      </c>
      <c r="J379" t="s">
        <v>32</v>
      </c>
      <c r="K379">
        <v>13085</v>
      </c>
      <c r="L379">
        <v>1288</v>
      </c>
      <c r="M379">
        <v>9.84</v>
      </c>
      <c r="N379">
        <v>306</v>
      </c>
      <c r="O379">
        <v>23.76</v>
      </c>
      <c r="P379">
        <v>4021.4266195524165</v>
      </c>
      <c r="Q379">
        <v>9058.49</v>
      </c>
      <c r="R379" s="6">
        <v>125.25563331075298</v>
      </c>
      <c r="S379">
        <v>191</v>
      </c>
      <c r="T379" t="str">
        <f ca="1">PROPER(TRIM(Table1[[#This Row],[Campaign Status]]))</f>
        <v>Paused</v>
      </c>
      <c r="V379" s="1">
        <f t="shared" si="15"/>
        <v>306</v>
      </c>
      <c r="W379" t="str">
        <f t="shared" ca="1" si="16"/>
        <v>west</v>
      </c>
      <c r="X379" s="6">
        <f t="shared" si="17"/>
        <v>551.55540141285041</v>
      </c>
    </row>
    <row r="380" spans="1:24" x14ac:dyDescent="0.3">
      <c r="A380" t="s">
        <v>897</v>
      </c>
      <c r="B380" t="str">
        <f ca="1">PROPER(TRIM(Table1[[#This Row],[Campaign Name]]))</f>
        <v>Flash Sale</v>
      </c>
      <c r="C380" t="str">
        <f ca="1">PROPER(TRIM(Table1[[#This Row],[Campaign Type]]))</f>
        <v>Retargeting</v>
      </c>
      <c r="D380" t="str">
        <f ca="1">PROPER(TRIM(Table1[[#This Row],[Marketing Channel]]))</f>
        <v>Google Ads</v>
      </c>
      <c r="E380" t="s">
        <v>898</v>
      </c>
      <c r="F380" t="s">
        <v>762</v>
      </c>
      <c r="G380" t="s">
        <v>46</v>
      </c>
      <c r="H380" t="s">
        <v>30</v>
      </c>
      <c r="I380" t="s">
        <v>68</v>
      </c>
      <c r="J380" t="s">
        <v>32</v>
      </c>
      <c r="K380">
        <v>182380</v>
      </c>
      <c r="L380">
        <v>23334</v>
      </c>
      <c r="M380">
        <v>12.79</v>
      </c>
      <c r="N380">
        <v>6772</v>
      </c>
      <c r="O380">
        <v>29.02</v>
      </c>
      <c r="P380">
        <v>3988.1535696969677</v>
      </c>
      <c r="Q380">
        <v>43525.53</v>
      </c>
      <c r="R380" s="6">
        <v>991.37046102533122</v>
      </c>
      <c r="S380">
        <v>5499</v>
      </c>
      <c r="T380" t="str">
        <f ca="1">PROPER(TRIM(Table1[[#This Row],[Campaign Status]]))</f>
        <v>Completed</v>
      </c>
      <c r="V380" s="1">
        <f t="shared" si="15"/>
        <v>6772</v>
      </c>
      <c r="W380" t="str">
        <f t="shared" ca="1" si="16"/>
        <v>South</v>
      </c>
      <c r="X380" s="6">
        <f t="shared" si="17"/>
        <v>125.25563331075298</v>
      </c>
    </row>
    <row r="381" spans="1:24" x14ac:dyDescent="0.3">
      <c r="A381" t="s">
        <v>899</v>
      </c>
      <c r="B381" t="str">
        <f ca="1">PROPER(TRIM(Table1[[#This Row],[Campaign Name]]))</f>
        <v>Flash Sale</v>
      </c>
      <c r="C381" t="str">
        <f ca="1">PROPER(TRIM(Table1[[#This Row],[Campaign Type]]))</f>
        <v>Sales</v>
      </c>
      <c r="D381" t="str">
        <f ca="1">PROPER(TRIM(Table1[[#This Row],[Marketing Channel]]))</f>
        <v>Youtube</v>
      </c>
      <c r="E381" t="s">
        <v>900</v>
      </c>
      <c r="F381" t="s">
        <v>170</v>
      </c>
      <c r="G381" t="s">
        <v>29</v>
      </c>
      <c r="H381" t="s">
        <v>67</v>
      </c>
      <c r="I381" t="s">
        <v>68</v>
      </c>
      <c r="J381" t="s">
        <v>32</v>
      </c>
      <c r="K381">
        <v>36199</v>
      </c>
      <c r="L381">
        <v>2469</v>
      </c>
      <c r="M381">
        <v>6.82</v>
      </c>
      <c r="N381">
        <v>440</v>
      </c>
      <c r="O381">
        <v>17.82</v>
      </c>
      <c r="P381">
        <v>7007.01</v>
      </c>
      <c r="Q381">
        <v>25571.8</v>
      </c>
      <c r="R381" s="6">
        <v>264.94596125879656</v>
      </c>
      <c r="S381">
        <v>222</v>
      </c>
      <c r="T381" t="str">
        <f ca="1">PROPER(TRIM(Table1[[#This Row],[Campaign Status]]))</f>
        <v>Completed</v>
      </c>
      <c r="V381" s="1">
        <f t="shared" si="15"/>
        <v>440</v>
      </c>
      <c r="W381" t="str">
        <f t="shared" ca="1" si="16"/>
        <v>North</v>
      </c>
      <c r="X381" s="6">
        <f t="shared" si="17"/>
        <v>991.37046102533122</v>
      </c>
    </row>
    <row r="382" spans="1:24" x14ac:dyDescent="0.3">
      <c r="A382" t="s">
        <v>901</v>
      </c>
      <c r="B382" t="str">
        <f ca="1">PROPER(TRIM(Table1[[#This Row],[Campaign Name]]))</f>
        <v>Mega Discount</v>
      </c>
      <c r="C382" t="str">
        <f ca="1">PROPER(TRIM(Table1[[#This Row],[Campaign Type]]))</f>
        <v>Awareness</v>
      </c>
      <c r="D382" t="str">
        <f ca="1">PROPER(TRIM(Table1[[#This Row],[Marketing Channel]]))</f>
        <v>Meta Ads</v>
      </c>
      <c r="E382" t="s">
        <v>902</v>
      </c>
      <c r="F382" t="s">
        <v>143</v>
      </c>
      <c r="G382" t="s">
        <v>41</v>
      </c>
      <c r="H382" t="s">
        <v>11140</v>
      </c>
      <c r="I382" t="s">
        <v>68</v>
      </c>
      <c r="J382" t="s">
        <v>25</v>
      </c>
      <c r="K382">
        <v>101344</v>
      </c>
      <c r="L382">
        <v>14510</v>
      </c>
      <c r="M382">
        <v>14.32</v>
      </c>
      <c r="N382">
        <v>4681</v>
      </c>
      <c r="O382">
        <v>32.26</v>
      </c>
      <c r="P382">
        <v>3817.8497265160554</v>
      </c>
      <c r="Q382">
        <v>9718</v>
      </c>
      <c r="R382" s="6">
        <v>154.54118669222936</v>
      </c>
      <c r="S382">
        <v>2973</v>
      </c>
      <c r="T382" t="str">
        <f ca="1">PROPER(TRIM(Table1[[#This Row],[Campaign Status]]))</f>
        <v>Active</v>
      </c>
      <c r="V382" s="1">
        <f t="shared" si="15"/>
        <v>4681</v>
      </c>
      <c r="W382" t="str">
        <f t="shared" ca="1" si="16"/>
        <v>East</v>
      </c>
      <c r="X382" s="6">
        <f t="shared" si="17"/>
        <v>264.94596125879656</v>
      </c>
    </row>
    <row r="383" spans="1:24" x14ac:dyDescent="0.3">
      <c r="A383" t="s">
        <v>903</v>
      </c>
      <c r="B383" t="str">
        <f ca="1">PROPER(TRIM(Table1[[#This Row],[Campaign Name]]))</f>
        <v>Flash Sale</v>
      </c>
      <c r="C383" t="str">
        <f ca="1">PROPER(TRIM(Table1[[#This Row],[Campaign Type]]))</f>
        <v>Retargeting</v>
      </c>
      <c r="D383" t="str">
        <f ca="1">PROPER(TRIM(Table1[[#This Row],[Marketing Channel]]))</f>
        <v>Meta Ads</v>
      </c>
      <c r="E383" t="s">
        <v>904</v>
      </c>
      <c r="F383" t="s">
        <v>676</v>
      </c>
      <c r="G383" t="s">
        <v>11141</v>
      </c>
      <c r="H383" t="s">
        <v>36</v>
      </c>
      <c r="I383" t="s">
        <v>68</v>
      </c>
      <c r="J383" t="s">
        <v>25</v>
      </c>
      <c r="K383">
        <v>184608</v>
      </c>
      <c r="L383">
        <v>25575</v>
      </c>
      <c r="M383">
        <v>13.85</v>
      </c>
      <c r="N383">
        <v>4905</v>
      </c>
      <c r="O383">
        <v>19.18</v>
      </c>
      <c r="P383">
        <v>250</v>
      </c>
      <c r="Q383">
        <v>11083.26</v>
      </c>
      <c r="R383" s="6">
        <v>4333.3040000000001</v>
      </c>
      <c r="S383">
        <v>3013</v>
      </c>
      <c r="T383" t="str">
        <f ca="1">PROPER(TRIM(Table1[[#This Row],[Campaign Status]]))</f>
        <v>Active</v>
      </c>
      <c r="V383" s="1">
        <f t="shared" si="15"/>
        <v>4905</v>
      </c>
      <c r="W383" t="str">
        <f t="shared" ca="1" si="16"/>
        <v>west</v>
      </c>
      <c r="X383" s="6">
        <f t="shared" si="17"/>
        <v>154.54118669222936</v>
      </c>
    </row>
    <row r="384" spans="1:24" x14ac:dyDescent="0.3">
      <c r="A384" t="s">
        <v>905</v>
      </c>
      <c r="B384" t="str">
        <f ca="1">PROPER(TRIM(Table1[[#This Row],[Campaign Name]]))</f>
        <v>Flash Sale</v>
      </c>
      <c r="C384" t="str">
        <f ca="1">PROPER(TRIM(Table1[[#This Row],[Campaign Type]]))</f>
        <v>Lead Gen</v>
      </c>
      <c r="D384" t="str">
        <f ca="1">PROPER(TRIM(Table1[[#This Row],[Marketing Channel]]))</f>
        <v>Google Ads</v>
      </c>
      <c r="E384" t="s">
        <v>906</v>
      </c>
      <c r="F384" t="s">
        <v>839</v>
      </c>
      <c r="G384" t="s">
        <v>11141</v>
      </c>
      <c r="H384" t="s">
        <v>23</v>
      </c>
      <c r="I384" t="s">
        <v>24</v>
      </c>
      <c r="J384" t="s">
        <v>25</v>
      </c>
      <c r="K384">
        <v>113220</v>
      </c>
      <c r="L384">
        <v>9739</v>
      </c>
      <c r="M384">
        <v>8.6</v>
      </c>
      <c r="N384">
        <v>265</v>
      </c>
      <c r="O384">
        <v>2.72</v>
      </c>
      <c r="P384">
        <v>8786.7099999999991</v>
      </c>
      <c r="Q384">
        <v>19261.22</v>
      </c>
      <c r="R384" s="6">
        <v>119.20855473778016</v>
      </c>
      <c r="S384">
        <v>114</v>
      </c>
      <c r="T384" t="str">
        <f ca="1">PROPER(TRIM(Table1[[#This Row],[Campaign Status]]))</f>
        <v>Paused</v>
      </c>
      <c r="V384" s="1">
        <f t="shared" si="15"/>
        <v>265</v>
      </c>
      <c r="W384" t="str">
        <f t="shared" ca="1" si="16"/>
        <v>west</v>
      </c>
      <c r="X384" s="6">
        <f t="shared" si="17"/>
        <v>4333.3040000000001</v>
      </c>
    </row>
    <row r="385" spans="1:24" x14ac:dyDescent="0.3">
      <c r="A385" t="s">
        <v>907</v>
      </c>
      <c r="B385" t="str">
        <f ca="1">PROPER(TRIM(Table1[[#This Row],[Campaign Name]]))</f>
        <v>Flash Sale</v>
      </c>
      <c r="C385" t="str">
        <f ca="1">PROPER(TRIM(Table1[[#This Row],[Campaign Type]]))</f>
        <v>Awareness</v>
      </c>
      <c r="D385" t="str">
        <f ca="1">PROPER(TRIM(Table1[[#This Row],[Marketing Channel]]))</f>
        <v>Youtube</v>
      </c>
      <c r="E385" t="s">
        <v>908</v>
      </c>
      <c r="F385" t="s">
        <v>909</v>
      </c>
      <c r="G385" t="s">
        <v>11141</v>
      </c>
      <c r="H385" t="s">
        <v>23</v>
      </c>
      <c r="I385" t="s">
        <v>24</v>
      </c>
      <c r="J385" t="s">
        <v>32</v>
      </c>
      <c r="K385">
        <v>84285</v>
      </c>
      <c r="L385">
        <v>11057</v>
      </c>
      <c r="M385">
        <v>13.12</v>
      </c>
      <c r="N385">
        <v>3113</v>
      </c>
      <c r="O385">
        <v>28.15</v>
      </c>
      <c r="P385">
        <v>250</v>
      </c>
      <c r="Q385">
        <v>19956.04</v>
      </c>
      <c r="R385" s="6">
        <v>7882.4160000000011</v>
      </c>
      <c r="S385">
        <v>2757</v>
      </c>
      <c r="T385" t="str">
        <f ca="1">PROPER(TRIM(Table1[[#This Row],[Campaign Status]]))</f>
        <v>Paused</v>
      </c>
      <c r="V385" s="1">
        <f t="shared" si="15"/>
        <v>3113</v>
      </c>
      <c r="W385" t="str">
        <f t="shared" ca="1" si="16"/>
        <v>west</v>
      </c>
      <c r="X385" s="6">
        <f t="shared" si="17"/>
        <v>119.20855473778016</v>
      </c>
    </row>
    <row r="386" spans="1:24" x14ac:dyDescent="0.3">
      <c r="A386" t="s">
        <v>910</v>
      </c>
      <c r="B386" t="str">
        <f ca="1">PROPER(TRIM(Table1[[#This Row],[Campaign Name]]))</f>
        <v>Summer Sale</v>
      </c>
      <c r="C386" t="str">
        <f ca="1">PROPER(TRIM(Table1[[#This Row],[Campaign Type]]))</f>
        <v>Retargeting</v>
      </c>
      <c r="D386" t="str">
        <f ca="1">PROPER(TRIM(Table1[[#This Row],[Marketing Channel]]))</f>
        <v>Youtube</v>
      </c>
      <c r="E386" t="s">
        <v>786</v>
      </c>
      <c r="F386" t="s">
        <v>263</v>
      </c>
      <c r="G386" t="s">
        <v>41</v>
      </c>
      <c r="H386" t="s">
        <v>11140</v>
      </c>
      <c r="I386" t="s">
        <v>62</v>
      </c>
      <c r="J386" t="s">
        <v>25</v>
      </c>
      <c r="K386">
        <v>188496</v>
      </c>
      <c r="L386">
        <v>17112</v>
      </c>
      <c r="M386">
        <v>9.08</v>
      </c>
      <c r="N386">
        <v>3380</v>
      </c>
      <c r="O386">
        <v>19.75</v>
      </c>
      <c r="P386">
        <v>250</v>
      </c>
      <c r="Q386">
        <v>26627.759999999998</v>
      </c>
      <c r="R386" s="6">
        <v>10551.103999999999</v>
      </c>
      <c r="S386">
        <v>808</v>
      </c>
      <c r="T386" t="str">
        <f ca="1">PROPER(TRIM(Table1[[#This Row],[Campaign Status]]))</f>
        <v>Completed</v>
      </c>
      <c r="V386" s="1">
        <f t="shared" ref="V386:V449" si="18">IF(N386="",ROUND(L386*O386/100,0),N386)</f>
        <v>3380</v>
      </c>
      <c r="W386" t="str">
        <f t="shared" ca="1" si="16"/>
        <v>East</v>
      </c>
      <c r="X386" s="6">
        <f t="shared" si="17"/>
        <v>7882.4160000000011</v>
      </c>
    </row>
    <row r="387" spans="1:24" x14ac:dyDescent="0.3">
      <c r="A387" t="s">
        <v>911</v>
      </c>
      <c r="B387" t="str">
        <f ca="1">PROPER(TRIM(Table1[[#This Row],[Campaign Name]]))</f>
        <v>New Launch</v>
      </c>
      <c r="C387" t="str">
        <f ca="1">PROPER(TRIM(Table1[[#This Row],[Campaign Type]]))</f>
        <v>Retargeting</v>
      </c>
      <c r="D387" t="str">
        <f ca="1">PROPER(TRIM(Table1[[#This Row],[Marketing Channel]]))</f>
        <v>Youtube</v>
      </c>
      <c r="E387" t="s">
        <v>912</v>
      </c>
      <c r="F387" t="s">
        <v>913</v>
      </c>
      <c r="G387" t="s">
        <v>11141</v>
      </c>
      <c r="H387" t="s">
        <v>36</v>
      </c>
      <c r="I387" t="s">
        <v>62</v>
      </c>
      <c r="J387" t="s">
        <v>32</v>
      </c>
      <c r="K387">
        <v>32619</v>
      </c>
      <c r="L387">
        <v>3113</v>
      </c>
      <c r="M387">
        <v>9.5399999999999991</v>
      </c>
      <c r="N387">
        <v>320</v>
      </c>
      <c r="O387">
        <v>10.28</v>
      </c>
      <c r="P387">
        <v>3891.7088323699436</v>
      </c>
      <c r="Q387">
        <v>39330.339999999997</v>
      </c>
      <c r="R387" s="6">
        <v>910.61877170417449</v>
      </c>
      <c r="S387">
        <v>211</v>
      </c>
      <c r="T387" t="str">
        <f ca="1">PROPER(TRIM(Table1[[#This Row],[Campaign Status]]))</f>
        <v>Completed</v>
      </c>
      <c r="V387" s="1">
        <f t="shared" si="18"/>
        <v>320</v>
      </c>
      <c r="W387" t="str">
        <f t="shared" ref="W387:W450" ca="1" si="19">IF(OR(D387="Delhi",D387="lucknow",D387="jaipur"),"North",IF(OR(D387="Bengaluru",D387="chennai"),"South",IF(D387="Kolkata","East",IF(OR(D387="Mumbai",D387="Pune",D387="Ahmedabad"),"west","unknown"))))</f>
        <v>west</v>
      </c>
      <c r="X387" s="6">
        <f t="shared" si="17"/>
        <v>10551.103999999999</v>
      </c>
    </row>
    <row r="388" spans="1:24" x14ac:dyDescent="0.3">
      <c r="A388" t="s">
        <v>914</v>
      </c>
      <c r="B388" t="str">
        <f ca="1">PROPER(TRIM(Table1[[#This Row],[Campaign Name]]))</f>
        <v>Flash Sale</v>
      </c>
      <c r="C388" t="str">
        <f ca="1">PROPER(TRIM(Table1[[#This Row],[Campaign Type]]))</f>
        <v>Awareness</v>
      </c>
      <c r="D388" t="str">
        <f ca="1">PROPER(TRIM(Table1[[#This Row],[Marketing Channel]]))</f>
        <v>Linkedin</v>
      </c>
      <c r="E388" t="s">
        <v>915</v>
      </c>
      <c r="F388" t="s">
        <v>475</v>
      </c>
      <c r="G388" t="s">
        <v>11141</v>
      </c>
      <c r="H388" t="s">
        <v>36</v>
      </c>
      <c r="I388" t="s">
        <v>31</v>
      </c>
      <c r="J388" t="s">
        <v>63</v>
      </c>
      <c r="K388">
        <v>161847</v>
      </c>
      <c r="L388">
        <v>11601</v>
      </c>
      <c r="M388">
        <v>7.17</v>
      </c>
      <c r="N388">
        <v>932</v>
      </c>
      <c r="O388">
        <v>8.0299999999999994</v>
      </c>
      <c r="P388">
        <v>3830.4648972188602</v>
      </c>
      <c r="Q388">
        <v>30535.01</v>
      </c>
      <c r="R388" s="6">
        <v>697.16198475464921</v>
      </c>
      <c r="S388">
        <v>633</v>
      </c>
      <c r="T388" t="str">
        <f ca="1">PROPER(TRIM(Table1[[#This Row],[Campaign Status]]))</f>
        <v>Completed</v>
      </c>
      <c r="V388" s="1">
        <f t="shared" si="18"/>
        <v>932</v>
      </c>
      <c r="W388" t="str">
        <f t="shared" ca="1" si="19"/>
        <v>west</v>
      </c>
      <c r="X388" s="6">
        <f t="shared" ref="X388:X451" si="20">R387*1</f>
        <v>910.61877170417449</v>
      </c>
    </row>
    <row r="389" spans="1:24" x14ac:dyDescent="0.3">
      <c r="A389" t="s">
        <v>916</v>
      </c>
      <c r="B389" t="str">
        <f ca="1">PROPER(TRIM(Table1[[#This Row],[Campaign Name]]))</f>
        <v>New Launch</v>
      </c>
      <c r="C389" t="str">
        <f ca="1">PROPER(TRIM(Table1[[#This Row],[Campaign Type]]))</f>
        <v>Retargeting</v>
      </c>
      <c r="D389" t="str">
        <f ca="1">PROPER(TRIM(Table1[[#This Row],[Marketing Channel]]))</f>
        <v>Instagram</v>
      </c>
      <c r="E389" t="s">
        <v>917</v>
      </c>
      <c r="F389" t="s">
        <v>475</v>
      </c>
      <c r="G389" t="s">
        <v>46</v>
      </c>
      <c r="H389" t="s">
        <v>42</v>
      </c>
      <c r="I389" t="s">
        <v>24</v>
      </c>
      <c r="J389" t="s">
        <v>63</v>
      </c>
      <c r="K389">
        <v>20358</v>
      </c>
      <c r="L389">
        <v>1479</v>
      </c>
      <c r="M389">
        <v>7.26</v>
      </c>
      <c r="N389">
        <v>192</v>
      </c>
      <c r="O389">
        <v>12.98</v>
      </c>
      <c r="P389">
        <v>250</v>
      </c>
      <c r="Q389">
        <v>4168.24</v>
      </c>
      <c r="R389" s="6">
        <v>1567.296</v>
      </c>
      <c r="S389">
        <v>56</v>
      </c>
      <c r="T389" t="str">
        <f ca="1">PROPER(TRIM(Table1[[#This Row],[Campaign Status]]))</f>
        <v>Paused</v>
      </c>
      <c r="V389" s="1">
        <f t="shared" si="18"/>
        <v>192</v>
      </c>
      <c r="W389" t="str">
        <f t="shared" ca="1" si="19"/>
        <v>South</v>
      </c>
      <c r="X389" s="6">
        <f t="shared" si="20"/>
        <v>697.16198475464921</v>
      </c>
    </row>
    <row r="390" spans="1:24" x14ac:dyDescent="0.3">
      <c r="A390" t="s">
        <v>918</v>
      </c>
      <c r="B390" t="str">
        <f ca="1">PROPER(TRIM(Table1[[#This Row],[Campaign Name]]))</f>
        <v>Summer Sale</v>
      </c>
      <c r="C390" t="str">
        <f ca="1">PROPER(TRIM(Table1[[#This Row],[Campaign Type]]))</f>
        <v>Retargeting</v>
      </c>
      <c r="D390" t="str">
        <f ca="1">PROPER(TRIM(Table1[[#This Row],[Marketing Channel]]))</f>
        <v>Email</v>
      </c>
      <c r="E390" t="s">
        <v>919</v>
      </c>
      <c r="F390" t="s">
        <v>170</v>
      </c>
      <c r="G390" t="s">
        <v>46</v>
      </c>
      <c r="H390" t="s">
        <v>42</v>
      </c>
      <c r="I390" t="s">
        <v>24</v>
      </c>
      <c r="J390" t="s">
        <v>25</v>
      </c>
      <c r="K390">
        <v>120432</v>
      </c>
      <c r="L390">
        <v>15627</v>
      </c>
      <c r="M390">
        <v>12.98</v>
      </c>
      <c r="N390">
        <v>1514</v>
      </c>
      <c r="O390">
        <v>9.69</v>
      </c>
      <c r="P390">
        <v>250</v>
      </c>
      <c r="Q390">
        <v>20953.669999999998</v>
      </c>
      <c r="R390" s="6">
        <v>8281.4679999999989</v>
      </c>
      <c r="S390">
        <v>1249</v>
      </c>
      <c r="T390" t="str">
        <f ca="1">PROPER(TRIM(Table1[[#This Row],[Campaign Status]]))</f>
        <v>Active</v>
      </c>
      <c r="V390" s="1">
        <f t="shared" si="18"/>
        <v>1514</v>
      </c>
      <c r="W390" t="str">
        <f t="shared" ca="1" si="19"/>
        <v>South</v>
      </c>
      <c r="X390" s="6">
        <f t="shared" si="20"/>
        <v>1567.296</v>
      </c>
    </row>
    <row r="391" spans="1:24" x14ac:dyDescent="0.3">
      <c r="A391" t="s">
        <v>920</v>
      </c>
      <c r="B391" t="str">
        <f ca="1">PROPER(TRIM(Table1[[#This Row],[Campaign Name]]))</f>
        <v>Summer Sale</v>
      </c>
      <c r="C391" t="str">
        <f ca="1">PROPER(TRIM(Table1[[#This Row],[Campaign Type]]))</f>
        <v>Retargeting</v>
      </c>
      <c r="D391" t="str">
        <f ca="1">PROPER(TRIM(Table1[[#This Row],[Marketing Channel]]))</f>
        <v>Instagram</v>
      </c>
      <c r="E391" t="s">
        <v>921</v>
      </c>
      <c r="F391" t="s">
        <v>455</v>
      </c>
      <c r="G391" t="s">
        <v>29</v>
      </c>
      <c r="H391" t="s">
        <v>67</v>
      </c>
      <c r="I391" t="s">
        <v>68</v>
      </c>
      <c r="J391" t="s">
        <v>32</v>
      </c>
      <c r="K391">
        <v>50141</v>
      </c>
      <c r="L391">
        <v>5810</v>
      </c>
      <c r="M391">
        <v>11.59</v>
      </c>
      <c r="N391">
        <v>1168</v>
      </c>
      <c r="O391">
        <v>20.100000000000001</v>
      </c>
      <c r="P391">
        <v>3982.6304252733912</v>
      </c>
      <c r="Q391">
        <v>39288.19</v>
      </c>
      <c r="R391" s="6">
        <v>886.48847130481681</v>
      </c>
      <c r="S391">
        <v>160</v>
      </c>
      <c r="T391" t="str">
        <f ca="1">PROPER(TRIM(Table1[[#This Row],[Campaign Status]]))</f>
        <v>Paused</v>
      </c>
      <c r="V391" s="1">
        <f t="shared" si="18"/>
        <v>1168</v>
      </c>
      <c r="W391" t="str">
        <f t="shared" ca="1" si="19"/>
        <v>North</v>
      </c>
      <c r="X391" s="6">
        <f t="shared" si="20"/>
        <v>8281.4679999999989</v>
      </c>
    </row>
    <row r="392" spans="1:24" x14ac:dyDescent="0.3">
      <c r="A392" t="s">
        <v>922</v>
      </c>
      <c r="B392" t="str">
        <f ca="1">PROPER(TRIM(Table1[[#This Row],[Campaign Name]]))</f>
        <v>Mega Discount</v>
      </c>
      <c r="C392" t="str">
        <f ca="1">PROPER(TRIM(Table1[[#This Row],[Campaign Type]]))</f>
        <v>Awareness</v>
      </c>
      <c r="D392" t="str">
        <f ca="1">PROPER(TRIM(Table1[[#This Row],[Marketing Channel]]))</f>
        <v>Google Ads</v>
      </c>
      <c r="E392" t="s">
        <v>923</v>
      </c>
      <c r="F392" t="s">
        <v>500</v>
      </c>
      <c r="G392" t="s">
        <v>11141</v>
      </c>
      <c r="H392" t="s">
        <v>23</v>
      </c>
      <c r="I392" t="s">
        <v>68</v>
      </c>
      <c r="J392" t="s">
        <v>32</v>
      </c>
      <c r="K392">
        <v>17610</v>
      </c>
      <c r="L392">
        <v>830</v>
      </c>
      <c r="M392">
        <v>4.71</v>
      </c>
      <c r="N392">
        <v>199</v>
      </c>
      <c r="O392">
        <v>23.98</v>
      </c>
      <c r="P392">
        <v>6093.36</v>
      </c>
      <c r="Q392">
        <v>30197.48</v>
      </c>
      <c r="R392" s="6">
        <v>395.58010687042946</v>
      </c>
      <c r="S392">
        <v>6</v>
      </c>
      <c r="T392" t="str">
        <f ca="1">PROPER(TRIM(Table1[[#This Row],[Campaign Status]]))</f>
        <v>Completed</v>
      </c>
      <c r="V392" s="1">
        <f t="shared" si="18"/>
        <v>199</v>
      </c>
      <c r="W392" t="str">
        <f t="shared" ca="1" si="19"/>
        <v>west</v>
      </c>
      <c r="X392" s="6">
        <f t="shared" si="20"/>
        <v>886.48847130481681</v>
      </c>
    </row>
    <row r="393" spans="1:24" x14ac:dyDescent="0.3">
      <c r="A393" t="s">
        <v>924</v>
      </c>
      <c r="B393" t="str">
        <f ca="1">PROPER(TRIM(Table1[[#This Row],[Campaign Name]]))</f>
        <v>Summer Sale</v>
      </c>
      <c r="C393" t="str">
        <f ca="1">PROPER(TRIM(Table1[[#This Row],[Campaign Type]]))</f>
        <v>Retargeting</v>
      </c>
      <c r="D393" t="str">
        <f ca="1">PROPER(TRIM(Table1[[#This Row],[Marketing Channel]]))</f>
        <v>Meta Ads</v>
      </c>
      <c r="E393" t="s">
        <v>483</v>
      </c>
      <c r="F393" t="s">
        <v>925</v>
      </c>
      <c r="G393" t="s">
        <v>41</v>
      </c>
      <c r="H393" t="s">
        <v>11140</v>
      </c>
      <c r="I393" t="s">
        <v>31</v>
      </c>
      <c r="J393" t="s">
        <v>32</v>
      </c>
      <c r="K393">
        <v>145510</v>
      </c>
      <c r="L393">
        <v>12218</v>
      </c>
      <c r="M393">
        <v>8.4</v>
      </c>
      <c r="N393">
        <v>2563</v>
      </c>
      <c r="O393">
        <v>20.98</v>
      </c>
      <c r="P393">
        <v>6970.27</v>
      </c>
      <c r="Q393">
        <v>20041.09</v>
      </c>
      <c r="R393" s="6">
        <v>187.52243456853176</v>
      </c>
      <c r="S393">
        <v>2364</v>
      </c>
      <c r="T393" t="str">
        <f ca="1">PROPER(TRIM(Table1[[#This Row],[Campaign Status]]))</f>
        <v>Completed</v>
      </c>
      <c r="V393" s="1">
        <f t="shared" si="18"/>
        <v>2563</v>
      </c>
      <c r="W393" t="str">
        <f t="shared" ca="1" si="19"/>
        <v>East</v>
      </c>
      <c r="X393" s="6">
        <f t="shared" si="20"/>
        <v>395.58010687042946</v>
      </c>
    </row>
    <row r="394" spans="1:24" x14ac:dyDescent="0.3">
      <c r="A394" t="s">
        <v>926</v>
      </c>
      <c r="B394" t="str">
        <f ca="1">PROPER(TRIM(Table1[[#This Row],[Campaign Name]]))</f>
        <v>Mega Discount</v>
      </c>
      <c r="C394" t="str">
        <f ca="1">PROPER(TRIM(Table1[[#This Row],[Campaign Type]]))</f>
        <v>Lead Gen</v>
      </c>
      <c r="D394" t="str">
        <f ca="1">PROPER(TRIM(Table1[[#This Row],[Marketing Channel]]))</f>
        <v>Meta Ads</v>
      </c>
      <c r="E394" t="s">
        <v>927</v>
      </c>
      <c r="F394" t="s">
        <v>505</v>
      </c>
      <c r="G394" t="s">
        <v>41</v>
      </c>
      <c r="H394" t="s">
        <v>11140</v>
      </c>
      <c r="I394" t="s">
        <v>24</v>
      </c>
      <c r="J394" t="s">
        <v>63</v>
      </c>
      <c r="K394">
        <v>194109</v>
      </c>
      <c r="L394">
        <v>22959</v>
      </c>
      <c r="M394">
        <v>11.83</v>
      </c>
      <c r="N394">
        <v>5441</v>
      </c>
      <c r="O394">
        <v>23.7</v>
      </c>
      <c r="P394">
        <v>3817.8497265160554</v>
      </c>
      <c r="Q394">
        <v>36297.19</v>
      </c>
      <c r="R394" s="6">
        <v>850.72338096247381</v>
      </c>
      <c r="S394">
        <v>2795</v>
      </c>
      <c r="T394" t="str">
        <f ca="1">PROPER(TRIM(Table1[[#This Row],[Campaign Status]]))</f>
        <v>Completed</v>
      </c>
      <c r="V394" s="1">
        <f t="shared" si="18"/>
        <v>5441</v>
      </c>
      <c r="W394" t="str">
        <f t="shared" ca="1" si="19"/>
        <v>East</v>
      </c>
      <c r="X394" s="6">
        <f t="shared" si="20"/>
        <v>187.52243456853176</v>
      </c>
    </row>
    <row r="395" spans="1:24" x14ac:dyDescent="0.3">
      <c r="A395" t="s">
        <v>928</v>
      </c>
      <c r="B395" t="str">
        <f ca="1">PROPER(TRIM(Table1[[#This Row],[Campaign Name]]))</f>
        <v>Summer Sale</v>
      </c>
      <c r="C395" t="str">
        <f ca="1">PROPER(TRIM(Table1[[#This Row],[Campaign Type]]))</f>
        <v>Awareness</v>
      </c>
      <c r="D395" t="str">
        <f ca="1">PROPER(TRIM(Table1[[#This Row],[Marketing Channel]]))</f>
        <v>Instagram</v>
      </c>
      <c r="E395" t="s">
        <v>929</v>
      </c>
      <c r="F395" t="s">
        <v>668</v>
      </c>
      <c r="G395" t="s">
        <v>46</v>
      </c>
      <c r="H395" t="s">
        <v>30</v>
      </c>
      <c r="I395" t="s">
        <v>62</v>
      </c>
      <c r="J395" t="s">
        <v>63</v>
      </c>
      <c r="K395">
        <v>161473</v>
      </c>
      <c r="L395">
        <v>19773</v>
      </c>
      <c r="M395">
        <v>12.25</v>
      </c>
      <c r="N395">
        <v>6250</v>
      </c>
      <c r="O395">
        <v>31.61</v>
      </c>
      <c r="P395">
        <v>1767.44</v>
      </c>
      <c r="Q395">
        <v>28992.58</v>
      </c>
      <c r="R395" s="6">
        <v>1540.3713846014575</v>
      </c>
      <c r="S395">
        <v>1174</v>
      </c>
      <c r="T395" t="str">
        <f ca="1">PROPER(TRIM(Table1[[#This Row],[Campaign Status]]))</f>
        <v>Active</v>
      </c>
      <c r="V395" s="1">
        <f t="shared" si="18"/>
        <v>6250</v>
      </c>
      <c r="W395" t="str">
        <f t="shared" ca="1" si="19"/>
        <v>South</v>
      </c>
      <c r="X395" s="6">
        <f t="shared" si="20"/>
        <v>850.72338096247381</v>
      </c>
    </row>
    <row r="396" spans="1:24" x14ac:dyDescent="0.3">
      <c r="A396" t="s">
        <v>930</v>
      </c>
      <c r="B396" t="str">
        <f ca="1">PROPER(TRIM(Table1[[#This Row],[Campaign Name]]))</f>
        <v>Summer Sale</v>
      </c>
      <c r="C396" t="str">
        <f ca="1">PROPER(TRIM(Table1[[#This Row],[Campaign Type]]))</f>
        <v>Retargeting</v>
      </c>
      <c r="D396" t="str">
        <f ca="1">PROPER(TRIM(Table1[[#This Row],[Marketing Channel]]))</f>
        <v>Linkedin</v>
      </c>
      <c r="E396" t="s">
        <v>931</v>
      </c>
      <c r="F396" t="s">
        <v>762</v>
      </c>
      <c r="G396" t="s">
        <v>29</v>
      </c>
      <c r="H396" t="s">
        <v>67</v>
      </c>
      <c r="I396" t="s">
        <v>31</v>
      </c>
      <c r="J396" t="s">
        <v>32</v>
      </c>
      <c r="K396">
        <v>17969</v>
      </c>
      <c r="L396">
        <v>1461</v>
      </c>
      <c r="M396">
        <v>8.1300000000000008</v>
      </c>
      <c r="N396">
        <v>104</v>
      </c>
      <c r="O396">
        <v>7.12</v>
      </c>
      <c r="P396">
        <v>10437.61</v>
      </c>
      <c r="Q396">
        <v>25953</v>
      </c>
      <c r="R396" s="6">
        <v>148.64887651483431</v>
      </c>
      <c r="S396">
        <v>85</v>
      </c>
      <c r="T396" t="str">
        <f ca="1">PROPER(TRIM(Table1[[#This Row],[Campaign Status]]))</f>
        <v>Completed</v>
      </c>
      <c r="V396" s="1">
        <f t="shared" si="18"/>
        <v>104</v>
      </c>
      <c r="W396" t="str">
        <f t="shared" ca="1" si="19"/>
        <v>North</v>
      </c>
      <c r="X396" s="6">
        <f t="shared" si="20"/>
        <v>1540.3713846014575</v>
      </c>
    </row>
    <row r="397" spans="1:24" x14ac:dyDescent="0.3">
      <c r="A397" t="s">
        <v>932</v>
      </c>
      <c r="B397" t="str">
        <f ca="1">PROPER(TRIM(Table1[[#This Row],[Campaign Name]]))</f>
        <v>Festive Offer</v>
      </c>
      <c r="C397" t="str">
        <f ca="1">PROPER(TRIM(Table1[[#This Row],[Campaign Type]]))</f>
        <v>Retargeting</v>
      </c>
      <c r="D397" t="str">
        <f ca="1">PROPER(TRIM(Table1[[#This Row],[Marketing Channel]]))</f>
        <v>Youtube</v>
      </c>
      <c r="E397" t="s">
        <v>933</v>
      </c>
      <c r="F397" t="s">
        <v>279</v>
      </c>
      <c r="G397" t="s">
        <v>29</v>
      </c>
      <c r="H397" t="s">
        <v>67</v>
      </c>
      <c r="I397" t="s">
        <v>62</v>
      </c>
      <c r="J397" t="s">
        <v>32</v>
      </c>
      <c r="K397">
        <v>165387</v>
      </c>
      <c r="L397">
        <v>1457</v>
      </c>
      <c r="M397">
        <v>0.88</v>
      </c>
      <c r="N397">
        <v>28</v>
      </c>
      <c r="O397">
        <v>1.92</v>
      </c>
      <c r="P397">
        <v>3891.7088323699436</v>
      </c>
      <c r="Q397">
        <v>20540.7</v>
      </c>
      <c r="R397" s="6">
        <v>427.80670098310719</v>
      </c>
      <c r="S397">
        <v>25</v>
      </c>
      <c r="T397" t="str">
        <f ca="1">PROPER(TRIM(Table1[[#This Row],[Campaign Status]]))</f>
        <v>Completed</v>
      </c>
      <c r="V397" s="1">
        <f t="shared" si="18"/>
        <v>28</v>
      </c>
      <c r="W397" t="str">
        <f t="shared" ca="1" si="19"/>
        <v>North</v>
      </c>
      <c r="X397" s="6">
        <f t="shared" si="20"/>
        <v>148.64887651483431</v>
      </c>
    </row>
    <row r="398" spans="1:24" x14ac:dyDescent="0.3">
      <c r="A398" t="s">
        <v>934</v>
      </c>
      <c r="B398" t="str">
        <f ca="1">PROPER(TRIM(Table1[[#This Row],[Campaign Name]]))</f>
        <v>Summer Sale</v>
      </c>
      <c r="C398" t="str">
        <f ca="1">PROPER(TRIM(Table1[[#This Row],[Campaign Type]]))</f>
        <v>Awareness</v>
      </c>
      <c r="D398" t="str">
        <f ca="1">PROPER(TRIM(Table1[[#This Row],[Marketing Channel]]))</f>
        <v>Meta Ads</v>
      </c>
      <c r="E398" t="s">
        <v>474</v>
      </c>
      <c r="F398" t="s">
        <v>519</v>
      </c>
      <c r="G398" t="s">
        <v>29</v>
      </c>
      <c r="H398" t="s">
        <v>67</v>
      </c>
      <c r="I398" t="s">
        <v>31</v>
      </c>
      <c r="J398" t="s">
        <v>63</v>
      </c>
      <c r="K398">
        <v>15976</v>
      </c>
      <c r="L398">
        <v>546</v>
      </c>
      <c r="M398">
        <v>3.42</v>
      </c>
      <c r="N398">
        <v>37</v>
      </c>
      <c r="O398">
        <v>6.78</v>
      </c>
      <c r="P398">
        <v>13880.9</v>
      </c>
      <c r="Q398">
        <v>17362.41</v>
      </c>
      <c r="R398" s="6">
        <v>25.081298763048508</v>
      </c>
      <c r="S398">
        <v>14</v>
      </c>
      <c r="T398" t="str">
        <f ca="1">PROPER(TRIM(Table1[[#This Row],[Campaign Status]]))</f>
        <v>Completed</v>
      </c>
      <c r="V398" s="1">
        <f t="shared" si="18"/>
        <v>37</v>
      </c>
      <c r="W398" t="str">
        <f t="shared" ca="1" si="19"/>
        <v>North</v>
      </c>
      <c r="X398" s="6">
        <f t="shared" si="20"/>
        <v>427.80670098310719</v>
      </c>
    </row>
    <row r="399" spans="1:24" x14ac:dyDescent="0.3">
      <c r="A399" t="s">
        <v>935</v>
      </c>
      <c r="B399" t="str">
        <f ca="1">PROPER(TRIM(Table1[[#This Row],[Campaign Name]]))</f>
        <v>New Launch</v>
      </c>
      <c r="C399" t="str">
        <f ca="1">PROPER(TRIM(Table1[[#This Row],[Campaign Type]]))</f>
        <v>Lead Gen</v>
      </c>
      <c r="D399" t="str">
        <f ca="1">PROPER(TRIM(Table1[[#This Row],[Marketing Channel]]))</f>
        <v>Email</v>
      </c>
      <c r="E399" t="s">
        <v>542</v>
      </c>
      <c r="F399" t="s">
        <v>936</v>
      </c>
      <c r="G399" t="s">
        <v>11141</v>
      </c>
      <c r="H399" t="s">
        <v>36</v>
      </c>
      <c r="I399" t="s">
        <v>68</v>
      </c>
      <c r="J399" t="s">
        <v>63</v>
      </c>
      <c r="K399">
        <v>137988</v>
      </c>
      <c r="L399">
        <v>20491</v>
      </c>
      <c r="M399">
        <v>14.85</v>
      </c>
      <c r="N399">
        <v>5944</v>
      </c>
      <c r="O399">
        <v>29.01</v>
      </c>
      <c r="P399">
        <v>2077.91</v>
      </c>
      <c r="Q399">
        <v>29030.95</v>
      </c>
      <c r="R399" s="6">
        <v>1297.1225895250518</v>
      </c>
      <c r="S399">
        <v>1343</v>
      </c>
      <c r="T399" t="str">
        <f ca="1">PROPER(TRIM(Table1[[#This Row],[Campaign Status]]))</f>
        <v>Active</v>
      </c>
      <c r="V399" s="1">
        <f t="shared" si="18"/>
        <v>5944</v>
      </c>
      <c r="W399" t="str">
        <f t="shared" ca="1" si="19"/>
        <v>west</v>
      </c>
      <c r="X399" s="6">
        <f t="shared" si="20"/>
        <v>25.081298763048508</v>
      </c>
    </row>
    <row r="400" spans="1:24" x14ac:dyDescent="0.3">
      <c r="A400" t="s">
        <v>937</v>
      </c>
      <c r="B400" t="str">
        <f ca="1">PROPER(TRIM(Table1[[#This Row],[Campaign Name]]))</f>
        <v>Summer Sale</v>
      </c>
      <c r="C400" t="str">
        <f ca="1">PROPER(TRIM(Table1[[#This Row],[Campaign Type]]))</f>
        <v>Awareness</v>
      </c>
      <c r="D400" t="str">
        <f ca="1">PROPER(TRIM(Table1[[#This Row],[Marketing Channel]]))</f>
        <v>Instagram</v>
      </c>
      <c r="E400" t="s">
        <v>938</v>
      </c>
      <c r="F400" t="s">
        <v>60</v>
      </c>
      <c r="G400" t="s">
        <v>46</v>
      </c>
      <c r="H400" t="s">
        <v>30</v>
      </c>
      <c r="I400" t="s">
        <v>31</v>
      </c>
      <c r="J400" t="s">
        <v>63</v>
      </c>
      <c r="K400">
        <v>100044</v>
      </c>
      <c r="L400">
        <v>5144</v>
      </c>
      <c r="M400">
        <v>5.14</v>
      </c>
      <c r="N400">
        <v>231</v>
      </c>
      <c r="O400">
        <v>4.49</v>
      </c>
      <c r="P400">
        <v>3982.6304252733912</v>
      </c>
      <c r="Q400">
        <v>4096.03</v>
      </c>
      <c r="R400" s="6">
        <v>2.8473536988766446</v>
      </c>
      <c r="S400">
        <v>36</v>
      </c>
      <c r="T400" t="str">
        <f ca="1">PROPER(TRIM(Table1[[#This Row],[Campaign Status]]))</f>
        <v>Completed</v>
      </c>
      <c r="V400" s="1">
        <f t="shared" si="18"/>
        <v>231</v>
      </c>
      <c r="W400" t="str">
        <f t="shared" ca="1" si="19"/>
        <v>South</v>
      </c>
      <c r="X400" s="6">
        <f t="shared" si="20"/>
        <v>1297.1225895250518</v>
      </c>
    </row>
    <row r="401" spans="1:24" x14ac:dyDescent="0.3">
      <c r="A401" t="s">
        <v>939</v>
      </c>
      <c r="B401" t="str">
        <f ca="1">PROPER(TRIM(Table1[[#This Row],[Campaign Name]]))</f>
        <v>Flash Sale</v>
      </c>
      <c r="C401" t="str">
        <f ca="1">PROPER(TRIM(Table1[[#This Row],[Campaign Type]]))</f>
        <v>Awareness</v>
      </c>
      <c r="D401" t="str">
        <f ca="1">PROPER(TRIM(Table1[[#This Row],[Marketing Channel]]))</f>
        <v>Meta Ads</v>
      </c>
      <c r="E401" t="s">
        <v>355</v>
      </c>
      <c r="F401" t="s">
        <v>109</v>
      </c>
      <c r="G401" t="s">
        <v>11141</v>
      </c>
      <c r="H401" t="s">
        <v>54</v>
      </c>
      <c r="I401" t="s">
        <v>31</v>
      </c>
      <c r="J401" t="s">
        <v>63</v>
      </c>
      <c r="K401">
        <v>98072</v>
      </c>
      <c r="L401">
        <v>1572</v>
      </c>
      <c r="M401">
        <v>1.6</v>
      </c>
      <c r="N401">
        <v>265</v>
      </c>
      <c r="O401">
        <v>16.86</v>
      </c>
      <c r="P401">
        <v>3817.8497265160554</v>
      </c>
      <c r="Q401">
        <v>45376.34</v>
      </c>
      <c r="R401" s="6">
        <v>1088.531326543535</v>
      </c>
      <c r="S401">
        <v>37</v>
      </c>
      <c r="T401" t="str">
        <f ca="1">PROPER(TRIM(Table1[[#This Row],[Campaign Status]]))</f>
        <v>Paused</v>
      </c>
      <c r="V401" s="1">
        <f t="shared" si="18"/>
        <v>265</v>
      </c>
      <c r="W401" t="str">
        <f t="shared" ca="1" si="19"/>
        <v>west</v>
      </c>
      <c r="X401" s="6">
        <f t="shared" si="20"/>
        <v>2.8473536988766446</v>
      </c>
    </row>
    <row r="402" spans="1:24" x14ac:dyDescent="0.3">
      <c r="A402" t="s">
        <v>940</v>
      </c>
      <c r="B402" t="str">
        <f ca="1">PROPER(TRIM(Table1[[#This Row],[Campaign Name]]))</f>
        <v>Flash Sale</v>
      </c>
      <c r="C402" t="str">
        <f ca="1">PROPER(TRIM(Table1[[#This Row],[Campaign Type]]))</f>
        <v>Sales</v>
      </c>
      <c r="D402" t="str">
        <f ca="1">PROPER(TRIM(Table1[[#This Row],[Marketing Channel]]))</f>
        <v>Google Ads</v>
      </c>
      <c r="E402" t="s">
        <v>861</v>
      </c>
      <c r="F402" t="s">
        <v>755</v>
      </c>
      <c r="G402" t="s">
        <v>11141</v>
      </c>
      <c r="H402" t="s">
        <v>54</v>
      </c>
      <c r="I402" t="s">
        <v>68</v>
      </c>
      <c r="J402" t="s">
        <v>63</v>
      </c>
      <c r="K402">
        <v>172027</v>
      </c>
      <c r="L402">
        <v>4545</v>
      </c>
      <c r="M402">
        <v>2.64</v>
      </c>
      <c r="N402">
        <v>842</v>
      </c>
      <c r="O402">
        <v>18.53</v>
      </c>
      <c r="P402">
        <v>250</v>
      </c>
      <c r="Q402">
        <v>3059.28</v>
      </c>
      <c r="R402" s="6">
        <v>1123.712</v>
      </c>
      <c r="S402">
        <v>23</v>
      </c>
      <c r="T402" t="str">
        <f ca="1">PROPER(TRIM(Table1[[#This Row],[Campaign Status]]))</f>
        <v>Paused</v>
      </c>
      <c r="V402" s="1">
        <f t="shared" si="18"/>
        <v>842</v>
      </c>
      <c r="W402" t="str">
        <f t="shared" ca="1" si="19"/>
        <v>west</v>
      </c>
      <c r="X402" s="6">
        <f t="shared" si="20"/>
        <v>1088.531326543535</v>
      </c>
    </row>
    <row r="403" spans="1:24" x14ac:dyDescent="0.3">
      <c r="A403" t="s">
        <v>941</v>
      </c>
      <c r="B403" t="str">
        <f ca="1">PROPER(TRIM(Table1[[#This Row],[Campaign Name]]))</f>
        <v>Festive Offer</v>
      </c>
      <c r="C403" t="str">
        <f ca="1">PROPER(TRIM(Table1[[#This Row],[Campaign Type]]))</f>
        <v>Awareness</v>
      </c>
      <c r="D403" t="str">
        <f ca="1">PROPER(TRIM(Table1[[#This Row],[Marketing Channel]]))</f>
        <v>Meta Ads</v>
      </c>
      <c r="E403" t="s">
        <v>231</v>
      </c>
      <c r="F403" t="s">
        <v>722</v>
      </c>
      <c r="G403" t="s">
        <v>29</v>
      </c>
      <c r="H403" t="s">
        <v>99</v>
      </c>
      <c r="I403" t="s">
        <v>31</v>
      </c>
      <c r="J403" t="s">
        <v>32</v>
      </c>
      <c r="K403">
        <v>148563</v>
      </c>
      <c r="L403">
        <v>16034</v>
      </c>
      <c r="M403">
        <v>10.79</v>
      </c>
      <c r="N403">
        <v>5001</v>
      </c>
      <c r="O403">
        <v>31.19</v>
      </c>
      <c r="P403">
        <v>3817.8497265160554</v>
      </c>
      <c r="Q403">
        <v>32328.51</v>
      </c>
      <c r="R403" s="6">
        <v>746.77272066182377</v>
      </c>
      <c r="S403">
        <v>4841</v>
      </c>
      <c r="T403" t="str">
        <f ca="1">PROPER(TRIM(Table1[[#This Row],[Campaign Status]]))</f>
        <v>Active</v>
      </c>
      <c r="V403" s="1">
        <f t="shared" si="18"/>
        <v>5001</v>
      </c>
      <c r="W403" t="str">
        <f t="shared" ca="1" si="19"/>
        <v>North</v>
      </c>
      <c r="X403" s="6">
        <f t="shared" si="20"/>
        <v>1123.712</v>
      </c>
    </row>
    <row r="404" spans="1:24" x14ac:dyDescent="0.3">
      <c r="A404" t="s">
        <v>942</v>
      </c>
      <c r="B404" t="str">
        <f ca="1">PROPER(TRIM(Table1[[#This Row],[Campaign Name]]))</f>
        <v>Mega Discount</v>
      </c>
      <c r="C404" t="str">
        <f ca="1">PROPER(TRIM(Table1[[#This Row],[Campaign Type]]))</f>
        <v>Lead Gen</v>
      </c>
      <c r="D404" t="str">
        <f ca="1">PROPER(TRIM(Table1[[#This Row],[Marketing Channel]]))</f>
        <v>Youtube</v>
      </c>
      <c r="E404" t="s">
        <v>105</v>
      </c>
      <c r="F404" t="s">
        <v>164</v>
      </c>
      <c r="G404" t="s">
        <v>29</v>
      </c>
      <c r="H404" t="s">
        <v>61</v>
      </c>
      <c r="I404" t="s">
        <v>31</v>
      </c>
      <c r="J404" t="s">
        <v>63</v>
      </c>
      <c r="K404">
        <v>128003</v>
      </c>
      <c r="L404">
        <v>2911</v>
      </c>
      <c r="M404">
        <v>2.27</v>
      </c>
      <c r="N404">
        <v>847</v>
      </c>
      <c r="O404">
        <v>29.1</v>
      </c>
      <c r="P404">
        <v>8283.02</v>
      </c>
      <c r="Q404">
        <v>22760.7</v>
      </c>
      <c r="R404" s="6">
        <v>174.78745674886696</v>
      </c>
      <c r="S404">
        <v>12</v>
      </c>
      <c r="T404" t="str">
        <f ca="1">PROPER(TRIM(Table1[[#This Row],[Campaign Status]]))</f>
        <v>Paused</v>
      </c>
      <c r="V404" s="1">
        <f t="shared" si="18"/>
        <v>847</v>
      </c>
      <c r="W404" t="str">
        <f t="shared" ca="1" si="19"/>
        <v>North</v>
      </c>
      <c r="X404" s="6">
        <f t="shared" si="20"/>
        <v>746.77272066182377</v>
      </c>
    </row>
    <row r="405" spans="1:24" x14ac:dyDescent="0.3">
      <c r="A405" t="s">
        <v>943</v>
      </c>
      <c r="B405" t="str">
        <f ca="1">PROPER(TRIM(Table1[[#This Row],[Campaign Name]]))</f>
        <v>Festive Offer</v>
      </c>
      <c r="C405" t="str">
        <f ca="1">PROPER(TRIM(Table1[[#This Row],[Campaign Type]]))</f>
        <v>Sales</v>
      </c>
      <c r="D405" t="str">
        <f ca="1">PROPER(TRIM(Table1[[#This Row],[Marketing Channel]]))</f>
        <v>Meta Ads</v>
      </c>
      <c r="E405" t="s">
        <v>944</v>
      </c>
      <c r="F405" t="s">
        <v>945</v>
      </c>
      <c r="G405" t="s">
        <v>29</v>
      </c>
      <c r="H405" t="s">
        <v>61</v>
      </c>
      <c r="I405" t="s">
        <v>24</v>
      </c>
      <c r="J405" t="s">
        <v>63</v>
      </c>
      <c r="K405">
        <v>83030</v>
      </c>
      <c r="L405">
        <v>10039</v>
      </c>
      <c r="M405">
        <v>12.09</v>
      </c>
      <c r="N405">
        <v>3152</v>
      </c>
      <c r="O405">
        <v>31.4</v>
      </c>
      <c r="P405">
        <v>14597.42</v>
      </c>
      <c r="Q405">
        <v>41567.11</v>
      </c>
      <c r="R405" s="6">
        <v>184.75655287030176</v>
      </c>
      <c r="S405">
        <v>1415</v>
      </c>
      <c r="T405" t="str">
        <f ca="1">PROPER(TRIM(Table1[[#This Row],[Campaign Status]]))</f>
        <v>Active</v>
      </c>
      <c r="V405" s="1">
        <f t="shared" si="18"/>
        <v>3152</v>
      </c>
      <c r="W405" t="str">
        <f t="shared" ca="1" si="19"/>
        <v>North</v>
      </c>
      <c r="X405" s="6">
        <f t="shared" si="20"/>
        <v>174.78745674886696</v>
      </c>
    </row>
    <row r="406" spans="1:24" x14ac:dyDescent="0.3">
      <c r="A406" t="s">
        <v>946</v>
      </c>
      <c r="B406" t="str">
        <f ca="1">PROPER(TRIM(Table1[[#This Row],[Campaign Name]]))</f>
        <v>Summer Sale</v>
      </c>
      <c r="C406" t="str">
        <f ca="1">PROPER(TRIM(Table1[[#This Row],[Campaign Type]]))</f>
        <v>Lead Gen</v>
      </c>
      <c r="D406" t="str">
        <f ca="1">PROPER(TRIM(Table1[[#This Row],[Marketing Channel]]))</f>
        <v>Youtube</v>
      </c>
      <c r="E406" t="s">
        <v>699</v>
      </c>
      <c r="F406" t="s">
        <v>570</v>
      </c>
      <c r="G406" t="s">
        <v>29</v>
      </c>
      <c r="H406" t="s">
        <v>67</v>
      </c>
      <c r="I406" t="s">
        <v>62</v>
      </c>
      <c r="J406" t="s">
        <v>25</v>
      </c>
      <c r="K406">
        <v>44821</v>
      </c>
      <c r="L406">
        <v>2292</v>
      </c>
      <c r="M406">
        <v>5.1100000000000003</v>
      </c>
      <c r="N406">
        <v>364</v>
      </c>
      <c r="O406">
        <v>15.88</v>
      </c>
      <c r="P406">
        <v>3891.7088323699436</v>
      </c>
      <c r="Q406">
        <v>32786.58</v>
      </c>
      <c r="R406" s="6">
        <v>742.47258498097551</v>
      </c>
      <c r="S406">
        <v>335</v>
      </c>
      <c r="T406" t="str">
        <f ca="1">PROPER(TRIM(Table1[[#This Row],[Campaign Status]]))</f>
        <v>Active</v>
      </c>
      <c r="V406" s="1">
        <f t="shared" si="18"/>
        <v>364</v>
      </c>
      <c r="W406" t="str">
        <f t="shared" ca="1" si="19"/>
        <v>North</v>
      </c>
      <c r="X406" s="6">
        <f t="shared" si="20"/>
        <v>184.75655287030176</v>
      </c>
    </row>
    <row r="407" spans="1:24" x14ac:dyDescent="0.3">
      <c r="A407" t="s">
        <v>947</v>
      </c>
      <c r="B407" t="str">
        <f ca="1">PROPER(TRIM(Table1[[#This Row],[Campaign Name]]))</f>
        <v>Flash Sale</v>
      </c>
      <c r="C407" t="str">
        <f ca="1">PROPER(TRIM(Table1[[#This Row],[Campaign Type]]))</f>
        <v>Retargeting</v>
      </c>
      <c r="D407" t="str">
        <f ca="1">PROPER(TRIM(Table1[[#This Row],[Marketing Channel]]))</f>
        <v>Linkedin</v>
      </c>
      <c r="E407" t="s">
        <v>948</v>
      </c>
      <c r="F407" t="s">
        <v>668</v>
      </c>
      <c r="G407" t="s">
        <v>11141</v>
      </c>
      <c r="H407" t="s">
        <v>23</v>
      </c>
      <c r="I407" t="s">
        <v>68</v>
      </c>
      <c r="J407" t="s">
        <v>32</v>
      </c>
      <c r="K407">
        <v>123128</v>
      </c>
      <c r="L407">
        <v>5216</v>
      </c>
      <c r="M407">
        <v>4.24</v>
      </c>
      <c r="N407">
        <v>826</v>
      </c>
      <c r="O407">
        <v>15.84</v>
      </c>
      <c r="P407">
        <v>3830.4648972188602</v>
      </c>
      <c r="Q407">
        <v>14003.85</v>
      </c>
      <c r="R407" s="6">
        <v>265.59139362346349</v>
      </c>
      <c r="S407">
        <v>367</v>
      </c>
      <c r="T407" t="str">
        <f ca="1">PROPER(TRIM(Table1[[#This Row],[Campaign Status]]))</f>
        <v>Paused</v>
      </c>
      <c r="V407" s="1">
        <f t="shared" si="18"/>
        <v>826</v>
      </c>
      <c r="W407" t="str">
        <f t="shared" ca="1" si="19"/>
        <v>west</v>
      </c>
      <c r="X407" s="6">
        <f t="shared" si="20"/>
        <v>742.47258498097551</v>
      </c>
    </row>
    <row r="408" spans="1:24" x14ac:dyDescent="0.3">
      <c r="A408" t="s">
        <v>949</v>
      </c>
      <c r="B408" t="str">
        <f ca="1">PROPER(TRIM(Table1[[#This Row],[Campaign Name]]))</f>
        <v>Festive Offer</v>
      </c>
      <c r="C408" t="str">
        <f ca="1">PROPER(TRIM(Table1[[#This Row],[Campaign Type]]))</f>
        <v>Lead Gen</v>
      </c>
      <c r="D408" t="str">
        <f ca="1">PROPER(TRIM(Table1[[#This Row],[Marketing Channel]]))</f>
        <v>Google Ads</v>
      </c>
      <c r="E408" t="s">
        <v>950</v>
      </c>
      <c r="F408" t="s">
        <v>925</v>
      </c>
      <c r="G408" t="s">
        <v>41</v>
      </c>
      <c r="H408" t="s">
        <v>11140</v>
      </c>
      <c r="I408" t="s">
        <v>68</v>
      </c>
      <c r="J408" t="s">
        <v>32</v>
      </c>
      <c r="K408">
        <v>84936</v>
      </c>
      <c r="L408">
        <v>7899</v>
      </c>
      <c r="M408">
        <v>9.3000000000000007</v>
      </c>
      <c r="N408">
        <v>1605</v>
      </c>
      <c r="O408">
        <v>20.32</v>
      </c>
      <c r="P408">
        <v>1246.79</v>
      </c>
      <c r="Q408">
        <v>10076.200000000001</v>
      </c>
      <c r="R408" s="6">
        <v>708.17138411440578</v>
      </c>
      <c r="S408">
        <v>107</v>
      </c>
      <c r="T408" t="str">
        <f ca="1">PROPER(TRIM(Table1[[#This Row],[Campaign Status]]))</f>
        <v>Paused</v>
      </c>
      <c r="V408" s="1">
        <f t="shared" si="18"/>
        <v>1605</v>
      </c>
      <c r="W408" t="str">
        <f t="shared" ca="1" si="19"/>
        <v>East</v>
      </c>
      <c r="X408" s="6">
        <f t="shared" si="20"/>
        <v>265.59139362346349</v>
      </c>
    </row>
    <row r="409" spans="1:24" x14ac:dyDescent="0.3">
      <c r="A409" t="s">
        <v>951</v>
      </c>
      <c r="B409" t="str">
        <f ca="1">PROPER(TRIM(Table1[[#This Row],[Campaign Name]]))</f>
        <v>Festive Offer</v>
      </c>
      <c r="C409" t="str">
        <f ca="1">PROPER(TRIM(Table1[[#This Row],[Campaign Type]]))</f>
        <v>Lead Gen</v>
      </c>
      <c r="D409" t="str">
        <f ca="1">PROPER(TRIM(Table1[[#This Row],[Marketing Channel]]))</f>
        <v>Instagram</v>
      </c>
      <c r="E409" t="s">
        <v>952</v>
      </c>
      <c r="F409" t="s">
        <v>420</v>
      </c>
      <c r="G409" t="s">
        <v>46</v>
      </c>
      <c r="H409" t="s">
        <v>42</v>
      </c>
      <c r="I409" t="s">
        <v>24</v>
      </c>
      <c r="J409" t="s">
        <v>32</v>
      </c>
      <c r="K409">
        <v>122098</v>
      </c>
      <c r="L409">
        <v>10962</v>
      </c>
      <c r="M409">
        <v>8.98</v>
      </c>
      <c r="N409">
        <v>2063</v>
      </c>
      <c r="O409">
        <v>18.82</v>
      </c>
      <c r="P409">
        <v>250</v>
      </c>
      <c r="Q409">
        <v>23759.06</v>
      </c>
      <c r="R409" s="6">
        <v>9403.6239999999998</v>
      </c>
      <c r="S409">
        <v>644</v>
      </c>
      <c r="T409" t="str">
        <f ca="1">PROPER(TRIM(Table1[[#This Row],[Campaign Status]]))</f>
        <v>Completed</v>
      </c>
      <c r="V409" s="1">
        <f t="shared" si="18"/>
        <v>2063</v>
      </c>
      <c r="W409" t="str">
        <f t="shared" ca="1" si="19"/>
        <v>South</v>
      </c>
      <c r="X409" s="6">
        <f t="shared" si="20"/>
        <v>708.17138411440578</v>
      </c>
    </row>
    <row r="410" spans="1:24" x14ac:dyDescent="0.3">
      <c r="A410" t="s">
        <v>953</v>
      </c>
      <c r="B410" t="str">
        <f ca="1">PROPER(TRIM(Table1[[#This Row],[Campaign Name]]))</f>
        <v>Mega Discount</v>
      </c>
      <c r="C410" t="str">
        <f ca="1">PROPER(TRIM(Table1[[#This Row],[Campaign Type]]))</f>
        <v>Awareness</v>
      </c>
      <c r="D410" t="str">
        <f ca="1">PROPER(TRIM(Table1[[#This Row],[Marketing Channel]]))</f>
        <v>Meta Ads</v>
      </c>
      <c r="E410" t="s">
        <v>954</v>
      </c>
      <c r="F410" t="s">
        <v>176</v>
      </c>
      <c r="G410" t="s">
        <v>29</v>
      </c>
      <c r="H410" t="s">
        <v>67</v>
      </c>
      <c r="I410" t="s">
        <v>68</v>
      </c>
      <c r="J410" t="s">
        <v>32</v>
      </c>
      <c r="K410">
        <v>14883</v>
      </c>
      <c r="L410">
        <v>2135</v>
      </c>
      <c r="M410">
        <v>14.35</v>
      </c>
      <c r="N410">
        <v>499</v>
      </c>
      <c r="O410">
        <v>23.37</v>
      </c>
      <c r="P410">
        <v>6557.49</v>
      </c>
      <c r="Q410">
        <v>10193.65</v>
      </c>
      <c r="R410" s="6">
        <v>55.450484865398195</v>
      </c>
      <c r="S410">
        <v>23</v>
      </c>
      <c r="T410" t="str">
        <f ca="1">PROPER(TRIM(Table1[[#This Row],[Campaign Status]]))</f>
        <v>Completed</v>
      </c>
      <c r="V410" s="1">
        <f t="shared" si="18"/>
        <v>499</v>
      </c>
      <c r="W410" t="str">
        <f t="shared" ca="1" si="19"/>
        <v>North</v>
      </c>
      <c r="X410" s="6">
        <f t="shared" si="20"/>
        <v>9403.6239999999998</v>
      </c>
    </row>
    <row r="411" spans="1:24" x14ac:dyDescent="0.3">
      <c r="A411" t="s">
        <v>955</v>
      </c>
      <c r="B411" t="str">
        <f ca="1">PROPER(TRIM(Table1[[#This Row],[Campaign Name]]))</f>
        <v>Mega Discount</v>
      </c>
      <c r="C411" t="str">
        <f ca="1">PROPER(TRIM(Table1[[#This Row],[Campaign Type]]))</f>
        <v>Retargeting</v>
      </c>
      <c r="D411" t="str">
        <f ca="1">PROPER(TRIM(Table1[[#This Row],[Marketing Channel]]))</f>
        <v>Meta Ads</v>
      </c>
      <c r="E411" t="s">
        <v>956</v>
      </c>
      <c r="F411" t="s">
        <v>957</v>
      </c>
      <c r="G411" t="s">
        <v>46</v>
      </c>
      <c r="H411" t="s">
        <v>30</v>
      </c>
      <c r="I411" t="s">
        <v>31</v>
      </c>
      <c r="J411" t="s">
        <v>63</v>
      </c>
      <c r="K411">
        <v>57655</v>
      </c>
      <c r="L411">
        <v>2892</v>
      </c>
      <c r="M411">
        <v>5.0199999999999996</v>
      </c>
      <c r="N411">
        <v>882</v>
      </c>
      <c r="O411">
        <v>30.5</v>
      </c>
      <c r="P411">
        <v>9366.14</v>
      </c>
      <c r="Q411">
        <v>44514.98</v>
      </c>
      <c r="R411" s="6">
        <v>375.2756204797281</v>
      </c>
      <c r="S411">
        <v>583</v>
      </c>
      <c r="T411" t="str">
        <f ca="1">PROPER(TRIM(Table1[[#This Row],[Campaign Status]]))</f>
        <v>Active</v>
      </c>
      <c r="V411" s="1">
        <f t="shared" si="18"/>
        <v>882</v>
      </c>
      <c r="W411" t="str">
        <f t="shared" ca="1" si="19"/>
        <v>South</v>
      </c>
      <c r="X411" s="6">
        <f t="shared" si="20"/>
        <v>55.450484865398195</v>
      </c>
    </row>
    <row r="412" spans="1:24" x14ac:dyDescent="0.3">
      <c r="A412" t="s">
        <v>958</v>
      </c>
      <c r="B412" t="str">
        <f ca="1">PROPER(TRIM(Table1[[#This Row],[Campaign Name]]))</f>
        <v>Mega Discount</v>
      </c>
      <c r="C412" t="str">
        <f ca="1">PROPER(TRIM(Table1[[#This Row],[Campaign Type]]))</f>
        <v>Sales</v>
      </c>
      <c r="D412" t="str">
        <f ca="1">PROPER(TRIM(Table1[[#This Row],[Marketing Channel]]))</f>
        <v>Meta Ads</v>
      </c>
      <c r="E412" t="s">
        <v>933</v>
      </c>
      <c r="F412" t="s">
        <v>287</v>
      </c>
      <c r="G412" t="s">
        <v>11141</v>
      </c>
      <c r="H412" t="s">
        <v>36</v>
      </c>
      <c r="I412" t="s">
        <v>68</v>
      </c>
      <c r="J412" t="s">
        <v>63</v>
      </c>
      <c r="K412">
        <v>197183</v>
      </c>
      <c r="L412">
        <v>8632</v>
      </c>
      <c r="M412">
        <v>4.38</v>
      </c>
      <c r="N412">
        <v>2754</v>
      </c>
      <c r="O412">
        <v>31.9</v>
      </c>
      <c r="P412">
        <v>250</v>
      </c>
      <c r="Q412">
        <v>46587.41</v>
      </c>
      <c r="R412" s="6">
        <v>18534.964000000004</v>
      </c>
      <c r="S412">
        <v>422</v>
      </c>
      <c r="T412" t="str">
        <f ca="1">PROPER(TRIM(Table1[[#This Row],[Campaign Status]]))</f>
        <v>Paused</v>
      </c>
      <c r="V412" s="1">
        <f t="shared" si="18"/>
        <v>2754</v>
      </c>
      <c r="W412" t="str">
        <f t="shared" ca="1" si="19"/>
        <v>west</v>
      </c>
      <c r="X412" s="6">
        <f t="shared" si="20"/>
        <v>375.2756204797281</v>
      </c>
    </row>
    <row r="413" spans="1:24" x14ac:dyDescent="0.3">
      <c r="A413" t="s">
        <v>959</v>
      </c>
      <c r="B413" t="str">
        <f ca="1">PROPER(TRIM(Table1[[#This Row],[Campaign Name]]))</f>
        <v>Flash Sale</v>
      </c>
      <c r="C413" t="str">
        <f ca="1">PROPER(TRIM(Table1[[#This Row],[Campaign Type]]))</f>
        <v>Lead Gen</v>
      </c>
      <c r="D413" t="str">
        <f ca="1">PROPER(TRIM(Table1[[#This Row],[Marketing Channel]]))</f>
        <v>Email</v>
      </c>
      <c r="E413" t="s">
        <v>960</v>
      </c>
      <c r="F413" t="s">
        <v>400</v>
      </c>
      <c r="G413" t="s">
        <v>29</v>
      </c>
      <c r="H413" t="s">
        <v>61</v>
      </c>
      <c r="I413" t="s">
        <v>68</v>
      </c>
      <c r="J413" t="s">
        <v>32</v>
      </c>
      <c r="K413">
        <v>143876</v>
      </c>
      <c r="L413">
        <v>8007</v>
      </c>
      <c r="M413">
        <v>5.57</v>
      </c>
      <c r="N413">
        <v>261</v>
      </c>
      <c r="O413">
        <v>3.26</v>
      </c>
      <c r="P413">
        <v>4021.4266195524165</v>
      </c>
      <c r="Q413">
        <v>17015.54</v>
      </c>
      <c r="R413" s="6">
        <v>323.12198156916327</v>
      </c>
      <c r="S413">
        <v>199</v>
      </c>
      <c r="T413" t="str">
        <f ca="1">PROPER(TRIM(Table1[[#This Row],[Campaign Status]]))</f>
        <v>Active</v>
      </c>
      <c r="V413" s="1">
        <f t="shared" si="18"/>
        <v>261</v>
      </c>
      <c r="W413" t="str">
        <f t="shared" ca="1" si="19"/>
        <v>North</v>
      </c>
      <c r="X413" s="6">
        <f t="shared" si="20"/>
        <v>18534.964000000004</v>
      </c>
    </row>
    <row r="414" spans="1:24" x14ac:dyDescent="0.3">
      <c r="A414" t="s">
        <v>961</v>
      </c>
      <c r="B414" t="str">
        <f ca="1">PROPER(TRIM(Table1[[#This Row],[Campaign Name]]))</f>
        <v>Festive Offer</v>
      </c>
      <c r="C414" t="str">
        <f ca="1">PROPER(TRIM(Table1[[#This Row],[Campaign Type]]))</f>
        <v>Sales</v>
      </c>
      <c r="D414" t="str">
        <f ca="1">PROPER(TRIM(Table1[[#This Row],[Marketing Channel]]))</f>
        <v>Meta Ads</v>
      </c>
      <c r="E414" t="s">
        <v>962</v>
      </c>
      <c r="F414" t="s">
        <v>232</v>
      </c>
      <c r="G414" t="s">
        <v>41</v>
      </c>
      <c r="H414" t="s">
        <v>11140</v>
      </c>
      <c r="I414" t="s">
        <v>24</v>
      </c>
      <c r="J414" t="s">
        <v>63</v>
      </c>
      <c r="K414">
        <v>106149</v>
      </c>
      <c r="L414">
        <v>15609</v>
      </c>
      <c r="M414">
        <v>14.7</v>
      </c>
      <c r="N414">
        <v>4011</v>
      </c>
      <c r="O414">
        <v>25.7</v>
      </c>
      <c r="P414">
        <v>3817.8497265160554</v>
      </c>
      <c r="Q414">
        <v>30763.11</v>
      </c>
      <c r="R414" s="6">
        <v>705.77058301539284</v>
      </c>
      <c r="S414">
        <v>3106</v>
      </c>
      <c r="T414" t="str">
        <f ca="1">PROPER(TRIM(Table1[[#This Row],[Campaign Status]]))</f>
        <v>Active</v>
      </c>
      <c r="V414" s="1">
        <f t="shared" si="18"/>
        <v>4011</v>
      </c>
      <c r="W414" t="str">
        <f t="shared" ca="1" si="19"/>
        <v>East</v>
      </c>
      <c r="X414" s="6">
        <f t="shared" si="20"/>
        <v>323.12198156916327</v>
      </c>
    </row>
    <row r="415" spans="1:24" x14ac:dyDescent="0.3">
      <c r="A415" t="s">
        <v>963</v>
      </c>
      <c r="B415" t="str">
        <f ca="1">PROPER(TRIM(Table1[[#This Row],[Campaign Name]]))</f>
        <v>New Launch</v>
      </c>
      <c r="C415" t="str">
        <f ca="1">PROPER(TRIM(Table1[[#This Row],[Campaign Type]]))</f>
        <v>Lead Gen</v>
      </c>
      <c r="D415" t="str">
        <f ca="1">PROPER(TRIM(Table1[[#This Row],[Marketing Channel]]))</f>
        <v>Meta Ads</v>
      </c>
      <c r="E415" t="s">
        <v>964</v>
      </c>
      <c r="F415" t="s">
        <v>965</v>
      </c>
      <c r="G415" t="s">
        <v>29</v>
      </c>
      <c r="H415" t="s">
        <v>67</v>
      </c>
      <c r="I415" t="s">
        <v>24</v>
      </c>
      <c r="J415" t="s">
        <v>25</v>
      </c>
      <c r="K415">
        <v>49242</v>
      </c>
      <c r="L415">
        <v>7145</v>
      </c>
      <c r="M415">
        <v>14.51</v>
      </c>
      <c r="N415">
        <v>1586</v>
      </c>
      <c r="O415">
        <v>22.2</v>
      </c>
      <c r="P415">
        <v>250</v>
      </c>
      <c r="Q415">
        <v>11520.37</v>
      </c>
      <c r="R415" s="6">
        <v>4508.148000000001</v>
      </c>
      <c r="S415">
        <v>1175</v>
      </c>
      <c r="T415" t="str">
        <f ca="1">PROPER(TRIM(Table1[[#This Row],[Campaign Status]]))</f>
        <v>Paused</v>
      </c>
      <c r="V415" s="1">
        <f t="shared" si="18"/>
        <v>1586</v>
      </c>
      <c r="W415" t="str">
        <f t="shared" ca="1" si="19"/>
        <v>North</v>
      </c>
      <c r="X415" s="6">
        <f t="shared" si="20"/>
        <v>705.77058301539284</v>
      </c>
    </row>
    <row r="416" spans="1:24" x14ac:dyDescent="0.3">
      <c r="A416" t="s">
        <v>966</v>
      </c>
      <c r="B416" t="str">
        <f ca="1">PROPER(TRIM(Table1[[#This Row],[Campaign Name]]))</f>
        <v>Flash Sale</v>
      </c>
      <c r="C416" t="str">
        <f ca="1">PROPER(TRIM(Table1[[#This Row],[Campaign Type]]))</f>
        <v>Awareness</v>
      </c>
      <c r="D416" t="str">
        <f ca="1">PROPER(TRIM(Table1[[#This Row],[Marketing Channel]]))</f>
        <v>Meta Ads</v>
      </c>
      <c r="E416" t="s">
        <v>967</v>
      </c>
      <c r="F416" t="s">
        <v>176</v>
      </c>
      <c r="G416" t="s">
        <v>29</v>
      </c>
      <c r="H416" t="s">
        <v>99</v>
      </c>
      <c r="I416" t="s">
        <v>68</v>
      </c>
      <c r="J416" t="s">
        <v>63</v>
      </c>
      <c r="K416">
        <v>135781</v>
      </c>
      <c r="L416">
        <v>13930</v>
      </c>
      <c r="M416">
        <v>10.26</v>
      </c>
      <c r="N416">
        <v>390</v>
      </c>
      <c r="O416">
        <v>2.8</v>
      </c>
      <c r="P416">
        <v>3817.8497265160554</v>
      </c>
      <c r="Q416">
        <v>28164.44</v>
      </c>
      <c r="R416" s="6">
        <v>637.70425809035726</v>
      </c>
      <c r="S416">
        <v>121</v>
      </c>
      <c r="T416" t="str">
        <f ca="1">PROPER(TRIM(Table1[[#This Row],[Campaign Status]]))</f>
        <v>Paused</v>
      </c>
      <c r="V416" s="1">
        <f t="shared" si="18"/>
        <v>390</v>
      </c>
      <c r="W416" t="str">
        <f t="shared" ca="1" si="19"/>
        <v>North</v>
      </c>
      <c r="X416" s="6">
        <f t="shared" si="20"/>
        <v>4508.148000000001</v>
      </c>
    </row>
    <row r="417" spans="1:24" x14ac:dyDescent="0.3">
      <c r="A417" t="s">
        <v>968</v>
      </c>
      <c r="B417" t="str">
        <f ca="1">PROPER(TRIM(Table1[[#This Row],[Campaign Name]]))</f>
        <v>Summer Sale</v>
      </c>
      <c r="C417" t="str">
        <f ca="1">PROPER(TRIM(Table1[[#This Row],[Campaign Type]]))</f>
        <v>Lead Gen</v>
      </c>
      <c r="D417" t="str">
        <f ca="1">PROPER(TRIM(Table1[[#This Row],[Marketing Channel]]))</f>
        <v>Google Ads</v>
      </c>
      <c r="E417" t="s">
        <v>589</v>
      </c>
      <c r="F417" t="s">
        <v>745</v>
      </c>
      <c r="G417" t="s">
        <v>46</v>
      </c>
      <c r="H417" t="s">
        <v>30</v>
      </c>
      <c r="I417" t="s">
        <v>24</v>
      </c>
      <c r="J417" t="s">
        <v>25</v>
      </c>
      <c r="K417">
        <v>50947</v>
      </c>
      <c r="L417">
        <v>6547</v>
      </c>
      <c r="M417">
        <v>12.85</v>
      </c>
      <c r="N417">
        <v>1837</v>
      </c>
      <c r="O417">
        <v>28.06</v>
      </c>
      <c r="P417">
        <v>3988.1535696969677</v>
      </c>
      <c r="Q417">
        <v>15107.43</v>
      </c>
      <c r="R417" s="6">
        <v>278.80762954541666</v>
      </c>
      <c r="S417">
        <v>1442</v>
      </c>
      <c r="T417" t="str">
        <f ca="1">PROPER(TRIM(Table1[[#This Row],[Campaign Status]]))</f>
        <v>Active</v>
      </c>
      <c r="V417" s="1">
        <f t="shared" si="18"/>
        <v>1837</v>
      </c>
      <c r="W417" t="str">
        <f t="shared" ca="1" si="19"/>
        <v>South</v>
      </c>
      <c r="X417" s="6">
        <f t="shared" si="20"/>
        <v>637.70425809035726</v>
      </c>
    </row>
    <row r="418" spans="1:24" x14ac:dyDescent="0.3">
      <c r="A418" t="s">
        <v>969</v>
      </c>
      <c r="B418" t="str">
        <f ca="1">PROPER(TRIM(Table1[[#This Row],[Campaign Name]]))</f>
        <v>Mega Discount</v>
      </c>
      <c r="C418" t="str">
        <f ca="1">PROPER(TRIM(Table1[[#This Row],[Campaign Type]]))</f>
        <v>Sales</v>
      </c>
      <c r="D418" t="str">
        <f ca="1">PROPER(TRIM(Table1[[#This Row],[Marketing Channel]]))</f>
        <v>Google Ads</v>
      </c>
      <c r="E418" t="s">
        <v>970</v>
      </c>
      <c r="F418" t="s">
        <v>257</v>
      </c>
      <c r="G418" t="s">
        <v>29</v>
      </c>
      <c r="H418" t="s">
        <v>99</v>
      </c>
      <c r="I418" t="s">
        <v>68</v>
      </c>
      <c r="J418" t="s">
        <v>25</v>
      </c>
      <c r="K418">
        <v>16295</v>
      </c>
      <c r="L418">
        <v>117</v>
      </c>
      <c r="M418">
        <v>0.72</v>
      </c>
      <c r="N418">
        <v>3</v>
      </c>
      <c r="O418">
        <v>2.56</v>
      </c>
      <c r="P418">
        <v>3988.1535696969677</v>
      </c>
      <c r="Q418">
        <v>18003.8</v>
      </c>
      <c r="R418" s="6">
        <v>351.43196432548569</v>
      </c>
      <c r="S418">
        <v>3</v>
      </c>
      <c r="T418" t="str">
        <f ca="1">PROPER(TRIM(Table1[[#This Row],[Campaign Status]]))</f>
        <v>Completed</v>
      </c>
      <c r="V418" s="1">
        <f t="shared" si="18"/>
        <v>3</v>
      </c>
      <c r="W418" t="str">
        <f t="shared" ca="1" si="19"/>
        <v>North</v>
      </c>
      <c r="X418" s="6">
        <f t="shared" si="20"/>
        <v>278.80762954541666</v>
      </c>
    </row>
    <row r="419" spans="1:24" x14ac:dyDescent="0.3">
      <c r="A419" t="s">
        <v>971</v>
      </c>
      <c r="B419" t="str">
        <f ca="1">PROPER(TRIM(Table1[[#This Row],[Campaign Name]]))</f>
        <v>Summer Sale</v>
      </c>
      <c r="C419" t="str">
        <f ca="1">PROPER(TRIM(Table1[[#This Row],[Campaign Type]]))</f>
        <v>Awareness</v>
      </c>
      <c r="D419" t="str">
        <f ca="1">PROPER(TRIM(Table1[[#This Row],[Marketing Channel]]))</f>
        <v>Youtube</v>
      </c>
      <c r="E419" t="s">
        <v>396</v>
      </c>
      <c r="F419" t="s">
        <v>331</v>
      </c>
      <c r="G419" t="s">
        <v>46</v>
      </c>
      <c r="H419" t="s">
        <v>42</v>
      </c>
      <c r="I419" t="s">
        <v>68</v>
      </c>
      <c r="J419" t="s">
        <v>32</v>
      </c>
      <c r="K419">
        <v>69466</v>
      </c>
      <c r="L419">
        <v>1724</v>
      </c>
      <c r="M419">
        <v>2.48</v>
      </c>
      <c r="N419">
        <v>361</v>
      </c>
      <c r="O419">
        <v>20.94</v>
      </c>
      <c r="P419">
        <v>3891.7088323699436</v>
      </c>
      <c r="Q419">
        <v>19087.27</v>
      </c>
      <c r="R419" s="6">
        <v>390.4598679438302</v>
      </c>
      <c r="S419">
        <v>232</v>
      </c>
      <c r="T419" t="str">
        <f ca="1">PROPER(TRIM(Table1[[#This Row],[Campaign Status]]))</f>
        <v>Paused</v>
      </c>
      <c r="V419" s="1">
        <f t="shared" si="18"/>
        <v>361</v>
      </c>
      <c r="W419" t="str">
        <f t="shared" ca="1" si="19"/>
        <v>South</v>
      </c>
      <c r="X419" s="6">
        <f t="shared" si="20"/>
        <v>351.43196432548569</v>
      </c>
    </row>
    <row r="420" spans="1:24" x14ac:dyDescent="0.3">
      <c r="A420" t="s">
        <v>972</v>
      </c>
      <c r="B420" t="str">
        <f ca="1">PROPER(TRIM(Table1[[#This Row],[Campaign Name]]))</f>
        <v>Flash Sale</v>
      </c>
      <c r="C420" t="str">
        <f ca="1">PROPER(TRIM(Table1[[#This Row],[Campaign Type]]))</f>
        <v>Sales</v>
      </c>
      <c r="D420" t="str">
        <f ca="1">PROPER(TRIM(Table1[[#This Row],[Marketing Channel]]))</f>
        <v>Meta Ads</v>
      </c>
      <c r="E420" t="s">
        <v>464</v>
      </c>
      <c r="F420" t="s">
        <v>522</v>
      </c>
      <c r="G420" t="s">
        <v>46</v>
      </c>
      <c r="H420" t="s">
        <v>30</v>
      </c>
      <c r="I420" t="s">
        <v>24</v>
      </c>
      <c r="J420" t="s">
        <v>32</v>
      </c>
      <c r="K420">
        <v>150024</v>
      </c>
      <c r="L420">
        <v>15227</v>
      </c>
      <c r="M420">
        <v>10.15</v>
      </c>
      <c r="N420">
        <v>1185</v>
      </c>
      <c r="O420">
        <v>7.78</v>
      </c>
      <c r="P420">
        <v>3817.8497265160554</v>
      </c>
      <c r="Q420">
        <v>46829.24</v>
      </c>
      <c r="R420" s="6">
        <v>1126.5867793265295</v>
      </c>
      <c r="S420">
        <v>18</v>
      </c>
      <c r="T420" t="str">
        <f ca="1">PROPER(TRIM(Table1[[#This Row],[Campaign Status]]))</f>
        <v>Completed</v>
      </c>
      <c r="V420" s="1">
        <f t="shared" si="18"/>
        <v>1185</v>
      </c>
      <c r="W420" t="str">
        <f t="shared" ca="1" si="19"/>
        <v>South</v>
      </c>
      <c r="X420" s="6">
        <f t="shared" si="20"/>
        <v>390.4598679438302</v>
      </c>
    </row>
    <row r="421" spans="1:24" x14ac:dyDescent="0.3">
      <c r="A421" t="s">
        <v>973</v>
      </c>
      <c r="B421" t="str">
        <f ca="1">PROPER(TRIM(Table1[[#This Row],[Campaign Name]]))</f>
        <v>Summer Sale</v>
      </c>
      <c r="C421" t="str">
        <f ca="1">PROPER(TRIM(Table1[[#This Row],[Campaign Type]]))</f>
        <v>Retargeting</v>
      </c>
      <c r="D421" t="str">
        <f ca="1">PROPER(TRIM(Table1[[#This Row],[Marketing Channel]]))</f>
        <v>Google Ads</v>
      </c>
      <c r="E421" t="s">
        <v>974</v>
      </c>
      <c r="F421" t="s">
        <v>450</v>
      </c>
      <c r="G421" t="s">
        <v>11141</v>
      </c>
      <c r="H421" t="s">
        <v>23</v>
      </c>
      <c r="I421" t="s">
        <v>68</v>
      </c>
      <c r="J421" t="s">
        <v>63</v>
      </c>
      <c r="K421">
        <v>170923</v>
      </c>
      <c r="L421">
        <v>417</v>
      </c>
      <c r="M421">
        <v>0.24</v>
      </c>
      <c r="N421">
        <v>68</v>
      </c>
      <c r="O421">
        <v>16.309999999999999</v>
      </c>
      <c r="P421">
        <v>250</v>
      </c>
      <c r="Q421">
        <v>6294.4</v>
      </c>
      <c r="R421" s="6">
        <v>2417.7599999999998</v>
      </c>
      <c r="S421">
        <v>12</v>
      </c>
      <c r="T421" t="str">
        <f ca="1">PROPER(TRIM(Table1[[#This Row],[Campaign Status]]))</f>
        <v>Completed</v>
      </c>
      <c r="V421" s="1">
        <f t="shared" si="18"/>
        <v>68</v>
      </c>
      <c r="W421" t="str">
        <f t="shared" ca="1" si="19"/>
        <v>west</v>
      </c>
      <c r="X421" s="6">
        <f t="shared" si="20"/>
        <v>1126.5867793265295</v>
      </c>
    </row>
    <row r="422" spans="1:24" x14ac:dyDescent="0.3">
      <c r="A422" t="s">
        <v>975</v>
      </c>
      <c r="B422" t="str">
        <f ca="1">PROPER(TRIM(Table1[[#This Row],[Campaign Name]]))</f>
        <v>Flash Sale</v>
      </c>
      <c r="C422" t="str">
        <f ca="1">PROPER(TRIM(Table1[[#This Row],[Campaign Type]]))</f>
        <v>Sales</v>
      </c>
      <c r="D422" t="str">
        <f ca="1">PROPER(TRIM(Table1[[#This Row],[Marketing Channel]]))</f>
        <v>Email</v>
      </c>
      <c r="E422" t="s">
        <v>976</v>
      </c>
      <c r="F422" t="s">
        <v>300</v>
      </c>
      <c r="G422" t="s">
        <v>11141</v>
      </c>
      <c r="H422" t="s">
        <v>54</v>
      </c>
      <c r="I422" t="s">
        <v>62</v>
      </c>
      <c r="J422" t="s">
        <v>25</v>
      </c>
      <c r="K422">
        <v>104311</v>
      </c>
      <c r="L422">
        <v>13142</v>
      </c>
      <c r="M422">
        <v>12.6</v>
      </c>
      <c r="N422">
        <v>1762</v>
      </c>
      <c r="O422">
        <v>13.41</v>
      </c>
      <c r="P422">
        <v>10871.36</v>
      </c>
      <c r="Q422">
        <v>12373.72</v>
      </c>
      <c r="R422" s="6">
        <v>13.819430135695981</v>
      </c>
      <c r="S422">
        <v>838</v>
      </c>
      <c r="T422" t="str">
        <f ca="1">PROPER(TRIM(Table1[[#This Row],[Campaign Status]]))</f>
        <v>Paused</v>
      </c>
      <c r="V422" s="1">
        <f t="shared" si="18"/>
        <v>1762</v>
      </c>
      <c r="W422" t="str">
        <f t="shared" ca="1" si="19"/>
        <v>west</v>
      </c>
      <c r="X422" s="6">
        <f t="shared" si="20"/>
        <v>2417.7599999999998</v>
      </c>
    </row>
    <row r="423" spans="1:24" x14ac:dyDescent="0.3">
      <c r="A423" t="s">
        <v>977</v>
      </c>
      <c r="B423" t="str">
        <f ca="1">PROPER(TRIM(Table1[[#This Row],[Campaign Name]]))</f>
        <v>New Launch</v>
      </c>
      <c r="C423" t="str">
        <f ca="1">PROPER(TRIM(Table1[[#This Row],[Campaign Type]]))</f>
        <v>Retargeting</v>
      </c>
      <c r="D423" t="str">
        <f ca="1">PROPER(TRIM(Table1[[#This Row],[Marketing Channel]]))</f>
        <v>Google Ads</v>
      </c>
      <c r="E423" t="s">
        <v>656</v>
      </c>
      <c r="F423" t="s">
        <v>978</v>
      </c>
      <c r="G423" t="s">
        <v>29</v>
      </c>
      <c r="H423" t="s">
        <v>67</v>
      </c>
      <c r="I423" t="s">
        <v>68</v>
      </c>
      <c r="J423" t="s">
        <v>63</v>
      </c>
      <c r="K423">
        <v>9178</v>
      </c>
      <c r="L423">
        <v>1246</v>
      </c>
      <c r="M423">
        <v>13.58</v>
      </c>
      <c r="N423">
        <v>231</v>
      </c>
      <c r="O423">
        <v>18.54</v>
      </c>
      <c r="P423">
        <v>250</v>
      </c>
      <c r="Q423">
        <v>33636.14</v>
      </c>
      <c r="R423" s="6">
        <v>13354.455999999998</v>
      </c>
      <c r="S423">
        <v>122</v>
      </c>
      <c r="T423" t="str">
        <f ca="1">PROPER(TRIM(Table1[[#This Row],[Campaign Status]]))</f>
        <v>Completed</v>
      </c>
      <c r="V423" s="1">
        <f t="shared" si="18"/>
        <v>231</v>
      </c>
      <c r="W423" t="str">
        <f t="shared" ca="1" si="19"/>
        <v>North</v>
      </c>
      <c r="X423" s="6">
        <f t="shared" si="20"/>
        <v>13.819430135695981</v>
      </c>
    </row>
    <row r="424" spans="1:24" x14ac:dyDescent="0.3">
      <c r="A424" t="s">
        <v>979</v>
      </c>
      <c r="B424" t="str">
        <f ca="1">PROPER(TRIM(Table1[[#This Row],[Campaign Name]]))</f>
        <v>Flash Sale</v>
      </c>
      <c r="C424" t="str">
        <f ca="1">PROPER(TRIM(Table1[[#This Row],[Campaign Type]]))</f>
        <v>Awareness</v>
      </c>
      <c r="D424" t="str">
        <f ca="1">PROPER(TRIM(Table1[[#This Row],[Marketing Channel]]))</f>
        <v>Meta Ads</v>
      </c>
      <c r="E424" t="s">
        <v>980</v>
      </c>
      <c r="F424" t="s">
        <v>146</v>
      </c>
      <c r="G424" t="s">
        <v>11141</v>
      </c>
      <c r="H424" t="s">
        <v>54</v>
      </c>
      <c r="I424" t="s">
        <v>68</v>
      </c>
      <c r="J424" t="s">
        <v>32</v>
      </c>
      <c r="K424">
        <v>196713</v>
      </c>
      <c r="L424">
        <v>27003</v>
      </c>
      <c r="M424">
        <v>13.73</v>
      </c>
      <c r="N424">
        <v>8476</v>
      </c>
      <c r="O424">
        <v>31.39</v>
      </c>
      <c r="P424">
        <v>3817.8497265160554</v>
      </c>
      <c r="Q424">
        <v>44730.6</v>
      </c>
      <c r="R424" s="6">
        <v>1071.6176173549532</v>
      </c>
      <c r="S424">
        <v>2978</v>
      </c>
      <c r="T424" t="str">
        <f ca="1">PROPER(TRIM(Table1[[#This Row],[Campaign Status]]))</f>
        <v>Paused</v>
      </c>
      <c r="V424" s="1">
        <f t="shared" si="18"/>
        <v>8476</v>
      </c>
      <c r="W424" t="str">
        <f t="shared" ca="1" si="19"/>
        <v>west</v>
      </c>
      <c r="X424" s="6">
        <f t="shared" si="20"/>
        <v>13354.455999999998</v>
      </c>
    </row>
    <row r="425" spans="1:24" x14ac:dyDescent="0.3">
      <c r="A425" t="s">
        <v>981</v>
      </c>
      <c r="B425" t="str">
        <f ca="1">PROPER(TRIM(Table1[[#This Row],[Campaign Name]]))</f>
        <v>New Launch</v>
      </c>
      <c r="C425" t="str">
        <f ca="1">PROPER(TRIM(Table1[[#This Row],[Campaign Type]]))</f>
        <v>Retargeting</v>
      </c>
      <c r="D425" t="str">
        <f ca="1">PROPER(TRIM(Table1[[#This Row],[Marketing Channel]]))</f>
        <v>Google Ads</v>
      </c>
      <c r="E425" t="s">
        <v>982</v>
      </c>
      <c r="F425" t="s">
        <v>500</v>
      </c>
      <c r="G425" t="s">
        <v>11141</v>
      </c>
      <c r="H425" t="s">
        <v>36</v>
      </c>
      <c r="I425" t="s">
        <v>62</v>
      </c>
      <c r="J425" t="s">
        <v>63</v>
      </c>
      <c r="K425">
        <v>142855</v>
      </c>
      <c r="L425">
        <v>14095</v>
      </c>
      <c r="M425">
        <v>9.8699999999999992</v>
      </c>
      <c r="N425">
        <v>2123</v>
      </c>
      <c r="O425">
        <v>15.06</v>
      </c>
      <c r="P425">
        <v>250</v>
      </c>
      <c r="Q425">
        <v>2982.57</v>
      </c>
      <c r="R425" s="6">
        <v>1093.028</v>
      </c>
      <c r="S425">
        <v>215</v>
      </c>
      <c r="T425" t="str">
        <f ca="1">PROPER(TRIM(Table1[[#This Row],[Campaign Status]]))</f>
        <v>Paused</v>
      </c>
      <c r="V425" s="1">
        <f t="shared" si="18"/>
        <v>2123</v>
      </c>
      <c r="W425" t="str">
        <f t="shared" ca="1" si="19"/>
        <v>west</v>
      </c>
      <c r="X425" s="6">
        <f t="shared" si="20"/>
        <v>1071.6176173549532</v>
      </c>
    </row>
    <row r="426" spans="1:24" x14ac:dyDescent="0.3">
      <c r="A426" t="s">
        <v>983</v>
      </c>
      <c r="B426" t="str">
        <f ca="1">PROPER(TRIM(Table1[[#This Row],[Campaign Name]]))</f>
        <v>Flash Sale</v>
      </c>
      <c r="C426" t="str">
        <f ca="1">PROPER(TRIM(Table1[[#This Row],[Campaign Type]]))</f>
        <v>Retargeting</v>
      </c>
      <c r="D426" t="str">
        <f ca="1">PROPER(TRIM(Table1[[#This Row],[Marketing Channel]]))</f>
        <v>Linkedin</v>
      </c>
      <c r="E426" t="s">
        <v>984</v>
      </c>
      <c r="F426" t="s">
        <v>985</v>
      </c>
      <c r="G426" t="s">
        <v>29</v>
      </c>
      <c r="H426" t="s">
        <v>67</v>
      </c>
      <c r="I426" t="s">
        <v>62</v>
      </c>
      <c r="J426" t="s">
        <v>63</v>
      </c>
      <c r="K426">
        <v>64286</v>
      </c>
      <c r="L426">
        <v>4134</v>
      </c>
      <c r="M426">
        <v>6.43</v>
      </c>
      <c r="N426">
        <v>904</v>
      </c>
      <c r="O426">
        <v>21.87</v>
      </c>
      <c r="P426">
        <v>2225.12</v>
      </c>
      <c r="Q426">
        <v>7526.73</v>
      </c>
      <c r="R426" s="6">
        <v>238.26175666930322</v>
      </c>
      <c r="S426">
        <v>314</v>
      </c>
      <c r="T426" t="str">
        <f ca="1">PROPER(TRIM(Table1[[#This Row],[Campaign Status]]))</f>
        <v>Completed</v>
      </c>
      <c r="V426" s="1">
        <f t="shared" si="18"/>
        <v>904</v>
      </c>
      <c r="W426" t="str">
        <f t="shared" ca="1" si="19"/>
        <v>North</v>
      </c>
      <c r="X426" s="6">
        <f t="shared" si="20"/>
        <v>1093.028</v>
      </c>
    </row>
    <row r="427" spans="1:24" x14ac:dyDescent="0.3">
      <c r="A427" t="s">
        <v>986</v>
      </c>
      <c r="B427" t="str">
        <f ca="1">PROPER(TRIM(Table1[[#This Row],[Campaign Name]]))</f>
        <v>Festive Offer</v>
      </c>
      <c r="C427" t="str">
        <f ca="1">PROPER(TRIM(Table1[[#This Row],[Campaign Type]]))</f>
        <v>Sales</v>
      </c>
      <c r="D427" t="str">
        <f ca="1">PROPER(TRIM(Table1[[#This Row],[Marketing Channel]]))</f>
        <v>Google Ads</v>
      </c>
      <c r="E427" t="s">
        <v>987</v>
      </c>
      <c r="F427" t="s">
        <v>988</v>
      </c>
      <c r="G427" t="s">
        <v>41</v>
      </c>
      <c r="H427" t="s">
        <v>11140</v>
      </c>
      <c r="I427" t="s">
        <v>62</v>
      </c>
      <c r="J427" t="s">
        <v>63</v>
      </c>
      <c r="K427">
        <v>31628</v>
      </c>
      <c r="L427">
        <v>324</v>
      </c>
      <c r="M427">
        <v>1.02</v>
      </c>
      <c r="N427">
        <v>67</v>
      </c>
      <c r="O427">
        <v>20.68</v>
      </c>
      <c r="P427">
        <v>3988.1535696969677</v>
      </c>
      <c r="Q427">
        <v>40384.53</v>
      </c>
      <c r="R427" s="6">
        <v>912.61220999241868</v>
      </c>
      <c r="S427">
        <v>21</v>
      </c>
      <c r="T427" t="str">
        <f ca="1">PROPER(TRIM(Table1[[#This Row],[Campaign Status]]))</f>
        <v>Completed</v>
      </c>
      <c r="V427" s="1">
        <f t="shared" si="18"/>
        <v>67</v>
      </c>
      <c r="W427" t="str">
        <f t="shared" ca="1" si="19"/>
        <v>East</v>
      </c>
      <c r="X427" s="6">
        <f t="shared" si="20"/>
        <v>238.26175666930322</v>
      </c>
    </row>
    <row r="428" spans="1:24" x14ac:dyDescent="0.3">
      <c r="A428" t="s">
        <v>989</v>
      </c>
      <c r="B428" t="str">
        <f ca="1">PROPER(TRIM(Table1[[#This Row],[Campaign Name]]))</f>
        <v>Mega Discount</v>
      </c>
      <c r="C428" t="str">
        <f ca="1">PROPER(TRIM(Table1[[#This Row],[Campaign Type]]))</f>
        <v>Awareness</v>
      </c>
      <c r="D428" t="str">
        <f ca="1">PROPER(TRIM(Table1[[#This Row],[Marketing Channel]]))</f>
        <v>Google Ads</v>
      </c>
      <c r="E428" t="s">
        <v>990</v>
      </c>
      <c r="F428" t="s">
        <v>266</v>
      </c>
      <c r="G428" t="s">
        <v>11141</v>
      </c>
      <c r="H428" t="s">
        <v>23</v>
      </c>
      <c r="I428" t="s">
        <v>31</v>
      </c>
      <c r="J428" t="s">
        <v>32</v>
      </c>
      <c r="K428">
        <v>114238</v>
      </c>
      <c r="L428">
        <v>17074</v>
      </c>
      <c r="M428">
        <v>14.95</v>
      </c>
      <c r="N428">
        <v>4231</v>
      </c>
      <c r="O428">
        <v>24.78</v>
      </c>
      <c r="P428">
        <v>10515.82</v>
      </c>
      <c r="Q428">
        <v>11492.27</v>
      </c>
      <c r="R428" s="6">
        <v>9.2855336055581095</v>
      </c>
      <c r="S428">
        <v>2334</v>
      </c>
      <c r="T428" t="str">
        <f ca="1">PROPER(TRIM(Table1[[#This Row],[Campaign Status]]))</f>
        <v>Completed</v>
      </c>
      <c r="V428" s="1">
        <f t="shared" si="18"/>
        <v>4231</v>
      </c>
      <c r="W428" t="str">
        <f t="shared" ca="1" si="19"/>
        <v>west</v>
      </c>
      <c r="X428" s="6">
        <f t="shared" si="20"/>
        <v>912.61220999241868</v>
      </c>
    </row>
    <row r="429" spans="1:24" x14ac:dyDescent="0.3">
      <c r="A429" t="s">
        <v>991</v>
      </c>
      <c r="B429" t="str">
        <f ca="1">PROPER(TRIM(Table1[[#This Row],[Campaign Name]]))</f>
        <v>Summer Sale</v>
      </c>
      <c r="C429" t="str">
        <f ca="1">PROPER(TRIM(Table1[[#This Row],[Campaign Type]]))</f>
        <v>Retargeting</v>
      </c>
      <c r="D429" t="str">
        <f ca="1">PROPER(TRIM(Table1[[#This Row],[Marketing Channel]]))</f>
        <v>Linkedin</v>
      </c>
      <c r="E429" t="s">
        <v>992</v>
      </c>
      <c r="F429" t="s">
        <v>271</v>
      </c>
      <c r="G429" t="s">
        <v>41</v>
      </c>
      <c r="H429" t="s">
        <v>11140</v>
      </c>
      <c r="I429" t="s">
        <v>62</v>
      </c>
      <c r="J429" t="s">
        <v>32</v>
      </c>
      <c r="K429">
        <v>29967</v>
      </c>
      <c r="L429">
        <v>3755</v>
      </c>
      <c r="M429">
        <v>12.53</v>
      </c>
      <c r="N429">
        <v>1067</v>
      </c>
      <c r="O429">
        <v>28.42</v>
      </c>
      <c r="P429">
        <v>250</v>
      </c>
      <c r="Q429">
        <v>5328.83</v>
      </c>
      <c r="R429" s="6">
        <v>2031.5319999999999</v>
      </c>
      <c r="S429">
        <v>459</v>
      </c>
      <c r="T429" t="str">
        <f ca="1">PROPER(TRIM(Table1[[#This Row],[Campaign Status]]))</f>
        <v>Active</v>
      </c>
      <c r="V429" s="1">
        <f t="shared" si="18"/>
        <v>1067</v>
      </c>
      <c r="W429" t="str">
        <f t="shared" ca="1" si="19"/>
        <v>East</v>
      </c>
      <c r="X429" s="6">
        <f t="shared" si="20"/>
        <v>9.2855336055581095</v>
      </c>
    </row>
    <row r="430" spans="1:24" x14ac:dyDescent="0.3">
      <c r="A430" t="s">
        <v>993</v>
      </c>
      <c r="B430" t="str">
        <f ca="1">PROPER(TRIM(Table1[[#This Row],[Campaign Name]]))</f>
        <v>Summer Sale</v>
      </c>
      <c r="C430" t="str">
        <f ca="1">PROPER(TRIM(Table1[[#This Row],[Campaign Type]]))</f>
        <v>Awareness</v>
      </c>
      <c r="D430" t="str">
        <f ca="1">PROPER(TRIM(Table1[[#This Row],[Marketing Channel]]))</f>
        <v>Google Ads</v>
      </c>
      <c r="E430" t="s">
        <v>994</v>
      </c>
      <c r="F430" t="s">
        <v>859</v>
      </c>
      <c r="G430" t="s">
        <v>29</v>
      </c>
      <c r="H430" t="s">
        <v>67</v>
      </c>
      <c r="I430" t="s">
        <v>68</v>
      </c>
      <c r="J430" t="s">
        <v>63</v>
      </c>
      <c r="K430">
        <v>66008</v>
      </c>
      <c r="L430">
        <v>8690</v>
      </c>
      <c r="M430">
        <v>13.17</v>
      </c>
      <c r="N430">
        <v>1501</v>
      </c>
      <c r="O430">
        <v>17.27</v>
      </c>
      <c r="P430">
        <v>4222.71</v>
      </c>
      <c r="Q430">
        <v>32418.54</v>
      </c>
      <c r="R430" s="6">
        <v>667.71883458726745</v>
      </c>
      <c r="S430">
        <v>266</v>
      </c>
      <c r="T430" t="str">
        <f ca="1">PROPER(TRIM(Table1[[#This Row],[Campaign Status]]))</f>
        <v>Completed</v>
      </c>
      <c r="V430" s="1">
        <f t="shared" si="18"/>
        <v>1501</v>
      </c>
      <c r="W430" t="str">
        <f t="shared" ca="1" si="19"/>
        <v>North</v>
      </c>
      <c r="X430" s="6">
        <f t="shared" si="20"/>
        <v>2031.5319999999999</v>
      </c>
    </row>
    <row r="431" spans="1:24" hidden="1" x14ac:dyDescent="0.3">
      <c r="A431" t="s">
        <v>995</v>
      </c>
      <c r="B431" t="str">
        <f ca="1">PROPER(TRIM(Table1[[#This Row],[Campaign Name]]))</f>
        <v>Mega Discount</v>
      </c>
      <c r="C431" t="str">
        <f ca="1">PROPER(TRIM(Table1[[#This Row],[Campaign Type]]))</f>
        <v>Lead Gen</v>
      </c>
      <c r="D431" t="str">
        <f ca="1">PROPER(TRIM(Table1[[#This Row],[Marketing Channel]]))</f>
        <v>Meta Ads</v>
      </c>
      <c r="E431" t="s">
        <v>996</v>
      </c>
      <c r="F431" t="s">
        <v>859</v>
      </c>
      <c r="G431" t="s">
        <v>11141</v>
      </c>
      <c r="H431" t="s">
        <v>54</v>
      </c>
      <c r="I431" t="s">
        <v>62</v>
      </c>
      <c r="J431" t="s">
        <v>25</v>
      </c>
      <c r="K431">
        <v>57698</v>
      </c>
      <c r="L431">
        <v>6535</v>
      </c>
      <c r="M431">
        <v>11.33</v>
      </c>
      <c r="N431">
        <v>703</v>
      </c>
      <c r="O431">
        <v>10.76</v>
      </c>
      <c r="P431">
        <v>3817.8497265160554</v>
      </c>
      <c r="R431" s="6" t="e">
        <v>#VALUE!</v>
      </c>
      <c r="S431">
        <v>245</v>
      </c>
      <c r="T431" t="str">
        <f ca="1">PROPER(TRIM(Table1[[#This Row],[Campaign Status]]))</f>
        <v>Completed</v>
      </c>
      <c r="V431" s="1">
        <f t="shared" si="18"/>
        <v>703</v>
      </c>
      <c r="W431" t="str">
        <f t="shared" ca="1" si="19"/>
        <v>west</v>
      </c>
      <c r="X431" s="6">
        <f t="shared" si="20"/>
        <v>667.71883458726745</v>
      </c>
    </row>
    <row r="432" spans="1:24" x14ac:dyDescent="0.3">
      <c r="A432" t="s">
        <v>997</v>
      </c>
      <c r="B432" t="str">
        <f ca="1">PROPER(TRIM(Table1[[#This Row],[Campaign Name]]))</f>
        <v>Summer Sale</v>
      </c>
      <c r="C432" t="str">
        <f ca="1">PROPER(TRIM(Table1[[#This Row],[Campaign Type]]))</f>
        <v>Lead Gen</v>
      </c>
      <c r="D432" t="str">
        <f ca="1">PROPER(TRIM(Table1[[#This Row],[Marketing Channel]]))</f>
        <v>Linkedin</v>
      </c>
      <c r="E432" t="s">
        <v>474</v>
      </c>
      <c r="F432" t="s">
        <v>598</v>
      </c>
      <c r="G432" t="s">
        <v>29</v>
      </c>
      <c r="H432" t="s">
        <v>67</v>
      </c>
      <c r="I432" t="s">
        <v>68</v>
      </c>
      <c r="J432" t="s">
        <v>32</v>
      </c>
      <c r="K432">
        <v>15164</v>
      </c>
      <c r="L432">
        <v>1648</v>
      </c>
      <c r="M432">
        <v>10.87</v>
      </c>
      <c r="N432">
        <v>182</v>
      </c>
      <c r="O432">
        <v>11.04</v>
      </c>
      <c r="P432">
        <v>3830.4648972188602</v>
      </c>
      <c r="Q432">
        <v>14921.5</v>
      </c>
      <c r="R432" s="6">
        <v>289.54801572085609</v>
      </c>
      <c r="S432">
        <v>101</v>
      </c>
      <c r="T432" t="str">
        <f ca="1">PROPER(TRIM(Table1[[#This Row],[Campaign Status]]))</f>
        <v>Active</v>
      </c>
      <c r="V432" s="1">
        <f t="shared" si="18"/>
        <v>182</v>
      </c>
      <c r="W432" t="str">
        <f t="shared" ca="1" si="19"/>
        <v>North</v>
      </c>
      <c r="X432" s="6" t="e">
        <f t="shared" si="20"/>
        <v>#VALUE!</v>
      </c>
    </row>
    <row r="433" spans="1:24" x14ac:dyDescent="0.3">
      <c r="A433" t="s">
        <v>998</v>
      </c>
      <c r="B433" t="str">
        <f ca="1">PROPER(TRIM(Table1[[#This Row],[Campaign Name]]))</f>
        <v>Mega Discount</v>
      </c>
      <c r="C433" t="str">
        <f ca="1">PROPER(TRIM(Table1[[#This Row],[Campaign Type]]))</f>
        <v>Awareness</v>
      </c>
      <c r="D433" t="str">
        <f ca="1">PROPER(TRIM(Table1[[#This Row],[Marketing Channel]]))</f>
        <v>Linkedin</v>
      </c>
      <c r="E433" t="s">
        <v>999</v>
      </c>
      <c r="F433" t="s">
        <v>936</v>
      </c>
      <c r="G433" t="s">
        <v>11141</v>
      </c>
      <c r="H433" t="s">
        <v>23</v>
      </c>
      <c r="I433" t="s">
        <v>62</v>
      </c>
      <c r="J433" t="s">
        <v>63</v>
      </c>
      <c r="K433">
        <v>163624</v>
      </c>
      <c r="L433">
        <v>14750</v>
      </c>
      <c r="M433">
        <v>9.01</v>
      </c>
      <c r="N433">
        <v>4485</v>
      </c>
      <c r="O433">
        <v>30.41</v>
      </c>
      <c r="P433">
        <v>250</v>
      </c>
      <c r="Q433">
        <v>35321.29</v>
      </c>
      <c r="R433" s="6">
        <v>14028.516</v>
      </c>
      <c r="S433">
        <v>4055</v>
      </c>
      <c r="T433" t="str">
        <f ca="1">PROPER(TRIM(Table1[[#This Row],[Campaign Status]]))</f>
        <v>Active</v>
      </c>
      <c r="V433" s="1">
        <f t="shared" si="18"/>
        <v>4485</v>
      </c>
      <c r="W433" t="str">
        <f t="shared" ca="1" si="19"/>
        <v>west</v>
      </c>
      <c r="X433" s="6">
        <f t="shared" si="20"/>
        <v>289.54801572085609</v>
      </c>
    </row>
    <row r="434" spans="1:24" x14ac:dyDescent="0.3">
      <c r="A434" t="s">
        <v>1000</v>
      </c>
      <c r="B434" t="str">
        <f ca="1">PROPER(TRIM(Table1[[#This Row],[Campaign Name]]))</f>
        <v>Mega Discount</v>
      </c>
      <c r="C434" t="str">
        <f ca="1">PROPER(TRIM(Table1[[#This Row],[Campaign Type]]))</f>
        <v>Awareness</v>
      </c>
      <c r="D434" t="str">
        <f ca="1">PROPER(TRIM(Table1[[#This Row],[Marketing Channel]]))</f>
        <v>Email</v>
      </c>
      <c r="E434" t="s">
        <v>1001</v>
      </c>
      <c r="F434" t="s">
        <v>118</v>
      </c>
      <c r="G434" t="s">
        <v>11141</v>
      </c>
      <c r="H434" t="s">
        <v>36</v>
      </c>
      <c r="I434" t="s">
        <v>68</v>
      </c>
      <c r="J434" t="s">
        <v>32</v>
      </c>
      <c r="K434">
        <v>186856</v>
      </c>
      <c r="L434">
        <v>10026</v>
      </c>
      <c r="M434">
        <v>5.37</v>
      </c>
      <c r="N434">
        <v>665</v>
      </c>
      <c r="O434">
        <v>6.63</v>
      </c>
      <c r="P434">
        <v>250</v>
      </c>
      <c r="Q434">
        <v>17412.21</v>
      </c>
      <c r="R434" s="6">
        <v>6864.8839999999991</v>
      </c>
      <c r="S434">
        <v>576</v>
      </c>
      <c r="T434" t="str">
        <f ca="1">PROPER(TRIM(Table1[[#This Row],[Campaign Status]]))</f>
        <v>Active</v>
      </c>
      <c r="V434" s="1">
        <f t="shared" si="18"/>
        <v>665</v>
      </c>
      <c r="W434" t="str">
        <f t="shared" ca="1" si="19"/>
        <v>west</v>
      </c>
      <c r="X434" s="6">
        <f t="shared" si="20"/>
        <v>14028.516</v>
      </c>
    </row>
    <row r="435" spans="1:24" x14ac:dyDescent="0.3">
      <c r="A435" t="s">
        <v>1002</v>
      </c>
      <c r="B435" t="str">
        <f ca="1">PROPER(TRIM(Table1[[#This Row],[Campaign Name]]))</f>
        <v>Summer Sale</v>
      </c>
      <c r="C435" t="str">
        <f ca="1">PROPER(TRIM(Table1[[#This Row],[Campaign Type]]))</f>
        <v>Awareness</v>
      </c>
      <c r="D435" t="str">
        <f ca="1">PROPER(TRIM(Table1[[#This Row],[Marketing Channel]]))</f>
        <v>Linkedin</v>
      </c>
      <c r="E435" t="s">
        <v>615</v>
      </c>
      <c r="F435" t="s">
        <v>167</v>
      </c>
      <c r="G435" t="s">
        <v>11141</v>
      </c>
      <c r="H435" t="s">
        <v>54</v>
      </c>
      <c r="I435" t="s">
        <v>24</v>
      </c>
      <c r="J435" t="s">
        <v>32</v>
      </c>
      <c r="K435">
        <v>14307</v>
      </c>
      <c r="L435">
        <v>845</v>
      </c>
      <c r="M435">
        <v>5.91</v>
      </c>
      <c r="N435">
        <v>194</v>
      </c>
      <c r="O435">
        <v>22.96</v>
      </c>
      <c r="P435">
        <v>12238.79</v>
      </c>
      <c r="Q435">
        <v>43194.74</v>
      </c>
      <c r="R435" s="6">
        <v>252.93309224196179</v>
      </c>
      <c r="S435">
        <v>61</v>
      </c>
      <c r="T435" t="str">
        <f ca="1">PROPER(TRIM(Table1[[#This Row],[Campaign Status]]))</f>
        <v>Active</v>
      </c>
      <c r="V435" s="1">
        <f t="shared" si="18"/>
        <v>194</v>
      </c>
      <c r="W435" t="str">
        <f t="shared" ca="1" si="19"/>
        <v>west</v>
      </c>
      <c r="X435" s="6">
        <f t="shared" si="20"/>
        <v>6864.8839999999991</v>
      </c>
    </row>
    <row r="436" spans="1:24" x14ac:dyDescent="0.3">
      <c r="A436" t="s">
        <v>1003</v>
      </c>
      <c r="B436" t="str">
        <f ca="1">PROPER(TRIM(Table1[[#This Row],[Campaign Name]]))</f>
        <v>New Launch</v>
      </c>
      <c r="C436" t="str">
        <f ca="1">PROPER(TRIM(Table1[[#This Row],[Campaign Type]]))</f>
        <v>Awareness</v>
      </c>
      <c r="D436" t="str">
        <f ca="1">PROPER(TRIM(Table1[[#This Row],[Marketing Channel]]))</f>
        <v>Meta Ads</v>
      </c>
      <c r="E436" t="s">
        <v>619</v>
      </c>
      <c r="F436" t="s">
        <v>324</v>
      </c>
      <c r="G436" t="s">
        <v>11141</v>
      </c>
      <c r="H436" t="s">
        <v>54</v>
      </c>
      <c r="I436" t="s">
        <v>62</v>
      </c>
      <c r="J436" t="s">
        <v>25</v>
      </c>
      <c r="K436">
        <v>126239</v>
      </c>
      <c r="L436">
        <v>1273</v>
      </c>
      <c r="M436">
        <v>1.01</v>
      </c>
      <c r="N436">
        <v>393</v>
      </c>
      <c r="O436">
        <v>30.87</v>
      </c>
      <c r="P436">
        <v>3817.8497265160554</v>
      </c>
      <c r="Q436">
        <v>23301.119999999999</v>
      </c>
      <c r="R436" s="6">
        <v>510.32051204548668</v>
      </c>
      <c r="S436">
        <v>294</v>
      </c>
      <c r="T436" t="str">
        <f ca="1">PROPER(TRIM(Table1[[#This Row],[Campaign Status]]))</f>
        <v>Completed</v>
      </c>
      <c r="V436" s="1">
        <f t="shared" si="18"/>
        <v>393</v>
      </c>
      <c r="W436" t="str">
        <f t="shared" ca="1" si="19"/>
        <v>west</v>
      </c>
      <c r="X436" s="6">
        <f t="shared" si="20"/>
        <v>252.93309224196179</v>
      </c>
    </row>
    <row r="437" spans="1:24" x14ac:dyDescent="0.3">
      <c r="A437" t="s">
        <v>1004</v>
      </c>
      <c r="B437" t="str">
        <f ca="1">PROPER(TRIM(Table1[[#This Row],[Campaign Name]]))</f>
        <v>Mega Discount</v>
      </c>
      <c r="C437" t="str">
        <f ca="1">PROPER(TRIM(Table1[[#This Row],[Campaign Type]]))</f>
        <v>Awareness</v>
      </c>
      <c r="D437" t="str">
        <f ca="1">PROPER(TRIM(Table1[[#This Row],[Marketing Channel]]))</f>
        <v>Google Ads</v>
      </c>
      <c r="E437" t="s">
        <v>1005</v>
      </c>
      <c r="F437" t="s">
        <v>252</v>
      </c>
      <c r="G437" t="s">
        <v>41</v>
      </c>
      <c r="H437" t="s">
        <v>11140</v>
      </c>
      <c r="I437" t="s">
        <v>31</v>
      </c>
      <c r="J437" t="s">
        <v>25</v>
      </c>
      <c r="K437">
        <v>164229</v>
      </c>
      <c r="L437">
        <v>1143</v>
      </c>
      <c r="M437">
        <v>0.7</v>
      </c>
      <c r="N437">
        <v>307</v>
      </c>
      <c r="O437">
        <v>26.86</v>
      </c>
      <c r="P437">
        <v>3988.1535696969677</v>
      </c>
      <c r="Q437">
        <v>9925.8700000000008</v>
      </c>
      <c r="R437" s="6">
        <v>148.88384628464041</v>
      </c>
      <c r="S437">
        <v>153</v>
      </c>
      <c r="T437" t="str">
        <f ca="1">PROPER(TRIM(Table1[[#This Row],[Campaign Status]]))</f>
        <v>Completed</v>
      </c>
      <c r="V437" s="1">
        <f t="shared" si="18"/>
        <v>307</v>
      </c>
      <c r="W437" t="str">
        <f t="shared" ca="1" si="19"/>
        <v>East</v>
      </c>
      <c r="X437" s="6">
        <f t="shared" si="20"/>
        <v>510.32051204548668</v>
      </c>
    </row>
    <row r="438" spans="1:24" x14ac:dyDescent="0.3">
      <c r="A438" t="s">
        <v>1006</v>
      </c>
      <c r="B438" t="str">
        <f ca="1">PROPER(TRIM(Table1[[#This Row],[Campaign Name]]))</f>
        <v>Summer Sale</v>
      </c>
      <c r="C438" t="str">
        <f ca="1">PROPER(TRIM(Table1[[#This Row],[Campaign Type]]))</f>
        <v>Sales</v>
      </c>
      <c r="D438" t="str">
        <f ca="1">PROPER(TRIM(Table1[[#This Row],[Marketing Channel]]))</f>
        <v>Youtube</v>
      </c>
      <c r="E438" t="s">
        <v>1007</v>
      </c>
      <c r="F438" t="s">
        <v>173</v>
      </c>
      <c r="G438" t="s">
        <v>46</v>
      </c>
      <c r="H438" t="s">
        <v>42</v>
      </c>
      <c r="I438" t="s">
        <v>31</v>
      </c>
      <c r="J438" t="s">
        <v>32</v>
      </c>
      <c r="K438">
        <v>81070</v>
      </c>
      <c r="L438">
        <v>6148</v>
      </c>
      <c r="M438">
        <v>7.58</v>
      </c>
      <c r="N438">
        <v>1560</v>
      </c>
      <c r="O438">
        <v>25.37</v>
      </c>
      <c r="P438">
        <v>250</v>
      </c>
      <c r="Q438">
        <v>7019.51</v>
      </c>
      <c r="R438" s="6">
        <v>2707.8040000000001</v>
      </c>
      <c r="S438">
        <v>573</v>
      </c>
      <c r="T438" t="str">
        <f ca="1">PROPER(TRIM(Table1[[#This Row],[Campaign Status]]))</f>
        <v>Active</v>
      </c>
      <c r="V438" s="1">
        <f t="shared" si="18"/>
        <v>1560</v>
      </c>
      <c r="W438" t="str">
        <f t="shared" ca="1" si="19"/>
        <v>South</v>
      </c>
      <c r="X438" s="6">
        <f t="shared" si="20"/>
        <v>148.88384628464041</v>
      </c>
    </row>
    <row r="439" spans="1:24" x14ac:dyDescent="0.3">
      <c r="A439" t="s">
        <v>1008</v>
      </c>
      <c r="B439" t="str">
        <f ca="1">PROPER(TRIM(Table1[[#This Row],[Campaign Name]]))</f>
        <v>Mega Discount</v>
      </c>
      <c r="C439" t="str">
        <f ca="1">PROPER(TRIM(Table1[[#This Row],[Campaign Type]]))</f>
        <v>Awareness</v>
      </c>
      <c r="D439" t="str">
        <f ca="1">PROPER(TRIM(Table1[[#This Row],[Marketing Channel]]))</f>
        <v>Instagram</v>
      </c>
      <c r="E439" t="s">
        <v>962</v>
      </c>
      <c r="F439" t="s">
        <v>312</v>
      </c>
      <c r="G439" t="s">
        <v>29</v>
      </c>
      <c r="H439" t="s">
        <v>61</v>
      </c>
      <c r="I439" t="s">
        <v>62</v>
      </c>
      <c r="J439" t="s">
        <v>63</v>
      </c>
      <c r="K439">
        <v>68020</v>
      </c>
      <c r="L439">
        <v>8561</v>
      </c>
      <c r="M439">
        <v>12.59</v>
      </c>
      <c r="N439">
        <v>1054</v>
      </c>
      <c r="O439">
        <v>12.31</v>
      </c>
      <c r="P439">
        <v>10976.42</v>
      </c>
      <c r="Q439">
        <v>29219.97</v>
      </c>
      <c r="R439" s="6">
        <v>166.20674136011561</v>
      </c>
      <c r="S439">
        <v>800</v>
      </c>
      <c r="T439" t="str">
        <f ca="1">PROPER(TRIM(Table1[[#This Row],[Campaign Status]]))</f>
        <v>Completed</v>
      </c>
      <c r="V439" s="1">
        <f t="shared" si="18"/>
        <v>1054</v>
      </c>
      <c r="W439" t="str">
        <f t="shared" ca="1" si="19"/>
        <v>North</v>
      </c>
      <c r="X439" s="6">
        <f t="shared" si="20"/>
        <v>2707.8040000000001</v>
      </c>
    </row>
    <row r="440" spans="1:24" x14ac:dyDescent="0.3">
      <c r="A440" t="s">
        <v>1009</v>
      </c>
      <c r="B440" t="str">
        <f ca="1">PROPER(TRIM(Table1[[#This Row],[Campaign Name]]))</f>
        <v>Summer Sale</v>
      </c>
      <c r="C440" t="str">
        <f ca="1">PROPER(TRIM(Table1[[#This Row],[Campaign Type]]))</f>
        <v>Awareness</v>
      </c>
      <c r="D440" t="str">
        <f ca="1">PROPER(TRIM(Table1[[#This Row],[Marketing Channel]]))</f>
        <v>Email</v>
      </c>
      <c r="E440" t="s">
        <v>1010</v>
      </c>
      <c r="F440" t="s">
        <v>173</v>
      </c>
      <c r="G440" t="s">
        <v>46</v>
      </c>
      <c r="H440" t="s">
        <v>42</v>
      </c>
      <c r="I440" t="s">
        <v>24</v>
      </c>
      <c r="J440" t="s">
        <v>32</v>
      </c>
      <c r="K440">
        <v>194124</v>
      </c>
      <c r="L440">
        <v>9273</v>
      </c>
      <c r="M440">
        <v>4.78</v>
      </c>
      <c r="N440">
        <v>1144</v>
      </c>
      <c r="O440">
        <v>12.34</v>
      </c>
      <c r="P440">
        <v>250</v>
      </c>
      <c r="Q440">
        <v>14047.2</v>
      </c>
      <c r="R440" s="6">
        <v>5518.88</v>
      </c>
      <c r="S440">
        <v>436</v>
      </c>
      <c r="T440" t="str">
        <f ca="1">PROPER(TRIM(Table1[[#This Row],[Campaign Status]]))</f>
        <v>Completed</v>
      </c>
      <c r="V440" s="1">
        <f t="shared" si="18"/>
        <v>1144</v>
      </c>
      <c r="W440" t="str">
        <f t="shared" ca="1" si="19"/>
        <v>South</v>
      </c>
      <c r="X440" s="6">
        <f t="shared" si="20"/>
        <v>166.20674136011561</v>
      </c>
    </row>
    <row r="441" spans="1:24" x14ac:dyDescent="0.3">
      <c r="A441" t="s">
        <v>1011</v>
      </c>
      <c r="B441" t="str">
        <f ca="1">PROPER(TRIM(Table1[[#This Row],[Campaign Name]]))</f>
        <v>Festive Offer</v>
      </c>
      <c r="C441" t="str">
        <f ca="1">PROPER(TRIM(Table1[[#This Row],[Campaign Type]]))</f>
        <v>Sales</v>
      </c>
      <c r="D441" t="str">
        <f ca="1">PROPER(TRIM(Table1[[#This Row],[Marketing Channel]]))</f>
        <v>Youtube</v>
      </c>
      <c r="E441" t="s">
        <v>234</v>
      </c>
      <c r="F441" t="s">
        <v>324</v>
      </c>
      <c r="G441" t="s">
        <v>29</v>
      </c>
      <c r="H441" t="s">
        <v>61</v>
      </c>
      <c r="I441" t="s">
        <v>31</v>
      </c>
      <c r="J441" t="s">
        <v>63</v>
      </c>
      <c r="K441">
        <v>19921</v>
      </c>
      <c r="L441">
        <v>1578</v>
      </c>
      <c r="M441">
        <v>7.92</v>
      </c>
      <c r="N441">
        <v>132</v>
      </c>
      <c r="O441">
        <v>8.3699999999999992</v>
      </c>
      <c r="P441">
        <v>250</v>
      </c>
      <c r="Q441">
        <v>1392.18</v>
      </c>
      <c r="R441" s="6">
        <v>456.87200000000001</v>
      </c>
      <c r="S441">
        <v>125</v>
      </c>
      <c r="T441" t="str">
        <f ca="1">PROPER(TRIM(Table1[[#This Row],[Campaign Status]]))</f>
        <v>Completed</v>
      </c>
      <c r="V441" s="1">
        <f t="shared" si="18"/>
        <v>132</v>
      </c>
      <c r="W441" t="str">
        <f t="shared" ca="1" si="19"/>
        <v>North</v>
      </c>
      <c r="X441" s="6">
        <f t="shared" si="20"/>
        <v>5518.88</v>
      </c>
    </row>
    <row r="442" spans="1:24" x14ac:dyDescent="0.3">
      <c r="A442" t="s">
        <v>1012</v>
      </c>
      <c r="B442" t="str">
        <f ca="1">PROPER(TRIM(Table1[[#This Row],[Campaign Name]]))</f>
        <v>Summer Sale</v>
      </c>
      <c r="C442" t="str">
        <f ca="1">PROPER(TRIM(Table1[[#This Row],[Campaign Type]]))</f>
        <v>Lead Gen</v>
      </c>
      <c r="D442" t="str">
        <f ca="1">PROPER(TRIM(Table1[[#This Row],[Marketing Channel]]))</f>
        <v>Google Ads</v>
      </c>
      <c r="E442" t="s">
        <v>1013</v>
      </c>
      <c r="F442" t="s">
        <v>544</v>
      </c>
      <c r="G442" t="s">
        <v>11141</v>
      </c>
      <c r="H442" t="s">
        <v>36</v>
      </c>
      <c r="I442" t="s">
        <v>68</v>
      </c>
      <c r="J442" t="s">
        <v>32</v>
      </c>
      <c r="K442">
        <v>196889</v>
      </c>
      <c r="L442">
        <v>10395</v>
      </c>
      <c r="M442">
        <v>5.28</v>
      </c>
      <c r="N442">
        <v>3297</v>
      </c>
      <c r="O442">
        <v>31.72</v>
      </c>
      <c r="P442">
        <v>7033.07</v>
      </c>
      <c r="Q442">
        <v>11665.7</v>
      </c>
      <c r="R442" s="6">
        <v>65.869243445607694</v>
      </c>
      <c r="S442">
        <v>1455</v>
      </c>
      <c r="T442" t="str">
        <f ca="1">PROPER(TRIM(Table1[[#This Row],[Campaign Status]]))</f>
        <v>Active</v>
      </c>
      <c r="V442" s="1">
        <f t="shared" si="18"/>
        <v>3297</v>
      </c>
      <c r="W442" t="str">
        <f t="shared" ca="1" si="19"/>
        <v>west</v>
      </c>
      <c r="X442" s="6">
        <f t="shared" si="20"/>
        <v>456.87200000000001</v>
      </c>
    </row>
    <row r="443" spans="1:24" x14ac:dyDescent="0.3">
      <c r="A443" t="s">
        <v>1014</v>
      </c>
      <c r="B443" t="str">
        <f ca="1">PROPER(TRIM(Table1[[#This Row],[Campaign Name]]))</f>
        <v>Flash Sale</v>
      </c>
      <c r="C443" t="str">
        <f ca="1">PROPER(TRIM(Table1[[#This Row],[Campaign Type]]))</f>
        <v>Retargeting</v>
      </c>
      <c r="D443" t="str">
        <f ca="1">PROPER(TRIM(Table1[[#This Row],[Marketing Channel]]))</f>
        <v>Meta Ads</v>
      </c>
      <c r="E443" t="s">
        <v>1015</v>
      </c>
      <c r="F443" t="s">
        <v>1016</v>
      </c>
      <c r="G443" t="s">
        <v>29</v>
      </c>
      <c r="H443" t="s">
        <v>61</v>
      </c>
      <c r="I443" t="s">
        <v>31</v>
      </c>
      <c r="J443" t="s">
        <v>32</v>
      </c>
      <c r="K443">
        <v>171948</v>
      </c>
      <c r="L443">
        <v>3472</v>
      </c>
      <c r="M443">
        <v>2.02</v>
      </c>
      <c r="N443">
        <v>240</v>
      </c>
      <c r="O443">
        <v>6.91</v>
      </c>
      <c r="P443">
        <v>3817.8497265160554</v>
      </c>
      <c r="Q443">
        <v>27698.2</v>
      </c>
      <c r="R443" s="6">
        <v>625.49214830610276</v>
      </c>
      <c r="S443">
        <v>80</v>
      </c>
      <c r="T443" t="str">
        <f ca="1">PROPER(TRIM(Table1[[#This Row],[Campaign Status]]))</f>
        <v>Active</v>
      </c>
      <c r="V443" s="1">
        <f t="shared" si="18"/>
        <v>240</v>
      </c>
      <c r="W443" t="str">
        <f t="shared" ca="1" si="19"/>
        <v>North</v>
      </c>
      <c r="X443" s="6">
        <f t="shared" si="20"/>
        <v>65.869243445607694</v>
      </c>
    </row>
    <row r="444" spans="1:24" x14ac:dyDescent="0.3">
      <c r="A444" t="s">
        <v>1017</v>
      </c>
      <c r="B444" t="str">
        <f ca="1">PROPER(TRIM(Table1[[#This Row],[Campaign Name]]))</f>
        <v>Mega Discount</v>
      </c>
      <c r="C444" t="str">
        <f ca="1">PROPER(TRIM(Table1[[#This Row],[Campaign Type]]))</f>
        <v>Sales</v>
      </c>
      <c r="D444" t="str">
        <f ca="1">PROPER(TRIM(Table1[[#This Row],[Marketing Channel]]))</f>
        <v>Google Ads</v>
      </c>
      <c r="E444" t="s">
        <v>1018</v>
      </c>
      <c r="F444" t="s">
        <v>297</v>
      </c>
      <c r="G444" t="s">
        <v>11141</v>
      </c>
      <c r="H444" t="s">
        <v>54</v>
      </c>
      <c r="I444" t="s">
        <v>24</v>
      </c>
      <c r="J444" t="s">
        <v>63</v>
      </c>
      <c r="K444">
        <v>31594</v>
      </c>
      <c r="L444">
        <v>4473</v>
      </c>
      <c r="M444">
        <v>14.16</v>
      </c>
      <c r="N444">
        <v>1411</v>
      </c>
      <c r="O444">
        <v>31.54</v>
      </c>
      <c r="P444">
        <v>5370.17</v>
      </c>
      <c r="Q444">
        <v>25644.799999999999</v>
      </c>
      <c r="R444" s="6">
        <v>377.54167931369017</v>
      </c>
      <c r="S444">
        <v>295</v>
      </c>
      <c r="T444" t="str">
        <f ca="1">PROPER(TRIM(Table1[[#This Row],[Campaign Status]]))</f>
        <v>Completed</v>
      </c>
      <c r="V444" s="1">
        <f t="shared" si="18"/>
        <v>1411</v>
      </c>
      <c r="W444" t="str">
        <f t="shared" ca="1" si="19"/>
        <v>west</v>
      </c>
      <c r="X444" s="6">
        <f t="shared" si="20"/>
        <v>625.49214830610276</v>
      </c>
    </row>
    <row r="445" spans="1:24" x14ac:dyDescent="0.3">
      <c r="A445" t="s">
        <v>1019</v>
      </c>
      <c r="B445" t="str">
        <f ca="1">PROPER(TRIM(Table1[[#This Row],[Campaign Name]]))</f>
        <v>Summer Sale</v>
      </c>
      <c r="C445" t="str">
        <f ca="1">PROPER(TRIM(Table1[[#This Row],[Campaign Type]]))</f>
        <v>Sales</v>
      </c>
      <c r="D445" t="str">
        <f ca="1">PROPER(TRIM(Table1[[#This Row],[Marketing Channel]]))</f>
        <v>Email</v>
      </c>
      <c r="E445" t="s">
        <v>716</v>
      </c>
      <c r="F445" t="s">
        <v>978</v>
      </c>
      <c r="G445" t="s">
        <v>11141</v>
      </c>
      <c r="H445" t="s">
        <v>23</v>
      </c>
      <c r="I445" t="s">
        <v>68</v>
      </c>
      <c r="J445" t="s">
        <v>32</v>
      </c>
      <c r="K445">
        <v>128138</v>
      </c>
      <c r="L445">
        <v>5797</v>
      </c>
      <c r="M445">
        <v>4.5199999999999996</v>
      </c>
      <c r="N445">
        <v>1362</v>
      </c>
      <c r="O445">
        <v>23.49</v>
      </c>
      <c r="P445">
        <v>4021.4266195524165</v>
      </c>
      <c r="Q445">
        <v>32388.58</v>
      </c>
      <c r="R445" s="6">
        <v>705.4002488202766</v>
      </c>
      <c r="S445">
        <v>509</v>
      </c>
      <c r="T445" t="str">
        <f ca="1">PROPER(TRIM(Table1[[#This Row],[Campaign Status]]))</f>
        <v>Completed</v>
      </c>
      <c r="V445" s="1">
        <f t="shared" si="18"/>
        <v>1362</v>
      </c>
      <c r="W445" t="str">
        <f t="shared" ca="1" si="19"/>
        <v>west</v>
      </c>
      <c r="X445" s="6">
        <f t="shared" si="20"/>
        <v>377.54167931369017</v>
      </c>
    </row>
    <row r="446" spans="1:24" x14ac:dyDescent="0.3">
      <c r="A446" t="s">
        <v>1020</v>
      </c>
      <c r="B446" t="str">
        <f ca="1">PROPER(TRIM(Table1[[#This Row],[Campaign Name]]))</f>
        <v>New Launch</v>
      </c>
      <c r="C446" t="str">
        <f ca="1">PROPER(TRIM(Table1[[#This Row],[Campaign Type]]))</f>
        <v>Awareness</v>
      </c>
      <c r="D446" t="str">
        <f ca="1">PROPER(TRIM(Table1[[#This Row],[Marketing Channel]]))</f>
        <v>Meta Ads</v>
      </c>
      <c r="E446" t="s">
        <v>984</v>
      </c>
      <c r="F446" t="s">
        <v>663</v>
      </c>
      <c r="G446" t="s">
        <v>41</v>
      </c>
      <c r="H446" t="s">
        <v>11140</v>
      </c>
      <c r="I446" t="s">
        <v>62</v>
      </c>
      <c r="J446" t="s">
        <v>25</v>
      </c>
      <c r="K446">
        <v>148378</v>
      </c>
      <c r="L446">
        <v>10064</v>
      </c>
      <c r="M446">
        <v>6.78</v>
      </c>
      <c r="N446">
        <v>351</v>
      </c>
      <c r="O446">
        <v>3.49</v>
      </c>
      <c r="P446">
        <v>250</v>
      </c>
      <c r="Q446">
        <v>22379.95</v>
      </c>
      <c r="R446" s="6">
        <v>8851.98</v>
      </c>
      <c r="S446">
        <v>148</v>
      </c>
      <c r="T446" t="str">
        <f ca="1">PROPER(TRIM(Table1[[#This Row],[Campaign Status]]))</f>
        <v>Paused</v>
      </c>
      <c r="V446" s="1">
        <f t="shared" si="18"/>
        <v>351</v>
      </c>
      <c r="W446" t="str">
        <f t="shared" ca="1" si="19"/>
        <v>East</v>
      </c>
      <c r="X446" s="6">
        <f t="shared" si="20"/>
        <v>705.4002488202766</v>
      </c>
    </row>
    <row r="447" spans="1:24" x14ac:dyDescent="0.3">
      <c r="A447" t="s">
        <v>1021</v>
      </c>
      <c r="B447" t="str">
        <f ca="1">PROPER(TRIM(Table1[[#This Row],[Campaign Name]]))</f>
        <v>Flash Sale</v>
      </c>
      <c r="C447" t="str">
        <f ca="1">PROPER(TRIM(Table1[[#This Row],[Campaign Type]]))</f>
        <v>Retargeting</v>
      </c>
      <c r="D447" t="str">
        <f ca="1">PROPER(TRIM(Table1[[#This Row],[Marketing Channel]]))</f>
        <v>Google Ads</v>
      </c>
      <c r="E447" t="s">
        <v>1022</v>
      </c>
      <c r="F447" t="s">
        <v>598</v>
      </c>
      <c r="G447" t="s">
        <v>41</v>
      </c>
      <c r="H447" t="s">
        <v>11140</v>
      </c>
      <c r="I447" t="s">
        <v>31</v>
      </c>
      <c r="J447" t="s">
        <v>25</v>
      </c>
      <c r="K447">
        <v>148133</v>
      </c>
      <c r="L447">
        <v>14038</v>
      </c>
      <c r="M447">
        <v>9.48</v>
      </c>
      <c r="N447">
        <v>1218</v>
      </c>
      <c r="O447">
        <v>8.68</v>
      </c>
      <c r="P447">
        <v>3988.1535696969677</v>
      </c>
      <c r="Q447">
        <v>28083.98</v>
      </c>
      <c r="R447" s="6">
        <v>604.18501968904638</v>
      </c>
      <c r="S447">
        <v>577</v>
      </c>
      <c r="T447" t="str">
        <f ca="1">PROPER(TRIM(Table1[[#This Row],[Campaign Status]]))</f>
        <v>Completed</v>
      </c>
      <c r="V447" s="1">
        <f t="shared" si="18"/>
        <v>1218</v>
      </c>
      <c r="W447" t="str">
        <f t="shared" ca="1" si="19"/>
        <v>East</v>
      </c>
      <c r="X447" s="6">
        <f t="shared" si="20"/>
        <v>8851.98</v>
      </c>
    </row>
    <row r="448" spans="1:24" x14ac:dyDescent="0.3">
      <c r="A448" t="s">
        <v>1023</v>
      </c>
      <c r="B448" t="str">
        <f ca="1">PROPER(TRIM(Table1[[#This Row],[Campaign Name]]))</f>
        <v>Flash Sale</v>
      </c>
      <c r="C448" t="str">
        <f ca="1">PROPER(TRIM(Table1[[#This Row],[Campaign Type]]))</f>
        <v>Retargeting</v>
      </c>
      <c r="D448" t="str">
        <f ca="1">PROPER(TRIM(Table1[[#This Row],[Marketing Channel]]))</f>
        <v>Google Ads</v>
      </c>
      <c r="E448" t="s">
        <v>1024</v>
      </c>
      <c r="F448" t="s">
        <v>271</v>
      </c>
      <c r="G448" t="s">
        <v>46</v>
      </c>
      <c r="H448" t="s">
        <v>30</v>
      </c>
      <c r="I448" t="s">
        <v>24</v>
      </c>
      <c r="J448" t="s">
        <v>25</v>
      </c>
      <c r="K448">
        <v>105473</v>
      </c>
      <c r="L448">
        <v>183</v>
      </c>
      <c r="M448">
        <v>0.17</v>
      </c>
      <c r="N448">
        <v>5</v>
      </c>
      <c r="O448">
        <v>2.73</v>
      </c>
      <c r="P448">
        <v>2957.52</v>
      </c>
      <c r="Q448">
        <v>32755.34</v>
      </c>
      <c r="R448" s="6">
        <v>1007.5272525629581</v>
      </c>
      <c r="S448">
        <v>1</v>
      </c>
      <c r="T448" t="str">
        <f ca="1">PROPER(TRIM(Table1[[#This Row],[Campaign Status]]))</f>
        <v>Paused</v>
      </c>
      <c r="V448" s="1">
        <f t="shared" si="18"/>
        <v>5</v>
      </c>
      <c r="W448" t="str">
        <f t="shared" ca="1" si="19"/>
        <v>South</v>
      </c>
      <c r="X448" s="6">
        <f t="shared" si="20"/>
        <v>604.18501968904638</v>
      </c>
    </row>
    <row r="449" spans="1:24" x14ac:dyDescent="0.3">
      <c r="A449" t="s">
        <v>1025</v>
      </c>
      <c r="B449" t="str">
        <f ca="1">PROPER(TRIM(Table1[[#This Row],[Campaign Name]]))</f>
        <v>Flash Sale</v>
      </c>
      <c r="C449" t="str">
        <f ca="1">PROPER(TRIM(Table1[[#This Row],[Campaign Type]]))</f>
        <v>Awareness</v>
      </c>
      <c r="D449" t="str">
        <f ca="1">PROPER(TRIM(Table1[[#This Row],[Marketing Channel]]))</f>
        <v>Meta Ads</v>
      </c>
      <c r="E449" t="s">
        <v>148</v>
      </c>
      <c r="F449" t="s">
        <v>684</v>
      </c>
      <c r="G449" t="s">
        <v>11141</v>
      </c>
      <c r="H449" t="s">
        <v>36</v>
      </c>
      <c r="I449" t="s">
        <v>24</v>
      </c>
      <c r="J449" t="s">
        <v>63</v>
      </c>
      <c r="K449">
        <v>158127</v>
      </c>
      <c r="L449">
        <v>7954</v>
      </c>
      <c r="M449">
        <v>5.03</v>
      </c>
      <c r="N449">
        <v>986</v>
      </c>
      <c r="O449">
        <v>12.4</v>
      </c>
      <c r="P449">
        <v>250</v>
      </c>
      <c r="Q449">
        <v>1424.67</v>
      </c>
      <c r="R449" s="6">
        <v>469.86800000000005</v>
      </c>
      <c r="S449">
        <v>885</v>
      </c>
      <c r="T449" t="str">
        <f ca="1">PROPER(TRIM(Table1[[#This Row],[Campaign Status]]))</f>
        <v>Active</v>
      </c>
      <c r="V449" s="1">
        <f t="shared" si="18"/>
        <v>986</v>
      </c>
      <c r="W449" t="str">
        <f t="shared" ca="1" si="19"/>
        <v>west</v>
      </c>
      <c r="X449" s="6">
        <f t="shared" si="20"/>
        <v>1007.5272525629581</v>
      </c>
    </row>
    <row r="450" spans="1:24" x14ac:dyDescent="0.3">
      <c r="A450" t="s">
        <v>1026</v>
      </c>
      <c r="B450" t="str">
        <f ca="1">PROPER(TRIM(Table1[[#This Row],[Campaign Name]]))</f>
        <v>Mega Discount</v>
      </c>
      <c r="C450" t="str">
        <f ca="1">PROPER(TRIM(Table1[[#This Row],[Campaign Type]]))</f>
        <v>Retargeting</v>
      </c>
      <c r="D450" t="str">
        <f ca="1">PROPER(TRIM(Table1[[#This Row],[Marketing Channel]]))</f>
        <v>Meta Ads</v>
      </c>
      <c r="E450" t="s">
        <v>1027</v>
      </c>
      <c r="F450" t="s">
        <v>315</v>
      </c>
      <c r="G450" t="s">
        <v>29</v>
      </c>
      <c r="H450" t="s">
        <v>61</v>
      </c>
      <c r="I450" t="s">
        <v>31</v>
      </c>
      <c r="J450" t="s">
        <v>25</v>
      </c>
      <c r="K450">
        <v>100524</v>
      </c>
      <c r="L450">
        <v>4044</v>
      </c>
      <c r="M450">
        <v>4.0199999999999996</v>
      </c>
      <c r="N450">
        <v>1178</v>
      </c>
      <c r="O450">
        <v>29.13</v>
      </c>
      <c r="P450">
        <v>3324.05</v>
      </c>
      <c r="Q450">
        <v>8250.8700000000008</v>
      </c>
      <c r="R450" s="6">
        <v>148.21738541839022</v>
      </c>
      <c r="S450">
        <v>904</v>
      </c>
      <c r="T450" t="str">
        <f ca="1">PROPER(TRIM(Table1[[#This Row],[Campaign Status]]))</f>
        <v>Paused</v>
      </c>
      <c r="V450" s="1">
        <f t="shared" ref="V450:V513" si="21">IF(N450="",ROUND(L450*O450/100,0),N450)</f>
        <v>1178</v>
      </c>
      <c r="W450" t="str">
        <f t="shared" ca="1" si="19"/>
        <v>North</v>
      </c>
      <c r="X450" s="6">
        <f t="shared" si="20"/>
        <v>469.86800000000005</v>
      </c>
    </row>
    <row r="451" spans="1:24" x14ac:dyDescent="0.3">
      <c r="A451" t="s">
        <v>1028</v>
      </c>
      <c r="B451" t="str">
        <f ca="1">PROPER(TRIM(Table1[[#This Row],[Campaign Name]]))</f>
        <v>Festive Offer</v>
      </c>
      <c r="C451" t="str">
        <f ca="1">PROPER(TRIM(Table1[[#This Row],[Campaign Type]]))</f>
        <v>Sales</v>
      </c>
      <c r="D451" t="str">
        <f ca="1">PROPER(TRIM(Table1[[#This Row],[Marketing Channel]]))</f>
        <v>Meta Ads</v>
      </c>
      <c r="E451" t="s">
        <v>1029</v>
      </c>
      <c r="F451" t="s">
        <v>74</v>
      </c>
      <c r="G451" t="s">
        <v>41</v>
      </c>
      <c r="H451" t="s">
        <v>11140</v>
      </c>
      <c r="I451" t="s">
        <v>62</v>
      </c>
      <c r="J451" t="s">
        <v>25</v>
      </c>
      <c r="K451">
        <v>129881</v>
      </c>
      <c r="L451">
        <v>7584</v>
      </c>
      <c r="M451">
        <v>5.84</v>
      </c>
      <c r="N451">
        <v>1816</v>
      </c>
      <c r="O451">
        <v>23.95</v>
      </c>
      <c r="P451">
        <v>250</v>
      </c>
      <c r="Q451">
        <v>7539.63</v>
      </c>
      <c r="R451" s="6">
        <v>2915.8519999999999</v>
      </c>
      <c r="S451">
        <v>41</v>
      </c>
      <c r="T451" t="str">
        <f ca="1">PROPER(TRIM(Table1[[#This Row],[Campaign Status]]))</f>
        <v>Active</v>
      </c>
      <c r="V451" s="1">
        <f t="shared" si="21"/>
        <v>1816</v>
      </c>
      <c r="W451" t="str">
        <f t="shared" ref="W451:W514" ca="1" si="22">IF(OR(D451="Delhi",D451="lucknow",D451="jaipur"),"North",IF(OR(D451="Bengaluru",D451="chennai"),"South",IF(D451="Kolkata","East",IF(OR(D451="Mumbai",D451="Pune",D451="Ahmedabad"),"west","unknown"))))</f>
        <v>East</v>
      </c>
      <c r="X451" s="6">
        <f t="shared" si="20"/>
        <v>148.21738541839022</v>
      </c>
    </row>
    <row r="452" spans="1:24" x14ac:dyDescent="0.3">
      <c r="A452" t="s">
        <v>1030</v>
      </c>
      <c r="B452" t="str">
        <f ca="1">PROPER(TRIM(Table1[[#This Row],[Campaign Name]]))</f>
        <v>Mega Discount</v>
      </c>
      <c r="C452" t="str">
        <f ca="1">PROPER(TRIM(Table1[[#This Row],[Campaign Type]]))</f>
        <v>Lead Gen</v>
      </c>
      <c r="D452" t="str">
        <f ca="1">PROPER(TRIM(Table1[[#This Row],[Marketing Channel]]))</f>
        <v>Google Ads</v>
      </c>
      <c r="E452" t="s">
        <v>1031</v>
      </c>
      <c r="F452" t="s">
        <v>249</v>
      </c>
      <c r="G452" t="s">
        <v>29</v>
      </c>
      <c r="H452" t="s">
        <v>61</v>
      </c>
      <c r="I452" t="s">
        <v>62</v>
      </c>
      <c r="J452" t="s">
        <v>63</v>
      </c>
      <c r="K452">
        <v>14820</v>
      </c>
      <c r="L452">
        <v>1246</v>
      </c>
      <c r="M452">
        <v>8.41</v>
      </c>
      <c r="N452">
        <v>345</v>
      </c>
      <c r="O452">
        <v>27.69</v>
      </c>
      <c r="P452">
        <v>3988.1535696969677</v>
      </c>
      <c r="Q452">
        <v>9094.52</v>
      </c>
      <c r="R452" s="6">
        <v>128.0383601349391</v>
      </c>
      <c r="S452">
        <v>127</v>
      </c>
      <c r="T452" t="str">
        <f ca="1">PROPER(TRIM(Table1[[#This Row],[Campaign Status]]))</f>
        <v>Paused</v>
      </c>
      <c r="V452" s="1">
        <f t="shared" si="21"/>
        <v>345</v>
      </c>
      <c r="W452" t="str">
        <f t="shared" ca="1" si="22"/>
        <v>North</v>
      </c>
      <c r="X452" s="6">
        <f t="shared" ref="X452:X515" si="23">R451*1</f>
        <v>2915.8519999999999</v>
      </c>
    </row>
    <row r="453" spans="1:24" x14ac:dyDescent="0.3">
      <c r="A453" t="s">
        <v>1032</v>
      </c>
      <c r="B453" t="str">
        <f ca="1">PROPER(TRIM(Table1[[#This Row],[Campaign Name]]))</f>
        <v>Festive Offer</v>
      </c>
      <c r="C453" t="str">
        <f ca="1">PROPER(TRIM(Table1[[#This Row],[Campaign Type]]))</f>
        <v>Lead Gen</v>
      </c>
      <c r="D453" t="str">
        <f ca="1">PROPER(TRIM(Table1[[#This Row],[Marketing Channel]]))</f>
        <v>Email</v>
      </c>
      <c r="E453" t="s">
        <v>1033</v>
      </c>
      <c r="F453" t="s">
        <v>394</v>
      </c>
      <c r="G453" t="s">
        <v>29</v>
      </c>
      <c r="H453" t="s">
        <v>61</v>
      </c>
      <c r="I453" t="s">
        <v>31</v>
      </c>
      <c r="J453" t="s">
        <v>32</v>
      </c>
      <c r="K453">
        <v>192959</v>
      </c>
      <c r="L453">
        <v>10471</v>
      </c>
      <c r="M453">
        <v>5.43</v>
      </c>
      <c r="N453">
        <v>2031</v>
      </c>
      <c r="O453">
        <v>19.399999999999999</v>
      </c>
      <c r="P453">
        <v>250</v>
      </c>
      <c r="Q453">
        <v>14044.88</v>
      </c>
      <c r="R453" s="6">
        <v>5517.9519999999993</v>
      </c>
      <c r="S453">
        <v>430</v>
      </c>
      <c r="T453" t="str">
        <f ca="1">PROPER(TRIM(Table1[[#This Row],[Campaign Status]]))</f>
        <v>Paused</v>
      </c>
      <c r="V453" s="1">
        <f t="shared" si="21"/>
        <v>2031</v>
      </c>
      <c r="W453" t="str">
        <f t="shared" ca="1" si="22"/>
        <v>North</v>
      </c>
      <c r="X453" s="6">
        <f t="shared" si="23"/>
        <v>128.0383601349391</v>
      </c>
    </row>
    <row r="454" spans="1:24" x14ac:dyDescent="0.3">
      <c r="A454" t="s">
        <v>1034</v>
      </c>
      <c r="B454" t="str">
        <f ca="1">PROPER(TRIM(Table1[[#This Row],[Campaign Name]]))</f>
        <v>Flash Sale</v>
      </c>
      <c r="C454" t="str">
        <f ca="1">PROPER(TRIM(Table1[[#This Row],[Campaign Type]]))</f>
        <v>Lead Gen</v>
      </c>
      <c r="D454" t="str">
        <f ca="1">PROPER(TRIM(Table1[[#This Row],[Marketing Channel]]))</f>
        <v>Google Ads</v>
      </c>
      <c r="E454" t="s">
        <v>1035</v>
      </c>
      <c r="F454" t="s">
        <v>631</v>
      </c>
      <c r="G454" t="s">
        <v>29</v>
      </c>
      <c r="H454" t="s">
        <v>67</v>
      </c>
      <c r="I454" t="s">
        <v>24</v>
      </c>
      <c r="J454" t="s">
        <v>32</v>
      </c>
      <c r="K454">
        <v>65336</v>
      </c>
      <c r="L454">
        <v>7249</v>
      </c>
      <c r="M454">
        <v>11.09</v>
      </c>
      <c r="N454">
        <v>1136</v>
      </c>
      <c r="O454">
        <v>15.67</v>
      </c>
      <c r="P454">
        <v>250</v>
      </c>
      <c r="Q454">
        <v>4630.47</v>
      </c>
      <c r="R454" s="6">
        <v>1752.1879999999999</v>
      </c>
      <c r="S454">
        <v>75</v>
      </c>
      <c r="T454" t="str">
        <f ca="1">PROPER(TRIM(Table1[[#This Row],[Campaign Status]]))</f>
        <v>Active</v>
      </c>
      <c r="V454" s="1">
        <f t="shared" si="21"/>
        <v>1136</v>
      </c>
      <c r="W454" t="str">
        <f t="shared" ca="1" si="22"/>
        <v>North</v>
      </c>
      <c r="X454" s="6">
        <f t="shared" si="23"/>
        <v>5517.9519999999993</v>
      </c>
    </row>
    <row r="455" spans="1:24" x14ac:dyDescent="0.3">
      <c r="A455" t="s">
        <v>1036</v>
      </c>
      <c r="B455" t="str">
        <f ca="1">PROPER(TRIM(Table1[[#This Row],[Campaign Name]]))</f>
        <v>Mega Discount</v>
      </c>
      <c r="C455" t="str">
        <f ca="1">PROPER(TRIM(Table1[[#This Row],[Campaign Type]]))</f>
        <v>Sales</v>
      </c>
      <c r="D455" t="str">
        <f ca="1">PROPER(TRIM(Table1[[#This Row],[Marketing Channel]]))</f>
        <v>Youtube</v>
      </c>
      <c r="E455" t="s">
        <v>1037</v>
      </c>
      <c r="F455" t="s">
        <v>45</v>
      </c>
      <c r="G455" t="s">
        <v>29</v>
      </c>
      <c r="H455" t="s">
        <v>61</v>
      </c>
      <c r="I455" t="s">
        <v>31</v>
      </c>
      <c r="J455" t="s">
        <v>25</v>
      </c>
      <c r="K455">
        <v>60310</v>
      </c>
      <c r="L455">
        <v>829</v>
      </c>
      <c r="M455">
        <v>1.37</v>
      </c>
      <c r="N455">
        <v>9</v>
      </c>
      <c r="O455">
        <v>1.0900000000000001</v>
      </c>
      <c r="P455">
        <v>3891.7088323699436</v>
      </c>
      <c r="Q455">
        <v>42593.05</v>
      </c>
      <c r="R455" s="6">
        <v>994.45623592713662</v>
      </c>
      <c r="S455">
        <v>3</v>
      </c>
      <c r="T455" t="str">
        <f ca="1">PROPER(TRIM(Table1[[#This Row],[Campaign Status]]))</f>
        <v>Paused</v>
      </c>
      <c r="V455" s="1">
        <f t="shared" si="21"/>
        <v>9</v>
      </c>
      <c r="W455" t="str">
        <f t="shared" ca="1" si="22"/>
        <v>North</v>
      </c>
      <c r="X455" s="6">
        <f t="shared" si="23"/>
        <v>1752.1879999999999</v>
      </c>
    </row>
    <row r="456" spans="1:24" x14ac:dyDescent="0.3">
      <c r="A456" t="s">
        <v>1038</v>
      </c>
      <c r="B456" t="str">
        <f ca="1">PROPER(TRIM(Table1[[#This Row],[Campaign Name]]))</f>
        <v>Summer Sale</v>
      </c>
      <c r="C456" t="str">
        <f ca="1">PROPER(TRIM(Table1[[#This Row],[Campaign Type]]))</f>
        <v>Retargeting</v>
      </c>
      <c r="D456" t="str">
        <f ca="1">PROPER(TRIM(Table1[[#This Row],[Marketing Channel]]))</f>
        <v>Google Ads</v>
      </c>
      <c r="E456" t="s">
        <v>163</v>
      </c>
      <c r="F456" t="s">
        <v>284</v>
      </c>
      <c r="G456" t="s">
        <v>46</v>
      </c>
      <c r="H456" t="s">
        <v>30</v>
      </c>
      <c r="I456" t="s">
        <v>68</v>
      </c>
      <c r="J456" t="s">
        <v>32</v>
      </c>
      <c r="K456">
        <v>15806</v>
      </c>
      <c r="L456">
        <v>2145</v>
      </c>
      <c r="M456">
        <v>13.57</v>
      </c>
      <c r="N456">
        <v>24</v>
      </c>
      <c r="O456">
        <v>1.1200000000000001</v>
      </c>
      <c r="P456">
        <v>250</v>
      </c>
      <c r="Q456">
        <v>15783.5</v>
      </c>
      <c r="R456" s="6">
        <v>6213.4</v>
      </c>
      <c r="S456">
        <v>23</v>
      </c>
      <c r="T456" t="str">
        <f ca="1">PROPER(TRIM(Table1[[#This Row],[Campaign Status]]))</f>
        <v>Completed</v>
      </c>
      <c r="V456" s="1">
        <f t="shared" si="21"/>
        <v>24</v>
      </c>
      <c r="W456" t="str">
        <f t="shared" ca="1" si="22"/>
        <v>South</v>
      </c>
      <c r="X456" s="6">
        <f t="shared" si="23"/>
        <v>994.45623592713662</v>
      </c>
    </row>
    <row r="457" spans="1:24" x14ac:dyDescent="0.3">
      <c r="A457" t="s">
        <v>1039</v>
      </c>
      <c r="B457" t="str">
        <f ca="1">PROPER(TRIM(Table1[[#This Row],[Campaign Name]]))</f>
        <v>Summer Sale</v>
      </c>
      <c r="C457" t="str">
        <f ca="1">PROPER(TRIM(Table1[[#This Row],[Campaign Type]]))</f>
        <v>Lead Gen</v>
      </c>
      <c r="D457" t="str">
        <f ca="1">PROPER(TRIM(Table1[[#This Row],[Marketing Channel]]))</f>
        <v>Instagram</v>
      </c>
      <c r="E457" t="s">
        <v>1040</v>
      </c>
      <c r="F457" t="s">
        <v>405</v>
      </c>
      <c r="G457" t="s">
        <v>46</v>
      </c>
      <c r="H457" t="s">
        <v>42</v>
      </c>
      <c r="I457" t="s">
        <v>62</v>
      </c>
      <c r="J457" t="s">
        <v>32</v>
      </c>
      <c r="K457">
        <v>54430</v>
      </c>
      <c r="L457">
        <v>1892</v>
      </c>
      <c r="M457">
        <v>3.48</v>
      </c>
      <c r="N457">
        <v>506</v>
      </c>
      <c r="O457">
        <v>26.74</v>
      </c>
      <c r="P457">
        <v>7446.94</v>
      </c>
      <c r="Q457">
        <v>48615.42</v>
      </c>
      <c r="R457" s="6">
        <v>552.8241129913763</v>
      </c>
      <c r="S457">
        <v>42</v>
      </c>
      <c r="T457" t="str">
        <f ca="1">PROPER(TRIM(Table1[[#This Row],[Campaign Status]]))</f>
        <v>Completed</v>
      </c>
      <c r="V457" s="1">
        <f t="shared" si="21"/>
        <v>506</v>
      </c>
      <c r="W457" t="str">
        <f t="shared" ca="1" si="22"/>
        <v>South</v>
      </c>
      <c r="X457" s="6">
        <f t="shared" si="23"/>
        <v>6213.4</v>
      </c>
    </row>
    <row r="458" spans="1:24" x14ac:dyDescent="0.3">
      <c r="A458" t="s">
        <v>1041</v>
      </c>
      <c r="B458" t="str">
        <f ca="1">PROPER(TRIM(Table1[[#This Row],[Campaign Name]]))</f>
        <v>Flash Sale</v>
      </c>
      <c r="C458" t="str">
        <f ca="1">PROPER(TRIM(Table1[[#This Row],[Campaign Type]]))</f>
        <v>Awareness</v>
      </c>
      <c r="D458" t="str">
        <f ca="1">PROPER(TRIM(Table1[[#This Row],[Marketing Channel]]))</f>
        <v>Meta Ads</v>
      </c>
      <c r="E458" t="s">
        <v>611</v>
      </c>
      <c r="F458" t="s">
        <v>1042</v>
      </c>
      <c r="G458" t="s">
        <v>11141</v>
      </c>
      <c r="H458" t="s">
        <v>36</v>
      </c>
      <c r="I458" t="s">
        <v>62</v>
      </c>
      <c r="J458" t="s">
        <v>32</v>
      </c>
      <c r="K458">
        <v>171339</v>
      </c>
      <c r="L458">
        <v>13991</v>
      </c>
      <c r="M458">
        <v>8.17</v>
      </c>
      <c r="N458">
        <v>2373</v>
      </c>
      <c r="O458">
        <v>16.96</v>
      </c>
      <c r="P458">
        <v>3817.8497265160554</v>
      </c>
      <c r="Q458">
        <v>6359.96</v>
      </c>
      <c r="R458" s="6">
        <v>66.584869902769185</v>
      </c>
      <c r="S458">
        <v>2084</v>
      </c>
      <c r="T458" t="str">
        <f ca="1">PROPER(TRIM(Table1[[#This Row],[Campaign Status]]))</f>
        <v>Paused</v>
      </c>
      <c r="V458" s="1">
        <f t="shared" si="21"/>
        <v>2373</v>
      </c>
      <c r="W458" t="str">
        <f t="shared" ca="1" si="22"/>
        <v>west</v>
      </c>
      <c r="X458" s="6">
        <f t="shared" si="23"/>
        <v>552.8241129913763</v>
      </c>
    </row>
    <row r="459" spans="1:24" x14ac:dyDescent="0.3">
      <c r="A459" t="s">
        <v>1043</v>
      </c>
      <c r="B459" t="str">
        <f ca="1">PROPER(TRIM(Table1[[#This Row],[Campaign Name]]))</f>
        <v>Summer Sale</v>
      </c>
      <c r="C459" t="str">
        <f ca="1">PROPER(TRIM(Table1[[#This Row],[Campaign Type]]))</f>
        <v>Retargeting</v>
      </c>
      <c r="D459" t="str">
        <f ca="1">PROPER(TRIM(Table1[[#This Row],[Marketing Channel]]))</f>
        <v>Google Ads</v>
      </c>
      <c r="E459" t="s">
        <v>933</v>
      </c>
      <c r="F459" t="s">
        <v>590</v>
      </c>
      <c r="G459" t="s">
        <v>29</v>
      </c>
      <c r="H459" t="s">
        <v>61</v>
      </c>
      <c r="I459" t="s">
        <v>31</v>
      </c>
      <c r="J459" t="s">
        <v>25</v>
      </c>
      <c r="K459">
        <v>104031</v>
      </c>
      <c r="L459">
        <v>10047</v>
      </c>
      <c r="M459">
        <v>9.66</v>
      </c>
      <c r="N459">
        <v>2764</v>
      </c>
      <c r="O459">
        <v>27.51</v>
      </c>
      <c r="P459">
        <v>987.34</v>
      </c>
      <c r="Q459">
        <v>7053.59</v>
      </c>
      <c r="R459" s="6">
        <v>614.40334636498062</v>
      </c>
      <c r="S459">
        <v>2195</v>
      </c>
      <c r="T459" t="str">
        <f ca="1">PROPER(TRIM(Table1[[#This Row],[Campaign Status]]))</f>
        <v>Completed</v>
      </c>
      <c r="V459" s="1">
        <f t="shared" si="21"/>
        <v>2764</v>
      </c>
      <c r="W459" t="str">
        <f t="shared" ca="1" si="22"/>
        <v>North</v>
      </c>
      <c r="X459" s="6">
        <f t="shared" si="23"/>
        <v>66.584869902769185</v>
      </c>
    </row>
    <row r="460" spans="1:24" hidden="1" x14ac:dyDescent="0.3">
      <c r="A460" t="s">
        <v>1044</v>
      </c>
      <c r="B460" t="str">
        <f ca="1">PROPER(TRIM(Table1[[#This Row],[Campaign Name]]))</f>
        <v>Flash Sale</v>
      </c>
      <c r="C460" t="str">
        <f ca="1">PROPER(TRIM(Table1[[#This Row],[Campaign Type]]))</f>
        <v>Sales</v>
      </c>
      <c r="D460" t="str">
        <f ca="1">PROPER(TRIM(Table1[[#This Row],[Marketing Channel]]))</f>
        <v>Meta Ads</v>
      </c>
      <c r="E460" t="s">
        <v>172</v>
      </c>
      <c r="F460" t="s">
        <v>821</v>
      </c>
      <c r="G460" t="s">
        <v>11141</v>
      </c>
      <c r="H460" t="s">
        <v>23</v>
      </c>
      <c r="I460" t="s">
        <v>24</v>
      </c>
      <c r="J460" t="s">
        <v>32</v>
      </c>
      <c r="K460">
        <v>70825</v>
      </c>
      <c r="L460">
        <v>2699</v>
      </c>
      <c r="M460">
        <v>3.81</v>
      </c>
      <c r="N460">
        <v>38</v>
      </c>
      <c r="O460">
        <v>1.41</v>
      </c>
      <c r="P460">
        <v>250</v>
      </c>
      <c r="R460" s="6" t="e">
        <v>#VALUE!</v>
      </c>
      <c r="S460">
        <v>37</v>
      </c>
      <c r="T460" t="str">
        <f ca="1">PROPER(TRIM(Table1[[#This Row],[Campaign Status]]))</f>
        <v>Completed</v>
      </c>
      <c r="V460" s="1">
        <f t="shared" si="21"/>
        <v>38</v>
      </c>
      <c r="W460" t="str">
        <f t="shared" ca="1" si="22"/>
        <v>west</v>
      </c>
      <c r="X460" s="6">
        <f t="shared" si="23"/>
        <v>614.40334636498062</v>
      </c>
    </row>
    <row r="461" spans="1:24" x14ac:dyDescent="0.3">
      <c r="A461" t="s">
        <v>1045</v>
      </c>
      <c r="B461" t="str">
        <f ca="1">PROPER(TRIM(Table1[[#This Row],[Campaign Name]]))</f>
        <v>Summer Sale</v>
      </c>
      <c r="C461" t="str">
        <f ca="1">PROPER(TRIM(Table1[[#This Row],[Campaign Type]]))</f>
        <v>Retargeting</v>
      </c>
      <c r="D461" t="str">
        <f ca="1">PROPER(TRIM(Table1[[#This Row],[Marketing Channel]]))</f>
        <v>Google Ads</v>
      </c>
      <c r="E461" t="s">
        <v>1046</v>
      </c>
      <c r="F461" t="s">
        <v>109</v>
      </c>
      <c r="G461" t="s">
        <v>29</v>
      </c>
      <c r="H461" t="s">
        <v>67</v>
      </c>
      <c r="I461" t="s">
        <v>24</v>
      </c>
      <c r="J461" t="s">
        <v>63</v>
      </c>
      <c r="K461">
        <v>79202</v>
      </c>
      <c r="L461">
        <v>7983</v>
      </c>
      <c r="M461">
        <v>10.08</v>
      </c>
      <c r="N461">
        <v>895</v>
      </c>
      <c r="O461">
        <v>11.21</v>
      </c>
      <c r="P461">
        <v>3988.1535696969677</v>
      </c>
      <c r="Q461">
        <v>18641.03</v>
      </c>
      <c r="R461" s="6">
        <v>367.41003510094026</v>
      </c>
      <c r="S461">
        <v>101</v>
      </c>
      <c r="T461" t="str">
        <f ca="1">PROPER(TRIM(Table1[[#This Row],[Campaign Status]]))</f>
        <v>Completed</v>
      </c>
      <c r="V461" s="1">
        <f t="shared" si="21"/>
        <v>895</v>
      </c>
      <c r="W461" t="str">
        <f t="shared" ca="1" si="22"/>
        <v>North</v>
      </c>
      <c r="X461" s="6" t="e">
        <f t="shared" si="23"/>
        <v>#VALUE!</v>
      </c>
    </row>
    <row r="462" spans="1:24" x14ac:dyDescent="0.3">
      <c r="A462" t="s">
        <v>1047</v>
      </c>
      <c r="B462" t="str">
        <f ca="1">PROPER(TRIM(Table1[[#This Row],[Campaign Name]]))</f>
        <v>Flash Sale</v>
      </c>
      <c r="C462" t="str">
        <f ca="1">PROPER(TRIM(Table1[[#This Row],[Campaign Type]]))</f>
        <v>Awareness</v>
      </c>
      <c r="D462" t="str">
        <f ca="1">PROPER(TRIM(Table1[[#This Row],[Marketing Channel]]))</f>
        <v>Meta Ads</v>
      </c>
      <c r="E462" t="s">
        <v>1048</v>
      </c>
      <c r="F462" t="s">
        <v>98</v>
      </c>
      <c r="G462" t="s">
        <v>46</v>
      </c>
      <c r="H462" t="s">
        <v>30</v>
      </c>
      <c r="I462" t="s">
        <v>62</v>
      </c>
      <c r="J462" t="s">
        <v>25</v>
      </c>
      <c r="K462">
        <v>32895</v>
      </c>
      <c r="L462">
        <v>3143</v>
      </c>
      <c r="M462">
        <v>9.5500000000000007</v>
      </c>
      <c r="N462">
        <v>461</v>
      </c>
      <c r="O462">
        <v>14.67</v>
      </c>
      <c r="P462">
        <v>3817.8497265160554</v>
      </c>
      <c r="Q462">
        <v>16749.12</v>
      </c>
      <c r="R462" s="6">
        <v>338.7055855989455</v>
      </c>
      <c r="S462">
        <v>42</v>
      </c>
      <c r="T462" t="str">
        <f ca="1">PROPER(TRIM(Table1[[#This Row],[Campaign Status]]))</f>
        <v>Completed</v>
      </c>
      <c r="V462" s="1">
        <f t="shared" si="21"/>
        <v>461</v>
      </c>
      <c r="W462" t="str">
        <f t="shared" ca="1" si="22"/>
        <v>South</v>
      </c>
      <c r="X462" s="6">
        <f t="shared" si="23"/>
        <v>367.41003510094026</v>
      </c>
    </row>
    <row r="463" spans="1:24" x14ac:dyDescent="0.3">
      <c r="A463" t="s">
        <v>1049</v>
      </c>
      <c r="B463" t="str">
        <f ca="1">PROPER(TRIM(Table1[[#This Row],[Campaign Name]]))</f>
        <v>Festive Offer</v>
      </c>
      <c r="C463" t="str">
        <f ca="1">PROPER(TRIM(Table1[[#This Row],[Campaign Type]]))</f>
        <v>Retargeting</v>
      </c>
      <c r="D463" t="str">
        <f ca="1">PROPER(TRIM(Table1[[#This Row],[Marketing Channel]]))</f>
        <v>Meta Ads</v>
      </c>
      <c r="E463" t="s">
        <v>259</v>
      </c>
      <c r="F463" t="s">
        <v>1050</v>
      </c>
      <c r="G463" t="s">
        <v>11141</v>
      </c>
      <c r="H463" t="s">
        <v>54</v>
      </c>
      <c r="I463" t="s">
        <v>31</v>
      </c>
      <c r="J463" t="s">
        <v>63</v>
      </c>
      <c r="K463">
        <v>83081</v>
      </c>
      <c r="L463">
        <v>2194</v>
      </c>
      <c r="M463">
        <v>2.64</v>
      </c>
      <c r="N463">
        <v>431</v>
      </c>
      <c r="O463">
        <v>19.64</v>
      </c>
      <c r="P463">
        <v>1843.08</v>
      </c>
      <c r="Q463">
        <v>42948.9</v>
      </c>
      <c r="R463" s="6">
        <v>2230.2786639755195</v>
      </c>
      <c r="S463">
        <v>236</v>
      </c>
      <c r="T463" t="str">
        <f ca="1">PROPER(TRIM(Table1[[#This Row],[Campaign Status]]))</f>
        <v>Completed</v>
      </c>
      <c r="V463" s="1">
        <f t="shared" si="21"/>
        <v>431</v>
      </c>
      <c r="W463" t="str">
        <f t="shared" ca="1" si="22"/>
        <v>west</v>
      </c>
      <c r="X463" s="6">
        <f t="shared" si="23"/>
        <v>338.7055855989455</v>
      </c>
    </row>
    <row r="464" spans="1:24" x14ac:dyDescent="0.3">
      <c r="A464" t="s">
        <v>1051</v>
      </c>
      <c r="B464" t="str">
        <f ca="1">PROPER(TRIM(Table1[[#This Row],[Campaign Name]]))</f>
        <v>Summer Sale</v>
      </c>
      <c r="C464" t="str">
        <f ca="1">PROPER(TRIM(Table1[[#This Row],[Campaign Type]]))</f>
        <v>Sales</v>
      </c>
      <c r="D464" t="str">
        <f ca="1">PROPER(TRIM(Table1[[#This Row],[Marketing Channel]]))</f>
        <v>Meta Ads</v>
      </c>
      <c r="E464" t="s">
        <v>786</v>
      </c>
      <c r="F464" t="s">
        <v>415</v>
      </c>
      <c r="G464" t="s">
        <v>29</v>
      </c>
      <c r="H464" t="s">
        <v>99</v>
      </c>
      <c r="I464" t="s">
        <v>62</v>
      </c>
      <c r="J464" t="s">
        <v>25</v>
      </c>
      <c r="K464">
        <v>11277</v>
      </c>
      <c r="L464">
        <v>227</v>
      </c>
      <c r="M464">
        <v>2.0099999999999998</v>
      </c>
      <c r="N464">
        <v>72</v>
      </c>
      <c r="O464">
        <v>31.72</v>
      </c>
      <c r="P464">
        <v>250</v>
      </c>
      <c r="Q464">
        <v>40790.19</v>
      </c>
      <c r="R464" s="6">
        <v>16216.076000000001</v>
      </c>
      <c r="S464">
        <v>9</v>
      </c>
      <c r="T464" t="str">
        <f ca="1">PROPER(TRIM(Table1[[#This Row],[Campaign Status]]))</f>
        <v>Paused</v>
      </c>
      <c r="V464" s="1">
        <f t="shared" si="21"/>
        <v>72</v>
      </c>
      <c r="W464" t="str">
        <f t="shared" ca="1" si="22"/>
        <v>North</v>
      </c>
      <c r="X464" s="6">
        <f t="shared" si="23"/>
        <v>2230.2786639755195</v>
      </c>
    </row>
    <row r="465" spans="1:24" x14ac:dyDescent="0.3">
      <c r="A465" t="s">
        <v>1052</v>
      </c>
      <c r="B465" t="str">
        <f ca="1">PROPER(TRIM(Table1[[#This Row],[Campaign Name]]))</f>
        <v>Mega Discount</v>
      </c>
      <c r="C465" t="str">
        <f ca="1">PROPER(TRIM(Table1[[#This Row],[Campaign Type]]))</f>
        <v>Lead Gen</v>
      </c>
      <c r="D465" t="str">
        <f ca="1">PROPER(TRIM(Table1[[#This Row],[Marketing Channel]]))</f>
        <v>Email</v>
      </c>
      <c r="E465" t="s">
        <v>1053</v>
      </c>
      <c r="F465" t="s">
        <v>978</v>
      </c>
      <c r="G465" t="s">
        <v>41</v>
      </c>
      <c r="H465" t="s">
        <v>11140</v>
      </c>
      <c r="I465" t="s">
        <v>31</v>
      </c>
      <c r="J465" t="s">
        <v>63</v>
      </c>
      <c r="K465">
        <v>31138</v>
      </c>
      <c r="L465">
        <v>1212</v>
      </c>
      <c r="M465">
        <v>3.89</v>
      </c>
      <c r="N465">
        <v>324</v>
      </c>
      <c r="O465">
        <v>26.73</v>
      </c>
      <c r="P465">
        <v>250</v>
      </c>
      <c r="Q465">
        <v>16334.52</v>
      </c>
      <c r="R465" s="6">
        <v>6433.8080000000009</v>
      </c>
      <c r="S465">
        <v>227</v>
      </c>
      <c r="T465" t="str">
        <f ca="1">PROPER(TRIM(Table1[[#This Row],[Campaign Status]]))</f>
        <v>Completed</v>
      </c>
      <c r="V465" s="1">
        <f t="shared" si="21"/>
        <v>324</v>
      </c>
      <c r="W465" t="str">
        <f t="shared" ca="1" si="22"/>
        <v>East</v>
      </c>
      <c r="X465" s="6">
        <f t="shared" si="23"/>
        <v>16216.076000000001</v>
      </c>
    </row>
    <row r="466" spans="1:24" x14ac:dyDescent="0.3">
      <c r="A466" t="s">
        <v>1054</v>
      </c>
      <c r="B466" t="str">
        <f ca="1">PROPER(TRIM(Table1[[#This Row],[Campaign Name]]))</f>
        <v>Mega Discount</v>
      </c>
      <c r="C466" t="str">
        <f ca="1">PROPER(TRIM(Table1[[#This Row],[Campaign Type]]))</f>
        <v>Lead Gen</v>
      </c>
      <c r="D466" t="str">
        <f ca="1">PROPER(TRIM(Table1[[#This Row],[Marketing Channel]]))</f>
        <v>Email</v>
      </c>
      <c r="E466" t="s">
        <v>1055</v>
      </c>
      <c r="F466" t="s">
        <v>95</v>
      </c>
      <c r="G466" t="s">
        <v>46</v>
      </c>
      <c r="H466" t="s">
        <v>30</v>
      </c>
      <c r="I466" t="s">
        <v>24</v>
      </c>
      <c r="J466" t="s">
        <v>25</v>
      </c>
      <c r="K466">
        <v>74210</v>
      </c>
      <c r="L466">
        <v>1997</v>
      </c>
      <c r="M466">
        <v>2.69</v>
      </c>
      <c r="N466">
        <v>355</v>
      </c>
      <c r="O466">
        <v>17.78</v>
      </c>
      <c r="P466">
        <v>250</v>
      </c>
      <c r="Q466">
        <v>41607.440000000002</v>
      </c>
      <c r="R466" s="6">
        <v>16542.976000000002</v>
      </c>
      <c r="S466">
        <v>200</v>
      </c>
      <c r="T466" t="str">
        <f ca="1">PROPER(TRIM(Table1[[#This Row],[Campaign Status]]))</f>
        <v>Paused</v>
      </c>
      <c r="V466" s="1">
        <f t="shared" si="21"/>
        <v>355</v>
      </c>
      <c r="W466" t="str">
        <f t="shared" ca="1" si="22"/>
        <v>South</v>
      </c>
      <c r="X466" s="6">
        <f t="shared" si="23"/>
        <v>6433.8080000000009</v>
      </c>
    </row>
    <row r="467" spans="1:24" x14ac:dyDescent="0.3">
      <c r="A467" t="s">
        <v>1056</v>
      </c>
      <c r="B467" t="str">
        <f ca="1">PROPER(TRIM(Table1[[#This Row],[Campaign Name]]))</f>
        <v>Flash Sale</v>
      </c>
      <c r="C467" t="str">
        <f ca="1">PROPER(TRIM(Table1[[#This Row],[Campaign Type]]))</f>
        <v>Sales</v>
      </c>
      <c r="D467" t="str">
        <f ca="1">PROPER(TRIM(Table1[[#This Row],[Marketing Channel]]))</f>
        <v>Google Ads</v>
      </c>
      <c r="E467" t="s">
        <v>1057</v>
      </c>
      <c r="F467" t="s">
        <v>49</v>
      </c>
      <c r="G467" t="s">
        <v>11141</v>
      </c>
      <c r="H467" t="s">
        <v>54</v>
      </c>
      <c r="I467" t="s">
        <v>68</v>
      </c>
      <c r="J467" t="s">
        <v>32</v>
      </c>
      <c r="K467">
        <v>62965</v>
      </c>
      <c r="L467">
        <v>7305</v>
      </c>
      <c r="M467">
        <v>11.6</v>
      </c>
      <c r="N467">
        <v>1132</v>
      </c>
      <c r="O467">
        <v>15.5</v>
      </c>
      <c r="P467">
        <v>3988.1535696969677</v>
      </c>
      <c r="Q467">
        <v>1568.4</v>
      </c>
      <c r="R467" s="6">
        <v>-60.673530429793054</v>
      </c>
      <c r="S467">
        <v>1032</v>
      </c>
      <c r="T467" t="str">
        <f ca="1">PROPER(TRIM(Table1[[#This Row],[Campaign Status]]))</f>
        <v>Completed</v>
      </c>
      <c r="V467" s="1">
        <f t="shared" si="21"/>
        <v>1132</v>
      </c>
      <c r="W467" t="str">
        <f t="shared" ca="1" si="22"/>
        <v>west</v>
      </c>
      <c r="X467" s="6">
        <f t="shared" si="23"/>
        <v>16542.976000000002</v>
      </c>
    </row>
    <row r="468" spans="1:24" x14ac:dyDescent="0.3">
      <c r="A468" t="s">
        <v>1058</v>
      </c>
      <c r="B468" t="str">
        <f ca="1">PROPER(TRIM(Table1[[#This Row],[Campaign Name]]))</f>
        <v>Summer Sale</v>
      </c>
      <c r="C468" t="str">
        <f ca="1">PROPER(TRIM(Table1[[#This Row],[Campaign Type]]))</f>
        <v>Retargeting</v>
      </c>
      <c r="D468" t="str">
        <f ca="1">PROPER(TRIM(Table1[[#This Row],[Marketing Channel]]))</f>
        <v>Google Ads</v>
      </c>
      <c r="E468" t="s">
        <v>1013</v>
      </c>
      <c r="F468" t="s">
        <v>516</v>
      </c>
      <c r="G468" t="s">
        <v>29</v>
      </c>
      <c r="H468" t="s">
        <v>67</v>
      </c>
      <c r="I468" t="s">
        <v>31</v>
      </c>
      <c r="J468" t="s">
        <v>63</v>
      </c>
      <c r="K468">
        <v>100495</v>
      </c>
      <c r="L468">
        <v>6413</v>
      </c>
      <c r="M468">
        <v>6.38</v>
      </c>
      <c r="N468">
        <v>1913</v>
      </c>
      <c r="O468">
        <v>29.83</v>
      </c>
      <c r="P468">
        <v>1556.18</v>
      </c>
      <c r="Q468">
        <v>42403.93</v>
      </c>
      <c r="R468" s="6">
        <v>2624.8730866609262</v>
      </c>
      <c r="S468">
        <v>333</v>
      </c>
      <c r="T468" t="str">
        <f ca="1">PROPER(TRIM(Table1[[#This Row],[Campaign Status]]))</f>
        <v>Paused</v>
      </c>
      <c r="V468" s="1">
        <f t="shared" si="21"/>
        <v>1913</v>
      </c>
      <c r="W468" t="str">
        <f t="shared" ca="1" si="22"/>
        <v>North</v>
      </c>
      <c r="X468" s="6">
        <f t="shared" si="23"/>
        <v>-60.673530429793054</v>
      </c>
    </row>
    <row r="469" spans="1:24" x14ac:dyDescent="0.3">
      <c r="A469" t="s">
        <v>1059</v>
      </c>
      <c r="B469" t="str">
        <f ca="1">PROPER(TRIM(Table1[[#This Row],[Campaign Name]]))</f>
        <v>Festive Offer</v>
      </c>
      <c r="C469" t="str">
        <f ca="1">PROPER(TRIM(Table1[[#This Row],[Campaign Type]]))</f>
        <v>Sales</v>
      </c>
      <c r="D469" t="str">
        <f ca="1">PROPER(TRIM(Table1[[#This Row],[Marketing Channel]]))</f>
        <v>Instagram</v>
      </c>
      <c r="E469" t="s">
        <v>1060</v>
      </c>
      <c r="F469" t="s">
        <v>403</v>
      </c>
      <c r="G469" t="s">
        <v>11141</v>
      </c>
      <c r="H469" t="s">
        <v>23</v>
      </c>
      <c r="I469" t="s">
        <v>62</v>
      </c>
      <c r="J469" t="s">
        <v>32</v>
      </c>
      <c r="K469">
        <v>94276</v>
      </c>
      <c r="L469">
        <v>10681</v>
      </c>
      <c r="M469">
        <v>11.33</v>
      </c>
      <c r="N469">
        <v>270</v>
      </c>
      <c r="O469">
        <v>2.5299999999999998</v>
      </c>
      <c r="P469">
        <v>6165.31</v>
      </c>
      <c r="Q469">
        <v>27069.55</v>
      </c>
      <c r="R469" s="6">
        <v>339.06226937493813</v>
      </c>
      <c r="S469">
        <v>232</v>
      </c>
      <c r="T469" t="str">
        <f ca="1">PROPER(TRIM(Table1[[#This Row],[Campaign Status]]))</f>
        <v>Active</v>
      </c>
      <c r="V469" s="1">
        <f t="shared" si="21"/>
        <v>270</v>
      </c>
      <c r="W469" t="str">
        <f t="shared" ca="1" si="22"/>
        <v>west</v>
      </c>
      <c r="X469" s="6">
        <f t="shared" si="23"/>
        <v>2624.8730866609262</v>
      </c>
    </row>
    <row r="470" spans="1:24" x14ac:dyDescent="0.3">
      <c r="A470" t="s">
        <v>1061</v>
      </c>
      <c r="B470" t="str">
        <f ca="1">PROPER(TRIM(Table1[[#This Row],[Campaign Name]]))</f>
        <v>Festive Offer</v>
      </c>
      <c r="C470" t="str">
        <f ca="1">PROPER(TRIM(Table1[[#This Row],[Campaign Type]]))</f>
        <v>Awareness</v>
      </c>
      <c r="D470" t="str">
        <f ca="1">PROPER(TRIM(Table1[[#This Row],[Marketing Channel]]))</f>
        <v>Instagram</v>
      </c>
      <c r="E470" t="s">
        <v>1062</v>
      </c>
      <c r="F470" t="s">
        <v>92</v>
      </c>
      <c r="G470" t="s">
        <v>11141</v>
      </c>
      <c r="H470" t="s">
        <v>54</v>
      </c>
      <c r="I470" t="s">
        <v>62</v>
      </c>
      <c r="J470" t="s">
        <v>63</v>
      </c>
      <c r="K470">
        <v>189776</v>
      </c>
      <c r="L470">
        <v>9094</v>
      </c>
      <c r="M470">
        <v>4.79</v>
      </c>
      <c r="N470">
        <v>1321</v>
      </c>
      <c r="O470">
        <v>14.53</v>
      </c>
      <c r="P470">
        <v>250</v>
      </c>
      <c r="Q470">
        <v>28237.32</v>
      </c>
      <c r="R470" s="6">
        <v>11194.928</v>
      </c>
      <c r="S470">
        <v>570</v>
      </c>
      <c r="T470" t="str">
        <f ca="1">PROPER(TRIM(Table1[[#This Row],[Campaign Status]]))</f>
        <v>Active</v>
      </c>
      <c r="V470" s="1">
        <f t="shared" si="21"/>
        <v>1321</v>
      </c>
      <c r="W470" t="str">
        <f t="shared" ca="1" si="22"/>
        <v>west</v>
      </c>
      <c r="X470" s="6">
        <f t="shared" si="23"/>
        <v>339.06226937493813</v>
      </c>
    </row>
    <row r="471" spans="1:24" x14ac:dyDescent="0.3">
      <c r="A471" t="s">
        <v>1063</v>
      </c>
      <c r="B471" t="str">
        <f ca="1">PROPER(TRIM(Table1[[#This Row],[Campaign Name]]))</f>
        <v>Summer Sale</v>
      </c>
      <c r="C471" t="str">
        <f ca="1">PROPER(TRIM(Table1[[#This Row],[Campaign Type]]))</f>
        <v>Awareness</v>
      </c>
      <c r="D471" t="str">
        <f ca="1">PROPER(TRIM(Table1[[#This Row],[Marketing Channel]]))</f>
        <v>Instagram</v>
      </c>
      <c r="E471" t="s">
        <v>1064</v>
      </c>
      <c r="F471" t="s">
        <v>755</v>
      </c>
      <c r="G471" t="s">
        <v>46</v>
      </c>
      <c r="H471" t="s">
        <v>42</v>
      </c>
      <c r="I471" t="s">
        <v>62</v>
      </c>
      <c r="J471" t="s">
        <v>32</v>
      </c>
      <c r="K471">
        <v>127737</v>
      </c>
      <c r="L471">
        <v>8891</v>
      </c>
      <c r="M471">
        <v>6.96</v>
      </c>
      <c r="N471">
        <v>2218</v>
      </c>
      <c r="O471">
        <v>24.95</v>
      </c>
      <c r="P471">
        <v>3982.6304252733912</v>
      </c>
      <c r="Q471">
        <v>1645.64</v>
      </c>
      <c r="R471" s="6">
        <v>-58.679570427702096</v>
      </c>
      <c r="S471">
        <v>1778</v>
      </c>
      <c r="T471" t="str">
        <f ca="1">PROPER(TRIM(Table1[[#This Row],[Campaign Status]]))</f>
        <v>Paused</v>
      </c>
      <c r="V471" s="1">
        <f t="shared" si="21"/>
        <v>2218</v>
      </c>
      <c r="W471" t="str">
        <f t="shared" ca="1" si="22"/>
        <v>South</v>
      </c>
      <c r="X471" s="6">
        <f t="shared" si="23"/>
        <v>11194.928</v>
      </c>
    </row>
    <row r="472" spans="1:24" x14ac:dyDescent="0.3">
      <c r="A472" t="s">
        <v>1065</v>
      </c>
      <c r="B472" t="str">
        <f ca="1">PROPER(TRIM(Table1[[#This Row],[Campaign Name]]))</f>
        <v>Festive Offer</v>
      </c>
      <c r="C472" t="str">
        <f ca="1">PROPER(TRIM(Table1[[#This Row],[Campaign Type]]))</f>
        <v>Sales</v>
      </c>
      <c r="D472" t="str">
        <f ca="1">PROPER(TRIM(Table1[[#This Row],[Marketing Channel]]))</f>
        <v>Meta Ads</v>
      </c>
      <c r="E472" t="s">
        <v>912</v>
      </c>
      <c r="F472" t="s">
        <v>745</v>
      </c>
      <c r="G472" t="s">
        <v>11141</v>
      </c>
      <c r="H472" t="s">
        <v>36</v>
      </c>
      <c r="I472" t="s">
        <v>24</v>
      </c>
      <c r="J472" t="s">
        <v>25</v>
      </c>
      <c r="K472">
        <v>155858</v>
      </c>
      <c r="L472">
        <v>11666</v>
      </c>
      <c r="M472">
        <v>7.49</v>
      </c>
      <c r="N472">
        <v>342</v>
      </c>
      <c r="O472">
        <v>2.93</v>
      </c>
      <c r="P472">
        <v>3817.8497265160554</v>
      </c>
      <c r="Q472">
        <v>42322.69</v>
      </c>
      <c r="R472" s="6">
        <v>1008.5478222481322</v>
      </c>
      <c r="S472">
        <v>79</v>
      </c>
      <c r="T472" t="str">
        <f ca="1">PROPER(TRIM(Table1[[#This Row],[Campaign Status]]))</f>
        <v>Paused</v>
      </c>
      <c r="V472" s="1">
        <f t="shared" si="21"/>
        <v>342</v>
      </c>
      <c r="W472" t="str">
        <f t="shared" ca="1" si="22"/>
        <v>west</v>
      </c>
      <c r="X472" s="6">
        <f t="shared" si="23"/>
        <v>-58.679570427702096</v>
      </c>
    </row>
    <row r="473" spans="1:24" x14ac:dyDescent="0.3">
      <c r="A473" t="s">
        <v>1066</v>
      </c>
      <c r="B473" t="str">
        <f ca="1">PROPER(TRIM(Table1[[#This Row],[Campaign Name]]))</f>
        <v>Summer Sale</v>
      </c>
      <c r="C473" t="str">
        <f ca="1">PROPER(TRIM(Table1[[#This Row],[Campaign Type]]))</f>
        <v>Sales</v>
      </c>
      <c r="D473" t="str">
        <f ca="1">PROPER(TRIM(Table1[[#This Row],[Marketing Channel]]))</f>
        <v>Linkedin</v>
      </c>
      <c r="E473" t="s">
        <v>1067</v>
      </c>
      <c r="F473" t="s">
        <v>376</v>
      </c>
      <c r="G473" t="s">
        <v>41</v>
      </c>
      <c r="H473" t="s">
        <v>11140</v>
      </c>
      <c r="I473" t="s">
        <v>68</v>
      </c>
      <c r="J473" t="s">
        <v>63</v>
      </c>
      <c r="K473">
        <v>193636</v>
      </c>
      <c r="L473">
        <v>8400</v>
      </c>
      <c r="M473">
        <v>4.34</v>
      </c>
      <c r="N473">
        <v>1259</v>
      </c>
      <c r="O473">
        <v>14.99</v>
      </c>
      <c r="P473">
        <v>3830.4648972188602</v>
      </c>
      <c r="Q473">
        <v>26207.17</v>
      </c>
      <c r="R473" s="6">
        <v>584.17726576812981</v>
      </c>
      <c r="S473">
        <v>366</v>
      </c>
      <c r="T473" t="str">
        <f ca="1">PROPER(TRIM(Table1[[#This Row],[Campaign Status]]))</f>
        <v>Active</v>
      </c>
      <c r="V473" s="1">
        <f t="shared" si="21"/>
        <v>1259</v>
      </c>
      <c r="W473" t="str">
        <f t="shared" ca="1" si="22"/>
        <v>East</v>
      </c>
      <c r="X473" s="6">
        <f t="shared" si="23"/>
        <v>1008.5478222481322</v>
      </c>
    </row>
    <row r="474" spans="1:24" x14ac:dyDescent="0.3">
      <c r="A474" t="s">
        <v>1068</v>
      </c>
      <c r="B474" t="str">
        <f ca="1">PROPER(TRIM(Table1[[#This Row],[Campaign Name]]))</f>
        <v>Festive Offer</v>
      </c>
      <c r="C474" t="str">
        <f ca="1">PROPER(TRIM(Table1[[#This Row],[Campaign Type]]))</f>
        <v>Sales</v>
      </c>
      <c r="D474" t="str">
        <f ca="1">PROPER(TRIM(Table1[[#This Row],[Marketing Channel]]))</f>
        <v>Google Ads</v>
      </c>
      <c r="E474" t="s">
        <v>1069</v>
      </c>
      <c r="F474" t="s">
        <v>1070</v>
      </c>
      <c r="G474" t="s">
        <v>29</v>
      </c>
      <c r="H474" t="s">
        <v>67</v>
      </c>
      <c r="I474" t="s">
        <v>31</v>
      </c>
      <c r="J474" t="s">
        <v>25</v>
      </c>
      <c r="K474">
        <v>65784</v>
      </c>
      <c r="L474">
        <v>1624</v>
      </c>
      <c r="M474">
        <v>2.4700000000000002</v>
      </c>
      <c r="N474">
        <v>455</v>
      </c>
      <c r="O474">
        <v>28.02</v>
      </c>
      <c r="P474">
        <v>3988.1535696969677</v>
      </c>
      <c r="Q474">
        <v>35794.949999999997</v>
      </c>
      <c r="R474" s="6">
        <v>797.53188723672474</v>
      </c>
      <c r="S474">
        <v>393</v>
      </c>
      <c r="T474" t="str">
        <f ca="1">PROPER(TRIM(Table1[[#This Row],[Campaign Status]]))</f>
        <v>Completed</v>
      </c>
      <c r="V474" s="1">
        <f t="shared" si="21"/>
        <v>455</v>
      </c>
      <c r="W474" t="str">
        <f t="shared" ca="1" si="22"/>
        <v>North</v>
      </c>
      <c r="X474" s="6">
        <f t="shared" si="23"/>
        <v>584.17726576812981</v>
      </c>
    </row>
    <row r="475" spans="1:24" x14ac:dyDescent="0.3">
      <c r="A475" t="s">
        <v>1071</v>
      </c>
      <c r="B475" t="str">
        <f ca="1">PROPER(TRIM(Table1[[#This Row],[Campaign Name]]))</f>
        <v>Summer Sale</v>
      </c>
      <c r="C475" t="str">
        <f ca="1">PROPER(TRIM(Table1[[#This Row],[Campaign Type]]))</f>
        <v>Lead Gen</v>
      </c>
      <c r="D475" t="str">
        <f ca="1">PROPER(TRIM(Table1[[#This Row],[Marketing Channel]]))</f>
        <v>Google Ads</v>
      </c>
      <c r="E475" t="s">
        <v>265</v>
      </c>
      <c r="F475" t="s">
        <v>74</v>
      </c>
      <c r="G475" t="s">
        <v>11141</v>
      </c>
      <c r="H475" t="s">
        <v>54</v>
      </c>
      <c r="I475" t="s">
        <v>68</v>
      </c>
      <c r="J475" t="s">
        <v>63</v>
      </c>
      <c r="K475">
        <v>119499</v>
      </c>
      <c r="L475">
        <v>8482</v>
      </c>
      <c r="M475">
        <v>7.1</v>
      </c>
      <c r="N475">
        <v>2477</v>
      </c>
      <c r="O475">
        <v>29.2</v>
      </c>
      <c r="P475">
        <v>5880.25</v>
      </c>
      <c r="Q475">
        <v>8297.14</v>
      </c>
      <c r="R475" s="6">
        <v>41.10182390204497</v>
      </c>
      <c r="S475">
        <v>2236</v>
      </c>
      <c r="T475" t="str">
        <f ca="1">PROPER(TRIM(Table1[[#This Row],[Campaign Status]]))</f>
        <v>Active</v>
      </c>
      <c r="V475" s="1">
        <f t="shared" si="21"/>
        <v>2477</v>
      </c>
      <c r="W475" t="str">
        <f t="shared" ca="1" si="22"/>
        <v>west</v>
      </c>
      <c r="X475" s="6">
        <f t="shared" si="23"/>
        <v>797.53188723672474</v>
      </c>
    </row>
    <row r="476" spans="1:24" x14ac:dyDescent="0.3">
      <c r="A476" t="s">
        <v>1072</v>
      </c>
      <c r="B476" t="str">
        <f ca="1">PROPER(TRIM(Table1[[#This Row],[Campaign Name]]))</f>
        <v>New Launch</v>
      </c>
      <c r="C476" t="str">
        <f ca="1">PROPER(TRIM(Table1[[#This Row],[Campaign Type]]))</f>
        <v>Awareness</v>
      </c>
      <c r="D476" t="str">
        <f ca="1">PROPER(TRIM(Table1[[#This Row],[Marketing Channel]]))</f>
        <v>Meta Ads</v>
      </c>
      <c r="E476" t="s">
        <v>105</v>
      </c>
      <c r="F476" t="s">
        <v>1073</v>
      </c>
      <c r="G476" t="s">
        <v>11141</v>
      </c>
      <c r="H476" t="s">
        <v>23</v>
      </c>
      <c r="I476" t="s">
        <v>31</v>
      </c>
      <c r="J476" t="s">
        <v>32</v>
      </c>
      <c r="K476">
        <v>91519</v>
      </c>
      <c r="L476">
        <v>5461</v>
      </c>
      <c r="M476">
        <v>5.97</v>
      </c>
      <c r="N476">
        <v>726</v>
      </c>
      <c r="O476">
        <v>13.29</v>
      </c>
      <c r="P476">
        <v>3817.8497265160554</v>
      </c>
      <c r="Q476">
        <v>27364.71</v>
      </c>
      <c r="R476" s="6">
        <v>616.75712666070342</v>
      </c>
      <c r="S476">
        <v>569</v>
      </c>
      <c r="T476" t="str">
        <f ca="1">PROPER(TRIM(Table1[[#This Row],[Campaign Status]]))</f>
        <v>Paused</v>
      </c>
      <c r="V476" s="1">
        <f t="shared" si="21"/>
        <v>726</v>
      </c>
      <c r="W476" t="str">
        <f t="shared" ca="1" si="22"/>
        <v>west</v>
      </c>
      <c r="X476" s="6">
        <f t="shared" si="23"/>
        <v>41.10182390204497</v>
      </c>
    </row>
    <row r="477" spans="1:24" x14ac:dyDescent="0.3">
      <c r="A477" t="s">
        <v>1074</v>
      </c>
      <c r="B477" t="str">
        <f ca="1">PROPER(TRIM(Table1[[#This Row],[Campaign Name]]))</f>
        <v>New Launch</v>
      </c>
      <c r="C477" t="str">
        <f ca="1">PROPER(TRIM(Table1[[#This Row],[Campaign Type]]))</f>
        <v>Awareness</v>
      </c>
      <c r="D477" t="str">
        <f ca="1">PROPER(TRIM(Table1[[#This Row],[Marketing Channel]]))</f>
        <v>Meta Ads</v>
      </c>
      <c r="E477" t="s">
        <v>754</v>
      </c>
      <c r="F477" t="s">
        <v>143</v>
      </c>
      <c r="G477" t="s">
        <v>11141</v>
      </c>
      <c r="H477" t="s">
        <v>54</v>
      </c>
      <c r="I477" t="s">
        <v>24</v>
      </c>
      <c r="J477" t="s">
        <v>63</v>
      </c>
      <c r="K477">
        <v>46283</v>
      </c>
      <c r="L477">
        <v>6450</v>
      </c>
      <c r="M477">
        <v>13.94</v>
      </c>
      <c r="N477">
        <v>1857</v>
      </c>
      <c r="O477">
        <v>28.79</v>
      </c>
      <c r="P477">
        <v>3817.8497265160554</v>
      </c>
      <c r="Q477">
        <v>6093.1</v>
      </c>
      <c r="R477" s="6">
        <v>59.595071479154427</v>
      </c>
      <c r="S477">
        <v>467</v>
      </c>
      <c r="T477" t="str">
        <f ca="1">PROPER(TRIM(Table1[[#This Row],[Campaign Status]]))</f>
        <v>Active</v>
      </c>
      <c r="V477" s="1">
        <f t="shared" si="21"/>
        <v>1857</v>
      </c>
      <c r="W477" t="str">
        <f t="shared" ca="1" si="22"/>
        <v>west</v>
      </c>
      <c r="X477" s="6">
        <f t="shared" si="23"/>
        <v>616.75712666070342</v>
      </c>
    </row>
    <row r="478" spans="1:24" x14ac:dyDescent="0.3">
      <c r="A478" t="s">
        <v>1075</v>
      </c>
      <c r="B478" t="str">
        <f ca="1">PROPER(TRIM(Table1[[#This Row],[Campaign Name]]))</f>
        <v>New Launch</v>
      </c>
      <c r="C478" t="str">
        <f ca="1">PROPER(TRIM(Table1[[#This Row],[Campaign Type]]))</f>
        <v>Retargeting</v>
      </c>
      <c r="D478" t="str">
        <f ca="1">PROPER(TRIM(Table1[[#This Row],[Marketing Channel]]))</f>
        <v>Meta Ads</v>
      </c>
      <c r="E478" t="s">
        <v>848</v>
      </c>
      <c r="F478" t="s">
        <v>631</v>
      </c>
      <c r="G478" t="s">
        <v>29</v>
      </c>
      <c r="H478" t="s">
        <v>67</v>
      </c>
      <c r="I478" t="s">
        <v>24</v>
      </c>
      <c r="J478" t="s">
        <v>32</v>
      </c>
      <c r="K478">
        <v>66927</v>
      </c>
      <c r="L478">
        <v>3819</v>
      </c>
      <c r="M478">
        <v>5.71</v>
      </c>
      <c r="N478">
        <v>591</v>
      </c>
      <c r="O478">
        <v>15.48</v>
      </c>
      <c r="P478">
        <v>250</v>
      </c>
      <c r="Q478">
        <v>24689.4</v>
      </c>
      <c r="R478" s="6">
        <v>9775.76</v>
      </c>
      <c r="S478">
        <v>330</v>
      </c>
      <c r="T478" t="str">
        <f ca="1">PROPER(TRIM(Table1[[#This Row],[Campaign Status]]))</f>
        <v>Paused</v>
      </c>
      <c r="V478" s="1">
        <f t="shared" si="21"/>
        <v>591</v>
      </c>
      <c r="W478" t="str">
        <f t="shared" ca="1" si="22"/>
        <v>North</v>
      </c>
      <c r="X478" s="6">
        <f t="shared" si="23"/>
        <v>59.595071479154427</v>
      </c>
    </row>
    <row r="479" spans="1:24" x14ac:dyDescent="0.3">
      <c r="A479" t="s">
        <v>1076</v>
      </c>
      <c r="B479" t="str">
        <f ca="1">PROPER(TRIM(Table1[[#This Row],[Campaign Name]]))</f>
        <v>Summer Sale</v>
      </c>
      <c r="C479" t="str">
        <f ca="1">PROPER(TRIM(Table1[[#This Row],[Campaign Type]]))</f>
        <v>Sales</v>
      </c>
      <c r="D479" t="str">
        <f ca="1">PROPER(TRIM(Table1[[#This Row],[Marketing Channel]]))</f>
        <v>Google Ads</v>
      </c>
      <c r="E479" t="s">
        <v>1077</v>
      </c>
      <c r="F479" t="s">
        <v>194</v>
      </c>
      <c r="G479" t="s">
        <v>46</v>
      </c>
      <c r="H479" t="s">
        <v>30</v>
      </c>
      <c r="I479" t="s">
        <v>68</v>
      </c>
      <c r="J479" t="s">
        <v>25</v>
      </c>
      <c r="K479">
        <v>109371</v>
      </c>
      <c r="L479">
        <v>3565</v>
      </c>
      <c r="M479">
        <v>3.26</v>
      </c>
      <c r="N479">
        <v>1</v>
      </c>
      <c r="O479">
        <v>0.03</v>
      </c>
      <c r="P479">
        <v>3988.1535696969677</v>
      </c>
      <c r="Q479">
        <v>32933.67</v>
      </c>
      <c r="R479" s="6">
        <v>725.78740824422164</v>
      </c>
      <c r="S479">
        <v>1</v>
      </c>
      <c r="T479" t="str">
        <f ca="1">PROPER(TRIM(Table1[[#This Row],[Campaign Status]]))</f>
        <v>Completed</v>
      </c>
      <c r="V479" s="1">
        <f t="shared" si="21"/>
        <v>1</v>
      </c>
      <c r="W479" t="str">
        <f t="shared" ca="1" si="22"/>
        <v>South</v>
      </c>
      <c r="X479" s="6">
        <f t="shared" si="23"/>
        <v>9775.76</v>
      </c>
    </row>
    <row r="480" spans="1:24" x14ac:dyDescent="0.3">
      <c r="A480" t="s">
        <v>1078</v>
      </c>
      <c r="B480" t="str">
        <f ca="1">PROPER(TRIM(Table1[[#This Row],[Campaign Name]]))</f>
        <v>Summer Sale</v>
      </c>
      <c r="C480" t="str">
        <f ca="1">PROPER(TRIM(Table1[[#This Row],[Campaign Type]]))</f>
        <v>Sales</v>
      </c>
      <c r="D480" t="str">
        <f ca="1">PROPER(TRIM(Table1[[#This Row],[Marketing Channel]]))</f>
        <v>Meta Ads</v>
      </c>
      <c r="E480" t="s">
        <v>59</v>
      </c>
      <c r="F480" t="s">
        <v>53</v>
      </c>
      <c r="G480" t="s">
        <v>11141</v>
      </c>
      <c r="H480" t="s">
        <v>36</v>
      </c>
      <c r="I480" t="s">
        <v>24</v>
      </c>
      <c r="J480" t="s">
        <v>25</v>
      </c>
      <c r="K480">
        <v>9126</v>
      </c>
      <c r="L480">
        <v>469</v>
      </c>
      <c r="M480">
        <v>5.14</v>
      </c>
      <c r="N480">
        <v>153</v>
      </c>
      <c r="O480">
        <v>32.619999999999997</v>
      </c>
      <c r="P480">
        <v>250</v>
      </c>
      <c r="Q480">
        <v>2952</v>
      </c>
      <c r="R480" s="6">
        <v>1080.8</v>
      </c>
      <c r="S480">
        <v>6</v>
      </c>
      <c r="T480" t="str">
        <f ca="1">PROPER(TRIM(Table1[[#This Row],[Campaign Status]]))</f>
        <v>Completed</v>
      </c>
      <c r="V480" s="1">
        <f t="shared" si="21"/>
        <v>153</v>
      </c>
      <c r="W480" t="str">
        <f t="shared" ca="1" si="22"/>
        <v>west</v>
      </c>
      <c r="X480" s="6">
        <f t="shared" si="23"/>
        <v>725.78740824422164</v>
      </c>
    </row>
    <row r="481" spans="1:24" x14ac:dyDescent="0.3">
      <c r="A481" t="s">
        <v>1079</v>
      </c>
      <c r="B481" t="str">
        <f ca="1">PROPER(TRIM(Table1[[#This Row],[Campaign Name]]))</f>
        <v>Flash Sale</v>
      </c>
      <c r="C481" t="str">
        <f ca="1">PROPER(TRIM(Table1[[#This Row],[Campaign Type]]))</f>
        <v>Awareness</v>
      </c>
      <c r="D481" t="str">
        <f ca="1">PROPER(TRIM(Table1[[#This Row],[Marketing Channel]]))</f>
        <v>Meta Ads</v>
      </c>
      <c r="E481" t="s">
        <v>1080</v>
      </c>
      <c r="F481" t="s">
        <v>226</v>
      </c>
      <c r="G481" t="s">
        <v>11141</v>
      </c>
      <c r="H481" t="s">
        <v>36</v>
      </c>
      <c r="I481" t="s">
        <v>24</v>
      </c>
      <c r="J481" t="s">
        <v>25</v>
      </c>
      <c r="K481">
        <v>181431</v>
      </c>
      <c r="L481">
        <v>15436</v>
      </c>
      <c r="M481">
        <v>8.51</v>
      </c>
      <c r="N481">
        <v>5000</v>
      </c>
      <c r="O481">
        <v>32.39</v>
      </c>
      <c r="P481">
        <v>250</v>
      </c>
      <c r="Q481">
        <v>45176.93</v>
      </c>
      <c r="R481" s="6">
        <v>17970.772000000001</v>
      </c>
      <c r="S481">
        <v>4411</v>
      </c>
      <c r="T481" t="str">
        <f ca="1">PROPER(TRIM(Table1[[#This Row],[Campaign Status]]))</f>
        <v>Active</v>
      </c>
      <c r="V481" s="1">
        <f t="shared" si="21"/>
        <v>5000</v>
      </c>
      <c r="W481" t="str">
        <f t="shared" ca="1" si="22"/>
        <v>west</v>
      </c>
      <c r="X481" s="6">
        <f t="shared" si="23"/>
        <v>1080.8</v>
      </c>
    </row>
    <row r="482" spans="1:24" x14ac:dyDescent="0.3">
      <c r="A482" t="s">
        <v>1081</v>
      </c>
      <c r="B482" t="str">
        <f ca="1">PROPER(TRIM(Table1[[#This Row],[Campaign Name]]))</f>
        <v>Mega Discount</v>
      </c>
      <c r="C482" t="str">
        <f ca="1">PROPER(TRIM(Table1[[#This Row],[Campaign Type]]))</f>
        <v>Sales</v>
      </c>
      <c r="D482" t="str">
        <f ca="1">PROPER(TRIM(Table1[[#This Row],[Marketing Channel]]))</f>
        <v>Google Ads</v>
      </c>
      <c r="E482" t="s">
        <v>1082</v>
      </c>
      <c r="F482" t="s">
        <v>734</v>
      </c>
      <c r="G482" t="s">
        <v>46</v>
      </c>
      <c r="H482" t="s">
        <v>42</v>
      </c>
      <c r="I482" t="s">
        <v>62</v>
      </c>
      <c r="J482" t="s">
        <v>63</v>
      </c>
      <c r="K482">
        <v>186931</v>
      </c>
      <c r="L482">
        <v>16522</v>
      </c>
      <c r="M482">
        <v>8.84</v>
      </c>
      <c r="N482">
        <v>2222</v>
      </c>
      <c r="O482">
        <v>13.45</v>
      </c>
      <c r="P482">
        <v>3475.71</v>
      </c>
      <c r="Q482">
        <v>25248.19</v>
      </c>
      <c r="R482" s="6">
        <v>626.41819944701945</v>
      </c>
      <c r="S482">
        <v>2007</v>
      </c>
      <c r="T482" t="str">
        <f ca="1">PROPER(TRIM(Table1[[#This Row],[Campaign Status]]))</f>
        <v>Paused</v>
      </c>
      <c r="V482" s="1">
        <f t="shared" si="21"/>
        <v>2222</v>
      </c>
      <c r="W482" t="str">
        <f t="shared" ca="1" si="22"/>
        <v>South</v>
      </c>
      <c r="X482" s="6">
        <f t="shared" si="23"/>
        <v>17970.772000000001</v>
      </c>
    </row>
    <row r="483" spans="1:24" x14ac:dyDescent="0.3">
      <c r="A483" t="s">
        <v>1083</v>
      </c>
      <c r="B483" t="str">
        <f ca="1">PROPER(TRIM(Table1[[#This Row],[Campaign Name]]))</f>
        <v>Flash Sale</v>
      </c>
      <c r="C483" t="str">
        <f ca="1">PROPER(TRIM(Table1[[#This Row],[Campaign Type]]))</f>
        <v>Retargeting</v>
      </c>
      <c r="D483" t="str">
        <f ca="1">PROPER(TRIM(Table1[[#This Row],[Marketing Channel]]))</f>
        <v>Instagram</v>
      </c>
      <c r="E483" t="s">
        <v>1084</v>
      </c>
      <c r="F483" t="s">
        <v>570</v>
      </c>
      <c r="G483" t="s">
        <v>46</v>
      </c>
      <c r="H483" t="s">
        <v>30</v>
      </c>
      <c r="I483" t="s">
        <v>24</v>
      </c>
      <c r="J483" t="s">
        <v>32</v>
      </c>
      <c r="K483">
        <v>95718</v>
      </c>
      <c r="L483">
        <v>4975</v>
      </c>
      <c r="M483">
        <v>5.2</v>
      </c>
      <c r="N483">
        <v>1511</v>
      </c>
      <c r="O483">
        <v>30.37</v>
      </c>
      <c r="P483">
        <v>14177.7</v>
      </c>
      <c r="Q483">
        <v>2684.69</v>
      </c>
      <c r="R483" s="6">
        <v>-81.063994865175587</v>
      </c>
      <c r="S483">
        <v>1244</v>
      </c>
      <c r="T483" t="str">
        <f ca="1">PROPER(TRIM(Table1[[#This Row],[Campaign Status]]))</f>
        <v>Paused</v>
      </c>
      <c r="V483" s="1">
        <f t="shared" si="21"/>
        <v>1511</v>
      </c>
      <c r="W483" t="str">
        <f t="shared" ca="1" si="22"/>
        <v>South</v>
      </c>
      <c r="X483" s="6">
        <f t="shared" si="23"/>
        <v>626.41819944701945</v>
      </c>
    </row>
    <row r="484" spans="1:24" x14ac:dyDescent="0.3">
      <c r="A484" t="s">
        <v>1085</v>
      </c>
      <c r="B484" t="str">
        <f ca="1">PROPER(TRIM(Table1[[#This Row],[Campaign Name]]))</f>
        <v>Summer Sale</v>
      </c>
      <c r="C484" t="str">
        <f ca="1">PROPER(TRIM(Table1[[#This Row],[Campaign Type]]))</f>
        <v>Lead Gen</v>
      </c>
      <c r="D484" t="str">
        <f ca="1">PROPER(TRIM(Table1[[#This Row],[Marketing Channel]]))</f>
        <v>Linkedin</v>
      </c>
      <c r="E484" t="s">
        <v>56</v>
      </c>
      <c r="F484" t="s">
        <v>551</v>
      </c>
      <c r="G484" t="s">
        <v>41</v>
      </c>
      <c r="H484" t="s">
        <v>11140</v>
      </c>
      <c r="I484" t="s">
        <v>68</v>
      </c>
      <c r="J484" t="s">
        <v>25</v>
      </c>
      <c r="K484">
        <v>195922</v>
      </c>
      <c r="L484">
        <v>14458</v>
      </c>
      <c r="M484">
        <v>7.38</v>
      </c>
      <c r="N484">
        <v>4745</v>
      </c>
      <c r="O484">
        <v>32.82</v>
      </c>
      <c r="P484">
        <v>250</v>
      </c>
      <c r="Q484">
        <v>40231.21</v>
      </c>
      <c r="R484" s="6">
        <v>15992.483999999999</v>
      </c>
      <c r="S484">
        <v>2773</v>
      </c>
      <c r="T484" t="str">
        <f ca="1">PROPER(TRIM(Table1[[#This Row],[Campaign Status]]))</f>
        <v>Paused</v>
      </c>
      <c r="V484" s="1">
        <f t="shared" si="21"/>
        <v>4745</v>
      </c>
      <c r="W484" t="str">
        <f t="shared" ca="1" si="22"/>
        <v>East</v>
      </c>
      <c r="X484" s="6">
        <f t="shared" si="23"/>
        <v>-81.063994865175587</v>
      </c>
    </row>
    <row r="485" spans="1:24" x14ac:dyDescent="0.3">
      <c r="A485" t="s">
        <v>1086</v>
      </c>
      <c r="B485" t="str">
        <f ca="1">PROPER(TRIM(Table1[[#This Row],[Campaign Name]]))</f>
        <v>Summer Sale</v>
      </c>
      <c r="C485" t="str">
        <f ca="1">PROPER(TRIM(Table1[[#This Row],[Campaign Type]]))</f>
        <v>Retargeting</v>
      </c>
      <c r="D485" t="str">
        <f ca="1">PROPER(TRIM(Table1[[#This Row],[Marketing Channel]]))</f>
        <v>Youtube</v>
      </c>
      <c r="E485" t="s">
        <v>607</v>
      </c>
      <c r="F485" t="s">
        <v>339</v>
      </c>
      <c r="G485" t="s">
        <v>46</v>
      </c>
      <c r="H485" t="s">
        <v>30</v>
      </c>
      <c r="I485" t="s">
        <v>62</v>
      </c>
      <c r="J485" t="s">
        <v>63</v>
      </c>
      <c r="K485">
        <v>123463</v>
      </c>
      <c r="L485">
        <v>1675</v>
      </c>
      <c r="M485">
        <v>1.36</v>
      </c>
      <c r="N485">
        <v>128</v>
      </c>
      <c r="O485">
        <v>7.64</v>
      </c>
      <c r="P485">
        <v>3891.7088323699436</v>
      </c>
      <c r="Q485">
        <v>3820.07</v>
      </c>
      <c r="R485" s="6">
        <v>-1.8408065828068989</v>
      </c>
      <c r="S485">
        <v>35</v>
      </c>
      <c r="T485" t="str">
        <f ca="1">PROPER(TRIM(Table1[[#This Row],[Campaign Status]]))</f>
        <v>Completed</v>
      </c>
      <c r="V485" s="1">
        <f t="shared" si="21"/>
        <v>128</v>
      </c>
      <c r="W485" t="str">
        <f t="shared" ca="1" si="22"/>
        <v>South</v>
      </c>
      <c r="X485" s="6">
        <f t="shared" si="23"/>
        <v>15992.483999999999</v>
      </c>
    </row>
    <row r="486" spans="1:24" x14ac:dyDescent="0.3">
      <c r="A486" t="s">
        <v>1087</v>
      </c>
      <c r="B486" t="str">
        <f ca="1">PROPER(TRIM(Table1[[#This Row],[Campaign Name]]))</f>
        <v>Flash Sale</v>
      </c>
      <c r="C486" t="str">
        <f ca="1">PROPER(TRIM(Table1[[#This Row],[Campaign Type]]))</f>
        <v>Awareness</v>
      </c>
      <c r="D486" t="str">
        <f ca="1">PROPER(TRIM(Table1[[#This Row],[Marketing Channel]]))</f>
        <v>Google Ads</v>
      </c>
      <c r="E486" t="s">
        <v>889</v>
      </c>
      <c r="F486" t="s">
        <v>1088</v>
      </c>
      <c r="G486" t="s">
        <v>11141</v>
      </c>
      <c r="H486" t="s">
        <v>36</v>
      </c>
      <c r="I486" t="s">
        <v>31</v>
      </c>
      <c r="J486" t="s">
        <v>63</v>
      </c>
      <c r="K486">
        <v>21825</v>
      </c>
      <c r="L486">
        <v>3054</v>
      </c>
      <c r="M486">
        <v>13.99</v>
      </c>
      <c r="N486">
        <v>754</v>
      </c>
      <c r="O486">
        <v>24.69</v>
      </c>
      <c r="P486">
        <v>250</v>
      </c>
      <c r="Q486">
        <v>32120.05</v>
      </c>
      <c r="R486" s="6">
        <v>12748.02</v>
      </c>
      <c r="S486">
        <v>64</v>
      </c>
      <c r="T486" t="str">
        <f ca="1">PROPER(TRIM(Table1[[#This Row],[Campaign Status]]))</f>
        <v>Paused</v>
      </c>
      <c r="V486" s="1">
        <f t="shared" si="21"/>
        <v>754</v>
      </c>
      <c r="W486" t="str">
        <f t="shared" ca="1" si="22"/>
        <v>west</v>
      </c>
      <c r="X486" s="6">
        <f t="shared" si="23"/>
        <v>-1.8408065828068989</v>
      </c>
    </row>
    <row r="487" spans="1:24" x14ac:dyDescent="0.3">
      <c r="A487" t="s">
        <v>1089</v>
      </c>
      <c r="B487" t="str">
        <f ca="1">PROPER(TRIM(Table1[[#This Row],[Campaign Name]]))</f>
        <v>Festive Offer</v>
      </c>
      <c r="C487" t="str">
        <f ca="1">PROPER(TRIM(Table1[[#This Row],[Campaign Type]]))</f>
        <v>Retargeting</v>
      </c>
      <c r="D487" t="str">
        <f ca="1">PROPER(TRIM(Table1[[#This Row],[Marketing Channel]]))</f>
        <v>Instagram</v>
      </c>
      <c r="E487" t="s">
        <v>948</v>
      </c>
      <c r="F487" t="s">
        <v>167</v>
      </c>
      <c r="G487" t="s">
        <v>11141</v>
      </c>
      <c r="H487" t="s">
        <v>23</v>
      </c>
      <c r="I487" t="s">
        <v>68</v>
      </c>
      <c r="J487" t="s">
        <v>25</v>
      </c>
      <c r="K487">
        <v>92943</v>
      </c>
      <c r="L487">
        <v>4376</v>
      </c>
      <c r="M487">
        <v>4.71</v>
      </c>
      <c r="N487">
        <v>1450</v>
      </c>
      <c r="O487">
        <v>33.14</v>
      </c>
      <c r="P487">
        <v>250</v>
      </c>
      <c r="Q487">
        <v>44933.760000000002</v>
      </c>
      <c r="R487" s="6">
        <v>17873.504000000001</v>
      </c>
      <c r="S487">
        <v>857</v>
      </c>
      <c r="T487" t="str">
        <f ca="1">PROPER(TRIM(Table1[[#This Row],[Campaign Status]]))</f>
        <v>Active</v>
      </c>
      <c r="V487" s="1">
        <f t="shared" si="21"/>
        <v>1450</v>
      </c>
      <c r="W487" t="str">
        <f t="shared" ca="1" si="22"/>
        <v>west</v>
      </c>
      <c r="X487" s="6">
        <f t="shared" si="23"/>
        <v>12748.02</v>
      </c>
    </row>
    <row r="488" spans="1:24" x14ac:dyDescent="0.3">
      <c r="A488" t="s">
        <v>1090</v>
      </c>
      <c r="B488" t="str">
        <f ca="1">PROPER(TRIM(Table1[[#This Row],[Campaign Name]]))</f>
        <v>Festive Offer</v>
      </c>
      <c r="C488" t="str">
        <f ca="1">PROPER(TRIM(Table1[[#This Row],[Campaign Type]]))</f>
        <v>Sales</v>
      </c>
      <c r="D488" t="str">
        <f ca="1">PROPER(TRIM(Table1[[#This Row],[Marketing Channel]]))</f>
        <v>Meta Ads</v>
      </c>
      <c r="E488" t="s">
        <v>950</v>
      </c>
      <c r="F488" t="s">
        <v>529</v>
      </c>
      <c r="G488" t="s">
        <v>46</v>
      </c>
      <c r="H488" t="s">
        <v>30</v>
      </c>
      <c r="I488" t="s">
        <v>62</v>
      </c>
      <c r="J488" t="s">
        <v>32</v>
      </c>
      <c r="K488">
        <v>70660</v>
      </c>
      <c r="L488">
        <v>9580</v>
      </c>
      <c r="M488">
        <v>13.56</v>
      </c>
      <c r="N488">
        <v>1438</v>
      </c>
      <c r="O488">
        <v>15.01</v>
      </c>
      <c r="P488">
        <v>250</v>
      </c>
      <c r="Q488">
        <v>2253.6999999999998</v>
      </c>
      <c r="R488" s="6">
        <v>801.4799999999999</v>
      </c>
      <c r="S488">
        <v>498</v>
      </c>
      <c r="T488" t="str">
        <f ca="1">PROPER(TRIM(Table1[[#This Row],[Campaign Status]]))</f>
        <v>Active</v>
      </c>
      <c r="V488" s="1">
        <f t="shared" si="21"/>
        <v>1438</v>
      </c>
      <c r="W488" t="str">
        <f t="shared" ca="1" si="22"/>
        <v>South</v>
      </c>
      <c r="X488" s="6">
        <f t="shared" si="23"/>
        <v>17873.504000000001</v>
      </c>
    </row>
    <row r="489" spans="1:24" x14ac:dyDescent="0.3">
      <c r="A489" t="s">
        <v>1091</v>
      </c>
      <c r="B489" t="str">
        <f ca="1">PROPER(TRIM(Table1[[#This Row],[Campaign Name]]))</f>
        <v>Festive Offer</v>
      </c>
      <c r="C489" t="str">
        <f ca="1">PROPER(TRIM(Table1[[#This Row],[Campaign Type]]))</f>
        <v>Sales</v>
      </c>
      <c r="D489" t="str">
        <f ca="1">PROPER(TRIM(Table1[[#This Row],[Marketing Channel]]))</f>
        <v>Instagram</v>
      </c>
      <c r="E489" t="s">
        <v>1092</v>
      </c>
      <c r="F489" t="s">
        <v>1093</v>
      </c>
      <c r="G489" t="s">
        <v>46</v>
      </c>
      <c r="H489" t="s">
        <v>42</v>
      </c>
      <c r="I489" t="s">
        <v>68</v>
      </c>
      <c r="J489" t="s">
        <v>32</v>
      </c>
      <c r="K489">
        <v>103904</v>
      </c>
      <c r="L489">
        <v>4877</v>
      </c>
      <c r="M489">
        <v>4.6900000000000004</v>
      </c>
      <c r="N489">
        <v>118</v>
      </c>
      <c r="O489">
        <v>2.42</v>
      </c>
      <c r="P489">
        <v>2788.39</v>
      </c>
      <c r="Q489">
        <v>16318.81</v>
      </c>
      <c r="R489" s="6">
        <v>485.24130412173338</v>
      </c>
      <c r="S489">
        <v>75</v>
      </c>
      <c r="T489" t="str">
        <f ca="1">PROPER(TRIM(Table1[[#This Row],[Campaign Status]]))</f>
        <v>Completed</v>
      </c>
      <c r="V489" s="1">
        <f t="shared" si="21"/>
        <v>118</v>
      </c>
      <c r="W489" t="str">
        <f t="shared" ca="1" si="22"/>
        <v>South</v>
      </c>
      <c r="X489" s="6">
        <f t="shared" si="23"/>
        <v>801.4799999999999</v>
      </c>
    </row>
    <row r="490" spans="1:24" x14ac:dyDescent="0.3">
      <c r="A490" t="s">
        <v>1094</v>
      </c>
      <c r="B490" t="str">
        <f ca="1">PROPER(TRIM(Table1[[#This Row],[Campaign Name]]))</f>
        <v>New Launch</v>
      </c>
      <c r="C490" t="str">
        <f ca="1">PROPER(TRIM(Table1[[#This Row],[Campaign Type]]))</f>
        <v>Lead Gen</v>
      </c>
      <c r="D490" t="str">
        <f ca="1">PROPER(TRIM(Table1[[#This Row],[Marketing Channel]]))</f>
        <v>Email</v>
      </c>
      <c r="E490" t="s">
        <v>1095</v>
      </c>
      <c r="F490" t="s">
        <v>819</v>
      </c>
      <c r="G490" t="s">
        <v>46</v>
      </c>
      <c r="H490" t="s">
        <v>30</v>
      </c>
      <c r="I490" t="s">
        <v>31</v>
      </c>
      <c r="J490" t="s">
        <v>32</v>
      </c>
      <c r="K490">
        <v>177380</v>
      </c>
      <c r="L490">
        <v>757</v>
      </c>
      <c r="M490">
        <v>0.43</v>
      </c>
      <c r="N490">
        <v>71</v>
      </c>
      <c r="O490">
        <v>9.3800000000000008</v>
      </c>
      <c r="P490">
        <v>250</v>
      </c>
      <c r="Q490">
        <v>21450.93</v>
      </c>
      <c r="R490" s="6">
        <v>8480.3719999999994</v>
      </c>
      <c r="S490">
        <v>57</v>
      </c>
      <c r="T490" t="str">
        <f ca="1">PROPER(TRIM(Table1[[#This Row],[Campaign Status]]))</f>
        <v>Completed</v>
      </c>
      <c r="V490" s="1">
        <f t="shared" si="21"/>
        <v>71</v>
      </c>
      <c r="W490" t="str">
        <f t="shared" ca="1" si="22"/>
        <v>South</v>
      </c>
      <c r="X490" s="6">
        <f t="shared" si="23"/>
        <v>485.24130412173338</v>
      </c>
    </row>
    <row r="491" spans="1:24" x14ac:dyDescent="0.3">
      <c r="A491" t="s">
        <v>1096</v>
      </c>
      <c r="B491" t="str">
        <f ca="1">PROPER(TRIM(Table1[[#This Row],[Campaign Name]]))</f>
        <v>Festive Offer</v>
      </c>
      <c r="C491" t="str">
        <f ca="1">PROPER(TRIM(Table1[[#This Row],[Campaign Type]]))</f>
        <v>Retargeting</v>
      </c>
      <c r="D491" t="str">
        <f ca="1">PROPER(TRIM(Table1[[#This Row],[Marketing Channel]]))</f>
        <v>Google Ads</v>
      </c>
      <c r="E491" t="s">
        <v>1097</v>
      </c>
      <c r="F491" t="s">
        <v>124</v>
      </c>
      <c r="G491" t="s">
        <v>29</v>
      </c>
      <c r="H491" t="s">
        <v>61</v>
      </c>
      <c r="I491" t="s">
        <v>62</v>
      </c>
      <c r="J491" t="s">
        <v>25</v>
      </c>
      <c r="K491">
        <v>104428</v>
      </c>
      <c r="L491">
        <v>4834</v>
      </c>
      <c r="M491">
        <v>4.63</v>
      </c>
      <c r="N491">
        <v>1262</v>
      </c>
      <c r="O491">
        <v>26.11</v>
      </c>
      <c r="P491">
        <v>13633.15</v>
      </c>
      <c r="Q491">
        <v>25380.7</v>
      </c>
      <c r="R491" s="6">
        <v>86.169007162688018</v>
      </c>
      <c r="S491">
        <v>712</v>
      </c>
      <c r="T491" t="str">
        <f ca="1">PROPER(TRIM(Table1[[#This Row],[Campaign Status]]))</f>
        <v>Paused</v>
      </c>
      <c r="V491" s="1">
        <f t="shared" si="21"/>
        <v>1262</v>
      </c>
      <c r="W491" t="str">
        <f t="shared" ca="1" si="22"/>
        <v>North</v>
      </c>
      <c r="X491" s="6">
        <f t="shared" si="23"/>
        <v>8480.3719999999994</v>
      </c>
    </row>
    <row r="492" spans="1:24" x14ac:dyDescent="0.3">
      <c r="A492" t="s">
        <v>1098</v>
      </c>
      <c r="B492" t="str">
        <f ca="1">PROPER(TRIM(Table1[[#This Row],[Campaign Name]]))</f>
        <v>New Launch</v>
      </c>
      <c r="C492" t="str">
        <f ca="1">PROPER(TRIM(Table1[[#This Row],[Campaign Type]]))</f>
        <v>Sales</v>
      </c>
      <c r="D492" t="str">
        <f ca="1">PROPER(TRIM(Table1[[#This Row],[Marketing Channel]]))</f>
        <v>Instagram</v>
      </c>
      <c r="E492" t="s">
        <v>1099</v>
      </c>
      <c r="F492" t="s">
        <v>232</v>
      </c>
      <c r="G492" t="s">
        <v>46</v>
      </c>
      <c r="H492" t="s">
        <v>42</v>
      </c>
      <c r="I492" t="s">
        <v>31</v>
      </c>
      <c r="J492" t="s">
        <v>63</v>
      </c>
      <c r="K492">
        <v>184402</v>
      </c>
      <c r="L492">
        <v>18676</v>
      </c>
      <c r="M492">
        <v>10.130000000000001</v>
      </c>
      <c r="N492">
        <v>1770</v>
      </c>
      <c r="O492">
        <v>9.48</v>
      </c>
      <c r="P492">
        <v>3982.6304252733912</v>
      </c>
      <c r="Q492">
        <v>20938.310000000001</v>
      </c>
      <c r="R492" s="6">
        <v>425.74072319458747</v>
      </c>
      <c r="S492">
        <v>1012</v>
      </c>
      <c r="T492" t="str">
        <f ca="1">PROPER(TRIM(Table1[[#This Row],[Campaign Status]]))</f>
        <v>Paused</v>
      </c>
      <c r="V492" s="1">
        <f t="shared" si="21"/>
        <v>1770</v>
      </c>
      <c r="W492" t="str">
        <f t="shared" ca="1" si="22"/>
        <v>South</v>
      </c>
      <c r="X492" s="6">
        <f t="shared" si="23"/>
        <v>86.169007162688018</v>
      </c>
    </row>
    <row r="493" spans="1:24" x14ac:dyDescent="0.3">
      <c r="A493" t="s">
        <v>1100</v>
      </c>
      <c r="B493" t="str">
        <f ca="1">PROPER(TRIM(Table1[[#This Row],[Campaign Name]]))</f>
        <v>Mega Discount</v>
      </c>
      <c r="C493" t="str">
        <f ca="1">PROPER(TRIM(Table1[[#This Row],[Campaign Type]]))</f>
        <v>Sales</v>
      </c>
      <c r="D493" t="str">
        <f ca="1">PROPER(TRIM(Table1[[#This Row],[Marketing Channel]]))</f>
        <v>Youtube</v>
      </c>
      <c r="E493" t="s">
        <v>553</v>
      </c>
      <c r="F493" t="s">
        <v>189</v>
      </c>
      <c r="G493" t="s">
        <v>41</v>
      </c>
      <c r="H493" t="s">
        <v>11140</v>
      </c>
      <c r="I493" t="s">
        <v>62</v>
      </c>
      <c r="J493" t="s">
        <v>25</v>
      </c>
      <c r="K493">
        <v>162026</v>
      </c>
      <c r="L493">
        <v>4433</v>
      </c>
      <c r="M493">
        <v>2.74</v>
      </c>
      <c r="N493">
        <v>54</v>
      </c>
      <c r="O493">
        <v>1.22</v>
      </c>
      <c r="P493">
        <v>250</v>
      </c>
      <c r="Q493">
        <v>1111.17</v>
      </c>
      <c r="R493" s="6">
        <v>344.46800000000002</v>
      </c>
      <c r="S493">
        <v>38</v>
      </c>
      <c r="T493" t="str">
        <f ca="1">PROPER(TRIM(Table1[[#This Row],[Campaign Status]]))</f>
        <v>Completed</v>
      </c>
      <c r="V493" s="1">
        <f t="shared" si="21"/>
        <v>54</v>
      </c>
      <c r="W493" t="str">
        <f t="shared" ca="1" si="22"/>
        <v>East</v>
      </c>
      <c r="X493" s="6">
        <f t="shared" si="23"/>
        <v>425.74072319458747</v>
      </c>
    </row>
    <row r="494" spans="1:24" x14ac:dyDescent="0.3">
      <c r="A494" t="s">
        <v>1101</v>
      </c>
      <c r="B494" t="str">
        <f ca="1">PROPER(TRIM(Table1[[#This Row],[Campaign Name]]))</f>
        <v>Festive Offer</v>
      </c>
      <c r="C494" t="str">
        <f ca="1">PROPER(TRIM(Table1[[#This Row],[Campaign Type]]))</f>
        <v>Sales</v>
      </c>
      <c r="D494" t="str">
        <f ca="1">PROPER(TRIM(Table1[[#This Row],[Marketing Channel]]))</f>
        <v>Google Ads</v>
      </c>
      <c r="E494" t="s">
        <v>1102</v>
      </c>
      <c r="F494" t="s">
        <v>593</v>
      </c>
      <c r="G494" t="s">
        <v>11141</v>
      </c>
      <c r="H494" t="s">
        <v>23</v>
      </c>
      <c r="I494" t="s">
        <v>31</v>
      </c>
      <c r="J494" t="s">
        <v>25</v>
      </c>
      <c r="K494">
        <v>75801</v>
      </c>
      <c r="L494">
        <v>451</v>
      </c>
      <c r="M494">
        <v>0.59</v>
      </c>
      <c r="N494">
        <v>143</v>
      </c>
      <c r="O494">
        <v>31.71</v>
      </c>
      <c r="P494">
        <v>250</v>
      </c>
      <c r="Q494">
        <v>47407.43</v>
      </c>
      <c r="R494" s="6">
        <v>18862.971999999998</v>
      </c>
      <c r="S494">
        <v>48</v>
      </c>
      <c r="T494" t="str">
        <f ca="1">PROPER(TRIM(Table1[[#This Row],[Campaign Status]]))</f>
        <v>Completed</v>
      </c>
      <c r="V494" s="1">
        <f t="shared" si="21"/>
        <v>143</v>
      </c>
      <c r="W494" t="str">
        <f t="shared" ca="1" si="22"/>
        <v>west</v>
      </c>
      <c r="X494" s="6">
        <f t="shared" si="23"/>
        <v>344.46800000000002</v>
      </c>
    </row>
    <row r="495" spans="1:24" x14ac:dyDescent="0.3">
      <c r="A495" t="s">
        <v>1103</v>
      </c>
      <c r="B495" t="str">
        <f ca="1">PROPER(TRIM(Table1[[#This Row],[Campaign Name]]))</f>
        <v>Flash Sale</v>
      </c>
      <c r="C495" t="str">
        <f ca="1">PROPER(TRIM(Table1[[#This Row],[Campaign Type]]))</f>
        <v>Lead Gen</v>
      </c>
      <c r="D495" t="str">
        <f ca="1">PROPER(TRIM(Table1[[#This Row],[Marketing Channel]]))</f>
        <v>Google Ads</v>
      </c>
      <c r="E495" t="s">
        <v>1018</v>
      </c>
      <c r="F495" t="s">
        <v>146</v>
      </c>
      <c r="G495" t="s">
        <v>11141</v>
      </c>
      <c r="H495" t="s">
        <v>23</v>
      </c>
      <c r="I495" t="s">
        <v>62</v>
      </c>
      <c r="J495" t="s">
        <v>25</v>
      </c>
      <c r="K495">
        <v>163272</v>
      </c>
      <c r="L495">
        <v>5329</v>
      </c>
      <c r="M495">
        <v>3.26</v>
      </c>
      <c r="N495">
        <v>531</v>
      </c>
      <c r="O495">
        <v>9.9600000000000009</v>
      </c>
      <c r="P495">
        <v>10406.84</v>
      </c>
      <c r="Q495">
        <v>16724.68</v>
      </c>
      <c r="R495" s="6">
        <v>60.708534002636725</v>
      </c>
      <c r="S495">
        <v>37</v>
      </c>
      <c r="T495" t="str">
        <f ca="1">PROPER(TRIM(Table1[[#This Row],[Campaign Status]]))</f>
        <v>Active</v>
      </c>
      <c r="V495" s="1">
        <f t="shared" si="21"/>
        <v>531</v>
      </c>
      <c r="W495" t="str">
        <f t="shared" ca="1" si="22"/>
        <v>west</v>
      </c>
      <c r="X495" s="6">
        <f t="shared" si="23"/>
        <v>18862.971999999998</v>
      </c>
    </row>
    <row r="496" spans="1:24" x14ac:dyDescent="0.3">
      <c r="A496" t="s">
        <v>1104</v>
      </c>
      <c r="B496" t="str">
        <f ca="1">PROPER(TRIM(Table1[[#This Row],[Campaign Name]]))</f>
        <v>Festive Offer</v>
      </c>
      <c r="C496" t="str">
        <f ca="1">PROPER(TRIM(Table1[[#This Row],[Campaign Type]]))</f>
        <v>Retargeting</v>
      </c>
      <c r="D496" t="str">
        <f ca="1">PROPER(TRIM(Table1[[#This Row],[Marketing Channel]]))</f>
        <v>Instagram</v>
      </c>
      <c r="E496" t="s">
        <v>1105</v>
      </c>
      <c r="F496" t="s">
        <v>158</v>
      </c>
      <c r="G496" t="s">
        <v>46</v>
      </c>
      <c r="H496" t="s">
        <v>30</v>
      </c>
      <c r="I496" t="s">
        <v>31</v>
      </c>
      <c r="J496" t="s">
        <v>32</v>
      </c>
      <c r="K496">
        <v>48278</v>
      </c>
      <c r="L496">
        <v>3641</v>
      </c>
      <c r="M496">
        <v>7.54</v>
      </c>
      <c r="N496">
        <v>333</v>
      </c>
      <c r="O496">
        <v>9.15</v>
      </c>
      <c r="P496">
        <v>6249.09</v>
      </c>
      <c r="Q496">
        <v>5016.8</v>
      </c>
      <c r="R496" s="6">
        <v>-19.719511160825014</v>
      </c>
      <c r="S496">
        <v>235</v>
      </c>
      <c r="T496" t="str">
        <f ca="1">PROPER(TRIM(Table1[[#This Row],[Campaign Status]]))</f>
        <v>Paused</v>
      </c>
      <c r="V496" s="1">
        <f t="shared" si="21"/>
        <v>333</v>
      </c>
      <c r="W496" t="str">
        <f t="shared" ca="1" si="22"/>
        <v>South</v>
      </c>
      <c r="X496" s="6">
        <f t="shared" si="23"/>
        <v>60.708534002636725</v>
      </c>
    </row>
    <row r="497" spans="1:24" x14ac:dyDescent="0.3">
      <c r="A497" t="s">
        <v>1106</v>
      </c>
      <c r="B497" t="str">
        <f ca="1">PROPER(TRIM(Table1[[#This Row],[Campaign Name]]))</f>
        <v>Flash Sale</v>
      </c>
      <c r="C497" t="str">
        <f ca="1">PROPER(TRIM(Table1[[#This Row],[Campaign Type]]))</f>
        <v>Lead Gen</v>
      </c>
      <c r="D497" t="str">
        <f ca="1">PROPER(TRIM(Table1[[#This Row],[Marketing Channel]]))</f>
        <v>Email</v>
      </c>
      <c r="E497" t="s">
        <v>805</v>
      </c>
      <c r="F497" t="s">
        <v>92</v>
      </c>
      <c r="G497" t="s">
        <v>29</v>
      </c>
      <c r="H497" t="s">
        <v>61</v>
      </c>
      <c r="I497" t="s">
        <v>68</v>
      </c>
      <c r="J497" t="s">
        <v>25</v>
      </c>
      <c r="K497">
        <v>18421</v>
      </c>
      <c r="L497">
        <v>1008</v>
      </c>
      <c r="M497">
        <v>5.47</v>
      </c>
      <c r="N497">
        <v>307</v>
      </c>
      <c r="O497">
        <v>30.46</v>
      </c>
      <c r="P497">
        <v>4021.4266195524165</v>
      </c>
      <c r="Q497">
        <v>26166.54</v>
      </c>
      <c r="R497" s="6">
        <v>550.67804228421619</v>
      </c>
      <c r="S497">
        <v>217</v>
      </c>
      <c r="T497" t="str">
        <f ca="1">PROPER(TRIM(Table1[[#This Row],[Campaign Status]]))</f>
        <v>Paused</v>
      </c>
      <c r="V497" s="1">
        <f t="shared" si="21"/>
        <v>307</v>
      </c>
      <c r="W497" t="str">
        <f t="shared" ca="1" si="22"/>
        <v>North</v>
      </c>
      <c r="X497" s="6">
        <f t="shared" si="23"/>
        <v>-19.719511160825014</v>
      </c>
    </row>
    <row r="498" spans="1:24" x14ac:dyDescent="0.3">
      <c r="A498" t="s">
        <v>1107</v>
      </c>
      <c r="B498" t="str">
        <f ca="1">PROPER(TRIM(Table1[[#This Row],[Campaign Name]]))</f>
        <v>Summer Sale</v>
      </c>
      <c r="C498" t="str">
        <f ca="1">PROPER(TRIM(Table1[[#This Row],[Campaign Type]]))</f>
        <v>Lead Gen</v>
      </c>
      <c r="D498" t="str">
        <f ca="1">PROPER(TRIM(Table1[[#This Row],[Marketing Channel]]))</f>
        <v>Meta Ads</v>
      </c>
      <c r="E498" t="s">
        <v>454</v>
      </c>
      <c r="F498" t="s">
        <v>1108</v>
      </c>
      <c r="G498" t="s">
        <v>11141</v>
      </c>
      <c r="H498" t="s">
        <v>54</v>
      </c>
      <c r="I498" t="s">
        <v>31</v>
      </c>
      <c r="J498" t="s">
        <v>25</v>
      </c>
      <c r="K498">
        <v>26065</v>
      </c>
      <c r="L498">
        <v>2676</v>
      </c>
      <c r="M498">
        <v>10.27</v>
      </c>
      <c r="N498">
        <v>335</v>
      </c>
      <c r="O498">
        <v>12.52</v>
      </c>
      <c r="P498">
        <v>1546.81</v>
      </c>
      <c r="Q498">
        <v>31007.35</v>
      </c>
      <c r="R498" s="6">
        <v>1904.5997892436692</v>
      </c>
      <c r="S498">
        <v>150</v>
      </c>
      <c r="T498" t="str">
        <f ca="1">PROPER(TRIM(Table1[[#This Row],[Campaign Status]]))</f>
        <v>Active</v>
      </c>
      <c r="V498" s="1">
        <f t="shared" si="21"/>
        <v>335</v>
      </c>
      <c r="W498" t="str">
        <f t="shared" ca="1" si="22"/>
        <v>west</v>
      </c>
      <c r="X498" s="6">
        <f t="shared" si="23"/>
        <v>550.67804228421619</v>
      </c>
    </row>
    <row r="499" spans="1:24" x14ac:dyDescent="0.3">
      <c r="A499" t="s">
        <v>1109</v>
      </c>
      <c r="B499" t="str">
        <f ca="1">PROPER(TRIM(Table1[[#This Row],[Campaign Name]]))</f>
        <v>New Launch</v>
      </c>
      <c r="C499" t="str">
        <f ca="1">PROPER(TRIM(Table1[[#This Row],[Campaign Type]]))</f>
        <v>Sales</v>
      </c>
      <c r="D499" t="str">
        <f ca="1">PROPER(TRIM(Table1[[#This Row],[Marketing Channel]]))</f>
        <v>Email</v>
      </c>
      <c r="E499" t="s">
        <v>1110</v>
      </c>
      <c r="F499" t="s">
        <v>86</v>
      </c>
      <c r="G499" t="s">
        <v>29</v>
      </c>
      <c r="H499" t="s">
        <v>67</v>
      </c>
      <c r="I499" t="s">
        <v>62</v>
      </c>
      <c r="J499" t="s">
        <v>32</v>
      </c>
      <c r="K499">
        <v>15409</v>
      </c>
      <c r="L499">
        <v>717</v>
      </c>
      <c r="M499">
        <v>4.6500000000000004</v>
      </c>
      <c r="N499">
        <v>188</v>
      </c>
      <c r="O499">
        <v>26.22</v>
      </c>
      <c r="P499">
        <v>2223.85</v>
      </c>
      <c r="Q499">
        <v>48110.78</v>
      </c>
      <c r="R499" s="6">
        <v>2063.400409200261</v>
      </c>
      <c r="S499">
        <v>132</v>
      </c>
      <c r="T499" t="str">
        <f ca="1">PROPER(TRIM(Table1[[#This Row],[Campaign Status]]))</f>
        <v>Active</v>
      </c>
      <c r="V499" s="1">
        <f t="shared" si="21"/>
        <v>188</v>
      </c>
      <c r="W499" t="str">
        <f t="shared" ca="1" si="22"/>
        <v>North</v>
      </c>
      <c r="X499" s="6">
        <f t="shared" si="23"/>
        <v>1904.5997892436692</v>
      </c>
    </row>
    <row r="500" spans="1:24" x14ac:dyDescent="0.3">
      <c r="A500" t="s">
        <v>1111</v>
      </c>
      <c r="B500" t="str">
        <f ca="1">PROPER(TRIM(Table1[[#This Row],[Campaign Name]]))</f>
        <v>Flash Sale</v>
      </c>
      <c r="C500" t="str">
        <f ca="1">PROPER(TRIM(Table1[[#This Row],[Campaign Type]]))</f>
        <v>Awareness</v>
      </c>
      <c r="D500" t="str">
        <f ca="1">PROPER(TRIM(Table1[[#This Row],[Marketing Channel]]))</f>
        <v>Google Ads</v>
      </c>
      <c r="E500" t="s">
        <v>1112</v>
      </c>
      <c r="F500" t="s">
        <v>312</v>
      </c>
      <c r="G500" t="s">
        <v>11141</v>
      </c>
      <c r="H500" t="s">
        <v>54</v>
      </c>
      <c r="I500" t="s">
        <v>68</v>
      </c>
      <c r="J500" t="s">
        <v>32</v>
      </c>
      <c r="K500">
        <v>105970</v>
      </c>
      <c r="L500">
        <v>4871</v>
      </c>
      <c r="M500">
        <v>4.5999999999999996</v>
      </c>
      <c r="N500">
        <v>10</v>
      </c>
      <c r="O500">
        <v>0.21</v>
      </c>
      <c r="P500">
        <v>4418.49</v>
      </c>
      <c r="Q500">
        <v>26721.97</v>
      </c>
      <c r="R500" s="6">
        <v>504.7760660316082</v>
      </c>
      <c r="S500">
        <v>7</v>
      </c>
      <c r="T500" t="str">
        <f ca="1">PROPER(TRIM(Table1[[#This Row],[Campaign Status]]))</f>
        <v>Paused</v>
      </c>
      <c r="V500" s="1">
        <f t="shared" si="21"/>
        <v>10</v>
      </c>
      <c r="W500" t="str">
        <f t="shared" ca="1" si="22"/>
        <v>west</v>
      </c>
      <c r="X500" s="6">
        <f t="shared" si="23"/>
        <v>2063.400409200261</v>
      </c>
    </row>
    <row r="501" spans="1:24" hidden="1" x14ac:dyDescent="0.3">
      <c r="A501" t="s">
        <v>1113</v>
      </c>
      <c r="B501" t="str">
        <f ca="1">PROPER(TRIM(Table1[[#This Row],[Campaign Name]]))</f>
        <v>Festive Offer</v>
      </c>
      <c r="C501" t="str">
        <f ca="1">PROPER(TRIM(Table1[[#This Row],[Campaign Type]]))</f>
        <v>Lead Gen</v>
      </c>
      <c r="D501" t="str">
        <f ca="1">PROPER(TRIM(Table1[[#This Row],[Marketing Channel]]))</f>
        <v>Meta Ads</v>
      </c>
      <c r="E501" t="s">
        <v>1114</v>
      </c>
      <c r="F501" t="s">
        <v>334</v>
      </c>
      <c r="G501" t="s">
        <v>29</v>
      </c>
      <c r="H501" t="s">
        <v>99</v>
      </c>
      <c r="I501" t="s">
        <v>24</v>
      </c>
      <c r="J501" t="s">
        <v>63</v>
      </c>
      <c r="K501">
        <v>151544</v>
      </c>
      <c r="L501">
        <v>16222</v>
      </c>
      <c r="M501">
        <v>10.7</v>
      </c>
      <c r="N501">
        <v>2854</v>
      </c>
      <c r="O501">
        <v>17.59</v>
      </c>
      <c r="P501">
        <v>6639.14</v>
      </c>
      <c r="R501" s="6" t="e">
        <v>#VALUE!</v>
      </c>
      <c r="S501">
        <v>1266</v>
      </c>
      <c r="T501" t="str">
        <f ca="1">PROPER(TRIM(Table1[[#This Row],[Campaign Status]]))</f>
        <v>Completed</v>
      </c>
      <c r="V501" s="1">
        <f t="shared" si="21"/>
        <v>2854</v>
      </c>
      <c r="W501" t="str">
        <f t="shared" ca="1" si="22"/>
        <v>North</v>
      </c>
      <c r="X501" s="6">
        <f t="shared" si="23"/>
        <v>504.7760660316082</v>
      </c>
    </row>
    <row r="502" spans="1:24" x14ac:dyDescent="0.3">
      <c r="A502" t="s">
        <v>1115</v>
      </c>
      <c r="B502" t="str">
        <f ca="1">PROPER(TRIM(Table1[[#This Row],[Campaign Name]]))</f>
        <v>New Launch</v>
      </c>
      <c r="C502" t="str">
        <f ca="1">PROPER(TRIM(Table1[[#This Row],[Campaign Type]]))</f>
        <v>Sales</v>
      </c>
      <c r="D502" t="str">
        <f ca="1">PROPER(TRIM(Table1[[#This Row],[Marketing Channel]]))</f>
        <v>Youtube</v>
      </c>
      <c r="E502" t="s">
        <v>1116</v>
      </c>
      <c r="F502" t="s">
        <v>965</v>
      </c>
      <c r="G502" t="s">
        <v>11141</v>
      </c>
      <c r="H502" t="s">
        <v>36</v>
      </c>
      <c r="I502" t="s">
        <v>68</v>
      </c>
      <c r="J502" t="s">
        <v>25</v>
      </c>
      <c r="K502">
        <v>39260</v>
      </c>
      <c r="L502">
        <v>2290</v>
      </c>
      <c r="M502">
        <v>5.83</v>
      </c>
      <c r="N502">
        <v>671</v>
      </c>
      <c r="O502">
        <v>29.3</v>
      </c>
      <c r="P502">
        <v>2986.66</v>
      </c>
      <c r="Q502">
        <v>19888.349999999999</v>
      </c>
      <c r="R502" s="6">
        <v>565.90606229031766</v>
      </c>
      <c r="S502">
        <v>290</v>
      </c>
      <c r="T502" t="str">
        <f ca="1">PROPER(TRIM(Table1[[#This Row],[Campaign Status]]))</f>
        <v>Paused</v>
      </c>
      <c r="V502" s="1">
        <f t="shared" si="21"/>
        <v>671</v>
      </c>
      <c r="W502" t="str">
        <f t="shared" ca="1" si="22"/>
        <v>west</v>
      </c>
      <c r="X502" s="6" t="e">
        <f t="shared" si="23"/>
        <v>#VALUE!</v>
      </c>
    </row>
    <row r="503" spans="1:24" x14ac:dyDescent="0.3">
      <c r="A503" t="s">
        <v>1117</v>
      </c>
      <c r="B503" t="str">
        <f ca="1">PROPER(TRIM(Table1[[#This Row],[Campaign Name]]))</f>
        <v>Flash Sale</v>
      </c>
      <c r="C503" t="str">
        <f ca="1">PROPER(TRIM(Table1[[#This Row],[Campaign Type]]))</f>
        <v>Lead Gen</v>
      </c>
      <c r="D503" t="str">
        <f ca="1">PROPER(TRIM(Table1[[#This Row],[Marketing Channel]]))</f>
        <v>Google Ads</v>
      </c>
      <c r="E503" t="s">
        <v>1118</v>
      </c>
      <c r="F503" t="s">
        <v>394</v>
      </c>
      <c r="G503" t="s">
        <v>46</v>
      </c>
      <c r="H503" t="s">
        <v>30</v>
      </c>
      <c r="I503" t="s">
        <v>62</v>
      </c>
      <c r="J503" t="s">
        <v>32</v>
      </c>
      <c r="K503">
        <v>154747</v>
      </c>
      <c r="L503">
        <v>10718</v>
      </c>
      <c r="M503">
        <v>6.93</v>
      </c>
      <c r="N503">
        <v>574</v>
      </c>
      <c r="O503">
        <v>5.36</v>
      </c>
      <c r="P503">
        <v>7744.35</v>
      </c>
      <c r="Q503">
        <v>12418.45</v>
      </c>
      <c r="R503" s="6">
        <v>60.354968460877934</v>
      </c>
      <c r="S503">
        <v>570</v>
      </c>
      <c r="T503" t="str">
        <f ca="1">PROPER(TRIM(Table1[[#This Row],[Campaign Status]]))</f>
        <v>Paused</v>
      </c>
      <c r="V503" s="1">
        <f t="shared" si="21"/>
        <v>574</v>
      </c>
      <c r="W503" t="str">
        <f t="shared" ca="1" si="22"/>
        <v>South</v>
      </c>
      <c r="X503" s="6">
        <f t="shared" si="23"/>
        <v>565.90606229031766</v>
      </c>
    </row>
    <row r="504" spans="1:24" x14ac:dyDescent="0.3">
      <c r="A504" t="s">
        <v>1119</v>
      </c>
      <c r="B504" t="str">
        <f ca="1">PROPER(TRIM(Table1[[#This Row],[Campaign Name]]))</f>
        <v>New Launch</v>
      </c>
      <c r="C504" t="str">
        <f ca="1">PROPER(TRIM(Table1[[#This Row],[Campaign Type]]))</f>
        <v>Sales</v>
      </c>
      <c r="D504" t="str">
        <f ca="1">PROPER(TRIM(Table1[[#This Row],[Marketing Channel]]))</f>
        <v>Meta Ads</v>
      </c>
      <c r="E504" t="s">
        <v>1120</v>
      </c>
      <c r="F504" t="s">
        <v>936</v>
      </c>
      <c r="G504" t="s">
        <v>29</v>
      </c>
      <c r="H504" t="s">
        <v>99</v>
      </c>
      <c r="I504" t="s">
        <v>68</v>
      </c>
      <c r="J504" t="s">
        <v>25</v>
      </c>
      <c r="K504">
        <v>152519</v>
      </c>
      <c r="L504">
        <v>14111</v>
      </c>
      <c r="M504">
        <v>9.25</v>
      </c>
      <c r="N504">
        <v>1010</v>
      </c>
      <c r="O504">
        <v>7.16</v>
      </c>
      <c r="P504">
        <v>4291.24</v>
      </c>
      <c r="Q504">
        <v>43016.49</v>
      </c>
      <c r="R504" s="6">
        <v>902.42563920917962</v>
      </c>
      <c r="S504">
        <v>635</v>
      </c>
      <c r="T504" t="str">
        <f ca="1">PROPER(TRIM(Table1[[#This Row],[Campaign Status]]))</f>
        <v>Paused</v>
      </c>
      <c r="V504" s="1">
        <f t="shared" si="21"/>
        <v>1010</v>
      </c>
      <c r="W504" t="str">
        <f t="shared" ca="1" si="22"/>
        <v>North</v>
      </c>
      <c r="X504" s="6">
        <f t="shared" si="23"/>
        <v>60.354968460877934</v>
      </c>
    </row>
    <row r="505" spans="1:24" x14ac:dyDescent="0.3">
      <c r="A505" t="s">
        <v>1121</v>
      </c>
      <c r="B505" t="str">
        <f ca="1">PROPER(TRIM(Table1[[#This Row],[Campaign Name]]))</f>
        <v>Festive Offer</v>
      </c>
      <c r="C505" t="str">
        <f ca="1">PROPER(TRIM(Table1[[#This Row],[Campaign Type]]))</f>
        <v>Awareness</v>
      </c>
      <c r="D505" t="str">
        <f ca="1">PROPER(TRIM(Table1[[#This Row],[Marketing Channel]]))</f>
        <v>Youtube</v>
      </c>
      <c r="E505" t="s">
        <v>1122</v>
      </c>
      <c r="F505" t="s">
        <v>339</v>
      </c>
      <c r="G505" t="s">
        <v>11141</v>
      </c>
      <c r="H505" t="s">
        <v>23</v>
      </c>
      <c r="I505" t="s">
        <v>68</v>
      </c>
      <c r="J505" t="s">
        <v>25</v>
      </c>
      <c r="K505">
        <v>179859</v>
      </c>
      <c r="L505">
        <v>26694</v>
      </c>
      <c r="M505">
        <v>14.84</v>
      </c>
      <c r="N505">
        <v>3696</v>
      </c>
      <c r="O505">
        <v>13.85</v>
      </c>
      <c r="P505">
        <v>11997.45</v>
      </c>
      <c r="Q505">
        <v>1830.85</v>
      </c>
      <c r="R505" s="6">
        <v>-84.739673847359228</v>
      </c>
      <c r="S505">
        <v>1897</v>
      </c>
      <c r="T505" t="str">
        <f ca="1">PROPER(TRIM(Table1[[#This Row],[Campaign Status]]))</f>
        <v>Active</v>
      </c>
      <c r="V505" s="1">
        <f t="shared" si="21"/>
        <v>3696</v>
      </c>
      <c r="W505" t="str">
        <f t="shared" ca="1" si="22"/>
        <v>west</v>
      </c>
      <c r="X505" s="6">
        <f t="shared" si="23"/>
        <v>902.42563920917962</v>
      </c>
    </row>
    <row r="506" spans="1:24" x14ac:dyDescent="0.3">
      <c r="A506" t="s">
        <v>1123</v>
      </c>
      <c r="B506" t="str">
        <f ca="1">PROPER(TRIM(Table1[[#This Row],[Campaign Name]]))</f>
        <v>Flash Sale</v>
      </c>
      <c r="C506" t="str">
        <f ca="1">PROPER(TRIM(Table1[[#This Row],[Campaign Type]]))</f>
        <v>Sales</v>
      </c>
      <c r="D506" t="str">
        <f ca="1">PROPER(TRIM(Table1[[#This Row],[Marketing Channel]]))</f>
        <v>Google Ads</v>
      </c>
      <c r="E506" t="s">
        <v>1060</v>
      </c>
      <c r="F506" t="s">
        <v>431</v>
      </c>
      <c r="G506" t="s">
        <v>11141</v>
      </c>
      <c r="H506" t="s">
        <v>54</v>
      </c>
      <c r="I506" t="s">
        <v>68</v>
      </c>
      <c r="J506" t="s">
        <v>32</v>
      </c>
      <c r="K506">
        <v>60447</v>
      </c>
      <c r="L506">
        <v>6421</v>
      </c>
      <c r="M506">
        <v>10.62</v>
      </c>
      <c r="N506">
        <v>600</v>
      </c>
      <c r="O506">
        <v>9.34</v>
      </c>
      <c r="P506">
        <v>3988.1535696969677</v>
      </c>
      <c r="Q506">
        <v>27922.880000000001</v>
      </c>
      <c r="R506" s="6">
        <v>600.14555638391994</v>
      </c>
      <c r="S506">
        <v>201</v>
      </c>
      <c r="T506" t="str">
        <f ca="1">PROPER(TRIM(Table1[[#This Row],[Campaign Status]]))</f>
        <v>Completed</v>
      </c>
      <c r="V506" s="1">
        <f t="shared" si="21"/>
        <v>600</v>
      </c>
      <c r="W506" t="str">
        <f t="shared" ca="1" si="22"/>
        <v>west</v>
      </c>
      <c r="X506" s="6">
        <f t="shared" si="23"/>
        <v>-84.739673847359228</v>
      </c>
    </row>
    <row r="507" spans="1:24" x14ac:dyDescent="0.3">
      <c r="A507" t="s">
        <v>1124</v>
      </c>
      <c r="B507" t="str">
        <f ca="1">PROPER(TRIM(Table1[[#This Row],[Campaign Name]]))</f>
        <v>New Launch</v>
      </c>
      <c r="C507" t="str">
        <f ca="1">PROPER(TRIM(Table1[[#This Row],[Campaign Type]]))</f>
        <v>Awareness</v>
      </c>
      <c r="D507" t="str">
        <f ca="1">PROPER(TRIM(Table1[[#This Row],[Marketing Channel]]))</f>
        <v>Meta Ads</v>
      </c>
      <c r="E507" t="s">
        <v>526</v>
      </c>
      <c r="F507" t="s">
        <v>71</v>
      </c>
      <c r="G507" t="s">
        <v>29</v>
      </c>
      <c r="H507" t="s">
        <v>99</v>
      </c>
      <c r="I507" t="s">
        <v>24</v>
      </c>
      <c r="J507" t="s">
        <v>63</v>
      </c>
      <c r="K507">
        <v>63474</v>
      </c>
      <c r="L507">
        <v>7821</v>
      </c>
      <c r="M507">
        <v>12.32</v>
      </c>
      <c r="N507">
        <v>204</v>
      </c>
      <c r="O507">
        <v>2.61</v>
      </c>
      <c r="P507">
        <v>574.04999999999995</v>
      </c>
      <c r="Q507">
        <v>14858.04</v>
      </c>
      <c r="R507" s="6">
        <v>2488.2832505879283</v>
      </c>
      <c r="S507">
        <v>31</v>
      </c>
      <c r="T507" t="str">
        <f ca="1">PROPER(TRIM(Table1[[#This Row],[Campaign Status]]))</f>
        <v>Active</v>
      </c>
      <c r="V507" s="1">
        <f t="shared" si="21"/>
        <v>204</v>
      </c>
      <c r="W507" t="str">
        <f t="shared" ca="1" si="22"/>
        <v>North</v>
      </c>
      <c r="X507" s="6">
        <f t="shared" si="23"/>
        <v>600.14555638391994</v>
      </c>
    </row>
    <row r="508" spans="1:24" x14ac:dyDescent="0.3">
      <c r="A508" t="s">
        <v>1125</v>
      </c>
      <c r="B508" t="str">
        <f ca="1">PROPER(TRIM(Table1[[#This Row],[Campaign Name]]))</f>
        <v>Festive Offer</v>
      </c>
      <c r="C508" t="str">
        <f ca="1">PROPER(TRIM(Table1[[#This Row],[Campaign Type]]))</f>
        <v>Lead Gen</v>
      </c>
      <c r="D508" t="str">
        <f ca="1">PROPER(TRIM(Table1[[#This Row],[Marketing Channel]]))</f>
        <v>Google Ads</v>
      </c>
      <c r="E508" t="s">
        <v>1126</v>
      </c>
      <c r="F508" t="s">
        <v>519</v>
      </c>
      <c r="G508" t="s">
        <v>29</v>
      </c>
      <c r="H508" t="s">
        <v>99</v>
      </c>
      <c r="I508" t="s">
        <v>68</v>
      </c>
      <c r="J508" t="s">
        <v>63</v>
      </c>
      <c r="K508">
        <v>51877</v>
      </c>
      <c r="L508">
        <v>5383</v>
      </c>
      <c r="M508">
        <v>10.38</v>
      </c>
      <c r="N508">
        <v>1017</v>
      </c>
      <c r="O508">
        <v>18.89</v>
      </c>
      <c r="P508">
        <v>250</v>
      </c>
      <c r="Q508">
        <v>8245.34</v>
      </c>
      <c r="R508" s="6">
        <v>3198.1360000000004</v>
      </c>
      <c r="S508">
        <v>869</v>
      </c>
      <c r="T508" t="str">
        <f ca="1">PROPER(TRIM(Table1[[#This Row],[Campaign Status]]))</f>
        <v>Completed</v>
      </c>
      <c r="V508" s="1">
        <f t="shared" si="21"/>
        <v>1017</v>
      </c>
      <c r="W508" t="str">
        <f t="shared" ca="1" si="22"/>
        <v>North</v>
      </c>
      <c r="X508" s="6">
        <f t="shared" si="23"/>
        <v>2488.2832505879283</v>
      </c>
    </row>
    <row r="509" spans="1:24" x14ac:dyDescent="0.3">
      <c r="A509" t="s">
        <v>1127</v>
      </c>
      <c r="B509" t="str">
        <f ca="1">PROPER(TRIM(Table1[[#This Row],[Campaign Name]]))</f>
        <v>Summer Sale</v>
      </c>
      <c r="C509" t="str">
        <f ca="1">PROPER(TRIM(Table1[[#This Row],[Campaign Type]]))</f>
        <v>Awareness</v>
      </c>
      <c r="D509" t="str">
        <f ca="1">PROPER(TRIM(Table1[[#This Row],[Marketing Channel]]))</f>
        <v>Instagram</v>
      </c>
      <c r="E509" t="s">
        <v>531</v>
      </c>
      <c r="F509" t="s">
        <v>442</v>
      </c>
      <c r="G509" t="s">
        <v>11141</v>
      </c>
      <c r="H509" t="s">
        <v>23</v>
      </c>
      <c r="I509" t="s">
        <v>68</v>
      </c>
      <c r="J509" t="s">
        <v>25</v>
      </c>
      <c r="K509">
        <v>135068</v>
      </c>
      <c r="L509">
        <v>15181</v>
      </c>
      <c r="M509">
        <v>11.24</v>
      </c>
      <c r="N509">
        <v>1602</v>
      </c>
      <c r="O509">
        <v>10.55</v>
      </c>
      <c r="P509">
        <v>9417.4500000000007</v>
      </c>
      <c r="Q509">
        <v>33875.22</v>
      </c>
      <c r="R509" s="6">
        <v>259.70692703438829</v>
      </c>
      <c r="S509">
        <v>16</v>
      </c>
      <c r="T509" t="str">
        <f ca="1">PROPER(TRIM(Table1[[#This Row],[Campaign Status]]))</f>
        <v>Completed</v>
      </c>
      <c r="V509" s="1">
        <f t="shared" si="21"/>
        <v>1602</v>
      </c>
      <c r="W509" t="str">
        <f t="shared" ca="1" si="22"/>
        <v>west</v>
      </c>
      <c r="X509" s="6">
        <f t="shared" si="23"/>
        <v>3198.1360000000004</v>
      </c>
    </row>
    <row r="510" spans="1:24" x14ac:dyDescent="0.3">
      <c r="A510" t="s">
        <v>1128</v>
      </c>
      <c r="B510" t="str">
        <f ca="1">PROPER(TRIM(Table1[[#This Row],[Campaign Name]]))</f>
        <v>Summer Sale</v>
      </c>
      <c r="C510" t="str">
        <f ca="1">PROPER(TRIM(Table1[[#This Row],[Campaign Type]]))</f>
        <v>Retargeting</v>
      </c>
      <c r="D510" t="str">
        <f ca="1">PROPER(TRIM(Table1[[#This Row],[Marketing Channel]]))</f>
        <v>Youtube</v>
      </c>
      <c r="E510" t="s">
        <v>929</v>
      </c>
      <c r="F510" t="s">
        <v>831</v>
      </c>
      <c r="G510" t="s">
        <v>41</v>
      </c>
      <c r="H510" t="s">
        <v>11140</v>
      </c>
      <c r="I510" t="s">
        <v>31</v>
      </c>
      <c r="J510" t="s">
        <v>32</v>
      </c>
      <c r="K510">
        <v>114816</v>
      </c>
      <c r="L510">
        <v>14866</v>
      </c>
      <c r="M510">
        <v>12.95</v>
      </c>
      <c r="N510">
        <v>4827</v>
      </c>
      <c r="O510">
        <v>32.47</v>
      </c>
      <c r="P510">
        <v>3891.7088323699436</v>
      </c>
      <c r="Q510">
        <v>8838.3700000000008</v>
      </c>
      <c r="R510" s="6">
        <v>127.10768921059483</v>
      </c>
      <c r="S510">
        <v>311</v>
      </c>
      <c r="T510" t="str">
        <f ca="1">PROPER(TRIM(Table1[[#This Row],[Campaign Status]]))</f>
        <v>Active</v>
      </c>
      <c r="V510" s="1">
        <f t="shared" si="21"/>
        <v>4827</v>
      </c>
      <c r="W510" t="str">
        <f t="shared" ca="1" si="22"/>
        <v>East</v>
      </c>
      <c r="X510" s="6">
        <f t="shared" si="23"/>
        <v>259.70692703438829</v>
      </c>
    </row>
    <row r="511" spans="1:24" x14ac:dyDescent="0.3">
      <c r="A511" t="s">
        <v>1129</v>
      </c>
      <c r="B511" t="str">
        <f ca="1">PROPER(TRIM(Table1[[#This Row],[Campaign Name]]))</f>
        <v>New Launch</v>
      </c>
      <c r="C511" t="str">
        <f ca="1">PROPER(TRIM(Table1[[#This Row],[Campaign Type]]))</f>
        <v>Retargeting</v>
      </c>
      <c r="D511" t="str">
        <f ca="1">PROPER(TRIM(Table1[[#This Row],[Marketing Channel]]))</f>
        <v>Youtube</v>
      </c>
      <c r="E511" t="s">
        <v>1130</v>
      </c>
      <c r="F511" t="s">
        <v>445</v>
      </c>
      <c r="G511" t="s">
        <v>11141</v>
      </c>
      <c r="H511" t="s">
        <v>23</v>
      </c>
      <c r="I511" t="s">
        <v>68</v>
      </c>
      <c r="J511" t="s">
        <v>25</v>
      </c>
      <c r="K511">
        <v>127741</v>
      </c>
      <c r="L511">
        <v>15970</v>
      </c>
      <c r="M511">
        <v>12.5</v>
      </c>
      <c r="N511">
        <v>2849</v>
      </c>
      <c r="O511">
        <v>17.84</v>
      </c>
      <c r="P511">
        <v>3891.7088323699436</v>
      </c>
      <c r="Q511">
        <v>1400.35</v>
      </c>
      <c r="R511" s="6">
        <v>-64.017092225596301</v>
      </c>
      <c r="S511">
        <v>18</v>
      </c>
      <c r="T511" t="str">
        <f ca="1">PROPER(TRIM(Table1[[#This Row],[Campaign Status]]))</f>
        <v>Active</v>
      </c>
      <c r="V511" s="1">
        <f t="shared" si="21"/>
        <v>2849</v>
      </c>
      <c r="W511" t="str">
        <f t="shared" ca="1" si="22"/>
        <v>west</v>
      </c>
      <c r="X511" s="6">
        <f t="shared" si="23"/>
        <v>127.10768921059483</v>
      </c>
    </row>
    <row r="512" spans="1:24" x14ac:dyDescent="0.3">
      <c r="A512" t="s">
        <v>1131</v>
      </c>
      <c r="B512" t="str">
        <f ca="1">PROPER(TRIM(Table1[[#This Row],[Campaign Name]]))</f>
        <v>New Launch</v>
      </c>
      <c r="C512" t="str">
        <f ca="1">PROPER(TRIM(Table1[[#This Row],[Campaign Type]]))</f>
        <v>Awareness</v>
      </c>
      <c r="D512" t="str">
        <f ca="1">PROPER(TRIM(Table1[[#This Row],[Marketing Channel]]))</f>
        <v>Linkedin</v>
      </c>
      <c r="E512" t="s">
        <v>1132</v>
      </c>
      <c r="F512" t="s">
        <v>232</v>
      </c>
      <c r="G512" t="s">
        <v>29</v>
      </c>
      <c r="H512" t="s">
        <v>67</v>
      </c>
      <c r="I512" t="s">
        <v>68</v>
      </c>
      <c r="J512" t="s">
        <v>63</v>
      </c>
      <c r="K512">
        <v>189369</v>
      </c>
      <c r="L512">
        <v>18693</v>
      </c>
      <c r="M512">
        <v>9.8699999999999992</v>
      </c>
      <c r="N512">
        <v>5980</v>
      </c>
      <c r="O512">
        <v>31.99</v>
      </c>
      <c r="P512">
        <v>3830.4648972188602</v>
      </c>
      <c r="Q512">
        <v>48253.45</v>
      </c>
      <c r="R512" s="6">
        <v>1159.7282913370334</v>
      </c>
      <c r="S512">
        <v>320</v>
      </c>
      <c r="T512" t="str">
        <f ca="1">PROPER(TRIM(Table1[[#This Row],[Campaign Status]]))</f>
        <v>Active</v>
      </c>
      <c r="V512" s="1">
        <f t="shared" si="21"/>
        <v>5980</v>
      </c>
      <c r="W512" t="str">
        <f t="shared" ca="1" si="22"/>
        <v>North</v>
      </c>
      <c r="X512" s="6">
        <f t="shared" si="23"/>
        <v>-64.017092225596301</v>
      </c>
    </row>
    <row r="513" spans="1:24" x14ac:dyDescent="0.3">
      <c r="A513" t="s">
        <v>1133</v>
      </c>
      <c r="B513" t="str">
        <f ca="1">PROPER(TRIM(Table1[[#This Row],[Campaign Name]]))</f>
        <v>Flash Sale</v>
      </c>
      <c r="C513" t="str">
        <f ca="1">PROPER(TRIM(Table1[[#This Row],[Campaign Type]]))</f>
        <v>Awareness</v>
      </c>
      <c r="D513" t="str">
        <f ca="1">PROPER(TRIM(Table1[[#This Row],[Marketing Channel]]))</f>
        <v>Email</v>
      </c>
      <c r="E513" t="s">
        <v>1134</v>
      </c>
      <c r="F513" t="s">
        <v>436</v>
      </c>
      <c r="G513" t="s">
        <v>11141</v>
      </c>
      <c r="H513" t="s">
        <v>36</v>
      </c>
      <c r="I513" t="s">
        <v>62</v>
      </c>
      <c r="J513" t="s">
        <v>63</v>
      </c>
      <c r="K513">
        <v>89456</v>
      </c>
      <c r="L513">
        <v>2047</v>
      </c>
      <c r="M513">
        <v>2.29</v>
      </c>
      <c r="N513">
        <v>20</v>
      </c>
      <c r="O513">
        <v>0.98</v>
      </c>
      <c r="P513">
        <v>4021.4266195524165</v>
      </c>
      <c r="Q513">
        <v>12083.21</v>
      </c>
      <c r="R513" s="6">
        <v>200.47073198478148</v>
      </c>
      <c r="S513">
        <v>13</v>
      </c>
      <c r="T513" t="str">
        <f ca="1">PROPER(TRIM(Table1[[#This Row],[Campaign Status]]))</f>
        <v>Completed</v>
      </c>
      <c r="V513" s="1">
        <f t="shared" si="21"/>
        <v>20</v>
      </c>
      <c r="W513" t="str">
        <f t="shared" ca="1" si="22"/>
        <v>west</v>
      </c>
      <c r="X513" s="6">
        <f t="shared" si="23"/>
        <v>1159.7282913370334</v>
      </c>
    </row>
    <row r="514" spans="1:24" x14ac:dyDescent="0.3">
      <c r="A514" t="s">
        <v>1135</v>
      </c>
      <c r="B514" t="str">
        <f ca="1">PROPER(TRIM(Table1[[#This Row],[Campaign Name]]))</f>
        <v>Mega Discount</v>
      </c>
      <c r="C514" t="str">
        <f ca="1">PROPER(TRIM(Table1[[#This Row],[Campaign Type]]))</f>
        <v>Sales</v>
      </c>
      <c r="D514" t="str">
        <f ca="1">PROPER(TRIM(Table1[[#This Row],[Marketing Channel]]))</f>
        <v>Google Ads</v>
      </c>
      <c r="E514" t="s">
        <v>984</v>
      </c>
      <c r="F514" t="s">
        <v>344</v>
      </c>
      <c r="G514" t="s">
        <v>29</v>
      </c>
      <c r="H514" t="s">
        <v>67</v>
      </c>
      <c r="I514" t="s">
        <v>24</v>
      </c>
      <c r="J514" t="s">
        <v>25</v>
      </c>
      <c r="K514">
        <v>135663</v>
      </c>
      <c r="L514">
        <v>8129</v>
      </c>
      <c r="M514">
        <v>5.99</v>
      </c>
      <c r="N514">
        <v>320</v>
      </c>
      <c r="O514">
        <v>3.94</v>
      </c>
      <c r="P514">
        <v>13512.72</v>
      </c>
      <c r="Q514">
        <v>48483.86</v>
      </c>
      <c r="R514" s="6">
        <v>258.80163283187989</v>
      </c>
      <c r="S514">
        <v>24</v>
      </c>
      <c r="T514" t="str">
        <f ca="1">PROPER(TRIM(Table1[[#This Row],[Campaign Status]]))</f>
        <v>Paused</v>
      </c>
      <c r="V514" s="1">
        <f t="shared" ref="V514:V577" si="24">IF(N514="",ROUND(L514*O514/100,0),N514)</f>
        <v>320</v>
      </c>
      <c r="W514" t="str">
        <f t="shared" ca="1" si="22"/>
        <v>North</v>
      </c>
      <c r="X514" s="6">
        <f t="shared" si="23"/>
        <v>200.47073198478148</v>
      </c>
    </row>
    <row r="515" spans="1:24" x14ac:dyDescent="0.3">
      <c r="A515" t="s">
        <v>1136</v>
      </c>
      <c r="B515" t="str">
        <f ca="1">PROPER(TRIM(Table1[[#This Row],[Campaign Name]]))</f>
        <v>Flash Sale</v>
      </c>
      <c r="C515" t="str">
        <f ca="1">PROPER(TRIM(Table1[[#This Row],[Campaign Type]]))</f>
        <v>Awareness</v>
      </c>
      <c r="D515" t="str">
        <f ca="1">PROPER(TRIM(Table1[[#This Row],[Marketing Channel]]))</f>
        <v>Email</v>
      </c>
      <c r="E515" t="s">
        <v>1137</v>
      </c>
      <c r="F515" t="s">
        <v>500</v>
      </c>
      <c r="G515" t="s">
        <v>29</v>
      </c>
      <c r="H515" t="s">
        <v>61</v>
      </c>
      <c r="I515" t="s">
        <v>31</v>
      </c>
      <c r="J515" t="s">
        <v>32</v>
      </c>
      <c r="K515">
        <v>189993</v>
      </c>
      <c r="L515">
        <v>12738</v>
      </c>
      <c r="M515">
        <v>6.7</v>
      </c>
      <c r="N515">
        <v>2002</v>
      </c>
      <c r="O515">
        <v>15.72</v>
      </c>
      <c r="P515">
        <v>4021.4266195524165</v>
      </c>
      <c r="Q515">
        <v>46688.480000000003</v>
      </c>
      <c r="R515" s="6">
        <v>1060.9929613783781</v>
      </c>
      <c r="S515">
        <v>755</v>
      </c>
      <c r="T515" t="str">
        <f ca="1">PROPER(TRIM(Table1[[#This Row],[Campaign Status]]))</f>
        <v>Active</v>
      </c>
      <c r="V515" s="1">
        <f t="shared" si="24"/>
        <v>2002</v>
      </c>
      <c r="W515" t="str">
        <f t="shared" ref="W515:W578" ca="1" si="25">IF(OR(D515="Delhi",D515="lucknow",D515="jaipur"),"North",IF(OR(D515="Bengaluru",D515="chennai"),"South",IF(D515="Kolkata","East",IF(OR(D515="Mumbai",D515="Pune",D515="Ahmedabad"),"west","unknown"))))</f>
        <v>North</v>
      </c>
      <c r="X515" s="6">
        <f t="shared" si="23"/>
        <v>258.80163283187989</v>
      </c>
    </row>
    <row r="516" spans="1:24" x14ac:dyDescent="0.3">
      <c r="A516" t="s">
        <v>1138</v>
      </c>
      <c r="B516" t="str">
        <f ca="1">PROPER(TRIM(Table1[[#This Row],[Campaign Name]]))</f>
        <v>Mega Discount</v>
      </c>
      <c r="C516" t="str">
        <f ca="1">PROPER(TRIM(Table1[[#This Row],[Campaign Type]]))</f>
        <v>Awareness</v>
      </c>
      <c r="D516" t="str">
        <f ca="1">PROPER(TRIM(Table1[[#This Row],[Marketing Channel]]))</f>
        <v>Google Ads</v>
      </c>
      <c r="E516" t="s">
        <v>1139</v>
      </c>
      <c r="F516" t="s">
        <v>71</v>
      </c>
      <c r="G516" t="s">
        <v>11141</v>
      </c>
      <c r="H516" t="s">
        <v>54</v>
      </c>
      <c r="I516" t="s">
        <v>24</v>
      </c>
      <c r="J516" t="s">
        <v>25</v>
      </c>
      <c r="K516">
        <v>130935</v>
      </c>
      <c r="L516">
        <v>16527</v>
      </c>
      <c r="M516">
        <v>12.62</v>
      </c>
      <c r="N516">
        <v>5066</v>
      </c>
      <c r="O516">
        <v>30.65</v>
      </c>
      <c r="P516">
        <v>3988.1535696969677</v>
      </c>
      <c r="Q516">
        <v>37086.39</v>
      </c>
      <c r="R516" s="6">
        <v>829.91378972444988</v>
      </c>
      <c r="S516">
        <v>3897</v>
      </c>
      <c r="T516" t="str">
        <f ca="1">PROPER(TRIM(Table1[[#This Row],[Campaign Status]]))</f>
        <v>Completed</v>
      </c>
      <c r="V516" s="1">
        <f t="shared" si="24"/>
        <v>5066</v>
      </c>
      <c r="W516" t="str">
        <f t="shared" ca="1" si="25"/>
        <v>west</v>
      </c>
      <c r="X516" s="6">
        <f t="shared" ref="X516:X579" si="26">R515*1</f>
        <v>1060.9929613783781</v>
      </c>
    </row>
    <row r="517" spans="1:24" x14ac:dyDescent="0.3">
      <c r="A517" t="s">
        <v>1140</v>
      </c>
      <c r="B517" t="str">
        <f ca="1">PROPER(TRIM(Table1[[#This Row],[Campaign Name]]))</f>
        <v>New Launch</v>
      </c>
      <c r="C517" t="str">
        <f ca="1">PROPER(TRIM(Table1[[#This Row],[Campaign Type]]))</f>
        <v>Awareness</v>
      </c>
      <c r="D517" t="str">
        <f ca="1">PROPER(TRIM(Table1[[#This Row],[Marketing Channel]]))</f>
        <v>Google Ads</v>
      </c>
      <c r="E517" t="s">
        <v>1141</v>
      </c>
      <c r="F517" t="s">
        <v>143</v>
      </c>
      <c r="G517" t="s">
        <v>11141</v>
      </c>
      <c r="H517" t="s">
        <v>54</v>
      </c>
      <c r="I517" t="s">
        <v>31</v>
      </c>
      <c r="J517" t="s">
        <v>25</v>
      </c>
      <c r="K517">
        <v>154297</v>
      </c>
      <c r="L517">
        <v>22270</v>
      </c>
      <c r="M517">
        <v>14.43</v>
      </c>
      <c r="N517">
        <v>798</v>
      </c>
      <c r="O517">
        <v>3.58</v>
      </c>
      <c r="P517">
        <v>10107.44</v>
      </c>
      <c r="Q517">
        <v>22184.82</v>
      </c>
      <c r="R517" s="6">
        <v>119.48999944595266</v>
      </c>
      <c r="S517">
        <v>3</v>
      </c>
      <c r="T517" t="str">
        <f ca="1">PROPER(TRIM(Table1[[#This Row],[Campaign Status]]))</f>
        <v>Paused</v>
      </c>
      <c r="V517" s="1">
        <f t="shared" si="24"/>
        <v>798</v>
      </c>
      <c r="W517" t="str">
        <f t="shared" ca="1" si="25"/>
        <v>west</v>
      </c>
      <c r="X517" s="6">
        <f t="shared" si="26"/>
        <v>829.91378972444988</v>
      </c>
    </row>
    <row r="518" spans="1:24" x14ac:dyDescent="0.3">
      <c r="A518" t="s">
        <v>1142</v>
      </c>
      <c r="B518" t="str">
        <f ca="1">PROPER(TRIM(Table1[[#This Row],[Campaign Name]]))</f>
        <v>Summer Sale</v>
      </c>
      <c r="C518" t="str">
        <f ca="1">PROPER(TRIM(Table1[[#This Row],[Campaign Type]]))</f>
        <v>Retargeting</v>
      </c>
      <c r="D518" t="str">
        <f ca="1">PROPER(TRIM(Table1[[#This Row],[Marketing Channel]]))</f>
        <v>Google Ads</v>
      </c>
      <c r="E518" t="s">
        <v>553</v>
      </c>
      <c r="F518" t="s">
        <v>1143</v>
      </c>
      <c r="G518" t="s">
        <v>11141</v>
      </c>
      <c r="H518" t="s">
        <v>23</v>
      </c>
      <c r="I518" t="s">
        <v>24</v>
      </c>
      <c r="J518" t="s">
        <v>63</v>
      </c>
      <c r="K518">
        <v>118212</v>
      </c>
      <c r="L518">
        <v>9864</v>
      </c>
      <c r="M518">
        <v>8.34</v>
      </c>
      <c r="N518">
        <v>2489</v>
      </c>
      <c r="O518">
        <v>25.23</v>
      </c>
      <c r="P518">
        <v>3988.1535696969677</v>
      </c>
      <c r="Q518">
        <v>12959.71</v>
      </c>
      <c r="R518" s="6">
        <v>224.95513960323041</v>
      </c>
      <c r="S518">
        <v>1064</v>
      </c>
      <c r="T518" t="str">
        <f ca="1">PROPER(TRIM(Table1[[#This Row],[Campaign Status]]))</f>
        <v>Active</v>
      </c>
      <c r="V518" s="1">
        <f t="shared" si="24"/>
        <v>2489</v>
      </c>
      <c r="W518" t="str">
        <f t="shared" ca="1" si="25"/>
        <v>west</v>
      </c>
      <c r="X518" s="6">
        <f t="shared" si="26"/>
        <v>119.48999944595266</v>
      </c>
    </row>
    <row r="519" spans="1:24" x14ac:dyDescent="0.3">
      <c r="A519" t="s">
        <v>1144</v>
      </c>
      <c r="B519" t="str">
        <f ca="1">PROPER(TRIM(Table1[[#This Row],[Campaign Name]]))</f>
        <v>Summer Sale</v>
      </c>
      <c r="C519" t="str">
        <f ca="1">PROPER(TRIM(Table1[[#This Row],[Campaign Type]]))</f>
        <v>Retargeting</v>
      </c>
      <c r="D519" t="str">
        <f ca="1">PROPER(TRIM(Table1[[#This Row],[Marketing Channel]]))</f>
        <v>Instagram</v>
      </c>
      <c r="E519" t="s">
        <v>891</v>
      </c>
      <c r="F519" t="s">
        <v>1143</v>
      </c>
      <c r="G519" t="s">
        <v>46</v>
      </c>
      <c r="H519" t="s">
        <v>30</v>
      </c>
      <c r="I519" t="s">
        <v>31</v>
      </c>
      <c r="J519" t="s">
        <v>25</v>
      </c>
      <c r="K519">
        <v>8098</v>
      </c>
      <c r="L519">
        <v>705</v>
      </c>
      <c r="M519">
        <v>8.7100000000000009</v>
      </c>
      <c r="N519">
        <v>223</v>
      </c>
      <c r="O519">
        <v>31.63</v>
      </c>
      <c r="P519">
        <v>7291.74</v>
      </c>
      <c r="Q519">
        <v>35839.870000000003</v>
      </c>
      <c r="R519" s="6">
        <v>391.51327392364522</v>
      </c>
      <c r="S519">
        <v>94</v>
      </c>
      <c r="T519" t="str">
        <f ca="1">PROPER(TRIM(Table1[[#This Row],[Campaign Status]]))</f>
        <v>Completed</v>
      </c>
      <c r="V519" s="1">
        <f t="shared" si="24"/>
        <v>223</v>
      </c>
      <c r="W519" t="str">
        <f t="shared" ca="1" si="25"/>
        <v>South</v>
      </c>
      <c r="X519" s="6">
        <f t="shared" si="26"/>
        <v>224.95513960323041</v>
      </c>
    </row>
    <row r="520" spans="1:24" x14ac:dyDescent="0.3">
      <c r="A520" t="s">
        <v>1145</v>
      </c>
      <c r="B520" t="str">
        <f ca="1">PROPER(TRIM(Table1[[#This Row],[Campaign Name]]))</f>
        <v>Summer Sale</v>
      </c>
      <c r="C520" t="str">
        <f ca="1">PROPER(TRIM(Table1[[#This Row],[Campaign Type]]))</f>
        <v>Awareness</v>
      </c>
      <c r="D520" t="str">
        <f ca="1">PROPER(TRIM(Table1[[#This Row],[Marketing Channel]]))</f>
        <v>Email</v>
      </c>
      <c r="E520" t="s">
        <v>1146</v>
      </c>
      <c r="F520" t="s">
        <v>513</v>
      </c>
      <c r="G520" t="s">
        <v>29</v>
      </c>
      <c r="H520" t="s">
        <v>99</v>
      </c>
      <c r="I520" t="s">
        <v>62</v>
      </c>
      <c r="J520" t="s">
        <v>32</v>
      </c>
      <c r="K520">
        <v>106396</v>
      </c>
      <c r="L520">
        <v>1943</v>
      </c>
      <c r="M520">
        <v>1.83</v>
      </c>
      <c r="N520">
        <v>324</v>
      </c>
      <c r="O520">
        <v>16.68</v>
      </c>
      <c r="P520">
        <v>250</v>
      </c>
      <c r="Q520">
        <v>21156.32</v>
      </c>
      <c r="R520" s="6">
        <v>8362.5280000000002</v>
      </c>
      <c r="S520">
        <v>239</v>
      </c>
      <c r="T520" t="str">
        <f ca="1">PROPER(TRIM(Table1[[#This Row],[Campaign Status]]))</f>
        <v>Active</v>
      </c>
      <c r="V520" s="1">
        <f t="shared" si="24"/>
        <v>324</v>
      </c>
      <c r="W520" t="str">
        <f t="shared" ca="1" si="25"/>
        <v>North</v>
      </c>
      <c r="X520" s="6">
        <f t="shared" si="26"/>
        <v>391.51327392364522</v>
      </c>
    </row>
    <row r="521" spans="1:24" x14ac:dyDescent="0.3">
      <c r="A521" t="s">
        <v>1147</v>
      </c>
      <c r="B521" t="str">
        <f ca="1">PROPER(TRIM(Table1[[#This Row],[Campaign Name]]))</f>
        <v>New Launch</v>
      </c>
      <c r="C521" t="str">
        <f ca="1">PROPER(TRIM(Table1[[#This Row],[Campaign Type]]))</f>
        <v>Lead Gen</v>
      </c>
      <c r="D521" t="str">
        <f ca="1">PROPER(TRIM(Table1[[#This Row],[Marketing Channel]]))</f>
        <v>Email</v>
      </c>
      <c r="E521" t="s">
        <v>460</v>
      </c>
      <c r="F521" t="s">
        <v>679</v>
      </c>
      <c r="G521" t="s">
        <v>29</v>
      </c>
      <c r="H521" t="s">
        <v>61</v>
      </c>
      <c r="I521" t="s">
        <v>68</v>
      </c>
      <c r="J521" t="s">
        <v>32</v>
      </c>
      <c r="K521">
        <v>104356</v>
      </c>
      <c r="L521">
        <v>13861</v>
      </c>
      <c r="M521">
        <v>13.28</v>
      </c>
      <c r="N521">
        <v>3076</v>
      </c>
      <c r="O521">
        <v>22.19</v>
      </c>
      <c r="P521">
        <v>4021.4266195524165</v>
      </c>
      <c r="Q521">
        <v>3089.75</v>
      </c>
      <c r="R521" s="6">
        <v>-23.167813507339634</v>
      </c>
      <c r="S521">
        <v>2392</v>
      </c>
      <c r="T521" t="str">
        <f ca="1">PROPER(TRIM(Table1[[#This Row],[Campaign Status]]))</f>
        <v>Active</v>
      </c>
      <c r="V521" s="1">
        <f t="shared" si="24"/>
        <v>3076</v>
      </c>
      <c r="W521" t="str">
        <f t="shared" ca="1" si="25"/>
        <v>North</v>
      </c>
      <c r="X521" s="6">
        <f t="shared" si="26"/>
        <v>8362.5280000000002</v>
      </c>
    </row>
    <row r="522" spans="1:24" x14ac:dyDescent="0.3">
      <c r="A522" t="s">
        <v>1148</v>
      </c>
      <c r="B522" t="str">
        <f ca="1">PROPER(TRIM(Table1[[#This Row],[Campaign Name]]))</f>
        <v>Summer Sale</v>
      </c>
      <c r="C522" t="str">
        <f ca="1">PROPER(TRIM(Table1[[#This Row],[Campaign Type]]))</f>
        <v>Sales</v>
      </c>
      <c r="D522" t="str">
        <f ca="1">PROPER(TRIM(Table1[[#This Row],[Marketing Channel]]))</f>
        <v>Youtube</v>
      </c>
      <c r="E522" t="s">
        <v>927</v>
      </c>
      <c r="F522" t="s">
        <v>629</v>
      </c>
      <c r="G522" t="s">
        <v>41</v>
      </c>
      <c r="H522" t="s">
        <v>11140</v>
      </c>
      <c r="I522" t="s">
        <v>24</v>
      </c>
      <c r="J522" t="s">
        <v>32</v>
      </c>
      <c r="K522">
        <v>176715</v>
      </c>
      <c r="L522">
        <v>16866</v>
      </c>
      <c r="M522">
        <v>9.5399999999999991</v>
      </c>
      <c r="N522">
        <v>5223</v>
      </c>
      <c r="O522">
        <v>30.97</v>
      </c>
      <c r="P522">
        <v>3891.7088323699436</v>
      </c>
      <c r="Q522">
        <v>48630.33</v>
      </c>
      <c r="R522" s="6">
        <v>1149.5880882842273</v>
      </c>
      <c r="S522">
        <v>1770</v>
      </c>
      <c r="T522" t="str">
        <f ca="1">PROPER(TRIM(Table1[[#This Row],[Campaign Status]]))</f>
        <v>Completed</v>
      </c>
      <c r="V522" s="1">
        <f t="shared" si="24"/>
        <v>5223</v>
      </c>
      <c r="W522" t="str">
        <f t="shared" ca="1" si="25"/>
        <v>East</v>
      </c>
      <c r="X522" s="6">
        <f t="shared" si="26"/>
        <v>-23.167813507339634</v>
      </c>
    </row>
    <row r="523" spans="1:24" x14ac:dyDescent="0.3">
      <c r="A523" t="s">
        <v>1149</v>
      </c>
      <c r="B523" t="str">
        <f ca="1">PROPER(TRIM(Table1[[#This Row],[Campaign Name]]))</f>
        <v>New Launch</v>
      </c>
      <c r="C523" t="str">
        <f ca="1">PROPER(TRIM(Table1[[#This Row],[Campaign Type]]))</f>
        <v>Retargeting</v>
      </c>
      <c r="D523" t="str">
        <f ca="1">PROPER(TRIM(Table1[[#This Row],[Marketing Channel]]))</f>
        <v>Google Ads</v>
      </c>
      <c r="E523" t="s">
        <v>1150</v>
      </c>
      <c r="F523" t="s">
        <v>115</v>
      </c>
      <c r="G523" t="s">
        <v>11141</v>
      </c>
      <c r="H523" t="s">
        <v>54</v>
      </c>
      <c r="I523" t="s">
        <v>68</v>
      </c>
      <c r="J523" t="s">
        <v>32</v>
      </c>
      <c r="K523">
        <v>38417</v>
      </c>
      <c r="L523">
        <v>3476</v>
      </c>
      <c r="M523">
        <v>9.0500000000000007</v>
      </c>
      <c r="N523">
        <v>964</v>
      </c>
      <c r="O523">
        <v>27.73</v>
      </c>
      <c r="P523">
        <v>250</v>
      </c>
      <c r="Q523">
        <v>24730.95</v>
      </c>
      <c r="R523" s="6">
        <v>9792.3799999999992</v>
      </c>
      <c r="S523">
        <v>248</v>
      </c>
      <c r="T523" t="str">
        <f ca="1">PROPER(TRIM(Table1[[#This Row],[Campaign Status]]))</f>
        <v>Completed</v>
      </c>
      <c r="V523" s="1">
        <f t="shared" si="24"/>
        <v>964</v>
      </c>
      <c r="W523" t="str">
        <f t="shared" ca="1" si="25"/>
        <v>west</v>
      </c>
      <c r="X523" s="6">
        <f t="shared" si="26"/>
        <v>1149.5880882842273</v>
      </c>
    </row>
    <row r="524" spans="1:24" x14ac:dyDescent="0.3">
      <c r="A524" t="s">
        <v>1151</v>
      </c>
      <c r="B524" t="str">
        <f ca="1">PROPER(TRIM(Table1[[#This Row],[Campaign Name]]))</f>
        <v>Mega Discount</v>
      </c>
      <c r="C524" t="str">
        <f ca="1">PROPER(TRIM(Table1[[#This Row],[Campaign Type]]))</f>
        <v>Awareness</v>
      </c>
      <c r="D524" t="str">
        <f ca="1">PROPER(TRIM(Table1[[#This Row],[Marketing Channel]]))</f>
        <v>Meta Ads</v>
      </c>
      <c r="E524" t="s">
        <v>791</v>
      </c>
      <c r="F524" t="s">
        <v>143</v>
      </c>
      <c r="G524" t="s">
        <v>29</v>
      </c>
      <c r="H524" t="s">
        <v>99</v>
      </c>
      <c r="I524" t="s">
        <v>24</v>
      </c>
      <c r="J524" t="s">
        <v>63</v>
      </c>
      <c r="K524">
        <v>27079</v>
      </c>
      <c r="L524">
        <v>1172</v>
      </c>
      <c r="M524">
        <v>4.33</v>
      </c>
      <c r="N524">
        <v>228</v>
      </c>
      <c r="O524">
        <v>19.45</v>
      </c>
      <c r="P524">
        <v>250</v>
      </c>
      <c r="Q524">
        <v>1398.07</v>
      </c>
      <c r="R524" s="6">
        <v>459.22799999999995</v>
      </c>
      <c r="S524">
        <v>215</v>
      </c>
      <c r="T524" t="str">
        <f ca="1">PROPER(TRIM(Table1[[#This Row],[Campaign Status]]))</f>
        <v>Completed</v>
      </c>
      <c r="V524" s="1">
        <f t="shared" si="24"/>
        <v>228</v>
      </c>
      <c r="W524" t="str">
        <f t="shared" ca="1" si="25"/>
        <v>North</v>
      </c>
      <c r="X524" s="6">
        <f t="shared" si="26"/>
        <v>9792.3799999999992</v>
      </c>
    </row>
    <row r="525" spans="1:24" x14ac:dyDescent="0.3">
      <c r="A525" t="s">
        <v>1152</v>
      </c>
      <c r="B525" t="str">
        <f ca="1">PROPER(TRIM(Table1[[#This Row],[Campaign Name]]))</f>
        <v>New Launch</v>
      </c>
      <c r="C525" t="str">
        <f ca="1">PROPER(TRIM(Table1[[#This Row],[Campaign Type]]))</f>
        <v>Awareness</v>
      </c>
      <c r="D525" t="str">
        <f ca="1">PROPER(TRIM(Table1[[#This Row],[Marketing Channel]]))</f>
        <v>Email</v>
      </c>
      <c r="E525" t="s">
        <v>1153</v>
      </c>
      <c r="F525" t="s">
        <v>495</v>
      </c>
      <c r="G525" t="s">
        <v>29</v>
      </c>
      <c r="H525" t="s">
        <v>67</v>
      </c>
      <c r="I525" t="s">
        <v>68</v>
      </c>
      <c r="J525" t="s">
        <v>32</v>
      </c>
      <c r="K525">
        <v>124162</v>
      </c>
      <c r="L525">
        <v>17847</v>
      </c>
      <c r="M525">
        <v>14.37</v>
      </c>
      <c r="N525">
        <v>2152</v>
      </c>
      <c r="O525">
        <v>12.06</v>
      </c>
      <c r="P525">
        <v>4755.76</v>
      </c>
      <c r="Q525">
        <v>13859.15</v>
      </c>
      <c r="R525" s="6">
        <v>191.41819604017022</v>
      </c>
      <c r="S525">
        <v>1762</v>
      </c>
      <c r="T525" t="str">
        <f ca="1">PROPER(TRIM(Table1[[#This Row],[Campaign Status]]))</f>
        <v>Paused</v>
      </c>
      <c r="V525" s="1">
        <f t="shared" si="24"/>
        <v>2152</v>
      </c>
      <c r="W525" t="str">
        <f t="shared" ca="1" si="25"/>
        <v>North</v>
      </c>
      <c r="X525" s="6">
        <f t="shared" si="26"/>
        <v>459.22799999999995</v>
      </c>
    </row>
    <row r="526" spans="1:24" x14ac:dyDescent="0.3">
      <c r="A526" t="s">
        <v>1154</v>
      </c>
      <c r="B526" t="str">
        <f ca="1">PROPER(TRIM(Table1[[#This Row],[Campaign Name]]))</f>
        <v>Summer Sale</v>
      </c>
      <c r="C526" t="str">
        <f ca="1">PROPER(TRIM(Table1[[#This Row],[Campaign Type]]))</f>
        <v>Awareness</v>
      </c>
      <c r="D526" t="str">
        <f ca="1">PROPER(TRIM(Table1[[#This Row],[Marketing Channel]]))</f>
        <v>Youtube</v>
      </c>
      <c r="E526" t="s">
        <v>1155</v>
      </c>
      <c r="F526" t="s">
        <v>152</v>
      </c>
      <c r="G526" t="s">
        <v>11141</v>
      </c>
      <c r="H526" t="s">
        <v>54</v>
      </c>
      <c r="I526" t="s">
        <v>24</v>
      </c>
      <c r="J526" t="s">
        <v>32</v>
      </c>
      <c r="K526">
        <v>123384</v>
      </c>
      <c r="L526">
        <v>4441</v>
      </c>
      <c r="M526">
        <v>3.6</v>
      </c>
      <c r="N526">
        <v>1106</v>
      </c>
      <c r="O526">
        <v>24.9</v>
      </c>
      <c r="P526">
        <v>3891.7088323699436</v>
      </c>
      <c r="Q526">
        <v>14071.59</v>
      </c>
      <c r="R526" s="6">
        <v>261.57869476146783</v>
      </c>
      <c r="S526">
        <v>48</v>
      </c>
      <c r="T526" t="str">
        <f ca="1">PROPER(TRIM(Table1[[#This Row],[Campaign Status]]))</f>
        <v>Active</v>
      </c>
      <c r="V526" s="1">
        <f t="shared" si="24"/>
        <v>1106</v>
      </c>
      <c r="W526" t="str">
        <f t="shared" ca="1" si="25"/>
        <v>west</v>
      </c>
      <c r="X526" s="6">
        <f t="shared" si="26"/>
        <v>191.41819604017022</v>
      </c>
    </row>
    <row r="527" spans="1:24" hidden="1" x14ac:dyDescent="0.3">
      <c r="A527" t="s">
        <v>1156</v>
      </c>
      <c r="B527" t="str">
        <f ca="1">PROPER(TRIM(Table1[[#This Row],[Campaign Name]]))</f>
        <v>Summer Sale</v>
      </c>
      <c r="C527" t="str">
        <f ca="1">PROPER(TRIM(Table1[[#This Row],[Campaign Type]]))</f>
        <v>Sales</v>
      </c>
      <c r="D527" t="str">
        <f ca="1">PROPER(TRIM(Table1[[#This Row],[Marketing Channel]]))</f>
        <v>Instagram</v>
      </c>
      <c r="E527" t="s">
        <v>1157</v>
      </c>
      <c r="F527" t="s">
        <v>663</v>
      </c>
      <c r="G527" t="s">
        <v>46</v>
      </c>
      <c r="H527" t="s">
        <v>42</v>
      </c>
      <c r="I527" t="s">
        <v>68</v>
      </c>
      <c r="J527" t="s">
        <v>63</v>
      </c>
      <c r="K527">
        <v>12681</v>
      </c>
      <c r="L527">
        <v>190</v>
      </c>
      <c r="M527">
        <v>1.5</v>
      </c>
      <c r="N527">
        <v>10</v>
      </c>
      <c r="O527">
        <v>5.26</v>
      </c>
      <c r="P527">
        <v>2470.9699999999998</v>
      </c>
      <c r="R527" s="6" t="e">
        <v>#VALUE!</v>
      </c>
      <c r="S527">
        <v>0</v>
      </c>
      <c r="T527" t="str">
        <f ca="1">PROPER(TRIM(Table1[[#This Row],[Campaign Status]]))</f>
        <v>Completed</v>
      </c>
      <c r="V527" s="1">
        <f t="shared" si="24"/>
        <v>10</v>
      </c>
      <c r="W527" t="str">
        <f t="shared" ca="1" si="25"/>
        <v>South</v>
      </c>
      <c r="X527" s="6">
        <f t="shared" si="26"/>
        <v>261.57869476146783</v>
      </c>
    </row>
    <row r="528" spans="1:24" x14ac:dyDescent="0.3">
      <c r="A528" t="s">
        <v>1158</v>
      </c>
      <c r="B528" t="str">
        <f ca="1">PROPER(TRIM(Table1[[#This Row],[Campaign Name]]))</f>
        <v>Summer Sale</v>
      </c>
      <c r="C528" t="str">
        <f ca="1">PROPER(TRIM(Table1[[#This Row],[Campaign Type]]))</f>
        <v>Awareness</v>
      </c>
      <c r="D528" t="str">
        <f ca="1">PROPER(TRIM(Table1[[#This Row],[Marketing Channel]]))</f>
        <v>Email</v>
      </c>
      <c r="E528" t="s">
        <v>1130</v>
      </c>
      <c r="F528" t="s">
        <v>415</v>
      </c>
      <c r="G528" t="s">
        <v>41</v>
      </c>
      <c r="H528" t="s">
        <v>11140</v>
      </c>
      <c r="I528" t="s">
        <v>62</v>
      </c>
      <c r="J528" t="s">
        <v>63</v>
      </c>
      <c r="K528">
        <v>34464</v>
      </c>
      <c r="L528">
        <v>86</v>
      </c>
      <c r="M528">
        <v>0.25</v>
      </c>
      <c r="N528">
        <v>28</v>
      </c>
      <c r="O528">
        <v>32.56</v>
      </c>
      <c r="P528">
        <v>250</v>
      </c>
      <c r="Q528">
        <v>6689.63</v>
      </c>
      <c r="R528" s="6">
        <v>2575.8519999999999</v>
      </c>
      <c r="S528">
        <v>9</v>
      </c>
      <c r="T528" t="str">
        <f ca="1">PROPER(TRIM(Table1[[#This Row],[Campaign Status]]))</f>
        <v>Paused</v>
      </c>
      <c r="V528" s="1">
        <f t="shared" si="24"/>
        <v>28</v>
      </c>
      <c r="W528" t="str">
        <f t="shared" ca="1" si="25"/>
        <v>East</v>
      </c>
      <c r="X528" s="6" t="e">
        <f t="shared" si="26"/>
        <v>#VALUE!</v>
      </c>
    </row>
    <row r="529" spans="1:24" x14ac:dyDescent="0.3">
      <c r="A529" t="s">
        <v>1159</v>
      </c>
      <c r="B529" t="str">
        <f ca="1">PROPER(TRIM(Table1[[#This Row],[Campaign Name]]))</f>
        <v>Flash Sale</v>
      </c>
      <c r="C529" t="str">
        <f ca="1">PROPER(TRIM(Table1[[#This Row],[Campaign Type]]))</f>
        <v>Retargeting</v>
      </c>
      <c r="D529" t="str">
        <f ca="1">PROPER(TRIM(Table1[[#This Row],[Marketing Channel]]))</f>
        <v>Email</v>
      </c>
      <c r="E529" t="s">
        <v>1160</v>
      </c>
      <c r="F529" t="s">
        <v>40</v>
      </c>
      <c r="G529" t="s">
        <v>11141</v>
      </c>
      <c r="H529" t="s">
        <v>23</v>
      </c>
      <c r="I529" t="s">
        <v>68</v>
      </c>
      <c r="J529" t="s">
        <v>63</v>
      </c>
      <c r="K529">
        <v>82199</v>
      </c>
      <c r="L529">
        <v>9319</v>
      </c>
      <c r="M529">
        <v>11.34</v>
      </c>
      <c r="N529">
        <v>1981</v>
      </c>
      <c r="O529">
        <v>21.26</v>
      </c>
      <c r="P529">
        <v>250</v>
      </c>
      <c r="Q529">
        <v>39479.620000000003</v>
      </c>
      <c r="R529" s="6">
        <v>15691.848000000002</v>
      </c>
      <c r="S529">
        <v>119</v>
      </c>
      <c r="T529" t="str">
        <f ca="1">PROPER(TRIM(Table1[[#This Row],[Campaign Status]]))</f>
        <v>Paused</v>
      </c>
      <c r="V529" s="1">
        <f t="shared" si="24"/>
        <v>1981</v>
      </c>
      <c r="W529" t="str">
        <f t="shared" ca="1" si="25"/>
        <v>west</v>
      </c>
      <c r="X529" s="6">
        <f t="shared" si="26"/>
        <v>2575.8519999999999</v>
      </c>
    </row>
    <row r="530" spans="1:24" x14ac:dyDescent="0.3">
      <c r="A530" t="s">
        <v>1161</v>
      </c>
      <c r="B530" t="str">
        <f ca="1">PROPER(TRIM(Table1[[#This Row],[Campaign Name]]))</f>
        <v>Festive Offer</v>
      </c>
      <c r="C530" t="str">
        <f ca="1">PROPER(TRIM(Table1[[#This Row],[Campaign Type]]))</f>
        <v>Awareness</v>
      </c>
      <c r="D530" t="str">
        <f ca="1">PROPER(TRIM(Table1[[#This Row],[Marketing Channel]]))</f>
        <v>Meta Ads</v>
      </c>
      <c r="E530" t="s">
        <v>1162</v>
      </c>
      <c r="F530" t="s">
        <v>384</v>
      </c>
      <c r="G530" t="s">
        <v>11141</v>
      </c>
      <c r="H530" t="s">
        <v>54</v>
      </c>
      <c r="I530" t="s">
        <v>68</v>
      </c>
      <c r="J530" t="s">
        <v>32</v>
      </c>
      <c r="K530">
        <v>146988</v>
      </c>
      <c r="L530">
        <v>11884</v>
      </c>
      <c r="M530">
        <v>8.09</v>
      </c>
      <c r="N530">
        <v>1263</v>
      </c>
      <c r="O530">
        <v>10.63</v>
      </c>
      <c r="P530">
        <v>250</v>
      </c>
      <c r="Q530">
        <v>19043.05</v>
      </c>
      <c r="R530" s="6">
        <v>7517.22</v>
      </c>
      <c r="S530">
        <v>354</v>
      </c>
      <c r="T530" t="str">
        <f ca="1">PROPER(TRIM(Table1[[#This Row],[Campaign Status]]))</f>
        <v>Completed</v>
      </c>
      <c r="V530" s="1">
        <f t="shared" si="24"/>
        <v>1263</v>
      </c>
      <c r="W530" t="str">
        <f t="shared" ca="1" si="25"/>
        <v>west</v>
      </c>
      <c r="X530" s="6">
        <f t="shared" si="26"/>
        <v>15691.848000000002</v>
      </c>
    </row>
    <row r="531" spans="1:24" x14ac:dyDescent="0.3">
      <c r="A531" t="s">
        <v>1163</v>
      </c>
      <c r="B531" t="str">
        <f ca="1">PROPER(TRIM(Table1[[#This Row],[Campaign Name]]))</f>
        <v>Flash Sale</v>
      </c>
      <c r="C531" t="str">
        <f ca="1">PROPER(TRIM(Table1[[#This Row],[Campaign Type]]))</f>
        <v>Awareness</v>
      </c>
      <c r="D531" t="str">
        <f ca="1">PROPER(TRIM(Table1[[#This Row],[Marketing Channel]]))</f>
        <v>Youtube</v>
      </c>
      <c r="E531" t="s">
        <v>326</v>
      </c>
      <c r="F531" t="s">
        <v>957</v>
      </c>
      <c r="G531" t="s">
        <v>29</v>
      </c>
      <c r="H531" t="s">
        <v>99</v>
      </c>
      <c r="I531" t="s">
        <v>68</v>
      </c>
      <c r="J531" t="s">
        <v>32</v>
      </c>
      <c r="K531">
        <v>89719</v>
      </c>
      <c r="L531">
        <v>6703</v>
      </c>
      <c r="M531">
        <v>7.47</v>
      </c>
      <c r="N531">
        <v>510</v>
      </c>
      <c r="O531">
        <v>7.61</v>
      </c>
      <c r="P531">
        <v>1655.6</v>
      </c>
      <c r="Q531">
        <v>34965.4</v>
      </c>
      <c r="R531" s="6">
        <v>2011.9473302730132</v>
      </c>
      <c r="S531">
        <v>180</v>
      </c>
      <c r="T531" t="str">
        <f ca="1">PROPER(TRIM(Table1[[#This Row],[Campaign Status]]))</f>
        <v>Active</v>
      </c>
      <c r="V531" s="1">
        <f t="shared" si="24"/>
        <v>510</v>
      </c>
      <c r="W531" t="str">
        <f t="shared" ca="1" si="25"/>
        <v>North</v>
      </c>
      <c r="X531" s="6">
        <f t="shared" si="26"/>
        <v>7517.22</v>
      </c>
    </row>
    <row r="532" spans="1:24" x14ac:dyDescent="0.3">
      <c r="A532" t="s">
        <v>1164</v>
      </c>
      <c r="B532" t="str">
        <f ca="1">PROPER(TRIM(Table1[[#This Row],[Campaign Name]]))</f>
        <v>Summer Sale</v>
      </c>
      <c r="C532" t="str">
        <f ca="1">PROPER(TRIM(Table1[[#This Row],[Campaign Type]]))</f>
        <v>Sales</v>
      </c>
      <c r="D532" t="str">
        <f ca="1">PROPER(TRIM(Table1[[#This Row],[Marketing Channel]]))</f>
        <v>Instagram</v>
      </c>
      <c r="E532" t="s">
        <v>1165</v>
      </c>
      <c r="F532" t="s">
        <v>839</v>
      </c>
      <c r="G532" t="s">
        <v>29</v>
      </c>
      <c r="H532" t="s">
        <v>67</v>
      </c>
      <c r="I532" t="s">
        <v>62</v>
      </c>
      <c r="J532" t="s">
        <v>32</v>
      </c>
      <c r="K532">
        <v>199045</v>
      </c>
      <c r="L532">
        <v>9270</v>
      </c>
      <c r="M532">
        <v>4.66</v>
      </c>
      <c r="N532">
        <v>1489</v>
      </c>
      <c r="O532">
        <v>16.059999999999999</v>
      </c>
      <c r="P532">
        <v>8103.39</v>
      </c>
      <c r="Q532">
        <v>37721.660000000003</v>
      </c>
      <c r="R532" s="6">
        <v>365.50468384219448</v>
      </c>
      <c r="S532">
        <v>791</v>
      </c>
      <c r="T532" t="str">
        <f ca="1">PROPER(TRIM(Table1[[#This Row],[Campaign Status]]))</f>
        <v>Active</v>
      </c>
      <c r="V532" s="1">
        <f t="shared" si="24"/>
        <v>1489</v>
      </c>
      <c r="W532" t="str">
        <f t="shared" ca="1" si="25"/>
        <v>North</v>
      </c>
      <c r="X532" s="6">
        <f t="shared" si="26"/>
        <v>2011.9473302730132</v>
      </c>
    </row>
    <row r="533" spans="1:24" x14ac:dyDescent="0.3">
      <c r="A533" t="s">
        <v>1166</v>
      </c>
      <c r="B533" t="str">
        <f ca="1">PROPER(TRIM(Table1[[#This Row],[Campaign Name]]))</f>
        <v>Summer Sale</v>
      </c>
      <c r="C533" t="str">
        <f ca="1">PROPER(TRIM(Table1[[#This Row],[Campaign Type]]))</f>
        <v>Sales</v>
      </c>
      <c r="D533" t="str">
        <f ca="1">PROPER(TRIM(Table1[[#This Row],[Marketing Channel]]))</f>
        <v>Google Ads</v>
      </c>
      <c r="E533" t="s">
        <v>1167</v>
      </c>
      <c r="F533" t="s">
        <v>118</v>
      </c>
      <c r="G533" t="s">
        <v>41</v>
      </c>
      <c r="H533" t="s">
        <v>11140</v>
      </c>
      <c r="I533" t="s">
        <v>24</v>
      </c>
      <c r="J533" t="s">
        <v>32</v>
      </c>
      <c r="K533">
        <v>92031</v>
      </c>
      <c r="L533">
        <v>10622</v>
      </c>
      <c r="M533">
        <v>11.54</v>
      </c>
      <c r="N533">
        <v>1479</v>
      </c>
      <c r="O533">
        <v>13.92</v>
      </c>
      <c r="P533">
        <v>13047.6</v>
      </c>
      <c r="Q533">
        <v>40392.120000000003</v>
      </c>
      <c r="R533" s="6">
        <v>209.57509427021063</v>
      </c>
      <c r="S533">
        <v>778</v>
      </c>
      <c r="T533" t="str">
        <f ca="1">PROPER(TRIM(Table1[[#This Row],[Campaign Status]]))</f>
        <v>Paused</v>
      </c>
      <c r="V533" s="1">
        <f t="shared" si="24"/>
        <v>1479</v>
      </c>
      <c r="W533" t="str">
        <f t="shared" ca="1" si="25"/>
        <v>East</v>
      </c>
      <c r="X533" s="6">
        <f t="shared" si="26"/>
        <v>365.50468384219448</v>
      </c>
    </row>
    <row r="534" spans="1:24" x14ac:dyDescent="0.3">
      <c r="A534" t="s">
        <v>1168</v>
      </c>
      <c r="B534" t="str">
        <f ca="1">PROPER(TRIM(Table1[[#This Row],[Campaign Name]]))</f>
        <v>New Launch</v>
      </c>
      <c r="C534" t="str">
        <f ca="1">PROPER(TRIM(Table1[[#This Row],[Campaign Type]]))</f>
        <v>Retargeting</v>
      </c>
      <c r="D534" t="str">
        <f ca="1">PROPER(TRIM(Table1[[#This Row],[Marketing Channel]]))</f>
        <v>Instagram</v>
      </c>
      <c r="E534" t="s">
        <v>764</v>
      </c>
      <c r="F534" t="s">
        <v>381</v>
      </c>
      <c r="G534" t="s">
        <v>29</v>
      </c>
      <c r="H534" t="s">
        <v>67</v>
      </c>
      <c r="I534" t="s">
        <v>68</v>
      </c>
      <c r="J534" t="s">
        <v>63</v>
      </c>
      <c r="K534">
        <v>102163</v>
      </c>
      <c r="L534">
        <v>6210</v>
      </c>
      <c r="M534">
        <v>6.08</v>
      </c>
      <c r="N534">
        <v>1081</v>
      </c>
      <c r="O534">
        <v>17.41</v>
      </c>
      <c r="P534">
        <v>3982.6304252733912</v>
      </c>
      <c r="Q534">
        <v>42370.97</v>
      </c>
      <c r="R534" s="6">
        <v>963.89409700478075</v>
      </c>
      <c r="S534">
        <v>1024</v>
      </c>
      <c r="T534" t="str">
        <f ca="1">PROPER(TRIM(Table1[[#This Row],[Campaign Status]]))</f>
        <v>Completed</v>
      </c>
      <c r="V534" s="1">
        <f t="shared" si="24"/>
        <v>1081</v>
      </c>
      <c r="W534" t="str">
        <f t="shared" ca="1" si="25"/>
        <v>North</v>
      </c>
      <c r="X534" s="6">
        <f t="shared" si="26"/>
        <v>209.57509427021063</v>
      </c>
    </row>
    <row r="535" spans="1:24" x14ac:dyDescent="0.3">
      <c r="A535" t="s">
        <v>1169</v>
      </c>
      <c r="B535" t="str">
        <f ca="1">PROPER(TRIM(Table1[[#This Row],[Campaign Name]]))</f>
        <v>Mega Discount</v>
      </c>
      <c r="C535" t="str">
        <f ca="1">PROPER(TRIM(Table1[[#This Row],[Campaign Type]]))</f>
        <v>Retargeting</v>
      </c>
      <c r="D535" t="str">
        <f ca="1">PROPER(TRIM(Table1[[#This Row],[Marketing Channel]]))</f>
        <v>Youtube</v>
      </c>
      <c r="E535" t="s">
        <v>1170</v>
      </c>
      <c r="F535" t="s">
        <v>1171</v>
      </c>
      <c r="G535" t="s">
        <v>29</v>
      </c>
      <c r="H535" t="s">
        <v>99</v>
      </c>
      <c r="I535" t="s">
        <v>68</v>
      </c>
      <c r="J535" t="s">
        <v>25</v>
      </c>
      <c r="K535">
        <v>181748</v>
      </c>
      <c r="L535">
        <v>9987</v>
      </c>
      <c r="M535">
        <v>5.49</v>
      </c>
      <c r="N535">
        <v>2834</v>
      </c>
      <c r="O535">
        <v>28.38</v>
      </c>
      <c r="P535">
        <v>8846.92</v>
      </c>
      <c r="Q535">
        <v>13428.95</v>
      </c>
      <c r="R535" s="6">
        <v>51.79237519950447</v>
      </c>
      <c r="S535">
        <v>1669</v>
      </c>
      <c r="T535" t="str">
        <f ca="1">PROPER(TRIM(Table1[[#This Row],[Campaign Status]]))</f>
        <v>Active</v>
      </c>
      <c r="V535" s="1">
        <f t="shared" si="24"/>
        <v>2834</v>
      </c>
      <c r="W535" t="str">
        <f t="shared" ca="1" si="25"/>
        <v>North</v>
      </c>
      <c r="X535" s="6">
        <f t="shared" si="26"/>
        <v>963.89409700478075</v>
      </c>
    </row>
    <row r="536" spans="1:24" x14ac:dyDescent="0.3">
      <c r="A536" t="s">
        <v>1172</v>
      </c>
      <c r="B536" t="str">
        <f ca="1">PROPER(TRIM(Table1[[#This Row],[Campaign Name]]))</f>
        <v>Summer Sale</v>
      </c>
      <c r="C536" t="str">
        <f ca="1">PROPER(TRIM(Table1[[#This Row],[Campaign Type]]))</f>
        <v>Sales</v>
      </c>
      <c r="D536" t="str">
        <f ca="1">PROPER(TRIM(Table1[[#This Row],[Marketing Channel]]))</f>
        <v>Google Ads</v>
      </c>
      <c r="E536" t="s">
        <v>355</v>
      </c>
      <c r="F536" t="s">
        <v>663</v>
      </c>
      <c r="G536" t="s">
        <v>11141</v>
      </c>
      <c r="H536" t="s">
        <v>36</v>
      </c>
      <c r="I536" t="s">
        <v>62</v>
      </c>
      <c r="J536" t="s">
        <v>63</v>
      </c>
      <c r="K536">
        <v>170252</v>
      </c>
      <c r="L536">
        <v>24163</v>
      </c>
      <c r="M536">
        <v>14.19</v>
      </c>
      <c r="N536">
        <v>2549</v>
      </c>
      <c r="O536">
        <v>10.55</v>
      </c>
      <c r="P536">
        <v>3988.1535696969677</v>
      </c>
      <c r="Q536">
        <v>1929.35</v>
      </c>
      <c r="R536" s="6">
        <v>-51.622976239939575</v>
      </c>
      <c r="S536">
        <v>2175</v>
      </c>
      <c r="T536" t="str">
        <f ca="1">PROPER(TRIM(Table1[[#This Row],[Campaign Status]]))</f>
        <v>Paused</v>
      </c>
      <c r="V536" s="1">
        <f t="shared" si="24"/>
        <v>2549</v>
      </c>
      <c r="W536" t="str">
        <f t="shared" ca="1" si="25"/>
        <v>west</v>
      </c>
      <c r="X536" s="6">
        <f t="shared" si="26"/>
        <v>51.79237519950447</v>
      </c>
    </row>
    <row r="537" spans="1:24" hidden="1" x14ac:dyDescent="0.3">
      <c r="A537" t="s">
        <v>1173</v>
      </c>
      <c r="B537" t="str">
        <f ca="1">PROPER(TRIM(Table1[[#This Row],[Campaign Name]]))</f>
        <v>Summer Sale</v>
      </c>
      <c r="C537" t="str">
        <f ca="1">PROPER(TRIM(Table1[[#This Row],[Campaign Type]]))</f>
        <v>Lead Gen</v>
      </c>
      <c r="D537" t="str">
        <f ca="1">PROPER(TRIM(Table1[[#This Row],[Marketing Channel]]))</f>
        <v>Email</v>
      </c>
      <c r="E537" t="s">
        <v>1174</v>
      </c>
      <c r="F537" t="s">
        <v>331</v>
      </c>
      <c r="G537" t="s">
        <v>46</v>
      </c>
      <c r="H537" t="s">
        <v>42</v>
      </c>
      <c r="I537" t="s">
        <v>31</v>
      </c>
      <c r="J537" t="s">
        <v>32</v>
      </c>
      <c r="K537">
        <v>73989</v>
      </c>
      <c r="L537">
        <v>1187</v>
      </c>
      <c r="M537">
        <v>1.6</v>
      </c>
      <c r="N537">
        <v>345</v>
      </c>
      <c r="O537">
        <v>29.06</v>
      </c>
      <c r="P537">
        <v>14831.98</v>
      </c>
      <c r="R537" s="6" t="e">
        <v>#VALUE!</v>
      </c>
      <c r="S537">
        <v>248</v>
      </c>
      <c r="T537" t="str">
        <f ca="1">PROPER(TRIM(Table1[[#This Row],[Campaign Status]]))</f>
        <v>Completed</v>
      </c>
      <c r="V537" s="1">
        <f t="shared" si="24"/>
        <v>345</v>
      </c>
      <c r="W537" t="str">
        <f t="shared" ca="1" si="25"/>
        <v>South</v>
      </c>
      <c r="X537" s="6">
        <f t="shared" si="26"/>
        <v>-51.622976239939575</v>
      </c>
    </row>
    <row r="538" spans="1:24" hidden="1" x14ac:dyDescent="0.3">
      <c r="A538" t="s">
        <v>1175</v>
      </c>
      <c r="B538" t="str">
        <f ca="1">PROPER(TRIM(Table1[[#This Row],[Campaign Name]]))</f>
        <v>Summer Sale</v>
      </c>
      <c r="C538" t="str">
        <f ca="1">PROPER(TRIM(Table1[[#This Row],[Campaign Type]]))</f>
        <v>Sales</v>
      </c>
      <c r="D538" t="str">
        <f ca="1">PROPER(TRIM(Table1[[#This Row],[Marketing Channel]]))</f>
        <v>Email</v>
      </c>
      <c r="E538" t="s">
        <v>349</v>
      </c>
      <c r="F538" t="s">
        <v>988</v>
      </c>
      <c r="G538" t="s">
        <v>29</v>
      </c>
      <c r="H538" t="s">
        <v>61</v>
      </c>
      <c r="I538" t="s">
        <v>68</v>
      </c>
      <c r="J538" t="s">
        <v>63</v>
      </c>
      <c r="K538">
        <v>88965</v>
      </c>
      <c r="L538">
        <v>503</v>
      </c>
      <c r="M538">
        <v>0.56999999999999995</v>
      </c>
      <c r="N538">
        <v>72</v>
      </c>
      <c r="O538">
        <v>14.31</v>
      </c>
      <c r="P538">
        <v>250</v>
      </c>
      <c r="R538" s="6" t="e">
        <v>#VALUE!</v>
      </c>
      <c r="S538">
        <v>28</v>
      </c>
      <c r="T538" t="str">
        <f ca="1">PROPER(TRIM(Table1[[#This Row],[Campaign Status]]))</f>
        <v>Completed</v>
      </c>
      <c r="V538" s="1">
        <f t="shared" si="24"/>
        <v>72</v>
      </c>
      <c r="W538" t="str">
        <f t="shared" ca="1" si="25"/>
        <v>North</v>
      </c>
      <c r="X538" s="6" t="e">
        <f t="shared" si="26"/>
        <v>#VALUE!</v>
      </c>
    </row>
    <row r="539" spans="1:24" x14ac:dyDescent="0.3">
      <c r="A539" t="s">
        <v>1176</v>
      </c>
      <c r="B539" t="str">
        <f ca="1">PROPER(TRIM(Table1[[#This Row],[Campaign Name]]))</f>
        <v>Mega Discount</v>
      </c>
      <c r="C539" t="str">
        <f ca="1">PROPER(TRIM(Table1[[#This Row],[Campaign Type]]))</f>
        <v>Awareness</v>
      </c>
      <c r="D539" t="str">
        <f ca="1">PROPER(TRIM(Table1[[#This Row],[Marketing Channel]]))</f>
        <v>Google Ads</v>
      </c>
      <c r="E539" t="s">
        <v>481</v>
      </c>
      <c r="F539" t="s">
        <v>152</v>
      </c>
      <c r="G539" t="s">
        <v>29</v>
      </c>
      <c r="H539" t="s">
        <v>67</v>
      </c>
      <c r="I539" t="s">
        <v>62</v>
      </c>
      <c r="J539" t="s">
        <v>32</v>
      </c>
      <c r="K539">
        <v>148001</v>
      </c>
      <c r="L539">
        <v>19541</v>
      </c>
      <c r="M539">
        <v>13.2</v>
      </c>
      <c r="N539">
        <v>753</v>
      </c>
      <c r="O539">
        <v>3.85</v>
      </c>
      <c r="P539">
        <v>250</v>
      </c>
      <c r="Q539">
        <v>10558.08</v>
      </c>
      <c r="R539" s="6">
        <v>4123.232</v>
      </c>
      <c r="S539">
        <v>207</v>
      </c>
      <c r="T539" t="str">
        <f ca="1">PROPER(TRIM(Table1[[#This Row],[Campaign Status]]))</f>
        <v>Completed</v>
      </c>
      <c r="V539" s="1">
        <f t="shared" si="24"/>
        <v>753</v>
      </c>
      <c r="W539" t="str">
        <f t="shared" ca="1" si="25"/>
        <v>North</v>
      </c>
      <c r="X539" s="6" t="e">
        <f t="shared" si="26"/>
        <v>#VALUE!</v>
      </c>
    </row>
    <row r="540" spans="1:24" x14ac:dyDescent="0.3">
      <c r="A540" t="s">
        <v>1177</v>
      </c>
      <c r="B540" t="str">
        <f ca="1">PROPER(TRIM(Table1[[#This Row],[Campaign Name]]))</f>
        <v>Summer Sale</v>
      </c>
      <c r="C540" t="str">
        <f ca="1">PROPER(TRIM(Table1[[#This Row],[Campaign Type]]))</f>
        <v>Lead Gen</v>
      </c>
      <c r="D540" t="str">
        <f ca="1">PROPER(TRIM(Table1[[#This Row],[Marketing Channel]]))</f>
        <v>Linkedin</v>
      </c>
      <c r="E540" t="s">
        <v>94</v>
      </c>
      <c r="F540" t="s">
        <v>945</v>
      </c>
      <c r="G540" t="s">
        <v>46</v>
      </c>
      <c r="H540" t="s">
        <v>42</v>
      </c>
      <c r="I540" t="s">
        <v>24</v>
      </c>
      <c r="J540" t="s">
        <v>63</v>
      </c>
      <c r="K540">
        <v>132210</v>
      </c>
      <c r="L540">
        <v>195</v>
      </c>
      <c r="M540">
        <v>0.15</v>
      </c>
      <c r="N540">
        <v>28</v>
      </c>
      <c r="O540">
        <v>14.36</v>
      </c>
      <c r="P540">
        <v>250</v>
      </c>
      <c r="Q540">
        <v>5386.36</v>
      </c>
      <c r="R540" s="6">
        <v>2054.5439999999999</v>
      </c>
      <c r="S540">
        <v>0</v>
      </c>
      <c r="T540" t="str">
        <f ca="1">PROPER(TRIM(Table1[[#This Row],[Campaign Status]]))</f>
        <v>Completed</v>
      </c>
      <c r="V540" s="1">
        <f t="shared" si="24"/>
        <v>28</v>
      </c>
      <c r="W540" t="str">
        <f t="shared" ca="1" si="25"/>
        <v>South</v>
      </c>
      <c r="X540" s="6">
        <f t="shared" si="26"/>
        <v>4123.232</v>
      </c>
    </row>
    <row r="541" spans="1:24" x14ac:dyDescent="0.3">
      <c r="A541" t="s">
        <v>1178</v>
      </c>
      <c r="B541" t="str">
        <f ca="1">PROPER(TRIM(Table1[[#This Row],[Campaign Name]]))</f>
        <v>Festive Offer</v>
      </c>
      <c r="C541" t="str">
        <f ca="1">PROPER(TRIM(Table1[[#This Row],[Campaign Type]]))</f>
        <v>Sales</v>
      </c>
      <c r="D541" t="str">
        <f ca="1">PROPER(TRIM(Table1[[#This Row],[Marketing Channel]]))</f>
        <v>Meta Ads</v>
      </c>
      <c r="E541" t="s">
        <v>1122</v>
      </c>
      <c r="F541" t="s">
        <v>77</v>
      </c>
      <c r="G541" t="s">
        <v>11141</v>
      </c>
      <c r="H541" t="s">
        <v>23</v>
      </c>
      <c r="I541" t="s">
        <v>68</v>
      </c>
      <c r="J541" t="s">
        <v>32</v>
      </c>
      <c r="K541">
        <v>95157</v>
      </c>
      <c r="L541">
        <v>3955</v>
      </c>
      <c r="M541">
        <v>4.16</v>
      </c>
      <c r="N541">
        <v>83</v>
      </c>
      <c r="O541">
        <v>2.1</v>
      </c>
      <c r="P541">
        <v>250</v>
      </c>
      <c r="Q541">
        <v>26243.89</v>
      </c>
      <c r="R541" s="6">
        <v>10397.556</v>
      </c>
      <c r="S541">
        <v>25</v>
      </c>
      <c r="T541" t="str">
        <f ca="1">PROPER(TRIM(Table1[[#This Row],[Campaign Status]]))</f>
        <v>Paused</v>
      </c>
      <c r="V541" s="1">
        <f t="shared" si="24"/>
        <v>83</v>
      </c>
      <c r="W541" t="str">
        <f t="shared" ca="1" si="25"/>
        <v>west</v>
      </c>
      <c r="X541" s="6">
        <f t="shared" si="26"/>
        <v>2054.5439999999999</v>
      </c>
    </row>
    <row r="542" spans="1:24" x14ac:dyDescent="0.3">
      <c r="A542" t="s">
        <v>1179</v>
      </c>
      <c r="B542" t="str">
        <f ca="1">PROPER(TRIM(Table1[[#This Row],[Campaign Name]]))</f>
        <v>Summer Sale</v>
      </c>
      <c r="C542" t="str">
        <f ca="1">PROPER(TRIM(Table1[[#This Row],[Campaign Type]]))</f>
        <v>Awareness</v>
      </c>
      <c r="D542" t="str">
        <f ca="1">PROPER(TRIM(Table1[[#This Row],[Marketing Channel]]))</f>
        <v>Meta Ads</v>
      </c>
      <c r="E542" t="s">
        <v>1180</v>
      </c>
      <c r="F542" t="s">
        <v>405</v>
      </c>
      <c r="G542" t="s">
        <v>29</v>
      </c>
      <c r="H542" t="s">
        <v>99</v>
      </c>
      <c r="I542" t="s">
        <v>24</v>
      </c>
      <c r="J542" t="s">
        <v>32</v>
      </c>
      <c r="K542">
        <v>170977</v>
      </c>
      <c r="L542">
        <v>18031</v>
      </c>
      <c r="M542">
        <v>10.55</v>
      </c>
      <c r="N542">
        <v>2663</v>
      </c>
      <c r="O542">
        <v>14.77</v>
      </c>
      <c r="P542">
        <v>250</v>
      </c>
      <c r="Q542">
        <v>19520.14</v>
      </c>
      <c r="R542" s="6">
        <v>7708.0559999999987</v>
      </c>
      <c r="S542">
        <v>13</v>
      </c>
      <c r="T542" t="str">
        <f ca="1">PROPER(TRIM(Table1[[#This Row],[Campaign Status]]))</f>
        <v>Completed</v>
      </c>
      <c r="V542" s="1">
        <f t="shared" si="24"/>
        <v>2663</v>
      </c>
      <c r="W542" t="str">
        <f t="shared" ca="1" si="25"/>
        <v>North</v>
      </c>
      <c r="X542" s="6">
        <f t="shared" si="26"/>
        <v>10397.556</v>
      </c>
    </row>
    <row r="543" spans="1:24" x14ac:dyDescent="0.3">
      <c r="A543" t="s">
        <v>1181</v>
      </c>
      <c r="B543" t="str">
        <f ca="1">PROPER(TRIM(Table1[[#This Row],[Campaign Name]]))</f>
        <v>Summer Sale</v>
      </c>
      <c r="C543" t="str">
        <f ca="1">PROPER(TRIM(Table1[[#This Row],[Campaign Type]]))</f>
        <v>Awareness</v>
      </c>
      <c r="D543" t="str">
        <f ca="1">PROPER(TRIM(Table1[[#This Row],[Marketing Channel]]))</f>
        <v>Meta Ads</v>
      </c>
      <c r="E543" t="s">
        <v>1182</v>
      </c>
      <c r="F543" t="s">
        <v>1171</v>
      </c>
      <c r="G543" t="s">
        <v>46</v>
      </c>
      <c r="H543" t="s">
        <v>42</v>
      </c>
      <c r="I543" t="s">
        <v>31</v>
      </c>
      <c r="J543" t="s">
        <v>32</v>
      </c>
      <c r="K543">
        <v>165723</v>
      </c>
      <c r="L543">
        <v>13568</v>
      </c>
      <c r="M543">
        <v>8.19</v>
      </c>
      <c r="N543">
        <v>4166</v>
      </c>
      <c r="O543">
        <v>30.7</v>
      </c>
      <c r="P543">
        <v>250</v>
      </c>
      <c r="Q543">
        <v>34870.43</v>
      </c>
      <c r="R543" s="6">
        <v>13848.171999999999</v>
      </c>
      <c r="S543">
        <v>2611</v>
      </c>
      <c r="T543" t="str">
        <f ca="1">PROPER(TRIM(Table1[[#This Row],[Campaign Status]]))</f>
        <v>Paused</v>
      </c>
      <c r="V543" s="1">
        <f t="shared" si="24"/>
        <v>4166</v>
      </c>
      <c r="W543" t="str">
        <f t="shared" ca="1" si="25"/>
        <v>South</v>
      </c>
      <c r="X543" s="6">
        <f t="shared" si="26"/>
        <v>7708.0559999999987</v>
      </c>
    </row>
    <row r="544" spans="1:24" x14ac:dyDescent="0.3">
      <c r="A544" t="s">
        <v>1183</v>
      </c>
      <c r="B544" t="str">
        <f ca="1">PROPER(TRIM(Table1[[#This Row],[Campaign Name]]))</f>
        <v>Festive Offer</v>
      </c>
      <c r="C544" t="str">
        <f ca="1">PROPER(TRIM(Table1[[#This Row],[Campaign Type]]))</f>
        <v>Awareness</v>
      </c>
      <c r="D544" t="str">
        <f ca="1">PROPER(TRIM(Table1[[#This Row],[Marketing Channel]]))</f>
        <v>Meta Ads</v>
      </c>
      <c r="E544" t="s">
        <v>1184</v>
      </c>
      <c r="F544" t="s">
        <v>711</v>
      </c>
      <c r="G544" t="s">
        <v>41</v>
      </c>
      <c r="H544" t="s">
        <v>11140</v>
      </c>
      <c r="I544" t="s">
        <v>31</v>
      </c>
      <c r="J544" t="s">
        <v>32</v>
      </c>
      <c r="K544">
        <v>172428</v>
      </c>
      <c r="L544">
        <v>15105</v>
      </c>
      <c r="M544">
        <v>8.76</v>
      </c>
      <c r="N544">
        <v>3023</v>
      </c>
      <c r="O544">
        <v>20.010000000000002</v>
      </c>
      <c r="P544">
        <v>13087.44</v>
      </c>
      <c r="Q544">
        <v>45470.37</v>
      </c>
      <c r="R544" s="6">
        <v>247.43517448790598</v>
      </c>
      <c r="S544">
        <v>2822</v>
      </c>
      <c r="T544" t="str">
        <f ca="1">PROPER(TRIM(Table1[[#This Row],[Campaign Status]]))</f>
        <v>Completed</v>
      </c>
      <c r="V544" s="1">
        <f t="shared" si="24"/>
        <v>3023</v>
      </c>
      <c r="W544" t="str">
        <f t="shared" ca="1" si="25"/>
        <v>East</v>
      </c>
      <c r="X544" s="6">
        <f t="shared" si="26"/>
        <v>13848.171999999999</v>
      </c>
    </row>
    <row r="545" spans="1:24" x14ac:dyDescent="0.3">
      <c r="A545" t="s">
        <v>1185</v>
      </c>
      <c r="B545" t="str">
        <f ca="1">PROPER(TRIM(Table1[[#This Row],[Campaign Name]]))</f>
        <v>Summer Sale</v>
      </c>
      <c r="C545" t="str">
        <f ca="1">PROPER(TRIM(Table1[[#This Row],[Campaign Type]]))</f>
        <v>Awareness</v>
      </c>
      <c r="D545" t="str">
        <f ca="1">PROPER(TRIM(Table1[[#This Row],[Marketing Channel]]))</f>
        <v>Meta Ads</v>
      </c>
      <c r="E545" t="s">
        <v>1186</v>
      </c>
      <c r="F545" t="s">
        <v>106</v>
      </c>
      <c r="G545" t="s">
        <v>11141</v>
      </c>
      <c r="H545" t="s">
        <v>54</v>
      </c>
      <c r="I545" t="s">
        <v>24</v>
      </c>
      <c r="J545" t="s">
        <v>32</v>
      </c>
      <c r="K545">
        <v>135459</v>
      </c>
      <c r="L545">
        <v>20043</v>
      </c>
      <c r="M545">
        <v>14.8</v>
      </c>
      <c r="N545">
        <v>1930</v>
      </c>
      <c r="O545">
        <v>9.6300000000000008</v>
      </c>
      <c r="P545">
        <v>6296.32</v>
      </c>
      <c r="Q545">
        <v>8911.1</v>
      </c>
      <c r="R545" s="6">
        <v>41.528702480178907</v>
      </c>
      <c r="S545">
        <v>601</v>
      </c>
      <c r="T545" t="str">
        <f ca="1">PROPER(TRIM(Table1[[#This Row],[Campaign Status]]))</f>
        <v>Completed</v>
      </c>
      <c r="V545" s="1">
        <f t="shared" si="24"/>
        <v>1930</v>
      </c>
      <c r="W545" t="str">
        <f t="shared" ca="1" si="25"/>
        <v>west</v>
      </c>
      <c r="X545" s="6">
        <f t="shared" si="26"/>
        <v>247.43517448790598</v>
      </c>
    </row>
    <row r="546" spans="1:24" x14ac:dyDescent="0.3">
      <c r="A546" t="s">
        <v>1187</v>
      </c>
      <c r="B546" t="str">
        <f ca="1">PROPER(TRIM(Table1[[#This Row],[Campaign Name]]))</f>
        <v>Festive Offer</v>
      </c>
      <c r="C546" t="str">
        <f ca="1">PROPER(TRIM(Table1[[#This Row],[Campaign Type]]))</f>
        <v>Sales</v>
      </c>
      <c r="D546" t="str">
        <f ca="1">PROPER(TRIM(Table1[[#This Row],[Marketing Channel]]))</f>
        <v>Google Ads</v>
      </c>
      <c r="E546" t="s">
        <v>764</v>
      </c>
      <c r="F546" t="s">
        <v>28</v>
      </c>
      <c r="G546" t="s">
        <v>11141</v>
      </c>
      <c r="H546" t="s">
        <v>23</v>
      </c>
      <c r="I546" t="s">
        <v>31</v>
      </c>
      <c r="J546" t="s">
        <v>63</v>
      </c>
      <c r="K546">
        <v>190740</v>
      </c>
      <c r="L546">
        <v>15311</v>
      </c>
      <c r="M546">
        <v>8.0299999999999994</v>
      </c>
      <c r="N546">
        <v>1220</v>
      </c>
      <c r="O546">
        <v>7.97</v>
      </c>
      <c r="P546">
        <v>250</v>
      </c>
      <c r="Q546">
        <v>16192.62</v>
      </c>
      <c r="R546" s="6">
        <v>6377.0480000000007</v>
      </c>
      <c r="S546">
        <v>431</v>
      </c>
      <c r="T546" t="str">
        <f ca="1">PROPER(TRIM(Table1[[#This Row],[Campaign Status]]))</f>
        <v>Active</v>
      </c>
      <c r="V546" s="1">
        <f t="shared" si="24"/>
        <v>1220</v>
      </c>
      <c r="W546" t="str">
        <f t="shared" ca="1" si="25"/>
        <v>west</v>
      </c>
      <c r="X546" s="6">
        <f t="shared" si="26"/>
        <v>41.528702480178907</v>
      </c>
    </row>
    <row r="547" spans="1:24" x14ac:dyDescent="0.3">
      <c r="A547" t="s">
        <v>1188</v>
      </c>
      <c r="B547" t="str">
        <f ca="1">PROPER(TRIM(Table1[[#This Row],[Campaign Name]]))</f>
        <v>Mega Discount</v>
      </c>
      <c r="C547" t="str">
        <f ca="1">PROPER(TRIM(Table1[[#This Row],[Campaign Type]]))</f>
        <v>Retargeting</v>
      </c>
      <c r="D547" t="str">
        <f ca="1">PROPER(TRIM(Table1[[#This Row],[Marketing Channel]]))</f>
        <v>Meta Ads</v>
      </c>
      <c r="E547" t="s">
        <v>1189</v>
      </c>
      <c r="F547" t="s">
        <v>103</v>
      </c>
      <c r="G547" t="s">
        <v>29</v>
      </c>
      <c r="H547" t="s">
        <v>99</v>
      </c>
      <c r="I547" t="s">
        <v>24</v>
      </c>
      <c r="J547" t="s">
        <v>25</v>
      </c>
      <c r="K547">
        <v>5229</v>
      </c>
      <c r="L547">
        <v>613</v>
      </c>
      <c r="M547">
        <v>11.72</v>
      </c>
      <c r="N547">
        <v>83</v>
      </c>
      <c r="O547">
        <v>13.54</v>
      </c>
      <c r="P547">
        <v>3817.8497265160554</v>
      </c>
      <c r="Q547">
        <v>21871.13</v>
      </c>
      <c r="R547" s="6">
        <v>472.86513526445964</v>
      </c>
      <c r="S547">
        <v>38</v>
      </c>
      <c r="T547" t="str">
        <f ca="1">PROPER(TRIM(Table1[[#This Row],[Campaign Status]]))</f>
        <v>Paused</v>
      </c>
      <c r="V547" s="1">
        <f t="shared" si="24"/>
        <v>83</v>
      </c>
      <c r="W547" t="str">
        <f t="shared" ca="1" si="25"/>
        <v>North</v>
      </c>
      <c r="X547" s="6">
        <f t="shared" si="26"/>
        <v>6377.0480000000007</v>
      </c>
    </row>
    <row r="548" spans="1:24" hidden="1" x14ac:dyDescent="0.3">
      <c r="A548" t="s">
        <v>1190</v>
      </c>
      <c r="B548" t="str">
        <f ca="1">PROPER(TRIM(Table1[[#This Row],[Campaign Name]]))</f>
        <v>Mega Discount</v>
      </c>
      <c r="C548" t="str">
        <f ca="1">PROPER(TRIM(Table1[[#This Row],[Campaign Type]]))</f>
        <v>Retargeting</v>
      </c>
      <c r="D548" t="str">
        <f ca="1">PROPER(TRIM(Table1[[#This Row],[Marketing Channel]]))</f>
        <v>Youtube</v>
      </c>
      <c r="E548" t="s">
        <v>1174</v>
      </c>
      <c r="F548" t="s">
        <v>266</v>
      </c>
      <c r="G548" t="s">
        <v>46</v>
      </c>
      <c r="H548" t="s">
        <v>30</v>
      </c>
      <c r="I548" t="s">
        <v>62</v>
      </c>
      <c r="J548" t="s">
        <v>32</v>
      </c>
      <c r="K548">
        <v>156797</v>
      </c>
      <c r="L548">
        <v>6005</v>
      </c>
      <c r="M548">
        <v>3.83</v>
      </c>
      <c r="N548">
        <v>369</v>
      </c>
      <c r="O548">
        <v>6.14</v>
      </c>
      <c r="P548">
        <v>250</v>
      </c>
      <c r="R548" s="6" t="e">
        <v>#VALUE!</v>
      </c>
      <c r="S548">
        <v>107</v>
      </c>
      <c r="T548" t="str">
        <f ca="1">PROPER(TRIM(Table1[[#This Row],[Campaign Status]]))</f>
        <v>Active</v>
      </c>
      <c r="V548" s="1">
        <f t="shared" si="24"/>
        <v>369</v>
      </c>
      <c r="W548" t="str">
        <f t="shared" ca="1" si="25"/>
        <v>South</v>
      </c>
      <c r="X548" s="6">
        <f t="shared" si="26"/>
        <v>472.86513526445964</v>
      </c>
    </row>
    <row r="549" spans="1:24" x14ac:dyDescent="0.3">
      <c r="A549" t="s">
        <v>1191</v>
      </c>
      <c r="B549" t="str">
        <f ca="1">PROPER(TRIM(Table1[[#This Row],[Campaign Name]]))</f>
        <v>Summer Sale</v>
      </c>
      <c r="C549" t="str">
        <f ca="1">PROPER(TRIM(Table1[[#This Row],[Campaign Type]]))</f>
        <v>Lead Gen</v>
      </c>
      <c r="D549" t="str">
        <f ca="1">PROPER(TRIM(Table1[[#This Row],[Marketing Channel]]))</f>
        <v>Google Ads</v>
      </c>
      <c r="E549" t="s">
        <v>326</v>
      </c>
      <c r="F549" t="s">
        <v>1192</v>
      </c>
      <c r="G549" t="s">
        <v>29</v>
      </c>
      <c r="H549" t="s">
        <v>99</v>
      </c>
      <c r="I549" t="s">
        <v>68</v>
      </c>
      <c r="J549" t="s">
        <v>25</v>
      </c>
      <c r="K549">
        <v>82321</v>
      </c>
      <c r="L549">
        <v>12119</v>
      </c>
      <c r="M549">
        <v>14.72</v>
      </c>
      <c r="N549">
        <v>2348</v>
      </c>
      <c r="O549">
        <v>19.37</v>
      </c>
      <c r="P549">
        <v>3988.1535696969677</v>
      </c>
      <c r="Q549">
        <v>22426.57</v>
      </c>
      <c r="R549" s="6">
        <v>462.32964975077533</v>
      </c>
      <c r="S549">
        <v>419</v>
      </c>
      <c r="T549" t="str">
        <f ca="1">PROPER(TRIM(Table1[[#This Row],[Campaign Status]]))</f>
        <v>Active</v>
      </c>
      <c r="V549" s="1">
        <f t="shared" si="24"/>
        <v>2348</v>
      </c>
      <c r="W549" t="str">
        <f t="shared" ca="1" si="25"/>
        <v>North</v>
      </c>
      <c r="X549" s="6" t="e">
        <f t="shared" si="26"/>
        <v>#VALUE!</v>
      </c>
    </row>
    <row r="550" spans="1:24" x14ac:dyDescent="0.3">
      <c r="A550" t="s">
        <v>1193</v>
      </c>
      <c r="B550" t="str">
        <f ca="1">PROPER(TRIM(Table1[[#This Row],[Campaign Name]]))</f>
        <v>Festive Offer</v>
      </c>
      <c r="C550" t="str">
        <f ca="1">PROPER(TRIM(Table1[[#This Row],[Campaign Type]]))</f>
        <v>Lead Gen</v>
      </c>
      <c r="D550" t="str">
        <f ca="1">PROPER(TRIM(Table1[[#This Row],[Marketing Channel]]))</f>
        <v>Meta Ads</v>
      </c>
      <c r="E550" t="s">
        <v>665</v>
      </c>
      <c r="F550" t="s">
        <v>86</v>
      </c>
      <c r="G550" t="s">
        <v>29</v>
      </c>
      <c r="H550" t="s">
        <v>99</v>
      </c>
      <c r="I550" t="s">
        <v>68</v>
      </c>
      <c r="J550" t="s">
        <v>25</v>
      </c>
      <c r="K550">
        <v>59470</v>
      </c>
      <c r="L550">
        <v>6815</v>
      </c>
      <c r="M550">
        <v>11.46</v>
      </c>
      <c r="N550">
        <v>1143</v>
      </c>
      <c r="O550">
        <v>16.77</v>
      </c>
      <c r="P550">
        <v>3817.8497265160554</v>
      </c>
      <c r="Q550">
        <v>49500.7</v>
      </c>
      <c r="R550" s="6">
        <v>1196.5596748400942</v>
      </c>
      <c r="S550">
        <v>961</v>
      </c>
      <c r="T550" t="str">
        <f ca="1">PROPER(TRIM(Table1[[#This Row],[Campaign Status]]))</f>
        <v>Active</v>
      </c>
      <c r="V550" s="1">
        <f t="shared" si="24"/>
        <v>1143</v>
      </c>
      <c r="W550" t="str">
        <f t="shared" ca="1" si="25"/>
        <v>North</v>
      </c>
      <c r="X550" s="6">
        <f t="shared" si="26"/>
        <v>462.32964975077533</v>
      </c>
    </row>
    <row r="551" spans="1:24" x14ac:dyDescent="0.3">
      <c r="A551" t="s">
        <v>1194</v>
      </c>
      <c r="B551" t="str">
        <f ca="1">PROPER(TRIM(Table1[[#This Row],[Campaign Name]]))</f>
        <v>Flash Sale</v>
      </c>
      <c r="C551" t="str">
        <f ca="1">PROPER(TRIM(Table1[[#This Row],[Campaign Type]]))</f>
        <v>Awareness</v>
      </c>
      <c r="D551" t="str">
        <f ca="1">PROPER(TRIM(Table1[[#This Row],[Marketing Channel]]))</f>
        <v>Google Ads</v>
      </c>
      <c r="E551" t="s">
        <v>1195</v>
      </c>
      <c r="F551" t="s">
        <v>495</v>
      </c>
      <c r="G551" t="s">
        <v>46</v>
      </c>
      <c r="H551" t="s">
        <v>30</v>
      </c>
      <c r="I551" t="s">
        <v>68</v>
      </c>
      <c r="J551" t="s">
        <v>63</v>
      </c>
      <c r="K551">
        <v>167869</v>
      </c>
      <c r="L551">
        <v>6478</v>
      </c>
      <c r="M551">
        <v>3.86</v>
      </c>
      <c r="N551">
        <v>1073</v>
      </c>
      <c r="O551">
        <v>16.559999999999999</v>
      </c>
      <c r="P551">
        <v>250</v>
      </c>
      <c r="Q551">
        <v>43540.81</v>
      </c>
      <c r="R551" s="6">
        <v>17316.324000000001</v>
      </c>
      <c r="S551">
        <v>459</v>
      </c>
      <c r="T551" t="str">
        <f ca="1">PROPER(TRIM(Table1[[#This Row],[Campaign Status]]))</f>
        <v>Active</v>
      </c>
      <c r="V551" s="1">
        <f t="shared" si="24"/>
        <v>1073</v>
      </c>
      <c r="W551" t="str">
        <f t="shared" ca="1" si="25"/>
        <v>South</v>
      </c>
      <c r="X551" s="6">
        <f t="shared" si="26"/>
        <v>1196.5596748400942</v>
      </c>
    </row>
    <row r="552" spans="1:24" x14ac:dyDescent="0.3">
      <c r="A552" t="s">
        <v>1196</v>
      </c>
      <c r="B552" t="str">
        <f ca="1">PROPER(TRIM(Table1[[#This Row],[Campaign Name]]))</f>
        <v>Summer Sale</v>
      </c>
      <c r="C552" t="str">
        <f ca="1">PROPER(TRIM(Table1[[#This Row],[Campaign Type]]))</f>
        <v>Retargeting</v>
      </c>
      <c r="D552" t="str">
        <f ca="1">PROPER(TRIM(Table1[[#This Row],[Marketing Channel]]))</f>
        <v>Google Ads</v>
      </c>
      <c r="E552" t="s">
        <v>703</v>
      </c>
      <c r="F552" t="s">
        <v>189</v>
      </c>
      <c r="G552" t="s">
        <v>46</v>
      </c>
      <c r="H552" t="s">
        <v>30</v>
      </c>
      <c r="I552" t="s">
        <v>24</v>
      </c>
      <c r="J552" t="s">
        <v>25</v>
      </c>
      <c r="K552">
        <v>116261</v>
      </c>
      <c r="L552">
        <v>9781</v>
      </c>
      <c r="M552">
        <v>8.41</v>
      </c>
      <c r="N552">
        <v>1020</v>
      </c>
      <c r="O552">
        <v>10.43</v>
      </c>
      <c r="P552">
        <v>3988.1535696969677</v>
      </c>
      <c r="Q552">
        <v>38758.410000000003</v>
      </c>
      <c r="R552" s="6">
        <v>871.83845412815901</v>
      </c>
      <c r="S552">
        <v>1004</v>
      </c>
      <c r="T552" t="str">
        <f ca="1">PROPER(TRIM(Table1[[#This Row],[Campaign Status]]))</f>
        <v>Completed</v>
      </c>
      <c r="V552" s="1">
        <f t="shared" si="24"/>
        <v>1020</v>
      </c>
      <c r="W552" t="str">
        <f t="shared" ca="1" si="25"/>
        <v>South</v>
      </c>
      <c r="X552" s="6">
        <f t="shared" si="26"/>
        <v>17316.324000000001</v>
      </c>
    </row>
    <row r="553" spans="1:24" x14ac:dyDescent="0.3">
      <c r="A553" t="s">
        <v>1197</v>
      </c>
      <c r="B553" t="str">
        <f ca="1">PROPER(TRIM(Table1[[#This Row],[Campaign Name]]))</f>
        <v>Mega Discount</v>
      </c>
      <c r="C553" t="str">
        <f ca="1">PROPER(TRIM(Table1[[#This Row],[Campaign Type]]))</f>
        <v>Sales</v>
      </c>
      <c r="D553" t="str">
        <f ca="1">PROPER(TRIM(Table1[[#This Row],[Marketing Channel]]))</f>
        <v>Meta Ads</v>
      </c>
      <c r="E553" t="s">
        <v>1198</v>
      </c>
      <c r="F553" t="s">
        <v>529</v>
      </c>
      <c r="G553" t="s">
        <v>46</v>
      </c>
      <c r="H553" t="s">
        <v>42</v>
      </c>
      <c r="I553" t="s">
        <v>68</v>
      </c>
      <c r="J553" t="s">
        <v>25</v>
      </c>
      <c r="K553">
        <v>161757</v>
      </c>
      <c r="L553">
        <v>10658</v>
      </c>
      <c r="M553">
        <v>6.59</v>
      </c>
      <c r="N553">
        <v>631</v>
      </c>
      <c r="O553">
        <v>5.92</v>
      </c>
      <c r="P553">
        <v>3817.8497265160554</v>
      </c>
      <c r="Q553">
        <v>36054.6</v>
      </c>
      <c r="R553" s="6">
        <v>844.36928068673092</v>
      </c>
      <c r="S553">
        <v>327</v>
      </c>
      <c r="T553" t="str">
        <f ca="1">PROPER(TRIM(Table1[[#This Row],[Campaign Status]]))</f>
        <v>Paused</v>
      </c>
      <c r="V553" s="1">
        <f t="shared" si="24"/>
        <v>631</v>
      </c>
      <c r="W553" t="str">
        <f t="shared" ca="1" si="25"/>
        <v>South</v>
      </c>
      <c r="X553" s="6">
        <f t="shared" si="26"/>
        <v>871.83845412815901</v>
      </c>
    </row>
    <row r="554" spans="1:24" hidden="1" x14ac:dyDescent="0.3">
      <c r="A554" t="s">
        <v>1199</v>
      </c>
      <c r="B554" t="str">
        <f ca="1">PROPER(TRIM(Table1[[#This Row],[Campaign Name]]))</f>
        <v>Summer Sale</v>
      </c>
      <c r="C554" t="str">
        <f ca="1">PROPER(TRIM(Table1[[#This Row],[Campaign Type]]))</f>
        <v>Sales</v>
      </c>
      <c r="D554" t="str">
        <f ca="1">PROPER(TRIM(Table1[[#This Row],[Marketing Channel]]))</f>
        <v>Linkedin</v>
      </c>
      <c r="E554" t="s">
        <v>1200</v>
      </c>
      <c r="F554" t="s">
        <v>978</v>
      </c>
      <c r="G554" t="s">
        <v>29</v>
      </c>
      <c r="H554" t="s">
        <v>61</v>
      </c>
      <c r="I554" t="s">
        <v>62</v>
      </c>
      <c r="J554" t="s">
        <v>63</v>
      </c>
      <c r="K554">
        <v>99419</v>
      </c>
      <c r="L554">
        <v>12198</v>
      </c>
      <c r="M554">
        <v>12.27</v>
      </c>
      <c r="N554">
        <v>1686</v>
      </c>
      <c r="O554">
        <v>13.82</v>
      </c>
      <c r="P554">
        <v>7985.43</v>
      </c>
      <c r="R554" s="6" t="e">
        <v>#VALUE!</v>
      </c>
      <c r="S554">
        <v>553</v>
      </c>
      <c r="T554" t="str">
        <f ca="1">PROPER(TRIM(Table1[[#This Row],[Campaign Status]]))</f>
        <v>Paused</v>
      </c>
      <c r="V554" s="1">
        <f t="shared" si="24"/>
        <v>1686</v>
      </c>
      <c r="W554" t="str">
        <f t="shared" ca="1" si="25"/>
        <v>North</v>
      </c>
      <c r="X554" s="6">
        <f t="shared" si="26"/>
        <v>844.36928068673092</v>
      </c>
    </row>
    <row r="555" spans="1:24" x14ac:dyDescent="0.3">
      <c r="A555" t="s">
        <v>1201</v>
      </c>
      <c r="B555" t="str">
        <f ca="1">PROPER(TRIM(Table1[[#This Row],[Campaign Name]]))</f>
        <v>New Launch</v>
      </c>
      <c r="C555" t="str">
        <f ca="1">PROPER(TRIM(Table1[[#This Row],[Campaign Type]]))</f>
        <v>Retargeting</v>
      </c>
      <c r="D555" t="str">
        <f ca="1">PROPER(TRIM(Table1[[#This Row],[Marketing Channel]]))</f>
        <v>Meta Ads</v>
      </c>
      <c r="E555" t="s">
        <v>1184</v>
      </c>
      <c r="F555" t="s">
        <v>53</v>
      </c>
      <c r="G555" t="s">
        <v>46</v>
      </c>
      <c r="H555" t="s">
        <v>30</v>
      </c>
      <c r="I555" t="s">
        <v>24</v>
      </c>
      <c r="J555" t="s">
        <v>25</v>
      </c>
      <c r="K555">
        <v>198861</v>
      </c>
      <c r="L555">
        <v>25144</v>
      </c>
      <c r="M555">
        <v>12.64</v>
      </c>
      <c r="N555">
        <v>3355</v>
      </c>
      <c r="O555">
        <v>13.34</v>
      </c>
      <c r="P555">
        <v>250</v>
      </c>
      <c r="Q555">
        <v>47721.34</v>
      </c>
      <c r="R555" s="6">
        <v>18988.536</v>
      </c>
      <c r="S555">
        <v>2134</v>
      </c>
      <c r="T555" t="str">
        <f ca="1">PROPER(TRIM(Table1[[#This Row],[Campaign Status]]))</f>
        <v>Paused</v>
      </c>
      <c r="V555" s="1">
        <f t="shared" si="24"/>
        <v>3355</v>
      </c>
      <c r="W555" t="str">
        <f t="shared" ca="1" si="25"/>
        <v>South</v>
      </c>
      <c r="X555" s="6" t="e">
        <f t="shared" si="26"/>
        <v>#VALUE!</v>
      </c>
    </row>
    <row r="556" spans="1:24" x14ac:dyDescent="0.3">
      <c r="A556" t="s">
        <v>1202</v>
      </c>
      <c r="B556" t="str">
        <f ca="1">PROPER(TRIM(Table1[[#This Row],[Campaign Name]]))</f>
        <v>Festive Offer</v>
      </c>
      <c r="C556" t="str">
        <f ca="1">PROPER(TRIM(Table1[[#This Row],[Campaign Type]]))</f>
        <v>Awareness</v>
      </c>
      <c r="D556" t="str">
        <f ca="1">PROPER(TRIM(Table1[[#This Row],[Marketing Channel]]))</f>
        <v>Instagram</v>
      </c>
      <c r="E556" t="s">
        <v>1203</v>
      </c>
      <c r="F556" t="s">
        <v>232</v>
      </c>
      <c r="G556" t="s">
        <v>41</v>
      </c>
      <c r="H556" t="s">
        <v>11140</v>
      </c>
      <c r="I556" t="s">
        <v>31</v>
      </c>
      <c r="J556" t="s">
        <v>32</v>
      </c>
      <c r="K556">
        <v>13657</v>
      </c>
      <c r="L556">
        <v>1332</v>
      </c>
      <c r="M556">
        <v>9.75</v>
      </c>
      <c r="N556">
        <v>3</v>
      </c>
      <c r="O556">
        <v>0.23</v>
      </c>
      <c r="P556">
        <v>250</v>
      </c>
      <c r="Q556">
        <v>36007.269999999997</v>
      </c>
      <c r="R556" s="6">
        <v>14302.907999999999</v>
      </c>
      <c r="S556">
        <v>1</v>
      </c>
      <c r="T556" t="str">
        <f ca="1">PROPER(TRIM(Table1[[#This Row],[Campaign Status]]))</f>
        <v>Completed</v>
      </c>
      <c r="V556" s="1">
        <f t="shared" si="24"/>
        <v>3</v>
      </c>
      <c r="W556" t="str">
        <f t="shared" ca="1" si="25"/>
        <v>East</v>
      </c>
      <c r="X556" s="6">
        <f t="shared" si="26"/>
        <v>18988.536</v>
      </c>
    </row>
    <row r="557" spans="1:24" x14ac:dyDescent="0.3">
      <c r="A557" t="s">
        <v>1204</v>
      </c>
      <c r="B557" t="str">
        <f ca="1">PROPER(TRIM(Table1[[#This Row],[Campaign Name]]))</f>
        <v>New Launch</v>
      </c>
      <c r="C557" t="str">
        <f ca="1">PROPER(TRIM(Table1[[#This Row],[Campaign Type]]))</f>
        <v>Awareness</v>
      </c>
      <c r="D557" t="str">
        <f ca="1">PROPER(TRIM(Table1[[#This Row],[Marketing Channel]]))</f>
        <v>Youtube</v>
      </c>
      <c r="E557" t="s">
        <v>59</v>
      </c>
      <c r="F557" t="s">
        <v>344</v>
      </c>
      <c r="G557" t="s">
        <v>29</v>
      </c>
      <c r="H557" t="s">
        <v>99</v>
      </c>
      <c r="I557" t="s">
        <v>31</v>
      </c>
      <c r="J557" t="s">
        <v>25</v>
      </c>
      <c r="K557">
        <v>9530</v>
      </c>
      <c r="L557">
        <v>949</v>
      </c>
      <c r="M557">
        <v>9.9600000000000009</v>
      </c>
      <c r="N557">
        <v>169</v>
      </c>
      <c r="O557">
        <v>17.809999999999999</v>
      </c>
      <c r="P557">
        <v>4519.57</v>
      </c>
      <c r="Q557">
        <v>7609.62</v>
      </c>
      <c r="R557" s="6">
        <v>68.370442320840269</v>
      </c>
      <c r="S557">
        <v>49</v>
      </c>
      <c r="T557" t="str">
        <f ca="1">PROPER(TRIM(Table1[[#This Row],[Campaign Status]]))</f>
        <v>Paused</v>
      </c>
      <c r="V557" s="1">
        <f t="shared" si="24"/>
        <v>169</v>
      </c>
      <c r="W557" t="str">
        <f t="shared" ca="1" si="25"/>
        <v>North</v>
      </c>
      <c r="X557" s="6">
        <f t="shared" si="26"/>
        <v>14302.907999999999</v>
      </c>
    </row>
    <row r="558" spans="1:24" x14ac:dyDescent="0.3">
      <c r="A558" t="s">
        <v>1205</v>
      </c>
      <c r="B558" t="str">
        <f ca="1">PROPER(TRIM(Table1[[#This Row],[Campaign Name]]))</f>
        <v>New Launch</v>
      </c>
      <c r="C558" t="str">
        <f ca="1">PROPER(TRIM(Table1[[#This Row],[Campaign Type]]))</f>
        <v>Retargeting</v>
      </c>
      <c r="D558" t="str">
        <f ca="1">PROPER(TRIM(Table1[[#This Row],[Marketing Channel]]))</f>
        <v>Email</v>
      </c>
      <c r="E558" t="s">
        <v>898</v>
      </c>
      <c r="F558" t="s">
        <v>495</v>
      </c>
      <c r="G558" t="s">
        <v>29</v>
      </c>
      <c r="H558" t="s">
        <v>67</v>
      </c>
      <c r="I558" t="s">
        <v>31</v>
      </c>
      <c r="J558" t="s">
        <v>32</v>
      </c>
      <c r="K558">
        <v>24856</v>
      </c>
      <c r="L558">
        <v>1775</v>
      </c>
      <c r="M558">
        <v>7.14</v>
      </c>
      <c r="N558">
        <v>223</v>
      </c>
      <c r="O558">
        <v>12.56</v>
      </c>
      <c r="P558">
        <v>4021.4266195524165</v>
      </c>
      <c r="Q558">
        <v>33189.25</v>
      </c>
      <c r="R558" s="6">
        <v>725.31034729396481</v>
      </c>
      <c r="S558">
        <v>43</v>
      </c>
      <c r="T558" t="str">
        <f ca="1">PROPER(TRIM(Table1[[#This Row],[Campaign Status]]))</f>
        <v>Completed</v>
      </c>
      <c r="V558" s="1">
        <f t="shared" si="24"/>
        <v>223</v>
      </c>
      <c r="W558" t="str">
        <f t="shared" ca="1" si="25"/>
        <v>North</v>
      </c>
      <c r="X558" s="6">
        <f t="shared" si="26"/>
        <v>68.370442320840269</v>
      </c>
    </row>
    <row r="559" spans="1:24" x14ac:dyDescent="0.3">
      <c r="A559" t="s">
        <v>1206</v>
      </c>
      <c r="B559" t="str">
        <f ca="1">PROPER(TRIM(Table1[[#This Row],[Campaign Name]]))</f>
        <v>New Launch</v>
      </c>
      <c r="C559" t="str">
        <f ca="1">PROPER(TRIM(Table1[[#This Row],[Campaign Type]]))</f>
        <v>Retargeting</v>
      </c>
      <c r="D559" t="str">
        <f ca="1">PROPER(TRIM(Table1[[#This Row],[Marketing Channel]]))</f>
        <v>Meta Ads</v>
      </c>
      <c r="E559" t="s">
        <v>1207</v>
      </c>
      <c r="F559" t="s">
        <v>676</v>
      </c>
      <c r="G559" t="s">
        <v>29</v>
      </c>
      <c r="H559" t="s">
        <v>61</v>
      </c>
      <c r="I559" t="s">
        <v>68</v>
      </c>
      <c r="J559" t="s">
        <v>63</v>
      </c>
      <c r="K559">
        <v>181324</v>
      </c>
      <c r="L559">
        <v>6055</v>
      </c>
      <c r="M559">
        <v>3.34</v>
      </c>
      <c r="N559">
        <v>179</v>
      </c>
      <c r="O559">
        <v>2.96</v>
      </c>
      <c r="P559">
        <v>988.48</v>
      </c>
      <c r="Q559">
        <v>25412.720000000001</v>
      </c>
      <c r="R559" s="6">
        <v>2470.8886370993851</v>
      </c>
      <c r="S559">
        <v>3</v>
      </c>
      <c r="T559" t="str">
        <f ca="1">PROPER(TRIM(Table1[[#This Row],[Campaign Status]]))</f>
        <v>Active</v>
      </c>
      <c r="V559" s="1">
        <f t="shared" si="24"/>
        <v>179</v>
      </c>
      <c r="W559" t="str">
        <f t="shared" ca="1" si="25"/>
        <v>North</v>
      </c>
      <c r="X559" s="6">
        <f t="shared" si="26"/>
        <v>725.31034729396481</v>
      </c>
    </row>
    <row r="560" spans="1:24" x14ac:dyDescent="0.3">
      <c r="A560" t="s">
        <v>1208</v>
      </c>
      <c r="B560" t="str">
        <f ca="1">PROPER(TRIM(Table1[[#This Row],[Campaign Name]]))</f>
        <v>Summer Sale</v>
      </c>
      <c r="C560" t="str">
        <f ca="1">PROPER(TRIM(Table1[[#This Row],[Campaign Type]]))</f>
        <v>Awareness</v>
      </c>
      <c r="D560" t="str">
        <f ca="1">PROPER(TRIM(Table1[[#This Row],[Marketing Channel]]))</f>
        <v>Google Ads</v>
      </c>
      <c r="E560" t="s">
        <v>1209</v>
      </c>
      <c r="F560" t="s">
        <v>1143</v>
      </c>
      <c r="G560" t="s">
        <v>46</v>
      </c>
      <c r="H560" t="s">
        <v>42</v>
      </c>
      <c r="I560" t="s">
        <v>68</v>
      </c>
      <c r="J560" t="s">
        <v>32</v>
      </c>
      <c r="K560">
        <v>91797</v>
      </c>
      <c r="L560">
        <v>8031</v>
      </c>
      <c r="M560">
        <v>8.75</v>
      </c>
      <c r="N560">
        <v>444</v>
      </c>
      <c r="O560">
        <v>5.53</v>
      </c>
      <c r="P560">
        <v>3988.1535696969677</v>
      </c>
      <c r="Q560">
        <v>26806.52</v>
      </c>
      <c r="R560" s="6">
        <v>572.15365535778108</v>
      </c>
      <c r="S560">
        <v>262</v>
      </c>
      <c r="T560" t="str">
        <f ca="1">PROPER(TRIM(Table1[[#This Row],[Campaign Status]]))</f>
        <v>Paused</v>
      </c>
      <c r="V560" s="1">
        <f t="shared" si="24"/>
        <v>444</v>
      </c>
      <c r="W560" t="str">
        <f t="shared" ca="1" si="25"/>
        <v>South</v>
      </c>
      <c r="X560" s="6">
        <f t="shared" si="26"/>
        <v>2470.8886370993851</v>
      </c>
    </row>
    <row r="561" spans="1:24" x14ac:dyDescent="0.3">
      <c r="A561" t="s">
        <v>1210</v>
      </c>
      <c r="B561" t="str">
        <f ca="1">PROPER(TRIM(Table1[[#This Row],[Campaign Name]]))</f>
        <v>Summer Sale</v>
      </c>
      <c r="C561" t="str">
        <f ca="1">PROPER(TRIM(Table1[[#This Row],[Campaign Type]]))</f>
        <v>Lead Gen</v>
      </c>
      <c r="D561" t="str">
        <f ca="1">PROPER(TRIM(Table1[[#This Row],[Marketing Channel]]))</f>
        <v>Instagram</v>
      </c>
      <c r="E561" t="s">
        <v>658</v>
      </c>
      <c r="F561" t="s">
        <v>252</v>
      </c>
      <c r="G561" t="s">
        <v>46</v>
      </c>
      <c r="H561" t="s">
        <v>42</v>
      </c>
      <c r="I561" t="s">
        <v>68</v>
      </c>
      <c r="J561" t="s">
        <v>63</v>
      </c>
      <c r="K561">
        <v>4791</v>
      </c>
      <c r="L561">
        <v>534</v>
      </c>
      <c r="M561">
        <v>11.15</v>
      </c>
      <c r="N561">
        <v>118</v>
      </c>
      <c r="O561">
        <v>22.1</v>
      </c>
      <c r="P561">
        <v>3982.6304252733912</v>
      </c>
      <c r="Q561">
        <v>27888.720000000001</v>
      </c>
      <c r="R561" s="6">
        <v>600.25879938597507</v>
      </c>
      <c r="S561">
        <v>59</v>
      </c>
      <c r="T561" t="str">
        <f ca="1">PROPER(TRIM(Table1[[#This Row],[Campaign Status]]))</f>
        <v>Active</v>
      </c>
      <c r="V561" s="1">
        <f t="shared" si="24"/>
        <v>118</v>
      </c>
      <c r="W561" t="str">
        <f t="shared" ca="1" si="25"/>
        <v>South</v>
      </c>
      <c r="X561" s="6">
        <f t="shared" si="26"/>
        <v>572.15365535778108</v>
      </c>
    </row>
    <row r="562" spans="1:24" x14ac:dyDescent="0.3">
      <c r="A562" t="s">
        <v>1211</v>
      </c>
      <c r="B562" t="str">
        <f ca="1">PROPER(TRIM(Table1[[#This Row],[Campaign Name]]))</f>
        <v>Summer Sale</v>
      </c>
      <c r="C562" t="str">
        <f ca="1">PROPER(TRIM(Table1[[#This Row],[Campaign Type]]))</f>
        <v>Retargeting</v>
      </c>
      <c r="D562" t="str">
        <f ca="1">PROPER(TRIM(Table1[[#This Row],[Marketing Channel]]))</f>
        <v>Google Ads</v>
      </c>
      <c r="E562" t="s">
        <v>1212</v>
      </c>
      <c r="F562" t="s">
        <v>704</v>
      </c>
      <c r="G562" t="s">
        <v>29</v>
      </c>
      <c r="H562" t="s">
        <v>99</v>
      </c>
      <c r="I562" t="s">
        <v>31</v>
      </c>
      <c r="J562" t="s">
        <v>63</v>
      </c>
      <c r="K562">
        <v>35349</v>
      </c>
      <c r="L562">
        <v>2449</v>
      </c>
      <c r="M562">
        <v>6.93</v>
      </c>
      <c r="N562">
        <v>690</v>
      </c>
      <c r="O562">
        <v>28.17</v>
      </c>
      <c r="P562">
        <v>250</v>
      </c>
      <c r="Q562">
        <v>39025.980000000003</v>
      </c>
      <c r="R562" s="6">
        <v>15510.392000000002</v>
      </c>
      <c r="S562">
        <v>457</v>
      </c>
      <c r="T562" t="str">
        <f ca="1">PROPER(TRIM(Table1[[#This Row],[Campaign Status]]))</f>
        <v>Paused</v>
      </c>
      <c r="V562" s="1">
        <f t="shared" si="24"/>
        <v>690</v>
      </c>
      <c r="W562" t="str">
        <f t="shared" ca="1" si="25"/>
        <v>North</v>
      </c>
      <c r="X562" s="6">
        <f t="shared" si="26"/>
        <v>600.25879938597507</v>
      </c>
    </row>
    <row r="563" spans="1:24" x14ac:dyDescent="0.3">
      <c r="A563" t="s">
        <v>1213</v>
      </c>
      <c r="B563" t="str">
        <f ca="1">PROPER(TRIM(Table1[[#This Row],[Campaign Name]]))</f>
        <v>Summer Sale</v>
      </c>
      <c r="C563" t="str">
        <f ca="1">PROPER(TRIM(Table1[[#This Row],[Campaign Type]]))</f>
        <v>Awareness</v>
      </c>
      <c r="D563" t="str">
        <f ca="1">PROPER(TRIM(Table1[[#This Row],[Marketing Channel]]))</f>
        <v>Meta Ads</v>
      </c>
      <c r="E563" t="s">
        <v>507</v>
      </c>
      <c r="F563" t="s">
        <v>978</v>
      </c>
      <c r="G563" t="s">
        <v>29</v>
      </c>
      <c r="H563" t="s">
        <v>67</v>
      </c>
      <c r="I563" t="s">
        <v>62</v>
      </c>
      <c r="J563" t="s">
        <v>32</v>
      </c>
      <c r="K563">
        <v>183949</v>
      </c>
      <c r="L563">
        <v>17571</v>
      </c>
      <c r="M563">
        <v>9.5500000000000007</v>
      </c>
      <c r="N563">
        <v>2356</v>
      </c>
      <c r="O563">
        <v>13.41</v>
      </c>
      <c r="P563">
        <v>3817.8497265160554</v>
      </c>
      <c r="Q563">
        <v>27132.16</v>
      </c>
      <c r="R563" s="6">
        <v>610.66600163855082</v>
      </c>
      <c r="S563">
        <v>1550</v>
      </c>
      <c r="T563" t="str">
        <f ca="1">PROPER(TRIM(Table1[[#This Row],[Campaign Status]]))</f>
        <v>Paused</v>
      </c>
      <c r="V563" s="1">
        <f t="shared" si="24"/>
        <v>2356</v>
      </c>
      <c r="W563" t="str">
        <f t="shared" ca="1" si="25"/>
        <v>North</v>
      </c>
      <c r="X563" s="6">
        <f t="shared" si="26"/>
        <v>15510.392000000002</v>
      </c>
    </row>
    <row r="564" spans="1:24" x14ac:dyDescent="0.3">
      <c r="A564" t="s">
        <v>1214</v>
      </c>
      <c r="B564" t="str">
        <f ca="1">PROPER(TRIM(Table1[[#This Row],[Campaign Name]]))</f>
        <v>Mega Discount</v>
      </c>
      <c r="C564" t="str">
        <f ca="1">PROPER(TRIM(Table1[[#This Row],[Campaign Type]]))</f>
        <v>Sales</v>
      </c>
      <c r="D564" t="str">
        <f ca="1">PROPER(TRIM(Table1[[#This Row],[Marketing Channel]]))</f>
        <v>Email</v>
      </c>
      <c r="E564" t="s">
        <v>1215</v>
      </c>
      <c r="F564" t="s">
        <v>468</v>
      </c>
      <c r="G564" t="s">
        <v>46</v>
      </c>
      <c r="H564" t="s">
        <v>42</v>
      </c>
      <c r="I564" t="s">
        <v>31</v>
      </c>
      <c r="J564" t="s">
        <v>63</v>
      </c>
      <c r="K564">
        <v>17013</v>
      </c>
      <c r="L564">
        <v>1747</v>
      </c>
      <c r="M564">
        <v>10.27</v>
      </c>
      <c r="N564">
        <v>33</v>
      </c>
      <c r="O564">
        <v>1.89</v>
      </c>
      <c r="P564">
        <v>250</v>
      </c>
      <c r="Q564">
        <v>35458.75</v>
      </c>
      <c r="R564" s="6">
        <v>14083.5</v>
      </c>
      <c r="S564">
        <v>30</v>
      </c>
      <c r="T564" t="str">
        <f ca="1">PROPER(TRIM(Table1[[#This Row],[Campaign Status]]))</f>
        <v>Completed</v>
      </c>
      <c r="V564" s="1">
        <f t="shared" si="24"/>
        <v>33</v>
      </c>
      <c r="W564" t="str">
        <f t="shared" ca="1" si="25"/>
        <v>South</v>
      </c>
      <c r="X564" s="6">
        <f t="shared" si="26"/>
        <v>610.66600163855082</v>
      </c>
    </row>
    <row r="565" spans="1:24" x14ac:dyDescent="0.3">
      <c r="A565" t="s">
        <v>1216</v>
      </c>
      <c r="B565" t="str">
        <f ca="1">PROPER(TRIM(Table1[[#This Row],[Campaign Name]]))</f>
        <v>Summer Sale</v>
      </c>
      <c r="C565" t="str">
        <f ca="1">PROPER(TRIM(Table1[[#This Row],[Campaign Type]]))</f>
        <v>Lead Gen</v>
      </c>
      <c r="D565" t="str">
        <f ca="1">PROPER(TRIM(Table1[[#This Row],[Marketing Channel]]))</f>
        <v>Google Ads</v>
      </c>
      <c r="E565" t="s">
        <v>1217</v>
      </c>
      <c r="F565" t="s">
        <v>279</v>
      </c>
      <c r="G565" t="s">
        <v>41</v>
      </c>
      <c r="H565" t="s">
        <v>11140</v>
      </c>
      <c r="I565" t="s">
        <v>62</v>
      </c>
      <c r="J565" t="s">
        <v>32</v>
      </c>
      <c r="K565">
        <v>149502</v>
      </c>
      <c r="L565">
        <v>1999</v>
      </c>
      <c r="M565">
        <v>1.34</v>
      </c>
      <c r="N565">
        <v>20</v>
      </c>
      <c r="O565">
        <v>1</v>
      </c>
      <c r="P565">
        <v>3988.1535696969677</v>
      </c>
      <c r="Q565">
        <v>20614.03</v>
      </c>
      <c r="R565" s="6">
        <v>416.88155031518306</v>
      </c>
      <c r="S565">
        <v>8</v>
      </c>
      <c r="T565" t="str">
        <f ca="1">PROPER(TRIM(Table1[[#This Row],[Campaign Status]]))</f>
        <v>Active</v>
      </c>
      <c r="V565" s="1">
        <f t="shared" si="24"/>
        <v>20</v>
      </c>
      <c r="W565" t="str">
        <f t="shared" ca="1" si="25"/>
        <v>East</v>
      </c>
      <c r="X565" s="6">
        <f t="shared" si="26"/>
        <v>14083.5</v>
      </c>
    </row>
    <row r="566" spans="1:24" x14ac:dyDescent="0.3">
      <c r="A566" t="s">
        <v>1218</v>
      </c>
      <c r="B566" t="str">
        <f ca="1">PROPER(TRIM(Table1[[#This Row],[Campaign Name]]))</f>
        <v>Festive Offer</v>
      </c>
      <c r="C566" t="str">
        <f ca="1">PROPER(TRIM(Table1[[#This Row],[Campaign Type]]))</f>
        <v>Sales</v>
      </c>
      <c r="D566" t="str">
        <f ca="1">PROPER(TRIM(Table1[[#This Row],[Marketing Channel]]))</f>
        <v>Google Ads</v>
      </c>
      <c r="E566" t="s">
        <v>1219</v>
      </c>
      <c r="F566" t="s">
        <v>1220</v>
      </c>
      <c r="G566" t="s">
        <v>41</v>
      </c>
      <c r="H566" t="s">
        <v>11140</v>
      </c>
      <c r="I566" t="s">
        <v>24</v>
      </c>
      <c r="J566" t="s">
        <v>63</v>
      </c>
      <c r="K566">
        <v>27689</v>
      </c>
      <c r="L566">
        <v>2033</v>
      </c>
      <c r="M566">
        <v>7.34</v>
      </c>
      <c r="N566">
        <v>381</v>
      </c>
      <c r="O566">
        <v>18.739999999999998</v>
      </c>
      <c r="P566">
        <v>250</v>
      </c>
      <c r="Q566">
        <v>33508.68</v>
      </c>
      <c r="R566" s="6">
        <v>13303.472</v>
      </c>
      <c r="S566">
        <v>119</v>
      </c>
      <c r="T566" t="str">
        <f ca="1">PROPER(TRIM(Table1[[#This Row],[Campaign Status]]))</f>
        <v>Completed</v>
      </c>
      <c r="V566" s="1">
        <f t="shared" si="24"/>
        <v>381</v>
      </c>
      <c r="W566" t="str">
        <f t="shared" ca="1" si="25"/>
        <v>East</v>
      </c>
      <c r="X566" s="6">
        <f t="shared" si="26"/>
        <v>416.88155031518306</v>
      </c>
    </row>
    <row r="567" spans="1:24" x14ac:dyDescent="0.3">
      <c r="A567" t="s">
        <v>1221</v>
      </c>
      <c r="B567" t="str">
        <f ca="1">PROPER(TRIM(Table1[[#This Row],[Campaign Name]]))</f>
        <v>Summer Sale</v>
      </c>
      <c r="C567" t="str">
        <f ca="1">PROPER(TRIM(Table1[[#This Row],[Campaign Type]]))</f>
        <v>Retargeting</v>
      </c>
      <c r="D567" t="str">
        <f ca="1">PROPER(TRIM(Table1[[#This Row],[Marketing Channel]]))</f>
        <v>Meta Ads</v>
      </c>
      <c r="E567" t="s">
        <v>1222</v>
      </c>
      <c r="F567" t="s">
        <v>40</v>
      </c>
      <c r="G567" t="s">
        <v>29</v>
      </c>
      <c r="H567" t="s">
        <v>99</v>
      </c>
      <c r="I567" t="s">
        <v>68</v>
      </c>
      <c r="J567" t="s">
        <v>63</v>
      </c>
      <c r="K567">
        <v>79627</v>
      </c>
      <c r="L567">
        <v>5243</v>
      </c>
      <c r="M567">
        <v>6.58</v>
      </c>
      <c r="N567">
        <v>1144</v>
      </c>
      <c r="O567">
        <v>21.82</v>
      </c>
      <c r="P567">
        <v>3817.8497265160554</v>
      </c>
      <c r="Q567">
        <v>33261.83</v>
      </c>
      <c r="R567" s="6">
        <v>771.21894214397969</v>
      </c>
      <c r="S567">
        <v>815</v>
      </c>
      <c r="T567" t="str">
        <f ca="1">PROPER(TRIM(Table1[[#This Row],[Campaign Status]]))</f>
        <v>Completed</v>
      </c>
      <c r="V567" s="1">
        <f t="shared" si="24"/>
        <v>1144</v>
      </c>
      <c r="W567" t="str">
        <f t="shared" ca="1" si="25"/>
        <v>North</v>
      </c>
      <c r="X567" s="6">
        <f t="shared" si="26"/>
        <v>13303.472</v>
      </c>
    </row>
    <row r="568" spans="1:24" x14ac:dyDescent="0.3">
      <c r="A568" t="s">
        <v>1223</v>
      </c>
      <c r="B568" t="str">
        <f ca="1">PROPER(TRIM(Table1[[#This Row],[Campaign Name]]))</f>
        <v>Summer Sale</v>
      </c>
      <c r="C568" t="str">
        <f ca="1">PROPER(TRIM(Table1[[#This Row],[Campaign Type]]))</f>
        <v>Retargeting</v>
      </c>
      <c r="D568" t="str">
        <f ca="1">PROPER(TRIM(Table1[[#This Row],[Marketing Channel]]))</f>
        <v>Google Ads</v>
      </c>
      <c r="E568" t="s">
        <v>1224</v>
      </c>
      <c r="F568" t="s">
        <v>106</v>
      </c>
      <c r="G568" t="s">
        <v>29</v>
      </c>
      <c r="H568" t="s">
        <v>67</v>
      </c>
      <c r="I568" t="s">
        <v>62</v>
      </c>
      <c r="J568" t="s">
        <v>32</v>
      </c>
      <c r="K568">
        <v>143423</v>
      </c>
      <c r="L568">
        <v>7037</v>
      </c>
      <c r="M568">
        <v>4.91</v>
      </c>
      <c r="N568">
        <v>1025</v>
      </c>
      <c r="O568">
        <v>14.57</v>
      </c>
      <c r="P568">
        <v>2369.9</v>
      </c>
      <c r="Q568">
        <v>9622.27</v>
      </c>
      <c r="R568" s="6">
        <v>306.02008523566394</v>
      </c>
      <c r="S568">
        <v>82</v>
      </c>
      <c r="T568" t="str">
        <f ca="1">PROPER(TRIM(Table1[[#This Row],[Campaign Status]]))</f>
        <v>Active</v>
      </c>
      <c r="V568" s="1">
        <f t="shared" si="24"/>
        <v>1025</v>
      </c>
      <c r="W568" t="str">
        <f t="shared" ca="1" si="25"/>
        <v>North</v>
      </c>
      <c r="X568" s="6">
        <f t="shared" si="26"/>
        <v>771.21894214397969</v>
      </c>
    </row>
    <row r="569" spans="1:24" x14ac:dyDescent="0.3">
      <c r="A569" t="s">
        <v>1225</v>
      </c>
      <c r="B569" t="str">
        <f ca="1">PROPER(TRIM(Table1[[#This Row],[Campaign Name]]))</f>
        <v>Flash Sale</v>
      </c>
      <c r="C569" t="str">
        <f ca="1">PROPER(TRIM(Table1[[#This Row],[Campaign Type]]))</f>
        <v>Awareness</v>
      </c>
      <c r="D569" t="str">
        <f ca="1">PROPER(TRIM(Table1[[#This Row],[Marketing Channel]]))</f>
        <v>Google Ads</v>
      </c>
      <c r="E569" t="s">
        <v>1226</v>
      </c>
      <c r="F569" t="s">
        <v>605</v>
      </c>
      <c r="G569" t="s">
        <v>41</v>
      </c>
      <c r="H569" t="s">
        <v>11140</v>
      </c>
      <c r="I569" t="s">
        <v>31</v>
      </c>
      <c r="J569" t="s">
        <v>32</v>
      </c>
      <c r="K569">
        <v>13678</v>
      </c>
      <c r="L569">
        <v>684</v>
      </c>
      <c r="M569">
        <v>5</v>
      </c>
      <c r="N569">
        <v>173</v>
      </c>
      <c r="O569">
        <v>25.29</v>
      </c>
      <c r="P569">
        <v>250</v>
      </c>
      <c r="Q569">
        <v>19078.080000000002</v>
      </c>
      <c r="R569" s="6">
        <v>7531.2320000000018</v>
      </c>
      <c r="S569">
        <v>148</v>
      </c>
      <c r="T569" t="str">
        <f ca="1">PROPER(TRIM(Table1[[#This Row],[Campaign Status]]))</f>
        <v>Completed</v>
      </c>
      <c r="V569" s="1">
        <f t="shared" si="24"/>
        <v>173</v>
      </c>
      <c r="W569" t="str">
        <f t="shared" ca="1" si="25"/>
        <v>East</v>
      </c>
      <c r="X569" s="6">
        <f t="shared" si="26"/>
        <v>306.02008523566394</v>
      </c>
    </row>
    <row r="570" spans="1:24" x14ac:dyDescent="0.3">
      <c r="A570" t="s">
        <v>1227</v>
      </c>
      <c r="B570" t="str">
        <f ca="1">PROPER(TRIM(Table1[[#This Row],[Campaign Name]]))</f>
        <v>Festive Offer</v>
      </c>
      <c r="C570" t="str">
        <f ca="1">PROPER(TRIM(Table1[[#This Row],[Campaign Type]]))</f>
        <v>Sales</v>
      </c>
      <c r="D570" t="str">
        <f ca="1">PROPER(TRIM(Table1[[#This Row],[Marketing Channel]]))</f>
        <v>Google Ads</v>
      </c>
      <c r="E570" t="s">
        <v>175</v>
      </c>
      <c r="F570" t="s">
        <v>762</v>
      </c>
      <c r="G570" t="s">
        <v>46</v>
      </c>
      <c r="H570" t="s">
        <v>42</v>
      </c>
      <c r="I570" t="s">
        <v>62</v>
      </c>
      <c r="J570" t="s">
        <v>32</v>
      </c>
      <c r="K570">
        <v>80031</v>
      </c>
      <c r="L570">
        <v>5947</v>
      </c>
      <c r="M570">
        <v>7.43</v>
      </c>
      <c r="N570">
        <v>1368</v>
      </c>
      <c r="O570">
        <v>23</v>
      </c>
      <c r="P570">
        <v>1338.28</v>
      </c>
      <c r="Q570">
        <v>5702.58</v>
      </c>
      <c r="R570" s="6">
        <v>326.11262217174283</v>
      </c>
      <c r="S570">
        <v>266</v>
      </c>
      <c r="T570" t="str">
        <f ca="1">PROPER(TRIM(Table1[[#This Row],[Campaign Status]]))</f>
        <v>Paused</v>
      </c>
      <c r="V570" s="1">
        <f t="shared" si="24"/>
        <v>1368</v>
      </c>
      <c r="W570" t="str">
        <f t="shared" ca="1" si="25"/>
        <v>South</v>
      </c>
      <c r="X570" s="6">
        <f t="shared" si="26"/>
        <v>7531.2320000000018</v>
      </c>
    </row>
    <row r="571" spans="1:24" x14ac:dyDescent="0.3">
      <c r="A571" t="s">
        <v>1228</v>
      </c>
      <c r="B571" t="str">
        <f ca="1">PROPER(TRIM(Table1[[#This Row],[Campaign Name]]))</f>
        <v>Mega Discount</v>
      </c>
      <c r="C571" t="str">
        <f ca="1">PROPER(TRIM(Table1[[#This Row],[Campaign Type]]))</f>
        <v>Retargeting</v>
      </c>
      <c r="D571" t="str">
        <f ca="1">PROPER(TRIM(Table1[[#This Row],[Marketing Channel]]))</f>
        <v>Meta Ads</v>
      </c>
      <c r="E571" t="s">
        <v>1229</v>
      </c>
      <c r="F571" t="s">
        <v>115</v>
      </c>
      <c r="G571" t="s">
        <v>11141</v>
      </c>
      <c r="H571" t="s">
        <v>36</v>
      </c>
      <c r="I571" t="s">
        <v>68</v>
      </c>
      <c r="J571" t="s">
        <v>32</v>
      </c>
      <c r="K571">
        <v>121856</v>
      </c>
      <c r="L571">
        <v>1726</v>
      </c>
      <c r="M571">
        <v>1.42</v>
      </c>
      <c r="N571">
        <v>255</v>
      </c>
      <c r="O571">
        <v>14.77</v>
      </c>
      <c r="P571">
        <v>14646.85</v>
      </c>
      <c r="Q571">
        <v>17288.95</v>
      </c>
      <c r="R571" s="6">
        <v>18.03869091306322</v>
      </c>
      <c r="S571">
        <v>229</v>
      </c>
      <c r="T571" t="str">
        <f ca="1">PROPER(TRIM(Table1[[#This Row],[Campaign Status]]))</f>
        <v>Active</v>
      </c>
      <c r="V571" s="1">
        <f t="shared" si="24"/>
        <v>255</v>
      </c>
      <c r="W571" t="str">
        <f t="shared" ca="1" si="25"/>
        <v>west</v>
      </c>
      <c r="X571" s="6">
        <f t="shared" si="26"/>
        <v>326.11262217174283</v>
      </c>
    </row>
    <row r="572" spans="1:24" x14ac:dyDescent="0.3">
      <c r="A572" t="s">
        <v>1230</v>
      </c>
      <c r="B572" t="str">
        <f ca="1">PROPER(TRIM(Table1[[#This Row],[Campaign Name]]))</f>
        <v>Festive Offer</v>
      </c>
      <c r="C572" t="str">
        <f ca="1">PROPER(TRIM(Table1[[#This Row],[Campaign Type]]))</f>
        <v>Sales</v>
      </c>
      <c r="D572" t="str">
        <f ca="1">PROPER(TRIM(Table1[[#This Row],[Marketing Channel]]))</f>
        <v>Meta Ads</v>
      </c>
      <c r="E572" t="s">
        <v>1231</v>
      </c>
      <c r="F572" t="s">
        <v>347</v>
      </c>
      <c r="G572" t="s">
        <v>29</v>
      </c>
      <c r="H572" t="s">
        <v>67</v>
      </c>
      <c r="I572" t="s">
        <v>31</v>
      </c>
      <c r="J572" t="s">
        <v>25</v>
      </c>
      <c r="K572">
        <v>158834</v>
      </c>
      <c r="L572">
        <v>14473</v>
      </c>
      <c r="M572">
        <v>9.11</v>
      </c>
      <c r="N572">
        <v>2521</v>
      </c>
      <c r="O572">
        <v>17.420000000000002</v>
      </c>
      <c r="P572">
        <v>4643.8999999999996</v>
      </c>
      <c r="Q572">
        <v>7352.14</v>
      </c>
      <c r="R572" s="6">
        <v>58.318223906630216</v>
      </c>
      <c r="S572">
        <v>2014</v>
      </c>
      <c r="T572" t="str">
        <f ca="1">PROPER(TRIM(Table1[[#This Row],[Campaign Status]]))</f>
        <v>Completed</v>
      </c>
      <c r="V572" s="1">
        <f t="shared" si="24"/>
        <v>2521</v>
      </c>
      <c r="W572" t="str">
        <f t="shared" ca="1" si="25"/>
        <v>North</v>
      </c>
      <c r="X572" s="6">
        <f t="shared" si="26"/>
        <v>18.03869091306322</v>
      </c>
    </row>
    <row r="573" spans="1:24" x14ac:dyDescent="0.3">
      <c r="A573" t="s">
        <v>1232</v>
      </c>
      <c r="B573" t="str">
        <f ca="1">PROPER(TRIM(Table1[[#This Row],[Campaign Name]]))</f>
        <v>Flash Sale</v>
      </c>
      <c r="C573" t="str">
        <f ca="1">PROPER(TRIM(Table1[[#This Row],[Campaign Type]]))</f>
        <v>Sales</v>
      </c>
      <c r="D573" t="str">
        <f ca="1">PROPER(TRIM(Table1[[#This Row],[Marketing Channel]]))</f>
        <v>Meta Ads</v>
      </c>
      <c r="E573" t="s">
        <v>1233</v>
      </c>
      <c r="F573" t="s">
        <v>1108</v>
      </c>
      <c r="G573" t="s">
        <v>29</v>
      </c>
      <c r="H573" t="s">
        <v>61</v>
      </c>
      <c r="I573" t="s">
        <v>24</v>
      </c>
      <c r="J573" t="s">
        <v>63</v>
      </c>
      <c r="K573">
        <v>94387</v>
      </c>
      <c r="L573">
        <v>1998</v>
      </c>
      <c r="M573">
        <v>2.12</v>
      </c>
      <c r="N573">
        <v>155</v>
      </c>
      <c r="O573">
        <v>7.76</v>
      </c>
      <c r="P573">
        <v>3817.8497265160554</v>
      </c>
      <c r="Q573">
        <v>22027.08</v>
      </c>
      <c r="R573" s="6">
        <v>476.94989530404115</v>
      </c>
      <c r="S573">
        <v>24</v>
      </c>
      <c r="T573" t="str">
        <f ca="1">PROPER(TRIM(Table1[[#This Row],[Campaign Status]]))</f>
        <v>Paused</v>
      </c>
      <c r="V573" s="1">
        <f t="shared" si="24"/>
        <v>155</v>
      </c>
      <c r="W573" t="str">
        <f t="shared" ca="1" si="25"/>
        <v>North</v>
      </c>
      <c r="X573" s="6">
        <f t="shared" si="26"/>
        <v>58.318223906630216</v>
      </c>
    </row>
    <row r="574" spans="1:24" x14ac:dyDescent="0.3">
      <c r="A574" t="s">
        <v>1234</v>
      </c>
      <c r="B574" t="str">
        <f ca="1">PROPER(TRIM(Table1[[#This Row],[Campaign Name]]))</f>
        <v>New Launch</v>
      </c>
      <c r="C574" t="str">
        <f ca="1">PROPER(TRIM(Table1[[#This Row],[Campaign Type]]))</f>
        <v>Sales</v>
      </c>
      <c r="D574" t="str">
        <f ca="1">PROPER(TRIM(Table1[[#This Row],[Marketing Channel]]))</f>
        <v>Meta Ads</v>
      </c>
      <c r="E574" t="s">
        <v>1235</v>
      </c>
      <c r="F574" t="s">
        <v>849</v>
      </c>
      <c r="G574" t="s">
        <v>46</v>
      </c>
      <c r="H574" t="s">
        <v>30</v>
      </c>
      <c r="I574" t="s">
        <v>24</v>
      </c>
      <c r="J574" t="s">
        <v>25</v>
      </c>
      <c r="K574">
        <v>48468</v>
      </c>
      <c r="L574">
        <v>3839</v>
      </c>
      <c r="M574">
        <v>7.92</v>
      </c>
      <c r="N574">
        <v>889</v>
      </c>
      <c r="O574">
        <v>23.16</v>
      </c>
      <c r="P574">
        <v>12750.54</v>
      </c>
      <c r="Q574">
        <v>22232.68</v>
      </c>
      <c r="R574" s="6">
        <v>74.366575846983736</v>
      </c>
      <c r="S574">
        <v>64</v>
      </c>
      <c r="T574" t="str">
        <f ca="1">PROPER(TRIM(Table1[[#This Row],[Campaign Status]]))</f>
        <v>Completed</v>
      </c>
      <c r="V574" s="1">
        <f t="shared" si="24"/>
        <v>889</v>
      </c>
      <c r="W574" t="str">
        <f t="shared" ca="1" si="25"/>
        <v>South</v>
      </c>
      <c r="X574" s="6">
        <f t="shared" si="26"/>
        <v>476.94989530404115</v>
      </c>
    </row>
    <row r="575" spans="1:24" x14ac:dyDescent="0.3">
      <c r="A575" t="s">
        <v>1236</v>
      </c>
      <c r="B575" t="str">
        <f ca="1">PROPER(TRIM(Table1[[#This Row],[Campaign Name]]))</f>
        <v>Summer Sale</v>
      </c>
      <c r="C575" t="str">
        <f ca="1">PROPER(TRIM(Table1[[#This Row],[Campaign Type]]))</f>
        <v>Lead Gen</v>
      </c>
      <c r="D575" t="str">
        <f ca="1">PROPER(TRIM(Table1[[#This Row],[Marketing Channel]]))</f>
        <v>Youtube</v>
      </c>
      <c r="E575" t="s">
        <v>1139</v>
      </c>
      <c r="F575" t="s">
        <v>516</v>
      </c>
      <c r="G575" t="s">
        <v>11141</v>
      </c>
      <c r="H575" t="s">
        <v>36</v>
      </c>
      <c r="I575" t="s">
        <v>68</v>
      </c>
      <c r="J575" t="s">
        <v>32</v>
      </c>
      <c r="K575">
        <v>4601</v>
      </c>
      <c r="L575">
        <v>320</v>
      </c>
      <c r="M575">
        <v>6.96</v>
      </c>
      <c r="N575">
        <v>5</v>
      </c>
      <c r="O575">
        <v>1.56</v>
      </c>
      <c r="P575">
        <v>3891.7088323699436</v>
      </c>
      <c r="Q575">
        <v>26960.17</v>
      </c>
      <c r="R575" s="6">
        <v>592.75917498642866</v>
      </c>
      <c r="S575">
        <v>2</v>
      </c>
      <c r="T575" t="str">
        <f ca="1">PROPER(TRIM(Table1[[#This Row],[Campaign Status]]))</f>
        <v>Paused</v>
      </c>
      <c r="V575" s="1">
        <f t="shared" si="24"/>
        <v>5</v>
      </c>
      <c r="W575" t="str">
        <f t="shared" ca="1" si="25"/>
        <v>west</v>
      </c>
      <c r="X575" s="6">
        <f t="shared" si="26"/>
        <v>74.366575846983736</v>
      </c>
    </row>
    <row r="576" spans="1:24" x14ac:dyDescent="0.3">
      <c r="A576" t="s">
        <v>1237</v>
      </c>
      <c r="B576" t="str">
        <f ca="1">PROPER(TRIM(Table1[[#This Row],[Campaign Name]]))</f>
        <v>Summer Sale</v>
      </c>
      <c r="C576" t="str">
        <f ca="1">PROPER(TRIM(Table1[[#This Row],[Campaign Type]]))</f>
        <v>Lead Gen</v>
      </c>
      <c r="D576" t="str">
        <f ca="1">PROPER(TRIM(Table1[[#This Row],[Marketing Channel]]))</f>
        <v>Email</v>
      </c>
      <c r="E576" t="s">
        <v>438</v>
      </c>
      <c r="F576" t="s">
        <v>637</v>
      </c>
      <c r="G576" t="s">
        <v>46</v>
      </c>
      <c r="H576" t="s">
        <v>30</v>
      </c>
      <c r="I576" t="s">
        <v>62</v>
      </c>
      <c r="J576" t="s">
        <v>63</v>
      </c>
      <c r="K576">
        <v>179708</v>
      </c>
      <c r="L576">
        <v>1664</v>
      </c>
      <c r="M576">
        <v>0.93</v>
      </c>
      <c r="N576">
        <v>187</v>
      </c>
      <c r="O576">
        <v>11.24</v>
      </c>
      <c r="P576">
        <v>4021.4266195524165</v>
      </c>
      <c r="Q576">
        <v>6532.64</v>
      </c>
      <c r="R576" s="6">
        <v>62.445833730694332</v>
      </c>
      <c r="S576">
        <v>146</v>
      </c>
      <c r="T576" t="str">
        <f ca="1">PROPER(TRIM(Table1[[#This Row],[Campaign Status]]))</f>
        <v>Active</v>
      </c>
      <c r="V576" s="1">
        <f t="shared" si="24"/>
        <v>187</v>
      </c>
      <c r="W576" t="str">
        <f t="shared" ca="1" si="25"/>
        <v>South</v>
      </c>
      <c r="X576" s="6">
        <f t="shared" si="26"/>
        <v>592.75917498642866</v>
      </c>
    </row>
    <row r="577" spans="1:24" x14ac:dyDescent="0.3">
      <c r="A577" t="s">
        <v>963</v>
      </c>
      <c r="B577" t="str">
        <f ca="1">PROPER(TRIM(Table1[[#This Row],[Campaign Name]]))</f>
        <v>New Launch</v>
      </c>
      <c r="C577" t="str">
        <f ca="1">PROPER(TRIM(Table1[[#This Row],[Campaign Type]]))</f>
        <v>Lead Gen</v>
      </c>
      <c r="D577" t="str">
        <f ca="1">PROPER(TRIM(Table1[[#This Row],[Marketing Channel]]))</f>
        <v>Meta Ads</v>
      </c>
      <c r="E577" t="s">
        <v>964</v>
      </c>
      <c r="F577" t="s">
        <v>965</v>
      </c>
      <c r="G577" t="s">
        <v>29</v>
      </c>
      <c r="H577" t="s">
        <v>67</v>
      </c>
      <c r="I577" t="s">
        <v>24</v>
      </c>
      <c r="J577" t="s">
        <v>25</v>
      </c>
      <c r="K577">
        <v>49242</v>
      </c>
      <c r="L577">
        <v>7145</v>
      </c>
      <c r="M577">
        <v>14.51</v>
      </c>
      <c r="N577">
        <v>1586</v>
      </c>
      <c r="O577">
        <v>22.2</v>
      </c>
      <c r="P577">
        <v>250</v>
      </c>
      <c r="Q577">
        <v>11520.37</v>
      </c>
      <c r="R577" s="6">
        <v>4508.148000000001</v>
      </c>
      <c r="S577">
        <v>1175</v>
      </c>
      <c r="T577" t="str">
        <f ca="1">PROPER(TRIM(Table1[[#This Row],[Campaign Status]]))</f>
        <v>Paused</v>
      </c>
      <c r="V577" s="1">
        <f t="shared" si="24"/>
        <v>1586</v>
      </c>
      <c r="W577" t="str">
        <f t="shared" ca="1" si="25"/>
        <v>North</v>
      </c>
      <c r="X577" s="6">
        <f t="shared" si="26"/>
        <v>62.445833730694332</v>
      </c>
    </row>
    <row r="578" spans="1:24" x14ac:dyDescent="0.3">
      <c r="A578" t="s">
        <v>1238</v>
      </c>
      <c r="B578" t="str">
        <f ca="1">PROPER(TRIM(Table1[[#This Row],[Campaign Name]]))</f>
        <v>Summer Sale</v>
      </c>
      <c r="C578" t="str">
        <f ca="1">PROPER(TRIM(Table1[[#This Row],[Campaign Type]]))</f>
        <v>Retargeting</v>
      </c>
      <c r="D578" t="str">
        <f ca="1">PROPER(TRIM(Table1[[#This Row],[Marketing Channel]]))</f>
        <v>Meta Ads</v>
      </c>
      <c r="E578" t="s">
        <v>1239</v>
      </c>
      <c r="F578" t="s">
        <v>371</v>
      </c>
      <c r="G578" t="s">
        <v>41</v>
      </c>
      <c r="H578" t="s">
        <v>11140</v>
      </c>
      <c r="I578" t="s">
        <v>31</v>
      </c>
      <c r="J578" t="s">
        <v>32</v>
      </c>
      <c r="K578">
        <v>23492</v>
      </c>
      <c r="L578">
        <v>117</v>
      </c>
      <c r="M578">
        <v>0.5</v>
      </c>
      <c r="N578">
        <v>9</v>
      </c>
      <c r="O578">
        <v>7.69</v>
      </c>
      <c r="P578">
        <v>3817.8497265160554</v>
      </c>
      <c r="Q578">
        <v>39185.370000000003</v>
      </c>
      <c r="R578" s="6">
        <v>926.37277019696262</v>
      </c>
      <c r="S578">
        <v>9</v>
      </c>
      <c r="T578" t="str">
        <f ca="1">PROPER(TRIM(Table1[[#This Row],[Campaign Status]]))</f>
        <v>Completed</v>
      </c>
      <c r="V578" s="1">
        <f t="shared" ref="V578:V641" si="27">IF(N578="",ROUND(L578*O578/100,0),N578)</f>
        <v>9</v>
      </c>
      <c r="W578" t="str">
        <f t="shared" ca="1" si="25"/>
        <v>East</v>
      </c>
      <c r="X578" s="6">
        <f t="shared" si="26"/>
        <v>4508.148000000001</v>
      </c>
    </row>
    <row r="579" spans="1:24" x14ac:dyDescent="0.3">
      <c r="A579" t="s">
        <v>1240</v>
      </c>
      <c r="B579" t="str">
        <f ca="1">PROPER(TRIM(Table1[[#This Row],[Campaign Name]]))</f>
        <v>Flash Sale</v>
      </c>
      <c r="C579" t="str">
        <f ca="1">PROPER(TRIM(Table1[[#This Row],[Campaign Type]]))</f>
        <v>Sales</v>
      </c>
      <c r="D579" t="str">
        <f ca="1">PROPER(TRIM(Table1[[#This Row],[Marketing Channel]]))</f>
        <v>Google Ads</v>
      </c>
      <c r="E579" t="s">
        <v>1241</v>
      </c>
      <c r="F579" t="s">
        <v>988</v>
      </c>
      <c r="G579" t="s">
        <v>41</v>
      </c>
      <c r="H579" t="s">
        <v>11140</v>
      </c>
      <c r="I579" t="s">
        <v>31</v>
      </c>
      <c r="J579" t="s">
        <v>63</v>
      </c>
      <c r="K579">
        <v>104274</v>
      </c>
      <c r="L579">
        <v>5125</v>
      </c>
      <c r="M579">
        <v>4.91</v>
      </c>
      <c r="N579">
        <v>1621</v>
      </c>
      <c r="O579">
        <v>31.63</v>
      </c>
      <c r="P579">
        <v>3988.1535696969677</v>
      </c>
      <c r="Q579">
        <v>20790.580000000002</v>
      </c>
      <c r="R579" s="6">
        <v>421.30841093914387</v>
      </c>
      <c r="S579">
        <v>1188</v>
      </c>
      <c r="T579" t="str">
        <f ca="1">PROPER(TRIM(Table1[[#This Row],[Campaign Status]]))</f>
        <v>Completed</v>
      </c>
      <c r="V579" s="1">
        <f t="shared" si="27"/>
        <v>1621</v>
      </c>
      <c r="W579" t="str">
        <f t="shared" ref="W579:W642" ca="1" si="28">IF(OR(D579="Delhi",D579="lucknow",D579="jaipur"),"North",IF(OR(D579="Bengaluru",D579="chennai"),"South",IF(D579="Kolkata","East",IF(OR(D579="Mumbai",D579="Pune",D579="Ahmedabad"),"west","unknown"))))</f>
        <v>East</v>
      </c>
      <c r="X579" s="6">
        <f t="shared" si="26"/>
        <v>926.37277019696262</v>
      </c>
    </row>
    <row r="580" spans="1:24" x14ac:dyDescent="0.3">
      <c r="A580" t="s">
        <v>1242</v>
      </c>
      <c r="B580" t="str">
        <f ca="1">PROPER(TRIM(Table1[[#This Row],[Campaign Name]]))</f>
        <v>New Launch</v>
      </c>
      <c r="C580" t="str">
        <f ca="1">PROPER(TRIM(Table1[[#This Row],[Campaign Type]]))</f>
        <v>Awareness</v>
      </c>
      <c r="D580" t="str">
        <f ca="1">PROPER(TRIM(Table1[[#This Row],[Marketing Channel]]))</f>
        <v>Youtube</v>
      </c>
      <c r="E580" t="s">
        <v>1243</v>
      </c>
      <c r="F580" t="s">
        <v>587</v>
      </c>
      <c r="G580" t="s">
        <v>46</v>
      </c>
      <c r="H580" t="s">
        <v>42</v>
      </c>
      <c r="I580" t="s">
        <v>62</v>
      </c>
      <c r="J580" t="s">
        <v>63</v>
      </c>
      <c r="K580">
        <v>174436</v>
      </c>
      <c r="L580">
        <v>22697</v>
      </c>
      <c r="M580">
        <v>13.01</v>
      </c>
      <c r="N580">
        <v>4264</v>
      </c>
      <c r="O580">
        <v>18.79</v>
      </c>
      <c r="P580">
        <v>250</v>
      </c>
      <c r="Q580">
        <v>37680.94</v>
      </c>
      <c r="R580" s="6">
        <v>14972.376</v>
      </c>
      <c r="S580">
        <v>3959</v>
      </c>
      <c r="T580" t="str">
        <f ca="1">PROPER(TRIM(Table1[[#This Row],[Campaign Status]]))</f>
        <v>Completed</v>
      </c>
      <c r="V580" s="1">
        <f t="shared" si="27"/>
        <v>4264</v>
      </c>
      <c r="W580" t="str">
        <f t="shared" ca="1" si="28"/>
        <v>South</v>
      </c>
      <c r="X580" s="6">
        <f t="shared" ref="X580:X643" si="29">R579*1</f>
        <v>421.30841093914387</v>
      </c>
    </row>
    <row r="581" spans="1:24" x14ac:dyDescent="0.3">
      <c r="A581" t="s">
        <v>1244</v>
      </c>
      <c r="B581" t="str">
        <f ca="1">PROPER(TRIM(Table1[[#This Row],[Campaign Name]]))</f>
        <v>Summer Sale</v>
      </c>
      <c r="C581" t="str">
        <f ca="1">PROPER(TRIM(Table1[[#This Row],[Campaign Type]]))</f>
        <v>Awareness</v>
      </c>
      <c r="D581" t="str">
        <f ca="1">PROPER(TRIM(Table1[[#This Row],[Marketing Channel]]))</f>
        <v>Youtube</v>
      </c>
      <c r="E581" t="s">
        <v>1245</v>
      </c>
      <c r="F581" t="s">
        <v>229</v>
      </c>
      <c r="G581" t="s">
        <v>29</v>
      </c>
      <c r="H581" t="s">
        <v>67</v>
      </c>
      <c r="I581" t="s">
        <v>31</v>
      </c>
      <c r="J581" t="s">
        <v>25</v>
      </c>
      <c r="K581">
        <v>48996</v>
      </c>
      <c r="L581">
        <v>2491</v>
      </c>
      <c r="M581">
        <v>5.08</v>
      </c>
      <c r="N581">
        <v>631</v>
      </c>
      <c r="O581">
        <v>25.33</v>
      </c>
      <c r="P581">
        <v>3891.7088323699436</v>
      </c>
      <c r="Q581">
        <v>6746.68</v>
      </c>
      <c r="R581" s="6">
        <v>73.360348643849022</v>
      </c>
      <c r="S581">
        <v>593</v>
      </c>
      <c r="T581" t="str">
        <f ca="1">PROPER(TRIM(Table1[[#This Row],[Campaign Status]]))</f>
        <v>Active</v>
      </c>
      <c r="V581" s="1">
        <f t="shared" si="27"/>
        <v>631</v>
      </c>
      <c r="W581" t="str">
        <f t="shared" ca="1" si="28"/>
        <v>North</v>
      </c>
      <c r="X581" s="6">
        <f t="shared" si="29"/>
        <v>14972.376</v>
      </c>
    </row>
    <row r="582" spans="1:24" x14ac:dyDescent="0.3">
      <c r="A582" t="s">
        <v>1246</v>
      </c>
      <c r="B582" t="str">
        <f ca="1">PROPER(TRIM(Table1[[#This Row],[Campaign Name]]))</f>
        <v>Mega Discount</v>
      </c>
      <c r="C582" t="str">
        <f ca="1">PROPER(TRIM(Table1[[#This Row],[Campaign Type]]))</f>
        <v>Awareness</v>
      </c>
      <c r="D582" t="str">
        <f ca="1">PROPER(TRIM(Table1[[#This Row],[Marketing Channel]]))</f>
        <v>Instagram</v>
      </c>
      <c r="E582" t="s">
        <v>867</v>
      </c>
      <c r="F582" t="s">
        <v>704</v>
      </c>
      <c r="G582" t="s">
        <v>11141</v>
      </c>
      <c r="H582" t="s">
        <v>36</v>
      </c>
      <c r="I582" t="s">
        <v>31</v>
      </c>
      <c r="J582" t="s">
        <v>32</v>
      </c>
      <c r="K582">
        <v>66079</v>
      </c>
      <c r="L582">
        <v>4226</v>
      </c>
      <c r="M582">
        <v>6.4</v>
      </c>
      <c r="N582">
        <v>439</v>
      </c>
      <c r="O582">
        <v>10.39</v>
      </c>
      <c r="P582">
        <v>3982.6304252733912</v>
      </c>
      <c r="Q582">
        <v>8591.7999999999993</v>
      </c>
      <c r="R582" s="6">
        <v>115.73179237212821</v>
      </c>
      <c r="S582">
        <v>381</v>
      </c>
      <c r="T582" t="str">
        <f ca="1">PROPER(TRIM(Table1[[#This Row],[Campaign Status]]))</f>
        <v>Active</v>
      </c>
      <c r="V582" s="1">
        <f t="shared" si="27"/>
        <v>439</v>
      </c>
      <c r="W582" t="str">
        <f t="shared" ca="1" si="28"/>
        <v>west</v>
      </c>
      <c r="X582" s="6">
        <f t="shared" si="29"/>
        <v>73.360348643849022</v>
      </c>
    </row>
    <row r="583" spans="1:24" x14ac:dyDescent="0.3">
      <c r="A583" t="s">
        <v>1247</v>
      </c>
      <c r="B583" t="str">
        <f ca="1">PROPER(TRIM(Table1[[#This Row],[Campaign Name]]))</f>
        <v>New Launch</v>
      </c>
      <c r="C583" t="str">
        <f ca="1">PROPER(TRIM(Table1[[#This Row],[Campaign Type]]))</f>
        <v>Lead Gen</v>
      </c>
      <c r="D583" t="str">
        <f ca="1">PROPER(TRIM(Table1[[#This Row],[Marketing Channel]]))</f>
        <v>Google Ads</v>
      </c>
      <c r="E583" t="s">
        <v>1248</v>
      </c>
      <c r="F583" t="s">
        <v>74</v>
      </c>
      <c r="G583" t="s">
        <v>46</v>
      </c>
      <c r="H583" t="s">
        <v>30</v>
      </c>
      <c r="I583" t="s">
        <v>24</v>
      </c>
      <c r="J583" t="s">
        <v>32</v>
      </c>
      <c r="K583">
        <v>100713</v>
      </c>
      <c r="L583">
        <v>2935</v>
      </c>
      <c r="M583">
        <v>2.91</v>
      </c>
      <c r="N583">
        <v>631</v>
      </c>
      <c r="O583">
        <v>21.5</v>
      </c>
      <c r="P583">
        <v>250</v>
      </c>
      <c r="Q583">
        <v>9296.93</v>
      </c>
      <c r="R583" s="6">
        <v>3618.7719999999999</v>
      </c>
      <c r="S583">
        <v>371</v>
      </c>
      <c r="T583" t="str">
        <f ca="1">PROPER(TRIM(Table1[[#This Row],[Campaign Status]]))</f>
        <v>Active</v>
      </c>
      <c r="V583" s="1">
        <f t="shared" si="27"/>
        <v>631</v>
      </c>
      <c r="W583" t="str">
        <f t="shared" ca="1" si="28"/>
        <v>South</v>
      </c>
      <c r="X583" s="6">
        <f t="shared" si="29"/>
        <v>115.73179237212821</v>
      </c>
    </row>
    <row r="584" spans="1:24" x14ac:dyDescent="0.3">
      <c r="A584" t="s">
        <v>1249</v>
      </c>
      <c r="B584" t="str">
        <f ca="1">PROPER(TRIM(Table1[[#This Row],[Campaign Name]]))</f>
        <v>Flash Sale</v>
      </c>
      <c r="C584" t="str">
        <f ca="1">PROPER(TRIM(Table1[[#This Row],[Campaign Type]]))</f>
        <v>Awareness</v>
      </c>
      <c r="D584" t="str">
        <f ca="1">PROPER(TRIM(Table1[[#This Row],[Marketing Channel]]))</f>
        <v>Email</v>
      </c>
      <c r="E584" t="s">
        <v>1241</v>
      </c>
      <c r="F584" t="s">
        <v>505</v>
      </c>
      <c r="G584" t="s">
        <v>46</v>
      </c>
      <c r="H584" t="s">
        <v>30</v>
      </c>
      <c r="I584" t="s">
        <v>31</v>
      </c>
      <c r="J584" t="s">
        <v>32</v>
      </c>
      <c r="K584">
        <v>64844</v>
      </c>
      <c r="L584">
        <v>5499</v>
      </c>
      <c r="M584">
        <v>8.48</v>
      </c>
      <c r="N584">
        <v>1391</v>
      </c>
      <c r="O584">
        <v>25.3</v>
      </c>
      <c r="P584">
        <v>11711.83</v>
      </c>
      <c r="Q584">
        <v>8128.46</v>
      </c>
      <c r="R584" s="6">
        <v>-30.596157901882115</v>
      </c>
      <c r="S584">
        <v>147</v>
      </c>
      <c r="T584" t="str">
        <f ca="1">PROPER(TRIM(Table1[[#This Row],[Campaign Status]]))</f>
        <v>Paused</v>
      </c>
      <c r="V584" s="1">
        <f t="shared" si="27"/>
        <v>1391</v>
      </c>
      <c r="W584" t="str">
        <f t="shared" ca="1" si="28"/>
        <v>South</v>
      </c>
      <c r="X584" s="6">
        <f t="shared" si="29"/>
        <v>3618.7719999999999</v>
      </c>
    </row>
    <row r="585" spans="1:24" x14ac:dyDescent="0.3">
      <c r="A585" t="s">
        <v>1250</v>
      </c>
      <c r="B585" t="str">
        <f ca="1">PROPER(TRIM(Table1[[#This Row],[Campaign Name]]))</f>
        <v>Summer Sale</v>
      </c>
      <c r="C585" t="str">
        <f ca="1">PROPER(TRIM(Table1[[#This Row],[Campaign Type]]))</f>
        <v>Sales</v>
      </c>
      <c r="D585" t="str">
        <f ca="1">PROPER(TRIM(Table1[[#This Row],[Marketing Channel]]))</f>
        <v>Email</v>
      </c>
      <c r="E585" t="s">
        <v>338</v>
      </c>
      <c r="F585" t="s">
        <v>450</v>
      </c>
      <c r="G585" t="s">
        <v>29</v>
      </c>
      <c r="H585" t="s">
        <v>99</v>
      </c>
      <c r="I585" t="s">
        <v>68</v>
      </c>
      <c r="J585" t="s">
        <v>32</v>
      </c>
      <c r="K585">
        <v>195052</v>
      </c>
      <c r="L585">
        <v>4800</v>
      </c>
      <c r="M585">
        <v>2.46</v>
      </c>
      <c r="N585">
        <v>84</v>
      </c>
      <c r="O585">
        <v>1.75</v>
      </c>
      <c r="P585">
        <v>4021.4266195524165</v>
      </c>
      <c r="Q585">
        <v>44237.94</v>
      </c>
      <c r="R585" s="6">
        <v>1000.0558802916481</v>
      </c>
      <c r="S585">
        <v>19</v>
      </c>
      <c r="T585" t="str">
        <f ca="1">PROPER(TRIM(Table1[[#This Row],[Campaign Status]]))</f>
        <v>Completed</v>
      </c>
      <c r="V585" s="1">
        <f t="shared" si="27"/>
        <v>84</v>
      </c>
      <c r="W585" t="str">
        <f t="shared" ca="1" si="28"/>
        <v>North</v>
      </c>
      <c r="X585" s="6">
        <f t="shared" si="29"/>
        <v>-30.596157901882115</v>
      </c>
    </row>
    <row r="586" spans="1:24" x14ac:dyDescent="0.3">
      <c r="A586" t="s">
        <v>1251</v>
      </c>
      <c r="B586" t="str">
        <f ca="1">PROPER(TRIM(Table1[[#This Row],[Campaign Name]]))</f>
        <v>Mega Discount</v>
      </c>
      <c r="C586" t="str">
        <f ca="1">PROPER(TRIM(Table1[[#This Row],[Campaign Type]]))</f>
        <v>Retargeting</v>
      </c>
      <c r="D586" t="str">
        <f ca="1">PROPER(TRIM(Table1[[#This Row],[Marketing Channel]]))</f>
        <v>Google Ads</v>
      </c>
      <c r="E586" t="s">
        <v>213</v>
      </c>
      <c r="F586" t="s">
        <v>489</v>
      </c>
      <c r="G586" t="s">
        <v>29</v>
      </c>
      <c r="H586" t="s">
        <v>99</v>
      </c>
      <c r="I586" t="s">
        <v>62</v>
      </c>
      <c r="J586" t="s">
        <v>63</v>
      </c>
      <c r="K586">
        <v>174793</v>
      </c>
      <c r="L586">
        <v>6550</v>
      </c>
      <c r="M586">
        <v>3.75</v>
      </c>
      <c r="N586">
        <v>495</v>
      </c>
      <c r="O586">
        <v>7.56</v>
      </c>
      <c r="P586">
        <v>3988.1535696969677</v>
      </c>
      <c r="Q586">
        <v>34631.24</v>
      </c>
      <c r="R586" s="6">
        <v>768.35271999396423</v>
      </c>
      <c r="S586">
        <v>237</v>
      </c>
      <c r="T586" t="str">
        <f ca="1">PROPER(TRIM(Table1[[#This Row],[Campaign Status]]))</f>
        <v>Paused</v>
      </c>
      <c r="V586" s="1">
        <f t="shared" si="27"/>
        <v>495</v>
      </c>
      <c r="W586" t="str">
        <f t="shared" ca="1" si="28"/>
        <v>North</v>
      </c>
      <c r="X586" s="6">
        <f t="shared" si="29"/>
        <v>1000.0558802916481</v>
      </c>
    </row>
    <row r="587" spans="1:24" x14ac:dyDescent="0.3">
      <c r="A587" t="s">
        <v>1252</v>
      </c>
      <c r="B587" t="str">
        <f ca="1">PROPER(TRIM(Table1[[#This Row],[Campaign Name]]))</f>
        <v>New Launch</v>
      </c>
      <c r="C587" t="str">
        <f ca="1">PROPER(TRIM(Table1[[#This Row],[Campaign Type]]))</f>
        <v>Retargeting</v>
      </c>
      <c r="D587" t="str">
        <f ca="1">PROPER(TRIM(Table1[[#This Row],[Marketing Channel]]))</f>
        <v>Google Ads</v>
      </c>
      <c r="E587" t="s">
        <v>1253</v>
      </c>
      <c r="F587" t="s">
        <v>734</v>
      </c>
      <c r="G587" t="s">
        <v>29</v>
      </c>
      <c r="H587" t="s">
        <v>99</v>
      </c>
      <c r="I587" t="s">
        <v>24</v>
      </c>
      <c r="J587" t="s">
        <v>25</v>
      </c>
      <c r="K587">
        <v>83137</v>
      </c>
      <c r="L587">
        <v>7203</v>
      </c>
      <c r="M587">
        <v>8.66</v>
      </c>
      <c r="N587">
        <v>1913</v>
      </c>
      <c r="O587">
        <v>26.56</v>
      </c>
      <c r="P587">
        <v>3988.1535696969677</v>
      </c>
      <c r="Q587">
        <v>42438.95</v>
      </c>
      <c r="R587" s="6">
        <v>964.12527146552782</v>
      </c>
      <c r="S587">
        <v>860</v>
      </c>
      <c r="T587" t="str">
        <f ca="1">PROPER(TRIM(Table1[[#This Row],[Campaign Status]]))</f>
        <v>Active</v>
      </c>
      <c r="V587" s="1">
        <f t="shared" si="27"/>
        <v>1913</v>
      </c>
      <c r="W587" t="str">
        <f t="shared" ca="1" si="28"/>
        <v>North</v>
      </c>
      <c r="X587" s="6">
        <f t="shared" si="29"/>
        <v>768.35271999396423</v>
      </c>
    </row>
    <row r="588" spans="1:24" hidden="1" x14ac:dyDescent="0.3">
      <c r="A588" t="s">
        <v>1254</v>
      </c>
      <c r="B588" t="str">
        <f ca="1">PROPER(TRIM(Table1[[#This Row],[Campaign Name]]))</f>
        <v>Summer Sale</v>
      </c>
      <c r="C588" t="str">
        <f ca="1">PROPER(TRIM(Table1[[#This Row],[Campaign Type]]))</f>
        <v>Retargeting</v>
      </c>
      <c r="D588" t="str">
        <f ca="1">PROPER(TRIM(Table1[[#This Row],[Marketing Channel]]))</f>
        <v>Meta Ads</v>
      </c>
      <c r="E588" t="s">
        <v>1114</v>
      </c>
      <c r="F588" t="s">
        <v>819</v>
      </c>
      <c r="G588" t="s">
        <v>11141</v>
      </c>
      <c r="H588" t="s">
        <v>36</v>
      </c>
      <c r="I588" t="s">
        <v>24</v>
      </c>
      <c r="J588" t="s">
        <v>63</v>
      </c>
      <c r="K588">
        <v>185198</v>
      </c>
      <c r="L588">
        <v>14356</v>
      </c>
      <c r="M588">
        <v>7.75</v>
      </c>
      <c r="N588">
        <v>4632</v>
      </c>
      <c r="O588">
        <v>32.270000000000003</v>
      </c>
      <c r="P588">
        <v>250</v>
      </c>
      <c r="R588" s="6" t="e">
        <v>#VALUE!</v>
      </c>
      <c r="S588">
        <v>2472</v>
      </c>
      <c r="T588" t="str">
        <f ca="1">PROPER(TRIM(Table1[[#This Row],[Campaign Status]]))</f>
        <v>Completed</v>
      </c>
      <c r="V588" s="1">
        <f t="shared" si="27"/>
        <v>4632</v>
      </c>
      <c r="W588" t="str">
        <f t="shared" ca="1" si="28"/>
        <v>west</v>
      </c>
      <c r="X588" s="6">
        <f t="shared" si="29"/>
        <v>964.12527146552782</v>
      </c>
    </row>
    <row r="589" spans="1:24" x14ac:dyDescent="0.3">
      <c r="A589" t="s">
        <v>1255</v>
      </c>
      <c r="B589" t="str">
        <f ca="1">PROPER(TRIM(Table1[[#This Row],[Campaign Name]]))</f>
        <v>Summer Sale</v>
      </c>
      <c r="C589" t="str">
        <f ca="1">PROPER(TRIM(Table1[[#This Row],[Campaign Type]]))</f>
        <v>Lead Gen</v>
      </c>
      <c r="D589" t="str">
        <f ca="1">PROPER(TRIM(Table1[[#This Row],[Marketing Channel]]))</f>
        <v>Meta Ads</v>
      </c>
      <c r="E589" t="s">
        <v>383</v>
      </c>
      <c r="F589" t="s">
        <v>465</v>
      </c>
      <c r="G589" t="s">
        <v>41</v>
      </c>
      <c r="H589" t="s">
        <v>11140</v>
      </c>
      <c r="I589" t="s">
        <v>68</v>
      </c>
      <c r="J589" t="s">
        <v>32</v>
      </c>
      <c r="K589">
        <v>128187</v>
      </c>
      <c r="L589">
        <v>8053</v>
      </c>
      <c r="M589">
        <v>6.28</v>
      </c>
      <c r="N589">
        <v>883</v>
      </c>
      <c r="O589">
        <v>10.96</v>
      </c>
      <c r="P589">
        <v>250</v>
      </c>
      <c r="Q589">
        <v>4917.42</v>
      </c>
      <c r="R589" s="6">
        <v>1866.9679999999998</v>
      </c>
      <c r="S589">
        <v>520</v>
      </c>
      <c r="T589" t="str">
        <f ca="1">PROPER(TRIM(Table1[[#This Row],[Campaign Status]]))</f>
        <v>Paused</v>
      </c>
      <c r="V589" s="1">
        <f t="shared" si="27"/>
        <v>883</v>
      </c>
      <c r="W589" t="str">
        <f t="shared" ca="1" si="28"/>
        <v>East</v>
      </c>
      <c r="X589" s="6" t="e">
        <f t="shared" si="29"/>
        <v>#VALUE!</v>
      </c>
    </row>
    <row r="590" spans="1:24" x14ac:dyDescent="0.3">
      <c r="A590" t="s">
        <v>1256</v>
      </c>
      <c r="B590" t="str">
        <f ca="1">PROPER(TRIM(Table1[[#This Row],[Campaign Name]]))</f>
        <v>Flash Sale</v>
      </c>
      <c r="C590" t="str">
        <f ca="1">PROPER(TRIM(Table1[[#This Row],[Campaign Type]]))</f>
        <v>Sales</v>
      </c>
      <c r="D590" t="str">
        <f ca="1">PROPER(TRIM(Table1[[#This Row],[Marketing Channel]]))</f>
        <v>Instagram</v>
      </c>
      <c r="E590" t="s">
        <v>815</v>
      </c>
      <c r="F590" t="s">
        <v>500</v>
      </c>
      <c r="G590" t="s">
        <v>46</v>
      </c>
      <c r="H590" t="s">
        <v>42</v>
      </c>
      <c r="I590" t="s">
        <v>62</v>
      </c>
      <c r="J590" t="s">
        <v>32</v>
      </c>
      <c r="K590">
        <v>175427</v>
      </c>
      <c r="L590">
        <v>10524</v>
      </c>
      <c r="M590">
        <v>6</v>
      </c>
      <c r="N590">
        <v>2846</v>
      </c>
      <c r="O590">
        <v>27.04</v>
      </c>
      <c r="P590">
        <v>8125.83</v>
      </c>
      <c r="Q590">
        <v>11565.05</v>
      </c>
      <c r="R590" s="6">
        <v>42.324537924125899</v>
      </c>
      <c r="S590">
        <v>1606</v>
      </c>
      <c r="T590" t="str">
        <f ca="1">PROPER(TRIM(Table1[[#This Row],[Campaign Status]]))</f>
        <v>Paused</v>
      </c>
      <c r="V590" s="1">
        <f t="shared" si="27"/>
        <v>2846</v>
      </c>
      <c r="W590" t="str">
        <f t="shared" ca="1" si="28"/>
        <v>South</v>
      </c>
      <c r="X590" s="6">
        <f t="shared" si="29"/>
        <v>1866.9679999999998</v>
      </c>
    </row>
    <row r="591" spans="1:24" x14ac:dyDescent="0.3">
      <c r="A591" t="s">
        <v>1257</v>
      </c>
      <c r="B591" t="str">
        <f ca="1">PROPER(TRIM(Table1[[#This Row],[Campaign Name]]))</f>
        <v>New Launch</v>
      </c>
      <c r="C591" t="str">
        <f ca="1">PROPER(TRIM(Table1[[#This Row],[Campaign Type]]))</f>
        <v>Awareness</v>
      </c>
      <c r="D591" t="str">
        <f ca="1">PROPER(TRIM(Table1[[#This Row],[Marketing Channel]]))</f>
        <v>Linkedin</v>
      </c>
      <c r="E591" t="s">
        <v>108</v>
      </c>
      <c r="F591" t="s">
        <v>428</v>
      </c>
      <c r="G591" t="s">
        <v>41</v>
      </c>
      <c r="H591" t="s">
        <v>11140</v>
      </c>
      <c r="I591" t="s">
        <v>62</v>
      </c>
      <c r="J591" t="s">
        <v>32</v>
      </c>
      <c r="K591">
        <v>146385</v>
      </c>
      <c r="L591">
        <v>8769</v>
      </c>
      <c r="M591">
        <v>5.99</v>
      </c>
      <c r="N591">
        <v>2270</v>
      </c>
      <c r="O591">
        <v>25.89</v>
      </c>
      <c r="P591">
        <v>3830.4648972188602</v>
      </c>
      <c r="Q591">
        <v>3890.17</v>
      </c>
      <c r="R591" s="6">
        <v>1.5586907694804686</v>
      </c>
      <c r="S591">
        <v>360</v>
      </c>
      <c r="T591" t="str">
        <f ca="1">PROPER(TRIM(Table1[[#This Row],[Campaign Status]]))</f>
        <v>Completed</v>
      </c>
      <c r="V591" s="1">
        <f t="shared" si="27"/>
        <v>2270</v>
      </c>
      <c r="W591" t="str">
        <f t="shared" ca="1" si="28"/>
        <v>East</v>
      </c>
      <c r="X591" s="6">
        <f t="shared" si="29"/>
        <v>42.324537924125899</v>
      </c>
    </row>
    <row r="592" spans="1:24" x14ac:dyDescent="0.3">
      <c r="A592" t="s">
        <v>1258</v>
      </c>
      <c r="B592" t="str">
        <f ca="1">PROPER(TRIM(Table1[[#This Row],[Campaign Name]]))</f>
        <v>Summer Sale</v>
      </c>
      <c r="C592" t="str">
        <f ca="1">PROPER(TRIM(Table1[[#This Row],[Campaign Type]]))</f>
        <v>Lead Gen</v>
      </c>
      <c r="D592" t="str">
        <f ca="1">PROPER(TRIM(Table1[[#This Row],[Marketing Channel]]))</f>
        <v>Email</v>
      </c>
      <c r="E592" t="s">
        <v>1259</v>
      </c>
      <c r="F592" t="s">
        <v>689</v>
      </c>
      <c r="G592" t="s">
        <v>29</v>
      </c>
      <c r="H592" t="s">
        <v>99</v>
      </c>
      <c r="I592" t="s">
        <v>24</v>
      </c>
      <c r="J592" t="s">
        <v>32</v>
      </c>
      <c r="K592">
        <v>123367</v>
      </c>
      <c r="L592">
        <v>5416</v>
      </c>
      <c r="M592">
        <v>4.3899999999999997</v>
      </c>
      <c r="N592">
        <v>468</v>
      </c>
      <c r="O592">
        <v>8.64</v>
      </c>
      <c r="P592">
        <v>250</v>
      </c>
      <c r="Q592">
        <v>46418.55</v>
      </c>
      <c r="R592" s="6">
        <v>18467.420000000002</v>
      </c>
      <c r="S592">
        <v>198</v>
      </c>
      <c r="T592" t="str">
        <f ca="1">PROPER(TRIM(Table1[[#This Row],[Campaign Status]]))</f>
        <v>Completed</v>
      </c>
      <c r="V592" s="1">
        <f t="shared" si="27"/>
        <v>468</v>
      </c>
      <c r="W592" t="str">
        <f t="shared" ca="1" si="28"/>
        <v>North</v>
      </c>
      <c r="X592" s="6">
        <f t="shared" si="29"/>
        <v>1.5586907694804686</v>
      </c>
    </row>
    <row r="593" spans="1:24" x14ac:dyDescent="0.3">
      <c r="A593" t="s">
        <v>1260</v>
      </c>
      <c r="B593" t="str">
        <f ca="1">PROPER(TRIM(Table1[[#This Row],[Campaign Name]]))</f>
        <v>Mega Discount</v>
      </c>
      <c r="C593" t="str">
        <f ca="1">PROPER(TRIM(Table1[[#This Row],[Campaign Type]]))</f>
        <v>Lead Gen</v>
      </c>
      <c r="D593" t="str">
        <f ca="1">PROPER(TRIM(Table1[[#This Row],[Marketing Channel]]))</f>
        <v>Instagram</v>
      </c>
      <c r="E593" t="s">
        <v>1261</v>
      </c>
      <c r="F593" t="s">
        <v>384</v>
      </c>
      <c r="G593" t="s">
        <v>11141</v>
      </c>
      <c r="H593" t="s">
        <v>36</v>
      </c>
      <c r="I593" t="s">
        <v>31</v>
      </c>
      <c r="J593" t="s">
        <v>32</v>
      </c>
      <c r="K593">
        <v>29904</v>
      </c>
      <c r="L593">
        <v>805</v>
      </c>
      <c r="M593">
        <v>2.69</v>
      </c>
      <c r="N593">
        <v>109</v>
      </c>
      <c r="O593">
        <v>13.54</v>
      </c>
      <c r="P593">
        <v>14800.88</v>
      </c>
      <c r="Q593">
        <v>4894.28</v>
      </c>
      <c r="R593" s="6">
        <v>-66.932506715816885</v>
      </c>
      <c r="S593">
        <v>54</v>
      </c>
      <c r="T593" t="str">
        <f ca="1">PROPER(TRIM(Table1[[#This Row],[Campaign Status]]))</f>
        <v>Paused</v>
      </c>
      <c r="V593" s="1">
        <f t="shared" si="27"/>
        <v>109</v>
      </c>
      <c r="W593" t="str">
        <f t="shared" ca="1" si="28"/>
        <v>west</v>
      </c>
      <c r="X593" s="6">
        <f t="shared" si="29"/>
        <v>18467.420000000002</v>
      </c>
    </row>
    <row r="594" spans="1:24" x14ac:dyDescent="0.3">
      <c r="A594" t="s">
        <v>1262</v>
      </c>
      <c r="B594" t="str">
        <f ca="1">PROPER(TRIM(Table1[[#This Row],[Campaign Name]]))</f>
        <v>New Launch</v>
      </c>
      <c r="C594" t="str">
        <f ca="1">PROPER(TRIM(Table1[[#This Row],[Campaign Type]]))</f>
        <v>Retargeting</v>
      </c>
      <c r="D594" t="str">
        <f ca="1">PROPER(TRIM(Table1[[#This Row],[Marketing Channel]]))</f>
        <v>Meta Ads</v>
      </c>
      <c r="E594" t="s">
        <v>1263</v>
      </c>
      <c r="F594" t="s">
        <v>203</v>
      </c>
      <c r="G594" t="s">
        <v>29</v>
      </c>
      <c r="H594" t="s">
        <v>99</v>
      </c>
      <c r="I594" t="s">
        <v>68</v>
      </c>
      <c r="J594" t="s">
        <v>32</v>
      </c>
      <c r="K594">
        <v>13627</v>
      </c>
      <c r="L594">
        <v>312</v>
      </c>
      <c r="M594">
        <v>2.29</v>
      </c>
      <c r="N594">
        <v>85</v>
      </c>
      <c r="O594">
        <v>27.24</v>
      </c>
      <c r="P594">
        <v>3817.8497265160554</v>
      </c>
      <c r="Q594">
        <v>3245.06</v>
      </c>
      <c r="R594" s="6">
        <v>-15.002940596060327</v>
      </c>
      <c r="S594">
        <v>3</v>
      </c>
      <c r="T594" t="str">
        <f ca="1">PROPER(TRIM(Table1[[#This Row],[Campaign Status]]))</f>
        <v>Completed</v>
      </c>
      <c r="V594" s="1">
        <f t="shared" si="27"/>
        <v>85</v>
      </c>
      <c r="W594" t="str">
        <f t="shared" ca="1" si="28"/>
        <v>North</v>
      </c>
      <c r="X594" s="6">
        <f t="shared" si="29"/>
        <v>-66.932506715816885</v>
      </c>
    </row>
    <row r="595" spans="1:24" x14ac:dyDescent="0.3">
      <c r="A595" t="s">
        <v>1264</v>
      </c>
      <c r="B595" t="str">
        <f ca="1">PROPER(TRIM(Table1[[#This Row],[Campaign Name]]))</f>
        <v>Festive Offer</v>
      </c>
      <c r="C595" t="str">
        <f ca="1">PROPER(TRIM(Table1[[#This Row],[Campaign Type]]))</f>
        <v>Retargeting</v>
      </c>
      <c r="D595" t="str">
        <f ca="1">PROPER(TRIM(Table1[[#This Row],[Marketing Channel]]))</f>
        <v>Linkedin</v>
      </c>
      <c r="E595" t="s">
        <v>1265</v>
      </c>
      <c r="F595" t="s">
        <v>98</v>
      </c>
      <c r="G595" t="s">
        <v>41</v>
      </c>
      <c r="H595" t="s">
        <v>11140</v>
      </c>
      <c r="I595" t="s">
        <v>68</v>
      </c>
      <c r="J595" t="s">
        <v>32</v>
      </c>
      <c r="K595">
        <v>24691</v>
      </c>
      <c r="L595">
        <v>421</v>
      </c>
      <c r="M595">
        <v>1.71</v>
      </c>
      <c r="N595">
        <v>65</v>
      </c>
      <c r="O595">
        <v>15.44</v>
      </c>
      <c r="P595">
        <v>250</v>
      </c>
      <c r="Q595">
        <v>41006.17</v>
      </c>
      <c r="R595" s="6">
        <v>16302.467999999999</v>
      </c>
      <c r="S595">
        <v>16</v>
      </c>
      <c r="T595" t="str">
        <f ca="1">PROPER(TRIM(Table1[[#This Row],[Campaign Status]]))</f>
        <v>Paused</v>
      </c>
      <c r="V595" s="1">
        <f t="shared" si="27"/>
        <v>65</v>
      </c>
      <c r="W595" t="str">
        <f t="shared" ca="1" si="28"/>
        <v>East</v>
      </c>
      <c r="X595" s="6">
        <f t="shared" si="29"/>
        <v>-15.002940596060327</v>
      </c>
    </row>
    <row r="596" spans="1:24" hidden="1" x14ac:dyDescent="0.3">
      <c r="A596" t="s">
        <v>1266</v>
      </c>
      <c r="B596" t="str">
        <f ca="1">PROPER(TRIM(Table1[[#This Row],[Campaign Name]]))</f>
        <v>Summer Sale</v>
      </c>
      <c r="C596" t="str">
        <f ca="1">PROPER(TRIM(Table1[[#This Row],[Campaign Type]]))</f>
        <v>Awareness</v>
      </c>
      <c r="D596" t="str">
        <f ca="1">PROPER(TRIM(Table1[[#This Row],[Marketing Channel]]))</f>
        <v>Linkedin</v>
      </c>
      <c r="E596" t="s">
        <v>1267</v>
      </c>
      <c r="F596" t="s">
        <v>420</v>
      </c>
      <c r="G596" t="s">
        <v>46</v>
      </c>
      <c r="H596" t="s">
        <v>42</v>
      </c>
      <c r="I596" t="s">
        <v>68</v>
      </c>
      <c r="J596" t="s">
        <v>63</v>
      </c>
      <c r="K596">
        <v>100196</v>
      </c>
      <c r="L596">
        <v>9732</v>
      </c>
      <c r="M596">
        <v>9.7100000000000009</v>
      </c>
      <c r="N596">
        <v>2197</v>
      </c>
      <c r="O596">
        <v>22.58</v>
      </c>
      <c r="P596">
        <v>250</v>
      </c>
      <c r="R596" s="6" t="e">
        <v>#VALUE!</v>
      </c>
      <c r="S596">
        <v>725</v>
      </c>
      <c r="T596" t="str">
        <f ca="1">PROPER(TRIM(Table1[[#This Row],[Campaign Status]]))</f>
        <v>Completed</v>
      </c>
      <c r="V596" s="1">
        <f t="shared" si="27"/>
        <v>2197</v>
      </c>
      <c r="W596" t="str">
        <f t="shared" ca="1" si="28"/>
        <v>South</v>
      </c>
      <c r="X596" s="6">
        <f t="shared" si="29"/>
        <v>16302.467999999999</v>
      </c>
    </row>
    <row r="597" spans="1:24" x14ac:dyDescent="0.3">
      <c r="A597" t="s">
        <v>1268</v>
      </c>
      <c r="B597" t="str">
        <f ca="1">PROPER(TRIM(Table1[[#This Row],[Campaign Name]]))</f>
        <v>Summer Sale</v>
      </c>
      <c r="C597" t="str">
        <f ca="1">PROPER(TRIM(Table1[[#This Row],[Campaign Type]]))</f>
        <v>Retargeting</v>
      </c>
      <c r="D597" t="str">
        <f ca="1">PROPER(TRIM(Table1[[#This Row],[Marketing Channel]]))</f>
        <v>Linkedin</v>
      </c>
      <c r="E597" t="s">
        <v>1269</v>
      </c>
      <c r="F597" t="s">
        <v>214</v>
      </c>
      <c r="G597" t="s">
        <v>11141</v>
      </c>
      <c r="H597" t="s">
        <v>54</v>
      </c>
      <c r="I597" t="s">
        <v>62</v>
      </c>
      <c r="J597" t="s">
        <v>25</v>
      </c>
      <c r="K597">
        <v>47964</v>
      </c>
      <c r="L597">
        <v>2663</v>
      </c>
      <c r="M597">
        <v>5.55</v>
      </c>
      <c r="N597">
        <v>203</v>
      </c>
      <c r="O597">
        <v>7.62</v>
      </c>
      <c r="P597">
        <v>3830.4648972188602</v>
      </c>
      <c r="Q597">
        <v>46588.9</v>
      </c>
      <c r="R597" s="6">
        <v>1116.2727305979554</v>
      </c>
      <c r="S597">
        <v>116</v>
      </c>
      <c r="T597" t="str">
        <f ca="1">PROPER(TRIM(Table1[[#This Row],[Campaign Status]]))</f>
        <v>Completed</v>
      </c>
      <c r="V597" s="1">
        <f t="shared" si="27"/>
        <v>203</v>
      </c>
      <c r="W597" t="str">
        <f t="shared" ca="1" si="28"/>
        <v>west</v>
      </c>
      <c r="X597" s="6" t="e">
        <f t="shared" si="29"/>
        <v>#VALUE!</v>
      </c>
    </row>
    <row r="598" spans="1:24" x14ac:dyDescent="0.3">
      <c r="A598" t="s">
        <v>1270</v>
      </c>
      <c r="B598" t="str">
        <f ca="1">PROPER(TRIM(Table1[[#This Row],[Campaign Name]]))</f>
        <v>Summer Sale</v>
      </c>
      <c r="C598" t="str">
        <f ca="1">PROPER(TRIM(Table1[[#This Row],[Campaign Type]]))</f>
        <v>Lead Gen</v>
      </c>
      <c r="D598" t="str">
        <f ca="1">PROPER(TRIM(Table1[[#This Row],[Marketing Channel]]))</f>
        <v>Instagram</v>
      </c>
      <c r="E598" t="s">
        <v>265</v>
      </c>
      <c r="F598" t="s">
        <v>522</v>
      </c>
      <c r="G598" t="s">
        <v>11141</v>
      </c>
      <c r="H598" t="s">
        <v>36</v>
      </c>
      <c r="I598" t="s">
        <v>24</v>
      </c>
      <c r="J598" t="s">
        <v>63</v>
      </c>
      <c r="K598">
        <v>22471</v>
      </c>
      <c r="L598">
        <v>2149</v>
      </c>
      <c r="M598">
        <v>9.56</v>
      </c>
      <c r="N598">
        <v>564</v>
      </c>
      <c r="O598">
        <v>26.24</v>
      </c>
      <c r="P598">
        <v>3982.6304252733912</v>
      </c>
      <c r="Q598">
        <v>40705.25</v>
      </c>
      <c r="R598" s="6">
        <v>922.06947804366644</v>
      </c>
      <c r="S598">
        <v>274</v>
      </c>
      <c r="T598" t="str">
        <f ca="1">PROPER(TRIM(Table1[[#This Row],[Campaign Status]]))</f>
        <v>Active</v>
      </c>
      <c r="V598" s="1">
        <f t="shared" si="27"/>
        <v>564</v>
      </c>
      <c r="W598" t="str">
        <f t="shared" ca="1" si="28"/>
        <v>west</v>
      </c>
      <c r="X598" s="6">
        <f t="shared" si="29"/>
        <v>1116.2727305979554</v>
      </c>
    </row>
    <row r="599" spans="1:24" x14ac:dyDescent="0.3">
      <c r="A599" t="s">
        <v>1271</v>
      </c>
      <c r="B599" t="str">
        <f ca="1">PROPER(TRIM(Table1[[#This Row],[Campaign Name]]))</f>
        <v>Festive Offer</v>
      </c>
      <c r="C599" t="str">
        <f ca="1">PROPER(TRIM(Table1[[#This Row],[Campaign Type]]))</f>
        <v>Awareness</v>
      </c>
      <c r="D599" t="str">
        <f ca="1">PROPER(TRIM(Table1[[#This Row],[Marketing Channel]]))</f>
        <v>Meta Ads</v>
      </c>
      <c r="E599" t="s">
        <v>786</v>
      </c>
      <c r="F599" t="s">
        <v>167</v>
      </c>
      <c r="G599" t="s">
        <v>11141</v>
      </c>
      <c r="H599" t="s">
        <v>54</v>
      </c>
      <c r="I599" t="s">
        <v>24</v>
      </c>
      <c r="J599" t="s">
        <v>25</v>
      </c>
      <c r="K599">
        <v>88047</v>
      </c>
      <c r="L599">
        <v>11788</v>
      </c>
      <c r="M599">
        <v>13.39</v>
      </c>
      <c r="N599">
        <v>2282</v>
      </c>
      <c r="O599">
        <v>19.36</v>
      </c>
      <c r="P599">
        <v>1446</v>
      </c>
      <c r="Q599">
        <v>4333.0200000000004</v>
      </c>
      <c r="R599" s="6">
        <v>199.65560165975106</v>
      </c>
      <c r="S599">
        <v>1768</v>
      </c>
      <c r="T599" t="str">
        <f ca="1">PROPER(TRIM(Table1[[#This Row],[Campaign Status]]))</f>
        <v>Paused</v>
      </c>
      <c r="V599" s="1">
        <f t="shared" si="27"/>
        <v>2282</v>
      </c>
      <c r="W599" t="str">
        <f t="shared" ca="1" si="28"/>
        <v>west</v>
      </c>
      <c r="X599" s="6">
        <f t="shared" si="29"/>
        <v>922.06947804366644</v>
      </c>
    </row>
    <row r="600" spans="1:24" x14ac:dyDescent="0.3">
      <c r="A600" t="s">
        <v>1272</v>
      </c>
      <c r="B600" t="str">
        <f ca="1">PROPER(TRIM(Table1[[#This Row],[Campaign Name]]))</f>
        <v>New Launch</v>
      </c>
      <c r="C600" t="str">
        <f ca="1">PROPER(TRIM(Table1[[#This Row],[Campaign Type]]))</f>
        <v>Lead Gen</v>
      </c>
      <c r="D600" t="str">
        <f ca="1">PROPER(TRIM(Table1[[#This Row],[Marketing Channel]]))</f>
        <v>Linkedin</v>
      </c>
      <c r="E600" t="s">
        <v>1273</v>
      </c>
      <c r="F600" t="s">
        <v>450</v>
      </c>
      <c r="G600" t="s">
        <v>29</v>
      </c>
      <c r="H600" t="s">
        <v>67</v>
      </c>
      <c r="I600" t="s">
        <v>24</v>
      </c>
      <c r="J600" t="s">
        <v>32</v>
      </c>
      <c r="K600">
        <v>152935</v>
      </c>
      <c r="L600">
        <v>18675</v>
      </c>
      <c r="M600">
        <v>12.21</v>
      </c>
      <c r="N600">
        <v>4622</v>
      </c>
      <c r="O600">
        <v>24.75</v>
      </c>
      <c r="P600">
        <v>250</v>
      </c>
      <c r="Q600">
        <v>9309.9599999999991</v>
      </c>
      <c r="R600" s="6">
        <v>3623.9839999999995</v>
      </c>
      <c r="S600">
        <v>1721</v>
      </c>
      <c r="T600" t="str">
        <f ca="1">PROPER(TRIM(Table1[[#This Row],[Campaign Status]]))</f>
        <v>Paused</v>
      </c>
      <c r="V600" s="1">
        <f t="shared" si="27"/>
        <v>4622</v>
      </c>
      <c r="W600" t="str">
        <f t="shared" ca="1" si="28"/>
        <v>North</v>
      </c>
      <c r="X600" s="6">
        <f t="shared" si="29"/>
        <v>199.65560165975106</v>
      </c>
    </row>
    <row r="601" spans="1:24" x14ac:dyDescent="0.3">
      <c r="A601" t="s">
        <v>1274</v>
      </c>
      <c r="B601" t="str">
        <f ca="1">PROPER(TRIM(Table1[[#This Row],[Campaign Name]]))</f>
        <v>Summer Sale</v>
      </c>
      <c r="C601" t="str">
        <f ca="1">PROPER(TRIM(Table1[[#This Row],[Campaign Type]]))</f>
        <v>Lead Gen</v>
      </c>
      <c r="D601" t="str">
        <f ca="1">PROPER(TRIM(Table1[[#This Row],[Marketing Channel]]))</f>
        <v>Meta Ads</v>
      </c>
      <c r="E601" t="s">
        <v>1275</v>
      </c>
      <c r="F601" t="s">
        <v>173</v>
      </c>
      <c r="G601" t="s">
        <v>29</v>
      </c>
      <c r="H601" t="s">
        <v>99</v>
      </c>
      <c r="I601" t="s">
        <v>62</v>
      </c>
      <c r="J601" t="s">
        <v>32</v>
      </c>
      <c r="K601">
        <v>118123</v>
      </c>
      <c r="L601">
        <v>13308</v>
      </c>
      <c r="M601">
        <v>11.27</v>
      </c>
      <c r="N601">
        <v>3333</v>
      </c>
      <c r="O601">
        <v>25.05</v>
      </c>
      <c r="P601">
        <v>9913.83</v>
      </c>
      <c r="Q601">
        <v>18709.580000000002</v>
      </c>
      <c r="R601" s="6">
        <v>88.722017625882245</v>
      </c>
      <c r="S601">
        <v>1519</v>
      </c>
      <c r="T601" t="str">
        <f ca="1">PROPER(TRIM(Table1[[#This Row],[Campaign Status]]))</f>
        <v>Paused</v>
      </c>
      <c r="V601" s="1">
        <f t="shared" si="27"/>
        <v>3333</v>
      </c>
      <c r="W601" t="str">
        <f t="shared" ca="1" si="28"/>
        <v>North</v>
      </c>
      <c r="X601" s="6">
        <f t="shared" si="29"/>
        <v>3623.9839999999995</v>
      </c>
    </row>
    <row r="602" spans="1:24" x14ac:dyDescent="0.3">
      <c r="A602" t="s">
        <v>1276</v>
      </c>
      <c r="B602" t="str">
        <f ca="1">PROPER(TRIM(Table1[[#This Row],[Campaign Name]]))</f>
        <v>Summer Sale</v>
      </c>
      <c r="C602" t="str">
        <f ca="1">PROPER(TRIM(Table1[[#This Row],[Campaign Type]]))</f>
        <v>Awareness</v>
      </c>
      <c r="D602" t="str">
        <f ca="1">PROPER(TRIM(Table1[[#This Row],[Marketing Channel]]))</f>
        <v>Meta Ads</v>
      </c>
      <c r="E602" t="s">
        <v>1267</v>
      </c>
      <c r="F602" t="s">
        <v>365</v>
      </c>
      <c r="G602" t="s">
        <v>11141</v>
      </c>
      <c r="H602" t="s">
        <v>36</v>
      </c>
      <c r="I602" t="s">
        <v>31</v>
      </c>
      <c r="J602" t="s">
        <v>32</v>
      </c>
      <c r="K602">
        <v>170264</v>
      </c>
      <c r="L602">
        <v>12985</v>
      </c>
      <c r="M602">
        <v>7.63</v>
      </c>
      <c r="N602">
        <v>3966</v>
      </c>
      <c r="O602">
        <v>30.54</v>
      </c>
      <c r="P602">
        <v>250</v>
      </c>
      <c r="Q602">
        <v>2809.43</v>
      </c>
      <c r="R602" s="6">
        <v>1023.7719999999999</v>
      </c>
      <c r="S602">
        <v>3004</v>
      </c>
      <c r="T602" t="str">
        <f ca="1">PROPER(TRIM(Table1[[#This Row],[Campaign Status]]))</f>
        <v>Paused</v>
      </c>
      <c r="V602" s="1">
        <f t="shared" si="27"/>
        <v>3966</v>
      </c>
      <c r="W602" t="str">
        <f t="shared" ca="1" si="28"/>
        <v>west</v>
      </c>
      <c r="X602" s="6">
        <f t="shared" si="29"/>
        <v>88.722017625882245</v>
      </c>
    </row>
    <row r="603" spans="1:24" x14ac:dyDescent="0.3">
      <c r="A603" t="s">
        <v>1277</v>
      </c>
      <c r="B603" t="str">
        <f ca="1">PROPER(TRIM(Table1[[#This Row],[Campaign Name]]))</f>
        <v>Summer Sale</v>
      </c>
      <c r="C603" t="str">
        <f ca="1">PROPER(TRIM(Table1[[#This Row],[Campaign Type]]))</f>
        <v>Retargeting</v>
      </c>
      <c r="D603" t="str">
        <f ca="1">PROPER(TRIM(Table1[[#This Row],[Marketing Channel]]))</f>
        <v>Google Ads</v>
      </c>
      <c r="E603" t="s">
        <v>1278</v>
      </c>
      <c r="F603" t="s">
        <v>362</v>
      </c>
      <c r="G603" t="s">
        <v>11141</v>
      </c>
      <c r="H603" t="s">
        <v>36</v>
      </c>
      <c r="I603" t="s">
        <v>31</v>
      </c>
      <c r="J603" t="s">
        <v>63</v>
      </c>
      <c r="K603">
        <v>5069</v>
      </c>
      <c r="L603">
        <v>196</v>
      </c>
      <c r="M603">
        <v>3.87</v>
      </c>
      <c r="N603">
        <v>16</v>
      </c>
      <c r="O603">
        <v>8.16</v>
      </c>
      <c r="P603">
        <v>250</v>
      </c>
      <c r="Q603">
        <v>16768.14</v>
      </c>
      <c r="R603" s="6">
        <v>6607.2559999999994</v>
      </c>
      <c r="S603">
        <v>15</v>
      </c>
      <c r="T603" t="str">
        <f ca="1">PROPER(TRIM(Table1[[#This Row],[Campaign Status]]))</f>
        <v>Paused</v>
      </c>
      <c r="V603" s="1">
        <f t="shared" si="27"/>
        <v>16</v>
      </c>
      <c r="W603" t="str">
        <f t="shared" ca="1" si="28"/>
        <v>west</v>
      </c>
      <c r="X603" s="6">
        <f t="shared" si="29"/>
        <v>1023.7719999999999</v>
      </c>
    </row>
    <row r="604" spans="1:24" x14ac:dyDescent="0.3">
      <c r="A604" t="s">
        <v>1279</v>
      </c>
      <c r="B604" t="str">
        <f ca="1">PROPER(TRIM(Table1[[#This Row],[Campaign Name]]))</f>
        <v>Festive Offer</v>
      </c>
      <c r="C604" t="str">
        <f ca="1">PROPER(TRIM(Table1[[#This Row],[Campaign Type]]))</f>
        <v>Awareness</v>
      </c>
      <c r="D604" t="str">
        <f ca="1">PROPER(TRIM(Table1[[#This Row],[Marketing Channel]]))</f>
        <v>Email</v>
      </c>
      <c r="E604" t="s">
        <v>793</v>
      </c>
      <c r="F604" t="s">
        <v>722</v>
      </c>
      <c r="G604" t="s">
        <v>29</v>
      </c>
      <c r="H604" t="s">
        <v>67</v>
      </c>
      <c r="I604" t="s">
        <v>24</v>
      </c>
      <c r="J604" t="s">
        <v>63</v>
      </c>
      <c r="K604">
        <v>32306</v>
      </c>
      <c r="L604">
        <v>2872</v>
      </c>
      <c r="M604">
        <v>8.89</v>
      </c>
      <c r="N604">
        <v>634</v>
      </c>
      <c r="O604">
        <v>22.08</v>
      </c>
      <c r="P604">
        <v>12984.44</v>
      </c>
      <c r="Q604">
        <v>36083.96</v>
      </c>
      <c r="R604" s="6">
        <v>177.90154985505725</v>
      </c>
      <c r="S604">
        <v>424</v>
      </c>
      <c r="T604" t="str">
        <f ca="1">PROPER(TRIM(Table1[[#This Row],[Campaign Status]]))</f>
        <v>Completed</v>
      </c>
      <c r="V604" s="1">
        <f t="shared" si="27"/>
        <v>634</v>
      </c>
      <c r="W604" t="str">
        <f t="shared" ca="1" si="28"/>
        <v>North</v>
      </c>
      <c r="X604" s="6">
        <f t="shared" si="29"/>
        <v>6607.2559999999994</v>
      </c>
    </row>
    <row r="605" spans="1:24" x14ac:dyDescent="0.3">
      <c r="A605" t="s">
        <v>1280</v>
      </c>
      <c r="B605" t="str">
        <f ca="1">PROPER(TRIM(Table1[[#This Row],[Campaign Name]]))</f>
        <v>Festive Offer</v>
      </c>
      <c r="C605" t="str">
        <f ca="1">PROPER(TRIM(Table1[[#This Row],[Campaign Type]]))</f>
        <v>Lead Gen</v>
      </c>
      <c r="D605" t="str">
        <f ca="1">PROPER(TRIM(Table1[[#This Row],[Marketing Channel]]))</f>
        <v>Meta Ads</v>
      </c>
      <c r="E605" t="s">
        <v>1281</v>
      </c>
      <c r="F605" t="s">
        <v>1192</v>
      </c>
      <c r="G605" t="s">
        <v>41</v>
      </c>
      <c r="H605" t="s">
        <v>11140</v>
      </c>
      <c r="I605" t="s">
        <v>31</v>
      </c>
      <c r="J605" t="s">
        <v>25</v>
      </c>
      <c r="K605">
        <v>55813</v>
      </c>
      <c r="L605">
        <v>2191</v>
      </c>
      <c r="M605">
        <v>3.93</v>
      </c>
      <c r="N605">
        <v>596</v>
      </c>
      <c r="O605">
        <v>27.2</v>
      </c>
      <c r="P605">
        <v>3817.8497265160554</v>
      </c>
      <c r="Q605">
        <v>34600.980000000003</v>
      </c>
      <c r="R605" s="6">
        <v>806.29496912061074</v>
      </c>
      <c r="S605">
        <v>56</v>
      </c>
      <c r="T605" t="str">
        <f ca="1">PROPER(TRIM(Table1[[#This Row],[Campaign Status]]))</f>
        <v>Completed</v>
      </c>
      <c r="V605" s="1">
        <f t="shared" si="27"/>
        <v>596</v>
      </c>
      <c r="W605" t="str">
        <f t="shared" ca="1" si="28"/>
        <v>East</v>
      </c>
      <c r="X605" s="6">
        <f t="shared" si="29"/>
        <v>177.90154985505725</v>
      </c>
    </row>
    <row r="606" spans="1:24" x14ac:dyDescent="0.3">
      <c r="A606" t="s">
        <v>1282</v>
      </c>
      <c r="B606" t="str">
        <f ca="1">PROPER(TRIM(Table1[[#This Row],[Campaign Name]]))</f>
        <v>Festive Offer</v>
      </c>
      <c r="C606" t="str">
        <f ca="1">PROPER(TRIM(Table1[[#This Row],[Campaign Type]]))</f>
        <v>Lead Gen</v>
      </c>
      <c r="D606" t="str">
        <f ca="1">PROPER(TRIM(Table1[[#This Row],[Marketing Channel]]))</f>
        <v>Youtube</v>
      </c>
      <c r="E606" t="s">
        <v>240</v>
      </c>
      <c r="F606" t="s">
        <v>161</v>
      </c>
      <c r="G606" t="s">
        <v>46</v>
      </c>
      <c r="H606" t="s">
        <v>42</v>
      </c>
      <c r="I606" t="s">
        <v>31</v>
      </c>
      <c r="J606" t="s">
        <v>63</v>
      </c>
      <c r="K606">
        <v>175789</v>
      </c>
      <c r="L606">
        <v>14543</v>
      </c>
      <c r="M606">
        <v>8.27</v>
      </c>
      <c r="N606">
        <v>3215</v>
      </c>
      <c r="O606">
        <v>22.11</v>
      </c>
      <c r="P606">
        <v>250</v>
      </c>
      <c r="Q606">
        <v>44109.13</v>
      </c>
      <c r="R606" s="6">
        <v>17543.652000000002</v>
      </c>
      <c r="S606">
        <v>1055</v>
      </c>
      <c r="T606" t="str">
        <f ca="1">PROPER(TRIM(Table1[[#This Row],[Campaign Status]]))</f>
        <v>Active</v>
      </c>
      <c r="V606" s="1">
        <f t="shared" si="27"/>
        <v>3215</v>
      </c>
      <c r="W606" t="str">
        <f t="shared" ca="1" si="28"/>
        <v>South</v>
      </c>
      <c r="X606" s="6">
        <f t="shared" si="29"/>
        <v>806.29496912061074</v>
      </c>
    </row>
    <row r="607" spans="1:24" x14ac:dyDescent="0.3">
      <c r="A607" t="s">
        <v>1283</v>
      </c>
      <c r="B607" t="str">
        <f ca="1">PROPER(TRIM(Table1[[#This Row],[Campaign Name]]))</f>
        <v>Festive Offer</v>
      </c>
      <c r="C607" t="str">
        <f ca="1">PROPER(TRIM(Table1[[#This Row],[Campaign Type]]))</f>
        <v>Sales</v>
      </c>
      <c r="D607" t="str">
        <f ca="1">PROPER(TRIM(Table1[[#This Row],[Marketing Channel]]))</f>
        <v>Meta Ads</v>
      </c>
      <c r="E607" t="s">
        <v>904</v>
      </c>
      <c r="F607" t="s">
        <v>455</v>
      </c>
      <c r="G607" t="s">
        <v>41</v>
      </c>
      <c r="H607" t="s">
        <v>11140</v>
      </c>
      <c r="I607" t="s">
        <v>31</v>
      </c>
      <c r="J607" t="s">
        <v>32</v>
      </c>
      <c r="K607">
        <v>86062</v>
      </c>
      <c r="L607">
        <v>9419</v>
      </c>
      <c r="M607">
        <v>10.94</v>
      </c>
      <c r="N607">
        <v>2195</v>
      </c>
      <c r="O607">
        <v>23.3</v>
      </c>
      <c r="P607">
        <v>250</v>
      </c>
      <c r="Q607">
        <v>13960.09</v>
      </c>
      <c r="R607" s="6">
        <v>5484.0360000000001</v>
      </c>
      <c r="S607">
        <v>25</v>
      </c>
      <c r="T607" t="str">
        <f ca="1">PROPER(TRIM(Table1[[#This Row],[Campaign Status]]))</f>
        <v>Completed</v>
      </c>
      <c r="V607" s="1">
        <f t="shared" si="27"/>
        <v>2195</v>
      </c>
      <c r="W607" t="str">
        <f t="shared" ca="1" si="28"/>
        <v>East</v>
      </c>
      <c r="X607" s="6">
        <f t="shared" si="29"/>
        <v>17543.652000000002</v>
      </c>
    </row>
    <row r="608" spans="1:24" x14ac:dyDescent="0.3">
      <c r="A608" t="s">
        <v>1284</v>
      </c>
      <c r="B608" t="str">
        <f ca="1">PROPER(TRIM(Table1[[#This Row],[Campaign Name]]))</f>
        <v>Summer Sale</v>
      </c>
      <c r="C608" t="str">
        <f ca="1">PROPER(TRIM(Table1[[#This Row],[Campaign Type]]))</f>
        <v>Sales</v>
      </c>
      <c r="D608" t="str">
        <f ca="1">PROPER(TRIM(Table1[[#This Row],[Marketing Channel]]))</f>
        <v>Google Ads</v>
      </c>
      <c r="E608" t="s">
        <v>1285</v>
      </c>
      <c r="F608" t="s">
        <v>663</v>
      </c>
      <c r="G608" t="s">
        <v>11141</v>
      </c>
      <c r="H608" t="s">
        <v>54</v>
      </c>
      <c r="I608" t="s">
        <v>68</v>
      </c>
      <c r="J608" t="s">
        <v>25</v>
      </c>
      <c r="K608">
        <v>117960</v>
      </c>
      <c r="L608">
        <v>11662</v>
      </c>
      <c r="M608">
        <v>9.89</v>
      </c>
      <c r="N608">
        <v>1661</v>
      </c>
      <c r="O608">
        <v>14.24</v>
      </c>
      <c r="P608">
        <v>13853.55</v>
      </c>
      <c r="Q608">
        <v>41423.97</v>
      </c>
      <c r="R608" s="6">
        <v>199.01339367887655</v>
      </c>
      <c r="S608">
        <v>268</v>
      </c>
      <c r="T608" t="str">
        <f ca="1">PROPER(TRIM(Table1[[#This Row],[Campaign Status]]))</f>
        <v>Active</v>
      </c>
      <c r="V608" s="1">
        <f t="shared" si="27"/>
        <v>1661</v>
      </c>
      <c r="W608" t="str">
        <f t="shared" ca="1" si="28"/>
        <v>west</v>
      </c>
      <c r="X608" s="6">
        <f t="shared" si="29"/>
        <v>5484.0360000000001</v>
      </c>
    </row>
    <row r="609" spans="1:24" x14ac:dyDescent="0.3">
      <c r="A609" t="s">
        <v>1286</v>
      </c>
      <c r="B609" t="str">
        <f ca="1">PROPER(TRIM(Table1[[#This Row],[Campaign Name]]))</f>
        <v>Festive Offer</v>
      </c>
      <c r="C609" t="str">
        <f ca="1">PROPER(TRIM(Table1[[#This Row],[Campaign Type]]))</f>
        <v>Lead Gen</v>
      </c>
      <c r="D609" t="str">
        <f ca="1">PROPER(TRIM(Table1[[#This Row],[Marketing Channel]]))</f>
        <v>Google Ads</v>
      </c>
      <c r="E609" t="s">
        <v>409</v>
      </c>
      <c r="F609" t="s">
        <v>309</v>
      </c>
      <c r="G609" t="s">
        <v>11141</v>
      </c>
      <c r="H609" t="s">
        <v>54</v>
      </c>
      <c r="I609" t="s">
        <v>62</v>
      </c>
      <c r="J609" t="s">
        <v>32</v>
      </c>
      <c r="K609">
        <v>42632</v>
      </c>
      <c r="L609">
        <v>4865</v>
      </c>
      <c r="M609">
        <v>11.41</v>
      </c>
      <c r="N609">
        <v>1300</v>
      </c>
      <c r="O609">
        <v>26.72</v>
      </c>
      <c r="P609">
        <v>13033.85</v>
      </c>
      <c r="Q609">
        <v>45066.16</v>
      </c>
      <c r="R609" s="6">
        <v>245.76245698699927</v>
      </c>
      <c r="S609">
        <v>524</v>
      </c>
      <c r="T609" t="str">
        <f ca="1">PROPER(TRIM(Table1[[#This Row],[Campaign Status]]))</f>
        <v>Paused</v>
      </c>
      <c r="V609" s="1">
        <f t="shared" si="27"/>
        <v>1300</v>
      </c>
      <c r="W609" t="str">
        <f t="shared" ca="1" si="28"/>
        <v>west</v>
      </c>
      <c r="X609" s="6">
        <f t="shared" si="29"/>
        <v>199.01339367887655</v>
      </c>
    </row>
    <row r="610" spans="1:24" x14ac:dyDescent="0.3">
      <c r="A610" t="s">
        <v>1287</v>
      </c>
      <c r="B610" t="str">
        <f ca="1">PROPER(TRIM(Table1[[#This Row],[Campaign Name]]))</f>
        <v>Festive Offer</v>
      </c>
      <c r="C610" t="str">
        <f ca="1">PROPER(TRIM(Table1[[#This Row],[Campaign Type]]))</f>
        <v>Lead Gen</v>
      </c>
      <c r="D610" t="str">
        <f ca="1">PROPER(TRIM(Table1[[#This Row],[Marketing Channel]]))</f>
        <v>Meta Ads</v>
      </c>
      <c r="E610" t="s">
        <v>1288</v>
      </c>
      <c r="F610" t="s">
        <v>203</v>
      </c>
      <c r="G610" t="s">
        <v>46</v>
      </c>
      <c r="H610" t="s">
        <v>30</v>
      </c>
      <c r="I610" t="s">
        <v>24</v>
      </c>
      <c r="J610" t="s">
        <v>63</v>
      </c>
      <c r="K610">
        <v>116476</v>
      </c>
      <c r="L610">
        <v>5500</v>
      </c>
      <c r="M610">
        <v>4.72</v>
      </c>
      <c r="N610">
        <v>1212</v>
      </c>
      <c r="O610">
        <v>22.04</v>
      </c>
      <c r="P610">
        <v>3817.8497265160554</v>
      </c>
      <c r="Q610">
        <v>38509.19</v>
      </c>
      <c r="R610" s="6">
        <v>908.66175356622068</v>
      </c>
      <c r="S610">
        <v>119</v>
      </c>
      <c r="T610" t="str">
        <f ca="1">PROPER(TRIM(Table1[[#This Row],[Campaign Status]]))</f>
        <v>Active</v>
      </c>
      <c r="V610" s="1">
        <f t="shared" si="27"/>
        <v>1212</v>
      </c>
      <c r="W610" t="str">
        <f t="shared" ca="1" si="28"/>
        <v>South</v>
      </c>
      <c r="X610" s="6">
        <f t="shared" si="29"/>
        <v>245.76245698699927</v>
      </c>
    </row>
    <row r="611" spans="1:24" x14ac:dyDescent="0.3">
      <c r="A611" t="s">
        <v>1289</v>
      </c>
      <c r="B611" t="str">
        <f ca="1">PROPER(TRIM(Table1[[#This Row],[Campaign Name]]))</f>
        <v>Summer Sale</v>
      </c>
      <c r="C611" t="str">
        <f ca="1">PROPER(TRIM(Table1[[#This Row],[Campaign Type]]))</f>
        <v>Retargeting</v>
      </c>
      <c r="D611" t="str">
        <f ca="1">PROPER(TRIM(Table1[[#This Row],[Marketing Channel]]))</f>
        <v>Meta Ads</v>
      </c>
      <c r="E611" t="s">
        <v>1259</v>
      </c>
      <c r="F611" t="s">
        <v>321</v>
      </c>
      <c r="G611" t="s">
        <v>11141</v>
      </c>
      <c r="H611" t="s">
        <v>23</v>
      </c>
      <c r="I611" t="s">
        <v>68</v>
      </c>
      <c r="J611" t="s">
        <v>25</v>
      </c>
      <c r="K611">
        <v>133098</v>
      </c>
      <c r="L611">
        <v>7770</v>
      </c>
      <c r="M611">
        <v>5.84</v>
      </c>
      <c r="N611">
        <v>2171</v>
      </c>
      <c r="O611">
        <v>27.94</v>
      </c>
      <c r="P611">
        <v>9714.36</v>
      </c>
      <c r="Q611">
        <v>13367.84</v>
      </c>
      <c r="R611" s="6">
        <v>37.609065342441497</v>
      </c>
      <c r="S611">
        <v>327</v>
      </c>
      <c r="T611" t="str">
        <f ca="1">PROPER(TRIM(Table1[[#This Row],[Campaign Status]]))</f>
        <v>Paused</v>
      </c>
      <c r="V611" s="1">
        <f t="shared" si="27"/>
        <v>2171</v>
      </c>
      <c r="W611" t="str">
        <f t="shared" ca="1" si="28"/>
        <v>west</v>
      </c>
      <c r="X611" s="6">
        <f t="shared" si="29"/>
        <v>908.66175356622068</v>
      </c>
    </row>
    <row r="612" spans="1:24" x14ac:dyDescent="0.3">
      <c r="A612" t="s">
        <v>1290</v>
      </c>
      <c r="B612" t="str">
        <f ca="1">PROPER(TRIM(Table1[[#This Row],[Campaign Name]]))</f>
        <v>Mega Discount</v>
      </c>
      <c r="C612" t="str">
        <f ca="1">PROPER(TRIM(Table1[[#This Row],[Campaign Type]]))</f>
        <v>Retargeting</v>
      </c>
      <c r="D612" t="str">
        <f ca="1">PROPER(TRIM(Table1[[#This Row],[Marketing Channel]]))</f>
        <v>Linkedin</v>
      </c>
      <c r="E612" t="s">
        <v>817</v>
      </c>
      <c r="F612" t="s">
        <v>249</v>
      </c>
      <c r="G612" t="s">
        <v>29</v>
      </c>
      <c r="H612" t="s">
        <v>99</v>
      </c>
      <c r="I612" t="s">
        <v>62</v>
      </c>
      <c r="J612" t="s">
        <v>63</v>
      </c>
      <c r="K612">
        <v>65419</v>
      </c>
      <c r="L612">
        <v>2660</v>
      </c>
      <c r="M612">
        <v>4.07</v>
      </c>
      <c r="N612">
        <v>96</v>
      </c>
      <c r="O612">
        <v>3.61</v>
      </c>
      <c r="P612">
        <v>250</v>
      </c>
      <c r="Q612">
        <v>7210.93</v>
      </c>
      <c r="R612" s="6">
        <v>2784.3720000000003</v>
      </c>
      <c r="S612">
        <v>86</v>
      </c>
      <c r="T612" t="str">
        <f ca="1">PROPER(TRIM(Table1[[#This Row],[Campaign Status]]))</f>
        <v>Paused</v>
      </c>
      <c r="V612" s="1">
        <f t="shared" si="27"/>
        <v>96</v>
      </c>
      <c r="W612" t="str">
        <f t="shared" ca="1" si="28"/>
        <v>North</v>
      </c>
      <c r="X612" s="6">
        <f t="shared" si="29"/>
        <v>37.609065342441497</v>
      </c>
    </row>
    <row r="613" spans="1:24" x14ac:dyDescent="0.3">
      <c r="A613" t="s">
        <v>1291</v>
      </c>
      <c r="B613" t="str">
        <f ca="1">PROPER(TRIM(Table1[[#This Row],[Campaign Name]]))</f>
        <v>Summer Sale</v>
      </c>
      <c r="C613" t="str">
        <f ca="1">PROPER(TRIM(Table1[[#This Row],[Campaign Type]]))</f>
        <v>Awareness</v>
      </c>
      <c r="D613" t="str">
        <f ca="1">PROPER(TRIM(Table1[[#This Row],[Marketing Channel]]))</f>
        <v>Instagram</v>
      </c>
      <c r="E613" t="s">
        <v>328</v>
      </c>
      <c r="F613" t="s">
        <v>106</v>
      </c>
      <c r="G613" t="s">
        <v>29</v>
      </c>
      <c r="H613" t="s">
        <v>61</v>
      </c>
      <c r="I613" t="s">
        <v>31</v>
      </c>
      <c r="J613" t="s">
        <v>63</v>
      </c>
      <c r="K613">
        <v>130763</v>
      </c>
      <c r="L613">
        <v>2629</v>
      </c>
      <c r="M613">
        <v>2.0099999999999998</v>
      </c>
      <c r="N613">
        <v>243</v>
      </c>
      <c r="O613">
        <v>9.24</v>
      </c>
      <c r="P613">
        <v>11330.59</v>
      </c>
      <c r="Q613">
        <v>9183.8799999999992</v>
      </c>
      <c r="R613" s="6">
        <v>-18.94614490507556</v>
      </c>
      <c r="S613">
        <v>178</v>
      </c>
      <c r="T613" t="str">
        <f ca="1">PROPER(TRIM(Table1[[#This Row],[Campaign Status]]))</f>
        <v>Paused</v>
      </c>
      <c r="V613" s="1">
        <f t="shared" si="27"/>
        <v>243</v>
      </c>
      <c r="W613" t="str">
        <f t="shared" ca="1" si="28"/>
        <v>North</v>
      </c>
      <c r="X613" s="6">
        <f t="shared" si="29"/>
        <v>2784.3720000000003</v>
      </c>
    </row>
    <row r="614" spans="1:24" x14ac:dyDescent="0.3">
      <c r="A614" t="s">
        <v>1292</v>
      </c>
      <c r="B614" t="str">
        <f ca="1">PROPER(TRIM(Table1[[#This Row],[Campaign Name]]))</f>
        <v>Festive Offer</v>
      </c>
      <c r="C614" t="str">
        <f ca="1">PROPER(TRIM(Table1[[#This Row],[Campaign Type]]))</f>
        <v>Awareness</v>
      </c>
      <c r="D614" t="str">
        <f ca="1">PROPER(TRIM(Table1[[#This Row],[Marketing Channel]]))</f>
        <v>Instagram</v>
      </c>
      <c r="E614" t="s">
        <v>1293</v>
      </c>
      <c r="F614" t="s">
        <v>74</v>
      </c>
      <c r="G614" t="s">
        <v>11141</v>
      </c>
      <c r="H614" t="s">
        <v>36</v>
      </c>
      <c r="I614" t="s">
        <v>68</v>
      </c>
      <c r="J614" t="s">
        <v>25</v>
      </c>
      <c r="K614">
        <v>5720</v>
      </c>
      <c r="L614">
        <v>120</v>
      </c>
      <c r="M614">
        <v>2.1</v>
      </c>
      <c r="N614">
        <v>2</v>
      </c>
      <c r="O614">
        <v>1.67</v>
      </c>
      <c r="P614">
        <v>250</v>
      </c>
      <c r="Q614">
        <v>18855.330000000002</v>
      </c>
      <c r="R614" s="6">
        <v>7442.1320000000005</v>
      </c>
      <c r="S614">
        <v>0</v>
      </c>
      <c r="T614" t="str">
        <f ca="1">PROPER(TRIM(Table1[[#This Row],[Campaign Status]]))</f>
        <v>Completed</v>
      </c>
      <c r="V614" s="1">
        <f t="shared" si="27"/>
        <v>2</v>
      </c>
      <c r="W614" t="str">
        <f t="shared" ca="1" si="28"/>
        <v>west</v>
      </c>
      <c r="X614" s="6">
        <f t="shared" si="29"/>
        <v>-18.94614490507556</v>
      </c>
    </row>
    <row r="615" spans="1:24" x14ac:dyDescent="0.3">
      <c r="A615" t="s">
        <v>1294</v>
      </c>
      <c r="B615" t="str">
        <f ca="1">PROPER(TRIM(Table1[[#This Row],[Campaign Name]]))</f>
        <v>New Launch</v>
      </c>
      <c r="C615" t="str">
        <f ca="1">PROPER(TRIM(Table1[[#This Row],[Campaign Type]]))</f>
        <v>Lead Gen</v>
      </c>
      <c r="D615" t="str">
        <f ca="1">PROPER(TRIM(Table1[[#This Row],[Marketing Channel]]))</f>
        <v>Email</v>
      </c>
      <c r="E615" t="s">
        <v>1295</v>
      </c>
      <c r="F615" t="s">
        <v>1296</v>
      </c>
      <c r="G615" t="s">
        <v>29</v>
      </c>
      <c r="H615" t="s">
        <v>61</v>
      </c>
      <c r="I615" t="s">
        <v>24</v>
      </c>
      <c r="J615" t="s">
        <v>63</v>
      </c>
      <c r="K615">
        <v>26652</v>
      </c>
      <c r="L615">
        <v>373</v>
      </c>
      <c r="M615">
        <v>1.4</v>
      </c>
      <c r="N615">
        <v>92</v>
      </c>
      <c r="O615">
        <v>24.66</v>
      </c>
      <c r="P615">
        <v>9803.92</v>
      </c>
      <c r="Q615">
        <v>31363.32</v>
      </c>
      <c r="R615" s="6">
        <v>219.90591518494642</v>
      </c>
      <c r="S615">
        <v>41</v>
      </c>
      <c r="T615" t="str">
        <f ca="1">PROPER(TRIM(Table1[[#This Row],[Campaign Status]]))</f>
        <v>Completed</v>
      </c>
      <c r="V615" s="1">
        <f t="shared" si="27"/>
        <v>92</v>
      </c>
      <c r="W615" t="str">
        <f t="shared" ca="1" si="28"/>
        <v>North</v>
      </c>
      <c r="X615" s="6">
        <f t="shared" si="29"/>
        <v>7442.1320000000005</v>
      </c>
    </row>
    <row r="616" spans="1:24" x14ac:dyDescent="0.3">
      <c r="A616" t="s">
        <v>1297</v>
      </c>
      <c r="B616" t="str">
        <f ca="1">PROPER(TRIM(Table1[[#This Row],[Campaign Name]]))</f>
        <v>New Launch</v>
      </c>
      <c r="C616" t="str">
        <f ca="1">PROPER(TRIM(Table1[[#This Row],[Campaign Type]]))</f>
        <v>Awareness</v>
      </c>
      <c r="D616" t="str">
        <f ca="1">PROPER(TRIM(Table1[[#This Row],[Marketing Channel]]))</f>
        <v>Google Ads</v>
      </c>
      <c r="E616" t="s">
        <v>330</v>
      </c>
      <c r="F616" t="s">
        <v>631</v>
      </c>
      <c r="G616" t="s">
        <v>11141</v>
      </c>
      <c r="H616" t="s">
        <v>23</v>
      </c>
      <c r="I616" t="s">
        <v>24</v>
      </c>
      <c r="J616" t="s">
        <v>63</v>
      </c>
      <c r="K616">
        <v>154681</v>
      </c>
      <c r="L616">
        <v>19532</v>
      </c>
      <c r="M616">
        <v>12.63</v>
      </c>
      <c r="N616">
        <v>3354</v>
      </c>
      <c r="O616">
        <v>17.170000000000002</v>
      </c>
      <c r="P616">
        <v>9202.2900000000009</v>
      </c>
      <c r="Q616">
        <v>30222.52</v>
      </c>
      <c r="R616" s="6">
        <v>228.42390318062132</v>
      </c>
      <c r="S616">
        <v>2708</v>
      </c>
      <c r="T616" t="str">
        <f ca="1">PROPER(TRIM(Table1[[#This Row],[Campaign Status]]))</f>
        <v>Paused</v>
      </c>
      <c r="V616" s="1">
        <f t="shared" si="27"/>
        <v>3354</v>
      </c>
      <c r="W616" t="str">
        <f t="shared" ca="1" si="28"/>
        <v>west</v>
      </c>
      <c r="X616" s="6">
        <f t="shared" si="29"/>
        <v>219.90591518494642</v>
      </c>
    </row>
    <row r="617" spans="1:24" x14ac:dyDescent="0.3">
      <c r="A617" t="s">
        <v>1298</v>
      </c>
      <c r="B617" t="str">
        <f ca="1">PROPER(TRIM(Table1[[#This Row],[Campaign Name]]))</f>
        <v>Mega Discount</v>
      </c>
      <c r="C617" t="str">
        <f ca="1">PROPER(TRIM(Table1[[#This Row],[Campaign Type]]))</f>
        <v>Awareness</v>
      </c>
      <c r="D617" t="str">
        <f ca="1">PROPER(TRIM(Table1[[#This Row],[Marketing Channel]]))</f>
        <v>Email</v>
      </c>
      <c r="E617" t="s">
        <v>225</v>
      </c>
      <c r="F617" t="s">
        <v>161</v>
      </c>
      <c r="G617" t="s">
        <v>46</v>
      </c>
      <c r="H617" t="s">
        <v>30</v>
      </c>
      <c r="I617" t="s">
        <v>24</v>
      </c>
      <c r="J617" t="s">
        <v>32</v>
      </c>
      <c r="K617">
        <v>115556</v>
      </c>
      <c r="L617">
        <v>12310</v>
      </c>
      <c r="M617">
        <v>10.65</v>
      </c>
      <c r="N617">
        <v>821</v>
      </c>
      <c r="O617">
        <v>6.67</v>
      </c>
      <c r="P617">
        <v>250</v>
      </c>
      <c r="Q617">
        <v>40858.5</v>
      </c>
      <c r="R617" s="6">
        <v>16243.4</v>
      </c>
      <c r="S617">
        <v>564</v>
      </c>
      <c r="T617" t="str">
        <f ca="1">PROPER(TRIM(Table1[[#This Row],[Campaign Status]]))</f>
        <v>Active</v>
      </c>
      <c r="V617" s="1">
        <f t="shared" si="27"/>
        <v>821</v>
      </c>
      <c r="W617" t="str">
        <f t="shared" ca="1" si="28"/>
        <v>South</v>
      </c>
      <c r="X617" s="6">
        <f t="shared" si="29"/>
        <v>228.42390318062132</v>
      </c>
    </row>
    <row r="618" spans="1:24" x14ac:dyDescent="0.3">
      <c r="A618" t="s">
        <v>1299</v>
      </c>
      <c r="B618" t="str">
        <f ca="1">PROPER(TRIM(Table1[[#This Row],[Campaign Name]]))</f>
        <v>New Launch</v>
      </c>
      <c r="C618" t="str">
        <f ca="1">PROPER(TRIM(Table1[[#This Row],[Campaign Type]]))</f>
        <v>Lead Gen</v>
      </c>
      <c r="D618" t="str">
        <f ca="1">PROPER(TRIM(Table1[[#This Row],[Marketing Channel]]))</f>
        <v>Meta Ads</v>
      </c>
      <c r="E618" t="s">
        <v>1300</v>
      </c>
      <c r="F618" t="s">
        <v>127</v>
      </c>
      <c r="G618" t="s">
        <v>11141</v>
      </c>
      <c r="H618" t="s">
        <v>23</v>
      </c>
      <c r="I618" t="s">
        <v>68</v>
      </c>
      <c r="J618" t="s">
        <v>63</v>
      </c>
      <c r="K618">
        <v>62360</v>
      </c>
      <c r="L618">
        <v>2733</v>
      </c>
      <c r="M618">
        <v>4.38</v>
      </c>
      <c r="N618">
        <v>687</v>
      </c>
      <c r="O618">
        <v>25.14</v>
      </c>
      <c r="P618">
        <v>12773.92</v>
      </c>
      <c r="Q618">
        <v>16737.34</v>
      </c>
      <c r="R618" s="6">
        <v>31.027437153199642</v>
      </c>
      <c r="S618">
        <v>394</v>
      </c>
      <c r="T618" t="str">
        <f ca="1">PROPER(TRIM(Table1[[#This Row],[Campaign Status]]))</f>
        <v>Completed</v>
      </c>
      <c r="V618" s="1">
        <f t="shared" si="27"/>
        <v>687</v>
      </c>
      <c r="W618" t="str">
        <f t="shared" ca="1" si="28"/>
        <v>west</v>
      </c>
      <c r="X618" s="6">
        <f t="shared" si="29"/>
        <v>16243.4</v>
      </c>
    </row>
    <row r="619" spans="1:24" x14ac:dyDescent="0.3">
      <c r="A619" t="s">
        <v>1301</v>
      </c>
      <c r="B619" t="str">
        <f ca="1">PROPER(TRIM(Table1[[#This Row],[Campaign Name]]))</f>
        <v>Mega Discount</v>
      </c>
      <c r="C619" t="str">
        <f ca="1">PROPER(TRIM(Table1[[#This Row],[Campaign Type]]))</f>
        <v>Lead Gen</v>
      </c>
      <c r="D619" t="str">
        <f ca="1">PROPER(TRIM(Table1[[#This Row],[Marketing Channel]]))</f>
        <v>Email</v>
      </c>
      <c r="E619" t="s">
        <v>1132</v>
      </c>
      <c r="F619" t="s">
        <v>663</v>
      </c>
      <c r="G619" t="s">
        <v>41</v>
      </c>
      <c r="H619" t="s">
        <v>11140</v>
      </c>
      <c r="I619" t="s">
        <v>62</v>
      </c>
      <c r="J619" t="s">
        <v>32</v>
      </c>
      <c r="K619">
        <v>157273</v>
      </c>
      <c r="L619">
        <v>12369</v>
      </c>
      <c r="M619">
        <v>7.86</v>
      </c>
      <c r="N619">
        <v>2435</v>
      </c>
      <c r="O619">
        <v>19.690000000000001</v>
      </c>
      <c r="P619">
        <v>4021.4266195524165</v>
      </c>
      <c r="Q619">
        <v>25094.32</v>
      </c>
      <c r="R619" s="6">
        <v>524.01536504458181</v>
      </c>
      <c r="S619">
        <v>2379</v>
      </c>
      <c r="T619" t="str">
        <f ca="1">PROPER(TRIM(Table1[[#This Row],[Campaign Status]]))</f>
        <v>Active</v>
      </c>
      <c r="V619" s="1">
        <f t="shared" si="27"/>
        <v>2435</v>
      </c>
      <c r="W619" t="str">
        <f t="shared" ca="1" si="28"/>
        <v>East</v>
      </c>
      <c r="X619" s="6">
        <f t="shared" si="29"/>
        <v>31.027437153199642</v>
      </c>
    </row>
    <row r="620" spans="1:24" x14ac:dyDescent="0.3">
      <c r="A620" t="s">
        <v>1302</v>
      </c>
      <c r="B620" t="str">
        <f ca="1">PROPER(TRIM(Table1[[#This Row],[Campaign Name]]))</f>
        <v>New Launch</v>
      </c>
      <c r="C620" t="str">
        <f ca="1">PROPER(TRIM(Table1[[#This Row],[Campaign Type]]))</f>
        <v>Lead Gen</v>
      </c>
      <c r="D620" t="str">
        <f ca="1">PROPER(TRIM(Table1[[#This Row],[Marketing Channel]]))</f>
        <v>Linkedin</v>
      </c>
      <c r="E620" t="s">
        <v>1303</v>
      </c>
      <c r="F620" t="s">
        <v>324</v>
      </c>
      <c r="G620" t="s">
        <v>29</v>
      </c>
      <c r="H620" t="s">
        <v>61</v>
      </c>
      <c r="I620" t="s">
        <v>31</v>
      </c>
      <c r="J620" t="s">
        <v>63</v>
      </c>
      <c r="K620">
        <v>26546</v>
      </c>
      <c r="L620">
        <v>3664</v>
      </c>
      <c r="M620">
        <v>13.8</v>
      </c>
      <c r="N620">
        <v>379</v>
      </c>
      <c r="O620">
        <v>10.34</v>
      </c>
      <c r="P620">
        <v>250</v>
      </c>
      <c r="Q620">
        <v>29619.58</v>
      </c>
      <c r="R620" s="6">
        <v>11747.832</v>
      </c>
      <c r="S620">
        <v>272</v>
      </c>
      <c r="T620" t="str">
        <f ca="1">PROPER(TRIM(Table1[[#This Row],[Campaign Status]]))</f>
        <v>Completed</v>
      </c>
      <c r="V620" s="1">
        <f t="shared" si="27"/>
        <v>379</v>
      </c>
      <c r="W620" t="str">
        <f t="shared" ca="1" si="28"/>
        <v>North</v>
      </c>
      <c r="X620" s="6">
        <f t="shared" si="29"/>
        <v>524.01536504458181</v>
      </c>
    </row>
    <row r="621" spans="1:24" x14ac:dyDescent="0.3">
      <c r="A621" t="s">
        <v>1304</v>
      </c>
      <c r="B621" t="str">
        <f ca="1">PROPER(TRIM(Table1[[#This Row],[Campaign Name]]))</f>
        <v>Flash Sale</v>
      </c>
      <c r="C621" t="str">
        <f ca="1">PROPER(TRIM(Table1[[#This Row],[Campaign Type]]))</f>
        <v>Awareness</v>
      </c>
      <c r="D621" t="str">
        <f ca="1">PROPER(TRIM(Table1[[#This Row],[Marketing Channel]]))</f>
        <v>Linkedin</v>
      </c>
      <c r="E621" t="s">
        <v>1305</v>
      </c>
      <c r="F621" t="s">
        <v>203</v>
      </c>
      <c r="G621" t="s">
        <v>46</v>
      </c>
      <c r="H621" t="s">
        <v>30</v>
      </c>
      <c r="I621" t="s">
        <v>68</v>
      </c>
      <c r="J621" t="s">
        <v>25</v>
      </c>
      <c r="K621">
        <v>74576</v>
      </c>
      <c r="L621">
        <v>1416</v>
      </c>
      <c r="M621">
        <v>1.9</v>
      </c>
      <c r="N621">
        <v>368</v>
      </c>
      <c r="O621">
        <v>25.99</v>
      </c>
      <c r="P621">
        <v>14020.89</v>
      </c>
      <c r="Q621">
        <v>44341.65</v>
      </c>
      <c r="R621" s="6">
        <v>216.25417502027332</v>
      </c>
      <c r="S621">
        <v>133</v>
      </c>
      <c r="T621" t="str">
        <f ca="1">PROPER(TRIM(Table1[[#This Row],[Campaign Status]]))</f>
        <v>Active</v>
      </c>
      <c r="V621" s="1">
        <f t="shared" si="27"/>
        <v>368</v>
      </c>
      <c r="W621" t="str">
        <f t="shared" ca="1" si="28"/>
        <v>South</v>
      </c>
      <c r="X621" s="6">
        <f t="shared" si="29"/>
        <v>11747.832</v>
      </c>
    </row>
    <row r="622" spans="1:24" x14ac:dyDescent="0.3">
      <c r="A622" t="s">
        <v>1306</v>
      </c>
      <c r="B622" t="str">
        <f ca="1">PROPER(TRIM(Table1[[#This Row],[Campaign Name]]))</f>
        <v>Flash Sale</v>
      </c>
      <c r="C622" t="str">
        <f ca="1">PROPER(TRIM(Table1[[#This Row],[Campaign Type]]))</f>
        <v>Sales</v>
      </c>
      <c r="D622" t="str">
        <f ca="1">PROPER(TRIM(Table1[[#This Row],[Marketing Channel]]))</f>
        <v>Instagram</v>
      </c>
      <c r="E622" t="s">
        <v>1307</v>
      </c>
      <c r="F622" t="s">
        <v>436</v>
      </c>
      <c r="G622" t="s">
        <v>11141</v>
      </c>
      <c r="H622" t="s">
        <v>36</v>
      </c>
      <c r="I622" t="s">
        <v>24</v>
      </c>
      <c r="J622" t="s">
        <v>32</v>
      </c>
      <c r="K622">
        <v>124689</v>
      </c>
      <c r="L622">
        <v>959</v>
      </c>
      <c r="M622">
        <v>0.77</v>
      </c>
      <c r="N622">
        <v>187</v>
      </c>
      <c r="O622">
        <v>19.5</v>
      </c>
      <c r="P622">
        <v>3982.6304252733912</v>
      </c>
      <c r="Q622">
        <v>35337.32</v>
      </c>
      <c r="R622" s="6">
        <v>787.28594488086947</v>
      </c>
      <c r="S622">
        <v>129</v>
      </c>
      <c r="T622" t="str">
        <f ca="1">PROPER(TRIM(Table1[[#This Row],[Campaign Status]]))</f>
        <v>Active</v>
      </c>
      <c r="V622" s="1">
        <f t="shared" si="27"/>
        <v>187</v>
      </c>
      <c r="W622" t="str">
        <f t="shared" ca="1" si="28"/>
        <v>west</v>
      </c>
      <c r="X622" s="6">
        <f t="shared" si="29"/>
        <v>216.25417502027332</v>
      </c>
    </row>
    <row r="623" spans="1:24" x14ac:dyDescent="0.3">
      <c r="A623" t="s">
        <v>1308</v>
      </c>
      <c r="B623" t="str">
        <f ca="1">PROPER(TRIM(Table1[[#This Row],[Campaign Name]]))</f>
        <v>Summer Sale</v>
      </c>
      <c r="C623" t="str">
        <f ca="1">PROPER(TRIM(Table1[[#This Row],[Campaign Type]]))</f>
        <v>Awareness</v>
      </c>
      <c r="D623" t="str">
        <f ca="1">PROPER(TRIM(Table1[[#This Row],[Marketing Channel]]))</f>
        <v>Meta Ads</v>
      </c>
      <c r="E623" t="s">
        <v>875</v>
      </c>
      <c r="F623" t="s">
        <v>130</v>
      </c>
      <c r="G623" t="s">
        <v>29</v>
      </c>
      <c r="H623" t="s">
        <v>99</v>
      </c>
      <c r="I623" t="s">
        <v>62</v>
      </c>
      <c r="J623" t="s">
        <v>63</v>
      </c>
      <c r="K623">
        <v>194624</v>
      </c>
      <c r="L623">
        <v>27201</v>
      </c>
      <c r="M623">
        <v>13.98</v>
      </c>
      <c r="N623">
        <v>7643</v>
      </c>
      <c r="O623">
        <v>28.1</v>
      </c>
      <c r="P623">
        <v>3817.8497265160554</v>
      </c>
      <c r="Q623">
        <v>47924.23</v>
      </c>
      <c r="R623" s="6">
        <v>1155.2675834031013</v>
      </c>
      <c r="S623">
        <v>6820</v>
      </c>
      <c r="T623" t="str">
        <f ca="1">PROPER(TRIM(Table1[[#This Row],[Campaign Status]]))</f>
        <v>Paused</v>
      </c>
      <c r="V623" s="1">
        <f t="shared" si="27"/>
        <v>7643</v>
      </c>
      <c r="W623" t="str">
        <f t="shared" ca="1" si="28"/>
        <v>North</v>
      </c>
      <c r="X623" s="6">
        <f t="shared" si="29"/>
        <v>787.28594488086947</v>
      </c>
    </row>
    <row r="624" spans="1:24" x14ac:dyDescent="0.3">
      <c r="A624" t="s">
        <v>1309</v>
      </c>
      <c r="B624" t="str">
        <f ca="1">PROPER(TRIM(Table1[[#This Row],[Campaign Name]]))</f>
        <v>Mega Discount</v>
      </c>
      <c r="C624" t="str">
        <f ca="1">PROPER(TRIM(Table1[[#This Row],[Campaign Type]]))</f>
        <v>Retargeting</v>
      </c>
      <c r="D624" t="str">
        <f ca="1">PROPER(TRIM(Table1[[#This Row],[Marketing Channel]]))</f>
        <v>Instagram</v>
      </c>
      <c r="E624" t="s">
        <v>380</v>
      </c>
      <c r="F624" t="s">
        <v>1192</v>
      </c>
      <c r="G624" t="s">
        <v>11141</v>
      </c>
      <c r="H624" t="s">
        <v>36</v>
      </c>
      <c r="I624" t="s">
        <v>31</v>
      </c>
      <c r="J624" t="s">
        <v>25</v>
      </c>
      <c r="K624">
        <v>148757</v>
      </c>
      <c r="L624">
        <v>13053</v>
      </c>
      <c r="M624">
        <v>8.77</v>
      </c>
      <c r="N624">
        <v>3461</v>
      </c>
      <c r="O624">
        <v>26.51</v>
      </c>
      <c r="P624">
        <v>12948.98</v>
      </c>
      <c r="Q624">
        <v>39947.370000000003</v>
      </c>
      <c r="R624" s="6">
        <v>208.49819831368958</v>
      </c>
      <c r="S624">
        <v>1642</v>
      </c>
      <c r="T624" t="str">
        <f ca="1">PROPER(TRIM(Table1[[#This Row],[Campaign Status]]))</f>
        <v>Completed</v>
      </c>
      <c r="V624" s="1">
        <f t="shared" si="27"/>
        <v>3461</v>
      </c>
      <c r="W624" t="str">
        <f t="shared" ca="1" si="28"/>
        <v>west</v>
      </c>
      <c r="X624" s="6">
        <f t="shared" si="29"/>
        <v>1155.2675834031013</v>
      </c>
    </row>
    <row r="625" spans="1:24" x14ac:dyDescent="0.3">
      <c r="A625" t="s">
        <v>1310</v>
      </c>
      <c r="B625" t="str">
        <f ca="1">PROPER(TRIM(Table1[[#This Row],[Campaign Name]]))</f>
        <v>Summer Sale</v>
      </c>
      <c r="C625" t="str">
        <f ca="1">PROPER(TRIM(Table1[[#This Row],[Campaign Type]]))</f>
        <v>Retargeting</v>
      </c>
      <c r="D625" t="str">
        <f ca="1">PROPER(TRIM(Table1[[#This Row],[Marketing Channel]]))</f>
        <v>Meta Ads</v>
      </c>
      <c r="E625" t="s">
        <v>346</v>
      </c>
      <c r="F625" t="s">
        <v>755</v>
      </c>
      <c r="G625" t="s">
        <v>46</v>
      </c>
      <c r="H625" t="s">
        <v>30</v>
      </c>
      <c r="I625" t="s">
        <v>31</v>
      </c>
      <c r="J625" t="s">
        <v>25</v>
      </c>
      <c r="K625">
        <v>90095</v>
      </c>
      <c r="L625">
        <v>3577</v>
      </c>
      <c r="M625">
        <v>3.97</v>
      </c>
      <c r="N625">
        <v>322</v>
      </c>
      <c r="O625">
        <v>9</v>
      </c>
      <c r="P625">
        <v>13444.67</v>
      </c>
      <c r="Q625">
        <v>2142.6799999999998</v>
      </c>
      <c r="R625" s="6">
        <v>-84.062978116978698</v>
      </c>
      <c r="S625">
        <v>118</v>
      </c>
      <c r="T625" t="str">
        <f ca="1">PROPER(TRIM(Table1[[#This Row],[Campaign Status]]))</f>
        <v>Completed</v>
      </c>
      <c r="V625" s="1">
        <f t="shared" si="27"/>
        <v>322</v>
      </c>
      <c r="W625" t="str">
        <f t="shared" ca="1" si="28"/>
        <v>South</v>
      </c>
      <c r="X625" s="6">
        <f t="shared" si="29"/>
        <v>208.49819831368958</v>
      </c>
    </row>
    <row r="626" spans="1:24" x14ac:dyDescent="0.3">
      <c r="A626" t="s">
        <v>1311</v>
      </c>
      <c r="B626" t="str">
        <f ca="1">PROPER(TRIM(Table1[[#This Row],[Campaign Name]]))</f>
        <v>Festive Offer</v>
      </c>
      <c r="C626" t="str">
        <f ca="1">PROPER(TRIM(Table1[[#This Row],[Campaign Type]]))</f>
        <v>Lead Gen</v>
      </c>
      <c r="D626" t="str">
        <f ca="1">PROPER(TRIM(Table1[[#This Row],[Marketing Channel]]))</f>
        <v>Linkedin</v>
      </c>
      <c r="E626" t="s">
        <v>803</v>
      </c>
      <c r="F626" t="s">
        <v>711</v>
      </c>
      <c r="G626" t="s">
        <v>29</v>
      </c>
      <c r="H626" t="s">
        <v>99</v>
      </c>
      <c r="I626" t="s">
        <v>62</v>
      </c>
      <c r="J626" t="s">
        <v>32</v>
      </c>
      <c r="K626">
        <v>31271</v>
      </c>
      <c r="L626">
        <v>2417</v>
      </c>
      <c r="M626">
        <v>7.73</v>
      </c>
      <c r="N626">
        <v>616</v>
      </c>
      <c r="O626">
        <v>25.49</v>
      </c>
      <c r="P626">
        <v>250</v>
      </c>
      <c r="Q626">
        <v>19599.96</v>
      </c>
      <c r="R626" s="6">
        <v>7739.9839999999995</v>
      </c>
      <c r="S626">
        <v>99</v>
      </c>
      <c r="T626" t="str">
        <f ca="1">PROPER(TRIM(Table1[[#This Row],[Campaign Status]]))</f>
        <v>Active</v>
      </c>
      <c r="V626" s="1">
        <f t="shared" si="27"/>
        <v>616</v>
      </c>
      <c r="W626" t="str">
        <f t="shared" ca="1" si="28"/>
        <v>North</v>
      </c>
      <c r="X626" s="6">
        <f t="shared" si="29"/>
        <v>-84.062978116978698</v>
      </c>
    </row>
    <row r="627" spans="1:24" x14ac:dyDescent="0.3">
      <c r="A627" t="s">
        <v>1312</v>
      </c>
      <c r="B627" t="str">
        <f ca="1">PROPER(TRIM(Table1[[#This Row],[Campaign Name]]))</f>
        <v>Summer Sale</v>
      </c>
      <c r="C627" t="str">
        <f ca="1">PROPER(TRIM(Table1[[#This Row],[Campaign Type]]))</f>
        <v>Awareness</v>
      </c>
      <c r="D627" t="str">
        <f ca="1">PROPER(TRIM(Table1[[#This Row],[Marketing Channel]]))</f>
        <v>Instagram</v>
      </c>
      <c r="E627" t="s">
        <v>341</v>
      </c>
      <c r="F627" t="s">
        <v>92</v>
      </c>
      <c r="G627" t="s">
        <v>29</v>
      </c>
      <c r="H627" t="s">
        <v>99</v>
      </c>
      <c r="I627" t="s">
        <v>68</v>
      </c>
      <c r="J627" t="s">
        <v>63</v>
      </c>
      <c r="K627">
        <v>29700</v>
      </c>
      <c r="L627">
        <v>2103</v>
      </c>
      <c r="M627">
        <v>7.08</v>
      </c>
      <c r="N627">
        <v>464</v>
      </c>
      <c r="O627">
        <v>22.06</v>
      </c>
      <c r="P627">
        <v>10662.83</v>
      </c>
      <c r="Q627">
        <v>47394.48</v>
      </c>
      <c r="R627" s="6">
        <v>344.48312502403212</v>
      </c>
      <c r="S627">
        <v>299</v>
      </c>
      <c r="T627" t="str">
        <f ca="1">PROPER(TRIM(Table1[[#This Row],[Campaign Status]]))</f>
        <v>Completed</v>
      </c>
      <c r="V627" s="1">
        <f t="shared" si="27"/>
        <v>464</v>
      </c>
      <c r="W627" t="str">
        <f t="shared" ca="1" si="28"/>
        <v>North</v>
      </c>
      <c r="X627" s="6">
        <f t="shared" si="29"/>
        <v>7739.9839999999995</v>
      </c>
    </row>
    <row r="628" spans="1:24" x14ac:dyDescent="0.3">
      <c r="A628" t="s">
        <v>1313</v>
      </c>
      <c r="B628" t="str">
        <f ca="1">PROPER(TRIM(Table1[[#This Row],[Campaign Name]]))</f>
        <v>Festive Offer</v>
      </c>
      <c r="C628" t="str">
        <f ca="1">PROPER(TRIM(Table1[[#This Row],[Campaign Type]]))</f>
        <v>Retargeting</v>
      </c>
      <c r="D628" t="str">
        <f ca="1">PROPER(TRIM(Table1[[#This Row],[Marketing Channel]]))</f>
        <v>Linkedin</v>
      </c>
      <c r="E628" t="s">
        <v>193</v>
      </c>
      <c r="F628" t="s">
        <v>1143</v>
      </c>
      <c r="G628" t="s">
        <v>11141</v>
      </c>
      <c r="H628" t="s">
        <v>23</v>
      </c>
      <c r="I628" t="s">
        <v>68</v>
      </c>
      <c r="J628" t="s">
        <v>63</v>
      </c>
      <c r="K628">
        <v>15521</v>
      </c>
      <c r="L628">
        <v>1526</v>
      </c>
      <c r="M628">
        <v>9.83</v>
      </c>
      <c r="N628">
        <v>169</v>
      </c>
      <c r="O628">
        <v>11.07</v>
      </c>
      <c r="P628">
        <v>2485.16</v>
      </c>
      <c r="Q628">
        <v>6364.22</v>
      </c>
      <c r="R628" s="6">
        <v>156.08894397141435</v>
      </c>
      <c r="S628">
        <v>49</v>
      </c>
      <c r="T628" t="str">
        <f ca="1">PROPER(TRIM(Table1[[#This Row],[Campaign Status]]))</f>
        <v>Active</v>
      </c>
      <c r="V628" s="1">
        <f t="shared" si="27"/>
        <v>169</v>
      </c>
      <c r="W628" t="str">
        <f t="shared" ca="1" si="28"/>
        <v>west</v>
      </c>
      <c r="X628" s="6">
        <f t="shared" si="29"/>
        <v>344.48312502403212</v>
      </c>
    </row>
    <row r="629" spans="1:24" x14ac:dyDescent="0.3">
      <c r="A629" t="s">
        <v>1314</v>
      </c>
      <c r="B629" t="str">
        <f ca="1">PROPER(TRIM(Table1[[#This Row],[Campaign Name]]))</f>
        <v>Festive Offer</v>
      </c>
      <c r="C629" t="str">
        <f ca="1">PROPER(TRIM(Table1[[#This Row],[Campaign Type]]))</f>
        <v>Awareness</v>
      </c>
      <c r="D629" t="str">
        <f ca="1">PROPER(TRIM(Table1[[#This Row],[Marketing Channel]]))</f>
        <v>Meta Ads</v>
      </c>
      <c r="E629" t="s">
        <v>1217</v>
      </c>
      <c r="F629" t="s">
        <v>60</v>
      </c>
      <c r="G629" t="s">
        <v>29</v>
      </c>
      <c r="H629" t="s">
        <v>61</v>
      </c>
      <c r="I629" t="s">
        <v>31</v>
      </c>
      <c r="J629" t="s">
        <v>32</v>
      </c>
      <c r="K629">
        <v>142356</v>
      </c>
      <c r="L629">
        <v>233</v>
      </c>
      <c r="M629">
        <v>0.16</v>
      </c>
      <c r="N629">
        <v>64</v>
      </c>
      <c r="O629">
        <v>27.47</v>
      </c>
      <c r="P629">
        <v>2740.4</v>
      </c>
      <c r="Q629">
        <v>33220.61</v>
      </c>
      <c r="R629" s="6">
        <v>1112.2540505035761</v>
      </c>
      <c r="S629">
        <v>45</v>
      </c>
      <c r="T629" t="str">
        <f ca="1">PROPER(TRIM(Table1[[#This Row],[Campaign Status]]))</f>
        <v>Active</v>
      </c>
      <c r="V629" s="1">
        <f t="shared" si="27"/>
        <v>64</v>
      </c>
      <c r="W629" t="str">
        <f t="shared" ca="1" si="28"/>
        <v>North</v>
      </c>
      <c r="X629" s="6">
        <f t="shared" si="29"/>
        <v>156.08894397141435</v>
      </c>
    </row>
    <row r="630" spans="1:24" x14ac:dyDescent="0.3">
      <c r="A630" t="s">
        <v>1315</v>
      </c>
      <c r="B630" t="str">
        <f ca="1">PROPER(TRIM(Table1[[#This Row],[Campaign Name]]))</f>
        <v>Festive Offer</v>
      </c>
      <c r="C630" t="str">
        <f ca="1">PROPER(TRIM(Table1[[#This Row],[Campaign Type]]))</f>
        <v>Sales</v>
      </c>
      <c r="D630" t="str">
        <f ca="1">PROPER(TRIM(Table1[[#This Row],[Marketing Channel]]))</f>
        <v>Youtube</v>
      </c>
      <c r="E630" t="s">
        <v>1316</v>
      </c>
      <c r="F630" t="s">
        <v>260</v>
      </c>
      <c r="G630" t="s">
        <v>41</v>
      </c>
      <c r="H630" t="s">
        <v>11140</v>
      </c>
      <c r="I630" t="s">
        <v>31</v>
      </c>
      <c r="J630" t="s">
        <v>63</v>
      </c>
      <c r="K630">
        <v>186046</v>
      </c>
      <c r="L630">
        <v>21097</v>
      </c>
      <c r="M630">
        <v>11.34</v>
      </c>
      <c r="N630">
        <v>616</v>
      </c>
      <c r="O630">
        <v>2.92</v>
      </c>
      <c r="P630">
        <v>2600.69</v>
      </c>
      <c r="Q630">
        <v>33060.36</v>
      </c>
      <c r="R630" s="6">
        <v>1171.2149468025793</v>
      </c>
      <c r="S630">
        <v>436</v>
      </c>
      <c r="T630" t="str">
        <f ca="1">PROPER(TRIM(Table1[[#This Row],[Campaign Status]]))</f>
        <v>Active</v>
      </c>
      <c r="V630" s="1">
        <f t="shared" si="27"/>
        <v>616</v>
      </c>
      <c r="W630" t="str">
        <f t="shared" ca="1" si="28"/>
        <v>East</v>
      </c>
      <c r="X630" s="6">
        <f t="shared" si="29"/>
        <v>1112.2540505035761</v>
      </c>
    </row>
    <row r="631" spans="1:24" x14ac:dyDescent="0.3">
      <c r="A631" t="s">
        <v>1317</v>
      </c>
      <c r="B631" t="str">
        <f ca="1">PROPER(TRIM(Table1[[#This Row],[Campaign Name]]))</f>
        <v>New Launch</v>
      </c>
      <c r="C631" t="str">
        <f ca="1">PROPER(TRIM(Table1[[#This Row],[Campaign Type]]))</f>
        <v>Retargeting</v>
      </c>
      <c r="D631" t="str">
        <f ca="1">PROPER(TRIM(Table1[[#This Row],[Marketing Channel]]))</f>
        <v>Email</v>
      </c>
      <c r="E631" t="s">
        <v>1318</v>
      </c>
      <c r="F631" t="s">
        <v>551</v>
      </c>
      <c r="G631" t="s">
        <v>41</v>
      </c>
      <c r="H631" t="s">
        <v>11140</v>
      </c>
      <c r="I631" t="s">
        <v>31</v>
      </c>
      <c r="J631" t="s">
        <v>32</v>
      </c>
      <c r="K631">
        <v>193895</v>
      </c>
      <c r="L631">
        <v>287</v>
      </c>
      <c r="M631">
        <v>0.15</v>
      </c>
      <c r="N631">
        <v>9</v>
      </c>
      <c r="O631">
        <v>3.14</v>
      </c>
      <c r="P631">
        <v>3373.44</v>
      </c>
      <c r="Q631">
        <v>2151.2600000000002</v>
      </c>
      <c r="R631" s="6">
        <v>-36.229486814646172</v>
      </c>
      <c r="S631">
        <v>3</v>
      </c>
      <c r="T631" t="str">
        <f ca="1">PROPER(TRIM(Table1[[#This Row],[Campaign Status]]))</f>
        <v>Completed</v>
      </c>
      <c r="V631" s="1">
        <f t="shared" si="27"/>
        <v>9</v>
      </c>
      <c r="W631" t="str">
        <f t="shared" ca="1" si="28"/>
        <v>East</v>
      </c>
      <c r="X631" s="6">
        <f t="shared" si="29"/>
        <v>1171.2149468025793</v>
      </c>
    </row>
    <row r="632" spans="1:24" x14ac:dyDescent="0.3">
      <c r="A632" t="s">
        <v>1319</v>
      </c>
      <c r="B632" t="str">
        <f ca="1">PROPER(TRIM(Table1[[#This Row],[Campaign Name]]))</f>
        <v>Summer Sale</v>
      </c>
      <c r="C632" t="str">
        <f ca="1">PROPER(TRIM(Table1[[#This Row],[Campaign Type]]))</f>
        <v>Sales</v>
      </c>
      <c r="D632" t="str">
        <f ca="1">PROPER(TRIM(Table1[[#This Row],[Marketing Channel]]))</f>
        <v>Linkedin</v>
      </c>
      <c r="E632" t="s">
        <v>1320</v>
      </c>
      <c r="F632" t="s">
        <v>492</v>
      </c>
      <c r="G632" t="s">
        <v>11141</v>
      </c>
      <c r="H632" t="s">
        <v>54</v>
      </c>
      <c r="I632" t="s">
        <v>24</v>
      </c>
      <c r="J632" t="s">
        <v>32</v>
      </c>
      <c r="K632">
        <v>164842</v>
      </c>
      <c r="L632">
        <v>17180</v>
      </c>
      <c r="M632">
        <v>10.42</v>
      </c>
      <c r="N632">
        <v>3804</v>
      </c>
      <c r="O632">
        <v>22.14</v>
      </c>
      <c r="P632">
        <v>967.47</v>
      </c>
      <c r="Q632">
        <v>47431.58</v>
      </c>
      <c r="R632" s="6">
        <v>4802.6409087620286</v>
      </c>
      <c r="S632">
        <v>813</v>
      </c>
      <c r="T632" t="str">
        <f ca="1">PROPER(TRIM(Table1[[#This Row],[Campaign Status]]))</f>
        <v>Completed</v>
      </c>
      <c r="V632" s="1">
        <f t="shared" si="27"/>
        <v>3804</v>
      </c>
      <c r="W632" t="str">
        <f t="shared" ca="1" si="28"/>
        <v>west</v>
      </c>
      <c r="X632" s="6">
        <f t="shared" si="29"/>
        <v>-36.229486814646172</v>
      </c>
    </row>
    <row r="633" spans="1:24" x14ac:dyDescent="0.3">
      <c r="A633" t="s">
        <v>1321</v>
      </c>
      <c r="B633" t="str">
        <f ca="1">PROPER(TRIM(Table1[[#This Row],[Campaign Name]]))</f>
        <v>Festive Offer</v>
      </c>
      <c r="C633" t="str">
        <f ca="1">PROPER(TRIM(Table1[[#This Row],[Campaign Type]]))</f>
        <v>Sales</v>
      </c>
      <c r="D633" t="str">
        <f ca="1">PROPER(TRIM(Table1[[#This Row],[Marketing Channel]]))</f>
        <v>Google Ads</v>
      </c>
      <c r="E633" t="s">
        <v>1322</v>
      </c>
      <c r="F633" t="s">
        <v>347</v>
      </c>
      <c r="G633" t="s">
        <v>11141</v>
      </c>
      <c r="H633" t="s">
        <v>36</v>
      </c>
      <c r="I633" t="s">
        <v>62</v>
      </c>
      <c r="J633" t="s">
        <v>32</v>
      </c>
      <c r="K633">
        <v>103757</v>
      </c>
      <c r="L633">
        <v>4596</v>
      </c>
      <c r="M633">
        <v>4.43</v>
      </c>
      <c r="N633">
        <v>457</v>
      </c>
      <c r="O633">
        <v>9.94</v>
      </c>
      <c r="P633">
        <v>3988.1535696969677</v>
      </c>
      <c r="Q633">
        <v>9159.16</v>
      </c>
      <c r="R633" s="6">
        <v>129.6591603090134</v>
      </c>
      <c r="S633">
        <v>32</v>
      </c>
      <c r="T633" t="str">
        <f ca="1">PROPER(TRIM(Table1[[#This Row],[Campaign Status]]))</f>
        <v>Completed</v>
      </c>
      <c r="V633" s="1">
        <f t="shared" si="27"/>
        <v>457</v>
      </c>
      <c r="W633" t="str">
        <f t="shared" ca="1" si="28"/>
        <v>west</v>
      </c>
      <c r="X633" s="6">
        <f t="shared" si="29"/>
        <v>4802.6409087620286</v>
      </c>
    </row>
    <row r="634" spans="1:24" x14ac:dyDescent="0.3">
      <c r="A634" t="s">
        <v>1323</v>
      </c>
      <c r="B634" t="str">
        <f ca="1">PROPER(TRIM(Table1[[#This Row],[Campaign Name]]))</f>
        <v>New Launch</v>
      </c>
      <c r="C634" t="str">
        <f ca="1">PROPER(TRIM(Table1[[#This Row],[Campaign Type]]))</f>
        <v>Awareness</v>
      </c>
      <c r="D634" t="str">
        <f ca="1">PROPER(TRIM(Table1[[#This Row],[Marketing Channel]]))</f>
        <v>Google Ads</v>
      </c>
      <c r="E634" t="s">
        <v>1324</v>
      </c>
      <c r="F634" t="s">
        <v>371</v>
      </c>
      <c r="G634" t="s">
        <v>11141</v>
      </c>
      <c r="H634" t="s">
        <v>36</v>
      </c>
      <c r="I634" t="s">
        <v>62</v>
      </c>
      <c r="J634" t="s">
        <v>25</v>
      </c>
      <c r="K634">
        <v>196047</v>
      </c>
      <c r="L634">
        <v>594</v>
      </c>
      <c r="M634">
        <v>0.3</v>
      </c>
      <c r="N634">
        <v>32</v>
      </c>
      <c r="O634">
        <v>5.39</v>
      </c>
      <c r="P634">
        <v>250</v>
      </c>
      <c r="Q634">
        <v>11304.94</v>
      </c>
      <c r="R634" s="6">
        <v>4421.9759999999997</v>
      </c>
      <c r="S634">
        <v>13</v>
      </c>
      <c r="T634" t="str">
        <f ca="1">PROPER(TRIM(Table1[[#This Row],[Campaign Status]]))</f>
        <v>Paused</v>
      </c>
      <c r="V634" s="1">
        <f t="shared" si="27"/>
        <v>32</v>
      </c>
      <c r="W634" t="str">
        <f t="shared" ca="1" si="28"/>
        <v>west</v>
      </c>
      <c r="X634" s="6">
        <f t="shared" si="29"/>
        <v>129.6591603090134</v>
      </c>
    </row>
    <row r="635" spans="1:24" x14ac:dyDescent="0.3">
      <c r="A635" t="s">
        <v>1325</v>
      </c>
      <c r="B635" t="str">
        <f ca="1">PROPER(TRIM(Table1[[#This Row],[Campaign Name]]))</f>
        <v>Mega Discount</v>
      </c>
      <c r="C635" t="str">
        <f ca="1">PROPER(TRIM(Table1[[#This Row],[Campaign Type]]))</f>
        <v>Sales</v>
      </c>
      <c r="D635" t="str">
        <f ca="1">PROPER(TRIM(Table1[[#This Row],[Marketing Channel]]))</f>
        <v>Youtube</v>
      </c>
      <c r="E635" t="s">
        <v>546</v>
      </c>
      <c r="F635" t="s">
        <v>633</v>
      </c>
      <c r="G635" t="s">
        <v>11141</v>
      </c>
      <c r="H635" t="s">
        <v>54</v>
      </c>
      <c r="I635" t="s">
        <v>62</v>
      </c>
      <c r="J635" t="s">
        <v>32</v>
      </c>
      <c r="K635">
        <v>179778</v>
      </c>
      <c r="L635">
        <v>14203</v>
      </c>
      <c r="M635">
        <v>7.9</v>
      </c>
      <c r="N635">
        <v>3822</v>
      </c>
      <c r="O635">
        <v>26.91</v>
      </c>
      <c r="P635">
        <v>3891.7088323699436</v>
      </c>
      <c r="Q635">
        <v>29212.44</v>
      </c>
      <c r="R635" s="6">
        <v>650.63272352290619</v>
      </c>
      <c r="S635">
        <v>2729</v>
      </c>
      <c r="T635" t="str">
        <f ca="1">PROPER(TRIM(Table1[[#This Row],[Campaign Status]]))</f>
        <v>Active</v>
      </c>
      <c r="V635" s="1">
        <f t="shared" si="27"/>
        <v>3822</v>
      </c>
      <c r="W635" t="str">
        <f t="shared" ca="1" si="28"/>
        <v>west</v>
      </c>
      <c r="X635" s="6">
        <f t="shared" si="29"/>
        <v>4421.9759999999997</v>
      </c>
    </row>
    <row r="636" spans="1:24" x14ac:dyDescent="0.3">
      <c r="A636" t="s">
        <v>1326</v>
      </c>
      <c r="B636" t="str">
        <f ca="1">PROPER(TRIM(Table1[[#This Row],[Campaign Name]]))</f>
        <v>Festive Offer</v>
      </c>
      <c r="C636" t="str">
        <f ca="1">PROPER(TRIM(Table1[[#This Row],[Campaign Type]]))</f>
        <v>Awareness</v>
      </c>
      <c r="D636" t="str">
        <f ca="1">PROPER(TRIM(Table1[[#This Row],[Marketing Channel]]))</f>
        <v>Youtube</v>
      </c>
      <c r="E636" t="s">
        <v>1327</v>
      </c>
      <c r="F636" t="s">
        <v>755</v>
      </c>
      <c r="G636" t="s">
        <v>46</v>
      </c>
      <c r="H636" t="s">
        <v>42</v>
      </c>
      <c r="I636" t="s">
        <v>62</v>
      </c>
      <c r="J636" t="s">
        <v>25</v>
      </c>
      <c r="K636">
        <v>44956</v>
      </c>
      <c r="L636">
        <v>3698</v>
      </c>
      <c r="M636">
        <v>8.23</v>
      </c>
      <c r="N636">
        <v>366</v>
      </c>
      <c r="O636">
        <v>9.9</v>
      </c>
      <c r="P636">
        <v>9603.7900000000009</v>
      </c>
      <c r="Q636">
        <v>44588.639999999999</v>
      </c>
      <c r="R636" s="6">
        <v>364.28170545170184</v>
      </c>
      <c r="S636">
        <v>73</v>
      </c>
      <c r="T636" t="str">
        <f ca="1">PROPER(TRIM(Table1[[#This Row],[Campaign Status]]))</f>
        <v>Active</v>
      </c>
      <c r="V636" s="1">
        <f t="shared" si="27"/>
        <v>366</v>
      </c>
      <c r="W636" t="str">
        <f t="shared" ca="1" si="28"/>
        <v>South</v>
      </c>
      <c r="X636" s="6">
        <f t="shared" si="29"/>
        <v>650.63272352290619</v>
      </c>
    </row>
    <row r="637" spans="1:24" x14ac:dyDescent="0.3">
      <c r="A637" t="s">
        <v>1328</v>
      </c>
      <c r="B637" t="str">
        <f ca="1">PROPER(TRIM(Table1[[#This Row],[Campaign Name]]))</f>
        <v>Mega Discount</v>
      </c>
      <c r="C637" t="str">
        <f ca="1">PROPER(TRIM(Table1[[#This Row],[Campaign Type]]))</f>
        <v>Awareness</v>
      </c>
      <c r="D637" t="str">
        <f ca="1">PROPER(TRIM(Table1[[#This Row],[Marketing Channel]]))</f>
        <v>Email</v>
      </c>
      <c r="E637" t="s">
        <v>343</v>
      </c>
      <c r="F637" t="s">
        <v>649</v>
      </c>
      <c r="G637" t="s">
        <v>29</v>
      </c>
      <c r="H637" t="s">
        <v>67</v>
      </c>
      <c r="I637" t="s">
        <v>62</v>
      </c>
      <c r="J637" t="s">
        <v>32</v>
      </c>
      <c r="K637">
        <v>64013</v>
      </c>
      <c r="L637">
        <v>5977</v>
      </c>
      <c r="M637">
        <v>9.34</v>
      </c>
      <c r="N637">
        <v>1829</v>
      </c>
      <c r="O637">
        <v>30.6</v>
      </c>
      <c r="P637">
        <v>13470.45</v>
      </c>
      <c r="Q637">
        <v>18281.77</v>
      </c>
      <c r="R637" s="6">
        <v>35.717589241636318</v>
      </c>
      <c r="S637">
        <v>620</v>
      </c>
      <c r="T637" t="str">
        <f ca="1">PROPER(TRIM(Table1[[#This Row],[Campaign Status]]))</f>
        <v>Paused</v>
      </c>
      <c r="V637" s="1">
        <f t="shared" si="27"/>
        <v>1829</v>
      </c>
      <c r="W637" t="str">
        <f t="shared" ca="1" si="28"/>
        <v>North</v>
      </c>
      <c r="X637" s="6">
        <f t="shared" si="29"/>
        <v>364.28170545170184</v>
      </c>
    </row>
    <row r="638" spans="1:24" x14ac:dyDescent="0.3">
      <c r="A638" t="s">
        <v>1329</v>
      </c>
      <c r="B638" t="str">
        <f ca="1">PROPER(TRIM(Table1[[#This Row],[Campaign Name]]))</f>
        <v>Flash Sale</v>
      </c>
      <c r="C638" t="str">
        <f ca="1">PROPER(TRIM(Table1[[#This Row],[Campaign Type]]))</f>
        <v>Awareness</v>
      </c>
      <c r="D638" t="str">
        <f ca="1">PROPER(TRIM(Table1[[#This Row],[Marketing Channel]]))</f>
        <v>Meta Ads</v>
      </c>
      <c r="E638" t="s">
        <v>1330</v>
      </c>
      <c r="F638" t="s">
        <v>620</v>
      </c>
      <c r="G638" t="s">
        <v>11141</v>
      </c>
      <c r="H638" t="s">
        <v>36</v>
      </c>
      <c r="I638" t="s">
        <v>24</v>
      </c>
      <c r="J638" t="s">
        <v>25</v>
      </c>
      <c r="K638">
        <v>107317</v>
      </c>
      <c r="L638">
        <v>5704</v>
      </c>
      <c r="M638">
        <v>5.32</v>
      </c>
      <c r="N638">
        <v>209</v>
      </c>
      <c r="O638">
        <v>3.66</v>
      </c>
      <c r="P638">
        <v>250</v>
      </c>
      <c r="Q638">
        <v>47779.45</v>
      </c>
      <c r="R638" s="6">
        <v>19011.78</v>
      </c>
      <c r="S638">
        <v>57</v>
      </c>
      <c r="T638" t="str">
        <f ca="1">PROPER(TRIM(Table1[[#This Row],[Campaign Status]]))</f>
        <v>Completed</v>
      </c>
      <c r="V638" s="1">
        <f t="shared" si="27"/>
        <v>209</v>
      </c>
      <c r="W638" t="str">
        <f t="shared" ca="1" si="28"/>
        <v>west</v>
      </c>
      <c r="X638" s="6">
        <f t="shared" si="29"/>
        <v>35.717589241636318</v>
      </c>
    </row>
    <row r="639" spans="1:24" x14ac:dyDescent="0.3">
      <c r="A639" t="s">
        <v>1331</v>
      </c>
      <c r="B639" t="str">
        <f ca="1">PROPER(TRIM(Table1[[#This Row],[Campaign Name]]))</f>
        <v>Festive Offer</v>
      </c>
      <c r="C639" t="str">
        <f ca="1">PROPER(TRIM(Table1[[#This Row],[Campaign Type]]))</f>
        <v>Retargeting</v>
      </c>
      <c r="D639" t="str">
        <f ca="1">PROPER(TRIM(Table1[[#This Row],[Marketing Channel]]))</f>
        <v>Meta Ads</v>
      </c>
      <c r="E639" t="s">
        <v>1332</v>
      </c>
      <c r="F639" t="s">
        <v>1333</v>
      </c>
      <c r="G639" t="s">
        <v>46</v>
      </c>
      <c r="H639" t="s">
        <v>30</v>
      </c>
      <c r="I639" t="s">
        <v>68</v>
      </c>
      <c r="J639" t="s">
        <v>25</v>
      </c>
      <c r="K639">
        <v>184015</v>
      </c>
      <c r="L639">
        <v>22412</v>
      </c>
      <c r="M639">
        <v>12.18</v>
      </c>
      <c r="N639">
        <v>2856</v>
      </c>
      <c r="O639">
        <v>12.74</v>
      </c>
      <c r="P639">
        <v>7709.78</v>
      </c>
      <c r="Q639">
        <v>24373.63</v>
      </c>
      <c r="R639" s="6">
        <v>216.13911162186216</v>
      </c>
      <c r="S639">
        <v>126</v>
      </c>
      <c r="T639" t="str">
        <f ca="1">PROPER(TRIM(Table1[[#This Row],[Campaign Status]]))</f>
        <v>Paused</v>
      </c>
      <c r="V639" s="1">
        <f t="shared" si="27"/>
        <v>2856</v>
      </c>
      <c r="W639" t="str">
        <f t="shared" ca="1" si="28"/>
        <v>South</v>
      </c>
      <c r="X639" s="6">
        <f t="shared" si="29"/>
        <v>19011.78</v>
      </c>
    </row>
    <row r="640" spans="1:24" x14ac:dyDescent="0.3">
      <c r="A640" t="s">
        <v>1334</v>
      </c>
      <c r="B640" t="str">
        <f ca="1">PROPER(TRIM(Table1[[#This Row],[Campaign Name]]))</f>
        <v>Summer Sale</v>
      </c>
      <c r="C640" t="str">
        <f ca="1">PROPER(TRIM(Table1[[#This Row],[Campaign Type]]))</f>
        <v>Retargeting</v>
      </c>
      <c r="D640" t="str">
        <f ca="1">PROPER(TRIM(Table1[[#This Row],[Marketing Channel]]))</f>
        <v>Meta Ads</v>
      </c>
      <c r="E640" t="s">
        <v>207</v>
      </c>
      <c r="F640" t="s">
        <v>425</v>
      </c>
      <c r="G640" t="s">
        <v>11141</v>
      </c>
      <c r="H640" t="s">
        <v>23</v>
      </c>
      <c r="I640" t="s">
        <v>62</v>
      </c>
      <c r="J640" t="s">
        <v>32</v>
      </c>
      <c r="K640">
        <v>137393</v>
      </c>
      <c r="L640">
        <v>3304</v>
      </c>
      <c r="M640">
        <v>2.4</v>
      </c>
      <c r="N640">
        <v>564</v>
      </c>
      <c r="O640">
        <v>17.07</v>
      </c>
      <c r="P640">
        <v>3817.8497265160554</v>
      </c>
      <c r="Q640">
        <v>12106.93</v>
      </c>
      <c r="R640" s="6">
        <v>217.11384332164565</v>
      </c>
      <c r="S640">
        <v>332</v>
      </c>
      <c r="T640" t="str">
        <f ca="1">PROPER(TRIM(Table1[[#This Row],[Campaign Status]]))</f>
        <v>Active</v>
      </c>
      <c r="V640" s="1">
        <f t="shared" si="27"/>
        <v>564</v>
      </c>
      <c r="W640" t="str">
        <f t="shared" ca="1" si="28"/>
        <v>west</v>
      </c>
      <c r="X640" s="6">
        <f t="shared" si="29"/>
        <v>216.13911162186216</v>
      </c>
    </row>
    <row r="641" spans="1:24" x14ac:dyDescent="0.3">
      <c r="A641" t="s">
        <v>1335</v>
      </c>
      <c r="B641" t="str">
        <f ca="1">PROPER(TRIM(Table1[[#This Row],[Campaign Name]]))</f>
        <v>Summer Sale</v>
      </c>
      <c r="C641" t="str">
        <f ca="1">PROPER(TRIM(Table1[[#This Row],[Campaign Type]]))</f>
        <v>Retargeting</v>
      </c>
      <c r="D641" t="str">
        <f ca="1">PROPER(TRIM(Table1[[#This Row],[Marketing Channel]]))</f>
        <v>Linkedin</v>
      </c>
      <c r="E641" t="s">
        <v>293</v>
      </c>
      <c r="F641" t="s">
        <v>689</v>
      </c>
      <c r="G641" t="s">
        <v>11141</v>
      </c>
      <c r="H641" t="s">
        <v>36</v>
      </c>
      <c r="I641" t="s">
        <v>68</v>
      </c>
      <c r="J641" t="s">
        <v>63</v>
      </c>
      <c r="K641">
        <v>45524</v>
      </c>
      <c r="L641">
        <v>3324</v>
      </c>
      <c r="M641">
        <v>7.3</v>
      </c>
      <c r="N641">
        <v>937</v>
      </c>
      <c r="O641">
        <v>28.19</v>
      </c>
      <c r="P641">
        <v>3381.72</v>
      </c>
      <c r="Q641">
        <v>44765.17</v>
      </c>
      <c r="R641" s="6">
        <v>1223.7396945932837</v>
      </c>
      <c r="S641">
        <v>893</v>
      </c>
      <c r="T641" t="str">
        <f ca="1">PROPER(TRIM(Table1[[#This Row],[Campaign Status]]))</f>
        <v>Completed</v>
      </c>
      <c r="V641" s="1">
        <f t="shared" si="27"/>
        <v>937</v>
      </c>
      <c r="W641" t="str">
        <f t="shared" ca="1" si="28"/>
        <v>west</v>
      </c>
      <c r="X641" s="6">
        <f t="shared" si="29"/>
        <v>217.11384332164565</v>
      </c>
    </row>
    <row r="642" spans="1:24" x14ac:dyDescent="0.3">
      <c r="A642" t="s">
        <v>1336</v>
      </c>
      <c r="B642" t="str">
        <f ca="1">PROPER(TRIM(Table1[[#This Row],[Campaign Name]]))</f>
        <v>Festive Offer</v>
      </c>
      <c r="C642" t="str">
        <f ca="1">PROPER(TRIM(Table1[[#This Row],[Campaign Type]]))</f>
        <v>Sales</v>
      </c>
      <c r="D642" t="str">
        <f ca="1">PROPER(TRIM(Table1[[#This Row],[Marketing Channel]]))</f>
        <v>Meta Ads</v>
      </c>
      <c r="E642" t="s">
        <v>338</v>
      </c>
      <c r="F642" t="s">
        <v>412</v>
      </c>
      <c r="G642" t="s">
        <v>46</v>
      </c>
      <c r="H642" t="s">
        <v>30</v>
      </c>
      <c r="I642" t="s">
        <v>24</v>
      </c>
      <c r="J642" t="s">
        <v>32</v>
      </c>
      <c r="K642">
        <v>67259</v>
      </c>
      <c r="L642">
        <v>4314</v>
      </c>
      <c r="M642">
        <v>6.41</v>
      </c>
      <c r="N642">
        <v>1429</v>
      </c>
      <c r="O642">
        <v>33.119999999999997</v>
      </c>
      <c r="P642">
        <v>3817.8497265160554</v>
      </c>
      <c r="Q642">
        <v>4497.21</v>
      </c>
      <c r="R642" s="6">
        <v>17.794316752846338</v>
      </c>
      <c r="S642">
        <v>202</v>
      </c>
      <c r="T642" t="str">
        <f ca="1">PROPER(TRIM(Table1[[#This Row],[Campaign Status]]))</f>
        <v>Active</v>
      </c>
      <c r="V642" s="1">
        <f t="shared" ref="V642:V705" si="30">IF(N642="",ROUND(L642*O642/100,0),N642)</f>
        <v>1429</v>
      </c>
      <c r="W642" t="str">
        <f t="shared" ca="1" si="28"/>
        <v>South</v>
      </c>
      <c r="X642" s="6">
        <f t="shared" si="29"/>
        <v>1223.7396945932837</v>
      </c>
    </row>
    <row r="643" spans="1:24" x14ac:dyDescent="0.3">
      <c r="A643" t="s">
        <v>1337</v>
      </c>
      <c r="B643" t="str">
        <f ca="1">PROPER(TRIM(Table1[[#This Row],[Campaign Name]]))</f>
        <v>Summer Sale</v>
      </c>
      <c r="C643" t="str">
        <f ca="1">PROPER(TRIM(Table1[[#This Row],[Campaign Type]]))</f>
        <v>Awareness</v>
      </c>
      <c r="D643" t="str">
        <f ca="1">PROPER(TRIM(Table1[[#This Row],[Marketing Channel]]))</f>
        <v>Linkedin</v>
      </c>
      <c r="E643" t="s">
        <v>1338</v>
      </c>
      <c r="F643" t="s">
        <v>235</v>
      </c>
      <c r="G643" t="s">
        <v>11141</v>
      </c>
      <c r="H643" t="s">
        <v>36</v>
      </c>
      <c r="I643" t="s">
        <v>24</v>
      </c>
      <c r="J643" t="s">
        <v>63</v>
      </c>
      <c r="K643">
        <v>57528</v>
      </c>
      <c r="L643">
        <v>6525</v>
      </c>
      <c r="M643">
        <v>11.34</v>
      </c>
      <c r="N643">
        <v>776</v>
      </c>
      <c r="O643">
        <v>11.89</v>
      </c>
      <c r="P643">
        <v>250</v>
      </c>
      <c r="Q643">
        <v>47686.43</v>
      </c>
      <c r="R643" s="6">
        <v>18974.572</v>
      </c>
      <c r="S643">
        <v>292</v>
      </c>
      <c r="T643" t="str">
        <f ca="1">PROPER(TRIM(Table1[[#This Row],[Campaign Status]]))</f>
        <v>Paused</v>
      </c>
      <c r="V643" s="1">
        <f t="shared" si="30"/>
        <v>776</v>
      </c>
      <c r="W643" t="str">
        <f t="shared" ref="W643:W706" ca="1" si="31">IF(OR(D643="Delhi",D643="lucknow",D643="jaipur"),"North",IF(OR(D643="Bengaluru",D643="chennai"),"South",IF(D643="Kolkata","East",IF(OR(D643="Mumbai",D643="Pune",D643="Ahmedabad"),"west","unknown"))))</f>
        <v>west</v>
      </c>
      <c r="X643" s="6">
        <f t="shared" si="29"/>
        <v>17.794316752846338</v>
      </c>
    </row>
    <row r="644" spans="1:24" x14ac:dyDescent="0.3">
      <c r="A644" t="s">
        <v>1339</v>
      </c>
      <c r="B644" t="str">
        <f ca="1">PROPER(TRIM(Table1[[#This Row],[Campaign Name]]))</f>
        <v>Flash Sale</v>
      </c>
      <c r="C644" t="str">
        <f ca="1">PROPER(TRIM(Table1[[#This Row],[Campaign Type]]))</f>
        <v>Retargeting</v>
      </c>
      <c r="D644" t="str">
        <f ca="1">PROPER(TRIM(Table1[[#This Row],[Marketing Channel]]))</f>
        <v>Google Ads</v>
      </c>
      <c r="E644" t="s">
        <v>546</v>
      </c>
      <c r="F644" t="s">
        <v>1192</v>
      </c>
      <c r="G644" t="s">
        <v>29</v>
      </c>
      <c r="H644" t="s">
        <v>61</v>
      </c>
      <c r="I644" t="s">
        <v>24</v>
      </c>
      <c r="J644" t="s">
        <v>63</v>
      </c>
      <c r="K644">
        <v>127359</v>
      </c>
      <c r="L644">
        <v>10206</v>
      </c>
      <c r="M644">
        <v>8.01</v>
      </c>
      <c r="N644">
        <v>1348</v>
      </c>
      <c r="O644">
        <v>13.21</v>
      </c>
      <c r="P644">
        <v>3988.1535696969677</v>
      </c>
      <c r="Q644">
        <v>33677.97</v>
      </c>
      <c r="R644" s="6">
        <v>744.45018005058819</v>
      </c>
      <c r="S644">
        <v>1165</v>
      </c>
      <c r="T644" t="str">
        <f ca="1">PROPER(TRIM(Table1[[#This Row],[Campaign Status]]))</f>
        <v>Completed</v>
      </c>
      <c r="V644" s="1">
        <f t="shared" si="30"/>
        <v>1348</v>
      </c>
      <c r="W644" t="str">
        <f t="shared" ca="1" si="31"/>
        <v>North</v>
      </c>
      <c r="X644" s="6">
        <f t="shared" ref="X644:X707" si="32">R643*1</f>
        <v>18974.572</v>
      </c>
    </row>
    <row r="645" spans="1:24" x14ac:dyDescent="0.3">
      <c r="A645" t="s">
        <v>1340</v>
      </c>
      <c r="B645" t="str">
        <f ca="1">PROPER(TRIM(Table1[[#This Row],[Campaign Name]]))</f>
        <v>New Launch</v>
      </c>
      <c r="C645" t="str">
        <f ca="1">PROPER(TRIM(Table1[[#This Row],[Campaign Type]]))</f>
        <v>Lead Gen</v>
      </c>
      <c r="D645" t="str">
        <f ca="1">PROPER(TRIM(Table1[[#This Row],[Marketing Channel]]))</f>
        <v>Meta Ads</v>
      </c>
      <c r="E645" t="s">
        <v>1341</v>
      </c>
      <c r="F645" t="s">
        <v>103</v>
      </c>
      <c r="G645" t="s">
        <v>46</v>
      </c>
      <c r="H645" t="s">
        <v>42</v>
      </c>
      <c r="I645" t="s">
        <v>31</v>
      </c>
      <c r="J645" t="s">
        <v>63</v>
      </c>
      <c r="K645">
        <v>76039</v>
      </c>
      <c r="L645">
        <v>8215</v>
      </c>
      <c r="M645">
        <v>10.8</v>
      </c>
      <c r="N645">
        <v>2609</v>
      </c>
      <c r="O645">
        <v>31.76</v>
      </c>
      <c r="P645">
        <v>949.7</v>
      </c>
      <c r="Q645">
        <v>46921.2</v>
      </c>
      <c r="R645" s="6">
        <v>4840.6338843845424</v>
      </c>
      <c r="S645">
        <v>1502</v>
      </c>
      <c r="T645" t="str">
        <f ca="1">PROPER(TRIM(Table1[[#This Row],[Campaign Status]]))</f>
        <v>Paused</v>
      </c>
      <c r="V645" s="1">
        <f t="shared" si="30"/>
        <v>2609</v>
      </c>
      <c r="W645" t="str">
        <f t="shared" ca="1" si="31"/>
        <v>South</v>
      </c>
      <c r="X645" s="6">
        <f t="shared" si="32"/>
        <v>744.45018005058819</v>
      </c>
    </row>
    <row r="646" spans="1:24" x14ac:dyDescent="0.3">
      <c r="A646" t="s">
        <v>1342</v>
      </c>
      <c r="B646" t="str">
        <f ca="1">PROPER(TRIM(Table1[[#This Row],[Campaign Name]]))</f>
        <v>Festive Offer</v>
      </c>
      <c r="C646" t="str">
        <f ca="1">PROPER(TRIM(Table1[[#This Row],[Campaign Type]]))</f>
        <v>Retargeting</v>
      </c>
      <c r="D646" t="str">
        <f ca="1">PROPER(TRIM(Table1[[#This Row],[Marketing Channel]]))</f>
        <v>Youtube</v>
      </c>
      <c r="E646" t="s">
        <v>1343</v>
      </c>
      <c r="F646" t="s">
        <v>303</v>
      </c>
      <c r="G646" t="s">
        <v>29</v>
      </c>
      <c r="H646" t="s">
        <v>61</v>
      </c>
      <c r="I646" t="s">
        <v>68</v>
      </c>
      <c r="J646" t="s">
        <v>25</v>
      </c>
      <c r="K646">
        <v>41399</v>
      </c>
      <c r="L646">
        <v>687</v>
      </c>
      <c r="M646">
        <v>1.66</v>
      </c>
      <c r="N646">
        <v>92</v>
      </c>
      <c r="O646">
        <v>13.39</v>
      </c>
      <c r="P646">
        <v>250</v>
      </c>
      <c r="Q646">
        <v>1190.9000000000001</v>
      </c>
      <c r="R646" s="6">
        <v>376.36</v>
      </c>
      <c r="S646">
        <v>36</v>
      </c>
      <c r="T646" t="str">
        <f ca="1">PROPER(TRIM(Table1[[#This Row],[Campaign Status]]))</f>
        <v>Active</v>
      </c>
      <c r="V646" s="1">
        <f t="shared" si="30"/>
        <v>92</v>
      </c>
      <c r="W646" t="str">
        <f t="shared" ca="1" si="31"/>
        <v>North</v>
      </c>
      <c r="X646" s="6">
        <f t="shared" si="32"/>
        <v>4840.6338843845424</v>
      </c>
    </row>
    <row r="647" spans="1:24" x14ac:dyDescent="0.3">
      <c r="A647" t="s">
        <v>1344</v>
      </c>
      <c r="B647" t="str">
        <f ca="1">PROPER(TRIM(Table1[[#This Row],[Campaign Name]]))</f>
        <v>Summer Sale</v>
      </c>
      <c r="C647" t="str">
        <f ca="1">PROPER(TRIM(Table1[[#This Row],[Campaign Type]]))</f>
        <v>Awareness</v>
      </c>
      <c r="D647" t="str">
        <f ca="1">PROPER(TRIM(Table1[[#This Row],[Marketing Channel]]))</f>
        <v>Meta Ads</v>
      </c>
      <c r="E647" t="s">
        <v>688</v>
      </c>
      <c r="F647" t="s">
        <v>819</v>
      </c>
      <c r="G647" t="s">
        <v>29</v>
      </c>
      <c r="H647" t="s">
        <v>67</v>
      </c>
      <c r="I647" t="s">
        <v>68</v>
      </c>
      <c r="J647" t="s">
        <v>25</v>
      </c>
      <c r="K647">
        <v>148659</v>
      </c>
      <c r="L647">
        <v>9888</v>
      </c>
      <c r="M647">
        <v>6.65</v>
      </c>
      <c r="N647">
        <v>486</v>
      </c>
      <c r="O647">
        <v>4.92</v>
      </c>
      <c r="P647">
        <v>250</v>
      </c>
      <c r="Q647">
        <v>10228.459999999999</v>
      </c>
      <c r="R647" s="6">
        <v>3991.3839999999991</v>
      </c>
      <c r="S647">
        <v>104</v>
      </c>
      <c r="T647" t="str">
        <f ca="1">PROPER(TRIM(Table1[[#This Row],[Campaign Status]]))</f>
        <v>Paused</v>
      </c>
      <c r="V647" s="1">
        <f t="shared" si="30"/>
        <v>486</v>
      </c>
      <c r="W647" t="str">
        <f t="shared" ca="1" si="31"/>
        <v>North</v>
      </c>
      <c r="X647" s="6">
        <f t="shared" si="32"/>
        <v>376.36</v>
      </c>
    </row>
    <row r="648" spans="1:24" x14ac:dyDescent="0.3">
      <c r="A648" t="s">
        <v>1345</v>
      </c>
      <c r="B648" t="str">
        <f ca="1">PROPER(TRIM(Table1[[#This Row],[Campaign Name]]))</f>
        <v>Flash Sale</v>
      </c>
      <c r="C648" t="str">
        <f ca="1">PROPER(TRIM(Table1[[#This Row],[Campaign Type]]))</f>
        <v>Sales</v>
      </c>
      <c r="D648" t="str">
        <f ca="1">PROPER(TRIM(Table1[[#This Row],[Marketing Channel]]))</f>
        <v>Meta Ads</v>
      </c>
      <c r="E648" t="s">
        <v>511</v>
      </c>
      <c r="F648" t="s">
        <v>1042</v>
      </c>
      <c r="G648" t="s">
        <v>46</v>
      </c>
      <c r="H648" t="s">
        <v>30</v>
      </c>
      <c r="I648" t="s">
        <v>68</v>
      </c>
      <c r="J648" t="s">
        <v>63</v>
      </c>
      <c r="K648">
        <v>170935</v>
      </c>
      <c r="L648">
        <v>24891</v>
      </c>
      <c r="M648">
        <v>14.56</v>
      </c>
      <c r="N648">
        <v>3057</v>
      </c>
      <c r="O648">
        <v>12.28</v>
      </c>
      <c r="P648">
        <v>13883.14</v>
      </c>
      <c r="Q648">
        <v>42319.15</v>
      </c>
      <c r="R648" s="6">
        <v>204.82405277192339</v>
      </c>
      <c r="S648">
        <v>2948</v>
      </c>
      <c r="T648" t="str">
        <f ca="1">PROPER(TRIM(Table1[[#This Row],[Campaign Status]]))</f>
        <v>Active</v>
      </c>
      <c r="V648" s="1">
        <f t="shared" si="30"/>
        <v>3057</v>
      </c>
      <c r="W648" t="str">
        <f t="shared" ca="1" si="31"/>
        <v>South</v>
      </c>
      <c r="X648" s="6">
        <f t="shared" si="32"/>
        <v>3991.3839999999991</v>
      </c>
    </row>
    <row r="649" spans="1:24" x14ac:dyDescent="0.3">
      <c r="A649" t="s">
        <v>1346</v>
      </c>
      <c r="B649" t="str">
        <f ca="1">PROPER(TRIM(Table1[[#This Row],[Campaign Name]]))</f>
        <v>Mega Discount</v>
      </c>
      <c r="C649" t="str">
        <f ca="1">PROPER(TRIM(Table1[[#This Row],[Campaign Type]]))</f>
        <v>Sales</v>
      </c>
      <c r="D649" t="str">
        <f ca="1">PROPER(TRIM(Table1[[#This Row],[Marketing Channel]]))</f>
        <v>Linkedin</v>
      </c>
      <c r="E649" t="s">
        <v>1015</v>
      </c>
      <c r="F649" t="s">
        <v>40</v>
      </c>
      <c r="G649" t="s">
        <v>11141</v>
      </c>
      <c r="H649" t="s">
        <v>23</v>
      </c>
      <c r="I649" t="s">
        <v>31</v>
      </c>
      <c r="J649" t="s">
        <v>63</v>
      </c>
      <c r="K649">
        <v>40997</v>
      </c>
      <c r="L649">
        <v>903</v>
      </c>
      <c r="M649">
        <v>2.2000000000000002</v>
      </c>
      <c r="N649">
        <v>84</v>
      </c>
      <c r="O649">
        <v>9.3000000000000007</v>
      </c>
      <c r="P649">
        <v>250</v>
      </c>
      <c r="Q649">
        <v>4203.53</v>
      </c>
      <c r="R649" s="6">
        <v>1581.4119999999998</v>
      </c>
      <c r="S649">
        <v>65</v>
      </c>
      <c r="T649" t="str">
        <f ca="1">PROPER(TRIM(Table1[[#This Row],[Campaign Status]]))</f>
        <v>Active</v>
      </c>
      <c r="V649" s="1">
        <f t="shared" si="30"/>
        <v>84</v>
      </c>
      <c r="W649" t="str">
        <f t="shared" ca="1" si="31"/>
        <v>west</v>
      </c>
      <c r="X649" s="6">
        <f t="shared" si="32"/>
        <v>204.82405277192339</v>
      </c>
    </row>
    <row r="650" spans="1:24" x14ac:dyDescent="0.3">
      <c r="A650" t="s">
        <v>1347</v>
      </c>
      <c r="B650" t="str">
        <f ca="1">PROPER(TRIM(Table1[[#This Row],[Campaign Name]]))</f>
        <v>Festive Offer</v>
      </c>
      <c r="C650" t="str">
        <f ca="1">PROPER(TRIM(Table1[[#This Row],[Campaign Type]]))</f>
        <v>Retargeting</v>
      </c>
      <c r="D650" t="str">
        <f ca="1">PROPER(TRIM(Table1[[#This Row],[Marketing Channel]]))</f>
        <v>Google Ads</v>
      </c>
      <c r="E650" t="s">
        <v>1348</v>
      </c>
      <c r="F650" t="s">
        <v>232</v>
      </c>
      <c r="G650" t="s">
        <v>29</v>
      </c>
      <c r="H650" t="s">
        <v>99</v>
      </c>
      <c r="I650" t="s">
        <v>31</v>
      </c>
      <c r="J650" t="s">
        <v>25</v>
      </c>
      <c r="K650">
        <v>28793</v>
      </c>
      <c r="L650">
        <v>3201</v>
      </c>
      <c r="M650">
        <v>11.12</v>
      </c>
      <c r="N650">
        <v>232</v>
      </c>
      <c r="O650">
        <v>7.25</v>
      </c>
      <c r="P650">
        <v>250</v>
      </c>
      <c r="Q650">
        <v>10659.86</v>
      </c>
      <c r="R650" s="6">
        <v>4163.9440000000004</v>
      </c>
      <c r="S650">
        <v>226</v>
      </c>
      <c r="T650" t="str">
        <f ca="1">PROPER(TRIM(Table1[[#This Row],[Campaign Status]]))</f>
        <v>Completed</v>
      </c>
      <c r="V650" s="1">
        <f t="shared" si="30"/>
        <v>232</v>
      </c>
      <c r="W650" t="str">
        <f t="shared" ca="1" si="31"/>
        <v>North</v>
      </c>
      <c r="X650" s="6">
        <f t="shared" si="32"/>
        <v>1581.4119999999998</v>
      </c>
    </row>
    <row r="651" spans="1:24" x14ac:dyDescent="0.3">
      <c r="A651" t="s">
        <v>1349</v>
      </c>
      <c r="B651" t="str">
        <f ca="1">PROPER(TRIM(Table1[[#This Row],[Campaign Name]]))</f>
        <v>New Launch</v>
      </c>
      <c r="C651" t="str">
        <f ca="1">PROPER(TRIM(Table1[[#This Row],[Campaign Type]]))</f>
        <v>Lead Gen</v>
      </c>
      <c r="D651" t="str">
        <f ca="1">PROPER(TRIM(Table1[[#This Row],[Marketing Channel]]))</f>
        <v>Google Ads</v>
      </c>
      <c r="E651" t="s">
        <v>1160</v>
      </c>
      <c r="F651" t="s">
        <v>913</v>
      </c>
      <c r="G651" t="s">
        <v>29</v>
      </c>
      <c r="H651" t="s">
        <v>67</v>
      </c>
      <c r="I651" t="s">
        <v>24</v>
      </c>
      <c r="J651" t="s">
        <v>63</v>
      </c>
      <c r="K651">
        <v>9814</v>
      </c>
      <c r="L651">
        <v>616</v>
      </c>
      <c r="M651">
        <v>6.28</v>
      </c>
      <c r="N651">
        <v>105</v>
      </c>
      <c r="O651">
        <v>17.05</v>
      </c>
      <c r="P651">
        <v>7255.06</v>
      </c>
      <c r="Q651">
        <v>14008.97</v>
      </c>
      <c r="R651" s="6">
        <v>93.092407230264101</v>
      </c>
      <c r="S651">
        <v>81</v>
      </c>
      <c r="T651" t="str">
        <f ca="1">PROPER(TRIM(Table1[[#This Row],[Campaign Status]]))</f>
        <v>Completed</v>
      </c>
      <c r="V651" s="1">
        <f t="shared" si="30"/>
        <v>105</v>
      </c>
      <c r="W651" t="str">
        <f t="shared" ca="1" si="31"/>
        <v>North</v>
      </c>
      <c r="X651" s="6">
        <f t="shared" si="32"/>
        <v>4163.9440000000004</v>
      </c>
    </row>
    <row r="652" spans="1:24" x14ac:dyDescent="0.3">
      <c r="A652" t="s">
        <v>1350</v>
      </c>
      <c r="B652" t="str">
        <f ca="1">PROPER(TRIM(Table1[[#This Row],[Campaign Name]]))</f>
        <v>Mega Discount</v>
      </c>
      <c r="C652" t="str">
        <f ca="1">PROPER(TRIM(Table1[[#This Row],[Campaign Type]]))</f>
        <v>Lead Gen</v>
      </c>
      <c r="D652" t="str">
        <f ca="1">PROPER(TRIM(Table1[[#This Row],[Marketing Channel]]))</f>
        <v>Email</v>
      </c>
      <c r="E652" t="s">
        <v>1351</v>
      </c>
      <c r="F652" t="s">
        <v>197</v>
      </c>
      <c r="G652" t="s">
        <v>11141</v>
      </c>
      <c r="H652" t="s">
        <v>54</v>
      </c>
      <c r="I652" t="s">
        <v>24</v>
      </c>
      <c r="J652" t="s">
        <v>32</v>
      </c>
      <c r="K652">
        <v>140253</v>
      </c>
      <c r="L652">
        <v>2568</v>
      </c>
      <c r="M652">
        <v>1.83</v>
      </c>
      <c r="N652">
        <v>461</v>
      </c>
      <c r="O652">
        <v>17.95</v>
      </c>
      <c r="P652">
        <v>250</v>
      </c>
      <c r="Q652">
        <v>6515.01</v>
      </c>
      <c r="R652" s="6">
        <v>2506.0039999999999</v>
      </c>
      <c r="S652">
        <v>348</v>
      </c>
      <c r="T652" t="str">
        <f ca="1">PROPER(TRIM(Table1[[#This Row],[Campaign Status]]))</f>
        <v>Active</v>
      </c>
      <c r="V652" s="1">
        <f t="shared" si="30"/>
        <v>461</v>
      </c>
      <c r="W652" t="str">
        <f t="shared" ca="1" si="31"/>
        <v>west</v>
      </c>
      <c r="X652" s="6">
        <f t="shared" si="32"/>
        <v>93.092407230264101</v>
      </c>
    </row>
    <row r="653" spans="1:24" x14ac:dyDescent="0.3">
      <c r="A653" t="s">
        <v>1352</v>
      </c>
      <c r="B653" t="str">
        <f ca="1">PROPER(TRIM(Table1[[#This Row],[Campaign Name]]))</f>
        <v>Summer Sale</v>
      </c>
      <c r="C653" t="str">
        <f ca="1">PROPER(TRIM(Table1[[#This Row],[Campaign Type]]))</f>
        <v>Retargeting</v>
      </c>
      <c r="D653" t="str">
        <f ca="1">PROPER(TRIM(Table1[[#This Row],[Marketing Channel]]))</f>
        <v>Instagram</v>
      </c>
      <c r="E653" t="s">
        <v>289</v>
      </c>
      <c r="F653" t="s">
        <v>189</v>
      </c>
      <c r="G653" t="s">
        <v>11141</v>
      </c>
      <c r="H653" t="s">
        <v>36</v>
      </c>
      <c r="I653" t="s">
        <v>62</v>
      </c>
      <c r="J653" t="s">
        <v>63</v>
      </c>
      <c r="K653">
        <v>149387</v>
      </c>
      <c r="L653">
        <v>774</v>
      </c>
      <c r="M653">
        <v>0.52</v>
      </c>
      <c r="N653">
        <v>16</v>
      </c>
      <c r="O653">
        <v>2.0699999999999998</v>
      </c>
      <c r="P653">
        <v>250</v>
      </c>
      <c r="Q653">
        <v>37557.32</v>
      </c>
      <c r="R653" s="6">
        <v>14922.927999999998</v>
      </c>
      <c r="S653">
        <v>4</v>
      </c>
      <c r="T653" t="str">
        <f ca="1">PROPER(TRIM(Table1[[#This Row],[Campaign Status]]))</f>
        <v>Paused</v>
      </c>
      <c r="V653" s="1">
        <f t="shared" si="30"/>
        <v>16</v>
      </c>
      <c r="W653" t="str">
        <f t="shared" ca="1" si="31"/>
        <v>west</v>
      </c>
      <c r="X653" s="6">
        <f t="shared" si="32"/>
        <v>2506.0039999999999</v>
      </c>
    </row>
    <row r="654" spans="1:24" x14ac:dyDescent="0.3">
      <c r="A654" t="s">
        <v>1353</v>
      </c>
      <c r="B654" t="str">
        <f ca="1">PROPER(TRIM(Table1[[#This Row],[Campaign Name]]))</f>
        <v>Mega Discount</v>
      </c>
      <c r="C654" t="str">
        <f ca="1">PROPER(TRIM(Table1[[#This Row],[Campaign Type]]))</f>
        <v>Sales</v>
      </c>
      <c r="D654" t="str">
        <f ca="1">PROPER(TRIM(Table1[[#This Row],[Marketing Channel]]))</f>
        <v>Email</v>
      </c>
      <c r="E654" t="s">
        <v>1354</v>
      </c>
      <c r="F654" t="s">
        <v>312</v>
      </c>
      <c r="G654" t="s">
        <v>29</v>
      </c>
      <c r="H654" t="s">
        <v>99</v>
      </c>
      <c r="I654" t="s">
        <v>31</v>
      </c>
      <c r="J654" t="s">
        <v>63</v>
      </c>
      <c r="K654">
        <v>26766</v>
      </c>
      <c r="L654">
        <v>1528</v>
      </c>
      <c r="M654">
        <v>5.71</v>
      </c>
      <c r="N654">
        <v>142</v>
      </c>
      <c r="O654">
        <v>9.2899999999999991</v>
      </c>
      <c r="P654">
        <v>4021.4266195524165</v>
      </c>
      <c r="Q654">
        <v>21805.38</v>
      </c>
      <c r="R654" s="6">
        <v>442.22996122771309</v>
      </c>
      <c r="S654">
        <v>79</v>
      </c>
      <c r="T654" t="str">
        <f ca="1">PROPER(TRIM(Table1[[#This Row],[Campaign Status]]))</f>
        <v>Completed</v>
      </c>
      <c r="V654" s="1">
        <f t="shared" si="30"/>
        <v>142</v>
      </c>
      <c r="W654" t="str">
        <f t="shared" ca="1" si="31"/>
        <v>North</v>
      </c>
      <c r="X654" s="6">
        <f t="shared" si="32"/>
        <v>14922.927999999998</v>
      </c>
    </row>
    <row r="655" spans="1:24" x14ac:dyDescent="0.3">
      <c r="A655" t="s">
        <v>1355</v>
      </c>
      <c r="B655" t="str">
        <f ca="1">PROPER(TRIM(Table1[[#This Row],[Campaign Name]]))</f>
        <v>New Launch</v>
      </c>
      <c r="C655" t="str">
        <f ca="1">PROPER(TRIM(Table1[[#This Row],[Campaign Type]]))</f>
        <v>Awareness</v>
      </c>
      <c r="D655" t="str">
        <f ca="1">PROPER(TRIM(Table1[[#This Row],[Marketing Channel]]))</f>
        <v>Google Ads</v>
      </c>
      <c r="E655" t="s">
        <v>1356</v>
      </c>
      <c r="F655" t="s">
        <v>405</v>
      </c>
      <c r="G655" t="s">
        <v>11141</v>
      </c>
      <c r="H655" t="s">
        <v>23</v>
      </c>
      <c r="I655" t="s">
        <v>31</v>
      </c>
      <c r="J655" t="s">
        <v>25</v>
      </c>
      <c r="K655">
        <v>86881</v>
      </c>
      <c r="L655">
        <v>11802</v>
      </c>
      <c r="M655">
        <v>13.58</v>
      </c>
      <c r="N655">
        <v>2347</v>
      </c>
      <c r="O655">
        <v>19.89</v>
      </c>
      <c r="P655">
        <v>3988.1535696969677</v>
      </c>
      <c r="Q655">
        <v>16637.150000000001</v>
      </c>
      <c r="R655" s="6">
        <v>317.16422673423142</v>
      </c>
      <c r="S655">
        <v>1394</v>
      </c>
      <c r="T655" t="str">
        <f ca="1">PROPER(TRIM(Table1[[#This Row],[Campaign Status]]))</f>
        <v>Paused</v>
      </c>
      <c r="V655" s="1">
        <f t="shared" si="30"/>
        <v>2347</v>
      </c>
      <c r="W655" t="str">
        <f t="shared" ca="1" si="31"/>
        <v>west</v>
      </c>
      <c r="X655" s="6">
        <f t="shared" si="32"/>
        <v>442.22996122771309</v>
      </c>
    </row>
    <row r="656" spans="1:24" x14ac:dyDescent="0.3">
      <c r="A656" t="s">
        <v>1357</v>
      </c>
      <c r="B656" t="str">
        <f ca="1">PROPER(TRIM(Table1[[#This Row],[Campaign Name]]))</f>
        <v>Summer Sale</v>
      </c>
      <c r="C656" t="str">
        <f ca="1">PROPER(TRIM(Table1[[#This Row],[Campaign Type]]))</f>
        <v>Retargeting</v>
      </c>
      <c r="D656" t="str">
        <f ca="1">PROPER(TRIM(Table1[[#This Row],[Marketing Channel]]))</f>
        <v>Google Ads</v>
      </c>
      <c r="E656" t="s">
        <v>1195</v>
      </c>
      <c r="F656" t="s">
        <v>593</v>
      </c>
      <c r="G656" t="s">
        <v>11141</v>
      </c>
      <c r="H656" t="s">
        <v>36</v>
      </c>
      <c r="I656" t="s">
        <v>68</v>
      </c>
      <c r="J656" t="s">
        <v>63</v>
      </c>
      <c r="K656">
        <v>83898</v>
      </c>
      <c r="L656">
        <v>10689</v>
      </c>
      <c r="M656">
        <v>12.74</v>
      </c>
      <c r="N656">
        <v>2208</v>
      </c>
      <c r="O656">
        <v>20.66</v>
      </c>
      <c r="P656">
        <v>5409.82</v>
      </c>
      <c r="Q656">
        <v>26939.67</v>
      </c>
      <c r="R656" s="6">
        <v>397.97719702319114</v>
      </c>
      <c r="S656">
        <v>1834</v>
      </c>
      <c r="T656" t="str">
        <f ca="1">PROPER(TRIM(Table1[[#This Row],[Campaign Status]]))</f>
        <v>Completed</v>
      </c>
      <c r="V656" s="1">
        <f t="shared" si="30"/>
        <v>2208</v>
      </c>
      <c r="W656" t="str">
        <f t="shared" ca="1" si="31"/>
        <v>west</v>
      </c>
      <c r="X656" s="6">
        <f t="shared" si="32"/>
        <v>317.16422673423142</v>
      </c>
    </row>
    <row r="657" spans="1:24" x14ac:dyDescent="0.3">
      <c r="A657" t="s">
        <v>1358</v>
      </c>
      <c r="B657" t="str">
        <f ca="1">PROPER(TRIM(Table1[[#This Row],[Campaign Name]]))</f>
        <v>New Launch</v>
      </c>
      <c r="C657" t="str">
        <f ca="1">PROPER(TRIM(Table1[[#This Row],[Campaign Type]]))</f>
        <v>Retargeting</v>
      </c>
      <c r="D657" t="str">
        <f ca="1">PROPER(TRIM(Table1[[#This Row],[Marketing Channel]]))</f>
        <v>Linkedin</v>
      </c>
      <c r="E657" t="s">
        <v>1359</v>
      </c>
      <c r="F657" t="s">
        <v>220</v>
      </c>
      <c r="G657" t="s">
        <v>46</v>
      </c>
      <c r="H657" t="s">
        <v>30</v>
      </c>
      <c r="I657" t="s">
        <v>31</v>
      </c>
      <c r="J657" t="s">
        <v>32</v>
      </c>
      <c r="K657">
        <v>132526</v>
      </c>
      <c r="L657">
        <v>2085</v>
      </c>
      <c r="M657">
        <v>1.57</v>
      </c>
      <c r="N657">
        <v>591</v>
      </c>
      <c r="O657">
        <v>28.35</v>
      </c>
      <c r="P657">
        <v>8585.4699999999993</v>
      </c>
      <c r="Q657">
        <v>36525.39</v>
      </c>
      <c r="R657" s="6">
        <v>325.43262046224612</v>
      </c>
      <c r="S657">
        <v>448</v>
      </c>
      <c r="T657" t="str">
        <f ca="1">PROPER(TRIM(Table1[[#This Row],[Campaign Status]]))</f>
        <v>Completed</v>
      </c>
      <c r="V657" s="1">
        <f t="shared" si="30"/>
        <v>591</v>
      </c>
      <c r="W657" t="str">
        <f t="shared" ca="1" si="31"/>
        <v>South</v>
      </c>
      <c r="X657" s="6">
        <f t="shared" si="32"/>
        <v>397.97719702319114</v>
      </c>
    </row>
    <row r="658" spans="1:24" x14ac:dyDescent="0.3">
      <c r="A658" t="s">
        <v>1360</v>
      </c>
      <c r="B658" t="str">
        <f ca="1">PROPER(TRIM(Table1[[#This Row],[Campaign Name]]))</f>
        <v>Summer Sale</v>
      </c>
      <c r="C658" t="str">
        <f ca="1">PROPER(TRIM(Table1[[#This Row],[Campaign Type]]))</f>
        <v>Sales</v>
      </c>
      <c r="D658" t="str">
        <f ca="1">PROPER(TRIM(Table1[[#This Row],[Marketing Channel]]))</f>
        <v>Meta Ads</v>
      </c>
      <c r="E658" t="s">
        <v>1361</v>
      </c>
      <c r="F658" t="s">
        <v>590</v>
      </c>
      <c r="G658" t="s">
        <v>29</v>
      </c>
      <c r="H658" t="s">
        <v>99</v>
      </c>
      <c r="I658" t="s">
        <v>68</v>
      </c>
      <c r="J658" t="s">
        <v>63</v>
      </c>
      <c r="K658">
        <v>82686</v>
      </c>
      <c r="L658">
        <v>7334</v>
      </c>
      <c r="M658">
        <v>8.8699999999999992</v>
      </c>
      <c r="N658">
        <v>2304</v>
      </c>
      <c r="O658">
        <v>31.42</v>
      </c>
      <c r="P658">
        <v>3931.29</v>
      </c>
      <c r="Q658">
        <v>26013.52</v>
      </c>
      <c r="R658" s="6">
        <v>561.70442780868359</v>
      </c>
      <c r="S658">
        <v>2269</v>
      </c>
      <c r="T658" t="str">
        <f ca="1">PROPER(TRIM(Table1[[#This Row],[Campaign Status]]))</f>
        <v>Active</v>
      </c>
      <c r="V658" s="1">
        <f t="shared" si="30"/>
        <v>2304</v>
      </c>
      <c r="W658" t="str">
        <f t="shared" ca="1" si="31"/>
        <v>North</v>
      </c>
      <c r="X658" s="6">
        <f t="shared" si="32"/>
        <v>325.43262046224612</v>
      </c>
    </row>
    <row r="659" spans="1:24" x14ac:dyDescent="0.3">
      <c r="A659" t="s">
        <v>1362</v>
      </c>
      <c r="B659" t="str">
        <f ca="1">PROPER(TRIM(Table1[[#This Row],[Campaign Name]]))</f>
        <v>Flash Sale</v>
      </c>
      <c r="C659" t="str">
        <f ca="1">PROPER(TRIM(Table1[[#This Row],[Campaign Type]]))</f>
        <v>Awareness</v>
      </c>
      <c r="D659" t="str">
        <f ca="1">PROPER(TRIM(Table1[[#This Row],[Marketing Channel]]))</f>
        <v>Linkedin</v>
      </c>
      <c r="E659" t="s">
        <v>1170</v>
      </c>
      <c r="F659" t="s">
        <v>1171</v>
      </c>
      <c r="G659" t="s">
        <v>41</v>
      </c>
      <c r="H659" t="s">
        <v>11140</v>
      </c>
      <c r="I659" t="s">
        <v>24</v>
      </c>
      <c r="J659" t="s">
        <v>63</v>
      </c>
      <c r="K659">
        <v>35528</v>
      </c>
      <c r="L659">
        <v>3767</v>
      </c>
      <c r="M659">
        <v>10.6</v>
      </c>
      <c r="N659">
        <v>324</v>
      </c>
      <c r="O659">
        <v>8.6</v>
      </c>
      <c r="P659">
        <v>9352.4500000000007</v>
      </c>
      <c r="Q659">
        <v>10409.06</v>
      </c>
      <c r="R659" s="6">
        <v>11.297681356222153</v>
      </c>
      <c r="S659">
        <v>61</v>
      </c>
      <c r="T659" t="str">
        <f ca="1">PROPER(TRIM(Table1[[#This Row],[Campaign Status]]))</f>
        <v>Completed</v>
      </c>
      <c r="V659" s="1">
        <f t="shared" si="30"/>
        <v>324</v>
      </c>
      <c r="W659" t="str">
        <f t="shared" ca="1" si="31"/>
        <v>East</v>
      </c>
      <c r="X659" s="6">
        <f t="shared" si="32"/>
        <v>561.70442780868359</v>
      </c>
    </row>
    <row r="660" spans="1:24" x14ac:dyDescent="0.3">
      <c r="A660" t="s">
        <v>1363</v>
      </c>
      <c r="B660" t="str">
        <f ca="1">PROPER(TRIM(Table1[[#This Row],[Campaign Name]]))</f>
        <v>Festive Offer</v>
      </c>
      <c r="C660" t="str">
        <f ca="1">PROPER(TRIM(Table1[[#This Row],[Campaign Type]]))</f>
        <v>Sales</v>
      </c>
      <c r="D660" t="str">
        <f ca="1">PROPER(TRIM(Table1[[#This Row],[Marketing Channel]]))</f>
        <v>Youtube</v>
      </c>
      <c r="E660" t="s">
        <v>1013</v>
      </c>
      <c r="F660" t="s">
        <v>371</v>
      </c>
      <c r="G660" t="s">
        <v>29</v>
      </c>
      <c r="H660" t="s">
        <v>99</v>
      </c>
      <c r="I660" t="s">
        <v>62</v>
      </c>
      <c r="J660" t="s">
        <v>25</v>
      </c>
      <c r="K660">
        <v>113514</v>
      </c>
      <c r="L660">
        <v>6175</v>
      </c>
      <c r="M660">
        <v>5.44</v>
      </c>
      <c r="N660">
        <v>508</v>
      </c>
      <c r="O660">
        <v>8.23</v>
      </c>
      <c r="P660">
        <v>3891.7088323699436</v>
      </c>
      <c r="Q660">
        <v>37346.370000000003</v>
      </c>
      <c r="R660" s="6">
        <v>859.63936688596232</v>
      </c>
      <c r="S660">
        <v>63</v>
      </c>
      <c r="T660" t="str">
        <f ca="1">PROPER(TRIM(Table1[[#This Row],[Campaign Status]]))</f>
        <v>Active</v>
      </c>
      <c r="V660" s="1">
        <f t="shared" si="30"/>
        <v>508</v>
      </c>
      <c r="W660" t="str">
        <f t="shared" ca="1" si="31"/>
        <v>North</v>
      </c>
      <c r="X660" s="6">
        <f t="shared" si="32"/>
        <v>11.297681356222153</v>
      </c>
    </row>
    <row r="661" spans="1:24" x14ac:dyDescent="0.3">
      <c r="A661" t="s">
        <v>1364</v>
      </c>
      <c r="B661" t="str">
        <f ca="1">PROPER(TRIM(Table1[[#This Row],[Campaign Name]]))</f>
        <v>Flash Sale</v>
      </c>
      <c r="C661" t="str">
        <f ca="1">PROPER(TRIM(Table1[[#This Row],[Campaign Type]]))</f>
        <v>Sales</v>
      </c>
      <c r="D661" t="str">
        <f ca="1">PROPER(TRIM(Table1[[#This Row],[Marketing Channel]]))</f>
        <v>Linkedin</v>
      </c>
      <c r="E661" t="s">
        <v>1239</v>
      </c>
      <c r="F661" t="s">
        <v>130</v>
      </c>
      <c r="G661" t="s">
        <v>29</v>
      </c>
      <c r="H661" t="s">
        <v>67</v>
      </c>
      <c r="I661" t="s">
        <v>31</v>
      </c>
      <c r="J661" t="s">
        <v>25</v>
      </c>
      <c r="K661">
        <v>83464</v>
      </c>
      <c r="L661">
        <v>6915</v>
      </c>
      <c r="M661">
        <v>8.2899999999999991</v>
      </c>
      <c r="N661">
        <v>796</v>
      </c>
      <c r="O661">
        <v>11.51</v>
      </c>
      <c r="P661">
        <v>3830.4648972188602</v>
      </c>
      <c r="Q661">
        <v>36253.9</v>
      </c>
      <c r="R661" s="6">
        <v>846.46213900360863</v>
      </c>
      <c r="S661">
        <v>58</v>
      </c>
      <c r="T661" t="str">
        <f ca="1">PROPER(TRIM(Table1[[#This Row],[Campaign Status]]))</f>
        <v>Active</v>
      </c>
      <c r="V661" s="1">
        <f t="shared" si="30"/>
        <v>796</v>
      </c>
      <c r="W661" t="str">
        <f t="shared" ca="1" si="31"/>
        <v>North</v>
      </c>
      <c r="X661" s="6">
        <f t="shared" si="32"/>
        <v>859.63936688596232</v>
      </c>
    </row>
    <row r="662" spans="1:24" x14ac:dyDescent="0.3">
      <c r="A662" t="s">
        <v>1365</v>
      </c>
      <c r="B662" t="str">
        <f ca="1">PROPER(TRIM(Table1[[#This Row],[Campaign Name]]))</f>
        <v>Flash Sale</v>
      </c>
      <c r="C662" t="str">
        <f ca="1">PROPER(TRIM(Table1[[#This Row],[Campaign Type]]))</f>
        <v>Lead Gen</v>
      </c>
      <c r="D662" t="str">
        <f ca="1">PROPER(TRIM(Table1[[#This Row],[Marketing Channel]]))</f>
        <v>Email</v>
      </c>
      <c r="E662" t="s">
        <v>497</v>
      </c>
      <c r="F662" t="s">
        <v>551</v>
      </c>
      <c r="G662" t="s">
        <v>11141</v>
      </c>
      <c r="H662" t="s">
        <v>23</v>
      </c>
      <c r="I662" t="s">
        <v>68</v>
      </c>
      <c r="J662" t="s">
        <v>32</v>
      </c>
      <c r="K662">
        <v>112043</v>
      </c>
      <c r="L662">
        <v>8030</v>
      </c>
      <c r="M662">
        <v>7.17</v>
      </c>
      <c r="N662">
        <v>1866</v>
      </c>
      <c r="O662">
        <v>23.24</v>
      </c>
      <c r="P662">
        <v>250</v>
      </c>
      <c r="Q662">
        <v>17602.86</v>
      </c>
      <c r="R662" s="6">
        <v>6941.1440000000002</v>
      </c>
      <c r="S662">
        <v>1064</v>
      </c>
      <c r="T662" t="str">
        <f ca="1">PROPER(TRIM(Table1[[#This Row],[Campaign Status]]))</f>
        <v>Paused</v>
      </c>
      <c r="V662" s="1">
        <f t="shared" si="30"/>
        <v>1866</v>
      </c>
      <c r="W662" t="str">
        <f t="shared" ca="1" si="31"/>
        <v>west</v>
      </c>
      <c r="X662" s="6">
        <f t="shared" si="32"/>
        <v>846.46213900360863</v>
      </c>
    </row>
    <row r="663" spans="1:24" x14ac:dyDescent="0.3">
      <c r="A663" t="s">
        <v>1366</v>
      </c>
      <c r="B663" t="str">
        <f ca="1">PROPER(TRIM(Table1[[#This Row],[Campaign Name]]))</f>
        <v>Summer Sale</v>
      </c>
      <c r="C663" t="str">
        <f ca="1">PROPER(TRIM(Table1[[#This Row],[Campaign Type]]))</f>
        <v>Lead Gen</v>
      </c>
      <c r="D663" t="str">
        <f ca="1">PROPER(TRIM(Table1[[#This Row],[Marketing Channel]]))</f>
        <v>Email</v>
      </c>
      <c r="E663" t="s">
        <v>1367</v>
      </c>
      <c r="F663" t="s">
        <v>431</v>
      </c>
      <c r="G663" t="s">
        <v>11141</v>
      </c>
      <c r="H663" t="s">
        <v>36</v>
      </c>
      <c r="I663" t="s">
        <v>31</v>
      </c>
      <c r="J663" t="s">
        <v>32</v>
      </c>
      <c r="K663">
        <v>183260</v>
      </c>
      <c r="L663">
        <v>26789</v>
      </c>
      <c r="M663">
        <v>14.62</v>
      </c>
      <c r="N663">
        <v>1256</v>
      </c>
      <c r="O663">
        <v>4.6900000000000004</v>
      </c>
      <c r="P663">
        <v>13610.98</v>
      </c>
      <c r="Q663">
        <v>42066.94</v>
      </c>
      <c r="R663" s="6">
        <v>209.06620978063302</v>
      </c>
      <c r="S663">
        <v>288</v>
      </c>
      <c r="T663" t="str">
        <f ca="1">PROPER(TRIM(Table1[[#This Row],[Campaign Status]]))</f>
        <v>Completed</v>
      </c>
      <c r="V663" s="1">
        <f t="shared" si="30"/>
        <v>1256</v>
      </c>
      <c r="W663" t="str">
        <f t="shared" ca="1" si="31"/>
        <v>west</v>
      </c>
      <c r="X663" s="6">
        <f t="shared" si="32"/>
        <v>6941.1440000000002</v>
      </c>
    </row>
    <row r="664" spans="1:24" x14ac:dyDescent="0.3">
      <c r="A664" t="s">
        <v>1368</v>
      </c>
      <c r="B664" t="str">
        <f ca="1">PROPER(TRIM(Table1[[#This Row],[Campaign Name]]))</f>
        <v>Festive Offer</v>
      </c>
      <c r="C664" t="str">
        <f ca="1">PROPER(TRIM(Table1[[#This Row],[Campaign Type]]))</f>
        <v>Sales</v>
      </c>
      <c r="D664" t="str">
        <f ca="1">PROPER(TRIM(Table1[[#This Row],[Marketing Channel]]))</f>
        <v>Meta Ads</v>
      </c>
      <c r="E664" t="s">
        <v>531</v>
      </c>
      <c r="F664" t="s">
        <v>925</v>
      </c>
      <c r="G664" t="s">
        <v>29</v>
      </c>
      <c r="H664" t="s">
        <v>99</v>
      </c>
      <c r="I664" t="s">
        <v>24</v>
      </c>
      <c r="J664" t="s">
        <v>32</v>
      </c>
      <c r="K664">
        <v>8448</v>
      </c>
      <c r="L664">
        <v>473</v>
      </c>
      <c r="M664">
        <v>5.6</v>
      </c>
      <c r="N664">
        <v>22</v>
      </c>
      <c r="O664">
        <v>4.6500000000000004</v>
      </c>
      <c r="P664">
        <v>13284.79</v>
      </c>
      <c r="Q664">
        <v>45003.18</v>
      </c>
      <c r="R664" s="6">
        <v>238.75718020382709</v>
      </c>
      <c r="S664">
        <v>11</v>
      </c>
      <c r="T664" t="str">
        <f ca="1">PROPER(TRIM(Table1[[#This Row],[Campaign Status]]))</f>
        <v>Completed</v>
      </c>
      <c r="V664" s="1">
        <f t="shared" si="30"/>
        <v>22</v>
      </c>
      <c r="W664" t="str">
        <f t="shared" ca="1" si="31"/>
        <v>North</v>
      </c>
      <c r="X664" s="6">
        <f t="shared" si="32"/>
        <v>209.06620978063302</v>
      </c>
    </row>
    <row r="665" spans="1:24" x14ac:dyDescent="0.3">
      <c r="A665" t="s">
        <v>1369</v>
      </c>
      <c r="B665" t="str">
        <f ca="1">PROPER(TRIM(Table1[[#This Row],[Campaign Name]]))</f>
        <v>Mega Discount</v>
      </c>
      <c r="C665" t="str">
        <f ca="1">PROPER(TRIM(Table1[[#This Row],[Campaign Type]]))</f>
        <v>Sales</v>
      </c>
      <c r="D665" t="str">
        <f ca="1">PROPER(TRIM(Table1[[#This Row],[Marketing Channel]]))</f>
        <v>Google Ads</v>
      </c>
      <c r="E665" t="s">
        <v>1167</v>
      </c>
      <c r="F665" t="s">
        <v>194</v>
      </c>
      <c r="G665" t="s">
        <v>41</v>
      </c>
      <c r="H665" t="s">
        <v>11140</v>
      </c>
      <c r="I665" t="s">
        <v>24</v>
      </c>
      <c r="J665" t="s">
        <v>25</v>
      </c>
      <c r="K665">
        <v>24267</v>
      </c>
      <c r="L665">
        <v>1594</v>
      </c>
      <c r="M665">
        <v>6.57</v>
      </c>
      <c r="N665">
        <v>298</v>
      </c>
      <c r="O665">
        <v>18.7</v>
      </c>
      <c r="P665">
        <v>6564.37</v>
      </c>
      <c r="Q665">
        <v>45405.5</v>
      </c>
      <c r="R665" s="6">
        <v>591.69623284488841</v>
      </c>
      <c r="S665">
        <v>67</v>
      </c>
      <c r="T665" t="str">
        <f ca="1">PROPER(TRIM(Table1[[#This Row],[Campaign Status]]))</f>
        <v>Completed</v>
      </c>
      <c r="V665" s="1">
        <f t="shared" si="30"/>
        <v>298</v>
      </c>
      <c r="W665" t="str">
        <f t="shared" ca="1" si="31"/>
        <v>East</v>
      </c>
      <c r="X665" s="6">
        <f t="shared" si="32"/>
        <v>238.75718020382709</v>
      </c>
    </row>
    <row r="666" spans="1:24" x14ac:dyDescent="0.3">
      <c r="A666" t="s">
        <v>1370</v>
      </c>
      <c r="B666" t="str">
        <f ca="1">PROPER(TRIM(Table1[[#This Row],[Campaign Name]]))</f>
        <v>Mega Discount</v>
      </c>
      <c r="C666" t="str">
        <f ca="1">PROPER(TRIM(Table1[[#This Row],[Campaign Type]]))</f>
        <v>Lead Gen</v>
      </c>
      <c r="D666" t="str">
        <f ca="1">PROPER(TRIM(Table1[[#This Row],[Marketing Channel]]))</f>
        <v>Google Ads</v>
      </c>
      <c r="E666" t="s">
        <v>584</v>
      </c>
      <c r="F666" t="s">
        <v>431</v>
      </c>
      <c r="G666" t="s">
        <v>11141</v>
      </c>
      <c r="H666" t="s">
        <v>54</v>
      </c>
      <c r="I666" t="s">
        <v>68</v>
      </c>
      <c r="J666" t="s">
        <v>25</v>
      </c>
      <c r="K666">
        <v>138149</v>
      </c>
      <c r="L666">
        <v>6386</v>
      </c>
      <c r="M666">
        <v>4.62</v>
      </c>
      <c r="N666">
        <v>1159</v>
      </c>
      <c r="O666">
        <v>18.149999999999999</v>
      </c>
      <c r="P666">
        <v>6819.73</v>
      </c>
      <c r="Q666">
        <v>44251.57</v>
      </c>
      <c r="R666" s="6">
        <v>548.87568862696912</v>
      </c>
      <c r="S666">
        <v>721</v>
      </c>
      <c r="T666" t="str">
        <f ca="1">PROPER(TRIM(Table1[[#This Row],[Campaign Status]]))</f>
        <v>Active</v>
      </c>
      <c r="V666" s="1">
        <f t="shared" si="30"/>
        <v>1159</v>
      </c>
      <c r="W666" t="str">
        <f t="shared" ca="1" si="31"/>
        <v>west</v>
      </c>
      <c r="X666" s="6">
        <f t="shared" si="32"/>
        <v>591.69623284488841</v>
      </c>
    </row>
    <row r="667" spans="1:24" hidden="1" x14ac:dyDescent="0.3">
      <c r="A667" t="s">
        <v>1371</v>
      </c>
      <c r="B667" t="str">
        <f ca="1">PROPER(TRIM(Table1[[#This Row],[Campaign Name]]))</f>
        <v>Festive Offer</v>
      </c>
      <c r="C667" t="str">
        <f ca="1">PROPER(TRIM(Table1[[#This Row],[Campaign Type]]))</f>
        <v>Lead Gen</v>
      </c>
      <c r="D667" t="str">
        <f ca="1">PROPER(TRIM(Table1[[#This Row],[Marketing Channel]]))</f>
        <v>Meta Ads</v>
      </c>
      <c r="E667" t="s">
        <v>1372</v>
      </c>
      <c r="F667" t="s">
        <v>252</v>
      </c>
      <c r="G667" t="s">
        <v>41</v>
      </c>
      <c r="H667" t="s">
        <v>11140</v>
      </c>
      <c r="I667" t="s">
        <v>31</v>
      </c>
      <c r="J667" t="s">
        <v>63</v>
      </c>
      <c r="K667">
        <v>191233</v>
      </c>
      <c r="L667">
        <v>17269</v>
      </c>
      <c r="M667">
        <v>9.0299999999999994</v>
      </c>
      <c r="N667">
        <v>5481</v>
      </c>
      <c r="O667">
        <v>31.74</v>
      </c>
      <c r="P667">
        <v>250</v>
      </c>
      <c r="R667" s="6" t="e">
        <v>#VALUE!</v>
      </c>
      <c r="S667">
        <v>3839</v>
      </c>
      <c r="T667" t="str">
        <f ca="1">PROPER(TRIM(Table1[[#This Row],[Campaign Status]]))</f>
        <v>Paused</v>
      </c>
      <c r="V667" s="1">
        <f t="shared" si="30"/>
        <v>5481</v>
      </c>
      <c r="W667" t="str">
        <f t="shared" ca="1" si="31"/>
        <v>East</v>
      </c>
      <c r="X667" s="6">
        <f t="shared" si="32"/>
        <v>548.87568862696912</v>
      </c>
    </row>
    <row r="668" spans="1:24" x14ac:dyDescent="0.3">
      <c r="A668" t="s">
        <v>1373</v>
      </c>
      <c r="B668" t="str">
        <f ca="1">PROPER(TRIM(Table1[[#This Row],[Campaign Name]]))</f>
        <v>Summer Sale</v>
      </c>
      <c r="C668" t="str">
        <f ca="1">PROPER(TRIM(Table1[[#This Row],[Campaign Type]]))</f>
        <v>Lead Gen</v>
      </c>
      <c r="D668" t="str">
        <f ca="1">PROPER(TRIM(Table1[[#This Row],[Marketing Channel]]))</f>
        <v>Meta Ads</v>
      </c>
      <c r="E668" t="s">
        <v>145</v>
      </c>
      <c r="F668" t="s">
        <v>391</v>
      </c>
      <c r="G668" t="s">
        <v>11141</v>
      </c>
      <c r="H668" t="s">
        <v>54</v>
      </c>
      <c r="I668" t="s">
        <v>31</v>
      </c>
      <c r="J668" t="s">
        <v>32</v>
      </c>
      <c r="K668">
        <v>73965</v>
      </c>
      <c r="L668">
        <v>10992</v>
      </c>
      <c r="M668">
        <v>14.86</v>
      </c>
      <c r="N668">
        <v>1444</v>
      </c>
      <c r="O668">
        <v>13.14</v>
      </c>
      <c r="P668">
        <v>3817.8497265160554</v>
      </c>
      <c r="Q668">
        <v>26338.02</v>
      </c>
      <c r="R668" s="6">
        <v>589.86528770566679</v>
      </c>
      <c r="S668">
        <v>811</v>
      </c>
      <c r="T668" t="str">
        <f ca="1">PROPER(TRIM(Table1[[#This Row],[Campaign Status]]))</f>
        <v>Completed</v>
      </c>
      <c r="V668" s="1">
        <f t="shared" si="30"/>
        <v>1444</v>
      </c>
      <c r="W668" t="str">
        <f t="shared" ca="1" si="31"/>
        <v>west</v>
      </c>
      <c r="X668" s="6" t="e">
        <f t="shared" si="32"/>
        <v>#VALUE!</v>
      </c>
    </row>
    <row r="669" spans="1:24" x14ac:dyDescent="0.3">
      <c r="A669" t="s">
        <v>1374</v>
      </c>
      <c r="B669" t="str">
        <f ca="1">PROPER(TRIM(Table1[[#This Row],[Campaign Name]]))</f>
        <v>Summer Sale</v>
      </c>
      <c r="C669" t="str">
        <f ca="1">PROPER(TRIM(Table1[[#This Row],[Campaign Type]]))</f>
        <v>Lead Gen</v>
      </c>
      <c r="D669" t="str">
        <f ca="1">PROPER(TRIM(Table1[[#This Row],[Marketing Channel]]))</f>
        <v>Google Ads</v>
      </c>
      <c r="E669" t="s">
        <v>1375</v>
      </c>
      <c r="F669" t="s">
        <v>284</v>
      </c>
      <c r="G669" t="s">
        <v>29</v>
      </c>
      <c r="H669" t="s">
        <v>99</v>
      </c>
      <c r="I669" t="s">
        <v>62</v>
      </c>
      <c r="J669" t="s">
        <v>25</v>
      </c>
      <c r="K669">
        <v>162543</v>
      </c>
      <c r="L669">
        <v>20302</v>
      </c>
      <c r="M669">
        <v>12.49</v>
      </c>
      <c r="N669">
        <v>5894</v>
      </c>
      <c r="O669">
        <v>29.03</v>
      </c>
      <c r="P669">
        <v>250</v>
      </c>
      <c r="Q669">
        <v>28022.48</v>
      </c>
      <c r="R669" s="6">
        <v>11108.991999999998</v>
      </c>
      <c r="S669">
        <v>5513</v>
      </c>
      <c r="T669" t="str">
        <f ca="1">PROPER(TRIM(Table1[[#This Row],[Campaign Status]]))</f>
        <v>Active</v>
      </c>
      <c r="V669" s="1">
        <f t="shared" si="30"/>
        <v>5894</v>
      </c>
      <c r="W669" t="str">
        <f t="shared" ca="1" si="31"/>
        <v>North</v>
      </c>
      <c r="X669" s="6">
        <f t="shared" si="32"/>
        <v>589.86528770566679</v>
      </c>
    </row>
    <row r="670" spans="1:24" x14ac:dyDescent="0.3">
      <c r="A670" t="s">
        <v>1376</v>
      </c>
      <c r="B670" t="str">
        <f ca="1">PROPER(TRIM(Table1[[#This Row],[Campaign Name]]))</f>
        <v>Mega Discount</v>
      </c>
      <c r="C670" t="str">
        <f ca="1">PROPER(TRIM(Table1[[#This Row],[Campaign Type]]))</f>
        <v>Lead Gen</v>
      </c>
      <c r="D670" t="str">
        <f ca="1">PROPER(TRIM(Table1[[#This Row],[Marketing Channel]]))</f>
        <v>Linkedin</v>
      </c>
      <c r="E670" t="s">
        <v>533</v>
      </c>
      <c r="F670" t="s">
        <v>257</v>
      </c>
      <c r="G670" t="s">
        <v>11141</v>
      </c>
      <c r="H670" t="s">
        <v>36</v>
      </c>
      <c r="I670" t="s">
        <v>68</v>
      </c>
      <c r="J670" t="s">
        <v>32</v>
      </c>
      <c r="K670">
        <v>20954</v>
      </c>
      <c r="L670">
        <v>2783</v>
      </c>
      <c r="M670">
        <v>13.28</v>
      </c>
      <c r="N670">
        <v>16</v>
      </c>
      <c r="O670">
        <v>0.56999999999999995</v>
      </c>
      <c r="P670">
        <v>250</v>
      </c>
      <c r="Q670">
        <v>32675.23</v>
      </c>
      <c r="R670" s="6">
        <v>12970.092000000001</v>
      </c>
      <c r="S670">
        <v>2</v>
      </c>
      <c r="T670" t="str">
        <f ca="1">PROPER(TRIM(Table1[[#This Row],[Campaign Status]]))</f>
        <v>Active</v>
      </c>
      <c r="V670" s="1">
        <f t="shared" si="30"/>
        <v>16</v>
      </c>
      <c r="W670" t="str">
        <f t="shared" ca="1" si="31"/>
        <v>west</v>
      </c>
      <c r="X670" s="6">
        <f t="shared" si="32"/>
        <v>11108.991999999998</v>
      </c>
    </row>
    <row r="671" spans="1:24" x14ac:dyDescent="0.3">
      <c r="A671" t="s">
        <v>1377</v>
      </c>
      <c r="B671" t="str">
        <f ca="1">PROPER(TRIM(Table1[[#This Row],[Campaign Name]]))</f>
        <v>Summer Sale</v>
      </c>
      <c r="C671" t="str">
        <f ca="1">PROPER(TRIM(Table1[[#This Row],[Campaign Type]]))</f>
        <v>Lead Gen</v>
      </c>
      <c r="D671" t="str">
        <f ca="1">PROPER(TRIM(Table1[[#This Row],[Marketing Channel]]))</f>
        <v>Meta Ads</v>
      </c>
      <c r="E671" t="s">
        <v>1378</v>
      </c>
      <c r="F671" t="s">
        <v>294</v>
      </c>
      <c r="G671" t="s">
        <v>11141</v>
      </c>
      <c r="H671" t="s">
        <v>36</v>
      </c>
      <c r="I671" t="s">
        <v>68</v>
      </c>
      <c r="J671" t="s">
        <v>25</v>
      </c>
      <c r="K671">
        <v>119791</v>
      </c>
      <c r="L671">
        <v>5090</v>
      </c>
      <c r="M671">
        <v>4.25</v>
      </c>
      <c r="N671">
        <v>303</v>
      </c>
      <c r="O671">
        <v>5.95</v>
      </c>
      <c r="P671">
        <v>250</v>
      </c>
      <c r="Q671">
        <v>40809.24</v>
      </c>
      <c r="R671" s="6">
        <v>16223.695999999998</v>
      </c>
      <c r="S671">
        <v>303</v>
      </c>
      <c r="T671" t="str">
        <f ca="1">PROPER(TRIM(Table1[[#This Row],[Campaign Status]]))</f>
        <v>Active</v>
      </c>
      <c r="V671" s="1">
        <f t="shared" si="30"/>
        <v>303</v>
      </c>
      <c r="W671" t="str">
        <f t="shared" ca="1" si="31"/>
        <v>west</v>
      </c>
      <c r="X671" s="6">
        <f t="shared" si="32"/>
        <v>12970.092000000001</v>
      </c>
    </row>
    <row r="672" spans="1:24" x14ac:dyDescent="0.3">
      <c r="A672" t="s">
        <v>1379</v>
      </c>
      <c r="B672" t="str">
        <f ca="1">PROPER(TRIM(Table1[[#This Row],[Campaign Name]]))</f>
        <v>Mega Discount</v>
      </c>
      <c r="C672" t="str">
        <f ca="1">PROPER(TRIM(Table1[[#This Row],[Campaign Type]]))</f>
        <v>Lead Gen</v>
      </c>
      <c r="D672" t="str">
        <f ca="1">PROPER(TRIM(Table1[[#This Row],[Marketing Channel]]))</f>
        <v>Linkedin</v>
      </c>
      <c r="E672" t="s">
        <v>1380</v>
      </c>
      <c r="F672" t="s">
        <v>115</v>
      </c>
      <c r="G672" t="s">
        <v>46</v>
      </c>
      <c r="H672" t="s">
        <v>30</v>
      </c>
      <c r="I672" t="s">
        <v>31</v>
      </c>
      <c r="J672" t="s">
        <v>32</v>
      </c>
      <c r="K672">
        <v>150633</v>
      </c>
      <c r="L672">
        <v>19992</v>
      </c>
      <c r="M672">
        <v>13.27</v>
      </c>
      <c r="N672">
        <v>6475</v>
      </c>
      <c r="O672">
        <v>32.39</v>
      </c>
      <c r="P672">
        <v>3830.4648972188602</v>
      </c>
      <c r="Q672">
        <v>40037.040000000001</v>
      </c>
      <c r="R672" s="6">
        <v>945.22665196773414</v>
      </c>
      <c r="S672">
        <v>42</v>
      </c>
      <c r="T672" t="str">
        <f ca="1">PROPER(TRIM(Table1[[#This Row],[Campaign Status]]))</f>
        <v>Paused</v>
      </c>
      <c r="V672" s="1">
        <f t="shared" si="30"/>
        <v>6475</v>
      </c>
      <c r="W672" t="str">
        <f t="shared" ca="1" si="31"/>
        <v>South</v>
      </c>
      <c r="X672" s="6">
        <f t="shared" si="32"/>
        <v>16223.695999999998</v>
      </c>
    </row>
    <row r="673" spans="1:24" x14ac:dyDescent="0.3">
      <c r="A673" t="s">
        <v>1381</v>
      </c>
      <c r="B673" t="str">
        <f ca="1">PROPER(TRIM(Table1[[#This Row],[Campaign Name]]))</f>
        <v>Summer Sale</v>
      </c>
      <c r="C673" t="str">
        <f ca="1">PROPER(TRIM(Table1[[#This Row],[Campaign Type]]))</f>
        <v>Sales</v>
      </c>
      <c r="D673" t="str">
        <f ca="1">PROPER(TRIM(Table1[[#This Row],[Marketing Channel]]))</f>
        <v>Google Ads</v>
      </c>
      <c r="E673" t="s">
        <v>1382</v>
      </c>
      <c r="F673" t="s">
        <v>229</v>
      </c>
      <c r="G673" t="s">
        <v>46</v>
      </c>
      <c r="H673" t="s">
        <v>42</v>
      </c>
      <c r="I673" t="s">
        <v>62</v>
      </c>
      <c r="J673" t="s">
        <v>32</v>
      </c>
      <c r="K673">
        <v>38993</v>
      </c>
      <c r="L673">
        <v>2621</v>
      </c>
      <c r="M673">
        <v>6.72</v>
      </c>
      <c r="N673">
        <v>358</v>
      </c>
      <c r="O673">
        <v>13.66</v>
      </c>
      <c r="P673">
        <v>3988.1535696969677</v>
      </c>
      <c r="Q673">
        <v>43552.7</v>
      </c>
      <c r="R673" s="6">
        <v>992.05172867275701</v>
      </c>
      <c r="S673">
        <v>354</v>
      </c>
      <c r="T673" t="str">
        <f ca="1">PROPER(TRIM(Table1[[#This Row],[Campaign Status]]))</f>
        <v>Completed</v>
      </c>
      <c r="V673" s="1">
        <f t="shared" si="30"/>
        <v>358</v>
      </c>
      <c r="W673" t="str">
        <f t="shared" ca="1" si="31"/>
        <v>South</v>
      </c>
      <c r="X673" s="6">
        <f t="shared" si="32"/>
        <v>945.22665196773414</v>
      </c>
    </row>
    <row r="674" spans="1:24" x14ac:dyDescent="0.3">
      <c r="A674" t="s">
        <v>1383</v>
      </c>
      <c r="B674" t="str">
        <f ca="1">PROPER(TRIM(Table1[[#This Row],[Campaign Name]]))</f>
        <v>New Launch</v>
      </c>
      <c r="C674" t="str">
        <f ca="1">PROPER(TRIM(Table1[[#This Row],[Campaign Type]]))</f>
        <v>Awareness</v>
      </c>
      <c r="D674" t="str">
        <f ca="1">PROPER(TRIM(Table1[[#This Row],[Marketing Channel]]))</f>
        <v>Google Ads</v>
      </c>
      <c r="E674" t="s">
        <v>801</v>
      </c>
      <c r="F674" t="s">
        <v>1016</v>
      </c>
      <c r="G674" t="s">
        <v>11141</v>
      </c>
      <c r="H674" t="s">
        <v>36</v>
      </c>
      <c r="I674" t="s">
        <v>24</v>
      </c>
      <c r="J674" t="s">
        <v>63</v>
      </c>
      <c r="K674">
        <v>39295</v>
      </c>
      <c r="L674">
        <v>4445</v>
      </c>
      <c r="M674">
        <v>11.31</v>
      </c>
      <c r="N674">
        <v>562</v>
      </c>
      <c r="O674">
        <v>12.64</v>
      </c>
      <c r="P674">
        <v>3988.1535696969677</v>
      </c>
      <c r="Q674">
        <v>43844.26</v>
      </c>
      <c r="R674" s="6">
        <v>999.36237995297222</v>
      </c>
      <c r="S674">
        <v>97</v>
      </c>
      <c r="T674" t="str">
        <f ca="1">PROPER(TRIM(Table1[[#This Row],[Campaign Status]]))</f>
        <v>Completed</v>
      </c>
      <c r="V674" s="1">
        <f t="shared" si="30"/>
        <v>562</v>
      </c>
      <c r="W674" t="str">
        <f t="shared" ca="1" si="31"/>
        <v>west</v>
      </c>
      <c r="X674" s="6">
        <f t="shared" si="32"/>
        <v>992.05172867275701</v>
      </c>
    </row>
    <row r="675" spans="1:24" x14ac:dyDescent="0.3">
      <c r="A675" t="s">
        <v>1384</v>
      </c>
      <c r="B675" t="str">
        <f ca="1">PROPER(TRIM(Table1[[#This Row],[Campaign Name]]))</f>
        <v>Flash Sale</v>
      </c>
      <c r="C675" t="str">
        <f ca="1">PROPER(TRIM(Table1[[#This Row],[Campaign Type]]))</f>
        <v>Awareness</v>
      </c>
      <c r="D675" t="str">
        <f ca="1">PROPER(TRIM(Table1[[#This Row],[Marketing Channel]]))</f>
        <v>Linkedin</v>
      </c>
      <c r="E675" t="s">
        <v>1385</v>
      </c>
      <c r="F675" t="s">
        <v>324</v>
      </c>
      <c r="G675" t="s">
        <v>11141</v>
      </c>
      <c r="H675" t="s">
        <v>23</v>
      </c>
      <c r="I675" t="s">
        <v>68</v>
      </c>
      <c r="J675" t="s">
        <v>63</v>
      </c>
      <c r="K675">
        <v>97668</v>
      </c>
      <c r="L675">
        <v>8985</v>
      </c>
      <c r="M675">
        <v>9.1999999999999993</v>
      </c>
      <c r="N675">
        <v>1047</v>
      </c>
      <c r="O675">
        <v>11.65</v>
      </c>
      <c r="P675">
        <v>7427.47</v>
      </c>
      <c r="Q675">
        <v>14763.94</v>
      </c>
      <c r="R675" s="6">
        <v>98.774818343258204</v>
      </c>
      <c r="S675">
        <v>497</v>
      </c>
      <c r="T675" t="str">
        <f ca="1">PROPER(TRIM(Table1[[#This Row],[Campaign Status]]))</f>
        <v>Completed</v>
      </c>
      <c r="V675" s="1">
        <f t="shared" si="30"/>
        <v>1047</v>
      </c>
      <c r="W675" t="str">
        <f t="shared" ca="1" si="31"/>
        <v>west</v>
      </c>
      <c r="X675" s="6">
        <f t="shared" si="32"/>
        <v>999.36237995297222</v>
      </c>
    </row>
    <row r="676" spans="1:24" x14ac:dyDescent="0.3">
      <c r="A676" t="s">
        <v>1386</v>
      </c>
      <c r="B676" t="str">
        <f ca="1">PROPER(TRIM(Table1[[#This Row],[Campaign Name]]))</f>
        <v>New Launch</v>
      </c>
      <c r="C676" t="str">
        <f ca="1">PROPER(TRIM(Table1[[#This Row],[Campaign Type]]))</f>
        <v>Awareness</v>
      </c>
      <c r="D676" t="str">
        <f ca="1">PROPER(TRIM(Table1[[#This Row],[Marketing Channel]]))</f>
        <v>Email</v>
      </c>
      <c r="E676" t="s">
        <v>758</v>
      </c>
      <c r="F676" t="s">
        <v>1171</v>
      </c>
      <c r="G676" t="s">
        <v>11141</v>
      </c>
      <c r="H676" t="s">
        <v>23</v>
      </c>
      <c r="I676" t="s">
        <v>68</v>
      </c>
      <c r="J676" t="s">
        <v>63</v>
      </c>
      <c r="K676">
        <v>30969</v>
      </c>
      <c r="L676">
        <v>2223</v>
      </c>
      <c r="M676">
        <v>7.18</v>
      </c>
      <c r="N676">
        <v>607</v>
      </c>
      <c r="O676">
        <v>27.31</v>
      </c>
      <c r="P676">
        <v>4021.4266195524165</v>
      </c>
      <c r="Q676">
        <v>49054.61</v>
      </c>
      <c r="R676" s="6">
        <v>1119.8310361177189</v>
      </c>
      <c r="S676">
        <v>88</v>
      </c>
      <c r="T676" t="str">
        <f ca="1">PROPER(TRIM(Table1[[#This Row],[Campaign Status]]))</f>
        <v>Completed</v>
      </c>
      <c r="V676" s="1">
        <f t="shared" si="30"/>
        <v>607</v>
      </c>
      <c r="W676" t="str">
        <f t="shared" ca="1" si="31"/>
        <v>west</v>
      </c>
      <c r="X676" s="6">
        <f t="shared" si="32"/>
        <v>98.774818343258204</v>
      </c>
    </row>
    <row r="677" spans="1:24" x14ac:dyDescent="0.3">
      <c r="A677" t="s">
        <v>1387</v>
      </c>
      <c r="B677" t="str">
        <f ca="1">PROPER(TRIM(Table1[[#This Row],[Campaign Name]]))</f>
        <v>New Launch</v>
      </c>
      <c r="C677" t="str">
        <f ca="1">PROPER(TRIM(Table1[[#This Row],[Campaign Type]]))</f>
        <v>Awareness</v>
      </c>
      <c r="D677" t="str">
        <f ca="1">PROPER(TRIM(Table1[[#This Row],[Marketing Channel]]))</f>
        <v>Google Ads</v>
      </c>
      <c r="E677" t="s">
        <v>1388</v>
      </c>
      <c r="F677" t="s">
        <v>925</v>
      </c>
      <c r="G677" t="s">
        <v>46</v>
      </c>
      <c r="H677" t="s">
        <v>30</v>
      </c>
      <c r="I677" t="s">
        <v>31</v>
      </c>
      <c r="J677" t="s">
        <v>63</v>
      </c>
      <c r="K677">
        <v>50620</v>
      </c>
      <c r="L677">
        <v>5898</v>
      </c>
      <c r="M677">
        <v>11.65</v>
      </c>
      <c r="N677">
        <v>544</v>
      </c>
      <c r="O677">
        <v>9.2200000000000006</v>
      </c>
      <c r="P677">
        <v>3988.1535696969677</v>
      </c>
      <c r="Q677">
        <v>35499.82</v>
      </c>
      <c r="R677" s="6">
        <v>790.13172084788573</v>
      </c>
      <c r="S677">
        <v>51</v>
      </c>
      <c r="T677" t="str">
        <f ca="1">PROPER(TRIM(Table1[[#This Row],[Campaign Status]]))</f>
        <v>Active</v>
      </c>
      <c r="V677" s="1">
        <f t="shared" si="30"/>
        <v>544</v>
      </c>
      <c r="W677" t="str">
        <f t="shared" ca="1" si="31"/>
        <v>South</v>
      </c>
      <c r="X677" s="6">
        <f t="shared" si="32"/>
        <v>1119.8310361177189</v>
      </c>
    </row>
    <row r="678" spans="1:24" x14ac:dyDescent="0.3">
      <c r="A678" t="s">
        <v>1389</v>
      </c>
      <c r="B678" t="str">
        <f ca="1">PROPER(TRIM(Table1[[#This Row],[Campaign Name]]))</f>
        <v>Festive Offer</v>
      </c>
      <c r="C678" t="str">
        <f ca="1">PROPER(TRIM(Table1[[#This Row],[Campaign Type]]))</f>
        <v>Lead Gen</v>
      </c>
      <c r="D678" t="str">
        <f ca="1">PROPER(TRIM(Table1[[#This Row],[Marketing Channel]]))</f>
        <v>Email</v>
      </c>
      <c r="E678" t="s">
        <v>191</v>
      </c>
      <c r="F678" t="s">
        <v>676</v>
      </c>
      <c r="G678" t="s">
        <v>11141</v>
      </c>
      <c r="H678" t="s">
        <v>23</v>
      </c>
      <c r="I678" t="s">
        <v>62</v>
      </c>
      <c r="J678" t="s">
        <v>32</v>
      </c>
      <c r="K678">
        <v>44650</v>
      </c>
      <c r="L678">
        <v>2528</v>
      </c>
      <c r="M678">
        <v>5.66</v>
      </c>
      <c r="N678">
        <v>85</v>
      </c>
      <c r="O678">
        <v>3.36</v>
      </c>
      <c r="P678">
        <v>4021.4266195524165</v>
      </c>
      <c r="Q678">
        <v>26731.34</v>
      </c>
      <c r="R678" s="6">
        <v>564.72280931425246</v>
      </c>
      <c r="S678">
        <v>40</v>
      </c>
      <c r="T678" t="str">
        <f ca="1">PROPER(TRIM(Table1[[#This Row],[Campaign Status]]))</f>
        <v>Paused</v>
      </c>
      <c r="V678" s="1">
        <f t="shared" si="30"/>
        <v>85</v>
      </c>
      <c r="W678" t="str">
        <f t="shared" ca="1" si="31"/>
        <v>west</v>
      </c>
      <c r="X678" s="6">
        <f t="shared" si="32"/>
        <v>790.13172084788573</v>
      </c>
    </row>
    <row r="679" spans="1:24" x14ac:dyDescent="0.3">
      <c r="A679" t="s">
        <v>1390</v>
      </c>
      <c r="B679" t="str">
        <f ca="1">PROPER(TRIM(Table1[[#This Row],[Campaign Name]]))</f>
        <v>Flash Sale</v>
      </c>
      <c r="C679" t="str">
        <f ca="1">PROPER(TRIM(Table1[[#This Row],[Campaign Type]]))</f>
        <v>Retargeting</v>
      </c>
      <c r="D679" t="str">
        <f ca="1">PROPER(TRIM(Table1[[#This Row],[Marketing Channel]]))</f>
        <v>Google Ads</v>
      </c>
      <c r="E679" t="s">
        <v>1391</v>
      </c>
      <c r="F679" t="s">
        <v>53</v>
      </c>
      <c r="G679" t="s">
        <v>29</v>
      </c>
      <c r="H679" t="s">
        <v>61</v>
      </c>
      <c r="I679" t="s">
        <v>24</v>
      </c>
      <c r="J679" t="s">
        <v>32</v>
      </c>
      <c r="K679">
        <v>32056</v>
      </c>
      <c r="L679">
        <v>4269</v>
      </c>
      <c r="M679">
        <v>13.32</v>
      </c>
      <c r="N679">
        <v>875</v>
      </c>
      <c r="O679">
        <v>20.5</v>
      </c>
      <c r="P679">
        <v>250</v>
      </c>
      <c r="Q679">
        <v>20471.009999999998</v>
      </c>
      <c r="R679" s="6">
        <v>8088.4039999999995</v>
      </c>
      <c r="S679">
        <v>177</v>
      </c>
      <c r="T679" t="str">
        <f ca="1">PROPER(TRIM(Table1[[#This Row],[Campaign Status]]))</f>
        <v>Completed</v>
      </c>
      <c r="V679" s="1">
        <f t="shared" si="30"/>
        <v>875</v>
      </c>
      <c r="W679" t="str">
        <f t="shared" ca="1" si="31"/>
        <v>North</v>
      </c>
      <c r="X679" s="6">
        <f t="shared" si="32"/>
        <v>564.72280931425246</v>
      </c>
    </row>
    <row r="680" spans="1:24" x14ac:dyDescent="0.3">
      <c r="A680" t="s">
        <v>1392</v>
      </c>
      <c r="B680" t="str">
        <f ca="1">PROPER(TRIM(Table1[[#This Row],[Campaign Name]]))</f>
        <v>Summer Sale</v>
      </c>
      <c r="C680" t="str">
        <f ca="1">PROPER(TRIM(Table1[[#This Row],[Campaign Type]]))</f>
        <v>Lead Gen</v>
      </c>
      <c r="D680" t="str">
        <f ca="1">PROPER(TRIM(Table1[[#This Row],[Marketing Channel]]))</f>
        <v>Linkedin</v>
      </c>
      <c r="E680" t="s">
        <v>1393</v>
      </c>
      <c r="F680" t="s">
        <v>312</v>
      </c>
      <c r="G680" t="s">
        <v>11141</v>
      </c>
      <c r="H680" t="s">
        <v>54</v>
      </c>
      <c r="I680" t="s">
        <v>31</v>
      </c>
      <c r="J680" t="s">
        <v>63</v>
      </c>
      <c r="K680">
        <v>184164</v>
      </c>
      <c r="L680">
        <v>10500</v>
      </c>
      <c r="M680">
        <v>5.7</v>
      </c>
      <c r="N680">
        <v>1906</v>
      </c>
      <c r="O680">
        <v>18.149999999999999</v>
      </c>
      <c r="P680">
        <v>3830.4648972188602</v>
      </c>
      <c r="Q680">
        <v>39260.01</v>
      </c>
      <c r="R680" s="6">
        <v>924.94112473149278</v>
      </c>
      <c r="S680">
        <v>975</v>
      </c>
      <c r="T680" t="str">
        <f ca="1">PROPER(TRIM(Table1[[#This Row],[Campaign Status]]))</f>
        <v>Paused</v>
      </c>
      <c r="V680" s="1">
        <f t="shared" si="30"/>
        <v>1906</v>
      </c>
      <c r="W680" t="str">
        <f t="shared" ca="1" si="31"/>
        <v>west</v>
      </c>
      <c r="X680" s="6">
        <f t="shared" si="32"/>
        <v>8088.4039999999995</v>
      </c>
    </row>
    <row r="681" spans="1:24" x14ac:dyDescent="0.3">
      <c r="A681" t="s">
        <v>1394</v>
      </c>
      <c r="B681" t="str">
        <f ca="1">PROPER(TRIM(Table1[[#This Row],[Campaign Name]]))</f>
        <v>Summer Sale</v>
      </c>
      <c r="C681" t="str">
        <f ca="1">PROPER(TRIM(Table1[[#This Row],[Campaign Type]]))</f>
        <v>Awareness</v>
      </c>
      <c r="D681" t="str">
        <f ca="1">PROPER(TRIM(Table1[[#This Row],[Marketing Channel]]))</f>
        <v>Meta Ads</v>
      </c>
      <c r="E681" t="s">
        <v>302</v>
      </c>
      <c r="F681" t="s">
        <v>445</v>
      </c>
      <c r="G681" t="s">
        <v>46</v>
      </c>
      <c r="H681" t="s">
        <v>30</v>
      </c>
      <c r="I681" t="s">
        <v>68</v>
      </c>
      <c r="J681" t="s">
        <v>25</v>
      </c>
      <c r="K681">
        <v>131033</v>
      </c>
      <c r="L681">
        <v>9074</v>
      </c>
      <c r="M681">
        <v>6.92</v>
      </c>
      <c r="N681">
        <v>1536</v>
      </c>
      <c r="O681">
        <v>16.93</v>
      </c>
      <c r="P681">
        <v>250</v>
      </c>
      <c r="Q681">
        <v>38147.78</v>
      </c>
      <c r="R681" s="6">
        <v>15159.111999999999</v>
      </c>
      <c r="S681">
        <v>368</v>
      </c>
      <c r="T681" t="str">
        <f ca="1">PROPER(TRIM(Table1[[#This Row],[Campaign Status]]))</f>
        <v>Paused</v>
      </c>
      <c r="V681" s="1">
        <f t="shared" si="30"/>
        <v>1536</v>
      </c>
      <c r="W681" t="str">
        <f t="shared" ca="1" si="31"/>
        <v>South</v>
      </c>
      <c r="X681" s="6">
        <f t="shared" si="32"/>
        <v>924.94112473149278</v>
      </c>
    </row>
    <row r="682" spans="1:24" x14ac:dyDescent="0.3">
      <c r="A682" t="s">
        <v>1395</v>
      </c>
      <c r="B682" t="str">
        <f ca="1">PROPER(TRIM(Table1[[#This Row],[Campaign Name]]))</f>
        <v>Mega Discount</v>
      </c>
      <c r="C682" t="str">
        <f ca="1">PROPER(TRIM(Table1[[#This Row],[Campaign Type]]))</f>
        <v>Awareness</v>
      </c>
      <c r="D682" t="str">
        <f ca="1">PROPER(TRIM(Table1[[#This Row],[Marketing Channel]]))</f>
        <v>Instagram</v>
      </c>
      <c r="E682" t="s">
        <v>1396</v>
      </c>
      <c r="F682" t="s">
        <v>214</v>
      </c>
      <c r="G682" t="s">
        <v>11141</v>
      </c>
      <c r="H682" t="s">
        <v>23</v>
      </c>
      <c r="I682" t="s">
        <v>24</v>
      </c>
      <c r="J682" t="s">
        <v>63</v>
      </c>
      <c r="K682">
        <v>46704</v>
      </c>
      <c r="L682">
        <v>5449</v>
      </c>
      <c r="M682">
        <v>11.67</v>
      </c>
      <c r="N682">
        <v>277</v>
      </c>
      <c r="O682">
        <v>5.08</v>
      </c>
      <c r="P682">
        <v>6619.14</v>
      </c>
      <c r="Q682">
        <v>8038.77</v>
      </c>
      <c r="R682" s="6">
        <v>21.447348144925172</v>
      </c>
      <c r="S682">
        <v>231</v>
      </c>
      <c r="T682" t="str">
        <f ca="1">PROPER(TRIM(Table1[[#This Row],[Campaign Status]]))</f>
        <v>Active</v>
      </c>
      <c r="V682" s="1">
        <f t="shared" si="30"/>
        <v>277</v>
      </c>
      <c r="W682" t="str">
        <f t="shared" ca="1" si="31"/>
        <v>west</v>
      </c>
      <c r="X682" s="6">
        <f t="shared" si="32"/>
        <v>15159.111999999999</v>
      </c>
    </row>
    <row r="683" spans="1:24" x14ac:dyDescent="0.3">
      <c r="A683" t="s">
        <v>1397</v>
      </c>
      <c r="B683" t="str">
        <f ca="1">PROPER(TRIM(Table1[[#This Row],[Campaign Name]]))</f>
        <v>New Launch</v>
      </c>
      <c r="C683" t="str">
        <f ca="1">PROPER(TRIM(Table1[[#This Row],[Campaign Type]]))</f>
        <v>Awareness</v>
      </c>
      <c r="D683" t="str">
        <f ca="1">PROPER(TRIM(Table1[[#This Row],[Marketing Channel]]))</f>
        <v>Instagram</v>
      </c>
      <c r="E683" t="s">
        <v>1398</v>
      </c>
      <c r="F683" t="s">
        <v>439</v>
      </c>
      <c r="G683" t="s">
        <v>29</v>
      </c>
      <c r="H683" t="s">
        <v>99</v>
      </c>
      <c r="I683" t="s">
        <v>24</v>
      </c>
      <c r="J683" t="s">
        <v>32</v>
      </c>
      <c r="K683">
        <v>145485</v>
      </c>
      <c r="L683">
        <v>8353</v>
      </c>
      <c r="M683">
        <v>5.74</v>
      </c>
      <c r="N683">
        <v>1902</v>
      </c>
      <c r="O683">
        <v>22.77</v>
      </c>
      <c r="P683">
        <v>3982.6304252733912</v>
      </c>
      <c r="Q683">
        <v>35887.949999999997</v>
      </c>
      <c r="R683" s="6">
        <v>801.11173189102624</v>
      </c>
      <c r="S683">
        <v>1021</v>
      </c>
      <c r="T683" t="str">
        <f ca="1">PROPER(TRIM(Table1[[#This Row],[Campaign Status]]))</f>
        <v>Active</v>
      </c>
      <c r="V683" s="1">
        <f t="shared" si="30"/>
        <v>1902</v>
      </c>
      <c r="W683" t="str">
        <f t="shared" ca="1" si="31"/>
        <v>North</v>
      </c>
      <c r="X683" s="6">
        <f t="shared" si="32"/>
        <v>21.447348144925172</v>
      </c>
    </row>
    <row r="684" spans="1:24" x14ac:dyDescent="0.3">
      <c r="A684" t="s">
        <v>1399</v>
      </c>
      <c r="B684" t="str">
        <f ca="1">PROPER(TRIM(Table1[[#This Row],[Campaign Name]]))</f>
        <v>Flash Sale</v>
      </c>
      <c r="C684" t="str">
        <f ca="1">PROPER(TRIM(Table1[[#This Row],[Campaign Type]]))</f>
        <v>Retargeting</v>
      </c>
      <c r="D684" t="str">
        <f ca="1">PROPER(TRIM(Table1[[#This Row],[Marketing Channel]]))</f>
        <v>Email</v>
      </c>
      <c r="E684" t="s">
        <v>276</v>
      </c>
      <c r="F684" t="s">
        <v>564</v>
      </c>
      <c r="G684" t="s">
        <v>11141</v>
      </c>
      <c r="H684" t="s">
        <v>23</v>
      </c>
      <c r="I684" t="s">
        <v>68</v>
      </c>
      <c r="J684" t="s">
        <v>63</v>
      </c>
      <c r="K684">
        <v>174350</v>
      </c>
      <c r="L684">
        <v>17428</v>
      </c>
      <c r="M684">
        <v>10</v>
      </c>
      <c r="N684">
        <v>5293</v>
      </c>
      <c r="O684">
        <v>30.37</v>
      </c>
      <c r="P684">
        <v>11007.52</v>
      </c>
      <c r="Q684">
        <v>31194.59</v>
      </c>
      <c r="R684" s="6">
        <v>183.39344375481488</v>
      </c>
      <c r="S684">
        <v>3168</v>
      </c>
      <c r="T684" t="str">
        <f ca="1">PROPER(TRIM(Table1[[#This Row],[Campaign Status]]))</f>
        <v>Paused</v>
      </c>
      <c r="V684" s="1">
        <f t="shared" si="30"/>
        <v>5293</v>
      </c>
      <c r="W684" t="str">
        <f t="shared" ca="1" si="31"/>
        <v>west</v>
      </c>
      <c r="X684" s="6">
        <f t="shared" si="32"/>
        <v>801.11173189102624</v>
      </c>
    </row>
    <row r="685" spans="1:24" x14ac:dyDescent="0.3">
      <c r="A685" t="s">
        <v>1400</v>
      </c>
      <c r="B685" t="str">
        <f ca="1">PROPER(TRIM(Table1[[#This Row],[Campaign Name]]))</f>
        <v>Summer Sale</v>
      </c>
      <c r="C685" t="str">
        <f ca="1">PROPER(TRIM(Table1[[#This Row],[Campaign Type]]))</f>
        <v>Retargeting</v>
      </c>
      <c r="D685" t="str">
        <f ca="1">PROPER(TRIM(Table1[[#This Row],[Marketing Channel]]))</f>
        <v>Meta Ads</v>
      </c>
      <c r="E685" t="s">
        <v>535</v>
      </c>
      <c r="F685" t="s">
        <v>287</v>
      </c>
      <c r="G685" t="s">
        <v>41</v>
      </c>
      <c r="H685" t="s">
        <v>11140</v>
      </c>
      <c r="I685" t="s">
        <v>31</v>
      </c>
      <c r="J685" t="s">
        <v>25</v>
      </c>
      <c r="K685">
        <v>57691</v>
      </c>
      <c r="L685">
        <v>7829</v>
      </c>
      <c r="M685">
        <v>13.57</v>
      </c>
      <c r="N685">
        <v>1565</v>
      </c>
      <c r="O685">
        <v>19.989999999999998</v>
      </c>
      <c r="P685">
        <v>250</v>
      </c>
      <c r="Q685">
        <v>30737.360000000001</v>
      </c>
      <c r="R685" s="6">
        <v>12194.944</v>
      </c>
      <c r="S685">
        <v>411</v>
      </c>
      <c r="T685" t="str">
        <f ca="1">PROPER(TRIM(Table1[[#This Row],[Campaign Status]]))</f>
        <v>Paused</v>
      </c>
      <c r="V685" s="1">
        <f t="shared" si="30"/>
        <v>1565</v>
      </c>
      <c r="W685" t="str">
        <f t="shared" ca="1" si="31"/>
        <v>East</v>
      </c>
      <c r="X685" s="6">
        <f t="shared" si="32"/>
        <v>183.39344375481488</v>
      </c>
    </row>
    <row r="686" spans="1:24" x14ac:dyDescent="0.3">
      <c r="A686" t="s">
        <v>1401</v>
      </c>
      <c r="B686" t="str">
        <f ca="1">PROPER(TRIM(Table1[[#This Row],[Campaign Name]]))</f>
        <v>Mega Discount</v>
      </c>
      <c r="C686" t="str">
        <f ca="1">PROPER(TRIM(Table1[[#This Row],[Campaign Type]]))</f>
        <v>Retargeting</v>
      </c>
      <c r="D686" t="str">
        <f ca="1">PROPER(TRIM(Table1[[#This Row],[Marketing Channel]]))</f>
        <v>Youtube</v>
      </c>
      <c r="E686" t="s">
        <v>1219</v>
      </c>
      <c r="F686" t="s">
        <v>412</v>
      </c>
      <c r="G686" t="s">
        <v>11141</v>
      </c>
      <c r="H686" t="s">
        <v>54</v>
      </c>
      <c r="I686" t="s">
        <v>24</v>
      </c>
      <c r="J686" t="s">
        <v>32</v>
      </c>
      <c r="K686">
        <v>77371</v>
      </c>
      <c r="L686">
        <v>2753</v>
      </c>
      <c r="M686">
        <v>3.56</v>
      </c>
      <c r="N686">
        <v>155</v>
      </c>
      <c r="O686">
        <v>5.63</v>
      </c>
      <c r="P686">
        <v>3891.7088323699436</v>
      </c>
      <c r="Q686">
        <v>41409.71</v>
      </c>
      <c r="R686" s="6">
        <v>964.04954182511722</v>
      </c>
      <c r="S686">
        <v>79</v>
      </c>
      <c r="T686" t="str">
        <f ca="1">PROPER(TRIM(Table1[[#This Row],[Campaign Status]]))</f>
        <v>Paused</v>
      </c>
      <c r="V686" s="1">
        <f t="shared" si="30"/>
        <v>155</v>
      </c>
      <c r="W686" t="str">
        <f t="shared" ca="1" si="31"/>
        <v>west</v>
      </c>
      <c r="X686" s="6">
        <f t="shared" si="32"/>
        <v>12194.944</v>
      </c>
    </row>
    <row r="687" spans="1:24" x14ac:dyDescent="0.3">
      <c r="A687" t="s">
        <v>1402</v>
      </c>
      <c r="B687" t="str">
        <f ca="1">PROPER(TRIM(Table1[[#This Row],[Campaign Name]]))</f>
        <v>Mega Discount</v>
      </c>
      <c r="C687" t="str">
        <f ca="1">PROPER(TRIM(Table1[[#This Row],[Campaign Type]]))</f>
        <v>Retargeting</v>
      </c>
      <c r="D687" t="str">
        <f ca="1">PROPER(TRIM(Table1[[#This Row],[Marketing Channel]]))</f>
        <v>Email</v>
      </c>
      <c r="E687" t="s">
        <v>1403</v>
      </c>
      <c r="F687" t="s">
        <v>155</v>
      </c>
      <c r="G687" t="s">
        <v>29</v>
      </c>
      <c r="H687" t="s">
        <v>99</v>
      </c>
      <c r="I687" t="s">
        <v>24</v>
      </c>
      <c r="J687" t="s">
        <v>32</v>
      </c>
      <c r="K687">
        <v>97936</v>
      </c>
      <c r="L687">
        <v>11543</v>
      </c>
      <c r="M687">
        <v>11.79</v>
      </c>
      <c r="N687">
        <v>2050</v>
      </c>
      <c r="O687">
        <v>17.760000000000002</v>
      </c>
      <c r="P687">
        <v>4403.54</v>
      </c>
      <c r="Q687">
        <v>40141.67</v>
      </c>
      <c r="R687" s="6">
        <v>811.57727646393573</v>
      </c>
      <c r="S687">
        <v>224</v>
      </c>
      <c r="T687" t="str">
        <f ca="1">PROPER(TRIM(Table1[[#This Row],[Campaign Status]]))</f>
        <v>Active</v>
      </c>
      <c r="V687" s="1">
        <f t="shared" si="30"/>
        <v>2050</v>
      </c>
      <c r="W687" t="str">
        <f t="shared" ca="1" si="31"/>
        <v>North</v>
      </c>
      <c r="X687" s="6">
        <f t="shared" si="32"/>
        <v>964.04954182511722</v>
      </c>
    </row>
    <row r="688" spans="1:24" x14ac:dyDescent="0.3">
      <c r="A688" t="s">
        <v>1404</v>
      </c>
      <c r="B688" t="str">
        <f ca="1">PROPER(TRIM(Table1[[#This Row],[Campaign Name]]))</f>
        <v>Mega Discount</v>
      </c>
      <c r="C688" t="str">
        <f ca="1">PROPER(TRIM(Table1[[#This Row],[Campaign Type]]))</f>
        <v>Retargeting</v>
      </c>
      <c r="D688" t="str">
        <f ca="1">PROPER(TRIM(Table1[[#This Row],[Marketing Channel]]))</f>
        <v>Meta Ads</v>
      </c>
      <c r="E688" t="s">
        <v>766</v>
      </c>
      <c r="F688" t="s">
        <v>223</v>
      </c>
      <c r="G688" t="s">
        <v>46</v>
      </c>
      <c r="H688" t="s">
        <v>30</v>
      </c>
      <c r="I688" t="s">
        <v>62</v>
      </c>
      <c r="J688" t="s">
        <v>63</v>
      </c>
      <c r="K688">
        <v>160820</v>
      </c>
      <c r="L688">
        <v>20671</v>
      </c>
      <c r="M688">
        <v>12.85</v>
      </c>
      <c r="N688">
        <v>5416</v>
      </c>
      <c r="O688">
        <v>26.2</v>
      </c>
      <c r="P688">
        <v>250</v>
      </c>
      <c r="Q688">
        <v>43195.98</v>
      </c>
      <c r="R688" s="6">
        <v>17178.392000000003</v>
      </c>
      <c r="S688">
        <v>5210</v>
      </c>
      <c r="T688" t="str">
        <f ca="1">PROPER(TRIM(Table1[[#This Row],[Campaign Status]]))</f>
        <v>Active</v>
      </c>
      <c r="V688" s="1">
        <f t="shared" si="30"/>
        <v>5416</v>
      </c>
      <c r="W688" t="str">
        <f t="shared" ca="1" si="31"/>
        <v>South</v>
      </c>
      <c r="X688" s="6">
        <f t="shared" si="32"/>
        <v>811.57727646393573</v>
      </c>
    </row>
    <row r="689" spans="1:24" hidden="1" x14ac:dyDescent="0.3">
      <c r="A689" t="s">
        <v>1405</v>
      </c>
      <c r="B689" t="str">
        <f ca="1">PROPER(TRIM(Table1[[#This Row],[Campaign Name]]))</f>
        <v>Festive Offer</v>
      </c>
      <c r="C689" t="str">
        <f ca="1">PROPER(TRIM(Table1[[#This Row],[Campaign Type]]))</f>
        <v>Awareness</v>
      </c>
      <c r="D689" t="str">
        <f ca="1">PROPER(TRIM(Table1[[#This Row],[Marketing Channel]]))</f>
        <v>Google Ads</v>
      </c>
      <c r="E689" t="s">
        <v>1406</v>
      </c>
      <c r="F689" t="s">
        <v>415</v>
      </c>
      <c r="G689" t="s">
        <v>41</v>
      </c>
      <c r="H689" t="s">
        <v>11140</v>
      </c>
      <c r="I689" t="s">
        <v>31</v>
      </c>
      <c r="J689" t="s">
        <v>63</v>
      </c>
      <c r="K689">
        <v>4456</v>
      </c>
      <c r="L689">
        <v>311</v>
      </c>
      <c r="M689">
        <v>6.98</v>
      </c>
      <c r="N689">
        <v>12</v>
      </c>
      <c r="O689">
        <v>3.86</v>
      </c>
      <c r="P689">
        <v>3988.1535696969677</v>
      </c>
      <c r="R689" s="6" t="e">
        <v>#VALUE!</v>
      </c>
      <c r="S689">
        <v>4</v>
      </c>
      <c r="T689" t="str">
        <f ca="1">PROPER(TRIM(Table1[[#This Row],[Campaign Status]]))</f>
        <v>Active</v>
      </c>
      <c r="V689" s="1">
        <f t="shared" si="30"/>
        <v>12</v>
      </c>
      <c r="W689" t="str">
        <f t="shared" ca="1" si="31"/>
        <v>East</v>
      </c>
      <c r="X689" s="6">
        <f t="shared" si="32"/>
        <v>17178.392000000003</v>
      </c>
    </row>
    <row r="690" spans="1:24" x14ac:dyDescent="0.3">
      <c r="A690" t="s">
        <v>1407</v>
      </c>
      <c r="B690" t="str">
        <f ca="1">PROPER(TRIM(Table1[[#This Row],[Campaign Name]]))</f>
        <v>Summer Sale</v>
      </c>
      <c r="C690" t="str">
        <f ca="1">PROPER(TRIM(Table1[[#This Row],[Campaign Type]]))</f>
        <v>Lead Gen</v>
      </c>
      <c r="D690" t="str">
        <f ca="1">PROPER(TRIM(Table1[[#This Row],[Marketing Channel]]))</f>
        <v>Email</v>
      </c>
      <c r="E690" t="s">
        <v>1408</v>
      </c>
      <c r="F690" t="s">
        <v>164</v>
      </c>
      <c r="G690" t="s">
        <v>29</v>
      </c>
      <c r="H690" t="s">
        <v>99</v>
      </c>
      <c r="I690" t="s">
        <v>31</v>
      </c>
      <c r="J690" t="s">
        <v>63</v>
      </c>
      <c r="K690">
        <v>73672</v>
      </c>
      <c r="L690">
        <v>7301</v>
      </c>
      <c r="M690">
        <v>9.91</v>
      </c>
      <c r="N690">
        <v>1325</v>
      </c>
      <c r="O690">
        <v>18.149999999999999</v>
      </c>
      <c r="P690">
        <v>250</v>
      </c>
      <c r="Q690">
        <v>41655.230000000003</v>
      </c>
      <c r="R690" s="6">
        <v>16562.092000000001</v>
      </c>
      <c r="S690">
        <v>1247</v>
      </c>
      <c r="T690" t="str">
        <f ca="1">PROPER(TRIM(Table1[[#This Row],[Campaign Status]]))</f>
        <v>Active</v>
      </c>
      <c r="V690" s="1">
        <f t="shared" si="30"/>
        <v>1325</v>
      </c>
      <c r="W690" t="str">
        <f t="shared" ca="1" si="31"/>
        <v>North</v>
      </c>
      <c r="X690" s="6" t="e">
        <f t="shared" si="32"/>
        <v>#VALUE!</v>
      </c>
    </row>
    <row r="691" spans="1:24" x14ac:dyDescent="0.3">
      <c r="A691" t="s">
        <v>1409</v>
      </c>
      <c r="B691" t="str">
        <f ca="1">PROPER(TRIM(Table1[[#This Row],[Campaign Name]]))</f>
        <v>Flash Sale</v>
      </c>
      <c r="C691" t="str">
        <f ca="1">PROPER(TRIM(Table1[[#This Row],[Campaign Type]]))</f>
        <v>Lead Gen</v>
      </c>
      <c r="D691" t="str">
        <f ca="1">PROPER(TRIM(Table1[[#This Row],[Marketing Channel]]))</f>
        <v>Google Ads</v>
      </c>
      <c r="E691" t="s">
        <v>1410</v>
      </c>
      <c r="F691" t="s">
        <v>1411</v>
      </c>
      <c r="G691" t="s">
        <v>41</v>
      </c>
      <c r="H691" t="s">
        <v>11140</v>
      </c>
      <c r="I691" t="s">
        <v>24</v>
      </c>
      <c r="J691" t="s">
        <v>32</v>
      </c>
      <c r="K691">
        <v>194419</v>
      </c>
      <c r="L691">
        <v>9988</v>
      </c>
      <c r="M691">
        <v>5.14</v>
      </c>
      <c r="N691">
        <v>1422</v>
      </c>
      <c r="O691">
        <v>14.24</v>
      </c>
      <c r="P691">
        <v>250</v>
      </c>
      <c r="Q691">
        <v>39306.74</v>
      </c>
      <c r="R691" s="6">
        <v>15622.696</v>
      </c>
      <c r="S691">
        <v>1257</v>
      </c>
      <c r="T691" t="str">
        <f ca="1">PROPER(TRIM(Table1[[#This Row],[Campaign Status]]))</f>
        <v>Active</v>
      </c>
      <c r="V691" s="1">
        <f t="shared" si="30"/>
        <v>1422</v>
      </c>
      <c r="W691" t="str">
        <f t="shared" ca="1" si="31"/>
        <v>East</v>
      </c>
      <c r="X691" s="6">
        <f t="shared" si="32"/>
        <v>16562.092000000001</v>
      </c>
    </row>
    <row r="692" spans="1:24" x14ac:dyDescent="0.3">
      <c r="A692" t="s">
        <v>1412</v>
      </c>
      <c r="B692" t="str">
        <f ca="1">PROPER(TRIM(Table1[[#This Row],[Campaign Name]]))</f>
        <v>Festive Offer</v>
      </c>
      <c r="C692" t="str">
        <f ca="1">PROPER(TRIM(Table1[[#This Row],[Campaign Type]]))</f>
        <v>Retargeting</v>
      </c>
      <c r="D692" t="str">
        <f ca="1">PROPER(TRIM(Table1[[#This Row],[Marketing Channel]]))</f>
        <v>Google Ads</v>
      </c>
      <c r="E692" t="s">
        <v>462</v>
      </c>
      <c r="F692" t="s">
        <v>92</v>
      </c>
      <c r="G692" t="s">
        <v>29</v>
      </c>
      <c r="H692" t="s">
        <v>99</v>
      </c>
      <c r="I692" t="s">
        <v>31</v>
      </c>
      <c r="J692" t="s">
        <v>25</v>
      </c>
      <c r="K692">
        <v>80217</v>
      </c>
      <c r="L692">
        <v>543</v>
      </c>
      <c r="M692">
        <v>0.68</v>
      </c>
      <c r="N692">
        <v>136</v>
      </c>
      <c r="O692">
        <v>25.05</v>
      </c>
      <c r="P692">
        <v>4324.8500000000004</v>
      </c>
      <c r="Q692">
        <v>42251.29</v>
      </c>
      <c r="R692" s="6">
        <v>876.94232169901841</v>
      </c>
      <c r="S692">
        <v>10</v>
      </c>
      <c r="T692" t="str">
        <f ca="1">PROPER(TRIM(Table1[[#This Row],[Campaign Status]]))</f>
        <v>Active</v>
      </c>
      <c r="V692" s="1">
        <f t="shared" si="30"/>
        <v>136</v>
      </c>
      <c r="W692" t="str">
        <f t="shared" ca="1" si="31"/>
        <v>North</v>
      </c>
      <c r="X692" s="6">
        <f t="shared" si="32"/>
        <v>15622.696</v>
      </c>
    </row>
    <row r="693" spans="1:24" x14ac:dyDescent="0.3">
      <c r="A693" t="s">
        <v>1413</v>
      </c>
      <c r="B693" t="str">
        <f ca="1">PROPER(TRIM(Table1[[#This Row],[Campaign Name]]))</f>
        <v>Summer Sale</v>
      </c>
      <c r="C693" t="str">
        <f ca="1">PROPER(TRIM(Table1[[#This Row],[Campaign Type]]))</f>
        <v>Awareness</v>
      </c>
      <c r="D693" t="str">
        <f ca="1">PROPER(TRIM(Table1[[#This Row],[Marketing Channel]]))</f>
        <v>Google Ads</v>
      </c>
      <c r="E693" t="s">
        <v>1414</v>
      </c>
      <c r="F693" t="s">
        <v>489</v>
      </c>
      <c r="G693" t="s">
        <v>11141</v>
      </c>
      <c r="H693" t="s">
        <v>54</v>
      </c>
      <c r="I693" t="s">
        <v>24</v>
      </c>
      <c r="J693" t="s">
        <v>32</v>
      </c>
      <c r="K693">
        <v>160773</v>
      </c>
      <c r="L693">
        <v>17314</v>
      </c>
      <c r="M693">
        <v>10.77</v>
      </c>
      <c r="N693">
        <v>3636</v>
      </c>
      <c r="O693">
        <v>21</v>
      </c>
      <c r="P693">
        <v>3988.1535696969677</v>
      </c>
      <c r="Q693">
        <v>15939.93</v>
      </c>
      <c r="R693" s="6">
        <v>299.68195109425449</v>
      </c>
      <c r="S693">
        <v>718</v>
      </c>
      <c r="T693" t="str">
        <f ca="1">PROPER(TRIM(Table1[[#This Row],[Campaign Status]]))</f>
        <v>Active</v>
      </c>
      <c r="V693" s="1">
        <f t="shared" si="30"/>
        <v>3636</v>
      </c>
      <c r="W693" t="str">
        <f t="shared" ca="1" si="31"/>
        <v>west</v>
      </c>
      <c r="X693" s="6">
        <f t="shared" si="32"/>
        <v>876.94232169901841</v>
      </c>
    </row>
    <row r="694" spans="1:24" x14ac:dyDescent="0.3">
      <c r="A694" t="s">
        <v>1415</v>
      </c>
      <c r="B694" t="str">
        <f ca="1">PROPER(TRIM(Table1[[#This Row],[Campaign Name]]))</f>
        <v>Festive Offer</v>
      </c>
      <c r="C694" t="str">
        <f ca="1">PROPER(TRIM(Table1[[#This Row],[Campaign Type]]))</f>
        <v>Awareness</v>
      </c>
      <c r="D694" t="str">
        <f ca="1">PROPER(TRIM(Table1[[#This Row],[Marketing Channel]]))</f>
        <v>Email</v>
      </c>
      <c r="E694" t="s">
        <v>1414</v>
      </c>
      <c r="F694" t="s">
        <v>124</v>
      </c>
      <c r="G694" t="s">
        <v>11141</v>
      </c>
      <c r="H694" t="s">
        <v>54</v>
      </c>
      <c r="I694" t="s">
        <v>24</v>
      </c>
      <c r="J694" t="s">
        <v>32</v>
      </c>
      <c r="K694">
        <v>185473</v>
      </c>
      <c r="L694">
        <v>23018</v>
      </c>
      <c r="M694">
        <v>12.41</v>
      </c>
      <c r="N694">
        <v>1855</v>
      </c>
      <c r="O694">
        <v>8.06</v>
      </c>
      <c r="P694">
        <v>4021.4266195524165</v>
      </c>
      <c r="Q694">
        <v>40687.68</v>
      </c>
      <c r="R694" s="6">
        <v>911.77228504367247</v>
      </c>
      <c r="S694">
        <v>152</v>
      </c>
      <c r="T694" t="str">
        <f ca="1">PROPER(TRIM(Table1[[#This Row],[Campaign Status]]))</f>
        <v>Active</v>
      </c>
      <c r="V694" s="1">
        <f t="shared" si="30"/>
        <v>1855</v>
      </c>
      <c r="W694" t="str">
        <f t="shared" ca="1" si="31"/>
        <v>west</v>
      </c>
      <c r="X694" s="6">
        <f t="shared" si="32"/>
        <v>299.68195109425449</v>
      </c>
    </row>
    <row r="695" spans="1:24" x14ac:dyDescent="0.3">
      <c r="A695" t="s">
        <v>1416</v>
      </c>
      <c r="B695" t="str">
        <f ca="1">PROPER(TRIM(Table1[[#This Row],[Campaign Name]]))</f>
        <v>Summer Sale</v>
      </c>
      <c r="C695" t="str">
        <f ca="1">PROPER(TRIM(Table1[[#This Row],[Campaign Type]]))</f>
        <v>Retargeting</v>
      </c>
      <c r="D695" t="str">
        <f ca="1">PROPER(TRIM(Table1[[#This Row],[Marketing Channel]]))</f>
        <v>Email</v>
      </c>
      <c r="E695" t="s">
        <v>1417</v>
      </c>
      <c r="F695" t="s">
        <v>573</v>
      </c>
      <c r="G695" t="s">
        <v>29</v>
      </c>
      <c r="H695" t="s">
        <v>61</v>
      </c>
      <c r="I695" t="s">
        <v>68</v>
      </c>
      <c r="J695" t="s">
        <v>32</v>
      </c>
      <c r="K695">
        <v>159242</v>
      </c>
      <c r="L695">
        <v>10184</v>
      </c>
      <c r="M695">
        <v>6.4</v>
      </c>
      <c r="N695">
        <v>2566</v>
      </c>
      <c r="O695">
        <v>25.2</v>
      </c>
      <c r="P695">
        <v>250</v>
      </c>
      <c r="Q695">
        <v>49412.37</v>
      </c>
      <c r="R695" s="6">
        <v>19664.948</v>
      </c>
      <c r="S695">
        <v>938</v>
      </c>
      <c r="T695" t="str">
        <f ca="1">PROPER(TRIM(Table1[[#This Row],[Campaign Status]]))</f>
        <v>Active</v>
      </c>
      <c r="V695" s="1">
        <f t="shared" si="30"/>
        <v>2566</v>
      </c>
      <c r="W695" t="str">
        <f t="shared" ca="1" si="31"/>
        <v>North</v>
      </c>
      <c r="X695" s="6">
        <f t="shared" si="32"/>
        <v>911.77228504367247</v>
      </c>
    </row>
    <row r="696" spans="1:24" x14ac:dyDescent="0.3">
      <c r="A696" t="s">
        <v>1418</v>
      </c>
      <c r="B696" t="str">
        <f ca="1">PROPER(TRIM(Table1[[#This Row],[Campaign Name]]))</f>
        <v>Festive Offer</v>
      </c>
      <c r="C696" t="str">
        <f ca="1">PROPER(TRIM(Table1[[#This Row],[Campaign Type]]))</f>
        <v>Awareness</v>
      </c>
      <c r="D696" t="str">
        <f ca="1">PROPER(TRIM(Table1[[#This Row],[Marketing Channel]]))</f>
        <v>Meta Ads</v>
      </c>
      <c r="E696" t="s">
        <v>1132</v>
      </c>
      <c r="F696" t="s">
        <v>405</v>
      </c>
      <c r="G696" t="s">
        <v>46</v>
      </c>
      <c r="H696" t="s">
        <v>42</v>
      </c>
      <c r="I696" t="s">
        <v>31</v>
      </c>
      <c r="J696" t="s">
        <v>25</v>
      </c>
      <c r="K696">
        <v>35353</v>
      </c>
      <c r="L696">
        <v>1304</v>
      </c>
      <c r="M696">
        <v>3.69</v>
      </c>
      <c r="N696">
        <v>87</v>
      </c>
      <c r="O696">
        <v>6.67</v>
      </c>
      <c r="P696">
        <v>3817.8497265160554</v>
      </c>
      <c r="Q696">
        <v>22324.880000000001</v>
      </c>
      <c r="R696" s="6">
        <v>484.75009754698675</v>
      </c>
      <c r="S696">
        <v>6</v>
      </c>
      <c r="T696" t="str">
        <f ca="1">PROPER(TRIM(Table1[[#This Row],[Campaign Status]]))</f>
        <v>Active</v>
      </c>
      <c r="V696" s="1">
        <f t="shared" si="30"/>
        <v>87</v>
      </c>
      <c r="W696" t="str">
        <f t="shared" ca="1" si="31"/>
        <v>South</v>
      </c>
      <c r="X696" s="6">
        <f t="shared" si="32"/>
        <v>19664.948</v>
      </c>
    </row>
    <row r="697" spans="1:24" x14ac:dyDescent="0.3">
      <c r="A697" t="s">
        <v>1419</v>
      </c>
      <c r="B697" t="str">
        <f ca="1">PROPER(TRIM(Table1[[#This Row],[Campaign Name]]))</f>
        <v>New Launch</v>
      </c>
      <c r="C697" t="str">
        <f ca="1">PROPER(TRIM(Table1[[#This Row],[Campaign Type]]))</f>
        <v>Retargeting</v>
      </c>
      <c r="D697" t="str">
        <f ca="1">PROPER(TRIM(Table1[[#This Row],[Marketing Channel]]))</f>
        <v>Meta Ads</v>
      </c>
      <c r="E697" t="s">
        <v>1064</v>
      </c>
      <c r="F697" t="s">
        <v>143</v>
      </c>
      <c r="G697" t="s">
        <v>41</v>
      </c>
      <c r="H697" t="s">
        <v>11140</v>
      </c>
      <c r="I697" t="s">
        <v>31</v>
      </c>
      <c r="J697" t="s">
        <v>25</v>
      </c>
      <c r="K697">
        <v>61330</v>
      </c>
      <c r="L697">
        <v>3578</v>
      </c>
      <c r="M697">
        <v>5.83</v>
      </c>
      <c r="N697">
        <v>52</v>
      </c>
      <c r="O697">
        <v>1.45</v>
      </c>
      <c r="P697">
        <v>250</v>
      </c>
      <c r="Q697">
        <v>23103.91</v>
      </c>
      <c r="R697" s="6">
        <v>9141.5640000000003</v>
      </c>
      <c r="S697">
        <v>14</v>
      </c>
      <c r="T697" t="str">
        <f ca="1">PROPER(TRIM(Table1[[#This Row],[Campaign Status]]))</f>
        <v>Paused</v>
      </c>
      <c r="V697" s="1">
        <f t="shared" si="30"/>
        <v>52</v>
      </c>
      <c r="W697" t="str">
        <f t="shared" ca="1" si="31"/>
        <v>East</v>
      </c>
      <c r="X697" s="6">
        <f t="shared" si="32"/>
        <v>484.75009754698675</v>
      </c>
    </row>
    <row r="698" spans="1:24" x14ac:dyDescent="0.3">
      <c r="A698" t="s">
        <v>1420</v>
      </c>
      <c r="B698" t="str">
        <f ca="1">PROPER(TRIM(Table1[[#This Row],[Campaign Name]]))</f>
        <v>Festive Offer</v>
      </c>
      <c r="C698" t="str">
        <f ca="1">PROPER(TRIM(Table1[[#This Row],[Campaign Type]]))</f>
        <v>Retargeting</v>
      </c>
      <c r="D698" t="str">
        <f ca="1">PROPER(TRIM(Table1[[#This Row],[Marketing Channel]]))</f>
        <v>Youtube</v>
      </c>
      <c r="E698" t="s">
        <v>1421</v>
      </c>
      <c r="F698" t="s">
        <v>181</v>
      </c>
      <c r="G698" t="s">
        <v>29</v>
      </c>
      <c r="H698" t="s">
        <v>61</v>
      </c>
      <c r="I698" t="s">
        <v>62</v>
      </c>
      <c r="J698" t="s">
        <v>63</v>
      </c>
      <c r="K698">
        <v>18822</v>
      </c>
      <c r="L698">
        <v>2320</v>
      </c>
      <c r="M698">
        <v>12.33</v>
      </c>
      <c r="N698">
        <v>608</v>
      </c>
      <c r="O698">
        <v>26.21</v>
      </c>
      <c r="P698">
        <v>4912.82</v>
      </c>
      <c r="Q698">
        <v>23677.89</v>
      </c>
      <c r="R698" s="6">
        <v>381.9612768226803</v>
      </c>
      <c r="S698">
        <v>425</v>
      </c>
      <c r="T698" t="str">
        <f ca="1">PROPER(TRIM(Table1[[#This Row],[Campaign Status]]))</f>
        <v>Completed</v>
      </c>
      <c r="V698" s="1">
        <f t="shared" si="30"/>
        <v>608</v>
      </c>
      <c r="W698" t="str">
        <f t="shared" ca="1" si="31"/>
        <v>North</v>
      </c>
      <c r="X698" s="6">
        <f t="shared" si="32"/>
        <v>9141.5640000000003</v>
      </c>
    </row>
    <row r="699" spans="1:24" x14ac:dyDescent="0.3">
      <c r="A699" t="s">
        <v>1422</v>
      </c>
      <c r="B699" t="str">
        <f ca="1">PROPER(TRIM(Table1[[#This Row],[Campaign Name]]))</f>
        <v>Festive Offer</v>
      </c>
      <c r="C699" t="str">
        <f ca="1">PROPER(TRIM(Table1[[#This Row],[Campaign Type]]))</f>
        <v>Retargeting</v>
      </c>
      <c r="D699" t="str">
        <f ca="1">PROPER(TRIM(Table1[[#This Row],[Marketing Channel]]))</f>
        <v>Google Ads</v>
      </c>
      <c r="E699" t="s">
        <v>1040</v>
      </c>
      <c r="F699" t="s">
        <v>274</v>
      </c>
      <c r="G699" t="s">
        <v>29</v>
      </c>
      <c r="H699" t="s">
        <v>99</v>
      </c>
      <c r="I699" t="s">
        <v>31</v>
      </c>
      <c r="J699" t="s">
        <v>32</v>
      </c>
      <c r="K699">
        <v>150281</v>
      </c>
      <c r="L699">
        <v>19546</v>
      </c>
      <c r="M699">
        <v>13.01</v>
      </c>
      <c r="N699">
        <v>3819</v>
      </c>
      <c r="O699">
        <v>19.54</v>
      </c>
      <c r="P699">
        <v>3988.1535696969677</v>
      </c>
      <c r="Q699">
        <v>43973.82</v>
      </c>
      <c r="R699" s="6">
        <v>1002.6110010939542</v>
      </c>
      <c r="S699">
        <v>3312</v>
      </c>
      <c r="T699" t="str">
        <f ca="1">PROPER(TRIM(Table1[[#This Row],[Campaign Status]]))</f>
        <v>Paused</v>
      </c>
      <c r="V699" s="1">
        <f t="shared" si="30"/>
        <v>3819</v>
      </c>
      <c r="W699" t="str">
        <f t="shared" ca="1" si="31"/>
        <v>North</v>
      </c>
      <c r="X699" s="6">
        <f t="shared" si="32"/>
        <v>381.9612768226803</v>
      </c>
    </row>
    <row r="700" spans="1:24" x14ac:dyDescent="0.3">
      <c r="A700" t="s">
        <v>1423</v>
      </c>
      <c r="B700" t="str">
        <f ca="1">PROPER(TRIM(Table1[[#This Row],[Campaign Name]]))</f>
        <v>New Launch</v>
      </c>
      <c r="C700" t="str">
        <f ca="1">PROPER(TRIM(Table1[[#This Row],[Campaign Type]]))</f>
        <v>Lead Gen</v>
      </c>
      <c r="D700" t="str">
        <f ca="1">PROPER(TRIM(Table1[[#This Row],[Marketing Channel]]))</f>
        <v>Meta Ads</v>
      </c>
      <c r="E700" t="s">
        <v>1424</v>
      </c>
      <c r="F700" t="s">
        <v>839</v>
      </c>
      <c r="G700" t="s">
        <v>29</v>
      </c>
      <c r="H700" t="s">
        <v>67</v>
      </c>
      <c r="I700" t="s">
        <v>62</v>
      </c>
      <c r="J700" t="s">
        <v>32</v>
      </c>
      <c r="K700">
        <v>101399</v>
      </c>
      <c r="L700">
        <v>10300</v>
      </c>
      <c r="M700">
        <v>10.16</v>
      </c>
      <c r="N700">
        <v>1468</v>
      </c>
      <c r="O700">
        <v>14.25</v>
      </c>
      <c r="P700">
        <v>3817.8497265160554</v>
      </c>
      <c r="Q700">
        <v>43629.47</v>
      </c>
      <c r="R700" s="6">
        <v>1042.7759897667236</v>
      </c>
      <c r="S700">
        <v>114</v>
      </c>
      <c r="T700" t="str">
        <f ca="1">PROPER(TRIM(Table1[[#This Row],[Campaign Status]]))</f>
        <v>Active</v>
      </c>
      <c r="V700" s="1">
        <f t="shared" si="30"/>
        <v>1468</v>
      </c>
      <c r="W700" t="str">
        <f t="shared" ca="1" si="31"/>
        <v>North</v>
      </c>
      <c r="X700" s="6">
        <f t="shared" si="32"/>
        <v>1002.6110010939542</v>
      </c>
    </row>
    <row r="701" spans="1:24" x14ac:dyDescent="0.3">
      <c r="A701" t="s">
        <v>1425</v>
      </c>
      <c r="B701" t="str">
        <f ca="1">PROPER(TRIM(Table1[[#This Row],[Campaign Name]]))</f>
        <v>Festive Offer</v>
      </c>
      <c r="C701" t="str">
        <f ca="1">PROPER(TRIM(Table1[[#This Row],[Campaign Type]]))</f>
        <v>Sales</v>
      </c>
      <c r="D701" t="str">
        <f ca="1">PROPER(TRIM(Table1[[#This Row],[Marketing Channel]]))</f>
        <v>Google Ads</v>
      </c>
      <c r="E701" t="s">
        <v>1426</v>
      </c>
      <c r="F701" t="s">
        <v>1427</v>
      </c>
      <c r="G701" t="s">
        <v>41</v>
      </c>
      <c r="H701" t="s">
        <v>11140</v>
      </c>
      <c r="I701" t="s">
        <v>24</v>
      </c>
      <c r="J701" t="s">
        <v>63</v>
      </c>
      <c r="K701">
        <v>105392</v>
      </c>
      <c r="L701">
        <v>7405</v>
      </c>
      <c r="M701">
        <v>7.03</v>
      </c>
      <c r="N701">
        <v>1055</v>
      </c>
      <c r="O701">
        <v>14.25</v>
      </c>
      <c r="P701">
        <v>12763.37</v>
      </c>
      <c r="Q701">
        <v>20055.169999999998</v>
      </c>
      <c r="R701" s="6">
        <v>57.130679436543772</v>
      </c>
      <c r="S701">
        <v>296</v>
      </c>
      <c r="T701" t="str">
        <f ca="1">PROPER(TRIM(Table1[[#This Row],[Campaign Status]]))</f>
        <v>Completed</v>
      </c>
      <c r="V701" s="1">
        <f t="shared" si="30"/>
        <v>1055</v>
      </c>
      <c r="W701" t="str">
        <f t="shared" ca="1" si="31"/>
        <v>East</v>
      </c>
      <c r="X701" s="6">
        <f t="shared" si="32"/>
        <v>1042.7759897667236</v>
      </c>
    </row>
    <row r="702" spans="1:24" x14ac:dyDescent="0.3">
      <c r="A702" t="s">
        <v>1428</v>
      </c>
      <c r="B702" t="str">
        <f ca="1">PROPER(TRIM(Table1[[#This Row],[Campaign Name]]))</f>
        <v>Festive Offer</v>
      </c>
      <c r="C702" t="str">
        <f ca="1">PROPER(TRIM(Table1[[#This Row],[Campaign Type]]))</f>
        <v>Sales</v>
      </c>
      <c r="D702" t="str">
        <f ca="1">PROPER(TRIM(Table1[[#This Row],[Marketing Channel]]))</f>
        <v>Instagram</v>
      </c>
      <c r="E702" t="s">
        <v>1265</v>
      </c>
      <c r="F702" t="s">
        <v>226</v>
      </c>
      <c r="G702" t="s">
        <v>29</v>
      </c>
      <c r="H702" t="s">
        <v>99</v>
      </c>
      <c r="I702" t="s">
        <v>31</v>
      </c>
      <c r="J702" t="s">
        <v>25</v>
      </c>
      <c r="K702">
        <v>184986</v>
      </c>
      <c r="L702">
        <v>9111</v>
      </c>
      <c r="M702">
        <v>4.93</v>
      </c>
      <c r="N702">
        <v>172</v>
      </c>
      <c r="O702">
        <v>1.89</v>
      </c>
      <c r="P702">
        <v>3982.6304252733912</v>
      </c>
      <c r="Q702">
        <v>43665.79</v>
      </c>
      <c r="R702" s="6">
        <v>996.40577551211072</v>
      </c>
      <c r="S702">
        <v>94</v>
      </c>
      <c r="T702" t="str">
        <f ca="1">PROPER(TRIM(Table1[[#This Row],[Campaign Status]]))</f>
        <v>Paused</v>
      </c>
      <c r="V702" s="1">
        <f t="shared" si="30"/>
        <v>172</v>
      </c>
      <c r="W702" t="str">
        <f t="shared" ca="1" si="31"/>
        <v>North</v>
      </c>
      <c r="X702" s="6">
        <f t="shared" si="32"/>
        <v>57.130679436543772</v>
      </c>
    </row>
    <row r="703" spans="1:24" x14ac:dyDescent="0.3">
      <c r="A703" t="s">
        <v>1429</v>
      </c>
      <c r="B703" t="str">
        <f ca="1">PROPER(TRIM(Table1[[#This Row],[Campaign Name]]))</f>
        <v>New Launch</v>
      </c>
      <c r="C703" t="str">
        <f ca="1">PROPER(TRIM(Table1[[#This Row],[Campaign Type]]))</f>
        <v>Lead Gen</v>
      </c>
      <c r="D703" t="str">
        <f ca="1">PROPER(TRIM(Table1[[#This Row],[Marketing Channel]]))</f>
        <v>Instagram</v>
      </c>
      <c r="E703" t="s">
        <v>1430</v>
      </c>
      <c r="F703" t="s">
        <v>529</v>
      </c>
      <c r="G703" t="s">
        <v>29</v>
      </c>
      <c r="H703" t="s">
        <v>61</v>
      </c>
      <c r="I703" t="s">
        <v>24</v>
      </c>
      <c r="J703" t="s">
        <v>63</v>
      </c>
      <c r="K703">
        <v>103271</v>
      </c>
      <c r="L703">
        <v>1918</v>
      </c>
      <c r="M703">
        <v>1.86</v>
      </c>
      <c r="N703">
        <v>381</v>
      </c>
      <c r="O703">
        <v>19.86</v>
      </c>
      <c r="P703">
        <v>3982.6304252733912</v>
      </c>
      <c r="Q703">
        <v>13806.86</v>
      </c>
      <c r="R703" s="6">
        <v>246.67690761319426</v>
      </c>
      <c r="S703">
        <v>123</v>
      </c>
      <c r="T703" t="str">
        <f ca="1">PROPER(TRIM(Table1[[#This Row],[Campaign Status]]))</f>
        <v>Paused</v>
      </c>
      <c r="V703" s="1">
        <f t="shared" si="30"/>
        <v>381</v>
      </c>
      <c r="W703" t="str">
        <f t="shared" ca="1" si="31"/>
        <v>North</v>
      </c>
      <c r="X703" s="6">
        <f t="shared" si="32"/>
        <v>996.40577551211072</v>
      </c>
    </row>
    <row r="704" spans="1:24" x14ac:dyDescent="0.3">
      <c r="A704" t="s">
        <v>1431</v>
      </c>
      <c r="B704" t="str">
        <f ca="1">PROPER(TRIM(Table1[[#This Row],[Campaign Name]]))</f>
        <v>Mega Discount</v>
      </c>
      <c r="C704" t="str">
        <f ca="1">PROPER(TRIM(Table1[[#This Row],[Campaign Type]]))</f>
        <v>Awareness</v>
      </c>
      <c r="D704" t="str">
        <f ca="1">PROPER(TRIM(Table1[[#This Row],[Marketing Channel]]))</f>
        <v>Linkedin</v>
      </c>
      <c r="E704" t="s">
        <v>1432</v>
      </c>
      <c r="F704" t="s">
        <v>121</v>
      </c>
      <c r="G704" t="s">
        <v>41</v>
      </c>
      <c r="H704" t="s">
        <v>11140</v>
      </c>
      <c r="I704" t="s">
        <v>62</v>
      </c>
      <c r="J704" t="s">
        <v>63</v>
      </c>
      <c r="K704">
        <v>137998</v>
      </c>
      <c r="L704">
        <v>18768</v>
      </c>
      <c r="M704">
        <v>13.6</v>
      </c>
      <c r="N704">
        <v>4124</v>
      </c>
      <c r="O704">
        <v>21.97</v>
      </c>
      <c r="P704">
        <v>3830.4648972188602</v>
      </c>
      <c r="Q704">
        <v>47076</v>
      </c>
      <c r="R704" s="6">
        <v>1128.989202699127</v>
      </c>
      <c r="S704">
        <v>3540</v>
      </c>
      <c r="T704" t="str">
        <f ca="1">PROPER(TRIM(Table1[[#This Row],[Campaign Status]]))</f>
        <v>Active</v>
      </c>
      <c r="V704" s="1">
        <f t="shared" si="30"/>
        <v>4124</v>
      </c>
      <c r="W704" t="str">
        <f t="shared" ca="1" si="31"/>
        <v>East</v>
      </c>
      <c r="X704" s="6">
        <f t="shared" si="32"/>
        <v>246.67690761319426</v>
      </c>
    </row>
    <row r="705" spans="1:24" x14ac:dyDescent="0.3">
      <c r="A705" t="s">
        <v>1433</v>
      </c>
      <c r="B705" t="str">
        <f ca="1">PROPER(TRIM(Table1[[#This Row],[Campaign Name]]))</f>
        <v>Flash Sale</v>
      </c>
      <c r="C705" t="str">
        <f ca="1">PROPER(TRIM(Table1[[#This Row],[Campaign Type]]))</f>
        <v>Sales</v>
      </c>
      <c r="D705" t="str">
        <f ca="1">PROPER(TRIM(Table1[[#This Row],[Marketing Channel]]))</f>
        <v>Youtube</v>
      </c>
      <c r="E705" t="s">
        <v>213</v>
      </c>
      <c r="F705" t="s">
        <v>161</v>
      </c>
      <c r="G705" t="s">
        <v>41</v>
      </c>
      <c r="H705" t="s">
        <v>11140</v>
      </c>
      <c r="I705" t="s">
        <v>24</v>
      </c>
      <c r="J705" t="s">
        <v>63</v>
      </c>
      <c r="K705">
        <v>173648</v>
      </c>
      <c r="L705">
        <v>1025</v>
      </c>
      <c r="M705">
        <v>0.59</v>
      </c>
      <c r="N705">
        <v>189</v>
      </c>
      <c r="O705">
        <v>18.440000000000001</v>
      </c>
      <c r="P705">
        <v>13836.32</v>
      </c>
      <c r="Q705">
        <v>22083.279999999999</v>
      </c>
      <c r="R705" s="6">
        <v>59.603709656902979</v>
      </c>
      <c r="S705">
        <v>10</v>
      </c>
      <c r="T705" t="str">
        <f ca="1">PROPER(TRIM(Table1[[#This Row],[Campaign Status]]))</f>
        <v>Paused</v>
      </c>
      <c r="V705" s="1">
        <f t="shared" si="30"/>
        <v>189</v>
      </c>
      <c r="W705" t="str">
        <f t="shared" ca="1" si="31"/>
        <v>East</v>
      </c>
      <c r="X705" s="6">
        <f t="shared" si="32"/>
        <v>1128.989202699127</v>
      </c>
    </row>
    <row r="706" spans="1:24" x14ac:dyDescent="0.3">
      <c r="A706" t="s">
        <v>1434</v>
      </c>
      <c r="B706" t="str">
        <f ca="1">PROPER(TRIM(Table1[[#This Row],[Campaign Name]]))</f>
        <v>Summer Sale</v>
      </c>
      <c r="C706" t="str">
        <f ca="1">PROPER(TRIM(Table1[[#This Row],[Campaign Type]]))</f>
        <v>Lead Gen</v>
      </c>
      <c r="D706" t="str">
        <f ca="1">PROPER(TRIM(Table1[[#This Row],[Marketing Channel]]))</f>
        <v>Meta Ads</v>
      </c>
      <c r="E706" t="s">
        <v>999</v>
      </c>
      <c r="F706" t="s">
        <v>1073</v>
      </c>
      <c r="G706" t="s">
        <v>11141</v>
      </c>
      <c r="H706" t="s">
        <v>54</v>
      </c>
      <c r="I706" t="s">
        <v>31</v>
      </c>
      <c r="J706" t="s">
        <v>32</v>
      </c>
      <c r="K706">
        <v>59090</v>
      </c>
      <c r="L706">
        <v>8766</v>
      </c>
      <c r="M706">
        <v>14.83</v>
      </c>
      <c r="N706">
        <v>2584</v>
      </c>
      <c r="O706">
        <v>29.48</v>
      </c>
      <c r="P706">
        <v>9580.73</v>
      </c>
      <c r="Q706">
        <v>44109.48</v>
      </c>
      <c r="R706" s="6">
        <v>360.39790287378935</v>
      </c>
      <c r="S706">
        <v>1607</v>
      </c>
      <c r="T706" t="str">
        <f ca="1">PROPER(TRIM(Table1[[#This Row],[Campaign Status]]))</f>
        <v>Completed</v>
      </c>
      <c r="V706" s="1">
        <f t="shared" ref="V706:V769" si="33">IF(N706="",ROUND(L706*O706/100,0),N706)</f>
        <v>2584</v>
      </c>
      <c r="W706" t="str">
        <f t="shared" ca="1" si="31"/>
        <v>west</v>
      </c>
      <c r="X706" s="6">
        <f t="shared" si="32"/>
        <v>59.603709656902979</v>
      </c>
    </row>
    <row r="707" spans="1:24" x14ac:dyDescent="0.3">
      <c r="A707" t="s">
        <v>1435</v>
      </c>
      <c r="B707" t="str">
        <f ca="1">PROPER(TRIM(Table1[[#This Row],[Campaign Name]]))</f>
        <v>Festive Offer</v>
      </c>
      <c r="C707" t="str">
        <f ca="1">PROPER(TRIM(Table1[[#This Row],[Campaign Type]]))</f>
        <v>Retargeting</v>
      </c>
      <c r="D707" t="str">
        <f ca="1">PROPER(TRIM(Table1[[#This Row],[Marketing Channel]]))</f>
        <v>Email</v>
      </c>
      <c r="E707" t="s">
        <v>1160</v>
      </c>
      <c r="F707" t="s">
        <v>1073</v>
      </c>
      <c r="G707" t="s">
        <v>29</v>
      </c>
      <c r="H707" t="s">
        <v>67</v>
      </c>
      <c r="I707" t="s">
        <v>31</v>
      </c>
      <c r="J707" t="s">
        <v>63</v>
      </c>
      <c r="K707">
        <v>54261</v>
      </c>
      <c r="L707">
        <v>7580</v>
      </c>
      <c r="M707">
        <v>13.97</v>
      </c>
      <c r="N707">
        <v>2201</v>
      </c>
      <c r="O707">
        <v>29.04</v>
      </c>
      <c r="P707">
        <v>8083.93</v>
      </c>
      <c r="Q707">
        <v>5218.22</v>
      </c>
      <c r="R707" s="6">
        <v>-35.449465792009576</v>
      </c>
      <c r="S707">
        <v>735</v>
      </c>
      <c r="T707" t="str">
        <f ca="1">PROPER(TRIM(Table1[[#This Row],[Campaign Status]]))</f>
        <v>Active</v>
      </c>
      <c r="V707" s="1">
        <f t="shared" si="33"/>
        <v>2201</v>
      </c>
      <c r="W707" t="str">
        <f t="shared" ref="W707:W770" ca="1" si="34">IF(OR(D707="Delhi",D707="lucknow",D707="jaipur"),"North",IF(OR(D707="Bengaluru",D707="chennai"),"South",IF(D707="Kolkata","East",IF(OR(D707="Mumbai",D707="Pune",D707="Ahmedabad"),"west","unknown"))))</f>
        <v>North</v>
      </c>
      <c r="X707" s="6">
        <f t="shared" si="32"/>
        <v>360.39790287378935</v>
      </c>
    </row>
    <row r="708" spans="1:24" x14ac:dyDescent="0.3">
      <c r="A708" t="s">
        <v>1436</v>
      </c>
      <c r="B708" t="str">
        <f ca="1">PROPER(TRIM(Table1[[#This Row],[Campaign Name]]))</f>
        <v>New Launch</v>
      </c>
      <c r="C708" t="str">
        <f ca="1">PROPER(TRIM(Table1[[#This Row],[Campaign Type]]))</f>
        <v>Sales</v>
      </c>
      <c r="D708" t="str">
        <f ca="1">PROPER(TRIM(Table1[[#This Row],[Marketing Channel]]))</f>
        <v>Meta Ads</v>
      </c>
      <c r="E708" t="s">
        <v>1437</v>
      </c>
      <c r="F708" t="s">
        <v>176</v>
      </c>
      <c r="G708" t="s">
        <v>29</v>
      </c>
      <c r="H708" t="s">
        <v>67</v>
      </c>
      <c r="I708" t="s">
        <v>68</v>
      </c>
      <c r="J708" t="s">
        <v>63</v>
      </c>
      <c r="K708">
        <v>148146</v>
      </c>
      <c r="L708">
        <v>21378</v>
      </c>
      <c r="M708">
        <v>14.43</v>
      </c>
      <c r="N708">
        <v>2347</v>
      </c>
      <c r="O708">
        <v>10.98</v>
      </c>
      <c r="P708">
        <v>11500.98</v>
      </c>
      <c r="Q708">
        <v>31107.040000000001</v>
      </c>
      <c r="R708" s="6">
        <v>170.47295100069735</v>
      </c>
      <c r="S708">
        <v>1512</v>
      </c>
      <c r="T708" t="str">
        <f ca="1">PROPER(TRIM(Table1[[#This Row],[Campaign Status]]))</f>
        <v>Active</v>
      </c>
      <c r="V708" s="1">
        <f t="shared" si="33"/>
        <v>2347</v>
      </c>
      <c r="W708" t="str">
        <f t="shared" ca="1" si="34"/>
        <v>North</v>
      </c>
      <c r="X708" s="6">
        <f t="shared" ref="X708:X771" si="35">R707*1</f>
        <v>-35.449465792009576</v>
      </c>
    </row>
    <row r="709" spans="1:24" x14ac:dyDescent="0.3">
      <c r="A709" t="s">
        <v>1438</v>
      </c>
      <c r="B709" t="str">
        <f ca="1">PROPER(TRIM(Table1[[#This Row],[Campaign Name]]))</f>
        <v>Flash Sale</v>
      </c>
      <c r="C709" t="str">
        <f ca="1">PROPER(TRIM(Table1[[#This Row],[Campaign Type]]))</f>
        <v>Sales</v>
      </c>
      <c r="D709" t="str">
        <f ca="1">PROPER(TRIM(Table1[[#This Row],[Marketing Channel]]))</f>
        <v>Meta Ads</v>
      </c>
      <c r="E709" t="s">
        <v>1439</v>
      </c>
      <c r="F709" t="s">
        <v>321</v>
      </c>
      <c r="G709" t="s">
        <v>11141</v>
      </c>
      <c r="H709" t="s">
        <v>36</v>
      </c>
      <c r="I709" t="s">
        <v>62</v>
      </c>
      <c r="J709" t="s">
        <v>25</v>
      </c>
      <c r="K709">
        <v>8884</v>
      </c>
      <c r="L709">
        <v>440</v>
      </c>
      <c r="M709">
        <v>4.95</v>
      </c>
      <c r="N709">
        <v>20</v>
      </c>
      <c r="O709">
        <v>4.55</v>
      </c>
      <c r="P709">
        <v>3817.8497265160554</v>
      </c>
      <c r="Q709">
        <v>28491.07</v>
      </c>
      <c r="R709" s="6">
        <v>646.25959744097293</v>
      </c>
      <c r="S709">
        <v>15</v>
      </c>
      <c r="T709" t="str">
        <f ca="1">PROPER(TRIM(Table1[[#This Row],[Campaign Status]]))</f>
        <v>Active</v>
      </c>
      <c r="V709" s="1">
        <f t="shared" si="33"/>
        <v>20</v>
      </c>
      <c r="W709" t="str">
        <f t="shared" ca="1" si="34"/>
        <v>west</v>
      </c>
      <c r="X709" s="6">
        <f t="shared" si="35"/>
        <v>170.47295100069735</v>
      </c>
    </row>
    <row r="710" spans="1:24" x14ac:dyDescent="0.3">
      <c r="A710" t="s">
        <v>1440</v>
      </c>
      <c r="B710" t="str">
        <f ca="1">PROPER(TRIM(Table1[[#This Row],[Campaign Name]]))</f>
        <v>New Launch</v>
      </c>
      <c r="C710" t="str">
        <f ca="1">PROPER(TRIM(Table1[[#This Row],[Campaign Type]]))</f>
        <v>Awareness</v>
      </c>
      <c r="D710" t="str">
        <f ca="1">PROPER(TRIM(Table1[[#This Row],[Marketing Channel]]))</f>
        <v>Meta Ads</v>
      </c>
      <c r="E710" t="s">
        <v>1441</v>
      </c>
      <c r="F710" t="s">
        <v>263</v>
      </c>
      <c r="G710" t="s">
        <v>11141</v>
      </c>
      <c r="H710" t="s">
        <v>36</v>
      </c>
      <c r="I710" t="s">
        <v>24</v>
      </c>
      <c r="J710" t="s">
        <v>32</v>
      </c>
      <c r="K710">
        <v>74148</v>
      </c>
      <c r="L710">
        <v>797</v>
      </c>
      <c r="M710">
        <v>1.07</v>
      </c>
      <c r="N710">
        <v>54</v>
      </c>
      <c r="O710">
        <v>6.78</v>
      </c>
      <c r="P710">
        <v>250</v>
      </c>
      <c r="Q710">
        <v>15521.91</v>
      </c>
      <c r="R710" s="6">
        <v>6108.7640000000001</v>
      </c>
      <c r="S710">
        <v>5</v>
      </c>
      <c r="T710" t="str">
        <f ca="1">PROPER(TRIM(Table1[[#This Row],[Campaign Status]]))</f>
        <v>Paused</v>
      </c>
      <c r="V710" s="1">
        <f t="shared" si="33"/>
        <v>54</v>
      </c>
      <c r="W710" t="str">
        <f t="shared" ca="1" si="34"/>
        <v>west</v>
      </c>
      <c r="X710" s="6">
        <f t="shared" si="35"/>
        <v>646.25959744097293</v>
      </c>
    </row>
    <row r="711" spans="1:24" x14ac:dyDescent="0.3">
      <c r="A711" t="s">
        <v>1442</v>
      </c>
      <c r="B711" t="str">
        <f ca="1">PROPER(TRIM(Table1[[#This Row],[Campaign Name]]))</f>
        <v>Summer Sale</v>
      </c>
      <c r="C711" t="str">
        <f ca="1">PROPER(TRIM(Table1[[#This Row],[Campaign Type]]))</f>
        <v>Awareness</v>
      </c>
      <c r="D711" t="str">
        <f ca="1">PROPER(TRIM(Table1[[#This Row],[Marketing Channel]]))</f>
        <v>Youtube</v>
      </c>
      <c r="E711" t="s">
        <v>1443</v>
      </c>
      <c r="F711" t="s">
        <v>519</v>
      </c>
      <c r="G711" t="s">
        <v>11141</v>
      </c>
      <c r="H711" t="s">
        <v>23</v>
      </c>
      <c r="I711" t="s">
        <v>62</v>
      </c>
      <c r="J711" t="s">
        <v>63</v>
      </c>
      <c r="K711">
        <v>116322</v>
      </c>
      <c r="L711">
        <v>4912</v>
      </c>
      <c r="M711">
        <v>4.22</v>
      </c>
      <c r="N711">
        <v>405</v>
      </c>
      <c r="O711">
        <v>8.25</v>
      </c>
      <c r="P711">
        <v>250</v>
      </c>
      <c r="Q711">
        <v>24858.9</v>
      </c>
      <c r="R711" s="6">
        <v>9843.5600000000013</v>
      </c>
      <c r="S711">
        <v>237</v>
      </c>
      <c r="T711" t="str">
        <f ca="1">PROPER(TRIM(Table1[[#This Row],[Campaign Status]]))</f>
        <v>Active</v>
      </c>
      <c r="V711" s="1">
        <f t="shared" si="33"/>
        <v>405</v>
      </c>
      <c r="W711" t="str">
        <f t="shared" ca="1" si="34"/>
        <v>west</v>
      </c>
      <c r="X711" s="6">
        <f t="shared" si="35"/>
        <v>6108.7640000000001</v>
      </c>
    </row>
    <row r="712" spans="1:24" x14ac:dyDescent="0.3">
      <c r="A712" t="s">
        <v>1444</v>
      </c>
      <c r="B712" t="str">
        <f ca="1">PROPER(TRIM(Table1[[#This Row],[Campaign Name]]))</f>
        <v>Summer Sale</v>
      </c>
      <c r="C712" t="str">
        <f ca="1">PROPER(TRIM(Table1[[#This Row],[Campaign Type]]))</f>
        <v>Awareness</v>
      </c>
      <c r="D712" t="str">
        <f ca="1">PROPER(TRIM(Table1[[#This Row],[Marketing Channel]]))</f>
        <v>Email</v>
      </c>
      <c r="E712" t="s">
        <v>1445</v>
      </c>
      <c r="F712" t="s">
        <v>170</v>
      </c>
      <c r="G712" t="s">
        <v>11141</v>
      </c>
      <c r="H712" t="s">
        <v>23</v>
      </c>
      <c r="I712" t="s">
        <v>31</v>
      </c>
      <c r="J712" t="s">
        <v>63</v>
      </c>
      <c r="K712">
        <v>85596</v>
      </c>
      <c r="L712">
        <v>7851</v>
      </c>
      <c r="M712">
        <v>9.17</v>
      </c>
      <c r="N712">
        <v>157</v>
      </c>
      <c r="O712">
        <v>2</v>
      </c>
      <c r="P712">
        <v>13299.01</v>
      </c>
      <c r="Q712">
        <v>31815.89</v>
      </c>
      <c r="R712" s="6">
        <v>139.2350257650757</v>
      </c>
      <c r="S712">
        <v>140</v>
      </c>
      <c r="T712" t="str">
        <f ca="1">PROPER(TRIM(Table1[[#This Row],[Campaign Status]]))</f>
        <v>Active</v>
      </c>
      <c r="V712" s="1">
        <f t="shared" si="33"/>
        <v>157</v>
      </c>
      <c r="W712" t="str">
        <f t="shared" ca="1" si="34"/>
        <v>west</v>
      </c>
      <c r="X712" s="6">
        <f t="shared" si="35"/>
        <v>9843.5600000000013</v>
      </c>
    </row>
    <row r="713" spans="1:24" x14ac:dyDescent="0.3">
      <c r="A713" t="s">
        <v>1446</v>
      </c>
      <c r="B713" t="str">
        <f ca="1">PROPER(TRIM(Table1[[#This Row],[Campaign Name]]))</f>
        <v>Summer Sale</v>
      </c>
      <c r="C713" t="str">
        <f ca="1">PROPER(TRIM(Table1[[#This Row],[Campaign Type]]))</f>
        <v>Lead Gen</v>
      </c>
      <c r="D713" t="str">
        <f ca="1">PROPER(TRIM(Table1[[#This Row],[Marketing Channel]]))</f>
        <v>Google Ads</v>
      </c>
      <c r="E713" t="s">
        <v>1447</v>
      </c>
      <c r="F713" t="s">
        <v>593</v>
      </c>
      <c r="G713" t="s">
        <v>41</v>
      </c>
      <c r="H713" t="s">
        <v>11140</v>
      </c>
      <c r="I713" t="s">
        <v>62</v>
      </c>
      <c r="J713" t="s">
        <v>25</v>
      </c>
      <c r="K713">
        <v>122701</v>
      </c>
      <c r="L713">
        <v>15092</v>
      </c>
      <c r="M713">
        <v>12.3</v>
      </c>
      <c r="N713">
        <v>735</v>
      </c>
      <c r="O713">
        <v>4.87</v>
      </c>
      <c r="P713">
        <v>10743.22</v>
      </c>
      <c r="Q713">
        <v>38891.21</v>
      </c>
      <c r="R713" s="6">
        <v>262.00701465668578</v>
      </c>
      <c r="S713">
        <v>150</v>
      </c>
      <c r="T713" t="str">
        <f ca="1">PROPER(TRIM(Table1[[#This Row],[Campaign Status]]))</f>
        <v>Active</v>
      </c>
      <c r="V713" s="1">
        <f t="shared" si="33"/>
        <v>735</v>
      </c>
      <c r="W713" t="str">
        <f t="shared" ca="1" si="34"/>
        <v>East</v>
      </c>
      <c r="X713" s="6">
        <f t="shared" si="35"/>
        <v>139.2350257650757</v>
      </c>
    </row>
    <row r="714" spans="1:24" hidden="1" x14ac:dyDescent="0.3">
      <c r="A714" t="s">
        <v>1448</v>
      </c>
      <c r="B714" t="str">
        <f ca="1">PROPER(TRIM(Table1[[#This Row],[Campaign Name]]))</f>
        <v>Flash Sale</v>
      </c>
      <c r="C714" t="str">
        <f ca="1">PROPER(TRIM(Table1[[#This Row],[Campaign Type]]))</f>
        <v>Lead Gen</v>
      </c>
      <c r="D714" t="str">
        <f ca="1">PROPER(TRIM(Table1[[#This Row],[Marketing Channel]]))</f>
        <v>Linkedin</v>
      </c>
      <c r="E714" t="s">
        <v>1048</v>
      </c>
      <c r="F714" t="s">
        <v>149</v>
      </c>
      <c r="G714" t="s">
        <v>29</v>
      </c>
      <c r="H714" t="s">
        <v>99</v>
      </c>
      <c r="I714" t="s">
        <v>68</v>
      </c>
      <c r="J714" t="s">
        <v>63</v>
      </c>
      <c r="K714">
        <v>97591</v>
      </c>
      <c r="L714">
        <v>4154</v>
      </c>
      <c r="M714">
        <v>4.26</v>
      </c>
      <c r="N714">
        <v>1381</v>
      </c>
      <c r="O714">
        <v>33.25</v>
      </c>
      <c r="P714">
        <v>250</v>
      </c>
      <c r="R714" s="6" t="e">
        <v>#VALUE!</v>
      </c>
      <c r="S714">
        <v>307</v>
      </c>
      <c r="T714" t="str">
        <f ca="1">PROPER(TRIM(Table1[[#This Row],[Campaign Status]]))</f>
        <v>Active</v>
      </c>
      <c r="V714" s="1">
        <f t="shared" si="33"/>
        <v>1381</v>
      </c>
      <c r="W714" t="str">
        <f t="shared" ca="1" si="34"/>
        <v>North</v>
      </c>
      <c r="X714" s="6">
        <f t="shared" si="35"/>
        <v>262.00701465668578</v>
      </c>
    </row>
    <row r="715" spans="1:24" x14ac:dyDescent="0.3">
      <c r="A715" t="s">
        <v>1449</v>
      </c>
      <c r="B715" t="str">
        <f ca="1">PROPER(TRIM(Table1[[#This Row],[Campaign Name]]))</f>
        <v>Summer Sale</v>
      </c>
      <c r="C715" t="str">
        <f ca="1">PROPER(TRIM(Table1[[#This Row],[Campaign Type]]))</f>
        <v>Sales</v>
      </c>
      <c r="D715" t="str">
        <f ca="1">PROPER(TRIM(Table1[[#This Row],[Marketing Channel]]))</f>
        <v>Google Ads</v>
      </c>
      <c r="E715" t="s">
        <v>1408</v>
      </c>
      <c r="F715" t="s">
        <v>103</v>
      </c>
      <c r="G715" t="s">
        <v>46</v>
      </c>
      <c r="H715" t="s">
        <v>42</v>
      </c>
      <c r="I715" t="s">
        <v>31</v>
      </c>
      <c r="J715" t="s">
        <v>25</v>
      </c>
      <c r="K715">
        <v>41578</v>
      </c>
      <c r="L715">
        <v>609</v>
      </c>
      <c r="M715">
        <v>1.46</v>
      </c>
      <c r="N715">
        <v>128</v>
      </c>
      <c r="O715">
        <v>21.02</v>
      </c>
      <c r="P715">
        <v>1775.04</v>
      </c>
      <c r="Q715">
        <v>35925.99</v>
      </c>
      <c r="R715" s="6">
        <v>1923.9538263926445</v>
      </c>
      <c r="S715">
        <v>103</v>
      </c>
      <c r="T715" t="str">
        <f ca="1">PROPER(TRIM(Table1[[#This Row],[Campaign Status]]))</f>
        <v>Completed</v>
      </c>
      <c r="V715" s="1">
        <f t="shared" si="33"/>
        <v>128</v>
      </c>
      <c r="W715" t="str">
        <f t="shared" ca="1" si="34"/>
        <v>South</v>
      </c>
      <c r="X715" s="6" t="e">
        <f t="shared" si="35"/>
        <v>#VALUE!</v>
      </c>
    </row>
    <row r="716" spans="1:24" x14ac:dyDescent="0.3">
      <c r="A716" t="s">
        <v>1450</v>
      </c>
      <c r="B716" t="str">
        <f ca="1">PROPER(TRIM(Table1[[#This Row],[Campaign Name]]))</f>
        <v>Summer Sale</v>
      </c>
      <c r="C716" t="str">
        <f ca="1">PROPER(TRIM(Table1[[#This Row],[Campaign Type]]))</f>
        <v>Sales</v>
      </c>
      <c r="D716" t="str">
        <f ca="1">PROPER(TRIM(Table1[[#This Row],[Marketing Channel]]))</f>
        <v>Youtube</v>
      </c>
      <c r="E716" t="s">
        <v>139</v>
      </c>
      <c r="F716" t="s">
        <v>391</v>
      </c>
      <c r="G716" t="s">
        <v>29</v>
      </c>
      <c r="H716" t="s">
        <v>67</v>
      </c>
      <c r="I716" t="s">
        <v>62</v>
      </c>
      <c r="J716" t="s">
        <v>25</v>
      </c>
      <c r="K716">
        <v>23653</v>
      </c>
      <c r="L716">
        <v>799</v>
      </c>
      <c r="M716">
        <v>3.38</v>
      </c>
      <c r="N716">
        <v>205</v>
      </c>
      <c r="O716">
        <v>25.66</v>
      </c>
      <c r="P716">
        <v>6526.31</v>
      </c>
      <c r="Q716">
        <v>4687.4399999999996</v>
      </c>
      <c r="R716" s="6">
        <v>-28.176258866036104</v>
      </c>
      <c r="S716">
        <v>197</v>
      </c>
      <c r="T716" t="str">
        <f ca="1">PROPER(TRIM(Table1[[#This Row],[Campaign Status]]))</f>
        <v>Completed</v>
      </c>
      <c r="V716" s="1">
        <f t="shared" si="33"/>
        <v>205</v>
      </c>
      <c r="W716" t="str">
        <f t="shared" ca="1" si="34"/>
        <v>North</v>
      </c>
      <c r="X716" s="6">
        <f t="shared" si="35"/>
        <v>1923.9538263926445</v>
      </c>
    </row>
    <row r="717" spans="1:24" hidden="1" x14ac:dyDescent="0.3">
      <c r="A717" t="s">
        <v>1451</v>
      </c>
      <c r="B717" t="str">
        <f ca="1">PROPER(TRIM(Table1[[#This Row],[Campaign Name]]))</f>
        <v>Festive Offer</v>
      </c>
      <c r="C717" t="str">
        <f ca="1">PROPER(TRIM(Table1[[#This Row],[Campaign Type]]))</f>
        <v>Awareness</v>
      </c>
      <c r="D717" t="str">
        <f ca="1">PROPER(TRIM(Table1[[#This Row],[Marketing Channel]]))</f>
        <v>Linkedin</v>
      </c>
      <c r="E717" t="s">
        <v>1452</v>
      </c>
      <c r="F717" t="s">
        <v>849</v>
      </c>
      <c r="G717" t="s">
        <v>11141</v>
      </c>
      <c r="H717" t="s">
        <v>36</v>
      </c>
      <c r="I717" t="s">
        <v>62</v>
      </c>
      <c r="J717" t="s">
        <v>25</v>
      </c>
      <c r="K717">
        <v>38343</v>
      </c>
      <c r="L717">
        <v>5524</v>
      </c>
      <c r="M717">
        <v>14.41</v>
      </c>
      <c r="N717">
        <v>971</v>
      </c>
      <c r="O717">
        <v>17.579999999999998</v>
      </c>
      <c r="P717">
        <v>8291.27</v>
      </c>
      <c r="R717" s="6" t="e">
        <v>#VALUE!</v>
      </c>
      <c r="S717">
        <v>919</v>
      </c>
      <c r="T717" t="str">
        <f ca="1">PROPER(TRIM(Table1[[#This Row],[Campaign Status]]))</f>
        <v>Completed</v>
      </c>
      <c r="V717" s="1">
        <f t="shared" si="33"/>
        <v>971</v>
      </c>
      <c r="W717" t="str">
        <f t="shared" ca="1" si="34"/>
        <v>west</v>
      </c>
      <c r="X717" s="6">
        <f t="shared" si="35"/>
        <v>-28.176258866036104</v>
      </c>
    </row>
    <row r="718" spans="1:24" x14ac:dyDescent="0.3">
      <c r="A718" t="s">
        <v>1453</v>
      </c>
      <c r="B718" t="str">
        <f ca="1">PROPER(TRIM(Table1[[#This Row],[Campaign Name]]))</f>
        <v>Summer Sale</v>
      </c>
      <c r="C718" t="str">
        <f ca="1">PROPER(TRIM(Table1[[#This Row],[Campaign Type]]))</f>
        <v>Awareness</v>
      </c>
      <c r="D718" t="str">
        <f ca="1">PROPER(TRIM(Table1[[#This Row],[Marketing Channel]]))</f>
        <v>Linkedin</v>
      </c>
      <c r="E718" t="s">
        <v>1454</v>
      </c>
      <c r="F718" t="s">
        <v>80</v>
      </c>
      <c r="G718" t="s">
        <v>41</v>
      </c>
      <c r="H718" t="s">
        <v>11140</v>
      </c>
      <c r="I718" t="s">
        <v>62</v>
      </c>
      <c r="J718" t="s">
        <v>63</v>
      </c>
      <c r="K718">
        <v>132097</v>
      </c>
      <c r="L718">
        <v>2726</v>
      </c>
      <c r="M718">
        <v>2.06</v>
      </c>
      <c r="N718">
        <v>465</v>
      </c>
      <c r="O718">
        <v>17.059999999999999</v>
      </c>
      <c r="P718">
        <v>3830.4648972188602</v>
      </c>
      <c r="Q718">
        <v>18451.759999999998</v>
      </c>
      <c r="R718" s="6">
        <v>381.71071906694789</v>
      </c>
      <c r="S718">
        <v>218</v>
      </c>
      <c r="T718" t="str">
        <f ca="1">PROPER(TRIM(Table1[[#This Row],[Campaign Status]]))</f>
        <v>Paused</v>
      </c>
      <c r="V718" s="1">
        <f t="shared" si="33"/>
        <v>465</v>
      </c>
      <c r="W718" t="str">
        <f t="shared" ca="1" si="34"/>
        <v>East</v>
      </c>
      <c r="X718" s="6" t="e">
        <f t="shared" si="35"/>
        <v>#VALUE!</v>
      </c>
    </row>
    <row r="719" spans="1:24" x14ac:dyDescent="0.3">
      <c r="A719" t="s">
        <v>1455</v>
      </c>
      <c r="B719" t="str">
        <f ca="1">PROPER(TRIM(Table1[[#This Row],[Campaign Name]]))</f>
        <v>Summer Sale</v>
      </c>
      <c r="C719" t="str">
        <f ca="1">PROPER(TRIM(Table1[[#This Row],[Campaign Type]]))</f>
        <v>Awareness</v>
      </c>
      <c r="D719" t="str">
        <f ca="1">PROPER(TRIM(Table1[[#This Row],[Marketing Channel]]))</f>
        <v>Google Ads</v>
      </c>
      <c r="E719" t="s">
        <v>1456</v>
      </c>
      <c r="F719" t="s">
        <v>1016</v>
      </c>
      <c r="G719" t="s">
        <v>11141</v>
      </c>
      <c r="H719" t="s">
        <v>36</v>
      </c>
      <c r="I719" t="s">
        <v>62</v>
      </c>
      <c r="J719" t="s">
        <v>63</v>
      </c>
      <c r="K719">
        <v>89238</v>
      </c>
      <c r="L719">
        <v>13319</v>
      </c>
      <c r="M719">
        <v>14.93</v>
      </c>
      <c r="N719">
        <v>633</v>
      </c>
      <c r="O719">
        <v>4.75</v>
      </c>
      <c r="P719">
        <v>250</v>
      </c>
      <c r="Q719">
        <v>26676.84</v>
      </c>
      <c r="R719" s="6">
        <v>10570.735999999999</v>
      </c>
      <c r="S719">
        <v>419</v>
      </c>
      <c r="T719" t="str">
        <f ca="1">PROPER(TRIM(Table1[[#This Row],[Campaign Status]]))</f>
        <v>Active</v>
      </c>
      <c r="V719" s="1">
        <f t="shared" si="33"/>
        <v>633</v>
      </c>
      <c r="W719" t="str">
        <f t="shared" ca="1" si="34"/>
        <v>west</v>
      </c>
      <c r="X719" s="6">
        <f t="shared" si="35"/>
        <v>381.71071906694789</v>
      </c>
    </row>
    <row r="720" spans="1:24" x14ac:dyDescent="0.3">
      <c r="A720" t="s">
        <v>1457</v>
      </c>
      <c r="B720" t="str">
        <f ca="1">PROPER(TRIM(Table1[[#This Row],[Campaign Name]]))</f>
        <v>Mega Discount</v>
      </c>
      <c r="C720" t="str">
        <f ca="1">PROPER(TRIM(Table1[[#This Row],[Campaign Type]]))</f>
        <v>Sales</v>
      </c>
      <c r="D720" t="str">
        <f ca="1">PROPER(TRIM(Table1[[#This Row],[Marketing Channel]]))</f>
        <v>Instagram</v>
      </c>
      <c r="E720" t="s">
        <v>578</v>
      </c>
      <c r="F720" t="s">
        <v>465</v>
      </c>
      <c r="G720" t="s">
        <v>46</v>
      </c>
      <c r="H720" t="s">
        <v>30</v>
      </c>
      <c r="I720" t="s">
        <v>62</v>
      </c>
      <c r="J720" t="s">
        <v>25</v>
      </c>
      <c r="K720">
        <v>77124</v>
      </c>
      <c r="L720">
        <v>112</v>
      </c>
      <c r="M720">
        <v>0.15</v>
      </c>
      <c r="N720">
        <v>13</v>
      </c>
      <c r="O720">
        <v>11.61</v>
      </c>
      <c r="P720">
        <v>3779.85</v>
      </c>
      <c r="Q720">
        <v>27930.78</v>
      </c>
      <c r="R720" s="6">
        <v>638.9388467796341</v>
      </c>
      <c r="S720">
        <v>5</v>
      </c>
      <c r="T720" t="str">
        <f ca="1">PROPER(TRIM(Table1[[#This Row],[Campaign Status]]))</f>
        <v>Completed</v>
      </c>
      <c r="V720" s="1">
        <f t="shared" si="33"/>
        <v>13</v>
      </c>
      <c r="W720" t="str">
        <f t="shared" ca="1" si="34"/>
        <v>South</v>
      </c>
      <c r="X720" s="6">
        <f t="shared" si="35"/>
        <v>10570.735999999999</v>
      </c>
    </row>
    <row r="721" spans="1:24" x14ac:dyDescent="0.3">
      <c r="A721" t="s">
        <v>1458</v>
      </c>
      <c r="B721" t="str">
        <f ca="1">PROPER(TRIM(Table1[[#This Row],[Campaign Name]]))</f>
        <v>Summer Sale</v>
      </c>
      <c r="C721" t="str">
        <f ca="1">PROPER(TRIM(Table1[[#This Row],[Campaign Type]]))</f>
        <v>Awareness</v>
      </c>
      <c r="D721" t="str">
        <f ca="1">PROPER(TRIM(Table1[[#This Row],[Marketing Channel]]))</f>
        <v>Meta Ads</v>
      </c>
      <c r="E721" t="s">
        <v>1459</v>
      </c>
      <c r="F721" t="s">
        <v>412</v>
      </c>
      <c r="G721" t="s">
        <v>46</v>
      </c>
      <c r="H721" t="s">
        <v>30</v>
      </c>
      <c r="I721" t="s">
        <v>62</v>
      </c>
      <c r="J721" t="s">
        <v>63</v>
      </c>
      <c r="K721">
        <v>104930</v>
      </c>
      <c r="L721">
        <v>14316</v>
      </c>
      <c r="M721">
        <v>13.64</v>
      </c>
      <c r="N721">
        <v>3850</v>
      </c>
      <c r="O721">
        <v>26.89</v>
      </c>
      <c r="P721">
        <v>250</v>
      </c>
      <c r="Q721">
        <v>9246.68</v>
      </c>
      <c r="R721" s="6">
        <v>3598.672</v>
      </c>
      <c r="S721">
        <v>1312</v>
      </c>
      <c r="T721" t="str">
        <f ca="1">PROPER(TRIM(Table1[[#This Row],[Campaign Status]]))</f>
        <v>Paused</v>
      </c>
      <c r="V721" s="1">
        <f t="shared" si="33"/>
        <v>3850</v>
      </c>
      <c r="W721" t="str">
        <f t="shared" ca="1" si="34"/>
        <v>South</v>
      </c>
      <c r="X721" s="6">
        <f t="shared" si="35"/>
        <v>638.9388467796341</v>
      </c>
    </row>
    <row r="722" spans="1:24" x14ac:dyDescent="0.3">
      <c r="A722" t="s">
        <v>1460</v>
      </c>
      <c r="B722" t="str">
        <f ca="1">PROPER(TRIM(Table1[[#This Row],[Campaign Name]]))</f>
        <v>Summer Sale</v>
      </c>
      <c r="C722" t="str">
        <f ca="1">PROPER(TRIM(Table1[[#This Row],[Campaign Type]]))</f>
        <v>Lead Gen</v>
      </c>
      <c r="D722" t="str">
        <f ca="1">PROPER(TRIM(Table1[[#This Row],[Marketing Channel]]))</f>
        <v>Google Ads</v>
      </c>
      <c r="E722" t="s">
        <v>1461</v>
      </c>
      <c r="F722" t="s">
        <v>312</v>
      </c>
      <c r="G722" t="s">
        <v>29</v>
      </c>
      <c r="H722" t="s">
        <v>99</v>
      </c>
      <c r="I722" t="s">
        <v>31</v>
      </c>
      <c r="J722" t="s">
        <v>25</v>
      </c>
      <c r="K722">
        <v>13748</v>
      </c>
      <c r="L722">
        <v>948</v>
      </c>
      <c r="M722">
        <v>6.9</v>
      </c>
      <c r="N722">
        <v>126</v>
      </c>
      <c r="O722">
        <v>13.29</v>
      </c>
      <c r="P722">
        <v>14847.31</v>
      </c>
      <c r="Q722">
        <v>41339.949999999997</v>
      </c>
      <c r="R722" s="6">
        <v>178.4339385383615</v>
      </c>
      <c r="S722">
        <v>13</v>
      </c>
      <c r="T722" t="str">
        <f ca="1">PROPER(TRIM(Table1[[#This Row],[Campaign Status]]))</f>
        <v>Paused</v>
      </c>
      <c r="V722" s="1">
        <f t="shared" si="33"/>
        <v>126</v>
      </c>
      <c r="W722" t="str">
        <f t="shared" ca="1" si="34"/>
        <v>North</v>
      </c>
      <c r="X722" s="6">
        <f t="shared" si="35"/>
        <v>3598.672</v>
      </c>
    </row>
    <row r="723" spans="1:24" x14ac:dyDescent="0.3">
      <c r="A723" t="s">
        <v>1462</v>
      </c>
      <c r="B723" t="str">
        <f ca="1">PROPER(TRIM(Table1[[#This Row],[Campaign Name]]))</f>
        <v>Summer Sale</v>
      </c>
      <c r="C723" t="str">
        <f ca="1">PROPER(TRIM(Table1[[#This Row],[Campaign Type]]))</f>
        <v>Retargeting</v>
      </c>
      <c r="D723" t="str">
        <f ca="1">PROPER(TRIM(Table1[[#This Row],[Marketing Channel]]))</f>
        <v>Google Ads</v>
      </c>
      <c r="E723" t="s">
        <v>1463</v>
      </c>
      <c r="F723" t="s">
        <v>633</v>
      </c>
      <c r="G723" t="s">
        <v>29</v>
      </c>
      <c r="H723" t="s">
        <v>61</v>
      </c>
      <c r="I723" t="s">
        <v>62</v>
      </c>
      <c r="J723" t="s">
        <v>63</v>
      </c>
      <c r="K723">
        <v>170881</v>
      </c>
      <c r="L723">
        <v>9286</v>
      </c>
      <c r="M723">
        <v>5.43</v>
      </c>
      <c r="N723">
        <v>1288</v>
      </c>
      <c r="O723">
        <v>13.87</v>
      </c>
      <c r="P723">
        <v>3102.45</v>
      </c>
      <c r="Q723">
        <v>2816.23</v>
      </c>
      <c r="R723" s="6">
        <v>-9.225612016309686</v>
      </c>
      <c r="S723">
        <v>525</v>
      </c>
      <c r="T723" t="str">
        <f ca="1">PROPER(TRIM(Table1[[#This Row],[Campaign Status]]))</f>
        <v>Completed</v>
      </c>
      <c r="V723" s="1">
        <f t="shared" si="33"/>
        <v>1288</v>
      </c>
      <c r="W723" t="str">
        <f t="shared" ca="1" si="34"/>
        <v>North</v>
      </c>
      <c r="X723" s="6">
        <f t="shared" si="35"/>
        <v>178.4339385383615</v>
      </c>
    </row>
    <row r="724" spans="1:24" x14ac:dyDescent="0.3">
      <c r="A724" t="s">
        <v>1464</v>
      </c>
      <c r="B724" t="str">
        <f ca="1">PROPER(TRIM(Table1[[#This Row],[Campaign Name]]))</f>
        <v>Summer Sale</v>
      </c>
      <c r="C724" t="str">
        <f ca="1">PROPER(TRIM(Table1[[#This Row],[Campaign Type]]))</f>
        <v>Lead Gen</v>
      </c>
      <c r="D724" t="str">
        <f ca="1">PROPER(TRIM(Table1[[#This Row],[Marketing Channel]]))</f>
        <v>Email</v>
      </c>
      <c r="E724" t="s">
        <v>1465</v>
      </c>
      <c r="F724" t="s">
        <v>53</v>
      </c>
      <c r="G724" t="s">
        <v>29</v>
      </c>
      <c r="H724" t="s">
        <v>67</v>
      </c>
      <c r="I724" t="s">
        <v>31</v>
      </c>
      <c r="J724" t="s">
        <v>63</v>
      </c>
      <c r="K724">
        <v>144697</v>
      </c>
      <c r="L724">
        <v>1287</v>
      </c>
      <c r="M724">
        <v>0.89</v>
      </c>
      <c r="N724">
        <v>67</v>
      </c>
      <c r="O724">
        <v>5.21</v>
      </c>
      <c r="P724">
        <v>10999.96</v>
      </c>
      <c r="Q724">
        <v>17661.849999999999</v>
      </c>
      <c r="R724" s="6">
        <v>60.56285659220579</v>
      </c>
      <c r="S724">
        <v>67</v>
      </c>
      <c r="T724" t="str">
        <f ca="1">PROPER(TRIM(Table1[[#This Row],[Campaign Status]]))</f>
        <v>Paused</v>
      </c>
      <c r="V724" s="1">
        <f t="shared" si="33"/>
        <v>67</v>
      </c>
      <c r="W724" t="str">
        <f t="shared" ca="1" si="34"/>
        <v>North</v>
      </c>
      <c r="X724" s="6">
        <f t="shared" si="35"/>
        <v>-9.225612016309686</v>
      </c>
    </row>
    <row r="725" spans="1:24" x14ac:dyDescent="0.3">
      <c r="A725" t="s">
        <v>1466</v>
      </c>
      <c r="B725" t="str">
        <f ca="1">PROPER(TRIM(Table1[[#This Row],[Campaign Name]]))</f>
        <v>New Launch</v>
      </c>
      <c r="C725" t="str">
        <f ca="1">PROPER(TRIM(Table1[[#This Row],[Campaign Type]]))</f>
        <v>Retargeting</v>
      </c>
      <c r="D725" t="str">
        <f ca="1">PROPER(TRIM(Table1[[#This Row],[Marketing Channel]]))</f>
        <v>Google Ads</v>
      </c>
      <c r="E725" t="s">
        <v>393</v>
      </c>
      <c r="F725" t="s">
        <v>570</v>
      </c>
      <c r="G725" t="s">
        <v>29</v>
      </c>
      <c r="H725" t="s">
        <v>61</v>
      </c>
      <c r="I725" t="s">
        <v>31</v>
      </c>
      <c r="J725" t="s">
        <v>25</v>
      </c>
      <c r="K725">
        <v>36832</v>
      </c>
      <c r="L725">
        <v>4825</v>
      </c>
      <c r="M725">
        <v>13.1</v>
      </c>
      <c r="N725">
        <v>430</v>
      </c>
      <c r="O725">
        <v>8.91</v>
      </c>
      <c r="P725">
        <v>14499.27</v>
      </c>
      <c r="Q725">
        <v>33588.9</v>
      </c>
      <c r="R725" s="6">
        <v>131.65924905184883</v>
      </c>
      <c r="S725">
        <v>338</v>
      </c>
      <c r="T725" t="str">
        <f ca="1">PROPER(TRIM(Table1[[#This Row],[Campaign Status]]))</f>
        <v>Paused</v>
      </c>
      <c r="V725" s="1">
        <f t="shared" si="33"/>
        <v>430</v>
      </c>
      <c r="W725" t="str">
        <f t="shared" ca="1" si="34"/>
        <v>North</v>
      </c>
      <c r="X725" s="6">
        <f t="shared" si="35"/>
        <v>60.56285659220579</v>
      </c>
    </row>
    <row r="726" spans="1:24" x14ac:dyDescent="0.3">
      <c r="A726" t="s">
        <v>1467</v>
      </c>
      <c r="B726" t="str">
        <f ca="1">PROPER(TRIM(Table1[[#This Row],[Campaign Name]]))</f>
        <v>Flash Sale</v>
      </c>
      <c r="C726" t="str">
        <f ca="1">PROPER(TRIM(Table1[[#This Row],[Campaign Type]]))</f>
        <v>Retargeting</v>
      </c>
      <c r="D726" t="str">
        <f ca="1">PROPER(TRIM(Table1[[#This Row],[Marketing Channel]]))</f>
        <v>Email</v>
      </c>
      <c r="E726" t="s">
        <v>1468</v>
      </c>
      <c r="F726" t="s">
        <v>127</v>
      </c>
      <c r="G726" t="s">
        <v>11141</v>
      </c>
      <c r="H726" t="s">
        <v>54</v>
      </c>
      <c r="I726" t="s">
        <v>68</v>
      </c>
      <c r="J726" t="s">
        <v>63</v>
      </c>
      <c r="K726">
        <v>132481</v>
      </c>
      <c r="L726">
        <v>11224</v>
      </c>
      <c r="M726">
        <v>8.4700000000000006</v>
      </c>
      <c r="N726">
        <v>2699</v>
      </c>
      <c r="O726">
        <v>24.05</v>
      </c>
      <c r="P726">
        <v>4021.4266195524165</v>
      </c>
      <c r="Q726">
        <v>1244.5899999999999</v>
      </c>
      <c r="R726" s="6">
        <v>-69.051032935706729</v>
      </c>
      <c r="S726">
        <v>1332</v>
      </c>
      <c r="T726" t="str">
        <f ca="1">PROPER(TRIM(Table1[[#This Row],[Campaign Status]]))</f>
        <v>Active</v>
      </c>
      <c r="V726" s="1">
        <f t="shared" si="33"/>
        <v>2699</v>
      </c>
      <c r="W726" t="str">
        <f t="shared" ca="1" si="34"/>
        <v>west</v>
      </c>
      <c r="X726" s="6">
        <f t="shared" si="35"/>
        <v>131.65924905184883</v>
      </c>
    </row>
    <row r="727" spans="1:24" x14ac:dyDescent="0.3">
      <c r="A727" t="s">
        <v>1469</v>
      </c>
      <c r="B727" t="str">
        <f ca="1">PROPER(TRIM(Table1[[#This Row],[Campaign Name]]))</f>
        <v>Summer Sale</v>
      </c>
      <c r="C727" t="str">
        <f ca="1">PROPER(TRIM(Table1[[#This Row],[Campaign Type]]))</f>
        <v>Awareness</v>
      </c>
      <c r="D727" t="str">
        <f ca="1">PROPER(TRIM(Table1[[#This Row],[Marketing Channel]]))</f>
        <v>Google Ads</v>
      </c>
      <c r="E727" t="s">
        <v>1470</v>
      </c>
      <c r="F727" t="s">
        <v>232</v>
      </c>
      <c r="G727" t="s">
        <v>46</v>
      </c>
      <c r="H727" t="s">
        <v>42</v>
      </c>
      <c r="I727" t="s">
        <v>68</v>
      </c>
      <c r="J727" t="s">
        <v>32</v>
      </c>
      <c r="K727">
        <v>90737</v>
      </c>
      <c r="L727">
        <v>7717</v>
      </c>
      <c r="M727">
        <v>8.5</v>
      </c>
      <c r="N727">
        <v>2000</v>
      </c>
      <c r="O727">
        <v>25.92</v>
      </c>
      <c r="P727">
        <v>250</v>
      </c>
      <c r="Q727">
        <v>48336.66</v>
      </c>
      <c r="R727" s="6">
        <v>19234.664000000001</v>
      </c>
      <c r="S727">
        <v>789</v>
      </c>
      <c r="T727" t="str">
        <f ca="1">PROPER(TRIM(Table1[[#This Row],[Campaign Status]]))</f>
        <v>Completed</v>
      </c>
      <c r="V727" s="1">
        <f t="shared" si="33"/>
        <v>2000</v>
      </c>
      <c r="W727" t="str">
        <f t="shared" ca="1" si="34"/>
        <v>South</v>
      </c>
      <c r="X727" s="6">
        <f t="shared" si="35"/>
        <v>-69.051032935706729</v>
      </c>
    </row>
    <row r="728" spans="1:24" x14ac:dyDescent="0.3">
      <c r="A728" t="s">
        <v>1471</v>
      </c>
      <c r="B728" t="str">
        <f ca="1">PROPER(TRIM(Table1[[#This Row],[Campaign Name]]))</f>
        <v>Festive Offer</v>
      </c>
      <c r="C728" t="str">
        <f ca="1">PROPER(TRIM(Table1[[#This Row],[Campaign Type]]))</f>
        <v>Sales</v>
      </c>
      <c r="D728" t="str">
        <f ca="1">PROPER(TRIM(Table1[[#This Row],[Marketing Channel]]))</f>
        <v>Google Ads</v>
      </c>
      <c r="E728" t="s">
        <v>1472</v>
      </c>
      <c r="F728" t="s">
        <v>445</v>
      </c>
      <c r="G728" t="s">
        <v>46</v>
      </c>
      <c r="H728" t="s">
        <v>42</v>
      </c>
      <c r="I728" t="s">
        <v>24</v>
      </c>
      <c r="J728" t="s">
        <v>63</v>
      </c>
      <c r="K728">
        <v>22018</v>
      </c>
      <c r="L728">
        <v>1843</v>
      </c>
      <c r="M728">
        <v>8.3699999999999992</v>
      </c>
      <c r="N728">
        <v>345</v>
      </c>
      <c r="O728">
        <v>18.72</v>
      </c>
      <c r="P728">
        <v>3229.88</v>
      </c>
      <c r="Q728">
        <v>45943.41</v>
      </c>
      <c r="R728" s="6">
        <v>1322.4494408460996</v>
      </c>
      <c r="S728">
        <v>285</v>
      </c>
      <c r="T728" t="str">
        <f ca="1">PROPER(TRIM(Table1[[#This Row],[Campaign Status]]))</f>
        <v>Completed</v>
      </c>
      <c r="V728" s="1">
        <f t="shared" si="33"/>
        <v>345</v>
      </c>
      <c r="W728" t="str">
        <f t="shared" ca="1" si="34"/>
        <v>South</v>
      </c>
      <c r="X728" s="6">
        <f t="shared" si="35"/>
        <v>19234.664000000001</v>
      </c>
    </row>
    <row r="729" spans="1:24" x14ac:dyDescent="0.3">
      <c r="A729" t="s">
        <v>1473</v>
      </c>
      <c r="B729" t="str">
        <f ca="1">PROPER(TRIM(Table1[[#This Row],[Campaign Name]]))</f>
        <v>Festive Offer</v>
      </c>
      <c r="C729" t="str">
        <f ca="1">PROPER(TRIM(Table1[[#This Row],[Campaign Type]]))</f>
        <v>Sales</v>
      </c>
      <c r="D729" t="str">
        <f ca="1">PROPER(TRIM(Table1[[#This Row],[Marketing Channel]]))</f>
        <v>Email</v>
      </c>
      <c r="E729" t="s">
        <v>873</v>
      </c>
      <c r="F729" t="s">
        <v>633</v>
      </c>
      <c r="G729" t="s">
        <v>46</v>
      </c>
      <c r="H729" t="s">
        <v>42</v>
      </c>
      <c r="I729" t="s">
        <v>31</v>
      </c>
      <c r="J729" t="s">
        <v>63</v>
      </c>
      <c r="K729">
        <v>114310</v>
      </c>
      <c r="L729">
        <v>16216</v>
      </c>
      <c r="M729">
        <v>14.19</v>
      </c>
      <c r="N729">
        <v>3247</v>
      </c>
      <c r="O729">
        <v>20.02</v>
      </c>
      <c r="P729">
        <v>250</v>
      </c>
      <c r="Q729">
        <v>47288.34</v>
      </c>
      <c r="R729" s="6">
        <v>18815.335999999999</v>
      </c>
      <c r="S729">
        <v>438</v>
      </c>
      <c r="T729" t="str">
        <f ca="1">PROPER(TRIM(Table1[[#This Row],[Campaign Status]]))</f>
        <v>Active</v>
      </c>
      <c r="V729" s="1">
        <f t="shared" si="33"/>
        <v>3247</v>
      </c>
      <c r="W729" t="str">
        <f t="shared" ca="1" si="34"/>
        <v>South</v>
      </c>
      <c r="X729" s="6">
        <f t="shared" si="35"/>
        <v>1322.4494408460996</v>
      </c>
    </row>
    <row r="730" spans="1:24" x14ac:dyDescent="0.3">
      <c r="A730" t="s">
        <v>1474</v>
      </c>
      <c r="B730" t="str">
        <f ca="1">PROPER(TRIM(Table1[[#This Row],[Campaign Name]]))</f>
        <v>Flash Sale</v>
      </c>
      <c r="C730" t="str">
        <f ca="1">PROPER(TRIM(Table1[[#This Row],[Campaign Type]]))</f>
        <v>Lead Gen</v>
      </c>
      <c r="D730" t="str">
        <f ca="1">PROPER(TRIM(Table1[[#This Row],[Marketing Channel]]))</f>
        <v>Google Ads</v>
      </c>
      <c r="E730" t="s">
        <v>1200</v>
      </c>
      <c r="F730" t="s">
        <v>849</v>
      </c>
      <c r="G730" t="s">
        <v>11141</v>
      </c>
      <c r="H730" t="s">
        <v>54</v>
      </c>
      <c r="I730" t="s">
        <v>24</v>
      </c>
      <c r="J730" t="s">
        <v>32</v>
      </c>
      <c r="K730">
        <v>72969</v>
      </c>
      <c r="L730">
        <v>7259</v>
      </c>
      <c r="M730">
        <v>9.9499999999999993</v>
      </c>
      <c r="N730">
        <v>311</v>
      </c>
      <c r="O730">
        <v>4.28</v>
      </c>
      <c r="P730">
        <v>250</v>
      </c>
      <c r="Q730">
        <v>33457.49</v>
      </c>
      <c r="R730" s="6">
        <v>13282.995999999999</v>
      </c>
      <c r="S730">
        <v>127</v>
      </c>
      <c r="T730" t="str">
        <f ca="1">PROPER(TRIM(Table1[[#This Row],[Campaign Status]]))</f>
        <v>Completed</v>
      </c>
      <c r="V730" s="1">
        <f t="shared" si="33"/>
        <v>311</v>
      </c>
      <c r="W730" t="str">
        <f t="shared" ca="1" si="34"/>
        <v>west</v>
      </c>
      <c r="X730" s="6">
        <f t="shared" si="35"/>
        <v>18815.335999999999</v>
      </c>
    </row>
    <row r="731" spans="1:24" x14ac:dyDescent="0.3">
      <c r="A731" t="s">
        <v>1475</v>
      </c>
      <c r="B731" t="str">
        <f ca="1">PROPER(TRIM(Table1[[#This Row],[Campaign Name]]))</f>
        <v>New Launch</v>
      </c>
      <c r="C731" t="str">
        <f ca="1">PROPER(TRIM(Table1[[#This Row],[Campaign Type]]))</f>
        <v>Sales</v>
      </c>
      <c r="D731" t="str">
        <f ca="1">PROPER(TRIM(Table1[[#This Row],[Marketing Channel]]))</f>
        <v>Meta Ads</v>
      </c>
      <c r="E731" t="s">
        <v>1327</v>
      </c>
      <c r="F731" t="s">
        <v>115</v>
      </c>
      <c r="G731" t="s">
        <v>11141</v>
      </c>
      <c r="H731" t="s">
        <v>36</v>
      </c>
      <c r="I731" t="s">
        <v>62</v>
      </c>
      <c r="J731" t="s">
        <v>63</v>
      </c>
      <c r="K731">
        <v>72547</v>
      </c>
      <c r="L731">
        <v>601</v>
      </c>
      <c r="M731">
        <v>0.83</v>
      </c>
      <c r="N731">
        <v>152</v>
      </c>
      <c r="O731">
        <v>25.29</v>
      </c>
      <c r="P731">
        <v>5070.3100000000004</v>
      </c>
      <c r="Q731">
        <v>7359.24</v>
      </c>
      <c r="R731" s="6">
        <v>45.143788052407032</v>
      </c>
      <c r="S731">
        <v>4</v>
      </c>
      <c r="T731" t="str">
        <f ca="1">PROPER(TRIM(Table1[[#This Row],[Campaign Status]]))</f>
        <v>Paused</v>
      </c>
      <c r="V731" s="1">
        <f t="shared" si="33"/>
        <v>152</v>
      </c>
      <c r="W731" t="str">
        <f t="shared" ca="1" si="34"/>
        <v>west</v>
      </c>
      <c r="X731" s="6">
        <f t="shared" si="35"/>
        <v>13282.995999999999</v>
      </c>
    </row>
    <row r="732" spans="1:24" x14ac:dyDescent="0.3">
      <c r="A732" t="s">
        <v>1476</v>
      </c>
      <c r="B732" t="str">
        <f ca="1">PROPER(TRIM(Table1[[#This Row],[Campaign Name]]))</f>
        <v>Festive Offer</v>
      </c>
      <c r="C732" t="str">
        <f ca="1">PROPER(TRIM(Table1[[#This Row],[Campaign Type]]))</f>
        <v>Awareness</v>
      </c>
      <c r="D732" t="str">
        <f ca="1">PROPER(TRIM(Table1[[#This Row],[Marketing Channel]]))</f>
        <v>Email</v>
      </c>
      <c r="E732" t="s">
        <v>1477</v>
      </c>
      <c r="F732" t="s">
        <v>235</v>
      </c>
      <c r="G732" t="s">
        <v>29</v>
      </c>
      <c r="H732" t="s">
        <v>99</v>
      </c>
      <c r="I732" t="s">
        <v>68</v>
      </c>
      <c r="J732" t="s">
        <v>32</v>
      </c>
      <c r="K732">
        <v>189340</v>
      </c>
      <c r="L732">
        <v>20463</v>
      </c>
      <c r="M732">
        <v>10.81</v>
      </c>
      <c r="N732">
        <v>2565</v>
      </c>
      <c r="O732">
        <v>12.53</v>
      </c>
      <c r="P732">
        <v>250</v>
      </c>
      <c r="Q732">
        <v>28192.799999999999</v>
      </c>
      <c r="R732" s="6">
        <v>11177.119999999999</v>
      </c>
      <c r="S732">
        <v>1423</v>
      </c>
      <c r="T732" t="str">
        <f ca="1">PROPER(TRIM(Table1[[#This Row],[Campaign Status]]))</f>
        <v>Paused</v>
      </c>
      <c r="V732" s="1">
        <f t="shared" si="33"/>
        <v>2565</v>
      </c>
      <c r="W732" t="str">
        <f t="shared" ca="1" si="34"/>
        <v>North</v>
      </c>
      <c r="X732" s="6">
        <f t="shared" si="35"/>
        <v>45.143788052407032</v>
      </c>
    </row>
    <row r="733" spans="1:24" x14ac:dyDescent="0.3">
      <c r="A733" t="s">
        <v>1478</v>
      </c>
      <c r="B733" t="str">
        <f ca="1">PROPER(TRIM(Table1[[#This Row],[Campaign Name]]))</f>
        <v>Flash Sale</v>
      </c>
      <c r="C733" t="str">
        <f ca="1">PROPER(TRIM(Table1[[#This Row],[Campaign Type]]))</f>
        <v>Lead Gen</v>
      </c>
      <c r="D733" t="str">
        <f ca="1">PROPER(TRIM(Table1[[#This Row],[Marketing Channel]]))</f>
        <v>Google Ads</v>
      </c>
      <c r="E733" t="s">
        <v>740</v>
      </c>
      <c r="F733" t="s">
        <v>53</v>
      </c>
      <c r="G733" t="s">
        <v>11141</v>
      </c>
      <c r="H733" t="s">
        <v>54</v>
      </c>
      <c r="I733" t="s">
        <v>62</v>
      </c>
      <c r="J733" t="s">
        <v>63</v>
      </c>
      <c r="K733">
        <v>29718</v>
      </c>
      <c r="L733">
        <v>2382</v>
      </c>
      <c r="M733">
        <v>8.02</v>
      </c>
      <c r="N733">
        <v>94</v>
      </c>
      <c r="O733">
        <v>3.95</v>
      </c>
      <c r="P733">
        <v>3988.1535696969677</v>
      </c>
      <c r="Q733">
        <v>1919.81</v>
      </c>
      <c r="R733" s="6">
        <v>-51.862184681472201</v>
      </c>
      <c r="S733">
        <v>21</v>
      </c>
      <c r="T733" t="str">
        <f ca="1">PROPER(TRIM(Table1[[#This Row],[Campaign Status]]))</f>
        <v>Completed</v>
      </c>
      <c r="V733" s="1">
        <f t="shared" si="33"/>
        <v>94</v>
      </c>
      <c r="W733" t="str">
        <f t="shared" ca="1" si="34"/>
        <v>west</v>
      </c>
      <c r="X733" s="6">
        <f t="shared" si="35"/>
        <v>11177.119999999999</v>
      </c>
    </row>
    <row r="734" spans="1:24" x14ac:dyDescent="0.3">
      <c r="A734" t="s">
        <v>1479</v>
      </c>
      <c r="B734" t="str">
        <f ca="1">PROPER(TRIM(Table1[[#This Row],[Campaign Name]]))</f>
        <v>New Launch</v>
      </c>
      <c r="C734" t="str">
        <f ca="1">PROPER(TRIM(Table1[[#This Row],[Campaign Type]]))</f>
        <v>Sales</v>
      </c>
      <c r="D734" t="str">
        <f ca="1">PROPER(TRIM(Table1[[#This Row],[Marketing Channel]]))</f>
        <v>Youtube</v>
      </c>
      <c r="E734" t="s">
        <v>1341</v>
      </c>
      <c r="F734" t="s">
        <v>274</v>
      </c>
      <c r="G734" t="s">
        <v>11141</v>
      </c>
      <c r="H734" t="s">
        <v>23</v>
      </c>
      <c r="I734" t="s">
        <v>62</v>
      </c>
      <c r="J734" t="s">
        <v>63</v>
      </c>
      <c r="K734">
        <v>16923</v>
      </c>
      <c r="L734">
        <v>821</v>
      </c>
      <c r="M734">
        <v>4.8499999999999996</v>
      </c>
      <c r="N734">
        <v>203</v>
      </c>
      <c r="O734">
        <v>24.73</v>
      </c>
      <c r="P734">
        <v>4751.67</v>
      </c>
      <c r="Q734">
        <v>43140.1</v>
      </c>
      <c r="R734" s="6">
        <v>807.89343536062063</v>
      </c>
      <c r="S734">
        <v>24</v>
      </c>
      <c r="T734" t="str">
        <f ca="1">PROPER(TRIM(Table1[[#This Row],[Campaign Status]]))</f>
        <v>Paused</v>
      </c>
      <c r="V734" s="1">
        <f t="shared" si="33"/>
        <v>203</v>
      </c>
      <c r="W734" t="str">
        <f t="shared" ca="1" si="34"/>
        <v>west</v>
      </c>
      <c r="X734" s="6">
        <f t="shared" si="35"/>
        <v>-51.862184681472201</v>
      </c>
    </row>
    <row r="735" spans="1:24" x14ac:dyDescent="0.3">
      <c r="A735" t="s">
        <v>1480</v>
      </c>
      <c r="B735" t="str">
        <f ca="1">PROPER(TRIM(Table1[[#This Row],[Campaign Name]]))</f>
        <v>Mega Discount</v>
      </c>
      <c r="C735" t="str">
        <f ca="1">PROPER(TRIM(Table1[[#This Row],[Campaign Type]]))</f>
        <v>Retargeting</v>
      </c>
      <c r="D735" t="str">
        <f ca="1">PROPER(TRIM(Table1[[#This Row],[Marketing Channel]]))</f>
        <v>Meta Ads</v>
      </c>
      <c r="E735" t="s">
        <v>494</v>
      </c>
      <c r="F735" t="s">
        <v>1333</v>
      </c>
      <c r="G735" t="s">
        <v>29</v>
      </c>
      <c r="H735" t="s">
        <v>61</v>
      </c>
      <c r="I735" t="s">
        <v>31</v>
      </c>
      <c r="J735" t="s">
        <v>25</v>
      </c>
      <c r="K735">
        <v>12604</v>
      </c>
      <c r="L735">
        <v>662</v>
      </c>
      <c r="M735">
        <v>5.25</v>
      </c>
      <c r="N735">
        <v>167</v>
      </c>
      <c r="O735">
        <v>25.23</v>
      </c>
      <c r="P735">
        <v>250</v>
      </c>
      <c r="Q735">
        <v>2312.59</v>
      </c>
      <c r="R735" s="6">
        <v>825.03600000000006</v>
      </c>
      <c r="S735">
        <v>132</v>
      </c>
      <c r="T735" t="str">
        <f ca="1">PROPER(TRIM(Table1[[#This Row],[Campaign Status]]))</f>
        <v>Active</v>
      </c>
      <c r="V735" s="1">
        <f t="shared" si="33"/>
        <v>167</v>
      </c>
      <c r="W735" t="str">
        <f t="shared" ca="1" si="34"/>
        <v>North</v>
      </c>
      <c r="X735" s="6">
        <f t="shared" si="35"/>
        <v>807.89343536062063</v>
      </c>
    </row>
    <row r="736" spans="1:24" x14ac:dyDescent="0.3">
      <c r="A736" t="s">
        <v>1481</v>
      </c>
      <c r="B736" t="str">
        <f ca="1">PROPER(TRIM(Table1[[#This Row],[Campaign Name]]))</f>
        <v>Flash Sale</v>
      </c>
      <c r="C736" t="str">
        <f ca="1">PROPER(TRIM(Table1[[#This Row],[Campaign Type]]))</f>
        <v>Sales</v>
      </c>
      <c r="D736" t="str">
        <f ca="1">PROPER(TRIM(Table1[[#This Row],[Marketing Channel]]))</f>
        <v>Meta Ads</v>
      </c>
      <c r="E736" t="s">
        <v>1482</v>
      </c>
      <c r="F736" t="s">
        <v>1483</v>
      </c>
      <c r="G736" t="s">
        <v>46</v>
      </c>
      <c r="H736" t="s">
        <v>30</v>
      </c>
      <c r="I736" t="s">
        <v>24</v>
      </c>
      <c r="J736" t="s">
        <v>32</v>
      </c>
      <c r="K736">
        <v>176599</v>
      </c>
      <c r="L736">
        <v>5263</v>
      </c>
      <c r="M736">
        <v>2.98</v>
      </c>
      <c r="N736">
        <v>1520</v>
      </c>
      <c r="O736">
        <v>28.88</v>
      </c>
      <c r="P736">
        <v>3817.8497265160554</v>
      </c>
      <c r="Q736">
        <v>5045.49</v>
      </c>
      <c r="R736" s="6">
        <v>32.155280103290409</v>
      </c>
      <c r="S736">
        <v>682</v>
      </c>
      <c r="T736" t="str">
        <f ca="1">PROPER(TRIM(Table1[[#This Row],[Campaign Status]]))</f>
        <v>Paused</v>
      </c>
      <c r="V736" s="1">
        <f t="shared" si="33"/>
        <v>1520</v>
      </c>
      <c r="W736" t="str">
        <f t="shared" ca="1" si="34"/>
        <v>South</v>
      </c>
      <c r="X736" s="6">
        <f t="shared" si="35"/>
        <v>825.03600000000006</v>
      </c>
    </row>
    <row r="737" spans="1:24" x14ac:dyDescent="0.3">
      <c r="A737" t="s">
        <v>1484</v>
      </c>
      <c r="B737" t="str">
        <f ca="1">PROPER(TRIM(Table1[[#This Row],[Campaign Name]]))</f>
        <v>Mega Discount</v>
      </c>
      <c r="C737" t="str">
        <f ca="1">PROPER(TRIM(Table1[[#This Row],[Campaign Type]]))</f>
        <v>Awareness</v>
      </c>
      <c r="D737" t="str">
        <f ca="1">PROPER(TRIM(Table1[[#This Row],[Marketing Channel]]))</f>
        <v>Instagram</v>
      </c>
      <c r="E737" t="s">
        <v>1485</v>
      </c>
      <c r="F737" t="s">
        <v>859</v>
      </c>
      <c r="G737" t="s">
        <v>11141</v>
      </c>
      <c r="H737" t="s">
        <v>54</v>
      </c>
      <c r="I737" t="s">
        <v>62</v>
      </c>
      <c r="J737" t="s">
        <v>25</v>
      </c>
      <c r="K737">
        <v>167434</v>
      </c>
      <c r="L737">
        <v>3099</v>
      </c>
      <c r="M737">
        <v>1.85</v>
      </c>
      <c r="N737">
        <v>27</v>
      </c>
      <c r="O737">
        <v>0.87</v>
      </c>
      <c r="P737">
        <v>9771.42</v>
      </c>
      <c r="Q737">
        <v>35349.199999999997</v>
      </c>
      <c r="R737" s="6">
        <v>261.76113604778016</v>
      </c>
      <c r="S737">
        <v>23</v>
      </c>
      <c r="T737" t="str">
        <f ca="1">PROPER(TRIM(Table1[[#This Row],[Campaign Status]]))</f>
        <v>Active</v>
      </c>
      <c r="V737" s="1">
        <f t="shared" si="33"/>
        <v>27</v>
      </c>
      <c r="W737" t="str">
        <f t="shared" ca="1" si="34"/>
        <v>west</v>
      </c>
      <c r="X737" s="6">
        <f t="shared" si="35"/>
        <v>32.155280103290409</v>
      </c>
    </row>
    <row r="738" spans="1:24" x14ac:dyDescent="0.3">
      <c r="A738" t="s">
        <v>1486</v>
      </c>
      <c r="B738" t="str">
        <f ca="1">PROPER(TRIM(Table1[[#This Row],[Campaign Name]]))</f>
        <v>Summer Sale</v>
      </c>
      <c r="C738" t="str">
        <f ca="1">PROPER(TRIM(Table1[[#This Row],[Campaign Type]]))</f>
        <v>Lead Gen</v>
      </c>
      <c r="D738" t="str">
        <f ca="1">PROPER(TRIM(Table1[[#This Row],[Marketing Channel]]))</f>
        <v>Email</v>
      </c>
      <c r="E738" t="s">
        <v>1487</v>
      </c>
      <c r="F738" t="s">
        <v>112</v>
      </c>
      <c r="G738" t="s">
        <v>29</v>
      </c>
      <c r="H738" t="s">
        <v>99</v>
      </c>
      <c r="I738" t="s">
        <v>24</v>
      </c>
      <c r="J738" t="s">
        <v>32</v>
      </c>
      <c r="K738">
        <v>42760</v>
      </c>
      <c r="L738">
        <v>1338</v>
      </c>
      <c r="M738">
        <v>3.13</v>
      </c>
      <c r="N738">
        <v>317</v>
      </c>
      <c r="O738">
        <v>23.69</v>
      </c>
      <c r="P738">
        <v>250</v>
      </c>
      <c r="Q738">
        <v>9077.6299999999992</v>
      </c>
      <c r="R738" s="6">
        <v>3531.0519999999997</v>
      </c>
      <c r="S738">
        <v>101</v>
      </c>
      <c r="T738" t="str">
        <f ca="1">PROPER(TRIM(Table1[[#This Row],[Campaign Status]]))</f>
        <v>Active</v>
      </c>
      <c r="V738" s="1">
        <f t="shared" si="33"/>
        <v>317</v>
      </c>
      <c r="W738" t="str">
        <f t="shared" ca="1" si="34"/>
        <v>North</v>
      </c>
      <c r="X738" s="6">
        <f t="shared" si="35"/>
        <v>261.76113604778016</v>
      </c>
    </row>
    <row r="739" spans="1:24" x14ac:dyDescent="0.3">
      <c r="A739" t="s">
        <v>1488</v>
      </c>
      <c r="B739" t="str">
        <f ca="1">PROPER(TRIM(Table1[[#This Row],[Campaign Name]]))</f>
        <v>New Launch</v>
      </c>
      <c r="C739" t="str">
        <f ca="1">PROPER(TRIM(Table1[[#This Row],[Campaign Type]]))</f>
        <v>Awareness</v>
      </c>
      <c r="D739" t="str">
        <f ca="1">PROPER(TRIM(Table1[[#This Row],[Marketing Channel]]))</f>
        <v>Google Ads</v>
      </c>
      <c r="E739" t="s">
        <v>254</v>
      </c>
      <c r="F739" t="s">
        <v>509</v>
      </c>
      <c r="G739" t="s">
        <v>11141</v>
      </c>
      <c r="H739" t="s">
        <v>23</v>
      </c>
      <c r="I739" t="s">
        <v>24</v>
      </c>
      <c r="J739" t="s">
        <v>63</v>
      </c>
      <c r="K739">
        <v>138335</v>
      </c>
      <c r="L739">
        <v>9619</v>
      </c>
      <c r="M739">
        <v>6.95</v>
      </c>
      <c r="N739">
        <v>518</v>
      </c>
      <c r="O739">
        <v>5.39</v>
      </c>
      <c r="P739">
        <v>250</v>
      </c>
      <c r="Q739">
        <v>35283.26</v>
      </c>
      <c r="R739" s="6">
        <v>14013.304</v>
      </c>
      <c r="S739">
        <v>345</v>
      </c>
      <c r="T739" t="str">
        <f ca="1">PROPER(TRIM(Table1[[#This Row],[Campaign Status]]))</f>
        <v>Completed</v>
      </c>
      <c r="V739" s="1">
        <f t="shared" si="33"/>
        <v>518</v>
      </c>
      <c r="W739" t="str">
        <f t="shared" ca="1" si="34"/>
        <v>west</v>
      </c>
      <c r="X739" s="6">
        <f t="shared" si="35"/>
        <v>3531.0519999999997</v>
      </c>
    </row>
    <row r="740" spans="1:24" x14ac:dyDescent="0.3">
      <c r="A740" t="s">
        <v>1489</v>
      </c>
      <c r="B740" t="str">
        <f ca="1">PROPER(TRIM(Table1[[#This Row],[Campaign Name]]))</f>
        <v>Festive Offer</v>
      </c>
      <c r="C740" t="str">
        <f ca="1">PROPER(TRIM(Table1[[#This Row],[Campaign Type]]))</f>
        <v>Retargeting</v>
      </c>
      <c r="D740" t="str">
        <f ca="1">PROPER(TRIM(Table1[[#This Row],[Marketing Channel]]))</f>
        <v>Youtube</v>
      </c>
      <c r="E740" t="s">
        <v>1490</v>
      </c>
      <c r="F740" t="s">
        <v>1411</v>
      </c>
      <c r="G740" t="s">
        <v>11141</v>
      </c>
      <c r="H740" t="s">
        <v>23</v>
      </c>
      <c r="I740" t="s">
        <v>62</v>
      </c>
      <c r="J740" t="s">
        <v>63</v>
      </c>
      <c r="K740">
        <v>188387</v>
      </c>
      <c r="L740">
        <v>3360</v>
      </c>
      <c r="M740">
        <v>1.78</v>
      </c>
      <c r="N740">
        <v>879</v>
      </c>
      <c r="O740">
        <v>26.16</v>
      </c>
      <c r="P740">
        <v>3891.7088323699436</v>
      </c>
      <c r="Q740">
        <v>25903.46</v>
      </c>
      <c r="R740" s="6">
        <v>565.6063214324671</v>
      </c>
      <c r="S740">
        <v>305</v>
      </c>
      <c r="T740" t="str">
        <f ca="1">PROPER(TRIM(Table1[[#This Row],[Campaign Status]]))</f>
        <v>Completed</v>
      </c>
      <c r="V740" s="1">
        <f t="shared" si="33"/>
        <v>879</v>
      </c>
      <c r="W740" t="str">
        <f t="shared" ca="1" si="34"/>
        <v>west</v>
      </c>
      <c r="X740" s="6">
        <f t="shared" si="35"/>
        <v>14013.304</v>
      </c>
    </row>
    <row r="741" spans="1:24" x14ac:dyDescent="0.3">
      <c r="A741" t="s">
        <v>1491</v>
      </c>
      <c r="B741" t="str">
        <f ca="1">PROPER(TRIM(Table1[[#This Row],[Campaign Name]]))</f>
        <v>New Launch</v>
      </c>
      <c r="C741" t="str">
        <f ca="1">PROPER(TRIM(Table1[[#This Row],[Campaign Type]]))</f>
        <v>Awareness</v>
      </c>
      <c r="D741" t="str">
        <f ca="1">PROPER(TRIM(Table1[[#This Row],[Marketing Channel]]))</f>
        <v>Instagram</v>
      </c>
      <c r="E741" t="s">
        <v>1492</v>
      </c>
      <c r="F741" t="s">
        <v>149</v>
      </c>
      <c r="G741" t="s">
        <v>29</v>
      </c>
      <c r="H741" t="s">
        <v>61</v>
      </c>
      <c r="I741" t="s">
        <v>68</v>
      </c>
      <c r="J741" t="s">
        <v>63</v>
      </c>
      <c r="K741">
        <v>9661</v>
      </c>
      <c r="L741">
        <v>682</v>
      </c>
      <c r="M741">
        <v>7.06</v>
      </c>
      <c r="N741">
        <v>151</v>
      </c>
      <c r="O741">
        <v>22.14</v>
      </c>
      <c r="P741">
        <v>5185.9799999999996</v>
      </c>
      <c r="Q741">
        <v>20927.599999999999</v>
      </c>
      <c r="R741" s="6">
        <v>303.54185708390702</v>
      </c>
      <c r="S741">
        <v>45</v>
      </c>
      <c r="T741" t="str">
        <f ca="1">PROPER(TRIM(Table1[[#This Row],[Campaign Status]]))</f>
        <v>Completed</v>
      </c>
      <c r="V741" s="1">
        <f t="shared" si="33"/>
        <v>151</v>
      </c>
      <c r="W741" t="str">
        <f t="shared" ca="1" si="34"/>
        <v>North</v>
      </c>
      <c r="X741" s="6">
        <f t="shared" si="35"/>
        <v>565.6063214324671</v>
      </c>
    </row>
    <row r="742" spans="1:24" x14ac:dyDescent="0.3">
      <c r="A742" t="s">
        <v>1493</v>
      </c>
      <c r="B742" t="str">
        <f ca="1">PROPER(TRIM(Table1[[#This Row],[Campaign Name]]))</f>
        <v>Summer Sale</v>
      </c>
      <c r="C742" t="str">
        <f ca="1">PROPER(TRIM(Table1[[#This Row],[Campaign Type]]))</f>
        <v>Lead Gen</v>
      </c>
      <c r="D742" t="str">
        <f ca="1">PROPER(TRIM(Table1[[#This Row],[Marketing Channel]]))</f>
        <v>Meta Ads</v>
      </c>
      <c r="E742" t="s">
        <v>1494</v>
      </c>
      <c r="F742" t="s">
        <v>28</v>
      </c>
      <c r="G742" t="s">
        <v>46</v>
      </c>
      <c r="H742" t="s">
        <v>30</v>
      </c>
      <c r="I742" t="s">
        <v>24</v>
      </c>
      <c r="J742" t="s">
        <v>32</v>
      </c>
      <c r="K742">
        <v>93369</v>
      </c>
      <c r="L742">
        <v>5971</v>
      </c>
      <c r="M742">
        <v>6.4</v>
      </c>
      <c r="N742">
        <v>991</v>
      </c>
      <c r="O742">
        <v>16.600000000000001</v>
      </c>
      <c r="P742">
        <v>13776.97</v>
      </c>
      <c r="Q742">
        <v>26431.14</v>
      </c>
      <c r="R742" s="6">
        <v>91.850167344488668</v>
      </c>
      <c r="S742">
        <v>717</v>
      </c>
      <c r="T742" t="str">
        <f ca="1">PROPER(TRIM(Table1[[#This Row],[Campaign Status]]))</f>
        <v>Active</v>
      </c>
      <c r="V742" s="1">
        <f t="shared" si="33"/>
        <v>991</v>
      </c>
      <c r="W742" t="str">
        <f t="shared" ca="1" si="34"/>
        <v>South</v>
      </c>
      <c r="X742" s="6">
        <f t="shared" si="35"/>
        <v>303.54185708390702</v>
      </c>
    </row>
    <row r="743" spans="1:24" x14ac:dyDescent="0.3">
      <c r="A743" t="s">
        <v>1495</v>
      </c>
      <c r="B743" t="str">
        <f ca="1">PROPER(TRIM(Table1[[#This Row],[Campaign Name]]))</f>
        <v>Mega Discount</v>
      </c>
      <c r="C743" t="str">
        <f ca="1">PROPER(TRIM(Table1[[#This Row],[Campaign Type]]))</f>
        <v>Retargeting</v>
      </c>
      <c r="D743" t="str">
        <f ca="1">PROPER(TRIM(Table1[[#This Row],[Marketing Channel]]))</f>
        <v>Email</v>
      </c>
      <c r="E743" t="s">
        <v>1496</v>
      </c>
      <c r="F743" t="s">
        <v>173</v>
      </c>
      <c r="G743" t="s">
        <v>29</v>
      </c>
      <c r="H743" t="s">
        <v>61</v>
      </c>
      <c r="I743" t="s">
        <v>68</v>
      </c>
      <c r="J743" t="s">
        <v>63</v>
      </c>
      <c r="K743">
        <v>86104</v>
      </c>
      <c r="L743">
        <v>1539</v>
      </c>
      <c r="M743">
        <v>1.79</v>
      </c>
      <c r="N743">
        <v>389</v>
      </c>
      <c r="O743">
        <v>25.28</v>
      </c>
      <c r="P743">
        <v>4845.72</v>
      </c>
      <c r="Q743">
        <v>13232.91</v>
      </c>
      <c r="R743" s="6">
        <v>173.08449518337829</v>
      </c>
      <c r="S743">
        <v>79</v>
      </c>
      <c r="T743" t="str">
        <f ca="1">PROPER(TRIM(Table1[[#This Row],[Campaign Status]]))</f>
        <v>Active</v>
      </c>
      <c r="V743" s="1">
        <f t="shared" si="33"/>
        <v>389</v>
      </c>
      <c r="W743" t="str">
        <f t="shared" ca="1" si="34"/>
        <v>North</v>
      </c>
      <c r="X743" s="6">
        <f t="shared" si="35"/>
        <v>91.850167344488668</v>
      </c>
    </row>
    <row r="744" spans="1:24" x14ac:dyDescent="0.3">
      <c r="A744" t="s">
        <v>1497</v>
      </c>
      <c r="B744" t="str">
        <f ca="1">PROPER(TRIM(Table1[[#This Row],[Campaign Name]]))</f>
        <v>Summer Sale</v>
      </c>
      <c r="C744" t="str">
        <f ca="1">PROPER(TRIM(Table1[[#This Row],[Campaign Type]]))</f>
        <v>Sales</v>
      </c>
      <c r="D744" t="str">
        <f ca="1">PROPER(TRIM(Table1[[#This Row],[Marketing Channel]]))</f>
        <v>Google Ads</v>
      </c>
      <c r="E744" t="s">
        <v>1084</v>
      </c>
      <c r="F744" t="s">
        <v>300</v>
      </c>
      <c r="G744" t="s">
        <v>11141</v>
      </c>
      <c r="H744" t="s">
        <v>54</v>
      </c>
      <c r="I744" t="s">
        <v>24</v>
      </c>
      <c r="J744" t="s">
        <v>25</v>
      </c>
      <c r="K744">
        <v>2113</v>
      </c>
      <c r="L744">
        <v>313</v>
      </c>
      <c r="M744">
        <v>14.81</v>
      </c>
      <c r="N744">
        <v>39</v>
      </c>
      <c r="O744">
        <v>12.46</v>
      </c>
      <c r="P744">
        <v>250</v>
      </c>
      <c r="Q744">
        <v>45956.74</v>
      </c>
      <c r="R744" s="6">
        <v>18282.696</v>
      </c>
      <c r="S744">
        <v>37</v>
      </c>
      <c r="T744" t="str">
        <f ca="1">PROPER(TRIM(Table1[[#This Row],[Campaign Status]]))</f>
        <v>Completed</v>
      </c>
      <c r="V744" s="1">
        <f t="shared" si="33"/>
        <v>39</v>
      </c>
      <c r="W744" t="str">
        <f t="shared" ca="1" si="34"/>
        <v>west</v>
      </c>
      <c r="X744" s="6">
        <f t="shared" si="35"/>
        <v>173.08449518337829</v>
      </c>
    </row>
    <row r="745" spans="1:24" x14ac:dyDescent="0.3">
      <c r="A745" t="s">
        <v>1498</v>
      </c>
      <c r="B745" t="str">
        <f ca="1">PROPER(TRIM(Table1[[#This Row],[Campaign Name]]))</f>
        <v>Festive Offer</v>
      </c>
      <c r="C745" t="str">
        <f ca="1">PROPER(TRIM(Table1[[#This Row],[Campaign Type]]))</f>
        <v>Retargeting</v>
      </c>
      <c r="D745" t="str">
        <f ca="1">PROPER(TRIM(Table1[[#This Row],[Marketing Channel]]))</f>
        <v>Instagram</v>
      </c>
      <c r="E745" t="s">
        <v>1005</v>
      </c>
      <c r="F745" t="s">
        <v>500</v>
      </c>
      <c r="G745" t="s">
        <v>11141</v>
      </c>
      <c r="H745" t="s">
        <v>23</v>
      </c>
      <c r="I745" t="s">
        <v>68</v>
      </c>
      <c r="J745" t="s">
        <v>63</v>
      </c>
      <c r="K745">
        <v>94049</v>
      </c>
      <c r="L745">
        <v>1136</v>
      </c>
      <c r="M745">
        <v>1.21</v>
      </c>
      <c r="N745">
        <v>66</v>
      </c>
      <c r="O745">
        <v>5.81</v>
      </c>
      <c r="P745">
        <v>3747.45</v>
      </c>
      <c r="Q745">
        <v>23022.95</v>
      </c>
      <c r="R745" s="6">
        <v>514.36310024149759</v>
      </c>
      <c r="S745">
        <v>6</v>
      </c>
      <c r="T745" t="str">
        <f ca="1">PROPER(TRIM(Table1[[#This Row],[Campaign Status]]))</f>
        <v>Active</v>
      </c>
      <c r="V745" s="1">
        <f t="shared" si="33"/>
        <v>66</v>
      </c>
      <c r="W745" t="str">
        <f t="shared" ca="1" si="34"/>
        <v>west</v>
      </c>
      <c r="X745" s="6">
        <f t="shared" si="35"/>
        <v>18282.696</v>
      </c>
    </row>
    <row r="746" spans="1:24" x14ac:dyDescent="0.3">
      <c r="A746" t="s">
        <v>1499</v>
      </c>
      <c r="B746" t="str">
        <f ca="1">PROPER(TRIM(Table1[[#This Row],[Campaign Name]]))</f>
        <v>Flash Sale</v>
      </c>
      <c r="C746" t="str">
        <f ca="1">PROPER(TRIM(Table1[[#This Row],[Campaign Type]]))</f>
        <v>Awareness</v>
      </c>
      <c r="D746" t="str">
        <f ca="1">PROPER(TRIM(Table1[[#This Row],[Marketing Channel]]))</f>
        <v>Email</v>
      </c>
      <c r="E746" t="s">
        <v>1027</v>
      </c>
      <c r="F746" t="s">
        <v>334</v>
      </c>
      <c r="G746" t="s">
        <v>29</v>
      </c>
      <c r="H746" t="s">
        <v>61</v>
      </c>
      <c r="I746" t="s">
        <v>24</v>
      </c>
      <c r="J746" t="s">
        <v>32</v>
      </c>
      <c r="K746">
        <v>28621</v>
      </c>
      <c r="L746">
        <v>3528</v>
      </c>
      <c r="M746">
        <v>12.33</v>
      </c>
      <c r="N746">
        <v>936</v>
      </c>
      <c r="O746">
        <v>26.53</v>
      </c>
      <c r="P746">
        <v>250</v>
      </c>
      <c r="Q746">
        <v>34232.49</v>
      </c>
      <c r="R746" s="6">
        <v>13592.995999999999</v>
      </c>
      <c r="S746">
        <v>775</v>
      </c>
      <c r="T746" t="str">
        <f ca="1">PROPER(TRIM(Table1[[#This Row],[Campaign Status]]))</f>
        <v>Active</v>
      </c>
      <c r="V746" s="1">
        <f t="shared" si="33"/>
        <v>936</v>
      </c>
      <c r="W746" t="str">
        <f t="shared" ca="1" si="34"/>
        <v>North</v>
      </c>
      <c r="X746" s="6">
        <f t="shared" si="35"/>
        <v>514.36310024149759</v>
      </c>
    </row>
    <row r="747" spans="1:24" x14ac:dyDescent="0.3">
      <c r="A747" t="s">
        <v>1500</v>
      </c>
      <c r="B747" t="str">
        <f ca="1">PROPER(TRIM(Table1[[#This Row],[Campaign Name]]))</f>
        <v>New Launch</v>
      </c>
      <c r="C747" t="str">
        <f ca="1">PROPER(TRIM(Table1[[#This Row],[Campaign Type]]))</f>
        <v>Retargeting</v>
      </c>
      <c r="D747" t="str">
        <f ca="1">PROPER(TRIM(Table1[[#This Row],[Marketing Channel]]))</f>
        <v>Email</v>
      </c>
      <c r="E747" t="s">
        <v>1501</v>
      </c>
      <c r="F747" t="s">
        <v>112</v>
      </c>
      <c r="G747" t="s">
        <v>29</v>
      </c>
      <c r="H747" t="s">
        <v>67</v>
      </c>
      <c r="I747" t="s">
        <v>24</v>
      </c>
      <c r="J747" t="s">
        <v>32</v>
      </c>
      <c r="K747">
        <v>114009</v>
      </c>
      <c r="L747">
        <v>2846</v>
      </c>
      <c r="M747">
        <v>2.5</v>
      </c>
      <c r="N747">
        <v>629</v>
      </c>
      <c r="O747">
        <v>22.1</v>
      </c>
      <c r="P747">
        <v>4021.4266195524165</v>
      </c>
      <c r="Q747">
        <v>18794.11</v>
      </c>
      <c r="R747" s="6">
        <v>367.34932097534528</v>
      </c>
      <c r="S747">
        <v>54</v>
      </c>
      <c r="T747" t="str">
        <f ca="1">PROPER(TRIM(Table1[[#This Row],[Campaign Status]]))</f>
        <v>Completed</v>
      </c>
      <c r="V747" s="1">
        <f t="shared" si="33"/>
        <v>629</v>
      </c>
      <c r="W747" t="str">
        <f t="shared" ca="1" si="34"/>
        <v>North</v>
      </c>
      <c r="X747" s="6">
        <f t="shared" si="35"/>
        <v>13592.995999999999</v>
      </c>
    </row>
    <row r="748" spans="1:24" x14ac:dyDescent="0.3">
      <c r="A748" t="s">
        <v>1502</v>
      </c>
      <c r="B748" t="str">
        <f ca="1">PROPER(TRIM(Table1[[#This Row],[Campaign Name]]))</f>
        <v>Summer Sale</v>
      </c>
      <c r="C748" t="str">
        <f ca="1">PROPER(TRIM(Table1[[#This Row],[Campaign Type]]))</f>
        <v>Lead Gen</v>
      </c>
      <c r="D748" t="str">
        <f ca="1">PROPER(TRIM(Table1[[#This Row],[Marketing Channel]]))</f>
        <v>Email</v>
      </c>
      <c r="E748" t="s">
        <v>567</v>
      </c>
      <c r="F748" t="s">
        <v>529</v>
      </c>
      <c r="G748" t="s">
        <v>29</v>
      </c>
      <c r="H748" t="s">
        <v>67</v>
      </c>
      <c r="I748" t="s">
        <v>31</v>
      </c>
      <c r="J748" t="s">
        <v>25</v>
      </c>
      <c r="K748">
        <v>185173</v>
      </c>
      <c r="L748">
        <v>13907</v>
      </c>
      <c r="M748">
        <v>7.51</v>
      </c>
      <c r="N748">
        <v>1641</v>
      </c>
      <c r="O748">
        <v>11.8</v>
      </c>
      <c r="P748">
        <v>1594.81</v>
      </c>
      <c r="Q748">
        <v>12508.22</v>
      </c>
      <c r="R748" s="6">
        <v>684.30784858384379</v>
      </c>
      <c r="S748">
        <v>1293</v>
      </c>
      <c r="T748" t="str">
        <f ca="1">PROPER(TRIM(Table1[[#This Row],[Campaign Status]]))</f>
        <v>Completed</v>
      </c>
      <c r="V748" s="1">
        <f t="shared" si="33"/>
        <v>1641</v>
      </c>
      <c r="W748" t="str">
        <f t="shared" ca="1" si="34"/>
        <v>North</v>
      </c>
      <c r="X748" s="6">
        <f t="shared" si="35"/>
        <v>367.34932097534528</v>
      </c>
    </row>
    <row r="749" spans="1:24" hidden="1" x14ac:dyDescent="0.3">
      <c r="A749" t="s">
        <v>1503</v>
      </c>
      <c r="B749" t="str">
        <f ca="1">PROPER(TRIM(Table1[[#This Row],[Campaign Name]]))</f>
        <v>Summer Sale</v>
      </c>
      <c r="C749" t="str">
        <f ca="1">PROPER(TRIM(Table1[[#This Row],[Campaign Type]]))</f>
        <v>Sales</v>
      </c>
      <c r="D749" t="str">
        <f ca="1">PROPER(TRIM(Table1[[#This Row],[Marketing Channel]]))</f>
        <v>Google Ads</v>
      </c>
      <c r="E749" t="s">
        <v>793</v>
      </c>
      <c r="F749" t="s">
        <v>909</v>
      </c>
      <c r="G749" t="s">
        <v>11141</v>
      </c>
      <c r="H749" t="s">
        <v>36</v>
      </c>
      <c r="I749" t="s">
        <v>24</v>
      </c>
      <c r="J749" t="s">
        <v>32</v>
      </c>
      <c r="K749">
        <v>163866</v>
      </c>
      <c r="L749">
        <v>4619</v>
      </c>
      <c r="M749">
        <v>2.82</v>
      </c>
      <c r="N749">
        <v>974</v>
      </c>
      <c r="O749">
        <v>21.09</v>
      </c>
      <c r="P749">
        <v>2954.38</v>
      </c>
      <c r="R749" s="6" t="e">
        <v>#VALUE!</v>
      </c>
      <c r="S749">
        <v>628</v>
      </c>
      <c r="T749" t="str">
        <f ca="1">PROPER(TRIM(Table1[[#This Row],[Campaign Status]]))</f>
        <v>Paused</v>
      </c>
      <c r="V749" s="1">
        <f t="shared" si="33"/>
        <v>974</v>
      </c>
      <c r="W749" t="str">
        <f t="shared" ca="1" si="34"/>
        <v>west</v>
      </c>
      <c r="X749" s="6">
        <f t="shared" si="35"/>
        <v>684.30784858384379</v>
      </c>
    </row>
    <row r="750" spans="1:24" x14ac:dyDescent="0.3">
      <c r="A750" t="s">
        <v>1504</v>
      </c>
      <c r="B750" t="str">
        <f ca="1">PROPER(TRIM(Table1[[#This Row],[Campaign Name]]))</f>
        <v>New Launch</v>
      </c>
      <c r="C750" t="str">
        <f ca="1">PROPER(TRIM(Table1[[#This Row],[Campaign Type]]))</f>
        <v>Lead Gen</v>
      </c>
      <c r="D750" t="str">
        <f ca="1">PROPER(TRIM(Table1[[#This Row],[Marketing Channel]]))</f>
        <v>Instagram</v>
      </c>
      <c r="E750" t="s">
        <v>921</v>
      </c>
      <c r="F750" t="s">
        <v>71</v>
      </c>
      <c r="G750" t="s">
        <v>29</v>
      </c>
      <c r="H750" t="s">
        <v>67</v>
      </c>
      <c r="I750" t="s">
        <v>31</v>
      </c>
      <c r="J750" t="s">
        <v>63</v>
      </c>
      <c r="K750">
        <v>194510</v>
      </c>
      <c r="L750">
        <v>15311</v>
      </c>
      <c r="M750">
        <v>7.87</v>
      </c>
      <c r="N750">
        <v>3457</v>
      </c>
      <c r="O750">
        <v>22.58</v>
      </c>
      <c r="P750">
        <v>250</v>
      </c>
      <c r="Q750">
        <v>36599.800000000003</v>
      </c>
      <c r="R750" s="6">
        <v>14539.92</v>
      </c>
      <c r="S750">
        <v>767</v>
      </c>
      <c r="T750" t="str">
        <f ca="1">PROPER(TRIM(Table1[[#This Row],[Campaign Status]]))</f>
        <v>Completed</v>
      </c>
      <c r="V750" s="1">
        <f t="shared" si="33"/>
        <v>3457</v>
      </c>
      <c r="W750" t="str">
        <f t="shared" ca="1" si="34"/>
        <v>North</v>
      </c>
      <c r="X750" s="6" t="e">
        <f t="shared" si="35"/>
        <v>#VALUE!</v>
      </c>
    </row>
    <row r="751" spans="1:24" x14ac:dyDescent="0.3">
      <c r="A751" t="s">
        <v>1505</v>
      </c>
      <c r="B751" t="str">
        <f ca="1">PROPER(TRIM(Table1[[#This Row],[Campaign Name]]))</f>
        <v>New Launch</v>
      </c>
      <c r="C751" t="str">
        <f ca="1">PROPER(TRIM(Table1[[#This Row],[Campaign Type]]))</f>
        <v>Sales</v>
      </c>
      <c r="D751" t="str">
        <f ca="1">PROPER(TRIM(Table1[[#This Row],[Marketing Channel]]))</f>
        <v>Google Ads</v>
      </c>
      <c r="E751" t="s">
        <v>760</v>
      </c>
      <c r="F751" t="s">
        <v>118</v>
      </c>
      <c r="G751" t="s">
        <v>29</v>
      </c>
      <c r="H751" t="s">
        <v>99</v>
      </c>
      <c r="I751" t="s">
        <v>31</v>
      </c>
      <c r="J751" t="s">
        <v>32</v>
      </c>
      <c r="K751">
        <v>36774</v>
      </c>
      <c r="L751">
        <v>681</v>
      </c>
      <c r="M751">
        <v>1.85</v>
      </c>
      <c r="N751">
        <v>71</v>
      </c>
      <c r="O751">
        <v>10.43</v>
      </c>
      <c r="P751">
        <v>3988.1535696969677</v>
      </c>
      <c r="Q751">
        <v>8941.3700000000008</v>
      </c>
      <c r="R751" s="6">
        <v>124.19823719775651</v>
      </c>
      <c r="S751">
        <v>2</v>
      </c>
      <c r="T751" t="str">
        <f ca="1">PROPER(TRIM(Table1[[#This Row],[Campaign Status]]))</f>
        <v>Active</v>
      </c>
      <c r="V751" s="1">
        <f t="shared" si="33"/>
        <v>71</v>
      </c>
      <c r="W751" t="str">
        <f t="shared" ca="1" si="34"/>
        <v>North</v>
      </c>
      <c r="X751" s="6">
        <f t="shared" si="35"/>
        <v>14539.92</v>
      </c>
    </row>
    <row r="752" spans="1:24" x14ac:dyDescent="0.3">
      <c r="A752" t="s">
        <v>1506</v>
      </c>
      <c r="B752" t="str">
        <f ca="1">PROPER(TRIM(Table1[[#This Row],[Campaign Name]]))</f>
        <v>Mega Discount</v>
      </c>
      <c r="C752" t="str">
        <f ca="1">PROPER(TRIM(Table1[[#This Row],[Campaign Type]]))</f>
        <v>Lead Gen</v>
      </c>
      <c r="D752" t="str">
        <f ca="1">PROPER(TRIM(Table1[[#This Row],[Marketing Channel]]))</f>
        <v>Youtube</v>
      </c>
      <c r="E752" t="s">
        <v>1507</v>
      </c>
      <c r="F752" t="s">
        <v>489</v>
      </c>
      <c r="G752" t="s">
        <v>41</v>
      </c>
      <c r="H752" t="s">
        <v>11140</v>
      </c>
      <c r="I752" t="s">
        <v>24</v>
      </c>
      <c r="J752" t="s">
        <v>32</v>
      </c>
      <c r="K752">
        <v>78072</v>
      </c>
      <c r="L752">
        <v>5487</v>
      </c>
      <c r="M752">
        <v>7.03</v>
      </c>
      <c r="N752">
        <v>1172</v>
      </c>
      <c r="O752">
        <v>21.36</v>
      </c>
      <c r="P752">
        <v>250</v>
      </c>
      <c r="Q752">
        <v>25768.81</v>
      </c>
      <c r="R752" s="6">
        <v>10207.524000000001</v>
      </c>
      <c r="S752">
        <v>233</v>
      </c>
      <c r="T752" t="str">
        <f ca="1">PROPER(TRIM(Table1[[#This Row],[Campaign Status]]))</f>
        <v>Paused</v>
      </c>
      <c r="V752" s="1">
        <f t="shared" si="33"/>
        <v>1172</v>
      </c>
      <c r="W752" t="str">
        <f t="shared" ca="1" si="34"/>
        <v>East</v>
      </c>
      <c r="X752" s="6">
        <f t="shared" si="35"/>
        <v>124.19823719775651</v>
      </c>
    </row>
    <row r="753" spans="1:24" x14ac:dyDescent="0.3">
      <c r="A753" t="s">
        <v>1508</v>
      </c>
      <c r="B753" t="str">
        <f ca="1">PROPER(TRIM(Table1[[#This Row],[Campaign Name]]))</f>
        <v>Summer Sale</v>
      </c>
      <c r="C753" t="str">
        <f ca="1">PROPER(TRIM(Table1[[#This Row],[Campaign Type]]))</f>
        <v>Lead Gen</v>
      </c>
      <c r="D753" t="str">
        <f ca="1">PROPER(TRIM(Table1[[#This Row],[Marketing Channel]]))</f>
        <v>Meta Ads</v>
      </c>
      <c r="E753" t="s">
        <v>180</v>
      </c>
      <c r="F753" t="s">
        <v>431</v>
      </c>
      <c r="G753" t="s">
        <v>46</v>
      </c>
      <c r="H753" t="s">
        <v>42</v>
      </c>
      <c r="I753" t="s">
        <v>31</v>
      </c>
      <c r="J753" t="s">
        <v>63</v>
      </c>
      <c r="K753">
        <v>178141</v>
      </c>
      <c r="L753">
        <v>24433</v>
      </c>
      <c r="M753">
        <v>13.72</v>
      </c>
      <c r="N753">
        <v>5845</v>
      </c>
      <c r="O753">
        <v>23.92</v>
      </c>
      <c r="P753">
        <v>8146.4</v>
      </c>
      <c r="Q753">
        <v>10852.62</v>
      </c>
      <c r="R753" s="6">
        <v>33.219827162918605</v>
      </c>
      <c r="S753">
        <v>1163</v>
      </c>
      <c r="T753" t="str">
        <f ca="1">PROPER(TRIM(Table1[[#This Row],[Campaign Status]]))</f>
        <v>Paused</v>
      </c>
      <c r="V753" s="1">
        <f t="shared" si="33"/>
        <v>5845</v>
      </c>
      <c r="W753" t="str">
        <f t="shared" ca="1" si="34"/>
        <v>South</v>
      </c>
      <c r="X753" s="6">
        <f t="shared" si="35"/>
        <v>10207.524000000001</v>
      </c>
    </row>
    <row r="754" spans="1:24" x14ac:dyDescent="0.3">
      <c r="A754" t="s">
        <v>1509</v>
      </c>
      <c r="B754" t="str">
        <f ca="1">PROPER(TRIM(Table1[[#This Row],[Campaign Name]]))</f>
        <v>Mega Discount</v>
      </c>
      <c r="C754" t="str">
        <f ca="1">PROPER(TRIM(Table1[[#This Row],[Campaign Type]]))</f>
        <v>Sales</v>
      </c>
      <c r="D754" t="str">
        <f ca="1">PROPER(TRIM(Table1[[#This Row],[Marketing Channel]]))</f>
        <v>Meta Ads</v>
      </c>
      <c r="E754" t="s">
        <v>1510</v>
      </c>
      <c r="F754" t="s">
        <v>152</v>
      </c>
      <c r="G754" t="s">
        <v>29</v>
      </c>
      <c r="H754" t="s">
        <v>61</v>
      </c>
      <c r="I754" t="s">
        <v>31</v>
      </c>
      <c r="J754" t="s">
        <v>63</v>
      </c>
      <c r="K754">
        <v>124980</v>
      </c>
      <c r="L754">
        <v>16296</v>
      </c>
      <c r="M754">
        <v>13.04</v>
      </c>
      <c r="N754">
        <v>4172</v>
      </c>
      <c r="O754">
        <v>25.6</v>
      </c>
      <c r="P754">
        <v>250</v>
      </c>
      <c r="Q754">
        <v>32271.96</v>
      </c>
      <c r="R754" s="6">
        <v>12808.784</v>
      </c>
      <c r="S754">
        <v>366</v>
      </c>
      <c r="T754" t="str">
        <f ca="1">PROPER(TRIM(Table1[[#This Row],[Campaign Status]]))</f>
        <v>Completed</v>
      </c>
      <c r="V754" s="1">
        <f t="shared" si="33"/>
        <v>4172</v>
      </c>
      <c r="W754" t="str">
        <f t="shared" ca="1" si="34"/>
        <v>North</v>
      </c>
      <c r="X754" s="6">
        <f t="shared" si="35"/>
        <v>33.219827162918605</v>
      </c>
    </row>
    <row r="755" spans="1:24" x14ac:dyDescent="0.3">
      <c r="A755" t="s">
        <v>1511</v>
      </c>
      <c r="B755" t="str">
        <f ca="1">PROPER(TRIM(Table1[[#This Row],[Campaign Name]]))</f>
        <v>Flash Sale</v>
      </c>
      <c r="C755" t="str">
        <f ca="1">PROPER(TRIM(Table1[[#This Row],[Campaign Type]]))</f>
        <v>Sales</v>
      </c>
      <c r="D755" t="str">
        <f ca="1">PROPER(TRIM(Table1[[#This Row],[Marketing Channel]]))</f>
        <v>Google Ads</v>
      </c>
      <c r="E755" t="s">
        <v>744</v>
      </c>
      <c r="F755" t="s">
        <v>1088</v>
      </c>
      <c r="G755" t="s">
        <v>46</v>
      </c>
      <c r="H755" t="s">
        <v>30</v>
      </c>
      <c r="I755" t="s">
        <v>62</v>
      </c>
      <c r="J755" t="s">
        <v>32</v>
      </c>
      <c r="K755">
        <v>62726</v>
      </c>
      <c r="L755">
        <v>9272</v>
      </c>
      <c r="M755">
        <v>14.78</v>
      </c>
      <c r="N755">
        <v>50</v>
      </c>
      <c r="O755">
        <v>0.54</v>
      </c>
      <c r="P755">
        <v>250</v>
      </c>
      <c r="Q755">
        <v>20961.599999999999</v>
      </c>
      <c r="R755" s="6">
        <v>8284.64</v>
      </c>
      <c r="S755">
        <v>47</v>
      </c>
      <c r="T755" t="str">
        <f ca="1">PROPER(TRIM(Table1[[#This Row],[Campaign Status]]))</f>
        <v>Paused</v>
      </c>
      <c r="V755" s="1">
        <f t="shared" si="33"/>
        <v>50</v>
      </c>
      <c r="W755" t="str">
        <f t="shared" ca="1" si="34"/>
        <v>South</v>
      </c>
      <c r="X755" s="6">
        <f t="shared" si="35"/>
        <v>12808.784</v>
      </c>
    </row>
    <row r="756" spans="1:24" hidden="1" x14ac:dyDescent="0.3">
      <c r="A756" t="s">
        <v>1512</v>
      </c>
      <c r="B756" t="str">
        <f ca="1">PROPER(TRIM(Table1[[#This Row],[Campaign Name]]))</f>
        <v>Flash Sale</v>
      </c>
      <c r="C756" t="str">
        <f ca="1">PROPER(TRIM(Table1[[#This Row],[Campaign Type]]))</f>
        <v>Sales</v>
      </c>
      <c r="D756" t="str">
        <f ca="1">PROPER(TRIM(Table1[[#This Row],[Marketing Channel]]))</f>
        <v>Linkedin</v>
      </c>
      <c r="E756" t="s">
        <v>1513</v>
      </c>
      <c r="F756" t="s">
        <v>455</v>
      </c>
      <c r="G756" t="s">
        <v>11141</v>
      </c>
      <c r="H756" t="s">
        <v>54</v>
      </c>
      <c r="I756" t="s">
        <v>31</v>
      </c>
      <c r="J756" t="s">
        <v>32</v>
      </c>
      <c r="K756">
        <v>74842</v>
      </c>
      <c r="L756">
        <v>5835</v>
      </c>
      <c r="M756">
        <v>7.8</v>
      </c>
      <c r="N756">
        <v>816</v>
      </c>
      <c r="O756">
        <v>13.98</v>
      </c>
      <c r="P756">
        <v>536.04</v>
      </c>
      <c r="R756" s="6" t="e">
        <v>#VALUE!</v>
      </c>
      <c r="S756">
        <v>524</v>
      </c>
      <c r="T756" t="str">
        <f ca="1">PROPER(TRIM(Table1[[#This Row],[Campaign Status]]))</f>
        <v>Active</v>
      </c>
      <c r="V756" s="1">
        <f t="shared" si="33"/>
        <v>816</v>
      </c>
      <c r="W756" t="str">
        <f t="shared" ca="1" si="34"/>
        <v>west</v>
      </c>
      <c r="X756" s="6">
        <f t="shared" si="35"/>
        <v>8284.64</v>
      </c>
    </row>
    <row r="757" spans="1:24" x14ac:dyDescent="0.3">
      <c r="A757" t="s">
        <v>1514</v>
      </c>
      <c r="B757" t="str">
        <f ca="1">PROPER(TRIM(Table1[[#This Row],[Campaign Name]]))</f>
        <v>Summer Sale</v>
      </c>
      <c r="C757" t="str">
        <f ca="1">PROPER(TRIM(Table1[[#This Row],[Campaign Type]]))</f>
        <v>Sales</v>
      </c>
      <c r="D757" t="str">
        <f ca="1">PROPER(TRIM(Table1[[#This Row],[Marketing Channel]]))</f>
        <v>Google Ads</v>
      </c>
      <c r="E757" t="s">
        <v>145</v>
      </c>
      <c r="F757" t="s">
        <v>232</v>
      </c>
      <c r="G757" t="s">
        <v>29</v>
      </c>
      <c r="H757" t="s">
        <v>61</v>
      </c>
      <c r="I757" t="s">
        <v>62</v>
      </c>
      <c r="J757" t="s">
        <v>63</v>
      </c>
      <c r="K757">
        <v>61891</v>
      </c>
      <c r="L757">
        <v>1316</v>
      </c>
      <c r="M757">
        <v>2.13</v>
      </c>
      <c r="N757">
        <v>330</v>
      </c>
      <c r="O757">
        <v>25.08</v>
      </c>
      <c r="P757">
        <v>5715.52</v>
      </c>
      <c r="Q757">
        <v>10451.77</v>
      </c>
      <c r="R757" s="6">
        <v>82.866475841218289</v>
      </c>
      <c r="S757">
        <v>28</v>
      </c>
      <c r="T757" t="str">
        <f ca="1">PROPER(TRIM(Table1[[#This Row],[Campaign Status]]))</f>
        <v>Paused</v>
      </c>
      <c r="V757" s="1">
        <f t="shared" si="33"/>
        <v>330</v>
      </c>
      <c r="W757" t="str">
        <f t="shared" ca="1" si="34"/>
        <v>North</v>
      </c>
      <c r="X757" s="6" t="e">
        <f t="shared" si="35"/>
        <v>#VALUE!</v>
      </c>
    </row>
    <row r="758" spans="1:24" x14ac:dyDescent="0.3">
      <c r="A758" t="s">
        <v>1515</v>
      </c>
      <c r="B758" t="str">
        <f ca="1">PROPER(TRIM(Table1[[#This Row],[Campaign Name]]))</f>
        <v>Flash Sale</v>
      </c>
      <c r="C758" t="str">
        <f ca="1">PROPER(TRIM(Table1[[#This Row],[Campaign Type]]))</f>
        <v>Retargeting</v>
      </c>
      <c r="D758" t="str">
        <f ca="1">PROPER(TRIM(Table1[[#This Row],[Marketing Channel]]))</f>
        <v>Meta Ads</v>
      </c>
      <c r="E758" t="s">
        <v>807</v>
      </c>
      <c r="F758" t="s">
        <v>631</v>
      </c>
      <c r="G758" t="s">
        <v>29</v>
      </c>
      <c r="H758" t="s">
        <v>99</v>
      </c>
      <c r="I758" t="s">
        <v>24</v>
      </c>
      <c r="J758" t="s">
        <v>32</v>
      </c>
      <c r="K758">
        <v>5826</v>
      </c>
      <c r="L758">
        <v>218</v>
      </c>
      <c r="M758">
        <v>3.74</v>
      </c>
      <c r="N758">
        <v>47</v>
      </c>
      <c r="O758">
        <v>21.56</v>
      </c>
      <c r="P758">
        <v>6022</v>
      </c>
      <c r="Q758">
        <v>42854.89</v>
      </c>
      <c r="R758" s="6">
        <v>611.63882431086017</v>
      </c>
      <c r="S758">
        <v>42</v>
      </c>
      <c r="T758" t="str">
        <f ca="1">PROPER(TRIM(Table1[[#This Row],[Campaign Status]]))</f>
        <v>Active</v>
      </c>
      <c r="V758" s="1">
        <f t="shared" si="33"/>
        <v>47</v>
      </c>
      <c r="W758" t="str">
        <f t="shared" ca="1" si="34"/>
        <v>North</v>
      </c>
      <c r="X758" s="6">
        <f t="shared" si="35"/>
        <v>82.866475841218289</v>
      </c>
    </row>
    <row r="759" spans="1:24" x14ac:dyDescent="0.3">
      <c r="A759" t="s">
        <v>1516</v>
      </c>
      <c r="B759" t="str">
        <f ca="1">PROPER(TRIM(Table1[[#This Row],[Campaign Name]]))</f>
        <v>Summer Sale</v>
      </c>
      <c r="C759" t="str">
        <f ca="1">PROPER(TRIM(Table1[[#This Row],[Campaign Type]]))</f>
        <v>Retargeting</v>
      </c>
      <c r="D759" t="str">
        <f ca="1">PROPER(TRIM(Table1[[#This Row],[Marketing Channel]]))</f>
        <v>Email</v>
      </c>
      <c r="E759" t="s">
        <v>1517</v>
      </c>
      <c r="F759" t="s">
        <v>465</v>
      </c>
      <c r="G759" t="s">
        <v>11141</v>
      </c>
      <c r="H759" t="s">
        <v>54</v>
      </c>
      <c r="I759" t="s">
        <v>24</v>
      </c>
      <c r="J759" t="s">
        <v>63</v>
      </c>
      <c r="K759">
        <v>135339</v>
      </c>
      <c r="L759">
        <v>17229</v>
      </c>
      <c r="M759">
        <v>12.73</v>
      </c>
      <c r="N759">
        <v>3039</v>
      </c>
      <c r="O759">
        <v>17.64</v>
      </c>
      <c r="P759">
        <v>4021.4266195524165</v>
      </c>
      <c r="Q759">
        <v>45383.360000000001</v>
      </c>
      <c r="R759" s="6">
        <v>1028.5388070826257</v>
      </c>
      <c r="S759">
        <v>708</v>
      </c>
      <c r="T759" t="str">
        <f ca="1">PROPER(TRIM(Table1[[#This Row],[Campaign Status]]))</f>
        <v>Active</v>
      </c>
      <c r="V759" s="1">
        <f t="shared" si="33"/>
        <v>3039</v>
      </c>
      <c r="W759" t="str">
        <f t="shared" ca="1" si="34"/>
        <v>west</v>
      </c>
      <c r="X759" s="6">
        <f t="shared" si="35"/>
        <v>611.63882431086017</v>
      </c>
    </row>
    <row r="760" spans="1:24" x14ac:dyDescent="0.3">
      <c r="A760" t="s">
        <v>1518</v>
      </c>
      <c r="B760" t="str">
        <f ca="1">PROPER(TRIM(Table1[[#This Row],[Campaign Name]]))</f>
        <v>Summer Sale</v>
      </c>
      <c r="C760" t="str">
        <f ca="1">PROPER(TRIM(Table1[[#This Row],[Campaign Type]]))</f>
        <v>Lead Gen</v>
      </c>
      <c r="D760" t="str">
        <f ca="1">PROPER(TRIM(Table1[[#This Row],[Marketing Channel]]))</f>
        <v>Youtube</v>
      </c>
      <c r="E760" t="s">
        <v>1519</v>
      </c>
      <c r="F760" t="s">
        <v>161</v>
      </c>
      <c r="G760" t="s">
        <v>29</v>
      </c>
      <c r="H760" t="s">
        <v>67</v>
      </c>
      <c r="I760" t="s">
        <v>68</v>
      </c>
      <c r="J760" t="s">
        <v>63</v>
      </c>
      <c r="K760">
        <v>191493</v>
      </c>
      <c r="L760">
        <v>1298</v>
      </c>
      <c r="M760">
        <v>0.68</v>
      </c>
      <c r="N760">
        <v>211</v>
      </c>
      <c r="O760">
        <v>16.260000000000002</v>
      </c>
      <c r="P760">
        <v>9472.07</v>
      </c>
      <c r="Q760">
        <v>19716.82</v>
      </c>
      <c r="R760" s="6">
        <v>108.15745660663403</v>
      </c>
      <c r="S760">
        <v>23</v>
      </c>
      <c r="T760" t="str">
        <f ca="1">PROPER(TRIM(Table1[[#This Row],[Campaign Status]]))</f>
        <v>Completed</v>
      </c>
      <c r="V760" s="1">
        <f t="shared" si="33"/>
        <v>211</v>
      </c>
      <c r="W760" t="str">
        <f t="shared" ca="1" si="34"/>
        <v>North</v>
      </c>
      <c r="X760" s="6">
        <f t="shared" si="35"/>
        <v>1028.5388070826257</v>
      </c>
    </row>
    <row r="761" spans="1:24" x14ac:dyDescent="0.3">
      <c r="A761" t="s">
        <v>1520</v>
      </c>
      <c r="B761" t="str">
        <f ca="1">PROPER(TRIM(Table1[[#This Row],[Campaign Name]]))</f>
        <v>New Launch</v>
      </c>
      <c r="C761" t="str">
        <f ca="1">PROPER(TRIM(Table1[[#This Row],[Campaign Type]]))</f>
        <v>Awareness</v>
      </c>
      <c r="D761" t="str">
        <f ca="1">PROPER(TRIM(Table1[[#This Row],[Marketing Channel]]))</f>
        <v>Google Ads</v>
      </c>
      <c r="E761" t="s">
        <v>1521</v>
      </c>
      <c r="F761" t="s">
        <v>704</v>
      </c>
      <c r="G761" t="s">
        <v>41</v>
      </c>
      <c r="H761" t="s">
        <v>11140</v>
      </c>
      <c r="I761" t="s">
        <v>62</v>
      </c>
      <c r="J761" t="s">
        <v>32</v>
      </c>
      <c r="K761">
        <v>59657</v>
      </c>
      <c r="L761">
        <v>8810</v>
      </c>
      <c r="M761">
        <v>14.77</v>
      </c>
      <c r="N761">
        <v>396</v>
      </c>
      <c r="O761">
        <v>4.49</v>
      </c>
      <c r="P761">
        <v>3988.1535696969677</v>
      </c>
      <c r="Q761">
        <v>43119.27</v>
      </c>
      <c r="R761" s="6">
        <v>981.1837921094982</v>
      </c>
      <c r="S761">
        <v>123</v>
      </c>
      <c r="T761" t="str">
        <f ca="1">PROPER(TRIM(Table1[[#This Row],[Campaign Status]]))</f>
        <v>Completed</v>
      </c>
      <c r="V761" s="1">
        <f t="shared" si="33"/>
        <v>396</v>
      </c>
      <c r="W761" t="str">
        <f t="shared" ca="1" si="34"/>
        <v>East</v>
      </c>
      <c r="X761" s="6">
        <f t="shared" si="35"/>
        <v>108.15745660663403</v>
      </c>
    </row>
    <row r="762" spans="1:24" x14ac:dyDescent="0.3">
      <c r="A762" t="s">
        <v>1522</v>
      </c>
      <c r="B762" t="str">
        <f ca="1">PROPER(TRIM(Table1[[#This Row],[Campaign Name]]))</f>
        <v>Mega Discount</v>
      </c>
      <c r="C762" t="str">
        <f ca="1">PROPER(TRIM(Table1[[#This Row],[Campaign Type]]))</f>
        <v>Awareness</v>
      </c>
      <c r="D762" t="str">
        <f ca="1">PROPER(TRIM(Table1[[#This Row],[Marketing Channel]]))</f>
        <v>Linkedin</v>
      </c>
      <c r="E762" t="s">
        <v>1523</v>
      </c>
      <c r="F762" t="s">
        <v>263</v>
      </c>
      <c r="G762" t="s">
        <v>11141</v>
      </c>
      <c r="H762" t="s">
        <v>36</v>
      </c>
      <c r="I762" t="s">
        <v>68</v>
      </c>
      <c r="J762" t="s">
        <v>25</v>
      </c>
      <c r="K762">
        <v>26088</v>
      </c>
      <c r="L762">
        <v>1203</v>
      </c>
      <c r="M762">
        <v>4.6100000000000003</v>
      </c>
      <c r="N762">
        <v>284</v>
      </c>
      <c r="O762">
        <v>23.61</v>
      </c>
      <c r="P762">
        <v>13705.72</v>
      </c>
      <c r="Q762">
        <v>38912.400000000001</v>
      </c>
      <c r="R762" s="6">
        <v>183.91357768873144</v>
      </c>
      <c r="S762">
        <v>243</v>
      </c>
      <c r="T762" t="str">
        <f ca="1">PROPER(TRIM(Table1[[#This Row],[Campaign Status]]))</f>
        <v>Active</v>
      </c>
      <c r="V762" s="1">
        <f t="shared" si="33"/>
        <v>284</v>
      </c>
      <c r="W762" t="str">
        <f t="shared" ca="1" si="34"/>
        <v>west</v>
      </c>
      <c r="X762" s="6">
        <f t="shared" si="35"/>
        <v>981.1837921094982</v>
      </c>
    </row>
    <row r="763" spans="1:24" x14ac:dyDescent="0.3">
      <c r="A763" t="s">
        <v>1524</v>
      </c>
      <c r="B763" t="str">
        <f ca="1">PROPER(TRIM(Table1[[#This Row],[Campaign Name]]))</f>
        <v>Summer Sale</v>
      </c>
      <c r="C763" t="str">
        <f ca="1">PROPER(TRIM(Table1[[#This Row],[Campaign Type]]))</f>
        <v>Sales</v>
      </c>
      <c r="D763" t="str">
        <f ca="1">PROPER(TRIM(Table1[[#This Row],[Marketing Channel]]))</f>
        <v>Instagram</v>
      </c>
      <c r="E763" t="s">
        <v>1393</v>
      </c>
      <c r="F763" t="s">
        <v>186</v>
      </c>
      <c r="G763" t="s">
        <v>11141</v>
      </c>
      <c r="H763" t="s">
        <v>23</v>
      </c>
      <c r="I763" t="s">
        <v>62</v>
      </c>
      <c r="J763" t="s">
        <v>32</v>
      </c>
      <c r="K763">
        <v>68125</v>
      </c>
      <c r="L763">
        <v>6414</v>
      </c>
      <c r="M763">
        <v>9.42</v>
      </c>
      <c r="N763">
        <v>2097</v>
      </c>
      <c r="O763">
        <v>32.69</v>
      </c>
      <c r="P763">
        <v>3982.6304252733912</v>
      </c>
      <c r="Q763">
        <v>42976.42</v>
      </c>
      <c r="R763" s="6">
        <v>979.09636122085931</v>
      </c>
      <c r="S763">
        <v>1009</v>
      </c>
      <c r="T763" t="str">
        <f ca="1">PROPER(TRIM(Table1[[#This Row],[Campaign Status]]))</f>
        <v>Completed</v>
      </c>
      <c r="V763" s="1">
        <f t="shared" si="33"/>
        <v>2097</v>
      </c>
      <c r="W763" t="str">
        <f t="shared" ca="1" si="34"/>
        <v>west</v>
      </c>
      <c r="X763" s="6">
        <f t="shared" si="35"/>
        <v>183.91357768873144</v>
      </c>
    </row>
    <row r="764" spans="1:24" hidden="1" x14ac:dyDescent="0.3">
      <c r="A764" t="s">
        <v>1525</v>
      </c>
      <c r="B764" t="str">
        <f ca="1">PROPER(TRIM(Table1[[#This Row],[Campaign Name]]))</f>
        <v>Festive Offer</v>
      </c>
      <c r="C764" t="str">
        <f ca="1">PROPER(TRIM(Table1[[#This Row],[Campaign Type]]))</f>
        <v>Sales</v>
      </c>
      <c r="D764" t="str">
        <f ca="1">PROPER(TRIM(Table1[[#This Row],[Marketing Channel]]))</f>
        <v>Google Ads</v>
      </c>
      <c r="E764" t="s">
        <v>1526</v>
      </c>
      <c r="F764" t="s">
        <v>92</v>
      </c>
      <c r="G764" t="s">
        <v>46</v>
      </c>
      <c r="H764" t="s">
        <v>30</v>
      </c>
      <c r="I764" t="s">
        <v>24</v>
      </c>
      <c r="J764" t="s">
        <v>32</v>
      </c>
      <c r="K764">
        <v>23442</v>
      </c>
      <c r="L764">
        <v>1685</v>
      </c>
      <c r="M764">
        <v>7.19</v>
      </c>
      <c r="N764">
        <v>527</v>
      </c>
      <c r="O764">
        <v>31.28</v>
      </c>
      <c r="P764">
        <v>3988.1535696969677</v>
      </c>
      <c r="R764" s="6" t="e">
        <v>#VALUE!</v>
      </c>
      <c r="S764">
        <v>242</v>
      </c>
      <c r="T764" t="str">
        <f ca="1">PROPER(TRIM(Table1[[#This Row],[Campaign Status]]))</f>
        <v>Paused</v>
      </c>
      <c r="V764" s="1">
        <f t="shared" si="33"/>
        <v>527</v>
      </c>
      <c r="W764" t="str">
        <f t="shared" ca="1" si="34"/>
        <v>South</v>
      </c>
      <c r="X764" s="6">
        <f t="shared" si="35"/>
        <v>979.09636122085931</v>
      </c>
    </row>
    <row r="765" spans="1:24" x14ac:dyDescent="0.3">
      <c r="A765" t="s">
        <v>1527</v>
      </c>
      <c r="B765" t="str">
        <f ca="1">PROPER(TRIM(Table1[[#This Row],[Campaign Name]]))</f>
        <v>Summer Sale</v>
      </c>
      <c r="C765" t="str">
        <f ca="1">PROPER(TRIM(Table1[[#This Row],[Campaign Type]]))</f>
        <v>Retargeting</v>
      </c>
      <c r="D765" t="str">
        <f ca="1">PROPER(TRIM(Table1[[#This Row],[Marketing Channel]]))</f>
        <v>Email</v>
      </c>
      <c r="E765" t="s">
        <v>1519</v>
      </c>
      <c r="F765" t="s">
        <v>544</v>
      </c>
      <c r="G765" t="s">
        <v>29</v>
      </c>
      <c r="H765" t="s">
        <v>61</v>
      </c>
      <c r="I765" t="s">
        <v>31</v>
      </c>
      <c r="J765" t="s">
        <v>25</v>
      </c>
      <c r="K765">
        <v>187960</v>
      </c>
      <c r="L765">
        <v>18460</v>
      </c>
      <c r="M765">
        <v>9.82</v>
      </c>
      <c r="N765">
        <v>3258</v>
      </c>
      <c r="O765">
        <v>17.649999999999999</v>
      </c>
      <c r="P765">
        <v>250</v>
      </c>
      <c r="Q765">
        <v>4409.1000000000004</v>
      </c>
      <c r="R765" s="6">
        <v>1663.64</v>
      </c>
      <c r="S765">
        <v>2088</v>
      </c>
      <c r="T765" t="str">
        <f ca="1">PROPER(TRIM(Table1[[#This Row],[Campaign Status]]))</f>
        <v>Paused</v>
      </c>
      <c r="V765" s="1">
        <f t="shared" si="33"/>
        <v>3258</v>
      </c>
      <c r="W765" t="str">
        <f t="shared" ca="1" si="34"/>
        <v>North</v>
      </c>
      <c r="X765" s="6" t="e">
        <f t="shared" si="35"/>
        <v>#VALUE!</v>
      </c>
    </row>
    <row r="766" spans="1:24" x14ac:dyDescent="0.3">
      <c r="A766" t="s">
        <v>1528</v>
      </c>
      <c r="B766" t="str">
        <f ca="1">PROPER(TRIM(Table1[[#This Row],[Campaign Name]]))</f>
        <v>Mega Discount</v>
      </c>
      <c r="C766" t="str">
        <f ca="1">PROPER(TRIM(Table1[[#This Row],[Campaign Type]]))</f>
        <v>Sales</v>
      </c>
      <c r="D766" t="str">
        <f ca="1">PROPER(TRIM(Table1[[#This Row],[Marketing Channel]]))</f>
        <v>Youtube</v>
      </c>
      <c r="E766" t="s">
        <v>1529</v>
      </c>
      <c r="F766" t="s">
        <v>468</v>
      </c>
      <c r="G766" t="s">
        <v>46</v>
      </c>
      <c r="H766" t="s">
        <v>30</v>
      </c>
      <c r="I766" t="s">
        <v>68</v>
      </c>
      <c r="J766" t="s">
        <v>25</v>
      </c>
      <c r="K766">
        <v>183164</v>
      </c>
      <c r="L766">
        <v>15989</v>
      </c>
      <c r="M766">
        <v>8.73</v>
      </c>
      <c r="N766">
        <v>3227</v>
      </c>
      <c r="O766">
        <v>20.18</v>
      </c>
      <c r="P766">
        <v>3891.7088323699436</v>
      </c>
      <c r="Q766">
        <v>41127.69</v>
      </c>
      <c r="R766" s="6">
        <v>956.80285374675304</v>
      </c>
      <c r="S766">
        <v>336</v>
      </c>
      <c r="T766" t="str">
        <f ca="1">PROPER(TRIM(Table1[[#This Row],[Campaign Status]]))</f>
        <v>Completed</v>
      </c>
      <c r="V766" s="1">
        <f t="shared" si="33"/>
        <v>3227</v>
      </c>
      <c r="W766" t="str">
        <f t="shared" ca="1" si="34"/>
        <v>South</v>
      </c>
      <c r="X766" s="6">
        <f t="shared" si="35"/>
        <v>1663.64</v>
      </c>
    </row>
    <row r="767" spans="1:24" x14ac:dyDescent="0.3">
      <c r="A767" t="s">
        <v>1530</v>
      </c>
      <c r="B767" t="str">
        <f ca="1">PROPER(TRIM(Table1[[#This Row],[Campaign Name]]))</f>
        <v>Summer Sale</v>
      </c>
      <c r="C767" t="str">
        <f ca="1">PROPER(TRIM(Table1[[#This Row],[Campaign Type]]))</f>
        <v>Sales</v>
      </c>
      <c r="D767" t="str">
        <f ca="1">PROPER(TRIM(Table1[[#This Row],[Marketing Channel]]))</f>
        <v>Meta Ads</v>
      </c>
      <c r="E767" t="s">
        <v>887</v>
      </c>
      <c r="F767" t="s">
        <v>819</v>
      </c>
      <c r="G767" t="s">
        <v>41</v>
      </c>
      <c r="H767" t="s">
        <v>11140</v>
      </c>
      <c r="I767" t="s">
        <v>62</v>
      </c>
      <c r="J767" t="s">
        <v>32</v>
      </c>
      <c r="K767">
        <v>94134</v>
      </c>
      <c r="L767">
        <v>1568</v>
      </c>
      <c r="M767">
        <v>1.67</v>
      </c>
      <c r="N767">
        <v>9</v>
      </c>
      <c r="O767">
        <v>0.56999999999999995</v>
      </c>
      <c r="P767">
        <v>13116.29</v>
      </c>
      <c r="Q767">
        <v>18572.89</v>
      </c>
      <c r="R767" s="6">
        <v>41.601702920566701</v>
      </c>
      <c r="S767">
        <v>4</v>
      </c>
      <c r="T767" t="str">
        <f ca="1">PROPER(TRIM(Table1[[#This Row],[Campaign Status]]))</f>
        <v>Active</v>
      </c>
      <c r="V767" s="1">
        <f t="shared" si="33"/>
        <v>9</v>
      </c>
      <c r="W767" t="str">
        <f t="shared" ca="1" si="34"/>
        <v>East</v>
      </c>
      <c r="X767" s="6">
        <f t="shared" si="35"/>
        <v>956.80285374675304</v>
      </c>
    </row>
    <row r="768" spans="1:24" x14ac:dyDescent="0.3">
      <c r="A768" t="s">
        <v>1531</v>
      </c>
      <c r="B768" t="str">
        <f ca="1">PROPER(TRIM(Table1[[#This Row],[Campaign Name]]))</f>
        <v>Summer Sale</v>
      </c>
      <c r="C768" t="str">
        <f ca="1">PROPER(TRIM(Table1[[#This Row],[Campaign Type]]))</f>
        <v>Lead Gen</v>
      </c>
      <c r="D768" t="str">
        <f ca="1">PROPER(TRIM(Table1[[#This Row],[Marketing Channel]]))</f>
        <v>Google Ads</v>
      </c>
      <c r="E768" t="s">
        <v>660</v>
      </c>
      <c r="F768" t="s">
        <v>821</v>
      </c>
      <c r="G768" t="s">
        <v>29</v>
      </c>
      <c r="H768" t="s">
        <v>67</v>
      </c>
      <c r="I768" t="s">
        <v>31</v>
      </c>
      <c r="J768" t="s">
        <v>32</v>
      </c>
      <c r="K768">
        <v>143045</v>
      </c>
      <c r="L768">
        <v>6263</v>
      </c>
      <c r="M768">
        <v>4.38</v>
      </c>
      <c r="N768">
        <v>1481</v>
      </c>
      <c r="O768">
        <v>23.65</v>
      </c>
      <c r="P768">
        <v>6905.21</v>
      </c>
      <c r="Q768">
        <v>39618.97</v>
      </c>
      <c r="R768" s="6">
        <v>473.75474460588458</v>
      </c>
      <c r="S768">
        <v>885</v>
      </c>
      <c r="T768" t="str">
        <f ca="1">PROPER(TRIM(Table1[[#This Row],[Campaign Status]]))</f>
        <v>Paused</v>
      </c>
      <c r="V768" s="1">
        <f t="shared" si="33"/>
        <v>1481</v>
      </c>
      <c r="W768" t="str">
        <f t="shared" ca="1" si="34"/>
        <v>North</v>
      </c>
      <c r="X768" s="6">
        <f t="shared" si="35"/>
        <v>41.601702920566701</v>
      </c>
    </row>
    <row r="769" spans="1:24" x14ac:dyDescent="0.3">
      <c r="A769" t="s">
        <v>1532</v>
      </c>
      <c r="B769" t="str">
        <f ca="1">PROPER(TRIM(Table1[[#This Row],[Campaign Name]]))</f>
        <v>Mega Discount</v>
      </c>
      <c r="C769" t="str">
        <f ca="1">PROPER(TRIM(Table1[[#This Row],[Campaign Type]]))</f>
        <v>Retargeting</v>
      </c>
      <c r="D769" t="str">
        <f ca="1">PROPER(TRIM(Table1[[#This Row],[Marketing Channel]]))</f>
        <v>Linkedin</v>
      </c>
      <c r="E769" t="s">
        <v>1533</v>
      </c>
      <c r="F769" t="s">
        <v>140</v>
      </c>
      <c r="G769" t="s">
        <v>11141</v>
      </c>
      <c r="H769" t="s">
        <v>23</v>
      </c>
      <c r="I769" t="s">
        <v>31</v>
      </c>
      <c r="J769" t="s">
        <v>32</v>
      </c>
      <c r="K769">
        <v>194932</v>
      </c>
      <c r="L769">
        <v>11492</v>
      </c>
      <c r="M769">
        <v>5.9</v>
      </c>
      <c r="N769">
        <v>2812</v>
      </c>
      <c r="O769">
        <v>24.47</v>
      </c>
      <c r="P769">
        <v>3830.4648972188602</v>
      </c>
      <c r="Q769">
        <v>16503.21</v>
      </c>
      <c r="R769" s="6">
        <v>330.84091468850914</v>
      </c>
      <c r="S769">
        <v>2673</v>
      </c>
      <c r="T769" t="str">
        <f ca="1">PROPER(TRIM(Table1[[#This Row],[Campaign Status]]))</f>
        <v>Active</v>
      </c>
      <c r="V769" s="1">
        <f t="shared" si="33"/>
        <v>2812</v>
      </c>
      <c r="W769" t="str">
        <f t="shared" ca="1" si="34"/>
        <v>west</v>
      </c>
      <c r="X769" s="6">
        <f t="shared" si="35"/>
        <v>473.75474460588458</v>
      </c>
    </row>
    <row r="770" spans="1:24" x14ac:dyDescent="0.3">
      <c r="A770" t="s">
        <v>1534</v>
      </c>
      <c r="B770" t="str">
        <f ca="1">PROPER(TRIM(Table1[[#This Row],[Campaign Name]]))</f>
        <v>Summer Sale</v>
      </c>
      <c r="C770" t="str">
        <f ca="1">PROPER(TRIM(Table1[[#This Row],[Campaign Type]]))</f>
        <v>Awareness</v>
      </c>
      <c r="D770" t="str">
        <f ca="1">PROPER(TRIM(Table1[[#This Row],[Marketing Channel]]))</f>
        <v>Meta Ads</v>
      </c>
      <c r="E770" t="s">
        <v>524</v>
      </c>
      <c r="F770" t="s">
        <v>711</v>
      </c>
      <c r="G770" t="s">
        <v>46</v>
      </c>
      <c r="H770" t="s">
        <v>42</v>
      </c>
      <c r="I770" t="s">
        <v>31</v>
      </c>
      <c r="J770" t="s">
        <v>25</v>
      </c>
      <c r="K770">
        <v>182840</v>
      </c>
      <c r="L770">
        <v>19290</v>
      </c>
      <c r="M770">
        <v>10.55</v>
      </c>
      <c r="N770">
        <v>1038</v>
      </c>
      <c r="O770">
        <v>5.38</v>
      </c>
      <c r="P770">
        <v>2724.37</v>
      </c>
      <c r="Q770">
        <v>18705.849999999999</v>
      </c>
      <c r="R770" s="6">
        <v>586.61195065281152</v>
      </c>
      <c r="S770">
        <v>609</v>
      </c>
      <c r="T770" t="str">
        <f ca="1">PROPER(TRIM(Table1[[#This Row],[Campaign Status]]))</f>
        <v>Completed</v>
      </c>
      <c r="V770" s="1">
        <f t="shared" ref="V770:V833" si="36">IF(N770="",ROUND(L770*O770/100,0),N770)</f>
        <v>1038</v>
      </c>
      <c r="W770" t="str">
        <f t="shared" ca="1" si="34"/>
        <v>South</v>
      </c>
      <c r="X770" s="6">
        <f t="shared" si="35"/>
        <v>330.84091468850914</v>
      </c>
    </row>
    <row r="771" spans="1:24" x14ac:dyDescent="0.3">
      <c r="A771" t="s">
        <v>1535</v>
      </c>
      <c r="B771" t="str">
        <f ca="1">PROPER(TRIM(Table1[[#This Row],[Campaign Name]]))</f>
        <v>Mega Discount</v>
      </c>
      <c r="C771" t="str">
        <f ca="1">PROPER(TRIM(Table1[[#This Row],[Campaign Type]]))</f>
        <v>Sales</v>
      </c>
      <c r="D771" t="str">
        <f ca="1">PROPER(TRIM(Table1[[#This Row],[Marketing Channel]]))</f>
        <v>Instagram</v>
      </c>
      <c r="E771" t="s">
        <v>555</v>
      </c>
      <c r="F771" t="s">
        <v>492</v>
      </c>
      <c r="G771" t="s">
        <v>29</v>
      </c>
      <c r="H771" t="s">
        <v>61</v>
      </c>
      <c r="I771" t="s">
        <v>24</v>
      </c>
      <c r="J771" t="s">
        <v>63</v>
      </c>
      <c r="K771">
        <v>73415</v>
      </c>
      <c r="L771">
        <v>7056</v>
      </c>
      <c r="M771">
        <v>9.61</v>
      </c>
      <c r="N771">
        <v>1666</v>
      </c>
      <c r="O771">
        <v>23.61</v>
      </c>
      <c r="P771">
        <v>250</v>
      </c>
      <c r="Q771">
        <v>29407.72</v>
      </c>
      <c r="R771" s="6">
        <v>11663.088</v>
      </c>
      <c r="S771">
        <v>1631</v>
      </c>
      <c r="T771" t="str">
        <f ca="1">PROPER(TRIM(Table1[[#This Row],[Campaign Status]]))</f>
        <v>Active</v>
      </c>
      <c r="V771" s="1">
        <f t="shared" si="36"/>
        <v>1666</v>
      </c>
      <c r="W771" t="str">
        <f t="shared" ref="W771:W834" ca="1" si="37">IF(OR(D771="Delhi",D771="lucknow",D771="jaipur"),"North",IF(OR(D771="Bengaluru",D771="chennai"),"South",IF(D771="Kolkata","East",IF(OR(D771="Mumbai",D771="Pune",D771="Ahmedabad"),"west","unknown"))))</f>
        <v>North</v>
      </c>
      <c r="X771" s="6">
        <f t="shared" si="35"/>
        <v>586.61195065281152</v>
      </c>
    </row>
    <row r="772" spans="1:24" x14ac:dyDescent="0.3">
      <c r="A772" t="s">
        <v>1536</v>
      </c>
      <c r="B772" t="str">
        <f ca="1">PROPER(TRIM(Table1[[#This Row],[Campaign Name]]))</f>
        <v>Festive Offer</v>
      </c>
      <c r="C772" t="str">
        <f ca="1">PROPER(TRIM(Table1[[#This Row],[Campaign Type]]))</f>
        <v>Awareness</v>
      </c>
      <c r="D772" t="str">
        <f ca="1">PROPER(TRIM(Table1[[#This Row],[Marketing Channel]]))</f>
        <v>Linkedin</v>
      </c>
      <c r="E772" t="s">
        <v>1487</v>
      </c>
      <c r="F772" t="s">
        <v>223</v>
      </c>
      <c r="G772" t="s">
        <v>29</v>
      </c>
      <c r="H772" t="s">
        <v>67</v>
      </c>
      <c r="I772" t="s">
        <v>68</v>
      </c>
      <c r="J772" t="s">
        <v>25</v>
      </c>
      <c r="K772">
        <v>197157</v>
      </c>
      <c r="L772">
        <v>29434</v>
      </c>
      <c r="M772">
        <v>14.93</v>
      </c>
      <c r="N772">
        <v>4182</v>
      </c>
      <c r="O772">
        <v>14.21</v>
      </c>
      <c r="P772">
        <v>3830.4648972188602</v>
      </c>
      <c r="Q772">
        <v>21815.25</v>
      </c>
      <c r="R772" s="6">
        <v>469.51964279425039</v>
      </c>
      <c r="S772">
        <v>2766</v>
      </c>
      <c r="T772" t="str">
        <f ca="1">PROPER(TRIM(Table1[[#This Row],[Campaign Status]]))</f>
        <v>Paused</v>
      </c>
      <c r="V772" s="1">
        <f t="shared" si="36"/>
        <v>4182</v>
      </c>
      <c r="W772" t="str">
        <f t="shared" ca="1" si="37"/>
        <v>North</v>
      </c>
      <c r="X772" s="6">
        <f t="shared" ref="X772:X835" si="38">R771*1</f>
        <v>11663.088</v>
      </c>
    </row>
    <row r="773" spans="1:24" hidden="1" x14ac:dyDescent="0.3">
      <c r="A773" t="s">
        <v>1537</v>
      </c>
      <c r="B773" t="str">
        <f ca="1">PROPER(TRIM(Table1[[#This Row],[Campaign Name]]))</f>
        <v>New Launch</v>
      </c>
      <c r="C773" t="str">
        <f ca="1">PROPER(TRIM(Table1[[#This Row],[Campaign Type]]))</f>
        <v>Awareness</v>
      </c>
      <c r="D773" t="str">
        <f ca="1">PROPER(TRIM(Table1[[#This Row],[Marketing Channel]]))</f>
        <v>Google Ads</v>
      </c>
      <c r="E773" t="s">
        <v>546</v>
      </c>
      <c r="F773" t="s">
        <v>378</v>
      </c>
      <c r="G773" t="s">
        <v>11141</v>
      </c>
      <c r="H773" t="s">
        <v>36</v>
      </c>
      <c r="I773" t="s">
        <v>62</v>
      </c>
      <c r="J773" t="s">
        <v>63</v>
      </c>
      <c r="K773">
        <v>108282</v>
      </c>
      <c r="L773">
        <v>5923</v>
      </c>
      <c r="M773">
        <v>5.47</v>
      </c>
      <c r="N773">
        <v>505</v>
      </c>
      <c r="O773">
        <v>8.5299999999999994</v>
      </c>
      <c r="P773">
        <v>250</v>
      </c>
      <c r="R773" s="6" t="e">
        <v>#VALUE!</v>
      </c>
      <c r="S773">
        <v>448</v>
      </c>
      <c r="T773" t="str">
        <f ca="1">PROPER(TRIM(Table1[[#This Row],[Campaign Status]]))</f>
        <v>Paused</v>
      </c>
      <c r="V773" s="1">
        <f t="shared" si="36"/>
        <v>505</v>
      </c>
      <c r="W773" t="str">
        <f t="shared" ca="1" si="37"/>
        <v>west</v>
      </c>
      <c r="X773" s="6">
        <f t="shared" si="38"/>
        <v>469.51964279425039</v>
      </c>
    </row>
    <row r="774" spans="1:24" x14ac:dyDescent="0.3">
      <c r="A774" t="s">
        <v>1538</v>
      </c>
      <c r="B774" t="str">
        <f ca="1">PROPER(TRIM(Table1[[#This Row],[Campaign Name]]))</f>
        <v>Mega Discount</v>
      </c>
      <c r="C774" t="str">
        <f ca="1">PROPER(TRIM(Table1[[#This Row],[Campaign Type]]))</f>
        <v>Retargeting</v>
      </c>
      <c r="D774" t="str">
        <f ca="1">PROPER(TRIM(Table1[[#This Row],[Marketing Channel]]))</f>
        <v>Meta Ads</v>
      </c>
      <c r="E774" t="s">
        <v>398</v>
      </c>
      <c r="F774" t="s">
        <v>214</v>
      </c>
      <c r="G774" t="s">
        <v>11141</v>
      </c>
      <c r="H774" t="s">
        <v>36</v>
      </c>
      <c r="I774" t="s">
        <v>31</v>
      </c>
      <c r="J774" t="s">
        <v>63</v>
      </c>
      <c r="K774">
        <v>159633</v>
      </c>
      <c r="L774">
        <v>17552</v>
      </c>
      <c r="M774">
        <v>11</v>
      </c>
      <c r="N774">
        <v>2594</v>
      </c>
      <c r="O774">
        <v>14.78</v>
      </c>
      <c r="P774">
        <v>250</v>
      </c>
      <c r="Q774">
        <v>6313.94</v>
      </c>
      <c r="R774" s="6">
        <v>2425.576</v>
      </c>
      <c r="S774">
        <v>898</v>
      </c>
      <c r="T774" t="str">
        <f ca="1">PROPER(TRIM(Table1[[#This Row],[Campaign Status]]))</f>
        <v>Paused</v>
      </c>
      <c r="V774" s="1">
        <f t="shared" si="36"/>
        <v>2594</v>
      </c>
      <c r="W774" t="str">
        <f t="shared" ca="1" si="37"/>
        <v>west</v>
      </c>
      <c r="X774" s="6" t="e">
        <f t="shared" si="38"/>
        <v>#VALUE!</v>
      </c>
    </row>
    <row r="775" spans="1:24" x14ac:dyDescent="0.3">
      <c r="A775" t="s">
        <v>1539</v>
      </c>
      <c r="B775" t="str">
        <f ca="1">PROPER(TRIM(Table1[[#This Row],[Campaign Name]]))</f>
        <v>Summer Sale</v>
      </c>
      <c r="C775" t="str">
        <f ca="1">PROPER(TRIM(Table1[[#This Row],[Campaign Type]]))</f>
        <v>Retargeting</v>
      </c>
      <c r="D775" t="str">
        <f ca="1">PROPER(TRIM(Table1[[#This Row],[Marketing Channel]]))</f>
        <v>Google Ads</v>
      </c>
      <c r="E775" t="s">
        <v>607</v>
      </c>
      <c r="F775" t="s">
        <v>1483</v>
      </c>
      <c r="G775" t="s">
        <v>11141</v>
      </c>
      <c r="H775" t="s">
        <v>36</v>
      </c>
      <c r="I775" t="s">
        <v>68</v>
      </c>
      <c r="J775" t="s">
        <v>25</v>
      </c>
      <c r="K775">
        <v>78297</v>
      </c>
      <c r="L775">
        <v>3377</v>
      </c>
      <c r="M775">
        <v>4.3099999999999996</v>
      </c>
      <c r="N775">
        <v>426</v>
      </c>
      <c r="O775">
        <v>12.61</v>
      </c>
      <c r="P775">
        <v>250</v>
      </c>
      <c r="Q775">
        <v>44145.25</v>
      </c>
      <c r="R775" s="6">
        <v>17558.099999999999</v>
      </c>
      <c r="S775">
        <v>145</v>
      </c>
      <c r="T775" t="str">
        <f ca="1">PROPER(TRIM(Table1[[#This Row],[Campaign Status]]))</f>
        <v>Completed</v>
      </c>
      <c r="V775" s="1">
        <f t="shared" si="36"/>
        <v>426</v>
      </c>
      <c r="W775" t="str">
        <f t="shared" ca="1" si="37"/>
        <v>west</v>
      </c>
      <c r="X775" s="6">
        <f t="shared" si="38"/>
        <v>2425.576</v>
      </c>
    </row>
    <row r="776" spans="1:24" x14ac:dyDescent="0.3">
      <c r="A776" t="s">
        <v>1540</v>
      </c>
      <c r="B776" t="str">
        <f ca="1">PROPER(TRIM(Table1[[#This Row],[Campaign Name]]))</f>
        <v>Summer Sale</v>
      </c>
      <c r="C776" t="str">
        <f ca="1">PROPER(TRIM(Table1[[#This Row],[Campaign Type]]))</f>
        <v>Retargeting</v>
      </c>
      <c r="D776" t="str">
        <f ca="1">PROPER(TRIM(Table1[[#This Row],[Marketing Channel]]))</f>
        <v>Youtube</v>
      </c>
      <c r="E776" t="s">
        <v>1541</v>
      </c>
      <c r="F776" t="s">
        <v>442</v>
      </c>
      <c r="G776" t="s">
        <v>46</v>
      </c>
      <c r="H776" t="s">
        <v>42</v>
      </c>
      <c r="I776" t="s">
        <v>24</v>
      </c>
      <c r="J776" t="s">
        <v>32</v>
      </c>
      <c r="K776">
        <v>124272</v>
      </c>
      <c r="L776">
        <v>13481</v>
      </c>
      <c r="M776">
        <v>10.85</v>
      </c>
      <c r="N776">
        <v>2323</v>
      </c>
      <c r="O776">
        <v>17.23</v>
      </c>
      <c r="P776">
        <v>3891.7088323699436</v>
      </c>
      <c r="Q776">
        <v>32779.019999999997</v>
      </c>
      <c r="R776" s="6">
        <v>742.27832584377791</v>
      </c>
      <c r="S776">
        <v>897</v>
      </c>
      <c r="T776" t="str">
        <f ca="1">PROPER(TRIM(Table1[[#This Row],[Campaign Status]]))</f>
        <v>Paused</v>
      </c>
      <c r="V776" s="1">
        <f t="shared" si="36"/>
        <v>2323</v>
      </c>
      <c r="W776" t="str">
        <f t="shared" ca="1" si="37"/>
        <v>South</v>
      </c>
      <c r="X776" s="6">
        <f t="shared" si="38"/>
        <v>17558.099999999999</v>
      </c>
    </row>
    <row r="777" spans="1:24" x14ac:dyDescent="0.3">
      <c r="A777" t="s">
        <v>1542</v>
      </c>
      <c r="B777" t="str">
        <f ca="1">PROPER(TRIM(Table1[[#This Row],[Campaign Name]]))</f>
        <v>Summer Sale</v>
      </c>
      <c r="C777" t="str">
        <f ca="1">PROPER(TRIM(Table1[[#This Row],[Campaign Type]]))</f>
        <v>Lead Gen</v>
      </c>
      <c r="D777" t="str">
        <f ca="1">PROPER(TRIM(Table1[[#This Row],[Marketing Channel]]))</f>
        <v>Youtube</v>
      </c>
      <c r="E777" t="s">
        <v>834</v>
      </c>
      <c r="F777" t="s">
        <v>925</v>
      </c>
      <c r="G777" t="s">
        <v>11141</v>
      </c>
      <c r="H777" t="s">
        <v>36</v>
      </c>
      <c r="I777" t="s">
        <v>24</v>
      </c>
      <c r="J777" t="s">
        <v>63</v>
      </c>
      <c r="K777">
        <v>67240</v>
      </c>
      <c r="L777">
        <v>8155</v>
      </c>
      <c r="M777">
        <v>12.13</v>
      </c>
      <c r="N777">
        <v>1035</v>
      </c>
      <c r="O777">
        <v>12.69</v>
      </c>
      <c r="P777">
        <v>2072.85</v>
      </c>
      <c r="Q777">
        <v>10760.28</v>
      </c>
      <c r="R777" s="6">
        <v>419.10557927491141</v>
      </c>
      <c r="S777">
        <v>36</v>
      </c>
      <c r="T777" t="str">
        <f ca="1">PROPER(TRIM(Table1[[#This Row],[Campaign Status]]))</f>
        <v>Completed</v>
      </c>
      <c r="V777" s="1">
        <f t="shared" si="36"/>
        <v>1035</v>
      </c>
      <c r="W777" t="str">
        <f t="shared" ca="1" si="37"/>
        <v>west</v>
      </c>
      <c r="X777" s="6">
        <f t="shared" si="38"/>
        <v>742.27832584377791</v>
      </c>
    </row>
    <row r="778" spans="1:24" x14ac:dyDescent="0.3">
      <c r="A778" t="s">
        <v>1543</v>
      </c>
      <c r="B778" t="str">
        <f ca="1">PROPER(TRIM(Table1[[#This Row],[Campaign Name]]))</f>
        <v>Festive Offer</v>
      </c>
      <c r="C778" t="str">
        <f ca="1">PROPER(TRIM(Table1[[#This Row],[Campaign Type]]))</f>
        <v>Awareness</v>
      </c>
      <c r="D778" t="str">
        <f ca="1">PROPER(TRIM(Table1[[#This Row],[Marketing Channel]]))</f>
        <v>Instagram</v>
      </c>
      <c r="E778" t="s">
        <v>278</v>
      </c>
      <c r="F778" t="s">
        <v>509</v>
      </c>
      <c r="G778" t="s">
        <v>46</v>
      </c>
      <c r="H778" t="s">
        <v>30</v>
      </c>
      <c r="I778" t="s">
        <v>62</v>
      </c>
      <c r="J778" t="s">
        <v>32</v>
      </c>
      <c r="K778">
        <v>39362</v>
      </c>
      <c r="L778">
        <v>961</v>
      </c>
      <c r="M778">
        <v>2.44</v>
      </c>
      <c r="N778">
        <v>122</v>
      </c>
      <c r="O778">
        <v>12.7</v>
      </c>
      <c r="P778">
        <v>3283.48</v>
      </c>
      <c r="Q778">
        <v>40021.800000000003</v>
      </c>
      <c r="R778" s="6">
        <v>1118.8836234726571</v>
      </c>
      <c r="S778">
        <v>12</v>
      </c>
      <c r="T778" t="str">
        <f ca="1">PROPER(TRIM(Table1[[#This Row],[Campaign Status]]))</f>
        <v>Paused</v>
      </c>
      <c r="V778" s="1">
        <f t="shared" si="36"/>
        <v>122</v>
      </c>
      <c r="W778" t="str">
        <f t="shared" ca="1" si="37"/>
        <v>South</v>
      </c>
      <c r="X778" s="6">
        <f t="shared" si="38"/>
        <v>419.10557927491141</v>
      </c>
    </row>
    <row r="779" spans="1:24" x14ac:dyDescent="0.3">
      <c r="A779" t="s">
        <v>1544</v>
      </c>
      <c r="B779" t="str">
        <f ca="1">PROPER(TRIM(Table1[[#This Row],[Campaign Name]]))</f>
        <v>Flash Sale</v>
      </c>
      <c r="C779" t="str">
        <f ca="1">PROPER(TRIM(Table1[[#This Row],[Campaign Type]]))</f>
        <v>Lead Gen</v>
      </c>
      <c r="D779" t="str">
        <f ca="1">PROPER(TRIM(Table1[[#This Row],[Marketing Channel]]))</f>
        <v>Instagram</v>
      </c>
      <c r="E779" t="s">
        <v>1007</v>
      </c>
      <c r="F779" t="s">
        <v>519</v>
      </c>
      <c r="G779" t="s">
        <v>41</v>
      </c>
      <c r="H779" t="s">
        <v>11140</v>
      </c>
      <c r="I779" t="s">
        <v>62</v>
      </c>
      <c r="J779" t="s">
        <v>63</v>
      </c>
      <c r="K779">
        <v>12759</v>
      </c>
      <c r="L779">
        <v>132</v>
      </c>
      <c r="M779">
        <v>1.03</v>
      </c>
      <c r="N779">
        <v>41</v>
      </c>
      <c r="O779">
        <v>31.06</v>
      </c>
      <c r="P779">
        <v>3982.6304252733912</v>
      </c>
      <c r="Q779">
        <v>33542.01</v>
      </c>
      <c r="R779" s="6">
        <v>742.20744629342516</v>
      </c>
      <c r="S779">
        <v>34</v>
      </c>
      <c r="T779" t="str">
        <f ca="1">PROPER(TRIM(Table1[[#This Row],[Campaign Status]]))</f>
        <v>Active</v>
      </c>
      <c r="V779" s="1">
        <f t="shared" si="36"/>
        <v>41</v>
      </c>
      <c r="W779" t="str">
        <f t="shared" ca="1" si="37"/>
        <v>East</v>
      </c>
      <c r="X779" s="6">
        <f t="shared" si="38"/>
        <v>1118.8836234726571</v>
      </c>
    </row>
    <row r="780" spans="1:24" x14ac:dyDescent="0.3">
      <c r="A780" t="s">
        <v>1545</v>
      </c>
      <c r="B780" t="str">
        <f ca="1">PROPER(TRIM(Table1[[#This Row],[Campaign Name]]))</f>
        <v>Mega Discount</v>
      </c>
      <c r="C780" t="str">
        <f ca="1">PROPER(TRIM(Table1[[#This Row],[Campaign Type]]))</f>
        <v>Awareness</v>
      </c>
      <c r="D780" t="str">
        <f ca="1">PROPER(TRIM(Table1[[#This Row],[Marketing Channel]]))</f>
        <v>Google Ads</v>
      </c>
      <c r="E780" t="s">
        <v>1546</v>
      </c>
      <c r="F780" t="s">
        <v>978</v>
      </c>
      <c r="G780" t="s">
        <v>46</v>
      </c>
      <c r="H780" t="s">
        <v>42</v>
      </c>
      <c r="I780" t="s">
        <v>24</v>
      </c>
      <c r="J780" t="s">
        <v>32</v>
      </c>
      <c r="K780">
        <v>100673</v>
      </c>
      <c r="L780">
        <v>439</v>
      </c>
      <c r="M780">
        <v>0.44</v>
      </c>
      <c r="N780">
        <v>79</v>
      </c>
      <c r="O780">
        <v>18</v>
      </c>
      <c r="P780">
        <v>14184.07</v>
      </c>
      <c r="Q780">
        <v>5563.35</v>
      </c>
      <c r="R780" s="6">
        <v>-60.777477832526202</v>
      </c>
      <c r="S780">
        <v>35</v>
      </c>
      <c r="T780" t="str">
        <f ca="1">PROPER(TRIM(Table1[[#This Row],[Campaign Status]]))</f>
        <v>Active</v>
      </c>
      <c r="V780" s="1">
        <f t="shared" si="36"/>
        <v>79</v>
      </c>
      <c r="W780" t="str">
        <f t="shared" ca="1" si="37"/>
        <v>South</v>
      </c>
      <c r="X780" s="6">
        <f t="shared" si="38"/>
        <v>742.20744629342516</v>
      </c>
    </row>
    <row r="781" spans="1:24" x14ac:dyDescent="0.3">
      <c r="A781" t="s">
        <v>1547</v>
      </c>
      <c r="B781" t="str">
        <f ca="1">PROPER(TRIM(Table1[[#This Row],[Campaign Name]]))</f>
        <v>New Launch</v>
      </c>
      <c r="C781" t="str">
        <f ca="1">PROPER(TRIM(Table1[[#This Row],[Campaign Type]]))</f>
        <v>Awareness</v>
      </c>
      <c r="D781" t="str">
        <f ca="1">PROPER(TRIM(Table1[[#This Row],[Marketing Channel]]))</f>
        <v>Email</v>
      </c>
      <c r="E781" t="s">
        <v>688</v>
      </c>
      <c r="F781" t="s">
        <v>637</v>
      </c>
      <c r="G781" t="s">
        <v>11141</v>
      </c>
      <c r="H781" t="s">
        <v>54</v>
      </c>
      <c r="I781" t="s">
        <v>62</v>
      </c>
      <c r="J781" t="s">
        <v>63</v>
      </c>
      <c r="K781">
        <v>36323</v>
      </c>
      <c r="L781">
        <v>3408</v>
      </c>
      <c r="M781">
        <v>9.3800000000000008</v>
      </c>
      <c r="N781">
        <v>508</v>
      </c>
      <c r="O781">
        <v>14.91</v>
      </c>
      <c r="P781">
        <v>4021.4266195524165</v>
      </c>
      <c r="Q781">
        <v>3093.08</v>
      </c>
      <c r="R781" s="6">
        <v>-23.085007072831811</v>
      </c>
      <c r="S781">
        <v>23</v>
      </c>
      <c r="T781" t="str">
        <f ca="1">PROPER(TRIM(Table1[[#This Row],[Campaign Status]]))</f>
        <v>Completed</v>
      </c>
      <c r="V781" s="1">
        <f t="shared" si="36"/>
        <v>508</v>
      </c>
      <c r="W781" t="str">
        <f t="shared" ca="1" si="37"/>
        <v>west</v>
      </c>
      <c r="X781" s="6">
        <f t="shared" si="38"/>
        <v>-60.777477832526202</v>
      </c>
    </row>
    <row r="782" spans="1:24" x14ac:dyDescent="0.3">
      <c r="A782" t="s">
        <v>1548</v>
      </c>
      <c r="B782" t="str">
        <f ca="1">PROPER(TRIM(Table1[[#This Row],[Campaign Name]]))</f>
        <v>Summer Sale</v>
      </c>
      <c r="C782" t="str">
        <f ca="1">PROPER(TRIM(Table1[[#This Row],[Campaign Type]]))</f>
        <v>Lead Gen</v>
      </c>
      <c r="D782" t="str">
        <f ca="1">PROPER(TRIM(Table1[[#This Row],[Marketing Channel]]))</f>
        <v>Google Ads</v>
      </c>
      <c r="E782" t="s">
        <v>1549</v>
      </c>
      <c r="F782" t="s">
        <v>711</v>
      </c>
      <c r="G782" t="s">
        <v>11141</v>
      </c>
      <c r="H782" t="s">
        <v>36</v>
      </c>
      <c r="I782" t="s">
        <v>31</v>
      </c>
      <c r="J782" t="s">
        <v>63</v>
      </c>
      <c r="K782">
        <v>109884</v>
      </c>
      <c r="L782">
        <v>6833</v>
      </c>
      <c r="M782">
        <v>6.22</v>
      </c>
      <c r="N782">
        <v>213</v>
      </c>
      <c r="O782">
        <v>3.12</v>
      </c>
      <c r="P782">
        <v>3988.1535696969677</v>
      </c>
      <c r="Q782">
        <v>13608.84</v>
      </c>
      <c r="R782" s="6">
        <v>241.23159407409784</v>
      </c>
      <c r="S782">
        <v>86</v>
      </c>
      <c r="T782" t="str">
        <f ca="1">PROPER(TRIM(Table1[[#This Row],[Campaign Status]]))</f>
        <v>Paused</v>
      </c>
      <c r="V782" s="1">
        <f t="shared" si="36"/>
        <v>213</v>
      </c>
      <c r="W782" t="str">
        <f t="shared" ca="1" si="37"/>
        <v>west</v>
      </c>
      <c r="X782" s="6">
        <f t="shared" si="38"/>
        <v>-23.085007072831811</v>
      </c>
    </row>
    <row r="783" spans="1:24" x14ac:dyDescent="0.3">
      <c r="A783" t="s">
        <v>1550</v>
      </c>
      <c r="B783" t="str">
        <f ca="1">PROPER(TRIM(Table1[[#This Row],[Campaign Name]]))</f>
        <v>Flash Sale</v>
      </c>
      <c r="C783" t="str">
        <f ca="1">PROPER(TRIM(Table1[[#This Row],[Campaign Type]]))</f>
        <v>Awareness</v>
      </c>
      <c r="D783" t="str">
        <f ca="1">PROPER(TRIM(Table1[[#This Row],[Marketing Channel]]))</f>
        <v>Google Ads</v>
      </c>
      <c r="E783" t="s">
        <v>758</v>
      </c>
      <c r="F783" t="s">
        <v>49</v>
      </c>
      <c r="G783" t="s">
        <v>29</v>
      </c>
      <c r="H783" t="s">
        <v>61</v>
      </c>
      <c r="I783" t="s">
        <v>24</v>
      </c>
      <c r="J783" t="s">
        <v>25</v>
      </c>
      <c r="K783">
        <v>9884</v>
      </c>
      <c r="L783">
        <v>333</v>
      </c>
      <c r="M783">
        <v>3.37</v>
      </c>
      <c r="N783">
        <v>22</v>
      </c>
      <c r="O783">
        <v>6.61</v>
      </c>
      <c r="P783">
        <v>3988.1535696969677</v>
      </c>
      <c r="Q783">
        <v>5483.07</v>
      </c>
      <c r="R783" s="6">
        <v>37.483923429172769</v>
      </c>
      <c r="S783">
        <v>5</v>
      </c>
      <c r="T783" t="str">
        <f ca="1">PROPER(TRIM(Table1[[#This Row],[Campaign Status]]))</f>
        <v>Completed</v>
      </c>
      <c r="V783" s="1">
        <f t="shared" si="36"/>
        <v>22</v>
      </c>
      <c r="W783" t="str">
        <f t="shared" ca="1" si="37"/>
        <v>North</v>
      </c>
      <c r="X783" s="6">
        <f t="shared" si="38"/>
        <v>241.23159407409784</v>
      </c>
    </row>
    <row r="784" spans="1:24" x14ac:dyDescent="0.3">
      <c r="A784" t="s">
        <v>1551</v>
      </c>
      <c r="B784" t="str">
        <f ca="1">PROPER(TRIM(Table1[[#This Row],[Campaign Name]]))</f>
        <v>Festive Offer</v>
      </c>
      <c r="C784" t="str">
        <f ca="1">PROPER(TRIM(Table1[[#This Row],[Campaign Type]]))</f>
        <v>Retargeting</v>
      </c>
      <c r="D784" t="str">
        <f ca="1">PROPER(TRIM(Table1[[#This Row],[Marketing Channel]]))</f>
        <v>Youtube</v>
      </c>
      <c r="E784" t="s">
        <v>643</v>
      </c>
      <c r="F784" t="s">
        <v>384</v>
      </c>
      <c r="G784" t="s">
        <v>29</v>
      </c>
      <c r="H784" t="s">
        <v>99</v>
      </c>
      <c r="I784" t="s">
        <v>24</v>
      </c>
      <c r="J784" t="s">
        <v>63</v>
      </c>
      <c r="K784">
        <v>45468</v>
      </c>
      <c r="L784">
        <v>1071</v>
      </c>
      <c r="M784">
        <v>2.36</v>
      </c>
      <c r="N784">
        <v>145</v>
      </c>
      <c r="O784">
        <v>13.54</v>
      </c>
      <c r="P784">
        <v>3891.7088323699436</v>
      </c>
      <c r="Q784">
        <v>46342.12</v>
      </c>
      <c r="R784" s="6">
        <v>1090.7910379764696</v>
      </c>
      <c r="S784">
        <v>91</v>
      </c>
      <c r="T784" t="str">
        <f ca="1">PROPER(TRIM(Table1[[#This Row],[Campaign Status]]))</f>
        <v>Paused</v>
      </c>
      <c r="V784" s="1">
        <f t="shared" si="36"/>
        <v>145</v>
      </c>
      <c r="W784" t="str">
        <f t="shared" ca="1" si="37"/>
        <v>North</v>
      </c>
      <c r="X784" s="6">
        <f t="shared" si="38"/>
        <v>37.483923429172769</v>
      </c>
    </row>
    <row r="785" spans="1:24" hidden="1" x14ac:dyDescent="0.3">
      <c r="A785" t="s">
        <v>1552</v>
      </c>
      <c r="B785" t="str">
        <f ca="1">PROPER(TRIM(Table1[[#This Row],[Campaign Name]]))</f>
        <v>Summer Sale</v>
      </c>
      <c r="C785" t="str">
        <f ca="1">PROPER(TRIM(Table1[[#This Row],[Campaign Type]]))</f>
        <v>Retargeting</v>
      </c>
      <c r="D785" t="str">
        <f ca="1">PROPER(TRIM(Table1[[#This Row],[Marketing Channel]]))</f>
        <v>Email</v>
      </c>
      <c r="E785" t="s">
        <v>801</v>
      </c>
      <c r="F785" t="s">
        <v>53</v>
      </c>
      <c r="G785" t="s">
        <v>29</v>
      </c>
      <c r="H785" t="s">
        <v>67</v>
      </c>
      <c r="I785" t="s">
        <v>24</v>
      </c>
      <c r="J785" t="s">
        <v>63</v>
      </c>
      <c r="K785">
        <v>60827</v>
      </c>
      <c r="L785">
        <v>4882</v>
      </c>
      <c r="M785">
        <v>8.0299999999999994</v>
      </c>
      <c r="N785">
        <v>16</v>
      </c>
      <c r="O785">
        <v>0.33</v>
      </c>
      <c r="P785">
        <v>250</v>
      </c>
      <c r="R785" s="6" t="e">
        <v>#VALUE!</v>
      </c>
      <c r="S785">
        <v>4</v>
      </c>
      <c r="T785" t="str">
        <f ca="1">PROPER(TRIM(Table1[[#This Row],[Campaign Status]]))</f>
        <v>Completed</v>
      </c>
      <c r="V785" s="1">
        <f t="shared" si="36"/>
        <v>16</v>
      </c>
      <c r="W785" t="str">
        <f t="shared" ca="1" si="37"/>
        <v>North</v>
      </c>
      <c r="X785" s="6">
        <f t="shared" si="38"/>
        <v>1090.7910379764696</v>
      </c>
    </row>
    <row r="786" spans="1:24" x14ac:dyDescent="0.3">
      <c r="A786" t="s">
        <v>1553</v>
      </c>
      <c r="B786" t="str">
        <f ca="1">PROPER(TRIM(Table1[[#This Row],[Campaign Name]]))</f>
        <v>Festive Offer</v>
      </c>
      <c r="C786" t="str">
        <f ca="1">PROPER(TRIM(Table1[[#This Row],[Campaign Type]]))</f>
        <v>Awareness</v>
      </c>
      <c r="D786" t="str">
        <f ca="1">PROPER(TRIM(Table1[[#This Row],[Marketing Channel]]))</f>
        <v>Meta Ads</v>
      </c>
      <c r="E786" t="s">
        <v>567</v>
      </c>
      <c r="F786" t="s">
        <v>679</v>
      </c>
      <c r="G786" t="s">
        <v>11141</v>
      </c>
      <c r="H786" t="s">
        <v>54</v>
      </c>
      <c r="I786" t="s">
        <v>24</v>
      </c>
      <c r="J786" t="s">
        <v>63</v>
      </c>
      <c r="K786">
        <v>149361</v>
      </c>
      <c r="L786">
        <v>21315</v>
      </c>
      <c r="M786">
        <v>14.27</v>
      </c>
      <c r="N786">
        <v>4822</v>
      </c>
      <c r="O786">
        <v>22.62</v>
      </c>
      <c r="P786">
        <v>3059.6</v>
      </c>
      <c r="Q786">
        <v>14441.7</v>
      </c>
      <c r="R786" s="6">
        <v>372.01268139626097</v>
      </c>
      <c r="S786">
        <v>92</v>
      </c>
      <c r="T786" t="str">
        <f ca="1">PROPER(TRIM(Table1[[#This Row],[Campaign Status]]))</f>
        <v>Paused</v>
      </c>
      <c r="V786" s="1">
        <f t="shared" si="36"/>
        <v>4822</v>
      </c>
      <c r="W786" t="str">
        <f t="shared" ca="1" si="37"/>
        <v>west</v>
      </c>
      <c r="X786" s="6" t="e">
        <f t="shared" si="38"/>
        <v>#VALUE!</v>
      </c>
    </row>
    <row r="787" spans="1:24" x14ac:dyDescent="0.3">
      <c r="A787" t="s">
        <v>1554</v>
      </c>
      <c r="B787" t="str">
        <f ca="1">PROPER(TRIM(Table1[[#This Row],[Campaign Name]]))</f>
        <v>Mega Discount</v>
      </c>
      <c r="C787" t="str">
        <f ca="1">PROPER(TRIM(Table1[[#This Row],[Campaign Type]]))</f>
        <v>Awareness</v>
      </c>
      <c r="D787" t="str">
        <f ca="1">PROPER(TRIM(Table1[[#This Row],[Marketing Channel]]))</f>
        <v>Meta Ads</v>
      </c>
      <c r="E787" t="s">
        <v>419</v>
      </c>
      <c r="F787" t="s">
        <v>98</v>
      </c>
      <c r="G787" t="s">
        <v>29</v>
      </c>
      <c r="H787" t="s">
        <v>67</v>
      </c>
      <c r="I787" t="s">
        <v>24</v>
      </c>
      <c r="J787" t="s">
        <v>63</v>
      </c>
      <c r="K787">
        <v>113789</v>
      </c>
      <c r="L787">
        <v>851</v>
      </c>
      <c r="M787">
        <v>0.75</v>
      </c>
      <c r="N787">
        <v>270</v>
      </c>
      <c r="O787">
        <v>31.73</v>
      </c>
      <c r="P787">
        <v>12653.28</v>
      </c>
      <c r="Q787">
        <v>6867.83</v>
      </c>
      <c r="R787" s="6">
        <v>-45.722927177775254</v>
      </c>
      <c r="S787">
        <v>90</v>
      </c>
      <c r="T787" t="str">
        <f ca="1">PROPER(TRIM(Table1[[#This Row],[Campaign Status]]))</f>
        <v>Completed</v>
      </c>
      <c r="V787" s="1">
        <f t="shared" si="36"/>
        <v>270</v>
      </c>
      <c r="W787" t="str">
        <f t="shared" ca="1" si="37"/>
        <v>North</v>
      </c>
      <c r="X787" s="6">
        <f t="shared" si="38"/>
        <v>372.01268139626097</v>
      </c>
    </row>
    <row r="788" spans="1:24" hidden="1" x14ac:dyDescent="0.3">
      <c r="A788" t="s">
        <v>1555</v>
      </c>
      <c r="B788" t="str">
        <f ca="1">PROPER(TRIM(Table1[[#This Row],[Campaign Name]]))</f>
        <v>Summer Sale</v>
      </c>
      <c r="C788" t="str">
        <f ca="1">PROPER(TRIM(Table1[[#This Row],[Campaign Type]]))</f>
        <v>Sales</v>
      </c>
      <c r="D788" t="str">
        <f ca="1">PROPER(TRIM(Table1[[#This Row],[Marketing Channel]]))</f>
        <v>Meta Ads</v>
      </c>
      <c r="E788" t="s">
        <v>52</v>
      </c>
      <c r="F788" t="s">
        <v>109</v>
      </c>
      <c r="G788" t="s">
        <v>41</v>
      </c>
      <c r="H788" t="s">
        <v>11140</v>
      </c>
      <c r="I788" t="s">
        <v>68</v>
      </c>
      <c r="J788" t="s">
        <v>25</v>
      </c>
      <c r="K788">
        <v>188244</v>
      </c>
      <c r="L788">
        <v>19493</v>
      </c>
      <c r="M788">
        <v>10.36</v>
      </c>
      <c r="N788">
        <v>2456</v>
      </c>
      <c r="O788">
        <v>12.6</v>
      </c>
      <c r="P788">
        <v>3817.8497265160554</v>
      </c>
      <c r="R788" s="6" t="e">
        <v>#VALUE!</v>
      </c>
      <c r="S788">
        <v>701</v>
      </c>
      <c r="T788" t="str">
        <f ca="1">PROPER(TRIM(Table1[[#This Row],[Campaign Status]]))</f>
        <v>Active</v>
      </c>
      <c r="V788" s="1">
        <f t="shared" si="36"/>
        <v>2456</v>
      </c>
      <c r="W788" t="str">
        <f t="shared" ca="1" si="37"/>
        <v>East</v>
      </c>
      <c r="X788" s="6">
        <f t="shared" si="38"/>
        <v>-45.722927177775254</v>
      </c>
    </row>
    <row r="789" spans="1:24" x14ac:dyDescent="0.3">
      <c r="A789" t="s">
        <v>1556</v>
      </c>
      <c r="B789" t="str">
        <f ca="1">PROPER(TRIM(Table1[[#This Row],[Campaign Name]]))</f>
        <v>Flash Sale</v>
      </c>
      <c r="C789" t="str">
        <f ca="1">PROPER(TRIM(Table1[[#This Row],[Campaign Type]]))</f>
        <v>Sales</v>
      </c>
      <c r="D789" t="str">
        <f ca="1">PROPER(TRIM(Table1[[#This Row],[Marketing Channel]]))</f>
        <v>Meta Ads</v>
      </c>
      <c r="E789" t="s">
        <v>1526</v>
      </c>
      <c r="F789" t="s">
        <v>415</v>
      </c>
      <c r="G789" t="s">
        <v>11141</v>
      </c>
      <c r="H789" t="s">
        <v>54</v>
      </c>
      <c r="I789" t="s">
        <v>68</v>
      </c>
      <c r="J789" t="s">
        <v>32</v>
      </c>
      <c r="K789">
        <v>21814</v>
      </c>
      <c r="L789">
        <v>210</v>
      </c>
      <c r="M789">
        <v>0.96</v>
      </c>
      <c r="N789">
        <v>38</v>
      </c>
      <c r="O789">
        <v>18.100000000000001</v>
      </c>
      <c r="P789">
        <v>250</v>
      </c>
      <c r="Q789">
        <v>25260.09</v>
      </c>
      <c r="R789" s="6">
        <v>10004.036</v>
      </c>
      <c r="S789">
        <v>8</v>
      </c>
      <c r="T789" t="str">
        <f ca="1">PROPER(TRIM(Table1[[#This Row],[Campaign Status]]))</f>
        <v>Paused</v>
      </c>
      <c r="V789" s="1">
        <f t="shared" si="36"/>
        <v>38</v>
      </c>
      <c r="W789" t="str">
        <f t="shared" ca="1" si="37"/>
        <v>west</v>
      </c>
      <c r="X789" s="6" t="e">
        <f t="shared" si="38"/>
        <v>#VALUE!</v>
      </c>
    </row>
    <row r="790" spans="1:24" x14ac:dyDescent="0.3">
      <c r="A790" t="s">
        <v>1557</v>
      </c>
      <c r="B790" t="str">
        <f ca="1">PROPER(TRIM(Table1[[#This Row],[Campaign Name]]))</f>
        <v>Flash Sale</v>
      </c>
      <c r="C790" t="str">
        <f ca="1">PROPER(TRIM(Table1[[#This Row],[Campaign Type]]))</f>
        <v>Awareness</v>
      </c>
      <c r="D790" t="str">
        <f ca="1">PROPER(TRIM(Table1[[#This Row],[Marketing Channel]]))</f>
        <v>Meta Ads</v>
      </c>
      <c r="E790" t="s">
        <v>444</v>
      </c>
      <c r="F790" t="s">
        <v>89</v>
      </c>
      <c r="G790" t="s">
        <v>46</v>
      </c>
      <c r="H790" t="s">
        <v>30</v>
      </c>
      <c r="I790" t="s">
        <v>24</v>
      </c>
      <c r="J790" t="s">
        <v>25</v>
      </c>
      <c r="K790">
        <v>168800</v>
      </c>
      <c r="L790">
        <v>18252</v>
      </c>
      <c r="M790">
        <v>10.81</v>
      </c>
      <c r="N790">
        <v>256</v>
      </c>
      <c r="O790">
        <v>1.4</v>
      </c>
      <c r="P790">
        <v>642.14</v>
      </c>
      <c r="Q790">
        <v>12647.99</v>
      </c>
      <c r="R790" s="6">
        <v>1869.6623789204846</v>
      </c>
      <c r="S790">
        <v>69</v>
      </c>
      <c r="T790" t="str">
        <f ca="1">PROPER(TRIM(Table1[[#This Row],[Campaign Status]]))</f>
        <v>Completed</v>
      </c>
      <c r="V790" s="1">
        <f t="shared" si="36"/>
        <v>256</v>
      </c>
      <c r="W790" t="str">
        <f t="shared" ca="1" si="37"/>
        <v>South</v>
      </c>
      <c r="X790" s="6">
        <f t="shared" si="38"/>
        <v>10004.036</v>
      </c>
    </row>
    <row r="791" spans="1:24" x14ac:dyDescent="0.3">
      <c r="A791" t="s">
        <v>1558</v>
      </c>
      <c r="B791" t="str">
        <f ca="1">PROPER(TRIM(Table1[[#This Row],[Campaign Name]]))</f>
        <v>New Launch</v>
      </c>
      <c r="C791" t="str">
        <f ca="1">PROPER(TRIM(Table1[[#This Row],[Campaign Type]]))</f>
        <v>Sales</v>
      </c>
      <c r="D791" t="str">
        <f ca="1">PROPER(TRIM(Table1[[#This Row],[Marketing Channel]]))</f>
        <v>Meta Ads</v>
      </c>
      <c r="E791" t="s">
        <v>933</v>
      </c>
      <c r="F791" t="s">
        <v>57</v>
      </c>
      <c r="G791" t="s">
        <v>29</v>
      </c>
      <c r="H791" t="s">
        <v>67</v>
      </c>
      <c r="I791" t="s">
        <v>31</v>
      </c>
      <c r="J791" t="s">
        <v>63</v>
      </c>
      <c r="K791">
        <v>66097</v>
      </c>
      <c r="L791">
        <v>6049</v>
      </c>
      <c r="M791">
        <v>9.15</v>
      </c>
      <c r="N791">
        <v>164</v>
      </c>
      <c r="O791">
        <v>2.71</v>
      </c>
      <c r="P791">
        <v>3817.8497265160554</v>
      </c>
      <c r="Q791">
        <v>46849.66</v>
      </c>
      <c r="R791" s="6">
        <v>1127.1216353701864</v>
      </c>
      <c r="S791">
        <v>110</v>
      </c>
      <c r="T791" t="str">
        <f ca="1">PROPER(TRIM(Table1[[#This Row],[Campaign Status]]))</f>
        <v>Active</v>
      </c>
      <c r="V791" s="1">
        <f t="shared" si="36"/>
        <v>164</v>
      </c>
      <c r="W791" t="str">
        <f t="shared" ca="1" si="37"/>
        <v>North</v>
      </c>
      <c r="X791" s="6">
        <f t="shared" si="38"/>
        <v>1869.6623789204846</v>
      </c>
    </row>
    <row r="792" spans="1:24" x14ac:dyDescent="0.3">
      <c r="A792" t="s">
        <v>1559</v>
      </c>
      <c r="B792" t="str">
        <f ca="1">PROPER(TRIM(Table1[[#This Row],[Campaign Name]]))</f>
        <v>Summer Sale</v>
      </c>
      <c r="C792" t="str">
        <f ca="1">PROPER(TRIM(Table1[[#This Row],[Campaign Type]]))</f>
        <v>Awareness</v>
      </c>
      <c r="D792" t="str">
        <f ca="1">PROPER(TRIM(Table1[[#This Row],[Marketing Channel]]))</f>
        <v>Meta Ads</v>
      </c>
      <c r="E792" t="s">
        <v>927</v>
      </c>
      <c r="F792" t="s">
        <v>161</v>
      </c>
      <c r="G792" t="s">
        <v>41</v>
      </c>
      <c r="H792" t="s">
        <v>11140</v>
      </c>
      <c r="I792" t="s">
        <v>68</v>
      </c>
      <c r="J792" t="s">
        <v>25</v>
      </c>
      <c r="K792">
        <v>62405</v>
      </c>
      <c r="L792">
        <v>2474</v>
      </c>
      <c r="M792">
        <v>3.96</v>
      </c>
      <c r="N792">
        <v>51</v>
      </c>
      <c r="O792">
        <v>2.06</v>
      </c>
      <c r="P792">
        <v>3817.8497265160554</v>
      </c>
      <c r="Q792">
        <v>48567.29</v>
      </c>
      <c r="R792" s="6">
        <v>1172.1110960100477</v>
      </c>
      <c r="S792">
        <v>29</v>
      </c>
      <c r="T792" t="str">
        <f ca="1">PROPER(TRIM(Table1[[#This Row],[Campaign Status]]))</f>
        <v>Paused</v>
      </c>
      <c r="V792" s="1">
        <f t="shared" si="36"/>
        <v>51</v>
      </c>
      <c r="W792" t="str">
        <f t="shared" ca="1" si="37"/>
        <v>East</v>
      </c>
      <c r="X792" s="6">
        <f t="shared" si="38"/>
        <v>1127.1216353701864</v>
      </c>
    </row>
    <row r="793" spans="1:24" x14ac:dyDescent="0.3">
      <c r="A793" t="s">
        <v>1560</v>
      </c>
      <c r="B793" t="str">
        <f ca="1">PROPER(TRIM(Table1[[#This Row],[Campaign Name]]))</f>
        <v>Flash Sale</v>
      </c>
      <c r="C793" t="str">
        <f ca="1">PROPER(TRIM(Table1[[#This Row],[Campaign Type]]))</f>
        <v>Retargeting</v>
      </c>
      <c r="D793" t="str">
        <f ca="1">PROPER(TRIM(Table1[[#This Row],[Marketing Channel]]))</f>
        <v>Google Ads</v>
      </c>
      <c r="E793" t="s">
        <v>999</v>
      </c>
      <c r="F793" t="s">
        <v>89</v>
      </c>
      <c r="G793" t="s">
        <v>46</v>
      </c>
      <c r="H793" t="s">
        <v>30</v>
      </c>
      <c r="I793" t="s">
        <v>62</v>
      </c>
      <c r="J793" t="s">
        <v>63</v>
      </c>
      <c r="K793">
        <v>87953</v>
      </c>
      <c r="L793">
        <v>6194</v>
      </c>
      <c r="M793">
        <v>7.04</v>
      </c>
      <c r="N793">
        <v>1654</v>
      </c>
      <c r="O793">
        <v>26.7</v>
      </c>
      <c r="P793">
        <v>12477.86</v>
      </c>
      <c r="Q793">
        <v>2633.03</v>
      </c>
      <c r="R793" s="6">
        <v>-78.898384819191747</v>
      </c>
      <c r="S793">
        <v>1271</v>
      </c>
      <c r="T793" t="str">
        <f ca="1">PROPER(TRIM(Table1[[#This Row],[Campaign Status]]))</f>
        <v>Active</v>
      </c>
      <c r="V793" s="1">
        <f t="shared" si="36"/>
        <v>1654</v>
      </c>
      <c r="W793" t="str">
        <f t="shared" ca="1" si="37"/>
        <v>South</v>
      </c>
      <c r="X793" s="6">
        <f t="shared" si="38"/>
        <v>1172.1110960100477</v>
      </c>
    </row>
    <row r="794" spans="1:24" x14ac:dyDescent="0.3">
      <c r="A794" t="s">
        <v>1561</v>
      </c>
      <c r="B794" t="str">
        <f ca="1">PROPER(TRIM(Table1[[#This Row],[Campaign Name]]))</f>
        <v>Festive Offer</v>
      </c>
      <c r="C794" t="str">
        <f ca="1">PROPER(TRIM(Table1[[#This Row],[Campaign Type]]))</f>
        <v>Lead Gen</v>
      </c>
      <c r="D794" t="str">
        <f ca="1">PROPER(TRIM(Table1[[#This Row],[Marketing Channel]]))</f>
        <v>Google Ads</v>
      </c>
      <c r="E794" t="s">
        <v>1562</v>
      </c>
      <c r="F794" t="s">
        <v>522</v>
      </c>
      <c r="G794" t="s">
        <v>11141</v>
      </c>
      <c r="H794" t="s">
        <v>54</v>
      </c>
      <c r="I794" t="s">
        <v>68</v>
      </c>
      <c r="J794" t="s">
        <v>32</v>
      </c>
      <c r="K794">
        <v>143118</v>
      </c>
      <c r="L794">
        <v>19620</v>
      </c>
      <c r="M794">
        <v>13.71</v>
      </c>
      <c r="N794">
        <v>1735</v>
      </c>
      <c r="O794">
        <v>8.84</v>
      </c>
      <c r="P794">
        <v>3988.1535696969677</v>
      </c>
      <c r="Q794">
        <v>35020.89</v>
      </c>
      <c r="R794" s="6">
        <v>778.12290544922519</v>
      </c>
      <c r="S794">
        <v>314</v>
      </c>
      <c r="T794" t="str">
        <f ca="1">PROPER(TRIM(Table1[[#This Row],[Campaign Status]]))</f>
        <v>Paused</v>
      </c>
      <c r="V794" s="1">
        <f t="shared" si="36"/>
        <v>1735</v>
      </c>
      <c r="W794" t="str">
        <f t="shared" ca="1" si="37"/>
        <v>west</v>
      </c>
      <c r="X794" s="6">
        <f t="shared" si="38"/>
        <v>-78.898384819191747</v>
      </c>
    </row>
    <row r="795" spans="1:24" x14ac:dyDescent="0.3">
      <c r="A795" t="s">
        <v>1563</v>
      </c>
      <c r="B795" t="str">
        <f ca="1">PROPER(TRIM(Table1[[#This Row],[Campaign Name]]))</f>
        <v>Summer Sale</v>
      </c>
      <c r="C795" t="str">
        <f ca="1">PROPER(TRIM(Table1[[#This Row],[Campaign Type]]))</f>
        <v>Awareness</v>
      </c>
      <c r="D795" t="str">
        <f ca="1">PROPER(TRIM(Table1[[#This Row],[Marketing Channel]]))</f>
        <v>Linkedin</v>
      </c>
      <c r="E795" t="s">
        <v>1564</v>
      </c>
      <c r="F795" t="s">
        <v>89</v>
      </c>
      <c r="G795" t="s">
        <v>46</v>
      </c>
      <c r="H795" t="s">
        <v>30</v>
      </c>
      <c r="I795" t="s">
        <v>62</v>
      </c>
      <c r="J795" t="s">
        <v>63</v>
      </c>
      <c r="K795">
        <v>138686</v>
      </c>
      <c r="L795">
        <v>9106</v>
      </c>
      <c r="M795">
        <v>6.57</v>
      </c>
      <c r="N795">
        <v>563</v>
      </c>
      <c r="O795">
        <v>6.18</v>
      </c>
      <c r="P795">
        <v>250</v>
      </c>
      <c r="Q795">
        <v>24107.81</v>
      </c>
      <c r="R795" s="6">
        <v>9543.1239999999998</v>
      </c>
      <c r="S795">
        <v>465</v>
      </c>
      <c r="T795" t="str">
        <f ca="1">PROPER(TRIM(Table1[[#This Row],[Campaign Status]]))</f>
        <v>Paused</v>
      </c>
      <c r="V795" s="1">
        <f t="shared" si="36"/>
        <v>563</v>
      </c>
      <c r="W795" t="str">
        <f t="shared" ca="1" si="37"/>
        <v>South</v>
      </c>
      <c r="X795" s="6">
        <f t="shared" si="38"/>
        <v>778.12290544922519</v>
      </c>
    </row>
    <row r="796" spans="1:24" x14ac:dyDescent="0.3">
      <c r="A796" t="s">
        <v>1565</v>
      </c>
      <c r="B796" t="str">
        <f ca="1">PROPER(TRIM(Table1[[#This Row],[Campaign Name]]))</f>
        <v>Festive Offer</v>
      </c>
      <c r="C796" t="str">
        <f ca="1">PROPER(TRIM(Table1[[#This Row],[Campaign Type]]))</f>
        <v>Awareness</v>
      </c>
      <c r="D796" t="str">
        <f ca="1">PROPER(TRIM(Table1[[#This Row],[Marketing Channel]]))</f>
        <v>Meta Ads</v>
      </c>
      <c r="E796" t="s">
        <v>1566</v>
      </c>
      <c r="F796" t="s">
        <v>80</v>
      </c>
      <c r="G796" t="s">
        <v>11141</v>
      </c>
      <c r="H796" t="s">
        <v>23</v>
      </c>
      <c r="I796" t="s">
        <v>62</v>
      </c>
      <c r="J796" t="s">
        <v>63</v>
      </c>
      <c r="K796">
        <v>95693</v>
      </c>
      <c r="L796">
        <v>8687</v>
      </c>
      <c r="M796">
        <v>9.08</v>
      </c>
      <c r="N796">
        <v>1084</v>
      </c>
      <c r="O796">
        <v>12.48</v>
      </c>
      <c r="P796">
        <v>3817.8497265160554</v>
      </c>
      <c r="Q796">
        <v>49644.95</v>
      </c>
      <c r="R796" s="6">
        <v>1200.3379796538784</v>
      </c>
      <c r="S796">
        <v>617</v>
      </c>
      <c r="T796" t="str">
        <f ca="1">PROPER(TRIM(Table1[[#This Row],[Campaign Status]]))</f>
        <v>Active</v>
      </c>
      <c r="V796" s="1">
        <f t="shared" si="36"/>
        <v>1084</v>
      </c>
      <c r="W796" t="str">
        <f t="shared" ca="1" si="37"/>
        <v>west</v>
      </c>
      <c r="X796" s="6">
        <f t="shared" si="38"/>
        <v>9543.1239999999998</v>
      </c>
    </row>
    <row r="797" spans="1:24" x14ac:dyDescent="0.3">
      <c r="A797" t="s">
        <v>1567</v>
      </c>
      <c r="B797" t="str">
        <f ca="1">PROPER(TRIM(Table1[[#This Row],[Campaign Name]]))</f>
        <v>Summer Sale</v>
      </c>
      <c r="C797" t="str">
        <f ca="1">PROPER(TRIM(Table1[[#This Row],[Campaign Type]]))</f>
        <v>Lead Gen</v>
      </c>
      <c r="D797" t="str">
        <f ca="1">PROPER(TRIM(Table1[[#This Row],[Marketing Channel]]))</f>
        <v>Meta Ads</v>
      </c>
      <c r="E797" t="s">
        <v>375</v>
      </c>
      <c r="F797" t="s">
        <v>936</v>
      </c>
      <c r="G797" t="s">
        <v>11141</v>
      </c>
      <c r="H797" t="s">
        <v>23</v>
      </c>
      <c r="I797" t="s">
        <v>62</v>
      </c>
      <c r="J797" t="s">
        <v>63</v>
      </c>
      <c r="K797">
        <v>109046</v>
      </c>
      <c r="L797">
        <v>7018</v>
      </c>
      <c r="M797">
        <v>6.44</v>
      </c>
      <c r="N797">
        <v>434</v>
      </c>
      <c r="O797">
        <v>6.18</v>
      </c>
      <c r="P797">
        <v>1803.78</v>
      </c>
      <c r="Q797">
        <v>29622.94</v>
      </c>
      <c r="R797" s="6">
        <v>1542.2701216334585</v>
      </c>
      <c r="S797">
        <v>326</v>
      </c>
      <c r="T797" t="str">
        <f ca="1">PROPER(TRIM(Table1[[#This Row],[Campaign Status]]))</f>
        <v>Completed</v>
      </c>
      <c r="V797" s="1">
        <f t="shared" si="36"/>
        <v>434</v>
      </c>
      <c r="W797" t="str">
        <f t="shared" ca="1" si="37"/>
        <v>west</v>
      </c>
      <c r="X797" s="6">
        <f t="shared" si="38"/>
        <v>1200.3379796538784</v>
      </c>
    </row>
    <row r="798" spans="1:24" x14ac:dyDescent="0.3">
      <c r="A798" t="s">
        <v>1568</v>
      </c>
      <c r="B798" t="str">
        <f ca="1">PROPER(TRIM(Table1[[#This Row],[Campaign Name]]))</f>
        <v>Festive Offer</v>
      </c>
      <c r="C798" t="str">
        <f ca="1">PROPER(TRIM(Table1[[#This Row],[Campaign Type]]))</f>
        <v>Lead Gen</v>
      </c>
      <c r="D798" t="str">
        <f ca="1">PROPER(TRIM(Table1[[#This Row],[Marketing Channel]]))</f>
        <v>Meta Ads</v>
      </c>
      <c r="E798" t="s">
        <v>1569</v>
      </c>
      <c r="F798" t="s">
        <v>755</v>
      </c>
      <c r="G798" t="s">
        <v>29</v>
      </c>
      <c r="H798" t="s">
        <v>67</v>
      </c>
      <c r="I798" t="s">
        <v>68</v>
      </c>
      <c r="J798" t="s">
        <v>32</v>
      </c>
      <c r="K798">
        <v>46330</v>
      </c>
      <c r="L798">
        <v>5167</v>
      </c>
      <c r="M798">
        <v>11.15</v>
      </c>
      <c r="N798">
        <v>870</v>
      </c>
      <c r="O798">
        <v>16.84</v>
      </c>
      <c r="P798">
        <v>3817.8497265160554</v>
      </c>
      <c r="Q798">
        <v>43252.9</v>
      </c>
      <c r="R798" s="6">
        <v>1032.9125842642857</v>
      </c>
      <c r="S798">
        <v>503</v>
      </c>
      <c r="T798" t="str">
        <f ca="1">PROPER(TRIM(Table1[[#This Row],[Campaign Status]]))</f>
        <v>Active</v>
      </c>
      <c r="V798" s="1">
        <f t="shared" si="36"/>
        <v>870</v>
      </c>
      <c r="W798" t="str">
        <f t="shared" ca="1" si="37"/>
        <v>North</v>
      </c>
      <c r="X798" s="6">
        <f t="shared" si="38"/>
        <v>1542.2701216334585</v>
      </c>
    </row>
    <row r="799" spans="1:24" x14ac:dyDescent="0.3">
      <c r="A799" t="s">
        <v>1570</v>
      </c>
      <c r="B799" t="str">
        <f ca="1">PROPER(TRIM(Table1[[#This Row],[Campaign Name]]))</f>
        <v>Summer Sale</v>
      </c>
      <c r="C799" t="str">
        <f ca="1">PROPER(TRIM(Table1[[#This Row],[Campaign Type]]))</f>
        <v>Retargeting</v>
      </c>
      <c r="D799" t="str">
        <f ca="1">PROPER(TRIM(Table1[[#This Row],[Marketing Channel]]))</f>
        <v>Instagram</v>
      </c>
      <c r="E799" t="s">
        <v>243</v>
      </c>
      <c r="F799" t="s">
        <v>176</v>
      </c>
      <c r="G799" t="s">
        <v>41</v>
      </c>
      <c r="H799" t="s">
        <v>11140</v>
      </c>
      <c r="I799" t="s">
        <v>31</v>
      </c>
      <c r="J799" t="s">
        <v>32</v>
      </c>
      <c r="K799">
        <v>189956</v>
      </c>
      <c r="L799">
        <v>24448</v>
      </c>
      <c r="M799">
        <v>12.87</v>
      </c>
      <c r="N799">
        <v>4165</v>
      </c>
      <c r="O799">
        <v>17.04</v>
      </c>
      <c r="P799">
        <v>3982.6304252733912</v>
      </c>
      <c r="Q799">
        <v>49331.12</v>
      </c>
      <c r="R799" s="6">
        <v>1138.6567351805843</v>
      </c>
      <c r="S799">
        <v>3875</v>
      </c>
      <c r="T799" t="str">
        <f ca="1">PROPER(TRIM(Table1[[#This Row],[Campaign Status]]))</f>
        <v>Paused</v>
      </c>
      <c r="V799" s="1">
        <f t="shared" si="36"/>
        <v>4165</v>
      </c>
      <c r="W799" t="str">
        <f t="shared" ca="1" si="37"/>
        <v>East</v>
      </c>
      <c r="X799" s="6">
        <f t="shared" si="38"/>
        <v>1032.9125842642857</v>
      </c>
    </row>
    <row r="800" spans="1:24" x14ac:dyDescent="0.3">
      <c r="A800" t="s">
        <v>1571</v>
      </c>
      <c r="B800" t="str">
        <f ca="1">PROPER(TRIM(Table1[[#This Row],[Campaign Name]]))</f>
        <v>New Launch</v>
      </c>
      <c r="C800" t="str">
        <f ca="1">PROPER(TRIM(Table1[[#This Row],[Campaign Type]]))</f>
        <v>Sales</v>
      </c>
      <c r="D800" t="str">
        <f ca="1">PROPER(TRIM(Table1[[#This Row],[Marketing Channel]]))</f>
        <v>Google Ads</v>
      </c>
      <c r="E800" t="s">
        <v>1572</v>
      </c>
      <c r="F800" t="s">
        <v>909</v>
      </c>
      <c r="G800" t="s">
        <v>46</v>
      </c>
      <c r="H800" t="s">
        <v>30</v>
      </c>
      <c r="I800" t="s">
        <v>62</v>
      </c>
      <c r="J800" t="s">
        <v>63</v>
      </c>
      <c r="K800">
        <v>144606</v>
      </c>
      <c r="L800">
        <v>7805</v>
      </c>
      <c r="M800">
        <v>5.4</v>
      </c>
      <c r="N800">
        <v>1126</v>
      </c>
      <c r="O800">
        <v>14.43</v>
      </c>
      <c r="P800">
        <v>250</v>
      </c>
      <c r="Q800">
        <v>10571.71</v>
      </c>
      <c r="R800" s="6">
        <v>4128.6840000000002</v>
      </c>
      <c r="S800">
        <v>865</v>
      </c>
      <c r="T800" t="str">
        <f ca="1">PROPER(TRIM(Table1[[#This Row],[Campaign Status]]))</f>
        <v>Completed</v>
      </c>
      <c r="V800" s="1">
        <f t="shared" si="36"/>
        <v>1126</v>
      </c>
      <c r="W800" t="str">
        <f t="shared" ca="1" si="37"/>
        <v>South</v>
      </c>
      <c r="X800" s="6">
        <f t="shared" si="38"/>
        <v>1138.6567351805843</v>
      </c>
    </row>
    <row r="801" spans="1:24" x14ac:dyDescent="0.3">
      <c r="A801" t="s">
        <v>1573</v>
      </c>
      <c r="B801" t="str">
        <f ca="1">PROPER(TRIM(Table1[[#This Row],[Campaign Name]]))</f>
        <v>Summer Sale</v>
      </c>
      <c r="C801" t="str">
        <f ca="1">PROPER(TRIM(Table1[[#This Row],[Campaign Type]]))</f>
        <v>Awareness</v>
      </c>
      <c r="D801" t="str">
        <f ca="1">PROPER(TRIM(Table1[[#This Row],[Marketing Channel]]))</f>
        <v>Email</v>
      </c>
      <c r="E801" t="s">
        <v>1574</v>
      </c>
      <c r="F801" t="s">
        <v>529</v>
      </c>
      <c r="G801" t="s">
        <v>41</v>
      </c>
      <c r="H801" t="s">
        <v>11140</v>
      </c>
      <c r="I801" t="s">
        <v>31</v>
      </c>
      <c r="J801" t="s">
        <v>32</v>
      </c>
      <c r="K801">
        <v>127320</v>
      </c>
      <c r="L801">
        <v>7428</v>
      </c>
      <c r="M801">
        <v>5.83</v>
      </c>
      <c r="N801">
        <v>1252</v>
      </c>
      <c r="O801">
        <v>16.86</v>
      </c>
      <c r="P801">
        <v>13483.5</v>
      </c>
      <c r="Q801">
        <v>32072.79</v>
      </c>
      <c r="R801" s="6">
        <v>137.86694849260209</v>
      </c>
      <c r="S801">
        <v>103</v>
      </c>
      <c r="T801" t="str">
        <f ca="1">PROPER(TRIM(Table1[[#This Row],[Campaign Status]]))</f>
        <v>Active</v>
      </c>
      <c r="V801" s="1">
        <f t="shared" si="36"/>
        <v>1252</v>
      </c>
      <c r="W801" t="str">
        <f t="shared" ca="1" si="37"/>
        <v>East</v>
      </c>
      <c r="X801" s="6">
        <f t="shared" si="38"/>
        <v>4128.6840000000002</v>
      </c>
    </row>
    <row r="802" spans="1:24" x14ac:dyDescent="0.3">
      <c r="A802" t="s">
        <v>1575</v>
      </c>
      <c r="B802" t="str">
        <f ca="1">PROPER(TRIM(Table1[[#This Row],[Campaign Name]]))</f>
        <v>New Launch</v>
      </c>
      <c r="C802" t="str">
        <f ca="1">PROPER(TRIM(Table1[[#This Row],[Campaign Type]]))</f>
        <v>Awareness</v>
      </c>
      <c r="D802" t="str">
        <f ca="1">PROPER(TRIM(Table1[[#This Row],[Marketing Channel]]))</f>
        <v>Linkedin</v>
      </c>
      <c r="E802" t="s">
        <v>1146</v>
      </c>
      <c r="F802" t="s">
        <v>365</v>
      </c>
      <c r="G802" t="s">
        <v>41</v>
      </c>
      <c r="H802" t="s">
        <v>11140</v>
      </c>
      <c r="I802" t="s">
        <v>62</v>
      </c>
      <c r="J802" t="s">
        <v>32</v>
      </c>
      <c r="K802">
        <v>188993</v>
      </c>
      <c r="L802">
        <v>27392</v>
      </c>
      <c r="M802">
        <v>14.49</v>
      </c>
      <c r="N802">
        <v>7935</v>
      </c>
      <c r="O802">
        <v>28.97</v>
      </c>
      <c r="P802">
        <v>8330.83</v>
      </c>
      <c r="Q802">
        <v>35546.22</v>
      </c>
      <c r="R802" s="6">
        <v>326.68281551778153</v>
      </c>
      <c r="S802">
        <v>2491</v>
      </c>
      <c r="T802" t="str">
        <f ca="1">PROPER(TRIM(Table1[[#This Row],[Campaign Status]]))</f>
        <v>Active</v>
      </c>
      <c r="V802" s="1">
        <f t="shared" si="36"/>
        <v>7935</v>
      </c>
      <c r="W802" t="str">
        <f t="shared" ca="1" si="37"/>
        <v>East</v>
      </c>
      <c r="X802" s="6">
        <f t="shared" si="38"/>
        <v>137.86694849260209</v>
      </c>
    </row>
    <row r="803" spans="1:24" x14ac:dyDescent="0.3">
      <c r="A803" t="s">
        <v>1576</v>
      </c>
      <c r="B803" t="str">
        <f ca="1">PROPER(TRIM(Table1[[#This Row],[Campaign Name]]))</f>
        <v>Mega Discount</v>
      </c>
      <c r="C803" t="str">
        <f ca="1">PROPER(TRIM(Table1[[#This Row],[Campaign Type]]))</f>
        <v>Awareness</v>
      </c>
      <c r="D803" t="str">
        <f ca="1">PROPER(TRIM(Table1[[#This Row],[Marketing Channel]]))</f>
        <v>Instagram</v>
      </c>
      <c r="E803" t="s">
        <v>1577</v>
      </c>
      <c r="F803" t="s">
        <v>121</v>
      </c>
      <c r="G803" t="s">
        <v>46</v>
      </c>
      <c r="H803" t="s">
        <v>30</v>
      </c>
      <c r="I803" t="s">
        <v>68</v>
      </c>
      <c r="J803" t="s">
        <v>25</v>
      </c>
      <c r="K803">
        <v>39899</v>
      </c>
      <c r="L803">
        <v>1870</v>
      </c>
      <c r="M803">
        <v>4.6900000000000004</v>
      </c>
      <c r="N803">
        <v>80</v>
      </c>
      <c r="O803">
        <v>4.28</v>
      </c>
      <c r="P803">
        <v>250</v>
      </c>
      <c r="Q803">
        <v>44949.49</v>
      </c>
      <c r="R803" s="6">
        <v>17879.795999999998</v>
      </c>
      <c r="S803">
        <v>44</v>
      </c>
      <c r="T803" t="str">
        <f ca="1">PROPER(TRIM(Table1[[#This Row],[Campaign Status]]))</f>
        <v>Completed</v>
      </c>
      <c r="V803" s="1">
        <f t="shared" si="36"/>
        <v>80</v>
      </c>
      <c r="W803" t="str">
        <f t="shared" ca="1" si="37"/>
        <v>South</v>
      </c>
      <c r="X803" s="6">
        <f t="shared" si="38"/>
        <v>326.68281551778153</v>
      </c>
    </row>
    <row r="804" spans="1:24" x14ac:dyDescent="0.3">
      <c r="A804" t="s">
        <v>1578</v>
      </c>
      <c r="B804" t="str">
        <f ca="1">PROPER(TRIM(Table1[[#This Row],[Campaign Name]]))</f>
        <v>Summer Sale</v>
      </c>
      <c r="C804" t="str">
        <f ca="1">PROPER(TRIM(Table1[[#This Row],[Campaign Type]]))</f>
        <v>Retargeting</v>
      </c>
      <c r="D804" t="str">
        <f ca="1">PROPER(TRIM(Table1[[#This Row],[Marketing Channel]]))</f>
        <v>Youtube</v>
      </c>
      <c r="E804" t="s">
        <v>1330</v>
      </c>
      <c r="F804" t="s">
        <v>455</v>
      </c>
      <c r="G804" t="s">
        <v>29</v>
      </c>
      <c r="H804" t="s">
        <v>61</v>
      </c>
      <c r="I804" t="s">
        <v>68</v>
      </c>
      <c r="J804" t="s">
        <v>63</v>
      </c>
      <c r="K804">
        <v>158548</v>
      </c>
      <c r="L804">
        <v>23273</v>
      </c>
      <c r="M804">
        <v>14.68</v>
      </c>
      <c r="N804">
        <v>81</v>
      </c>
      <c r="O804">
        <v>0.35</v>
      </c>
      <c r="P804">
        <v>250</v>
      </c>
      <c r="Q804">
        <v>26435.56</v>
      </c>
      <c r="R804" s="6">
        <v>10474.224</v>
      </c>
      <c r="S804">
        <v>17</v>
      </c>
      <c r="T804" t="str">
        <f ca="1">PROPER(TRIM(Table1[[#This Row],[Campaign Status]]))</f>
        <v>Completed</v>
      </c>
      <c r="V804" s="1">
        <f t="shared" si="36"/>
        <v>81</v>
      </c>
      <c r="W804" t="str">
        <f t="shared" ca="1" si="37"/>
        <v>North</v>
      </c>
      <c r="X804" s="6">
        <f t="shared" si="38"/>
        <v>17879.795999999998</v>
      </c>
    </row>
    <row r="805" spans="1:24" x14ac:dyDescent="0.3">
      <c r="A805" t="s">
        <v>1579</v>
      </c>
      <c r="B805" t="str">
        <f ca="1">PROPER(TRIM(Table1[[#This Row],[Campaign Name]]))</f>
        <v>Summer Sale</v>
      </c>
      <c r="C805" t="str">
        <f ca="1">PROPER(TRIM(Table1[[#This Row],[Campaign Type]]))</f>
        <v>Sales</v>
      </c>
      <c r="D805" t="str">
        <f ca="1">PROPER(TRIM(Table1[[#This Row],[Marketing Channel]]))</f>
        <v>Email</v>
      </c>
      <c r="E805" t="s">
        <v>1219</v>
      </c>
      <c r="F805" t="s">
        <v>60</v>
      </c>
      <c r="G805" t="s">
        <v>41</v>
      </c>
      <c r="H805" t="s">
        <v>11140</v>
      </c>
      <c r="I805" t="s">
        <v>24</v>
      </c>
      <c r="J805" t="s">
        <v>32</v>
      </c>
      <c r="K805">
        <v>121525</v>
      </c>
      <c r="L805">
        <v>10361</v>
      </c>
      <c r="M805">
        <v>8.5299999999999994</v>
      </c>
      <c r="N805">
        <v>3313</v>
      </c>
      <c r="O805">
        <v>31.98</v>
      </c>
      <c r="P805">
        <v>9664.02</v>
      </c>
      <c r="Q805">
        <v>36168.19</v>
      </c>
      <c r="R805" s="6">
        <v>274.2561584102682</v>
      </c>
      <c r="S805">
        <v>2242</v>
      </c>
      <c r="T805" t="str">
        <f ca="1">PROPER(TRIM(Table1[[#This Row],[Campaign Status]]))</f>
        <v>Completed</v>
      </c>
      <c r="V805" s="1">
        <f t="shared" si="36"/>
        <v>3313</v>
      </c>
      <c r="W805" t="str">
        <f t="shared" ca="1" si="37"/>
        <v>East</v>
      </c>
      <c r="X805" s="6">
        <f t="shared" si="38"/>
        <v>10474.224</v>
      </c>
    </row>
    <row r="806" spans="1:24" x14ac:dyDescent="0.3">
      <c r="A806" t="s">
        <v>1580</v>
      </c>
      <c r="B806" t="str">
        <f ca="1">PROPER(TRIM(Table1[[#This Row],[Campaign Name]]))</f>
        <v>New Launch</v>
      </c>
      <c r="C806" t="str">
        <f ca="1">PROPER(TRIM(Table1[[#This Row],[Campaign Type]]))</f>
        <v>Awareness</v>
      </c>
      <c r="D806" t="str">
        <f ca="1">PROPER(TRIM(Table1[[#This Row],[Marketing Channel]]))</f>
        <v>Google Ads</v>
      </c>
      <c r="E806" t="s">
        <v>1267</v>
      </c>
      <c r="F806" t="s">
        <v>315</v>
      </c>
      <c r="G806" t="s">
        <v>46</v>
      </c>
      <c r="H806" t="s">
        <v>42</v>
      </c>
      <c r="I806" t="s">
        <v>24</v>
      </c>
      <c r="J806" t="s">
        <v>25</v>
      </c>
      <c r="K806">
        <v>20005</v>
      </c>
      <c r="L806">
        <v>573</v>
      </c>
      <c r="M806">
        <v>2.86</v>
      </c>
      <c r="N806">
        <v>96</v>
      </c>
      <c r="O806">
        <v>16.75</v>
      </c>
      <c r="P806">
        <v>250</v>
      </c>
      <c r="Q806">
        <v>3371.35</v>
      </c>
      <c r="R806" s="6">
        <v>1248.54</v>
      </c>
      <c r="S806">
        <v>58</v>
      </c>
      <c r="T806" t="str">
        <f ca="1">PROPER(TRIM(Table1[[#This Row],[Campaign Status]]))</f>
        <v>Paused</v>
      </c>
      <c r="V806" s="1">
        <f t="shared" si="36"/>
        <v>96</v>
      </c>
      <c r="W806" t="str">
        <f t="shared" ca="1" si="37"/>
        <v>South</v>
      </c>
      <c r="X806" s="6">
        <f t="shared" si="38"/>
        <v>274.2561584102682</v>
      </c>
    </row>
    <row r="807" spans="1:24" x14ac:dyDescent="0.3">
      <c r="A807" t="s">
        <v>1581</v>
      </c>
      <c r="B807" t="str">
        <f ca="1">PROPER(TRIM(Table1[[#This Row],[Campaign Name]]))</f>
        <v>Mega Discount</v>
      </c>
      <c r="C807" t="str">
        <f ca="1">PROPER(TRIM(Table1[[#This Row],[Campaign Type]]))</f>
        <v>Awareness</v>
      </c>
      <c r="D807" t="str">
        <f ca="1">PROPER(TRIM(Table1[[#This Row],[Marketing Channel]]))</f>
        <v>Email</v>
      </c>
      <c r="E807" t="s">
        <v>1069</v>
      </c>
      <c r="F807" t="s">
        <v>755</v>
      </c>
      <c r="G807" t="s">
        <v>11141</v>
      </c>
      <c r="H807" t="s">
        <v>36</v>
      </c>
      <c r="I807" t="s">
        <v>24</v>
      </c>
      <c r="J807" t="s">
        <v>63</v>
      </c>
      <c r="K807">
        <v>156492</v>
      </c>
      <c r="L807">
        <v>758</v>
      </c>
      <c r="M807">
        <v>0.48</v>
      </c>
      <c r="N807">
        <v>51</v>
      </c>
      <c r="O807">
        <v>6.73</v>
      </c>
      <c r="P807">
        <v>4021.4266195524165</v>
      </c>
      <c r="Q807">
        <v>8223.99</v>
      </c>
      <c r="R807" s="6">
        <v>104.50429108949719</v>
      </c>
      <c r="S807">
        <v>26</v>
      </c>
      <c r="T807" t="str">
        <f ca="1">PROPER(TRIM(Table1[[#This Row],[Campaign Status]]))</f>
        <v>Active</v>
      </c>
      <c r="V807" s="1">
        <f t="shared" si="36"/>
        <v>51</v>
      </c>
      <c r="W807" t="str">
        <f t="shared" ca="1" si="37"/>
        <v>west</v>
      </c>
      <c r="X807" s="6">
        <f t="shared" si="38"/>
        <v>1248.54</v>
      </c>
    </row>
    <row r="808" spans="1:24" x14ac:dyDescent="0.3">
      <c r="A808" t="s">
        <v>1582</v>
      </c>
      <c r="B808" t="str">
        <f ca="1">PROPER(TRIM(Table1[[#This Row],[Campaign Name]]))</f>
        <v>Summer Sale</v>
      </c>
      <c r="C808" t="str">
        <f ca="1">PROPER(TRIM(Table1[[#This Row],[Campaign Type]]))</f>
        <v>Retargeting</v>
      </c>
      <c r="D808" t="str">
        <f ca="1">PROPER(TRIM(Table1[[#This Row],[Marketing Channel]]))</f>
        <v>Meta Ads</v>
      </c>
      <c r="E808" t="s">
        <v>1583</v>
      </c>
      <c r="F808" t="s">
        <v>704</v>
      </c>
      <c r="G808" t="s">
        <v>11141</v>
      </c>
      <c r="H808" t="s">
        <v>36</v>
      </c>
      <c r="I808" t="s">
        <v>31</v>
      </c>
      <c r="J808" t="s">
        <v>32</v>
      </c>
      <c r="K808">
        <v>30403</v>
      </c>
      <c r="L808">
        <v>3283</v>
      </c>
      <c r="M808">
        <v>10.8</v>
      </c>
      <c r="N808">
        <v>98</v>
      </c>
      <c r="O808">
        <v>2.99</v>
      </c>
      <c r="P808">
        <v>13646.26</v>
      </c>
      <c r="Q808">
        <v>2132.69</v>
      </c>
      <c r="R808" s="6">
        <v>-84.371615373003294</v>
      </c>
      <c r="S808">
        <v>89</v>
      </c>
      <c r="T808" t="str">
        <f ca="1">PROPER(TRIM(Table1[[#This Row],[Campaign Status]]))</f>
        <v>Completed</v>
      </c>
      <c r="V808" s="1">
        <f t="shared" si="36"/>
        <v>98</v>
      </c>
      <c r="W808" t="str">
        <f t="shared" ca="1" si="37"/>
        <v>west</v>
      </c>
      <c r="X808" s="6">
        <f t="shared" si="38"/>
        <v>104.50429108949719</v>
      </c>
    </row>
    <row r="809" spans="1:24" x14ac:dyDescent="0.3">
      <c r="A809" t="s">
        <v>1584</v>
      </c>
      <c r="B809" t="str">
        <f ca="1">PROPER(TRIM(Table1[[#This Row],[Campaign Name]]))</f>
        <v>Summer Sale</v>
      </c>
      <c r="C809" t="str">
        <f ca="1">PROPER(TRIM(Table1[[#This Row],[Campaign Type]]))</f>
        <v>Retargeting</v>
      </c>
      <c r="D809" t="str">
        <f ca="1">PROPER(TRIM(Table1[[#This Row],[Marketing Channel]]))</f>
        <v>Email</v>
      </c>
      <c r="E809" t="s">
        <v>1585</v>
      </c>
      <c r="F809" t="s">
        <v>450</v>
      </c>
      <c r="G809" t="s">
        <v>11141</v>
      </c>
      <c r="H809" t="s">
        <v>36</v>
      </c>
      <c r="I809" t="s">
        <v>31</v>
      </c>
      <c r="J809" t="s">
        <v>25</v>
      </c>
      <c r="K809">
        <v>116464</v>
      </c>
      <c r="L809">
        <v>5323</v>
      </c>
      <c r="M809">
        <v>4.57</v>
      </c>
      <c r="N809">
        <v>1004</v>
      </c>
      <c r="O809">
        <v>18.86</v>
      </c>
      <c r="P809">
        <v>4021.4266195524165</v>
      </c>
      <c r="Q809">
        <v>42510.41</v>
      </c>
      <c r="R809" s="6">
        <v>957.09774221197642</v>
      </c>
      <c r="S809">
        <v>918</v>
      </c>
      <c r="T809" t="str">
        <f ca="1">PROPER(TRIM(Table1[[#This Row],[Campaign Status]]))</f>
        <v>Paused</v>
      </c>
      <c r="V809" s="1">
        <f t="shared" si="36"/>
        <v>1004</v>
      </c>
      <c r="W809" t="str">
        <f t="shared" ca="1" si="37"/>
        <v>west</v>
      </c>
      <c r="X809" s="6">
        <f t="shared" si="38"/>
        <v>-84.371615373003294</v>
      </c>
    </row>
    <row r="810" spans="1:24" x14ac:dyDescent="0.3">
      <c r="A810" t="s">
        <v>1586</v>
      </c>
      <c r="B810" t="str">
        <f ca="1">PROPER(TRIM(Table1[[#This Row],[Campaign Name]]))</f>
        <v>New Launch</v>
      </c>
      <c r="C810" t="str">
        <f ca="1">PROPER(TRIM(Table1[[#This Row],[Campaign Type]]))</f>
        <v>Lead Gen</v>
      </c>
      <c r="D810" t="str">
        <f ca="1">PROPER(TRIM(Table1[[#This Row],[Marketing Channel]]))</f>
        <v>Meta Ads</v>
      </c>
      <c r="E810" t="s">
        <v>1587</v>
      </c>
      <c r="F810" t="s">
        <v>124</v>
      </c>
      <c r="G810" t="s">
        <v>11141</v>
      </c>
      <c r="H810" t="s">
        <v>36</v>
      </c>
      <c r="I810" t="s">
        <v>62</v>
      </c>
      <c r="J810" t="s">
        <v>25</v>
      </c>
      <c r="K810">
        <v>46248</v>
      </c>
      <c r="L810">
        <v>1252</v>
      </c>
      <c r="M810">
        <v>2.71</v>
      </c>
      <c r="N810">
        <v>86</v>
      </c>
      <c r="O810">
        <v>6.87</v>
      </c>
      <c r="P810">
        <v>13127.93</v>
      </c>
      <c r="Q810">
        <v>1790.94</v>
      </c>
      <c r="R810" s="6">
        <v>-86.357788318493462</v>
      </c>
      <c r="S810">
        <v>82</v>
      </c>
      <c r="T810" t="str">
        <f ca="1">PROPER(TRIM(Table1[[#This Row],[Campaign Status]]))</f>
        <v>Completed</v>
      </c>
      <c r="V810" s="1">
        <f t="shared" si="36"/>
        <v>86</v>
      </c>
      <c r="W810" t="str">
        <f t="shared" ca="1" si="37"/>
        <v>west</v>
      </c>
      <c r="X810" s="6">
        <f t="shared" si="38"/>
        <v>957.09774221197642</v>
      </c>
    </row>
    <row r="811" spans="1:24" x14ac:dyDescent="0.3">
      <c r="A811" t="s">
        <v>1588</v>
      </c>
      <c r="B811" t="str">
        <f ca="1">PROPER(TRIM(Table1[[#This Row],[Campaign Name]]))</f>
        <v>Mega Discount</v>
      </c>
      <c r="C811" t="str">
        <f ca="1">PROPER(TRIM(Table1[[#This Row],[Campaign Type]]))</f>
        <v>Lead Gen</v>
      </c>
      <c r="D811" t="str">
        <f ca="1">PROPER(TRIM(Table1[[#This Row],[Marketing Channel]]))</f>
        <v>Meta Ads</v>
      </c>
      <c r="E811" t="s">
        <v>1269</v>
      </c>
      <c r="F811" t="s">
        <v>315</v>
      </c>
      <c r="G811" t="s">
        <v>46</v>
      </c>
      <c r="H811" t="s">
        <v>42</v>
      </c>
      <c r="I811" t="s">
        <v>68</v>
      </c>
      <c r="J811" t="s">
        <v>25</v>
      </c>
      <c r="K811">
        <v>137174</v>
      </c>
      <c r="L811">
        <v>5900</v>
      </c>
      <c r="M811">
        <v>4.3</v>
      </c>
      <c r="N811">
        <v>0</v>
      </c>
      <c r="O811">
        <v>0</v>
      </c>
      <c r="P811">
        <v>250</v>
      </c>
      <c r="Q811">
        <v>38776.42</v>
      </c>
      <c r="R811" s="6">
        <v>15410.568000000001</v>
      </c>
      <c r="S811">
        <v>0</v>
      </c>
      <c r="T811" t="str">
        <f ca="1">PROPER(TRIM(Table1[[#This Row],[Campaign Status]]))</f>
        <v>Completed</v>
      </c>
      <c r="V811" s="1">
        <f t="shared" si="36"/>
        <v>0</v>
      </c>
      <c r="W811" t="str">
        <f t="shared" ca="1" si="37"/>
        <v>South</v>
      </c>
      <c r="X811" s="6">
        <f t="shared" si="38"/>
        <v>-86.357788318493462</v>
      </c>
    </row>
    <row r="812" spans="1:24" x14ac:dyDescent="0.3">
      <c r="A812" t="s">
        <v>1589</v>
      </c>
      <c r="B812" t="str">
        <f ca="1">PROPER(TRIM(Table1[[#This Row],[Campaign Name]]))</f>
        <v>Flash Sale</v>
      </c>
      <c r="C812" t="str">
        <f ca="1">PROPER(TRIM(Table1[[#This Row],[Campaign Type]]))</f>
        <v>Awareness</v>
      </c>
      <c r="D812" t="str">
        <f ca="1">PROPER(TRIM(Table1[[#This Row],[Marketing Channel]]))</f>
        <v>Youtube</v>
      </c>
      <c r="E812" t="s">
        <v>1590</v>
      </c>
      <c r="F812" t="s">
        <v>167</v>
      </c>
      <c r="G812" t="s">
        <v>41</v>
      </c>
      <c r="H812" t="s">
        <v>11140</v>
      </c>
      <c r="I812" t="s">
        <v>62</v>
      </c>
      <c r="J812" t="s">
        <v>25</v>
      </c>
      <c r="K812">
        <v>164334</v>
      </c>
      <c r="L812">
        <v>1513</v>
      </c>
      <c r="M812">
        <v>0.92</v>
      </c>
      <c r="N812">
        <v>53</v>
      </c>
      <c r="O812">
        <v>3.5</v>
      </c>
      <c r="P812">
        <v>9238.4699999999993</v>
      </c>
      <c r="Q812">
        <v>26743.94</v>
      </c>
      <c r="R812" s="6">
        <v>189.48451421068643</v>
      </c>
      <c r="S812">
        <v>12</v>
      </c>
      <c r="T812" t="str">
        <f ca="1">PROPER(TRIM(Table1[[#This Row],[Campaign Status]]))</f>
        <v>Paused</v>
      </c>
      <c r="V812" s="1">
        <f t="shared" si="36"/>
        <v>53</v>
      </c>
      <c r="W812" t="str">
        <f t="shared" ca="1" si="37"/>
        <v>East</v>
      </c>
      <c r="X812" s="6">
        <f t="shared" si="38"/>
        <v>15410.568000000001</v>
      </c>
    </row>
    <row r="813" spans="1:24" x14ac:dyDescent="0.3">
      <c r="A813" t="s">
        <v>1591</v>
      </c>
      <c r="B813" t="str">
        <f ca="1">PROPER(TRIM(Table1[[#This Row],[Campaign Name]]))</f>
        <v>Summer Sale</v>
      </c>
      <c r="C813" t="str">
        <f ca="1">PROPER(TRIM(Table1[[#This Row],[Campaign Type]]))</f>
        <v>Awareness</v>
      </c>
      <c r="D813" t="str">
        <f ca="1">PROPER(TRIM(Table1[[#This Row],[Marketing Channel]]))</f>
        <v>Linkedin</v>
      </c>
      <c r="E813" t="s">
        <v>994</v>
      </c>
      <c r="F813" t="s">
        <v>77</v>
      </c>
      <c r="G813" t="s">
        <v>46</v>
      </c>
      <c r="H813" t="s">
        <v>30</v>
      </c>
      <c r="I813" t="s">
        <v>68</v>
      </c>
      <c r="J813" t="s">
        <v>25</v>
      </c>
      <c r="K813">
        <v>181282</v>
      </c>
      <c r="L813">
        <v>10981</v>
      </c>
      <c r="M813">
        <v>6.06</v>
      </c>
      <c r="N813">
        <v>1595</v>
      </c>
      <c r="O813">
        <v>14.53</v>
      </c>
      <c r="P813">
        <v>250</v>
      </c>
      <c r="Q813">
        <v>39514.019999999997</v>
      </c>
      <c r="R813" s="6">
        <v>15705.607999999998</v>
      </c>
      <c r="S813">
        <v>1431</v>
      </c>
      <c r="T813" t="str">
        <f ca="1">PROPER(TRIM(Table1[[#This Row],[Campaign Status]]))</f>
        <v>Completed</v>
      </c>
      <c r="V813" s="1">
        <f t="shared" si="36"/>
        <v>1595</v>
      </c>
      <c r="W813" t="str">
        <f t="shared" ca="1" si="37"/>
        <v>South</v>
      </c>
      <c r="X813" s="6">
        <f t="shared" si="38"/>
        <v>189.48451421068643</v>
      </c>
    </row>
    <row r="814" spans="1:24" x14ac:dyDescent="0.3">
      <c r="A814" t="s">
        <v>1592</v>
      </c>
      <c r="B814" t="str">
        <f ca="1">PROPER(TRIM(Table1[[#This Row],[Campaign Name]]))</f>
        <v>Festive Offer</v>
      </c>
      <c r="C814" t="str">
        <f ca="1">PROPER(TRIM(Table1[[#This Row],[Campaign Type]]))</f>
        <v>Awareness</v>
      </c>
      <c r="D814" t="str">
        <f ca="1">PROPER(TRIM(Table1[[#This Row],[Marketing Channel]]))</f>
        <v>Email</v>
      </c>
      <c r="E814" t="s">
        <v>675</v>
      </c>
      <c r="F814" t="s">
        <v>274</v>
      </c>
      <c r="G814" t="s">
        <v>41</v>
      </c>
      <c r="H814" t="s">
        <v>11140</v>
      </c>
      <c r="I814" t="s">
        <v>24</v>
      </c>
      <c r="J814" t="s">
        <v>25</v>
      </c>
      <c r="K814">
        <v>160531</v>
      </c>
      <c r="L814">
        <v>14521</v>
      </c>
      <c r="M814">
        <v>9.0500000000000007</v>
      </c>
      <c r="N814">
        <v>3462</v>
      </c>
      <c r="O814">
        <v>23.84</v>
      </c>
      <c r="P814">
        <v>6311.47</v>
      </c>
      <c r="Q814">
        <v>34722.46</v>
      </c>
      <c r="R814" s="6">
        <v>450.14853908835812</v>
      </c>
      <c r="S814">
        <v>2513</v>
      </c>
      <c r="T814" t="str">
        <f ca="1">PROPER(TRIM(Table1[[#This Row],[Campaign Status]]))</f>
        <v>Completed</v>
      </c>
      <c r="V814" s="1">
        <f t="shared" si="36"/>
        <v>3462</v>
      </c>
      <c r="W814" t="str">
        <f t="shared" ca="1" si="37"/>
        <v>East</v>
      </c>
      <c r="X814" s="6">
        <f t="shared" si="38"/>
        <v>15705.607999999998</v>
      </c>
    </row>
    <row r="815" spans="1:24" x14ac:dyDescent="0.3">
      <c r="A815" t="s">
        <v>1593</v>
      </c>
      <c r="B815" t="str">
        <f ca="1">PROPER(TRIM(Table1[[#This Row],[Campaign Name]]))</f>
        <v>Mega Discount</v>
      </c>
      <c r="C815" t="str">
        <f ca="1">PROPER(TRIM(Table1[[#This Row],[Campaign Type]]))</f>
        <v>Lead Gen</v>
      </c>
      <c r="D815" t="str">
        <f ca="1">PROPER(TRIM(Table1[[#This Row],[Marketing Channel]]))</f>
        <v>Google Ads</v>
      </c>
      <c r="E815" t="s">
        <v>1305</v>
      </c>
      <c r="F815" t="s">
        <v>755</v>
      </c>
      <c r="G815" t="s">
        <v>11141</v>
      </c>
      <c r="H815" t="s">
        <v>36</v>
      </c>
      <c r="I815" t="s">
        <v>62</v>
      </c>
      <c r="J815" t="s">
        <v>32</v>
      </c>
      <c r="K815">
        <v>183379</v>
      </c>
      <c r="L815">
        <v>1257</v>
      </c>
      <c r="M815">
        <v>0.69</v>
      </c>
      <c r="N815">
        <v>85</v>
      </c>
      <c r="O815">
        <v>6.76</v>
      </c>
      <c r="P815">
        <v>250</v>
      </c>
      <c r="Q815">
        <v>35732.620000000003</v>
      </c>
      <c r="R815" s="6">
        <v>14193.048000000003</v>
      </c>
      <c r="S815">
        <v>42</v>
      </c>
      <c r="T815" t="str">
        <f ca="1">PROPER(TRIM(Table1[[#This Row],[Campaign Status]]))</f>
        <v>Completed</v>
      </c>
      <c r="V815" s="1">
        <f t="shared" si="36"/>
        <v>85</v>
      </c>
      <c r="W815" t="str">
        <f t="shared" ca="1" si="37"/>
        <v>west</v>
      </c>
      <c r="X815" s="6">
        <f t="shared" si="38"/>
        <v>450.14853908835812</v>
      </c>
    </row>
    <row r="816" spans="1:24" x14ac:dyDescent="0.3">
      <c r="A816" t="s">
        <v>1594</v>
      </c>
      <c r="B816" t="str">
        <f ca="1">PROPER(TRIM(Table1[[#This Row],[Campaign Name]]))</f>
        <v>Summer Sale</v>
      </c>
      <c r="C816" t="str">
        <f ca="1">PROPER(TRIM(Table1[[#This Row],[Campaign Type]]))</f>
        <v>Retargeting</v>
      </c>
      <c r="D816" t="str">
        <f ca="1">PROPER(TRIM(Table1[[#This Row],[Marketing Channel]]))</f>
        <v>Youtube</v>
      </c>
      <c r="E816" t="s">
        <v>1155</v>
      </c>
      <c r="F816" t="s">
        <v>211</v>
      </c>
      <c r="G816" t="s">
        <v>29</v>
      </c>
      <c r="H816" t="s">
        <v>61</v>
      </c>
      <c r="I816" t="s">
        <v>62</v>
      </c>
      <c r="J816" t="s">
        <v>32</v>
      </c>
      <c r="K816">
        <v>161134</v>
      </c>
      <c r="L816">
        <v>10444</v>
      </c>
      <c r="M816">
        <v>6.48</v>
      </c>
      <c r="N816">
        <v>58</v>
      </c>
      <c r="O816">
        <v>0.56000000000000005</v>
      </c>
      <c r="P816">
        <v>250</v>
      </c>
      <c r="Q816">
        <v>5385.99</v>
      </c>
      <c r="R816" s="6">
        <v>2054.3959999999997</v>
      </c>
      <c r="S816">
        <v>27</v>
      </c>
      <c r="T816" t="str">
        <f ca="1">PROPER(TRIM(Table1[[#This Row],[Campaign Status]]))</f>
        <v>Completed</v>
      </c>
      <c r="V816" s="1">
        <f t="shared" si="36"/>
        <v>58</v>
      </c>
      <c r="W816" t="str">
        <f t="shared" ca="1" si="37"/>
        <v>North</v>
      </c>
      <c r="X816" s="6">
        <f t="shared" si="38"/>
        <v>14193.048000000003</v>
      </c>
    </row>
    <row r="817" spans="1:24" x14ac:dyDescent="0.3">
      <c r="A817" t="s">
        <v>1595</v>
      </c>
      <c r="B817" t="str">
        <f ca="1">PROPER(TRIM(Table1[[#This Row],[Campaign Name]]))</f>
        <v>Mega Discount</v>
      </c>
      <c r="C817" t="str">
        <f ca="1">PROPER(TRIM(Table1[[#This Row],[Campaign Type]]))</f>
        <v>Awareness</v>
      </c>
      <c r="D817" t="str">
        <f ca="1">PROPER(TRIM(Table1[[#This Row],[Marketing Channel]]))</f>
        <v>Linkedin</v>
      </c>
      <c r="E817" t="s">
        <v>169</v>
      </c>
      <c r="F817" t="s">
        <v>649</v>
      </c>
      <c r="G817" t="s">
        <v>29</v>
      </c>
      <c r="H817" t="s">
        <v>99</v>
      </c>
      <c r="I817" t="s">
        <v>24</v>
      </c>
      <c r="J817" t="s">
        <v>25</v>
      </c>
      <c r="K817">
        <v>180694</v>
      </c>
      <c r="L817">
        <v>17450</v>
      </c>
      <c r="M817">
        <v>9.66</v>
      </c>
      <c r="N817">
        <v>1874</v>
      </c>
      <c r="O817">
        <v>10.74</v>
      </c>
      <c r="P817">
        <v>3830.4648972188602</v>
      </c>
      <c r="Q817">
        <v>4679.96</v>
      </c>
      <c r="R817" s="6">
        <v>22.1773368396594</v>
      </c>
      <c r="S817">
        <v>1211</v>
      </c>
      <c r="T817" t="str">
        <f ca="1">PROPER(TRIM(Table1[[#This Row],[Campaign Status]]))</f>
        <v>Paused</v>
      </c>
      <c r="V817" s="1">
        <f t="shared" si="36"/>
        <v>1874</v>
      </c>
      <c r="W817" t="str">
        <f t="shared" ca="1" si="37"/>
        <v>North</v>
      </c>
      <c r="X817" s="6">
        <f t="shared" si="38"/>
        <v>2054.3959999999997</v>
      </c>
    </row>
    <row r="818" spans="1:24" hidden="1" x14ac:dyDescent="0.3">
      <c r="A818" t="s">
        <v>1596</v>
      </c>
      <c r="B818" t="str">
        <f ca="1">PROPER(TRIM(Table1[[#This Row],[Campaign Name]]))</f>
        <v>New Launch</v>
      </c>
      <c r="C818" t="str">
        <f ca="1">PROPER(TRIM(Table1[[#This Row],[Campaign Type]]))</f>
        <v>Lead Gen</v>
      </c>
      <c r="D818" t="str">
        <f ca="1">PROPER(TRIM(Table1[[#This Row],[Marketing Channel]]))</f>
        <v>Meta Ads</v>
      </c>
      <c r="E818" t="s">
        <v>796</v>
      </c>
      <c r="F818" t="s">
        <v>152</v>
      </c>
      <c r="G818" t="s">
        <v>11141</v>
      </c>
      <c r="H818" t="s">
        <v>36</v>
      </c>
      <c r="I818" t="s">
        <v>62</v>
      </c>
      <c r="J818" t="s">
        <v>32</v>
      </c>
      <c r="K818">
        <v>34908</v>
      </c>
      <c r="L818">
        <v>2466</v>
      </c>
      <c r="M818">
        <v>7.06</v>
      </c>
      <c r="N818">
        <v>396</v>
      </c>
      <c r="O818">
        <v>16.059999999999999</v>
      </c>
      <c r="P818">
        <v>250</v>
      </c>
      <c r="R818" s="6" t="e">
        <v>#VALUE!</v>
      </c>
      <c r="S818">
        <v>389</v>
      </c>
      <c r="T818" t="str">
        <f ca="1">PROPER(TRIM(Table1[[#This Row],[Campaign Status]]))</f>
        <v>Active</v>
      </c>
      <c r="V818" s="1">
        <f t="shared" si="36"/>
        <v>396</v>
      </c>
      <c r="W818" t="str">
        <f t="shared" ca="1" si="37"/>
        <v>west</v>
      </c>
      <c r="X818" s="6">
        <f t="shared" si="38"/>
        <v>22.1773368396594</v>
      </c>
    </row>
    <row r="819" spans="1:24" x14ac:dyDescent="0.3">
      <c r="A819" t="s">
        <v>1597</v>
      </c>
      <c r="B819" t="str">
        <f ca="1">PROPER(TRIM(Table1[[#This Row],[Campaign Name]]))</f>
        <v>Festive Offer</v>
      </c>
      <c r="C819" t="str">
        <f ca="1">PROPER(TRIM(Table1[[#This Row],[Campaign Type]]))</f>
        <v>Lead Gen</v>
      </c>
      <c r="D819" t="str">
        <f ca="1">PROPER(TRIM(Table1[[#This Row],[Marketing Channel]]))</f>
        <v>Instagram</v>
      </c>
      <c r="E819" t="s">
        <v>1598</v>
      </c>
      <c r="F819" t="s">
        <v>544</v>
      </c>
      <c r="G819" t="s">
        <v>11141</v>
      </c>
      <c r="H819" t="s">
        <v>54</v>
      </c>
      <c r="I819" t="s">
        <v>24</v>
      </c>
      <c r="J819" t="s">
        <v>32</v>
      </c>
      <c r="K819">
        <v>67312</v>
      </c>
      <c r="L819">
        <v>6857</v>
      </c>
      <c r="M819">
        <v>10.19</v>
      </c>
      <c r="N819">
        <v>1819</v>
      </c>
      <c r="O819">
        <v>26.53</v>
      </c>
      <c r="P819">
        <v>3677.31</v>
      </c>
      <c r="Q819">
        <v>34820.35</v>
      </c>
      <c r="R819" s="6">
        <v>846.89732440289231</v>
      </c>
      <c r="S819">
        <v>932</v>
      </c>
      <c r="T819" t="str">
        <f ca="1">PROPER(TRIM(Table1[[#This Row],[Campaign Status]]))</f>
        <v>Active</v>
      </c>
      <c r="V819" s="1">
        <f t="shared" si="36"/>
        <v>1819</v>
      </c>
      <c r="W819" t="str">
        <f t="shared" ca="1" si="37"/>
        <v>west</v>
      </c>
      <c r="X819" s="6" t="e">
        <f t="shared" si="38"/>
        <v>#VALUE!</v>
      </c>
    </row>
    <row r="820" spans="1:24" x14ac:dyDescent="0.3">
      <c r="A820" t="s">
        <v>1599</v>
      </c>
      <c r="B820" t="str">
        <f ca="1">PROPER(TRIM(Table1[[#This Row],[Campaign Name]]))</f>
        <v>Summer Sale</v>
      </c>
      <c r="C820" t="str">
        <f ca="1">PROPER(TRIM(Table1[[#This Row],[Campaign Type]]))</f>
        <v>Retargeting</v>
      </c>
      <c r="D820" t="str">
        <f ca="1">PROPER(TRIM(Table1[[#This Row],[Marketing Channel]]))</f>
        <v>Instagram</v>
      </c>
      <c r="E820" t="s">
        <v>1600</v>
      </c>
      <c r="F820" t="s">
        <v>266</v>
      </c>
      <c r="G820" t="s">
        <v>11141</v>
      </c>
      <c r="H820" t="s">
        <v>54</v>
      </c>
      <c r="I820" t="s">
        <v>68</v>
      </c>
      <c r="J820" t="s">
        <v>25</v>
      </c>
      <c r="K820">
        <v>95872</v>
      </c>
      <c r="L820">
        <v>11218</v>
      </c>
      <c r="M820">
        <v>11.7</v>
      </c>
      <c r="N820">
        <v>1596</v>
      </c>
      <c r="O820">
        <v>14.23</v>
      </c>
      <c r="P820">
        <v>3392.2</v>
      </c>
      <c r="Q820">
        <v>36977.870000000003</v>
      </c>
      <c r="R820" s="6">
        <v>990.0851954483818</v>
      </c>
      <c r="S820">
        <v>718</v>
      </c>
      <c r="T820" t="str">
        <f ca="1">PROPER(TRIM(Table1[[#This Row],[Campaign Status]]))</f>
        <v>Active</v>
      </c>
      <c r="V820" s="1">
        <f t="shared" si="36"/>
        <v>1596</v>
      </c>
      <c r="W820" t="str">
        <f t="shared" ca="1" si="37"/>
        <v>west</v>
      </c>
      <c r="X820" s="6">
        <f t="shared" si="38"/>
        <v>846.89732440289231</v>
      </c>
    </row>
    <row r="821" spans="1:24" x14ac:dyDescent="0.3">
      <c r="A821" t="s">
        <v>1601</v>
      </c>
      <c r="B821" t="str">
        <f ca="1">PROPER(TRIM(Table1[[#This Row],[Campaign Name]]))</f>
        <v>Summer Sale</v>
      </c>
      <c r="C821" t="str">
        <f ca="1">PROPER(TRIM(Table1[[#This Row],[Campaign Type]]))</f>
        <v>Sales</v>
      </c>
      <c r="D821" t="str">
        <f ca="1">PROPER(TRIM(Table1[[#This Row],[Marketing Channel]]))</f>
        <v>Meta Ads</v>
      </c>
      <c r="E821" t="s">
        <v>665</v>
      </c>
      <c r="F821" t="s">
        <v>274</v>
      </c>
      <c r="G821" t="s">
        <v>29</v>
      </c>
      <c r="H821" t="s">
        <v>99</v>
      </c>
      <c r="I821" t="s">
        <v>62</v>
      </c>
      <c r="J821" t="s">
        <v>25</v>
      </c>
      <c r="K821">
        <v>153430</v>
      </c>
      <c r="L821">
        <v>10268</v>
      </c>
      <c r="M821">
        <v>6.69</v>
      </c>
      <c r="N821">
        <v>2936</v>
      </c>
      <c r="O821">
        <v>28.59</v>
      </c>
      <c r="P821">
        <v>250</v>
      </c>
      <c r="Q821">
        <v>35233.980000000003</v>
      </c>
      <c r="R821" s="6">
        <v>13993.592000000001</v>
      </c>
      <c r="S821">
        <v>1217</v>
      </c>
      <c r="T821" t="str">
        <f ca="1">PROPER(TRIM(Table1[[#This Row],[Campaign Status]]))</f>
        <v>Paused</v>
      </c>
      <c r="V821" s="1">
        <f t="shared" si="36"/>
        <v>2936</v>
      </c>
      <c r="W821" t="str">
        <f t="shared" ca="1" si="37"/>
        <v>North</v>
      </c>
      <c r="X821" s="6">
        <f t="shared" si="38"/>
        <v>990.0851954483818</v>
      </c>
    </row>
    <row r="822" spans="1:24" x14ac:dyDescent="0.3">
      <c r="A822" t="s">
        <v>1602</v>
      </c>
      <c r="B822" t="str">
        <f ca="1">PROPER(TRIM(Table1[[#This Row],[Campaign Name]]))</f>
        <v>Summer Sale</v>
      </c>
      <c r="C822" t="str">
        <f ca="1">PROPER(TRIM(Table1[[#This Row],[Campaign Type]]))</f>
        <v>Retargeting</v>
      </c>
      <c r="D822" t="str">
        <f ca="1">PROPER(TRIM(Table1[[#This Row],[Marketing Channel]]))</f>
        <v>Google Ads</v>
      </c>
      <c r="E822" t="s">
        <v>1603</v>
      </c>
      <c r="F822" t="s">
        <v>1171</v>
      </c>
      <c r="G822" t="s">
        <v>29</v>
      </c>
      <c r="H822" t="s">
        <v>99</v>
      </c>
      <c r="I822" t="s">
        <v>24</v>
      </c>
      <c r="J822" t="s">
        <v>25</v>
      </c>
      <c r="K822">
        <v>60910</v>
      </c>
      <c r="L822">
        <v>8011</v>
      </c>
      <c r="M822">
        <v>13.15</v>
      </c>
      <c r="N822">
        <v>49</v>
      </c>
      <c r="O822">
        <v>0.61</v>
      </c>
      <c r="P822">
        <v>250</v>
      </c>
      <c r="Q822">
        <v>15073.8</v>
      </c>
      <c r="R822" s="6">
        <v>5929.5199999999995</v>
      </c>
      <c r="S822">
        <v>2</v>
      </c>
      <c r="T822" t="str">
        <f ca="1">PROPER(TRIM(Table1[[#This Row],[Campaign Status]]))</f>
        <v>Completed</v>
      </c>
      <c r="V822" s="1">
        <f t="shared" si="36"/>
        <v>49</v>
      </c>
      <c r="W822" t="str">
        <f t="shared" ca="1" si="37"/>
        <v>North</v>
      </c>
      <c r="X822" s="6">
        <f t="shared" si="38"/>
        <v>13993.592000000001</v>
      </c>
    </row>
    <row r="823" spans="1:24" x14ac:dyDescent="0.3">
      <c r="A823" t="s">
        <v>1604</v>
      </c>
      <c r="B823" t="str">
        <f ca="1">PROPER(TRIM(Table1[[#This Row],[Campaign Name]]))</f>
        <v>Mega Discount</v>
      </c>
      <c r="C823" t="str">
        <f ca="1">PROPER(TRIM(Table1[[#This Row],[Campaign Type]]))</f>
        <v>Retargeting</v>
      </c>
      <c r="D823" t="str">
        <f ca="1">PROPER(TRIM(Table1[[#This Row],[Marketing Channel]]))</f>
        <v>Email</v>
      </c>
      <c r="E823" t="s">
        <v>1605</v>
      </c>
      <c r="F823" t="s">
        <v>158</v>
      </c>
      <c r="G823" t="s">
        <v>11141</v>
      </c>
      <c r="H823" t="s">
        <v>36</v>
      </c>
      <c r="I823" t="s">
        <v>68</v>
      </c>
      <c r="J823" t="s">
        <v>32</v>
      </c>
      <c r="K823">
        <v>121857</v>
      </c>
      <c r="L823">
        <v>13513</v>
      </c>
      <c r="M823">
        <v>11.09</v>
      </c>
      <c r="N823">
        <v>1746</v>
      </c>
      <c r="O823">
        <v>12.92</v>
      </c>
      <c r="P823">
        <v>250</v>
      </c>
      <c r="Q823">
        <v>37245.08</v>
      </c>
      <c r="R823" s="6">
        <v>14798.032000000001</v>
      </c>
      <c r="S823">
        <v>494</v>
      </c>
      <c r="T823" t="str">
        <f ca="1">PROPER(TRIM(Table1[[#This Row],[Campaign Status]]))</f>
        <v>Active</v>
      </c>
      <c r="V823" s="1">
        <f t="shared" si="36"/>
        <v>1746</v>
      </c>
      <c r="W823" t="str">
        <f t="shared" ca="1" si="37"/>
        <v>west</v>
      </c>
      <c r="X823" s="6">
        <f t="shared" si="38"/>
        <v>5929.5199999999995</v>
      </c>
    </row>
    <row r="824" spans="1:24" x14ac:dyDescent="0.3">
      <c r="A824" t="s">
        <v>1606</v>
      </c>
      <c r="B824" t="str">
        <f ca="1">PROPER(TRIM(Table1[[#This Row],[Campaign Name]]))</f>
        <v>Summer Sale</v>
      </c>
      <c r="C824" t="str">
        <f ca="1">PROPER(TRIM(Table1[[#This Row],[Campaign Type]]))</f>
        <v>Retargeting</v>
      </c>
      <c r="D824" t="str">
        <f ca="1">PROPER(TRIM(Table1[[#This Row],[Marketing Channel]]))</f>
        <v>Google Ads</v>
      </c>
      <c r="E824" t="s">
        <v>1408</v>
      </c>
      <c r="F824" t="s">
        <v>334</v>
      </c>
      <c r="G824" t="s">
        <v>41</v>
      </c>
      <c r="H824" t="s">
        <v>11140</v>
      </c>
      <c r="I824" t="s">
        <v>68</v>
      </c>
      <c r="J824" t="s">
        <v>32</v>
      </c>
      <c r="K824">
        <v>78147</v>
      </c>
      <c r="L824">
        <v>2258</v>
      </c>
      <c r="M824">
        <v>2.89</v>
      </c>
      <c r="N824">
        <v>27</v>
      </c>
      <c r="O824">
        <v>1.2</v>
      </c>
      <c r="P824">
        <v>751.9</v>
      </c>
      <c r="Q824">
        <v>38740.980000000003</v>
      </c>
      <c r="R824" s="6">
        <v>5052.4112248969277</v>
      </c>
      <c r="S824">
        <v>27</v>
      </c>
      <c r="T824" t="str">
        <f ca="1">PROPER(TRIM(Table1[[#This Row],[Campaign Status]]))</f>
        <v>Paused</v>
      </c>
      <c r="V824" s="1">
        <f t="shared" si="36"/>
        <v>27</v>
      </c>
      <c r="W824" t="str">
        <f t="shared" ca="1" si="37"/>
        <v>East</v>
      </c>
      <c r="X824" s="6">
        <f t="shared" si="38"/>
        <v>14798.032000000001</v>
      </c>
    </row>
    <row r="825" spans="1:24" x14ac:dyDescent="0.3">
      <c r="A825" t="s">
        <v>1607</v>
      </c>
      <c r="B825" t="str">
        <f ca="1">PROPER(TRIM(Table1[[#This Row],[Campaign Name]]))</f>
        <v>Mega Discount</v>
      </c>
      <c r="C825" t="str">
        <f ca="1">PROPER(TRIM(Table1[[#This Row],[Campaign Type]]))</f>
        <v>Sales</v>
      </c>
      <c r="D825" t="str">
        <f ca="1">PROPER(TRIM(Table1[[#This Row],[Marketing Channel]]))</f>
        <v>Linkedin</v>
      </c>
      <c r="E825" t="s">
        <v>805</v>
      </c>
      <c r="F825" t="s">
        <v>45</v>
      </c>
      <c r="G825" t="s">
        <v>46</v>
      </c>
      <c r="H825" t="s">
        <v>30</v>
      </c>
      <c r="I825" t="s">
        <v>31</v>
      </c>
      <c r="J825" t="s">
        <v>25</v>
      </c>
      <c r="K825">
        <v>188477</v>
      </c>
      <c r="L825">
        <v>20774</v>
      </c>
      <c r="M825">
        <v>11.02</v>
      </c>
      <c r="N825">
        <v>6326</v>
      </c>
      <c r="O825">
        <v>30.45</v>
      </c>
      <c r="P825">
        <v>4520.74</v>
      </c>
      <c r="Q825">
        <v>16238.6</v>
      </c>
      <c r="R825" s="6">
        <v>259.2022544981574</v>
      </c>
      <c r="S825">
        <v>5631</v>
      </c>
      <c r="T825" t="str">
        <f ca="1">PROPER(TRIM(Table1[[#This Row],[Campaign Status]]))</f>
        <v>Paused</v>
      </c>
      <c r="V825" s="1">
        <f t="shared" si="36"/>
        <v>6326</v>
      </c>
      <c r="W825" t="str">
        <f t="shared" ca="1" si="37"/>
        <v>South</v>
      </c>
      <c r="X825" s="6">
        <f t="shared" si="38"/>
        <v>5052.4112248969277</v>
      </c>
    </row>
    <row r="826" spans="1:24" x14ac:dyDescent="0.3">
      <c r="A826" t="s">
        <v>1608</v>
      </c>
      <c r="B826" t="str">
        <f ca="1">PROPER(TRIM(Table1[[#This Row],[Campaign Name]]))</f>
        <v>Festive Offer</v>
      </c>
      <c r="C826" t="str">
        <f ca="1">PROPER(TRIM(Table1[[#This Row],[Campaign Type]]))</f>
        <v>Awareness</v>
      </c>
      <c r="D826" t="str">
        <f ca="1">PROPER(TRIM(Table1[[#This Row],[Marketing Channel]]))</f>
        <v>Email</v>
      </c>
      <c r="E826" t="s">
        <v>1609</v>
      </c>
      <c r="F826" t="s">
        <v>1016</v>
      </c>
      <c r="G826" t="s">
        <v>11141</v>
      </c>
      <c r="H826" t="s">
        <v>23</v>
      </c>
      <c r="I826" t="s">
        <v>62</v>
      </c>
      <c r="J826" t="s">
        <v>63</v>
      </c>
      <c r="K826">
        <v>88419</v>
      </c>
      <c r="L826">
        <v>6654</v>
      </c>
      <c r="M826">
        <v>7.53</v>
      </c>
      <c r="N826">
        <v>1992</v>
      </c>
      <c r="O826">
        <v>29.94</v>
      </c>
      <c r="P826">
        <v>250</v>
      </c>
      <c r="Q826">
        <v>36351.31</v>
      </c>
      <c r="R826" s="6">
        <v>14440.523999999999</v>
      </c>
      <c r="S826">
        <v>472</v>
      </c>
      <c r="T826" t="str">
        <f ca="1">PROPER(TRIM(Table1[[#This Row],[Campaign Status]]))</f>
        <v>Paused</v>
      </c>
      <c r="V826" s="1">
        <f t="shared" si="36"/>
        <v>1992</v>
      </c>
      <c r="W826" t="str">
        <f t="shared" ca="1" si="37"/>
        <v>west</v>
      </c>
      <c r="X826" s="6">
        <f t="shared" si="38"/>
        <v>259.2022544981574</v>
      </c>
    </row>
    <row r="827" spans="1:24" x14ac:dyDescent="0.3">
      <c r="A827" t="s">
        <v>1610</v>
      </c>
      <c r="B827" t="str">
        <f ca="1">PROPER(TRIM(Table1[[#This Row],[Campaign Name]]))</f>
        <v>Summer Sale</v>
      </c>
      <c r="C827" t="str">
        <f ca="1">PROPER(TRIM(Table1[[#This Row],[Campaign Type]]))</f>
        <v>Lead Gen</v>
      </c>
      <c r="D827" t="str">
        <f ca="1">PROPER(TRIM(Table1[[#This Row],[Marketing Channel]]))</f>
        <v>Linkedin</v>
      </c>
      <c r="E827" t="s">
        <v>1611</v>
      </c>
      <c r="F827" t="s">
        <v>80</v>
      </c>
      <c r="G827" t="s">
        <v>41</v>
      </c>
      <c r="H827" t="s">
        <v>11140</v>
      </c>
      <c r="I827" t="s">
        <v>68</v>
      </c>
      <c r="J827" t="s">
        <v>63</v>
      </c>
      <c r="K827">
        <v>39034</v>
      </c>
      <c r="L827">
        <v>5359</v>
      </c>
      <c r="M827">
        <v>13.73</v>
      </c>
      <c r="N827">
        <v>1654</v>
      </c>
      <c r="O827">
        <v>30.86</v>
      </c>
      <c r="P827">
        <v>250</v>
      </c>
      <c r="Q827">
        <v>41323.019999999997</v>
      </c>
      <c r="R827" s="6">
        <v>16429.207999999999</v>
      </c>
      <c r="S827">
        <v>75</v>
      </c>
      <c r="T827" t="str">
        <f ca="1">PROPER(TRIM(Table1[[#This Row],[Campaign Status]]))</f>
        <v>Active</v>
      </c>
      <c r="V827" s="1">
        <f t="shared" si="36"/>
        <v>1654</v>
      </c>
      <c r="W827" t="str">
        <f t="shared" ca="1" si="37"/>
        <v>East</v>
      </c>
      <c r="X827" s="6">
        <f t="shared" si="38"/>
        <v>14440.523999999999</v>
      </c>
    </row>
    <row r="828" spans="1:24" x14ac:dyDescent="0.3">
      <c r="A828" t="s">
        <v>1612</v>
      </c>
      <c r="B828" t="str">
        <f ca="1">PROPER(TRIM(Table1[[#This Row],[Campaign Name]]))</f>
        <v>Flash Sale</v>
      </c>
      <c r="C828" t="str">
        <f ca="1">PROPER(TRIM(Table1[[#This Row],[Campaign Type]]))</f>
        <v>Lead Gen</v>
      </c>
      <c r="D828" t="str">
        <f ca="1">PROPER(TRIM(Table1[[#This Row],[Marketing Channel]]))</f>
        <v>Google Ads</v>
      </c>
      <c r="E828" t="s">
        <v>1080</v>
      </c>
      <c r="F828" t="s">
        <v>226</v>
      </c>
      <c r="G828" t="s">
        <v>11141</v>
      </c>
      <c r="H828" t="s">
        <v>54</v>
      </c>
      <c r="I828" t="s">
        <v>68</v>
      </c>
      <c r="J828" t="s">
        <v>32</v>
      </c>
      <c r="K828">
        <v>192931</v>
      </c>
      <c r="L828">
        <v>26920</v>
      </c>
      <c r="M828">
        <v>13.95</v>
      </c>
      <c r="N828">
        <v>6800</v>
      </c>
      <c r="O828">
        <v>25.26</v>
      </c>
      <c r="P828">
        <v>3862.6</v>
      </c>
      <c r="Q828">
        <v>39905.51</v>
      </c>
      <c r="R828" s="6">
        <v>933.12561487081246</v>
      </c>
      <c r="S828">
        <v>16</v>
      </c>
      <c r="T828" t="str">
        <f ca="1">PROPER(TRIM(Table1[[#This Row],[Campaign Status]]))</f>
        <v>Active</v>
      </c>
      <c r="V828" s="1">
        <f t="shared" si="36"/>
        <v>6800</v>
      </c>
      <c r="W828" t="str">
        <f t="shared" ca="1" si="37"/>
        <v>west</v>
      </c>
      <c r="X828" s="6">
        <f t="shared" si="38"/>
        <v>16429.207999999999</v>
      </c>
    </row>
    <row r="829" spans="1:24" x14ac:dyDescent="0.3">
      <c r="A829" t="s">
        <v>1613</v>
      </c>
      <c r="B829" t="str">
        <f ca="1">PROPER(TRIM(Table1[[#This Row],[Campaign Name]]))</f>
        <v>Flash Sale</v>
      </c>
      <c r="C829" t="str">
        <f ca="1">PROPER(TRIM(Table1[[#This Row],[Campaign Type]]))</f>
        <v>Lead Gen</v>
      </c>
      <c r="D829" t="str">
        <f ca="1">PROPER(TRIM(Table1[[#This Row],[Marketing Channel]]))</f>
        <v>Youtube</v>
      </c>
      <c r="E829" t="s">
        <v>1614</v>
      </c>
      <c r="F829" t="s">
        <v>384</v>
      </c>
      <c r="G829" t="s">
        <v>29</v>
      </c>
      <c r="H829" t="s">
        <v>67</v>
      </c>
      <c r="I829" t="s">
        <v>68</v>
      </c>
      <c r="J829" t="s">
        <v>63</v>
      </c>
      <c r="K829">
        <v>184868</v>
      </c>
      <c r="L829">
        <v>13060</v>
      </c>
      <c r="M829">
        <v>7.06</v>
      </c>
      <c r="N829">
        <v>2188</v>
      </c>
      <c r="O829">
        <v>16.75</v>
      </c>
      <c r="P829">
        <v>3891.7088323699436</v>
      </c>
      <c r="Q829">
        <v>42383.3</v>
      </c>
      <c r="R829" s="6">
        <v>989.06657269602931</v>
      </c>
      <c r="S829">
        <v>2089</v>
      </c>
      <c r="T829" t="str">
        <f ca="1">PROPER(TRIM(Table1[[#This Row],[Campaign Status]]))</f>
        <v>Completed</v>
      </c>
      <c r="V829" s="1">
        <f t="shared" si="36"/>
        <v>2188</v>
      </c>
      <c r="W829" t="str">
        <f t="shared" ca="1" si="37"/>
        <v>North</v>
      </c>
      <c r="X829" s="6">
        <f t="shared" si="38"/>
        <v>933.12561487081246</v>
      </c>
    </row>
    <row r="830" spans="1:24" x14ac:dyDescent="0.3">
      <c r="A830" t="s">
        <v>1615</v>
      </c>
      <c r="B830" t="str">
        <f ca="1">PROPER(TRIM(Table1[[#This Row],[Campaign Name]]))</f>
        <v>Mega Discount</v>
      </c>
      <c r="C830" t="str">
        <f ca="1">PROPER(TRIM(Table1[[#This Row],[Campaign Type]]))</f>
        <v>Sales</v>
      </c>
      <c r="D830" t="str">
        <f ca="1">PROPER(TRIM(Table1[[#This Row],[Marketing Channel]]))</f>
        <v>Google Ads</v>
      </c>
      <c r="E830" t="s">
        <v>191</v>
      </c>
      <c r="F830" t="s">
        <v>362</v>
      </c>
      <c r="G830" t="s">
        <v>46</v>
      </c>
      <c r="H830" t="s">
        <v>42</v>
      </c>
      <c r="I830" t="s">
        <v>24</v>
      </c>
      <c r="J830" t="s">
        <v>32</v>
      </c>
      <c r="K830">
        <v>89506</v>
      </c>
      <c r="L830">
        <v>11453</v>
      </c>
      <c r="M830">
        <v>12.8</v>
      </c>
      <c r="N830">
        <v>54</v>
      </c>
      <c r="O830">
        <v>0.47</v>
      </c>
      <c r="P830">
        <v>250</v>
      </c>
      <c r="Q830">
        <v>36131.019999999997</v>
      </c>
      <c r="R830" s="6">
        <v>14352.407999999999</v>
      </c>
      <c r="S830">
        <v>16</v>
      </c>
      <c r="T830" t="str">
        <f ca="1">PROPER(TRIM(Table1[[#This Row],[Campaign Status]]))</f>
        <v>Paused</v>
      </c>
      <c r="V830" s="1">
        <f t="shared" si="36"/>
        <v>54</v>
      </c>
      <c r="W830" t="str">
        <f t="shared" ca="1" si="37"/>
        <v>South</v>
      </c>
      <c r="X830" s="6">
        <f t="shared" si="38"/>
        <v>989.06657269602931</v>
      </c>
    </row>
    <row r="831" spans="1:24" x14ac:dyDescent="0.3">
      <c r="A831" t="s">
        <v>1616</v>
      </c>
      <c r="B831" t="str">
        <f ca="1">PROPER(TRIM(Table1[[#This Row],[Campaign Name]]))</f>
        <v>Summer Sale</v>
      </c>
      <c r="C831" t="str">
        <f ca="1">PROPER(TRIM(Table1[[#This Row],[Campaign Type]]))</f>
        <v>Retargeting</v>
      </c>
      <c r="D831" t="str">
        <f ca="1">PROPER(TRIM(Table1[[#This Row],[Marketing Channel]]))</f>
        <v>Meta Ads</v>
      </c>
      <c r="E831" t="s">
        <v>1617</v>
      </c>
      <c r="F831" t="s">
        <v>109</v>
      </c>
      <c r="G831" t="s">
        <v>11141</v>
      </c>
      <c r="H831" t="s">
        <v>23</v>
      </c>
      <c r="I831" t="s">
        <v>62</v>
      </c>
      <c r="J831" t="s">
        <v>25</v>
      </c>
      <c r="K831">
        <v>5209</v>
      </c>
      <c r="L831">
        <v>548</v>
      </c>
      <c r="M831">
        <v>10.52</v>
      </c>
      <c r="N831">
        <v>141</v>
      </c>
      <c r="O831">
        <v>25.73</v>
      </c>
      <c r="P831">
        <v>13878.93</v>
      </c>
      <c r="Q831">
        <v>1709.34</v>
      </c>
      <c r="R831" s="6">
        <v>-87.683920878626807</v>
      </c>
      <c r="S831">
        <v>3</v>
      </c>
      <c r="T831" t="str">
        <f ca="1">PROPER(TRIM(Table1[[#This Row],[Campaign Status]]))</f>
        <v>Paused</v>
      </c>
      <c r="V831" s="1">
        <f t="shared" si="36"/>
        <v>141</v>
      </c>
      <c r="W831" t="str">
        <f t="shared" ca="1" si="37"/>
        <v>west</v>
      </c>
      <c r="X831" s="6">
        <f t="shared" si="38"/>
        <v>14352.407999999999</v>
      </c>
    </row>
    <row r="832" spans="1:24" x14ac:dyDescent="0.3">
      <c r="A832" t="s">
        <v>1618</v>
      </c>
      <c r="B832" t="str">
        <f ca="1">PROPER(TRIM(Table1[[#This Row],[Campaign Name]]))</f>
        <v>Summer Sale</v>
      </c>
      <c r="C832" t="str">
        <f ca="1">PROPER(TRIM(Table1[[#This Row],[Campaign Type]]))</f>
        <v>Awareness</v>
      </c>
      <c r="D832" t="str">
        <f ca="1">PROPER(TRIM(Table1[[#This Row],[Marketing Channel]]))</f>
        <v>Email</v>
      </c>
      <c r="E832" t="s">
        <v>1619</v>
      </c>
      <c r="F832" t="s">
        <v>334</v>
      </c>
      <c r="G832" t="s">
        <v>11141</v>
      </c>
      <c r="H832" t="s">
        <v>23</v>
      </c>
      <c r="I832" t="s">
        <v>62</v>
      </c>
      <c r="J832" t="s">
        <v>25</v>
      </c>
      <c r="K832">
        <v>64954</v>
      </c>
      <c r="L832">
        <v>2769</v>
      </c>
      <c r="M832">
        <v>4.26</v>
      </c>
      <c r="N832">
        <v>124</v>
      </c>
      <c r="O832">
        <v>4.4800000000000004</v>
      </c>
      <c r="P832">
        <v>250</v>
      </c>
      <c r="Q832">
        <v>47010.33</v>
      </c>
      <c r="R832" s="6">
        <v>18704.132000000001</v>
      </c>
      <c r="S832">
        <v>33</v>
      </c>
      <c r="T832" t="str">
        <f ca="1">PROPER(TRIM(Table1[[#This Row],[Campaign Status]]))</f>
        <v>Paused</v>
      </c>
      <c r="V832" s="1">
        <f t="shared" si="36"/>
        <v>124</v>
      </c>
      <c r="W832" t="str">
        <f t="shared" ca="1" si="37"/>
        <v>west</v>
      </c>
      <c r="X832" s="6">
        <f t="shared" si="38"/>
        <v>-87.683920878626807</v>
      </c>
    </row>
    <row r="833" spans="1:24" x14ac:dyDescent="0.3">
      <c r="A833" t="s">
        <v>1620</v>
      </c>
      <c r="B833" t="str">
        <f ca="1">PROPER(TRIM(Table1[[#This Row],[Campaign Name]]))</f>
        <v>Mega Discount</v>
      </c>
      <c r="C833" t="str">
        <f ca="1">PROPER(TRIM(Table1[[#This Row],[Campaign Type]]))</f>
        <v>Lead Gen</v>
      </c>
      <c r="D833" t="str">
        <f ca="1">PROPER(TRIM(Table1[[#This Row],[Marketing Channel]]))</f>
        <v>Youtube</v>
      </c>
      <c r="E833" t="s">
        <v>693</v>
      </c>
      <c r="F833" t="s">
        <v>98</v>
      </c>
      <c r="G833" t="s">
        <v>11141</v>
      </c>
      <c r="H833" t="s">
        <v>23</v>
      </c>
      <c r="I833" t="s">
        <v>31</v>
      </c>
      <c r="J833" t="s">
        <v>25</v>
      </c>
      <c r="K833">
        <v>164847</v>
      </c>
      <c r="L833">
        <v>6995</v>
      </c>
      <c r="M833">
        <v>4.24</v>
      </c>
      <c r="N833">
        <v>2308</v>
      </c>
      <c r="O833">
        <v>32.99</v>
      </c>
      <c r="P833">
        <v>250</v>
      </c>
      <c r="Q833">
        <v>46915.88</v>
      </c>
      <c r="R833" s="6">
        <v>18666.351999999999</v>
      </c>
      <c r="S833">
        <v>1228</v>
      </c>
      <c r="T833" t="str">
        <f ca="1">PROPER(TRIM(Table1[[#This Row],[Campaign Status]]))</f>
        <v>Completed</v>
      </c>
      <c r="V833" s="1">
        <f t="shared" si="36"/>
        <v>2308</v>
      </c>
      <c r="W833" t="str">
        <f t="shared" ca="1" si="37"/>
        <v>west</v>
      </c>
      <c r="X833" s="6">
        <f t="shared" si="38"/>
        <v>18704.132000000001</v>
      </c>
    </row>
    <row r="834" spans="1:24" x14ac:dyDescent="0.3">
      <c r="A834" t="s">
        <v>1621</v>
      </c>
      <c r="B834" t="str">
        <f ca="1">PROPER(TRIM(Table1[[#This Row],[Campaign Name]]))</f>
        <v>Festive Offer</v>
      </c>
      <c r="C834" t="str">
        <f ca="1">PROPER(TRIM(Table1[[#This Row],[Campaign Type]]))</f>
        <v>Retargeting</v>
      </c>
      <c r="D834" t="str">
        <f ca="1">PROPER(TRIM(Table1[[#This Row],[Marketing Channel]]))</f>
        <v>Linkedin</v>
      </c>
      <c r="E834" t="s">
        <v>1622</v>
      </c>
      <c r="F834" t="s">
        <v>957</v>
      </c>
      <c r="G834" t="s">
        <v>41</v>
      </c>
      <c r="H834" t="s">
        <v>11140</v>
      </c>
      <c r="I834" t="s">
        <v>62</v>
      </c>
      <c r="J834" t="s">
        <v>32</v>
      </c>
      <c r="K834">
        <v>21369</v>
      </c>
      <c r="L834">
        <v>360</v>
      </c>
      <c r="M834">
        <v>1.68</v>
      </c>
      <c r="N834">
        <v>95</v>
      </c>
      <c r="O834">
        <v>26.39</v>
      </c>
      <c r="P834">
        <v>14640.2</v>
      </c>
      <c r="Q834">
        <v>22393.85</v>
      </c>
      <c r="R834" s="6">
        <v>52.961366647996599</v>
      </c>
      <c r="S834">
        <v>16</v>
      </c>
      <c r="T834" t="str">
        <f ca="1">PROPER(TRIM(Table1[[#This Row],[Campaign Status]]))</f>
        <v>Active</v>
      </c>
      <c r="V834" s="1">
        <f t="shared" ref="V834:V897" si="39">IF(N834="",ROUND(L834*O834/100,0),N834)</f>
        <v>95</v>
      </c>
      <c r="W834" t="str">
        <f t="shared" ca="1" si="37"/>
        <v>East</v>
      </c>
      <c r="X834" s="6">
        <f t="shared" si="38"/>
        <v>18666.351999999999</v>
      </c>
    </row>
    <row r="835" spans="1:24" x14ac:dyDescent="0.3">
      <c r="A835" t="s">
        <v>1623</v>
      </c>
      <c r="B835" t="str">
        <f ca="1">PROPER(TRIM(Table1[[#This Row],[Campaign Name]]))</f>
        <v>New Launch</v>
      </c>
      <c r="C835" t="str">
        <f ca="1">PROPER(TRIM(Table1[[#This Row],[Campaign Type]]))</f>
        <v>Retargeting</v>
      </c>
      <c r="D835" t="str">
        <f ca="1">PROPER(TRIM(Table1[[#This Row],[Marketing Channel]]))</f>
        <v>Instagram</v>
      </c>
      <c r="E835" t="s">
        <v>1303</v>
      </c>
      <c r="F835" t="s">
        <v>181</v>
      </c>
      <c r="G835" t="s">
        <v>29</v>
      </c>
      <c r="H835" t="s">
        <v>61</v>
      </c>
      <c r="I835" t="s">
        <v>68</v>
      </c>
      <c r="J835" t="s">
        <v>32</v>
      </c>
      <c r="K835">
        <v>91462</v>
      </c>
      <c r="L835">
        <v>12272</v>
      </c>
      <c r="M835">
        <v>13.42</v>
      </c>
      <c r="N835">
        <v>1603</v>
      </c>
      <c r="O835">
        <v>13.06</v>
      </c>
      <c r="P835">
        <v>250</v>
      </c>
      <c r="Q835">
        <v>30591.09</v>
      </c>
      <c r="R835" s="6">
        <v>12136.436</v>
      </c>
      <c r="S835">
        <v>1233</v>
      </c>
      <c r="T835" t="str">
        <f ca="1">PROPER(TRIM(Table1[[#This Row],[Campaign Status]]))</f>
        <v>Active</v>
      </c>
      <c r="V835" s="1">
        <f t="shared" si="39"/>
        <v>1603</v>
      </c>
      <c r="W835" t="str">
        <f t="shared" ref="W835:W898" ca="1" si="40">IF(OR(D835="Delhi",D835="lucknow",D835="jaipur"),"North",IF(OR(D835="Bengaluru",D835="chennai"),"South",IF(D835="Kolkata","East",IF(OR(D835="Mumbai",D835="Pune",D835="Ahmedabad"),"west","unknown"))))</f>
        <v>North</v>
      </c>
      <c r="X835" s="6">
        <f t="shared" si="38"/>
        <v>52.961366647996599</v>
      </c>
    </row>
    <row r="836" spans="1:24" x14ac:dyDescent="0.3">
      <c r="A836" t="s">
        <v>1624</v>
      </c>
      <c r="B836" t="str">
        <f ca="1">PROPER(TRIM(Table1[[#This Row],[Campaign Name]]))</f>
        <v>Festive Offer</v>
      </c>
      <c r="C836" t="str">
        <f ca="1">PROPER(TRIM(Table1[[#This Row],[Campaign Type]]))</f>
        <v>Lead Gen</v>
      </c>
      <c r="D836" t="str">
        <f ca="1">PROPER(TRIM(Table1[[#This Row],[Marketing Channel]]))</f>
        <v>Meta Ads</v>
      </c>
      <c r="E836" t="s">
        <v>1625</v>
      </c>
      <c r="F836" t="s">
        <v>71</v>
      </c>
      <c r="G836" t="s">
        <v>29</v>
      </c>
      <c r="H836" t="s">
        <v>99</v>
      </c>
      <c r="I836" t="s">
        <v>24</v>
      </c>
      <c r="J836" t="s">
        <v>63</v>
      </c>
      <c r="K836">
        <v>174973</v>
      </c>
      <c r="L836">
        <v>1514</v>
      </c>
      <c r="M836">
        <v>0.87</v>
      </c>
      <c r="N836">
        <v>136</v>
      </c>
      <c r="O836">
        <v>8.98</v>
      </c>
      <c r="P836">
        <v>11647.28</v>
      </c>
      <c r="Q836">
        <v>6519.55</v>
      </c>
      <c r="R836" s="6">
        <v>-44.025128613719254</v>
      </c>
      <c r="S836">
        <v>104</v>
      </c>
      <c r="T836" t="str">
        <f ca="1">PROPER(TRIM(Table1[[#This Row],[Campaign Status]]))</f>
        <v>Active</v>
      </c>
      <c r="V836" s="1">
        <f t="shared" si="39"/>
        <v>136</v>
      </c>
      <c r="W836" t="str">
        <f t="shared" ca="1" si="40"/>
        <v>North</v>
      </c>
      <c r="X836" s="6">
        <f t="shared" ref="X836:X899" si="41">R835*1</f>
        <v>12136.436</v>
      </c>
    </row>
    <row r="837" spans="1:24" x14ac:dyDescent="0.3">
      <c r="A837" t="s">
        <v>1626</v>
      </c>
      <c r="B837" t="str">
        <f ca="1">PROPER(TRIM(Table1[[#This Row],[Campaign Name]]))</f>
        <v>Summer Sale</v>
      </c>
      <c r="C837" t="str">
        <f ca="1">PROPER(TRIM(Table1[[#This Row],[Campaign Type]]))</f>
        <v>Awareness</v>
      </c>
      <c r="D837" t="str">
        <f ca="1">PROPER(TRIM(Table1[[#This Row],[Marketing Channel]]))</f>
        <v>Instagram</v>
      </c>
      <c r="E837" t="s">
        <v>259</v>
      </c>
      <c r="F837" t="s">
        <v>149</v>
      </c>
      <c r="G837" t="s">
        <v>11141</v>
      </c>
      <c r="H837" t="s">
        <v>54</v>
      </c>
      <c r="I837" t="s">
        <v>24</v>
      </c>
      <c r="J837" t="s">
        <v>32</v>
      </c>
      <c r="K837">
        <v>59588</v>
      </c>
      <c r="L837">
        <v>2014</v>
      </c>
      <c r="M837">
        <v>3.38</v>
      </c>
      <c r="N837">
        <v>223</v>
      </c>
      <c r="O837">
        <v>11.07</v>
      </c>
      <c r="P837">
        <v>7011.79</v>
      </c>
      <c r="Q837">
        <v>28513.360000000001</v>
      </c>
      <c r="R837" s="6">
        <v>306.64880151858512</v>
      </c>
      <c r="S837">
        <v>102</v>
      </c>
      <c r="T837" t="str">
        <f ca="1">PROPER(TRIM(Table1[[#This Row],[Campaign Status]]))</f>
        <v>Paused</v>
      </c>
      <c r="V837" s="1">
        <f t="shared" si="39"/>
        <v>223</v>
      </c>
      <c r="W837" t="str">
        <f t="shared" ca="1" si="40"/>
        <v>west</v>
      </c>
      <c r="X837" s="6">
        <f t="shared" si="41"/>
        <v>-44.025128613719254</v>
      </c>
    </row>
    <row r="838" spans="1:24" x14ac:dyDescent="0.3">
      <c r="A838" t="s">
        <v>1627</v>
      </c>
      <c r="B838" t="str">
        <f ca="1">PROPER(TRIM(Table1[[#This Row],[Campaign Name]]))</f>
        <v>Mega Discount</v>
      </c>
      <c r="C838" t="str">
        <f ca="1">PROPER(TRIM(Table1[[#This Row],[Campaign Type]]))</f>
        <v>Awareness</v>
      </c>
      <c r="D838" t="str">
        <f ca="1">PROPER(TRIM(Table1[[#This Row],[Marketing Channel]]))</f>
        <v>Linkedin</v>
      </c>
      <c r="E838" t="s">
        <v>1320</v>
      </c>
      <c r="F838" t="s">
        <v>252</v>
      </c>
      <c r="G838" t="s">
        <v>29</v>
      </c>
      <c r="H838" t="s">
        <v>99</v>
      </c>
      <c r="I838" t="s">
        <v>62</v>
      </c>
      <c r="J838" t="s">
        <v>25</v>
      </c>
      <c r="K838">
        <v>115141</v>
      </c>
      <c r="L838">
        <v>9326</v>
      </c>
      <c r="M838">
        <v>8.1</v>
      </c>
      <c r="N838">
        <v>393</v>
      </c>
      <c r="O838">
        <v>4.21</v>
      </c>
      <c r="P838">
        <v>3830.4648972188602</v>
      </c>
      <c r="Q838">
        <v>14678.14</v>
      </c>
      <c r="R838" s="6">
        <v>283.19473990369107</v>
      </c>
      <c r="S838">
        <v>225</v>
      </c>
      <c r="T838" t="str">
        <f ca="1">PROPER(TRIM(Table1[[#This Row],[Campaign Status]]))</f>
        <v>Paused</v>
      </c>
      <c r="V838" s="1">
        <f t="shared" si="39"/>
        <v>393</v>
      </c>
      <c r="W838" t="str">
        <f t="shared" ca="1" si="40"/>
        <v>North</v>
      </c>
      <c r="X838" s="6">
        <f t="shared" si="41"/>
        <v>306.64880151858512</v>
      </c>
    </row>
    <row r="839" spans="1:24" x14ac:dyDescent="0.3">
      <c r="A839" t="s">
        <v>1628</v>
      </c>
      <c r="B839" t="str">
        <f ca="1">PROPER(TRIM(Table1[[#This Row],[Campaign Name]]))</f>
        <v>Summer Sale</v>
      </c>
      <c r="C839" t="str">
        <f ca="1">PROPER(TRIM(Table1[[#This Row],[Campaign Type]]))</f>
        <v>Retargeting</v>
      </c>
      <c r="D839" t="str">
        <f ca="1">PROPER(TRIM(Table1[[#This Row],[Marketing Channel]]))</f>
        <v>Email</v>
      </c>
      <c r="E839" t="s">
        <v>1562</v>
      </c>
      <c r="F839" t="s">
        <v>590</v>
      </c>
      <c r="G839" t="s">
        <v>29</v>
      </c>
      <c r="H839" t="s">
        <v>67</v>
      </c>
      <c r="I839" t="s">
        <v>68</v>
      </c>
      <c r="J839" t="s">
        <v>25</v>
      </c>
      <c r="K839">
        <v>89712</v>
      </c>
      <c r="L839">
        <v>5664</v>
      </c>
      <c r="M839">
        <v>6.31</v>
      </c>
      <c r="N839">
        <v>594</v>
      </c>
      <c r="O839">
        <v>10.49</v>
      </c>
      <c r="P839">
        <v>12819.27</v>
      </c>
      <c r="Q839">
        <v>48241.03</v>
      </c>
      <c r="R839" s="6">
        <v>276.31651412287903</v>
      </c>
      <c r="S839">
        <v>0</v>
      </c>
      <c r="T839" t="str">
        <f ca="1">PROPER(TRIM(Table1[[#This Row],[Campaign Status]]))</f>
        <v>Active</v>
      </c>
      <c r="V839" s="1">
        <f t="shared" si="39"/>
        <v>594</v>
      </c>
      <c r="W839" t="str">
        <f t="shared" ca="1" si="40"/>
        <v>North</v>
      </c>
      <c r="X839" s="6">
        <f t="shared" si="41"/>
        <v>283.19473990369107</v>
      </c>
    </row>
    <row r="840" spans="1:24" x14ac:dyDescent="0.3">
      <c r="A840" t="s">
        <v>1629</v>
      </c>
      <c r="B840" t="str">
        <f ca="1">PROPER(TRIM(Table1[[#This Row],[Campaign Name]]))</f>
        <v>Festive Offer</v>
      </c>
      <c r="C840" t="str">
        <f ca="1">PROPER(TRIM(Table1[[#This Row],[Campaign Type]]))</f>
        <v>Awareness</v>
      </c>
      <c r="D840" t="str">
        <f ca="1">PROPER(TRIM(Table1[[#This Row],[Marketing Channel]]))</f>
        <v>Google Ads</v>
      </c>
      <c r="E840" t="s">
        <v>1630</v>
      </c>
      <c r="F840" t="s">
        <v>252</v>
      </c>
      <c r="G840" t="s">
        <v>29</v>
      </c>
      <c r="H840" t="s">
        <v>99</v>
      </c>
      <c r="I840" t="s">
        <v>31</v>
      </c>
      <c r="J840" t="s">
        <v>25</v>
      </c>
      <c r="K840">
        <v>95002</v>
      </c>
      <c r="L840">
        <v>13540</v>
      </c>
      <c r="M840">
        <v>14.25</v>
      </c>
      <c r="N840">
        <v>2075</v>
      </c>
      <c r="O840">
        <v>15.32</v>
      </c>
      <c r="P840">
        <v>3988.1535696969677</v>
      </c>
      <c r="Q840">
        <v>14148.82</v>
      </c>
      <c r="R840" s="6">
        <v>254.7711930530065</v>
      </c>
      <c r="S840">
        <v>393</v>
      </c>
      <c r="T840" t="str">
        <f ca="1">PROPER(TRIM(Table1[[#This Row],[Campaign Status]]))</f>
        <v>Completed</v>
      </c>
      <c r="V840" s="1">
        <f t="shared" si="39"/>
        <v>2075</v>
      </c>
      <c r="W840" t="str">
        <f t="shared" ca="1" si="40"/>
        <v>North</v>
      </c>
      <c r="X840" s="6">
        <f t="shared" si="41"/>
        <v>276.31651412287903</v>
      </c>
    </row>
    <row r="841" spans="1:24" x14ac:dyDescent="0.3">
      <c r="A841" t="s">
        <v>1631</v>
      </c>
      <c r="B841" t="str">
        <f ca="1">PROPER(TRIM(Table1[[#This Row],[Campaign Name]]))</f>
        <v>New Launch</v>
      </c>
      <c r="C841" t="str">
        <f ca="1">PROPER(TRIM(Table1[[#This Row],[Campaign Type]]))</f>
        <v>Sales</v>
      </c>
      <c r="D841" t="str">
        <f ca="1">PROPER(TRIM(Table1[[#This Row],[Marketing Channel]]))</f>
        <v>Email</v>
      </c>
      <c r="E841" t="s">
        <v>1288</v>
      </c>
      <c r="F841" t="s">
        <v>158</v>
      </c>
      <c r="G841" t="s">
        <v>29</v>
      </c>
      <c r="H841" t="s">
        <v>67</v>
      </c>
      <c r="I841" t="s">
        <v>24</v>
      </c>
      <c r="J841" t="s">
        <v>32</v>
      </c>
      <c r="K841">
        <v>195309</v>
      </c>
      <c r="L841">
        <v>29162</v>
      </c>
      <c r="M841">
        <v>14.93</v>
      </c>
      <c r="N841">
        <v>9670</v>
      </c>
      <c r="O841">
        <v>33.159999999999997</v>
      </c>
      <c r="P841">
        <v>250</v>
      </c>
      <c r="Q841">
        <v>16679.400000000001</v>
      </c>
      <c r="R841" s="6">
        <v>6571.76</v>
      </c>
      <c r="S841">
        <v>2810</v>
      </c>
      <c r="T841" t="str">
        <f ca="1">PROPER(TRIM(Table1[[#This Row],[Campaign Status]]))</f>
        <v>Completed</v>
      </c>
      <c r="V841" s="1">
        <f t="shared" si="39"/>
        <v>9670</v>
      </c>
      <c r="W841" t="str">
        <f t="shared" ca="1" si="40"/>
        <v>North</v>
      </c>
      <c r="X841" s="6">
        <f t="shared" si="41"/>
        <v>254.7711930530065</v>
      </c>
    </row>
    <row r="842" spans="1:24" x14ac:dyDescent="0.3">
      <c r="A842" t="s">
        <v>1632</v>
      </c>
      <c r="B842" t="str">
        <f ca="1">PROPER(TRIM(Table1[[#This Row],[Campaign Name]]))</f>
        <v>New Launch</v>
      </c>
      <c r="C842" t="str">
        <f ca="1">PROPER(TRIM(Table1[[#This Row],[Campaign Type]]))</f>
        <v>Retargeting</v>
      </c>
      <c r="D842" t="str">
        <f ca="1">PROPER(TRIM(Table1[[#This Row],[Marketing Channel]]))</f>
        <v>Google Ads</v>
      </c>
      <c r="E842" t="s">
        <v>1633</v>
      </c>
      <c r="F842" t="s">
        <v>519</v>
      </c>
      <c r="G842" t="s">
        <v>46</v>
      </c>
      <c r="H842" t="s">
        <v>42</v>
      </c>
      <c r="I842" t="s">
        <v>31</v>
      </c>
      <c r="J842" t="s">
        <v>25</v>
      </c>
      <c r="K842">
        <v>88503</v>
      </c>
      <c r="L842">
        <v>9918</v>
      </c>
      <c r="M842">
        <v>11.21</v>
      </c>
      <c r="N842">
        <v>439</v>
      </c>
      <c r="O842">
        <v>4.43</v>
      </c>
      <c r="P842">
        <v>6167.46</v>
      </c>
      <c r="Q842">
        <v>12046.45</v>
      </c>
      <c r="R842" s="6">
        <v>95.32270983516716</v>
      </c>
      <c r="S842">
        <v>371</v>
      </c>
      <c r="T842" t="str">
        <f ca="1">PROPER(TRIM(Table1[[#This Row],[Campaign Status]]))</f>
        <v>Paused</v>
      </c>
      <c r="V842" s="1">
        <f t="shared" si="39"/>
        <v>439</v>
      </c>
      <c r="W842" t="str">
        <f t="shared" ca="1" si="40"/>
        <v>South</v>
      </c>
      <c r="X842" s="6">
        <f t="shared" si="41"/>
        <v>6571.76</v>
      </c>
    </row>
    <row r="843" spans="1:24" x14ac:dyDescent="0.3">
      <c r="A843" t="s">
        <v>1634</v>
      </c>
      <c r="B843" t="str">
        <f ca="1">PROPER(TRIM(Table1[[#This Row],[Campaign Name]]))</f>
        <v>New Launch</v>
      </c>
      <c r="C843" t="str">
        <f ca="1">PROPER(TRIM(Table1[[#This Row],[Campaign Type]]))</f>
        <v>Retargeting</v>
      </c>
      <c r="D843" t="str">
        <f ca="1">PROPER(TRIM(Table1[[#This Row],[Marketing Channel]]))</f>
        <v>Google Ads</v>
      </c>
      <c r="E843" t="s">
        <v>950</v>
      </c>
      <c r="F843" t="s">
        <v>489</v>
      </c>
      <c r="G843" t="s">
        <v>11141</v>
      </c>
      <c r="H843" t="s">
        <v>36</v>
      </c>
      <c r="I843" t="s">
        <v>68</v>
      </c>
      <c r="J843" t="s">
        <v>32</v>
      </c>
      <c r="K843">
        <v>187348</v>
      </c>
      <c r="L843">
        <v>20391</v>
      </c>
      <c r="M843">
        <v>10.88</v>
      </c>
      <c r="N843">
        <v>6794</v>
      </c>
      <c r="O843">
        <v>33.32</v>
      </c>
      <c r="P843">
        <v>3988.1535696969677</v>
      </c>
      <c r="Q843">
        <v>30800.41</v>
      </c>
      <c r="R843" s="6">
        <v>672.29749210335217</v>
      </c>
      <c r="S843">
        <v>2349</v>
      </c>
      <c r="T843" t="str">
        <f ca="1">PROPER(TRIM(Table1[[#This Row],[Campaign Status]]))</f>
        <v>Completed</v>
      </c>
      <c r="V843" s="1">
        <f t="shared" si="39"/>
        <v>6794</v>
      </c>
      <c r="W843" t="str">
        <f t="shared" ca="1" si="40"/>
        <v>west</v>
      </c>
      <c r="X843" s="6">
        <f t="shared" si="41"/>
        <v>95.32270983516716</v>
      </c>
    </row>
    <row r="844" spans="1:24" x14ac:dyDescent="0.3">
      <c r="A844" t="s">
        <v>1635</v>
      </c>
      <c r="B844" t="str">
        <f ca="1">PROPER(TRIM(Table1[[#This Row],[Campaign Name]]))</f>
        <v>Flash Sale</v>
      </c>
      <c r="C844" t="str">
        <f ca="1">PROPER(TRIM(Table1[[#This Row],[Campaign Type]]))</f>
        <v>Sales</v>
      </c>
      <c r="D844" t="str">
        <f ca="1">PROPER(TRIM(Table1[[#This Row],[Marketing Channel]]))</f>
        <v>Google Ads</v>
      </c>
      <c r="E844" t="s">
        <v>169</v>
      </c>
      <c r="F844" t="s">
        <v>297</v>
      </c>
      <c r="G844" t="s">
        <v>11141</v>
      </c>
      <c r="H844" t="s">
        <v>54</v>
      </c>
      <c r="I844" t="s">
        <v>24</v>
      </c>
      <c r="J844" t="s">
        <v>32</v>
      </c>
      <c r="K844">
        <v>136055</v>
      </c>
      <c r="L844">
        <v>290</v>
      </c>
      <c r="M844">
        <v>0.21</v>
      </c>
      <c r="N844">
        <v>32</v>
      </c>
      <c r="O844">
        <v>11.03</v>
      </c>
      <c r="P844">
        <v>5266.36</v>
      </c>
      <c r="Q844">
        <v>35631.65</v>
      </c>
      <c r="R844" s="6">
        <v>576.58971281872118</v>
      </c>
      <c r="S844">
        <v>7</v>
      </c>
      <c r="T844" t="str">
        <f ca="1">PROPER(TRIM(Table1[[#This Row],[Campaign Status]]))</f>
        <v>Completed</v>
      </c>
      <c r="V844" s="1">
        <f t="shared" si="39"/>
        <v>32</v>
      </c>
      <c r="W844" t="str">
        <f t="shared" ca="1" si="40"/>
        <v>west</v>
      </c>
      <c r="X844" s="6">
        <f t="shared" si="41"/>
        <v>672.29749210335217</v>
      </c>
    </row>
    <row r="845" spans="1:24" x14ac:dyDescent="0.3">
      <c r="A845" t="s">
        <v>1636</v>
      </c>
      <c r="B845" t="str">
        <f ca="1">PROPER(TRIM(Table1[[#This Row],[Campaign Name]]))</f>
        <v>New Launch</v>
      </c>
      <c r="C845" t="str">
        <f ca="1">PROPER(TRIM(Table1[[#This Row],[Campaign Type]]))</f>
        <v>Awareness</v>
      </c>
      <c r="D845" t="str">
        <f ca="1">PROPER(TRIM(Table1[[#This Row],[Marketing Channel]]))</f>
        <v>Youtube</v>
      </c>
      <c r="E845" t="s">
        <v>225</v>
      </c>
      <c r="F845" t="s">
        <v>734</v>
      </c>
      <c r="G845" t="s">
        <v>46</v>
      </c>
      <c r="H845" t="s">
        <v>42</v>
      </c>
      <c r="I845" t="s">
        <v>68</v>
      </c>
      <c r="J845" t="s">
        <v>32</v>
      </c>
      <c r="K845">
        <v>181248</v>
      </c>
      <c r="L845">
        <v>25810</v>
      </c>
      <c r="M845">
        <v>14.24</v>
      </c>
      <c r="N845">
        <v>1585</v>
      </c>
      <c r="O845">
        <v>6.14</v>
      </c>
      <c r="P845">
        <v>8388.2099999999991</v>
      </c>
      <c r="Q845">
        <v>5171.6000000000004</v>
      </c>
      <c r="R845" s="6">
        <v>-38.346798661454578</v>
      </c>
      <c r="S845">
        <v>131</v>
      </c>
      <c r="T845" t="str">
        <f ca="1">PROPER(TRIM(Table1[[#This Row],[Campaign Status]]))</f>
        <v>Active</v>
      </c>
      <c r="V845" s="1">
        <f t="shared" si="39"/>
        <v>1585</v>
      </c>
      <c r="W845" t="str">
        <f t="shared" ca="1" si="40"/>
        <v>South</v>
      </c>
      <c r="X845" s="6">
        <f t="shared" si="41"/>
        <v>576.58971281872118</v>
      </c>
    </row>
    <row r="846" spans="1:24" x14ac:dyDescent="0.3">
      <c r="A846" t="s">
        <v>1637</v>
      </c>
      <c r="B846" t="str">
        <f ca="1">PROPER(TRIM(Table1[[#This Row],[Campaign Name]]))</f>
        <v>Summer Sale</v>
      </c>
      <c r="C846" t="str">
        <f ca="1">PROPER(TRIM(Table1[[#This Row],[Campaign Type]]))</f>
        <v>Awareness</v>
      </c>
      <c r="D846" t="str">
        <f ca="1">PROPER(TRIM(Table1[[#This Row],[Marketing Channel]]))</f>
        <v>Meta Ads</v>
      </c>
      <c r="E846" t="s">
        <v>569</v>
      </c>
      <c r="F846" t="s">
        <v>734</v>
      </c>
      <c r="G846" t="s">
        <v>41</v>
      </c>
      <c r="H846" t="s">
        <v>11140</v>
      </c>
      <c r="I846" t="s">
        <v>31</v>
      </c>
      <c r="J846" t="s">
        <v>32</v>
      </c>
      <c r="K846">
        <v>44844</v>
      </c>
      <c r="L846">
        <v>5988</v>
      </c>
      <c r="M846">
        <v>13.35</v>
      </c>
      <c r="N846">
        <v>1302</v>
      </c>
      <c r="O846">
        <v>21.74</v>
      </c>
      <c r="P846">
        <v>3817.8497265160554</v>
      </c>
      <c r="Q846">
        <v>46974.09</v>
      </c>
      <c r="R846" s="6">
        <v>1130.3807997929187</v>
      </c>
      <c r="S846">
        <v>690</v>
      </c>
      <c r="T846" t="str">
        <f ca="1">PROPER(TRIM(Table1[[#This Row],[Campaign Status]]))</f>
        <v>Paused</v>
      </c>
      <c r="V846" s="1">
        <f t="shared" si="39"/>
        <v>1302</v>
      </c>
      <c r="W846" t="str">
        <f t="shared" ca="1" si="40"/>
        <v>East</v>
      </c>
      <c r="X846" s="6">
        <f t="shared" si="41"/>
        <v>-38.346798661454578</v>
      </c>
    </row>
    <row r="847" spans="1:24" x14ac:dyDescent="0.3">
      <c r="A847" t="s">
        <v>1638</v>
      </c>
      <c r="B847" t="str">
        <f ca="1">PROPER(TRIM(Table1[[#This Row],[Campaign Name]]))</f>
        <v>Summer Sale</v>
      </c>
      <c r="C847" t="str">
        <f ca="1">PROPER(TRIM(Table1[[#This Row],[Campaign Type]]))</f>
        <v>Retargeting</v>
      </c>
      <c r="D847" t="str">
        <f ca="1">PROPER(TRIM(Table1[[#This Row],[Marketing Channel]]))</f>
        <v>Google Ads</v>
      </c>
      <c r="E847" t="s">
        <v>375</v>
      </c>
      <c r="F847" t="s">
        <v>590</v>
      </c>
      <c r="G847" t="s">
        <v>11141</v>
      </c>
      <c r="H847" t="s">
        <v>23</v>
      </c>
      <c r="I847" t="s">
        <v>24</v>
      </c>
      <c r="J847" t="s">
        <v>25</v>
      </c>
      <c r="K847">
        <v>103763</v>
      </c>
      <c r="L847">
        <v>12632</v>
      </c>
      <c r="M847">
        <v>12.17</v>
      </c>
      <c r="N847">
        <v>255</v>
      </c>
      <c r="O847">
        <v>2.02</v>
      </c>
      <c r="P847">
        <v>3988.1535696969677</v>
      </c>
      <c r="Q847">
        <v>21383.279999999999</v>
      </c>
      <c r="R847" s="6">
        <v>436.1699249115116</v>
      </c>
      <c r="S847">
        <v>40</v>
      </c>
      <c r="T847" t="str">
        <f ca="1">PROPER(TRIM(Table1[[#This Row],[Campaign Status]]))</f>
        <v>Active</v>
      </c>
      <c r="V847" s="1">
        <f t="shared" si="39"/>
        <v>255</v>
      </c>
      <c r="W847" t="str">
        <f t="shared" ca="1" si="40"/>
        <v>west</v>
      </c>
      <c r="X847" s="6">
        <f t="shared" si="41"/>
        <v>1130.3807997929187</v>
      </c>
    </row>
    <row r="848" spans="1:24" x14ac:dyDescent="0.3">
      <c r="A848" t="s">
        <v>1639</v>
      </c>
      <c r="B848" t="str">
        <f ca="1">PROPER(TRIM(Table1[[#This Row],[Campaign Name]]))</f>
        <v>Summer Sale</v>
      </c>
      <c r="C848" t="str">
        <f ca="1">PROPER(TRIM(Table1[[#This Row],[Campaign Type]]))</f>
        <v>Lead Gen</v>
      </c>
      <c r="D848" t="str">
        <f ca="1">PROPER(TRIM(Table1[[#This Row],[Marketing Channel]]))</f>
        <v>Meta Ads</v>
      </c>
      <c r="E848" t="s">
        <v>1640</v>
      </c>
      <c r="F848" t="s">
        <v>106</v>
      </c>
      <c r="G848" t="s">
        <v>11141</v>
      </c>
      <c r="H848" t="s">
        <v>23</v>
      </c>
      <c r="I848" t="s">
        <v>24</v>
      </c>
      <c r="J848" t="s">
        <v>32</v>
      </c>
      <c r="K848">
        <v>76578</v>
      </c>
      <c r="L848">
        <v>3818</v>
      </c>
      <c r="M848">
        <v>4.99</v>
      </c>
      <c r="N848">
        <v>554</v>
      </c>
      <c r="O848">
        <v>14.51</v>
      </c>
      <c r="P848">
        <v>250</v>
      </c>
      <c r="Q848">
        <v>44634.13</v>
      </c>
      <c r="R848" s="6">
        <v>17753.651999999998</v>
      </c>
      <c r="S848">
        <v>202</v>
      </c>
      <c r="T848" t="str">
        <f ca="1">PROPER(TRIM(Table1[[#This Row],[Campaign Status]]))</f>
        <v>Paused</v>
      </c>
      <c r="V848" s="1">
        <f t="shared" si="39"/>
        <v>554</v>
      </c>
      <c r="W848" t="str">
        <f t="shared" ca="1" si="40"/>
        <v>west</v>
      </c>
      <c r="X848" s="6">
        <f t="shared" si="41"/>
        <v>436.1699249115116</v>
      </c>
    </row>
    <row r="849" spans="1:24" x14ac:dyDescent="0.3">
      <c r="A849" t="s">
        <v>1641</v>
      </c>
      <c r="B849" t="str">
        <f ca="1">PROPER(TRIM(Table1[[#This Row],[Campaign Name]]))</f>
        <v>Mega Discount</v>
      </c>
      <c r="C849" t="str">
        <f ca="1">PROPER(TRIM(Table1[[#This Row],[Campaign Type]]))</f>
        <v>Sales</v>
      </c>
      <c r="D849" t="str">
        <f ca="1">PROPER(TRIM(Table1[[#This Row],[Marketing Channel]]))</f>
        <v>Linkedin</v>
      </c>
      <c r="E849" t="s">
        <v>1642</v>
      </c>
      <c r="F849" t="s">
        <v>819</v>
      </c>
      <c r="G849" t="s">
        <v>11141</v>
      </c>
      <c r="H849" t="s">
        <v>36</v>
      </c>
      <c r="I849" t="s">
        <v>31</v>
      </c>
      <c r="J849" t="s">
        <v>32</v>
      </c>
      <c r="K849">
        <v>6977</v>
      </c>
      <c r="L849">
        <v>761</v>
      </c>
      <c r="M849">
        <v>10.91</v>
      </c>
      <c r="N849">
        <v>167</v>
      </c>
      <c r="O849">
        <v>21.94</v>
      </c>
      <c r="P849">
        <v>3830.4648972188602</v>
      </c>
      <c r="Q849">
        <v>6004.97</v>
      </c>
      <c r="R849" s="6">
        <v>56.768699391031021</v>
      </c>
      <c r="S849">
        <v>148</v>
      </c>
      <c r="T849" t="str">
        <f ca="1">PROPER(TRIM(Table1[[#This Row],[Campaign Status]]))</f>
        <v>Paused</v>
      </c>
      <c r="V849" s="1">
        <f t="shared" si="39"/>
        <v>167</v>
      </c>
      <c r="W849" t="str">
        <f t="shared" ca="1" si="40"/>
        <v>west</v>
      </c>
      <c r="X849" s="6">
        <f t="shared" si="41"/>
        <v>17753.651999999998</v>
      </c>
    </row>
    <row r="850" spans="1:24" x14ac:dyDescent="0.3">
      <c r="A850" t="s">
        <v>1643</v>
      </c>
      <c r="B850" t="str">
        <f ca="1">PROPER(TRIM(Table1[[#This Row],[Campaign Name]]))</f>
        <v>Festive Offer</v>
      </c>
      <c r="C850" t="str">
        <f ca="1">PROPER(TRIM(Table1[[#This Row],[Campaign Type]]))</f>
        <v>Lead Gen</v>
      </c>
      <c r="D850" t="str">
        <f ca="1">PROPER(TRIM(Table1[[#This Row],[Marketing Channel]]))</f>
        <v>Youtube</v>
      </c>
      <c r="E850" t="s">
        <v>1644</v>
      </c>
      <c r="F850" t="s">
        <v>181</v>
      </c>
      <c r="G850" t="s">
        <v>46</v>
      </c>
      <c r="H850" t="s">
        <v>42</v>
      </c>
      <c r="I850" t="s">
        <v>24</v>
      </c>
      <c r="J850" t="s">
        <v>63</v>
      </c>
      <c r="K850">
        <v>49488</v>
      </c>
      <c r="L850">
        <v>6196</v>
      </c>
      <c r="M850">
        <v>12.52</v>
      </c>
      <c r="N850">
        <v>709</v>
      </c>
      <c r="O850">
        <v>11.44</v>
      </c>
      <c r="P850">
        <v>3891.7088323699436</v>
      </c>
      <c r="Q850">
        <v>31803.41</v>
      </c>
      <c r="R850" s="6">
        <v>717.20938975366766</v>
      </c>
      <c r="S850">
        <v>571</v>
      </c>
      <c r="T850" t="str">
        <f ca="1">PROPER(TRIM(Table1[[#This Row],[Campaign Status]]))</f>
        <v>Active</v>
      </c>
      <c r="V850" s="1">
        <f t="shared" si="39"/>
        <v>709</v>
      </c>
      <c r="W850" t="str">
        <f t="shared" ca="1" si="40"/>
        <v>South</v>
      </c>
      <c r="X850" s="6">
        <f t="shared" si="41"/>
        <v>56.768699391031021</v>
      </c>
    </row>
    <row r="851" spans="1:24" x14ac:dyDescent="0.3">
      <c r="A851" t="s">
        <v>1645</v>
      </c>
      <c r="B851" t="str">
        <f ca="1">PROPER(TRIM(Table1[[#This Row],[Campaign Name]]))</f>
        <v>Summer Sale</v>
      </c>
      <c r="C851" t="str">
        <f ca="1">PROPER(TRIM(Table1[[#This Row],[Campaign Type]]))</f>
        <v>Awareness</v>
      </c>
      <c r="D851" t="str">
        <f ca="1">PROPER(TRIM(Table1[[#This Row],[Marketing Channel]]))</f>
        <v>Email</v>
      </c>
      <c r="E851" t="s">
        <v>1403</v>
      </c>
      <c r="F851" t="s">
        <v>112</v>
      </c>
      <c r="G851" t="s">
        <v>46</v>
      </c>
      <c r="H851" t="s">
        <v>42</v>
      </c>
      <c r="I851" t="s">
        <v>31</v>
      </c>
      <c r="J851" t="s">
        <v>32</v>
      </c>
      <c r="K851">
        <v>11126</v>
      </c>
      <c r="L851">
        <v>652</v>
      </c>
      <c r="M851">
        <v>5.86</v>
      </c>
      <c r="N851">
        <v>165</v>
      </c>
      <c r="O851">
        <v>25.31</v>
      </c>
      <c r="P851">
        <v>250</v>
      </c>
      <c r="Q851">
        <v>10852.86</v>
      </c>
      <c r="R851" s="6">
        <v>4241.1440000000002</v>
      </c>
      <c r="S851">
        <v>32</v>
      </c>
      <c r="T851" t="str">
        <f ca="1">PROPER(TRIM(Table1[[#This Row],[Campaign Status]]))</f>
        <v>Active</v>
      </c>
      <c r="V851" s="1">
        <f t="shared" si="39"/>
        <v>165</v>
      </c>
      <c r="W851" t="str">
        <f t="shared" ca="1" si="40"/>
        <v>South</v>
      </c>
      <c r="X851" s="6">
        <f t="shared" si="41"/>
        <v>717.20938975366766</v>
      </c>
    </row>
    <row r="852" spans="1:24" x14ac:dyDescent="0.3">
      <c r="A852" t="s">
        <v>1646</v>
      </c>
      <c r="B852" t="str">
        <f ca="1">PROPER(TRIM(Table1[[#This Row],[Campaign Name]]))</f>
        <v>Summer Sale</v>
      </c>
      <c r="C852" t="str">
        <f ca="1">PROPER(TRIM(Table1[[#This Row],[Campaign Type]]))</f>
        <v>Lead Gen</v>
      </c>
      <c r="D852" t="str">
        <f ca="1">PROPER(TRIM(Table1[[#This Row],[Marketing Channel]]))</f>
        <v>Youtube</v>
      </c>
      <c r="E852" t="s">
        <v>962</v>
      </c>
      <c r="F852" t="s">
        <v>957</v>
      </c>
      <c r="G852" t="s">
        <v>11141</v>
      </c>
      <c r="H852" t="s">
        <v>23</v>
      </c>
      <c r="I852" t="s">
        <v>31</v>
      </c>
      <c r="J852" t="s">
        <v>25</v>
      </c>
      <c r="K852">
        <v>147079</v>
      </c>
      <c r="L852">
        <v>7556</v>
      </c>
      <c r="M852">
        <v>5.14</v>
      </c>
      <c r="N852">
        <v>1403</v>
      </c>
      <c r="O852">
        <v>18.57</v>
      </c>
      <c r="P852">
        <v>250</v>
      </c>
      <c r="Q852">
        <v>40458.080000000002</v>
      </c>
      <c r="R852" s="6">
        <v>16083.232000000002</v>
      </c>
      <c r="S852">
        <v>1389</v>
      </c>
      <c r="T852" t="str">
        <f ca="1">PROPER(TRIM(Table1[[#This Row],[Campaign Status]]))</f>
        <v>Completed</v>
      </c>
      <c r="V852" s="1">
        <f t="shared" si="39"/>
        <v>1403</v>
      </c>
      <c r="W852" t="str">
        <f t="shared" ca="1" si="40"/>
        <v>west</v>
      </c>
      <c r="X852" s="6">
        <f t="shared" si="41"/>
        <v>4241.1440000000002</v>
      </c>
    </row>
    <row r="853" spans="1:24" x14ac:dyDescent="0.3">
      <c r="A853" t="s">
        <v>1647</v>
      </c>
      <c r="B853" t="str">
        <f ca="1">PROPER(TRIM(Table1[[#This Row],[Campaign Name]]))</f>
        <v>Flash Sale</v>
      </c>
      <c r="C853" t="str">
        <f ca="1">PROPER(TRIM(Table1[[#This Row],[Campaign Type]]))</f>
        <v>Sales</v>
      </c>
      <c r="D853" t="str">
        <f ca="1">PROPER(TRIM(Table1[[#This Row],[Marketing Channel]]))</f>
        <v>Youtube</v>
      </c>
      <c r="E853" t="s">
        <v>1648</v>
      </c>
      <c r="F853" t="s">
        <v>819</v>
      </c>
      <c r="G853" t="s">
        <v>11141</v>
      </c>
      <c r="H853" t="s">
        <v>23</v>
      </c>
      <c r="I853" t="s">
        <v>62</v>
      </c>
      <c r="J853" t="s">
        <v>25</v>
      </c>
      <c r="K853">
        <v>140182</v>
      </c>
      <c r="L853">
        <v>14883</v>
      </c>
      <c r="M853">
        <v>10.62</v>
      </c>
      <c r="N853">
        <v>702</v>
      </c>
      <c r="O853">
        <v>4.72</v>
      </c>
      <c r="P853">
        <v>250</v>
      </c>
      <c r="Q853">
        <v>39370.699999999997</v>
      </c>
      <c r="R853" s="6">
        <v>15648.279999999999</v>
      </c>
      <c r="S853">
        <v>532</v>
      </c>
      <c r="T853" t="str">
        <f ca="1">PROPER(TRIM(Table1[[#This Row],[Campaign Status]]))</f>
        <v>Paused</v>
      </c>
      <c r="V853" s="1">
        <f t="shared" si="39"/>
        <v>702</v>
      </c>
      <c r="W853" t="str">
        <f t="shared" ca="1" si="40"/>
        <v>west</v>
      </c>
      <c r="X853" s="6">
        <f t="shared" si="41"/>
        <v>16083.232000000002</v>
      </c>
    </row>
    <row r="854" spans="1:24" x14ac:dyDescent="0.3">
      <c r="A854" t="s">
        <v>1649</v>
      </c>
      <c r="B854" t="str">
        <f ca="1">PROPER(TRIM(Table1[[#This Row],[Campaign Name]]))</f>
        <v>Flash Sale</v>
      </c>
      <c r="C854" t="str">
        <f ca="1">PROPER(TRIM(Table1[[#This Row],[Campaign Type]]))</f>
        <v>Retargeting</v>
      </c>
      <c r="D854" t="str">
        <f ca="1">PROPER(TRIM(Table1[[#This Row],[Marketing Channel]]))</f>
        <v>Instagram</v>
      </c>
      <c r="E854" t="s">
        <v>1650</v>
      </c>
      <c r="F854" t="s">
        <v>492</v>
      </c>
      <c r="G854" t="s">
        <v>29</v>
      </c>
      <c r="H854" t="s">
        <v>61</v>
      </c>
      <c r="I854" t="s">
        <v>68</v>
      </c>
      <c r="J854" t="s">
        <v>63</v>
      </c>
      <c r="K854">
        <v>41277</v>
      </c>
      <c r="L854">
        <v>3898</v>
      </c>
      <c r="M854">
        <v>9.44</v>
      </c>
      <c r="N854">
        <v>1027</v>
      </c>
      <c r="O854">
        <v>26.35</v>
      </c>
      <c r="P854">
        <v>14106.98</v>
      </c>
      <c r="Q854">
        <v>49366.12</v>
      </c>
      <c r="R854" s="6">
        <v>249.94109299084565</v>
      </c>
      <c r="S854">
        <v>528</v>
      </c>
      <c r="T854" t="str">
        <f ca="1">PROPER(TRIM(Table1[[#This Row],[Campaign Status]]))</f>
        <v>Paused</v>
      </c>
      <c r="V854" s="1">
        <f t="shared" si="39"/>
        <v>1027</v>
      </c>
      <c r="W854" t="str">
        <f t="shared" ca="1" si="40"/>
        <v>North</v>
      </c>
      <c r="X854" s="6">
        <f t="shared" si="41"/>
        <v>15648.279999999999</v>
      </c>
    </row>
    <row r="855" spans="1:24" x14ac:dyDescent="0.3">
      <c r="A855" t="s">
        <v>1651</v>
      </c>
      <c r="B855" t="str">
        <f ca="1">PROPER(TRIM(Table1[[#This Row],[Campaign Name]]))</f>
        <v>Festive Offer</v>
      </c>
      <c r="C855" t="str">
        <f ca="1">PROPER(TRIM(Table1[[#This Row],[Campaign Type]]))</f>
        <v>Awareness</v>
      </c>
      <c r="D855" t="str">
        <f ca="1">PROPER(TRIM(Table1[[#This Row],[Marketing Channel]]))</f>
        <v>Meta Ads</v>
      </c>
      <c r="E855" t="s">
        <v>1652</v>
      </c>
      <c r="F855" t="s">
        <v>266</v>
      </c>
      <c r="G855" t="s">
        <v>29</v>
      </c>
      <c r="H855" t="s">
        <v>99</v>
      </c>
      <c r="I855" t="s">
        <v>31</v>
      </c>
      <c r="J855" t="s">
        <v>32</v>
      </c>
      <c r="K855">
        <v>4084</v>
      </c>
      <c r="L855">
        <v>222</v>
      </c>
      <c r="M855">
        <v>5.44</v>
      </c>
      <c r="N855">
        <v>70</v>
      </c>
      <c r="O855">
        <v>31.53</v>
      </c>
      <c r="P855">
        <v>3817.8497265160554</v>
      </c>
      <c r="Q855">
        <v>18791.43</v>
      </c>
      <c r="R855" s="6">
        <v>392.19930971845639</v>
      </c>
      <c r="S855">
        <v>19</v>
      </c>
      <c r="T855" t="str">
        <f ca="1">PROPER(TRIM(Table1[[#This Row],[Campaign Status]]))</f>
        <v>Active</v>
      </c>
      <c r="V855" s="1">
        <f t="shared" si="39"/>
        <v>70</v>
      </c>
      <c r="W855" t="str">
        <f t="shared" ca="1" si="40"/>
        <v>North</v>
      </c>
      <c r="X855" s="6">
        <f t="shared" si="41"/>
        <v>249.94109299084565</v>
      </c>
    </row>
    <row r="856" spans="1:24" x14ac:dyDescent="0.3">
      <c r="A856" t="s">
        <v>1653</v>
      </c>
      <c r="B856" t="str">
        <f ca="1">PROPER(TRIM(Table1[[#This Row],[Campaign Name]]))</f>
        <v>New Launch</v>
      </c>
      <c r="C856" t="str">
        <f ca="1">PROPER(TRIM(Table1[[#This Row],[Campaign Type]]))</f>
        <v>Awareness</v>
      </c>
      <c r="D856" t="str">
        <f ca="1">PROPER(TRIM(Table1[[#This Row],[Marketing Channel]]))</f>
        <v>Email</v>
      </c>
      <c r="E856" t="s">
        <v>1654</v>
      </c>
      <c r="F856" t="s">
        <v>1143</v>
      </c>
      <c r="G856" t="s">
        <v>11141</v>
      </c>
      <c r="H856" t="s">
        <v>23</v>
      </c>
      <c r="I856" t="s">
        <v>68</v>
      </c>
      <c r="J856" t="s">
        <v>32</v>
      </c>
      <c r="K856">
        <v>175406</v>
      </c>
      <c r="L856">
        <v>3226</v>
      </c>
      <c r="M856">
        <v>1.84</v>
      </c>
      <c r="N856">
        <v>131</v>
      </c>
      <c r="O856">
        <v>4.0599999999999996</v>
      </c>
      <c r="P856">
        <v>2302.0300000000002</v>
      </c>
      <c r="Q856">
        <v>7999.48</v>
      </c>
      <c r="R856" s="6">
        <v>247.4967745859089</v>
      </c>
      <c r="S856">
        <v>66</v>
      </c>
      <c r="T856" t="str">
        <f ca="1">PROPER(TRIM(Table1[[#This Row],[Campaign Status]]))</f>
        <v>Active</v>
      </c>
      <c r="V856" s="1">
        <f t="shared" si="39"/>
        <v>131</v>
      </c>
      <c r="W856" t="str">
        <f t="shared" ca="1" si="40"/>
        <v>west</v>
      </c>
      <c r="X856" s="6">
        <f t="shared" si="41"/>
        <v>392.19930971845639</v>
      </c>
    </row>
    <row r="857" spans="1:24" x14ac:dyDescent="0.3">
      <c r="A857" t="s">
        <v>1655</v>
      </c>
      <c r="B857" t="str">
        <f ca="1">PROPER(TRIM(Table1[[#This Row],[Campaign Name]]))</f>
        <v>Mega Discount</v>
      </c>
      <c r="C857" t="str">
        <f ca="1">PROPER(TRIM(Table1[[#This Row],[Campaign Type]]))</f>
        <v>Sales</v>
      </c>
      <c r="D857" t="str">
        <f ca="1">PROPER(TRIM(Table1[[#This Row],[Marketing Channel]]))</f>
        <v>Meta Ads</v>
      </c>
      <c r="E857" t="s">
        <v>1656</v>
      </c>
      <c r="F857" t="s">
        <v>112</v>
      </c>
      <c r="G857" t="s">
        <v>29</v>
      </c>
      <c r="H857" t="s">
        <v>99</v>
      </c>
      <c r="I857" t="s">
        <v>68</v>
      </c>
      <c r="J857" t="s">
        <v>32</v>
      </c>
      <c r="K857">
        <v>47003</v>
      </c>
      <c r="L857">
        <v>4601</v>
      </c>
      <c r="M857">
        <v>9.7899999999999991</v>
      </c>
      <c r="N857">
        <v>59</v>
      </c>
      <c r="O857">
        <v>1.28</v>
      </c>
      <c r="P857">
        <v>3817.8497265160554</v>
      </c>
      <c r="Q857">
        <v>40740.94</v>
      </c>
      <c r="R857" s="6">
        <v>967.11743306821506</v>
      </c>
      <c r="S857">
        <v>33</v>
      </c>
      <c r="T857" t="str">
        <f ca="1">PROPER(TRIM(Table1[[#This Row],[Campaign Status]]))</f>
        <v>Paused</v>
      </c>
      <c r="V857" s="1">
        <f t="shared" si="39"/>
        <v>59</v>
      </c>
      <c r="W857" t="str">
        <f t="shared" ca="1" si="40"/>
        <v>North</v>
      </c>
      <c r="X857" s="6">
        <f t="shared" si="41"/>
        <v>247.4967745859089</v>
      </c>
    </row>
    <row r="858" spans="1:24" x14ac:dyDescent="0.3">
      <c r="A858" t="s">
        <v>1657</v>
      </c>
      <c r="B858" t="str">
        <f ca="1">PROPER(TRIM(Table1[[#This Row],[Campaign Name]]))</f>
        <v>New Launch</v>
      </c>
      <c r="C858" t="str">
        <f ca="1">PROPER(TRIM(Table1[[#This Row],[Campaign Type]]))</f>
        <v>Retargeting</v>
      </c>
      <c r="D858" t="str">
        <f ca="1">PROPER(TRIM(Table1[[#This Row],[Marketing Channel]]))</f>
        <v>Google Ads</v>
      </c>
      <c r="E858" t="s">
        <v>1430</v>
      </c>
      <c r="F858" t="s">
        <v>645</v>
      </c>
      <c r="G858" t="s">
        <v>46</v>
      </c>
      <c r="H858" t="s">
        <v>30</v>
      </c>
      <c r="I858" t="s">
        <v>24</v>
      </c>
      <c r="J858" t="s">
        <v>25</v>
      </c>
      <c r="K858">
        <v>193836</v>
      </c>
      <c r="L858">
        <v>6656</v>
      </c>
      <c r="M858">
        <v>3.43</v>
      </c>
      <c r="N858">
        <v>1023</v>
      </c>
      <c r="O858">
        <v>15.37</v>
      </c>
      <c r="P858">
        <v>3988.1535696969677</v>
      </c>
      <c r="Q858">
        <v>24615.279999999999</v>
      </c>
      <c r="R858" s="6">
        <v>517.20993361522801</v>
      </c>
      <c r="S858">
        <v>849</v>
      </c>
      <c r="T858" t="str">
        <f ca="1">PROPER(TRIM(Table1[[#This Row],[Campaign Status]]))</f>
        <v>Active</v>
      </c>
      <c r="V858" s="1">
        <f t="shared" si="39"/>
        <v>1023</v>
      </c>
      <c r="W858" t="str">
        <f t="shared" ca="1" si="40"/>
        <v>South</v>
      </c>
      <c r="X858" s="6">
        <f t="shared" si="41"/>
        <v>967.11743306821506</v>
      </c>
    </row>
    <row r="859" spans="1:24" x14ac:dyDescent="0.3">
      <c r="A859" t="s">
        <v>1658</v>
      </c>
      <c r="B859" t="str">
        <f ca="1">PROPER(TRIM(Table1[[#This Row],[Campaign Name]]))</f>
        <v>New Launch</v>
      </c>
      <c r="C859" t="str">
        <f ca="1">PROPER(TRIM(Table1[[#This Row],[Campaign Type]]))</f>
        <v>Retargeting</v>
      </c>
      <c r="D859" t="str">
        <f ca="1">PROPER(TRIM(Table1[[#This Row],[Marketing Channel]]))</f>
        <v>Linkedin</v>
      </c>
      <c r="E859" t="s">
        <v>447</v>
      </c>
      <c r="F859" t="s">
        <v>428</v>
      </c>
      <c r="G859" t="s">
        <v>46</v>
      </c>
      <c r="H859" t="s">
        <v>30</v>
      </c>
      <c r="I859" t="s">
        <v>62</v>
      </c>
      <c r="J859" t="s">
        <v>32</v>
      </c>
      <c r="K859">
        <v>163609</v>
      </c>
      <c r="L859">
        <v>17072</v>
      </c>
      <c r="M859">
        <v>10.43</v>
      </c>
      <c r="N859">
        <v>1449</v>
      </c>
      <c r="O859">
        <v>8.49</v>
      </c>
      <c r="P859">
        <v>9779.2999999999993</v>
      </c>
      <c r="Q859">
        <v>31816.080000000002</v>
      </c>
      <c r="R859" s="6">
        <v>225.34107758224008</v>
      </c>
      <c r="S859">
        <v>1068</v>
      </c>
      <c r="T859" t="str">
        <f ca="1">PROPER(TRIM(Table1[[#This Row],[Campaign Status]]))</f>
        <v>Paused</v>
      </c>
      <c r="V859" s="1">
        <f t="shared" si="39"/>
        <v>1449</v>
      </c>
      <c r="W859" t="str">
        <f t="shared" ca="1" si="40"/>
        <v>South</v>
      </c>
      <c r="X859" s="6">
        <f t="shared" si="41"/>
        <v>517.20993361522801</v>
      </c>
    </row>
    <row r="860" spans="1:24" hidden="1" x14ac:dyDescent="0.3">
      <c r="A860" t="s">
        <v>1659</v>
      </c>
      <c r="B860" t="str">
        <f ca="1">PROPER(TRIM(Table1[[#This Row],[Campaign Name]]))</f>
        <v>New Launch</v>
      </c>
      <c r="C860" t="str">
        <f ca="1">PROPER(TRIM(Table1[[#This Row],[Campaign Type]]))</f>
        <v>Lead Gen</v>
      </c>
      <c r="D860" t="str">
        <f ca="1">PROPER(TRIM(Table1[[#This Row],[Marketing Channel]]))</f>
        <v>Email</v>
      </c>
      <c r="E860" t="s">
        <v>867</v>
      </c>
      <c r="F860" t="s">
        <v>214</v>
      </c>
      <c r="G860" t="s">
        <v>11141</v>
      </c>
      <c r="H860" t="s">
        <v>36</v>
      </c>
      <c r="I860" t="s">
        <v>68</v>
      </c>
      <c r="J860" t="s">
        <v>63</v>
      </c>
      <c r="K860">
        <v>3907</v>
      </c>
      <c r="L860">
        <v>186</v>
      </c>
      <c r="M860">
        <v>4.76</v>
      </c>
      <c r="N860">
        <v>3</v>
      </c>
      <c r="O860">
        <v>1.61</v>
      </c>
      <c r="P860">
        <v>4021.4266195524165</v>
      </c>
      <c r="R860" s="6" t="e">
        <v>#VALUE!</v>
      </c>
      <c r="S860">
        <v>2</v>
      </c>
      <c r="T860" t="str">
        <f ca="1">PROPER(TRIM(Table1[[#This Row],[Campaign Status]]))</f>
        <v>Paused</v>
      </c>
      <c r="V860" s="1">
        <f t="shared" si="39"/>
        <v>3</v>
      </c>
      <c r="W860" t="str">
        <f t="shared" ca="1" si="40"/>
        <v>west</v>
      </c>
      <c r="X860" s="6">
        <f t="shared" si="41"/>
        <v>225.34107758224008</v>
      </c>
    </row>
    <row r="861" spans="1:24" x14ac:dyDescent="0.3">
      <c r="A861" t="s">
        <v>1660</v>
      </c>
      <c r="B861" t="str">
        <f ca="1">PROPER(TRIM(Table1[[#This Row],[Campaign Name]]))</f>
        <v>Summer Sale</v>
      </c>
      <c r="C861" t="str">
        <f ca="1">PROPER(TRIM(Table1[[#This Row],[Campaign Type]]))</f>
        <v>Awareness</v>
      </c>
      <c r="D861" t="str">
        <f ca="1">PROPER(TRIM(Table1[[#This Row],[Marketing Channel]]))</f>
        <v>Google Ads</v>
      </c>
      <c r="E861" t="s">
        <v>1661</v>
      </c>
      <c r="F861" t="s">
        <v>965</v>
      </c>
      <c r="G861" t="s">
        <v>46</v>
      </c>
      <c r="H861" t="s">
        <v>30</v>
      </c>
      <c r="I861" t="s">
        <v>62</v>
      </c>
      <c r="J861" t="s">
        <v>32</v>
      </c>
      <c r="K861">
        <v>29599</v>
      </c>
      <c r="L861">
        <v>1785</v>
      </c>
      <c r="M861">
        <v>6.03</v>
      </c>
      <c r="N861">
        <v>423</v>
      </c>
      <c r="O861">
        <v>23.7</v>
      </c>
      <c r="P861">
        <v>250</v>
      </c>
      <c r="Q861">
        <v>26698.03</v>
      </c>
      <c r="R861" s="6">
        <v>10579.212</v>
      </c>
      <c r="S861">
        <v>295</v>
      </c>
      <c r="T861" t="str">
        <f ca="1">PROPER(TRIM(Table1[[#This Row],[Campaign Status]]))</f>
        <v>Paused</v>
      </c>
      <c r="V861" s="1">
        <f t="shared" si="39"/>
        <v>423</v>
      </c>
      <c r="W861" t="str">
        <f t="shared" ca="1" si="40"/>
        <v>South</v>
      </c>
      <c r="X861" s="6" t="e">
        <f t="shared" si="41"/>
        <v>#VALUE!</v>
      </c>
    </row>
    <row r="862" spans="1:24" x14ac:dyDescent="0.3">
      <c r="A862" t="s">
        <v>1662</v>
      </c>
      <c r="B862" t="str">
        <f ca="1">PROPER(TRIM(Table1[[#This Row],[Campaign Name]]))</f>
        <v>Summer Sale</v>
      </c>
      <c r="C862" t="str">
        <f ca="1">PROPER(TRIM(Table1[[#This Row],[Campaign Type]]))</f>
        <v>Awareness</v>
      </c>
      <c r="D862" t="str">
        <f ca="1">PROPER(TRIM(Table1[[#This Row],[Marketing Channel]]))</f>
        <v>Youtube</v>
      </c>
      <c r="E862" t="s">
        <v>1663</v>
      </c>
      <c r="F862" t="s">
        <v>249</v>
      </c>
      <c r="G862" t="s">
        <v>11141</v>
      </c>
      <c r="H862" t="s">
        <v>36</v>
      </c>
      <c r="I862" t="s">
        <v>31</v>
      </c>
      <c r="J862" t="s">
        <v>25</v>
      </c>
      <c r="K862">
        <v>4452</v>
      </c>
      <c r="L862">
        <v>620</v>
      </c>
      <c r="M862">
        <v>13.93</v>
      </c>
      <c r="N862">
        <v>17</v>
      </c>
      <c r="O862">
        <v>2.74</v>
      </c>
      <c r="P862">
        <v>3891.7088323699436</v>
      </c>
      <c r="Q862">
        <v>27491.62</v>
      </c>
      <c r="R862" s="6">
        <v>606.41512980965638</v>
      </c>
      <c r="S862">
        <v>4</v>
      </c>
      <c r="T862" t="str">
        <f ca="1">PROPER(TRIM(Table1[[#This Row],[Campaign Status]]))</f>
        <v>Active</v>
      </c>
      <c r="V862" s="1">
        <f t="shared" si="39"/>
        <v>17</v>
      </c>
      <c r="W862" t="str">
        <f t="shared" ca="1" si="40"/>
        <v>west</v>
      </c>
      <c r="X862" s="6">
        <f t="shared" si="41"/>
        <v>10579.212</v>
      </c>
    </row>
    <row r="863" spans="1:24" x14ac:dyDescent="0.3">
      <c r="A863" t="s">
        <v>1664</v>
      </c>
      <c r="B863" t="str">
        <f ca="1">PROPER(TRIM(Table1[[#This Row],[Campaign Name]]))</f>
        <v>New Launch</v>
      </c>
      <c r="C863" t="str">
        <f ca="1">PROPER(TRIM(Table1[[#This Row],[Campaign Type]]))</f>
        <v>Awareness</v>
      </c>
      <c r="D863" t="str">
        <f ca="1">PROPER(TRIM(Table1[[#This Row],[Marketing Channel]]))</f>
        <v>Email</v>
      </c>
      <c r="E863" t="s">
        <v>1541</v>
      </c>
      <c r="F863" t="s">
        <v>344</v>
      </c>
      <c r="G863" t="s">
        <v>46</v>
      </c>
      <c r="H863" t="s">
        <v>30</v>
      </c>
      <c r="I863" t="s">
        <v>31</v>
      </c>
      <c r="J863" t="s">
        <v>63</v>
      </c>
      <c r="K863">
        <v>167678</v>
      </c>
      <c r="L863">
        <v>20242</v>
      </c>
      <c r="M863">
        <v>12.07</v>
      </c>
      <c r="N863">
        <v>3196</v>
      </c>
      <c r="O863">
        <v>15.79</v>
      </c>
      <c r="P863">
        <v>10885.13</v>
      </c>
      <c r="Q863">
        <v>1425.22</v>
      </c>
      <c r="R863" s="6">
        <v>-86.906725046003132</v>
      </c>
      <c r="S863">
        <v>2678</v>
      </c>
      <c r="T863" t="str">
        <f ca="1">PROPER(TRIM(Table1[[#This Row],[Campaign Status]]))</f>
        <v>Active</v>
      </c>
      <c r="V863" s="1">
        <f t="shared" si="39"/>
        <v>3196</v>
      </c>
      <c r="W863" t="str">
        <f t="shared" ca="1" si="40"/>
        <v>South</v>
      </c>
      <c r="X863" s="6">
        <f t="shared" si="41"/>
        <v>606.41512980965638</v>
      </c>
    </row>
    <row r="864" spans="1:24" x14ac:dyDescent="0.3">
      <c r="A864" t="s">
        <v>1665</v>
      </c>
      <c r="B864" t="str">
        <f ca="1">PROPER(TRIM(Table1[[#This Row],[Campaign Name]]))</f>
        <v>Mega Discount</v>
      </c>
      <c r="C864" t="str">
        <f ca="1">PROPER(TRIM(Table1[[#This Row],[Campaign Type]]))</f>
        <v>Lead Gen</v>
      </c>
      <c r="D864" t="str">
        <f ca="1">PROPER(TRIM(Table1[[#This Row],[Marketing Channel]]))</f>
        <v>Instagram</v>
      </c>
      <c r="E864" t="s">
        <v>1666</v>
      </c>
      <c r="F864" t="s">
        <v>489</v>
      </c>
      <c r="G864" t="s">
        <v>11141</v>
      </c>
      <c r="H864" t="s">
        <v>23</v>
      </c>
      <c r="I864" t="s">
        <v>62</v>
      </c>
      <c r="J864" t="s">
        <v>32</v>
      </c>
      <c r="K864">
        <v>49848</v>
      </c>
      <c r="L864">
        <v>5533</v>
      </c>
      <c r="M864">
        <v>11.1</v>
      </c>
      <c r="N864">
        <v>210</v>
      </c>
      <c r="O864">
        <v>3.8</v>
      </c>
      <c r="P864">
        <v>5708.73</v>
      </c>
      <c r="Q864">
        <v>15940.69</v>
      </c>
      <c r="R864" s="6">
        <v>179.23355982854332</v>
      </c>
      <c r="S864">
        <v>114</v>
      </c>
      <c r="T864" t="str">
        <f ca="1">PROPER(TRIM(Table1[[#This Row],[Campaign Status]]))</f>
        <v>Paused</v>
      </c>
      <c r="V864" s="1">
        <f t="shared" si="39"/>
        <v>210</v>
      </c>
      <c r="W864" t="str">
        <f t="shared" ca="1" si="40"/>
        <v>west</v>
      </c>
      <c r="X864" s="6">
        <f t="shared" si="41"/>
        <v>-86.906725046003132</v>
      </c>
    </row>
    <row r="865" spans="1:24" x14ac:dyDescent="0.3">
      <c r="A865" t="s">
        <v>1667</v>
      </c>
      <c r="B865" t="str">
        <f ca="1">PROPER(TRIM(Table1[[#This Row],[Campaign Name]]))</f>
        <v>Flash Sale</v>
      </c>
      <c r="C865" t="str">
        <f ca="1">PROPER(TRIM(Table1[[#This Row],[Campaign Type]]))</f>
        <v>Lead Gen</v>
      </c>
      <c r="D865" t="str">
        <f ca="1">PROPER(TRIM(Table1[[#This Row],[Marketing Channel]]))</f>
        <v>Instagram</v>
      </c>
      <c r="E865" t="s">
        <v>1668</v>
      </c>
      <c r="F865" t="s">
        <v>1333</v>
      </c>
      <c r="G865" t="s">
        <v>46</v>
      </c>
      <c r="H865" t="s">
        <v>30</v>
      </c>
      <c r="I865" t="s">
        <v>31</v>
      </c>
      <c r="J865" t="s">
        <v>63</v>
      </c>
      <c r="K865">
        <v>37120</v>
      </c>
      <c r="L865">
        <v>1084</v>
      </c>
      <c r="M865">
        <v>2.92</v>
      </c>
      <c r="N865">
        <v>91</v>
      </c>
      <c r="O865">
        <v>8.39</v>
      </c>
      <c r="P865">
        <v>6068.54</v>
      </c>
      <c r="Q865">
        <v>6901</v>
      </c>
      <c r="R865" s="6">
        <v>13.717632247624637</v>
      </c>
      <c r="S865">
        <v>18</v>
      </c>
      <c r="T865" t="str">
        <f ca="1">PROPER(TRIM(Table1[[#This Row],[Campaign Status]]))</f>
        <v>Completed</v>
      </c>
      <c r="V865" s="1">
        <f t="shared" si="39"/>
        <v>91</v>
      </c>
      <c r="W865" t="str">
        <f t="shared" ca="1" si="40"/>
        <v>South</v>
      </c>
      <c r="X865" s="6">
        <f t="shared" si="41"/>
        <v>179.23355982854332</v>
      </c>
    </row>
    <row r="866" spans="1:24" x14ac:dyDescent="0.3">
      <c r="A866" t="s">
        <v>1669</v>
      </c>
      <c r="B866" t="str">
        <f ca="1">PROPER(TRIM(Table1[[#This Row],[Campaign Name]]))</f>
        <v>Summer Sale</v>
      </c>
      <c r="C866" t="str">
        <f ca="1">PROPER(TRIM(Table1[[#This Row],[Campaign Type]]))</f>
        <v>Sales</v>
      </c>
      <c r="D866" t="str">
        <f ca="1">PROPER(TRIM(Table1[[#This Row],[Marketing Channel]]))</f>
        <v>Instagram</v>
      </c>
      <c r="E866" t="s">
        <v>1430</v>
      </c>
      <c r="F866" t="s">
        <v>1483</v>
      </c>
      <c r="G866" t="s">
        <v>11141</v>
      </c>
      <c r="H866" t="s">
        <v>23</v>
      </c>
      <c r="I866" t="s">
        <v>31</v>
      </c>
      <c r="J866" t="s">
        <v>63</v>
      </c>
      <c r="K866">
        <v>184132</v>
      </c>
      <c r="L866">
        <v>8429</v>
      </c>
      <c r="M866">
        <v>4.58</v>
      </c>
      <c r="N866">
        <v>2413</v>
      </c>
      <c r="O866">
        <v>28.63</v>
      </c>
      <c r="P866">
        <v>250</v>
      </c>
      <c r="Q866">
        <v>42632.03</v>
      </c>
      <c r="R866" s="6">
        <v>16952.812000000002</v>
      </c>
      <c r="S866">
        <v>742</v>
      </c>
      <c r="T866" t="str">
        <f ca="1">PROPER(TRIM(Table1[[#This Row],[Campaign Status]]))</f>
        <v>Completed</v>
      </c>
      <c r="V866" s="1">
        <f t="shared" si="39"/>
        <v>2413</v>
      </c>
      <c r="W866" t="str">
        <f t="shared" ca="1" si="40"/>
        <v>west</v>
      </c>
      <c r="X866" s="6">
        <f t="shared" si="41"/>
        <v>13.717632247624637</v>
      </c>
    </row>
    <row r="867" spans="1:24" x14ac:dyDescent="0.3">
      <c r="A867" t="s">
        <v>1670</v>
      </c>
      <c r="B867" t="str">
        <f ca="1">PROPER(TRIM(Table1[[#This Row],[Campaign Name]]))</f>
        <v>New Launch</v>
      </c>
      <c r="C867" t="str">
        <f ca="1">PROPER(TRIM(Table1[[#This Row],[Campaign Type]]))</f>
        <v>Sales</v>
      </c>
      <c r="D867" t="str">
        <f ca="1">PROPER(TRIM(Table1[[#This Row],[Marketing Channel]]))</f>
        <v>Youtube</v>
      </c>
      <c r="E867" t="s">
        <v>1671</v>
      </c>
      <c r="F867" t="s">
        <v>200</v>
      </c>
      <c r="G867" t="s">
        <v>11141</v>
      </c>
      <c r="H867" t="s">
        <v>36</v>
      </c>
      <c r="I867" t="s">
        <v>68</v>
      </c>
      <c r="J867" t="s">
        <v>25</v>
      </c>
      <c r="K867">
        <v>48122</v>
      </c>
      <c r="L867">
        <v>5302</v>
      </c>
      <c r="M867">
        <v>11.02</v>
      </c>
      <c r="N867">
        <v>525</v>
      </c>
      <c r="O867">
        <v>9.9</v>
      </c>
      <c r="P867">
        <v>250</v>
      </c>
      <c r="Q867">
        <v>45989.04</v>
      </c>
      <c r="R867" s="6">
        <v>18295.616000000002</v>
      </c>
      <c r="S867">
        <v>297</v>
      </c>
      <c r="T867" t="str">
        <f ca="1">PROPER(TRIM(Table1[[#This Row],[Campaign Status]]))</f>
        <v>Paused</v>
      </c>
      <c r="V867" s="1">
        <f t="shared" si="39"/>
        <v>525</v>
      </c>
      <c r="W867" t="str">
        <f t="shared" ca="1" si="40"/>
        <v>west</v>
      </c>
      <c r="X867" s="6">
        <f t="shared" si="41"/>
        <v>16952.812000000002</v>
      </c>
    </row>
    <row r="868" spans="1:24" x14ac:dyDescent="0.3">
      <c r="A868" t="s">
        <v>1672</v>
      </c>
      <c r="B868" t="str">
        <f ca="1">PROPER(TRIM(Table1[[#This Row],[Campaign Name]]))</f>
        <v>Flash Sale</v>
      </c>
      <c r="C868" t="str">
        <f ca="1">PROPER(TRIM(Table1[[#This Row],[Campaign Type]]))</f>
        <v>Sales</v>
      </c>
      <c r="D868" t="str">
        <f ca="1">PROPER(TRIM(Table1[[#This Row],[Marketing Channel]]))</f>
        <v>Google Ads</v>
      </c>
      <c r="E868" t="s">
        <v>927</v>
      </c>
      <c r="F868" t="s">
        <v>1042</v>
      </c>
      <c r="G868" t="s">
        <v>11141</v>
      </c>
      <c r="H868" t="s">
        <v>36</v>
      </c>
      <c r="I868" t="s">
        <v>68</v>
      </c>
      <c r="J868" t="s">
        <v>32</v>
      </c>
      <c r="K868">
        <v>160715</v>
      </c>
      <c r="L868">
        <v>4861</v>
      </c>
      <c r="M868">
        <v>3.02</v>
      </c>
      <c r="N868">
        <v>695</v>
      </c>
      <c r="O868">
        <v>14.3</v>
      </c>
      <c r="P868">
        <v>3988.1535696969677</v>
      </c>
      <c r="Q868">
        <v>38194.9</v>
      </c>
      <c r="R868" s="6">
        <v>857.70885780865683</v>
      </c>
      <c r="S868">
        <v>244</v>
      </c>
      <c r="T868" t="str">
        <f ca="1">PROPER(TRIM(Table1[[#This Row],[Campaign Status]]))</f>
        <v>Active</v>
      </c>
      <c r="V868" s="1">
        <f t="shared" si="39"/>
        <v>695</v>
      </c>
      <c r="W868" t="str">
        <f t="shared" ca="1" si="40"/>
        <v>west</v>
      </c>
      <c r="X868" s="6">
        <f t="shared" si="41"/>
        <v>18295.616000000002</v>
      </c>
    </row>
    <row r="869" spans="1:24" x14ac:dyDescent="0.3">
      <c r="A869" t="s">
        <v>1673</v>
      </c>
      <c r="B869" t="str">
        <f ca="1">PROPER(TRIM(Table1[[#This Row],[Campaign Name]]))</f>
        <v>Festive Offer</v>
      </c>
      <c r="C869" t="str">
        <f ca="1">PROPER(TRIM(Table1[[#This Row],[Campaign Type]]))</f>
        <v>Awareness</v>
      </c>
      <c r="D869" t="str">
        <f ca="1">PROPER(TRIM(Table1[[#This Row],[Marketing Channel]]))</f>
        <v>Google Ads</v>
      </c>
      <c r="E869" t="s">
        <v>243</v>
      </c>
      <c r="F869" t="s">
        <v>238</v>
      </c>
      <c r="G869" t="s">
        <v>29</v>
      </c>
      <c r="H869" t="s">
        <v>67</v>
      </c>
      <c r="I869" t="s">
        <v>62</v>
      </c>
      <c r="J869" t="s">
        <v>32</v>
      </c>
      <c r="K869">
        <v>110898</v>
      </c>
      <c r="L869">
        <v>8288</v>
      </c>
      <c r="M869">
        <v>7.47</v>
      </c>
      <c r="N869">
        <v>704</v>
      </c>
      <c r="O869">
        <v>8.49</v>
      </c>
      <c r="P869">
        <v>3988.1535696969677</v>
      </c>
      <c r="Q869">
        <v>35390.97</v>
      </c>
      <c r="R869" s="6">
        <v>787.40238763396258</v>
      </c>
      <c r="S869">
        <v>170</v>
      </c>
      <c r="T869" t="str">
        <f ca="1">PROPER(TRIM(Table1[[#This Row],[Campaign Status]]))</f>
        <v>Paused</v>
      </c>
      <c r="V869" s="1">
        <f t="shared" si="39"/>
        <v>704</v>
      </c>
      <c r="W869" t="str">
        <f t="shared" ca="1" si="40"/>
        <v>North</v>
      </c>
      <c r="X869" s="6">
        <f t="shared" si="41"/>
        <v>857.70885780865683</v>
      </c>
    </row>
    <row r="870" spans="1:24" x14ac:dyDescent="0.3">
      <c r="A870" t="s">
        <v>1674</v>
      </c>
      <c r="B870" t="str">
        <f ca="1">PROPER(TRIM(Table1[[#This Row],[Campaign Name]]))</f>
        <v>Festive Offer</v>
      </c>
      <c r="C870" t="str">
        <f ca="1">PROPER(TRIM(Table1[[#This Row],[Campaign Type]]))</f>
        <v>Retargeting</v>
      </c>
      <c r="D870" t="str">
        <f ca="1">PROPER(TRIM(Table1[[#This Row],[Marketing Channel]]))</f>
        <v>Linkedin</v>
      </c>
      <c r="E870" t="s">
        <v>751</v>
      </c>
      <c r="F870" t="s">
        <v>257</v>
      </c>
      <c r="G870" t="s">
        <v>46</v>
      </c>
      <c r="H870" t="s">
        <v>42</v>
      </c>
      <c r="I870" t="s">
        <v>31</v>
      </c>
      <c r="J870" t="s">
        <v>32</v>
      </c>
      <c r="K870">
        <v>142195</v>
      </c>
      <c r="L870">
        <v>3897</v>
      </c>
      <c r="M870">
        <v>2.74</v>
      </c>
      <c r="N870">
        <v>694</v>
      </c>
      <c r="O870">
        <v>17.809999999999999</v>
      </c>
      <c r="P870">
        <v>3830.4648972188602</v>
      </c>
      <c r="Q870">
        <v>6417.32</v>
      </c>
      <c r="R870" s="6">
        <v>67.533711238532604</v>
      </c>
      <c r="S870">
        <v>91</v>
      </c>
      <c r="T870" t="str">
        <f ca="1">PROPER(TRIM(Table1[[#This Row],[Campaign Status]]))</f>
        <v>Completed</v>
      </c>
      <c r="V870" s="1">
        <f t="shared" si="39"/>
        <v>694</v>
      </c>
      <c r="W870" t="str">
        <f t="shared" ca="1" si="40"/>
        <v>South</v>
      </c>
      <c r="X870" s="6">
        <f t="shared" si="41"/>
        <v>787.40238763396258</v>
      </c>
    </row>
    <row r="871" spans="1:24" x14ac:dyDescent="0.3">
      <c r="A871" t="s">
        <v>1675</v>
      </c>
      <c r="B871" t="str">
        <f ca="1">PROPER(TRIM(Table1[[#This Row],[Campaign Name]]))</f>
        <v>Flash Sale</v>
      </c>
      <c r="C871" t="str">
        <f ca="1">PROPER(TRIM(Table1[[#This Row],[Campaign Type]]))</f>
        <v>Awareness</v>
      </c>
      <c r="D871" t="str">
        <f ca="1">PROPER(TRIM(Table1[[#This Row],[Marketing Channel]]))</f>
        <v>Youtube</v>
      </c>
      <c r="E871" t="s">
        <v>333</v>
      </c>
      <c r="F871" t="s">
        <v>500</v>
      </c>
      <c r="G871" t="s">
        <v>29</v>
      </c>
      <c r="H871" t="s">
        <v>61</v>
      </c>
      <c r="I871" t="s">
        <v>68</v>
      </c>
      <c r="J871" t="s">
        <v>25</v>
      </c>
      <c r="K871">
        <v>3023</v>
      </c>
      <c r="L871">
        <v>260</v>
      </c>
      <c r="M871">
        <v>8.6</v>
      </c>
      <c r="N871">
        <v>43</v>
      </c>
      <c r="O871">
        <v>16.54</v>
      </c>
      <c r="P871">
        <v>3891.7088323699436</v>
      </c>
      <c r="Q871">
        <v>4222.8900000000003</v>
      </c>
      <c r="R871" s="6">
        <v>8.5099163862260614</v>
      </c>
      <c r="S871">
        <v>41</v>
      </c>
      <c r="T871" t="str">
        <f ca="1">PROPER(TRIM(Table1[[#This Row],[Campaign Status]]))</f>
        <v>Paused</v>
      </c>
      <c r="V871" s="1">
        <f t="shared" si="39"/>
        <v>43</v>
      </c>
      <c r="W871" t="str">
        <f t="shared" ca="1" si="40"/>
        <v>North</v>
      </c>
      <c r="X871" s="6">
        <f t="shared" si="41"/>
        <v>67.533711238532604</v>
      </c>
    </row>
    <row r="872" spans="1:24" x14ac:dyDescent="0.3">
      <c r="A872" t="s">
        <v>1676</v>
      </c>
      <c r="B872" t="str">
        <f ca="1">PROPER(TRIM(Table1[[#This Row],[Campaign Name]]))</f>
        <v>Summer Sale</v>
      </c>
      <c r="C872" t="str">
        <f ca="1">PROPER(TRIM(Table1[[#This Row],[Campaign Type]]))</f>
        <v>Retargeting</v>
      </c>
      <c r="D872" t="str">
        <f ca="1">PROPER(TRIM(Table1[[#This Row],[Marketing Channel]]))</f>
        <v>Google Ads</v>
      </c>
      <c r="E872" t="s">
        <v>1677</v>
      </c>
      <c r="F872" t="s">
        <v>631</v>
      </c>
      <c r="G872" t="s">
        <v>46</v>
      </c>
      <c r="H872" t="s">
        <v>30</v>
      </c>
      <c r="I872" t="s">
        <v>68</v>
      </c>
      <c r="J872" t="s">
        <v>32</v>
      </c>
      <c r="K872">
        <v>47560</v>
      </c>
      <c r="L872">
        <v>3925</v>
      </c>
      <c r="M872">
        <v>8.25</v>
      </c>
      <c r="N872">
        <v>1248</v>
      </c>
      <c r="O872">
        <v>31.8</v>
      </c>
      <c r="P872">
        <v>250</v>
      </c>
      <c r="Q872">
        <v>5792.5</v>
      </c>
      <c r="R872" s="6">
        <v>2217</v>
      </c>
      <c r="S872">
        <v>973</v>
      </c>
      <c r="T872" t="str">
        <f ca="1">PROPER(TRIM(Table1[[#This Row],[Campaign Status]]))</f>
        <v>Completed</v>
      </c>
      <c r="V872" s="1">
        <f t="shared" si="39"/>
        <v>1248</v>
      </c>
      <c r="W872" t="str">
        <f t="shared" ca="1" si="40"/>
        <v>South</v>
      </c>
      <c r="X872" s="6">
        <f t="shared" si="41"/>
        <v>8.5099163862260614</v>
      </c>
    </row>
    <row r="873" spans="1:24" x14ac:dyDescent="0.3">
      <c r="A873" t="s">
        <v>1678</v>
      </c>
      <c r="B873" t="str">
        <f ca="1">PROPER(TRIM(Table1[[#This Row],[Campaign Name]]))</f>
        <v>New Launch</v>
      </c>
      <c r="C873" t="str">
        <f ca="1">PROPER(TRIM(Table1[[#This Row],[Campaign Type]]))</f>
        <v>Sales</v>
      </c>
      <c r="D873" t="str">
        <f ca="1">PROPER(TRIM(Table1[[#This Row],[Marketing Channel]]))</f>
        <v>Instagram</v>
      </c>
      <c r="E873" t="s">
        <v>1679</v>
      </c>
      <c r="F873" t="s">
        <v>475</v>
      </c>
      <c r="G873" t="s">
        <v>29</v>
      </c>
      <c r="H873" t="s">
        <v>99</v>
      </c>
      <c r="I873" t="s">
        <v>68</v>
      </c>
      <c r="J873" t="s">
        <v>63</v>
      </c>
      <c r="K873">
        <v>19610</v>
      </c>
      <c r="L873">
        <v>2109</v>
      </c>
      <c r="M873">
        <v>10.75</v>
      </c>
      <c r="N873">
        <v>171</v>
      </c>
      <c r="O873">
        <v>8.11</v>
      </c>
      <c r="P873">
        <v>3982.6304252733912</v>
      </c>
      <c r="Q873">
        <v>4824.5200000000004</v>
      </c>
      <c r="R873" s="6">
        <v>21.139033373120906</v>
      </c>
      <c r="S873">
        <v>114</v>
      </c>
      <c r="T873" t="str">
        <f ca="1">PROPER(TRIM(Table1[[#This Row],[Campaign Status]]))</f>
        <v>Completed</v>
      </c>
      <c r="V873" s="1">
        <f t="shared" si="39"/>
        <v>171</v>
      </c>
      <c r="W873" t="str">
        <f t="shared" ca="1" si="40"/>
        <v>North</v>
      </c>
      <c r="X873" s="6">
        <f t="shared" si="41"/>
        <v>2217</v>
      </c>
    </row>
    <row r="874" spans="1:24" x14ac:dyDescent="0.3">
      <c r="A874" t="s">
        <v>1680</v>
      </c>
      <c r="B874" t="str">
        <f ca="1">PROPER(TRIM(Table1[[#This Row],[Campaign Name]]))</f>
        <v>Summer Sale</v>
      </c>
      <c r="C874" t="str">
        <f ca="1">PROPER(TRIM(Table1[[#This Row],[Campaign Type]]))</f>
        <v>Retargeting</v>
      </c>
      <c r="D874" t="str">
        <f ca="1">PROPER(TRIM(Table1[[#This Row],[Marketing Channel]]))</f>
        <v>Google Ads</v>
      </c>
      <c r="E874" t="s">
        <v>724</v>
      </c>
      <c r="F874" t="s">
        <v>80</v>
      </c>
      <c r="G874" t="s">
        <v>11141</v>
      </c>
      <c r="H874" t="s">
        <v>36</v>
      </c>
      <c r="I874" t="s">
        <v>62</v>
      </c>
      <c r="J874" t="s">
        <v>25</v>
      </c>
      <c r="K874">
        <v>110657</v>
      </c>
      <c r="L874">
        <v>7087</v>
      </c>
      <c r="M874">
        <v>6.4</v>
      </c>
      <c r="N874">
        <v>315</v>
      </c>
      <c r="O874">
        <v>4.4400000000000004</v>
      </c>
      <c r="P874">
        <v>3988.1535696969677</v>
      </c>
      <c r="Q874">
        <v>48100.12</v>
      </c>
      <c r="R874" s="6">
        <v>1106.0749206218454</v>
      </c>
      <c r="S874">
        <v>243</v>
      </c>
      <c r="T874" t="str">
        <f ca="1">PROPER(TRIM(Table1[[#This Row],[Campaign Status]]))</f>
        <v>Completed</v>
      </c>
      <c r="V874" s="1">
        <f t="shared" si="39"/>
        <v>315</v>
      </c>
      <c r="W874" t="str">
        <f t="shared" ca="1" si="40"/>
        <v>west</v>
      </c>
      <c r="X874" s="6">
        <f t="shared" si="41"/>
        <v>21.139033373120906</v>
      </c>
    </row>
    <row r="875" spans="1:24" x14ac:dyDescent="0.3">
      <c r="A875" t="s">
        <v>1681</v>
      </c>
      <c r="B875" t="str">
        <f ca="1">PROPER(TRIM(Table1[[#This Row],[Campaign Name]]))</f>
        <v>Flash Sale</v>
      </c>
      <c r="C875" t="str">
        <f ca="1">PROPER(TRIM(Table1[[#This Row],[Campaign Type]]))</f>
        <v>Awareness</v>
      </c>
      <c r="D875" t="str">
        <f ca="1">PROPER(TRIM(Table1[[#This Row],[Marketing Channel]]))</f>
        <v>Youtube</v>
      </c>
      <c r="E875" t="s">
        <v>460</v>
      </c>
      <c r="F875" t="s">
        <v>80</v>
      </c>
      <c r="G875" t="s">
        <v>29</v>
      </c>
      <c r="H875" t="s">
        <v>67</v>
      </c>
      <c r="I875" t="s">
        <v>31</v>
      </c>
      <c r="J875" t="s">
        <v>32</v>
      </c>
      <c r="K875">
        <v>184170</v>
      </c>
      <c r="L875">
        <v>13275</v>
      </c>
      <c r="M875">
        <v>7.21</v>
      </c>
      <c r="N875">
        <v>3998</v>
      </c>
      <c r="O875">
        <v>30.12</v>
      </c>
      <c r="P875">
        <v>12849.31</v>
      </c>
      <c r="Q875">
        <v>14757.07</v>
      </c>
      <c r="R875" s="6">
        <v>14.847178564452101</v>
      </c>
      <c r="S875">
        <v>1156</v>
      </c>
      <c r="T875" t="str">
        <f ca="1">PROPER(TRIM(Table1[[#This Row],[Campaign Status]]))</f>
        <v>Completed</v>
      </c>
      <c r="V875" s="1">
        <f t="shared" si="39"/>
        <v>3998</v>
      </c>
      <c r="W875" t="str">
        <f t="shared" ca="1" si="40"/>
        <v>North</v>
      </c>
      <c r="X875" s="6">
        <f t="shared" si="41"/>
        <v>1106.0749206218454</v>
      </c>
    </row>
    <row r="876" spans="1:24" x14ac:dyDescent="0.3">
      <c r="A876" t="s">
        <v>1682</v>
      </c>
      <c r="B876" t="str">
        <f ca="1">PROPER(TRIM(Table1[[#This Row],[Campaign Name]]))</f>
        <v>Summer Sale</v>
      </c>
      <c r="C876" t="str">
        <f ca="1">PROPER(TRIM(Table1[[#This Row],[Campaign Type]]))</f>
        <v>Sales</v>
      </c>
      <c r="D876" t="str">
        <f ca="1">PROPER(TRIM(Table1[[#This Row],[Marketing Channel]]))</f>
        <v>Google Ads</v>
      </c>
      <c r="E876" t="s">
        <v>1683</v>
      </c>
      <c r="F876" t="s">
        <v>249</v>
      </c>
      <c r="G876" t="s">
        <v>41</v>
      </c>
      <c r="H876" t="s">
        <v>11140</v>
      </c>
      <c r="I876" t="s">
        <v>24</v>
      </c>
      <c r="J876" t="s">
        <v>32</v>
      </c>
      <c r="K876">
        <v>114846</v>
      </c>
      <c r="L876">
        <v>5343</v>
      </c>
      <c r="M876">
        <v>4.6500000000000004</v>
      </c>
      <c r="N876">
        <v>631</v>
      </c>
      <c r="O876">
        <v>11.81</v>
      </c>
      <c r="P876">
        <v>12397.44</v>
      </c>
      <c r="Q876">
        <v>41710.03</v>
      </c>
      <c r="R876" s="6">
        <v>236.44066839605591</v>
      </c>
      <c r="S876">
        <v>420</v>
      </c>
      <c r="T876" t="str">
        <f ca="1">PROPER(TRIM(Table1[[#This Row],[Campaign Status]]))</f>
        <v>Completed</v>
      </c>
      <c r="V876" s="1">
        <f t="shared" si="39"/>
        <v>631</v>
      </c>
      <c r="W876" t="str">
        <f t="shared" ca="1" si="40"/>
        <v>East</v>
      </c>
      <c r="X876" s="6">
        <f t="shared" si="41"/>
        <v>14.847178564452101</v>
      </c>
    </row>
    <row r="877" spans="1:24" x14ac:dyDescent="0.3">
      <c r="A877" t="s">
        <v>1684</v>
      </c>
      <c r="B877" t="str">
        <f ca="1">PROPER(TRIM(Table1[[#This Row],[Campaign Name]]))</f>
        <v>Summer Sale</v>
      </c>
      <c r="C877" t="str">
        <f ca="1">PROPER(TRIM(Table1[[#This Row],[Campaign Type]]))</f>
        <v>Awareness</v>
      </c>
      <c r="D877" t="str">
        <f ca="1">PROPER(TRIM(Table1[[#This Row],[Marketing Channel]]))</f>
        <v>Google Ads</v>
      </c>
      <c r="E877" t="s">
        <v>1685</v>
      </c>
      <c r="F877" t="s">
        <v>137</v>
      </c>
      <c r="G877" t="s">
        <v>41</v>
      </c>
      <c r="H877" t="s">
        <v>11140</v>
      </c>
      <c r="I877" t="s">
        <v>62</v>
      </c>
      <c r="J877" t="s">
        <v>25</v>
      </c>
      <c r="K877">
        <v>36129</v>
      </c>
      <c r="L877">
        <v>4147</v>
      </c>
      <c r="M877">
        <v>11.48</v>
      </c>
      <c r="N877">
        <v>442</v>
      </c>
      <c r="O877">
        <v>10.66</v>
      </c>
      <c r="P877">
        <v>13621.72</v>
      </c>
      <c r="Q877">
        <v>34677.15</v>
      </c>
      <c r="R877" s="6">
        <v>154.57247689719068</v>
      </c>
      <c r="S877">
        <v>325</v>
      </c>
      <c r="T877" t="str">
        <f ca="1">PROPER(TRIM(Table1[[#This Row],[Campaign Status]]))</f>
        <v>Completed</v>
      </c>
      <c r="V877" s="1">
        <f t="shared" si="39"/>
        <v>442</v>
      </c>
      <c r="W877" t="str">
        <f t="shared" ca="1" si="40"/>
        <v>East</v>
      </c>
      <c r="X877" s="6">
        <f t="shared" si="41"/>
        <v>236.44066839605591</v>
      </c>
    </row>
    <row r="878" spans="1:24" x14ac:dyDescent="0.3">
      <c r="A878" t="s">
        <v>1686</v>
      </c>
      <c r="B878" t="str">
        <f ca="1">PROPER(TRIM(Table1[[#This Row],[Campaign Name]]))</f>
        <v>Mega Discount</v>
      </c>
      <c r="C878" t="str">
        <f ca="1">PROPER(TRIM(Table1[[#This Row],[Campaign Type]]))</f>
        <v>Awareness</v>
      </c>
      <c r="D878" t="str">
        <f ca="1">PROPER(TRIM(Table1[[#This Row],[Marketing Channel]]))</f>
        <v>Google Ads</v>
      </c>
      <c r="E878" t="s">
        <v>1687</v>
      </c>
      <c r="F878" t="s">
        <v>49</v>
      </c>
      <c r="G878" t="s">
        <v>46</v>
      </c>
      <c r="H878" t="s">
        <v>30</v>
      </c>
      <c r="I878" t="s">
        <v>31</v>
      </c>
      <c r="J878" t="s">
        <v>32</v>
      </c>
      <c r="K878">
        <v>69067</v>
      </c>
      <c r="L878">
        <v>9704</v>
      </c>
      <c r="M878">
        <v>14.05</v>
      </c>
      <c r="N878">
        <v>2331</v>
      </c>
      <c r="O878">
        <v>24.02</v>
      </c>
      <c r="P878">
        <v>3988.1535696969677</v>
      </c>
      <c r="Q878">
        <v>37228</v>
      </c>
      <c r="R878" s="6">
        <v>833.46455569986233</v>
      </c>
      <c r="S878">
        <v>936</v>
      </c>
      <c r="T878" t="str">
        <f ca="1">PROPER(TRIM(Table1[[#This Row],[Campaign Status]]))</f>
        <v>Completed</v>
      </c>
      <c r="V878" s="1">
        <f t="shared" si="39"/>
        <v>2331</v>
      </c>
      <c r="W878" t="str">
        <f t="shared" ca="1" si="40"/>
        <v>South</v>
      </c>
      <c r="X878" s="6">
        <f t="shared" si="41"/>
        <v>154.57247689719068</v>
      </c>
    </row>
    <row r="879" spans="1:24" x14ac:dyDescent="0.3">
      <c r="A879" t="s">
        <v>1688</v>
      </c>
      <c r="B879" t="str">
        <f ca="1">PROPER(TRIM(Table1[[#This Row],[Campaign Name]]))</f>
        <v>Festive Offer</v>
      </c>
      <c r="C879" t="str">
        <f ca="1">PROPER(TRIM(Table1[[#This Row],[Campaign Type]]))</f>
        <v>Awareness</v>
      </c>
      <c r="D879" t="str">
        <f ca="1">PROPER(TRIM(Table1[[#This Row],[Marketing Channel]]))</f>
        <v>Linkedin</v>
      </c>
      <c r="E879" t="s">
        <v>256</v>
      </c>
      <c r="F879" t="s">
        <v>1108</v>
      </c>
      <c r="G879" t="s">
        <v>11141</v>
      </c>
      <c r="H879" t="s">
        <v>23</v>
      </c>
      <c r="I879" t="s">
        <v>31</v>
      </c>
      <c r="J879" t="s">
        <v>25</v>
      </c>
      <c r="K879">
        <v>41532</v>
      </c>
      <c r="L879">
        <v>3387</v>
      </c>
      <c r="M879">
        <v>8.16</v>
      </c>
      <c r="N879">
        <v>668</v>
      </c>
      <c r="O879">
        <v>19.72</v>
      </c>
      <c r="P879">
        <v>250</v>
      </c>
      <c r="Q879">
        <v>23944.01</v>
      </c>
      <c r="R879" s="6">
        <v>9477.6039999999994</v>
      </c>
      <c r="S879">
        <v>652</v>
      </c>
      <c r="T879" t="str">
        <f ca="1">PROPER(TRIM(Table1[[#This Row],[Campaign Status]]))</f>
        <v>Paused</v>
      </c>
      <c r="V879" s="1">
        <f t="shared" si="39"/>
        <v>668</v>
      </c>
      <c r="W879" t="str">
        <f t="shared" ca="1" si="40"/>
        <v>west</v>
      </c>
      <c r="X879" s="6">
        <f t="shared" si="41"/>
        <v>833.46455569986233</v>
      </c>
    </row>
    <row r="880" spans="1:24" x14ac:dyDescent="0.3">
      <c r="A880" t="s">
        <v>1689</v>
      </c>
      <c r="B880" t="str">
        <f ca="1">PROPER(TRIM(Table1[[#This Row],[Campaign Name]]))</f>
        <v>Mega Discount</v>
      </c>
      <c r="C880" t="str">
        <f ca="1">PROPER(TRIM(Table1[[#This Row],[Campaign Type]]))</f>
        <v>Retargeting</v>
      </c>
      <c r="D880" t="str">
        <f ca="1">PROPER(TRIM(Table1[[#This Row],[Marketing Channel]]))</f>
        <v>Email</v>
      </c>
      <c r="E880" t="s">
        <v>1134</v>
      </c>
      <c r="F880" t="s">
        <v>405</v>
      </c>
      <c r="G880" t="s">
        <v>29</v>
      </c>
      <c r="H880" t="s">
        <v>67</v>
      </c>
      <c r="I880" t="s">
        <v>62</v>
      </c>
      <c r="J880" t="s">
        <v>32</v>
      </c>
      <c r="K880">
        <v>108355</v>
      </c>
      <c r="L880">
        <v>8920</v>
      </c>
      <c r="M880">
        <v>8.23</v>
      </c>
      <c r="N880">
        <v>981</v>
      </c>
      <c r="O880">
        <v>11</v>
      </c>
      <c r="P880">
        <v>4021.4266195524165</v>
      </c>
      <c r="Q880">
        <v>7597.44</v>
      </c>
      <c r="R880" s="6">
        <v>88.923999335479422</v>
      </c>
      <c r="S880">
        <v>562</v>
      </c>
      <c r="T880" t="str">
        <f ca="1">PROPER(TRIM(Table1[[#This Row],[Campaign Status]]))</f>
        <v>Active</v>
      </c>
      <c r="V880" s="1">
        <f t="shared" si="39"/>
        <v>981</v>
      </c>
      <c r="W880" t="str">
        <f t="shared" ca="1" si="40"/>
        <v>North</v>
      </c>
      <c r="X880" s="6">
        <f t="shared" si="41"/>
        <v>9477.6039999999994</v>
      </c>
    </row>
    <row r="881" spans="1:24" x14ac:dyDescent="0.3">
      <c r="A881" t="s">
        <v>1690</v>
      </c>
      <c r="B881" t="str">
        <f ca="1">PROPER(TRIM(Table1[[#This Row],[Campaign Name]]))</f>
        <v>Summer Sale</v>
      </c>
      <c r="C881" t="str">
        <f ca="1">PROPER(TRIM(Table1[[#This Row],[Campaign Type]]))</f>
        <v>Retargeting</v>
      </c>
      <c r="D881" t="str">
        <f ca="1">PROPER(TRIM(Table1[[#This Row],[Marketing Channel]]))</f>
        <v>Meta Ads</v>
      </c>
      <c r="E881" t="s">
        <v>1492</v>
      </c>
      <c r="F881" t="s">
        <v>431</v>
      </c>
      <c r="G881" t="s">
        <v>29</v>
      </c>
      <c r="H881" t="s">
        <v>67</v>
      </c>
      <c r="I881" t="s">
        <v>24</v>
      </c>
      <c r="J881" t="s">
        <v>32</v>
      </c>
      <c r="K881">
        <v>176860</v>
      </c>
      <c r="L881">
        <v>26498</v>
      </c>
      <c r="M881">
        <v>14.98</v>
      </c>
      <c r="N881">
        <v>6756</v>
      </c>
      <c r="O881">
        <v>25.5</v>
      </c>
      <c r="P881">
        <v>3817.8497265160554</v>
      </c>
      <c r="Q881">
        <v>15255.81</v>
      </c>
      <c r="R881" s="6">
        <v>299.5916836130047</v>
      </c>
      <c r="S881">
        <v>6384</v>
      </c>
      <c r="T881" t="str">
        <f ca="1">PROPER(TRIM(Table1[[#This Row],[Campaign Status]]))</f>
        <v>Completed</v>
      </c>
      <c r="V881" s="1">
        <f t="shared" si="39"/>
        <v>6756</v>
      </c>
      <c r="W881" t="str">
        <f t="shared" ca="1" si="40"/>
        <v>North</v>
      </c>
      <c r="X881" s="6">
        <f t="shared" si="41"/>
        <v>88.923999335479422</v>
      </c>
    </row>
    <row r="882" spans="1:24" x14ac:dyDescent="0.3">
      <c r="A882" t="s">
        <v>1691</v>
      </c>
      <c r="B882" t="str">
        <f ca="1">PROPER(TRIM(Table1[[#This Row],[Campaign Name]]))</f>
        <v>Flash Sale</v>
      </c>
      <c r="C882" t="str">
        <f ca="1">PROPER(TRIM(Table1[[#This Row],[Campaign Type]]))</f>
        <v>Sales</v>
      </c>
      <c r="D882" t="str">
        <f ca="1">PROPER(TRIM(Table1[[#This Row],[Marketing Channel]]))</f>
        <v>Meta Ads</v>
      </c>
      <c r="E882" t="s">
        <v>1367</v>
      </c>
      <c r="F882" t="s">
        <v>722</v>
      </c>
      <c r="G882" t="s">
        <v>46</v>
      </c>
      <c r="H882" t="s">
        <v>30</v>
      </c>
      <c r="I882" t="s">
        <v>24</v>
      </c>
      <c r="J882" t="s">
        <v>32</v>
      </c>
      <c r="K882">
        <v>85022</v>
      </c>
      <c r="L882">
        <v>10461</v>
      </c>
      <c r="M882">
        <v>12.3</v>
      </c>
      <c r="N882">
        <v>1480</v>
      </c>
      <c r="O882">
        <v>14.15</v>
      </c>
      <c r="P882">
        <v>250</v>
      </c>
      <c r="Q882">
        <v>15068.53</v>
      </c>
      <c r="R882" s="6">
        <v>5927.4120000000003</v>
      </c>
      <c r="S882">
        <v>871</v>
      </c>
      <c r="T882" t="str">
        <f ca="1">PROPER(TRIM(Table1[[#This Row],[Campaign Status]]))</f>
        <v>Paused</v>
      </c>
      <c r="V882" s="1">
        <f t="shared" si="39"/>
        <v>1480</v>
      </c>
      <c r="W882" t="str">
        <f t="shared" ca="1" si="40"/>
        <v>South</v>
      </c>
      <c r="X882" s="6">
        <f t="shared" si="41"/>
        <v>299.5916836130047</v>
      </c>
    </row>
    <row r="883" spans="1:24" x14ac:dyDescent="0.3">
      <c r="A883" t="s">
        <v>1692</v>
      </c>
      <c r="B883" t="str">
        <f ca="1">PROPER(TRIM(Table1[[#This Row],[Campaign Name]]))</f>
        <v>Festive Offer</v>
      </c>
      <c r="C883" t="str">
        <f ca="1">PROPER(TRIM(Table1[[#This Row],[Campaign Type]]))</f>
        <v>Retargeting</v>
      </c>
      <c r="D883" t="str">
        <f ca="1">PROPER(TRIM(Table1[[#This Row],[Marketing Channel]]))</f>
        <v>Linkedin</v>
      </c>
      <c r="E883" t="s">
        <v>1693</v>
      </c>
      <c r="F883" t="s">
        <v>573</v>
      </c>
      <c r="G883" t="s">
        <v>29</v>
      </c>
      <c r="H883" t="s">
        <v>61</v>
      </c>
      <c r="I883" t="s">
        <v>62</v>
      </c>
      <c r="J883" t="s">
        <v>63</v>
      </c>
      <c r="K883">
        <v>167417</v>
      </c>
      <c r="L883">
        <v>3334</v>
      </c>
      <c r="M883">
        <v>1.99</v>
      </c>
      <c r="N883">
        <v>307</v>
      </c>
      <c r="O883">
        <v>9.2100000000000009</v>
      </c>
      <c r="P883">
        <v>250</v>
      </c>
      <c r="Q883">
        <v>12305.65</v>
      </c>
      <c r="R883" s="6">
        <v>4822.26</v>
      </c>
      <c r="S883">
        <v>28</v>
      </c>
      <c r="T883" t="str">
        <f ca="1">PROPER(TRIM(Table1[[#This Row],[Campaign Status]]))</f>
        <v>Active</v>
      </c>
      <c r="V883" s="1">
        <f t="shared" si="39"/>
        <v>307</v>
      </c>
      <c r="W883" t="str">
        <f t="shared" ca="1" si="40"/>
        <v>North</v>
      </c>
      <c r="X883" s="6">
        <f t="shared" si="41"/>
        <v>5927.4120000000003</v>
      </c>
    </row>
    <row r="884" spans="1:24" x14ac:dyDescent="0.3">
      <c r="A884" t="s">
        <v>1694</v>
      </c>
      <c r="B884" t="str">
        <f ca="1">PROPER(TRIM(Table1[[#This Row],[Campaign Name]]))</f>
        <v>Mega Discount</v>
      </c>
      <c r="C884" t="str">
        <f ca="1">PROPER(TRIM(Table1[[#This Row],[Campaign Type]]))</f>
        <v>Retargeting</v>
      </c>
      <c r="D884" t="str">
        <f ca="1">PROPER(TRIM(Table1[[#This Row],[Marketing Channel]]))</f>
        <v>Instagram</v>
      </c>
      <c r="E884" t="s">
        <v>120</v>
      </c>
      <c r="F884" t="s">
        <v>203</v>
      </c>
      <c r="G884" t="s">
        <v>46</v>
      </c>
      <c r="H884" t="s">
        <v>30</v>
      </c>
      <c r="I884" t="s">
        <v>62</v>
      </c>
      <c r="J884" t="s">
        <v>25</v>
      </c>
      <c r="K884">
        <v>109876</v>
      </c>
      <c r="L884">
        <v>6635</v>
      </c>
      <c r="M884">
        <v>6.04</v>
      </c>
      <c r="N884">
        <v>1184</v>
      </c>
      <c r="O884">
        <v>17.84</v>
      </c>
      <c r="P884">
        <v>3088.7</v>
      </c>
      <c r="Q884">
        <v>21462.26</v>
      </c>
      <c r="R884" s="6">
        <v>594.86385858128006</v>
      </c>
      <c r="S884">
        <v>1049</v>
      </c>
      <c r="T884" t="str">
        <f ca="1">PROPER(TRIM(Table1[[#This Row],[Campaign Status]]))</f>
        <v>Paused</v>
      </c>
      <c r="V884" s="1">
        <f t="shared" si="39"/>
        <v>1184</v>
      </c>
      <c r="W884" t="str">
        <f t="shared" ca="1" si="40"/>
        <v>South</v>
      </c>
      <c r="X884" s="6">
        <f t="shared" si="41"/>
        <v>4822.26</v>
      </c>
    </row>
    <row r="885" spans="1:24" x14ac:dyDescent="0.3">
      <c r="A885" t="s">
        <v>1695</v>
      </c>
      <c r="B885" t="str">
        <f ca="1">PROPER(TRIM(Table1[[#This Row],[Campaign Name]]))</f>
        <v>Summer Sale</v>
      </c>
      <c r="C885" t="str">
        <f ca="1">PROPER(TRIM(Table1[[#This Row],[Campaign Type]]))</f>
        <v>Sales</v>
      </c>
      <c r="D885" t="str">
        <f ca="1">PROPER(TRIM(Table1[[#This Row],[Marketing Channel]]))</f>
        <v>Google Ads</v>
      </c>
      <c r="E885" t="s">
        <v>1696</v>
      </c>
      <c r="F885" t="s">
        <v>468</v>
      </c>
      <c r="G885" t="s">
        <v>29</v>
      </c>
      <c r="H885" t="s">
        <v>67</v>
      </c>
      <c r="I885" t="s">
        <v>62</v>
      </c>
      <c r="J885" t="s">
        <v>32</v>
      </c>
      <c r="K885">
        <v>57723</v>
      </c>
      <c r="L885">
        <v>2151</v>
      </c>
      <c r="M885">
        <v>3.73</v>
      </c>
      <c r="N885">
        <v>16</v>
      </c>
      <c r="O885">
        <v>0.74</v>
      </c>
      <c r="P885">
        <v>9086.49</v>
      </c>
      <c r="Q885">
        <v>33478.6</v>
      </c>
      <c r="R885" s="6">
        <v>268.44370048280473</v>
      </c>
      <c r="S885">
        <v>14</v>
      </c>
      <c r="T885" t="str">
        <f ca="1">PROPER(TRIM(Table1[[#This Row],[Campaign Status]]))</f>
        <v>Paused</v>
      </c>
      <c r="V885" s="1">
        <f t="shared" si="39"/>
        <v>16</v>
      </c>
      <c r="W885" t="str">
        <f t="shared" ca="1" si="40"/>
        <v>North</v>
      </c>
      <c r="X885" s="6">
        <f t="shared" si="41"/>
        <v>594.86385858128006</v>
      </c>
    </row>
    <row r="886" spans="1:24" x14ac:dyDescent="0.3">
      <c r="A886" t="s">
        <v>1697</v>
      </c>
      <c r="B886" t="str">
        <f ca="1">PROPER(TRIM(Table1[[#This Row],[Campaign Name]]))</f>
        <v>Flash Sale</v>
      </c>
      <c r="C886" t="str">
        <f ca="1">PROPER(TRIM(Table1[[#This Row],[Campaign Type]]))</f>
        <v>Retargeting</v>
      </c>
      <c r="D886" t="str">
        <f ca="1">PROPER(TRIM(Table1[[#This Row],[Marketing Channel]]))</f>
        <v>Google Ads</v>
      </c>
      <c r="E886" t="s">
        <v>1698</v>
      </c>
      <c r="F886" t="s">
        <v>1050</v>
      </c>
      <c r="G886" t="s">
        <v>29</v>
      </c>
      <c r="H886" t="s">
        <v>67</v>
      </c>
      <c r="I886" t="s">
        <v>24</v>
      </c>
      <c r="J886" t="s">
        <v>25</v>
      </c>
      <c r="K886">
        <v>18102</v>
      </c>
      <c r="L886">
        <v>1953</v>
      </c>
      <c r="M886">
        <v>10.79</v>
      </c>
      <c r="N886">
        <v>66</v>
      </c>
      <c r="O886">
        <v>3.38</v>
      </c>
      <c r="P886">
        <v>250</v>
      </c>
      <c r="Q886">
        <v>21494.16</v>
      </c>
      <c r="R886" s="6">
        <v>8497.6640000000007</v>
      </c>
      <c r="S886">
        <v>30</v>
      </c>
      <c r="T886" t="str">
        <f ca="1">PROPER(TRIM(Table1[[#This Row],[Campaign Status]]))</f>
        <v>Paused</v>
      </c>
      <c r="V886" s="1">
        <f t="shared" si="39"/>
        <v>66</v>
      </c>
      <c r="W886" t="str">
        <f t="shared" ca="1" si="40"/>
        <v>North</v>
      </c>
      <c r="X886" s="6">
        <f t="shared" si="41"/>
        <v>268.44370048280473</v>
      </c>
    </row>
    <row r="887" spans="1:24" x14ac:dyDescent="0.3">
      <c r="A887" t="s">
        <v>1699</v>
      </c>
      <c r="B887" t="str">
        <f ca="1">PROPER(TRIM(Table1[[#This Row],[Campaign Name]]))</f>
        <v>Flash Sale</v>
      </c>
      <c r="C887" t="str">
        <f ca="1">PROPER(TRIM(Table1[[#This Row],[Campaign Type]]))</f>
        <v>Retargeting</v>
      </c>
      <c r="D887" t="str">
        <f ca="1">PROPER(TRIM(Table1[[#This Row],[Marketing Channel]]))</f>
        <v>Google Ads</v>
      </c>
      <c r="E887" t="s">
        <v>1235</v>
      </c>
      <c r="F887" t="s">
        <v>137</v>
      </c>
      <c r="G887" t="s">
        <v>29</v>
      </c>
      <c r="H887" t="s">
        <v>99</v>
      </c>
      <c r="I887" t="s">
        <v>68</v>
      </c>
      <c r="J887" t="s">
        <v>32</v>
      </c>
      <c r="K887">
        <v>83873</v>
      </c>
      <c r="L887">
        <v>12305</v>
      </c>
      <c r="M887">
        <v>14.67</v>
      </c>
      <c r="N887">
        <v>117</v>
      </c>
      <c r="O887">
        <v>0.95</v>
      </c>
      <c r="P887">
        <v>14599.93</v>
      </c>
      <c r="Q887">
        <v>11409.06</v>
      </c>
      <c r="R887" s="6">
        <v>-21.855378758665285</v>
      </c>
      <c r="S887">
        <v>52</v>
      </c>
      <c r="T887" t="str">
        <f ca="1">PROPER(TRIM(Table1[[#This Row],[Campaign Status]]))</f>
        <v>Active</v>
      </c>
      <c r="V887" s="1">
        <f t="shared" si="39"/>
        <v>117</v>
      </c>
      <c r="W887" t="str">
        <f t="shared" ca="1" si="40"/>
        <v>North</v>
      </c>
      <c r="X887" s="6">
        <f t="shared" si="41"/>
        <v>8497.6640000000007</v>
      </c>
    </row>
    <row r="888" spans="1:24" x14ac:dyDescent="0.3">
      <c r="A888" t="s">
        <v>1700</v>
      </c>
      <c r="B888" t="str">
        <f ca="1">PROPER(TRIM(Table1[[#This Row],[Campaign Name]]))</f>
        <v>Festive Offer</v>
      </c>
      <c r="C888" t="str">
        <f ca="1">PROPER(TRIM(Table1[[#This Row],[Campaign Type]]))</f>
        <v>Awareness</v>
      </c>
      <c r="D888" t="str">
        <f ca="1">PROPER(TRIM(Table1[[#This Row],[Marketing Channel]]))</f>
        <v>Google Ads</v>
      </c>
      <c r="E888" t="s">
        <v>1701</v>
      </c>
      <c r="F888" t="s">
        <v>544</v>
      </c>
      <c r="G888" t="s">
        <v>11141</v>
      </c>
      <c r="H888" t="s">
        <v>36</v>
      </c>
      <c r="I888" t="s">
        <v>68</v>
      </c>
      <c r="J888" t="s">
        <v>63</v>
      </c>
      <c r="K888">
        <v>99638</v>
      </c>
      <c r="L888">
        <v>9616</v>
      </c>
      <c r="M888">
        <v>9.65</v>
      </c>
      <c r="N888">
        <v>1770</v>
      </c>
      <c r="O888">
        <v>18.41</v>
      </c>
      <c r="P888">
        <v>12746.8</v>
      </c>
      <c r="Q888">
        <v>21880.9</v>
      </c>
      <c r="R888" s="6">
        <v>71.657984749113524</v>
      </c>
      <c r="S888">
        <v>1355</v>
      </c>
      <c r="T888" t="str">
        <f ca="1">PROPER(TRIM(Table1[[#This Row],[Campaign Status]]))</f>
        <v>Active</v>
      </c>
      <c r="V888" s="1">
        <f t="shared" si="39"/>
        <v>1770</v>
      </c>
      <c r="W888" t="str">
        <f t="shared" ca="1" si="40"/>
        <v>west</v>
      </c>
      <c r="X888" s="6">
        <f t="shared" si="41"/>
        <v>-21.855378758665285</v>
      </c>
    </row>
    <row r="889" spans="1:24" hidden="1" x14ac:dyDescent="0.3">
      <c r="A889" t="s">
        <v>1702</v>
      </c>
      <c r="B889" t="str">
        <f ca="1">PROPER(TRIM(Table1[[#This Row],[Campaign Name]]))</f>
        <v>Festive Offer</v>
      </c>
      <c r="C889" t="str">
        <f ca="1">PROPER(TRIM(Table1[[#This Row],[Campaign Type]]))</f>
        <v>Sales</v>
      </c>
      <c r="D889" t="str">
        <f ca="1">PROPER(TRIM(Table1[[#This Row],[Marketing Channel]]))</f>
        <v>Meta Ads</v>
      </c>
      <c r="E889" t="s">
        <v>268</v>
      </c>
      <c r="F889" t="s">
        <v>450</v>
      </c>
      <c r="G889" t="s">
        <v>11141</v>
      </c>
      <c r="H889" t="s">
        <v>23</v>
      </c>
      <c r="I889" t="s">
        <v>68</v>
      </c>
      <c r="J889" t="s">
        <v>63</v>
      </c>
      <c r="K889">
        <v>28640</v>
      </c>
      <c r="L889">
        <v>3810</v>
      </c>
      <c r="M889">
        <v>13.3</v>
      </c>
      <c r="N889">
        <v>1231</v>
      </c>
      <c r="O889">
        <v>32.31</v>
      </c>
      <c r="P889">
        <v>3817.8497265160554</v>
      </c>
      <c r="R889" s="6" t="e">
        <v>#VALUE!</v>
      </c>
      <c r="S889">
        <v>617</v>
      </c>
      <c r="T889" t="str">
        <f ca="1">PROPER(TRIM(Table1[[#This Row],[Campaign Status]]))</f>
        <v>Paused</v>
      </c>
      <c r="V889" s="1">
        <f t="shared" si="39"/>
        <v>1231</v>
      </c>
      <c r="W889" t="str">
        <f t="shared" ca="1" si="40"/>
        <v>west</v>
      </c>
      <c r="X889" s="6">
        <f t="shared" si="41"/>
        <v>71.657984749113524</v>
      </c>
    </row>
    <row r="890" spans="1:24" x14ac:dyDescent="0.3">
      <c r="A890" t="s">
        <v>1703</v>
      </c>
      <c r="B890" t="str">
        <f ca="1">PROPER(TRIM(Table1[[#This Row],[Campaign Name]]))</f>
        <v>New Launch</v>
      </c>
      <c r="C890" t="str">
        <f ca="1">PROPER(TRIM(Table1[[#This Row],[Campaign Type]]))</f>
        <v>Awareness</v>
      </c>
      <c r="D890" t="str">
        <f ca="1">PROPER(TRIM(Table1[[#This Row],[Marketing Channel]]))</f>
        <v>Google Ads</v>
      </c>
      <c r="E890" t="s">
        <v>1704</v>
      </c>
      <c r="F890" t="s">
        <v>45</v>
      </c>
      <c r="G890" t="s">
        <v>46</v>
      </c>
      <c r="H890" t="s">
        <v>42</v>
      </c>
      <c r="I890" t="s">
        <v>68</v>
      </c>
      <c r="J890" t="s">
        <v>25</v>
      </c>
      <c r="K890">
        <v>190588</v>
      </c>
      <c r="L890">
        <v>23682</v>
      </c>
      <c r="M890">
        <v>12.43</v>
      </c>
      <c r="N890">
        <v>7580</v>
      </c>
      <c r="O890">
        <v>32.01</v>
      </c>
      <c r="P890">
        <v>250</v>
      </c>
      <c r="Q890">
        <v>22051.53</v>
      </c>
      <c r="R890" s="6">
        <v>8720.6119999999992</v>
      </c>
      <c r="S890">
        <v>2328</v>
      </c>
      <c r="T890" t="str">
        <f ca="1">PROPER(TRIM(Table1[[#This Row],[Campaign Status]]))</f>
        <v>Completed</v>
      </c>
      <c r="V890" s="1">
        <f t="shared" si="39"/>
        <v>7580</v>
      </c>
      <c r="W890" t="str">
        <f t="shared" ca="1" si="40"/>
        <v>South</v>
      </c>
      <c r="X890" s="6" t="e">
        <f t="shared" si="41"/>
        <v>#VALUE!</v>
      </c>
    </row>
    <row r="891" spans="1:24" x14ac:dyDescent="0.3">
      <c r="A891" t="s">
        <v>1705</v>
      </c>
      <c r="B891" t="str">
        <f ca="1">PROPER(TRIM(Table1[[#This Row],[Campaign Name]]))</f>
        <v>Festive Offer</v>
      </c>
      <c r="C891" t="str">
        <f ca="1">PROPER(TRIM(Table1[[#This Row],[Campaign Type]]))</f>
        <v>Retargeting</v>
      </c>
      <c r="D891" t="str">
        <f ca="1">PROPER(TRIM(Table1[[#This Row],[Marketing Channel]]))</f>
        <v>Youtube</v>
      </c>
      <c r="E891" t="s">
        <v>1549</v>
      </c>
      <c r="F891" t="s">
        <v>412</v>
      </c>
      <c r="G891" t="s">
        <v>29</v>
      </c>
      <c r="H891" t="s">
        <v>67</v>
      </c>
      <c r="I891" t="s">
        <v>62</v>
      </c>
      <c r="J891" t="s">
        <v>32</v>
      </c>
      <c r="K891">
        <v>58436</v>
      </c>
      <c r="L891">
        <v>8384</v>
      </c>
      <c r="M891">
        <v>14.35</v>
      </c>
      <c r="N891">
        <v>810</v>
      </c>
      <c r="O891">
        <v>9.66</v>
      </c>
      <c r="P891">
        <v>3891.7088323699436</v>
      </c>
      <c r="Q891">
        <v>1668.87</v>
      </c>
      <c r="R891" s="6">
        <v>-57.117295463656163</v>
      </c>
      <c r="S891">
        <v>529</v>
      </c>
      <c r="T891" t="str">
        <f ca="1">PROPER(TRIM(Table1[[#This Row],[Campaign Status]]))</f>
        <v>Completed</v>
      </c>
      <c r="V891" s="1">
        <f t="shared" si="39"/>
        <v>810</v>
      </c>
      <c r="W891" t="str">
        <f t="shared" ca="1" si="40"/>
        <v>North</v>
      </c>
      <c r="X891" s="6">
        <f t="shared" si="41"/>
        <v>8720.6119999999992</v>
      </c>
    </row>
    <row r="892" spans="1:24" x14ac:dyDescent="0.3">
      <c r="A892" t="s">
        <v>1706</v>
      </c>
      <c r="B892" t="str">
        <f ca="1">PROPER(TRIM(Table1[[#This Row],[Campaign Name]]))</f>
        <v>Flash Sale</v>
      </c>
      <c r="C892" t="str">
        <f ca="1">PROPER(TRIM(Table1[[#This Row],[Campaign Type]]))</f>
        <v>Lead Gen</v>
      </c>
      <c r="D892" t="str">
        <f ca="1">PROPER(TRIM(Table1[[#This Row],[Marketing Channel]]))</f>
        <v>Email</v>
      </c>
      <c r="E892" t="s">
        <v>1696</v>
      </c>
      <c r="F892" t="s">
        <v>1427</v>
      </c>
      <c r="G892" t="s">
        <v>11141</v>
      </c>
      <c r="H892" t="s">
        <v>36</v>
      </c>
      <c r="I892" t="s">
        <v>24</v>
      </c>
      <c r="J892" t="s">
        <v>25</v>
      </c>
      <c r="K892">
        <v>74070</v>
      </c>
      <c r="L892">
        <v>6702</v>
      </c>
      <c r="M892">
        <v>9.0500000000000007</v>
      </c>
      <c r="N892">
        <v>974</v>
      </c>
      <c r="O892">
        <v>14.53</v>
      </c>
      <c r="P892">
        <v>2327.44</v>
      </c>
      <c r="Q892">
        <v>29008.639999999999</v>
      </c>
      <c r="R892" s="6">
        <v>1146.3754167669199</v>
      </c>
      <c r="S892">
        <v>700</v>
      </c>
      <c r="T892" t="str">
        <f ca="1">PROPER(TRIM(Table1[[#This Row],[Campaign Status]]))</f>
        <v>Completed</v>
      </c>
      <c r="V892" s="1">
        <f t="shared" si="39"/>
        <v>974</v>
      </c>
      <c r="W892" t="str">
        <f t="shared" ca="1" si="40"/>
        <v>west</v>
      </c>
      <c r="X892" s="6">
        <f t="shared" si="41"/>
        <v>-57.117295463656163</v>
      </c>
    </row>
    <row r="893" spans="1:24" x14ac:dyDescent="0.3">
      <c r="A893" t="s">
        <v>1707</v>
      </c>
      <c r="B893" t="str">
        <f ca="1">PROPER(TRIM(Table1[[#This Row],[Campaign Name]]))</f>
        <v>Festive Offer</v>
      </c>
      <c r="C893" t="str">
        <f ca="1">PROPER(TRIM(Table1[[#This Row],[Campaign Type]]))</f>
        <v>Awareness</v>
      </c>
      <c r="D893" t="str">
        <f ca="1">PROPER(TRIM(Table1[[#This Row],[Marketing Channel]]))</f>
        <v>Google Ads</v>
      </c>
      <c r="E893" t="s">
        <v>636</v>
      </c>
      <c r="F893" t="s">
        <v>573</v>
      </c>
      <c r="G893" t="s">
        <v>29</v>
      </c>
      <c r="H893" t="s">
        <v>67</v>
      </c>
      <c r="I893" t="s">
        <v>68</v>
      </c>
      <c r="J893" t="s">
        <v>32</v>
      </c>
      <c r="K893">
        <v>63874</v>
      </c>
      <c r="L893">
        <v>8253</v>
      </c>
      <c r="M893">
        <v>12.92</v>
      </c>
      <c r="N893">
        <v>1007</v>
      </c>
      <c r="O893">
        <v>12.2</v>
      </c>
      <c r="P893">
        <v>3988.1535696969677</v>
      </c>
      <c r="Q893">
        <v>32566.3</v>
      </c>
      <c r="R893" s="6">
        <v>716.57587730440594</v>
      </c>
      <c r="S893">
        <v>316</v>
      </c>
      <c r="T893" t="str">
        <f ca="1">PROPER(TRIM(Table1[[#This Row],[Campaign Status]]))</f>
        <v>Paused</v>
      </c>
      <c r="V893" s="1">
        <f t="shared" si="39"/>
        <v>1007</v>
      </c>
      <c r="W893" t="str">
        <f t="shared" ca="1" si="40"/>
        <v>North</v>
      </c>
      <c r="X893" s="6">
        <f t="shared" si="41"/>
        <v>1146.3754167669199</v>
      </c>
    </row>
    <row r="894" spans="1:24" x14ac:dyDescent="0.3">
      <c r="A894" t="s">
        <v>1708</v>
      </c>
      <c r="B894" t="str">
        <f ca="1">PROPER(TRIM(Table1[[#This Row],[Campaign Name]]))</f>
        <v>Flash Sale</v>
      </c>
      <c r="C894" t="str">
        <f ca="1">PROPER(TRIM(Table1[[#This Row],[Campaign Type]]))</f>
        <v>Lead Gen</v>
      </c>
      <c r="D894" t="str">
        <f ca="1">PROPER(TRIM(Table1[[#This Row],[Marketing Channel]]))</f>
        <v>Google Ads</v>
      </c>
      <c r="E894" t="s">
        <v>708</v>
      </c>
      <c r="F894" t="s">
        <v>294</v>
      </c>
      <c r="G894" t="s">
        <v>46</v>
      </c>
      <c r="H894" t="s">
        <v>42</v>
      </c>
      <c r="I894" t="s">
        <v>31</v>
      </c>
      <c r="J894" t="s">
        <v>25</v>
      </c>
      <c r="K894">
        <v>174973</v>
      </c>
      <c r="L894">
        <v>15577</v>
      </c>
      <c r="M894">
        <v>8.9</v>
      </c>
      <c r="N894">
        <v>2802</v>
      </c>
      <c r="O894">
        <v>17.989999999999998</v>
      </c>
      <c r="P894">
        <v>8300.6</v>
      </c>
      <c r="Q894">
        <v>12088.39</v>
      </c>
      <c r="R894" s="6">
        <v>45.632725345155755</v>
      </c>
      <c r="S894">
        <v>380</v>
      </c>
      <c r="T894" t="str">
        <f ca="1">PROPER(TRIM(Table1[[#This Row],[Campaign Status]]))</f>
        <v>Completed</v>
      </c>
      <c r="V894" s="1">
        <f t="shared" si="39"/>
        <v>2802</v>
      </c>
      <c r="W894" t="str">
        <f t="shared" ca="1" si="40"/>
        <v>South</v>
      </c>
      <c r="X894" s="6">
        <f t="shared" si="41"/>
        <v>716.57587730440594</v>
      </c>
    </row>
    <row r="895" spans="1:24" x14ac:dyDescent="0.3">
      <c r="A895" t="s">
        <v>1709</v>
      </c>
      <c r="B895" t="str">
        <f ca="1">PROPER(TRIM(Table1[[#This Row],[Campaign Name]]))</f>
        <v>New Launch</v>
      </c>
      <c r="C895" t="str">
        <f ca="1">PROPER(TRIM(Table1[[#This Row],[Campaign Type]]))</f>
        <v>Sales</v>
      </c>
      <c r="D895" t="str">
        <f ca="1">PROPER(TRIM(Table1[[#This Row],[Marketing Channel]]))</f>
        <v>Google Ads</v>
      </c>
      <c r="E895" t="s">
        <v>483</v>
      </c>
      <c r="F895" t="s">
        <v>1483</v>
      </c>
      <c r="G895" t="s">
        <v>29</v>
      </c>
      <c r="H895" t="s">
        <v>61</v>
      </c>
      <c r="I895" t="s">
        <v>68</v>
      </c>
      <c r="J895" t="s">
        <v>25</v>
      </c>
      <c r="K895">
        <v>137789</v>
      </c>
      <c r="L895">
        <v>10461</v>
      </c>
      <c r="M895">
        <v>7.59</v>
      </c>
      <c r="N895">
        <v>2189</v>
      </c>
      <c r="O895">
        <v>20.93</v>
      </c>
      <c r="P895">
        <v>3988.1535696969677</v>
      </c>
      <c r="Q895">
        <v>42321.98</v>
      </c>
      <c r="R895" s="6">
        <v>961.19233525944094</v>
      </c>
      <c r="S895">
        <v>149</v>
      </c>
      <c r="T895" t="str">
        <f ca="1">PROPER(TRIM(Table1[[#This Row],[Campaign Status]]))</f>
        <v>Completed</v>
      </c>
      <c r="V895" s="1">
        <f t="shared" si="39"/>
        <v>2189</v>
      </c>
      <c r="W895" t="str">
        <f t="shared" ca="1" si="40"/>
        <v>North</v>
      </c>
      <c r="X895" s="6">
        <f t="shared" si="41"/>
        <v>45.632725345155755</v>
      </c>
    </row>
    <row r="896" spans="1:24" x14ac:dyDescent="0.3">
      <c r="A896" t="s">
        <v>1710</v>
      </c>
      <c r="B896" t="str">
        <f ca="1">PROPER(TRIM(Table1[[#This Row],[Campaign Name]]))</f>
        <v>Summer Sale</v>
      </c>
      <c r="C896" t="str">
        <f ca="1">PROPER(TRIM(Table1[[#This Row],[Campaign Type]]))</f>
        <v>Sales</v>
      </c>
      <c r="D896" t="str">
        <f ca="1">PROPER(TRIM(Table1[[#This Row],[Marketing Channel]]))</f>
        <v>Meta Ads</v>
      </c>
      <c r="E896" t="s">
        <v>1711</v>
      </c>
      <c r="F896" t="s">
        <v>362</v>
      </c>
      <c r="G896" t="s">
        <v>29</v>
      </c>
      <c r="H896" t="s">
        <v>67</v>
      </c>
      <c r="I896" t="s">
        <v>24</v>
      </c>
      <c r="J896" t="s">
        <v>32</v>
      </c>
      <c r="K896">
        <v>90731</v>
      </c>
      <c r="L896">
        <v>10293</v>
      </c>
      <c r="M896">
        <v>11.34</v>
      </c>
      <c r="N896">
        <v>803</v>
      </c>
      <c r="O896">
        <v>7.8</v>
      </c>
      <c r="P896">
        <v>250</v>
      </c>
      <c r="Q896">
        <v>7984.03</v>
      </c>
      <c r="R896" s="6">
        <v>3093.6120000000001</v>
      </c>
      <c r="S896">
        <v>501</v>
      </c>
      <c r="T896" t="str">
        <f ca="1">PROPER(TRIM(Table1[[#This Row],[Campaign Status]]))</f>
        <v>Paused</v>
      </c>
      <c r="V896" s="1">
        <f t="shared" si="39"/>
        <v>803</v>
      </c>
      <c r="W896" t="str">
        <f t="shared" ca="1" si="40"/>
        <v>North</v>
      </c>
      <c r="X896" s="6">
        <f t="shared" si="41"/>
        <v>961.19233525944094</v>
      </c>
    </row>
    <row r="897" spans="1:24" x14ac:dyDescent="0.3">
      <c r="A897" t="s">
        <v>1712</v>
      </c>
      <c r="B897" t="str">
        <f ca="1">PROPER(TRIM(Table1[[#This Row],[Campaign Name]]))</f>
        <v>Summer Sale</v>
      </c>
      <c r="C897" t="str">
        <f ca="1">PROPER(TRIM(Table1[[#This Row],[Campaign Type]]))</f>
        <v>Retargeting</v>
      </c>
      <c r="D897" t="str">
        <f ca="1">PROPER(TRIM(Table1[[#This Row],[Marketing Channel]]))</f>
        <v>Google Ads</v>
      </c>
      <c r="E897" t="s">
        <v>665</v>
      </c>
      <c r="F897" t="s">
        <v>344</v>
      </c>
      <c r="G897" t="s">
        <v>11141</v>
      </c>
      <c r="H897" t="s">
        <v>36</v>
      </c>
      <c r="I897" t="s">
        <v>24</v>
      </c>
      <c r="J897" t="s">
        <v>25</v>
      </c>
      <c r="K897">
        <v>185809</v>
      </c>
      <c r="L897">
        <v>10569</v>
      </c>
      <c r="M897">
        <v>5.69</v>
      </c>
      <c r="N897">
        <v>361</v>
      </c>
      <c r="O897">
        <v>3.42</v>
      </c>
      <c r="P897">
        <v>3988.1535696969677</v>
      </c>
      <c r="Q897">
        <v>33061.47</v>
      </c>
      <c r="R897" s="6">
        <v>728.99189868739472</v>
      </c>
      <c r="S897">
        <v>239</v>
      </c>
      <c r="T897" t="str">
        <f ca="1">PROPER(TRIM(Table1[[#This Row],[Campaign Status]]))</f>
        <v>Paused</v>
      </c>
      <c r="V897" s="1">
        <f t="shared" si="39"/>
        <v>361</v>
      </c>
      <c r="W897" t="str">
        <f t="shared" ca="1" si="40"/>
        <v>west</v>
      </c>
      <c r="X897" s="6">
        <f t="shared" si="41"/>
        <v>3093.6120000000001</v>
      </c>
    </row>
    <row r="898" spans="1:24" x14ac:dyDescent="0.3">
      <c r="A898" t="s">
        <v>1713</v>
      </c>
      <c r="B898" t="str">
        <f ca="1">PROPER(TRIM(Table1[[#This Row],[Campaign Name]]))</f>
        <v>Flash Sale</v>
      </c>
      <c r="C898" t="str">
        <f ca="1">PROPER(TRIM(Table1[[#This Row],[Campaign Type]]))</f>
        <v>Retargeting</v>
      </c>
      <c r="D898" t="str">
        <f ca="1">PROPER(TRIM(Table1[[#This Row],[Marketing Channel]]))</f>
        <v>Email</v>
      </c>
      <c r="E898" t="s">
        <v>665</v>
      </c>
      <c r="F898" t="s">
        <v>1427</v>
      </c>
      <c r="G898" t="s">
        <v>46</v>
      </c>
      <c r="H898" t="s">
        <v>42</v>
      </c>
      <c r="I898" t="s">
        <v>62</v>
      </c>
      <c r="J898" t="s">
        <v>63</v>
      </c>
      <c r="K898">
        <v>111649</v>
      </c>
      <c r="L898">
        <v>718</v>
      </c>
      <c r="M898">
        <v>0.64</v>
      </c>
      <c r="N898">
        <v>109</v>
      </c>
      <c r="O898">
        <v>15.18</v>
      </c>
      <c r="P898">
        <v>250</v>
      </c>
      <c r="Q898">
        <v>40658.160000000003</v>
      </c>
      <c r="R898" s="6">
        <v>16163.264000000001</v>
      </c>
      <c r="S898">
        <v>84</v>
      </c>
      <c r="T898" t="str">
        <f ca="1">PROPER(TRIM(Table1[[#This Row],[Campaign Status]]))</f>
        <v>Paused</v>
      </c>
      <c r="V898" s="1">
        <f t="shared" ref="V898:V961" si="42">IF(N898="",ROUND(L898*O898/100,0),N898)</f>
        <v>109</v>
      </c>
      <c r="W898" t="str">
        <f t="shared" ca="1" si="40"/>
        <v>South</v>
      </c>
      <c r="X898" s="6">
        <f t="shared" si="41"/>
        <v>728.99189868739472</v>
      </c>
    </row>
    <row r="899" spans="1:24" hidden="1" x14ac:dyDescent="0.3">
      <c r="A899" t="s">
        <v>1714</v>
      </c>
      <c r="B899" t="str">
        <f ca="1">PROPER(TRIM(Table1[[#This Row],[Campaign Name]]))</f>
        <v>New Launch</v>
      </c>
      <c r="C899" t="str">
        <f ca="1">PROPER(TRIM(Table1[[#This Row],[Campaign Type]]))</f>
        <v>Sales</v>
      </c>
      <c r="D899" t="str">
        <f ca="1">PROPER(TRIM(Table1[[#This Row],[Marketing Channel]]))</f>
        <v>Meta Ads</v>
      </c>
      <c r="E899" t="s">
        <v>1015</v>
      </c>
      <c r="F899" t="s">
        <v>324</v>
      </c>
      <c r="G899" t="s">
        <v>46</v>
      </c>
      <c r="H899" t="s">
        <v>30</v>
      </c>
      <c r="I899" t="s">
        <v>62</v>
      </c>
      <c r="J899" t="s">
        <v>25</v>
      </c>
      <c r="K899">
        <v>197959</v>
      </c>
      <c r="L899">
        <v>25270</v>
      </c>
      <c r="M899">
        <v>12.77</v>
      </c>
      <c r="N899">
        <v>6166</v>
      </c>
      <c r="O899">
        <v>24.4</v>
      </c>
      <c r="P899">
        <v>250</v>
      </c>
      <c r="R899" s="6" t="e">
        <v>#VALUE!</v>
      </c>
      <c r="S899">
        <v>4681</v>
      </c>
      <c r="T899" t="str">
        <f ca="1">PROPER(TRIM(Table1[[#This Row],[Campaign Status]]))</f>
        <v>Paused</v>
      </c>
      <c r="V899" s="1">
        <f t="shared" si="42"/>
        <v>6166</v>
      </c>
      <c r="W899" t="str">
        <f t="shared" ref="W899:W962" ca="1" si="43">IF(OR(D899="Delhi",D899="lucknow",D899="jaipur"),"North",IF(OR(D899="Bengaluru",D899="chennai"),"South",IF(D899="Kolkata","East",IF(OR(D899="Mumbai",D899="Pune",D899="Ahmedabad"),"west","unknown"))))</f>
        <v>South</v>
      </c>
      <c r="X899" s="6">
        <f t="shared" si="41"/>
        <v>16163.264000000001</v>
      </c>
    </row>
    <row r="900" spans="1:24" x14ac:dyDescent="0.3">
      <c r="A900" t="s">
        <v>1715</v>
      </c>
      <c r="B900" t="str">
        <f ca="1">PROPER(TRIM(Table1[[#This Row],[Campaign Name]]))</f>
        <v>Mega Discount</v>
      </c>
      <c r="C900" t="str">
        <f ca="1">PROPER(TRIM(Table1[[#This Row],[Campaign Type]]))</f>
        <v>Awareness</v>
      </c>
      <c r="D900" t="str">
        <f ca="1">PROPER(TRIM(Table1[[#This Row],[Marketing Channel]]))</f>
        <v>Google Ads</v>
      </c>
      <c r="E900" t="s">
        <v>1605</v>
      </c>
      <c r="F900" t="s">
        <v>957</v>
      </c>
      <c r="G900" t="s">
        <v>29</v>
      </c>
      <c r="H900" t="s">
        <v>61</v>
      </c>
      <c r="I900" t="s">
        <v>24</v>
      </c>
      <c r="J900" t="s">
        <v>63</v>
      </c>
      <c r="K900">
        <v>102664</v>
      </c>
      <c r="L900">
        <v>492</v>
      </c>
      <c r="M900">
        <v>0.48</v>
      </c>
      <c r="N900">
        <v>151</v>
      </c>
      <c r="O900">
        <v>30.69</v>
      </c>
      <c r="P900">
        <v>12295.73</v>
      </c>
      <c r="Q900">
        <v>32611.63</v>
      </c>
      <c r="R900" s="6">
        <v>165.22727808759626</v>
      </c>
      <c r="S900">
        <v>64</v>
      </c>
      <c r="T900" t="str">
        <f ca="1">PROPER(TRIM(Table1[[#This Row],[Campaign Status]]))</f>
        <v>Completed</v>
      </c>
      <c r="V900" s="1">
        <f t="shared" si="42"/>
        <v>151</v>
      </c>
      <c r="W900" t="str">
        <f t="shared" ca="1" si="43"/>
        <v>North</v>
      </c>
      <c r="X900" s="6" t="e">
        <f t="shared" ref="X900:X963" si="44">R899*1</f>
        <v>#VALUE!</v>
      </c>
    </row>
    <row r="901" spans="1:24" x14ac:dyDescent="0.3">
      <c r="A901" t="s">
        <v>1716</v>
      </c>
      <c r="B901" t="str">
        <f ca="1">PROPER(TRIM(Table1[[#This Row],[Campaign Name]]))</f>
        <v>Festive Offer</v>
      </c>
      <c r="C901" t="str">
        <f ca="1">PROPER(TRIM(Table1[[#This Row],[Campaign Type]]))</f>
        <v>Lead Gen</v>
      </c>
      <c r="D901" t="str">
        <f ca="1">PROPER(TRIM(Table1[[#This Row],[Marketing Channel]]))</f>
        <v>Youtube</v>
      </c>
      <c r="E901" t="s">
        <v>1408</v>
      </c>
      <c r="F901" t="s">
        <v>442</v>
      </c>
      <c r="G901" t="s">
        <v>11141</v>
      </c>
      <c r="H901" t="s">
        <v>36</v>
      </c>
      <c r="I901" t="s">
        <v>62</v>
      </c>
      <c r="J901" t="s">
        <v>25</v>
      </c>
      <c r="K901">
        <v>12384</v>
      </c>
      <c r="L901">
        <v>1448</v>
      </c>
      <c r="M901">
        <v>11.69</v>
      </c>
      <c r="N901">
        <v>18</v>
      </c>
      <c r="O901">
        <v>1.24</v>
      </c>
      <c r="P901">
        <v>3891.7088323699436</v>
      </c>
      <c r="Q901">
        <v>10286.379999999999</v>
      </c>
      <c r="R901" s="6">
        <v>164.31525181024082</v>
      </c>
      <c r="S901">
        <v>5</v>
      </c>
      <c r="T901" t="str">
        <f ca="1">PROPER(TRIM(Table1[[#This Row],[Campaign Status]]))</f>
        <v>Completed</v>
      </c>
      <c r="V901" s="1">
        <f t="shared" si="42"/>
        <v>18</v>
      </c>
      <c r="W901" t="str">
        <f t="shared" ca="1" si="43"/>
        <v>west</v>
      </c>
      <c r="X901" s="6">
        <f t="shared" si="44"/>
        <v>165.22727808759626</v>
      </c>
    </row>
    <row r="902" spans="1:24" x14ac:dyDescent="0.3">
      <c r="A902" t="s">
        <v>1717</v>
      </c>
      <c r="B902" t="str">
        <f ca="1">PROPER(TRIM(Table1[[#This Row],[Campaign Name]]))</f>
        <v>Mega Discount</v>
      </c>
      <c r="C902" t="str">
        <f ca="1">PROPER(TRIM(Table1[[#This Row],[Campaign Type]]))</f>
        <v>Retargeting</v>
      </c>
      <c r="D902" t="str">
        <f ca="1">PROPER(TRIM(Table1[[#This Row],[Marketing Channel]]))</f>
        <v>Linkedin</v>
      </c>
      <c r="E902" t="s">
        <v>815</v>
      </c>
      <c r="F902" t="s">
        <v>173</v>
      </c>
      <c r="G902" t="s">
        <v>46</v>
      </c>
      <c r="H902" t="s">
        <v>30</v>
      </c>
      <c r="I902" t="s">
        <v>24</v>
      </c>
      <c r="J902" t="s">
        <v>63</v>
      </c>
      <c r="K902">
        <v>143663</v>
      </c>
      <c r="L902">
        <v>14506</v>
      </c>
      <c r="M902">
        <v>10.1</v>
      </c>
      <c r="N902">
        <v>2456</v>
      </c>
      <c r="O902">
        <v>16.93</v>
      </c>
      <c r="P902">
        <v>6256.43</v>
      </c>
      <c r="Q902">
        <v>7827.08</v>
      </c>
      <c r="R902" s="6">
        <v>25.104572415898517</v>
      </c>
      <c r="S902">
        <v>1660</v>
      </c>
      <c r="T902" t="str">
        <f ca="1">PROPER(TRIM(Table1[[#This Row],[Campaign Status]]))</f>
        <v>Completed</v>
      </c>
      <c r="V902" s="1">
        <f t="shared" si="42"/>
        <v>2456</v>
      </c>
      <c r="W902" t="str">
        <f t="shared" ca="1" si="43"/>
        <v>South</v>
      </c>
      <c r="X902" s="6">
        <f t="shared" si="44"/>
        <v>164.31525181024082</v>
      </c>
    </row>
    <row r="903" spans="1:24" x14ac:dyDescent="0.3">
      <c r="A903" t="s">
        <v>1718</v>
      </c>
      <c r="B903" t="str">
        <f ca="1">PROPER(TRIM(Table1[[#This Row],[Campaign Name]]))</f>
        <v>Festive Offer</v>
      </c>
      <c r="C903" t="str">
        <f ca="1">PROPER(TRIM(Table1[[#This Row],[Campaign Type]]))</f>
        <v>Retargeting</v>
      </c>
      <c r="D903" t="str">
        <f ca="1">PROPER(TRIM(Table1[[#This Row],[Marketing Channel]]))</f>
        <v>Email</v>
      </c>
      <c r="E903" t="s">
        <v>1526</v>
      </c>
      <c r="F903" t="s">
        <v>522</v>
      </c>
      <c r="G903" t="s">
        <v>29</v>
      </c>
      <c r="H903" t="s">
        <v>61</v>
      </c>
      <c r="I903" t="s">
        <v>24</v>
      </c>
      <c r="J903" t="s">
        <v>32</v>
      </c>
      <c r="K903">
        <v>195618</v>
      </c>
      <c r="L903">
        <v>13552</v>
      </c>
      <c r="M903">
        <v>6.93</v>
      </c>
      <c r="N903">
        <v>4324</v>
      </c>
      <c r="O903">
        <v>31.91</v>
      </c>
      <c r="P903">
        <v>14473.85</v>
      </c>
      <c r="Q903">
        <v>27786.71</v>
      </c>
      <c r="R903" s="6">
        <v>91.978706425726386</v>
      </c>
      <c r="S903">
        <v>1223</v>
      </c>
      <c r="T903" t="str">
        <f ca="1">PROPER(TRIM(Table1[[#This Row],[Campaign Status]]))</f>
        <v>Active</v>
      </c>
      <c r="V903" s="1">
        <f t="shared" si="42"/>
        <v>4324</v>
      </c>
      <c r="W903" t="str">
        <f t="shared" ca="1" si="43"/>
        <v>North</v>
      </c>
      <c r="X903" s="6">
        <f t="shared" si="44"/>
        <v>25.104572415898517</v>
      </c>
    </row>
    <row r="904" spans="1:24" x14ac:dyDescent="0.3">
      <c r="A904" t="s">
        <v>1719</v>
      </c>
      <c r="B904" t="str">
        <f ca="1">PROPER(TRIM(Table1[[#This Row],[Campaign Name]]))</f>
        <v>Festive Offer</v>
      </c>
      <c r="C904" t="str">
        <f ca="1">PROPER(TRIM(Table1[[#This Row],[Campaign Type]]))</f>
        <v>Awareness</v>
      </c>
      <c r="D904" t="str">
        <f ca="1">PROPER(TRIM(Table1[[#This Row],[Marketing Channel]]))</f>
        <v>Meta Ads</v>
      </c>
      <c r="E904" t="s">
        <v>1720</v>
      </c>
      <c r="F904" t="s">
        <v>176</v>
      </c>
      <c r="G904" t="s">
        <v>11141</v>
      </c>
      <c r="H904" t="s">
        <v>36</v>
      </c>
      <c r="I904" t="s">
        <v>24</v>
      </c>
      <c r="J904" t="s">
        <v>63</v>
      </c>
      <c r="K904">
        <v>199217</v>
      </c>
      <c r="L904">
        <v>14453</v>
      </c>
      <c r="M904">
        <v>7.25</v>
      </c>
      <c r="N904">
        <v>1509</v>
      </c>
      <c r="O904">
        <v>10.44</v>
      </c>
      <c r="P904">
        <v>1587.15</v>
      </c>
      <c r="Q904">
        <v>37864.99</v>
      </c>
      <c r="R904" s="6">
        <v>2285.7222064707175</v>
      </c>
      <c r="S904">
        <v>1017</v>
      </c>
      <c r="T904" t="str">
        <f ca="1">PROPER(TRIM(Table1[[#This Row],[Campaign Status]]))</f>
        <v>Active</v>
      </c>
      <c r="V904" s="1">
        <f t="shared" si="42"/>
        <v>1509</v>
      </c>
      <c r="W904" t="str">
        <f t="shared" ca="1" si="43"/>
        <v>west</v>
      </c>
      <c r="X904" s="6">
        <f t="shared" si="44"/>
        <v>91.978706425726386</v>
      </c>
    </row>
    <row r="905" spans="1:24" x14ac:dyDescent="0.3">
      <c r="A905" t="s">
        <v>1721</v>
      </c>
      <c r="B905" t="str">
        <f ca="1">PROPER(TRIM(Table1[[#This Row],[Campaign Name]]))</f>
        <v>Festive Offer</v>
      </c>
      <c r="C905" t="str">
        <f ca="1">PROPER(TRIM(Table1[[#This Row],[Campaign Type]]))</f>
        <v>Sales</v>
      </c>
      <c r="D905" t="str">
        <f ca="1">PROPER(TRIM(Table1[[#This Row],[Marketing Channel]]))</f>
        <v>Google Ads</v>
      </c>
      <c r="E905" t="s">
        <v>1040</v>
      </c>
      <c r="F905" t="s">
        <v>475</v>
      </c>
      <c r="G905" t="s">
        <v>11141</v>
      </c>
      <c r="H905" t="s">
        <v>54</v>
      </c>
      <c r="I905" t="s">
        <v>24</v>
      </c>
      <c r="J905" t="s">
        <v>32</v>
      </c>
      <c r="K905">
        <v>47136</v>
      </c>
      <c r="L905">
        <v>5715</v>
      </c>
      <c r="M905">
        <v>12.12</v>
      </c>
      <c r="N905">
        <v>322</v>
      </c>
      <c r="O905">
        <v>5.63</v>
      </c>
      <c r="P905">
        <v>11191.87</v>
      </c>
      <c r="Q905">
        <v>19481.72</v>
      </c>
      <c r="R905" s="6">
        <v>74.07028494791308</v>
      </c>
      <c r="S905">
        <v>144</v>
      </c>
      <c r="T905" t="str">
        <f ca="1">PROPER(TRIM(Table1[[#This Row],[Campaign Status]]))</f>
        <v>Active</v>
      </c>
      <c r="V905" s="1">
        <f t="shared" si="42"/>
        <v>322</v>
      </c>
      <c r="W905" t="str">
        <f t="shared" ca="1" si="43"/>
        <v>west</v>
      </c>
      <c r="X905" s="6">
        <f t="shared" si="44"/>
        <v>2285.7222064707175</v>
      </c>
    </row>
    <row r="906" spans="1:24" x14ac:dyDescent="0.3">
      <c r="A906" t="s">
        <v>1722</v>
      </c>
      <c r="B906" t="str">
        <f ca="1">PROPER(TRIM(Table1[[#This Row],[Campaign Name]]))</f>
        <v>Flash Sale</v>
      </c>
      <c r="C906" t="str">
        <f ca="1">PROPER(TRIM(Table1[[#This Row],[Campaign Type]]))</f>
        <v>Sales</v>
      </c>
      <c r="D906" t="str">
        <f ca="1">PROPER(TRIM(Table1[[#This Row],[Marketing Channel]]))</f>
        <v>Instagram</v>
      </c>
      <c r="E906" t="s">
        <v>1723</v>
      </c>
      <c r="F906" t="s">
        <v>118</v>
      </c>
      <c r="G906" t="s">
        <v>11141</v>
      </c>
      <c r="H906" t="s">
        <v>36</v>
      </c>
      <c r="I906" t="s">
        <v>24</v>
      </c>
      <c r="J906" t="s">
        <v>63</v>
      </c>
      <c r="K906">
        <v>11451</v>
      </c>
      <c r="L906">
        <v>1667</v>
      </c>
      <c r="M906">
        <v>14.56</v>
      </c>
      <c r="N906">
        <v>295</v>
      </c>
      <c r="O906">
        <v>17.7</v>
      </c>
      <c r="P906">
        <v>3982.6304252733912</v>
      </c>
      <c r="Q906">
        <v>7196.6</v>
      </c>
      <c r="R906" s="6">
        <v>80.699669101382497</v>
      </c>
      <c r="S906">
        <v>268</v>
      </c>
      <c r="T906" t="str">
        <f ca="1">PROPER(TRIM(Table1[[#This Row],[Campaign Status]]))</f>
        <v>Completed</v>
      </c>
      <c r="V906" s="1">
        <f t="shared" si="42"/>
        <v>295</v>
      </c>
      <c r="W906" t="str">
        <f t="shared" ca="1" si="43"/>
        <v>west</v>
      </c>
      <c r="X906" s="6">
        <f t="shared" si="44"/>
        <v>74.07028494791308</v>
      </c>
    </row>
    <row r="907" spans="1:24" x14ac:dyDescent="0.3">
      <c r="A907" t="s">
        <v>1724</v>
      </c>
      <c r="B907" t="str">
        <f ca="1">PROPER(TRIM(Table1[[#This Row],[Campaign Name]]))</f>
        <v>Flash Sale</v>
      </c>
      <c r="C907" t="str">
        <f ca="1">PROPER(TRIM(Table1[[#This Row],[Campaign Type]]))</f>
        <v>Sales</v>
      </c>
      <c r="D907" t="str">
        <f ca="1">PROPER(TRIM(Table1[[#This Row],[Marketing Channel]]))</f>
        <v>Linkedin</v>
      </c>
      <c r="E907" t="s">
        <v>693</v>
      </c>
      <c r="F907" t="s">
        <v>945</v>
      </c>
      <c r="G907" t="s">
        <v>29</v>
      </c>
      <c r="H907" t="s">
        <v>61</v>
      </c>
      <c r="I907" t="s">
        <v>68</v>
      </c>
      <c r="J907" t="s">
        <v>25</v>
      </c>
      <c r="K907">
        <v>195294</v>
      </c>
      <c r="L907">
        <v>25705</v>
      </c>
      <c r="M907">
        <v>13.16</v>
      </c>
      <c r="N907">
        <v>1775</v>
      </c>
      <c r="O907">
        <v>6.91</v>
      </c>
      <c r="P907">
        <v>250</v>
      </c>
      <c r="Q907">
        <v>5773.71</v>
      </c>
      <c r="R907" s="6">
        <v>2209.4839999999999</v>
      </c>
      <c r="S907">
        <v>811</v>
      </c>
      <c r="T907" t="str">
        <f ca="1">PROPER(TRIM(Table1[[#This Row],[Campaign Status]]))</f>
        <v>Active</v>
      </c>
      <c r="V907" s="1">
        <f t="shared" si="42"/>
        <v>1775</v>
      </c>
      <c r="W907" t="str">
        <f t="shared" ca="1" si="43"/>
        <v>North</v>
      </c>
      <c r="X907" s="6">
        <f t="shared" si="44"/>
        <v>80.699669101382497</v>
      </c>
    </row>
    <row r="908" spans="1:24" x14ac:dyDescent="0.3">
      <c r="A908" t="s">
        <v>1725</v>
      </c>
      <c r="B908" t="str">
        <f ca="1">PROPER(TRIM(Table1[[#This Row],[Campaign Name]]))</f>
        <v>Festive Offer</v>
      </c>
      <c r="C908" t="str">
        <f ca="1">PROPER(TRIM(Table1[[#This Row],[Campaign Type]]))</f>
        <v>Awareness</v>
      </c>
      <c r="D908" t="str">
        <f ca="1">PROPER(TRIM(Table1[[#This Row],[Marketing Channel]]))</f>
        <v>Google Ads</v>
      </c>
      <c r="E908" t="s">
        <v>540</v>
      </c>
      <c r="F908" t="s">
        <v>80</v>
      </c>
      <c r="G908" t="s">
        <v>11141</v>
      </c>
      <c r="H908" t="s">
        <v>54</v>
      </c>
      <c r="I908" t="s">
        <v>68</v>
      </c>
      <c r="J908" t="s">
        <v>25</v>
      </c>
      <c r="K908">
        <v>62796</v>
      </c>
      <c r="L908">
        <v>2358</v>
      </c>
      <c r="M908">
        <v>3.76</v>
      </c>
      <c r="N908">
        <v>737</v>
      </c>
      <c r="O908">
        <v>31.26</v>
      </c>
      <c r="P908">
        <v>14511.87</v>
      </c>
      <c r="Q908">
        <v>9869.98</v>
      </c>
      <c r="R908" s="6">
        <v>-31.986849386054317</v>
      </c>
      <c r="S908">
        <v>364</v>
      </c>
      <c r="T908" t="str">
        <f ca="1">PROPER(TRIM(Table1[[#This Row],[Campaign Status]]))</f>
        <v>Completed</v>
      </c>
      <c r="V908" s="1">
        <f t="shared" si="42"/>
        <v>737</v>
      </c>
      <c r="W908" t="str">
        <f t="shared" ca="1" si="43"/>
        <v>west</v>
      </c>
      <c r="X908" s="6">
        <f t="shared" si="44"/>
        <v>2209.4839999999999</v>
      </c>
    </row>
    <row r="909" spans="1:24" x14ac:dyDescent="0.3">
      <c r="A909" t="s">
        <v>1726</v>
      </c>
      <c r="B909" t="str">
        <f ca="1">PROPER(TRIM(Table1[[#This Row],[Campaign Name]]))</f>
        <v>Mega Discount</v>
      </c>
      <c r="C909" t="str">
        <f ca="1">PROPER(TRIM(Table1[[#This Row],[Campaign Type]]))</f>
        <v>Retargeting</v>
      </c>
      <c r="D909" t="str">
        <f ca="1">PROPER(TRIM(Table1[[#This Row],[Marketing Channel]]))</f>
        <v>Meta Ads</v>
      </c>
      <c r="E909" t="s">
        <v>1727</v>
      </c>
      <c r="F909" t="s">
        <v>186</v>
      </c>
      <c r="G909" t="s">
        <v>11141</v>
      </c>
      <c r="H909" t="s">
        <v>23</v>
      </c>
      <c r="I909" t="s">
        <v>68</v>
      </c>
      <c r="J909" t="s">
        <v>63</v>
      </c>
      <c r="K909">
        <v>121416</v>
      </c>
      <c r="L909">
        <v>3732</v>
      </c>
      <c r="M909">
        <v>3.07</v>
      </c>
      <c r="N909">
        <v>74</v>
      </c>
      <c r="O909">
        <v>1.98</v>
      </c>
      <c r="P909">
        <v>3817.8497265160554</v>
      </c>
      <c r="Q909">
        <v>44755.46</v>
      </c>
      <c r="R909" s="6">
        <v>1072.2687692278867</v>
      </c>
      <c r="S909">
        <v>36</v>
      </c>
      <c r="T909" t="str">
        <f ca="1">PROPER(TRIM(Table1[[#This Row],[Campaign Status]]))</f>
        <v>Completed</v>
      </c>
      <c r="V909" s="1">
        <f t="shared" si="42"/>
        <v>74</v>
      </c>
      <c r="W909" t="str">
        <f t="shared" ca="1" si="43"/>
        <v>west</v>
      </c>
      <c r="X909" s="6">
        <f t="shared" si="44"/>
        <v>-31.986849386054317</v>
      </c>
    </row>
    <row r="910" spans="1:24" x14ac:dyDescent="0.3">
      <c r="A910" t="s">
        <v>1728</v>
      </c>
      <c r="B910" t="str">
        <f ca="1">PROPER(TRIM(Table1[[#This Row],[Campaign Name]]))</f>
        <v>Festive Offer</v>
      </c>
      <c r="C910" t="str">
        <f ca="1">PROPER(TRIM(Table1[[#This Row],[Campaign Type]]))</f>
        <v>Lead Gen</v>
      </c>
      <c r="D910" t="str">
        <f ca="1">PROPER(TRIM(Table1[[#This Row],[Marketing Channel]]))</f>
        <v>Youtube</v>
      </c>
      <c r="E910" t="s">
        <v>758</v>
      </c>
      <c r="F910" t="s">
        <v>412</v>
      </c>
      <c r="G910" t="s">
        <v>46</v>
      </c>
      <c r="H910" t="s">
        <v>42</v>
      </c>
      <c r="I910" t="s">
        <v>62</v>
      </c>
      <c r="J910" t="s">
        <v>25</v>
      </c>
      <c r="K910">
        <v>89158</v>
      </c>
      <c r="L910">
        <v>4090</v>
      </c>
      <c r="M910">
        <v>4.59</v>
      </c>
      <c r="N910">
        <v>682</v>
      </c>
      <c r="O910">
        <v>16.670000000000002</v>
      </c>
      <c r="P910">
        <v>250</v>
      </c>
      <c r="Q910">
        <v>11212.01</v>
      </c>
      <c r="R910" s="6">
        <v>4384.8040000000001</v>
      </c>
      <c r="S910">
        <v>524</v>
      </c>
      <c r="T910" t="str">
        <f ca="1">PROPER(TRIM(Table1[[#This Row],[Campaign Status]]))</f>
        <v>Paused</v>
      </c>
      <c r="V910" s="1">
        <f t="shared" si="42"/>
        <v>682</v>
      </c>
      <c r="W910" t="str">
        <f t="shared" ca="1" si="43"/>
        <v>South</v>
      </c>
      <c r="X910" s="6">
        <f t="shared" si="44"/>
        <v>1072.2687692278867</v>
      </c>
    </row>
    <row r="911" spans="1:24" x14ac:dyDescent="0.3">
      <c r="A911" t="s">
        <v>1729</v>
      </c>
      <c r="B911" t="str">
        <f ca="1">PROPER(TRIM(Table1[[#This Row],[Campaign Name]]))</f>
        <v>Summer Sale</v>
      </c>
      <c r="C911" t="str">
        <f ca="1">PROPER(TRIM(Table1[[#This Row],[Campaign Type]]))</f>
        <v>Sales</v>
      </c>
      <c r="D911" t="str">
        <f ca="1">PROPER(TRIM(Table1[[#This Row],[Marketing Channel]]))</f>
        <v>Meta Ads</v>
      </c>
      <c r="E911" t="s">
        <v>1730</v>
      </c>
      <c r="F911" t="s">
        <v>127</v>
      </c>
      <c r="G911" t="s">
        <v>11141</v>
      </c>
      <c r="H911" t="s">
        <v>36</v>
      </c>
      <c r="I911" t="s">
        <v>31</v>
      </c>
      <c r="J911" t="s">
        <v>63</v>
      </c>
      <c r="K911">
        <v>117662</v>
      </c>
      <c r="L911">
        <v>15701</v>
      </c>
      <c r="M911">
        <v>13.34</v>
      </c>
      <c r="N911">
        <v>812</v>
      </c>
      <c r="O911">
        <v>5.17</v>
      </c>
      <c r="P911">
        <v>250</v>
      </c>
      <c r="Q911">
        <v>16184.61</v>
      </c>
      <c r="R911" s="6">
        <v>6373.8440000000001</v>
      </c>
      <c r="S911">
        <v>748</v>
      </c>
      <c r="T911" t="str">
        <f ca="1">PROPER(TRIM(Table1[[#This Row],[Campaign Status]]))</f>
        <v>Active</v>
      </c>
      <c r="V911" s="1">
        <f t="shared" si="42"/>
        <v>812</v>
      </c>
      <c r="W911" t="str">
        <f t="shared" ca="1" si="43"/>
        <v>west</v>
      </c>
      <c r="X911" s="6">
        <f t="shared" si="44"/>
        <v>4384.8040000000001</v>
      </c>
    </row>
    <row r="912" spans="1:24" x14ac:dyDescent="0.3">
      <c r="A912" t="s">
        <v>1731</v>
      </c>
      <c r="B912" t="str">
        <f ca="1">PROPER(TRIM(Table1[[#This Row],[Campaign Name]]))</f>
        <v>Summer Sale</v>
      </c>
      <c r="C912" t="str">
        <f ca="1">PROPER(TRIM(Table1[[#This Row],[Campaign Type]]))</f>
        <v>Awareness</v>
      </c>
      <c r="D912" t="str">
        <f ca="1">PROPER(TRIM(Table1[[#This Row],[Marketing Channel]]))</f>
        <v>Google Ads</v>
      </c>
      <c r="E912" t="s">
        <v>1732</v>
      </c>
      <c r="F912" t="s">
        <v>368</v>
      </c>
      <c r="G912" t="s">
        <v>29</v>
      </c>
      <c r="H912" t="s">
        <v>61</v>
      </c>
      <c r="I912" t="s">
        <v>24</v>
      </c>
      <c r="J912" t="s">
        <v>63</v>
      </c>
      <c r="K912">
        <v>144183</v>
      </c>
      <c r="L912">
        <v>20984</v>
      </c>
      <c r="M912">
        <v>14.55</v>
      </c>
      <c r="N912">
        <v>264</v>
      </c>
      <c r="O912">
        <v>1.26</v>
      </c>
      <c r="P912">
        <v>1107.17</v>
      </c>
      <c r="Q912">
        <v>44691.77</v>
      </c>
      <c r="R912" s="6">
        <v>3936.5770387564689</v>
      </c>
      <c r="S912">
        <v>167</v>
      </c>
      <c r="T912" t="str">
        <f ca="1">PROPER(TRIM(Table1[[#This Row],[Campaign Status]]))</f>
        <v>Active</v>
      </c>
      <c r="V912" s="1">
        <f t="shared" si="42"/>
        <v>264</v>
      </c>
      <c r="W912" t="str">
        <f t="shared" ca="1" si="43"/>
        <v>North</v>
      </c>
      <c r="X912" s="6">
        <f t="shared" si="44"/>
        <v>6373.8440000000001</v>
      </c>
    </row>
    <row r="913" spans="1:24" x14ac:dyDescent="0.3">
      <c r="A913" t="s">
        <v>1733</v>
      </c>
      <c r="B913" t="str">
        <f ca="1">PROPER(TRIM(Table1[[#This Row],[Campaign Name]]))</f>
        <v>New Launch</v>
      </c>
      <c r="C913" t="str">
        <f ca="1">PROPER(TRIM(Table1[[#This Row],[Campaign Type]]))</f>
        <v>Lead Gen</v>
      </c>
      <c r="D913" t="str">
        <f ca="1">PROPER(TRIM(Table1[[#This Row],[Marketing Channel]]))</f>
        <v>Youtube</v>
      </c>
      <c r="E913" t="s">
        <v>1734</v>
      </c>
      <c r="F913" t="s">
        <v>197</v>
      </c>
      <c r="G913" t="s">
        <v>46</v>
      </c>
      <c r="H913" t="s">
        <v>30</v>
      </c>
      <c r="I913" t="s">
        <v>68</v>
      </c>
      <c r="J913" t="s">
        <v>32</v>
      </c>
      <c r="K913">
        <v>185500</v>
      </c>
      <c r="L913">
        <v>13840</v>
      </c>
      <c r="M913">
        <v>7.46</v>
      </c>
      <c r="N913">
        <v>2148</v>
      </c>
      <c r="O913">
        <v>15.52</v>
      </c>
      <c r="P913">
        <v>250</v>
      </c>
      <c r="Q913">
        <v>35901.15</v>
      </c>
      <c r="R913" s="6">
        <v>14260.460000000001</v>
      </c>
      <c r="S913">
        <v>966</v>
      </c>
      <c r="T913" t="str">
        <f ca="1">PROPER(TRIM(Table1[[#This Row],[Campaign Status]]))</f>
        <v>Active</v>
      </c>
      <c r="V913" s="1">
        <f t="shared" si="42"/>
        <v>2148</v>
      </c>
      <c r="W913" t="str">
        <f t="shared" ca="1" si="43"/>
        <v>South</v>
      </c>
      <c r="X913" s="6">
        <f t="shared" si="44"/>
        <v>3936.5770387564689</v>
      </c>
    </row>
    <row r="914" spans="1:24" x14ac:dyDescent="0.3">
      <c r="A914" t="s">
        <v>1735</v>
      </c>
      <c r="B914" t="str">
        <f ca="1">PROPER(TRIM(Table1[[#This Row],[Campaign Name]]))</f>
        <v>Flash Sale</v>
      </c>
      <c r="C914" t="str">
        <f ca="1">PROPER(TRIM(Table1[[#This Row],[Campaign Type]]))</f>
        <v>Awareness</v>
      </c>
      <c r="D914" t="str">
        <f ca="1">PROPER(TRIM(Table1[[#This Row],[Marketing Channel]]))</f>
        <v>Instagram</v>
      </c>
      <c r="E914" t="s">
        <v>346</v>
      </c>
      <c r="F914" t="s">
        <v>249</v>
      </c>
      <c r="G914" t="s">
        <v>11141</v>
      </c>
      <c r="H914" t="s">
        <v>36</v>
      </c>
      <c r="I914" t="s">
        <v>62</v>
      </c>
      <c r="J914" t="s">
        <v>63</v>
      </c>
      <c r="K914">
        <v>147617</v>
      </c>
      <c r="L914">
        <v>14740</v>
      </c>
      <c r="M914">
        <v>9.99</v>
      </c>
      <c r="N914">
        <v>2350</v>
      </c>
      <c r="O914">
        <v>15.94</v>
      </c>
      <c r="P914">
        <v>6133.97</v>
      </c>
      <c r="Q914">
        <v>33726.18</v>
      </c>
      <c r="R914" s="6">
        <v>449.82629520522596</v>
      </c>
      <c r="S914">
        <v>915</v>
      </c>
      <c r="T914" t="str">
        <f ca="1">PROPER(TRIM(Table1[[#This Row],[Campaign Status]]))</f>
        <v>Active</v>
      </c>
      <c r="V914" s="1">
        <f t="shared" si="42"/>
        <v>2350</v>
      </c>
      <c r="W914" t="str">
        <f t="shared" ca="1" si="43"/>
        <v>west</v>
      </c>
      <c r="X914" s="6">
        <f t="shared" si="44"/>
        <v>14260.460000000001</v>
      </c>
    </row>
    <row r="915" spans="1:24" x14ac:dyDescent="0.3">
      <c r="A915" t="s">
        <v>1736</v>
      </c>
      <c r="B915" t="str">
        <f ca="1">PROPER(TRIM(Table1[[#This Row],[Campaign Name]]))</f>
        <v>Summer Sale</v>
      </c>
      <c r="C915" t="str">
        <f ca="1">PROPER(TRIM(Table1[[#This Row],[Campaign Type]]))</f>
        <v>Retargeting</v>
      </c>
      <c r="D915" t="str">
        <f ca="1">PROPER(TRIM(Table1[[#This Row],[Marketing Channel]]))</f>
        <v>Google Ads</v>
      </c>
      <c r="E915" t="s">
        <v>672</v>
      </c>
      <c r="F915" t="s">
        <v>684</v>
      </c>
      <c r="G915" t="s">
        <v>11141</v>
      </c>
      <c r="H915" t="s">
        <v>23</v>
      </c>
      <c r="I915" t="s">
        <v>68</v>
      </c>
      <c r="J915" t="s">
        <v>63</v>
      </c>
      <c r="K915">
        <v>119896</v>
      </c>
      <c r="L915">
        <v>5186</v>
      </c>
      <c r="M915">
        <v>4.33</v>
      </c>
      <c r="N915">
        <v>167</v>
      </c>
      <c r="O915">
        <v>3.22</v>
      </c>
      <c r="P915">
        <v>3988.1535696969677</v>
      </c>
      <c r="Q915">
        <v>45255.71</v>
      </c>
      <c r="R915" s="6">
        <v>1034.7534443975453</v>
      </c>
      <c r="S915">
        <v>101</v>
      </c>
      <c r="T915" t="str">
        <f ca="1">PROPER(TRIM(Table1[[#This Row],[Campaign Status]]))</f>
        <v>Completed</v>
      </c>
      <c r="V915" s="1">
        <f t="shared" si="42"/>
        <v>167</v>
      </c>
      <c r="W915" t="str">
        <f t="shared" ca="1" si="43"/>
        <v>west</v>
      </c>
      <c r="X915" s="6">
        <f t="shared" si="44"/>
        <v>449.82629520522596</v>
      </c>
    </row>
    <row r="916" spans="1:24" x14ac:dyDescent="0.3">
      <c r="A916" t="s">
        <v>1737</v>
      </c>
      <c r="B916" t="str">
        <f ca="1">PROPER(TRIM(Table1[[#This Row],[Campaign Name]]))</f>
        <v>Summer Sale</v>
      </c>
      <c r="C916" t="str">
        <f ca="1">PROPER(TRIM(Table1[[#This Row],[Campaign Type]]))</f>
        <v>Sales</v>
      </c>
      <c r="D916" t="str">
        <f ca="1">PROPER(TRIM(Table1[[#This Row],[Marketing Channel]]))</f>
        <v>Meta Ads</v>
      </c>
      <c r="E916" t="s">
        <v>507</v>
      </c>
      <c r="F916" t="s">
        <v>300</v>
      </c>
      <c r="G916" t="s">
        <v>29</v>
      </c>
      <c r="H916" t="s">
        <v>67</v>
      </c>
      <c r="I916" t="s">
        <v>68</v>
      </c>
      <c r="J916" t="s">
        <v>32</v>
      </c>
      <c r="K916">
        <v>13123</v>
      </c>
      <c r="L916">
        <v>1911</v>
      </c>
      <c r="M916">
        <v>14.56</v>
      </c>
      <c r="N916">
        <v>159</v>
      </c>
      <c r="O916">
        <v>8.32</v>
      </c>
      <c r="P916">
        <v>980.82</v>
      </c>
      <c r="Q916">
        <v>46307.34</v>
      </c>
      <c r="R916" s="6">
        <v>4621.2883097816111</v>
      </c>
      <c r="S916">
        <v>148</v>
      </c>
      <c r="T916" t="str">
        <f ca="1">PROPER(TRIM(Table1[[#This Row],[Campaign Status]]))</f>
        <v>Active</v>
      </c>
      <c r="V916" s="1">
        <f t="shared" si="42"/>
        <v>159</v>
      </c>
      <c r="W916" t="str">
        <f t="shared" ca="1" si="43"/>
        <v>North</v>
      </c>
      <c r="X916" s="6">
        <f t="shared" si="44"/>
        <v>1034.7534443975453</v>
      </c>
    </row>
    <row r="917" spans="1:24" x14ac:dyDescent="0.3">
      <c r="A917" t="s">
        <v>1738</v>
      </c>
      <c r="B917" t="str">
        <f ca="1">PROPER(TRIM(Table1[[#This Row],[Campaign Name]]))</f>
        <v>Summer Sale</v>
      </c>
      <c r="C917" t="str">
        <f ca="1">PROPER(TRIM(Table1[[#This Row],[Campaign Type]]))</f>
        <v>Retargeting</v>
      </c>
      <c r="D917" t="str">
        <f ca="1">PROPER(TRIM(Table1[[#This Row],[Marketing Channel]]))</f>
        <v>Youtube</v>
      </c>
      <c r="E917" t="s">
        <v>1739</v>
      </c>
      <c r="F917" t="s">
        <v>152</v>
      </c>
      <c r="G917" t="s">
        <v>41</v>
      </c>
      <c r="H917" t="s">
        <v>11140</v>
      </c>
      <c r="I917" t="s">
        <v>62</v>
      </c>
      <c r="J917" t="s">
        <v>63</v>
      </c>
      <c r="K917">
        <v>67025</v>
      </c>
      <c r="L917">
        <v>4524</v>
      </c>
      <c r="M917">
        <v>6.75</v>
      </c>
      <c r="N917">
        <v>345</v>
      </c>
      <c r="O917">
        <v>7.63</v>
      </c>
      <c r="P917">
        <v>3891.7088323699436</v>
      </c>
      <c r="Q917">
        <v>36959.769999999997</v>
      </c>
      <c r="R917" s="6">
        <v>849.70542740969938</v>
      </c>
      <c r="S917">
        <v>200</v>
      </c>
      <c r="T917" t="str">
        <f ca="1">PROPER(TRIM(Table1[[#This Row],[Campaign Status]]))</f>
        <v>Active</v>
      </c>
      <c r="V917" s="1">
        <f t="shared" si="42"/>
        <v>345</v>
      </c>
      <c r="W917" t="str">
        <f t="shared" ca="1" si="43"/>
        <v>East</v>
      </c>
      <c r="X917" s="6">
        <f t="shared" si="44"/>
        <v>4621.2883097816111</v>
      </c>
    </row>
    <row r="918" spans="1:24" x14ac:dyDescent="0.3">
      <c r="A918" t="s">
        <v>1740</v>
      </c>
      <c r="B918" t="str">
        <f ca="1">PROPER(TRIM(Table1[[#This Row],[Campaign Name]]))</f>
        <v>Flash Sale</v>
      </c>
      <c r="C918" t="str">
        <f ca="1">PROPER(TRIM(Table1[[#This Row],[Campaign Type]]))</f>
        <v>Awareness</v>
      </c>
      <c r="D918" t="str">
        <f ca="1">PROPER(TRIM(Table1[[#This Row],[Marketing Channel]]))</f>
        <v>Meta Ads</v>
      </c>
      <c r="E918" t="s">
        <v>1229</v>
      </c>
      <c r="F918" t="s">
        <v>431</v>
      </c>
      <c r="G918" t="s">
        <v>11141</v>
      </c>
      <c r="H918" t="s">
        <v>36</v>
      </c>
      <c r="I918" t="s">
        <v>62</v>
      </c>
      <c r="J918" t="s">
        <v>63</v>
      </c>
      <c r="K918">
        <v>138926</v>
      </c>
      <c r="L918">
        <v>13709</v>
      </c>
      <c r="M918">
        <v>9.8699999999999992</v>
      </c>
      <c r="N918">
        <v>2895</v>
      </c>
      <c r="O918">
        <v>21.12</v>
      </c>
      <c r="P918">
        <v>250</v>
      </c>
      <c r="Q918">
        <v>8163.15</v>
      </c>
      <c r="R918" s="6">
        <v>3165.2599999999998</v>
      </c>
      <c r="S918">
        <v>1575</v>
      </c>
      <c r="T918" t="str">
        <f ca="1">PROPER(TRIM(Table1[[#This Row],[Campaign Status]]))</f>
        <v>Completed</v>
      </c>
      <c r="V918" s="1">
        <f t="shared" si="42"/>
        <v>2895</v>
      </c>
      <c r="W918" t="str">
        <f t="shared" ca="1" si="43"/>
        <v>west</v>
      </c>
      <c r="X918" s="6">
        <f t="shared" si="44"/>
        <v>849.70542740969938</v>
      </c>
    </row>
    <row r="919" spans="1:24" x14ac:dyDescent="0.3">
      <c r="A919" t="s">
        <v>1741</v>
      </c>
      <c r="B919" t="str">
        <f ca="1">PROPER(TRIM(Table1[[#This Row],[Campaign Name]]))</f>
        <v>Summer Sale</v>
      </c>
      <c r="C919" t="str">
        <f ca="1">PROPER(TRIM(Table1[[#This Row],[Campaign Type]]))</f>
        <v>Awareness</v>
      </c>
      <c r="D919" t="str">
        <f ca="1">PROPER(TRIM(Table1[[#This Row],[Marketing Channel]]))</f>
        <v>Meta Ads</v>
      </c>
      <c r="E919" t="s">
        <v>779</v>
      </c>
      <c r="F919" t="s">
        <v>384</v>
      </c>
      <c r="G919" t="s">
        <v>29</v>
      </c>
      <c r="H919" t="s">
        <v>61</v>
      </c>
      <c r="I919" t="s">
        <v>68</v>
      </c>
      <c r="J919" t="s">
        <v>25</v>
      </c>
      <c r="K919">
        <v>163484</v>
      </c>
      <c r="L919">
        <v>12459</v>
      </c>
      <c r="M919">
        <v>7.62</v>
      </c>
      <c r="N919">
        <v>3979</v>
      </c>
      <c r="O919">
        <v>31.94</v>
      </c>
      <c r="P919">
        <v>250</v>
      </c>
      <c r="Q919">
        <v>42564.07</v>
      </c>
      <c r="R919" s="6">
        <v>16925.628000000001</v>
      </c>
      <c r="S919">
        <v>1794</v>
      </c>
      <c r="T919" t="str">
        <f ca="1">PROPER(TRIM(Table1[[#This Row],[Campaign Status]]))</f>
        <v>Completed</v>
      </c>
      <c r="V919" s="1">
        <f t="shared" si="42"/>
        <v>3979</v>
      </c>
      <c r="W919" t="str">
        <f t="shared" ca="1" si="43"/>
        <v>North</v>
      </c>
      <c r="X919" s="6">
        <f t="shared" si="44"/>
        <v>3165.2599999999998</v>
      </c>
    </row>
    <row r="920" spans="1:24" x14ac:dyDescent="0.3">
      <c r="A920" t="s">
        <v>1742</v>
      </c>
      <c r="B920" t="str">
        <f ca="1">PROPER(TRIM(Table1[[#This Row],[Campaign Name]]))</f>
        <v>Summer Sale</v>
      </c>
      <c r="C920" t="str">
        <f ca="1">PROPER(TRIM(Table1[[#This Row],[Campaign Type]]))</f>
        <v>Lead Gen</v>
      </c>
      <c r="D920" t="str">
        <f ca="1">PROPER(TRIM(Table1[[#This Row],[Marketing Channel]]))</f>
        <v>Meta Ads</v>
      </c>
      <c r="E920" t="s">
        <v>1562</v>
      </c>
      <c r="F920" t="s">
        <v>637</v>
      </c>
      <c r="G920" t="s">
        <v>29</v>
      </c>
      <c r="H920" t="s">
        <v>99</v>
      </c>
      <c r="I920" t="s">
        <v>24</v>
      </c>
      <c r="J920" t="s">
        <v>32</v>
      </c>
      <c r="K920">
        <v>38309</v>
      </c>
      <c r="L920">
        <v>380</v>
      </c>
      <c r="M920">
        <v>0.99</v>
      </c>
      <c r="N920">
        <v>42</v>
      </c>
      <c r="O920">
        <v>11.05</v>
      </c>
      <c r="P920">
        <v>3817.8497265160554</v>
      </c>
      <c r="Q920">
        <v>3577.98</v>
      </c>
      <c r="R920" s="6">
        <v>-6.2828488206356505</v>
      </c>
      <c r="S920">
        <v>15</v>
      </c>
      <c r="T920" t="str">
        <f ca="1">PROPER(TRIM(Table1[[#This Row],[Campaign Status]]))</f>
        <v>Completed</v>
      </c>
      <c r="V920" s="1">
        <f t="shared" si="42"/>
        <v>42</v>
      </c>
      <c r="W920" t="str">
        <f t="shared" ca="1" si="43"/>
        <v>North</v>
      </c>
      <c r="X920" s="6">
        <f t="shared" si="44"/>
        <v>16925.628000000001</v>
      </c>
    </row>
    <row r="921" spans="1:24" x14ac:dyDescent="0.3">
      <c r="A921" t="s">
        <v>1743</v>
      </c>
      <c r="B921" t="str">
        <f ca="1">PROPER(TRIM(Table1[[#This Row],[Campaign Name]]))</f>
        <v>New Launch</v>
      </c>
      <c r="C921" t="str">
        <f ca="1">PROPER(TRIM(Table1[[#This Row],[Campaign Type]]))</f>
        <v>Lead Gen</v>
      </c>
      <c r="D921" t="str">
        <f ca="1">PROPER(TRIM(Table1[[#This Row],[Marketing Channel]]))</f>
        <v>Instagram</v>
      </c>
      <c r="E921" t="s">
        <v>848</v>
      </c>
      <c r="F921" t="s">
        <v>334</v>
      </c>
      <c r="G921" t="s">
        <v>11141</v>
      </c>
      <c r="H921" t="s">
        <v>36</v>
      </c>
      <c r="I921" t="s">
        <v>31</v>
      </c>
      <c r="J921" t="s">
        <v>32</v>
      </c>
      <c r="K921">
        <v>185080</v>
      </c>
      <c r="L921">
        <v>10231</v>
      </c>
      <c r="M921">
        <v>5.53</v>
      </c>
      <c r="N921">
        <v>190</v>
      </c>
      <c r="O921">
        <v>1.86</v>
      </c>
      <c r="P921">
        <v>10308.32</v>
      </c>
      <c r="Q921">
        <v>20586.009999999998</v>
      </c>
      <c r="R921" s="6">
        <v>99.702861377993685</v>
      </c>
      <c r="S921">
        <v>46</v>
      </c>
      <c r="T921" t="str">
        <f ca="1">PROPER(TRIM(Table1[[#This Row],[Campaign Status]]))</f>
        <v>Completed</v>
      </c>
      <c r="V921" s="1">
        <f t="shared" si="42"/>
        <v>190</v>
      </c>
      <c r="W921" t="str">
        <f t="shared" ca="1" si="43"/>
        <v>west</v>
      </c>
      <c r="X921" s="6">
        <f t="shared" si="44"/>
        <v>-6.2828488206356505</v>
      </c>
    </row>
    <row r="922" spans="1:24" x14ac:dyDescent="0.3">
      <c r="A922" t="s">
        <v>1744</v>
      </c>
      <c r="B922" t="str">
        <f ca="1">PROPER(TRIM(Table1[[#This Row],[Campaign Name]]))</f>
        <v>Flash Sale</v>
      </c>
      <c r="C922" t="str">
        <f ca="1">PROPER(TRIM(Table1[[#This Row],[Campaign Type]]))</f>
        <v>Lead Gen</v>
      </c>
      <c r="D922" t="str">
        <f ca="1">PROPER(TRIM(Table1[[#This Row],[Marketing Channel]]))</f>
        <v>Instagram</v>
      </c>
      <c r="E922" t="s">
        <v>1745</v>
      </c>
      <c r="F922" t="s">
        <v>378</v>
      </c>
      <c r="G922" t="s">
        <v>11141</v>
      </c>
      <c r="H922" t="s">
        <v>36</v>
      </c>
      <c r="I922" t="s">
        <v>31</v>
      </c>
      <c r="J922" t="s">
        <v>32</v>
      </c>
      <c r="K922">
        <v>42269</v>
      </c>
      <c r="L922">
        <v>3794</v>
      </c>
      <c r="M922">
        <v>8.98</v>
      </c>
      <c r="N922">
        <v>964</v>
      </c>
      <c r="O922">
        <v>25.41</v>
      </c>
      <c r="P922">
        <v>5391.89</v>
      </c>
      <c r="Q922">
        <v>17052.12</v>
      </c>
      <c r="R922" s="6">
        <v>216.25496810951259</v>
      </c>
      <c r="S922">
        <v>357</v>
      </c>
      <c r="T922" t="str">
        <f ca="1">PROPER(TRIM(Table1[[#This Row],[Campaign Status]]))</f>
        <v>Active</v>
      </c>
      <c r="V922" s="1">
        <f t="shared" si="42"/>
        <v>964</v>
      </c>
      <c r="W922" t="str">
        <f t="shared" ca="1" si="43"/>
        <v>west</v>
      </c>
      <c r="X922" s="6">
        <f t="shared" si="44"/>
        <v>99.702861377993685</v>
      </c>
    </row>
    <row r="923" spans="1:24" x14ac:dyDescent="0.3">
      <c r="A923" t="s">
        <v>1746</v>
      </c>
      <c r="B923" t="str">
        <f ca="1">PROPER(TRIM(Table1[[#This Row],[Campaign Name]]))</f>
        <v>Mega Discount</v>
      </c>
      <c r="C923" t="str">
        <f ca="1">PROPER(TRIM(Table1[[#This Row],[Campaign Type]]))</f>
        <v>Retargeting</v>
      </c>
      <c r="D923" t="str">
        <f ca="1">PROPER(TRIM(Table1[[#This Row],[Marketing Channel]]))</f>
        <v>Linkedin</v>
      </c>
      <c r="E923" t="s">
        <v>407</v>
      </c>
      <c r="F923" t="s">
        <v>86</v>
      </c>
      <c r="G923" t="s">
        <v>29</v>
      </c>
      <c r="H923" t="s">
        <v>99</v>
      </c>
      <c r="I923" t="s">
        <v>68</v>
      </c>
      <c r="J923" t="s">
        <v>32</v>
      </c>
      <c r="K923">
        <v>185297</v>
      </c>
      <c r="L923">
        <v>4769</v>
      </c>
      <c r="M923">
        <v>2.57</v>
      </c>
      <c r="N923">
        <v>896</v>
      </c>
      <c r="O923">
        <v>18.79</v>
      </c>
      <c r="P923">
        <v>250</v>
      </c>
      <c r="Q923">
        <v>13948.22</v>
      </c>
      <c r="R923" s="6">
        <v>5479.2879999999996</v>
      </c>
      <c r="S923">
        <v>858</v>
      </c>
      <c r="T923" t="str">
        <f ca="1">PROPER(TRIM(Table1[[#This Row],[Campaign Status]]))</f>
        <v>Paused</v>
      </c>
      <c r="V923" s="1">
        <f t="shared" si="42"/>
        <v>896</v>
      </c>
      <c r="W923" t="str">
        <f t="shared" ca="1" si="43"/>
        <v>North</v>
      </c>
      <c r="X923" s="6">
        <f t="shared" si="44"/>
        <v>216.25496810951259</v>
      </c>
    </row>
    <row r="924" spans="1:24" hidden="1" x14ac:dyDescent="0.3">
      <c r="A924" t="s">
        <v>1747</v>
      </c>
      <c r="B924" t="str">
        <f ca="1">PROPER(TRIM(Table1[[#This Row],[Campaign Name]]))</f>
        <v>Mega Discount</v>
      </c>
      <c r="C924" t="str">
        <f ca="1">PROPER(TRIM(Table1[[#This Row],[Campaign Type]]))</f>
        <v>Awareness</v>
      </c>
      <c r="D924" t="str">
        <f ca="1">PROPER(TRIM(Table1[[#This Row],[Marketing Channel]]))</f>
        <v>Meta Ads</v>
      </c>
      <c r="E924" t="s">
        <v>430</v>
      </c>
      <c r="F924" t="s">
        <v>1427</v>
      </c>
      <c r="G924" t="s">
        <v>11141</v>
      </c>
      <c r="H924" t="s">
        <v>54</v>
      </c>
      <c r="I924" t="s">
        <v>68</v>
      </c>
      <c r="J924" t="s">
        <v>32</v>
      </c>
      <c r="K924">
        <v>67261</v>
      </c>
      <c r="L924">
        <v>4459</v>
      </c>
      <c r="M924">
        <v>6.63</v>
      </c>
      <c r="N924">
        <v>796</v>
      </c>
      <c r="O924">
        <v>17.850000000000001</v>
      </c>
      <c r="P924">
        <v>5988.61</v>
      </c>
      <c r="R924" s="6" t="e">
        <v>#VALUE!</v>
      </c>
      <c r="S924">
        <v>715</v>
      </c>
      <c r="T924" t="str">
        <f ca="1">PROPER(TRIM(Table1[[#This Row],[Campaign Status]]))</f>
        <v>Active</v>
      </c>
      <c r="V924" s="1">
        <f t="shared" si="42"/>
        <v>796</v>
      </c>
      <c r="W924" t="str">
        <f t="shared" ca="1" si="43"/>
        <v>west</v>
      </c>
      <c r="X924" s="6">
        <f t="shared" si="44"/>
        <v>5479.2879999999996</v>
      </c>
    </row>
    <row r="925" spans="1:24" x14ac:dyDescent="0.3">
      <c r="A925" t="s">
        <v>1748</v>
      </c>
      <c r="B925" t="str">
        <f ca="1">PROPER(TRIM(Table1[[#This Row],[Campaign Name]]))</f>
        <v>Mega Discount</v>
      </c>
      <c r="C925" t="str">
        <f ca="1">PROPER(TRIM(Table1[[#This Row],[Campaign Type]]))</f>
        <v>Lead Gen</v>
      </c>
      <c r="D925" t="str">
        <f ca="1">PROPER(TRIM(Table1[[#This Row],[Marketing Channel]]))</f>
        <v>Google Ads</v>
      </c>
      <c r="E925" t="s">
        <v>1749</v>
      </c>
      <c r="F925" t="s">
        <v>246</v>
      </c>
      <c r="G925" t="s">
        <v>41</v>
      </c>
      <c r="H925" t="s">
        <v>11140</v>
      </c>
      <c r="I925" t="s">
        <v>24</v>
      </c>
      <c r="J925" t="s">
        <v>63</v>
      </c>
      <c r="K925">
        <v>65659</v>
      </c>
      <c r="L925">
        <v>6505</v>
      </c>
      <c r="M925">
        <v>9.91</v>
      </c>
      <c r="N925">
        <v>1612</v>
      </c>
      <c r="O925">
        <v>24.78</v>
      </c>
      <c r="P925">
        <v>250</v>
      </c>
      <c r="Q925">
        <v>39318.480000000003</v>
      </c>
      <c r="R925" s="6">
        <v>15627.392</v>
      </c>
      <c r="S925">
        <v>1476</v>
      </c>
      <c r="T925" t="str">
        <f ca="1">PROPER(TRIM(Table1[[#This Row],[Campaign Status]]))</f>
        <v>Paused</v>
      </c>
      <c r="V925" s="1">
        <f t="shared" si="42"/>
        <v>1612</v>
      </c>
      <c r="W925" t="str">
        <f t="shared" ca="1" si="43"/>
        <v>East</v>
      </c>
      <c r="X925" s="6" t="e">
        <f t="shared" si="44"/>
        <v>#VALUE!</v>
      </c>
    </row>
    <row r="926" spans="1:24" x14ac:dyDescent="0.3">
      <c r="A926" t="s">
        <v>1750</v>
      </c>
      <c r="B926" t="str">
        <f ca="1">PROPER(TRIM(Table1[[#This Row],[Campaign Name]]))</f>
        <v>Mega Discount</v>
      </c>
      <c r="C926" t="str">
        <f ca="1">PROPER(TRIM(Table1[[#This Row],[Campaign Type]]))</f>
        <v>Awareness</v>
      </c>
      <c r="D926" t="str">
        <f ca="1">PROPER(TRIM(Table1[[#This Row],[Marketing Channel]]))</f>
        <v>Meta Ads</v>
      </c>
      <c r="E926" t="s">
        <v>157</v>
      </c>
      <c r="F926" t="s">
        <v>598</v>
      </c>
      <c r="G926" t="s">
        <v>29</v>
      </c>
      <c r="H926" t="s">
        <v>99</v>
      </c>
      <c r="I926" t="s">
        <v>62</v>
      </c>
      <c r="J926" t="s">
        <v>63</v>
      </c>
      <c r="K926">
        <v>184272</v>
      </c>
      <c r="L926">
        <v>13512</v>
      </c>
      <c r="M926">
        <v>7.33</v>
      </c>
      <c r="N926">
        <v>39</v>
      </c>
      <c r="O926">
        <v>0.28999999999999998</v>
      </c>
      <c r="P926">
        <v>3817.8497265160554</v>
      </c>
      <c r="Q926">
        <v>29185.05</v>
      </c>
      <c r="R926" s="6">
        <v>664.4368450989964</v>
      </c>
      <c r="S926">
        <v>15</v>
      </c>
      <c r="T926" t="str">
        <f ca="1">PROPER(TRIM(Table1[[#This Row],[Campaign Status]]))</f>
        <v>Paused</v>
      </c>
      <c r="V926" s="1">
        <f t="shared" si="42"/>
        <v>39</v>
      </c>
      <c r="W926" t="str">
        <f t="shared" ca="1" si="43"/>
        <v>North</v>
      </c>
      <c r="X926" s="6">
        <f t="shared" si="44"/>
        <v>15627.392</v>
      </c>
    </row>
    <row r="927" spans="1:24" x14ac:dyDescent="0.3">
      <c r="A927" t="s">
        <v>1751</v>
      </c>
      <c r="B927" t="str">
        <f ca="1">PROPER(TRIM(Table1[[#This Row],[Campaign Name]]))</f>
        <v>Festive Offer</v>
      </c>
      <c r="C927" t="str">
        <f ca="1">PROPER(TRIM(Table1[[#This Row],[Campaign Type]]))</f>
        <v>Retargeting</v>
      </c>
      <c r="D927" t="str">
        <f ca="1">PROPER(TRIM(Table1[[#This Row],[Marketing Channel]]))</f>
        <v>Youtube</v>
      </c>
      <c r="E927" t="s">
        <v>1711</v>
      </c>
      <c r="F927" t="s">
        <v>1171</v>
      </c>
      <c r="G927" t="s">
        <v>11141</v>
      </c>
      <c r="H927" t="s">
        <v>23</v>
      </c>
      <c r="I927" t="s">
        <v>24</v>
      </c>
      <c r="J927" t="s">
        <v>32</v>
      </c>
      <c r="K927">
        <v>148345</v>
      </c>
      <c r="L927">
        <v>5749</v>
      </c>
      <c r="M927">
        <v>3.88</v>
      </c>
      <c r="N927">
        <v>1832</v>
      </c>
      <c r="O927">
        <v>31.87</v>
      </c>
      <c r="P927">
        <v>250</v>
      </c>
      <c r="Q927">
        <v>10558.93</v>
      </c>
      <c r="R927" s="6">
        <v>4123.5720000000001</v>
      </c>
      <c r="S927">
        <v>236</v>
      </c>
      <c r="T927" t="str">
        <f ca="1">PROPER(TRIM(Table1[[#This Row],[Campaign Status]]))</f>
        <v>Paused</v>
      </c>
      <c r="V927" s="1">
        <f t="shared" si="42"/>
        <v>1832</v>
      </c>
      <c r="W927" t="str">
        <f t="shared" ca="1" si="43"/>
        <v>west</v>
      </c>
      <c r="X927" s="6">
        <f t="shared" si="44"/>
        <v>664.4368450989964</v>
      </c>
    </row>
    <row r="928" spans="1:24" x14ac:dyDescent="0.3">
      <c r="A928" t="s">
        <v>1752</v>
      </c>
      <c r="B928" t="str">
        <f ca="1">PROPER(TRIM(Table1[[#This Row],[Campaign Name]]))</f>
        <v>Flash Sale</v>
      </c>
      <c r="C928" t="str">
        <f ca="1">PROPER(TRIM(Table1[[#This Row],[Campaign Type]]))</f>
        <v>Sales</v>
      </c>
      <c r="D928" t="str">
        <f ca="1">PROPER(TRIM(Table1[[#This Row],[Marketing Channel]]))</f>
        <v>Linkedin</v>
      </c>
      <c r="E928" t="s">
        <v>1753</v>
      </c>
      <c r="F928" t="s">
        <v>689</v>
      </c>
      <c r="G928" t="s">
        <v>11141</v>
      </c>
      <c r="H928" t="s">
        <v>54</v>
      </c>
      <c r="I928" t="s">
        <v>31</v>
      </c>
      <c r="J928" t="s">
        <v>32</v>
      </c>
      <c r="K928">
        <v>156883</v>
      </c>
      <c r="L928">
        <v>6583</v>
      </c>
      <c r="M928">
        <v>4.2</v>
      </c>
      <c r="N928">
        <v>1082</v>
      </c>
      <c r="O928">
        <v>16.440000000000001</v>
      </c>
      <c r="P928">
        <v>3830.4648972188602</v>
      </c>
      <c r="Q928">
        <v>4344.3999999999996</v>
      </c>
      <c r="R928" s="6">
        <v>13.417042488870898</v>
      </c>
      <c r="S928">
        <v>143</v>
      </c>
      <c r="T928" t="str">
        <f ca="1">PROPER(TRIM(Table1[[#This Row],[Campaign Status]]))</f>
        <v>Paused</v>
      </c>
      <c r="V928" s="1">
        <f t="shared" si="42"/>
        <v>1082</v>
      </c>
      <c r="W928" t="str">
        <f t="shared" ca="1" si="43"/>
        <v>west</v>
      </c>
      <c r="X928" s="6">
        <f t="shared" si="44"/>
        <v>4123.5720000000001</v>
      </c>
    </row>
    <row r="929" spans="1:24" x14ac:dyDescent="0.3">
      <c r="A929" t="s">
        <v>1754</v>
      </c>
      <c r="B929" t="str">
        <f ca="1">PROPER(TRIM(Table1[[#This Row],[Campaign Name]]))</f>
        <v>New Launch</v>
      </c>
      <c r="C929" t="str">
        <f ca="1">PROPER(TRIM(Table1[[#This Row],[Campaign Type]]))</f>
        <v>Sales</v>
      </c>
      <c r="D929" t="str">
        <f ca="1">PROPER(TRIM(Table1[[#This Row],[Marketing Channel]]))</f>
        <v>Youtube</v>
      </c>
      <c r="E929" t="s">
        <v>1590</v>
      </c>
      <c r="F929" t="s">
        <v>241</v>
      </c>
      <c r="G929" t="s">
        <v>41</v>
      </c>
      <c r="H929" t="s">
        <v>11140</v>
      </c>
      <c r="I929" t="s">
        <v>62</v>
      </c>
      <c r="J929" t="s">
        <v>25</v>
      </c>
      <c r="K929">
        <v>7502</v>
      </c>
      <c r="L929">
        <v>656</v>
      </c>
      <c r="M929">
        <v>8.74</v>
      </c>
      <c r="N929">
        <v>208</v>
      </c>
      <c r="O929">
        <v>31.71</v>
      </c>
      <c r="P929">
        <v>250</v>
      </c>
      <c r="Q929">
        <v>34254.050000000003</v>
      </c>
      <c r="R929" s="6">
        <v>13601.619999999999</v>
      </c>
      <c r="S929">
        <v>35</v>
      </c>
      <c r="T929" t="str">
        <f ca="1">PROPER(TRIM(Table1[[#This Row],[Campaign Status]]))</f>
        <v>Active</v>
      </c>
      <c r="V929" s="1">
        <f t="shared" si="42"/>
        <v>208</v>
      </c>
      <c r="W929" t="str">
        <f t="shared" ca="1" si="43"/>
        <v>East</v>
      </c>
      <c r="X929" s="6">
        <f t="shared" si="44"/>
        <v>13.417042488870898</v>
      </c>
    </row>
    <row r="930" spans="1:24" x14ac:dyDescent="0.3">
      <c r="A930" t="s">
        <v>1755</v>
      </c>
      <c r="B930" t="str">
        <f ca="1">PROPER(TRIM(Table1[[#This Row],[Campaign Name]]))</f>
        <v>Summer Sale</v>
      </c>
      <c r="C930" t="str">
        <f ca="1">PROPER(TRIM(Table1[[#This Row],[Campaign Type]]))</f>
        <v>Sales</v>
      </c>
      <c r="D930" t="str">
        <f ca="1">PROPER(TRIM(Table1[[#This Row],[Marketing Channel]]))</f>
        <v>Instagram</v>
      </c>
      <c r="E930" t="s">
        <v>1529</v>
      </c>
      <c r="F930" t="s">
        <v>214</v>
      </c>
      <c r="G930" t="s">
        <v>29</v>
      </c>
      <c r="H930" t="s">
        <v>61</v>
      </c>
      <c r="I930" t="s">
        <v>24</v>
      </c>
      <c r="J930" t="s">
        <v>63</v>
      </c>
      <c r="K930">
        <v>158729</v>
      </c>
      <c r="L930">
        <v>13615</v>
      </c>
      <c r="M930">
        <v>8.58</v>
      </c>
      <c r="N930">
        <v>2359</v>
      </c>
      <c r="O930">
        <v>17.329999999999998</v>
      </c>
      <c r="P930">
        <v>7057</v>
      </c>
      <c r="Q930">
        <v>20585.830000000002</v>
      </c>
      <c r="R930" s="6">
        <v>191.70794955363471</v>
      </c>
      <c r="S930">
        <v>946</v>
      </c>
      <c r="T930" t="str">
        <f ca="1">PROPER(TRIM(Table1[[#This Row],[Campaign Status]]))</f>
        <v>Completed</v>
      </c>
      <c r="V930" s="1">
        <f t="shared" si="42"/>
        <v>2359</v>
      </c>
      <c r="W930" t="str">
        <f t="shared" ca="1" si="43"/>
        <v>North</v>
      </c>
      <c r="X930" s="6">
        <f t="shared" si="44"/>
        <v>13601.619999999999</v>
      </c>
    </row>
    <row r="931" spans="1:24" x14ac:dyDescent="0.3">
      <c r="A931" t="s">
        <v>1756</v>
      </c>
      <c r="B931" t="str">
        <f ca="1">PROPER(TRIM(Table1[[#This Row],[Campaign Name]]))</f>
        <v>Festive Offer</v>
      </c>
      <c r="C931" t="str">
        <f ca="1">PROPER(TRIM(Table1[[#This Row],[Campaign Type]]))</f>
        <v>Retargeting</v>
      </c>
      <c r="D931" t="str">
        <f ca="1">PROPER(TRIM(Table1[[#This Row],[Marketing Channel]]))</f>
        <v>Google Ads</v>
      </c>
      <c r="E931" t="s">
        <v>1757</v>
      </c>
      <c r="F931" t="s">
        <v>420</v>
      </c>
      <c r="G931" t="s">
        <v>11141</v>
      </c>
      <c r="H931" t="s">
        <v>54</v>
      </c>
      <c r="I931" t="s">
        <v>24</v>
      </c>
      <c r="J931" t="s">
        <v>25</v>
      </c>
      <c r="K931">
        <v>16485</v>
      </c>
      <c r="L931">
        <v>1355</v>
      </c>
      <c r="M931">
        <v>8.2200000000000006</v>
      </c>
      <c r="N931">
        <v>447</v>
      </c>
      <c r="O931">
        <v>32.99</v>
      </c>
      <c r="P931">
        <v>3992.89</v>
      </c>
      <c r="Q931">
        <v>36715.65</v>
      </c>
      <c r="R931" s="6">
        <v>819.52570694409326</v>
      </c>
      <c r="S931">
        <v>145</v>
      </c>
      <c r="T931" t="str">
        <f ca="1">PROPER(TRIM(Table1[[#This Row],[Campaign Status]]))</f>
        <v>Completed</v>
      </c>
      <c r="V931" s="1">
        <f t="shared" si="42"/>
        <v>447</v>
      </c>
      <c r="W931" t="str">
        <f t="shared" ca="1" si="43"/>
        <v>west</v>
      </c>
      <c r="X931" s="6">
        <f t="shared" si="44"/>
        <v>191.70794955363471</v>
      </c>
    </row>
    <row r="932" spans="1:24" x14ac:dyDescent="0.3">
      <c r="A932" t="s">
        <v>1758</v>
      </c>
      <c r="B932" t="str">
        <f ca="1">PROPER(TRIM(Table1[[#This Row],[Campaign Name]]))</f>
        <v>Summer Sale</v>
      </c>
      <c r="C932" t="str">
        <f ca="1">PROPER(TRIM(Table1[[#This Row],[Campaign Type]]))</f>
        <v>Lead Gen</v>
      </c>
      <c r="D932" t="str">
        <f ca="1">PROPER(TRIM(Table1[[#This Row],[Marketing Channel]]))</f>
        <v>Google Ads</v>
      </c>
      <c r="E932" t="s">
        <v>654</v>
      </c>
      <c r="F932" t="s">
        <v>181</v>
      </c>
      <c r="G932" t="s">
        <v>11141</v>
      </c>
      <c r="H932" t="s">
        <v>36</v>
      </c>
      <c r="I932" t="s">
        <v>68</v>
      </c>
      <c r="J932" t="s">
        <v>32</v>
      </c>
      <c r="K932">
        <v>149340</v>
      </c>
      <c r="L932">
        <v>671</v>
      </c>
      <c r="M932">
        <v>0.45</v>
      </c>
      <c r="N932">
        <v>64</v>
      </c>
      <c r="O932">
        <v>9.5399999999999991</v>
      </c>
      <c r="P932">
        <v>250</v>
      </c>
      <c r="Q932">
        <v>42654.73</v>
      </c>
      <c r="R932" s="6">
        <v>16961.892</v>
      </c>
      <c r="S932">
        <v>14</v>
      </c>
      <c r="T932" t="str">
        <f ca="1">PROPER(TRIM(Table1[[#This Row],[Campaign Status]]))</f>
        <v>Paused</v>
      </c>
      <c r="V932" s="1">
        <f t="shared" si="42"/>
        <v>64</v>
      </c>
      <c r="W932" t="str">
        <f t="shared" ca="1" si="43"/>
        <v>west</v>
      </c>
      <c r="X932" s="6">
        <f t="shared" si="44"/>
        <v>819.52570694409326</v>
      </c>
    </row>
    <row r="933" spans="1:24" x14ac:dyDescent="0.3">
      <c r="A933" t="s">
        <v>1759</v>
      </c>
      <c r="B933" t="str">
        <f ca="1">PROPER(TRIM(Table1[[#This Row],[Campaign Name]]))</f>
        <v>New Launch</v>
      </c>
      <c r="C933" t="str">
        <f ca="1">PROPER(TRIM(Table1[[#This Row],[Campaign Type]]))</f>
        <v>Sales</v>
      </c>
      <c r="D933" t="str">
        <f ca="1">PROPER(TRIM(Table1[[#This Row],[Marketing Channel]]))</f>
        <v>Google Ads</v>
      </c>
      <c r="E933" t="s">
        <v>813</v>
      </c>
      <c r="F933" t="s">
        <v>303</v>
      </c>
      <c r="G933" t="s">
        <v>29</v>
      </c>
      <c r="H933" t="s">
        <v>67</v>
      </c>
      <c r="I933" t="s">
        <v>62</v>
      </c>
      <c r="J933" t="s">
        <v>25</v>
      </c>
      <c r="K933">
        <v>70349</v>
      </c>
      <c r="L933">
        <v>6790</v>
      </c>
      <c r="M933">
        <v>9.65</v>
      </c>
      <c r="N933">
        <v>851</v>
      </c>
      <c r="O933">
        <v>12.53</v>
      </c>
      <c r="P933">
        <v>250</v>
      </c>
      <c r="Q933">
        <v>10848.03</v>
      </c>
      <c r="R933" s="6">
        <v>4239.2120000000004</v>
      </c>
      <c r="S933">
        <v>430</v>
      </c>
      <c r="T933" t="str">
        <f ca="1">PROPER(TRIM(Table1[[#This Row],[Campaign Status]]))</f>
        <v>Active</v>
      </c>
      <c r="V933" s="1">
        <f t="shared" si="42"/>
        <v>851</v>
      </c>
      <c r="W933" t="str">
        <f t="shared" ca="1" si="43"/>
        <v>North</v>
      </c>
      <c r="X933" s="6">
        <f t="shared" si="44"/>
        <v>16961.892</v>
      </c>
    </row>
    <row r="934" spans="1:24" x14ac:dyDescent="0.3">
      <c r="A934" t="s">
        <v>1760</v>
      </c>
      <c r="B934" t="str">
        <f ca="1">PROPER(TRIM(Table1[[#This Row],[Campaign Name]]))</f>
        <v>Summer Sale</v>
      </c>
      <c r="C934" t="str">
        <f ca="1">PROPER(TRIM(Table1[[#This Row],[Campaign Type]]))</f>
        <v>Lead Gen</v>
      </c>
      <c r="D934" t="str">
        <f ca="1">PROPER(TRIM(Table1[[#This Row],[Marketing Channel]]))</f>
        <v>Meta Ads</v>
      </c>
      <c r="E934" t="s">
        <v>65</v>
      </c>
      <c r="F934" t="s">
        <v>362</v>
      </c>
      <c r="G934" t="s">
        <v>11141</v>
      </c>
      <c r="H934" t="s">
        <v>36</v>
      </c>
      <c r="I934" t="s">
        <v>31</v>
      </c>
      <c r="J934" t="s">
        <v>63</v>
      </c>
      <c r="K934">
        <v>147463</v>
      </c>
      <c r="L934">
        <v>7643</v>
      </c>
      <c r="M934">
        <v>5.18</v>
      </c>
      <c r="N934">
        <v>1087</v>
      </c>
      <c r="O934">
        <v>14.22</v>
      </c>
      <c r="P934">
        <v>4182.84</v>
      </c>
      <c r="Q934">
        <v>40875.599999999999</v>
      </c>
      <c r="R934" s="6">
        <v>877.22121811974625</v>
      </c>
      <c r="S934">
        <v>1081</v>
      </c>
      <c r="T934" t="str">
        <f ca="1">PROPER(TRIM(Table1[[#This Row],[Campaign Status]]))</f>
        <v>Active</v>
      </c>
      <c r="V934" s="1">
        <f t="shared" si="42"/>
        <v>1087</v>
      </c>
      <c r="W934" t="str">
        <f t="shared" ca="1" si="43"/>
        <v>west</v>
      </c>
      <c r="X934" s="6">
        <f t="shared" si="44"/>
        <v>4239.2120000000004</v>
      </c>
    </row>
    <row r="935" spans="1:24" x14ac:dyDescent="0.3">
      <c r="A935" t="s">
        <v>1761</v>
      </c>
      <c r="B935" t="str">
        <f ca="1">PROPER(TRIM(Table1[[#This Row],[Campaign Name]]))</f>
        <v>Mega Discount</v>
      </c>
      <c r="C935" t="str">
        <f ca="1">PROPER(TRIM(Table1[[#This Row],[Campaign Type]]))</f>
        <v>Lead Gen</v>
      </c>
      <c r="D935" t="str">
        <f ca="1">PROPER(TRIM(Table1[[#This Row],[Marketing Channel]]))</f>
        <v>Meta Ads</v>
      </c>
      <c r="E935" t="s">
        <v>760</v>
      </c>
      <c r="F935" t="s">
        <v>95</v>
      </c>
      <c r="G935" t="s">
        <v>46</v>
      </c>
      <c r="H935" t="s">
        <v>42</v>
      </c>
      <c r="I935" t="s">
        <v>62</v>
      </c>
      <c r="J935" t="s">
        <v>63</v>
      </c>
      <c r="K935">
        <v>17396</v>
      </c>
      <c r="L935">
        <v>1187</v>
      </c>
      <c r="M935">
        <v>6.82</v>
      </c>
      <c r="N935">
        <v>353</v>
      </c>
      <c r="O935">
        <v>29.74</v>
      </c>
      <c r="P935">
        <v>7686.63</v>
      </c>
      <c r="Q935">
        <v>17109.91</v>
      </c>
      <c r="R935" s="6">
        <v>122.59312598629046</v>
      </c>
      <c r="S935">
        <v>346</v>
      </c>
      <c r="T935" t="str">
        <f ca="1">PROPER(TRIM(Table1[[#This Row],[Campaign Status]]))</f>
        <v>Completed</v>
      </c>
      <c r="V935" s="1">
        <f t="shared" si="42"/>
        <v>353</v>
      </c>
      <c r="W935" t="str">
        <f t="shared" ca="1" si="43"/>
        <v>South</v>
      </c>
      <c r="X935" s="6">
        <f t="shared" si="44"/>
        <v>877.22121811974625</v>
      </c>
    </row>
    <row r="936" spans="1:24" x14ac:dyDescent="0.3">
      <c r="A936" t="s">
        <v>1762</v>
      </c>
      <c r="B936" t="str">
        <f ca="1">PROPER(TRIM(Table1[[#This Row],[Campaign Name]]))</f>
        <v>Flash Sale</v>
      </c>
      <c r="C936" t="str">
        <f ca="1">PROPER(TRIM(Table1[[#This Row],[Campaign Type]]))</f>
        <v>Lead Gen</v>
      </c>
      <c r="D936" t="str">
        <f ca="1">PROPER(TRIM(Table1[[#This Row],[Marketing Channel]]))</f>
        <v>Email</v>
      </c>
      <c r="E936" t="s">
        <v>1523</v>
      </c>
      <c r="F936" t="s">
        <v>649</v>
      </c>
      <c r="G936" t="s">
        <v>11141</v>
      </c>
      <c r="H936" t="s">
        <v>36</v>
      </c>
      <c r="I936" t="s">
        <v>31</v>
      </c>
      <c r="J936" t="s">
        <v>63</v>
      </c>
      <c r="K936">
        <v>23634</v>
      </c>
      <c r="L936">
        <v>798</v>
      </c>
      <c r="M936">
        <v>3.38</v>
      </c>
      <c r="N936">
        <v>155</v>
      </c>
      <c r="O936">
        <v>19.420000000000002</v>
      </c>
      <c r="P936">
        <v>250</v>
      </c>
      <c r="Q936">
        <v>35963.370000000003</v>
      </c>
      <c r="R936" s="6">
        <v>14285.348000000002</v>
      </c>
      <c r="S936">
        <v>93</v>
      </c>
      <c r="T936" t="str">
        <f ca="1">PROPER(TRIM(Table1[[#This Row],[Campaign Status]]))</f>
        <v>Completed</v>
      </c>
      <c r="V936" s="1">
        <f t="shared" si="42"/>
        <v>155</v>
      </c>
      <c r="W936" t="str">
        <f t="shared" ca="1" si="43"/>
        <v>west</v>
      </c>
      <c r="X936" s="6">
        <f t="shared" si="44"/>
        <v>122.59312598629046</v>
      </c>
    </row>
    <row r="937" spans="1:24" x14ac:dyDescent="0.3">
      <c r="A937" t="s">
        <v>1763</v>
      </c>
      <c r="B937" t="str">
        <f ca="1">PROPER(TRIM(Table1[[#This Row],[Campaign Name]]))</f>
        <v>Summer Sale</v>
      </c>
      <c r="C937" t="str">
        <f ca="1">PROPER(TRIM(Table1[[#This Row],[Campaign Type]]))</f>
        <v>Retargeting</v>
      </c>
      <c r="D937" t="str">
        <f ca="1">PROPER(TRIM(Table1[[#This Row],[Marketing Channel]]))</f>
        <v>Instagram</v>
      </c>
      <c r="E937" t="s">
        <v>1764</v>
      </c>
      <c r="F937" t="s">
        <v>1411</v>
      </c>
      <c r="G937" t="s">
        <v>46</v>
      </c>
      <c r="H937" t="s">
        <v>30</v>
      </c>
      <c r="I937" t="s">
        <v>68</v>
      </c>
      <c r="J937" t="s">
        <v>32</v>
      </c>
      <c r="K937">
        <v>82251</v>
      </c>
      <c r="L937">
        <v>8752</v>
      </c>
      <c r="M937">
        <v>10.64</v>
      </c>
      <c r="N937">
        <v>394</v>
      </c>
      <c r="O937">
        <v>4.5</v>
      </c>
      <c r="P937">
        <v>250</v>
      </c>
      <c r="Q937">
        <v>28844.63</v>
      </c>
      <c r="R937" s="6">
        <v>11437.852000000001</v>
      </c>
      <c r="S937">
        <v>172</v>
      </c>
      <c r="T937" t="str">
        <f ca="1">PROPER(TRIM(Table1[[#This Row],[Campaign Status]]))</f>
        <v>Paused</v>
      </c>
      <c r="V937" s="1">
        <f t="shared" si="42"/>
        <v>394</v>
      </c>
      <c r="W937" t="str">
        <f t="shared" ca="1" si="43"/>
        <v>South</v>
      </c>
      <c r="X937" s="6">
        <f t="shared" si="44"/>
        <v>14285.348000000002</v>
      </c>
    </row>
    <row r="938" spans="1:24" x14ac:dyDescent="0.3">
      <c r="A938" t="s">
        <v>1765</v>
      </c>
      <c r="B938" t="str">
        <f ca="1">PROPER(TRIM(Table1[[#This Row],[Campaign Name]]))</f>
        <v>Summer Sale</v>
      </c>
      <c r="C938" t="str">
        <f ca="1">PROPER(TRIM(Table1[[#This Row],[Campaign Type]]))</f>
        <v>Awareness</v>
      </c>
      <c r="D938" t="str">
        <f ca="1">PROPER(TRIM(Table1[[#This Row],[Marketing Channel]]))</f>
        <v>Meta Ads</v>
      </c>
      <c r="E938" t="s">
        <v>85</v>
      </c>
      <c r="F938" t="s">
        <v>587</v>
      </c>
      <c r="G938" t="s">
        <v>29</v>
      </c>
      <c r="H938" t="s">
        <v>61</v>
      </c>
      <c r="I938" t="s">
        <v>62</v>
      </c>
      <c r="J938" t="s">
        <v>25</v>
      </c>
      <c r="K938">
        <v>125740</v>
      </c>
      <c r="L938">
        <v>13580</v>
      </c>
      <c r="M938">
        <v>10.8</v>
      </c>
      <c r="N938">
        <v>2451</v>
      </c>
      <c r="O938">
        <v>18.05</v>
      </c>
      <c r="P938">
        <v>6072.28</v>
      </c>
      <c r="Q938">
        <v>47634.62</v>
      </c>
      <c r="R938" s="6">
        <v>684.46020275744866</v>
      </c>
      <c r="S938">
        <v>1659</v>
      </c>
      <c r="T938" t="str">
        <f ca="1">PROPER(TRIM(Table1[[#This Row],[Campaign Status]]))</f>
        <v>Completed</v>
      </c>
      <c r="V938" s="1">
        <f t="shared" si="42"/>
        <v>2451</v>
      </c>
      <c r="W938" t="str">
        <f t="shared" ca="1" si="43"/>
        <v>North</v>
      </c>
      <c r="X938" s="6">
        <f t="shared" si="44"/>
        <v>11437.852000000001</v>
      </c>
    </row>
    <row r="939" spans="1:24" x14ac:dyDescent="0.3">
      <c r="A939" t="s">
        <v>1766</v>
      </c>
      <c r="B939" t="str">
        <f ca="1">PROPER(TRIM(Table1[[#This Row],[Campaign Name]]))</f>
        <v>Festive Offer</v>
      </c>
      <c r="C939" t="str">
        <f ca="1">PROPER(TRIM(Table1[[#This Row],[Campaign Type]]))</f>
        <v>Retargeting</v>
      </c>
      <c r="D939" t="str">
        <f ca="1">PROPER(TRIM(Table1[[#This Row],[Marketing Channel]]))</f>
        <v>Google Ads</v>
      </c>
      <c r="E939" t="s">
        <v>1749</v>
      </c>
      <c r="F939" t="s">
        <v>645</v>
      </c>
      <c r="G939" t="s">
        <v>41</v>
      </c>
      <c r="H939" t="s">
        <v>11140</v>
      </c>
      <c r="I939" t="s">
        <v>24</v>
      </c>
      <c r="J939" t="s">
        <v>25</v>
      </c>
      <c r="K939">
        <v>50530</v>
      </c>
      <c r="L939">
        <v>7543</v>
      </c>
      <c r="M939">
        <v>14.93</v>
      </c>
      <c r="N939">
        <v>1047</v>
      </c>
      <c r="O939">
        <v>13.88</v>
      </c>
      <c r="P939">
        <v>250</v>
      </c>
      <c r="Q939">
        <v>11200.29</v>
      </c>
      <c r="R939" s="6">
        <v>4380.116</v>
      </c>
      <c r="S939">
        <v>819</v>
      </c>
      <c r="T939" t="str">
        <f ca="1">PROPER(TRIM(Table1[[#This Row],[Campaign Status]]))</f>
        <v>Completed</v>
      </c>
      <c r="V939" s="1">
        <f t="shared" si="42"/>
        <v>1047</v>
      </c>
      <c r="W939" t="str">
        <f t="shared" ca="1" si="43"/>
        <v>East</v>
      </c>
      <c r="X939" s="6">
        <f t="shared" si="44"/>
        <v>684.46020275744866</v>
      </c>
    </row>
    <row r="940" spans="1:24" x14ac:dyDescent="0.3">
      <c r="A940" t="s">
        <v>1767</v>
      </c>
      <c r="B940" t="str">
        <f ca="1">PROPER(TRIM(Table1[[#This Row],[Campaign Name]]))</f>
        <v>Summer Sale</v>
      </c>
      <c r="C940" t="str">
        <f ca="1">PROPER(TRIM(Table1[[#This Row],[Campaign Type]]))</f>
        <v>Sales</v>
      </c>
      <c r="D940" t="str">
        <f ca="1">PROPER(TRIM(Table1[[#This Row],[Marketing Channel]]))</f>
        <v>Email</v>
      </c>
      <c r="E940" t="s">
        <v>1351</v>
      </c>
      <c r="F940" t="s">
        <v>315</v>
      </c>
      <c r="G940" t="s">
        <v>29</v>
      </c>
      <c r="H940" t="s">
        <v>99</v>
      </c>
      <c r="I940" t="s">
        <v>24</v>
      </c>
      <c r="J940" t="s">
        <v>63</v>
      </c>
      <c r="K940">
        <v>76621</v>
      </c>
      <c r="L940">
        <v>5460</v>
      </c>
      <c r="M940">
        <v>7.13</v>
      </c>
      <c r="N940">
        <v>647</v>
      </c>
      <c r="O940">
        <v>11.85</v>
      </c>
      <c r="P940">
        <v>4021.4266195524165</v>
      </c>
      <c r="Q940">
        <v>21831.89</v>
      </c>
      <c r="R940" s="6">
        <v>442.88918002014617</v>
      </c>
      <c r="S940">
        <v>163</v>
      </c>
      <c r="T940" t="str">
        <f ca="1">PROPER(TRIM(Table1[[#This Row],[Campaign Status]]))</f>
        <v>Active</v>
      </c>
      <c r="V940" s="1">
        <f t="shared" si="42"/>
        <v>647</v>
      </c>
      <c r="W940" t="str">
        <f t="shared" ca="1" si="43"/>
        <v>North</v>
      </c>
      <c r="X940" s="6">
        <f t="shared" si="44"/>
        <v>4380.116</v>
      </c>
    </row>
    <row r="941" spans="1:24" x14ac:dyDescent="0.3">
      <c r="A941" t="s">
        <v>1768</v>
      </c>
      <c r="B941" t="str">
        <f ca="1">PROPER(TRIM(Table1[[#This Row],[Campaign Name]]))</f>
        <v>New Launch</v>
      </c>
      <c r="C941" t="str">
        <f ca="1">PROPER(TRIM(Table1[[#This Row],[Campaign Type]]))</f>
        <v>Retargeting</v>
      </c>
      <c r="D941" t="str">
        <f ca="1">PROPER(TRIM(Table1[[#This Row],[Marketing Channel]]))</f>
        <v>Google Ads</v>
      </c>
      <c r="E941" t="s">
        <v>1574</v>
      </c>
      <c r="F941" t="s">
        <v>249</v>
      </c>
      <c r="G941" t="s">
        <v>29</v>
      </c>
      <c r="H941" t="s">
        <v>61</v>
      </c>
      <c r="I941" t="s">
        <v>62</v>
      </c>
      <c r="J941" t="s">
        <v>25</v>
      </c>
      <c r="K941">
        <v>11058</v>
      </c>
      <c r="L941">
        <v>1502</v>
      </c>
      <c r="M941">
        <v>13.58</v>
      </c>
      <c r="N941">
        <v>295</v>
      </c>
      <c r="O941">
        <v>19.64</v>
      </c>
      <c r="P941">
        <v>250</v>
      </c>
      <c r="Q941">
        <v>46117.07</v>
      </c>
      <c r="R941" s="6">
        <v>18346.827999999998</v>
      </c>
      <c r="S941">
        <v>268</v>
      </c>
      <c r="T941" t="str">
        <f ca="1">PROPER(TRIM(Table1[[#This Row],[Campaign Status]]))</f>
        <v>Completed</v>
      </c>
      <c r="V941" s="1">
        <f t="shared" si="42"/>
        <v>295</v>
      </c>
      <c r="W941" t="str">
        <f t="shared" ca="1" si="43"/>
        <v>North</v>
      </c>
      <c r="X941" s="6">
        <f t="shared" si="44"/>
        <v>442.88918002014617</v>
      </c>
    </row>
    <row r="942" spans="1:24" x14ac:dyDescent="0.3">
      <c r="A942" t="s">
        <v>1769</v>
      </c>
      <c r="B942" t="str">
        <f ca="1">PROPER(TRIM(Table1[[#This Row],[Campaign Name]]))</f>
        <v>Mega Discount</v>
      </c>
      <c r="C942" t="str">
        <f ca="1">PROPER(TRIM(Table1[[#This Row],[Campaign Type]]))</f>
        <v>Lead Gen</v>
      </c>
      <c r="D942" t="str">
        <f ca="1">PROPER(TRIM(Table1[[#This Row],[Marketing Channel]]))</f>
        <v>Meta Ads</v>
      </c>
      <c r="E942" t="s">
        <v>1617</v>
      </c>
      <c r="F942" t="s">
        <v>284</v>
      </c>
      <c r="G942" t="s">
        <v>11141</v>
      </c>
      <c r="H942" t="s">
        <v>23</v>
      </c>
      <c r="I942" t="s">
        <v>31</v>
      </c>
      <c r="J942" t="s">
        <v>32</v>
      </c>
      <c r="K942">
        <v>125277</v>
      </c>
      <c r="L942">
        <v>4450</v>
      </c>
      <c r="M942">
        <v>3.55</v>
      </c>
      <c r="N942">
        <v>1194</v>
      </c>
      <c r="O942">
        <v>26.83</v>
      </c>
      <c r="P942">
        <v>250</v>
      </c>
      <c r="Q942">
        <v>2666.98</v>
      </c>
      <c r="R942" s="6">
        <v>966.79200000000003</v>
      </c>
      <c r="S942">
        <v>1135</v>
      </c>
      <c r="T942" t="str">
        <f ca="1">PROPER(TRIM(Table1[[#This Row],[Campaign Status]]))</f>
        <v>Completed</v>
      </c>
      <c r="V942" s="1">
        <f t="shared" si="42"/>
        <v>1194</v>
      </c>
      <c r="W942" t="str">
        <f t="shared" ca="1" si="43"/>
        <v>west</v>
      </c>
      <c r="X942" s="6">
        <f t="shared" si="44"/>
        <v>18346.827999999998</v>
      </c>
    </row>
    <row r="943" spans="1:24" x14ac:dyDescent="0.3">
      <c r="A943" t="s">
        <v>1770</v>
      </c>
      <c r="B943" t="str">
        <f ca="1">PROPER(TRIM(Table1[[#This Row],[Campaign Name]]))</f>
        <v>New Launch</v>
      </c>
      <c r="C943" t="str">
        <f ca="1">PROPER(TRIM(Table1[[#This Row],[Campaign Type]]))</f>
        <v>Awareness</v>
      </c>
      <c r="D943" t="str">
        <f ca="1">PROPER(TRIM(Table1[[#This Row],[Marketing Channel]]))</f>
        <v>Meta Ads</v>
      </c>
      <c r="E943" t="s">
        <v>672</v>
      </c>
      <c r="F943" t="s">
        <v>668</v>
      </c>
      <c r="G943" t="s">
        <v>29</v>
      </c>
      <c r="H943" t="s">
        <v>99</v>
      </c>
      <c r="I943" t="s">
        <v>62</v>
      </c>
      <c r="J943" t="s">
        <v>25</v>
      </c>
      <c r="K943">
        <v>129222</v>
      </c>
      <c r="L943">
        <v>5696</v>
      </c>
      <c r="M943">
        <v>4.41</v>
      </c>
      <c r="N943">
        <v>363</v>
      </c>
      <c r="O943">
        <v>6.37</v>
      </c>
      <c r="P943">
        <v>3817.8497265160554</v>
      </c>
      <c r="Q943">
        <v>37837.81</v>
      </c>
      <c r="R943" s="6">
        <v>891.07646215631837</v>
      </c>
      <c r="S943">
        <v>220</v>
      </c>
      <c r="T943" t="str">
        <f ca="1">PROPER(TRIM(Table1[[#This Row],[Campaign Status]]))</f>
        <v>Active</v>
      </c>
      <c r="V943" s="1">
        <f t="shared" si="42"/>
        <v>363</v>
      </c>
      <c r="W943" t="str">
        <f t="shared" ca="1" si="43"/>
        <v>North</v>
      </c>
      <c r="X943" s="6">
        <f t="shared" si="44"/>
        <v>966.79200000000003</v>
      </c>
    </row>
    <row r="944" spans="1:24" x14ac:dyDescent="0.3">
      <c r="A944" t="s">
        <v>1771</v>
      </c>
      <c r="B944" t="str">
        <f ca="1">PROPER(TRIM(Table1[[#This Row],[Campaign Name]]))</f>
        <v>Flash Sale</v>
      </c>
      <c r="C944" t="str">
        <f ca="1">PROPER(TRIM(Table1[[#This Row],[Campaign Type]]))</f>
        <v>Sales</v>
      </c>
      <c r="D944" t="str">
        <f ca="1">PROPER(TRIM(Table1[[#This Row],[Marketing Channel]]))</f>
        <v>Youtube</v>
      </c>
      <c r="E944" t="s">
        <v>169</v>
      </c>
      <c r="F944" t="s">
        <v>605</v>
      </c>
      <c r="G944" t="s">
        <v>46</v>
      </c>
      <c r="H944" t="s">
        <v>30</v>
      </c>
      <c r="I944" t="s">
        <v>62</v>
      </c>
      <c r="J944" t="s">
        <v>25</v>
      </c>
      <c r="K944">
        <v>43459</v>
      </c>
      <c r="L944">
        <v>5370</v>
      </c>
      <c r="M944">
        <v>12.36</v>
      </c>
      <c r="N944">
        <v>1508</v>
      </c>
      <c r="O944">
        <v>28.08</v>
      </c>
      <c r="P944">
        <v>3891.7088323699436</v>
      </c>
      <c r="Q944">
        <v>42141.13</v>
      </c>
      <c r="R944" s="6">
        <v>982.8438563924426</v>
      </c>
      <c r="S944">
        <v>1484</v>
      </c>
      <c r="T944" t="str">
        <f ca="1">PROPER(TRIM(Table1[[#This Row],[Campaign Status]]))</f>
        <v>Completed</v>
      </c>
      <c r="V944" s="1">
        <f t="shared" si="42"/>
        <v>1508</v>
      </c>
      <c r="W944" t="str">
        <f t="shared" ca="1" si="43"/>
        <v>South</v>
      </c>
      <c r="X944" s="6">
        <f t="shared" si="44"/>
        <v>891.07646215631837</v>
      </c>
    </row>
    <row r="945" spans="1:24" x14ac:dyDescent="0.3">
      <c r="A945" t="s">
        <v>1772</v>
      </c>
      <c r="B945" t="str">
        <f ca="1">PROPER(TRIM(Table1[[#This Row],[Campaign Name]]))</f>
        <v>Summer Sale</v>
      </c>
      <c r="C945" t="str">
        <f ca="1">PROPER(TRIM(Table1[[#This Row],[Campaign Type]]))</f>
        <v>Awareness</v>
      </c>
      <c r="D945" t="str">
        <f ca="1">PROPER(TRIM(Table1[[#This Row],[Marketing Channel]]))</f>
        <v>Meta Ads</v>
      </c>
      <c r="E945" t="s">
        <v>1773</v>
      </c>
      <c r="F945" t="s">
        <v>232</v>
      </c>
      <c r="G945" t="s">
        <v>41</v>
      </c>
      <c r="H945" t="s">
        <v>11140</v>
      </c>
      <c r="I945" t="s">
        <v>68</v>
      </c>
      <c r="J945" t="s">
        <v>32</v>
      </c>
      <c r="K945">
        <v>55203</v>
      </c>
      <c r="L945">
        <v>2270</v>
      </c>
      <c r="M945">
        <v>4.1100000000000003</v>
      </c>
      <c r="N945">
        <v>157</v>
      </c>
      <c r="O945">
        <v>6.92</v>
      </c>
      <c r="P945">
        <v>3817.8497265160554</v>
      </c>
      <c r="Q945">
        <v>49519.68</v>
      </c>
      <c r="R945" s="6">
        <v>1197.0568133174991</v>
      </c>
      <c r="S945">
        <v>26</v>
      </c>
      <c r="T945" t="str">
        <f ca="1">PROPER(TRIM(Table1[[#This Row],[Campaign Status]]))</f>
        <v>Paused</v>
      </c>
      <c r="V945" s="1">
        <f t="shared" si="42"/>
        <v>157</v>
      </c>
      <c r="W945" t="str">
        <f t="shared" ca="1" si="43"/>
        <v>East</v>
      </c>
      <c r="X945" s="6">
        <f t="shared" si="44"/>
        <v>982.8438563924426</v>
      </c>
    </row>
    <row r="946" spans="1:24" hidden="1" x14ac:dyDescent="0.3">
      <c r="A946" t="s">
        <v>1774</v>
      </c>
      <c r="B946" t="str">
        <f ca="1">PROPER(TRIM(Table1[[#This Row],[Campaign Name]]))</f>
        <v>Summer Sale</v>
      </c>
      <c r="C946" t="str">
        <f ca="1">PROPER(TRIM(Table1[[#This Row],[Campaign Type]]))</f>
        <v>Awareness</v>
      </c>
      <c r="D946" t="str">
        <f ca="1">PROPER(TRIM(Table1[[#This Row],[Marketing Channel]]))</f>
        <v>Google Ads</v>
      </c>
      <c r="E946" t="s">
        <v>48</v>
      </c>
      <c r="F946" t="s">
        <v>347</v>
      </c>
      <c r="G946" t="s">
        <v>29</v>
      </c>
      <c r="H946" t="s">
        <v>61</v>
      </c>
      <c r="I946" t="s">
        <v>31</v>
      </c>
      <c r="J946" t="s">
        <v>63</v>
      </c>
      <c r="K946">
        <v>151384</v>
      </c>
      <c r="L946">
        <v>9492</v>
      </c>
      <c r="M946">
        <v>6.27</v>
      </c>
      <c r="N946">
        <v>3148</v>
      </c>
      <c r="O946">
        <v>33.159999999999997</v>
      </c>
      <c r="P946">
        <v>250</v>
      </c>
      <c r="R946" s="6" t="e">
        <v>#VALUE!</v>
      </c>
      <c r="S946">
        <v>2459</v>
      </c>
      <c r="T946" t="str">
        <f ca="1">PROPER(TRIM(Table1[[#This Row],[Campaign Status]]))</f>
        <v>Active</v>
      </c>
      <c r="V946" s="1">
        <f t="shared" si="42"/>
        <v>3148</v>
      </c>
      <c r="W946" t="str">
        <f t="shared" ca="1" si="43"/>
        <v>North</v>
      </c>
      <c r="X946" s="6">
        <f t="shared" si="44"/>
        <v>1197.0568133174991</v>
      </c>
    </row>
    <row r="947" spans="1:24" x14ac:dyDescent="0.3">
      <c r="A947" t="s">
        <v>1775</v>
      </c>
      <c r="B947" t="str">
        <f ca="1">PROPER(TRIM(Table1[[#This Row],[Campaign Name]]))</f>
        <v>Festive Offer</v>
      </c>
      <c r="C947" t="str">
        <f ca="1">PROPER(TRIM(Table1[[#This Row],[Campaign Type]]))</f>
        <v>Lead Gen</v>
      </c>
      <c r="D947" t="str">
        <f ca="1">PROPER(TRIM(Table1[[#This Row],[Marketing Channel]]))</f>
        <v>Instagram</v>
      </c>
      <c r="E947" t="s">
        <v>1776</v>
      </c>
      <c r="F947" t="s">
        <v>965</v>
      </c>
      <c r="G947" t="s">
        <v>29</v>
      </c>
      <c r="H947" t="s">
        <v>67</v>
      </c>
      <c r="I947" t="s">
        <v>68</v>
      </c>
      <c r="J947" t="s">
        <v>32</v>
      </c>
      <c r="K947">
        <v>14063</v>
      </c>
      <c r="L947">
        <v>162</v>
      </c>
      <c r="M947">
        <v>1.1499999999999999</v>
      </c>
      <c r="N947">
        <v>2</v>
      </c>
      <c r="O947">
        <v>1.23</v>
      </c>
      <c r="P947">
        <v>13088.6</v>
      </c>
      <c r="Q947">
        <v>33539.230000000003</v>
      </c>
      <c r="R947" s="6">
        <v>156.24765062726345</v>
      </c>
      <c r="S947">
        <v>1</v>
      </c>
      <c r="T947" t="str">
        <f ca="1">PROPER(TRIM(Table1[[#This Row],[Campaign Status]]))</f>
        <v>Completed</v>
      </c>
      <c r="V947" s="1">
        <f t="shared" si="42"/>
        <v>2</v>
      </c>
      <c r="W947" t="str">
        <f t="shared" ca="1" si="43"/>
        <v>North</v>
      </c>
      <c r="X947" s="6" t="e">
        <f t="shared" si="44"/>
        <v>#VALUE!</v>
      </c>
    </row>
    <row r="948" spans="1:24" x14ac:dyDescent="0.3">
      <c r="A948" t="s">
        <v>1777</v>
      </c>
      <c r="B948" t="str">
        <f ca="1">PROPER(TRIM(Table1[[#This Row],[Campaign Name]]))</f>
        <v>Flash Sale</v>
      </c>
      <c r="C948" t="str">
        <f ca="1">PROPER(TRIM(Table1[[#This Row],[Campaign Type]]))</f>
        <v>Lead Gen</v>
      </c>
      <c r="D948" t="str">
        <f ca="1">PROPER(TRIM(Table1[[#This Row],[Marketing Channel]]))</f>
        <v>Email</v>
      </c>
      <c r="E948" t="s">
        <v>1207</v>
      </c>
      <c r="F948" t="s">
        <v>45</v>
      </c>
      <c r="G948" t="s">
        <v>46</v>
      </c>
      <c r="H948" t="s">
        <v>42</v>
      </c>
      <c r="I948" t="s">
        <v>68</v>
      </c>
      <c r="J948" t="s">
        <v>25</v>
      </c>
      <c r="K948">
        <v>125147</v>
      </c>
      <c r="L948">
        <v>1715</v>
      </c>
      <c r="M948">
        <v>1.37</v>
      </c>
      <c r="N948">
        <v>119</v>
      </c>
      <c r="O948">
        <v>6.94</v>
      </c>
      <c r="P948">
        <v>14922.32</v>
      </c>
      <c r="Q948">
        <v>38241.4</v>
      </c>
      <c r="R948" s="6">
        <v>156.2698025508098</v>
      </c>
      <c r="S948">
        <v>96</v>
      </c>
      <c r="T948" t="str">
        <f ca="1">PROPER(TRIM(Table1[[#This Row],[Campaign Status]]))</f>
        <v>Paused</v>
      </c>
      <c r="V948" s="1">
        <f t="shared" si="42"/>
        <v>119</v>
      </c>
      <c r="W948" t="str">
        <f t="shared" ca="1" si="43"/>
        <v>South</v>
      </c>
      <c r="X948" s="6">
        <f t="shared" si="44"/>
        <v>156.24765062726345</v>
      </c>
    </row>
    <row r="949" spans="1:24" x14ac:dyDescent="0.3">
      <c r="A949" t="s">
        <v>1778</v>
      </c>
      <c r="B949" t="str">
        <f ca="1">PROPER(TRIM(Table1[[#This Row],[Campaign Name]]))</f>
        <v>Flash Sale</v>
      </c>
      <c r="C949" t="str">
        <f ca="1">PROPER(TRIM(Table1[[#This Row],[Campaign Type]]))</f>
        <v>Lead Gen</v>
      </c>
      <c r="D949" t="str">
        <f ca="1">PROPER(TRIM(Table1[[#This Row],[Marketing Channel]]))</f>
        <v>Meta Ads</v>
      </c>
      <c r="E949" t="s">
        <v>511</v>
      </c>
      <c r="F949" t="s">
        <v>590</v>
      </c>
      <c r="G949" t="s">
        <v>11141</v>
      </c>
      <c r="H949" t="s">
        <v>36</v>
      </c>
      <c r="I949" t="s">
        <v>68</v>
      </c>
      <c r="J949" t="s">
        <v>25</v>
      </c>
      <c r="K949">
        <v>103048</v>
      </c>
      <c r="L949">
        <v>8383</v>
      </c>
      <c r="M949">
        <v>8.14</v>
      </c>
      <c r="N949">
        <v>2360</v>
      </c>
      <c r="O949">
        <v>28.15</v>
      </c>
      <c r="P949">
        <v>7330.73</v>
      </c>
      <c r="Q949">
        <v>28625.51</v>
      </c>
      <c r="R949" s="6">
        <v>290.48648633901399</v>
      </c>
      <c r="S949">
        <v>1190</v>
      </c>
      <c r="T949" t="str">
        <f ca="1">PROPER(TRIM(Table1[[#This Row],[Campaign Status]]))</f>
        <v>Completed</v>
      </c>
      <c r="V949" s="1">
        <f t="shared" si="42"/>
        <v>2360</v>
      </c>
      <c r="W949" t="str">
        <f t="shared" ca="1" si="43"/>
        <v>west</v>
      </c>
      <c r="X949" s="6">
        <f t="shared" si="44"/>
        <v>156.2698025508098</v>
      </c>
    </row>
    <row r="950" spans="1:24" x14ac:dyDescent="0.3">
      <c r="A950" t="s">
        <v>1779</v>
      </c>
      <c r="B950" t="str">
        <f ca="1">PROPER(TRIM(Table1[[#This Row],[Campaign Name]]))</f>
        <v>Festive Offer</v>
      </c>
      <c r="C950" t="str">
        <f ca="1">PROPER(TRIM(Table1[[#This Row],[Campaign Type]]))</f>
        <v>Sales</v>
      </c>
      <c r="D950" t="str">
        <f ca="1">PROPER(TRIM(Table1[[#This Row],[Marketing Channel]]))</f>
        <v>Google Ads</v>
      </c>
      <c r="E950" t="s">
        <v>1780</v>
      </c>
      <c r="F950" t="s">
        <v>445</v>
      </c>
      <c r="G950" t="s">
        <v>11141</v>
      </c>
      <c r="H950" t="s">
        <v>36</v>
      </c>
      <c r="I950" t="s">
        <v>68</v>
      </c>
      <c r="J950" t="s">
        <v>32</v>
      </c>
      <c r="K950">
        <v>130169</v>
      </c>
      <c r="L950">
        <v>3925</v>
      </c>
      <c r="M950">
        <v>3.02</v>
      </c>
      <c r="N950">
        <v>455</v>
      </c>
      <c r="O950">
        <v>11.59</v>
      </c>
      <c r="P950">
        <v>250</v>
      </c>
      <c r="Q950">
        <v>14491.26</v>
      </c>
      <c r="R950" s="6">
        <v>5696.5039999999999</v>
      </c>
      <c r="S950">
        <v>156</v>
      </c>
      <c r="T950" t="str">
        <f ca="1">PROPER(TRIM(Table1[[#This Row],[Campaign Status]]))</f>
        <v>Active</v>
      </c>
      <c r="V950" s="1">
        <f t="shared" si="42"/>
        <v>455</v>
      </c>
      <c r="W950" t="str">
        <f t="shared" ca="1" si="43"/>
        <v>west</v>
      </c>
      <c r="X950" s="6">
        <f t="shared" si="44"/>
        <v>290.48648633901399</v>
      </c>
    </row>
    <row r="951" spans="1:24" x14ac:dyDescent="0.3">
      <c r="A951" t="s">
        <v>1781</v>
      </c>
      <c r="B951" t="str">
        <f ca="1">PROPER(TRIM(Table1[[#This Row],[Campaign Name]]))</f>
        <v>New Launch</v>
      </c>
      <c r="C951" t="str">
        <f ca="1">PROPER(TRIM(Table1[[#This Row],[Campaign Type]]))</f>
        <v>Sales</v>
      </c>
      <c r="D951" t="str">
        <f ca="1">PROPER(TRIM(Table1[[#This Row],[Marketing Channel]]))</f>
        <v>Meta Ads</v>
      </c>
      <c r="E951" t="s">
        <v>1031</v>
      </c>
      <c r="F951" t="s">
        <v>189</v>
      </c>
      <c r="G951" t="s">
        <v>41</v>
      </c>
      <c r="H951" t="s">
        <v>11140</v>
      </c>
      <c r="I951" t="s">
        <v>68</v>
      </c>
      <c r="J951" t="s">
        <v>32</v>
      </c>
      <c r="K951">
        <v>142327</v>
      </c>
      <c r="L951">
        <v>12229</v>
      </c>
      <c r="M951">
        <v>8.59</v>
      </c>
      <c r="N951">
        <v>2862</v>
      </c>
      <c r="O951">
        <v>23.4</v>
      </c>
      <c r="P951">
        <v>3817.8497265160554</v>
      </c>
      <c r="Q951">
        <v>47021.94</v>
      </c>
      <c r="R951" s="6">
        <v>1131.6341230881671</v>
      </c>
      <c r="S951">
        <v>12</v>
      </c>
      <c r="T951" t="str">
        <f ca="1">PROPER(TRIM(Table1[[#This Row],[Campaign Status]]))</f>
        <v>Active</v>
      </c>
      <c r="V951" s="1">
        <f t="shared" si="42"/>
        <v>2862</v>
      </c>
      <c r="W951" t="str">
        <f t="shared" ca="1" si="43"/>
        <v>East</v>
      </c>
      <c r="X951" s="6">
        <f t="shared" si="44"/>
        <v>5696.5039999999999</v>
      </c>
    </row>
    <row r="952" spans="1:24" x14ac:dyDescent="0.3">
      <c r="A952" t="s">
        <v>1782</v>
      </c>
      <c r="B952" t="str">
        <f ca="1">PROPER(TRIM(Table1[[#This Row],[Campaign Name]]))</f>
        <v>Summer Sale</v>
      </c>
      <c r="C952" t="str">
        <f ca="1">PROPER(TRIM(Table1[[#This Row],[Campaign Type]]))</f>
        <v>Awareness</v>
      </c>
      <c r="D952" t="str">
        <f ca="1">PROPER(TRIM(Table1[[#This Row],[Marketing Channel]]))</f>
        <v>Google Ads</v>
      </c>
      <c r="E952" t="s">
        <v>1165</v>
      </c>
      <c r="F952" t="s">
        <v>1427</v>
      </c>
      <c r="G952" t="s">
        <v>11141</v>
      </c>
      <c r="H952" t="s">
        <v>36</v>
      </c>
      <c r="I952" t="s">
        <v>62</v>
      </c>
      <c r="J952" t="s">
        <v>32</v>
      </c>
      <c r="K952">
        <v>30762</v>
      </c>
      <c r="L952">
        <v>99</v>
      </c>
      <c r="M952">
        <v>0.32</v>
      </c>
      <c r="N952">
        <v>20</v>
      </c>
      <c r="O952">
        <v>20.2</v>
      </c>
      <c r="P952">
        <v>250</v>
      </c>
      <c r="Q952">
        <v>34646.800000000003</v>
      </c>
      <c r="R952" s="6">
        <v>13758.720000000003</v>
      </c>
      <c r="S952">
        <v>19</v>
      </c>
      <c r="T952" t="str">
        <f ca="1">PROPER(TRIM(Table1[[#This Row],[Campaign Status]]))</f>
        <v>Active</v>
      </c>
      <c r="V952" s="1">
        <f t="shared" si="42"/>
        <v>20</v>
      </c>
      <c r="W952" t="str">
        <f t="shared" ca="1" si="43"/>
        <v>west</v>
      </c>
      <c r="X952" s="6">
        <f t="shared" si="44"/>
        <v>1131.6341230881671</v>
      </c>
    </row>
    <row r="953" spans="1:24" x14ac:dyDescent="0.3">
      <c r="A953" t="s">
        <v>1783</v>
      </c>
      <c r="B953" t="str">
        <f ca="1">PROPER(TRIM(Table1[[#This Row],[Campaign Name]]))</f>
        <v>New Launch</v>
      </c>
      <c r="C953" t="str">
        <f ca="1">PROPER(TRIM(Table1[[#This Row],[Campaign Type]]))</f>
        <v>Lead Gen</v>
      </c>
      <c r="D953" t="str">
        <f ca="1">PROPER(TRIM(Table1[[#This Row],[Marketing Channel]]))</f>
        <v>Meta Ads</v>
      </c>
      <c r="E953" t="s">
        <v>1784</v>
      </c>
      <c r="F953" t="s">
        <v>442</v>
      </c>
      <c r="G953" t="s">
        <v>11141</v>
      </c>
      <c r="H953" t="s">
        <v>54</v>
      </c>
      <c r="I953" t="s">
        <v>62</v>
      </c>
      <c r="J953" t="s">
        <v>25</v>
      </c>
      <c r="K953">
        <v>49215</v>
      </c>
      <c r="L953">
        <v>3952</v>
      </c>
      <c r="M953">
        <v>8.0299999999999994</v>
      </c>
      <c r="N953">
        <v>1270</v>
      </c>
      <c r="O953">
        <v>32.14</v>
      </c>
      <c r="P953">
        <v>250</v>
      </c>
      <c r="Q953">
        <v>18358.87</v>
      </c>
      <c r="R953" s="6">
        <v>7243.5479999999998</v>
      </c>
      <c r="S953">
        <v>435</v>
      </c>
      <c r="T953" t="str">
        <f ca="1">PROPER(TRIM(Table1[[#This Row],[Campaign Status]]))</f>
        <v>Paused</v>
      </c>
      <c r="V953" s="1">
        <f t="shared" si="42"/>
        <v>1270</v>
      </c>
      <c r="W953" t="str">
        <f t="shared" ca="1" si="43"/>
        <v>west</v>
      </c>
      <c r="X953" s="6">
        <f t="shared" si="44"/>
        <v>13758.720000000003</v>
      </c>
    </row>
    <row r="954" spans="1:24" x14ac:dyDescent="0.3">
      <c r="A954" t="s">
        <v>1785</v>
      </c>
      <c r="B954" t="str">
        <f ca="1">PROPER(TRIM(Table1[[#This Row],[Campaign Name]]))</f>
        <v>Summer Sale</v>
      </c>
      <c r="C954" t="str">
        <f ca="1">PROPER(TRIM(Table1[[#This Row],[Campaign Type]]))</f>
        <v>Retargeting</v>
      </c>
      <c r="D954" t="str">
        <f ca="1">PROPER(TRIM(Table1[[#This Row],[Marketing Channel]]))</f>
        <v>Google Ads</v>
      </c>
      <c r="E954" t="s">
        <v>1786</v>
      </c>
      <c r="F954" t="s">
        <v>121</v>
      </c>
      <c r="G954" t="s">
        <v>11141</v>
      </c>
      <c r="H954" t="s">
        <v>54</v>
      </c>
      <c r="I954" t="s">
        <v>68</v>
      </c>
      <c r="J954" t="s">
        <v>63</v>
      </c>
      <c r="K954">
        <v>55676</v>
      </c>
      <c r="L954">
        <v>7552</v>
      </c>
      <c r="M954">
        <v>13.56</v>
      </c>
      <c r="N954">
        <v>975</v>
      </c>
      <c r="O954">
        <v>12.91</v>
      </c>
      <c r="P954">
        <v>3988.1535696969677</v>
      </c>
      <c r="Q954">
        <v>43230.69</v>
      </c>
      <c r="R954" s="6">
        <v>983.9775661719267</v>
      </c>
      <c r="S954">
        <v>839</v>
      </c>
      <c r="T954" t="str">
        <f ca="1">PROPER(TRIM(Table1[[#This Row],[Campaign Status]]))</f>
        <v>Active</v>
      </c>
      <c r="V954" s="1">
        <f t="shared" si="42"/>
        <v>975</v>
      </c>
      <c r="W954" t="str">
        <f t="shared" ca="1" si="43"/>
        <v>west</v>
      </c>
      <c r="X954" s="6">
        <f t="shared" si="44"/>
        <v>7243.5479999999998</v>
      </c>
    </row>
    <row r="955" spans="1:24" x14ac:dyDescent="0.3">
      <c r="A955" t="s">
        <v>1787</v>
      </c>
      <c r="B955" t="str">
        <f ca="1">PROPER(TRIM(Table1[[#This Row],[Campaign Name]]))</f>
        <v>Festive Offer</v>
      </c>
      <c r="C955" t="str">
        <f ca="1">PROPER(TRIM(Table1[[#This Row],[Campaign Type]]))</f>
        <v>Sales</v>
      </c>
      <c r="D955" t="str">
        <f ca="1">PROPER(TRIM(Table1[[#This Row],[Marketing Channel]]))</f>
        <v>Instagram</v>
      </c>
      <c r="E955" t="s">
        <v>636</v>
      </c>
      <c r="F955" t="s">
        <v>347</v>
      </c>
      <c r="G955" t="s">
        <v>46</v>
      </c>
      <c r="H955" t="s">
        <v>30</v>
      </c>
      <c r="I955" t="s">
        <v>62</v>
      </c>
      <c r="J955" t="s">
        <v>63</v>
      </c>
      <c r="K955">
        <v>20168</v>
      </c>
      <c r="L955">
        <v>516</v>
      </c>
      <c r="M955">
        <v>2.56</v>
      </c>
      <c r="N955">
        <v>81</v>
      </c>
      <c r="O955">
        <v>15.7</v>
      </c>
      <c r="P955">
        <v>3982.6304252733912</v>
      </c>
      <c r="Q955">
        <v>10272.93</v>
      </c>
      <c r="R955" s="6">
        <v>157.94334153651241</v>
      </c>
      <c r="S955">
        <v>61</v>
      </c>
      <c r="T955" t="str">
        <f ca="1">PROPER(TRIM(Table1[[#This Row],[Campaign Status]]))</f>
        <v>Completed</v>
      </c>
      <c r="V955" s="1">
        <f t="shared" si="42"/>
        <v>81</v>
      </c>
      <c r="W955" t="str">
        <f t="shared" ca="1" si="43"/>
        <v>South</v>
      </c>
      <c r="X955" s="6">
        <f t="shared" si="44"/>
        <v>983.9775661719267</v>
      </c>
    </row>
    <row r="956" spans="1:24" x14ac:dyDescent="0.3">
      <c r="A956" t="s">
        <v>1788</v>
      </c>
      <c r="B956" t="str">
        <f ca="1">PROPER(TRIM(Table1[[#This Row],[Campaign Name]]))</f>
        <v>Mega Discount</v>
      </c>
      <c r="C956" t="str">
        <f ca="1">PROPER(TRIM(Table1[[#This Row],[Campaign Type]]))</f>
        <v>Sales</v>
      </c>
      <c r="D956" t="str">
        <f ca="1">PROPER(TRIM(Table1[[#This Row],[Marketing Channel]]))</f>
        <v>Google Ads</v>
      </c>
      <c r="E956" t="s">
        <v>1789</v>
      </c>
      <c r="F956" t="s">
        <v>859</v>
      </c>
      <c r="G956" t="s">
        <v>29</v>
      </c>
      <c r="H956" t="s">
        <v>67</v>
      </c>
      <c r="I956" t="s">
        <v>31</v>
      </c>
      <c r="J956" t="s">
        <v>63</v>
      </c>
      <c r="K956">
        <v>16978</v>
      </c>
      <c r="L956">
        <v>680</v>
      </c>
      <c r="M956">
        <v>4.01</v>
      </c>
      <c r="N956">
        <v>99</v>
      </c>
      <c r="O956">
        <v>14.56</v>
      </c>
      <c r="P956">
        <v>2695.72</v>
      </c>
      <c r="Q956">
        <v>43227.34</v>
      </c>
      <c r="R956" s="6">
        <v>1503.5545234668289</v>
      </c>
      <c r="S956">
        <v>31</v>
      </c>
      <c r="T956" t="str">
        <f ca="1">PROPER(TRIM(Table1[[#This Row],[Campaign Status]]))</f>
        <v>Active</v>
      </c>
      <c r="V956" s="1">
        <f t="shared" si="42"/>
        <v>99</v>
      </c>
      <c r="W956" t="str">
        <f t="shared" ca="1" si="43"/>
        <v>North</v>
      </c>
      <c r="X956" s="6">
        <f t="shared" si="44"/>
        <v>157.94334153651241</v>
      </c>
    </row>
    <row r="957" spans="1:24" x14ac:dyDescent="0.3">
      <c r="A957" t="s">
        <v>1790</v>
      </c>
      <c r="B957" t="str">
        <f ca="1">PROPER(TRIM(Table1[[#This Row],[Campaign Name]]))</f>
        <v>Summer Sale</v>
      </c>
      <c r="C957" t="str">
        <f ca="1">PROPER(TRIM(Table1[[#This Row],[Campaign Type]]))</f>
        <v>Retargeting</v>
      </c>
      <c r="D957" t="str">
        <f ca="1">PROPER(TRIM(Table1[[#This Row],[Marketing Channel]]))</f>
        <v>Instagram</v>
      </c>
      <c r="E957" t="s">
        <v>1470</v>
      </c>
      <c r="F957" t="s">
        <v>412</v>
      </c>
      <c r="G957" t="s">
        <v>11141</v>
      </c>
      <c r="H957" t="s">
        <v>23</v>
      </c>
      <c r="I957" t="s">
        <v>24</v>
      </c>
      <c r="J957" t="s">
        <v>32</v>
      </c>
      <c r="K957">
        <v>5038</v>
      </c>
      <c r="L957">
        <v>557</v>
      </c>
      <c r="M957">
        <v>11.06</v>
      </c>
      <c r="N957">
        <v>133</v>
      </c>
      <c r="O957">
        <v>23.88</v>
      </c>
      <c r="P957">
        <v>12832.33</v>
      </c>
      <c r="Q957">
        <v>40840.089999999997</v>
      </c>
      <c r="R957" s="6">
        <v>218.2593496270747</v>
      </c>
      <c r="S957">
        <v>60</v>
      </c>
      <c r="T957" t="str">
        <f ca="1">PROPER(TRIM(Table1[[#This Row],[Campaign Status]]))</f>
        <v>Active</v>
      </c>
      <c r="V957" s="1">
        <f t="shared" si="42"/>
        <v>133</v>
      </c>
      <c r="W957" t="str">
        <f t="shared" ca="1" si="43"/>
        <v>west</v>
      </c>
      <c r="X957" s="6">
        <f t="shared" si="44"/>
        <v>1503.5545234668289</v>
      </c>
    </row>
    <row r="958" spans="1:24" x14ac:dyDescent="0.3">
      <c r="A958" t="s">
        <v>1791</v>
      </c>
      <c r="B958" t="str">
        <f ca="1">PROPER(TRIM(Table1[[#This Row],[Campaign Name]]))</f>
        <v>Summer Sale</v>
      </c>
      <c r="C958" t="str">
        <f ca="1">PROPER(TRIM(Table1[[#This Row],[Campaign Type]]))</f>
        <v>Awareness</v>
      </c>
      <c r="D958" t="str">
        <f ca="1">PROPER(TRIM(Table1[[#This Row],[Marketing Channel]]))</f>
        <v>Email</v>
      </c>
      <c r="E958" t="s">
        <v>1792</v>
      </c>
      <c r="F958" t="s">
        <v>71</v>
      </c>
      <c r="G958" t="s">
        <v>11141</v>
      </c>
      <c r="H958" t="s">
        <v>54</v>
      </c>
      <c r="I958" t="s">
        <v>24</v>
      </c>
      <c r="J958" t="s">
        <v>63</v>
      </c>
      <c r="K958">
        <v>140678</v>
      </c>
      <c r="L958">
        <v>10433</v>
      </c>
      <c r="M958">
        <v>7.42</v>
      </c>
      <c r="N958">
        <v>3397</v>
      </c>
      <c r="O958">
        <v>32.56</v>
      </c>
      <c r="P958">
        <v>7382.8</v>
      </c>
      <c r="Q958">
        <v>4108.66</v>
      </c>
      <c r="R958" s="6">
        <v>-44.348214769464164</v>
      </c>
      <c r="S958">
        <v>2076</v>
      </c>
      <c r="T958" t="str">
        <f ca="1">PROPER(TRIM(Table1[[#This Row],[Campaign Status]]))</f>
        <v>Active</v>
      </c>
      <c r="V958" s="1">
        <f t="shared" si="42"/>
        <v>3397</v>
      </c>
      <c r="W958" t="str">
        <f t="shared" ca="1" si="43"/>
        <v>west</v>
      </c>
      <c r="X958" s="6">
        <f t="shared" si="44"/>
        <v>218.2593496270747</v>
      </c>
    </row>
    <row r="959" spans="1:24" x14ac:dyDescent="0.3">
      <c r="A959" t="s">
        <v>1793</v>
      </c>
      <c r="B959" t="str">
        <f ca="1">PROPER(TRIM(Table1[[#This Row],[Campaign Name]]))</f>
        <v>Summer Sale</v>
      </c>
      <c r="C959" t="str">
        <f ca="1">PROPER(TRIM(Table1[[#This Row],[Campaign Type]]))</f>
        <v>Lead Gen</v>
      </c>
      <c r="D959" t="str">
        <f ca="1">PROPER(TRIM(Table1[[#This Row],[Marketing Channel]]))</f>
        <v>Google Ads</v>
      </c>
      <c r="E959" t="s">
        <v>1494</v>
      </c>
      <c r="F959" t="s">
        <v>394</v>
      </c>
      <c r="G959" t="s">
        <v>11141</v>
      </c>
      <c r="H959" t="s">
        <v>54</v>
      </c>
      <c r="I959" t="s">
        <v>68</v>
      </c>
      <c r="J959" t="s">
        <v>63</v>
      </c>
      <c r="K959">
        <v>126687</v>
      </c>
      <c r="L959">
        <v>16243</v>
      </c>
      <c r="M959">
        <v>12.82</v>
      </c>
      <c r="N959">
        <v>4334</v>
      </c>
      <c r="O959">
        <v>26.68</v>
      </c>
      <c r="P959">
        <v>250</v>
      </c>
      <c r="Q959">
        <v>14738.21</v>
      </c>
      <c r="R959" s="6">
        <v>5795.2839999999997</v>
      </c>
      <c r="S959">
        <v>767</v>
      </c>
      <c r="T959" t="str">
        <f ca="1">PROPER(TRIM(Table1[[#This Row],[Campaign Status]]))</f>
        <v>Paused</v>
      </c>
      <c r="V959" s="1">
        <f t="shared" si="42"/>
        <v>4334</v>
      </c>
      <c r="W959" t="str">
        <f t="shared" ca="1" si="43"/>
        <v>west</v>
      </c>
      <c r="X959" s="6">
        <f t="shared" si="44"/>
        <v>-44.348214769464164</v>
      </c>
    </row>
    <row r="960" spans="1:24" x14ac:dyDescent="0.3">
      <c r="A960" t="s">
        <v>1794</v>
      </c>
      <c r="B960" t="str">
        <f ca="1">PROPER(TRIM(Table1[[#This Row],[Campaign Name]]))</f>
        <v>New Launch</v>
      </c>
      <c r="C960" t="str">
        <f ca="1">PROPER(TRIM(Table1[[#This Row],[Campaign Type]]))</f>
        <v>Sales</v>
      </c>
      <c r="D960" t="str">
        <f ca="1">PROPER(TRIM(Table1[[#This Row],[Marketing Channel]]))</f>
        <v>Youtube</v>
      </c>
      <c r="E960" t="s">
        <v>929</v>
      </c>
      <c r="F960" t="s">
        <v>53</v>
      </c>
      <c r="G960" t="s">
        <v>46</v>
      </c>
      <c r="H960" t="s">
        <v>30</v>
      </c>
      <c r="I960" t="s">
        <v>31</v>
      </c>
      <c r="J960" t="s">
        <v>25</v>
      </c>
      <c r="K960">
        <v>146750</v>
      </c>
      <c r="L960">
        <v>6541</v>
      </c>
      <c r="M960">
        <v>4.46</v>
      </c>
      <c r="N960">
        <v>1118</v>
      </c>
      <c r="O960">
        <v>17.09</v>
      </c>
      <c r="P960">
        <v>250</v>
      </c>
      <c r="Q960">
        <v>38346.870000000003</v>
      </c>
      <c r="R960" s="6">
        <v>15238.748000000001</v>
      </c>
      <c r="S960">
        <v>671</v>
      </c>
      <c r="T960" t="str">
        <f ca="1">PROPER(TRIM(Table1[[#This Row],[Campaign Status]]))</f>
        <v>Active</v>
      </c>
      <c r="V960" s="1">
        <f t="shared" si="42"/>
        <v>1118</v>
      </c>
      <c r="W960" t="str">
        <f t="shared" ca="1" si="43"/>
        <v>South</v>
      </c>
      <c r="X960" s="6">
        <f t="shared" si="44"/>
        <v>5795.2839999999997</v>
      </c>
    </row>
    <row r="961" spans="1:24" x14ac:dyDescent="0.3">
      <c r="A961" t="s">
        <v>1795</v>
      </c>
      <c r="B961" t="str">
        <f ca="1">PROPER(TRIM(Table1[[#This Row],[Campaign Name]]))</f>
        <v>New Launch</v>
      </c>
      <c r="C961" t="str">
        <f ca="1">PROPER(TRIM(Table1[[#This Row],[Campaign Type]]))</f>
        <v>Awareness</v>
      </c>
      <c r="D961" t="str">
        <f ca="1">PROPER(TRIM(Table1[[#This Row],[Marketing Channel]]))</f>
        <v>Meta Ads</v>
      </c>
      <c r="E961" t="s">
        <v>749</v>
      </c>
      <c r="F961" t="s">
        <v>339</v>
      </c>
      <c r="G961" t="s">
        <v>11141</v>
      </c>
      <c r="H961" t="s">
        <v>36</v>
      </c>
      <c r="I961" t="s">
        <v>24</v>
      </c>
      <c r="J961" t="s">
        <v>25</v>
      </c>
      <c r="K961">
        <v>84885</v>
      </c>
      <c r="L961">
        <v>3544</v>
      </c>
      <c r="M961">
        <v>4.18</v>
      </c>
      <c r="N961">
        <v>629</v>
      </c>
      <c r="O961">
        <v>17.75</v>
      </c>
      <c r="P961">
        <v>250</v>
      </c>
      <c r="Q961">
        <v>22131.47</v>
      </c>
      <c r="R961" s="6">
        <v>8752.5879999999997</v>
      </c>
      <c r="S961">
        <v>147</v>
      </c>
      <c r="T961" t="str">
        <f ca="1">PROPER(TRIM(Table1[[#This Row],[Campaign Status]]))</f>
        <v>Active</v>
      </c>
      <c r="V961" s="1">
        <f t="shared" si="42"/>
        <v>629</v>
      </c>
      <c r="W961" t="str">
        <f t="shared" ca="1" si="43"/>
        <v>west</v>
      </c>
      <c r="X961" s="6">
        <f t="shared" si="44"/>
        <v>15238.748000000001</v>
      </c>
    </row>
    <row r="962" spans="1:24" hidden="1" x14ac:dyDescent="0.3">
      <c r="A962" t="s">
        <v>1796</v>
      </c>
      <c r="B962" t="str">
        <f ca="1">PROPER(TRIM(Table1[[#This Row],[Campaign Name]]))</f>
        <v>Festive Offer</v>
      </c>
      <c r="C962" t="str">
        <f ca="1">PROPER(TRIM(Table1[[#This Row],[Campaign Type]]))</f>
        <v>Lead Gen</v>
      </c>
      <c r="D962" t="str">
        <f ca="1">PROPER(TRIM(Table1[[#This Row],[Marketing Channel]]))</f>
        <v>Youtube</v>
      </c>
      <c r="E962" t="s">
        <v>1388</v>
      </c>
      <c r="F962" t="s">
        <v>71</v>
      </c>
      <c r="G962" t="s">
        <v>29</v>
      </c>
      <c r="H962" t="s">
        <v>67</v>
      </c>
      <c r="I962" t="s">
        <v>62</v>
      </c>
      <c r="J962" t="s">
        <v>25</v>
      </c>
      <c r="K962">
        <v>175293</v>
      </c>
      <c r="L962">
        <v>653</v>
      </c>
      <c r="M962">
        <v>0.37</v>
      </c>
      <c r="N962">
        <v>84</v>
      </c>
      <c r="O962">
        <v>12.86</v>
      </c>
      <c r="P962">
        <v>250</v>
      </c>
      <c r="R962" s="6" t="e">
        <v>#VALUE!</v>
      </c>
      <c r="S962">
        <v>41</v>
      </c>
      <c r="T962" t="str">
        <f ca="1">PROPER(TRIM(Table1[[#This Row],[Campaign Status]]))</f>
        <v>Active</v>
      </c>
      <c r="V962" s="1">
        <f t="shared" ref="V962:V1025" si="45">IF(N962="",ROUND(L962*O962/100,0),N962)</f>
        <v>84</v>
      </c>
      <c r="W962" t="str">
        <f t="shared" ca="1" si="43"/>
        <v>North</v>
      </c>
      <c r="X962" s="6">
        <f t="shared" si="44"/>
        <v>8752.5879999999997</v>
      </c>
    </row>
    <row r="963" spans="1:24" x14ac:dyDescent="0.3">
      <c r="A963" t="s">
        <v>1797</v>
      </c>
      <c r="B963" t="str">
        <f ca="1">PROPER(TRIM(Table1[[#This Row],[Campaign Name]]))</f>
        <v>Flash Sale</v>
      </c>
      <c r="C963" t="str">
        <f ca="1">PROPER(TRIM(Table1[[#This Row],[Campaign Type]]))</f>
        <v>Awareness</v>
      </c>
      <c r="D963" t="str">
        <f ca="1">PROPER(TRIM(Table1[[#This Row],[Marketing Channel]]))</f>
        <v>Meta Ads</v>
      </c>
      <c r="E963" t="s">
        <v>1408</v>
      </c>
      <c r="F963" t="s">
        <v>200</v>
      </c>
      <c r="G963" t="s">
        <v>46</v>
      </c>
      <c r="H963" t="s">
        <v>42</v>
      </c>
      <c r="I963" t="s">
        <v>31</v>
      </c>
      <c r="J963" t="s">
        <v>63</v>
      </c>
      <c r="K963">
        <v>94052</v>
      </c>
      <c r="L963">
        <v>10425</v>
      </c>
      <c r="M963">
        <v>11.08</v>
      </c>
      <c r="N963">
        <v>815</v>
      </c>
      <c r="O963">
        <v>7.82</v>
      </c>
      <c r="P963">
        <v>250</v>
      </c>
      <c r="Q963">
        <v>34796.54</v>
      </c>
      <c r="R963" s="6">
        <v>13818.616</v>
      </c>
      <c r="S963">
        <v>231</v>
      </c>
      <c r="T963" t="str">
        <f ca="1">PROPER(TRIM(Table1[[#This Row],[Campaign Status]]))</f>
        <v>Active</v>
      </c>
      <c r="V963" s="1">
        <f t="shared" si="45"/>
        <v>815</v>
      </c>
      <c r="W963" t="str">
        <f t="shared" ref="W963:W1026" ca="1" si="46">IF(OR(D963="Delhi",D963="lucknow",D963="jaipur"),"North",IF(OR(D963="Bengaluru",D963="chennai"),"South",IF(D963="Kolkata","East",IF(OR(D963="Mumbai",D963="Pune",D963="Ahmedabad"),"west","unknown"))))</f>
        <v>South</v>
      </c>
      <c r="X963" s="6" t="e">
        <f t="shared" si="44"/>
        <v>#VALUE!</v>
      </c>
    </row>
    <row r="964" spans="1:24" x14ac:dyDescent="0.3">
      <c r="A964" t="s">
        <v>1798</v>
      </c>
      <c r="B964" t="str">
        <f ca="1">PROPER(TRIM(Table1[[#This Row],[Campaign Name]]))</f>
        <v>Summer Sale</v>
      </c>
      <c r="C964" t="str">
        <f ca="1">PROPER(TRIM(Table1[[#This Row],[Campaign Type]]))</f>
        <v>Retargeting</v>
      </c>
      <c r="D964" t="str">
        <f ca="1">PROPER(TRIM(Table1[[#This Row],[Marketing Channel]]))</f>
        <v>Email</v>
      </c>
      <c r="E964" t="s">
        <v>210</v>
      </c>
      <c r="F964" t="s">
        <v>57</v>
      </c>
      <c r="G964" t="s">
        <v>29</v>
      </c>
      <c r="H964" t="s">
        <v>99</v>
      </c>
      <c r="I964" t="s">
        <v>31</v>
      </c>
      <c r="J964" t="s">
        <v>63</v>
      </c>
      <c r="K964">
        <v>120039</v>
      </c>
      <c r="L964">
        <v>1149</v>
      </c>
      <c r="M964">
        <v>0.96</v>
      </c>
      <c r="N964">
        <v>326</v>
      </c>
      <c r="O964">
        <v>28.37</v>
      </c>
      <c r="P964">
        <v>250</v>
      </c>
      <c r="Q964">
        <v>2582.42</v>
      </c>
      <c r="R964" s="6">
        <v>932.96799999999996</v>
      </c>
      <c r="S964">
        <v>170</v>
      </c>
      <c r="T964" t="str">
        <f ca="1">PROPER(TRIM(Table1[[#This Row],[Campaign Status]]))</f>
        <v>Completed</v>
      </c>
      <c r="V964" s="1">
        <f t="shared" si="45"/>
        <v>326</v>
      </c>
      <c r="W964" t="str">
        <f t="shared" ca="1" si="46"/>
        <v>North</v>
      </c>
      <c r="X964" s="6">
        <f t="shared" ref="X964:X1027" si="47">R963*1</f>
        <v>13818.616</v>
      </c>
    </row>
    <row r="965" spans="1:24" x14ac:dyDescent="0.3">
      <c r="A965" t="s">
        <v>1799</v>
      </c>
      <c r="B965" t="str">
        <f ca="1">PROPER(TRIM(Table1[[#This Row],[Campaign Name]]))</f>
        <v>Summer Sale</v>
      </c>
      <c r="C965" t="str">
        <f ca="1">PROPER(TRIM(Table1[[#This Row],[Campaign Type]]))</f>
        <v>Sales</v>
      </c>
      <c r="D965" t="str">
        <f ca="1">PROPER(TRIM(Table1[[#This Row],[Marketing Channel]]))</f>
        <v>Linkedin</v>
      </c>
      <c r="E965" t="s">
        <v>1341</v>
      </c>
      <c r="F965" t="s">
        <v>312</v>
      </c>
      <c r="G965" t="s">
        <v>29</v>
      </c>
      <c r="H965" t="s">
        <v>67</v>
      </c>
      <c r="I965" t="s">
        <v>24</v>
      </c>
      <c r="J965" t="s">
        <v>25</v>
      </c>
      <c r="K965">
        <v>36233</v>
      </c>
      <c r="L965">
        <v>4077</v>
      </c>
      <c r="M965">
        <v>11.25</v>
      </c>
      <c r="N965">
        <v>905</v>
      </c>
      <c r="O965">
        <v>22.2</v>
      </c>
      <c r="P965">
        <v>250</v>
      </c>
      <c r="Q965">
        <v>22256.76</v>
      </c>
      <c r="R965" s="6">
        <v>8802.7039999999997</v>
      </c>
      <c r="S965">
        <v>108</v>
      </c>
      <c r="T965" t="str">
        <f ca="1">PROPER(TRIM(Table1[[#This Row],[Campaign Status]]))</f>
        <v>Active</v>
      </c>
      <c r="V965" s="1">
        <f t="shared" si="45"/>
        <v>905</v>
      </c>
      <c r="W965" t="str">
        <f t="shared" ca="1" si="46"/>
        <v>North</v>
      </c>
      <c r="X965" s="6">
        <f t="shared" si="47"/>
        <v>932.96799999999996</v>
      </c>
    </row>
    <row r="966" spans="1:24" x14ac:dyDescent="0.3">
      <c r="A966" t="s">
        <v>1800</v>
      </c>
      <c r="B966" t="str">
        <f ca="1">PROPER(TRIM(Table1[[#This Row],[Campaign Name]]))</f>
        <v>Flash Sale</v>
      </c>
      <c r="C966" t="str">
        <f ca="1">PROPER(TRIM(Table1[[#This Row],[Campaign Type]]))</f>
        <v>Awareness</v>
      </c>
      <c r="D966" t="str">
        <f ca="1">PROPER(TRIM(Table1[[#This Row],[Marketing Channel]]))</f>
        <v>Linkedin</v>
      </c>
      <c r="E966" t="s">
        <v>1487</v>
      </c>
      <c r="F966" t="s">
        <v>1801</v>
      </c>
      <c r="G966" t="s">
        <v>41</v>
      </c>
      <c r="H966" t="s">
        <v>11140</v>
      </c>
      <c r="I966" t="s">
        <v>24</v>
      </c>
      <c r="J966" t="s">
        <v>63</v>
      </c>
      <c r="K966">
        <v>126353</v>
      </c>
      <c r="L966">
        <v>968</v>
      </c>
      <c r="M966">
        <v>0.77</v>
      </c>
      <c r="N966">
        <v>169</v>
      </c>
      <c r="O966">
        <v>17.46</v>
      </c>
      <c r="P966">
        <v>3830.4648972188602</v>
      </c>
      <c r="Q966">
        <v>27949.88</v>
      </c>
      <c r="R966" s="6">
        <v>629.67330989753327</v>
      </c>
      <c r="S966">
        <v>63</v>
      </c>
      <c r="T966" t="str">
        <f ca="1">PROPER(TRIM(Table1[[#This Row],[Campaign Status]]))</f>
        <v>Active</v>
      </c>
      <c r="V966" s="1">
        <f t="shared" si="45"/>
        <v>169</v>
      </c>
      <c r="W966" t="str">
        <f t="shared" ca="1" si="46"/>
        <v>East</v>
      </c>
      <c r="X966" s="6">
        <f t="shared" si="47"/>
        <v>8802.7039999999997</v>
      </c>
    </row>
    <row r="967" spans="1:24" x14ac:dyDescent="0.3">
      <c r="A967" t="s">
        <v>1802</v>
      </c>
      <c r="B967" t="str">
        <f ca="1">PROPER(TRIM(Table1[[#This Row],[Campaign Name]]))</f>
        <v>Flash Sale</v>
      </c>
      <c r="C967" t="str">
        <f ca="1">PROPER(TRIM(Table1[[#This Row],[Campaign Type]]))</f>
        <v>Retargeting</v>
      </c>
      <c r="D967" t="str">
        <f ca="1">PROPER(TRIM(Table1[[#This Row],[Marketing Channel]]))</f>
        <v>Meta Ads</v>
      </c>
      <c r="E967" t="s">
        <v>311</v>
      </c>
      <c r="F967" t="s">
        <v>235</v>
      </c>
      <c r="G967" t="s">
        <v>11141</v>
      </c>
      <c r="H967" t="s">
        <v>54</v>
      </c>
      <c r="I967" t="s">
        <v>24</v>
      </c>
      <c r="J967" t="s">
        <v>32</v>
      </c>
      <c r="K967">
        <v>94880</v>
      </c>
      <c r="L967">
        <v>8283</v>
      </c>
      <c r="M967">
        <v>8.73</v>
      </c>
      <c r="N967">
        <v>2704</v>
      </c>
      <c r="O967">
        <v>32.65</v>
      </c>
      <c r="P967">
        <v>3817.8497265160554</v>
      </c>
      <c r="Q967">
        <v>12895.85</v>
      </c>
      <c r="R967" s="6">
        <v>237.77783107686622</v>
      </c>
      <c r="S967">
        <v>2597</v>
      </c>
      <c r="T967" t="str">
        <f ca="1">PROPER(TRIM(Table1[[#This Row],[Campaign Status]]))</f>
        <v>Active</v>
      </c>
      <c r="V967" s="1">
        <f t="shared" si="45"/>
        <v>2704</v>
      </c>
      <c r="W967" t="str">
        <f t="shared" ca="1" si="46"/>
        <v>west</v>
      </c>
      <c r="X967" s="6">
        <f t="shared" si="47"/>
        <v>629.67330989753327</v>
      </c>
    </row>
    <row r="968" spans="1:24" x14ac:dyDescent="0.3">
      <c r="A968" t="s">
        <v>1803</v>
      </c>
      <c r="B968" t="str">
        <f ca="1">PROPER(TRIM(Table1[[#This Row],[Campaign Name]]))</f>
        <v>Flash Sale</v>
      </c>
      <c r="C968" t="str">
        <f ca="1">PROPER(TRIM(Table1[[#This Row],[Campaign Type]]))</f>
        <v>Lead Gen</v>
      </c>
      <c r="D968" t="str">
        <f ca="1">PROPER(TRIM(Table1[[#This Row],[Marketing Channel]]))</f>
        <v>Instagram</v>
      </c>
      <c r="E968" t="s">
        <v>1804</v>
      </c>
      <c r="F968" t="s">
        <v>211</v>
      </c>
      <c r="G968" t="s">
        <v>11141</v>
      </c>
      <c r="H968" t="s">
        <v>23</v>
      </c>
      <c r="I968" t="s">
        <v>31</v>
      </c>
      <c r="J968" t="s">
        <v>63</v>
      </c>
      <c r="K968">
        <v>15114</v>
      </c>
      <c r="L968">
        <v>1877</v>
      </c>
      <c r="M968">
        <v>12.42</v>
      </c>
      <c r="N968">
        <v>531</v>
      </c>
      <c r="O968">
        <v>28.29</v>
      </c>
      <c r="P968">
        <v>8007.34</v>
      </c>
      <c r="Q968">
        <v>48240.24</v>
      </c>
      <c r="R968" s="6">
        <v>502.45025189388724</v>
      </c>
      <c r="S968">
        <v>271</v>
      </c>
      <c r="T968" t="str">
        <f ca="1">PROPER(TRIM(Table1[[#This Row],[Campaign Status]]))</f>
        <v>Active</v>
      </c>
      <c r="V968" s="1">
        <f t="shared" si="45"/>
        <v>531</v>
      </c>
      <c r="W968" t="str">
        <f t="shared" ca="1" si="46"/>
        <v>west</v>
      </c>
      <c r="X968" s="6">
        <f t="shared" si="47"/>
        <v>237.77783107686622</v>
      </c>
    </row>
    <row r="969" spans="1:24" x14ac:dyDescent="0.3">
      <c r="A969" t="s">
        <v>1805</v>
      </c>
      <c r="B969" t="str">
        <f ca="1">PROPER(TRIM(Table1[[#This Row],[Campaign Name]]))</f>
        <v>Flash Sale</v>
      </c>
      <c r="C969" t="str">
        <f ca="1">PROPER(TRIM(Table1[[#This Row],[Campaign Type]]))</f>
        <v>Retargeting</v>
      </c>
      <c r="D969" t="str">
        <f ca="1">PROPER(TRIM(Table1[[#This Row],[Marketing Channel]]))</f>
        <v>Email</v>
      </c>
      <c r="E969" t="s">
        <v>1806</v>
      </c>
      <c r="F969" t="s">
        <v>1042</v>
      </c>
      <c r="G969" t="s">
        <v>41</v>
      </c>
      <c r="H969" t="s">
        <v>11140</v>
      </c>
      <c r="I969" t="s">
        <v>68</v>
      </c>
      <c r="J969" t="s">
        <v>25</v>
      </c>
      <c r="K969">
        <v>73980</v>
      </c>
      <c r="L969">
        <v>8996</v>
      </c>
      <c r="M969">
        <v>12.16</v>
      </c>
      <c r="N969">
        <v>2935</v>
      </c>
      <c r="O969">
        <v>32.630000000000003</v>
      </c>
      <c r="P969">
        <v>4021.4266195524165</v>
      </c>
      <c r="Q969">
        <v>45033.42</v>
      </c>
      <c r="R969" s="6">
        <v>1019.8369200881305</v>
      </c>
      <c r="S969">
        <v>946</v>
      </c>
      <c r="T969" t="str">
        <f ca="1">PROPER(TRIM(Table1[[#This Row],[Campaign Status]]))</f>
        <v>Paused</v>
      </c>
      <c r="V969" s="1">
        <f t="shared" si="45"/>
        <v>2935</v>
      </c>
      <c r="W969" t="str">
        <f t="shared" ca="1" si="46"/>
        <v>East</v>
      </c>
      <c r="X969" s="6">
        <f t="shared" si="47"/>
        <v>502.45025189388724</v>
      </c>
    </row>
    <row r="970" spans="1:24" x14ac:dyDescent="0.3">
      <c r="A970" t="s">
        <v>1807</v>
      </c>
      <c r="B970" t="str">
        <f ca="1">PROPER(TRIM(Table1[[#This Row],[Campaign Name]]))</f>
        <v>New Launch</v>
      </c>
      <c r="C970" t="str">
        <f ca="1">PROPER(TRIM(Table1[[#This Row],[Campaign Type]]))</f>
        <v>Retargeting</v>
      </c>
      <c r="D970" t="str">
        <f ca="1">PROPER(TRIM(Table1[[#This Row],[Marketing Channel]]))</f>
        <v>Meta Ads</v>
      </c>
      <c r="E970" t="s">
        <v>1808</v>
      </c>
      <c r="F970" t="s">
        <v>1427</v>
      </c>
      <c r="G970" t="s">
        <v>46</v>
      </c>
      <c r="H970" t="s">
        <v>30</v>
      </c>
      <c r="I970" t="s">
        <v>68</v>
      </c>
      <c r="J970" t="s">
        <v>32</v>
      </c>
      <c r="K970">
        <v>142788</v>
      </c>
      <c r="L970">
        <v>18050</v>
      </c>
      <c r="M970">
        <v>12.64</v>
      </c>
      <c r="N970">
        <v>975</v>
      </c>
      <c r="O970">
        <v>5.4</v>
      </c>
      <c r="P970">
        <v>9143.09</v>
      </c>
      <c r="Q970">
        <v>10696.49</v>
      </c>
      <c r="R970" s="6">
        <v>16.989879788999122</v>
      </c>
      <c r="S970">
        <v>270</v>
      </c>
      <c r="T970" t="str">
        <f ca="1">PROPER(TRIM(Table1[[#This Row],[Campaign Status]]))</f>
        <v>Active</v>
      </c>
      <c r="V970" s="1">
        <f t="shared" si="45"/>
        <v>975</v>
      </c>
      <c r="W970" t="str">
        <f t="shared" ca="1" si="46"/>
        <v>South</v>
      </c>
      <c r="X970" s="6">
        <f t="shared" si="47"/>
        <v>1019.8369200881305</v>
      </c>
    </row>
    <row r="971" spans="1:24" x14ac:dyDescent="0.3">
      <c r="A971" t="s">
        <v>1809</v>
      </c>
      <c r="B971" t="str">
        <f ca="1">PROPER(TRIM(Table1[[#This Row],[Campaign Name]]))</f>
        <v>Summer Sale</v>
      </c>
      <c r="C971" t="str">
        <f ca="1">PROPER(TRIM(Table1[[#This Row],[Campaign Type]]))</f>
        <v>Sales</v>
      </c>
      <c r="D971" t="str">
        <f ca="1">PROPER(TRIM(Table1[[#This Row],[Marketing Channel]]))</f>
        <v>Email</v>
      </c>
      <c r="E971" t="s">
        <v>801</v>
      </c>
      <c r="F971" t="s">
        <v>1093</v>
      </c>
      <c r="G971" t="s">
        <v>46</v>
      </c>
      <c r="H971" t="s">
        <v>42</v>
      </c>
      <c r="I971" t="s">
        <v>62</v>
      </c>
      <c r="J971" t="s">
        <v>63</v>
      </c>
      <c r="K971">
        <v>10121</v>
      </c>
      <c r="L971">
        <v>84</v>
      </c>
      <c r="M971">
        <v>0.83</v>
      </c>
      <c r="N971">
        <v>8</v>
      </c>
      <c r="O971">
        <v>9.52</v>
      </c>
      <c r="P971">
        <v>2026.67</v>
      </c>
      <c r="Q971">
        <v>31732.55</v>
      </c>
      <c r="R971" s="6">
        <v>1465.7482471245933</v>
      </c>
      <c r="S971">
        <v>7</v>
      </c>
      <c r="T971" t="str">
        <f ca="1">PROPER(TRIM(Table1[[#This Row],[Campaign Status]]))</f>
        <v>Active</v>
      </c>
      <c r="V971" s="1">
        <f t="shared" si="45"/>
        <v>8</v>
      </c>
      <c r="W971" t="str">
        <f t="shared" ca="1" si="46"/>
        <v>South</v>
      </c>
      <c r="X971" s="6">
        <f t="shared" si="47"/>
        <v>16.989879788999122</v>
      </c>
    </row>
    <row r="972" spans="1:24" x14ac:dyDescent="0.3">
      <c r="A972" t="s">
        <v>1810</v>
      </c>
      <c r="B972" t="str">
        <f ca="1">PROPER(TRIM(Table1[[#This Row],[Campaign Name]]))</f>
        <v>Summer Sale</v>
      </c>
      <c r="C972" t="str">
        <f ca="1">PROPER(TRIM(Table1[[#This Row],[Campaign Type]]))</f>
        <v>Retargeting</v>
      </c>
      <c r="D972" t="str">
        <f ca="1">PROPER(TRIM(Table1[[#This Row],[Marketing Channel]]))</f>
        <v>Youtube</v>
      </c>
      <c r="E972" t="s">
        <v>1245</v>
      </c>
      <c r="F972" t="s">
        <v>629</v>
      </c>
      <c r="G972" t="s">
        <v>41</v>
      </c>
      <c r="H972" t="s">
        <v>11140</v>
      </c>
      <c r="I972" t="s">
        <v>24</v>
      </c>
      <c r="J972" t="s">
        <v>32</v>
      </c>
      <c r="K972">
        <v>95030</v>
      </c>
      <c r="L972">
        <v>5999</v>
      </c>
      <c r="M972">
        <v>6.31</v>
      </c>
      <c r="N972">
        <v>1335</v>
      </c>
      <c r="O972">
        <v>22.25</v>
      </c>
      <c r="P972">
        <v>8053.28</v>
      </c>
      <c r="Q972">
        <v>31425.66</v>
      </c>
      <c r="R972" s="6">
        <v>290.22187233028035</v>
      </c>
      <c r="S972">
        <v>971</v>
      </c>
      <c r="T972" t="str">
        <f ca="1">PROPER(TRIM(Table1[[#This Row],[Campaign Status]]))</f>
        <v>Completed</v>
      </c>
      <c r="V972" s="1">
        <f t="shared" si="45"/>
        <v>1335</v>
      </c>
      <c r="W972" t="str">
        <f t="shared" ca="1" si="46"/>
        <v>East</v>
      </c>
      <c r="X972" s="6">
        <f t="shared" si="47"/>
        <v>1465.7482471245933</v>
      </c>
    </row>
    <row r="973" spans="1:24" x14ac:dyDescent="0.3">
      <c r="A973" t="s">
        <v>1811</v>
      </c>
      <c r="B973" t="str">
        <f ca="1">PROPER(TRIM(Table1[[#This Row],[Campaign Name]]))</f>
        <v>Summer Sale</v>
      </c>
      <c r="C973" t="str">
        <f ca="1">PROPER(TRIM(Table1[[#This Row],[Campaign Type]]))</f>
        <v>Retargeting</v>
      </c>
      <c r="D973" t="str">
        <f ca="1">PROPER(TRIM(Table1[[#This Row],[Marketing Channel]]))</f>
        <v>Meta Ads</v>
      </c>
      <c r="E973" t="s">
        <v>338</v>
      </c>
      <c r="F973" t="s">
        <v>391</v>
      </c>
      <c r="G973" t="s">
        <v>29</v>
      </c>
      <c r="H973" t="s">
        <v>67</v>
      </c>
      <c r="I973" t="s">
        <v>31</v>
      </c>
      <c r="J973" t="s">
        <v>32</v>
      </c>
      <c r="K973">
        <v>18133</v>
      </c>
      <c r="L973">
        <v>154</v>
      </c>
      <c r="M973">
        <v>0.85</v>
      </c>
      <c r="N973">
        <v>50</v>
      </c>
      <c r="O973">
        <v>32.47</v>
      </c>
      <c r="P973">
        <v>250</v>
      </c>
      <c r="Q973">
        <v>48175.78</v>
      </c>
      <c r="R973" s="6">
        <v>19170.311999999998</v>
      </c>
      <c r="S973">
        <v>44</v>
      </c>
      <c r="T973" t="str">
        <f ca="1">PROPER(TRIM(Table1[[#This Row],[Campaign Status]]))</f>
        <v>Paused</v>
      </c>
      <c r="V973" s="1">
        <f t="shared" si="45"/>
        <v>50</v>
      </c>
      <c r="W973" t="str">
        <f t="shared" ca="1" si="46"/>
        <v>North</v>
      </c>
      <c r="X973" s="6">
        <f t="shared" si="47"/>
        <v>290.22187233028035</v>
      </c>
    </row>
    <row r="974" spans="1:24" x14ac:dyDescent="0.3">
      <c r="A974" t="s">
        <v>1812</v>
      </c>
      <c r="B974" t="str">
        <f ca="1">PROPER(TRIM(Table1[[#This Row],[Campaign Name]]))</f>
        <v>Summer Sale</v>
      </c>
      <c r="C974" t="str">
        <f ca="1">PROPER(TRIM(Table1[[#This Row],[Campaign Type]]))</f>
        <v>Retargeting</v>
      </c>
      <c r="D974" t="str">
        <f ca="1">PROPER(TRIM(Table1[[#This Row],[Marketing Channel]]))</f>
        <v>Meta Ads</v>
      </c>
      <c r="E974" t="s">
        <v>373</v>
      </c>
      <c r="F974" t="s">
        <v>598</v>
      </c>
      <c r="G974" t="s">
        <v>46</v>
      </c>
      <c r="H974" t="s">
        <v>42</v>
      </c>
      <c r="I974" t="s">
        <v>62</v>
      </c>
      <c r="J974" t="s">
        <v>32</v>
      </c>
      <c r="K974">
        <v>77129</v>
      </c>
      <c r="L974">
        <v>529</v>
      </c>
      <c r="M974">
        <v>0.69</v>
      </c>
      <c r="N974">
        <v>59</v>
      </c>
      <c r="O974">
        <v>11.15</v>
      </c>
      <c r="P974">
        <v>250</v>
      </c>
      <c r="Q974">
        <v>36479.449999999997</v>
      </c>
      <c r="R974" s="6">
        <v>14491.78</v>
      </c>
      <c r="S974">
        <v>55</v>
      </c>
      <c r="T974" t="str">
        <f ca="1">PROPER(TRIM(Table1[[#This Row],[Campaign Status]]))</f>
        <v>Active</v>
      </c>
      <c r="V974" s="1">
        <f t="shared" si="45"/>
        <v>59</v>
      </c>
      <c r="W974" t="str">
        <f t="shared" ca="1" si="46"/>
        <v>South</v>
      </c>
      <c r="X974" s="6">
        <f t="shared" si="47"/>
        <v>19170.311999999998</v>
      </c>
    </row>
    <row r="975" spans="1:24" x14ac:dyDescent="0.3">
      <c r="A975" t="s">
        <v>1813</v>
      </c>
      <c r="B975" t="str">
        <f ca="1">PROPER(TRIM(Table1[[#This Row],[Campaign Name]]))</f>
        <v>Flash Sale</v>
      </c>
      <c r="C975" t="str">
        <f ca="1">PROPER(TRIM(Table1[[#This Row],[Campaign Type]]))</f>
        <v>Awareness</v>
      </c>
      <c r="D975" t="str">
        <f ca="1">PROPER(TRIM(Table1[[#This Row],[Marketing Channel]]))</f>
        <v>Meta Ads</v>
      </c>
      <c r="E975" t="s">
        <v>1814</v>
      </c>
      <c r="F975" t="s">
        <v>859</v>
      </c>
      <c r="G975" t="s">
        <v>46</v>
      </c>
      <c r="H975" t="s">
        <v>30</v>
      </c>
      <c r="I975" t="s">
        <v>62</v>
      </c>
      <c r="J975" t="s">
        <v>63</v>
      </c>
      <c r="K975">
        <v>192138</v>
      </c>
      <c r="L975">
        <v>5665</v>
      </c>
      <c r="M975">
        <v>2.95</v>
      </c>
      <c r="N975">
        <v>1578</v>
      </c>
      <c r="O975">
        <v>27.86</v>
      </c>
      <c r="P975">
        <v>3817.8497265160554</v>
      </c>
      <c r="Q975">
        <v>46505.72</v>
      </c>
      <c r="R975" s="6">
        <v>1118.1128994419164</v>
      </c>
      <c r="S975">
        <v>1056</v>
      </c>
      <c r="T975" t="str">
        <f ca="1">PROPER(TRIM(Table1[[#This Row],[Campaign Status]]))</f>
        <v>Active</v>
      </c>
      <c r="V975" s="1">
        <f t="shared" si="45"/>
        <v>1578</v>
      </c>
      <c r="W975" t="str">
        <f t="shared" ca="1" si="46"/>
        <v>South</v>
      </c>
      <c r="X975" s="6">
        <f t="shared" si="47"/>
        <v>14491.78</v>
      </c>
    </row>
    <row r="976" spans="1:24" x14ac:dyDescent="0.3">
      <c r="A976" t="s">
        <v>1815</v>
      </c>
      <c r="B976" t="str">
        <f ca="1">PROPER(TRIM(Table1[[#This Row],[Campaign Name]]))</f>
        <v>Flash Sale</v>
      </c>
      <c r="C976" t="str">
        <f ca="1">PROPER(TRIM(Table1[[#This Row],[Campaign Type]]))</f>
        <v>Sales</v>
      </c>
      <c r="D976" t="str">
        <f ca="1">PROPER(TRIM(Table1[[#This Row],[Marketing Channel]]))</f>
        <v>Google Ads</v>
      </c>
      <c r="E976" t="s">
        <v>311</v>
      </c>
      <c r="F976" t="s">
        <v>468</v>
      </c>
      <c r="G976" t="s">
        <v>46</v>
      </c>
      <c r="H976" t="s">
        <v>42</v>
      </c>
      <c r="I976" t="s">
        <v>31</v>
      </c>
      <c r="J976" t="s">
        <v>63</v>
      </c>
      <c r="K976">
        <v>56400</v>
      </c>
      <c r="L976">
        <v>5461</v>
      </c>
      <c r="M976">
        <v>9.68</v>
      </c>
      <c r="N976">
        <v>1516</v>
      </c>
      <c r="O976">
        <v>27.76</v>
      </c>
      <c r="P976">
        <v>11079.71</v>
      </c>
      <c r="Q976">
        <v>30480.67</v>
      </c>
      <c r="R976" s="6">
        <v>175.10350000135384</v>
      </c>
      <c r="S976">
        <v>479</v>
      </c>
      <c r="T976" t="str">
        <f ca="1">PROPER(TRIM(Table1[[#This Row],[Campaign Status]]))</f>
        <v>Active</v>
      </c>
      <c r="V976" s="1">
        <f t="shared" si="45"/>
        <v>1516</v>
      </c>
      <c r="W976" t="str">
        <f t="shared" ca="1" si="46"/>
        <v>South</v>
      </c>
      <c r="X976" s="6">
        <f t="shared" si="47"/>
        <v>1118.1128994419164</v>
      </c>
    </row>
    <row r="977" spans="1:24" x14ac:dyDescent="0.3">
      <c r="A977" t="s">
        <v>1816</v>
      </c>
      <c r="B977" t="str">
        <f ca="1">PROPER(TRIM(Table1[[#This Row],[Campaign Name]]))</f>
        <v>Summer Sale</v>
      </c>
      <c r="C977" t="str">
        <f ca="1">PROPER(TRIM(Table1[[#This Row],[Campaign Type]]))</f>
        <v>Awareness</v>
      </c>
      <c r="D977" t="str">
        <f ca="1">PROPER(TRIM(Table1[[#This Row],[Marketing Channel]]))</f>
        <v>Email</v>
      </c>
      <c r="E977" t="s">
        <v>1792</v>
      </c>
      <c r="F977" t="s">
        <v>587</v>
      </c>
      <c r="G977" t="s">
        <v>46</v>
      </c>
      <c r="H977" t="s">
        <v>42</v>
      </c>
      <c r="I977" t="s">
        <v>31</v>
      </c>
      <c r="J977" t="s">
        <v>63</v>
      </c>
      <c r="K977">
        <v>84416</v>
      </c>
      <c r="L977">
        <v>8256</v>
      </c>
      <c r="M977">
        <v>9.7799999999999994</v>
      </c>
      <c r="N977">
        <v>2477</v>
      </c>
      <c r="O977">
        <v>30</v>
      </c>
      <c r="P977">
        <v>250</v>
      </c>
      <c r="Q977">
        <v>8228.9500000000007</v>
      </c>
      <c r="R977" s="6">
        <v>3191.5800000000004</v>
      </c>
      <c r="S977">
        <v>1063</v>
      </c>
      <c r="T977" t="str">
        <f ca="1">PROPER(TRIM(Table1[[#This Row],[Campaign Status]]))</f>
        <v>Active</v>
      </c>
      <c r="V977" s="1">
        <f t="shared" si="45"/>
        <v>2477</v>
      </c>
      <c r="W977" t="str">
        <f t="shared" ca="1" si="46"/>
        <v>South</v>
      </c>
      <c r="X977" s="6">
        <f t="shared" si="47"/>
        <v>175.10350000135384</v>
      </c>
    </row>
    <row r="978" spans="1:24" x14ac:dyDescent="0.3">
      <c r="A978" t="s">
        <v>1817</v>
      </c>
      <c r="B978" t="str">
        <f ca="1">PROPER(TRIM(Table1[[#This Row],[Campaign Name]]))</f>
        <v>Summer Sale</v>
      </c>
      <c r="C978" t="str">
        <f ca="1">PROPER(TRIM(Table1[[#This Row],[Campaign Type]]))</f>
        <v>Lead Gen</v>
      </c>
      <c r="D978" t="str">
        <f ca="1">PROPER(TRIM(Table1[[#This Row],[Marketing Channel]]))</f>
        <v>Email</v>
      </c>
      <c r="E978" t="s">
        <v>1818</v>
      </c>
      <c r="F978" t="s">
        <v>1427</v>
      </c>
      <c r="G978" t="s">
        <v>11141</v>
      </c>
      <c r="H978" t="s">
        <v>54</v>
      </c>
      <c r="I978" t="s">
        <v>24</v>
      </c>
      <c r="J978" t="s">
        <v>25</v>
      </c>
      <c r="K978">
        <v>194564</v>
      </c>
      <c r="L978">
        <v>25488</v>
      </c>
      <c r="M978">
        <v>13.1</v>
      </c>
      <c r="N978">
        <v>3288</v>
      </c>
      <c r="O978">
        <v>12.9</v>
      </c>
      <c r="P978">
        <v>6692.46</v>
      </c>
      <c r="Q978">
        <v>21135.35</v>
      </c>
      <c r="R978" s="6">
        <v>215.80838734934537</v>
      </c>
      <c r="S978">
        <v>819</v>
      </c>
      <c r="T978" t="str">
        <f ca="1">PROPER(TRIM(Table1[[#This Row],[Campaign Status]]))</f>
        <v>Paused</v>
      </c>
      <c r="V978" s="1">
        <f t="shared" si="45"/>
        <v>3288</v>
      </c>
      <c r="W978" t="str">
        <f t="shared" ca="1" si="46"/>
        <v>west</v>
      </c>
      <c r="X978" s="6">
        <f t="shared" si="47"/>
        <v>3191.5800000000004</v>
      </c>
    </row>
    <row r="979" spans="1:24" x14ac:dyDescent="0.3">
      <c r="A979" t="s">
        <v>1819</v>
      </c>
      <c r="B979" t="str">
        <f ca="1">PROPER(TRIM(Table1[[#This Row],[Campaign Name]]))</f>
        <v>Summer Sale</v>
      </c>
      <c r="C979" t="str">
        <f ca="1">PROPER(TRIM(Table1[[#This Row],[Campaign Type]]))</f>
        <v>Lead Gen</v>
      </c>
      <c r="D979" t="str">
        <f ca="1">PROPER(TRIM(Table1[[#This Row],[Marketing Channel]]))</f>
        <v>Google Ads</v>
      </c>
      <c r="E979" t="s">
        <v>852</v>
      </c>
      <c r="F979" t="s">
        <v>35</v>
      </c>
      <c r="G979" t="s">
        <v>29</v>
      </c>
      <c r="H979" t="s">
        <v>99</v>
      </c>
      <c r="I979" t="s">
        <v>24</v>
      </c>
      <c r="J979" t="s">
        <v>32</v>
      </c>
      <c r="K979">
        <v>125631</v>
      </c>
      <c r="L979">
        <v>1425</v>
      </c>
      <c r="M979">
        <v>1.1299999999999999</v>
      </c>
      <c r="N979">
        <v>426</v>
      </c>
      <c r="O979">
        <v>29.89</v>
      </c>
      <c r="P979">
        <v>250</v>
      </c>
      <c r="Q979">
        <v>24919.94</v>
      </c>
      <c r="R979" s="6">
        <v>9867.9760000000006</v>
      </c>
      <c r="S979">
        <v>228</v>
      </c>
      <c r="T979" t="str">
        <f ca="1">PROPER(TRIM(Table1[[#This Row],[Campaign Status]]))</f>
        <v>Completed</v>
      </c>
      <c r="V979" s="1">
        <f t="shared" si="45"/>
        <v>426</v>
      </c>
      <c r="W979" t="str">
        <f t="shared" ca="1" si="46"/>
        <v>North</v>
      </c>
      <c r="X979" s="6">
        <f t="shared" si="47"/>
        <v>215.80838734934537</v>
      </c>
    </row>
    <row r="980" spans="1:24" x14ac:dyDescent="0.3">
      <c r="A980" t="s">
        <v>1820</v>
      </c>
      <c r="B980" t="str">
        <f ca="1">PROPER(TRIM(Table1[[#This Row],[Campaign Name]]))</f>
        <v>Flash Sale</v>
      </c>
      <c r="C980" t="str">
        <f ca="1">PROPER(TRIM(Table1[[#This Row],[Campaign Type]]))</f>
        <v>Lead Gen</v>
      </c>
      <c r="D980" t="str">
        <f ca="1">PROPER(TRIM(Table1[[#This Row],[Marketing Channel]]))</f>
        <v>Meta Ads</v>
      </c>
      <c r="E980" t="s">
        <v>1821</v>
      </c>
      <c r="F980" t="s">
        <v>181</v>
      </c>
      <c r="G980" t="s">
        <v>11141</v>
      </c>
      <c r="H980" t="s">
        <v>36</v>
      </c>
      <c r="I980" t="s">
        <v>31</v>
      </c>
      <c r="J980" t="s">
        <v>25</v>
      </c>
      <c r="K980">
        <v>188357</v>
      </c>
      <c r="L980">
        <v>11326</v>
      </c>
      <c r="M980">
        <v>6.01</v>
      </c>
      <c r="N980">
        <v>3580</v>
      </c>
      <c r="O980">
        <v>31.61</v>
      </c>
      <c r="P980">
        <v>250</v>
      </c>
      <c r="Q980">
        <v>31556.880000000001</v>
      </c>
      <c r="R980" s="6">
        <v>12522.752</v>
      </c>
      <c r="S980">
        <v>3304</v>
      </c>
      <c r="T980" t="str">
        <f ca="1">PROPER(TRIM(Table1[[#This Row],[Campaign Status]]))</f>
        <v>Active</v>
      </c>
      <c r="V980" s="1">
        <f t="shared" si="45"/>
        <v>3580</v>
      </c>
      <c r="W980" t="str">
        <f t="shared" ca="1" si="46"/>
        <v>west</v>
      </c>
      <c r="X980" s="6">
        <f t="shared" si="47"/>
        <v>9867.9760000000006</v>
      </c>
    </row>
    <row r="981" spans="1:24" x14ac:dyDescent="0.3">
      <c r="A981" t="s">
        <v>1822</v>
      </c>
      <c r="B981" t="str">
        <f ca="1">PROPER(TRIM(Table1[[#This Row],[Campaign Name]]))</f>
        <v>Mega Discount</v>
      </c>
      <c r="C981" t="str">
        <f ca="1">PROPER(TRIM(Table1[[#This Row],[Campaign Type]]))</f>
        <v>Awareness</v>
      </c>
      <c r="D981" t="str">
        <f ca="1">PROPER(TRIM(Table1[[#This Row],[Marketing Channel]]))</f>
        <v>Youtube</v>
      </c>
      <c r="E981" t="s">
        <v>1614</v>
      </c>
      <c r="F981" t="s">
        <v>306</v>
      </c>
      <c r="G981" t="s">
        <v>11141</v>
      </c>
      <c r="H981" t="s">
        <v>23</v>
      </c>
      <c r="I981" t="s">
        <v>24</v>
      </c>
      <c r="J981" t="s">
        <v>32</v>
      </c>
      <c r="K981">
        <v>57996</v>
      </c>
      <c r="L981">
        <v>5546</v>
      </c>
      <c r="M981">
        <v>9.56</v>
      </c>
      <c r="N981">
        <v>275</v>
      </c>
      <c r="O981">
        <v>4.96</v>
      </c>
      <c r="P981">
        <v>10581.07</v>
      </c>
      <c r="Q981">
        <v>20145.259999999998</v>
      </c>
      <c r="R981" s="6">
        <v>90.38962978224319</v>
      </c>
      <c r="S981">
        <v>243</v>
      </c>
      <c r="T981" t="str">
        <f ca="1">PROPER(TRIM(Table1[[#This Row],[Campaign Status]]))</f>
        <v>Active</v>
      </c>
      <c r="V981" s="1">
        <f t="shared" si="45"/>
        <v>275</v>
      </c>
      <c r="W981" t="str">
        <f t="shared" ca="1" si="46"/>
        <v>west</v>
      </c>
      <c r="X981" s="6">
        <f t="shared" si="47"/>
        <v>12522.752</v>
      </c>
    </row>
    <row r="982" spans="1:24" x14ac:dyDescent="0.3">
      <c r="A982" t="s">
        <v>1823</v>
      </c>
      <c r="B982" t="str">
        <f ca="1">PROPER(TRIM(Table1[[#This Row],[Campaign Name]]))</f>
        <v>Mega Discount</v>
      </c>
      <c r="C982" t="str">
        <f ca="1">PROPER(TRIM(Table1[[#This Row],[Campaign Type]]))</f>
        <v>Awareness</v>
      </c>
      <c r="D982" t="str">
        <f ca="1">PROPER(TRIM(Table1[[#This Row],[Marketing Channel]]))</f>
        <v>Linkedin</v>
      </c>
      <c r="E982" t="s">
        <v>1821</v>
      </c>
      <c r="F982" t="s">
        <v>384</v>
      </c>
      <c r="G982" t="s">
        <v>46</v>
      </c>
      <c r="H982" t="s">
        <v>30</v>
      </c>
      <c r="I982" t="s">
        <v>68</v>
      </c>
      <c r="J982" t="s">
        <v>63</v>
      </c>
      <c r="K982">
        <v>33306</v>
      </c>
      <c r="L982">
        <v>2610</v>
      </c>
      <c r="M982">
        <v>7.84</v>
      </c>
      <c r="N982">
        <v>513</v>
      </c>
      <c r="O982">
        <v>19.66</v>
      </c>
      <c r="P982">
        <v>250</v>
      </c>
      <c r="Q982">
        <v>37756.839999999997</v>
      </c>
      <c r="R982" s="6">
        <v>15002.735999999999</v>
      </c>
      <c r="S982">
        <v>177</v>
      </c>
      <c r="T982" t="str">
        <f ca="1">PROPER(TRIM(Table1[[#This Row],[Campaign Status]]))</f>
        <v>Active</v>
      </c>
      <c r="V982" s="1">
        <f t="shared" si="45"/>
        <v>513</v>
      </c>
      <c r="W982" t="str">
        <f t="shared" ca="1" si="46"/>
        <v>South</v>
      </c>
      <c r="X982" s="6">
        <f t="shared" si="47"/>
        <v>90.38962978224319</v>
      </c>
    </row>
    <row r="983" spans="1:24" x14ac:dyDescent="0.3">
      <c r="A983" t="s">
        <v>1824</v>
      </c>
      <c r="B983" t="str">
        <f ca="1">PROPER(TRIM(Table1[[#This Row],[Campaign Name]]))</f>
        <v>Flash Sale</v>
      </c>
      <c r="C983" t="str">
        <f ca="1">PROPER(TRIM(Table1[[#This Row],[Campaign Type]]))</f>
        <v>Sales</v>
      </c>
      <c r="D983" t="str">
        <f ca="1">PROPER(TRIM(Table1[[#This Row],[Marketing Channel]]))</f>
        <v>Instagram</v>
      </c>
      <c r="E983" t="s">
        <v>1825</v>
      </c>
      <c r="F983" t="s">
        <v>1296</v>
      </c>
      <c r="G983" t="s">
        <v>46</v>
      </c>
      <c r="H983" t="s">
        <v>42</v>
      </c>
      <c r="I983" t="s">
        <v>68</v>
      </c>
      <c r="J983" t="s">
        <v>25</v>
      </c>
      <c r="K983">
        <v>119789</v>
      </c>
      <c r="L983">
        <v>298</v>
      </c>
      <c r="M983">
        <v>0.25</v>
      </c>
      <c r="N983">
        <v>24</v>
      </c>
      <c r="O983">
        <v>8.0500000000000007</v>
      </c>
      <c r="P983">
        <v>14195.67</v>
      </c>
      <c r="Q983">
        <v>40978.92</v>
      </c>
      <c r="R983" s="6">
        <v>188.67196828328639</v>
      </c>
      <c r="S983">
        <v>3</v>
      </c>
      <c r="T983" t="str">
        <f ca="1">PROPER(TRIM(Table1[[#This Row],[Campaign Status]]))</f>
        <v>Paused</v>
      </c>
      <c r="V983" s="1">
        <f t="shared" si="45"/>
        <v>24</v>
      </c>
      <c r="W983" t="str">
        <f t="shared" ca="1" si="46"/>
        <v>South</v>
      </c>
      <c r="X983" s="6">
        <f t="shared" si="47"/>
        <v>15002.735999999999</v>
      </c>
    </row>
    <row r="984" spans="1:24" x14ac:dyDescent="0.3">
      <c r="A984" t="s">
        <v>1826</v>
      </c>
      <c r="B984" t="str">
        <f ca="1">PROPER(TRIM(Table1[[#This Row],[Campaign Name]]))</f>
        <v>New Launch</v>
      </c>
      <c r="C984" t="str">
        <f ca="1">PROPER(TRIM(Table1[[#This Row],[Campaign Type]]))</f>
        <v>Lead Gen</v>
      </c>
      <c r="D984" t="str">
        <f ca="1">PROPER(TRIM(Table1[[#This Row],[Marketing Channel]]))</f>
        <v>Google Ads</v>
      </c>
      <c r="E984" t="s">
        <v>740</v>
      </c>
      <c r="F984" t="s">
        <v>1050</v>
      </c>
      <c r="G984" t="s">
        <v>11141</v>
      </c>
      <c r="H984" t="s">
        <v>23</v>
      </c>
      <c r="I984" t="s">
        <v>31</v>
      </c>
      <c r="J984" t="s">
        <v>25</v>
      </c>
      <c r="K984">
        <v>185562</v>
      </c>
      <c r="L984">
        <v>18468</v>
      </c>
      <c r="M984">
        <v>9.9499999999999993</v>
      </c>
      <c r="N984">
        <v>2202</v>
      </c>
      <c r="O984">
        <v>11.92</v>
      </c>
      <c r="P984">
        <v>8346.43</v>
      </c>
      <c r="Q984">
        <v>41103.49</v>
      </c>
      <c r="R984" s="6">
        <v>392.46791742098111</v>
      </c>
      <c r="S984">
        <v>1030</v>
      </c>
      <c r="T984" t="str">
        <f ca="1">PROPER(TRIM(Table1[[#This Row],[Campaign Status]]))</f>
        <v>Completed</v>
      </c>
      <c r="V984" s="1">
        <f t="shared" si="45"/>
        <v>2202</v>
      </c>
      <c r="W984" t="str">
        <f t="shared" ca="1" si="46"/>
        <v>west</v>
      </c>
      <c r="X984" s="6">
        <f t="shared" si="47"/>
        <v>188.67196828328639</v>
      </c>
    </row>
    <row r="985" spans="1:24" x14ac:dyDescent="0.3">
      <c r="A985" t="s">
        <v>1827</v>
      </c>
      <c r="B985" t="str">
        <f ca="1">PROPER(TRIM(Table1[[#This Row],[Campaign Name]]))</f>
        <v>Festive Offer</v>
      </c>
      <c r="C985" t="str">
        <f ca="1">PROPER(TRIM(Table1[[#This Row],[Campaign Type]]))</f>
        <v>Awareness</v>
      </c>
      <c r="D985" t="str">
        <f ca="1">PROPER(TRIM(Table1[[#This Row],[Marketing Channel]]))</f>
        <v>Email</v>
      </c>
      <c r="E985" t="s">
        <v>1720</v>
      </c>
      <c r="F985" t="s">
        <v>89</v>
      </c>
      <c r="G985" t="s">
        <v>11141</v>
      </c>
      <c r="H985" t="s">
        <v>36</v>
      </c>
      <c r="I985" t="s">
        <v>68</v>
      </c>
      <c r="J985" t="s">
        <v>32</v>
      </c>
      <c r="K985">
        <v>82396</v>
      </c>
      <c r="L985">
        <v>4941</v>
      </c>
      <c r="M985">
        <v>6</v>
      </c>
      <c r="N985">
        <v>604</v>
      </c>
      <c r="O985">
        <v>12.22</v>
      </c>
      <c r="P985">
        <v>250</v>
      </c>
      <c r="Q985">
        <v>17358.240000000002</v>
      </c>
      <c r="R985" s="6">
        <v>6843.2960000000012</v>
      </c>
      <c r="S985">
        <v>315</v>
      </c>
      <c r="T985" t="str">
        <f ca="1">PROPER(TRIM(Table1[[#This Row],[Campaign Status]]))</f>
        <v>Paused</v>
      </c>
      <c r="V985" s="1">
        <f t="shared" si="45"/>
        <v>604</v>
      </c>
      <c r="W985" t="str">
        <f t="shared" ca="1" si="46"/>
        <v>west</v>
      </c>
      <c r="X985" s="6">
        <f t="shared" si="47"/>
        <v>392.46791742098111</v>
      </c>
    </row>
    <row r="986" spans="1:24" x14ac:dyDescent="0.3">
      <c r="A986" t="s">
        <v>1828</v>
      </c>
      <c r="B986" t="str">
        <f ca="1">PROPER(TRIM(Table1[[#This Row],[Campaign Name]]))</f>
        <v>Summer Sale</v>
      </c>
      <c r="C986" t="str">
        <f ca="1">PROPER(TRIM(Table1[[#This Row],[Campaign Type]]))</f>
        <v>Retargeting</v>
      </c>
      <c r="D986" t="str">
        <f ca="1">PROPER(TRIM(Table1[[#This Row],[Marketing Channel]]))</f>
        <v>Linkedin</v>
      </c>
      <c r="E986" t="s">
        <v>1829</v>
      </c>
      <c r="F986" t="s">
        <v>266</v>
      </c>
      <c r="G986" t="s">
        <v>41</v>
      </c>
      <c r="H986" t="s">
        <v>11140</v>
      </c>
      <c r="I986" t="s">
        <v>24</v>
      </c>
      <c r="J986" t="s">
        <v>25</v>
      </c>
      <c r="K986">
        <v>33313</v>
      </c>
      <c r="L986">
        <v>4532</v>
      </c>
      <c r="M986">
        <v>13.6</v>
      </c>
      <c r="N986">
        <v>58</v>
      </c>
      <c r="O986">
        <v>1.28</v>
      </c>
      <c r="P986">
        <v>3830.4648972188602</v>
      </c>
      <c r="Q986">
        <v>49289.65</v>
      </c>
      <c r="R986" s="6">
        <v>1186.7798380240254</v>
      </c>
      <c r="S986">
        <v>20</v>
      </c>
      <c r="T986" t="str">
        <f ca="1">PROPER(TRIM(Table1[[#This Row],[Campaign Status]]))</f>
        <v>Paused</v>
      </c>
      <c r="V986" s="1">
        <f t="shared" si="45"/>
        <v>58</v>
      </c>
      <c r="W986" t="str">
        <f t="shared" ca="1" si="46"/>
        <v>East</v>
      </c>
      <c r="X986" s="6">
        <f t="shared" si="47"/>
        <v>6843.2960000000012</v>
      </c>
    </row>
    <row r="987" spans="1:24" x14ac:dyDescent="0.3">
      <c r="A987" t="s">
        <v>1830</v>
      </c>
      <c r="B987" t="str">
        <f ca="1">PROPER(TRIM(Table1[[#This Row],[Campaign Name]]))</f>
        <v>Mega Discount</v>
      </c>
      <c r="C987" t="str">
        <f ca="1">PROPER(TRIM(Table1[[#This Row],[Campaign Type]]))</f>
        <v>Awareness</v>
      </c>
      <c r="D987" t="str">
        <f ca="1">PROPER(TRIM(Table1[[#This Row],[Marketing Channel]]))</f>
        <v>Email</v>
      </c>
      <c r="E987" t="s">
        <v>1217</v>
      </c>
      <c r="F987" t="s">
        <v>509</v>
      </c>
      <c r="G987" t="s">
        <v>11141</v>
      </c>
      <c r="H987" t="s">
        <v>23</v>
      </c>
      <c r="I987" t="s">
        <v>24</v>
      </c>
      <c r="J987" t="s">
        <v>25</v>
      </c>
      <c r="K987">
        <v>185705</v>
      </c>
      <c r="L987">
        <v>8580</v>
      </c>
      <c r="M987">
        <v>4.62</v>
      </c>
      <c r="N987">
        <v>682</v>
      </c>
      <c r="O987">
        <v>7.95</v>
      </c>
      <c r="P987">
        <v>4021.4266195524165</v>
      </c>
      <c r="Q987">
        <v>9560.02</v>
      </c>
      <c r="R987" s="6">
        <v>137.72707808514056</v>
      </c>
      <c r="S987">
        <v>437</v>
      </c>
      <c r="T987" t="str">
        <f ca="1">PROPER(TRIM(Table1[[#This Row],[Campaign Status]]))</f>
        <v>Paused</v>
      </c>
      <c r="V987" s="1">
        <f t="shared" si="45"/>
        <v>682</v>
      </c>
      <c r="W987" t="str">
        <f t="shared" ca="1" si="46"/>
        <v>west</v>
      </c>
      <c r="X987" s="6">
        <f t="shared" si="47"/>
        <v>1186.7798380240254</v>
      </c>
    </row>
    <row r="988" spans="1:24" x14ac:dyDescent="0.3">
      <c r="A988" t="s">
        <v>1831</v>
      </c>
      <c r="B988" t="str">
        <f ca="1">PROPER(TRIM(Table1[[#This Row],[Campaign Name]]))</f>
        <v>Summer Sale</v>
      </c>
      <c r="C988" t="str">
        <f ca="1">PROPER(TRIM(Table1[[#This Row],[Campaign Type]]))</f>
        <v>Lead Gen</v>
      </c>
      <c r="D988" t="str">
        <f ca="1">PROPER(TRIM(Table1[[#This Row],[Marketing Channel]]))</f>
        <v>Google Ads</v>
      </c>
      <c r="E988" t="s">
        <v>1320</v>
      </c>
      <c r="F988" t="s">
        <v>945</v>
      </c>
      <c r="G988" t="s">
        <v>46</v>
      </c>
      <c r="H988" t="s">
        <v>30</v>
      </c>
      <c r="I988" t="s">
        <v>31</v>
      </c>
      <c r="J988" t="s">
        <v>32</v>
      </c>
      <c r="K988">
        <v>110884</v>
      </c>
      <c r="L988">
        <v>717</v>
      </c>
      <c r="M988">
        <v>0.65</v>
      </c>
      <c r="N988">
        <v>171</v>
      </c>
      <c r="O988">
        <v>23.85</v>
      </c>
      <c r="P988">
        <v>945.66</v>
      </c>
      <c r="Q988">
        <v>26081.84</v>
      </c>
      <c r="R988" s="6">
        <v>2658.0568068861962</v>
      </c>
      <c r="S988">
        <v>93</v>
      </c>
      <c r="T988" t="str">
        <f ca="1">PROPER(TRIM(Table1[[#This Row],[Campaign Status]]))</f>
        <v>Paused</v>
      </c>
      <c r="V988" s="1">
        <f t="shared" si="45"/>
        <v>171</v>
      </c>
      <c r="W988" t="str">
        <f t="shared" ca="1" si="46"/>
        <v>South</v>
      </c>
      <c r="X988" s="6">
        <f t="shared" si="47"/>
        <v>137.72707808514056</v>
      </c>
    </row>
    <row r="989" spans="1:24" hidden="1" x14ac:dyDescent="0.3">
      <c r="A989" t="s">
        <v>1832</v>
      </c>
      <c r="B989" t="str">
        <f ca="1">PROPER(TRIM(Table1[[#This Row],[Campaign Name]]))</f>
        <v>Summer Sale</v>
      </c>
      <c r="C989" t="str">
        <f ca="1">PROPER(TRIM(Table1[[#This Row],[Campaign Type]]))</f>
        <v>Sales</v>
      </c>
      <c r="D989" t="str">
        <f ca="1">PROPER(TRIM(Table1[[#This Row],[Marketing Channel]]))</f>
        <v>Meta Ads</v>
      </c>
      <c r="E989" t="s">
        <v>1833</v>
      </c>
      <c r="F989" t="s">
        <v>590</v>
      </c>
      <c r="G989" t="s">
        <v>46</v>
      </c>
      <c r="H989" t="s">
        <v>30</v>
      </c>
      <c r="I989" t="s">
        <v>24</v>
      </c>
      <c r="J989" t="s">
        <v>63</v>
      </c>
      <c r="K989">
        <v>114330</v>
      </c>
      <c r="L989">
        <v>16683</v>
      </c>
      <c r="M989">
        <v>14.59</v>
      </c>
      <c r="N989">
        <v>2456</v>
      </c>
      <c r="O989">
        <v>14.72</v>
      </c>
      <c r="P989">
        <v>3817.8497265160554</v>
      </c>
      <c r="R989" s="6" t="e">
        <v>#VALUE!</v>
      </c>
      <c r="S989">
        <v>2076</v>
      </c>
      <c r="T989" t="str">
        <f ca="1">PROPER(TRIM(Table1[[#This Row],[Campaign Status]]))</f>
        <v>Completed</v>
      </c>
      <c r="V989" s="1">
        <f t="shared" si="45"/>
        <v>2456</v>
      </c>
      <c r="W989" t="str">
        <f t="shared" ca="1" si="46"/>
        <v>South</v>
      </c>
      <c r="X989" s="6">
        <f t="shared" si="47"/>
        <v>2658.0568068861962</v>
      </c>
    </row>
    <row r="990" spans="1:24" x14ac:dyDescent="0.3">
      <c r="A990" t="s">
        <v>1834</v>
      </c>
      <c r="B990" t="str">
        <f ca="1">PROPER(TRIM(Table1[[#This Row],[Campaign Name]]))</f>
        <v>Summer Sale</v>
      </c>
      <c r="C990" t="str">
        <f ca="1">PROPER(TRIM(Table1[[#This Row],[Campaign Type]]))</f>
        <v>Retargeting</v>
      </c>
      <c r="D990" t="str">
        <f ca="1">PROPER(TRIM(Table1[[#This Row],[Marketing Channel]]))</f>
        <v>Meta Ads</v>
      </c>
      <c r="E990" t="s">
        <v>1029</v>
      </c>
      <c r="F990" t="s">
        <v>260</v>
      </c>
      <c r="G990" t="s">
        <v>11141</v>
      </c>
      <c r="H990" t="s">
        <v>23</v>
      </c>
      <c r="I990" t="s">
        <v>31</v>
      </c>
      <c r="J990" t="s">
        <v>32</v>
      </c>
      <c r="K990">
        <v>66354</v>
      </c>
      <c r="L990">
        <v>4921</v>
      </c>
      <c r="M990">
        <v>7.42</v>
      </c>
      <c r="N990">
        <v>274</v>
      </c>
      <c r="O990">
        <v>5.57</v>
      </c>
      <c r="P990">
        <v>250</v>
      </c>
      <c r="Q990">
        <v>39374.6</v>
      </c>
      <c r="R990" s="6">
        <v>15649.84</v>
      </c>
      <c r="S990">
        <v>130</v>
      </c>
      <c r="T990" t="str">
        <f ca="1">PROPER(TRIM(Table1[[#This Row],[Campaign Status]]))</f>
        <v>Completed</v>
      </c>
      <c r="V990" s="1">
        <f t="shared" si="45"/>
        <v>274</v>
      </c>
      <c r="W990" t="str">
        <f t="shared" ca="1" si="46"/>
        <v>west</v>
      </c>
      <c r="X990" s="6" t="e">
        <f t="shared" si="47"/>
        <v>#VALUE!</v>
      </c>
    </row>
    <row r="991" spans="1:24" x14ac:dyDescent="0.3">
      <c r="A991" t="s">
        <v>1835</v>
      </c>
      <c r="B991" t="str">
        <f ca="1">PROPER(TRIM(Table1[[#This Row],[Campaign Name]]))</f>
        <v>New Launch</v>
      </c>
      <c r="C991" t="str">
        <f ca="1">PROPER(TRIM(Table1[[#This Row],[Campaign Type]]))</f>
        <v>Retargeting</v>
      </c>
      <c r="D991" t="str">
        <f ca="1">PROPER(TRIM(Table1[[#This Row],[Marketing Channel]]))</f>
        <v>Youtube</v>
      </c>
      <c r="E991" t="s">
        <v>811</v>
      </c>
      <c r="F991" t="s">
        <v>170</v>
      </c>
      <c r="G991" t="s">
        <v>29</v>
      </c>
      <c r="H991" t="s">
        <v>99</v>
      </c>
      <c r="I991" t="s">
        <v>24</v>
      </c>
      <c r="J991" t="s">
        <v>63</v>
      </c>
      <c r="K991">
        <v>191091</v>
      </c>
      <c r="L991">
        <v>17852</v>
      </c>
      <c r="M991">
        <v>9.34</v>
      </c>
      <c r="N991">
        <v>1526</v>
      </c>
      <c r="O991">
        <v>8.5500000000000007</v>
      </c>
      <c r="P991">
        <v>3891.7088323699436</v>
      </c>
      <c r="Q991">
        <v>14089.65</v>
      </c>
      <c r="R991" s="6">
        <v>262.042758255884</v>
      </c>
      <c r="S991">
        <v>574</v>
      </c>
      <c r="T991" t="str">
        <f ca="1">PROPER(TRIM(Table1[[#This Row],[Campaign Status]]))</f>
        <v>Completed</v>
      </c>
      <c r="V991" s="1">
        <f t="shared" si="45"/>
        <v>1526</v>
      </c>
      <c r="W991" t="str">
        <f t="shared" ca="1" si="46"/>
        <v>North</v>
      </c>
      <c r="X991" s="6">
        <f t="shared" si="47"/>
        <v>15649.84</v>
      </c>
    </row>
    <row r="992" spans="1:24" x14ac:dyDescent="0.3">
      <c r="A992" t="s">
        <v>1836</v>
      </c>
      <c r="B992" t="str">
        <f ca="1">PROPER(TRIM(Table1[[#This Row],[Campaign Name]]))</f>
        <v>Summer Sale</v>
      </c>
      <c r="C992" t="str">
        <f ca="1">PROPER(TRIM(Table1[[#This Row],[Campaign Type]]))</f>
        <v>Sales</v>
      </c>
      <c r="D992" t="str">
        <f ca="1">PROPER(TRIM(Table1[[#This Row],[Marketing Channel]]))</f>
        <v>Linkedin</v>
      </c>
      <c r="E992" t="s">
        <v>1454</v>
      </c>
      <c r="F992" t="s">
        <v>620</v>
      </c>
      <c r="G992" t="s">
        <v>11141</v>
      </c>
      <c r="H992" t="s">
        <v>54</v>
      </c>
      <c r="I992" t="s">
        <v>31</v>
      </c>
      <c r="J992" t="s">
        <v>32</v>
      </c>
      <c r="K992">
        <v>9202</v>
      </c>
      <c r="L992">
        <v>410</v>
      </c>
      <c r="M992">
        <v>4.46</v>
      </c>
      <c r="N992">
        <v>75</v>
      </c>
      <c r="O992">
        <v>18.29</v>
      </c>
      <c r="P992">
        <v>12173.45</v>
      </c>
      <c r="Q992">
        <v>45259.39</v>
      </c>
      <c r="R992" s="6">
        <v>271.78770192509108</v>
      </c>
      <c r="S992">
        <v>23</v>
      </c>
      <c r="T992" t="str">
        <f ca="1">PROPER(TRIM(Table1[[#This Row],[Campaign Status]]))</f>
        <v>Paused</v>
      </c>
      <c r="V992" s="1">
        <f t="shared" si="45"/>
        <v>75</v>
      </c>
      <c r="W992" t="str">
        <f t="shared" ca="1" si="46"/>
        <v>west</v>
      </c>
      <c r="X992" s="6">
        <f t="shared" si="47"/>
        <v>262.042758255884</v>
      </c>
    </row>
    <row r="993" spans="1:24" x14ac:dyDescent="0.3">
      <c r="A993" t="s">
        <v>1837</v>
      </c>
      <c r="B993" t="str">
        <f ca="1">PROPER(TRIM(Table1[[#This Row],[Campaign Name]]))</f>
        <v>Mega Discount</v>
      </c>
      <c r="C993" t="str">
        <f ca="1">PROPER(TRIM(Table1[[#This Row],[Campaign Type]]))</f>
        <v>Lead Gen</v>
      </c>
      <c r="D993" t="str">
        <f ca="1">PROPER(TRIM(Table1[[#This Row],[Marketing Channel]]))</f>
        <v>Google Ads</v>
      </c>
      <c r="E993" t="s">
        <v>447</v>
      </c>
      <c r="F993" t="s">
        <v>587</v>
      </c>
      <c r="G993" t="s">
        <v>29</v>
      </c>
      <c r="H993" t="s">
        <v>61</v>
      </c>
      <c r="I993" t="s">
        <v>24</v>
      </c>
      <c r="J993" t="s">
        <v>25</v>
      </c>
      <c r="K993">
        <v>112066</v>
      </c>
      <c r="L993">
        <v>7156</v>
      </c>
      <c r="M993">
        <v>6.39</v>
      </c>
      <c r="N993">
        <v>176</v>
      </c>
      <c r="O993">
        <v>2.46</v>
      </c>
      <c r="P993">
        <v>3988.1535696969677</v>
      </c>
      <c r="Q993">
        <v>40484.47</v>
      </c>
      <c r="R993" s="6">
        <v>915.11813154868412</v>
      </c>
      <c r="S993">
        <v>174</v>
      </c>
      <c r="T993" t="str">
        <f ca="1">PROPER(TRIM(Table1[[#This Row],[Campaign Status]]))</f>
        <v>Completed</v>
      </c>
      <c r="V993" s="1">
        <f t="shared" si="45"/>
        <v>176</v>
      </c>
      <c r="W993" t="str">
        <f t="shared" ca="1" si="46"/>
        <v>North</v>
      </c>
      <c r="X993" s="6">
        <f t="shared" si="47"/>
        <v>271.78770192509108</v>
      </c>
    </row>
    <row r="994" spans="1:24" x14ac:dyDescent="0.3">
      <c r="A994" t="s">
        <v>1838</v>
      </c>
      <c r="B994" t="str">
        <f ca="1">PROPER(TRIM(Table1[[#This Row],[Campaign Name]]))</f>
        <v>Flash Sale</v>
      </c>
      <c r="C994" t="str">
        <f ca="1">PROPER(TRIM(Table1[[#This Row],[Campaign Type]]))</f>
        <v>Retargeting</v>
      </c>
      <c r="D994" t="str">
        <f ca="1">PROPER(TRIM(Table1[[#This Row],[Marketing Channel]]))</f>
        <v>Google Ads</v>
      </c>
      <c r="E994" t="s">
        <v>1839</v>
      </c>
      <c r="F994" t="s">
        <v>40</v>
      </c>
      <c r="G994" t="s">
        <v>29</v>
      </c>
      <c r="H994" t="s">
        <v>61</v>
      </c>
      <c r="I994" t="s">
        <v>24</v>
      </c>
      <c r="J994" t="s">
        <v>25</v>
      </c>
      <c r="K994">
        <v>198403</v>
      </c>
      <c r="L994">
        <v>3052</v>
      </c>
      <c r="M994">
        <v>1.54</v>
      </c>
      <c r="N994">
        <v>697</v>
      </c>
      <c r="O994">
        <v>22.84</v>
      </c>
      <c r="P994">
        <v>250</v>
      </c>
      <c r="Q994">
        <v>22639.5</v>
      </c>
      <c r="R994" s="6">
        <v>8955.8000000000011</v>
      </c>
      <c r="S994">
        <v>454</v>
      </c>
      <c r="T994" t="str">
        <f ca="1">PROPER(TRIM(Table1[[#This Row],[Campaign Status]]))</f>
        <v>Completed</v>
      </c>
      <c r="V994" s="1">
        <f t="shared" si="45"/>
        <v>697</v>
      </c>
      <c r="W994" t="str">
        <f t="shared" ca="1" si="46"/>
        <v>North</v>
      </c>
      <c r="X994" s="6">
        <f t="shared" si="47"/>
        <v>915.11813154868412</v>
      </c>
    </row>
    <row r="995" spans="1:24" x14ac:dyDescent="0.3">
      <c r="A995" t="s">
        <v>1840</v>
      </c>
      <c r="B995" t="str">
        <f ca="1">PROPER(TRIM(Table1[[#This Row],[Campaign Name]]))</f>
        <v>New Launch</v>
      </c>
      <c r="C995" t="str">
        <f ca="1">PROPER(TRIM(Table1[[#This Row],[Campaign Type]]))</f>
        <v>Awareness</v>
      </c>
      <c r="D995" t="str">
        <f ca="1">PROPER(TRIM(Table1[[#This Row],[Marketing Channel]]))</f>
        <v>Google Ads</v>
      </c>
      <c r="E995" t="s">
        <v>1841</v>
      </c>
      <c r="F995" t="s">
        <v>241</v>
      </c>
      <c r="G995" t="s">
        <v>46</v>
      </c>
      <c r="H995" t="s">
        <v>42</v>
      </c>
      <c r="I995" t="s">
        <v>68</v>
      </c>
      <c r="J995" t="s">
        <v>32</v>
      </c>
      <c r="K995">
        <v>64515</v>
      </c>
      <c r="L995">
        <v>1098</v>
      </c>
      <c r="M995">
        <v>1.7</v>
      </c>
      <c r="N995">
        <v>247</v>
      </c>
      <c r="O995">
        <v>22.5</v>
      </c>
      <c r="P995">
        <v>250</v>
      </c>
      <c r="Q995">
        <v>16490.669999999998</v>
      </c>
      <c r="R995" s="6">
        <v>6496.2679999999991</v>
      </c>
      <c r="S995">
        <v>171</v>
      </c>
      <c r="T995" t="str">
        <f ca="1">PROPER(TRIM(Table1[[#This Row],[Campaign Status]]))</f>
        <v>Completed</v>
      </c>
      <c r="V995" s="1">
        <f t="shared" si="45"/>
        <v>247</v>
      </c>
      <c r="W995" t="str">
        <f t="shared" ca="1" si="46"/>
        <v>South</v>
      </c>
      <c r="X995" s="6">
        <f t="shared" si="47"/>
        <v>8955.8000000000011</v>
      </c>
    </row>
    <row r="996" spans="1:24" x14ac:dyDescent="0.3">
      <c r="A996" t="s">
        <v>1842</v>
      </c>
      <c r="B996" t="str">
        <f ca="1">PROPER(TRIM(Table1[[#This Row],[Campaign Name]]))</f>
        <v>New Launch</v>
      </c>
      <c r="C996" t="str">
        <f ca="1">PROPER(TRIM(Table1[[#This Row],[Campaign Type]]))</f>
        <v>Lead Gen</v>
      </c>
      <c r="D996" t="str">
        <f ca="1">PROPER(TRIM(Table1[[#This Row],[Marketing Channel]]))</f>
        <v>Google Ads</v>
      </c>
      <c r="E996" t="s">
        <v>117</v>
      </c>
      <c r="F996" t="s">
        <v>381</v>
      </c>
      <c r="G996" t="s">
        <v>11141</v>
      </c>
      <c r="H996" t="s">
        <v>23</v>
      </c>
      <c r="I996" t="s">
        <v>68</v>
      </c>
      <c r="J996" t="s">
        <v>63</v>
      </c>
      <c r="K996">
        <v>122461</v>
      </c>
      <c r="L996">
        <v>7855</v>
      </c>
      <c r="M996">
        <v>6.41</v>
      </c>
      <c r="N996">
        <v>2515</v>
      </c>
      <c r="O996">
        <v>32.020000000000003</v>
      </c>
      <c r="P996">
        <v>6689.52</v>
      </c>
      <c r="Q996">
        <v>3561.27</v>
      </c>
      <c r="R996" s="6">
        <v>-46.763444910845628</v>
      </c>
      <c r="S996">
        <v>2170</v>
      </c>
      <c r="T996" t="str">
        <f ca="1">PROPER(TRIM(Table1[[#This Row],[Campaign Status]]))</f>
        <v>Active</v>
      </c>
      <c r="V996" s="1">
        <f t="shared" si="45"/>
        <v>2515</v>
      </c>
      <c r="W996" t="str">
        <f t="shared" ca="1" si="46"/>
        <v>west</v>
      </c>
      <c r="X996" s="6">
        <f t="shared" si="47"/>
        <v>6496.2679999999991</v>
      </c>
    </row>
    <row r="997" spans="1:24" x14ac:dyDescent="0.3">
      <c r="A997" t="s">
        <v>1843</v>
      </c>
      <c r="B997" t="str">
        <f ca="1">PROPER(TRIM(Table1[[#This Row],[Campaign Name]]))</f>
        <v>Festive Offer</v>
      </c>
      <c r="C997" t="str">
        <f ca="1">PROPER(TRIM(Table1[[#This Row],[Campaign Type]]))</f>
        <v>Retargeting</v>
      </c>
      <c r="D997" t="str">
        <f ca="1">PROPER(TRIM(Table1[[#This Row],[Marketing Channel]]))</f>
        <v>Linkedin</v>
      </c>
      <c r="E997" t="s">
        <v>1844</v>
      </c>
      <c r="F997" t="s">
        <v>849</v>
      </c>
      <c r="G997" t="s">
        <v>41</v>
      </c>
      <c r="H997" t="s">
        <v>11140</v>
      </c>
      <c r="I997" t="s">
        <v>31</v>
      </c>
      <c r="J997" t="s">
        <v>25</v>
      </c>
      <c r="K997">
        <v>87550</v>
      </c>
      <c r="L997">
        <v>9650</v>
      </c>
      <c r="M997">
        <v>11.02</v>
      </c>
      <c r="N997">
        <v>2597</v>
      </c>
      <c r="O997">
        <v>26.91</v>
      </c>
      <c r="P997">
        <v>250</v>
      </c>
      <c r="Q997">
        <v>13242.61</v>
      </c>
      <c r="R997" s="6">
        <v>5197.0440000000008</v>
      </c>
      <c r="S997">
        <v>1801</v>
      </c>
      <c r="T997" t="str">
        <f ca="1">PROPER(TRIM(Table1[[#This Row],[Campaign Status]]))</f>
        <v>Paused</v>
      </c>
      <c r="V997" s="1">
        <f t="shared" si="45"/>
        <v>2597</v>
      </c>
      <c r="W997" t="str">
        <f t="shared" ca="1" si="46"/>
        <v>East</v>
      </c>
      <c r="X997" s="6">
        <f t="shared" si="47"/>
        <v>-46.763444910845628</v>
      </c>
    </row>
    <row r="998" spans="1:24" x14ac:dyDescent="0.3">
      <c r="A998" t="s">
        <v>1845</v>
      </c>
      <c r="B998" t="str">
        <f ca="1">PROPER(TRIM(Table1[[#This Row],[Campaign Name]]))</f>
        <v>Flash Sale</v>
      </c>
      <c r="C998" t="str">
        <f ca="1">PROPER(TRIM(Table1[[#This Row],[Campaign Type]]))</f>
        <v>Sales</v>
      </c>
      <c r="D998" t="str">
        <f ca="1">PROPER(TRIM(Table1[[#This Row],[Marketing Channel]]))</f>
        <v>Google Ads</v>
      </c>
      <c r="E998" t="s">
        <v>178</v>
      </c>
      <c r="F998" t="s">
        <v>287</v>
      </c>
      <c r="G998" t="s">
        <v>11141</v>
      </c>
      <c r="H998" t="s">
        <v>36</v>
      </c>
      <c r="I998" t="s">
        <v>31</v>
      </c>
      <c r="J998" t="s">
        <v>32</v>
      </c>
      <c r="K998">
        <v>21192</v>
      </c>
      <c r="L998">
        <v>1791</v>
      </c>
      <c r="M998">
        <v>8.4499999999999993</v>
      </c>
      <c r="N998">
        <v>135</v>
      </c>
      <c r="O998">
        <v>7.54</v>
      </c>
      <c r="P998">
        <v>250</v>
      </c>
      <c r="Q998">
        <v>2253.0500000000002</v>
      </c>
      <c r="R998" s="6">
        <v>801.22</v>
      </c>
      <c r="S998">
        <v>52</v>
      </c>
      <c r="T998" t="str">
        <f ca="1">PROPER(TRIM(Table1[[#This Row],[Campaign Status]]))</f>
        <v>Paused</v>
      </c>
      <c r="V998" s="1">
        <f t="shared" si="45"/>
        <v>135</v>
      </c>
      <c r="W998" t="str">
        <f t="shared" ca="1" si="46"/>
        <v>west</v>
      </c>
      <c r="X998" s="6">
        <f t="shared" si="47"/>
        <v>5197.0440000000008</v>
      </c>
    </row>
    <row r="999" spans="1:24" x14ac:dyDescent="0.3">
      <c r="A999" t="s">
        <v>1846</v>
      </c>
      <c r="B999" t="str">
        <f ca="1">PROPER(TRIM(Table1[[#This Row],[Campaign Name]]))</f>
        <v>New Launch</v>
      </c>
      <c r="C999" t="str">
        <f ca="1">PROPER(TRIM(Table1[[#This Row],[Campaign Type]]))</f>
        <v>Sales</v>
      </c>
      <c r="D999" t="str">
        <f ca="1">PROPER(TRIM(Table1[[#This Row],[Marketing Channel]]))</f>
        <v>Google Ads</v>
      </c>
      <c r="E999" t="s">
        <v>1033</v>
      </c>
      <c r="F999" t="s">
        <v>1801</v>
      </c>
      <c r="G999" t="s">
        <v>29</v>
      </c>
      <c r="H999" t="s">
        <v>67</v>
      </c>
      <c r="I999" t="s">
        <v>62</v>
      </c>
      <c r="J999" t="s">
        <v>32</v>
      </c>
      <c r="K999">
        <v>107032</v>
      </c>
      <c r="L999">
        <v>6233</v>
      </c>
      <c r="M999">
        <v>5.82</v>
      </c>
      <c r="N999">
        <v>316</v>
      </c>
      <c r="O999">
        <v>5.07</v>
      </c>
      <c r="P999">
        <v>250</v>
      </c>
      <c r="Q999">
        <v>36978.92</v>
      </c>
      <c r="R999" s="6">
        <v>14691.567999999997</v>
      </c>
      <c r="S999">
        <v>260</v>
      </c>
      <c r="T999" t="str">
        <f ca="1">PROPER(TRIM(Table1[[#This Row],[Campaign Status]]))</f>
        <v>Paused</v>
      </c>
      <c r="V999" s="1">
        <f t="shared" si="45"/>
        <v>316</v>
      </c>
      <c r="W999" t="str">
        <f t="shared" ca="1" si="46"/>
        <v>North</v>
      </c>
      <c r="X999" s="6">
        <f t="shared" si="47"/>
        <v>801.22</v>
      </c>
    </row>
    <row r="1000" spans="1:24" hidden="1" x14ac:dyDescent="0.3">
      <c r="A1000" t="s">
        <v>1847</v>
      </c>
      <c r="B1000" t="str">
        <f ca="1">PROPER(TRIM(Table1[[#This Row],[Campaign Name]]))</f>
        <v>Summer Sale</v>
      </c>
      <c r="C1000" t="str">
        <f ca="1">PROPER(TRIM(Table1[[#This Row],[Campaign Type]]))</f>
        <v>Sales</v>
      </c>
      <c r="D1000" t="str">
        <f ca="1">PROPER(TRIM(Table1[[#This Row],[Marketing Channel]]))</f>
        <v>Linkedin</v>
      </c>
      <c r="E1000" t="s">
        <v>919</v>
      </c>
      <c r="F1000" t="s">
        <v>431</v>
      </c>
      <c r="G1000" t="s">
        <v>41</v>
      </c>
      <c r="H1000" t="s">
        <v>11140</v>
      </c>
      <c r="I1000" t="s">
        <v>62</v>
      </c>
      <c r="J1000" t="s">
        <v>63</v>
      </c>
      <c r="K1000">
        <v>75919</v>
      </c>
      <c r="L1000">
        <v>3837</v>
      </c>
      <c r="M1000">
        <v>5.05</v>
      </c>
      <c r="N1000">
        <v>1223</v>
      </c>
      <c r="O1000">
        <v>31.87</v>
      </c>
      <c r="P1000">
        <v>250</v>
      </c>
      <c r="R1000" s="6" t="e">
        <v>#VALUE!</v>
      </c>
      <c r="S1000">
        <v>744</v>
      </c>
      <c r="T1000" t="str">
        <f ca="1">PROPER(TRIM(Table1[[#This Row],[Campaign Status]]))</f>
        <v>Paused</v>
      </c>
      <c r="V1000" s="1">
        <f t="shared" si="45"/>
        <v>1223</v>
      </c>
      <c r="W1000" t="str">
        <f t="shared" ca="1" si="46"/>
        <v>East</v>
      </c>
      <c r="X1000" s="6">
        <f t="shared" si="47"/>
        <v>14691.567999999997</v>
      </c>
    </row>
    <row r="1001" spans="1:24" x14ac:dyDescent="0.3">
      <c r="A1001" t="s">
        <v>1848</v>
      </c>
      <c r="B1001" t="str">
        <f ca="1">PROPER(TRIM(Table1[[#This Row],[Campaign Name]]))</f>
        <v>New Launch</v>
      </c>
      <c r="C1001" t="str">
        <f ca="1">PROPER(TRIM(Table1[[#This Row],[Campaign Type]]))</f>
        <v>Awareness</v>
      </c>
      <c r="D1001" t="str">
        <f ca="1">PROPER(TRIM(Table1[[#This Row],[Marketing Channel]]))</f>
        <v>Google Ads</v>
      </c>
      <c r="E1001" t="s">
        <v>1849</v>
      </c>
      <c r="F1001" t="s">
        <v>755</v>
      </c>
      <c r="G1001" t="s">
        <v>11141</v>
      </c>
      <c r="H1001" t="s">
        <v>23</v>
      </c>
      <c r="I1001" t="s">
        <v>62</v>
      </c>
      <c r="J1001" t="s">
        <v>32</v>
      </c>
      <c r="K1001">
        <v>135729</v>
      </c>
      <c r="L1001">
        <v>19160</v>
      </c>
      <c r="M1001">
        <v>14.12</v>
      </c>
      <c r="N1001">
        <v>5384</v>
      </c>
      <c r="O1001">
        <v>28.1</v>
      </c>
      <c r="P1001">
        <v>8245.75</v>
      </c>
      <c r="Q1001">
        <v>19038.38</v>
      </c>
      <c r="R1001" s="6">
        <v>130.88718430706729</v>
      </c>
      <c r="S1001">
        <v>3797</v>
      </c>
      <c r="T1001" t="str">
        <f ca="1">PROPER(TRIM(Table1[[#This Row],[Campaign Status]]))</f>
        <v>Paused</v>
      </c>
      <c r="V1001" s="1">
        <f t="shared" si="45"/>
        <v>5384</v>
      </c>
      <c r="W1001" t="str">
        <f t="shared" ca="1" si="46"/>
        <v>west</v>
      </c>
      <c r="X1001" s="6" t="e">
        <f t="shared" si="47"/>
        <v>#VALUE!</v>
      </c>
    </row>
    <row r="1002" spans="1:24" x14ac:dyDescent="0.3">
      <c r="A1002" t="s">
        <v>1850</v>
      </c>
      <c r="B1002" t="str">
        <f ca="1">PROPER(TRIM(Table1[[#This Row],[Campaign Name]]))</f>
        <v>Summer Sale</v>
      </c>
      <c r="C1002" t="str">
        <f ca="1">PROPER(TRIM(Table1[[#This Row],[Campaign Type]]))</f>
        <v>Lead Gen</v>
      </c>
      <c r="D1002" t="str">
        <f ca="1">PROPER(TRIM(Table1[[#This Row],[Marketing Channel]]))</f>
        <v>Google Ads</v>
      </c>
      <c r="E1002" t="s">
        <v>1851</v>
      </c>
      <c r="F1002" t="s">
        <v>331</v>
      </c>
      <c r="G1002" t="s">
        <v>41</v>
      </c>
      <c r="H1002" t="s">
        <v>11140</v>
      </c>
      <c r="I1002" t="s">
        <v>24</v>
      </c>
      <c r="J1002" t="s">
        <v>32</v>
      </c>
      <c r="K1002">
        <v>159987</v>
      </c>
      <c r="L1002">
        <v>9823</v>
      </c>
      <c r="M1002">
        <v>6.14</v>
      </c>
      <c r="N1002">
        <v>1911</v>
      </c>
      <c r="O1002">
        <v>19.45</v>
      </c>
      <c r="P1002">
        <v>250</v>
      </c>
      <c r="Q1002">
        <v>10482.85</v>
      </c>
      <c r="R1002" s="6">
        <v>4093.1400000000003</v>
      </c>
      <c r="S1002">
        <v>979</v>
      </c>
      <c r="T1002" t="str">
        <f ca="1">PROPER(TRIM(Table1[[#This Row],[Campaign Status]]))</f>
        <v>Active</v>
      </c>
      <c r="V1002" s="1">
        <f t="shared" si="45"/>
        <v>1911</v>
      </c>
      <c r="W1002" t="str">
        <f t="shared" ca="1" si="46"/>
        <v>East</v>
      </c>
      <c r="X1002" s="6">
        <f t="shared" si="47"/>
        <v>130.88718430706729</v>
      </c>
    </row>
    <row r="1003" spans="1:24" x14ac:dyDescent="0.3">
      <c r="A1003" t="s">
        <v>1852</v>
      </c>
      <c r="B1003" t="str">
        <f ca="1">PROPER(TRIM(Table1[[#This Row],[Campaign Name]]))</f>
        <v>Summer Sale</v>
      </c>
      <c r="C1003" t="str">
        <f ca="1">PROPER(TRIM(Table1[[#This Row],[Campaign Type]]))</f>
        <v>Lead Gen</v>
      </c>
      <c r="D1003" t="str">
        <f ca="1">PROPER(TRIM(Table1[[#This Row],[Marketing Channel]]))</f>
        <v>Google Ads</v>
      </c>
      <c r="E1003" t="s">
        <v>742</v>
      </c>
      <c r="F1003" t="s">
        <v>513</v>
      </c>
      <c r="G1003" t="s">
        <v>29</v>
      </c>
      <c r="H1003" t="s">
        <v>67</v>
      </c>
      <c r="I1003" t="s">
        <v>31</v>
      </c>
      <c r="J1003" t="s">
        <v>63</v>
      </c>
      <c r="K1003">
        <v>139005</v>
      </c>
      <c r="L1003">
        <v>19158</v>
      </c>
      <c r="M1003">
        <v>13.78</v>
      </c>
      <c r="N1003">
        <v>2356</v>
      </c>
      <c r="O1003">
        <v>12.3</v>
      </c>
      <c r="P1003">
        <v>250</v>
      </c>
      <c r="Q1003">
        <v>46469.2</v>
      </c>
      <c r="R1003" s="6">
        <v>18487.679999999997</v>
      </c>
      <c r="S1003">
        <v>1502</v>
      </c>
      <c r="T1003" t="str">
        <f ca="1">PROPER(TRIM(Table1[[#This Row],[Campaign Status]]))</f>
        <v>Paused</v>
      </c>
      <c r="V1003" s="1">
        <f t="shared" si="45"/>
        <v>2356</v>
      </c>
      <c r="W1003" t="str">
        <f t="shared" ca="1" si="46"/>
        <v>North</v>
      </c>
      <c r="X1003" s="6">
        <f t="shared" si="47"/>
        <v>4093.1400000000003</v>
      </c>
    </row>
    <row r="1004" spans="1:24" x14ac:dyDescent="0.3">
      <c r="A1004" t="s">
        <v>1853</v>
      </c>
      <c r="B1004" t="str">
        <f ca="1">PROPER(TRIM(Table1[[#This Row],[Campaign Name]]))</f>
        <v>Summer Sale</v>
      </c>
      <c r="C1004" t="str">
        <f ca="1">PROPER(TRIM(Table1[[#This Row],[Campaign Type]]))</f>
        <v>Retargeting</v>
      </c>
      <c r="D1004" t="str">
        <f ca="1">PROPER(TRIM(Table1[[#This Row],[Marketing Channel]]))</f>
        <v>Instagram</v>
      </c>
      <c r="E1004" t="s">
        <v>1854</v>
      </c>
      <c r="F1004" t="s">
        <v>223</v>
      </c>
      <c r="G1004" t="s">
        <v>46</v>
      </c>
      <c r="H1004" t="s">
        <v>42</v>
      </c>
      <c r="I1004" t="s">
        <v>68</v>
      </c>
      <c r="J1004" t="s">
        <v>63</v>
      </c>
      <c r="K1004">
        <v>52556</v>
      </c>
      <c r="L1004">
        <v>3597</v>
      </c>
      <c r="M1004">
        <v>6.84</v>
      </c>
      <c r="N1004">
        <v>394</v>
      </c>
      <c r="O1004">
        <v>10.95</v>
      </c>
      <c r="P1004">
        <v>3982.6304252733912</v>
      </c>
      <c r="Q1004">
        <v>28629.19</v>
      </c>
      <c r="R1004" s="6">
        <v>618.85128527924417</v>
      </c>
      <c r="S1004">
        <v>261</v>
      </c>
      <c r="T1004" t="str">
        <f ca="1">PROPER(TRIM(Table1[[#This Row],[Campaign Status]]))</f>
        <v>Completed</v>
      </c>
      <c r="V1004" s="1">
        <f t="shared" si="45"/>
        <v>394</v>
      </c>
      <c r="W1004" t="str">
        <f t="shared" ca="1" si="46"/>
        <v>South</v>
      </c>
      <c r="X1004" s="6">
        <f t="shared" si="47"/>
        <v>18487.679999999997</v>
      </c>
    </row>
    <row r="1005" spans="1:24" x14ac:dyDescent="0.3">
      <c r="A1005" t="s">
        <v>1855</v>
      </c>
      <c r="B1005" t="str">
        <f ca="1">PROPER(TRIM(Table1[[#This Row],[Campaign Name]]))</f>
        <v>Summer Sale</v>
      </c>
      <c r="C1005" t="str">
        <f ca="1">PROPER(TRIM(Table1[[#This Row],[Campaign Type]]))</f>
        <v>Awareness</v>
      </c>
      <c r="D1005" t="str">
        <f ca="1">PROPER(TRIM(Table1[[#This Row],[Marketing Channel]]))</f>
        <v>Email</v>
      </c>
      <c r="E1005" t="s">
        <v>1157</v>
      </c>
      <c r="F1005" t="s">
        <v>1427</v>
      </c>
      <c r="G1005" t="s">
        <v>11141</v>
      </c>
      <c r="H1005" t="s">
        <v>54</v>
      </c>
      <c r="I1005" t="s">
        <v>68</v>
      </c>
      <c r="J1005" t="s">
        <v>63</v>
      </c>
      <c r="K1005">
        <v>101059</v>
      </c>
      <c r="L1005">
        <v>1474</v>
      </c>
      <c r="M1005">
        <v>1.46</v>
      </c>
      <c r="N1005">
        <v>306</v>
      </c>
      <c r="O1005">
        <v>20.76</v>
      </c>
      <c r="P1005">
        <v>12715.68</v>
      </c>
      <c r="Q1005">
        <v>6848.24</v>
      </c>
      <c r="R1005" s="6">
        <v>-46.143344280447451</v>
      </c>
      <c r="S1005">
        <v>164</v>
      </c>
      <c r="T1005" t="str">
        <f ca="1">PROPER(TRIM(Table1[[#This Row],[Campaign Status]]))</f>
        <v>Paused</v>
      </c>
      <c r="V1005" s="1">
        <f t="shared" si="45"/>
        <v>306</v>
      </c>
      <c r="W1005" t="str">
        <f t="shared" ca="1" si="46"/>
        <v>west</v>
      </c>
      <c r="X1005" s="6">
        <f t="shared" si="47"/>
        <v>618.85128527924417</v>
      </c>
    </row>
    <row r="1006" spans="1:24" x14ac:dyDescent="0.3">
      <c r="A1006" t="s">
        <v>1856</v>
      </c>
      <c r="B1006" t="str">
        <f ca="1">PROPER(TRIM(Table1[[#This Row],[Campaign Name]]))</f>
        <v>Mega Discount</v>
      </c>
      <c r="C1006" t="str">
        <f ca="1">PROPER(TRIM(Table1[[#This Row],[Campaign Type]]))</f>
        <v>Lead Gen</v>
      </c>
      <c r="D1006" t="str">
        <f ca="1">PROPER(TRIM(Table1[[#This Row],[Marketing Channel]]))</f>
        <v>Email</v>
      </c>
      <c r="E1006" t="s">
        <v>1195</v>
      </c>
      <c r="F1006" t="s">
        <v>53</v>
      </c>
      <c r="G1006" t="s">
        <v>46</v>
      </c>
      <c r="H1006" t="s">
        <v>42</v>
      </c>
      <c r="I1006" t="s">
        <v>31</v>
      </c>
      <c r="J1006" t="s">
        <v>25</v>
      </c>
      <c r="K1006">
        <v>16671</v>
      </c>
      <c r="L1006">
        <v>1726</v>
      </c>
      <c r="M1006">
        <v>10.35</v>
      </c>
      <c r="N1006">
        <v>231</v>
      </c>
      <c r="O1006">
        <v>13.38</v>
      </c>
      <c r="P1006">
        <v>250</v>
      </c>
      <c r="Q1006">
        <v>7456.37</v>
      </c>
      <c r="R1006" s="6">
        <v>2882.5479999999998</v>
      </c>
      <c r="S1006">
        <v>56</v>
      </c>
      <c r="T1006" t="str">
        <f ca="1">PROPER(TRIM(Table1[[#This Row],[Campaign Status]]))</f>
        <v>Active</v>
      </c>
      <c r="V1006" s="1">
        <f t="shared" si="45"/>
        <v>231</v>
      </c>
      <c r="W1006" t="str">
        <f t="shared" ca="1" si="46"/>
        <v>South</v>
      </c>
      <c r="X1006" s="6">
        <f t="shared" si="47"/>
        <v>-46.143344280447451</v>
      </c>
    </row>
    <row r="1007" spans="1:24" hidden="1" x14ac:dyDescent="0.3">
      <c r="A1007" t="s">
        <v>1857</v>
      </c>
      <c r="B1007" t="str">
        <f ca="1">PROPER(TRIM(Table1[[#This Row],[Campaign Name]]))</f>
        <v>Flash Sale</v>
      </c>
      <c r="C1007" t="str">
        <f ca="1">PROPER(TRIM(Table1[[#This Row],[Campaign Type]]))</f>
        <v>Lead Gen</v>
      </c>
      <c r="D1007" t="str">
        <f ca="1">PROPER(TRIM(Table1[[#This Row],[Marketing Channel]]))</f>
        <v>Meta Ads</v>
      </c>
      <c r="E1007" t="s">
        <v>1858</v>
      </c>
      <c r="F1007" t="s">
        <v>334</v>
      </c>
      <c r="G1007" t="s">
        <v>11141</v>
      </c>
      <c r="H1007" t="s">
        <v>54</v>
      </c>
      <c r="I1007" t="s">
        <v>24</v>
      </c>
      <c r="J1007" t="s">
        <v>63</v>
      </c>
      <c r="K1007">
        <v>70809</v>
      </c>
      <c r="L1007">
        <v>2483</v>
      </c>
      <c r="M1007">
        <v>3.51</v>
      </c>
      <c r="N1007">
        <v>767</v>
      </c>
      <c r="O1007">
        <v>30.89</v>
      </c>
      <c r="P1007">
        <v>3817.8497265160554</v>
      </c>
      <c r="R1007" s="6" t="e">
        <v>#VALUE!</v>
      </c>
      <c r="S1007">
        <v>270</v>
      </c>
      <c r="T1007" t="str">
        <f ca="1">PROPER(TRIM(Table1[[#This Row],[Campaign Status]]))</f>
        <v>Active</v>
      </c>
      <c r="V1007" s="1">
        <f t="shared" si="45"/>
        <v>767</v>
      </c>
      <c r="W1007" t="str">
        <f t="shared" ca="1" si="46"/>
        <v>west</v>
      </c>
      <c r="X1007" s="6">
        <f t="shared" si="47"/>
        <v>2882.5479999999998</v>
      </c>
    </row>
    <row r="1008" spans="1:24" x14ac:dyDescent="0.3">
      <c r="A1008" t="s">
        <v>1859</v>
      </c>
      <c r="B1008" t="str">
        <f ca="1">PROPER(TRIM(Table1[[#This Row],[Campaign Name]]))</f>
        <v>Flash Sale</v>
      </c>
      <c r="C1008" t="str">
        <f ca="1">PROPER(TRIM(Table1[[#This Row],[Campaign Type]]))</f>
        <v>Awareness</v>
      </c>
      <c r="D1008" t="str">
        <f ca="1">PROPER(TRIM(Table1[[#This Row],[Marketing Channel]]))</f>
        <v>Youtube</v>
      </c>
      <c r="E1008" t="s">
        <v>1860</v>
      </c>
      <c r="F1008" t="s">
        <v>420</v>
      </c>
      <c r="G1008" t="s">
        <v>11141</v>
      </c>
      <c r="H1008" t="s">
        <v>36</v>
      </c>
      <c r="I1008" t="s">
        <v>31</v>
      </c>
      <c r="J1008" t="s">
        <v>32</v>
      </c>
      <c r="K1008">
        <v>76194</v>
      </c>
      <c r="L1008">
        <v>6378</v>
      </c>
      <c r="M1008">
        <v>8.3699999999999992</v>
      </c>
      <c r="N1008">
        <v>732</v>
      </c>
      <c r="O1008">
        <v>11.48</v>
      </c>
      <c r="P1008">
        <v>11885.2</v>
      </c>
      <c r="Q1008">
        <v>20550.66</v>
      </c>
      <c r="R1008" s="6">
        <v>72.909669168377462</v>
      </c>
      <c r="S1008">
        <v>675</v>
      </c>
      <c r="T1008" t="str">
        <f ca="1">PROPER(TRIM(Table1[[#This Row],[Campaign Status]]))</f>
        <v>Completed</v>
      </c>
      <c r="V1008" s="1">
        <f t="shared" si="45"/>
        <v>732</v>
      </c>
      <c r="W1008" t="str">
        <f t="shared" ca="1" si="46"/>
        <v>west</v>
      </c>
      <c r="X1008" s="6" t="e">
        <f t="shared" si="47"/>
        <v>#VALUE!</v>
      </c>
    </row>
    <row r="1009" spans="1:24" x14ac:dyDescent="0.3">
      <c r="A1009" t="s">
        <v>1861</v>
      </c>
      <c r="B1009" t="str">
        <f ca="1">PROPER(TRIM(Table1[[#This Row],[Campaign Name]]))</f>
        <v>Summer Sale</v>
      </c>
      <c r="C1009" t="str">
        <f ca="1">PROPER(TRIM(Table1[[#This Row],[Campaign Type]]))</f>
        <v>Retargeting</v>
      </c>
      <c r="D1009" t="str">
        <f ca="1">PROPER(TRIM(Table1[[#This Row],[Marketing Channel]]))</f>
        <v>Google Ads</v>
      </c>
      <c r="E1009" t="s">
        <v>52</v>
      </c>
      <c r="F1009" t="s">
        <v>115</v>
      </c>
      <c r="G1009" t="s">
        <v>11141</v>
      </c>
      <c r="H1009" t="s">
        <v>54</v>
      </c>
      <c r="I1009" t="s">
        <v>68</v>
      </c>
      <c r="J1009" t="s">
        <v>25</v>
      </c>
      <c r="K1009">
        <v>173074</v>
      </c>
      <c r="L1009">
        <v>22023</v>
      </c>
      <c r="M1009">
        <v>12.72</v>
      </c>
      <c r="N1009">
        <v>6398</v>
      </c>
      <c r="O1009">
        <v>29.05</v>
      </c>
      <c r="P1009">
        <v>12313.77</v>
      </c>
      <c r="Q1009">
        <v>35168.68</v>
      </c>
      <c r="R1009" s="6">
        <v>185.60448993281506</v>
      </c>
      <c r="S1009">
        <v>4026</v>
      </c>
      <c r="T1009" t="str">
        <f ca="1">PROPER(TRIM(Table1[[#This Row],[Campaign Status]]))</f>
        <v>Paused</v>
      </c>
      <c r="V1009" s="1">
        <f t="shared" si="45"/>
        <v>6398</v>
      </c>
      <c r="W1009" t="str">
        <f t="shared" ca="1" si="46"/>
        <v>west</v>
      </c>
      <c r="X1009" s="6">
        <f t="shared" si="47"/>
        <v>72.909669168377462</v>
      </c>
    </row>
    <row r="1010" spans="1:24" x14ac:dyDescent="0.3">
      <c r="A1010" t="s">
        <v>1862</v>
      </c>
      <c r="B1010" t="str">
        <f ca="1">PROPER(TRIM(Table1[[#This Row],[Campaign Name]]))</f>
        <v>Summer Sale</v>
      </c>
      <c r="C1010" t="str">
        <f ca="1">PROPER(TRIM(Table1[[#This Row],[Campaign Type]]))</f>
        <v>Retargeting</v>
      </c>
      <c r="D1010" t="str">
        <f ca="1">PROPER(TRIM(Table1[[#This Row],[Marketing Channel]]))</f>
        <v>Email</v>
      </c>
      <c r="E1010" t="s">
        <v>343</v>
      </c>
      <c r="F1010" t="s">
        <v>722</v>
      </c>
      <c r="G1010" t="s">
        <v>11141</v>
      </c>
      <c r="H1010" t="s">
        <v>23</v>
      </c>
      <c r="I1010" t="s">
        <v>31</v>
      </c>
      <c r="J1010" t="s">
        <v>32</v>
      </c>
      <c r="K1010">
        <v>14180</v>
      </c>
      <c r="L1010">
        <v>1994</v>
      </c>
      <c r="M1010">
        <v>14.06</v>
      </c>
      <c r="N1010">
        <v>446</v>
      </c>
      <c r="O1010">
        <v>22.37</v>
      </c>
      <c r="P1010">
        <v>14737.52</v>
      </c>
      <c r="Q1010">
        <v>49254.25</v>
      </c>
      <c r="R1010" s="6">
        <v>234.20989420200954</v>
      </c>
      <c r="S1010">
        <v>229</v>
      </c>
      <c r="T1010" t="str">
        <f ca="1">PROPER(TRIM(Table1[[#This Row],[Campaign Status]]))</f>
        <v>Active</v>
      </c>
      <c r="V1010" s="1">
        <f t="shared" si="45"/>
        <v>446</v>
      </c>
      <c r="W1010" t="str">
        <f t="shared" ca="1" si="46"/>
        <v>west</v>
      </c>
      <c r="X1010" s="6">
        <f t="shared" si="47"/>
        <v>185.60448993281506</v>
      </c>
    </row>
    <row r="1011" spans="1:24" hidden="1" x14ac:dyDescent="0.3">
      <c r="A1011" t="s">
        <v>1863</v>
      </c>
      <c r="B1011" t="str">
        <f ca="1">PROPER(TRIM(Table1[[#This Row],[Campaign Name]]))</f>
        <v>Festive Offer</v>
      </c>
      <c r="C1011" t="str">
        <f ca="1">PROPER(TRIM(Table1[[#This Row],[Campaign Type]]))</f>
        <v>Sales</v>
      </c>
      <c r="D1011" t="str">
        <f ca="1">PROPER(TRIM(Table1[[#This Row],[Marketing Channel]]))</f>
        <v>Meta Ads</v>
      </c>
      <c r="E1011" t="s">
        <v>954</v>
      </c>
      <c r="F1011" t="s">
        <v>297</v>
      </c>
      <c r="G1011" t="s">
        <v>11141</v>
      </c>
      <c r="H1011" t="s">
        <v>36</v>
      </c>
      <c r="I1011" t="s">
        <v>62</v>
      </c>
      <c r="J1011" t="s">
        <v>25</v>
      </c>
      <c r="K1011">
        <v>98004</v>
      </c>
      <c r="L1011">
        <v>9483</v>
      </c>
      <c r="M1011">
        <v>9.68</v>
      </c>
      <c r="N1011">
        <v>35</v>
      </c>
      <c r="O1011">
        <v>0.37</v>
      </c>
      <c r="P1011">
        <v>3817.8497265160554</v>
      </c>
      <c r="R1011" s="6" t="e">
        <v>#VALUE!</v>
      </c>
      <c r="S1011">
        <v>6</v>
      </c>
      <c r="T1011" t="str">
        <f ca="1">PROPER(TRIM(Table1[[#This Row],[Campaign Status]]))</f>
        <v>Active</v>
      </c>
      <c r="V1011" s="1">
        <f t="shared" si="45"/>
        <v>35</v>
      </c>
      <c r="W1011" t="str">
        <f t="shared" ca="1" si="46"/>
        <v>west</v>
      </c>
      <c r="X1011" s="6">
        <f t="shared" si="47"/>
        <v>234.20989420200954</v>
      </c>
    </row>
    <row r="1012" spans="1:24" x14ac:dyDescent="0.3">
      <c r="A1012" t="s">
        <v>1864</v>
      </c>
      <c r="B1012" t="str">
        <f ca="1">PROPER(TRIM(Table1[[#This Row],[Campaign Name]]))</f>
        <v>Mega Discount</v>
      </c>
      <c r="C1012" t="str">
        <f ca="1">PROPER(TRIM(Table1[[#This Row],[Campaign Type]]))</f>
        <v>Awareness</v>
      </c>
      <c r="D1012" t="str">
        <f ca="1">PROPER(TRIM(Table1[[#This Row],[Marketing Channel]]))</f>
        <v>Linkedin</v>
      </c>
      <c r="E1012" t="s">
        <v>1865</v>
      </c>
      <c r="F1012" t="s">
        <v>1171</v>
      </c>
      <c r="G1012" t="s">
        <v>29</v>
      </c>
      <c r="H1012" t="s">
        <v>67</v>
      </c>
      <c r="I1012" t="s">
        <v>24</v>
      </c>
      <c r="J1012" t="s">
        <v>32</v>
      </c>
      <c r="K1012">
        <v>33611</v>
      </c>
      <c r="L1012">
        <v>536</v>
      </c>
      <c r="M1012">
        <v>1.59</v>
      </c>
      <c r="N1012">
        <v>6</v>
      </c>
      <c r="O1012">
        <v>1.1200000000000001</v>
      </c>
      <c r="P1012">
        <v>13782.24</v>
      </c>
      <c r="Q1012">
        <v>34497.33</v>
      </c>
      <c r="R1012" s="6">
        <v>150.30278097029225</v>
      </c>
      <c r="S1012">
        <v>0</v>
      </c>
      <c r="T1012" t="str">
        <f ca="1">PROPER(TRIM(Table1[[#This Row],[Campaign Status]]))</f>
        <v>Active</v>
      </c>
      <c r="V1012" s="1">
        <f t="shared" si="45"/>
        <v>6</v>
      </c>
      <c r="W1012" t="str">
        <f t="shared" ca="1" si="46"/>
        <v>North</v>
      </c>
      <c r="X1012" s="6" t="e">
        <f t="shared" si="47"/>
        <v>#VALUE!</v>
      </c>
    </row>
    <row r="1013" spans="1:24" x14ac:dyDescent="0.3">
      <c r="A1013" t="s">
        <v>1866</v>
      </c>
      <c r="B1013" t="str">
        <f ca="1">PROPER(TRIM(Table1[[#This Row],[Campaign Name]]))</f>
        <v>New Launch</v>
      </c>
      <c r="C1013" t="str">
        <f ca="1">PROPER(TRIM(Table1[[#This Row],[Campaign Type]]))</f>
        <v>Lead Gen</v>
      </c>
      <c r="D1013" t="str">
        <f ca="1">PROPER(TRIM(Table1[[#This Row],[Marketing Channel]]))</f>
        <v>Instagram</v>
      </c>
      <c r="E1013" t="s">
        <v>1239</v>
      </c>
      <c r="F1013" t="s">
        <v>1088</v>
      </c>
      <c r="G1013" t="s">
        <v>29</v>
      </c>
      <c r="H1013" t="s">
        <v>99</v>
      </c>
      <c r="I1013" t="s">
        <v>24</v>
      </c>
      <c r="J1013" t="s">
        <v>32</v>
      </c>
      <c r="K1013">
        <v>99425</v>
      </c>
      <c r="L1013">
        <v>12641</v>
      </c>
      <c r="M1013">
        <v>12.71</v>
      </c>
      <c r="N1013">
        <v>1225</v>
      </c>
      <c r="O1013">
        <v>9.69</v>
      </c>
      <c r="P1013">
        <v>250</v>
      </c>
      <c r="Q1013">
        <v>36336.69</v>
      </c>
      <c r="R1013" s="6">
        <v>14434.676000000001</v>
      </c>
      <c r="S1013">
        <v>770</v>
      </c>
      <c r="T1013" t="str">
        <f ca="1">PROPER(TRIM(Table1[[#This Row],[Campaign Status]]))</f>
        <v>Active</v>
      </c>
      <c r="V1013" s="1">
        <f t="shared" si="45"/>
        <v>1225</v>
      </c>
      <c r="W1013" t="str">
        <f t="shared" ca="1" si="46"/>
        <v>North</v>
      </c>
      <c r="X1013" s="6">
        <f t="shared" si="47"/>
        <v>150.30278097029225</v>
      </c>
    </row>
    <row r="1014" spans="1:24" x14ac:dyDescent="0.3">
      <c r="A1014" t="s">
        <v>1867</v>
      </c>
      <c r="B1014" t="str">
        <f ca="1">PROPER(TRIM(Table1[[#This Row],[Campaign Name]]))</f>
        <v>Summer Sale</v>
      </c>
      <c r="C1014" t="str">
        <f ca="1">PROPER(TRIM(Table1[[#This Row],[Campaign Type]]))</f>
        <v>Sales</v>
      </c>
      <c r="D1014" t="str">
        <f ca="1">PROPER(TRIM(Table1[[#This Row],[Marketing Channel]]))</f>
        <v>Google Ads</v>
      </c>
      <c r="E1014" t="s">
        <v>1443</v>
      </c>
      <c r="F1014" t="s">
        <v>1220</v>
      </c>
      <c r="G1014" t="s">
        <v>29</v>
      </c>
      <c r="H1014" t="s">
        <v>61</v>
      </c>
      <c r="I1014" t="s">
        <v>68</v>
      </c>
      <c r="J1014" t="s">
        <v>32</v>
      </c>
      <c r="K1014">
        <v>88373</v>
      </c>
      <c r="L1014">
        <v>5891</v>
      </c>
      <c r="M1014">
        <v>6.67</v>
      </c>
      <c r="N1014">
        <v>6</v>
      </c>
      <c r="O1014">
        <v>0.1</v>
      </c>
      <c r="P1014">
        <v>7606.37</v>
      </c>
      <c r="Q1014">
        <v>18509.22</v>
      </c>
      <c r="R1014" s="6">
        <v>143.33841240959885</v>
      </c>
      <c r="S1014">
        <v>5</v>
      </c>
      <c r="T1014" t="str">
        <f ca="1">PROPER(TRIM(Table1[[#This Row],[Campaign Status]]))</f>
        <v>Active</v>
      </c>
      <c r="V1014" s="1">
        <f t="shared" si="45"/>
        <v>6</v>
      </c>
      <c r="W1014" t="str">
        <f t="shared" ca="1" si="46"/>
        <v>North</v>
      </c>
      <c r="X1014" s="6">
        <f t="shared" si="47"/>
        <v>14434.676000000001</v>
      </c>
    </row>
    <row r="1015" spans="1:24" x14ac:dyDescent="0.3">
      <c r="A1015" t="s">
        <v>1868</v>
      </c>
      <c r="B1015" t="str">
        <f ca="1">PROPER(TRIM(Table1[[#This Row],[Campaign Name]]))</f>
        <v>Summer Sale</v>
      </c>
      <c r="C1015" t="str">
        <f ca="1">PROPER(TRIM(Table1[[#This Row],[Campaign Type]]))</f>
        <v>Awareness</v>
      </c>
      <c r="D1015" t="str">
        <f ca="1">PROPER(TRIM(Table1[[#This Row],[Marketing Channel]]))</f>
        <v>Meta Ads</v>
      </c>
      <c r="E1015" t="s">
        <v>1854</v>
      </c>
      <c r="F1015" t="s">
        <v>455</v>
      </c>
      <c r="G1015" t="s">
        <v>11141</v>
      </c>
      <c r="H1015" t="s">
        <v>36</v>
      </c>
      <c r="I1015" t="s">
        <v>31</v>
      </c>
      <c r="J1015" t="s">
        <v>32</v>
      </c>
      <c r="K1015">
        <v>171451</v>
      </c>
      <c r="L1015">
        <v>2142</v>
      </c>
      <c r="M1015">
        <v>1.25</v>
      </c>
      <c r="N1015">
        <v>402</v>
      </c>
      <c r="O1015">
        <v>18.77</v>
      </c>
      <c r="P1015">
        <v>3817.8497265160554</v>
      </c>
      <c r="Q1015">
        <v>23313.71</v>
      </c>
      <c r="R1015" s="6">
        <v>510.65027882264803</v>
      </c>
      <c r="S1015">
        <v>313</v>
      </c>
      <c r="T1015" t="str">
        <f ca="1">PROPER(TRIM(Table1[[#This Row],[Campaign Status]]))</f>
        <v>Completed</v>
      </c>
      <c r="V1015" s="1">
        <f t="shared" si="45"/>
        <v>402</v>
      </c>
      <c r="W1015" t="str">
        <f t="shared" ca="1" si="46"/>
        <v>west</v>
      </c>
      <c r="X1015" s="6">
        <f t="shared" si="47"/>
        <v>143.33841240959885</v>
      </c>
    </row>
    <row r="1016" spans="1:24" x14ac:dyDescent="0.3">
      <c r="A1016" t="s">
        <v>1869</v>
      </c>
      <c r="B1016" t="str">
        <f ca="1">PROPER(TRIM(Table1[[#This Row],[Campaign Name]]))</f>
        <v>Flash Sale</v>
      </c>
      <c r="C1016" t="str">
        <f ca="1">PROPER(TRIM(Table1[[#This Row],[Campaign Type]]))</f>
        <v>Lead Gen</v>
      </c>
      <c r="D1016" t="str">
        <f ca="1">PROPER(TRIM(Table1[[#This Row],[Marketing Channel]]))</f>
        <v>Youtube</v>
      </c>
      <c r="E1016" t="s">
        <v>1804</v>
      </c>
      <c r="F1016" t="s">
        <v>722</v>
      </c>
      <c r="G1016" t="s">
        <v>11141</v>
      </c>
      <c r="H1016" t="s">
        <v>54</v>
      </c>
      <c r="I1016" t="s">
        <v>24</v>
      </c>
      <c r="J1016" t="s">
        <v>32</v>
      </c>
      <c r="K1016">
        <v>71910</v>
      </c>
      <c r="L1016">
        <v>3841</v>
      </c>
      <c r="M1016">
        <v>5.34</v>
      </c>
      <c r="N1016">
        <v>660</v>
      </c>
      <c r="O1016">
        <v>17.18</v>
      </c>
      <c r="P1016">
        <v>8084.47</v>
      </c>
      <c r="Q1016">
        <v>3300.23</v>
      </c>
      <c r="R1016" s="6">
        <v>-59.178152680385963</v>
      </c>
      <c r="S1016">
        <v>276</v>
      </c>
      <c r="T1016" t="str">
        <f ca="1">PROPER(TRIM(Table1[[#This Row],[Campaign Status]]))</f>
        <v>Paused</v>
      </c>
      <c r="V1016" s="1">
        <f t="shared" si="45"/>
        <v>660</v>
      </c>
      <c r="W1016" t="str">
        <f t="shared" ca="1" si="46"/>
        <v>west</v>
      </c>
      <c r="X1016" s="6">
        <f t="shared" si="47"/>
        <v>510.65027882264803</v>
      </c>
    </row>
    <row r="1017" spans="1:24" x14ac:dyDescent="0.3">
      <c r="A1017" t="s">
        <v>1870</v>
      </c>
      <c r="B1017" t="str">
        <f ca="1">PROPER(TRIM(Table1[[#This Row],[Campaign Name]]))</f>
        <v>Festive Offer</v>
      </c>
      <c r="C1017" t="str">
        <f ca="1">PROPER(TRIM(Table1[[#This Row],[Campaign Type]]))</f>
        <v>Retargeting</v>
      </c>
      <c r="D1017" t="str">
        <f ca="1">PROPER(TRIM(Table1[[#This Row],[Marketing Channel]]))</f>
        <v>Email</v>
      </c>
      <c r="E1017" t="s">
        <v>151</v>
      </c>
      <c r="F1017" t="s">
        <v>1333</v>
      </c>
      <c r="G1017" t="s">
        <v>29</v>
      </c>
      <c r="H1017" t="s">
        <v>67</v>
      </c>
      <c r="I1017" t="s">
        <v>62</v>
      </c>
      <c r="J1017" t="s">
        <v>63</v>
      </c>
      <c r="K1017">
        <v>24941</v>
      </c>
      <c r="L1017">
        <v>814</v>
      </c>
      <c r="M1017">
        <v>3.26</v>
      </c>
      <c r="N1017">
        <v>14</v>
      </c>
      <c r="O1017">
        <v>1.72</v>
      </c>
      <c r="P1017">
        <v>4021.4266195524165</v>
      </c>
      <c r="Q1017">
        <v>43702.94</v>
      </c>
      <c r="R1017" s="6">
        <v>986.75214381666694</v>
      </c>
      <c r="S1017">
        <v>2</v>
      </c>
      <c r="T1017" t="str">
        <f ca="1">PROPER(TRIM(Table1[[#This Row],[Campaign Status]]))</f>
        <v>Active</v>
      </c>
      <c r="V1017" s="1">
        <f t="shared" si="45"/>
        <v>14</v>
      </c>
      <c r="W1017" t="str">
        <f t="shared" ca="1" si="46"/>
        <v>North</v>
      </c>
      <c r="X1017" s="6">
        <f t="shared" si="47"/>
        <v>-59.178152680385963</v>
      </c>
    </row>
    <row r="1018" spans="1:24" x14ac:dyDescent="0.3">
      <c r="A1018" t="s">
        <v>1871</v>
      </c>
      <c r="B1018" t="str">
        <f ca="1">PROPER(TRIM(Table1[[#This Row],[Campaign Name]]))</f>
        <v>Summer Sale</v>
      </c>
      <c r="C1018" t="str">
        <f ca="1">PROPER(TRIM(Table1[[#This Row],[Campaign Type]]))</f>
        <v>Lead Gen</v>
      </c>
      <c r="D1018" t="str">
        <f ca="1">PROPER(TRIM(Table1[[#This Row],[Marketing Channel]]))</f>
        <v>Email</v>
      </c>
      <c r="E1018" t="s">
        <v>1872</v>
      </c>
      <c r="F1018" t="s">
        <v>1108</v>
      </c>
      <c r="G1018" t="s">
        <v>11141</v>
      </c>
      <c r="H1018" t="s">
        <v>23</v>
      </c>
      <c r="I1018" t="s">
        <v>31</v>
      </c>
      <c r="J1018" t="s">
        <v>63</v>
      </c>
      <c r="K1018">
        <v>125089</v>
      </c>
      <c r="L1018">
        <v>6668</v>
      </c>
      <c r="M1018">
        <v>5.33</v>
      </c>
      <c r="N1018">
        <v>644</v>
      </c>
      <c r="O1018">
        <v>9.66</v>
      </c>
      <c r="P1018">
        <v>4021.4266195524165</v>
      </c>
      <c r="Q1018">
        <v>1198.4100000000001</v>
      </c>
      <c r="R1018" s="6">
        <v>-70.199381628070512</v>
      </c>
      <c r="S1018">
        <v>193</v>
      </c>
      <c r="T1018" t="str">
        <f ca="1">PROPER(TRIM(Table1[[#This Row],[Campaign Status]]))</f>
        <v>Paused</v>
      </c>
      <c r="V1018" s="1">
        <f t="shared" si="45"/>
        <v>644</v>
      </c>
      <c r="W1018" t="str">
        <f t="shared" ca="1" si="46"/>
        <v>west</v>
      </c>
      <c r="X1018" s="6">
        <f t="shared" si="47"/>
        <v>986.75214381666694</v>
      </c>
    </row>
    <row r="1019" spans="1:24" x14ac:dyDescent="0.3">
      <c r="A1019" t="s">
        <v>1873</v>
      </c>
      <c r="B1019" t="str">
        <f ca="1">PROPER(TRIM(Table1[[#This Row],[Campaign Name]]))</f>
        <v>Mega Discount</v>
      </c>
      <c r="C1019" t="str">
        <f ca="1">PROPER(TRIM(Table1[[#This Row],[Campaign Type]]))</f>
        <v>Awareness</v>
      </c>
      <c r="D1019" t="str">
        <f ca="1">PROPER(TRIM(Table1[[#This Row],[Marketing Channel]]))</f>
        <v>Meta Ads</v>
      </c>
      <c r="E1019" t="s">
        <v>1874</v>
      </c>
      <c r="F1019" t="s">
        <v>1801</v>
      </c>
      <c r="G1019" t="s">
        <v>41</v>
      </c>
      <c r="H1019" t="s">
        <v>11140</v>
      </c>
      <c r="I1019" t="s">
        <v>62</v>
      </c>
      <c r="J1019" t="s">
        <v>63</v>
      </c>
      <c r="K1019">
        <v>77869</v>
      </c>
      <c r="L1019">
        <v>6632</v>
      </c>
      <c r="M1019">
        <v>8.52</v>
      </c>
      <c r="N1019">
        <v>1162</v>
      </c>
      <c r="O1019">
        <v>17.52</v>
      </c>
      <c r="P1019">
        <v>9223.8700000000008</v>
      </c>
      <c r="Q1019">
        <v>24234.87</v>
      </c>
      <c r="R1019" s="6">
        <v>162.74080185431924</v>
      </c>
      <c r="S1019">
        <v>116</v>
      </c>
      <c r="T1019" t="str">
        <f ca="1">PROPER(TRIM(Table1[[#This Row],[Campaign Status]]))</f>
        <v>Active</v>
      </c>
      <c r="V1019" s="1">
        <f t="shared" si="45"/>
        <v>1162</v>
      </c>
      <c r="W1019" t="str">
        <f t="shared" ca="1" si="46"/>
        <v>East</v>
      </c>
      <c r="X1019" s="6">
        <f t="shared" si="47"/>
        <v>-70.199381628070512</v>
      </c>
    </row>
    <row r="1020" spans="1:24" x14ac:dyDescent="0.3">
      <c r="A1020" t="s">
        <v>1875</v>
      </c>
      <c r="B1020" t="str">
        <f ca="1">PROPER(TRIM(Table1[[#This Row],[Campaign Name]]))</f>
        <v>Summer Sale</v>
      </c>
      <c r="C1020" t="str">
        <f ca="1">PROPER(TRIM(Table1[[#This Row],[Campaign Type]]))</f>
        <v>Awareness</v>
      </c>
      <c r="D1020" t="str">
        <f ca="1">PROPER(TRIM(Table1[[#This Row],[Marketing Channel]]))</f>
        <v>Youtube</v>
      </c>
      <c r="E1020" t="s">
        <v>542</v>
      </c>
      <c r="F1020" t="s">
        <v>74</v>
      </c>
      <c r="G1020" t="s">
        <v>46</v>
      </c>
      <c r="H1020" t="s">
        <v>30</v>
      </c>
      <c r="I1020" t="s">
        <v>24</v>
      </c>
      <c r="J1020" t="s">
        <v>25</v>
      </c>
      <c r="K1020">
        <v>173298</v>
      </c>
      <c r="L1020">
        <v>2471</v>
      </c>
      <c r="M1020">
        <v>1.43</v>
      </c>
      <c r="N1020">
        <v>159</v>
      </c>
      <c r="O1020">
        <v>6.43</v>
      </c>
      <c r="P1020">
        <v>250</v>
      </c>
      <c r="Q1020">
        <v>44048.34</v>
      </c>
      <c r="R1020" s="6">
        <v>17519.335999999999</v>
      </c>
      <c r="S1020">
        <v>148</v>
      </c>
      <c r="T1020" t="str">
        <f ca="1">PROPER(TRIM(Table1[[#This Row],[Campaign Status]]))</f>
        <v>Completed</v>
      </c>
      <c r="V1020" s="1">
        <f t="shared" si="45"/>
        <v>159</v>
      </c>
      <c r="W1020" t="str">
        <f t="shared" ca="1" si="46"/>
        <v>South</v>
      </c>
      <c r="X1020" s="6">
        <f t="shared" si="47"/>
        <v>162.74080185431924</v>
      </c>
    </row>
    <row r="1021" spans="1:24" x14ac:dyDescent="0.3">
      <c r="A1021" t="s">
        <v>1876</v>
      </c>
      <c r="B1021" t="str">
        <f ca="1">PROPER(TRIM(Table1[[#This Row],[Campaign Name]]))</f>
        <v>Mega Discount</v>
      </c>
      <c r="C1021" t="str">
        <f ca="1">PROPER(TRIM(Table1[[#This Row],[Campaign Type]]))</f>
        <v>Sales</v>
      </c>
      <c r="D1021" t="str">
        <f ca="1">PROPER(TRIM(Table1[[#This Row],[Marketing Channel]]))</f>
        <v>Instagram</v>
      </c>
      <c r="E1021" t="s">
        <v>980</v>
      </c>
      <c r="F1021" t="s">
        <v>629</v>
      </c>
      <c r="G1021" t="s">
        <v>11141</v>
      </c>
      <c r="H1021" t="s">
        <v>36</v>
      </c>
      <c r="I1021" t="s">
        <v>62</v>
      </c>
      <c r="J1021" t="s">
        <v>32</v>
      </c>
      <c r="K1021">
        <v>139482</v>
      </c>
      <c r="L1021">
        <v>13075</v>
      </c>
      <c r="M1021">
        <v>9.3699999999999992</v>
      </c>
      <c r="N1021">
        <v>847</v>
      </c>
      <c r="O1021">
        <v>6.48</v>
      </c>
      <c r="P1021">
        <v>3432.12</v>
      </c>
      <c r="Q1021">
        <v>38986.86</v>
      </c>
      <c r="R1021" s="6">
        <v>1035.9410510122023</v>
      </c>
      <c r="S1021">
        <v>427</v>
      </c>
      <c r="T1021" t="str">
        <f ca="1">PROPER(TRIM(Table1[[#This Row],[Campaign Status]]))</f>
        <v>Paused</v>
      </c>
      <c r="V1021" s="1">
        <f t="shared" si="45"/>
        <v>847</v>
      </c>
      <c r="W1021" t="str">
        <f t="shared" ca="1" si="46"/>
        <v>west</v>
      </c>
      <c r="X1021" s="6">
        <f t="shared" si="47"/>
        <v>17519.335999999999</v>
      </c>
    </row>
    <row r="1022" spans="1:24" x14ac:dyDescent="0.3">
      <c r="A1022" t="s">
        <v>1877</v>
      </c>
      <c r="B1022" t="str">
        <f ca="1">PROPER(TRIM(Table1[[#This Row],[Campaign Name]]))</f>
        <v>New Launch</v>
      </c>
      <c r="C1022" t="str">
        <f ca="1">PROPER(TRIM(Table1[[#This Row],[Campaign Type]]))</f>
        <v>Retargeting</v>
      </c>
      <c r="D1022" t="str">
        <f ca="1">PROPER(TRIM(Table1[[#This Row],[Marketing Channel]]))</f>
        <v>Google Ads</v>
      </c>
      <c r="E1022" t="s">
        <v>393</v>
      </c>
      <c r="F1022" t="s">
        <v>271</v>
      </c>
      <c r="G1022" t="s">
        <v>46</v>
      </c>
      <c r="H1022" t="s">
        <v>42</v>
      </c>
      <c r="I1022" t="s">
        <v>62</v>
      </c>
      <c r="J1022" t="s">
        <v>25</v>
      </c>
      <c r="K1022">
        <v>107692</v>
      </c>
      <c r="L1022">
        <v>9840</v>
      </c>
      <c r="M1022">
        <v>9.14</v>
      </c>
      <c r="N1022">
        <v>3209</v>
      </c>
      <c r="O1022">
        <v>32.61</v>
      </c>
      <c r="P1022">
        <v>3438.79</v>
      </c>
      <c r="Q1022">
        <v>18465.39</v>
      </c>
      <c r="R1022" s="6">
        <v>436.97347031950187</v>
      </c>
      <c r="S1022">
        <v>719</v>
      </c>
      <c r="T1022" t="str">
        <f ca="1">PROPER(TRIM(Table1[[#This Row],[Campaign Status]]))</f>
        <v>Completed</v>
      </c>
      <c r="V1022" s="1">
        <f t="shared" si="45"/>
        <v>3209</v>
      </c>
      <c r="W1022" t="str">
        <f t="shared" ca="1" si="46"/>
        <v>South</v>
      </c>
      <c r="X1022" s="6">
        <f t="shared" si="47"/>
        <v>1035.9410510122023</v>
      </c>
    </row>
    <row r="1023" spans="1:24" x14ac:dyDescent="0.3">
      <c r="A1023" t="s">
        <v>1878</v>
      </c>
      <c r="B1023" t="str">
        <f ca="1">PROPER(TRIM(Table1[[#This Row],[Campaign Name]]))</f>
        <v>Summer Sale</v>
      </c>
      <c r="C1023" t="str">
        <f ca="1">PROPER(TRIM(Table1[[#This Row],[Campaign Type]]))</f>
        <v>Retargeting</v>
      </c>
      <c r="D1023" t="str">
        <f ca="1">PROPER(TRIM(Table1[[#This Row],[Marketing Channel]]))</f>
        <v>Instagram</v>
      </c>
      <c r="E1023" t="s">
        <v>1879</v>
      </c>
      <c r="F1023" t="s">
        <v>1143</v>
      </c>
      <c r="G1023" t="s">
        <v>11141</v>
      </c>
      <c r="H1023" t="s">
        <v>23</v>
      </c>
      <c r="I1023" t="s">
        <v>68</v>
      </c>
      <c r="J1023" t="s">
        <v>63</v>
      </c>
      <c r="K1023">
        <v>127135</v>
      </c>
      <c r="L1023">
        <v>2915</v>
      </c>
      <c r="M1023">
        <v>2.29</v>
      </c>
      <c r="N1023">
        <v>837</v>
      </c>
      <c r="O1023">
        <v>28.71</v>
      </c>
      <c r="P1023">
        <v>250</v>
      </c>
      <c r="Q1023">
        <v>47800.959999999999</v>
      </c>
      <c r="R1023" s="6">
        <v>19020.383999999998</v>
      </c>
      <c r="S1023">
        <v>716</v>
      </c>
      <c r="T1023" t="str">
        <f ca="1">PROPER(TRIM(Table1[[#This Row],[Campaign Status]]))</f>
        <v>Active</v>
      </c>
      <c r="V1023" s="1">
        <f t="shared" si="45"/>
        <v>837</v>
      </c>
      <c r="W1023" t="str">
        <f t="shared" ca="1" si="46"/>
        <v>west</v>
      </c>
      <c r="X1023" s="6">
        <f t="shared" si="47"/>
        <v>436.97347031950187</v>
      </c>
    </row>
    <row r="1024" spans="1:24" x14ac:dyDescent="0.3">
      <c r="A1024" t="s">
        <v>1880</v>
      </c>
      <c r="B1024" t="str">
        <f ca="1">PROPER(TRIM(Table1[[#This Row],[Campaign Name]]))</f>
        <v>New Launch</v>
      </c>
      <c r="C1024" t="str">
        <f ca="1">PROPER(TRIM(Table1[[#This Row],[Campaign Type]]))</f>
        <v>Lead Gen</v>
      </c>
      <c r="D1024" t="str">
        <f ca="1">PROPER(TRIM(Table1[[#This Row],[Marketing Channel]]))</f>
        <v>Meta Ads</v>
      </c>
      <c r="E1024" t="s">
        <v>807</v>
      </c>
      <c r="F1024" t="s">
        <v>334</v>
      </c>
      <c r="G1024" t="s">
        <v>29</v>
      </c>
      <c r="H1024" t="s">
        <v>61</v>
      </c>
      <c r="I1024" t="s">
        <v>31</v>
      </c>
      <c r="J1024" t="s">
        <v>32</v>
      </c>
      <c r="K1024">
        <v>120014</v>
      </c>
      <c r="L1024">
        <v>7505</v>
      </c>
      <c r="M1024">
        <v>6.25</v>
      </c>
      <c r="N1024">
        <v>1127</v>
      </c>
      <c r="O1024">
        <v>15.02</v>
      </c>
      <c r="P1024">
        <v>3817.8497265160554</v>
      </c>
      <c r="Q1024">
        <v>11838.1</v>
      </c>
      <c r="R1024" s="6">
        <v>210.07244517197782</v>
      </c>
      <c r="S1024">
        <v>487</v>
      </c>
      <c r="T1024" t="str">
        <f ca="1">PROPER(TRIM(Table1[[#This Row],[Campaign Status]]))</f>
        <v>Paused</v>
      </c>
      <c r="V1024" s="1">
        <f t="shared" si="45"/>
        <v>1127</v>
      </c>
      <c r="W1024" t="str">
        <f t="shared" ca="1" si="46"/>
        <v>North</v>
      </c>
      <c r="X1024" s="6">
        <f t="shared" si="47"/>
        <v>19020.383999999998</v>
      </c>
    </row>
    <row r="1025" spans="1:24" x14ac:dyDescent="0.3">
      <c r="A1025" t="s">
        <v>1881</v>
      </c>
      <c r="B1025" t="str">
        <f ca="1">PROPER(TRIM(Table1[[#This Row],[Campaign Name]]))</f>
        <v>Summer Sale</v>
      </c>
      <c r="C1025" t="str">
        <f ca="1">PROPER(TRIM(Table1[[#This Row],[Campaign Type]]))</f>
        <v>Retargeting</v>
      </c>
      <c r="D1025" t="str">
        <f ca="1">PROPER(TRIM(Table1[[#This Row],[Marketing Channel]]))</f>
        <v>Linkedin</v>
      </c>
      <c r="E1025" t="s">
        <v>1882</v>
      </c>
      <c r="F1025" t="s">
        <v>544</v>
      </c>
      <c r="G1025" t="s">
        <v>41</v>
      </c>
      <c r="H1025" t="s">
        <v>11140</v>
      </c>
      <c r="I1025" t="s">
        <v>68</v>
      </c>
      <c r="J1025" t="s">
        <v>25</v>
      </c>
      <c r="K1025">
        <v>77703</v>
      </c>
      <c r="L1025">
        <v>6029</v>
      </c>
      <c r="M1025">
        <v>7.76</v>
      </c>
      <c r="N1025">
        <v>113</v>
      </c>
      <c r="O1025">
        <v>1.87</v>
      </c>
      <c r="P1025">
        <v>1321.78</v>
      </c>
      <c r="Q1025">
        <v>19599.47</v>
      </c>
      <c r="R1025" s="6">
        <v>1382.8087881493141</v>
      </c>
      <c r="S1025">
        <v>35</v>
      </c>
      <c r="T1025" t="str">
        <f ca="1">PROPER(TRIM(Table1[[#This Row],[Campaign Status]]))</f>
        <v>Completed</v>
      </c>
      <c r="V1025" s="1">
        <f t="shared" si="45"/>
        <v>113</v>
      </c>
      <c r="W1025" t="str">
        <f t="shared" ca="1" si="46"/>
        <v>East</v>
      </c>
      <c r="X1025" s="6">
        <f t="shared" si="47"/>
        <v>210.07244517197782</v>
      </c>
    </row>
    <row r="1026" spans="1:24" x14ac:dyDescent="0.3">
      <c r="A1026" t="s">
        <v>1883</v>
      </c>
      <c r="B1026" t="str">
        <f ca="1">PROPER(TRIM(Table1[[#This Row],[Campaign Name]]))</f>
        <v>Flash Sale</v>
      </c>
      <c r="C1026" t="str">
        <f ca="1">PROPER(TRIM(Table1[[#This Row],[Campaign Type]]))</f>
        <v>Sales</v>
      </c>
      <c r="D1026" t="str">
        <f ca="1">PROPER(TRIM(Table1[[#This Row],[Marketing Channel]]))</f>
        <v>Google Ads</v>
      </c>
      <c r="E1026" t="s">
        <v>111</v>
      </c>
      <c r="F1026" t="s">
        <v>1050</v>
      </c>
      <c r="G1026" t="s">
        <v>46</v>
      </c>
      <c r="H1026" t="s">
        <v>30</v>
      </c>
      <c r="I1026" t="s">
        <v>24</v>
      </c>
      <c r="J1026" t="s">
        <v>63</v>
      </c>
      <c r="K1026">
        <v>157709</v>
      </c>
      <c r="L1026">
        <v>12512</v>
      </c>
      <c r="M1026">
        <v>7.93</v>
      </c>
      <c r="N1026">
        <v>1570</v>
      </c>
      <c r="O1026">
        <v>12.55</v>
      </c>
      <c r="P1026">
        <v>3988.1535696969677</v>
      </c>
      <c r="Q1026">
        <v>28102.25</v>
      </c>
      <c r="R1026" s="6">
        <v>604.64312642141556</v>
      </c>
      <c r="S1026">
        <v>1136</v>
      </c>
      <c r="T1026" t="str">
        <f ca="1">PROPER(TRIM(Table1[[#This Row],[Campaign Status]]))</f>
        <v>Paused</v>
      </c>
      <c r="V1026" s="1">
        <f t="shared" ref="V1026:V1089" si="48">IF(N1026="",ROUND(L1026*O1026/100,0),N1026)</f>
        <v>1570</v>
      </c>
      <c r="W1026" t="str">
        <f t="shared" ca="1" si="46"/>
        <v>South</v>
      </c>
      <c r="X1026" s="6">
        <f t="shared" si="47"/>
        <v>1382.8087881493141</v>
      </c>
    </row>
    <row r="1027" spans="1:24" x14ac:dyDescent="0.3">
      <c r="A1027" t="s">
        <v>1884</v>
      </c>
      <c r="B1027" t="str">
        <f ca="1">PROPER(TRIM(Table1[[#This Row],[Campaign Name]]))</f>
        <v>Festive Offer</v>
      </c>
      <c r="C1027" t="str">
        <f ca="1">PROPER(TRIM(Table1[[#This Row],[Campaign Type]]))</f>
        <v>Lead Gen</v>
      </c>
      <c r="D1027" t="str">
        <f ca="1">PROPER(TRIM(Table1[[#This Row],[Marketing Channel]]))</f>
        <v>Youtube</v>
      </c>
      <c r="E1027" t="s">
        <v>524</v>
      </c>
      <c r="F1027" t="s">
        <v>324</v>
      </c>
      <c r="G1027" t="s">
        <v>41</v>
      </c>
      <c r="H1027" t="s">
        <v>11140</v>
      </c>
      <c r="I1027" t="s">
        <v>68</v>
      </c>
      <c r="J1027" t="s">
        <v>25</v>
      </c>
      <c r="K1027">
        <v>196755</v>
      </c>
      <c r="L1027">
        <v>20505</v>
      </c>
      <c r="M1027">
        <v>10.42</v>
      </c>
      <c r="N1027">
        <v>6070</v>
      </c>
      <c r="O1027">
        <v>29.6</v>
      </c>
      <c r="P1027">
        <v>250</v>
      </c>
      <c r="Q1027">
        <v>24902.41</v>
      </c>
      <c r="R1027" s="6">
        <v>9860.9639999999999</v>
      </c>
      <c r="S1027">
        <v>3763</v>
      </c>
      <c r="T1027" t="str">
        <f ca="1">PROPER(TRIM(Table1[[#This Row],[Campaign Status]]))</f>
        <v>Active</v>
      </c>
      <c r="V1027" s="1">
        <f t="shared" si="48"/>
        <v>6070</v>
      </c>
      <c r="W1027" t="str">
        <f t="shared" ref="W1027:W1090" ca="1" si="49">IF(OR(D1027="Delhi",D1027="lucknow",D1027="jaipur"),"North",IF(OR(D1027="Bengaluru",D1027="chennai"),"South",IF(D1027="Kolkata","East",IF(OR(D1027="Mumbai",D1027="Pune",D1027="Ahmedabad"),"west","unknown"))))</f>
        <v>East</v>
      </c>
      <c r="X1027" s="6">
        <f t="shared" si="47"/>
        <v>604.64312642141556</v>
      </c>
    </row>
    <row r="1028" spans="1:24" hidden="1" x14ac:dyDescent="0.3">
      <c r="A1028" t="s">
        <v>1885</v>
      </c>
      <c r="B1028" t="str">
        <f ca="1">PROPER(TRIM(Table1[[#This Row],[Campaign Name]]))</f>
        <v>Mega Discount</v>
      </c>
      <c r="C1028" t="str">
        <f ca="1">PROPER(TRIM(Table1[[#This Row],[Campaign Type]]))</f>
        <v>Lead Gen</v>
      </c>
      <c r="D1028" t="str">
        <f ca="1">PROPER(TRIM(Table1[[#This Row],[Marketing Channel]]))</f>
        <v>Linkedin</v>
      </c>
      <c r="E1028" t="s">
        <v>433</v>
      </c>
      <c r="F1028" t="s">
        <v>1042</v>
      </c>
      <c r="G1028" t="s">
        <v>11141</v>
      </c>
      <c r="H1028" t="s">
        <v>36</v>
      </c>
      <c r="I1028" t="s">
        <v>31</v>
      </c>
      <c r="J1028" t="s">
        <v>25</v>
      </c>
      <c r="K1028">
        <v>102587</v>
      </c>
      <c r="L1028">
        <v>14313</v>
      </c>
      <c r="M1028">
        <v>13.95</v>
      </c>
      <c r="N1028">
        <v>3510</v>
      </c>
      <c r="O1028">
        <v>24.52</v>
      </c>
      <c r="P1028">
        <v>250</v>
      </c>
      <c r="R1028" s="6" t="e">
        <v>#VALUE!</v>
      </c>
      <c r="S1028">
        <v>2101</v>
      </c>
      <c r="T1028" t="str">
        <f ca="1">PROPER(TRIM(Table1[[#This Row],[Campaign Status]]))</f>
        <v>Active</v>
      </c>
      <c r="V1028" s="1">
        <f t="shared" si="48"/>
        <v>3510</v>
      </c>
      <c r="W1028" t="str">
        <f t="shared" ca="1" si="49"/>
        <v>west</v>
      </c>
      <c r="X1028" s="6">
        <f t="shared" ref="X1028:X1091" si="50">R1027*1</f>
        <v>9860.9639999999999</v>
      </c>
    </row>
    <row r="1029" spans="1:24" x14ac:dyDescent="0.3">
      <c r="A1029" t="s">
        <v>1886</v>
      </c>
      <c r="B1029" t="str">
        <f ca="1">PROPER(TRIM(Table1[[#This Row],[Campaign Name]]))</f>
        <v>Summer Sale</v>
      </c>
      <c r="C1029" t="str">
        <f ca="1">PROPER(TRIM(Table1[[#This Row],[Campaign Type]]))</f>
        <v>Awareness</v>
      </c>
      <c r="D1029" t="str">
        <f ca="1">PROPER(TRIM(Table1[[#This Row],[Marketing Channel]]))</f>
        <v>Google Ads</v>
      </c>
      <c r="E1029" t="s">
        <v>1887</v>
      </c>
      <c r="F1029" t="s">
        <v>263</v>
      </c>
      <c r="G1029" t="s">
        <v>11141</v>
      </c>
      <c r="H1029" t="s">
        <v>23</v>
      </c>
      <c r="I1029" t="s">
        <v>31</v>
      </c>
      <c r="J1029" t="s">
        <v>32</v>
      </c>
      <c r="K1029">
        <v>166662</v>
      </c>
      <c r="L1029">
        <v>1190</v>
      </c>
      <c r="M1029">
        <v>0.71</v>
      </c>
      <c r="N1029">
        <v>22</v>
      </c>
      <c r="O1029">
        <v>1.85</v>
      </c>
      <c r="P1029">
        <v>250</v>
      </c>
      <c r="Q1029">
        <v>28027.87</v>
      </c>
      <c r="R1029" s="6">
        <v>11111.147999999999</v>
      </c>
      <c r="S1029">
        <v>12</v>
      </c>
      <c r="T1029" t="str">
        <f ca="1">PROPER(TRIM(Table1[[#This Row],[Campaign Status]]))</f>
        <v>Paused</v>
      </c>
      <c r="V1029" s="1">
        <f t="shared" si="48"/>
        <v>22</v>
      </c>
      <c r="W1029" t="str">
        <f t="shared" ca="1" si="49"/>
        <v>west</v>
      </c>
      <c r="X1029" s="6" t="e">
        <f t="shared" si="50"/>
        <v>#VALUE!</v>
      </c>
    </row>
    <row r="1030" spans="1:24" x14ac:dyDescent="0.3">
      <c r="A1030" t="s">
        <v>1888</v>
      </c>
      <c r="B1030" t="str">
        <f ca="1">PROPER(TRIM(Table1[[#This Row],[Campaign Name]]))</f>
        <v>Summer Sale</v>
      </c>
      <c r="C1030" t="str">
        <f ca="1">PROPER(TRIM(Table1[[#This Row],[Campaign Type]]))</f>
        <v>Awareness</v>
      </c>
      <c r="D1030" t="str">
        <f ca="1">PROPER(TRIM(Table1[[#This Row],[Marketing Channel]]))</f>
        <v>Google Ads</v>
      </c>
      <c r="E1030" t="s">
        <v>775</v>
      </c>
      <c r="F1030" t="s">
        <v>637</v>
      </c>
      <c r="G1030" t="s">
        <v>11141</v>
      </c>
      <c r="H1030" t="s">
        <v>54</v>
      </c>
      <c r="I1030" t="s">
        <v>31</v>
      </c>
      <c r="J1030" t="s">
        <v>32</v>
      </c>
      <c r="K1030">
        <v>122320</v>
      </c>
      <c r="L1030">
        <v>14728</v>
      </c>
      <c r="M1030">
        <v>12.04</v>
      </c>
      <c r="N1030">
        <v>569</v>
      </c>
      <c r="O1030">
        <v>3.86</v>
      </c>
      <c r="P1030">
        <v>6202.21</v>
      </c>
      <c r="Q1030">
        <v>33700</v>
      </c>
      <c r="R1030" s="6">
        <v>443.35470743493045</v>
      </c>
      <c r="S1030">
        <v>416</v>
      </c>
      <c r="T1030" t="str">
        <f ca="1">PROPER(TRIM(Table1[[#This Row],[Campaign Status]]))</f>
        <v>Completed</v>
      </c>
      <c r="V1030" s="1">
        <f t="shared" si="48"/>
        <v>569</v>
      </c>
      <c r="W1030" t="str">
        <f t="shared" ca="1" si="49"/>
        <v>west</v>
      </c>
      <c r="X1030" s="6">
        <f t="shared" si="50"/>
        <v>11111.147999999999</v>
      </c>
    </row>
    <row r="1031" spans="1:24" x14ac:dyDescent="0.3">
      <c r="A1031" t="s">
        <v>1889</v>
      </c>
      <c r="B1031" t="str">
        <f ca="1">PROPER(TRIM(Table1[[#This Row],[Campaign Name]]))</f>
        <v>Festive Offer</v>
      </c>
      <c r="C1031" t="str">
        <f ca="1">PROPER(TRIM(Table1[[#This Row],[Campaign Type]]))</f>
        <v>Retargeting</v>
      </c>
      <c r="D1031" t="str">
        <f ca="1">PROPER(TRIM(Table1[[#This Row],[Marketing Channel]]))</f>
        <v>Instagram</v>
      </c>
      <c r="E1031" t="s">
        <v>1839</v>
      </c>
      <c r="F1031" t="s">
        <v>106</v>
      </c>
      <c r="G1031" t="s">
        <v>41</v>
      </c>
      <c r="H1031" t="s">
        <v>11140</v>
      </c>
      <c r="I1031" t="s">
        <v>68</v>
      </c>
      <c r="J1031" t="s">
        <v>63</v>
      </c>
      <c r="K1031">
        <v>134524</v>
      </c>
      <c r="L1031">
        <v>10673</v>
      </c>
      <c r="M1031">
        <v>7.93</v>
      </c>
      <c r="N1031">
        <v>3078</v>
      </c>
      <c r="O1031">
        <v>28.84</v>
      </c>
      <c r="P1031">
        <v>6738.18</v>
      </c>
      <c r="Q1031">
        <v>22920.2</v>
      </c>
      <c r="R1031" s="6">
        <v>240.15416625854459</v>
      </c>
      <c r="S1031">
        <v>2037</v>
      </c>
      <c r="T1031" t="str">
        <f ca="1">PROPER(TRIM(Table1[[#This Row],[Campaign Status]]))</f>
        <v>Active</v>
      </c>
      <c r="V1031" s="1">
        <f t="shared" si="48"/>
        <v>3078</v>
      </c>
      <c r="W1031" t="str">
        <f t="shared" ca="1" si="49"/>
        <v>East</v>
      </c>
      <c r="X1031" s="6">
        <f t="shared" si="50"/>
        <v>443.35470743493045</v>
      </c>
    </row>
    <row r="1032" spans="1:24" x14ac:dyDescent="0.3">
      <c r="A1032" t="s">
        <v>1890</v>
      </c>
      <c r="B1032" t="str">
        <f ca="1">PROPER(TRIM(Table1[[#This Row],[Campaign Name]]))</f>
        <v>Festive Offer</v>
      </c>
      <c r="C1032" t="str">
        <f ca="1">PROPER(TRIM(Table1[[#This Row],[Campaign Type]]))</f>
        <v>Lead Gen</v>
      </c>
      <c r="D1032" t="str">
        <f ca="1">PROPER(TRIM(Table1[[#This Row],[Marketing Channel]]))</f>
        <v>Meta Ads</v>
      </c>
      <c r="E1032" t="s">
        <v>111</v>
      </c>
      <c r="F1032" t="s">
        <v>294</v>
      </c>
      <c r="G1032" t="s">
        <v>41</v>
      </c>
      <c r="H1032" t="s">
        <v>11140</v>
      </c>
      <c r="I1032" t="s">
        <v>31</v>
      </c>
      <c r="J1032" t="s">
        <v>32</v>
      </c>
      <c r="K1032">
        <v>129620</v>
      </c>
      <c r="L1032">
        <v>9705</v>
      </c>
      <c r="M1032">
        <v>7.49</v>
      </c>
      <c r="N1032">
        <v>3172</v>
      </c>
      <c r="O1032">
        <v>32.68</v>
      </c>
      <c r="P1032">
        <v>3817.8497265160554</v>
      </c>
      <c r="Q1032">
        <v>45062.49</v>
      </c>
      <c r="R1032" s="6">
        <v>1080.3107305934057</v>
      </c>
      <c r="S1032">
        <v>948</v>
      </c>
      <c r="T1032" t="str">
        <f ca="1">PROPER(TRIM(Table1[[#This Row],[Campaign Status]]))</f>
        <v>Completed</v>
      </c>
      <c r="V1032" s="1">
        <f t="shared" si="48"/>
        <v>3172</v>
      </c>
      <c r="W1032" t="str">
        <f t="shared" ca="1" si="49"/>
        <v>East</v>
      </c>
      <c r="X1032" s="6">
        <f t="shared" si="50"/>
        <v>240.15416625854459</v>
      </c>
    </row>
    <row r="1033" spans="1:24" x14ac:dyDescent="0.3">
      <c r="A1033" t="s">
        <v>1891</v>
      </c>
      <c r="B1033" t="str">
        <f ca="1">PROPER(TRIM(Table1[[#This Row],[Campaign Name]]))</f>
        <v>Summer Sale</v>
      </c>
      <c r="C1033" t="str">
        <f ca="1">PROPER(TRIM(Table1[[#This Row],[Campaign Type]]))</f>
        <v>Retargeting</v>
      </c>
      <c r="D1033" t="str">
        <f ca="1">PROPER(TRIM(Table1[[#This Row],[Marketing Channel]]))</f>
        <v>Google Ads</v>
      </c>
      <c r="E1033" t="s">
        <v>481</v>
      </c>
      <c r="F1033" t="s">
        <v>1042</v>
      </c>
      <c r="G1033" t="s">
        <v>11141</v>
      </c>
      <c r="H1033" t="s">
        <v>54</v>
      </c>
      <c r="I1033" t="s">
        <v>31</v>
      </c>
      <c r="J1033" t="s">
        <v>63</v>
      </c>
      <c r="K1033">
        <v>26613</v>
      </c>
      <c r="L1033">
        <v>3188</v>
      </c>
      <c r="M1033">
        <v>11.98</v>
      </c>
      <c r="N1033">
        <v>436</v>
      </c>
      <c r="O1033">
        <v>13.68</v>
      </c>
      <c r="P1033">
        <v>1056.98</v>
      </c>
      <c r="Q1033">
        <v>23428.95</v>
      </c>
      <c r="R1033" s="6">
        <v>2116.5935022422373</v>
      </c>
      <c r="S1033">
        <v>50</v>
      </c>
      <c r="T1033" t="str">
        <f ca="1">PROPER(TRIM(Table1[[#This Row],[Campaign Status]]))</f>
        <v>Active</v>
      </c>
      <c r="V1033" s="1">
        <f t="shared" si="48"/>
        <v>436</v>
      </c>
      <c r="W1033" t="str">
        <f t="shared" ca="1" si="49"/>
        <v>west</v>
      </c>
      <c r="X1033" s="6">
        <f t="shared" si="50"/>
        <v>1080.3107305934057</v>
      </c>
    </row>
    <row r="1034" spans="1:24" x14ac:dyDescent="0.3">
      <c r="A1034" t="s">
        <v>1892</v>
      </c>
      <c r="B1034" t="str">
        <f ca="1">PROPER(TRIM(Table1[[#This Row],[Campaign Name]]))</f>
        <v>Festive Offer</v>
      </c>
      <c r="C1034" t="str">
        <f ca="1">PROPER(TRIM(Table1[[#This Row],[Campaign Type]]))</f>
        <v>Sales</v>
      </c>
      <c r="D1034" t="str">
        <f ca="1">PROPER(TRIM(Table1[[#This Row],[Marketing Channel]]))</f>
        <v>Meta Ads</v>
      </c>
      <c r="E1034" t="s">
        <v>1893</v>
      </c>
      <c r="F1034" t="s">
        <v>167</v>
      </c>
      <c r="G1034" t="s">
        <v>41</v>
      </c>
      <c r="H1034" t="s">
        <v>11140</v>
      </c>
      <c r="I1034" t="s">
        <v>68</v>
      </c>
      <c r="J1034" t="s">
        <v>63</v>
      </c>
      <c r="K1034">
        <v>181912</v>
      </c>
      <c r="L1034">
        <v>12885</v>
      </c>
      <c r="M1034">
        <v>7.08</v>
      </c>
      <c r="N1034">
        <v>4212</v>
      </c>
      <c r="O1034">
        <v>32.69</v>
      </c>
      <c r="P1034">
        <v>1576.34</v>
      </c>
      <c r="Q1034">
        <v>46122.25</v>
      </c>
      <c r="R1034" s="6">
        <v>2825.9074818884255</v>
      </c>
      <c r="S1034">
        <v>884</v>
      </c>
      <c r="T1034" t="str">
        <f ca="1">PROPER(TRIM(Table1[[#This Row],[Campaign Status]]))</f>
        <v>Active</v>
      </c>
      <c r="V1034" s="1">
        <f t="shared" si="48"/>
        <v>4212</v>
      </c>
      <c r="W1034" t="str">
        <f t="shared" ca="1" si="49"/>
        <v>East</v>
      </c>
      <c r="X1034" s="6">
        <f t="shared" si="50"/>
        <v>2116.5935022422373</v>
      </c>
    </row>
    <row r="1035" spans="1:24" x14ac:dyDescent="0.3">
      <c r="A1035" t="s">
        <v>1894</v>
      </c>
      <c r="B1035" t="str">
        <f ca="1">PROPER(TRIM(Table1[[#This Row],[Campaign Name]]))</f>
        <v>Flash Sale</v>
      </c>
      <c r="C1035" t="str">
        <f ca="1">PROPER(TRIM(Table1[[#This Row],[Campaign Type]]))</f>
        <v>Sales</v>
      </c>
      <c r="D1035" t="str">
        <f ca="1">PROPER(TRIM(Table1[[#This Row],[Marketing Channel]]))</f>
        <v>Youtube</v>
      </c>
      <c r="E1035" t="s">
        <v>982</v>
      </c>
      <c r="F1035" t="s">
        <v>522</v>
      </c>
      <c r="G1035" t="s">
        <v>29</v>
      </c>
      <c r="H1035" t="s">
        <v>99</v>
      </c>
      <c r="I1035" t="s">
        <v>62</v>
      </c>
      <c r="J1035" t="s">
        <v>32</v>
      </c>
      <c r="K1035">
        <v>172892</v>
      </c>
      <c r="L1035">
        <v>24658</v>
      </c>
      <c r="M1035">
        <v>14.26</v>
      </c>
      <c r="N1035">
        <v>3732</v>
      </c>
      <c r="O1035">
        <v>15.14</v>
      </c>
      <c r="P1035">
        <v>3891.7088323699436</v>
      </c>
      <c r="Q1035">
        <v>24156.400000000001</v>
      </c>
      <c r="R1035" s="6">
        <v>520.71447378270125</v>
      </c>
      <c r="S1035">
        <v>3660</v>
      </c>
      <c r="T1035" t="str">
        <f ca="1">PROPER(TRIM(Table1[[#This Row],[Campaign Status]]))</f>
        <v>Completed</v>
      </c>
      <c r="V1035" s="1">
        <f t="shared" si="48"/>
        <v>3732</v>
      </c>
      <c r="W1035" t="str">
        <f t="shared" ca="1" si="49"/>
        <v>North</v>
      </c>
      <c r="X1035" s="6">
        <f t="shared" si="50"/>
        <v>2825.9074818884255</v>
      </c>
    </row>
    <row r="1036" spans="1:24" x14ac:dyDescent="0.3">
      <c r="A1036" t="s">
        <v>1895</v>
      </c>
      <c r="B1036" t="str">
        <f ca="1">PROPER(TRIM(Table1[[#This Row],[Campaign Name]]))</f>
        <v>Festive Offer</v>
      </c>
      <c r="C1036" t="str">
        <f ca="1">PROPER(TRIM(Table1[[#This Row],[Campaign Type]]))</f>
        <v>Retargeting</v>
      </c>
      <c r="D1036" t="str">
        <f ca="1">PROPER(TRIM(Table1[[#This Row],[Marketing Channel]]))</f>
        <v>Email</v>
      </c>
      <c r="E1036" t="s">
        <v>775</v>
      </c>
      <c r="F1036" t="s">
        <v>45</v>
      </c>
      <c r="G1036" t="s">
        <v>29</v>
      </c>
      <c r="H1036" t="s">
        <v>99</v>
      </c>
      <c r="I1036" t="s">
        <v>68</v>
      </c>
      <c r="J1036" t="s">
        <v>32</v>
      </c>
      <c r="K1036">
        <v>80479</v>
      </c>
      <c r="L1036">
        <v>2749</v>
      </c>
      <c r="M1036">
        <v>3.42</v>
      </c>
      <c r="N1036">
        <v>877</v>
      </c>
      <c r="O1036">
        <v>31.9</v>
      </c>
      <c r="P1036">
        <v>1453.58</v>
      </c>
      <c r="Q1036">
        <v>11242.75</v>
      </c>
      <c r="R1036" s="6">
        <v>673.45244155808416</v>
      </c>
      <c r="S1036">
        <v>490</v>
      </c>
      <c r="T1036" t="str">
        <f ca="1">PROPER(TRIM(Table1[[#This Row],[Campaign Status]]))</f>
        <v>Completed</v>
      </c>
      <c r="V1036" s="1">
        <f t="shared" si="48"/>
        <v>877</v>
      </c>
      <c r="W1036" t="str">
        <f t="shared" ca="1" si="49"/>
        <v>North</v>
      </c>
      <c r="X1036" s="6">
        <f t="shared" si="50"/>
        <v>520.71447378270125</v>
      </c>
    </row>
    <row r="1037" spans="1:24" x14ac:dyDescent="0.3">
      <c r="A1037" t="s">
        <v>1896</v>
      </c>
      <c r="B1037" t="str">
        <f ca="1">PROPER(TRIM(Table1[[#This Row],[Campaign Name]]))</f>
        <v>New Launch</v>
      </c>
      <c r="C1037" t="str">
        <f ca="1">PROPER(TRIM(Table1[[#This Row],[Campaign Type]]))</f>
        <v>Sales</v>
      </c>
      <c r="D1037" t="str">
        <f ca="1">PROPER(TRIM(Table1[[#This Row],[Marketing Channel]]))</f>
        <v>Meta Ads</v>
      </c>
      <c r="E1037" t="s">
        <v>1157</v>
      </c>
      <c r="F1037" t="s">
        <v>1088</v>
      </c>
      <c r="G1037" t="s">
        <v>29</v>
      </c>
      <c r="H1037" t="s">
        <v>61</v>
      </c>
      <c r="I1037" t="s">
        <v>68</v>
      </c>
      <c r="J1037" t="s">
        <v>63</v>
      </c>
      <c r="K1037">
        <v>182813</v>
      </c>
      <c r="L1037">
        <v>14144</v>
      </c>
      <c r="M1037">
        <v>7.74</v>
      </c>
      <c r="N1037">
        <v>1703</v>
      </c>
      <c r="O1037">
        <v>12.04</v>
      </c>
      <c r="P1037">
        <v>10165.5</v>
      </c>
      <c r="Q1037">
        <v>23959.22</v>
      </c>
      <c r="R1037" s="6">
        <v>135.69150558260785</v>
      </c>
      <c r="S1037">
        <v>1397</v>
      </c>
      <c r="T1037" t="str">
        <f ca="1">PROPER(TRIM(Table1[[#This Row],[Campaign Status]]))</f>
        <v>Active</v>
      </c>
      <c r="V1037" s="1">
        <f t="shared" si="48"/>
        <v>1703</v>
      </c>
      <c r="W1037" t="str">
        <f t="shared" ca="1" si="49"/>
        <v>North</v>
      </c>
      <c r="X1037" s="6">
        <f t="shared" si="50"/>
        <v>673.45244155808416</v>
      </c>
    </row>
    <row r="1038" spans="1:24" x14ac:dyDescent="0.3">
      <c r="A1038" t="s">
        <v>1897</v>
      </c>
      <c r="B1038" t="str">
        <f ca="1">PROPER(TRIM(Table1[[#This Row],[Campaign Name]]))</f>
        <v>Flash Sale</v>
      </c>
      <c r="C1038" t="str">
        <f ca="1">PROPER(TRIM(Table1[[#This Row],[Campaign Type]]))</f>
        <v>Lead Gen</v>
      </c>
      <c r="D1038" t="str">
        <f ca="1">PROPER(TRIM(Table1[[#This Row],[Marketing Channel]]))</f>
        <v>Google Ads</v>
      </c>
      <c r="E1038" t="s">
        <v>1698</v>
      </c>
      <c r="F1038" t="s">
        <v>544</v>
      </c>
      <c r="G1038" t="s">
        <v>11141</v>
      </c>
      <c r="H1038" t="s">
        <v>23</v>
      </c>
      <c r="I1038" t="s">
        <v>31</v>
      </c>
      <c r="J1038" t="s">
        <v>25</v>
      </c>
      <c r="K1038">
        <v>41249</v>
      </c>
      <c r="L1038">
        <v>5874</v>
      </c>
      <c r="M1038">
        <v>14.24</v>
      </c>
      <c r="N1038">
        <v>216</v>
      </c>
      <c r="O1038">
        <v>3.68</v>
      </c>
      <c r="P1038">
        <v>3988.1535696969677</v>
      </c>
      <c r="Q1038">
        <v>46332.17</v>
      </c>
      <c r="R1038" s="6">
        <v>1061.7448824449473</v>
      </c>
      <c r="S1038">
        <v>10</v>
      </c>
      <c r="T1038" t="str">
        <f ca="1">PROPER(TRIM(Table1[[#This Row],[Campaign Status]]))</f>
        <v>Paused</v>
      </c>
      <c r="V1038" s="1">
        <f t="shared" si="48"/>
        <v>216</v>
      </c>
      <c r="W1038" t="str">
        <f t="shared" ca="1" si="49"/>
        <v>west</v>
      </c>
      <c r="X1038" s="6">
        <f t="shared" si="50"/>
        <v>135.69150558260785</v>
      </c>
    </row>
    <row r="1039" spans="1:24" hidden="1" x14ac:dyDescent="0.3">
      <c r="A1039" t="s">
        <v>1898</v>
      </c>
      <c r="B1039" t="str">
        <f ca="1">PROPER(TRIM(Table1[[#This Row],[Campaign Name]]))</f>
        <v>Summer Sale</v>
      </c>
      <c r="C1039" t="str">
        <f ca="1">PROPER(TRIM(Table1[[#This Row],[Campaign Type]]))</f>
        <v>Awareness</v>
      </c>
      <c r="D1039" t="str">
        <f ca="1">PROPER(TRIM(Table1[[#This Row],[Marketing Channel]]))</f>
        <v>Youtube</v>
      </c>
      <c r="E1039" t="s">
        <v>628</v>
      </c>
      <c r="F1039" t="s">
        <v>98</v>
      </c>
      <c r="G1039" t="s">
        <v>41</v>
      </c>
      <c r="H1039" t="s">
        <v>11140</v>
      </c>
      <c r="I1039" t="s">
        <v>62</v>
      </c>
      <c r="J1039" t="s">
        <v>63</v>
      </c>
      <c r="K1039">
        <v>45210</v>
      </c>
      <c r="L1039">
        <v>3453</v>
      </c>
      <c r="M1039">
        <v>7.64</v>
      </c>
      <c r="N1039">
        <v>415</v>
      </c>
      <c r="O1039">
        <v>12.02</v>
      </c>
      <c r="P1039">
        <v>3891.7088323699436</v>
      </c>
      <c r="R1039" s="6" t="e">
        <v>#VALUE!</v>
      </c>
      <c r="S1039">
        <v>374</v>
      </c>
      <c r="T1039" t="str">
        <f ca="1">PROPER(TRIM(Table1[[#This Row],[Campaign Status]]))</f>
        <v>Paused</v>
      </c>
      <c r="V1039" s="1">
        <f t="shared" si="48"/>
        <v>415</v>
      </c>
      <c r="W1039" t="str">
        <f t="shared" ca="1" si="49"/>
        <v>East</v>
      </c>
      <c r="X1039" s="6">
        <f t="shared" si="50"/>
        <v>1061.7448824449473</v>
      </c>
    </row>
    <row r="1040" spans="1:24" hidden="1" x14ac:dyDescent="0.3">
      <c r="A1040" t="s">
        <v>1899</v>
      </c>
      <c r="B1040" t="str">
        <f ca="1">PROPER(TRIM(Table1[[#This Row],[Campaign Name]]))</f>
        <v>Mega Discount</v>
      </c>
      <c r="C1040" t="str">
        <f ca="1">PROPER(TRIM(Table1[[#This Row],[Campaign Type]]))</f>
        <v>Awareness</v>
      </c>
      <c r="D1040" t="str">
        <f ca="1">PROPER(TRIM(Table1[[#This Row],[Marketing Channel]]))</f>
        <v>Email</v>
      </c>
      <c r="E1040" t="s">
        <v>1860</v>
      </c>
      <c r="F1040" t="s">
        <v>412</v>
      </c>
      <c r="G1040" t="s">
        <v>29</v>
      </c>
      <c r="H1040" t="s">
        <v>67</v>
      </c>
      <c r="I1040" t="s">
        <v>24</v>
      </c>
      <c r="J1040" t="s">
        <v>63</v>
      </c>
      <c r="K1040">
        <v>132697</v>
      </c>
      <c r="L1040">
        <v>4500</v>
      </c>
      <c r="M1040">
        <v>3.39</v>
      </c>
      <c r="N1040">
        <v>797</v>
      </c>
      <c r="O1040">
        <v>17.71</v>
      </c>
      <c r="P1040">
        <v>12950.19</v>
      </c>
      <c r="R1040" s="6" t="e">
        <v>#VALUE!</v>
      </c>
      <c r="S1040">
        <v>82</v>
      </c>
      <c r="T1040" t="str">
        <f ca="1">PROPER(TRIM(Table1[[#This Row],[Campaign Status]]))</f>
        <v>Active</v>
      </c>
      <c r="V1040" s="1">
        <f t="shared" si="48"/>
        <v>797</v>
      </c>
      <c r="W1040" t="str">
        <f t="shared" ca="1" si="49"/>
        <v>North</v>
      </c>
      <c r="X1040" s="6" t="e">
        <f t="shared" si="50"/>
        <v>#VALUE!</v>
      </c>
    </row>
    <row r="1041" spans="1:24" x14ac:dyDescent="0.3">
      <c r="A1041" t="s">
        <v>1900</v>
      </c>
      <c r="B1041" t="str">
        <f ca="1">PROPER(TRIM(Table1[[#This Row],[Campaign Name]]))</f>
        <v>Mega Discount</v>
      </c>
      <c r="C1041" t="str">
        <f ca="1">PROPER(TRIM(Table1[[#This Row],[Campaign Type]]))</f>
        <v>Sales</v>
      </c>
      <c r="D1041" t="str">
        <f ca="1">PROPER(TRIM(Table1[[#This Row],[Marketing Channel]]))</f>
        <v>Instagram</v>
      </c>
      <c r="E1041" t="s">
        <v>248</v>
      </c>
      <c r="F1041" t="s">
        <v>173</v>
      </c>
      <c r="G1041" t="s">
        <v>46</v>
      </c>
      <c r="H1041" t="s">
        <v>42</v>
      </c>
      <c r="I1041" t="s">
        <v>31</v>
      </c>
      <c r="J1041" t="s">
        <v>63</v>
      </c>
      <c r="K1041">
        <v>50001</v>
      </c>
      <c r="L1041">
        <v>1353</v>
      </c>
      <c r="M1041">
        <v>2.71</v>
      </c>
      <c r="N1041">
        <v>434</v>
      </c>
      <c r="O1041">
        <v>32.08</v>
      </c>
      <c r="P1041">
        <v>5327.15</v>
      </c>
      <c r="Q1041">
        <v>6201.2</v>
      </c>
      <c r="R1041" s="6">
        <v>16.4074598988202</v>
      </c>
      <c r="S1041">
        <v>43</v>
      </c>
      <c r="T1041" t="str">
        <f ca="1">PROPER(TRIM(Table1[[#This Row],[Campaign Status]]))</f>
        <v>Active</v>
      </c>
      <c r="V1041" s="1">
        <f t="shared" si="48"/>
        <v>434</v>
      </c>
      <c r="W1041" t="str">
        <f t="shared" ca="1" si="49"/>
        <v>South</v>
      </c>
      <c r="X1041" s="6" t="e">
        <f t="shared" si="50"/>
        <v>#VALUE!</v>
      </c>
    </row>
    <row r="1042" spans="1:24" x14ac:dyDescent="0.3">
      <c r="A1042" t="s">
        <v>1901</v>
      </c>
      <c r="B1042" t="str">
        <f ca="1">PROPER(TRIM(Table1[[#This Row],[Campaign Name]]))</f>
        <v>Flash Sale</v>
      </c>
      <c r="C1042" t="str">
        <f ca="1">PROPER(TRIM(Table1[[#This Row],[Campaign Type]]))</f>
        <v>Lead Gen</v>
      </c>
      <c r="D1042" t="str">
        <f ca="1">PROPER(TRIM(Table1[[#This Row],[Marketing Channel]]))</f>
        <v>Meta Ads</v>
      </c>
      <c r="E1042" t="s">
        <v>652</v>
      </c>
      <c r="F1042" t="s">
        <v>1483</v>
      </c>
      <c r="G1042" t="s">
        <v>11141</v>
      </c>
      <c r="H1042" t="s">
        <v>36</v>
      </c>
      <c r="I1042" t="s">
        <v>24</v>
      </c>
      <c r="J1042" t="s">
        <v>63</v>
      </c>
      <c r="K1042">
        <v>162577</v>
      </c>
      <c r="L1042">
        <v>7059</v>
      </c>
      <c r="M1042">
        <v>4.34</v>
      </c>
      <c r="N1042">
        <v>1945</v>
      </c>
      <c r="O1042">
        <v>27.55</v>
      </c>
      <c r="P1042">
        <v>250</v>
      </c>
      <c r="Q1042">
        <v>3375.48</v>
      </c>
      <c r="R1042" s="6">
        <v>1250.192</v>
      </c>
      <c r="S1042">
        <v>1542</v>
      </c>
      <c r="T1042" t="str">
        <f ca="1">PROPER(TRIM(Table1[[#This Row],[Campaign Status]]))</f>
        <v>Active</v>
      </c>
      <c r="V1042" s="1">
        <f t="shared" si="48"/>
        <v>1945</v>
      </c>
      <c r="W1042" t="str">
        <f t="shared" ca="1" si="49"/>
        <v>west</v>
      </c>
      <c r="X1042" s="6">
        <f t="shared" si="50"/>
        <v>16.4074598988202</v>
      </c>
    </row>
    <row r="1043" spans="1:24" x14ac:dyDescent="0.3">
      <c r="A1043" t="s">
        <v>1902</v>
      </c>
      <c r="B1043" t="str">
        <f ca="1">PROPER(TRIM(Table1[[#This Row],[Campaign Name]]))</f>
        <v>Flash Sale</v>
      </c>
      <c r="C1043" t="str">
        <f ca="1">PROPER(TRIM(Table1[[#This Row],[Campaign Type]]))</f>
        <v>Sales</v>
      </c>
      <c r="D1043" t="str">
        <f ca="1">PROPER(TRIM(Table1[[#This Row],[Marketing Channel]]))</f>
        <v>Meta Ads</v>
      </c>
      <c r="E1043" t="s">
        <v>1903</v>
      </c>
      <c r="F1043" t="s">
        <v>631</v>
      </c>
      <c r="G1043" t="s">
        <v>29</v>
      </c>
      <c r="H1043" t="s">
        <v>99</v>
      </c>
      <c r="I1043" t="s">
        <v>24</v>
      </c>
      <c r="J1043" t="s">
        <v>63</v>
      </c>
      <c r="K1043">
        <v>114477</v>
      </c>
      <c r="L1043">
        <v>13310</v>
      </c>
      <c r="M1043">
        <v>11.63</v>
      </c>
      <c r="N1043">
        <v>182</v>
      </c>
      <c r="O1043">
        <v>1.37</v>
      </c>
      <c r="P1043">
        <v>250</v>
      </c>
      <c r="Q1043">
        <v>48672.88</v>
      </c>
      <c r="R1043" s="6">
        <v>19369.151999999998</v>
      </c>
      <c r="S1043">
        <v>105</v>
      </c>
      <c r="T1043" t="str">
        <f ca="1">PROPER(TRIM(Table1[[#This Row],[Campaign Status]]))</f>
        <v>Completed</v>
      </c>
      <c r="V1043" s="1">
        <f t="shared" si="48"/>
        <v>182</v>
      </c>
      <c r="W1043" t="str">
        <f t="shared" ca="1" si="49"/>
        <v>North</v>
      </c>
      <c r="X1043" s="6">
        <f t="shared" si="50"/>
        <v>1250.192</v>
      </c>
    </row>
    <row r="1044" spans="1:24" x14ac:dyDescent="0.3">
      <c r="A1044" t="s">
        <v>1904</v>
      </c>
      <c r="B1044" t="str">
        <f ca="1">PROPER(TRIM(Table1[[#This Row],[Campaign Name]]))</f>
        <v>Mega Discount</v>
      </c>
      <c r="C1044" t="str">
        <f ca="1">PROPER(TRIM(Table1[[#This Row],[Campaign Type]]))</f>
        <v>Awareness</v>
      </c>
      <c r="D1044" t="str">
        <f ca="1">PROPER(TRIM(Table1[[#This Row],[Marketing Channel]]))</f>
        <v>Linkedin</v>
      </c>
      <c r="E1044" t="s">
        <v>1905</v>
      </c>
      <c r="F1044" t="s">
        <v>118</v>
      </c>
      <c r="G1044" t="s">
        <v>11141</v>
      </c>
      <c r="H1044" t="s">
        <v>23</v>
      </c>
      <c r="I1044" t="s">
        <v>24</v>
      </c>
      <c r="J1044" t="s">
        <v>63</v>
      </c>
      <c r="K1044">
        <v>85281</v>
      </c>
      <c r="L1044">
        <v>4285</v>
      </c>
      <c r="M1044">
        <v>5.0199999999999996</v>
      </c>
      <c r="N1044">
        <v>1337</v>
      </c>
      <c r="O1044">
        <v>31.2</v>
      </c>
      <c r="P1044">
        <v>250</v>
      </c>
      <c r="Q1044">
        <v>32660.11</v>
      </c>
      <c r="R1044" s="6">
        <v>12964.044000000002</v>
      </c>
      <c r="S1044">
        <v>196</v>
      </c>
      <c r="T1044" t="str">
        <f ca="1">PROPER(TRIM(Table1[[#This Row],[Campaign Status]]))</f>
        <v>Paused</v>
      </c>
      <c r="V1044" s="1">
        <f t="shared" si="48"/>
        <v>1337</v>
      </c>
      <c r="W1044" t="str">
        <f t="shared" ca="1" si="49"/>
        <v>west</v>
      </c>
      <c r="X1044" s="6">
        <f t="shared" si="50"/>
        <v>19369.151999999998</v>
      </c>
    </row>
    <row r="1045" spans="1:24" x14ac:dyDescent="0.3">
      <c r="A1045" t="s">
        <v>1906</v>
      </c>
      <c r="B1045" t="str">
        <f ca="1">PROPER(TRIM(Table1[[#This Row],[Campaign Name]]))</f>
        <v>Summer Sale</v>
      </c>
      <c r="C1045" t="str">
        <f ca="1">PROPER(TRIM(Table1[[#This Row],[Campaign Type]]))</f>
        <v>Retargeting</v>
      </c>
      <c r="D1045" t="str">
        <f ca="1">PROPER(TRIM(Table1[[#This Row],[Marketing Channel]]))</f>
        <v>Instagram</v>
      </c>
      <c r="E1045" t="s">
        <v>561</v>
      </c>
      <c r="F1045" t="s">
        <v>238</v>
      </c>
      <c r="G1045" t="s">
        <v>29</v>
      </c>
      <c r="H1045" t="s">
        <v>99</v>
      </c>
      <c r="I1045" t="s">
        <v>62</v>
      </c>
      <c r="J1045" t="s">
        <v>25</v>
      </c>
      <c r="K1045">
        <v>150879</v>
      </c>
      <c r="L1045">
        <v>517</v>
      </c>
      <c r="M1045">
        <v>0.34</v>
      </c>
      <c r="N1045">
        <v>45</v>
      </c>
      <c r="O1045">
        <v>8.6999999999999993</v>
      </c>
      <c r="P1045">
        <v>12451.77</v>
      </c>
      <c r="Q1045">
        <v>37139.760000000002</v>
      </c>
      <c r="R1045" s="6">
        <v>198.26892080403027</v>
      </c>
      <c r="S1045">
        <v>14</v>
      </c>
      <c r="T1045" t="str">
        <f ca="1">PROPER(TRIM(Table1[[#This Row],[Campaign Status]]))</f>
        <v>Paused</v>
      </c>
      <c r="V1045" s="1">
        <f t="shared" si="48"/>
        <v>45</v>
      </c>
      <c r="W1045" t="str">
        <f t="shared" ca="1" si="49"/>
        <v>North</v>
      </c>
      <c r="X1045" s="6">
        <f t="shared" si="50"/>
        <v>12964.044000000002</v>
      </c>
    </row>
    <row r="1046" spans="1:24" x14ac:dyDescent="0.3">
      <c r="A1046" t="s">
        <v>1907</v>
      </c>
      <c r="B1046" t="str">
        <f ca="1">PROPER(TRIM(Table1[[#This Row],[Campaign Name]]))</f>
        <v>Mega Discount</v>
      </c>
      <c r="C1046" t="str">
        <f ca="1">PROPER(TRIM(Table1[[#This Row],[Campaign Type]]))</f>
        <v>Lead Gen</v>
      </c>
      <c r="D1046" t="str">
        <f ca="1">PROPER(TRIM(Table1[[#This Row],[Marketing Channel]]))</f>
        <v>Meta Ads</v>
      </c>
      <c r="E1046" t="s">
        <v>1112</v>
      </c>
      <c r="F1046" t="s">
        <v>347</v>
      </c>
      <c r="G1046" t="s">
        <v>41</v>
      </c>
      <c r="H1046" t="s">
        <v>11140</v>
      </c>
      <c r="I1046" t="s">
        <v>62</v>
      </c>
      <c r="J1046" t="s">
        <v>63</v>
      </c>
      <c r="K1046">
        <v>166277</v>
      </c>
      <c r="L1046">
        <v>1854</v>
      </c>
      <c r="M1046">
        <v>1.1200000000000001</v>
      </c>
      <c r="N1046">
        <v>111</v>
      </c>
      <c r="O1046">
        <v>5.99</v>
      </c>
      <c r="P1046">
        <v>250</v>
      </c>
      <c r="Q1046">
        <v>11175.41</v>
      </c>
      <c r="R1046" s="6">
        <v>4370.1639999999998</v>
      </c>
      <c r="S1046">
        <v>53</v>
      </c>
      <c r="T1046" t="str">
        <f ca="1">PROPER(TRIM(Table1[[#This Row],[Campaign Status]]))</f>
        <v>Paused</v>
      </c>
      <c r="V1046" s="1">
        <f t="shared" si="48"/>
        <v>111</v>
      </c>
      <c r="W1046" t="str">
        <f t="shared" ca="1" si="49"/>
        <v>East</v>
      </c>
      <c r="X1046" s="6">
        <f t="shared" si="50"/>
        <v>198.26892080403027</v>
      </c>
    </row>
    <row r="1047" spans="1:24" x14ac:dyDescent="0.3">
      <c r="A1047" t="s">
        <v>1908</v>
      </c>
      <c r="B1047" t="str">
        <f ca="1">PROPER(TRIM(Table1[[#This Row],[Campaign Name]]))</f>
        <v>Summer Sale</v>
      </c>
      <c r="C1047" t="str">
        <f ca="1">PROPER(TRIM(Table1[[#This Row],[Campaign Type]]))</f>
        <v>Lead Gen</v>
      </c>
      <c r="D1047" t="str">
        <f ca="1">PROPER(TRIM(Table1[[#This Row],[Marketing Channel]]))</f>
        <v>Linkedin</v>
      </c>
      <c r="E1047" t="s">
        <v>1909</v>
      </c>
      <c r="F1047" t="s">
        <v>505</v>
      </c>
      <c r="G1047" t="s">
        <v>41</v>
      </c>
      <c r="H1047" t="s">
        <v>11140</v>
      </c>
      <c r="I1047" t="s">
        <v>68</v>
      </c>
      <c r="J1047" t="s">
        <v>32</v>
      </c>
      <c r="K1047">
        <v>70986</v>
      </c>
      <c r="L1047">
        <v>9856</v>
      </c>
      <c r="M1047">
        <v>13.88</v>
      </c>
      <c r="N1047">
        <v>23</v>
      </c>
      <c r="O1047">
        <v>0.23</v>
      </c>
      <c r="P1047">
        <v>6312.49</v>
      </c>
      <c r="Q1047">
        <v>17229.03</v>
      </c>
      <c r="R1047" s="6">
        <v>172.93556108603735</v>
      </c>
      <c r="S1047">
        <v>9</v>
      </c>
      <c r="T1047" t="str">
        <f ca="1">PROPER(TRIM(Table1[[#This Row],[Campaign Status]]))</f>
        <v>Active</v>
      </c>
      <c r="V1047" s="1">
        <f t="shared" si="48"/>
        <v>23</v>
      </c>
      <c r="W1047" t="str">
        <f t="shared" ca="1" si="49"/>
        <v>East</v>
      </c>
      <c r="X1047" s="6">
        <f t="shared" si="50"/>
        <v>4370.1639999999998</v>
      </c>
    </row>
    <row r="1048" spans="1:24" x14ac:dyDescent="0.3">
      <c r="A1048" t="s">
        <v>1910</v>
      </c>
      <c r="B1048" t="str">
        <f ca="1">PROPER(TRIM(Table1[[#This Row],[Campaign Name]]))</f>
        <v>Summer Sale</v>
      </c>
      <c r="C1048" t="str">
        <f ca="1">PROPER(TRIM(Table1[[#This Row],[Campaign Type]]))</f>
        <v>Lead Gen</v>
      </c>
      <c r="D1048" t="str">
        <f ca="1">PROPER(TRIM(Table1[[#This Row],[Marketing Channel]]))</f>
        <v>Google Ads</v>
      </c>
      <c r="E1048" t="s">
        <v>1911</v>
      </c>
      <c r="F1048" t="s">
        <v>106</v>
      </c>
      <c r="G1048" t="s">
        <v>29</v>
      </c>
      <c r="H1048" t="s">
        <v>61</v>
      </c>
      <c r="I1048" t="s">
        <v>68</v>
      </c>
      <c r="J1048" t="s">
        <v>25</v>
      </c>
      <c r="K1048">
        <v>148360</v>
      </c>
      <c r="L1048">
        <v>2151</v>
      </c>
      <c r="M1048">
        <v>1.45</v>
      </c>
      <c r="N1048">
        <v>493</v>
      </c>
      <c r="O1048">
        <v>22.92</v>
      </c>
      <c r="P1048">
        <v>3988.1535696969677</v>
      </c>
      <c r="Q1048">
        <v>18700.16</v>
      </c>
      <c r="R1048" s="6">
        <v>368.89267610176046</v>
      </c>
      <c r="S1048">
        <v>467</v>
      </c>
      <c r="T1048" t="str">
        <f ca="1">PROPER(TRIM(Table1[[#This Row],[Campaign Status]]))</f>
        <v>Completed</v>
      </c>
      <c r="V1048" s="1">
        <f t="shared" si="48"/>
        <v>493</v>
      </c>
      <c r="W1048" t="str">
        <f t="shared" ca="1" si="49"/>
        <v>North</v>
      </c>
      <c r="X1048" s="6">
        <f t="shared" si="50"/>
        <v>172.93556108603735</v>
      </c>
    </row>
    <row r="1049" spans="1:24" x14ac:dyDescent="0.3">
      <c r="A1049" t="s">
        <v>1912</v>
      </c>
      <c r="B1049" t="str">
        <f ca="1">PROPER(TRIM(Table1[[#This Row],[Campaign Name]]))</f>
        <v>Summer Sale</v>
      </c>
      <c r="C1049" t="str">
        <f ca="1">PROPER(TRIM(Table1[[#This Row],[Campaign Type]]))</f>
        <v>Sales</v>
      </c>
      <c r="D1049" t="str">
        <f ca="1">PROPER(TRIM(Table1[[#This Row],[Marketing Channel]]))</f>
        <v>Meta Ads</v>
      </c>
      <c r="E1049" t="s">
        <v>1095</v>
      </c>
      <c r="F1049" t="s">
        <v>336</v>
      </c>
      <c r="G1049" t="s">
        <v>11141</v>
      </c>
      <c r="H1049" t="s">
        <v>36</v>
      </c>
      <c r="I1049" t="s">
        <v>68</v>
      </c>
      <c r="J1049" t="s">
        <v>32</v>
      </c>
      <c r="K1049">
        <v>191408</v>
      </c>
      <c r="L1049">
        <v>7116</v>
      </c>
      <c r="M1049">
        <v>3.72</v>
      </c>
      <c r="N1049">
        <v>717</v>
      </c>
      <c r="O1049">
        <v>10.08</v>
      </c>
      <c r="P1049">
        <v>3817.8497265160554</v>
      </c>
      <c r="Q1049">
        <v>36471.410000000003</v>
      </c>
      <c r="R1049" s="6">
        <v>855.28668262387748</v>
      </c>
      <c r="S1049">
        <v>248</v>
      </c>
      <c r="T1049" t="str">
        <f ca="1">PROPER(TRIM(Table1[[#This Row],[Campaign Status]]))</f>
        <v>Paused</v>
      </c>
      <c r="V1049" s="1">
        <f t="shared" si="48"/>
        <v>717</v>
      </c>
      <c r="W1049" t="str">
        <f t="shared" ca="1" si="49"/>
        <v>west</v>
      </c>
      <c r="X1049" s="6">
        <f t="shared" si="50"/>
        <v>368.89267610176046</v>
      </c>
    </row>
    <row r="1050" spans="1:24" hidden="1" x14ac:dyDescent="0.3">
      <c r="A1050" t="s">
        <v>1913</v>
      </c>
      <c r="B1050" t="str">
        <f ca="1">PROPER(TRIM(Table1[[#This Row],[Campaign Name]]))</f>
        <v>Summer Sale</v>
      </c>
      <c r="C1050" t="str">
        <f ca="1">PROPER(TRIM(Table1[[#This Row],[Campaign Type]]))</f>
        <v>Sales</v>
      </c>
      <c r="D1050" t="str">
        <f ca="1">PROPER(TRIM(Table1[[#This Row],[Marketing Channel]]))</f>
        <v>Instagram</v>
      </c>
      <c r="E1050" t="s">
        <v>656</v>
      </c>
      <c r="F1050" t="s">
        <v>598</v>
      </c>
      <c r="G1050" t="s">
        <v>29</v>
      </c>
      <c r="H1050" t="s">
        <v>67</v>
      </c>
      <c r="I1050" t="s">
        <v>68</v>
      </c>
      <c r="J1050" t="s">
        <v>25</v>
      </c>
      <c r="K1050">
        <v>159860</v>
      </c>
      <c r="L1050">
        <v>14554</v>
      </c>
      <c r="M1050">
        <v>9.1</v>
      </c>
      <c r="N1050">
        <v>1629</v>
      </c>
      <c r="O1050">
        <v>11.19</v>
      </c>
      <c r="P1050">
        <v>14413.11</v>
      </c>
      <c r="R1050" s="6" t="e">
        <v>#VALUE!</v>
      </c>
      <c r="S1050">
        <v>1321</v>
      </c>
      <c r="T1050" t="str">
        <f ca="1">PROPER(TRIM(Table1[[#This Row],[Campaign Status]]))</f>
        <v>Paused</v>
      </c>
      <c r="V1050" s="1">
        <f t="shared" si="48"/>
        <v>1629</v>
      </c>
      <c r="W1050" t="str">
        <f t="shared" ca="1" si="49"/>
        <v>North</v>
      </c>
      <c r="X1050" s="6">
        <f t="shared" si="50"/>
        <v>855.28668262387748</v>
      </c>
    </row>
    <row r="1051" spans="1:24" x14ac:dyDescent="0.3">
      <c r="A1051" t="s">
        <v>1914</v>
      </c>
      <c r="B1051" t="str">
        <f ca="1">PROPER(TRIM(Table1[[#This Row],[Campaign Name]]))</f>
        <v>New Launch</v>
      </c>
      <c r="C1051" t="str">
        <f ca="1">PROPER(TRIM(Table1[[#This Row],[Campaign Type]]))</f>
        <v>Sales</v>
      </c>
      <c r="D1051" t="str">
        <f ca="1">PROPER(TRIM(Table1[[#This Row],[Marketing Channel]]))</f>
        <v>Google Ads</v>
      </c>
      <c r="E1051" t="s">
        <v>460</v>
      </c>
      <c r="F1051" t="s">
        <v>633</v>
      </c>
      <c r="G1051" t="s">
        <v>46</v>
      </c>
      <c r="H1051" t="s">
        <v>30</v>
      </c>
      <c r="I1051" t="s">
        <v>31</v>
      </c>
      <c r="J1051" t="s">
        <v>63</v>
      </c>
      <c r="K1051">
        <v>126945</v>
      </c>
      <c r="L1051">
        <v>17661</v>
      </c>
      <c r="M1051">
        <v>13.91</v>
      </c>
      <c r="N1051">
        <v>4</v>
      </c>
      <c r="O1051">
        <v>0.02</v>
      </c>
      <c r="P1051">
        <v>3988.1535696969677</v>
      </c>
      <c r="Q1051">
        <v>45561.41</v>
      </c>
      <c r="R1051" s="6">
        <v>1042.4186457158396</v>
      </c>
      <c r="S1051">
        <v>1</v>
      </c>
      <c r="T1051" t="str">
        <f ca="1">PROPER(TRIM(Table1[[#This Row],[Campaign Status]]))</f>
        <v>Active</v>
      </c>
      <c r="V1051" s="1">
        <f t="shared" si="48"/>
        <v>4</v>
      </c>
      <c r="W1051" t="str">
        <f t="shared" ca="1" si="49"/>
        <v>South</v>
      </c>
      <c r="X1051" s="6" t="e">
        <f t="shared" si="50"/>
        <v>#VALUE!</v>
      </c>
    </row>
    <row r="1052" spans="1:24" x14ac:dyDescent="0.3">
      <c r="A1052" t="s">
        <v>1915</v>
      </c>
      <c r="B1052" t="str">
        <f ca="1">PROPER(TRIM(Table1[[#This Row],[Campaign Name]]))</f>
        <v>Mega Discount</v>
      </c>
      <c r="C1052" t="str">
        <f ca="1">PROPER(TRIM(Table1[[#This Row],[Campaign Type]]))</f>
        <v>Lead Gen</v>
      </c>
      <c r="D1052" t="str">
        <f ca="1">PROPER(TRIM(Table1[[#This Row],[Marketing Channel]]))</f>
        <v>Meta Ads</v>
      </c>
      <c r="E1052" t="s">
        <v>1057</v>
      </c>
      <c r="F1052" t="s">
        <v>208</v>
      </c>
      <c r="G1052" t="s">
        <v>11141</v>
      </c>
      <c r="H1052" t="s">
        <v>23</v>
      </c>
      <c r="I1052" t="s">
        <v>24</v>
      </c>
      <c r="J1052" t="s">
        <v>25</v>
      </c>
      <c r="K1052">
        <v>37159</v>
      </c>
      <c r="L1052">
        <v>3342</v>
      </c>
      <c r="M1052">
        <v>8.99</v>
      </c>
      <c r="N1052">
        <v>263</v>
      </c>
      <c r="O1052">
        <v>7.87</v>
      </c>
      <c r="P1052">
        <v>250</v>
      </c>
      <c r="Q1052">
        <v>34850.99</v>
      </c>
      <c r="R1052" s="6">
        <v>13840.395999999999</v>
      </c>
      <c r="S1052">
        <v>199</v>
      </c>
      <c r="T1052" t="str">
        <f ca="1">PROPER(TRIM(Table1[[#This Row],[Campaign Status]]))</f>
        <v>Completed</v>
      </c>
      <c r="V1052" s="1">
        <f t="shared" si="48"/>
        <v>263</v>
      </c>
      <c r="W1052" t="str">
        <f t="shared" ca="1" si="49"/>
        <v>west</v>
      </c>
      <c r="X1052" s="6">
        <f t="shared" si="50"/>
        <v>1042.4186457158396</v>
      </c>
    </row>
    <row r="1053" spans="1:24" x14ac:dyDescent="0.3">
      <c r="A1053" t="s">
        <v>1916</v>
      </c>
      <c r="B1053" t="str">
        <f ca="1">PROPER(TRIM(Table1[[#This Row],[Campaign Name]]))</f>
        <v>Flash Sale</v>
      </c>
      <c r="C1053" t="str">
        <f ca="1">PROPER(TRIM(Table1[[#This Row],[Campaign Type]]))</f>
        <v>Retargeting</v>
      </c>
      <c r="D1053" t="str">
        <f ca="1">PROPER(TRIM(Table1[[#This Row],[Marketing Channel]]))</f>
        <v>Youtube</v>
      </c>
      <c r="E1053" t="s">
        <v>1917</v>
      </c>
      <c r="F1053" t="s">
        <v>544</v>
      </c>
      <c r="G1053" t="s">
        <v>29</v>
      </c>
      <c r="H1053" t="s">
        <v>99</v>
      </c>
      <c r="I1053" t="s">
        <v>62</v>
      </c>
      <c r="J1053" t="s">
        <v>32</v>
      </c>
      <c r="K1053">
        <v>64457</v>
      </c>
      <c r="L1053">
        <v>2908</v>
      </c>
      <c r="M1053">
        <v>4.51</v>
      </c>
      <c r="N1053">
        <v>323</v>
      </c>
      <c r="O1053">
        <v>11.11</v>
      </c>
      <c r="P1053">
        <v>250</v>
      </c>
      <c r="Q1053">
        <v>7812.38</v>
      </c>
      <c r="R1053" s="6">
        <v>3024.9520000000002</v>
      </c>
      <c r="S1053">
        <v>143</v>
      </c>
      <c r="T1053" t="str">
        <f ca="1">PROPER(TRIM(Table1[[#This Row],[Campaign Status]]))</f>
        <v>Completed</v>
      </c>
      <c r="V1053" s="1">
        <f t="shared" si="48"/>
        <v>323</v>
      </c>
      <c r="W1053" t="str">
        <f t="shared" ca="1" si="49"/>
        <v>North</v>
      </c>
      <c r="X1053" s="6">
        <f t="shared" si="50"/>
        <v>13840.395999999999</v>
      </c>
    </row>
    <row r="1054" spans="1:24" x14ac:dyDescent="0.3">
      <c r="A1054" t="s">
        <v>1918</v>
      </c>
      <c r="B1054" t="str">
        <f ca="1">PROPER(TRIM(Table1[[#This Row],[Campaign Name]]))</f>
        <v>New Launch</v>
      </c>
      <c r="C1054" t="str">
        <f ca="1">PROPER(TRIM(Table1[[#This Row],[Campaign Type]]))</f>
        <v>Retargeting</v>
      </c>
      <c r="D1054" t="str">
        <f ca="1">PROPER(TRIM(Table1[[#This Row],[Marketing Channel]]))</f>
        <v>Meta Ads</v>
      </c>
      <c r="E1054" t="s">
        <v>1919</v>
      </c>
      <c r="F1054" t="s">
        <v>109</v>
      </c>
      <c r="G1054" t="s">
        <v>41</v>
      </c>
      <c r="H1054" t="s">
        <v>11140</v>
      </c>
      <c r="I1054" t="s">
        <v>62</v>
      </c>
      <c r="J1054" t="s">
        <v>32</v>
      </c>
      <c r="K1054">
        <v>20452</v>
      </c>
      <c r="L1054">
        <v>543</v>
      </c>
      <c r="M1054">
        <v>2.65</v>
      </c>
      <c r="N1054">
        <v>67</v>
      </c>
      <c r="O1054">
        <v>12.34</v>
      </c>
      <c r="P1054">
        <v>5463.88</v>
      </c>
      <c r="Q1054">
        <v>40223.660000000003</v>
      </c>
      <c r="R1054" s="6">
        <v>636.1739276850883</v>
      </c>
      <c r="S1054">
        <v>34</v>
      </c>
      <c r="T1054" t="str">
        <f ca="1">PROPER(TRIM(Table1[[#This Row],[Campaign Status]]))</f>
        <v>Paused</v>
      </c>
      <c r="V1054" s="1">
        <f t="shared" si="48"/>
        <v>67</v>
      </c>
      <c r="W1054" t="str">
        <f t="shared" ca="1" si="49"/>
        <v>East</v>
      </c>
      <c r="X1054" s="6">
        <f t="shared" si="50"/>
        <v>3024.9520000000002</v>
      </c>
    </row>
    <row r="1055" spans="1:24" x14ac:dyDescent="0.3">
      <c r="A1055" t="s">
        <v>1920</v>
      </c>
      <c r="B1055" t="str">
        <f ca="1">PROPER(TRIM(Table1[[#This Row],[Campaign Name]]))</f>
        <v>Summer Sale</v>
      </c>
      <c r="C1055" t="str">
        <f ca="1">PROPER(TRIM(Table1[[#This Row],[Campaign Type]]))</f>
        <v>Awareness</v>
      </c>
      <c r="D1055" t="str">
        <f ca="1">PROPER(TRIM(Table1[[#This Row],[Marketing Channel]]))</f>
        <v>Meta Ads</v>
      </c>
      <c r="E1055" t="s">
        <v>1921</v>
      </c>
      <c r="F1055" t="s">
        <v>913</v>
      </c>
      <c r="G1055" t="s">
        <v>46</v>
      </c>
      <c r="H1055" t="s">
        <v>30</v>
      </c>
      <c r="I1055" t="s">
        <v>31</v>
      </c>
      <c r="J1055" t="s">
        <v>32</v>
      </c>
      <c r="K1055">
        <v>18747</v>
      </c>
      <c r="L1055">
        <v>1909</v>
      </c>
      <c r="M1055">
        <v>10.18</v>
      </c>
      <c r="N1055">
        <v>67</v>
      </c>
      <c r="O1055">
        <v>3.51</v>
      </c>
      <c r="P1055">
        <v>2565.9899999999998</v>
      </c>
      <c r="Q1055">
        <v>7237.73</v>
      </c>
      <c r="R1055" s="6">
        <v>182.06384280531103</v>
      </c>
      <c r="S1055">
        <v>42</v>
      </c>
      <c r="T1055" t="str">
        <f ca="1">PROPER(TRIM(Table1[[#This Row],[Campaign Status]]))</f>
        <v>Paused</v>
      </c>
      <c r="V1055" s="1">
        <f t="shared" si="48"/>
        <v>67</v>
      </c>
      <c r="W1055" t="str">
        <f t="shared" ca="1" si="49"/>
        <v>South</v>
      </c>
      <c r="X1055" s="6">
        <f t="shared" si="50"/>
        <v>636.1739276850883</v>
      </c>
    </row>
    <row r="1056" spans="1:24" x14ac:dyDescent="0.3">
      <c r="A1056" t="s">
        <v>1922</v>
      </c>
      <c r="B1056" t="str">
        <f ca="1">PROPER(TRIM(Table1[[#This Row],[Campaign Name]]))</f>
        <v>Flash Sale</v>
      </c>
      <c r="C1056" t="str">
        <f ca="1">PROPER(TRIM(Table1[[#This Row],[Campaign Type]]))</f>
        <v>Retargeting</v>
      </c>
      <c r="D1056" t="str">
        <f ca="1">PROPER(TRIM(Table1[[#This Row],[Marketing Channel]]))</f>
        <v>Meta Ads</v>
      </c>
      <c r="E1056" t="s">
        <v>1642</v>
      </c>
      <c r="F1056" t="s">
        <v>287</v>
      </c>
      <c r="G1056" t="s">
        <v>41</v>
      </c>
      <c r="H1056" t="s">
        <v>11140</v>
      </c>
      <c r="I1056" t="s">
        <v>68</v>
      </c>
      <c r="J1056" t="s">
        <v>25</v>
      </c>
      <c r="K1056">
        <v>178704</v>
      </c>
      <c r="L1056">
        <v>23466</v>
      </c>
      <c r="M1056">
        <v>13.13</v>
      </c>
      <c r="N1056">
        <v>4064</v>
      </c>
      <c r="O1056">
        <v>17.32</v>
      </c>
      <c r="P1056">
        <v>3817.8497265160554</v>
      </c>
      <c r="Q1056">
        <v>20432.55</v>
      </c>
      <c r="R1056" s="6">
        <v>435.18476272363768</v>
      </c>
      <c r="S1056">
        <v>765</v>
      </c>
      <c r="T1056" t="str">
        <f ca="1">PROPER(TRIM(Table1[[#This Row],[Campaign Status]]))</f>
        <v>Completed</v>
      </c>
      <c r="V1056" s="1">
        <f t="shared" si="48"/>
        <v>4064</v>
      </c>
      <c r="W1056" t="str">
        <f t="shared" ca="1" si="49"/>
        <v>East</v>
      </c>
      <c r="X1056" s="6">
        <f t="shared" si="50"/>
        <v>182.06384280531103</v>
      </c>
    </row>
    <row r="1057" spans="1:24" x14ac:dyDescent="0.3">
      <c r="A1057" t="s">
        <v>1923</v>
      </c>
      <c r="B1057" t="str">
        <f ca="1">PROPER(TRIM(Table1[[#This Row],[Campaign Name]]))</f>
        <v>Festive Offer</v>
      </c>
      <c r="C1057" t="str">
        <f ca="1">PROPER(TRIM(Table1[[#This Row],[Campaign Type]]))</f>
        <v>Awareness</v>
      </c>
      <c r="D1057" t="str">
        <f ca="1">PROPER(TRIM(Table1[[#This Row],[Marketing Channel]]))</f>
        <v>Google Ads</v>
      </c>
      <c r="E1057" t="s">
        <v>1693</v>
      </c>
      <c r="F1057" t="s">
        <v>118</v>
      </c>
      <c r="G1057" t="s">
        <v>46</v>
      </c>
      <c r="H1057" t="s">
        <v>30</v>
      </c>
      <c r="I1057" t="s">
        <v>31</v>
      </c>
      <c r="J1057" t="s">
        <v>63</v>
      </c>
      <c r="K1057">
        <v>96880</v>
      </c>
      <c r="L1057">
        <v>14184</v>
      </c>
      <c r="M1057">
        <v>14.64</v>
      </c>
      <c r="N1057">
        <v>4434</v>
      </c>
      <c r="O1057">
        <v>31.26</v>
      </c>
      <c r="P1057">
        <v>250</v>
      </c>
      <c r="Q1057">
        <v>5919.43</v>
      </c>
      <c r="R1057" s="6">
        <v>2267.7719999999999</v>
      </c>
      <c r="S1057">
        <v>3781</v>
      </c>
      <c r="T1057" t="str">
        <f ca="1">PROPER(TRIM(Table1[[#This Row],[Campaign Status]]))</f>
        <v>Completed</v>
      </c>
      <c r="V1057" s="1">
        <f t="shared" si="48"/>
        <v>4434</v>
      </c>
      <c r="W1057" t="str">
        <f t="shared" ca="1" si="49"/>
        <v>South</v>
      </c>
      <c r="X1057" s="6">
        <f t="shared" si="50"/>
        <v>435.18476272363768</v>
      </c>
    </row>
    <row r="1058" spans="1:24" x14ac:dyDescent="0.3">
      <c r="A1058" t="s">
        <v>1924</v>
      </c>
      <c r="B1058" t="str">
        <f ca="1">PROPER(TRIM(Table1[[#This Row],[Campaign Name]]))</f>
        <v>Flash Sale</v>
      </c>
      <c r="C1058" t="str">
        <f ca="1">PROPER(TRIM(Table1[[#This Row],[Campaign Type]]))</f>
        <v>Awareness</v>
      </c>
      <c r="D1058" t="str">
        <f ca="1">PROPER(TRIM(Table1[[#This Row],[Marketing Channel]]))</f>
        <v>Meta Ads</v>
      </c>
      <c r="E1058" t="s">
        <v>1426</v>
      </c>
      <c r="F1058" t="s">
        <v>587</v>
      </c>
      <c r="G1058" t="s">
        <v>11141</v>
      </c>
      <c r="H1058" t="s">
        <v>23</v>
      </c>
      <c r="I1058" t="s">
        <v>68</v>
      </c>
      <c r="J1058" t="s">
        <v>25</v>
      </c>
      <c r="K1058">
        <v>142142</v>
      </c>
      <c r="L1058">
        <v>3502</v>
      </c>
      <c r="M1058">
        <v>2.46</v>
      </c>
      <c r="N1058">
        <v>932</v>
      </c>
      <c r="O1058">
        <v>26.61</v>
      </c>
      <c r="P1058">
        <v>7057.77</v>
      </c>
      <c r="Q1058">
        <v>38593.589999999997</v>
      </c>
      <c r="R1058" s="6">
        <v>446.82413850267142</v>
      </c>
      <c r="S1058">
        <v>648</v>
      </c>
      <c r="T1058" t="str">
        <f ca="1">PROPER(TRIM(Table1[[#This Row],[Campaign Status]]))</f>
        <v>Active</v>
      </c>
      <c r="V1058" s="1">
        <f t="shared" si="48"/>
        <v>932</v>
      </c>
      <c r="W1058" t="str">
        <f t="shared" ca="1" si="49"/>
        <v>west</v>
      </c>
      <c r="X1058" s="6">
        <f t="shared" si="50"/>
        <v>2267.7719999999999</v>
      </c>
    </row>
    <row r="1059" spans="1:24" x14ac:dyDescent="0.3">
      <c r="A1059" t="s">
        <v>1925</v>
      </c>
      <c r="B1059" t="str">
        <f ca="1">PROPER(TRIM(Table1[[#This Row],[Campaign Name]]))</f>
        <v>New Launch</v>
      </c>
      <c r="C1059" t="str">
        <f ca="1">PROPER(TRIM(Table1[[#This Row],[Campaign Type]]))</f>
        <v>Lead Gen</v>
      </c>
      <c r="D1059" t="str">
        <f ca="1">PROPER(TRIM(Table1[[#This Row],[Marketing Channel]]))</f>
        <v>Youtube</v>
      </c>
      <c r="E1059" t="s">
        <v>1661</v>
      </c>
      <c r="F1059" t="s">
        <v>235</v>
      </c>
      <c r="G1059" t="s">
        <v>29</v>
      </c>
      <c r="H1059" t="s">
        <v>61</v>
      </c>
      <c r="I1059" t="s">
        <v>62</v>
      </c>
      <c r="J1059" t="s">
        <v>25</v>
      </c>
      <c r="K1059">
        <v>49629</v>
      </c>
      <c r="L1059">
        <v>6470</v>
      </c>
      <c r="M1059">
        <v>13.04</v>
      </c>
      <c r="N1059">
        <v>1976</v>
      </c>
      <c r="O1059">
        <v>30.54</v>
      </c>
      <c r="P1059">
        <v>1092.97</v>
      </c>
      <c r="Q1059">
        <v>28663.43</v>
      </c>
      <c r="R1059" s="6">
        <v>2522.5266933218659</v>
      </c>
      <c r="S1059">
        <v>181</v>
      </c>
      <c r="T1059" t="str">
        <f ca="1">PROPER(TRIM(Table1[[#This Row],[Campaign Status]]))</f>
        <v>Paused</v>
      </c>
      <c r="V1059" s="1">
        <f t="shared" si="48"/>
        <v>1976</v>
      </c>
      <c r="W1059" t="str">
        <f t="shared" ca="1" si="49"/>
        <v>North</v>
      </c>
      <c r="X1059" s="6">
        <f t="shared" si="50"/>
        <v>446.82413850267142</v>
      </c>
    </row>
    <row r="1060" spans="1:24" x14ac:dyDescent="0.3">
      <c r="A1060" t="s">
        <v>1926</v>
      </c>
      <c r="B1060" t="str">
        <f ca="1">PROPER(TRIM(Table1[[#This Row],[Campaign Name]]))</f>
        <v>New Launch</v>
      </c>
      <c r="C1060" t="str">
        <f ca="1">PROPER(TRIM(Table1[[#This Row],[Campaign Type]]))</f>
        <v>Retargeting</v>
      </c>
      <c r="D1060" t="str">
        <f ca="1">PROPER(TRIM(Table1[[#This Row],[Marketing Channel]]))</f>
        <v>Email</v>
      </c>
      <c r="E1060" t="s">
        <v>1927</v>
      </c>
      <c r="F1060" t="s">
        <v>495</v>
      </c>
      <c r="G1060" t="s">
        <v>29</v>
      </c>
      <c r="H1060" t="s">
        <v>67</v>
      </c>
      <c r="I1060" t="s">
        <v>24</v>
      </c>
      <c r="J1060" t="s">
        <v>63</v>
      </c>
      <c r="K1060">
        <v>156040</v>
      </c>
      <c r="L1060">
        <v>4795</v>
      </c>
      <c r="M1060">
        <v>3.07</v>
      </c>
      <c r="N1060">
        <v>201</v>
      </c>
      <c r="O1060">
        <v>4.1900000000000004</v>
      </c>
      <c r="P1060">
        <v>13691.7</v>
      </c>
      <c r="Q1060">
        <v>20098.61</v>
      </c>
      <c r="R1060" s="6">
        <v>46.794116143356923</v>
      </c>
      <c r="S1060">
        <v>176</v>
      </c>
      <c r="T1060" t="str">
        <f ca="1">PROPER(TRIM(Table1[[#This Row],[Campaign Status]]))</f>
        <v>Paused</v>
      </c>
      <c r="V1060" s="1">
        <f t="shared" si="48"/>
        <v>201</v>
      </c>
      <c r="W1060" t="str">
        <f t="shared" ca="1" si="49"/>
        <v>North</v>
      </c>
      <c r="X1060" s="6">
        <f t="shared" si="50"/>
        <v>2522.5266933218659</v>
      </c>
    </row>
    <row r="1061" spans="1:24" x14ac:dyDescent="0.3">
      <c r="A1061" t="s">
        <v>1928</v>
      </c>
      <c r="B1061" t="str">
        <f ca="1">PROPER(TRIM(Table1[[#This Row],[Campaign Name]]))</f>
        <v>Summer Sale</v>
      </c>
      <c r="C1061" t="str">
        <f ca="1">PROPER(TRIM(Table1[[#This Row],[Campaign Type]]))</f>
        <v>Lead Gen</v>
      </c>
      <c r="D1061" t="str">
        <f ca="1">PROPER(TRIM(Table1[[#This Row],[Marketing Channel]]))</f>
        <v>Youtube</v>
      </c>
      <c r="E1061" t="s">
        <v>1929</v>
      </c>
      <c r="F1061" t="s">
        <v>152</v>
      </c>
      <c r="G1061" t="s">
        <v>29</v>
      </c>
      <c r="H1061" t="s">
        <v>67</v>
      </c>
      <c r="I1061" t="s">
        <v>68</v>
      </c>
      <c r="J1061" t="s">
        <v>63</v>
      </c>
      <c r="K1061">
        <v>41107</v>
      </c>
      <c r="L1061">
        <v>5261</v>
      </c>
      <c r="M1061">
        <v>12.8</v>
      </c>
      <c r="N1061">
        <v>336</v>
      </c>
      <c r="O1061">
        <v>6.39</v>
      </c>
      <c r="P1061">
        <v>250</v>
      </c>
      <c r="Q1061">
        <v>26392.79</v>
      </c>
      <c r="R1061" s="6">
        <v>10457.116</v>
      </c>
      <c r="S1061">
        <v>268</v>
      </c>
      <c r="T1061" t="str">
        <f ca="1">PROPER(TRIM(Table1[[#This Row],[Campaign Status]]))</f>
        <v>Completed</v>
      </c>
      <c r="V1061" s="1">
        <f t="shared" si="48"/>
        <v>336</v>
      </c>
      <c r="W1061" t="str">
        <f t="shared" ca="1" si="49"/>
        <v>North</v>
      </c>
      <c r="X1061" s="6">
        <f t="shared" si="50"/>
        <v>46.794116143356923</v>
      </c>
    </row>
    <row r="1062" spans="1:24" x14ac:dyDescent="0.3">
      <c r="A1062" t="s">
        <v>1930</v>
      </c>
      <c r="B1062" t="str">
        <f ca="1">PROPER(TRIM(Table1[[#This Row],[Campaign Name]]))</f>
        <v>Festive Offer</v>
      </c>
      <c r="C1062" t="str">
        <f ca="1">PROPER(TRIM(Table1[[#This Row],[Campaign Type]]))</f>
        <v>Lead Gen</v>
      </c>
      <c r="D1062" t="str">
        <f ca="1">PROPER(TRIM(Table1[[#This Row],[Marketing Channel]]))</f>
        <v>Google Ads</v>
      </c>
      <c r="E1062" t="s">
        <v>1167</v>
      </c>
      <c r="F1062" t="s">
        <v>127</v>
      </c>
      <c r="G1062" t="s">
        <v>46</v>
      </c>
      <c r="H1062" t="s">
        <v>30</v>
      </c>
      <c r="I1062" t="s">
        <v>24</v>
      </c>
      <c r="J1062" t="s">
        <v>63</v>
      </c>
      <c r="K1062">
        <v>85696</v>
      </c>
      <c r="L1062">
        <v>10116</v>
      </c>
      <c r="M1062">
        <v>11.8</v>
      </c>
      <c r="N1062">
        <v>2639</v>
      </c>
      <c r="O1062">
        <v>26.09</v>
      </c>
      <c r="P1062">
        <v>250</v>
      </c>
      <c r="Q1062">
        <v>22533.48</v>
      </c>
      <c r="R1062" s="6">
        <v>8913.3919999999998</v>
      </c>
      <c r="S1062">
        <v>1855</v>
      </c>
      <c r="T1062" t="str">
        <f ca="1">PROPER(TRIM(Table1[[#This Row],[Campaign Status]]))</f>
        <v>Completed</v>
      </c>
      <c r="V1062" s="1">
        <f t="shared" si="48"/>
        <v>2639</v>
      </c>
      <c r="W1062" t="str">
        <f t="shared" ca="1" si="49"/>
        <v>South</v>
      </c>
      <c r="X1062" s="6">
        <f t="shared" si="50"/>
        <v>10457.116</v>
      </c>
    </row>
    <row r="1063" spans="1:24" hidden="1" x14ac:dyDescent="0.3">
      <c r="A1063" t="s">
        <v>1931</v>
      </c>
      <c r="B1063" t="str">
        <f ca="1">PROPER(TRIM(Table1[[#This Row],[Campaign Name]]))</f>
        <v>Summer Sale</v>
      </c>
      <c r="C1063" t="str">
        <f ca="1">PROPER(TRIM(Table1[[#This Row],[Campaign Type]]))</f>
        <v>Awareness</v>
      </c>
      <c r="D1063" t="str">
        <f ca="1">PROPER(TRIM(Table1[[#This Row],[Marketing Channel]]))</f>
        <v>Google Ads</v>
      </c>
      <c r="E1063" t="s">
        <v>1932</v>
      </c>
      <c r="F1063" t="s">
        <v>339</v>
      </c>
      <c r="G1063" t="s">
        <v>29</v>
      </c>
      <c r="H1063" t="s">
        <v>67</v>
      </c>
      <c r="I1063" t="s">
        <v>24</v>
      </c>
      <c r="J1063" t="s">
        <v>25</v>
      </c>
      <c r="K1063">
        <v>98046</v>
      </c>
      <c r="L1063">
        <v>7803</v>
      </c>
      <c r="M1063">
        <v>7.96</v>
      </c>
      <c r="N1063">
        <v>1849</v>
      </c>
      <c r="O1063">
        <v>23.7</v>
      </c>
      <c r="P1063">
        <v>3988.1535696969677</v>
      </c>
      <c r="R1063" s="6" t="e">
        <v>#VALUE!</v>
      </c>
      <c r="S1063">
        <v>1308</v>
      </c>
      <c r="T1063" t="str">
        <f ca="1">PROPER(TRIM(Table1[[#This Row],[Campaign Status]]))</f>
        <v>Paused</v>
      </c>
      <c r="V1063" s="1">
        <f t="shared" si="48"/>
        <v>1849</v>
      </c>
      <c r="W1063" t="str">
        <f t="shared" ca="1" si="49"/>
        <v>North</v>
      </c>
      <c r="X1063" s="6">
        <f t="shared" si="50"/>
        <v>8913.3919999999998</v>
      </c>
    </row>
    <row r="1064" spans="1:24" x14ac:dyDescent="0.3">
      <c r="A1064" t="s">
        <v>1933</v>
      </c>
      <c r="B1064" t="str">
        <f ca="1">PROPER(TRIM(Table1[[#This Row],[Campaign Name]]))</f>
        <v>Summer Sale</v>
      </c>
      <c r="C1064" t="str">
        <f ca="1">PROPER(TRIM(Table1[[#This Row],[Campaign Type]]))</f>
        <v>Retargeting</v>
      </c>
      <c r="D1064" t="str">
        <f ca="1">PROPER(TRIM(Table1[[#This Row],[Marketing Channel]]))</f>
        <v>Instagram</v>
      </c>
      <c r="E1064" t="s">
        <v>373</v>
      </c>
      <c r="F1064" t="s">
        <v>331</v>
      </c>
      <c r="G1064" t="s">
        <v>29</v>
      </c>
      <c r="H1064" t="s">
        <v>99</v>
      </c>
      <c r="I1064" t="s">
        <v>24</v>
      </c>
      <c r="J1064" t="s">
        <v>25</v>
      </c>
      <c r="K1064">
        <v>10348</v>
      </c>
      <c r="L1064">
        <v>885</v>
      </c>
      <c r="M1064">
        <v>8.5500000000000007</v>
      </c>
      <c r="N1064">
        <v>100</v>
      </c>
      <c r="O1064">
        <v>11.3</v>
      </c>
      <c r="P1064">
        <v>250</v>
      </c>
      <c r="Q1064">
        <v>26213.73</v>
      </c>
      <c r="R1064" s="6">
        <v>10385.491999999998</v>
      </c>
      <c r="S1064">
        <v>30</v>
      </c>
      <c r="T1064" t="str">
        <f ca="1">PROPER(TRIM(Table1[[#This Row],[Campaign Status]]))</f>
        <v>Active</v>
      </c>
      <c r="V1064" s="1">
        <f t="shared" si="48"/>
        <v>100</v>
      </c>
      <c r="W1064" t="str">
        <f t="shared" ca="1" si="49"/>
        <v>North</v>
      </c>
      <c r="X1064" s="6" t="e">
        <f t="shared" si="50"/>
        <v>#VALUE!</v>
      </c>
    </row>
    <row r="1065" spans="1:24" x14ac:dyDescent="0.3">
      <c r="A1065" t="s">
        <v>1934</v>
      </c>
      <c r="B1065" t="str">
        <f ca="1">PROPER(TRIM(Table1[[#This Row],[Campaign Name]]))</f>
        <v>New Launch</v>
      </c>
      <c r="C1065" t="str">
        <f ca="1">PROPER(TRIM(Table1[[#This Row],[Campaign Type]]))</f>
        <v>Awareness</v>
      </c>
      <c r="D1065" t="str">
        <f ca="1">PROPER(TRIM(Table1[[#This Row],[Marketing Channel]]))</f>
        <v>Google Ads</v>
      </c>
      <c r="E1065" t="s">
        <v>1564</v>
      </c>
      <c r="F1065" t="s">
        <v>336</v>
      </c>
      <c r="G1065" t="s">
        <v>11141</v>
      </c>
      <c r="H1065" t="s">
        <v>23</v>
      </c>
      <c r="I1065" t="s">
        <v>62</v>
      </c>
      <c r="J1065" t="s">
        <v>25</v>
      </c>
      <c r="K1065">
        <v>155624</v>
      </c>
      <c r="L1065">
        <v>16655</v>
      </c>
      <c r="M1065">
        <v>10.7</v>
      </c>
      <c r="N1065">
        <v>2398</v>
      </c>
      <c r="O1065">
        <v>14.4</v>
      </c>
      <c r="P1065">
        <v>250</v>
      </c>
      <c r="Q1065">
        <v>13913.84</v>
      </c>
      <c r="R1065" s="6">
        <v>5465.5360000000001</v>
      </c>
      <c r="S1065">
        <v>1960</v>
      </c>
      <c r="T1065" t="str">
        <f ca="1">PROPER(TRIM(Table1[[#This Row],[Campaign Status]]))</f>
        <v>Completed</v>
      </c>
      <c r="V1065" s="1">
        <f t="shared" si="48"/>
        <v>2398</v>
      </c>
      <c r="W1065" t="str">
        <f t="shared" ca="1" si="49"/>
        <v>west</v>
      </c>
      <c r="X1065" s="6">
        <f t="shared" si="50"/>
        <v>10385.491999999998</v>
      </c>
    </row>
    <row r="1066" spans="1:24" x14ac:dyDescent="0.3">
      <c r="A1066" t="s">
        <v>1935</v>
      </c>
      <c r="B1066" t="str">
        <f ca="1">PROPER(TRIM(Table1[[#This Row],[Campaign Name]]))</f>
        <v>Festive Offer</v>
      </c>
      <c r="C1066" t="str">
        <f ca="1">PROPER(TRIM(Table1[[#This Row],[Campaign Type]]))</f>
        <v>Retargeting</v>
      </c>
      <c r="D1066" t="str">
        <f ca="1">PROPER(TRIM(Table1[[#This Row],[Marketing Channel]]))</f>
        <v>Email</v>
      </c>
      <c r="E1066" t="s">
        <v>665</v>
      </c>
      <c r="F1066" t="s">
        <v>263</v>
      </c>
      <c r="G1066" t="s">
        <v>11141</v>
      </c>
      <c r="H1066" t="s">
        <v>54</v>
      </c>
      <c r="I1066" t="s">
        <v>31</v>
      </c>
      <c r="J1066" t="s">
        <v>32</v>
      </c>
      <c r="K1066">
        <v>83465</v>
      </c>
      <c r="L1066">
        <v>10651</v>
      </c>
      <c r="M1066">
        <v>12.76</v>
      </c>
      <c r="N1066">
        <v>1971</v>
      </c>
      <c r="O1066">
        <v>18.510000000000002</v>
      </c>
      <c r="P1066">
        <v>12781.13</v>
      </c>
      <c r="Q1066">
        <v>20413.95</v>
      </c>
      <c r="R1066" s="6">
        <v>59.719445776703637</v>
      </c>
      <c r="S1066">
        <v>409</v>
      </c>
      <c r="T1066" t="str">
        <f ca="1">PROPER(TRIM(Table1[[#This Row],[Campaign Status]]))</f>
        <v>Completed</v>
      </c>
      <c r="V1066" s="1">
        <f t="shared" si="48"/>
        <v>1971</v>
      </c>
      <c r="W1066" t="str">
        <f t="shared" ca="1" si="49"/>
        <v>west</v>
      </c>
      <c r="X1066" s="6">
        <f t="shared" si="50"/>
        <v>5465.5360000000001</v>
      </c>
    </row>
    <row r="1067" spans="1:24" x14ac:dyDescent="0.3">
      <c r="A1067" t="s">
        <v>1936</v>
      </c>
      <c r="B1067" t="str">
        <f ca="1">PROPER(TRIM(Table1[[#This Row],[Campaign Name]]))</f>
        <v>New Launch</v>
      </c>
      <c r="C1067" t="str">
        <f ca="1">PROPER(TRIM(Table1[[#This Row],[Campaign Type]]))</f>
        <v>Retargeting</v>
      </c>
      <c r="D1067" t="str">
        <f ca="1">PROPER(TRIM(Table1[[#This Row],[Marketing Channel]]))</f>
        <v>Instagram</v>
      </c>
      <c r="E1067" t="s">
        <v>1893</v>
      </c>
      <c r="F1067" t="s">
        <v>118</v>
      </c>
      <c r="G1067" t="s">
        <v>46</v>
      </c>
      <c r="H1067" t="s">
        <v>30</v>
      </c>
      <c r="I1067" t="s">
        <v>31</v>
      </c>
      <c r="J1067" t="s">
        <v>63</v>
      </c>
      <c r="K1067">
        <v>137236</v>
      </c>
      <c r="L1067">
        <v>3893</v>
      </c>
      <c r="M1067">
        <v>2.84</v>
      </c>
      <c r="N1067">
        <v>601</v>
      </c>
      <c r="O1067">
        <v>15.44</v>
      </c>
      <c r="P1067">
        <v>3982.6304252733912</v>
      </c>
      <c r="Q1067">
        <v>11854.47</v>
      </c>
      <c r="R1067" s="6">
        <v>197.65428207379395</v>
      </c>
      <c r="S1067">
        <v>296</v>
      </c>
      <c r="T1067" t="str">
        <f ca="1">PROPER(TRIM(Table1[[#This Row],[Campaign Status]]))</f>
        <v>Active</v>
      </c>
      <c r="V1067" s="1">
        <f t="shared" si="48"/>
        <v>601</v>
      </c>
      <c r="W1067" t="str">
        <f t="shared" ca="1" si="49"/>
        <v>South</v>
      </c>
      <c r="X1067" s="6">
        <f t="shared" si="50"/>
        <v>59.719445776703637</v>
      </c>
    </row>
    <row r="1068" spans="1:24" x14ac:dyDescent="0.3">
      <c r="A1068" t="s">
        <v>1937</v>
      </c>
      <c r="B1068" t="str">
        <f ca="1">PROPER(TRIM(Table1[[#This Row],[Campaign Name]]))</f>
        <v>Festive Offer</v>
      </c>
      <c r="C1068" t="str">
        <f ca="1">PROPER(TRIM(Table1[[#This Row],[Campaign Type]]))</f>
        <v>Lead Gen</v>
      </c>
      <c r="D1068" t="str">
        <f ca="1">PROPER(TRIM(Table1[[#This Row],[Marketing Channel]]))</f>
        <v>Linkedin</v>
      </c>
      <c r="E1068" t="s">
        <v>531</v>
      </c>
      <c r="F1068" t="s">
        <v>605</v>
      </c>
      <c r="G1068" t="s">
        <v>11141</v>
      </c>
      <c r="H1068" t="s">
        <v>36</v>
      </c>
      <c r="I1068" t="s">
        <v>68</v>
      </c>
      <c r="J1068" t="s">
        <v>25</v>
      </c>
      <c r="K1068">
        <v>152744</v>
      </c>
      <c r="L1068">
        <v>4848</v>
      </c>
      <c r="M1068">
        <v>3.17</v>
      </c>
      <c r="N1068">
        <v>396</v>
      </c>
      <c r="O1068">
        <v>8.17</v>
      </c>
      <c r="P1068">
        <v>2962.62</v>
      </c>
      <c r="Q1068">
        <v>49666.89</v>
      </c>
      <c r="R1068" s="6">
        <v>1576.4515867711686</v>
      </c>
      <c r="S1068">
        <v>342</v>
      </c>
      <c r="T1068" t="str">
        <f ca="1">PROPER(TRIM(Table1[[#This Row],[Campaign Status]]))</f>
        <v>Completed</v>
      </c>
      <c r="V1068" s="1">
        <f t="shared" si="48"/>
        <v>396</v>
      </c>
      <c r="W1068" t="str">
        <f t="shared" ca="1" si="49"/>
        <v>west</v>
      </c>
      <c r="X1068" s="6">
        <f t="shared" si="50"/>
        <v>197.65428207379395</v>
      </c>
    </row>
    <row r="1069" spans="1:24" x14ac:dyDescent="0.3">
      <c r="A1069" t="s">
        <v>1938</v>
      </c>
      <c r="B1069" t="str">
        <f ca="1">PROPER(TRIM(Table1[[#This Row],[Campaign Name]]))</f>
        <v>Festive Offer</v>
      </c>
      <c r="C1069" t="str">
        <f ca="1">PROPER(TRIM(Table1[[#This Row],[Campaign Type]]))</f>
        <v>Retargeting</v>
      </c>
      <c r="D1069" t="str">
        <f ca="1">PROPER(TRIM(Table1[[#This Row],[Marketing Channel]]))</f>
        <v>Email</v>
      </c>
      <c r="E1069" t="s">
        <v>683</v>
      </c>
      <c r="F1069" t="s">
        <v>684</v>
      </c>
      <c r="G1069" t="s">
        <v>29</v>
      </c>
      <c r="H1069" t="s">
        <v>67</v>
      </c>
      <c r="I1069" t="s">
        <v>24</v>
      </c>
      <c r="J1069" t="s">
        <v>32</v>
      </c>
      <c r="K1069">
        <v>162324</v>
      </c>
      <c r="L1069">
        <v>2426</v>
      </c>
      <c r="M1069">
        <v>1.49</v>
      </c>
      <c r="N1069">
        <v>606</v>
      </c>
      <c r="O1069">
        <v>24.98</v>
      </c>
      <c r="P1069">
        <v>4021.4266195524165</v>
      </c>
      <c r="Q1069">
        <v>29931.81</v>
      </c>
      <c r="R1069" s="6">
        <v>644.30824758730523</v>
      </c>
      <c r="S1069">
        <v>509</v>
      </c>
      <c r="T1069" t="str">
        <f ca="1">PROPER(TRIM(Table1[[#This Row],[Campaign Status]]))</f>
        <v>Paused</v>
      </c>
      <c r="V1069" s="1">
        <f t="shared" si="48"/>
        <v>606</v>
      </c>
      <c r="W1069" t="str">
        <f t="shared" ca="1" si="49"/>
        <v>North</v>
      </c>
      <c r="X1069" s="6">
        <f t="shared" si="50"/>
        <v>1576.4515867711686</v>
      </c>
    </row>
    <row r="1070" spans="1:24" x14ac:dyDescent="0.3">
      <c r="A1070" t="s">
        <v>1939</v>
      </c>
      <c r="B1070" t="str">
        <f ca="1">PROPER(TRIM(Table1[[#This Row],[Campaign Name]]))</f>
        <v>New Launch</v>
      </c>
      <c r="C1070" t="str">
        <f ca="1">PROPER(TRIM(Table1[[#This Row],[Campaign Type]]))</f>
        <v>Sales</v>
      </c>
      <c r="D1070" t="str">
        <f ca="1">PROPER(TRIM(Table1[[#This Row],[Marketing Channel]]))</f>
        <v>Google Ads</v>
      </c>
      <c r="E1070" t="s">
        <v>803</v>
      </c>
      <c r="F1070" t="s">
        <v>173</v>
      </c>
      <c r="G1070" t="s">
        <v>11141</v>
      </c>
      <c r="H1070" t="s">
        <v>23</v>
      </c>
      <c r="I1070" t="s">
        <v>68</v>
      </c>
      <c r="J1070" t="s">
        <v>63</v>
      </c>
      <c r="K1070">
        <v>184272</v>
      </c>
      <c r="L1070">
        <v>26805</v>
      </c>
      <c r="M1070">
        <v>14.55</v>
      </c>
      <c r="N1070">
        <v>5948</v>
      </c>
      <c r="O1070">
        <v>22.19</v>
      </c>
      <c r="P1070">
        <v>250</v>
      </c>
      <c r="Q1070">
        <v>31156.38</v>
      </c>
      <c r="R1070" s="6">
        <v>12362.552000000001</v>
      </c>
      <c r="S1070">
        <v>5136</v>
      </c>
      <c r="T1070" t="str">
        <f ca="1">PROPER(TRIM(Table1[[#This Row],[Campaign Status]]))</f>
        <v>Active</v>
      </c>
      <c r="V1070" s="1">
        <f t="shared" si="48"/>
        <v>5948</v>
      </c>
      <c r="W1070" t="str">
        <f t="shared" ca="1" si="49"/>
        <v>west</v>
      </c>
      <c r="X1070" s="6">
        <f t="shared" si="50"/>
        <v>644.30824758730523</v>
      </c>
    </row>
    <row r="1071" spans="1:24" x14ac:dyDescent="0.3">
      <c r="A1071" t="s">
        <v>1940</v>
      </c>
      <c r="B1071" t="str">
        <f ca="1">PROPER(TRIM(Table1[[#This Row],[Campaign Name]]))</f>
        <v>Summer Sale</v>
      </c>
      <c r="C1071" t="str">
        <f ca="1">PROPER(TRIM(Table1[[#This Row],[Campaign Type]]))</f>
        <v>Lead Gen</v>
      </c>
      <c r="D1071" t="str">
        <f ca="1">PROPER(TRIM(Table1[[#This Row],[Marketing Channel]]))</f>
        <v>Google Ads</v>
      </c>
      <c r="E1071" t="s">
        <v>1134</v>
      </c>
      <c r="F1071" t="s">
        <v>633</v>
      </c>
      <c r="G1071" t="s">
        <v>11141</v>
      </c>
      <c r="H1071" t="s">
        <v>54</v>
      </c>
      <c r="I1071" t="s">
        <v>68</v>
      </c>
      <c r="J1071" t="s">
        <v>32</v>
      </c>
      <c r="K1071">
        <v>119864</v>
      </c>
      <c r="L1071">
        <v>4869</v>
      </c>
      <c r="M1071">
        <v>4.0599999999999996</v>
      </c>
      <c r="N1071">
        <v>1563</v>
      </c>
      <c r="O1071">
        <v>32.1</v>
      </c>
      <c r="P1071">
        <v>3988.1535696969677</v>
      </c>
      <c r="Q1071">
        <v>23428.71</v>
      </c>
      <c r="R1071" s="6">
        <v>487.4575687861535</v>
      </c>
      <c r="S1071">
        <v>1486</v>
      </c>
      <c r="T1071" t="str">
        <f ca="1">PROPER(TRIM(Table1[[#This Row],[Campaign Status]]))</f>
        <v>Paused</v>
      </c>
      <c r="V1071" s="1">
        <f t="shared" si="48"/>
        <v>1563</v>
      </c>
      <c r="W1071" t="str">
        <f t="shared" ca="1" si="49"/>
        <v>west</v>
      </c>
      <c r="X1071" s="6">
        <f t="shared" si="50"/>
        <v>12362.552000000001</v>
      </c>
    </row>
    <row r="1072" spans="1:24" x14ac:dyDescent="0.3">
      <c r="A1072" t="s">
        <v>1941</v>
      </c>
      <c r="B1072" t="str">
        <f ca="1">PROPER(TRIM(Table1[[#This Row],[Campaign Name]]))</f>
        <v>Flash Sale</v>
      </c>
      <c r="C1072" t="str">
        <f ca="1">PROPER(TRIM(Table1[[#This Row],[Campaign Type]]))</f>
        <v>Lead Gen</v>
      </c>
      <c r="D1072" t="str">
        <f ca="1">PROPER(TRIM(Table1[[#This Row],[Marketing Channel]]))</f>
        <v>Meta Ads</v>
      </c>
      <c r="E1072" t="s">
        <v>1942</v>
      </c>
      <c r="F1072" t="s">
        <v>336</v>
      </c>
      <c r="G1072" t="s">
        <v>29</v>
      </c>
      <c r="H1072" t="s">
        <v>99</v>
      </c>
      <c r="I1072" t="s">
        <v>62</v>
      </c>
      <c r="J1072" t="s">
        <v>63</v>
      </c>
      <c r="K1072">
        <v>64049</v>
      </c>
      <c r="L1072">
        <v>9342</v>
      </c>
      <c r="M1072">
        <v>14.59</v>
      </c>
      <c r="N1072">
        <v>724</v>
      </c>
      <c r="O1072">
        <v>7.75</v>
      </c>
      <c r="P1072">
        <v>250</v>
      </c>
      <c r="Q1072">
        <v>15664.22</v>
      </c>
      <c r="R1072" s="6">
        <v>6165.6879999999992</v>
      </c>
      <c r="S1072">
        <v>714</v>
      </c>
      <c r="T1072" t="str">
        <f ca="1">PROPER(TRIM(Table1[[#This Row],[Campaign Status]]))</f>
        <v>Paused</v>
      </c>
      <c r="V1072" s="1">
        <f t="shared" si="48"/>
        <v>724</v>
      </c>
      <c r="W1072" t="str">
        <f t="shared" ca="1" si="49"/>
        <v>North</v>
      </c>
      <c r="X1072" s="6">
        <f t="shared" si="50"/>
        <v>487.4575687861535</v>
      </c>
    </row>
    <row r="1073" spans="1:24" x14ac:dyDescent="0.3">
      <c r="A1073" t="s">
        <v>1943</v>
      </c>
      <c r="B1073" t="str">
        <f ca="1">PROPER(TRIM(Table1[[#This Row],[Campaign Name]]))</f>
        <v>Festive Offer</v>
      </c>
      <c r="C1073" t="str">
        <f ca="1">PROPER(TRIM(Table1[[#This Row],[Campaign Type]]))</f>
        <v>Sales</v>
      </c>
      <c r="D1073" t="str">
        <f ca="1">PROPER(TRIM(Table1[[#This Row],[Marketing Channel]]))</f>
        <v>Meta Ads</v>
      </c>
      <c r="E1073" t="s">
        <v>1944</v>
      </c>
      <c r="F1073" t="s">
        <v>161</v>
      </c>
      <c r="G1073" t="s">
        <v>46</v>
      </c>
      <c r="H1073" t="s">
        <v>42</v>
      </c>
      <c r="I1073" t="s">
        <v>31</v>
      </c>
      <c r="J1073" t="s">
        <v>25</v>
      </c>
      <c r="K1073">
        <v>192056</v>
      </c>
      <c r="L1073">
        <v>4344</v>
      </c>
      <c r="M1073">
        <v>2.2599999999999998</v>
      </c>
      <c r="N1073">
        <v>1139</v>
      </c>
      <c r="O1073">
        <v>26.22</v>
      </c>
      <c r="P1073">
        <v>11102.7</v>
      </c>
      <c r="Q1073">
        <v>27377.49</v>
      </c>
      <c r="R1073" s="6">
        <v>146.5840741441271</v>
      </c>
      <c r="S1073">
        <v>857</v>
      </c>
      <c r="T1073" t="str">
        <f ca="1">PROPER(TRIM(Table1[[#This Row],[Campaign Status]]))</f>
        <v>Completed</v>
      </c>
      <c r="V1073" s="1">
        <f t="shared" si="48"/>
        <v>1139</v>
      </c>
      <c r="W1073" t="str">
        <f t="shared" ca="1" si="49"/>
        <v>South</v>
      </c>
      <c r="X1073" s="6">
        <f t="shared" si="50"/>
        <v>6165.6879999999992</v>
      </c>
    </row>
    <row r="1074" spans="1:24" x14ac:dyDescent="0.3">
      <c r="A1074" t="s">
        <v>1945</v>
      </c>
      <c r="B1074" t="str">
        <f ca="1">PROPER(TRIM(Table1[[#This Row],[Campaign Name]]))</f>
        <v>Festive Offer</v>
      </c>
      <c r="C1074" t="str">
        <f ca="1">PROPER(TRIM(Table1[[#This Row],[Campaign Type]]))</f>
        <v>Lead Gen</v>
      </c>
      <c r="D1074" t="str">
        <f ca="1">PROPER(TRIM(Table1[[#This Row],[Marketing Channel]]))</f>
        <v>Google Ads</v>
      </c>
      <c r="E1074" t="s">
        <v>1642</v>
      </c>
      <c r="F1074" t="s">
        <v>271</v>
      </c>
      <c r="G1074" t="s">
        <v>41</v>
      </c>
      <c r="H1074" t="s">
        <v>11140</v>
      </c>
      <c r="I1074" t="s">
        <v>68</v>
      </c>
      <c r="J1074" t="s">
        <v>32</v>
      </c>
      <c r="K1074">
        <v>96663</v>
      </c>
      <c r="L1074">
        <v>909</v>
      </c>
      <c r="M1074">
        <v>0.94</v>
      </c>
      <c r="N1074">
        <v>8</v>
      </c>
      <c r="O1074">
        <v>0.88</v>
      </c>
      <c r="P1074">
        <v>11811.33</v>
      </c>
      <c r="Q1074">
        <v>37447.39</v>
      </c>
      <c r="R1074" s="6">
        <v>217.04634448449073</v>
      </c>
      <c r="S1074">
        <v>7</v>
      </c>
      <c r="T1074" t="str">
        <f ca="1">PROPER(TRIM(Table1[[#This Row],[Campaign Status]]))</f>
        <v>Paused</v>
      </c>
      <c r="V1074" s="1">
        <f t="shared" si="48"/>
        <v>8</v>
      </c>
      <c r="W1074" t="str">
        <f t="shared" ca="1" si="49"/>
        <v>East</v>
      </c>
      <c r="X1074" s="6">
        <f t="shared" si="50"/>
        <v>146.5840741441271</v>
      </c>
    </row>
    <row r="1075" spans="1:24" x14ac:dyDescent="0.3">
      <c r="A1075" t="s">
        <v>1946</v>
      </c>
      <c r="B1075" t="str">
        <f ca="1">PROPER(TRIM(Table1[[#This Row],[Campaign Name]]))</f>
        <v>Festive Offer</v>
      </c>
      <c r="C1075" t="str">
        <f ca="1">PROPER(TRIM(Table1[[#This Row],[Campaign Type]]))</f>
        <v>Awareness</v>
      </c>
      <c r="D1075" t="str">
        <f ca="1">PROPER(TRIM(Table1[[#This Row],[Marketing Channel]]))</f>
        <v>Google Ads</v>
      </c>
      <c r="E1075" t="s">
        <v>567</v>
      </c>
      <c r="F1075" t="s">
        <v>633</v>
      </c>
      <c r="G1075" t="s">
        <v>11141</v>
      </c>
      <c r="H1075" t="s">
        <v>36</v>
      </c>
      <c r="I1075" t="s">
        <v>62</v>
      </c>
      <c r="J1075" t="s">
        <v>32</v>
      </c>
      <c r="K1075">
        <v>18222</v>
      </c>
      <c r="L1075">
        <v>1171</v>
      </c>
      <c r="M1075">
        <v>6.43</v>
      </c>
      <c r="N1075">
        <v>33</v>
      </c>
      <c r="O1075">
        <v>2.82</v>
      </c>
      <c r="P1075">
        <v>3988.1535696969677</v>
      </c>
      <c r="Q1075">
        <v>30689.05</v>
      </c>
      <c r="R1075" s="6">
        <v>669.50522249653113</v>
      </c>
      <c r="S1075">
        <v>19</v>
      </c>
      <c r="T1075" t="str">
        <f ca="1">PROPER(TRIM(Table1[[#This Row],[Campaign Status]]))</f>
        <v>Completed</v>
      </c>
      <c r="V1075" s="1">
        <f t="shared" si="48"/>
        <v>33</v>
      </c>
      <c r="W1075" t="str">
        <f t="shared" ca="1" si="49"/>
        <v>west</v>
      </c>
      <c r="X1075" s="6">
        <f t="shared" si="50"/>
        <v>217.04634448449073</v>
      </c>
    </row>
    <row r="1076" spans="1:24" x14ac:dyDescent="0.3">
      <c r="A1076" t="s">
        <v>1947</v>
      </c>
      <c r="B1076" t="str">
        <f ca="1">PROPER(TRIM(Table1[[#This Row],[Campaign Name]]))</f>
        <v>Summer Sale</v>
      </c>
      <c r="C1076" t="str">
        <f ca="1">PROPER(TRIM(Table1[[#This Row],[Campaign Type]]))</f>
        <v>Awareness</v>
      </c>
      <c r="D1076" t="str">
        <f ca="1">PROPER(TRIM(Table1[[#This Row],[Marketing Channel]]))</f>
        <v>Meta Ads</v>
      </c>
      <c r="E1076" t="s">
        <v>1417</v>
      </c>
      <c r="F1076" t="s">
        <v>74</v>
      </c>
      <c r="G1076" t="s">
        <v>11141</v>
      </c>
      <c r="H1076" t="s">
        <v>36</v>
      </c>
      <c r="I1076" t="s">
        <v>31</v>
      </c>
      <c r="J1076" t="s">
        <v>63</v>
      </c>
      <c r="K1076">
        <v>193865</v>
      </c>
      <c r="L1076">
        <v>22534</v>
      </c>
      <c r="M1076">
        <v>11.62</v>
      </c>
      <c r="N1076">
        <v>662</v>
      </c>
      <c r="O1076">
        <v>2.94</v>
      </c>
      <c r="P1076">
        <v>3817.8497265160554</v>
      </c>
      <c r="Q1076">
        <v>7456.59</v>
      </c>
      <c r="R1076" s="6">
        <v>95.308630096461258</v>
      </c>
      <c r="S1076">
        <v>234</v>
      </c>
      <c r="T1076" t="str">
        <f ca="1">PROPER(TRIM(Table1[[#This Row],[Campaign Status]]))</f>
        <v>Active</v>
      </c>
      <c r="V1076" s="1">
        <f t="shared" si="48"/>
        <v>662</v>
      </c>
      <c r="W1076" t="str">
        <f t="shared" ca="1" si="49"/>
        <v>west</v>
      </c>
      <c r="X1076" s="6">
        <f t="shared" si="50"/>
        <v>669.50522249653113</v>
      </c>
    </row>
    <row r="1077" spans="1:24" x14ac:dyDescent="0.3">
      <c r="A1077" t="s">
        <v>1948</v>
      </c>
      <c r="B1077" t="str">
        <f ca="1">PROPER(TRIM(Table1[[#This Row],[Campaign Name]]))</f>
        <v>Flash Sale</v>
      </c>
      <c r="C1077" t="str">
        <f ca="1">PROPER(TRIM(Table1[[#This Row],[Campaign Type]]))</f>
        <v>Awareness</v>
      </c>
      <c r="D1077" t="str">
        <f ca="1">PROPER(TRIM(Table1[[#This Row],[Marketing Channel]]))</f>
        <v>Meta Ads</v>
      </c>
      <c r="E1077" t="s">
        <v>1229</v>
      </c>
      <c r="F1077" t="s">
        <v>98</v>
      </c>
      <c r="G1077" t="s">
        <v>29</v>
      </c>
      <c r="H1077" t="s">
        <v>67</v>
      </c>
      <c r="I1077" t="s">
        <v>68</v>
      </c>
      <c r="J1077" t="s">
        <v>63</v>
      </c>
      <c r="K1077">
        <v>170160</v>
      </c>
      <c r="L1077">
        <v>21216</v>
      </c>
      <c r="M1077">
        <v>12.47</v>
      </c>
      <c r="N1077">
        <v>623</v>
      </c>
      <c r="O1077">
        <v>2.94</v>
      </c>
      <c r="P1077">
        <v>913.13</v>
      </c>
      <c r="Q1077">
        <v>35773.61</v>
      </c>
      <c r="R1077" s="6">
        <v>3817.6907997765929</v>
      </c>
      <c r="S1077">
        <v>96</v>
      </c>
      <c r="T1077" t="str">
        <f ca="1">PROPER(TRIM(Table1[[#This Row],[Campaign Status]]))</f>
        <v>Active</v>
      </c>
      <c r="V1077" s="1">
        <f t="shared" si="48"/>
        <v>623</v>
      </c>
      <c r="W1077" t="str">
        <f t="shared" ca="1" si="49"/>
        <v>North</v>
      </c>
      <c r="X1077" s="6">
        <f t="shared" si="50"/>
        <v>95.308630096461258</v>
      </c>
    </row>
    <row r="1078" spans="1:24" x14ac:dyDescent="0.3">
      <c r="A1078" t="s">
        <v>1949</v>
      </c>
      <c r="B1078" t="str">
        <f ca="1">PROPER(TRIM(Table1[[#This Row],[Campaign Name]]))</f>
        <v>Summer Sale</v>
      </c>
      <c r="C1078" t="str">
        <f ca="1">PROPER(TRIM(Table1[[#This Row],[Campaign Type]]))</f>
        <v>Retargeting</v>
      </c>
      <c r="D1078" t="str">
        <f ca="1">PROPER(TRIM(Table1[[#This Row],[Marketing Channel]]))</f>
        <v>Meta Ads</v>
      </c>
      <c r="E1078" t="s">
        <v>1944</v>
      </c>
      <c r="F1078" t="s">
        <v>431</v>
      </c>
      <c r="G1078" t="s">
        <v>29</v>
      </c>
      <c r="H1078" t="s">
        <v>67</v>
      </c>
      <c r="I1078" t="s">
        <v>62</v>
      </c>
      <c r="J1078" t="s">
        <v>25</v>
      </c>
      <c r="K1078">
        <v>88992</v>
      </c>
      <c r="L1078">
        <v>2740</v>
      </c>
      <c r="M1078">
        <v>3.08</v>
      </c>
      <c r="N1078">
        <v>451</v>
      </c>
      <c r="O1078">
        <v>16.46</v>
      </c>
      <c r="P1078">
        <v>250</v>
      </c>
      <c r="Q1078">
        <v>16272.94</v>
      </c>
      <c r="R1078" s="6">
        <v>6409.1760000000004</v>
      </c>
      <c r="S1078">
        <v>313</v>
      </c>
      <c r="T1078" t="str">
        <f ca="1">PROPER(TRIM(Table1[[#This Row],[Campaign Status]]))</f>
        <v>Active</v>
      </c>
      <c r="V1078" s="1">
        <f t="shared" si="48"/>
        <v>451</v>
      </c>
      <c r="W1078" t="str">
        <f t="shared" ca="1" si="49"/>
        <v>North</v>
      </c>
      <c r="X1078" s="6">
        <f t="shared" si="50"/>
        <v>3817.6907997765929</v>
      </c>
    </row>
    <row r="1079" spans="1:24" x14ac:dyDescent="0.3">
      <c r="A1079" t="s">
        <v>1950</v>
      </c>
      <c r="B1079" t="str">
        <f ca="1">PROPER(TRIM(Table1[[#This Row],[Campaign Name]]))</f>
        <v>Festive Offer</v>
      </c>
      <c r="C1079" t="str">
        <f ca="1">PROPER(TRIM(Table1[[#This Row],[Campaign Type]]))</f>
        <v>Lead Gen</v>
      </c>
      <c r="D1079" t="str">
        <f ca="1">PROPER(TRIM(Table1[[#This Row],[Marketing Channel]]))</f>
        <v>Youtube</v>
      </c>
      <c r="E1079" t="s">
        <v>984</v>
      </c>
      <c r="F1079" t="s">
        <v>450</v>
      </c>
      <c r="G1079" t="s">
        <v>29</v>
      </c>
      <c r="H1079" t="s">
        <v>67</v>
      </c>
      <c r="I1079" t="s">
        <v>62</v>
      </c>
      <c r="J1079" t="s">
        <v>25</v>
      </c>
      <c r="K1079">
        <v>167714</v>
      </c>
      <c r="L1079">
        <v>14507</v>
      </c>
      <c r="M1079">
        <v>8.65</v>
      </c>
      <c r="N1079">
        <v>116</v>
      </c>
      <c r="O1079">
        <v>0.8</v>
      </c>
      <c r="P1079">
        <v>1679.46</v>
      </c>
      <c r="Q1079">
        <v>3723.55</v>
      </c>
      <c r="R1079" s="6">
        <v>121.71114524906817</v>
      </c>
      <c r="S1079">
        <v>25</v>
      </c>
      <c r="T1079" t="str">
        <f ca="1">PROPER(TRIM(Table1[[#This Row],[Campaign Status]]))</f>
        <v>Completed</v>
      </c>
      <c r="V1079" s="1">
        <f t="shared" si="48"/>
        <v>116</v>
      </c>
      <c r="W1079" t="str">
        <f t="shared" ca="1" si="49"/>
        <v>North</v>
      </c>
      <c r="X1079" s="6">
        <f t="shared" si="50"/>
        <v>6409.1760000000004</v>
      </c>
    </row>
    <row r="1080" spans="1:24" x14ac:dyDescent="0.3">
      <c r="A1080" t="s">
        <v>1951</v>
      </c>
      <c r="B1080" t="str">
        <f ca="1">PROPER(TRIM(Table1[[#This Row],[Campaign Name]]))</f>
        <v>Summer Sale</v>
      </c>
      <c r="C1080" t="str">
        <f ca="1">PROPER(TRIM(Table1[[#This Row],[Campaign Type]]))</f>
        <v>Lead Gen</v>
      </c>
      <c r="D1080" t="str">
        <f ca="1">PROPER(TRIM(Table1[[#This Row],[Marketing Channel]]))</f>
        <v>Google Ads</v>
      </c>
      <c r="E1080" t="s">
        <v>1526</v>
      </c>
      <c r="F1080" t="s">
        <v>229</v>
      </c>
      <c r="G1080" t="s">
        <v>29</v>
      </c>
      <c r="H1080" t="s">
        <v>61</v>
      </c>
      <c r="I1080" t="s">
        <v>31</v>
      </c>
      <c r="J1080" t="s">
        <v>25</v>
      </c>
      <c r="K1080">
        <v>29230</v>
      </c>
      <c r="L1080">
        <v>376</v>
      </c>
      <c r="M1080">
        <v>1.29</v>
      </c>
      <c r="N1080">
        <v>54</v>
      </c>
      <c r="O1080">
        <v>14.36</v>
      </c>
      <c r="P1080">
        <v>12055.29</v>
      </c>
      <c r="Q1080">
        <v>38006.379999999997</v>
      </c>
      <c r="R1080" s="6">
        <v>215.26723952721167</v>
      </c>
      <c r="S1080">
        <v>33</v>
      </c>
      <c r="T1080" t="str">
        <f ca="1">PROPER(TRIM(Table1[[#This Row],[Campaign Status]]))</f>
        <v>Completed</v>
      </c>
      <c r="V1080" s="1">
        <f t="shared" si="48"/>
        <v>54</v>
      </c>
      <c r="W1080" t="str">
        <f t="shared" ca="1" si="49"/>
        <v>North</v>
      </c>
      <c r="X1080" s="6">
        <f t="shared" si="50"/>
        <v>121.71114524906817</v>
      </c>
    </row>
    <row r="1081" spans="1:24" x14ac:dyDescent="0.3">
      <c r="A1081" t="s">
        <v>1952</v>
      </c>
      <c r="B1081" t="str">
        <f ca="1">PROPER(TRIM(Table1[[#This Row],[Campaign Name]]))</f>
        <v>Summer Sale</v>
      </c>
      <c r="C1081" t="str">
        <f ca="1">PROPER(TRIM(Table1[[#This Row],[Campaign Type]]))</f>
        <v>Lead Gen</v>
      </c>
      <c r="D1081" t="str">
        <f ca="1">PROPER(TRIM(Table1[[#This Row],[Marketing Channel]]))</f>
        <v>Youtube</v>
      </c>
      <c r="E1081" t="s">
        <v>1953</v>
      </c>
      <c r="F1081" t="s">
        <v>988</v>
      </c>
      <c r="G1081" t="s">
        <v>46</v>
      </c>
      <c r="H1081" t="s">
        <v>30</v>
      </c>
      <c r="I1081" t="s">
        <v>31</v>
      </c>
      <c r="J1081" t="s">
        <v>63</v>
      </c>
      <c r="K1081">
        <v>12950</v>
      </c>
      <c r="L1081">
        <v>1626</v>
      </c>
      <c r="M1081">
        <v>12.56</v>
      </c>
      <c r="N1081">
        <v>307</v>
      </c>
      <c r="O1081">
        <v>18.88</v>
      </c>
      <c r="P1081">
        <v>14065.41</v>
      </c>
      <c r="Q1081">
        <v>29587.45</v>
      </c>
      <c r="R1081" s="6">
        <v>110.35611475243168</v>
      </c>
      <c r="S1081">
        <v>44</v>
      </c>
      <c r="T1081" t="str">
        <f ca="1">PROPER(TRIM(Table1[[#This Row],[Campaign Status]]))</f>
        <v>Paused</v>
      </c>
      <c r="V1081" s="1">
        <f t="shared" si="48"/>
        <v>307</v>
      </c>
      <c r="W1081" t="str">
        <f t="shared" ca="1" si="49"/>
        <v>South</v>
      </c>
      <c r="X1081" s="6">
        <f t="shared" si="50"/>
        <v>215.26723952721167</v>
      </c>
    </row>
    <row r="1082" spans="1:24" x14ac:dyDescent="0.3">
      <c r="A1082" t="s">
        <v>1954</v>
      </c>
      <c r="B1082" t="str">
        <f ca="1">PROPER(TRIM(Table1[[#This Row],[Campaign Name]]))</f>
        <v>Summer Sale</v>
      </c>
      <c r="C1082" t="str">
        <f ca="1">PROPER(TRIM(Table1[[#This Row],[Campaign Type]]))</f>
        <v>Sales</v>
      </c>
      <c r="D1082" t="str">
        <f ca="1">PROPER(TRIM(Table1[[#This Row],[Marketing Channel]]))</f>
        <v>Google Ads</v>
      </c>
      <c r="E1082" t="s">
        <v>1955</v>
      </c>
      <c r="F1082" t="s">
        <v>762</v>
      </c>
      <c r="G1082" t="s">
        <v>46</v>
      </c>
      <c r="H1082" t="s">
        <v>42</v>
      </c>
      <c r="I1082" t="s">
        <v>62</v>
      </c>
      <c r="J1082" t="s">
        <v>63</v>
      </c>
      <c r="K1082">
        <v>167280</v>
      </c>
      <c r="L1082">
        <v>4358</v>
      </c>
      <c r="M1082">
        <v>2.61</v>
      </c>
      <c r="N1082">
        <v>744</v>
      </c>
      <c r="O1082">
        <v>17.07</v>
      </c>
      <c r="P1082">
        <v>250</v>
      </c>
      <c r="Q1082">
        <v>43118.720000000001</v>
      </c>
      <c r="R1082" s="6">
        <v>17147.488000000001</v>
      </c>
      <c r="S1082">
        <v>319</v>
      </c>
      <c r="T1082" t="str">
        <f ca="1">PROPER(TRIM(Table1[[#This Row],[Campaign Status]]))</f>
        <v>Completed</v>
      </c>
      <c r="V1082" s="1">
        <f t="shared" si="48"/>
        <v>744</v>
      </c>
      <c r="W1082" t="str">
        <f t="shared" ca="1" si="49"/>
        <v>South</v>
      </c>
      <c r="X1082" s="6">
        <f t="shared" si="50"/>
        <v>110.35611475243168</v>
      </c>
    </row>
    <row r="1083" spans="1:24" x14ac:dyDescent="0.3">
      <c r="A1083" t="s">
        <v>1956</v>
      </c>
      <c r="B1083" t="str">
        <f ca="1">PROPER(TRIM(Table1[[#This Row],[Campaign Name]]))</f>
        <v>Mega Discount</v>
      </c>
      <c r="C1083" t="str">
        <f ca="1">PROPER(TRIM(Table1[[#This Row],[Campaign Type]]))</f>
        <v>Awareness</v>
      </c>
      <c r="D1083" t="str">
        <f ca="1">PROPER(TRIM(Table1[[#This Row],[Marketing Channel]]))</f>
        <v>Meta Ads</v>
      </c>
      <c r="E1083" t="s">
        <v>1027</v>
      </c>
      <c r="F1083" t="s">
        <v>344</v>
      </c>
      <c r="G1083" t="s">
        <v>29</v>
      </c>
      <c r="H1083" t="s">
        <v>61</v>
      </c>
      <c r="I1083" t="s">
        <v>24</v>
      </c>
      <c r="J1083" t="s">
        <v>32</v>
      </c>
      <c r="K1083">
        <v>24835</v>
      </c>
      <c r="L1083">
        <v>1397</v>
      </c>
      <c r="M1083">
        <v>5.63</v>
      </c>
      <c r="N1083">
        <v>288</v>
      </c>
      <c r="O1083">
        <v>20.62</v>
      </c>
      <c r="P1083">
        <v>3817.8497265160554</v>
      </c>
      <c r="Q1083">
        <v>39792.050000000003</v>
      </c>
      <c r="R1083" s="6">
        <v>942.26339040095957</v>
      </c>
      <c r="S1083">
        <v>85</v>
      </c>
      <c r="T1083" t="str">
        <f ca="1">PROPER(TRIM(Table1[[#This Row],[Campaign Status]]))</f>
        <v>Paused</v>
      </c>
      <c r="V1083" s="1">
        <f t="shared" si="48"/>
        <v>288</v>
      </c>
      <c r="W1083" t="str">
        <f t="shared" ca="1" si="49"/>
        <v>North</v>
      </c>
      <c r="X1083" s="6">
        <f t="shared" si="50"/>
        <v>17147.488000000001</v>
      </c>
    </row>
    <row r="1084" spans="1:24" x14ac:dyDescent="0.3">
      <c r="A1084" t="s">
        <v>1957</v>
      </c>
      <c r="B1084" t="str">
        <f ca="1">PROPER(TRIM(Table1[[#This Row],[Campaign Name]]))</f>
        <v>Flash Sale</v>
      </c>
      <c r="C1084" t="str">
        <f ca="1">PROPER(TRIM(Table1[[#This Row],[Campaign Type]]))</f>
        <v>Sales</v>
      </c>
      <c r="D1084" t="str">
        <f ca="1">PROPER(TRIM(Table1[[#This Row],[Marketing Channel]]))</f>
        <v>Email</v>
      </c>
      <c r="E1084" t="s">
        <v>880</v>
      </c>
      <c r="F1084" t="s">
        <v>1088</v>
      </c>
      <c r="G1084" t="s">
        <v>29</v>
      </c>
      <c r="H1084" t="s">
        <v>61</v>
      </c>
      <c r="I1084" t="s">
        <v>31</v>
      </c>
      <c r="J1084" t="s">
        <v>25</v>
      </c>
      <c r="K1084">
        <v>171004</v>
      </c>
      <c r="L1084">
        <v>16223</v>
      </c>
      <c r="M1084">
        <v>9.49</v>
      </c>
      <c r="N1084">
        <v>5342</v>
      </c>
      <c r="O1084">
        <v>32.93</v>
      </c>
      <c r="P1084">
        <v>4021.4266195524165</v>
      </c>
      <c r="Q1084">
        <v>34412.49</v>
      </c>
      <c r="R1084" s="6">
        <v>755.72840823911633</v>
      </c>
      <c r="S1084">
        <v>987</v>
      </c>
      <c r="T1084" t="str">
        <f ca="1">PROPER(TRIM(Table1[[#This Row],[Campaign Status]]))</f>
        <v>Active</v>
      </c>
      <c r="V1084" s="1">
        <f t="shared" si="48"/>
        <v>5342</v>
      </c>
      <c r="W1084" t="str">
        <f t="shared" ca="1" si="49"/>
        <v>North</v>
      </c>
      <c r="X1084" s="6">
        <f t="shared" si="50"/>
        <v>942.26339040095957</v>
      </c>
    </row>
    <row r="1085" spans="1:24" x14ac:dyDescent="0.3">
      <c r="A1085" t="s">
        <v>1958</v>
      </c>
      <c r="B1085" t="str">
        <f ca="1">PROPER(TRIM(Table1[[#This Row],[Campaign Name]]))</f>
        <v>Summer Sale</v>
      </c>
      <c r="C1085" t="str">
        <f ca="1">PROPER(TRIM(Table1[[#This Row],[Campaign Type]]))</f>
        <v>Sales</v>
      </c>
      <c r="D1085" t="str">
        <f ca="1">PROPER(TRIM(Table1[[#This Row],[Marketing Channel]]))</f>
        <v>Meta Ads</v>
      </c>
      <c r="E1085" t="s">
        <v>1959</v>
      </c>
      <c r="F1085" t="s">
        <v>86</v>
      </c>
      <c r="G1085" t="s">
        <v>29</v>
      </c>
      <c r="H1085" t="s">
        <v>99</v>
      </c>
      <c r="I1085" t="s">
        <v>31</v>
      </c>
      <c r="J1085" t="s">
        <v>25</v>
      </c>
      <c r="K1085">
        <v>44144</v>
      </c>
      <c r="L1085">
        <v>6225</v>
      </c>
      <c r="M1085">
        <v>14.1</v>
      </c>
      <c r="N1085">
        <v>171</v>
      </c>
      <c r="O1085">
        <v>2.75</v>
      </c>
      <c r="P1085">
        <v>3123.52</v>
      </c>
      <c r="Q1085">
        <v>24660.68</v>
      </c>
      <c r="R1085" s="6">
        <v>689.5156746235017</v>
      </c>
      <c r="S1085">
        <v>101</v>
      </c>
      <c r="T1085" t="str">
        <f ca="1">PROPER(TRIM(Table1[[#This Row],[Campaign Status]]))</f>
        <v>Completed</v>
      </c>
      <c r="V1085" s="1">
        <f t="shared" si="48"/>
        <v>171</v>
      </c>
      <c r="W1085" t="str">
        <f t="shared" ca="1" si="49"/>
        <v>North</v>
      </c>
      <c r="X1085" s="6">
        <f t="shared" si="50"/>
        <v>755.72840823911633</v>
      </c>
    </row>
    <row r="1086" spans="1:24" x14ac:dyDescent="0.3">
      <c r="A1086" t="s">
        <v>1960</v>
      </c>
      <c r="B1086" t="str">
        <f ca="1">PROPER(TRIM(Table1[[#This Row],[Campaign Name]]))</f>
        <v>Festive Offer</v>
      </c>
      <c r="C1086" t="str">
        <f ca="1">PROPER(TRIM(Table1[[#This Row],[Campaign Type]]))</f>
        <v>Awareness</v>
      </c>
      <c r="D1086" t="str">
        <f ca="1">PROPER(TRIM(Table1[[#This Row],[Marketing Channel]]))</f>
        <v>Meta Ads</v>
      </c>
      <c r="E1086" t="s">
        <v>1224</v>
      </c>
      <c r="F1086" t="s">
        <v>1411</v>
      </c>
      <c r="G1086" t="s">
        <v>11141</v>
      </c>
      <c r="H1086" t="s">
        <v>54</v>
      </c>
      <c r="I1086" t="s">
        <v>62</v>
      </c>
      <c r="J1086" t="s">
        <v>25</v>
      </c>
      <c r="K1086">
        <v>179501</v>
      </c>
      <c r="L1086">
        <v>17274</v>
      </c>
      <c r="M1086">
        <v>9.6199999999999992</v>
      </c>
      <c r="N1086">
        <v>4083</v>
      </c>
      <c r="O1086">
        <v>23.64</v>
      </c>
      <c r="P1086">
        <v>3801.9</v>
      </c>
      <c r="Q1086">
        <v>3396.4</v>
      </c>
      <c r="R1086" s="6">
        <v>-10.665719771693102</v>
      </c>
      <c r="S1086">
        <v>569</v>
      </c>
      <c r="T1086" t="str">
        <f ca="1">PROPER(TRIM(Table1[[#This Row],[Campaign Status]]))</f>
        <v>Paused</v>
      </c>
      <c r="V1086" s="1">
        <f t="shared" si="48"/>
        <v>4083</v>
      </c>
      <c r="W1086" t="str">
        <f t="shared" ca="1" si="49"/>
        <v>west</v>
      </c>
      <c r="X1086" s="6">
        <f t="shared" si="50"/>
        <v>689.5156746235017</v>
      </c>
    </row>
    <row r="1087" spans="1:24" x14ac:dyDescent="0.3">
      <c r="A1087" t="s">
        <v>1961</v>
      </c>
      <c r="B1087" t="str">
        <f ca="1">PROPER(TRIM(Table1[[#This Row],[Campaign Name]]))</f>
        <v>Summer Sale</v>
      </c>
      <c r="C1087" t="str">
        <f ca="1">PROPER(TRIM(Table1[[#This Row],[Campaign Type]]))</f>
        <v>Lead Gen</v>
      </c>
      <c r="D1087" t="str">
        <f ca="1">PROPER(TRIM(Table1[[#This Row],[Marketing Channel]]))</f>
        <v>Email</v>
      </c>
      <c r="E1087" t="s">
        <v>464</v>
      </c>
      <c r="F1087" t="s">
        <v>303</v>
      </c>
      <c r="G1087" t="s">
        <v>11141</v>
      </c>
      <c r="H1087" t="s">
        <v>23</v>
      </c>
      <c r="I1087" t="s">
        <v>62</v>
      </c>
      <c r="J1087" t="s">
        <v>25</v>
      </c>
      <c r="K1087">
        <v>119694</v>
      </c>
      <c r="L1087">
        <v>17934</v>
      </c>
      <c r="M1087">
        <v>14.98</v>
      </c>
      <c r="N1087">
        <v>4987</v>
      </c>
      <c r="O1087">
        <v>27.81</v>
      </c>
      <c r="P1087">
        <v>250</v>
      </c>
      <c r="Q1087">
        <v>14109.78</v>
      </c>
      <c r="R1087" s="6">
        <v>5543.9120000000003</v>
      </c>
      <c r="S1087">
        <v>256</v>
      </c>
      <c r="T1087" t="str">
        <f ca="1">PROPER(TRIM(Table1[[#This Row],[Campaign Status]]))</f>
        <v>Completed</v>
      </c>
      <c r="V1087" s="1">
        <f t="shared" si="48"/>
        <v>4987</v>
      </c>
      <c r="W1087" t="str">
        <f t="shared" ca="1" si="49"/>
        <v>west</v>
      </c>
      <c r="X1087" s="6">
        <f t="shared" si="50"/>
        <v>-10.665719771693102</v>
      </c>
    </row>
    <row r="1088" spans="1:24" hidden="1" x14ac:dyDescent="0.3">
      <c r="A1088" t="s">
        <v>1962</v>
      </c>
      <c r="B1088" t="str">
        <f ca="1">PROPER(TRIM(Table1[[#This Row],[Campaign Name]]))</f>
        <v>Flash Sale</v>
      </c>
      <c r="C1088" t="str">
        <f ca="1">PROPER(TRIM(Table1[[#This Row],[Campaign Type]]))</f>
        <v>Lead Gen</v>
      </c>
      <c r="D1088" t="str">
        <f ca="1">PROPER(TRIM(Table1[[#This Row],[Marketing Channel]]))</f>
        <v>Meta Ads</v>
      </c>
      <c r="E1088" t="s">
        <v>805</v>
      </c>
      <c r="F1088" t="s">
        <v>593</v>
      </c>
      <c r="G1088" t="s">
        <v>46</v>
      </c>
      <c r="H1088" t="s">
        <v>30</v>
      </c>
      <c r="I1088" t="s">
        <v>31</v>
      </c>
      <c r="J1088" t="s">
        <v>25</v>
      </c>
      <c r="K1088">
        <v>126991</v>
      </c>
      <c r="L1088">
        <v>4201</v>
      </c>
      <c r="M1088">
        <v>3.31</v>
      </c>
      <c r="N1088">
        <v>1086</v>
      </c>
      <c r="O1088">
        <v>25.85</v>
      </c>
      <c r="P1088">
        <v>250</v>
      </c>
      <c r="R1088" s="6" t="e">
        <v>#VALUE!</v>
      </c>
      <c r="S1088">
        <v>867</v>
      </c>
      <c r="T1088" t="str">
        <f ca="1">PROPER(TRIM(Table1[[#This Row],[Campaign Status]]))</f>
        <v>Active</v>
      </c>
      <c r="V1088" s="1">
        <f t="shared" si="48"/>
        <v>1086</v>
      </c>
      <c r="W1088" t="str">
        <f t="shared" ca="1" si="49"/>
        <v>South</v>
      </c>
      <c r="X1088" s="6">
        <f t="shared" si="50"/>
        <v>5543.9120000000003</v>
      </c>
    </row>
    <row r="1089" spans="1:24" x14ac:dyDescent="0.3">
      <c r="A1089" t="s">
        <v>1963</v>
      </c>
      <c r="B1089" t="str">
        <f ca="1">PROPER(TRIM(Table1[[#This Row],[Campaign Name]]))</f>
        <v>Mega Discount</v>
      </c>
      <c r="C1089" t="str">
        <f ca="1">PROPER(TRIM(Table1[[#This Row],[Campaign Type]]))</f>
        <v>Retargeting</v>
      </c>
      <c r="D1089" t="str">
        <f ca="1">PROPER(TRIM(Table1[[#This Row],[Marketing Channel]]))</f>
        <v>Google Ads</v>
      </c>
      <c r="E1089" t="s">
        <v>1640</v>
      </c>
      <c r="F1089" t="s">
        <v>297</v>
      </c>
      <c r="G1089" t="s">
        <v>46</v>
      </c>
      <c r="H1089" t="s">
        <v>30</v>
      </c>
      <c r="I1089" t="s">
        <v>62</v>
      </c>
      <c r="J1089" t="s">
        <v>63</v>
      </c>
      <c r="K1089">
        <v>71365</v>
      </c>
      <c r="L1089">
        <v>922</v>
      </c>
      <c r="M1089">
        <v>1.29</v>
      </c>
      <c r="N1089">
        <v>160</v>
      </c>
      <c r="O1089">
        <v>17.350000000000001</v>
      </c>
      <c r="P1089">
        <v>250</v>
      </c>
      <c r="Q1089">
        <v>11617.15</v>
      </c>
      <c r="R1089" s="6">
        <v>4546.8599999999997</v>
      </c>
      <c r="S1089">
        <v>159</v>
      </c>
      <c r="T1089" t="str">
        <f ca="1">PROPER(TRIM(Table1[[#This Row],[Campaign Status]]))</f>
        <v>Completed</v>
      </c>
      <c r="V1089" s="1">
        <f t="shared" si="48"/>
        <v>160</v>
      </c>
      <c r="W1089" t="str">
        <f t="shared" ca="1" si="49"/>
        <v>South</v>
      </c>
      <c r="X1089" s="6" t="e">
        <f t="shared" si="50"/>
        <v>#VALUE!</v>
      </c>
    </row>
    <row r="1090" spans="1:24" x14ac:dyDescent="0.3">
      <c r="A1090" t="s">
        <v>1964</v>
      </c>
      <c r="B1090" t="str">
        <f ca="1">PROPER(TRIM(Table1[[#This Row],[Campaign Name]]))</f>
        <v>Summer Sale</v>
      </c>
      <c r="C1090" t="str">
        <f ca="1">PROPER(TRIM(Table1[[#This Row],[Campaign Type]]))</f>
        <v>Retargeting</v>
      </c>
      <c r="D1090" t="str">
        <f ca="1">PROPER(TRIM(Table1[[#This Row],[Marketing Channel]]))</f>
        <v>Meta Ads</v>
      </c>
      <c r="E1090" t="s">
        <v>1267</v>
      </c>
      <c r="F1090" t="s">
        <v>631</v>
      </c>
      <c r="G1090" t="s">
        <v>29</v>
      </c>
      <c r="H1090" t="s">
        <v>67</v>
      </c>
      <c r="I1090" t="s">
        <v>68</v>
      </c>
      <c r="J1090" t="s">
        <v>32</v>
      </c>
      <c r="K1090">
        <v>92487</v>
      </c>
      <c r="L1090">
        <v>3919</v>
      </c>
      <c r="M1090">
        <v>4.24</v>
      </c>
      <c r="N1090">
        <v>288</v>
      </c>
      <c r="O1090">
        <v>7.35</v>
      </c>
      <c r="P1090">
        <v>3817.8497265160554</v>
      </c>
      <c r="Q1090">
        <v>37365.43</v>
      </c>
      <c r="R1090" s="6">
        <v>878.7035288604061</v>
      </c>
      <c r="S1090">
        <v>78</v>
      </c>
      <c r="T1090" t="str">
        <f ca="1">PROPER(TRIM(Table1[[#This Row],[Campaign Status]]))</f>
        <v>Paused</v>
      </c>
      <c r="V1090" s="1">
        <f t="shared" ref="V1090:V1153" si="51">IF(N1090="",ROUND(L1090*O1090/100,0),N1090)</f>
        <v>288</v>
      </c>
      <c r="W1090" t="str">
        <f t="shared" ca="1" si="49"/>
        <v>North</v>
      </c>
      <c r="X1090" s="6">
        <f t="shared" si="50"/>
        <v>4546.8599999999997</v>
      </c>
    </row>
    <row r="1091" spans="1:24" x14ac:dyDescent="0.3">
      <c r="A1091" t="s">
        <v>1965</v>
      </c>
      <c r="B1091" t="str">
        <f ca="1">PROPER(TRIM(Table1[[#This Row],[Campaign Name]]))</f>
        <v>Festive Offer</v>
      </c>
      <c r="C1091" t="str">
        <f ca="1">PROPER(TRIM(Table1[[#This Row],[Campaign Type]]))</f>
        <v>Retargeting</v>
      </c>
      <c r="D1091" t="str">
        <f ca="1">PROPER(TRIM(Table1[[#This Row],[Marketing Channel]]))</f>
        <v>Linkedin</v>
      </c>
      <c r="E1091" t="s">
        <v>1966</v>
      </c>
      <c r="F1091" t="s">
        <v>629</v>
      </c>
      <c r="G1091" t="s">
        <v>11141</v>
      </c>
      <c r="H1091" t="s">
        <v>36</v>
      </c>
      <c r="I1091" t="s">
        <v>24</v>
      </c>
      <c r="J1091" t="s">
        <v>32</v>
      </c>
      <c r="K1091">
        <v>28941</v>
      </c>
      <c r="L1091">
        <v>553</v>
      </c>
      <c r="M1091">
        <v>1.91</v>
      </c>
      <c r="N1091">
        <v>18</v>
      </c>
      <c r="O1091">
        <v>3.25</v>
      </c>
      <c r="P1091">
        <v>250</v>
      </c>
      <c r="Q1091">
        <v>10491.66</v>
      </c>
      <c r="R1091" s="6">
        <v>4096.6639999999998</v>
      </c>
      <c r="S1091">
        <v>10</v>
      </c>
      <c r="T1091" t="str">
        <f ca="1">PROPER(TRIM(Table1[[#This Row],[Campaign Status]]))</f>
        <v>Completed</v>
      </c>
      <c r="V1091" s="1">
        <f t="shared" si="51"/>
        <v>18</v>
      </c>
      <c r="W1091" t="str">
        <f t="shared" ref="W1091:W1154" ca="1" si="52">IF(OR(D1091="Delhi",D1091="lucknow",D1091="jaipur"),"North",IF(OR(D1091="Bengaluru",D1091="chennai"),"South",IF(D1091="Kolkata","East",IF(OR(D1091="Mumbai",D1091="Pune",D1091="Ahmedabad"),"west","unknown"))))</f>
        <v>west</v>
      </c>
      <c r="X1091" s="6">
        <f t="shared" si="50"/>
        <v>878.7035288604061</v>
      </c>
    </row>
    <row r="1092" spans="1:24" x14ac:dyDescent="0.3">
      <c r="A1092" t="s">
        <v>1967</v>
      </c>
      <c r="B1092" t="str">
        <f ca="1">PROPER(TRIM(Table1[[#This Row],[Campaign Name]]))</f>
        <v>Festive Offer</v>
      </c>
      <c r="C1092" t="str">
        <f ca="1">PROPER(TRIM(Table1[[#This Row],[Campaign Type]]))</f>
        <v>Sales</v>
      </c>
      <c r="D1092" t="str">
        <f ca="1">PROPER(TRIM(Table1[[#This Row],[Marketing Channel]]))</f>
        <v>Email</v>
      </c>
      <c r="E1092" t="s">
        <v>1911</v>
      </c>
      <c r="F1092" t="s">
        <v>249</v>
      </c>
      <c r="G1092" t="s">
        <v>11141</v>
      </c>
      <c r="H1092" t="s">
        <v>54</v>
      </c>
      <c r="I1092" t="s">
        <v>68</v>
      </c>
      <c r="J1092" t="s">
        <v>63</v>
      </c>
      <c r="K1092">
        <v>116497</v>
      </c>
      <c r="L1092">
        <v>9016</v>
      </c>
      <c r="M1092">
        <v>7.74</v>
      </c>
      <c r="N1092">
        <v>913</v>
      </c>
      <c r="O1092">
        <v>10.130000000000001</v>
      </c>
      <c r="P1092">
        <v>4021.4266195524165</v>
      </c>
      <c r="Q1092">
        <v>39924.21</v>
      </c>
      <c r="R1092" s="6">
        <v>892.78723142394551</v>
      </c>
      <c r="S1092">
        <v>670</v>
      </c>
      <c r="T1092" t="str">
        <f ca="1">PROPER(TRIM(Table1[[#This Row],[Campaign Status]]))</f>
        <v>Completed</v>
      </c>
      <c r="V1092" s="1">
        <f t="shared" si="51"/>
        <v>913</v>
      </c>
      <c r="W1092" t="str">
        <f t="shared" ca="1" si="52"/>
        <v>west</v>
      </c>
      <c r="X1092" s="6">
        <f t="shared" ref="X1092:X1155" si="53">R1091*1</f>
        <v>4096.6639999999998</v>
      </c>
    </row>
    <row r="1093" spans="1:24" x14ac:dyDescent="0.3">
      <c r="A1093" t="s">
        <v>1968</v>
      </c>
      <c r="B1093" t="str">
        <f ca="1">PROPER(TRIM(Table1[[#This Row],[Campaign Name]]))</f>
        <v>Flash Sale</v>
      </c>
      <c r="C1093" t="str">
        <f ca="1">PROPER(TRIM(Table1[[#This Row],[Campaign Type]]))</f>
        <v>Lead Gen</v>
      </c>
      <c r="D1093" t="str">
        <f ca="1">PROPER(TRIM(Table1[[#This Row],[Marketing Channel]]))</f>
        <v>Meta Ads</v>
      </c>
      <c r="E1093" t="s">
        <v>1969</v>
      </c>
      <c r="F1093" t="s">
        <v>649</v>
      </c>
      <c r="G1093" t="s">
        <v>11141</v>
      </c>
      <c r="H1093" t="s">
        <v>23</v>
      </c>
      <c r="I1093" t="s">
        <v>31</v>
      </c>
      <c r="J1093" t="s">
        <v>25</v>
      </c>
      <c r="K1093">
        <v>186693</v>
      </c>
      <c r="L1093">
        <v>16946</v>
      </c>
      <c r="M1093">
        <v>9.08</v>
      </c>
      <c r="N1093">
        <v>8</v>
      </c>
      <c r="O1093">
        <v>0.05</v>
      </c>
      <c r="P1093">
        <v>250</v>
      </c>
      <c r="Q1093">
        <v>26790.63</v>
      </c>
      <c r="R1093" s="6">
        <v>10616.252</v>
      </c>
      <c r="S1093">
        <v>1</v>
      </c>
      <c r="T1093" t="str">
        <f ca="1">PROPER(TRIM(Table1[[#This Row],[Campaign Status]]))</f>
        <v>Paused</v>
      </c>
      <c r="V1093" s="1">
        <f t="shared" si="51"/>
        <v>8</v>
      </c>
      <c r="W1093" t="str">
        <f t="shared" ca="1" si="52"/>
        <v>west</v>
      </c>
      <c r="X1093" s="6">
        <f t="shared" si="53"/>
        <v>892.78723142394551</v>
      </c>
    </row>
    <row r="1094" spans="1:24" x14ac:dyDescent="0.3">
      <c r="A1094" t="s">
        <v>1970</v>
      </c>
      <c r="B1094" t="str">
        <f ca="1">PROPER(TRIM(Table1[[#This Row],[Campaign Name]]))</f>
        <v>Flash Sale</v>
      </c>
      <c r="C1094" t="str">
        <f ca="1">PROPER(TRIM(Table1[[#This Row],[Campaign Type]]))</f>
        <v>Awareness</v>
      </c>
      <c r="D1094" t="str">
        <f ca="1">PROPER(TRIM(Table1[[#This Row],[Marketing Channel]]))</f>
        <v>Email</v>
      </c>
      <c r="E1094" t="s">
        <v>652</v>
      </c>
      <c r="F1094" t="s">
        <v>819</v>
      </c>
      <c r="G1094" t="s">
        <v>29</v>
      </c>
      <c r="H1094" t="s">
        <v>61</v>
      </c>
      <c r="I1094" t="s">
        <v>24</v>
      </c>
      <c r="J1094" t="s">
        <v>25</v>
      </c>
      <c r="K1094">
        <v>168929</v>
      </c>
      <c r="L1094">
        <v>23727</v>
      </c>
      <c r="M1094">
        <v>14.05</v>
      </c>
      <c r="N1094">
        <v>559</v>
      </c>
      <c r="O1094">
        <v>2.36</v>
      </c>
      <c r="P1094">
        <v>250</v>
      </c>
      <c r="Q1094">
        <v>8971.42</v>
      </c>
      <c r="R1094" s="6">
        <v>3488.5680000000002</v>
      </c>
      <c r="S1094">
        <v>493</v>
      </c>
      <c r="T1094" t="str">
        <f ca="1">PROPER(TRIM(Table1[[#This Row],[Campaign Status]]))</f>
        <v>Active</v>
      </c>
      <c r="V1094" s="1">
        <f t="shared" si="51"/>
        <v>559</v>
      </c>
      <c r="W1094" t="str">
        <f t="shared" ca="1" si="52"/>
        <v>North</v>
      </c>
      <c r="X1094" s="6">
        <f t="shared" si="53"/>
        <v>10616.252</v>
      </c>
    </row>
    <row r="1095" spans="1:24" x14ac:dyDescent="0.3">
      <c r="A1095" t="s">
        <v>1971</v>
      </c>
      <c r="B1095" t="str">
        <f ca="1">PROPER(TRIM(Table1[[#This Row],[Campaign Name]]))</f>
        <v>Flash Sale</v>
      </c>
      <c r="C1095" t="str">
        <f ca="1">PROPER(TRIM(Table1[[#This Row],[Campaign Type]]))</f>
        <v>Lead Gen</v>
      </c>
      <c r="D1095" t="str">
        <f ca="1">PROPER(TRIM(Table1[[#This Row],[Marketing Channel]]))</f>
        <v>Youtube</v>
      </c>
      <c r="E1095" t="s">
        <v>1972</v>
      </c>
      <c r="F1095" t="s">
        <v>170</v>
      </c>
      <c r="G1095" t="s">
        <v>29</v>
      </c>
      <c r="H1095" t="s">
        <v>61</v>
      </c>
      <c r="I1095" t="s">
        <v>24</v>
      </c>
      <c r="J1095" t="s">
        <v>25</v>
      </c>
      <c r="K1095">
        <v>1189</v>
      </c>
      <c r="L1095">
        <v>50</v>
      </c>
      <c r="M1095">
        <v>4.21</v>
      </c>
      <c r="N1095">
        <v>11</v>
      </c>
      <c r="O1095">
        <v>22</v>
      </c>
      <c r="P1095">
        <v>250</v>
      </c>
      <c r="Q1095">
        <v>48434.23</v>
      </c>
      <c r="R1095" s="6">
        <v>19273.692000000003</v>
      </c>
      <c r="S1095">
        <v>10</v>
      </c>
      <c r="T1095" t="str">
        <f ca="1">PROPER(TRIM(Table1[[#This Row],[Campaign Status]]))</f>
        <v>Active</v>
      </c>
      <c r="V1095" s="1">
        <f t="shared" si="51"/>
        <v>11</v>
      </c>
      <c r="W1095" t="str">
        <f t="shared" ca="1" si="52"/>
        <v>North</v>
      </c>
      <c r="X1095" s="6">
        <f t="shared" si="53"/>
        <v>3488.5680000000002</v>
      </c>
    </row>
    <row r="1096" spans="1:24" x14ac:dyDescent="0.3">
      <c r="A1096" t="s">
        <v>1973</v>
      </c>
      <c r="B1096" t="str">
        <f ca="1">PROPER(TRIM(Table1[[#This Row],[Campaign Name]]))</f>
        <v>Mega Discount</v>
      </c>
      <c r="C1096" t="str">
        <f ca="1">PROPER(TRIM(Table1[[#This Row],[Campaign Type]]))</f>
        <v>Awareness</v>
      </c>
      <c r="D1096" t="str">
        <f ca="1">PROPER(TRIM(Table1[[#This Row],[Marketing Channel]]))</f>
        <v>Meta Ads</v>
      </c>
      <c r="E1096" t="s">
        <v>424</v>
      </c>
      <c r="F1096" t="s">
        <v>405</v>
      </c>
      <c r="G1096" t="s">
        <v>46</v>
      </c>
      <c r="H1096" t="s">
        <v>30</v>
      </c>
      <c r="I1096" t="s">
        <v>31</v>
      </c>
      <c r="J1096" t="s">
        <v>25</v>
      </c>
      <c r="K1096">
        <v>153101</v>
      </c>
      <c r="L1096">
        <v>21346</v>
      </c>
      <c r="M1096">
        <v>13.94</v>
      </c>
      <c r="N1096">
        <v>1001</v>
      </c>
      <c r="O1096">
        <v>4.6900000000000004</v>
      </c>
      <c r="P1096">
        <v>3817.8497265160554</v>
      </c>
      <c r="Q1096">
        <v>13912.61</v>
      </c>
      <c r="R1096" s="6">
        <v>264.40957598129012</v>
      </c>
      <c r="S1096">
        <v>814</v>
      </c>
      <c r="T1096" t="str">
        <f ca="1">PROPER(TRIM(Table1[[#This Row],[Campaign Status]]))</f>
        <v>Paused</v>
      </c>
      <c r="V1096" s="1">
        <f t="shared" si="51"/>
        <v>1001</v>
      </c>
      <c r="W1096" t="str">
        <f t="shared" ca="1" si="52"/>
        <v>South</v>
      </c>
      <c r="X1096" s="6">
        <f t="shared" si="53"/>
        <v>19273.692000000003</v>
      </c>
    </row>
    <row r="1097" spans="1:24" x14ac:dyDescent="0.3">
      <c r="A1097" t="s">
        <v>1974</v>
      </c>
      <c r="B1097" t="str">
        <f ca="1">PROPER(TRIM(Table1[[#This Row],[Campaign Name]]))</f>
        <v>Flash Sale</v>
      </c>
      <c r="C1097" t="str">
        <f ca="1">PROPER(TRIM(Table1[[#This Row],[Campaign Type]]))</f>
        <v>Awareness</v>
      </c>
      <c r="D1097" t="str">
        <f ca="1">PROPER(TRIM(Table1[[#This Row],[Marketing Channel]]))</f>
        <v>Email</v>
      </c>
      <c r="E1097" t="s">
        <v>511</v>
      </c>
      <c r="F1097" t="s">
        <v>152</v>
      </c>
      <c r="G1097" t="s">
        <v>29</v>
      </c>
      <c r="H1097" t="s">
        <v>99</v>
      </c>
      <c r="I1097" t="s">
        <v>68</v>
      </c>
      <c r="J1097" t="s">
        <v>63</v>
      </c>
      <c r="K1097">
        <v>21426</v>
      </c>
      <c r="L1097">
        <v>2984</v>
      </c>
      <c r="M1097">
        <v>13.93</v>
      </c>
      <c r="N1097">
        <v>683</v>
      </c>
      <c r="O1097">
        <v>22.89</v>
      </c>
      <c r="P1097">
        <v>4021.4266195524165</v>
      </c>
      <c r="Q1097">
        <v>37698.339999999997</v>
      </c>
      <c r="R1097" s="6">
        <v>837.4369736527932</v>
      </c>
      <c r="S1097">
        <v>213</v>
      </c>
      <c r="T1097" t="str">
        <f ca="1">PROPER(TRIM(Table1[[#This Row],[Campaign Status]]))</f>
        <v>Paused</v>
      </c>
      <c r="V1097" s="1">
        <f t="shared" si="51"/>
        <v>683</v>
      </c>
      <c r="W1097" t="str">
        <f t="shared" ca="1" si="52"/>
        <v>North</v>
      </c>
      <c r="X1097" s="6">
        <f t="shared" si="53"/>
        <v>264.40957598129012</v>
      </c>
    </row>
    <row r="1098" spans="1:24" x14ac:dyDescent="0.3">
      <c r="A1098" t="s">
        <v>1975</v>
      </c>
      <c r="B1098" t="str">
        <f ca="1">PROPER(TRIM(Table1[[#This Row],[Campaign Name]]))</f>
        <v>Summer Sale</v>
      </c>
      <c r="C1098" t="str">
        <f ca="1">PROPER(TRIM(Table1[[#This Row],[Campaign Type]]))</f>
        <v>Sales</v>
      </c>
      <c r="D1098" t="str">
        <f ca="1">PROPER(TRIM(Table1[[#This Row],[Marketing Channel]]))</f>
        <v>Instagram</v>
      </c>
      <c r="E1098" t="s">
        <v>1921</v>
      </c>
      <c r="F1098" t="s">
        <v>1483</v>
      </c>
      <c r="G1098" t="s">
        <v>46</v>
      </c>
      <c r="H1098" t="s">
        <v>30</v>
      </c>
      <c r="I1098" t="s">
        <v>62</v>
      </c>
      <c r="J1098" t="s">
        <v>63</v>
      </c>
      <c r="K1098">
        <v>125022</v>
      </c>
      <c r="L1098">
        <v>11118</v>
      </c>
      <c r="M1098">
        <v>8.89</v>
      </c>
      <c r="N1098">
        <v>742</v>
      </c>
      <c r="O1098">
        <v>6.67</v>
      </c>
      <c r="P1098">
        <v>1698.68</v>
      </c>
      <c r="Q1098">
        <v>22650.19</v>
      </c>
      <c r="R1098" s="6">
        <v>1233.3994631125342</v>
      </c>
      <c r="S1098">
        <v>45</v>
      </c>
      <c r="T1098" t="str">
        <f ca="1">PROPER(TRIM(Table1[[#This Row],[Campaign Status]]))</f>
        <v>Active</v>
      </c>
      <c r="V1098" s="1">
        <f t="shared" si="51"/>
        <v>742</v>
      </c>
      <c r="W1098" t="str">
        <f t="shared" ca="1" si="52"/>
        <v>South</v>
      </c>
      <c r="X1098" s="6">
        <f t="shared" si="53"/>
        <v>837.4369736527932</v>
      </c>
    </row>
    <row r="1099" spans="1:24" x14ac:dyDescent="0.3">
      <c r="A1099" t="s">
        <v>1976</v>
      </c>
      <c r="B1099" t="str">
        <f ca="1">PROPER(TRIM(Table1[[#This Row],[Campaign Name]]))</f>
        <v>Mega Discount</v>
      </c>
      <c r="C1099" t="str">
        <f ca="1">PROPER(TRIM(Table1[[#This Row],[Campaign Type]]))</f>
        <v>Lead Gen</v>
      </c>
      <c r="D1099" t="str">
        <f ca="1">PROPER(TRIM(Table1[[#This Row],[Marketing Channel]]))</f>
        <v>Meta Ads</v>
      </c>
      <c r="E1099" t="s">
        <v>1165</v>
      </c>
      <c r="F1099" t="s">
        <v>704</v>
      </c>
      <c r="G1099" t="s">
        <v>46</v>
      </c>
      <c r="H1099" t="s">
        <v>30</v>
      </c>
      <c r="I1099" t="s">
        <v>68</v>
      </c>
      <c r="J1099" t="s">
        <v>32</v>
      </c>
      <c r="K1099">
        <v>133173</v>
      </c>
      <c r="L1099">
        <v>1648</v>
      </c>
      <c r="M1099">
        <v>1.24</v>
      </c>
      <c r="N1099">
        <v>275</v>
      </c>
      <c r="O1099">
        <v>16.690000000000001</v>
      </c>
      <c r="P1099">
        <v>250</v>
      </c>
      <c r="Q1099">
        <v>39956.33</v>
      </c>
      <c r="R1099" s="6">
        <v>15882.532000000001</v>
      </c>
      <c r="S1099">
        <v>214</v>
      </c>
      <c r="T1099" t="str">
        <f ca="1">PROPER(TRIM(Table1[[#This Row],[Campaign Status]]))</f>
        <v>Paused</v>
      </c>
      <c r="V1099" s="1">
        <f t="shared" si="51"/>
        <v>275</v>
      </c>
      <c r="W1099" t="str">
        <f t="shared" ca="1" si="52"/>
        <v>South</v>
      </c>
      <c r="X1099" s="6">
        <f t="shared" si="53"/>
        <v>1233.3994631125342</v>
      </c>
    </row>
    <row r="1100" spans="1:24" x14ac:dyDescent="0.3">
      <c r="A1100" t="s">
        <v>1977</v>
      </c>
      <c r="B1100" t="str">
        <f ca="1">PROPER(TRIM(Table1[[#This Row],[Campaign Name]]))</f>
        <v>Festive Offer</v>
      </c>
      <c r="C1100" t="str">
        <f ca="1">PROPER(TRIM(Table1[[#This Row],[Campaign Type]]))</f>
        <v>Lead Gen</v>
      </c>
      <c r="D1100" t="str">
        <f ca="1">PROPER(TRIM(Table1[[#This Row],[Marketing Channel]]))</f>
        <v>Meta Ads</v>
      </c>
      <c r="E1100" t="s">
        <v>1854</v>
      </c>
      <c r="F1100" t="s">
        <v>529</v>
      </c>
      <c r="G1100" t="s">
        <v>11141</v>
      </c>
      <c r="H1100" t="s">
        <v>23</v>
      </c>
      <c r="I1100" t="s">
        <v>31</v>
      </c>
      <c r="J1100" t="s">
        <v>25</v>
      </c>
      <c r="K1100">
        <v>103225</v>
      </c>
      <c r="L1100">
        <v>1242</v>
      </c>
      <c r="M1100">
        <v>1.2</v>
      </c>
      <c r="N1100">
        <v>38</v>
      </c>
      <c r="O1100">
        <v>3.06</v>
      </c>
      <c r="P1100">
        <v>3817.8497265160554</v>
      </c>
      <c r="Q1100">
        <v>49178.65</v>
      </c>
      <c r="R1100" s="6">
        <v>1188.1242983043637</v>
      </c>
      <c r="S1100">
        <v>27</v>
      </c>
      <c r="T1100" t="str">
        <f ca="1">PROPER(TRIM(Table1[[#This Row],[Campaign Status]]))</f>
        <v>Paused</v>
      </c>
      <c r="V1100" s="1">
        <f t="shared" si="51"/>
        <v>38</v>
      </c>
      <c r="W1100" t="str">
        <f t="shared" ca="1" si="52"/>
        <v>west</v>
      </c>
      <c r="X1100" s="6">
        <f t="shared" si="53"/>
        <v>15882.532000000001</v>
      </c>
    </row>
    <row r="1101" spans="1:24" x14ac:dyDescent="0.3">
      <c r="A1101" t="s">
        <v>1978</v>
      </c>
      <c r="B1101" t="str">
        <f ca="1">PROPER(TRIM(Table1[[#This Row],[Campaign Name]]))</f>
        <v>Festive Offer</v>
      </c>
      <c r="C1101" t="str">
        <f ca="1">PROPER(TRIM(Table1[[#This Row],[Campaign Type]]))</f>
        <v>Awareness</v>
      </c>
      <c r="D1101" t="str">
        <f ca="1">PROPER(TRIM(Table1[[#This Row],[Marketing Channel]]))</f>
        <v>Youtube</v>
      </c>
      <c r="E1101" t="s">
        <v>1979</v>
      </c>
      <c r="F1101" t="s">
        <v>257</v>
      </c>
      <c r="G1101" t="s">
        <v>29</v>
      </c>
      <c r="H1101" t="s">
        <v>67</v>
      </c>
      <c r="I1101" t="s">
        <v>31</v>
      </c>
      <c r="J1101" t="s">
        <v>32</v>
      </c>
      <c r="K1101">
        <v>70092</v>
      </c>
      <c r="L1101">
        <v>80</v>
      </c>
      <c r="M1101">
        <v>0.11</v>
      </c>
      <c r="N1101">
        <v>1</v>
      </c>
      <c r="O1101">
        <v>1.25</v>
      </c>
      <c r="P1101">
        <v>250</v>
      </c>
      <c r="Q1101">
        <v>28070.69</v>
      </c>
      <c r="R1101" s="6">
        <v>11128.276</v>
      </c>
      <c r="S1101">
        <v>1</v>
      </c>
      <c r="T1101" t="str">
        <f ca="1">PROPER(TRIM(Table1[[#This Row],[Campaign Status]]))</f>
        <v>Completed</v>
      </c>
      <c r="V1101" s="1">
        <f t="shared" si="51"/>
        <v>1</v>
      </c>
      <c r="W1101" t="str">
        <f t="shared" ca="1" si="52"/>
        <v>North</v>
      </c>
      <c r="X1101" s="6">
        <f t="shared" si="53"/>
        <v>1188.1242983043637</v>
      </c>
    </row>
    <row r="1102" spans="1:24" x14ac:dyDescent="0.3">
      <c r="A1102" t="s">
        <v>1980</v>
      </c>
      <c r="B1102" t="str">
        <f ca="1">PROPER(TRIM(Table1[[#This Row],[Campaign Name]]))</f>
        <v>New Launch</v>
      </c>
      <c r="C1102" t="str">
        <f ca="1">PROPER(TRIM(Table1[[#This Row],[Campaign Type]]))</f>
        <v>Sales</v>
      </c>
      <c r="D1102" t="str">
        <f ca="1">PROPER(TRIM(Table1[[#This Row],[Marketing Channel]]))</f>
        <v>Instagram</v>
      </c>
      <c r="E1102" t="s">
        <v>695</v>
      </c>
      <c r="F1102" t="s">
        <v>704</v>
      </c>
      <c r="G1102" t="s">
        <v>11141</v>
      </c>
      <c r="H1102" t="s">
        <v>54</v>
      </c>
      <c r="I1102" t="s">
        <v>62</v>
      </c>
      <c r="J1102" t="s">
        <v>25</v>
      </c>
      <c r="K1102">
        <v>175956</v>
      </c>
      <c r="L1102">
        <v>17316</v>
      </c>
      <c r="M1102">
        <v>9.84</v>
      </c>
      <c r="N1102">
        <v>3992</v>
      </c>
      <c r="O1102">
        <v>23.05</v>
      </c>
      <c r="P1102">
        <v>250</v>
      </c>
      <c r="Q1102">
        <v>31582.89</v>
      </c>
      <c r="R1102" s="6">
        <v>12533.155999999999</v>
      </c>
      <c r="S1102">
        <v>3065</v>
      </c>
      <c r="T1102" t="str">
        <f ca="1">PROPER(TRIM(Table1[[#This Row],[Campaign Status]]))</f>
        <v>Completed</v>
      </c>
      <c r="V1102" s="1">
        <f t="shared" si="51"/>
        <v>3992</v>
      </c>
      <c r="W1102" t="str">
        <f t="shared" ca="1" si="52"/>
        <v>west</v>
      </c>
      <c r="X1102" s="6">
        <f t="shared" si="53"/>
        <v>11128.276</v>
      </c>
    </row>
    <row r="1103" spans="1:24" x14ac:dyDescent="0.3">
      <c r="A1103" t="s">
        <v>1981</v>
      </c>
      <c r="B1103" t="str">
        <f ca="1">PROPER(TRIM(Table1[[#This Row],[Campaign Name]]))</f>
        <v>Summer Sale</v>
      </c>
      <c r="C1103" t="str">
        <f ca="1">PROPER(TRIM(Table1[[#This Row],[Campaign Type]]))</f>
        <v>Awareness</v>
      </c>
      <c r="D1103" t="str">
        <f ca="1">PROPER(TRIM(Table1[[#This Row],[Marketing Channel]]))</f>
        <v>Meta Ads</v>
      </c>
      <c r="E1103" t="s">
        <v>1414</v>
      </c>
      <c r="F1103" t="s">
        <v>376</v>
      </c>
      <c r="G1103" t="s">
        <v>46</v>
      </c>
      <c r="H1103" t="s">
        <v>42</v>
      </c>
      <c r="I1103" t="s">
        <v>24</v>
      </c>
      <c r="J1103" t="s">
        <v>32</v>
      </c>
      <c r="K1103">
        <v>54160</v>
      </c>
      <c r="L1103">
        <v>7542</v>
      </c>
      <c r="M1103">
        <v>13.93</v>
      </c>
      <c r="N1103">
        <v>155</v>
      </c>
      <c r="O1103">
        <v>2.06</v>
      </c>
      <c r="P1103">
        <v>3817.8497265160554</v>
      </c>
      <c r="Q1103">
        <v>39885.42</v>
      </c>
      <c r="R1103" s="6">
        <v>944.70900787384005</v>
      </c>
      <c r="S1103">
        <v>104</v>
      </c>
      <c r="T1103" t="str">
        <f ca="1">PROPER(TRIM(Table1[[#This Row],[Campaign Status]]))</f>
        <v>Active</v>
      </c>
      <c r="V1103" s="1">
        <f t="shared" si="51"/>
        <v>155</v>
      </c>
      <c r="W1103" t="str">
        <f t="shared" ca="1" si="52"/>
        <v>South</v>
      </c>
      <c r="X1103" s="6">
        <f t="shared" si="53"/>
        <v>12533.155999999999</v>
      </c>
    </row>
    <row r="1104" spans="1:24" x14ac:dyDescent="0.3">
      <c r="A1104" t="s">
        <v>1982</v>
      </c>
      <c r="B1104" t="str">
        <f ca="1">PROPER(TRIM(Table1[[#This Row],[Campaign Name]]))</f>
        <v>New Launch</v>
      </c>
      <c r="C1104" t="str">
        <f ca="1">PROPER(TRIM(Table1[[#This Row],[Campaign Type]]))</f>
        <v>Retargeting</v>
      </c>
      <c r="D1104" t="str">
        <f ca="1">PROPER(TRIM(Table1[[#This Row],[Marketing Channel]]))</f>
        <v>Meta Ads</v>
      </c>
      <c r="E1104" t="s">
        <v>1983</v>
      </c>
      <c r="F1104" t="s">
        <v>49</v>
      </c>
      <c r="G1104" t="s">
        <v>29</v>
      </c>
      <c r="H1104" t="s">
        <v>99</v>
      </c>
      <c r="I1104" t="s">
        <v>62</v>
      </c>
      <c r="J1104" t="s">
        <v>25</v>
      </c>
      <c r="K1104">
        <v>28672</v>
      </c>
      <c r="L1104">
        <v>2286</v>
      </c>
      <c r="M1104">
        <v>7.97</v>
      </c>
      <c r="N1104">
        <v>652</v>
      </c>
      <c r="O1104">
        <v>28.52</v>
      </c>
      <c r="P1104">
        <v>3817.8497265160554</v>
      </c>
      <c r="Q1104">
        <v>26612.78</v>
      </c>
      <c r="R1104" s="6">
        <v>597.06200888858064</v>
      </c>
      <c r="S1104">
        <v>494</v>
      </c>
      <c r="T1104" t="str">
        <f ca="1">PROPER(TRIM(Table1[[#This Row],[Campaign Status]]))</f>
        <v>Active</v>
      </c>
      <c r="V1104" s="1">
        <f t="shared" si="51"/>
        <v>652</v>
      </c>
      <c r="W1104" t="str">
        <f t="shared" ca="1" si="52"/>
        <v>North</v>
      </c>
      <c r="X1104" s="6">
        <f t="shared" si="53"/>
        <v>944.70900787384005</v>
      </c>
    </row>
    <row r="1105" spans="1:24" x14ac:dyDescent="0.3">
      <c r="A1105" t="s">
        <v>1984</v>
      </c>
      <c r="B1105" t="str">
        <f ca="1">PROPER(TRIM(Table1[[#This Row],[Campaign Name]]))</f>
        <v>Festive Offer</v>
      </c>
      <c r="C1105" t="str">
        <f ca="1">PROPER(TRIM(Table1[[#This Row],[Campaign Type]]))</f>
        <v>Lead Gen</v>
      </c>
      <c r="D1105" t="str">
        <f ca="1">PROPER(TRIM(Table1[[#This Row],[Marketing Channel]]))</f>
        <v>Google Ads</v>
      </c>
      <c r="E1105" t="s">
        <v>1985</v>
      </c>
      <c r="F1105" t="s">
        <v>271</v>
      </c>
      <c r="G1105" t="s">
        <v>11141</v>
      </c>
      <c r="H1105" t="s">
        <v>36</v>
      </c>
      <c r="I1105" t="s">
        <v>31</v>
      </c>
      <c r="J1105" t="s">
        <v>25</v>
      </c>
      <c r="K1105">
        <v>27046</v>
      </c>
      <c r="L1105">
        <v>2184</v>
      </c>
      <c r="M1105">
        <v>8.08</v>
      </c>
      <c r="N1105">
        <v>687</v>
      </c>
      <c r="O1105">
        <v>31.46</v>
      </c>
      <c r="P1105">
        <v>3988.1535696969677</v>
      </c>
      <c r="Q1105">
        <v>33065.410000000003</v>
      </c>
      <c r="R1105" s="6">
        <v>729.09069127226257</v>
      </c>
      <c r="S1105">
        <v>177</v>
      </c>
      <c r="T1105" t="str">
        <f ca="1">PROPER(TRIM(Table1[[#This Row],[Campaign Status]]))</f>
        <v>Paused</v>
      </c>
      <c r="V1105" s="1">
        <f t="shared" si="51"/>
        <v>687</v>
      </c>
      <c r="W1105" t="str">
        <f t="shared" ca="1" si="52"/>
        <v>west</v>
      </c>
      <c r="X1105" s="6">
        <f t="shared" si="53"/>
        <v>597.06200888858064</v>
      </c>
    </row>
    <row r="1106" spans="1:24" x14ac:dyDescent="0.3">
      <c r="A1106" t="s">
        <v>1986</v>
      </c>
      <c r="B1106" t="str">
        <f ca="1">PROPER(TRIM(Table1[[#This Row],[Campaign Name]]))</f>
        <v>Flash Sale</v>
      </c>
      <c r="C1106" t="str">
        <f ca="1">PROPER(TRIM(Table1[[#This Row],[Campaign Type]]))</f>
        <v>Retargeting</v>
      </c>
      <c r="D1106" t="str">
        <f ca="1">PROPER(TRIM(Table1[[#This Row],[Marketing Channel]]))</f>
        <v>Linkedin</v>
      </c>
      <c r="E1106" t="s">
        <v>754</v>
      </c>
      <c r="F1106" t="s">
        <v>194</v>
      </c>
      <c r="G1106" t="s">
        <v>29</v>
      </c>
      <c r="H1106" t="s">
        <v>67</v>
      </c>
      <c r="I1106" t="s">
        <v>62</v>
      </c>
      <c r="J1106" t="s">
        <v>25</v>
      </c>
      <c r="K1106">
        <v>88184</v>
      </c>
      <c r="L1106">
        <v>4028</v>
      </c>
      <c r="M1106">
        <v>4.57</v>
      </c>
      <c r="N1106">
        <v>866</v>
      </c>
      <c r="O1106">
        <v>21.5</v>
      </c>
      <c r="P1106">
        <v>250</v>
      </c>
      <c r="Q1106">
        <v>23793.83</v>
      </c>
      <c r="R1106" s="6">
        <v>9417.5320000000011</v>
      </c>
      <c r="S1106">
        <v>242</v>
      </c>
      <c r="T1106" t="str">
        <f ca="1">PROPER(TRIM(Table1[[#This Row],[Campaign Status]]))</f>
        <v>Active</v>
      </c>
      <c r="V1106" s="1">
        <f t="shared" si="51"/>
        <v>866</v>
      </c>
      <c r="W1106" t="str">
        <f t="shared" ca="1" si="52"/>
        <v>North</v>
      </c>
      <c r="X1106" s="6">
        <f t="shared" si="53"/>
        <v>729.09069127226257</v>
      </c>
    </row>
    <row r="1107" spans="1:24" x14ac:dyDescent="0.3">
      <c r="A1107" t="s">
        <v>1987</v>
      </c>
      <c r="B1107" t="str">
        <f ca="1">PROPER(TRIM(Table1[[#This Row],[Campaign Name]]))</f>
        <v>Flash Sale</v>
      </c>
      <c r="C1107" t="str">
        <f ca="1">PROPER(TRIM(Table1[[#This Row],[Campaign Type]]))</f>
        <v>Awareness</v>
      </c>
      <c r="D1107" t="str">
        <f ca="1">PROPER(TRIM(Table1[[#This Row],[Marketing Channel]]))</f>
        <v>Youtube</v>
      </c>
      <c r="E1107" t="s">
        <v>670</v>
      </c>
      <c r="F1107" t="s">
        <v>1192</v>
      </c>
      <c r="G1107" t="s">
        <v>29</v>
      </c>
      <c r="H1107" t="s">
        <v>67</v>
      </c>
      <c r="I1107" t="s">
        <v>31</v>
      </c>
      <c r="J1107" t="s">
        <v>63</v>
      </c>
      <c r="K1107">
        <v>5030</v>
      </c>
      <c r="L1107">
        <v>334</v>
      </c>
      <c r="M1107">
        <v>6.64</v>
      </c>
      <c r="N1107">
        <v>65</v>
      </c>
      <c r="O1107">
        <v>19.46</v>
      </c>
      <c r="P1107">
        <v>3891.7088323699436</v>
      </c>
      <c r="Q1107">
        <v>2180.12</v>
      </c>
      <c r="R1107" s="6">
        <v>-43.980392832411184</v>
      </c>
      <c r="S1107">
        <v>11</v>
      </c>
      <c r="T1107" t="str">
        <f ca="1">PROPER(TRIM(Table1[[#This Row],[Campaign Status]]))</f>
        <v>Active</v>
      </c>
      <c r="V1107" s="1">
        <f t="shared" si="51"/>
        <v>65</v>
      </c>
      <c r="W1107" t="str">
        <f t="shared" ca="1" si="52"/>
        <v>North</v>
      </c>
      <c r="X1107" s="6">
        <f t="shared" si="53"/>
        <v>9417.5320000000011</v>
      </c>
    </row>
    <row r="1108" spans="1:24" x14ac:dyDescent="0.3">
      <c r="A1108" t="s">
        <v>1988</v>
      </c>
      <c r="B1108" t="str">
        <f ca="1">PROPER(TRIM(Table1[[#This Row],[Campaign Name]]))</f>
        <v>Flash Sale</v>
      </c>
      <c r="C1108" t="str">
        <f ca="1">PROPER(TRIM(Table1[[#This Row],[Campaign Type]]))</f>
        <v>Lead Gen</v>
      </c>
      <c r="D1108" t="str">
        <f ca="1">PROPER(TRIM(Table1[[#This Row],[Marketing Channel]]))</f>
        <v>Email</v>
      </c>
      <c r="E1108" t="s">
        <v>207</v>
      </c>
      <c r="F1108" t="s">
        <v>130</v>
      </c>
      <c r="G1108" t="s">
        <v>41</v>
      </c>
      <c r="H1108" t="s">
        <v>11140</v>
      </c>
      <c r="I1108" t="s">
        <v>31</v>
      </c>
      <c r="J1108" t="s">
        <v>63</v>
      </c>
      <c r="K1108">
        <v>77264</v>
      </c>
      <c r="L1108">
        <v>8863</v>
      </c>
      <c r="M1108">
        <v>11.47</v>
      </c>
      <c r="N1108">
        <v>1460</v>
      </c>
      <c r="O1108">
        <v>16.47</v>
      </c>
      <c r="P1108">
        <v>4021.4266195524165</v>
      </c>
      <c r="Q1108">
        <v>29472.07</v>
      </c>
      <c r="R1108" s="6">
        <v>632.87598626579518</v>
      </c>
      <c r="S1108">
        <v>935</v>
      </c>
      <c r="T1108" t="str">
        <f ca="1">PROPER(TRIM(Table1[[#This Row],[Campaign Status]]))</f>
        <v>Completed</v>
      </c>
      <c r="V1108" s="1">
        <f t="shared" si="51"/>
        <v>1460</v>
      </c>
      <c r="W1108" t="str">
        <f t="shared" ca="1" si="52"/>
        <v>East</v>
      </c>
      <c r="X1108" s="6">
        <f t="shared" si="53"/>
        <v>-43.980392832411184</v>
      </c>
    </row>
    <row r="1109" spans="1:24" x14ac:dyDescent="0.3">
      <c r="A1109" t="s">
        <v>1989</v>
      </c>
      <c r="B1109" t="str">
        <f ca="1">PROPER(TRIM(Table1[[#This Row],[Campaign Name]]))</f>
        <v>Summer Sale</v>
      </c>
      <c r="C1109" t="str">
        <f ca="1">PROPER(TRIM(Table1[[#This Row],[Campaign Type]]))</f>
        <v>Awareness</v>
      </c>
      <c r="D1109" t="str">
        <f ca="1">PROPER(TRIM(Table1[[#This Row],[Marketing Channel]]))</f>
        <v>Email</v>
      </c>
      <c r="E1109" t="s">
        <v>39</v>
      </c>
      <c r="F1109" t="s">
        <v>186</v>
      </c>
      <c r="G1109" t="s">
        <v>41</v>
      </c>
      <c r="H1109" t="s">
        <v>11140</v>
      </c>
      <c r="I1109" t="s">
        <v>68</v>
      </c>
      <c r="J1109" t="s">
        <v>25</v>
      </c>
      <c r="K1109">
        <v>104242</v>
      </c>
      <c r="L1109">
        <v>8423</v>
      </c>
      <c r="M1109">
        <v>8.08</v>
      </c>
      <c r="N1109">
        <v>1486</v>
      </c>
      <c r="O1109">
        <v>17.64</v>
      </c>
      <c r="P1109">
        <v>250</v>
      </c>
      <c r="Q1109">
        <v>48440.98</v>
      </c>
      <c r="R1109" s="6">
        <v>19276.392</v>
      </c>
      <c r="S1109">
        <v>492</v>
      </c>
      <c r="T1109" t="str">
        <f ca="1">PROPER(TRIM(Table1[[#This Row],[Campaign Status]]))</f>
        <v>Paused</v>
      </c>
      <c r="V1109" s="1">
        <f t="shared" si="51"/>
        <v>1486</v>
      </c>
      <c r="W1109" t="str">
        <f t="shared" ca="1" si="52"/>
        <v>East</v>
      </c>
      <c r="X1109" s="6">
        <f t="shared" si="53"/>
        <v>632.87598626579518</v>
      </c>
    </row>
    <row r="1110" spans="1:24" x14ac:dyDescent="0.3">
      <c r="A1110" t="s">
        <v>1990</v>
      </c>
      <c r="B1110" t="str">
        <f ca="1">PROPER(TRIM(Table1[[#This Row],[Campaign Name]]))</f>
        <v>Flash Sale</v>
      </c>
      <c r="C1110" t="str">
        <f ca="1">PROPER(TRIM(Table1[[#This Row],[Campaign Type]]))</f>
        <v>Retargeting</v>
      </c>
      <c r="D1110" t="str">
        <f ca="1">PROPER(TRIM(Table1[[#This Row],[Marketing Channel]]))</f>
        <v>Instagram</v>
      </c>
      <c r="E1110" t="s">
        <v>486</v>
      </c>
      <c r="F1110" t="s">
        <v>371</v>
      </c>
      <c r="G1110" t="s">
        <v>11141</v>
      </c>
      <c r="H1110" t="s">
        <v>54</v>
      </c>
      <c r="I1110" t="s">
        <v>31</v>
      </c>
      <c r="J1110" t="s">
        <v>63</v>
      </c>
      <c r="K1110">
        <v>46532</v>
      </c>
      <c r="L1110">
        <v>1450</v>
      </c>
      <c r="M1110">
        <v>3.12</v>
      </c>
      <c r="N1110">
        <v>406</v>
      </c>
      <c r="O1110">
        <v>28</v>
      </c>
      <c r="P1110">
        <v>7475.43</v>
      </c>
      <c r="Q1110">
        <v>13710.63</v>
      </c>
      <c r="R1110" s="6">
        <v>83.409248698737045</v>
      </c>
      <c r="S1110">
        <v>101</v>
      </c>
      <c r="T1110" t="str">
        <f ca="1">PROPER(TRIM(Table1[[#This Row],[Campaign Status]]))</f>
        <v>Active</v>
      </c>
      <c r="V1110" s="1">
        <f t="shared" si="51"/>
        <v>406</v>
      </c>
      <c r="W1110" t="str">
        <f t="shared" ca="1" si="52"/>
        <v>west</v>
      </c>
      <c r="X1110" s="6">
        <f t="shared" si="53"/>
        <v>19276.392</v>
      </c>
    </row>
    <row r="1111" spans="1:24" x14ac:dyDescent="0.3">
      <c r="A1111" t="s">
        <v>1991</v>
      </c>
      <c r="B1111" t="str">
        <f ca="1">PROPER(TRIM(Table1[[#This Row],[Campaign Name]]))</f>
        <v>Flash Sale</v>
      </c>
      <c r="C1111" t="str">
        <f ca="1">PROPER(TRIM(Table1[[#This Row],[Campaign Type]]))</f>
        <v>Retargeting</v>
      </c>
      <c r="D1111" t="str">
        <f ca="1">PROPER(TRIM(Table1[[#This Row],[Marketing Channel]]))</f>
        <v>Meta Ads</v>
      </c>
      <c r="E1111" t="s">
        <v>191</v>
      </c>
      <c r="F1111" t="s">
        <v>945</v>
      </c>
      <c r="G1111" t="s">
        <v>46</v>
      </c>
      <c r="H1111" t="s">
        <v>42</v>
      </c>
      <c r="I1111" t="s">
        <v>68</v>
      </c>
      <c r="J1111" t="s">
        <v>32</v>
      </c>
      <c r="K1111">
        <v>191859</v>
      </c>
      <c r="L1111">
        <v>17954</v>
      </c>
      <c r="M1111">
        <v>9.36</v>
      </c>
      <c r="N1111">
        <v>2521</v>
      </c>
      <c r="O1111">
        <v>14.04</v>
      </c>
      <c r="P1111">
        <v>3817.8497265160554</v>
      </c>
      <c r="Q1111">
        <v>25600.44</v>
      </c>
      <c r="R1111" s="6">
        <v>570.54603595834692</v>
      </c>
      <c r="S1111">
        <v>2340</v>
      </c>
      <c r="T1111" t="str">
        <f ca="1">PROPER(TRIM(Table1[[#This Row],[Campaign Status]]))</f>
        <v>Completed</v>
      </c>
      <c r="V1111" s="1">
        <f t="shared" si="51"/>
        <v>2521</v>
      </c>
      <c r="W1111" t="str">
        <f t="shared" ca="1" si="52"/>
        <v>South</v>
      </c>
      <c r="X1111" s="6">
        <f t="shared" si="53"/>
        <v>83.409248698737045</v>
      </c>
    </row>
    <row r="1112" spans="1:24" x14ac:dyDescent="0.3">
      <c r="A1112" t="s">
        <v>1992</v>
      </c>
      <c r="B1112" t="str">
        <f ca="1">PROPER(TRIM(Table1[[#This Row],[Campaign Name]]))</f>
        <v>Mega Discount</v>
      </c>
      <c r="C1112" t="str">
        <f ca="1">PROPER(TRIM(Table1[[#This Row],[Campaign Type]]))</f>
        <v>Retargeting</v>
      </c>
      <c r="D1112" t="str">
        <f ca="1">PROPER(TRIM(Table1[[#This Row],[Marketing Channel]]))</f>
        <v>Linkedin</v>
      </c>
      <c r="E1112" t="s">
        <v>1818</v>
      </c>
      <c r="F1112" t="s">
        <v>1801</v>
      </c>
      <c r="G1112" t="s">
        <v>46</v>
      </c>
      <c r="H1112" t="s">
        <v>42</v>
      </c>
      <c r="I1112" t="s">
        <v>68</v>
      </c>
      <c r="J1112" t="s">
        <v>32</v>
      </c>
      <c r="K1112">
        <v>108862</v>
      </c>
      <c r="L1112">
        <v>5927</v>
      </c>
      <c r="M1112">
        <v>5.44</v>
      </c>
      <c r="N1112">
        <v>1734</v>
      </c>
      <c r="O1112">
        <v>29.26</v>
      </c>
      <c r="P1112">
        <v>3830.4648972188602</v>
      </c>
      <c r="Q1112">
        <v>4469.04</v>
      </c>
      <c r="R1112" s="6">
        <v>16.670955612849561</v>
      </c>
      <c r="S1112">
        <v>874</v>
      </c>
      <c r="T1112" t="str">
        <f ca="1">PROPER(TRIM(Table1[[#This Row],[Campaign Status]]))</f>
        <v>Active</v>
      </c>
      <c r="V1112" s="1">
        <f t="shared" si="51"/>
        <v>1734</v>
      </c>
      <c r="W1112" t="str">
        <f t="shared" ca="1" si="52"/>
        <v>South</v>
      </c>
      <c r="X1112" s="6">
        <f t="shared" si="53"/>
        <v>570.54603595834692</v>
      </c>
    </row>
    <row r="1113" spans="1:24" x14ac:dyDescent="0.3">
      <c r="A1113" t="s">
        <v>1993</v>
      </c>
      <c r="B1113" t="str">
        <f ca="1">PROPER(TRIM(Table1[[#This Row],[Campaign Name]]))</f>
        <v>Summer Sale</v>
      </c>
      <c r="C1113" t="str">
        <f ca="1">PROPER(TRIM(Table1[[#This Row],[Campaign Type]]))</f>
        <v>Awareness</v>
      </c>
      <c r="D1113" t="str">
        <f ca="1">PROPER(TRIM(Table1[[#This Row],[Marketing Channel]]))</f>
        <v>Meta Ads</v>
      </c>
      <c r="E1113" t="s">
        <v>207</v>
      </c>
      <c r="F1113" t="s">
        <v>403</v>
      </c>
      <c r="G1113" t="s">
        <v>11141</v>
      </c>
      <c r="H1113" t="s">
        <v>23</v>
      </c>
      <c r="I1113" t="s">
        <v>62</v>
      </c>
      <c r="J1113" t="s">
        <v>63</v>
      </c>
      <c r="K1113">
        <v>117683</v>
      </c>
      <c r="L1113">
        <v>3020</v>
      </c>
      <c r="M1113">
        <v>2.57</v>
      </c>
      <c r="N1113">
        <v>810</v>
      </c>
      <c r="O1113">
        <v>26.82</v>
      </c>
      <c r="P1113">
        <v>250</v>
      </c>
      <c r="Q1113">
        <v>3951.37</v>
      </c>
      <c r="R1113" s="6">
        <v>1480.548</v>
      </c>
      <c r="S1113">
        <v>226</v>
      </c>
      <c r="T1113" t="str">
        <f ca="1">PROPER(TRIM(Table1[[#This Row],[Campaign Status]]))</f>
        <v>Paused</v>
      </c>
      <c r="V1113" s="1">
        <f t="shared" si="51"/>
        <v>810</v>
      </c>
      <c r="W1113" t="str">
        <f t="shared" ca="1" si="52"/>
        <v>west</v>
      </c>
      <c r="X1113" s="6">
        <f t="shared" si="53"/>
        <v>16.670955612849561</v>
      </c>
    </row>
    <row r="1114" spans="1:24" x14ac:dyDescent="0.3">
      <c r="A1114" t="s">
        <v>1994</v>
      </c>
      <c r="B1114" t="str">
        <f ca="1">PROPER(TRIM(Table1[[#This Row],[Campaign Name]]))</f>
        <v>Festive Offer</v>
      </c>
      <c r="C1114" t="str">
        <f ca="1">PROPER(TRIM(Table1[[#This Row],[Campaign Type]]))</f>
        <v>Sales</v>
      </c>
      <c r="D1114" t="str">
        <f ca="1">PROPER(TRIM(Table1[[#This Row],[Marketing Channel]]))</f>
        <v>Youtube</v>
      </c>
      <c r="E1114" t="s">
        <v>1995</v>
      </c>
      <c r="F1114" t="s">
        <v>229</v>
      </c>
      <c r="G1114" t="s">
        <v>29</v>
      </c>
      <c r="H1114" t="s">
        <v>67</v>
      </c>
      <c r="I1114" t="s">
        <v>68</v>
      </c>
      <c r="J1114" t="s">
        <v>32</v>
      </c>
      <c r="K1114">
        <v>26414</v>
      </c>
      <c r="L1114">
        <v>536</v>
      </c>
      <c r="M1114">
        <v>2.0299999999999998</v>
      </c>
      <c r="N1114">
        <v>160</v>
      </c>
      <c r="O1114">
        <v>29.85</v>
      </c>
      <c r="P1114">
        <v>3891.7088323699436</v>
      </c>
      <c r="Q1114">
        <v>49864.41</v>
      </c>
      <c r="R1114" s="6">
        <v>1181.2985798229399</v>
      </c>
      <c r="S1114">
        <v>117</v>
      </c>
      <c r="T1114" t="str">
        <f ca="1">PROPER(TRIM(Table1[[#This Row],[Campaign Status]]))</f>
        <v>Active</v>
      </c>
      <c r="V1114" s="1">
        <f t="shared" si="51"/>
        <v>160</v>
      </c>
      <c r="W1114" t="str">
        <f t="shared" ca="1" si="52"/>
        <v>North</v>
      </c>
      <c r="X1114" s="6">
        <f t="shared" si="53"/>
        <v>1480.548</v>
      </c>
    </row>
    <row r="1115" spans="1:24" x14ac:dyDescent="0.3">
      <c r="A1115" t="s">
        <v>1996</v>
      </c>
      <c r="B1115" t="str">
        <f ca="1">PROPER(TRIM(Table1[[#This Row],[Campaign Name]]))</f>
        <v>New Launch</v>
      </c>
      <c r="C1115" t="str">
        <f ca="1">PROPER(TRIM(Table1[[#This Row],[Campaign Type]]))</f>
        <v>Awareness</v>
      </c>
      <c r="D1115" t="str">
        <f ca="1">PROPER(TRIM(Table1[[#This Row],[Marketing Channel]]))</f>
        <v>Google Ads</v>
      </c>
      <c r="E1115" t="s">
        <v>602</v>
      </c>
      <c r="F1115" t="s">
        <v>334</v>
      </c>
      <c r="G1115" t="s">
        <v>41</v>
      </c>
      <c r="H1115" t="s">
        <v>11140</v>
      </c>
      <c r="I1115" t="s">
        <v>68</v>
      </c>
      <c r="J1115" t="s">
        <v>32</v>
      </c>
      <c r="K1115">
        <v>41732</v>
      </c>
      <c r="L1115">
        <v>1145</v>
      </c>
      <c r="M1115">
        <v>2.74</v>
      </c>
      <c r="N1115">
        <v>199</v>
      </c>
      <c r="O1115">
        <v>17.38</v>
      </c>
      <c r="P1115">
        <v>3988.1535696969677</v>
      </c>
      <c r="Q1115">
        <v>23603.08</v>
      </c>
      <c r="R1115" s="6">
        <v>491.82976752305547</v>
      </c>
      <c r="S1115">
        <v>24</v>
      </c>
      <c r="T1115" t="str">
        <f ca="1">PROPER(TRIM(Table1[[#This Row],[Campaign Status]]))</f>
        <v>Completed</v>
      </c>
      <c r="V1115" s="1">
        <f t="shared" si="51"/>
        <v>199</v>
      </c>
      <c r="W1115" t="str">
        <f t="shared" ca="1" si="52"/>
        <v>East</v>
      </c>
      <c r="X1115" s="6">
        <f t="shared" si="53"/>
        <v>1181.2985798229399</v>
      </c>
    </row>
    <row r="1116" spans="1:24" x14ac:dyDescent="0.3">
      <c r="A1116" t="s">
        <v>1997</v>
      </c>
      <c r="B1116" t="str">
        <f ca="1">PROPER(TRIM(Table1[[#This Row],[Campaign Name]]))</f>
        <v>Summer Sale</v>
      </c>
      <c r="C1116" t="str">
        <f ca="1">PROPER(TRIM(Table1[[#This Row],[Campaign Type]]))</f>
        <v>Lead Gen</v>
      </c>
      <c r="D1116" t="str">
        <f ca="1">PROPER(TRIM(Table1[[#This Row],[Marketing Channel]]))</f>
        <v>Meta Ads</v>
      </c>
      <c r="E1116" t="s">
        <v>584</v>
      </c>
      <c r="F1116" t="s">
        <v>522</v>
      </c>
      <c r="G1116" t="s">
        <v>11141</v>
      </c>
      <c r="H1116" t="s">
        <v>23</v>
      </c>
      <c r="I1116" t="s">
        <v>62</v>
      </c>
      <c r="J1116" t="s">
        <v>25</v>
      </c>
      <c r="K1116">
        <v>25970</v>
      </c>
      <c r="L1116">
        <v>240</v>
      </c>
      <c r="M1116">
        <v>0.92</v>
      </c>
      <c r="N1116">
        <v>3</v>
      </c>
      <c r="O1116">
        <v>1.25</v>
      </c>
      <c r="P1116">
        <v>250</v>
      </c>
      <c r="Q1116">
        <v>4494.13</v>
      </c>
      <c r="R1116" s="6">
        <v>1697.652</v>
      </c>
      <c r="S1116">
        <v>2</v>
      </c>
      <c r="T1116" t="str">
        <f ca="1">PROPER(TRIM(Table1[[#This Row],[Campaign Status]]))</f>
        <v>Completed</v>
      </c>
      <c r="V1116" s="1">
        <f t="shared" si="51"/>
        <v>3</v>
      </c>
      <c r="W1116" t="str">
        <f t="shared" ca="1" si="52"/>
        <v>west</v>
      </c>
      <c r="X1116" s="6">
        <f t="shared" si="53"/>
        <v>491.82976752305547</v>
      </c>
    </row>
    <row r="1117" spans="1:24" x14ac:dyDescent="0.3">
      <c r="A1117" t="s">
        <v>1998</v>
      </c>
      <c r="B1117" t="str">
        <f ca="1">PROPER(TRIM(Table1[[#This Row],[Campaign Name]]))</f>
        <v>Summer Sale</v>
      </c>
      <c r="C1117" t="str">
        <f ca="1">PROPER(TRIM(Table1[[#This Row],[Campaign Type]]))</f>
        <v>Lead Gen</v>
      </c>
      <c r="D1117" t="str">
        <f ca="1">PROPER(TRIM(Table1[[#This Row],[Marketing Channel]]))</f>
        <v>Google Ads</v>
      </c>
      <c r="E1117" t="s">
        <v>1999</v>
      </c>
      <c r="F1117" t="s">
        <v>587</v>
      </c>
      <c r="G1117" t="s">
        <v>11141</v>
      </c>
      <c r="H1117" t="s">
        <v>36</v>
      </c>
      <c r="I1117" t="s">
        <v>68</v>
      </c>
      <c r="J1117" t="s">
        <v>63</v>
      </c>
      <c r="K1117">
        <v>30052</v>
      </c>
      <c r="L1117">
        <v>3327</v>
      </c>
      <c r="M1117">
        <v>11.07</v>
      </c>
      <c r="N1117">
        <v>91</v>
      </c>
      <c r="O1117">
        <v>2.74</v>
      </c>
      <c r="P1117">
        <v>250</v>
      </c>
      <c r="Q1117">
        <v>45618.1</v>
      </c>
      <c r="R1117" s="6">
        <v>18147.239999999998</v>
      </c>
      <c r="S1117">
        <v>1</v>
      </c>
      <c r="T1117" t="str">
        <f ca="1">PROPER(TRIM(Table1[[#This Row],[Campaign Status]]))</f>
        <v>Completed</v>
      </c>
      <c r="V1117" s="1">
        <f t="shared" si="51"/>
        <v>91</v>
      </c>
      <c r="W1117" t="str">
        <f t="shared" ca="1" si="52"/>
        <v>west</v>
      </c>
      <c r="X1117" s="6">
        <f t="shared" si="53"/>
        <v>1697.652</v>
      </c>
    </row>
    <row r="1118" spans="1:24" x14ac:dyDescent="0.3">
      <c r="A1118" t="s">
        <v>2000</v>
      </c>
      <c r="B1118" t="str">
        <f ca="1">PROPER(TRIM(Table1[[#This Row],[Campaign Name]]))</f>
        <v>Festive Offer</v>
      </c>
      <c r="C1118" t="str">
        <f ca="1">PROPER(TRIM(Table1[[#This Row],[Campaign Type]]))</f>
        <v>Retargeting</v>
      </c>
      <c r="D1118" t="str">
        <f ca="1">PROPER(TRIM(Table1[[#This Row],[Marketing Channel]]))</f>
        <v>Google Ads</v>
      </c>
      <c r="E1118" t="s">
        <v>511</v>
      </c>
      <c r="F1118" t="s">
        <v>339</v>
      </c>
      <c r="G1118" t="s">
        <v>11141</v>
      </c>
      <c r="H1118" t="s">
        <v>23</v>
      </c>
      <c r="I1118" t="s">
        <v>62</v>
      </c>
      <c r="J1118" t="s">
        <v>32</v>
      </c>
      <c r="K1118">
        <v>90992</v>
      </c>
      <c r="L1118">
        <v>12337</v>
      </c>
      <c r="M1118">
        <v>13.56</v>
      </c>
      <c r="N1118">
        <v>1717</v>
      </c>
      <c r="O1118">
        <v>13.92</v>
      </c>
      <c r="P1118">
        <v>3988.1535696969677</v>
      </c>
      <c r="Q1118">
        <v>38222.79</v>
      </c>
      <c r="R1118" s="6">
        <v>858.40817892336804</v>
      </c>
      <c r="S1118">
        <v>1666</v>
      </c>
      <c r="T1118" t="str">
        <f ca="1">PROPER(TRIM(Table1[[#This Row],[Campaign Status]]))</f>
        <v>Completed</v>
      </c>
      <c r="V1118" s="1">
        <f t="shared" si="51"/>
        <v>1717</v>
      </c>
      <c r="W1118" t="str">
        <f t="shared" ca="1" si="52"/>
        <v>west</v>
      </c>
      <c r="X1118" s="6">
        <f t="shared" si="53"/>
        <v>18147.239999999998</v>
      </c>
    </row>
    <row r="1119" spans="1:24" x14ac:dyDescent="0.3">
      <c r="A1119" t="s">
        <v>2001</v>
      </c>
      <c r="B1119" t="str">
        <f ca="1">PROPER(TRIM(Table1[[#This Row],[Campaign Name]]))</f>
        <v>Summer Sale</v>
      </c>
      <c r="C1119" t="str">
        <f ca="1">PROPER(TRIM(Table1[[#This Row],[Campaign Type]]))</f>
        <v>Retargeting</v>
      </c>
      <c r="D1119" t="str">
        <f ca="1">PROPER(TRIM(Table1[[#This Row],[Marketing Channel]]))</f>
        <v>Google Ads</v>
      </c>
      <c r="E1119" t="s">
        <v>2002</v>
      </c>
      <c r="F1119" t="s">
        <v>689</v>
      </c>
      <c r="G1119" t="s">
        <v>11141</v>
      </c>
      <c r="H1119" t="s">
        <v>23</v>
      </c>
      <c r="I1119" t="s">
        <v>68</v>
      </c>
      <c r="J1119" t="s">
        <v>25</v>
      </c>
      <c r="K1119">
        <v>62525</v>
      </c>
      <c r="L1119">
        <v>5654</v>
      </c>
      <c r="M1119">
        <v>9.0399999999999991</v>
      </c>
      <c r="N1119">
        <v>180</v>
      </c>
      <c r="O1119">
        <v>3.18</v>
      </c>
      <c r="P1119">
        <v>250</v>
      </c>
      <c r="Q1119">
        <v>23098.89</v>
      </c>
      <c r="R1119" s="6">
        <v>9139.5560000000005</v>
      </c>
      <c r="S1119">
        <v>154</v>
      </c>
      <c r="T1119" t="str">
        <f ca="1">PROPER(TRIM(Table1[[#This Row],[Campaign Status]]))</f>
        <v>Paused</v>
      </c>
      <c r="V1119" s="1">
        <f t="shared" si="51"/>
        <v>180</v>
      </c>
      <c r="W1119" t="str">
        <f t="shared" ca="1" si="52"/>
        <v>west</v>
      </c>
      <c r="X1119" s="6">
        <f t="shared" si="53"/>
        <v>858.40817892336804</v>
      </c>
    </row>
    <row r="1120" spans="1:24" x14ac:dyDescent="0.3">
      <c r="A1120" t="s">
        <v>2003</v>
      </c>
      <c r="B1120" t="str">
        <f ca="1">PROPER(TRIM(Table1[[#This Row],[Campaign Name]]))</f>
        <v>Festive Offer</v>
      </c>
      <c r="C1120" t="str">
        <f ca="1">PROPER(TRIM(Table1[[#This Row],[Campaign Type]]))</f>
        <v>Sales</v>
      </c>
      <c r="D1120" t="str">
        <f ca="1">PROPER(TRIM(Table1[[#This Row],[Marketing Channel]]))</f>
        <v>Email</v>
      </c>
      <c r="E1120" t="s">
        <v>1711</v>
      </c>
      <c r="F1120" t="s">
        <v>909</v>
      </c>
      <c r="G1120" t="s">
        <v>41</v>
      </c>
      <c r="H1120" t="s">
        <v>11140</v>
      </c>
      <c r="I1120" t="s">
        <v>24</v>
      </c>
      <c r="J1120" t="s">
        <v>63</v>
      </c>
      <c r="K1120">
        <v>99932</v>
      </c>
      <c r="L1120">
        <v>4949</v>
      </c>
      <c r="M1120">
        <v>4.95</v>
      </c>
      <c r="N1120">
        <v>1036</v>
      </c>
      <c r="O1120">
        <v>20.93</v>
      </c>
      <c r="P1120">
        <v>250</v>
      </c>
      <c r="Q1120">
        <v>25872.63</v>
      </c>
      <c r="R1120" s="6">
        <v>10249.052</v>
      </c>
      <c r="S1120">
        <v>950</v>
      </c>
      <c r="T1120" t="str">
        <f ca="1">PROPER(TRIM(Table1[[#This Row],[Campaign Status]]))</f>
        <v>Paused</v>
      </c>
      <c r="V1120" s="1">
        <f t="shared" si="51"/>
        <v>1036</v>
      </c>
      <c r="W1120" t="str">
        <f t="shared" ca="1" si="52"/>
        <v>East</v>
      </c>
      <c r="X1120" s="6">
        <f t="shared" si="53"/>
        <v>9139.5560000000005</v>
      </c>
    </row>
    <row r="1121" spans="1:24" x14ac:dyDescent="0.3">
      <c r="A1121" t="s">
        <v>2004</v>
      </c>
      <c r="B1121" t="str">
        <f ca="1">PROPER(TRIM(Table1[[#This Row],[Campaign Name]]))</f>
        <v>Flash Sale</v>
      </c>
      <c r="C1121" t="str">
        <f ca="1">PROPER(TRIM(Table1[[#This Row],[Campaign Type]]))</f>
        <v>Lead Gen</v>
      </c>
      <c r="D1121" t="str">
        <f ca="1">PROPER(TRIM(Table1[[#This Row],[Marketing Channel]]))</f>
        <v>Youtube</v>
      </c>
      <c r="E1121" t="s">
        <v>938</v>
      </c>
      <c r="F1121" t="s">
        <v>112</v>
      </c>
      <c r="G1121" t="s">
        <v>11141</v>
      </c>
      <c r="H1121" t="s">
        <v>36</v>
      </c>
      <c r="I1121" t="s">
        <v>31</v>
      </c>
      <c r="J1121" t="s">
        <v>32</v>
      </c>
      <c r="K1121">
        <v>41424</v>
      </c>
      <c r="L1121">
        <v>2853</v>
      </c>
      <c r="M1121">
        <v>6.89</v>
      </c>
      <c r="N1121">
        <v>91</v>
      </c>
      <c r="O1121">
        <v>3.19</v>
      </c>
      <c r="P1121">
        <v>250</v>
      </c>
      <c r="Q1121">
        <v>19241.669999999998</v>
      </c>
      <c r="R1121" s="6">
        <v>7596.6679999999997</v>
      </c>
      <c r="S1121">
        <v>47</v>
      </c>
      <c r="T1121" t="str">
        <f ca="1">PROPER(TRIM(Table1[[#This Row],[Campaign Status]]))</f>
        <v>Paused</v>
      </c>
      <c r="V1121" s="1">
        <f t="shared" si="51"/>
        <v>91</v>
      </c>
      <c r="W1121" t="str">
        <f t="shared" ca="1" si="52"/>
        <v>west</v>
      </c>
      <c r="X1121" s="6">
        <f t="shared" si="53"/>
        <v>10249.052</v>
      </c>
    </row>
    <row r="1122" spans="1:24" x14ac:dyDescent="0.3">
      <c r="A1122" t="s">
        <v>2005</v>
      </c>
      <c r="B1122" t="str">
        <f ca="1">PROPER(TRIM(Table1[[#This Row],[Campaign Name]]))</f>
        <v>Summer Sale</v>
      </c>
      <c r="C1122" t="str">
        <f ca="1">PROPER(TRIM(Table1[[#This Row],[Campaign Type]]))</f>
        <v>Awareness</v>
      </c>
      <c r="D1122" t="str">
        <f ca="1">PROPER(TRIM(Table1[[#This Row],[Marketing Channel]]))</f>
        <v>Instagram</v>
      </c>
      <c r="E1122" t="s">
        <v>388</v>
      </c>
      <c r="F1122" t="s">
        <v>257</v>
      </c>
      <c r="G1122" t="s">
        <v>29</v>
      </c>
      <c r="H1122" t="s">
        <v>99</v>
      </c>
      <c r="I1122" t="s">
        <v>31</v>
      </c>
      <c r="J1122" t="s">
        <v>63</v>
      </c>
      <c r="K1122">
        <v>192770</v>
      </c>
      <c r="L1122">
        <v>13602</v>
      </c>
      <c r="M1122">
        <v>7.06</v>
      </c>
      <c r="N1122">
        <v>255</v>
      </c>
      <c r="O1122">
        <v>1.87</v>
      </c>
      <c r="P1122">
        <v>250</v>
      </c>
      <c r="Q1122">
        <v>49323.23</v>
      </c>
      <c r="R1122" s="6">
        <v>19629.292000000001</v>
      </c>
      <c r="S1122">
        <v>78</v>
      </c>
      <c r="T1122" t="str">
        <f ca="1">PROPER(TRIM(Table1[[#This Row],[Campaign Status]]))</f>
        <v>Completed</v>
      </c>
      <c r="V1122" s="1">
        <f t="shared" si="51"/>
        <v>255</v>
      </c>
      <c r="W1122" t="str">
        <f t="shared" ca="1" si="52"/>
        <v>North</v>
      </c>
      <c r="X1122" s="6">
        <f t="shared" si="53"/>
        <v>7596.6679999999997</v>
      </c>
    </row>
    <row r="1123" spans="1:24" x14ac:dyDescent="0.3">
      <c r="A1123" t="s">
        <v>2006</v>
      </c>
      <c r="B1123" t="str">
        <f ca="1">PROPER(TRIM(Table1[[#This Row],[Campaign Name]]))</f>
        <v>Summer Sale</v>
      </c>
      <c r="C1123" t="str">
        <f ca="1">PROPER(TRIM(Table1[[#This Row],[Campaign Type]]))</f>
        <v>Awareness</v>
      </c>
      <c r="D1123" t="str">
        <f ca="1">PROPER(TRIM(Table1[[#This Row],[Marketing Channel]]))</f>
        <v>Youtube</v>
      </c>
      <c r="E1123" t="s">
        <v>2007</v>
      </c>
      <c r="F1123" t="s">
        <v>1042</v>
      </c>
      <c r="G1123" t="s">
        <v>46</v>
      </c>
      <c r="H1123" t="s">
        <v>30</v>
      </c>
      <c r="I1123" t="s">
        <v>31</v>
      </c>
      <c r="J1123" t="s">
        <v>63</v>
      </c>
      <c r="K1123">
        <v>176814</v>
      </c>
      <c r="L1123">
        <v>7695</v>
      </c>
      <c r="M1123">
        <v>4.3499999999999996</v>
      </c>
      <c r="N1123">
        <v>2171</v>
      </c>
      <c r="O1123">
        <v>28.21</v>
      </c>
      <c r="P1123">
        <v>250</v>
      </c>
      <c r="Q1123">
        <v>8901.2800000000007</v>
      </c>
      <c r="R1123" s="6">
        <v>3460.5119999999997</v>
      </c>
      <c r="S1123">
        <v>293</v>
      </c>
      <c r="T1123" t="str">
        <f ca="1">PROPER(TRIM(Table1[[#This Row],[Campaign Status]]))</f>
        <v>Paused</v>
      </c>
      <c r="V1123" s="1">
        <f t="shared" si="51"/>
        <v>2171</v>
      </c>
      <c r="W1123" t="str">
        <f t="shared" ca="1" si="52"/>
        <v>South</v>
      </c>
      <c r="X1123" s="6">
        <f t="shared" si="53"/>
        <v>19629.292000000001</v>
      </c>
    </row>
    <row r="1124" spans="1:24" x14ac:dyDescent="0.3">
      <c r="A1124" t="s">
        <v>2008</v>
      </c>
      <c r="B1124" t="str">
        <f ca="1">PROPER(TRIM(Table1[[#This Row],[Campaign Name]]))</f>
        <v>New Launch</v>
      </c>
      <c r="C1124" t="str">
        <f ca="1">PROPER(TRIM(Table1[[#This Row],[Campaign Type]]))</f>
        <v>Retargeting</v>
      </c>
      <c r="D1124" t="str">
        <f ca="1">PROPER(TRIM(Table1[[#This Row],[Marketing Channel]]))</f>
        <v>Youtube</v>
      </c>
      <c r="E1124" t="s">
        <v>499</v>
      </c>
      <c r="F1124" t="s">
        <v>211</v>
      </c>
      <c r="G1124" t="s">
        <v>11141</v>
      </c>
      <c r="H1124" t="s">
        <v>36</v>
      </c>
      <c r="I1124" t="s">
        <v>62</v>
      </c>
      <c r="J1124" t="s">
        <v>32</v>
      </c>
      <c r="K1124">
        <v>171948</v>
      </c>
      <c r="L1124">
        <v>3086</v>
      </c>
      <c r="M1124">
        <v>1.79</v>
      </c>
      <c r="N1124">
        <v>766</v>
      </c>
      <c r="O1124">
        <v>24.82</v>
      </c>
      <c r="P1124">
        <v>3891.7088323699436</v>
      </c>
      <c r="Q1124">
        <v>4343.6400000000003</v>
      </c>
      <c r="R1124" s="6">
        <v>11.612666494241376</v>
      </c>
      <c r="S1124">
        <v>719</v>
      </c>
      <c r="T1124" t="str">
        <f ca="1">PROPER(TRIM(Table1[[#This Row],[Campaign Status]]))</f>
        <v>Paused</v>
      </c>
      <c r="V1124" s="1">
        <f t="shared" si="51"/>
        <v>766</v>
      </c>
      <c r="W1124" t="str">
        <f t="shared" ca="1" si="52"/>
        <v>west</v>
      </c>
      <c r="X1124" s="6">
        <f t="shared" si="53"/>
        <v>3460.5119999999997</v>
      </c>
    </row>
    <row r="1125" spans="1:24" x14ac:dyDescent="0.3">
      <c r="A1125" t="s">
        <v>2009</v>
      </c>
      <c r="B1125" t="str">
        <f ca="1">PROPER(TRIM(Table1[[#This Row],[Campaign Name]]))</f>
        <v>Summer Sale</v>
      </c>
      <c r="C1125" t="str">
        <f ca="1">PROPER(TRIM(Table1[[#This Row],[Campaign Type]]))</f>
        <v>Lead Gen</v>
      </c>
      <c r="D1125" t="str">
        <f ca="1">PROPER(TRIM(Table1[[#This Row],[Marketing Channel]]))</f>
        <v>Instagram</v>
      </c>
      <c r="E1125" t="s">
        <v>2010</v>
      </c>
      <c r="F1125" t="s">
        <v>279</v>
      </c>
      <c r="G1125" t="s">
        <v>29</v>
      </c>
      <c r="H1125" t="s">
        <v>67</v>
      </c>
      <c r="I1125" t="s">
        <v>31</v>
      </c>
      <c r="J1125" t="s">
        <v>63</v>
      </c>
      <c r="K1125">
        <v>97036</v>
      </c>
      <c r="L1125">
        <v>6496</v>
      </c>
      <c r="M1125">
        <v>6.69</v>
      </c>
      <c r="N1125">
        <v>263</v>
      </c>
      <c r="O1125">
        <v>4.05</v>
      </c>
      <c r="P1125">
        <v>709.05</v>
      </c>
      <c r="Q1125">
        <v>49766.19</v>
      </c>
      <c r="R1125" s="6">
        <v>6918.7137719483817</v>
      </c>
      <c r="S1125">
        <v>174</v>
      </c>
      <c r="T1125" t="str">
        <f ca="1">PROPER(TRIM(Table1[[#This Row],[Campaign Status]]))</f>
        <v>Paused</v>
      </c>
      <c r="V1125" s="1">
        <f t="shared" si="51"/>
        <v>263</v>
      </c>
      <c r="W1125" t="str">
        <f t="shared" ca="1" si="52"/>
        <v>North</v>
      </c>
      <c r="X1125" s="6">
        <f t="shared" si="53"/>
        <v>11.612666494241376</v>
      </c>
    </row>
    <row r="1126" spans="1:24" x14ac:dyDescent="0.3">
      <c r="A1126" t="s">
        <v>2011</v>
      </c>
      <c r="B1126" t="str">
        <f ca="1">PROPER(TRIM(Table1[[#This Row],[Campaign Name]]))</f>
        <v>Summer Sale</v>
      </c>
      <c r="C1126" t="str">
        <f ca="1">PROPER(TRIM(Table1[[#This Row],[Campaign Type]]))</f>
        <v>Awareness</v>
      </c>
      <c r="D1126" t="str">
        <f ca="1">PROPER(TRIM(Table1[[#This Row],[Marketing Channel]]))</f>
        <v>Google Ads</v>
      </c>
      <c r="E1126" t="s">
        <v>2012</v>
      </c>
      <c r="F1126" t="s">
        <v>428</v>
      </c>
      <c r="G1126" t="s">
        <v>11141</v>
      </c>
      <c r="H1126" t="s">
        <v>23</v>
      </c>
      <c r="I1126" t="s">
        <v>24</v>
      </c>
      <c r="J1126" t="s">
        <v>32</v>
      </c>
      <c r="K1126">
        <v>132624</v>
      </c>
      <c r="L1126">
        <v>18748</v>
      </c>
      <c r="M1126">
        <v>14.14</v>
      </c>
      <c r="N1126">
        <v>4952</v>
      </c>
      <c r="O1126">
        <v>26.41</v>
      </c>
      <c r="P1126">
        <v>2050.5300000000002</v>
      </c>
      <c r="Q1126">
        <v>17393.07</v>
      </c>
      <c r="R1126" s="6">
        <v>748.22314230954919</v>
      </c>
      <c r="S1126">
        <v>2645</v>
      </c>
      <c r="T1126" t="str">
        <f ca="1">PROPER(TRIM(Table1[[#This Row],[Campaign Status]]))</f>
        <v>Completed</v>
      </c>
      <c r="V1126" s="1">
        <f t="shared" si="51"/>
        <v>4952</v>
      </c>
      <c r="W1126" t="str">
        <f t="shared" ca="1" si="52"/>
        <v>west</v>
      </c>
      <c r="X1126" s="6">
        <f t="shared" si="53"/>
        <v>6918.7137719483817</v>
      </c>
    </row>
    <row r="1127" spans="1:24" x14ac:dyDescent="0.3">
      <c r="A1127" t="s">
        <v>2013</v>
      </c>
      <c r="B1127" t="str">
        <f ca="1">PROPER(TRIM(Table1[[#This Row],[Campaign Name]]))</f>
        <v>Summer Sale</v>
      </c>
      <c r="C1127" t="str">
        <f ca="1">PROPER(TRIM(Table1[[#This Row],[Campaign Type]]))</f>
        <v>Retargeting</v>
      </c>
      <c r="D1127" t="str">
        <f ca="1">PROPER(TRIM(Table1[[#This Row],[Marketing Channel]]))</f>
        <v>Instagram</v>
      </c>
      <c r="E1127" t="s">
        <v>1727</v>
      </c>
      <c r="F1127" t="s">
        <v>155</v>
      </c>
      <c r="G1127" t="s">
        <v>41</v>
      </c>
      <c r="H1127" t="s">
        <v>11140</v>
      </c>
      <c r="I1127" t="s">
        <v>31</v>
      </c>
      <c r="J1127" t="s">
        <v>63</v>
      </c>
      <c r="K1127">
        <v>114161</v>
      </c>
      <c r="L1127">
        <v>9270</v>
      </c>
      <c r="M1127">
        <v>8.1199999999999992</v>
      </c>
      <c r="N1127">
        <v>2961</v>
      </c>
      <c r="O1127">
        <v>31.94</v>
      </c>
      <c r="P1127">
        <v>808.45</v>
      </c>
      <c r="Q1127">
        <v>5575.94</v>
      </c>
      <c r="R1127" s="6">
        <v>589.7074649019728</v>
      </c>
      <c r="S1127">
        <v>308</v>
      </c>
      <c r="T1127" t="str">
        <f ca="1">PROPER(TRIM(Table1[[#This Row],[Campaign Status]]))</f>
        <v>Completed</v>
      </c>
      <c r="V1127" s="1">
        <f t="shared" si="51"/>
        <v>2961</v>
      </c>
      <c r="W1127" t="str">
        <f t="shared" ca="1" si="52"/>
        <v>East</v>
      </c>
      <c r="X1127" s="6">
        <f t="shared" si="53"/>
        <v>748.22314230954919</v>
      </c>
    </row>
    <row r="1128" spans="1:24" x14ac:dyDescent="0.3">
      <c r="A1128" t="s">
        <v>2014</v>
      </c>
      <c r="B1128" t="str">
        <f ca="1">PROPER(TRIM(Table1[[#This Row],[Campaign Name]]))</f>
        <v>Flash Sale</v>
      </c>
      <c r="C1128" t="str">
        <f ca="1">PROPER(TRIM(Table1[[#This Row],[Campaign Type]]))</f>
        <v>Lead Gen</v>
      </c>
      <c r="D1128" t="str">
        <f ca="1">PROPER(TRIM(Table1[[#This Row],[Marketing Channel]]))</f>
        <v>Meta Ads</v>
      </c>
      <c r="E1128" t="s">
        <v>2015</v>
      </c>
      <c r="F1128" t="s">
        <v>143</v>
      </c>
      <c r="G1128" t="s">
        <v>29</v>
      </c>
      <c r="H1128" t="s">
        <v>67</v>
      </c>
      <c r="I1128" t="s">
        <v>24</v>
      </c>
      <c r="J1128" t="s">
        <v>63</v>
      </c>
      <c r="K1128">
        <v>59667</v>
      </c>
      <c r="L1128">
        <v>8923</v>
      </c>
      <c r="M1128">
        <v>14.95</v>
      </c>
      <c r="N1128">
        <v>904</v>
      </c>
      <c r="O1128">
        <v>10.130000000000001</v>
      </c>
      <c r="P1128">
        <v>3817.8497265160554</v>
      </c>
      <c r="Q1128">
        <v>11090.63</v>
      </c>
      <c r="R1128" s="6">
        <v>190.49414708421892</v>
      </c>
      <c r="S1128">
        <v>673</v>
      </c>
      <c r="T1128" t="str">
        <f ca="1">PROPER(TRIM(Table1[[#This Row],[Campaign Status]]))</f>
        <v>Active</v>
      </c>
      <c r="V1128" s="1">
        <f t="shared" si="51"/>
        <v>904</v>
      </c>
      <c r="W1128" t="str">
        <f t="shared" ca="1" si="52"/>
        <v>North</v>
      </c>
      <c r="X1128" s="6">
        <f t="shared" si="53"/>
        <v>589.7074649019728</v>
      </c>
    </row>
    <row r="1129" spans="1:24" x14ac:dyDescent="0.3">
      <c r="A1129" t="s">
        <v>2016</v>
      </c>
      <c r="B1129" t="str">
        <f ca="1">PROPER(TRIM(Table1[[#This Row],[Campaign Name]]))</f>
        <v>Flash Sale</v>
      </c>
      <c r="C1129" t="str">
        <f ca="1">PROPER(TRIM(Table1[[#This Row],[Campaign Type]]))</f>
        <v>Lead Gen</v>
      </c>
      <c r="D1129" t="str">
        <f ca="1">PROPER(TRIM(Table1[[#This Row],[Marketing Channel]]))</f>
        <v>Instagram</v>
      </c>
      <c r="E1129" t="s">
        <v>1860</v>
      </c>
      <c r="F1129" t="s">
        <v>57</v>
      </c>
      <c r="G1129" t="s">
        <v>11141</v>
      </c>
      <c r="H1129" t="s">
        <v>23</v>
      </c>
      <c r="I1129" t="s">
        <v>68</v>
      </c>
      <c r="J1129" t="s">
        <v>63</v>
      </c>
      <c r="K1129">
        <v>185982</v>
      </c>
      <c r="L1129">
        <v>2534</v>
      </c>
      <c r="M1129">
        <v>1.36</v>
      </c>
      <c r="N1129">
        <v>822</v>
      </c>
      <c r="O1129">
        <v>32.44</v>
      </c>
      <c r="P1129">
        <v>250</v>
      </c>
      <c r="Q1129">
        <v>38075.870000000003</v>
      </c>
      <c r="R1129" s="6">
        <v>15130.348</v>
      </c>
      <c r="S1129">
        <v>659</v>
      </c>
      <c r="T1129" t="str">
        <f ca="1">PROPER(TRIM(Table1[[#This Row],[Campaign Status]]))</f>
        <v>Active</v>
      </c>
      <c r="V1129" s="1">
        <f t="shared" si="51"/>
        <v>822</v>
      </c>
      <c r="W1129" t="str">
        <f t="shared" ca="1" si="52"/>
        <v>west</v>
      </c>
      <c r="X1129" s="6">
        <f t="shared" si="53"/>
        <v>190.49414708421892</v>
      </c>
    </row>
    <row r="1130" spans="1:24" x14ac:dyDescent="0.3">
      <c r="A1130" t="s">
        <v>2017</v>
      </c>
      <c r="B1130" t="str">
        <f ca="1">PROPER(TRIM(Table1[[#This Row],[Campaign Name]]))</f>
        <v>Mega Discount</v>
      </c>
      <c r="C1130" t="str">
        <f ca="1">PROPER(TRIM(Table1[[#This Row],[Campaign Type]]))</f>
        <v>Sales</v>
      </c>
      <c r="D1130" t="str">
        <f ca="1">PROPER(TRIM(Table1[[#This Row],[Marketing Channel]]))</f>
        <v>Email</v>
      </c>
      <c r="E1130" t="s">
        <v>56</v>
      </c>
      <c r="F1130" t="s">
        <v>115</v>
      </c>
      <c r="G1130" t="s">
        <v>11141</v>
      </c>
      <c r="H1130" t="s">
        <v>54</v>
      </c>
      <c r="I1130" t="s">
        <v>62</v>
      </c>
      <c r="J1130" t="s">
        <v>32</v>
      </c>
      <c r="K1130">
        <v>29910</v>
      </c>
      <c r="L1130">
        <v>2379</v>
      </c>
      <c r="M1130">
        <v>7.95</v>
      </c>
      <c r="N1130">
        <v>114</v>
      </c>
      <c r="O1130">
        <v>4.79</v>
      </c>
      <c r="P1130">
        <v>1663.75</v>
      </c>
      <c r="Q1130">
        <v>28620.799999999999</v>
      </c>
      <c r="R1130" s="6">
        <v>1620.2584522915099</v>
      </c>
      <c r="S1130">
        <v>60</v>
      </c>
      <c r="T1130" t="str">
        <f ca="1">PROPER(TRIM(Table1[[#This Row],[Campaign Status]]))</f>
        <v>Active</v>
      </c>
      <c r="V1130" s="1">
        <f t="shared" si="51"/>
        <v>114</v>
      </c>
      <c r="W1130" t="str">
        <f t="shared" ca="1" si="52"/>
        <v>west</v>
      </c>
      <c r="X1130" s="6">
        <f t="shared" si="53"/>
        <v>15130.348</v>
      </c>
    </row>
    <row r="1131" spans="1:24" x14ac:dyDescent="0.3">
      <c r="A1131" t="s">
        <v>2018</v>
      </c>
      <c r="B1131" t="str">
        <f ca="1">PROPER(TRIM(Table1[[#This Row],[Campaign Name]]))</f>
        <v>New Launch</v>
      </c>
      <c r="C1131" t="str">
        <f ca="1">PROPER(TRIM(Table1[[#This Row],[Campaign Type]]))</f>
        <v>Retargeting</v>
      </c>
      <c r="D1131" t="str">
        <f ca="1">PROPER(TRIM(Table1[[#This Row],[Marketing Channel]]))</f>
        <v>Meta Ads</v>
      </c>
      <c r="E1131" t="s">
        <v>929</v>
      </c>
      <c r="F1131" t="s">
        <v>294</v>
      </c>
      <c r="G1131" t="s">
        <v>46</v>
      </c>
      <c r="H1131" t="s">
        <v>42</v>
      </c>
      <c r="I1131" t="s">
        <v>24</v>
      </c>
      <c r="J1131" t="s">
        <v>25</v>
      </c>
      <c r="K1131">
        <v>69271</v>
      </c>
      <c r="L1131">
        <v>8897</v>
      </c>
      <c r="M1131">
        <v>12.84</v>
      </c>
      <c r="N1131">
        <v>2643</v>
      </c>
      <c r="O1131">
        <v>29.71</v>
      </c>
      <c r="P1131">
        <v>250</v>
      </c>
      <c r="Q1131">
        <v>19960.87</v>
      </c>
      <c r="R1131" s="6">
        <v>7884.348</v>
      </c>
      <c r="S1131">
        <v>85</v>
      </c>
      <c r="T1131" t="str">
        <f ca="1">PROPER(TRIM(Table1[[#This Row],[Campaign Status]]))</f>
        <v>Active</v>
      </c>
      <c r="V1131" s="1">
        <f t="shared" si="51"/>
        <v>2643</v>
      </c>
      <c r="W1131" t="str">
        <f t="shared" ca="1" si="52"/>
        <v>South</v>
      </c>
      <c r="X1131" s="6">
        <f t="shared" si="53"/>
        <v>1620.2584522915099</v>
      </c>
    </row>
    <row r="1132" spans="1:24" x14ac:dyDescent="0.3">
      <c r="A1132" t="s">
        <v>2019</v>
      </c>
      <c r="B1132" t="str">
        <f ca="1">PROPER(TRIM(Table1[[#This Row],[Campaign Name]]))</f>
        <v>Festive Offer</v>
      </c>
      <c r="C1132" t="str">
        <f ca="1">PROPER(TRIM(Table1[[#This Row],[Campaign Type]]))</f>
        <v>Awareness</v>
      </c>
      <c r="D1132" t="str">
        <f ca="1">PROPER(TRIM(Table1[[#This Row],[Marketing Channel]]))</f>
        <v>Meta Ads</v>
      </c>
      <c r="E1132" t="s">
        <v>1461</v>
      </c>
      <c r="F1132" t="s">
        <v>155</v>
      </c>
      <c r="G1132" t="s">
        <v>46</v>
      </c>
      <c r="H1132" t="s">
        <v>30</v>
      </c>
      <c r="I1132" t="s">
        <v>31</v>
      </c>
      <c r="J1132" t="s">
        <v>63</v>
      </c>
      <c r="K1132">
        <v>169714</v>
      </c>
      <c r="L1132">
        <v>16138</v>
      </c>
      <c r="M1132">
        <v>9.51</v>
      </c>
      <c r="N1132">
        <v>5071</v>
      </c>
      <c r="O1132">
        <v>31.42</v>
      </c>
      <c r="P1132">
        <v>2286.61</v>
      </c>
      <c r="Q1132">
        <v>24998.03</v>
      </c>
      <c r="R1132" s="6">
        <v>993.23540087728099</v>
      </c>
      <c r="S1132">
        <v>994</v>
      </c>
      <c r="T1132" t="str">
        <f ca="1">PROPER(TRIM(Table1[[#This Row],[Campaign Status]]))</f>
        <v>Active</v>
      </c>
      <c r="V1132" s="1">
        <f t="shared" si="51"/>
        <v>5071</v>
      </c>
      <c r="W1132" t="str">
        <f t="shared" ca="1" si="52"/>
        <v>South</v>
      </c>
      <c r="X1132" s="6">
        <f t="shared" si="53"/>
        <v>7884.348</v>
      </c>
    </row>
    <row r="1133" spans="1:24" x14ac:dyDescent="0.3">
      <c r="A1133" t="s">
        <v>2020</v>
      </c>
      <c r="B1133" t="str">
        <f ca="1">PROPER(TRIM(Table1[[#This Row],[Campaign Name]]))</f>
        <v>Festive Offer</v>
      </c>
      <c r="C1133" t="str">
        <f ca="1">PROPER(TRIM(Table1[[#This Row],[Campaign Type]]))</f>
        <v>Sales</v>
      </c>
      <c r="D1133" t="str">
        <f ca="1">PROPER(TRIM(Table1[[#This Row],[Marketing Channel]]))</f>
        <v>Meta Ads</v>
      </c>
      <c r="E1133" t="s">
        <v>793</v>
      </c>
      <c r="F1133" t="s">
        <v>465</v>
      </c>
      <c r="G1133" t="s">
        <v>29</v>
      </c>
      <c r="H1133" t="s">
        <v>61</v>
      </c>
      <c r="I1133" t="s">
        <v>68</v>
      </c>
      <c r="J1133" t="s">
        <v>63</v>
      </c>
      <c r="K1133">
        <v>51026</v>
      </c>
      <c r="L1133">
        <v>7534</v>
      </c>
      <c r="M1133">
        <v>14.77</v>
      </c>
      <c r="N1133">
        <v>1043</v>
      </c>
      <c r="O1133">
        <v>13.84</v>
      </c>
      <c r="P1133">
        <v>3817.8497265160554</v>
      </c>
      <c r="Q1133">
        <v>36665.370000000003</v>
      </c>
      <c r="R1133" s="6">
        <v>860.36702925598524</v>
      </c>
      <c r="S1133">
        <v>105</v>
      </c>
      <c r="T1133" t="str">
        <f ca="1">PROPER(TRIM(Table1[[#This Row],[Campaign Status]]))</f>
        <v>Active</v>
      </c>
      <c r="V1133" s="1">
        <f t="shared" si="51"/>
        <v>1043</v>
      </c>
      <c r="W1133" t="str">
        <f t="shared" ca="1" si="52"/>
        <v>North</v>
      </c>
      <c r="X1133" s="6">
        <f t="shared" si="53"/>
        <v>993.23540087728099</v>
      </c>
    </row>
    <row r="1134" spans="1:24" x14ac:dyDescent="0.3">
      <c r="A1134" t="s">
        <v>2021</v>
      </c>
      <c r="B1134" t="str">
        <f ca="1">PROPER(TRIM(Table1[[#This Row],[Campaign Name]]))</f>
        <v>Mega Discount</v>
      </c>
      <c r="C1134" t="str">
        <f ca="1">PROPER(TRIM(Table1[[#This Row],[Campaign Type]]))</f>
        <v>Lead Gen</v>
      </c>
      <c r="D1134" t="str">
        <f ca="1">PROPER(TRIM(Table1[[#This Row],[Marketing Channel]]))</f>
        <v>Meta Ads</v>
      </c>
      <c r="E1134" t="s">
        <v>2022</v>
      </c>
      <c r="F1134" t="s">
        <v>1143</v>
      </c>
      <c r="G1134" t="s">
        <v>46</v>
      </c>
      <c r="H1134" t="s">
        <v>30</v>
      </c>
      <c r="I1134" t="s">
        <v>31</v>
      </c>
      <c r="J1134" t="s">
        <v>32</v>
      </c>
      <c r="K1134">
        <v>132354</v>
      </c>
      <c r="L1134">
        <v>19574</v>
      </c>
      <c r="M1134">
        <v>14.79</v>
      </c>
      <c r="N1134">
        <v>2502</v>
      </c>
      <c r="O1134">
        <v>12.78</v>
      </c>
      <c r="P1134">
        <v>10994.26</v>
      </c>
      <c r="Q1134">
        <v>20381.330000000002</v>
      </c>
      <c r="R1134" s="6">
        <v>85.381553647084942</v>
      </c>
      <c r="S1134">
        <v>1063</v>
      </c>
      <c r="T1134" t="str">
        <f ca="1">PROPER(TRIM(Table1[[#This Row],[Campaign Status]]))</f>
        <v>Active</v>
      </c>
      <c r="V1134" s="1">
        <f t="shared" si="51"/>
        <v>2502</v>
      </c>
      <c r="W1134" t="str">
        <f t="shared" ca="1" si="52"/>
        <v>South</v>
      </c>
      <c r="X1134" s="6">
        <f t="shared" si="53"/>
        <v>860.36702925598524</v>
      </c>
    </row>
    <row r="1135" spans="1:24" x14ac:dyDescent="0.3">
      <c r="A1135" t="s">
        <v>2023</v>
      </c>
      <c r="B1135" t="str">
        <f ca="1">PROPER(TRIM(Table1[[#This Row],[Campaign Name]]))</f>
        <v>New Launch</v>
      </c>
      <c r="C1135" t="str">
        <f ca="1">PROPER(TRIM(Table1[[#This Row],[Campaign Type]]))</f>
        <v>Awareness</v>
      </c>
      <c r="D1135" t="str">
        <f ca="1">PROPER(TRIM(Table1[[#This Row],[Marketing Channel]]))</f>
        <v>Instagram</v>
      </c>
      <c r="E1135" t="s">
        <v>604</v>
      </c>
      <c r="F1135" t="s">
        <v>1050</v>
      </c>
      <c r="G1135" t="s">
        <v>11141</v>
      </c>
      <c r="H1135" t="s">
        <v>23</v>
      </c>
      <c r="I1135" t="s">
        <v>68</v>
      </c>
      <c r="J1135" t="s">
        <v>25</v>
      </c>
      <c r="K1135">
        <v>135719</v>
      </c>
      <c r="L1135">
        <v>19634</v>
      </c>
      <c r="M1135">
        <v>14.47</v>
      </c>
      <c r="N1135">
        <v>5920</v>
      </c>
      <c r="O1135">
        <v>30.15</v>
      </c>
      <c r="P1135">
        <v>3982.6304252733912</v>
      </c>
      <c r="Q1135">
        <v>49888.04</v>
      </c>
      <c r="R1135" s="6">
        <v>1152.6404580102455</v>
      </c>
      <c r="S1135">
        <v>3805</v>
      </c>
      <c r="T1135" t="str">
        <f ca="1">PROPER(TRIM(Table1[[#This Row],[Campaign Status]]))</f>
        <v>Completed</v>
      </c>
      <c r="V1135" s="1">
        <f t="shared" si="51"/>
        <v>5920</v>
      </c>
      <c r="W1135" t="str">
        <f t="shared" ca="1" si="52"/>
        <v>west</v>
      </c>
      <c r="X1135" s="6">
        <f t="shared" si="53"/>
        <v>85.381553647084942</v>
      </c>
    </row>
    <row r="1136" spans="1:24" x14ac:dyDescent="0.3">
      <c r="A1136" t="s">
        <v>2024</v>
      </c>
      <c r="B1136" t="str">
        <f ca="1">PROPER(TRIM(Table1[[#This Row],[Campaign Name]]))</f>
        <v>Flash Sale</v>
      </c>
      <c r="C1136" t="str">
        <f ca="1">PROPER(TRIM(Table1[[#This Row],[Campaign Type]]))</f>
        <v>Lead Gen</v>
      </c>
      <c r="D1136" t="str">
        <f ca="1">PROPER(TRIM(Table1[[#This Row],[Marketing Channel]]))</f>
        <v>Youtube</v>
      </c>
      <c r="E1136" t="s">
        <v>1679</v>
      </c>
      <c r="F1136" t="s">
        <v>121</v>
      </c>
      <c r="G1136" t="s">
        <v>11141</v>
      </c>
      <c r="H1136" t="s">
        <v>36</v>
      </c>
      <c r="I1136" t="s">
        <v>68</v>
      </c>
      <c r="J1136" t="s">
        <v>25</v>
      </c>
      <c r="K1136">
        <v>30019</v>
      </c>
      <c r="L1136">
        <v>3416</v>
      </c>
      <c r="M1136">
        <v>11.38</v>
      </c>
      <c r="N1136">
        <v>980</v>
      </c>
      <c r="O1136">
        <v>28.69</v>
      </c>
      <c r="P1136">
        <v>3891.7088323699436</v>
      </c>
      <c r="Q1136">
        <v>36669.24</v>
      </c>
      <c r="R1136" s="6">
        <v>842.24006932372276</v>
      </c>
      <c r="S1136">
        <v>338</v>
      </c>
      <c r="T1136" t="str">
        <f ca="1">PROPER(TRIM(Table1[[#This Row],[Campaign Status]]))</f>
        <v>Completed</v>
      </c>
      <c r="V1136" s="1">
        <f t="shared" si="51"/>
        <v>980</v>
      </c>
      <c r="W1136" t="str">
        <f t="shared" ca="1" si="52"/>
        <v>west</v>
      </c>
      <c r="X1136" s="6">
        <f t="shared" si="53"/>
        <v>1152.6404580102455</v>
      </c>
    </row>
    <row r="1137" spans="1:24" x14ac:dyDescent="0.3">
      <c r="A1137" t="s">
        <v>2025</v>
      </c>
      <c r="B1137" t="str">
        <f ca="1">PROPER(TRIM(Table1[[#This Row],[Campaign Name]]))</f>
        <v>Mega Discount</v>
      </c>
      <c r="C1137" t="str">
        <f ca="1">PROPER(TRIM(Table1[[#This Row],[Campaign Type]]))</f>
        <v>Lead Gen</v>
      </c>
      <c r="D1137" t="str">
        <f ca="1">PROPER(TRIM(Table1[[#This Row],[Marketing Channel]]))</f>
        <v>Instagram</v>
      </c>
      <c r="E1137" t="s">
        <v>1701</v>
      </c>
      <c r="F1137" t="s">
        <v>181</v>
      </c>
      <c r="G1137" t="s">
        <v>11141</v>
      </c>
      <c r="H1137" t="s">
        <v>23</v>
      </c>
      <c r="I1137" t="s">
        <v>24</v>
      </c>
      <c r="J1137" t="s">
        <v>32</v>
      </c>
      <c r="K1137">
        <v>116307</v>
      </c>
      <c r="L1137">
        <v>11823</v>
      </c>
      <c r="M1137">
        <v>10.17</v>
      </c>
      <c r="N1137">
        <v>3595</v>
      </c>
      <c r="O1137">
        <v>30.41</v>
      </c>
      <c r="P1137">
        <v>3982.6304252733912</v>
      </c>
      <c r="Q1137">
        <v>30309.93</v>
      </c>
      <c r="R1137" s="6">
        <v>661.05304192063841</v>
      </c>
      <c r="S1137">
        <v>382</v>
      </c>
      <c r="T1137" t="str">
        <f ca="1">PROPER(TRIM(Table1[[#This Row],[Campaign Status]]))</f>
        <v>Paused</v>
      </c>
      <c r="V1137" s="1">
        <f t="shared" si="51"/>
        <v>3595</v>
      </c>
      <c r="W1137" t="str">
        <f t="shared" ca="1" si="52"/>
        <v>west</v>
      </c>
      <c r="X1137" s="6">
        <f t="shared" si="53"/>
        <v>842.24006932372276</v>
      </c>
    </row>
    <row r="1138" spans="1:24" x14ac:dyDescent="0.3">
      <c r="A1138" t="s">
        <v>2026</v>
      </c>
      <c r="B1138" t="str">
        <f ca="1">PROPER(TRIM(Table1[[#This Row],[Campaign Name]]))</f>
        <v>Mega Discount</v>
      </c>
      <c r="C1138" t="str">
        <f ca="1">PROPER(TRIM(Table1[[#This Row],[Campaign Type]]))</f>
        <v>Retargeting</v>
      </c>
      <c r="D1138" t="str">
        <f ca="1">PROPER(TRIM(Table1[[#This Row],[Marketing Channel]]))</f>
        <v>Google Ads</v>
      </c>
      <c r="E1138" t="s">
        <v>2027</v>
      </c>
      <c r="F1138" t="s">
        <v>551</v>
      </c>
      <c r="G1138" t="s">
        <v>41</v>
      </c>
      <c r="H1138" t="s">
        <v>11140</v>
      </c>
      <c r="I1138" t="s">
        <v>24</v>
      </c>
      <c r="J1138" t="s">
        <v>25</v>
      </c>
      <c r="K1138">
        <v>3054</v>
      </c>
      <c r="L1138">
        <v>85</v>
      </c>
      <c r="M1138">
        <v>2.78</v>
      </c>
      <c r="N1138">
        <v>3</v>
      </c>
      <c r="O1138">
        <v>3.53</v>
      </c>
      <c r="P1138">
        <v>3988.1535696969677</v>
      </c>
      <c r="Q1138">
        <v>21241.63</v>
      </c>
      <c r="R1138" s="6">
        <v>432.61815596569431</v>
      </c>
      <c r="S1138">
        <v>1</v>
      </c>
      <c r="T1138" t="str">
        <f ca="1">PROPER(TRIM(Table1[[#This Row],[Campaign Status]]))</f>
        <v>Paused</v>
      </c>
      <c r="V1138" s="1">
        <f t="shared" si="51"/>
        <v>3</v>
      </c>
      <c r="W1138" t="str">
        <f t="shared" ca="1" si="52"/>
        <v>East</v>
      </c>
      <c r="X1138" s="6">
        <f t="shared" si="53"/>
        <v>661.05304192063841</v>
      </c>
    </row>
    <row r="1139" spans="1:24" x14ac:dyDescent="0.3">
      <c r="A1139" t="s">
        <v>2028</v>
      </c>
      <c r="B1139" t="str">
        <f ca="1">PROPER(TRIM(Table1[[#This Row],[Campaign Name]]))</f>
        <v>Summer Sale</v>
      </c>
      <c r="C1139" t="str">
        <f ca="1">PROPER(TRIM(Table1[[#This Row],[Campaign Type]]))</f>
        <v>Sales</v>
      </c>
      <c r="D1139" t="str">
        <f ca="1">PROPER(TRIM(Table1[[#This Row],[Marketing Channel]]))</f>
        <v>Google Ads</v>
      </c>
      <c r="E1139" t="s">
        <v>1693</v>
      </c>
      <c r="F1139" t="s">
        <v>49</v>
      </c>
      <c r="G1139" t="s">
        <v>46</v>
      </c>
      <c r="H1139" t="s">
        <v>30</v>
      </c>
      <c r="I1139" t="s">
        <v>31</v>
      </c>
      <c r="J1139" t="s">
        <v>25</v>
      </c>
      <c r="K1139">
        <v>151594</v>
      </c>
      <c r="L1139">
        <v>18805</v>
      </c>
      <c r="M1139">
        <v>12.4</v>
      </c>
      <c r="N1139">
        <v>1476</v>
      </c>
      <c r="O1139">
        <v>7.85</v>
      </c>
      <c r="P1139">
        <v>250</v>
      </c>
      <c r="Q1139">
        <v>9237.9500000000007</v>
      </c>
      <c r="R1139" s="6">
        <v>3595.1800000000007</v>
      </c>
      <c r="S1139">
        <v>62</v>
      </c>
      <c r="T1139" t="str">
        <f ca="1">PROPER(TRIM(Table1[[#This Row],[Campaign Status]]))</f>
        <v>Paused</v>
      </c>
      <c r="V1139" s="1">
        <f t="shared" si="51"/>
        <v>1476</v>
      </c>
      <c r="W1139" t="str">
        <f t="shared" ca="1" si="52"/>
        <v>South</v>
      </c>
      <c r="X1139" s="6">
        <f t="shared" si="53"/>
        <v>432.61815596569431</v>
      </c>
    </row>
    <row r="1140" spans="1:24" x14ac:dyDescent="0.3">
      <c r="A1140" t="s">
        <v>2029</v>
      </c>
      <c r="B1140" t="str">
        <f ca="1">PROPER(TRIM(Table1[[#This Row],[Campaign Name]]))</f>
        <v>Summer Sale</v>
      </c>
      <c r="C1140" t="str">
        <f ca="1">PROPER(TRIM(Table1[[#This Row],[Campaign Type]]))</f>
        <v>Retargeting</v>
      </c>
      <c r="D1140" t="str">
        <f ca="1">PROPER(TRIM(Table1[[#This Row],[Marketing Channel]]))</f>
        <v>Youtube</v>
      </c>
      <c r="E1140" t="s">
        <v>2030</v>
      </c>
      <c r="F1140" t="s">
        <v>957</v>
      </c>
      <c r="G1140" t="s">
        <v>11141</v>
      </c>
      <c r="H1140" t="s">
        <v>36</v>
      </c>
      <c r="I1140" t="s">
        <v>24</v>
      </c>
      <c r="J1140" t="s">
        <v>25</v>
      </c>
      <c r="K1140">
        <v>161277</v>
      </c>
      <c r="L1140">
        <v>15954</v>
      </c>
      <c r="M1140">
        <v>9.89</v>
      </c>
      <c r="N1140">
        <v>4553</v>
      </c>
      <c r="O1140">
        <v>28.54</v>
      </c>
      <c r="P1140">
        <v>250</v>
      </c>
      <c r="Q1140">
        <v>26842.68</v>
      </c>
      <c r="R1140" s="6">
        <v>10637.072</v>
      </c>
      <c r="S1140">
        <v>1733</v>
      </c>
      <c r="T1140" t="str">
        <f ca="1">PROPER(TRIM(Table1[[#This Row],[Campaign Status]]))</f>
        <v>Paused</v>
      </c>
      <c r="V1140" s="1">
        <f t="shared" si="51"/>
        <v>4553</v>
      </c>
      <c r="W1140" t="str">
        <f t="shared" ca="1" si="52"/>
        <v>west</v>
      </c>
      <c r="X1140" s="6">
        <f t="shared" si="53"/>
        <v>3595.1800000000007</v>
      </c>
    </row>
    <row r="1141" spans="1:24" x14ac:dyDescent="0.3">
      <c r="A1141" t="s">
        <v>2031</v>
      </c>
      <c r="B1141" t="str">
        <f ca="1">PROPER(TRIM(Table1[[#This Row],[Campaign Name]]))</f>
        <v>New Launch</v>
      </c>
      <c r="C1141" t="str">
        <f ca="1">PROPER(TRIM(Table1[[#This Row],[Campaign Type]]))</f>
        <v>Lead Gen</v>
      </c>
      <c r="D1141" t="str">
        <f ca="1">PROPER(TRIM(Table1[[#This Row],[Marketing Channel]]))</f>
        <v>Instagram</v>
      </c>
      <c r="E1141" t="s">
        <v>2032</v>
      </c>
      <c r="F1141" t="s">
        <v>663</v>
      </c>
      <c r="G1141" t="s">
        <v>11141</v>
      </c>
      <c r="H1141" t="s">
        <v>36</v>
      </c>
      <c r="I1141" t="s">
        <v>31</v>
      </c>
      <c r="J1141" t="s">
        <v>25</v>
      </c>
      <c r="K1141">
        <v>51575</v>
      </c>
      <c r="L1141">
        <v>5760</v>
      </c>
      <c r="M1141">
        <v>11.17</v>
      </c>
      <c r="N1141">
        <v>1027</v>
      </c>
      <c r="O1141">
        <v>17.829999999999998</v>
      </c>
      <c r="P1141">
        <v>7084.45</v>
      </c>
      <c r="Q1141">
        <v>42400.05</v>
      </c>
      <c r="R1141" s="6">
        <v>498.49459026459363</v>
      </c>
      <c r="S1141">
        <v>240</v>
      </c>
      <c r="T1141" t="str">
        <f ca="1">PROPER(TRIM(Table1[[#This Row],[Campaign Status]]))</f>
        <v>Completed</v>
      </c>
      <c r="V1141" s="1">
        <f t="shared" si="51"/>
        <v>1027</v>
      </c>
      <c r="W1141" t="str">
        <f t="shared" ca="1" si="52"/>
        <v>west</v>
      </c>
      <c r="X1141" s="6">
        <f t="shared" si="53"/>
        <v>10637.072</v>
      </c>
    </row>
    <row r="1142" spans="1:24" x14ac:dyDescent="0.3">
      <c r="A1142" t="s">
        <v>2033</v>
      </c>
      <c r="B1142" t="str">
        <f ca="1">PROPER(TRIM(Table1[[#This Row],[Campaign Name]]))</f>
        <v>Festive Offer</v>
      </c>
      <c r="C1142" t="str">
        <f ca="1">PROPER(TRIM(Table1[[#This Row],[Campaign Type]]))</f>
        <v>Awareness</v>
      </c>
      <c r="D1142" t="str">
        <f ca="1">PROPER(TRIM(Table1[[#This Row],[Marketing Channel]]))</f>
        <v>Linkedin</v>
      </c>
      <c r="E1142" t="s">
        <v>647</v>
      </c>
      <c r="F1142" t="s">
        <v>633</v>
      </c>
      <c r="G1142" t="s">
        <v>29</v>
      </c>
      <c r="H1142" t="s">
        <v>61</v>
      </c>
      <c r="I1142" t="s">
        <v>68</v>
      </c>
      <c r="J1142" t="s">
        <v>32</v>
      </c>
      <c r="K1142">
        <v>18849</v>
      </c>
      <c r="L1142">
        <v>1116</v>
      </c>
      <c r="M1142">
        <v>5.92</v>
      </c>
      <c r="N1142">
        <v>325</v>
      </c>
      <c r="O1142">
        <v>29.12</v>
      </c>
      <c r="P1142">
        <v>3830.4648972188602</v>
      </c>
      <c r="Q1142">
        <v>16982.8</v>
      </c>
      <c r="R1142" s="6">
        <v>343.3613270371045</v>
      </c>
      <c r="S1142">
        <v>194</v>
      </c>
      <c r="T1142" t="str">
        <f ca="1">PROPER(TRIM(Table1[[#This Row],[Campaign Status]]))</f>
        <v>Active</v>
      </c>
      <c r="V1142" s="1">
        <f t="shared" si="51"/>
        <v>325</v>
      </c>
      <c r="W1142" t="str">
        <f t="shared" ca="1" si="52"/>
        <v>North</v>
      </c>
      <c r="X1142" s="6">
        <f t="shared" si="53"/>
        <v>498.49459026459363</v>
      </c>
    </row>
    <row r="1143" spans="1:24" x14ac:dyDescent="0.3">
      <c r="A1143" t="s">
        <v>2034</v>
      </c>
      <c r="B1143" t="str">
        <f ca="1">PROPER(TRIM(Table1[[#This Row],[Campaign Name]]))</f>
        <v>New Launch</v>
      </c>
      <c r="C1143" t="str">
        <f ca="1">PROPER(TRIM(Table1[[#This Row],[Campaign Type]]))</f>
        <v>Retargeting</v>
      </c>
      <c r="D1143" t="str">
        <f ca="1">PROPER(TRIM(Table1[[#This Row],[Marketing Channel]]))</f>
        <v>Youtube</v>
      </c>
      <c r="E1143" t="s">
        <v>2035</v>
      </c>
      <c r="F1143" t="s">
        <v>35</v>
      </c>
      <c r="G1143" t="s">
        <v>11141</v>
      </c>
      <c r="H1143" t="s">
        <v>23</v>
      </c>
      <c r="I1143" t="s">
        <v>24</v>
      </c>
      <c r="J1143" t="s">
        <v>63</v>
      </c>
      <c r="K1143">
        <v>79610</v>
      </c>
      <c r="L1143">
        <v>4992</v>
      </c>
      <c r="M1143">
        <v>6.27</v>
      </c>
      <c r="N1143">
        <v>1178</v>
      </c>
      <c r="O1143">
        <v>23.6</v>
      </c>
      <c r="P1143">
        <v>10458.1</v>
      </c>
      <c r="Q1143">
        <v>2604.7199999999998</v>
      </c>
      <c r="R1143" s="6">
        <v>-75.093755079794605</v>
      </c>
      <c r="S1143">
        <v>1075</v>
      </c>
      <c r="T1143" t="str">
        <f ca="1">PROPER(TRIM(Table1[[#This Row],[Campaign Status]]))</f>
        <v>Active</v>
      </c>
      <c r="V1143" s="1">
        <f t="shared" si="51"/>
        <v>1178</v>
      </c>
      <c r="W1143" t="str">
        <f t="shared" ca="1" si="52"/>
        <v>west</v>
      </c>
      <c r="X1143" s="6">
        <f t="shared" si="53"/>
        <v>343.3613270371045</v>
      </c>
    </row>
    <row r="1144" spans="1:24" x14ac:dyDescent="0.3">
      <c r="A1144" t="s">
        <v>2036</v>
      </c>
      <c r="B1144" t="str">
        <f ca="1">PROPER(TRIM(Table1[[#This Row],[Campaign Name]]))</f>
        <v>Flash Sale</v>
      </c>
      <c r="C1144" t="str">
        <f ca="1">PROPER(TRIM(Table1[[#This Row],[Campaign Type]]))</f>
        <v>Awareness</v>
      </c>
      <c r="D1144" t="str">
        <f ca="1">PROPER(TRIM(Table1[[#This Row],[Marketing Channel]]))</f>
        <v>Email</v>
      </c>
      <c r="E1144" t="s">
        <v>346</v>
      </c>
      <c r="F1144" t="s">
        <v>509</v>
      </c>
      <c r="G1144" t="s">
        <v>29</v>
      </c>
      <c r="H1144" t="s">
        <v>61</v>
      </c>
      <c r="I1144" t="s">
        <v>31</v>
      </c>
      <c r="J1144" t="s">
        <v>63</v>
      </c>
      <c r="K1144">
        <v>134057</v>
      </c>
      <c r="L1144">
        <v>8948</v>
      </c>
      <c r="M1144">
        <v>6.67</v>
      </c>
      <c r="N1144">
        <v>818</v>
      </c>
      <c r="O1144">
        <v>9.14</v>
      </c>
      <c r="P1144">
        <v>4021.4266195524165</v>
      </c>
      <c r="Q1144">
        <v>27381.5</v>
      </c>
      <c r="R1144" s="6">
        <v>580.89020614896981</v>
      </c>
      <c r="S1144">
        <v>362</v>
      </c>
      <c r="T1144" t="str">
        <f ca="1">PROPER(TRIM(Table1[[#This Row],[Campaign Status]]))</f>
        <v>Completed</v>
      </c>
      <c r="V1144" s="1">
        <f t="shared" si="51"/>
        <v>818</v>
      </c>
      <c r="W1144" t="str">
        <f t="shared" ca="1" si="52"/>
        <v>North</v>
      </c>
      <c r="X1144" s="6">
        <f t="shared" si="53"/>
        <v>-75.093755079794605</v>
      </c>
    </row>
    <row r="1145" spans="1:24" x14ac:dyDescent="0.3">
      <c r="A1145" t="s">
        <v>2037</v>
      </c>
      <c r="B1145" t="str">
        <f ca="1">PROPER(TRIM(Table1[[#This Row],[Campaign Name]]))</f>
        <v>Summer Sale</v>
      </c>
      <c r="C1145" t="str">
        <f ca="1">PROPER(TRIM(Table1[[#This Row],[Campaign Type]]))</f>
        <v>Lead Gen</v>
      </c>
      <c r="D1145" t="str">
        <f ca="1">PROPER(TRIM(Table1[[#This Row],[Marketing Channel]]))</f>
        <v>Google Ads</v>
      </c>
      <c r="E1145" t="s">
        <v>1139</v>
      </c>
      <c r="F1145" t="s">
        <v>66</v>
      </c>
      <c r="G1145" t="s">
        <v>29</v>
      </c>
      <c r="H1145" t="s">
        <v>61</v>
      </c>
      <c r="I1145" t="s">
        <v>68</v>
      </c>
      <c r="J1145" t="s">
        <v>25</v>
      </c>
      <c r="K1145">
        <v>32038</v>
      </c>
      <c r="L1145">
        <v>938</v>
      </c>
      <c r="M1145">
        <v>2.93</v>
      </c>
      <c r="N1145">
        <v>296</v>
      </c>
      <c r="O1145">
        <v>31.56</v>
      </c>
      <c r="P1145">
        <v>10083.16</v>
      </c>
      <c r="Q1145">
        <v>27894.959999999999</v>
      </c>
      <c r="R1145" s="6">
        <v>176.64898702390917</v>
      </c>
      <c r="S1145">
        <v>261</v>
      </c>
      <c r="T1145" t="str">
        <f ca="1">PROPER(TRIM(Table1[[#This Row],[Campaign Status]]))</f>
        <v>Paused</v>
      </c>
      <c r="V1145" s="1">
        <f t="shared" si="51"/>
        <v>296</v>
      </c>
      <c r="W1145" t="str">
        <f t="shared" ca="1" si="52"/>
        <v>North</v>
      </c>
      <c r="X1145" s="6">
        <f t="shared" si="53"/>
        <v>580.89020614896981</v>
      </c>
    </row>
    <row r="1146" spans="1:24" x14ac:dyDescent="0.3">
      <c r="A1146" t="s">
        <v>2038</v>
      </c>
      <c r="B1146" t="str">
        <f ca="1">PROPER(TRIM(Table1[[#This Row],[Campaign Name]]))</f>
        <v>Mega Discount</v>
      </c>
      <c r="C1146" t="str">
        <f ca="1">PROPER(TRIM(Table1[[#This Row],[Campaign Type]]))</f>
        <v>Lead Gen</v>
      </c>
      <c r="D1146" t="str">
        <f ca="1">PROPER(TRIM(Table1[[#This Row],[Marketing Channel]]))</f>
        <v>Youtube</v>
      </c>
      <c r="E1146" t="s">
        <v>1057</v>
      </c>
      <c r="F1146" t="s">
        <v>200</v>
      </c>
      <c r="G1146" t="s">
        <v>41</v>
      </c>
      <c r="H1146" t="s">
        <v>11140</v>
      </c>
      <c r="I1146" t="s">
        <v>68</v>
      </c>
      <c r="J1146" t="s">
        <v>25</v>
      </c>
      <c r="K1146">
        <v>120930</v>
      </c>
      <c r="L1146">
        <v>16219</v>
      </c>
      <c r="M1146">
        <v>13.41</v>
      </c>
      <c r="N1146">
        <v>3223</v>
      </c>
      <c r="O1146">
        <v>19.87</v>
      </c>
      <c r="P1146">
        <v>14579.2</v>
      </c>
      <c r="Q1146">
        <v>19217.03</v>
      </c>
      <c r="R1146" s="6">
        <v>31.811279082528522</v>
      </c>
      <c r="S1146">
        <v>559</v>
      </c>
      <c r="T1146" t="str">
        <f ca="1">PROPER(TRIM(Table1[[#This Row],[Campaign Status]]))</f>
        <v>Paused</v>
      </c>
      <c r="V1146" s="1">
        <f t="shared" si="51"/>
        <v>3223</v>
      </c>
      <c r="W1146" t="str">
        <f t="shared" ca="1" si="52"/>
        <v>East</v>
      </c>
      <c r="X1146" s="6">
        <f t="shared" si="53"/>
        <v>176.64898702390917</v>
      </c>
    </row>
    <row r="1147" spans="1:24" hidden="1" x14ac:dyDescent="0.3">
      <c r="A1147" t="s">
        <v>2039</v>
      </c>
      <c r="B1147" t="str">
        <f ca="1">PROPER(TRIM(Table1[[#This Row],[Campaign Name]]))</f>
        <v>Summer Sale</v>
      </c>
      <c r="C1147" t="str">
        <f ca="1">PROPER(TRIM(Table1[[#This Row],[Campaign Type]]))</f>
        <v>Lead Gen</v>
      </c>
      <c r="D1147" t="str">
        <f ca="1">PROPER(TRIM(Table1[[#This Row],[Marketing Channel]]))</f>
        <v>Google Ads</v>
      </c>
      <c r="E1147" t="s">
        <v>2040</v>
      </c>
      <c r="F1147" t="s">
        <v>1108</v>
      </c>
      <c r="G1147" t="s">
        <v>29</v>
      </c>
      <c r="H1147" t="s">
        <v>61</v>
      </c>
      <c r="I1147" t="s">
        <v>62</v>
      </c>
      <c r="J1147" t="s">
        <v>32</v>
      </c>
      <c r="K1147">
        <v>82320</v>
      </c>
      <c r="L1147">
        <v>6978</v>
      </c>
      <c r="M1147">
        <v>8.48</v>
      </c>
      <c r="N1147">
        <v>245</v>
      </c>
      <c r="O1147">
        <v>3.51</v>
      </c>
      <c r="P1147">
        <v>3988.1535696969677</v>
      </c>
      <c r="R1147" s="6" t="e">
        <v>#VALUE!</v>
      </c>
      <c r="S1147">
        <v>230</v>
      </c>
      <c r="T1147" t="str">
        <f ca="1">PROPER(TRIM(Table1[[#This Row],[Campaign Status]]))</f>
        <v>Paused</v>
      </c>
      <c r="V1147" s="1">
        <f t="shared" si="51"/>
        <v>245</v>
      </c>
      <c r="W1147" t="str">
        <f t="shared" ca="1" si="52"/>
        <v>North</v>
      </c>
      <c r="X1147" s="6">
        <f t="shared" si="53"/>
        <v>31.811279082528522</v>
      </c>
    </row>
    <row r="1148" spans="1:24" x14ac:dyDescent="0.3">
      <c r="A1148" t="s">
        <v>2041</v>
      </c>
      <c r="B1148" t="str">
        <f ca="1">PROPER(TRIM(Table1[[#This Row],[Campaign Name]]))</f>
        <v>Summer Sale</v>
      </c>
      <c r="C1148" t="str">
        <f ca="1">PROPER(TRIM(Table1[[#This Row],[Campaign Type]]))</f>
        <v>Awareness</v>
      </c>
      <c r="D1148" t="str">
        <f ca="1">PROPER(TRIM(Table1[[#This Row],[Marketing Channel]]))</f>
        <v>Meta Ads</v>
      </c>
      <c r="E1148" t="s">
        <v>1157</v>
      </c>
      <c r="F1148" t="s">
        <v>415</v>
      </c>
      <c r="G1148" t="s">
        <v>11141</v>
      </c>
      <c r="H1148" t="s">
        <v>23</v>
      </c>
      <c r="I1148" t="s">
        <v>24</v>
      </c>
      <c r="J1148" t="s">
        <v>63</v>
      </c>
      <c r="K1148">
        <v>2614</v>
      </c>
      <c r="L1148">
        <v>331</v>
      </c>
      <c r="M1148">
        <v>12.66</v>
      </c>
      <c r="N1148">
        <v>39</v>
      </c>
      <c r="O1148">
        <v>11.78</v>
      </c>
      <c r="P1148">
        <v>2144.29</v>
      </c>
      <c r="Q1148">
        <v>34517.06</v>
      </c>
      <c r="R1148" s="6">
        <v>1509.7197673822104</v>
      </c>
      <c r="S1148">
        <v>29</v>
      </c>
      <c r="T1148" t="str">
        <f ca="1">PROPER(TRIM(Table1[[#This Row],[Campaign Status]]))</f>
        <v>Active</v>
      </c>
      <c r="V1148" s="1">
        <f t="shared" si="51"/>
        <v>39</v>
      </c>
      <c r="W1148" t="str">
        <f t="shared" ca="1" si="52"/>
        <v>west</v>
      </c>
      <c r="X1148" s="6" t="e">
        <f t="shared" si="53"/>
        <v>#VALUE!</v>
      </c>
    </row>
    <row r="1149" spans="1:24" x14ac:dyDescent="0.3">
      <c r="A1149" t="s">
        <v>2042</v>
      </c>
      <c r="B1149" t="str">
        <f ca="1">PROPER(TRIM(Table1[[#This Row],[Campaign Name]]))</f>
        <v>Mega Discount</v>
      </c>
      <c r="C1149" t="str">
        <f ca="1">PROPER(TRIM(Table1[[#This Row],[Campaign Type]]))</f>
        <v>Lead Gen</v>
      </c>
      <c r="D1149" t="str">
        <f ca="1">PROPER(TRIM(Table1[[#This Row],[Marketing Channel]]))</f>
        <v>Instagram</v>
      </c>
      <c r="E1149" t="s">
        <v>1663</v>
      </c>
      <c r="F1149" t="s">
        <v>118</v>
      </c>
      <c r="G1149" t="s">
        <v>11141</v>
      </c>
      <c r="H1149" t="s">
        <v>23</v>
      </c>
      <c r="I1149" t="s">
        <v>31</v>
      </c>
      <c r="J1149" t="s">
        <v>63</v>
      </c>
      <c r="K1149">
        <v>72700</v>
      </c>
      <c r="L1149">
        <v>4800</v>
      </c>
      <c r="M1149">
        <v>6.6</v>
      </c>
      <c r="N1149">
        <v>139</v>
      </c>
      <c r="O1149">
        <v>2.9</v>
      </c>
      <c r="P1149">
        <v>3982.6304252733912</v>
      </c>
      <c r="Q1149">
        <v>47499.03</v>
      </c>
      <c r="R1149" s="6">
        <v>1092.6547263480866</v>
      </c>
      <c r="S1149">
        <v>30</v>
      </c>
      <c r="T1149" t="str">
        <f ca="1">PROPER(TRIM(Table1[[#This Row],[Campaign Status]]))</f>
        <v>Active</v>
      </c>
      <c r="V1149" s="1">
        <f t="shared" si="51"/>
        <v>139</v>
      </c>
      <c r="W1149" t="str">
        <f t="shared" ca="1" si="52"/>
        <v>west</v>
      </c>
      <c r="X1149" s="6">
        <f t="shared" si="53"/>
        <v>1509.7197673822104</v>
      </c>
    </row>
    <row r="1150" spans="1:24" x14ac:dyDescent="0.3">
      <c r="A1150" t="s">
        <v>2043</v>
      </c>
      <c r="B1150" t="str">
        <f ca="1">PROPER(TRIM(Table1[[#This Row],[Campaign Name]]))</f>
        <v>Mega Discount</v>
      </c>
      <c r="C1150" t="str">
        <f ca="1">PROPER(TRIM(Table1[[#This Row],[Campaign Type]]))</f>
        <v>Awareness</v>
      </c>
      <c r="D1150" t="str">
        <f ca="1">PROPER(TRIM(Table1[[#This Row],[Marketing Channel]]))</f>
        <v>Meta Ads</v>
      </c>
      <c r="E1150" t="s">
        <v>931</v>
      </c>
      <c r="F1150" t="s">
        <v>405</v>
      </c>
      <c r="G1150" t="s">
        <v>11141</v>
      </c>
      <c r="H1150" t="s">
        <v>36</v>
      </c>
      <c r="I1150" t="s">
        <v>62</v>
      </c>
      <c r="J1150" t="s">
        <v>63</v>
      </c>
      <c r="K1150">
        <v>148204</v>
      </c>
      <c r="L1150">
        <v>15773</v>
      </c>
      <c r="M1150">
        <v>10.64</v>
      </c>
      <c r="N1150">
        <v>3329</v>
      </c>
      <c r="O1150">
        <v>21.11</v>
      </c>
      <c r="P1150">
        <v>250</v>
      </c>
      <c r="Q1150">
        <v>8161.51</v>
      </c>
      <c r="R1150" s="6">
        <v>3164.6039999999998</v>
      </c>
      <c r="S1150">
        <v>275</v>
      </c>
      <c r="T1150" t="str">
        <f ca="1">PROPER(TRIM(Table1[[#This Row],[Campaign Status]]))</f>
        <v>Completed</v>
      </c>
      <c r="V1150" s="1">
        <f t="shared" si="51"/>
        <v>3329</v>
      </c>
      <c r="W1150" t="str">
        <f t="shared" ca="1" si="52"/>
        <v>west</v>
      </c>
      <c r="X1150" s="6">
        <f t="shared" si="53"/>
        <v>1092.6547263480866</v>
      </c>
    </row>
    <row r="1151" spans="1:24" x14ac:dyDescent="0.3">
      <c r="A1151" t="s">
        <v>2044</v>
      </c>
      <c r="B1151" t="str">
        <f ca="1">PROPER(TRIM(Table1[[#This Row],[Campaign Name]]))</f>
        <v>Flash Sale</v>
      </c>
      <c r="C1151" t="str">
        <f ca="1">PROPER(TRIM(Table1[[#This Row],[Campaign Type]]))</f>
        <v>Lead Gen</v>
      </c>
      <c r="D1151" t="str">
        <f ca="1">PROPER(TRIM(Table1[[#This Row],[Marketing Channel]]))</f>
        <v>Meta Ads</v>
      </c>
      <c r="E1151" t="s">
        <v>388</v>
      </c>
      <c r="F1151" t="s">
        <v>645</v>
      </c>
      <c r="G1151" t="s">
        <v>29</v>
      </c>
      <c r="H1151" t="s">
        <v>67</v>
      </c>
      <c r="I1151" t="s">
        <v>62</v>
      </c>
      <c r="J1151" t="s">
        <v>63</v>
      </c>
      <c r="K1151">
        <v>14339</v>
      </c>
      <c r="L1151">
        <v>380</v>
      </c>
      <c r="M1151">
        <v>2.65</v>
      </c>
      <c r="N1151">
        <v>114</v>
      </c>
      <c r="O1151">
        <v>30</v>
      </c>
      <c r="P1151">
        <v>250</v>
      </c>
      <c r="Q1151">
        <v>29732.69</v>
      </c>
      <c r="R1151" s="6">
        <v>11793.075999999999</v>
      </c>
      <c r="S1151">
        <v>74</v>
      </c>
      <c r="T1151" t="str">
        <f ca="1">PROPER(TRIM(Table1[[#This Row],[Campaign Status]]))</f>
        <v>Paused</v>
      </c>
      <c r="V1151" s="1">
        <f t="shared" si="51"/>
        <v>114</v>
      </c>
      <c r="W1151" t="str">
        <f t="shared" ca="1" si="52"/>
        <v>North</v>
      </c>
      <c r="X1151" s="6">
        <f t="shared" si="53"/>
        <v>3164.6039999999998</v>
      </c>
    </row>
    <row r="1152" spans="1:24" x14ac:dyDescent="0.3">
      <c r="A1152" t="s">
        <v>2045</v>
      </c>
      <c r="B1152" t="str">
        <f ca="1">PROPER(TRIM(Table1[[#This Row],[Campaign Name]]))</f>
        <v>Flash Sale</v>
      </c>
      <c r="C1152" t="str">
        <f ca="1">PROPER(TRIM(Table1[[#This Row],[Campaign Type]]))</f>
        <v>Lead Gen</v>
      </c>
      <c r="D1152" t="str">
        <f ca="1">PROPER(TRIM(Table1[[#This Row],[Marketing Channel]]))</f>
        <v>Meta Ads</v>
      </c>
      <c r="E1152" t="s">
        <v>662</v>
      </c>
      <c r="F1152" t="s">
        <v>529</v>
      </c>
      <c r="G1152" t="s">
        <v>46</v>
      </c>
      <c r="H1152" t="s">
        <v>42</v>
      </c>
      <c r="I1152" t="s">
        <v>68</v>
      </c>
      <c r="J1152" t="s">
        <v>25</v>
      </c>
      <c r="K1152">
        <v>132050</v>
      </c>
      <c r="L1152">
        <v>204</v>
      </c>
      <c r="M1152">
        <v>0.15</v>
      </c>
      <c r="N1152">
        <v>34</v>
      </c>
      <c r="O1152">
        <v>16.670000000000002</v>
      </c>
      <c r="P1152">
        <v>250</v>
      </c>
      <c r="Q1152">
        <v>8885.86</v>
      </c>
      <c r="R1152" s="6">
        <v>3454.3440000000005</v>
      </c>
      <c r="S1152">
        <v>21</v>
      </c>
      <c r="T1152" t="str">
        <f ca="1">PROPER(TRIM(Table1[[#This Row],[Campaign Status]]))</f>
        <v>Active</v>
      </c>
      <c r="V1152" s="1">
        <f t="shared" si="51"/>
        <v>34</v>
      </c>
      <c r="W1152" t="str">
        <f t="shared" ca="1" si="52"/>
        <v>South</v>
      </c>
      <c r="X1152" s="6">
        <f t="shared" si="53"/>
        <v>11793.075999999999</v>
      </c>
    </row>
    <row r="1153" spans="1:24" x14ac:dyDescent="0.3">
      <c r="A1153" t="s">
        <v>2046</v>
      </c>
      <c r="B1153" t="str">
        <f ca="1">PROPER(TRIM(Table1[[#This Row],[Campaign Name]]))</f>
        <v>Summer Sale</v>
      </c>
      <c r="C1153" t="str">
        <f ca="1">PROPER(TRIM(Table1[[#This Row],[Campaign Type]]))</f>
        <v>Lead Gen</v>
      </c>
      <c r="D1153" t="str">
        <f ca="1">PROPER(TRIM(Table1[[#This Row],[Marketing Channel]]))</f>
        <v>Youtube</v>
      </c>
      <c r="E1153" t="s">
        <v>1417</v>
      </c>
      <c r="F1153" t="s">
        <v>420</v>
      </c>
      <c r="G1153" t="s">
        <v>41</v>
      </c>
      <c r="H1153" t="s">
        <v>11140</v>
      </c>
      <c r="I1153" t="s">
        <v>68</v>
      </c>
      <c r="J1153" t="s">
        <v>32</v>
      </c>
      <c r="K1153">
        <v>35199</v>
      </c>
      <c r="L1153">
        <v>3653</v>
      </c>
      <c r="M1153">
        <v>10.38</v>
      </c>
      <c r="N1153">
        <v>635</v>
      </c>
      <c r="O1153">
        <v>17.38</v>
      </c>
      <c r="P1153">
        <v>1845.03</v>
      </c>
      <c r="Q1153">
        <v>37583.120000000003</v>
      </c>
      <c r="R1153" s="6">
        <v>1936.992352427874</v>
      </c>
      <c r="S1153">
        <v>23</v>
      </c>
      <c r="T1153" t="str">
        <f ca="1">PROPER(TRIM(Table1[[#This Row],[Campaign Status]]))</f>
        <v>Completed</v>
      </c>
      <c r="V1153" s="1">
        <f t="shared" si="51"/>
        <v>635</v>
      </c>
      <c r="W1153" t="str">
        <f t="shared" ca="1" si="52"/>
        <v>East</v>
      </c>
      <c r="X1153" s="6">
        <f t="shared" si="53"/>
        <v>3454.3440000000005</v>
      </c>
    </row>
    <row r="1154" spans="1:24" x14ac:dyDescent="0.3">
      <c r="A1154" t="s">
        <v>2047</v>
      </c>
      <c r="B1154" t="str">
        <f ca="1">PROPER(TRIM(Table1[[#This Row],[Campaign Name]]))</f>
        <v>Summer Sale</v>
      </c>
      <c r="C1154" t="str">
        <f ca="1">PROPER(TRIM(Table1[[#This Row],[Campaign Type]]))</f>
        <v>Lead Gen</v>
      </c>
      <c r="D1154" t="str">
        <f ca="1">PROPER(TRIM(Table1[[#This Row],[Marketing Channel]]))</f>
        <v>Linkedin</v>
      </c>
      <c r="E1154" t="s">
        <v>126</v>
      </c>
      <c r="F1154" t="s">
        <v>1296</v>
      </c>
      <c r="G1154" t="s">
        <v>46</v>
      </c>
      <c r="H1154" t="s">
        <v>30</v>
      </c>
      <c r="I1154" t="s">
        <v>68</v>
      </c>
      <c r="J1154" t="s">
        <v>63</v>
      </c>
      <c r="K1154">
        <v>199097</v>
      </c>
      <c r="L1154">
        <v>22692</v>
      </c>
      <c r="M1154">
        <v>11.4</v>
      </c>
      <c r="N1154">
        <v>7020</v>
      </c>
      <c r="O1154">
        <v>30.94</v>
      </c>
      <c r="P1154">
        <v>250</v>
      </c>
      <c r="Q1154">
        <v>42449.26</v>
      </c>
      <c r="R1154" s="6">
        <v>16879.704000000002</v>
      </c>
      <c r="S1154">
        <v>4755</v>
      </c>
      <c r="T1154" t="str">
        <f ca="1">PROPER(TRIM(Table1[[#This Row],[Campaign Status]]))</f>
        <v>Completed</v>
      </c>
      <c r="V1154" s="1">
        <f t="shared" ref="V1154:V1217" si="54">IF(N1154="",ROUND(L1154*O1154/100,0),N1154)</f>
        <v>7020</v>
      </c>
      <c r="W1154" t="str">
        <f t="shared" ca="1" si="52"/>
        <v>South</v>
      </c>
      <c r="X1154" s="6">
        <f t="shared" si="53"/>
        <v>1936.992352427874</v>
      </c>
    </row>
    <row r="1155" spans="1:24" x14ac:dyDescent="0.3">
      <c r="A1155" t="s">
        <v>2048</v>
      </c>
      <c r="B1155" t="str">
        <f ca="1">PROPER(TRIM(Table1[[#This Row],[Campaign Name]]))</f>
        <v>New Launch</v>
      </c>
      <c r="C1155" t="str">
        <f ca="1">PROPER(TRIM(Table1[[#This Row],[Campaign Type]]))</f>
        <v>Awareness</v>
      </c>
      <c r="D1155" t="str">
        <f ca="1">PROPER(TRIM(Table1[[#This Row],[Marketing Channel]]))</f>
        <v>Google Ads</v>
      </c>
      <c r="E1155" t="s">
        <v>2049</v>
      </c>
      <c r="F1155" t="s">
        <v>249</v>
      </c>
      <c r="G1155" t="s">
        <v>46</v>
      </c>
      <c r="H1155" t="s">
        <v>42</v>
      </c>
      <c r="I1155" t="s">
        <v>24</v>
      </c>
      <c r="J1155" t="s">
        <v>32</v>
      </c>
      <c r="K1155">
        <v>125079</v>
      </c>
      <c r="L1155">
        <v>8488</v>
      </c>
      <c r="M1155">
        <v>6.79</v>
      </c>
      <c r="N1155">
        <v>1125</v>
      </c>
      <c r="O1155">
        <v>13.25</v>
      </c>
      <c r="P1155">
        <v>3988.1535696969677</v>
      </c>
      <c r="Q1155">
        <v>27610.3</v>
      </c>
      <c r="R1155" s="6">
        <v>592.30784415600908</v>
      </c>
      <c r="S1155">
        <v>214</v>
      </c>
      <c r="T1155" t="str">
        <f ca="1">PROPER(TRIM(Table1[[#This Row],[Campaign Status]]))</f>
        <v>Paused</v>
      </c>
      <c r="V1155" s="1">
        <f t="shared" si="54"/>
        <v>1125</v>
      </c>
      <c r="W1155" t="str">
        <f t="shared" ref="W1155:W1218" ca="1" si="55">IF(OR(D1155="Delhi",D1155="lucknow",D1155="jaipur"),"North",IF(OR(D1155="Bengaluru",D1155="chennai"),"South",IF(D1155="Kolkata","East",IF(OR(D1155="Mumbai",D1155="Pune",D1155="Ahmedabad"),"west","unknown"))))</f>
        <v>South</v>
      </c>
      <c r="X1155" s="6">
        <f t="shared" si="53"/>
        <v>16879.704000000002</v>
      </c>
    </row>
    <row r="1156" spans="1:24" x14ac:dyDescent="0.3">
      <c r="A1156" t="s">
        <v>2050</v>
      </c>
      <c r="B1156" t="str">
        <f ca="1">PROPER(TRIM(Table1[[#This Row],[Campaign Name]]))</f>
        <v>Summer Sale</v>
      </c>
      <c r="C1156" t="str">
        <f ca="1">PROPER(TRIM(Table1[[#This Row],[Campaign Type]]))</f>
        <v>Sales</v>
      </c>
      <c r="D1156" t="str">
        <f ca="1">PROPER(TRIM(Table1[[#This Row],[Marketing Channel]]))</f>
        <v>Linkedin</v>
      </c>
      <c r="E1156" t="s">
        <v>1010</v>
      </c>
      <c r="F1156" t="s">
        <v>371</v>
      </c>
      <c r="G1156" t="s">
        <v>29</v>
      </c>
      <c r="H1156" t="s">
        <v>67</v>
      </c>
      <c r="I1156" t="s">
        <v>68</v>
      </c>
      <c r="J1156" t="s">
        <v>25</v>
      </c>
      <c r="K1156">
        <v>129254</v>
      </c>
      <c r="L1156">
        <v>16481</v>
      </c>
      <c r="M1156">
        <v>12.75</v>
      </c>
      <c r="N1156">
        <v>4897</v>
      </c>
      <c r="O1156">
        <v>29.71</v>
      </c>
      <c r="P1156">
        <v>250</v>
      </c>
      <c r="Q1156">
        <v>10606.71</v>
      </c>
      <c r="R1156" s="6">
        <v>4142.6840000000002</v>
      </c>
      <c r="S1156">
        <v>1145</v>
      </c>
      <c r="T1156" t="str">
        <f ca="1">PROPER(TRIM(Table1[[#This Row],[Campaign Status]]))</f>
        <v>Completed</v>
      </c>
      <c r="V1156" s="1">
        <f t="shared" si="54"/>
        <v>4897</v>
      </c>
      <c r="W1156" t="str">
        <f t="shared" ca="1" si="55"/>
        <v>North</v>
      </c>
      <c r="X1156" s="6">
        <f t="shared" ref="X1156:X1219" si="56">R1155*1</f>
        <v>592.30784415600908</v>
      </c>
    </row>
    <row r="1157" spans="1:24" x14ac:dyDescent="0.3">
      <c r="A1157" t="s">
        <v>2051</v>
      </c>
      <c r="B1157" t="str">
        <f ca="1">PROPER(TRIM(Table1[[#This Row],[Campaign Name]]))</f>
        <v>Summer Sale</v>
      </c>
      <c r="C1157" t="str">
        <f ca="1">PROPER(TRIM(Table1[[#This Row],[Campaign Type]]))</f>
        <v>Retargeting</v>
      </c>
      <c r="D1157" t="str">
        <f ca="1">PROPER(TRIM(Table1[[#This Row],[Marketing Channel]]))</f>
        <v>Meta Ads</v>
      </c>
      <c r="E1157" t="s">
        <v>2052</v>
      </c>
      <c r="F1157" t="s">
        <v>1801</v>
      </c>
      <c r="G1157" t="s">
        <v>11141</v>
      </c>
      <c r="H1157" t="s">
        <v>54</v>
      </c>
      <c r="I1157" t="s">
        <v>24</v>
      </c>
      <c r="J1157" t="s">
        <v>63</v>
      </c>
      <c r="K1157">
        <v>38814</v>
      </c>
      <c r="L1157">
        <v>5123</v>
      </c>
      <c r="M1157">
        <v>13.2</v>
      </c>
      <c r="N1157">
        <v>1504</v>
      </c>
      <c r="O1157">
        <v>29.36</v>
      </c>
      <c r="P1157">
        <v>250</v>
      </c>
      <c r="Q1157">
        <v>49046.559999999998</v>
      </c>
      <c r="R1157" s="6">
        <v>19518.624</v>
      </c>
      <c r="S1157">
        <v>746</v>
      </c>
      <c r="T1157" t="str">
        <f ca="1">PROPER(TRIM(Table1[[#This Row],[Campaign Status]]))</f>
        <v>Completed</v>
      </c>
      <c r="V1157" s="1">
        <f t="shared" si="54"/>
        <v>1504</v>
      </c>
      <c r="W1157" t="str">
        <f t="shared" ca="1" si="55"/>
        <v>west</v>
      </c>
      <c r="X1157" s="6">
        <f t="shared" si="56"/>
        <v>4142.6840000000002</v>
      </c>
    </row>
    <row r="1158" spans="1:24" x14ac:dyDescent="0.3">
      <c r="A1158" t="s">
        <v>2053</v>
      </c>
      <c r="B1158" t="str">
        <f ca="1">PROPER(TRIM(Table1[[#This Row],[Campaign Name]]))</f>
        <v>Mega Discount</v>
      </c>
      <c r="C1158" t="str">
        <f ca="1">PROPER(TRIM(Table1[[#This Row],[Campaign Type]]))</f>
        <v>Awareness</v>
      </c>
      <c r="D1158" t="str">
        <f ca="1">PROPER(TRIM(Table1[[#This Row],[Marketing Channel]]))</f>
        <v>Instagram</v>
      </c>
      <c r="E1158" t="s">
        <v>1507</v>
      </c>
      <c r="F1158" t="s">
        <v>1296</v>
      </c>
      <c r="G1158" t="s">
        <v>29</v>
      </c>
      <c r="H1158" t="s">
        <v>99</v>
      </c>
      <c r="I1158" t="s">
        <v>24</v>
      </c>
      <c r="J1158" t="s">
        <v>25</v>
      </c>
      <c r="K1158">
        <v>134358</v>
      </c>
      <c r="L1158">
        <v>5799</v>
      </c>
      <c r="M1158">
        <v>4.32</v>
      </c>
      <c r="N1158">
        <v>510</v>
      </c>
      <c r="O1158">
        <v>8.7899999999999991</v>
      </c>
      <c r="P1158">
        <v>250</v>
      </c>
      <c r="Q1158">
        <v>29651.5</v>
      </c>
      <c r="R1158" s="6">
        <v>11760.599999999999</v>
      </c>
      <c r="S1158">
        <v>121</v>
      </c>
      <c r="T1158" t="str">
        <f ca="1">PROPER(TRIM(Table1[[#This Row],[Campaign Status]]))</f>
        <v>Paused</v>
      </c>
      <c r="V1158" s="1">
        <f t="shared" si="54"/>
        <v>510</v>
      </c>
      <c r="W1158" t="str">
        <f t="shared" ca="1" si="55"/>
        <v>North</v>
      </c>
      <c r="X1158" s="6">
        <f t="shared" si="56"/>
        <v>19518.624</v>
      </c>
    </row>
    <row r="1159" spans="1:24" hidden="1" x14ac:dyDescent="0.3">
      <c r="A1159" t="s">
        <v>2054</v>
      </c>
      <c r="B1159" t="str">
        <f ca="1">PROPER(TRIM(Table1[[#This Row],[Campaign Name]]))</f>
        <v>New Launch</v>
      </c>
      <c r="C1159" t="str">
        <f ca="1">PROPER(TRIM(Table1[[#This Row],[Campaign Type]]))</f>
        <v>Awareness</v>
      </c>
      <c r="D1159" t="str">
        <f ca="1">PROPER(TRIM(Table1[[#This Row],[Marketing Channel]]))</f>
        <v>Google Ads</v>
      </c>
      <c r="E1159" t="s">
        <v>1137</v>
      </c>
      <c r="F1159" t="s">
        <v>663</v>
      </c>
      <c r="G1159" t="s">
        <v>46</v>
      </c>
      <c r="H1159" t="s">
        <v>30</v>
      </c>
      <c r="I1159" t="s">
        <v>68</v>
      </c>
      <c r="J1159" t="s">
        <v>63</v>
      </c>
      <c r="K1159">
        <v>44339</v>
      </c>
      <c r="L1159">
        <v>4302</v>
      </c>
      <c r="M1159">
        <v>9.6999999999999993</v>
      </c>
      <c r="N1159">
        <v>1388</v>
      </c>
      <c r="O1159">
        <v>32.26</v>
      </c>
      <c r="P1159">
        <v>3988.1535696969677</v>
      </c>
      <c r="R1159" s="6" t="e">
        <v>#VALUE!</v>
      </c>
      <c r="S1159">
        <v>820</v>
      </c>
      <c r="T1159" t="str">
        <f ca="1">PROPER(TRIM(Table1[[#This Row],[Campaign Status]]))</f>
        <v>Active</v>
      </c>
      <c r="V1159" s="1">
        <f t="shared" si="54"/>
        <v>1388</v>
      </c>
      <c r="W1159" t="str">
        <f t="shared" ca="1" si="55"/>
        <v>South</v>
      </c>
      <c r="X1159" s="6">
        <f t="shared" si="56"/>
        <v>11760.599999999999</v>
      </c>
    </row>
    <row r="1160" spans="1:24" x14ac:dyDescent="0.3">
      <c r="A1160" t="s">
        <v>2055</v>
      </c>
      <c r="B1160" t="str">
        <f ca="1">PROPER(TRIM(Table1[[#This Row],[Campaign Name]]))</f>
        <v>New Launch</v>
      </c>
      <c r="C1160" t="str">
        <f ca="1">PROPER(TRIM(Table1[[#This Row],[Campaign Type]]))</f>
        <v>Retargeting</v>
      </c>
      <c r="D1160" t="str">
        <f ca="1">PROPER(TRIM(Table1[[#This Row],[Marketing Channel]]))</f>
        <v>Meta Ads</v>
      </c>
      <c r="E1160" t="s">
        <v>2040</v>
      </c>
      <c r="F1160" t="s">
        <v>925</v>
      </c>
      <c r="G1160" t="s">
        <v>46</v>
      </c>
      <c r="H1160" t="s">
        <v>42</v>
      </c>
      <c r="I1160" t="s">
        <v>68</v>
      </c>
      <c r="J1160" t="s">
        <v>63</v>
      </c>
      <c r="K1160">
        <v>120523</v>
      </c>
      <c r="L1160">
        <v>10339</v>
      </c>
      <c r="M1160">
        <v>8.58</v>
      </c>
      <c r="N1160">
        <v>488</v>
      </c>
      <c r="O1160">
        <v>4.72</v>
      </c>
      <c r="P1160">
        <v>3817.8497265160554</v>
      </c>
      <c r="Q1160">
        <v>35096.93</v>
      </c>
      <c r="R1160" s="6">
        <v>819.2852656363558</v>
      </c>
      <c r="S1160">
        <v>42</v>
      </c>
      <c r="T1160" t="str">
        <f ca="1">PROPER(TRIM(Table1[[#This Row],[Campaign Status]]))</f>
        <v>Completed</v>
      </c>
      <c r="V1160" s="1">
        <f t="shared" si="54"/>
        <v>488</v>
      </c>
      <c r="W1160" t="str">
        <f t="shared" ca="1" si="55"/>
        <v>South</v>
      </c>
      <c r="X1160" s="6" t="e">
        <f t="shared" si="56"/>
        <v>#VALUE!</v>
      </c>
    </row>
    <row r="1161" spans="1:24" hidden="1" x14ac:dyDescent="0.3">
      <c r="A1161" t="s">
        <v>2056</v>
      </c>
      <c r="B1161" t="str">
        <f ca="1">PROPER(TRIM(Table1[[#This Row],[Campaign Name]]))</f>
        <v>New Launch</v>
      </c>
      <c r="C1161" t="str">
        <f ca="1">PROPER(TRIM(Table1[[#This Row],[Campaign Type]]))</f>
        <v>Awareness</v>
      </c>
      <c r="D1161" t="str">
        <f ca="1">PROPER(TRIM(Table1[[#This Row],[Marketing Channel]]))</f>
        <v>Meta Ads</v>
      </c>
      <c r="E1161" t="s">
        <v>1126</v>
      </c>
      <c r="F1161" t="s">
        <v>137</v>
      </c>
      <c r="G1161" t="s">
        <v>46</v>
      </c>
      <c r="H1161" t="s">
        <v>42</v>
      </c>
      <c r="I1161" t="s">
        <v>24</v>
      </c>
      <c r="J1161" t="s">
        <v>63</v>
      </c>
      <c r="K1161">
        <v>51004</v>
      </c>
      <c r="L1161">
        <v>5742</v>
      </c>
      <c r="M1161">
        <v>11.26</v>
      </c>
      <c r="N1161">
        <v>546</v>
      </c>
      <c r="O1161">
        <v>9.51</v>
      </c>
      <c r="P1161">
        <v>250</v>
      </c>
      <c r="R1161" s="6" t="e">
        <v>#VALUE!</v>
      </c>
      <c r="S1161">
        <v>267</v>
      </c>
      <c r="T1161" t="str">
        <f ca="1">PROPER(TRIM(Table1[[#This Row],[Campaign Status]]))</f>
        <v>Active</v>
      </c>
      <c r="V1161" s="1">
        <f t="shared" si="54"/>
        <v>546</v>
      </c>
      <c r="W1161" t="str">
        <f t="shared" ca="1" si="55"/>
        <v>South</v>
      </c>
      <c r="X1161" s="6">
        <f t="shared" si="56"/>
        <v>819.2852656363558</v>
      </c>
    </row>
    <row r="1162" spans="1:24" x14ac:dyDescent="0.3">
      <c r="A1162" t="s">
        <v>2057</v>
      </c>
      <c r="B1162" t="str">
        <f ca="1">PROPER(TRIM(Table1[[#This Row],[Campaign Name]]))</f>
        <v>Festive Offer</v>
      </c>
      <c r="C1162" t="str">
        <f ca="1">PROPER(TRIM(Table1[[#This Row],[Campaign Type]]))</f>
        <v>Awareness</v>
      </c>
      <c r="D1162" t="str">
        <f ca="1">PROPER(TRIM(Table1[[#This Row],[Marketing Channel]]))</f>
        <v>Youtube</v>
      </c>
      <c r="E1162" t="s">
        <v>1005</v>
      </c>
      <c r="F1162" t="s">
        <v>35</v>
      </c>
      <c r="G1162" t="s">
        <v>11141</v>
      </c>
      <c r="H1162" t="s">
        <v>23</v>
      </c>
      <c r="I1162" t="s">
        <v>68</v>
      </c>
      <c r="J1162" t="s">
        <v>63</v>
      </c>
      <c r="K1162">
        <v>199985</v>
      </c>
      <c r="L1162">
        <v>27735</v>
      </c>
      <c r="M1162">
        <v>13.87</v>
      </c>
      <c r="N1162">
        <v>2551</v>
      </c>
      <c r="O1162">
        <v>9.1999999999999993</v>
      </c>
      <c r="P1162">
        <v>3891.7088323699436</v>
      </c>
      <c r="Q1162">
        <v>24467.82</v>
      </c>
      <c r="R1162" s="6">
        <v>528.71661406127782</v>
      </c>
      <c r="S1162">
        <v>2290</v>
      </c>
      <c r="T1162" t="str">
        <f ca="1">PROPER(TRIM(Table1[[#This Row],[Campaign Status]]))</f>
        <v>Active</v>
      </c>
      <c r="V1162" s="1">
        <f t="shared" si="54"/>
        <v>2551</v>
      </c>
      <c r="W1162" t="str">
        <f t="shared" ca="1" si="55"/>
        <v>west</v>
      </c>
      <c r="X1162" s="6" t="e">
        <f t="shared" si="56"/>
        <v>#VALUE!</v>
      </c>
    </row>
    <row r="1163" spans="1:24" x14ac:dyDescent="0.3">
      <c r="A1163" t="s">
        <v>2058</v>
      </c>
      <c r="B1163" t="str">
        <f ca="1">PROPER(TRIM(Table1[[#This Row],[Campaign Name]]))</f>
        <v>New Launch</v>
      </c>
      <c r="C1163" t="str">
        <f ca="1">PROPER(TRIM(Table1[[#This Row],[Campaign Type]]))</f>
        <v>Sales</v>
      </c>
      <c r="D1163" t="str">
        <f ca="1">PROPER(TRIM(Table1[[#This Row],[Marketing Channel]]))</f>
        <v>Youtube</v>
      </c>
      <c r="E1163" t="s">
        <v>1932</v>
      </c>
      <c r="F1163" t="s">
        <v>200</v>
      </c>
      <c r="G1163" t="s">
        <v>29</v>
      </c>
      <c r="H1163" t="s">
        <v>61</v>
      </c>
      <c r="I1163" t="s">
        <v>24</v>
      </c>
      <c r="J1163" t="s">
        <v>25</v>
      </c>
      <c r="K1163">
        <v>196128</v>
      </c>
      <c r="L1163">
        <v>5925</v>
      </c>
      <c r="M1163">
        <v>3.02</v>
      </c>
      <c r="N1163">
        <v>1611</v>
      </c>
      <c r="O1163">
        <v>27.19</v>
      </c>
      <c r="P1163">
        <v>2029.17</v>
      </c>
      <c r="Q1163">
        <v>23741.87</v>
      </c>
      <c r="R1163" s="6">
        <v>1070.028632396497</v>
      </c>
      <c r="S1163">
        <v>51</v>
      </c>
      <c r="T1163" t="str">
        <f ca="1">PROPER(TRIM(Table1[[#This Row],[Campaign Status]]))</f>
        <v>Paused</v>
      </c>
      <c r="V1163" s="1">
        <f t="shared" si="54"/>
        <v>1611</v>
      </c>
      <c r="W1163" t="str">
        <f t="shared" ca="1" si="55"/>
        <v>North</v>
      </c>
      <c r="X1163" s="6">
        <f t="shared" si="56"/>
        <v>528.71661406127782</v>
      </c>
    </row>
    <row r="1164" spans="1:24" x14ac:dyDescent="0.3">
      <c r="A1164" t="s">
        <v>2059</v>
      </c>
      <c r="B1164" t="str">
        <f ca="1">PROPER(TRIM(Table1[[#This Row],[Campaign Name]]))</f>
        <v>Summer Sale</v>
      </c>
      <c r="C1164" t="str">
        <f ca="1">PROPER(TRIM(Table1[[#This Row],[Campaign Type]]))</f>
        <v>Lead Gen</v>
      </c>
      <c r="D1164" t="str">
        <f ca="1">PROPER(TRIM(Table1[[#This Row],[Marketing Channel]]))</f>
        <v>Youtube</v>
      </c>
      <c r="E1164" t="s">
        <v>1569</v>
      </c>
      <c r="F1164" t="s">
        <v>985</v>
      </c>
      <c r="G1164" t="s">
        <v>29</v>
      </c>
      <c r="H1164" t="s">
        <v>99</v>
      </c>
      <c r="I1164" t="s">
        <v>24</v>
      </c>
      <c r="J1164" t="s">
        <v>63</v>
      </c>
      <c r="K1164">
        <v>112530</v>
      </c>
      <c r="L1164">
        <v>10443</v>
      </c>
      <c r="M1164">
        <v>9.2799999999999994</v>
      </c>
      <c r="N1164">
        <v>3283</v>
      </c>
      <c r="O1164">
        <v>31.44</v>
      </c>
      <c r="P1164">
        <v>6175.2</v>
      </c>
      <c r="Q1164">
        <v>13291.78</v>
      </c>
      <c r="R1164" s="6">
        <v>115.24452649306906</v>
      </c>
      <c r="S1164">
        <v>1439</v>
      </c>
      <c r="T1164" t="str">
        <f ca="1">PROPER(TRIM(Table1[[#This Row],[Campaign Status]]))</f>
        <v>Active</v>
      </c>
      <c r="V1164" s="1">
        <f t="shared" si="54"/>
        <v>3283</v>
      </c>
      <c r="W1164" t="str">
        <f t="shared" ca="1" si="55"/>
        <v>North</v>
      </c>
      <c r="X1164" s="6">
        <f t="shared" si="56"/>
        <v>1070.028632396497</v>
      </c>
    </row>
    <row r="1165" spans="1:24" x14ac:dyDescent="0.3">
      <c r="A1165" t="s">
        <v>2060</v>
      </c>
      <c r="B1165" t="str">
        <f ca="1">PROPER(TRIM(Table1[[#This Row],[Campaign Name]]))</f>
        <v>Summer Sale</v>
      </c>
      <c r="C1165" t="str">
        <f ca="1">PROPER(TRIM(Table1[[#This Row],[Campaign Type]]))</f>
        <v>Retargeting</v>
      </c>
      <c r="D1165" t="str">
        <f ca="1">PROPER(TRIM(Table1[[#This Row],[Marketing Channel]]))</f>
        <v>Google Ads</v>
      </c>
      <c r="E1165" t="s">
        <v>796</v>
      </c>
      <c r="F1165" t="s">
        <v>1296</v>
      </c>
      <c r="G1165" t="s">
        <v>46</v>
      </c>
      <c r="H1165" t="s">
        <v>42</v>
      </c>
      <c r="I1165" t="s">
        <v>24</v>
      </c>
      <c r="J1165" t="s">
        <v>32</v>
      </c>
      <c r="K1165">
        <v>31555</v>
      </c>
      <c r="L1165">
        <v>2428</v>
      </c>
      <c r="M1165">
        <v>7.69</v>
      </c>
      <c r="N1165">
        <v>3</v>
      </c>
      <c r="O1165">
        <v>0.12</v>
      </c>
      <c r="P1165">
        <v>3988.1535696969677</v>
      </c>
      <c r="Q1165">
        <v>14641.34</v>
      </c>
      <c r="R1165" s="6">
        <v>267.12076764668052</v>
      </c>
      <c r="S1165">
        <v>2</v>
      </c>
      <c r="T1165" t="str">
        <f ca="1">PROPER(TRIM(Table1[[#This Row],[Campaign Status]]))</f>
        <v>Paused</v>
      </c>
      <c r="V1165" s="1">
        <f t="shared" si="54"/>
        <v>3</v>
      </c>
      <c r="W1165" t="str">
        <f t="shared" ca="1" si="55"/>
        <v>South</v>
      </c>
      <c r="X1165" s="6">
        <f t="shared" si="56"/>
        <v>115.24452649306906</v>
      </c>
    </row>
    <row r="1166" spans="1:24" x14ac:dyDescent="0.3">
      <c r="A1166" t="s">
        <v>2061</v>
      </c>
      <c r="B1166" t="str">
        <f ca="1">PROPER(TRIM(Table1[[#This Row],[Campaign Name]]))</f>
        <v>Flash Sale</v>
      </c>
      <c r="C1166" t="str">
        <f ca="1">PROPER(TRIM(Table1[[#This Row],[Campaign Type]]))</f>
        <v>Retargeting</v>
      </c>
      <c r="D1166" t="str">
        <f ca="1">PROPER(TRIM(Table1[[#This Row],[Marketing Channel]]))</f>
        <v>Linkedin</v>
      </c>
      <c r="E1166" t="s">
        <v>2062</v>
      </c>
      <c r="F1166" t="s">
        <v>965</v>
      </c>
      <c r="G1166" t="s">
        <v>46</v>
      </c>
      <c r="H1166" t="s">
        <v>42</v>
      </c>
      <c r="I1166" t="s">
        <v>62</v>
      </c>
      <c r="J1166" t="s">
        <v>25</v>
      </c>
      <c r="K1166">
        <v>70363</v>
      </c>
      <c r="L1166">
        <v>7171</v>
      </c>
      <c r="M1166">
        <v>10.19</v>
      </c>
      <c r="N1166">
        <v>456</v>
      </c>
      <c r="O1166">
        <v>6.36</v>
      </c>
      <c r="P1166">
        <v>10487.12</v>
      </c>
      <c r="Q1166">
        <v>38872.18</v>
      </c>
      <c r="R1166" s="6">
        <v>270.66592162576563</v>
      </c>
      <c r="S1166">
        <v>45</v>
      </c>
      <c r="T1166" t="str">
        <f ca="1">PROPER(TRIM(Table1[[#This Row],[Campaign Status]]))</f>
        <v>Active</v>
      </c>
      <c r="V1166" s="1">
        <f t="shared" si="54"/>
        <v>456</v>
      </c>
      <c r="W1166" t="str">
        <f t="shared" ca="1" si="55"/>
        <v>South</v>
      </c>
      <c r="X1166" s="6">
        <f t="shared" si="56"/>
        <v>267.12076764668052</v>
      </c>
    </row>
    <row r="1167" spans="1:24" x14ac:dyDescent="0.3">
      <c r="A1167" t="s">
        <v>2063</v>
      </c>
      <c r="B1167" t="str">
        <f ca="1">PROPER(TRIM(Table1[[#This Row],[Campaign Name]]))</f>
        <v>Festive Offer</v>
      </c>
      <c r="C1167" t="str">
        <f ca="1">PROPER(TRIM(Table1[[#This Row],[Campaign Type]]))</f>
        <v>Awareness</v>
      </c>
      <c r="D1167" t="str">
        <f ca="1">PROPER(TRIM(Table1[[#This Row],[Marketing Channel]]))</f>
        <v>Meta Ads</v>
      </c>
      <c r="E1167" t="s">
        <v>827</v>
      </c>
      <c r="F1167" t="s">
        <v>89</v>
      </c>
      <c r="G1167" t="s">
        <v>29</v>
      </c>
      <c r="H1167" t="s">
        <v>99</v>
      </c>
      <c r="I1167" t="s">
        <v>62</v>
      </c>
      <c r="J1167" t="s">
        <v>32</v>
      </c>
      <c r="K1167">
        <v>185621</v>
      </c>
      <c r="L1167">
        <v>7714</v>
      </c>
      <c r="M1167">
        <v>4.16</v>
      </c>
      <c r="N1167">
        <v>121</v>
      </c>
      <c r="O1167">
        <v>1.57</v>
      </c>
      <c r="P1167">
        <v>2462.2399999999998</v>
      </c>
      <c r="Q1167">
        <v>18356.03</v>
      </c>
      <c r="R1167" s="6">
        <v>645.50125089349535</v>
      </c>
      <c r="S1167">
        <v>112</v>
      </c>
      <c r="T1167" t="str">
        <f ca="1">PROPER(TRIM(Table1[[#This Row],[Campaign Status]]))</f>
        <v>Paused</v>
      </c>
      <c r="V1167" s="1">
        <f t="shared" si="54"/>
        <v>121</v>
      </c>
      <c r="W1167" t="str">
        <f t="shared" ca="1" si="55"/>
        <v>North</v>
      </c>
      <c r="X1167" s="6">
        <f t="shared" si="56"/>
        <v>270.66592162576563</v>
      </c>
    </row>
    <row r="1168" spans="1:24" x14ac:dyDescent="0.3">
      <c r="A1168" t="s">
        <v>2064</v>
      </c>
      <c r="B1168" t="str">
        <f ca="1">PROPER(TRIM(Table1[[#This Row],[Campaign Name]]))</f>
        <v>Festive Offer</v>
      </c>
      <c r="C1168" t="str">
        <f ca="1">PROPER(TRIM(Table1[[#This Row],[Campaign Type]]))</f>
        <v>Retargeting</v>
      </c>
      <c r="D1168" t="str">
        <f ca="1">PROPER(TRIM(Table1[[#This Row],[Marketing Channel]]))</f>
        <v>Google Ads</v>
      </c>
      <c r="E1168" t="s">
        <v>2065</v>
      </c>
      <c r="F1168" t="s">
        <v>297</v>
      </c>
      <c r="G1168" t="s">
        <v>11141</v>
      </c>
      <c r="H1168" t="s">
        <v>23</v>
      </c>
      <c r="I1168" t="s">
        <v>68</v>
      </c>
      <c r="J1168" t="s">
        <v>32</v>
      </c>
      <c r="K1168">
        <v>165686</v>
      </c>
      <c r="L1168">
        <v>5171</v>
      </c>
      <c r="M1168">
        <v>3.12</v>
      </c>
      <c r="N1168">
        <v>814</v>
      </c>
      <c r="O1168">
        <v>15.74</v>
      </c>
      <c r="P1168">
        <v>3988.1535696969677</v>
      </c>
      <c r="Q1168">
        <v>41202.49</v>
      </c>
      <c r="R1168" s="6">
        <v>933.12195179913022</v>
      </c>
      <c r="S1168">
        <v>514</v>
      </c>
      <c r="T1168" t="str">
        <f ca="1">PROPER(TRIM(Table1[[#This Row],[Campaign Status]]))</f>
        <v>Completed</v>
      </c>
      <c r="V1168" s="1">
        <f t="shared" si="54"/>
        <v>814</v>
      </c>
      <c r="W1168" t="str">
        <f t="shared" ca="1" si="55"/>
        <v>west</v>
      </c>
      <c r="X1168" s="6">
        <f t="shared" si="56"/>
        <v>645.50125089349535</v>
      </c>
    </row>
    <row r="1169" spans="1:24" x14ac:dyDescent="0.3">
      <c r="A1169" t="s">
        <v>2066</v>
      </c>
      <c r="B1169" t="str">
        <f ca="1">PROPER(TRIM(Table1[[#This Row],[Campaign Name]]))</f>
        <v>Festive Offer</v>
      </c>
      <c r="C1169" t="str">
        <f ca="1">PROPER(TRIM(Table1[[#This Row],[Campaign Type]]))</f>
        <v>Sales</v>
      </c>
      <c r="D1169" t="str">
        <f ca="1">PROPER(TRIM(Table1[[#This Row],[Marketing Channel]]))</f>
        <v>Email</v>
      </c>
      <c r="E1169" t="s">
        <v>2067</v>
      </c>
      <c r="F1169" t="s">
        <v>936</v>
      </c>
      <c r="G1169" t="s">
        <v>46</v>
      </c>
      <c r="H1169" t="s">
        <v>30</v>
      </c>
      <c r="I1169" t="s">
        <v>62</v>
      </c>
      <c r="J1169" t="s">
        <v>32</v>
      </c>
      <c r="K1169">
        <v>158846</v>
      </c>
      <c r="L1169">
        <v>16427</v>
      </c>
      <c r="M1169">
        <v>10.34</v>
      </c>
      <c r="N1169">
        <v>2995</v>
      </c>
      <c r="O1169">
        <v>18.23</v>
      </c>
      <c r="P1169">
        <v>8006.62</v>
      </c>
      <c r="Q1169">
        <v>9535.2999999999993</v>
      </c>
      <c r="R1169" s="6">
        <v>19.092700790096188</v>
      </c>
      <c r="S1169">
        <v>2801</v>
      </c>
      <c r="T1169" t="str">
        <f ca="1">PROPER(TRIM(Table1[[#This Row],[Campaign Status]]))</f>
        <v>Completed</v>
      </c>
      <c r="V1169" s="1">
        <f t="shared" si="54"/>
        <v>2995</v>
      </c>
      <c r="W1169" t="str">
        <f t="shared" ca="1" si="55"/>
        <v>South</v>
      </c>
      <c r="X1169" s="6">
        <f t="shared" si="56"/>
        <v>933.12195179913022</v>
      </c>
    </row>
    <row r="1170" spans="1:24" x14ac:dyDescent="0.3">
      <c r="A1170" t="s">
        <v>2068</v>
      </c>
      <c r="B1170" t="str">
        <f ca="1">PROPER(TRIM(Table1[[#This Row],[Campaign Name]]))</f>
        <v>Summer Sale</v>
      </c>
      <c r="C1170" t="str">
        <f ca="1">PROPER(TRIM(Table1[[#This Row],[Campaign Type]]))</f>
        <v>Sales</v>
      </c>
      <c r="D1170" t="str">
        <f ca="1">PROPER(TRIM(Table1[[#This Row],[Marketing Channel]]))</f>
        <v>Meta Ads</v>
      </c>
      <c r="E1170" t="s">
        <v>2069</v>
      </c>
      <c r="F1170" t="s">
        <v>238</v>
      </c>
      <c r="G1170" t="s">
        <v>29</v>
      </c>
      <c r="H1170" t="s">
        <v>61</v>
      </c>
      <c r="I1170" t="s">
        <v>24</v>
      </c>
      <c r="J1170" t="s">
        <v>63</v>
      </c>
      <c r="K1170">
        <v>126171</v>
      </c>
      <c r="L1170">
        <v>3825</v>
      </c>
      <c r="M1170">
        <v>3.03</v>
      </c>
      <c r="N1170">
        <v>181</v>
      </c>
      <c r="O1170">
        <v>4.7300000000000004</v>
      </c>
      <c r="P1170">
        <v>250</v>
      </c>
      <c r="Q1170">
        <v>24418.21</v>
      </c>
      <c r="R1170" s="6">
        <v>9667.2839999999997</v>
      </c>
      <c r="S1170">
        <v>67</v>
      </c>
      <c r="T1170" t="str">
        <f ca="1">PROPER(TRIM(Table1[[#This Row],[Campaign Status]]))</f>
        <v>Active</v>
      </c>
      <c r="V1170" s="1">
        <f t="shared" si="54"/>
        <v>181</v>
      </c>
      <c r="W1170" t="str">
        <f t="shared" ca="1" si="55"/>
        <v>North</v>
      </c>
      <c r="X1170" s="6">
        <f t="shared" si="56"/>
        <v>19.092700790096188</v>
      </c>
    </row>
    <row r="1171" spans="1:24" x14ac:dyDescent="0.3">
      <c r="A1171" t="s">
        <v>2070</v>
      </c>
      <c r="B1171" t="str">
        <f ca="1">PROPER(TRIM(Table1[[#This Row],[Campaign Name]]))</f>
        <v>Festive Offer</v>
      </c>
      <c r="C1171" t="str">
        <f ca="1">PROPER(TRIM(Table1[[#This Row],[Campaign Type]]))</f>
        <v>Retargeting</v>
      </c>
      <c r="D1171" t="str">
        <f ca="1">PROPER(TRIM(Table1[[#This Row],[Marketing Channel]]))</f>
        <v>Email</v>
      </c>
      <c r="E1171" t="s">
        <v>693</v>
      </c>
      <c r="F1171" t="s">
        <v>1070</v>
      </c>
      <c r="G1171" t="s">
        <v>41</v>
      </c>
      <c r="H1171" t="s">
        <v>11140</v>
      </c>
      <c r="I1171" t="s">
        <v>24</v>
      </c>
      <c r="J1171" t="s">
        <v>63</v>
      </c>
      <c r="K1171">
        <v>113649</v>
      </c>
      <c r="L1171">
        <v>11989</v>
      </c>
      <c r="M1171">
        <v>10.55</v>
      </c>
      <c r="N1171">
        <v>3824</v>
      </c>
      <c r="O1171">
        <v>31.9</v>
      </c>
      <c r="P1171">
        <v>250</v>
      </c>
      <c r="Q1171">
        <v>12299.73</v>
      </c>
      <c r="R1171" s="6">
        <v>4819.8919999999998</v>
      </c>
      <c r="S1171">
        <v>1117</v>
      </c>
      <c r="T1171" t="str">
        <f ca="1">PROPER(TRIM(Table1[[#This Row],[Campaign Status]]))</f>
        <v>Paused</v>
      </c>
      <c r="V1171" s="1">
        <f t="shared" si="54"/>
        <v>3824</v>
      </c>
      <c r="W1171" t="str">
        <f t="shared" ca="1" si="55"/>
        <v>East</v>
      </c>
      <c r="X1171" s="6">
        <f t="shared" si="56"/>
        <v>9667.2839999999997</v>
      </c>
    </row>
    <row r="1172" spans="1:24" x14ac:dyDescent="0.3">
      <c r="A1172" t="s">
        <v>2071</v>
      </c>
      <c r="B1172" t="str">
        <f ca="1">PROPER(TRIM(Table1[[#This Row],[Campaign Name]]))</f>
        <v>Summer Sale</v>
      </c>
      <c r="C1172" t="str">
        <f ca="1">PROPER(TRIM(Table1[[#This Row],[Campaign Type]]))</f>
        <v>Retargeting</v>
      </c>
      <c r="D1172" t="str">
        <f ca="1">PROPER(TRIM(Table1[[#This Row],[Marketing Channel]]))</f>
        <v>Email</v>
      </c>
      <c r="E1172" t="s">
        <v>1841</v>
      </c>
      <c r="F1172" t="s">
        <v>186</v>
      </c>
      <c r="G1172" t="s">
        <v>46</v>
      </c>
      <c r="H1172" t="s">
        <v>42</v>
      </c>
      <c r="I1172" t="s">
        <v>62</v>
      </c>
      <c r="J1172" t="s">
        <v>25</v>
      </c>
      <c r="K1172">
        <v>5273</v>
      </c>
      <c r="L1172">
        <v>647</v>
      </c>
      <c r="M1172">
        <v>12.27</v>
      </c>
      <c r="N1172">
        <v>69</v>
      </c>
      <c r="O1172">
        <v>10.66</v>
      </c>
      <c r="P1172">
        <v>4021.4266195524165</v>
      </c>
      <c r="Q1172">
        <v>3933.84</v>
      </c>
      <c r="R1172" s="6">
        <v>-2.1779987014201612</v>
      </c>
      <c r="S1172">
        <v>57</v>
      </c>
      <c r="T1172" t="str">
        <f ca="1">PROPER(TRIM(Table1[[#This Row],[Campaign Status]]))</f>
        <v>Active</v>
      </c>
      <c r="V1172" s="1">
        <f t="shared" si="54"/>
        <v>69</v>
      </c>
      <c r="W1172" t="str">
        <f t="shared" ca="1" si="55"/>
        <v>South</v>
      </c>
      <c r="X1172" s="6">
        <f t="shared" si="56"/>
        <v>4819.8919999999998</v>
      </c>
    </row>
    <row r="1173" spans="1:24" x14ac:dyDescent="0.3">
      <c r="A1173" t="s">
        <v>2072</v>
      </c>
      <c r="B1173" t="str">
        <f ca="1">PROPER(TRIM(Table1[[#This Row],[Campaign Name]]))</f>
        <v>New Launch</v>
      </c>
      <c r="C1173" t="str">
        <f ca="1">PROPER(TRIM(Table1[[#This Row],[Campaign Type]]))</f>
        <v>Awareness</v>
      </c>
      <c r="D1173" t="str">
        <f ca="1">PROPER(TRIM(Table1[[#This Row],[Marketing Channel]]))</f>
        <v>Google Ads</v>
      </c>
      <c r="E1173" t="s">
        <v>2073</v>
      </c>
      <c r="F1173" t="s">
        <v>734</v>
      </c>
      <c r="G1173" t="s">
        <v>46</v>
      </c>
      <c r="H1173" t="s">
        <v>30</v>
      </c>
      <c r="I1173" t="s">
        <v>31</v>
      </c>
      <c r="J1173" t="s">
        <v>63</v>
      </c>
      <c r="K1173">
        <v>59595</v>
      </c>
      <c r="L1173">
        <v>8523</v>
      </c>
      <c r="M1173">
        <v>14.3</v>
      </c>
      <c r="N1173">
        <v>1392</v>
      </c>
      <c r="O1173">
        <v>16.329999999999998</v>
      </c>
      <c r="P1173">
        <v>250</v>
      </c>
      <c r="Q1173">
        <v>47276.28</v>
      </c>
      <c r="R1173" s="6">
        <v>18810.511999999999</v>
      </c>
      <c r="S1173">
        <v>66</v>
      </c>
      <c r="T1173" t="str">
        <f ca="1">PROPER(TRIM(Table1[[#This Row],[Campaign Status]]))</f>
        <v>Active</v>
      </c>
      <c r="V1173" s="1">
        <f t="shared" si="54"/>
        <v>1392</v>
      </c>
      <c r="W1173" t="str">
        <f t="shared" ca="1" si="55"/>
        <v>South</v>
      </c>
      <c r="X1173" s="6">
        <f t="shared" si="56"/>
        <v>-2.1779987014201612</v>
      </c>
    </row>
    <row r="1174" spans="1:24" x14ac:dyDescent="0.3">
      <c r="A1174" t="s">
        <v>2074</v>
      </c>
      <c r="B1174" t="str">
        <f ca="1">PROPER(TRIM(Table1[[#This Row],[Campaign Name]]))</f>
        <v>Flash Sale</v>
      </c>
      <c r="C1174" t="str">
        <f ca="1">PROPER(TRIM(Table1[[#This Row],[Campaign Type]]))</f>
        <v>Awareness</v>
      </c>
      <c r="D1174" t="str">
        <f ca="1">PROPER(TRIM(Table1[[#This Row],[Marketing Channel]]))</f>
        <v>Meta Ads</v>
      </c>
      <c r="E1174" t="s">
        <v>2075</v>
      </c>
      <c r="F1174" t="s">
        <v>53</v>
      </c>
      <c r="G1174" t="s">
        <v>46</v>
      </c>
      <c r="H1174" t="s">
        <v>30</v>
      </c>
      <c r="I1174" t="s">
        <v>24</v>
      </c>
      <c r="J1174" t="s">
        <v>32</v>
      </c>
      <c r="K1174">
        <v>149222</v>
      </c>
      <c r="L1174">
        <v>7423</v>
      </c>
      <c r="M1174">
        <v>4.97</v>
      </c>
      <c r="N1174">
        <v>1781</v>
      </c>
      <c r="O1174">
        <v>23.99</v>
      </c>
      <c r="P1174">
        <v>250</v>
      </c>
      <c r="Q1174">
        <v>19981.86</v>
      </c>
      <c r="R1174" s="6">
        <v>7892.7440000000006</v>
      </c>
      <c r="S1174">
        <v>1754</v>
      </c>
      <c r="T1174" t="str">
        <f ca="1">PROPER(TRIM(Table1[[#This Row],[Campaign Status]]))</f>
        <v>Completed</v>
      </c>
      <c r="V1174" s="1">
        <f t="shared" si="54"/>
        <v>1781</v>
      </c>
      <c r="W1174" t="str">
        <f t="shared" ca="1" si="55"/>
        <v>South</v>
      </c>
      <c r="X1174" s="6">
        <f t="shared" si="56"/>
        <v>18810.511999999999</v>
      </c>
    </row>
    <row r="1175" spans="1:24" x14ac:dyDescent="0.3">
      <c r="A1175" t="s">
        <v>2076</v>
      </c>
      <c r="B1175" t="str">
        <f ca="1">PROPER(TRIM(Table1[[#This Row],[Campaign Name]]))</f>
        <v>Mega Discount</v>
      </c>
      <c r="C1175" t="str">
        <f ca="1">PROPER(TRIM(Table1[[#This Row],[Campaign Type]]))</f>
        <v>Lead Gen</v>
      </c>
      <c r="D1175" t="str">
        <f ca="1">PROPER(TRIM(Table1[[#This Row],[Marketing Channel]]))</f>
        <v>Google Ads</v>
      </c>
      <c r="E1175" t="s">
        <v>1207</v>
      </c>
      <c r="F1175" t="s">
        <v>909</v>
      </c>
      <c r="G1175" t="s">
        <v>29</v>
      </c>
      <c r="H1175" t="s">
        <v>67</v>
      </c>
      <c r="I1175" t="s">
        <v>24</v>
      </c>
      <c r="J1175" t="s">
        <v>32</v>
      </c>
      <c r="K1175">
        <v>172338</v>
      </c>
      <c r="L1175">
        <v>17458</v>
      </c>
      <c r="M1175">
        <v>10.130000000000001</v>
      </c>
      <c r="N1175">
        <v>3585</v>
      </c>
      <c r="O1175">
        <v>20.53</v>
      </c>
      <c r="P1175">
        <v>4787.83</v>
      </c>
      <c r="Q1175">
        <v>37276.31</v>
      </c>
      <c r="R1175" s="6">
        <v>678.56377523846913</v>
      </c>
      <c r="S1175">
        <v>1347</v>
      </c>
      <c r="T1175" t="str">
        <f ca="1">PROPER(TRIM(Table1[[#This Row],[Campaign Status]]))</f>
        <v>Active</v>
      </c>
      <c r="V1175" s="1">
        <f t="shared" si="54"/>
        <v>3585</v>
      </c>
      <c r="W1175" t="str">
        <f t="shared" ca="1" si="55"/>
        <v>North</v>
      </c>
      <c r="X1175" s="6">
        <f t="shared" si="56"/>
        <v>7892.7440000000006</v>
      </c>
    </row>
    <row r="1176" spans="1:24" x14ac:dyDescent="0.3">
      <c r="A1176" t="s">
        <v>2077</v>
      </c>
      <c r="B1176" t="str">
        <f ca="1">PROPER(TRIM(Table1[[#This Row],[Campaign Name]]))</f>
        <v>Summer Sale</v>
      </c>
      <c r="C1176" t="str">
        <f ca="1">PROPER(TRIM(Table1[[#This Row],[Campaign Type]]))</f>
        <v>Awareness</v>
      </c>
      <c r="D1176" t="str">
        <f ca="1">PROPER(TRIM(Table1[[#This Row],[Marketing Channel]]))</f>
        <v>Google Ads</v>
      </c>
      <c r="E1176" t="s">
        <v>526</v>
      </c>
      <c r="F1176" t="s">
        <v>522</v>
      </c>
      <c r="G1176" t="s">
        <v>11141</v>
      </c>
      <c r="H1176" t="s">
        <v>36</v>
      </c>
      <c r="I1176" t="s">
        <v>24</v>
      </c>
      <c r="J1176" t="s">
        <v>25</v>
      </c>
      <c r="K1176">
        <v>134173</v>
      </c>
      <c r="L1176">
        <v>4481</v>
      </c>
      <c r="M1176">
        <v>3.34</v>
      </c>
      <c r="N1176">
        <v>621</v>
      </c>
      <c r="O1176">
        <v>13.86</v>
      </c>
      <c r="P1176">
        <v>3988.1535696969677</v>
      </c>
      <c r="Q1176">
        <v>8034.01</v>
      </c>
      <c r="R1176" s="6">
        <v>101.44685653643096</v>
      </c>
      <c r="S1176">
        <v>437</v>
      </c>
      <c r="T1176" t="str">
        <f ca="1">PROPER(TRIM(Table1[[#This Row],[Campaign Status]]))</f>
        <v>Completed</v>
      </c>
      <c r="V1176" s="1">
        <f t="shared" si="54"/>
        <v>621</v>
      </c>
      <c r="W1176" t="str">
        <f t="shared" ca="1" si="55"/>
        <v>west</v>
      </c>
      <c r="X1176" s="6">
        <f t="shared" si="56"/>
        <v>678.56377523846913</v>
      </c>
    </row>
    <row r="1177" spans="1:24" x14ac:dyDescent="0.3">
      <c r="A1177" t="s">
        <v>2078</v>
      </c>
      <c r="B1177" t="str">
        <f ca="1">PROPER(TRIM(Table1[[#This Row],[Campaign Name]]))</f>
        <v>Summer Sale</v>
      </c>
      <c r="C1177" t="str">
        <f ca="1">PROPER(TRIM(Table1[[#This Row],[Campaign Type]]))</f>
        <v>Retargeting</v>
      </c>
      <c r="D1177" t="str">
        <f ca="1">PROPER(TRIM(Table1[[#This Row],[Marketing Channel]]))</f>
        <v>Instagram</v>
      </c>
      <c r="E1177" t="s">
        <v>1625</v>
      </c>
      <c r="F1177" t="s">
        <v>1073</v>
      </c>
      <c r="G1177" t="s">
        <v>11141</v>
      </c>
      <c r="H1177" t="s">
        <v>54</v>
      </c>
      <c r="I1177" t="s">
        <v>62</v>
      </c>
      <c r="J1177" t="s">
        <v>63</v>
      </c>
      <c r="K1177">
        <v>151173</v>
      </c>
      <c r="L1177">
        <v>11076</v>
      </c>
      <c r="M1177">
        <v>7.33</v>
      </c>
      <c r="N1177">
        <v>93</v>
      </c>
      <c r="O1177">
        <v>0.84</v>
      </c>
      <c r="P1177">
        <v>8746.85</v>
      </c>
      <c r="Q1177">
        <v>46477.89</v>
      </c>
      <c r="R1177" s="6">
        <v>431.36717789832915</v>
      </c>
      <c r="S1177">
        <v>59</v>
      </c>
      <c r="T1177" t="str">
        <f ca="1">PROPER(TRIM(Table1[[#This Row],[Campaign Status]]))</f>
        <v>Completed</v>
      </c>
      <c r="V1177" s="1">
        <f t="shared" si="54"/>
        <v>93</v>
      </c>
      <c r="W1177" t="str">
        <f t="shared" ca="1" si="55"/>
        <v>west</v>
      </c>
      <c r="X1177" s="6">
        <f t="shared" si="56"/>
        <v>101.44685653643096</v>
      </c>
    </row>
    <row r="1178" spans="1:24" x14ac:dyDescent="0.3">
      <c r="A1178" t="s">
        <v>2079</v>
      </c>
      <c r="B1178" t="str">
        <f ca="1">PROPER(TRIM(Table1[[#This Row],[Campaign Name]]))</f>
        <v>Summer Sale</v>
      </c>
      <c r="C1178" t="str">
        <f ca="1">PROPER(TRIM(Table1[[#This Row],[Campaign Type]]))</f>
        <v>Sales</v>
      </c>
      <c r="D1178" t="str">
        <f ca="1">PROPER(TRIM(Table1[[#This Row],[Marketing Channel]]))</f>
        <v>Google Ads</v>
      </c>
      <c r="E1178" t="s">
        <v>1600</v>
      </c>
      <c r="F1178" t="s">
        <v>495</v>
      </c>
      <c r="G1178" t="s">
        <v>46</v>
      </c>
      <c r="H1178" t="s">
        <v>42</v>
      </c>
      <c r="I1178" t="s">
        <v>68</v>
      </c>
      <c r="J1178" t="s">
        <v>63</v>
      </c>
      <c r="K1178">
        <v>39476</v>
      </c>
      <c r="L1178">
        <v>4566</v>
      </c>
      <c r="M1178">
        <v>11.57</v>
      </c>
      <c r="N1178">
        <v>1245</v>
      </c>
      <c r="O1178">
        <v>27.27</v>
      </c>
      <c r="P1178">
        <v>250</v>
      </c>
      <c r="Q1178">
        <v>18852.7</v>
      </c>
      <c r="R1178" s="6">
        <v>7441.0800000000008</v>
      </c>
      <c r="S1178">
        <v>216</v>
      </c>
      <c r="T1178" t="str">
        <f ca="1">PROPER(TRIM(Table1[[#This Row],[Campaign Status]]))</f>
        <v>Active</v>
      </c>
      <c r="V1178" s="1">
        <f t="shared" si="54"/>
        <v>1245</v>
      </c>
      <c r="W1178" t="str">
        <f t="shared" ca="1" si="55"/>
        <v>South</v>
      </c>
      <c r="X1178" s="6">
        <f t="shared" si="56"/>
        <v>431.36717789832915</v>
      </c>
    </row>
    <row r="1179" spans="1:24" x14ac:dyDescent="0.3">
      <c r="A1179" t="s">
        <v>2080</v>
      </c>
      <c r="B1179" t="str">
        <f ca="1">PROPER(TRIM(Table1[[#This Row],[Campaign Name]]))</f>
        <v>Mega Discount</v>
      </c>
      <c r="C1179" t="str">
        <f ca="1">PROPER(TRIM(Table1[[#This Row],[Campaign Type]]))</f>
        <v>Awareness</v>
      </c>
      <c r="D1179" t="str">
        <f ca="1">PROPER(TRIM(Table1[[#This Row],[Marketing Channel]]))</f>
        <v>Linkedin</v>
      </c>
      <c r="E1179" t="s">
        <v>1804</v>
      </c>
      <c r="F1179" t="s">
        <v>127</v>
      </c>
      <c r="G1179" t="s">
        <v>46</v>
      </c>
      <c r="H1179" t="s">
        <v>30</v>
      </c>
      <c r="I1179" t="s">
        <v>24</v>
      </c>
      <c r="J1179" t="s">
        <v>63</v>
      </c>
      <c r="K1179">
        <v>188911</v>
      </c>
      <c r="L1179">
        <v>2365</v>
      </c>
      <c r="M1179">
        <v>1.25</v>
      </c>
      <c r="N1179">
        <v>322</v>
      </c>
      <c r="O1179">
        <v>13.62</v>
      </c>
      <c r="P1179">
        <v>3830.4648972188602</v>
      </c>
      <c r="Q1179">
        <v>39423.61</v>
      </c>
      <c r="R1179" s="6">
        <v>929.21214677163152</v>
      </c>
      <c r="S1179">
        <v>166</v>
      </c>
      <c r="T1179" t="str">
        <f ca="1">PROPER(TRIM(Table1[[#This Row],[Campaign Status]]))</f>
        <v>Active</v>
      </c>
      <c r="V1179" s="1">
        <f t="shared" si="54"/>
        <v>322</v>
      </c>
      <c r="W1179" t="str">
        <f t="shared" ca="1" si="55"/>
        <v>South</v>
      </c>
      <c r="X1179" s="6">
        <f t="shared" si="56"/>
        <v>7441.0800000000008</v>
      </c>
    </row>
    <row r="1180" spans="1:24" x14ac:dyDescent="0.3">
      <c r="A1180" t="s">
        <v>2081</v>
      </c>
      <c r="B1180" t="str">
        <f ca="1">PROPER(TRIM(Table1[[#This Row],[Campaign Name]]))</f>
        <v>Summer Sale</v>
      </c>
      <c r="C1180" t="str">
        <f ca="1">PROPER(TRIM(Table1[[#This Row],[Campaign Type]]))</f>
        <v>Lead Gen</v>
      </c>
      <c r="D1180" t="str">
        <f ca="1">PROPER(TRIM(Table1[[#This Row],[Marketing Channel]]))</f>
        <v>Linkedin</v>
      </c>
      <c r="E1180" t="s">
        <v>1248</v>
      </c>
      <c r="F1180" t="s">
        <v>985</v>
      </c>
      <c r="G1180" t="s">
        <v>41</v>
      </c>
      <c r="H1180" t="s">
        <v>11140</v>
      </c>
      <c r="I1180" t="s">
        <v>31</v>
      </c>
      <c r="J1180" t="s">
        <v>63</v>
      </c>
      <c r="K1180">
        <v>57969</v>
      </c>
      <c r="L1180">
        <v>2435</v>
      </c>
      <c r="M1180">
        <v>4.2</v>
      </c>
      <c r="N1180">
        <v>197</v>
      </c>
      <c r="O1180">
        <v>8.09</v>
      </c>
      <c r="P1180">
        <v>250</v>
      </c>
      <c r="Q1180">
        <v>31719.68</v>
      </c>
      <c r="R1180" s="6">
        <v>12587.871999999999</v>
      </c>
      <c r="S1180">
        <v>15</v>
      </c>
      <c r="T1180" t="str">
        <f ca="1">PROPER(TRIM(Table1[[#This Row],[Campaign Status]]))</f>
        <v>Completed</v>
      </c>
      <c r="V1180" s="1">
        <f t="shared" si="54"/>
        <v>197</v>
      </c>
      <c r="W1180" t="str">
        <f t="shared" ca="1" si="55"/>
        <v>East</v>
      </c>
      <c r="X1180" s="6">
        <f t="shared" si="56"/>
        <v>929.21214677163152</v>
      </c>
    </row>
    <row r="1181" spans="1:24" x14ac:dyDescent="0.3">
      <c r="A1181" t="s">
        <v>2082</v>
      </c>
      <c r="B1181" t="str">
        <f ca="1">PROPER(TRIM(Table1[[#This Row],[Campaign Name]]))</f>
        <v>Festive Offer</v>
      </c>
      <c r="C1181" t="str">
        <f ca="1">PROPER(TRIM(Table1[[#This Row],[Campaign Type]]))</f>
        <v>Awareness</v>
      </c>
      <c r="D1181" t="str">
        <f ca="1">PROPER(TRIM(Table1[[#This Row],[Marketing Channel]]))</f>
        <v>Google Ads</v>
      </c>
      <c r="E1181" t="s">
        <v>2083</v>
      </c>
      <c r="F1181" t="s">
        <v>106</v>
      </c>
      <c r="G1181" t="s">
        <v>46</v>
      </c>
      <c r="H1181" t="s">
        <v>30</v>
      </c>
      <c r="I1181" t="s">
        <v>62</v>
      </c>
      <c r="J1181" t="s">
        <v>63</v>
      </c>
      <c r="K1181">
        <v>82442</v>
      </c>
      <c r="L1181">
        <v>7226</v>
      </c>
      <c r="M1181">
        <v>8.76</v>
      </c>
      <c r="N1181">
        <v>1680</v>
      </c>
      <c r="O1181">
        <v>23.25</v>
      </c>
      <c r="P1181">
        <v>250</v>
      </c>
      <c r="Q1181">
        <v>29178.16</v>
      </c>
      <c r="R1181" s="6">
        <v>11571.263999999999</v>
      </c>
      <c r="S1181">
        <v>1192</v>
      </c>
      <c r="T1181" t="str">
        <f ca="1">PROPER(TRIM(Table1[[#This Row],[Campaign Status]]))</f>
        <v>Completed</v>
      </c>
      <c r="V1181" s="1">
        <f t="shared" si="54"/>
        <v>1680</v>
      </c>
      <c r="W1181" t="str">
        <f t="shared" ca="1" si="55"/>
        <v>South</v>
      </c>
      <c r="X1181" s="6">
        <f t="shared" si="56"/>
        <v>12587.871999999999</v>
      </c>
    </row>
    <row r="1182" spans="1:24" x14ac:dyDescent="0.3">
      <c r="A1182" t="s">
        <v>2084</v>
      </c>
      <c r="B1182" t="str">
        <f ca="1">PROPER(TRIM(Table1[[#This Row],[Campaign Name]]))</f>
        <v>Mega Discount</v>
      </c>
      <c r="C1182" t="str">
        <f ca="1">PROPER(TRIM(Table1[[#This Row],[Campaign Type]]))</f>
        <v>Sales</v>
      </c>
      <c r="D1182" t="str">
        <f ca="1">PROPER(TRIM(Table1[[#This Row],[Marketing Channel]]))</f>
        <v>Email</v>
      </c>
      <c r="E1182" t="s">
        <v>999</v>
      </c>
      <c r="F1182" t="s">
        <v>831</v>
      </c>
      <c r="G1182" t="s">
        <v>29</v>
      </c>
      <c r="H1182" t="s">
        <v>61</v>
      </c>
      <c r="I1182" t="s">
        <v>68</v>
      </c>
      <c r="J1182" t="s">
        <v>32</v>
      </c>
      <c r="K1182">
        <v>2626</v>
      </c>
      <c r="L1182">
        <v>330</v>
      </c>
      <c r="M1182">
        <v>12.57</v>
      </c>
      <c r="N1182">
        <v>75</v>
      </c>
      <c r="O1182">
        <v>22.73</v>
      </c>
      <c r="P1182">
        <v>4021.4266195524165</v>
      </c>
      <c r="Q1182">
        <v>8522.61</v>
      </c>
      <c r="R1182" s="6">
        <v>111.93001405428021</v>
      </c>
      <c r="S1182">
        <v>52</v>
      </c>
      <c r="T1182" t="str">
        <f ca="1">PROPER(TRIM(Table1[[#This Row],[Campaign Status]]))</f>
        <v>Completed</v>
      </c>
      <c r="V1182" s="1">
        <f t="shared" si="54"/>
        <v>75</v>
      </c>
      <c r="W1182" t="str">
        <f t="shared" ca="1" si="55"/>
        <v>North</v>
      </c>
      <c r="X1182" s="6">
        <f t="shared" si="56"/>
        <v>11571.263999999999</v>
      </c>
    </row>
    <row r="1183" spans="1:24" x14ac:dyDescent="0.3">
      <c r="A1183" t="s">
        <v>2085</v>
      </c>
      <c r="B1183" t="str">
        <f ca="1">PROPER(TRIM(Table1[[#This Row],[Campaign Name]]))</f>
        <v>Summer Sale</v>
      </c>
      <c r="C1183" t="str">
        <f ca="1">PROPER(TRIM(Table1[[#This Row],[Campaign Type]]))</f>
        <v>Lead Gen</v>
      </c>
      <c r="D1183" t="str">
        <f ca="1">PROPER(TRIM(Table1[[#This Row],[Marketing Channel]]))</f>
        <v>Youtube</v>
      </c>
      <c r="E1183" t="s">
        <v>2073</v>
      </c>
      <c r="F1183" t="s">
        <v>232</v>
      </c>
      <c r="G1183" t="s">
        <v>11141</v>
      </c>
      <c r="H1183" t="s">
        <v>54</v>
      </c>
      <c r="I1183" t="s">
        <v>24</v>
      </c>
      <c r="J1183" t="s">
        <v>25</v>
      </c>
      <c r="K1183">
        <v>163014</v>
      </c>
      <c r="L1183">
        <v>555</v>
      </c>
      <c r="M1183">
        <v>0.34</v>
      </c>
      <c r="N1183">
        <v>127</v>
      </c>
      <c r="O1183">
        <v>22.88</v>
      </c>
      <c r="P1183">
        <v>250</v>
      </c>
      <c r="Q1183">
        <v>10154.02</v>
      </c>
      <c r="R1183" s="6">
        <v>3961.6080000000002</v>
      </c>
      <c r="S1183">
        <v>110</v>
      </c>
      <c r="T1183" t="str">
        <f ca="1">PROPER(TRIM(Table1[[#This Row],[Campaign Status]]))</f>
        <v>Paused</v>
      </c>
      <c r="V1183" s="1">
        <f t="shared" si="54"/>
        <v>127</v>
      </c>
      <c r="W1183" t="str">
        <f t="shared" ca="1" si="55"/>
        <v>west</v>
      </c>
      <c r="X1183" s="6">
        <f t="shared" si="56"/>
        <v>111.93001405428021</v>
      </c>
    </row>
    <row r="1184" spans="1:24" hidden="1" x14ac:dyDescent="0.3">
      <c r="A1184" t="s">
        <v>2086</v>
      </c>
      <c r="B1184" t="str">
        <f ca="1">PROPER(TRIM(Table1[[#This Row],[Campaign Name]]))</f>
        <v>Festive Offer</v>
      </c>
      <c r="C1184" t="str">
        <f ca="1">PROPER(TRIM(Table1[[#This Row],[Campaign Type]]))</f>
        <v>Lead Gen</v>
      </c>
      <c r="D1184" t="str">
        <f ca="1">PROPER(TRIM(Table1[[#This Row],[Marketing Channel]]))</f>
        <v>Email</v>
      </c>
      <c r="E1184" t="s">
        <v>2087</v>
      </c>
      <c r="F1184" t="s">
        <v>936</v>
      </c>
      <c r="G1184" t="s">
        <v>29</v>
      </c>
      <c r="H1184" t="s">
        <v>67</v>
      </c>
      <c r="I1184" t="s">
        <v>31</v>
      </c>
      <c r="J1184" t="s">
        <v>63</v>
      </c>
      <c r="K1184">
        <v>38177</v>
      </c>
      <c r="L1184">
        <v>171</v>
      </c>
      <c r="M1184">
        <v>0.45</v>
      </c>
      <c r="N1184">
        <v>43</v>
      </c>
      <c r="O1184">
        <v>25.15</v>
      </c>
      <c r="P1184">
        <v>4021.4266195524165</v>
      </c>
      <c r="R1184" s="6" t="e">
        <v>#VALUE!</v>
      </c>
      <c r="S1184">
        <v>34</v>
      </c>
      <c r="T1184" t="str">
        <f ca="1">PROPER(TRIM(Table1[[#This Row],[Campaign Status]]))</f>
        <v>Completed</v>
      </c>
      <c r="V1184" s="1">
        <f t="shared" si="54"/>
        <v>43</v>
      </c>
      <c r="W1184" t="str">
        <f t="shared" ca="1" si="55"/>
        <v>North</v>
      </c>
      <c r="X1184" s="6">
        <f t="shared" si="56"/>
        <v>3961.6080000000002</v>
      </c>
    </row>
    <row r="1185" spans="1:24" x14ac:dyDescent="0.3">
      <c r="A1185" t="s">
        <v>2088</v>
      </c>
      <c r="B1185" t="str">
        <f ca="1">PROPER(TRIM(Table1[[#This Row],[Campaign Name]]))</f>
        <v>Mega Discount</v>
      </c>
      <c r="C1185" t="str">
        <f ca="1">PROPER(TRIM(Table1[[#This Row],[Campaign Type]]))</f>
        <v>Retargeting</v>
      </c>
      <c r="D1185" t="str">
        <f ca="1">PROPER(TRIM(Table1[[#This Row],[Marketing Channel]]))</f>
        <v>Meta Ads</v>
      </c>
      <c r="E1185" t="s">
        <v>2089</v>
      </c>
      <c r="F1185" t="s">
        <v>500</v>
      </c>
      <c r="G1185" t="s">
        <v>11141</v>
      </c>
      <c r="H1185" t="s">
        <v>36</v>
      </c>
      <c r="I1185" t="s">
        <v>24</v>
      </c>
      <c r="J1185" t="s">
        <v>25</v>
      </c>
      <c r="K1185">
        <v>97999</v>
      </c>
      <c r="L1185">
        <v>13520</v>
      </c>
      <c r="M1185">
        <v>13.8</v>
      </c>
      <c r="N1185">
        <v>4330</v>
      </c>
      <c r="O1185">
        <v>32.03</v>
      </c>
      <c r="P1185">
        <v>3817.8497265160554</v>
      </c>
      <c r="Q1185">
        <v>19382.099999999999</v>
      </c>
      <c r="R1185" s="6">
        <v>407.67058392544334</v>
      </c>
      <c r="S1185">
        <v>2610</v>
      </c>
      <c r="T1185" t="str">
        <f ca="1">PROPER(TRIM(Table1[[#This Row],[Campaign Status]]))</f>
        <v>Completed</v>
      </c>
      <c r="V1185" s="1">
        <f t="shared" si="54"/>
        <v>4330</v>
      </c>
      <c r="W1185" t="str">
        <f t="shared" ca="1" si="55"/>
        <v>west</v>
      </c>
      <c r="X1185" s="6" t="e">
        <f t="shared" si="56"/>
        <v>#VALUE!</v>
      </c>
    </row>
    <row r="1186" spans="1:24" x14ac:dyDescent="0.3">
      <c r="A1186" t="s">
        <v>2090</v>
      </c>
      <c r="B1186" t="str">
        <f ca="1">PROPER(TRIM(Table1[[#This Row],[Campaign Name]]))</f>
        <v>Summer Sale</v>
      </c>
      <c r="C1186" t="str">
        <f ca="1">PROPER(TRIM(Table1[[#This Row],[Campaign Type]]))</f>
        <v>Sales</v>
      </c>
      <c r="D1186" t="str">
        <f ca="1">PROPER(TRIM(Table1[[#This Row],[Marketing Channel]]))</f>
        <v>Youtube</v>
      </c>
      <c r="E1186" t="s">
        <v>48</v>
      </c>
      <c r="F1186" t="s">
        <v>551</v>
      </c>
      <c r="G1186" t="s">
        <v>29</v>
      </c>
      <c r="H1186" t="s">
        <v>99</v>
      </c>
      <c r="I1186" t="s">
        <v>31</v>
      </c>
      <c r="J1186" t="s">
        <v>25</v>
      </c>
      <c r="K1186">
        <v>165075</v>
      </c>
      <c r="L1186">
        <v>15725</v>
      </c>
      <c r="M1186">
        <v>9.5299999999999994</v>
      </c>
      <c r="N1186">
        <v>448</v>
      </c>
      <c r="O1186">
        <v>2.85</v>
      </c>
      <c r="P1186">
        <v>1093.7</v>
      </c>
      <c r="Q1186">
        <v>31877.98</v>
      </c>
      <c r="R1186" s="6">
        <v>2814.6914144646612</v>
      </c>
      <c r="S1186">
        <v>157</v>
      </c>
      <c r="T1186" t="str">
        <f ca="1">PROPER(TRIM(Table1[[#This Row],[Campaign Status]]))</f>
        <v>Completed</v>
      </c>
      <c r="V1186" s="1">
        <f t="shared" si="54"/>
        <v>448</v>
      </c>
      <c r="W1186" t="str">
        <f t="shared" ca="1" si="55"/>
        <v>North</v>
      </c>
      <c r="X1186" s="6">
        <f t="shared" si="56"/>
        <v>407.67058392544334</v>
      </c>
    </row>
    <row r="1187" spans="1:24" x14ac:dyDescent="0.3">
      <c r="A1187" t="s">
        <v>2091</v>
      </c>
      <c r="B1187" t="str">
        <f ca="1">PROPER(TRIM(Table1[[#This Row],[Campaign Name]]))</f>
        <v>Festive Offer</v>
      </c>
      <c r="C1187" t="str">
        <f ca="1">PROPER(TRIM(Table1[[#This Row],[Campaign Type]]))</f>
        <v>Retargeting</v>
      </c>
      <c r="D1187" t="str">
        <f ca="1">PROPER(TRIM(Table1[[#This Row],[Marketing Channel]]))</f>
        <v>Email</v>
      </c>
      <c r="E1187" t="s">
        <v>964</v>
      </c>
      <c r="F1187" t="s">
        <v>428</v>
      </c>
      <c r="G1187" t="s">
        <v>11141</v>
      </c>
      <c r="H1187" t="s">
        <v>54</v>
      </c>
      <c r="I1187" t="s">
        <v>62</v>
      </c>
      <c r="J1187" t="s">
        <v>32</v>
      </c>
      <c r="K1187">
        <v>117520</v>
      </c>
      <c r="L1187">
        <v>1253</v>
      </c>
      <c r="M1187">
        <v>1.07</v>
      </c>
      <c r="N1187">
        <v>205</v>
      </c>
      <c r="O1187">
        <v>16.36</v>
      </c>
      <c r="P1187">
        <v>250</v>
      </c>
      <c r="Q1187">
        <v>35497.81</v>
      </c>
      <c r="R1187" s="6">
        <v>14099.124</v>
      </c>
      <c r="S1187">
        <v>76</v>
      </c>
      <c r="T1187" t="str">
        <f ca="1">PROPER(TRIM(Table1[[#This Row],[Campaign Status]]))</f>
        <v>Completed</v>
      </c>
      <c r="V1187" s="1">
        <f t="shared" si="54"/>
        <v>205</v>
      </c>
      <c r="W1187" t="str">
        <f t="shared" ca="1" si="55"/>
        <v>west</v>
      </c>
      <c r="X1187" s="6">
        <f t="shared" si="56"/>
        <v>2814.6914144646612</v>
      </c>
    </row>
    <row r="1188" spans="1:24" x14ac:dyDescent="0.3">
      <c r="A1188" t="s">
        <v>2092</v>
      </c>
      <c r="B1188" t="str">
        <f ca="1">PROPER(TRIM(Table1[[#This Row],[Campaign Name]]))</f>
        <v>Summer Sale</v>
      </c>
      <c r="C1188" t="str">
        <f ca="1">PROPER(TRIM(Table1[[#This Row],[Campaign Type]]))</f>
        <v>Retargeting</v>
      </c>
      <c r="D1188" t="str">
        <f ca="1">PROPER(TRIM(Table1[[#This Row],[Marketing Channel]]))</f>
        <v>Email</v>
      </c>
      <c r="E1188" t="s">
        <v>2093</v>
      </c>
      <c r="F1188" t="s">
        <v>197</v>
      </c>
      <c r="G1188" t="s">
        <v>46</v>
      </c>
      <c r="H1188" t="s">
        <v>42</v>
      </c>
      <c r="I1188" t="s">
        <v>68</v>
      </c>
      <c r="J1188" t="s">
        <v>32</v>
      </c>
      <c r="K1188">
        <v>80832</v>
      </c>
      <c r="L1188">
        <v>88</v>
      </c>
      <c r="M1188">
        <v>0.11</v>
      </c>
      <c r="N1188">
        <v>1</v>
      </c>
      <c r="O1188">
        <v>1.1399999999999999</v>
      </c>
      <c r="P1188">
        <v>4021.4266195524165</v>
      </c>
      <c r="Q1188">
        <v>39472.959999999999</v>
      </c>
      <c r="R1188" s="6">
        <v>881.56608921023474</v>
      </c>
      <c r="S1188">
        <v>1</v>
      </c>
      <c r="T1188" t="str">
        <f ca="1">PROPER(TRIM(Table1[[#This Row],[Campaign Status]]))</f>
        <v>Active</v>
      </c>
      <c r="V1188" s="1">
        <f t="shared" si="54"/>
        <v>1</v>
      </c>
      <c r="W1188" t="str">
        <f t="shared" ca="1" si="55"/>
        <v>South</v>
      </c>
      <c r="X1188" s="6">
        <f t="shared" si="56"/>
        <v>14099.124</v>
      </c>
    </row>
    <row r="1189" spans="1:24" x14ac:dyDescent="0.3">
      <c r="A1189" t="s">
        <v>2094</v>
      </c>
      <c r="B1189" t="str">
        <f ca="1">PROPER(TRIM(Table1[[#This Row],[Campaign Name]]))</f>
        <v>Flash Sale</v>
      </c>
      <c r="C1189" t="str">
        <f ca="1">PROPER(TRIM(Table1[[#This Row],[Campaign Type]]))</f>
        <v>Lead Gen</v>
      </c>
      <c r="D1189" t="str">
        <f ca="1">PROPER(TRIM(Table1[[#This Row],[Marketing Channel]]))</f>
        <v>Google Ads</v>
      </c>
      <c r="E1189" t="s">
        <v>1983</v>
      </c>
      <c r="F1189" t="s">
        <v>668</v>
      </c>
      <c r="G1189" t="s">
        <v>41</v>
      </c>
      <c r="H1189" t="s">
        <v>11140</v>
      </c>
      <c r="I1189" t="s">
        <v>24</v>
      </c>
      <c r="J1189" t="s">
        <v>32</v>
      </c>
      <c r="K1189">
        <v>89932</v>
      </c>
      <c r="L1189">
        <v>12299</v>
      </c>
      <c r="M1189">
        <v>13.68</v>
      </c>
      <c r="N1189">
        <v>1645</v>
      </c>
      <c r="O1189">
        <v>13.38</v>
      </c>
      <c r="P1189">
        <v>783.63</v>
      </c>
      <c r="Q1189">
        <v>36443.71</v>
      </c>
      <c r="R1189" s="6">
        <v>4550.6272092696809</v>
      </c>
      <c r="S1189">
        <v>1275</v>
      </c>
      <c r="T1189" t="str">
        <f ca="1">PROPER(TRIM(Table1[[#This Row],[Campaign Status]]))</f>
        <v>Active</v>
      </c>
      <c r="V1189" s="1">
        <f t="shared" si="54"/>
        <v>1645</v>
      </c>
      <c r="W1189" t="str">
        <f t="shared" ca="1" si="55"/>
        <v>East</v>
      </c>
      <c r="X1189" s="6">
        <f t="shared" si="56"/>
        <v>881.56608921023474</v>
      </c>
    </row>
    <row r="1190" spans="1:24" x14ac:dyDescent="0.3">
      <c r="A1190" t="s">
        <v>2095</v>
      </c>
      <c r="B1190" t="str">
        <f ca="1">PROPER(TRIM(Table1[[#This Row],[Campaign Name]]))</f>
        <v>Summer Sale</v>
      </c>
      <c r="C1190" t="str">
        <f ca="1">PROPER(TRIM(Table1[[#This Row],[Campaign Type]]))</f>
        <v>Lead Gen</v>
      </c>
      <c r="D1190" t="str">
        <f ca="1">PROPER(TRIM(Table1[[#This Row],[Marketing Channel]]))</f>
        <v>Instagram</v>
      </c>
      <c r="E1190" t="s">
        <v>1013</v>
      </c>
      <c r="F1190" t="s">
        <v>1483</v>
      </c>
      <c r="G1190" t="s">
        <v>41</v>
      </c>
      <c r="H1190" t="s">
        <v>11140</v>
      </c>
      <c r="I1190" t="s">
        <v>24</v>
      </c>
      <c r="J1190" t="s">
        <v>25</v>
      </c>
      <c r="K1190">
        <v>130756</v>
      </c>
      <c r="L1190">
        <v>882</v>
      </c>
      <c r="M1190">
        <v>0.67</v>
      </c>
      <c r="N1190">
        <v>17</v>
      </c>
      <c r="O1190">
        <v>1.93</v>
      </c>
      <c r="P1190">
        <v>3982.6304252733912</v>
      </c>
      <c r="Q1190">
        <v>2245.09</v>
      </c>
      <c r="R1190" s="6">
        <v>-43.627960411468912</v>
      </c>
      <c r="S1190">
        <v>8</v>
      </c>
      <c r="T1190" t="str">
        <f ca="1">PROPER(TRIM(Table1[[#This Row],[Campaign Status]]))</f>
        <v>Active</v>
      </c>
      <c r="V1190" s="1">
        <f t="shared" si="54"/>
        <v>17</v>
      </c>
      <c r="W1190" t="str">
        <f t="shared" ca="1" si="55"/>
        <v>East</v>
      </c>
      <c r="X1190" s="6">
        <f t="shared" si="56"/>
        <v>4550.6272092696809</v>
      </c>
    </row>
    <row r="1191" spans="1:24" x14ac:dyDescent="0.3">
      <c r="A1191" t="s">
        <v>2096</v>
      </c>
      <c r="B1191" t="str">
        <f ca="1">PROPER(TRIM(Table1[[#This Row],[Campaign Name]]))</f>
        <v>Summer Sale</v>
      </c>
      <c r="C1191" t="str">
        <f ca="1">PROPER(TRIM(Table1[[#This Row],[Campaign Type]]))</f>
        <v>Sales</v>
      </c>
      <c r="D1191" t="str">
        <f ca="1">PROPER(TRIM(Table1[[#This Row],[Marketing Channel]]))</f>
        <v>Meta Ads</v>
      </c>
      <c r="E1191" t="s">
        <v>129</v>
      </c>
      <c r="F1191" t="s">
        <v>1220</v>
      </c>
      <c r="G1191" t="s">
        <v>11141</v>
      </c>
      <c r="H1191" t="s">
        <v>23</v>
      </c>
      <c r="I1191" t="s">
        <v>24</v>
      </c>
      <c r="J1191" t="s">
        <v>25</v>
      </c>
      <c r="K1191">
        <v>79800</v>
      </c>
      <c r="L1191">
        <v>1334</v>
      </c>
      <c r="M1191">
        <v>1.67</v>
      </c>
      <c r="N1191">
        <v>412</v>
      </c>
      <c r="O1191">
        <v>30.88</v>
      </c>
      <c r="P1191">
        <v>6168.62</v>
      </c>
      <c r="Q1191">
        <v>41899.480000000003</v>
      </c>
      <c r="R1191" s="6">
        <v>579.23587447435568</v>
      </c>
      <c r="S1191">
        <v>285</v>
      </c>
      <c r="T1191" t="str">
        <f ca="1">PROPER(TRIM(Table1[[#This Row],[Campaign Status]]))</f>
        <v>Completed</v>
      </c>
      <c r="V1191" s="1">
        <f t="shared" si="54"/>
        <v>412</v>
      </c>
      <c r="W1191" t="str">
        <f t="shared" ca="1" si="55"/>
        <v>west</v>
      </c>
      <c r="X1191" s="6">
        <f t="shared" si="56"/>
        <v>-43.627960411468912</v>
      </c>
    </row>
    <row r="1192" spans="1:24" x14ac:dyDescent="0.3">
      <c r="A1192" t="s">
        <v>2097</v>
      </c>
      <c r="B1192" t="str">
        <f ca="1">PROPER(TRIM(Table1[[#This Row],[Campaign Name]]))</f>
        <v>Summer Sale</v>
      </c>
      <c r="C1192" t="str">
        <f ca="1">PROPER(TRIM(Table1[[#This Row],[Campaign Type]]))</f>
        <v>Retargeting</v>
      </c>
      <c r="D1192" t="str">
        <f ca="1">PROPER(TRIM(Table1[[#This Row],[Marketing Channel]]))</f>
        <v>Linkedin</v>
      </c>
      <c r="E1192" t="s">
        <v>108</v>
      </c>
      <c r="F1192" t="s">
        <v>516</v>
      </c>
      <c r="G1192" t="s">
        <v>46</v>
      </c>
      <c r="H1192" t="s">
        <v>30</v>
      </c>
      <c r="I1192" t="s">
        <v>62</v>
      </c>
      <c r="J1192" t="s">
        <v>63</v>
      </c>
      <c r="K1192">
        <v>42043</v>
      </c>
      <c r="L1192">
        <v>5019</v>
      </c>
      <c r="M1192">
        <v>11.94</v>
      </c>
      <c r="N1192">
        <v>743</v>
      </c>
      <c r="O1192">
        <v>14.8</v>
      </c>
      <c r="P1192">
        <v>2353.1799999999998</v>
      </c>
      <c r="Q1192">
        <v>49983.54</v>
      </c>
      <c r="R1192" s="6">
        <v>2024.0848553871781</v>
      </c>
      <c r="S1192">
        <v>472</v>
      </c>
      <c r="T1192" t="str">
        <f ca="1">PROPER(TRIM(Table1[[#This Row],[Campaign Status]]))</f>
        <v>Completed</v>
      </c>
      <c r="V1192" s="1">
        <f t="shared" si="54"/>
        <v>743</v>
      </c>
      <c r="W1192" t="str">
        <f t="shared" ca="1" si="55"/>
        <v>South</v>
      </c>
      <c r="X1192" s="6">
        <f t="shared" si="56"/>
        <v>579.23587447435568</v>
      </c>
    </row>
    <row r="1193" spans="1:24" x14ac:dyDescent="0.3">
      <c r="A1193" t="s">
        <v>2098</v>
      </c>
      <c r="B1193" t="str">
        <f ca="1">PROPER(TRIM(Table1[[#This Row],[Campaign Name]]))</f>
        <v>Summer Sale</v>
      </c>
      <c r="C1193" t="str">
        <f ca="1">PROPER(TRIM(Table1[[#This Row],[Campaign Type]]))</f>
        <v>Sales</v>
      </c>
      <c r="D1193" t="str">
        <f ca="1">PROPER(TRIM(Table1[[#This Row],[Marketing Channel]]))</f>
        <v>Google Ads</v>
      </c>
      <c r="E1193" t="s">
        <v>1241</v>
      </c>
      <c r="F1193" t="s">
        <v>415</v>
      </c>
      <c r="G1193" t="s">
        <v>29</v>
      </c>
      <c r="H1193" t="s">
        <v>67</v>
      </c>
      <c r="I1193" t="s">
        <v>31</v>
      </c>
      <c r="J1193" t="s">
        <v>25</v>
      </c>
      <c r="K1193">
        <v>66230</v>
      </c>
      <c r="L1193">
        <v>6596</v>
      </c>
      <c r="M1193">
        <v>9.9600000000000009</v>
      </c>
      <c r="N1193">
        <v>736</v>
      </c>
      <c r="O1193">
        <v>11.16</v>
      </c>
      <c r="P1193">
        <v>8593.65</v>
      </c>
      <c r="Q1193">
        <v>21699</v>
      </c>
      <c r="R1193" s="6">
        <v>152.50039273184271</v>
      </c>
      <c r="S1193">
        <v>159</v>
      </c>
      <c r="T1193" t="str">
        <f ca="1">PROPER(TRIM(Table1[[#This Row],[Campaign Status]]))</f>
        <v>Completed</v>
      </c>
      <c r="V1193" s="1">
        <f t="shared" si="54"/>
        <v>736</v>
      </c>
      <c r="W1193" t="str">
        <f t="shared" ca="1" si="55"/>
        <v>North</v>
      </c>
      <c r="X1193" s="6">
        <f t="shared" si="56"/>
        <v>2024.0848553871781</v>
      </c>
    </row>
    <row r="1194" spans="1:24" x14ac:dyDescent="0.3">
      <c r="A1194" t="s">
        <v>2099</v>
      </c>
      <c r="B1194" t="str">
        <f ca="1">PROPER(TRIM(Table1[[#This Row],[Campaign Name]]))</f>
        <v>Flash Sale</v>
      </c>
      <c r="C1194" t="str">
        <f ca="1">PROPER(TRIM(Table1[[#This Row],[Campaign Type]]))</f>
        <v>Sales</v>
      </c>
      <c r="D1194" t="str">
        <f ca="1">PROPER(TRIM(Table1[[#This Row],[Marketing Channel]]))</f>
        <v>Meta Ads</v>
      </c>
      <c r="E1194" t="s">
        <v>950</v>
      </c>
      <c r="F1194" t="s">
        <v>306</v>
      </c>
      <c r="G1194" t="s">
        <v>29</v>
      </c>
      <c r="H1194" t="s">
        <v>67</v>
      </c>
      <c r="I1194" t="s">
        <v>31</v>
      </c>
      <c r="J1194" t="s">
        <v>63</v>
      </c>
      <c r="K1194">
        <v>53434</v>
      </c>
      <c r="L1194">
        <v>4748</v>
      </c>
      <c r="M1194">
        <v>8.89</v>
      </c>
      <c r="N1194">
        <v>460</v>
      </c>
      <c r="O1194">
        <v>9.69</v>
      </c>
      <c r="P1194">
        <v>3817.8497265160554</v>
      </c>
      <c r="Q1194">
        <v>30569.35</v>
      </c>
      <c r="R1194" s="6">
        <v>700.69547493415325</v>
      </c>
      <c r="S1194">
        <v>210</v>
      </c>
      <c r="T1194" t="str">
        <f ca="1">PROPER(TRIM(Table1[[#This Row],[Campaign Status]]))</f>
        <v>Completed</v>
      </c>
      <c r="V1194" s="1">
        <f t="shared" si="54"/>
        <v>460</v>
      </c>
      <c r="W1194" t="str">
        <f t="shared" ca="1" si="55"/>
        <v>North</v>
      </c>
      <c r="X1194" s="6">
        <f t="shared" si="56"/>
        <v>152.50039273184271</v>
      </c>
    </row>
    <row r="1195" spans="1:24" x14ac:dyDescent="0.3">
      <c r="A1195" t="s">
        <v>2100</v>
      </c>
      <c r="B1195" t="str">
        <f ca="1">PROPER(TRIM(Table1[[#This Row],[Campaign Name]]))</f>
        <v>Mega Discount</v>
      </c>
      <c r="C1195" t="str">
        <f ca="1">PROPER(TRIM(Table1[[#This Row],[Campaign Type]]))</f>
        <v>Retargeting</v>
      </c>
      <c r="D1195" t="str">
        <f ca="1">PROPER(TRIM(Table1[[#This Row],[Marketing Channel]]))</f>
        <v>Meta Ads</v>
      </c>
      <c r="E1195" t="s">
        <v>858</v>
      </c>
      <c r="F1195" t="s">
        <v>98</v>
      </c>
      <c r="G1195" t="s">
        <v>29</v>
      </c>
      <c r="H1195" t="s">
        <v>67</v>
      </c>
      <c r="I1195" t="s">
        <v>24</v>
      </c>
      <c r="J1195" t="s">
        <v>32</v>
      </c>
      <c r="K1195">
        <v>42440</v>
      </c>
      <c r="L1195">
        <v>6240</v>
      </c>
      <c r="M1195">
        <v>14.7</v>
      </c>
      <c r="N1195">
        <v>1286</v>
      </c>
      <c r="O1195">
        <v>20.61</v>
      </c>
      <c r="P1195">
        <v>250</v>
      </c>
      <c r="Q1195">
        <v>15000.07</v>
      </c>
      <c r="R1195" s="6">
        <v>5900.0279999999993</v>
      </c>
      <c r="S1195">
        <v>256</v>
      </c>
      <c r="T1195" t="str">
        <f ca="1">PROPER(TRIM(Table1[[#This Row],[Campaign Status]]))</f>
        <v>Paused</v>
      </c>
      <c r="V1195" s="1">
        <f t="shared" si="54"/>
        <v>1286</v>
      </c>
      <c r="W1195" t="str">
        <f t="shared" ca="1" si="55"/>
        <v>North</v>
      </c>
      <c r="X1195" s="6">
        <f t="shared" si="56"/>
        <v>700.69547493415325</v>
      </c>
    </row>
    <row r="1196" spans="1:24" x14ac:dyDescent="0.3">
      <c r="A1196" t="s">
        <v>2101</v>
      </c>
      <c r="B1196" t="str">
        <f ca="1">PROPER(TRIM(Table1[[#This Row],[Campaign Name]]))</f>
        <v>Summer Sale</v>
      </c>
      <c r="C1196" t="str">
        <f ca="1">PROPER(TRIM(Table1[[#This Row],[Campaign Type]]))</f>
        <v>Awareness</v>
      </c>
      <c r="D1196" t="str">
        <f ca="1">PROPER(TRIM(Table1[[#This Row],[Marketing Channel]]))</f>
        <v>Google Ads</v>
      </c>
      <c r="E1196" t="s">
        <v>2102</v>
      </c>
      <c r="F1196" t="s">
        <v>321</v>
      </c>
      <c r="G1196" t="s">
        <v>29</v>
      </c>
      <c r="H1196" t="s">
        <v>99</v>
      </c>
      <c r="I1196" t="s">
        <v>24</v>
      </c>
      <c r="J1196" t="s">
        <v>63</v>
      </c>
      <c r="K1196">
        <v>52208</v>
      </c>
      <c r="L1196">
        <v>2577</v>
      </c>
      <c r="M1196">
        <v>4.9400000000000004</v>
      </c>
      <c r="N1196">
        <v>79</v>
      </c>
      <c r="O1196">
        <v>3.07</v>
      </c>
      <c r="P1196">
        <v>250</v>
      </c>
      <c r="Q1196">
        <v>47998.96</v>
      </c>
      <c r="R1196" s="6">
        <v>19099.583999999999</v>
      </c>
      <c r="S1196">
        <v>44</v>
      </c>
      <c r="T1196" t="str">
        <f ca="1">PROPER(TRIM(Table1[[#This Row],[Campaign Status]]))</f>
        <v>Active</v>
      </c>
      <c r="V1196" s="1">
        <f t="shared" si="54"/>
        <v>79</v>
      </c>
      <c r="W1196" t="str">
        <f t="shared" ca="1" si="55"/>
        <v>North</v>
      </c>
      <c r="X1196" s="6">
        <f t="shared" si="56"/>
        <v>5900.0279999999993</v>
      </c>
    </row>
    <row r="1197" spans="1:24" x14ac:dyDescent="0.3">
      <c r="A1197" t="s">
        <v>2103</v>
      </c>
      <c r="B1197" t="str">
        <f ca="1">PROPER(TRIM(Table1[[#This Row],[Campaign Name]]))</f>
        <v>Summer Sale</v>
      </c>
      <c r="C1197" t="str">
        <f ca="1">PROPER(TRIM(Table1[[#This Row],[Campaign Type]]))</f>
        <v>Sales</v>
      </c>
      <c r="D1197" t="str">
        <f ca="1">PROPER(TRIM(Table1[[#This Row],[Marketing Channel]]))</f>
        <v>Linkedin</v>
      </c>
      <c r="E1197" t="s">
        <v>283</v>
      </c>
      <c r="F1197" t="s">
        <v>593</v>
      </c>
      <c r="G1197" t="s">
        <v>46</v>
      </c>
      <c r="H1197" t="s">
        <v>30</v>
      </c>
      <c r="I1197" t="s">
        <v>68</v>
      </c>
      <c r="J1197" t="s">
        <v>25</v>
      </c>
      <c r="K1197">
        <v>124906</v>
      </c>
      <c r="L1197">
        <v>14203</v>
      </c>
      <c r="M1197">
        <v>11.37</v>
      </c>
      <c r="N1197">
        <v>3840</v>
      </c>
      <c r="O1197">
        <v>27.04</v>
      </c>
      <c r="P1197">
        <v>250</v>
      </c>
      <c r="Q1197">
        <v>20211.310000000001</v>
      </c>
      <c r="R1197" s="6">
        <v>7984.5240000000003</v>
      </c>
      <c r="S1197">
        <v>2815</v>
      </c>
      <c r="T1197" t="str">
        <f ca="1">PROPER(TRIM(Table1[[#This Row],[Campaign Status]]))</f>
        <v>Completed</v>
      </c>
      <c r="V1197" s="1">
        <f t="shared" si="54"/>
        <v>3840</v>
      </c>
      <c r="W1197" t="str">
        <f t="shared" ca="1" si="55"/>
        <v>South</v>
      </c>
      <c r="X1197" s="6">
        <f t="shared" si="56"/>
        <v>19099.583999999999</v>
      </c>
    </row>
    <row r="1198" spans="1:24" x14ac:dyDescent="0.3">
      <c r="A1198" t="s">
        <v>2104</v>
      </c>
      <c r="B1198" t="str">
        <f ca="1">PROPER(TRIM(Table1[[#This Row],[Campaign Name]]))</f>
        <v>Festive Offer</v>
      </c>
      <c r="C1198" t="str">
        <f ca="1">PROPER(TRIM(Table1[[#This Row],[Campaign Type]]))</f>
        <v>Lead Gen</v>
      </c>
      <c r="D1198" t="str">
        <f ca="1">PROPER(TRIM(Table1[[#This Row],[Marketing Channel]]))</f>
        <v>Google Ads</v>
      </c>
      <c r="E1198" t="s">
        <v>1219</v>
      </c>
      <c r="F1198" t="s">
        <v>564</v>
      </c>
      <c r="G1198" t="s">
        <v>11141</v>
      </c>
      <c r="H1198" t="s">
        <v>36</v>
      </c>
      <c r="I1198" t="s">
        <v>31</v>
      </c>
      <c r="J1198" t="s">
        <v>32</v>
      </c>
      <c r="K1198">
        <v>153047</v>
      </c>
      <c r="L1198">
        <v>11233</v>
      </c>
      <c r="M1198">
        <v>7.34</v>
      </c>
      <c r="N1198">
        <v>88</v>
      </c>
      <c r="O1198">
        <v>0.78</v>
      </c>
      <c r="P1198">
        <v>250</v>
      </c>
      <c r="Q1198">
        <v>19763.509999999998</v>
      </c>
      <c r="R1198" s="6">
        <v>7805.4040000000005</v>
      </c>
      <c r="S1198">
        <v>5</v>
      </c>
      <c r="T1198" t="str">
        <f ca="1">PROPER(TRIM(Table1[[#This Row],[Campaign Status]]))</f>
        <v>Completed</v>
      </c>
      <c r="V1198" s="1">
        <f t="shared" si="54"/>
        <v>88</v>
      </c>
      <c r="W1198" t="str">
        <f t="shared" ca="1" si="55"/>
        <v>west</v>
      </c>
      <c r="X1198" s="6">
        <f t="shared" si="56"/>
        <v>7984.5240000000003</v>
      </c>
    </row>
    <row r="1199" spans="1:24" x14ac:dyDescent="0.3">
      <c r="A1199" t="s">
        <v>2105</v>
      </c>
      <c r="B1199" t="str">
        <f ca="1">PROPER(TRIM(Table1[[#This Row],[Campaign Name]]))</f>
        <v>Flash Sale</v>
      </c>
      <c r="C1199" t="str">
        <f ca="1">PROPER(TRIM(Table1[[#This Row],[Campaign Type]]))</f>
        <v>Sales</v>
      </c>
      <c r="D1199" t="str">
        <f ca="1">PROPER(TRIM(Table1[[#This Row],[Marketing Channel]]))</f>
        <v>Email</v>
      </c>
      <c r="E1199" t="s">
        <v>2106</v>
      </c>
      <c r="F1199" t="s">
        <v>849</v>
      </c>
      <c r="G1199" t="s">
        <v>11141</v>
      </c>
      <c r="H1199" t="s">
        <v>36</v>
      </c>
      <c r="I1199" t="s">
        <v>24</v>
      </c>
      <c r="J1199" t="s">
        <v>63</v>
      </c>
      <c r="K1199">
        <v>31274</v>
      </c>
      <c r="L1199">
        <v>665</v>
      </c>
      <c r="M1199">
        <v>2.13</v>
      </c>
      <c r="N1199">
        <v>41</v>
      </c>
      <c r="O1199">
        <v>6.17</v>
      </c>
      <c r="P1199">
        <v>4021.4266195524165</v>
      </c>
      <c r="Q1199">
        <v>36154.85</v>
      </c>
      <c r="R1199" s="6">
        <v>799.05532092051499</v>
      </c>
      <c r="S1199">
        <v>11</v>
      </c>
      <c r="T1199" t="str">
        <f ca="1">PROPER(TRIM(Table1[[#This Row],[Campaign Status]]))</f>
        <v>Active</v>
      </c>
      <c r="V1199" s="1">
        <f t="shared" si="54"/>
        <v>41</v>
      </c>
      <c r="W1199" t="str">
        <f t="shared" ca="1" si="55"/>
        <v>west</v>
      </c>
      <c r="X1199" s="6">
        <f t="shared" si="56"/>
        <v>7805.4040000000005</v>
      </c>
    </row>
    <row r="1200" spans="1:24" x14ac:dyDescent="0.3">
      <c r="A1200" t="s">
        <v>2107</v>
      </c>
      <c r="B1200" t="str">
        <f ca="1">PROPER(TRIM(Table1[[#This Row],[Campaign Name]]))</f>
        <v>Summer Sale</v>
      </c>
      <c r="C1200" t="str">
        <f ca="1">PROPER(TRIM(Table1[[#This Row],[Campaign Type]]))</f>
        <v>Retargeting</v>
      </c>
      <c r="D1200" t="str">
        <f ca="1">PROPER(TRIM(Table1[[#This Row],[Marketing Channel]]))</f>
        <v>Meta Ads</v>
      </c>
      <c r="E1200" t="s">
        <v>390</v>
      </c>
      <c r="F1200" t="s">
        <v>336</v>
      </c>
      <c r="G1200" t="s">
        <v>11141</v>
      </c>
      <c r="H1200" t="s">
        <v>54</v>
      </c>
      <c r="I1200" t="s">
        <v>68</v>
      </c>
      <c r="J1200" t="s">
        <v>25</v>
      </c>
      <c r="K1200">
        <v>94920</v>
      </c>
      <c r="L1200">
        <v>69</v>
      </c>
      <c r="M1200">
        <v>7.0000000000000007E-2</v>
      </c>
      <c r="N1200">
        <v>22</v>
      </c>
      <c r="O1200">
        <v>31.88</v>
      </c>
      <c r="P1200">
        <v>11630.02</v>
      </c>
      <c r="Q1200">
        <v>5499.52</v>
      </c>
      <c r="R1200" s="6">
        <v>-52.712721044331822</v>
      </c>
      <c r="S1200">
        <v>11</v>
      </c>
      <c r="T1200" t="str">
        <f ca="1">PROPER(TRIM(Table1[[#This Row],[Campaign Status]]))</f>
        <v>Paused</v>
      </c>
      <c r="V1200" s="1">
        <f t="shared" si="54"/>
        <v>22</v>
      </c>
      <c r="W1200" t="str">
        <f t="shared" ca="1" si="55"/>
        <v>west</v>
      </c>
      <c r="X1200" s="6">
        <f t="shared" si="56"/>
        <v>799.05532092051499</v>
      </c>
    </row>
    <row r="1201" spans="1:24" x14ac:dyDescent="0.3">
      <c r="A1201" t="s">
        <v>2108</v>
      </c>
      <c r="B1201" t="str">
        <f ca="1">PROPER(TRIM(Table1[[#This Row],[Campaign Name]]))</f>
        <v>Summer Sale</v>
      </c>
      <c r="C1201" t="str">
        <f ca="1">PROPER(TRIM(Table1[[#This Row],[Campaign Type]]))</f>
        <v>Retargeting</v>
      </c>
      <c r="D1201" t="str">
        <f ca="1">PROPER(TRIM(Table1[[#This Row],[Marketing Channel]]))</f>
        <v>Email</v>
      </c>
      <c r="E1201" t="s">
        <v>2109</v>
      </c>
      <c r="F1201" t="s">
        <v>271</v>
      </c>
      <c r="G1201" t="s">
        <v>41</v>
      </c>
      <c r="H1201" t="s">
        <v>11140</v>
      </c>
      <c r="I1201" t="s">
        <v>24</v>
      </c>
      <c r="J1201" t="s">
        <v>32</v>
      </c>
      <c r="K1201">
        <v>65541</v>
      </c>
      <c r="L1201">
        <v>4251</v>
      </c>
      <c r="M1201">
        <v>6.49</v>
      </c>
      <c r="N1201">
        <v>873</v>
      </c>
      <c r="O1201">
        <v>20.54</v>
      </c>
      <c r="P1201">
        <v>4021.4266195524165</v>
      </c>
      <c r="Q1201">
        <v>19112.580000000002</v>
      </c>
      <c r="R1201" s="6">
        <v>375.26864986354582</v>
      </c>
      <c r="S1201">
        <v>820</v>
      </c>
      <c r="T1201" t="str">
        <f ca="1">PROPER(TRIM(Table1[[#This Row],[Campaign Status]]))</f>
        <v>Completed</v>
      </c>
      <c r="V1201" s="1">
        <f t="shared" si="54"/>
        <v>873</v>
      </c>
      <c r="W1201" t="str">
        <f t="shared" ca="1" si="55"/>
        <v>East</v>
      </c>
      <c r="X1201" s="6">
        <f t="shared" si="56"/>
        <v>-52.712721044331822</v>
      </c>
    </row>
    <row r="1202" spans="1:24" x14ac:dyDescent="0.3">
      <c r="A1202" t="s">
        <v>2110</v>
      </c>
      <c r="B1202" t="str">
        <f ca="1">PROPER(TRIM(Table1[[#This Row],[Campaign Name]]))</f>
        <v>Mega Discount</v>
      </c>
      <c r="C1202" t="str">
        <f ca="1">PROPER(TRIM(Table1[[#This Row],[Campaign Type]]))</f>
        <v>Awareness</v>
      </c>
      <c r="D1202" t="str">
        <f ca="1">PROPER(TRIM(Table1[[#This Row],[Marketing Channel]]))</f>
        <v>Google Ads</v>
      </c>
      <c r="E1202" t="s">
        <v>1727</v>
      </c>
      <c r="F1202" t="s">
        <v>232</v>
      </c>
      <c r="G1202" t="s">
        <v>46</v>
      </c>
      <c r="H1202" t="s">
        <v>42</v>
      </c>
      <c r="I1202" t="s">
        <v>68</v>
      </c>
      <c r="J1202" t="s">
        <v>25</v>
      </c>
      <c r="K1202">
        <v>59073</v>
      </c>
      <c r="L1202">
        <v>1085</v>
      </c>
      <c r="M1202">
        <v>1.84</v>
      </c>
      <c r="N1202">
        <v>311</v>
      </c>
      <c r="O1202">
        <v>28.66</v>
      </c>
      <c r="P1202">
        <v>250</v>
      </c>
      <c r="Q1202">
        <v>31533.71</v>
      </c>
      <c r="R1202" s="6">
        <v>12513.484</v>
      </c>
      <c r="S1202">
        <v>150</v>
      </c>
      <c r="T1202" t="str">
        <f ca="1">PROPER(TRIM(Table1[[#This Row],[Campaign Status]]))</f>
        <v>Completed</v>
      </c>
      <c r="V1202" s="1">
        <f t="shared" si="54"/>
        <v>311</v>
      </c>
      <c r="W1202" t="str">
        <f t="shared" ca="1" si="55"/>
        <v>South</v>
      </c>
      <c r="X1202" s="6">
        <f t="shared" si="56"/>
        <v>375.26864986354582</v>
      </c>
    </row>
    <row r="1203" spans="1:24" x14ac:dyDescent="0.3">
      <c r="A1203" t="s">
        <v>2111</v>
      </c>
      <c r="B1203" t="str">
        <f ca="1">PROPER(TRIM(Table1[[#This Row],[Campaign Name]]))</f>
        <v>Mega Discount</v>
      </c>
      <c r="C1203" t="str">
        <f ca="1">PROPER(TRIM(Table1[[#This Row],[Campaign Type]]))</f>
        <v>Awareness</v>
      </c>
      <c r="D1203" t="str">
        <f ca="1">PROPER(TRIM(Table1[[#This Row],[Marketing Channel]]))</f>
        <v>Google Ads</v>
      </c>
      <c r="E1203" t="s">
        <v>1380</v>
      </c>
      <c r="F1203" t="s">
        <v>505</v>
      </c>
      <c r="G1203" t="s">
        <v>46</v>
      </c>
      <c r="H1203" t="s">
        <v>42</v>
      </c>
      <c r="I1203" t="s">
        <v>24</v>
      </c>
      <c r="J1203" t="s">
        <v>25</v>
      </c>
      <c r="K1203">
        <v>142629</v>
      </c>
      <c r="L1203">
        <v>14513</v>
      </c>
      <c r="M1203">
        <v>10.18</v>
      </c>
      <c r="N1203">
        <v>4614</v>
      </c>
      <c r="O1203">
        <v>31.79</v>
      </c>
      <c r="P1203">
        <v>3988.1535696969677</v>
      </c>
      <c r="Q1203">
        <v>36718.730000000003</v>
      </c>
      <c r="R1203" s="6">
        <v>820.69498724919981</v>
      </c>
      <c r="S1203">
        <v>505</v>
      </c>
      <c r="T1203" t="str">
        <f ca="1">PROPER(TRIM(Table1[[#This Row],[Campaign Status]]))</f>
        <v>Active</v>
      </c>
      <c r="V1203" s="1">
        <f t="shared" si="54"/>
        <v>4614</v>
      </c>
      <c r="W1203" t="str">
        <f t="shared" ca="1" si="55"/>
        <v>South</v>
      </c>
      <c r="X1203" s="6">
        <f t="shared" si="56"/>
        <v>12513.484</v>
      </c>
    </row>
    <row r="1204" spans="1:24" x14ac:dyDescent="0.3">
      <c r="A1204" t="s">
        <v>2112</v>
      </c>
      <c r="B1204" t="str">
        <f ca="1">PROPER(TRIM(Table1[[#This Row],[Campaign Name]]))</f>
        <v>Summer Sale</v>
      </c>
      <c r="C1204" t="str">
        <f ca="1">PROPER(TRIM(Table1[[#This Row],[Campaign Type]]))</f>
        <v>Retargeting</v>
      </c>
      <c r="D1204" t="str">
        <f ca="1">PROPER(TRIM(Table1[[#This Row],[Marketing Channel]]))</f>
        <v>Email</v>
      </c>
      <c r="E1204" t="s">
        <v>2113</v>
      </c>
      <c r="F1204" t="s">
        <v>197</v>
      </c>
      <c r="G1204" t="s">
        <v>41</v>
      </c>
      <c r="H1204" t="s">
        <v>11140</v>
      </c>
      <c r="I1204" t="s">
        <v>24</v>
      </c>
      <c r="J1204" t="s">
        <v>32</v>
      </c>
      <c r="K1204">
        <v>95260</v>
      </c>
      <c r="L1204">
        <v>10413</v>
      </c>
      <c r="M1204">
        <v>10.93</v>
      </c>
      <c r="N1204">
        <v>437</v>
      </c>
      <c r="O1204">
        <v>4.2</v>
      </c>
      <c r="P1204">
        <v>4021.4266195524165</v>
      </c>
      <c r="Q1204">
        <v>40746.22</v>
      </c>
      <c r="R1204" s="6">
        <v>913.22798734880416</v>
      </c>
      <c r="S1204">
        <v>395</v>
      </c>
      <c r="T1204" t="str">
        <f ca="1">PROPER(TRIM(Table1[[#This Row],[Campaign Status]]))</f>
        <v>Completed</v>
      </c>
      <c r="V1204" s="1">
        <f t="shared" si="54"/>
        <v>437</v>
      </c>
      <c r="W1204" t="str">
        <f t="shared" ca="1" si="55"/>
        <v>East</v>
      </c>
      <c r="X1204" s="6">
        <f t="shared" si="56"/>
        <v>820.69498724919981</v>
      </c>
    </row>
    <row r="1205" spans="1:24" x14ac:dyDescent="0.3">
      <c r="A1205" t="s">
        <v>2114</v>
      </c>
      <c r="B1205" t="str">
        <f ca="1">PROPER(TRIM(Table1[[#This Row],[Campaign Name]]))</f>
        <v>Summer Sale</v>
      </c>
      <c r="C1205" t="str">
        <f ca="1">PROPER(TRIM(Table1[[#This Row],[Campaign Type]]))</f>
        <v>Awareness</v>
      </c>
      <c r="D1205" t="str">
        <f ca="1">PROPER(TRIM(Table1[[#This Row],[Marketing Channel]]))</f>
        <v>Email</v>
      </c>
      <c r="E1205" t="s">
        <v>2115</v>
      </c>
      <c r="F1205" t="s">
        <v>226</v>
      </c>
      <c r="G1205" t="s">
        <v>11141</v>
      </c>
      <c r="H1205" t="s">
        <v>23</v>
      </c>
      <c r="I1205" t="s">
        <v>31</v>
      </c>
      <c r="J1205" t="s">
        <v>63</v>
      </c>
      <c r="K1205">
        <v>63252</v>
      </c>
      <c r="L1205">
        <v>1543</v>
      </c>
      <c r="M1205">
        <v>2.44</v>
      </c>
      <c r="N1205">
        <v>394</v>
      </c>
      <c r="O1205">
        <v>25.53</v>
      </c>
      <c r="P1205">
        <v>3980.46</v>
      </c>
      <c r="Q1205">
        <v>42779.51</v>
      </c>
      <c r="R1205" s="6">
        <v>974.7378443697462</v>
      </c>
      <c r="S1205">
        <v>219</v>
      </c>
      <c r="T1205" t="str">
        <f ca="1">PROPER(TRIM(Table1[[#This Row],[Campaign Status]]))</f>
        <v>Paused</v>
      </c>
      <c r="V1205" s="1">
        <f t="shared" si="54"/>
        <v>394</v>
      </c>
      <c r="W1205" t="str">
        <f t="shared" ca="1" si="55"/>
        <v>west</v>
      </c>
      <c r="X1205" s="6">
        <f t="shared" si="56"/>
        <v>913.22798734880416</v>
      </c>
    </row>
    <row r="1206" spans="1:24" x14ac:dyDescent="0.3">
      <c r="A1206" t="s">
        <v>2116</v>
      </c>
      <c r="B1206" t="str">
        <f ca="1">PROPER(TRIM(Table1[[#This Row],[Campaign Name]]))</f>
        <v>Mega Discount</v>
      </c>
      <c r="C1206" t="str">
        <f ca="1">PROPER(TRIM(Table1[[#This Row],[Campaign Type]]))</f>
        <v>Lead Gen</v>
      </c>
      <c r="D1206" t="str">
        <f ca="1">PROPER(TRIM(Table1[[#This Row],[Marketing Channel]]))</f>
        <v>Meta Ads</v>
      </c>
      <c r="E1206" t="s">
        <v>343</v>
      </c>
      <c r="F1206" t="s">
        <v>965</v>
      </c>
      <c r="G1206" t="s">
        <v>29</v>
      </c>
      <c r="H1206" t="s">
        <v>67</v>
      </c>
      <c r="I1206" t="s">
        <v>24</v>
      </c>
      <c r="J1206" t="s">
        <v>63</v>
      </c>
      <c r="K1206">
        <v>149856</v>
      </c>
      <c r="L1206">
        <v>4115</v>
      </c>
      <c r="M1206">
        <v>2.75</v>
      </c>
      <c r="N1206">
        <v>1208</v>
      </c>
      <c r="O1206">
        <v>29.36</v>
      </c>
      <c r="P1206">
        <v>250</v>
      </c>
      <c r="Q1206">
        <v>16346.97</v>
      </c>
      <c r="R1206" s="6">
        <v>6438.7879999999996</v>
      </c>
      <c r="S1206">
        <v>106</v>
      </c>
      <c r="T1206" t="str">
        <f ca="1">PROPER(TRIM(Table1[[#This Row],[Campaign Status]]))</f>
        <v>Completed</v>
      </c>
      <c r="V1206" s="1">
        <f t="shared" si="54"/>
        <v>1208</v>
      </c>
      <c r="W1206" t="str">
        <f t="shared" ca="1" si="55"/>
        <v>North</v>
      </c>
      <c r="X1206" s="6">
        <f t="shared" si="56"/>
        <v>974.7378443697462</v>
      </c>
    </row>
    <row r="1207" spans="1:24" x14ac:dyDescent="0.3">
      <c r="A1207" t="s">
        <v>2117</v>
      </c>
      <c r="B1207" t="str">
        <f ca="1">PROPER(TRIM(Table1[[#This Row],[Campaign Name]]))</f>
        <v>Flash Sale</v>
      </c>
      <c r="C1207" t="str">
        <f ca="1">PROPER(TRIM(Table1[[#This Row],[Campaign Type]]))</f>
        <v>Sales</v>
      </c>
      <c r="D1207" t="str">
        <f ca="1">PROPER(TRIM(Table1[[#This Row],[Marketing Channel]]))</f>
        <v>Instagram</v>
      </c>
      <c r="E1207" t="s">
        <v>1966</v>
      </c>
      <c r="F1207" t="s">
        <v>60</v>
      </c>
      <c r="G1207" t="s">
        <v>29</v>
      </c>
      <c r="H1207" t="s">
        <v>67</v>
      </c>
      <c r="I1207" t="s">
        <v>62</v>
      </c>
      <c r="J1207" t="s">
        <v>32</v>
      </c>
      <c r="K1207">
        <v>170605</v>
      </c>
      <c r="L1207">
        <v>4804</v>
      </c>
      <c r="M1207">
        <v>2.82</v>
      </c>
      <c r="N1207">
        <v>346</v>
      </c>
      <c r="O1207">
        <v>7.2</v>
      </c>
      <c r="P1207">
        <v>250</v>
      </c>
      <c r="Q1207">
        <v>12486.22</v>
      </c>
      <c r="R1207" s="6">
        <v>4894.4879999999994</v>
      </c>
      <c r="S1207">
        <v>221</v>
      </c>
      <c r="T1207" t="str">
        <f ca="1">PROPER(TRIM(Table1[[#This Row],[Campaign Status]]))</f>
        <v>Active</v>
      </c>
      <c r="V1207" s="1">
        <f t="shared" si="54"/>
        <v>346</v>
      </c>
      <c r="W1207" t="str">
        <f t="shared" ca="1" si="55"/>
        <v>North</v>
      </c>
      <c r="X1207" s="6">
        <f t="shared" si="56"/>
        <v>6438.7879999999996</v>
      </c>
    </row>
    <row r="1208" spans="1:24" x14ac:dyDescent="0.3">
      <c r="A1208" t="s">
        <v>2118</v>
      </c>
      <c r="B1208" t="str">
        <f ca="1">PROPER(TRIM(Table1[[#This Row],[Campaign Name]]))</f>
        <v>Summer Sale</v>
      </c>
      <c r="C1208" t="str">
        <f ca="1">PROPER(TRIM(Table1[[#This Row],[Campaign Type]]))</f>
        <v>Awareness</v>
      </c>
      <c r="D1208" t="str">
        <f ca="1">PROPER(TRIM(Table1[[#This Row],[Marketing Channel]]))</f>
        <v>Instagram</v>
      </c>
      <c r="E1208" t="s">
        <v>2022</v>
      </c>
      <c r="F1208" t="s">
        <v>376</v>
      </c>
      <c r="G1208" t="s">
        <v>11141</v>
      </c>
      <c r="H1208" t="s">
        <v>36</v>
      </c>
      <c r="I1208" t="s">
        <v>31</v>
      </c>
      <c r="J1208" t="s">
        <v>25</v>
      </c>
      <c r="K1208">
        <v>145962</v>
      </c>
      <c r="L1208">
        <v>5693</v>
      </c>
      <c r="M1208">
        <v>3.9</v>
      </c>
      <c r="N1208">
        <v>560</v>
      </c>
      <c r="O1208">
        <v>9.84</v>
      </c>
      <c r="P1208">
        <v>250</v>
      </c>
      <c r="Q1208">
        <v>24510.84</v>
      </c>
      <c r="R1208" s="6">
        <v>9704.3360000000011</v>
      </c>
      <c r="S1208">
        <v>38</v>
      </c>
      <c r="T1208" t="str">
        <f ca="1">PROPER(TRIM(Table1[[#This Row],[Campaign Status]]))</f>
        <v>Completed</v>
      </c>
      <c r="V1208" s="1">
        <f t="shared" si="54"/>
        <v>560</v>
      </c>
      <c r="W1208" t="str">
        <f t="shared" ca="1" si="55"/>
        <v>west</v>
      </c>
      <c r="X1208" s="6">
        <f t="shared" si="56"/>
        <v>4894.4879999999994</v>
      </c>
    </row>
    <row r="1209" spans="1:24" x14ac:dyDescent="0.3">
      <c r="A1209" t="s">
        <v>2119</v>
      </c>
      <c r="B1209" t="str">
        <f ca="1">PROPER(TRIM(Table1[[#This Row],[Campaign Name]]))</f>
        <v>Flash Sale</v>
      </c>
      <c r="C1209" t="str">
        <f ca="1">PROPER(TRIM(Table1[[#This Row],[Campaign Type]]))</f>
        <v>Awareness</v>
      </c>
      <c r="D1209" t="str">
        <f ca="1">PROPER(TRIM(Table1[[#This Row],[Marketing Channel]]))</f>
        <v>Instagram</v>
      </c>
      <c r="E1209" t="s">
        <v>1398</v>
      </c>
      <c r="F1209" t="s">
        <v>495</v>
      </c>
      <c r="G1209" t="s">
        <v>46</v>
      </c>
      <c r="H1209" t="s">
        <v>42</v>
      </c>
      <c r="I1209" t="s">
        <v>62</v>
      </c>
      <c r="J1209" t="s">
        <v>32</v>
      </c>
      <c r="K1209">
        <v>72500</v>
      </c>
      <c r="L1209">
        <v>136</v>
      </c>
      <c r="M1209">
        <v>0.19</v>
      </c>
      <c r="N1209">
        <v>41</v>
      </c>
      <c r="O1209">
        <v>30.15</v>
      </c>
      <c r="P1209">
        <v>7724.94</v>
      </c>
      <c r="Q1209">
        <v>17570.13</v>
      </c>
      <c r="R1209" s="6">
        <v>127.44681512089417</v>
      </c>
      <c r="S1209">
        <v>28</v>
      </c>
      <c r="T1209" t="str">
        <f ca="1">PROPER(TRIM(Table1[[#This Row],[Campaign Status]]))</f>
        <v>Completed</v>
      </c>
      <c r="V1209" s="1">
        <f t="shared" si="54"/>
        <v>41</v>
      </c>
      <c r="W1209" t="str">
        <f t="shared" ca="1" si="55"/>
        <v>South</v>
      </c>
      <c r="X1209" s="6">
        <f t="shared" si="56"/>
        <v>9704.3360000000011</v>
      </c>
    </row>
    <row r="1210" spans="1:24" x14ac:dyDescent="0.3">
      <c r="A1210" t="s">
        <v>2120</v>
      </c>
      <c r="B1210" t="str">
        <f ca="1">PROPER(TRIM(Table1[[#This Row],[Campaign Name]]))</f>
        <v>New Launch</v>
      </c>
      <c r="C1210" t="str">
        <f ca="1">PROPER(TRIM(Table1[[#This Row],[Campaign Type]]))</f>
        <v>Lead Gen</v>
      </c>
      <c r="D1210" t="str">
        <f ca="1">PROPER(TRIM(Table1[[#This Row],[Marketing Channel]]))</f>
        <v>Instagram</v>
      </c>
      <c r="E1210" t="s">
        <v>736</v>
      </c>
      <c r="F1210" t="s">
        <v>1801</v>
      </c>
      <c r="G1210" t="s">
        <v>11141</v>
      </c>
      <c r="H1210" t="s">
        <v>54</v>
      </c>
      <c r="I1210" t="s">
        <v>62</v>
      </c>
      <c r="J1210" t="s">
        <v>63</v>
      </c>
      <c r="K1210">
        <v>25102</v>
      </c>
      <c r="L1210">
        <v>3555</v>
      </c>
      <c r="M1210">
        <v>14.16</v>
      </c>
      <c r="N1210">
        <v>91</v>
      </c>
      <c r="O1210">
        <v>2.56</v>
      </c>
      <c r="P1210">
        <v>250</v>
      </c>
      <c r="Q1210">
        <v>22293.52</v>
      </c>
      <c r="R1210" s="6">
        <v>8817.4079999999994</v>
      </c>
      <c r="S1210">
        <v>54</v>
      </c>
      <c r="T1210" t="str">
        <f ca="1">PROPER(TRIM(Table1[[#This Row],[Campaign Status]]))</f>
        <v>Active</v>
      </c>
      <c r="V1210" s="1">
        <f t="shared" si="54"/>
        <v>91</v>
      </c>
      <c r="W1210" t="str">
        <f t="shared" ca="1" si="55"/>
        <v>west</v>
      </c>
      <c r="X1210" s="6">
        <f t="shared" si="56"/>
        <v>127.44681512089417</v>
      </c>
    </row>
    <row r="1211" spans="1:24" x14ac:dyDescent="0.3">
      <c r="A1211" t="s">
        <v>2121</v>
      </c>
      <c r="B1211" t="str">
        <f ca="1">PROPER(TRIM(Table1[[#This Row],[Campaign Name]]))</f>
        <v>Summer Sale</v>
      </c>
      <c r="C1211" t="str">
        <f ca="1">PROPER(TRIM(Table1[[#This Row],[Campaign Type]]))</f>
        <v>Lead Gen</v>
      </c>
      <c r="D1211" t="str">
        <f ca="1">PROPER(TRIM(Table1[[#This Row],[Marketing Channel]]))</f>
        <v>Email</v>
      </c>
      <c r="E1211" t="s">
        <v>2122</v>
      </c>
      <c r="F1211" t="s">
        <v>587</v>
      </c>
      <c r="G1211" t="s">
        <v>11141</v>
      </c>
      <c r="H1211" t="s">
        <v>36</v>
      </c>
      <c r="I1211" t="s">
        <v>62</v>
      </c>
      <c r="J1211" t="s">
        <v>63</v>
      </c>
      <c r="K1211">
        <v>99819</v>
      </c>
      <c r="L1211">
        <v>530</v>
      </c>
      <c r="M1211">
        <v>0.53</v>
      </c>
      <c r="N1211">
        <v>154</v>
      </c>
      <c r="O1211">
        <v>29.06</v>
      </c>
      <c r="P1211">
        <v>4021.4266195524165</v>
      </c>
      <c r="Q1211">
        <v>24108.85</v>
      </c>
      <c r="R1211" s="6">
        <v>499.50988245766632</v>
      </c>
      <c r="S1211">
        <v>105</v>
      </c>
      <c r="T1211" t="str">
        <f ca="1">PROPER(TRIM(Table1[[#This Row],[Campaign Status]]))</f>
        <v>Active</v>
      </c>
      <c r="V1211" s="1">
        <f t="shared" si="54"/>
        <v>154</v>
      </c>
      <c r="W1211" t="str">
        <f t="shared" ca="1" si="55"/>
        <v>west</v>
      </c>
      <c r="X1211" s="6">
        <f t="shared" si="56"/>
        <v>8817.4079999999994</v>
      </c>
    </row>
    <row r="1212" spans="1:24" x14ac:dyDescent="0.3">
      <c r="A1212" t="s">
        <v>1653</v>
      </c>
      <c r="B1212" t="str">
        <f ca="1">PROPER(TRIM(Table1[[#This Row],[Campaign Name]]))</f>
        <v>New Launch</v>
      </c>
      <c r="C1212" t="str">
        <f ca="1">PROPER(TRIM(Table1[[#This Row],[Campaign Type]]))</f>
        <v>Awareness</v>
      </c>
      <c r="D1212" t="str">
        <f ca="1">PROPER(TRIM(Table1[[#This Row],[Marketing Channel]]))</f>
        <v>Email</v>
      </c>
      <c r="E1212" t="s">
        <v>1654</v>
      </c>
      <c r="F1212" t="s">
        <v>1143</v>
      </c>
      <c r="G1212" t="s">
        <v>11141</v>
      </c>
      <c r="H1212" t="s">
        <v>23</v>
      </c>
      <c r="I1212" t="s">
        <v>68</v>
      </c>
      <c r="J1212" t="s">
        <v>32</v>
      </c>
      <c r="K1212">
        <v>175406</v>
      </c>
      <c r="L1212">
        <v>3226</v>
      </c>
      <c r="M1212">
        <v>1.84</v>
      </c>
      <c r="N1212">
        <v>131</v>
      </c>
      <c r="O1212">
        <v>4.0599999999999996</v>
      </c>
      <c r="P1212">
        <v>2302.0300000000002</v>
      </c>
      <c r="Q1212">
        <v>7999.48</v>
      </c>
      <c r="R1212" s="6">
        <v>247.4967745859089</v>
      </c>
      <c r="S1212">
        <v>66</v>
      </c>
      <c r="T1212" t="str">
        <f ca="1">PROPER(TRIM(Table1[[#This Row],[Campaign Status]]))</f>
        <v>Active</v>
      </c>
      <c r="V1212" s="1">
        <f t="shared" si="54"/>
        <v>131</v>
      </c>
      <c r="W1212" t="str">
        <f t="shared" ca="1" si="55"/>
        <v>west</v>
      </c>
      <c r="X1212" s="6">
        <f t="shared" si="56"/>
        <v>499.50988245766632</v>
      </c>
    </row>
    <row r="1213" spans="1:24" x14ac:dyDescent="0.3">
      <c r="A1213" t="s">
        <v>2123</v>
      </c>
      <c r="B1213" t="str">
        <f ca="1">PROPER(TRIM(Table1[[#This Row],[Campaign Name]]))</f>
        <v>Festive Offer</v>
      </c>
      <c r="C1213" t="str">
        <f ca="1">PROPER(TRIM(Table1[[#This Row],[Campaign Type]]))</f>
        <v>Sales</v>
      </c>
      <c r="D1213" t="str">
        <f ca="1">PROPER(TRIM(Table1[[#This Row],[Marketing Channel]]))</f>
        <v>Instagram</v>
      </c>
      <c r="E1213" t="s">
        <v>2124</v>
      </c>
      <c r="F1213" t="s">
        <v>121</v>
      </c>
      <c r="G1213" t="s">
        <v>29</v>
      </c>
      <c r="H1213" t="s">
        <v>67</v>
      </c>
      <c r="I1213" t="s">
        <v>68</v>
      </c>
      <c r="J1213" t="s">
        <v>32</v>
      </c>
      <c r="K1213">
        <v>19822</v>
      </c>
      <c r="L1213">
        <v>325</v>
      </c>
      <c r="M1213">
        <v>1.64</v>
      </c>
      <c r="N1213">
        <v>52</v>
      </c>
      <c r="O1213">
        <v>16</v>
      </c>
      <c r="P1213">
        <v>250</v>
      </c>
      <c r="Q1213">
        <v>33064.21</v>
      </c>
      <c r="R1213" s="6">
        <v>13125.683999999997</v>
      </c>
      <c r="S1213">
        <v>22</v>
      </c>
      <c r="T1213" t="str">
        <f ca="1">PROPER(TRIM(Table1[[#This Row],[Campaign Status]]))</f>
        <v>Active</v>
      </c>
      <c r="V1213" s="1">
        <f t="shared" si="54"/>
        <v>52</v>
      </c>
      <c r="W1213" t="str">
        <f t="shared" ca="1" si="55"/>
        <v>North</v>
      </c>
      <c r="X1213" s="6">
        <f t="shared" si="56"/>
        <v>247.4967745859089</v>
      </c>
    </row>
    <row r="1214" spans="1:24" hidden="1" x14ac:dyDescent="0.3">
      <c r="A1214" t="s">
        <v>2125</v>
      </c>
      <c r="B1214" t="str">
        <f ca="1">PROPER(TRIM(Table1[[#This Row],[Campaign Name]]))</f>
        <v>Summer Sale</v>
      </c>
      <c r="C1214" t="str">
        <f ca="1">PROPER(TRIM(Table1[[#This Row],[Campaign Type]]))</f>
        <v>Sales</v>
      </c>
      <c r="D1214" t="str">
        <f ca="1">PROPER(TRIM(Table1[[#This Row],[Marketing Channel]]))</f>
        <v>Google Ads</v>
      </c>
      <c r="E1214" t="s">
        <v>2126</v>
      </c>
      <c r="F1214" t="s">
        <v>755</v>
      </c>
      <c r="G1214" t="s">
        <v>11141</v>
      </c>
      <c r="H1214" t="s">
        <v>36</v>
      </c>
      <c r="I1214" t="s">
        <v>31</v>
      </c>
      <c r="J1214" t="s">
        <v>63</v>
      </c>
      <c r="K1214">
        <v>41926</v>
      </c>
      <c r="L1214">
        <v>2845</v>
      </c>
      <c r="M1214">
        <v>6.79</v>
      </c>
      <c r="N1214">
        <v>212</v>
      </c>
      <c r="O1214">
        <v>7.45</v>
      </c>
      <c r="P1214">
        <v>3988.1535696969677</v>
      </c>
      <c r="R1214" s="6" t="e">
        <v>#VALUE!</v>
      </c>
      <c r="S1214">
        <v>19</v>
      </c>
      <c r="T1214" t="str">
        <f ca="1">PROPER(TRIM(Table1[[#This Row],[Campaign Status]]))</f>
        <v>Completed</v>
      </c>
      <c r="V1214" s="1">
        <f t="shared" si="54"/>
        <v>212</v>
      </c>
      <c r="W1214" t="str">
        <f t="shared" ca="1" si="55"/>
        <v>west</v>
      </c>
      <c r="X1214" s="6">
        <f t="shared" si="56"/>
        <v>13125.683999999997</v>
      </c>
    </row>
    <row r="1215" spans="1:24" x14ac:dyDescent="0.3">
      <c r="A1215" t="s">
        <v>2127</v>
      </c>
      <c r="B1215" t="str">
        <f ca="1">PROPER(TRIM(Table1[[#This Row],[Campaign Name]]))</f>
        <v>Summer Sale</v>
      </c>
      <c r="C1215" t="str">
        <f ca="1">PROPER(TRIM(Table1[[#This Row],[Campaign Type]]))</f>
        <v>Sales</v>
      </c>
      <c r="D1215" t="str">
        <f ca="1">PROPER(TRIM(Table1[[#This Row],[Marketing Channel]]))</f>
        <v>Linkedin</v>
      </c>
      <c r="E1215" t="s">
        <v>1231</v>
      </c>
      <c r="F1215" t="s">
        <v>28</v>
      </c>
      <c r="G1215" t="s">
        <v>11141</v>
      </c>
      <c r="H1215" t="s">
        <v>23</v>
      </c>
      <c r="I1215" t="s">
        <v>62</v>
      </c>
      <c r="J1215" t="s">
        <v>25</v>
      </c>
      <c r="K1215">
        <v>111216</v>
      </c>
      <c r="L1215">
        <v>5456</v>
      </c>
      <c r="M1215">
        <v>4.91</v>
      </c>
      <c r="N1215">
        <v>145</v>
      </c>
      <c r="O1215">
        <v>2.66</v>
      </c>
      <c r="P1215">
        <v>8879.9500000000007</v>
      </c>
      <c r="Q1215">
        <v>14627.86</v>
      </c>
      <c r="R1215" s="6">
        <v>64.729080681760593</v>
      </c>
      <c r="S1215">
        <v>105</v>
      </c>
      <c r="T1215" t="str">
        <f ca="1">PROPER(TRIM(Table1[[#This Row],[Campaign Status]]))</f>
        <v>Completed</v>
      </c>
      <c r="V1215" s="1">
        <f t="shared" si="54"/>
        <v>145</v>
      </c>
      <c r="W1215" t="str">
        <f t="shared" ca="1" si="55"/>
        <v>west</v>
      </c>
      <c r="X1215" s="6" t="e">
        <f t="shared" si="56"/>
        <v>#VALUE!</v>
      </c>
    </row>
    <row r="1216" spans="1:24" x14ac:dyDescent="0.3">
      <c r="A1216" t="s">
        <v>2128</v>
      </c>
      <c r="B1216" t="str">
        <f ca="1">PROPER(TRIM(Table1[[#This Row],[Campaign Name]]))</f>
        <v>Festive Offer</v>
      </c>
      <c r="C1216" t="str">
        <f ca="1">PROPER(TRIM(Table1[[#This Row],[Campaign Type]]))</f>
        <v>Lead Gen</v>
      </c>
      <c r="D1216" t="str">
        <f ca="1">PROPER(TRIM(Table1[[#This Row],[Marketing Channel]]))</f>
        <v>Instagram</v>
      </c>
      <c r="E1216" t="s">
        <v>2129</v>
      </c>
      <c r="F1216" t="s">
        <v>1333</v>
      </c>
      <c r="G1216" t="s">
        <v>29</v>
      </c>
      <c r="H1216" t="s">
        <v>61</v>
      </c>
      <c r="I1216" t="s">
        <v>62</v>
      </c>
      <c r="J1216" t="s">
        <v>25</v>
      </c>
      <c r="K1216">
        <v>123735</v>
      </c>
      <c r="L1216">
        <v>8308</v>
      </c>
      <c r="M1216">
        <v>6.71</v>
      </c>
      <c r="N1216">
        <v>523</v>
      </c>
      <c r="O1216">
        <v>6.3</v>
      </c>
      <c r="P1216">
        <v>250</v>
      </c>
      <c r="Q1216">
        <v>13071.82</v>
      </c>
      <c r="R1216" s="6">
        <v>5128.7279999999992</v>
      </c>
      <c r="S1216">
        <v>496</v>
      </c>
      <c r="T1216" t="str">
        <f ca="1">PROPER(TRIM(Table1[[#This Row],[Campaign Status]]))</f>
        <v>Paused</v>
      </c>
      <c r="V1216" s="1">
        <f t="shared" si="54"/>
        <v>523</v>
      </c>
      <c r="W1216" t="str">
        <f t="shared" ca="1" si="55"/>
        <v>North</v>
      </c>
      <c r="X1216" s="6">
        <f t="shared" si="56"/>
        <v>64.729080681760593</v>
      </c>
    </row>
    <row r="1217" spans="1:24" x14ac:dyDescent="0.3">
      <c r="A1217" t="s">
        <v>2130</v>
      </c>
      <c r="B1217" t="str">
        <f ca="1">PROPER(TRIM(Table1[[#This Row],[Campaign Name]]))</f>
        <v>Summer Sale</v>
      </c>
      <c r="C1217" t="str">
        <f ca="1">PROPER(TRIM(Table1[[#This Row],[Campaign Type]]))</f>
        <v>Sales</v>
      </c>
      <c r="D1217" t="str">
        <f ca="1">PROPER(TRIM(Table1[[#This Row],[Marketing Channel]]))</f>
        <v>Linkedin</v>
      </c>
      <c r="E1217" t="s">
        <v>2131</v>
      </c>
      <c r="F1217" t="s">
        <v>35</v>
      </c>
      <c r="G1217" t="s">
        <v>46</v>
      </c>
      <c r="H1217" t="s">
        <v>42</v>
      </c>
      <c r="I1217" t="s">
        <v>62</v>
      </c>
      <c r="J1217" t="s">
        <v>63</v>
      </c>
      <c r="K1217">
        <v>156372</v>
      </c>
      <c r="L1217">
        <v>8927</v>
      </c>
      <c r="M1217">
        <v>5.71</v>
      </c>
      <c r="N1217">
        <v>2334</v>
      </c>
      <c r="O1217">
        <v>26.15</v>
      </c>
      <c r="P1217">
        <v>3093.51</v>
      </c>
      <c r="Q1217">
        <v>23567.69</v>
      </c>
      <c r="R1217" s="6">
        <v>661.84301974132939</v>
      </c>
      <c r="S1217">
        <v>1722</v>
      </c>
      <c r="T1217" t="str">
        <f ca="1">PROPER(TRIM(Table1[[#This Row],[Campaign Status]]))</f>
        <v>Paused</v>
      </c>
      <c r="V1217" s="1">
        <f t="shared" si="54"/>
        <v>2334</v>
      </c>
      <c r="W1217" t="str">
        <f t="shared" ca="1" si="55"/>
        <v>South</v>
      </c>
      <c r="X1217" s="6">
        <f t="shared" si="56"/>
        <v>5128.7279999999992</v>
      </c>
    </row>
    <row r="1218" spans="1:24" x14ac:dyDescent="0.3">
      <c r="A1218" t="s">
        <v>2132</v>
      </c>
      <c r="B1218" t="str">
        <f ca="1">PROPER(TRIM(Table1[[#This Row],[Campaign Name]]))</f>
        <v>Mega Discount</v>
      </c>
      <c r="C1218" t="str">
        <f ca="1">PROPER(TRIM(Table1[[#This Row],[Campaign Type]]))</f>
        <v>Awareness</v>
      </c>
      <c r="D1218" t="str">
        <f ca="1">PROPER(TRIM(Table1[[#This Row],[Marketing Channel]]))</f>
        <v>Linkedin</v>
      </c>
      <c r="E1218" t="s">
        <v>1519</v>
      </c>
      <c r="F1218" t="s">
        <v>312</v>
      </c>
      <c r="G1218" t="s">
        <v>11141</v>
      </c>
      <c r="H1218" t="s">
        <v>23</v>
      </c>
      <c r="I1218" t="s">
        <v>62</v>
      </c>
      <c r="J1218" t="s">
        <v>32</v>
      </c>
      <c r="K1218">
        <v>94908</v>
      </c>
      <c r="L1218">
        <v>1426</v>
      </c>
      <c r="M1218">
        <v>1.5</v>
      </c>
      <c r="N1218">
        <v>389</v>
      </c>
      <c r="O1218">
        <v>27.28</v>
      </c>
      <c r="P1218">
        <v>250</v>
      </c>
      <c r="Q1218">
        <v>14180.17</v>
      </c>
      <c r="R1218" s="6">
        <v>5572.0680000000002</v>
      </c>
      <c r="S1218">
        <v>189</v>
      </c>
      <c r="T1218" t="str">
        <f ca="1">PROPER(TRIM(Table1[[#This Row],[Campaign Status]]))</f>
        <v>Active</v>
      </c>
      <c r="V1218" s="1">
        <f t="shared" ref="V1218:V1281" si="57">IF(N1218="",ROUND(L1218*O1218/100,0),N1218)</f>
        <v>389</v>
      </c>
      <c r="W1218" t="str">
        <f t="shared" ca="1" si="55"/>
        <v>west</v>
      </c>
      <c r="X1218" s="6">
        <f t="shared" si="56"/>
        <v>661.84301974132939</v>
      </c>
    </row>
    <row r="1219" spans="1:24" x14ac:dyDescent="0.3">
      <c r="A1219" t="s">
        <v>2133</v>
      </c>
      <c r="B1219" t="str">
        <f ca="1">PROPER(TRIM(Table1[[#This Row],[Campaign Name]]))</f>
        <v>Summer Sale</v>
      </c>
      <c r="C1219" t="str">
        <f ca="1">PROPER(TRIM(Table1[[#This Row],[Campaign Type]]))</f>
        <v>Sales</v>
      </c>
      <c r="D1219" t="str">
        <f ca="1">PROPER(TRIM(Table1[[#This Row],[Marketing Channel]]))</f>
        <v>Linkedin</v>
      </c>
      <c r="E1219" t="s">
        <v>609</v>
      </c>
      <c r="F1219" t="s">
        <v>106</v>
      </c>
      <c r="G1219" t="s">
        <v>11141</v>
      </c>
      <c r="H1219" t="s">
        <v>54</v>
      </c>
      <c r="I1219" t="s">
        <v>31</v>
      </c>
      <c r="J1219" t="s">
        <v>63</v>
      </c>
      <c r="K1219">
        <v>71277</v>
      </c>
      <c r="L1219">
        <v>5184</v>
      </c>
      <c r="M1219">
        <v>7.27</v>
      </c>
      <c r="N1219">
        <v>1368</v>
      </c>
      <c r="O1219">
        <v>26.39</v>
      </c>
      <c r="P1219">
        <v>250</v>
      </c>
      <c r="Q1219">
        <v>15239.57</v>
      </c>
      <c r="R1219" s="6">
        <v>5995.8280000000004</v>
      </c>
      <c r="S1219">
        <v>245</v>
      </c>
      <c r="T1219" t="str">
        <f ca="1">PROPER(TRIM(Table1[[#This Row],[Campaign Status]]))</f>
        <v>Completed</v>
      </c>
      <c r="V1219" s="1">
        <f t="shared" si="57"/>
        <v>1368</v>
      </c>
      <c r="W1219" t="str">
        <f t="shared" ref="W1219:W1282" ca="1" si="58">IF(OR(D1219="Delhi",D1219="lucknow",D1219="jaipur"),"North",IF(OR(D1219="Bengaluru",D1219="chennai"),"South",IF(D1219="Kolkata","East",IF(OR(D1219="Mumbai",D1219="Pune",D1219="Ahmedabad"),"west","unknown"))))</f>
        <v>west</v>
      </c>
      <c r="X1219" s="6">
        <f t="shared" si="56"/>
        <v>5572.0680000000002</v>
      </c>
    </row>
    <row r="1220" spans="1:24" x14ac:dyDescent="0.3">
      <c r="A1220" t="s">
        <v>2134</v>
      </c>
      <c r="B1220" t="str">
        <f ca="1">PROPER(TRIM(Table1[[#This Row],[Campaign Name]]))</f>
        <v>Summer Sale</v>
      </c>
      <c r="C1220" t="str">
        <f ca="1">PROPER(TRIM(Table1[[#This Row],[Campaign Type]]))</f>
        <v>Lead Gen</v>
      </c>
      <c r="D1220" t="str">
        <f ca="1">PROPER(TRIM(Table1[[#This Row],[Marketing Channel]]))</f>
        <v>Instagram</v>
      </c>
      <c r="E1220" t="s">
        <v>624</v>
      </c>
      <c r="F1220" t="s">
        <v>28</v>
      </c>
      <c r="G1220" t="s">
        <v>11141</v>
      </c>
      <c r="H1220" t="s">
        <v>36</v>
      </c>
      <c r="I1220" t="s">
        <v>31</v>
      </c>
      <c r="J1220" t="s">
        <v>32</v>
      </c>
      <c r="K1220">
        <v>162328</v>
      </c>
      <c r="L1220">
        <v>2926</v>
      </c>
      <c r="M1220">
        <v>1.8</v>
      </c>
      <c r="N1220">
        <v>814</v>
      </c>
      <c r="O1220">
        <v>27.82</v>
      </c>
      <c r="P1220">
        <v>11870.01</v>
      </c>
      <c r="Q1220">
        <v>46739.48</v>
      </c>
      <c r="R1220" s="6">
        <v>293.76108360481584</v>
      </c>
      <c r="S1220">
        <v>397</v>
      </c>
      <c r="T1220" t="str">
        <f ca="1">PROPER(TRIM(Table1[[#This Row],[Campaign Status]]))</f>
        <v>Completed</v>
      </c>
      <c r="V1220" s="1">
        <f t="shared" si="57"/>
        <v>814</v>
      </c>
      <c r="W1220" t="str">
        <f t="shared" ca="1" si="58"/>
        <v>west</v>
      </c>
      <c r="X1220" s="6">
        <f t="shared" ref="X1220:X1283" si="59">R1219*1</f>
        <v>5995.8280000000004</v>
      </c>
    </row>
    <row r="1221" spans="1:24" x14ac:dyDescent="0.3">
      <c r="A1221" t="s">
        <v>2135</v>
      </c>
      <c r="B1221" t="str">
        <f ca="1">PROPER(TRIM(Table1[[#This Row],[Campaign Name]]))</f>
        <v>New Launch</v>
      </c>
      <c r="C1221" t="str">
        <f ca="1">PROPER(TRIM(Table1[[#This Row],[Campaign Type]]))</f>
        <v>Retargeting</v>
      </c>
      <c r="D1221" t="str">
        <f ca="1">PROPER(TRIM(Table1[[#This Row],[Marketing Channel]]))</f>
        <v>Meta Ads</v>
      </c>
      <c r="E1221" t="s">
        <v>1112</v>
      </c>
      <c r="F1221" t="s">
        <v>529</v>
      </c>
      <c r="G1221" t="s">
        <v>46</v>
      </c>
      <c r="H1221" t="s">
        <v>42</v>
      </c>
      <c r="I1221" t="s">
        <v>68</v>
      </c>
      <c r="J1221" t="s">
        <v>32</v>
      </c>
      <c r="K1221">
        <v>115048</v>
      </c>
      <c r="L1221">
        <v>8661</v>
      </c>
      <c r="M1221">
        <v>7.53</v>
      </c>
      <c r="N1221">
        <v>2536</v>
      </c>
      <c r="O1221">
        <v>29.28</v>
      </c>
      <c r="P1221">
        <v>11556.93</v>
      </c>
      <c r="Q1221">
        <v>37631.53</v>
      </c>
      <c r="R1221" s="6">
        <v>225.61874130932696</v>
      </c>
      <c r="S1221">
        <v>642</v>
      </c>
      <c r="T1221" t="str">
        <f ca="1">PROPER(TRIM(Table1[[#This Row],[Campaign Status]]))</f>
        <v>Completed</v>
      </c>
      <c r="V1221" s="1">
        <f t="shared" si="57"/>
        <v>2536</v>
      </c>
      <c r="W1221" t="str">
        <f t="shared" ca="1" si="58"/>
        <v>South</v>
      </c>
      <c r="X1221" s="6">
        <f t="shared" si="59"/>
        <v>293.76108360481584</v>
      </c>
    </row>
    <row r="1222" spans="1:24" x14ac:dyDescent="0.3">
      <c r="A1222" t="s">
        <v>2136</v>
      </c>
      <c r="B1222" t="str">
        <f ca="1">PROPER(TRIM(Table1[[#This Row],[Campaign Name]]))</f>
        <v>New Launch</v>
      </c>
      <c r="C1222" t="str">
        <f ca="1">PROPER(TRIM(Table1[[#This Row],[Campaign Type]]))</f>
        <v>Lead Gen</v>
      </c>
      <c r="D1222" t="str">
        <f ca="1">PROPER(TRIM(Table1[[#This Row],[Marketing Channel]]))</f>
        <v>Youtube</v>
      </c>
      <c r="E1222" t="s">
        <v>185</v>
      </c>
      <c r="F1222" t="s">
        <v>66</v>
      </c>
      <c r="G1222" t="s">
        <v>41</v>
      </c>
      <c r="H1222" t="s">
        <v>11140</v>
      </c>
      <c r="I1222" t="s">
        <v>31</v>
      </c>
      <c r="J1222" t="s">
        <v>63</v>
      </c>
      <c r="K1222">
        <v>143575</v>
      </c>
      <c r="L1222">
        <v>4732</v>
      </c>
      <c r="M1222">
        <v>3.3</v>
      </c>
      <c r="N1222">
        <v>181</v>
      </c>
      <c r="O1222">
        <v>3.83</v>
      </c>
      <c r="P1222">
        <v>3891.7088323699436</v>
      </c>
      <c r="Q1222">
        <v>10646.76</v>
      </c>
      <c r="R1222" s="6">
        <v>173.57545126304879</v>
      </c>
      <c r="S1222">
        <v>123</v>
      </c>
      <c r="T1222" t="str">
        <f ca="1">PROPER(TRIM(Table1[[#This Row],[Campaign Status]]))</f>
        <v>Completed</v>
      </c>
      <c r="V1222" s="1">
        <f t="shared" si="57"/>
        <v>181</v>
      </c>
      <c r="W1222" t="str">
        <f t="shared" ca="1" si="58"/>
        <v>East</v>
      </c>
      <c r="X1222" s="6">
        <f t="shared" si="59"/>
        <v>225.61874130932696</v>
      </c>
    </row>
    <row r="1223" spans="1:24" hidden="1" x14ac:dyDescent="0.3">
      <c r="A1223" t="s">
        <v>2137</v>
      </c>
      <c r="B1223" t="str">
        <f ca="1">PROPER(TRIM(Table1[[#This Row],[Campaign Name]]))</f>
        <v>Mega Discount</v>
      </c>
      <c r="C1223" t="str">
        <f ca="1">PROPER(TRIM(Table1[[#This Row],[Campaign Type]]))</f>
        <v>Awareness</v>
      </c>
      <c r="D1223" t="str">
        <f ca="1">PROPER(TRIM(Table1[[#This Row],[Marketing Channel]]))</f>
        <v>Google Ads</v>
      </c>
      <c r="E1223" t="s">
        <v>467</v>
      </c>
      <c r="F1223" t="s">
        <v>428</v>
      </c>
      <c r="G1223" t="s">
        <v>29</v>
      </c>
      <c r="H1223" t="s">
        <v>61</v>
      </c>
      <c r="I1223" t="s">
        <v>62</v>
      </c>
      <c r="J1223" t="s">
        <v>32</v>
      </c>
      <c r="K1223">
        <v>111719</v>
      </c>
      <c r="L1223">
        <v>7508</v>
      </c>
      <c r="M1223">
        <v>6.72</v>
      </c>
      <c r="N1223">
        <v>2317</v>
      </c>
      <c r="O1223">
        <v>30.86</v>
      </c>
      <c r="P1223">
        <v>3023.33</v>
      </c>
      <c r="R1223" s="6" t="e">
        <v>#VALUE!</v>
      </c>
      <c r="S1223">
        <v>319</v>
      </c>
      <c r="T1223" t="str">
        <f ca="1">PROPER(TRIM(Table1[[#This Row],[Campaign Status]]))</f>
        <v>Active</v>
      </c>
      <c r="V1223" s="1">
        <f t="shared" si="57"/>
        <v>2317</v>
      </c>
      <c r="W1223" t="str">
        <f t="shared" ca="1" si="58"/>
        <v>North</v>
      </c>
      <c r="X1223" s="6">
        <f t="shared" si="59"/>
        <v>173.57545126304879</v>
      </c>
    </row>
    <row r="1224" spans="1:24" x14ac:dyDescent="0.3">
      <c r="A1224" t="s">
        <v>2138</v>
      </c>
      <c r="B1224" t="str">
        <f ca="1">PROPER(TRIM(Table1[[#This Row],[Campaign Name]]))</f>
        <v>Flash Sale</v>
      </c>
      <c r="C1224" t="str">
        <f ca="1">PROPER(TRIM(Table1[[#This Row],[Campaign Type]]))</f>
        <v>Awareness</v>
      </c>
      <c r="D1224" t="str">
        <f ca="1">PROPER(TRIM(Table1[[#This Row],[Marketing Channel]]))</f>
        <v>Meta Ads</v>
      </c>
      <c r="E1224" t="s">
        <v>2139</v>
      </c>
      <c r="F1224" t="s">
        <v>252</v>
      </c>
      <c r="G1224" t="s">
        <v>41</v>
      </c>
      <c r="H1224" t="s">
        <v>11140</v>
      </c>
      <c r="I1224" t="s">
        <v>68</v>
      </c>
      <c r="J1224" t="s">
        <v>63</v>
      </c>
      <c r="K1224">
        <v>108538</v>
      </c>
      <c r="L1224">
        <v>5069</v>
      </c>
      <c r="M1224">
        <v>4.67</v>
      </c>
      <c r="N1224">
        <v>1110</v>
      </c>
      <c r="O1224">
        <v>21.9</v>
      </c>
      <c r="P1224">
        <v>250</v>
      </c>
      <c r="Q1224">
        <v>42551.98</v>
      </c>
      <c r="R1224" s="6">
        <v>16920.792000000001</v>
      </c>
      <c r="S1224">
        <v>363</v>
      </c>
      <c r="T1224" t="str">
        <f ca="1">PROPER(TRIM(Table1[[#This Row],[Campaign Status]]))</f>
        <v>Paused</v>
      </c>
      <c r="V1224" s="1">
        <f t="shared" si="57"/>
        <v>1110</v>
      </c>
      <c r="W1224" t="str">
        <f t="shared" ca="1" si="58"/>
        <v>East</v>
      </c>
      <c r="X1224" s="6" t="e">
        <f t="shared" si="59"/>
        <v>#VALUE!</v>
      </c>
    </row>
    <row r="1225" spans="1:24" x14ac:dyDescent="0.3">
      <c r="A1225" t="s">
        <v>2140</v>
      </c>
      <c r="B1225" t="str">
        <f ca="1">PROPER(TRIM(Table1[[#This Row],[Campaign Name]]))</f>
        <v>Summer Sale</v>
      </c>
      <c r="C1225" t="str">
        <f ca="1">PROPER(TRIM(Table1[[#This Row],[Campaign Type]]))</f>
        <v>Lead Gen</v>
      </c>
      <c r="D1225" t="str">
        <f ca="1">PROPER(TRIM(Table1[[#This Row],[Marketing Channel]]))</f>
        <v>Instagram</v>
      </c>
      <c r="E1225" t="s">
        <v>154</v>
      </c>
      <c r="F1225" t="s">
        <v>28</v>
      </c>
      <c r="G1225" t="s">
        <v>11141</v>
      </c>
      <c r="H1225" t="s">
        <v>54</v>
      </c>
      <c r="I1225" t="s">
        <v>24</v>
      </c>
      <c r="J1225" t="s">
        <v>25</v>
      </c>
      <c r="K1225">
        <v>107635</v>
      </c>
      <c r="L1225">
        <v>641</v>
      </c>
      <c r="M1225">
        <v>0.6</v>
      </c>
      <c r="N1225">
        <v>166</v>
      </c>
      <c r="O1225">
        <v>25.9</v>
      </c>
      <c r="P1225">
        <v>3982.6304252733912</v>
      </c>
      <c r="Q1225">
        <v>25985.759999999998</v>
      </c>
      <c r="R1225" s="6">
        <v>552.47731336296874</v>
      </c>
      <c r="S1225">
        <v>74</v>
      </c>
      <c r="T1225" t="str">
        <f ca="1">PROPER(TRIM(Table1[[#This Row],[Campaign Status]]))</f>
        <v>Completed</v>
      </c>
      <c r="V1225" s="1">
        <f t="shared" si="57"/>
        <v>166</v>
      </c>
      <c r="W1225" t="str">
        <f t="shared" ca="1" si="58"/>
        <v>west</v>
      </c>
      <c r="X1225" s="6">
        <f t="shared" si="59"/>
        <v>16920.792000000001</v>
      </c>
    </row>
    <row r="1226" spans="1:24" x14ac:dyDescent="0.3">
      <c r="A1226" t="s">
        <v>2141</v>
      </c>
      <c r="B1226" t="str">
        <f ca="1">PROPER(TRIM(Table1[[#This Row],[Campaign Name]]))</f>
        <v>Summer Sale</v>
      </c>
      <c r="C1226" t="str">
        <f ca="1">PROPER(TRIM(Table1[[#This Row],[Campaign Type]]))</f>
        <v>Awareness</v>
      </c>
      <c r="D1226" t="str">
        <f ca="1">PROPER(TRIM(Table1[[#This Row],[Marketing Channel]]))</f>
        <v>Email</v>
      </c>
      <c r="E1226" t="s">
        <v>1219</v>
      </c>
      <c r="F1226" t="s">
        <v>274</v>
      </c>
      <c r="G1226" t="s">
        <v>46</v>
      </c>
      <c r="H1226" t="s">
        <v>42</v>
      </c>
      <c r="I1226" t="s">
        <v>68</v>
      </c>
      <c r="J1226" t="s">
        <v>25</v>
      </c>
      <c r="K1226">
        <v>165877</v>
      </c>
      <c r="L1226">
        <v>6638</v>
      </c>
      <c r="M1226">
        <v>4</v>
      </c>
      <c r="N1226">
        <v>1601</v>
      </c>
      <c r="O1226">
        <v>24.12</v>
      </c>
      <c r="P1226">
        <v>250</v>
      </c>
      <c r="Q1226">
        <v>11668.16</v>
      </c>
      <c r="R1226" s="6">
        <v>4567.2640000000001</v>
      </c>
      <c r="S1226">
        <v>1335</v>
      </c>
      <c r="T1226" t="str">
        <f ca="1">PROPER(TRIM(Table1[[#This Row],[Campaign Status]]))</f>
        <v>Active</v>
      </c>
      <c r="V1226" s="1">
        <f t="shared" si="57"/>
        <v>1601</v>
      </c>
      <c r="W1226" t="str">
        <f t="shared" ca="1" si="58"/>
        <v>South</v>
      </c>
      <c r="X1226" s="6">
        <f t="shared" si="59"/>
        <v>552.47731336296874</v>
      </c>
    </row>
    <row r="1227" spans="1:24" x14ac:dyDescent="0.3">
      <c r="A1227" t="s">
        <v>2142</v>
      </c>
      <c r="B1227" t="str">
        <f ca="1">PROPER(TRIM(Table1[[#This Row],[Campaign Name]]))</f>
        <v>Mega Discount</v>
      </c>
      <c r="C1227" t="str">
        <f ca="1">PROPER(TRIM(Table1[[#This Row],[Campaign Type]]))</f>
        <v>Lead Gen</v>
      </c>
      <c r="D1227" t="str">
        <f ca="1">PROPER(TRIM(Table1[[#This Row],[Marketing Channel]]))</f>
        <v>Google Ads</v>
      </c>
      <c r="E1227" t="s">
        <v>2143</v>
      </c>
      <c r="F1227" t="s">
        <v>516</v>
      </c>
      <c r="G1227" t="s">
        <v>29</v>
      </c>
      <c r="H1227" t="s">
        <v>61</v>
      </c>
      <c r="I1227" t="s">
        <v>31</v>
      </c>
      <c r="J1227" t="s">
        <v>25</v>
      </c>
      <c r="K1227">
        <v>142703</v>
      </c>
      <c r="L1227">
        <v>7873</v>
      </c>
      <c r="M1227">
        <v>5.52</v>
      </c>
      <c r="N1227">
        <v>1985</v>
      </c>
      <c r="O1227">
        <v>25.21</v>
      </c>
      <c r="P1227">
        <v>12007.71</v>
      </c>
      <c r="Q1227">
        <v>1616.55</v>
      </c>
      <c r="R1227" s="6">
        <v>-86.53739972067946</v>
      </c>
      <c r="S1227">
        <v>223</v>
      </c>
      <c r="T1227" t="str">
        <f ca="1">PROPER(TRIM(Table1[[#This Row],[Campaign Status]]))</f>
        <v>Paused</v>
      </c>
      <c r="V1227" s="1">
        <f t="shared" si="57"/>
        <v>1985</v>
      </c>
      <c r="W1227" t="str">
        <f t="shared" ca="1" si="58"/>
        <v>North</v>
      </c>
      <c r="X1227" s="6">
        <f t="shared" si="59"/>
        <v>4567.2640000000001</v>
      </c>
    </row>
    <row r="1228" spans="1:24" x14ac:dyDescent="0.3">
      <c r="A1228" t="s">
        <v>2144</v>
      </c>
      <c r="B1228" t="str">
        <f ca="1">PROPER(TRIM(Table1[[#This Row],[Campaign Name]]))</f>
        <v>Summer Sale</v>
      </c>
      <c r="C1228" t="str">
        <f ca="1">PROPER(TRIM(Table1[[#This Row],[Campaign Type]]))</f>
        <v>Lead Gen</v>
      </c>
      <c r="D1228" t="str">
        <f ca="1">PROPER(TRIM(Table1[[#This Row],[Marketing Channel]]))</f>
        <v>Meta Ads</v>
      </c>
      <c r="E1228" t="s">
        <v>887</v>
      </c>
      <c r="F1228" t="s">
        <v>909</v>
      </c>
      <c r="G1228" t="s">
        <v>41</v>
      </c>
      <c r="H1228" t="s">
        <v>11140</v>
      </c>
      <c r="I1228" t="s">
        <v>31</v>
      </c>
      <c r="J1228" t="s">
        <v>63</v>
      </c>
      <c r="K1228">
        <v>152751</v>
      </c>
      <c r="L1228">
        <v>16730</v>
      </c>
      <c r="M1228">
        <v>10.95</v>
      </c>
      <c r="N1228">
        <v>4415</v>
      </c>
      <c r="O1228">
        <v>26.39</v>
      </c>
      <c r="P1228">
        <v>3817.8497265160554</v>
      </c>
      <c r="Q1228">
        <v>33860.53</v>
      </c>
      <c r="R1228" s="6">
        <v>786.90054416833016</v>
      </c>
      <c r="S1228">
        <v>2618</v>
      </c>
      <c r="T1228" t="str">
        <f ca="1">PROPER(TRIM(Table1[[#This Row],[Campaign Status]]))</f>
        <v>Active</v>
      </c>
      <c r="V1228" s="1">
        <f t="shared" si="57"/>
        <v>4415</v>
      </c>
      <c r="W1228" t="str">
        <f t="shared" ca="1" si="58"/>
        <v>East</v>
      </c>
      <c r="X1228" s="6">
        <f t="shared" si="59"/>
        <v>-86.53739972067946</v>
      </c>
    </row>
    <row r="1229" spans="1:24" x14ac:dyDescent="0.3">
      <c r="A1229" t="s">
        <v>2145</v>
      </c>
      <c r="B1229" t="str">
        <f ca="1">PROPER(TRIM(Table1[[#This Row],[Campaign Name]]))</f>
        <v>Flash Sale</v>
      </c>
      <c r="C1229" t="str">
        <f ca="1">PROPER(TRIM(Table1[[#This Row],[Campaign Type]]))</f>
        <v>Awareness</v>
      </c>
      <c r="D1229" t="str">
        <f ca="1">PROPER(TRIM(Table1[[#This Row],[Marketing Channel]]))</f>
        <v>Google Ads</v>
      </c>
      <c r="E1229" t="s">
        <v>2146</v>
      </c>
      <c r="F1229" t="s">
        <v>324</v>
      </c>
      <c r="G1229" t="s">
        <v>29</v>
      </c>
      <c r="H1229" t="s">
        <v>61</v>
      </c>
      <c r="I1229" t="s">
        <v>62</v>
      </c>
      <c r="J1229" t="s">
        <v>32</v>
      </c>
      <c r="K1229">
        <v>169441</v>
      </c>
      <c r="L1229">
        <v>7200</v>
      </c>
      <c r="M1229">
        <v>4.25</v>
      </c>
      <c r="N1229">
        <v>423</v>
      </c>
      <c r="O1229">
        <v>5.88</v>
      </c>
      <c r="P1229">
        <v>11869.05</v>
      </c>
      <c r="Q1229">
        <v>29893.99</v>
      </c>
      <c r="R1229" s="6">
        <v>151.86506080941612</v>
      </c>
      <c r="S1229">
        <v>58</v>
      </c>
      <c r="T1229" t="str">
        <f ca="1">PROPER(TRIM(Table1[[#This Row],[Campaign Status]]))</f>
        <v>Paused</v>
      </c>
      <c r="V1229" s="1">
        <f t="shared" si="57"/>
        <v>423</v>
      </c>
      <c r="W1229" t="str">
        <f t="shared" ca="1" si="58"/>
        <v>North</v>
      </c>
      <c r="X1229" s="6">
        <f t="shared" si="59"/>
        <v>786.90054416833016</v>
      </c>
    </row>
    <row r="1230" spans="1:24" x14ac:dyDescent="0.3">
      <c r="A1230" t="s">
        <v>2147</v>
      </c>
      <c r="B1230" t="str">
        <f ca="1">PROPER(TRIM(Table1[[#This Row],[Campaign Name]]))</f>
        <v>Festive Offer</v>
      </c>
      <c r="C1230" t="str">
        <f ca="1">PROPER(TRIM(Table1[[#This Row],[Campaign Type]]))</f>
        <v>Retargeting</v>
      </c>
      <c r="D1230" t="str">
        <f ca="1">PROPER(TRIM(Table1[[#This Row],[Marketing Channel]]))</f>
        <v>Google Ads</v>
      </c>
      <c r="E1230" t="s">
        <v>724</v>
      </c>
      <c r="F1230" t="s">
        <v>115</v>
      </c>
      <c r="G1230" t="s">
        <v>11141</v>
      </c>
      <c r="H1230" t="s">
        <v>23</v>
      </c>
      <c r="I1230" t="s">
        <v>24</v>
      </c>
      <c r="J1230" t="s">
        <v>32</v>
      </c>
      <c r="K1230">
        <v>76490</v>
      </c>
      <c r="L1230">
        <v>8219</v>
      </c>
      <c r="M1230">
        <v>10.75</v>
      </c>
      <c r="N1230">
        <v>293</v>
      </c>
      <c r="O1230">
        <v>3.56</v>
      </c>
      <c r="P1230">
        <v>3988.1535696969677</v>
      </c>
      <c r="Q1230">
        <v>41060.33</v>
      </c>
      <c r="R1230" s="6">
        <v>929.55739498065259</v>
      </c>
      <c r="S1230">
        <v>74</v>
      </c>
      <c r="T1230" t="str">
        <f ca="1">PROPER(TRIM(Table1[[#This Row],[Campaign Status]]))</f>
        <v>Paused</v>
      </c>
      <c r="V1230" s="1">
        <f t="shared" si="57"/>
        <v>293</v>
      </c>
      <c r="W1230" t="str">
        <f t="shared" ca="1" si="58"/>
        <v>west</v>
      </c>
      <c r="X1230" s="6">
        <f t="shared" si="59"/>
        <v>151.86506080941612</v>
      </c>
    </row>
    <row r="1231" spans="1:24" x14ac:dyDescent="0.3">
      <c r="A1231" t="s">
        <v>2148</v>
      </c>
      <c r="B1231" t="str">
        <f ca="1">PROPER(TRIM(Table1[[#This Row],[Campaign Name]]))</f>
        <v>Summer Sale</v>
      </c>
      <c r="C1231" t="str">
        <f ca="1">PROPER(TRIM(Table1[[#This Row],[Campaign Type]]))</f>
        <v>Awareness</v>
      </c>
      <c r="D1231" t="str">
        <f ca="1">PROPER(TRIM(Table1[[#This Row],[Marketing Channel]]))</f>
        <v>Instagram</v>
      </c>
      <c r="E1231" t="s">
        <v>1155</v>
      </c>
      <c r="F1231" t="s">
        <v>945</v>
      </c>
      <c r="G1231" t="s">
        <v>11141</v>
      </c>
      <c r="H1231" t="s">
        <v>54</v>
      </c>
      <c r="I1231" t="s">
        <v>24</v>
      </c>
      <c r="J1231" t="s">
        <v>25</v>
      </c>
      <c r="K1231">
        <v>166359</v>
      </c>
      <c r="L1231">
        <v>23534</v>
      </c>
      <c r="M1231">
        <v>14.15</v>
      </c>
      <c r="N1231">
        <v>3017</v>
      </c>
      <c r="O1231">
        <v>12.82</v>
      </c>
      <c r="P1231">
        <v>3982.6304252733912</v>
      </c>
      <c r="Q1231">
        <v>49330.13</v>
      </c>
      <c r="R1231" s="6">
        <v>1138.6318772376094</v>
      </c>
      <c r="S1231">
        <v>1444</v>
      </c>
      <c r="T1231" t="str">
        <f ca="1">PROPER(TRIM(Table1[[#This Row],[Campaign Status]]))</f>
        <v>Active</v>
      </c>
      <c r="V1231" s="1">
        <f t="shared" si="57"/>
        <v>3017</v>
      </c>
      <c r="W1231" t="str">
        <f t="shared" ca="1" si="58"/>
        <v>west</v>
      </c>
      <c r="X1231" s="6">
        <f t="shared" si="59"/>
        <v>929.55739498065259</v>
      </c>
    </row>
    <row r="1232" spans="1:24" x14ac:dyDescent="0.3">
      <c r="A1232" t="s">
        <v>2149</v>
      </c>
      <c r="B1232" t="str">
        <f ca="1">PROPER(TRIM(Table1[[#This Row],[Campaign Name]]))</f>
        <v>New Launch</v>
      </c>
      <c r="C1232" t="str">
        <f ca="1">PROPER(TRIM(Table1[[#This Row],[Campaign Type]]))</f>
        <v>Awareness</v>
      </c>
      <c r="D1232" t="str">
        <f ca="1">PROPER(TRIM(Table1[[#This Row],[Marketing Channel]]))</f>
        <v>Linkedin</v>
      </c>
      <c r="E1232" t="s">
        <v>1529</v>
      </c>
      <c r="F1232" t="s">
        <v>1171</v>
      </c>
      <c r="G1232" t="s">
        <v>11141</v>
      </c>
      <c r="H1232" t="s">
        <v>54</v>
      </c>
      <c r="I1232" t="s">
        <v>31</v>
      </c>
      <c r="J1232" t="s">
        <v>25</v>
      </c>
      <c r="K1232">
        <v>107543</v>
      </c>
      <c r="L1232">
        <v>11322</v>
      </c>
      <c r="M1232">
        <v>10.53</v>
      </c>
      <c r="N1232">
        <v>537</v>
      </c>
      <c r="O1232">
        <v>4.74</v>
      </c>
      <c r="P1232">
        <v>5005.1499999999996</v>
      </c>
      <c r="Q1232">
        <v>15249.9</v>
      </c>
      <c r="R1232" s="6">
        <v>204.68417529944159</v>
      </c>
      <c r="S1232">
        <v>316</v>
      </c>
      <c r="T1232" t="str">
        <f ca="1">PROPER(TRIM(Table1[[#This Row],[Campaign Status]]))</f>
        <v>Paused</v>
      </c>
      <c r="V1232" s="1">
        <f t="shared" si="57"/>
        <v>537</v>
      </c>
      <c r="W1232" t="str">
        <f t="shared" ca="1" si="58"/>
        <v>west</v>
      </c>
      <c r="X1232" s="6">
        <f t="shared" si="59"/>
        <v>1138.6318772376094</v>
      </c>
    </row>
    <row r="1233" spans="1:24" x14ac:dyDescent="0.3">
      <c r="A1233" t="s">
        <v>2150</v>
      </c>
      <c r="B1233" t="str">
        <f ca="1">PROPER(TRIM(Table1[[#This Row],[Campaign Name]]))</f>
        <v>Flash Sale</v>
      </c>
      <c r="C1233" t="str">
        <f ca="1">PROPER(TRIM(Table1[[#This Row],[Campaign Type]]))</f>
        <v>Lead Gen</v>
      </c>
      <c r="D1233" t="str">
        <f ca="1">PROPER(TRIM(Table1[[#This Row],[Marketing Channel]]))</f>
        <v>Youtube</v>
      </c>
      <c r="E1233" t="s">
        <v>2151</v>
      </c>
      <c r="F1233" t="s">
        <v>663</v>
      </c>
      <c r="G1233" t="s">
        <v>46</v>
      </c>
      <c r="H1233" t="s">
        <v>42</v>
      </c>
      <c r="I1233" t="s">
        <v>68</v>
      </c>
      <c r="J1233" t="s">
        <v>25</v>
      </c>
      <c r="K1233">
        <v>162456</v>
      </c>
      <c r="L1233">
        <v>8594</v>
      </c>
      <c r="M1233">
        <v>5.29</v>
      </c>
      <c r="N1233">
        <v>929</v>
      </c>
      <c r="O1233">
        <v>10.81</v>
      </c>
      <c r="P1233">
        <v>250</v>
      </c>
      <c r="Q1233">
        <v>23437.37</v>
      </c>
      <c r="R1233" s="6">
        <v>9274.9479999999985</v>
      </c>
      <c r="S1233">
        <v>490</v>
      </c>
      <c r="T1233" t="str">
        <f ca="1">PROPER(TRIM(Table1[[#This Row],[Campaign Status]]))</f>
        <v>Active</v>
      </c>
      <c r="V1233" s="1">
        <f t="shared" si="57"/>
        <v>929</v>
      </c>
      <c r="W1233" t="str">
        <f t="shared" ca="1" si="58"/>
        <v>South</v>
      </c>
      <c r="X1233" s="6">
        <f t="shared" si="59"/>
        <v>204.68417529944159</v>
      </c>
    </row>
    <row r="1234" spans="1:24" x14ac:dyDescent="0.3">
      <c r="A1234" t="s">
        <v>2152</v>
      </c>
      <c r="B1234" t="str">
        <f ca="1">PROPER(TRIM(Table1[[#This Row],[Campaign Name]]))</f>
        <v>Flash Sale</v>
      </c>
      <c r="C1234" t="str">
        <f ca="1">PROPER(TRIM(Table1[[#This Row],[Campaign Type]]))</f>
        <v>Awareness</v>
      </c>
      <c r="D1234" t="str">
        <f ca="1">PROPER(TRIM(Table1[[#This Row],[Marketing Channel]]))</f>
        <v>Meta Ads</v>
      </c>
      <c r="E1234" t="s">
        <v>1263</v>
      </c>
      <c r="F1234" t="s">
        <v>1411</v>
      </c>
      <c r="G1234" t="s">
        <v>29</v>
      </c>
      <c r="H1234" t="s">
        <v>61</v>
      </c>
      <c r="I1234" t="s">
        <v>24</v>
      </c>
      <c r="J1234" t="s">
        <v>32</v>
      </c>
      <c r="K1234">
        <v>140460</v>
      </c>
      <c r="L1234">
        <v>18243</v>
      </c>
      <c r="M1234">
        <v>12.99</v>
      </c>
      <c r="N1234">
        <v>5714</v>
      </c>
      <c r="O1234">
        <v>31.32</v>
      </c>
      <c r="P1234">
        <v>3817.8497265160554</v>
      </c>
      <c r="Q1234">
        <v>17348.990000000002</v>
      </c>
      <c r="R1234" s="6">
        <v>354.41783314587576</v>
      </c>
      <c r="S1234">
        <v>433</v>
      </c>
      <c r="T1234" t="str">
        <f ca="1">PROPER(TRIM(Table1[[#This Row],[Campaign Status]]))</f>
        <v>Completed</v>
      </c>
      <c r="V1234" s="1">
        <f t="shared" si="57"/>
        <v>5714</v>
      </c>
      <c r="W1234" t="str">
        <f t="shared" ca="1" si="58"/>
        <v>North</v>
      </c>
      <c r="X1234" s="6">
        <f t="shared" si="59"/>
        <v>9274.9479999999985</v>
      </c>
    </row>
    <row r="1235" spans="1:24" x14ac:dyDescent="0.3">
      <c r="A1235" t="s">
        <v>2153</v>
      </c>
      <c r="B1235" t="str">
        <f ca="1">PROPER(TRIM(Table1[[#This Row],[Campaign Name]]))</f>
        <v>New Launch</v>
      </c>
      <c r="C1235" t="str">
        <f ca="1">PROPER(TRIM(Table1[[#This Row],[Campaign Type]]))</f>
        <v>Lead Gen</v>
      </c>
      <c r="D1235" t="str">
        <f ca="1">PROPER(TRIM(Table1[[#This Row],[Marketing Channel]]))</f>
        <v>Google Ads</v>
      </c>
      <c r="E1235" t="s">
        <v>2126</v>
      </c>
      <c r="F1235" t="s">
        <v>455</v>
      </c>
      <c r="G1235" t="s">
        <v>29</v>
      </c>
      <c r="H1235" t="s">
        <v>99</v>
      </c>
      <c r="I1235" t="s">
        <v>31</v>
      </c>
      <c r="J1235" t="s">
        <v>25</v>
      </c>
      <c r="K1235">
        <v>57262</v>
      </c>
      <c r="L1235">
        <v>7059</v>
      </c>
      <c r="M1235">
        <v>12.33</v>
      </c>
      <c r="N1235">
        <v>1213</v>
      </c>
      <c r="O1235">
        <v>17.18</v>
      </c>
      <c r="P1235">
        <v>3988.1535696969677</v>
      </c>
      <c r="Q1235">
        <v>5256.25</v>
      </c>
      <c r="R1235" s="6">
        <v>31.796579749043772</v>
      </c>
      <c r="S1235">
        <v>280</v>
      </c>
      <c r="T1235" t="str">
        <f ca="1">PROPER(TRIM(Table1[[#This Row],[Campaign Status]]))</f>
        <v>Active</v>
      </c>
      <c r="V1235" s="1">
        <f t="shared" si="57"/>
        <v>1213</v>
      </c>
      <c r="W1235" t="str">
        <f t="shared" ca="1" si="58"/>
        <v>North</v>
      </c>
      <c r="X1235" s="6">
        <f t="shared" si="59"/>
        <v>354.41783314587576</v>
      </c>
    </row>
    <row r="1236" spans="1:24" x14ac:dyDescent="0.3">
      <c r="A1236" t="s">
        <v>2154</v>
      </c>
      <c r="B1236" t="str">
        <f ca="1">PROPER(TRIM(Table1[[#This Row],[Campaign Name]]))</f>
        <v>New Launch</v>
      </c>
      <c r="C1236" t="str">
        <f ca="1">PROPER(TRIM(Table1[[#This Row],[Campaign Type]]))</f>
        <v>Sales</v>
      </c>
      <c r="D1236" t="str">
        <f ca="1">PROPER(TRIM(Table1[[#This Row],[Marketing Channel]]))</f>
        <v>Google Ads</v>
      </c>
      <c r="E1236" t="s">
        <v>542</v>
      </c>
      <c r="F1236" t="s">
        <v>365</v>
      </c>
      <c r="G1236" t="s">
        <v>46</v>
      </c>
      <c r="H1236" t="s">
        <v>30</v>
      </c>
      <c r="I1236" t="s">
        <v>31</v>
      </c>
      <c r="J1236" t="s">
        <v>63</v>
      </c>
      <c r="K1236">
        <v>21687</v>
      </c>
      <c r="L1236">
        <v>869</v>
      </c>
      <c r="M1236">
        <v>4.01</v>
      </c>
      <c r="N1236">
        <v>3</v>
      </c>
      <c r="O1236">
        <v>0.35</v>
      </c>
      <c r="P1236">
        <v>250</v>
      </c>
      <c r="Q1236">
        <v>31930.7</v>
      </c>
      <c r="R1236" s="6">
        <v>12672.28</v>
      </c>
      <c r="S1236">
        <v>3</v>
      </c>
      <c r="T1236" t="str">
        <f ca="1">PROPER(TRIM(Table1[[#This Row],[Campaign Status]]))</f>
        <v>Paused</v>
      </c>
      <c r="V1236" s="1">
        <f t="shared" si="57"/>
        <v>3</v>
      </c>
      <c r="W1236" t="str">
        <f t="shared" ca="1" si="58"/>
        <v>South</v>
      </c>
      <c r="X1236" s="6">
        <f t="shared" si="59"/>
        <v>31.796579749043772</v>
      </c>
    </row>
    <row r="1237" spans="1:24" x14ac:dyDescent="0.3">
      <c r="A1237" t="s">
        <v>2155</v>
      </c>
      <c r="B1237" t="str">
        <f ca="1">PROPER(TRIM(Table1[[#This Row],[Campaign Name]]))</f>
        <v>Festive Offer</v>
      </c>
      <c r="C1237" t="str">
        <f ca="1">PROPER(TRIM(Table1[[#This Row],[Campaign Type]]))</f>
        <v>Sales</v>
      </c>
      <c r="D1237" t="str">
        <f ca="1">PROPER(TRIM(Table1[[#This Row],[Marketing Channel]]))</f>
        <v>Instagram</v>
      </c>
      <c r="E1237" t="s">
        <v>1396</v>
      </c>
      <c r="F1237" t="s">
        <v>516</v>
      </c>
      <c r="G1237" t="s">
        <v>11141</v>
      </c>
      <c r="H1237" t="s">
        <v>23</v>
      </c>
      <c r="I1237" t="s">
        <v>68</v>
      </c>
      <c r="J1237" t="s">
        <v>25</v>
      </c>
      <c r="K1237">
        <v>86123</v>
      </c>
      <c r="L1237">
        <v>9603</v>
      </c>
      <c r="M1237">
        <v>11.15</v>
      </c>
      <c r="N1237">
        <v>874</v>
      </c>
      <c r="O1237">
        <v>9.1</v>
      </c>
      <c r="P1237">
        <v>3982.6304252733912</v>
      </c>
      <c r="Q1237">
        <v>3445.77</v>
      </c>
      <c r="R1237" s="6">
        <v>-13.480046299715042</v>
      </c>
      <c r="S1237">
        <v>568</v>
      </c>
      <c r="T1237" t="str">
        <f ca="1">PROPER(TRIM(Table1[[#This Row],[Campaign Status]]))</f>
        <v>Active</v>
      </c>
      <c r="V1237" s="1">
        <f t="shared" si="57"/>
        <v>874</v>
      </c>
      <c r="W1237" t="str">
        <f t="shared" ca="1" si="58"/>
        <v>west</v>
      </c>
      <c r="X1237" s="6">
        <f t="shared" si="59"/>
        <v>12672.28</v>
      </c>
    </row>
    <row r="1238" spans="1:24" x14ac:dyDescent="0.3">
      <c r="A1238" t="s">
        <v>2156</v>
      </c>
      <c r="B1238" t="str">
        <f ca="1">PROPER(TRIM(Table1[[#This Row],[Campaign Name]]))</f>
        <v>Summer Sale</v>
      </c>
      <c r="C1238" t="str">
        <f ca="1">PROPER(TRIM(Table1[[#This Row],[Campaign Type]]))</f>
        <v>Retargeting</v>
      </c>
      <c r="D1238" t="str">
        <f ca="1">PROPER(TRIM(Table1[[#This Row],[Marketing Channel]]))</f>
        <v>Email</v>
      </c>
      <c r="E1238" t="s">
        <v>624</v>
      </c>
      <c r="F1238" t="s">
        <v>734</v>
      </c>
      <c r="G1238" t="s">
        <v>11141</v>
      </c>
      <c r="H1238" t="s">
        <v>36</v>
      </c>
      <c r="I1238" t="s">
        <v>31</v>
      </c>
      <c r="J1238" t="s">
        <v>63</v>
      </c>
      <c r="K1238">
        <v>89195</v>
      </c>
      <c r="L1238">
        <v>9539</v>
      </c>
      <c r="M1238">
        <v>10.69</v>
      </c>
      <c r="N1238">
        <v>2130</v>
      </c>
      <c r="O1238">
        <v>22.33</v>
      </c>
      <c r="P1238">
        <v>14707.03</v>
      </c>
      <c r="Q1238">
        <v>39739.839999999997</v>
      </c>
      <c r="R1238" s="6">
        <v>170.2098248252706</v>
      </c>
      <c r="S1238">
        <v>90</v>
      </c>
      <c r="T1238" t="str">
        <f ca="1">PROPER(TRIM(Table1[[#This Row],[Campaign Status]]))</f>
        <v>Paused</v>
      </c>
      <c r="V1238" s="1">
        <f t="shared" si="57"/>
        <v>2130</v>
      </c>
      <c r="W1238" t="str">
        <f t="shared" ca="1" si="58"/>
        <v>west</v>
      </c>
      <c r="X1238" s="6">
        <f t="shared" si="59"/>
        <v>-13.480046299715042</v>
      </c>
    </row>
    <row r="1239" spans="1:24" x14ac:dyDescent="0.3">
      <c r="A1239" t="s">
        <v>2157</v>
      </c>
      <c r="B1239" t="str">
        <f ca="1">PROPER(TRIM(Table1[[#This Row],[Campaign Name]]))</f>
        <v>Flash Sale</v>
      </c>
      <c r="C1239" t="str">
        <f ca="1">PROPER(TRIM(Table1[[#This Row],[Campaign Type]]))</f>
        <v>Retargeting</v>
      </c>
      <c r="D1239" t="str">
        <f ca="1">PROPER(TRIM(Table1[[#This Row],[Marketing Channel]]))</f>
        <v>Meta Ads</v>
      </c>
      <c r="E1239" t="s">
        <v>526</v>
      </c>
      <c r="F1239" t="s">
        <v>220</v>
      </c>
      <c r="G1239" t="s">
        <v>29</v>
      </c>
      <c r="H1239" t="s">
        <v>99</v>
      </c>
      <c r="I1239" t="s">
        <v>68</v>
      </c>
      <c r="J1239" t="s">
        <v>25</v>
      </c>
      <c r="K1239">
        <v>133767</v>
      </c>
      <c r="L1239">
        <v>18563</v>
      </c>
      <c r="M1239">
        <v>13.88</v>
      </c>
      <c r="N1239">
        <v>3461</v>
      </c>
      <c r="O1239">
        <v>18.64</v>
      </c>
      <c r="P1239">
        <v>3817.8497265160554</v>
      </c>
      <c r="Q1239">
        <v>46321.56</v>
      </c>
      <c r="R1239" s="6">
        <v>1113.2892418023569</v>
      </c>
      <c r="S1239">
        <v>1823</v>
      </c>
      <c r="T1239" t="str">
        <f ca="1">PROPER(TRIM(Table1[[#This Row],[Campaign Status]]))</f>
        <v>Paused</v>
      </c>
      <c r="V1239" s="1">
        <f t="shared" si="57"/>
        <v>3461</v>
      </c>
      <c r="W1239" t="str">
        <f t="shared" ca="1" si="58"/>
        <v>North</v>
      </c>
      <c r="X1239" s="6">
        <f t="shared" si="59"/>
        <v>170.2098248252706</v>
      </c>
    </row>
    <row r="1240" spans="1:24" hidden="1" x14ac:dyDescent="0.3">
      <c r="A1240" t="s">
        <v>2158</v>
      </c>
      <c r="B1240" t="str">
        <f ca="1">PROPER(TRIM(Table1[[#This Row],[Campaign Name]]))</f>
        <v>Summer Sale</v>
      </c>
      <c r="C1240" t="str">
        <f ca="1">PROPER(TRIM(Table1[[#This Row],[Campaign Type]]))</f>
        <v>Awareness</v>
      </c>
      <c r="D1240" t="str">
        <f ca="1">PROPER(TRIM(Table1[[#This Row],[Marketing Channel]]))</f>
        <v>Meta Ads</v>
      </c>
      <c r="E1240" t="s">
        <v>504</v>
      </c>
      <c r="F1240" t="s">
        <v>1050</v>
      </c>
      <c r="G1240" t="s">
        <v>11141</v>
      </c>
      <c r="H1240" t="s">
        <v>54</v>
      </c>
      <c r="I1240" t="s">
        <v>24</v>
      </c>
      <c r="J1240" t="s">
        <v>32</v>
      </c>
      <c r="K1240">
        <v>121514</v>
      </c>
      <c r="L1240">
        <v>14260</v>
      </c>
      <c r="M1240">
        <v>11.74</v>
      </c>
      <c r="N1240">
        <v>2754</v>
      </c>
      <c r="O1240">
        <v>19.309999999999999</v>
      </c>
      <c r="P1240">
        <v>250</v>
      </c>
      <c r="R1240" s="6" t="e">
        <v>#VALUE!</v>
      </c>
      <c r="S1240">
        <v>1432</v>
      </c>
      <c r="T1240" t="str">
        <f ca="1">PROPER(TRIM(Table1[[#This Row],[Campaign Status]]))</f>
        <v>Completed</v>
      </c>
      <c r="V1240" s="1">
        <f t="shared" si="57"/>
        <v>2754</v>
      </c>
      <c r="W1240" t="str">
        <f t="shared" ca="1" si="58"/>
        <v>west</v>
      </c>
      <c r="X1240" s="6">
        <f t="shared" si="59"/>
        <v>1113.2892418023569</v>
      </c>
    </row>
    <row r="1241" spans="1:24" x14ac:dyDescent="0.3">
      <c r="A1241" t="s">
        <v>2159</v>
      </c>
      <c r="B1241" t="str">
        <f ca="1">PROPER(TRIM(Table1[[#This Row],[Campaign Name]]))</f>
        <v>Mega Discount</v>
      </c>
      <c r="C1241" t="str">
        <f ca="1">PROPER(TRIM(Table1[[#This Row],[Campaign Type]]))</f>
        <v>Sales</v>
      </c>
      <c r="D1241" t="str">
        <f ca="1">PROPER(TRIM(Table1[[#This Row],[Marketing Channel]]))</f>
        <v>Meta Ads</v>
      </c>
      <c r="E1241" t="s">
        <v>1253</v>
      </c>
      <c r="F1241" t="s">
        <v>425</v>
      </c>
      <c r="G1241" t="s">
        <v>11141</v>
      </c>
      <c r="H1241" t="s">
        <v>54</v>
      </c>
      <c r="I1241" t="s">
        <v>68</v>
      </c>
      <c r="J1241" t="s">
        <v>63</v>
      </c>
      <c r="K1241">
        <v>67118</v>
      </c>
      <c r="L1241">
        <v>9301</v>
      </c>
      <c r="M1241">
        <v>13.86</v>
      </c>
      <c r="N1241">
        <v>2069</v>
      </c>
      <c r="O1241">
        <v>22.24</v>
      </c>
      <c r="P1241">
        <v>250</v>
      </c>
      <c r="Q1241">
        <v>21280.79</v>
      </c>
      <c r="R1241" s="6">
        <v>8412.3160000000007</v>
      </c>
      <c r="S1241">
        <v>49</v>
      </c>
      <c r="T1241" t="str">
        <f ca="1">PROPER(TRIM(Table1[[#This Row],[Campaign Status]]))</f>
        <v>Completed</v>
      </c>
      <c r="V1241" s="1">
        <f t="shared" si="57"/>
        <v>2069</v>
      </c>
      <c r="W1241" t="str">
        <f t="shared" ca="1" si="58"/>
        <v>west</v>
      </c>
      <c r="X1241" s="6" t="e">
        <f t="shared" si="59"/>
        <v>#VALUE!</v>
      </c>
    </row>
    <row r="1242" spans="1:24" x14ac:dyDescent="0.3">
      <c r="A1242" t="s">
        <v>2160</v>
      </c>
      <c r="B1242" t="str">
        <f ca="1">PROPER(TRIM(Table1[[#This Row],[Campaign Name]]))</f>
        <v>Festive Offer</v>
      </c>
      <c r="C1242" t="str">
        <f ca="1">PROPER(TRIM(Table1[[#This Row],[Campaign Type]]))</f>
        <v>Awareness</v>
      </c>
      <c r="D1242" t="str">
        <f ca="1">PROPER(TRIM(Table1[[#This Row],[Marketing Channel]]))</f>
        <v>Youtube</v>
      </c>
      <c r="E1242" t="s">
        <v>1656</v>
      </c>
      <c r="F1242" t="s">
        <v>1050</v>
      </c>
      <c r="G1242" t="s">
        <v>46</v>
      </c>
      <c r="H1242" t="s">
        <v>30</v>
      </c>
      <c r="I1242" t="s">
        <v>31</v>
      </c>
      <c r="J1242" t="s">
        <v>25</v>
      </c>
      <c r="K1242">
        <v>58400</v>
      </c>
      <c r="L1242">
        <v>6866</v>
      </c>
      <c r="M1242">
        <v>11.76</v>
      </c>
      <c r="N1242">
        <v>1307</v>
      </c>
      <c r="O1242">
        <v>19.04</v>
      </c>
      <c r="P1242">
        <v>5133.05</v>
      </c>
      <c r="Q1242">
        <v>21835.439999999999</v>
      </c>
      <c r="R1242" s="6">
        <v>325.38919355938475</v>
      </c>
      <c r="S1242">
        <v>470</v>
      </c>
      <c r="T1242" t="str">
        <f ca="1">PROPER(TRIM(Table1[[#This Row],[Campaign Status]]))</f>
        <v>Completed</v>
      </c>
      <c r="V1242" s="1">
        <f t="shared" si="57"/>
        <v>1307</v>
      </c>
      <c r="W1242" t="str">
        <f t="shared" ca="1" si="58"/>
        <v>South</v>
      </c>
      <c r="X1242" s="6">
        <f t="shared" si="59"/>
        <v>8412.3160000000007</v>
      </c>
    </row>
    <row r="1243" spans="1:24" x14ac:dyDescent="0.3">
      <c r="A1243" t="s">
        <v>2161</v>
      </c>
      <c r="B1243" t="str">
        <f ca="1">PROPER(TRIM(Table1[[#This Row],[Campaign Name]]))</f>
        <v>Summer Sale</v>
      </c>
      <c r="C1243" t="str">
        <f ca="1">PROPER(TRIM(Table1[[#This Row],[Campaign Type]]))</f>
        <v>Retargeting</v>
      </c>
      <c r="D1243" t="str">
        <f ca="1">PROPER(TRIM(Table1[[#This Row],[Marketing Channel]]))</f>
        <v>Linkedin</v>
      </c>
      <c r="E1243" t="s">
        <v>902</v>
      </c>
      <c r="F1243" t="s">
        <v>378</v>
      </c>
      <c r="G1243" t="s">
        <v>11141</v>
      </c>
      <c r="H1243" t="s">
        <v>36</v>
      </c>
      <c r="I1243" t="s">
        <v>62</v>
      </c>
      <c r="J1243" t="s">
        <v>32</v>
      </c>
      <c r="K1243">
        <v>190318</v>
      </c>
      <c r="L1243">
        <v>9535</v>
      </c>
      <c r="M1243">
        <v>5.01</v>
      </c>
      <c r="N1243">
        <v>836</v>
      </c>
      <c r="O1243">
        <v>8.77</v>
      </c>
      <c r="P1243">
        <v>8351.7999999999993</v>
      </c>
      <c r="Q1243">
        <v>37159.86</v>
      </c>
      <c r="R1243" s="6">
        <v>344.93234991259374</v>
      </c>
      <c r="S1243">
        <v>204</v>
      </c>
      <c r="T1243" t="str">
        <f ca="1">PROPER(TRIM(Table1[[#This Row],[Campaign Status]]))</f>
        <v>Paused</v>
      </c>
      <c r="V1243" s="1">
        <f t="shared" si="57"/>
        <v>836</v>
      </c>
      <c r="W1243" t="str">
        <f t="shared" ca="1" si="58"/>
        <v>west</v>
      </c>
      <c r="X1243" s="6">
        <f t="shared" si="59"/>
        <v>325.38919355938475</v>
      </c>
    </row>
    <row r="1244" spans="1:24" x14ac:dyDescent="0.3">
      <c r="A1244" t="s">
        <v>2162</v>
      </c>
      <c r="B1244" t="str">
        <f ca="1">PROPER(TRIM(Table1[[#This Row],[Campaign Name]]))</f>
        <v>Summer Sale</v>
      </c>
      <c r="C1244" t="str">
        <f ca="1">PROPER(TRIM(Table1[[#This Row],[Campaign Type]]))</f>
        <v>Retargeting</v>
      </c>
      <c r="D1244" t="str">
        <f ca="1">PROPER(TRIM(Table1[[#This Row],[Marketing Channel]]))</f>
        <v>Meta Ads</v>
      </c>
      <c r="E1244" t="s">
        <v>948</v>
      </c>
      <c r="F1244" t="s">
        <v>965</v>
      </c>
      <c r="G1244" t="s">
        <v>11141</v>
      </c>
      <c r="H1244" t="s">
        <v>36</v>
      </c>
      <c r="I1244" t="s">
        <v>62</v>
      </c>
      <c r="J1244" t="s">
        <v>25</v>
      </c>
      <c r="K1244">
        <v>65752</v>
      </c>
      <c r="L1244">
        <v>1981</v>
      </c>
      <c r="M1244">
        <v>3.01</v>
      </c>
      <c r="N1244">
        <v>608</v>
      </c>
      <c r="O1244">
        <v>30.69</v>
      </c>
      <c r="P1244">
        <v>8827.23</v>
      </c>
      <c r="Q1244">
        <v>19007.03</v>
      </c>
      <c r="R1244" s="6">
        <v>115.32270032614989</v>
      </c>
      <c r="S1244">
        <v>495</v>
      </c>
      <c r="T1244" t="str">
        <f ca="1">PROPER(TRIM(Table1[[#This Row],[Campaign Status]]))</f>
        <v>Paused</v>
      </c>
      <c r="V1244" s="1">
        <f t="shared" si="57"/>
        <v>608</v>
      </c>
      <c r="W1244" t="str">
        <f t="shared" ca="1" si="58"/>
        <v>west</v>
      </c>
      <c r="X1244" s="6">
        <f t="shared" si="59"/>
        <v>344.93234991259374</v>
      </c>
    </row>
    <row r="1245" spans="1:24" x14ac:dyDescent="0.3">
      <c r="A1245" t="s">
        <v>2163</v>
      </c>
      <c r="B1245" t="str">
        <f ca="1">PROPER(TRIM(Table1[[#This Row],[Campaign Name]]))</f>
        <v>New Launch</v>
      </c>
      <c r="C1245" t="str">
        <f ca="1">PROPER(TRIM(Table1[[#This Row],[Campaign Type]]))</f>
        <v>Awareness</v>
      </c>
      <c r="D1245" t="str">
        <f ca="1">PROPER(TRIM(Table1[[#This Row],[Marketing Channel]]))</f>
        <v>Google Ads</v>
      </c>
      <c r="E1245" t="s">
        <v>120</v>
      </c>
      <c r="F1245" t="s">
        <v>468</v>
      </c>
      <c r="G1245" t="s">
        <v>11141</v>
      </c>
      <c r="H1245" t="s">
        <v>23</v>
      </c>
      <c r="I1245" t="s">
        <v>31</v>
      </c>
      <c r="J1245" t="s">
        <v>63</v>
      </c>
      <c r="K1245">
        <v>155652</v>
      </c>
      <c r="L1245">
        <v>4113</v>
      </c>
      <c r="M1245">
        <v>2.64</v>
      </c>
      <c r="N1245">
        <v>1204</v>
      </c>
      <c r="O1245">
        <v>29.27</v>
      </c>
      <c r="P1245">
        <v>3822.63</v>
      </c>
      <c r="Q1245">
        <v>10159.32</v>
      </c>
      <c r="R1245" s="6">
        <v>165.76780907385751</v>
      </c>
      <c r="S1245">
        <v>519</v>
      </c>
      <c r="T1245" t="str">
        <f ca="1">PROPER(TRIM(Table1[[#This Row],[Campaign Status]]))</f>
        <v>Completed</v>
      </c>
      <c r="V1245" s="1">
        <f t="shared" si="57"/>
        <v>1204</v>
      </c>
      <c r="W1245" t="str">
        <f t="shared" ca="1" si="58"/>
        <v>west</v>
      </c>
      <c r="X1245" s="6">
        <f t="shared" si="59"/>
        <v>115.32270032614989</v>
      </c>
    </row>
    <row r="1246" spans="1:24" x14ac:dyDescent="0.3">
      <c r="A1246" t="s">
        <v>2164</v>
      </c>
      <c r="B1246" t="str">
        <f ca="1">PROPER(TRIM(Table1[[#This Row],[Campaign Name]]))</f>
        <v>New Launch</v>
      </c>
      <c r="C1246" t="str">
        <f ca="1">PROPER(TRIM(Table1[[#This Row],[Campaign Type]]))</f>
        <v>Retargeting</v>
      </c>
      <c r="D1246" t="str">
        <f ca="1">PROPER(TRIM(Table1[[#This Row],[Marketing Channel]]))</f>
        <v>Meta Ads</v>
      </c>
      <c r="E1246" t="s">
        <v>1160</v>
      </c>
      <c r="F1246" t="s">
        <v>287</v>
      </c>
      <c r="G1246" t="s">
        <v>29</v>
      </c>
      <c r="H1246" t="s">
        <v>61</v>
      </c>
      <c r="I1246" t="s">
        <v>24</v>
      </c>
      <c r="J1246" t="s">
        <v>63</v>
      </c>
      <c r="K1246">
        <v>65563</v>
      </c>
      <c r="L1246">
        <v>1074</v>
      </c>
      <c r="M1246">
        <v>1.64</v>
      </c>
      <c r="N1246">
        <v>23</v>
      </c>
      <c r="O1246">
        <v>2.14</v>
      </c>
      <c r="P1246">
        <v>6403.89</v>
      </c>
      <c r="Q1246">
        <v>40082.46</v>
      </c>
      <c r="R1246" s="6">
        <v>525.90800279205291</v>
      </c>
      <c r="S1246">
        <v>2</v>
      </c>
      <c r="T1246" t="str">
        <f ca="1">PROPER(TRIM(Table1[[#This Row],[Campaign Status]]))</f>
        <v>Completed</v>
      </c>
      <c r="V1246" s="1">
        <f t="shared" si="57"/>
        <v>23</v>
      </c>
      <c r="W1246" t="str">
        <f t="shared" ca="1" si="58"/>
        <v>North</v>
      </c>
      <c r="X1246" s="6">
        <f t="shared" si="59"/>
        <v>165.76780907385751</v>
      </c>
    </row>
    <row r="1247" spans="1:24" x14ac:dyDescent="0.3">
      <c r="A1247" t="s">
        <v>2165</v>
      </c>
      <c r="B1247" t="str">
        <f ca="1">PROPER(TRIM(Table1[[#This Row],[Campaign Name]]))</f>
        <v>Mega Discount</v>
      </c>
      <c r="C1247" t="str">
        <f ca="1">PROPER(TRIM(Table1[[#This Row],[Campaign Type]]))</f>
        <v>Sales</v>
      </c>
      <c r="D1247" t="str">
        <f ca="1">PROPER(TRIM(Table1[[#This Row],[Marketing Channel]]))</f>
        <v>Google Ads</v>
      </c>
      <c r="E1247" t="s">
        <v>2166</v>
      </c>
      <c r="F1247" t="s">
        <v>106</v>
      </c>
      <c r="G1247" t="s">
        <v>29</v>
      </c>
      <c r="H1247" t="s">
        <v>99</v>
      </c>
      <c r="I1247" t="s">
        <v>62</v>
      </c>
      <c r="J1247" t="s">
        <v>63</v>
      </c>
      <c r="K1247">
        <v>140166</v>
      </c>
      <c r="L1247">
        <v>7984</v>
      </c>
      <c r="M1247">
        <v>5.7</v>
      </c>
      <c r="N1247">
        <v>1215</v>
      </c>
      <c r="O1247">
        <v>15.22</v>
      </c>
      <c r="P1247">
        <v>250</v>
      </c>
      <c r="Q1247">
        <v>38839.589999999997</v>
      </c>
      <c r="R1247" s="6">
        <v>15435.835999999998</v>
      </c>
      <c r="S1247">
        <v>149</v>
      </c>
      <c r="T1247" t="str">
        <f ca="1">PROPER(TRIM(Table1[[#This Row],[Campaign Status]]))</f>
        <v>Active</v>
      </c>
      <c r="V1247" s="1">
        <f t="shared" si="57"/>
        <v>1215</v>
      </c>
      <c r="W1247" t="str">
        <f t="shared" ca="1" si="58"/>
        <v>North</v>
      </c>
      <c r="X1247" s="6">
        <f t="shared" si="59"/>
        <v>525.90800279205291</v>
      </c>
    </row>
    <row r="1248" spans="1:24" x14ac:dyDescent="0.3">
      <c r="A1248" t="s">
        <v>2167</v>
      </c>
      <c r="B1248" t="str">
        <f ca="1">PROPER(TRIM(Table1[[#This Row],[Campaign Name]]))</f>
        <v>New Launch</v>
      </c>
      <c r="C1248" t="str">
        <f ca="1">PROPER(TRIM(Table1[[#This Row],[Campaign Type]]))</f>
        <v>Retargeting</v>
      </c>
      <c r="D1248" t="str">
        <f ca="1">PROPER(TRIM(Table1[[#This Row],[Marketing Channel]]))</f>
        <v>Email</v>
      </c>
      <c r="E1248" t="s">
        <v>1844</v>
      </c>
      <c r="F1248" t="s">
        <v>957</v>
      </c>
      <c r="G1248" t="s">
        <v>29</v>
      </c>
      <c r="H1248" t="s">
        <v>99</v>
      </c>
      <c r="I1248" t="s">
        <v>62</v>
      </c>
      <c r="J1248" t="s">
        <v>32</v>
      </c>
      <c r="K1248">
        <v>75088</v>
      </c>
      <c r="L1248">
        <v>6976</v>
      </c>
      <c r="M1248">
        <v>9.2899999999999991</v>
      </c>
      <c r="N1248">
        <v>1468</v>
      </c>
      <c r="O1248">
        <v>21.04</v>
      </c>
      <c r="P1248">
        <v>250</v>
      </c>
      <c r="Q1248">
        <v>16185.51</v>
      </c>
      <c r="R1248" s="6">
        <v>6374.2040000000006</v>
      </c>
      <c r="S1248">
        <v>641</v>
      </c>
      <c r="T1248" t="str">
        <f ca="1">PROPER(TRIM(Table1[[#This Row],[Campaign Status]]))</f>
        <v>Completed</v>
      </c>
      <c r="V1248" s="1">
        <f t="shared" si="57"/>
        <v>1468</v>
      </c>
      <c r="W1248" t="str">
        <f t="shared" ca="1" si="58"/>
        <v>North</v>
      </c>
      <c r="X1248" s="6">
        <f t="shared" si="59"/>
        <v>15435.835999999998</v>
      </c>
    </row>
    <row r="1249" spans="1:24" x14ac:dyDescent="0.3">
      <c r="A1249" t="s">
        <v>2168</v>
      </c>
      <c r="B1249" t="str">
        <f ca="1">PROPER(TRIM(Table1[[#This Row],[Campaign Name]]))</f>
        <v>Summer Sale</v>
      </c>
      <c r="C1249" t="str">
        <f ca="1">PROPER(TRIM(Table1[[#This Row],[Campaign Type]]))</f>
        <v>Lead Gen</v>
      </c>
      <c r="D1249" t="str">
        <f ca="1">PROPER(TRIM(Table1[[#This Row],[Marketing Channel]]))</f>
        <v>Email</v>
      </c>
      <c r="E1249" t="s">
        <v>2169</v>
      </c>
      <c r="F1249" t="s">
        <v>161</v>
      </c>
      <c r="G1249" t="s">
        <v>29</v>
      </c>
      <c r="H1249" t="s">
        <v>99</v>
      </c>
      <c r="I1249" t="s">
        <v>24</v>
      </c>
      <c r="J1249" t="s">
        <v>63</v>
      </c>
      <c r="K1249">
        <v>104751</v>
      </c>
      <c r="L1249">
        <v>13294</v>
      </c>
      <c r="M1249">
        <v>12.69</v>
      </c>
      <c r="N1249">
        <v>3343</v>
      </c>
      <c r="O1249">
        <v>25.15</v>
      </c>
      <c r="P1249">
        <v>4021.4266195524165</v>
      </c>
      <c r="Q1249">
        <v>41466</v>
      </c>
      <c r="R1249" s="6">
        <v>931.1266106010695</v>
      </c>
      <c r="S1249">
        <v>253</v>
      </c>
      <c r="T1249" t="str">
        <f ca="1">PROPER(TRIM(Table1[[#This Row],[Campaign Status]]))</f>
        <v>Paused</v>
      </c>
      <c r="V1249" s="1">
        <f t="shared" si="57"/>
        <v>3343</v>
      </c>
      <c r="W1249" t="str">
        <f t="shared" ca="1" si="58"/>
        <v>North</v>
      </c>
      <c r="X1249" s="6">
        <f t="shared" si="59"/>
        <v>6374.2040000000006</v>
      </c>
    </row>
    <row r="1250" spans="1:24" x14ac:dyDescent="0.3">
      <c r="A1250" t="s">
        <v>2170</v>
      </c>
      <c r="B1250" t="str">
        <f ca="1">PROPER(TRIM(Table1[[#This Row],[Campaign Name]]))</f>
        <v>Flash Sale</v>
      </c>
      <c r="C1250" t="str">
        <f ca="1">PROPER(TRIM(Table1[[#This Row],[Campaign Type]]))</f>
        <v>Sales</v>
      </c>
      <c r="D1250" t="str">
        <f ca="1">PROPER(TRIM(Table1[[#This Row],[Marketing Channel]]))</f>
        <v>Youtube</v>
      </c>
      <c r="E1250" t="s">
        <v>1734</v>
      </c>
      <c r="F1250" t="s">
        <v>347</v>
      </c>
      <c r="G1250" t="s">
        <v>29</v>
      </c>
      <c r="H1250" t="s">
        <v>61</v>
      </c>
      <c r="I1250" t="s">
        <v>31</v>
      </c>
      <c r="J1250" t="s">
        <v>25</v>
      </c>
      <c r="K1250">
        <v>96848</v>
      </c>
      <c r="L1250">
        <v>14402</v>
      </c>
      <c r="M1250">
        <v>14.87</v>
      </c>
      <c r="N1250">
        <v>3526</v>
      </c>
      <c r="O1250">
        <v>24.48</v>
      </c>
      <c r="P1250">
        <v>3891.7088323699436</v>
      </c>
      <c r="Q1250">
        <v>15154.45</v>
      </c>
      <c r="R1250" s="6">
        <v>289.40348964316939</v>
      </c>
      <c r="S1250">
        <v>1154</v>
      </c>
      <c r="T1250" t="str">
        <f ca="1">PROPER(TRIM(Table1[[#This Row],[Campaign Status]]))</f>
        <v>Paused</v>
      </c>
      <c r="V1250" s="1">
        <f t="shared" si="57"/>
        <v>3526</v>
      </c>
      <c r="W1250" t="str">
        <f t="shared" ca="1" si="58"/>
        <v>North</v>
      </c>
      <c r="X1250" s="6">
        <f t="shared" si="59"/>
        <v>931.1266106010695</v>
      </c>
    </row>
    <row r="1251" spans="1:24" x14ac:dyDescent="0.3">
      <c r="A1251" t="s">
        <v>2171</v>
      </c>
      <c r="B1251" t="str">
        <f ca="1">PROPER(TRIM(Table1[[#This Row],[Campaign Name]]))</f>
        <v>Festive Offer</v>
      </c>
      <c r="C1251" t="str">
        <f ca="1">PROPER(TRIM(Table1[[#This Row],[Campaign Type]]))</f>
        <v>Lead Gen</v>
      </c>
      <c r="D1251" t="str">
        <f ca="1">PROPER(TRIM(Table1[[#This Row],[Marketing Channel]]))</f>
        <v>Linkedin</v>
      </c>
      <c r="E1251" t="s">
        <v>1219</v>
      </c>
      <c r="F1251" t="s">
        <v>831</v>
      </c>
      <c r="G1251" t="s">
        <v>46</v>
      </c>
      <c r="H1251" t="s">
        <v>42</v>
      </c>
      <c r="I1251" t="s">
        <v>24</v>
      </c>
      <c r="J1251" t="s">
        <v>32</v>
      </c>
      <c r="K1251">
        <v>111217</v>
      </c>
      <c r="L1251">
        <v>14237</v>
      </c>
      <c r="M1251">
        <v>12.8</v>
      </c>
      <c r="N1251">
        <v>3012</v>
      </c>
      <c r="O1251">
        <v>21.16</v>
      </c>
      <c r="P1251">
        <v>3830.4648972188602</v>
      </c>
      <c r="Q1251">
        <v>15217.1</v>
      </c>
      <c r="R1251" s="6">
        <v>297.26509466379645</v>
      </c>
      <c r="S1251">
        <v>596</v>
      </c>
      <c r="T1251" t="str">
        <f ca="1">PROPER(TRIM(Table1[[#This Row],[Campaign Status]]))</f>
        <v>Paused</v>
      </c>
      <c r="V1251" s="1">
        <f t="shared" si="57"/>
        <v>3012</v>
      </c>
      <c r="W1251" t="str">
        <f t="shared" ca="1" si="58"/>
        <v>South</v>
      </c>
      <c r="X1251" s="6">
        <f t="shared" si="59"/>
        <v>289.40348964316939</v>
      </c>
    </row>
    <row r="1252" spans="1:24" x14ac:dyDescent="0.3">
      <c r="A1252" t="s">
        <v>2172</v>
      </c>
      <c r="B1252" t="str">
        <f ca="1">PROPER(TRIM(Table1[[#This Row],[Campaign Name]]))</f>
        <v>Flash Sale</v>
      </c>
      <c r="C1252" t="str">
        <f ca="1">PROPER(TRIM(Table1[[#This Row],[Campaign Type]]))</f>
        <v>Awareness</v>
      </c>
      <c r="D1252" t="str">
        <f ca="1">PROPER(TRIM(Table1[[#This Row],[Marketing Channel]]))</f>
        <v>Youtube</v>
      </c>
      <c r="E1252" t="s">
        <v>1207</v>
      </c>
      <c r="F1252" t="s">
        <v>170</v>
      </c>
      <c r="G1252" t="s">
        <v>11141</v>
      </c>
      <c r="H1252" t="s">
        <v>54</v>
      </c>
      <c r="I1252" t="s">
        <v>31</v>
      </c>
      <c r="J1252" t="s">
        <v>63</v>
      </c>
      <c r="K1252">
        <v>12111</v>
      </c>
      <c r="L1252">
        <v>1780</v>
      </c>
      <c r="M1252">
        <v>14.7</v>
      </c>
      <c r="N1252">
        <v>183</v>
      </c>
      <c r="O1252">
        <v>10.28</v>
      </c>
      <c r="P1252">
        <v>250</v>
      </c>
      <c r="Q1252">
        <v>22548.65</v>
      </c>
      <c r="R1252" s="6">
        <v>8919.4600000000009</v>
      </c>
      <c r="S1252">
        <v>80</v>
      </c>
      <c r="T1252" t="str">
        <f ca="1">PROPER(TRIM(Table1[[#This Row],[Campaign Status]]))</f>
        <v>Paused</v>
      </c>
      <c r="V1252" s="1">
        <f t="shared" si="57"/>
        <v>183</v>
      </c>
      <c r="W1252" t="str">
        <f t="shared" ca="1" si="58"/>
        <v>west</v>
      </c>
      <c r="X1252" s="6">
        <f t="shared" si="59"/>
        <v>297.26509466379645</v>
      </c>
    </row>
    <row r="1253" spans="1:24" x14ac:dyDescent="0.3">
      <c r="A1253" t="s">
        <v>2173</v>
      </c>
      <c r="B1253" t="str">
        <f ca="1">PROPER(TRIM(Table1[[#This Row],[Campaign Name]]))</f>
        <v>Festive Offer</v>
      </c>
      <c r="C1253" t="str">
        <f ca="1">PROPER(TRIM(Table1[[#This Row],[Campaign Type]]))</f>
        <v>Retargeting</v>
      </c>
      <c r="D1253" t="str">
        <f ca="1">PROPER(TRIM(Table1[[#This Row],[Marketing Channel]]))</f>
        <v>Google Ads</v>
      </c>
      <c r="E1253" t="s">
        <v>553</v>
      </c>
      <c r="F1253" t="s">
        <v>400</v>
      </c>
      <c r="G1253" t="s">
        <v>41</v>
      </c>
      <c r="H1253" t="s">
        <v>11140</v>
      </c>
      <c r="I1253" t="s">
        <v>31</v>
      </c>
      <c r="J1253" t="s">
        <v>63</v>
      </c>
      <c r="K1253">
        <v>25683</v>
      </c>
      <c r="L1253">
        <v>985</v>
      </c>
      <c r="M1253">
        <v>3.84</v>
      </c>
      <c r="N1253">
        <v>218</v>
      </c>
      <c r="O1253">
        <v>22.13</v>
      </c>
      <c r="P1253">
        <v>7089.55</v>
      </c>
      <c r="Q1253">
        <v>1002.18</v>
      </c>
      <c r="R1253" s="6">
        <v>-85.86398290441565</v>
      </c>
      <c r="S1253">
        <v>193</v>
      </c>
      <c r="T1253" t="str">
        <f ca="1">PROPER(TRIM(Table1[[#This Row],[Campaign Status]]))</f>
        <v>Paused</v>
      </c>
      <c r="V1253" s="1">
        <f t="shared" si="57"/>
        <v>218</v>
      </c>
      <c r="W1253" t="str">
        <f t="shared" ca="1" si="58"/>
        <v>East</v>
      </c>
      <c r="X1253" s="6">
        <f t="shared" si="59"/>
        <v>8919.4600000000009</v>
      </c>
    </row>
    <row r="1254" spans="1:24" x14ac:dyDescent="0.3">
      <c r="A1254" t="s">
        <v>2174</v>
      </c>
      <c r="B1254" t="str">
        <f ca="1">PROPER(TRIM(Table1[[#This Row],[Campaign Name]]))</f>
        <v>Mega Discount</v>
      </c>
      <c r="C1254" t="str">
        <f ca="1">PROPER(TRIM(Table1[[#This Row],[Campaign Type]]))</f>
        <v>Sales</v>
      </c>
      <c r="D1254" t="str">
        <f ca="1">PROPER(TRIM(Table1[[#This Row],[Marketing Channel]]))</f>
        <v>Instagram</v>
      </c>
      <c r="E1254" t="s">
        <v>1007</v>
      </c>
      <c r="F1254" t="s">
        <v>200</v>
      </c>
      <c r="G1254" t="s">
        <v>41</v>
      </c>
      <c r="H1254" t="s">
        <v>11140</v>
      </c>
      <c r="I1254" t="s">
        <v>31</v>
      </c>
      <c r="J1254" t="s">
        <v>32</v>
      </c>
      <c r="K1254">
        <v>173879</v>
      </c>
      <c r="L1254">
        <v>11529</v>
      </c>
      <c r="M1254">
        <v>6.63</v>
      </c>
      <c r="N1254">
        <v>1886</v>
      </c>
      <c r="O1254">
        <v>16.36</v>
      </c>
      <c r="P1254">
        <v>250</v>
      </c>
      <c r="Q1254">
        <v>29763.73</v>
      </c>
      <c r="R1254" s="6">
        <v>11805.492</v>
      </c>
      <c r="S1254">
        <v>585</v>
      </c>
      <c r="T1254" t="str">
        <f ca="1">PROPER(TRIM(Table1[[#This Row],[Campaign Status]]))</f>
        <v>Completed</v>
      </c>
      <c r="V1254" s="1">
        <f t="shared" si="57"/>
        <v>1886</v>
      </c>
      <c r="W1254" t="str">
        <f t="shared" ca="1" si="58"/>
        <v>East</v>
      </c>
      <c r="X1254" s="6">
        <f t="shared" si="59"/>
        <v>-85.86398290441565</v>
      </c>
    </row>
    <row r="1255" spans="1:24" x14ac:dyDescent="0.3">
      <c r="A1255" t="s">
        <v>2175</v>
      </c>
      <c r="B1255" t="str">
        <f ca="1">PROPER(TRIM(Table1[[#This Row],[Campaign Name]]))</f>
        <v>Festive Offer</v>
      </c>
      <c r="C1255" t="str">
        <f ca="1">PROPER(TRIM(Table1[[#This Row],[Campaign Type]]))</f>
        <v>Lead Gen</v>
      </c>
      <c r="D1255" t="str">
        <f ca="1">PROPER(TRIM(Table1[[#This Row],[Marketing Channel]]))</f>
        <v>Youtube</v>
      </c>
      <c r="E1255" t="s">
        <v>1092</v>
      </c>
      <c r="F1255" t="s">
        <v>913</v>
      </c>
      <c r="G1255" t="s">
        <v>46</v>
      </c>
      <c r="H1255" t="s">
        <v>30</v>
      </c>
      <c r="I1255" t="s">
        <v>24</v>
      </c>
      <c r="J1255" t="s">
        <v>25</v>
      </c>
      <c r="K1255">
        <v>42720</v>
      </c>
      <c r="L1255">
        <v>4582</v>
      </c>
      <c r="M1255">
        <v>10.73</v>
      </c>
      <c r="N1255">
        <v>29</v>
      </c>
      <c r="O1255">
        <v>0.63</v>
      </c>
      <c r="P1255">
        <v>250</v>
      </c>
      <c r="Q1255">
        <v>40470.83</v>
      </c>
      <c r="R1255" s="6">
        <v>16088.332</v>
      </c>
      <c r="S1255">
        <v>1</v>
      </c>
      <c r="T1255" t="str">
        <f ca="1">PROPER(TRIM(Table1[[#This Row],[Campaign Status]]))</f>
        <v>Paused</v>
      </c>
      <c r="V1255" s="1">
        <f t="shared" si="57"/>
        <v>29</v>
      </c>
      <c r="W1255" t="str">
        <f t="shared" ca="1" si="58"/>
        <v>South</v>
      </c>
      <c r="X1255" s="6">
        <f t="shared" si="59"/>
        <v>11805.492</v>
      </c>
    </row>
    <row r="1256" spans="1:24" x14ac:dyDescent="0.3">
      <c r="A1256" t="s">
        <v>2176</v>
      </c>
      <c r="B1256" t="str">
        <f ca="1">PROPER(TRIM(Table1[[#This Row],[Campaign Name]]))</f>
        <v>Festive Offer</v>
      </c>
      <c r="C1256" t="str">
        <f ca="1">PROPER(TRIM(Table1[[#This Row],[Campaign Type]]))</f>
        <v>Sales</v>
      </c>
      <c r="D1256" t="str">
        <f ca="1">PROPER(TRIM(Table1[[#This Row],[Marketing Channel]]))</f>
        <v>Youtube</v>
      </c>
      <c r="E1256" t="s">
        <v>1969</v>
      </c>
      <c r="F1256" t="s">
        <v>734</v>
      </c>
      <c r="G1256" t="s">
        <v>29</v>
      </c>
      <c r="H1256" t="s">
        <v>67</v>
      </c>
      <c r="I1256" t="s">
        <v>24</v>
      </c>
      <c r="J1256" t="s">
        <v>32</v>
      </c>
      <c r="K1256">
        <v>78947</v>
      </c>
      <c r="L1256">
        <v>8716</v>
      </c>
      <c r="M1256">
        <v>11.04</v>
      </c>
      <c r="N1256">
        <v>1309</v>
      </c>
      <c r="O1256">
        <v>15.02</v>
      </c>
      <c r="P1256">
        <v>14809.67</v>
      </c>
      <c r="Q1256">
        <v>8444.52</v>
      </c>
      <c r="R1256" s="6">
        <v>-42.979688271244392</v>
      </c>
      <c r="S1256">
        <v>1248</v>
      </c>
      <c r="T1256" t="str">
        <f ca="1">PROPER(TRIM(Table1[[#This Row],[Campaign Status]]))</f>
        <v>Completed</v>
      </c>
      <c r="V1256" s="1">
        <f t="shared" si="57"/>
        <v>1309</v>
      </c>
      <c r="W1256" t="str">
        <f t="shared" ca="1" si="58"/>
        <v>North</v>
      </c>
      <c r="X1256" s="6">
        <f t="shared" si="59"/>
        <v>16088.332</v>
      </c>
    </row>
    <row r="1257" spans="1:24" x14ac:dyDescent="0.3">
      <c r="A1257" t="s">
        <v>2177</v>
      </c>
      <c r="B1257" t="str">
        <f ca="1">PROPER(TRIM(Table1[[#This Row],[Campaign Name]]))</f>
        <v>Summer Sale</v>
      </c>
      <c r="C1257" t="str">
        <f ca="1">PROPER(TRIM(Table1[[#This Row],[Campaign Type]]))</f>
        <v>Lead Gen</v>
      </c>
      <c r="D1257" t="str">
        <f ca="1">PROPER(TRIM(Table1[[#This Row],[Marketing Channel]]))</f>
        <v>Meta Ads</v>
      </c>
      <c r="E1257" t="s">
        <v>2178</v>
      </c>
      <c r="F1257" t="s">
        <v>988</v>
      </c>
      <c r="G1257" t="s">
        <v>46</v>
      </c>
      <c r="H1257" t="s">
        <v>42</v>
      </c>
      <c r="I1257" t="s">
        <v>62</v>
      </c>
      <c r="J1257" t="s">
        <v>25</v>
      </c>
      <c r="K1257">
        <v>21993</v>
      </c>
      <c r="L1257">
        <v>1955</v>
      </c>
      <c r="M1257">
        <v>8.89</v>
      </c>
      <c r="N1257">
        <v>80</v>
      </c>
      <c r="O1257">
        <v>4.09</v>
      </c>
      <c r="P1257">
        <v>3817.8497265160554</v>
      </c>
      <c r="Q1257">
        <v>37050.32</v>
      </c>
      <c r="R1257" s="6">
        <v>870.44993003980642</v>
      </c>
      <c r="S1257">
        <v>65</v>
      </c>
      <c r="T1257" t="str">
        <f ca="1">PROPER(TRIM(Table1[[#This Row],[Campaign Status]]))</f>
        <v>Active</v>
      </c>
      <c r="V1257" s="1">
        <f t="shared" si="57"/>
        <v>80</v>
      </c>
      <c r="W1257" t="str">
        <f t="shared" ca="1" si="58"/>
        <v>South</v>
      </c>
      <c r="X1257" s="6">
        <f t="shared" si="59"/>
        <v>-42.979688271244392</v>
      </c>
    </row>
    <row r="1258" spans="1:24" x14ac:dyDescent="0.3">
      <c r="A1258" t="s">
        <v>2179</v>
      </c>
      <c r="B1258" t="str">
        <f ca="1">PROPER(TRIM(Table1[[#This Row],[Campaign Name]]))</f>
        <v>Summer Sale</v>
      </c>
      <c r="C1258" t="str">
        <f ca="1">PROPER(TRIM(Table1[[#This Row],[Campaign Type]]))</f>
        <v>Retargeting</v>
      </c>
      <c r="D1258" t="str">
        <f ca="1">PROPER(TRIM(Table1[[#This Row],[Marketing Channel]]))</f>
        <v>Youtube</v>
      </c>
      <c r="E1258" t="s">
        <v>346</v>
      </c>
      <c r="F1258" t="s">
        <v>679</v>
      </c>
      <c r="G1258" t="s">
        <v>29</v>
      </c>
      <c r="H1258" t="s">
        <v>61</v>
      </c>
      <c r="I1258" t="s">
        <v>62</v>
      </c>
      <c r="J1258" t="s">
        <v>25</v>
      </c>
      <c r="K1258">
        <v>84086</v>
      </c>
      <c r="L1258">
        <v>6413</v>
      </c>
      <c r="M1258">
        <v>7.63</v>
      </c>
      <c r="N1258">
        <v>1628</v>
      </c>
      <c r="O1258">
        <v>25.39</v>
      </c>
      <c r="P1258">
        <v>250</v>
      </c>
      <c r="Q1258">
        <v>30818.27</v>
      </c>
      <c r="R1258" s="6">
        <v>12227.308000000001</v>
      </c>
      <c r="S1258">
        <v>595</v>
      </c>
      <c r="T1258" t="str">
        <f ca="1">PROPER(TRIM(Table1[[#This Row],[Campaign Status]]))</f>
        <v>Paused</v>
      </c>
      <c r="V1258" s="1">
        <f t="shared" si="57"/>
        <v>1628</v>
      </c>
      <c r="W1258" t="str">
        <f t="shared" ca="1" si="58"/>
        <v>North</v>
      </c>
      <c r="X1258" s="6">
        <f t="shared" si="59"/>
        <v>870.44993003980642</v>
      </c>
    </row>
    <row r="1259" spans="1:24" x14ac:dyDescent="0.3">
      <c r="A1259" t="s">
        <v>2180</v>
      </c>
      <c r="B1259" t="str">
        <f ca="1">PROPER(TRIM(Table1[[#This Row],[Campaign Name]]))</f>
        <v>New Launch</v>
      </c>
      <c r="C1259" t="str">
        <f ca="1">PROPER(TRIM(Table1[[#This Row],[Campaign Type]]))</f>
        <v>Lead Gen</v>
      </c>
      <c r="D1259" t="str">
        <f ca="1">PROPER(TRIM(Table1[[#This Row],[Marketing Channel]]))</f>
        <v>Email</v>
      </c>
      <c r="E1259" t="s">
        <v>2181</v>
      </c>
      <c r="F1259" t="s">
        <v>704</v>
      </c>
      <c r="G1259" t="s">
        <v>11141</v>
      </c>
      <c r="H1259" t="s">
        <v>54</v>
      </c>
      <c r="I1259" t="s">
        <v>62</v>
      </c>
      <c r="J1259" t="s">
        <v>25</v>
      </c>
      <c r="K1259">
        <v>162965</v>
      </c>
      <c r="L1259">
        <v>10439</v>
      </c>
      <c r="M1259">
        <v>6.41</v>
      </c>
      <c r="N1259">
        <v>1531</v>
      </c>
      <c r="O1259">
        <v>14.67</v>
      </c>
      <c r="P1259">
        <v>4021.4266195524165</v>
      </c>
      <c r="Q1259">
        <v>14572.72</v>
      </c>
      <c r="R1259" s="6">
        <v>262.3768721564274</v>
      </c>
      <c r="S1259">
        <v>372</v>
      </c>
      <c r="T1259" t="str">
        <f ca="1">PROPER(TRIM(Table1[[#This Row],[Campaign Status]]))</f>
        <v>Active</v>
      </c>
      <c r="V1259" s="1">
        <f t="shared" si="57"/>
        <v>1531</v>
      </c>
      <c r="W1259" t="str">
        <f t="shared" ca="1" si="58"/>
        <v>west</v>
      </c>
      <c r="X1259" s="6">
        <f t="shared" si="59"/>
        <v>12227.308000000001</v>
      </c>
    </row>
    <row r="1260" spans="1:24" x14ac:dyDescent="0.3">
      <c r="A1260" t="s">
        <v>2182</v>
      </c>
      <c r="B1260" t="str">
        <f ca="1">PROPER(TRIM(Table1[[#This Row],[Campaign Name]]))</f>
        <v>Festive Offer</v>
      </c>
      <c r="C1260" t="str">
        <f ca="1">PROPER(TRIM(Table1[[#This Row],[Campaign Type]]))</f>
        <v>Retargeting</v>
      </c>
      <c r="D1260" t="str">
        <f ca="1">PROPER(TRIM(Table1[[#This Row],[Marketing Channel]]))</f>
        <v>Email</v>
      </c>
      <c r="E1260" t="s">
        <v>843</v>
      </c>
      <c r="F1260" t="s">
        <v>371</v>
      </c>
      <c r="G1260" t="s">
        <v>46</v>
      </c>
      <c r="H1260" t="s">
        <v>42</v>
      </c>
      <c r="I1260" t="s">
        <v>31</v>
      </c>
      <c r="J1260" t="s">
        <v>32</v>
      </c>
      <c r="K1260">
        <v>179230</v>
      </c>
      <c r="L1260">
        <v>6257</v>
      </c>
      <c r="M1260">
        <v>3.49</v>
      </c>
      <c r="N1260">
        <v>272</v>
      </c>
      <c r="O1260">
        <v>4.3499999999999996</v>
      </c>
      <c r="P1260">
        <v>4021.4266195524165</v>
      </c>
      <c r="Q1260">
        <v>5463.44</v>
      </c>
      <c r="R1260" s="6">
        <v>35.858254218451428</v>
      </c>
      <c r="S1260">
        <v>193</v>
      </c>
      <c r="T1260" t="str">
        <f ca="1">PROPER(TRIM(Table1[[#This Row],[Campaign Status]]))</f>
        <v>Completed</v>
      </c>
      <c r="V1260" s="1">
        <f t="shared" si="57"/>
        <v>272</v>
      </c>
      <c r="W1260" t="str">
        <f t="shared" ca="1" si="58"/>
        <v>South</v>
      </c>
      <c r="X1260" s="6">
        <f t="shared" si="59"/>
        <v>262.3768721564274</v>
      </c>
    </row>
    <row r="1261" spans="1:24" x14ac:dyDescent="0.3">
      <c r="A1261" t="s">
        <v>2183</v>
      </c>
      <c r="B1261" t="str">
        <f ca="1">PROPER(TRIM(Table1[[#This Row],[Campaign Name]]))</f>
        <v>Festive Offer</v>
      </c>
      <c r="C1261" t="str">
        <f ca="1">PROPER(TRIM(Table1[[#This Row],[Campaign Type]]))</f>
        <v>Sales</v>
      </c>
      <c r="D1261" t="str">
        <f ca="1">PROPER(TRIM(Table1[[#This Row],[Marketing Channel]]))</f>
        <v>Youtube</v>
      </c>
      <c r="E1261" t="s">
        <v>447</v>
      </c>
      <c r="F1261" t="s">
        <v>711</v>
      </c>
      <c r="G1261" t="s">
        <v>29</v>
      </c>
      <c r="H1261" t="s">
        <v>67</v>
      </c>
      <c r="I1261" t="s">
        <v>68</v>
      </c>
      <c r="J1261" t="s">
        <v>25</v>
      </c>
      <c r="K1261">
        <v>147865</v>
      </c>
      <c r="L1261">
        <v>15692</v>
      </c>
      <c r="M1261">
        <v>10.61</v>
      </c>
      <c r="N1261">
        <v>664</v>
      </c>
      <c r="O1261">
        <v>4.2300000000000004</v>
      </c>
      <c r="P1261">
        <v>250</v>
      </c>
      <c r="Q1261">
        <v>35579.910000000003</v>
      </c>
      <c r="R1261" s="6">
        <v>14131.964000000002</v>
      </c>
      <c r="S1261">
        <v>65</v>
      </c>
      <c r="T1261" t="str">
        <f ca="1">PROPER(TRIM(Table1[[#This Row],[Campaign Status]]))</f>
        <v>Paused</v>
      </c>
      <c r="V1261" s="1">
        <f t="shared" si="57"/>
        <v>664</v>
      </c>
      <c r="W1261" t="str">
        <f t="shared" ca="1" si="58"/>
        <v>North</v>
      </c>
      <c r="X1261" s="6">
        <f t="shared" si="59"/>
        <v>35.858254218451428</v>
      </c>
    </row>
    <row r="1262" spans="1:24" x14ac:dyDescent="0.3">
      <c r="A1262" t="s">
        <v>2184</v>
      </c>
      <c r="B1262" t="str">
        <f ca="1">PROPER(TRIM(Table1[[#This Row],[Campaign Name]]))</f>
        <v>Mega Discount</v>
      </c>
      <c r="C1262" t="str">
        <f ca="1">PROPER(TRIM(Table1[[#This Row],[Campaign Type]]))</f>
        <v>Retargeting</v>
      </c>
      <c r="D1262" t="str">
        <f ca="1">PROPER(TRIM(Table1[[#This Row],[Marketing Channel]]))</f>
        <v>Google Ads</v>
      </c>
      <c r="E1262" t="s">
        <v>477</v>
      </c>
      <c r="F1262" t="s">
        <v>465</v>
      </c>
      <c r="G1262" t="s">
        <v>11141</v>
      </c>
      <c r="H1262" t="s">
        <v>54</v>
      </c>
      <c r="I1262" t="s">
        <v>68</v>
      </c>
      <c r="J1262" t="s">
        <v>32</v>
      </c>
      <c r="K1262">
        <v>53631</v>
      </c>
      <c r="L1262">
        <v>4033</v>
      </c>
      <c r="M1262">
        <v>7.52</v>
      </c>
      <c r="N1262">
        <v>79</v>
      </c>
      <c r="O1262">
        <v>1.96</v>
      </c>
      <c r="P1262">
        <v>3988.1535696969677</v>
      </c>
      <c r="Q1262">
        <v>18224.57</v>
      </c>
      <c r="R1262" s="6">
        <v>356.96760873189646</v>
      </c>
      <c r="S1262">
        <v>70</v>
      </c>
      <c r="T1262" t="str">
        <f ca="1">PROPER(TRIM(Table1[[#This Row],[Campaign Status]]))</f>
        <v>Completed</v>
      </c>
      <c r="V1262" s="1">
        <f t="shared" si="57"/>
        <v>79</v>
      </c>
      <c r="W1262" t="str">
        <f t="shared" ca="1" si="58"/>
        <v>west</v>
      </c>
      <c r="X1262" s="6">
        <f t="shared" si="59"/>
        <v>14131.964000000002</v>
      </c>
    </row>
    <row r="1263" spans="1:24" x14ac:dyDescent="0.3">
      <c r="A1263" t="s">
        <v>2185</v>
      </c>
      <c r="B1263" t="str">
        <f ca="1">PROPER(TRIM(Table1[[#This Row],[Campaign Name]]))</f>
        <v>Summer Sale</v>
      </c>
      <c r="C1263" t="str">
        <f ca="1">PROPER(TRIM(Table1[[#This Row],[Campaign Type]]))</f>
        <v>Retargeting</v>
      </c>
      <c r="D1263" t="str">
        <f ca="1">PROPER(TRIM(Table1[[#This Row],[Marketing Channel]]))</f>
        <v>Google Ads</v>
      </c>
      <c r="E1263" t="s">
        <v>898</v>
      </c>
      <c r="F1263" t="s">
        <v>679</v>
      </c>
      <c r="G1263" t="s">
        <v>11141</v>
      </c>
      <c r="H1263" t="s">
        <v>36</v>
      </c>
      <c r="I1263" t="s">
        <v>62</v>
      </c>
      <c r="J1263" t="s">
        <v>32</v>
      </c>
      <c r="K1263">
        <v>192663</v>
      </c>
      <c r="L1263">
        <v>11797</v>
      </c>
      <c r="M1263">
        <v>6.12</v>
      </c>
      <c r="N1263">
        <v>1123</v>
      </c>
      <c r="O1263">
        <v>9.52</v>
      </c>
      <c r="P1263">
        <v>3988.1535696969677</v>
      </c>
      <c r="Q1263">
        <v>22213.19</v>
      </c>
      <c r="R1263" s="6">
        <v>456.97930412664186</v>
      </c>
      <c r="S1263">
        <v>210</v>
      </c>
      <c r="T1263" t="str">
        <f ca="1">PROPER(TRIM(Table1[[#This Row],[Campaign Status]]))</f>
        <v>Completed</v>
      </c>
      <c r="V1263" s="1">
        <f t="shared" si="57"/>
        <v>1123</v>
      </c>
      <c r="W1263" t="str">
        <f t="shared" ca="1" si="58"/>
        <v>west</v>
      </c>
      <c r="X1263" s="6">
        <f t="shared" si="59"/>
        <v>356.96760873189646</v>
      </c>
    </row>
    <row r="1264" spans="1:24" hidden="1" x14ac:dyDescent="0.3">
      <c r="A1264" t="s">
        <v>2186</v>
      </c>
      <c r="B1264" t="str">
        <f ca="1">PROPER(TRIM(Table1[[#This Row],[Campaign Name]]))</f>
        <v>Summer Sale</v>
      </c>
      <c r="C1264" t="str">
        <f ca="1">PROPER(TRIM(Table1[[#This Row],[Campaign Type]]))</f>
        <v>Sales</v>
      </c>
      <c r="D1264" t="str">
        <f ca="1">PROPER(TRIM(Table1[[#This Row],[Marketing Channel]]))</f>
        <v>Google Ads</v>
      </c>
      <c r="E1264" t="s">
        <v>359</v>
      </c>
      <c r="F1264" t="s">
        <v>455</v>
      </c>
      <c r="G1264" t="s">
        <v>46</v>
      </c>
      <c r="H1264" t="s">
        <v>30</v>
      </c>
      <c r="I1264" t="s">
        <v>31</v>
      </c>
      <c r="J1264" t="s">
        <v>25</v>
      </c>
      <c r="K1264">
        <v>123945</v>
      </c>
      <c r="L1264">
        <v>15891</v>
      </c>
      <c r="M1264">
        <v>12.82</v>
      </c>
      <c r="N1264">
        <v>1151</v>
      </c>
      <c r="O1264">
        <v>7.24</v>
      </c>
      <c r="P1264">
        <v>250</v>
      </c>
      <c r="R1264" s="6" t="e">
        <v>#VALUE!</v>
      </c>
      <c r="S1264">
        <v>115</v>
      </c>
      <c r="T1264" t="str">
        <f ca="1">PROPER(TRIM(Table1[[#This Row],[Campaign Status]]))</f>
        <v>Completed</v>
      </c>
      <c r="V1264" s="1">
        <f t="shared" si="57"/>
        <v>1151</v>
      </c>
      <c r="W1264" t="str">
        <f t="shared" ca="1" si="58"/>
        <v>South</v>
      </c>
      <c r="X1264" s="6">
        <f t="shared" si="59"/>
        <v>456.97930412664186</v>
      </c>
    </row>
    <row r="1265" spans="1:24" x14ac:dyDescent="0.3">
      <c r="A1265" t="s">
        <v>2187</v>
      </c>
      <c r="B1265" t="str">
        <f ca="1">PROPER(TRIM(Table1[[#This Row],[Campaign Name]]))</f>
        <v>New Launch</v>
      </c>
      <c r="C1265" t="str">
        <f ca="1">PROPER(TRIM(Table1[[#This Row],[Campaign Type]]))</f>
        <v>Sales</v>
      </c>
      <c r="D1265" t="str">
        <f ca="1">PROPER(TRIM(Table1[[#This Row],[Marketing Channel]]))</f>
        <v>Meta Ads</v>
      </c>
      <c r="E1265" t="s">
        <v>2188</v>
      </c>
      <c r="F1265" t="s">
        <v>412</v>
      </c>
      <c r="G1265" t="s">
        <v>41</v>
      </c>
      <c r="H1265" t="s">
        <v>11140</v>
      </c>
      <c r="I1265" t="s">
        <v>24</v>
      </c>
      <c r="J1265" t="s">
        <v>25</v>
      </c>
      <c r="K1265">
        <v>65980</v>
      </c>
      <c r="L1265">
        <v>9237</v>
      </c>
      <c r="M1265">
        <v>14</v>
      </c>
      <c r="N1265">
        <v>2920</v>
      </c>
      <c r="O1265">
        <v>31.61</v>
      </c>
      <c r="P1265">
        <v>3817.8497265160554</v>
      </c>
      <c r="Q1265">
        <v>47954.7</v>
      </c>
      <c r="R1265" s="6">
        <v>1156.0656766278917</v>
      </c>
      <c r="S1265">
        <v>860</v>
      </c>
      <c r="T1265" t="str">
        <f ca="1">PROPER(TRIM(Table1[[#This Row],[Campaign Status]]))</f>
        <v>Completed</v>
      </c>
      <c r="V1265" s="1">
        <f t="shared" si="57"/>
        <v>2920</v>
      </c>
      <c r="W1265" t="str">
        <f t="shared" ca="1" si="58"/>
        <v>East</v>
      </c>
      <c r="X1265" s="6" t="e">
        <f t="shared" si="59"/>
        <v>#VALUE!</v>
      </c>
    </row>
    <row r="1266" spans="1:24" x14ac:dyDescent="0.3">
      <c r="A1266" t="s">
        <v>2189</v>
      </c>
      <c r="B1266" t="str">
        <f ca="1">PROPER(TRIM(Table1[[#This Row],[Campaign Name]]))</f>
        <v>New Launch</v>
      </c>
      <c r="C1266" t="str">
        <f ca="1">PROPER(TRIM(Table1[[#This Row],[Campaign Type]]))</f>
        <v>Retargeting</v>
      </c>
      <c r="D1266" t="str">
        <f ca="1">PROPER(TRIM(Table1[[#This Row],[Marketing Channel]]))</f>
        <v>Email</v>
      </c>
      <c r="E1266" t="s">
        <v>1146</v>
      </c>
      <c r="F1266" t="s">
        <v>633</v>
      </c>
      <c r="G1266" t="s">
        <v>41</v>
      </c>
      <c r="H1266" t="s">
        <v>11140</v>
      </c>
      <c r="I1266" t="s">
        <v>68</v>
      </c>
      <c r="J1266" t="s">
        <v>25</v>
      </c>
      <c r="K1266">
        <v>15787</v>
      </c>
      <c r="L1266">
        <v>1357</v>
      </c>
      <c r="M1266">
        <v>8.6</v>
      </c>
      <c r="N1266">
        <v>83</v>
      </c>
      <c r="O1266">
        <v>6.12</v>
      </c>
      <c r="P1266">
        <v>4021.4266195524165</v>
      </c>
      <c r="Q1266">
        <v>39300.31</v>
      </c>
      <c r="R1266" s="6">
        <v>877.27283668237385</v>
      </c>
      <c r="S1266">
        <v>11</v>
      </c>
      <c r="T1266" t="str">
        <f ca="1">PROPER(TRIM(Table1[[#This Row],[Campaign Status]]))</f>
        <v>Completed</v>
      </c>
      <c r="V1266" s="1">
        <f t="shared" si="57"/>
        <v>83</v>
      </c>
      <c r="W1266" t="str">
        <f t="shared" ca="1" si="58"/>
        <v>East</v>
      </c>
      <c r="X1266" s="6">
        <f t="shared" si="59"/>
        <v>1156.0656766278917</v>
      </c>
    </row>
    <row r="1267" spans="1:24" x14ac:dyDescent="0.3">
      <c r="A1267" t="s">
        <v>2190</v>
      </c>
      <c r="B1267" t="str">
        <f ca="1">PROPER(TRIM(Table1[[#This Row],[Campaign Name]]))</f>
        <v>Mega Discount</v>
      </c>
      <c r="C1267" t="str">
        <f ca="1">PROPER(TRIM(Table1[[#This Row],[Campaign Type]]))</f>
        <v>Retargeting</v>
      </c>
      <c r="D1267" t="str">
        <f ca="1">PROPER(TRIM(Table1[[#This Row],[Marketing Channel]]))</f>
        <v>Meta Ads</v>
      </c>
      <c r="E1267" t="s">
        <v>234</v>
      </c>
      <c r="F1267" t="s">
        <v>505</v>
      </c>
      <c r="G1267" t="s">
        <v>41</v>
      </c>
      <c r="H1267" t="s">
        <v>11140</v>
      </c>
      <c r="I1267" t="s">
        <v>24</v>
      </c>
      <c r="J1267" t="s">
        <v>25</v>
      </c>
      <c r="K1267">
        <v>73523</v>
      </c>
      <c r="L1267">
        <v>378</v>
      </c>
      <c r="M1267">
        <v>0.51</v>
      </c>
      <c r="N1267">
        <v>100</v>
      </c>
      <c r="O1267">
        <v>26.46</v>
      </c>
      <c r="P1267">
        <v>250</v>
      </c>
      <c r="Q1267">
        <v>35556.769999999997</v>
      </c>
      <c r="R1267" s="6">
        <v>14122.708000000001</v>
      </c>
      <c r="S1267">
        <v>36</v>
      </c>
      <c r="T1267" t="str">
        <f ca="1">PROPER(TRIM(Table1[[#This Row],[Campaign Status]]))</f>
        <v>Active</v>
      </c>
      <c r="V1267" s="1">
        <f t="shared" si="57"/>
        <v>100</v>
      </c>
      <c r="W1267" t="str">
        <f t="shared" ca="1" si="58"/>
        <v>East</v>
      </c>
      <c r="X1267" s="6">
        <f t="shared" si="59"/>
        <v>877.27283668237385</v>
      </c>
    </row>
    <row r="1268" spans="1:24" x14ac:dyDescent="0.3">
      <c r="A1268" t="s">
        <v>2191</v>
      </c>
      <c r="B1268" t="str">
        <f ca="1">PROPER(TRIM(Table1[[#This Row],[Campaign Name]]))</f>
        <v>Flash Sale</v>
      </c>
      <c r="C1268" t="str">
        <f ca="1">PROPER(TRIM(Table1[[#This Row],[Campaign Type]]))</f>
        <v>Retargeting</v>
      </c>
      <c r="D1268" t="str">
        <f ca="1">PROPER(TRIM(Table1[[#This Row],[Marketing Channel]]))</f>
        <v>Instagram</v>
      </c>
      <c r="E1268" t="s">
        <v>454</v>
      </c>
      <c r="F1268" t="s">
        <v>1042</v>
      </c>
      <c r="G1268" t="s">
        <v>29</v>
      </c>
      <c r="H1268" t="s">
        <v>99</v>
      </c>
      <c r="I1268" t="s">
        <v>68</v>
      </c>
      <c r="J1268" t="s">
        <v>63</v>
      </c>
      <c r="K1268">
        <v>22671</v>
      </c>
      <c r="L1268">
        <v>844</v>
      </c>
      <c r="M1268">
        <v>3.72</v>
      </c>
      <c r="N1268">
        <v>130</v>
      </c>
      <c r="O1268">
        <v>15.4</v>
      </c>
      <c r="P1268">
        <v>250</v>
      </c>
      <c r="Q1268">
        <v>48069.82</v>
      </c>
      <c r="R1268" s="6">
        <v>19127.928</v>
      </c>
      <c r="S1268">
        <v>124</v>
      </c>
      <c r="T1268" t="str">
        <f ca="1">PROPER(TRIM(Table1[[#This Row],[Campaign Status]]))</f>
        <v>Active</v>
      </c>
      <c r="V1268" s="1">
        <f t="shared" si="57"/>
        <v>130</v>
      </c>
      <c r="W1268" t="str">
        <f t="shared" ca="1" si="58"/>
        <v>North</v>
      </c>
      <c r="X1268" s="6">
        <f t="shared" si="59"/>
        <v>14122.708000000001</v>
      </c>
    </row>
    <row r="1269" spans="1:24" x14ac:dyDescent="0.3">
      <c r="A1269" t="s">
        <v>2192</v>
      </c>
      <c r="B1269" t="str">
        <f ca="1">PROPER(TRIM(Table1[[#This Row],[Campaign Name]]))</f>
        <v>Summer Sale</v>
      </c>
      <c r="C1269" t="str">
        <f ca="1">PROPER(TRIM(Table1[[#This Row],[Campaign Type]]))</f>
        <v>Sales</v>
      </c>
      <c r="D1269" t="str">
        <f ca="1">PROPER(TRIM(Table1[[#This Row],[Marketing Channel]]))</f>
        <v>Youtube</v>
      </c>
      <c r="E1269" t="s">
        <v>2193</v>
      </c>
      <c r="F1269" t="s">
        <v>425</v>
      </c>
      <c r="G1269" t="s">
        <v>11141</v>
      </c>
      <c r="H1269" t="s">
        <v>36</v>
      </c>
      <c r="I1269" t="s">
        <v>24</v>
      </c>
      <c r="J1269" t="s">
        <v>63</v>
      </c>
      <c r="K1269">
        <v>95108</v>
      </c>
      <c r="L1269">
        <v>8516</v>
      </c>
      <c r="M1269">
        <v>8.9499999999999993</v>
      </c>
      <c r="N1269">
        <v>1472</v>
      </c>
      <c r="O1269">
        <v>17.29</v>
      </c>
      <c r="P1269">
        <v>250</v>
      </c>
      <c r="Q1269">
        <v>33892.93</v>
      </c>
      <c r="R1269" s="6">
        <v>13457.172</v>
      </c>
      <c r="S1269">
        <v>981</v>
      </c>
      <c r="T1269" t="str">
        <f ca="1">PROPER(TRIM(Table1[[#This Row],[Campaign Status]]))</f>
        <v>Completed</v>
      </c>
      <c r="V1269" s="1">
        <f t="shared" si="57"/>
        <v>1472</v>
      </c>
      <c r="W1269" t="str">
        <f t="shared" ca="1" si="58"/>
        <v>west</v>
      </c>
      <c r="X1269" s="6">
        <f t="shared" si="59"/>
        <v>19127.928</v>
      </c>
    </row>
    <row r="1270" spans="1:24" x14ac:dyDescent="0.3">
      <c r="A1270" t="s">
        <v>2194</v>
      </c>
      <c r="B1270" t="str">
        <f ca="1">PROPER(TRIM(Table1[[#This Row],[Campaign Name]]))</f>
        <v>Flash Sale</v>
      </c>
      <c r="C1270" t="str">
        <f ca="1">PROPER(TRIM(Table1[[#This Row],[Campaign Type]]))</f>
        <v>Sales</v>
      </c>
      <c r="D1270" t="str">
        <f ca="1">PROPER(TRIM(Table1[[#This Row],[Marketing Channel]]))</f>
        <v>Linkedin</v>
      </c>
      <c r="E1270" t="s">
        <v>1069</v>
      </c>
      <c r="F1270" t="s">
        <v>161</v>
      </c>
      <c r="G1270" t="s">
        <v>11141</v>
      </c>
      <c r="H1270" t="s">
        <v>54</v>
      </c>
      <c r="I1270" t="s">
        <v>62</v>
      </c>
      <c r="J1270" t="s">
        <v>63</v>
      </c>
      <c r="K1270">
        <v>73714</v>
      </c>
      <c r="L1270">
        <v>2365</v>
      </c>
      <c r="M1270">
        <v>3.21</v>
      </c>
      <c r="N1270">
        <v>697</v>
      </c>
      <c r="O1270">
        <v>29.47</v>
      </c>
      <c r="P1270">
        <v>3830.4648972188602</v>
      </c>
      <c r="Q1270">
        <v>9877.65</v>
      </c>
      <c r="R1270" s="6">
        <v>157.87078762089027</v>
      </c>
      <c r="S1270">
        <v>398</v>
      </c>
      <c r="T1270" t="str">
        <f ca="1">PROPER(TRIM(Table1[[#This Row],[Campaign Status]]))</f>
        <v>Paused</v>
      </c>
      <c r="V1270" s="1">
        <f t="shared" si="57"/>
        <v>697</v>
      </c>
      <c r="W1270" t="str">
        <f t="shared" ca="1" si="58"/>
        <v>west</v>
      </c>
      <c r="X1270" s="6">
        <f t="shared" si="59"/>
        <v>13457.172</v>
      </c>
    </row>
    <row r="1271" spans="1:24" x14ac:dyDescent="0.3">
      <c r="A1271" t="s">
        <v>2195</v>
      </c>
      <c r="B1271" t="str">
        <f ca="1">PROPER(TRIM(Table1[[#This Row],[Campaign Name]]))</f>
        <v>Summer Sale</v>
      </c>
      <c r="C1271" t="str">
        <f ca="1">PROPER(TRIM(Table1[[#This Row],[Campaign Type]]))</f>
        <v>Sales</v>
      </c>
      <c r="D1271" t="str">
        <f ca="1">PROPER(TRIM(Table1[[#This Row],[Marketing Channel]]))</f>
        <v>Google Ads</v>
      </c>
      <c r="E1271" t="s">
        <v>1130</v>
      </c>
      <c r="F1271" t="s">
        <v>598</v>
      </c>
      <c r="G1271" t="s">
        <v>29</v>
      </c>
      <c r="H1271" t="s">
        <v>99</v>
      </c>
      <c r="I1271" t="s">
        <v>68</v>
      </c>
      <c r="J1271" t="s">
        <v>25</v>
      </c>
      <c r="K1271">
        <v>16066</v>
      </c>
      <c r="L1271">
        <v>1656</v>
      </c>
      <c r="M1271">
        <v>10.31</v>
      </c>
      <c r="N1271">
        <v>333</v>
      </c>
      <c r="O1271">
        <v>20.11</v>
      </c>
      <c r="P1271">
        <v>250</v>
      </c>
      <c r="Q1271">
        <v>44552.83</v>
      </c>
      <c r="R1271" s="6">
        <v>17721.132000000001</v>
      </c>
      <c r="S1271">
        <v>225</v>
      </c>
      <c r="T1271" t="str">
        <f ca="1">PROPER(TRIM(Table1[[#This Row],[Campaign Status]]))</f>
        <v>Completed</v>
      </c>
      <c r="V1271" s="1">
        <f t="shared" si="57"/>
        <v>333</v>
      </c>
      <c r="W1271" t="str">
        <f t="shared" ca="1" si="58"/>
        <v>North</v>
      </c>
      <c r="X1271" s="6">
        <f t="shared" si="59"/>
        <v>157.87078762089027</v>
      </c>
    </row>
    <row r="1272" spans="1:24" x14ac:dyDescent="0.3">
      <c r="A1272" t="s">
        <v>2196</v>
      </c>
      <c r="B1272" t="str">
        <f ca="1">PROPER(TRIM(Table1[[#This Row],[Campaign Name]]))</f>
        <v>Flash Sale</v>
      </c>
      <c r="C1272" t="str">
        <f ca="1">PROPER(TRIM(Table1[[#This Row],[Campaign Type]]))</f>
        <v>Lead Gen</v>
      </c>
      <c r="D1272" t="str">
        <f ca="1">PROPER(TRIM(Table1[[#This Row],[Marketing Channel]]))</f>
        <v>Google Ads</v>
      </c>
      <c r="E1272" t="s">
        <v>474</v>
      </c>
      <c r="F1272" t="s">
        <v>415</v>
      </c>
      <c r="G1272" t="s">
        <v>11141</v>
      </c>
      <c r="H1272" t="s">
        <v>36</v>
      </c>
      <c r="I1272" t="s">
        <v>62</v>
      </c>
      <c r="J1272" t="s">
        <v>25</v>
      </c>
      <c r="K1272">
        <v>59458</v>
      </c>
      <c r="L1272">
        <v>4917</v>
      </c>
      <c r="M1272">
        <v>8.27</v>
      </c>
      <c r="N1272">
        <v>465</v>
      </c>
      <c r="O1272">
        <v>9.4600000000000009</v>
      </c>
      <c r="P1272">
        <v>250</v>
      </c>
      <c r="Q1272">
        <v>14233.01</v>
      </c>
      <c r="R1272" s="6">
        <v>5593.2039999999997</v>
      </c>
      <c r="S1272">
        <v>153</v>
      </c>
      <c r="T1272" t="str">
        <f ca="1">PROPER(TRIM(Table1[[#This Row],[Campaign Status]]))</f>
        <v>Paused</v>
      </c>
      <c r="V1272" s="1">
        <f t="shared" si="57"/>
        <v>465</v>
      </c>
      <c r="W1272" t="str">
        <f t="shared" ca="1" si="58"/>
        <v>west</v>
      </c>
      <c r="X1272" s="6">
        <f t="shared" si="59"/>
        <v>17721.132000000001</v>
      </c>
    </row>
    <row r="1273" spans="1:24" x14ac:dyDescent="0.3">
      <c r="A1273" t="s">
        <v>2197</v>
      </c>
      <c r="B1273" t="str">
        <f ca="1">PROPER(TRIM(Table1[[#This Row],[Campaign Name]]))</f>
        <v>Summer Sale</v>
      </c>
      <c r="C1273" t="str">
        <f ca="1">PROPER(TRIM(Table1[[#This Row],[Campaign Type]]))</f>
        <v>Retargeting</v>
      </c>
      <c r="D1273" t="str">
        <f ca="1">PROPER(TRIM(Table1[[#This Row],[Marketing Channel]]))</f>
        <v>Meta Ads</v>
      </c>
      <c r="E1273" t="s">
        <v>355</v>
      </c>
      <c r="F1273" t="s">
        <v>181</v>
      </c>
      <c r="G1273" t="s">
        <v>41</v>
      </c>
      <c r="H1273" t="s">
        <v>11140</v>
      </c>
      <c r="I1273" t="s">
        <v>62</v>
      </c>
      <c r="J1273" t="s">
        <v>25</v>
      </c>
      <c r="K1273">
        <v>142589</v>
      </c>
      <c r="L1273">
        <v>4986</v>
      </c>
      <c r="M1273">
        <v>3.5</v>
      </c>
      <c r="N1273">
        <v>551</v>
      </c>
      <c r="O1273">
        <v>11.05</v>
      </c>
      <c r="P1273">
        <v>250</v>
      </c>
      <c r="Q1273">
        <v>1662.99</v>
      </c>
      <c r="R1273" s="6">
        <v>565.19600000000003</v>
      </c>
      <c r="S1273">
        <v>302</v>
      </c>
      <c r="T1273" t="str">
        <f ca="1">PROPER(TRIM(Table1[[#This Row],[Campaign Status]]))</f>
        <v>Paused</v>
      </c>
      <c r="V1273" s="1">
        <f t="shared" si="57"/>
        <v>551</v>
      </c>
      <c r="W1273" t="str">
        <f t="shared" ca="1" si="58"/>
        <v>East</v>
      </c>
      <c r="X1273" s="6">
        <f t="shared" si="59"/>
        <v>5593.2039999999997</v>
      </c>
    </row>
    <row r="1274" spans="1:24" x14ac:dyDescent="0.3">
      <c r="A1274" t="s">
        <v>2198</v>
      </c>
      <c r="B1274" t="str">
        <f ca="1">PROPER(TRIM(Table1[[#This Row],[Campaign Name]]))</f>
        <v>New Launch</v>
      </c>
      <c r="C1274" t="str">
        <f ca="1">PROPER(TRIM(Table1[[#This Row],[Campaign Type]]))</f>
        <v>Awareness</v>
      </c>
      <c r="D1274" t="str">
        <f ca="1">PROPER(TRIM(Table1[[#This Row],[Marketing Channel]]))</f>
        <v>Google Ads</v>
      </c>
      <c r="E1274" t="s">
        <v>185</v>
      </c>
      <c r="F1274" t="s">
        <v>1411</v>
      </c>
      <c r="G1274" t="s">
        <v>11141</v>
      </c>
      <c r="H1274" t="s">
        <v>23</v>
      </c>
      <c r="I1274" t="s">
        <v>62</v>
      </c>
      <c r="J1274" t="s">
        <v>63</v>
      </c>
      <c r="K1274">
        <v>140614</v>
      </c>
      <c r="L1274">
        <v>4693</v>
      </c>
      <c r="M1274">
        <v>3.34</v>
      </c>
      <c r="N1274">
        <v>829</v>
      </c>
      <c r="O1274">
        <v>17.66</v>
      </c>
      <c r="P1274">
        <v>3988.1535696969677</v>
      </c>
      <c r="Q1274">
        <v>4657.33</v>
      </c>
      <c r="R1274" s="6">
        <v>16.779103878737505</v>
      </c>
      <c r="S1274">
        <v>638</v>
      </c>
      <c r="T1274" t="str">
        <f ca="1">PROPER(TRIM(Table1[[#This Row],[Campaign Status]]))</f>
        <v>Paused</v>
      </c>
      <c r="V1274" s="1">
        <f t="shared" si="57"/>
        <v>829</v>
      </c>
      <c r="W1274" t="str">
        <f t="shared" ca="1" si="58"/>
        <v>west</v>
      </c>
      <c r="X1274" s="6">
        <f t="shared" si="59"/>
        <v>565.19600000000003</v>
      </c>
    </row>
    <row r="1275" spans="1:24" x14ac:dyDescent="0.3">
      <c r="A1275" t="s">
        <v>2199</v>
      </c>
      <c r="B1275" t="str">
        <f ca="1">PROPER(TRIM(Table1[[#This Row],[Campaign Name]]))</f>
        <v>New Launch</v>
      </c>
      <c r="C1275" t="str">
        <f ca="1">PROPER(TRIM(Table1[[#This Row],[Campaign Type]]))</f>
        <v>Retargeting</v>
      </c>
      <c r="D1275" t="str">
        <f ca="1">PROPER(TRIM(Table1[[#This Row],[Marketing Channel]]))</f>
        <v>Meta Ads</v>
      </c>
      <c r="E1275" t="s">
        <v>596</v>
      </c>
      <c r="F1275" t="s">
        <v>279</v>
      </c>
      <c r="G1275" t="s">
        <v>11141</v>
      </c>
      <c r="H1275" t="s">
        <v>54</v>
      </c>
      <c r="I1275" t="s">
        <v>24</v>
      </c>
      <c r="J1275" t="s">
        <v>25</v>
      </c>
      <c r="K1275">
        <v>179498</v>
      </c>
      <c r="L1275">
        <v>24760</v>
      </c>
      <c r="M1275">
        <v>13.79</v>
      </c>
      <c r="N1275">
        <v>6314</v>
      </c>
      <c r="O1275">
        <v>25.5</v>
      </c>
      <c r="P1275">
        <v>250</v>
      </c>
      <c r="Q1275">
        <v>47931.57</v>
      </c>
      <c r="R1275" s="6">
        <v>19072.628000000001</v>
      </c>
      <c r="S1275">
        <v>4840</v>
      </c>
      <c r="T1275" t="str">
        <f ca="1">PROPER(TRIM(Table1[[#This Row],[Campaign Status]]))</f>
        <v>Completed</v>
      </c>
      <c r="V1275" s="1">
        <f t="shared" si="57"/>
        <v>6314</v>
      </c>
      <c r="W1275" t="str">
        <f t="shared" ca="1" si="58"/>
        <v>west</v>
      </c>
      <c r="X1275" s="6">
        <f t="shared" si="59"/>
        <v>16.779103878737505</v>
      </c>
    </row>
    <row r="1276" spans="1:24" x14ac:dyDescent="0.3">
      <c r="A1276" t="s">
        <v>2200</v>
      </c>
      <c r="B1276" t="str">
        <f ca="1">PROPER(TRIM(Table1[[#This Row],[Campaign Name]]))</f>
        <v>Festive Offer</v>
      </c>
      <c r="C1276" t="str">
        <f ca="1">PROPER(TRIM(Table1[[#This Row],[Campaign Type]]))</f>
        <v>Lead Gen</v>
      </c>
      <c r="D1276" t="str">
        <f ca="1">PROPER(TRIM(Table1[[#This Row],[Marketing Channel]]))</f>
        <v>Meta Ads</v>
      </c>
      <c r="E1276" t="s">
        <v>2201</v>
      </c>
      <c r="F1276" t="s">
        <v>831</v>
      </c>
      <c r="G1276" t="s">
        <v>46</v>
      </c>
      <c r="H1276" t="s">
        <v>42</v>
      </c>
      <c r="I1276" t="s">
        <v>68</v>
      </c>
      <c r="J1276" t="s">
        <v>63</v>
      </c>
      <c r="K1276">
        <v>181304</v>
      </c>
      <c r="L1276">
        <v>11992</v>
      </c>
      <c r="M1276">
        <v>6.61</v>
      </c>
      <c r="N1276">
        <v>2614</v>
      </c>
      <c r="O1276">
        <v>21.8</v>
      </c>
      <c r="P1276">
        <v>3817.8497265160554</v>
      </c>
      <c r="Q1276">
        <v>48905.17</v>
      </c>
      <c r="R1276" s="6">
        <v>1180.9611038470071</v>
      </c>
      <c r="S1276">
        <v>1396</v>
      </c>
      <c r="T1276" t="str">
        <f ca="1">PROPER(TRIM(Table1[[#This Row],[Campaign Status]]))</f>
        <v>Active</v>
      </c>
      <c r="V1276" s="1">
        <f t="shared" si="57"/>
        <v>2614</v>
      </c>
      <c r="W1276" t="str">
        <f t="shared" ca="1" si="58"/>
        <v>South</v>
      </c>
      <c r="X1276" s="6">
        <f t="shared" si="59"/>
        <v>19072.628000000001</v>
      </c>
    </row>
    <row r="1277" spans="1:24" x14ac:dyDescent="0.3">
      <c r="A1277" t="s">
        <v>2202</v>
      </c>
      <c r="B1277" t="str">
        <f ca="1">PROPER(TRIM(Table1[[#This Row],[Campaign Name]]))</f>
        <v>New Launch</v>
      </c>
      <c r="C1277" t="str">
        <f ca="1">PROPER(TRIM(Table1[[#This Row],[Campaign Type]]))</f>
        <v>Retargeting</v>
      </c>
      <c r="D1277" t="str">
        <f ca="1">PROPER(TRIM(Table1[[#This Row],[Marketing Channel]]))</f>
        <v>Google Ads</v>
      </c>
      <c r="E1277" t="s">
        <v>1529</v>
      </c>
      <c r="F1277" t="s">
        <v>587</v>
      </c>
      <c r="G1277" t="s">
        <v>11141</v>
      </c>
      <c r="H1277" t="s">
        <v>54</v>
      </c>
      <c r="I1277" t="s">
        <v>31</v>
      </c>
      <c r="J1277" t="s">
        <v>32</v>
      </c>
      <c r="K1277">
        <v>23010</v>
      </c>
      <c r="L1277">
        <v>2962</v>
      </c>
      <c r="M1277">
        <v>12.87</v>
      </c>
      <c r="N1277">
        <v>703</v>
      </c>
      <c r="O1277">
        <v>23.73</v>
      </c>
      <c r="P1277">
        <v>5336.67</v>
      </c>
      <c r="Q1277">
        <v>41833.11</v>
      </c>
      <c r="R1277" s="6">
        <v>683.88039732642267</v>
      </c>
      <c r="S1277">
        <v>665</v>
      </c>
      <c r="T1277" t="str">
        <f ca="1">PROPER(TRIM(Table1[[#This Row],[Campaign Status]]))</f>
        <v>Completed</v>
      </c>
      <c r="V1277" s="1">
        <f t="shared" si="57"/>
        <v>703</v>
      </c>
      <c r="W1277" t="str">
        <f t="shared" ca="1" si="58"/>
        <v>west</v>
      </c>
      <c r="X1277" s="6">
        <f t="shared" si="59"/>
        <v>1180.9611038470071</v>
      </c>
    </row>
    <row r="1278" spans="1:24" x14ac:dyDescent="0.3">
      <c r="A1278" t="s">
        <v>2203</v>
      </c>
      <c r="B1278" t="str">
        <f ca="1">PROPER(TRIM(Table1[[#This Row],[Campaign Name]]))</f>
        <v>New Launch</v>
      </c>
      <c r="C1278" t="str">
        <f ca="1">PROPER(TRIM(Table1[[#This Row],[Campaign Type]]))</f>
        <v>Awareness</v>
      </c>
      <c r="D1278" t="str">
        <f ca="1">PROPER(TRIM(Table1[[#This Row],[Marketing Channel]]))</f>
        <v>Linkedin</v>
      </c>
      <c r="E1278" t="s">
        <v>151</v>
      </c>
      <c r="F1278" t="s">
        <v>745</v>
      </c>
      <c r="G1278" t="s">
        <v>29</v>
      </c>
      <c r="H1278" t="s">
        <v>67</v>
      </c>
      <c r="I1278" t="s">
        <v>24</v>
      </c>
      <c r="J1278" t="s">
        <v>25</v>
      </c>
      <c r="K1278">
        <v>135191</v>
      </c>
      <c r="L1278">
        <v>3695</v>
      </c>
      <c r="M1278">
        <v>2.73</v>
      </c>
      <c r="N1278">
        <v>597</v>
      </c>
      <c r="O1278">
        <v>16.16</v>
      </c>
      <c r="P1278">
        <v>3830.4648972188602</v>
      </c>
      <c r="Q1278">
        <v>11381.02</v>
      </c>
      <c r="R1278" s="6">
        <v>197.11850402971402</v>
      </c>
      <c r="S1278">
        <v>188</v>
      </c>
      <c r="T1278" t="str">
        <f ca="1">PROPER(TRIM(Table1[[#This Row],[Campaign Status]]))</f>
        <v>Completed</v>
      </c>
      <c r="V1278" s="1">
        <f t="shared" si="57"/>
        <v>597</v>
      </c>
      <c r="W1278" t="str">
        <f t="shared" ca="1" si="58"/>
        <v>North</v>
      </c>
      <c r="X1278" s="6">
        <f t="shared" si="59"/>
        <v>683.88039732642267</v>
      </c>
    </row>
    <row r="1279" spans="1:24" x14ac:dyDescent="0.3">
      <c r="A1279" t="s">
        <v>2204</v>
      </c>
      <c r="B1279" t="str">
        <f ca="1">PROPER(TRIM(Table1[[#This Row],[Campaign Name]]))</f>
        <v>Summer Sale</v>
      </c>
      <c r="C1279" t="str">
        <f ca="1">PROPER(TRIM(Table1[[#This Row],[Campaign Type]]))</f>
        <v>Retargeting</v>
      </c>
      <c r="D1279" t="str">
        <f ca="1">PROPER(TRIM(Table1[[#This Row],[Marketing Channel]]))</f>
        <v>Youtube</v>
      </c>
      <c r="E1279" t="s">
        <v>2115</v>
      </c>
      <c r="F1279" t="s">
        <v>436</v>
      </c>
      <c r="G1279" t="s">
        <v>11141</v>
      </c>
      <c r="H1279" t="s">
        <v>36</v>
      </c>
      <c r="I1279" t="s">
        <v>62</v>
      </c>
      <c r="J1279" t="s">
        <v>32</v>
      </c>
      <c r="K1279">
        <v>118723</v>
      </c>
      <c r="L1279">
        <v>5612</v>
      </c>
      <c r="M1279">
        <v>4.7300000000000004</v>
      </c>
      <c r="N1279">
        <v>1137</v>
      </c>
      <c r="O1279">
        <v>20.260000000000002</v>
      </c>
      <c r="P1279">
        <v>14386.82</v>
      </c>
      <c r="Q1279">
        <v>33896.17</v>
      </c>
      <c r="R1279" s="6">
        <v>135.60571411889492</v>
      </c>
      <c r="S1279">
        <v>873</v>
      </c>
      <c r="T1279" t="str">
        <f ca="1">PROPER(TRIM(Table1[[#This Row],[Campaign Status]]))</f>
        <v>Completed</v>
      </c>
      <c r="V1279" s="1">
        <f t="shared" si="57"/>
        <v>1137</v>
      </c>
      <c r="W1279" t="str">
        <f t="shared" ca="1" si="58"/>
        <v>west</v>
      </c>
      <c r="X1279" s="6">
        <f t="shared" si="59"/>
        <v>197.11850402971402</v>
      </c>
    </row>
    <row r="1280" spans="1:24" x14ac:dyDescent="0.3">
      <c r="A1280" t="s">
        <v>2205</v>
      </c>
      <c r="B1280" t="str">
        <f ca="1">PROPER(TRIM(Table1[[#This Row],[Campaign Name]]))</f>
        <v>Summer Sale</v>
      </c>
      <c r="C1280" t="str">
        <f ca="1">PROPER(TRIM(Table1[[#This Row],[Campaign Type]]))</f>
        <v>Sales</v>
      </c>
      <c r="D1280" t="str">
        <f ca="1">PROPER(TRIM(Table1[[#This Row],[Marketing Channel]]))</f>
        <v>Email</v>
      </c>
      <c r="E1280" t="s">
        <v>375</v>
      </c>
      <c r="F1280" t="s">
        <v>86</v>
      </c>
      <c r="G1280" t="s">
        <v>11141</v>
      </c>
      <c r="H1280" t="s">
        <v>36</v>
      </c>
      <c r="I1280" t="s">
        <v>62</v>
      </c>
      <c r="J1280" t="s">
        <v>32</v>
      </c>
      <c r="K1280">
        <v>165790</v>
      </c>
      <c r="L1280">
        <v>2434</v>
      </c>
      <c r="M1280">
        <v>1.47</v>
      </c>
      <c r="N1280">
        <v>293</v>
      </c>
      <c r="O1280">
        <v>12.04</v>
      </c>
      <c r="P1280">
        <v>13067.3</v>
      </c>
      <c r="Q1280">
        <v>6665.09</v>
      </c>
      <c r="R1280" s="6">
        <v>-48.994130386537385</v>
      </c>
      <c r="S1280">
        <v>190</v>
      </c>
      <c r="T1280" t="str">
        <f ca="1">PROPER(TRIM(Table1[[#This Row],[Campaign Status]]))</f>
        <v>Completed</v>
      </c>
      <c r="V1280" s="1">
        <f t="shared" si="57"/>
        <v>293</v>
      </c>
      <c r="W1280" t="str">
        <f t="shared" ca="1" si="58"/>
        <v>west</v>
      </c>
      <c r="X1280" s="6">
        <f t="shared" si="59"/>
        <v>135.60571411889492</v>
      </c>
    </row>
    <row r="1281" spans="1:24" x14ac:dyDescent="0.3">
      <c r="A1281" t="s">
        <v>2206</v>
      </c>
      <c r="B1281" t="str">
        <f ca="1">PROPER(TRIM(Table1[[#This Row],[Campaign Name]]))</f>
        <v>Mega Discount</v>
      </c>
      <c r="C1281" t="str">
        <f ca="1">PROPER(TRIM(Table1[[#This Row],[Campaign Type]]))</f>
        <v>Awareness</v>
      </c>
      <c r="D1281" t="str">
        <f ca="1">PROPER(TRIM(Table1[[#This Row],[Marketing Channel]]))</f>
        <v>Meta Ads</v>
      </c>
      <c r="E1281" t="s">
        <v>1470</v>
      </c>
      <c r="F1281" t="s">
        <v>676</v>
      </c>
      <c r="G1281" t="s">
        <v>46</v>
      </c>
      <c r="H1281" t="s">
        <v>30</v>
      </c>
      <c r="I1281" t="s">
        <v>62</v>
      </c>
      <c r="J1281" t="s">
        <v>63</v>
      </c>
      <c r="K1281">
        <v>53278</v>
      </c>
      <c r="L1281">
        <v>3512</v>
      </c>
      <c r="M1281">
        <v>6.59</v>
      </c>
      <c r="N1281">
        <v>48</v>
      </c>
      <c r="O1281">
        <v>1.37</v>
      </c>
      <c r="P1281">
        <v>250</v>
      </c>
      <c r="Q1281">
        <v>23545</v>
      </c>
      <c r="R1281" s="6">
        <v>9318</v>
      </c>
      <c r="S1281">
        <v>5</v>
      </c>
      <c r="T1281" t="str">
        <f ca="1">PROPER(TRIM(Table1[[#This Row],[Campaign Status]]))</f>
        <v>Active</v>
      </c>
      <c r="V1281" s="1">
        <f t="shared" si="57"/>
        <v>48</v>
      </c>
      <c r="W1281" t="str">
        <f t="shared" ca="1" si="58"/>
        <v>South</v>
      </c>
      <c r="X1281" s="6">
        <f t="shared" si="59"/>
        <v>-48.994130386537385</v>
      </c>
    </row>
    <row r="1282" spans="1:24" x14ac:dyDescent="0.3">
      <c r="A1282" t="s">
        <v>2207</v>
      </c>
      <c r="B1282" t="str">
        <f ca="1">PROPER(TRIM(Table1[[#This Row],[Campaign Name]]))</f>
        <v>Mega Discount</v>
      </c>
      <c r="C1282" t="str">
        <f ca="1">PROPER(TRIM(Table1[[#This Row],[Campaign Type]]))</f>
        <v>Retargeting</v>
      </c>
      <c r="D1282" t="str">
        <f ca="1">PROPER(TRIM(Table1[[#This Row],[Marketing Channel]]))</f>
        <v>Instagram</v>
      </c>
      <c r="E1282" t="s">
        <v>2208</v>
      </c>
      <c r="F1282" t="s">
        <v>913</v>
      </c>
      <c r="G1282" t="s">
        <v>11141</v>
      </c>
      <c r="H1282" t="s">
        <v>36</v>
      </c>
      <c r="I1282" t="s">
        <v>68</v>
      </c>
      <c r="J1282" t="s">
        <v>63</v>
      </c>
      <c r="K1282">
        <v>149264</v>
      </c>
      <c r="L1282">
        <v>13842</v>
      </c>
      <c r="M1282">
        <v>9.27</v>
      </c>
      <c r="N1282">
        <v>3568</v>
      </c>
      <c r="O1282">
        <v>25.78</v>
      </c>
      <c r="P1282">
        <v>8401.1299999999992</v>
      </c>
      <c r="Q1282">
        <v>23044.25</v>
      </c>
      <c r="R1282" s="6">
        <v>174.29940972226359</v>
      </c>
      <c r="S1282">
        <v>2917</v>
      </c>
      <c r="T1282" t="str">
        <f ca="1">PROPER(TRIM(Table1[[#This Row],[Campaign Status]]))</f>
        <v>Paused</v>
      </c>
      <c r="V1282" s="1">
        <f t="shared" ref="V1282:V1345" si="60">IF(N1282="",ROUND(L1282*O1282/100,0),N1282)</f>
        <v>3568</v>
      </c>
      <c r="W1282" t="str">
        <f t="shared" ca="1" si="58"/>
        <v>west</v>
      </c>
      <c r="X1282" s="6">
        <f t="shared" si="59"/>
        <v>9318</v>
      </c>
    </row>
    <row r="1283" spans="1:24" x14ac:dyDescent="0.3">
      <c r="A1283" t="s">
        <v>2209</v>
      </c>
      <c r="B1283" t="str">
        <f ca="1">PROPER(TRIM(Table1[[#This Row],[Campaign Name]]))</f>
        <v>Summer Sale</v>
      </c>
      <c r="C1283" t="str">
        <f ca="1">PROPER(TRIM(Table1[[#This Row],[Campaign Type]]))</f>
        <v>Awareness</v>
      </c>
      <c r="D1283" t="str">
        <f ca="1">PROPER(TRIM(Table1[[#This Row],[Marketing Channel]]))</f>
        <v>Google Ads</v>
      </c>
      <c r="E1283" t="s">
        <v>1969</v>
      </c>
      <c r="F1283" t="s">
        <v>246</v>
      </c>
      <c r="G1283" t="s">
        <v>29</v>
      </c>
      <c r="H1283" t="s">
        <v>67</v>
      </c>
      <c r="I1283" t="s">
        <v>31</v>
      </c>
      <c r="J1283" t="s">
        <v>63</v>
      </c>
      <c r="K1283">
        <v>135562</v>
      </c>
      <c r="L1283">
        <v>14235</v>
      </c>
      <c r="M1283">
        <v>10.5</v>
      </c>
      <c r="N1283">
        <v>1842</v>
      </c>
      <c r="O1283">
        <v>12.94</v>
      </c>
      <c r="P1283">
        <v>250</v>
      </c>
      <c r="Q1283">
        <v>35261.61</v>
      </c>
      <c r="R1283" s="6">
        <v>14004.643999999998</v>
      </c>
      <c r="S1283">
        <v>1428</v>
      </c>
      <c r="T1283" t="str">
        <f ca="1">PROPER(TRIM(Table1[[#This Row],[Campaign Status]]))</f>
        <v>Paused</v>
      </c>
      <c r="V1283" s="1">
        <f t="shared" si="60"/>
        <v>1842</v>
      </c>
      <c r="W1283" t="str">
        <f t="shared" ref="W1283:W1346" ca="1" si="61">IF(OR(D1283="Delhi",D1283="lucknow",D1283="jaipur"),"North",IF(OR(D1283="Bengaluru",D1283="chennai"),"South",IF(D1283="Kolkata","East",IF(OR(D1283="Mumbai",D1283="Pune",D1283="Ahmedabad"),"west","unknown"))))</f>
        <v>North</v>
      </c>
      <c r="X1283" s="6">
        <f t="shared" si="59"/>
        <v>174.29940972226359</v>
      </c>
    </row>
    <row r="1284" spans="1:24" x14ac:dyDescent="0.3">
      <c r="A1284" t="s">
        <v>2210</v>
      </c>
      <c r="B1284" t="str">
        <f ca="1">PROPER(TRIM(Table1[[#This Row],[Campaign Name]]))</f>
        <v>Flash Sale</v>
      </c>
      <c r="C1284" t="str">
        <f ca="1">PROPER(TRIM(Table1[[#This Row],[Campaign Type]]))</f>
        <v>Lead Gen</v>
      </c>
      <c r="D1284" t="str">
        <f ca="1">PROPER(TRIM(Table1[[#This Row],[Marketing Channel]]))</f>
        <v>Meta Ads</v>
      </c>
      <c r="E1284" t="s">
        <v>154</v>
      </c>
      <c r="F1284" t="s">
        <v>1042</v>
      </c>
      <c r="G1284" t="s">
        <v>41</v>
      </c>
      <c r="H1284" t="s">
        <v>11140</v>
      </c>
      <c r="I1284" t="s">
        <v>68</v>
      </c>
      <c r="J1284" t="s">
        <v>32</v>
      </c>
      <c r="K1284">
        <v>83896</v>
      </c>
      <c r="L1284">
        <v>2746</v>
      </c>
      <c r="M1284">
        <v>3.27</v>
      </c>
      <c r="N1284">
        <v>470</v>
      </c>
      <c r="O1284">
        <v>17.12</v>
      </c>
      <c r="P1284">
        <v>2165.1999999999998</v>
      </c>
      <c r="Q1284">
        <v>5797.63</v>
      </c>
      <c r="R1284" s="6">
        <v>167.76417882874563</v>
      </c>
      <c r="S1284">
        <v>411</v>
      </c>
      <c r="T1284" t="str">
        <f ca="1">PROPER(TRIM(Table1[[#This Row],[Campaign Status]]))</f>
        <v>Active</v>
      </c>
      <c r="V1284" s="1">
        <f t="shared" si="60"/>
        <v>470</v>
      </c>
      <c r="W1284" t="str">
        <f t="shared" ca="1" si="61"/>
        <v>East</v>
      </c>
      <c r="X1284" s="6">
        <f t="shared" ref="X1284:X1347" si="62">R1283*1</f>
        <v>14004.643999999998</v>
      </c>
    </row>
    <row r="1285" spans="1:24" x14ac:dyDescent="0.3">
      <c r="A1285" t="s">
        <v>2211</v>
      </c>
      <c r="B1285" t="str">
        <f ca="1">PROPER(TRIM(Table1[[#This Row],[Campaign Name]]))</f>
        <v>Mega Discount</v>
      </c>
      <c r="C1285" t="str">
        <f ca="1">PROPER(TRIM(Table1[[#This Row],[Campaign Type]]))</f>
        <v>Awareness</v>
      </c>
      <c r="D1285" t="str">
        <f ca="1">PROPER(TRIM(Table1[[#This Row],[Marketing Channel]]))</f>
        <v>Email</v>
      </c>
      <c r="E1285" t="s">
        <v>2212</v>
      </c>
      <c r="F1285" t="s">
        <v>1073</v>
      </c>
      <c r="G1285" t="s">
        <v>29</v>
      </c>
      <c r="H1285" t="s">
        <v>99</v>
      </c>
      <c r="I1285" t="s">
        <v>31</v>
      </c>
      <c r="J1285" t="s">
        <v>25</v>
      </c>
      <c r="K1285">
        <v>63056</v>
      </c>
      <c r="L1285">
        <v>8533</v>
      </c>
      <c r="M1285">
        <v>13.53</v>
      </c>
      <c r="N1285">
        <v>1304</v>
      </c>
      <c r="O1285">
        <v>15.28</v>
      </c>
      <c r="P1285">
        <v>4021.4266195524165</v>
      </c>
      <c r="Q1285">
        <v>41059.839999999997</v>
      </c>
      <c r="R1285" s="6">
        <v>921.02671227082953</v>
      </c>
      <c r="S1285">
        <v>228</v>
      </c>
      <c r="T1285" t="str">
        <f ca="1">PROPER(TRIM(Table1[[#This Row],[Campaign Status]]))</f>
        <v>Paused</v>
      </c>
      <c r="V1285" s="1">
        <f t="shared" si="60"/>
        <v>1304</v>
      </c>
      <c r="W1285" t="str">
        <f t="shared" ca="1" si="61"/>
        <v>North</v>
      </c>
      <c r="X1285" s="6">
        <f t="shared" si="62"/>
        <v>167.76417882874563</v>
      </c>
    </row>
    <row r="1286" spans="1:24" x14ac:dyDescent="0.3">
      <c r="A1286" t="s">
        <v>2213</v>
      </c>
      <c r="B1286" t="str">
        <f ca="1">PROPER(TRIM(Table1[[#This Row],[Campaign Name]]))</f>
        <v>New Launch</v>
      </c>
      <c r="C1286" t="str">
        <f ca="1">PROPER(TRIM(Table1[[#This Row],[Campaign Type]]))</f>
        <v>Sales</v>
      </c>
      <c r="D1286" t="str">
        <f ca="1">PROPER(TRIM(Table1[[#This Row],[Marketing Channel]]))</f>
        <v>Google Ads</v>
      </c>
      <c r="E1286" t="s">
        <v>2214</v>
      </c>
      <c r="F1286" t="s">
        <v>465</v>
      </c>
      <c r="G1286" t="s">
        <v>46</v>
      </c>
      <c r="H1286" t="s">
        <v>30</v>
      </c>
      <c r="I1286" t="s">
        <v>31</v>
      </c>
      <c r="J1286" t="s">
        <v>25</v>
      </c>
      <c r="K1286">
        <v>4173</v>
      </c>
      <c r="L1286">
        <v>323</v>
      </c>
      <c r="M1286">
        <v>7.74</v>
      </c>
      <c r="N1286">
        <v>43</v>
      </c>
      <c r="O1286">
        <v>13.31</v>
      </c>
      <c r="P1286">
        <v>3988.1535696969677</v>
      </c>
      <c r="Q1286">
        <v>41259.040000000001</v>
      </c>
      <c r="R1286" s="6">
        <v>934.5399012088443</v>
      </c>
      <c r="S1286">
        <v>20</v>
      </c>
      <c r="T1286" t="str">
        <f ca="1">PROPER(TRIM(Table1[[#This Row],[Campaign Status]]))</f>
        <v>Completed</v>
      </c>
      <c r="V1286" s="1">
        <f t="shared" si="60"/>
        <v>43</v>
      </c>
      <c r="W1286" t="str">
        <f t="shared" ca="1" si="61"/>
        <v>South</v>
      </c>
      <c r="X1286" s="6">
        <f t="shared" si="62"/>
        <v>921.02671227082953</v>
      </c>
    </row>
    <row r="1287" spans="1:24" x14ac:dyDescent="0.3">
      <c r="A1287" t="s">
        <v>2215</v>
      </c>
      <c r="B1287" t="str">
        <f ca="1">PROPER(TRIM(Table1[[#This Row],[Campaign Name]]))</f>
        <v>Summer Sale</v>
      </c>
      <c r="C1287" t="str">
        <f ca="1">PROPER(TRIM(Table1[[#This Row],[Campaign Type]]))</f>
        <v>Sales</v>
      </c>
      <c r="D1287" t="str">
        <f ca="1">PROPER(TRIM(Table1[[#This Row],[Marketing Channel]]))</f>
        <v>Meta Ads</v>
      </c>
      <c r="E1287" t="s">
        <v>1112</v>
      </c>
      <c r="F1287" t="s">
        <v>425</v>
      </c>
      <c r="G1287" t="s">
        <v>29</v>
      </c>
      <c r="H1287" t="s">
        <v>61</v>
      </c>
      <c r="I1287" t="s">
        <v>68</v>
      </c>
      <c r="J1287" t="s">
        <v>25</v>
      </c>
      <c r="K1287">
        <v>162500</v>
      </c>
      <c r="L1287">
        <v>19334</v>
      </c>
      <c r="M1287">
        <v>11.9</v>
      </c>
      <c r="N1287">
        <v>21</v>
      </c>
      <c r="O1287">
        <v>0.11</v>
      </c>
      <c r="P1287">
        <v>250</v>
      </c>
      <c r="Q1287">
        <v>34305.14</v>
      </c>
      <c r="R1287" s="6">
        <v>13622.056</v>
      </c>
      <c r="S1287">
        <v>16</v>
      </c>
      <c r="T1287" t="str">
        <f ca="1">PROPER(TRIM(Table1[[#This Row],[Campaign Status]]))</f>
        <v>Active</v>
      </c>
      <c r="V1287" s="1">
        <f t="shared" si="60"/>
        <v>21</v>
      </c>
      <c r="W1287" t="str">
        <f t="shared" ca="1" si="61"/>
        <v>North</v>
      </c>
      <c r="X1287" s="6">
        <f t="shared" si="62"/>
        <v>934.5399012088443</v>
      </c>
    </row>
    <row r="1288" spans="1:24" x14ac:dyDescent="0.3">
      <c r="A1288" t="s">
        <v>2216</v>
      </c>
      <c r="B1288" t="str">
        <f ca="1">PROPER(TRIM(Table1[[#This Row],[Campaign Name]]))</f>
        <v>Flash Sale</v>
      </c>
      <c r="C1288" t="str">
        <f ca="1">PROPER(TRIM(Table1[[#This Row],[Campaign Type]]))</f>
        <v>Retargeting</v>
      </c>
      <c r="D1288" t="str">
        <f ca="1">PROPER(TRIM(Table1[[#This Row],[Marketing Channel]]))</f>
        <v>Meta Ads</v>
      </c>
      <c r="E1288" t="s">
        <v>2217</v>
      </c>
      <c r="F1288" t="s">
        <v>505</v>
      </c>
      <c r="G1288" t="s">
        <v>29</v>
      </c>
      <c r="H1288" t="s">
        <v>61</v>
      </c>
      <c r="I1288" t="s">
        <v>62</v>
      </c>
      <c r="J1288" t="s">
        <v>32</v>
      </c>
      <c r="K1288">
        <v>86665</v>
      </c>
      <c r="L1288">
        <v>10106</v>
      </c>
      <c r="M1288">
        <v>11.66</v>
      </c>
      <c r="N1288">
        <v>875</v>
      </c>
      <c r="O1288">
        <v>8.66</v>
      </c>
      <c r="P1288">
        <v>3817.8497265160554</v>
      </c>
      <c r="Q1288">
        <v>40395.4</v>
      </c>
      <c r="R1288" s="6">
        <v>958.0667887329987</v>
      </c>
      <c r="S1288">
        <v>434</v>
      </c>
      <c r="T1288" t="str">
        <f ca="1">PROPER(TRIM(Table1[[#This Row],[Campaign Status]]))</f>
        <v>Active</v>
      </c>
      <c r="V1288" s="1">
        <f t="shared" si="60"/>
        <v>875</v>
      </c>
      <c r="W1288" t="str">
        <f t="shared" ca="1" si="61"/>
        <v>North</v>
      </c>
      <c r="X1288" s="6">
        <f t="shared" si="62"/>
        <v>13622.056</v>
      </c>
    </row>
    <row r="1289" spans="1:24" x14ac:dyDescent="0.3">
      <c r="A1289" t="s">
        <v>2218</v>
      </c>
      <c r="B1289" t="str">
        <f ca="1">PROPER(TRIM(Table1[[#This Row],[Campaign Name]]))</f>
        <v>New Launch</v>
      </c>
      <c r="C1289" t="str">
        <f ca="1">PROPER(TRIM(Table1[[#This Row],[Campaign Type]]))</f>
        <v>Awareness</v>
      </c>
      <c r="D1289" t="str">
        <f ca="1">PROPER(TRIM(Table1[[#This Row],[Marketing Channel]]))</f>
        <v>Youtube</v>
      </c>
      <c r="E1289" t="s">
        <v>742</v>
      </c>
      <c r="F1289" t="s">
        <v>425</v>
      </c>
      <c r="G1289" t="s">
        <v>11141</v>
      </c>
      <c r="H1289" t="s">
        <v>54</v>
      </c>
      <c r="I1289" t="s">
        <v>68</v>
      </c>
      <c r="J1289" t="s">
        <v>25</v>
      </c>
      <c r="K1289">
        <v>176314</v>
      </c>
      <c r="L1289">
        <v>19486</v>
      </c>
      <c r="M1289">
        <v>11.05</v>
      </c>
      <c r="N1289">
        <v>2399</v>
      </c>
      <c r="O1289">
        <v>12.31</v>
      </c>
      <c r="P1289">
        <v>3891.7088323699436</v>
      </c>
      <c r="Q1289">
        <v>7585.35</v>
      </c>
      <c r="R1289" s="6">
        <v>94.910522002765845</v>
      </c>
      <c r="S1289">
        <v>1930</v>
      </c>
      <c r="T1289" t="str">
        <f ca="1">PROPER(TRIM(Table1[[#This Row],[Campaign Status]]))</f>
        <v>Completed</v>
      </c>
      <c r="V1289" s="1">
        <f t="shared" si="60"/>
        <v>2399</v>
      </c>
      <c r="W1289" t="str">
        <f t="shared" ca="1" si="61"/>
        <v>west</v>
      </c>
      <c r="X1289" s="6">
        <f t="shared" si="62"/>
        <v>958.0667887329987</v>
      </c>
    </row>
    <row r="1290" spans="1:24" x14ac:dyDescent="0.3">
      <c r="A1290" t="s">
        <v>2219</v>
      </c>
      <c r="B1290" t="str">
        <f ca="1">PROPER(TRIM(Table1[[#This Row],[Campaign Name]]))</f>
        <v>New Launch</v>
      </c>
      <c r="C1290" t="str">
        <f ca="1">PROPER(TRIM(Table1[[#This Row],[Campaign Type]]))</f>
        <v>Lead Gen</v>
      </c>
      <c r="D1290" t="str">
        <f ca="1">PROPER(TRIM(Table1[[#This Row],[Marketing Channel]]))</f>
        <v>Youtube</v>
      </c>
      <c r="E1290" t="s">
        <v>960</v>
      </c>
      <c r="F1290" t="s">
        <v>450</v>
      </c>
      <c r="G1290" t="s">
        <v>46</v>
      </c>
      <c r="H1290" t="s">
        <v>30</v>
      </c>
      <c r="I1290" t="s">
        <v>31</v>
      </c>
      <c r="J1290" t="s">
        <v>63</v>
      </c>
      <c r="K1290">
        <v>161129</v>
      </c>
      <c r="L1290">
        <v>5166</v>
      </c>
      <c r="M1290">
        <v>3.21</v>
      </c>
      <c r="N1290">
        <v>312</v>
      </c>
      <c r="O1290">
        <v>6.04</v>
      </c>
      <c r="P1290">
        <v>3891.7088323699436</v>
      </c>
      <c r="Q1290">
        <v>49853.72</v>
      </c>
      <c r="R1290" s="6">
        <v>1181.0238932916382</v>
      </c>
      <c r="S1290">
        <v>2</v>
      </c>
      <c r="T1290" t="str">
        <f ca="1">PROPER(TRIM(Table1[[#This Row],[Campaign Status]]))</f>
        <v>Paused</v>
      </c>
      <c r="V1290" s="1">
        <f t="shared" si="60"/>
        <v>312</v>
      </c>
      <c r="W1290" t="str">
        <f t="shared" ca="1" si="61"/>
        <v>South</v>
      </c>
      <c r="X1290" s="6">
        <f t="shared" si="62"/>
        <v>94.910522002765845</v>
      </c>
    </row>
    <row r="1291" spans="1:24" x14ac:dyDescent="0.3">
      <c r="A1291" t="s">
        <v>2220</v>
      </c>
      <c r="B1291" t="str">
        <f ca="1">PROPER(TRIM(Table1[[#This Row],[Campaign Name]]))</f>
        <v>Summer Sale</v>
      </c>
      <c r="C1291" t="str">
        <f ca="1">PROPER(TRIM(Table1[[#This Row],[Campaign Type]]))</f>
        <v>Retargeting</v>
      </c>
      <c r="D1291" t="str">
        <f ca="1">PROPER(TRIM(Table1[[#This Row],[Marketing Channel]]))</f>
        <v>Google Ads</v>
      </c>
      <c r="E1291" t="s">
        <v>2012</v>
      </c>
      <c r="F1291" t="s">
        <v>684</v>
      </c>
      <c r="G1291" t="s">
        <v>46</v>
      </c>
      <c r="H1291" t="s">
        <v>42</v>
      </c>
      <c r="I1291" t="s">
        <v>68</v>
      </c>
      <c r="J1291" t="s">
        <v>63</v>
      </c>
      <c r="K1291">
        <v>120406</v>
      </c>
      <c r="L1291">
        <v>3210</v>
      </c>
      <c r="M1291">
        <v>2.67</v>
      </c>
      <c r="N1291">
        <v>272</v>
      </c>
      <c r="O1291">
        <v>8.4700000000000006</v>
      </c>
      <c r="P1291">
        <v>3988.1535696969677</v>
      </c>
      <c r="Q1291">
        <v>31270.86</v>
      </c>
      <c r="R1291" s="6">
        <v>684.09367777620616</v>
      </c>
      <c r="S1291">
        <v>6</v>
      </c>
      <c r="T1291" t="str">
        <f ca="1">PROPER(TRIM(Table1[[#This Row],[Campaign Status]]))</f>
        <v>Paused</v>
      </c>
      <c r="V1291" s="1">
        <f t="shared" si="60"/>
        <v>272</v>
      </c>
      <c r="W1291" t="str">
        <f t="shared" ca="1" si="61"/>
        <v>South</v>
      </c>
      <c r="X1291" s="6">
        <f t="shared" si="62"/>
        <v>1181.0238932916382</v>
      </c>
    </row>
    <row r="1292" spans="1:24" x14ac:dyDescent="0.3">
      <c r="A1292" t="s">
        <v>2221</v>
      </c>
      <c r="B1292" t="str">
        <f ca="1">PROPER(TRIM(Table1[[#This Row],[Campaign Name]]))</f>
        <v>Flash Sale</v>
      </c>
      <c r="C1292" t="str">
        <f ca="1">PROPER(TRIM(Table1[[#This Row],[Campaign Type]]))</f>
        <v>Retargeting</v>
      </c>
      <c r="D1292" t="str">
        <f ca="1">PROPER(TRIM(Table1[[#This Row],[Marketing Channel]]))</f>
        <v>Meta Ads</v>
      </c>
      <c r="E1292" t="s">
        <v>944</v>
      </c>
      <c r="F1292" t="s">
        <v>415</v>
      </c>
      <c r="G1292" t="s">
        <v>11141</v>
      </c>
      <c r="H1292" t="s">
        <v>23</v>
      </c>
      <c r="I1292" t="s">
        <v>68</v>
      </c>
      <c r="J1292" t="s">
        <v>32</v>
      </c>
      <c r="K1292">
        <v>62111</v>
      </c>
      <c r="L1292">
        <v>5371</v>
      </c>
      <c r="M1292">
        <v>8.65</v>
      </c>
      <c r="N1292">
        <v>534</v>
      </c>
      <c r="O1292">
        <v>9.94</v>
      </c>
      <c r="P1292">
        <v>6574.98</v>
      </c>
      <c r="Q1292">
        <v>8644.02</v>
      </c>
      <c r="R1292" s="6">
        <v>31.468384694706309</v>
      </c>
      <c r="S1292">
        <v>359</v>
      </c>
      <c r="T1292" t="str">
        <f ca="1">PROPER(TRIM(Table1[[#This Row],[Campaign Status]]))</f>
        <v>Paused</v>
      </c>
      <c r="V1292" s="1">
        <f t="shared" si="60"/>
        <v>534</v>
      </c>
      <c r="W1292" t="str">
        <f t="shared" ca="1" si="61"/>
        <v>west</v>
      </c>
      <c r="X1292" s="6">
        <f t="shared" si="62"/>
        <v>684.09367777620616</v>
      </c>
    </row>
    <row r="1293" spans="1:24" x14ac:dyDescent="0.3">
      <c r="A1293" t="s">
        <v>2222</v>
      </c>
      <c r="B1293" t="str">
        <f ca="1">PROPER(TRIM(Table1[[#This Row],[Campaign Name]]))</f>
        <v>Mega Discount</v>
      </c>
      <c r="C1293" t="str">
        <f ca="1">PROPER(TRIM(Table1[[#This Row],[Campaign Type]]))</f>
        <v>Sales</v>
      </c>
      <c r="D1293" t="str">
        <f ca="1">PROPER(TRIM(Table1[[#This Row],[Marketing Channel]]))</f>
        <v>Email</v>
      </c>
      <c r="E1293" t="s">
        <v>1625</v>
      </c>
      <c r="F1293" t="s">
        <v>130</v>
      </c>
      <c r="G1293" t="s">
        <v>41</v>
      </c>
      <c r="H1293" t="s">
        <v>11140</v>
      </c>
      <c r="I1293" t="s">
        <v>31</v>
      </c>
      <c r="J1293" t="s">
        <v>63</v>
      </c>
      <c r="K1293">
        <v>149862</v>
      </c>
      <c r="L1293">
        <v>2963</v>
      </c>
      <c r="M1293">
        <v>1.98</v>
      </c>
      <c r="N1293">
        <v>601</v>
      </c>
      <c r="O1293">
        <v>20.28</v>
      </c>
      <c r="P1293">
        <v>4021.4266195524165</v>
      </c>
      <c r="Q1293">
        <v>42596.52</v>
      </c>
      <c r="R1293" s="6">
        <v>959.23902211451946</v>
      </c>
      <c r="S1293">
        <v>197</v>
      </c>
      <c r="T1293" t="str">
        <f ca="1">PROPER(TRIM(Table1[[#This Row],[Campaign Status]]))</f>
        <v>Paused</v>
      </c>
      <c r="V1293" s="1">
        <f t="shared" si="60"/>
        <v>601</v>
      </c>
      <c r="W1293" t="str">
        <f t="shared" ca="1" si="61"/>
        <v>East</v>
      </c>
      <c r="X1293" s="6">
        <f t="shared" si="62"/>
        <v>31.468384694706309</v>
      </c>
    </row>
    <row r="1294" spans="1:24" hidden="1" x14ac:dyDescent="0.3">
      <c r="A1294" t="s">
        <v>2223</v>
      </c>
      <c r="B1294" t="str">
        <f ca="1">PROPER(TRIM(Table1[[#This Row],[Campaign Name]]))</f>
        <v>Mega Discount</v>
      </c>
      <c r="C1294" t="str">
        <f ca="1">PROPER(TRIM(Table1[[#This Row],[Campaign Type]]))</f>
        <v>Sales</v>
      </c>
      <c r="D1294" t="str">
        <f ca="1">PROPER(TRIM(Table1[[#This Row],[Marketing Channel]]))</f>
        <v>Meta Ads</v>
      </c>
      <c r="E1294" t="s">
        <v>225</v>
      </c>
      <c r="F1294" t="s">
        <v>849</v>
      </c>
      <c r="G1294" t="s">
        <v>29</v>
      </c>
      <c r="H1294" t="s">
        <v>61</v>
      </c>
      <c r="I1294" t="s">
        <v>62</v>
      </c>
      <c r="J1294" t="s">
        <v>63</v>
      </c>
      <c r="K1294">
        <v>31405</v>
      </c>
      <c r="L1294">
        <v>2716</v>
      </c>
      <c r="M1294">
        <v>8.65</v>
      </c>
      <c r="N1294">
        <v>466</v>
      </c>
      <c r="O1294">
        <v>17.16</v>
      </c>
      <c r="P1294">
        <v>250</v>
      </c>
      <c r="R1294" s="6" t="e">
        <v>#VALUE!</v>
      </c>
      <c r="S1294">
        <v>178</v>
      </c>
      <c r="T1294" t="str">
        <f ca="1">PROPER(TRIM(Table1[[#This Row],[Campaign Status]]))</f>
        <v>Completed</v>
      </c>
      <c r="V1294" s="1">
        <f t="shared" si="60"/>
        <v>466</v>
      </c>
      <c r="W1294" t="str">
        <f t="shared" ca="1" si="61"/>
        <v>North</v>
      </c>
      <c r="X1294" s="6">
        <f t="shared" si="62"/>
        <v>959.23902211451946</v>
      </c>
    </row>
    <row r="1295" spans="1:24" x14ac:dyDescent="0.3">
      <c r="A1295" t="s">
        <v>2224</v>
      </c>
      <c r="B1295" t="str">
        <f ca="1">PROPER(TRIM(Table1[[#This Row],[Campaign Name]]))</f>
        <v>Summer Sale</v>
      </c>
      <c r="C1295" t="str">
        <f ca="1">PROPER(TRIM(Table1[[#This Row],[Campaign Type]]))</f>
        <v>Sales</v>
      </c>
      <c r="D1295" t="str">
        <f ca="1">PROPER(TRIM(Table1[[#This Row],[Marketing Channel]]))</f>
        <v>Google Ads</v>
      </c>
      <c r="E1295" t="s">
        <v>2225</v>
      </c>
      <c r="F1295" t="s">
        <v>505</v>
      </c>
      <c r="G1295" t="s">
        <v>11141</v>
      </c>
      <c r="H1295" t="s">
        <v>54</v>
      </c>
      <c r="I1295" t="s">
        <v>68</v>
      </c>
      <c r="J1295" t="s">
        <v>25</v>
      </c>
      <c r="K1295">
        <v>32590</v>
      </c>
      <c r="L1295">
        <v>2891</v>
      </c>
      <c r="M1295">
        <v>8.8699999999999992</v>
      </c>
      <c r="N1295">
        <v>62</v>
      </c>
      <c r="O1295">
        <v>2.14</v>
      </c>
      <c r="P1295">
        <v>250</v>
      </c>
      <c r="Q1295">
        <v>4091.4</v>
      </c>
      <c r="R1295" s="6">
        <v>1536.56</v>
      </c>
      <c r="S1295">
        <v>16</v>
      </c>
      <c r="T1295" t="str">
        <f ca="1">PROPER(TRIM(Table1[[#This Row],[Campaign Status]]))</f>
        <v>Completed</v>
      </c>
      <c r="V1295" s="1">
        <f t="shared" si="60"/>
        <v>62</v>
      </c>
      <c r="W1295" t="str">
        <f t="shared" ca="1" si="61"/>
        <v>west</v>
      </c>
      <c r="X1295" s="6" t="e">
        <f t="shared" si="62"/>
        <v>#VALUE!</v>
      </c>
    </row>
    <row r="1296" spans="1:24" x14ac:dyDescent="0.3">
      <c r="A1296" t="s">
        <v>2226</v>
      </c>
      <c r="B1296" t="str">
        <f ca="1">PROPER(TRIM(Table1[[#This Row],[Campaign Name]]))</f>
        <v>Mega Discount</v>
      </c>
      <c r="C1296" t="str">
        <f ca="1">PROPER(TRIM(Table1[[#This Row],[Campaign Type]]))</f>
        <v>Lead Gen</v>
      </c>
      <c r="D1296" t="str">
        <f ca="1">PROPER(TRIM(Table1[[#This Row],[Marketing Channel]]))</f>
        <v>Email</v>
      </c>
      <c r="E1296" t="s">
        <v>222</v>
      </c>
      <c r="F1296" t="s">
        <v>336</v>
      </c>
      <c r="G1296" t="s">
        <v>11141</v>
      </c>
      <c r="H1296" t="s">
        <v>23</v>
      </c>
      <c r="I1296" t="s">
        <v>68</v>
      </c>
      <c r="J1296" t="s">
        <v>63</v>
      </c>
      <c r="K1296">
        <v>56633</v>
      </c>
      <c r="L1296">
        <v>8461</v>
      </c>
      <c r="M1296">
        <v>14.94</v>
      </c>
      <c r="N1296">
        <v>976</v>
      </c>
      <c r="O1296">
        <v>11.54</v>
      </c>
      <c r="P1296">
        <v>7318.03</v>
      </c>
      <c r="Q1296">
        <v>10873.76</v>
      </c>
      <c r="R1296" s="6">
        <v>48.58862289441285</v>
      </c>
      <c r="S1296">
        <v>44</v>
      </c>
      <c r="T1296" t="str">
        <f ca="1">PROPER(TRIM(Table1[[#This Row],[Campaign Status]]))</f>
        <v>Paused</v>
      </c>
      <c r="V1296" s="1">
        <f t="shared" si="60"/>
        <v>976</v>
      </c>
      <c r="W1296" t="str">
        <f t="shared" ca="1" si="61"/>
        <v>west</v>
      </c>
      <c r="X1296" s="6">
        <f t="shared" si="62"/>
        <v>1536.56</v>
      </c>
    </row>
    <row r="1297" spans="1:24" x14ac:dyDescent="0.3">
      <c r="A1297" t="s">
        <v>2227</v>
      </c>
      <c r="B1297" t="str">
        <f ca="1">PROPER(TRIM(Table1[[#This Row],[Campaign Name]]))</f>
        <v>Summer Sale</v>
      </c>
      <c r="C1297" t="str">
        <f ca="1">PROPER(TRIM(Table1[[#This Row],[Campaign Type]]))</f>
        <v>Lead Gen</v>
      </c>
      <c r="D1297" t="str">
        <f ca="1">PROPER(TRIM(Table1[[#This Row],[Marketing Channel]]))</f>
        <v>Linkedin</v>
      </c>
      <c r="E1297" t="s">
        <v>2228</v>
      </c>
      <c r="F1297" t="s">
        <v>676</v>
      </c>
      <c r="G1297" t="s">
        <v>11141</v>
      </c>
      <c r="H1297" t="s">
        <v>23</v>
      </c>
      <c r="I1297" t="s">
        <v>31</v>
      </c>
      <c r="J1297" t="s">
        <v>63</v>
      </c>
      <c r="K1297">
        <v>129725</v>
      </c>
      <c r="L1297">
        <v>3497</v>
      </c>
      <c r="M1297">
        <v>2.7</v>
      </c>
      <c r="N1297">
        <v>906</v>
      </c>
      <c r="O1297">
        <v>25.91</v>
      </c>
      <c r="P1297">
        <v>11832.36</v>
      </c>
      <c r="Q1297">
        <v>15531.39</v>
      </c>
      <c r="R1297" s="6">
        <v>31.261979858624976</v>
      </c>
      <c r="S1297">
        <v>545</v>
      </c>
      <c r="T1297" t="str">
        <f ca="1">PROPER(TRIM(Table1[[#This Row],[Campaign Status]]))</f>
        <v>Active</v>
      </c>
      <c r="V1297" s="1">
        <f t="shared" si="60"/>
        <v>906</v>
      </c>
      <c r="W1297" t="str">
        <f t="shared" ca="1" si="61"/>
        <v>west</v>
      </c>
      <c r="X1297" s="6">
        <f t="shared" si="62"/>
        <v>48.58862289441285</v>
      </c>
    </row>
    <row r="1298" spans="1:24" x14ac:dyDescent="0.3">
      <c r="A1298" t="s">
        <v>2229</v>
      </c>
      <c r="B1298" t="str">
        <f ca="1">PROPER(TRIM(Table1[[#This Row],[Campaign Name]]))</f>
        <v>Summer Sale</v>
      </c>
      <c r="C1298" t="str">
        <f ca="1">PROPER(TRIM(Table1[[#This Row],[Campaign Type]]))</f>
        <v>Retargeting</v>
      </c>
      <c r="D1298" t="str">
        <f ca="1">PROPER(TRIM(Table1[[#This Row],[Marketing Channel]]))</f>
        <v>Google Ads</v>
      </c>
      <c r="E1298" t="s">
        <v>1029</v>
      </c>
      <c r="F1298" t="s">
        <v>137</v>
      </c>
      <c r="G1298" t="s">
        <v>29</v>
      </c>
      <c r="H1298" t="s">
        <v>99</v>
      </c>
      <c r="I1298" t="s">
        <v>62</v>
      </c>
      <c r="J1298" t="s">
        <v>25</v>
      </c>
      <c r="K1298">
        <v>189991</v>
      </c>
      <c r="L1298">
        <v>14165</v>
      </c>
      <c r="M1298">
        <v>7.46</v>
      </c>
      <c r="N1298">
        <v>2143</v>
      </c>
      <c r="O1298">
        <v>15.13</v>
      </c>
      <c r="P1298">
        <v>250</v>
      </c>
      <c r="Q1298">
        <v>10005.870000000001</v>
      </c>
      <c r="R1298" s="6">
        <v>3902.3480000000009</v>
      </c>
      <c r="S1298">
        <v>1563</v>
      </c>
      <c r="T1298" t="str">
        <f ca="1">PROPER(TRIM(Table1[[#This Row],[Campaign Status]]))</f>
        <v>Completed</v>
      </c>
      <c r="V1298" s="1">
        <f t="shared" si="60"/>
        <v>2143</v>
      </c>
      <c r="W1298" t="str">
        <f t="shared" ca="1" si="61"/>
        <v>North</v>
      </c>
      <c r="X1298" s="6">
        <f t="shared" si="62"/>
        <v>31.261979858624976</v>
      </c>
    </row>
    <row r="1299" spans="1:24" x14ac:dyDescent="0.3">
      <c r="A1299" t="s">
        <v>2230</v>
      </c>
      <c r="B1299" t="str">
        <f ca="1">PROPER(TRIM(Table1[[#This Row],[Campaign Name]]))</f>
        <v>Flash Sale</v>
      </c>
      <c r="C1299" t="str">
        <f ca="1">PROPER(TRIM(Table1[[#This Row],[Campaign Type]]))</f>
        <v>Awareness</v>
      </c>
      <c r="D1299" t="str">
        <f ca="1">PROPER(TRIM(Table1[[#This Row],[Marketing Channel]]))</f>
        <v>Youtube</v>
      </c>
      <c r="E1299" t="s">
        <v>2231</v>
      </c>
      <c r="F1299" t="s">
        <v>1070</v>
      </c>
      <c r="G1299" t="s">
        <v>29</v>
      </c>
      <c r="H1299" t="s">
        <v>99</v>
      </c>
      <c r="I1299" t="s">
        <v>68</v>
      </c>
      <c r="J1299" t="s">
        <v>32</v>
      </c>
      <c r="K1299">
        <v>2335</v>
      </c>
      <c r="L1299">
        <v>282</v>
      </c>
      <c r="M1299">
        <v>12.08</v>
      </c>
      <c r="N1299">
        <v>68</v>
      </c>
      <c r="O1299">
        <v>24.11</v>
      </c>
      <c r="P1299">
        <v>8446.83</v>
      </c>
      <c r="Q1299">
        <v>17062.810000000001</v>
      </c>
      <c r="R1299" s="6">
        <v>102.00252639155755</v>
      </c>
      <c r="S1299">
        <v>25</v>
      </c>
      <c r="T1299" t="str">
        <f ca="1">PROPER(TRIM(Table1[[#This Row],[Campaign Status]]))</f>
        <v>Completed</v>
      </c>
      <c r="V1299" s="1">
        <f t="shared" si="60"/>
        <v>68</v>
      </c>
      <c r="W1299" t="str">
        <f t="shared" ca="1" si="61"/>
        <v>North</v>
      </c>
      <c r="X1299" s="6">
        <f t="shared" si="62"/>
        <v>3902.3480000000009</v>
      </c>
    </row>
    <row r="1300" spans="1:24" x14ac:dyDescent="0.3">
      <c r="A1300" t="s">
        <v>2232</v>
      </c>
      <c r="B1300" t="str">
        <f ca="1">PROPER(TRIM(Table1[[#This Row],[Campaign Name]]))</f>
        <v>Festive Offer</v>
      </c>
      <c r="C1300" t="str">
        <f ca="1">PROPER(TRIM(Table1[[#This Row],[Campaign Type]]))</f>
        <v>Lead Gen</v>
      </c>
      <c r="D1300" t="str">
        <f ca="1">PROPER(TRIM(Table1[[#This Row],[Marketing Channel]]))</f>
        <v>Instagram</v>
      </c>
      <c r="E1300" t="s">
        <v>2233</v>
      </c>
      <c r="F1300" t="s">
        <v>98</v>
      </c>
      <c r="G1300" t="s">
        <v>11141</v>
      </c>
      <c r="H1300" t="s">
        <v>54</v>
      </c>
      <c r="I1300" t="s">
        <v>24</v>
      </c>
      <c r="J1300" t="s">
        <v>25</v>
      </c>
      <c r="K1300">
        <v>110470</v>
      </c>
      <c r="L1300">
        <v>7652</v>
      </c>
      <c r="M1300">
        <v>6.93</v>
      </c>
      <c r="N1300">
        <v>1183</v>
      </c>
      <c r="O1300">
        <v>15.46</v>
      </c>
      <c r="P1300">
        <v>250</v>
      </c>
      <c r="Q1300">
        <v>49781.99</v>
      </c>
      <c r="R1300" s="6">
        <v>19812.795999999998</v>
      </c>
      <c r="S1300">
        <v>347</v>
      </c>
      <c r="T1300" t="str">
        <f ca="1">PROPER(TRIM(Table1[[#This Row],[Campaign Status]]))</f>
        <v>Paused</v>
      </c>
      <c r="V1300" s="1">
        <f t="shared" si="60"/>
        <v>1183</v>
      </c>
      <c r="W1300" t="str">
        <f t="shared" ca="1" si="61"/>
        <v>west</v>
      </c>
      <c r="X1300" s="6">
        <f t="shared" si="62"/>
        <v>102.00252639155755</v>
      </c>
    </row>
    <row r="1301" spans="1:24" x14ac:dyDescent="0.3">
      <c r="A1301" t="s">
        <v>2234</v>
      </c>
      <c r="B1301" t="str">
        <f ca="1">PROPER(TRIM(Table1[[#This Row],[Campaign Name]]))</f>
        <v>Summer Sale</v>
      </c>
      <c r="C1301" t="str">
        <f ca="1">PROPER(TRIM(Table1[[#This Row],[Campaign Type]]))</f>
        <v>Retargeting</v>
      </c>
      <c r="D1301" t="str">
        <f ca="1">PROPER(TRIM(Table1[[#This Row],[Marketing Channel]]))</f>
        <v>Linkedin</v>
      </c>
      <c r="E1301" t="s">
        <v>662</v>
      </c>
      <c r="F1301" t="s">
        <v>309</v>
      </c>
      <c r="G1301" t="s">
        <v>29</v>
      </c>
      <c r="H1301" t="s">
        <v>67</v>
      </c>
      <c r="I1301" t="s">
        <v>24</v>
      </c>
      <c r="J1301" t="s">
        <v>25</v>
      </c>
      <c r="K1301">
        <v>106518</v>
      </c>
      <c r="L1301">
        <v>4214</v>
      </c>
      <c r="M1301">
        <v>3.96</v>
      </c>
      <c r="N1301">
        <v>313</v>
      </c>
      <c r="O1301">
        <v>7.43</v>
      </c>
      <c r="P1301">
        <v>10323.89</v>
      </c>
      <c r="Q1301">
        <v>46706</v>
      </c>
      <c r="R1301" s="6">
        <v>352.40699000086209</v>
      </c>
      <c r="S1301">
        <v>176</v>
      </c>
      <c r="T1301" t="str">
        <f ca="1">PROPER(TRIM(Table1[[#This Row],[Campaign Status]]))</f>
        <v>Completed</v>
      </c>
      <c r="V1301" s="1">
        <f t="shared" si="60"/>
        <v>313</v>
      </c>
      <c r="W1301" t="str">
        <f t="shared" ca="1" si="61"/>
        <v>North</v>
      </c>
      <c r="X1301" s="6">
        <f t="shared" si="62"/>
        <v>19812.795999999998</v>
      </c>
    </row>
    <row r="1302" spans="1:24" x14ac:dyDescent="0.3">
      <c r="A1302" t="s">
        <v>2235</v>
      </c>
      <c r="B1302" t="str">
        <f ca="1">PROPER(TRIM(Table1[[#This Row],[Campaign Name]]))</f>
        <v>Summer Sale</v>
      </c>
      <c r="C1302" t="str">
        <f ca="1">PROPER(TRIM(Table1[[#This Row],[Campaign Type]]))</f>
        <v>Sales</v>
      </c>
      <c r="D1302" t="str">
        <f ca="1">PROPER(TRIM(Table1[[#This Row],[Marketing Channel]]))</f>
        <v>Google Ads</v>
      </c>
      <c r="E1302" t="s">
        <v>954</v>
      </c>
      <c r="F1302" t="s">
        <v>155</v>
      </c>
      <c r="G1302" t="s">
        <v>46</v>
      </c>
      <c r="H1302" t="s">
        <v>30</v>
      </c>
      <c r="I1302" t="s">
        <v>24</v>
      </c>
      <c r="J1302" t="s">
        <v>63</v>
      </c>
      <c r="K1302">
        <v>177640</v>
      </c>
      <c r="L1302">
        <v>871</v>
      </c>
      <c r="M1302">
        <v>0.49</v>
      </c>
      <c r="N1302">
        <v>61</v>
      </c>
      <c r="O1302">
        <v>7</v>
      </c>
      <c r="P1302">
        <v>250</v>
      </c>
      <c r="Q1302">
        <v>44624.38</v>
      </c>
      <c r="R1302" s="6">
        <v>17749.751999999997</v>
      </c>
      <c r="S1302">
        <v>43</v>
      </c>
      <c r="T1302" t="str">
        <f ca="1">PROPER(TRIM(Table1[[#This Row],[Campaign Status]]))</f>
        <v>Completed</v>
      </c>
      <c r="V1302" s="1">
        <f t="shared" si="60"/>
        <v>61</v>
      </c>
      <c r="W1302" t="str">
        <f t="shared" ca="1" si="61"/>
        <v>South</v>
      </c>
      <c r="X1302" s="6">
        <f t="shared" si="62"/>
        <v>352.40699000086209</v>
      </c>
    </row>
    <row r="1303" spans="1:24" x14ac:dyDescent="0.3">
      <c r="A1303" t="s">
        <v>2236</v>
      </c>
      <c r="B1303" t="str">
        <f ca="1">PROPER(TRIM(Table1[[#This Row],[Campaign Name]]))</f>
        <v>Mega Discount</v>
      </c>
      <c r="C1303" t="str">
        <f ca="1">PROPER(TRIM(Table1[[#This Row],[Campaign Type]]))</f>
        <v>Sales</v>
      </c>
      <c r="D1303" t="str">
        <f ca="1">PROPER(TRIM(Table1[[#This Row],[Marketing Channel]]))</f>
        <v>Meta Ads</v>
      </c>
      <c r="E1303" t="s">
        <v>1587</v>
      </c>
      <c r="F1303" t="s">
        <v>57</v>
      </c>
      <c r="G1303" t="s">
        <v>46</v>
      </c>
      <c r="H1303" t="s">
        <v>42</v>
      </c>
      <c r="I1303" t="s">
        <v>31</v>
      </c>
      <c r="J1303" t="s">
        <v>63</v>
      </c>
      <c r="K1303">
        <v>56274</v>
      </c>
      <c r="L1303">
        <v>5447</v>
      </c>
      <c r="M1303">
        <v>9.68</v>
      </c>
      <c r="N1303">
        <v>620</v>
      </c>
      <c r="O1303">
        <v>11.38</v>
      </c>
      <c r="P1303">
        <v>3817.8497265160554</v>
      </c>
      <c r="Q1303">
        <v>29691.58</v>
      </c>
      <c r="R1303" s="6">
        <v>677.70426095567643</v>
      </c>
      <c r="S1303">
        <v>398</v>
      </c>
      <c r="T1303" t="str">
        <f ca="1">PROPER(TRIM(Table1[[#This Row],[Campaign Status]]))</f>
        <v>Completed</v>
      </c>
      <c r="V1303" s="1">
        <f t="shared" si="60"/>
        <v>620</v>
      </c>
      <c r="W1303" t="str">
        <f t="shared" ca="1" si="61"/>
        <v>South</v>
      </c>
      <c r="X1303" s="6">
        <f t="shared" si="62"/>
        <v>17749.751999999997</v>
      </c>
    </row>
    <row r="1304" spans="1:24" x14ac:dyDescent="0.3">
      <c r="A1304" t="s">
        <v>2237</v>
      </c>
      <c r="B1304" t="str">
        <f ca="1">PROPER(TRIM(Table1[[#This Row],[Campaign Name]]))</f>
        <v>Flash Sale</v>
      </c>
      <c r="C1304" t="str">
        <f ca="1">PROPER(TRIM(Table1[[#This Row],[Campaign Type]]))</f>
        <v>Sales</v>
      </c>
      <c r="D1304" t="str">
        <f ca="1">PROPER(TRIM(Table1[[#This Row],[Marketing Channel]]))</f>
        <v>Youtube</v>
      </c>
      <c r="E1304" t="s">
        <v>2238</v>
      </c>
      <c r="F1304" t="s">
        <v>238</v>
      </c>
      <c r="G1304" t="s">
        <v>46</v>
      </c>
      <c r="H1304" t="s">
        <v>30</v>
      </c>
      <c r="I1304" t="s">
        <v>62</v>
      </c>
      <c r="J1304" t="s">
        <v>63</v>
      </c>
      <c r="K1304">
        <v>75521</v>
      </c>
      <c r="L1304">
        <v>6640</v>
      </c>
      <c r="M1304">
        <v>8.7899999999999991</v>
      </c>
      <c r="N1304">
        <v>1451</v>
      </c>
      <c r="O1304">
        <v>21.85</v>
      </c>
      <c r="P1304">
        <v>3891.7088323699436</v>
      </c>
      <c r="Q1304">
        <v>30363.69</v>
      </c>
      <c r="R1304" s="6">
        <v>680.21484411795905</v>
      </c>
      <c r="S1304">
        <v>912</v>
      </c>
      <c r="T1304" t="str">
        <f ca="1">PROPER(TRIM(Table1[[#This Row],[Campaign Status]]))</f>
        <v>Completed</v>
      </c>
      <c r="V1304" s="1">
        <f t="shared" si="60"/>
        <v>1451</v>
      </c>
      <c r="W1304" t="str">
        <f t="shared" ca="1" si="61"/>
        <v>South</v>
      </c>
      <c r="X1304" s="6">
        <f t="shared" si="62"/>
        <v>677.70426095567643</v>
      </c>
    </row>
    <row r="1305" spans="1:24" x14ac:dyDescent="0.3">
      <c r="A1305" t="s">
        <v>2239</v>
      </c>
      <c r="B1305" t="str">
        <f ca="1">PROPER(TRIM(Table1[[#This Row],[Campaign Name]]))</f>
        <v>Summer Sale</v>
      </c>
      <c r="C1305" t="str">
        <f ca="1">PROPER(TRIM(Table1[[#This Row],[Campaign Type]]))</f>
        <v>Awareness</v>
      </c>
      <c r="D1305" t="str">
        <f ca="1">PROPER(TRIM(Table1[[#This Row],[Marketing Channel]]))</f>
        <v>Email</v>
      </c>
      <c r="E1305" t="s">
        <v>1617</v>
      </c>
      <c r="F1305" t="s">
        <v>1108</v>
      </c>
      <c r="G1305" t="s">
        <v>11141</v>
      </c>
      <c r="H1305" t="s">
        <v>23</v>
      </c>
      <c r="I1305" t="s">
        <v>62</v>
      </c>
      <c r="J1305" t="s">
        <v>25</v>
      </c>
      <c r="K1305">
        <v>150008</v>
      </c>
      <c r="L1305">
        <v>9397</v>
      </c>
      <c r="M1305">
        <v>6.26</v>
      </c>
      <c r="N1305">
        <v>505</v>
      </c>
      <c r="O1305">
        <v>5.37</v>
      </c>
      <c r="P1305">
        <v>4021.4266195524165</v>
      </c>
      <c r="Q1305">
        <v>30828.080000000002</v>
      </c>
      <c r="R1305" s="6">
        <v>666.59561186848555</v>
      </c>
      <c r="S1305">
        <v>313</v>
      </c>
      <c r="T1305" t="str">
        <f ca="1">PROPER(TRIM(Table1[[#This Row],[Campaign Status]]))</f>
        <v>Completed</v>
      </c>
      <c r="V1305" s="1">
        <f t="shared" si="60"/>
        <v>505</v>
      </c>
      <c r="W1305" t="str">
        <f t="shared" ca="1" si="61"/>
        <v>west</v>
      </c>
      <c r="X1305" s="6">
        <f t="shared" si="62"/>
        <v>680.21484411795905</v>
      </c>
    </row>
    <row r="1306" spans="1:24" x14ac:dyDescent="0.3">
      <c r="A1306" t="s">
        <v>2240</v>
      </c>
      <c r="B1306" t="str">
        <f ca="1">PROPER(TRIM(Table1[[#This Row],[Campaign Name]]))</f>
        <v>Summer Sale</v>
      </c>
      <c r="C1306" t="str">
        <f ca="1">PROPER(TRIM(Table1[[#This Row],[Campaign Type]]))</f>
        <v>Awareness</v>
      </c>
      <c r="D1306" t="str">
        <f ca="1">PROPER(TRIM(Table1[[#This Row],[Marketing Channel]]))</f>
        <v>Instagram</v>
      </c>
      <c r="E1306" t="s">
        <v>681</v>
      </c>
      <c r="F1306" t="s">
        <v>598</v>
      </c>
      <c r="G1306" t="s">
        <v>11141</v>
      </c>
      <c r="H1306" t="s">
        <v>54</v>
      </c>
      <c r="I1306" t="s">
        <v>68</v>
      </c>
      <c r="J1306" t="s">
        <v>32</v>
      </c>
      <c r="K1306">
        <v>28729</v>
      </c>
      <c r="L1306">
        <v>3113</v>
      </c>
      <c r="M1306">
        <v>10.84</v>
      </c>
      <c r="N1306">
        <v>1037</v>
      </c>
      <c r="O1306">
        <v>33.31</v>
      </c>
      <c r="P1306">
        <v>250</v>
      </c>
      <c r="Q1306">
        <v>5219.45</v>
      </c>
      <c r="R1306" s="6">
        <v>1987.78</v>
      </c>
      <c r="S1306">
        <v>570</v>
      </c>
      <c r="T1306" t="str">
        <f ca="1">PROPER(TRIM(Table1[[#This Row],[Campaign Status]]))</f>
        <v>Completed</v>
      </c>
      <c r="V1306" s="1">
        <f t="shared" si="60"/>
        <v>1037</v>
      </c>
      <c r="W1306" t="str">
        <f t="shared" ca="1" si="61"/>
        <v>west</v>
      </c>
      <c r="X1306" s="6">
        <f t="shared" si="62"/>
        <v>666.59561186848555</v>
      </c>
    </row>
    <row r="1307" spans="1:24" x14ac:dyDescent="0.3">
      <c r="A1307" t="s">
        <v>2241</v>
      </c>
      <c r="B1307" t="str">
        <f ca="1">PROPER(TRIM(Table1[[#This Row],[Campaign Name]]))</f>
        <v>New Launch</v>
      </c>
      <c r="C1307" t="str">
        <f ca="1">PROPER(TRIM(Table1[[#This Row],[Campaign Type]]))</f>
        <v>Retargeting</v>
      </c>
      <c r="D1307" t="str">
        <f ca="1">PROPER(TRIM(Table1[[#This Row],[Marketing Channel]]))</f>
        <v>Meta Ads</v>
      </c>
      <c r="E1307" t="s">
        <v>760</v>
      </c>
      <c r="F1307" t="s">
        <v>186</v>
      </c>
      <c r="G1307" t="s">
        <v>11141</v>
      </c>
      <c r="H1307" t="s">
        <v>54</v>
      </c>
      <c r="I1307" t="s">
        <v>62</v>
      </c>
      <c r="J1307" t="s">
        <v>32</v>
      </c>
      <c r="K1307">
        <v>87731</v>
      </c>
      <c r="L1307">
        <v>7654</v>
      </c>
      <c r="M1307">
        <v>8.7200000000000006</v>
      </c>
      <c r="N1307">
        <v>1976</v>
      </c>
      <c r="O1307">
        <v>25.82</v>
      </c>
      <c r="P1307">
        <v>250</v>
      </c>
      <c r="Q1307">
        <v>27055.7</v>
      </c>
      <c r="R1307" s="6">
        <v>10722.28</v>
      </c>
      <c r="S1307">
        <v>1530</v>
      </c>
      <c r="T1307" t="str">
        <f ca="1">PROPER(TRIM(Table1[[#This Row],[Campaign Status]]))</f>
        <v>Paused</v>
      </c>
      <c r="V1307" s="1">
        <f t="shared" si="60"/>
        <v>1976</v>
      </c>
      <c r="W1307" t="str">
        <f t="shared" ca="1" si="61"/>
        <v>west</v>
      </c>
      <c r="X1307" s="6">
        <f t="shared" si="62"/>
        <v>1987.78</v>
      </c>
    </row>
    <row r="1308" spans="1:24" x14ac:dyDescent="0.3">
      <c r="A1308" t="s">
        <v>2242</v>
      </c>
      <c r="B1308" t="str">
        <f ca="1">PROPER(TRIM(Table1[[#This Row],[Campaign Name]]))</f>
        <v>Summer Sale</v>
      </c>
      <c r="C1308" t="str">
        <f ca="1">PROPER(TRIM(Table1[[#This Row],[Campaign Type]]))</f>
        <v>Awareness</v>
      </c>
      <c r="D1308" t="str">
        <f ca="1">PROPER(TRIM(Table1[[#This Row],[Marketing Channel]]))</f>
        <v>Youtube</v>
      </c>
      <c r="E1308" t="s">
        <v>169</v>
      </c>
      <c r="F1308" t="s">
        <v>124</v>
      </c>
      <c r="G1308" t="s">
        <v>46</v>
      </c>
      <c r="H1308" t="s">
        <v>30</v>
      </c>
      <c r="I1308" t="s">
        <v>31</v>
      </c>
      <c r="J1308" t="s">
        <v>32</v>
      </c>
      <c r="K1308">
        <v>148411</v>
      </c>
      <c r="L1308">
        <v>6369</v>
      </c>
      <c r="M1308">
        <v>4.29</v>
      </c>
      <c r="N1308">
        <v>622</v>
      </c>
      <c r="O1308">
        <v>9.77</v>
      </c>
      <c r="P1308">
        <v>250</v>
      </c>
      <c r="Q1308">
        <v>24793.34</v>
      </c>
      <c r="R1308" s="6">
        <v>9817.3359999999993</v>
      </c>
      <c r="S1308">
        <v>290</v>
      </c>
      <c r="T1308" t="str">
        <f ca="1">PROPER(TRIM(Table1[[#This Row],[Campaign Status]]))</f>
        <v>Completed</v>
      </c>
      <c r="V1308" s="1">
        <f t="shared" si="60"/>
        <v>622</v>
      </c>
      <c r="W1308" t="str">
        <f t="shared" ca="1" si="61"/>
        <v>South</v>
      </c>
      <c r="X1308" s="6">
        <f t="shared" si="62"/>
        <v>10722.28</v>
      </c>
    </row>
    <row r="1309" spans="1:24" x14ac:dyDescent="0.3">
      <c r="A1309" t="s">
        <v>2243</v>
      </c>
      <c r="B1309" t="str">
        <f ca="1">PROPER(TRIM(Table1[[#This Row],[Campaign Name]]))</f>
        <v>Summer Sale</v>
      </c>
      <c r="C1309" t="str">
        <f ca="1">PROPER(TRIM(Table1[[#This Row],[Campaign Type]]))</f>
        <v>Awareness</v>
      </c>
      <c r="D1309" t="str">
        <f ca="1">PROPER(TRIM(Table1[[#This Row],[Marketing Channel]]))</f>
        <v>Google Ads</v>
      </c>
      <c r="E1309" t="s">
        <v>871</v>
      </c>
      <c r="F1309" t="s">
        <v>925</v>
      </c>
      <c r="G1309" t="s">
        <v>11141</v>
      </c>
      <c r="H1309" t="s">
        <v>54</v>
      </c>
      <c r="I1309" t="s">
        <v>68</v>
      </c>
      <c r="J1309" t="s">
        <v>63</v>
      </c>
      <c r="K1309">
        <v>161740</v>
      </c>
      <c r="L1309">
        <v>2040</v>
      </c>
      <c r="M1309">
        <v>1.26</v>
      </c>
      <c r="N1309">
        <v>118</v>
      </c>
      <c r="O1309">
        <v>5.78</v>
      </c>
      <c r="P1309">
        <v>250</v>
      </c>
      <c r="Q1309">
        <v>16374.9</v>
      </c>
      <c r="R1309" s="6">
        <v>6449.96</v>
      </c>
      <c r="S1309">
        <v>14</v>
      </c>
      <c r="T1309" t="str">
        <f ca="1">PROPER(TRIM(Table1[[#This Row],[Campaign Status]]))</f>
        <v>Paused</v>
      </c>
      <c r="V1309" s="1">
        <f t="shared" si="60"/>
        <v>118</v>
      </c>
      <c r="W1309" t="str">
        <f t="shared" ca="1" si="61"/>
        <v>west</v>
      </c>
      <c r="X1309" s="6">
        <f t="shared" si="62"/>
        <v>9817.3359999999993</v>
      </c>
    </row>
    <row r="1310" spans="1:24" x14ac:dyDescent="0.3">
      <c r="A1310" t="s">
        <v>2244</v>
      </c>
      <c r="B1310" t="str">
        <f ca="1">PROPER(TRIM(Table1[[#This Row],[Campaign Name]]))</f>
        <v>New Launch</v>
      </c>
      <c r="C1310" t="str">
        <f ca="1">PROPER(TRIM(Table1[[#This Row],[Campaign Type]]))</f>
        <v>Awareness</v>
      </c>
      <c r="D1310" t="str">
        <f ca="1">PROPER(TRIM(Table1[[#This Row],[Marketing Channel]]))</f>
        <v>Linkedin</v>
      </c>
      <c r="E1310" t="s">
        <v>2245</v>
      </c>
      <c r="F1310" t="s">
        <v>1333</v>
      </c>
      <c r="G1310" t="s">
        <v>29</v>
      </c>
      <c r="H1310" t="s">
        <v>99</v>
      </c>
      <c r="I1310" t="s">
        <v>68</v>
      </c>
      <c r="J1310" t="s">
        <v>32</v>
      </c>
      <c r="K1310">
        <v>151845</v>
      </c>
      <c r="L1310">
        <v>20039</v>
      </c>
      <c r="M1310">
        <v>13.2</v>
      </c>
      <c r="N1310">
        <v>2914</v>
      </c>
      <c r="O1310">
        <v>14.54</v>
      </c>
      <c r="P1310">
        <v>10321.32</v>
      </c>
      <c r="Q1310">
        <v>15003.04</v>
      </c>
      <c r="R1310" s="6">
        <v>45.359702053613312</v>
      </c>
      <c r="S1310">
        <v>889</v>
      </c>
      <c r="T1310" t="str">
        <f ca="1">PROPER(TRIM(Table1[[#This Row],[Campaign Status]]))</f>
        <v>Completed</v>
      </c>
      <c r="V1310" s="1">
        <f t="shared" si="60"/>
        <v>2914</v>
      </c>
      <c r="W1310" t="str">
        <f t="shared" ca="1" si="61"/>
        <v>North</v>
      </c>
      <c r="X1310" s="6">
        <f t="shared" si="62"/>
        <v>6449.96</v>
      </c>
    </row>
    <row r="1311" spans="1:24" x14ac:dyDescent="0.3">
      <c r="A1311" t="s">
        <v>2246</v>
      </c>
      <c r="B1311" t="str">
        <f ca="1">PROPER(TRIM(Table1[[#This Row],[Campaign Name]]))</f>
        <v>Flash Sale</v>
      </c>
      <c r="C1311" t="str">
        <f ca="1">PROPER(TRIM(Table1[[#This Row],[Campaign Type]]))</f>
        <v>Awareness</v>
      </c>
      <c r="D1311" t="str">
        <f ca="1">PROPER(TRIM(Table1[[#This Row],[Marketing Channel]]))</f>
        <v>Meta Ads</v>
      </c>
      <c r="E1311" t="s">
        <v>27</v>
      </c>
      <c r="F1311" t="s">
        <v>755</v>
      </c>
      <c r="G1311" t="s">
        <v>29</v>
      </c>
      <c r="H1311" t="s">
        <v>99</v>
      </c>
      <c r="I1311" t="s">
        <v>68</v>
      </c>
      <c r="J1311" t="s">
        <v>25</v>
      </c>
      <c r="K1311">
        <v>175525</v>
      </c>
      <c r="L1311">
        <v>23946</v>
      </c>
      <c r="M1311">
        <v>13.64</v>
      </c>
      <c r="N1311">
        <v>694</v>
      </c>
      <c r="O1311">
        <v>2.9</v>
      </c>
      <c r="P1311">
        <v>2437.16</v>
      </c>
      <c r="Q1311">
        <v>4681</v>
      </c>
      <c r="R1311" s="6">
        <v>92.067816639038895</v>
      </c>
      <c r="S1311">
        <v>515</v>
      </c>
      <c r="T1311" t="str">
        <f ca="1">PROPER(TRIM(Table1[[#This Row],[Campaign Status]]))</f>
        <v>Active</v>
      </c>
      <c r="V1311" s="1">
        <f t="shared" si="60"/>
        <v>694</v>
      </c>
      <c r="W1311" t="str">
        <f t="shared" ca="1" si="61"/>
        <v>North</v>
      </c>
      <c r="X1311" s="6">
        <f t="shared" si="62"/>
        <v>45.359702053613312</v>
      </c>
    </row>
    <row r="1312" spans="1:24" hidden="1" x14ac:dyDescent="0.3">
      <c r="A1312" t="s">
        <v>2247</v>
      </c>
      <c r="B1312" t="str">
        <f ca="1">PROPER(TRIM(Table1[[#This Row],[Campaign Name]]))</f>
        <v>New Launch</v>
      </c>
      <c r="C1312" t="str">
        <f ca="1">PROPER(TRIM(Table1[[#This Row],[Campaign Type]]))</f>
        <v>Awareness</v>
      </c>
      <c r="D1312" t="str">
        <f ca="1">PROPER(TRIM(Table1[[#This Row],[Marketing Channel]]))</f>
        <v>Instagram</v>
      </c>
      <c r="E1312" t="s">
        <v>2007</v>
      </c>
      <c r="F1312" t="s">
        <v>149</v>
      </c>
      <c r="G1312" t="s">
        <v>41</v>
      </c>
      <c r="H1312" t="s">
        <v>11140</v>
      </c>
      <c r="I1312" t="s">
        <v>62</v>
      </c>
      <c r="J1312" t="s">
        <v>25</v>
      </c>
      <c r="K1312">
        <v>14148</v>
      </c>
      <c r="L1312">
        <v>1942</v>
      </c>
      <c r="M1312">
        <v>13.73</v>
      </c>
      <c r="N1312">
        <v>443</v>
      </c>
      <c r="O1312">
        <v>22.81</v>
      </c>
      <c r="P1312">
        <v>3982.6304252733912</v>
      </c>
      <c r="R1312" s="6" t="e">
        <v>#VALUE!</v>
      </c>
      <c r="S1312">
        <v>128</v>
      </c>
      <c r="T1312" t="str">
        <f ca="1">PROPER(TRIM(Table1[[#This Row],[Campaign Status]]))</f>
        <v>Completed</v>
      </c>
      <c r="V1312" s="1">
        <f t="shared" si="60"/>
        <v>443</v>
      </c>
      <c r="W1312" t="str">
        <f t="shared" ca="1" si="61"/>
        <v>East</v>
      </c>
      <c r="X1312" s="6">
        <f t="shared" si="62"/>
        <v>92.067816639038895</v>
      </c>
    </row>
    <row r="1313" spans="1:24" x14ac:dyDescent="0.3">
      <c r="A1313" t="s">
        <v>2248</v>
      </c>
      <c r="B1313" t="str">
        <f ca="1">PROPER(TRIM(Table1[[#This Row],[Campaign Name]]))</f>
        <v>New Launch</v>
      </c>
      <c r="C1313" t="str">
        <f ca="1">PROPER(TRIM(Table1[[#This Row],[Campaign Type]]))</f>
        <v>Sales</v>
      </c>
      <c r="D1313" t="str">
        <f ca="1">PROPER(TRIM(Table1[[#This Row],[Marketing Channel]]))</f>
        <v>Google Ads</v>
      </c>
      <c r="E1313" t="s">
        <v>2249</v>
      </c>
      <c r="F1313" t="s">
        <v>334</v>
      </c>
      <c r="G1313" t="s">
        <v>46</v>
      </c>
      <c r="H1313" t="s">
        <v>30</v>
      </c>
      <c r="I1313" t="s">
        <v>62</v>
      </c>
      <c r="J1313" t="s">
        <v>63</v>
      </c>
      <c r="K1313">
        <v>193693</v>
      </c>
      <c r="L1313">
        <v>21056</v>
      </c>
      <c r="M1313">
        <v>10.87</v>
      </c>
      <c r="N1313">
        <v>2277</v>
      </c>
      <c r="O1313">
        <v>10.81</v>
      </c>
      <c r="P1313">
        <v>250</v>
      </c>
      <c r="Q1313">
        <v>4893.7</v>
      </c>
      <c r="R1313" s="6">
        <v>1857.48</v>
      </c>
      <c r="S1313">
        <v>2221</v>
      </c>
      <c r="T1313" t="str">
        <f ca="1">PROPER(TRIM(Table1[[#This Row],[Campaign Status]]))</f>
        <v>Completed</v>
      </c>
      <c r="V1313" s="1">
        <f t="shared" si="60"/>
        <v>2277</v>
      </c>
      <c r="W1313" t="str">
        <f t="shared" ca="1" si="61"/>
        <v>South</v>
      </c>
      <c r="X1313" s="6" t="e">
        <f t="shared" si="62"/>
        <v>#VALUE!</v>
      </c>
    </row>
    <row r="1314" spans="1:24" x14ac:dyDescent="0.3">
      <c r="A1314" t="s">
        <v>2250</v>
      </c>
      <c r="B1314" t="str">
        <f ca="1">PROPER(TRIM(Table1[[#This Row],[Campaign Name]]))</f>
        <v>Flash Sale</v>
      </c>
      <c r="C1314" t="str">
        <f ca="1">PROPER(TRIM(Table1[[#This Row],[Campaign Type]]))</f>
        <v>Sales</v>
      </c>
      <c r="D1314" t="str">
        <f ca="1">PROPER(TRIM(Table1[[#This Row],[Marketing Channel]]))</f>
        <v>Instagram</v>
      </c>
      <c r="E1314" t="s">
        <v>2251</v>
      </c>
      <c r="F1314" t="s">
        <v>679</v>
      </c>
      <c r="G1314" t="s">
        <v>46</v>
      </c>
      <c r="H1314" t="s">
        <v>30</v>
      </c>
      <c r="I1314" t="s">
        <v>31</v>
      </c>
      <c r="J1314" t="s">
        <v>25</v>
      </c>
      <c r="K1314">
        <v>24481</v>
      </c>
      <c r="L1314">
        <v>852</v>
      </c>
      <c r="M1314">
        <v>3.48</v>
      </c>
      <c r="N1314">
        <v>226</v>
      </c>
      <c r="O1314">
        <v>26.53</v>
      </c>
      <c r="P1314">
        <v>9589.19</v>
      </c>
      <c r="Q1314">
        <v>18798.07</v>
      </c>
      <c r="R1314" s="6">
        <v>96.033971586755484</v>
      </c>
      <c r="S1314">
        <v>24</v>
      </c>
      <c r="T1314" t="str">
        <f ca="1">PROPER(TRIM(Table1[[#This Row],[Campaign Status]]))</f>
        <v>Completed</v>
      </c>
      <c r="V1314" s="1">
        <f t="shared" si="60"/>
        <v>226</v>
      </c>
      <c r="W1314" t="str">
        <f t="shared" ca="1" si="61"/>
        <v>South</v>
      </c>
      <c r="X1314" s="6">
        <f t="shared" si="62"/>
        <v>1857.48</v>
      </c>
    </row>
    <row r="1315" spans="1:24" x14ac:dyDescent="0.3">
      <c r="A1315" t="s">
        <v>2252</v>
      </c>
      <c r="B1315" t="str">
        <f ca="1">PROPER(TRIM(Table1[[#This Row],[Campaign Name]]))</f>
        <v>Festive Offer</v>
      </c>
      <c r="C1315" t="str">
        <f ca="1">PROPER(TRIM(Table1[[#This Row],[Campaign Type]]))</f>
        <v>Retargeting</v>
      </c>
      <c r="D1315" t="str">
        <f ca="1">PROPER(TRIM(Table1[[#This Row],[Marketing Channel]]))</f>
        <v>Google Ads</v>
      </c>
      <c r="E1315" t="s">
        <v>1245</v>
      </c>
      <c r="F1315" t="s">
        <v>95</v>
      </c>
      <c r="G1315" t="s">
        <v>46</v>
      </c>
      <c r="H1315" t="s">
        <v>30</v>
      </c>
      <c r="I1315" t="s">
        <v>31</v>
      </c>
      <c r="J1315" t="s">
        <v>25</v>
      </c>
      <c r="K1315">
        <v>117870</v>
      </c>
      <c r="L1315">
        <v>7664</v>
      </c>
      <c r="M1315">
        <v>6.5</v>
      </c>
      <c r="N1315">
        <v>1936</v>
      </c>
      <c r="O1315">
        <v>25.26</v>
      </c>
      <c r="P1315">
        <v>11385.95</v>
      </c>
      <c r="Q1315">
        <v>12985.2</v>
      </c>
      <c r="R1315" s="6">
        <v>14.045819628577325</v>
      </c>
      <c r="S1315">
        <v>1018</v>
      </c>
      <c r="T1315" t="str">
        <f ca="1">PROPER(TRIM(Table1[[#This Row],[Campaign Status]]))</f>
        <v>Active</v>
      </c>
      <c r="V1315" s="1">
        <f t="shared" si="60"/>
        <v>1936</v>
      </c>
      <c r="W1315" t="str">
        <f t="shared" ca="1" si="61"/>
        <v>South</v>
      </c>
      <c r="X1315" s="6">
        <f t="shared" si="62"/>
        <v>96.033971586755484</v>
      </c>
    </row>
    <row r="1316" spans="1:24" x14ac:dyDescent="0.3">
      <c r="A1316" t="s">
        <v>2253</v>
      </c>
      <c r="B1316" t="str">
        <f ca="1">PROPER(TRIM(Table1[[#This Row],[Campaign Name]]))</f>
        <v>Mega Discount</v>
      </c>
      <c r="C1316" t="str">
        <f ca="1">PROPER(TRIM(Table1[[#This Row],[Campaign Type]]))</f>
        <v>Sales</v>
      </c>
      <c r="D1316" t="str">
        <f ca="1">PROPER(TRIM(Table1[[#This Row],[Marketing Channel]]))</f>
        <v>Google Ads</v>
      </c>
      <c r="E1316" t="s">
        <v>1482</v>
      </c>
      <c r="F1316" t="s">
        <v>468</v>
      </c>
      <c r="G1316" t="s">
        <v>46</v>
      </c>
      <c r="H1316" t="s">
        <v>42</v>
      </c>
      <c r="I1316" t="s">
        <v>68</v>
      </c>
      <c r="J1316" t="s">
        <v>32</v>
      </c>
      <c r="K1316">
        <v>100008</v>
      </c>
      <c r="L1316">
        <v>749</v>
      </c>
      <c r="M1316">
        <v>0.75</v>
      </c>
      <c r="N1316">
        <v>197</v>
      </c>
      <c r="O1316">
        <v>26.3</v>
      </c>
      <c r="P1316">
        <v>3988.1535696969677</v>
      </c>
      <c r="Q1316">
        <v>46339.87</v>
      </c>
      <c r="R1316" s="6">
        <v>1061.9379542478614</v>
      </c>
      <c r="S1316">
        <v>71</v>
      </c>
      <c r="T1316" t="str">
        <f ca="1">PROPER(TRIM(Table1[[#This Row],[Campaign Status]]))</f>
        <v>Paused</v>
      </c>
      <c r="V1316" s="1">
        <f t="shared" si="60"/>
        <v>197</v>
      </c>
      <c r="W1316" t="str">
        <f t="shared" ca="1" si="61"/>
        <v>South</v>
      </c>
      <c r="X1316" s="6">
        <f t="shared" si="62"/>
        <v>14.045819628577325</v>
      </c>
    </row>
    <row r="1317" spans="1:24" x14ac:dyDescent="0.3">
      <c r="A1317" t="s">
        <v>2254</v>
      </c>
      <c r="B1317" t="str">
        <f ca="1">PROPER(TRIM(Table1[[#This Row],[Campaign Name]]))</f>
        <v>Mega Discount</v>
      </c>
      <c r="C1317" t="str">
        <f ca="1">PROPER(TRIM(Table1[[#This Row],[Campaign Type]]))</f>
        <v>Awareness</v>
      </c>
      <c r="D1317" t="str">
        <f ca="1">PROPER(TRIM(Table1[[#This Row],[Marketing Channel]]))</f>
        <v>Linkedin</v>
      </c>
      <c r="E1317" t="s">
        <v>1130</v>
      </c>
      <c r="F1317" t="s">
        <v>1108</v>
      </c>
      <c r="G1317" t="s">
        <v>41</v>
      </c>
      <c r="H1317" t="s">
        <v>11140</v>
      </c>
      <c r="I1317" t="s">
        <v>68</v>
      </c>
      <c r="J1317" t="s">
        <v>32</v>
      </c>
      <c r="K1317">
        <v>79471</v>
      </c>
      <c r="L1317">
        <v>6761</v>
      </c>
      <c r="M1317">
        <v>8.51</v>
      </c>
      <c r="N1317">
        <v>722</v>
      </c>
      <c r="O1317">
        <v>10.68</v>
      </c>
      <c r="P1317">
        <v>250</v>
      </c>
      <c r="Q1317">
        <v>6485.51</v>
      </c>
      <c r="R1317" s="6">
        <v>2494.2040000000002</v>
      </c>
      <c r="S1317">
        <v>80</v>
      </c>
      <c r="T1317" t="str">
        <f ca="1">PROPER(TRIM(Table1[[#This Row],[Campaign Status]]))</f>
        <v>Paused</v>
      </c>
      <c r="V1317" s="1">
        <f t="shared" si="60"/>
        <v>722</v>
      </c>
      <c r="W1317" t="str">
        <f t="shared" ca="1" si="61"/>
        <v>East</v>
      </c>
      <c r="X1317" s="6">
        <f t="shared" si="62"/>
        <v>1061.9379542478614</v>
      </c>
    </row>
    <row r="1318" spans="1:24" x14ac:dyDescent="0.3">
      <c r="A1318" t="s">
        <v>2255</v>
      </c>
      <c r="B1318" t="str">
        <f ca="1">PROPER(TRIM(Table1[[#This Row],[Campaign Name]]))</f>
        <v>Mega Discount</v>
      </c>
      <c r="C1318" t="str">
        <f ca="1">PROPER(TRIM(Table1[[#This Row],[Campaign Type]]))</f>
        <v>Sales</v>
      </c>
      <c r="D1318" t="str">
        <f ca="1">PROPER(TRIM(Table1[[#This Row],[Marketing Channel]]))</f>
        <v>Google Ads</v>
      </c>
      <c r="E1318" t="s">
        <v>166</v>
      </c>
      <c r="F1318" t="s">
        <v>334</v>
      </c>
      <c r="G1318" t="s">
        <v>29</v>
      </c>
      <c r="H1318" t="s">
        <v>67</v>
      </c>
      <c r="I1318" t="s">
        <v>24</v>
      </c>
      <c r="J1318" t="s">
        <v>32</v>
      </c>
      <c r="K1318">
        <v>194245</v>
      </c>
      <c r="L1318">
        <v>25932</v>
      </c>
      <c r="M1318">
        <v>13.35</v>
      </c>
      <c r="N1318">
        <v>819</v>
      </c>
      <c r="O1318">
        <v>3.16</v>
      </c>
      <c r="P1318">
        <v>250</v>
      </c>
      <c r="Q1318">
        <v>45015.27</v>
      </c>
      <c r="R1318" s="6">
        <v>17906.107999999997</v>
      </c>
      <c r="S1318">
        <v>679</v>
      </c>
      <c r="T1318" t="str">
        <f ca="1">PROPER(TRIM(Table1[[#This Row],[Campaign Status]]))</f>
        <v>Active</v>
      </c>
      <c r="V1318" s="1">
        <f t="shared" si="60"/>
        <v>819</v>
      </c>
      <c r="W1318" t="str">
        <f t="shared" ca="1" si="61"/>
        <v>North</v>
      </c>
      <c r="X1318" s="6">
        <f t="shared" si="62"/>
        <v>2494.2040000000002</v>
      </c>
    </row>
    <row r="1319" spans="1:24" x14ac:dyDescent="0.3">
      <c r="A1319" t="s">
        <v>2256</v>
      </c>
      <c r="B1319" t="str">
        <f ca="1">PROPER(TRIM(Table1[[#This Row],[Campaign Name]]))</f>
        <v>Mega Discount</v>
      </c>
      <c r="C1319" t="str">
        <f ca="1">PROPER(TRIM(Table1[[#This Row],[Campaign Type]]))</f>
        <v>Lead Gen</v>
      </c>
      <c r="D1319" t="str">
        <f ca="1">PROPER(TRIM(Table1[[#This Row],[Marketing Channel]]))</f>
        <v>Linkedin</v>
      </c>
      <c r="E1319" t="s">
        <v>781</v>
      </c>
      <c r="F1319" t="s">
        <v>2257</v>
      </c>
      <c r="G1319" t="s">
        <v>46</v>
      </c>
      <c r="H1319" t="s">
        <v>30</v>
      </c>
      <c r="I1319" t="s">
        <v>68</v>
      </c>
      <c r="J1319" t="s">
        <v>63</v>
      </c>
      <c r="K1319">
        <v>73939</v>
      </c>
      <c r="L1319">
        <v>989</v>
      </c>
      <c r="M1319">
        <v>1.34</v>
      </c>
      <c r="N1319">
        <v>44</v>
      </c>
      <c r="O1319">
        <v>4.45</v>
      </c>
      <c r="P1319">
        <v>250</v>
      </c>
      <c r="Q1319">
        <v>34355.519999999997</v>
      </c>
      <c r="R1319" s="6">
        <v>13642.207999999999</v>
      </c>
      <c r="S1319">
        <v>0</v>
      </c>
      <c r="T1319" t="str">
        <f ca="1">PROPER(TRIM(Table1[[#This Row],[Campaign Status]]))</f>
        <v>Completed</v>
      </c>
      <c r="V1319" s="1">
        <f t="shared" si="60"/>
        <v>44</v>
      </c>
      <c r="W1319" t="str">
        <f t="shared" ca="1" si="61"/>
        <v>South</v>
      </c>
      <c r="X1319" s="6">
        <f t="shared" si="62"/>
        <v>17906.107999999997</v>
      </c>
    </row>
    <row r="1320" spans="1:24" x14ac:dyDescent="0.3">
      <c r="A1320" t="s">
        <v>2258</v>
      </c>
      <c r="B1320" t="str">
        <f ca="1">PROPER(TRIM(Table1[[#This Row],[Campaign Name]]))</f>
        <v>Flash Sale</v>
      </c>
      <c r="C1320" t="str">
        <f ca="1">PROPER(TRIM(Table1[[#This Row],[Campaign Type]]))</f>
        <v>Sales</v>
      </c>
      <c r="D1320" t="str">
        <f ca="1">PROPER(TRIM(Table1[[#This Row],[Marketing Channel]]))</f>
        <v>Google Ads</v>
      </c>
      <c r="E1320" t="s">
        <v>1452</v>
      </c>
      <c r="F1320" t="s">
        <v>945</v>
      </c>
      <c r="G1320" t="s">
        <v>11141</v>
      </c>
      <c r="H1320" t="s">
        <v>23</v>
      </c>
      <c r="I1320" t="s">
        <v>68</v>
      </c>
      <c r="J1320" t="s">
        <v>63</v>
      </c>
      <c r="K1320">
        <v>126782</v>
      </c>
      <c r="L1320">
        <v>16039</v>
      </c>
      <c r="M1320">
        <v>12.65</v>
      </c>
      <c r="N1320">
        <v>1529</v>
      </c>
      <c r="O1320">
        <v>9.5299999999999994</v>
      </c>
      <c r="P1320">
        <v>11190.91</v>
      </c>
      <c r="Q1320">
        <v>27446.13</v>
      </c>
      <c r="R1320" s="6">
        <v>145.25378186403074</v>
      </c>
      <c r="S1320">
        <v>1204</v>
      </c>
      <c r="T1320" t="str">
        <f ca="1">PROPER(TRIM(Table1[[#This Row],[Campaign Status]]))</f>
        <v>Active</v>
      </c>
      <c r="V1320" s="1">
        <f t="shared" si="60"/>
        <v>1529</v>
      </c>
      <c r="W1320" t="str">
        <f t="shared" ca="1" si="61"/>
        <v>west</v>
      </c>
      <c r="X1320" s="6">
        <f t="shared" si="62"/>
        <v>13642.207999999999</v>
      </c>
    </row>
    <row r="1321" spans="1:24" x14ac:dyDescent="0.3">
      <c r="A1321" t="s">
        <v>2259</v>
      </c>
      <c r="B1321" t="str">
        <f ca="1">PROPER(TRIM(Table1[[#This Row],[Campaign Name]]))</f>
        <v>Summer Sale</v>
      </c>
      <c r="C1321" t="str">
        <f ca="1">PROPER(TRIM(Table1[[#This Row],[Campaign Type]]))</f>
        <v>Awareness</v>
      </c>
      <c r="D1321" t="str">
        <f ca="1">PROPER(TRIM(Table1[[#This Row],[Marketing Channel]]))</f>
        <v>Youtube</v>
      </c>
      <c r="E1321" t="s">
        <v>1219</v>
      </c>
      <c r="F1321" t="s">
        <v>381</v>
      </c>
      <c r="G1321" t="s">
        <v>11141</v>
      </c>
      <c r="H1321" t="s">
        <v>23</v>
      </c>
      <c r="I1321" t="s">
        <v>24</v>
      </c>
      <c r="J1321" t="s">
        <v>25</v>
      </c>
      <c r="K1321">
        <v>43213</v>
      </c>
      <c r="L1321">
        <v>2500</v>
      </c>
      <c r="M1321">
        <v>5.79</v>
      </c>
      <c r="N1321">
        <v>630</v>
      </c>
      <c r="O1321">
        <v>25.2</v>
      </c>
      <c r="P1321">
        <v>3891.7088323699436</v>
      </c>
      <c r="Q1321">
        <v>4119.0200000000004</v>
      </c>
      <c r="R1321" s="6">
        <v>5.8409089020061806</v>
      </c>
      <c r="S1321">
        <v>396</v>
      </c>
      <c r="T1321" t="str">
        <f ca="1">PROPER(TRIM(Table1[[#This Row],[Campaign Status]]))</f>
        <v>Active</v>
      </c>
      <c r="V1321" s="1">
        <f t="shared" si="60"/>
        <v>630</v>
      </c>
      <c r="W1321" t="str">
        <f t="shared" ca="1" si="61"/>
        <v>west</v>
      </c>
      <c r="X1321" s="6">
        <f t="shared" si="62"/>
        <v>145.25378186403074</v>
      </c>
    </row>
    <row r="1322" spans="1:24" hidden="1" x14ac:dyDescent="0.3">
      <c r="A1322" t="s">
        <v>2260</v>
      </c>
      <c r="B1322" t="str">
        <f ca="1">PROPER(TRIM(Table1[[#This Row],[Campaign Name]]))</f>
        <v>Festive Offer</v>
      </c>
      <c r="C1322" t="str">
        <f ca="1">PROPER(TRIM(Table1[[#This Row],[Campaign Type]]))</f>
        <v>Awareness</v>
      </c>
      <c r="D1322" t="str">
        <f ca="1">PROPER(TRIM(Table1[[#This Row],[Marketing Channel]]))</f>
        <v>Youtube</v>
      </c>
      <c r="E1322" t="s">
        <v>2007</v>
      </c>
      <c r="F1322" t="s">
        <v>489</v>
      </c>
      <c r="G1322" t="s">
        <v>46</v>
      </c>
      <c r="H1322" t="s">
        <v>30</v>
      </c>
      <c r="I1322" t="s">
        <v>31</v>
      </c>
      <c r="J1322" t="s">
        <v>32</v>
      </c>
      <c r="K1322">
        <v>111988</v>
      </c>
      <c r="L1322">
        <v>7288</v>
      </c>
      <c r="M1322">
        <v>6.51</v>
      </c>
      <c r="N1322">
        <v>1786</v>
      </c>
      <c r="O1322">
        <v>24.51</v>
      </c>
      <c r="P1322">
        <v>6963.98</v>
      </c>
      <c r="R1322" s="6" t="e">
        <v>#VALUE!</v>
      </c>
      <c r="S1322">
        <v>764</v>
      </c>
      <c r="T1322" t="str">
        <f ca="1">PROPER(TRIM(Table1[[#This Row],[Campaign Status]]))</f>
        <v>Active</v>
      </c>
      <c r="V1322" s="1">
        <f t="shared" si="60"/>
        <v>1786</v>
      </c>
      <c r="W1322" t="str">
        <f t="shared" ca="1" si="61"/>
        <v>South</v>
      </c>
      <c r="X1322" s="6">
        <f t="shared" si="62"/>
        <v>5.8409089020061806</v>
      </c>
    </row>
    <row r="1323" spans="1:24" x14ac:dyDescent="0.3">
      <c r="A1323" t="s">
        <v>2261</v>
      </c>
      <c r="B1323" t="str">
        <f ca="1">PROPER(TRIM(Table1[[#This Row],[Campaign Name]]))</f>
        <v>Mega Discount</v>
      </c>
      <c r="C1323" t="str">
        <f ca="1">PROPER(TRIM(Table1[[#This Row],[Campaign Type]]))</f>
        <v>Sales</v>
      </c>
      <c r="D1323" t="str">
        <f ca="1">PROPER(TRIM(Table1[[#This Row],[Marketing Channel]]))</f>
        <v>Meta Ads</v>
      </c>
      <c r="E1323" t="s">
        <v>1844</v>
      </c>
      <c r="F1323" t="s">
        <v>181</v>
      </c>
      <c r="G1323" t="s">
        <v>29</v>
      </c>
      <c r="H1323" t="s">
        <v>61</v>
      </c>
      <c r="I1323" t="s">
        <v>24</v>
      </c>
      <c r="J1323" t="s">
        <v>63</v>
      </c>
      <c r="K1323">
        <v>140622</v>
      </c>
      <c r="L1323">
        <v>11177</v>
      </c>
      <c r="M1323">
        <v>7.95</v>
      </c>
      <c r="N1323">
        <v>617</v>
      </c>
      <c r="O1323">
        <v>5.52</v>
      </c>
      <c r="P1323">
        <v>10589.46</v>
      </c>
      <c r="Q1323">
        <v>14415.88</v>
      </c>
      <c r="R1323" s="6">
        <v>36.134231584991113</v>
      </c>
      <c r="S1323">
        <v>441</v>
      </c>
      <c r="T1323" t="str">
        <f ca="1">PROPER(TRIM(Table1[[#This Row],[Campaign Status]]))</f>
        <v>Active</v>
      </c>
      <c r="V1323" s="1">
        <f t="shared" si="60"/>
        <v>617</v>
      </c>
      <c r="W1323" t="str">
        <f t="shared" ca="1" si="61"/>
        <v>North</v>
      </c>
      <c r="X1323" s="6" t="e">
        <f t="shared" si="62"/>
        <v>#VALUE!</v>
      </c>
    </row>
    <row r="1324" spans="1:24" x14ac:dyDescent="0.3">
      <c r="A1324" t="s">
        <v>2262</v>
      </c>
      <c r="B1324" t="str">
        <f ca="1">PROPER(TRIM(Table1[[#This Row],[Campaign Name]]))</f>
        <v>Summer Sale</v>
      </c>
      <c r="C1324" t="str">
        <f ca="1">PROPER(TRIM(Table1[[#This Row],[Campaign Type]]))</f>
        <v>Sales</v>
      </c>
      <c r="D1324" t="str">
        <f ca="1">PROPER(TRIM(Table1[[#This Row],[Marketing Channel]]))</f>
        <v>Linkedin</v>
      </c>
      <c r="E1324" t="s">
        <v>1046</v>
      </c>
      <c r="F1324" t="s">
        <v>436</v>
      </c>
      <c r="G1324" t="s">
        <v>29</v>
      </c>
      <c r="H1324" t="s">
        <v>61</v>
      </c>
      <c r="I1324" t="s">
        <v>68</v>
      </c>
      <c r="J1324" t="s">
        <v>25</v>
      </c>
      <c r="K1324">
        <v>118170</v>
      </c>
      <c r="L1324">
        <v>12781</v>
      </c>
      <c r="M1324">
        <v>10.82</v>
      </c>
      <c r="N1324">
        <v>1587</v>
      </c>
      <c r="O1324">
        <v>12.42</v>
      </c>
      <c r="P1324">
        <v>3830.4648972188602</v>
      </c>
      <c r="Q1324">
        <v>28692.19</v>
      </c>
      <c r="R1324" s="6">
        <v>649.05241974237106</v>
      </c>
      <c r="S1324">
        <v>194</v>
      </c>
      <c r="T1324" t="str">
        <f ca="1">PROPER(TRIM(Table1[[#This Row],[Campaign Status]]))</f>
        <v>Active</v>
      </c>
      <c r="V1324" s="1">
        <f t="shared" si="60"/>
        <v>1587</v>
      </c>
      <c r="W1324" t="str">
        <f t="shared" ca="1" si="61"/>
        <v>North</v>
      </c>
      <c r="X1324" s="6">
        <f t="shared" si="62"/>
        <v>36.134231584991113</v>
      </c>
    </row>
    <row r="1325" spans="1:24" x14ac:dyDescent="0.3">
      <c r="A1325" t="s">
        <v>2263</v>
      </c>
      <c r="B1325" t="str">
        <f ca="1">PROPER(TRIM(Table1[[#This Row],[Campaign Name]]))</f>
        <v>Mega Discount</v>
      </c>
      <c r="C1325" t="str">
        <f ca="1">PROPER(TRIM(Table1[[#This Row],[Campaign Type]]))</f>
        <v>Lead Gen</v>
      </c>
      <c r="D1325" t="str">
        <f ca="1">PROPER(TRIM(Table1[[#This Row],[Marketing Channel]]))</f>
        <v>Google Ads</v>
      </c>
      <c r="E1325" t="s">
        <v>1671</v>
      </c>
      <c r="F1325" t="s">
        <v>734</v>
      </c>
      <c r="G1325" t="s">
        <v>11141</v>
      </c>
      <c r="H1325" t="s">
        <v>23</v>
      </c>
      <c r="I1325" t="s">
        <v>31</v>
      </c>
      <c r="J1325" t="s">
        <v>32</v>
      </c>
      <c r="K1325">
        <v>123191</v>
      </c>
      <c r="L1325">
        <v>16942</v>
      </c>
      <c r="M1325">
        <v>13.75</v>
      </c>
      <c r="N1325">
        <v>5215</v>
      </c>
      <c r="O1325">
        <v>30.78</v>
      </c>
      <c r="P1325">
        <v>250</v>
      </c>
      <c r="Q1325">
        <v>42056.959999999999</v>
      </c>
      <c r="R1325" s="6">
        <v>16722.784</v>
      </c>
      <c r="S1325">
        <v>1123</v>
      </c>
      <c r="T1325" t="str">
        <f ca="1">PROPER(TRIM(Table1[[#This Row],[Campaign Status]]))</f>
        <v>Completed</v>
      </c>
      <c r="V1325" s="1">
        <f t="shared" si="60"/>
        <v>5215</v>
      </c>
      <c r="W1325" t="str">
        <f t="shared" ca="1" si="61"/>
        <v>west</v>
      </c>
      <c r="X1325" s="6">
        <f t="shared" si="62"/>
        <v>649.05241974237106</v>
      </c>
    </row>
    <row r="1326" spans="1:24" x14ac:dyDescent="0.3">
      <c r="A1326" t="s">
        <v>2264</v>
      </c>
      <c r="B1326" t="str">
        <f ca="1">PROPER(TRIM(Table1[[#This Row],[Campaign Name]]))</f>
        <v>Mega Discount</v>
      </c>
      <c r="C1326" t="str">
        <f ca="1">PROPER(TRIM(Table1[[#This Row],[Campaign Type]]))</f>
        <v>Lead Gen</v>
      </c>
      <c r="D1326" t="str">
        <f ca="1">PROPER(TRIM(Table1[[#This Row],[Marketing Channel]]))</f>
        <v>Google Ads</v>
      </c>
      <c r="E1326" t="s">
        <v>1696</v>
      </c>
      <c r="F1326" t="s">
        <v>194</v>
      </c>
      <c r="G1326" t="s">
        <v>46</v>
      </c>
      <c r="H1326" t="s">
        <v>30</v>
      </c>
      <c r="I1326" t="s">
        <v>24</v>
      </c>
      <c r="J1326" t="s">
        <v>63</v>
      </c>
      <c r="K1326">
        <v>151969</v>
      </c>
      <c r="L1326">
        <v>20949</v>
      </c>
      <c r="M1326">
        <v>13.79</v>
      </c>
      <c r="N1326">
        <v>2340</v>
      </c>
      <c r="O1326">
        <v>11.17</v>
      </c>
      <c r="P1326">
        <v>5570.63</v>
      </c>
      <c r="Q1326">
        <v>1285.04</v>
      </c>
      <c r="R1326" s="6">
        <v>-76.931873055650797</v>
      </c>
      <c r="S1326">
        <v>2049</v>
      </c>
      <c r="T1326" t="str">
        <f ca="1">PROPER(TRIM(Table1[[#This Row],[Campaign Status]]))</f>
        <v>Completed</v>
      </c>
      <c r="V1326" s="1">
        <f t="shared" si="60"/>
        <v>2340</v>
      </c>
      <c r="W1326" t="str">
        <f t="shared" ca="1" si="61"/>
        <v>South</v>
      </c>
      <c r="X1326" s="6">
        <f t="shared" si="62"/>
        <v>16722.784</v>
      </c>
    </row>
    <row r="1327" spans="1:24" x14ac:dyDescent="0.3">
      <c r="A1327" t="s">
        <v>2265</v>
      </c>
      <c r="B1327" t="str">
        <f ca="1">PROPER(TRIM(Table1[[#This Row],[Campaign Name]]))</f>
        <v>Festive Offer</v>
      </c>
      <c r="C1327" t="str">
        <f ca="1">PROPER(TRIM(Table1[[#This Row],[Campaign Type]]))</f>
        <v>Sales</v>
      </c>
      <c r="D1327" t="str">
        <f ca="1">PROPER(TRIM(Table1[[#This Row],[Marketing Channel]]))</f>
        <v>Meta Ads</v>
      </c>
      <c r="E1327" t="s">
        <v>248</v>
      </c>
      <c r="F1327" t="s">
        <v>593</v>
      </c>
      <c r="G1327" t="s">
        <v>41</v>
      </c>
      <c r="H1327" t="s">
        <v>11140</v>
      </c>
      <c r="I1327" t="s">
        <v>24</v>
      </c>
      <c r="J1327" t="s">
        <v>63</v>
      </c>
      <c r="K1327">
        <v>50753</v>
      </c>
      <c r="L1327">
        <v>6856</v>
      </c>
      <c r="M1327">
        <v>13.51</v>
      </c>
      <c r="N1327">
        <v>1550</v>
      </c>
      <c r="O1327">
        <v>22.61</v>
      </c>
      <c r="P1327">
        <v>10460.43</v>
      </c>
      <c r="Q1327">
        <v>36340.17</v>
      </c>
      <c r="R1327" s="6">
        <v>247.40608177675293</v>
      </c>
      <c r="S1327">
        <v>135</v>
      </c>
      <c r="T1327" t="str">
        <f ca="1">PROPER(TRIM(Table1[[#This Row],[Campaign Status]]))</f>
        <v>Paused</v>
      </c>
      <c r="V1327" s="1">
        <f t="shared" si="60"/>
        <v>1550</v>
      </c>
      <c r="W1327" t="str">
        <f t="shared" ca="1" si="61"/>
        <v>East</v>
      </c>
      <c r="X1327" s="6">
        <f t="shared" si="62"/>
        <v>-76.931873055650797</v>
      </c>
    </row>
    <row r="1328" spans="1:24" x14ac:dyDescent="0.3">
      <c r="A1328" t="s">
        <v>2266</v>
      </c>
      <c r="B1328" t="str">
        <f ca="1">PROPER(TRIM(Table1[[#This Row],[Campaign Name]]))</f>
        <v>Summer Sale</v>
      </c>
      <c r="C1328" t="str">
        <f ca="1">PROPER(TRIM(Table1[[#This Row],[Campaign Type]]))</f>
        <v>Sales</v>
      </c>
      <c r="D1328" t="str">
        <f ca="1">PROPER(TRIM(Table1[[#This Row],[Marketing Channel]]))</f>
        <v>Linkedin</v>
      </c>
      <c r="E1328" t="s">
        <v>2002</v>
      </c>
      <c r="F1328" t="s">
        <v>173</v>
      </c>
      <c r="G1328" t="s">
        <v>29</v>
      </c>
      <c r="H1328" t="s">
        <v>99</v>
      </c>
      <c r="I1328" t="s">
        <v>31</v>
      </c>
      <c r="J1328" t="s">
        <v>32</v>
      </c>
      <c r="K1328">
        <v>186531</v>
      </c>
      <c r="L1328">
        <v>9503</v>
      </c>
      <c r="M1328">
        <v>5.09</v>
      </c>
      <c r="N1328">
        <v>1863</v>
      </c>
      <c r="O1328">
        <v>19.600000000000001</v>
      </c>
      <c r="P1328">
        <v>250</v>
      </c>
      <c r="Q1328">
        <v>47672.17</v>
      </c>
      <c r="R1328" s="6">
        <v>18968.868000000002</v>
      </c>
      <c r="S1328">
        <v>1560</v>
      </c>
      <c r="T1328" t="str">
        <f ca="1">PROPER(TRIM(Table1[[#This Row],[Campaign Status]]))</f>
        <v>Completed</v>
      </c>
      <c r="V1328" s="1">
        <f t="shared" si="60"/>
        <v>1863</v>
      </c>
      <c r="W1328" t="str">
        <f t="shared" ca="1" si="61"/>
        <v>North</v>
      </c>
      <c r="X1328" s="6">
        <f t="shared" si="62"/>
        <v>247.40608177675293</v>
      </c>
    </row>
    <row r="1329" spans="1:24" x14ac:dyDescent="0.3">
      <c r="A1329" t="s">
        <v>2267</v>
      </c>
      <c r="B1329" t="str">
        <f ca="1">PROPER(TRIM(Table1[[#This Row],[Campaign Name]]))</f>
        <v>New Launch</v>
      </c>
      <c r="C1329" t="str">
        <f ca="1">PROPER(TRIM(Table1[[#This Row],[Campaign Type]]))</f>
        <v>Sales</v>
      </c>
      <c r="D1329" t="str">
        <f ca="1">PROPER(TRIM(Table1[[#This Row],[Marketing Channel]]))</f>
        <v>Google Ads</v>
      </c>
      <c r="E1329" t="s">
        <v>548</v>
      </c>
      <c r="F1329" t="s">
        <v>711</v>
      </c>
      <c r="G1329" t="s">
        <v>11141</v>
      </c>
      <c r="H1329" t="s">
        <v>36</v>
      </c>
      <c r="I1329" t="s">
        <v>24</v>
      </c>
      <c r="J1329" t="s">
        <v>32</v>
      </c>
      <c r="K1329">
        <v>137715</v>
      </c>
      <c r="L1329">
        <v>17936</v>
      </c>
      <c r="M1329">
        <v>13.02</v>
      </c>
      <c r="N1329">
        <v>3566</v>
      </c>
      <c r="O1329">
        <v>19.88</v>
      </c>
      <c r="P1329">
        <v>6948.94</v>
      </c>
      <c r="Q1329">
        <v>29283.39</v>
      </c>
      <c r="R1329" s="6">
        <v>321.40801330850462</v>
      </c>
      <c r="S1329">
        <v>3052</v>
      </c>
      <c r="T1329" t="str">
        <f ca="1">PROPER(TRIM(Table1[[#This Row],[Campaign Status]]))</f>
        <v>Active</v>
      </c>
      <c r="V1329" s="1">
        <f t="shared" si="60"/>
        <v>3566</v>
      </c>
      <c r="W1329" t="str">
        <f t="shared" ca="1" si="61"/>
        <v>west</v>
      </c>
      <c r="X1329" s="6">
        <f t="shared" si="62"/>
        <v>18968.868000000002</v>
      </c>
    </row>
    <row r="1330" spans="1:24" x14ac:dyDescent="0.3">
      <c r="A1330" t="s">
        <v>2268</v>
      </c>
      <c r="B1330" t="str">
        <f ca="1">PROPER(TRIM(Table1[[#This Row],[Campaign Name]]))</f>
        <v>Flash Sale</v>
      </c>
      <c r="C1330" t="str">
        <f ca="1">PROPER(TRIM(Table1[[#This Row],[Campaign Type]]))</f>
        <v>Awareness</v>
      </c>
      <c r="D1330" t="str">
        <f ca="1">PROPER(TRIM(Table1[[#This Row],[Marketing Channel]]))</f>
        <v>Email</v>
      </c>
      <c r="E1330" t="s">
        <v>1265</v>
      </c>
      <c r="F1330" t="s">
        <v>522</v>
      </c>
      <c r="G1330" t="s">
        <v>11141</v>
      </c>
      <c r="H1330" t="s">
        <v>36</v>
      </c>
      <c r="I1330" t="s">
        <v>31</v>
      </c>
      <c r="J1330" t="s">
        <v>32</v>
      </c>
      <c r="K1330">
        <v>172956</v>
      </c>
      <c r="L1330">
        <v>688</v>
      </c>
      <c r="M1330">
        <v>0.4</v>
      </c>
      <c r="N1330">
        <v>100</v>
      </c>
      <c r="O1330">
        <v>14.53</v>
      </c>
      <c r="P1330">
        <v>4021.4266195524165</v>
      </c>
      <c r="Q1330">
        <v>5408.82</v>
      </c>
      <c r="R1330" s="6">
        <v>34.500029758145871</v>
      </c>
      <c r="S1330">
        <v>18</v>
      </c>
      <c r="T1330" t="str">
        <f ca="1">PROPER(TRIM(Table1[[#This Row],[Campaign Status]]))</f>
        <v>Active</v>
      </c>
      <c r="V1330" s="1">
        <f t="shared" si="60"/>
        <v>100</v>
      </c>
      <c r="W1330" t="str">
        <f t="shared" ca="1" si="61"/>
        <v>west</v>
      </c>
      <c r="X1330" s="6">
        <f t="shared" si="62"/>
        <v>321.40801330850462</v>
      </c>
    </row>
    <row r="1331" spans="1:24" x14ac:dyDescent="0.3">
      <c r="A1331" t="s">
        <v>2269</v>
      </c>
      <c r="B1331" t="str">
        <f ca="1">PROPER(TRIM(Table1[[#This Row],[Campaign Name]]))</f>
        <v>Mega Discount</v>
      </c>
      <c r="C1331" t="str">
        <f ca="1">PROPER(TRIM(Table1[[#This Row],[Campaign Type]]))</f>
        <v>Sales</v>
      </c>
      <c r="D1331" t="str">
        <f ca="1">PROPER(TRIM(Table1[[#This Row],[Marketing Channel]]))</f>
        <v>Google Ads</v>
      </c>
      <c r="E1331" t="s">
        <v>1092</v>
      </c>
      <c r="F1331" t="s">
        <v>465</v>
      </c>
      <c r="G1331" t="s">
        <v>11141</v>
      </c>
      <c r="H1331" t="s">
        <v>54</v>
      </c>
      <c r="I1331" t="s">
        <v>62</v>
      </c>
      <c r="J1331" t="s">
        <v>25</v>
      </c>
      <c r="K1331">
        <v>162190</v>
      </c>
      <c r="L1331">
        <v>13460</v>
      </c>
      <c r="M1331">
        <v>8.3000000000000007</v>
      </c>
      <c r="N1331">
        <v>731</v>
      </c>
      <c r="O1331">
        <v>5.43</v>
      </c>
      <c r="P1331">
        <v>3988.1535696969677</v>
      </c>
      <c r="Q1331">
        <v>25520.91</v>
      </c>
      <c r="R1331" s="6">
        <v>539.91793580654803</v>
      </c>
      <c r="S1331">
        <v>397</v>
      </c>
      <c r="T1331" t="str">
        <f ca="1">PROPER(TRIM(Table1[[#This Row],[Campaign Status]]))</f>
        <v>Active</v>
      </c>
      <c r="V1331" s="1">
        <f t="shared" si="60"/>
        <v>731</v>
      </c>
      <c r="W1331" t="str">
        <f t="shared" ca="1" si="61"/>
        <v>west</v>
      </c>
      <c r="X1331" s="6">
        <f t="shared" si="62"/>
        <v>34.500029758145871</v>
      </c>
    </row>
    <row r="1332" spans="1:24" x14ac:dyDescent="0.3">
      <c r="A1332" t="s">
        <v>2270</v>
      </c>
      <c r="B1332" t="str">
        <f ca="1">PROPER(TRIM(Table1[[#This Row],[Campaign Name]]))</f>
        <v>Flash Sale</v>
      </c>
      <c r="C1332" t="str">
        <f ca="1">PROPER(TRIM(Table1[[#This Row],[Campaign Type]]))</f>
        <v>Retargeting</v>
      </c>
      <c r="D1332" t="str">
        <f ca="1">PROPER(TRIM(Table1[[#This Row],[Marketing Channel]]))</f>
        <v>Meta Ads</v>
      </c>
      <c r="E1332" t="s">
        <v>1095</v>
      </c>
      <c r="F1332" t="s">
        <v>755</v>
      </c>
      <c r="G1332" t="s">
        <v>29</v>
      </c>
      <c r="H1332" t="s">
        <v>67</v>
      </c>
      <c r="I1332" t="s">
        <v>31</v>
      </c>
      <c r="J1332" t="s">
        <v>63</v>
      </c>
      <c r="K1332">
        <v>181393</v>
      </c>
      <c r="L1332">
        <v>25436</v>
      </c>
      <c r="M1332">
        <v>14.02</v>
      </c>
      <c r="N1332">
        <v>6548</v>
      </c>
      <c r="O1332">
        <v>25.74</v>
      </c>
      <c r="P1332">
        <v>3817.8497265160554</v>
      </c>
      <c r="Q1332">
        <v>22077.8</v>
      </c>
      <c r="R1332" s="6">
        <v>478.27839180424991</v>
      </c>
      <c r="S1332">
        <v>5359</v>
      </c>
      <c r="T1332" t="str">
        <f ca="1">PROPER(TRIM(Table1[[#This Row],[Campaign Status]]))</f>
        <v>Active</v>
      </c>
      <c r="V1332" s="1">
        <f t="shared" si="60"/>
        <v>6548</v>
      </c>
      <c r="W1332" t="str">
        <f t="shared" ca="1" si="61"/>
        <v>North</v>
      </c>
      <c r="X1332" s="6">
        <f t="shared" si="62"/>
        <v>539.91793580654803</v>
      </c>
    </row>
    <row r="1333" spans="1:24" x14ac:dyDescent="0.3">
      <c r="A1333" t="s">
        <v>2271</v>
      </c>
      <c r="B1333" t="str">
        <f ca="1">PROPER(TRIM(Table1[[#This Row],[Campaign Name]]))</f>
        <v>Summer Sale</v>
      </c>
      <c r="C1333" t="str">
        <f ca="1">PROPER(TRIM(Table1[[#This Row],[Campaign Type]]))</f>
        <v>Lead Gen</v>
      </c>
      <c r="D1333" t="str">
        <f ca="1">PROPER(TRIM(Table1[[#This Row],[Marketing Channel]]))</f>
        <v>Google Ads</v>
      </c>
      <c r="E1333" t="s">
        <v>1749</v>
      </c>
      <c r="F1333" t="s">
        <v>1073</v>
      </c>
      <c r="G1333" t="s">
        <v>29</v>
      </c>
      <c r="H1333" t="s">
        <v>61</v>
      </c>
      <c r="I1333" t="s">
        <v>24</v>
      </c>
      <c r="J1333" t="s">
        <v>32</v>
      </c>
      <c r="K1333">
        <v>123136</v>
      </c>
      <c r="L1333">
        <v>16037</v>
      </c>
      <c r="M1333">
        <v>13.02</v>
      </c>
      <c r="N1333">
        <v>1387</v>
      </c>
      <c r="O1333">
        <v>8.65</v>
      </c>
      <c r="P1333">
        <v>250</v>
      </c>
      <c r="Q1333">
        <v>4330.8999999999996</v>
      </c>
      <c r="R1333" s="6">
        <v>1632.36</v>
      </c>
      <c r="S1333">
        <v>807</v>
      </c>
      <c r="T1333" t="str">
        <f ca="1">PROPER(TRIM(Table1[[#This Row],[Campaign Status]]))</f>
        <v>Completed</v>
      </c>
      <c r="V1333" s="1">
        <f t="shared" si="60"/>
        <v>1387</v>
      </c>
      <c r="W1333" t="str">
        <f t="shared" ca="1" si="61"/>
        <v>North</v>
      </c>
      <c r="X1333" s="6">
        <f t="shared" si="62"/>
        <v>478.27839180424991</v>
      </c>
    </row>
    <row r="1334" spans="1:24" x14ac:dyDescent="0.3">
      <c r="A1334" t="s">
        <v>2272</v>
      </c>
      <c r="B1334" t="str">
        <f ca="1">PROPER(TRIM(Table1[[#This Row],[Campaign Name]]))</f>
        <v>New Launch</v>
      </c>
      <c r="C1334" t="str">
        <f ca="1">PROPER(TRIM(Table1[[#This Row],[Campaign Type]]))</f>
        <v>Awareness</v>
      </c>
      <c r="D1334" t="str">
        <f ca="1">PROPER(TRIM(Table1[[#This Row],[Marketing Channel]]))</f>
        <v>Youtube</v>
      </c>
      <c r="E1334" t="s">
        <v>353</v>
      </c>
      <c r="F1334" t="s">
        <v>420</v>
      </c>
      <c r="G1334" t="s">
        <v>29</v>
      </c>
      <c r="H1334" t="s">
        <v>67</v>
      </c>
      <c r="I1334" t="s">
        <v>24</v>
      </c>
      <c r="J1334" t="s">
        <v>63</v>
      </c>
      <c r="K1334">
        <v>13607</v>
      </c>
      <c r="L1334">
        <v>1840</v>
      </c>
      <c r="M1334">
        <v>13.52</v>
      </c>
      <c r="N1334">
        <v>23</v>
      </c>
      <c r="O1334">
        <v>1.25</v>
      </c>
      <c r="P1334">
        <v>250</v>
      </c>
      <c r="Q1334">
        <v>13621.65</v>
      </c>
      <c r="R1334" s="6">
        <v>5348.66</v>
      </c>
      <c r="S1334">
        <v>23</v>
      </c>
      <c r="T1334" t="str">
        <f ca="1">PROPER(TRIM(Table1[[#This Row],[Campaign Status]]))</f>
        <v>Completed</v>
      </c>
      <c r="V1334" s="1">
        <f t="shared" si="60"/>
        <v>23</v>
      </c>
      <c r="W1334" t="str">
        <f t="shared" ca="1" si="61"/>
        <v>North</v>
      </c>
      <c r="X1334" s="6">
        <f t="shared" si="62"/>
        <v>1632.36</v>
      </c>
    </row>
    <row r="1335" spans="1:24" hidden="1" x14ac:dyDescent="0.3">
      <c r="A1335" t="s">
        <v>2273</v>
      </c>
      <c r="B1335" t="str">
        <f ca="1">PROPER(TRIM(Table1[[#This Row],[Campaign Name]]))</f>
        <v>Festive Offer</v>
      </c>
      <c r="C1335" t="str">
        <f ca="1">PROPER(TRIM(Table1[[#This Row],[Campaign Type]]))</f>
        <v>Lead Gen</v>
      </c>
      <c r="D1335" t="str">
        <f ca="1">PROPER(TRIM(Table1[[#This Row],[Marketing Channel]]))</f>
        <v>Meta Ads</v>
      </c>
      <c r="E1335" t="s">
        <v>1285</v>
      </c>
      <c r="F1335" t="s">
        <v>124</v>
      </c>
      <c r="G1335" t="s">
        <v>29</v>
      </c>
      <c r="H1335" t="s">
        <v>61</v>
      </c>
      <c r="I1335" t="s">
        <v>62</v>
      </c>
      <c r="J1335" t="s">
        <v>25</v>
      </c>
      <c r="K1335">
        <v>43830</v>
      </c>
      <c r="L1335">
        <v>6207</v>
      </c>
      <c r="M1335">
        <v>14.16</v>
      </c>
      <c r="N1335">
        <v>1234</v>
      </c>
      <c r="O1335">
        <v>19.88</v>
      </c>
      <c r="P1335">
        <v>3817.8497265160554</v>
      </c>
      <c r="R1335" s="6" t="e">
        <v>#VALUE!</v>
      </c>
      <c r="S1335">
        <v>387</v>
      </c>
      <c r="T1335" t="str">
        <f ca="1">PROPER(TRIM(Table1[[#This Row],[Campaign Status]]))</f>
        <v>Completed</v>
      </c>
      <c r="V1335" s="1">
        <f t="shared" si="60"/>
        <v>1234</v>
      </c>
      <c r="W1335" t="str">
        <f t="shared" ca="1" si="61"/>
        <v>North</v>
      </c>
      <c r="X1335" s="6">
        <f t="shared" si="62"/>
        <v>5348.66</v>
      </c>
    </row>
    <row r="1336" spans="1:24" x14ac:dyDescent="0.3">
      <c r="A1336" t="s">
        <v>2274</v>
      </c>
      <c r="B1336" t="str">
        <f ca="1">PROPER(TRIM(Table1[[#This Row],[Campaign Name]]))</f>
        <v>Mega Discount</v>
      </c>
      <c r="C1336" t="str">
        <f ca="1">PROPER(TRIM(Table1[[#This Row],[Campaign Type]]))</f>
        <v>Lead Gen</v>
      </c>
      <c r="D1336" t="str">
        <f ca="1">PROPER(TRIM(Table1[[#This Row],[Marketing Channel]]))</f>
        <v>Youtube</v>
      </c>
      <c r="E1336" t="s">
        <v>2275</v>
      </c>
      <c r="F1336" t="s">
        <v>112</v>
      </c>
      <c r="G1336" t="s">
        <v>29</v>
      </c>
      <c r="H1336" t="s">
        <v>61</v>
      </c>
      <c r="I1336" t="s">
        <v>68</v>
      </c>
      <c r="J1336" t="s">
        <v>63</v>
      </c>
      <c r="K1336">
        <v>8387</v>
      </c>
      <c r="L1336">
        <v>532</v>
      </c>
      <c r="M1336">
        <v>6.34</v>
      </c>
      <c r="N1336">
        <v>45</v>
      </c>
      <c r="O1336">
        <v>8.4600000000000009</v>
      </c>
      <c r="P1336">
        <v>250</v>
      </c>
      <c r="Q1336">
        <v>10076.64</v>
      </c>
      <c r="R1336" s="6">
        <v>3930.6559999999999</v>
      </c>
      <c r="S1336">
        <v>36</v>
      </c>
      <c r="T1336" t="str">
        <f ca="1">PROPER(TRIM(Table1[[#This Row],[Campaign Status]]))</f>
        <v>Completed</v>
      </c>
      <c r="V1336" s="1">
        <f t="shared" si="60"/>
        <v>45</v>
      </c>
      <c r="W1336" t="str">
        <f t="shared" ca="1" si="61"/>
        <v>North</v>
      </c>
      <c r="X1336" s="6" t="e">
        <f t="shared" si="62"/>
        <v>#VALUE!</v>
      </c>
    </row>
    <row r="1337" spans="1:24" x14ac:dyDescent="0.3">
      <c r="A1337" t="s">
        <v>2276</v>
      </c>
      <c r="B1337" t="str">
        <f ca="1">PROPER(TRIM(Table1[[#This Row],[Campaign Name]]))</f>
        <v>Festive Offer</v>
      </c>
      <c r="C1337" t="str">
        <f ca="1">PROPER(TRIM(Table1[[#This Row],[Campaign Type]]))</f>
        <v>Retargeting</v>
      </c>
      <c r="D1337" t="str">
        <f ca="1">PROPER(TRIM(Table1[[#This Row],[Marketing Channel]]))</f>
        <v>Meta Ads</v>
      </c>
      <c r="E1337" t="s">
        <v>219</v>
      </c>
      <c r="F1337" t="s">
        <v>495</v>
      </c>
      <c r="G1337" t="s">
        <v>11141</v>
      </c>
      <c r="H1337" t="s">
        <v>54</v>
      </c>
      <c r="I1337" t="s">
        <v>68</v>
      </c>
      <c r="J1337" t="s">
        <v>25</v>
      </c>
      <c r="K1337">
        <v>173577</v>
      </c>
      <c r="L1337">
        <v>12659</v>
      </c>
      <c r="M1337">
        <v>7.29</v>
      </c>
      <c r="N1337">
        <v>3266</v>
      </c>
      <c r="O1337">
        <v>25.8</v>
      </c>
      <c r="P1337">
        <v>250</v>
      </c>
      <c r="Q1337">
        <v>25338.93</v>
      </c>
      <c r="R1337" s="6">
        <v>10035.572</v>
      </c>
      <c r="S1337">
        <v>2914</v>
      </c>
      <c r="T1337" t="str">
        <f ca="1">PROPER(TRIM(Table1[[#This Row],[Campaign Status]]))</f>
        <v>Completed</v>
      </c>
      <c r="V1337" s="1">
        <f t="shared" si="60"/>
        <v>3266</v>
      </c>
      <c r="W1337" t="str">
        <f t="shared" ca="1" si="61"/>
        <v>west</v>
      </c>
      <c r="X1337" s="6">
        <f t="shared" si="62"/>
        <v>3930.6559999999999</v>
      </c>
    </row>
    <row r="1338" spans="1:24" x14ac:dyDescent="0.3">
      <c r="A1338" t="s">
        <v>2277</v>
      </c>
      <c r="B1338" t="str">
        <f ca="1">PROPER(TRIM(Table1[[#This Row],[Campaign Name]]))</f>
        <v>New Launch</v>
      </c>
      <c r="C1338" t="str">
        <f ca="1">PROPER(TRIM(Table1[[#This Row],[Campaign Type]]))</f>
        <v>Awareness</v>
      </c>
      <c r="D1338" t="str">
        <f ca="1">PROPER(TRIM(Table1[[#This Row],[Marketing Channel]]))</f>
        <v>Instagram</v>
      </c>
      <c r="E1338" t="s">
        <v>524</v>
      </c>
      <c r="F1338" t="s">
        <v>57</v>
      </c>
      <c r="G1338" t="s">
        <v>29</v>
      </c>
      <c r="H1338" t="s">
        <v>67</v>
      </c>
      <c r="I1338" t="s">
        <v>31</v>
      </c>
      <c r="J1338" t="s">
        <v>32</v>
      </c>
      <c r="K1338">
        <v>13437</v>
      </c>
      <c r="L1338">
        <v>1873</v>
      </c>
      <c r="M1338">
        <v>13.94</v>
      </c>
      <c r="N1338">
        <v>591</v>
      </c>
      <c r="O1338">
        <v>31.55</v>
      </c>
      <c r="P1338">
        <v>3724.97</v>
      </c>
      <c r="Q1338">
        <v>13421.71</v>
      </c>
      <c r="R1338" s="6">
        <v>260.3172643001152</v>
      </c>
      <c r="S1338">
        <v>539</v>
      </c>
      <c r="T1338" t="str">
        <f ca="1">PROPER(TRIM(Table1[[#This Row],[Campaign Status]]))</f>
        <v>Active</v>
      </c>
      <c r="V1338" s="1">
        <f t="shared" si="60"/>
        <v>591</v>
      </c>
      <c r="W1338" t="str">
        <f t="shared" ca="1" si="61"/>
        <v>North</v>
      </c>
      <c r="X1338" s="6">
        <f t="shared" si="62"/>
        <v>10035.572</v>
      </c>
    </row>
    <row r="1339" spans="1:24" x14ac:dyDescent="0.3">
      <c r="A1339" t="s">
        <v>2278</v>
      </c>
      <c r="B1339" t="str">
        <f ca="1">PROPER(TRIM(Table1[[#This Row],[Campaign Name]]))</f>
        <v>New Launch</v>
      </c>
      <c r="C1339" t="str">
        <f ca="1">PROPER(TRIM(Table1[[#This Row],[Campaign Type]]))</f>
        <v>Lead Gen</v>
      </c>
      <c r="D1339" t="str">
        <f ca="1">PROPER(TRIM(Table1[[#This Row],[Marketing Channel]]))</f>
        <v>Meta Ads</v>
      </c>
      <c r="E1339" t="s">
        <v>2279</v>
      </c>
      <c r="F1339" t="s">
        <v>598</v>
      </c>
      <c r="G1339" t="s">
        <v>29</v>
      </c>
      <c r="H1339" t="s">
        <v>67</v>
      </c>
      <c r="I1339" t="s">
        <v>31</v>
      </c>
      <c r="J1339" t="s">
        <v>25</v>
      </c>
      <c r="K1339">
        <v>49640</v>
      </c>
      <c r="L1339">
        <v>1664</v>
      </c>
      <c r="M1339">
        <v>3.35</v>
      </c>
      <c r="N1339">
        <v>328</v>
      </c>
      <c r="O1339">
        <v>19.71</v>
      </c>
      <c r="P1339">
        <v>3817.8497265160554</v>
      </c>
      <c r="Q1339">
        <v>31548.959999999999</v>
      </c>
      <c r="R1339" s="6">
        <v>726.3541590147845</v>
      </c>
      <c r="S1339">
        <v>96</v>
      </c>
      <c r="T1339" t="str">
        <f ca="1">PROPER(TRIM(Table1[[#This Row],[Campaign Status]]))</f>
        <v>Paused</v>
      </c>
      <c r="V1339" s="1">
        <f t="shared" si="60"/>
        <v>328</v>
      </c>
      <c r="W1339" t="str">
        <f t="shared" ca="1" si="61"/>
        <v>North</v>
      </c>
      <c r="X1339" s="6">
        <f t="shared" si="62"/>
        <v>260.3172643001152</v>
      </c>
    </row>
    <row r="1340" spans="1:24" x14ac:dyDescent="0.3">
      <c r="A1340" t="s">
        <v>2280</v>
      </c>
      <c r="B1340" t="str">
        <f ca="1">PROPER(TRIM(Table1[[#This Row],[Campaign Name]]))</f>
        <v>New Launch</v>
      </c>
      <c r="C1340" t="str">
        <f ca="1">PROPER(TRIM(Table1[[#This Row],[Campaign Type]]))</f>
        <v>Sales</v>
      </c>
      <c r="D1340" t="str">
        <f ca="1">PROPER(TRIM(Table1[[#This Row],[Marketing Channel]]))</f>
        <v>Meta Ads</v>
      </c>
      <c r="E1340" t="s">
        <v>2225</v>
      </c>
      <c r="F1340" t="s">
        <v>274</v>
      </c>
      <c r="G1340" t="s">
        <v>29</v>
      </c>
      <c r="H1340" t="s">
        <v>61</v>
      </c>
      <c r="I1340" t="s">
        <v>31</v>
      </c>
      <c r="J1340" t="s">
        <v>63</v>
      </c>
      <c r="K1340">
        <v>36192</v>
      </c>
      <c r="L1340">
        <v>442</v>
      </c>
      <c r="M1340">
        <v>1.22</v>
      </c>
      <c r="N1340">
        <v>20</v>
      </c>
      <c r="O1340">
        <v>4.5199999999999996</v>
      </c>
      <c r="P1340">
        <v>3817.8497265160554</v>
      </c>
      <c r="Q1340">
        <v>38232.97</v>
      </c>
      <c r="R1340" s="6">
        <v>901.42679096196798</v>
      </c>
      <c r="S1340">
        <v>4</v>
      </c>
      <c r="T1340" t="str">
        <f ca="1">PROPER(TRIM(Table1[[#This Row],[Campaign Status]]))</f>
        <v>Active</v>
      </c>
      <c r="V1340" s="1">
        <f t="shared" si="60"/>
        <v>20</v>
      </c>
      <c r="W1340" t="str">
        <f t="shared" ca="1" si="61"/>
        <v>North</v>
      </c>
      <c r="X1340" s="6">
        <f t="shared" si="62"/>
        <v>726.3541590147845</v>
      </c>
    </row>
    <row r="1341" spans="1:24" x14ac:dyDescent="0.3">
      <c r="A1341" t="s">
        <v>2281</v>
      </c>
      <c r="B1341" t="str">
        <f ca="1">PROPER(TRIM(Table1[[#This Row],[Campaign Name]]))</f>
        <v>Festive Offer</v>
      </c>
      <c r="C1341" t="str">
        <f ca="1">PROPER(TRIM(Table1[[#This Row],[Campaign Type]]))</f>
        <v>Lead Gen</v>
      </c>
      <c r="D1341" t="str">
        <f ca="1">PROPER(TRIM(Table1[[#This Row],[Marketing Channel]]))</f>
        <v>Youtube</v>
      </c>
      <c r="E1341" t="s">
        <v>2282</v>
      </c>
      <c r="F1341" t="s">
        <v>679</v>
      </c>
      <c r="G1341" t="s">
        <v>11141</v>
      </c>
      <c r="H1341" t="s">
        <v>54</v>
      </c>
      <c r="I1341" t="s">
        <v>68</v>
      </c>
      <c r="J1341" t="s">
        <v>32</v>
      </c>
      <c r="K1341">
        <v>114929</v>
      </c>
      <c r="L1341">
        <v>5749</v>
      </c>
      <c r="M1341">
        <v>5</v>
      </c>
      <c r="N1341">
        <v>1621</v>
      </c>
      <c r="O1341">
        <v>28.2</v>
      </c>
      <c r="P1341">
        <v>6754.21</v>
      </c>
      <c r="Q1341">
        <v>48335.47</v>
      </c>
      <c r="R1341" s="6">
        <v>615.63469302849626</v>
      </c>
      <c r="S1341">
        <v>110</v>
      </c>
      <c r="T1341" t="str">
        <f ca="1">PROPER(TRIM(Table1[[#This Row],[Campaign Status]]))</f>
        <v>Active</v>
      </c>
      <c r="V1341" s="1">
        <f t="shared" si="60"/>
        <v>1621</v>
      </c>
      <c r="W1341" t="str">
        <f t="shared" ca="1" si="61"/>
        <v>west</v>
      </c>
      <c r="X1341" s="6">
        <f t="shared" si="62"/>
        <v>901.42679096196798</v>
      </c>
    </row>
    <row r="1342" spans="1:24" x14ac:dyDescent="0.3">
      <c r="A1342" t="s">
        <v>2283</v>
      </c>
      <c r="B1342" t="str">
        <f ca="1">PROPER(TRIM(Table1[[#This Row],[Campaign Name]]))</f>
        <v>Festive Offer</v>
      </c>
      <c r="C1342" t="str">
        <f ca="1">PROPER(TRIM(Table1[[#This Row],[Campaign Type]]))</f>
        <v>Retargeting</v>
      </c>
      <c r="D1342" t="str">
        <f ca="1">PROPER(TRIM(Table1[[#This Row],[Marketing Channel]]))</f>
        <v>Linkedin</v>
      </c>
      <c r="E1342" t="s">
        <v>2284</v>
      </c>
      <c r="F1342" t="s">
        <v>649</v>
      </c>
      <c r="G1342" t="s">
        <v>11141</v>
      </c>
      <c r="H1342" t="s">
        <v>23</v>
      </c>
      <c r="I1342" t="s">
        <v>31</v>
      </c>
      <c r="J1342" t="s">
        <v>63</v>
      </c>
      <c r="K1342">
        <v>174365</v>
      </c>
      <c r="L1342">
        <v>2547</v>
      </c>
      <c r="M1342">
        <v>1.46</v>
      </c>
      <c r="N1342">
        <v>325</v>
      </c>
      <c r="O1342">
        <v>12.76</v>
      </c>
      <c r="P1342">
        <v>250</v>
      </c>
      <c r="Q1342">
        <v>7859.25</v>
      </c>
      <c r="R1342" s="6">
        <v>3043.7000000000003</v>
      </c>
      <c r="S1342">
        <v>184</v>
      </c>
      <c r="T1342" t="str">
        <f ca="1">PROPER(TRIM(Table1[[#This Row],[Campaign Status]]))</f>
        <v>Active</v>
      </c>
      <c r="V1342" s="1">
        <f t="shared" si="60"/>
        <v>325</v>
      </c>
      <c r="W1342" t="str">
        <f t="shared" ca="1" si="61"/>
        <v>west</v>
      </c>
      <c r="X1342" s="6">
        <f t="shared" si="62"/>
        <v>615.63469302849626</v>
      </c>
    </row>
    <row r="1343" spans="1:24" x14ac:dyDescent="0.3">
      <c r="A1343" t="s">
        <v>2285</v>
      </c>
      <c r="B1343" t="str">
        <f ca="1">PROPER(TRIM(Table1[[#This Row],[Campaign Name]]))</f>
        <v>Mega Discount</v>
      </c>
      <c r="C1343" t="str">
        <f ca="1">PROPER(TRIM(Table1[[#This Row],[Campaign Type]]))</f>
        <v>Lead Gen</v>
      </c>
      <c r="D1343" t="str">
        <f ca="1">PROPER(TRIM(Table1[[#This Row],[Marketing Channel]]))</f>
        <v>Meta Ads</v>
      </c>
      <c r="E1343" t="s">
        <v>2286</v>
      </c>
      <c r="F1343" t="s">
        <v>551</v>
      </c>
      <c r="G1343" t="s">
        <v>46</v>
      </c>
      <c r="H1343" t="s">
        <v>30</v>
      </c>
      <c r="I1343" t="s">
        <v>62</v>
      </c>
      <c r="J1343" t="s">
        <v>32</v>
      </c>
      <c r="K1343">
        <v>11557</v>
      </c>
      <c r="L1343">
        <v>518</v>
      </c>
      <c r="M1343">
        <v>4.4800000000000004</v>
      </c>
      <c r="N1343">
        <v>79</v>
      </c>
      <c r="O1343">
        <v>15.25</v>
      </c>
      <c r="P1343">
        <v>250</v>
      </c>
      <c r="Q1343">
        <v>23095.73</v>
      </c>
      <c r="R1343" s="6">
        <v>9138.2919999999995</v>
      </c>
      <c r="S1343">
        <v>8</v>
      </c>
      <c r="T1343" t="str">
        <f ca="1">PROPER(TRIM(Table1[[#This Row],[Campaign Status]]))</f>
        <v>Paused</v>
      </c>
      <c r="V1343" s="1">
        <f t="shared" si="60"/>
        <v>79</v>
      </c>
      <c r="W1343" t="str">
        <f t="shared" ca="1" si="61"/>
        <v>South</v>
      </c>
      <c r="X1343" s="6">
        <f t="shared" si="62"/>
        <v>3043.7000000000003</v>
      </c>
    </row>
    <row r="1344" spans="1:24" x14ac:dyDescent="0.3">
      <c r="A1344" t="s">
        <v>2287</v>
      </c>
      <c r="B1344" t="str">
        <f ca="1">PROPER(TRIM(Table1[[#This Row],[Campaign Name]]))</f>
        <v>New Launch</v>
      </c>
      <c r="C1344" t="str">
        <f ca="1">PROPER(TRIM(Table1[[#This Row],[Campaign Type]]))</f>
        <v>Sales</v>
      </c>
      <c r="D1344" t="str">
        <f ca="1">PROPER(TRIM(Table1[[#This Row],[Marketing Channel]]))</f>
        <v>Meta Ads</v>
      </c>
      <c r="E1344" t="s">
        <v>2288</v>
      </c>
      <c r="F1344" t="s">
        <v>143</v>
      </c>
      <c r="G1344" t="s">
        <v>11141</v>
      </c>
      <c r="H1344" t="s">
        <v>36</v>
      </c>
      <c r="I1344" t="s">
        <v>31</v>
      </c>
      <c r="J1344" t="s">
        <v>25</v>
      </c>
      <c r="K1344">
        <v>165183</v>
      </c>
      <c r="L1344">
        <v>17891</v>
      </c>
      <c r="M1344">
        <v>10.83</v>
      </c>
      <c r="N1344">
        <v>4256</v>
      </c>
      <c r="O1344">
        <v>23.79</v>
      </c>
      <c r="P1344">
        <v>250</v>
      </c>
      <c r="Q1344">
        <v>17433.47</v>
      </c>
      <c r="R1344" s="6">
        <v>6873.3879999999999</v>
      </c>
      <c r="S1344">
        <v>3896</v>
      </c>
      <c r="T1344" t="str">
        <f ca="1">PROPER(TRIM(Table1[[#This Row],[Campaign Status]]))</f>
        <v>Active</v>
      </c>
      <c r="V1344" s="1">
        <f t="shared" si="60"/>
        <v>4256</v>
      </c>
      <c r="W1344" t="str">
        <f t="shared" ca="1" si="61"/>
        <v>west</v>
      </c>
      <c r="X1344" s="6">
        <f t="shared" si="62"/>
        <v>9138.2919999999995</v>
      </c>
    </row>
    <row r="1345" spans="1:24" x14ac:dyDescent="0.3">
      <c r="A1345" t="s">
        <v>2289</v>
      </c>
      <c r="B1345" t="str">
        <f ca="1">PROPER(TRIM(Table1[[#This Row],[Campaign Name]]))</f>
        <v>New Launch</v>
      </c>
      <c r="C1345" t="str">
        <f ca="1">PROPER(TRIM(Table1[[#This Row],[Campaign Type]]))</f>
        <v>Retargeting</v>
      </c>
      <c r="D1345" t="str">
        <f ca="1">PROPER(TRIM(Table1[[#This Row],[Marketing Channel]]))</f>
        <v>Meta Ads</v>
      </c>
      <c r="E1345" t="s">
        <v>1780</v>
      </c>
      <c r="F1345" t="s">
        <v>376</v>
      </c>
      <c r="G1345" t="s">
        <v>46</v>
      </c>
      <c r="H1345" t="s">
        <v>42</v>
      </c>
      <c r="I1345" t="s">
        <v>68</v>
      </c>
      <c r="J1345" t="s">
        <v>25</v>
      </c>
      <c r="K1345">
        <v>17324</v>
      </c>
      <c r="L1345">
        <v>233</v>
      </c>
      <c r="M1345">
        <v>1.34</v>
      </c>
      <c r="N1345">
        <v>60</v>
      </c>
      <c r="O1345">
        <v>25.75</v>
      </c>
      <c r="P1345">
        <v>3817.8497265160554</v>
      </c>
      <c r="Q1345">
        <v>18239.09</v>
      </c>
      <c r="R1345" s="6">
        <v>377.73200378538519</v>
      </c>
      <c r="S1345">
        <v>56</v>
      </c>
      <c r="T1345" t="str">
        <f ca="1">PROPER(TRIM(Table1[[#This Row],[Campaign Status]]))</f>
        <v>Active</v>
      </c>
      <c r="V1345" s="1">
        <f t="shared" si="60"/>
        <v>60</v>
      </c>
      <c r="W1345" t="str">
        <f t="shared" ca="1" si="61"/>
        <v>South</v>
      </c>
      <c r="X1345" s="6">
        <f t="shared" si="62"/>
        <v>6873.3879999999999</v>
      </c>
    </row>
    <row r="1346" spans="1:24" x14ac:dyDescent="0.3">
      <c r="A1346" t="s">
        <v>2290</v>
      </c>
      <c r="B1346" t="str">
        <f ca="1">PROPER(TRIM(Table1[[#This Row],[Campaign Name]]))</f>
        <v>Summer Sale</v>
      </c>
      <c r="C1346" t="str">
        <f ca="1">PROPER(TRIM(Table1[[#This Row],[Campaign Type]]))</f>
        <v>Awareness</v>
      </c>
      <c r="D1346" t="str">
        <f ca="1">PROPER(TRIM(Table1[[#This Row],[Marketing Channel]]))</f>
        <v>Youtube</v>
      </c>
      <c r="E1346" t="s">
        <v>974</v>
      </c>
      <c r="F1346" t="s">
        <v>118</v>
      </c>
      <c r="G1346" t="s">
        <v>41</v>
      </c>
      <c r="H1346" t="s">
        <v>11140</v>
      </c>
      <c r="I1346" t="s">
        <v>24</v>
      </c>
      <c r="J1346" t="s">
        <v>25</v>
      </c>
      <c r="K1346">
        <v>197179</v>
      </c>
      <c r="L1346">
        <v>24725</v>
      </c>
      <c r="M1346">
        <v>12.54</v>
      </c>
      <c r="N1346">
        <v>7821</v>
      </c>
      <c r="O1346">
        <v>31.63</v>
      </c>
      <c r="P1346">
        <v>3891.7088323699436</v>
      </c>
      <c r="Q1346">
        <v>42749.26</v>
      </c>
      <c r="R1346" s="6">
        <v>998.47015389295916</v>
      </c>
      <c r="S1346">
        <v>1987</v>
      </c>
      <c r="T1346" t="str">
        <f ca="1">PROPER(TRIM(Table1[[#This Row],[Campaign Status]]))</f>
        <v>Paused</v>
      </c>
      <c r="V1346" s="1">
        <f t="shared" ref="V1346:V1409" si="63">IF(N1346="",ROUND(L1346*O1346/100,0),N1346)</f>
        <v>7821</v>
      </c>
      <c r="W1346" t="str">
        <f t="shared" ca="1" si="61"/>
        <v>East</v>
      </c>
      <c r="X1346" s="6">
        <f t="shared" si="62"/>
        <v>377.73200378538519</v>
      </c>
    </row>
    <row r="1347" spans="1:24" x14ac:dyDescent="0.3">
      <c r="A1347" t="s">
        <v>2291</v>
      </c>
      <c r="B1347" t="str">
        <f ca="1">PROPER(TRIM(Table1[[#This Row],[Campaign Name]]))</f>
        <v>New Launch</v>
      </c>
      <c r="C1347" t="str">
        <f ca="1">PROPER(TRIM(Table1[[#This Row],[Campaign Type]]))</f>
        <v>Awareness</v>
      </c>
      <c r="D1347" t="str">
        <f ca="1">PROPER(TRIM(Table1[[#This Row],[Marketing Channel]]))</f>
        <v>Meta Ads</v>
      </c>
      <c r="E1347" t="s">
        <v>1600</v>
      </c>
      <c r="F1347" t="s">
        <v>89</v>
      </c>
      <c r="G1347" t="s">
        <v>11141</v>
      </c>
      <c r="H1347" t="s">
        <v>54</v>
      </c>
      <c r="I1347" t="s">
        <v>62</v>
      </c>
      <c r="J1347" t="s">
        <v>63</v>
      </c>
      <c r="K1347">
        <v>153214</v>
      </c>
      <c r="L1347">
        <v>7815</v>
      </c>
      <c r="M1347">
        <v>5.0999999999999996</v>
      </c>
      <c r="N1347">
        <v>181</v>
      </c>
      <c r="O1347">
        <v>2.3199999999999998</v>
      </c>
      <c r="P1347">
        <v>6566.44</v>
      </c>
      <c r="Q1347">
        <v>39667.370000000003</v>
      </c>
      <c r="R1347" s="6">
        <v>504.09247628852165</v>
      </c>
      <c r="S1347">
        <v>98</v>
      </c>
      <c r="T1347" t="str">
        <f ca="1">PROPER(TRIM(Table1[[#This Row],[Campaign Status]]))</f>
        <v>Completed</v>
      </c>
      <c r="V1347" s="1">
        <f t="shared" si="63"/>
        <v>181</v>
      </c>
      <c r="W1347" t="str">
        <f t="shared" ref="W1347:W1410" ca="1" si="64">IF(OR(D1347="Delhi",D1347="lucknow",D1347="jaipur"),"North",IF(OR(D1347="Bengaluru",D1347="chennai"),"South",IF(D1347="Kolkata","East",IF(OR(D1347="Mumbai",D1347="Pune",D1347="Ahmedabad"),"west","unknown"))))</f>
        <v>west</v>
      </c>
      <c r="X1347" s="6">
        <f t="shared" si="62"/>
        <v>998.47015389295916</v>
      </c>
    </row>
    <row r="1348" spans="1:24" x14ac:dyDescent="0.3">
      <c r="A1348" t="s">
        <v>2292</v>
      </c>
      <c r="B1348" t="str">
        <f ca="1">PROPER(TRIM(Table1[[#This Row],[Campaign Name]]))</f>
        <v>Summer Sale</v>
      </c>
      <c r="C1348" t="str">
        <f ca="1">PROPER(TRIM(Table1[[#This Row],[Campaign Type]]))</f>
        <v>Retargeting</v>
      </c>
      <c r="D1348" t="str">
        <f ca="1">PROPER(TRIM(Table1[[#This Row],[Marketing Channel]]))</f>
        <v>Linkedin</v>
      </c>
      <c r="E1348" t="s">
        <v>85</v>
      </c>
      <c r="F1348" t="s">
        <v>819</v>
      </c>
      <c r="G1348" t="s">
        <v>46</v>
      </c>
      <c r="H1348" t="s">
        <v>42</v>
      </c>
      <c r="I1348" t="s">
        <v>68</v>
      </c>
      <c r="J1348" t="s">
        <v>32</v>
      </c>
      <c r="K1348">
        <v>155918</v>
      </c>
      <c r="L1348">
        <v>4343</v>
      </c>
      <c r="M1348">
        <v>2.79</v>
      </c>
      <c r="N1348">
        <v>540</v>
      </c>
      <c r="O1348">
        <v>12.43</v>
      </c>
      <c r="P1348">
        <v>250</v>
      </c>
      <c r="Q1348">
        <v>20809.5</v>
      </c>
      <c r="R1348" s="6">
        <v>8223.7999999999993</v>
      </c>
      <c r="S1348">
        <v>109</v>
      </c>
      <c r="T1348" t="str">
        <f ca="1">PROPER(TRIM(Table1[[#This Row],[Campaign Status]]))</f>
        <v>Active</v>
      </c>
      <c r="V1348" s="1">
        <f t="shared" si="63"/>
        <v>540</v>
      </c>
      <c r="W1348" t="str">
        <f t="shared" ca="1" si="64"/>
        <v>South</v>
      </c>
      <c r="X1348" s="6">
        <f t="shared" ref="X1348:X1411" si="65">R1347*1</f>
        <v>504.09247628852165</v>
      </c>
    </row>
    <row r="1349" spans="1:24" x14ac:dyDescent="0.3">
      <c r="A1349" t="s">
        <v>2293</v>
      </c>
      <c r="B1349" t="str">
        <f ca="1">PROPER(TRIM(Table1[[#This Row],[Campaign Name]]))</f>
        <v>Festive Offer</v>
      </c>
      <c r="C1349" t="str">
        <f ca="1">PROPER(TRIM(Table1[[#This Row],[Campaign Type]]))</f>
        <v>Awareness</v>
      </c>
      <c r="D1349" t="str">
        <f ca="1">PROPER(TRIM(Table1[[#This Row],[Marketing Channel]]))</f>
        <v>Meta Ads</v>
      </c>
      <c r="E1349" t="s">
        <v>2294</v>
      </c>
      <c r="F1349" t="s">
        <v>347</v>
      </c>
      <c r="G1349" t="s">
        <v>11141</v>
      </c>
      <c r="H1349" t="s">
        <v>36</v>
      </c>
      <c r="I1349" t="s">
        <v>31</v>
      </c>
      <c r="J1349" t="s">
        <v>25</v>
      </c>
      <c r="K1349">
        <v>110971</v>
      </c>
      <c r="L1349">
        <v>2355</v>
      </c>
      <c r="M1349">
        <v>2.12</v>
      </c>
      <c r="N1349">
        <v>465</v>
      </c>
      <c r="O1349">
        <v>19.75</v>
      </c>
      <c r="P1349">
        <v>3817.8497265160554</v>
      </c>
      <c r="Q1349">
        <v>14920.39</v>
      </c>
      <c r="R1349" s="6">
        <v>290.80610995172583</v>
      </c>
      <c r="S1349">
        <v>461</v>
      </c>
      <c r="T1349" t="str">
        <f ca="1">PROPER(TRIM(Table1[[#This Row],[Campaign Status]]))</f>
        <v>Completed</v>
      </c>
      <c r="V1349" s="1">
        <f t="shared" si="63"/>
        <v>465</v>
      </c>
      <c r="W1349" t="str">
        <f t="shared" ca="1" si="64"/>
        <v>west</v>
      </c>
      <c r="X1349" s="6">
        <f t="shared" si="65"/>
        <v>8223.7999999999993</v>
      </c>
    </row>
    <row r="1350" spans="1:24" x14ac:dyDescent="0.3">
      <c r="A1350" t="s">
        <v>2295</v>
      </c>
      <c r="B1350" t="str">
        <f ca="1">PROPER(TRIM(Table1[[#This Row],[Campaign Name]]))</f>
        <v>Summer Sale</v>
      </c>
      <c r="C1350" t="str">
        <f ca="1">PROPER(TRIM(Table1[[#This Row],[Campaign Type]]))</f>
        <v>Awareness</v>
      </c>
      <c r="D1350" t="str">
        <f ca="1">PROPER(TRIM(Table1[[#This Row],[Marketing Channel]]))</f>
        <v>Google Ads</v>
      </c>
      <c r="E1350" t="s">
        <v>569</v>
      </c>
      <c r="F1350" t="s">
        <v>722</v>
      </c>
      <c r="G1350" t="s">
        <v>41</v>
      </c>
      <c r="H1350" t="s">
        <v>11140</v>
      </c>
      <c r="I1350" t="s">
        <v>24</v>
      </c>
      <c r="J1350" t="s">
        <v>25</v>
      </c>
      <c r="K1350">
        <v>183251</v>
      </c>
      <c r="L1350">
        <v>6389</v>
      </c>
      <c r="M1350">
        <v>3.49</v>
      </c>
      <c r="N1350">
        <v>292</v>
      </c>
      <c r="O1350">
        <v>4.57</v>
      </c>
      <c r="P1350">
        <v>8097.57</v>
      </c>
      <c r="Q1350">
        <v>1767.98</v>
      </c>
      <c r="R1350" s="6">
        <v>-78.166536380667296</v>
      </c>
      <c r="S1350">
        <v>196</v>
      </c>
      <c r="T1350" t="str">
        <f ca="1">PROPER(TRIM(Table1[[#This Row],[Campaign Status]]))</f>
        <v>Active</v>
      </c>
      <c r="V1350" s="1">
        <f t="shared" si="63"/>
        <v>292</v>
      </c>
      <c r="W1350" t="str">
        <f t="shared" ca="1" si="64"/>
        <v>East</v>
      </c>
      <c r="X1350" s="6">
        <f t="shared" si="65"/>
        <v>290.80610995172583</v>
      </c>
    </row>
    <row r="1351" spans="1:24" x14ac:dyDescent="0.3">
      <c r="A1351" t="s">
        <v>2296</v>
      </c>
      <c r="B1351" t="str">
        <f ca="1">PROPER(TRIM(Table1[[#This Row],[Campaign Name]]))</f>
        <v>Summer Sale</v>
      </c>
      <c r="C1351" t="str">
        <f ca="1">PROPER(TRIM(Table1[[#This Row],[Campaign Type]]))</f>
        <v>Retargeting</v>
      </c>
      <c r="D1351" t="str">
        <f ca="1">PROPER(TRIM(Table1[[#This Row],[Marketing Channel]]))</f>
        <v>Meta Ads</v>
      </c>
      <c r="E1351" t="s">
        <v>764</v>
      </c>
      <c r="F1351" t="s">
        <v>158</v>
      </c>
      <c r="G1351" t="s">
        <v>29</v>
      </c>
      <c r="H1351" t="s">
        <v>61</v>
      </c>
      <c r="I1351" t="s">
        <v>31</v>
      </c>
      <c r="J1351" t="s">
        <v>25</v>
      </c>
      <c r="K1351">
        <v>132858</v>
      </c>
      <c r="L1351">
        <v>9458</v>
      </c>
      <c r="M1351">
        <v>7.12</v>
      </c>
      <c r="N1351">
        <v>2381</v>
      </c>
      <c r="O1351">
        <v>25.17</v>
      </c>
      <c r="P1351">
        <v>250</v>
      </c>
      <c r="Q1351">
        <v>27788.1</v>
      </c>
      <c r="R1351" s="6">
        <v>11015.24</v>
      </c>
      <c r="S1351">
        <v>94</v>
      </c>
      <c r="T1351" t="str">
        <f ca="1">PROPER(TRIM(Table1[[#This Row],[Campaign Status]]))</f>
        <v>Paused</v>
      </c>
      <c r="V1351" s="1">
        <f t="shared" si="63"/>
        <v>2381</v>
      </c>
      <c r="W1351" t="str">
        <f t="shared" ca="1" si="64"/>
        <v>North</v>
      </c>
      <c r="X1351" s="6">
        <f t="shared" si="65"/>
        <v>-78.166536380667296</v>
      </c>
    </row>
    <row r="1352" spans="1:24" x14ac:dyDescent="0.3">
      <c r="A1352" t="s">
        <v>2297</v>
      </c>
      <c r="B1352" t="str">
        <f ca="1">PROPER(TRIM(Table1[[#This Row],[Campaign Name]]))</f>
        <v>New Launch</v>
      </c>
      <c r="C1352" t="str">
        <f ca="1">PROPER(TRIM(Table1[[#This Row],[Campaign Type]]))</f>
        <v>Sales</v>
      </c>
      <c r="D1352" t="str">
        <f ca="1">PROPER(TRIM(Table1[[#This Row],[Marketing Channel]]))</f>
        <v>Email</v>
      </c>
      <c r="E1352" t="s">
        <v>846</v>
      </c>
      <c r="F1352" t="s">
        <v>394</v>
      </c>
      <c r="G1352" t="s">
        <v>11141</v>
      </c>
      <c r="H1352" t="s">
        <v>36</v>
      </c>
      <c r="I1352" t="s">
        <v>24</v>
      </c>
      <c r="J1352" t="s">
        <v>25</v>
      </c>
      <c r="K1352">
        <v>184285</v>
      </c>
      <c r="L1352">
        <v>7480</v>
      </c>
      <c r="M1352">
        <v>4.0599999999999996</v>
      </c>
      <c r="N1352">
        <v>1610</v>
      </c>
      <c r="O1352">
        <v>21.52</v>
      </c>
      <c r="P1352">
        <v>4021.4266195524165</v>
      </c>
      <c r="Q1352">
        <v>37604.11</v>
      </c>
      <c r="R1352" s="6">
        <v>835.09377535739611</v>
      </c>
      <c r="S1352">
        <v>317</v>
      </c>
      <c r="T1352" t="str">
        <f ca="1">PROPER(TRIM(Table1[[#This Row],[Campaign Status]]))</f>
        <v>Paused</v>
      </c>
      <c r="V1352" s="1">
        <f t="shared" si="63"/>
        <v>1610</v>
      </c>
      <c r="W1352" t="str">
        <f t="shared" ca="1" si="64"/>
        <v>west</v>
      </c>
      <c r="X1352" s="6">
        <f t="shared" si="65"/>
        <v>11015.24</v>
      </c>
    </row>
    <row r="1353" spans="1:24" x14ac:dyDescent="0.3">
      <c r="A1353" t="s">
        <v>2298</v>
      </c>
      <c r="B1353" t="str">
        <f ca="1">PROPER(TRIM(Table1[[#This Row],[Campaign Name]]))</f>
        <v>Summer Sale</v>
      </c>
      <c r="C1353" t="str">
        <f ca="1">PROPER(TRIM(Table1[[#This Row],[Campaign Type]]))</f>
        <v>Awareness</v>
      </c>
      <c r="D1353" t="str">
        <f ca="1">PROPER(TRIM(Table1[[#This Row],[Marketing Channel]]))</f>
        <v>Meta Ads</v>
      </c>
      <c r="E1353" t="s">
        <v>2299</v>
      </c>
      <c r="F1353" t="s">
        <v>60</v>
      </c>
      <c r="G1353" t="s">
        <v>11141</v>
      </c>
      <c r="H1353" t="s">
        <v>36</v>
      </c>
      <c r="I1353" t="s">
        <v>68</v>
      </c>
      <c r="J1353" t="s">
        <v>25</v>
      </c>
      <c r="K1353">
        <v>143099</v>
      </c>
      <c r="L1353">
        <v>17642</v>
      </c>
      <c r="M1353">
        <v>12.33</v>
      </c>
      <c r="N1353">
        <v>5034</v>
      </c>
      <c r="O1353">
        <v>28.53</v>
      </c>
      <c r="P1353">
        <v>3817.8497265160554</v>
      </c>
      <c r="Q1353">
        <v>30886</v>
      </c>
      <c r="R1353" s="6">
        <v>708.98941059643914</v>
      </c>
      <c r="S1353">
        <v>1000</v>
      </c>
      <c r="T1353" t="str">
        <f ca="1">PROPER(TRIM(Table1[[#This Row],[Campaign Status]]))</f>
        <v>Paused</v>
      </c>
      <c r="V1353" s="1">
        <f t="shared" si="63"/>
        <v>5034</v>
      </c>
      <c r="W1353" t="str">
        <f t="shared" ca="1" si="64"/>
        <v>west</v>
      </c>
      <c r="X1353" s="6">
        <f t="shared" si="65"/>
        <v>835.09377535739611</v>
      </c>
    </row>
    <row r="1354" spans="1:24" x14ac:dyDescent="0.3">
      <c r="A1354" t="s">
        <v>2300</v>
      </c>
      <c r="B1354" t="str">
        <f ca="1">PROPER(TRIM(Table1[[#This Row],[Campaign Name]]))</f>
        <v>Mega Discount</v>
      </c>
      <c r="C1354" t="str">
        <f ca="1">PROPER(TRIM(Table1[[#This Row],[Campaign Type]]))</f>
        <v>Retargeting</v>
      </c>
      <c r="D1354" t="str">
        <f ca="1">PROPER(TRIM(Table1[[#This Row],[Marketing Channel]]))</f>
        <v>Email</v>
      </c>
      <c r="E1354" t="s">
        <v>281</v>
      </c>
      <c r="F1354" t="s">
        <v>629</v>
      </c>
      <c r="G1354" t="s">
        <v>11141</v>
      </c>
      <c r="H1354" t="s">
        <v>23</v>
      </c>
      <c r="I1354" t="s">
        <v>24</v>
      </c>
      <c r="J1354" t="s">
        <v>32</v>
      </c>
      <c r="K1354">
        <v>120944</v>
      </c>
      <c r="L1354">
        <v>13254</v>
      </c>
      <c r="M1354">
        <v>10.96</v>
      </c>
      <c r="N1354">
        <v>1848</v>
      </c>
      <c r="O1354">
        <v>13.94</v>
      </c>
      <c r="P1354">
        <v>250</v>
      </c>
      <c r="Q1354">
        <v>46602.53</v>
      </c>
      <c r="R1354" s="6">
        <v>18541.012000000002</v>
      </c>
      <c r="S1354">
        <v>502</v>
      </c>
      <c r="T1354" t="str">
        <f ca="1">PROPER(TRIM(Table1[[#This Row],[Campaign Status]]))</f>
        <v>Active</v>
      </c>
      <c r="V1354" s="1">
        <f t="shared" si="63"/>
        <v>1848</v>
      </c>
      <c r="W1354" t="str">
        <f t="shared" ca="1" si="64"/>
        <v>west</v>
      </c>
      <c r="X1354" s="6">
        <f t="shared" si="65"/>
        <v>708.98941059643914</v>
      </c>
    </row>
    <row r="1355" spans="1:24" x14ac:dyDescent="0.3">
      <c r="A1355" t="s">
        <v>2301</v>
      </c>
      <c r="B1355" t="str">
        <f ca="1">PROPER(TRIM(Table1[[#This Row],[Campaign Name]]))</f>
        <v>Flash Sale</v>
      </c>
      <c r="C1355" t="str">
        <f ca="1">PROPER(TRIM(Table1[[#This Row],[Campaign Type]]))</f>
        <v>Lead Gen</v>
      </c>
      <c r="D1355" t="str">
        <f ca="1">PROPER(TRIM(Table1[[#This Row],[Marketing Channel]]))</f>
        <v>Google Ads</v>
      </c>
      <c r="E1355" t="s">
        <v>2302</v>
      </c>
      <c r="F1355" t="s">
        <v>263</v>
      </c>
      <c r="G1355" t="s">
        <v>46</v>
      </c>
      <c r="H1355" t="s">
        <v>42</v>
      </c>
      <c r="I1355" t="s">
        <v>31</v>
      </c>
      <c r="J1355" t="s">
        <v>63</v>
      </c>
      <c r="K1355">
        <v>128612</v>
      </c>
      <c r="L1355">
        <v>7602</v>
      </c>
      <c r="M1355">
        <v>5.91</v>
      </c>
      <c r="N1355">
        <v>807</v>
      </c>
      <c r="O1355">
        <v>10.62</v>
      </c>
      <c r="P1355">
        <v>250</v>
      </c>
      <c r="Q1355">
        <v>28226.33</v>
      </c>
      <c r="R1355" s="6">
        <v>11190.532000000001</v>
      </c>
      <c r="S1355">
        <v>569</v>
      </c>
      <c r="T1355" t="str">
        <f ca="1">PROPER(TRIM(Table1[[#This Row],[Campaign Status]]))</f>
        <v>Active</v>
      </c>
      <c r="V1355" s="1">
        <f t="shared" si="63"/>
        <v>807</v>
      </c>
      <c r="W1355" t="str">
        <f t="shared" ca="1" si="64"/>
        <v>South</v>
      </c>
      <c r="X1355" s="6">
        <f t="shared" si="65"/>
        <v>18541.012000000002</v>
      </c>
    </row>
    <row r="1356" spans="1:24" x14ac:dyDescent="0.3">
      <c r="A1356" t="s">
        <v>2303</v>
      </c>
      <c r="B1356" t="str">
        <f ca="1">PROPER(TRIM(Table1[[#This Row],[Campaign Name]]))</f>
        <v>New Launch</v>
      </c>
      <c r="C1356" t="str">
        <f ca="1">PROPER(TRIM(Table1[[#This Row],[Campaign Type]]))</f>
        <v>Sales</v>
      </c>
      <c r="D1356" t="str">
        <f ca="1">PROPER(TRIM(Table1[[#This Row],[Marketing Channel]]))</f>
        <v>Email</v>
      </c>
      <c r="E1356" t="s">
        <v>1730</v>
      </c>
      <c r="F1356" t="s">
        <v>321</v>
      </c>
      <c r="G1356" t="s">
        <v>41</v>
      </c>
      <c r="H1356" t="s">
        <v>11140</v>
      </c>
      <c r="I1356" t="s">
        <v>62</v>
      </c>
      <c r="J1356" t="s">
        <v>63</v>
      </c>
      <c r="K1356">
        <v>52563</v>
      </c>
      <c r="L1356">
        <v>1796</v>
      </c>
      <c r="M1356">
        <v>3.42</v>
      </c>
      <c r="N1356">
        <v>12</v>
      </c>
      <c r="O1356">
        <v>0.67</v>
      </c>
      <c r="P1356">
        <v>4021.4266195524165</v>
      </c>
      <c r="Q1356">
        <v>13120.57</v>
      </c>
      <c r="R1356" s="6">
        <v>226.26655267578437</v>
      </c>
      <c r="S1356">
        <v>10</v>
      </c>
      <c r="T1356" t="str">
        <f ca="1">PROPER(TRIM(Table1[[#This Row],[Campaign Status]]))</f>
        <v>Completed</v>
      </c>
      <c r="V1356" s="1">
        <f t="shared" si="63"/>
        <v>12</v>
      </c>
      <c r="W1356" t="str">
        <f t="shared" ca="1" si="64"/>
        <v>East</v>
      </c>
      <c r="X1356" s="6">
        <f t="shared" si="65"/>
        <v>11190.532000000001</v>
      </c>
    </row>
    <row r="1357" spans="1:24" x14ac:dyDescent="0.3">
      <c r="A1357" t="s">
        <v>2304</v>
      </c>
      <c r="B1357" t="str">
        <f ca="1">PROPER(TRIM(Table1[[#This Row],[Campaign Name]]))</f>
        <v>Summer Sale</v>
      </c>
      <c r="C1357" t="str">
        <f ca="1">PROPER(TRIM(Table1[[#This Row],[Campaign Type]]))</f>
        <v>Lead Gen</v>
      </c>
      <c r="D1357" t="str">
        <f ca="1">PROPER(TRIM(Table1[[#This Row],[Marketing Channel]]))</f>
        <v>Google Ads</v>
      </c>
      <c r="E1357" t="s">
        <v>2201</v>
      </c>
      <c r="F1357" t="s">
        <v>755</v>
      </c>
      <c r="G1357" t="s">
        <v>29</v>
      </c>
      <c r="H1357" t="s">
        <v>67</v>
      </c>
      <c r="I1357" t="s">
        <v>24</v>
      </c>
      <c r="J1357" t="s">
        <v>63</v>
      </c>
      <c r="K1357">
        <v>18846</v>
      </c>
      <c r="L1357">
        <v>2216</v>
      </c>
      <c r="M1357">
        <v>11.76</v>
      </c>
      <c r="N1357">
        <v>133</v>
      </c>
      <c r="O1357">
        <v>6</v>
      </c>
      <c r="P1357">
        <v>4271.8999999999996</v>
      </c>
      <c r="Q1357">
        <v>39167.97</v>
      </c>
      <c r="R1357" s="6">
        <v>816.87469275966203</v>
      </c>
      <c r="S1357">
        <v>76</v>
      </c>
      <c r="T1357" t="str">
        <f ca="1">PROPER(TRIM(Table1[[#This Row],[Campaign Status]]))</f>
        <v>Completed</v>
      </c>
      <c r="V1357" s="1">
        <f t="shared" si="63"/>
        <v>133</v>
      </c>
      <c r="W1357" t="str">
        <f t="shared" ca="1" si="64"/>
        <v>North</v>
      </c>
      <c r="X1357" s="6">
        <f t="shared" si="65"/>
        <v>226.26655267578437</v>
      </c>
    </row>
    <row r="1358" spans="1:24" x14ac:dyDescent="0.3">
      <c r="A1358" t="s">
        <v>2305</v>
      </c>
      <c r="B1358" t="str">
        <f ca="1">PROPER(TRIM(Table1[[#This Row],[Campaign Name]]))</f>
        <v>Summer Sale</v>
      </c>
      <c r="C1358" t="str">
        <f ca="1">PROPER(TRIM(Table1[[#This Row],[Campaign Type]]))</f>
        <v>Retargeting</v>
      </c>
      <c r="D1358" t="str">
        <f ca="1">PROPER(TRIM(Table1[[#This Row],[Marketing Channel]]))</f>
        <v>Instagram</v>
      </c>
      <c r="E1358" t="s">
        <v>375</v>
      </c>
      <c r="F1358" t="s">
        <v>1171</v>
      </c>
      <c r="G1358" t="s">
        <v>11141</v>
      </c>
      <c r="H1358" t="s">
        <v>23</v>
      </c>
      <c r="I1358" t="s">
        <v>31</v>
      </c>
      <c r="J1358" t="s">
        <v>25</v>
      </c>
      <c r="K1358">
        <v>166423</v>
      </c>
      <c r="L1358">
        <v>21832</v>
      </c>
      <c r="M1358">
        <v>13.12</v>
      </c>
      <c r="N1358">
        <v>6388</v>
      </c>
      <c r="O1358">
        <v>29.26</v>
      </c>
      <c r="P1358">
        <v>3982.6304252733912</v>
      </c>
      <c r="Q1358">
        <v>24661.15</v>
      </c>
      <c r="R1358" s="6">
        <v>519.2176367534056</v>
      </c>
      <c r="S1358">
        <v>5685</v>
      </c>
      <c r="T1358" t="str">
        <f ca="1">PROPER(TRIM(Table1[[#This Row],[Campaign Status]]))</f>
        <v>Paused</v>
      </c>
      <c r="V1358" s="1">
        <f t="shared" si="63"/>
        <v>6388</v>
      </c>
      <c r="W1358" t="str">
        <f t="shared" ca="1" si="64"/>
        <v>west</v>
      </c>
      <c r="X1358" s="6">
        <f t="shared" si="65"/>
        <v>816.87469275966203</v>
      </c>
    </row>
    <row r="1359" spans="1:24" x14ac:dyDescent="0.3">
      <c r="A1359" t="s">
        <v>2306</v>
      </c>
      <c r="B1359" t="str">
        <f ca="1">PROPER(TRIM(Table1[[#This Row],[Campaign Name]]))</f>
        <v>New Launch</v>
      </c>
      <c r="C1359" t="str">
        <f ca="1">PROPER(TRIM(Table1[[#This Row],[Campaign Type]]))</f>
        <v>Retargeting</v>
      </c>
      <c r="D1359" t="str">
        <f ca="1">PROPER(TRIM(Table1[[#This Row],[Marketing Channel]]))</f>
        <v>Instagram</v>
      </c>
      <c r="E1359" t="s">
        <v>1903</v>
      </c>
      <c r="F1359" t="s">
        <v>300</v>
      </c>
      <c r="G1359" t="s">
        <v>41</v>
      </c>
      <c r="H1359" t="s">
        <v>11140</v>
      </c>
      <c r="I1359" t="s">
        <v>24</v>
      </c>
      <c r="J1359" t="s">
        <v>32</v>
      </c>
      <c r="K1359">
        <v>139307</v>
      </c>
      <c r="L1359">
        <v>13458</v>
      </c>
      <c r="M1359">
        <v>9.66</v>
      </c>
      <c r="N1359">
        <v>1634</v>
      </c>
      <c r="O1359">
        <v>12.14</v>
      </c>
      <c r="P1359">
        <v>13695.23</v>
      </c>
      <c r="Q1359">
        <v>18031.66</v>
      </c>
      <c r="R1359" s="6">
        <v>31.663798271368936</v>
      </c>
      <c r="S1359">
        <v>933</v>
      </c>
      <c r="T1359" t="str">
        <f ca="1">PROPER(TRIM(Table1[[#This Row],[Campaign Status]]))</f>
        <v>Completed</v>
      </c>
      <c r="V1359" s="1">
        <f t="shared" si="63"/>
        <v>1634</v>
      </c>
      <c r="W1359" t="str">
        <f t="shared" ca="1" si="64"/>
        <v>East</v>
      </c>
      <c r="X1359" s="6">
        <f t="shared" si="65"/>
        <v>519.2176367534056</v>
      </c>
    </row>
    <row r="1360" spans="1:24" x14ac:dyDescent="0.3">
      <c r="A1360" t="s">
        <v>2307</v>
      </c>
      <c r="B1360" t="str">
        <f ca="1">PROPER(TRIM(Table1[[#This Row],[Campaign Name]]))</f>
        <v>Festive Offer</v>
      </c>
      <c r="C1360" t="str">
        <f ca="1">PROPER(TRIM(Table1[[#This Row],[Campaign Type]]))</f>
        <v>Lead Gen</v>
      </c>
      <c r="D1360" t="str">
        <f ca="1">PROPER(TRIM(Table1[[#This Row],[Marketing Channel]]))</f>
        <v>Instagram</v>
      </c>
      <c r="E1360" t="s">
        <v>326</v>
      </c>
      <c r="F1360" t="s">
        <v>2257</v>
      </c>
      <c r="G1360" t="s">
        <v>29</v>
      </c>
      <c r="H1360" t="s">
        <v>99</v>
      </c>
      <c r="I1360" t="s">
        <v>62</v>
      </c>
      <c r="J1360" t="s">
        <v>32</v>
      </c>
      <c r="K1360">
        <v>182226</v>
      </c>
      <c r="L1360">
        <v>22980</v>
      </c>
      <c r="M1360">
        <v>12.61</v>
      </c>
      <c r="N1360">
        <v>1320</v>
      </c>
      <c r="O1360">
        <v>5.74</v>
      </c>
      <c r="P1360">
        <v>3982.6304252733912</v>
      </c>
      <c r="Q1360">
        <v>1523.04</v>
      </c>
      <c r="R1360" s="6">
        <v>-61.757937911212302</v>
      </c>
      <c r="S1360">
        <v>1217</v>
      </c>
      <c r="T1360" t="str">
        <f ca="1">PROPER(TRIM(Table1[[#This Row],[Campaign Status]]))</f>
        <v>Active</v>
      </c>
      <c r="V1360" s="1">
        <f t="shared" si="63"/>
        <v>1320</v>
      </c>
      <c r="W1360" t="str">
        <f t="shared" ca="1" si="64"/>
        <v>North</v>
      </c>
      <c r="X1360" s="6">
        <f t="shared" si="65"/>
        <v>31.663798271368936</v>
      </c>
    </row>
    <row r="1361" spans="1:24" hidden="1" x14ac:dyDescent="0.3">
      <c r="A1361" t="s">
        <v>2308</v>
      </c>
      <c r="B1361" t="str">
        <f ca="1">PROPER(TRIM(Table1[[#This Row],[Campaign Name]]))</f>
        <v>Summer Sale</v>
      </c>
      <c r="C1361" t="str">
        <f ca="1">PROPER(TRIM(Table1[[#This Row],[Campaign Type]]))</f>
        <v>Sales</v>
      </c>
      <c r="D1361" t="str">
        <f ca="1">PROPER(TRIM(Table1[[#This Row],[Marketing Channel]]))</f>
        <v>Email</v>
      </c>
      <c r="E1361" t="s">
        <v>2309</v>
      </c>
      <c r="F1361" t="s">
        <v>71</v>
      </c>
      <c r="G1361" t="s">
        <v>41</v>
      </c>
      <c r="H1361" t="s">
        <v>11140</v>
      </c>
      <c r="I1361" t="s">
        <v>24</v>
      </c>
      <c r="J1361" t="s">
        <v>63</v>
      </c>
      <c r="K1361">
        <v>72844</v>
      </c>
      <c r="L1361">
        <v>6998</v>
      </c>
      <c r="M1361">
        <v>9.61</v>
      </c>
      <c r="N1361">
        <v>1648</v>
      </c>
      <c r="O1361">
        <v>23.55</v>
      </c>
      <c r="P1361">
        <v>989.72</v>
      </c>
      <c r="R1361" s="6" t="e">
        <v>#VALUE!</v>
      </c>
      <c r="S1361">
        <v>539</v>
      </c>
      <c r="T1361" t="str">
        <f ca="1">PROPER(TRIM(Table1[[#This Row],[Campaign Status]]))</f>
        <v>Completed</v>
      </c>
      <c r="V1361" s="1">
        <f t="shared" si="63"/>
        <v>1648</v>
      </c>
      <c r="W1361" t="str">
        <f t="shared" ca="1" si="64"/>
        <v>East</v>
      </c>
      <c r="X1361" s="6">
        <f t="shared" si="65"/>
        <v>-61.757937911212302</v>
      </c>
    </row>
    <row r="1362" spans="1:24" x14ac:dyDescent="0.3">
      <c r="A1362" t="s">
        <v>2310</v>
      </c>
      <c r="B1362" t="str">
        <f ca="1">PROPER(TRIM(Table1[[#This Row],[Campaign Name]]))</f>
        <v>New Launch</v>
      </c>
      <c r="C1362" t="str">
        <f ca="1">PROPER(TRIM(Table1[[#This Row],[Campaign Type]]))</f>
        <v>Lead Gen</v>
      </c>
      <c r="D1362" t="str">
        <f ca="1">PROPER(TRIM(Table1[[#This Row],[Marketing Channel]]))</f>
        <v>Email</v>
      </c>
      <c r="E1362" t="s">
        <v>129</v>
      </c>
      <c r="F1362" t="s">
        <v>1192</v>
      </c>
      <c r="G1362" t="s">
        <v>11141</v>
      </c>
      <c r="H1362" t="s">
        <v>23</v>
      </c>
      <c r="I1362" t="s">
        <v>62</v>
      </c>
      <c r="J1362" t="s">
        <v>32</v>
      </c>
      <c r="K1362">
        <v>174728</v>
      </c>
      <c r="L1362">
        <v>17397</v>
      </c>
      <c r="M1362">
        <v>9.9600000000000009</v>
      </c>
      <c r="N1362">
        <v>952</v>
      </c>
      <c r="O1362">
        <v>5.47</v>
      </c>
      <c r="P1362">
        <v>4021.4266195524165</v>
      </c>
      <c r="Q1362">
        <v>25966.5</v>
      </c>
      <c r="R1362" s="6">
        <v>545.70368818243071</v>
      </c>
      <c r="S1362">
        <v>69</v>
      </c>
      <c r="T1362" t="str">
        <f ca="1">PROPER(TRIM(Table1[[#This Row],[Campaign Status]]))</f>
        <v>Paused</v>
      </c>
      <c r="V1362" s="1">
        <f t="shared" si="63"/>
        <v>952</v>
      </c>
      <c r="W1362" t="str">
        <f t="shared" ca="1" si="64"/>
        <v>west</v>
      </c>
      <c r="X1362" s="6" t="e">
        <f t="shared" si="65"/>
        <v>#VALUE!</v>
      </c>
    </row>
    <row r="1363" spans="1:24" x14ac:dyDescent="0.3">
      <c r="A1363" t="s">
        <v>2311</v>
      </c>
      <c r="B1363" t="str">
        <f ca="1">PROPER(TRIM(Table1[[#This Row],[Campaign Name]]))</f>
        <v>Flash Sale</v>
      </c>
      <c r="C1363" t="str">
        <f ca="1">PROPER(TRIM(Table1[[#This Row],[Campaign Type]]))</f>
        <v>Lead Gen</v>
      </c>
      <c r="D1363" t="str">
        <f ca="1">PROPER(TRIM(Table1[[#This Row],[Marketing Channel]]))</f>
        <v>Meta Ads</v>
      </c>
      <c r="E1363" t="s">
        <v>1727</v>
      </c>
      <c r="F1363" t="s">
        <v>605</v>
      </c>
      <c r="G1363" t="s">
        <v>29</v>
      </c>
      <c r="H1363" t="s">
        <v>61</v>
      </c>
      <c r="I1363" t="s">
        <v>68</v>
      </c>
      <c r="J1363" t="s">
        <v>32</v>
      </c>
      <c r="K1363">
        <v>175102</v>
      </c>
      <c r="L1363">
        <v>4370</v>
      </c>
      <c r="M1363">
        <v>2.5</v>
      </c>
      <c r="N1363">
        <v>1350</v>
      </c>
      <c r="O1363">
        <v>30.89</v>
      </c>
      <c r="P1363">
        <v>3817.8497265160554</v>
      </c>
      <c r="Q1363">
        <v>1385.9</v>
      </c>
      <c r="R1363" s="6">
        <v>-63.699461757896614</v>
      </c>
      <c r="S1363">
        <v>527</v>
      </c>
      <c r="T1363" t="str">
        <f ca="1">PROPER(TRIM(Table1[[#This Row],[Campaign Status]]))</f>
        <v>Paused</v>
      </c>
      <c r="V1363" s="1">
        <f t="shared" si="63"/>
        <v>1350</v>
      </c>
      <c r="W1363" t="str">
        <f t="shared" ca="1" si="64"/>
        <v>North</v>
      </c>
      <c r="X1363" s="6">
        <f t="shared" si="65"/>
        <v>545.70368818243071</v>
      </c>
    </row>
    <row r="1364" spans="1:24" x14ac:dyDescent="0.3">
      <c r="A1364" t="s">
        <v>2312</v>
      </c>
      <c r="B1364" t="str">
        <f ca="1">PROPER(TRIM(Table1[[#This Row],[Campaign Name]]))</f>
        <v>Festive Offer</v>
      </c>
      <c r="C1364" t="str">
        <f ca="1">PROPER(TRIM(Table1[[#This Row],[Campaign Type]]))</f>
        <v>Retargeting</v>
      </c>
      <c r="D1364" t="str">
        <f ca="1">PROPER(TRIM(Table1[[#This Row],[Marketing Channel]]))</f>
        <v>Google Ads</v>
      </c>
      <c r="E1364" t="s">
        <v>2067</v>
      </c>
      <c r="F1364" t="s">
        <v>331</v>
      </c>
      <c r="G1364" t="s">
        <v>11141</v>
      </c>
      <c r="H1364" t="s">
        <v>23</v>
      </c>
      <c r="I1364" t="s">
        <v>62</v>
      </c>
      <c r="J1364" t="s">
        <v>63</v>
      </c>
      <c r="K1364">
        <v>174987</v>
      </c>
      <c r="L1364">
        <v>13072</v>
      </c>
      <c r="M1364">
        <v>7.47</v>
      </c>
      <c r="N1364">
        <v>95</v>
      </c>
      <c r="O1364">
        <v>0.73</v>
      </c>
      <c r="P1364">
        <v>250</v>
      </c>
      <c r="Q1364">
        <v>14549.64</v>
      </c>
      <c r="R1364" s="6">
        <v>5719.8559999999998</v>
      </c>
      <c r="S1364">
        <v>67</v>
      </c>
      <c r="T1364" t="str">
        <f ca="1">PROPER(TRIM(Table1[[#This Row],[Campaign Status]]))</f>
        <v>Completed</v>
      </c>
      <c r="V1364" s="1">
        <f t="shared" si="63"/>
        <v>95</v>
      </c>
      <c r="W1364" t="str">
        <f t="shared" ca="1" si="64"/>
        <v>west</v>
      </c>
      <c r="X1364" s="6">
        <f t="shared" si="65"/>
        <v>-63.699461757896614</v>
      </c>
    </row>
    <row r="1365" spans="1:24" x14ac:dyDescent="0.3">
      <c r="A1365" t="s">
        <v>2313</v>
      </c>
      <c r="B1365" t="str">
        <f ca="1">PROPER(TRIM(Table1[[#This Row],[Campaign Name]]))</f>
        <v>Mega Discount</v>
      </c>
      <c r="C1365" t="str">
        <f ca="1">PROPER(TRIM(Table1[[#This Row],[Campaign Type]]))</f>
        <v>Awareness</v>
      </c>
      <c r="D1365" t="str">
        <f ca="1">PROPER(TRIM(Table1[[#This Row],[Marketing Channel]]))</f>
        <v>Instagram</v>
      </c>
      <c r="E1365" t="s">
        <v>2314</v>
      </c>
      <c r="F1365" t="s">
        <v>186</v>
      </c>
      <c r="G1365" t="s">
        <v>11141</v>
      </c>
      <c r="H1365" t="s">
        <v>23</v>
      </c>
      <c r="I1365" t="s">
        <v>24</v>
      </c>
      <c r="J1365" t="s">
        <v>63</v>
      </c>
      <c r="K1365">
        <v>122775</v>
      </c>
      <c r="L1365">
        <v>7560</v>
      </c>
      <c r="M1365">
        <v>6.16</v>
      </c>
      <c r="N1365">
        <v>1689</v>
      </c>
      <c r="O1365">
        <v>22.34</v>
      </c>
      <c r="P1365">
        <v>250</v>
      </c>
      <c r="Q1365">
        <v>48095.25</v>
      </c>
      <c r="R1365" s="6">
        <v>19138.099999999999</v>
      </c>
      <c r="S1365">
        <v>724</v>
      </c>
      <c r="T1365" t="str">
        <f ca="1">PROPER(TRIM(Table1[[#This Row],[Campaign Status]]))</f>
        <v>Completed</v>
      </c>
      <c r="V1365" s="1">
        <f t="shared" si="63"/>
        <v>1689</v>
      </c>
      <c r="W1365" t="str">
        <f t="shared" ca="1" si="64"/>
        <v>west</v>
      </c>
      <c r="X1365" s="6">
        <f t="shared" si="65"/>
        <v>5719.8559999999998</v>
      </c>
    </row>
    <row r="1366" spans="1:24" x14ac:dyDescent="0.3">
      <c r="A1366" t="s">
        <v>2315</v>
      </c>
      <c r="B1366" t="str">
        <f ca="1">PROPER(TRIM(Table1[[#This Row],[Campaign Name]]))</f>
        <v>Summer Sale</v>
      </c>
      <c r="C1366" t="str">
        <f ca="1">PROPER(TRIM(Table1[[#This Row],[Campaign Type]]))</f>
        <v>Lead Gen</v>
      </c>
      <c r="D1366" t="str">
        <f ca="1">PROPER(TRIM(Table1[[#This Row],[Marketing Channel]]))</f>
        <v>Youtube</v>
      </c>
      <c r="E1366" t="s">
        <v>619</v>
      </c>
      <c r="F1366" t="s">
        <v>505</v>
      </c>
      <c r="G1366" t="s">
        <v>46</v>
      </c>
      <c r="H1366" t="s">
        <v>42</v>
      </c>
      <c r="I1366" t="s">
        <v>24</v>
      </c>
      <c r="J1366" t="s">
        <v>25</v>
      </c>
      <c r="K1366">
        <v>47034</v>
      </c>
      <c r="L1366">
        <v>5525</v>
      </c>
      <c r="M1366">
        <v>11.75</v>
      </c>
      <c r="N1366">
        <v>1029</v>
      </c>
      <c r="O1366">
        <v>18.62</v>
      </c>
      <c r="P1366">
        <v>3891.7088323699436</v>
      </c>
      <c r="Q1366">
        <v>19443.3</v>
      </c>
      <c r="R1366" s="6">
        <v>399.60829130579032</v>
      </c>
      <c r="S1366">
        <v>81</v>
      </c>
      <c r="T1366" t="str">
        <f ca="1">PROPER(TRIM(Table1[[#This Row],[Campaign Status]]))</f>
        <v>Active</v>
      </c>
      <c r="V1366" s="1">
        <f t="shared" si="63"/>
        <v>1029</v>
      </c>
      <c r="W1366" t="str">
        <f t="shared" ca="1" si="64"/>
        <v>South</v>
      </c>
      <c r="X1366" s="6">
        <f t="shared" si="65"/>
        <v>19138.099999999999</v>
      </c>
    </row>
    <row r="1367" spans="1:24" x14ac:dyDescent="0.3">
      <c r="A1367" t="s">
        <v>2316</v>
      </c>
      <c r="B1367" t="str">
        <f ca="1">PROPER(TRIM(Table1[[#This Row],[Campaign Name]]))</f>
        <v>Summer Sale</v>
      </c>
      <c r="C1367" t="str">
        <f ca="1">PROPER(TRIM(Table1[[#This Row],[Campaign Type]]))</f>
        <v>Sales</v>
      </c>
      <c r="D1367" t="str">
        <f ca="1">PROPER(TRIM(Table1[[#This Row],[Marketing Channel]]))</f>
        <v>Google Ads</v>
      </c>
      <c r="E1367" t="s">
        <v>592</v>
      </c>
      <c r="F1367" t="s">
        <v>371</v>
      </c>
      <c r="G1367" t="s">
        <v>11141</v>
      </c>
      <c r="H1367" t="s">
        <v>23</v>
      </c>
      <c r="I1367" t="s">
        <v>31</v>
      </c>
      <c r="J1367" t="s">
        <v>32</v>
      </c>
      <c r="K1367">
        <v>165379</v>
      </c>
      <c r="L1367">
        <v>16661</v>
      </c>
      <c r="M1367">
        <v>10.07</v>
      </c>
      <c r="N1367">
        <v>3680</v>
      </c>
      <c r="O1367">
        <v>22.09</v>
      </c>
      <c r="P1367">
        <v>3988.1535696969677</v>
      </c>
      <c r="Q1367">
        <v>23072.02</v>
      </c>
      <c r="R1367" s="6">
        <v>478.51383094440575</v>
      </c>
      <c r="S1367">
        <v>3149</v>
      </c>
      <c r="T1367" t="str">
        <f ca="1">PROPER(TRIM(Table1[[#This Row],[Campaign Status]]))</f>
        <v>Completed</v>
      </c>
      <c r="V1367" s="1">
        <f t="shared" si="63"/>
        <v>3680</v>
      </c>
      <c r="W1367" t="str">
        <f t="shared" ca="1" si="64"/>
        <v>west</v>
      </c>
      <c r="X1367" s="6">
        <f t="shared" si="65"/>
        <v>399.60829130579032</v>
      </c>
    </row>
    <row r="1368" spans="1:24" x14ac:dyDescent="0.3">
      <c r="A1368" t="s">
        <v>2317</v>
      </c>
      <c r="B1368" t="str">
        <f ca="1">PROPER(TRIM(Table1[[#This Row],[Campaign Name]]))</f>
        <v>Summer Sale</v>
      </c>
      <c r="C1368" t="str">
        <f ca="1">PROPER(TRIM(Table1[[#This Row],[Campaign Type]]))</f>
        <v>Sales</v>
      </c>
      <c r="D1368" t="str">
        <f ca="1">PROPER(TRIM(Table1[[#This Row],[Marketing Channel]]))</f>
        <v>Meta Ads</v>
      </c>
      <c r="E1368" t="s">
        <v>747</v>
      </c>
      <c r="F1368" t="s">
        <v>1220</v>
      </c>
      <c r="G1368" t="s">
        <v>29</v>
      </c>
      <c r="H1368" t="s">
        <v>99</v>
      </c>
      <c r="I1368" t="s">
        <v>62</v>
      </c>
      <c r="J1368" t="s">
        <v>32</v>
      </c>
      <c r="K1368">
        <v>46717</v>
      </c>
      <c r="L1368">
        <v>4715</v>
      </c>
      <c r="M1368">
        <v>10.09</v>
      </c>
      <c r="N1368">
        <v>1351</v>
      </c>
      <c r="O1368">
        <v>28.65</v>
      </c>
      <c r="P1368">
        <v>250</v>
      </c>
      <c r="Q1368">
        <v>34164.33</v>
      </c>
      <c r="R1368" s="6">
        <v>13565.732</v>
      </c>
      <c r="S1368">
        <v>811</v>
      </c>
      <c r="T1368" t="str">
        <f ca="1">PROPER(TRIM(Table1[[#This Row],[Campaign Status]]))</f>
        <v>Paused</v>
      </c>
      <c r="V1368" s="1">
        <f t="shared" si="63"/>
        <v>1351</v>
      </c>
      <c r="W1368" t="str">
        <f t="shared" ca="1" si="64"/>
        <v>North</v>
      </c>
      <c r="X1368" s="6">
        <f t="shared" si="65"/>
        <v>478.51383094440575</v>
      </c>
    </row>
    <row r="1369" spans="1:24" x14ac:dyDescent="0.3">
      <c r="A1369" t="s">
        <v>2318</v>
      </c>
      <c r="B1369" t="str">
        <f ca="1">PROPER(TRIM(Table1[[#This Row],[Campaign Name]]))</f>
        <v>Festive Offer</v>
      </c>
      <c r="C1369" t="str">
        <f ca="1">PROPER(TRIM(Table1[[#This Row],[Campaign Type]]))</f>
        <v>Sales</v>
      </c>
      <c r="D1369" t="str">
        <f ca="1">PROPER(TRIM(Table1[[#This Row],[Marketing Channel]]))</f>
        <v>Meta Ads</v>
      </c>
      <c r="E1369" t="s">
        <v>2319</v>
      </c>
      <c r="F1369" t="s">
        <v>684</v>
      </c>
      <c r="G1369" t="s">
        <v>46</v>
      </c>
      <c r="H1369" t="s">
        <v>30</v>
      </c>
      <c r="I1369" t="s">
        <v>31</v>
      </c>
      <c r="J1369" t="s">
        <v>63</v>
      </c>
      <c r="K1369">
        <v>13496</v>
      </c>
      <c r="L1369">
        <v>1856</v>
      </c>
      <c r="M1369">
        <v>13.75</v>
      </c>
      <c r="N1369">
        <v>511</v>
      </c>
      <c r="O1369">
        <v>27.53</v>
      </c>
      <c r="P1369">
        <v>3817.8497265160554</v>
      </c>
      <c r="Q1369">
        <v>22606.11</v>
      </c>
      <c r="R1369" s="6">
        <v>492.11628585049112</v>
      </c>
      <c r="S1369">
        <v>2</v>
      </c>
      <c r="T1369" t="str">
        <f ca="1">PROPER(TRIM(Table1[[#This Row],[Campaign Status]]))</f>
        <v>Active</v>
      </c>
      <c r="V1369" s="1">
        <f t="shared" si="63"/>
        <v>511</v>
      </c>
      <c r="W1369" t="str">
        <f t="shared" ca="1" si="64"/>
        <v>South</v>
      </c>
      <c r="X1369" s="6">
        <f t="shared" si="65"/>
        <v>13565.732</v>
      </c>
    </row>
    <row r="1370" spans="1:24" x14ac:dyDescent="0.3">
      <c r="A1370" t="s">
        <v>2320</v>
      </c>
      <c r="B1370" t="str">
        <f ca="1">PROPER(TRIM(Table1[[#This Row],[Campaign Name]]))</f>
        <v>Flash Sale</v>
      </c>
      <c r="C1370" t="str">
        <f ca="1">PROPER(TRIM(Table1[[#This Row],[Campaign Type]]))</f>
        <v>Lead Gen</v>
      </c>
      <c r="D1370" t="str">
        <f ca="1">PROPER(TRIM(Table1[[#This Row],[Marketing Channel]]))</f>
        <v>Meta Ads</v>
      </c>
      <c r="E1370" t="s">
        <v>1711</v>
      </c>
      <c r="F1370" t="s">
        <v>252</v>
      </c>
      <c r="G1370" t="s">
        <v>11141</v>
      </c>
      <c r="H1370" t="s">
        <v>54</v>
      </c>
      <c r="I1370" t="s">
        <v>62</v>
      </c>
      <c r="J1370" t="s">
        <v>32</v>
      </c>
      <c r="K1370">
        <v>119812</v>
      </c>
      <c r="L1370">
        <v>12662</v>
      </c>
      <c r="M1370">
        <v>10.57</v>
      </c>
      <c r="N1370">
        <v>2397</v>
      </c>
      <c r="O1370">
        <v>18.93</v>
      </c>
      <c r="P1370">
        <v>3817.8497265160554</v>
      </c>
      <c r="Q1370">
        <v>20650.21</v>
      </c>
      <c r="R1370" s="6">
        <v>440.88587763364285</v>
      </c>
      <c r="S1370">
        <v>1086</v>
      </c>
      <c r="T1370" t="str">
        <f ca="1">PROPER(TRIM(Table1[[#This Row],[Campaign Status]]))</f>
        <v>Paused</v>
      </c>
      <c r="V1370" s="1">
        <f t="shared" si="63"/>
        <v>2397</v>
      </c>
      <c r="W1370" t="str">
        <f t="shared" ca="1" si="64"/>
        <v>west</v>
      </c>
      <c r="X1370" s="6">
        <f t="shared" si="65"/>
        <v>492.11628585049112</v>
      </c>
    </row>
    <row r="1371" spans="1:24" x14ac:dyDescent="0.3">
      <c r="A1371" t="s">
        <v>2321</v>
      </c>
      <c r="B1371" t="str">
        <f ca="1">PROPER(TRIM(Table1[[#This Row],[Campaign Name]]))</f>
        <v>Festive Offer</v>
      </c>
      <c r="C1371" t="str">
        <f ca="1">PROPER(TRIM(Table1[[#This Row],[Campaign Type]]))</f>
        <v>Sales</v>
      </c>
      <c r="D1371" t="str">
        <f ca="1">PROPER(TRIM(Table1[[#This Row],[Marketing Channel]]))</f>
        <v>Meta Ads</v>
      </c>
      <c r="E1371" t="s">
        <v>948</v>
      </c>
      <c r="F1371" t="s">
        <v>167</v>
      </c>
      <c r="G1371" t="s">
        <v>11141</v>
      </c>
      <c r="H1371" t="s">
        <v>54</v>
      </c>
      <c r="I1371" t="s">
        <v>68</v>
      </c>
      <c r="J1371" t="s">
        <v>63</v>
      </c>
      <c r="K1371">
        <v>32121</v>
      </c>
      <c r="L1371">
        <v>1084</v>
      </c>
      <c r="M1371">
        <v>3.37</v>
      </c>
      <c r="N1371">
        <v>199</v>
      </c>
      <c r="O1371">
        <v>18.36</v>
      </c>
      <c r="P1371">
        <v>250</v>
      </c>
      <c r="Q1371">
        <v>7249.95</v>
      </c>
      <c r="R1371" s="6">
        <v>2799.98</v>
      </c>
      <c r="S1371">
        <v>98</v>
      </c>
      <c r="T1371" t="str">
        <f ca="1">PROPER(TRIM(Table1[[#This Row],[Campaign Status]]))</f>
        <v>Completed</v>
      </c>
      <c r="V1371" s="1">
        <f t="shared" si="63"/>
        <v>199</v>
      </c>
      <c r="W1371" t="str">
        <f t="shared" ca="1" si="64"/>
        <v>west</v>
      </c>
      <c r="X1371" s="6">
        <f t="shared" si="65"/>
        <v>440.88587763364285</v>
      </c>
    </row>
    <row r="1372" spans="1:24" x14ac:dyDescent="0.3">
      <c r="A1372" t="s">
        <v>2322</v>
      </c>
      <c r="B1372" t="str">
        <f ca="1">PROPER(TRIM(Table1[[#This Row],[Campaign Name]]))</f>
        <v>Mega Discount</v>
      </c>
      <c r="C1372" t="str">
        <f ca="1">PROPER(TRIM(Table1[[#This Row],[Campaign Type]]))</f>
        <v>Retargeting</v>
      </c>
      <c r="D1372" t="str">
        <f ca="1">PROPER(TRIM(Table1[[#This Row],[Marketing Channel]]))</f>
        <v>Google Ads</v>
      </c>
      <c r="E1372" t="s">
        <v>1841</v>
      </c>
      <c r="F1372" t="s">
        <v>155</v>
      </c>
      <c r="G1372" t="s">
        <v>46</v>
      </c>
      <c r="H1372" t="s">
        <v>42</v>
      </c>
      <c r="I1372" t="s">
        <v>62</v>
      </c>
      <c r="J1372" t="s">
        <v>63</v>
      </c>
      <c r="K1372">
        <v>131062</v>
      </c>
      <c r="L1372">
        <v>10801</v>
      </c>
      <c r="M1372">
        <v>8.24</v>
      </c>
      <c r="N1372">
        <v>1970</v>
      </c>
      <c r="O1372">
        <v>18.239999999999998</v>
      </c>
      <c r="P1372">
        <v>3988.1535696969677</v>
      </c>
      <c r="Q1372">
        <v>40809.86</v>
      </c>
      <c r="R1372" s="6">
        <v>923.27704504871576</v>
      </c>
      <c r="S1372">
        <v>607</v>
      </c>
      <c r="T1372" t="str">
        <f ca="1">PROPER(TRIM(Table1[[#This Row],[Campaign Status]]))</f>
        <v>Completed</v>
      </c>
      <c r="V1372" s="1">
        <f t="shared" si="63"/>
        <v>1970</v>
      </c>
      <c r="W1372" t="str">
        <f t="shared" ca="1" si="64"/>
        <v>South</v>
      </c>
      <c r="X1372" s="6">
        <f t="shared" si="65"/>
        <v>2799.98</v>
      </c>
    </row>
    <row r="1373" spans="1:24" x14ac:dyDescent="0.3">
      <c r="A1373" t="s">
        <v>2323</v>
      </c>
      <c r="B1373" t="str">
        <f ca="1">PROPER(TRIM(Table1[[#This Row],[Campaign Name]]))</f>
        <v>Summer Sale</v>
      </c>
      <c r="C1373" t="str">
        <f ca="1">PROPER(TRIM(Table1[[#This Row],[Campaign Type]]))</f>
        <v>Retargeting</v>
      </c>
      <c r="D1373" t="str">
        <f ca="1">PROPER(TRIM(Table1[[#This Row],[Marketing Channel]]))</f>
        <v>Youtube</v>
      </c>
      <c r="E1373" t="s">
        <v>615</v>
      </c>
      <c r="F1373" t="s">
        <v>232</v>
      </c>
      <c r="G1373" t="s">
        <v>11141</v>
      </c>
      <c r="H1373" t="s">
        <v>23</v>
      </c>
      <c r="I1373" t="s">
        <v>68</v>
      </c>
      <c r="J1373" t="s">
        <v>25</v>
      </c>
      <c r="K1373">
        <v>116279</v>
      </c>
      <c r="L1373">
        <v>13763</v>
      </c>
      <c r="M1373">
        <v>11.84</v>
      </c>
      <c r="N1373">
        <v>2393</v>
      </c>
      <c r="O1373">
        <v>17.39</v>
      </c>
      <c r="P1373">
        <v>3891.7088323699436</v>
      </c>
      <c r="Q1373">
        <v>27154.51</v>
      </c>
      <c r="R1373" s="6">
        <v>597.75286820375118</v>
      </c>
      <c r="S1373">
        <v>1521</v>
      </c>
      <c r="T1373" t="str">
        <f ca="1">PROPER(TRIM(Table1[[#This Row],[Campaign Status]]))</f>
        <v>Active</v>
      </c>
      <c r="V1373" s="1">
        <f t="shared" si="63"/>
        <v>2393</v>
      </c>
      <c r="W1373" t="str">
        <f t="shared" ca="1" si="64"/>
        <v>west</v>
      </c>
      <c r="X1373" s="6">
        <f t="shared" si="65"/>
        <v>923.27704504871576</v>
      </c>
    </row>
    <row r="1374" spans="1:24" x14ac:dyDescent="0.3">
      <c r="A1374" t="s">
        <v>2324</v>
      </c>
      <c r="B1374" t="str">
        <f ca="1">PROPER(TRIM(Table1[[#This Row],[Campaign Name]]))</f>
        <v>Flash Sale</v>
      </c>
      <c r="C1374" t="str">
        <f ca="1">PROPER(TRIM(Table1[[#This Row],[Campaign Type]]))</f>
        <v>Sales</v>
      </c>
      <c r="D1374" t="str">
        <f ca="1">PROPER(TRIM(Table1[[#This Row],[Marketing Channel]]))</f>
        <v>Meta Ads</v>
      </c>
      <c r="E1374" t="s">
        <v>166</v>
      </c>
      <c r="F1374" t="s">
        <v>1108</v>
      </c>
      <c r="G1374" t="s">
        <v>29</v>
      </c>
      <c r="H1374" t="s">
        <v>67</v>
      </c>
      <c r="I1374" t="s">
        <v>68</v>
      </c>
      <c r="J1374" t="s">
        <v>32</v>
      </c>
      <c r="K1374">
        <v>17965</v>
      </c>
      <c r="L1374">
        <v>1853</v>
      </c>
      <c r="M1374">
        <v>10.31</v>
      </c>
      <c r="N1374">
        <v>313</v>
      </c>
      <c r="O1374">
        <v>16.89</v>
      </c>
      <c r="P1374">
        <v>250</v>
      </c>
      <c r="Q1374">
        <v>33281.75</v>
      </c>
      <c r="R1374" s="6">
        <v>13212.7</v>
      </c>
      <c r="S1374">
        <v>270</v>
      </c>
      <c r="T1374" t="str">
        <f ca="1">PROPER(TRIM(Table1[[#This Row],[Campaign Status]]))</f>
        <v>Completed</v>
      </c>
      <c r="V1374" s="1">
        <f t="shared" si="63"/>
        <v>313</v>
      </c>
      <c r="W1374" t="str">
        <f t="shared" ca="1" si="64"/>
        <v>North</v>
      </c>
      <c r="X1374" s="6">
        <f t="shared" si="65"/>
        <v>597.75286820375118</v>
      </c>
    </row>
    <row r="1375" spans="1:24" x14ac:dyDescent="0.3">
      <c r="A1375" t="s">
        <v>2325</v>
      </c>
      <c r="B1375" t="str">
        <f ca="1">PROPER(TRIM(Table1[[#This Row],[Campaign Name]]))</f>
        <v>Summer Sale</v>
      </c>
      <c r="C1375" t="str">
        <f ca="1">PROPER(TRIM(Table1[[#This Row],[Campaign Type]]))</f>
        <v>Sales</v>
      </c>
      <c r="D1375" t="str">
        <f ca="1">PROPER(TRIM(Table1[[#This Row],[Marketing Channel]]))</f>
        <v>Youtube</v>
      </c>
      <c r="E1375" t="s">
        <v>1587</v>
      </c>
      <c r="F1375" t="s">
        <v>859</v>
      </c>
      <c r="G1375" t="s">
        <v>46</v>
      </c>
      <c r="H1375" t="s">
        <v>42</v>
      </c>
      <c r="I1375" t="s">
        <v>31</v>
      </c>
      <c r="J1375" t="s">
        <v>63</v>
      </c>
      <c r="K1375">
        <v>147277</v>
      </c>
      <c r="L1375">
        <v>6366</v>
      </c>
      <c r="M1375">
        <v>4.32</v>
      </c>
      <c r="N1375">
        <v>319</v>
      </c>
      <c r="O1375">
        <v>5.01</v>
      </c>
      <c r="P1375">
        <v>250</v>
      </c>
      <c r="Q1375">
        <v>34707.17</v>
      </c>
      <c r="R1375" s="6">
        <v>13782.867999999999</v>
      </c>
      <c r="S1375">
        <v>273</v>
      </c>
      <c r="T1375" t="str">
        <f ca="1">PROPER(TRIM(Table1[[#This Row],[Campaign Status]]))</f>
        <v>Completed</v>
      </c>
      <c r="V1375" s="1">
        <f t="shared" si="63"/>
        <v>319</v>
      </c>
      <c r="W1375" t="str">
        <f t="shared" ca="1" si="64"/>
        <v>South</v>
      </c>
      <c r="X1375" s="6">
        <f t="shared" si="65"/>
        <v>13212.7</v>
      </c>
    </row>
    <row r="1376" spans="1:24" x14ac:dyDescent="0.3">
      <c r="A1376" t="s">
        <v>2326</v>
      </c>
      <c r="B1376" t="str">
        <f ca="1">PROPER(TRIM(Table1[[#This Row],[Campaign Name]]))</f>
        <v>Flash Sale</v>
      </c>
      <c r="C1376" t="str">
        <f ca="1">PROPER(TRIM(Table1[[#This Row],[Campaign Type]]))</f>
        <v>Sales</v>
      </c>
      <c r="D1376" t="str">
        <f ca="1">PROPER(TRIM(Table1[[#This Row],[Marketing Channel]]))</f>
        <v>Meta Ads</v>
      </c>
      <c r="E1376" t="s">
        <v>248</v>
      </c>
      <c r="F1376" t="s">
        <v>300</v>
      </c>
      <c r="G1376" t="s">
        <v>11141</v>
      </c>
      <c r="H1376" t="s">
        <v>36</v>
      </c>
      <c r="I1376" t="s">
        <v>68</v>
      </c>
      <c r="J1376" t="s">
        <v>32</v>
      </c>
      <c r="K1376">
        <v>54509</v>
      </c>
      <c r="L1376">
        <v>7960</v>
      </c>
      <c r="M1376">
        <v>14.6</v>
      </c>
      <c r="N1376">
        <v>684</v>
      </c>
      <c r="O1376">
        <v>8.59</v>
      </c>
      <c r="P1376">
        <v>9094.42</v>
      </c>
      <c r="Q1376">
        <v>1690.94</v>
      </c>
      <c r="R1376" s="6">
        <v>-81.406840678130095</v>
      </c>
      <c r="S1376">
        <v>633</v>
      </c>
      <c r="T1376" t="str">
        <f ca="1">PROPER(TRIM(Table1[[#This Row],[Campaign Status]]))</f>
        <v>Paused</v>
      </c>
      <c r="V1376" s="1">
        <f t="shared" si="63"/>
        <v>684</v>
      </c>
      <c r="W1376" t="str">
        <f t="shared" ca="1" si="64"/>
        <v>west</v>
      </c>
      <c r="X1376" s="6">
        <f t="shared" si="65"/>
        <v>13782.867999999999</v>
      </c>
    </row>
    <row r="1377" spans="1:24" x14ac:dyDescent="0.3">
      <c r="A1377" t="s">
        <v>2327</v>
      </c>
      <c r="B1377" t="str">
        <f ca="1">PROPER(TRIM(Table1[[#This Row],[Campaign Name]]))</f>
        <v>Mega Discount</v>
      </c>
      <c r="C1377" t="str">
        <f ca="1">PROPER(TRIM(Table1[[#This Row],[Campaign Type]]))</f>
        <v>Sales</v>
      </c>
      <c r="D1377" t="str">
        <f ca="1">PROPER(TRIM(Table1[[#This Row],[Marketing Channel]]))</f>
        <v>Linkedin</v>
      </c>
      <c r="E1377" t="s">
        <v>2328</v>
      </c>
      <c r="F1377" t="s">
        <v>115</v>
      </c>
      <c r="G1377" t="s">
        <v>46</v>
      </c>
      <c r="H1377" t="s">
        <v>42</v>
      </c>
      <c r="I1377" t="s">
        <v>31</v>
      </c>
      <c r="J1377" t="s">
        <v>32</v>
      </c>
      <c r="K1377">
        <v>27531</v>
      </c>
      <c r="L1377">
        <v>1098</v>
      </c>
      <c r="M1377">
        <v>3.99</v>
      </c>
      <c r="N1377">
        <v>244</v>
      </c>
      <c r="O1377">
        <v>22.22</v>
      </c>
      <c r="P1377">
        <v>250</v>
      </c>
      <c r="Q1377">
        <v>39252.379999999997</v>
      </c>
      <c r="R1377" s="6">
        <v>15600.951999999997</v>
      </c>
      <c r="S1377">
        <v>118</v>
      </c>
      <c r="T1377" t="str">
        <f ca="1">PROPER(TRIM(Table1[[#This Row],[Campaign Status]]))</f>
        <v>Active</v>
      </c>
      <c r="V1377" s="1">
        <f t="shared" si="63"/>
        <v>244</v>
      </c>
      <c r="W1377" t="str">
        <f t="shared" ca="1" si="64"/>
        <v>South</v>
      </c>
      <c r="X1377" s="6">
        <f t="shared" si="65"/>
        <v>-81.406840678130095</v>
      </c>
    </row>
    <row r="1378" spans="1:24" x14ac:dyDescent="0.3">
      <c r="A1378" t="s">
        <v>2329</v>
      </c>
      <c r="B1378" t="str">
        <f ca="1">PROPER(TRIM(Table1[[#This Row],[Campaign Name]]))</f>
        <v>Flash Sale</v>
      </c>
      <c r="C1378" t="str">
        <f ca="1">PROPER(TRIM(Table1[[#This Row],[Campaign Type]]))</f>
        <v>Retargeting</v>
      </c>
      <c r="D1378" t="str">
        <f ca="1">PROPER(TRIM(Table1[[#This Row],[Marketing Channel]]))</f>
        <v>Google Ads</v>
      </c>
      <c r="E1378" t="s">
        <v>754</v>
      </c>
      <c r="F1378" t="s">
        <v>249</v>
      </c>
      <c r="G1378" t="s">
        <v>11141</v>
      </c>
      <c r="H1378" t="s">
        <v>23</v>
      </c>
      <c r="I1378" t="s">
        <v>68</v>
      </c>
      <c r="J1378" t="s">
        <v>63</v>
      </c>
      <c r="K1378">
        <v>123800</v>
      </c>
      <c r="L1378">
        <v>17815</v>
      </c>
      <c r="M1378">
        <v>14.39</v>
      </c>
      <c r="N1378">
        <v>5608</v>
      </c>
      <c r="O1378">
        <v>31.48</v>
      </c>
      <c r="P1378">
        <v>250</v>
      </c>
      <c r="Q1378">
        <v>23051.93</v>
      </c>
      <c r="R1378" s="6">
        <v>9120.771999999999</v>
      </c>
      <c r="S1378">
        <v>5407</v>
      </c>
      <c r="T1378" t="str">
        <f ca="1">PROPER(TRIM(Table1[[#This Row],[Campaign Status]]))</f>
        <v>Completed</v>
      </c>
      <c r="V1378" s="1">
        <f t="shared" si="63"/>
        <v>5608</v>
      </c>
      <c r="W1378" t="str">
        <f t="shared" ca="1" si="64"/>
        <v>west</v>
      </c>
      <c r="X1378" s="6">
        <f t="shared" si="65"/>
        <v>15600.951999999997</v>
      </c>
    </row>
    <row r="1379" spans="1:24" x14ac:dyDescent="0.3">
      <c r="A1379" t="s">
        <v>2330</v>
      </c>
      <c r="B1379" t="str">
        <f ca="1">PROPER(TRIM(Table1[[#This Row],[Campaign Name]]))</f>
        <v>Mega Discount</v>
      </c>
      <c r="C1379" t="str">
        <f ca="1">PROPER(TRIM(Table1[[#This Row],[Campaign Type]]))</f>
        <v>Awareness</v>
      </c>
      <c r="D1379" t="str">
        <f ca="1">PROPER(TRIM(Table1[[#This Row],[Marketing Channel]]))</f>
        <v>Email</v>
      </c>
      <c r="E1379" t="s">
        <v>1048</v>
      </c>
      <c r="F1379" t="s">
        <v>587</v>
      </c>
      <c r="G1379" t="s">
        <v>11141</v>
      </c>
      <c r="H1379" t="s">
        <v>36</v>
      </c>
      <c r="I1379" t="s">
        <v>62</v>
      </c>
      <c r="J1379" t="s">
        <v>32</v>
      </c>
      <c r="K1379">
        <v>15846</v>
      </c>
      <c r="L1379">
        <v>361</v>
      </c>
      <c r="M1379">
        <v>2.2799999999999998</v>
      </c>
      <c r="N1379">
        <v>69</v>
      </c>
      <c r="O1379">
        <v>19.11</v>
      </c>
      <c r="P1379">
        <v>7579.73</v>
      </c>
      <c r="Q1379">
        <v>46218.58</v>
      </c>
      <c r="R1379" s="6">
        <v>509.76551935227252</v>
      </c>
      <c r="S1379">
        <v>36</v>
      </c>
      <c r="T1379" t="str">
        <f ca="1">PROPER(TRIM(Table1[[#This Row],[Campaign Status]]))</f>
        <v>Paused</v>
      </c>
      <c r="V1379" s="1">
        <f t="shared" si="63"/>
        <v>69</v>
      </c>
      <c r="W1379" t="str">
        <f t="shared" ca="1" si="64"/>
        <v>west</v>
      </c>
      <c r="X1379" s="6">
        <f t="shared" si="65"/>
        <v>9120.771999999999</v>
      </c>
    </row>
    <row r="1380" spans="1:24" x14ac:dyDescent="0.3">
      <c r="A1380" t="s">
        <v>2331</v>
      </c>
      <c r="B1380" t="str">
        <f ca="1">PROPER(TRIM(Table1[[#This Row],[Campaign Name]]))</f>
        <v>Flash Sale</v>
      </c>
      <c r="C1380" t="str">
        <f ca="1">PROPER(TRIM(Table1[[#This Row],[Campaign Type]]))</f>
        <v>Retargeting</v>
      </c>
      <c r="D1380" t="str">
        <f ca="1">PROPER(TRIM(Table1[[#This Row],[Marketing Channel]]))</f>
        <v>Meta Ads</v>
      </c>
      <c r="E1380" t="s">
        <v>2332</v>
      </c>
      <c r="F1380" t="s">
        <v>257</v>
      </c>
      <c r="G1380" t="s">
        <v>29</v>
      </c>
      <c r="H1380" t="s">
        <v>61</v>
      </c>
      <c r="I1380" t="s">
        <v>31</v>
      </c>
      <c r="J1380" t="s">
        <v>32</v>
      </c>
      <c r="K1380">
        <v>189116</v>
      </c>
      <c r="L1380">
        <v>5804</v>
      </c>
      <c r="M1380">
        <v>3.07</v>
      </c>
      <c r="N1380">
        <v>1101</v>
      </c>
      <c r="O1380">
        <v>18.97</v>
      </c>
      <c r="P1380">
        <v>2150.3200000000002</v>
      </c>
      <c r="Q1380">
        <v>1000.58</v>
      </c>
      <c r="R1380" s="6">
        <v>-53.468320994084607</v>
      </c>
      <c r="S1380">
        <v>742</v>
      </c>
      <c r="T1380" t="str">
        <f ca="1">PROPER(TRIM(Table1[[#This Row],[Campaign Status]]))</f>
        <v>Completed</v>
      </c>
      <c r="V1380" s="1">
        <f t="shared" si="63"/>
        <v>1101</v>
      </c>
      <c r="W1380" t="str">
        <f t="shared" ca="1" si="64"/>
        <v>North</v>
      </c>
      <c r="X1380" s="6">
        <f t="shared" si="65"/>
        <v>509.76551935227252</v>
      </c>
    </row>
    <row r="1381" spans="1:24" x14ac:dyDescent="0.3">
      <c r="A1381" t="s">
        <v>2333</v>
      </c>
      <c r="B1381" t="str">
        <f ca="1">PROPER(TRIM(Table1[[#This Row],[Campaign Name]]))</f>
        <v>Flash Sale</v>
      </c>
      <c r="C1381" t="str">
        <f ca="1">PROPER(TRIM(Table1[[#This Row],[Campaign Type]]))</f>
        <v>Awareness</v>
      </c>
      <c r="D1381" t="str">
        <f ca="1">PROPER(TRIM(Table1[[#This Row],[Marketing Channel]]))</f>
        <v>Email</v>
      </c>
      <c r="E1381" t="s">
        <v>938</v>
      </c>
      <c r="F1381" t="s">
        <v>516</v>
      </c>
      <c r="G1381" t="s">
        <v>11141</v>
      </c>
      <c r="H1381" t="s">
        <v>23</v>
      </c>
      <c r="I1381" t="s">
        <v>62</v>
      </c>
      <c r="J1381" t="s">
        <v>25</v>
      </c>
      <c r="K1381">
        <v>1188</v>
      </c>
      <c r="L1381">
        <v>129</v>
      </c>
      <c r="M1381">
        <v>10.86</v>
      </c>
      <c r="N1381">
        <v>37</v>
      </c>
      <c r="O1381">
        <v>28.68</v>
      </c>
      <c r="P1381">
        <v>3267.27</v>
      </c>
      <c r="Q1381">
        <v>29388.07</v>
      </c>
      <c r="R1381" s="6">
        <v>799.4686695620502</v>
      </c>
      <c r="S1381">
        <v>13</v>
      </c>
      <c r="T1381" t="str">
        <f ca="1">PROPER(TRIM(Table1[[#This Row],[Campaign Status]]))</f>
        <v>Active</v>
      </c>
      <c r="V1381" s="1">
        <f t="shared" si="63"/>
        <v>37</v>
      </c>
      <c r="W1381" t="str">
        <f t="shared" ca="1" si="64"/>
        <v>west</v>
      </c>
      <c r="X1381" s="6">
        <f t="shared" si="65"/>
        <v>-53.468320994084607</v>
      </c>
    </row>
    <row r="1382" spans="1:24" x14ac:dyDescent="0.3">
      <c r="A1382" t="s">
        <v>2334</v>
      </c>
      <c r="B1382" t="str">
        <f ca="1">PROPER(TRIM(Table1[[#This Row],[Campaign Name]]))</f>
        <v>Flash Sale</v>
      </c>
      <c r="C1382" t="str">
        <f ca="1">PROPER(TRIM(Table1[[#This Row],[Campaign Type]]))</f>
        <v>Lead Gen</v>
      </c>
      <c r="D1382" t="str">
        <f ca="1">PROPER(TRIM(Table1[[#This Row],[Marketing Channel]]))</f>
        <v>Meta Ads</v>
      </c>
      <c r="E1382" t="s">
        <v>2335</v>
      </c>
      <c r="F1382" t="s">
        <v>431</v>
      </c>
      <c r="G1382" t="s">
        <v>11141</v>
      </c>
      <c r="H1382" t="s">
        <v>23</v>
      </c>
      <c r="I1382" t="s">
        <v>62</v>
      </c>
      <c r="J1382" t="s">
        <v>63</v>
      </c>
      <c r="K1382">
        <v>193670</v>
      </c>
      <c r="L1382">
        <v>27187</v>
      </c>
      <c r="M1382">
        <v>14.04</v>
      </c>
      <c r="N1382">
        <v>5731</v>
      </c>
      <c r="O1382">
        <v>21.08</v>
      </c>
      <c r="P1382">
        <v>14145.68</v>
      </c>
      <c r="Q1382">
        <v>34226.99</v>
      </c>
      <c r="R1382" s="6">
        <v>141.96072581876584</v>
      </c>
      <c r="S1382">
        <v>1681</v>
      </c>
      <c r="T1382" t="str">
        <f ca="1">PROPER(TRIM(Table1[[#This Row],[Campaign Status]]))</f>
        <v>Active</v>
      </c>
      <c r="V1382" s="1">
        <f t="shared" si="63"/>
        <v>5731</v>
      </c>
      <c r="W1382" t="str">
        <f t="shared" ca="1" si="64"/>
        <v>west</v>
      </c>
      <c r="X1382" s="6">
        <f t="shared" si="65"/>
        <v>799.4686695620502</v>
      </c>
    </row>
    <row r="1383" spans="1:24" x14ac:dyDescent="0.3">
      <c r="A1383" t="s">
        <v>2336</v>
      </c>
      <c r="B1383" t="str">
        <f ca="1">PROPER(TRIM(Table1[[#This Row],[Campaign Name]]))</f>
        <v>Flash Sale</v>
      </c>
      <c r="C1383" t="str">
        <f ca="1">PROPER(TRIM(Table1[[#This Row],[Campaign Type]]))</f>
        <v>Sales</v>
      </c>
      <c r="D1383" t="str">
        <f ca="1">PROPER(TRIM(Table1[[#This Row],[Marketing Channel]]))</f>
        <v>Instagram</v>
      </c>
      <c r="E1383" t="s">
        <v>2337</v>
      </c>
      <c r="F1383" t="s">
        <v>368</v>
      </c>
      <c r="G1383" t="s">
        <v>29</v>
      </c>
      <c r="H1383" t="s">
        <v>61</v>
      </c>
      <c r="I1383" t="s">
        <v>24</v>
      </c>
      <c r="J1383" t="s">
        <v>32</v>
      </c>
      <c r="K1383">
        <v>17874</v>
      </c>
      <c r="L1383">
        <v>704</v>
      </c>
      <c r="M1383">
        <v>3.94</v>
      </c>
      <c r="N1383">
        <v>225</v>
      </c>
      <c r="O1383">
        <v>31.96</v>
      </c>
      <c r="P1383">
        <v>250</v>
      </c>
      <c r="Q1383">
        <v>8901.4500000000007</v>
      </c>
      <c r="R1383" s="6">
        <v>3460.5800000000004</v>
      </c>
      <c r="S1383">
        <v>179</v>
      </c>
      <c r="T1383" t="str">
        <f ca="1">PROPER(TRIM(Table1[[#This Row],[Campaign Status]]))</f>
        <v>Completed</v>
      </c>
      <c r="V1383" s="1">
        <f t="shared" si="63"/>
        <v>225</v>
      </c>
      <c r="W1383" t="str">
        <f t="shared" ca="1" si="64"/>
        <v>North</v>
      </c>
      <c r="X1383" s="6">
        <f t="shared" si="65"/>
        <v>141.96072581876584</v>
      </c>
    </row>
    <row r="1384" spans="1:24" hidden="1" x14ac:dyDescent="0.3">
      <c r="A1384" t="s">
        <v>2338</v>
      </c>
      <c r="B1384" t="str">
        <f ca="1">PROPER(TRIM(Table1[[#This Row],[Campaign Name]]))</f>
        <v>New Launch</v>
      </c>
      <c r="C1384" t="str">
        <f ca="1">PROPER(TRIM(Table1[[#This Row],[Campaign Type]]))</f>
        <v>Retargeting</v>
      </c>
      <c r="D1384" t="str">
        <f ca="1">PROPER(TRIM(Table1[[#This Row],[Marketing Channel]]))</f>
        <v>Google Ads</v>
      </c>
      <c r="E1384" t="s">
        <v>1354</v>
      </c>
      <c r="F1384" t="s">
        <v>500</v>
      </c>
      <c r="G1384" t="s">
        <v>46</v>
      </c>
      <c r="H1384" t="s">
        <v>42</v>
      </c>
      <c r="I1384" t="s">
        <v>68</v>
      </c>
      <c r="J1384" t="s">
        <v>25</v>
      </c>
      <c r="K1384">
        <v>127952</v>
      </c>
      <c r="L1384">
        <v>17453</v>
      </c>
      <c r="M1384">
        <v>13.64</v>
      </c>
      <c r="N1384">
        <v>1851</v>
      </c>
      <c r="O1384">
        <v>10.61</v>
      </c>
      <c r="P1384">
        <v>250</v>
      </c>
      <c r="R1384" s="6" t="e">
        <v>#VALUE!</v>
      </c>
      <c r="S1384">
        <v>1741</v>
      </c>
      <c r="T1384" t="str">
        <f ca="1">PROPER(TRIM(Table1[[#This Row],[Campaign Status]]))</f>
        <v>Completed</v>
      </c>
      <c r="V1384" s="1">
        <f t="shared" si="63"/>
        <v>1851</v>
      </c>
      <c r="W1384" t="str">
        <f t="shared" ca="1" si="64"/>
        <v>South</v>
      </c>
      <c r="X1384" s="6">
        <f t="shared" si="65"/>
        <v>3460.5800000000004</v>
      </c>
    </row>
    <row r="1385" spans="1:24" x14ac:dyDescent="0.3">
      <c r="A1385" t="s">
        <v>2339</v>
      </c>
      <c r="B1385" t="str">
        <f ca="1">PROPER(TRIM(Table1[[#This Row],[Campaign Name]]))</f>
        <v>Festive Offer</v>
      </c>
      <c r="C1385" t="str">
        <f ca="1">PROPER(TRIM(Table1[[#This Row],[Campaign Type]]))</f>
        <v>Lead Gen</v>
      </c>
      <c r="D1385" t="str">
        <f ca="1">PROPER(TRIM(Table1[[#This Row],[Marketing Channel]]))</f>
        <v>Linkedin</v>
      </c>
      <c r="E1385" t="s">
        <v>1932</v>
      </c>
      <c r="F1385" t="s">
        <v>831</v>
      </c>
      <c r="G1385" t="s">
        <v>29</v>
      </c>
      <c r="H1385" t="s">
        <v>67</v>
      </c>
      <c r="I1385" t="s">
        <v>62</v>
      </c>
      <c r="J1385" t="s">
        <v>32</v>
      </c>
      <c r="K1385">
        <v>121053</v>
      </c>
      <c r="L1385">
        <v>14208</v>
      </c>
      <c r="M1385">
        <v>11.74</v>
      </c>
      <c r="N1385">
        <v>4649</v>
      </c>
      <c r="O1385">
        <v>32.72</v>
      </c>
      <c r="P1385">
        <v>250</v>
      </c>
      <c r="Q1385">
        <v>47688.78</v>
      </c>
      <c r="R1385" s="6">
        <v>18975.511999999999</v>
      </c>
      <c r="S1385">
        <v>3613</v>
      </c>
      <c r="T1385" t="str">
        <f ca="1">PROPER(TRIM(Table1[[#This Row],[Campaign Status]]))</f>
        <v>Completed</v>
      </c>
      <c r="V1385" s="1">
        <f t="shared" si="63"/>
        <v>4649</v>
      </c>
      <c r="W1385" t="str">
        <f t="shared" ca="1" si="64"/>
        <v>North</v>
      </c>
      <c r="X1385" s="6" t="e">
        <f t="shared" si="65"/>
        <v>#VALUE!</v>
      </c>
    </row>
    <row r="1386" spans="1:24" x14ac:dyDescent="0.3">
      <c r="A1386" t="s">
        <v>2340</v>
      </c>
      <c r="B1386" t="str">
        <f ca="1">PROPER(TRIM(Table1[[#This Row],[Campaign Name]]))</f>
        <v>Festive Offer</v>
      </c>
      <c r="C1386" t="str">
        <f ca="1">PROPER(TRIM(Table1[[#This Row],[Campaign Type]]))</f>
        <v>Sales</v>
      </c>
      <c r="D1386" t="str">
        <f ca="1">PROPER(TRIM(Table1[[#This Row],[Marketing Channel]]))</f>
        <v>Meta Ads</v>
      </c>
      <c r="E1386" t="s">
        <v>419</v>
      </c>
      <c r="F1386" t="s">
        <v>500</v>
      </c>
      <c r="G1386" t="s">
        <v>29</v>
      </c>
      <c r="H1386" t="s">
        <v>67</v>
      </c>
      <c r="I1386" t="s">
        <v>24</v>
      </c>
      <c r="J1386" t="s">
        <v>32</v>
      </c>
      <c r="K1386">
        <v>81115</v>
      </c>
      <c r="L1386">
        <v>4353</v>
      </c>
      <c r="M1386">
        <v>5.37</v>
      </c>
      <c r="N1386">
        <v>57</v>
      </c>
      <c r="O1386">
        <v>1.31</v>
      </c>
      <c r="P1386">
        <v>3817.8497265160554</v>
      </c>
      <c r="Q1386">
        <v>30855.35</v>
      </c>
      <c r="R1386" s="6">
        <v>708.18660267586733</v>
      </c>
      <c r="S1386">
        <v>9</v>
      </c>
      <c r="T1386" t="str">
        <f ca="1">PROPER(TRIM(Table1[[#This Row],[Campaign Status]]))</f>
        <v>Completed</v>
      </c>
      <c r="V1386" s="1">
        <f t="shared" si="63"/>
        <v>57</v>
      </c>
      <c r="W1386" t="str">
        <f t="shared" ca="1" si="64"/>
        <v>North</v>
      </c>
      <c r="X1386" s="6">
        <f t="shared" si="65"/>
        <v>18975.511999999999</v>
      </c>
    </row>
    <row r="1387" spans="1:24" x14ac:dyDescent="0.3">
      <c r="A1387" t="s">
        <v>2341</v>
      </c>
      <c r="B1387" t="str">
        <f ca="1">PROPER(TRIM(Table1[[#This Row],[Campaign Name]]))</f>
        <v>Mega Discount</v>
      </c>
      <c r="C1387" t="str">
        <f ca="1">PROPER(TRIM(Table1[[#This Row],[Campaign Type]]))</f>
        <v>Lead Gen</v>
      </c>
      <c r="D1387" t="str">
        <f ca="1">PROPER(TRIM(Table1[[#This Row],[Marketing Channel]]))</f>
        <v>Google Ads</v>
      </c>
      <c r="E1387" t="s">
        <v>2342</v>
      </c>
      <c r="F1387" t="s">
        <v>300</v>
      </c>
      <c r="G1387" t="s">
        <v>29</v>
      </c>
      <c r="H1387" t="s">
        <v>67</v>
      </c>
      <c r="I1387" t="s">
        <v>62</v>
      </c>
      <c r="J1387" t="s">
        <v>63</v>
      </c>
      <c r="K1387">
        <v>97120</v>
      </c>
      <c r="L1387">
        <v>9373</v>
      </c>
      <c r="M1387">
        <v>9.65</v>
      </c>
      <c r="N1387">
        <v>1332</v>
      </c>
      <c r="O1387">
        <v>14.21</v>
      </c>
      <c r="P1387">
        <v>13400.64</v>
      </c>
      <c r="Q1387">
        <v>21011.7</v>
      </c>
      <c r="R1387" s="6">
        <v>56.796242567519172</v>
      </c>
      <c r="S1387">
        <v>829</v>
      </c>
      <c r="T1387" t="str">
        <f ca="1">PROPER(TRIM(Table1[[#This Row],[Campaign Status]]))</f>
        <v>Active</v>
      </c>
      <c r="V1387" s="1">
        <f t="shared" si="63"/>
        <v>1332</v>
      </c>
      <c r="W1387" t="str">
        <f t="shared" ca="1" si="64"/>
        <v>North</v>
      </c>
      <c r="X1387" s="6">
        <f t="shared" si="65"/>
        <v>708.18660267586733</v>
      </c>
    </row>
    <row r="1388" spans="1:24" x14ac:dyDescent="0.3">
      <c r="A1388" t="s">
        <v>2343</v>
      </c>
      <c r="B1388" t="str">
        <f ca="1">PROPER(TRIM(Table1[[#This Row],[Campaign Name]]))</f>
        <v>New Launch</v>
      </c>
      <c r="C1388" t="str">
        <f ca="1">PROPER(TRIM(Table1[[#This Row],[Campaign Type]]))</f>
        <v>Retargeting</v>
      </c>
      <c r="D1388" t="str">
        <f ca="1">PROPER(TRIM(Table1[[#This Row],[Marketing Channel]]))</f>
        <v>Meta Ads</v>
      </c>
      <c r="E1388" t="s">
        <v>1648</v>
      </c>
      <c r="F1388" t="s">
        <v>130</v>
      </c>
      <c r="G1388" t="s">
        <v>29</v>
      </c>
      <c r="H1388" t="s">
        <v>61</v>
      </c>
      <c r="I1388" t="s">
        <v>68</v>
      </c>
      <c r="J1388" t="s">
        <v>25</v>
      </c>
      <c r="K1388">
        <v>78808</v>
      </c>
      <c r="L1388">
        <v>1281</v>
      </c>
      <c r="M1388">
        <v>1.63</v>
      </c>
      <c r="N1388">
        <v>20</v>
      </c>
      <c r="O1388">
        <v>1.56</v>
      </c>
      <c r="P1388">
        <v>250</v>
      </c>
      <c r="Q1388">
        <v>5528.97</v>
      </c>
      <c r="R1388" s="6">
        <v>2111.5880000000002</v>
      </c>
      <c r="S1388">
        <v>5</v>
      </c>
      <c r="T1388" t="str">
        <f ca="1">PROPER(TRIM(Table1[[#This Row],[Campaign Status]]))</f>
        <v>Active</v>
      </c>
      <c r="V1388" s="1">
        <f t="shared" si="63"/>
        <v>20</v>
      </c>
      <c r="W1388" t="str">
        <f t="shared" ca="1" si="64"/>
        <v>North</v>
      </c>
      <c r="X1388" s="6">
        <f t="shared" si="65"/>
        <v>56.796242567519172</v>
      </c>
    </row>
    <row r="1389" spans="1:24" x14ac:dyDescent="0.3">
      <c r="A1389" t="s">
        <v>2344</v>
      </c>
      <c r="B1389" t="str">
        <f ca="1">PROPER(TRIM(Table1[[#This Row],[Campaign Name]]))</f>
        <v>Flash Sale</v>
      </c>
      <c r="C1389" t="str">
        <f ca="1">PROPER(TRIM(Table1[[#This Row],[Campaign Type]]))</f>
        <v>Sales</v>
      </c>
      <c r="D1389" t="str">
        <f ca="1">PROPER(TRIM(Table1[[#This Row],[Marketing Channel]]))</f>
        <v>Instagram</v>
      </c>
      <c r="E1389" t="s">
        <v>736</v>
      </c>
      <c r="F1389" t="s">
        <v>529</v>
      </c>
      <c r="G1389" t="s">
        <v>46</v>
      </c>
      <c r="H1389" t="s">
        <v>30</v>
      </c>
      <c r="I1389" t="s">
        <v>68</v>
      </c>
      <c r="J1389" t="s">
        <v>63</v>
      </c>
      <c r="K1389">
        <v>182122</v>
      </c>
      <c r="L1389">
        <v>22285</v>
      </c>
      <c r="M1389">
        <v>12.24</v>
      </c>
      <c r="N1389">
        <v>227</v>
      </c>
      <c r="O1389">
        <v>1.02</v>
      </c>
      <c r="P1389">
        <v>3982.6304252733912</v>
      </c>
      <c r="Q1389">
        <v>29453.53</v>
      </c>
      <c r="R1389" s="6">
        <v>639.54966579602069</v>
      </c>
      <c r="S1389">
        <v>157</v>
      </c>
      <c r="T1389" t="str">
        <f ca="1">PROPER(TRIM(Table1[[#This Row],[Campaign Status]]))</f>
        <v>Paused</v>
      </c>
      <c r="V1389" s="1">
        <f t="shared" si="63"/>
        <v>227</v>
      </c>
      <c r="W1389" t="str">
        <f t="shared" ca="1" si="64"/>
        <v>South</v>
      </c>
      <c r="X1389" s="6">
        <f t="shared" si="65"/>
        <v>2111.5880000000002</v>
      </c>
    </row>
    <row r="1390" spans="1:24" x14ac:dyDescent="0.3">
      <c r="A1390" t="s">
        <v>2345</v>
      </c>
      <c r="B1390" t="str">
        <f ca="1">PROPER(TRIM(Table1[[#This Row],[Campaign Name]]))</f>
        <v>New Launch</v>
      </c>
      <c r="C1390" t="str">
        <f ca="1">PROPER(TRIM(Table1[[#This Row],[Campaign Type]]))</f>
        <v>Lead Gen</v>
      </c>
      <c r="D1390" t="str">
        <f ca="1">PROPER(TRIM(Table1[[#This Row],[Marketing Channel]]))</f>
        <v>Meta Ads</v>
      </c>
      <c r="E1390" t="s">
        <v>1105</v>
      </c>
      <c r="F1390" t="s">
        <v>544</v>
      </c>
      <c r="G1390" t="s">
        <v>11141</v>
      </c>
      <c r="H1390" t="s">
        <v>54</v>
      </c>
      <c r="I1390" t="s">
        <v>68</v>
      </c>
      <c r="J1390" t="s">
        <v>63</v>
      </c>
      <c r="K1390">
        <v>46894</v>
      </c>
      <c r="L1390">
        <v>3674</v>
      </c>
      <c r="M1390">
        <v>7.83</v>
      </c>
      <c r="N1390">
        <v>417</v>
      </c>
      <c r="O1390">
        <v>11.35</v>
      </c>
      <c r="P1390">
        <v>250</v>
      </c>
      <c r="Q1390">
        <v>19905.29</v>
      </c>
      <c r="R1390" s="6">
        <v>7862.116</v>
      </c>
      <c r="S1390">
        <v>272</v>
      </c>
      <c r="T1390" t="str">
        <f ca="1">PROPER(TRIM(Table1[[#This Row],[Campaign Status]]))</f>
        <v>Paused</v>
      </c>
      <c r="V1390" s="1">
        <f t="shared" si="63"/>
        <v>417</v>
      </c>
      <c r="W1390" t="str">
        <f t="shared" ca="1" si="64"/>
        <v>west</v>
      </c>
      <c r="X1390" s="6">
        <f t="shared" si="65"/>
        <v>639.54966579602069</v>
      </c>
    </row>
    <row r="1391" spans="1:24" hidden="1" x14ac:dyDescent="0.3">
      <c r="A1391" t="s">
        <v>2346</v>
      </c>
      <c r="B1391" t="str">
        <f ca="1">PROPER(TRIM(Table1[[#This Row],[Campaign Name]]))</f>
        <v>Summer Sale</v>
      </c>
      <c r="C1391" t="str">
        <f ca="1">PROPER(TRIM(Table1[[#This Row],[Campaign Type]]))</f>
        <v>Lead Gen</v>
      </c>
      <c r="D1391" t="str">
        <f ca="1">PROPER(TRIM(Table1[[#This Row],[Marketing Channel]]))</f>
        <v>Google Ads</v>
      </c>
      <c r="E1391" t="s">
        <v>2347</v>
      </c>
      <c r="F1391" t="s">
        <v>629</v>
      </c>
      <c r="G1391" t="s">
        <v>46</v>
      </c>
      <c r="H1391" t="s">
        <v>42</v>
      </c>
      <c r="I1391" t="s">
        <v>68</v>
      </c>
      <c r="J1391" t="s">
        <v>63</v>
      </c>
      <c r="K1391">
        <v>47833</v>
      </c>
      <c r="L1391">
        <v>3808</v>
      </c>
      <c r="M1391">
        <v>7.96</v>
      </c>
      <c r="N1391">
        <v>1220</v>
      </c>
      <c r="O1391">
        <v>32.04</v>
      </c>
      <c r="P1391">
        <v>3988.1535696969677</v>
      </c>
      <c r="R1391" s="6" t="e">
        <v>#VALUE!</v>
      </c>
      <c r="S1391">
        <v>1146</v>
      </c>
      <c r="T1391" t="str">
        <f ca="1">PROPER(TRIM(Table1[[#This Row],[Campaign Status]]))</f>
        <v>Active</v>
      </c>
      <c r="V1391" s="1">
        <f t="shared" si="63"/>
        <v>1220</v>
      </c>
      <c r="W1391" t="str">
        <f t="shared" ca="1" si="64"/>
        <v>South</v>
      </c>
      <c r="X1391" s="6">
        <f t="shared" si="65"/>
        <v>7862.116</v>
      </c>
    </row>
    <row r="1392" spans="1:24" x14ac:dyDescent="0.3">
      <c r="A1392" t="s">
        <v>2348</v>
      </c>
      <c r="B1392" t="str">
        <f ca="1">PROPER(TRIM(Table1[[#This Row],[Campaign Name]]))</f>
        <v>Mega Discount</v>
      </c>
      <c r="C1392" t="str">
        <f ca="1">PROPER(TRIM(Table1[[#This Row],[Campaign Type]]))</f>
        <v>Sales</v>
      </c>
      <c r="D1392" t="str">
        <f ca="1">PROPER(TRIM(Table1[[#This Row],[Marketing Channel]]))</f>
        <v>Youtube</v>
      </c>
      <c r="E1392" t="s">
        <v>2349</v>
      </c>
      <c r="F1392" t="s">
        <v>53</v>
      </c>
      <c r="G1392" t="s">
        <v>29</v>
      </c>
      <c r="H1392" t="s">
        <v>61</v>
      </c>
      <c r="I1392" t="s">
        <v>31</v>
      </c>
      <c r="J1392" t="s">
        <v>63</v>
      </c>
      <c r="K1392">
        <v>164050</v>
      </c>
      <c r="L1392">
        <v>22223</v>
      </c>
      <c r="M1392">
        <v>13.55</v>
      </c>
      <c r="N1392">
        <v>3809</v>
      </c>
      <c r="O1392">
        <v>17.14</v>
      </c>
      <c r="P1392">
        <v>3258.28</v>
      </c>
      <c r="Q1392">
        <v>8079.17</v>
      </c>
      <c r="R1392" s="6">
        <v>147.95812514578242</v>
      </c>
      <c r="S1392">
        <v>528</v>
      </c>
      <c r="T1392" t="str">
        <f ca="1">PROPER(TRIM(Table1[[#This Row],[Campaign Status]]))</f>
        <v>Paused</v>
      </c>
      <c r="V1392" s="1">
        <f t="shared" si="63"/>
        <v>3809</v>
      </c>
      <c r="W1392" t="str">
        <f t="shared" ca="1" si="64"/>
        <v>North</v>
      </c>
      <c r="X1392" s="6" t="e">
        <f t="shared" si="65"/>
        <v>#VALUE!</v>
      </c>
    </row>
    <row r="1393" spans="1:24" x14ac:dyDescent="0.3">
      <c r="A1393" t="s">
        <v>2350</v>
      </c>
      <c r="B1393" t="str">
        <f ca="1">PROPER(TRIM(Table1[[#This Row],[Campaign Name]]))</f>
        <v>Mega Discount</v>
      </c>
      <c r="C1393" t="str">
        <f ca="1">PROPER(TRIM(Table1[[#This Row],[Campaign Type]]))</f>
        <v>Lead Gen</v>
      </c>
      <c r="D1393" t="str">
        <f ca="1">PROPER(TRIM(Table1[[#This Row],[Marketing Channel]]))</f>
        <v>Google Ads</v>
      </c>
      <c r="E1393" t="s">
        <v>2089</v>
      </c>
      <c r="F1393" t="s">
        <v>246</v>
      </c>
      <c r="G1393" t="s">
        <v>46</v>
      </c>
      <c r="H1393" t="s">
        <v>42</v>
      </c>
      <c r="I1393" t="s">
        <v>24</v>
      </c>
      <c r="J1393" t="s">
        <v>25</v>
      </c>
      <c r="K1393">
        <v>97931</v>
      </c>
      <c r="L1393">
        <v>277</v>
      </c>
      <c r="M1393">
        <v>0.28000000000000003</v>
      </c>
      <c r="N1393">
        <v>76</v>
      </c>
      <c r="O1393">
        <v>27.44</v>
      </c>
      <c r="P1393">
        <v>3988.1535696969677</v>
      </c>
      <c r="Q1393">
        <v>3708.16</v>
      </c>
      <c r="R1393" s="6">
        <v>-7.0206315981518888</v>
      </c>
      <c r="S1393">
        <v>24</v>
      </c>
      <c r="T1393" t="str">
        <f ca="1">PROPER(TRIM(Table1[[#This Row],[Campaign Status]]))</f>
        <v>Completed</v>
      </c>
      <c r="V1393" s="1">
        <f t="shared" si="63"/>
        <v>76</v>
      </c>
      <c r="W1393" t="str">
        <f t="shared" ca="1" si="64"/>
        <v>South</v>
      </c>
      <c r="X1393" s="6">
        <f t="shared" si="65"/>
        <v>147.95812514578242</v>
      </c>
    </row>
    <row r="1394" spans="1:24" x14ac:dyDescent="0.3">
      <c r="A1394" t="s">
        <v>2351</v>
      </c>
      <c r="B1394" t="str">
        <f ca="1">PROPER(TRIM(Table1[[#This Row],[Campaign Name]]))</f>
        <v>Festive Offer</v>
      </c>
      <c r="C1394" t="str">
        <f ca="1">PROPER(TRIM(Table1[[#This Row],[Campaign Type]]))</f>
        <v>Sales</v>
      </c>
      <c r="D1394" t="str">
        <f ca="1">PROPER(TRIM(Table1[[#This Row],[Marketing Channel]]))</f>
        <v>Google Ads</v>
      </c>
      <c r="E1394" t="s">
        <v>1046</v>
      </c>
      <c r="F1394" t="s">
        <v>522</v>
      </c>
      <c r="G1394" t="s">
        <v>11141</v>
      </c>
      <c r="H1394" t="s">
        <v>23</v>
      </c>
      <c r="I1394" t="s">
        <v>62</v>
      </c>
      <c r="J1394" t="s">
        <v>63</v>
      </c>
      <c r="K1394">
        <v>8265</v>
      </c>
      <c r="L1394">
        <v>745</v>
      </c>
      <c r="M1394">
        <v>9.01</v>
      </c>
      <c r="N1394">
        <v>35</v>
      </c>
      <c r="O1394">
        <v>4.7</v>
      </c>
      <c r="P1394">
        <v>3988.1535696969677</v>
      </c>
      <c r="Q1394">
        <v>40560.300000000003</v>
      </c>
      <c r="R1394" s="6">
        <v>917.01951269348694</v>
      </c>
      <c r="S1394">
        <v>15</v>
      </c>
      <c r="T1394" t="str">
        <f ca="1">PROPER(TRIM(Table1[[#This Row],[Campaign Status]]))</f>
        <v>Active</v>
      </c>
      <c r="V1394" s="1">
        <f t="shared" si="63"/>
        <v>35</v>
      </c>
      <c r="W1394" t="str">
        <f t="shared" ca="1" si="64"/>
        <v>west</v>
      </c>
      <c r="X1394" s="6">
        <f t="shared" si="65"/>
        <v>-7.0206315981518888</v>
      </c>
    </row>
    <row r="1395" spans="1:24" x14ac:dyDescent="0.3">
      <c r="A1395" t="s">
        <v>2352</v>
      </c>
      <c r="B1395" t="str">
        <f ca="1">PROPER(TRIM(Table1[[#This Row],[Campaign Name]]))</f>
        <v>Summer Sale</v>
      </c>
      <c r="C1395" t="str">
        <f ca="1">PROPER(TRIM(Table1[[#This Row],[Campaign Type]]))</f>
        <v>Awareness</v>
      </c>
      <c r="D1395" t="str">
        <f ca="1">PROPER(TRIM(Table1[[#This Row],[Marketing Channel]]))</f>
        <v>Meta Ads</v>
      </c>
      <c r="E1395" t="s">
        <v>1456</v>
      </c>
      <c r="F1395" t="s">
        <v>45</v>
      </c>
      <c r="G1395" t="s">
        <v>29</v>
      </c>
      <c r="H1395" t="s">
        <v>67</v>
      </c>
      <c r="I1395" t="s">
        <v>68</v>
      </c>
      <c r="J1395" t="s">
        <v>32</v>
      </c>
      <c r="K1395">
        <v>158623</v>
      </c>
      <c r="L1395">
        <v>5543</v>
      </c>
      <c r="M1395">
        <v>3.49</v>
      </c>
      <c r="N1395">
        <v>1322</v>
      </c>
      <c r="O1395">
        <v>23.85</v>
      </c>
      <c r="P1395">
        <v>3817.8497265160554</v>
      </c>
      <c r="Q1395">
        <v>24512.959999999999</v>
      </c>
      <c r="R1395" s="6">
        <v>542.06193946688109</v>
      </c>
      <c r="S1395">
        <v>408</v>
      </c>
      <c r="T1395" t="str">
        <f ca="1">PROPER(TRIM(Table1[[#This Row],[Campaign Status]]))</f>
        <v>Active</v>
      </c>
      <c r="V1395" s="1">
        <f t="shared" si="63"/>
        <v>1322</v>
      </c>
      <c r="W1395" t="str">
        <f t="shared" ca="1" si="64"/>
        <v>North</v>
      </c>
      <c r="X1395" s="6">
        <f t="shared" si="65"/>
        <v>917.01951269348694</v>
      </c>
    </row>
    <row r="1396" spans="1:24" x14ac:dyDescent="0.3">
      <c r="A1396" t="s">
        <v>2353</v>
      </c>
      <c r="B1396" t="str">
        <f ca="1">PROPER(TRIM(Table1[[#This Row],[Campaign Name]]))</f>
        <v>Mega Discount</v>
      </c>
      <c r="C1396" t="str">
        <f ca="1">PROPER(TRIM(Table1[[#This Row],[Campaign Type]]))</f>
        <v>Awareness</v>
      </c>
      <c r="D1396" t="str">
        <f ca="1">PROPER(TRIM(Table1[[#This Row],[Marketing Channel]]))</f>
        <v>Email</v>
      </c>
      <c r="E1396" t="s">
        <v>919</v>
      </c>
      <c r="F1396" t="s">
        <v>839</v>
      </c>
      <c r="G1396" t="s">
        <v>29</v>
      </c>
      <c r="H1396" t="s">
        <v>67</v>
      </c>
      <c r="I1396" t="s">
        <v>31</v>
      </c>
      <c r="J1396" t="s">
        <v>63</v>
      </c>
      <c r="K1396">
        <v>19177</v>
      </c>
      <c r="L1396">
        <v>2744</v>
      </c>
      <c r="M1396">
        <v>14.31</v>
      </c>
      <c r="N1396">
        <v>312</v>
      </c>
      <c r="O1396">
        <v>11.37</v>
      </c>
      <c r="P1396">
        <v>250</v>
      </c>
      <c r="Q1396">
        <v>23865.56</v>
      </c>
      <c r="R1396" s="6">
        <v>9446.2240000000002</v>
      </c>
      <c r="S1396">
        <v>276</v>
      </c>
      <c r="T1396" t="str">
        <f ca="1">PROPER(TRIM(Table1[[#This Row],[Campaign Status]]))</f>
        <v>Completed</v>
      </c>
      <c r="V1396" s="1">
        <f t="shared" si="63"/>
        <v>312</v>
      </c>
      <c r="W1396" t="str">
        <f t="shared" ca="1" si="64"/>
        <v>North</v>
      </c>
      <c r="X1396" s="6">
        <f t="shared" si="65"/>
        <v>542.06193946688109</v>
      </c>
    </row>
    <row r="1397" spans="1:24" x14ac:dyDescent="0.3">
      <c r="A1397" t="s">
        <v>2354</v>
      </c>
      <c r="B1397" t="str">
        <f ca="1">PROPER(TRIM(Table1[[#This Row],[Campaign Name]]))</f>
        <v>Summer Sale</v>
      </c>
      <c r="C1397" t="str">
        <f ca="1">PROPER(TRIM(Table1[[#This Row],[Campaign Type]]))</f>
        <v>Lead Gen</v>
      </c>
      <c r="D1397" t="str">
        <f ca="1">PROPER(TRIM(Table1[[#This Row],[Marketing Channel]]))</f>
        <v>Google Ads</v>
      </c>
      <c r="E1397" t="s">
        <v>1687</v>
      </c>
      <c r="F1397" t="s">
        <v>468</v>
      </c>
      <c r="G1397" t="s">
        <v>11141</v>
      </c>
      <c r="H1397" t="s">
        <v>36</v>
      </c>
      <c r="I1397" t="s">
        <v>68</v>
      </c>
      <c r="J1397" t="s">
        <v>25</v>
      </c>
      <c r="K1397">
        <v>192130</v>
      </c>
      <c r="L1397">
        <v>10429</v>
      </c>
      <c r="M1397">
        <v>5.43</v>
      </c>
      <c r="N1397">
        <v>2125</v>
      </c>
      <c r="O1397">
        <v>20.38</v>
      </c>
      <c r="P1397">
        <v>3988.1535696969677</v>
      </c>
      <c r="Q1397">
        <v>48959.14</v>
      </c>
      <c r="R1397" s="6">
        <v>1127.614211549032</v>
      </c>
      <c r="S1397">
        <v>785</v>
      </c>
      <c r="T1397" t="str">
        <f ca="1">PROPER(TRIM(Table1[[#This Row],[Campaign Status]]))</f>
        <v>Active</v>
      </c>
      <c r="V1397" s="1">
        <f t="shared" si="63"/>
        <v>2125</v>
      </c>
      <c r="W1397" t="str">
        <f t="shared" ca="1" si="64"/>
        <v>west</v>
      </c>
      <c r="X1397" s="6">
        <f t="shared" si="65"/>
        <v>9446.2240000000002</v>
      </c>
    </row>
    <row r="1398" spans="1:24" x14ac:dyDescent="0.3">
      <c r="A1398" t="s">
        <v>2355</v>
      </c>
      <c r="B1398" t="str">
        <f ca="1">PROPER(TRIM(Table1[[#This Row],[Campaign Name]]))</f>
        <v>Flash Sale</v>
      </c>
      <c r="C1398" t="str">
        <f ca="1">PROPER(TRIM(Table1[[#This Row],[Campaign Type]]))</f>
        <v>Sales</v>
      </c>
      <c r="D1398" t="str">
        <f ca="1">PROPER(TRIM(Table1[[#This Row],[Marketing Channel]]))</f>
        <v>Email</v>
      </c>
      <c r="E1398" t="s">
        <v>1983</v>
      </c>
      <c r="F1398" t="s">
        <v>121</v>
      </c>
      <c r="G1398" t="s">
        <v>46</v>
      </c>
      <c r="H1398" t="s">
        <v>30</v>
      </c>
      <c r="I1398" t="s">
        <v>62</v>
      </c>
      <c r="J1398" t="s">
        <v>25</v>
      </c>
      <c r="K1398">
        <v>103600</v>
      </c>
      <c r="L1398">
        <v>12915</v>
      </c>
      <c r="M1398">
        <v>12.47</v>
      </c>
      <c r="N1398">
        <v>3982</v>
      </c>
      <c r="O1398">
        <v>30.83</v>
      </c>
      <c r="P1398">
        <v>12818.96</v>
      </c>
      <c r="Q1398">
        <v>32595.66</v>
      </c>
      <c r="R1398" s="6">
        <v>154.27694602370241</v>
      </c>
      <c r="S1398">
        <v>958</v>
      </c>
      <c r="T1398" t="str">
        <f ca="1">PROPER(TRIM(Table1[[#This Row],[Campaign Status]]))</f>
        <v>Paused</v>
      </c>
      <c r="V1398" s="1">
        <f t="shared" si="63"/>
        <v>3982</v>
      </c>
      <c r="W1398" t="str">
        <f t="shared" ca="1" si="64"/>
        <v>South</v>
      </c>
      <c r="X1398" s="6">
        <f t="shared" si="65"/>
        <v>1127.614211549032</v>
      </c>
    </row>
    <row r="1399" spans="1:24" x14ac:dyDescent="0.3">
      <c r="A1399" t="s">
        <v>2356</v>
      </c>
      <c r="B1399" t="str">
        <f ca="1">PROPER(TRIM(Table1[[#This Row],[Campaign Name]]))</f>
        <v>Flash Sale</v>
      </c>
      <c r="C1399" t="str">
        <f ca="1">PROPER(TRIM(Table1[[#This Row],[Campaign Type]]))</f>
        <v>Sales</v>
      </c>
      <c r="D1399" t="str">
        <f ca="1">PROPER(TRIM(Table1[[#This Row],[Marketing Channel]]))</f>
        <v>Email</v>
      </c>
      <c r="E1399" t="s">
        <v>1406</v>
      </c>
      <c r="F1399" t="s">
        <v>241</v>
      </c>
      <c r="G1399" t="s">
        <v>29</v>
      </c>
      <c r="H1399" t="s">
        <v>99</v>
      </c>
      <c r="I1399" t="s">
        <v>68</v>
      </c>
      <c r="J1399" t="s">
        <v>25</v>
      </c>
      <c r="K1399">
        <v>38466</v>
      </c>
      <c r="L1399">
        <v>3337</v>
      </c>
      <c r="M1399">
        <v>8.68</v>
      </c>
      <c r="N1399">
        <v>777</v>
      </c>
      <c r="O1399">
        <v>23.28</v>
      </c>
      <c r="P1399">
        <v>4021.4266195524165</v>
      </c>
      <c r="Q1399">
        <v>38759.160000000003</v>
      </c>
      <c r="R1399" s="6">
        <v>863.81616940492347</v>
      </c>
      <c r="S1399">
        <v>578</v>
      </c>
      <c r="T1399" t="str">
        <f ca="1">PROPER(TRIM(Table1[[#This Row],[Campaign Status]]))</f>
        <v>Active</v>
      </c>
      <c r="V1399" s="1">
        <f t="shared" si="63"/>
        <v>777</v>
      </c>
      <c r="W1399" t="str">
        <f t="shared" ca="1" si="64"/>
        <v>North</v>
      </c>
      <c r="X1399" s="6">
        <f t="shared" si="65"/>
        <v>154.27694602370241</v>
      </c>
    </row>
    <row r="1400" spans="1:24" x14ac:dyDescent="0.3">
      <c r="A1400" t="s">
        <v>2357</v>
      </c>
      <c r="B1400" t="str">
        <f ca="1">PROPER(TRIM(Table1[[#This Row],[Campaign Name]]))</f>
        <v>Festive Offer</v>
      </c>
      <c r="C1400" t="str">
        <f ca="1">PROPER(TRIM(Table1[[#This Row],[Campaign Type]]))</f>
        <v>Retargeting</v>
      </c>
      <c r="D1400" t="str">
        <f ca="1">PROPER(TRIM(Table1[[#This Row],[Marketing Channel]]))</f>
        <v>Instagram</v>
      </c>
      <c r="E1400" t="s">
        <v>1773</v>
      </c>
      <c r="F1400" t="s">
        <v>274</v>
      </c>
      <c r="G1400" t="s">
        <v>46</v>
      </c>
      <c r="H1400" t="s">
        <v>42</v>
      </c>
      <c r="I1400" t="s">
        <v>31</v>
      </c>
      <c r="J1400" t="s">
        <v>32</v>
      </c>
      <c r="K1400">
        <v>8705</v>
      </c>
      <c r="L1400">
        <v>647</v>
      </c>
      <c r="M1400">
        <v>7.43</v>
      </c>
      <c r="N1400">
        <v>199</v>
      </c>
      <c r="O1400">
        <v>30.76</v>
      </c>
      <c r="P1400">
        <v>7724.92</v>
      </c>
      <c r="Q1400">
        <v>13451.83</v>
      </c>
      <c r="R1400" s="6">
        <v>74.135525028090896</v>
      </c>
      <c r="S1400">
        <v>0</v>
      </c>
      <c r="T1400" t="str">
        <f ca="1">PROPER(TRIM(Table1[[#This Row],[Campaign Status]]))</f>
        <v>Completed</v>
      </c>
      <c r="V1400" s="1">
        <f t="shared" si="63"/>
        <v>199</v>
      </c>
      <c r="W1400" t="str">
        <f t="shared" ca="1" si="64"/>
        <v>South</v>
      </c>
      <c r="X1400" s="6">
        <f t="shared" si="65"/>
        <v>863.81616940492347</v>
      </c>
    </row>
    <row r="1401" spans="1:24" x14ac:dyDescent="0.3">
      <c r="A1401" t="s">
        <v>2358</v>
      </c>
      <c r="B1401" t="str">
        <f ca="1">PROPER(TRIM(Table1[[#This Row],[Campaign Name]]))</f>
        <v>Mega Discount</v>
      </c>
      <c r="C1401" t="str">
        <f ca="1">PROPER(TRIM(Table1[[#This Row],[Campaign Type]]))</f>
        <v>Awareness</v>
      </c>
      <c r="D1401" t="str">
        <f ca="1">PROPER(TRIM(Table1[[#This Row],[Marketing Channel]]))</f>
        <v>Meta Ads</v>
      </c>
      <c r="E1401" t="s">
        <v>1734</v>
      </c>
      <c r="F1401" t="s">
        <v>405</v>
      </c>
      <c r="G1401" t="s">
        <v>41</v>
      </c>
      <c r="H1401" t="s">
        <v>11140</v>
      </c>
      <c r="I1401" t="s">
        <v>68</v>
      </c>
      <c r="J1401" t="s">
        <v>63</v>
      </c>
      <c r="K1401">
        <v>100857</v>
      </c>
      <c r="L1401">
        <v>4258</v>
      </c>
      <c r="M1401">
        <v>4.22</v>
      </c>
      <c r="N1401">
        <v>13</v>
      </c>
      <c r="O1401">
        <v>0.31</v>
      </c>
      <c r="P1401">
        <v>3817.8497265160554</v>
      </c>
      <c r="Q1401">
        <v>47766.57</v>
      </c>
      <c r="R1401" s="6">
        <v>1151.1380337535957</v>
      </c>
      <c r="S1401">
        <v>0</v>
      </c>
      <c r="T1401" t="str">
        <f ca="1">PROPER(TRIM(Table1[[#This Row],[Campaign Status]]))</f>
        <v>Paused</v>
      </c>
      <c r="V1401" s="1">
        <f t="shared" si="63"/>
        <v>13</v>
      </c>
      <c r="W1401" t="str">
        <f t="shared" ca="1" si="64"/>
        <v>East</v>
      </c>
      <c r="X1401" s="6">
        <f t="shared" si="65"/>
        <v>74.135525028090896</v>
      </c>
    </row>
    <row r="1402" spans="1:24" x14ac:dyDescent="0.3">
      <c r="A1402" t="s">
        <v>2359</v>
      </c>
      <c r="B1402" t="str">
        <f ca="1">PROPER(TRIM(Table1[[#This Row],[Campaign Name]]))</f>
        <v>New Launch</v>
      </c>
      <c r="C1402" t="str">
        <f ca="1">PROPER(TRIM(Table1[[#This Row],[Campaign Type]]))</f>
        <v>Sales</v>
      </c>
      <c r="D1402" t="str">
        <f ca="1">PROPER(TRIM(Table1[[#This Row],[Marketing Channel]]))</f>
        <v>Google Ads</v>
      </c>
      <c r="E1402" t="s">
        <v>178</v>
      </c>
      <c r="F1402" t="s">
        <v>445</v>
      </c>
      <c r="G1402" t="s">
        <v>46</v>
      </c>
      <c r="H1402" t="s">
        <v>42</v>
      </c>
      <c r="I1402" t="s">
        <v>31</v>
      </c>
      <c r="J1402" t="s">
        <v>25</v>
      </c>
      <c r="K1402">
        <v>37935</v>
      </c>
      <c r="L1402">
        <v>3967</v>
      </c>
      <c r="M1402">
        <v>10.46</v>
      </c>
      <c r="N1402">
        <v>292</v>
      </c>
      <c r="O1402">
        <v>7.36</v>
      </c>
      <c r="P1402">
        <v>250</v>
      </c>
      <c r="Q1402">
        <v>25230.35</v>
      </c>
      <c r="R1402" s="6">
        <v>9992.14</v>
      </c>
      <c r="S1402">
        <v>148</v>
      </c>
      <c r="T1402" t="str">
        <f ca="1">PROPER(TRIM(Table1[[#This Row],[Campaign Status]]))</f>
        <v>Completed</v>
      </c>
      <c r="V1402" s="1">
        <f t="shared" si="63"/>
        <v>292</v>
      </c>
      <c r="W1402" t="str">
        <f t="shared" ca="1" si="64"/>
        <v>South</v>
      </c>
      <c r="X1402" s="6">
        <f t="shared" si="65"/>
        <v>1151.1380337535957</v>
      </c>
    </row>
    <row r="1403" spans="1:24" hidden="1" x14ac:dyDescent="0.3">
      <c r="A1403" t="s">
        <v>2360</v>
      </c>
      <c r="B1403" t="str">
        <f ca="1">PROPER(TRIM(Table1[[#This Row],[Campaign Name]]))</f>
        <v>Festive Offer</v>
      </c>
      <c r="C1403" t="str">
        <f ca="1">PROPER(TRIM(Table1[[#This Row],[Campaign Type]]))</f>
        <v>Awareness</v>
      </c>
      <c r="D1403" t="str">
        <f ca="1">PROPER(TRIM(Table1[[#This Row],[Marketing Channel]]))</f>
        <v>Linkedin</v>
      </c>
      <c r="E1403" t="s">
        <v>2279</v>
      </c>
      <c r="F1403" t="s">
        <v>339</v>
      </c>
      <c r="G1403" t="s">
        <v>11141</v>
      </c>
      <c r="H1403" t="s">
        <v>23</v>
      </c>
      <c r="I1403" t="s">
        <v>31</v>
      </c>
      <c r="J1403" t="s">
        <v>63</v>
      </c>
      <c r="K1403">
        <v>127939</v>
      </c>
      <c r="L1403">
        <v>6679</v>
      </c>
      <c r="M1403">
        <v>5.22</v>
      </c>
      <c r="N1403">
        <v>1899</v>
      </c>
      <c r="O1403">
        <v>28.43</v>
      </c>
      <c r="P1403">
        <v>4893.66</v>
      </c>
      <c r="R1403" s="6" t="e">
        <v>#VALUE!</v>
      </c>
      <c r="S1403">
        <v>1585</v>
      </c>
      <c r="T1403" t="str">
        <f ca="1">PROPER(TRIM(Table1[[#This Row],[Campaign Status]]))</f>
        <v>Paused</v>
      </c>
      <c r="V1403" s="1">
        <f t="shared" si="63"/>
        <v>1899</v>
      </c>
      <c r="W1403" t="str">
        <f t="shared" ca="1" si="64"/>
        <v>west</v>
      </c>
      <c r="X1403" s="6">
        <f t="shared" si="65"/>
        <v>9992.14</v>
      </c>
    </row>
    <row r="1404" spans="1:24" x14ac:dyDescent="0.3">
      <c r="A1404" t="s">
        <v>2361</v>
      </c>
      <c r="B1404" t="str">
        <f ca="1">PROPER(TRIM(Table1[[#This Row],[Campaign Name]]))</f>
        <v>Summer Sale</v>
      </c>
      <c r="C1404" t="str">
        <f ca="1">PROPER(TRIM(Table1[[#This Row],[Campaign Type]]))</f>
        <v>Awareness</v>
      </c>
      <c r="D1404" t="str">
        <f ca="1">PROPER(TRIM(Table1[[#This Row],[Marketing Channel]]))</f>
        <v>Google Ads</v>
      </c>
      <c r="E1404" t="s">
        <v>1668</v>
      </c>
      <c r="F1404" t="s">
        <v>60</v>
      </c>
      <c r="G1404" t="s">
        <v>29</v>
      </c>
      <c r="H1404" t="s">
        <v>99</v>
      </c>
      <c r="I1404" t="s">
        <v>62</v>
      </c>
      <c r="J1404" t="s">
        <v>32</v>
      </c>
      <c r="K1404">
        <v>108008</v>
      </c>
      <c r="L1404">
        <v>12479</v>
      </c>
      <c r="M1404">
        <v>11.55</v>
      </c>
      <c r="N1404">
        <v>3348</v>
      </c>
      <c r="O1404">
        <v>26.83</v>
      </c>
      <c r="P1404">
        <v>250</v>
      </c>
      <c r="Q1404">
        <v>37527.61</v>
      </c>
      <c r="R1404" s="6">
        <v>14911.044000000002</v>
      </c>
      <c r="S1404">
        <v>543</v>
      </c>
      <c r="T1404" t="str">
        <f ca="1">PROPER(TRIM(Table1[[#This Row],[Campaign Status]]))</f>
        <v>Completed</v>
      </c>
      <c r="V1404" s="1">
        <f t="shared" si="63"/>
        <v>3348</v>
      </c>
      <c r="W1404" t="str">
        <f t="shared" ca="1" si="64"/>
        <v>North</v>
      </c>
      <c r="X1404" s="6" t="e">
        <f t="shared" si="65"/>
        <v>#VALUE!</v>
      </c>
    </row>
    <row r="1405" spans="1:24" x14ac:dyDescent="0.3">
      <c r="A1405" t="s">
        <v>2362</v>
      </c>
      <c r="B1405" t="str">
        <f ca="1">PROPER(TRIM(Table1[[#This Row],[Campaign Name]]))</f>
        <v>Summer Sale</v>
      </c>
      <c r="C1405" t="str">
        <f ca="1">PROPER(TRIM(Table1[[#This Row],[Campaign Type]]))</f>
        <v>Awareness</v>
      </c>
      <c r="D1405" t="str">
        <f ca="1">PROPER(TRIM(Table1[[#This Row],[Marketing Channel]]))</f>
        <v>Linkedin</v>
      </c>
      <c r="E1405" t="s">
        <v>2363</v>
      </c>
      <c r="F1405" t="s">
        <v>92</v>
      </c>
      <c r="G1405" t="s">
        <v>41</v>
      </c>
      <c r="H1405" t="s">
        <v>11140</v>
      </c>
      <c r="I1405" t="s">
        <v>24</v>
      </c>
      <c r="J1405" t="s">
        <v>63</v>
      </c>
      <c r="K1405">
        <v>128025</v>
      </c>
      <c r="L1405">
        <v>8732</v>
      </c>
      <c r="M1405">
        <v>6.82</v>
      </c>
      <c r="N1405">
        <v>2223</v>
      </c>
      <c r="O1405">
        <v>25.46</v>
      </c>
      <c r="P1405">
        <v>250</v>
      </c>
      <c r="Q1405">
        <v>19346.650000000001</v>
      </c>
      <c r="R1405" s="6">
        <v>7638.66</v>
      </c>
      <c r="S1405">
        <v>470</v>
      </c>
      <c r="T1405" t="str">
        <f ca="1">PROPER(TRIM(Table1[[#This Row],[Campaign Status]]))</f>
        <v>Active</v>
      </c>
      <c r="V1405" s="1">
        <f t="shared" si="63"/>
        <v>2223</v>
      </c>
      <c r="W1405" t="str">
        <f t="shared" ca="1" si="64"/>
        <v>East</v>
      </c>
      <c r="X1405" s="6">
        <f t="shared" si="65"/>
        <v>14911.044000000002</v>
      </c>
    </row>
    <row r="1406" spans="1:24" x14ac:dyDescent="0.3">
      <c r="A1406" t="s">
        <v>2364</v>
      </c>
      <c r="B1406" t="str">
        <f ca="1">PROPER(TRIM(Table1[[#This Row],[Campaign Name]]))</f>
        <v>Summer Sale</v>
      </c>
      <c r="C1406" t="str">
        <f ca="1">PROPER(TRIM(Table1[[#This Row],[Campaign Type]]))</f>
        <v>Sales</v>
      </c>
      <c r="D1406" t="str">
        <f ca="1">PROPER(TRIM(Table1[[#This Row],[Marketing Channel]]))</f>
        <v>Instagram</v>
      </c>
      <c r="E1406" t="s">
        <v>2365</v>
      </c>
      <c r="F1406" t="s">
        <v>684</v>
      </c>
      <c r="G1406" t="s">
        <v>11141</v>
      </c>
      <c r="H1406" t="s">
        <v>36</v>
      </c>
      <c r="I1406" t="s">
        <v>24</v>
      </c>
      <c r="J1406" t="s">
        <v>63</v>
      </c>
      <c r="K1406">
        <v>18134</v>
      </c>
      <c r="L1406">
        <v>2075</v>
      </c>
      <c r="M1406">
        <v>11.44</v>
      </c>
      <c r="N1406">
        <v>98</v>
      </c>
      <c r="O1406">
        <v>4.72</v>
      </c>
      <c r="P1406">
        <v>1145.3699999999999</v>
      </c>
      <c r="Q1406">
        <v>5410.41</v>
      </c>
      <c r="R1406" s="6">
        <v>372.37224652295765</v>
      </c>
      <c r="S1406">
        <v>75</v>
      </c>
      <c r="T1406" t="str">
        <f ca="1">PROPER(TRIM(Table1[[#This Row],[Campaign Status]]))</f>
        <v>Paused</v>
      </c>
      <c r="V1406" s="1">
        <f t="shared" si="63"/>
        <v>98</v>
      </c>
      <c r="W1406" t="str">
        <f t="shared" ca="1" si="64"/>
        <v>west</v>
      </c>
      <c r="X1406" s="6">
        <f t="shared" si="65"/>
        <v>7638.66</v>
      </c>
    </row>
    <row r="1407" spans="1:24" x14ac:dyDescent="0.3">
      <c r="A1407" t="s">
        <v>2366</v>
      </c>
      <c r="B1407" t="str">
        <f ca="1">PROPER(TRIM(Table1[[#This Row],[Campaign Name]]))</f>
        <v>Flash Sale</v>
      </c>
      <c r="C1407" t="str">
        <f ca="1">PROPER(TRIM(Table1[[#This Row],[Campaign Type]]))</f>
        <v>Retargeting</v>
      </c>
      <c r="D1407" t="str">
        <f ca="1">PROPER(TRIM(Table1[[#This Row],[Marketing Channel]]))</f>
        <v>Email</v>
      </c>
      <c r="E1407" t="s">
        <v>338</v>
      </c>
      <c r="F1407" t="s">
        <v>140</v>
      </c>
      <c r="G1407" t="s">
        <v>41</v>
      </c>
      <c r="H1407" t="s">
        <v>11140</v>
      </c>
      <c r="I1407" t="s">
        <v>31</v>
      </c>
      <c r="J1407" t="s">
        <v>63</v>
      </c>
      <c r="K1407">
        <v>45259</v>
      </c>
      <c r="L1407">
        <v>1407</v>
      </c>
      <c r="M1407">
        <v>3.11</v>
      </c>
      <c r="N1407">
        <v>314</v>
      </c>
      <c r="O1407">
        <v>22.32</v>
      </c>
      <c r="P1407">
        <v>8076.95</v>
      </c>
      <c r="Q1407">
        <v>21692.83</v>
      </c>
      <c r="R1407" s="6">
        <v>168.57699998142866</v>
      </c>
      <c r="S1407">
        <v>229</v>
      </c>
      <c r="T1407" t="str">
        <f ca="1">PROPER(TRIM(Table1[[#This Row],[Campaign Status]]))</f>
        <v>Active</v>
      </c>
      <c r="V1407" s="1">
        <f t="shared" si="63"/>
        <v>314</v>
      </c>
      <c r="W1407" t="str">
        <f t="shared" ca="1" si="64"/>
        <v>East</v>
      </c>
      <c r="X1407" s="6">
        <f t="shared" si="65"/>
        <v>372.37224652295765</v>
      </c>
    </row>
    <row r="1408" spans="1:24" x14ac:dyDescent="0.3">
      <c r="A1408" t="s">
        <v>2367</v>
      </c>
      <c r="B1408" t="str">
        <f ca="1">PROPER(TRIM(Table1[[#This Row],[Campaign Name]]))</f>
        <v>Summer Sale</v>
      </c>
      <c r="C1408" t="str">
        <f ca="1">PROPER(TRIM(Table1[[#This Row],[Campaign Type]]))</f>
        <v>Retargeting</v>
      </c>
      <c r="D1408" t="str">
        <f ca="1">PROPER(TRIM(Table1[[#This Row],[Marketing Channel]]))</f>
        <v>Youtube</v>
      </c>
      <c r="E1408" t="s">
        <v>572</v>
      </c>
      <c r="F1408" t="s">
        <v>140</v>
      </c>
      <c r="G1408" t="s">
        <v>46</v>
      </c>
      <c r="H1408" t="s">
        <v>42</v>
      </c>
      <c r="I1408" t="s">
        <v>68</v>
      </c>
      <c r="J1408" t="s">
        <v>25</v>
      </c>
      <c r="K1408">
        <v>173571</v>
      </c>
      <c r="L1408">
        <v>14050</v>
      </c>
      <c r="M1408">
        <v>8.09</v>
      </c>
      <c r="N1408">
        <v>3309</v>
      </c>
      <c r="O1408">
        <v>23.55</v>
      </c>
      <c r="P1408">
        <v>250</v>
      </c>
      <c r="Q1408">
        <v>8975.14</v>
      </c>
      <c r="R1408" s="6">
        <v>3490.056</v>
      </c>
      <c r="S1408">
        <v>2644</v>
      </c>
      <c r="T1408" t="str">
        <f ca="1">PROPER(TRIM(Table1[[#This Row],[Campaign Status]]))</f>
        <v>Active</v>
      </c>
      <c r="V1408" s="1">
        <f t="shared" si="63"/>
        <v>3309</v>
      </c>
      <c r="W1408" t="str">
        <f t="shared" ca="1" si="64"/>
        <v>South</v>
      </c>
      <c r="X1408" s="6">
        <f t="shared" si="65"/>
        <v>168.57699998142866</v>
      </c>
    </row>
    <row r="1409" spans="1:24" x14ac:dyDescent="0.3">
      <c r="A1409" t="s">
        <v>2368</v>
      </c>
      <c r="B1409" t="str">
        <f ca="1">PROPER(TRIM(Table1[[#This Row],[Campaign Name]]))</f>
        <v>Flash Sale</v>
      </c>
      <c r="C1409" t="str">
        <f ca="1">PROPER(TRIM(Table1[[#This Row],[Campaign Type]]))</f>
        <v>Retargeting</v>
      </c>
      <c r="D1409" t="str">
        <f ca="1">PROPER(TRIM(Table1[[#This Row],[Marketing Channel]]))</f>
        <v>Instagram</v>
      </c>
      <c r="E1409" t="s">
        <v>2369</v>
      </c>
      <c r="F1409" t="s">
        <v>371</v>
      </c>
      <c r="G1409" t="s">
        <v>29</v>
      </c>
      <c r="H1409" t="s">
        <v>67</v>
      </c>
      <c r="I1409" t="s">
        <v>62</v>
      </c>
      <c r="J1409" t="s">
        <v>25</v>
      </c>
      <c r="K1409">
        <v>36522</v>
      </c>
      <c r="L1409">
        <v>2532</v>
      </c>
      <c r="M1409">
        <v>6.93</v>
      </c>
      <c r="N1409">
        <v>34</v>
      </c>
      <c r="O1409">
        <v>1.34</v>
      </c>
      <c r="P1409">
        <v>12098.61</v>
      </c>
      <c r="Q1409">
        <v>39165.58</v>
      </c>
      <c r="R1409" s="6">
        <v>223.71966697000732</v>
      </c>
      <c r="S1409">
        <v>20</v>
      </c>
      <c r="T1409" t="str">
        <f ca="1">PROPER(TRIM(Table1[[#This Row],[Campaign Status]]))</f>
        <v>Active</v>
      </c>
      <c r="V1409" s="1">
        <f t="shared" si="63"/>
        <v>34</v>
      </c>
      <c r="W1409" t="str">
        <f t="shared" ca="1" si="64"/>
        <v>North</v>
      </c>
      <c r="X1409" s="6">
        <f t="shared" si="65"/>
        <v>3490.056</v>
      </c>
    </row>
    <row r="1410" spans="1:24" x14ac:dyDescent="0.3">
      <c r="A1410" t="s">
        <v>2370</v>
      </c>
      <c r="B1410" t="str">
        <f ca="1">PROPER(TRIM(Table1[[#This Row],[Campaign Name]]))</f>
        <v>New Launch</v>
      </c>
      <c r="C1410" t="str">
        <f ca="1">PROPER(TRIM(Table1[[#This Row],[Campaign Type]]))</f>
        <v>Retargeting</v>
      </c>
      <c r="D1410" t="str">
        <f ca="1">PROPER(TRIM(Table1[[#This Row],[Marketing Channel]]))</f>
        <v>Youtube</v>
      </c>
      <c r="E1410" t="s">
        <v>1341</v>
      </c>
      <c r="F1410" t="s">
        <v>859</v>
      </c>
      <c r="G1410" t="s">
        <v>29</v>
      </c>
      <c r="H1410" t="s">
        <v>61</v>
      </c>
      <c r="I1410" t="s">
        <v>31</v>
      </c>
      <c r="J1410" t="s">
        <v>25</v>
      </c>
      <c r="K1410">
        <v>158443</v>
      </c>
      <c r="L1410">
        <v>2459</v>
      </c>
      <c r="M1410">
        <v>1.55</v>
      </c>
      <c r="N1410">
        <v>17</v>
      </c>
      <c r="O1410">
        <v>0.69</v>
      </c>
      <c r="P1410">
        <v>3891.7088323699436</v>
      </c>
      <c r="Q1410">
        <v>9325.2999999999993</v>
      </c>
      <c r="R1410" s="6">
        <v>139.61967355921507</v>
      </c>
      <c r="S1410">
        <v>2</v>
      </c>
      <c r="T1410" t="str">
        <f ca="1">PROPER(TRIM(Table1[[#This Row],[Campaign Status]]))</f>
        <v>Paused</v>
      </c>
      <c r="V1410" s="1">
        <f t="shared" ref="V1410:V1473" si="66">IF(N1410="",ROUND(L1410*O1410/100,0),N1410)</f>
        <v>17</v>
      </c>
      <c r="W1410" t="str">
        <f t="shared" ca="1" si="64"/>
        <v>North</v>
      </c>
      <c r="X1410" s="6">
        <f t="shared" si="65"/>
        <v>223.71966697000732</v>
      </c>
    </row>
    <row r="1411" spans="1:24" x14ac:dyDescent="0.3">
      <c r="A1411" t="s">
        <v>2371</v>
      </c>
      <c r="B1411" t="str">
        <f ca="1">PROPER(TRIM(Table1[[#This Row],[Campaign Name]]))</f>
        <v>New Launch</v>
      </c>
      <c r="C1411" t="str">
        <f ca="1">PROPER(TRIM(Table1[[#This Row],[Campaign Type]]))</f>
        <v>Sales</v>
      </c>
      <c r="D1411" t="str">
        <f ca="1">PROPER(TRIM(Table1[[#This Row],[Marketing Channel]]))</f>
        <v>Linkedin</v>
      </c>
      <c r="E1411" t="s">
        <v>1424</v>
      </c>
      <c r="F1411" t="s">
        <v>344</v>
      </c>
      <c r="G1411" t="s">
        <v>29</v>
      </c>
      <c r="H1411" t="s">
        <v>67</v>
      </c>
      <c r="I1411" t="s">
        <v>68</v>
      </c>
      <c r="J1411" t="s">
        <v>25</v>
      </c>
      <c r="K1411">
        <v>14196</v>
      </c>
      <c r="L1411">
        <v>1671</v>
      </c>
      <c r="M1411">
        <v>11.77</v>
      </c>
      <c r="N1411">
        <v>153</v>
      </c>
      <c r="O1411">
        <v>9.16</v>
      </c>
      <c r="P1411">
        <v>250</v>
      </c>
      <c r="Q1411">
        <v>20869.25</v>
      </c>
      <c r="R1411" s="6">
        <v>8247.7000000000007</v>
      </c>
      <c r="S1411">
        <v>121</v>
      </c>
      <c r="T1411" t="str">
        <f ca="1">PROPER(TRIM(Table1[[#This Row],[Campaign Status]]))</f>
        <v>Active</v>
      </c>
      <c r="V1411" s="1">
        <f t="shared" si="66"/>
        <v>153</v>
      </c>
      <c r="W1411" t="str">
        <f t="shared" ref="W1411:W1474" ca="1" si="67">IF(OR(D1411="Delhi",D1411="lucknow",D1411="jaipur"),"North",IF(OR(D1411="Bengaluru",D1411="chennai"),"South",IF(D1411="Kolkata","East",IF(OR(D1411="Mumbai",D1411="Pune",D1411="Ahmedabad"),"west","unknown"))))</f>
        <v>North</v>
      </c>
      <c r="X1411" s="6">
        <f t="shared" si="65"/>
        <v>139.61967355921507</v>
      </c>
    </row>
    <row r="1412" spans="1:24" x14ac:dyDescent="0.3">
      <c r="A1412" t="s">
        <v>2372</v>
      </c>
      <c r="B1412" t="str">
        <f ca="1">PROPER(TRIM(Table1[[#This Row],[Campaign Name]]))</f>
        <v>Festive Offer</v>
      </c>
      <c r="C1412" t="str">
        <f ca="1">PROPER(TRIM(Table1[[#This Row],[Campaign Type]]))</f>
        <v>Awareness</v>
      </c>
      <c r="D1412" t="str">
        <f ca="1">PROPER(TRIM(Table1[[#This Row],[Marketing Channel]]))</f>
        <v>Linkedin</v>
      </c>
      <c r="E1412" t="s">
        <v>1013</v>
      </c>
      <c r="F1412" t="s">
        <v>605</v>
      </c>
      <c r="G1412" t="s">
        <v>41</v>
      </c>
      <c r="H1412" t="s">
        <v>11140</v>
      </c>
      <c r="I1412" t="s">
        <v>68</v>
      </c>
      <c r="J1412" t="s">
        <v>25</v>
      </c>
      <c r="K1412">
        <v>84045</v>
      </c>
      <c r="L1412">
        <v>938</v>
      </c>
      <c r="M1412">
        <v>1.1200000000000001</v>
      </c>
      <c r="N1412">
        <v>98</v>
      </c>
      <c r="O1412">
        <v>10.45</v>
      </c>
      <c r="P1412">
        <v>6959.77</v>
      </c>
      <c r="Q1412">
        <v>30498.61</v>
      </c>
      <c r="R1412" s="6">
        <v>338.21290071367298</v>
      </c>
      <c r="S1412">
        <v>37</v>
      </c>
      <c r="T1412" t="str">
        <f ca="1">PROPER(TRIM(Table1[[#This Row],[Campaign Status]]))</f>
        <v>Completed</v>
      </c>
      <c r="V1412" s="1">
        <f t="shared" si="66"/>
        <v>98</v>
      </c>
      <c r="W1412" t="str">
        <f t="shared" ca="1" si="67"/>
        <v>East</v>
      </c>
      <c r="X1412" s="6">
        <f t="shared" ref="X1412:X1475" si="68">R1411*1</f>
        <v>8247.7000000000007</v>
      </c>
    </row>
    <row r="1413" spans="1:24" x14ac:dyDescent="0.3">
      <c r="A1413" t="s">
        <v>2373</v>
      </c>
      <c r="B1413" t="str">
        <f ca="1">PROPER(TRIM(Table1[[#This Row],[Campaign Name]]))</f>
        <v>Mega Discount</v>
      </c>
      <c r="C1413" t="str">
        <f ca="1">PROPER(TRIM(Table1[[#This Row],[Campaign Type]]))</f>
        <v>Lead Gen</v>
      </c>
      <c r="D1413" t="str">
        <f ca="1">PROPER(TRIM(Table1[[#This Row],[Marketing Channel]]))</f>
        <v>Google Ads</v>
      </c>
      <c r="E1413" t="s">
        <v>477</v>
      </c>
      <c r="F1413" t="s">
        <v>676</v>
      </c>
      <c r="G1413" t="s">
        <v>29</v>
      </c>
      <c r="H1413" t="s">
        <v>67</v>
      </c>
      <c r="I1413" t="s">
        <v>24</v>
      </c>
      <c r="J1413" t="s">
        <v>32</v>
      </c>
      <c r="K1413">
        <v>34716</v>
      </c>
      <c r="L1413">
        <v>1796</v>
      </c>
      <c r="M1413">
        <v>5.17</v>
      </c>
      <c r="N1413">
        <v>433</v>
      </c>
      <c r="O1413">
        <v>24.11</v>
      </c>
      <c r="P1413">
        <v>250</v>
      </c>
      <c r="Q1413">
        <v>42601.22</v>
      </c>
      <c r="R1413" s="6">
        <v>16940.487999999998</v>
      </c>
      <c r="S1413">
        <v>155</v>
      </c>
      <c r="T1413" t="str">
        <f ca="1">PROPER(TRIM(Table1[[#This Row],[Campaign Status]]))</f>
        <v>Completed</v>
      </c>
      <c r="V1413" s="1">
        <f t="shared" si="66"/>
        <v>433</v>
      </c>
      <c r="W1413" t="str">
        <f t="shared" ca="1" si="67"/>
        <v>North</v>
      </c>
      <c r="X1413" s="6">
        <f t="shared" si="68"/>
        <v>338.21290071367298</v>
      </c>
    </row>
    <row r="1414" spans="1:24" x14ac:dyDescent="0.3">
      <c r="A1414" t="s">
        <v>2374</v>
      </c>
      <c r="B1414" t="str">
        <f ca="1">PROPER(TRIM(Table1[[#This Row],[Campaign Name]]))</f>
        <v>Festive Offer</v>
      </c>
      <c r="C1414" t="str">
        <f ca="1">PROPER(TRIM(Table1[[#This Row],[Campaign Type]]))</f>
        <v>Sales</v>
      </c>
      <c r="D1414" t="str">
        <f ca="1">PROPER(TRIM(Table1[[#This Row],[Marketing Channel]]))</f>
        <v>Linkedin</v>
      </c>
      <c r="E1414" t="s">
        <v>85</v>
      </c>
      <c r="F1414" t="s">
        <v>465</v>
      </c>
      <c r="G1414" t="s">
        <v>11141</v>
      </c>
      <c r="H1414" t="s">
        <v>54</v>
      </c>
      <c r="I1414" t="s">
        <v>31</v>
      </c>
      <c r="J1414" t="s">
        <v>63</v>
      </c>
      <c r="K1414">
        <v>179197</v>
      </c>
      <c r="L1414">
        <v>6493</v>
      </c>
      <c r="M1414">
        <v>3.62</v>
      </c>
      <c r="N1414">
        <v>1606</v>
      </c>
      <c r="O1414">
        <v>24.73</v>
      </c>
      <c r="P1414">
        <v>5991.67</v>
      </c>
      <c r="Q1414">
        <v>25186.17</v>
      </c>
      <c r="R1414" s="6">
        <v>320.35309020690391</v>
      </c>
      <c r="S1414">
        <v>1083</v>
      </c>
      <c r="T1414" t="str">
        <f ca="1">PROPER(TRIM(Table1[[#This Row],[Campaign Status]]))</f>
        <v>Paused</v>
      </c>
      <c r="V1414" s="1">
        <f t="shared" si="66"/>
        <v>1606</v>
      </c>
      <c r="W1414" t="str">
        <f t="shared" ca="1" si="67"/>
        <v>west</v>
      </c>
      <c r="X1414" s="6">
        <f t="shared" si="68"/>
        <v>16940.487999999998</v>
      </c>
    </row>
    <row r="1415" spans="1:24" x14ac:dyDescent="0.3">
      <c r="A1415" t="s">
        <v>2375</v>
      </c>
      <c r="B1415" t="str">
        <f ca="1">PROPER(TRIM(Table1[[#This Row],[Campaign Name]]))</f>
        <v>Flash Sale</v>
      </c>
      <c r="C1415" t="str">
        <f ca="1">PROPER(TRIM(Table1[[#This Row],[Campaign Type]]))</f>
        <v>Retargeting</v>
      </c>
      <c r="D1415" t="str">
        <f ca="1">PROPER(TRIM(Table1[[#This Row],[Marketing Channel]]))</f>
        <v>Meta Ads</v>
      </c>
      <c r="E1415" t="s">
        <v>2376</v>
      </c>
      <c r="F1415" t="s">
        <v>403</v>
      </c>
      <c r="G1415" t="s">
        <v>46</v>
      </c>
      <c r="H1415" t="s">
        <v>42</v>
      </c>
      <c r="I1415" t="s">
        <v>31</v>
      </c>
      <c r="J1415" t="s">
        <v>63</v>
      </c>
      <c r="K1415">
        <v>117135</v>
      </c>
      <c r="L1415">
        <v>12330</v>
      </c>
      <c r="M1415">
        <v>10.53</v>
      </c>
      <c r="N1415">
        <v>2255</v>
      </c>
      <c r="O1415">
        <v>18.29</v>
      </c>
      <c r="P1415">
        <v>3817.8497265160554</v>
      </c>
      <c r="Q1415">
        <v>19718.43</v>
      </c>
      <c r="R1415" s="6">
        <v>416.47999299317308</v>
      </c>
      <c r="S1415">
        <v>1936</v>
      </c>
      <c r="T1415" t="str">
        <f ca="1">PROPER(TRIM(Table1[[#This Row],[Campaign Status]]))</f>
        <v>Completed</v>
      </c>
      <c r="V1415" s="1">
        <f t="shared" si="66"/>
        <v>2255</v>
      </c>
      <c r="W1415" t="str">
        <f t="shared" ca="1" si="67"/>
        <v>South</v>
      </c>
      <c r="X1415" s="6">
        <f t="shared" si="68"/>
        <v>320.35309020690391</v>
      </c>
    </row>
    <row r="1416" spans="1:24" x14ac:dyDescent="0.3">
      <c r="A1416" t="s">
        <v>2377</v>
      </c>
      <c r="B1416" t="str">
        <f ca="1">PROPER(TRIM(Table1[[#This Row],[Campaign Name]]))</f>
        <v>Festive Offer</v>
      </c>
      <c r="C1416" t="str">
        <f ca="1">PROPER(TRIM(Table1[[#This Row],[Campaign Type]]))</f>
        <v>Sales</v>
      </c>
      <c r="D1416" t="str">
        <f ca="1">PROPER(TRIM(Table1[[#This Row],[Marketing Channel]]))</f>
        <v>Google Ads</v>
      </c>
      <c r="E1416" t="s">
        <v>1137</v>
      </c>
      <c r="F1416" t="s">
        <v>362</v>
      </c>
      <c r="G1416" t="s">
        <v>29</v>
      </c>
      <c r="H1416" t="s">
        <v>61</v>
      </c>
      <c r="I1416" t="s">
        <v>68</v>
      </c>
      <c r="J1416" t="s">
        <v>63</v>
      </c>
      <c r="K1416">
        <v>193347</v>
      </c>
      <c r="L1416">
        <v>9515</v>
      </c>
      <c r="M1416">
        <v>4.92</v>
      </c>
      <c r="N1416">
        <v>75</v>
      </c>
      <c r="O1416">
        <v>0.79</v>
      </c>
      <c r="P1416">
        <v>3988.1535696969677</v>
      </c>
      <c r="Q1416">
        <v>6100.65</v>
      </c>
      <c r="R1416" s="6">
        <v>52.96928499329443</v>
      </c>
      <c r="S1416">
        <v>39</v>
      </c>
      <c r="T1416" t="str">
        <f ca="1">PROPER(TRIM(Table1[[#This Row],[Campaign Status]]))</f>
        <v>Paused</v>
      </c>
      <c r="V1416" s="1">
        <f t="shared" si="66"/>
        <v>75</v>
      </c>
      <c r="W1416" t="str">
        <f t="shared" ca="1" si="67"/>
        <v>North</v>
      </c>
      <c r="X1416" s="6">
        <f t="shared" si="68"/>
        <v>416.47999299317308</v>
      </c>
    </row>
    <row r="1417" spans="1:24" x14ac:dyDescent="0.3">
      <c r="A1417" t="s">
        <v>2378</v>
      </c>
      <c r="B1417" t="str">
        <f ca="1">PROPER(TRIM(Table1[[#This Row],[Campaign Name]]))</f>
        <v>Summer Sale</v>
      </c>
      <c r="C1417" t="str">
        <f ca="1">PROPER(TRIM(Table1[[#This Row],[Campaign Type]]))</f>
        <v>Lead Gen</v>
      </c>
      <c r="D1417" t="str">
        <f ca="1">PROPER(TRIM(Table1[[#This Row],[Marketing Channel]]))</f>
        <v>Meta Ads</v>
      </c>
      <c r="E1417" t="s">
        <v>479</v>
      </c>
      <c r="F1417" t="s">
        <v>431</v>
      </c>
      <c r="G1417" t="s">
        <v>11141</v>
      </c>
      <c r="H1417" t="s">
        <v>23</v>
      </c>
      <c r="I1417" t="s">
        <v>31</v>
      </c>
      <c r="J1417" t="s">
        <v>25</v>
      </c>
      <c r="K1417">
        <v>185227</v>
      </c>
      <c r="L1417">
        <v>27280</v>
      </c>
      <c r="M1417">
        <v>14.73</v>
      </c>
      <c r="N1417">
        <v>8903</v>
      </c>
      <c r="O1417">
        <v>32.64</v>
      </c>
      <c r="P1417">
        <v>3817.8497265160554</v>
      </c>
      <c r="Q1417">
        <v>24574.78</v>
      </c>
      <c r="R1417" s="6">
        <v>543.68117554028231</v>
      </c>
      <c r="S1417">
        <v>3641</v>
      </c>
      <c r="T1417" t="str">
        <f ca="1">PROPER(TRIM(Table1[[#This Row],[Campaign Status]]))</f>
        <v>Active</v>
      </c>
      <c r="V1417" s="1">
        <f t="shared" si="66"/>
        <v>8903</v>
      </c>
      <c r="W1417" t="str">
        <f t="shared" ca="1" si="67"/>
        <v>west</v>
      </c>
      <c r="X1417" s="6">
        <f t="shared" si="68"/>
        <v>52.96928499329443</v>
      </c>
    </row>
    <row r="1418" spans="1:24" x14ac:dyDescent="0.3">
      <c r="A1418" t="s">
        <v>2379</v>
      </c>
      <c r="B1418" t="str">
        <f ca="1">PROPER(TRIM(Table1[[#This Row],[Campaign Name]]))</f>
        <v>Summer Sale</v>
      </c>
      <c r="C1418" t="str">
        <f ca="1">PROPER(TRIM(Table1[[#This Row],[Campaign Type]]))</f>
        <v>Retargeting</v>
      </c>
      <c r="D1418" t="str">
        <f ca="1">PROPER(TRIM(Table1[[#This Row],[Marketing Channel]]))</f>
        <v>Meta Ads</v>
      </c>
      <c r="E1418" t="s">
        <v>2299</v>
      </c>
      <c r="F1418" t="s">
        <v>229</v>
      </c>
      <c r="G1418" t="s">
        <v>46</v>
      </c>
      <c r="H1418" t="s">
        <v>30</v>
      </c>
      <c r="I1418" t="s">
        <v>62</v>
      </c>
      <c r="J1418" t="s">
        <v>63</v>
      </c>
      <c r="K1418">
        <v>11153</v>
      </c>
      <c r="L1418">
        <v>503</v>
      </c>
      <c r="M1418">
        <v>4.51</v>
      </c>
      <c r="N1418">
        <v>75</v>
      </c>
      <c r="O1418">
        <v>14.91</v>
      </c>
      <c r="P1418">
        <v>250</v>
      </c>
      <c r="Q1418">
        <v>20635.88</v>
      </c>
      <c r="R1418" s="6">
        <v>8154.3519999999999</v>
      </c>
      <c r="S1418">
        <v>45</v>
      </c>
      <c r="T1418" t="str">
        <f ca="1">PROPER(TRIM(Table1[[#This Row],[Campaign Status]]))</f>
        <v>Paused</v>
      </c>
      <c r="V1418" s="1">
        <f t="shared" si="66"/>
        <v>75</v>
      </c>
      <c r="W1418" t="str">
        <f t="shared" ca="1" si="67"/>
        <v>South</v>
      </c>
      <c r="X1418" s="6">
        <f t="shared" si="68"/>
        <v>543.68117554028231</v>
      </c>
    </row>
    <row r="1419" spans="1:24" x14ac:dyDescent="0.3">
      <c r="A1419" t="s">
        <v>2380</v>
      </c>
      <c r="B1419" t="str">
        <f ca="1">PROPER(TRIM(Table1[[#This Row],[Campaign Name]]))</f>
        <v>Mega Discount</v>
      </c>
      <c r="C1419" t="str">
        <f ca="1">PROPER(TRIM(Table1[[#This Row],[Campaign Type]]))</f>
        <v>Retargeting</v>
      </c>
      <c r="D1419" t="str">
        <f ca="1">PROPER(TRIM(Table1[[#This Row],[Marketing Channel]]))</f>
        <v>Instagram</v>
      </c>
      <c r="E1419" t="s">
        <v>2381</v>
      </c>
      <c r="F1419" t="s">
        <v>570</v>
      </c>
      <c r="G1419" t="s">
        <v>29</v>
      </c>
      <c r="H1419" t="s">
        <v>67</v>
      </c>
      <c r="I1419" t="s">
        <v>68</v>
      </c>
      <c r="J1419" t="s">
        <v>63</v>
      </c>
      <c r="K1419">
        <v>43962</v>
      </c>
      <c r="L1419">
        <v>1761</v>
      </c>
      <c r="M1419">
        <v>4.01</v>
      </c>
      <c r="N1419">
        <v>284</v>
      </c>
      <c r="O1419">
        <v>16.13</v>
      </c>
      <c r="P1419">
        <v>3982.6304252733912</v>
      </c>
      <c r="Q1419">
        <v>11318.11</v>
      </c>
      <c r="R1419" s="6">
        <v>184.18680096893647</v>
      </c>
      <c r="S1419">
        <v>26</v>
      </c>
      <c r="T1419" t="str">
        <f ca="1">PROPER(TRIM(Table1[[#This Row],[Campaign Status]]))</f>
        <v>Completed</v>
      </c>
      <c r="V1419" s="1">
        <f t="shared" si="66"/>
        <v>284</v>
      </c>
      <c r="W1419" t="str">
        <f t="shared" ca="1" si="67"/>
        <v>North</v>
      </c>
      <c r="X1419" s="6">
        <f t="shared" si="68"/>
        <v>8154.3519999999999</v>
      </c>
    </row>
    <row r="1420" spans="1:24" x14ac:dyDescent="0.3">
      <c r="A1420" t="s">
        <v>2382</v>
      </c>
      <c r="B1420" t="str">
        <f ca="1">PROPER(TRIM(Table1[[#This Row],[Campaign Name]]))</f>
        <v>Summer Sale</v>
      </c>
      <c r="C1420" t="str">
        <f ca="1">PROPER(TRIM(Table1[[#This Row],[Campaign Type]]))</f>
        <v>Lead Gen</v>
      </c>
      <c r="D1420" t="str">
        <f ca="1">PROPER(TRIM(Table1[[#This Row],[Marketing Channel]]))</f>
        <v>Meta Ads</v>
      </c>
      <c r="E1420" t="s">
        <v>736</v>
      </c>
      <c r="F1420" t="s">
        <v>181</v>
      </c>
      <c r="G1420" t="s">
        <v>29</v>
      </c>
      <c r="H1420" t="s">
        <v>67</v>
      </c>
      <c r="I1420" t="s">
        <v>24</v>
      </c>
      <c r="J1420" t="s">
        <v>32</v>
      </c>
      <c r="K1420">
        <v>177055</v>
      </c>
      <c r="L1420">
        <v>26075</v>
      </c>
      <c r="M1420">
        <v>14.73</v>
      </c>
      <c r="N1420">
        <v>5958</v>
      </c>
      <c r="O1420">
        <v>22.85</v>
      </c>
      <c r="P1420">
        <v>3817.8497265160554</v>
      </c>
      <c r="Q1420">
        <v>11387.72</v>
      </c>
      <c r="R1420" s="6">
        <v>198.275752471582</v>
      </c>
      <c r="S1420">
        <v>4536</v>
      </c>
      <c r="T1420" t="str">
        <f ca="1">PROPER(TRIM(Table1[[#This Row],[Campaign Status]]))</f>
        <v>Completed</v>
      </c>
      <c r="V1420" s="1">
        <f t="shared" si="66"/>
        <v>5958</v>
      </c>
      <c r="W1420" t="str">
        <f t="shared" ca="1" si="67"/>
        <v>North</v>
      </c>
      <c r="X1420" s="6">
        <f t="shared" si="68"/>
        <v>184.18680096893647</v>
      </c>
    </row>
    <row r="1421" spans="1:24" x14ac:dyDescent="0.3">
      <c r="A1421" t="s">
        <v>2383</v>
      </c>
      <c r="B1421" t="str">
        <f ca="1">PROPER(TRIM(Table1[[#This Row],[Campaign Name]]))</f>
        <v>Festive Offer</v>
      </c>
      <c r="C1421" t="str">
        <f ca="1">PROPER(TRIM(Table1[[#This Row],[Campaign Type]]))</f>
        <v>Retargeting</v>
      </c>
      <c r="D1421" t="str">
        <f ca="1">PROPER(TRIM(Table1[[#This Row],[Marketing Channel]]))</f>
        <v>Meta Ads</v>
      </c>
      <c r="E1421" t="s">
        <v>636</v>
      </c>
      <c r="F1421" t="s">
        <v>103</v>
      </c>
      <c r="G1421" t="s">
        <v>46</v>
      </c>
      <c r="H1421" t="s">
        <v>42</v>
      </c>
      <c r="I1421" t="s">
        <v>62</v>
      </c>
      <c r="J1421" t="s">
        <v>32</v>
      </c>
      <c r="K1421">
        <v>195632</v>
      </c>
      <c r="L1421">
        <v>9047</v>
      </c>
      <c r="M1421">
        <v>4.62</v>
      </c>
      <c r="N1421">
        <v>395</v>
      </c>
      <c r="O1421">
        <v>4.37</v>
      </c>
      <c r="P1421">
        <v>10405.48</v>
      </c>
      <c r="Q1421">
        <v>43488.54</v>
      </c>
      <c r="R1421" s="6">
        <v>317.93881685419609</v>
      </c>
      <c r="S1421">
        <v>340</v>
      </c>
      <c r="T1421" t="str">
        <f ca="1">PROPER(TRIM(Table1[[#This Row],[Campaign Status]]))</f>
        <v>Completed</v>
      </c>
      <c r="V1421" s="1">
        <f t="shared" si="66"/>
        <v>395</v>
      </c>
      <c r="W1421" t="str">
        <f t="shared" ca="1" si="67"/>
        <v>South</v>
      </c>
      <c r="X1421" s="6">
        <f t="shared" si="68"/>
        <v>198.275752471582</v>
      </c>
    </row>
    <row r="1422" spans="1:24" x14ac:dyDescent="0.3">
      <c r="A1422" t="s">
        <v>2384</v>
      </c>
      <c r="B1422" t="str">
        <f ca="1">PROPER(TRIM(Table1[[#This Row],[Campaign Name]]))</f>
        <v>Summer Sale</v>
      </c>
      <c r="C1422" t="str">
        <f ca="1">PROPER(TRIM(Table1[[#This Row],[Campaign Type]]))</f>
        <v>Retargeting</v>
      </c>
      <c r="D1422" t="str">
        <f ca="1">PROPER(TRIM(Table1[[#This Row],[Marketing Channel]]))</f>
        <v>Linkedin</v>
      </c>
      <c r="E1422" t="s">
        <v>1005</v>
      </c>
      <c r="F1422" t="s">
        <v>80</v>
      </c>
      <c r="G1422" t="s">
        <v>46</v>
      </c>
      <c r="H1422" t="s">
        <v>30</v>
      </c>
      <c r="I1422" t="s">
        <v>68</v>
      </c>
      <c r="J1422" t="s">
        <v>25</v>
      </c>
      <c r="K1422">
        <v>121510</v>
      </c>
      <c r="L1422">
        <v>808</v>
      </c>
      <c r="M1422">
        <v>0.66</v>
      </c>
      <c r="N1422">
        <v>237</v>
      </c>
      <c r="O1422">
        <v>29.33</v>
      </c>
      <c r="P1422">
        <v>250</v>
      </c>
      <c r="Q1422">
        <v>11287.99</v>
      </c>
      <c r="R1422" s="6">
        <v>4415.1959999999999</v>
      </c>
      <c r="S1422">
        <v>36</v>
      </c>
      <c r="T1422" t="str">
        <f ca="1">PROPER(TRIM(Table1[[#This Row],[Campaign Status]]))</f>
        <v>Active</v>
      </c>
      <c r="V1422" s="1">
        <f t="shared" si="66"/>
        <v>237</v>
      </c>
      <c r="W1422" t="str">
        <f t="shared" ca="1" si="67"/>
        <v>South</v>
      </c>
      <c r="X1422" s="6">
        <f t="shared" si="68"/>
        <v>317.93881685419609</v>
      </c>
    </row>
    <row r="1423" spans="1:24" x14ac:dyDescent="0.3">
      <c r="A1423" t="s">
        <v>2385</v>
      </c>
      <c r="B1423" t="str">
        <f ca="1">PROPER(TRIM(Table1[[#This Row],[Campaign Name]]))</f>
        <v>Summer Sale</v>
      </c>
      <c r="C1423" t="str">
        <f ca="1">PROPER(TRIM(Table1[[#This Row],[Campaign Type]]))</f>
        <v>Lead Gen</v>
      </c>
      <c r="D1423" t="str">
        <f ca="1">PROPER(TRIM(Table1[[#This Row],[Marketing Channel]]))</f>
        <v>Instagram</v>
      </c>
      <c r="E1423" t="s">
        <v>1332</v>
      </c>
      <c r="F1423" t="s">
        <v>445</v>
      </c>
      <c r="G1423" t="s">
        <v>46</v>
      </c>
      <c r="H1423" t="s">
        <v>30</v>
      </c>
      <c r="I1423" t="s">
        <v>31</v>
      </c>
      <c r="J1423" t="s">
        <v>32</v>
      </c>
      <c r="K1423">
        <v>64261</v>
      </c>
      <c r="L1423">
        <v>1974</v>
      </c>
      <c r="M1423">
        <v>3.07</v>
      </c>
      <c r="N1423">
        <v>528</v>
      </c>
      <c r="O1423">
        <v>26.75</v>
      </c>
      <c r="P1423">
        <v>7337.26</v>
      </c>
      <c r="Q1423">
        <v>22945.45</v>
      </c>
      <c r="R1423" s="6">
        <v>212.72504995052648</v>
      </c>
      <c r="S1423">
        <v>330</v>
      </c>
      <c r="T1423" t="str">
        <f ca="1">PROPER(TRIM(Table1[[#This Row],[Campaign Status]]))</f>
        <v>Active</v>
      </c>
      <c r="V1423" s="1">
        <f t="shared" si="66"/>
        <v>528</v>
      </c>
      <c r="W1423" t="str">
        <f t="shared" ca="1" si="67"/>
        <v>South</v>
      </c>
      <c r="X1423" s="6">
        <f t="shared" si="68"/>
        <v>4415.1959999999999</v>
      </c>
    </row>
    <row r="1424" spans="1:24" x14ac:dyDescent="0.3">
      <c r="A1424" t="s">
        <v>2386</v>
      </c>
      <c r="B1424" t="str">
        <f ca="1">PROPER(TRIM(Table1[[#This Row],[Campaign Name]]))</f>
        <v>Mega Discount</v>
      </c>
      <c r="C1424" t="str">
        <f ca="1">PROPER(TRIM(Table1[[#This Row],[Campaign Type]]))</f>
        <v>Sales</v>
      </c>
      <c r="D1424" t="str">
        <f ca="1">PROPER(TRIM(Table1[[#This Row],[Marketing Channel]]))</f>
        <v>Google Ads</v>
      </c>
      <c r="E1424" t="s">
        <v>1167</v>
      </c>
      <c r="F1424" t="s">
        <v>347</v>
      </c>
      <c r="G1424" t="s">
        <v>11141</v>
      </c>
      <c r="H1424" t="s">
        <v>23</v>
      </c>
      <c r="I1424" t="s">
        <v>62</v>
      </c>
      <c r="J1424" t="s">
        <v>25</v>
      </c>
      <c r="K1424">
        <v>103517</v>
      </c>
      <c r="L1424">
        <v>15116</v>
      </c>
      <c r="M1424">
        <v>14.6</v>
      </c>
      <c r="N1424">
        <v>2362</v>
      </c>
      <c r="O1424">
        <v>15.63</v>
      </c>
      <c r="P1424">
        <v>14181.6</v>
      </c>
      <c r="Q1424">
        <v>9529.23</v>
      </c>
      <c r="R1424" s="6">
        <v>-32.805677779658154</v>
      </c>
      <c r="S1424">
        <v>1527</v>
      </c>
      <c r="T1424" t="str">
        <f ca="1">PROPER(TRIM(Table1[[#This Row],[Campaign Status]]))</f>
        <v>Active</v>
      </c>
      <c r="V1424" s="1">
        <f t="shared" si="66"/>
        <v>2362</v>
      </c>
      <c r="W1424" t="str">
        <f t="shared" ca="1" si="67"/>
        <v>west</v>
      </c>
      <c r="X1424" s="6">
        <f t="shared" si="68"/>
        <v>212.72504995052648</v>
      </c>
    </row>
    <row r="1425" spans="1:24" x14ac:dyDescent="0.3">
      <c r="A1425" t="s">
        <v>2387</v>
      </c>
      <c r="B1425" t="str">
        <f ca="1">PROPER(TRIM(Table1[[#This Row],[Campaign Name]]))</f>
        <v>Summer Sale</v>
      </c>
      <c r="C1425" t="str">
        <f ca="1">PROPER(TRIM(Table1[[#This Row],[Campaign Type]]))</f>
        <v>Retargeting</v>
      </c>
      <c r="D1425" t="str">
        <f ca="1">PROPER(TRIM(Table1[[#This Row],[Marketing Channel]]))</f>
        <v>Instagram</v>
      </c>
      <c r="E1425" t="s">
        <v>178</v>
      </c>
      <c r="F1425" t="s">
        <v>513</v>
      </c>
      <c r="G1425" t="s">
        <v>29</v>
      </c>
      <c r="H1425" t="s">
        <v>61</v>
      </c>
      <c r="I1425" t="s">
        <v>68</v>
      </c>
      <c r="J1425" t="s">
        <v>63</v>
      </c>
      <c r="K1425">
        <v>118274</v>
      </c>
      <c r="L1425">
        <v>5486</v>
      </c>
      <c r="M1425">
        <v>4.6399999999999997</v>
      </c>
      <c r="N1425">
        <v>96</v>
      </c>
      <c r="O1425">
        <v>1.75</v>
      </c>
      <c r="P1425">
        <v>11942.3</v>
      </c>
      <c r="Q1425">
        <v>4917.2299999999996</v>
      </c>
      <c r="R1425" s="6">
        <v>-58.82510069249642</v>
      </c>
      <c r="S1425">
        <v>91</v>
      </c>
      <c r="T1425" t="str">
        <f ca="1">PROPER(TRIM(Table1[[#This Row],[Campaign Status]]))</f>
        <v>Active</v>
      </c>
      <c r="V1425" s="1">
        <f t="shared" si="66"/>
        <v>96</v>
      </c>
      <c r="W1425" t="str">
        <f t="shared" ca="1" si="67"/>
        <v>North</v>
      </c>
      <c r="X1425" s="6">
        <f t="shared" si="68"/>
        <v>-32.805677779658154</v>
      </c>
    </row>
    <row r="1426" spans="1:24" x14ac:dyDescent="0.3">
      <c r="A1426" t="s">
        <v>2388</v>
      </c>
      <c r="B1426" t="str">
        <f ca="1">PROPER(TRIM(Table1[[#This Row],[Campaign Name]]))</f>
        <v>Mega Discount</v>
      </c>
      <c r="C1426" t="str">
        <f ca="1">PROPER(TRIM(Table1[[#This Row],[Campaign Type]]))</f>
        <v>Sales</v>
      </c>
      <c r="D1426" t="str">
        <f ca="1">PROPER(TRIM(Table1[[#This Row],[Marketing Channel]]))</f>
        <v>Youtube</v>
      </c>
      <c r="E1426" t="s">
        <v>1865</v>
      </c>
      <c r="F1426" t="s">
        <v>241</v>
      </c>
      <c r="G1426" t="s">
        <v>29</v>
      </c>
      <c r="H1426" t="s">
        <v>61</v>
      </c>
      <c r="I1426" t="s">
        <v>31</v>
      </c>
      <c r="J1426" t="s">
        <v>25</v>
      </c>
      <c r="K1426">
        <v>52281</v>
      </c>
      <c r="L1426">
        <v>2979</v>
      </c>
      <c r="M1426">
        <v>5.7</v>
      </c>
      <c r="N1426">
        <v>713</v>
      </c>
      <c r="O1426">
        <v>23.93</v>
      </c>
      <c r="P1426">
        <v>250</v>
      </c>
      <c r="Q1426">
        <v>27602.43</v>
      </c>
      <c r="R1426" s="6">
        <v>10940.972000000002</v>
      </c>
      <c r="S1426">
        <v>144</v>
      </c>
      <c r="T1426" t="str">
        <f ca="1">PROPER(TRIM(Table1[[#This Row],[Campaign Status]]))</f>
        <v>Active</v>
      </c>
      <c r="V1426" s="1">
        <f t="shared" si="66"/>
        <v>713</v>
      </c>
      <c r="W1426" t="str">
        <f t="shared" ca="1" si="67"/>
        <v>North</v>
      </c>
      <c r="X1426" s="6">
        <f t="shared" si="68"/>
        <v>-58.82510069249642</v>
      </c>
    </row>
    <row r="1427" spans="1:24" x14ac:dyDescent="0.3">
      <c r="A1427" t="s">
        <v>2389</v>
      </c>
      <c r="B1427" t="str">
        <f ca="1">PROPER(TRIM(Table1[[#This Row],[Campaign Name]]))</f>
        <v>Festive Offer</v>
      </c>
      <c r="C1427" t="str">
        <f ca="1">PROPER(TRIM(Table1[[#This Row],[Campaign Type]]))</f>
        <v>Lead Gen</v>
      </c>
      <c r="D1427" t="str">
        <f ca="1">PROPER(TRIM(Table1[[#This Row],[Marketing Channel]]))</f>
        <v>Meta Ads</v>
      </c>
      <c r="E1427" t="s">
        <v>474</v>
      </c>
      <c r="F1427" t="s">
        <v>522</v>
      </c>
      <c r="G1427" t="s">
        <v>29</v>
      </c>
      <c r="H1427" t="s">
        <v>67</v>
      </c>
      <c r="I1427" t="s">
        <v>62</v>
      </c>
      <c r="J1427" t="s">
        <v>25</v>
      </c>
      <c r="K1427">
        <v>51437</v>
      </c>
      <c r="L1427">
        <v>6668</v>
      </c>
      <c r="M1427">
        <v>12.96</v>
      </c>
      <c r="N1427">
        <v>567</v>
      </c>
      <c r="O1427">
        <v>8.5</v>
      </c>
      <c r="P1427">
        <v>10597.72</v>
      </c>
      <c r="Q1427">
        <v>23445.5</v>
      </c>
      <c r="R1427" s="6">
        <v>121.23154791785404</v>
      </c>
      <c r="S1427">
        <v>347</v>
      </c>
      <c r="T1427" t="str">
        <f ca="1">PROPER(TRIM(Table1[[#This Row],[Campaign Status]]))</f>
        <v>Paused</v>
      </c>
      <c r="V1427" s="1">
        <f t="shared" si="66"/>
        <v>567</v>
      </c>
      <c r="W1427" t="str">
        <f t="shared" ca="1" si="67"/>
        <v>North</v>
      </c>
      <c r="X1427" s="6">
        <f t="shared" si="68"/>
        <v>10940.972000000002</v>
      </c>
    </row>
    <row r="1428" spans="1:24" x14ac:dyDescent="0.3">
      <c r="A1428" t="s">
        <v>2390</v>
      </c>
      <c r="B1428" t="str">
        <f ca="1">PROPER(TRIM(Table1[[#This Row],[Campaign Name]]))</f>
        <v>Flash Sale</v>
      </c>
      <c r="C1428" t="str">
        <f ca="1">PROPER(TRIM(Table1[[#This Row],[Campaign Type]]))</f>
        <v>Retargeting</v>
      </c>
      <c r="D1428" t="str">
        <f ca="1">PROPER(TRIM(Table1[[#This Row],[Marketing Channel]]))</f>
        <v>Email</v>
      </c>
      <c r="E1428" t="s">
        <v>2391</v>
      </c>
      <c r="F1428" t="s">
        <v>118</v>
      </c>
      <c r="G1428" t="s">
        <v>41</v>
      </c>
      <c r="H1428" t="s">
        <v>11140</v>
      </c>
      <c r="I1428" t="s">
        <v>68</v>
      </c>
      <c r="J1428" t="s">
        <v>25</v>
      </c>
      <c r="K1428">
        <v>170734</v>
      </c>
      <c r="L1428">
        <v>10854</v>
      </c>
      <c r="M1428">
        <v>6.36</v>
      </c>
      <c r="N1428">
        <v>977</v>
      </c>
      <c r="O1428">
        <v>9</v>
      </c>
      <c r="P1428">
        <v>4021.4266195524165</v>
      </c>
      <c r="Q1428">
        <v>11243.61</v>
      </c>
      <c r="R1428" s="6">
        <v>179.59256909806328</v>
      </c>
      <c r="S1428">
        <v>92</v>
      </c>
      <c r="T1428" t="str">
        <f ca="1">PROPER(TRIM(Table1[[#This Row],[Campaign Status]]))</f>
        <v>Completed</v>
      </c>
      <c r="V1428" s="1">
        <f t="shared" si="66"/>
        <v>977</v>
      </c>
      <c r="W1428" t="str">
        <f t="shared" ca="1" si="67"/>
        <v>East</v>
      </c>
      <c r="X1428" s="6">
        <f t="shared" si="68"/>
        <v>121.23154791785404</v>
      </c>
    </row>
    <row r="1429" spans="1:24" x14ac:dyDescent="0.3">
      <c r="A1429" t="s">
        <v>2392</v>
      </c>
      <c r="B1429" t="str">
        <f ca="1">PROPER(TRIM(Table1[[#This Row],[Campaign Name]]))</f>
        <v>Festive Offer</v>
      </c>
      <c r="C1429" t="str">
        <f ca="1">PROPER(TRIM(Table1[[#This Row],[Campaign Type]]))</f>
        <v>Retargeting</v>
      </c>
      <c r="D1429" t="str">
        <f ca="1">PROPER(TRIM(Table1[[#This Row],[Marketing Channel]]))</f>
        <v>Linkedin</v>
      </c>
      <c r="E1429" t="s">
        <v>656</v>
      </c>
      <c r="F1429" t="s">
        <v>146</v>
      </c>
      <c r="G1429" t="s">
        <v>46</v>
      </c>
      <c r="H1429" t="s">
        <v>42</v>
      </c>
      <c r="I1429" t="s">
        <v>62</v>
      </c>
      <c r="J1429" t="s">
        <v>63</v>
      </c>
      <c r="K1429">
        <v>160742</v>
      </c>
      <c r="L1429">
        <v>741</v>
      </c>
      <c r="M1429">
        <v>0.46</v>
      </c>
      <c r="N1429">
        <v>32</v>
      </c>
      <c r="O1429">
        <v>4.32</v>
      </c>
      <c r="P1429">
        <v>3830.4648972188602</v>
      </c>
      <c r="Q1429">
        <v>22556.83</v>
      </c>
      <c r="R1429" s="6">
        <v>488.8796949001561</v>
      </c>
      <c r="S1429">
        <v>14</v>
      </c>
      <c r="T1429" t="str">
        <f ca="1">PROPER(TRIM(Table1[[#This Row],[Campaign Status]]))</f>
        <v>Paused</v>
      </c>
      <c r="V1429" s="1">
        <f t="shared" si="66"/>
        <v>32</v>
      </c>
      <c r="W1429" t="str">
        <f t="shared" ca="1" si="67"/>
        <v>South</v>
      </c>
      <c r="X1429" s="6">
        <f t="shared" si="68"/>
        <v>179.59256909806328</v>
      </c>
    </row>
    <row r="1430" spans="1:24" x14ac:dyDescent="0.3">
      <c r="A1430" t="s">
        <v>2393</v>
      </c>
      <c r="B1430" t="str">
        <f ca="1">PROPER(TRIM(Table1[[#This Row],[Campaign Name]]))</f>
        <v>Summer Sale</v>
      </c>
      <c r="C1430" t="str">
        <f ca="1">PROPER(TRIM(Table1[[#This Row],[Campaign Type]]))</f>
        <v>Awareness</v>
      </c>
      <c r="D1430" t="str">
        <f ca="1">PROPER(TRIM(Table1[[#This Row],[Marketing Channel]]))</f>
        <v>Google Ads</v>
      </c>
      <c r="E1430" t="s">
        <v>1010</v>
      </c>
      <c r="F1430" t="s">
        <v>679</v>
      </c>
      <c r="G1430" t="s">
        <v>29</v>
      </c>
      <c r="H1430" t="s">
        <v>67</v>
      </c>
      <c r="I1430" t="s">
        <v>68</v>
      </c>
      <c r="J1430" t="s">
        <v>32</v>
      </c>
      <c r="K1430">
        <v>165071</v>
      </c>
      <c r="L1430">
        <v>16641</v>
      </c>
      <c r="M1430">
        <v>10.08</v>
      </c>
      <c r="N1430">
        <v>2445</v>
      </c>
      <c r="O1430">
        <v>14.69</v>
      </c>
      <c r="P1430">
        <v>12443.83</v>
      </c>
      <c r="Q1430">
        <v>10477.41</v>
      </c>
      <c r="R1430" s="6">
        <v>-15.802369527709716</v>
      </c>
      <c r="S1430">
        <v>1418</v>
      </c>
      <c r="T1430" t="str">
        <f ca="1">PROPER(TRIM(Table1[[#This Row],[Campaign Status]]))</f>
        <v>Paused</v>
      </c>
      <c r="V1430" s="1">
        <f t="shared" si="66"/>
        <v>2445</v>
      </c>
      <c r="W1430" t="str">
        <f t="shared" ca="1" si="67"/>
        <v>North</v>
      </c>
      <c r="X1430" s="6">
        <f t="shared" si="68"/>
        <v>488.8796949001561</v>
      </c>
    </row>
    <row r="1431" spans="1:24" x14ac:dyDescent="0.3">
      <c r="A1431" t="s">
        <v>2394</v>
      </c>
      <c r="B1431" t="str">
        <f ca="1">PROPER(TRIM(Table1[[#This Row],[Campaign Name]]))</f>
        <v>Mega Discount</v>
      </c>
      <c r="C1431" t="str">
        <f ca="1">PROPER(TRIM(Table1[[#This Row],[Campaign Type]]))</f>
        <v>Lead Gen</v>
      </c>
      <c r="D1431" t="str">
        <f ca="1">PROPER(TRIM(Table1[[#This Row],[Marketing Channel]]))</f>
        <v>Google Ads</v>
      </c>
      <c r="E1431" t="s">
        <v>2395</v>
      </c>
      <c r="F1431" t="s">
        <v>297</v>
      </c>
      <c r="G1431" t="s">
        <v>41</v>
      </c>
      <c r="H1431" t="s">
        <v>11140</v>
      </c>
      <c r="I1431" t="s">
        <v>24</v>
      </c>
      <c r="J1431" t="s">
        <v>25</v>
      </c>
      <c r="K1431">
        <v>25910</v>
      </c>
      <c r="L1431">
        <v>2183</v>
      </c>
      <c r="M1431">
        <v>8.43</v>
      </c>
      <c r="N1431">
        <v>131</v>
      </c>
      <c r="O1431">
        <v>6</v>
      </c>
      <c r="P1431">
        <v>8817.82</v>
      </c>
      <c r="Q1431">
        <v>29792.52</v>
      </c>
      <c r="R1431" s="6">
        <v>237.8671825916156</v>
      </c>
      <c r="S1431">
        <v>72</v>
      </c>
      <c r="T1431" t="str">
        <f ca="1">PROPER(TRIM(Table1[[#This Row],[Campaign Status]]))</f>
        <v>Paused</v>
      </c>
      <c r="V1431" s="1">
        <f t="shared" si="66"/>
        <v>131</v>
      </c>
      <c r="W1431" t="str">
        <f t="shared" ca="1" si="67"/>
        <v>East</v>
      </c>
      <c r="X1431" s="6">
        <f t="shared" si="68"/>
        <v>-15.802369527709716</v>
      </c>
    </row>
    <row r="1432" spans="1:24" x14ac:dyDescent="0.3">
      <c r="A1432" t="s">
        <v>2396</v>
      </c>
      <c r="B1432" t="str">
        <f ca="1">PROPER(TRIM(Table1[[#This Row],[Campaign Name]]))</f>
        <v>Summer Sale</v>
      </c>
      <c r="C1432" t="str">
        <f ca="1">PROPER(TRIM(Table1[[#This Row],[Campaign Type]]))</f>
        <v>Sales</v>
      </c>
      <c r="D1432" t="str">
        <f ca="1">PROPER(TRIM(Table1[[#This Row],[Marketing Channel]]))</f>
        <v>Meta Ads</v>
      </c>
      <c r="E1432" t="s">
        <v>1903</v>
      </c>
      <c r="F1432" t="s">
        <v>859</v>
      </c>
      <c r="G1432" t="s">
        <v>46</v>
      </c>
      <c r="H1432" t="s">
        <v>30</v>
      </c>
      <c r="I1432" t="s">
        <v>62</v>
      </c>
      <c r="J1432" t="s">
        <v>63</v>
      </c>
      <c r="K1432">
        <v>27063</v>
      </c>
      <c r="L1432">
        <v>2699</v>
      </c>
      <c r="M1432">
        <v>9.9700000000000006</v>
      </c>
      <c r="N1432">
        <v>311</v>
      </c>
      <c r="O1432">
        <v>11.52</v>
      </c>
      <c r="P1432">
        <v>9662.2999999999993</v>
      </c>
      <c r="Q1432">
        <v>39012.06</v>
      </c>
      <c r="R1432" s="6">
        <v>303.75542055204249</v>
      </c>
      <c r="S1432">
        <v>283</v>
      </c>
      <c r="T1432" t="str">
        <f ca="1">PROPER(TRIM(Table1[[#This Row],[Campaign Status]]))</f>
        <v>Active</v>
      </c>
      <c r="V1432" s="1">
        <f t="shared" si="66"/>
        <v>311</v>
      </c>
      <c r="W1432" t="str">
        <f t="shared" ca="1" si="67"/>
        <v>South</v>
      </c>
      <c r="X1432" s="6">
        <f t="shared" si="68"/>
        <v>237.8671825916156</v>
      </c>
    </row>
    <row r="1433" spans="1:24" x14ac:dyDescent="0.3">
      <c r="A1433" t="s">
        <v>2397</v>
      </c>
      <c r="B1433" t="str">
        <f ca="1">PROPER(TRIM(Table1[[#This Row],[Campaign Name]]))</f>
        <v>Summer Sale</v>
      </c>
      <c r="C1433" t="str">
        <f ca="1">PROPER(TRIM(Table1[[#This Row],[Campaign Type]]))</f>
        <v>Retargeting</v>
      </c>
      <c r="D1433" t="str">
        <f ca="1">PROPER(TRIM(Table1[[#This Row],[Marketing Channel]]))</f>
        <v>Youtube</v>
      </c>
      <c r="E1433" t="s">
        <v>1983</v>
      </c>
      <c r="F1433" t="s">
        <v>194</v>
      </c>
      <c r="G1433" t="s">
        <v>11141</v>
      </c>
      <c r="H1433" t="s">
        <v>23</v>
      </c>
      <c r="I1433" t="s">
        <v>24</v>
      </c>
      <c r="J1433" t="s">
        <v>63</v>
      </c>
      <c r="K1433">
        <v>88196</v>
      </c>
      <c r="L1433">
        <v>8847</v>
      </c>
      <c r="M1433">
        <v>10.029999999999999</v>
      </c>
      <c r="N1433">
        <v>2112</v>
      </c>
      <c r="O1433">
        <v>23.87</v>
      </c>
      <c r="P1433">
        <v>250</v>
      </c>
      <c r="Q1433">
        <v>23922.79</v>
      </c>
      <c r="R1433" s="6">
        <v>9469.116</v>
      </c>
      <c r="S1433">
        <v>358</v>
      </c>
      <c r="T1433" t="str">
        <f ca="1">PROPER(TRIM(Table1[[#This Row],[Campaign Status]]))</f>
        <v>Paused</v>
      </c>
      <c r="V1433" s="1">
        <f t="shared" si="66"/>
        <v>2112</v>
      </c>
      <c r="W1433" t="str">
        <f t="shared" ca="1" si="67"/>
        <v>west</v>
      </c>
      <c r="X1433" s="6">
        <f t="shared" si="68"/>
        <v>303.75542055204249</v>
      </c>
    </row>
    <row r="1434" spans="1:24" x14ac:dyDescent="0.3">
      <c r="A1434" t="s">
        <v>2398</v>
      </c>
      <c r="B1434" t="str">
        <f ca="1">PROPER(TRIM(Table1[[#This Row],[Campaign Name]]))</f>
        <v>Summer Sale</v>
      </c>
      <c r="C1434" t="str">
        <f ca="1">PROPER(TRIM(Table1[[#This Row],[Campaign Type]]))</f>
        <v>Sales</v>
      </c>
      <c r="D1434" t="str">
        <f ca="1">PROPER(TRIM(Table1[[#This Row],[Marketing Channel]]))</f>
        <v>Google Ads</v>
      </c>
      <c r="E1434" t="s">
        <v>462</v>
      </c>
      <c r="F1434" t="s">
        <v>378</v>
      </c>
      <c r="G1434" t="s">
        <v>11141</v>
      </c>
      <c r="H1434" t="s">
        <v>36</v>
      </c>
      <c r="I1434" t="s">
        <v>24</v>
      </c>
      <c r="J1434" t="s">
        <v>32</v>
      </c>
      <c r="K1434">
        <v>24278</v>
      </c>
      <c r="L1434">
        <v>1310</v>
      </c>
      <c r="M1434">
        <v>5.4</v>
      </c>
      <c r="N1434">
        <v>382</v>
      </c>
      <c r="O1434">
        <v>29.16</v>
      </c>
      <c r="P1434">
        <v>7066.9</v>
      </c>
      <c r="Q1434">
        <v>1076.6099999999999</v>
      </c>
      <c r="R1434" s="6">
        <v>-84.765455857589615</v>
      </c>
      <c r="S1434">
        <v>137</v>
      </c>
      <c r="T1434" t="str">
        <f ca="1">PROPER(TRIM(Table1[[#This Row],[Campaign Status]]))</f>
        <v>Paused</v>
      </c>
      <c r="V1434" s="1">
        <f t="shared" si="66"/>
        <v>382</v>
      </c>
      <c r="W1434" t="str">
        <f t="shared" ca="1" si="67"/>
        <v>west</v>
      </c>
      <c r="X1434" s="6">
        <f t="shared" si="68"/>
        <v>9469.116</v>
      </c>
    </row>
    <row r="1435" spans="1:24" x14ac:dyDescent="0.3">
      <c r="A1435" t="s">
        <v>2399</v>
      </c>
      <c r="B1435" t="str">
        <f ca="1">PROPER(TRIM(Table1[[#This Row],[Campaign Name]]))</f>
        <v>Summer Sale</v>
      </c>
      <c r="C1435" t="str">
        <f ca="1">PROPER(TRIM(Table1[[#This Row],[Campaign Type]]))</f>
        <v>Awareness</v>
      </c>
      <c r="D1435" t="str">
        <f ca="1">PROPER(TRIM(Table1[[#This Row],[Marketing Channel]]))</f>
        <v>Google Ads</v>
      </c>
      <c r="E1435" t="s">
        <v>2233</v>
      </c>
      <c r="F1435" t="s">
        <v>590</v>
      </c>
      <c r="G1435" t="s">
        <v>29</v>
      </c>
      <c r="H1435" t="s">
        <v>99</v>
      </c>
      <c r="I1435" t="s">
        <v>68</v>
      </c>
      <c r="J1435" t="s">
        <v>25</v>
      </c>
      <c r="K1435">
        <v>80053</v>
      </c>
      <c r="L1435">
        <v>3283</v>
      </c>
      <c r="M1435">
        <v>4.0999999999999996</v>
      </c>
      <c r="N1435">
        <v>423</v>
      </c>
      <c r="O1435">
        <v>12.88</v>
      </c>
      <c r="P1435">
        <v>250</v>
      </c>
      <c r="Q1435">
        <v>41462.19</v>
      </c>
      <c r="R1435" s="6">
        <v>16484.876</v>
      </c>
      <c r="S1435">
        <v>12</v>
      </c>
      <c r="T1435" t="str">
        <f ca="1">PROPER(TRIM(Table1[[#This Row],[Campaign Status]]))</f>
        <v>Completed</v>
      </c>
      <c r="V1435" s="1">
        <f t="shared" si="66"/>
        <v>423</v>
      </c>
      <c r="W1435" t="str">
        <f t="shared" ca="1" si="67"/>
        <v>North</v>
      </c>
      <c r="X1435" s="6">
        <f t="shared" si="68"/>
        <v>-84.765455857589615</v>
      </c>
    </row>
    <row r="1436" spans="1:24" x14ac:dyDescent="0.3">
      <c r="A1436" t="s">
        <v>2400</v>
      </c>
      <c r="B1436" t="str">
        <f ca="1">PROPER(TRIM(Table1[[#This Row],[Campaign Name]]))</f>
        <v>Summer Sale</v>
      </c>
      <c r="C1436" t="str">
        <f ca="1">PROPER(TRIM(Table1[[#This Row],[Campaign Type]]))</f>
        <v>Lead Gen</v>
      </c>
      <c r="D1436" t="str">
        <f ca="1">PROPER(TRIM(Table1[[#This Row],[Marketing Channel]]))</f>
        <v>Linkedin</v>
      </c>
      <c r="E1436" t="s">
        <v>1472</v>
      </c>
      <c r="F1436" t="s">
        <v>722</v>
      </c>
      <c r="G1436" t="s">
        <v>46</v>
      </c>
      <c r="H1436" t="s">
        <v>30</v>
      </c>
      <c r="I1436" t="s">
        <v>62</v>
      </c>
      <c r="J1436" t="s">
        <v>32</v>
      </c>
      <c r="K1436">
        <v>190784</v>
      </c>
      <c r="L1436">
        <v>19038</v>
      </c>
      <c r="M1436">
        <v>9.98</v>
      </c>
      <c r="N1436">
        <v>1561</v>
      </c>
      <c r="O1436">
        <v>8.1999999999999993</v>
      </c>
      <c r="P1436">
        <v>11563.92</v>
      </c>
      <c r="Q1436">
        <v>36016.6</v>
      </c>
      <c r="R1436" s="6">
        <v>211.45666867290677</v>
      </c>
      <c r="S1436">
        <v>1352</v>
      </c>
      <c r="T1436" t="str">
        <f ca="1">PROPER(TRIM(Table1[[#This Row],[Campaign Status]]))</f>
        <v>Completed</v>
      </c>
      <c r="V1436" s="1">
        <f t="shared" si="66"/>
        <v>1561</v>
      </c>
      <c r="W1436" t="str">
        <f t="shared" ca="1" si="67"/>
        <v>South</v>
      </c>
      <c r="X1436" s="6">
        <f t="shared" si="68"/>
        <v>16484.876</v>
      </c>
    </row>
    <row r="1437" spans="1:24" x14ac:dyDescent="0.3">
      <c r="A1437" t="s">
        <v>2401</v>
      </c>
      <c r="B1437" t="str">
        <f ca="1">PROPER(TRIM(Table1[[#This Row],[Campaign Name]]))</f>
        <v>Summer Sale</v>
      </c>
      <c r="C1437" t="str">
        <f ca="1">PROPER(TRIM(Table1[[#This Row],[Campaign Type]]))</f>
        <v>Lead Gen</v>
      </c>
      <c r="D1437" t="str">
        <f ca="1">PROPER(TRIM(Table1[[#This Row],[Marketing Channel]]))</f>
        <v>Instagram</v>
      </c>
      <c r="E1437" t="s">
        <v>1507</v>
      </c>
      <c r="F1437" t="s">
        <v>384</v>
      </c>
      <c r="G1437" t="s">
        <v>11141</v>
      </c>
      <c r="H1437" t="s">
        <v>23</v>
      </c>
      <c r="I1437" t="s">
        <v>62</v>
      </c>
      <c r="J1437" t="s">
        <v>32</v>
      </c>
      <c r="K1437">
        <v>11469</v>
      </c>
      <c r="L1437">
        <v>624</v>
      </c>
      <c r="M1437">
        <v>5.44</v>
      </c>
      <c r="N1437">
        <v>11</v>
      </c>
      <c r="O1437">
        <v>1.76</v>
      </c>
      <c r="P1437">
        <v>9404.44</v>
      </c>
      <c r="Q1437">
        <v>43924.86</v>
      </c>
      <c r="R1437" s="6">
        <v>367.06513093815255</v>
      </c>
      <c r="S1437">
        <v>9</v>
      </c>
      <c r="T1437" t="str">
        <f ca="1">PROPER(TRIM(Table1[[#This Row],[Campaign Status]]))</f>
        <v>Active</v>
      </c>
      <c r="V1437" s="1">
        <f t="shared" si="66"/>
        <v>11</v>
      </c>
      <c r="W1437" t="str">
        <f t="shared" ca="1" si="67"/>
        <v>west</v>
      </c>
      <c r="X1437" s="6">
        <f t="shared" si="68"/>
        <v>211.45666867290677</v>
      </c>
    </row>
    <row r="1438" spans="1:24" x14ac:dyDescent="0.3">
      <c r="A1438" t="s">
        <v>2402</v>
      </c>
      <c r="B1438" t="str">
        <f ca="1">PROPER(TRIM(Table1[[#This Row],[Campaign Name]]))</f>
        <v>Festive Offer</v>
      </c>
      <c r="C1438" t="str">
        <f ca="1">PROPER(TRIM(Table1[[#This Row],[Campaign Type]]))</f>
        <v>Sales</v>
      </c>
      <c r="D1438" t="str">
        <f ca="1">PROPER(TRIM(Table1[[#This Row],[Marketing Channel]]))</f>
        <v>Google Ads</v>
      </c>
      <c r="E1438" t="s">
        <v>1696</v>
      </c>
      <c r="F1438" t="s">
        <v>284</v>
      </c>
      <c r="G1438" t="s">
        <v>29</v>
      </c>
      <c r="H1438" t="s">
        <v>61</v>
      </c>
      <c r="I1438" t="s">
        <v>24</v>
      </c>
      <c r="J1438" t="s">
        <v>32</v>
      </c>
      <c r="K1438">
        <v>151329</v>
      </c>
      <c r="L1438">
        <v>22264</v>
      </c>
      <c r="M1438">
        <v>14.71</v>
      </c>
      <c r="N1438">
        <v>1692</v>
      </c>
      <c r="O1438">
        <v>7.6</v>
      </c>
      <c r="P1438">
        <v>3223.89</v>
      </c>
      <c r="Q1438">
        <v>34328.71</v>
      </c>
      <c r="R1438" s="6">
        <v>964.82262111920693</v>
      </c>
      <c r="S1438">
        <v>1172</v>
      </c>
      <c r="T1438" t="str">
        <f ca="1">PROPER(TRIM(Table1[[#This Row],[Campaign Status]]))</f>
        <v>Paused</v>
      </c>
      <c r="V1438" s="1">
        <f t="shared" si="66"/>
        <v>1692</v>
      </c>
      <c r="W1438" t="str">
        <f t="shared" ca="1" si="67"/>
        <v>North</v>
      </c>
      <c r="X1438" s="6">
        <f t="shared" si="68"/>
        <v>367.06513093815255</v>
      </c>
    </row>
    <row r="1439" spans="1:24" x14ac:dyDescent="0.3">
      <c r="A1439" t="s">
        <v>2403</v>
      </c>
      <c r="B1439" t="str">
        <f ca="1">PROPER(TRIM(Table1[[#This Row],[Campaign Name]]))</f>
        <v>Mega Discount</v>
      </c>
      <c r="C1439" t="str">
        <f ca="1">PROPER(TRIM(Table1[[#This Row],[Campaign Type]]))</f>
        <v>Sales</v>
      </c>
      <c r="D1439" t="str">
        <f ca="1">PROPER(TRIM(Table1[[#This Row],[Marketing Channel]]))</f>
        <v>Email</v>
      </c>
      <c r="E1439" t="s">
        <v>2404</v>
      </c>
      <c r="F1439" t="s">
        <v>28</v>
      </c>
      <c r="G1439" t="s">
        <v>11141</v>
      </c>
      <c r="H1439" t="s">
        <v>23</v>
      </c>
      <c r="I1439" t="s">
        <v>62</v>
      </c>
      <c r="J1439" t="s">
        <v>32</v>
      </c>
      <c r="K1439">
        <v>90334</v>
      </c>
      <c r="L1439">
        <v>10597</v>
      </c>
      <c r="M1439">
        <v>11.73</v>
      </c>
      <c r="N1439">
        <v>1073</v>
      </c>
      <c r="O1439">
        <v>10.130000000000001</v>
      </c>
      <c r="P1439">
        <v>250</v>
      </c>
      <c r="Q1439">
        <v>21215.09</v>
      </c>
      <c r="R1439" s="6">
        <v>8386.0360000000001</v>
      </c>
      <c r="S1439">
        <v>579</v>
      </c>
      <c r="T1439" t="str">
        <f ca="1">PROPER(TRIM(Table1[[#This Row],[Campaign Status]]))</f>
        <v>Completed</v>
      </c>
      <c r="V1439" s="1">
        <f t="shared" si="66"/>
        <v>1073</v>
      </c>
      <c r="W1439" t="str">
        <f t="shared" ca="1" si="67"/>
        <v>west</v>
      </c>
      <c r="X1439" s="6">
        <f t="shared" si="68"/>
        <v>964.82262111920693</v>
      </c>
    </row>
    <row r="1440" spans="1:24" x14ac:dyDescent="0.3">
      <c r="A1440" t="s">
        <v>2405</v>
      </c>
      <c r="B1440" t="str">
        <f ca="1">PROPER(TRIM(Table1[[#This Row],[Campaign Name]]))</f>
        <v>Flash Sale</v>
      </c>
      <c r="C1440" t="str">
        <f ca="1">PROPER(TRIM(Table1[[#This Row],[Campaign Type]]))</f>
        <v>Sales</v>
      </c>
      <c r="D1440" t="str">
        <f ca="1">PROPER(TRIM(Table1[[#This Row],[Marketing Channel]]))</f>
        <v>Linkedin</v>
      </c>
      <c r="E1440" t="s">
        <v>2391</v>
      </c>
      <c r="F1440" t="s">
        <v>241</v>
      </c>
      <c r="G1440" t="s">
        <v>46</v>
      </c>
      <c r="H1440" t="s">
        <v>30</v>
      </c>
      <c r="I1440" t="s">
        <v>62</v>
      </c>
      <c r="J1440" t="s">
        <v>32</v>
      </c>
      <c r="K1440">
        <v>109387</v>
      </c>
      <c r="L1440">
        <v>2761</v>
      </c>
      <c r="M1440">
        <v>2.52</v>
      </c>
      <c r="N1440">
        <v>390</v>
      </c>
      <c r="O1440">
        <v>14.13</v>
      </c>
      <c r="P1440">
        <v>6881.3</v>
      </c>
      <c r="Q1440">
        <v>35555.019999999997</v>
      </c>
      <c r="R1440" s="6">
        <v>416.69045093223662</v>
      </c>
      <c r="S1440">
        <v>241</v>
      </c>
      <c r="T1440" t="str">
        <f ca="1">PROPER(TRIM(Table1[[#This Row],[Campaign Status]]))</f>
        <v>Active</v>
      </c>
      <c r="V1440" s="1">
        <f t="shared" si="66"/>
        <v>390</v>
      </c>
      <c r="W1440" t="str">
        <f t="shared" ca="1" si="67"/>
        <v>South</v>
      </c>
      <c r="X1440" s="6">
        <f t="shared" si="68"/>
        <v>8386.0360000000001</v>
      </c>
    </row>
    <row r="1441" spans="1:24" x14ac:dyDescent="0.3">
      <c r="A1441" t="s">
        <v>2406</v>
      </c>
      <c r="B1441" t="str">
        <f ca="1">PROPER(TRIM(Table1[[#This Row],[Campaign Name]]))</f>
        <v>Summer Sale</v>
      </c>
      <c r="C1441" t="str">
        <f ca="1">PROPER(TRIM(Table1[[#This Row],[Campaign Type]]))</f>
        <v>Lead Gen</v>
      </c>
      <c r="D1441" t="str">
        <f ca="1">PROPER(TRIM(Table1[[#This Row],[Marketing Channel]]))</f>
        <v>Instagram</v>
      </c>
      <c r="E1441" t="s">
        <v>906</v>
      </c>
      <c r="F1441" t="s">
        <v>519</v>
      </c>
      <c r="G1441" t="s">
        <v>11141</v>
      </c>
      <c r="H1441" t="s">
        <v>23</v>
      </c>
      <c r="I1441" t="s">
        <v>31</v>
      </c>
      <c r="J1441" t="s">
        <v>32</v>
      </c>
      <c r="K1441">
        <v>198634</v>
      </c>
      <c r="L1441">
        <v>2943</v>
      </c>
      <c r="M1441">
        <v>1.48</v>
      </c>
      <c r="N1441">
        <v>90</v>
      </c>
      <c r="O1441">
        <v>3.06</v>
      </c>
      <c r="P1441">
        <v>4490.22</v>
      </c>
      <c r="Q1441">
        <v>13205.24</v>
      </c>
      <c r="R1441" s="6">
        <v>194.08893105460311</v>
      </c>
      <c r="S1441">
        <v>11</v>
      </c>
      <c r="T1441" t="str">
        <f ca="1">PROPER(TRIM(Table1[[#This Row],[Campaign Status]]))</f>
        <v>Paused</v>
      </c>
      <c r="V1441" s="1">
        <f t="shared" si="66"/>
        <v>90</v>
      </c>
      <c r="W1441" t="str">
        <f t="shared" ca="1" si="67"/>
        <v>west</v>
      </c>
      <c r="X1441" s="6">
        <f t="shared" si="68"/>
        <v>416.69045093223662</v>
      </c>
    </row>
    <row r="1442" spans="1:24" x14ac:dyDescent="0.3">
      <c r="A1442" t="s">
        <v>2407</v>
      </c>
      <c r="B1442" t="str">
        <f ca="1">PROPER(TRIM(Table1[[#This Row],[Campaign Name]]))</f>
        <v>New Launch</v>
      </c>
      <c r="C1442" t="str">
        <f ca="1">PROPER(TRIM(Table1[[#This Row],[Campaign Type]]))</f>
        <v>Lead Gen</v>
      </c>
      <c r="D1442" t="str">
        <f ca="1">PROPER(TRIM(Table1[[#This Row],[Marketing Channel]]))</f>
        <v>Youtube</v>
      </c>
      <c r="E1442" t="s">
        <v>546</v>
      </c>
      <c r="F1442" t="s">
        <v>1070</v>
      </c>
      <c r="G1442" t="s">
        <v>11141</v>
      </c>
      <c r="H1442" t="s">
        <v>54</v>
      </c>
      <c r="I1442" t="s">
        <v>68</v>
      </c>
      <c r="J1442" t="s">
        <v>25</v>
      </c>
      <c r="K1442">
        <v>197102</v>
      </c>
      <c r="L1442">
        <v>15526</v>
      </c>
      <c r="M1442">
        <v>7.88</v>
      </c>
      <c r="N1442">
        <v>5150</v>
      </c>
      <c r="O1442">
        <v>33.17</v>
      </c>
      <c r="P1442">
        <v>250</v>
      </c>
      <c r="Q1442">
        <v>42980.85</v>
      </c>
      <c r="R1442" s="6">
        <v>17092.34</v>
      </c>
      <c r="S1442">
        <v>1964</v>
      </c>
      <c r="T1442" t="str">
        <f ca="1">PROPER(TRIM(Table1[[#This Row],[Campaign Status]]))</f>
        <v>Completed</v>
      </c>
      <c r="V1442" s="1">
        <f t="shared" si="66"/>
        <v>5150</v>
      </c>
      <c r="W1442" t="str">
        <f t="shared" ca="1" si="67"/>
        <v>west</v>
      </c>
      <c r="X1442" s="6">
        <f t="shared" si="68"/>
        <v>194.08893105460311</v>
      </c>
    </row>
    <row r="1443" spans="1:24" x14ac:dyDescent="0.3">
      <c r="A1443" t="s">
        <v>2408</v>
      </c>
      <c r="B1443" t="str">
        <f ca="1">PROPER(TRIM(Table1[[#This Row],[Campaign Name]]))</f>
        <v>Mega Discount</v>
      </c>
      <c r="C1443" t="str">
        <f ca="1">PROPER(TRIM(Table1[[#This Row],[Campaign Type]]))</f>
        <v>Sales</v>
      </c>
      <c r="D1443" t="str">
        <f ca="1">PROPER(TRIM(Table1[[#This Row],[Marketing Channel]]))</f>
        <v>Google Ads</v>
      </c>
      <c r="E1443" t="s">
        <v>786</v>
      </c>
      <c r="F1443" t="s">
        <v>66</v>
      </c>
      <c r="G1443" t="s">
        <v>46</v>
      </c>
      <c r="H1443" t="s">
        <v>42</v>
      </c>
      <c r="I1443" t="s">
        <v>62</v>
      </c>
      <c r="J1443" t="s">
        <v>25</v>
      </c>
      <c r="K1443">
        <v>132354</v>
      </c>
      <c r="L1443">
        <v>14309</v>
      </c>
      <c r="M1443">
        <v>10.81</v>
      </c>
      <c r="N1443">
        <v>857</v>
      </c>
      <c r="O1443">
        <v>5.99</v>
      </c>
      <c r="P1443">
        <v>250</v>
      </c>
      <c r="Q1443">
        <v>35898.51</v>
      </c>
      <c r="R1443" s="6">
        <v>14259.404</v>
      </c>
      <c r="S1443">
        <v>207</v>
      </c>
      <c r="T1443" t="str">
        <f ca="1">PROPER(TRIM(Table1[[#This Row],[Campaign Status]]))</f>
        <v>Paused</v>
      </c>
      <c r="V1443" s="1">
        <f t="shared" si="66"/>
        <v>857</v>
      </c>
      <c r="W1443" t="str">
        <f t="shared" ca="1" si="67"/>
        <v>South</v>
      </c>
      <c r="X1443" s="6">
        <f t="shared" si="68"/>
        <v>17092.34</v>
      </c>
    </row>
    <row r="1444" spans="1:24" x14ac:dyDescent="0.3">
      <c r="A1444" t="s">
        <v>2409</v>
      </c>
      <c r="B1444" t="str">
        <f ca="1">PROPER(TRIM(Table1[[#This Row],[Campaign Name]]))</f>
        <v>Flash Sale</v>
      </c>
      <c r="C1444" t="str">
        <f ca="1">PROPER(TRIM(Table1[[#This Row],[Campaign Type]]))</f>
        <v>Lead Gen</v>
      </c>
      <c r="D1444" t="str">
        <f ca="1">PROPER(TRIM(Table1[[#This Row],[Marketing Channel]]))</f>
        <v>Email</v>
      </c>
      <c r="E1444" t="s">
        <v>2410</v>
      </c>
      <c r="F1444" t="s">
        <v>679</v>
      </c>
      <c r="G1444" t="s">
        <v>46</v>
      </c>
      <c r="H1444" t="s">
        <v>30</v>
      </c>
      <c r="I1444" t="s">
        <v>68</v>
      </c>
      <c r="J1444" t="s">
        <v>63</v>
      </c>
      <c r="K1444">
        <v>75403</v>
      </c>
      <c r="L1444">
        <v>4476</v>
      </c>
      <c r="M1444">
        <v>5.94</v>
      </c>
      <c r="N1444">
        <v>762</v>
      </c>
      <c r="O1444">
        <v>17.02</v>
      </c>
      <c r="P1444">
        <v>250</v>
      </c>
      <c r="Q1444">
        <v>35366.839999999997</v>
      </c>
      <c r="R1444" s="6">
        <v>14046.735999999999</v>
      </c>
      <c r="S1444">
        <v>286</v>
      </c>
      <c r="T1444" t="str">
        <f ca="1">PROPER(TRIM(Table1[[#This Row],[Campaign Status]]))</f>
        <v>Active</v>
      </c>
      <c r="V1444" s="1">
        <f t="shared" si="66"/>
        <v>762</v>
      </c>
      <c r="W1444" t="str">
        <f t="shared" ca="1" si="67"/>
        <v>South</v>
      </c>
      <c r="X1444" s="6">
        <f t="shared" si="68"/>
        <v>14259.404</v>
      </c>
    </row>
    <row r="1445" spans="1:24" x14ac:dyDescent="0.3">
      <c r="A1445" t="s">
        <v>2411</v>
      </c>
      <c r="B1445" t="str">
        <f ca="1">PROPER(TRIM(Table1[[#This Row],[Campaign Name]]))</f>
        <v>Summer Sale</v>
      </c>
      <c r="C1445" t="str">
        <f ca="1">PROPER(TRIM(Table1[[#This Row],[Campaign Type]]))</f>
        <v>Lead Gen</v>
      </c>
      <c r="D1445" t="str">
        <f ca="1">PROPER(TRIM(Table1[[#This Row],[Marketing Channel]]))</f>
        <v>Youtube</v>
      </c>
      <c r="E1445" t="s">
        <v>2412</v>
      </c>
      <c r="F1445" t="s">
        <v>936</v>
      </c>
      <c r="G1445" t="s">
        <v>29</v>
      </c>
      <c r="H1445" t="s">
        <v>99</v>
      </c>
      <c r="I1445" t="s">
        <v>68</v>
      </c>
      <c r="J1445" t="s">
        <v>25</v>
      </c>
      <c r="K1445">
        <v>147190</v>
      </c>
      <c r="L1445">
        <v>15388</v>
      </c>
      <c r="M1445">
        <v>10.45</v>
      </c>
      <c r="N1445">
        <v>2825</v>
      </c>
      <c r="O1445">
        <v>18.36</v>
      </c>
      <c r="P1445">
        <v>250</v>
      </c>
      <c r="Q1445">
        <v>49750.71</v>
      </c>
      <c r="R1445" s="6">
        <v>19800.284</v>
      </c>
      <c r="S1445">
        <v>1017</v>
      </c>
      <c r="T1445" t="str">
        <f ca="1">PROPER(TRIM(Table1[[#This Row],[Campaign Status]]))</f>
        <v>Active</v>
      </c>
      <c r="V1445" s="1">
        <f t="shared" si="66"/>
        <v>2825</v>
      </c>
      <c r="W1445" t="str">
        <f t="shared" ca="1" si="67"/>
        <v>North</v>
      </c>
      <c r="X1445" s="6">
        <f t="shared" si="68"/>
        <v>14046.735999999999</v>
      </c>
    </row>
    <row r="1446" spans="1:24" x14ac:dyDescent="0.3">
      <c r="A1446" t="s">
        <v>2413</v>
      </c>
      <c r="B1446" t="str">
        <f ca="1">PROPER(TRIM(Table1[[#This Row],[Campaign Name]]))</f>
        <v>Flash Sale</v>
      </c>
      <c r="C1446" t="str">
        <f ca="1">PROPER(TRIM(Table1[[#This Row],[Campaign Type]]))</f>
        <v>Retargeting</v>
      </c>
      <c r="D1446" t="str">
        <f ca="1">PROPER(TRIM(Table1[[#This Row],[Marketing Channel]]))</f>
        <v>Youtube</v>
      </c>
      <c r="E1446" t="s">
        <v>1303</v>
      </c>
      <c r="F1446" t="s">
        <v>200</v>
      </c>
      <c r="G1446" t="s">
        <v>29</v>
      </c>
      <c r="H1446" t="s">
        <v>61</v>
      </c>
      <c r="I1446" t="s">
        <v>62</v>
      </c>
      <c r="J1446" t="s">
        <v>25</v>
      </c>
      <c r="K1446">
        <v>148564</v>
      </c>
      <c r="L1446">
        <v>6639</v>
      </c>
      <c r="M1446">
        <v>4.47</v>
      </c>
      <c r="N1446">
        <v>1512</v>
      </c>
      <c r="O1446">
        <v>22.77</v>
      </c>
      <c r="P1446">
        <v>3891.7088323699436</v>
      </c>
      <c r="Q1446">
        <v>36654.49</v>
      </c>
      <c r="R1446" s="6">
        <v>841.86105844096312</v>
      </c>
      <c r="S1446">
        <v>1315</v>
      </c>
      <c r="T1446" t="str">
        <f ca="1">PROPER(TRIM(Table1[[#This Row],[Campaign Status]]))</f>
        <v>Completed</v>
      </c>
      <c r="V1446" s="1">
        <f t="shared" si="66"/>
        <v>1512</v>
      </c>
      <c r="W1446" t="str">
        <f t="shared" ca="1" si="67"/>
        <v>North</v>
      </c>
      <c r="X1446" s="6">
        <f t="shared" si="68"/>
        <v>19800.284</v>
      </c>
    </row>
    <row r="1447" spans="1:24" x14ac:dyDescent="0.3">
      <c r="A1447" t="s">
        <v>2414</v>
      </c>
      <c r="B1447" t="str">
        <f ca="1">PROPER(TRIM(Table1[[#This Row],[Campaign Name]]))</f>
        <v>Flash Sale</v>
      </c>
      <c r="C1447" t="str">
        <f ca="1">PROPER(TRIM(Table1[[#This Row],[Campaign Type]]))</f>
        <v>Sales</v>
      </c>
      <c r="D1447" t="str">
        <f ca="1">PROPER(TRIM(Table1[[#This Row],[Marketing Channel]]))</f>
        <v>Meta Ads</v>
      </c>
      <c r="E1447" t="s">
        <v>836</v>
      </c>
      <c r="F1447" t="s">
        <v>593</v>
      </c>
      <c r="G1447" t="s">
        <v>41</v>
      </c>
      <c r="H1447" t="s">
        <v>11140</v>
      </c>
      <c r="I1447" t="s">
        <v>24</v>
      </c>
      <c r="J1447" t="s">
        <v>25</v>
      </c>
      <c r="K1447">
        <v>109334</v>
      </c>
      <c r="L1447">
        <v>10269</v>
      </c>
      <c r="M1447">
        <v>9.39</v>
      </c>
      <c r="N1447">
        <v>286</v>
      </c>
      <c r="O1447">
        <v>2.79</v>
      </c>
      <c r="P1447">
        <v>250</v>
      </c>
      <c r="Q1447">
        <v>38149.449999999997</v>
      </c>
      <c r="R1447" s="6">
        <v>15159.779999999997</v>
      </c>
      <c r="S1447">
        <v>83</v>
      </c>
      <c r="T1447" t="str">
        <f ca="1">PROPER(TRIM(Table1[[#This Row],[Campaign Status]]))</f>
        <v>Paused</v>
      </c>
      <c r="V1447" s="1">
        <f t="shared" si="66"/>
        <v>286</v>
      </c>
      <c r="W1447" t="str">
        <f t="shared" ca="1" si="67"/>
        <v>East</v>
      </c>
      <c r="X1447" s="6">
        <f t="shared" si="68"/>
        <v>841.86105844096312</v>
      </c>
    </row>
    <row r="1448" spans="1:24" x14ac:dyDescent="0.3">
      <c r="A1448" t="s">
        <v>2415</v>
      </c>
      <c r="B1448" t="str">
        <f ca="1">PROPER(TRIM(Table1[[#This Row],[Campaign Name]]))</f>
        <v>Summer Sale</v>
      </c>
      <c r="C1448" t="str">
        <f ca="1">PROPER(TRIM(Table1[[#This Row],[Campaign Type]]))</f>
        <v>Awareness</v>
      </c>
      <c r="D1448" t="str">
        <f ca="1">PROPER(TRIM(Table1[[#This Row],[Marketing Channel]]))</f>
        <v>Meta Ads</v>
      </c>
      <c r="E1448" t="s">
        <v>1278</v>
      </c>
      <c r="F1448" t="s">
        <v>376</v>
      </c>
      <c r="G1448" t="s">
        <v>29</v>
      </c>
      <c r="H1448" t="s">
        <v>99</v>
      </c>
      <c r="I1448" t="s">
        <v>31</v>
      </c>
      <c r="J1448" t="s">
        <v>63</v>
      </c>
      <c r="K1448">
        <v>176516</v>
      </c>
      <c r="L1448">
        <v>23561</v>
      </c>
      <c r="M1448">
        <v>13.35</v>
      </c>
      <c r="N1448">
        <v>323</v>
      </c>
      <c r="O1448">
        <v>1.37</v>
      </c>
      <c r="P1448">
        <v>250</v>
      </c>
      <c r="Q1448">
        <v>40465.08</v>
      </c>
      <c r="R1448" s="6">
        <v>16086.031999999999</v>
      </c>
      <c r="S1448">
        <v>40</v>
      </c>
      <c r="T1448" t="str">
        <f ca="1">PROPER(TRIM(Table1[[#This Row],[Campaign Status]]))</f>
        <v>Completed</v>
      </c>
      <c r="V1448" s="1">
        <f t="shared" si="66"/>
        <v>323</v>
      </c>
      <c r="W1448" t="str">
        <f t="shared" ca="1" si="67"/>
        <v>North</v>
      </c>
      <c r="X1448" s="6">
        <f t="shared" si="68"/>
        <v>15159.779999999997</v>
      </c>
    </row>
    <row r="1449" spans="1:24" x14ac:dyDescent="0.3">
      <c r="A1449" t="s">
        <v>2416</v>
      </c>
      <c r="B1449" t="str">
        <f ca="1">PROPER(TRIM(Table1[[#This Row],[Campaign Name]]))</f>
        <v>Summer Sale</v>
      </c>
      <c r="C1449" t="str">
        <f ca="1">PROPER(TRIM(Table1[[#This Row],[Campaign Type]]))</f>
        <v>Lead Gen</v>
      </c>
      <c r="D1449" t="str">
        <f ca="1">PROPER(TRIM(Table1[[#This Row],[Marketing Channel]]))</f>
        <v>Email</v>
      </c>
      <c r="E1449" t="s">
        <v>2208</v>
      </c>
      <c r="F1449" t="s">
        <v>284</v>
      </c>
      <c r="G1449" t="s">
        <v>11141</v>
      </c>
      <c r="H1449" t="s">
        <v>54</v>
      </c>
      <c r="I1449" t="s">
        <v>24</v>
      </c>
      <c r="J1449" t="s">
        <v>25</v>
      </c>
      <c r="K1449">
        <v>10832</v>
      </c>
      <c r="L1449">
        <v>526</v>
      </c>
      <c r="M1449">
        <v>4.8600000000000003</v>
      </c>
      <c r="N1449">
        <v>135</v>
      </c>
      <c r="O1449">
        <v>25.67</v>
      </c>
      <c r="P1449">
        <v>4021.4266195524165</v>
      </c>
      <c r="Q1449">
        <v>2730.24</v>
      </c>
      <c r="R1449" s="6">
        <v>-32.107675750555543</v>
      </c>
      <c r="S1449">
        <v>11</v>
      </c>
      <c r="T1449" t="str">
        <f ca="1">PROPER(TRIM(Table1[[#This Row],[Campaign Status]]))</f>
        <v>Completed</v>
      </c>
      <c r="V1449" s="1">
        <f t="shared" si="66"/>
        <v>135</v>
      </c>
      <c r="W1449" t="str">
        <f t="shared" ca="1" si="67"/>
        <v>west</v>
      </c>
      <c r="X1449" s="6">
        <f t="shared" si="68"/>
        <v>16086.031999999999</v>
      </c>
    </row>
    <row r="1450" spans="1:24" x14ac:dyDescent="0.3">
      <c r="A1450" t="s">
        <v>2417</v>
      </c>
      <c r="B1450" t="str">
        <f ca="1">PROPER(TRIM(Table1[[#This Row],[Campaign Name]]))</f>
        <v>Summer Sale</v>
      </c>
      <c r="C1450" t="str">
        <f ca="1">PROPER(TRIM(Table1[[#This Row],[Campaign Type]]))</f>
        <v>Awareness</v>
      </c>
      <c r="D1450" t="str">
        <f ca="1">PROPER(TRIM(Table1[[#This Row],[Marketing Channel]]))</f>
        <v>Email</v>
      </c>
      <c r="E1450" t="s">
        <v>1585</v>
      </c>
      <c r="F1450" t="s">
        <v>35</v>
      </c>
      <c r="G1450" t="s">
        <v>46</v>
      </c>
      <c r="H1450" t="s">
        <v>42</v>
      </c>
      <c r="I1450" t="s">
        <v>24</v>
      </c>
      <c r="J1450" t="s">
        <v>25</v>
      </c>
      <c r="K1450">
        <v>39949</v>
      </c>
      <c r="L1450">
        <v>5424</v>
      </c>
      <c r="M1450">
        <v>13.58</v>
      </c>
      <c r="N1450">
        <v>1471</v>
      </c>
      <c r="O1450">
        <v>27.12</v>
      </c>
      <c r="P1450">
        <v>250</v>
      </c>
      <c r="Q1450">
        <v>27262.1</v>
      </c>
      <c r="R1450" s="6">
        <v>10804.84</v>
      </c>
      <c r="S1450">
        <v>106</v>
      </c>
      <c r="T1450" t="str">
        <f ca="1">PROPER(TRIM(Table1[[#This Row],[Campaign Status]]))</f>
        <v>Paused</v>
      </c>
      <c r="V1450" s="1">
        <f t="shared" si="66"/>
        <v>1471</v>
      </c>
      <c r="W1450" t="str">
        <f t="shared" ca="1" si="67"/>
        <v>South</v>
      </c>
      <c r="X1450" s="6">
        <f t="shared" si="68"/>
        <v>-32.107675750555543</v>
      </c>
    </row>
    <row r="1451" spans="1:24" x14ac:dyDescent="0.3">
      <c r="A1451" t="s">
        <v>2418</v>
      </c>
      <c r="B1451" t="str">
        <f ca="1">PROPER(TRIM(Table1[[#This Row],[Campaign Name]]))</f>
        <v>New Launch</v>
      </c>
      <c r="C1451" t="str">
        <f ca="1">PROPER(TRIM(Table1[[#This Row],[Campaign Type]]))</f>
        <v>Lead Gen</v>
      </c>
      <c r="D1451" t="str">
        <f ca="1">PROPER(TRIM(Table1[[#This Row],[Marketing Channel]]))</f>
        <v>Meta Ads</v>
      </c>
      <c r="E1451" t="s">
        <v>1979</v>
      </c>
      <c r="F1451" t="s">
        <v>909</v>
      </c>
      <c r="G1451" t="s">
        <v>29</v>
      </c>
      <c r="H1451" t="s">
        <v>67</v>
      </c>
      <c r="I1451" t="s">
        <v>62</v>
      </c>
      <c r="J1451" t="s">
        <v>63</v>
      </c>
      <c r="K1451">
        <v>70927</v>
      </c>
      <c r="L1451">
        <v>5920</v>
      </c>
      <c r="M1451">
        <v>8.35</v>
      </c>
      <c r="N1451">
        <v>1298</v>
      </c>
      <c r="O1451">
        <v>21.93</v>
      </c>
      <c r="P1451">
        <v>250</v>
      </c>
      <c r="Q1451">
        <v>2766.95</v>
      </c>
      <c r="R1451" s="6">
        <v>1006.78</v>
      </c>
      <c r="S1451">
        <v>797</v>
      </c>
      <c r="T1451" t="str">
        <f ca="1">PROPER(TRIM(Table1[[#This Row],[Campaign Status]]))</f>
        <v>Completed</v>
      </c>
      <c r="V1451" s="1">
        <f t="shared" si="66"/>
        <v>1298</v>
      </c>
      <c r="W1451" t="str">
        <f t="shared" ca="1" si="67"/>
        <v>North</v>
      </c>
      <c r="X1451" s="6">
        <f t="shared" si="68"/>
        <v>10804.84</v>
      </c>
    </row>
    <row r="1452" spans="1:24" hidden="1" x14ac:dyDescent="0.3">
      <c r="A1452" t="s">
        <v>2419</v>
      </c>
      <c r="B1452" t="str">
        <f ca="1">PROPER(TRIM(Table1[[#This Row],[Campaign Name]]))</f>
        <v>Mega Discount</v>
      </c>
      <c r="C1452" t="str">
        <f ca="1">PROPER(TRIM(Table1[[#This Row],[Campaign Type]]))</f>
        <v>Lead Gen</v>
      </c>
      <c r="D1452" t="str">
        <f ca="1">PROPER(TRIM(Table1[[#This Row],[Marketing Channel]]))</f>
        <v>Google Ads</v>
      </c>
      <c r="E1452" t="s">
        <v>665</v>
      </c>
      <c r="F1452" t="s">
        <v>522</v>
      </c>
      <c r="G1452" t="s">
        <v>46</v>
      </c>
      <c r="H1452" t="s">
        <v>42</v>
      </c>
      <c r="I1452" t="s">
        <v>62</v>
      </c>
      <c r="J1452" t="s">
        <v>25</v>
      </c>
      <c r="K1452">
        <v>155359</v>
      </c>
      <c r="L1452">
        <v>7958</v>
      </c>
      <c r="M1452">
        <v>5.12</v>
      </c>
      <c r="N1452">
        <v>2327</v>
      </c>
      <c r="O1452">
        <v>29.24</v>
      </c>
      <c r="P1452">
        <v>3988.1535696969677</v>
      </c>
      <c r="R1452" s="6" t="e">
        <v>#VALUE!</v>
      </c>
      <c r="S1452">
        <v>1656</v>
      </c>
      <c r="T1452" t="str">
        <f ca="1">PROPER(TRIM(Table1[[#This Row],[Campaign Status]]))</f>
        <v>Paused</v>
      </c>
      <c r="V1452" s="1">
        <f t="shared" si="66"/>
        <v>2327</v>
      </c>
      <c r="W1452" t="str">
        <f t="shared" ca="1" si="67"/>
        <v>South</v>
      </c>
      <c r="X1452" s="6">
        <f t="shared" si="68"/>
        <v>1006.78</v>
      </c>
    </row>
    <row r="1453" spans="1:24" x14ac:dyDescent="0.3">
      <c r="A1453" t="s">
        <v>2420</v>
      </c>
      <c r="B1453" t="str">
        <f ca="1">PROPER(TRIM(Table1[[#This Row],[Campaign Name]]))</f>
        <v>Mega Discount</v>
      </c>
      <c r="C1453" t="str">
        <f ca="1">PROPER(TRIM(Table1[[#This Row],[Campaign Type]]))</f>
        <v>Awareness</v>
      </c>
      <c r="D1453" t="str">
        <f ca="1">PROPER(TRIM(Table1[[#This Row],[Marketing Channel]]))</f>
        <v>Linkedin</v>
      </c>
      <c r="E1453" t="s">
        <v>2421</v>
      </c>
      <c r="F1453" t="s">
        <v>509</v>
      </c>
      <c r="G1453" t="s">
        <v>29</v>
      </c>
      <c r="H1453" t="s">
        <v>67</v>
      </c>
      <c r="I1453" t="s">
        <v>68</v>
      </c>
      <c r="J1453" t="s">
        <v>25</v>
      </c>
      <c r="K1453">
        <v>27676</v>
      </c>
      <c r="L1453">
        <v>3403</v>
      </c>
      <c r="M1453">
        <v>12.3</v>
      </c>
      <c r="N1453">
        <v>219</v>
      </c>
      <c r="O1453">
        <v>6.44</v>
      </c>
      <c r="P1453">
        <v>5573.65</v>
      </c>
      <c r="Q1453">
        <v>28222.28</v>
      </c>
      <c r="R1453" s="6">
        <v>406.35185201797742</v>
      </c>
      <c r="S1453">
        <v>86</v>
      </c>
      <c r="T1453" t="str">
        <f ca="1">PROPER(TRIM(Table1[[#This Row],[Campaign Status]]))</f>
        <v>Paused</v>
      </c>
      <c r="V1453" s="1">
        <f t="shared" si="66"/>
        <v>219</v>
      </c>
      <c r="W1453" t="str">
        <f t="shared" ca="1" si="67"/>
        <v>North</v>
      </c>
      <c r="X1453" s="6" t="e">
        <f t="shared" si="68"/>
        <v>#VALUE!</v>
      </c>
    </row>
    <row r="1454" spans="1:24" x14ac:dyDescent="0.3">
      <c r="A1454" t="s">
        <v>2422</v>
      </c>
      <c r="B1454" t="str">
        <f ca="1">PROPER(TRIM(Table1[[#This Row],[Campaign Name]]))</f>
        <v>Summer Sale</v>
      </c>
      <c r="C1454" t="str">
        <f ca="1">PROPER(TRIM(Table1[[#This Row],[Campaign Type]]))</f>
        <v>Awareness</v>
      </c>
      <c r="D1454" t="str">
        <f ca="1">PROPER(TRIM(Table1[[#This Row],[Marketing Channel]]))</f>
        <v>Linkedin</v>
      </c>
      <c r="E1454" t="s">
        <v>771</v>
      </c>
      <c r="F1454" t="s">
        <v>118</v>
      </c>
      <c r="G1454" t="s">
        <v>11141</v>
      </c>
      <c r="H1454" t="s">
        <v>54</v>
      </c>
      <c r="I1454" t="s">
        <v>24</v>
      </c>
      <c r="J1454" t="s">
        <v>63</v>
      </c>
      <c r="K1454">
        <v>87764</v>
      </c>
      <c r="L1454">
        <v>2124</v>
      </c>
      <c r="M1454">
        <v>2.42</v>
      </c>
      <c r="N1454">
        <v>153</v>
      </c>
      <c r="O1454">
        <v>7.2</v>
      </c>
      <c r="P1454">
        <v>250</v>
      </c>
      <c r="Q1454">
        <v>33310.04</v>
      </c>
      <c r="R1454" s="6">
        <v>13224.016</v>
      </c>
      <c r="S1454">
        <v>84</v>
      </c>
      <c r="T1454" t="str">
        <f ca="1">PROPER(TRIM(Table1[[#This Row],[Campaign Status]]))</f>
        <v>Completed</v>
      </c>
      <c r="V1454" s="1">
        <f t="shared" si="66"/>
        <v>153</v>
      </c>
      <c r="W1454" t="str">
        <f t="shared" ca="1" si="67"/>
        <v>west</v>
      </c>
      <c r="X1454" s="6">
        <f t="shared" si="68"/>
        <v>406.35185201797742</v>
      </c>
    </row>
    <row r="1455" spans="1:24" x14ac:dyDescent="0.3">
      <c r="A1455" t="s">
        <v>2423</v>
      </c>
      <c r="B1455" t="str">
        <f ca="1">PROPER(TRIM(Table1[[#This Row],[Campaign Name]]))</f>
        <v>Mega Discount</v>
      </c>
      <c r="C1455" t="str">
        <f ca="1">PROPER(TRIM(Table1[[#This Row],[Campaign Type]]))</f>
        <v>Sales</v>
      </c>
      <c r="D1455" t="str">
        <f ca="1">PROPER(TRIM(Table1[[#This Row],[Marketing Channel]]))</f>
        <v>Email</v>
      </c>
      <c r="E1455" t="s">
        <v>686</v>
      </c>
      <c r="F1455" t="s">
        <v>152</v>
      </c>
      <c r="G1455" t="s">
        <v>11141</v>
      </c>
      <c r="H1455" t="s">
        <v>54</v>
      </c>
      <c r="I1455" t="s">
        <v>68</v>
      </c>
      <c r="J1455" t="s">
        <v>32</v>
      </c>
      <c r="K1455">
        <v>95559</v>
      </c>
      <c r="L1455">
        <v>1733</v>
      </c>
      <c r="M1455">
        <v>1.81</v>
      </c>
      <c r="N1455">
        <v>397</v>
      </c>
      <c r="O1455">
        <v>22.91</v>
      </c>
      <c r="P1455">
        <v>5108.1099999999997</v>
      </c>
      <c r="Q1455">
        <v>2623.82</v>
      </c>
      <c r="R1455" s="6">
        <v>-48.634230664570651</v>
      </c>
      <c r="S1455">
        <v>41</v>
      </c>
      <c r="T1455" t="str">
        <f ca="1">PROPER(TRIM(Table1[[#This Row],[Campaign Status]]))</f>
        <v>Paused</v>
      </c>
      <c r="V1455" s="1">
        <f t="shared" si="66"/>
        <v>397</v>
      </c>
      <c r="W1455" t="str">
        <f t="shared" ca="1" si="67"/>
        <v>west</v>
      </c>
      <c r="X1455" s="6">
        <f t="shared" si="68"/>
        <v>13224.016</v>
      </c>
    </row>
    <row r="1456" spans="1:24" x14ac:dyDescent="0.3">
      <c r="A1456" t="s">
        <v>2424</v>
      </c>
      <c r="B1456" t="str">
        <f ca="1">PROPER(TRIM(Table1[[#This Row],[Campaign Name]]))</f>
        <v>Mega Discount</v>
      </c>
      <c r="C1456" t="str">
        <f ca="1">PROPER(TRIM(Table1[[#This Row],[Campaign Type]]))</f>
        <v>Sales</v>
      </c>
      <c r="D1456" t="str">
        <f ca="1">PROPER(TRIM(Table1[[#This Row],[Marketing Channel]]))</f>
        <v>Google Ads</v>
      </c>
      <c r="E1456" t="s">
        <v>718</v>
      </c>
      <c r="F1456" t="s">
        <v>431</v>
      </c>
      <c r="G1456" t="s">
        <v>46</v>
      </c>
      <c r="H1456" t="s">
        <v>30</v>
      </c>
      <c r="I1456" t="s">
        <v>68</v>
      </c>
      <c r="J1456" t="s">
        <v>32</v>
      </c>
      <c r="K1456">
        <v>97063</v>
      </c>
      <c r="L1456">
        <v>5515</v>
      </c>
      <c r="M1456">
        <v>5.68</v>
      </c>
      <c r="N1456">
        <v>1765</v>
      </c>
      <c r="O1456">
        <v>32</v>
      </c>
      <c r="P1456">
        <v>10551.26</v>
      </c>
      <c r="Q1456">
        <v>15954.39</v>
      </c>
      <c r="R1456" s="6">
        <v>51.208386486542835</v>
      </c>
      <c r="S1456">
        <v>1652</v>
      </c>
      <c r="T1456" t="str">
        <f ca="1">PROPER(TRIM(Table1[[#This Row],[Campaign Status]]))</f>
        <v>Completed</v>
      </c>
      <c r="V1456" s="1">
        <f t="shared" si="66"/>
        <v>1765</v>
      </c>
      <c r="W1456" t="str">
        <f t="shared" ca="1" si="67"/>
        <v>South</v>
      </c>
      <c r="X1456" s="6">
        <f t="shared" si="68"/>
        <v>-48.634230664570651</v>
      </c>
    </row>
    <row r="1457" spans="1:24" x14ac:dyDescent="0.3">
      <c r="A1457" t="s">
        <v>2425</v>
      </c>
      <c r="B1457" t="str">
        <f ca="1">PROPER(TRIM(Table1[[#This Row],[Campaign Name]]))</f>
        <v>Festive Offer</v>
      </c>
      <c r="C1457" t="str">
        <f ca="1">PROPER(TRIM(Table1[[#This Row],[Campaign Type]]))</f>
        <v>Awareness</v>
      </c>
      <c r="D1457" t="str">
        <f ca="1">PROPER(TRIM(Table1[[#This Row],[Marketing Channel]]))</f>
        <v>Instagram</v>
      </c>
      <c r="E1457" t="s">
        <v>764</v>
      </c>
      <c r="F1457" t="s">
        <v>668</v>
      </c>
      <c r="G1457" t="s">
        <v>29</v>
      </c>
      <c r="H1457" t="s">
        <v>67</v>
      </c>
      <c r="I1457" t="s">
        <v>24</v>
      </c>
      <c r="J1457" t="s">
        <v>63</v>
      </c>
      <c r="K1457">
        <v>179399</v>
      </c>
      <c r="L1457">
        <v>24042</v>
      </c>
      <c r="M1457">
        <v>13.4</v>
      </c>
      <c r="N1457">
        <v>1779</v>
      </c>
      <c r="O1457">
        <v>7.4</v>
      </c>
      <c r="P1457">
        <v>250</v>
      </c>
      <c r="Q1457">
        <v>15734.58</v>
      </c>
      <c r="R1457" s="6">
        <v>6193.8319999999994</v>
      </c>
      <c r="S1457">
        <v>1613</v>
      </c>
      <c r="T1457" t="str">
        <f ca="1">PROPER(TRIM(Table1[[#This Row],[Campaign Status]]))</f>
        <v>Completed</v>
      </c>
      <c r="V1457" s="1">
        <f t="shared" si="66"/>
        <v>1779</v>
      </c>
      <c r="W1457" t="str">
        <f t="shared" ca="1" si="67"/>
        <v>North</v>
      </c>
      <c r="X1457" s="6">
        <f t="shared" si="68"/>
        <v>51.208386486542835</v>
      </c>
    </row>
    <row r="1458" spans="1:24" hidden="1" x14ac:dyDescent="0.3">
      <c r="A1458" t="s">
        <v>2426</v>
      </c>
      <c r="B1458" t="str">
        <f ca="1">PROPER(TRIM(Table1[[#This Row],[Campaign Name]]))</f>
        <v>Flash Sale</v>
      </c>
      <c r="C1458" t="str">
        <f ca="1">PROPER(TRIM(Table1[[#This Row],[Campaign Type]]))</f>
        <v>Sales</v>
      </c>
      <c r="D1458" t="str">
        <f ca="1">PROPER(TRIM(Table1[[#This Row],[Marketing Channel]]))</f>
        <v>Linkedin</v>
      </c>
      <c r="E1458" t="s">
        <v>296</v>
      </c>
      <c r="F1458" t="s">
        <v>849</v>
      </c>
      <c r="G1458" t="s">
        <v>46</v>
      </c>
      <c r="H1458" t="s">
        <v>30</v>
      </c>
      <c r="I1458" t="s">
        <v>31</v>
      </c>
      <c r="J1458" t="s">
        <v>25</v>
      </c>
      <c r="K1458">
        <v>150372</v>
      </c>
      <c r="L1458">
        <v>21340</v>
      </c>
      <c r="M1458">
        <v>14.19</v>
      </c>
      <c r="N1458">
        <v>6053</v>
      </c>
      <c r="O1458">
        <v>28.36</v>
      </c>
      <c r="P1458">
        <v>250</v>
      </c>
      <c r="R1458" s="6" t="e">
        <v>#VALUE!</v>
      </c>
      <c r="S1458">
        <v>5968</v>
      </c>
      <c r="T1458" t="str">
        <f ca="1">PROPER(TRIM(Table1[[#This Row],[Campaign Status]]))</f>
        <v>Active</v>
      </c>
      <c r="V1458" s="1">
        <f t="shared" si="66"/>
        <v>6053</v>
      </c>
      <c r="W1458" t="str">
        <f t="shared" ca="1" si="67"/>
        <v>South</v>
      </c>
      <c r="X1458" s="6">
        <f t="shared" si="68"/>
        <v>6193.8319999999994</v>
      </c>
    </row>
    <row r="1459" spans="1:24" x14ac:dyDescent="0.3">
      <c r="A1459" t="s">
        <v>2427</v>
      </c>
      <c r="B1459" t="str">
        <f ca="1">PROPER(TRIM(Table1[[#This Row],[Campaign Name]]))</f>
        <v>Festive Offer</v>
      </c>
      <c r="C1459" t="str">
        <f ca="1">PROPER(TRIM(Table1[[#This Row],[Campaign Type]]))</f>
        <v>Lead Gen</v>
      </c>
      <c r="D1459" t="str">
        <f ca="1">PROPER(TRIM(Table1[[#This Row],[Marketing Channel]]))</f>
        <v>Linkedin</v>
      </c>
      <c r="E1459" t="s">
        <v>359</v>
      </c>
      <c r="F1459" t="s">
        <v>544</v>
      </c>
      <c r="G1459" t="s">
        <v>41</v>
      </c>
      <c r="H1459" t="s">
        <v>11140</v>
      </c>
      <c r="I1459" t="s">
        <v>24</v>
      </c>
      <c r="J1459" t="s">
        <v>63</v>
      </c>
      <c r="K1459">
        <v>64550</v>
      </c>
      <c r="L1459">
        <v>1929</v>
      </c>
      <c r="M1459">
        <v>2.99</v>
      </c>
      <c r="N1459">
        <v>251</v>
      </c>
      <c r="O1459">
        <v>13.01</v>
      </c>
      <c r="P1459">
        <v>3830.4648972188602</v>
      </c>
      <c r="Q1459">
        <v>6682.95</v>
      </c>
      <c r="R1459" s="6">
        <v>74.468378625586922</v>
      </c>
      <c r="S1459">
        <v>218</v>
      </c>
      <c r="T1459" t="str">
        <f ca="1">PROPER(TRIM(Table1[[#This Row],[Campaign Status]]))</f>
        <v>Paused</v>
      </c>
      <c r="V1459" s="1">
        <f t="shared" si="66"/>
        <v>251</v>
      </c>
      <c r="W1459" t="str">
        <f t="shared" ca="1" si="67"/>
        <v>East</v>
      </c>
      <c r="X1459" s="6" t="e">
        <f t="shared" si="68"/>
        <v>#VALUE!</v>
      </c>
    </row>
    <row r="1460" spans="1:24" x14ac:dyDescent="0.3">
      <c r="A1460" t="s">
        <v>2428</v>
      </c>
      <c r="B1460" t="str">
        <f ca="1">PROPER(TRIM(Table1[[#This Row],[Campaign Name]]))</f>
        <v>Flash Sale</v>
      </c>
      <c r="C1460" t="str">
        <f ca="1">PROPER(TRIM(Table1[[#This Row],[Campaign Type]]))</f>
        <v>Lead Gen</v>
      </c>
      <c r="D1460" t="str">
        <f ca="1">PROPER(TRIM(Table1[[#This Row],[Marketing Channel]]))</f>
        <v>Linkedin</v>
      </c>
      <c r="E1460" t="s">
        <v>964</v>
      </c>
      <c r="F1460" t="s">
        <v>344</v>
      </c>
      <c r="G1460" t="s">
        <v>41</v>
      </c>
      <c r="H1460" t="s">
        <v>11140</v>
      </c>
      <c r="I1460" t="s">
        <v>62</v>
      </c>
      <c r="J1460" t="s">
        <v>25</v>
      </c>
      <c r="K1460">
        <v>128338</v>
      </c>
      <c r="L1460">
        <v>6007</v>
      </c>
      <c r="M1460">
        <v>4.68</v>
      </c>
      <c r="N1460">
        <v>1219</v>
      </c>
      <c r="O1460">
        <v>20.29</v>
      </c>
      <c r="P1460">
        <v>5024.05</v>
      </c>
      <c r="Q1460">
        <v>33684.300000000003</v>
      </c>
      <c r="R1460" s="6">
        <v>570.46108219464372</v>
      </c>
      <c r="S1460">
        <v>528</v>
      </c>
      <c r="T1460" t="str">
        <f ca="1">PROPER(TRIM(Table1[[#This Row],[Campaign Status]]))</f>
        <v>Completed</v>
      </c>
      <c r="V1460" s="1">
        <f t="shared" si="66"/>
        <v>1219</v>
      </c>
      <c r="W1460" t="str">
        <f t="shared" ca="1" si="67"/>
        <v>East</v>
      </c>
      <c r="X1460" s="6">
        <f t="shared" si="68"/>
        <v>74.468378625586922</v>
      </c>
    </row>
    <row r="1461" spans="1:24" x14ac:dyDescent="0.3">
      <c r="A1461" t="s">
        <v>2429</v>
      </c>
      <c r="B1461" t="str">
        <f ca="1">PROPER(TRIM(Table1[[#This Row],[Campaign Name]]))</f>
        <v>Mega Discount</v>
      </c>
      <c r="C1461" t="str">
        <f ca="1">PROPER(TRIM(Table1[[#This Row],[Campaign Type]]))</f>
        <v>Retargeting</v>
      </c>
      <c r="D1461" t="str">
        <f ca="1">PROPER(TRIM(Table1[[#This Row],[Marketing Channel]]))</f>
        <v>Meta Ads</v>
      </c>
      <c r="E1461" t="s">
        <v>2430</v>
      </c>
      <c r="F1461" t="s">
        <v>1042</v>
      </c>
      <c r="G1461" t="s">
        <v>29</v>
      </c>
      <c r="H1461" t="s">
        <v>61</v>
      </c>
      <c r="I1461" t="s">
        <v>62</v>
      </c>
      <c r="J1461" t="s">
        <v>32</v>
      </c>
      <c r="K1461">
        <v>79512</v>
      </c>
      <c r="L1461">
        <v>9148</v>
      </c>
      <c r="M1461">
        <v>11.51</v>
      </c>
      <c r="N1461">
        <v>1908</v>
      </c>
      <c r="O1461">
        <v>20.86</v>
      </c>
      <c r="P1461">
        <v>9806.2199999999993</v>
      </c>
      <c r="Q1461">
        <v>3515.42</v>
      </c>
      <c r="R1461" s="6">
        <v>-64.151120411330766</v>
      </c>
      <c r="S1461">
        <v>1145</v>
      </c>
      <c r="T1461" t="str">
        <f ca="1">PROPER(TRIM(Table1[[#This Row],[Campaign Status]]))</f>
        <v>Paused</v>
      </c>
      <c r="V1461" s="1">
        <f t="shared" si="66"/>
        <v>1908</v>
      </c>
      <c r="W1461" t="str">
        <f t="shared" ca="1" si="67"/>
        <v>North</v>
      </c>
      <c r="X1461" s="6">
        <f t="shared" si="68"/>
        <v>570.46108219464372</v>
      </c>
    </row>
    <row r="1462" spans="1:24" x14ac:dyDescent="0.3">
      <c r="A1462" t="s">
        <v>2431</v>
      </c>
      <c r="B1462" t="str">
        <f ca="1">PROPER(TRIM(Table1[[#This Row],[Campaign Name]]))</f>
        <v>Mega Discount</v>
      </c>
      <c r="C1462" t="str">
        <f ca="1">PROPER(TRIM(Table1[[#This Row],[Campaign Type]]))</f>
        <v>Sales</v>
      </c>
      <c r="D1462" t="str">
        <f ca="1">PROPER(TRIM(Table1[[#This Row],[Marketing Channel]]))</f>
        <v>Linkedin</v>
      </c>
      <c r="E1462" t="s">
        <v>1341</v>
      </c>
      <c r="F1462" t="s">
        <v>1093</v>
      </c>
      <c r="G1462" t="s">
        <v>46</v>
      </c>
      <c r="H1462" t="s">
        <v>42</v>
      </c>
      <c r="I1462" t="s">
        <v>68</v>
      </c>
      <c r="J1462" t="s">
        <v>32</v>
      </c>
      <c r="K1462">
        <v>43221</v>
      </c>
      <c r="L1462">
        <v>3987</v>
      </c>
      <c r="M1462">
        <v>9.2200000000000006</v>
      </c>
      <c r="N1462">
        <v>1217</v>
      </c>
      <c r="O1462">
        <v>30.52</v>
      </c>
      <c r="P1462">
        <v>934.58</v>
      </c>
      <c r="Q1462">
        <v>4544.05</v>
      </c>
      <c r="R1462" s="6">
        <v>386.21305827216503</v>
      </c>
      <c r="S1462">
        <v>455</v>
      </c>
      <c r="T1462" t="str">
        <f ca="1">PROPER(TRIM(Table1[[#This Row],[Campaign Status]]))</f>
        <v>Active</v>
      </c>
      <c r="V1462" s="1">
        <f t="shared" si="66"/>
        <v>1217</v>
      </c>
      <c r="W1462" t="str">
        <f t="shared" ca="1" si="67"/>
        <v>South</v>
      </c>
      <c r="X1462" s="6">
        <f t="shared" si="68"/>
        <v>-64.151120411330766</v>
      </c>
    </row>
    <row r="1463" spans="1:24" x14ac:dyDescent="0.3">
      <c r="A1463" t="s">
        <v>2432</v>
      </c>
      <c r="B1463" t="str">
        <f ca="1">PROPER(TRIM(Table1[[#This Row],[Campaign Name]]))</f>
        <v>Festive Offer</v>
      </c>
      <c r="C1463" t="str">
        <f ca="1">PROPER(TRIM(Table1[[#This Row],[Campaign Type]]))</f>
        <v>Sales</v>
      </c>
      <c r="D1463" t="str">
        <f ca="1">PROPER(TRIM(Table1[[#This Row],[Marketing Channel]]))</f>
        <v>Youtube</v>
      </c>
      <c r="E1463" t="s">
        <v>2433</v>
      </c>
      <c r="F1463" t="s">
        <v>186</v>
      </c>
      <c r="G1463" t="s">
        <v>11141</v>
      </c>
      <c r="H1463" t="s">
        <v>54</v>
      </c>
      <c r="I1463" t="s">
        <v>62</v>
      </c>
      <c r="J1463" t="s">
        <v>25</v>
      </c>
      <c r="K1463">
        <v>166806</v>
      </c>
      <c r="L1463">
        <v>12302</v>
      </c>
      <c r="M1463">
        <v>7.38</v>
      </c>
      <c r="N1463">
        <v>932</v>
      </c>
      <c r="O1463">
        <v>7.58</v>
      </c>
      <c r="P1463">
        <v>7706.68</v>
      </c>
      <c r="Q1463">
        <v>4832.32</v>
      </c>
      <c r="R1463" s="6">
        <v>-37.29699429585763</v>
      </c>
      <c r="S1463">
        <v>31</v>
      </c>
      <c r="T1463" t="str">
        <f ca="1">PROPER(TRIM(Table1[[#This Row],[Campaign Status]]))</f>
        <v>Paused</v>
      </c>
      <c r="V1463" s="1">
        <f t="shared" si="66"/>
        <v>932</v>
      </c>
      <c r="W1463" t="str">
        <f t="shared" ca="1" si="67"/>
        <v>west</v>
      </c>
      <c r="X1463" s="6">
        <f t="shared" si="68"/>
        <v>386.21305827216503</v>
      </c>
    </row>
    <row r="1464" spans="1:24" x14ac:dyDescent="0.3">
      <c r="A1464" t="s">
        <v>2434</v>
      </c>
      <c r="B1464" t="str">
        <f ca="1">PROPER(TRIM(Table1[[#This Row],[Campaign Name]]))</f>
        <v>New Launch</v>
      </c>
      <c r="C1464" t="str">
        <f ca="1">PROPER(TRIM(Table1[[#This Row],[Campaign Type]]))</f>
        <v>Retargeting</v>
      </c>
      <c r="D1464" t="str">
        <f ca="1">PROPER(TRIM(Table1[[#This Row],[Marketing Channel]]))</f>
        <v>Meta Ads</v>
      </c>
      <c r="E1464" t="s">
        <v>1126</v>
      </c>
      <c r="F1464" t="s">
        <v>544</v>
      </c>
      <c r="G1464" t="s">
        <v>46</v>
      </c>
      <c r="H1464" t="s">
        <v>30</v>
      </c>
      <c r="I1464" t="s">
        <v>24</v>
      </c>
      <c r="J1464" t="s">
        <v>32</v>
      </c>
      <c r="K1464">
        <v>11838</v>
      </c>
      <c r="L1464">
        <v>131</v>
      </c>
      <c r="M1464">
        <v>1.1100000000000001</v>
      </c>
      <c r="N1464">
        <v>10</v>
      </c>
      <c r="O1464">
        <v>7.63</v>
      </c>
      <c r="P1464">
        <v>250</v>
      </c>
      <c r="Q1464">
        <v>32654.080000000002</v>
      </c>
      <c r="R1464" s="6">
        <v>12961.632</v>
      </c>
      <c r="S1464">
        <v>4</v>
      </c>
      <c r="T1464" t="str">
        <f ca="1">PROPER(TRIM(Table1[[#This Row],[Campaign Status]]))</f>
        <v>Paused</v>
      </c>
      <c r="V1464" s="1">
        <f t="shared" si="66"/>
        <v>10</v>
      </c>
      <c r="W1464" t="str">
        <f t="shared" ca="1" si="67"/>
        <v>South</v>
      </c>
      <c r="X1464" s="6">
        <f t="shared" si="68"/>
        <v>-37.29699429585763</v>
      </c>
    </row>
    <row r="1465" spans="1:24" x14ac:dyDescent="0.3">
      <c r="A1465" t="s">
        <v>2435</v>
      </c>
      <c r="B1465" t="str">
        <f ca="1">PROPER(TRIM(Table1[[#This Row],[Campaign Name]]))</f>
        <v>Flash Sale</v>
      </c>
      <c r="C1465" t="str">
        <f ca="1">PROPER(TRIM(Table1[[#This Row],[Campaign Type]]))</f>
        <v>Lead Gen</v>
      </c>
      <c r="D1465" t="str">
        <f ca="1">PROPER(TRIM(Table1[[#This Row],[Marketing Channel]]))</f>
        <v>Youtube</v>
      </c>
      <c r="E1465" t="s">
        <v>962</v>
      </c>
      <c r="F1465" t="s">
        <v>89</v>
      </c>
      <c r="G1465" t="s">
        <v>11141</v>
      </c>
      <c r="H1465" t="s">
        <v>54</v>
      </c>
      <c r="I1465" t="s">
        <v>31</v>
      </c>
      <c r="J1465" t="s">
        <v>32</v>
      </c>
      <c r="K1465">
        <v>168117</v>
      </c>
      <c r="L1465">
        <v>8693</v>
      </c>
      <c r="M1465">
        <v>5.17</v>
      </c>
      <c r="N1465">
        <v>2239</v>
      </c>
      <c r="O1465">
        <v>25.76</v>
      </c>
      <c r="P1465">
        <v>3891.7088323699436</v>
      </c>
      <c r="Q1465">
        <v>49090.97</v>
      </c>
      <c r="R1465" s="6">
        <v>1161.424533913678</v>
      </c>
      <c r="S1465">
        <v>304</v>
      </c>
      <c r="T1465" t="str">
        <f ca="1">PROPER(TRIM(Table1[[#This Row],[Campaign Status]]))</f>
        <v>Paused</v>
      </c>
      <c r="V1465" s="1">
        <f t="shared" si="66"/>
        <v>2239</v>
      </c>
      <c r="W1465" t="str">
        <f t="shared" ca="1" si="67"/>
        <v>west</v>
      </c>
      <c r="X1465" s="6">
        <f t="shared" si="68"/>
        <v>12961.632</v>
      </c>
    </row>
    <row r="1466" spans="1:24" hidden="1" x14ac:dyDescent="0.3">
      <c r="A1466" t="s">
        <v>2436</v>
      </c>
      <c r="B1466" t="str">
        <f ca="1">PROPER(TRIM(Table1[[#This Row],[Campaign Name]]))</f>
        <v>New Launch</v>
      </c>
      <c r="C1466" t="str">
        <f ca="1">PROPER(TRIM(Table1[[#This Row],[Campaign Type]]))</f>
        <v>Retargeting</v>
      </c>
      <c r="D1466" t="str">
        <f ca="1">PROPER(TRIM(Table1[[#This Row],[Marketing Channel]]))</f>
        <v>Instagram</v>
      </c>
      <c r="E1466" t="s">
        <v>954</v>
      </c>
      <c r="F1466" t="s">
        <v>442</v>
      </c>
      <c r="G1466" t="s">
        <v>11141</v>
      </c>
      <c r="H1466" t="s">
        <v>54</v>
      </c>
      <c r="I1466" t="s">
        <v>24</v>
      </c>
      <c r="J1466" t="s">
        <v>32</v>
      </c>
      <c r="K1466">
        <v>57705</v>
      </c>
      <c r="L1466">
        <v>1849</v>
      </c>
      <c r="M1466">
        <v>3.2</v>
      </c>
      <c r="N1466">
        <v>529</v>
      </c>
      <c r="O1466">
        <v>28.61</v>
      </c>
      <c r="P1466">
        <v>250</v>
      </c>
      <c r="R1466" s="6" t="e">
        <v>#VALUE!</v>
      </c>
      <c r="S1466">
        <v>322</v>
      </c>
      <c r="T1466" t="str">
        <f ca="1">PROPER(TRIM(Table1[[#This Row],[Campaign Status]]))</f>
        <v>Completed</v>
      </c>
      <c r="V1466" s="1">
        <f t="shared" si="66"/>
        <v>529</v>
      </c>
      <c r="W1466" t="str">
        <f t="shared" ca="1" si="67"/>
        <v>west</v>
      </c>
      <c r="X1466" s="6">
        <f t="shared" si="68"/>
        <v>1161.424533913678</v>
      </c>
    </row>
    <row r="1467" spans="1:24" x14ac:dyDescent="0.3">
      <c r="A1467" t="s">
        <v>2437</v>
      </c>
      <c r="B1467" t="str">
        <f ca="1">PROPER(TRIM(Table1[[#This Row],[Campaign Name]]))</f>
        <v>New Launch</v>
      </c>
      <c r="C1467" t="str">
        <f ca="1">PROPER(TRIM(Table1[[#This Row],[Campaign Type]]))</f>
        <v>Retargeting</v>
      </c>
      <c r="D1467" t="str">
        <f ca="1">PROPER(TRIM(Table1[[#This Row],[Marketing Channel]]))</f>
        <v>Meta Ads</v>
      </c>
      <c r="E1467" t="s">
        <v>2106</v>
      </c>
      <c r="F1467" t="s">
        <v>957</v>
      </c>
      <c r="G1467" t="s">
        <v>11141</v>
      </c>
      <c r="H1467" t="s">
        <v>36</v>
      </c>
      <c r="I1467" t="s">
        <v>68</v>
      </c>
      <c r="J1467" t="s">
        <v>63</v>
      </c>
      <c r="K1467">
        <v>94002</v>
      </c>
      <c r="L1467">
        <v>6499</v>
      </c>
      <c r="M1467">
        <v>6.91</v>
      </c>
      <c r="N1467">
        <v>787</v>
      </c>
      <c r="O1467">
        <v>12.11</v>
      </c>
      <c r="P1467">
        <v>3817.8497265160554</v>
      </c>
      <c r="Q1467">
        <v>38531.440000000002</v>
      </c>
      <c r="R1467" s="6">
        <v>909.24454235032249</v>
      </c>
      <c r="S1467">
        <v>463</v>
      </c>
      <c r="T1467" t="str">
        <f ca="1">PROPER(TRIM(Table1[[#This Row],[Campaign Status]]))</f>
        <v>Completed</v>
      </c>
      <c r="V1467" s="1">
        <f t="shared" si="66"/>
        <v>787</v>
      </c>
      <c r="W1467" t="str">
        <f t="shared" ca="1" si="67"/>
        <v>west</v>
      </c>
      <c r="X1467" s="6" t="e">
        <f t="shared" si="68"/>
        <v>#VALUE!</v>
      </c>
    </row>
    <row r="1468" spans="1:24" x14ac:dyDescent="0.3">
      <c r="A1468" t="s">
        <v>2438</v>
      </c>
      <c r="B1468" t="str">
        <f ca="1">PROPER(TRIM(Table1[[#This Row],[Campaign Name]]))</f>
        <v>Summer Sale</v>
      </c>
      <c r="C1468" t="str">
        <f ca="1">PROPER(TRIM(Table1[[#This Row],[Campaign Type]]))</f>
        <v>Retargeting</v>
      </c>
      <c r="D1468" t="str">
        <f ca="1">PROPER(TRIM(Table1[[#This Row],[Marketing Channel]]))</f>
        <v>Meta Ads</v>
      </c>
      <c r="E1468" t="s">
        <v>2040</v>
      </c>
      <c r="F1468" t="s">
        <v>106</v>
      </c>
      <c r="G1468" t="s">
        <v>46</v>
      </c>
      <c r="H1468" t="s">
        <v>30</v>
      </c>
      <c r="I1468" t="s">
        <v>31</v>
      </c>
      <c r="J1468" t="s">
        <v>25</v>
      </c>
      <c r="K1468">
        <v>18443</v>
      </c>
      <c r="L1468">
        <v>509</v>
      </c>
      <c r="M1468">
        <v>2.76</v>
      </c>
      <c r="N1468">
        <v>133</v>
      </c>
      <c r="O1468">
        <v>26.13</v>
      </c>
      <c r="P1468">
        <v>3817.8497265160554</v>
      </c>
      <c r="Q1468">
        <v>1843.53</v>
      </c>
      <c r="R1468" s="6">
        <v>-51.712871588523811</v>
      </c>
      <c r="S1468">
        <v>80</v>
      </c>
      <c r="T1468" t="str">
        <f ca="1">PROPER(TRIM(Table1[[#This Row],[Campaign Status]]))</f>
        <v>Completed</v>
      </c>
      <c r="V1468" s="1">
        <f t="shared" si="66"/>
        <v>133</v>
      </c>
      <c r="W1468" t="str">
        <f t="shared" ca="1" si="67"/>
        <v>South</v>
      </c>
      <c r="X1468" s="6">
        <f t="shared" si="68"/>
        <v>909.24454235032249</v>
      </c>
    </row>
    <row r="1469" spans="1:24" x14ac:dyDescent="0.3">
      <c r="A1469" t="s">
        <v>2439</v>
      </c>
      <c r="B1469" t="str">
        <f ca="1">PROPER(TRIM(Table1[[#This Row],[Campaign Name]]))</f>
        <v>Festive Offer</v>
      </c>
      <c r="C1469" t="str">
        <f ca="1">PROPER(TRIM(Table1[[#This Row],[Campaign Type]]))</f>
        <v>Lead Gen</v>
      </c>
      <c r="D1469" t="str">
        <f ca="1">PROPER(TRIM(Table1[[#This Row],[Marketing Channel]]))</f>
        <v>Meta Ads</v>
      </c>
      <c r="E1469" t="s">
        <v>1784</v>
      </c>
      <c r="F1469" t="s">
        <v>985</v>
      </c>
      <c r="G1469" t="s">
        <v>11141</v>
      </c>
      <c r="H1469" t="s">
        <v>23</v>
      </c>
      <c r="I1469" t="s">
        <v>31</v>
      </c>
      <c r="J1469" t="s">
        <v>25</v>
      </c>
      <c r="K1469">
        <v>172224</v>
      </c>
      <c r="L1469">
        <v>11653</v>
      </c>
      <c r="M1469">
        <v>6.77</v>
      </c>
      <c r="N1469">
        <v>719</v>
      </c>
      <c r="O1469">
        <v>6.17</v>
      </c>
      <c r="P1469">
        <v>250</v>
      </c>
      <c r="Q1469">
        <v>41930.870000000003</v>
      </c>
      <c r="R1469" s="6">
        <v>16672.348000000002</v>
      </c>
      <c r="S1469">
        <v>451</v>
      </c>
      <c r="T1469" t="str">
        <f ca="1">PROPER(TRIM(Table1[[#This Row],[Campaign Status]]))</f>
        <v>Active</v>
      </c>
      <c r="V1469" s="1">
        <f t="shared" si="66"/>
        <v>719</v>
      </c>
      <c r="W1469" t="str">
        <f t="shared" ca="1" si="67"/>
        <v>west</v>
      </c>
      <c r="X1469" s="6">
        <f t="shared" si="68"/>
        <v>-51.712871588523811</v>
      </c>
    </row>
    <row r="1470" spans="1:24" x14ac:dyDescent="0.3">
      <c r="A1470" t="s">
        <v>2440</v>
      </c>
      <c r="B1470" t="str">
        <f ca="1">PROPER(TRIM(Table1[[#This Row],[Campaign Name]]))</f>
        <v>New Launch</v>
      </c>
      <c r="C1470" t="str">
        <f ca="1">PROPER(TRIM(Table1[[#This Row],[Campaign Type]]))</f>
        <v>Lead Gen</v>
      </c>
      <c r="D1470" t="str">
        <f ca="1">PROPER(TRIM(Table1[[#This Row],[Marketing Channel]]))</f>
        <v>Meta Ads</v>
      </c>
      <c r="E1470" t="s">
        <v>2441</v>
      </c>
      <c r="F1470" t="s">
        <v>988</v>
      </c>
      <c r="G1470" t="s">
        <v>46</v>
      </c>
      <c r="H1470" t="s">
        <v>42</v>
      </c>
      <c r="I1470" t="s">
        <v>68</v>
      </c>
      <c r="J1470" t="s">
        <v>25</v>
      </c>
      <c r="K1470">
        <v>27530</v>
      </c>
      <c r="L1470">
        <v>3146</v>
      </c>
      <c r="M1470">
        <v>11.43</v>
      </c>
      <c r="N1470">
        <v>619</v>
      </c>
      <c r="O1470">
        <v>19.68</v>
      </c>
      <c r="P1470">
        <v>3817.8497265160554</v>
      </c>
      <c r="Q1470">
        <v>30058.77</v>
      </c>
      <c r="R1470" s="6">
        <v>687.32197842238975</v>
      </c>
      <c r="S1470">
        <v>493</v>
      </c>
      <c r="T1470" t="str">
        <f ca="1">PROPER(TRIM(Table1[[#This Row],[Campaign Status]]))</f>
        <v>Active</v>
      </c>
      <c r="V1470" s="1">
        <f t="shared" si="66"/>
        <v>619</v>
      </c>
      <c r="W1470" t="str">
        <f t="shared" ca="1" si="67"/>
        <v>South</v>
      </c>
      <c r="X1470" s="6">
        <f t="shared" si="68"/>
        <v>16672.348000000002</v>
      </c>
    </row>
    <row r="1471" spans="1:24" x14ac:dyDescent="0.3">
      <c r="A1471" t="s">
        <v>2442</v>
      </c>
      <c r="B1471" t="str">
        <f ca="1">PROPER(TRIM(Table1[[#This Row],[Campaign Name]]))</f>
        <v>Festive Offer</v>
      </c>
      <c r="C1471" t="str">
        <f ca="1">PROPER(TRIM(Table1[[#This Row],[Campaign Type]]))</f>
        <v>Awareness</v>
      </c>
      <c r="D1471" t="str">
        <f ca="1">PROPER(TRIM(Table1[[#This Row],[Marketing Channel]]))</f>
        <v>Google Ads</v>
      </c>
      <c r="E1471" t="s">
        <v>2443</v>
      </c>
      <c r="F1471" t="s">
        <v>859</v>
      </c>
      <c r="G1471" t="s">
        <v>29</v>
      </c>
      <c r="H1471" t="s">
        <v>99</v>
      </c>
      <c r="I1471" t="s">
        <v>31</v>
      </c>
      <c r="J1471" t="s">
        <v>32</v>
      </c>
      <c r="K1471">
        <v>151865</v>
      </c>
      <c r="L1471">
        <v>9890</v>
      </c>
      <c r="M1471">
        <v>6.51</v>
      </c>
      <c r="N1471">
        <v>1031</v>
      </c>
      <c r="O1471">
        <v>10.42</v>
      </c>
      <c r="P1471">
        <v>3988.1535696969677</v>
      </c>
      <c r="Q1471">
        <v>3027.06</v>
      </c>
      <c r="R1471" s="6">
        <v>-24.0987101650149</v>
      </c>
      <c r="S1471">
        <v>617</v>
      </c>
      <c r="T1471" t="str">
        <f ca="1">PROPER(TRIM(Table1[[#This Row],[Campaign Status]]))</f>
        <v>Completed</v>
      </c>
      <c r="V1471" s="1">
        <f t="shared" si="66"/>
        <v>1031</v>
      </c>
      <c r="W1471" t="str">
        <f t="shared" ca="1" si="67"/>
        <v>North</v>
      </c>
      <c r="X1471" s="6">
        <f t="shared" si="68"/>
        <v>687.32197842238975</v>
      </c>
    </row>
    <row r="1472" spans="1:24" x14ac:dyDescent="0.3">
      <c r="A1472" t="s">
        <v>2444</v>
      </c>
      <c r="B1472" t="str">
        <f ca="1">PROPER(TRIM(Table1[[#This Row],[Campaign Name]]))</f>
        <v>Mega Discount</v>
      </c>
      <c r="C1472" t="str">
        <f ca="1">PROPER(TRIM(Table1[[#This Row],[Campaign Type]]))</f>
        <v>Retargeting</v>
      </c>
      <c r="D1472" t="str">
        <f ca="1">PROPER(TRIM(Table1[[#This Row],[Marketing Channel]]))</f>
        <v>Meta Ads</v>
      </c>
      <c r="E1472" t="s">
        <v>1808</v>
      </c>
      <c r="F1472" t="s">
        <v>77</v>
      </c>
      <c r="G1472" t="s">
        <v>41</v>
      </c>
      <c r="H1472" t="s">
        <v>11140</v>
      </c>
      <c r="I1472" t="s">
        <v>31</v>
      </c>
      <c r="J1472" t="s">
        <v>25</v>
      </c>
      <c r="K1472">
        <v>140595</v>
      </c>
      <c r="L1472">
        <v>8607</v>
      </c>
      <c r="M1472">
        <v>6.12</v>
      </c>
      <c r="N1472">
        <v>2243</v>
      </c>
      <c r="O1472">
        <v>26.06</v>
      </c>
      <c r="P1472">
        <v>2973</v>
      </c>
      <c r="Q1472">
        <v>3999.29</v>
      </c>
      <c r="R1472" s="6">
        <v>34.52034981500168</v>
      </c>
      <c r="S1472">
        <v>522</v>
      </c>
      <c r="T1472" t="str">
        <f ca="1">PROPER(TRIM(Table1[[#This Row],[Campaign Status]]))</f>
        <v>Completed</v>
      </c>
      <c r="V1472" s="1">
        <f t="shared" si="66"/>
        <v>2243</v>
      </c>
      <c r="W1472" t="str">
        <f t="shared" ca="1" si="67"/>
        <v>East</v>
      </c>
      <c r="X1472" s="6">
        <f t="shared" si="68"/>
        <v>-24.0987101650149</v>
      </c>
    </row>
    <row r="1473" spans="1:24" x14ac:dyDescent="0.3">
      <c r="A1473" t="s">
        <v>2445</v>
      </c>
      <c r="B1473" t="str">
        <f ca="1">PROPER(TRIM(Table1[[#This Row],[Campaign Name]]))</f>
        <v>Summer Sale</v>
      </c>
      <c r="C1473" t="str">
        <f ca="1">PROPER(TRIM(Table1[[#This Row],[Campaign Type]]))</f>
        <v>Retargeting</v>
      </c>
      <c r="D1473" t="str">
        <f ca="1">PROPER(TRIM(Table1[[#This Row],[Marketing Channel]]))</f>
        <v>Meta Ads</v>
      </c>
      <c r="E1473" t="s">
        <v>361</v>
      </c>
      <c r="F1473" t="s">
        <v>336</v>
      </c>
      <c r="G1473" t="s">
        <v>29</v>
      </c>
      <c r="H1473" t="s">
        <v>99</v>
      </c>
      <c r="I1473" t="s">
        <v>31</v>
      </c>
      <c r="J1473" t="s">
        <v>25</v>
      </c>
      <c r="K1473">
        <v>66984</v>
      </c>
      <c r="L1473">
        <v>2668</v>
      </c>
      <c r="M1473">
        <v>3.98</v>
      </c>
      <c r="N1473">
        <v>568</v>
      </c>
      <c r="O1473">
        <v>21.29</v>
      </c>
      <c r="P1473">
        <v>250</v>
      </c>
      <c r="Q1473">
        <v>25884.39</v>
      </c>
      <c r="R1473" s="6">
        <v>10253.755999999999</v>
      </c>
      <c r="S1473">
        <v>121</v>
      </c>
      <c r="T1473" t="str">
        <f ca="1">PROPER(TRIM(Table1[[#This Row],[Campaign Status]]))</f>
        <v>Completed</v>
      </c>
      <c r="V1473" s="1">
        <f t="shared" si="66"/>
        <v>568</v>
      </c>
      <c r="W1473" t="str">
        <f t="shared" ca="1" si="67"/>
        <v>North</v>
      </c>
      <c r="X1473" s="6">
        <f t="shared" si="68"/>
        <v>34.52034981500168</v>
      </c>
    </row>
    <row r="1474" spans="1:24" x14ac:dyDescent="0.3">
      <c r="A1474" t="s">
        <v>2446</v>
      </c>
      <c r="B1474" t="str">
        <f ca="1">PROPER(TRIM(Table1[[#This Row],[Campaign Name]]))</f>
        <v>Summer Sale</v>
      </c>
      <c r="C1474" t="str">
        <f ca="1">PROPER(TRIM(Table1[[#This Row],[Campaign Type]]))</f>
        <v>Sales</v>
      </c>
      <c r="D1474" t="str">
        <f ca="1">PROPER(TRIM(Table1[[#This Row],[Marketing Channel]]))</f>
        <v>Instagram</v>
      </c>
      <c r="E1474" t="s">
        <v>1640</v>
      </c>
      <c r="F1474" t="s">
        <v>252</v>
      </c>
      <c r="G1474" t="s">
        <v>29</v>
      </c>
      <c r="H1474" t="s">
        <v>61</v>
      </c>
      <c r="I1474" t="s">
        <v>31</v>
      </c>
      <c r="J1474" t="s">
        <v>32</v>
      </c>
      <c r="K1474">
        <v>22896</v>
      </c>
      <c r="L1474">
        <v>337</v>
      </c>
      <c r="M1474">
        <v>1.47</v>
      </c>
      <c r="N1474">
        <v>73</v>
      </c>
      <c r="O1474">
        <v>21.66</v>
      </c>
      <c r="P1474">
        <v>250</v>
      </c>
      <c r="Q1474">
        <v>10290.76</v>
      </c>
      <c r="R1474" s="6">
        <v>4016.3040000000001</v>
      </c>
      <c r="S1474">
        <v>18</v>
      </c>
      <c r="T1474" t="str">
        <f ca="1">PROPER(TRIM(Table1[[#This Row],[Campaign Status]]))</f>
        <v>Paused</v>
      </c>
      <c r="V1474" s="1">
        <f t="shared" ref="V1474:V1537" si="69">IF(N1474="",ROUND(L1474*O1474/100,0),N1474)</f>
        <v>73</v>
      </c>
      <c r="W1474" t="str">
        <f t="shared" ca="1" si="67"/>
        <v>North</v>
      </c>
      <c r="X1474" s="6">
        <f t="shared" si="68"/>
        <v>10253.755999999999</v>
      </c>
    </row>
    <row r="1475" spans="1:24" x14ac:dyDescent="0.3">
      <c r="A1475" t="s">
        <v>2447</v>
      </c>
      <c r="B1475" t="str">
        <f ca="1">PROPER(TRIM(Table1[[#This Row],[Campaign Name]]))</f>
        <v>Mega Discount</v>
      </c>
      <c r="C1475" t="str">
        <f ca="1">PROPER(TRIM(Table1[[#This Row],[Campaign Type]]))</f>
        <v>Sales</v>
      </c>
      <c r="D1475" t="str">
        <f ca="1">PROPER(TRIM(Table1[[#This Row],[Marketing Channel]]))</f>
        <v>Meta Ads</v>
      </c>
      <c r="E1475" t="s">
        <v>2448</v>
      </c>
      <c r="F1475" t="s">
        <v>121</v>
      </c>
      <c r="G1475" t="s">
        <v>46</v>
      </c>
      <c r="H1475" t="s">
        <v>42</v>
      </c>
      <c r="I1475" t="s">
        <v>62</v>
      </c>
      <c r="J1475" t="s">
        <v>63</v>
      </c>
      <c r="K1475">
        <v>194621</v>
      </c>
      <c r="L1475">
        <v>4204</v>
      </c>
      <c r="M1475">
        <v>2.16</v>
      </c>
      <c r="N1475">
        <v>1151</v>
      </c>
      <c r="O1475">
        <v>27.38</v>
      </c>
      <c r="P1475">
        <v>3817.8497265160554</v>
      </c>
      <c r="Q1475">
        <v>29392.58</v>
      </c>
      <c r="R1475" s="6">
        <v>669.87262740752078</v>
      </c>
      <c r="S1475">
        <v>1102</v>
      </c>
      <c r="T1475" t="str">
        <f ca="1">PROPER(TRIM(Table1[[#This Row],[Campaign Status]]))</f>
        <v>Active</v>
      </c>
      <c r="V1475" s="1">
        <f t="shared" si="69"/>
        <v>1151</v>
      </c>
      <c r="W1475" t="str">
        <f t="shared" ref="W1475:W1538" ca="1" si="70">IF(OR(D1475="Delhi",D1475="lucknow",D1475="jaipur"),"North",IF(OR(D1475="Bengaluru",D1475="chennai"),"South",IF(D1475="Kolkata","East",IF(OR(D1475="Mumbai",D1475="Pune",D1475="Ahmedabad"),"west","unknown"))))</f>
        <v>South</v>
      </c>
      <c r="X1475" s="6">
        <f t="shared" si="68"/>
        <v>4016.3040000000001</v>
      </c>
    </row>
    <row r="1476" spans="1:24" x14ac:dyDescent="0.3">
      <c r="A1476" t="s">
        <v>2449</v>
      </c>
      <c r="B1476" t="str">
        <f ca="1">PROPER(TRIM(Table1[[#This Row],[Campaign Name]]))</f>
        <v>Summer Sale</v>
      </c>
      <c r="C1476" t="str">
        <f ca="1">PROPER(TRIM(Table1[[#This Row],[Campaign Type]]))</f>
        <v>Lead Gen</v>
      </c>
      <c r="D1476" t="str">
        <f ca="1">PROPER(TRIM(Table1[[#This Row],[Marketing Channel]]))</f>
        <v>Youtube</v>
      </c>
      <c r="E1476" t="s">
        <v>716</v>
      </c>
      <c r="F1476" t="s">
        <v>238</v>
      </c>
      <c r="G1476" t="s">
        <v>11141</v>
      </c>
      <c r="H1476" t="s">
        <v>36</v>
      </c>
      <c r="I1476" t="s">
        <v>62</v>
      </c>
      <c r="J1476" t="s">
        <v>63</v>
      </c>
      <c r="K1476">
        <v>168549</v>
      </c>
      <c r="L1476">
        <v>15909</v>
      </c>
      <c r="M1476">
        <v>9.44</v>
      </c>
      <c r="N1476">
        <v>4504</v>
      </c>
      <c r="O1476">
        <v>28.31</v>
      </c>
      <c r="P1476">
        <v>12380.71</v>
      </c>
      <c r="Q1476">
        <v>22121.82</v>
      </c>
      <c r="R1476" s="6">
        <v>78.679736460994576</v>
      </c>
      <c r="S1476">
        <v>2121</v>
      </c>
      <c r="T1476" t="str">
        <f ca="1">PROPER(TRIM(Table1[[#This Row],[Campaign Status]]))</f>
        <v>Paused</v>
      </c>
      <c r="V1476" s="1">
        <f t="shared" si="69"/>
        <v>4504</v>
      </c>
      <c r="W1476" t="str">
        <f t="shared" ca="1" si="70"/>
        <v>west</v>
      </c>
      <c r="X1476" s="6">
        <f t="shared" ref="X1476:X1539" si="71">R1475*1</f>
        <v>669.87262740752078</v>
      </c>
    </row>
    <row r="1477" spans="1:24" x14ac:dyDescent="0.3">
      <c r="A1477" t="s">
        <v>2450</v>
      </c>
      <c r="B1477" t="str">
        <f ca="1">PROPER(TRIM(Table1[[#This Row],[Campaign Name]]))</f>
        <v>Summer Sale</v>
      </c>
      <c r="C1477" t="str">
        <f ca="1">PROPER(TRIM(Table1[[#This Row],[Campaign Type]]))</f>
        <v>Awareness</v>
      </c>
      <c r="D1477" t="str">
        <f ca="1">PROPER(TRIM(Table1[[#This Row],[Marketing Channel]]))</f>
        <v>Instagram</v>
      </c>
      <c r="E1477" t="s">
        <v>2451</v>
      </c>
      <c r="F1477" t="s">
        <v>821</v>
      </c>
      <c r="G1477" t="s">
        <v>11141</v>
      </c>
      <c r="H1477" t="s">
        <v>36</v>
      </c>
      <c r="I1477" t="s">
        <v>62</v>
      </c>
      <c r="J1477" t="s">
        <v>63</v>
      </c>
      <c r="K1477">
        <v>51898</v>
      </c>
      <c r="L1477">
        <v>6923</v>
      </c>
      <c r="M1477">
        <v>13.34</v>
      </c>
      <c r="N1477">
        <v>1063</v>
      </c>
      <c r="O1477">
        <v>15.35</v>
      </c>
      <c r="P1477">
        <v>4488.68</v>
      </c>
      <c r="Q1477">
        <v>16859.080000000002</v>
      </c>
      <c r="R1477" s="6">
        <v>275.59104235543634</v>
      </c>
      <c r="S1477">
        <v>736</v>
      </c>
      <c r="T1477" t="str">
        <f ca="1">PROPER(TRIM(Table1[[#This Row],[Campaign Status]]))</f>
        <v>Completed</v>
      </c>
      <c r="V1477" s="1">
        <f t="shared" si="69"/>
        <v>1063</v>
      </c>
      <c r="W1477" t="str">
        <f t="shared" ca="1" si="70"/>
        <v>west</v>
      </c>
      <c r="X1477" s="6">
        <f t="shared" si="71"/>
        <v>78.679736460994576</v>
      </c>
    </row>
    <row r="1478" spans="1:24" x14ac:dyDescent="0.3">
      <c r="A1478" t="s">
        <v>2452</v>
      </c>
      <c r="B1478" t="str">
        <f ca="1">PROPER(TRIM(Table1[[#This Row],[Campaign Name]]))</f>
        <v>Summer Sale</v>
      </c>
      <c r="C1478" t="str">
        <f ca="1">PROPER(TRIM(Table1[[#This Row],[Campaign Type]]))</f>
        <v>Sales</v>
      </c>
      <c r="D1478" t="str">
        <f ca="1">PROPER(TRIM(Table1[[#This Row],[Marketing Channel]]))</f>
        <v>Google Ads</v>
      </c>
      <c r="E1478" t="s">
        <v>2453</v>
      </c>
      <c r="F1478" t="s">
        <v>492</v>
      </c>
      <c r="G1478" t="s">
        <v>29</v>
      </c>
      <c r="H1478" t="s">
        <v>99</v>
      </c>
      <c r="I1478" t="s">
        <v>31</v>
      </c>
      <c r="J1478" t="s">
        <v>25</v>
      </c>
      <c r="K1478">
        <v>10120</v>
      </c>
      <c r="L1478">
        <v>1160</v>
      </c>
      <c r="M1478">
        <v>11.46</v>
      </c>
      <c r="N1478">
        <v>17</v>
      </c>
      <c r="O1478">
        <v>1.47</v>
      </c>
      <c r="P1478">
        <v>9676.44</v>
      </c>
      <c r="Q1478">
        <v>45749.97</v>
      </c>
      <c r="R1478" s="6">
        <v>372.79753711075557</v>
      </c>
      <c r="S1478">
        <v>0</v>
      </c>
      <c r="T1478" t="str">
        <f ca="1">PROPER(TRIM(Table1[[#This Row],[Campaign Status]]))</f>
        <v>Paused</v>
      </c>
      <c r="V1478" s="1">
        <f t="shared" si="69"/>
        <v>17</v>
      </c>
      <c r="W1478" t="str">
        <f t="shared" ca="1" si="70"/>
        <v>North</v>
      </c>
      <c r="X1478" s="6">
        <f t="shared" si="71"/>
        <v>275.59104235543634</v>
      </c>
    </row>
    <row r="1479" spans="1:24" x14ac:dyDescent="0.3">
      <c r="A1479" t="s">
        <v>2454</v>
      </c>
      <c r="B1479" t="str">
        <f ca="1">PROPER(TRIM(Table1[[#This Row],[Campaign Name]]))</f>
        <v>Flash Sale</v>
      </c>
      <c r="C1479" t="str">
        <f ca="1">PROPER(TRIM(Table1[[#This Row],[Campaign Type]]))</f>
        <v>Awareness</v>
      </c>
      <c r="D1479" t="str">
        <f ca="1">PROPER(TRIM(Table1[[#This Row],[Marketing Channel]]))</f>
        <v>Instagram</v>
      </c>
      <c r="E1479" t="s">
        <v>2455</v>
      </c>
      <c r="F1479" t="s">
        <v>279</v>
      </c>
      <c r="G1479" t="s">
        <v>29</v>
      </c>
      <c r="H1479" t="s">
        <v>61</v>
      </c>
      <c r="I1479" t="s">
        <v>68</v>
      </c>
      <c r="J1479" t="s">
        <v>25</v>
      </c>
      <c r="K1479">
        <v>82191</v>
      </c>
      <c r="L1479">
        <v>7495</v>
      </c>
      <c r="M1479">
        <v>9.1199999999999992</v>
      </c>
      <c r="N1479">
        <v>1321</v>
      </c>
      <c r="O1479">
        <v>17.63</v>
      </c>
      <c r="P1479">
        <v>3982.6304252733912</v>
      </c>
      <c r="Q1479">
        <v>13875.45</v>
      </c>
      <c r="R1479" s="6">
        <v>248.39913620776167</v>
      </c>
      <c r="S1479">
        <v>161</v>
      </c>
      <c r="T1479" t="str">
        <f ca="1">PROPER(TRIM(Table1[[#This Row],[Campaign Status]]))</f>
        <v>Paused</v>
      </c>
      <c r="V1479" s="1">
        <f t="shared" si="69"/>
        <v>1321</v>
      </c>
      <c r="W1479" t="str">
        <f t="shared" ca="1" si="70"/>
        <v>North</v>
      </c>
      <c r="X1479" s="6">
        <f t="shared" si="71"/>
        <v>372.79753711075557</v>
      </c>
    </row>
    <row r="1480" spans="1:24" x14ac:dyDescent="0.3">
      <c r="A1480" t="s">
        <v>2456</v>
      </c>
      <c r="B1480" t="str">
        <f ca="1">PROPER(TRIM(Table1[[#This Row],[Campaign Name]]))</f>
        <v>Summer Sale</v>
      </c>
      <c r="C1480" t="str">
        <f ca="1">PROPER(TRIM(Table1[[#This Row],[Campaign Type]]))</f>
        <v>Lead Gen</v>
      </c>
      <c r="D1480" t="str">
        <f ca="1">PROPER(TRIM(Table1[[#This Row],[Marketing Channel]]))</f>
        <v>Google Ads</v>
      </c>
      <c r="E1480" t="s">
        <v>281</v>
      </c>
      <c r="F1480" t="s">
        <v>257</v>
      </c>
      <c r="G1480" t="s">
        <v>29</v>
      </c>
      <c r="H1480" t="s">
        <v>99</v>
      </c>
      <c r="I1480" t="s">
        <v>68</v>
      </c>
      <c r="J1480" t="s">
        <v>32</v>
      </c>
      <c r="K1480">
        <v>20566</v>
      </c>
      <c r="L1480">
        <v>2197</v>
      </c>
      <c r="M1480">
        <v>10.68</v>
      </c>
      <c r="N1480">
        <v>465</v>
      </c>
      <c r="O1480">
        <v>21.17</v>
      </c>
      <c r="P1480">
        <v>250</v>
      </c>
      <c r="Q1480">
        <v>34867.760000000002</v>
      </c>
      <c r="R1480" s="6">
        <v>13847.104000000001</v>
      </c>
      <c r="S1480">
        <v>191</v>
      </c>
      <c r="T1480" t="str">
        <f ca="1">PROPER(TRIM(Table1[[#This Row],[Campaign Status]]))</f>
        <v>Active</v>
      </c>
      <c r="V1480" s="1">
        <f t="shared" si="69"/>
        <v>465</v>
      </c>
      <c r="W1480" t="str">
        <f t="shared" ca="1" si="70"/>
        <v>North</v>
      </c>
      <c r="X1480" s="6">
        <f t="shared" si="71"/>
        <v>248.39913620776167</v>
      </c>
    </row>
    <row r="1481" spans="1:24" x14ac:dyDescent="0.3">
      <c r="A1481" t="s">
        <v>2457</v>
      </c>
      <c r="B1481" t="str">
        <f ca="1">PROPER(TRIM(Table1[[#This Row],[Campaign Name]]))</f>
        <v>Mega Discount</v>
      </c>
      <c r="C1481" t="str">
        <f ca="1">PROPER(TRIM(Table1[[#This Row],[Campaign Type]]))</f>
        <v>Lead Gen</v>
      </c>
      <c r="D1481" t="str">
        <f ca="1">PROPER(TRIM(Table1[[#This Row],[Marketing Channel]]))</f>
        <v>Youtube</v>
      </c>
      <c r="E1481" t="s">
        <v>714</v>
      </c>
      <c r="F1481" t="s">
        <v>849</v>
      </c>
      <c r="G1481" t="s">
        <v>41</v>
      </c>
      <c r="H1481" t="s">
        <v>11140</v>
      </c>
      <c r="I1481" t="s">
        <v>62</v>
      </c>
      <c r="J1481" t="s">
        <v>32</v>
      </c>
      <c r="K1481">
        <v>113597</v>
      </c>
      <c r="L1481">
        <v>4529</v>
      </c>
      <c r="M1481">
        <v>3.99</v>
      </c>
      <c r="N1481">
        <v>1149</v>
      </c>
      <c r="O1481">
        <v>25.37</v>
      </c>
      <c r="P1481">
        <v>250</v>
      </c>
      <c r="Q1481">
        <v>31003.5</v>
      </c>
      <c r="R1481" s="6">
        <v>12301.4</v>
      </c>
      <c r="S1481">
        <v>803</v>
      </c>
      <c r="T1481" t="str">
        <f ca="1">PROPER(TRIM(Table1[[#This Row],[Campaign Status]]))</f>
        <v>Paused</v>
      </c>
      <c r="V1481" s="1">
        <f t="shared" si="69"/>
        <v>1149</v>
      </c>
      <c r="W1481" t="str">
        <f t="shared" ca="1" si="70"/>
        <v>East</v>
      </c>
      <c r="X1481" s="6">
        <f t="shared" si="71"/>
        <v>13847.104000000001</v>
      </c>
    </row>
    <row r="1482" spans="1:24" x14ac:dyDescent="0.3">
      <c r="A1482" t="s">
        <v>2458</v>
      </c>
      <c r="B1482" t="str">
        <f ca="1">PROPER(TRIM(Table1[[#This Row],[Campaign Name]]))</f>
        <v>Festive Offer</v>
      </c>
      <c r="C1482" t="str">
        <f ca="1">PROPER(TRIM(Table1[[#This Row],[Campaign Type]]))</f>
        <v>Lead Gen</v>
      </c>
      <c r="D1482" t="str">
        <f ca="1">PROPER(TRIM(Table1[[#This Row],[Marketing Channel]]))</f>
        <v>Google Ads</v>
      </c>
      <c r="E1482" t="s">
        <v>2459</v>
      </c>
      <c r="F1482" t="s">
        <v>1108</v>
      </c>
      <c r="G1482" t="s">
        <v>29</v>
      </c>
      <c r="H1482" t="s">
        <v>61</v>
      </c>
      <c r="I1482" t="s">
        <v>31</v>
      </c>
      <c r="J1482" t="s">
        <v>32</v>
      </c>
      <c r="K1482">
        <v>34063</v>
      </c>
      <c r="L1482">
        <v>518</v>
      </c>
      <c r="M1482">
        <v>1.52</v>
      </c>
      <c r="N1482">
        <v>47</v>
      </c>
      <c r="O1482">
        <v>9.07</v>
      </c>
      <c r="P1482">
        <v>3988.1535696969677</v>
      </c>
      <c r="Q1482">
        <v>5082.43</v>
      </c>
      <c r="R1482" s="6">
        <v>27.438171855207148</v>
      </c>
      <c r="S1482">
        <v>38</v>
      </c>
      <c r="T1482" t="str">
        <f ca="1">PROPER(TRIM(Table1[[#This Row],[Campaign Status]]))</f>
        <v>Active</v>
      </c>
      <c r="V1482" s="1">
        <f t="shared" si="69"/>
        <v>47</v>
      </c>
      <c r="W1482" t="str">
        <f t="shared" ca="1" si="70"/>
        <v>North</v>
      </c>
      <c r="X1482" s="6">
        <f t="shared" si="71"/>
        <v>12301.4</v>
      </c>
    </row>
    <row r="1483" spans="1:24" x14ac:dyDescent="0.3">
      <c r="A1483" t="s">
        <v>2460</v>
      </c>
      <c r="B1483" t="str">
        <f ca="1">PROPER(TRIM(Table1[[#This Row],[Campaign Name]]))</f>
        <v>Festive Offer</v>
      </c>
      <c r="C1483" t="str">
        <f ca="1">PROPER(TRIM(Table1[[#This Row],[Campaign Type]]))</f>
        <v>Retargeting</v>
      </c>
      <c r="D1483" t="str">
        <f ca="1">PROPER(TRIM(Table1[[#This Row],[Marketing Channel]]))</f>
        <v>Instagram</v>
      </c>
      <c r="E1483" t="s">
        <v>584</v>
      </c>
      <c r="F1483" t="s">
        <v>1296</v>
      </c>
      <c r="G1483" t="s">
        <v>46</v>
      </c>
      <c r="H1483" t="s">
        <v>30</v>
      </c>
      <c r="I1483" t="s">
        <v>31</v>
      </c>
      <c r="J1483" t="s">
        <v>32</v>
      </c>
      <c r="K1483">
        <v>27553</v>
      </c>
      <c r="L1483">
        <v>2873</v>
      </c>
      <c r="M1483">
        <v>10.43</v>
      </c>
      <c r="N1483">
        <v>589</v>
      </c>
      <c r="O1483">
        <v>20.5</v>
      </c>
      <c r="P1483">
        <v>3982.6304252733912</v>
      </c>
      <c r="Q1483">
        <v>21036.3</v>
      </c>
      <c r="R1483" s="6">
        <v>428.2011573683979</v>
      </c>
      <c r="S1483">
        <v>195</v>
      </c>
      <c r="T1483" t="str">
        <f ca="1">PROPER(TRIM(Table1[[#This Row],[Campaign Status]]))</f>
        <v>Active</v>
      </c>
      <c r="V1483" s="1">
        <f t="shared" si="69"/>
        <v>589</v>
      </c>
      <c r="W1483" t="str">
        <f t="shared" ca="1" si="70"/>
        <v>South</v>
      </c>
      <c r="X1483" s="6">
        <f t="shared" si="71"/>
        <v>27.438171855207148</v>
      </c>
    </row>
    <row r="1484" spans="1:24" x14ac:dyDescent="0.3">
      <c r="A1484" t="s">
        <v>2461</v>
      </c>
      <c r="B1484" t="str">
        <f ca="1">PROPER(TRIM(Table1[[#This Row],[Campaign Name]]))</f>
        <v>Summer Sale</v>
      </c>
      <c r="C1484" t="str">
        <f ca="1">PROPER(TRIM(Table1[[#This Row],[Campaign Type]]))</f>
        <v>Awareness</v>
      </c>
      <c r="D1484" t="str">
        <f ca="1">PROPER(TRIM(Table1[[#This Row],[Marketing Channel]]))</f>
        <v>Email</v>
      </c>
      <c r="E1484" t="s">
        <v>2087</v>
      </c>
      <c r="F1484" t="s">
        <v>226</v>
      </c>
      <c r="G1484" t="s">
        <v>29</v>
      </c>
      <c r="H1484" t="s">
        <v>61</v>
      </c>
      <c r="I1484" t="s">
        <v>68</v>
      </c>
      <c r="J1484" t="s">
        <v>32</v>
      </c>
      <c r="K1484">
        <v>13423</v>
      </c>
      <c r="L1484">
        <v>1534</v>
      </c>
      <c r="M1484">
        <v>11.43</v>
      </c>
      <c r="N1484">
        <v>419</v>
      </c>
      <c r="O1484">
        <v>27.31</v>
      </c>
      <c r="P1484">
        <v>250</v>
      </c>
      <c r="Q1484">
        <v>42830.91</v>
      </c>
      <c r="R1484" s="6">
        <v>17032.364000000001</v>
      </c>
      <c r="S1484">
        <v>331</v>
      </c>
      <c r="T1484" t="str">
        <f ca="1">PROPER(TRIM(Table1[[#This Row],[Campaign Status]]))</f>
        <v>Paused</v>
      </c>
      <c r="V1484" s="1">
        <f t="shared" si="69"/>
        <v>419</v>
      </c>
      <c r="W1484" t="str">
        <f t="shared" ca="1" si="70"/>
        <v>North</v>
      </c>
      <c r="X1484" s="6">
        <f t="shared" si="71"/>
        <v>428.2011573683979</v>
      </c>
    </row>
    <row r="1485" spans="1:24" x14ac:dyDescent="0.3">
      <c r="A1485" t="s">
        <v>2462</v>
      </c>
      <c r="B1485" t="str">
        <f ca="1">PROPER(TRIM(Table1[[#This Row],[Campaign Name]]))</f>
        <v>Summer Sale</v>
      </c>
      <c r="C1485" t="str">
        <f ca="1">PROPER(TRIM(Table1[[#This Row],[Campaign Type]]))</f>
        <v>Retargeting</v>
      </c>
      <c r="D1485" t="str">
        <f ca="1">PROPER(TRIM(Table1[[#This Row],[Marketing Channel]]))</f>
        <v>Google Ads</v>
      </c>
      <c r="E1485" t="s">
        <v>2249</v>
      </c>
      <c r="F1485" t="s">
        <v>109</v>
      </c>
      <c r="G1485" t="s">
        <v>11141</v>
      </c>
      <c r="H1485" t="s">
        <v>36</v>
      </c>
      <c r="I1485" t="s">
        <v>24</v>
      </c>
      <c r="J1485" t="s">
        <v>63</v>
      </c>
      <c r="K1485">
        <v>138030</v>
      </c>
      <c r="L1485">
        <v>6690</v>
      </c>
      <c r="M1485">
        <v>4.8499999999999996</v>
      </c>
      <c r="N1485">
        <v>8</v>
      </c>
      <c r="O1485">
        <v>0.12</v>
      </c>
      <c r="P1485">
        <v>250</v>
      </c>
      <c r="Q1485">
        <v>8220.08</v>
      </c>
      <c r="R1485" s="6">
        <v>3188.0320000000002</v>
      </c>
      <c r="S1485">
        <v>7</v>
      </c>
      <c r="T1485" t="str">
        <f ca="1">PROPER(TRIM(Table1[[#This Row],[Campaign Status]]))</f>
        <v>Completed</v>
      </c>
      <c r="V1485" s="1">
        <f t="shared" si="69"/>
        <v>8</v>
      </c>
      <c r="W1485" t="str">
        <f t="shared" ca="1" si="70"/>
        <v>west</v>
      </c>
      <c r="X1485" s="6">
        <f t="shared" si="71"/>
        <v>17032.364000000001</v>
      </c>
    </row>
    <row r="1486" spans="1:24" x14ac:dyDescent="0.3">
      <c r="A1486" t="s">
        <v>2463</v>
      </c>
      <c r="B1486" t="str">
        <f ca="1">PROPER(TRIM(Table1[[#This Row],[Campaign Name]]))</f>
        <v>Summer Sale</v>
      </c>
      <c r="C1486" t="str">
        <f ca="1">PROPER(TRIM(Table1[[#This Row],[Campaign Type]]))</f>
        <v>Sales</v>
      </c>
      <c r="D1486" t="str">
        <f ca="1">PROPER(TRIM(Table1[[#This Row],[Marketing Channel]]))</f>
        <v>Meta Ads</v>
      </c>
      <c r="E1486" t="s">
        <v>1911</v>
      </c>
      <c r="F1486" t="s">
        <v>551</v>
      </c>
      <c r="G1486" t="s">
        <v>46</v>
      </c>
      <c r="H1486" t="s">
        <v>30</v>
      </c>
      <c r="I1486" t="s">
        <v>62</v>
      </c>
      <c r="J1486" t="s">
        <v>63</v>
      </c>
      <c r="K1486">
        <v>48696</v>
      </c>
      <c r="L1486">
        <v>3955</v>
      </c>
      <c r="M1486">
        <v>8.1199999999999992</v>
      </c>
      <c r="N1486">
        <v>116</v>
      </c>
      <c r="O1486">
        <v>2.93</v>
      </c>
      <c r="P1486">
        <v>250</v>
      </c>
      <c r="Q1486">
        <v>26172.63</v>
      </c>
      <c r="R1486" s="6">
        <v>10369.052000000001</v>
      </c>
      <c r="S1486">
        <v>69</v>
      </c>
      <c r="T1486" t="str">
        <f ca="1">PROPER(TRIM(Table1[[#This Row],[Campaign Status]]))</f>
        <v>Paused</v>
      </c>
      <c r="V1486" s="1">
        <f t="shared" si="69"/>
        <v>116</v>
      </c>
      <c r="W1486" t="str">
        <f t="shared" ca="1" si="70"/>
        <v>South</v>
      </c>
      <c r="X1486" s="6">
        <f t="shared" si="71"/>
        <v>3188.0320000000002</v>
      </c>
    </row>
    <row r="1487" spans="1:24" hidden="1" x14ac:dyDescent="0.3">
      <c r="A1487" t="s">
        <v>2464</v>
      </c>
      <c r="B1487" t="str">
        <f ca="1">PROPER(TRIM(Table1[[#This Row],[Campaign Name]]))</f>
        <v>Flash Sale</v>
      </c>
      <c r="C1487" t="str">
        <f ca="1">PROPER(TRIM(Table1[[#This Row],[Campaign Type]]))</f>
        <v>Awareness</v>
      </c>
      <c r="D1487" t="str">
        <f ca="1">PROPER(TRIM(Table1[[#This Row],[Marketing Channel]]))</f>
        <v>Instagram</v>
      </c>
      <c r="E1487" t="s">
        <v>1385</v>
      </c>
      <c r="F1487" t="s">
        <v>513</v>
      </c>
      <c r="G1487" t="s">
        <v>41</v>
      </c>
      <c r="H1487" t="s">
        <v>11140</v>
      </c>
      <c r="I1487" t="s">
        <v>31</v>
      </c>
      <c r="J1487" t="s">
        <v>63</v>
      </c>
      <c r="K1487">
        <v>35657</v>
      </c>
      <c r="L1487">
        <v>2604</v>
      </c>
      <c r="M1487">
        <v>7.3</v>
      </c>
      <c r="N1487">
        <v>742</v>
      </c>
      <c r="O1487">
        <v>28.49</v>
      </c>
      <c r="P1487">
        <v>250</v>
      </c>
      <c r="R1487" s="6" t="e">
        <v>#VALUE!</v>
      </c>
      <c r="S1487">
        <v>546</v>
      </c>
      <c r="T1487" t="str">
        <f ca="1">PROPER(TRIM(Table1[[#This Row],[Campaign Status]]))</f>
        <v>Paused</v>
      </c>
      <c r="V1487" s="1">
        <f t="shared" si="69"/>
        <v>742</v>
      </c>
      <c r="W1487" t="str">
        <f t="shared" ca="1" si="70"/>
        <v>East</v>
      </c>
      <c r="X1487" s="6">
        <f t="shared" si="71"/>
        <v>10369.052000000001</v>
      </c>
    </row>
    <row r="1488" spans="1:24" x14ac:dyDescent="0.3">
      <c r="A1488" t="s">
        <v>2465</v>
      </c>
      <c r="B1488" t="str">
        <f ca="1">PROPER(TRIM(Table1[[#This Row],[Campaign Name]]))</f>
        <v>Summer Sale</v>
      </c>
      <c r="C1488" t="str">
        <f ca="1">PROPER(TRIM(Table1[[#This Row],[Campaign Type]]))</f>
        <v>Lead Gen</v>
      </c>
      <c r="D1488" t="str">
        <f ca="1">PROPER(TRIM(Table1[[#This Row],[Marketing Channel]]))</f>
        <v>Email</v>
      </c>
      <c r="E1488" t="s">
        <v>1118</v>
      </c>
      <c r="F1488" t="s">
        <v>381</v>
      </c>
      <c r="G1488" t="s">
        <v>46</v>
      </c>
      <c r="H1488" t="s">
        <v>42</v>
      </c>
      <c r="I1488" t="s">
        <v>62</v>
      </c>
      <c r="J1488" t="s">
        <v>32</v>
      </c>
      <c r="K1488">
        <v>27731</v>
      </c>
      <c r="L1488">
        <v>1126</v>
      </c>
      <c r="M1488">
        <v>4.0599999999999996</v>
      </c>
      <c r="N1488">
        <v>64</v>
      </c>
      <c r="O1488">
        <v>5.68</v>
      </c>
      <c r="P1488">
        <v>4021.4266195524165</v>
      </c>
      <c r="Q1488">
        <v>49609.98</v>
      </c>
      <c r="R1488" s="6">
        <v>1133.6413092506355</v>
      </c>
      <c r="S1488">
        <v>63</v>
      </c>
      <c r="T1488" t="str">
        <f ca="1">PROPER(TRIM(Table1[[#This Row],[Campaign Status]]))</f>
        <v>Active</v>
      </c>
      <c r="V1488" s="1">
        <f t="shared" si="69"/>
        <v>64</v>
      </c>
      <c r="W1488" t="str">
        <f t="shared" ca="1" si="70"/>
        <v>South</v>
      </c>
      <c r="X1488" s="6" t="e">
        <f t="shared" si="71"/>
        <v>#VALUE!</v>
      </c>
    </row>
    <row r="1489" spans="1:24" x14ac:dyDescent="0.3">
      <c r="A1489" t="s">
        <v>2466</v>
      </c>
      <c r="B1489" t="str">
        <f ca="1">PROPER(TRIM(Table1[[#This Row],[Campaign Name]]))</f>
        <v>Summer Sale</v>
      </c>
      <c r="C1489" t="str">
        <f ca="1">PROPER(TRIM(Table1[[#This Row],[Campaign Type]]))</f>
        <v>Lead Gen</v>
      </c>
      <c r="D1489" t="str">
        <f ca="1">PROPER(TRIM(Table1[[#This Row],[Marketing Channel]]))</f>
        <v>Instagram</v>
      </c>
      <c r="E1489" t="s">
        <v>1983</v>
      </c>
      <c r="F1489" t="s">
        <v>297</v>
      </c>
      <c r="G1489" t="s">
        <v>41</v>
      </c>
      <c r="H1489" t="s">
        <v>11140</v>
      </c>
      <c r="I1489" t="s">
        <v>31</v>
      </c>
      <c r="J1489" t="s">
        <v>32</v>
      </c>
      <c r="K1489">
        <v>54673</v>
      </c>
      <c r="L1489">
        <v>564</v>
      </c>
      <c r="M1489">
        <v>1.03</v>
      </c>
      <c r="N1489">
        <v>161</v>
      </c>
      <c r="O1489">
        <v>28.55</v>
      </c>
      <c r="P1489">
        <v>11774.82</v>
      </c>
      <c r="Q1489">
        <v>10128</v>
      </c>
      <c r="R1489" s="6">
        <v>-13.985946281981379</v>
      </c>
      <c r="S1489">
        <v>75</v>
      </c>
      <c r="T1489" t="str">
        <f ca="1">PROPER(TRIM(Table1[[#This Row],[Campaign Status]]))</f>
        <v>Completed</v>
      </c>
      <c r="V1489" s="1">
        <f t="shared" si="69"/>
        <v>161</v>
      </c>
      <c r="W1489" t="str">
        <f t="shared" ca="1" si="70"/>
        <v>East</v>
      </c>
      <c r="X1489" s="6">
        <f t="shared" si="71"/>
        <v>1133.6413092506355</v>
      </c>
    </row>
    <row r="1490" spans="1:24" x14ac:dyDescent="0.3">
      <c r="A1490" t="s">
        <v>2467</v>
      </c>
      <c r="B1490" t="str">
        <f ca="1">PROPER(TRIM(Table1[[#This Row],[Campaign Name]]))</f>
        <v>New Launch</v>
      </c>
      <c r="C1490" t="str">
        <f ca="1">PROPER(TRIM(Table1[[#This Row],[Campaign Type]]))</f>
        <v>Sales</v>
      </c>
      <c r="D1490" t="str">
        <f ca="1">PROPER(TRIM(Table1[[#This Row],[Marketing Channel]]))</f>
        <v>Linkedin</v>
      </c>
      <c r="E1490" t="s">
        <v>788</v>
      </c>
      <c r="F1490" t="s">
        <v>40</v>
      </c>
      <c r="G1490" t="s">
        <v>46</v>
      </c>
      <c r="H1490" t="s">
        <v>42</v>
      </c>
      <c r="I1490" t="s">
        <v>68</v>
      </c>
      <c r="J1490" t="s">
        <v>63</v>
      </c>
      <c r="K1490">
        <v>178634</v>
      </c>
      <c r="L1490">
        <v>4050</v>
      </c>
      <c r="M1490">
        <v>2.27</v>
      </c>
      <c r="N1490">
        <v>624</v>
      </c>
      <c r="O1490">
        <v>15.41</v>
      </c>
      <c r="P1490">
        <v>250</v>
      </c>
      <c r="Q1490">
        <v>29672.9</v>
      </c>
      <c r="R1490" s="6">
        <v>11769.160000000002</v>
      </c>
      <c r="S1490">
        <v>392</v>
      </c>
      <c r="T1490" t="str">
        <f ca="1">PROPER(TRIM(Table1[[#This Row],[Campaign Status]]))</f>
        <v>Active</v>
      </c>
      <c r="V1490" s="1">
        <f t="shared" si="69"/>
        <v>624</v>
      </c>
      <c r="W1490" t="str">
        <f t="shared" ca="1" si="70"/>
        <v>South</v>
      </c>
      <c r="X1490" s="6">
        <f t="shared" si="71"/>
        <v>-13.985946281981379</v>
      </c>
    </row>
    <row r="1491" spans="1:24" x14ac:dyDescent="0.3">
      <c r="A1491" t="s">
        <v>2468</v>
      </c>
      <c r="B1491" t="str">
        <f ca="1">PROPER(TRIM(Table1[[#This Row],[Campaign Name]]))</f>
        <v>New Launch</v>
      </c>
      <c r="C1491" t="str">
        <f ca="1">PROPER(TRIM(Table1[[#This Row],[Campaign Type]]))</f>
        <v>Retargeting</v>
      </c>
      <c r="D1491" t="str">
        <f ca="1">PROPER(TRIM(Table1[[#This Row],[Marketing Channel]]))</f>
        <v>Meta Ads</v>
      </c>
      <c r="E1491" t="s">
        <v>2002</v>
      </c>
      <c r="F1491" t="s">
        <v>98</v>
      </c>
      <c r="G1491" t="s">
        <v>46</v>
      </c>
      <c r="H1491" t="s">
        <v>42</v>
      </c>
      <c r="I1491" t="s">
        <v>24</v>
      </c>
      <c r="J1491" t="s">
        <v>63</v>
      </c>
      <c r="K1491">
        <v>132614</v>
      </c>
      <c r="L1491">
        <v>8435</v>
      </c>
      <c r="M1491">
        <v>6.36</v>
      </c>
      <c r="N1491">
        <v>79</v>
      </c>
      <c r="O1491">
        <v>0.94</v>
      </c>
      <c r="P1491">
        <v>13727.07</v>
      </c>
      <c r="Q1491">
        <v>28944.71</v>
      </c>
      <c r="R1491" s="6">
        <v>110.85861731600406</v>
      </c>
      <c r="S1491">
        <v>26</v>
      </c>
      <c r="T1491" t="str">
        <f ca="1">PROPER(TRIM(Table1[[#This Row],[Campaign Status]]))</f>
        <v>Paused</v>
      </c>
      <c r="V1491" s="1">
        <f t="shared" si="69"/>
        <v>79</v>
      </c>
      <c r="W1491" t="str">
        <f t="shared" ca="1" si="70"/>
        <v>South</v>
      </c>
      <c r="X1491" s="6">
        <f t="shared" si="71"/>
        <v>11769.160000000002</v>
      </c>
    </row>
    <row r="1492" spans="1:24" x14ac:dyDescent="0.3">
      <c r="A1492" t="s">
        <v>2469</v>
      </c>
      <c r="B1492" t="str">
        <f ca="1">PROPER(TRIM(Table1[[#This Row],[Campaign Name]]))</f>
        <v>Festive Offer</v>
      </c>
      <c r="C1492" t="str">
        <f ca="1">PROPER(TRIM(Table1[[#This Row],[Campaign Type]]))</f>
        <v>Lead Gen</v>
      </c>
      <c r="D1492" t="str">
        <f ca="1">PROPER(TRIM(Table1[[#This Row],[Marketing Channel]]))</f>
        <v>Google Ads</v>
      </c>
      <c r="E1492" t="s">
        <v>188</v>
      </c>
      <c r="F1492" t="s">
        <v>287</v>
      </c>
      <c r="G1492" t="s">
        <v>29</v>
      </c>
      <c r="H1492" t="s">
        <v>99</v>
      </c>
      <c r="I1492" t="s">
        <v>68</v>
      </c>
      <c r="J1492" t="s">
        <v>32</v>
      </c>
      <c r="K1492">
        <v>74630</v>
      </c>
      <c r="L1492">
        <v>7676</v>
      </c>
      <c r="M1492">
        <v>10.29</v>
      </c>
      <c r="N1492">
        <v>1104</v>
      </c>
      <c r="O1492">
        <v>14.38</v>
      </c>
      <c r="P1492">
        <v>1024.07</v>
      </c>
      <c r="Q1492">
        <v>17114.97</v>
      </c>
      <c r="R1492" s="6">
        <v>1571.2695421211442</v>
      </c>
      <c r="S1492">
        <v>589</v>
      </c>
      <c r="T1492" t="str">
        <f ca="1">PROPER(TRIM(Table1[[#This Row],[Campaign Status]]))</f>
        <v>Active</v>
      </c>
      <c r="V1492" s="1">
        <f t="shared" si="69"/>
        <v>1104</v>
      </c>
      <c r="W1492" t="str">
        <f t="shared" ca="1" si="70"/>
        <v>North</v>
      </c>
      <c r="X1492" s="6">
        <f t="shared" si="71"/>
        <v>110.85861731600406</v>
      </c>
    </row>
    <row r="1493" spans="1:24" x14ac:dyDescent="0.3">
      <c r="A1493" t="s">
        <v>2470</v>
      </c>
      <c r="B1493" t="str">
        <f ca="1">PROPER(TRIM(Table1[[#This Row],[Campaign Name]]))</f>
        <v>Summer Sale</v>
      </c>
      <c r="C1493" t="str">
        <f ca="1">PROPER(TRIM(Table1[[#This Row],[Campaign Type]]))</f>
        <v>Awareness</v>
      </c>
      <c r="D1493" t="str">
        <f ca="1">PROPER(TRIM(Table1[[#This Row],[Marketing Channel]]))</f>
        <v>Linkedin</v>
      </c>
      <c r="E1493" t="s">
        <v>970</v>
      </c>
      <c r="F1493" t="s">
        <v>127</v>
      </c>
      <c r="G1493" t="s">
        <v>29</v>
      </c>
      <c r="H1493" t="s">
        <v>61</v>
      </c>
      <c r="I1493" t="s">
        <v>24</v>
      </c>
      <c r="J1493" t="s">
        <v>25</v>
      </c>
      <c r="K1493">
        <v>107118</v>
      </c>
      <c r="L1493">
        <v>12653</v>
      </c>
      <c r="M1493">
        <v>11.81</v>
      </c>
      <c r="N1493">
        <v>3879</v>
      </c>
      <c r="O1493">
        <v>30.66</v>
      </c>
      <c r="P1493">
        <v>250</v>
      </c>
      <c r="Q1493">
        <v>17991.22</v>
      </c>
      <c r="R1493" s="6">
        <v>7096.4880000000012</v>
      </c>
      <c r="S1493">
        <v>293</v>
      </c>
      <c r="T1493" t="str">
        <f ca="1">PROPER(TRIM(Table1[[#This Row],[Campaign Status]]))</f>
        <v>Completed</v>
      </c>
      <c r="V1493" s="1">
        <f t="shared" si="69"/>
        <v>3879</v>
      </c>
      <c r="W1493" t="str">
        <f t="shared" ca="1" si="70"/>
        <v>North</v>
      </c>
      <c r="X1493" s="6">
        <f t="shared" si="71"/>
        <v>1571.2695421211442</v>
      </c>
    </row>
    <row r="1494" spans="1:24" x14ac:dyDescent="0.3">
      <c r="A1494" t="s">
        <v>2471</v>
      </c>
      <c r="B1494" t="str">
        <f ca="1">PROPER(TRIM(Table1[[#This Row],[Campaign Name]]))</f>
        <v>Festive Offer</v>
      </c>
      <c r="C1494" t="str">
        <f ca="1">PROPER(TRIM(Table1[[#This Row],[Campaign Type]]))</f>
        <v>Lead Gen</v>
      </c>
      <c r="D1494" t="str">
        <f ca="1">PROPER(TRIM(Table1[[#This Row],[Marketing Channel]]))</f>
        <v>Google Ads</v>
      </c>
      <c r="E1494" t="s">
        <v>1546</v>
      </c>
      <c r="F1494" t="s">
        <v>312</v>
      </c>
      <c r="G1494" t="s">
        <v>41</v>
      </c>
      <c r="H1494" t="s">
        <v>11140</v>
      </c>
      <c r="I1494" t="s">
        <v>24</v>
      </c>
      <c r="J1494" t="s">
        <v>32</v>
      </c>
      <c r="K1494">
        <v>8035</v>
      </c>
      <c r="L1494">
        <v>696</v>
      </c>
      <c r="M1494">
        <v>8.66</v>
      </c>
      <c r="N1494">
        <v>95</v>
      </c>
      <c r="O1494">
        <v>13.65</v>
      </c>
      <c r="P1494">
        <v>250</v>
      </c>
      <c r="Q1494">
        <v>1290.8800000000001</v>
      </c>
      <c r="R1494" s="6">
        <v>416.35200000000003</v>
      </c>
      <c r="S1494">
        <v>23</v>
      </c>
      <c r="T1494" t="str">
        <f ca="1">PROPER(TRIM(Table1[[#This Row],[Campaign Status]]))</f>
        <v>Completed</v>
      </c>
      <c r="V1494" s="1">
        <f t="shared" si="69"/>
        <v>95</v>
      </c>
      <c r="W1494" t="str">
        <f t="shared" ca="1" si="70"/>
        <v>East</v>
      </c>
      <c r="X1494" s="6">
        <f t="shared" si="71"/>
        <v>7096.4880000000012</v>
      </c>
    </row>
    <row r="1495" spans="1:24" x14ac:dyDescent="0.3">
      <c r="A1495" t="s">
        <v>2472</v>
      </c>
      <c r="B1495" t="str">
        <f ca="1">PROPER(TRIM(Table1[[#This Row],[Campaign Name]]))</f>
        <v>Summer Sale</v>
      </c>
      <c r="C1495" t="str">
        <f ca="1">PROPER(TRIM(Table1[[#This Row],[Campaign Type]]))</f>
        <v>Sales</v>
      </c>
      <c r="D1495" t="str">
        <f ca="1">PROPER(TRIM(Table1[[#This Row],[Marketing Channel]]))</f>
        <v>Google Ads</v>
      </c>
      <c r="E1495" t="s">
        <v>2473</v>
      </c>
      <c r="F1495" t="s">
        <v>271</v>
      </c>
      <c r="G1495" t="s">
        <v>46</v>
      </c>
      <c r="H1495" t="s">
        <v>30</v>
      </c>
      <c r="I1495" t="s">
        <v>68</v>
      </c>
      <c r="J1495" t="s">
        <v>63</v>
      </c>
      <c r="K1495">
        <v>55507</v>
      </c>
      <c r="L1495">
        <v>4499</v>
      </c>
      <c r="M1495">
        <v>8.11</v>
      </c>
      <c r="N1495">
        <v>191</v>
      </c>
      <c r="O1495">
        <v>4.25</v>
      </c>
      <c r="P1495">
        <v>3988.1535696969677</v>
      </c>
      <c r="Q1495">
        <v>8450.2900000000009</v>
      </c>
      <c r="R1495" s="6">
        <v>111.88476953865344</v>
      </c>
      <c r="S1495">
        <v>180</v>
      </c>
      <c r="T1495" t="str">
        <f ca="1">PROPER(TRIM(Table1[[#This Row],[Campaign Status]]))</f>
        <v>Completed</v>
      </c>
      <c r="V1495" s="1">
        <f t="shared" si="69"/>
        <v>191</v>
      </c>
      <c r="W1495" t="str">
        <f t="shared" ca="1" si="70"/>
        <v>South</v>
      </c>
      <c r="X1495" s="6">
        <f t="shared" si="71"/>
        <v>416.35200000000003</v>
      </c>
    </row>
    <row r="1496" spans="1:24" x14ac:dyDescent="0.3">
      <c r="A1496" t="s">
        <v>2474</v>
      </c>
      <c r="B1496" t="str">
        <f ca="1">PROPER(TRIM(Table1[[#This Row],[Campaign Name]]))</f>
        <v>Summer Sale</v>
      </c>
      <c r="C1496" t="str">
        <f ca="1">PROPER(TRIM(Table1[[#This Row],[Campaign Type]]))</f>
        <v>Awareness</v>
      </c>
      <c r="D1496" t="str">
        <f ca="1">PROPER(TRIM(Table1[[#This Row],[Marketing Channel]]))</f>
        <v>Email</v>
      </c>
      <c r="E1496" t="s">
        <v>2475</v>
      </c>
      <c r="F1496" t="s">
        <v>57</v>
      </c>
      <c r="G1496" t="s">
        <v>29</v>
      </c>
      <c r="H1496" t="s">
        <v>67</v>
      </c>
      <c r="I1496" t="s">
        <v>62</v>
      </c>
      <c r="J1496" t="s">
        <v>25</v>
      </c>
      <c r="K1496">
        <v>45206</v>
      </c>
      <c r="L1496">
        <v>5377</v>
      </c>
      <c r="M1496">
        <v>11.89</v>
      </c>
      <c r="N1496">
        <v>1003</v>
      </c>
      <c r="O1496">
        <v>18.649999999999999</v>
      </c>
      <c r="P1496">
        <v>4021.4266195524165</v>
      </c>
      <c r="Q1496">
        <v>5752.54</v>
      </c>
      <c r="R1496" s="6">
        <v>43.047245274371207</v>
      </c>
      <c r="S1496">
        <v>74</v>
      </c>
      <c r="T1496" t="str">
        <f ca="1">PROPER(TRIM(Table1[[#This Row],[Campaign Status]]))</f>
        <v>Active</v>
      </c>
      <c r="V1496" s="1">
        <f t="shared" si="69"/>
        <v>1003</v>
      </c>
      <c r="W1496" t="str">
        <f t="shared" ca="1" si="70"/>
        <v>North</v>
      </c>
      <c r="X1496" s="6">
        <f t="shared" si="71"/>
        <v>111.88476953865344</v>
      </c>
    </row>
    <row r="1497" spans="1:24" x14ac:dyDescent="0.3">
      <c r="A1497" t="s">
        <v>2476</v>
      </c>
      <c r="B1497" t="str">
        <f ca="1">PROPER(TRIM(Table1[[#This Row],[Campaign Name]]))</f>
        <v>Mega Discount</v>
      </c>
      <c r="C1497" t="str">
        <f ca="1">PROPER(TRIM(Table1[[#This Row],[Campaign Type]]))</f>
        <v>Awareness</v>
      </c>
      <c r="D1497" t="str">
        <f ca="1">PROPER(TRIM(Table1[[#This Row],[Marketing Channel]]))</f>
        <v>Linkedin</v>
      </c>
      <c r="E1497" t="s">
        <v>1126</v>
      </c>
      <c r="F1497" t="s">
        <v>271</v>
      </c>
      <c r="G1497" t="s">
        <v>29</v>
      </c>
      <c r="H1497" t="s">
        <v>61</v>
      </c>
      <c r="I1497" t="s">
        <v>62</v>
      </c>
      <c r="J1497" t="s">
        <v>25</v>
      </c>
      <c r="K1497">
        <v>37895</v>
      </c>
      <c r="L1497">
        <v>1071</v>
      </c>
      <c r="M1497">
        <v>2.83</v>
      </c>
      <c r="N1497">
        <v>247</v>
      </c>
      <c r="O1497">
        <v>23.06</v>
      </c>
      <c r="P1497">
        <v>2563.42</v>
      </c>
      <c r="Q1497">
        <v>16930.21</v>
      </c>
      <c r="R1497" s="6">
        <v>560.45400285556002</v>
      </c>
      <c r="S1497">
        <v>138</v>
      </c>
      <c r="T1497" t="str">
        <f ca="1">PROPER(TRIM(Table1[[#This Row],[Campaign Status]]))</f>
        <v>Completed</v>
      </c>
      <c r="V1497" s="1">
        <f t="shared" si="69"/>
        <v>247</v>
      </c>
      <c r="W1497" t="str">
        <f t="shared" ca="1" si="70"/>
        <v>North</v>
      </c>
      <c r="X1497" s="6">
        <f t="shared" si="71"/>
        <v>43.047245274371207</v>
      </c>
    </row>
    <row r="1498" spans="1:24" x14ac:dyDescent="0.3">
      <c r="A1498" t="s">
        <v>2477</v>
      </c>
      <c r="B1498" t="str">
        <f ca="1">PROPER(TRIM(Table1[[#This Row],[Campaign Name]]))</f>
        <v>Festive Offer</v>
      </c>
      <c r="C1498" t="str">
        <f ca="1">PROPER(TRIM(Table1[[#This Row],[Campaign Type]]))</f>
        <v>Lead Gen</v>
      </c>
      <c r="D1498" t="str">
        <f ca="1">PROPER(TRIM(Table1[[#This Row],[Marketing Channel]]))</f>
        <v>Email</v>
      </c>
      <c r="E1498" t="s">
        <v>873</v>
      </c>
      <c r="F1498" t="s">
        <v>1088</v>
      </c>
      <c r="G1498" t="s">
        <v>11141</v>
      </c>
      <c r="H1498" t="s">
        <v>36</v>
      </c>
      <c r="I1498" t="s">
        <v>24</v>
      </c>
      <c r="J1498" t="s">
        <v>63</v>
      </c>
      <c r="K1498">
        <v>48953</v>
      </c>
      <c r="L1498">
        <v>4064</v>
      </c>
      <c r="M1498">
        <v>8.3000000000000007</v>
      </c>
      <c r="N1498">
        <v>327</v>
      </c>
      <c r="O1498">
        <v>8.0500000000000007</v>
      </c>
      <c r="P1498">
        <v>4021.4266195524165</v>
      </c>
      <c r="Q1498">
        <v>41442.94</v>
      </c>
      <c r="R1498" s="6">
        <v>930.55318225880205</v>
      </c>
      <c r="S1498">
        <v>137</v>
      </c>
      <c r="T1498" t="str">
        <f ca="1">PROPER(TRIM(Table1[[#This Row],[Campaign Status]]))</f>
        <v>Paused</v>
      </c>
      <c r="V1498" s="1">
        <f t="shared" si="69"/>
        <v>327</v>
      </c>
      <c r="W1498" t="str">
        <f t="shared" ca="1" si="70"/>
        <v>west</v>
      </c>
      <c r="X1498" s="6">
        <f t="shared" si="71"/>
        <v>560.45400285556002</v>
      </c>
    </row>
    <row r="1499" spans="1:24" x14ac:dyDescent="0.3">
      <c r="A1499" t="s">
        <v>2478</v>
      </c>
      <c r="B1499" t="str">
        <f ca="1">PROPER(TRIM(Table1[[#This Row],[Campaign Name]]))</f>
        <v>Mega Discount</v>
      </c>
      <c r="C1499" t="str">
        <f ca="1">PROPER(TRIM(Table1[[#This Row],[Campaign Type]]))</f>
        <v>Lead Gen</v>
      </c>
      <c r="D1499" t="str">
        <f ca="1">PROPER(TRIM(Table1[[#This Row],[Marketing Channel]]))</f>
        <v>Meta Ads</v>
      </c>
      <c r="E1499" t="s">
        <v>2479</v>
      </c>
      <c r="F1499" t="s">
        <v>226</v>
      </c>
      <c r="G1499" t="s">
        <v>41</v>
      </c>
      <c r="H1499" t="s">
        <v>11140</v>
      </c>
      <c r="I1499" t="s">
        <v>62</v>
      </c>
      <c r="J1499" t="s">
        <v>32</v>
      </c>
      <c r="K1499">
        <v>182651</v>
      </c>
      <c r="L1499">
        <v>23419</v>
      </c>
      <c r="M1499">
        <v>12.82</v>
      </c>
      <c r="N1499">
        <v>770</v>
      </c>
      <c r="O1499">
        <v>3.29</v>
      </c>
      <c r="P1499">
        <v>250</v>
      </c>
      <c r="Q1499">
        <v>3449.37</v>
      </c>
      <c r="R1499" s="6">
        <v>1279.748</v>
      </c>
      <c r="S1499">
        <v>0</v>
      </c>
      <c r="T1499" t="str">
        <f ca="1">PROPER(TRIM(Table1[[#This Row],[Campaign Status]]))</f>
        <v>Active</v>
      </c>
      <c r="V1499" s="1">
        <f t="shared" si="69"/>
        <v>770</v>
      </c>
      <c r="W1499" t="str">
        <f t="shared" ca="1" si="70"/>
        <v>East</v>
      </c>
      <c r="X1499" s="6">
        <f t="shared" si="71"/>
        <v>930.55318225880205</v>
      </c>
    </row>
    <row r="1500" spans="1:24" x14ac:dyDescent="0.3">
      <c r="A1500" t="s">
        <v>2480</v>
      </c>
      <c r="B1500" t="str">
        <f ca="1">PROPER(TRIM(Table1[[#This Row],[Campaign Name]]))</f>
        <v>Mega Discount</v>
      </c>
      <c r="C1500" t="str">
        <f ca="1">PROPER(TRIM(Table1[[#This Row],[Campaign Type]]))</f>
        <v>Sales</v>
      </c>
      <c r="D1500" t="str">
        <f ca="1">PROPER(TRIM(Table1[[#This Row],[Marketing Channel]]))</f>
        <v>Meta Ads</v>
      </c>
      <c r="E1500" t="s">
        <v>21</v>
      </c>
      <c r="F1500" t="s">
        <v>203</v>
      </c>
      <c r="G1500" t="s">
        <v>46</v>
      </c>
      <c r="H1500" t="s">
        <v>30</v>
      </c>
      <c r="I1500" t="s">
        <v>68</v>
      </c>
      <c r="J1500" t="s">
        <v>25</v>
      </c>
      <c r="K1500">
        <v>122962</v>
      </c>
      <c r="L1500">
        <v>5344</v>
      </c>
      <c r="M1500">
        <v>4.3499999999999996</v>
      </c>
      <c r="N1500">
        <v>1136</v>
      </c>
      <c r="O1500">
        <v>21.26</v>
      </c>
      <c r="P1500">
        <v>3817.8497265160554</v>
      </c>
      <c r="Q1500">
        <v>31440.43</v>
      </c>
      <c r="R1500" s="6">
        <v>723.51145938608443</v>
      </c>
      <c r="S1500">
        <v>1043</v>
      </c>
      <c r="T1500" t="str">
        <f ca="1">PROPER(TRIM(Table1[[#This Row],[Campaign Status]]))</f>
        <v>Completed</v>
      </c>
      <c r="V1500" s="1">
        <f t="shared" si="69"/>
        <v>1136</v>
      </c>
      <c r="W1500" t="str">
        <f t="shared" ca="1" si="70"/>
        <v>South</v>
      </c>
      <c r="X1500" s="6">
        <f t="shared" si="71"/>
        <v>1279.748</v>
      </c>
    </row>
    <row r="1501" spans="1:24" x14ac:dyDescent="0.3">
      <c r="A1501" t="s">
        <v>2481</v>
      </c>
      <c r="B1501" t="str">
        <f ca="1">PROPER(TRIM(Table1[[#This Row],[Campaign Name]]))</f>
        <v>New Launch</v>
      </c>
      <c r="C1501" t="str">
        <f ca="1">PROPER(TRIM(Table1[[#This Row],[Campaign Type]]))</f>
        <v>Lead Gen</v>
      </c>
      <c r="D1501" t="str">
        <f ca="1">PROPER(TRIM(Table1[[#This Row],[Marketing Channel]]))</f>
        <v>Email</v>
      </c>
      <c r="E1501" t="s">
        <v>1776</v>
      </c>
      <c r="F1501" t="s">
        <v>1296</v>
      </c>
      <c r="G1501" t="s">
        <v>11141</v>
      </c>
      <c r="H1501" t="s">
        <v>36</v>
      </c>
      <c r="I1501" t="s">
        <v>68</v>
      </c>
      <c r="J1501" t="s">
        <v>32</v>
      </c>
      <c r="K1501">
        <v>168064</v>
      </c>
      <c r="L1501">
        <v>1978</v>
      </c>
      <c r="M1501">
        <v>1.18</v>
      </c>
      <c r="N1501">
        <v>484</v>
      </c>
      <c r="O1501">
        <v>24.47</v>
      </c>
      <c r="P1501">
        <v>4021.4266195524165</v>
      </c>
      <c r="Q1501">
        <v>32491.119999999999</v>
      </c>
      <c r="R1501" s="6">
        <v>707.95009019998599</v>
      </c>
      <c r="S1501">
        <v>236</v>
      </c>
      <c r="T1501" t="str">
        <f ca="1">PROPER(TRIM(Table1[[#This Row],[Campaign Status]]))</f>
        <v>Completed</v>
      </c>
      <c r="V1501" s="1">
        <f t="shared" si="69"/>
        <v>484</v>
      </c>
      <c r="W1501" t="str">
        <f t="shared" ca="1" si="70"/>
        <v>west</v>
      </c>
      <c r="X1501" s="6">
        <f t="shared" si="71"/>
        <v>723.51145938608443</v>
      </c>
    </row>
    <row r="1502" spans="1:24" x14ac:dyDescent="0.3">
      <c r="A1502" t="s">
        <v>2482</v>
      </c>
      <c r="B1502" t="str">
        <f ca="1">PROPER(TRIM(Table1[[#This Row],[Campaign Name]]))</f>
        <v>Mega Discount</v>
      </c>
      <c r="C1502" t="str">
        <f ca="1">PROPER(TRIM(Table1[[#This Row],[Campaign Type]]))</f>
        <v>Retargeting</v>
      </c>
      <c r="D1502" t="str">
        <f ca="1">PROPER(TRIM(Table1[[#This Row],[Marketing Channel]]))</f>
        <v>Meta Ads</v>
      </c>
      <c r="E1502" t="s">
        <v>1231</v>
      </c>
      <c r="F1502" t="s">
        <v>86</v>
      </c>
      <c r="G1502" t="s">
        <v>29</v>
      </c>
      <c r="H1502" t="s">
        <v>61</v>
      </c>
      <c r="I1502" t="s">
        <v>68</v>
      </c>
      <c r="J1502" t="s">
        <v>32</v>
      </c>
      <c r="K1502">
        <v>122190</v>
      </c>
      <c r="L1502">
        <v>2344</v>
      </c>
      <c r="M1502">
        <v>1.92</v>
      </c>
      <c r="N1502">
        <v>501</v>
      </c>
      <c r="O1502">
        <v>21.37</v>
      </c>
      <c r="P1502">
        <v>3817.8497265160554</v>
      </c>
      <c r="Q1502">
        <v>3634.7</v>
      </c>
      <c r="R1502" s="6">
        <v>-4.7971957943768313</v>
      </c>
      <c r="S1502">
        <v>16</v>
      </c>
      <c r="T1502" t="str">
        <f ca="1">PROPER(TRIM(Table1[[#This Row],[Campaign Status]]))</f>
        <v>Paused</v>
      </c>
      <c r="V1502" s="1">
        <f t="shared" si="69"/>
        <v>501</v>
      </c>
      <c r="W1502" t="str">
        <f t="shared" ca="1" si="70"/>
        <v>North</v>
      </c>
      <c r="X1502" s="6">
        <f t="shared" si="71"/>
        <v>707.95009019998599</v>
      </c>
    </row>
    <row r="1503" spans="1:24" x14ac:dyDescent="0.3">
      <c r="A1503" t="s">
        <v>2483</v>
      </c>
      <c r="B1503" t="str">
        <f ca="1">PROPER(TRIM(Table1[[#This Row],[Campaign Name]]))</f>
        <v>Festive Offer</v>
      </c>
      <c r="C1503" t="str">
        <f ca="1">PROPER(TRIM(Table1[[#This Row],[Campaign Type]]))</f>
        <v>Awareness</v>
      </c>
      <c r="D1503" t="str">
        <f ca="1">PROPER(TRIM(Table1[[#This Row],[Marketing Channel]]))</f>
        <v>Instagram</v>
      </c>
      <c r="E1503" t="s">
        <v>2484</v>
      </c>
      <c r="F1503" t="s">
        <v>303</v>
      </c>
      <c r="G1503" t="s">
        <v>29</v>
      </c>
      <c r="H1503" t="s">
        <v>99</v>
      </c>
      <c r="I1503" t="s">
        <v>24</v>
      </c>
      <c r="J1503" t="s">
        <v>25</v>
      </c>
      <c r="K1503">
        <v>19280</v>
      </c>
      <c r="L1503">
        <v>2572</v>
      </c>
      <c r="M1503">
        <v>13.34</v>
      </c>
      <c r="N1503">
        <v>626</v>
      </c>
      <c r="O1503">
        <v>24.34</v>
      </c>
      <c r="P1503">
        <v>6432.02</v>
      </c>
      <c r="Q1503">
        <v>37004.54</v>
      </c>
      <c r="R1503" s="6">
        <v>475.31755187328395</v>
      </c>
      <c r="S1503">
        <v>189</v>
      </c>
      <c r="T1503" t="str">
        <f ca="1">PROPER(TRIM(Table1[[#This Row],[Campaign Status]]))</f>
        <v>Active</v>
      </c>
      <c r="V1503" s="1">
        <f t="shared" si="69"/>
        <v>626</v>
      </c>
      <c r="W1503" t="str">
        <f t="shared" ca="1" si="70"/>
        <v>North</v>
      </c>
      <c r="X1503" s="6">
        <f t="shared" si="71"/>
        <v>-4.7971957943768313</v>
      </c>
    </row>
    <row r="1504" spans="1:24" x14ac:dyDescent="0.3">
      <c r="A1504" t="s">
        <v>2485</v>
      </c>
      <c r="B1504" t="str">
        <f ca="1">PROPER(TRIM(Table1[[#This Row],[Campaign Name]]))</f>
        <v>Flash Sale</v>
      </c>
      <c r="C1504" t="str">
        <f ca="1">PROPER(TRIM(Table1[[#This Row],[Campaign Type]]))</f>
        <v>Awareness</v>
      </c>
      <c r="D1504" t="str">
        <f ca="1">PROPER(TRIM(Table1[[#This Row],[Marketing Channel]]))</f>
        <v>Linkedin</v>
      </c>
      <c r="E1504" t="s">
        <v>773</v>
      </c>
      <c r="F1504" t="s">
        <v>274</v>
      </c>
      <c r="G1504" t="s">
        <v>29</v>
      </c>
      <c r="H1504" t="s">
        <v>67</v>
      </c>
      <c r="I1504" t="s">
        <v>24</v>
      </c>
      <c r="J1504" t="s">
        <v>32</v>
      </c>
      <c r="K1504">
        <v>108860</v>
      </c>
      <c r="L1504">
        <v>3623</v>
      </c>
      <c r="M1504">
        <v>3.33</v>
      </c>
      <c r="N1504">
        <v>925</v>
      </c>
      <c r="O1504">
        <v>25.53</v>
      </c>
      <c r="P1504">
        <v>3830.4648972188602</v>
      </c>
      <c r="Q1504">
        <v>15892.49</v>
      </c>
      <c r="R1504" s="6">
        <v>314.89715808488074</v>
      </c>
      <c r="S1504">
        <v>772</v>
      </c>
      <c r="T1504" t="str">
        <f ca="1">PROPER(TRIM(Table1[[#This Row],[Campaign Status]]))</f>
        <v>Paused</v>
      </c>
      <c r="V1504" s="1">
        <f t="shared" si="69"/>
        <v>925</v>
      </c>
      <c r="W1504" t="str">
        <f t="shared" ca="1" si="70"/>
        <v>North</v>
      </c>
      <c r="X1504" s="6">
        <f t="shared" si="71"/>
        <v>475.31755187328395</v>
      </c>
    </row>
    <row r="1505" spans="1:24" x14ac:dyDescent="0.3">
      <c r="A1505" t="s">
        <v>2486</v>
      </c>
      <c r="B1505" t="str">
        <f ca="1">PROPER(TRIM(Table1[[#This Row],[Campaign Name]]))</f>
        <v>Flash Sale</v>
      </c>
      <c r="C1505" t="str">
        <f ca="1">PROPER(TRIM(Table1[[#This Row],[Campaign Type]]))</f>
        <v>Sales</v>
      </c>
      <c r="D1505" t="str">
        <f ca="1">PROPER(TRIM(Table1[[#This Row],[Marketing Channel]]))</f>
        <v>Linkedin</v>
      </c>
      <c r="E1505" t="s">
        <v>1398</v>
      </c>
      <c r="F1505" t="s">
        <v>925</v>
      </c>
      <c r="G1505" t="s">
        <v>11141</v>
      </c>
      <c r="H1505" t="s">
        <v>36</v>
      </c>
      <c r="I1505" t="s">
        <v>62</v>
      </c>
      <c r="J1505" t="s">
        <v>32</v>
      </c>
      <c r="K1505">
        <v>94078</v>
      </c>
      <c r="L1505">
        <v>9100</v>
      </c>
      <c r="M1505">
        <v>9.67</v>
      </c>
      <c r="N1505">
        <v>2947</v>
      </c>
      <c r="O1505">
        <v>32.380000000000003</v>
      </c>
      <c r="P1505">
        <v>250</v>
      </c>
      <c r="Q1505">
        <v>6944.36</v>
      </c>
      <c r="R1505" s="6">
        <v>2677.7439999999997</v>
      </c>
      <c r="S1505">
        <v>2218</v>
      </c>
      <c r="T1505" t="str">
        <f ca="1">PROPER(TRIM(Table1[[#This Row],[Campaign Status]]))</f>
        <v>Completed</v>
      </c>
      <c r="V1505" s="1">
        <f t="shared" si="69"/>
        <v>2947</v>
      </c>
      <c r="W1505" t="str">
        <f t="shared" ca="1" si="70"/>
        <v>west</v>
      </c>
      <c r="X1505" s="6">
        <f t="shared" si="71"/>
        <v>314.89715808488074</v>
      </c>
    </row>
    <row r="1506" spans="1:24" x14ac:dyDescent="0.3">
      <c r="A1506" t="s">
        <v>2487</v>
      </c>
      <c r="B1506" t="str">
        <f ca="1">PROPER(TRIM(Table1[[#This Row],[Campaign Name]]))</f>
        <v>Summer Sale</v>
      </c>
      <c r="C1506" t="str">
        <f ca="1">PROPER(TRIM(Table1[[#This Row],[Campaign Type]]))</f>
        <v>Retargeting</v>
      </c>
      <c r="D1506" t="str">
        <f ca="1">PROPER(TRIM(Table1[[#This Row],[Marketing Channel]]))</f>
        <v>Google Ads</v>
      </c>
      <c r="E1506" t="s">
        <v>157</v>
      </c>
      <c r="F1506" t="s">
        <v>1016</v>
      </c>
      <c r="G1506" t="s">
        <v>46</v>
      </c>
      <c r="H1506" t="s">
        <v>42</v>
      </c>
      <c r="I1506" t="s">
        <v>24</v>
      </c>
      <c r="J1506" t="s">
        <v>25</v>
      </c>
      <c r="K1506">
        <v>94324</v>
      </c>
      <c r="L1506">
        <v>4236</v>
      </c>
      <c r="M1506">
        <v>4.49</v>
      </c>
      <c r="N1506">
        <v>971</v>
      </c>
      <c r="O1506">
        <v>22.92</v>
      </c>
      <c r="P1506">
        <v>14830.56</v>
      </c>
      <c r="Q1506">
        <v>4174.1899999999996</v>
      </c>
      <c r="R1506" s="6">
        <v>-71.854130929647965</v>
      </c>
      <c r="S1506">
        <v>226</v>
      </c>
      <c r="T1506" t="str">
        <f ca="1">PROPER(TRIM(Table1[[#This Row],[Campaign Status]]))</f>
        <v>Completed</v>
      </c>
      <c r="V1506" s="1">
        <f t="shared" si="69"/>
        <v>971</v>
      </c>
      <c r="W1506" t="str">
        <f t="shared" ca="1" si="70"/>
        <v>South</v>
      </c>
      <c r="X1506" s="6">
        <f t="shared" si="71"/>
        <v>2677.7439999999997</v>
      </c>
    </row>
    <row r="1507" spans="1:24" x14ac:dyDescent="0.3">
      <c r="A1507" t="s">
        <v>2488</v>
      </c>
      <c r="B1507" t="str">
        <f ca="1">PROPER(TRIM(Table1[[#This Row],[Campaign Name]]))</f>
        <v>Flash Sale</v>
      </c>
      <c r="C1507" t="str">
        <f ca="1">PROPER(TRIM(Table1[[#This Row],[Campaign Type]]))</f>
        <v>Awareness</v>
      </c>
      <c r="D1507" t="str">
        <f ca="1">PROPER(TRIM(Table1[[#This Row],[Marketing Channel]]))</f>
        <v>Meta Ads</v>
      </c>
      <c r="E1507" t="s">
        <v>262</v>
      </c>
      <c r="F1507" t="s">
        <v>985</v>
      </c>
      <c r="G1507" t="s">
        <v>29</v>
      </c>
      <c r="H1507" t="s">
        <v>67</v>
      </c>
      <c r="I1507" t="s">
        <v>62</v>
      </c>
      <c r="J1507" t="s">
        <v>32</v>
      </c>
      <c r="K1507">
        <v>30198</v>
      </c>
      <c r="L1507">
        <v>4365</v>
      </c>
      <c r="M1507">
        <v>14.45</v>
      </c>
      <c r="N1507">
        <v>388</v>
      </c>
      <c r="O1507">
        <v>8.89</v>
      </c>
      <c r="P1507">
        <v>8569.61</v>
      </c>
      <c r="Q1507">
        <v>30476.98</v>
      </c>
      <c r="R1507" s="6">
        <v>255.64022166703035</v>
      </c>
      <c r="S1507">
        <v>177</v>
      </c>
      <c r="T1507" t="str">
        <f ca="1">PROPER(TRIM(Table1[[#This Row],[Campaign Status]]))</f>
        <v>Paused</v>
      </c>
      <c r="V1507" s="1">
        <f t="shared" si="69"/>
        <v>388</v>
      </c>
      <c r="W1507" t="str">
        <f t="shared" ca="1" si="70"/>
        <v>North</v>
      </c>
      <c r="X1507" s="6">
        <f t="shared" si="71"/>
        <v>-71.854130929647965</v>
      </c>
    </row>
    <row r="1508" spans="1:24" x14ac:dyDescent="0.3">
      <c r="A1508" t="s">
        <v>2489</v>
      </c>
      <c r="B1508" t="str">
        <f ca="1">PROPER(TRIM(Table1[[#This Row],[Campaign Name]]))</f>
        <v>Festive Offer</v>
      </c>
      <c r="C1508" t="str">
        <f ca="1">PROPER(TRIM(Table1[[#This Row],[Campaign Type]]))</f>
        <v>Retargeting</v>
      </c>
      <c r="D1508" t="str">
        <f ca="1">PROPER(TRIM(Table1[[#This Row],[Marketing Channel]]))</f>
        <v>Linkedin</v>
      </c>
      <c r="E1508" t="s">
        <v>2490</v>
      </c>
      <c r="F1508" t="s">
        <v>1220</v>
      </c>
      <c r="G1508" t="s">
        <v>41</v>
      </c>
      <c r="H1508" t="s">
        <v>11140</v>
      </c>
      <c r="I1508" t="s">
        <v>31</v>
      </c>
      <c r="J1508" t="s">
        <v>25</v>
      </c>
      <c r="K1508">
        <v>159882</v>
      </c>
      <c r="L1508">
        <v>754</v>
      </c>
      <c r="M1508">
        <v>0.47</v>
      </c>
      <c r="N1508">
        <v>167</v>
      </c>
      <c r="O1508">
        <v>22.15</v>
      </c>
      <c r="P1508">
        <v>3830.4648972188602</v>
      </c>
      <c r="Q1508">
        <v>7443.89</v>
      </c>
      <c r="R1508" s="6">
        <v>94.333852410570231</v>
      </c>
      <c r="S1508">
        <v>71</v>
      </c>
      <c r="T1508" t="str">
        <f ca="1">PROPER(TRIM(Table1[[#This Row],[Campaign Status]]))</f>
        <v>Completed</v>
      </c>
      <c r="V1508" s="1">
        <f t="shared" si="69"/>
        <v>167</v>
      </c>
      <c r="W1508" t="str">
        <f t="shared" ca="1" si="70"/>
        <v>East</v>
      </c>
      <c r="X1508" s="6">
        <f t="shared" si="71"/>
        <v>255.64022166703035</v>
      </c>
    </row>
    <row r="1509" spans="1:24" x14ac:dyDescent="0.3">
      <c r="A1509" t="s">
        <v>2491</v>
      </c>
      <c r="B1509" t="str">
        <f ca="1">PROPER(TRIM(Table1[[#This Row],[Campaign Name]]))</f>
        <v>Festive Offer</v>
      </c>
      <c r="C1509" t="str">
        <f ca="1">PROPER(TRIM(Table1[[#This Row],[Campaign Type]]))</f>
        <v>Awareness</v>
      </c>
      <c r="D1509" t="str">
        <f ca="1">PROPER(TRIM(Table1[[#This Row],[Marketing Channel]]))</f>
        <v>Google Ads</v>
      </c>
      <c r="E1509" t="s">
        <v>48</v>
      </c>
      <c r="F1509" t="s">
        <v>378</v>
      </c>
      <c r="G1509" t="s">
        <v>11141</v>
      </c>
      <c r="H1509" t="s">
        <v>54</v>
      </c>
      <c r="I1509" t="s">
        <v>62</v>
      </c>
      <c r="J1509" t="s">
        <v>32</v>
      </c>
      <c r="K1509">
        <v>172853</v>
      </c>
      <c r="L1509">
        <v>9736</v>
      </c>
      <c r="M1509">
        <v>5.63</v>
      </c>
      <c r="N1509">
        <v>2844</v>
      </c>
      <c r="O1509">
        <v>29.21</v>
      </c>
      <c r="P1509">
        <v>9554.9500000000007</v>
      </c>
      <c r="Q1509">
        <v>29273.7</v>
      </c>
      <c r="R1509" s="6">
        <v>206.37208985918295</v>
      </c>
      <c r="S1509">
        <v>742</v>
      </c>
      <c r="T1509" t="str">
        <f ca="1">PROPER(TRIM(Table1[[#This Row],[Campaign Status]]))</f>
        <v>Active</v>
      </c>
      <c r="V1509" s="1">
        <f t="shared" si="69"/>
        <v>2844</v>
      </c>
      <c r="W1509" t="str">
        <f t="shared" ca="1" si="70"/>
        <v>west</v>
      </c>
      <c r="X1509" s="6">
        <f t="shared" si="71"/>
        <v>94.333852410570231</v>
      </c>
    </row>
    <row r="1510" spans="1:24" x14ac:dyDescent="0.3">
      <c r="A1510" t="s">
        <v>2492</v>
      </c>
      <c r="B1510" t="str">
        <f ca="1">PROPER(TRIM(Table1[[#This Row],[Campaign Name]]))</f>
        <v>Summer Sale</v>
      </c>
      <c r="C1510" t="str">
        <f ca="1">PROPER(TRIM(Table1[[#This Row],[Campaign Type]]))</f>
        <v>Lead Gen</v>
      </c>
      <c r="D1510" t="str">
        <f ca="1">PROPER(TRIM(Table1[[#This Row],[Marketing Channel]]))</f>
        <v>Instagram</v>
      </c>
      <c r="E1510" t="s">
        <v>563</v>
      </c>
      <c r="F1510" t="s">
        <v>378</v>
      </c>
      <c r="G1510" t="s">
        <v>29</v>
      </c>
      <c r="H1510" t="s">
        <v>67</v>
      </c>
      <c r="I1510" t="s">
        <v>62</v>
      </c>
      <c r="J1510" t="s">
        <v>32</v>
      </c>
      <c r="K1510">
        <v>60557</v>
      </c>
      <c r="L1510">
        <v>3900</v>
      </c>
      <c r="M1510">
        <v>6.44</v>
      </c>
      <c r="N1510">
        <v>1079</v>
      </c>
      <c r="O1510">
        <v>27.67</v>
      </c>
      <c r="P1510">
        <v>7574.35</v>
      </c>
      <c r="Q1510">
        <v>47940.82</v>
      </c>
      <c r="R1510" s="6">
        <v>532.93642358750253</v>
      </c>
      <c r="S1510">
        <v>690</v>
      </c>
      <c r="T1510" t="str">
        <f ca="1">PROPER(TRIM(Table1[[#This Row],[Campaign Status]]))</f>
        <v>Completed</v>
      </c>
      <c r="V1510" s="1">
        <f t="shared" si="69"/>
        <v>1079</v>
      </c>
      <c r="W1510" t="str">
        <f t="shared" ca="1" si="70"/>
        <v>North</v>
      </c>
      <c r="X1510" s="6">
        <f t="shared" si="71"/>
        <v>206.37208985918295</v>
      </c>
    </row>
    <row r="1511" spans="1:24" x14ac:dyDescent="0.3">
      <c r="A1511" t="s">
        <v>2493</v>
      </c>
      <c r="B1511" t="str">
        <f ca="1">PROPER(TRIM(Table1[[#This Row],[Campaign Name]]))</f>
        <v>Festive Offer</v>
      </c>
      <c r="C1511" t="str">
        <f ca="1">PROPER(TRIM(Table1[[#This Row],[Campaign Type]]))</f>
        <v>Lead Gen</v>
      </c>
      <c r="D1511" t="str">
        <f ca="1">PROPER(TRIM(Table1[[#This Row],[Marketing Channel]]))</f>
        <v>Instagram</v>
      </c>
      <c r="E1511" t="s">
        <v>1275</v>
      </c>
      <c r="F1511" t="s">
        <v>564</v>
      </c>
      <c r="G1511" t="s">
        <v>46</v>
      </c>
      <c r="H1511" t="s">
        <v>42</v>
      </c>
      <c r="I1511" t="s">
        <v>62</v>
      </c>
      <c r="J1511" t="s">
        <v>63</v>
      </c>
      <c r="K1511">
        <v>87860</v>
      </c>
      <c r="L1511">
        <v>6534</v>
      </c>
      <c r="M1511">
        <v>7.44</v>
      </c>
      <c r="N1511">
        <v>1471</v>
      </c>
      <c r="O1511">
        <v>22.51</v>
      </c>
      <c r="P1511">
        <v>250</v>
      </c>
      <c r="Q1511">
        <v>36303.06</v>
      </c>
      <c r="R1511" s="6">
        <v>14421.223999999998</v>
      </c>
      <c r="S1511">
        <v>586</v>
      </c>
      <c r="T1511" t="str">
        <f ca="1">PROPER(TRIM(Table1[[#This Row],[Campaign Status]]))</f>
        <v>Active</v>
      </c>
      <c r="V1511" s="1">
        <f t="shared" si="69"/>
        <v>1471</v>
      </c>
      <c r="W1511" t="str">
        <f t="shared" ca="1" si="70"/>
        <v>South</v>
      </c>
      <c r="X1511" s="6">
        <f t="shared" si="71"/>
        <v>532.93642358750253</v>
      </c>
    </row>
    <row r="1512" spans="1:24" x14ac:dyDescent="0.3">
      <c r="A1512" t="s">
        <v>2494</v>
      </c>
      <c r="B1512" t="str">
        <f ca="1">PROPER(TRIM(Table1[[#This Row],[Campaign Name]]))</f>
        <v>Festive Offer</v>
      </c>
      <c r="C1512" t="str">
        <f ca="1">PROPER(TRIM(Table1[[#This Row],[Campaign Type]]))</f>
        <v>Sales</v>
      </c>
      <c r="D1512" t="str">
        <f ca="1">PROPER(TRIM(Table1[[#This Row],[Marketing Channel]]))</f>
        <v>Email</v>
      </c>
      <c r="E1512" t="s">
        <v>1784</v>
      </c>
      <c r="F1512" t="s">
        <v>679</v>
      </c>
      <c r="G1512" t="s">
        <v>46</v>
      </c>
      <c r="H1512" t="s">
        <v>30</v>
      </c>
      <c r="I1512" t="s">
        <v>62</v>
      </c>
      <c r="J1512" t="s">
        <v>25</v>
      </c>
      <c r="K1512">
        <v>20360</v>
      </c>
      <c r="L1512">
        <v>2418</v>
      </c>
      <c r="M1512">
        <v>11.88</v>
      </c>
      <c r="N1512">
        <v>167</v>
      </c>
      <c r="O1512">
        <v>6.91</v>
      </c>
      <c r="P1512">
        <v>250</v>
      </c>
      <c r="Q1512">
        <v>16948.560000000001</v>
      </c>
      <c r="R1512" s="6">
        <v>6679.424</v>
      </c>
      <c r="S1512">
        <v>34</v>
      </c>
      <c r="T1512" t="str">
        <f ca="1">PROPER(TRIM(Table1[[#This Row],[Campaign Status]]))</f>
        <v>Completed</v>
      </c>
      <c r="V1512" s="1">
        <f t="shared" si="69"/>
        <v>167</v>
      </c>
      <c r="W1512" t="str">
        <f t="shared" ca="1" si="70"/>
        <v>South</v>
      </c>
      <c r="X1512" s="6">
        <f t="shared" si="71"/>
        <v>14421.223999999998</v>
      </c>
    </row>
    <row r="1513" spans="1:24" x14ac:dyDescent="0.3">
      <c r="A1513" t="s">
        <v>2495</v>
      </c>
      <c r="B1513" t="str">
        <f ca="1">PROPER(TRIM(Table1[[#This Row],[Campaign Name]]))</f>
        <v>Summer Sale</v>
      </c>
      <c r="C1513" t="str">
        <f ca="1">PROPER(TRIM(Table1[[#This Row],[Campaign Type]]))</f>
        <v>Sales</v>
      </c>
      <c r="D1513" t="str">
        <f ca="1">PROPER(TRIM(Table1[[#This Row],[Marketing Channel]]))</f>
        <v>Linkedin</v>
      </c>
      <c r="E1513" t="s">
        <v>535</v>
      </c>
      <c r="F1513" t="s">
        <v>689</v>
      </c>
      <c r="G1513" t="s">
        <v>11141</v>
      </c>
      <c r="H1513" t="s">
        <v>36</v>
      </c>
      <c r="I1513" t="s">
        <v>24</v>
      </c>
      <c r="J1513" t="s">
        <v>32</v>
      </c>
      <c r="K1513">
        <v>73531</v>
      </c>
      <c r="L1513">
        <v>9503</v>
      </c>
      <c r="M1513">
        <v>12.92</v>
      </c>
      <c r="N1513">
        <v>2408</v>
      </c>
      <c r="O1513">
        <v>25.34</v>
      </c>
      <c r="P1513">
        <v>7184.27</v>
      </c>
      <c r="Q1513">
        <v>11106.8</v>
      </c>
      <c r="R1513" s="6">
        <v>54.598866690700632</v>
      </c>
      <c r="S1513">
        <v>1084</v>
      </c>
      <c r="T1513" t="str">
        <f ca="1">PROPER(TRIM(Table1[[#This Row],[Campaign Status]]))</f>
        <v>Active</v>
      </c>
      <c r="V1513" s="1">
        <f t="shared" si="69"/>
        <v>2408</v>
      </c>
      <c r="W1513" t="str">
        <f t="shared" ca="1" si="70"/>
        <v>west</v>
      </c>
      <c r="X1513" s="6">
        <f t="shared" si="71"/>
        <v>6679.424</v>
      </c>
    </row>
    <row r="1514" spans="1:24" x14ac:dyDescent="0.3">
      <c r="A1514" t="s">
        <v>2496</v>
      </c>
      <c r="B1514" t="str">
        <f ca="1">PROPER(TRIM(Table1[[#This Row],[Campaign Name]]))</f>
        <v>Summer Sale</v>
      </c>
      <c r="C1514" t="str">
        <f ca="1">PROPER(TRIM(Table1[[#This Row],[Campaign Type]]))</f>
        <v>Retargeting</v>
      </c>
      <c r="D1514" t="str">
        <f ca="1">PROPER(TRIM(Table1[[#This Row],[Marketing Channel]]))</f>
        <v>Email</v>
      </c>
      <c r="E1514" t="s">
        <v>1361</v>
      </c>
      <c r="F1514" t="s">
        <v>130</v>
      </c>
      <c r="G1514" t="s">
        <v>11141</v>
      </c>
      <c r="H1514" t="s">
        <v>36</v>
      </c>
      <c r="I1514" t="s">
        <v>62</v>
      </c>
      <c r="J1514" t="s">
        <v>32</v>
      </c>
      <c r="K1514">
        <v>43918</v>
      </c>
      <c r="L1514">
        <v>2631</v>
      </c>
      <c r="M1514">
        <v>5.99</v>
      </c>
      <c r="N1514">
        <v>76</v>
      </c>
      <c r="O1514">
        <v>2.89</v>
      </c>
      <c r="P1514">
        <v>9274.9</v>
      </c>
      <c r="Q1514">
        <v>9107.1299999999992</v>
      </c>
      <c r="R1514" s="6">
        <v>-1.8088604728892004</v>
      </c>
      <c r="S1514">
        <v>76</v>
      </c>
      <c r="T1514" t="str">
        <f ca="1">PROPER(TRIM(Table1[[#This Row],[Campaign Status]]))</f>
        <v>Completed</v>
      </c>
      <c r="V1514" s="1">
        <f t="shared" si="69"/>
        <v>76</v>
      </c>
      <c r="W1514" t="str">
        <f t="shared" ca="1" si="70"/>
        <v>west</v>
      </c>
      <c r="X1514" s="6">
        <f t="shared" si="71"/>
        <v>54.598866690700632</v>
      </c>
    </row>
    <row r="1515" spans="1:24" x14ac:dyDescent="0.3">
      <c r="A1515" t="s">
        <v>2497</v>
      </c>
      <c r="B1515" t="str">
        <f ca="1">PROPER(TRIM(Table1[[#This Row],[Campaign Name]]))</f>
        <v>Festive Offer</v>
      </c>
      <c r="C1515" t="str">
        <f ca="1">PROPER(TRIM(Table1[[#This Row],[Campaign Type]]))</f>
        <v>Lead Gen</v>
      </c>
      <c r="D1515" t="str">
        <f ca="1">PROPER(TRIM(Table1[[#This Row],[Marketing Channel]]))</f>
        <v>Google Ads</v>
      </c>
      <c r="E1515" t="s">
        <v>1229</v>
      </c>
      <c r="F1515" t="s">
        <v>631</v>
      </c>
      <c r="G1515" t="s">
        <v>11141</v>
      </c>
      <c r="H1515" t="s">
        <v>36</v>
      </c>
      <c r="I1515" t="s">
        <v>24</v>
      </c>
      <c r="J1515" t="s">
        <v>32</v>
      </c>
      <c r="K1515">
        <v>93160</v>
      </c>
      <c r="L1515">
        <v>8328</v>
      </c>
      <c r="M1515">
        <v>8.94</v>
      </c>
      <c r="N1515">
        <v>2498</v>
      </c>
      <c r="O1515">
        <v>30</v>
      </c>
      <c r="P1515">
        <v>250</v>
      </c>
      <c r="Q1515">
        <v>6844.36</v>
      </c>
      <c r="R1515" s="6">
        <v>2637.7440000000001</v>
      </c>
      <c r="S1515">
        <v>159</v>
      </c>
      <c r="T1515" t="str">
        <f ca="1">PROPER(TRIM(Table1[[#This Row],[Campaign Status]]))</f>
        <v>Completed</v>
      </c>
      <c r="V1515" s="1">
        <f t="shared" si="69"/>
        <v>2498</v>
      </c>
      <c r="W1515" t="str">
        <f t="shared" ca="1" si="70"/>
        <v>west</v>
      </c>
      <c r="X1515" s="6">
        <f t="shared" si="71"/>
        <v>-1.8088604728892004</v>
      </c>
    </row>
    <row r="1516" spans="1:24" x14ac:dyDescent="0.3">
      <c r="A1516" t="s">
        <v>2498</v>
      </c>
      <c r="B1516" t="str">
        <f ca="1">PROPER(TRIM(Table1[[#This Row],[Campaign Name]]))</f>
        <v>Summer Sale</v>
      </c>
      <c r="C1516" t="str">
        <f ca="1">PROPER(TRIM(Table1[[#This Row],[Campaign Type]]))</f>
        <v>Sales</v>
      </c>
      <c r="D1516" t="str">
        <f ca="1">PROPER(TRIM(Table1[[#This Row],[Marketing Channel]]))</f>
        <v>Email</v>
      </c>
      <c r="E1516" t="s">
        <v>867</v>
      </c>
      <c r="F1516" t="s">
        <v>124</v>
      </c>
      <c r="G1516" t="s">
        <v>11141</v>
      </c>
      <c r="H1516" t="s">
        <v>36</v>
      </c>
      <c r="I1516" t="s">
        <v>62</v>
      </c>
      <c r="J1516" t="s">
        <v>63</v>
      </c>
      <c r="K1516">
        <v>86214</v>
      </c>
      <c r="L1516">
        <v>11501</v>
      </c>
      <c r="M1516">
        <v>13.34</v>
      </c>
      <c r="N1516">
        <v>1090</v>
      </c>
      <c r="O1516">
        <v>9.48</v>
      </c>
      <c r="P1516">
        <v>4021.4266195524165</v>
      </c>
      <c r="Q1516">
        <v>3834.59</v>
      </c>
      <c r="R1516" s="6">
        <v>-4.6460283185078035</v>
      </c>
      <c r="S1516">
        <v>560</v>
      </c>
      <c r="T1516" t="str">
        <f ca="1">PROPER(TRIM(Table1[[#This Row],[Campaign Status]]))</f>
        <v>Active</v>
      </c>
      <c r="V1516" s="1">
        <f t="shared" si="69"/>
        <v>1090</v>
      </c>
      <c r="W1516" t="str">
        <f t="shared" ca="1" si="70"/>
        <v>west</v>
      </c>
      <c r="X1516" s="6">
        <f t="shared" si="71"/>
        <v>2637.7440000000001</v>
      </c>
    </row>
    <row r="1517" spans="1:24" x14ac:dyDescent="0.3">
      <c r="A1517" t="s">
        <v>2499</v>
      </c>
      <c r="B1517" t="str">
        <f ca="1">PROPER(TRIM(Table1[[#This Row],[Campaign Name]]))</f>
        <v>Summer Sale</v>
      </c>
      <c r="C1517" t="str">
        <f ca="1">PROPER(TRIM(Table1[[#This Row],[Campaign Type]]))</f>
        <v>Retargeting</v>
      </c>
      <c r="D1517" t="str">
        <f ca="1">PROPER(TRIM(Table1[[#This Row],[Marketing Channel]]))</f>
        <v>Linkedin</v>
      </c>
      <c r="E1517" t="s">
        <v>129</v>
      </c>
      <c r="F1517" t="s">
        <v>186</v>
      </c>
      <c r="G1517" t="s">
        <v>29</v>
      </c>
      <c r="H1517" t="s">
        <v>99</v>
      </c>
      <c r="I1517" t="s">
        <v>68</v>
      </c>
      <c r="J1517" t="s">
        <v>63</v>
      </c>
      <c r="K1517">
        <v>78149</v>
      </c>
      <c r="L1517">
        <v>6977</v>
      </c>
      <c r="M1517">
        <v>8.93</v>
      </c>
      <c r="N1517">
        <v>1911</v>
      </c>
      <c r="O1517">
        <v>27.39</v>
      </c>
      <c r="P1517">
        <v>3830.4648972188602</v>
      </c>
      <c r="Q1517">
        <v>18286.349999999999</v>
      </c>
      <c r="R1517" s="6">
        <v>377.39244427685395</v>
      </c>
      <c r="S1517">
        <v>1697</v>
      </c>
      <c r="T1517" t="str">
        <f ca="1">PROPER(TRIM(Table1[[#This Row],[Campaign Status]]))</f>
        <v>Active</v>
      </c>
      <c r="V1517" s="1">
        <f t="shared" si="69"/>
        <v>1911</v>
      </c>
      <c r="W1517" t="str">
        <f t="shared" ca="1" si="70"/>
        <v>North</v>
      </c>
      <c r="X1517" s="6">
        <f t="shared" si="71"/>
        <v>-4.6460283185078035</v>
      </c>
    </row>
    <row r="1518" spans="1:24" x14ac:dyDescent="0.3">
      <c r="A1518" t="s">
        <v>2500</v>
      </c>
      <c r="B1518" t="str">
        <f ca="1">PROPER(TRIM(Table1[[#This Row],[Campaign Name]]))</f>
        <v>New Launch</v>
      </c>
      <c r="C1518" t="str">
        <f ca="1">PROPER(TRIM(Table1[[#This Row],[Campaign Type]]))</f>
        <v>Awareness</v>
      </c>
      <c r="D1518" t="str">
        <f ca="1">PROPER(TRIM(Table1[[#This Row],[Marketing Channel]]))</f>
        <v>Google Ads</v>
      </c>
      <c r="E1518" t="s">
        <v>639</v>
      </c>
      <c r="F1518" t="s">
        <v>376</v>
      </c>
      <c r="G1518" t="s">
        <v>46</v>
      </c>
      <c r="H1518" t="s">
        <v>30</v>
      </c>
      <c r="I1518" t="s">
        <v>31</v>
      </c>
      <c r="J1518" t="s">
        <v>25</v>
      </c>
      <c r="K1518">
        <v>150602</v>
      </c>
      <c r="L1518">
        <v>8195</v>
      </c>
      <c r="M1518">
        <v>5.44</v>
      </c>
      <c r="N1518">
        <v>2149</v>
      </c>
      <c r="O1518">
        <v>26.22</v>
      </c>
      <c r="P1518">
        <v>3767.4</v>
      </c>
      <c r="Q1518">
        <v>32048.080000000002</v>
      </c>
      <c r="R1518" s="6">
        <v>750.66836545097408</v>
      </c>
      <c r="S1518">
        <v>1416</v>
      </c>
      <c r="T1518" t="str">
        <f ca="1">PROPER(TRIM(Table1[[#This Row],[Campaign Status]]))</f>
        <v>Paused</v>
      </c>
      <c r="V1518" s="1">
        <f t="shared" si="69"/>
        <v>2149</v>
      </c>
      <c r="W1518" t="str">
        <f t="shared" ca="1" si="70"/>
        <v>South</v>
      </c>
      <c r="X1518" s="6">
        <f t="shared" si="71"/>
        <v>377.39244427685395</v>
      </c>
    </row>
    <row r="1519" spans="1:24" x14ac:dyDescent="0.3">
      <c r="A1519" t="s">
        <v>2501</v>
      </c>
      <c r="B1519" t="str">
        <f ca="1">PROPER(TRIM(Table1[[#This Row],[Campaign Name]]))</f>
        <v>Summer Sale</v>
      </c>
      <c r="C1519" t="str">
        <f ca="1">PROPER(TRIM(Table1[[#This Row],[Campaign Type]]))</f>
        <v>Sales</v>
      </c>
      <c r="D1519" t="str">
        <f ca="1">PROPER(TRIM(Table1[[#This Row],[Marketing Channel]]))</f>
        <v>Meta Ads</v>
      </c>
      <c r="E1519" t="s">
        <v>183</v>
      </c>
      <c r="F1519" t="s">
        <v>334</v>
      </c>
      <c r="G1519" t="s">
        <v>41</v>
      </c>
      <c r="H1519" t="s">
        <v>11140</v>
      </c>
      <c r="I1519" t="s">
        <v>62</v>
      </c>
      <c r="J1519" t="s">
        <v>63</v>
      </c>
      <c r="K1519">
        <v>75812</v>
      </c>
      <c r="L1519">
        <v>2678</v>
      </c>
      <c r="M1519">
        <v>3.53</v>
      </c>
      <c r="N1519">
        <v>858</v>
      </c>
      <c r="O1519">
        <v>32.04</v>
      </c>
      <c r="P1519">
        <v>3817.8497265160554</v>
      </c>
      <c r="Q1519">
        <v>35935.65</v>
      </c>
      <c r="R1519" s="6">
        <v>841.25365255779093</v>
      </c>
      <c r="S1519">
        <v>757</v>
      </c>
      <c r="T1519" t="str">
        <f ca="1">PROPER(TRIM(Table1[[#This Row],[Campaign Status]]))</f>
        <v>Completed</v>
      </c>
      <c r="V1519" s="1">
        <f t="shared" si="69"/>
        <v>858</v>
      </c>
      <c r="W1519" t="str">
        <f t="shared" ca="1" si="70"/>
        <v>East</v>
      </c>
      <c r="X1519" s="6">
        <f t="shared" si="71"/>
        <v>750.66836545097408</v>
      </c>
    </row>
    <row r="1520" spans="1:24" x14ac:dyDescent="0.3">
      <c r="A1520" t="s">
        <v>2502</v>
      </c>
      <c r="B1520" t="str">
        <f ca="1">PROPER(TRIM(Table1[[#This Row],[Campaign Name]]))</f>
        <v>Flash Sale</v>
      </c>
      <c r="C1520" t="str">
        <f ca="1">PROPER(TRIM(Table1[[#This Row],[Campaign Type]]))</f>
        <v>Awareness</v>
      </c>
      <c r="D1520" t="str">
        <f ca="1">PROPER(TRIM(Table1[[#This Row],[Marketing Channel]]))</f>
        <v>Youtube</v>
      </c>
      <c r="E1520" t="s">
        <v>1668</v>
      </c>
      <c r="F1520" t="s">
        <v>371</v>
      </c>
      <c r="G1520" t="s">
        <v>29</v>
      </c>
      <c r="H1520" t="s">
        <v>67</v>
      </c>
      <c r="I1520" t="s">
        <v>68</v>
      </c>
      <c r="J1520" t="s">
        <v>25</v>
      </c>
      <c r="K1520">
        <v>84488</v>
      </c>
      <c r="L1520">
        <v>9848</v>
      </c>
      <c r="M1520">
        <v>11.66</v>
      </c>
      <c r="N1520">
        <v>135</v>
      </c>
      <c r="O1520">
        <v>1.37</v>
      </c>
      <c r="P1520">
        <v>250</v>
      </c>
      <c r="Q1520">
        <v>21682.12</v>
      </c>
      <c r="R1520" s="6">
        <v>8572.8479999999981</v>
      </c>
      <c r="S1520">
        <v>41</v>
      </c>
      <c r="T1520" t="str">
        <f ca="1">PROPER(TRIM(Table1[[#This Row],[Campaign Status]]))</f>
        <v>Active</v>
      </c>
      <c r="V1520" s="1">
        <f t="shared" si="69"/>
        <v>135</v>
      </c>
      <c r="W1520" t="str">
        <f t="shared" ca="1" si="70"/>
        <v>North</v>
      </c>
      <c r="X1520" s="6">
        <f t="shared" si="71"/>
        <v>841.25365255779093</v>
      </c>
    </row>
    <row r="1521" spans="1:24" x14ac:dyDescent="0.3">
      <c r="A1521" t="s">
        <v>2503</v>
      </c>
      <c r="B1521" t="str">
        <f ca="1">PROPER(TRIM(Table1[[#This Row],[Campaign Name]]))</f>
        <v>Flash Sale</v>
      </c>
      <c r="C1521" t="str">
        <f ca="1">PROPER(TRIM(Table1[[#This Row],[Campaign Type]]))</f>
        <v>Lead Gen</v>
      </c>
      <c r="D1521" t="str">
        <f ca="1">PROPER(TRIM(Table1[[#This Row],[Marketing Channel]]))</f>
        <v>Linkedin</v>
      </c>
      <c r="E1521" t="s">
        <v>452</v>
      </c>
      <c r="F1521" t="s">
        <v>371</v>
      </c>
      <c r="G1521" t="s">
        <v>29</v>
      </c>
      <c r="H1521" t="s">
        <v>67</v>
      </c>
      <c r="I1521" t="s">
        <v>24</v>
      </c>
      <c r="J1521" t="s">
        <v>32</v>
      </c>
      <c r="K1521">
        <v>17060</v>
      </c>
      <c r="L1521">
        <v>1948</v>
      </c>
      <c r="M1521">
        <v>11.42</v>
      </c>
      <c r="N1521">
        <v>584</v>
      </c>
      <c r="O1521">
        <v>29.98</v>
      </c>
      <c r="P1521">
        <v>250</v>
      </c>
      <c r="Q1521">
        <v>29990.62</v>
      </c>
      <c r="R1521" s="6">
        <v>11896.248</v>
      </c>
      <c r="S1521">
        <v>551</v>
      </c>
      <c r="T1521" t="str">
        <f ca="1">PROPER(TRIM(Table1[[#This Row],[Campaign Status]]))</f>
        <v>Completed</v>
      </c>
      <c r="V1521" s="1">
        <f t="shared" si="69"/>
        <v>584</v>
      </c>
      <c r="W1521" t="str">
        <f t="shared" ca="1" si="70"/>
        <v>North</v>
      </c>
      <c r="X1521" s="6">
        <f t="shared" si="71"/>
        <v>8572.8479999999981</v>
      </c>
    </row>
    <row r="1522" spans="1:24" hidden="1" x14ac:dyDescent="0.3">
      <c r="A1522" t="s">
        <v>2504</v>
      </c>
      <c r="B1522" t="str">
        <f ca="1">PROPER(TRIM(Table1[[#This Row],[Campaign Name]]))</f>
        <v>Flash Sale</v>
      </c>
      <c r="C1522" t="str">
        <f ca="1">PROPER(TRIM(Table1[[#This Row],[Campaign Type]]))</f>
        <v>Awareness</v>
      </c>
      <c r="D1522" t="str">
        <f ca="1">PROPER(TRIM(Table1[[#This Row],[Marketing Channel]]))</f>
        <v>Meta Ads</v>
      </c>
      <c r="E1522" t="s">
        <v>760</v>
      </c>
      <c r="F1522" t="s">
        <v>60</v>
      </c>
      <c r="G1522" t="s">
        <v>29</v>
      </c>
      <c r="H1522" t="s">
        <v>61</v>
      </c>
      <c r="I1522" t="s">
        <v>68</v>
      </c>
      <c r="J1522" t="s">
        <v>32</v>
      </c>
      <c r="K1522">
        <v>36204</v>
      </c>
      <c r="L1522">
        <v>3254</v>
      </c>
      <c r="M1522">
        <v>8.99</v>
      </c>
      <c r="N1522">
        <v>293</v>
      </c>
      <c r="O1522">
        <v>9</v>
      </c>
      <c r="P1522">
        <v>250</v>
      </c>
      <c r="R1522" s="6" t="e">
        <v>#VALUE!</v>
      </c>
      <c r="S1522">
        <v>238</v>
      </c>
      <c r="T1522" t="str">
        <f ca="1">PROPER(TRIM(Table1[[#This Row],[Campaign Status]]))</f>
        <v>Completed</v>
      </c>
      <c r="V1522" s="1">
        <f t="shared" si="69"/>
        <v>293</v>
      </c>
      <c r="W1522" t="str">
        <f t="shared" ca="1" si="70"/>
        <v>North</v>
      </c>
      <c r="X1522" s="6">
        <f t="shared" si="71"/>
        <v>11896.248</v>
      </c>
    </row>
    <row r="1523" spans="1:24" hidden="1" x14ac:dyDescent="0.3">
      <c r="A1523" t="s">
        <v>2505</v>
      </c>
      <c r="B1523" t="str">
        <f ca="1">PROPER(TRIM(Table1[[#This Row],[Campaign Name]]))</f>
        <v>Flash Sale</v>
      </c>
      <c r="C1523" t="str">
        <f ca="1">PROPER(TRIM(Table1[[#This Row],[Campaign Type]]))</f>
        <v>Sales</v>
      </c>
      <c r="D1523" t="str">
        <f ca="1">PROPER(TRIM(Table1[[#This Row],[Marketing Channel]]))</f>
        <v>Meta Ads</v>
      </c>
      <c r="E1523" t="s">
        <v>615</v>
      </c>
      <c r="F1523" t="s">
        <v>300</v>
      </c>
      <c r="G1523" t="s">
        <v>29</v>
      </c>
      <c r="H1523" t="s">
        <v>99</v>
      </c>
      <c r="I1523" t="s">
        <v>68</v>
      </c>
      <c r="J1523" t="s">
        <v>63</v>
      </c>
      <c r="K1523">
        <v>124569</v>
      </c>
      <c r="L1523">
        <v>8623</v>
      </c>
      <c r="M1523">
        <v>6.92</v>
      </c>
      <c r="N1523">
        <v>540</v>
      </c>
      <c r="O1523">
        <v>6.26</v>
      </c>
      <c r="P1523">
        <v>250</v>
      </c>
      <c r="R1523" s="6" t="e">
        <v>#VALUE!</v>
      </c>
      <c r="S1523">
        <v>275</v>
      </c>
      <c r="T1523" t="str">
        <f ca="1">PROPER(TRIM(Table1[[#This Row],[Campaign Status]]))</f>
        <v>Active</v>
      </c>
      <c r="V1523" s="1">
        <f t="shared" si="69"/>
        <v>540</v>
      </c>
      <c r="W1523" t="str">
        <f t="shared" ca="1" si="70"/>
        <v>North</v>
      </c>
      <c r="X1523" s="6" t="e">
        <f t="shared" si="71"/>
        <v>#VALUE!</v>
      </c>
    </row>
    <row r="1524" spans="1:24" x14ac:dyDescent="0.3">
      <c r="A1524" t="s">
        <v>2506</v>
      </c>
      <c r="B1524" t="str">
        <f ca="1">PROPER(TRIM(Table1[[#This Row],[Campaign Name]]))</f>
        <v>Summer Sale</v>
      </c>
      <c r="C1524" t="str">
        <f ca="1">PROPER(TRIM(Table1[[#This Row],[Campaign Type]]))</f>
        <v>Retargeting</v>
      </c>
      <c r="D1524" t="str">
        <f ca="1">PROPER(TRIM(Table1[[#This Row],[Marketing Channel]]))</f>
        <v>Email</v>
      </c>
      <c r="E1524" t="s">
        <v>1110</v>
      </c>
      <c r="F1524" t="s">
        <v>755</v>
      </c>
      <c r="G1524" t="s">
        <v>11141</v>
      </c>
      <c r="H1524" t="s">
        <v>23</v>
      </c>
      <c r="I1524" t="s">
        <v>62</v>
      </c>
      <c r="J1524" t="s">
        <v>25</v>
      </c>
      <c r="K1524">
        <v>130412</v>
      </c>
      <c r="L1524">
        <v>7887</v>
      </c>
      <c r="M1524">
        <v>6.05</v>
      </c>
      <c r="N1524">
        <v>112</v>
      </c>
      <c r="O1524">
        <v>1.42</v>
      </c>
      <c r="P1524">
        <v>4021.4266195524165</v>
      </c>
      <c r="Q1524">
        <v>3281.83</v>
      </c>
      <c r="R1524" s="6">
        <v>-18.391399110864128</v>
      </c>
      <c r="S1524">
        <v>19</v>
      </c>
      <c r="T1524" t="str">
        <f ca="1">PROPER(TRIM(Table1[[#This Row],[Campaign Status]]))</f>
        <v>Completed</v>
      </c>
      <c r="V1524" s="1">
        <f t="shared" si="69"/>
        <v>112</v>
      </c>
      <c r="W1524" t="str">
        <f t="shared" ca="1" si="70"/>
        <v>west</v>
      </c>
      <c r="X1524" s="6" t="e">
        <f t="shared" si="71"/>
        <v>#VALUE!</v>
      </c>
    </row>
    <row r="1525" spans="1:24" x14ac:dyDescent="0.3">
      <c r="A1525" t="s">
        <v>2507</v>
      </c>
      <c r="B1525" t="str">
        <f ca="1">PROPER(TRIM(Table1[[#This Row],[Campaign Name]]))</f>
        <v>Flash Sale</v>
      </c>
      <c r="C1525" t="str">
        <f ca="1">PROPER(TRIM(Table1[[#This Row],[Campaign Type]]))</f>
        <v>Lead Gen</v>
      </c>
      <c r="D1525" t="str">
        <f ca="1">PROPER(TRIM(Table1[[#This Row],[Marketing Channel]]))</f>
        <v>Google Ads</v>
      </c>
      <c r="E1525" t="s">
        <v>974</v>
      </c>
      <c r="F1525" t="s">
        <v>1093</v>
      </c>
      <c r="G1525" t="s">
        <v>29</v>
      </c>
      <c r="H1525" t="s">
        <v>61</v>
      </c>
      <c r="I1525" t="s">
        <v>24</v>
      </c>
      <c r="J1525" t="s">
        <v>25</v>
      </c>
      <c r="K1525">
        <v>120665</v>
      </c>
      <c r="L1525">
        <v>11925</v>
      </c>
      <c r="M1525">
        <v>9.8800000000000008</v>
      </c>
      <c r="N1525">
        <v>3863</v>
      </c>
      <c r="O1525">
        <v>32.39</v>
      </c>
      <c r="P1525">
        <v>1695.78</v>
      </c>
      <c r="Q1525">
        <v>33515.22</v>
      </c>
      <c r="R1525" s="6">
        <v>1876.3896260128085</v>
      </c>
      <c r="S1525">
        <v>3023</v>
      </c>
      <c r="T1525" t="str">
        <f ca="1">PROPER(TRIM(Table1[[#This Row],[Campaign Status]]))</f>
        <v>Active</v>
      </c>
      <c r="V1525" s="1">
        <f t="shared" si="69"/>
        <v>3863</v>
      </c>
      <c r="W1525" t="str">
        <f t="shared" ca="1" si="70"/>
        <v>North</v>
      </c>
      <c r="X1525" s="6">
        <f t="shared" si="71"/>
        <v>-18.391399110864128</v>
      </c>
    </row>
    <row r="1526" spans="1:24" x14ac:dyDescent="0.3">
      <c r="A1526" t="s">
        <v>2508</v>
      </c>
      <c r="B1526" t="str">
        <f ca="1">PROPER(TRIM(Table1[[#This Row],[Campaign Name]]))</f>
        <v>Flash Sale</v>
      </c>
      <c r="C1526" t="str">
        <f ca="1">PROPER(TRIM(Table1[[#This Row],[Campaign Type]]))</f>
        <v>Awareness</v>
      </c>
      <c r="D1526" t="str">
        <f ca="1">PROPER(TRIM(Table1[[#This Row],[Marketing Channel]]))</f>
        <v>Meta Ads</v>
      </c>
      <c r="E1526" t="s">
        <v>1069</v>
      </c>
      <c r="F1526" t="s">
        <v>468</v>
      </c>
      <c r="G1526" t="s">
        <v>46</v>
      </c>
      <c r="H1526" t="s">
        <v>30</v>
      </c>
      <c r="I1526" t="s">
        <v>31</v>
      </c>
      <c r="J1526" t="s">
        <v>25</v>
      </c>
      <c r="K1526">
        <v>35198</v>
      </c>
      <c r="L1526">
        <v>4535</v>
      </c>
      <c r="M1526">
        <v>12.88</v>
      </c>
      <c r="N1526">
        <v>1193</v>
      </c>
      <c r="O1526">
        <v>26.31</v>
      </c>
      <c r="P1526">
        <v>14285.98</v>
      </c>
      <c r="Q1526">
        <v>9495.33</v>
      </c>
      <c r="R1526" s="6">
        <v>-33.533926268971399</v>
      </c>
      <c r="S1526">
        <v>627</v>
      </c>
      <c r="T1526" t="str">
        <f ca="1">PROPER(TRIM(Table1[[#This Row],[Campaign Status]]))</f>
        <v>Completed</v>
      </c>
      <c r="V1526" s="1">
        <f t="shared" si="69"/>
        <v>1193</v>
      </c>
      <c r="W1526" t="str">
        <f t="shared" ca="1" si="70"/>
        <v>South</v>
      </c>
      <c r="X1526" s="6">
        <f t="shared" si="71"/>
        <v>1876.3896260128085</v>
      </c>
    </row>
    <row r="1527" spans="1:24" x14ac:dyDescent="0.3">
      <c r="A1527" t="s">
        <v>2509</v>
      </c>
      <c r="B1527" t="str">
        <f ca="1">PROPER(TRIM(Table1[[#This Row],[Campaign Name]]))</f>
        <v>Mega Discount</v>
      </c>
      <c r="C1527" t="str">
        <f ca="1">PROPER(TRIM(Table1[[#This Row],[Campaign Type]]))</f>
        <v>Retargeting</v>
      </c>
      <c r="D1527" t="str">
        <f ca="1">PROPER(TRIM(Table1[[#This Row],[Marketing Channel]]))</f>
        <v>Meta Ads</v>
      </c>
      <c r="E1527" t="s">
        <v>2510</v>
      </c>
      <c r="F1527" t="s">
        <v>112</v>
      </c>
      <c r="G1527" t="s">
        <v>41</v>
      </c>
      <c r="H1527" t="s">
        <v>11140</v>
      </c>
      <c r="I1527" t="s">
        <v>31</v>
      </c>
      <c r="J1527" t="s">
        <v>63</v>
      </c>
      <c r="K1527">
        <v>93514</v>
      </c>
      <c r="L1527">
        <v>12501</v>
      </c>
      <c r="M1527">
        <v>13.37</v>
      </c>
      <c r="N1527">
        <v>3700</v>
      </c>
      <c r="O1527">
        <v>29.6</v>
      </c>
      <c r="P1527">
        <v>3817.8497265160554</v>
      </c>
      <c r="Q1527">
        <v>29331.91</v>
      </c>
      <c r="R1527" s="6">
        <v>668.28351300161239</v>
      </c>
      <c r="S1527">
        <v>1447</v>
      </c>
      <c r="T1527" t="str">
        <f ca="1">PROPER(TRIM(Table1[[#This Row],[Campaign Status]]))</f>
        <v>Paused</v>
      </c>
      <c r="V1527" s="1">
        <f t="shared" si="69"/>
        <v>3700</v>
      </c>
      <c r="W1527" t="str">
        <f t="shared" ca="1" si="70"/>
        <v>East</v>
      </c>
      <c r="X1527" s="6">
        <f t="shared" si="71"/>
        <v>-33.533926268971399</v>
      </c>
    </row>
    <row r="1528" spans="1:24" hidden="1" x14ac:dyDescent="0.3">
      <c r="A1528" t="s">
        <v>2511</v>
      </c>
      <c r="B1528" t="str">
        <f ca="1">PROPER(TRIM(Table1[[#This Row],[Campaign Name]]))</f>
        <v>Summer Sale</v>
      </c>
      <c r="C1528" t="str">
        <f ca="1">PROPER(TRIM(Table1[[#This Row],[Campaign Type]]))</f>
        <v>Lead Gen</v>
      </c>
      <c r="D1528" t="str">
        <f ca="1">PROPER(TRIM(Table1[[#This Row],[Marketing Channel]]))</f>
        <v>Google Ads</v>
      </c>
      <c r="E1528" t="s">
        <v>1209</v>
      </c>
      <c r="F1528" t="s">
        <v>376</v>
      </c>
      <c r="G1528" t="s">
        <v>11141</v>
      </c>
      <c r="H1528" t="s">
        <v>54</v>
      </c>
      <c r="I1528" t="s">
        <v>24</v>
      </c>
      <c r="J1528" t="s">
        <v>32</v>
      </c>
      <c r="K1528">
        <v>114645</v>
      </c>
      <c r="L1528">
        <v>14005</v>
      </c>
      <c r="M1528">
        <v>12.22</v>
      </c>
      <c r="N1528">
        <v>90</v>
      </c>
      <c r="O1528">
        <v>0.64</v>
      </c>
      <c r="P1528">
        <v>3988.1535696969677</v>
      </c>
      <c r="R1528" s="6" t="e">
        <v>#VALUE!</v>
      </c>
      <c r="S1528">
        <v>59</v>
      </c>
      <c r="T1528" t="str">
        <f ca="1">PROPER(TRIM(Table1[[#This Row],[Campaign Status]]))</f>
        <v>Completed</v>
      </c>
      <c r="V1528" s="1">
        <f t="shared" si="69"/>
        <v>90</v>
      </c>
      <c r="W1528" t="str">
        <f t="shared" ca="1" si="70"/>
        <v>west</v>
      </c>
      <c r="X1528" s="6">
        <f t="shared" si="71"/>
        <v>668.28351300161239</v>
      </c>
    </row>
    <row r="1529" spans="1:24" x14ac:dyDescent="0.3">
      <c r="A1529" t="s">
        <v>2512</v>
      </c>
      <c r="B1529" t="str">
        <f ca="1">PROPER(TRIM(Table1[[#This Row],[Campaign Name]]))</f>
        <v>Summer Sale</v>
      </c>
      <c r="C1529" t="str">
        <f ca="1">PROPER(TRIM(Table1[[#This Row],[Campaign Type]]))</f>
        <v>Awareness</v>
      </c>
      <c r="D1529" t="str">
        <f ca="1">PROPER(TRIM(Table1[[#This Row],[Marketing Channel]]))</f>
        <v>Meta Ads</v>
      </c>
      <c r="E1529" t="s">
        <v>2027</v>
      </c>
      <c r="F1529" t="s">
        <v>839</v>
      </c>
      <c r="G1529" t="s">
        <v>29</v>
      </c>
      <c r="H1529" t="s">
        <v>61</v>
      </c>
      <c r="I1529" t="s">
        <v>62</v>
      </c>
      <c r="J1529" t="s">
        <v>63</v>
      </c>
      <c r="K1529">
        <v>66559</v>
      </c>
      <c r="L1529">
        <v>7217</v>
      </c>
      <c r="M1529">
        <v>10.84</v>
      </c>
      <c r="N1529">
        <v>356</v>
      </c>
      <c r="O1529">
        <v>4.93</v>
      </c>
      <c r="P1529">
        <v>3817.8497265160554</v>
      </c>
      <c r="Q1529">
        <v>15372.56</v>
      </c>
      <c r="R1529" s="6">
        <v>302.64968768239322</v>
      </c>
      <c r="S1529">
        <v>145</v>
      </c>
      <c r="T1529" t="str">
        <f ca="1">PROPER(TRIM(Table1[[#This Row],[Campaign Status]]))</f>
        <v>Active</v>
      </c>
      <c r="V1529" s="1">
        <f t="shared" si="69"/>
        <v>356</v>
      </c>
      <c r="W1529" t="str">
        <f t="shared" ca="1" si="70"/>
        <v>North</v>
      </c>
      <c r="X1529" s="6" t="e">
        <f t="shared" si="71"/>
        <v>#VALUE!</v>
      </c>
    </row>
    <row r="1530" spans="1:24" x14ac:dyDescent="0.3">
      <c r="A1530" t="s">
        <v>2513</v>
      </c>
      <c r="B1530" t="str">
        <f ca="1">PROPER(TRIM(Table1[[#This Row],[Campaign Name]]))</f>
        <v>New Launch</v>
      </c>
      <c r="C1530" t="str">
        <f ca="1">PROPER(TRIM(Table1[[#This Row],[Campaign Type]]))</f>
        <v>Retargeting</v>
      </c>
      <c r="D1530" t="str">
        <f ca="1">PROPER(TRIM(Table1[[#This Row],[Marketing Channel]]))</f>
        <v>Google Ads</v>
      </c>
      <c r="E1530" t="s">
        <v>56</v>
      </c>
      <c r="F1530" t="s">
        <v>598</v>
      </c>
      <c r="G1530" t="s">
        <v>29</v>
      </c>
      <c r="H1530" t="s">
        <v>61</v>
      </c>
      <c r="I1530" t="s">
        <v>24</v>
      </c>
      <c r="J1530" t="s">
        <v>25</v>
      </c>
      <c r="K1530">
        <v>102070</v>
      </c>
      <c r="L1530">
        <v>8151</v>
      </c>
      <c r="M1530">
        <v>7.99</v>
      </c>
      <c r="N1530">
        <v>2256</v>
      </c>
      <c r="O1530">
        <v>27.68</v>
      </c>
      <c r="P1530">
        <v>250</v>
      </c>
      <c r="Q1530">
        <v>24302.69</v>
      </c>
      <c r="R1530" s="6">
        <v>9621.0759999999991</v>
      </c>
      <c r="S1530">
        <v>223</v>
      </c>
      <c r="T1530" t="str">
        <f ca="1">PROPER(TRIM(Table1[[#This Row],[Campaign Status]]))</f>
        <v>Paused</v>
      </c>
      <c r="V1530" s="1">
        <f t="shared" si="69"/>
        <v>2256</v>
      </c>
      <c r="W1530" t="str">
        <f t="shared" ca="1" si="70"/>
        <v>North</v>
      </c>
      <c r="X1530" s="6">
        <f t="shared" si="71"/>
        <v>302.64968768239322</v>
      </c>
    </row>
    <row r="1531" spans="1:24" x14ac:dyDescent="0.3">
      <c r="A1531" t="s">
        <v>2514</v>
      </c>
      <c r="B1531" t="str">
        <f ca="1">PROPER(TRIM(Table1[[#This Row],[Campaign Name]]))</f>
        <v>New Launch</v>
      </c>
      <c r="C1531" t="str">
        <f ca="1">PROPER(TRIM(Table1[[#This Row],[Campaign Type]]))</f>
        <v>Retargeting</v>
      </c>
      <c r="D1531" t="str">
        <f ca="1">PROPER(TRIM(Table1[[#This Row],[Marketing Channel]]))</f>
        <v>Email</v>
      </c>
      <c r="E1531" t="s">
        <v>2515</v>
      </c>
      <c r="F1531" t="s">
        <v>181</v>
      </c>
      <c r="G1531" t="s">
        <v>41</v>
      </c>
      <c r="H1531" t="s">
        <v>11140</v>
      </c>
      <c r="I1531" t="s">
        <v>68</v>
      </c>
      <c r="J1531" t="s">
        <v>32</v>
      </c>
      <c r="K1531">
        <v>124578</v>
      </c>
      <c r="L1531">
        <v>3184</v>
      </c>
      <c r="M1531">
        <v>2.56</v>
      </c>
      <c r="N1531">
        <v>592</v>
      </c>
      <c r="O1531">
        <v>18.59</v>
      </c>
      <c r="P1531">
        <v>4021.4266195524165</v>
      </c>
      <c r="Q1531">
        <v>38931.32</v>
      </c>
      <c r="R1531" s="6">
        <v>868.09723720218074</v>
      </c>
      <c r="S1531">
        <v>176</v>
      </c>
      <c r="T1531" t="str">
        <f ca="1">PROPER(TRIM(Table1[[#This Row],[Campaign Status]]))</f>
        <v>Active</v>
      </c>
      <c r="V1531" s="1">
        <f t="shared" si="69"/>
        <v>592</v>
      </c>
      <c r="W1531" t="str">
        <f t="shared" ca="1" si="70"/>
        <v>East</v>
      </c>
      <c r="X1531" s="6">
        <f t="shared" si="71"/>
        <v>9621.0759999999991</v>
      </c>
    </row>
    <row r="1532" spans="1:24" x14ac:dyDescent="0.3">
      <c r="A1532" t="s">
        <v>2516</v>
      </c>
      <c r="B1532" t="str">
        <f ca="1">PROPER(TRIM(Table1[[#This Row],[Campaign Name]]))</f>
        <v>Flash Sale</v>
      </c>
      <c r="C1532" t="str">
        <f ca="1">PROPER(TRIM(Table1[[#This Row],[Campaign Type]]))</f>
        <v>Retargeting</v>
      </c>
      <c r="D1532" t="str">
        <f ca="1">PROPER(TRIM(Table1[[#This Row],[Marketing Channel]]))</f>
        <v>Email</v>
      </c>
      <c r="E1532" t="s">
        <v>2517</v>
      </c>
      <c r="F1532" t="s">
        <v>300</v>
      </c>
      <c r="G1532" t="s">
        <v>11141</v>
      </c>
      <c r="H1532" t="s">
        <v>36</v>
      </c>
      <c r="I1532" t="s">
        <v>68</v>
      </c>
      <c r="J1532" t="s">
        <v>25</v>
      </c>
      <c r="K1532">
        <v>114313</v>
      </c>
      <c r="L1532">
        <v>5998</v>
      </c>
      <c r="M1532">
        <v>5.25</v>
      </c>
      <c r="N1532">
        <v>1582</v>
      </c>
      <c r="O1532">
        <v>26.38</v>
      </c>
      <c r="P1532">
        <v>4021.4266195524165</v>
      </c>
      <c r="Q1532">
        <v>44854.14</v>
      </c>
      <c r="R1532" s="6">
        <v>1015.3788006951684</v>
      </c>
      <c r="S1532">
        <v>716</v>
      </c>
      <c r="T1532" t="str">
        <f ca="1">PROPER(TRIM(Table1[[#This Row],[Campaign Status]]))</f>
        <v>Active</v>
      </c>
      <c r="V1532" s="1">
        <f t="shared" si="69"/>
        <v>1582</v>
      </c>
      <c r="W1532" t="str">
        <f t="shared" ca="1" si="70"/>
        <v>west</v>
      </c>
      <c r="X1532" s="6">
        <f t="shared" si="71"/>
        <v>868.09723720218074</v>
      </c>
    </row>
    <row r="1533" spans="1:24" x14ac:dyDescent="0.3">
      <c r="A1533" t="s">
        <v>2518</v>
      </c>
      <c r="B1533" t="str">
        <f ca="1">PROPER(TRIM(Table1[[#This Row],[Campaign Name]]))</f>
        <v>Mega Discount</v>
      </c>
      <c r="C1533" t="str">
        <f ca="1">PROPER(TRIM(Table1[[#This Row],[Campaign Type]]))</f>
        <v>Sales</v>
      </c>
      <c r="D1533" t="str">
        <f ca="1">PROPER(TRIM(Table1[[#This Row],[Marketing Channel]]))</f>
        <v>Meta Ads</v>
      </c>
      <c r="E1533" t="s">
        <v>1808</v>
      </c>
      <c r="F1533" t="s">
        <v>98</v>
      </c>
      <c r="G1533" t="s">
        <v>46</v>
      </c>
      <c r="H1533" t="s">
        <v>42</v>
      </c>
      <c r="I1533" t="s">
        <v>24</v>
      </c>
      <c r="J1533" t="s">
        <v>63</v>
      </c>
      <c r="K1533">
        <v>62448</v>
      </c>
      <c r="L1533">
        <v>9007</v>
      </c>
      <c r="M1533">
        <v>14.42</v>
      </c>
      <c r="N1533">
        <v>1110</v>
      </c>
      <c r="O1533">
        <v>12.32</v>
      </c>
      <c r="P1533">
        <v>3817.8497265160554</v>
      </c>
      <c r="Q1533">
        <v>5521.36</v>
      </c>
      <c r="R1533" s="6">
        <v>44.619626111855041</v>
      </c>
      <c r="S1533">
        <v>223</v>
      </c>
      <c r="T1533" t="str">
        <f ca="1">PROPER(TRIM(Table1[[#This Row],[Campaign Status]]))</f>
        <v>Active</v>
      </c>
      <c r="V1533" s="1">
        <f t="shared" si="69"/>
        <v>1110</v>
      </c>
      <c r="W1533" t="str">
        <f t="shared" ca="1" si="70"/>
        <v>South</v>
      </c>
      <c r="X1533" s="6">
        <f t="shared" si="71"/>
        <v>1015.3788006951684</v>
      </c>
    </row>
    <row r="1534" spans="1:24" x14ac:dyDescent="0.3">
      <c r="A1534" t="s">
        <v>2519</v>
      </c>
      <c r="B1534" t="str">
        <f ca="1">PROPER(TRIM(Table1[[#This Row],[Campaign Name]]))</f>
        <v>Summer Sale</v>
      </c>
      <c r="C1534" t="str">
        <f ca="1">PROPER(TRIM(Table1[[#This Row],[Campaign Type]]))</f>
        <v>Lead Gen</v>
      </c>
      <c r="D1534" t="str">
        <f ca="1">PROPER(TRIM(Table1[[#This Row],[Marketing Channel]]))</f>
        <v>Youtube</v>
      </c>
      <c r="E1534" t="s">
        <v>917</v>
      </c>
      <c r="F1534" t="s">
        <v>1093</v>
      </c>
      <c r="G1534" t="s">
        <v>11141</v>
      </c>
      <c r="H1534" t="s">
        <v>36</v>
      </c>
      <c r="I1534" t="s">
        <v>62</v>
      </c>
      <c r="J1534" t="s">
        <v>32</v>
      </c>
      <c r="K1534">
        <v>26817</v>
      </c>
      <c r="L1534">
        <v>2959</v>
      </c>
      <c r="M1534">
        <v>11.03</v>
      </c>
      <c r="N1534">
        <v>373</v>
      </c>
      <c r="O1534">
        <v>12.61</v>
      </c>
      <c r="P1534">
        <v>250</v>
      </c>
      <c r="Q1534">
        <v>14462.62</v>
      </c>
      <c r="R1534" s="6">
        <v>5685.0480000000007</v>
      </c>
      <c r="S1534">
        <v>303</v>
      </c>
      <c r="T1534" t="str">
        <f ca="1">PROPER(TRIM(Table1[[#This Row],[Campaign Status]]))</f>
        <v>Completed</v>
      </c>
      <c r="V1534" s="1">
        <f t="shared" si="69"/>
        <v>373</v>
      </c>
      <c r="W1534" t="str">
        <f t="shared" ca="1" si="70"/>
        <v>west</v>
      </c>
      <c r="X1534" s="6">
        <f t="shared" si="71"/>
        <v>44.619626111855041</v>
      </c>
    </row>
    <row r="1535" spans="1:24" x14ac:dyDescent="0.3">
      <c r="A1535" t="s">
        <v>2520</v>
      </c>
      <c r="B1535" t="str">
        <f ca="1">PROPER(TRIM(Table1[[#This Row],[Campaign Name]]))</f>
        <v>Summer Sale</v>
      </c>
      <c r="C1535" t="str">
        <f ca="1">PROPER(TRIM(Table1[[#This Row],[Campaign Type]]))</f>
        <v>Retargeting</v>
      </c>
      <c r="D1535" t="str">
        <f ca="1">PROPER(TRIM(Table1[[#This Row],[Marketing Channel]]))</f>
        <v>Meta Ads</v>
      </c>
      <c r="E1535" t="s">
        <v>987</v>
      </c>
      <c r="F1535" t="s">
        <v>1483</v>
      </c>
      <c r="G1535" t="s">
        <v>29</v>
      </c>
      <c r="H1535" t="s">
        <v>67</v>
      </c>
      <c r="I1535" t="s">
        <v>68</v>
      </c>
      <c r="J1535" t="s">
        <v>32</v>
      </c>
      <c r="K1535">
        <v>151052</v>
      </c>
      <c r="L1535">
        <v>6871</v>
      </c>
      <c r="M1535">
        <v>4.55</v>
      </c>
      <c r="N1535">
        <v>2226</v>
      </c>
      <c r="O1535">
        <v>32.4</v>
      </c>
      <c r="P1535">
        <v>250</v>
      </c>
      <c r="Q1535">
        <v>1338.39</v>
      </c>
      <c r="R1535" s="6">
        <v>435.35600000000005</v>
      </c>
      <c r="S1535">
        <v>1671</v>
      </c>
      <c r="T1535" t="str">
        <f ca="1">PROPER(TRIM(Table1[[#This Row],[Campaign Status]]))</f>
        <v>Completed</v>
      </c>
      <c r="V1535" s="1">
        <f t="shared" si="69"/>
        <v>2226</v>
      </c>
      <c r="W1535" t="str">
        <f t="shared" ca="1" si="70"/>
        <v>North</v>
      </c>
      <c r="X1535" s="6">
        <f t="shared" si="71"/>
        <v>5685.0480000000007</v>
      </c>
    </row>
    <row r="1536" spans="1:24" x14ac:dyDescent="0.3">
      <c r="A1536" t="s">
        <v>2521</v>
      </c>
      <c r="B1536" t="str">
        <f ca="1">PROPER(TRIM(Table1[[#This Row],[Campaign Name]]))</f>
        <v>New Launch</v>
      </c>
      <c r="C1536" t="str">
        <f ca="1">PROPER(TRIM(Table1[[#This Row],[Campaign Type]]))</f>
        <v>Sales</v>
      </c>
      <c r="D1536" t="str">
        <f ca="1">PROPER(TRIM(Table1[[#This Row],[Marketing Channel]]))</f>
        <v>Linkedin</v>
      </c>
      <c r="E1536" t="s">
        <v>902</v>
      </c>
      <c r="F1536" t="s">
        <v>106</v>
      </c>
      <c r="G1536" t="s">
        <v>46</v>
      </c>
      <c r="H1536" t="s">
        <v>42</v>
      </c>
      <c r="I1536" t="s">
        <v>24</v>
      </c>
      <c r="J1536" t="s">
        <v>32</v>
      </c>
      <c r="K1536">
        <v>162247</v>
      </c>
      <c r="L1536">
        <v>5156</v>
      </c>
      <c r="M1536">
        <v>3.18</v>
      </c>
      <c r="N1536">
        <v>206</v>
      </c>
      <c r="O1536">
        <v>4</v>
      </c>
      <c r="P1536">
        <v>3830.4648972188602</v>
      </c>
      <c r="Q1536">
        <v>11408.11</v>
      </c>
      <c r="R1536" s="6">
        <v>197.82572888953896</v>
      </c>
      <c r="S1536">
        <v>194</v>
      </c>
      <c r="T1536" t="str">
        <f ca="1">PROPER(TRIM(Table1[[#This Row],[Campaign Status]]))</f>
        <v>Completed</v>
      </c>
      <c r="V1536" s="1">
        <f t="shared" si="69"/>
        <v>206</v>
      </c>
      <c r="W1536" t="str">
        <f t="shared" ca="1" si="70"/>
        <v>South</v>
      </c>
      <c r="X1536" s="6">
        <f t="shared" si="71"/>
        <v>435.35600000000005</v>
      </c>
    </row>
    <row r="1537" spans="1:24" x14ac:dyDescent="0.3">
      <c r="A1537" t="s">
        <v>2522</v>
      </c>
      <c r="B1537" t="str">
        <f ca="1">PROPER(TRIM(Table1[[#This Row],[Campaign Name]]))</f>
        <v>Festive Offer</v>
      </c>
      <c r="C1537" t="str">
        <f ca="1">PROPER(TRIM(Table1[[#This Row],[Campaign Type]]))</f>
        <v>Sales</v>
      </c>
      <c r="D1537" t="str">
        <f ca="1">PROPER(TRIM(Table1[[#This Row],[Marketing Channel]]))</f>
        <v>Linkedin</v>
      </c>
      <c r="E1537" t="s">
        <v>1338</v>
      </c>
      <c r="F1537" t="s">
        <v>71</v>
      </c>
      <c r="G1537" t="s">
        <v>41</v>
      </c>
      <c r="H1537" t="s">
        <v>11140</v>
      </c>
      <c r="I1537" t="s">
        <v>68</v>
      </c>
      <c r="J1537" t="s">
        <v>63</v>
      </c>
      <c r="K1537">
        <v>139656</v>
      </c>
      <c r="L1537">
        <v>3436</v>
      </c>
      <c r="M1537">
        <v>2.46</v>
      </c>
      <c r="N1537">
        <v>1088</v>
      </c>
      <c r="O1537">
        <v>31.66</v>
      </c>
      <c r="P1537">
        <v>9469.09</v>
      </c>
      <c r="Q1537">
        <v>11157.1</v>
      </c>
      <c r="R1537" s="6">
        <v>17.826528209152094</v>
      </c>
      <c r="S1537">
        <v>988</v>
      </c>
      <c r="T1537" t="str">
        <f ca="1">PROPER(TRIM(Table1[[#This Row],[Campaign Status]]))</f>
        <v>Active</v>
      </c>
      <c r="V1537" s="1">
        <f t="shared" si="69"/>
        <v>1088</v>
      </c>
      <c r="W1537" t="str">
        <f t="shared" ca="1" si="70"/>
        <v>East</v>
      </c>
      <c r="X1537" s="6">
        <f t="shared" si="71"/>
        <v>197.82572888953896</v>
      </c>
    </row>
    <row r="1538" spans="1:24" x14ac:dyDescent="0.3">
      <c r="A1538" t="s">
        <v>2523</v>
      </c>
      <c r="B1538" t="str">
        <f ca="1">PROPER(TRIM(Table1[[#This Row],[Campaign Name]]))</f>
        <v>Summer Sale</v>
      </c>
      <c r="C1538" t="str">
        <f ca="1">PROPER(TRIM(Table1[[#This Row],[Campaign Type]]))</f>
        <v>Awareness</v>
      </c>
      <c r="D1538" t="str">
        <f ca="1">PROPER(TRIM(Table1[[#This Row],[Marketing Channel]]))</f>
        <v>Youtube</v>
      </c>
      <c r="E1538" t="s">
        <v>1730</v>
      </c>
      <c r="F1538" t="s">
        <v>214</v>
      </c>
      <c r="G1538" t="s">
        <v>11141</v>
      </c>
      <c r="H1538" t="s">
        <v>36</v>
      </c>
      <c r="I1538" t="s">
        <v>62</v>
      </c>
      <c r="J1538" t="s">
        <v>25</v>
      </c>
      <c r="K1538">
        <v>44457</v>
      </c>
      <c r="L1538">
        <v>5201</v>
      </c>
      <c r="M1538">
        <v>11.7</v>
      </c>
      <c r="N1538">
        <v>1609</v>
      </c>
      <c r="O1538">
        <v>30.94</v>
      </c>
      <c r="P1538">
        <v>3891.7088323699436</v>
      </c>
      <c r="Q1538">
        <v>8965.14</v>
      </c>
      <c r="R1538" s="6">
        <v>130.3651271500822</v>
      </c>
      <c r="S1538">
        <v>1544</v>
      </c>
      <c r="T1538" t="str">
        <f ca="1">PROPER(TRIM(Table1[[#This Row],[Campaign Status]]))</f>
        <v>Paused</v>
      </c>
      <c r="V1538" s="1">
        <f t="shared" ref="V1538:V1601" si="72">IF(N1538="",ROUND(L1538*O1538/100,0),N1538)</f>
        <v>1609</v>
      </c>
      <c r="W1538" t="str">
        <f t="shared" ca="1" si="70"/>
        <v>west</v>
      </c>
      <c r="X1538" s="6">
        <f t="shared" si="71"/>
        <v>17.826528209152094</v>
      </c>
    </row>
    <row r="1539" spans="1:24" x14ac:dyDescent="0.3">
      <c r="A1539" t="s">
        <v>2524</v>
      </c>
      <c r="B1539" t="str">
        <f ca="1">PROPER(TRIM(Table1[[#This Row],[Campaign Name]]))</f>
        <v>Mega Discount</v>
      </c>
      <c r="C1539" t="str">
        <f ca="1">PROPER(TRIM(Table1[[#This Row],[Campaign Type]]))</f>
        <v>Lead Gen</v>
      </c>
      <c r="D1539" t="str">
        <f ca="1">PROPER(TRIM(Table1[[#This Row],[Marketing Channel]]))</f>
        <v>Meta Ads</v>
      </c>
      <c r="E1539" t="s">
        <v>1380</v>
      </c>
      <c r="F1539" t="s">
        <v>371</v>
      </c>
      <c r="G1539" t="s">
        <v>41</v>
      </c>
      <c r="H1539" t="s">
        <v>11140</v>
      </c>
      <c r="I1539" t="s">
        <v>68</v>
      </c>
      <c r="J1539" t="s">
        <v>63</v>
      </c>
      <c r="K1539">
        <v>121131</v>
      </c>
      <c r="L1539">
        <v>8132</v>
      </c>
      <c r="M1539">
        <v>6.71</v>
      </c>
      <c r="N1539">
        <v>563</v>
      </c>
      <c r="O1539">
        <v>6.92</v>
      </c>
      <c r="P1539">
        <v>250</v>
      </c>
      <c r="Q1539">
        <v>39052.1</v>
      </c>
      <c r="R1539" s="6">
        <v>15520.839999999998</v>
      </c>
      <c r="S1539">
        <v>395</v>
      </c>
      <c r="T1539" t="str">
        <f ca="1">PROPER(TRIM(Table1[[#This Row],[Campaign Status]]))</f>
        <v>Completed</v>
      </c>
      <c r="V1539" s="1">
        <f t="shared" si="72"/>
        <v>563</v>
      </c>
      <c r="W1539" t="str">
        <f t="shared" ref="W1539:W1602" ca="1" si="73">IF(OR(D1539="Delhi",D1539="lucknow",D1539="jaipur"),"North",IF(OR(D1539="Bengaluru",D1539="chennai"),"South",IF(D1539="Kolkata","East",IF(OR(D1539="Mumbai",D1539="Pune",D1539="Ahmedabad"),"west","unknown"))))</f>
        <v>East</v>
      </c>
      <c r="X1539" s="6">
        <f t="shared" si="71"/>
        <v>130.3651271500822</v>
      </c>
    </row>
    <row r="1540" spans="1:24" x14ac:dyDescent="0.3">
      <c r="A1540" t="s">
        <v>2525</v>
      </c>
      <c r="B1540" t="str">
        <f ca="1">PROPER(TRIM(Table1[[#This Row],[Campaign Name]]))</f>
        <v>Summer Sale</v>
      </c>
      <c r="C1540" t="str">
        <f ca="1">PROPER(TRIM(Table1[[#This Row],[Campaign Type]]))</f>
        <v>Sales</v>
      </c>
      <c r="D1540" t="str">
        <f ca="1">PROPER(TRIM(Table1[[#This Row],[Marketing Channel]]))</f>
        <v>Meta Ads</v>
      </c>
      <c r="E1540" t="s">
        <v>1739</v>
      </c>
      <c r="F1540" t="s">
        <v>631</v>
      </c>
      <c r="G1540" t="s">
        <v>11141</v>
      </c>
      <c r="H1540" t="s">
        <v>54</v>
      </c>
      <c r="I1540" t="s">
        <v>68</v>
      </c>
      <c r="J1540" t="s">
        <v>32</v>
      </c>
      <c r="K1540">
        <v>54135</v>
      </c>
      <c r="L1540">
        <v>852</v>
      </c>
      <c r="M1540">
        <v>1.57</v>
      </c>
      <c r="N1540">
        <v>253</v>
      </c>
      <c r="O1540">
        <v>29.69</v>
      </c>
      <c r="P1540">
        <v>250</v>
      </c>
      <c r="Q1540">
        <v>5052.97</v>
      </c>
      <c r="R1540" s="6">
        <v>1921.1880000000001</v>
      </c>
      <c r="S1540">
        <v>58</v>
      </c>
      <c r="T1540" t="str">
        <f ca="1">PROPER(TRIM(Table1[[#This Row],[Campaign Status]]))</f>
        <v>Active</v>
      </c>
      <c r="V1540" s="1">
        <f t="shared" si="72"/>
        <v>253</v>
      </c>
      <c r="W1540" t="str">
        <f t="shared" ca="1" si="73"/>
        <v>west</v>
      </c>
      <c r="X1540" s="6">
        <f t="shared" ref="X1540:X1603" si="74">R1539*1</f>
        <v>15520.839999999998</v>
      </c>
    </row>
    <row r="1541" spans="1:24" x14ac:dyDescent="0.3">
      <c r="A1541" t="s">
        <v>2526</v>
      </c>
      <c r="B1541" t="str">
        <f ca="1">PROPER(TRIM(Table1[[#This Row],[Campaign Name]]))</f>
        <v>Festive Offer</v>
      </c>
      <c r="C1541" t="str">
        <f ca="1">PROPER(TRIM(Table1[[#This Row],[Campaign Type]]))</f>
        <v>Retargeting</v>
      </c>
      <c r="D1541" t="str">
        <f ca="1">PROPER(TRIM(Table1[[#This Row],[Marketing Channel]]))</f>
        <v>Meta Ads</v>
      </c>
      <c r="E1541" t="s">
        <v>2527</v>
      </c>
      <c r="F1541" t="s">
        <v>722</v>
      </c>
      <c r="G1541" t="s">
        <v>11141</v>
      </c>
      <c r="H1541" t="s">
        <v>23</v>
      </c>
      <c r="I1541" t="s">
        <v>68</v>
      </c>
      <c r="J1541" t="s">
        <v>32</v>
      </c>
      <c r="K1541">
        <v>10765</v>
      </c>
      <c r="L1541">
        <v>1510</v>
      </c>
      <c r="M1541">
        <v>14.03</v>
      </c>
      <c r="N1541">
        <v>85</v>
      </c>
      <c r="O1541">
        <v>5.63</v>
      </c>
      <c r="P1541">
        <v>250</v>
      </c>
      <c r="Q1541">
        <v>5638.34</v>
      </c>
      <c r="R1541" s="6">
        <v>2155.3360000000002</v>
      </c>
      <c r="S1541">
        <v>0</v>
      </c>
      <c r="T1541" t="str">
        <f ca="1">PROPER(TRIM(Table1[[#This Row],[Campaign Status]]))</f>
        <v>Completed</v>
      </c>
      <c r="V1541" s="1">
        <f t="shared" si="72"/>
        <v>85</v>
      </c>
      <c r="W1541" t="str">
        <f t="shared" ca="1" si="73"/>
        <v>west</v>
      </c>
      <c r="X1541" s="6">
        <f t="shared" si="74"/>
        <v>1921.1880000000001</v>
      </c>
    </row>
    <row r="1542" spans="1:24" x14ac:dyDescent="0.3">
      <c r="A1542" t="s">
        <v>2528</v>
      </c>
      <c r="B1542" t="str">
        <f ca="1">PROPER(TRIM(Table1[[#This Row],[Campaign Name]]))</f>
        <v>Festive Offer</v>
      </c>
      <c r="C1542" t="str">
        <f ca="1">PROPER(TRIM(Table1[[#This Row],[Campaign Type]]))</f>
        <v>Lead Gen</v>
      </c>
      <c r="D1542" t="str">
        <f ca="1">PROPER(TRIM(Table1[[#This Row],[Marketing Channel]]))</f>
        <v>Meta Ads</v>
      </c>
      <c r="E1542" t="s">
        <v>1139</v>
      </c>
      <c r="F1542" t="s">
        <v>819</v>
      </c>
      <c r="G1542" t="s">
        <v>29</v>
      </c>
      <c r="H1542" t="s">
        <v>61</v>
      </c>
      <c r="I1542" t="s">
        <v>24</v>
      </c>
      <c r="J1542" t="s">
        <v>32</v>
      </c>
      <c r="K1542">
        <v>136025</v>
      </c>
      <c r="L1542">
        <v>1350</v>
      </c>
      <c r="M1542">
        <v>0.99</v>
      </c>
      <c r="N1542">
        <v>245</v>
      </c>
      <c r="O1542">
        <v>18.149999999999999</v>
      </c>
      <c r="P1542">
        <v>250</v>
      </c>
      <c r="Q1542">
        <v>21677.5</v>
      </c>
      <c r="R1542" s="6">
        <v>8571</v>
      </c>
      <c r="S1542">
        <v>106</v>
      </c>
      <c r="T1542" t="str">
        <f ca="1">PROPER(TRIM(Table1[[#This Row],[Campaign Status]]))</f>
        <v>Paused</v>
      </c>
      <c r="V1542" s="1">
        <f t="shared" si="72"/>
        <v>245</v>
      </c>
      <c r="W1542" t="str">
        <f t="shared" ca="1" si="73"/>
        <v>North</v>
      </c>
      <c r="X1542" s="6">
        <f t="shared" si="74"/>
        <v>2155.3360000000002</v>
      </c>
    </row>
    <row r="1543" spans="1:24" x14ac:dyDescent="0.3">
      <c r="A1543" t="s">
        <v>2529</v>
      </c>
      <c r="B1543" t="str">
        <f ca="1">PROPER(TRIM(Table1[[#This Row],[Campaign Name]]))</f>
        <v>Mega Discount</v>
      </c>
      <c r="C1543" t="str">
        <f ca="1">PROPER(TRIM(Table1[[#This Row],[Campaign Type]]))</f>
        <v>Lead Gen</v>
      </c>
      <c r="D1543" t="str">
        <f ca="1">PROPER(TRIM(Table1[[#This Row],[Marketing Channel]]))</f>
        <v>Google Ads</v>
      </c>
      <c r="E1543" t="s">
        <v>248</v>
      </c>
      <c r="F1543" t="s">
        <v>181</v>
      </c>
      <c r="G1543" t="s">
        <v>29</v>
      </c>
      <c r="H1543" t="s">
        <v>67</v>
      </c>
      <c r="I1543" t="s">
        <v>31</v>
      </c>
      <c r="J1543" t="s">
        <v>32</v>
      </c>
      <c r="K1543">
        <v>138189</v>
      </c>
      <c r="L1543">
        <v>19198</v>
      </c>
      <c r="M1543">
        <v>13.89</v>
      </c>
      <c r="N1543">
        <v>5036</v>
      </c>
      <c r="O1543">
        <v>26.23</v>
      </c>
      <c r="P1543">
        <v>3988.1535696969677</v>
      </c>
      <c r="Q1543">
        <v>49641.86</v>
      </c>
      <c r="R1543" s="6">
        <v>1144.7329104172873</v>
      </c>
      <c r="S1543">
        <v>4670</v>
      </c>
      <c r="T1543" t="str">
        <f ca="1">PROPER(TRIM(Table1[[#This Row],[Campaign Status]]))</f>
        <v>Paused</v>
      </c>
      <c r="V1543" s="1">
        <f t="shared" si="72"/>
        <v>5036</v>
      </c>
      <c r="W1543" t="str">
        <f t="shared" ca="1" si="73"/>
        <v>North</v>
      </c>
      <c r="X1543" s="6">
        <f t="shared" si="74"/>
        <v>8571</v>
      </c>
    </row>
    <row r="1544" spans="1:24" x14ac:dyDescent="0.3">
      <c r="A1544" t="s">
        <v>2530</v>
      </c>
      <c r="B1544" t="str">
        <f ca="1">PROPER(TRIM(Table1[[#This Row],[Campaign Name]]))</f>
        <v>Flash Sale</v>
      </c>
      <c r="C1544" t="str">
        <f ca="1">PROPER(TRIM(Table1[[#This Row],[Campaign Type]]))</f>
        <v>Sales</v>
      </c>
      <c r="D1544" t="str">
        <f ca="1">PROPER(TRIM(Table1[[#This Row],[Marketing Channel]]))</f>
        <v>Email</v>
      </c>
      <c r="E1544" t="s">
        <v>1102</v>
      </c>
      <c r="F1544" t="s">
        <v>143</v>
      </c>
      <c r="G1544" t="s">
        <v>41</v>
      </c>
      <c r="H1544" t="s">
        <v>11140</v>
      </c>
      <c r="I1544" t="s">
        <v>24</v>
      </c>
      <c r="J1544" t="s">
        <v>63</v>
      </c>
      <c r="K1544">
        <v>77579</v>
      </c>
      <c r="L1544">
        <v>6826</v>
      </c>
      <c r="M1544">
        <v>8.8000000000000007</v>
      </c>
      <c r="N1544">
        <v>2128</v>
      </c>
      <c r="O1544">
        <v>31.17</v>
      </c>
      <c r="P1544">
        <v>250</v>
      </c>
      <c r="Q1544">
        <v>49453.17</v>
      </c>
      <c r="R1544" s="6">
        <v>19681.268</v>
      </c>
      <c r="S1544">
        <v>196</v>
      </c>
      <c r="T1544" t="str">
        <f ca="1">PROPER(TRIM(Table1[[#This Row],[Campaign Status]]))</f>
        <v>Paused</v>
      </c>
      <c r="V1544" s="1">
        <f t="shared" si="72"/>
        <v>2128</v>
      </c>
      <c r="W1544" t="str">
        <f t="shared" ca="1" si="73"/>
        <v>East</v>
      </c>
      <c r="X1544" s="6">
        <f t="shared" si="74"/>
        <v>1144.7329104172873</v>
      </c>
    </row>
    <row r="1545" spans="1:24" x14ac:dyDescent="0.3">
      <c r="A1545" t="s">
        <v>2531</v>
      </c>
      <c r="B1545" t="str">
        <f ca="1">PROPER(TRIM(Table1[[#This Row],[Campaign Name]]))</f>
        <v>Festive Offer</v>
      </c>
      <c r="C1545" t="str">
        <f ca="1">PROPER(TRIM(Table1[[#This Row],[Campaign Type]]))</f>
        <v>Lead Gen</v>
      </c>
      <c r="D1545" t="str">
        <f ca="1">PROPER(TRIM(Table1[[#This Row],[Marketing Channel]]))</f>
        <v>Meta Ads</v>
      </c>
      <c r="E1545" t="s">
        <v>2249</v>
      </c>
      <c r="F1545" t="s">
        <v>200</v>
      </c>
      <c r="G1545" t="s">
        <v>11141</v>
      </c>
      <c r="H1545" t="s">
        <v>23</v>
      </c>
      <c r="I1545" t="s">
        <v>68</v>
      </c>
      <c r="J1545" t="s">
        <v>32</v>
      </c>
      <c r="K1545">
        <v>73558</v>
      </c>
      <c r="L1545">
        <v>6992</v>
      </c>
      <c r="M1545">
        <v>9.51</v>
      </c>
      <c r="N1545">
        <v>1357</v>
      </c>
      <c r="O1545">
        <v>19.41</v>
      </c>
      <c r="P1545">
        <v>3817.8497265160554</v>
      </c>
      <c r="Q1545">
        <v>39963.85</v>
      </c>
      <c r="R1545" s="6">
        <v>946.7633055968563</v>
      </c>
      <c r="S1545">
        <v>82</v>
      </c>
      <c r="T1545" t="str">
        <f ca="1">PROPER(TRIM(Table1[[#This Row],[Campaign Status]]))</f>
        <v>Paused</v>
      </c>
      <c r="V1545" s="1">
        <f t="shared" si="72"/>
        <v>1357</v>
      </c>
      <c r="W1545" t="str">
        <f t="shared" ca="1" si="73"/>
        <v>west</v>
      </c>
      <c r="X1545" s="6">
        <f t="shared" si="74"/>
        <v>19681.268</v>
      </c>
    </row>
    <row r="1546" spans="1:24" x14ac:dyDescent="0.3">
      <c r="A1546" t="s">
        <v>2532</v>
      </c>
      <c r="B1546" t="str">
        <f ca="1">PROPER(TRIM(Table1[[#This Row],[Campaign Name]]))</f>
        <v>New Launch</v>
      </c>
      <c r="C1546" t="str">
        <f ca="1">PROPER(TRIM(Table1[[#This Row],[Campaign Type]]))</f>
        <v>Sales</v>
      </c>
      <c r="D1546" t="str">
        <f ca="1">PROPER(TRIM(Table1[[#This Row],[Marketing Channel]]))</f>
        <v>Instagram</v>
      </c>
      <c r="E1546" t="s">
        <v>148</v>
      </c>
      <c r="F1546" t="s">
        <v>109</v>
      </c>
      <c r="G1546" t="s">
        <v>29</v>
      </c>
      <c r="H1546" t="s">
        <v>67</v>
      </c>
      <c r="I1546" t="s">
        <v>31</v>
      </c>
      <c r="J1546" t="s">
        <v>25</v>
      </c>
      <c r="K1546">
        <v>148225</v>
      </c>
      <c r="L1546">
        <v>7584</v>
      </c>
      <c r="M1546">
        <v>5.12</v>
      </c>
      <c r="N1546">
        <v>229</v>
      </c>
      <c r="O1546">
        <v>3.02</v>
      </c>
      <c r="P1546">
        <v>250</v>
      </c>
      <c r="Q1546">
        <v>11195.42</v>
      </c>
      <c r="R1546" s="6">
        <v>4378.1680000000006</v>
      </c>
      <c r="S1546">
        <v>125</v>
      </c>
      <c r="T1546" t="str">
        <f ca="1">PROPER(TRIM(Table1[[#This Row],[Campaign Status]]))</f>
        <v>Paused</v>
      </c>
      <c r="V1546" s="1">
        <f t="shared" si="72"/>
        <v>229</v>
      </c>
      <c r="W1546" t="str">
        <f t="shared" ca="1" si="73"/>
        <v>North</v>
      </c>
      <c r="X1546" s="6">
        <f t="shared" si="74"/>
        <v>946.7633055968563</v>
      </c>
    </row>
    <row r="1547" spans="1:24" x14ac:dyDescent="0.3">
      <c r="A1547" t="s">
        <v>2533</v>
      </c>
      <c r="B1547" t="str">
        <f ca="1">PROPER(TRIM(Table1[[#This Row],[Campaign Name]]))</f>
        <v>Summer Sale</v>
      </c>
      <c r="C1547" t="str">
        <f ca="1">PROPER(TRIM(Table1[[#This Row],[Campaign Type]]))</f>
        <v>Retargeting</v>
      </c>
      <c r="D1547" t="str">
        <f ca="1">PROPER(TRIM(Table1[[#This Row],[Marketing Channel]]))</f>
        <v>Linkedin</v>
      </c>
      <c r="E1547" t="s">
        <v>1022</v>
      </c>
      <c r="F1547" t="s">
        <v>945</v>
      </c>
      <c r="G1547" t="s">
        <v>29</v>
      </c>
      <c r="H1547" t="s">
        <v>61</v>
      </c>
      <c r="I1547" t="s">
        <v>31</v>
      </c>
      <c r="J1547" t="s">
        <v>25</v>
      </c>
      <c r="K1547">
        <v>29922</v>
      </c>
      <c r="L1547">
        <v>541</v>
      </c>
      <c r="M1547">
        <v>1.81</v>
      </c>
      <c r="N1547">
        <v>141</v>
      </c>
      <c r="O1547">
        <v>26.06</v>
      </c>
      <c r="P1547">
        <v>9828.23</v>
      </c>
      <c r="Q1547">
        <v>3721.73</v>
      </c>
      <c r="R1547" s="6">
        <v>-62.132245582368341</v>
      </c>
      <c r="S1547">
        <v>52</v>
      </c>
      <c r="T1547" t="str">
        <f ca="1">PROPER(TRIM(Table1[[#This Row],[Campaign Status]]))</f>
        <v>Active</v>
      </c>
      <c r="V1547" s="1">
        <f t="shared" si="72"/>
        <v>141</v>
      </c>
      <c r="W1547" t="str">
        <f t="shared" ca="1" si="73"/>
        <v>North</v>
      </c>
      <c r="X1547" s="6">
        <f t="shared" si="74"/>
        <v>4378.1680000000006</v>
      </c>
    </row>
    <row r="1548" spans="1:24" x14ac:dyDescent="0.3">
      <c r="A1548" t="s">
        <v>2534</v>
      </c>
      <c r="B1548" t="str">
        <f ca="1">PROPER(TRIM(Table1[[#This Row],[Campaign Name]]))</f>
        <v>New Launch</v>
      </c>
      <c r="C1548" t="str">
        <f ca="1">PROPER(TRIM(Table1[[#This Row],[Campaign Type]]))</f>
        <v>Sales</v>
      </c>
      <c r="D1548" t="str">
        <f ca="1">PROPER(TRIM(Table1[[#This Row],[Marketing Channel]]))</f>
        <v>Instagram</v>
      </c>
      <c r="E1548" t="s">
        <v>1903</v>
      </c>
      <c r="F1548" t="s">
        <v>689</v>
      </c>
      <c r="G1548" t="s">
        <v>29</v>
      </c>
      <c r="H1548" t="s">
        <v>61</v>
      </c>
      <c r="I1548" t="s">
        <v>68</v>
      </c>
      <c r="J1548" t="s">
        <v>63</v>
      </c>
      <c r="K1548">
        <v>186952</v>
      </c>
      <c r="L1548">
        <v>4670</v>
      </c>
      <c r="M1548">
        <v>2.5</v>
      </c>
      <c r="N1548">
        <v>387</v>
      </c>
      <c r="O1548">
        <v>8.2899999999999991</v>
      </c>
      <c r="P1548">
        <v>3982.6304252733912</v>
      </c>
      <c r="Q1548">
        <v>4031.38</v>
      </c>
      <c r="R1548" s="6">
        <v>1.2240546955411369</v>
      </c>
      <c r="S1548">
        <v>173</v>
      </c>
      <c r="T1548" t="str">
        <f ca="1">PROPER(TRIM(Table1[[#This Row],[Campaign Status]]))</f>
        <v>Completed</v>
      </c>
      <c r="V1548" s="1">
        <f t="shared" si="72"/>
        <v>387</v>
      </c>
      <c r="W1548" t="str">
        <f t="shared" ca="1" si="73"/>
        <v>North</v>
      </c>
      <c r="X1548" s="6">
        <f t="shared" si="74"/>
        <v>-62.132245582368341</v>
      </c>
    </row>
    <row r="1549" spans="1:24" hidden="1" x14ac:dyDescent="0.3">
      <c r="A1549" t="s">
        <v>2535</v>
      </c>
      <c r="B1549" t="str">
        <f ca="1">PROPER(TRIM(Table1[[#This Row],[Campaign Name]]))</f>
        <v>Summer Sale</v>
      </c>
      <c r="C1549" t="str">
        <f ca="1">PROPER(TRIM(Table1[[#This Row],[Campaign Type]]))</f>
        <v>Sales</v>
      </c>
      <c r="D1549" t="str">
        <f ca="1">PROPER(TRIM(Table1[[#This Row],[Marketing Channel]]))</f>
        <v>Google Ads</v>
      </c>
      <c r="E1549" t="s">
        <v>1501</v>
      </c>
      <c r="F1549" t="s">
        <v>109</v>
      </c>
      <c r="G1549" t="s">
        <v>29</v>
      </c>
      <c r="H1549" t="s">
        <v>67</v>
      </c>
      <c r="I1549" t="s">
        <v>68</v>
      </c>
      <c r="J1549" t="s">
        <v>25</v>
      </c>
      <c r="K1549">
        <v>49260</v>
      </c>
      <c r="L1549">
        <v>1618</v>
      </c>
      <c r="M1549">
        <v>3.28</v>
      </c>
      <c r="N1549">
        <v>202</v>
      </c>
      <c r="O1549">
        <v>12.48</v>
      </c>
      <c r="P1549">
        <v>3988.1535696969677</v>
      </c>
      <c r="R1549" s="6" t="e">
        <v>#VALUE!</v>
      </c>
      <c r="S1549">
        <v>135</v>
      </c>
      <c r="T1549" t="str">
        <f ca="1">PROPER(TRIM(Table1[[#This Row],[Campaign Status]]))</f>
        <v>Completed</v>
      </c>
      <c r="V1549" s="1">
        <f t="shared" si="72"/>
        <v>202</v>
      </c>
      <c r="W1549" t="str">
        <f t="shared" ca="1" si="73"/>
        <v>North</v>
      </c>
      <c r="X1549" s="6">
        <f t="shared" si="74"/>
        <v>1.2240546955411369</v>
      </c>
    </row>
    <row r="1550" spans="1:24" x14ac:dyDescent="0.3">
      <c r="A1550" t="s">
        <v>2536</v>
      </c>
      <c r="B1550" t="str">
        <f ca="1">PROPER(TRIM(Table1[[#This Row],[Campaign Name]]))</f>
        <v>Flash Sale</v>
      </c>
      <c r="C1550" t="str">
        <f ca="1">PROPER(TRIM(Table1[[#This Row],[Campaign Type]]))</f>
        <v>Awareness</v>
      </c>
      <c r="D1550" t="str">
        <f ca="1">PROPER(TRIM(Table1[[#This Row],[Marketing Channel]]))</f>
        <v>Meta Ads</v>
      </c>
      <c r="E1550" t="s">
        <v>1887</v>
      </c>
      <c r="F1550" t="s">
        <v>86</v>
      </c>
      <c r="G1550" t="s">
        <v>11141</v>
      </c>
      <c r="H1550" t="s">
        <v>23</v>
      </c>
      <c r="I1550" t="s">
        <v>62</v>
      </c>
      <c r="J1550" t="s">
        <v>25</v>
      </c>
      <c r="K1550">
        <v>106818</v>
      </c>
      <c r="L1550">
        <v>3399</v>
      </c>
      <c r="M1550">
        <v>3.18</v>
      </c>
      <c r="N1550">
        <v>209</v>
      </c>
      <c r="O1550">
        <v>6.15</v>
      </c>
      <c r="P1550">
        <v>3817.8497265160554</v>
      </c>
      <c r="Q1550">
        <v>41900.550000000003</v>
      </c>
      <c r="R1550" s="6">
        <v>997.49081293034487</v>
      </c>
      <c r="S1550">
        <v>168</v>
      </c>
      <c r="T1550" t="str">
        <f ca="1">PROPER(TRIM(Table1[[#This Row],[Campaign Status]]))</f>
        <v>Paused</v>
      </c>
      <c r="V1550" s="1">
        <f t="shared" si="72"/>
        <v>209</v>
      </c>
      <c r="W1550" t="str">
        <f t="shared" ca="1" si="73"/>
        <v>west</v>
      </c>
      <c r="X1550" s="6" t="e">
        <f t="shared" si="74"/>
        <v>#VALUE!</v>
      </c>
    </row>
    <row r="1551" spans="1:24" x14ac:dyDescent="0.3">
      <c r="A1551" t="s">
        <v>2537</v>
      </c>
      <c r="B1551" t="str">
        <f ca="1">PROPER(TRIM(Table1[[#This Row],[Campaign Name]]))</f>
        <v>Flash Sale</v>
      </c>
      <c r="C1551" t="str">
        <f ca="1">PROPER(TRIM(Table1[[#This Row],[Campaign Type]]))</f>
        <v>Awareness</v>
      </c>
      <c r="D1551" t="str">
        <f ca="1">PROPER(TRIM(Table1[[#This Row],[Marketing Channel]]))</f>
        <v>Meta Ads</v>
      </c>
      <c r="E1551" t="s">
        <v>1496</v>
      </c>
      <c r="F1551" t="s">
        <v>590</v>
      </c>
      <c r="G1551" t="s">
        <v>11141</v>
      </c>
      <c r="H1551" t="s">
        <v>36</v>
      </c>
      <c r="I1551" t="s">
        <v>31</v>
      </c>
      <c r="J1551" t="s">
        <v>32</v>
      </c>
      <c r="K1551">
        <v>84004</v>
      </c>
      <c r="L1551">
        <v>1062</v>
      </c>
      <c r="M1551">
        <v>1.26</v>
      </c>
      <c r="N1551">
        <v>119</v>
      </c>
      <c r="O1551">
        <v>11.21</v>
      </c>
      <c r="P1551">
        <v>3817.8497265160554</v>
      </c>
      <c r="Q1551">
        <v>4886.08</v>
      </c>
      <c r="R1551" s="6">
        <v>27.979893133686762</v>
      </c>
      <c r="S1551">
        <v>116</v>
      </c>
      <c r="T1551" t="str">
        <f ca="1">PROPER(TRIM(Table1[[#This Row],[Campaign Status]]))</f>
        <v>Completed</v>
      </c>
      <c r="V1551" s="1">
        <f t="shared" si="72"/>
        <v>119</v>
      </c>
      <c r="W1551" t="str">
        <f t="shared" ca="1" si="73"/>
        <v>west</v>
      </c>
      <c r="X1551" s="6">
        <f t="shared" si="74"/>
        <v>997.49081293034487</v>
      </c>
    </row>
    <row r="1552" spans="1:24" x14ac:dyDescent="0.3">
      <c r="A1552" t="s">
        <v>2538</v>
      </c>
      <c r="B1552" t="str">
        <f ca="1">PROPER(TRIM(Table1[[#This Row],[Campaign Name]]))</f>
        <v>Flash Sale</v>
      </c>
      <c r="C1552" t="str">
        <f ca="1">PROPER(TRIM(Table1[[#This Row],[Campaign Type]]))</f>
        <v>Awareness</v>
      </c>
      <c r="D1552" t="str">
        <f ca="1">PROPER(TRIM(Table1[[#This Row],[Marketing Channel]]))</f>
        <v>Meta Ads</v>
      </c>
      <c r="E1552" t="s">
        <v>1226</v>
      </c>
      <c r="F1552" t="s">
        <v>143</v>
      </c>
      <c r="G1552" t="s">
        <v>46</v>
      </c>
      <c r="H1552" t="s">
        <v>42</v>
      </c>
      <c r="I1552" t="s">
        <v>24</v>
      </c>
      <c r="J1552" t="s">
        <v>32</v>
      </c>
      <c r="K1552">
        <v>126755</v>
      </c>
      <c r="L1552">
        <v>9693</v>
      </c>
      <c r="M1552">
        <v>7.65</v>
      </c>
      <c r="N1552">
        <v>1981</v>
      </c>
      <c r="O1552">
        <v>20.440000000000001</v>
      </c>
      <c r="P1552">
        <v>10133.42</v>
      </c>
      <c r="Q1552">
        <v>21677.42</v>
      </c>
      <c r="R1552" s="6">
        <v>113.92007831511965</v>
      </c>
      <c r="S1552">
        <v>1613</v>
      </c>
      <c r="T1552" t="str">
        <f ca="1">PROPER(TRIM(Table1[[#This Row],[Campaign Status]]))</f>
        <v>Active</v>
      </c>
      <c r="V1552" s="1">
        <f t="shared" si="72"/>
        <v>1981</v>
      </c>
      <c r="W1552" t="str">
        <f t="shared" ca="1" si="73"/>
        <v>South</v>
      </c>
      <c r="X1552" s="6">
        <f t="shared" si="74"/>
        <v>27.979893133686762</v>
      </c>
    </row>
    <row r="1553" spans="1:24" x14ac:dyDescent="0.3">
      <c r="A1553" t="s">
        <v>2539</v>
      </c>
      <c r="B1553" t="str">
        <f ca="1">PROPER(TRIM(Table1[[#This Row],[Campaign Name]]))</f>
        <v>Flash Sale</v>
      </c>
      <c r="C1553" t="str">
        <f ca="1">PROPER(TRIM(Table1[[#This Row],[Campaign Type]]))</f>
        <v>Sales</v>
      </c>
      <c r="D1553" t="str">
        <f ca="1">PROPER(TRIM(Table1[[#This Row],[Marketing Channel]]))</f>
        <v>Linkedin</v>
      </c>
      <c r="E1553" t="s">
        <v>1529</v>
      </c>
      <c r="F1553" t="s">
        <v>1016</v>
      </c>
      <c r="G1553" t="s">
        <v>29</v>
      </c>
      <c r="H1553" t="s">
        <v>61</v>
      </c>
      <c r="I1553" t="s">
        <v>68</v>
      </c>
      <c r="J1553" t="s">
        <v>32</v>
      </c>
      <c r="K1553">
        <v>103544</v>
      </c>
      <c r="L1553">
        <v>7635</v>
      </c>
      <c r="M1553">
        <v>7.37</v>
      </c>
      <c r="N1553">
        <v>2028</v>
      </c>
      <c r="O1553">
        <v>26.56</v>
      </c>
      <c r="P1553">
        <v>4089.76</v>
      </c>
      <c r="Q1553">
        <v>6058.05</v>
      </c>
      <c r="R1553" s="6">
        <v>48.127273972066817</v>
      </c>
      <c r="S1553">
        <v>1532</v>
      </c>
      <c r="T1553" t="str">
        <f ca="1">PROPER(TRIM(Table1[[#This Row],[Campaign Status]]))</f>
        <v>Active</v>
      </c>
      <c r="V1553" s="1">
        <f t="shared" si="72"/>
        <v>2028</v>
      </c>
      <c r="W1553" t="str">
        <f t="shared" ca="1" si="73"/>
        <v>North</v>
      </c>
      <c r="X1553" s="6">
        <f t="shared" si="74"/>
        <v>113.92007831511965</v>
      </c>
    </row>
    <row r="1554" spans="1:24" hidden="1" x14ac:dyDescent="0.3">
      <c r="A1554" t="s">
        <v>2540</v>
      </c>
      <c r="B1554" t="str">
        <f ca="1">PROPER(TRIM(Table1[[#This Row],[Campaign Name]]))</f>
        <v>Festive Offer</v>
      </c>
      <c r="C1554" t="str">
        <f ca="1">PROPER(TRIM(Table1[[#This Row],[Campaign Type]]))</f>
        <v>Retargeting</v>
      </c>
      <c r="D1554" t="str">
        <f ca="1">PROPER(TRIM(Table1[[#This Row],[Marketing Channel]]))</f>
        <v>Meta Ads</v>
      </c>
      <c r="E1554" t="s">
        <v>2473</v>
      </c>
      <c r="F1554" t="s">
        <v>235</v>
      </c>
      <c r="G1554" t="s">
        <v>11141</v>
      </c>
      <c r="H1554" t="s">
        <v>23</v>
      </c>
      <c r="I1554" t="s">
        <v>62</v>
      </c>
      <c r="J1554" t="s">
        <v>25</v>
      </c>
      <c r="K1554">
        <v>57796</v>
      </c>
      <c r="L1554">
        <v>1189</v>
      </c>
      <c r="M1554">
        <v>2.06</v>
      </c>
      <c r="N1554">
        <v>49</v>
      </c>
      <c r="O1554">
        <v>4.12</v>
      </c>
      <c r="P1554">
        <v>7161.56</v>
      </c>
      <c r="R1554" s="6" t="e">
        <v>#VALUE!</v>
      </c>
      <c r="S1554">
        <v>35</v>
      </c>
      <c r="T1554" t="str">
        <f ca="1">PROPER(TRIM(Table1[[#This Row],[Campaign Status]]))</f>
        <v>Paused</v>
      </c>
      <c r="V1554" s="1">
        <f t="shared" si="72"/>
        <v>49</v>
      </c>
      <c r="W1554" t="str">
        <f t="shared" ca="1" si="73"/>
        <v>west</v>
      </c>
      <c r="X1554" s="6">
        <f t="shared" si="74"/>
        <v>48.127273972066817</v>
      </c>
    </row>
    <row r="1555" spans="1:24" x14ac:dyDescent="0.3">
      <c r="A1555" t="s">
        <v>2541</v>
      </c>
      <c r="B1555" t="str">
        <f ca="1">PROPER(TRIM(Table1[[#This Row],[Campaign Name]]))</f>
        <v>New Launch</v>
      </c>
      <c r="C1555" t="str">
        <f ca="1">PROPER(TRIM(Table1[[#This Row],[Campaign Type]]))</f>
        <v>Lead Gen</v>
      </c>
      <c r="D1555" t="str">
        <f ca="1">PROPER(TRIM(Table1[[#This Row],[Marketing Channel]]))</f>
        <v>Email</v>
      </c>
      <c r="E1555" t="s">
        <v>1507</v>
      </c>
      <c r="F1555" t="s">
        <v>347</v>
      </c>
      <c r="G1555" t="s">
        <v>11141</v>
      </c>
      <c r="H1555" t="s">
        <v>54</v>
      </c>
      <c r="I1555" t="s">
        <v>31</v>
      </c>
      <c r="J1555" t="s">
        <v>63</v>
      </c>
      <c r="K1555">
        <v>82375</v>
      </c>
      <c r="L1555">
        <v>9003</v>
      </c>
      <c r="M1555">
        <v>10.93</v>
      </c>
      <c r="N1555">
        <v>1243</v>
      </c>
      <c r="O1555">
        <v>13.81</v>
      </c>
      <c r="P1555">
        <v>4021.4266195524165</v>
      </c>
      <c r="Q1555">
        <v>32979.449999999997</v>
      </c>
      <c r="R1555" s="6">
        <v>720.09329325200019</v>
      </c>
      <c r="S1555">
        <v>1015</v>
      </c>
      <c r="T1555" t="str">
        <f ca="1">PROPER(TRIM(Table1[[#This Row],[Campaign Status]]))</f>
        <v>Paused</v>
      </c>
      <c r="V1555" s="1">
        <f t="shared" si="72"/>
        <v>1243</v>
      </c>
      <c r="W1555" t="str">
        <f t="shared" ca="1" si="73"/>
        <v>west</v>
      </c>
      <c r="X1555" s="6" t="e">
        <f t="shared" si="74"/>
        <v>#VALUE!</v>
      </c>
    </row>
    <row r="1556" spans="1:24" x14ac:dyDescent="0.3">
      <c r="A1556" t="s">
        <v>2542</v>
      </c>
      <c r="B1556" t="str">
        <f ca="1">PROPER(TRIM(Table1[[#This Row],[Campaign Name]]))</f>
        <v>New Launch</v>
      </c>
      <c r="C1556" t="str">
        <f ca="1">PROPER(TRIM(Table1[[#This Row],[Campaign Type]]))</f>
        <v>Lead Gen</v>
      </c>
      <c r="D1556" t="str">
        <f ca="1">PROPER(TRIM(Table1[[#This Row],[Marketing Channel]]))</f>
        <v>Linkedin</v>
      </c>
      <c r="E1556" t="s">
        <v>2543</v>
      </c>
      <c r="F1556" t="s">
        <v>203</v>
      </c>
      <c r="G1556" t="s">
        <v>29</v>
      </c>
      <c r="H1556" t="s">
        <v>67</v>
      </c>
      <c r="I1556" t="s">
        <v>31</v>
      </c>
      <c r="J1556" t="s">
        <v>25</v>
      </c>
      <c r="K1556">
        <v>65470</v>
      </c>
      <c r="L1556">
        <v>8027</v>
      </c>
      <c r="M1556">
        <v>12.26</v>
      </c>
      <c r="N1556">
        <v>2380</v>
      </c>
      <c r="O1556">
        <v>29.65</v>
      </c>
      <c r="P1556">
        <v>3830.4648972188602</v>
      </c>
      <c r="Q1556">
        <v>8021.01</v>
      </c>
      <c r="R1556" s="6">
        <v>109.40043089348551</v>
      </c>
      <c r="S1556">
        <v>669</v>
      </c>
      <c r="T1556" t="str">
        <f ca="1">PROPER(TRIM(Table1[[#This Row],[Campaign Status]]))</f>
        <v>Completed</v>
      </c>
      <c r="V1556" s="1">
        <f t="shared" si="72"/>
        <v>2380</v>
      </c>
      <c r="W1556" t="str">
        <f t="shared" ca="1" si="73"/>
        <v>North</v>
      </c>
      <c r="X1556" s="6">
        <f t="shared" si="74"/>
        <v>720.09329325200019</v>
      </c>
    </row>
    <row r="1557" spans="1:24" x14ac:dyDescent="0.3">
      <c r="A1557" t="s">
        <v>2544</v>
      </c>
      <c r="B1557" t="str">
        <f ca="1">PROPER(TRIM(Table1[[#This Row],[Campaign Name]]))</f>
        <v>Summer Sale</v>
      </c>
      <c r="C1557" t="str">
        <f ca="1">PROPER(TRIM(Table1[[#This Row],[Campaign Type]]))</f>
        <v>Awareness</v>
      </c>
      <c r="D1557" t="str">
        <f ca="1">PROPER(TRIM(Table1[[#This Row],[Marketing Channel]]))</f>
        <v>Youtube</v>
      </c>
      <c r="E1557" t="s">
        <v>954</v>
      </c>
      <c r="F1557" t="s">
        <v>704</v>
      </c>
      <c r="G1557" t="s">
        <v>46</v>
      </c>
      <c r="H1557" t="s">
        <v>30</v>
      </c>
      <c r="I1557" t="s">
        <v>68</v>
      </c>
      <c r="J1557" t="s">
        <v>63</v>
      </c>
      <c r="K1557">
        <v>187644</v>
      </c>
      <c r="L1557">
        <v>19101</v>
      </c>
      <c r="M1557">
        <v>10.18</v>
      </c>
      <c r="N1557">
        <v>4242</v>
      </c>
      <c r="O1557">
        <v>22.21</v>
      </c>
      <c r="P1557">
        <v>1782.42</v>
      </c>
      <c r="Q1557">
        <v>18830.919999999998</v>
      </c>
      <c r="R1557" s="6">
        <v>956.48051525454161</v>
      </c>
      <c r="S1557">
        <v>2049</v>
      </c>
      <c r="T1557" t="str">
        <f ca="1">PROPER(TRIM(Table1[[#This Row],[Campaign Status]]))</f>
        <v>Active</v>
      </c>
      <c r="V1557" s="1">
        <f t="shared" si="72"/>
        <v>4242</v>
      </c>
      <c r="W1557" t="str">
        <f t="shared" ca="1" si="73"/>
        <v>South</v>
      </c>
      <c r="X1557" s="6">
        <f t="shared" si="74"/>
        <v>109.40043089348551</v>
      </c>
    </row>
    <row r="1558" spans="1:24" x14ac:dyDescent="0.3">
      <c r="A1558" t="s">
        <v>2545</v>
      </c>
      <c r="B1558" t="str">
        <f ca="1">PROPER(TRIM(Table1[[#This Row],[Campaign Name]]))</f>
        <v>Festive Offer</v>
      </c>
      <c r="C1558" t="str">
        <f ca="1">PROPER(TRIM(Table1[[#This Row],[Campaign Type]]))</f>
        <v>Lead Gen</v>
      </c>
      <c r="D1558" t="str">
        <f ca="1">PROPER(TRIM(Table1[[#This Row],[Marketing Channel]]))</f>
        <v>Meta Ads</v>
      </c>
      <c r="E1558" t="s">
        <v>1273</v>
      </c>
      <c r="F1558" t="s">
        <v>140</v>
      </c>
      <c r="G1558" t="s">
        <v>11141</v>
      </c>
      <c r="H1558" t="s">
        <v>54</v>
      </c>
      <c r="I1558" t="s">
        <v>24</v>
      </c>
      <c r="J1558" t="s">
        <v>63</v>
      </c>
      <c r="K1558">
        <v>138651</v>
      </c>
      <c r="L1558">
        <v>19080</v>
      </c>
      <c r="M1558">
        <v>13.76</v>
      </c>
      <c r="N1558">
        <v>2206</v>
      </c>
      <c r="O1558">
        <v>11.56</v>
      </c>
      <c r="P1558">
        <v>250</v>
      </c>
      <c r="Q1558">
        <v>20283.52</v>
      </c>
      <c r="R1558" s="6">
        <v>8013.4079999999994</v>
      </c>
      <c r="S1558">
        <v>2103</v>
      </c>
      <c r="T1558" t="str">
        <f ca="1">PROPER(TRIM(Table1[[#This Row],[Campaign Status]]))</f>
        <v>Completed</v>
      </c>
      <c r="V1558" s="1">
        <f t="shared" si="72"/>
        <v>2206</v>
      </c>
      <c r="W1558" t="str">
        <f t="shared" ca="1" si="73"/>
        <v>west</v>
      </c>
      <c r="X1558" s="6">
        <f t="shared" si="74"/>
        <v>956.48051525454161</v>
      </c>
    </row>
    <row r="1559" spans="1:24" x14ac:dyDescent="0.3">
      <c r="A1559" t="s">
        <v>2546</v>
      </c>
      <c r="B1559" t="str">
        <f ca="1">PROPER(TRIM(Table1[[#This Row],[Campaign Name]]))</f>
        <v>Mega Discount</v>
      </c>
      <c r="C1559" t="str">
        <f ca="1">PROPER(TRIM(Table1[[#This Row],[Campaign Type]]))</f>
        <v>Awareness</v>
      </c>
      <c r="D1559" t="str">
        <f ca="1">PROPER(TRIM(Table1[[#This Row],[Marketing Channel]]))</f>
        <v>Meta Ads</v>
      </c>
      <c r="E1559" t="s">
        <v>56</v>
      </c>
      <c r="F1559" t="s">
        <v>593</v>
      </c>
      <c r="G1559" t="s">
        <v>29</v>
      </c>
      <c r="H1559" t="s">
        <v>61</v>
      </c>
      <c r="I1559" t="s">
        <v>31</v>
      </c>
      <c r="J1559" t="s">
        <v>32</v>
      </c>
      <c r="K1559">
        <v>181820</v>
      </c>
      <c r="L1559">
        <v>9575</v>
      </c>
      <c r="M1559">
        <v>5.27</v>
      </c>
      <c r="N1559">
        <v>1934</v>
      </c>
      <c r="O1559">
        <v>20.2</v>
      </c>
      <c r="P1559">
        <v>6976.55</v>
      </c>
      <c r="Q1559">
        <v>22464.04</v>
      </c>
      <c r="R1559" s="6">
        <v>221.99353548673773</v>
      </c>
      <c r="S1559">
        <v>578</v>
      </c>
      <c r="T1559" t="str">
        <f ca="1">PROPER(TRIM(Table1[[#This Row],[Campaign Status]]))</f>
        <v>Completed</v>
      </c>
      <c r="V1559" s="1">
        <f t="shared" si="72"/>
        <v>1934</v>
      </c>
      <c r="W1559" t="str">
        <f t="shared" ca="1" si="73"/>
        <v>North</v>
      </c>
      <c r="X1559" s="6">
        <f t="shared" si="74"/>
        <v>8013.4079999999994</v>
      </c>
    </row>
    <row r="1560" spans="1:24" x14ac:dyDescent="0.3">
      <c r="A1560" t="s">
        <v>2547</v>
      </c>
      <c r="B1560" t="str">
        <f ca="1">PROPER(TRIM(Table1[[#This Row],[Campaign Name]]))</f>
        <v>New Launch</v>
      </c>
      <c r="C1560" t="str">
        <f ca="1">PROPER(TRIM(Table1[[#This Row],[Campaign Type]]))</f>
        <v>Sales</v>
      </c>
      <c r="D1560" t="str">
        <f ca="1">PROPER(TRIM(Table1[[#This Row],[Marketing Channel]]))</f>
        <v>Google Ads</v>
      </c>
      <c r="E1560" t="s">
        <v>863</v>
      </c>
      <c r="F1560" t="s">
        <v>315</v>
      </c>
      <c r="G1560" t="s">
        <v>29</v>
      </c>
      <c r="H1560" t="s">
        <v>61</v>
      </c>
      <c r="I1560" t="s">
        <v>62</v>
      </c>
      <c r="J1560" t="s">
        <v>63</v>
      </c>
      <c r="K1560">
        <v>101913</v>
      </c>
      <c r="L1560">
        <v>226</v>
      </c>
      <c r="M1560">
        <v>0.22</v>
      </c>
      <c r="N1560">
        <v>59</v>
      </c>
      <c r="O1560">
        <v>26.11</v>
      </c>
      <c r="P1560">
        <v>11749.71</v>
      </c>
      <c r="Q1560">
        <v>38778.71</v>
      </c>
      <c r="R1560" s="6">
        <v>230.03972012926278</v>
      </c>
      <c r="S1560">
        <v>23</v>
      </c>
      <c r="T1560" t="str">
        <f ca="1">PROPER(TRIM(Table1[[#This Row],[Campaign Status]]))</f>
        <v>Active</v>
      </c>
      <c r="V1560" s="1">
        <f t="shared" si="72"/>
        <v>59</v>
      </c>
      <c r="W1560" t="str">
        <f t="shared" ca="1" si="73"/>
        <v>North</v>
      </c>
      <c r="X1560" s="6">
        <f t="shared" si="74"/>
        <v>221.99353548673773</v>
      </c>
    </row>
    <row r="1561" spans="1:24" x14ac:dyDescent="0.3">
      <c r="A1561" t="s">
        <v>2548</v>
      </c>
      <c r="B1561" t="str">
        <f ca="1">PROPER(TRIM(Table1[[#This Row],[Campaign Name]]))</f>
        <v>Summer Sale</v>
      </c>
      <c r="C1561" t="str">
        <f ca="1">PROPER(TRIM(Table1[[#This Row],[Campaign Type]]))</f>
        <v>Retargeting</v>
      </c>
      <c r="D1561" t="str">
        <f ca="1">PROPER(TRIM(Table1[[#This Row],[Marketing Channel]]))</f>
        <v>Google Ads</v>
      </c>
      <c r="E1561" t="s">
        <v>1519</v>
      </c>
      <c r="F1561" t="s">
        <v>819</v>
      </c>
      <c r="G1561" t="s">
        <v>46</v>
      </c>
      <c r="H1561" t="s">
        <v>42</v>
      </c>
      <c r="I1561" t="s">
        <v>24</v>
      </c>
      <c r="J1561" t="s">
        <v>25</v>
      </c>
      <c r="K1561">
        <v>196087</v>
      </c>
      <c r="L1561">
        <v>23372</v>
      </c>
      <c r="M1561">
        <v>11.92</v>
      </c>
      <c r="N1561">
        <v>7352</v>
      </c>
      <c r="O1561">
        <v>31.46</v>
      </c>
      <c r="P1561">
        <v>3988.1535696969677</v>
      </c>
      <c r="Q1561">
        <v>17324.759999999998</v>
      </c>
      <c r="R1561" s="6">
        <v>334.40553873446726</v>
      </c>
      <c r="S1561">
        <v>837</v>
      </c>
      <c r="T1561" t="str">
        <f ca="1">PROPER(TRIM(Table1[[#This Row],[Campaign Status]]))</f>
        <v>Paused</v>
      </c>
      <c r="V1561" s="1">
        <f t="shared" si="72"/>
        <v>7352</v>
      </c>
      <c r="W1561" t="str">
        <f t="shared" ca="1" si="73"/>
        <v>South</v>
      </c>
      <c r="X1561" s="6">
        <f t="shared" si="74"/>
        <v>230.03972012926278</v>
      </c>
    </row>
    <row r="1562" spans="1:24" x14ac:dyDescent="0.3">
      <c r="A1562" t="s">
        <v>2549</v>
      </c>
      <c r="B1562" t="str">
        <f ca="1">PROPER(TRIM(Table1[[#This Row],[Campaign Name]]))</f>
        <v>Festive Offer</v>
      </c>
      <c r="C1562" t="str">
        <f ca="1">PROPER(TRIM(Table1[[#This Row],[Campaign Type]]))</f>
        <v>Lead Gen</v>
      </c>
      <c r="D1562" t="str">
        <f ca="1">PROPER(TRIM(Table1[[#This Row],[Marketing Channel]]))</f>
        <v>Linkedin</v>
      </c>
      <c r="E1562" t="s">
        <v>1055</v>
      </c>
      <c r="F1562" t="s">
        <v>1483</v>
      </c>
      <c r="G1562" t="s">
        <v>29</v>
      </c>
      <c r="H1562" t="s">
        <v>61</v>
      </c>
      <c r="I1562" t="s">
        <v>62</v>
      </c>
      <c r="J1562" t="s">
        <v>25</v>
      </c>
      <c r="K1562">
        <v>38737</v>
      </c>
      <c r="L1562">
        <v>933</v>
      </c>
      <c r="M1562">
        <v>2.41</v>
      </c>
      <c r="N1562">
        <v>260</v>
      </c>
      <c r="O1562">
        <v>27.87</v>
      </c>
      <c r="P1562">
        <v>250</v>
      </c>
      <c r="Q1562">
        <v>2761.68</v>
      </c>
      <c r="R1562" s="6">
        <v>1004.6719999999999</v>
      </c>
      <c r="S1562">
        <v>53</v>
      </c>
      <c r="T1562" t="str">
        <f ca="1">PROPER(TRIM(Table1[[#This Row],[Campaign Status]]))</f>
        <v>Completed</v>
      </c>
      <c r="V1562" s="1">
        <f t="shared" si="72"/>
        <v>260</v>
      </c>
      <c r="W1562" t="str">
        <f t="shared" ca="1" si="73"/>
        <v>North</v>
      </c>
      <c r="X1562" s="6">
        <f t="shared" si="74"/>
        <v>334.40553873446726</v>
      </c>
    </row>
    <row r="1563" spans="1:24" x14ac:dyDescent="0.3">
      <c r="A1563" t="s">
        <v>2550</v>
      </c>
      <c r="B1563" t="str">
        <f ca="1">PROPER(TRIM(Table1[[#This Row],[Campaign Name]]))</f>
        <v>Festive Offer</v>
      </c>
      <c r="C1563" t="str">
        <f ca="1">PROPER(TRIM(Table1[[#This Row],[Campaign Type]]))</f>
        <v>Lead Gen</v>
      </c>
      <c r="D1563" t="str">
        <f ca="1">PROPER(TRIM(Table1[[#This Row],[Marketing Channel]]))</f>
        <v>Google Ads</v>
      </c>
      <c r="E1563" t="s">
        <v>1226</v>
      </c>
      <c r="F1563" t="s">
        <v>274</v>
      </c>
      <c r="G1563" t="s">
        <v>46</v>
      </c>
      <c r="H1563" t="s">
        <v>42</v>
      </c>
      <c r="I1563" t="s">
        <v>68</v>
      </c>
      <c r="J1563" t="s">
        <v>63</v>
      </c>
      <c r="K1563">
        <v>194764</v>
      </c>
      <c r="L1563">
        <v>8730</v>
      </c>
      <c r="M1563">
        <v>4.4800000000000004</v>
      </c>
      <c r="N1563">
        <v>1646</v>
      </c>
      <c r="O1563">
        <v>18.850000000000001</v>
      </c>
      <c r="P1563">
        <v>3775.85</v>
      </c>
      <c r="Q1563">
        <v>7243.39</v>
      </c>
      <c r="R1563" s="6">
        <v>91.834686229590702</v>
      </c>
      <c r="S1563">
        <v>626</v>
      </c>
      <c r="T1563" t="str">
        <f ca="1">PROPER(TRIM(Table1[[#This Row],[Campaign Status]]))</f>
        <v>Completed</v>
      </c>
      <c r="V1563" s="1">
        <f t="shared" si="72"/>
        <v>1646</v>
      </c>
      <c r="W1563" t="str">
        <f t="shared" ca="1" si="73"/>
        <v>South</v>
      </c>
      <c r="X1563" s="6">
        <f t="shared" si="74"/>
        <v>1004.6719999999999</v>
      </c>
    </row>
    <row r="1564" spans="1:24" x14ac:dyDescent="0.3">
      <c r="A1564" t="s">
        <v>2551</v>
      </c>
      <c r="B1564" t="str">
        <f ca="1">PROPER(TRIM(Table1[[#This Row],[Campaign Name]]))</f>
        <v>Festive Offer</v>
      </c>
      <c r="C1564" t="str">
        <f ca="1">PROPER(TRIM(Table1[[#This Row],[Campaign Type]]))</f>
        <v>Awareness</v>
      </c>
      <c r="D1564" t="str">
        <f ca="1">PROPER(TRIM(Table1[[#This Row],[Marketing Channel]]))</f>
        <v>Google Ads</v>
      </c>
      <c r="E1564" t="s">
        <v>1372</v>
      </c>
      <c r="F1564" t="s">
        <v>381</v>
      </c>
      <c r="G1564" t="s">
        <v>11141</v>
      </c>
      <c r="H1564" t="s">
        <v>23</v>
      </c>
      <c r="I1564" t="s">
        <v>24</v>
      </c>
      <c r="J1564" t="s">
        <v>63</v>
      </c>
      <c r="K1564">
        <v>95975</v>
      </c>
      <c r="L1564">
        <v>6343</v>
      </c>
      <c r="M1564">
        <v>6.61</v>
      </c>
      <c r="N1564">
        <v>1470</v>
      </c>
      <c r="O1564">
        <v>23.18</v>
      </c>
      <c r="P1564">
        <v>5097.0200000000004</v>
      </c>
      <c r="Q1564">
        <v>45731.34</v>
      </c>
      <c r="R1564" s="6">
        <v>797.21719749971521</v>
      </c>
      <c r="S1564">
        <v>9</v>
      </c>
      <c r="T1564" t="str">
        <f ca="1">PROPER(TRIM(Table1[[#This Row],[Campaign Status]]))</f>
        <v>Active</v>
      </c>
      <c r="V1564" s="1">
        <f t="shared" si="72"/>
        <v>1470</v>
      </c>
      <c r="W1564" t="str">
        <f t="shared" ca="1" si="73"/>
        <v>west</v>
      </c>
      <c r="X1564" s="6">
        <f t="shared" si="74"/>
        <v>91.834686229590702</v>
      </c>
    </row>
    <row r="1565" spans="1:24" x14ac:dyDescent="0.3">
      <c r="A1565" t="s">
        <v>2552</v>
      </c>
      <c r="B1565" t="str">
        <f ca="1">PROPER(TRIM(Table1[[#This Row],[Campaign Name]]))</f>
        <v>Mega Discount</v>
      </c>
      <c r="C1565" t="str">
        <f ca="1">PROPER(TRIM(Table1[[#This Row],[Campaign Type]]))</f>
        <v>Retargeting</v>
      </c>
      <c r="D1565" t="str">
        <f ca="1">PROPER(TRIM(Table1[[#This Row],[Marketing Channel]]))</f>
        <v>Google Ads</v>
      </c>
      <c r="E1565" t="s">
        <v>683</v>
      </c>
      <c r="F1565" t="s">
        <v>819</v>
      </c>
      <c r="G1565" t="s">
        <v>29</v>
      </c>
      <c r="H1565" t="s">
        <v>61</v>
      </c>
      <c r="I1565" t="s">
        <v>62</v>
      </c>
      <c r="J1565" t="s">
        <v>25</v>
      </c>
      <c r="K1565">
        <v>151338</v>
      </c>
      <c r="L1565">
        <v>7198</v>
      </c>
      <c r="M1565">
        <v>4.76</v>
      </c>
      <c r="N1565">
        <v>1157</v>
      </c>
      <c r="O1565">
        <v>16.07</v>
      </c>
      <c r="P1565">
        <v>3988.1535696969677</v>
      </c>
      <c r="Q1565">
        <v>44625.95</v>
      </c>
      <c r="R1565" s="6">
        <v>1018.9626783451777</v>
      </c>
      <c r="S1565">
        <v>226</v>
      </c>
      <c r="T1565" t="str">
        <f ca="1">PROPER(TRIM(Table1[[#This Row],[Campaign Status]]))</f>
        <v>Active</v>
      </c>
      <c r="V1565" s="1">
        <f t="shared" si="72"/>
        <v>1157</v>
      </c>
      <c r="W1565" t="str">
        <f t="shared" ca="1" si="73"/>
        <v>North</v>
      </c>
      <c r="X1565" s="6">
        <f t="shared" si="74"/>
        <v>797.21719749971521</v>
      </c>
    </row>
    <row r="1566" spans="1:24" x14ac:dyDescent="0.3">
      <c r="A1566" t="s">
        <v>2553</v>
      </c>
      <c r="B1566" t="str">
        <f ca="1">PROPER(TRIM(Table1[[#This Row],[Campaign Name]]))</f>
        <v>New Launch</v>
      </c>
      <c r="C1566" t="str">
        <f ca="1">PROPER(TRIM(Table1[[#This Row],[Campaign Type]]))</f>
        <v>Sales</v>
      </c>
      <c r="D1566" t="str">
        <f ca="1">PROPER(TRIM(Table1[[#This Row],[Marketing Channel]]))</f>
        <v>Email</v>
      </c>
      <c r="E1566" t="s">
        <v>1786</v>
      </c>
      <c r="F1566" t="s">
        <v>324</v>
      </c>
      <c r="G1566" t="s">
        <v>29</v>
      </c>
      <c r="H1566" t="s">
        <v>67</v>
      </c>
      <c r="I1566" t="s">
        <v>31</v>
      </c>
      <c r="J1566" t="s">
        <v>25</v>
      </c>
      <c r="K1566">
        <v>157273</v>
      </c>
      <c r="L1566">
        <v>11889</v>
      </c>
      <c r="M1566">
        <v>7.56</v>
      </c>
      <c r="N1566">
        <v>2386</v>
      </c>
      <c r="O1566">
        <v>20.07</v>
      </c>
      <c r="P1566">
        <v>250</v>
      </c>
      <c r="Q1566">
        <v>24814.93</v>
      </c>
      <c r="R1566" s="6">
        <v>9825.9719999999998</v>
      </c>
      <c r="S1566">
        <v>656</v>
      </c>
      <c r="T1566" t="str">
        <f ca="1">PROPER(TRIM(Table1[[#This Row],[Campaign Status]]))</f>
        <v>Completed</v>
      </c>
      <c r="V1566" s="1">
        <f t="shared" si="72"/>
        <v>2386</v>
      </c>
      <c r="W1566" t="str">
        <f t="shared" ca="1" si="73"/>
        <v>North</v>
      </c>
      <c r="X1566" s="6">
        <f t="shared" si="74"/>
        <v>1018.9626783451777</v>
      </c>
    </row>
    <row r="1567" spans="1:24" x14ac:dyDescent="0.3">
      <c r="A1567" t="s">
        <v>2554</v>
      </c>
      <c r="B1567" t="str">
        <f ca="1">PROPER(TRIM(Table1[[#This Row],[Campaign Name]]))</f>
        <v>Mega Discount</v>
      </c>
      <c r="C1567" t="str">
        <f ca="1">PROPER(TRIM(Table1[[#This Row],[Campaign Type]]))</f>
        <v>Awareness</v>
      </c>
      <c r="D1567" t="str">
        <f ca="1">PROPER(TRIM(Table1[[#This Row],[Marketing Channel]]))</f>
        <v>Instagram</v>
      </c>
      <c r="E1567" t="s">
        <v>1406</v>
      </c>
      <c r="F1567" t="s">
        <v>161</v>
      </c>
      <c r="G1567" t="s">
        <v>11141</v>
      </c>
      <c r="H1567" t="s">
        <v>36</v>
      </c>
      <c r="I1567" t="s">
        <v>68</v>
      </c>
      <c r="J1567" t="s">
        <v>25</v>
      </c>
      <c r="K1567">
        <v>52812</v>
      </c>
      <c r="L1567">
        <v>5571</v>
      </c>
      <c r="M1567">
        <v>10.55</v>
      </c>
      <c r="N1567">
        <v>263</v>
      </c>
      <c r="O1567">
        <v>4.72</v>
      </c>
      <c r="P1567">
        <v>4958.34</v>
      </c>
      <c r="Q1567">
        <v>6524.55</v>
      </c>
      <c r="R1567" s="6">
        <v>31.587386100993477</v>
      </c>
      <c r="S1567">
        <v>79</v>
      </c>
      <c r="T1567" t="str">
        <f ca="1">PROPER(TRIM(Table1[[#This Row],[Campaign Status]]))</f>
        <v>Active</v>
      </c>
      <c r="V1567" s="1">
        <f t="shared" si="72"/>
        <v>263</v>
      </c>
      <c r="W1567" t="str">
        <f t="shared" ca="1" si="73"/>
        <v>west</v>
      </c>
      <c r="X1567" s="6">
        <f t="shared" si="74"/>
        <v>9825.9719999999998</v>
      </c>
    </row>
    <row r="1568" spans="1:24" x14ac:dyDescent="0.3">
      <c r="A1568" t="s">
        <v>2555</v>
      </c>
      <c r="B1568" t="str">
        <f ca="1">PROPER(TRIM(Table1[[#This Row],[Campaign Name]]))</f>
        <v>Festive Offer</v>
      </c>
      <c r="C1568" t="str">
        <f ca="1">PROPER(TRIM(Table1[[#This Row],[Campaign Type]]))</f>
        <v>Retargeting</v>
      </c>
      <c r="D1568" t="str">
        <f ca="1">PROPER(TRIM(Table1[[#This Row],[Marketing Channel]]))</f>
        <v>Meta Ads</v>
      </c>
      <c r="E1568" t="s">
        <v>2282</v>
      </c>
      <c r="F1568" t="s">
        <v>143</v>
      </c>
      <c r="G1568" t="s">
        <v>11141</v>
      </c>
      <c r="H1568" t="s">
        <v>23</v>
      </c>
      <c r="I1568" t="s">
        <v>68</v>
      </c>
      <c r="J1568" t="s">
        <v>25</v>
      </c>
      <c r="K1568">
        <v>138084</v>
      </c>
      <c r="L1568">
        <v>7810</v>
      </c>
      <c r="M1568">
        <v>5.66</v>
      </c>
      <c r="N1568">
        <v>2178</v>
      </c>
      <c r="O1568">
        <v>27.89</v>
      </c>
      <c r="P1568">
        <v>6517.2</v>
      </c>
      <c r="Q1568">
        <v>38668.120000000003</v>
      </c>
      <c r="R1568" s="6">
        <v>493.32412692567368</v>
      </c>
      <c r="S1568">
        <v>39</v>
      </c>
      <c r="T1568" t="str">
        <f ca="1">PROPER(TRIM(Table1[[#This Row],[Campaign Status]]))</f>
        <v>Paused</v>
      </c>
      <c r="V1568" s="1">
        <f t="shared" si="72"/>
        <v>2178</v>
      </c>
      <c r="W1568" t="str">
        <f t="shared" ca="1" si="73"/>
        <v>west</v>
      </c>
      <c r="X1568" s="6">
        <f t="shared" si="74"/>
        <v>31.587386100993477</v>
      </c>
    </row>
    <row r="1569" spans="1:24" x14ac:dyDescent="0.3">
      <c r="A1569" t="s">
        <v>2556</v>
      </c>
      <c r="B1569" t="str">
        <f ca="1">PROPER(TRIM(Table1[[#This Row],[Campaign Name]]))</f>
        <v>Mega Discount</v>
      </c>
      <c r="C1569" t="str">
        <f ca="1">PROPER(TRIM(Table1[[#This Row],[Campaign Type]]))</f>
        <v>Sales</v>
      </c>
      <c r="D1569" t="str">
        <f ca="1">PROPER(TRIM(Table1[[#This Row],[Marketing Channel]]))</f>
        <v>Linkedin</v>
      </c>
      <c r="E1569" t="s">
        <v>1630</v>
      </c>
      <c r="F1569" t="s">
        <v>637</v>
      </c>
      <c r="G1569" t="s">
        <v>11141</v>
      </c>
      <c r="H1569" t="s">
        <v>23</v>
      </c>
      <c r="I1569" t="s">
        <v>68</v>
      </c>
      <c r="J1569" t="s">
        <v>25</v>
      </c>
      <c r="K1569">
        <v>35265</v>
      </c>
      <c r="L1569">
        <v>967</v>
      </c>
      <c r="M1569">
        <v>2.74</v>
      </c>
      <c r="N1569">
        <v>11</v>
      </c>
      <c r="O1569">
        <v>1.1399999999999999</v>
      </c>
      <c r="P1569">
        <v>250</v>
      </c>
      <c r="Q1569">
        <v>9983.5</v>
      </c>
      <c r="R1569" s="6">
        <v>3893.3999999999996</v>
      </c>
      <c r="S1569">
        <v>3</v>
      </c>
      <c r="T1569" t="str">
        <f ca="1">PROPER(TRIM(Table1[[#This Row],[Campaign Status]]))</f>
        <v>Active</v>
      </c>
      <c r="V1569" s="1">
        <f t="shared" si="72"/>
        <v>11</v>
      </c>
      <c r="W1569" t="str">
        <f t="shared" ca="1" si="73"/>
        <v>west</v>
      </c>
      <c r="X1569" s="6">
        <f t="shared" si="74"/>
        <v>493.32412692567368</v>
      </c>
    </row>
    <row r="1570" spans="1:24" x14ac:dyDescent="0.3">
      <c r="A1570" t="s">
        <v>2557</v>
      </c>
      <c r="B1570" t="str">
        <f ca="1">PROPER(TRIM(Table1[[#This Row],[Campaign Name]]))</f>
        <v>Summer Sale</v>
      </c>
      <c r="C1570" t="str">
        <f ca="1">PROPER(TRIM(Table1[[#This Row],[Campaign Type]]))</f>
        <v>Retargeting</v>
      </c>
      <c r="D1570" t="str">
        <f ca="1">PROPER(TRIM(Table1[[#This Row],[Marketing Channel]]))</f>
        <v>Youtube</v>
      </c>
      <c r="E1570" t="s">
        <v>483</v>
      </c>
      <c r="F1570" t="s">
        <v>161</v>
      </c>
      <c r="G1570" t="s">
        <v>41</v>
      </c>
      <c r="H1570" t="s">
        <v>11140</v>
      </c>
      <c r="I1570" t="s">
        <v>62</v>
      </c>
      <c r="J1570" t="s">
        <v>25</v>
      </c>
      <c r="K1570">
        <v>11341</v>
      </c>
      <c r="L1570">
        <v>117</v>
      </c>
      <c r="M1570">
        <v>1.03</v>
      </c>
      <c r="N1570">
        <v>10</v>
      </c>
      <c r="O1570">
        <v>8.5500000000000007</v>
      </c>
      <c r="P1570">
        <v>3891.7088323699436</v>
      </c>
      <c r="Q1570">
        <v>22848.18</v>
      </c>
      <c r="R1570" s="6">
        <v>487.09890652549382</v>
      </c>
      <c r="S1570">
        <v>1</v>
      </c>
      <c r="T1570" t="str">
        <f ca="1">PROPER(TRIM(Table1[[#This Row],[Campaign Status]]))</f>
        <v>Completed</v>
      </c>
      <c r="V1570" s="1">
        <f t="shared" si="72"/>
        <v>10</v>
      </c>
      <c r="W1570" t="str">
        <f t="shared" ca="1" si="73"/>
        <v>East</v>
      </c>
      <c r="X1570" s="6">
        <f t="shared" si="74"/>
        <v>3893.3999999999996</v>
      </c>
    </row>
    <row r="1571" spans="1:24" x14ac:dyDescent="0.3">
      <c r="A1571" t="s">
        <v>2558</v>
      </c>
      <c r="B1571" t="str">
        <f ca="1">PROPER(TRIM(Table1[[#This Row],[Campaign Name]]))</f>
        <v>Summer Sale</v>
      </c>
      <c r="C1571" t="str">
        <f ca="1">PROPER(TRIM(Table1[[#This Row],[Campaign Type]]))</f>
        <v>Sales</v>
      </c>
      <c r="D1571" t="str">
        <f ca="1">PROPER(TRIM(Table1[[#This Row],[Marketing Channel]]))</f>
        <v>Google Ads</v>
      </c>
      <c r="E1571" t="s">
        <v>1882</v>
      </c>
      <c r="F1571" t="s">
        <v>246</v>
      </c>
      <c r="G1571" t="s">
        <v>11141</v>
      </c>
      <c r="H1571" t="s">
        <v>54</v>
      </c>
      <c r="I1571" t="s">
        <v>68</v>
      </c>
      <c r="J1571" t="s">
        <v>63</v>
      </c>
      <c r="K1571">
        <v>7107</v>
      </c>
      <c r="L1571">
        <v>189</v>
      </c>
      <c r="M1571">
        <v>2.66</v>
      </c>
      <c r="N1571">
        <v>37</v>
      </c>
      <c r="O1571">
        <v>19.579999999999998</v>
      </c>
      <c r="P1571">
        <v>3988.1535696969677</v>
      </c>
      <c r="Q1571">
        <v>42863.8</v>
      </c>
      <c r="R1571" s="6">
        <v>974.77807087696794</v>
      </c>
      <c r="S1571">
        <v>13</v>
      </c>
      <c r="T1571" t="str">
        <f ca="1">PROPER(TRIM(Table1[[#This Row],[Campaign Status]]))</f>
        <v>Paused</v>
      </c>
      <c r="V1571" s="1">
        <f t="shared" si="72"/>
        <v>37</v>
      </c>
      <c r="W1571" t="str">
        <f t="shared" ca="1" si="73"/>
        <v>west</v>
      </c>
      <c r="X1571" s="6">
        <f t="shared" si="74"/>
        <v>487.09890652549382</v>
      </c>
    </row>
    <row r="1572" spans="1:24" x14ac:dyDescent="0.3">
      <c r="A1572" t="s">
        <v>2559</v>
      </c>
      <c r="B1572" t="str">
        <f ca="1">PROPER(TRIM(Table1[[#This Row],[Campaign Name]]))</f>
        <v>New Launch</v>
      </c>
      <c r="C1572" t="str">
        <f ca="1">PROPER(TRIM(Table1[[#This Row],[Campaign Type]]))</f>
        <v>Sales</v>
      </c>
      <c r="D1572" t="str">
        <f ca="1">PROPER(TRIM(Table1[[#This Row],[Marketing Channel]]))</f>
        <v>Google Ads</v>
      </c>
      <c r="E1572" t="s">
        <v>1911</v>
      </c>
      <c r="F1572" t="s">
        <v>226</v>
      </c>
      <c r="G1572" t="s">
        <v>29</v>
      </c>
      <c r="H1572" t="s">
        <v>99</v>
      </c>
      <c r="I1572" t="s">
        <v>31</v>
      </c>
      <c r="J1572" t="s">
        <v>63</v>
      </c>
      <c r="K1572">
        <v>86972</v>
      </c>
      <c r="L1572">
        <v>8701</v>
      </c>
      <c r="M1572">
        <v>10</v>
      </c>
      <c r="N1572">
        <v>1302</v>
      </c>
      <c r="O1572">
        <v>14.96</v>
      </c>
      <c r="P1572">
        <v>3988.1535696969677</v>
      </c>
      <c r="Q1572">
        <v>21658.76</v>
      </c>
      <c r="R1572" s="6">
        <v>443.07738208901765</v>
      </c>
      <c r="S1572">
        <v>808</v>
      </c>
      <c r="T1572" t="str">
        <f ca="1">PROPER(TRIM(Table1[[#This Row],[Campaign Status]]))</f>
        <v>Paused</v>
      </c>
      <c r="V1572" s="1">
        <f t="shared" si="72"/>
        <v>1302</v>
      </c>
      <c r="W1572" t="str">
        <f t="shared" ca="1" si="73"/>
        <v>North</v>
      </c>
      <c r="X1572" s="6">
        <f t="shared" si="74"/>
        <v>974.77807087696794</v>
      </c>
    </row>
    <row r="1573" spans="1:24" x14ac:dyDescent="0.3">
      <c r="A1573" t="s">
        <v>2560</v>
      </c>
      <c r="B1573" t="str">
        <f ca="1">PROPER(TRIM(Table1[[#This Row],[Campaign Name]]))</f>
        <v>Festive Offer</v>
      </c>
      <c r="C1573" t="str">
        <f ca="1">PROPER(TRIM(Table1[[#This Row],[Campaign Type]]))</f>
        <v>Lead Gen</v>
      </c>
      <c r="D1573" t="str">
        <f ca="1">PROPER(TRIM(Table1[[#This Row],[Marketing Channel]]))</f>
        <v>Google Ads</v>
      </c>
      <c r="E1573" t="s">
        <v>662</v>
      </c>
      <c r="F1573" t="s">
        <v>425</v>
      </c>
      <c r="G1573" t="s">
        <v>11141</v>
      </c>
      <c r="H1573" t="s">
        <v>23</v>
      </c>
      <c r="I1573" t="s">
        <v>68</v>
      </c>
      <c r="J1573" t="s">
        <v>63</v>
      </c>
      <c r="K1573">
        <v>123828</v>
      </c>
      <c r="L1573">
        <v>11427</v>
      </c>
      <c r="M1573">
        <v>9.23</v>
      </c>
      <c r="N1573">
        <v>3473</v>
      </c>
      <c r="O1573">
        <v>30.39</v>
      </c>
      <c r="P1573">
        <v>3988.1535696969677</v>
      </c>
      <c r="Q1573">
        <v>24885.85</v>
      </c>
      <c r="R1573" s="6">
        <v>523.99427617555125</v>
      </c>
      <c r="S1573">
        <v>167</v>
      </c>
      <c r="T1573" t="str">
        <f ca="1">PROPER(TRIM(Table1[[#This Row],[Campaign Status]]))</f>
        <v>Active</v>
      </c>
      <c r="V1573" s="1">
        <f t="shared" si="72"/>
        <v>3473</v>
      </c>
      <c r="W1573" t="str">
        <f t="shared" ca="1" si="73"/>
        <v>west</v>
      </c>
      <c r="X1573" s="6">
        <f t="shared" si="74"/>
        <v>443.07738208901765</v>
      </c>
    </row>
    <row r="1574" spans="1:24" x14ac:dyDescent="0.3">
      <c r="A1574" t="s">
        <v>2561</v>
      </c>
      <c r="B1574" t="str">
        <f ca="1">PROPER(TRIM(Table1[[#This Row],[Campaign Name]]))</f>
        <v>New Launch</v>
      </c>
      <c r="C1574" t="str">
        <f ca="1">PROPER(TRIM(Table1[[#This Row],[Campaign Type]]))</f>
        <v>Lead Gen</v>
      </c>
      <c r="D1574" t="str">
        <f ca="1">PROPER(TRIM(Table1[[#This Row],[Marketing Channel]]))</f>
        <v>Google Ads</v>
      </c>
      <c r="E1574" t="s">
        <v>2451</v>
      </c>
      <c r="F1574" t="s">
        <v>181</v>
      </c>
      <c r="G1574" t="s">
        <v>46</v>
      </c>
      <c r="H1574" t="s">
        <v>30</v>
      </c>
      <c r="I1574" t="s">
        <v>68</v>
      </c>
      <c r="J1574" t="s">
        <v>32</v>
      </c>
      <c r="K1574">
        <v>47590</v>
      </c>
      <c r="L1574">
        <v>3534</v>
      </c>
      <c r="M1574">
        <v>7.43</v>
      </c>
      <c r="N1574">
        <v>981</v>
      </c>
      <c r="O1574">
        <v>27.76</v>
      </c>
      <c r="P1574">
        <v>3988.1535696969677</v>
      </c>
      <c r="Q1574">
        <v>16878.52</v>
      </c>
      <c r="R1574" s="6">
        <v>323.21640089908783</v>
      </c>
      <c r="S1574">
        <v>165</v>
      </c>
      <c r="T1574" t="str">
        <f ca="1">PROPER(TRIM(Table1[[#This Row],[Campaign Status]]))</f>
        <v>Paused</v>
      </c>
      <c r="V1574" s="1">
        <f t="shared" si="72"/>
        <v>981</v>
      </c>
      <c r="W1574" t="str">
        <f t="shared" ca="1" si="73"/>
        <v>South</v>
      </c>
      <c r="X1574" s="6">
        <f t="shared" si="74"/>
        <v>523.99427617555125</v>
      </c>
    </row>
    <row r="1575" spans="1:24" x14ac:dyDescent="0.3">
      <c r="A1575" t="s">
        <v>2562</v>
      </c>
      <c r="B1575" t="str">
        <f ca="1">PROPER(TRIM(Table1[[#This Row],[Campaign Name]]))</f>
        <v>Summer Sale</v>
      </c>
      <c r="C1575" t="str">
        <f ca="1">PROPER(TRIM(Table1[[#This Row],[Campaign Type]]))</f>
        <v>Sales</v>
      </c>
      <c r="D1575" t="str">
        <f ca="1">PROPER(TRIM(Table1[[#This Row],[Marketing Channel]]))</f>
        <v>Meta Ads</v>
      </c>
      <c r="E1575" t="s">
        <v>592</v>
      </c>
      <c r="F1575" t="s">
        <v>509</v>
      </c>
      <c r="G1575" t="s">
        <v>46</v>
      </c>
      <c r="H1575" t="s">
        <v>30</v>
      </c>
      <c r="I1575" t="s">
        <v>24</v>
      </c>
      <c r="J1575" t="s">
        <v>25</v>
      </c>
      <c r="K1575">
        <v>1255</v>
      </c>
      <c r="L1575">
        <v>73</v>
      </c>
      <c r="M1575">
        <v>5.82</v>
      </c>
      <c r="N1575">
        <v>23</v>
      </c>
      <c r="O1575">
        <v>31.51</v>
      </c>
      <c r="P1575">
        <v>3817.8497265160554</v>
      </c>
      <c r="Q1575">
        <v>39675.589999999997</v>
      </c>
      <c r="R1575" s="6">
        <v>939.21298223033</v>
      </c>
      <c r="S1575">
        <v>7</v>
      </c>
      <c r="T1575" t="str">
        <f ca="1">PROPER(TRIM(Table1[[#This Row],[Campaign Status]]))</f>
        <v>Completed</v>
      </c>
      <c r="V1575" s="1">
        <f t="shared" si="72"/>
        <v>23</v>
      </c>
      <c r="W1575" t="str">
        <f t="shared" ca="1" si="73"/>
        <v>South</v>
      </c>
      <c r="X1575" s="6">
        <f t="shared" si="74"/>
        <v>323.21640089908783</v>
      </c>
    </row>
    <row r="1576" spans="1:24" x14ac:dyDescent="0.3">
      <c r="A1576" t="s">
        <v>2563</v>
      </c>
      <c r="B1576" t="str">
        <f ca="1">PROPER(TRIM(Table1[[#This Row],[Campaign Name]]))</f>
        <v>New Launch</v>
      </c>
      <c r="C1576" t="str">
        <f ca="1">PROPER(TRIM(Table1[[#This Row],[Campaign Type]]))</f>
        <v>Lead Gen</v>
      </c>
      <c r="D1576" t="str">
        <f ca="1">PROPER(TRIM(Table1[[#This Row],[Marketing Channel]]))</f>
        <v>Instagram</v>
      </c>
      <c r="E1576" t="s">
        <v>1749</v>
      </c>
      <c r="F1576" t="s">
        <v>378</v>
      </c>
      <c r="G1576" t="s">
        <v>29</v>
      </c>
      <c r="H1576" t="s">
        <v>99</v>
      </c>
      <c r="I1576" t="s">
        <v>62</v>
      </c>
      <c r="J1576" t="s">
        <v>63</v>
      </c>
      <c r="K1576">
        <v>198770</v>
      </c>
      <c r="L1576">
        <v>20704</v>
      </c>
      <c r="M1576">
        <v>10.42</v>
      </c>
      <c r="N1576">
        <v>1919</v>
      </c>
      <c r="O1576">
        <v>9.27</v>
      </c>
      <c r="P1576">
        <v>250</v>
      </c>
      <c r="Q1576">
        <v>20662.53</v>
      </c>
      <c r="R1576" s="6">
        <v>8165.0119999999997</v>
      </c>
      <c r="S1576">
        <v>543</v>
      </c>
      <c r="T1576" t="str">
        <f ca="1">PROPER(TRIM(Table1[[#This Row],[Campaign Status]]))</f>
        <v>Active</v>
      </c>
      <c r="V1576" s="1">
        <f t="shared" si="72"/>
        <v>1919</v>
      </c>
      <c r="W1576" t="str">
        <f t="shared" ca="1" si="73"/>
        <v>North</v>
      </c>
      <c r="X1576" s="6">
        <f t="shared" si="74"/>
        <v>939.21298223033</v>
      </c>
    </row>
    <row r="1577" spans="1:24" x14ac:dyDescent="0.3">
      <c r="A1577" t="s">
        <v>2564</v>
      </c>
      <c r="B1577" t="str">
        <f ca="1">PROPER(TRIM(Table1[[#This Row],[Campaign Name]]))</f>
        <v>Festive Offer</v>
      </c>
      <c r="C1577" t="str">
        <f ca="1">PROPER(TRIM(Table1[[#This Row],[Campaign Type]]))</f>
        <v>Lead Gen</v>
      </c>
      <c r="D1577" t="str">
        <f ca="1">PROPER(TRIM(Table1[[#This Row],[Marketing Channel]]))</f>
        <v>Instagram</v>
      </c>
      <c r="E1577" t="s">
        <v>807</v>
      </c>
      <c r="F1577" t="s">
        <v>49</v>
      </c>
      <c r="G1577" t="s">
        <v>29</v>
      </c>
      <c r="H1577" t="s">
        <v>61</v>
      </c>
      <c r="I1577" t="s">
        <v>24</v>
      </c>
      <c r="J1577" t="s">
        <v>32</v>
      </c>
      <c r="K1577">
        <v>109858</v>
      </c>
      <c r="L1577">
        <v>2265</v>
      </c>
      <c r="M1577">
        <v>2.06</v>
      </c>
      <c r="N1577">
        <v>157</v>
      </c>
      <c r="O1577">
        <v>6.93</v>
      </c>
      <c r="P1577">
        <v>12374.95</v>
      </c>
      <c r="Q1577">
        <v>38130.11</v>
      </c>
      <c r="R1577" s="6">
        <v>208.1233459529129</v>
      </c>
      <c r="S1577">
        <v>18</v>
      </c>
      <c r="T1577" t="str">
        <f ca="1">PROPER(TRIM(Table1[[#This Row],[Campaign Status]]))</f>
        <v>Active</v>
      </c>
      <c r="V1577" s="1">
        <f t="shared" si="72"/>
        <v>157</v>
      </c>
      <c r="W1577" t="str">
        <f t="shared" ca="1" si="73"/>
        <v>North</v>
      </c>
      <c r="X1577" s="6">
        <f t="shared" si="74"/>
        <v>8165.0119999999997</v>
      </c>
    </row>
    <row r="1578" spans="1:24" x14ac:dyDescent="0.3">
      <c r="A1578" t="s">
        <v>2565</v>
      </c>
      <c r="B1578" t="str">
        <f ca="1">PROPER(TRIM(Table1[[#This Row],[Campaign Name]]))</f>
        <v>New Launch</v>
      </c>
      <c r="C1578" t="str">
        <f ca="1">PROPER(TRIM(Table1[[#This Row],[Campaign Type]]))</f>
        <v>Retargeting</v>
      </c>
      <c r="D1578" t="str">
        <f ca="1">PROPER(TRIM(Table1[[#This Row],[Marketing Channel]]))</f>
        <v>Google Ads</v>
      </c>
      <c r="E1578" t="s">
        <v>2075</v>
      </c>
      <c r="F1578" t="s">
        <v>95</v>
      </c>
      <c r="G1578" t="s">
        <v>29</v>
      </c>
      <c r="H1578" t="s">
        <v>99</v>
      </c>
      <c r="I1578" t="s">
        <v>68</v>
      </c>
      <c r="J1578" t="s">
        <v>63</v>
      </c>
      <c r="K1578">
        <v>2219</v>
      </c>
      <c r="L1578">
        <v>282</v>
      </c>
      <c r="M1578">
        <v>12.71</v>
      </c>
      <c r="N1578">
        <v>64</v>
      </c>
      <c r="O1578">
        <v>22.7</v>
      </c>
      <c r="P1578">
        <v>3988.1535696969677</v>
      </c>
      <c r="Q1578">
        <v>15234.04</v>
      </c>
      <c r="R1578" s="6">
        <v>281.98228161904836</v>
      </c>
      <c r="S1578">
        <v>34</v>
      </c>
      <c r="T1578" t="str">
        <f ca="1">PROPER(TRIM(Table1[[#This Row],[Campaign Status]]))</f>
        <v>Active</v>
      </c>
      <c r="V1578" s="1">
        <f t="shared" si="72"/>
        <v>64</v>
      </c>
      <c r="W1578" t="str">
        <f t="shared" ca="1" si="73"/>
        <v>North</v>
      </c>
      <c r="X1578" s="6">
        <f t="shared" si="74"/>
        <v>208.1233459529129</v>
      </c>
    </row>
    <row r="1579" spans="1:24" x14ac:dyDescent="0.3">
      <c r="A1579" t="s">
        <v>2566</v>
      </c>
      <c r="B1579" t="str">
        <f ca="1">PROPER(TRIM(Table1[[#This Row],[Campaign Name]]))</f>
        <v>Summer Sale</v>
      </c>
      <c r="C1579" t="str">
        <f ca="1">PROPER(TRIM(Table1[[#This Row],[Campaign Type]]))</f>
        <v>Sales</v>
      </c>
      <c r="D1579" t="str">
        <f ca="1">PROPER(TRIM(Table1[[#This Row],[Marketing Channel]]))</f>
        <v>Linkedin</v>
      </c>
      <c r="E1579" t="s">
        <v>1116</v>
      </c>
      <c r="F1579" t="s">
        <v>587</v>
      </c>
      <c r="G1579" t="s">
        <v>11141</v>
      </c>
      <c r="H1579" t="s">
        <v>23</v>
      </c>
      <c r="I1579" t="s">
        <v>62</v>
      </c>
      <c r="J1579" t="s">
        <v>25</v>
      </c>
      <c r="K1579">
        <v>24859</v>
      </c>
      <c r="L1579">
        <v>3719</v>
      </c>
      <c r="M1579">
        <v>14.96</v>
      </c>
      <c r="N1579">
        <v>834</v>
      </c>
      <c r="O1579">
        <v>22.43</v>
      </c>
      <c r="P1579">
        <v>3830.4648972188602</v>
      </c>
      <c r="Q1579">
        <v>49317.38</v>
      </c>
      <c r="R1579" s="6">
        <v>1187.5037710385304</v>
      </c>
      <c r="S1579">
        <v>525</v>
      </c>
      <c r="T1579" t="str">
        <f ca="1">PROPER(TRIM(Table1[[#This Row],[Campaign Status]]))</f>
        <v>Completed</v>
      </c>
      <c r="V1579" s="1">
        <f t="shared" si="72"/>
        <v>834</v>
      </c>
      <c r="W1579" t="str">
        <f t="shared" ca="1" si="73"/>
        <v>west</v>
      </c>
      <c r="X1579" s="6">
        <f t="shared" si="74"/>
        <v>281.98228161904836</v>
      </c>
    </row>
    <row r="1580" spans="1:24" x14ac:dyDescent="0.3">
      <c r="A1580" t="s">
        <v>2567</v>
      </c>
      <c r="B1580" t="str">
        <f ca="1">PROPER(TRIM(Table1[[#This Row],[Campaign Name]]))</f>
        <v>Flash Sale</v>
      </c>
      <c r="C1580" t="str">
        <f ca="1">PROPER(TRIM(Table1[[#This Row],[Campaign Type]]))</f>
        <v>Retargeting</v>
      </c>
      <c r="D1580" t="str">
        <f ca="1">PROPER(TRIM(Table1[[#This Row],[Marketing Channel]]))</f>
        <v>Google Ads</v>
      </c>
      <c r="E1580" t="s">
        <v>733</v>
      </c>
      <c r="F1580" t="s">
        <v>284</v>
      </c>
      <c r="G1580" t="s">
        <v>29</v>
      </c>
      <c r="H1580" t="s">
        <v>99</v>
      </c>
      <c r="I1580" t="s">
        <v>31</v>
      </c>
      <c r="J1580" t="s">
        <v>63</v>
      </c>
      <c r="K1580">
        <v>188848</v>
      </c>
      <c r="L1580">
        <v>21997</v>
      </c>
      <c r="M1580">
        <v>11.65</v>
      </c>
      <c r="N1580">
        <v>2197</v>
      </c>
      <c r="O1580">
        <v>9.99</v>
      </c>
      <c r="P1580">
        <v>14123.17</v>
      </c>
      <c r="Q1580">
        <v>43765.24</v>
      </c>
      <c r="R1580" s="6">
        <v>209.8825546955818</v>
      </c>
      <c r="S1580">
        <v>1117</v>
      </c>
      <c r="T1580" t="str">
        <f ca="1">PROPER(TRIM(Table1[[#This Row],[Campaign Status]]))</f>
        <v>Paused</v>
      </c>
      <c r="V1580" s="1">
        <f t="shared" si="72"/>
        <v>2197</v>
      </c>
      <c r="W1580" t="str">
        <f t="shared" ca="1" si="73"/>
        <v>North</v>
      </c>
      <c r="X1580" s="6">
        <f t="shared" si="74"/>
        <v>1187.5037710385304</v>
      </c>
    </row>
    <row r="1581" spans="1:24" x14ac:dyDescent="0.3">
      <c r="A1581" t="s">
        <v>2568</v>
      </c>
      <c r="B1581" t="str">
        <f ca="1">PROPER(TRIM(Table1[[#This Row],[Campaign Name]]))</f>
        <v>Summer Sale</v>
      </c>
      <c r="C1581" t="str">
        <f ca="1">PROPER(TRIM(Table1[[#This Row],[Campaign Type]]))</f>
        <v>Lead Gen</v>
      </c>
      <c r="D1581" t="str">
        <f ca="1">PROPER(TRIM(Table1[[#This Row],[Marketing Channel]]))</f>
        <v>Instagram</v>
      </c>
      <c r="E1581" t="s">
        <v>706</v>
      </c>
      <c r="F1581" t="s">
        <v>249</v>
      </c>
      <c r="G1581" t="s">
        <v>11141</v>
      </c>
      <c r="H1581" t="s">
        <v>23</v>
      </c>
      <c r="I1581" t="s">
        <v>62</v>
      </c>
      <c r="J1581" t="s">
        <v>32</v>
      </c>
      <c r="K1581">
        <v>15343</v>
      </c>
      <c r="L1581">
        <v>647</v>
      </c>
      <c r="M1581">
        <v>4.22</v>
      </c>
      <c r="N1581">
        <v>41</v>
      </c>
      <c r="O1581">
        <v>6.34</v>
      </c>
      <c r="P1581">
        <v>14887.9</v>
      </c>
      <c r="Q1581">
        <v>32874.1</v>
      </c>
      <c r="R1581" s="6">
        <v>120.81085982576454</v>
      </c>
      <c r="S1581">
        <v>32</v>
      </c>
      <c r="T1581" t="str">
        <f ca="1">PROPER(TRIM(Table1[[#This Row],[Campaign Status]]))</f>
        <v>Active</v>
      </c>
      <c r="V1581" s="1">
        <f t="shared" si="72"/>
        <v>41</v>
      </c>
      <c r="W1581" t="str">
        <f t="shared" ca="1" si="73"/>
        <v>west</v>
      </c>
      <c r="X1581" s="6">
        <f t="shared" si="74"/>
        <v>209.8825546955818</v>
      </c>
    </row>
    <row r="1582" spans="1:24" x14ac:dyDescent="0.3">
      <c r="A1582" t="s">
        <v>2569</v>
      </c>
      <c r="B1582" t="str">
        <f ca="1">PROPER(TRIM(Table1[[#This Row],[Campaign Name]]))</f>
        <v>New Launch</v>
      </c>
      <c r="C1582" t="str">
        <f ca="1">PROPER(TRIM(Table1[[#This Row],[Campaign Type]]))</f>
        <v>Sales</v>
      </c>
      <c r="D1582" t="str">
        <f ca="1">PROPER(TRIM(Table1[[#This Row],[Marketing Channel]]))</f>
        <v>Youtube</v>
      </c>
      <c r="E1582" t="s">
        <v>665</v>
      </c>
      <c r="F1582" t="s">
        <v>1108</v>
      </c>
      <c r="G1582" t="s">
        <v>41</v>
      </c>
      <c r="H1582" t="s">
        <v>11140</v>
      </c>
      <c r="I1582" t="s">
        <v>62</v>
      </c>
      <c r="J1582" t="s">
        <v>25</v>
      </c>
      <c r="K1582">
        <v>51769</v>
      </c>
      <c r="L1582">
        <v>800</v>
      </c>
      <c r="M1582">
        <v>1.55</v>
      </c>
      <c r="N1582">
        <v>167</v>
      </c>
      <c r="O1582">
        <v>20.88</v>
      </c>
      <c r="P1582">
        <v>3891.7088323699436</v>
      </c>
      <c r="Q1582">
        <v>1173.58</v>
      </c>
      <c r="R1582" s="6">
        <v>-69.844095471928668</v>
      </c>
      <c r="S1582">
        <v>18</v>
      </c>
      <c r="T1582" t="str">
        <f ca="1">PROPER(TRIM(Table1[[#This Row],[Campaign Status]]))</f>
        <v>Active</v>
      </c>
      <c r="V1582" s="1">
        <f t="shared" si="72"/>
        <v>167</v>
      </c>
      <c r="W1582" t="str">
        <f t="shared" ca="1" si="73"/>
        <v>East</v>
      </c>
      <c r="X1582" s="6">
        <f t="shared" si="74"/>
        <v>120.81085982576454</v>
      </c>
    </row>
    <row r="1583" spans="1:24" x14ac:dyDescent="0.3">
      <c r="A1583" t="s">
        <v>2570</v>
      </c>
      <c r="B1583" t="str">
        <f ca="1">PROPER(TRIM(Table1[[#This Row],[Campaign Name]]))</f>
        <v>Flash Sale</v>
      </c>
      <c r="C1583" t="str">
        <f ca="1">PROPER(TRIM(Table1[[#This Row],[Campaign Type]]))</f>
        <v>Lead Gen</v>
      </c>
      <c r="D1583" t="str">
        <f ca="1">PROPER(TRIM(Table1[[#This Row],[Marketing Channel]]))</f>
        <v>Google Ads</v>
      </c>
      <c r="E1583" t="s">
        <v>447</v>
      </c>
      <c r="F1583" t="s">
        <v>450</v>
      </c>
      <c r="G1583" t="s">
        <v>46</v>
      </c>
      <c r="H1583" t="s">
        <v>30</v>
      </c>
      <c r="I1583" t="s">
        <v>31</v>
      </c>
      <c r="J1583" t="s">
        <v>63</v>
      </c>
      <c r="K1583">
        <v>61112</v>
      </c>
      <c r="L1583">
        <v>5291</v>
      </c>
      <c r="M1583">
        <v>8.66</v>
      </c>
      <c r="N1583">
        <v>1576</v>
      </c>
      <c r="O1583">
        <v>29.79</v>
      </c>
      <c r="P1583">
        <v>2535.2199999999998</v>
      </c>
      <c r="Q1583">
        <v>40991.31</v>
      </c>
      <c r="R1583" s="6">
        <v>1516.8738807677441</v>
      </c>
      <c r="S1583">
        <v>401</v>
      </c>
      <c r="T1583" t="str">
        <f ca="1">PROPER(TRIM(Table1[[#This Row],[Campaign Status]]))</f>
        <v>Completed</v>
      </c>
      <c r="V1583" s="1">
        <f t="shared" si="72"/>
        <v>1576</v>
      </c>
      <c r="W1583" t="str">
        <f t="shared" ca="1" si="73"/>
        <v>South</v>
      </c>
      <c r="X1583" s="6">
        <f t="shared" si="74"/>
        <v>-69.844095471928668</v>
      </c>
    </row>
    <row r="1584" spans="1:24" x14ac:dyDescent="0.3">
      <c r="A1584" t="s">
        <v>2571</v>
      </c>
      <c r="B1584" t="str">
        <f ca="1">PROPER(TRIM(Table1[[#This Row],[Campaign Name]]))</f>
        <v>Festive Offer</v>
      </c>
      <c r="C1584" t="str">
        <f ca="1">PROPER(TRIM(Table1[[#This Row],[Campaign Type]]))</f>
        <v>Retargeting</v>
      </c>
      <c r="D1584" t="str">
        <f ca="1">PROPER(TRIM(Table1[[#This Row],[Marketing Channel]]))</f>
        <v>Instagram</v>
      </c>
      <c r="E1584" t="s">
        <v>1829</v>
      </c>
      <c r="F1584" t="s">
        <v>913</v>
      </c>
      <c r="G1584" t="s">
        <v>11141</v>
      </c>
      <c r="H1584" t="s">
        <v>23</v>
      </c>
      <c r="I1584" t="s">
        <v>24</v>
      </c>
      <c r="J1584" t="s">
        <v>32</v>
      </c>
      <c r="K1584">
        <v>108219</v>
      </c>
      <c r="L1584">
        <v>1483</v>
      </c>
      <c r="M1584">
        <v>1.37</v>
      </c>
      <c r="N1584">
        <v>393</v>
      </c>
      <c r="O1584">
        <v>26.5</v>
      </c>
      <c r="P1584">
        <v>250</v>
      </c>
      <c r="Q1584">
        <v>39982.730000000003</v>
      </c>
      <c r="R1584" s="6">
        <v>15893.092000000001</v>
      </c>
      <c r="S1584">
        <v>42</v>
      </c>
      <c r="T1584" t="str">
        <f ca="1">PROPER(TRIM(Table1[[#This Row],[Campaign Status]]))</f>
        <v>Active</v>
      </c>
      <c r="V1584" s="1">
        <f t="shared" si="72"/>
        <v>393</v>
      </c>
      <c r="W1584" t="str">
        <f t="shared" ca="1" si="73"/>
        <v>west</v>
      </c>
      <c r="X1584" s="6">
        <f t="shared" si="74"/>
        <v>1516.8738807677441</v>
      </c>
    </row>
    <row r="1585" spans="1:24" x14ac:dyDescent="0.3">
      <c r="A1585" t="s">
        <v>2572</v>
      </c>
      <c r="B1585" t="str">
        <f ca="1">PROPER(TRIM(Table1[[#This Row],[Campaign Name]]))</f>
        <v>Summer Sale</v>
      </c>
      <c r="C1585" t="str">
        <f ca="1">PROPER(TRIM(Table1[[#This Row],[Campaign Type]]))</f>
        <v>Lead Gen</v>
      </c>
      <c r="D1585" t="str">
        <f ca="1">PROPER(TRIM(Table1[[#This Row],[Marketing Channel]]))</f>
        <v>Email</v>
      </c>
      <c r="E1585" t="s">
        <v>535</v>
      </c>
      <c r="F1585" t="s">
        <v>745</v>
      </c>
      <c r="G1585" t="s">
        <v>46</v>
      </c>
      <c r="H1585" t="s">
        <v>30</v>
      </c>
      <c r="I1585" t="s">
        <v>62</v>
      </c>
      <c r="J1585" t="s">
        <v>63</v>
      </c>
      <c r="K1585">
        <v>144062</v>
      </c>
      <c r="L1585">
        <v>5086</v>
      </c>
      <c r="M1585">
        <v>3.53</v>
      </c>
      <c r="N1585">
        <v>1550</v>
      </c>
      <c r="O1585">
        <v>30.48</v>
      </c>
      <c r="P1585">
        <v>4021.4266195524165</v>
      </c>
      <c r="Q1585">
        <v>29747.21</v>
      </c>
      <c r="R1585" s="6">
        <v>639.71783683350793</v>
      </c>
      <c r="S1585">
        <v>754</v>
      </c>
      <c r="T1585" t="str">
        <f ca="1">PROPER(TRIM(Table1[[#This Row],[Campaign Status]]))</f>
        <v>Completed</v>
      </c>
      <c r="V1585" s="1">
        <f t="shared" si="72"/>
        <v>1550</v>
      </c>
      <c r="W1585" t="str">
        <f t="shared" ca="1" si="73"/>
        <v>South</v>
      </c>
      <c r="X1585" s="6">
        <f t="shared" si="74"/>
        <v>15893.092000000001</v>
      </c>
    </row>
    <row r="1586" spans="1:24" x14ac:dyDescent="0.3">
      <c r="A1586" t="s">
        <v>2573</v>
      </c>
      <c r="B1586" t="str">
        <f ca="1">PROPER(TRIM(Table1[[#This Row],[Campaign Name]]))</f>
        <v>Flash Sale</v>
      </c>
      <c r="C1586" t="str">
        <f ca="1">PROPER(TRIM(Table1[[#This Row],[Campaign Type]]))</f>
        <v>Retargeting</v>
      </c>
      <c r="D1586" t="str">
        <f ca="1">PROPER(TRIM(Table1[[#This Row],[Marketing Channel]]))</f>
        <v>Meta Ads</v>
      </c>
      <c r="E1586" t="s">
        <v>1167</v>
      </c>
      <c r="F1586" t="s">
        <v>519</v>
      </c>
      <c r="G1586" t="s">
        <v>29</v>
      </c>
      <c r="H1586" t="s">
        <v>67</v>
      </c>
      <c r="I1586" t="s">
        <v>31</v>
      </c>
      <c r="J1586" t="s">
        <v>63</v>
      </c>
      <c r="K1586">
        <v>173565</v>
      </c>
      <c r="L1586">
        <v>22255</v>
      </c>
      <c r="M1586">
        <v>12.82</v>
      </c>
      <c r="N1586">
        <v>7013</v>
      </c>
      <c r="O1586">
        <v>31.51</v>
      </c>
      <c r="P1586">
        <v>250</v>
      </c>
      <c r="Q1586">
        <v>31863.91</v>
      </c>
      <c r="R1586" s="6">
        <v>12645.564</v>
      </c>
      <c r="S1586">
        <v>5235</v>
      </c>
      <c r="T1586" t="str">
        <f ca="1">PROPER(TRIM(Table1[[#This Row],[Campaign Status]]))</f>
        <v>Active</v>
      </c>
      <c r="V1586" s="1">
        <f t="shared" si="72"/>
        <v>7013</v>
      </c>
      <c r="W1586" t="str">
        <f t="shared" ca="1" si="73"/>
        <v>North</v>
      </c>
      <c r="X1586" s="6">
        <f t="shared" si="74"/>
        <v>639.71783683350793</v>
      </c>
    </row>
    <row r="1587" spans="1:24" x14ac:dyDescent="0.3">
      <c r="A1587" t="s">
        <v>2574</v>
      </c>
      <c r="B1587" t="str">
        <f ca="1">PROPER(TRIM(Table1[[#This Row],[Campaign Name]]))</f>
        <v>Festive Offer</v>
      </c>
      <c r="C1587" t="str">
        <f ca="1">PROPER(TRIM(Table1[[#This Row],[Campaign Type]]))</f>
        <v>Sales</v>
      </c>
      <c r="D1587" t="str">
        <f ca="1">PROPER(TRIM(Table1[[#This Row],[Marketing Channel]]))</f>
        <v>Google Ads</v>
      </c>
      <c r="E1587" t="s">
        <v>2455</v>
      </c>
      <c r="F1587" t="s">
        <v>241</v>
      </c>
      <c r="G1587" t="s">
        <v>46</v>
      </c>
      <c r="H1587" t="s">
        <v>30</v>
      </c>
      <c r="I1587" t="s">
        <v>62</v>
      </c>
      <c r="J1587" t="s">
        <v>25</v>
      </c>
      <c r="K1587">
        <v>150938</v>
      </c>
      <c r="L1587">
        <v>14649</v>
      </c>
      <c r="M1587">
        <v>9.7100000000000009</v>
      </c>
      <c r="N1587">
        <v>795</v>
      </c>
      <c r="O1587">
        <v>5.43</v>
      </c>
      <c r="P1587">
        <v>3988.1535696969677</v>
      </c>
      <c r="Q1587">
        <v>45047.07</v>
      </c>
      <c r="R1587" s="6">
        <v>1029.5219507663746</v>
      </c>
      <c r="S1587">
        <v>634</v>
      </c>
      <c r="T1587" t="str">
        <f ca="1">PROPER(TRIM(Table1[[#This Row],[Campaign Status]]))</f>
        <v>Completed</v>
      </c>
      <c r="V1587" s="1">
        <f t="shared" si="72"/>
        <v>795</v>
      </c>
      <c r="W1587" t="str">
        <f t="shared" ca="1" si="73"/>
        <v>South</v>
      </c>
      <c r="X1587" s="6">
        <f t="shared" si="74"/>
        <v>12645.564</v>
      </c>
    </row>
    <row r="1588" spans="1:24" x14ac:dyDescent="0.3">
      <c r="A1588" t="s">
        <v>2575</v>
      </c>
      <c r="B1588" t="str">
        <f ca="1">PROPER(TRIM(Table1[[#This Row],[Campaign Name]]))</f>
        <v>Summer Sale</v>
      </c>
      <c r="C1588" t="str">
        <f ca="1">PROPER(TRIM(Table1[[#This Row],[Campaign Type]]))</f>
        <v>Lead Gen</v>
      </c>
      <c r="D1588" t="str">
        <f ca="1">PROPER(TRIM(Table1[[#This Row],[Marketing Channel]]))</f>
        <v>Google Ads</v>
      </c>
      <c r="E1588" t="s">
        <v>157</v>
      </c>
      <c r="F1588" t="s">
        <v>66</v>
      </c>
      <c r="G1588" t="s">
        <v>11141</v>
      </c>
      <c r="H1588" t="s">
        <v>54</v>
      </c>
      <c r="I1588" t="s">
        <v>24</v>
      </c>
      <c r="J1588" t="s">
        <v>32</v>
      </c>
      <c r="K1588">
        <v>136548</v>
      </c>
      <c r="L1588">
        <v>1843</v>
      </c>
      <c r="M1588">
        <v>1.35</v>
      </c>
      <c r="N1588">
        <v>326</v>
      </c>
      <c r="O1588">
        <v>17.690000000000001</v>
      </c>
      <c r="P1588">
        <v>250</v>
      </c>
      <c r="Q1588">
        <v>26721.13</v>
      </c>
      <c r="R1588" s="6">
        <v>10588.452000000001</v>
      </c>
      <c r="S1588">
        <v>138</v>
      </c>
      <c r="T1588" t="str">
        <f ca="1">PROPER(TRIM(Table1[[#This Row],[Campaign Status]]))</f>
        <v>Completed</v>
      </c>
      <c r="V1588" s="1">
        <f t="shared" si="72"/>
        <v>326</v>
      </c>
      <c r="W1588" t="str">
        <f t="shared" ca="1" si="73"/>
        <v>west</v>
      </c>
      <c r="X1588" s="6">
        <f t="shared" si="74"/>
        <v>1029.5219507663746</v>
      </c>
    </row>
    <row r="1589" spans="1:24" x14ac:dyDescent="0.3">
      <c r="A1589" t="s">
        <v>2576</v>
      </c>
      <c r="B1589" t="str">
        <f ca="1">PROPER(TRIM(Table1[[#This Row],[Campaign Name]]))</f>
        <v>Flash Sale</v>
      </c>
      <c r="C1589" t="str">
        <f ca="1">PROPER(TRIM(Table1[[#This Row],[Campaign Type]]))</f>
        <v>Sales</v>
      </c>
      <c r="D1589" t="str">
        <f ca="1">PROPER(TRIM(Table1[[#This Row],[Marketing Channel]]))</f>
        <v>Instagram</v>
      </c>
      <c r="E1589" t="s">
        <v>2577</v>
      </c>
      <c r="F1589" t="s">
        <v>1108</v>
      </c>
      <c r="G1589" t="s">
        <v>29</v>
      </c>
      <c r="H1589" t="s">
        <v>67</v>
      </c>
      <c r="I1589" t="s">
        <v>24</v>
      </c>
      <c r="J1589" t="s">
        <v>25</v>
      </c>
      <c r="K1589">
        <v>55815</v>
      </c>
      <c r="L1589">
        <v>6078</v>
      </c>
      <c r="M1589">
        <v>10.89</v>
      </c>
      <c r="N1589">
        <v>28</v>
      </c>
      <c r="O1589">
        <v>0.46</v>
      </c>
      <c r="P1589">
        <v>3982.6304252733912</v>
      </c>
      <c r="Q1589">
        <v>32460.67</v>
      </c>
      <c r="R1589" s="6">
        <v>715.05604421659859</v>
      </c>
      <c r="S1589">
        <v>15</v>
      </c>
      <c r="T1589" t="str">
        <f ca="1">PROPER(TRIM(Table1[[#This Row],[Campaign Status]]))</f>
        <v>Active</v>
      </c>
      <c r="V1589" s="1">
        <f t="shared" si="72"/>
        <v>28</v>
      </c>
      <c r="W1589" t="str">
        <f t="shared" ca="1" si="73"/>
        <v>North</v>
      </c>
      <c r="X1589" s="6">
        <f t="shared" si="74"/>
        <v>10588.452000000001</v>
      </c>
    </row>
    <row r="1590" spans="1:24" x14ac:dyDescent="0.3">
      <c r="A1590" t="s">
        <v>2578</v>
      </c>
      <c r="B1590" t="str">
        <f ca="1">PROPER(TRIM(Table1[[#This Row],[Campaign Name]]))</f>
        <v>Festive Offer</v>
      </c>
      <c r="C1590" t="str">
        <f ca="1">PROPER(TRIM(Table1[[#This Row],[Campaign Type]]))</f>
        <v>Awareness</v>
      </c>
      <c r="D1590" t="str">
        <f ca="1">PROPER(TRIM(Table1[[#This Row],[Marketing Channel]]))</f>
        <v>Linkedin</v>
      </c>
      <c r="E1590" t="s">
        <v>990</v>
      </c>
      <c r="F1590" t="s">
        <v>181</v>
      </c>
      <c r="G1590" t="s">
        <v>29</v>
      </c>
      <c r="H1590" t="s">
        <v>99</v>
      </c>
      <c r="I1590" t="s">
        <v>62</v>
      </c>
      <c r="J1590" t="s">
        <v>32</v>
      </c>
      <c r="K1590">
        <v>159862</v>
      </c>
      <c r="L1590">
        <v>22530</v>
      </c>
      <c r="M1590">
        <v>14.09</v>
      </c>
      <c r="N1590">
        <v>7325</v>
      </c>
      <c r="O1590">
        <v>32.51</v>
      </c>
      <c r="P1590">
        <v>3830.4648972188602</v>
      </c>
      <c r="Q1590">
        <v>3927.75</v>
      </c>
      <c r="R1590" s="6">
        <v>2.5397727271113868</v>
      </c>
      <c r="S1590">
        <v>3689</v>
      </c>
      <c r="T1590" t="str">
        <f ca="1">PROPER(TRIM(Table1[[#This Row],[Campaign Status]]))</f>
        <v>Paused</v>
      </c>
      <c r="V1590" s="1">
        <f t="shared" si="72"/>
        <v>7325</v>
      </c>
      <c r="W1590" t="str">
        <f t="shared" ca="1" si="73"/>
        <v>North</v>
      </c>
      <c r="X1590" s="6">
        <f t="shared" si="74"/>
        <v>715.05604421659859</v>
      </c>
    </row>
    <row r="1591" spans="1:24" x14ac:dyDescent="0.3">
      <c r="A1591" t="s">
        <v>2579</v>
      </c>
      <c r="B1591" t="str">
        <f ca="1">PROPER(TRIM(Table1[[#This Row],[Campaign Name]]))</f>
        <v>Mega Discount</v>
      </c>
      <c r="C1591" t="str">
        <f ca="1">PROPER(TRIM(Table1[[#This Row],[Campaign Type]]))</f>
        <v>Lead Gen</v>
      </c>
      <c r="D1591" t="str">
        <f ca="1">PROPER(TRIM(Table1[[#This Row],[Marketing Channel]]))</f>
        <v>Meta Ads</v>
      </c>
      <c r="E1591" t="s">
        <v>727</v>
      </c>
      <c r="F1591" t="s">
        <v>194</v>
      </c>
      <c r="G1591" t="s">
        <v>29</v>
      </c>
      <c r="H1591" t="s">
        <v>61</v>
      </c>
      <c r="I1591" t="s">
        <v>31</v>
      </c>
      <c r="J1591" t="s">
        <v>32</v>
      </c>
      <c r="K1591">
        <v>14511</v>
      </c>
      <c r="L1591">
        <v>1280</v>
      </c>
      <c r="M1591">
        <v>8.82</v>
      </c>
      <c r="N1591">
        <v>209</v>
      </c>
      <c r="O1591">
        <v>16.329999999999998</v>
      </c>
      <c r="P1591">
        <v>3817.8497265160554</v>
      </c>
      <c r="Q1591">
        <v>40996.269999999997</v>
      </c>
      <c r="R1591" s="6">
        <v>973.80522903427038</v>
      </c>
      <c r="S1591">
        <v>65</v>
      </c>
      <c r="T1591" t="str">
        <f ca="1">PROPER(TRIM(Table1[[#This Row],[Campaign Status]]))</f>
        <v>Paused</v>
      </c>
      <c r="V1591" s="1">
        <f t="shared" si="72"/>
        <v>209</v>
      </c>
      <c r="W1591" t="str">
        <f t="shared" ca="1" si="73"/>
        <v>North</v>
      </c>
      <c r="X1591" s="6">
        <f t="shared" si="74"/>
        <v>2.5397727271113868</v>
      </c>
    </row>
    <row r="1592" spans="1:24" x14ac:dyDescent="0.3">
      <c r="A1592" t="s">
        <v>2580</v>
      </c>
      <c r="B1592" t="str">
        <f ca="1">PROPER(TRIM(Table1[[#This Row],[Campaign Name]]))</f>
        <v>Flash Sale</v>
      </c>
      <c r="C1592" t="str">
        <f ca="1">PROPER(TRIM(Table1[[#This Row],[Campaign Type]]))</f>
        <v>Sales</v>
      </c>
      <c r="D1592" t="str">
        <f ca="1">PROPER(TRIM(Table1[[#This Row],[Marketing Channel]]))</f>
        <v>Meta Ads</v>
      </c>
      <c r="E1592" t="s">
        <v>555</v>
      </c>
      <c r="F1592" t="s">
        <v>315</v>
      </c>
      <c r="G1592" t="s">
        <v>46</v>
      </c>
      <c r="H1592" t="s">
        <v>42</v>
      </c>
      <c r="I1592" t="s">
        <v>68</v>
      </c>
      <c r="J1592" t="s">
        <v>25</v>
      </c>
      <c r="K1592">
        <v>83116</v>
      </c>
      <c r="L1592">
        <v>793</v>
      </c>
      <c r="M1592">
        <v>0.95</v>
      </c>
      <c r="N1592">
        <v>108</v>
      </c>
      <c r="O1592">
        <v>13.62</v>
      </c>
      <c r="P1592">
        <v>5670.67</v>
      </c>
      <c r="Q1592">
        <v>47207.42</v>
      </c>
      <c r="R1592" s="6">
        <v>732.4839921913989</v>
      </c>
      <c r="S1592">
        <v>62</v>
      </c>
      <c r="T1592" t="str">
        <f ca="1">PROPER(TRIM(Table1[[#This Row],[Campaign Status]]))</f>
        <v>Active</v>
      </c>
      <c r="V1592" s="1">
        <f t="shared" si="72"/>
        <v>108</v>
      </c>
      <c r="W1592" t="str">
        <f t="shared" ca="1" si="73"/>
        <v>South</v>
      </c>
      <c r="X1592" s="6">
        <f t="shared" si="74"/>
        <v>973.80522903427038</v>
      </c>
    </row>
    <row r="1593" spans="1:24" x14ac:dyDescent="0.3">
      <c r="A1593" t="s">
        <v>2581</v>
      </c>
      <c r="B1593" t="str">
        <f ca="1">PROPER(TRIM(Table1[[#This Row],[Campaign Name]]))</f>
        <v>Flash Sale</v>
      </c>
      <c r="C1593" t="str">
        <f ca="1">PROPER(TRIM(Table1[[#This Row],[Campaign Type]]))</f>
        <v>Awareness</v>
      </c>
      <c r="D1593" t="str">
        <f ca="1">PROPER(TRIM(Table1[[#This Row],[Marketing Channel]]))</f>
        <v>Instagram</v>
      </c>
      <c r="E1593" t="s">
        <v>596</v>
      </c>
      <c r="F1593" t="s">
        <v>226</v>
      </c>
      <c r="G1593" t="s">
        <v>41</v>
      </c>
      <c r="H1593" t="s">
        <v>11140</v>
      </c>
      <c r="I1593" t="s">
        <v>62</v>
      </c>
      <c r="J1593" t="s">
        <v>63</v>
      </c>
      <c r="K1593">
        <v>177725</v>
      </c>
      <c r="L1593">
        <v>10485</v>
      </c>
      <c r="M1593">
        <v>5.9</v>
      </c>
      <c r="N1593">
        <v>2943</v>
      </c>
      <c r="O1593">
        <v>28.07</v>
      </c>
      <c r="P1593">
        <v>250</v>
      </c>
      <c r="Q1593">
        <v>48539.96</v>
      </c>
      <c r="R1593" s="6">
        <v>19315.984</v>
      </c>
      <c r="S1593">
        <v>1703</v>
      </c>
      <c r="T1593" t="str">
        <f ca="1">PROPER(TRIM(Table1[[#This Row],[Campaign Status]]))</f>
        <v>Completed</v>
      </c>
      <c r="V1593" s="1">
        <f t="shared" si="72"/>
        <v>2943</v>
      </c>
      <c r="W1593" t="str">
        <f t="shared" ca="1" si="73"/>
        <v>East</v>
      </c>
      <c r="X1593" s="6">
        <f t="shared" si="74"/>
        <v>732.4839921913989</v>
      </c>
    </row>
    <row r="1594" spans="1:24" x14ac:dyDescent="0.3">
      <c r="A1594" t="s">
        <v>2582</v>
      </c>
      <c r="B1594" t="str">
        <f ca="1">PROPER(TRIM(Table1[[#This Row],[Campaign Name]]))</f>
        <v>Mega Discount</v>
      </c>
      <c r="C1594" t="str">
        <f ca="1">PROPER(TRIM(Table1[[#This Row],[Campaign Type]]))</f>
        <v>Awareness</v>
      </c>
      <c r="D1594" t="str">
        <f ca="1">PROPER(TRIM(Table1[[#This Row],[Marketing Channel]]))</f>
        <v>Linkedin</v>
      </c>
      <c r="E1594" t="s">
        <v>2583</v>
      </c>
      <c r="F1594" t="s">
        <v>77</v>
      </c>
      <c r="G1594" t="s">
        <v>11141</v>
      </c>
      <c r="H1594" t="s">
        <v>23</v>
      </c>
      <c r="I1594" t="s">
        <v>62</v>
      </c>
      <c r="J1594" t="s">
        <v>25</v>
      </c>
      <c r="K1594">
        <v>177572</v>
      </c>
      <c r="L1594">
        <v>12541</v>
      </c>
      <c r="M1594">
        <v>7.06</v>
      </c>
      <c r="N1594">
        <v>3478</v>
      </c>
      <c r="O1594">
        <v>27.73</v>
      </c>
      <c r="P1594">
        <v>250</v>
      </c>
      <c r="Q1594">
        <v>41652.79</v>
      </c>
      <c r="R1594" s="6">
        <v>16561.116000000002</v>
      </c>
      <c r="S1594">
        <v>1587</v>
      </c>
      <c r="T1594" t="str">
        <f ca="1">PROPER(TRIM(Table1[[#This Row],[Campaign Status]]))</f>
        <v>Paused</v>
      </c>
      <c r="V1594" s="1">
        <f t="shared" si="72"/>
        <v>3478</v>
      </c>
      <c r="W1594" t="str">
        <f t="shared" ca="1" si="73"/>
        <v>west</v>
      </c>
      <c r="X1594" s="6">
        <f t="shared" si="74"/>
        <v>19315.984</v>
      </c>
    </row>
    <row r="1595" spans="1:24" x14ac:dyDescent="0.3">
      <c r="A1595" t="s">
        <v>2584</v>
      </c>
      <c r="B1595" t="str">
        <f ca="1">PROPER(TRIM(Table1[[#This Row],[Campaign Name]]))</f>
        <v>Festive Offer</v>
      </c>
      <c r="C1595" t="str">
        <f ca="1">PROPER(TRIM(Table1[[#This Row],[Campaign Type]]))</f>
        <v>Lead Gen</v>
      </c>
      <c r="D1595" t="str">
        <f ca="1">PROPER(TRIM(Table1[[#This Row],[Marketing Channel]]))</f>
        <v>Meta Ads</v>
      </c>
      <c r="E1595" t="s">
        <v>2585</v>
      </c>
      <c r="F1595" t="s">
        <v>274</v>
      </c>
      <c r="G1595" t="s">
        <v>46</v>
      </c>
      <c r="H1595" t="s">
        <v>42</v>
      </c>
      <c r="I1595" t="s">
        <v>68</v>
      </c>
      <c r="J1595" t="s">
        <v>32</v>
      </c>
      <c r="K1595">
        <v>172596</v>
      </c>
      <c r="L1595">
        <v>4091</v>
      </c>
      <c r="M1595">
        <v>2.37</v>
      </c>
      <c r="N1595">
        <v>342</v>
      </c>
      <c r="O1595">
        <v>8.36</v>
      </c>
      <c r="P1595">
        <v>1626.16</v>
      </c>
      <c r="Q1595">
        <v>44634.31</v>
      </c>
      <c r="R1595" s="6">
        <v>2644.7674275594031</v>
      </c>
      <c r="S1595">
        <v>26</v>
      </c>
      <c r="T1595" t="str">
        <f ca="1">PROPER(TRIM(Table1[[#This Row],[Campaign Status]]))</f>
        <v>Active</v>
      </c>
      <c r="V1595" s="1">
        <f t="shared" si="72"/>
        <v>342</v>
      </c>
      <c r="W1595" t="str">
        <f t="shared" ca="1" si="73"/>
        <v>South</v>
      </c>
      <c r="X1595" s="6">
        <f t="shared" si="74"/>
        <v>16561.116000000002</v>
      </c>
    </row>
    <row r="1596" spans="1:24" x14ac:dyDescent="0.3">
      <c r="A1596" t="s">
        <v>2586</v>
      </c>
      <c r="B1596" t="str">
        <f ca="1">PROPER(TRIM(Table1[[#This Row],[Campaign Name]]))</f>
        <v>New Launch</v>
      </c>
      <c r="C1596" t="str">
        <f ca="1">PROPER(TRIM(Table1[[#This Row],[Campaign Type]]))</f>
        <v>Awareness</v>
      </c>
      <c r="D1596" t="str">
        <f ca="1">PROPER(TRIM(Table1[[#This Row],[Marketing Channel]]))</f>
        <v>Google Ads</v>
      </c>
      <c r="E1596" t="s">
        <v>73</v>
      </c>
      <c r="F1596" t="s">
        <v>140</v>
      </c>
      <c r="G1596" t="s">
        <v>11141</v>
      </c>
      <c r="H1596" t="s">
        <v>23</v>
      </c>
      <c r="I1596" t="s">
        <v>68</v>
      </c>
      <c r="J1596" t="s">
        <v>63</v>
      </c>
      <c r="K1596">
        <v>63159</v>
      </c>
      <c r="L1596">
        <v>6182</v>
      </c>
      <c r="M1596">
        <v>9.7899999999999991</v>
      </c>
      <c r="N1596">
        <v>1392</v>
      </c>
      <c r="O1596">
        <v>22.52</v>
      </c>
      <c r="P1596">
        <v>250</v>
      </c>
      <c r="Q1596">
        <v>9293.18</v>
      </c>
      <c r="R1596" s="6">
        <v>3617.2719999999999</v>
      </c>
      <c r="S1596">
        <v>728</v>
      </c>
      <c r="T1596" t="str">
        <f ca="1">PROPER(TRIM(Table1[[#This Row],[Campaign Status]]))</f>
        <v>Paused</v>
      </c>
      <c r="V1596" s="1">
        <f t="shared" si="72"/>
        <v>1392</v>
      </c>
      <c r="W1596" t="str">
        <f t="shared" ca="1" si="73"/>
        <v>west</v>
      </c>
      <c r="X1596" s="6">
        <f t="shared" si="74"/>
        <v>2644.7674275594031</v>
      </c>
    </row>
    <row r="1597" spans="1:24" x14ac:dyDescent="0.3">
      <c r="A1597" t="s">
        <v>2587</v>
      </c>
      <c r="B1597" t="str">
        <f ca="1">PROPER(TRIM(Table1[[#This Row],[Campaign Name]]))</f>
        <v>New Launch</v>
      </c>
      <c r="C1597" t="str">
        <f ca="1">PROPER(TRIM(Table1[[#This Row],[Campaign Type]]))</f>
        <v>Sales</v>
      </c>
      <c r="D1597" t="str">
        <f ca="1">PROPER(TRIM(Table1[[#This Row],[Marketing Channel]]))</f>
        <v>Email</v>
      </c>
      <c r="E1597" t="s">
        <v>1749</v>
      </c>
      <c r="F1597" t="s">
        <v>1427</v>
      </c>
      <c r="G1597" t="s">
        <v>29</v>
      </c>
      <c r="H1597" t="s">
        <v>61</v>
      </c>
      <c r="I1597" t="s">
        <v>24</v>
      </c>
      <c r="J1597" t="s">
        <v>25</v>
      </c>
      <c r="K1597">
        <v>66269</v>
      </c>
      <c r="L1597">
        <v>261</v>
      </c>
      <c r="M1597">
        <v>0.39</v>
      </c>
      <c r="N1597">
        <v>51</v>
      </c>
      <c r="O1597">
        <v>19.54</v>
      </c>
      <c r="P1597">
        <v>11546.94</v>
      </c>
      <c r="Q1597">
        <v>31685.58</v>
      </c>
      <c r="R1597" s="6">
        <v>174.40672593778089</v>
      </c>
      <c r="S1597">
        <v>48</v>
      </c>
      <c r="T1597" t="str">
        <f ca="1">PROPER(TRIM(Table1[[#This Row],[Campaign Status]]))</f>
        <v>Completed</v>
      </c>
      <c r="V1597" s="1">
        <f t="shared" si="72"/>
        <v>51</v>
      </c>
      <c r="W1597" t="str">
        <f t="shared" ca="1" si="73"/>
        <v>North</v>
      </c>
      <c r="X1597" s="6">
        <f t="shared" si="74"/>
        <v>3617.2719999999999</v>
      </c>
    </row>
    <row r="1598" spans="1:24" x14ac:dyDescent="0.3">
      <c r="A1598" t="s">
        <v>2588</v>
      </c>
      <c r="B1598" t="str">
        <f ca="1">PROPER(TRIM(Table1[[#This Row],[Campaign Name]]))</f>
        <v>Flash Sale</v>
      </c>
      <c r="C1598" t="str">
        <f ca="1">PROPER(TRIM(Table1[[#This Row],[Campaign Type]]))</f>
        <v>Lead Gen</v>
      </c>
      <c r="D1598" t="str">
        <f ca="1">PROPER(TRIM(Table1[[#This Row],[Marketing Channel]]))</f>
        <v>Linkedin</v>
      </c>
      <c r="E1598" t="s">
        <v>1354</v>
      </c>
      <c r="F1598" t="s">
        <v>121</v>
      </c>
      <c r="G1598" t="s">
        <v>29</v>
      </c>
      <c r="H1598" t="s">
        <v>99</v>
      </c>
      <c r="I1598" t="s">
        <v>62</v>
      </c>
      <c r="J1598" t="s">
        <v>25</v>
      </c>
      <c r="K1598">
        <v>92382</v>
      </c>
      <c r="L1598">
        <v>2305</v>
      </c>
      <c r="M1598">
        <v>2.5</v>
      </c>
      <c r="N1598">
        <v>124</v>
      </c>
      <c r="O1598">
        <v>5.38</v>
      </c>
      <c r="P1598">
        <v>250</v>
      </c>
      <c r="Q1598">
        <v>38425.47</v>
      </c>
      <c r="R1598" s="6">
        <v>15270.188000000002</v>
      </c>
      <c r="S1598">
        <v>71</v>
      </c>
      <c r="T1598" t="str">
        <f ca="1">PROPER(TRIM(Table1[[#This Row],[Campaign Status]]))</f>
        <v>Completed</v>
      </c>
      <c r="V1598" s="1">
        <f t="shared" si="72"/>
        <v>124</v>
      </c>
      <c r="W1598" t="str">
        <f t="shared" ca="1" si="73"/>
        <v>North</v>
      </c>
      <c r="X1598" s="6">
        <f t="shared" si="74"/>
        <v>174.40672593778089</v>
      </c>
    </row>
    <row r="1599" spans="1:24" x14ac:dyDescent="0.3">
      <c r="A1599" t="s">
        <v>2589</v>
      </c>
      <c r="B1599" t="str">
        <f ca="1">PROPER(TRIM(Table1[[#This Row],[Campaign Name]]))</f>
        <v>Flash Sale</v>
      </c>
      <c r="C1599" t="str">
        <f ca="1">PROPER(TRIM(Table1[[#This Row],[Campaign Type]]))</f>
        <v>Lead Gen</v>
      </c>
      <c r="D1599" t="str">
        <f ca="1">PROPER(TRIM(Table1[[#This Row],[Marketing Channel]]))</f>
        <v>Linkedin</v>
      </c>
      <c r="E1599" t="s">
        <v>1526</v>
      </c>
      <c r="F1599" t="s">
        <v>909</v>
      </c>
      <c r="G1599" t="s">
        <v>11141</v>
      </c>
      <c r="H1599" t="s">
        <v>36</v>
      </c>
      <c r="I1599" t="s">
        <v>24</v>
      </c>
      <c r="J1599" t="s">
        <v>25</v>
      </c>
      <c r="K1599">
        <v>129871</v>
      </c>
      <c r="L1599">
        <v>6984</v>
      </c>
      <c r="M1599">
        <v>5.38</v>
      </c>
      <c r="N1599">
        <v>1542</v>
      </c>
      <c r="O1599">
        <v>22.08</v>
      </c>
      <c r="P1599">
        <v>250</v>
      </c>
      <c r="Q1599">
        <v>22651.53</v>
      </c>
      <c r="R1599" s="6">
        <v>8960.6119999999992</v>
      </c>
      <c r="S1599">
        <v>33</v>
      </c>
      <c r="T1599" t="str">
        <f ca="1">PROPER(TRIM(Table1[[#This Row],[Campaign Status]]))</f>
        <v>Active</v>
      </c>
      <c r="V1599" s="1">
        <f t="shared" si="72"/>
        <v>1542</v>
      </c>
      <c r="W1599" t="str">
        <f t="shared" ca="1" si="73"/>
        <v>west</v>
      </c>
      <c r="X1599" s="6">
        <f t="shared" si="74"/>
        <v>15270.188000000002</v>
      </c>
    </row>
    <row r="1600" spans="1:24" x14ac:dyDescent="0.3">
      <c r="A1600" t="s">
        <v>2590</v>
      </c>
      <c r="B1600" t="str">
        <f ca="1">PROPER(TRIM(Table1[[#This Row],[Campaign Name]]))</f>
        <v>Summer Sale</v>
      </c>
      <c r="C1600" t="str">
        <f ca="1">PROPER(TRIM(Table1[[#This Row],[Campaign Type]]))</f>
        <v>Lead Gen</v>
      </c>
      <c r="D1600" t="str">
        <f ca="1">PROPER(TRIM(Table1[[#This Row],[Marketing Channel]]))</f>
        <v>Email</v>
      </c>
      <c r="E1600" t="s">
        <v>160</v>
      </c>
      <c r="F1600" t="s">
        <v>428</v>
      </c>
      <c r="G1600" t="s">
        <v>29</v>
      </c>
      <c r="H1600" t="s">
        <v>61</v>
      </c>
      <c r="I1600" t="s">
        <v>62</v>
      </c>
      <c r="J1600" t="s">
        <v>32</v>
      </c>
      <c r="K1600">
        <v>34007</v>
      </c>
      <c r="L1600">
        <v>1080</v>
      </c>
      <c r="M1600">
        <v>3.18</v>
      </c>
      <c r="N1600">
        <v>315</v>
      </c>
      <c r="O1600">
        <v>29.17</v>
      </c>
      <c r="P1600">
        <v>250</v>
      </c>
      <c r="Q1600">
        <v>43621.38</v>
      </c>
      <c r="R1600" s="6">
        <v>17348.552</v>
      </c>
      <c r="S1600">
        <v>293</v>
      </c>
      <c r="T1600" t="str">
        <f ca="1">PROPER(TRIM(Table1[[#This Row],[Campaign Status]]))</f>
        <v>Completed</v>
      </c>
      <c r="V1600" s="1">
        <f t="shared" si="72"/>
        <v>315</v>
      </c>
      <c r="W1600" t="str">
        <f t="shared" ca="1" si="73"/>
        <v>North</v>
      </c>
      <c r="X1600" s="6">
        <f t="shared" si="74"/>
        <v>8960.6119999999992</v>
      </c>
    </row>
    <row r="1601" spans="1:24" x14ac:dyDescent="0.3">
      <c r="A1601" t="s">
        <v>2591</v>
      </c>
      <c r="B1601" t="str">
        <f ca="1">PROPER(TRIM(Table1[[#This Row],[Campaign Name]]))</f>
        <v>Summer Sale</v>
      </c>
      <c r="C1601" t="str">
        <f ca="1">PROPER(TRIM(Table1[[#This Row],[Campaign Type]]))</f>
        <v>Lead Gen</v>
      </c>
      <c r="D1601" t="str">
        <f ca="1">PROPER(TRIM(Table1[[#This Row],[Marketing Channel]]))</f>
        <v>Google Ads</v>
      </c>
      <c r="E1601" t="s">
        <v>48</v>
      </c>
      <c r="F1601" t="s">
        <v>309</v>
      </c>
      <c r="G1601" t="s">
        <v>11141</v>
      </c>
      <c r="H1601" t="s">
        <v>36</v>
      </c>
      <c r="I1601" t="s">
        <v>62</v>
      </c>
      <c r="J1601" t="s">
        <v>63</v>
      </c>
      <c r="K1601">
        <v>46343</v>
      </c>
      <c r="L1601">
        <v>1751</v>
      </c>
      <c r="M1601">
        <v>3.78</v>
      </c>
      <c r="N1601">
        <v>454</v>
      </c>
      <c r="O1601">
        <v>25.93</v>
      </c>
      <c r="P1601">
        <v>9333.68</v>
      </c>
      <c r="Q1601">
        <v>3956.85</v>
      </c>
      <c r="R1601" s="6">
        <v>-57.606753177739108</v>
      </c>
      <c r="S1601">
        <v>87</v>
      </c>
      <c r="T1601" t="str">
        <f ca="1">PROPER(TRIM(Table1[[#This Row],[Campaign Status]]))</f>
        <v>Active</v>
      </c>
      <c r="V1601" s="1">
        <f t="shared" si="72"/>
        <v>454</v>
      </c>
      <c r="W1601" t="str">
        <f t="shared" ca="1" si="73"/>
        <v>west</v>
      </c>
      <c r="X1601" s="6">
        <f t="shared" si="74"/>
        <v>17348.552</v>
      </c>
    </row>
    <row r="1602" spans="1:24" x14ac:dyDescent="0.3">
      <c r="A1602" t="s">
        <v>2592</v>
      </c>
      <c r="B1602" t="str">
        <f ca="1">PROPER(TRIM(Table1[[#This Row],[Campaign Name]]))</f>
        <v>Flash Sale</v>
      </c>
      <c r="C1602" t="str">
        <f ca="1">PROPER(TRIM(Table1[[#This Row],[Campaign Type]]))</f>
        <v>Lead Gen</v>
      </c>
      <c r="D1602" t="str">
        <f ca="1">PROPER(TRIM(Table1[[#This Row],[Marketing Channel]]))</f>
        <v>Instagram</v>
      </c>
      <c r="E1602" t="s">
        <v>1666</v>
      </c>
      <c r="F1602" t="s">
        <v>40</v>
      </c>
      <c r="G1602" t="s">
        <v>29</v>
      </c>
      <c r="H1602" t="s">
        <v>61</v>
      </c>
      <c r="I1602" t="s">
        <v>31</v>
      </c>
      <c r="J1602" t="s">
        <v>32</v>
      </c>
      <c r="K1602">
        <v>126368</v>
      </c>
      <c r="L1602">
        <v>516</v>
      </c>
      <c r="M1602">
        <v>0.41</v>
      </c>
      <c r="N1602">
        <v>153</v>
      </c>
      <c r="O1602">
        <v>29.65</v>
      </c>
      <c r="P1602">
        <v>13258.35</v>
      </c>
      <c r="Q1602">
        <v>17658.740000000002</v>
      </c>
      <c r="R1602" s="6">
        <v>33.189574871684648</v>
      </c>
      <c r="S1602">
        <v>26</v>
      </c>
      <c r="T1602" t="str">
        <f ca="1">PROPER(TRIM(Table1[[#This Row],[Campaign Status]]))</f>
        <v>Active</v>
      </c>
      <c r="V1602" s="1">
        <f t="shared" ref="V1602:V1665" si="75">IF(N1602="",ROUND(L1602*O1602/100,0),N1602)</f>
        <v>153</v>
      </c>
      <c r="W1602" t="str">
        <f t="shared" ca="1" si="73"/>
        <v>North</v>
      </c>
      <c r="X1602" s="6">
        <f t="shared" si="74"/>
        <v>-57.606753177739108</v>
      </c>
    </row>
    <row r="1603" spans="1:24" x14ac:dyDescent="0.3">
      <c r="A1603" t="s">
        <v>2593</v>
      </c>
      <c r="B1603" t="str">
        <f ca="1">PROPER(TRIM(Table1[[#This Row],[Campaign Name]]))</f>
        <v>Mega Discount</v>
      </c>
      <c r="C1603" t="str">
        <f ca="1">PROPER(TRIM(Table1[[#This Row],[Campaign Type]]))</f>
        <v>Retargeting</v>
      </c>
      <c r="D1603" t="str">
        <f ca="1">PROPER(TRIM(Table1[[#This Row],[Marketing Channel]]))</f>
        <v>Youtube</v>
      </c>
      <c r="E1603" t="s">
        <v>293</v>
      </c>
      <c r="F1603" t="s">
        <v>368</v>
      </c>
      <c r="G1603" t="s">
        <v>41</v>
      </c>
      <c r="H1603" t="s">
        <v>11140</v>
      </c>
      <c r="I1603" t="s">
        <v>68</v>
      </c>
      <c r="J1603" t="s">
        <v>25</v>
      </c>
      <c r="K1603">
        <v>79273</v>
      </c>
      <c r="L1603">
        <v>1510</v>
      </c>
      <c r="M1603">
        <v>1.9</v>
      </c>
      <c r="N1603">
        <v>401</v>
      </c>
      <c r="O1603">
        <v>26.56</v>
      </c>
      <c r="P1603">
        <v>3891.7088323699436</v>
      </c>
      <c r="Q1603">
        <v>43535.25</v>
      </c>
      <c r="R1603" s="6">
        <v>1018.66668024823</v>
      </c>
      <c r="S1603">
        <v>88</v>
      </c>
      <c r="T1603" t="str">
        <f ca="1">PROPER(TRIM(Table1[[#This Row],[Campaign Status]]))</f>
        <v>Paused</v>
      </c>
      <c r="V1603" s="1">
        <f t="shared" si="75"/>
        <v>401</v>
      </c>
      <c r="W1603" t="str">
        <f t="shared" ref="W1603:W1666" ca="1" si="76">IF(OR(D1603="Delhi",D1603="lucknow",D1603="jaipur"),"North",IF(OR(D1603="Bengaluru",D1603="chennai"),"South",IF(D1603="Kolkata","East",IF(OR(D1603="Mumbai",D1603="Pune",D1603="Ahmedabad"),"west","unknown"))))</f>
        <v>East</v>
      </c>
      <c r="X1603" s="6">
        <f t="shared" si="74"/>
        <v>33.189574871684648</v>
      </c>
    </row>
    <row r="1604" spans="1:24" x14ac:dyDescent="0.3">
      <c r="A1604" t="s">
        <v>2594</v>
      </c>
      <c r="B1604" t="str">
        <f ca="1">PROPER(TRIM(Table1[[#This Row],[Campaign Name]]))</f>
        <v>Mega Discount</v>
      </c>
      <c r="C1604" t="str">
        <f ca="1">PROPER(TRIM(Table1[[#This Row],[Campaign Type]]))</f>
        <v>Lead Gen</v>
      </c>
      <c r="D1604" t="str">
        <f ca="1">PROPER(TRIM(Table1[[#This Row],[Marketing Channel]]))</f>
        <v>Meta Ads</v>
      </c>
      <c r="E1604" t="s">
        <v>1027</v>
      </c>
      <c r="F1604" t="s">
        <v>66</v>
      </c>
      <c r="G1604" t="s">
        <v>29</v>
      </c>
      <c r="H1604" t="s">
        <v>67</v>
      </c>
      <c r="I1604" t="s">
        <v>24</v>
      </c>
      <c r="J1604" t="s">
        <v>25</v>
      </c>
      <c r="K1604">
        <v>3968</v>
      </c>
      <c r="L1604">
        <v>55</v>
      </c>
      <c r="M1604">
        <v>1.39</v>
      </c>
      <c r="N1604">
        <v>10</v>
      </c>
      <c r="O1604">
        <v>18.18</v>
      </c>
      <c r="P1604">
        <v>3817.8497265160554</v>
      </c>
      <c r="Q1604">
        <v>40169.339999999997</v>
      </c>
      <c r="R1604" s="6">
        <v>952.14565468652347</v>
      </c>
      <c r="S1604">
        <v>7</v>
      </c>
      <c r="T1604" t="str">
        <f ca="1">PROPER(TRIM(Table1[[#This Row],[Campaign Status]]))</f>
        <v>Active</v>
      </c>
      <c r="V1604" s="1">
        <f t="shared" si="75"/>
        <v>10</v>
      </c>
      <c r="W1604" t="str">
        <f t="shared" ca="1" si="76"/>
        <v>North</v>
      </c>
      <c r="X1604" s="6">
        <f t="shared" ref="X1604:X1667" si="77">R1603*1</f>
        <v>1018.66668024823</v>
      </c>
    </row>
    <row r="1605" spans="1:24" x14ac:dyDescent="0.3">
      <c r="A1605" t="s">
        <v>2595</v>
      </c>
      <c r="B1605" t="str">
        <f ca="1">PROPER(TRIM(Table1[[#This Row],[Campaign Name]]))</f>
        <v>New Launch</v>
      </c>
      <c r="C1605" t="str">
        <f ca="1">PROPER(TRIM(Table1[[#This Row],[Campaign Type]]))</f>
        <v>Retargeting</v>
      </c>
      <c r="D1605" t="str">
        <f ca="1">PROPER(TRIM(Table1[[#This Row],[Marketing Channel]]))</f>
        <v>Youtube</v>
      </c>
      <c r="E1605" t="s">
        <v>188</v>
      </c>
      <c r="F1605" t="s">
        <v>849</v>
      </c>
      <c r="G1605" t="s">
        <v>29</v>
      </c>
      <c r="H1605" t="s">
        <v>99</v>
      </c>
      <c r="I1605" t="s">
        <v>62</v>
      </c>
      <c r="J1605" t="s">
        <v>63</v>
      </c>
      <c r="K1605">
        <v>169398</v>
      </c>
      <c r="L1605">
        <v>21986</v>
      </c>
      <c r="M1605">
        <v>12.98</v>
      </c>
      <c r="N1605">
        <v>120</v>
      </c>
      <c r="O1605">
        <v>0.55000000000000004</v>
      </c>
      <c r="P1605">
        <v>2948.31</v>
      </c>
      <c r="Q1605">
        <v>9976.36</v>
      </c>
      <c r="R1605" s="6">
        <v>238.37554395568992</v>
      </c>
      <c r="S1605">
        <v>15</v>
      </c>
      <c r="T1605" t="str">
        <f ca="1">PROPER(TRIM(Table1[[#This Row],[Campaign Status]]))</f>
        <v>Completed</v>
      </c>
      <c r="V1605" s="1">
        <f t="shared" si="75"/>
        <v>120</v>
      </c>
      <c r="W1605" t="str">
        <f t="shared" ca="1" si="76"/>
        <v>North</v>
      </c>
      <c r="X1605" s="6">
        <f t="shared" si="77"/>
        <v>952.14565468652347</v>
      </c>
    </row>
    <row r="1606" spans="1:24" x14ac:dyDescent="0.3">
      <c r="A1606" t="s">
        <v>2596</v>
      </c>
      <c r="B1606" t="str">
        <f ca="1">PROPER(TRIM(Table1[[#This Row],[Campaign Name]]))</f>
        <v>Mega Discount</v>
      </c>
      <c r="C1606" t="str">
        <f ca="1">PROPER(TRIM(Table1[[#This Row],[Campaign Type]]))</f>
        <v>Sales</v>
      </c>
      <c r="D1606" t="str">
        <f ca="1">PROPER(TRIM(Table1[[#This Row],[Marketing Channel]]))</f>
        <v>Meta Ads</v>
      </c>
      <c r="E1606" t="s">
        <v>592</v>
      </c>
      <c r="F1606" t="s">
        <v>509</v>
      </c>
      <c r="G1606" t="s">
        <v>11141</v>
      </c>
      <c r="H1606" t="s">
        <v>23</v>
      </c>
      <c r="I1606" t="s">
        <v>31</v>
      </c>
      <c r="J1606" t="s">
        <v>63</v>
      </c>
      <c r="K1606">
        <v>182540</v>
      </c>
      <c r="L1606">
        <v>3630</v>
      </c>
      <c r="M1606">
        <v>1.99</v>
      </c>
      <c r="N1606">
        <v>98</v>
      </c>
      <c r="O1606">
        <v>2.7</v>
      </c>
      <c r="P1606">
        <v>3817.8497265160554</v>
      </c>
      <c r="Q1606">
        <v>10599.12</v>
      </c>
      <c r="R1606" s="6">
        <v>177.6201463977508</v>
      </c>
      <c r="S1606">
        <v>17</v>
      </c>
      <c r="T1606" t="str">
        <f ca="1">PROPER(TRIM(Table1[[#This Row],[Campaign Status]]))</f>
        <v>Active</v>
      </c>
      <c r="V1606" s="1">
        <f t="shared" si="75"/>
        <v>98</v>
      </c>
      <c r="W1606" t="str">
        <f t="shared" ca="1" si="76"/>
        <v>west</v>
      </c>
      <c r="X1606" s="6">
        <f t="shared" si="77"/>
        <v>238.37554395568992</v>
      </c>
    </row>
    <row r="1607" spans="1:24" x14ac:dyDescent="0.3">
      <c r="A1607" t="s">
        <v>2597</v>
      </c>
      <c r="B1607" t="str">
        <f ca="1">PROPER(TRIM(Table1[[#This Row],[Campaign Name]]))</f>
        <v>New Launch</v>
      </c>
      <c r="C1607" t="str">
        <f ca="1">PROPER(TRIM(Table1[[#This Row],[Campaign Type]]))</f>
        <v>Retargeting</v>
      </c>
      <c r="D1607" t="str">
        <f ca="1">PROPER(TRIM(Table1[[#This Row],[Marketing Channel]]))</f>
        <v>Instagram</v>
      </c>
      <c r="E1607" t="s">
        <v>764</v>
      </c>
      <c r="F1607" t="s">
        <v>551</v>
      </c>
      <c r="G1607" t="s">
        <v>41</v>
      </c>
      <c r="H1607" t="s">
        <v>11140</v>
      </c>
      <c r="I1607" t="s">
        <v>31</v>
      </c>
      <c r="J1607" t="s">
        <v>25</v>
      </c>
      <c r="K1607">
        <v>187365</v>
      </c>
      <c r="L1607">
        <v>25958</v>
      </c>
      <c r="M1607">
        <v>13.85</v>
      </c>
      <c r="N1607">
        <v>7048</v>
      </c>
      <c r="O1607">
        <v>27.15</v>
      </c>
      <c r="P1607">
        <v>250</v>
      </c>
      <c r="Q1607">
        <v>48838.63</v>
      </c>
      <c r="R1607" s="6">
        <v>19435.451999999997</v>
      </c>
      <c r="S1607">
        <v>6431</v>
      </c>
      <c r="T1607" t="str">
        <f ca="1">PROPER(TRIM(Table1[[#This Row],[Campaign Status]]))</f>
        <v>Paused</v>
      </c>
      <c r="V1607" s="1">
        <f t="shared" si="75"/>
        <v>7048</v>
      </c>
      <c r="W1607" t="str">
        <f t="shared" ca="1" si="76"/>
        <v>East</v>
      </c>
      <c r="X1607" s="6">
        <f t="shared" si="77"/>
        <v>177.6201463977508</v>
      </c>
    </row>
    <row r="1608" spans="1:24" x14ac:dyDescent="0.3">
      <c r="A1608" t="s">
        <v>2598</v>
      </c>
      <c r="B1608" t="str">
        <f ca="1">PROPER(TRIM(Table1[[#This Row],[Campaign Name]]))</f>
        <v>Festive Offer</v>
      </c>
      <c r="C1608" t="str">
        <f ca="1">PROPER(TRIM(Table1[[#This Row],[Campaign Type]]))</f>
        <v>Lead Gen</v>
      </c>
      <c r="D1608" t="str">
        <f ca="1">PROPER(TRIM(Table1[[#This Row],[Marketing Channel]]))</f>
        <v>Linkedin</v>
      </c>
      <c r="E1608" t="s">
        <v>2113</v>
      </c>
      <c r="F1608" t="s">
        <v>663</v>
      </c>
      <c r="G1608" t="s">
        <v>46</v>
      </c>
      <c r="H1608" t="s">
        <v>30</v>
      </c>
      <c r="I1608" t="s">
        <v>62</v>
      </c>
      <c r="J1608" t="s">
        <v>25</v>
      </c>
      <c r="K1608">
        <v>42951</v>
      </c>
      <c r="L1608">
        <v>4264</v>
      </c>
      <c r="M1608">
        <v>9.93</v>
      </c>
      <c r="N1608">
        <v>1173</v>
      </c>
      <c r="O1608">
        <v>27.51</v>
      </c>
      <c r="P1608">
        <v>3830.4648972188602</v>
      </c>
      <c r="Q1608">
        <v>36954.5</v>
      </c>
      <c r="R1608" s="6">
        <v>864.75234708014455</v>
      </c>
      <c r="S1608">
        <v>899</v>
      </c>
      <c r="T1608" t="str">
        <f ca="1">PROPER(TRIM(Table1[[#This Row],[Campaign Status]]))</f>
        <v>Active</v>
      </c>
      <c r="V1608" s="1">
        <f t="shared" si="75"/>
        <v>1173</v>
      </c>
      <c r="W1608" t="str">
        <f t="shared" ca="1" si="76"/>
        <v>South</v>
      </c>
      <c r="X1608" s="6">
        <f t="shared" si="77"/>
        <v>19435.451999999997</v>
      </c>
    </row>
    <row r="1609" spans="1:24" x14ac:dyDescent="0.3">
      <c r="A1609" t="s">
        <v>2599</v>
      </c>
      <c r="B1609" t="str">
        <f ca="1">PROPER(TRIM(Table1[[#This Row],[Campaign Name]]))</f>
        <v>Mega Discount</v>
      </c>
      <c r="C1609" t="str">
        <f ca="1">PROPER(TRIM(Table1[[#This Row],[Campaign Type]]))</f>
        <v>Lead Gen</v>
      </c>
      <c r="D1609" t="str">
        <f ca="1">PROPER(TRIM(Table1[[#This Row],[Marketing Channel]]))</f>
        <v>Youtube</v>
      </c>
      <c r="E1609" t="s">
        <v>2600</v>
      </c>
      <c r="F1609" t="s">
        <v>436</v>
      </c>
      <c r="G1609" t="s">
        <v>11141</v>
      </c>
      <c r="H1609" t="s">
        <v>54</v>
      </c>
      <c r="I1609" t="s">
        <v>31</v>
      </c>
      <c r="J1609" t="s">
        <v>63</v>
      </c>
      <c r="K1609">
        <v>9913</v>
      </c>
      <c r="L1609">
        <v>703</v>
      </c>
      <c r="M1609">
        <v>7.09</v>
      </c>
      <c r="N1609">
        <v>222</v>
      </c>
      <c r="O1609">
        <v>31.58</v>
      </c>
      <c r="P1609">
        <v>9444.58</v>
      </c>
      <c r="Q1609">
        <v>3795.41</v>
      </c>
      <c r="R1609" s="6">
        <v>-59.813882671331072</v>
      </c>
      <c r="S1609">
        <v>190</v>
      </c>
      <c r="T1609" t="str">
        <f ca="1">PROPER(TRIM(Table1[[#This Row],[Campaign Status]]))</f>
        <v>Completed</v>
      </c>
      <c r="V1609" s="1">
        <f t="shared" si="75"/>
        <v>222</v>
      </c>
      <c r="W1609" t="str">
        <f t="shared" ca="1" si="76"/>
        <v>west</v>
      </c>
      <c r="X1609" s="6">
        <f t="shared" si="77"/>
        <v>864.75234708014455</v>
      </c>
    </row>
    <row r="1610" spans="1:24" x14ac:dyDescent="0.3">
      <c r="A1610" t="s">
        <v>2601</v>
      </c>
      <c r="B1610" t="str">
        <f ca="1">PROPER(TRIM(Table1[[#This Row],[Campaign Name]]))</f>
        <v>Summer Sale</v>
      </c>
      <c r="C1610" t="str">
        <f ca="1">PROPER(TRIM(Table1[[#This Row],[Campaign Type]]))</f>
        <v>Lead Gen</v>
      </c>
      <c r="D1610" t="str">
        <f ca="1">PROPER(TRIM(Table1[[#This Row],[Marketing Channel]]))</f>
        <v>Email</v>
      </c>
      <c r="E1610" t="s">
        <v>2169</v>
      </c>
      <c r="F1610" t="s">
        <v>284</v>
      </c>
      <c r="G1610" t="s">
        <v>46</v>
      </c>
      <c r="H1610" t="s">
        <v>30</v>
      </c>
      <c r="I1610" t="s">
        <v>31</v>
      </c>
      <c r="J1610" t="s">
        <v>32</v>
      </c>
      <c r="K1610">
        <v>140221</v>
      </c>
      <c r="L1610">
        <v>2081</v>
      </c>
      <c r="M1610">
        <v>1.48</v>
      </c>
      <c r="N1610">
        <v>592</v>
      </c>
      <c r="O1610">
        <v>28.45</v>
      </c>
      <c r="P1610">
        <v>250</v>
      </c>
      <c r="Q1610">
        <v>13147.26</v>
      </c>
      <c r="R1610" s="6">
        <v>5158.9040000000005</v>
      </c>
      <c r="S1610">
        <v>43</v>
      </c>
      <c r="T1610" t="str">
        <f ca="1">PROPER(TRIM(Table1[[#This Row],[Campaign Status]]))</f>
        <v>Active</v>
      </c>
      <c r="V1610" s="1">
        <f t="shared" si="75"/>
        <v>592</v>
      </c>
      <c r="W1610" t="str">
        <f t="shared" ca="1" si="76"/>
        <v>South</v>
      </c>
      <c r="X1610" s="6">
        <f t="shared" si="77"/>
        <v>-59.813882671331072</v>
      </c>
    </row>
    <row r="1611" spans="1:24" x14ac:dyDescent="0.3">
      <c r="A1611" t="s">
        <v>2602</v>
      </c>
      <c r="B1611" t="str">
        <f ca="1">PROPER(TRIM(Table1[[#This Row],[Campaign Name]]))</f>
        <v>Summer Sale</v>
      </c>
      <c r="C1611" t="str">
        <f ca="1">PROPER(TRIM(Table1[[#This Row],[Campaign Type]]))</f>
        <v>Sales</v>
      </c>
      <c r="D1611" t="str">
        <f ca="1">PROPER(TRIM(Table1[[#This Row],[Marketing Channel]]))</f>
        <v>Linkedin</v>
      </c>
      <c r="E1611" t="s">
        <v>2585</v>
      </c>
      <c r="F1611" t="s">
        <v>1411</v>
      </c>
      <c r="G1611" t="s">
        <v>29</v>
      </c>
      <c r="H1611" t="s">
        <v>61</v>
      </c>
      <c r="I1611" t="s">
        <v>62</v>
      </c>
      <c r="J1611" t="s">
        <v>25</v>
      </c>
      <c r="K1611">
        <v>51541</v>
      </c>
      <c r="L1611">
        <v>4239</v>
      </c>
      <c r="M1611">
        <v>8.2200000000000006</v>
      </c>
      <c r="N1611">
        <v>721</v>
      </c>
      <c r="O1611">
        <v>17.010000000000002</v>
      </c>
      <c r="P1611">
        <v>6947.29</v>
      </c>
      <c r="Q1611">
        <v>46012.51</v>
      </c>
      <c r="R1611" s="6">
        <v>562.3087563639923</v>
      </c>
      <c r="S1611">
        <v>569</v>
      </c>
      <c r="T1611" t="str">
        <f ca="1">PROPER(TRIM(Table1[[#This Row],[Campaign Status]]))</f>
        <v>Active</v>
      </c>
      <c r="V1611" s="1">
        <f t="shared" si="75"/>
        <v>721</v>
      </c>
      <c r="W1611" t="str">
        <f t="shared" ca="1" si="76"/>
        <v>North</v>
      </c>
      <c r="X1611" s="6">
        <f t="shared" si="77"/>
        <v>5158.9040000000005</v>
      </c>
    </row>
    <row r="1612" spans="1:24" x14ac:dyDescent="0.3">
      <c r="A1612" t="s">
        <v>2603</v>
      </c>
      <c r="B1612" t="str">
        <f ca="1">PROPER(TRIM(Table1[[#This Row],[Campaign Name]]))</f>
        <v>New Launch</v>
      </c>
      <c r="C1612" t="str">
        <f ca="1">PROPER(TRIM(Table1[[#This Row],[Campaign Type]]))</f>
        <v>Sales</v>
      </c>
      <c r="D1612" t="str">
        <f ca="1">PROPER(TRIM(Table1[[#This Row],[Marketing Channel]]))</f>
        <v>Email</v>
      </c>
      <c r="E1612" t="s">
        <v>2459</v>
      </c>
      <c r="F1612" t="s">
        <v>74</v>
      </c>
      <c r="G1612" t="s">
        <v>29</v>
      </c>
      <c r="H1612" t="s">
        <v>99</v>
      </c>
      <c r="I1612" t="s">
        <v>68</v>
      </c>
      <c r="J1612" t="s">
        <v>32</v>
      </c>
      <c r="K1612">
        <v>123685</v>
      </c>
      <c r="L1612">
        <v>14569</v>
      </c>
      <c r="M1612">
        <v>11.78</v>
      </c>
      <c r="N1612">
        <v>519</v>
      </c>
      <c r="O1612">
        <v>3.56</v>
      </c>
      <c r="P1612">
        <v>4021.4266195524165</v>
      </c>
      <c r="Q1612">
        <v>35854.410000000003</v>
      </c>
      <c r="R1612" s="6">
        <v>791.5843403849201</v>
      </c>
      <c r="S1612">
        <v>368</v>
      </c>
      <c r="T1612" t="str">
        <f ca="1">PROPER(TRIM(Table1[[#This Row],[Campaign Status]]))</f>
        <v>Completed</v>
      </c>
      <c r="V1612" s="1">
        <f t="shared" si="75"/>
        <v>519</v>
      </c>
      <c r="W1612" t="str">
        <f t="shared" ca="1" si="76"/>
        <v>North</v>
      </c>
      <c r="X1612" s="6">
        <f t="shared" si="77"/>
        <v>562.3087563639923</v>
      </c>
    </row>
    <row r="1613" spans="1:24" x14ac:dyDescent="0.3">
      <c r="A1613" t="s">
        <v>2604</v>
      </c>
      <c r="B1613" t="str">
        <f ca="1">PROPER(TRIM(Table1[[#This Row],[Campaign Name]]))</f>
        <v>Summer Sale</v>
      </c>
      <c r="C1613" t="str">
        <f ca="1">PROPER(TRIM(Table1[[#This Row],[Campaign Type]]))</f>
        <v>Lead Gen</v>
      </c>
      <c r="D1613" t="str">
        <f ca="1">PROPER(TRIM(Table1[[#This Row],[Marketing Channel]]))</f>
        <v>Google Ads</v>
      </c>
      <c r="E1613" t="s">
        <v>548</v>
      </c>
      <c r="F1613" t="s">
        <v>246</v>
      </c>
      <c r="G1613" t="s">
        <v>41</v>
      </c>
      <c r="H1613" t="s">
        <v>11140</v>
      </c>
      <c r="I1613" t="s">
        <v>62</v>
      </c>
      <c r="J1613" t="s">
        <v>32</v>
      </c>
      <c r="K1613">
        <v>148279</v>
      </c>
      <c r="L1613">
        <v>10593</v>
      </c>
      <c r="M1613">
        <v>7.14</v>
      </c>
      <c r="N1613">
        <v>2343</v>
      </c>
      <c r="O1613">
        <v>22.12</v>
      </c>
      <c r="P1613">
        <v>250</v>
      </c>
      <c r="Q1613">
        <v>1100.75</v>
      </c>
      <c r="R1613" s="6">
        <v>340.3</v>
      </c>
      <c r="S1613">
        <v>988</v>
      </c>
      <c r="T1613" t="str">
        <f ca="1">PROPER(TRIM(Table1[[#This Row],[Campaign Status]]))</f>
        <v>Active</v>
      </c>
      <c r="V1613" s="1">
        <f t="shared" si="75"/>
        <v>2343</v>
      </c>
      <c r="W1613" t="str">
        <f t="shared" ca="1" si="76"/>
        <v>East</v>
      </c>
      <c r="X1613" s="6">
        <f t="shared" si="77"/>
        <v>791.5843403849201</v>
      </c>
    </row>
    <row r="1614" spans="1:24" x14ac:dyDescent="0.3">
      <c r="A1614" t="s">
        <v>2605</v>
      </c>
      <c r="B1614" t="str">
        <f ca="1">PROPER(TRIM(Table1[[#This Row],[Campaign Name]]))</f>
        <v>Summer Sale</v>
      </c>
      <c r="C1614" t="str">
        <f ca="1">PROPER(TRIM(Table1[[#This Row],[Campaign Type]]))</f>
        <v>Sales</v>
      </c>
      <c r="D1614" t="str">
        <f ca="1">PROPER(TRIM(Table1[[#This Row],[Marketing Channel]]))</f>
        <v>Instagram</v>
      </c>
      <c r="E1614" t="s">
        <v>1033</v>
      </c>
      <c r="F1614" t="s">
        <v>663</v>
      </c>
      <c r="G1614" t="s">
        <v>29</v>
      </c>
      <c r="H1614" t="s">
        <v>99</v>
      </c>
      <c r="I1614" t="s">
        <v>31</v>
      </c>
      <c r="J1614" t="s">
        <v>25</v>
      </c>
      <c r="K1614">
        <v>157444</v>
      </c>
      <c r="L1614">
        <v>17958</v>
      </c>
      <c r="M1614">
        <v>11.41</v>
      </c>
      <c r="N1614">
        <v>2486</v>
      </c>
      <c r="O1614">
        <v>13.84</v>
      </c>
      <c r="P1614">
        <v>3982.6304252733912</v>
      </c>
      <c r="Q1614">
        <v>40779.46</v>
      </c>
      <c r="R1614" s="6">
        <v>923.93281940542238</v>
      </c>
      <c r="S1614">
        <v>822</v>
      </c>
      <c r="T1614" t="str">
        <f ca="1">PROPER(TRIM(Table1[[#This Row],[Campaign Status]]))</f>
        <v>Paused</v>
      </c>
      <c r="V1614" s="1">
        <f t="shared" si="75"/>
        <v>2486</v>
      </c>
      <c r="W1614" t="str">
        <f t="shared" ca="1" si="76"/>
        <v>North</v>
      </c>
      <c r="X1614" s="6">
        <f t="shared" si="77"/>
        <v>340.3</v>
      </c>
    </row>
    <row r="1615" spans="1:24" x14ac:dyDescent="0.3">
      <c r="A1615" t="s">
        <v>2606</v>
      </c>
      <c r="B1615" t="str">
        <f ca="1">PROPER(TRIM(Table1[[#This Row],[Campaign Name]]))</f>
        <v>Mega Discount</v>
      </c>
      <c r="C1615" t="str">
        <f ca="1">PROPER(TRIM(Table1[[#This Row],[Campaign Type]]))</f>
        <v>Awareness</v>
      </c>
      <c r="D1615" t="str">
        <f ca="1">PROPER(TRIM(Table1[[#This Row],[Marketing Channel]]))</f>
        <v>Meta Ads</v>
      </c>
      <c r="E1615" t="s">
        <v>2607</v>
      </c>
      <c r="F1615" t="s">
        <v>1108</v>
      </c>
      <c r="G1615" t="s">
        <v>46</v>
      </c>
      <c r="H1615" t="s">
        <v>42</v>
      </c>
      <c r="I1615" t="s">
        <v>31</v>
      </c>
      <c r="J1615" t="s">
        <v>25</v>
      </c>
      <c r="K1615">
        <v>79941</v>
      </c>
      <c r="L1615">
        <v>2192</v>
      </c>
      <c r="M1615">
        <v>2.74</v>
      </c>
      <c r="N1615">
        <v>396</v>
      </c>
      <c r="O1615">
        <v>18.07</v>
      </c>
      <c r="P1615">
        <v>250</v>
      </c>
      <c r="Q1615">
        <v>35203.35</v>
      </c>
      <c r="R1615" s="6">
        <v>13981.34</v>
      </c>
      <c r="S1615">
        <v>6</v>
      </c>
      <c r="T1615" t="str">
        <f ca="1">PROPER(TRIM(Table1[[#This Row],[Campaign Status]]))</f>
        <v>Active</v>
      </c>
      <c r="V1615" s="1">
        <f t="shared" si="75"/>
        <v>396</v>
      </c>
      <c r="W1615" t="str">
        <f t="shared" ca="1" si="76"/>
        <v>South</v>
      </c>
      <c r="X1615" s="6">
        <f t="shared" si="77"/>
        <v>923.93281940542238</v>
      </c>
    </row>
    <row r="1616" spans="1:24" x14ac:dyDescent="0.3">
      <c r="A1616" t="s">
        <v>2608</v>
      </c>
      <c r="B1616" t="str">
        <f ca="1">PROPER(TRIM(Table1[[#This Row],[Campaign Name]]))</f>
        <v>Festive Offer</v>
      </c>
      <c r="C1616" t="str">
        <f ca="1">PROPER(TRIM(Table1[[#This Row],[Campaign Type]]))</f>
        <v>Awareness</v>
      </c>
      <c r="D1616" t="str">
        <f ca="1">PROPER(TRIM(Table1[[#This Row],[Marketing Channel]]))</f>
        <v>Meta Ads</v>
      </c>
      <c r="E1616" t="s">
        <v>449</v>
      </c>
      <c r="F1616" t="s">
        <v>53</v>
      </c>
      <c r="G1616" t="s">
        <v>46</v>
      </c>
      <c r="H1616" t="s">
        <v>30</v>
      </c>
      <c r="I1616" t="s">
        <v>24</v>
      </c>
      <c r="J1616" t="s">
        <v>25</v>
      </c>
      <c r="K1616">
        <v>197221</v>
      </c>
      <c r="L1616">
        <v>10929</v>
      </c>
      <c r="M1616">
        <v>5.54</v>
      </c>
      <c r="N1616">
        <v>602</v>
      </c>
      <c r="O1616">
        <v>5.51</v>
      </c>
      <c r="P1616">
        <v>14070.06</v>
      </c>
      <c r="Q1616">
        <v>14596.33</v>
      </c>
      <c r="R1616" s="6">
        <v>3.7403536303327809</v>
      </c>
      <c r="S1616">
        <v>45</v>
      </c>
      <c r="T1616" t="str">
        <f ca="1">PROPER(TRIM(Table1[[#This Row],[Campaign Status]]))</f>
        <v>Paused</v>
      </c>
      <c r="V1616" s="1">
        <f t="shared" si="75"/>
        <v>602</v>
      </c>
      <c r="W1616" t="str">
        <f t="shared" ca="1" si="76"/>
        <v>South</v>
      </c>
      <c r="X1616" s="6">
        <f t="shared" si="77"/>
        <v>13981.34</v>
      </c>
    </row>
    <row r="1617" spans="1:24" hidden="1" x14ac:dyDescent="0.3">
      <c r="A1617" t="s">
        <v>2609</v>
      </c>
      <c r="B1617" t="str">
        <f ca="1">PROPER(TRIM(Table1[[#This Row],[Campaign Name]]))</f>
        <v>Summer Sale</v>
      </c>
      <c r="C1617" t="str">
        <f ca="1">PROPER(TRIM(Table1[[#This Row],[Campaign Type]]))</f>
        <v>Retargeting</v>
      </c>
      <c r="D1617" t="str">
        <f ca="1">PROPER(TRIM(Table1[[#This Row],[Marketing Channel]]))</f>
        <v>Meta Ads</v>
      </c>
      <c r="E1617" t="s">
        <v>567</v>
      </c>
      <c r="F1617" t="s">
        <v>173</v>
      </c>
      <c r="G1617" t="s">
        <v>11141</v>
      </c>
      <c r="H1617" t="s">
        <v>36</v>
      </c>
      <c r="I1617" t="s">
        <v>68</v>
      </c>
      <c r="J1617" t="s">
        <v>63</v>
      </c>
      <c r="K1617">
        <v>111341</v>
      </c>
      <c r="L1617">
        <v>13900</v>
      </c>
      <c r="M1617">
        <v>12.48</v>
      </c>
      <c r="N1617">
        <v>1349</v>
      </c>
      <c r="O1617">
        <v>9.7100000000000009</v>
      </c>
      <c r="P1617">
        <v>3296.49</v>
      </c>
      <c r="R1617" s="6" t="e">
        <v>#VALUE!</v>
      </c>
      <c r="S1617">
        <v>265</v>
      </c>
      <c r="T1617" t="str">
        <f ca="1">PROPER(TRIM(Table1[[#This Row],[Campaign Status]]))</f>
        <v>Paused</v>
      </c>
      <c r="V1617" s="1">
        <f t="shared" si="75"/>
        <v>1349</v>
      </c>
      <c r="W1617" t="str">
        <f t="shared" ca="1" si="76"/>
        <v>west</v>
      </c>
      <c r="X1617" s="6">
        <f t="shared" si="77"/>
        <v>3.7403536303327809</v>
      </c>
    </row>
    <row r="1618" spans="1:24" hidden="1" x14ac:dyDescent="0.3">
      <c r="A1618" t="s">
        <v>2610</v>
      </c>
      <c r="B1618" t="str">
        <f ca="1">PROPER(TRIM(Table1[[#This Row],[Campaign Name]]))</f>
        <v>Mega Discount</v>
      </c>
      <c r="C1618" t="str">
        <f ca="1">PROPER(TRIM(Table1[[#This Row],[Campaign Type]]))</f>
        <v>Awareness</v>
      </c>
      <c r="D1618" t="str">
        <f ca="1">PROPER(TRIM(Table1[[#This Row],[Marketing Channel]]))</f>
        <v>Linkedin</v>
      </c>
      <c r="E1618" t="s">
        <v>858</v>
      </c>
      <c r="F1618" t="s">
        <v>118</v>
      </c>
      <c r="G1618" t="s">
        <v>11141</v>
      </c>
      <c r="H1618" t="s">
        <v>36</v>
      </c>
      <c r="I1618" t="s">
        <v>24</v>
      </c>
      <c r="J1618" t="s">
        <v>25</v>
      </c>
      <c r="K1618">
        <v>26056</v>
      </c>
      <c r="L1618">
        <v>3718</v>
      </c>
      <c r="M1618">
        <v>14.27</v>
      </c>
      <c r="N1618">
        <v>397</v>
      </c>
      <c r="O1618">
        <v>10.68</v>
      </c>
      <c r="P1618">
        <v>5158.0200000000004</v>
      </c>
      <c r="R1618" s="6" t="e">
        <v>#VALUE!</v>
      </c>
      <c r="S1618">
        <v>202</v>
      </c>
      <c r="T1618" t="str">
        <f ca="1">PROPER(TRIM(Table1[[#This Row],[Campaign Status]]))</f>
        <v>Paused</v>
      </c>
      <c r="V1618" s="1">
        <f t="shared" si="75"/>
        <v>397</v>
      </c>
      <c r="W1618" t="str">
        <f t="shared" ca="1" si="76"/>
        <v>west</v>
      </c>
      <c r="X1618" s="6" t="e">
        <f t="shared" si="77"/>
        <v>#VALUE!</v>
      </c>
    </row>
    <row r="1619" spans="1:24" x14ac:dyDescent="0.3">
      <c r="A1619" t="s">
        <v>2611</v>
      </c>
      <c r="B1619" t="str">
        <f ca="1">PROPER(TRIM(Table1[[#This Row],[Campaign Name]]))</f>
        <v>Mega Discount</v>
      </c>
      <c r="C1619" t="str">
        <f ca="1">PROPER(TRIM(Table1[[#This Row],[Campaign Type]]))</f>
        <v>Lead Gen</v>
      </c>
      <c r="D1619" t="str">
        <f ca="1">PROPER(TRIM(Table1[[#This Row],[Marketing Channel]]))</f>
        <v>Google Ads</v>
      </c>
      <c r="E1619" t="s">
        <v>1546</v>
      </c>
      <c r="F1619" t="s">
        <v>315</v>
      </c>
      <c r="G1619" t="s">
        <v>29</v>
      </c>
      <c r="H1619" t="s">
        <v>99</v>
      </c>
      <c r="I1619" t="s">
        <v>62</v>
      </c>
      <c r="J1619" t="s">
        <v>25</v>
      </c>
      <c r="K1619">
        <v>192905</v>
      </c>
      <c r="L1619">
        <v>28825</v>
      </c>
      <c r="M1619">
        <v>14.94</v>
      </c>
      <c r="N1619">
        <v>191</v>
      </c>
      <c r="O1619">
        <v>0.66</v>
      </c>
      <c r="P1619">
        <v>3988.1535696969677</v>
      </c>
      <c r="Q1619">
        <v>46674.05</v>
      </c>
      <c r="R1619" s="6">
        <v>1070.3172704943365</v>
      </c>
      <c r="S1619">
        <v>68</v>
      </c>
      <c r="T1619" t="str">
        <f ca="1">PROPER(TRIM(Table1[[#This Row],[Campaign Status]]))</f>
        <v>Paused</v>
      </c>
      <c r="V1619" s="1">
        <f t="shared" si="75"/>
        <v>191</v>
      </c>
      <c r="W1619" t="str">
        <f t="shared" ca="1" si="76"/>
        <v>North</v>
      </c>
      <c r="X1619" s="6" t="e">
        <f t="shared" si="77"/>
        <v>#VALUE!</v>
      </c>
    </row>
    <row r="1620" spans="1:24" x14ac:dyDescent="0.3">
      <c r="A1620" t="s">
        <v>2612</v>
      </c>
      <c r="B1620" t="str">
        <f ca="1">PROPER(TRIM(Table1[[#This Row],[Campaign Name]]))</f>
        <v>Festive Offer</v>
      </c>
      <c r="C1620" t="str">
        <f ca="1">PROPER(TRIM(Table1[[#This Row],[Campaign Type]]))</f>
        <v>Awareness</v>
      </c>
      <c r="D1620" t="str">
        <f ca="1">PROPER(TRIM(Table1[[#This Row],[Marketing Channel]]))</f>
        <v>Meta Ads</v>
      </c>
      <c r="E1620" t="s">
        <v>2613</v>
      </c>
      <c r="F1620" t="s">
        <v>598</v>
      </c>
      <c r="G1620" t="s">
        <v>29</v>
      </c>
      <c r="H1620" t="s">
        <v>61</v>
      </c>
      <c r="I1620" t="s">
        <v>24</v>
      </c>
      <c r="J1620" t="s">
        <v>32</v>
      </c>
      <c r="K1620">
        <v>182800</v>
      </c>
      <c r="L1620">
        <v>23267</v>
      </c>
      <c r="M1620">
        <v>12.73</v>
      </c>
      <c r="N1620">
        <v>2974</v>
      </c>
      <c r="O1620">
        <v>12.78</v>
      </c>
      <c r="P1620">
        <v>250</v>
      </c>
      <c r="Q1620">
        <v>11166.78</v>
      </c>
      <c r="R1620" s="6">
        <v>4366.7120000000004</v>
      </c>
      <c r="S1620">
        <v>23</v>
      </c>
      <c r="T1620" t="str">
        <f ca="1">PROPER(TRIM(Table1[[#This Row],[Campaign Status]]))</f>
        <v>Paused</v>
      </c>
      <c r="V1620" s="1">
        <f t="shared" si="75"/>
        <v>2974</v>
      </c>
      <c r="W1620" t="str">
        <f t="shared" ca="1" si="76"/>
        <v>North</v>
      </c>
      <c r="X1620" s="6">
        <f t="shared" si="77"/>
        <v>1070.3172704943365</v>
      </c>
    </row>
    <row r="1621" spans="1:24" x14ac:dyDescent="0.3">
      <c r="A1621" t="s">
        <v>2614</v>
      </c>
      <c r="B1621" t="str">
        <f ca="1">PROPER(TRIM(Table1[[#This Row],[Campaign Name]]))</f>
        <v>Summer Sale</v>
      </c>
      <c r="C1621" t="str">
        <f ca="1">PROPER(TRIM(Table1[[#This Row],[Campaign Type]]))</f>
        <v>Lead Gen</v>
      </c>
      <c r="D1621" t="str">
        <f ca="1">PROPER(TRIM(Table1[[#This Row],[Marketing Channel]]))</f>
        <v>Email</v>
      </c>
      <c r="E1621" t="s">
        <v>398</v>
      </c>
      <c r="F1621" t="s">
        <v>252</v>
      </c>
      <c r="G1621" t="s">
        <v>11141</v>
      </c>
      <c r="H1621" t="s">
        <v>54</v>
      </c>
      <c r="I1621" t="s">
        <v>62</v>
      </c>
      <c r="J1621" t="s">
        <v>32</v>
      </c>
      <c r="K1621">
        <v>31098</v>
      </c>
      <c r="L1621">
        <v>3933</v>
      </c>
      <c r="M1621">
        <v>12.65</v>
      </c>
      <c r="N1621">
        <v>900</v>
      </c>
      <c r="O1621">
        <v>22.88</v>
      </c>
      <c r="P1621">
        <v>250</v>
      </c>
      <c r="Q1621">
        <v>31696.83</v>
      </c>
      <c r="R1621" s="6">
        <v>12578.732</v>
      </c>
      <c r="S1621">
        <v>49</v>
      </c>
      <c r="T1621" t="str">
        <f ca="1">PROPER(TRIM(Table1[[#This Row],[Campaign Status]]))</f>
        <v>Active</v>
      </c>
      <c r="V1621" s="1">
        <f t="shared" si="75"/>
        <v>900</v>
      </c>
      <c r="W1621" t="str">
        <f t="shared" ca="1" si="76"/>
        <v>west</v>
      </c>
      <c r="X1621" s="6">
        <f t="shared" si="77"/>
        <v>4366.7120000000004</v>
      </c>
    </row>
    <row r="1622" spans="1:24" x14ac:dyDescent="0.3">
      <c r="A1622" t="s">
        <v>2615</v>
      </c>
      <c r="B1622" t="str">
        <f ca="1">PROPER(TRIM(Table1[[#This Row],[Campaign Name]]))</f>
        <v>Summer Sale</v>
      </c>
      <c r="C1622" t="str">
        <f ca="1">PROPER(TRIM(Table1[[#This Row],[Campaign Type]]))</f>
        <v>Sales</v>
      </c>
      <c r="D1622" t="str">
        <f ca="1">PROPER(TRIM(Table1[[#This Row],[Marketing Channel]]))</f>
        <v>Instagram</v>
      </c>
      <c r="E1622" t="s">
        <v>126</v>
      </c>
      <c r="F1622" t="s">
        <v>71</v>
      </c>
      <c r="G1622" t="s">
        <v>29</v>
      </c>
      <c r="H1622" t="s">
        <v>61</v>
      </c>
      <c r="I1622" t="s">
        <v>31</v>
      </c>
      <c r="J1622" t="s">
        <v>63</v>
      </c>
      <c r="K1622">
        <v>28617</v>
      </c>
      <c r="L1622">
        <v>2260</v>
      </c>
      <c r="M1622">
        <v>7.9</v>
      </c>
      <c r="N1622">
        <v>665</v>
      </c>
      <c r="O1622">
        <v>29.42</v>
      </c>
      <c r="P1622">
        <v>3982.6304252733912</v>
      </c>
      <c r="Q1622">
        <v>2158.4499999999998</v>
      </c>
      <c r="R1622" s="6">
        <v>-45.803407057238282</v>
      </c>
      <c r="S1622">
        <v>88</v>
      </c>
      <c r="T1622" t="str">
        <f ca="1">PROPER(TRIM(Table1[[#This Row],[Campaign Status]]))</f>
        <v>Completed</v>
      </c>
      <c r="V1622" s="1">
        <f t="shared" si="75"/>
        <v>665</v>
      </c>
      <c r="W1622" t="str">
        <f t="shared" ca="1" si="76"/>
        <v>North</v>
      </c>
      <c r="X1622" s="6">
        <f t="shared" si="77"/>
        <v>12578.732</v>
      </c>
    </row>
    <row r="1623" spans="1:24" x14ac:dyDescent="0.3">
      <c r="A1623" t="s">
        <v>2616</v>
      </c>
      <c r="B1623" t="str">
        <f ca="1">PROPER(TRIM(Table1[[#This Row],[Campaign Name]]))</f>
        <v>Flash Sale</v>
      </c>
      <c r="C1623" t="str">
        <f ca="1">PROPER(TRIM(Table1[[#This Row],[Campaign Type]]))</f>
        <v>Awareness</v>
      </c>
      <c r="D1623" t="str">
        <f ca="1">PROPER(TRIM(Table1[[#This Row],[Marketing Channel]]))</f>
        <v>Linkedin</v>
      </c>
      <c r="E1623" t="s">
        <v>398</v>
      </c>
      <c r="F1623" t="s">
        <v>181</v>
      </c>
      <c r="G1623" t="s">
        <v>11141</v>
      </c>
      <c r="H1623" t="s">
        <v>36</v>
      </c>
      <c r="I1623" t="s">
        <v>24</v>
      </c>
      <c r="J1623" t="s">
        <v>25</v>
      </c>
      <c r="K1623">
        <v>35610</v>
      </c>
      <c r="L1623">
        <v>3322</v>
      </c>
      <c r="M1623">
        <v>9.33</v>
      </c>
      <c r="N1623">
        <v>499</v>
      </c>
      <c r="O1623">
        <v>15.02</v>
      </c>
      <c r="P1623">
        <v>250</v>
      </c>
      <c r="Q1623">
        <v>5750.91</v>
      </c>
      <c r="R1623" s="6">
        <v>2200.364</v>
      </c>
      <c r="S1623">
        <v>78</v>
      </c>
      <c r="T1623" t="str">
        <f ca="1">PROPER(TRIM(Table1[[#This Row],[Campaign Status]]))</f>
        <v>Paused</v>
      </c>
      <c r="V1623" s="1">
        <f t="shared" si="75"/>
        <v>499</v>
      </c>
      <c r="W1623" t="str">
        <f t="shared" ca="1" si="76"/>
        <v>west</v>
      </c>
      <c r="X1623" s="6">
        <f t="shared" si="77"/>
        <v>-45.803407057238282</v>
      </c>
    </row>
    <row r="1624" spans="1:24" x14ac:dyDescent="0.3">
      <c r="A1624" t="s">
        <v>2617</v>
      </c>
      <c r="B1624" t="str">
        <f ca="1">PROPER(TRIM(Table1[[#This Row],[Campaign Name]]))</f>
        <v>Flash Sale</v>
      </c>
      <c r="C1624" t="str">
        <f ca="1">PROPER(TRIM(Table1[[#This Row],[Campaign Type]]))</f>
        <v>Sales</v>
      </c>
      <c r="D1624" t="str">
        <f ca="1">PROPER(TRIM(Table1[[#This Row],[Marketing Channel]]))</f>
        <v>Youtube</v>
      </c>
      <c r="E1624" t="s">
        <v>2618</v>
      </c>
      <c r="F1624" t="s">
        <v>755</v>
      </c>
      <c r="G1624" t="s">
        <v>11141</v>
      </c>
      <c r="H1624" t="s">
        <v>54</v>
      </c>
      <c r="I1624" t="s">
        <v>24</v>
      </c>
      <c r="J1624" t="s">
        <v>25</v>
      </c>
      <c r="K1624">
        <v>103850</v>
      </c>
      <c r="L1624">
        <v>12932</v>
      </c>
      <c r="M1624">
        <v>12.45</v>
      </c>
      <c r="N1624">
        <v>2525</v>
      </c>
      <c r="O1624">
        <v>19.53</v>
      </c>
      <c r="P1624">
        <v>3891.7088323699436</v>
      </c>
      <c r="Q1624">
        <v>12343.07</v>
      </c>
      <c r="R1624" s="6">
        <v>217.16324451959093</v>
      </c>
      <c r="S1624">
        <v>579</v>
      </c>
      <c r="T1624" t="str">
        <f ca="1">PROPER(TRIM(Table1[[#This Row],[Campaign Status]]))</f>
        <v>Completed</v>
      </c>
      <c r="V1624" s="1">
        <f t="shared" si="75"/>
        <v>2525</v>
      </c>
      <c r="W1624" t="str">
        <f t="shared" ca="1" si="76"/>
        <v>west</v>
      </c>
      <c r="X1624" s="6">
        <f t="shared" si="77"/>
        <v>2200.364</v>
      </c>
    </row>
    <row r="1625" spans="1:24" x14ac:dyDescent="0.3">
      <c r="A1625" t="s">
        <v>2619</v>
      </c>
      <c r="B1625" t="str">
        <f ca="1">PROPER(TRIM(Table1[[#This Row],[Campaign Name]]))</f>
        <v>Summer Sale</v>
      </c>
      <c r="C1625" t="str">
        <f ca="1">PROPER(TRIM(Table1[[#This Row],[Campaign Type]]))</f>
        <v>Sales</v>
      </c>
      <c r="D1625" t="str">
        <f ca="1">PROPER(TRIM(Table1[[#This Row],[Marketing Channel]]))</f>
        <v>Instagram</v>
      </c>
      <c r="E1625" t="s">
        <v>1972</v>
      </c>
      <c r="F1625" t="s">
        <v>945</v>
      </c>
      <c r="G1625" t="s">
        <v>46</v>
      </c>
      <c r="H1625" t="s">
        <v>30</v>
      </c>
      <c r="I1625" t="s">
        <v>24</v>
      </c>
      <c r="J1625" t="s">
        <v>63</v>
      </c>
      <c r="K1625">
        <v>91784</v>
      </c>
      <c r="L1625">
        <v>4001</v>
      </c>
      <c r="M1625">
        <v>4.3600000000000003</v>
      </c>
      <c r="N1625">
        <v>388</v>
      </c>
      <c r="O1625">
        <v>9.6999999999999993</v>
      </c>
      <c r="P1625">
        <v>8193.2800000000007</v>
      </c>
      <c r="Q1625">
        <v>15933.11</v>
      </c>
      <c r="R1625" s="6">
        <v>94.465586431807523</v>
      </c>
      <c r="S1625">
        <v>110</v>
      </c>
      <c r="T1625" t="str">
        <f ca="1">PROPER(TRIM(Table1[[#This Row],[Campaign Status]]))</f>
        <v>Active</v>
      </c>
      <c r="V1625" s="1">
        <f t="shared" si="75"/>
        <v>388</v>
      </c>
      <c r="W1625" t="str">
        <f t="shared" ca="1" si="76"/>
        <v>South</v>
      </c>
      <c r="X1625" s="6">
        <f t="shared" si="77"/>
        <v>217.16324451959093</v>
      </c>
    </row>
    <row r="1626" spans="1:24" x14ac:dyDescent="0.3">
      <c r="A1626" t="s">
        <v>2620</v>
      </c>
      <c r="B1626" t="str">
        <f ca="1">PROPER(TRIM(Table1[[#This Row],[Campaign Name]]))</f>
        <v>Festive Offer</v>
      </c>
      <c r="C1626" t="str">
        <f ca="1">PROPER(TRIM(Table1[[#This Row],[Campaign Type]]))</f>
        <v>Lead Gen</v>
      </c>
      <c r="D1626" t="str">
        <f ca="1">PROPER(TRIM(Table1[[#This Row],[Marketing Channel]]))</f>
        <v>Email</v>
      </c>
      <c r="E1626" t="s">
        <v>2621</v>
      </c>
      <c r="F1626" t="s">
        <v>158</v>
      </c>
      <c r="G1626" t="s">
        <v>29</v>
      </c>
      <c r="H1626" t="s">
        <v>67</v>
      </c>
      <c r="I1626" t="s">
        <v>62</v>
      </c>
      <c r="J1626" t="s">
        <v>63</v>
      </c>
      <c r="K1626">
        <v>169636</v>
      </c>
      <c r="L1626">
        <v>13089</v>
      </c>
      <c r="M1626">
        <v>7.72</v>
      </c>
      <c r="N1626">
        <v>1984</v>
      </c>
      <c r="O1626">
        <v>15.16</v>
      </c>
      <c r="P1626">
        <v>250</v>
      </c>
      <c r="Q1626">
        <v>5854.79</v>
      </c>
      <c r="R1626" s="6">
        <v>2241.9160000000002</v>
      </c>
      <c r="S1626">
        <v>1506</v>
      </c>
      <c r="T1626" t="str">
        <f ca="1">PROPER(TRIM(Table1[[#This Row],[Campaign Status]]))</f>
        <v>Paused</v>
      </c>
      <c r="V1626" s="1">
        <f t="shared" si="75"/>
        <v>1984</v>
      </c>
      <c r="W1626" t="str">
        <f t="shared" ca="1" si="76"/>
        <v>North</v>
      </c>
      <c r="X1626" s="6">
        <f t="shared" si="77"/>
        <v>94.465586431807523</v>
      </c>
    </row>
    <row r="1627" spans="1:24" x14ac:dyDescent="0.3">
      <c r="A1627" t="s">
        <v>2622</v>
      </c>
      <c r="B1627" t="str">
        <f ca="1">PROPER(TRIM(Table1[[#This Row],[Campaign Name]]))</f>
        <v>Flash Sale</v>
      </c>
      <c r="C1627" t="str">
        <f ca="1">PROPER(TRIM(Table1[[#This Row],[Campaign Type]]))</f>
        <v>Lead Gen</v>
      </c>
      <c r="D1627" t="str">
        <f ca="1">PROPER(TRIM(Table1[[#This Row],[Marketing Channel]]))</f>
        <v>Meta Ads</v>
      </c>
      <c r="E1627" t="s">
        <v>154</v>
      </c>
      <c r="F1627" t="s">
        <v>384</v>
      </c>
      <c r="G1627" t="s">
        <v>41</v>
      </c>
      <c r="H1627" t="s">
        <v>11140</v>
      </c>
      <c r="I1627" t="s">
        <v>31</v>
      </c>
      <c r="J1627" t="s">
        <v>32</v>
      </c>
      <c r="K1627">
        <v>133315</v>
      </c>
      <c r="L1627">
        <v>14592</v>
      </c>
      <c r="M1627">
        <v>10.95</v>
      </c>
      <c r="N1627">
        <v>992</v>
      </c>
      <c r="O1627">
        <v>6.8</v>
      </c>
      <c r="P1627">
        <v>250</v>
      </c>
      <c r="Q1627">
        <v>37508.339999999997</v>
      </c>
      <c r="R1627" s="6">
        <v>14903.335999999999</v>
      </c>
      <c r="S1627">
        <v>912</v>
      </c>
      <c r="T1627" t="str">
        <f ca="1">PROPER(TRIM(Table1[[#This Row],[Campaign Status]]))</f>
        <v>Completed</v>
      </c>
      <c r="V1627" s="1">
        <f t="shared" si="75"/>
        <v>992</v>
      </c>
      <c r="W1627" t="str">
        <f t="shared" ca="1" si="76"/>
        <v>East</v>
      </c>
      <c r="X1627" s="6">
        <f t="shared" si="77"/>
        <v>2241.9160000000002</v>
      </c>
    </row>
    <row r="1628" spans="1:24" x14ac:dyDescent="0.3">
      <c r="A1628" t="s">
        <v>2623</v>
      </c>
      <c r="B1628" t="str">
        <f ca="1">PROPER(TRIM(Table1[[#This Row],[Campaign Name]]))</f>
        <v>Festive Offer</v>
      </c>
      <c r="C1628" t="str">
        <f ca="1">PROPER(TRIM(Table1[[#This Row],[Campaign Type]]))</f>
        <v>Lead Gen</v>
      </c>
      <c r="D1628" t="str">
        <f ca="1">PROPER(TRIM(Table1[[#This Row],[Marketing Channel]]))</f>
        <v>Meta Ads</v>
      </c>
      <c r="E1628" t="s">
        <v>2585</v>
      </c>
      <c r="F1628" t="s">
        <v>339</v>
      </c>
      <c r="G1628" t="s">
        <v>29</v>
      </c>
      <c r="H1628" t="s">
        <v>67</v>
      </c>
      <c r="I1628" t="s">
        <v>31</v>
      </c>
      <c r="J1628" t="s">
        <v>63</v>
      </c>
      <c r="K1628">
        <v>50416</v>
      </c>
      <c r="L1628">
        <v>2565</v>
      </c>
      <c r="M1628">
        <v>5.09</v>
      </c>
      <c r="N1628">
        <v>541</v>
      </c>
      <c r="O1628">
        <v>21.09</v>
      </c>
      <c r="P1628">
        <v>3817.8497265160554</v>
      </c>
      <c r="Q1628">
        <v>38908.36</v>
      </c>
      <c r="R1628" s="6">
        <v>919.11711531678009</v>
      </c>
      <c r="S1628">
        <v>221</v>
      </c>
      <c r="T1628" t="str">
        <f ca="1">PROPER(TRIM(Table1[[#This Row],[Campaign Status]]))</f>
        <v>Active</v>
      </c>
      <c r="V1628" s="1">
        <f t="shared" si="75"/>
        <v>541</v>
      </c>
      <c r="W1628" t="str">
        <f t="shared" ca="1" si="76"/>
        <v>North</v>
      </c>
      <c r="X1628" s="6">
        <f t="shared" si="77"/>
        <v>14903.335999999999</v>
      </c>
    </row>
    <row r="1629" spans="1:24" x14ac:dyDescent="0.3">
      <c r="A1629" t="s">
        <v>2624</v>
      </c>
      <c r="B1629" t="str">
        <f ca="1">PROPER(TRIM(Table1[[#This Row],[Campaign Name]]))</f>
        <v>Mega Discount</v>
      </c>
      <c r="C1629" t="str">
        <f ca="1">PROPER(TRIM(Table1[[#This Row],[Campaign Type]]))</f>
        <v>Sales</v>
      </c>
      <c r="D1629" t="str">
        <f ca="1">PROPER(TRIM(Table1[[#This Row],[Marketing Channel]]))</f>
        <v>Email</v>
      </c>
      <c r="E1629" t="s">
        <v>1126</v>
      </c>
      <c r="F1629" t="s">
        <v>704</v>
      </c>
      <c r="G1629" t="s">
        <v>29</v>
      </c>
      <c r="H1629" t="s">
        <v>61</v>
      </c>
      <c r="I1629" t="s">
        <v>68</v>
      </c>
      <c r="J1629" t="s">
        <v>63</v>
      </c>
      <c r="K1629">
        <v>185901</v>
      </c>
      <c r="L1629">
        <v>6478</v>
      </c>
      <c r="M1629">
        <v>3.48</v>
      </c>
      <c r="N1629">
        <v>288</v>
      </c>
      <c r="O1629">
        <v>4.45</v>
      </c>
      <c r="P1629">
        <v>4021.4266195524165</v>
      </c>
      <c r="Q1629">
        <v>31253.07</v>
      </c>
      <c r="R1629" s="6">
        <v>677.16375198905052</v>
      </c>
      <c r="S1629">
        <v>82</v>
      </c>
      <c r="T1629" t="str">
        <f ca="1">PROPER(TRIM(Table1[[#This Row],[Campaign Status]]))</f>
        <v>Paused</v>
      </c>
      <c r="V1629" s="1">
        <f t="shared" si="75"/>
        <v>288</v>
      </c>
      <c r="W1629" t="str">
        <f t="shared" ca="1" si="76"/>
        <v>North</v>
      </c>
      <c r="X1629" s="6">
        <f t="shared" si="77"/>
        <v>919.11711531678009</v>
      </c>
    </row>
    <row r="1630" spans="1:24" x14ac:dyDescent="0.3">
      <c r="A1630" t="s">
        <v>2625</v>
      </c>
      <c r="B1630" t="str">
        <f ca="1">PROPER(TRIM(Table1[[#This Row],[Campaign Name]]))</f>
        <v>Mega Discount</v>
      </c>
      <c r="C1630" t="str">
        <f ca="1">PROPER(TRIM(Table1[[#This Row],[Campaign Type]]))</f>
        <v>Lead Gen</v>
      </c>
      <c r="D1630" t="str">
        <f ca="1">PROPER(TRIM(Table1[[#This Row],[Marketing Channel]]))</f>
        <v>Linkedin</v>
      </c>
      <c r="E1630" t="s">
        <v>693</v>
      </c>
      <c r="F1630" t="s">
        <v>238</v>
      </c>
      <c r="G1630" t="s">
        <v>29</v>
      </c>
      <c r="H1630" t="s">
        <v>99</v>
      </c>
      <c r="I1630" t="s">
        <v>62</v>
      </c>
      <c r="J1630" t="s">
        <v>32</v>
      </c>
      <c r="K1630">
        <v>70858</v>
      </c>
      <c r="L1630">
        <v>9669</v>
      </c>
      <c r="M1630">
        <v>13.65</v>
      </c>
      <c r="N1630">
        <v>2181</v>
      </c>
      <c r="O1630">
        <v>22.56</v>
      </c>
      <c r="P1630">
        <v>3830.4648972188602</v>
      </c>
      <c r="Q1630">
        <v>9935.99</v>
      </c>
      <c r="R1630" s="6">
        <v>159.39384034596179</v>
      </c>
      <c r="S1630">
        <v>1901</v>
      </c>
      <c r="T1630" t="str">
        <f ca="1">PROPER(TRIM(Table1[[#This Row],[Campaign Status]]))</f>
        <v>Paused</v>
      </c>
      <c r="V1630" s="1">
        <f t="shared" si="75"/>
        <v>2181</v>
      </c>
      <c r="W1630" t="str">
        <f t="shared" ca="1" si="76"/>
        <v>North</v>
      </c>
      <c r="X1630" s="6">
        <f t="shared" si="77"/>
        <v>677.16375198905052</v>
      </c>
    </row>
    <row r="1631" spans="1:24" x14ac:dyDescent="0.3">
      <c r="A1631" t="s">
        <v>2626</v>
      </c>
      <c r="B1631" t="str">
        <f ca="1">PROPER(TRIM(Table1[[#This Row],[Campaign Name]]))</f>
        <v>Summer Sale</v>
      </c>
      <c r="C1631" t="str">
        <f ca="1">PROPER(TRIM(Table1[[#This Row],[Campaign Type]]))</f>
        <v>Sales</v>
      </c>
      <c r="D1631" t="str">
        <f ca="1">PROPER(TRIM(Table1[[#This Row],[Marketing Channel]]))</f>
        <v>Instagram</v>
      </c>
      <c r="E1631" t="s">
        <v>1327</v>
      </c>
      <c r="F1631" t="s">
        <v>391</v>
      </c>
      <c r="G1631" t="s">
        <v>11141</v>
      </c>
      <c r="H1631" t="s">
        <v>36</v>
      </c>
      <c r="I1631" t="s">
        <v>31</v>
      </c>
      <c r="J1631" t="s">
        <v>25</v>
      </c>
      <c r="K1631">
        <v>146723</v>
      </c>
      <c r="L1631">
        <v>4880</v>
      </c>
      <c r="M1631">
        <v>3.33</v>
      </c>
      <c r="N1631">
        <v>582</v>
      </c>
      <c r="O1631">
        <v>11.93</v>
      </c>
      <c r="P1631">
        <v>250</v>
      </c>
      <c r="Q1631">
        <v>13190.01</v>
      </c>
      <c r="R1631" s="6">
        <v>5176.0040000000008</v>
      </c>
      <c r="S1631">
        <v>152</v>
      </c>
      <c r="T1631" t="str">
        <f ca="1">PROPER(TRIM(Table1[[#This Row],[Campaign Status]]))</f>
        <v>Paused</v>
      </c>
      <c r="V1631" s="1">
        <f t="shared" si="75"/>
        <v>582</v>
      </c>
      <c r="W1631" t="str">
        <f t="shared" ca="1" si="76"/>
        <v>west</v>
      </c>
      <c r="X1631" s="6">
        <f t="shared" si="77"/>
        <v>159.39384034596179</v>
      </c>
    </row>
    <row r="1632" spans="1:24" x14ac:dyDescent="0.3">
      <c r="A1632" t="s">
        <v>2627</v>
      </c>
      <c r="B1632" t="str">
        <f ca="1">PROPER(TRIM(Table1[[#This Row],[Campaign Name]]))</f>
        <v>New Launch</v>
      </c>
      <c r="C1632" t="str">
        <f ca="1">PROPER(TRIM(Table1[[#This Row],[Campaign Type]]))</f>
        <v>Retargeting</v>
      </c>
      <c r="D1632" t="str">
        <f ca="1">PROPER(TRIM(Table1[[#This Row],[Marketing Channel]]))</f>
        <v>Google Ads</v>
      </c>
      <c r="E1632" t="s">
        <v>1048</v>
      </c>
      <c r="F1632" t="s">
        <v>420</v>
      </c>
      <c r="G1632" t="s">
        <v>29</v>
      </c>
      <c r="H1632" t="s">
        <v>67</v>
      </c>
      <c r="I1632" t="s">
        <v>24</v>
      </c>
      <c r="J1632" t="s">
        <v>25</v>
      </c>
      <c r="K1632">
        <v>19277</v>
      </c>
      <c r="L1632">
        <v>975</v>
      </c>
      <c r="M1632">
        <v>5.0599999999999996</v>
      </c>
      <c r="N1632">
        <v>88</v>
      </c>
      <c r="O1632">
        <v>9.0299999999999994</v>
      </c>
      <c r="P1632">
        <v>3221.11</v>
      </c>
      <c r="Q1632">
        <v>18766.73</v>
      </c>
      <c r="R1632" s="6">
        <v>482.61686188922448</v>
      </c>
      <c r="S1632">
        <v>73</v>
      </c>
      <c r="T1632" t="str">
        <f ca="1">PROPER(TRIM(Table1[[#This Row],[Campaign Status]]))</f>
        <v>Completed</v>
      </c>
      <c r="V1632" s="1">
        <f t="shared" si="75"/>
        <v>88</v>
      </c>
      <c r="W1632" t="str">
        <f t="shared" ca="1" si="76"/>
        <v>North</v>
      </c>
      <c r="X1632" s="6">
        <f t="shared" si="77"/>
        <v>5176.0040000000008</v>
      </c>
    </row>
    <row r="1633" spans="1:24" x14ac:dyDescent="0.3">
      <c r="A1633" t="s">
        <v>2628</v>
      </c>
      <c r="B1633" t="str">
        <f ca="1">PROPER(TRIM(Table1[[#This Row],[Campaign Name]]))</f>
        <v>Mega Discount</v>
      </c>
      <c r="C1633" t="str">
        <f ca="1">PROPER(TRIM(Table1[[#This Row],[Campaign Type]]))</f>
        <v>Awareness</v>
      </c>
      <c r="D1633" t="str">
        <f ca="1">PROPER(TRIM(Table1[[#This Row],[Marketing Channel]]))</f>
        <v>Google Ads</v>
      </c>
      <c r="E1633" t="s">
        <v>1661</v>
      </c>
      <c r="F1633" t="s">
        <v>297</v>
      </c>
      <c r="G1633" t="s">
        <v>11141</v>
      </c>
      <c r="H1633" t="s">
        <v>36</v>
      </c>
      <c r="I1633" t="s">
        <v>62</v>
      </c>
      <c r="J1633" t="s">
        <v>32</v>
      </c>
      <c r="K1633">
        <v>173220</v>
      </c>
      <c r="L1633">
        <v>12690</v>
      </c>
      <c r="M1633">
        <v>7.33</v>
      </c>
      <c r="N1633">
        <v>3439</v>
      </c>
      <c r="O1633">
        <v>27.1</v>
      </c>
      <c r="P1633">
        <v>13230.45</v>
      </c>
      <c r="Q1633">
        <v>40691.01</v>
      </c>
      <c r="R1633" s="6">
        <v>207.55575207192499</v>
      </c>
      <c r="S1633">
        <v>1612</v>
      </c>
      <c r="T1633" t="str">
        <f ca="1">PROPER(TRIM(Table1[[#This Row],[Campaign Status]]))</f>
        <v>Paused</v>
      </c>
      <c r="V1633" s="1">
        <f t="shared" si="75"/>
        <v>3439</v>
      </c>
      <c r="W1633" t="str">
        <f t="shared" ca="1" si="76"/>
        <v>west</v>
      </c>
      <c r="X1633" s="6">
        <f t="shared" si="77"/>
        <v>482.61686188922448</v>
      </c>
    </row>
    <row r="1634" spans="1:24" x14ac:dyDescent="0.3">
      <c r="A1634" t="s">
        <v>2629</v>
      </c>
      <c r="B1634" t="str">
        <f ca="1">PROPER(TRIM(Table1[[#This Row],[Campaign Name]]))</f>
        <v>Flash Sale</v>
      </c>
      <c r="C1634" t="str">
        <f ca="1">PROPER(TRIM(Table1[[#This Row],[Campaign Type]]))</f>
        <v>Awareness</v>
      </c>
      <c r="D1634" t="str">
        <f ca="1">PROPER(TRIM(Table1[[#This Row],[Marketing Channel]]))</f>
        <v>Email</v>
      </c>
      <c r="E1634" t="s">
        <v>172</v>
      </c>
      <c r="F1634" t="s">
        <v>629</v>
      </c>
      <c r="G1634" t="s">
        <v>41</v>
      </c>
      <c r="H1634" t="s">
        <v>11140</v>
      </c>
      <c r="I1634" t="s">
        <v>62</v>
      </c>
      <c r="J1634" t="s">
        <v>25</v>
      </c>
      <c r="K1634">
        <v>134495</v>
      </c>
      <c r="L1634">
        <v>19328</v>
      </c>
      <c r="M1634">
        <v>14.37</v>
      </c>
      <c r="N1634">
        <v>4155</v>
      </c>
      <c r="O1634">
        <v>21.5</v>
      </c>
      <c r="P1634">
        <v>250</v>
      </c>
      <c r="Q1634">
        <v>30996.5</v>
      </c>
      <c r="R1634" s="6">
        <v>12298.6</v>
      </c>
      <c r="S1634">
        <v>3983</v>
      </c>
      <c r="T1634" t="str">
        <f ca="1">PROPER(TRIM(Table1[[#This Row],[Campaign Status]]))</f>
        <v>Active</v>
      </c>
      <c r="V1634" s="1">
        <f t="shared" si="75"/>
        <v>4155</v>
      </c>
      <c r="W1634" t="str">
        <f t="shared" ca="1" si="76"/>
        <v>East</v>
      </c>
      <c r="X1634" s="6">
        <f t="shared" si="77"/>
        <v>207.55575207192499</v>
      </c>
    </row>
    <row r="1635" spans="1:24" x14ac:dyDescent="0.3">
      <c r="A1635" t="s">
        <v>2630</v>
      </c>
      <c r="B1635" t="str">
        <f ca="1">PROPER(TRIM(Table1[[#This Row],[Campaign Name]]))</f>
        <v>Mega Discount</v>
      </c>
      <c r="C1635" t="str">
        <f ca="1">PROPER(TRIM(Table1[[#This Row],[Campaign Type]]))</f>
        <v>Awareness</v>
      </c>
      <c r="D1635" t="str">
        <f ca="1">PROPER(TRIM(Table1[[#This Row],[Marketing Channel]]))</f>
        <v>Instagram</v>
      </c>
      <c r="E1635" t="s">
        <v>1189</v>
      </c>
      <c r="F1635" t="s">
        <v>1042</v>
      </c>
      <c r="G1635" t="s">
        <v>46</v>
      </c>
      <c r="H1635" t="s">
        <v>42</v>
      </c>
      <c r="I1635" t="s">
        <v>31</v>
      </c>
      <c r="J1635" t="s">
        <v>25</v>
      </c>
      <c r="K1635">
        <v>43000</v>
      </c>
      <c r="L1635">
        <v>81</v>
      </c>
      <c r="M1635">
        <v>0.19</v>
      </c>
      <c r="N1635">
        <v>17</v>
      </c>
      <c r="O1635">
        <v>20.99</v>
      </c>
      <c r="P1635">
        <v>250</v>
      </c>
      <c r="Q1635">
        <v>19115.91</v>
      </c>
      <c r="R1635" s="6">
        <v>7546.3639999999996</v>
      </c>
      <c r="S1635">
        <v>13</v>
      </c>
      <c r="T1635" t="str">
        <f ca="1">PROPER(TRIM(Table1[[#This Row],[Campaign Status]]))</f>
        <v>Paused</v>
      </c>
      <c r="V1635" s="1">
        <f t="shared" si="75"/>
        <v>17</v>
      </c>
      <c r="W1635" t="str">
        <f t="shared" ca="1" si="76"/>
        <v>South</v>
      </c>
      <c r="X1635" s="6">
        <f t="shared" si="77"/>
        <v>12298.6</v>
      </c>
    </row>
    <row r="1636" spans="1:24" x14ac:dyDescent="0.3">
      <c r="A1636" t="s">
        <v>2631</v>
      </c>
      <c r="B1636" t="str">
        <f ca="1">PROPER(TRIM(Table1[[#This Row],[Campaign Name]]))</f>
        <v>Festive Offer</v>
      </c>
      <c r="C1636" t="str">
        <f ca="1">PROPER(TRIM(Table1[[#This Row],[Campaign Type]]))</f>
        <v>Retargeting</v>
      </c>
      <c r="D1636" t="str">
        <f ca="1">PROPER(TRIM(Table1[[#This Row],[Marketing Channel]]))</f>
        <v>Linkedin</v>
      </c>
      <c r="E1636" t="s">
        <v>647</v>
      </c>
      <c r="F1636" t="s">
        <v>1220</v>
      </c>
      <c r="G1636" t="s">
        <v>46</v>
      </c>
      <c r="H1636" t="s">
        <v>42</v>
      </c>
      <c r="I1636" t="s">
        <v>68</v>
      </c>
      <c r="J1636" t="s">
        <v>63</v>
      </c>
      <c r="K1636">
        <v>8151</v>
      </c>
      <c r="L1636">
        <v>563</v>
      </c>
      <c r="M1636">
        <v>6.91</v>
      </c>
      <c r="N1636">
        <v>28</v>
      </c>
      <c r="O1636">
        <v>4.97</v>
      </c>
      <c r="P1636">
        <v>3655.09</v>
      </c>
      <c r="Q1636">
        <v>46014.17</v>
      </c>
      <c r="R1636" s="6">
        <v>1158.9066206304085</v>
      </c>
      <c r="S1636">
        <v>21</v>
      </c>
      <c r="T1636" t="str">
        <f ca="1">PROPER(TRIM(Table1[[#This Row],[Campaign Status]]))</f>
        <v>Active</v>
      </c>
      <c r="V1636" s="1">
        <f t="shared" si="75"/>
        <v>28</v>
      </c>
      <c r="W1636" t="str">
        <f t="shared" ca="1" si="76"/>
        <v>South</v>
      </c>
      <c r="X1636" s="6">
        <f t="shared" si="77"/>
        <v>7546.3639999999996</v>
      </c>
    </row>
    <row r="1637" spans="1:24" x14ac:dyDescent="0.3">
      <c r="A1637" t="s">
        <v>2632</v>
      </c>
      <c r="B1637" t="str">
        <f ca="1">PROPER(TRIM(Table1[[#This Row],[Campaign Name]]))</f>
        <v>New Launch</v>
      </c>
      <c r="C1637" t="str">
        <f ca="1">PROPER(TRIM(Table1[[#This Row],[Campaign Type]]))</f>
        <v>Awareness</v>
      </c>
      <c r="D1637" t="str">
        <f ca="1">PROPER(TRIM(Table1[[#This Row],[Marketing Channel]]))</f>
        <v>Instagram</v>
      </c>
      <c r="E1637" t="s">
        <v>1367</v>
      </c>
      <c r="F1637" t="s">
        <v>412</v>
      </c>
      <c r="G1637" t="s">
        <v>46</v>
      </c>
      <c r="H1637" t="s">
        <v>30</v>
      </c>
      <c r="I1637" t="s">
        <v>62</v>
      </c>
      <c r="J1637" t="s">
        <v>32</v>
      </c>
      <c r="K1637">
        <v>46333</v>
      </c>
      <c r="L1637">
        <v>3757</v>
      </c>
      <c r="M1637">
        <v>8.11</v>
      </c>
      <c r="N1637">
        <v>743</v>
      </c>
      <c r="O1637">
        <v>19.78</v>
      </c>
      <c r="P1637">
        <v>250</v>
      </c>
      <c r="Q1637">
        <v>12666.13</v>
      </c>
      <c r="R1637" s="6">
        <v>4966.4519999999993</v>
      </c>
      <c r="S1637">
        <v>3</v>
      </c>
      <c r="T1637" t="str">
        <f ca="1">PROPER(TRIM(Table1[[#This Row],[Campaign Status]]))</f>
        <v>Completed</v>
      </c>
      <c r="V1637" s="1">
        <f t="shared" si="75"/>
        <v>743</v>
      </c>
      <c r="W1637" t="str">
        <f t="shared" ca="1" si="76"/>
        <v>South</v>
      </c>
      <c r="X1637" s="6">
        <f t="shared" si="77"/>
        <v>1158.9066206304085</v>
      </c>
    </row>
    <row r="1638" spans="1:24" x14ac:dyDescent="0.3">
      <c r="A1638" t="s">
        <v>2633</v>
      </c>
      <c r="B1638" t="str">
        <f ca="1">PROPER(TRIM(Table1[[#This Row],[Campaign Name]]))</f>
        <v>Summer Sale</v>
      </c>
      <c r="C1638" t="str">
        <f ca="1">PROPER(TRIM(Table1[[#This Row],[Campaign Type]]))</f>
        <v>Awareness</v>
      </c>
      <c r="D1638" t="str">
        <f ca="1">PROPER(TRIM(Table1[[#This Row],[Marketing Channel]]))</f>
        <v>Google Ads</v>
      </c>
      <c r="E1638" t="s">
        <v>2634</v>
      </c>
      <c r="F1638" t="s">
        <v>559</v>
      </c>
      <c r="G1638" t="s">
        <v>11141</v>
      </c>
      <c r="H1638" t="s">
        <v>54</v>
      </c>
      <c r="I1638" t="s">
        <v>31</v>
      </c>
      <c r="J1638" t="s">
        <v>63</v>
      </c>
      <c r="K1638">
        <v>168263</v>
      </c>
      <c r="L1638">
        <v>17527</v>
      </c>
      <c r="M1638">
        <v>10.42</v>
      </c>
      <c r="N1638">
        <v>1718</v>
      </c>
      <c r="O1638">
        <v>9.8000000000000007</v>
      </c>
      <c r="P1638">
        <v>12750.19</v>
      </c>
      <c r="Q1638">
        <v>25023.25</v>
      </c>
      <c r="R1638" s="6">
        <v>96.25785968679682</v>
      </c>
      <c r="S1638">
        <v>1190</v>
      </c>
      <c r="T1638" t="str">
        <f ca="1">PROPER(TRIM(Table1[[#This Row],[Campaign Status]]))</f>
        <v>Completed</v>
      </c>
      <c r="V1638" s="1">
        <f t="shared" si="75"/>
        <v>1718</v>
      </c>
      <c r="W1638" t="str">
        <f t="shared" ca="1" si="76"/>
        <v>west</v>
      </c>
      <c r="X1638" s="6">
        <f t="shared" si="77"/>
        <v>4966.4519999999993</v>
      </c>
    </row>
    <row r="1639" spans="1:24" x14ac:dyDescent="0.3">
      <c r="A1639" t="s">
        <v>2635</v>
      </c>
      <c r="B1639" t="str">
        <f ca="1">PROPER(TRIM(Table1[[#This Row],[Campaign Name]]))</f>
        <v>Mega Discount</v>
      </c>
      <c r="C1639" t="str">
        <f ca="1">PROPER(TRIM(Table1[[#This Row],[Campaign Type]]))</f>
        <v>Awareness</v>
      </c>
      <c r="D1639" t="str">
        <f ca="1">PROPER(TRIM(Table1[[#This Row],[Marketing Channel]]))</f>
        <v>Email</v>
      </c>
      <c r="E1639" t="s">
        <v>2636</v>
      </c>
      <c r="F1639" t="s">
        <v>130</v>
      </c>
      <c r="G1639" t="s">
        <v>29</v>
      </c>
      <c r="H1639" t="s">
        <v>61</v>
      </c>
      <c r="I1639" t="s">
        <v>31</v>
      </c>
      <c r="J1639" t="s">
        <v>32</v>
      </c>
      <c r="K1639">
        <v>91407</v>
      </c>
      <c r="L1639">
        <v>350</v>
      </c>
      <c r="M1639">
        <v>0.38</v>
      </c>
      <c r="N1639">
        <v>72</v>
      </c>
      <c r="O1639">
        <v>20.57</v>
      </c>
      <c r="P1639">
        <v>4021.4266195524165</v>
      </c>
      <c r="Q1639">
        <v>11902.7</v>
      </c>
      <c r="R1639" s="6">
        <v>195.98202643132572</v>
      </c>
      <c r="S1639">
        <v>43</v>
      </c>
      <c r="T1639" t="str">
        <f ca="1">PROPER(TRIM(Table1[[#This Row],[Campaign Status]]))</f>
        <v>Completed</v>
      </c>
      <c r="V1639" s="1">
        <f t="shared" si="75"/>
        <v>72</v>
      </c>
      <c r="W1639" t="str">
        <f t="shared" ca="1" si="76"/>
        <v>North</v>
      </c>
      <c r="X1639" s="6">
        <f t="shared" si="77"/>
        <v>96.25785968679682</v>
      </c>
    </row>
    <row r="1640" spans="1:24" x14ac:dyDescent="0.3">
      <c r="A1640" t="s">
        <v>2637</v>
      </c>
      <c r="B1640" t="str">
        <f ca="1">PROPER(TRIM(Table1[[#This Row],[Campaign Name]]))</f>
        <v>Mega Discount</v>
      </c>
      <c r="C1640" t="str">
        <f ca="1">PROPER(TRIM(Table1[[#This Row],[Campaign Type]]))</f>
        <v>Retargeting</v>
      </c>
      <c r="D1640" t="str">
        <f ca="1">PROPER(TRIM(Table1[[#This Row],[Marketing Channel]]))</f>
        <v>Google Ads</v>
      </c>
      <c r="E1640" t="s">
        <v>202</v>
      </c>
      <c r="F1640" t="s">
        <v>246</v>
      </c>
      <c r="G1640" t="s">
        <v>46</v>
      </c>
      <c r="H1640" t="s">
        <v>42</v>
      </c>
      <c r="I1640" t="s">
        <v>24</v>
      </c>
      <c r="J1640" t="s">
        <v>25</v>
      </c>
      <c r="K1640">
        <v>184670</v>
      </c>
      <c r="L1640">
        <v>23077</v>
      </c>
      <c r="M1640">
        <v>12.5</v>
      </c>
      <c r="N1640">
        <v>222</v>
      </c>
      <c r="O1640">
        <v>0.96</v>
      </c>
      <c r="P1640">
        <v>250</v>
      </c>
      <c r="Q1640">
        <v>21506.31</v>
      </c>
      <c r="R1640" s="6">
        <v>8502.5240000000013</v>
      </c>
      <c r="S1640">
        <v>68</v>
      </c>
      <c r="T1640" t="str">
        <f ca="1">PROPER(TRIM(Table1[[#This Row],[Campaign Status]]))</f>
        <v>Completed</v>
      </c>
      <c r="V1640" s="1">
        <f t="shared" si="75"/>
        <v>222</v>
      </c>
      <c r="W1640" t="str">
        <f t="shared" ca="1" si="76"/>
        <v>South</v>
      </c>
      <c r="X1640" s="6">
        <f t="shared" si="77"/>
        <v>195.98202643132572</v>
      </c>
    </row>
    <row r="1641" spans="1:24" x14ac:dyDescent="0.3">
      <c r="A1641" t="s">
        <v>2638</v>
      </c>
      <c r="B1641" t="str">
        <f ca="1">PROPER(TRIM(Table1[[#This Row],[Campaign Name]]))</f>
        <v>Summer Sale</v>
      </c>
      <c r="C1641" t="str">
        <f ca="1">PROPER(TRIM(Table1[[#This Row],[Campaign Type]]))</f>
        <v>Awareness</v>
      </c>
      <c r="D1641" t="str">
        <f ca="1">PROPER(TRIM(Table1[[#This Row],[Marketing Channel]]))</f>
        <v>Meta Ads</v>
      </c>
      <c r="E1641" t="s">
        <v>2335</v>
      </c>
      <c r="F1641" t="s">
        <v>181</v>
      </c>
      <c r="G1641" t="s">
        <v>11141</v>
      </c>
      <c r="H1641" t="s">
        <v>36</v>
      </c>
      <c r="I1641" t="s">
        <v>68</v>
      </c>
      <c r="J1641" t="s">
        <v>32</v>
      </c>
      <c r="K1641">
        <v>177942</v>
      </c>
      <c r="L1641">
        <v>10408</v>
      </c>
      <c r="M1641">
        <v>5.85</v>
      </c>
      <c r="N1641">
        <v>1394</v>
      </c>
      <c r="O1641">
        <v>13.39</v>
      </c>
      <c r="P1641">
        <v>3817.8497265160554</v>
      </c>
      <c r="Q1641">
        <v>48811.08</v>
      </c>
      <c r="R1641" s="6">
        <v>1178.4966275910006</v>
      </c>
      <c r="S1641">
        <v>580</v>
      </c>
      <c r="T1641" t="str">
        <f ca="1">PROPER(TRIM(Table1[[#This Row],[Campaign Status]]))</f>
        <v>Active</v>
      </c>
      <c r="V1641" s="1">
        <f t="shared" si="75"/>
        <v>1394</v>
      </c>
      <c r="W1641" t="str">
        <f t="shared" ca="1" si="76"/>
        <v>west</v>
      </c>
      <c r="X1641" s="6">
        <f t="shared" si="77"/>
        <v>8502.5240000000013</v>
      </c>
    </row>
    <row r="1642" spans="1:24" x14ac:dyDescent="0.3">
      <c r="A1642" t="s">
        <v>2639</v>
      </c>
      <c r="B1642" t="str">
        <f ca="1">PROPER(TRIM(Table1[[#This Row],[Campaign Name]]))</f>
        <v>New Launch</v>
      </c>
      <c r="C1642" t="str">
        <f ca="1">PROPER(TRIM(Table1[[#This Row],[Campaign Type]]))</f>
        <v>Awareness</v>
      </c>
      <c r="D1642" t="str">
        <f ca="1">PROPER(TRIM(Table1[[#This Row],[Marketing Channel]]))</f>
        <v>Meta Ads</v>
      </c>
      <c r="E1642" t="s">
        <v>974</v>
      </c>
      <c r="F1642" t="s">
        <v>957</v>
      </c>
      <c r="G1642" t="s">
        <v>11141</v>
      </c>
      <c r="H1642" t="s">
        <v>23</v>
      </c>
      <c r="I1642" t="s">
        <v>31</v>
      </c>
      <c r="J1642" t="s">
        <v>63</v>
      </c>
      <c r="K1642">
        <v>197152</v>
      </c>
      <c r="L1642">
        <v>8093</v>
      </c>
      <c r="M1642">
        <v>4.0999999999999996</v>
      </c>
      <c r="N1642">
        <v>1058</v>
      </c>
      <c r="O1642">
        <v>13.07</v>
      </c>
      <c r="P1642">
        <v>9957.07</v>
      </c>
      <c r="Q1642">
        <v>42735.99</v>
      </c>
      <c r="R1642" s="6">
        <v>329.20246618734222</v>
      </c>
      <c r="S1642">
        <v>904</v>
      </c>
      <c r="T1642" t="str">
        <f ca="1">PROPER(TRIM(Table1[[#This Row],[Campaign Status]]))</f>
        <v>Active</v>
      </c>
      <c r="V1642" s="1">
        <f t="shared" si="75"/>
        <v>1058</v>
      </c>
      <c r="W1642" t="str">
        <f t="shared" ca="1" si="76"/>
        <v>west</v>
      </c>
      <c r="X1642" s="6">
        <f t="shared" si="77"/>
        <v>1178.4966275910006</v>
      </c>
    </row>
    <row r="1643" spans="1:24" x14ac:dyDescent="0.3">
      <c r="A1643" t="s">
        <v>2640</v>
      </c>
      <c r="B1643" t="str">
        <f ca="1">PROPER(TRIM(Table1[[#This Row],[Campaign Name]]))</f>
        <v>New Launch</v>
      </c>
      <c r="C1643" t="str">
        <f ca="1">PROPER(TRIM(Table1[[#This Row],[Campaign Type]]))</f>
        <v>Sales</v>
      </c>
      <c r="D1643" t="str">
        <f ca="1">PROPER(TRIM(Table1[[#This Row],[Marketing Channel]]))</f>
        <v>Google Ads</v>
      </c>
      <c r="E1643" t="s">
        <v>314</v>
      </c>
      <c r="F1643" t="s">
        <v>118</v>
      </c>
      <c r="G1643" t="s">
        <v>29</v>
      </c>
      <c r="H1643" t="s">
        <v>99</v>
      </c>
      <c r="I1643" t="s">
        <v>62</v>
      </c>
      <c r="J1643" t="s">
        <v>32</v>
      </c>
      <c r="K1643">
        <v>72065</v>
      </c>
      <c r="L1643">
        <v>7460</v>
      </c>
      <c r="M1643">
        <v>10.35</v>
      </c>
      <c r="N1643">
        <v>1762</v>
      </c>
      <c r="O1643">
        <v>23.62</v>
      </c>
      <c r="P1643">
        <v>3988.1535696969677</v>
      </c>
      <c r="Q1643">
        <v>11272.93</v>
      </c>
      <c r="R1643" s="6">
        <v>182.66037912016895</v>
      </c>
      <c r="S1643">
        <v>235</v>
      </c>
      <c r="T1643" t="str">
        <f ca="1">PROPER(TRIM(Table1[[#This Row],[Campaign Status]]))</f>
        <v>Active</v>
      </c>
      <c r="V1643" s="1">
        <f t="shared" si="75"/>
        <v>1762</v>
      </c>
      <c r="W1643" t="str">
        <f t="shared" ca="1" si="76"/>
        <v>North</v>
      </c>
      <c r="X1643" s="6">
        <f t="shared" si="77"/>
        <v>329.20246618734222</v>
      </c>
    </row>
    <row r="1644" spans="1:24" x14ac:dyDescent="0.3">
      <c r="A1644" t="s">
        <v>2641</v>
      </c>
      <c r="B1644" t="str">
        <f ca="1">PROPER(TRIM(Table1[[#This Row],[Campaign Name]]))</f>
        <v>Summer Sale</v>
      </c>
      <c r="C1644" t="str">
        <f ca="1">PROPER(TRIM(Table1[[#This Row],[Campaign Type]]))</f>
        <v>Awareness</v>
      </c>
      <c r="D1644" t="str">
        <f ca="1">PROPER(TRIM(Table1[[#This Row],[Marketing Channel]]))</f>
        <v>Linkedin</v>
      </c>
      <c r="E1644" t="s">
        <v>1261</v>
      </c>
      <c r="F1644" t="s">
        <v>978</v>
      </c>
      <c r="G1644" t="s">
        <v>46</v>
      </c>
      <c r="H1644" t="s">
        <v>30</v>
      </c>
      <c r="I1644" t="s">
        <v>31</v>
      </c>
      <c r="J1644" t="s">
        <v>63</v>
      </c>
      <c r="K1644">
        <v>36261</v>
      </c>
      <c r="L1644">
        <v>1607</v>
      </c>
      <c r="M1644">
        <v>4.43</v>
      </c>
      <c r="N1644">
        <v>340</v>
      </c>
      <c r="O1644">
        <v>21.16</v>
      </c>
      <c r="P1644">
        <v>3830.4648972188602</v>
      </c>
      <c r="Q1644">
        <v>32751.64</v>
      </c>
      <c r="R1644" s="6">
        <v>755.03041742477762</v>
      </c>
      <c r="S1644">
        <v>230</v>
      </c>
      <c r="T1644" t="str">
        <f ca="1">PROPER(TRIM(Table1[[#This Row],[Campaign Status]]))</f>
        <v>Completed</v>
      </c>
      <c r="V1644" s="1">
        <f t="shared" si="75"/>
        <v>340</v>
      </c>
      <c r="W1644" t="str">
        <f t="shared" ca="1" si="76"/>
        <v>South</v>
      </c>
      <c r="X1644" s="6">
        <f t="shared" si="77"/>
        <v>182.66037912016895</v>
      </c>
    </row>
    <row r="1645" spans="1:24" x14ac:dyDescent="0.3">
      <c r="A1645" t="s">
        <v>2642</v>
      </c>
      <c r="B1645" t="str">
        <f ca="1">PROPER(TRIM(Table1[[#This Row],[Campaign Name]]))</f>
        <v>Flash Sale</v>
      </c>
      <c r="C1645" t="str">
        <f ca="1">PROPER(TRIM(Table1[[#This Row],[Campaign Type]]))</f>
        <v>Lead Gen</v>
      </c>
      <c r="D1645" t="str">
        <f ca="1">PROPER(TRIM(Table1[[#This Row],[Marketing Channel]]))</f>
        <v>Google Ads</v>
      </c>
      <c r="E1645" t="s">
        <v>388</v>
      </c>
      <c r="F1645" t="s">
        <v>1108</v>
      </c>
      <c r="G1645" t="s">
        <v>29</v>
      </c>
      <c r="H1645" t="s">
        <v>99</v>
      </c>
      <c r="I1645" t="s">
        <v>31</v>
      </c>
      <c r="J1645" t="s">
        <v>25</v>
      </c>
      <c r="K1645">
        <v>181719</v>
      </c>
      <c r="L1645">
        <v>5856</v>
      </c>
      <c r="M1645">
        <v>3.22</v>
      </c>
      <c r="N1645">
        <v>680</v>
      </c>
      <c r="O1645">
        <v>11.61</v>
      </c>
      <c r="P1645">
        <v>3797.29</v>
      </c>
      <c r="Q1645">
        <v>32616.76</v>
      </c>
      <c r="R1645" s="6">
        <v>758.94835527441933</v>
      </c>
      <c r="S1645">
        <v>534</v>
      </c>
      <c r="T1645" t="str">
        <f ca="1">PROPER(TRIM(Table1[[#This Row],[Campaign Status]]))</f>
        <v>Active</v>
      </c>
      <c r="V1645" s="1">
        <f t="shared" si="75"/>
        <v>680</v>
      </c>
      <c r="W1645" t="str">
        <f t="shared" ca="1" si="76"/>
        <v>North</v>
      </c>
      <c r="X1645" s="6">
        <f t="shared" si="77"/>
        <v>755.03041742477762</v>
      </c>
    </row>
    <row r="1646" spans="1:24" x14ac:dyDescent="0.3">
      <c r="A1646" t="s">
        <v>2643</v>
      </c>
      <c r="B1646" t="str">
        <f ca="1">PROPER(TRIM(Table1[[#This Row],[Campaign Name]]))</f>
        <v>Mega Discount</v>
      </c>
      <c r="C1646" t="str">
        <f ca="1">PROPER(TRIM(Table1[[#This Row],[Campaign Type]]))</f>
        <v>Lead Gen</v>
      </c>
      <c r="D1646" t="str">
        <f ca="1">PROPER(TRIM(Table1[[#This Row],[Marketing Channel]]))</f>
        <v>Email</v>
      </c>
      <c r="E1646" t="s">
        <v>954</v>
      </c>
      <c r="F1646" t="s">
        <v>965</v>
      </c>
      <c r="G1646" t="s">
        <v>29</v>
      </c>
      <c r="H1646" t="s">
        <v>61</v>
      </c>
      <c r="I1646" t="s">
        <v>62</v>
      </c>
      <c r="J1646" t="s">
        <v>25</v>
      </c>
      <c r="K1646">
        <v>76600</v>
      </c>
      <c r="L1646">
        <v>1789</v>
      </c>
      <c r="M1646">
        <v>2.34</v>
      </c>
      <c r="N1646">
        <v>437</v>
      </c>
      <c r="O1646">
        <v>24.43</v>
      </c>
      <c r="P1646">
        <v>4021.4266195524165</v>
      </c>
      <c r="Q1646">
        <v>30498.87</v>
      </c>
      <c r="R1646" s="6">
        <v>658.40921357889931</v>
      </c>
      <c r="S1646">
        <v>405</v>
      </c>
      <c r="T1646" t="str">
        <f ca="1">PROPER(TRIM(Table1[[#This Row],[Campaign Status]]))</f>
        <v>Paused</v>
      </c>
      <c r="V1646" s="1">
        <f t="shared" si="75"/>
        <v>437</v>
      </c>
      <c r="W1646" t="str">
        <f t="shared" ca="1" si="76"/>
        <v>North</v>
      </c>
      <c r="X1646" s="6">
        <f t="shared" si="77"/>
        <v>758.94835527441933</v>
      </c>
    </row>
    <row r="1647" spans="1:24" x14ac:dyDescent="0.3">
      <c r="A1647" t="s">
        <v>2644</v>
      </c>
      <c r="B1647" t="str">
        <f ca="1">PROPER(TRIM(Table1[[#This Row],[Campaign Name]]))</f>
        <v>Mega Discount</v>
      </c>
      <c r="C1647" t="str">
        <f ca="1">PROPER(TRIM(Table1[[#This Row],[Campaign Type]]))</f>
        <v>Retargeting</v>
      </c>
      <c r="D1647" t="str">
        <f ca="1">PROPER(TRIM(Table1[[#This Row],[Marketing Channel]]))</f>
        <v>Google Ads</v>
      </c>
      <c r="E1647" t="s">
        <v>1077</v>
      </c>
      <c r="F1647" t="s">
        <v>181</v>
      </c>
      <c r="G1647" t="s">
        <v>29</v>
      </c>
      <c r="H1647" t="s">
        <v>67</v>
      </c>
      <c r="I1647" t="s">
        <v>68</v>
      </c>
      <c r="J1647" t="s">
        <v>32</v>
      </c>
      <c r="K1647">
        <v>195894</v>
      </c>
      <c r="L1647">
        <v>4138</v>
      </c>
      <c r="M1647">
        <v>2.11</v>
      </c>
      <c r="N1647">
        <v>982</v>
      </c>
      <c r="O1647">
        <v>23.73</v>
      </c>
      <c r="P1647">
        <v>3988.1535696969677</v>
      </c>
      <c r="Q1647">
        <v>9111.0300000000007</v>
      </c>
      <c r="R1647" s="6">
        <v>128.45233616949923</v>
      </c>
      <c r="S1647">
        <v>651</v>
      </c>
      <c r="T1647" t="str">
        <f ca="1">PROPER(TRIM(Table1[[#This Row],[Campaign Status]]))</f>
        <v>Paused</v>
      </c>
      <c r="V1647" s="1">
        <f t="shared" si="75"/>
        <v>982</v>
      </c>
      <c r="W1647" t="str">
        <f t="shared" ca="1" si="76"/>
        <v>North</v>
      </c>
      <c r="X1647" s="6">
        <f t="shared" si="77"/>
        <v>658.40921357889931</v>
      </c>
    </row>
    <row r="1648" spans="1:24" x14ac:dyDescent="0.3">
      <c r="A1648" t="s">
        <v>2645</v>
      </c>
      <c r="B1648" t="str">
        <f ca="1">PROPER(TRIM(Table1[[#This Row],[Campaign Name]]))</f>
        <v>Summer Sale</v>
      </c>
      <c r="C1648" t="str">
        <f ca="1">PROPER(TRIM(Table1[[#This Row],[Campaign Type]]))</f>
        <v>Awareness</v>
      </c>
      <c r="D1648" t="str">
        <f ca="1">PROPER(TRIM(Table1[[#This Row],[Marketing Channel]]))</f>
        <v>Email</v>
      </c>
      <c r="E1648" t="s">
        <v>333</v>
      </c>
      <c r="F1648" t="s">
        <v>220</v>
      </c>
      <c r="G1648" t="s">
        <v>46</v>
      </c>
      <c r="H1648" t="s">
        <v>30</v>
      </c>
      <c r="I1648" t="s">
        <v>31</v>
      </c>
      <c r="J1648" t="s">
        <v>32</v>
      </c>
      <c r="K1648">
        <v>83649</v>
      </c>
      <c r="L1648">
        <v>7515</v>
      </c>
      <c r="M1648">
        <v>8.98</v>
      </c>
      <c r="N1648">
        <v>2253</v>
      </c>
      <c r="O1648">
        <v>29.98</v>
      </c>
      <c r="P1648">
        <v>4021.4266195524165</v>
      </c>
      <c r="Q1648">
        <v>15507.29</v>
      </c>
      <c r="R1648" s="6">
        <v>285.61663476843347</v>
      </c>
      <c r="S1648">
        <v>906</v>
      </c>
      <c r="T1648" t="str">
        <f ca="1">PROPER(TRIM(Table1[[#This Row],[Campaign Status]]))</f>
        <v>Active</v>
      </c>
      <c r="V1648" s="1">
        <f t="shared" si="75"/>
        <v>2253</v>
      </c>
      <c r="W1648" t="str">
        <f t="shared" ca="1" si="76"/>
        <v>South</v>
      </c>
      <c r="X1648" s="6">
        <f t="shared" si="77"/>
        <v>128.45233616949923</v>
      </c>
    </row>
    <row r="1649" spans="1:24" x14ac:dyDescent="0.3">
      <c r="A1649" t="s">
        <v>2646</v>
      </c>
      <c r="B1649" t="str">
        <f ca="1">PROPER(TRIM(Table1[[#This Row],[Campaign Name]]))</f>
        <v>New Launch</v>
      </c>
      <c r="C1649" t="str">
        <f ca="1">PROPER(TRIM(Table1[[#This Row],[Campaign Type]]))</f>
        <v>Awareness</v>
      </c>
      <c r="D1649" t="str">
        <f ca="1">PROPER(TRIM(Table1[[#This Row],[Marketing Channel]]))</f>
        <v>Email</v>
      </c>
      <c r="E1649" t="s">
        <v>1439</v>
      </c>
      <c r="F1649" t="s">
        <v>492</v>
      </c>
      <c r="G1649" t="s">
        <v>11141</v>
      </c>
      <c r="H1649" t="s">
        <v>23</v>
      </c>
      <c r="I1649" t="s">
        <v>62</v>
      </c>
      <c r="J1649" t="s">
        <v>63</v>
      </c>
      <c r="K1649">
        <v>41675</v>
      </c>
      <c r="L1649">
        <v>5149</v>
      </c>
      <c r="M1649">
        <v>12.36</v>
      </c>
      <c r="N1649">
        <v>1440</v>
      </c>
      <c r="O1649">
        <v>27.97</v>
      </c>
      <c r="P1649">
        <v>4021.4266195524165</v>
      </c>
      <c r="Q1649">
        <v>31513.93</v>
      </c>
      <c r="R1649" s="6">
        <v>683.65050469346841</v>
      </c>
      <c r="S1649">
        <v>1021</v>
      </c>
      <c r="T1649" t="str">
        <f ca="1">PROPER(TRIM(Table1[[#This Row],[Campaign Status]]))</f>
        <v>Completed</v>
      </c>
      <c r="V1649" s="1">
        <f t="shared" si="75"/>
        <v>1440</v>
      </c>
      <c r="W1649" t="str">
        <f t="shared" ca="1" si="76"/>
        <v>west</v>
      </c>
      <c r="X1649" s="6">
        <f t="shared" si="77"/>
        <v>285.61663476843347</v>
      </c>
    </row>
    <row r="1650" spans="1:24" x14ac:dyDescent="0.3">
      <c r="A1650" t="s">
        <v>2647</v>
      </c>
      <c r="B1650" t="str">
        <f ca="1">PROPER(TRIM(Table1[[#This Row],[Campaign Name]]))</f>
        <v>Flash Sale</v>
      </c>
      <c r="C1650" t="str">
        <f ca="1">PROPER(TRIM(Table1[[#This Row],[Campaign Type]]))</f>
        <v>Awareness</v>
      </c>
      <c r="D1650" t="str">
        <f ca="1">PROPER(TRIM(Table1[[#This Row],[Marketing Channel]]))</f>
        <v>Youtube</v>
      </c>
      <c r="E1650" t="s">
        <v>895</v>
      </c>
      <c r="F1650" t="s">
        <v>1016</v>
      </c>
      <c r="G1650" t="s">
        <v>29</v>
      </c>
      <c r="H1650" t="s">
        <v>67</v>
      </c>
      <c r="I1650" t="s">
        <v>24</v>
      </c>
      <c r="J1650" t="s">
        <v>63</v>
      </c>
      <c r="K1650">
        <v>23984</v>
      </c>
      <c r="L1650">
        <v>2289</v>
      </c>
      <c r="M1650">
        <v>9.5399999999999991</v>
      </c>
      <c r="N1650">
        <v>288</v>
      </c>
      <c r="O1650">
        <v>12.58</v>
      </c>
      <c r="P1650">
        <v>3891.7088323699436</v>
      </c>
      <c r="Q1650">
        <v>32288.77</v>
      </c>
      <c r="R1650" s="6">
        <v>729.68103192697049</v>
      </c>
      <c r="S1650">
        <v>87</v>
      </c>
      <c r="T1650" t="str">
        <f ca="1">PROPER(TRIM(Table1[[#This Row],[Campaign Status]]))</f>
        <v>Completed</v>
      </c>
      <c r="V1650" s="1">
        <f t="shared" si="75"/>
        <v>288</v>
      </c>
      <c r="W1650" t="str">
        <f t="shared" ca="1" si="76"/>
        <v>North</v>
      </c>
      <c r="X1650" s="6">
        <f t="shared" si="77"/>
        <v>683.65050469346841</v>
      </c>
    </row>
    <row r="1651" spans="1:24" x14ac:dyDescent="0.3">
      <c r="A1651" t="s">
        <v>2648</v>
      </c>
      <c r="B1651" t="str">
        <f ca="1">PROPER(TRIM(Table1[[#This Row],[Campaign Name]]))</f>
        <v>Mega Discount</v>
      </c>
      <c r="C1651" t="str">
        <f ca="1">PROPER(TRIM(Table1[[#This Row],[Campaign Type]]))</f>
        <v>Sales</v>
      </c>
      <c r="D1651" t="str">
        <f ca="1">PROPER(TRIM(Table1[[#This Row],[Marketing Channel]]))</f>
        <v>Instagram</v>
      </c>
      <c r="E1651" t="s">
        <v>2067</v>
      </c>
      <c r="F1651" t="s">
        <v>415</v>
      </c>
      <c r="G1651" t="s">
        <v>11141</v>
      </c>
      <c r="H1651" t="s">
        <v>54</v>
      </c>
      <c r="I1651" t="s">
        <v>68</v>
      </c>
      <c r="J1651" t="s">
        <v>25</v>
      </c>
      <c r="K1651">
        <v>189503</v>
      </c>
      <c r="L1651">
        <v>4821</v>
      </c>
      <c r="M1651">
        <v>2.54</v>
      </c>
      <c r="N1651">
        <v>280</v>
      </c>
      <c r="O1651">
        <v>5.81</v>
      </c>
      <c r="P1651">
        <v>658.72</v>
      </c>
      <c r="Q1651">
        <v>24347.48</v>
      </c>
      <c r="R1651" s="6">
        <v>3596.1804712169046</v>
      </c>
      <c r="S1651">
        <v>64</v>
      </c>
      <c r="T1651" t="str">
        <f ca="1">PROPER(TRIM(Table1[[#This Row],[Campaign Status]]))</f>
        <v>Completed</v>
      </c>
      <c r="V1651" s="1">
        <f t="shared" si="75"/>
        <v>280</v>
      </c>
      <c r="W1651" t="str">
        <f t="shared" ca="1" si="76"/>
        <v>west</v>
      </c>
      <c r="X1651" s="6">
        <f t="shared" si="77"/>
        <v>729.68103192697049</v>
      </c>
    </row>
    <row r="1652" spans="1:24" x14ac:dyDescent="0.3">
      <c r="A1652" t="s">
        <v>2649</v>
      </c>
      <c r="B1652" t="str">
        <f ca="1">PROPER(TRIM(Table1[[#This Row],[Campaign Name]]))</f>
        <v>Flash Sale</v>
      </c>
      <c r="C1652" t="str">
        <f ca="1">PROPER(TRIM(Table1[[#This Row],[Campaign Type]]))</f>
        <v>Lead Gen</v>
      </c>
      <c r="D1652" t="str">
        <f ca="1">PROPER(TRIM(Table1[[#This Row],[Marketing Channel]]))</f>
        <v>Instagram</v>
      </c>
      <c r="E1652" t="s">
        <v>1490</v>
      </c>
      <c r="F1652" t="s">
        <v>186</v>
      </c>
      <c r="G1652" t="s">
        <v>29</v>
      </c>
      <c r="H1652" t="s">
        <v>67</v>
      </c>
      <c r="I1652" t="s">
        <v>31</v>
      </c>
      <c r="J1652" t="s">
        <v>63</v>
      </c>
      <c r="K1652">
        <v>44996</v>
      </c>
      <c r="L1652">
        <v>3086</v>
      </c>
      <c r="M1652">
        <v>6.86</v>
      </c>
      <c r="N1652">
        <v>1024</v>
      </c>
      <c r="O1652">
        <v>33.18</v>
      </c>
      <c r="P1652">
        <v>3982.6304252733912</v>
      </c>
      <c r="Q1652">
        <v>11388.9</v>
      </c>
      <c r="R1652" s="6">
        <v>185.96426943678054</v>
      </c>
      <c r="S1652">
        <v>235</v>
      </c>
      <c r="T1652" t="str">
        <f ca="1">PROPER(TRIM(Table1[[#This Row],[Campaign Status]]))</f>
        <v>Paused</v>
      </c>
      <c r="V1652" s="1">
        <f t="shared" si="75"/>
        <v>1024</v>
      </c>
      <c r="W1652" t="str">
        <f t="shared" ca="1" si="76"/>
        <v>North</v>
      </c>
      <c r="X1652" s="6">
        <f t="shared" si="77"/>
        <v>3596.1804712169046</v>
      </c>
    </row>
    <row r="1653" spans="1:24" x14ac:dyDescent="0.3">
      <c r="A1653" t="s">
        <v>2650</v>
      </c>
      <c r="B1653" t="str">
        <f ca="1">PROPER(TRIM(Table1[[#This Row],[Campaign Name]]))</f>
        <v>Mega Discount</v>
      </c>
      <c r="C1653" t="str">
        <f ca="1">PROPER(TRIM(Table1[[#This Row],[Campaign Type]]))</f>
        <v>Awareness</v>
      </c>
      <c r="D1653" t="str">
        <f ca="1">PROPER(TRIM(Table1[[#This Row],[Marketing Channel]]))</f>
        <v>Google Ads</v>
      </c>
      <c r="E1653" t="s">
        <v>721</v>
      </c>
      <c r="F1653" t="s">
        <v>529</v>
      </c>
      <c r="G1653" t="s">
        <v>46</v>
      </c>
      <c r="H1653" t="s">
        <v>30</v>
      </c>
      <c r="I1653" t="s">
        <v>62</v>
      </c>
      <c r="J1653" t="s">
        <v>63</v>
      </c>
      <c r="K1653">
        <v>28189</v>
      </c>
      <c r="L1653">
        <v>1996</v>
      </c>
      <c r="M1653">
        <v>7.08</v>
      </c>
      <c r="N1653">
        <v>13</v>
      </c>
      <c r="O1653">
        <v>0.65</v>
      </c>
      <c r="P1653">
        <v>8434.2000000000007</v>
      </c>
      <c r="Q1653">
        <v>10093.66</v>
      </c>
      <c r="R1653" s="6">
        <v>19.675369329634094</v>
      </c>
      <c r="S1653">
        <v>8</v>
      </c>
      <c r="T1653" t="str">
        <f ca="1">PROPER(TRIM(Table1[[#This Row],[Campaign Status]]))</f>
        <v>Completed</v>
      </c>
      <c r="V1653" s="1">
        <f t="shared" si="75"/>
        <v>13</v>
      </c>
      <c r="W1653" t="str">
        <f t="shared" ca="1" si="76"/>
        <v>South</v>
      </c>
      <c r="X1653" s="6">
        <f t="shared" si="77"/>
        <v>185.96426943678054</v>
      </c>
    </row>
    <row r="1654" spans="1:24" x14ac:dyDescent="0.3">
      <c r="A1654" t="s">
        <v>2651</v>
      </c>
      <c r="B1654" t="str">
        <f ca="1">PROPER(TRIM(Table1[[#This Row],[Campaign Name]]))</f>
        <v>New Launch</v>
      </c>
      <c r="C1654" t="str">
        <f ca="1">PROPER(TRIM(Table1[[#This Row],[Campaign Type]]))</f>
        <v>Lead Gen</v>
      </c>
      <c r="D1654" t="str">
        <f ca="1">PROPER(TRIM(Table1[[#This Row],[Marketing Channel]]))</f>
        <v>Meta Ads</v>
      </c>
      <c r="E1654" t="s">
        <v>906</v>
      </c>
      <c r="F1654" t="s">
        <v>40</v>
      </c>
      <c r="G1654" t="s">
        <v>41</v>
      </c>
      <c r="H1654" t="s">
        <v>11140</v>
      </c>
      <c r="I1654" t="s">
        <v>24</v>
      </c>
      <c r="J1654" t="s">
        <v>32</v>
      </c>
      <c r="K1654">
        <v>187609</v>
      </c>
      <c r="L1654">
        <v>17971</v>
      </c>
      <c r="M1654">
        <v>9.58</v>
      </c>
      <c r="N1654">
        <v>5122</v>
      </c>
      <c r="O1654">
        <v>28.5</v>
      </c>
      <c r="P1654">
        <v>250</v>
      </c>
      <c r="Q1654">
        <v>44119.71</v>
      </c>
      <c r="R1654" s="6">
        <v>17547.883999999998</v>
      </c>
      <c r="S1654">
        <v>2434</v>
      </c>
      <c r="T1654" t="str">
        <f ca="1">PROPER(TRIM(Table1[[#This Row],[Campaign Status]]))</f>
        <v>Active</v>
      </c>
      <c r="V1654" s="1">
        <f t="shared" si="75"/>
        <v>5122</v>
      </c>
      <c r="W1654" t="str">
        <f t="shared" ca="1" si="76"/>
        <v>East</v>
      </c>
      <c r="X1654" s="6">
        <f t="shared" si="77"/>
        <v>19.675369329634094</v>
      </c>
    </row>
    <row r="1655" spans="1:24" x14ac:dyDescent="0.3">
      <c r="A1655" t="s">
        <v>2652</v>
      </c>
      <c r="B1655" t="str">
        <f ca="1">PROPER(TRIM(Table1[[#This Row],[Campaign Name]]))</f>
        <v>Summer Sale</v>
      </c>
      <c r="C1655" t="str">
        <f ca="1">PROPER(TRIM(Table1[[#This Row],[Campaign Type]]))</f>
        <v>Retargeting</v>
      </c>
      <c r="D1655" t="str">
        <f ca="1">PROPER(TRIM(Table1[[#This Row],[Marketing Channel]]))</f>
        <v>Instagram</v>
      </c>
      <c r="E1655" t="s">
        <v>302</v>
      </c>
      <c r="F1655" t="s">
        <v>371</v>
      </c>
      <c r="G1655" t="s">
        <v>46</v>
      </c>
      <c r="H1655" t="s">
        <v>30</v>
      </c>
      <c r="I1655" t="s">
        <v>24</v>
      </c>
      <c r="J1655" t="s">
        <v>32</v>
      </c>
      <c r="K1655">
        <v>128513</v>
      </c>
      <c r="L1655">
        <v>4943</v>
      </c>
      <c r="M1655">
        <v>3.85</v>
      </c>
      <c r="N1655">
        <v>927</v>
      </c>
      <c r="O1655">
        <v>18.75</v>
      </c>
      <c r="P1655">
        <v>250</v>
      </c>
      <c r="Q1655">
        <v>19969.45</v>
      </c>
      <c r="R1655" s="6">
        <v>7887.7800000000007</v>
      </c>
      <c r="S1655">
        <v>25</v>
      </c>
      <c r="T1655" t="str">
        <f ca="1">PROPER(TRIM(Table1[[#This Row],[Campaign Status]]))</f>
        <v>Completed</v>
      </c>
      <c r="V1655" s="1">
        <f t="shared" si="75"/>
        <v>927</v>
      </c>
      <c r="W1655" t="str">
        <f t="shared" ca="1" si="76"/>
        <v>South</v>
      </c>
      <c r="X1655" s="6">
        <f t="shared" si="77"/>
        <v>17547.883999999998</v>
      </c>
    </row>
    <row r="1656" spans="1:24" x14ac:dyDescent="0.3">
      <c r="A1656" t="s">
        <v>2653</v>
      </c>
      <c r="B1656" t="str">
        <f ca="1">PROPER(TRIM(Table1[[#This Row],[Campaign Name]]))</f>
        <v>Summer Sale</v>
      </c>
      <c r="C1656" t="str">
        <f ca="1">PROPER(TRIM(Table1[[#This Row],[Campaign Type]]))</f>
        <v>Lead Gen</v>
      </c>
      <c r="D1656" t="str">
        <f ca="1">PROPER(TRIM(Table1[[#This Row],[Marketing Channel]]))</f>
        <v>Youtube</v>
      </c>
      <c r="E1656" t="s">
        <v>2654</v>
      </c>
      <c r="F1656" t="s">
        <v>676</v>
      </c>
      <c r="G1656" t="s">
        <v>11141</v>
      </c>
      <c r="H1656" t="s">
        <v>36</v>
      </c>
      <c r="I1656" t="s">
        <v>31</v>
      </c>
      <c r="J1656" t="s">
        <v>32</v>
      </c>
      <c r="K1656">
        <v>181301</v>
      </c>
      <c r="L1656">
        <v>2484</v>
      </c>
      <c r="M1656">
        <v>1.37</v>
      </c>
      <c r="N1656">
        <v>366</v>
      </c>
      <c r="O1656">
        <v>14.73</v>
      </c>
      <c r="P1656">
        <v>4865.92</v>
      </c>
      <c r="Q1656">
        <v>23477.98</v>
      </c>
      <c r="R1656" s="6">
        <v>382.49827370774688</v>
      </c>
      <c r="S1656">
        <v>341</v>
      </c>
      <c r="T1656" t="str">
        <f ca="1">PROPER(TRIM(Table1[[#This Row],[Campaign Status]]))</f>
        <v>Completed</v>
      </c>
      <c r="V1656" s="1">
        <f t="shared" si="75"/>
        <v>366</v>
      </c>
      <c r="W1656" t="str">
        <f t="shared" ca="1" si="76"/>
        <v>west</v>
      </c>
      <c r="X1656" s="6">
        <f t="shared" si="77"/>
        <v>7887.7800000000007</v>
      </c>
    </row>
    <row r="1657" spans="1:24" x14ac:dyDescent="0.3">
      <c r="A1657" t="s">
        <v>2655</v>
      </c>
      <c r="B1657" t="str">
        <f ca="1">PROPER(TRIM(Table1[[#This Row],[Campaign Name]]))</f>
        <v>Flash Sale</v>
      </c>
      <c r="C1657" t="str">
        <f ca="1">PROPER(TRIM(Table1[[#This Row],[Campaign Type]]))</f>
        <v>Lead Gen</v>
      </c>
      <c r="D1657" t="str">
        <f ca="1">PROPER(TRIM(Table1[[#This Row],[Marketing Channel]]))</f>
        <v>Google Ads</v>
      </c>
      <c r="E1657" t="s">
        <v>592</v>
      </c>
      <c r="F1657" t="s">
        <v>839</v>
      </c>
      <c r="G1657" t="s">
        <v>46</v>
      </c>
      <c r="H1657" t="s">
        <v>42</v>
      </c>
      <c r="I1657" t="s">
        <v>24</v>
      </c>
      <c r="J1657" t="s">
        <v>63</v>
      </c>
      <c r="K1657">
        <v>118947</v>
      </c>
      <c r="L1657">
        <v>6271</v>
      </c>
      <c r="M1657">
        <v>5.27</v>
      </c>
      <c r="N1657">
        <v>1030</v>
      </c>
      <c r="O1657">
        <v>16.420000000000002</v>
      </c>
      <c r="P1657">
        <v>3988.1535696969677</v>
      </c>
      <c r="Q1657">
        <v>11728.21</v>
      </c>
      <c r="R1657" s="6">
        <v>194.07618826702165</v>
      </c>
      <c r="S1657">
        <v>272</v>
      </c>
      <c r="T1657" t="str">
        <f ca="1">PROPER(TRIM(Table1[[#This Row],[Campaign Status]]))</f>
        <v>Completed</v>
      </c>
      <c r="V1657" s="1">
        <f t="shared" si="75"/>
        <v>1030</v>
      </c>
      <c r="W1657" t="str">
        <f t="shared" ca="1" si="76"/>
        <v>South</v>
      </c>
      <c r="X1657" s="6">
        <f t="shared" si="77"/>
        <v>382.49827370774688</v>
      </c>
    </row>
    <row r="1658" spans="1:24" x14ac:dyDescent="0.3">
      <c r="A1658" t="s">
        <v>2656</v>
      </c>
      <c r="B1658" t="str">
        <f ca="1">PROPER(TRIM(Table1[[#This Row],[Campaign Name]]))</f>
        <v>Flash Sale</v>
      </c>
      <c r="C1658" t="str">
        <f ca="1">PROPER(TRIM(Table1[[#This Row],[Campaign Type]]))</f>
        <v>Retargeting</v>
      </c>
      <c r="D1658" t="str">
        <f ca="1">PROPER(TRIM(Table1[[#This Row],[Marketing Channel]]))</f>
        <v>Youtube</v>
      </c>
      <c r="E1658" t="s">
        <v>1224</v>
      </c>
      <c r="F1658" t="s">
        <v>745</v>
      </c>
      <c r="G1658" t="s">
        <v>41</v>
      </c>
      <c r="H1658" t="s">
        <v>11140</v>
      </c>
      <c r="I1658" t="s">
        <v>31</v>
      </c>
      <c r="J1658" t="s">
        <v>25</v>
      </c>
      <c r="K1658">
        <v>72478</v>
      </c>
      <c r="L1658">
        <v>2429</v>
      </c>
      <c r="M1658">
        <v>3.35</v>
      </c>
      <c r="N1658">
        <v>284</v>
      </c>
      <c r="O1658">
        <v>11.69</v>
      </c>
      <c r="P1658">
        <v>3891.7088323699436</v>
      </c>
      <c r="Q1658">
        <v>48827.96</v>
      </c>
      <c r="R1658" s="6">
        <v>1154.6663202001448</v>
      </c>
      <c r="S1658">
        <v>277</v>
      </c>
      <c r="T1658" t="str">
        <f ca="1">PROPER(TRIM(Table1[[#This Row],[Campaign Status]]))</f>
        <v>Completed</v>
      </c>
      <c r="V1658" s="1">
        <f t="shared" si="75"/>
        <v>284</v>
      </c>
      <c r="W1658" t="str">
        <f t="shared" ca="1" si="76"/>
        <v>East</v>
      </c>
      <c r="X1658" s="6">
        <f t="shared" si="77"/>
        <v>194.07618826702165</v>
      </c>
    </row>
    <row r="1659" spans="1:24" hidden="1" x14ac:dyDescent="0.3">
      <c r="A1659" t="s">
        <v>2657</v>
      </c>
      <c r="B1659" t="str">
        <f ca="1">PROPER(TRIM(Table1[[#This Row],[Campaign Name]]))</f>
        <v>Summer Sale</v>
      </c>
      <c r="C1659" t="str">
        <f ca="1">PROPER(TRIM(Table1[[#This Row],[Campaign Type]]))</f>
        <v>Lead Gen</v>
      </c>
      <c r="D1659" t="str">
        <f ca="1">PROPER(TRIM(Table1[[#This Row],[Marketing Channel]]))</f>
        <v>Meta Ads</v>
      </c>
      <c r="E1659" t="s">
        <v>91</v>
      </c>
      <c r="F1659" t="s">
        <v>1016</v>
      </c>
      <c r="G1659" t="s">
        <v>29</v>
      </c>
      <c r="H1659" t="s">
        <v>99</v>
      </c>
      <c r="I1659" t="s">
        <v>31</v>
      </c>
      <c r="J1659" t="s">
        <v>63</v>
      </c>
      <c r="K1659">
        <v>151049</v>
      </c>
      <c r="L1659">
        <v>3398</v>
      </c>
      <c r="M1659">
        <v>2.25</v>
      </c>
      <c r="N1659">
        <v>987</v>
      </c>
      <c r="O1659">
        <v>29.05</v>
      </c>
      <c r="P1659">
        <v>14190.93</v>
      </c>
      <c r="R1659" s="6" t="e">
        <v>#VALUE!</v>
      </c>
      <c r="S1659">
        <v>948</v>
      </c>
      <c r="T1659" t="str">
        <f ca="1">PROPER(TRIM(Table1[[#This Row],[Campaign Status]]))</f>
        <v>Paused</v>
      </c>
      <c r="V1659" s="1">
        <f t="shared" si="75"/>
        <v>987</v>
      </c>
      <c r="W1659" t="str">
        <f t="shared" ca="1" si="76"/>
        <v>North</v>
      </c>
      <c r="X1659" s="6">
        <f t="shared" si="77"/>
        <v>1154.6663202001448</v>
      </c>
    </row>
    <row r="1660" spans="1:24" x14ac:dyDescent="0.3">
      <c r="A1660" t="s">
        <v>2658</v>
      </c>
      <c r="B1660" t="str">
        <f ca="1">PROPER(TRIM(Table1[[#This Row],[Campaign Name]]))</f>
        <v>New Launch</v>
      </c>
      <c r="C1660" t="str">
        <f ca="1">PROPER(TRIM(Table1[[#This Row],[Campaign Type]]))</f>
        <v>Lead Gen</v>
      </c>
      <c r="D1660" t="str">
        <f ca="1">PROPER(TRIM(Table1[[#This Row],[Marketing Channel]]))</f>
        <v>Google Ads</v>
      </c>
      <c r="E1660" t="s">
        <v>1598</v>
      </c>
      <c r="F1660" t="s">
        <v>1296</v>
      </c>
      <c r="G1660" t="s">
        <v>29</v>
      </c>
      <c r="H1660" t="s">
        <v>99</v>
      </c>
      <c r="I1660" t="s">
        <v>24</v>
      </c>
      <c r="J1660" t="s">
        <v>32</v>
      </c>
      <c r="K1660">
        <v>8868</v>
      </c>
      <c r="L1660">
        <v>1094</v>
      </c>
      <c r="M1660">
        <v>12.34</v>
      </c>
      <c r="N1660">
        <v>364</v>
      </c>
      <c r="O1660">
        <v>33.270000000000003</v>
      </c>
      <c r="P1660">
        <v>3988.1535696969677</v>
      </c>
      <c r="Q1660">
        <v>29970.31</v>
      </c>
      <c r="R1660" s="6">
        <v>651.48334877879938</v>
      </c>
      <c r="S1660">
        <v>142</v>
      </c>
      <c r="T1660" t="str">
        <f ca="1">PROPER(TRIM(Table1[[#This Row],[Campaign Status]]))</f>
        <v>Completed</v>
      </c>
      <c r="V1660" s="1">
        <f t="shared" si="75"/>
        <v>364</v>
      </c>
      <c r="W1660" t="str">
        <f t="shared" ca="1" si="76"/>
        <v>North</v>
      </c>
      <c r="X1660" s="6" t="e">
        <f t="shared" si="77"/>
        <v>#VALUE!</v>
      </c>
    </row>
    <row r="1661" spans="1:24" x14ac:dyDescent="0.3">
      <c r="A1661" t="s">
        <v>2659</v>
      </c>
      <c r="B1661" t="str">
        <f ca="1">PROPER(TRIM(Table1[[#This Row],[Campaign Name]]))</f>
        <v>Mega Discount</v>
      </c>
      <c r="C1661" t="str">
        <f ca="1">PROPER(TRIM(Table1[[#This Row],[Campaign Type]]))</f>
        <v>Lead Gen</v>
      </c>
      <c r="D1661" t="str">
        <f ca="1">PROPER(TRIM(Table1[[#This Row],[Marketing Channel]]))</f>
        <v>Meta Ads</v>
      </c>
      <c r="E1661" t="s">
        <v>1295</v>
      </c>
      <c r="F1661" t="s">
        <v>559</v>
      </c>
      <c r="G1661" t="s">
        <v>46</v>
      </c>
      <c r="H1661" t="s">
        <v>42</v>
      </c>
      <c r="I1661" t="s">
        <v>31</v>
      </c>
      <c r="J1661" t="s">
        <v>63</v>
      </c>
      <c r="K1661">
        <v>3789</v>
      </c>
      <c r="L1661">
        <v>401</v>
      </c>
      <c r="M1661">
        <v>10.58</v>
      </c>
      <c r="N1661">
        <v>69</v>
      </c>
      <c r="O1661">
        <v>17.21</v>
      </c>
      <c r="P1661">
        <v>3817.8497265160554</v>
      </c>
      <c r="Q1661">
        <v>20502.75</v>
      </c>
      <c r="R1661" s="6">
        <v>437.023494078422</v>
      </c>
      <c r="S1661">
        <v>53</v>
      </c>
      <c r="T1661" t="str">
        <f ca="1">PROPER(TRIM(Table1[[#This Row],[Campaign Status]]))</f>
        <v>Active</v>
      </c>
      <c r="V1661" s="1">
        <f t="shared" si="75"/>
        <v>69</v>
      </c>
      <c r="W1661" t="str">
        <f t="shared" ca="1" si="76"/>
        <v>South</v>
      </c>
      <c r="X1661" s="6">
        <f t="shared" si="77"/>
        <v>651.48334877879938</v>
      </c>
    </row>
    <row r="1662" spans="1:24" x14ac:dyDescent="0.3">
      <c r="A1662" t="s">
        <v>2660</v>
      </c>
      <c r="B1662" t="str">
        <f ca="1">PROPER(TRIM(Table1[[#This Row],[Campaign Name]]))</f>
        <v>Summer Sale</v>
      </c>
      <c r="C1662" t="str">
        <f ca="1">PROPER(TRIM(Table1[[#This Row],[Campaign Type]]))</f>
        <v>Awareness</v>
      </c>
      <c r="D1662" t="str">
        <f ca="1">PROPER(TRIM(Table1[[#This Row],[Marketing Channel]]))</f>
        <v>Meta Ads</v>
      </c>
      <c r="E1662" t="s">
        <v>2661</v>
      </c>
      <c r="F1662" t="s">
        <v>394</v>
      </c>
      <c r="G1662" t="s">
        <v>29</v>
      </c>
      <c r="H1662" t="s">
        <v>99</v>
      </c>
      <c r="I1662" t="s">
        <v>62</v>
      </c>
      <c r="J1662" t="s">
        <v>25</v>
      </c>
      <c r="K1662">
        <v>155621</v>
      </c>
      <c r="L1662">
        <v>22101</v>
      </c>
      <c r="M1662">
        <v>14.2</v>
      </c>
      <c r="N1662">
        <v>1355</v>
      </c>
      <c r="O1662">
        <v>6.13</v>
      </c>
      <c r="P1662">
        <v>3817.8497265160554</v>
      </c>
      <c r="Q1662">
        <v>32337.78</v>
      </c>
      <c r="R1662" s="6">
        <v>747.01552749457085</v>
      </c>
      <c r="S1662">
        <v>672</v>
      </c>
      <c r="T1662" t="str">
        <f ca="1">PROPER(TRIM(Table1[[#This Row],[Campaign Status]]))</f>
        <v>Completed</v>
      </c>
      <c r="V1662" s="1">
        <f t="shared" si="75"/>
        <v>1355</v>
      </c>
      <c r="W1662" t="str">
        <f t="shared" ca="1" si="76"/>
        <v>North</v>
      </c>
      <c r="X1662" s="6">
        <f t="shared" si="77"/>
        <v>437.023494078422</v>
      </c>
    </row>
    <row r="1663" spans="1:24" x14ac:dyDescent="0.3">
      <c r="A1663" t="s">
        <v>2662</v>
      </c>
      <c r="B1663" t="str">
        <f ca="1">PROPER(TRIM(Table1[[#This Row],[Campaign Name]]))</f>
        <v>Summer Sale</v>
      </c>
      <c r="C1663" t="str">
        <f ca="1">PROPER(TRIM(Table1[[#This Row],[Campaign Type]]))</f>
        <v>Sales</v>
      </c>
      <c r="D1663" t="str">
        <f ca="1">PROPER(TRIM(Table1[[#This Row],[Marketing Channel]]))</f>
        <v>Meta Ads</v>
      </c>
      <c r="E1663" t="s">
        <v>1080</v>
      </c>
      <c r="F1663" t="s">
        <v>957</v>
      </c>
      <c r="G1663" t="s">
        <v>29</v>
      </c>
      <c r="H1663" t="s">
        <v>67</v>
      </c>
      <c r="I1663" t="s">
        <v>24</v>
      </c>
      <c r="J1663" t="s">
        <v>63</v>
      </c>
      <c r="K1663">
        <v>48081</v>
      </c>
      <c r="L1663">
        <v>6385</v>
      </c>
      <c r="M1663">
        <v>13.28</v>
      </c>
      <c r="N1663">
        <v>460</v>
      </c>
      <c r="O1663">
        <v>7.2</v>
      </c>
      <c r="P1663">
        <v>250</v>
      </c>
      <c r="Q1663">
        <v>34962.019999999997</v>
      </c>
      <c r="R1663" s="6">
        <v>13884.807999999997</v>
      </c>
      <c r="S1663">
        <v>320</v>
      </c>
      <c r="T1663" t="str">
        <f ca="1">PROPER(TRIM(Table1[[#This Row],[Campaign Status]]))</f>
        <v>Paused</v>
      </c>
      <c r="V1663" s="1">
        <f t="shared" si="75"/>
        <v>460</v>
      </c>
      <c r="W1663" t="str">
        <f t="shared" ca="1" si="76"/>
        <v>North</v>
      </c>
      <c r="X1663" s="6">
        <f t="shared" si="77"/>
        <v>747.01552749457085</v>
      </c>
    </row>
    <row r="1664" spans="1:24" x14ac:dyDescent="0.3">
      <c r="A1664" t="s">
        <v>2663</v>
      </c>
      <c r="B1664" t="str">
        <f ca="1">PROPER(TRIM(Table1[[#This Row],[Campaign Name]]))</f>
        <v>Summer Sale</v>
      </c>
      <c r="C1664" t="str">
        <f ca="1">PROPER(TRIM(Table1[[#This Row],[Campaign Type]]))</f>
        <v>Awareness</v>
      </c>
      <c r="D1664" t="str">
        <f ca="1">PROPER(TRIM(Table1[[#This Row],[Marketing Channel]]))</f>
        <v>Google Ads</v>
      </c>
      <c r="E1664" t="s">
        <v>240</v>
      </c>
      <c r="F1664" t="s">
        <v>679</v>
      </c>
      <c r="G1664" t="s">
        <v>11141</v>
      </c>
      <c r="H1664" t="s">
        <v>36</v>
      </c>
      <c r="I1664" t="s">
        <v>62</v>
      </c>
      <c r="J1664" t="s">
        <v>25</v>
      </c>
      <c r="K1664">
        <v>73505</v>
      </c>
      <c r="L1664">
        <v>9620</v>
      </c>
      <c r="M1664">
        <v>13.09</v>
      </c>
      <c r="N1664">
        <v>868</v>
      </c>
      <c r="O1664">
        <v>9.02</v>
      </c>
      <c r="P1664">
        <v>3988.1535696969677</v>
      </c>
      <c r="Q1664">
        <v>15378.64</v>
      </c>
      <c r="R1664" s="6">
        <v>285.60801963221587</v>
      </c>
      <c r="S1664">
        <v>715</v>
      </c>
      <c r="T1664" t="str">
        <f ca="1">PROPER(TRIM(Table1[[#This Row],[Campaign Status]]))</f>
        <v>Completed</v>
      </c>
      <c r="V1664" s="1">
        <f t="shared" si="75"/>
        <v>868</v>
      </c>
      <c r="W1664" t="str">
        <f t="shared" ca="1" si="76"/>
        <v>west</v>
      </c>
      <c r="X1664" s="6">
        <f t="shared" si="77"/>
        <v>13884.807999999997</v>
      </c>
    </row>
    <row r="1665" spans="1:24" x14ac:dyDescent="0.3">
      <c r="A1665" t="s">
        <v>2664</v>
      </c>
      <c r="B1665" t="str">
        <f ca="1">PROPER(TRIM(Table1[[#This Row],[Campaign Name]]))</f>
        <v>Summer Sale</v>
      </c>
      <c r="C1665" t="str">
        <f ca="1">PROPER(TRIM(Table1[[#This Row],[Campaign Type]]))</f>
        <v>Retargeting</v>
      </c>
      <c r="D1665" t="str">
        <f ca="1">PROPER(TRIM(Table1[[#This Row],[Marketing Channel]]))</f>
        <v>Youtube</v>
      </c>
      <c r="E1665" t="s">
        <v>1053</v>
      </c>
      <c r="F1665" t="s">
        <v>344</v>
      </c>
      <c r="G1665" t="s">
        <v>11141</v>
      </c>
      <c r="H1665" t="s">
        <v>54</v>
      </c>
      <c r="I1665" t="s">
        <v>68</v>
      </c>
      <c r="J1665" t="s">
        <v>32</v>
      </c>
      <c r="K1665">
        <v>145001</v>
      </c>
      <c r="L1665">
        <v>13408</v>
      </c>
      <c r="M1665">
        <v>9.25</v>
      </c>
      <c r="N1665">
        <v>2228</v>
      </c>
      <c r="O1665">
        <v>16.62</v>
      </c>
      <c r="P1665">
        <v>3204.43</v>
      </c>
      <c r="Q1665">
        <v>37030.230000000003</v>
      </c>
      <c r="R1665" s="6">
        <v>1055.5949107953677</v>
      </c>
      <c r="S1665">
        <v>1321</v>
      </c>
      <c r="T1665" t="str">
        <f ca="1">PROPER(TRIM(Table1[[#This Row],[Campaign Status]]))</f>
        <v>Completed</v>
      </c>
      <c r="V1665" s="1">
        <f t="shared" si="75"/>
        <v>2228</v>
      </c>
      <c r="W1665" t="str">
        <f t="shared" ca="1" si="76"/>
        <v>west</v>
      </c>
      <c r="X1665" s="6">
        <f t="shared" si="77"/>
        <v>285.60801963221587</v>
      </c>
    </row>
    <row r="1666" spans="1:24" x14ac:dyDescent="0.3">
      <c r="A1666" t="s">
        <v>2665</v>
      </c>
      <c r="B1666" t="str">
        <f ca="1">PROPER(TRIM(Table1[[#This Row],[Campaign Name]]))</f>
        <v>Mega Discount</v>
      </c>
      <c r="C1666" t="str">
        <f ca="1">PROPER(TRIM(Table1[[#This Row],[Campaign Type]]))</f>
        <v>Retargeting</v>
      </c>
      <c r="D1666" t="str">
        <f ca="1">PROPER(TRIM(Table1[[#This Row],[Marketing Channel]]))</f>
        <v>Meta Ads</v>
      </c>
      <c r="E1666" t="s">
        <v>2666</v>
      </c>
      <c r="F1666" t="s">
        <v>312</v>
      </c>
      <c r="G1666" t="s">
        <v>11141</v>
      </c>
      <c r="H1666" t="s">
        <v>54</v>
      </c>
      <c r="I1666" t="s">
        <v>62</v>
      </c>
      <c r="J1666" t="s">
        <v>63</v>
      </c>
      <c r="K1666">
        <v>12055</v>
      </c>
      <c r="L1666">
        <v>260</v>
      </c>
      <c r="M1666">
        <v>2.16</v>
      </c>
      <c r="N1666">
        <v>82</v>
      </c>
      <c r="O1666">
        <v>31.54</v>
      </c>
      <c r="P1666">
        <v>11742.97</v>
      </c>
      <c r="Q1666">
        <v>30211.9</v>
      </c>
      <c r="R1666" s="6">
        <v>157.27648116277228</v>
      </c>
      <c r="S1666">
        <v>63</v>
      </c>
      <c r="T1666" t="str">
        <f ca="1">PROPER(TRIM(Table1[[#This Row],[Campaign Status]]))</f>
        <v>Active</v>
      </c>
      <c r="V1666" s="1">
        <f t="shared" ref="V1666:V1729" si="78">IF(N1666="",ROUND(L1666*O1666/100,0),N1666)</f>
        <v>82</v>
      </c>
      <c r="W1666" t="str">
        <f t="shared" ca="1" si="76"/>
        <v>west</v>
      </c>
      <c r="X1666" s="6">
        <f t="shared" si="77"/>
        <v>1055.5949107953677</v>
      </c>
    </row>
    <row r="1667" spans="1:24" x14ac:dyDescent="0.3">
      <c r="A1667" t="s">
        <v>2667</v>
      </c>
      <c r="B1667" t="str">
        <f ca="1">PROPER(TRIM(Table1[[#This Row],[Campaign Name]]))</f>
        <v>Summer Sale</v>
      </c>
      <c r="C1667" t="str">
        <f ca="1">PROPER(TRIM(Table1[[#This Row],[Campaign Type]]))</f>
        <v>Sales</v>
      </c>
      <c r="D1667" t="str">
        <f ca="1">PROPER(TRIM(Table1[[#This Row],[Marketing Channel]]))</f>
        <v>Email</v>
      </c>
      <c r="E1667" t="s">
        <v>1619</v>
      </c>
      <c r="F1667" t="s">
        <v>232</v>
      </c>
      <c r="G1667" t="s">
        <v>29</v>
      </c>
      <c r="H1667" t="s">
        <v>67</v>
      </c>
      <c r="I1667" t="s">
        <v>68</v>
      </c>
      <c r="J1667" t="s">
        <v>32</v>
      </c>
      <c r="K1667">
        <v>24973</v>
      </c>
      <c r="L1667">
        <v>2879</v>
      </c>
      <c r="M1667">
        <v>11.53</v>
      </c>
      <c r="N1667">
        <v>355</v>
      </c>
      <c r="O1667">
        <v>12.33</v>
      </c>
      <c r="P1667">
        <v>250</v>
      </c>
      <c r="Q1667">
        <v>42776.34</v>
      </c>
      <c r="R1667" s="6">
        <v>17010.536</v>
      </c>
      <c r="S1667">
        <v>119</v>
      </c>
      <c r="T1667" t="str">
        <f ca="1">PROPER(TRIM(Table1[[#This Row],[Campaign Status]]))</f>
        <v>Completed</v>
      </c>
      <c r="V1667" s="1">
        <f t="shared" si="78"/>
        <v>355</v>
      </c>
      <c r="W1667" t="str">
        <f t="shared" ref="W1667:W1730" ca="1" si="79">IF(OR(D1667="Delhi",D1667="lucknow",D1667="jaipur"),"North",IF(OR(D1667="Bengaluru",D1667="chennai"),"South",IF(D1667="Kolkata","East",IF(OR(D1667="Mumbai",D1667="Pune",D1667="Ahmedabad"),"west","unknown"))))</f>
        <v>North</v>
      </c>
      <c r="X1667" s="6">
        <f t="shared" si="77"/>
        <v>157.27648116277228</v>
      </c>
    </row>
    <row r="1668" spans="1:24" x14ac:dyDescent="0.3">
      <c r="A1668" t="s">
        <v>2668</v>
      </c>
      <c r="B1668" t="str">
        <f ca="1">PROPER(TRIM(Table1[[#This Row],[Campaign Name]]))</f>
        <v>New Launch</v>
      </c>
      <c r="C1668" t="str">
        <f ca="1">PROPER(TRIM(Table1[[#This Row],[Campaign Type]]))</f>
        <v>Awareness</v>
      </c>
      <c r="D1668" t="str">
        <f ca="1">PROPER(TRIM(Table1[[#This Row],[Marketing Channel]]))</f>
        <v>Google Ads</v>
      </c>
      <c r="E1668" t="s">
        <v>160</v>
      </c>
      <c r="F1668" t="s">
        <v>500</v>
      </c>
      <c r="G1668" t="s">
        <v>46</v>
      </c>
      <c r="H1668" t="s">
        <v>42</v>
      </c>
      <c r="I1668" t="s">
        <v>24</v>
      </c>
      <c r="J1668" t="s">
        <v>32</v>
      </c>
      <c r="K1668">
        <v>191423</v>
      </c>
      <c r="L1668">
        <v>2060</v>
      </c>
      <c r="M1668">
        <v>1.08</v>
      </c>
      <c r="N1668">
        <v>221</v>
      </c>
      <c r="O1668">
        <v>10.73</v>
      </c>
      <c r="P1668">
        <v>250</v>
      </c>
      <c r="Q1668">
        <v>6338.28</v>
      </c>
      <c r="R1668" s="6">
        <v>2435.3119999999999</v>
      </c>
      <c r="S1668">
        <v>129</v>
      </c>
      <c r="T1668" t="str">
        <f ca="1">PROPER(TRIM(Table1[[#This Row],[Campaign Status]]))</f>
        <v>Completed</v>
      </c>
      <c r="V1668" s="1">
        <f t="shared" si="78"/>
        <v>221</v>
      </c>
      <c r="W1668" t="str">
        <f t="shared" ca="1" si="79"/>
        <v>South</v>
      </c>
      <c r="X1668" s="6">
        <f t="shared" ref="X1668:X1731" si="80">R1667*1</f>
        <v>17010.536</v>
      </c>
    </row>
    <row r="1669" spans="1:24" x14ac:dyDescent="0.3">
      <c r="A1669" t="s">
        <v>2669</v>
      </c>
      <c r="B1669" t="str">
        <f ca="1">PROPER(TRIM(Table1[[#This Row],[Campaign Name]]))</f>
        <v>Festive Offer</v>
      </c>
      <c r="C1669" t="str">
        <f ca="1">PROPER(TRIM(Table1[[#This Row],[Campaign Type]]))</f>
        <v>Lead Gen</v>
      </c>
      <c r="D1669" t="str">
        <f ca="1">PROPER(TRIM(Table1[[#This Row],[Marketing Channel]]))</f>
        <v>Google Ads</v>
      </c>
      <c r="E1669" t="s">
        <v>1776</v>
      </c>
      <c r="F1669" t="s">
        <v>668</v>
      </c>
      <c r="G1669" t="s">
        <v>46</v>
      </c>
      <c r="H1669" t="s">
        <v>30</v>
      </c>
      <c r="I1669" t="s">
        <v>62</v>
      </c>
      <c r="J1669" t="s">
        <v>63</v>
      </c>
      <c r="K1669">
        <v>120269</v>
      </c>
      <c r="L1669">
        <v>1810</v>
      </c>
      <c r="M1669">
        <v>1.5</v>
      </c>
      <c r="N1669">
        <v>519</v>
      </c>
      <c r="O1669">
        <v>28.67</v>
      </c>
      <c r="P1669">
        <v>3988.1535696969677</v>
      </c>
      <c r="Q1669">
        <v>37588.04</v>
      </c>
      <c r="R1669" s="6">
        <v>842.49229231300797</v>
      </c>
      <c r="S1669">
        <v>190</v>
      </c>
      <c r="T1669" t="str">
        <f ca="1">PROPER(TRIM(Table1[[#This Row],[Campaign Status]]))</f>
        <v>Completed</v>
      </c>
      <c r="V1669" s="1">
        <f t="shared" si="78"/>
        <v>519</v>
      </c>
      <c r="W1669" t="str">
        <f t="shared" ca="1" si="79"/>
        <v>South</v>
      </c>
      <c r="X1669" s="6">
        <f t="shared" si="80"/>
        <v>2435.3119999999999</v>
      </c>
    </row>
    <row r="1670" spans="1:24" x14ac:dyDescent="0.3">
      <c r="A1670" t="s">
        <v>2670</v>
      </c>
      <c r="B1670" t="str">
        <f ca="1">PROPER(TRIM(Table1[[#This Row],[Campaign Name]]))</f>
        <v>Flash Sale</v>
      </c>
      <c r="C1670" t="str">
        <f ca="1">PROPER(TRIM(Table1[[#This Row],[Campaign Type]]))</f>
        <v>Awareness</v>
      </c>
      <c r="D1670" t="str">
        <f ca="1">PROPER(TRIM(Table1[[#This Row],[Marketing Channel]]))</f>
        <v>Instagram</v>
      </c>
      <c r="E1670" t="s">
        <v>328</v>
      </c>
      <c r="F1670" t="s">
        <v>544</v>
      </c>
      <c r="G1670" t="s">
        <v>29</v>
      </c>
      <c r="H1670" t="s">
        <v>61</v>
      </c>
      <c r="I1670" t="s">
        <v>62</v>
      </c>
      <c r="J1670" t="s">
        <v>25</v>
      </c>
      <c r="K1670">
        <v>177175</v>
      </c>
      <c r="L1670">
        <v>5326</v>
      </c>
      <c r="M1670">
        <v>3.01</v>
      </c>
      <c r="N1670">
        <v>572</v>
      </c>
      <c r="O1670">
        <v>10.74</v>
      </c>
      <c r="P1670">
        <v>11196.08</v>
      </c>
      <c r="Q1670">
        <v>46945.06</v>
      </c>
      <c r="R1670" s="6">
        <v>319.2990761052082</v>
      </c>
      <c r="S1670">
        <v>234</v>
      </c>
      <c r="T1670" t="str">
        <f ca="1">PROPER(TRIM(Table1[[#This Row],[Campaign Status]]))</f>
        <v>Active</v>
      </c>
      <c r="V1670" s="1">
        <f t="shared" si="78"/>
        <v>572</v>
      </c>
      <c r="W1670" t="str">
        <f t="shared" ca="1" si="79"/>
        <v>North</v>
      </c>
      <c r="X1670" s="6">
        <f t="shared" si="80"/>
        <v>842.49229231300797</v>
      </c>
    </row>
    <row r="1671" spans="1:24" x14ac:dyDescent="0.3">
      <c r="A1671" t="s">
        <v>2671</v>
      </c>
      <c r="B1671" t="str">
        <f ca="1">PROPER(TRIM(Table1[[#This Row],[Campaign Name]]))</f>
        <v>Summer Sale</v>
      </c>
      <c r="C1671" t="str">
        <f ca="1">PROPER(TRIM(Table1[[#This Row],[Campaign Type]]))</f>
        <v>Awareness</v>
      </c>
      <c r="D1671" t="str">
        <f ca="1">PROPER(TRIM(Table1[[#This Row],[Marketing Channel]]))</f>
        <v>Meta Ads</v>
      </c>
      <c r="E1671" t="s">
        <v>518</v>
      </c>
      <c r="F1671" t="s">
        <v>217</v>
      </c>
      <c r="G1671" t="s">
        <v>46</v>
      </c>
      <c r="H1671" t="s">
        <v>42</v>
      </c>
      <c r="I1671" t="s">
        <v>62</v>
      </c>
      <c r="J1671" t="s">
        <v>32</v>
      </c>
      <c r="K1671">
        <v>6436</v>
      </c>
      <c r="L1671">
        <v>446</v>
      </c>
      <c r="M1671">
        <v>6.93</v>
      </c>
      <c r="N1671">
        <v>133</v>
      </c>
      <c r="O1671">
        <v>29.82</v>
      </c>
      <c r="P1671">
        <v>3817.8497265160554</v>
      </c>
      <c r="Q1671">
        <v>23613.7</v>
      </c>
      <c r="R1671" s="6">
        <v>518.50784319760203</v>
      </c>
      <c r="S1671">
        <v>124</v>
      </c>
      <c r="T1671" t="str">
        <f ca="1">PROPER(TRIM(Table1[[#This Row],[Campaign Status]]))</f>
        <v>Completed</v>
      </c>
      <c r="V1671" s="1">
        <f t="shared" si="78"/>
        <v>133</v>
      </c>
      <c r="W1671" t="str">
        <f t="shared" ca="1" si="79"/>
        <v>South</v>
      </c>
      <c r="X1671" s="6">
        <f t="shared" si="80"/>
        <v>319.2990761052082</v>
      </c>
    </row>
    <row r="1672" spans="1:24" x14ac:dyDescent="0.3">
      <c r="A1672" t="s">
        <v>2672</v>
      </c>
      <c r="B1672" t="str">
        <f ca="1">PROPER(TRIM(Table1[[#This Row],[Campaign Name]]))</f>
        <v>Summer Sale</v>
      </c>
      <c r="C1672" t="str">
        <f ca="1">PROPER(TRIM(Table1[[#This Row],[Campaign Type]]))</f>
        <v>Sales</v>
      </c>
      <c r="D1672" t="str">
        <f ca="1">PROPER(TRIM(Table1[[#This Row],[Marketing Channel]]))</f>
        <v>Meta Ads</v>
      </c>
      <c r="E1672" t="s">
        <v>1022</v>
      </c>
      <c r="F1672" t="s">
        <v>445</v>
      </c>
      <c r="G1672" t="s">
        <v>41</v>
      </c>
      <c r="H1672" t="s">
        <v>11140</v>
      </c>
      <c r="I1672" t="s">
        <v>62</v>
      </c>
      <c r="J1672" t="s">
        <v>32</v>
      </c>
      <c r="K1672">
        <v>34187</v>
      </c>
      <c r="L1672">
        <v>5012</v>
      </c>
      <c r="M1672">
        <v>14.66</v>
      </c>
      <c r="N1672">
        <v>733</v>
      </c>
      <c r="O1672">
        <v>14.62</v>
      </c>
      <c r="P1672">
        <v>250</v>
      </c>
      <c r="Q1672">
        <v>34853.629999999997</v>
      </c>
      <c r="R1672" s="6">
        <v>13841.451999999997</v>
      </c>
      <c r="S1672">
        <v>293</v>
      </c>
      <c r="T1672" t="str">
        <f ca="1">PROPER(TRIM(Table1[[#This Row],[Campaign Status]]))</f>
        <v>Active</v>
      </c>
      <c r="V1672" s="1">
        <f t="shared" si="78"/>
        <v>733</v>
      </c>
      <c r="W1672" t="str">
        <f t="shared" ca="1" si="79"/>
        <v>East</v>
      </c>
      <c r="X1672" s="6">
        <f t="shared" si="80"/>
        <v>518.50784319760203</v>
      </c>
    </row>
    <row r="1673" spans="1:24" x14ac:dyDescent="0.3">
      <c r="A1673" t="s">
        <v>2673</v>
      </c>
      <c r="B1673" t="str">
        <f ca="1">PROPER(TRIM(Table1[[#This Row],[Campaign Name]]))</f>
        <v>Summer Sale</v>
      </c>
      <c r="C1673" t="str">
        <f ca="1">PROPER(TRIM(Table1[[#This Row],[Campaign Type]]))</f>
        <v>Lead Gen</v>
      </c>
      <c r="D1673" t="str">
        <f ca="1">PROPER(TRIM(Table1[[#This Row],[Marketing Channel]]))</f>
        <v>Linkedin</v>
      </c>
      <c r="E1673" t="s">
        <v>1040</v>
      </c>
      <c r="F1673" t="s">
        <v>745</v>
      </c>
      <c r="G1673" t="s">
        <v>29</v>
      </c>
      <c r="H1673" t="s">
        <v>61</v>
      </c>
      <c r="I1673" t="s">
        <v>62</v>
      </c>
      <c r="J1673" t="s">
        <v>63</v>
      </c>
      <c r="K1673">
        <v>89469</v>
      </c>
      <c r="L1673">
        <v>2802</v>
      </c>
      <c r="M1673">
        <v>3.13</v>
      </c>
      <c r="N1673">
        <v>745</v>
      </c>
      <c r="O1673">
        <v>26.59</v>
      </c>
      <c r="P1673">
        <v>250</v>
      </c>
      <c r="Q1673">
        <v>25679.599999999999</v>
      </c>
      <c r="R1673" s="6">
        <v>10171.839999999998</v>
      </c>
      <c r="S1673">
        <v>405</v>
      </c>
      <c r="T1673" t="str">
        <f ca="1">PROPER(TRIM(Table1[[#This Row],[Campaign Status]]))</f>
        <v>Active</v>
      </c>
      <c r="V1673" s="1">
        <f t="shared" si="78"/>
        <v>745</v>
      </c>
      <c r="W1673" t="str">
        <f t="shared" ca="1" si="79"/>
        <v>North</v>
      </c>
      <c r="X1673" s="6">
        <f t="shared" si="80"/>
        <v>13841.451999999997</v>
      </c>
    </row>
    <row r="1674" spans="1:24" x14ac:dyDescent="0.3">
      <c r="A1674" t="s">
        <v>2674</v>
      </c>
      <c r="B1674" t="str">
        <f ca="1">PROPER(TRIM(Table1[[#This Row],[Campaign Name]]))</f>
        <v>Mega Discount</v>
      </c>
      <c r="C1674" t="str">
        <f ca="1">PROPER(TRIM(Table1[[#This Row],[Campaign Type]]))</f>
        <v>Awareness</v>
      </c>
      <c r="D1674" t="str">
        <f ca="1">PROPER(TRIM(Table1[[#This Row],[Marketing Channel]]))</f>
        <v>Youtube</v>
      </c>
      <c r="E1674" t="s">
        <v>788</v>
      </c>
      <c r="F1674" t="s">
        <v>405</v>
      </c>
      <c r="G1674" t="s">
        <v>29</v>
      </c>
      <c r="H1674" t="s">
        <v>67</v>
      </c>
      <c r="I1674" t="s">
        <v>62</v>
      </c>
      <c r="J1674" t="s">
        <v>25</v>
      </c>
      <c r="K1674">
        <v>124186</v>
      </c>
      <c r="L1674">
        <v>12150</v>
      </c>
      <c r="M1674">
        <v>9.7799999999999994</v>
      </c>
      <c r="N1674">
        <v>158</v>
      </c>
      <c r="O1674">
        <v>1.3</v>
      </c>
      <c r="P1674">
        <v>250</v>
      </c>
      <c r="Q1674">
        <v>15515.15</v>
      </c>
      <c r="R1674" s="6">
        <v>6106.06</v>
      </c>
      <c r="S1674">
        <v>65</v>
      </c>
      <c r="T1674" t="str">
        <f ca="1">PROPER(TRIM(Table1[[#This Row],[Campaign Status]]))</f>
        <v>Paused</v>
      </c>
      <c r="V1674" s="1">
        <f t="shared" si="78"/>
        <v>158</v>
      </c>
      <c r="W1674" t="str">
        <f t="shared" ca="1" si="79"/>
        <v>North</v>
      </c>
      <c r="X1674" s="6">
        <f t="shared" si="80"/>
        <v>10171.839999999998</v>
      </c>
    </row>
    <row r="1675" spans="1:24" x14ac:dyDescent="0.3">
      <c r="A1675" t="s">
        <v>2675</v>
      </c>
      <c r="B1675" t="str">
        <f ca="1">PROPER(TRIM(Table1[[#This Row],[Campaign Name]]))</f>
        <v>Flash Sale</v>
      </c>
      <c r="C1675" t="str">
        <f ca="1">PROPER(TRIM(Table1[[#This Row],[Campaign Type]]))</f>
        <v>Sales</v>
      </c>
      <c r="D1675" t="str">
        <f ca="1">PROPER(TRIM(Table1[[#This Row],[Marketing Channel]]))</f>
        <v>Meta Ads</v>
      </c>
      <c r="E1675" t="s">
        <v>615</v>
      </c>
      <c r="F1675" t="s">
        <v>1296</v>
      </c>
      <c r="G1675" t="s">
        <v>41</v>
      </c>
      <c r="H1675" t="s">
        <v>11140</v>
      </c>
      <c r="I1675" t="s">
        <v>68</v>
      </c>
      <c r="J1675" t="s">
        <v>32</v>
      </c>
      <c r="K1675">
        <v>84611</v>
      </c>
      <c r="L1675">
        <v>10713</v>
      </c>
      <c r="M1675">
        <v>12.66</v>
      </c>
      <c r="N1675">
        <v>98</v>
      </c>
      <c r="O1675">
        <v>0.91</v>
      </c>
      <c r="P1675">
        <v>3817.8497265160554</v>
      </c>
      <c r="Q1675">
        <v>22913.54</v>
      </c>
      <c r="R1675" s="6">
        <v>500.16872431774698</v>
      </c>
      <c r="S1675">
        <v>1</v>
      </c>
      <c r="T1675" t="str">
        <f ca="1">PROPER(TRIM(Table1[[#This Row],[Campaign Status]]))</f>
        <v>Active</v>
      </c>
      <c r="V1675" s="1">
        <f t="shared" si="78"/>
        <v>98</v>
      </c>
      <c r="W1675" t="str">
        <f t="shared" ca="1" si="79"/>
        <v>East</v>
      </c>
      <c r="X1675" s="6">
        <f t="shared" si="80"/>
        <v>6106.06</v>
      </c>
    </row>
    <row r="1676" spans="1:24" hidden="1" x14ac:dyDescent="0.3">
      <c r="A1676" t="s">
        <v>2676</v>
      </c>
      <c r="B1676" t="str">
        <f ca="1">PROPER(TRIM(Table1[[#This Row],[Campaign Name]]))</f>
        <v>Summer Sale</v>
      </c>
      <c r="C1676" t="str">
        <f ca="1">PROPER(TRIM(Table1[[#This Row],[Campaign Type]]))</f>
        <v>Sales</v>
      </c>
      <c r="D1676" t="str">
        <f ca="1">PROPER(TRIM(Table1[[#This Row],[Marketing Channel]]))</f>
        <v>Google Ads</v>
      </c>
      <c r="E1676" t="s">
        <v>1403</v>
      </c>
      <c r="F1676" t="s">
        <v>978</v>
      </c>
      <c r="G1676" t="s">
        <v>11141</v>
      </c>
      <c r="H1676" t="s">
        <v>54</v>
      </c>
      <c r="I1676" t="s">
        <v>24</v>
      </c>
      <c r="J1676" t="s">
        <v>25</v>
      </c>
      <c r="K1676">
        <v>9839</v>
      </c>
      <c r="L1676">
        <v>436</v>
      </c>
      <c r="M1676">
        <v>4.43</v>
      </c>
      <c r="N1676">
        <v>70</v>
      </c>
      <c r="O1676">
        <v>16.059999999999999</v>
      </c>
      <c r="P1676">
        <v>4980.25</v>
      </c>
      <c r="R1676" s="6" t="e">
        <v>#VALUE!</v>
      </c>
      <c r="S1676">
        <v>44</v>
      </c>
      <c r="T1676" t="str">
        <f ca="1">PROPER(TRIM(Table1[[#This Row],[Campaign Status]]))</f>
        <v>Active</v>
      </c>
      <c r="V1676" s="1">
        <f t="shared" si="78"/>
        <v>70</v>
      </c>
      <c r="W1676" t="str">
        <f t="shared" ca="1" si="79"/>
        <v>west</v>
      </c>
      <c r="X1676" s="6">
        <f t="shared" si="80"/>
        <v>500.16872431774698</v>
      </c>
    </row>
    <row r="1677" spans="1:24" x14ac:dyDescent="0.3">
      <c r="A1677" t="s">
        <v>2677</v>
      </c>
      <c r="B1677" t="str">
        <f ca="1">PROPER(TRIM(Table1[[#This Row],[Campaign Name]]))</f>
        <v>Flash Sale</v>
      </c>
      <c r="C1677" t="str">
        <f ca="1">PROPER(TRIM(Table1[[#This Row],[Campaign Type]]))</f>
        <v>Awareness</v>
      </c>
      <c r="D1677" t="str">
        <f ca="1">PROPER(TRIM(Table1[[#This Row],[Marketing Channel]]))</f>
        <v>Youtube</v>
      </c>
      <c r="E1677" t="s">
        <v>602</v>
      </c>
      <c r="F1677" t="s">
        <v>197</v>
      </c>
      <c r="G1677" t="s">
        <v>29</v>
      </c>
      <c r="H1677" t="s">
        <v>99</v>
      </c>
      <c r="I1677" t="s">
        <v>62</v>
      </c>
      <c r="J1677" t="s">
        <v>25</v>
      </c>
      <c r="K1677">
        <v>91514</v>
      </c>
      <c r="L1677">
        <v>11354</v>
      </c>
      <c r="M1677">
        <v>12.41</v>
      </c>
      <c r="N1677">
        <v>653</v>
      </c>
      <c r="O1677">
        <v>5.75</v>
      </c>
      <c r="P1677">
        <v>8136.98</v>
      </c>
      <c r="Q1677">
        <v>21005.3</v>
      </c>
      <c r="R1677" s="6">
        <v>158.14614267209703</v>
      </c>
      <c r="S1677">
        <v>194</v>
      </c>
      <c r="T1677" t="str">
        <f ca="1">PROPER(TRIM(Table1[[#This Row],[Campaign Status]]))</f>
        <v>Paused</v>
      </c>
      <c r="V1677" s="1">
        <f t="shared" si="78"/>
        <v>653</v>
      </c>
      <c r="W1677" t="str">
        <f t="shared" ca="1" si="79"/>
        <v>North</v>
      </c>
      <c r="X1677" s="6" t="e">
        <f t="shared" si="80"/>
        <v>#VALUE!</v>
      </c>
    </row>
    <row r="1678" spans="1:24" x14ac:dyDescent="0.3">
      <c r="A1678" t="s">
        <v>2678</v>
      </c>
      <c r="B1678" t="str">
        <f ca="1">PROPER(TRIM(Table1[[#This Row],[Campaign Name]]))</f>
        <v>New Launch</v>
      </c>
      <c r="C1678" t="str">
        <f ca="1">PROPER(TRIM(Table1[[#This Row],[Campaign Type]]))</f>
        <v>Awareness</v>
      </c>
      <c r="D1678" t="str">
        <f ca="1">PROPER(TRIM(Table1[[#This Row],[Marketing Channel]]))</f>
        <v>Google Ads</v>
      </c>
      <c r="E1678" t="s">
        <v>435</v>
      </c>
      <c r="F1678" t="s">
        <v>420</v>
      </c>
      <c r="G1678" t="s">
        <v>29</v>
      </c>
      <c r="H1678" t="s">
        <v>61</v>
      </c>
      <c r="I1678" t="s">
        <v>31</v>
      </c>
      <c r="J1678" t="s">
        <v>32</v>
      </c>
      <c r="K1678">
        <v>64673</v>
      </c>
      <c r="L1678">
        <v>3779</v>
      </c>
      <c r="M1678">
        <v>5.84</v>
      </c>
      <c r="N1678">
        <v>1253</v>
      </c>
      <c r="O1678">
        <v>33.159999999999997</v>
      </c>
      <c r="P1678">
        <v>250</v>
      </c>
      <c r="Q1678">
        <v>16980.98</v>
      </c>
      <c r="R1678" s="6">
        <v>6692.3919999999998</v>
      </c>
      <c r="S1678">
        <v>923</v>
      </c>
      <c r="T1678" t="str">
        <f ca="1">PROPER(TRIM(Table1[[#This Row],[Campaign Status]]))</f>
        <v>Completed</v>
      </c>
      <c r="V1678" s="1">
        <f t="shared" si="78"/>
        <v>1253</v>
      </c>
      <c r="W1678" t="str">
        <f t="shared" ca="1" si="79"/>
        <v>North</v>
      </c>
      <c r="X1678" s="6">
        <f t="shared" si="80"/>
        <v>158.14614267209703</v>
      </c>
    </row>
    <row r="1679" spans="1:24" x14ac:dyDescent="0.3">
      <c r="A1679" t="s">
        <v>2679</v>
      </c>
      <c r="B1679" t="str">
        <f ca="1">PROPER(TRIM(Table1[[#This Row],[Campaign Name]]))</f>
        <v>Mega Discount</v>
      </c>
      <c r="C1679" t="str">
        <f ca="1">PROPER(TRIM(Table1[[#This Row],[Campaign Type]]))</f>
        <v>Retargeting</v>
      </c>
      <c r="D1679" t="str">
        <f ca="1">PROPER(TRIM(Table1[[#This Row],[Marketing Channel]]))</f>
        <v>Google Ads</v>
      </c>
      <c r="E1679" t="s">
        <v>1730</v>
      </c>
      <c r="F1679" t="s">
        <v>217</v>
      </c>
      <c r="G1679" t="s">
        <v>41</v>
      </c>
      <c r="H1679" t="s">
        <v>11140</v>
      </c>
      <c r="I1679" t="s">
        <v>31</v>
      </c>
      <c r="J1679" t="s">
        <v>63</v>
      </c>
      <c r="K1679">
        <v>119856</v>
      </c>
      <c r="L1679">
        <v>949</v>
      </c>
      <c r="M1679">
        <v>0.79</v>
      </c>
      <c r="N1679">
        <v>137</v>
      </c>
      <c r="O1679">
        <v>14.44</v>
      </c>
      <c r="P1679">
        <v>13140.95</v>
      </c>
      <c r="Q1679">
        <v>14303.27</v>
      </c>
      <c r="R1679" s="6">
        <v>8.8450226201302016</v>
      </c>
      <c r="S1679">
        <v>0</v>
      </c>
      <c r="T1679" t="str">
        <f ca="1">PROPER(TRIM(Table1[[#This Row],[Campaign Status]]))</f>
        <v>Paused</v>
      </c>
      <c r="V1679" s="1">
        <f t="shared" si="78"/>
        <v>137</v>
      </c>
      <c r="W1679" t="str">
        <f t="shared" ca="1" si="79"/>
        <v>East</v>
      </c>
      <c r="X1679" s="6">
        <f t="shared" si="80"/>
        <v>6692.3919999999998</v>
      </c>
    </row>
    <row r="1680" spans="1:24" x14ac:dyDescent="0.3">
      <c r="A1680" t="s">
        <v>2680</v>
      </c>
      <c r="B1680" t="str">
        <f ca="1">PROPER(TRIM(Table1[[#This Row],[Campaign Name]]))</f>
        <v>New Launch</v>
      </c>
      <c r="C1680" t="str">
        <f ca="1">PROPER(TRIM(Table1[[#This Row],[Campaign Type]]))</f>
        <v>Retargeting</v>
      </c>
      <c r="D1680" t="str">
        <f ca="1">PROPER(TRIM(Table1[[#This Row],[Marketing Channel]]))</f>
        <v>Meta Ads</v>
      </c>
      <c r="E1680" t="s">
        <v>1367</v>
      </c>
      <c r="F1680" t="s">
        <v>130</v>
      </c>
      <c r="G1680" t="s">
        <v>46</v>
      </c>
      <c r="H1680" t="s">
        <v>30</v>
      </c>
      <c r="I1680" t="s">
        <v>62</v>
      </c>
      <c r="J1680" t="s">
        <v>25</v>
      </c>
      <c r="K1680">
        <v>76277</v>
      </c>
      <c r="L1680">
        <v>5116</v>
      </c>
      <c r="M1680">
        <v>6.71</v>
      </c>
      <c r="N1680">
        <v>1384</v>
      </c>
      <c r="O1680">
        <v>27.05</v>
      </c>
      <c r="P1680">
        <v>250</v>
      </c>
      <c r="Q1680">
        <v>5180.0600000000004</v>
      </c>
      <c r="R1680" s="6">
        <v>1972.0240000000001</v>
      </c>
      <c r="S1680">
        <v>61</v>
      </c>
      <c r="T1680" t="str">
        <f ca="1">PROPER(TRIM(Table1[[#This Row],[Campaign Status]]))</f>
        <v>Completed</v>
      </c>
      <c r="V1680" s="1">
        <f t="shared" si="78"/>
        <v>1384</v>
      </c>
      <c r="W1680" t="str">
        <f t="shared" ca="1" si="79"/>
        <v>South</v>
      </c>
      <c r="X1680" s="6">
        <f t="shared" si="80"/>
        <v>8.8450226201302016</v>
      </c>
    </row>
    <row r="1681" spans="1:24" x14ac:dyDescent="0.3">
      <c r="A1681" t="s">
        <v>2681</v>
      </c>
      <c r="B1681" t="str">
        <f ca="1">PROPER(TRIM(Table1[[#This Row],[Campaign Name]]))</f>
        <v>Summer Sale</v>
      </c>
      <c r="C1681" t="str">
        <f ca="1">PROPER(TRIM(Table1[[#This Row],[Campaign Type]]))</f>
        <v>Lead Gen</v>
      </c>
      <c r="D1681" t="str">
        <f ca="1">PROPER(TRIM(Table1[[#This Row],[Marketing Channel]]))</f>
        <v>Youtube</v>
      </c>
      <c r="E1681" t="s">
        <v>102</v>
      </c>
      <c r="F1681" t="s">
        <v>676</v>
      </c>
      <c r="G1681" t="s">
        <v>11141</v>
      </c>
      <c r="H1681" t="s">
        <v>36</v>
      </c>
      <c r="I1681" t="s">
        <v>31</v>
      </c>
      <c r="J1681" t="s">
        <v>25</v>
      </c>
      <c r="K1681">
        <v>155878</v>
      </c>
      <c r="L1681">
        <v>21978</v>
      </c>
      <c r="M1681">
        <v>14.1</v>
      </c>
      <c r="N1681">
        <v>1240</v>
      </c>
      <c r="O1681">
        <v>5.64</v>
      </c>
      <c r="P1681">
        <v>2912.23</v>
      </c>
      <c r="Q1681">
        <v>23691.79</v>
      </c>
      <c r="R1681" s="6">
        <v>713.52743430292253</v>
      </c>
      <c r="S1681">
        <v>565</v>
      </c>
      <c r="T1681" t="str">
        <f ca="1">PROPER(TRIM(Table1[[#This Row],[Campaign Status]]))</f>
        <v>Paused</v>
      </c>
      <c r="V1681" s="1">
        <f t="shared" si="78"/>
        <v>1240</v>
      </c>
      <c r="W1681" t="str">
        <f t="shared" ca="1" si="79"/>
        <v>west</v>
      </c>
      <c r="X1681" s="6">
        <f t="shared" si="80"/>
        <v>1972.0240000000001</v>
      </c>
    </row>
    <row r="1682" spans="1:24" hidden="1" x14ac:dyDescent="0.3">
      <c r="A1682" t="s">
        <v>2682</v>
      </c>
      <c r="B1682" t="str">
        <f ca="1">PROPER(TRIM(Table1[[#This Row],[Campaign Name]]))</f>
        <v>Festive Offer</v>
      </c>
      <c r="C1682" t="str">
        <f ca="1">PROPER(TRIM(Table1[[#This Row],[Campaign Type]]))</f>
        <v>Lead Gen</v>
      </c>
      <c r="D1682" t="str">
        <f ca="1">PROPER(TRIM(Table1[[#This Row],[Marketing Channel]]))</f>
        <v>Google Ads</v>
      </c>
      <c r="E1682" t="s">
        <v>1693</v>
      </c>
      <c r="F1682" t="s">
        <v>143</v>
      </c>
      <c r="G1682" t="s">
        <v>11141</v>
      </c>
      <c r="H1682" t="s">
        <v>54</v>
      </c>
      <c r="I1682" t="s">
        <v>31</v>
      </c>
      <c r="J1682" t="s">
        <v>32</v>
      </c>
      <c r="K1682">
        <v>130759</v>
      </c>
      <c r="L1682">
        <v>3593</v>
      </c>
      <c r="M1682">
        <v>2.75</v>
      </c>
      <c r="N1682">
        <v>455</v>
      </c>
      <c r="O1682">
        <v>12.66</v>
      </c>
      <c r="P1682">
        <v>3988.1535696969677</v>
      </c>
      <c r="R1682" s="6" t="e">
        <v>#VALUE!</v>
      </c>
      <c r="S1682">
        <v>68</v>
      </c>
      <c r="T1682" t="str">
        <f ca="1">PROPER(TRIM(Table1[[#This Row],[Campaign Status]]))</f>
        <v>Paused</v>
      </c>
      <c r="V1682" s="1">
        <f t="shared" si="78"/>
        <v>455</v>
      </c>
      <c r="W1682" t="str">
        <f t="shared" ca="1" si="79"/>
        <v>west</v>
      </c>
      <c r="X1682" s="6">
        <f t="shared" si="80"/>
        <v>713.52743430292253</v>
      </c>
    </row>
    <row r="1683" spans="1:24" x14ac:dyDescent="0.3">
      <c r="A1683" t="s">
        <v>2683</v>
      </c>
      <c r="B1683" t="str">
        <f ca="1">PROPER(TRIM(Table1[[#This Row],[Campaign Name]]))</f>
        <v>Summer Sale</v>
      </c>
      <c r="C1683" t="str">
        <f ca="1">PROPER(TRIM(Table1[[#This Row],[Campaign Type]]))</f>
        <v>Sales</v>
      </c>
      <c r="D1683" t="str">
        <f ca="1">PROPER(TRIM(Table1[[#This Row],[Marketing Channel]]))</f>
        <v>Google Ads</v>
      </c>
      <c r="E1683" t="s">
        <v>846</v>
      </c>
      <c r="F1683" t="s">
        <v>513</v>
      </c>
      <c r="G1683" t="s">
        <v>29</v>
      </c>
      <c r="H1683" t="s">
        <v>67</v>
      </c>
      <c r="I1683" t="s">
        <v>68</v>
      </c>
      <c r="J1683" t="s">
        <v>63</v>
      </c>
      <c r="K1683">
        <v>171177</v>
      </c>
      <c r="L1683">
        <v>5673</v>
      </c>
      <c r="M1683">
        <v>3.31</v>
      </c>
      <c r="N1683">
        <v>512</v>
      </c>
      <c r="O1683">
        <v>9.0299999999999994</v>
      </c>
      <c r="P1683">
        <v>3988.1535696969677</v>
      </c>
      <c r="Q1683">
        <v>7553.66</v>
      </c>
      <c r="R1683" s="6">
        <v>89.402435688401809</v>
      </c>
      <c r="S1683">
        <v>428</v>
      </c>
      <c r="T1683" t="str">
        <f ca="1">PROPER(TRIM(Table1[[#This Row],[Campaign Status]]))</f>
        <v>Paused</v>
      </c>
      <c r="V1683" s="1">
        <f t="shared" si="78"/>
        <v>512</v>
      </c>
      <c r="W1683" t="str">
        <f t="shared" ca="1" si="79"/>
        <v>North</v>
      </c>
      <c r="X1683" s="6" t="e">
        <f t="shared" si="80"/>
        <v>#VALUE!</v>
      </c>
    </row>
    <row r="1684" spans="1:24" x14ac:dyDescent="0.3">
      <c r="A1684" t="s">
        <v>2684</v>
      </c>
      <c r="B1684" t="str">
        <f ca="1">PROPER(TRIM(Table1[[#This Row],[Campaign Name]]))</f>
        <v>Summer Sale</v>
      </c>
      <c r="C1684" t="str">
        <f ca="1">PROPER(TRIM(Table1[[#This Row],[Campaign Type]]))</f>
        <v>Lead Gen</v>
      </c>
      <c r="D1684" t="str">
        <f ca="1">PROPER(TRIM(Table1[[#This Row],[Marketing Channel]]))</f>
        <v>Email</v>
      </c>
      <c r="E1684" t="s">
        <v>1189</v>
      </c>
      <c r="F1684" t="s">
        <v>909</v>
      </c>
      <c r="G1684" t="s">
        <v>29</v>
      </c>
      <c r="H1684" t="s">
        <v>61</v>
      </c>
      <c r="I1684" t="s">
        <v>62</v>
      </c>
      <c r="J1684" t="s">
        <v>25</v>
      </c>
      <c r="K1684">
        <v>165048</v>
      </c>
      <c r="L1684">
        <v>18143</v>
      </c>
      <c r="M1684">
        <v>10.99</v>
      </c>
      <c r="N1684">
        <v>3190</v>
      </c>
      <c r="O1684">
        <v>17.579999999999998</v>
      </c>
      <c r="P1684">
        <v>8061.59</v>
      </c>
      <c r="Q1684">
        <v>48367.47</v>
      </c>
      <c r="R1684" s="6">
        <v>499.97432268324246</v>
      </c>
      <c r="S1684">
        <v>2600</v>
      </c>
      <c r="T1684" t="str">
        <f ca="1">PROPER(TRIM(Table1[[#This Row],[Campaign Status]]))</f>
        <v>Paused</v>
      </c>
      <c r="V1684" s="1">
        <f t="shared" si="78"/>
        <v>3190</v>
      </c>
      <c r="W1684" t="str">
        <f t="shared" ca="1" si="79"/>
        <v>North</v>
      </c>
      <c r="X1684" s="6">
        <f t="shared" si="80"/>
        <v>89.402435688401809</v>
      </c>
    </row>
    <row r="1685" spans="1:24" x14ac:dyDescent="0.3">
      <c r="A1685" t="s">
        <v>2685</v>
      </c>
      <c r="B1685" t="str">
        <f ca="1">PROPER(TRIM(Table1[[#This Row],[Campaign Name]]))</f>
        <v>Summer Sale</v>
      </c>
      <c r="C1685" t="str">
        <f ca="1">PROPER(TRIM(Table1[[#This Row],[Campaign Type]]))</f>
        <v>Awareness</v>
      </c>
      <c r="D1685" t="str">
        <f ca="1">PROPER(TRIM(Table1[[#This Row],[Marketing Channel]]))</f>
        <v>Google Ads</v>
      </c>
      <c r="E1685" t="s">
        <v>550</v>
      </c>
      <c r="F1685" t="s">
        <v>722</v>
      </c>
      <c r="G1685" t="s">
        <v>29</v>
      </c>
      <c r="H1685" t="s">
        <v>67</v>
      </c>
      <c r="I1685" t="s">
        <v>68</v>
      </c>
      <c r="J1685" t="s">
        <v>32</v>
      </c>
      <c r="K1685">
        <v>89462</v>
      </c>
      <c r="L1685">
        <v>3553</v>
      </c>
      <c r="M1685">
        <v>3.97</v>
      </c>
      <c r="N1685">
        <v>787</v>
      </c>
      <c r="O1685">
        <v>22.15</v>
      </c>
      <c r="P1685">
        <v>7866.66</v>
      </c>
      <c r="Q1685">
        <v>14424.87</v>
      </c>
      <c r="R1685" s="6">
        <v>83.367146921310962</v>
      </c>
      <c r="S1685">
        <v>146</v>
      </c>
      <c r="T1685" t="str">
        <f ca="1">PROPER(TRIM(Table1[[#This Row],[Campaign Status]]))</f>
        <v>Active</v>
      </c>
      <c r="V1685" s="1">
        <f t="shared" si="78"/>
        <v>787</v>
      </c>
      <c r="W1685" t="str">
        <f t="shared" ca="1" si="79"/>
        <v>North</v>
      </c>
      <c r="X1685" s="6">
        <f t="shared" si="80"/>
        <v>499.97432268324246</v>
      </c>
    </row>
    <row r="1686" spans="1:24" x14ac:dyDescent="0.3">
      <c r="A1686" t="s">
        <v>2686</v>
      </c>
      <c r="B1686" t="str">
        <f ca="1">PROPER(TRIM(Table1[[#This Row],[Campaign Name]]))</f>
        <v>Flash Sale</v>
      </c>
      <c r="C1686" t="str">
        <f ca="1">PROPER(TRIM(Table1[[#This Row],[Campaign Type]]))</f>
        <v>Retargeting</v>
      </c>
      <c r="D1686" t="str">
        <f ca="1">PROPER(TRIM(Table1[[#This Row],[Marketing Channel]]))</f>
        <v>Youtube</v>
      </c>
      <c r="E1686" t="s">
        <v>2249</v>
      </c>
      <c r="F1686" t="s">
        <v>53</v>
      </c>
      <c r="G1686" t="s">
        <v>11141</v>
      </c>
      <c r="H1686" t="s">
        <v>36</v>
      </c>
      <c r="I1686" t="s">
        <v>31</v>
      </c>
      <c r="J1686" t="s">
        <v>32</v>
      </c>
      <c r="K1686">
        <v>57171</v>
      </c>
      <c r="L1686">
        <v>2609</v>
      </c>
      <c r="M1686">
        <v>4.5599999999999996</v>
      </c>
      <c r="N1686">
        <v>851</v>
      </c>
      <c r="O1686">
        <v>32.619999999999997</v>
      </c>
      <c r="P1686">
        <v>3891.7088323699436</v>
      </c>
      <c r="Q1686">
        <v>25434.63</v>
      </c>
      <c r="R1686" s="6">
        <v>553.55942840438581</v>
      </c>
      <c r="S1686">
        <v>230</v>
      </c>
      <c r="T1686" t="str">
        <f ca="1">PROPER(TRIM(Table1[[#This Row],[Campaign Status]]))</f>
        <v>Completed</v>
      </c>
      <c r="V1686" s="1">
        <f t="shared" si="78"/>
        <v>851</v>
      </c>
      <c r="W1686" t="str">
        <f t="shared" ca="1" si="79"/>
        <v>west</v>
      </c>
      <c r="X1686" s="6">
        <f t="shared" si="80"/>
        <v>83.367146921310962</v>
      </c>
    </row>
    <row r="1687" spans="1:24" x14ac:dyDescent="0.3">
      <c r="A1687" t="s">
        <v>2687</v>
      </c>
      <c r="B1687" t="str">
        <f ca="1">PROPER(TRIM(Table1[[#This Row],[Campaign Name]]))</f>
        <v>Flash Sale</v>
      </c>
      <c r="C1687" t="str">
        <f ca="1">PROPER(TRIM(Table1[[#This Row],[Campaign Type]]))</f>
        <v>Awareness</v>
      </c>
      <c r="D1687" t="str">
        <f ca="1">PROPER(TRIM(Table1[[#This Row],[Marketing Channel]]))</f>
        <v>Instagram</v>
      </c>
      <c r="E1687" t="s">
        <v>299</v>
      </c>
      <c r="F1687" t="s">
        <v>1143</v>
      </c>
      <c r="G1687" t="s">
        <v>29</v>
      </c>
      <c r="H1687" t="s">
        <v>67</v>
      </c>
      <c r="I1687" t="s">
        <v>62</v>
      </c>
      <c r="J1687" t="s">
        <v>25</v>
      </c>
      <c r="K1687">
        <v>145193</v>
      </c>
      <c r="L1687">
        <v>15714</v>
      </c>
      <c r="M1687">
        <v>10.82</v>
      </c>
      <c r="N1687">
        <v>4533</v>
      </c>
      <c r="O1687">
        <v>28.85</v>
      </c>
      <c r="P1687">
        <v>3982.6304252733912</v>
      </c>
      <c r="Q1687">
        <v>3988.01</v>
      </c>
      <c r="R1687" s="6">
        <v>0.13507592099108021</v>
      </c>
      <c r="S1687">
        <v>1756</v>
      </c>
      <c r="T1687" t="str">
        <f ca="1">PROPER(TRIM(Table1[[#This Row],[Campaign Status]]))</f>
        <v>Active</v>
      </c>
      <c r="V1687" s="1">
        <f t="shared" si="78"/>
        <v>4533</v>
      </c>
      <c r="W1687" t="str">
        <f t="shared" ca="1" si="79"/>
        <v>North</v>
      </c>
      <c r="X1687" s="6">
        <f t="shared" si="80"/>
        <v>553.55942840438581</v>
      </c>
    </row>
    <row r="1688" spans="1:24" x14ac:dyDescent="0.3">
      <c r="A1688" t="s">
        <v>2688</v>
      </c>
      <c r="B1688" t="str">
        <f ca="1">PROPER(TRIM(Table1[[#This Row],[Campaign Name]]))</f>
        <v>Summer Sale</v>
      </c>
      <c r="C1688" t="str">
        <f ca="1">PROPER(TRIM(Table1[[#This Row],[Campaign Type]]))</f>
        <v>Lead Gen</v>
      </c>
      <c r="D1688" t="str">
        <f ca="1">PROPER(TRIM(Table1[[#This Row],[Marketing Channel]]))</f>
        <v>Instagram</v>
      </c>
      <c r="E1688" t="s">
        <v>462</v>
      </c>
      <c r="F1688" t="s">
        <v>40</v>
      </c>
      <c r="G1688" t="s">
        <v>41</v>
      </c>
      <c r="H1688" t="s">
        <v>11140</v>
      </c>
      <c r="I1688" t="s">
        <v>31</v>
      </c>
      <c r="J1688" t="s">
        <v>63</v>
      </c>
      <c r="K1688">
        <v>64648</v>
      </c>
      <c r="L1688">
        <v>7839</v>
      </c>
      <c r="M1688">
        <v>12.13</v>
      </c>
      <c r="N1688">
        <v>1004</v>
      </c>
      <c r="O1688">
        <v>12.81</v>
      </c>
      <c r="P1688">
        <v>250</v>
      </c>
      <c r="Q1688">
        <v>27461.07</v>
      </c>
      <c r="R1688" s="6">
        <v>10884.428</v>
      </c>
      <c r="S1688">
        <v>214</v>
      </c>
      <c r="T1688" t="str">
        <f ca="1">PROPER(TRIM(Table1[[#This Row],[Campaign Status]]))</f>
        <v>Completed</v>
      </c>
      <c r="V1688" s="1">
        <f t="shared" si="78"/>
        <v>1004</v>
      </c>
      <c r="W1688" t="str">
        <f t="shared" ca="1" si="79"/>
        <v>East</v>
      </c>
      <c r="X1688" s="6">
        <f t="shared" si="80"/>
        <v>0.13507592099108021</v>
      </c>
    </row>
    <row r="1689" spans="1:24" x14ac:dyDescent="0.3">
      <c r="A1689" t="s">
        <v>2689</v>
      </c>
      <c r="B1689" t="str">
        <f ca="1">PROPER(TRIM(Table1[[#This Row],[Campaign Name]]))</f>
        <v>Festive Offer</v>
      </c>
      <c r="C1689" t="str">
        <f ca="1">PROPER(TRIM(Table1[[#This Row],[Campaign Type]]))</f>
        <v>Awareness</v>
      </c>
      <c r="D1689" t="str">
        <f ca="1">PROPER(TRIM(Table1[[#This Row],[Marketing Channel]]))</f>
        <v>Linkedin</v>
      </c>
      <c r="E1689" t="s">
        <v>1077</v>
      </c>
      <c r="F1689" t="s">
        <v>220</v>
      </c>
      <c r="G1689" t="s">
        <v>11141</v>
      </c>
      <c r="H1689" t="s">
        <v>54</v>
      </c>
      <c r="I1689" t="s">
        <v>68</v>
      </c>
      <c r="J1689" t="s">
        <v>25</v>
      </c>
      <c r="K1689">
        <v>180071</v>
      </c>
      <c r="L1689">
        <v>11877</v>
      </c>
      <c r="M1689">
        <v>6.6</v>
      </c>
      <c r="N1689">
        <v>517</v>
      </c>
      <c r="O1689">
        <v>4.3499999999999996</v>
      </c>
      <c r="P1689">
        <v>4734.21</v>
      </c>
      <c r="Q1689">
        <v>3990.85</v>
      </c>
      <c r="R1689" s="6">
        <v>-15.701880567190726</v>
      </c>
      <c r="S1689">
        <v>171</v>
      </c>
      <c r="T1689" t="str">
        <f ca="1">PROPER(TRIM(Table1[[#This Row],[Campaign Status]]))</f>
        <v>Completed</v>
      </c>
      <c r="V1689" s="1">
        <f t="shared" si="78"/>
        <v>517</v>
      </c>
      <c r="W1689" t="str">
        <f t="shared" ca="1" si="79"/>
        <v>west</v>
      </c>
      <c r="X1689" s="6">
        <f t="shared" si="80"/>
        <v>10884.428</v>
      </c>
    </row>
    <row r="1690" spans="1:24" x14ac:dyDescent="0.3">
      <c r="A1690" t="s">
        <v>2690</v>
      </c>
      <c r="B1690" t="str">
        <f ca="1">PROPER(TRIM(Table1[[#This Row],[Campaign Name]]))</f>
        <v>New Launch</v>
      </c>
      <c r="C1690" t="str">
        <f ca="1">PROPER(TRIM(Table1[[#This Row],[Campaign Type]]))</f>
        <v>Sales</v>
      </c>
      <c r="D1690" t="str">
        <f ca="1">PROPER(TRIM(Table1[[#This Row],[Marketing Channel]]))</f>
        <v>Google Ads</v>
      </c>
      <c r="E1690" t="s">
        <v>1057</v>
      </c>
      <c r="F1690" t="s">
        <v>913</v>
      </c>
      <c r="G1690" t="s">
        <v>11141</v>
      </c>
      <c r="H1690" t="s">
        <v>23</v>
      </c>
      <c r="I1690" t="s">
        <v>62</v>
      </c>
      <c r="J1690" t="s">
        <v>25</v>
      </c>
      <c r="K1690">
        <v>187960</v>
      </c>
      <c r="L1690">
        <v>15104</v>
      </c>
      <c r="M1690">
        <v>8.0399999999999991</v>
      </c>
      <c r="N1690">
        <v>2602</v>
      </c>
      <c r="O1690">
        <v>17.23</v>
      </c>
      <c r="P1690">
        <v>1915.46</v>
      </c>
      <c r="Q1690">
        <v>14441.52</v>
      </c>
      <c r="R1690" s="6">
        <v>653.9452664112016</v>
      </c>
      <c r="S1690">
        <v>1219</v>
      </c>
      <c r="T1690" t="str">
        <f ca="1">PROPER(TRIM(Table1[[#This Row],[Campaign Status]]))</f>
        <v>Paused</v>
      </c>
      <c r="V1690" s="1">
        <f t="shared" si="78"/>
        <v>2602</v>
      </c>
      <c r="W1690" t="str">
        <f t="shared" ca="1" si="79"/>
        <v>west</v>
      </c>
      <c r="X1690" s="6">
        <f t="shared" si="80"/>
        <v>-15.701880567190726</v>
      </c>
    </row>
    <row r="1691" spans="1:24" x14ac:dyDescent="0.3">
      <c r="A1691" t="s">
        <v>2691</v>
      </c>
      <c r="B1691" t="str">
        <f ca="1">PROPER(TRIM(Table1[[#This Row],[Campaign Name]]))</f>
        <v>Summer Sale</v>
      </c>
      <c r="C1691" t="str">
        <f ca="1">PROPER(TRIM(Table1[[#This Row],[Campaign Type]]))</f>
        <v>Retargeting</v>
      </c>
      <c r="D1691" t="str">
        <f ca="1">PROPER(TRIM(Table1[[#This Row],[Marketing Channel]]))</f>
        <v>Youtube</v>
      </c>
      <c r="E1691" t="s">
        <v>268</v>
      </c>
      <c r="F1691" t="s">
        <v>978</v>
      </c>
      <c r="G1691" t="s">
        <v>11141</v>
      </c>
      <c r="H1691" t="s">
        <v>36</v>
      </c>
      <c r="I1691" t="s">
        <v>68</v>
      </c>
      <c r="J1691" t="s">
        <v>32</v>
      </c>
      <c r="K1691">
        <v>29357</v>
      </c>
      <c r="L1691">
        <v>2305</v>
      </c>
      <c r="M1691">
        <v>7.85</v>
      </c>
      <c r="N1691">
        <v>430</v>
      </c>
      <c r="O1691">
        <v>18.66</v>
      </c>
      <c r="P1691">
        <v>3891.7088323699436</v>
      </c>
      <c r="Q1691">
        <v>23465.81</v>
      </c>
      <c r="R1691" s="6">
        <v>502.96931273016048</v>
      </c>
      <c r="S1691">
        <v>56</v>
      </c>
      <c r="T1691" t="str">
        <f ca="1">PROPER(TRIM(Table1[[#This Row],[Campaign Status]]))</f>
        <v>Completed</v>
      </c>
      <c r="V1691" s="1">
        <f t="shared" si="78"/>
        <v>430</v>
      </c>
      <c r="W1691" t="str">
        <f t="shared" ca="1" si="79"/>
        <v>west</v>
      </c>
      <c r="X1691" s="6">
        <f t="shared" si="80"/>
        <v>653.9452664112016</v>
      </c>
    </row>
    <row r="1692" spans="1:24" x14ac:dyDescent="0.3">
      <c r="A1692" t="s">
        <v>2692</v>
      </c>
      <c r="B1692" t="str">
        <f ca="1">PROPER(TRIM(Table1[[#This Row],[Campaign Name]]))</f>
        <v>Summer Sale</v>
      </c>
      <c r="C1692" t="str">
        <f ca="1">PROPER(TRIM(Table1[[#This Row],[Campaign Type]]))</f>
        <v>Retargeting</v>
      </c>
      <c r="D1692" t="str">
        <f ca="1">PROPER(TRIM(Table1[[#This Row],[Marketing Channel]]))</f>
        <v>Google Ads</v>
      </c>
      <c r="E1692" t="s">
        <v>151</v>
      </c>
      <c r="F1692" t="s">
        <v>831</v>
      </c>
      <c r="G1692" t="s">
        <v>29</v>
      </c>
      <c r="H1692" t="s">
        <v>67</v>
      </c>
      <c r="I1692" t="s">
        <v>68</v>
      </c>
      <c r="J1692" t="s">
        <v>25</v>
      </c>
      <c r="K1692">
        <v>150900</v>
      </c>
      <c r="L1692">
        <v>17882</v>
      </c>
      <c r="M1692">
        <v>11.85</v>
      </c>
      <c r="N1692">
        <v>1330</v>
      </c>
      <c r="O1692">
        <v>7.44</v>
      </c>
      <c r="P1692">
        <v>250</v>
      </c>
      <c r="Q1692">
        <v>33650.410000000003</v>
      </c>
      <c r="R1692" s="6">
        <v>13360.164000000001</v>
      </c>
      <c r="S1692">
        <v>36</v>
      </c>
      <c r="T1692" t="str">
        <f ca="1">PROPER(TRIM(Table1[[#This Row],[Campaign Status]]))</f>
        <v>Completed</v>
      </c>
      <c r="V1692" s="1">
        <f t="shared" si="78"/>
        <v>1330</v>
      </c>
      <c r="W1692" t="str">
        <f t="shared" ca="1" si="79"/>
        <v>North</v>
      </c>
      <c r="X1692" s="6">
        <f t="shared" si="80"/>
        <v>502.96931273016048</v>
      </c>
    </row>
    <row r="1693" spans="1:24" x14ac:dyDescent="0.3">
      <c r="A1693" t="s">
        <v>2693</v>
      </c>
      <c r="B1693" t="str">
        <f ca="1">PROPER(TRIM(Table1[[#This Row],[Campaign Name]]))</f>
        <v>Summer Sale</v>
      </c>
      <c r="C1693" t="str">
        <f ca="1">PROPER(TRIM(Table1[[#This Row],[Campaign Type]]))</f>
        <v>Lead Gen</v>
      </c>
      <c r="D1693" t="str">
        <f ca="1">PROPER(TRIM(Table1[[#This Row],[Marketing Channel]]))</f>
        <v>Youtube</v>
      </c>
      <c r="E1693" t="s">
        <v>2694</v>
      </c>
      <c r="F1693" t="s">
        <v>734</v>
      </c>
      <c r="G1693" t="s">
        <v>29</v>
      </c>
      <c r="H1693" t="s">
        <v>61</v>
      </c>
      <c r="I1693" t="s">
        <v>31</v>
      </c>
      <c r="J1693" t="s">
        <v>25</v>
      </c>
      <c r="K1693">
        <v>86755</v>
      </c>
      <c r="L1693">
        <v>2200</v>
      </c>
      <c r="M1693">
        <v>2.54</v>
      </c>
      <c r="N1693">
        <v>201</v>
      </c>
      <c r="O1693">
        <v>9.14</v>
      </c>
      <c r="P1693">
        <v>250</v>
      </c>
      <c r="Q1693">
        <v>30847.67</v>
      </c>
      <c r="R1693" s="6">
        <v>12239.067999999999</v>
      </c>
      <c r="S1693">
        <v>129</v>
      </c>
      <c r="T1693" t="str">
        <f ca="1">PROPER(TRIM(Table1[[#This Row],[Campaign Status]]))</f>
        <v>Paused</v>
      </c>
      <c r="V1693" s="1">
        <f t="shared" si="78"/>
        <v>201</v>
      </c>
      <c r="W1693" t="str">
        <f t="shared" ca="1" si="79"/>
        <v>North</v>
      </c>
      <c r="X1693" s="6">
        <f t="shared" si="80"/>
        <v>13360.164000000001</v>
      </c>
    </row>
    <row r="1694" spans="1:24" x14ac:dyDescent="0.3">
      <c r="A1694" t="s">
        <v>2695</v>
      </c>
      <c r="B1694" t="str">
        <f ca="1">PROPER(TRIM(Table1[[#This Row],[Campaign Name]]))</f>
        <v>Summer Sale</v>
      </c>
      <c r="C1694" t="str">
        <f ca="1">PROPER(TRIM(Table1[[#This Row],[Campaign Type]]))</f>
        <v>Lead Gen</v>
      </c>
      <c r="D1694" t="str">
        <f ca="1">PROPER(TRIM(Table1[[#This Row],[Marketing Channel]]))</f>
        <v>Youtube</v>
      </c>
      <c r="E1694" t="s">
        <v>2517</v>
      </c>
      <c r="F1694" t="s">
        <v>98</v>
      </c>
      <c r="G1694" t="s">
        <v>11141</v>
      </c>
      <c r="H1694" t="s">
        <v>36</v>
      </c>
      <c r="I1694" t="s">
        <v>68</v>
      </c>
      <c r="J1694" t="s">
        <v>63</v>
      </c>
      <c r="K1694">
        <v>177395</v>
      </c>
      <c r="L1694">
        <v>10718</v>
      </c>
      <c r="M1694">
        <v>6.04</v>
      </c>
      <c r="N1694">
        <v>1928</v>
      </c>
      <c r="O1694">
        <v>17.989999999999998</v>
      </c>
      <c r="P1694">
        <v>3891.7088323699436</v>
      </c>
      <c r="Q1694">
        <v>9024.94</v>
      </c>
      <c r="R1694" s="6">
        <v>131.90172720357552</v>
      </c>
      <c r="S1694">
        <v>785</v>
      </c>
      <c r="T1694" t="str">
        <f ca="1">PROPER(TRIM(Table1[[#This Row],[Campaign Status]]))</f>
        <v>Paused</v>
      </c>
      <c r="V1694" s="1">
        <f t="shared" si="78"/>
        <v>1928</v>
      </c>
      <c r="W1694" t="str">
        <f t="shared" ca="1" si="79"/>
        <v>west</v>
      </c>
      <c r="X1694" s="6">
        <f t="shared" si="80"/>
        <v>12239.067999999999</v>
      </c>
    </row>
    <row r="1695" spans="1:24" x14ac:dyDescent="0.3">
      <c r="A1695" t="s">
        <v>2696</v>
      </c>
      <c r="B1695" t="str">
        <f ca="1">PROPER(TRIM(Table1[[#This Row],[Campaign Name]]))</f>
        <v>Summer Sale</v>
      </c>
      <c r="C1695" t="str">
        <f ca="1">PROPER(TRIM(Table1[[#This Row],[Campaign Type]]))</f>
        <v>Awareness</v>
      </c>
      <c r="D1695" t="str">
        <f ca="1">PROPER(TRIM(Table1[[#This Row],[Marketing Channel]]))</f>
        <v>Linkedin</v>
      </c>
      <c r="E1695" t="s">
        <v>2697</v>
      </c>
      <c r="F1695" t="s">
        <v>489</v>
      </c>
      <c r="G1695" t="s">
        <v>11141</v>
      </c>
      <c r="H1695" t="s">
        <v>54</v>
      </c>
      <c r="I1695" t="s">
        <v>31</v>
      </c>
      <c r="J1695" t="s">
        <v>25</v>
      </c>
      <c r="K1695">
        <v>107538</v>
      </c>
      <c r="L1695">
        <v>4108</v>
      </c>
      <c r="M1695">
        <v>3.82</v>
      </c>
      <c r="N1695">
        <v>881</v>
      </c>
      <c r="O1695">
        <v>21.45</v>
      </c>
      <c r="P1695">
        <v>250</v>
      </c>
      <c r="Q1695">
        <v>28203</v>
      </c>
      <c r="R1695" s="6">
        <v>11181.199999999999</v>
      </c>
      <c r="S1695">
        <v>89</v>
      </c>
      <c r="T1695" t="str">
        <f ca="1">PROPER(TRIM(Table1[[#This Row],[Campaign Status]]))</f>
        <v>Active</v>
      </c>
      <c r="V1695" s="1">
        <f t="shared" si="78"/>
        <v>881</v>
      </c>
      <c r="W1695" t="str">
        <f t="shared" ca="1" si="79"/>
        <v>west</v>
      </c>
      <c r="X1695" s="6">
        <f t="shared" si="80"/>
        <v>131.90172720357552</v>
      </c>
    </row>
    <row r="1696" spans="1:24" x14ac:dyDescent="0.3">
      <c r="A1696" t="s">
        <v>2698</v>
      </c>
      <c r="B1696" t="str">
        <f ca="1">PROPER(TRIM(Table1[[#This Row],[Campaign Name]]))</f>
        <v>New Launch</v>
      </c>
      <c r="C1696" t="str">
        <f ca="1">PROPER(TRIM(Table1[[#This Row],[Campaign Type]]))</f>
        <v>Retargeting</v>
      </c>
      <c r="D1696" t="str">
        <f ca="1">PROPER(TRIM(Table1[[#This Row],[Marketing Channel]]))</f>
        <v>Email</v>
      </c>
      <c r="E1696" t="s">
        <v>216</v>
      </c>
      <c r="F1696" t="s">
        <v>831</v>
      </c>
      <c r="G1696" t="s">
        <v>29</v>
      </c>
      <c r="H1696" t="s">
        <v>61</v>
      </c>
      <c r="I1696" t="s">
        <v>68</v>
      </c>
      <c r="J1696" t="s">
        <v>32</v>
      </c>
      <c r="K1696">
        <v>87278</v>
      </c>
      <c r="L1696">
        <v>8772</v>
      </c>
      <c r="M1696">
        <v>10.050000000000001</v>
      </c>
      <c r="N1696">
        <v>2711</v>
      </c>
      <c r="O1696">
        <v>30.91</v>
      </c>
      <c r="P1696">
        <v>4021.4266195524165</v>
      </c>
      <c r="Q1696">
        <v>39916.21</v>
      </c>
      <c r="R1696" s="6">
        <v>892.5882970467494</v>
      </c>
      <c r="S1696">
        <v>2196</v>
      </c>
      <c r="T1696" t="str">
        <f ca="1">PROPER(TRIM(Table1[[#This Row],[Campaign Status]]))</f>
        <v>Paused</v>
      </c>
      <c r="V1696" s="1">
        <f t="shared" si="78"/>
        <v>2711</v>
      </c>
      <c r="W1696" t="str">
        <f t="shared" ca="1" si="79"/>
        <v>North</v>
      </c>
      <c r="X1696" s="6">
        <f t="shared" si="80"/>
        <v>11181.199999999999</v>
      </c>
    </row>
    <row r="1697" spans="1:24" x14ac:dyDescent="0.3">
      <c r="A1697" t="s">
        <v>2699</v>
      </c>
      <c r="B1697" t="str">
        <f ca="1">PROPER(TRIM(Table1[[#This Row],[Campaign Name]]))</f>
        <v>Flash Sale</v>
      </c>
      <c r="C1697" t="str">
        <f ca="1">PROPER(TRIM(Table1[[#This Row],[Campaign Type]]))</f>
        <v>Awareness</v>
      </c>
      <c r="D1697" t="str">
        <f ca="1">PROPER(TRIM(Table1[[#This Row],[Marketing Channel]]))</f>
        <v>Youtube</v>
      </c>
      <c r="E1697" t="s">
        <v>1174</v>
      </c>
      <c r="F1697" t="s">
        <v>121</v>
      </c>
      <c r="G1697" t="s">
        <v>46</v>
      </c>
      <c r="H1697" t="s">
        <v>30</v>
      </c>
      <c r="I1697" t="s">
        <v>31</v>
      </c>
      <c r="J1697" t="s">
        <v>63</v>
      </c>
      <c r="K1697">
        <v>154963</v>
      </c>
      <c r="L1697">
        <v>4666</v>
      </c>
      <c r="M1697">
        <v>3.01</v>
      </c>
      <c r="N1697">
        <v>835</v>
      </c>
      <c r="O1697">
        <v>17.899999999999999</v>
      </c>
      <c r="P1697">
        <v>250</v>
      </c>
      <c r="Q1697">
        <v>19699.64</v>
      </c>
      <c r="R1697" s="6">
        <v>7779.8559999999998</v>
      </c>
      <c r="S1697">
        <v>532</v>
      </c>
      <c r="T1697" t="str">
        <f ca="1">PROPER(TRIM(Table1[[#This Row],[Campaign Status]]))</f>
        <v>Paused</v>
      </c>
      <c r="V1697" s="1">
        <f t="shared" si="78"/>
        <v>835</v>
      </c>
      <c r="W1697" t="str">
        <f t="shared" ca="1" si="79"/>
        <v>South</v>
      </c>
      <c r="X1697" s="6">
        <f t="shared" si="80"/>
        <v>892.5882970467494</v>
      </c>
    </row>
    <row r="1698" spans="1:24" x14ac:dyDescent="0.3">
      <c r="A1698" t="s">
        <v>2700</v>
      </c>
      <c r="B1698" t="str">
        <f ca="1">PROPER(TRIM(Table1[[#This Row],[Campaign Name]]))</f>
        <v>Mega Discount</v>
      </c>
      <c r="C1698" t="str">
        <f ca="1">PROPER(TRIM(Table1[[#This Row],[Campaign Type]]))</f>
        <v>Lead Gen</v>
      </c>
      <c r="D1698" t="str">
        <f ca="1">PROPER(TRIM(Table1[[#This Row],[Marketing Channel]]))</f>
        <v>Youtube</v>
      </c>
      <c r="E1698" t="s">
        <v>1130</v>
      </c>
      <c r="F1698" t="s">
        <v>266</v>
      </c>
      <c r="G1698" t="s">
        <v>46</v>
      </c>
      <c r="H1698" t="s">
        <v>42</v>
      </c>
      <c r="I1698" t="s">
        <v>31</v>
      </c>
      <c r="J1698" t="s">
        <v>63</v>
      </c>
      <c r="K1698">
        <v>65661</v>
      </c>
      <c r="L1698">
        <v>3301</v>
      </c>
      <c r="M1698">
        <v>5.03</v>
      </c>
      <c r="N1698">
        <v>877</v>
      </c>
      <c r="O1698">
        <v>26.57</v>
      </c>
      <c r="P1698">
        <v>1339.71</v>
      </c>
      <c r="Q1698">
        <v>15104.67</v>
      </c>
      <c r="R1698" s="6">
        <v>1027.4581812481804</v>
      </c>
      <c r="S1698">
        <v>372</v>
      </c>
      <c r="T1698" t="str">
        <f ca="1">PROPER(TRIM(Table1[[#This Row],[Campaign Status]]))</f>
        <v>Paused</v>
      </c>
      <c r="V1698" s="1">
        <f t="shared" si="78"/>
        <v>877</v>
      </c>
      <c r="W1698" t="str">
        <f t="shared" ca="1" si="79"/>
        <v>South</v>
      </c>
      <c r="X1698" s="6">
        <f t="shared" si="80"/>
        <v>7779.8559999999998</v>
      </c>
    </row>
    <row r="1699" spans="1:24" x14ac:dyDescent="0.3">
      <c r="A1699" t="s">
        <v>2701</v>
      </c>
      <c r="B1699" t="str">
        <f ca="1">PROPER(TRIM(Table1[[#This Row],[Campaign Name]]))</f>
        <v>Summer Sale</v>
      </c>
      <c r="C1699" t="str">
        <f ca="1">PROPER(TRIM(Table1[[#This Row],[Campaign Type]]))</f>
        <v>Awareness</v>
      </c>
      <c r="D1699" t="str">
        <f ca="1">PROPER(TRIM(Table1[[#This Row],[Marketing Channel]]))</f>
        <v>Google Ads</v>
      </c>
      <c r="E1699" t="s">
        <v>1122</v>
      </c>
      <c r="F1699" t="s">
        <v>155</v>
      </c>
      <c r="G1699" t="s">
        <v>11141</v>
      </c>
      <c r="H1699" t="s">
        <v>23</v>
      </c>
      <c r="I1699" t="s">
        <v>62</v>
      </c>
      <c r="J1699" t="s">
        <v>63</v>
      </c>
      <c r="K1699">
        <v>110810</v>
      </c>
      <c r="L1699">
        <v>4658</v>
      </c>
      <c r="M1699">
        <v>4.2</v>
      </c>
      <c r="N1699">
        <v>1191</v>
      </c>
      <c r="O1699">
        <v>25.57</v>
      </c>
      <c r="P1699">
        <v>13730.34</v>
      </c>
      <c r="Q1699">
        <v>15676.65</v>
      </c>
      <c r="R1699" s="6">
        <v>14.17524984814651</v>
      </c>
      <c r="S1699">
        <v>251</v>
      </c>
      <c r="T1699" t="str">
        <f ca="1">PROPER(TRIM(Table1[[#This Row],[Campaign Status]]))</f>
        <v>Active</v>
      </c>
      <c r="V1699" s="1">
        <f t="shared" si="78"/>
        <v>1191</v>
      </c>
      <c r="W1699" t="str">
        <f t="shared" ca="1" si="79"/>
        <v>west</v>
      </c>
      <c r="X1699" s="6">
        <f t="shared" si="80"/>
        <v>1027.4581812481804</v>
      </c>
    </row>
    <row r="1700" spans="1:24" x14ac:dyDescent="0.3">
      <c r="A1700" t="s">
        <v>2702</v>
      </c>
      <c r="B1700" t="str">
        <f ca="1">PROPER(TRIM(Table1[[#This Row],[Campaign Name]]))</f>
        <v>Mega Discount</v>
      </c>
      <c r="C1700" t="str">
        <f ca="1">PROPER(TRIM(Table1[[#This Row],[Campaign Type]]))</f>
        <v>Awareness</v>
      </c>
      <c r="D1700" t="str">
        <f ca="1">PROPER(TRIM(Table1[[#This Row],[Marketing Channel]]))</f>
        <v>Meta Ads</v>
      </c>
      <c r="E1700" t="s">
        <v>716</v>
      </c>
      <c r="F1700" t="s">
        <v>279</v>
      </c>
      <c r="G1700" t="s">
        <v>11141</v>
      </c>
      <c r="H1700" t="s">
        <v>36</v>
      </c>
      <c r="I1700" t="s">
        <v>68</v>
      </c>
      <c r="J1700" t="s">
        <v>63</v>
      </c>
      <c r="K1700">
        <v>14371</v>
      </c>
      <c r="L1700">
        <v>592</v>
      </c>
      <c r="M1700">
        <v>4.12</v>
      </c>
      <c r="N1700">
        <v>75</v>
      </c>
      <c r="O1700">
        <v>12.67</v>
      </c>
      <c r="P1700">
        <v>250</v>
      </c>
      <c r="Q1700">
        <v>44717.64</v>
      </c>
      <c r="R1700" s="6">
        <v>17787.056</v>
      </c>
      <c r="S1700">
        <v>3</v>
      </c>
      <c r="T1700" t="str">
        <f ca="1">PROPER(TRIM(Table1[[#This Row],[Campaign Status]]))</f>
        <v>Completed</v>
      </c>
      <c r="V1700" s="1">
        <f t="shared" si="78"/>
        <v>75</v>
      </c>
      <c r="W1700" t="str">
        <f t="shared" ca="1" si="79"/>
        <v>west</v>
      </c>
      <c r="X1700" s="6">
        <f t="shared" si="80"/>
        <v>14.17524984814651</v>
      </c>
    </row>
    <row r="1701" spans="1:24" x14ac:dyDescent="0.3">
      <c r="A1701" t="s">
        <v>2703</v>
      </c>
      <c r="B1701" t="str">
        <f ca="1">PROPER(TRIM(Table1[[#This Row],[Campaign Name]]))</f>
        <v>Mega Discount</v>
      </c>
      <c r="C1701" t="str">
        <f ca="1">PROPER(TRIM(Table1[[#This Row],[Campaign Type]]))</f>
        <v>Lead Gen</v>
      </c>
      <c r="D1701" t="str">
        <f ca="1">PROPER(TRIM(Table1[[#This Row],[Marketing Channel]]))</f>
        <v>Meta Ads</v>
      </c>
      <c r="E1701" t="s">
        <v>882</v>
      </c>
      <c r="F1701" t="s">
        <v>28</v>
      </c>
      <c r="G1701" t="s">
        <v>11141</v>
      </c>
      <c r="H1701" t="s">
        <v>54</v>
      </c>
      <c r="I1701" t="s">
        <v>68</v>
      </c>
      <c r="J1701" t="s">
        <v>25</v>
      </c>
      <c r="K1701">
        <v>67494</v>
      </c>
      <c r="L1701">
        <v>8528</v>
      </c>
      <c r="M1701">
        <v>12.64</v>
      </c>
      <c r="N1701">
        <v>1548</v>
      </c>
      <c r="O1701">
        <v>18.149999999999999</v>
      </c>
      <c r="P1701">
        <v>3817.8497265160554</v>
      </c>
      <c r="Q1701">
        <v>27513.31</v>
      </c>
      <c r="R1701" s="6">
        <v>620.64936995587368</v>
      </c>
      <c r="S1701">
        <v>178</v>
      </c>
      <c r="T1701" t="str">
        <f ca="1">PROPER(TRIM(Table1[[#This Row],[Campaign Status]]))</f>
        <v>Paused</v>
      </c>
      <c r="V1701" s="1">
        <f t="shared" si="78"/>
        <v>1548</v>
      </c>
      <c r="W1701" t="str">
        <f t="shared" ca="1" si="79"/>
        <v>west</v>
      </c>
      <c r="X1701" s="6">
        <f t="shared" si="80"/>
        <v>17787.056</v>
      </c>
    </row>
    <row r="1702" spans="1:24" x14ac:dyDescent="0.3">
      <c r="A1702" t="s">
        <v>2704</v>
      </c>
      <c r="B1702" t="str">
        <f ca="1">PROPER(TRIM(Table1[[#This Row],[Campaign Name]]))</f>
        <v>Festive Offer</v>
      </c>
      <c r="C1702" t="str">
        <f ca="1">PROPER(TRIM(Table1[[#This Row],[Campaign Type]]))</f>
        <v>Sales</v>
      </c>
      <c r="D1702" t="str">
        <f ca="1">PROPER(TRIM(Table1[[#This Row],[Marketing Channel]]))</f>
        <v>Meta Ads</v>
      </c>
      <c r="E1702" t="s">
        <v>1999</v>
      </c>
      <c r="F1702" t="s">
        <v>45</v>
      </c>
      <c r="G1702" t="s">
        <v>29</v>
      </c>
      <c r="H1702" t="s">
        <v>99</v>
      </c>
      <c r="I1702" t="s">
        <v>62</v>
      </c>
      <c r="J1702" t="s">
        <v>63</v>
      </c>
      <c r="K1702">
        <v>20113</v>
      </c>
      <c r="L1702">
        <v>1697</v>
      </c>
      <c r="M1702">
        <v>8.44</v>
      </c>
      <c r="N1702">
        <v>280</v>
      </c>
      <c r="O1702">
        <v>16.5</v>
      </c>
      <c r="P1702">
        <v>8418.77</v>
      </c>
      <c r="Q1702">
        <v>28804.68</v>
      </c>
      <c r="R1702" s="6">
        <v>242.14831857860469</v>
      </c>
      <c r="S1702">
        <v>125</v>
      </c>
      <c r="T1702" t="str">
        <f ca="1">PROPER(TRIM(Table1[[#This Row],[Campaign Status]]))</f>
        <v>Active</v>
      </c>
      <c r="V1702" s="1">
        <f t="shared" si="78"/>
        <v>280</v>
      </c>
      <c r="W1702" t="str">
        <f t="shared" ca="1" si="79"/>
        <v>North</v>
      </c>
      <c r="X1702" s="6">
        <f t="shared" si="80"/>
        <v>620.64936995587368</v>
      </c>
    </row>
    <row r="1703" spans="1:24" x14ac:dyDescent="0.3">
      <c r="A1703" t="s">
        <v>2705</v>
      </c>
      <c r="B1703" t="str">
        <f ca="1">PROPER(TRIM(Table1[[#This Row],[Campaign Name]]))</f>
        <v>New Launch</v>
      </c>
      <c r="C1703" t="str">
        <f ca="1">PROPER(TRIM(Table1[[#This Row],[Campaign Type]]))</f>
        <v>Retargeting</v>
      </c>
      <c r="D1703" t="str">
        <f ca="1">PROPER(TRIM(Table1[[#This Row],[Marketing Channel]]))</f>
        <v>Meta Ads</v>
      </c>
      <c r="E1703" t="s">
        <v>256</v>
      </c>
      <c r="F1703" t="s">
        <v>45</v>
      </c>
      <c r="G1703" t="s">
        <v>29</v>
      </c>
      <c r="H1703" t="s">
        <v>99</v>
      </c>
      <c r="I1703" t="s">
        <v>24</v>
      </c>
      <c r="J1703" t="s">
        <v>32</v>
      </c>
      <c r="K1703">
        <v>195780</v>
      </c>
      <c r="L1703">
        <v>13978</v>
      </c>
      <c r="M1703">
        <v>7.14</v>
      </c>
      <c r="N1703">
        <v>2364</v>
      </c>
      <c r="O1703">
        <v>16.91</v>
      </c>
      <c r="P1703">
        <v>3817.8497265160554</v>
      </c>
      <c r="Q1703">
        <v>22966.79</v>
      </c>
      <c r="R1703" s="6">
        <v>501.56348848644024</v>
      </c>
      <c r="S1703">
        <v>899</v>
      </c>
      <c r="T1703" t="str">
        <f ca="1">PROPER(TRIM(Table1[[#This Row],[Campaign Status]]))</f>
        <v>Paused</v>
      </c>
      <c r="V1703" s="1">
        <f t="shared" si="78"/>
        <v>2364</v>
      </c>
      <c r="W1703" t="str">
        <f t="shared" ca="1" si="79"/>
        <v>North</v>
      </c>
      <c r="X1703" s="6">
        <f t="shared" si="80"/>
        <v>242.14831857860469</v>
      </c>
    </row>
    <row r="1704" spans="1:24" x14ac:dyDescent="0.3">
      <c r="A1704" t="s">
        <v>2706</v>
      </c>
      <c r="B1704" t="str">
        <f ca="1">PROPER(TRIM(Table1[[#This Row],[Campaign Name]]))</f>
        <v>New Launch</v>
      </c>
      <c r="C1704" t="str">
        <f ca="1">PROPER(TRIM(Table1[[#This Row],[Campaign Type]]))</f>
        <v>Retargeting</v>
      </c>
      <c r="D1704" t="str">
        <f ca="1">PROPER(TRIM(Table1[[#This Row],[Marketing Channel]]))</f>
        <v>Meta Ads</v>
      </c>
      <c r="E1704" t="s">
        <v>163</v>
      </c>
      <c r="F1704" t="s">
        <v>140</v>
      </c>
      <c r="G1704" t="s">
        <v>11141</v>
      </c>
      <c r="H1704" t="s">
        <v>36</v>
      </c>
      <c r="I1704" t="s">
        <v>31</v>
      </c>
      <c r="J1704" t="s">
        <v>25</v>
      </c>
      <c r="K1704">
        <v>103388</v>
      </c>
      <c r="L1704">
        <v>3114</v>
      </c>
      <c r="M1704">
        <v>3.01</v>
      </c>
      <c r="N1704">
        <v>710</v>
      </c>
      <c r="O1704">
        <v>22.8</v>
      </c>
      <c r="P1704">
        <v>13224.83</v>
      </c>
      <c r="Q1704">
        <v>8061.97</v>
      </c>
      <c r="R1704" s="6">
        <v>-39.039140767783024</v>
      </c>
      <c r="S1704">
        <v>127</v>
      </c>
      <c r="T1704" t="str">
        <f ca="1">PROPER(TRIM(Table1[[#This Row],[Campaign Status]]))</f>
        <v>Paused</v>
      </c>
      <c r="V1704" s="1">
        <f t="shared" si="78"/>
        <v>710</v>
      </c>
      <c r="W1704" t="str">
        <f t="shared" ca="1" si="79"/>
        <v>west</v>
      </c>
      <c r="X1704" s="6">
        <f t="shared" si="80"/>
        <v>501.56348848644024</v>
      </c>
    </row>
    <row r="1705" spans="1:24" x14ac:dyDescent="0.3">
      <c r="A1705" t="s">
        <v>2707</v>
      </c>
      <c r="B1705" t="str">
        <f ca="1">PROPER(TRIM(Table1[[#This Row],[Campaign Name]]))</f>
        <v>New Launch</v>
      </c>
      <c r="C1705" t="str">
        <f ca="1">PROPER(TRIM(Table1[[#This Row],[Campaign Type]]))</f>
        <v>Retargeting</v>
      </c>
      <c r="D1705" t="str">
        <f ca="1">PROPER(TRIM(Table1[[#This Row],[Marketing Channel]]))</f>
        <v>Google Ads</v>
      </c>
      <c r="E1705" t="s">
        <v>1295</v>
      </c>
      <c r="F1705" t="s">
        <v>516</v>
      </c>
      <c r="G1705" t="s">
        <v>46</v>
      </c>
      <c r="H1705" t="s">
        <v>42</v>
      </c>
      <c r="I1705" t="s">
        <v>24</v>
      </c>
      <c r="J1705" t="s">
        <v>63</v>
      </c>
      <c r="K1705">
        <v>149452</v>
      </c>
      <c r="L1705">
        <v>7033</v>
      </c>
      <c r="M1705">
        <v>4.71</v>
      </c>
      <c r="N1705">
        <v>1222</v>
      </c>
      <c r="O1705">
        <v>17.38</v>
      </c>
      <c r="P1705">
        <v>3988.1535696969677</v>
      </c>
      <c r="Q1705">
        <v>9532.43</v>
      </c>
      <c r="R1705" s="6">
        <v>139.01862938352957</v>
      </c>
      <c r="S1705">
        <v>654</v>
      </c>
      <c r="T1705" t="str">
        <f ca="1">PROPER(TRIM(Table1[[#This Row],[Campaign Status]]))</f>
        <v>Completed</v>
      </c>
      <c r="V1705" s="1">
        <f t="shared" si="78"/>
        <v>1222</v>
      </c>
      <c r="W1705" t="str">
        <f t="shared" ca="1" si="79"/>
        <v>South</v>
      </c>
      <c r="X1705" s="6">
        <f t="shared" si="80"/>
        <v>-39.039140767783024</v>
      </c>
    </row>
    <row r="1706" spans="1:24" x14ac:dyDescent="0.3">
      <c r="A1706" t="s">
        <v>2708</v>
      </c>
      <c r="B1706" t="str">
        <f ca="1">PROPER(TRIM(Table1[[#This Row],[Campaign Name]]))</f>
        <v>Summer Sale</v>
      </c>
      <c r="C1706" t="str">
        <f ca="1">PROPER(TRIM(Table1[[#This Row],[Campaign Type]]))</f>
        <v>Retargeting</v>
      </c>
      <c r="D1706" t="str">
        <f ca="1">PROPER(TRIM(Table1[[#This Row],[Marketing Channel]]))</f>
        <v>Youtube</v>
      </c>
      <c r="E1706" t="s">
        <v>701</v>
      </c>
      <c r="F1706" t="s">
        <v>362</v>
      </c>
      <c r="G1706" t="s">
        <v>11141</v>
      </c>
      <c r="H1706" t="s">
        <v>36</v>
      </c>
      <c r="I1706" t="s">
        <v>24</v>
      </c>
      <c r="J1706" t="s">
        <v>32</v>
      </c>
      <c r="K1706">
        <v>169726</v>
      </c>
      <c r="L1706">
        <v>13586</v>
      </c>
      <c r="M1706">
        <v>8</v>
      </c>
      <c r="N1706">
        <v>360</v>
      </c>
      <c r="O1706">
        <v>2.65</v>
      </c>
      <c r="P1706">
        <v>250</v>
      </c>
      <c r="Q1706">
        <v>40408.54</v>
      </c>
      <c r="R1706" s="6">
        <v>16063.416000000001</v>
      </c>
      <c r="S1706">
        <v>312</v>
      </c>
      <c r="T1706" t="str">
        <f ca="1">PROPER(TRIM(Table1[[#This Row],[Campaign Status]]))</f>
        <v>Paused</v>
      </c>
      <c r="V1706" s="1">
        <f t="shared" si="78"/>
        <v>360</v>
      </c>
      <c r="W1706" t="str">
        <f t="shared" ca="1" si="79"/>
        <v>west</v>
      </c>
      <c r="X1706" s="6">
        <f t="shared" si="80"/>
        <v>139.01862938352957</v>
      </c>
    </row>
    <row r="1707" spans="1:24" x14ac:dyDescent="0.3">
      <c r="A1707" t="s">
        <v>2709</v>
      </c>
      <c r="B1707" t="str">
        <f ca="1">PROPER(TRIM(Table1[[#This Row],[Campaign Name]]))</f>
        <v>Flash Sale</v>
      </c>
      <c r="C1707" t="str">
        <f ca="1">PROPER(TRIM(Table1[[#This Row],[Campaign Type]]))</f>
        <v>Awareness</v>
      </c>
      <c r="D1707" t="str">
        <f ca="1">PROPER(TRIM(Table1[[#This Row],[Marketing Channel]]))</f>
        <v>Meta Ads</v>
      </c>
      <c r="E1707" t="s">
        <v>667</v>
      </c>
      <c r="F1707" t="s">
        <v>368</v>
      </c>
      <c r="G1707" t="s">
        <v>46</v>
      </c>
      <c r="H1707" t="s">
        <v>30</v>
      </c>
      <c r="I1707" t="s">
        <v>31</v>
      </c>
      <c r="J1707" t="s">
        <v>32</v>
      </c>
      <c r="K1707">
        <v>49994</v>
      </c>
      <c r="L1707">
        <v>1853</v>
      </c>
      <c r="M1707">
        <v>3.71</v>
      </c>
      <c r="N1707">
        <v>347</v>
      </c>
      <c r="O1707">
        <v>18.73</v>
      </c>
      <c r="P1707">
        <v>1610.38</v>
      </c>
      <c r="Q1707">
        <v>1629.13</v>
      </c>
      <c r="R1707" s="6">
        <v>1.1643214644990623</v>
      </c>
      <c r="S1707">
        <v>104</v>
      </c>
      <c r="T1707" t="str">
        <f ca="1">PROPER(TRIM(Table1[[#This Row],[Campaign Status]]))</f>
        <v>Paused</v>
      </c>
      <c r="V1707" s="1">
        <f t="shared" si="78"/>
        <v>347</v>
      </c>
      <c r="W1707" t="str">
        <f t="shared" ca="1" si="79"/>
        <v>South</v>
      </c>
      <c r="X1707" s="6">
        <f t="shared" si="80"/>
        <v>16063.416000000001</v>
      </c>
    </row>
    <row r="1708" spans="1:24" x14ac:dyDescent="0.3">
      <c r="A1708" t="s">
        <v>2710</v>
      </c>
      <c r="B1708" t="str">
        <f ca="1">PROPER(TRIM(Table1[[#This Row],[Campaign Name]]))</f>
        <v>Mega Discount</v>
      </c>
      <c r="C1708" t="str">
        <f ca="1">PROPER(TRIM(Table1[[#This Row],[Campaign Type]]))</f>
        <v>Awareness</v>
      </c>
      <c r="D1708" t="str">
        <f ca="1">PROPER(TRIM(Table1[[#This Row],[Marketing Channel]]))</f>
        <v>Google Ads</v>
      </c>
      <c r="E1708" t="s">
        <v>686</v>
      </c>
      <c r="F1708" t="s">
        <v>35</v>
      </c>
      <c r="G1708" t="s">
        <v>11141</v>
      </c>
      <c r="H1708" t="s">
        <v>36</v>
      </c>
      <c r="I1708" t="s">
        <v>31</v>
      </c>
      <c r="J1708" t="s">
        <v>63</v>
      </c>
      <c r="K1708">
        <v>27765</v>
      </c>
      <c r="L1708">
        <v>3325</v>
      </c>
      <c r="M1708">
        <v>11.98</v>
      </c>
      <c r="N1708">
        <v>711</v>
      </c>
      <c r="O1708">
        <v>21.38</v>
      </c>
      <c r="P1708">
        <v>3988.1535696969677</v>
      </c>
      <c r="Q1708">
        <v>7878.43</v>
      </c>
      <c r="R1708" s="6">
        <v>97.545803147159845</v>
      </c>
      <c r="S1708">
        <v>421</v>
      </c>
      <c r="T1708" t="str">
        <f ca="1">PROPER(TRIM(Table1[[#This Row],[Campaign Status]]))</f>
        <v>Paused</v>
      </c>
      <c r="V1708" s="1">
        <f t="shared" si="78"/>
        <v>711</v>
      </c>
      <c r="W1708" t="str">
        <f t="shared" ca="1" si="79"/>
        <v>west</v>
      </c>
      <c r="X1708" s="6">
        <f t="shared" si="80"/>
        <v>1.1643214644990623</v>
      </c>
    </row>
    <row r="1709" spans="1:24" x14ac:dyDescent="0.3">
      <c r="A1709" t="s">
        <v>2711</v>
      </c>
      <c r="B1709" t="str">
        <f ca="1">PROPER(TRIM(Table1[[#This Row],[Campaign Name]]))</f>
        <v>Summer Sale</v>
      </c>
      <c r="C1709" t="str">
        <f ca="1">PROPER(TRIM(Table1[[#This Row],[Campaign Type]]))</f>
        <v>Lead Gen</v>
      </c>
      <c r="D1709" t="str">
        <f ca="1">PROPER(TRIM(Table1[[#This Row],[Marketing Channel]]))</f>
        <v>Google Ads</v>
      </c>
      <c r="E1709" t="s">
        <v>967</v>
      </c>
      <c r="F1709" t="s">
        <v>570</v>
      </c>
      <c r="G1709" t="s">
        <v>11141</v>
      </c>
      <c r="H1709" t="s">
        <v>23</v>
      </c>
      <c r="I1709" t="s">
        <v>24</v>
      </c>
      <c r="J1709" t="s">
        <v>63</v>
      </c>
      <c r="K1709">
        <v>165844</v>
      </c>
      <c r="L1709">
        <v>15694</v>
      </c>
      <c r="M1709">
        <v>9.4600000000000009</v>
      </c>
      <c r="N1709">
        <v>4543</v>
      </c>
      <c r="O1709">
        <v>28.95</v>
      </c>
      <c r="P1709">
        <v>3988.1535696969677</v>
      </c>
      <c r="Q1709">
        <v>21893.31</v>
      </c>
      <c r="R1709" s="6">
        <v>448.95854979986439</v>
      </c>
      <c r="S1709">
        <v>3332</v>
      </c>
      <c r="T1709" t="str">
        <f ca="1">PROPER(TRIM(Table1[[#This Row],[Campaign Status]]))</f>
        <v>Paused</v>
      </c>
      <c r="V1709" s="1">
        <f t="shared" si="78"/>
        <v>4543</v>
      </c>
      <c r="W1709" t="str">
        <f t="shared" ca="1" si="79"/>
        <v>west</v>
      </c>
      <c r="X1709" s="6">
        <f t="shared" si="80"/>
        <v>97.545803147159845</v>
      </c>
    </row>
    <row r="1710" spans="1:24" x14ac:dyDescent="0.3">
      <c r="A1710" t="s">
        <v>2712</v>
      </c>
      <c r="B1710" t="str">
        <f ca="1">PROPER(TRIM(Table1[[#This Row],[Campaign Name]]))</f>
        <v>Festive Offer</v>
      </c>
      <c r="C1710" t="str">
        <f ca="1">PROPER(TRIM(Table1[[#This Row],[Campaign Type]]))</f>
        <v>Awareness</v>
      </c>
      <c r="D1710" t="str">
        <f ca="1">PROPER(TRIM(Table1[[#This Row],[Marketing Channel]]))</f>
        <v>Google Ads</v>
      </c>
      <c r="E1710" t="s">
        <v>1701</v>
      </c>
      <c r="F1710" t="s">
        <v>450</v>
      </c>
      <c r="G1710" t="s">
        <v>29</v>
      </c>
      <c r="H1710" t="s">
        <v>61</v>
      </c>
      <c r="I1710" t="s">
        <v>68</v>
      </c>
      <c r="J1710" t="s">
        <v>32</v>
      </c>
      <c r="K1710">
        <v>198658</v>
      </c>
      <c r="L1710">
        <v>26596</v>
      </c>
      <c r="M1710">
        <v>13.39</v>
      </c>
      <c r="N1710">
        <v>3408</v>
      </c>
      <c r="O1710">
        <v>12.81</v>
      </c>
      <c r="P1710">
        <v>3988.1535696969677</v>
      </c>
      <c r="Q1710">
        <v>33186.49</v>
      </c>
      <c r="R1710" s="6">
        <v>732.12668268743755</v>
      </c>
      <c r="S1710">
        <v>1985</v>
      </c>
      <c r="T1710" t="str">
        <f ca="1">PROPER(TRIM(Table1[[#This Row],[Campaign Status]]))</f>
        <v>Completed</v>
      </c>
      <c r="V1710" s="1">
        <f t="shared" si="78"/>
        <v>3408</v>
      </c>
      <c r="W1710" t="str">
        <f t="shared" ca="1" si="79"/>
        <v>North</v>
      </c>
      <c r="X1710" s="6">
        <f t="shared" si="80"/>
        <v>448.95854979986439</v>
      </c>
    </row>
    <row r="1711" spans="1:24" x14ac:dyDescent="0.3">
      <c r="A1711" t="s">
        <v>2713</v>
      </c>
      <c r="B1711" t="str">
        <f ca="1">PROPER(TRIM(Table1[[#This Row],[Campaign Name]]))</f>
        <v>Summer Sale</v>
      </c>
      <c r="C1711" t="str">
        <f ca="1">PROPER(TRIM(Table1[[#This Row],[Campaign Type]]))</f>
        <v>Lead Gen</v>
      </c>
      <c r="D1711" t="str">
        <f ca="1">PROPER(TRIM(Table1[[#This Row],[Marketing Channel]]))</f>
        <v>Google Ads</v>
      </c>
      <c r="E1711" t="s">
        <v>1903</v>
      </c>
      <c r="F1711" t="s">
        <v>211</v>
      </c>
      <c r="G1711" t="s">
        <v>29</v>
      </c>
      <c r="H1711" t="s">
        <v>99</v>
      </c>
      <c r="I1711" t="s">
        <v>31</v>
      </c>
      <c r="J1711" t="s">
        <v>63</v>
      </c>
      <c r="K1711">
        <v>7670</v>
      </c>
      <c r="L1711">
        <v>458</v>
      </c>
      <c r="M1711">
        <v>5.97</v>
      </c>
      <c r="N1711">
        <v>143</v>
      </c>
      <c r="O1711">
        <v>31.22</v>
      </c>
      <c r="P1711">
        <v>3988.1535696969677</v>
      </c>
      <c r="Q1711">
        <v>4807.49</v>
      </c>
      <c r="R1711" s="6">
        <v>20.544254778165119</v>
      </c>
      <c r="S1711">
        <v>100</v>
      </c>
      <c r="T1711" t="str">
        <f ca="1">PROPER(TRIM(Table1[[#This Row],[Campaign Status]]))</f>
        <v>Active</v>
      </c>
      <c r="V1711" s="1">
        <f t="shared" si="78"/>
        <v>143</v>
      </c>
      <c r="W1711" t="str">
        <f t="shared" ca="1" si="79"/>
        <v>North</v>
      </c>
      <c r="X1711" s="6">
        <f t="shared" si="80"/>
        <v>732.12668268743755</v>
      </c>
    </row>
    <row r="1712" spans="1:24" x14ac:dyDescent="0.3">
      <c r="A1712" t="s">
        <v>2714</v>
      </c>
      <c r="B1712" t="str">
        <f ca="1">PROPER(TRIM(Table1[[#This Row],[Campaign Name]]))</f>
        <v>New Launch</v>
      </c>
      <c r="C1712" t="str">
        <f ca="1">PROPER(TRIM(Table1[[#This Row],[Campaign Type]]))</f>
        <v>Awareness</v>
      </c>
      <c r="D1712" t="str">
        <f ca="1">PROPER(TRIM(Table1[[#This Row],[Marketing Channel]]))</f>
        <v>Email</v>
      </c>
      <c r="E1712" t="s">
        <v>873</v>
      </c>
      <c r="F1712" t="s">
        <v>1070</v>
      </c>
      <c r="G1712" t="s">
        <v>29</v>
      </c>
      <c r="H1712" t="s">
        <v>61</v>
      </c>
      <c r="I1712" t="s">
        <v>31</v>
      </c>
      <c r="J1712" t="s">
        <v>32</v>
      </c>
      <c r="K1712">
        <v>193609</v>
      </c>
      <c r="L1712">
        <v>16698</v>
      </c>
      <c r="M1712">
        <v>8.6199999999999992</v>
      </c>
      <c r="N1712">
        <v>1875</v>
      </c>
      <c r="O1712">
        <v>11.23</v>
      </c>
      <c r="P1712">
        <v>4733.6099999999997</v>
      </c>
      <c r="Q1712">
        <v>47776.41</v>
      </c>
      <c r="R1712" s="6">
        <v>909.30178024805605</v>
      </c>
      <c r="S1712">
        <v>1857</v>
      </c>
      <c r="T1712" t="str">
        <f ca="1">PROPER(TRIM(Table1[[#This Row],[Campaign Status]]))</f>
        <v>Active</v>
      </c>
      <c r="V1712" s="1">
        <f t="shared" si="78"/>
        <v>1875</v>
      </c>
      <c r="W1712" t="str">
        <f t="shared" ca="1" si="79"/>
        <v>North</v>
      </c>
      <c r="X1712" s="6">
        <f t="shared" si="80"/>
        <v>20.544254778165119</v>
      </c>
    </row>
    <row r="1713" spans="1:24" x14ac:dyDescent="0.3">
      <c r="A1713" t="s">
        <v>2715</v>
      </c>
      <c r="B1713" t="str">
        <f ca="1">PROPER(TRIM(Table1[[#This Row],[Campaign Name]]))</f>
        <v>New Launch</v>
      </c>
      <c r="C1713" t="str">
        <f ca="1">PROPER(TRIM(Table1[[#This Row],[Campaign Type]]))</f>
        <v>Retargeting</v>
      </c>
      <c r="D1713" t="str">
        <f ca="1">PROPER(TRIM(Table1[[#This Row],[Marketing Channel]]))</f>
        <v>Youtube</v>
      </c>
      <c r="E1713" t="s">
        <v>1909</v>
      </c>
      <c r="F1713" t="s">
        <v>513</v>
      </c>
      <c r="G1713" t="s">
        <v>11141</v>
      </c>
      <c r="H1713" t="s">
        <v>36</v>
      </c>
      <c r="I1713" t="s">
        <v>24</v>
      </c>
      <c r="J1713" t="s">
        <v>32</v>
      </c>
      <c r="K1713">
        <v>104824</v>
      </c>
      <c r="L1713">
        <v>3244</v>
      </c>
      <c r="M1713">
        <v>3.09</v>
      </c>
      <c r="N1713">
        <v>282</v>
      </c>
      <c r="O1713">
        <v>8.69</v>
      </c>
      <c r="P1713">
        <v>250</v>
      </c>
      <c r="Q1713">
        <v>9475.75</v>
      </c>
      <c r="R1713" s="6">
        <v>3690.2999999999997</v>
      </c>
      <c r="S1713">
        <v>186</v>
      </c>
      <c r="T1713" t="str">
        <f ca="1">PROPER(TRIM(Table1[[#This Row],[Campaign Status]]))</f>
        <v>Paused</v>
      </c>
      <c r="V1713" s="1">
        <f t="shared" si="78"/>
        <v>282</v>
      </c>
      <c r="W1713" t="str">
        <f t="shared" ca="1" si="79"/>
        <v>west</v>
      </c>
      <c r="X1713" s="6">
        <f t="shared" si="80"/>
        <v>909.30178024805605</v>
      </c>
    </row>
    <row r="1714" spans="1:24" x14ac:dyDescent="0.3">
      <c r="A1714" t="s">
        <v>2716</v>
      </c>
      <c r="B1714" t="str">
        <f ca="1">PROPER(TRIM(Table1[[#This Row],[Campaign Name]]))</f>
        <v>Summer Sale</v>
      </c>
      <c r="C1714" t="str">
        <f ca="1">PROPER(TRIM(Table1[[#This Row],[Campaign Type]]))</f>
        <v>Sales</v>
      </c>
      <c r="D1714" t="str">
        <f ca="1">PROPER(TRIM(Table1[[#This Row],[Marketing Channel]]))</f>
        <v>Google Ads</v>
      </c>
      <c r="E1714" t="s">
        <v>1521</v>
      </c>
      <c r="F1714" t="s">
        <v>167</v>
      </c>
      <c r="G1714" t="s">
        <v>29</v>
      </c>
      <c r="H1714" t="s">
        <v>99</v>
      </c>
      <c r="I1714" t="s">
        <v>62</v>
      </c>
      <c r="J1714" t="s">
        <v>32</v>
      </c>
      <c r="K1714">
        <v>175976</v>
      </c>
      <c r="L1714">
        <v>26229</v>
      </c>
      <c r="M1714">
        <v>14.9</v>
      </c>
      <c r="N1714">
        <v>1257</v>
      </c>
      <c r="O1714">
        <v>4.79</v>
      </c>
      <c r="P1714">
        <v>9856.5499999999993</v>
      </c>
      <c r="Q1714">
        <v>17247.03</v>
      </c>
      <c r="R1714" s="6">
        <v>74.980393748319656</v>
      </c>
      <c r="S1714">
        <v>1175</v>
      </c>
      <c r="T1714" t="str">
        <f ca="1">PROPER(TRIM(Table1[[#This Row],[Campaign Status]]))</f>
        <v>Active</v>
      </c>
      <c r="V1714" s="1">
        <f t="shared" si="78"/>
        <v>1257</v>
      </c>
      <c r="W1714" t="str">
        <f t="shared" ca="1" si="79"/>
        <v>North</v>
      </c>
      <c r="X1714" s="6">
        <f t="shared" si="80"/>
        <v>3690.2999999999997</v>
      </c>
    </row>
    <row r="1715" spans="1:24" x14ac:dyDescent="0.3">
      <c r="A1715" t="s">
        <v>2717</v>
      </c>
      <c r="B1715" t="str">
        <f ca="1">PROPER(TRIM(Table1[[#This Row],[Campaign Name]]))</f>
        <v>Summer Sale</v>
      </c>
      <c r="C1715" t="str">
        <f ca="1">PROPER(TRIM(Table1[[#This Row],[Campaign Type]]))</f>
        <v>Lead Gen</v>
      </c>
      <c r="D1715" t="str">
        <f ca="1">PROPER(TRIM(Table1[[#This Row],[Marketing Channel]]))</f>
        <v>Meta Ads</v>
      </c>
      <c r="E1715" t="s">
        <v>2585</v>
      </c>
      <c r="F1715" t="s">
        <v>559</v>
      </c>
      <c r="G1715" t="s">
        <v>46</v>
      </c>
      <c r="H1715" t="s">
        <v>42</v>
      </c>
      <c r="I1715" t="s">
        <v>31</v>
      </c>
      <c r="J1715" t="s">
        <v>32</v>
      </c>
      <c r="K1715">
        <v>135546</v>
      </c>
      <c r="L1715">
        <v>18767</v>
      </c>
      <c r="M1715">
        <v>13.85</v>
      </c>
      <c r="N1715">
        <v>2610</v>
      </c>
      <c r="O1715">
        <v>13.91</v>
      </c>
      <c r="P1715">
        <v>3817.8497265160554</v>
      </c>
      <c r="Q1715">
        <v>3820.99</v>
      </c>
      <c r="R1715" s="6">
        <v>8.2252411930576752E-2</v>
      </c>
      <c r="S1715">
        <v>2054</v>
      </c>
      <c r="T1715" t="str">
        <f ca="1">PROPER(TRIM(Table1[[#This Row],[Campaign Status]]))</f>
        <v>Active</v>
      </c>
      <c r="V1715" s="1">
        <f t="shared" si="78"/>
        <v>2610</v>
      </c>
      <c r="W1715" t="str">
        <f t="shared" ca="1" si="79"/>
        <v>South</v>
      </c>
      <c r="X1715" s="6">
        <f t="shared" si="80"/>
        <v>74.980393748319656</v>
      </c>
    </row>
    <row r="1716" spans="1:24" x14ac:dyDescent="0.3">
      <c r="A1716" t="s">
        <v>2718</v>
      </c>
      <c r="B1716" t="str">
        <f ca="1">PROPER(TRIM(Table1[[#This Row],[Campaign Name]]))</f>
        <v>Flash Sale</v>
      </c>
      <c r="C1716" t="str">
        <f ca="1">PROPER(TRIM(Table1[[#This Row],[Campaign Type]]))</f>
        <v>Lead Gen</v>
      </c>
      <c r="D1716" t="str">
        <f ca="1">PROPER(TRIM(Table1[[#This Row],[Marketing Channel]]))</f>
        <v>Google Ads</v>
      </c>
      <c r="E1716" t="s">
        <v>2075</v>
      </c>
      <c r="F1716" t="s">
        <v>229</v>
      </c>
      <c r="G1716" t="s">
        <v>46</v>
      </c>
      <c r="H1716" t="s">
        <v>30</v>
      </c>
      <c r="I1716" t="s">
        <v>24</v>
      </c>
      <c r="J1716" t="s">
        <v>25</v>
      </c>
      <c r="K1716">
        <v>155469</v>
      </c>
      <c r="L1716">
        <v>11542</v>
      </c>
      <c r="M1716">
        <v>7.42</v>
      </c>
      <c r="N1716">
        <v>3022</v>
      </c>
      <c r="O1716">
        <v>26.18</v>
      </c>
      <c r="P1716">
        <v>4154.4799999999996</v>
      </c>
      <c r="Q1716">
        <v>34184.46</v>
      </c>
      <c r="R1716" s="6">
        <v>722.83366390017534</v>
      </c>
      <c r="S1716">
        <v>461</v>
      </c>
      <c r="T1716" t="str">
        <f ca="1">PROPER(TRIM(Table1[[#This Row],[Campaign Status]]))</f>
        <v>Completed</v>
      </c>
      <c r="V1716" s="1">
        <f t="shared" si="78"/>
        <v>3022</v>
      </c>
      <c r="W1716" t="str">
        <f t="shared" ca="1" si="79"/>
        <v>South</v>
      </c>
      <c r="X1716" s="6">
        <f t="shared" si="80"/>
        <v>8.2252411930576752E-2</v>
      </c>
    </row>
    <row r="1717" spans="1:24" x14ac:dyDescent="0.3">
      <c r="A1717" t="s">
        <v>2719</v>
      </c>
      <c r="B1717" t="str">
        <f ca="1">PROPER(TRIM(Table1[[#This Row],[Campaign Name]]))</f>
        <v>Flash Sale</v>
      </c>
      <c r="C1717" t="str">
        <f ca="1">PROPER(TRIM(Table1[[#This Row],[Campaign Type]]))</f>
        <v>Lead Gen</v>
      </c>
      <c r="D1717" t="str">
        <f ca="1">PROPER(TRIM(Table1[[#This Row],[Marketing Channel]]))</f>
        <v>Google Ads</v>
      </c>
      <c r="E1717" t="s">
        <v>889</v>
      </c>
      <c r="F1717" t="s">
        <v>339</v>
      </c>
      <c r="G1717" t="s">
        <v>29</v>
      </c>
      <c r="H1717" t="s">
        <v>67</v>
      </c>
      <c r="I1717" t="s">
        <v>31</v>
      </c>
      <c r="J1717" t="s">
        <v>63</v>
      </c>
      <c r="K1717">
        <v>71489</v>
      </c>
      <c r="L1717">
        <v>4653</v>
      </c>
      <c r="M1717">
        <v>6.51</v>
      </c>
      <c r="N1717">
        <v>410</v>
      </c>
      <c r="O1717">
        <v>8.81</v>
      </c>
      <c r="P1717">
        <v>13594.31</v>
      </c>
      <c r="Q1717">
        <v>32146.31</v>
      </c>
      <c r="R1717" s="6">
        <v>136.46886086899593</v>
      </c>
      <c r="S1717">
        <v>28</v>
      </c>
      <c r="T1717" t="str">
        <f ca="1">PROPER(TRIM(Table1[[#This Row],[Campaign Status]]))</f>
        <v>Completed</v>
      </c>
      <c r="V1717" s="1">
        <f t="shared" si="78"/>
        <v>410</v>
      </c>
      <c r="W1717" t="str">
        <f t="shared" ca="1" si="79"/>
        <v>North</v>
      </c>
      <c r="X1717" s="6">
        <f t="shared" si="80"/>
        <v>722.83366390017534</v>
      </c>
    </row>
    <row r="1718" spans="1:24" x14ac:dyDescent="0.3">
      <c r="A1718" t="s">
        <v>2720</v>
      </c>
      <c r="B1718" t="str">
        <f ca="1">PROPER(TRIM(Table1[[#This Row],[Campaign Name]]))</f>
        <v>Summer Sale</v>
      </c>
      <c r="C1718" t="str">
        <f ca="1">PROPER(TRIM(Table1[[#This Row],[Campaign Type]]))</f>
        <v>Lead Gen</v>
      </c>
      <c r="D1718" t="str">
        <f ca="1">PROPER(TRIM(Table1[[#This Row],[Marketing Channel]]))</f>
        <v>Youtube</v>
      </c>
      <c r="E1718" t="s">
        <v>2517</v>
      </c>
      <c r="F1718" t="s">
        <v>347</v>
      </c>
      <c r="G1718" t="s">
        <v>11141</v>
      </c>
      <c r="H1718" t="s">
        <v>54</v>
      </c>
      <c r="I1718" t="s">
        <v>31</v>
      </c>
      <c r="J1718" t="s">
        <v>25</v>
      </c>
      <c r="K1718">
        <v>85833</v>
      </c>
      <c r="L1718">
        <v>8818</v>
      </c>
      <c r="M1718">
        <v>10.27</v>
      </c>
      <c r="N1718">
        <v>583</v>
      </c>
      <c r="O1718">
        <v>6.61</v>
      </c>
      <c r="P1718">
        <v>4799.49</v>
      </c>
      <c r="Q1718">
        <v>47963.61</v>
      </c>
      <c r="R1718" s="6">
        <v>899.3480557309216</v>
      </c>
      <c r="S1718">
        <v>299</v>
      </c>
      <c r="T1718" t="str">
        <f ca="1">PROPER(TRIM(Table1[[#This Row],[Campaign Status]]))</f>
        <v>Active</v>
      </c>
      <c r="V1718" s="1">
        <f t="shared" si="78"/>
        <v>583</v>
      </c>
      <c r="W1718" t="str">
        <f t="shared" ca="1" si="79"/>
        <v>west</v>
      </c>
      <c r="X1718" s="6">
        <f t="shared" si="80"/>
        <v>136.46886086899593</v>
      </c>
    </row>
    <row r="1719" spans="1:24" x14ac:dyDescent="0.3">
      <c r="A1719" t="s">
        <v>2721</v>
      </c>
      <c r="B1719" t="str">
        <f ca="1">PROPER(TRIM(Table1[[#This Row],[Campaign Name]]))</f>
        <v>Summer Sale</v>
      </c>
      <c r="C1719" t="str">
        <f ca="1">PROPER(TRIM(Table1[[#This Row],[Campaign Type]]))</f>
        <v>Lead Gen</v>
      </c>
      <c r="D1719" t="str">
        <f ca="1">PROPER(TRIM(Table1[[#This Row],[Marketing Channel]]))</f>
        <v>Linkedin</v>
      </c>
      <c r="E1719" t="s">
        <v>2302</v>
      </c>
      <c r="F1719" t="s">
        <v>140</v>
      </c>
      <c r="G1719" t="s">
        <v>29</v>
      </c>
      <c r="H1719" t="s">
        <v>99</v>
      </c>
      <c r="I1719" t="s">
        <v>68</v>
      </c>
      <c r="J1719" t="s">
        <v>25</v>
      </c>
      <c r="K1719">
        <v>175464</v>
      </c>
      <c r="L1719">
        <v>4698</v>
      </c>
      <c r="M1719">
        <v>2.68</v>
      </c>
      <c r="N1719">
        <v>285</v>
      </c>
      <c r="O1719">
        <v>6.07</v>
      </c>
      <c r="P1719">
        <v>3830.4648972188602</v>
      </c>
      <c r="Q1719">
        <v>34101.72</v>
      </c>
      <c r="R1719" s="6">
        <v>790.27626972276471</v>
      </c>
      <c r="S1719">
        <v>62</v>
      </c>
      <c r="T1719" t="str">
        <f ca="1">PROPER(TRIM(Table1[[#This Row],[Campaign Status]]))</f>
        <v>Active</v>
      </c>
      <c r="V1719" s="1">
        <f t="shared" si="78"/>
        <v>285</v>
      </c>
      <c r="W1719" t="str">
        <f t="shared" ca="1" si="79"/>
        <v>North</v>
      </c>
      <c r="X1719" s="6">
        <f t="shared" si="80"/>
        <v>899.3480557309216</v>
      </c>
    </row>
    <row r="1720" spans="1:24" x14ac:dyDescent="0.3">
      <c r="A1720" t="s">
        <v>2722</v>
      </c>
      <c r="B1720" t="str">
        <f ca="1">PROPER(TRIM(Table1[[#This Row],[Campaign Name]]))</f>
        <v>New Launch</v>
      </c>
      <c r="C1720" t="str">
        <f ca="1">PROPER(TRIM(Table1[[#This Row],[Campaign Type]]))</f>
        <v>Awareness</v>
      </c>
      <c r="D1720" t="str">
        <f ca="1">PROPER(TRIM(Table1[[#This Row],[Marketing Channel]]))</f>
        <v>Youtube</v>
      </c>
      <c r="E1720" t="s">
        <v>1367</v>
      </c>
      <c r="F1720" t="s">
        <v>1333</v>
      </c>
      <c r="G1720" t="s">
        <v>29</v>
      </c>
      <c r="H1720" t="s">
        <v>99</v>
      </c>
      <c r="I1720" t="s">
        <v>24</v>
      </c>
      <c r="J1720" t="s">
        <v>25</v>
      </c>
      <c r="K1720">
        <v>90876</v>
      </c>
      <c r="L1720">
        <v>10700</v>
      </c>
      <c r="M1720">
        <v>11.77</v>
      </c>
      <c r="N1720">
        <v>316</v>
      </c>
      <c r="O1720">
        <v>2.95</v>
      </c>
      <c r="P1720">
        <v>3891.7088323699436</v>
      </c>
      <c r="Q1720">
        <v>11169.87</v>
      </c>
      <c r="R1720" s="6">
        <v>187.0171043396856</v>
      </c>
      <c r="S1720">
        <v>60</v>
      </c>
      <c r="T1720" t="str">
        <f ca="1">PROPER(TRIM(Table1[[#This Row],[Campaign Status]]))</f>
        <v>Completed</v>
      </c>
      <c r="V1720" s="1">
        <f t="shared" si="78"/>
        <v>316</v>
      </c>
      <c r="W1720" t="str">
        <f t="shared" ca="1" si="79"/>
        <v>North</v>
      </c>
      <c r="X1720" s="6">
        <f t="shared" si="80"/>
        <v>790.27626972276471</v>
      </c>
    </row>
    <row r="1721" spans="1:24" x14ac:dyDescent="0.3">
      <c r="A1721" t="s">
        <v>2723</v>
      </c>
      <c r="B1721" t="str">
        <f ca="1">PROPER(TRIM(Table1[[#This Row],[Campaign Name]]))</f>
        <v>Festive Offer</v>
      </c>
      <c r="C1721" t="str">
        <f ca="1">PROPER(TRIM(Table1[[#This Row],[Campaign Type]]))</f>
        <v>Retargeting</v>
      </c>
      <c r="D1721" t="str">
        <f ca="1">PROPER(TRIM(Table1[[#This Row],[Marketing Channel]]))</f>
        <v>Meta Ads</v>
      </c>
      <c r="E1721" t="s">
        <v>2724</v>
      </c>
      <c r="F1721" t="s">
        <v>149</v>
      </c>
      <c r="G1721" t="s">
        <v>11141</v>
      </c>
      <c r="H1721" t="s">
        <v>36</v>
      </c>
      <c r="I1721" t="s">
        <v>24</v>
      </c>
      <c r="J1721" t="s">
        <v>63</v>
      </c>
      <c r="K1721">
        <v>153182</v>
      </c>
      <c r="L1721">
        <v>10914</v>
      </c>
      <c r="M1721">
        <v>7.12</v>
      </c>
      <c r="N1721">
        <v>3072</v>
      </c>
      <c r="O1721">
        <v>28.15</v>
      </c>
      <c r="P1721">
        <v>14712.82</v>
      </c>
      <c r="Q1721">
        <v>6880.25</v>
      </c>
      <c r="R1721" s="6">
        <v>-53.236361214233575</v>
      </c>
      <c r="S1721">
        <v>317</v>
      </c>
      <c r="T1721" t="str">
        <f ca="1">PROPER(TRIM(Table1[[#This Row],[Campaign Status]]))</f>
        <v>Paused</v>
      </c>
      <c r="V1721" s="1">
        <f t="shared" si="78"/>
        <v>3072</v>
      </c>
      <c r="W1721" t="str">
        <f t="shared" ca="1" si="79"/>
        <v>west</v>
      </c>
      <c r="X1721" s="6">
        <f t="shared" si="80"/>
        <v>187.0171043396856</v>
      </c>
    </row>
    <row r="1722" spans="1:24" x14ac:dyDescent="0.3">
      <c r="A1722" t="s">
        <v>2725</v>
      </c>
      <c r="B1722" t="str">
        <f ca="1">PROPER(TRIM(Table1[[#This Row],[Campaign Name]]))</f>
        <v>New Launch</v>
      </c>
      <c r="C1722" t="str">
        <f ca="1">PROPER(TRIM(Table1[[#This Row],[Campaign Type]]))</f>
        <v>Lead Gen</v>
      </c>
      <c r="D1722" t="str">
        <f ca="1">PROPER(TRIM(Table1[[#This Row],[Marketing Channel]]))</f>
        <v>Instagram</v>
      </c>
      <c r="E1722" t="s">
        <v>2726</v>
      </c>
      <c r="F1722" t="s">
        <v>637</v>
      </c>
      <c r="G1722" t="s">
        <v>29</v>
      </c>
      <c r="H1722" t="s">
        <v>61</v>
      </c>
      <c r="I1722" t="s">
        <v>62</v>
      </c>
      <c r="J1722" t="s">
        <v>63</v>
      </c>
      <c r="K1722">
        <v>191705</v>
      </c>
      <c r="L1722">
        <v>5385</v>
      </c>
      <c r="M1722">
        <v>2.81</v>
      </c>
      <c r="N1722">
        <v>87</v>
      </c>
      <c r="O1722">
        <v>1.62</v>
      </c>
      <c r="P1722">
        <v>7486.61</v>
      </c>
      <c r="Q1722">
        <v>34093.629999999997</v>
      </c>
      <c r="R1722" s="6">
        <v>355.39476478673254</v>
      </c>
      <c r="S1722">
        <v>19</v>
      </c>
      <c r="T1722" t="str">
        <f ca="1">PROPER(TRIM(Table1[[#This Row],[Campaign Status]]))</f>
        <v>Active</v>
      </c>
      <c r="V1722" s="1">
        <f t="shared" si="78"/>
        <v>87</v>
      </c>
      <c r="W1722" t="str">
        <f t="shared" ca="1" si="79"/>
        <v>North</v>
      </c>
      <c r="X1722" s="6">
        <f t="shared" si="80"/>
        <v>-53.236361214233575</v>
      </c>
    </row>
    <row r="1723" spans="1:24" x14ac:dyDescent="0.3">
      <c r="A1723" t="s">
        <v>2727</v>
      </c>
      <c r="B1723" t="str">
        <f ca="1">PROPER(TRIM(Table1[[#This Row],[Campaign Name]]))</f>
        <v>Festive Offer</v>
      </c>
      <c r="C1723" t="str">
        <f ca="1">PROPER(TRIM(Table1[[#This Row],[Campaign Type]]))</f>
        <v>Retargeting</v>
      </c>
      <c r="D1723" t="str">
        <f ca="1">PROPER(TRIM(Table1[[#This Row],[Marketing Channel]]))</f>
        <v>Google Ads</v>
      </c>
      <c r="E1723" t="s">
        <v>2309</v>
      </c>
      <c r="F1723" t="s">
        <v>492</v>
      </c>
      <c r="G1723" t="s">
        <v>41</v>
      </c>
      <c r="H1723" t="s">
        <v>11140</v>
      </c>
      <c r="I1723" t="s">
        <v>31</v>
      </c>
      <c r="J1723" t="s">
        <v>25</v>
      </c>
      <c r="K1723">
        <v>39350</v>
      </c>
      <c r="L1723">
        <v>1325</v>
      </c>
      <c r="M1723">
        <v>3.37</v>
      </c>
      <c r="N1723">
        <v>260</v>
      </c>
      <c r="O1723">
        <v>19.62</v>
      </c>
      <c r="P1723">
        <v>250</v>
      </c>
      <c r="Q1723">
        <v>19326.310000000001</v>
      </c>
      <c r="R1723" s="6">
        <v>7630.5240000000013</v>
      </c>
      <c r="S1723">
        <v>27</v>
      </c>
      <c r="T1723" t="str">
        <f ca="1">PROPER(TRIM(Table1[[#This Row],[Campaign Status]]))</f>
        <v>Completed</v>
      </c>
      <c r="V1723" s="1">
        <f t="shared" si="78"/>
        <v>260</v>
      </c>
      <c r="W1723" t="str">
        <f t="shared" ca="1" si="79"/>
        <v>East</v>
      </c>
      <c r="X1723" s="6">
        <f t="shared" si="80"/>
        <v>355.39476478673254</v>
      </c>
    </row>
    <row r="1724" spans="1:24" x14ac:dyDescent="0.3">
      <c r="A1724" t="s">
        <v>2728</v>
      </c>
      <c r="B1724" t="str">
        <f ca="1">PROPER(TRIM(Table1[[#This Row],[Campaign Name]]))</f>
        <v>New Launch</v>
      </c>
      <c r="C1724" t="str">
        <f ca="1">PROPER(TRIM(Table1[[#This Row],[Campaign Type]]))</f>
        <v>Retargeting</v>
      </c>
      <c r="D1724" t="str">
        <f ca="1">PROPER(TRIM(Table1[[#This Row],[Marketing Channel]]))</f>
        <v>Email</v>
      </c>
      <c r="E1724" t="s">
        <v>1110</v>
      </c>
      <c r="F1724" t="s">
        <v>287</v>
      </c>
      <c r="G1724" t="s">
        <v>46</v>
      </c>
      <c r="H1724" t="s">
        <v>30</v>
      </c>
      <c r="I1724" t="s">
        <v>68</v>
      </c>
      <c r="J1724" t="s">
        <v>25</v>
      </c>
      <c r="K1724">
        <v>104752</v>
      </c>
      <c r="L1724">
        <v>3274</v>
      </c>
      <c r="M1724">
        <v>3.13</v>
      </c>
      <c r="N1724">
        <v>607</v>
      </c>
      <c r="O1724">
        <v>18.54</v>
      </c>
      <c r="P1724">
        <v>4021.4266195524165</v>
      </c>
      <c r="Q1724">
        <v>29515.99</v>
      </c>
      <c r="R1724" s="6">
        <v>633.96813599660118</v>
      </c>
      <c r="S1724">
        <v>534</v>
      </c>
      <c r="T1724" t="str">
        <f ca="1">PROPER(TRIM(Table1[[#This Row],[Campaign Status]]))</f>
        <v>Paused</v>
      </c>
      <c r="V1724" s="1">
        <f t="shared" si="78"/>
        <v>607</v>
      </c>
      <c r="W1724" t="str">
        <f t="shared" ca="1" si="79"/>
        <v>South</v>
      </c>
      <c r="X1724" s="6">
        <f t="shared" si="80"/>
        <v>7630.5240000000013</v>
      </c>
    </row>
    <row r="1725" spans="1:24" x14ac:dyDescent="0.3">
      <c r="A1725" t="s">
        <v>2729</v>
      </c>
      <c r="B1725" t="str">
        <f ca="1">PROPER(TRIM(Table1[[#This Row],[Campaign Name]]))</f>
        <v>Summer Sale</v>
      </c>
      <c r="C1725" t="str">
        <f ca="1">PROPER(TRIM(Table1[[#This Row],[Campaign Type]]))</f>
        <v>Sales</v>
      </c>
      <c r="D1725" t="str">
        <f ca="1">PROPER(TRIM(Table1[[#This Row],[Marketing Channel]]))</f>
        <v>Google Ads</v>
      </c>
      <c r="E1725" t="s">
        <v>917</v>
      </c>
      <c r="F1725" t="s">
        <v>988</v>
      </c>
      <c r="G1725" t="s">
        <v>29</v>
      </c>
      <c r="H1725" t="s">
        <v>61</v>
      </c>
      <c r="I1725" t="s">
        <v>62</v>
      </c>
      <c r="J1725" t="s">
        <v>63</v>
      </c>
      <c r="K1725">
        <v>30960</v>
      </c>
      <c r="L1725">
        <v>1753</v>
      </c>
      <c r="M1725">
        <v>5.66</v>
      </c>
      <c r="N1725">
        <v>137</v>
      </c>
      <c r="O1725">
        <v>7.82</v>
      </c>
      <c r="P1725">
        <v>6653.3</v>
      </c>
      <c r="Q1725">
        <v>39142.65</v>
      </c>
      <c r="R1725" s="6">
        <v>488.31933025716563</v>
      </c>
      <c r="S1725">
        <v>101</v>
      </c>
      <c r="T1725" t="str">
        <f ca="1">PROPER(TRIM(Table1[[#This Row],[Campaign Status]]))</f>
        <v>Active</v>
      </c>
      <c r="V1725" s="1">
        <f t="shared" si="78"/>
        <v>137</v>
      </c>
      <c r="W1725" t="str">
        <f t="shared" ca="1" si="79"/>
        <v>North</v>
      </c>
      <c r="X1725" s="6">
        <f t="shared" si="80"/>
        <v>633.96813599660118</v>
      </c>
    </row>
    <row r="1726" spans="1:24" x14ac:dyDescent="0.3">
      <c r="A1726" t="s">
        <v>2730</v>
      </c>
      <c r="B1726" t="str">
        <f ca="1">PROPER(TRIM(Table1[[#This Row],[Campaign Name]]))</f>
        <v>Summer Sale</v>
      </c>
      <c r="C1726" t="str">
        <f ca="1">PROPER(TRIM(Table1[[#This Row],[Campaign Type]]))</f>
        <v>Awareness</v>
      </c>
      <c r="D1726" t="str">
        <f ca="1">PROPER(TRIM(Table1[[#This Row],[Marketing Channel]]))</f>
        <v>Linkedin</v>
      </c>
      <c r="E1726" t="s">
        <v>1275</v>
      </c>
      <c r="F1726" t="s">
        <v>365</v>
      </c>
      <c r="G1726" t="s">
        <v>11141</v>
      </c>
      <c r="H1726" t="s">
        <v>23</v>
      </c>
      <c r="I1726" t="s">
        <v>68</v>
      </c>
      <c r="J1726" t="s">
        <v>63</v>
      </c>
      <c r="K1726">
        <v>131840</v>
      </c>
      <c r="L1726">
        <v>3028</v>
      </c>
      <c r="M1726">
        <v>2.2999999999999998</v>
      </c>
      <c r="N1726">
        <v>524</v>
      </c>
      <c r="O1726">
        <v>17.309999999999999</v>
      </c>
      <c r="P1726">
        <v>3830.4648972188602</v>
      </c>
      <c r="Q1726">
        <v>34768.58</v>
      </c>
      <c r="R1726" s="6">
        <v>807.68564476975143</v>
      </c>
      <c r="S1726">
        <v>286</v>
      </c>
      <c r="T1726" t="str">
        <f ca="1">PROPER(TRIM(Table1[[#This Row],[Campaign Status]]))</f>
        <v>Active</v>
      </c>
      <c r="V1726" s="1">
        <f t="shared" si="78"/>
        <v>524</v>
      </c>
      <c r="W1726" t="str">
        <f t="shared" ca="1" si="79"/>
        <v>west</v>
      </c>
      <c r="X1726" s="6">
        <f t="shared" si="80"/>
        <v>488.31933025716563</v>
      </c>
    </row>
    <row r="1727" spans="1:24" x14ac:dyDescent="0.3">
      <c r="A1727" t="s">
        <v>2731</v>
      </c>
      <c r="B1727" t="str">
        <f ca="1">PROPER(TRIM(Table1[[#This Row],[Campaign Name]]))</f>
        <v>Festive Offer</v>
      </c>
      <c r="C1727" t="str">
        <f ca="1">PROPER(TRIM(Table1[[#This Row],[Campaign Type]]))</f>
        <v>Lead Gen</v>
      </c>
      <c r="D1727" t="str">
        <f ca="1">PROPER(TRIM(Table1[[#This Row],[Marketing Channel]]))</f>
        <v>Meta Ads</v>
      </c>
      <c r="E1727" t="s">
        <v>515</v>
      </c>
      <c r="F1727" t="s">
        <v>170</v>
      </c>
      <c r="G1727" t="s">
        <v>29</v>
      </c>
      <c r="H1727" t="s">
        <v>67</v>
      </c>
      <c r="I1727" t="s">
        <v>31</v>
      </c>
      <c r="J1727" t="s">
        <v>25</v>
      </c>
      <c r="K1727">
        <v>76813</v>
      </c>
      <c r="L1727">
        <v>7153</v>
      </c>
      <c r="M1727">
        <v>9.31</v>
      </c>
      <c r="N1727">
        <v>1606</v>
      </c>
      <c r="O1727">
        <v>22.45</v>
      </c>
      <c r="P1727">
        <v>3817.8497265160554</v>
      </c>
      <c r="Q1727">
        <v>40849.35</v>
      </c>
      <c r="R1727" s="6">
        <v>969.95698956639421</v>
      </c>
      <c r="S1727">
        <v>1418</v>
      </c>
      <c r="T1727" t="str">
        <f ca="1">PROPER(TRIM(Table1[[#This Row],[Campaign Status]]))</f>
        <v>Completed</v>
      </c>
      <c r="V1727" s="1">
        <f t="shared" si="78"/>
        <v>1606</v>
      </c>
      <c r="W1727" t="str">
        <f t="shared" ca="1" si="79"/>
        <v>North</v>
      </c>
      <c r="X1727" s="6">
        <f t="shared" si="80"/>
        <v>807.68564476975143</v>
      </c>
    </row>
    <row r="1728" spans="1:24" x14ac:dyDescent="0.3">
      <c r="A1728" t="s">
        <v>2732</v>
      </c>
      <c r="B1728" t="str">
        <f ca="1">PROPER(TRIM(Table1[[#This Row],[Campaign Name]]))</f>
        <v>New Launch</v>
      </c>
      <c r="C1728" t="str">
        <f ca="1">PROPER(TRIM(Table1[[#This Row],[Campaign Type]]))</f>
        <v>Lead Gen</v>
      </c>
      <c r="D1728" t="str">
        <f ca="1">PROPER(TRIM(Table1[[#This Row],[Marketing Channel]]))</f>
        <v>Meta Ads</v>
      </c>
      <c r="E1728" t="s">
        <v>1001</v>
      </c>
      <c r="F1728" t="s">
        <v>146</v>
      </c>
      <c r="G1728" t="s">
        <v>46</v>
      </c>
      <c r="H1728" t="s">
        <v>42</v>
      </c>
      <c r="I1728" t="s">
        <v>24</v>
      </c>
      <c r="J1728" t="s">
        <v>25</v>
      </c>
      <c r="K1728">
        <v>153227</v>
      </c>
      <c r="L1728">
        <v>13976</v>
      </c>
      <c r="M1728">
        <v>9.1199999999999992</v>
      </c>
      <c r="N1728">
        <v>661</v>
      </c>
      <c r="O1728">
        <v>4.7300000000000004</v>
      </c>
      <c r="P1728">
        <v>3817.8497265160554</v>
      </c>
      <c r="Q1728">
        <v>9090.07</v>
      </c>
      <c r="R1728" s="6">
        <v>138.09397045847226</v>
      </c>
      <c r="S1728">
        <v>122</v>
      </c>
      <c r="T1728" t="str">
        <f ca="1">PROPER(TRIM(Table1[[#This Row],[Campaign Status]]))</f>
        <v>Active</v>
      </c>
      <c r="V1728" s="1">
        <f t="shared" si="78"/>
        <v>661</v>
      </c>
      <c r="W1728" t="str">
        <f t="shared" ca="1" si="79"/>
        <v>South</v>
      </c>
      <c r="X1728" s="6">
        <f t="shared" si="80"/>
        <v>969.95698956639421</v>
      </c>
    </row>
    <row r="1729" spans="1:24" x14ac:dyDescent="0.3">
      <c r="A1729" t="s">
        <v>2733</v>
      </c>
      <c r="B1729" t="str">
        <f ca="1">PROPER(TRIM(Table1[[#This Row],[Campaign Name]]))</f>
        <v>New Launch</v>
      </c>
      <c r="C1729" t="str">
        <f ca="1">PROPER(TRIM(Table1[[#This Row],[Campaign Type]]))</f>
        <v>Retargeting</v>
      </c>
      <c r="D1729" t="str">
        <f ca="1">PROPER(TRIM(Table1[[#This Row],[Marketing Channel]]))</f>
        <v>Meta Ads</v>
      </c>
      <c r="E1729" t="s">
        <v>665</v>
      </c>
      <c r="F1729" t="s">
        <v>957</v>
      </c>
      <c r="G1729" t="s">
        <v>29</v>
      </c>
      <c r="H1729" t="s">
        <v>99</v>
      </c>
      <c r="I1729" t="s">
        <v>31</v>
      </c>
      <c r="J1729" t="s">
        <v>63</v>
      </c>
      <c r="K1729">
        <v>152824</v>
      </c>
      <c r="L1729">
        <v>15206</v>
      </c>
      <c r="M1729">
        <v>9.9499999999999993</v>
      </c>
      <c r="N1729">
        <v>3475</v>
      </c>
      <c r="O1729">
        <v>22.85</v>
      </c>
      <c r="P1729">
        <v>3817.8497265160554</v>
      </c>
      <c r="Q1729">
        <v>38345.86</v>
      </c>
      <c r="R1729" s="6">
        <v>904.38369099959766</v>
      </c>
      <c r="S1729">
        <v>3166</v>
      </c>
      <c r="T1729" t="str">
        <f ca="1">PROPER(TRIM(Table1[[#This Row],[Campaign Status]]))</f>
        <v>Active</v>
      </c>
      <c r="V1729" s="1">
        <f t="shared" si="78"/>
        <v>3475</v>
      </c>
      <c r="W1729" t="str">
        <f t="shared" ca="1" si="79"/>
        <v>North</v>
      </c>
      <c r="X1729" s="6">
        <f t="shared" si="80"/>
        <v>138.09397045847226</v>
      </c>
    </row>
    <row r="1730" spans="1:24" x14ac:dyDescent="0.3">
      <c r="A1730" t="s">
        <v>2734</v>
      </c>
      <c r="B1730" t="str">
        <f ca="1">PROPER(TRIM(Table1[[#This Row],[Campaign Name]]))</f>
        <v>New Launch</v>
      </c>
      <c r="C1730" t="str">
        <f ca="1">PROPER(TRIM(Table1[[#This Row],[Campaign Type]]))</f>
        <v>Lead Gen</v>
      </c>
      <c r="D1730" t="str">
        <f ca="1">PROPER(TRIM(Table1[[#This Row],[Marketing Channel]]))</f>
        <v>Google Ads</v>
      </c>
      <c r="E1730" t="s">
        <v>982</v>
      </c>
      <c r="F1730" t="s">
        <v>564</v>
      </c>
      <c r="G1730" t="s">
        <v>41</v>
      </c>
      <c r="H1730" t="s">
        <v>11140</v>
      </c>
      <c r="I1730" t="s">
        <v>24</v>
      </c>
      <c r="J1730" t="s">
        <v>63</v>
      </c>
      <c r="K1730">
        <v>176686</v>
      </c>
      <c r="L1730">
        <v>1549</v>
      </c>
      <c r="M1730">
        <v>0.88</v>
      </c>
      <c r="N1730">
        <v>97</v>
      </c>
      <c r="O1730">
        <v>6.26</v>
      </c>
      <c r="P1730">
        <v>250</v>
      </c>
      <c r="Q1730">
        <v>34999.1</v>
      </c>
      <c r="R1730" s="6">
        <v>13899.64</v>
      </c>
      <c r="S1730">
        <v>89</v>
      </c>
      <c r="T1730" t="str">
        <f ca="1">PROPER(TRIM(Table1[[#This Row],[Campaign Status]]))</f>
        <v>Active</v>
      </c>
      <c r="V1730" s="1">
        <f t="shared" ref="V1730:V1793" si="81">IF(N1730="",ROUND(L1730*O1730/100,0),N1730)</f>
        <v>97</v>
      </c>
      <c r="W1730" t="str">
        <f t="shared" ca="1" si="79"/>
        <v>East</v>
      </c>
      <c r="X1730" s="6">
        <f t="shared" si="80"/>
        <v>904.38369099959766</v>
      </c>
    </row>
    <row r="1731" spans="1:24" x14ac:dyDescent="0.3">
      <c r="A1731" t="s">
        <v>2735</v>
      </c>
      <c r="B1731" t="str">
        <f ca="1">PROPER(TRIM(Table1[[#This Row],[Campaign Name]]))</f>
        <v>Festive Offer</v>
      </c>
      <c r="C1731" t="str">
        <f ca="1">PROPER(TRIM(Table1[[#This Row],[Campaign Type]]))</f>
        <v>Lead Gen</v>
      </c>
      <c r="D1731" t="str">
        <f ca="1">PROPER(TRIM(Table1[[#This Row],[Marketing Channel]]))</f>
        <v>Google Ads</v>
      </c>
      <c r="E1731" t="s">
        <v>526</v>
      </c>
      <c r="F1731" t="s">
        <v>257</v>
      </c>
      <c r="G1731" t="s">
        <v>46</v>
      </c>
      <c r="H1731" t="s">
        <v>42</v>
      </c>
      <c r="I1731" t="s">
        <v>24</v>
      </c>
      <c r="J1731" t="s">
        <v>63</v>
      </c>
      <c r="K1731">
        <v>156632</v>
      </c>
      <c r="L1731">
        <v>5484</v>
      </c>
      <c r="M1731">
        <v>3.5</v>
      </c>
      <c r="N1731">
        <v>726</v>
      </c>
      <c r="O1731">
        <v>13.24</v>
      </c>
      <c r="P1731">
        <v>4956.5</v>
      </c>
      <c r="Q1731">
        <v>46392.75</v>
      </c>
      <c r="R1731" s="6">
        <v>835.99818420256236</v>
      </c>
      <c r="S1731">
        <v>172</v>
      </c>
      <c r="T1731" t="str">
        <f ca="1">PROPER(TRIM(Table1[[#This Row],[Campaign Status]]))</f>
        <v>Active</v>
      </c>
      <c r="V1731" s="1">
        <f t="shared" si="81"/>
        <v>726</v>
      </c>
      <c r="W1731" t="str">
        <f t="shared" ref="W1731:W1794" ca="1" si="82">IF(OR(D1731="Delhi",D1731="lucknow",D1731="jaipur"),"North",IF(OR(D1731="Bengaluru",D1731="chennai"),"South",IF(D1731="Kolkata","East",IF(OR(D1731="Mumbai",D1731="Pune",D1731="Ahmedabad"),"west","unknown"))))</f>
        <v>South</v>
      </c>
      <c r="X1731" s="6">
        <f t="shared" si="80"/>
        <v>13899.64</v>
      </c>
    </row>
    <row r="1732" spans="1:24" x14ac:dyDescent="0.3">
      <c r="A1732" t="s">
        <v>2736</v>
      </c>
      <c r="B1732" t="str">
        <f ca="1">PROPER(TRIM(Table1[[#This Row],[Campaign Name]]))</f>
        <v>Mega Discount</v>
      </c>
      <c r="C1732" t="str">
        <f ca="1">PROPER(TRIM(Table1[[#This Row],[Campaign Type]]))</f>
        <v>Sales</v>
      </c>
      <c r="D1732" t="str">
        <f ca="1">PROPER(TRIM(Table1[[#This Row],[Marketing Channel]]))</f>
        <v>Instagram</v>
      </c>
      <c r="E1732" t="s">
        <v>1786</v>
      </c>
      <c r="F1732" t="s">
        <v>522</v>
      </c>
      <c r="G1732" t="s">
        <v>29</v>
      </c>
      <c r="H1732" t="s">
        <v>61</v>
      </c>
      <c r="I1732" t="s">
        <v>68</v>
      </c>
      <c r="J1732" t="s">
        <v>32</v>
      </c>
      <c r="K1732">
        <v>55846</v>
      </c>
      <c r="L1732">
        <v>1436</v>
      </c>
      <c r="M1732">
        <v>2.57</v>
      </c>
      <c r="N1732">
        <v>165</v>
      </c>
      <c r="O1732">
        <v>11.49</v>
      </c>
      <c r="P1732">
        <v>250</v>
      </c>
      <c r="Q1732">
        <v>4943.7</v>
      </c>
      <c r="R1732" s="6">
        <v>1877.48</v>
      </c>
      <c r="S1732">
        <v>69</v>
      </c>
      <c r="T1732" t="str">
        <f ca="1">PROPER(TRIM(Table1[[#This Row],[Campaign Status]]))</f>
        <v>Completed</v>
      </c>
      <c r="V1732" s="1">
        <f t="shared" si="81"/>
        <v>165</v>
      </c>
      <c r="W1732" t="str">
        <f t="shared" ca="1" si="82"/>
        <v>North</v>
      </c>
      <c r="X1732" s="6">
        <f t="shared" ref="X1732:X1795" si="83">R1731*1</f>
        <v>835.99818420256236</v>
      </c>
    </row>
    <row r="1733" spans="1:24" x14ac:dyDescent="0.3">
      <c r="A1733" t="s">
        <v>2737</v>
      </c>
      <c r="B1733" t="str">
        <f ca="1">PROPER(TRIM(Table1[[#This Row],[Campaign Name]]))</f>
        <v>Festive Offer</v>
      </c>
      <c r="C1733" t="str">
        <f ca="1">PROPER(TRIM(Table1[[#This Row],[Campaign Type]]))</f>
        <v>Retargeting</v>
      </c>
      <c r="D1733" t="str">
        <f ca="1">PROPER(TRIM(Table1[[#This Row],[Marketing Channel]]))</f>
        <v>Google Ads</v>
      </c>
      <c r="E1733" t="s">
        <v>2284</v>
      </c>
      <c r="F1733" t="s">
        <v>436</v>
      </c>
      <c r="G1733" t="s">
        <v>11141</v>
      </c>
      <c r="H1733" t="s">
        <v>54</v>
      </c>
      <c r="I1733" t="s">
        <v>24</v>
      </c>
      <c r="J1733" t="s">
        <v>32</v>
      </c>
      <c r="K1733">
        <v>131782</v>
      </c>
      <c r="L1733">
        <v>19301</v>
      </c>
      <c r="M1733">
        <v>14.65</v>
      </c>
      <c r="N1733">
        <v>3678</v>
      </c>
      <c r="O1733">
        <v>19.059999999999999</v>
      </c>
      <c r="P1733">
        <v>3988.1535696969677</v>
      </c>
      <c r="Q1733">
        <v>28686.09</v>
      </c>
      <c r="R1733" s="6">
        <v>619.28248244913141</v>
      </c>
      <c r="S1733">
        <v>2036</v>
      </c>
      <c r="T1733" t="str">
        <f ca="1">PROPER(TRIM(Table1[[#This Row],[Campaign Status]]))</f>
        <v>Paused</v>
      </c>
      <c r="V1733" s="1">
        <f t="shared" si="81"/>
        <v>3678</v>
      </c>
      <c r="W1733" t="str">
        <f t="shared" ca="1" si="82"/>
        <v>west</v>
      </c>
      <c r="X1733" s="6">
        <f t="shared" si="83"/>
        <v>1877.48</v>
      </c>
    </row>
    <row r="1734" spans="1:24" x14ac:dyDescent="0.3">
      <c r="A1734" t="s">
        <v>2738</v>
      </c>
      <c r="B1734" t="str">
        <f ca="1">PROPER(TRIM(Table1[[#This Row],[Campaign Name]]))</f>
        <v>Summer Sale</v>
      </c>
      <c r="C1734" t="str">
        <f ca="1">PROPER(TRIM(Table1[[#This Row],[Campaign Type]]))</f>
        <v>Retargeting</v>
      </c>
      <c r="D1734" t="str">
        <f ca="1">PROPER(TRIM(Table1[[#This Row],[Marketing Channel]]))</f>
        <v>Meta Ads</v>
      </c>
      <c r="E1734" t="s">
        <v>2739</v>
      </c>
      <c r="F1734" t="s">
        <v>587</v>
      </c>
      <c r="G1734" t="s">
        <v>46</v>
      </c>
      <c r="H1734" t="s">
        <v>30</v>
      </c>
      <c r="I1734" t="s">
        <v>68</v>
      </c>
      <c r="J1734" t="s">
        <v>32</v>
      </c>
      <c r="K1734">
        <v>14615</v>
      </c>
      <c r="L1734">
        <v>1726</v>
      </c>
      <c r="M1734">
        <v>11.81</v>
      </c>
      <c r="N1734">
        <v>458</v>
      </c>
      <c r="O1734">
        <v>26.54</v>
      </c>
      <c r="P1734">
        <v>250</v>
      </c>
      <c r="Q1734">
        <v>43207.45</v>
      </c>
      <c r="R1734" s="6">
        <v>17182.979999999996</v>
      </c>
      <c r="S1734">
        <v>319</v>
      </c>
      <c r="T1734" t="str">
        <f ca="1">PROPER(TRIM(Table1[[#This Row],[Campaign Status]]))</f>
        <v>Active</v>
      </c>
      <c r="V1734" s="1">
        <f t="shared" si="81"/>
        <v>458</v>
      </c>
      <c r="W1734" t="str">
        <f t="shared" ca="1" si="82"/>
        <v>South</v>
      </c>
      <c r="X1734" s="6">
        <f t="shared" si="83"/>
        <v>619.28248244913141</v>
      </c>
    </row>
    <row r="1735" spans="1:24" x14ac:dyDescent="0.3">
      <c r="A1735" t="s">
        <v>2740</v>
      </c>
      <c r="B1735" t="str">
        <f ca="1">PROPER(TRIM(Table1[[#This Row],[Campaign Name]]))</f>
        <v>Festive Offer</v>
      </c>
      <c r="C1735" t="str">
        <f ca="1">PROPER(TRIM(Table1[[#This Row],[Campaign Type]]))</f>
        <v>Sales</v>
      </c>
      <c r="D1735" t="str">
        <f ca="1">PROPER(TRIM(Table1[[#This Row],[Marketing Channel]]))</f>
        <v>Google Ads</v>
      </c>
      <c r="E1735" t="s">
        <v>1391</v>
      </c>
      <c r="F1735" t="s">
        <v>1073</v>
      </c>
      <c r="G1735" t="s">
        <v>11141</v>
      </c>
      <c r="H1735" t="s">
        <v>54</v>
      </c>
      <c r="I1735" t="s">
        <v>68</v>
      </c>
      <c r="J1735" t="s">
        <v>63</v>
      </c>
      <c r="K1735">
        <v>180004</v>
      </c>
      <c r="L1735">
        <v>19903</v>
      </c>
      <c r="M1735">
        <v>11.06</v>
      </c>
      <c r="N1735">
        <v>2249</v>
      </c>
      <c r="O1735">
        <v>11.3</v>
      </c>
      <c r="P1735">
        <v>3988.1535696969677</v>
      </c>
      <c r="Q1735">
        <v>22432.91</v>
      </c>
      <c r="R1735" s="6">
        <v>462.48862055992799</v>
      </c>
      <c r="S1735">
        <v>1894</v>
      </c>
      <c r="T1735" t="str">
        <f ca="1">PROPER(TRIM(Table1[[#This Row],[Campaign Status]]))</f>
        <v>Completed</v>
      </c>
      <c r="V1735" s="1">
        <f t="shared" si="81"/>
        <v>2249</v>
      </c>
      <c r="W1735" t="str">
        <f t="shared" ca="1" si="82"/>
        <v>west</v>
      </c>
      <c r="X1735" s="6">
        <f t="shared" si="83"/>
        <v>17182.979999999996</v>
      </c>
    </row>
    <row r="1736" spans="1:24" x14ac:dyDescent="0.3">
      <c r="A1736" t="s">
        <v>2741</v>
      </c>
      <c r="B1736" t="str">
        <f ca="1">PROPER(TRIM(Table1[[#This Row],[Campaign Name]]))</f>
        <v>Festive Offer</v>
      </c>
      <c r="C1736" t="str">
        <f ca="1">PROPER(TRIM(Table1[[#This Row],[Campaign Type]]))</f>
        <v>Retargeting</v>
      </c>
      <c r="D1736" t="str">
        <f ca="1">PROPER(TRIM(Table1[[#This Row],[Marketing Channel]]))</f>
        <v>Instagram</v>
      </c>
      <c r="E1736" t="s">
        <v>1209</v>
      </c>
      <c r="F1736" t="s">
        <v>513</v>
      </c>
      <c r="G1736" t="s">
        <v>11141</v>
      </c>
      <c r="H1736" t="s">
        <v>36</v>
      </c>
      <c r="I1736" t="s">
        <v>24</v>
      </c>
      <c r="J1736" t="s">
        <v>25</v>
      </c>
      <c r="K1736">
        <v>184981</v>
      </c>
      <c r="L1736">
        <v>5264</v>
      </c>
      <c r="M1736">
        <v>2.85</v>
      </c>
      <c r="N1736">
        <v>1657</v>
      </c>
      <c r="O1736">
        <v>31.48</v>
      </c>
      <c r="P1736">
        <v>6005.17</v>
      </c>
      <c r="Q1736">
        <v>9994.41</v>
      </c>
      <c r="R1736" s="6">
        <v>66.430092736758482</v>
      </c>
      <c r="S1736">
        <v>1067</v>
      </c>
      <c r="T1736" t="str">
        <f ca="1">PROPER(TRIM(Table1[[#This Row],[Campaign Status]]))</f>
        <v>Paused</v>
      </c>
      <c r="V1736" s="1">
        <f t="shared" si="81"/>
        <v>1657</v>
      </c>
      <c r="W1736" t="str">
        <f t="shared" ca="1" si="82"/>
        <v>west</v>
      </c>
      <c r="X1736" s="6">
        <f t="shared" si="83"/>
        <v>462.48862055992799</v>
      </c>
    </row>
    <row r="1737" spans="1:24" x14ac:dyDescent="0.3">
      <c r="A1737" t="s">
        <v>2742</v>
      </c>
      <c r="B1737" t="str">
        <f ca="1">PROPER(TRIM(Table1[[#This Row],[Campaign Name]]))</f>
        <v>Mega Discount</v>
      </c>
      <c r="C1737" t="str">
        <f ca="1">PROPER(TRIM(Table1[[#This Row],[Campaign Type]]))</f>
        <v>Awareness</v>
      </c>
      <c r="D1737" t="str">
        <f ca="1">PROPER(TRIM(Table1[[#This Row],[Marketing Channel]]))</f>
        <v>Email</v>
      </c>
      <c r="E1737" t="s">
        <v>1666</v>
      </c>
      <c r="F1737" t="s">
        <v>149</v>
      </c>
      <c r="G1737" t="s">
        <v>29</v>
      </c>
      <c r="H1737" t="s">
        <v>67</v>
      </c>
      <c r="I1737" t="s">
        <v>24</v>
      </c>
      <c r="J1737" t="s">
        <v>25</v>
      </c>
      <c r="K1737">
        <v>56802</v>
      </c>
      <c r="L1737">
        <v>7611</v>
      </c>
      <c r="M1737">
        <v>13.4</v>
      </c>
      <c r="N1737">
        <v>1383</v>
      </c>
      <c r="O1737">
        <v>18.170000000000002</v>
      </c>
      <c r="P1737">
        <v>250</v>
      </c>
      <c r="Q1737">
        <v>36987.870000000003</v>
      </c>
      <c r="R1737" s="6">
        <v>14695.148000000001</v>
      </c>
      <c r="S1737">
        <v>1213</v>
      </c>
      <c r="T1737" t="str">
        <f ca="1">PROPER(TRIM(Table1[[#This Row],[Campaign Status]]))</f>
        <v>Paused</v>
      </c>
      <c r="V1737" s="1">
        <f t="shared" si="81"/>
        <v>1383</v>
      </c>
      <c r="W1737" t="str">
        <f t="shared" ca="1" si="82"/>
        <v>North</v>
      </c>
      <c r="X1737" s="6">
        <f t="shared" si="83"/>
        <v>66.430092736758482</v>
      </c>
    </row>
    <row r="1738" spans="1:24" x14ac:dyDescent="0.3">
      <c r="A1738" t="s">
        <v>2743</v>
      </c>
      <c r="B1738" t="str">
        <f ca="1">PROPER(TRIM(Table1[[#This Row],[Campaign Name]]))</f>
        <v>Summer Sale</v>
      </c>
      <c r="C1738" t="str">
        <f ca="1">PROPER(TRIM(Table1[[#This Row],[Campaign Type]]))</f>
        <v>Awareness</v>
      </c>
      <c r="D1738" t="str">
        <f ca="1">PROPER(TRIM(Table1[[#This Row],[Marketing Channel]]))</f>
        <v>Linkedin</v>
      </c>
      <c r="E1738" t="s">
        <v>323</v>
      </c>
      <c r="F1738" t="s">
        <v>1016</v>
      </c>
      <c r="G1738" t="s">
        <v>41</v>
      </c>
      <c r="H1738" t="s">
        <v>11140</v>
      </c>
      <c r="I1738" t="s">
        <v>31</v>
      </c>
      <c r="J1738" t="s">
        <v>63</v>
      </c>
      <c r="K1738">
        <v>11781</v>
      </c>
      <c r="L1738">
        <v>954</v>
      </c>
      <c r="M1738">
        <v>8.1</v>
      </c>
      <c r="N1738">
        <v>270</v>
      </c>
      <c r="O1738">
        <v>28.3</v>
      </c>
      <c r="P1738">
        <v>3830.4648972188602</v>
      </c>
      <c r="Q1738">
        <v>16254.26</v>
      </c>
      <c r="R1738" s="6">
        <v>324.34170358280886</v>
      </c>
      <c r="S1738">
        <v>233</v>
      </c>
      <c r="T1738" t="str">
        <f ca="1">PROPER(TRIM(Table1[[#This Row],[Campaign Status]]))</f>
        <v>Active</v>
      </c>
      <c r="V1738" s="1">
        <f t="shared" si="81"/>
        <v>270</v>
      </c>
      <c r="W1738" t="str">
        <f t="shared" ca="1" si="82"/>
        <v>East</v>
      </c>
      <c r="X1738" s="6">
        <f t="shared" si="83"/>
        <v>14695.148000000001</v>
      </c>
    </row>
    <row r="1739" spans="1:24" x14ac:dyDescent="0.3">
      <c r="A1739" t="s">
        <v>2744</v>
      </c>
      <c r="B1739" t="str">
        <f ca="1">PROPER(TRIM(Table1[[#This Row],[Campaign Name]]))</f>
        <v>New Launch</v>
      </c>
      <c r="C1739" t="str">
        <f ca="1">PROPER(TRIM(Table1[[#This Row],[Campaign Type]]))</f>
        <v>Awareness</v>
      </c>
      <c r="D1739" t="str">
        <f ca="1">PROPER(TRIM(Table1[[#This Row],[Marketing Channel]]))</f>
        <v>Google Ads</v>
      </c>
      <c r="E1739" t="s">
        <v>479</v>
      </c>
      <c r="F1739" t="s">
        <v>745</v>
      </c>
      <c r="G1739" t="s">
        <v>11141</v>
      </c>
      <c r="H1739" t="s">
        <v>36</v>
      </c>
      <c r="I1739" t="s">
        <v>31</v>
      </c>
      <c r="J1739" t="s">
        <v>32</v>
      </c>
      <c r="K1739">
        <v>104015</v>
      </c>
      <c r="L1739">
        <v>11905</v>
      </c>
      <c r="M1739">
        <v>11.45</v>
      </c>
      <c r="N1739">
        <v>1395</v>
      </c>
      <c r="O1739">
        <v>11.72</v>
      </c>
      <c r="P1739">
        <v>3988.1535696969677</v>
      </c>
      <c r="Q1739">
        <v>7334.79</v>
      </c>
      <c r="R1739" s="6">
        <v>83.914432376216652</v>
      </c>
      <c r="S1739">
        <v>1148</v>
      </c>
      <c r="T1739" t="str">
        <f ca="1">PROPER(TRIM(Table1[[#This Row],[Campaign Status]]))</f>
        <v>Active</v>
      </c>
      <c r="V1739" s="1">
        <f t="shared" si="81"/>
        <v>1395</v>
      </c>
      <c r="W1739" t="str">
        <f t="shared" ca="1" si="82"/>
        <v>west</v>
      </c>
      <c r="X1739" s="6">
        <f t="shared" si="83"/>
        <v>324.34170358280886</v>
      </c>
    </row>
    <row r="1740" spans="1:24" x14ac:dyDescent="0.3">
      <c r="A1740" t="s">
        <v>2745</v>
      </c>
      <c r="B1740" t="str">
        <f ca="1">PROPER(TRIM(Table1[[#This Row],[Campaign Name]]))</f>
        <v>Festive Offer</v>
      </c>
      <c r="C1740" t="str">
        <f ca="1">PROPER(TRIM(Table1[[#This Row],[Campaign Type]]))</f>
        <v>Lead Gen</v>
      </c>
      <c r="D1740" t="str">
        <f ca="1">PROPER(TRIM(Table1[[#This Row],[Marketing Channel]]))</f>
        <v>Email</v>
      </c>
      <c r="E1740" t="s">
        <v>970</v>
      </c>
      <c r="F1740" t="s">
        <v>495</v>
      </c>
      <c r="G1740" t="s">
        <v>46</v>
      </c>
      <c r="H1740" t="s">
        <v>42</v>
      </c>
      <c r="I1740" t="s">
        <v>31</v>
      </c>
      <c r="J1740" t="s">
        <v>25</v>
      </c>
      <c r="K1740">
        <v>197586</v>
      </c>
      <c r="L1740">
        <v>29094</v>
      </c>
      <c r="M1740">
        <v>14.72</v>
      </c>
      <c r="N1740">
        <v>8577</v>
      </c>
      <c r="O1740">
        <v>29.48</v>
      </c>
      <c r="P1740">
        <v>5061.84</v>
      </c>
      <c r="Q1740">
        <v>18395.36</v>
      </c>
      <c r="R1740" s="6">
        <v>263.41251402652</v>
      </c>
      <c r="S1740">
        <v>6009</v>
      </c>
      <c r="T1740" t="str">
        <f ca="1">PROPER(TRIM(Table1[[#This Row],[Campaign Status]]))</f>
        <v>Completed</v>
      </c>
      <c r="V1740" s="1">
        <f t="shared" si="81"/>
        <v>8577</v>
      </c>
      <c r="W1740" t="str">
        <f t="shared" ca="1" si="82"/>
        <v>South</v>
      </c>
      <c r="X1740" s="6">
        <f t="shared" si="83"/>
        <v>83.914432376216652</v>
      </c>
    </row>
    <row r="1741" spans="1:24" x14ac:dyDescent="0.3">
      <c r="A1741" t="s">
        <v>2746</v>
      </c>
      <c r="B1741" t="str">
        <f ca="1">PROPER(TRIM(Table1[[#This Row],[Campaign Name]]))</f>
        <v>Summer Sale</v>
      </c>
      <c r="C1741" t="str">
        <f ca="1">PROPER(TRIM(Table1[[#This Row],[Campaign Type]]))</f>
        <v>Lead Gen</v>
      </c>
      <c r="D1741" t="str">
        <f ca="1">PROPER(TRIM(Table1[[#This Row],[Marketing Channel]]))</f>
        <v>Google Ads</v>
      </c>
      <c r="E1741" t="s">
        <v>398</v>
      </c>
      <c r="F1741" t="s">
        <v>103</v>
      </c>
      <c r="G1741" t="s">
        <v>29</v>
      </c>
      <c r="H1741" t="s">
        <v>99</v>
      </c>
      <c r="I1741" t="s">
        <v>24</v>
      </c>
      <c r="J1741" t="s">
        <v>63</v>
      </c>
      <c r="K1741">
        <v>146328</v>
      </c>
      <c r="L1741">
        <v>2667</v>
      </c>
      <c r="M1741">
        <v>1.82</v>
      </c>
      <c r="N1741">
        <v>359</v>
      </c>
      <c r="O1741">
        <v>13.46</v>
      </c>
      <c r="P1741">
        <v>2795.68</v>
      </c>
      <c r="Q1741">
        <v>4764.88</v>
      </c>
      <c r="R1741" s="6">
        <v>70.437246036742422</v>
      </c>
      <c r="S1741">
        <v>116</v>
      </c>
      <c r="T1741" t="str">
        <f ca="1">PROPER(TRIM(Table1[[#This Row],[Campaign Status]]))</f>
        <v>Paused</v>
      </c>
      <c r="V1741" s="1">
        <f t="shared" si="81"/>
        <v>359</v>
      </c>
      <c r="W1741" t="str">
        <f t="shared" ca="1" si="82"/>
        <v>North</v>
      </c>
      <c r="X1741" s="6">
        <f t="shared" si="83"/>
        <v>263.41251402652</v>
      </c>
    </row>
    <row r="1742" spans="1:24" x14ac:dyDescent="0.3">
      <c r="A1742" t="s">
        <v>2747</v>
      </c>
      <c r="B1742" t="str">
        <f ca="1">PROPER(TRIM(Table1[[#This Row],[Campaign Name]]))</f>
        <v>Summer Sale</v>
      </c>
      <c r="C1742" t="str">
        <f ca="1">PROPER(TRIM(Table1[[#This Row],[Campaign Type]]))</f>
        <v>Sales</v>
      </c>
      <c r="D1742" t="str">
        <f ca="1">PROPER(TRIM(Table1[[#This Row],[Marketing Channel]]))</f>
        <v>Meta Ads</v>
      </c>
      <c r="E1742" t="s">
        <v>1180</v>
      </c>
      <c r="F1742" t="s">
        <v>89</v>
      </c>
      <c r="G1742" t="s">
        <v>41</v>
      </c>
      <c r="H1742" t="s">
        <v>11140</v>
      </c>
      <c r="I1742" t="s">
        <v>24</v>
      </c>
      <c r="J1742" t="s">
        <v>63</v>
      </c>
      <c r="K1742">
        <v>22777</v>
      </c>
      <c r="L1742">
        <v>594</v>
      </c>
      <c r="M1742">
        <v>2.61</v>
      </c>
      <c r="N1742">
        <v>130</v>
      </c>
      <c r="O1742">
        <v>21.89</v>
      </c>
      <c r="P1742">
        <v>250</v>
      </c>
      <c r="Q1742">
        <v>28231.88</v>
      </c>
      <c r="R1742" s="6">
        <v>11192.752</v>
      </c>
      <c r="S1742">
        <v>20</v>
      </c>
      <c r="T1742" t="str">
        <f ca="1">PROPER(TRIM(Table1[[#This Row],[Campaign Status]]))</f>
        <v>Paused</v>
      </c>
      <c r="V1742" s="1">
        <f t="shared" si="81"/>
        <v>130</v>
      </c>
      <c r="W1742" t="str">
        <f t="shared" ca="1" si="82"/>
        <v>East</v>
      </c>
      <c r="X1742" s="6">
        <f t="shared" si="83"/>
        <v>70.437246036742422</v>
      </c>
    </row>
    <row r="1743" spans="1:24" x14ac:dyDescent="0.3">
      <c r="A1743" t="s">
        <v>2748</v>
      </c>
      <c r="B1743" t="str">
        <f ca="1">PROPER(TRIM(Table1[[#This Row],[Campaign Name]]))</f>
        <v>Mega Discount</v>
      </c>
      <c r="C1743" t="str">
        <f ca="1">PROPER(TRIM(Table1[[#This Row],[Campaign Type]]))</f>
        <v>Lead Gen</v>
      </c>
      <c r="D1743" t="str">
        <f ca="1">PROPER(TRIM(Table1[[#This Row],[Marketing Channel]]))</f>
        <v>Google Ads</v>
      </c>
      <c r="E1743" t="s">
        <v>2749</v>
      </c>
      <c r="F1743" t="s">
        <v>173</v>
      </c>
      <c r="G1743" t="s">
        <v>29</v>
      </c>
      <c r="H1743" t="s">
        <v>99</v>
      </c>
      <c r="I1743" t="s">
        <v>62</v>
      </c>
      <c r="J1743" t="s">
        <v>25</v>
      </c>
      <c r="K1743">
        <v>25368</v>
      </c>
      <c r="L1743">
        <v>1119</v>
      </c>
      <c r="M1743">
        <v>4.41</v>
      </c>
      <c r="N1743">
        <v>169</v>
      </c>
      <c r="O1743">
        <v>15.1</v>
      </c>
      <c r="P1743">
        <v>3988.1535696969677</v>
      </c>
      <c r="Q1743">
        <v>34838.83</v>
      </c>
      <c r="R1743" s="6">
        <v>773.55788565201033</v>
      </c>
      <c r="S1743">
        <v>122</v>
      </c>
      <c r="T1743" t="str">
        <f ca="1">PROPER(TRIM(Table1[[#This Row],[Campaign Status]]))</f>
        <v>Completed</v>
      </c>
      <c r="V1743" s="1">
        <f t="shared" si="81"/>
        <v>169</v>
      </c>
      <c r="W1743" t="str">
        <f t="shared" ca="1" si="82"/>
        <v>North</v>
      </c>
      <c r="X1743" s="6">
        <f t="shared" si="83"/>
        <v>11192.752</v>
      </c>
    </row>
    <row r="1744" spans="1:24" x14ac:dyDescent="0.3">
      <c r="A1744" t="s">
        <v>2750</v>
      </c>
      <c r="B1744" t="str">
        <f ca="1">PROPER(TRIM(Table1[[#This Row],[Campaign Name]]))</f>
        <v>New Launch</v>
      </c>
      <c r="C1744" t="str">
        <f ca="1">PROPER(TRIM(Table1[[#This Row],[Campaign Type]]))</f>
        <v>Retargeting</v>
      </c>
      <c r="D1744" t="str">
        <f ca="1">PROPER(TRIM(Table1[[#This Row],[Marketing Channel]]))</f>
        <v>Youtube</v>
      </c>
      <c r="E1744" t="s">
        <v>2751</v>
      </c>
      <c r="F1744" t="s">
        <v>200</v>
      </c>
      <c r="G1744" t="s">
        <v>29</v>
      </c>
      <c r="H1744" t="s">
        <v>61</v>
      </c>
      <c r="I1744" t="s">
        <v>68</v>
      </c>
      <c r="J1744" t="s">
        <v>25</v>
      </c>
      <c r="K1744">
        <v>149996</v>
      </c>
      <c r="L1744">
        <v>3834</v>
      </c>
      <c r="M1744">
        <v>2.56</v>
      </c>
      <c r="N1744">
        <v>965</v>
      </c>
      <c r="O1744">
        <v>25.17</v>
      </c>
      <c r="P1744">
        <v>250</v>
      </c>
      <c r="Q1744">
        <v>8771.57</v>
      </c>
      <c r="R1744" s="6">
        <v>3408.6280000000002</v>
      </c>
      <c r="S1744">
        <v>193</v>
      </c>
      <c r="T1744" t="str">
        <f ca="1">PROPER(TRIM(Table1[[#This Row],[Campaign Status]]))</f>
        <v>Paused</v>
      </c>
      <c r="V1744" s="1">
        <f t="shared" si="81"/>
        <v>965</v>
      </c>
      <c r="W1744" t="str">
        <f t="shared" ca="1" si="82"/>
        <v>North</v>
      </c>
      <c r="X1744" s="6">
        <f t="shared" si="83"/>
        <v>773.55788565201033</v>
      </c>
    </row>
    <row r="1745" spans="1:24" x14ac:dyDescent="0.3">
      <c r="A1745" t="s">
        <v>2752</v>
      </c>
      <c r="B1745" t="str">
        <f ca="1">PROPER(TRIM(Table1[[#This Row],[Campaign Name]]))</f>
        <v>Flash Sale</v>
      </c>
      <c r="C1745" t="str">
        <f ca="1">PROPER(TRIM(Table1[[#This Row],[Campaign Type]]))</f>
        <v>Lead Gen</v>
      </c>
      <c r="D1745" t="str">
        <f ca="1">PROPER(TRIM(Table1[[#This Row],[Marketing Channel]]))</f>
        <v>Meta Ads</v>
      </c>
      <c r="E1745" t="s">
        <v>265</v>
      </c>
      <c r="F1745" t="s">
        <v>249</v>
      </c>
      <c r="G1745" t="s">
        <v>29</v>
      </c>
      <c r="H1745" t="s">
        <v>61</v>
      </c>
      <c r="I1745" t="s">
        <v>24</v>
      </c>
      <c r="J1745" t="s">
        <v>25</v>
      </c>
      <c r="K1745">
        <v>196378</v>
      </c>
      <c r="L1745">
        <v>498</v>
      </c>
      <c r="M1745">
        <v>0.25</v>
      </c>
      <c r="N1745">
        <v>15</v>
      </c>
      <c r="O1745">
        <v>3.01</v>
      </c>
      <c r="P1745">
        <v>250</v>
      </c>
      <c r="Q1745">
        <v>23956.1</v>
      </c>
      <c r="R1745" s="6">
        <v>9482.44</v>
      </c>
      <c r="S1745">
        <v>13</v>
      </c>
      <c r="T1745" t="str">
        <f ca="1">PROPER(TRIM(Table1[[#This Row],[Campaign Status]]))</f>
        <v>Paused</v>
      </c>
      <c r="V1745" s="1">
        <f t="shared" si="81"/>
        <v>15</v>
      </c>
      <c r="W1745" t="str">
        <f t="shared" ca="1" si="82"/>
        <v>North</v>
      </c>
      <c r="X1745" s="6">
        <f t="shared" si="83"/>
        <v>3408.6280000000002</v>
      </c>
    </row>
    <row r="1746" spans="1:24" x14ac:dyDescent="0.3">
      <c r="A1746" t="s">
        <v>2753</v>
      </c>
      <c r="B1746" t="str">
        <f ca="1">PROPER(TRIM(Table1[[#This Row],[Campaign Name]]))</f>
        <v>Festive Offer</v>
      </c>
      <c r="C1746" t="str">
        <f ca="1">PROPER(TRIM(Table1[[#This Row],[Campaign Type]]))</f>
        <v>Lead Gen</v>
      </c>
      <c r="D1746" t="str">
        <f ca="1">PROPER(TRIM(Table1[[#This Row],[Marketing Channel]]))</f>
        <v>Instagram</v>
      </c>
      <c r="E1746" t="s">
        <v>1529</v>
      </c>
      <c r="F1746" t="s">
        <v>376</v>
      </c>
      <c r="G1746" t="s">
        <v>29</v>
      </c>
      <c r="H1746" t="s">
        <v>99</v>
      </c>
      <c r="I1746" t="s">
        <v>24</v>
      </c>
      <c r="J1746" t="s">
        <v>25</v>
      </c>
      <c r="K1746">
        <v>156580</v>
      </c>
      <c r="L1746">
        <v>16114</v>
      </c>
      <c r="M1746">
        <v>10.29</v>
      </c>
      <c r="N1746">
        <v>3787</v>
      </c>
      <c r="O1746">
        <v>23.5</v>
      </c>
      <c r="P1746">
        <v>250</v>
      </c>
      <c r="Q1746">
        <v>2811.92</v>
      </c>
      <c r="R1746" s="6">
        <v>1024.768</v>
      </c>
      <c r="S1746">
        <v>1822</v>
      </c>
      <c r="T1746" t="str">
        <f ca="1">PROPER(TRIM(Table1[[#This Row],[Campaign Status]]))</f>
        <v>Paused</v>
      </c>
      <c r="V1746" s="1">
        <f t="shared" si="81"/>
        <v>3787</v>
      </c>
      <c r="W1746" t="str">
        <f t="shared" ca="1" si="82"/>
        <v>North</v>
      </c>
      <c r="X1746" s="6">
        <f t="shared" si="83"/>
        <v>9482.44</v>
      </c>
    </row>
    <row r="1747" spans="1:24" x14ac:dyDescent="0.3">
      <c r="A1747" t="s">
        <v>2754</v>
      </c>
      <c r="B1747" t="str">
        <f ca="1">PROPER(TRIM(Table1[[#This Row],[Campaign Name]]))</f>
        <v>Flash Sale</v>
      </c>
      <c r="C1747" t="str">
        <f ca="1">PROPER(TRIM(Table1[[#This Row],[Campaign Type]]))</f>
        <v>Awareness</v>
      </c>
      <c r="D1747" t="str">
        <f ca="1">PROPER(TRIM(Table1[[#This Row],[Marketing Channel]]))</f>
        <v>Linkedin</v>
      </c>
      <c r="E1747" t="s">
        <v>351</v>
      </c>
      <c r="F1747" t="s">
        <v>321</v>
      </c>
      <c r="G1747" t="s">
        <v>29</v>
      </c>
      <c r="H1747" t="s">
        <v>99</v>
      </c>
      <c r="I1747" t="s">
        <v>24</v>
      </c>
      <c r="J1747" t="s">
        <v>25</v>
      </c>
      <c r="K1747">
        <v>27820</v>
      </c>
      <c r="L1747">
        <v>3953</v>
      </c>
      <c r="M1747">
        <v>14.21</v>
      </c>
      <c r="N1747">
        <v>64</v>
      </c>
      <c r="O1747">
        <v>1.62</v>
      </c>
      <c r="P1747">
        <v>781.08</v>
      </c>
      <c r="Q1747">
        <v>45484.36</v>
      </c>
      <c r="R1747" s="6">
        <v>5723.2652225124184</v>
      </c>
      <c r="S1747">
        <v>19</v>
      </c>
      <c r="T1747" t="str">
        <f ca="1">PROPER(TRIM(Table1[[#This Row],[Campaign Status]]))</f>
        <v>Completed</v>
      </c>
      <c r="V1747" s="1">
        <f t="shared" si="81"/>
        <v>64</v>
      </c>
      <c r="W1747" t="str">
        <f t="shared" ca="1" si="82"/>
        <v>North</v>
      </c>
      <c r="X1747" s="6">
        <f t="shared" si="83"/>
        <v>1024.768</v>
      </c>
    </row>
    <row r="1748" spans="1:24" x14ac:dyDescent="0.3">
      <c r="A1748" t="s">
        <v>2755</v>
      </c>
      <c r="B1748" t="str">
        <f ca="1">PROPER(TRIM(Table1[[#This Row],[Campaign Name]]))</f>
        <v>Mega Discount</v>
      </c>
      <c r="C1748" t="str">
        <f ca="1">PROPER(TRIM(Table1[[#This Row],[Campaign Type]]))</f>
        <v>Awareness</v>
      </c>
      <c r="D1748" t="str">
        <f ca="1">PROPER(TRIM(Table1[[#This Row],[Marketing Channel]]))</f>
        <v>Meta Ads</v>
      </c>
      <c r="E1748" t="s">
        <v>1110</v>
      </c>
      <c r="F1748" t="s">
        <v>711</v>
      </c>
      <c r="G1748" t="s">
        <v>11141</v>
      </c>
      <c r="H1748" t="s">
        <v>36</v>
      </c>
      <c r="I1748" t="s">
        <v>68</v>
      </c>
      <c r="J1748" t="s">
        <v>25</v>
      </c>
      <c r="K1748">
        <v>158174</v>
      </c>
      <c r="L1748">
        <v>19689</v>
      </c>
      <c r="M1748">
        <v>12.45</v>
      </c>
      <c r="N1748">
        <v>3493</v>
      </c>
      <c r="O1748">
        <v>17.739999999999998</v>
      </c>
      <c r="P1748">
        <v>1247.7</v>
      </c>
      <c r="Q1748">
        <v>30493.82</v>
      </c>
      <c r="R1748" s="6">
        <v>2344.0025647190828</v>
      </c>
      <c r="S1748">
        <v>932</v>
      </c>
      <c r="T1748" t="str">
        <f ca="1">PROPER(TRIM(Table1[[#This Row],[Campaign Status]]))</f>
        <v>Active</v>
      </c>
      <c r="V1748" s="1">
        <f t="shared" si="81"/>
        <v>3493</v>
      </c>
      <c r="W1748" t="str">
        <f t="shared" ca="1" si="82"/>
        <v>west</v>
      </c>
      <c r="X1748" s="6">
        <f t="shared" si="83"/>
        <v>5723.2652225124184</v>
      </c>
    </row>
    <row r="1749" spans="1:24" x14ac:dyDescent="0.3">
      <c r="A1749" t="s">
        <v>2756</v>
      </c>
      <c r="B1749" t="str">
        <f ca="1">PROPER(TRIM(Table1[[#This Row],[Campaign Name]]))</f>
        <v>New Launch</v>
      </c>
      <c r="C1749" t="str">
        <f ca="1">PROPER(TRIM(Table1[[#This Row],[Campaign Type]]))</f>
        <v>Retargeting</v>
      </c>
      <c r="D1749" t="str">
        <f ca="1">PROPER(TRIM(Table1[[#This Row],[Marketing Channel]]))</f>
        <v>Email</v>
      </c>
      <c r="E1749" t="s">
        <v>784</v>
      </c>
      <c r="F1749" t="s">
        <v>214</v>
      </c>
      <c r="G1749" t="s">
        <v>29</v>
      </c>
      <c r="H1749" t="s">
        <v>61</v>
      </c>
      <c r="I1749" t="s">
        <v>31</v>
      </c>
      <c r="J1749" t="s">
        <v>32</v>
      </c>
      <c r="K1749">
        <v>150547</v>
      </c>
      <c r="L1749">
        <v>19917</v>
      </c>
      <c r="M1749">
        <v>13.23</v>
      </c>
      <c r="N1749">
        <v>801</v>
      </c>
      <c r="O1749">
        <v>4.0199999999999996</v>
      </c>
      <c r="P1749">
        <v>14449.29</v>
      </c>
      <c r="Q1749">
        <v>12204.64</v>
      </c>
      <c r="R1749" s="6">
        <v>-15.534673329969856</v>
      </c>
      <c r="S1749">
        <v>771</v>
      </c>
      <c r="T1749" t="str">
        <f ca="1">PROPER(TRIM(Table1[[#This Row],[Campaign Status]]))</f>
        <v>Active</v>
      </c>
      <c r="V1749" s="1">
        <f t="shared" si="81"/>
        <v>801</v>
      </c>
      <c r="W1749" t="str">
        <f t="shared" ca="1" si="82"/>
        <v>North</v>
      </c>
      <c r="X1749" s="6">
        <f t="shared" si="83"/>
        <v>2344.0025647190828</v>
      </c>
    </row>
    <row r="1750" spans="1:24" hidden="1" x14ac:dyDescent="0.3">
      <c r="A1750" t="s">
        <v>2757</v>
      </c>
      <c r="B1750" t="str">
        <f ca="1">PROPER(TRIM(Table1[[#This Row],[Campaign Name]]))</f>
        <v>Summer Sale</v>
      </c>
      <c r="C1750" t="str">
        <f ca="1">PROPER(TRIM(Table1[[#This Row],[Campaign Type]]))</f>
        <v>Awareness</v>
      </c>
      <c r="D1750" t="str">
        <f ca="1">PROPER(TRIM(Table1[[#This Row],[Marketing Channel]]))</f>
        <v>Youtube</v>
      </c>
      <c r="E1750" t="s">
        <v>1882</v>
      </c>
      <c r="F1750" t="s">
        <v>936</v>
      </c>
      <c r="G1750" t="s">
        <v>29</v>
      </c>
      <c r="H1750" t="s">
        <v>67</v>
      </c>
      <c r="I1750" t="s">
        <v>68</v>
      </c>
      <c r="J1750" t="s">
        <v>63</v>
      </c>
      <c r="K1750">
        <v>130582</v>
      </c>
      <c r="L1750">
        <v>1436</v>
      </c>
      <c r="M1750">
        <v>1.1000000000000001</v>
      </c>
      <c r="N1750">
        <v>420</v>
      </c>
      <c r="O1750">
        <v>29.25</v>
      </c>
      <c r="P1750">
        <v>3891.7088323699436</v>
      </c>
      <c r="R1750" s="6" t="e">
        <v>#VALUE!</v>
      </c>
      <c r="S1750">
        <v>327</v>
      </c>
      <c r="T1750" t="str">
        <f ca="1">PROPER(TRIM(Table1[[#This Row],[Campaign Status]]))</f>
        <v>Paused</v>
      </c>
      <c r="V1750" s="1">
        <f t="shared" si="81"/>
        <v>420</v>
      </c>
      <c r="W1750" t="str">
        <f t="shared" ca="1" si="82"/>
        <v>North</v>
      </c>
      <c r="X1750" s="6">
        <f t="shared" si="83"/>
        <v>-15.534673329969856</v>
      </c>
    </row>
    <row r="1751" spans="1:24" x14ac:dyDescent="0.3">
      <c r="A1751" t="s">
        <v>2758</v>
      </c>
      <c r="B1751" t="str">
        <f ca="1">PROPER(TRIM(Table1[[#This Row],[Campaign Name]]))</f>
        <v>New Launch</v>
      </c>
      <c r="C1751" t="str">
        <f ca="1">PROPER(TRIM(Table1[[#This Row],[Campaign Type]]))</f>
        <v>Awareness</v>
      </c>
      <c r="D1751" t="str">
        <f ca="1">PROPER(TRIM(Table1[[#This Row],[Marketing Channel]]))</f>
        <v>Email</v>
      </c>
      <c r="E1751" t="s">
        <v>1162</v>
      </c>
      <c r="F1751" t="s">
        <v>1192</v>
      </c>
      <c r="G1751" t="s">
        <v>11141</v>
      </c>
      <c r="H1751" t="s">
        <v>54</v>
      </c>
      <c r="I1751" t="s">
        <v>24</v>
      </c>
      <c r="J1751" t="s">
        <v>63</v>
      </c>
      <c r="K1751">
        <v>58965</v>
      </c>
      <c r="L1751">
        <v>7638</v>
      </c>
      <c r="M1751">
        <v>12.95</v>
      </c>
      <c r="N1751">
        <v>123</v>
      </c>
      <c r="O1751">
        <v>1.61</v>
      </c>
      <c r="P1751">
        <v>250</v>
      </c>
      <c r="Q1751">
        <v>13168.02</v>
      </c>
      <c r="R1751" s="6">
        <v>5167.2080000000005</v>
      </c>
      <c r="S1751">
        <v>39</v>
      </c>
      <c r="T1751" t="str">
        <f ca="1">PROPER(TRIM(Table1[[#This Row],[Campaign Status]]))</f>
        <v>Completed</v>
      </c>
      <c r="V1751" s="1">
        <f t="shared" si="81"/>
        <v>123</v>
      </c>
      <c r="W1751" t="str">
        <f t="shared" ca="1" si="82"/>
        <v>west</v>
      </c>
      <c r="X1751" s="6" t="e">
        <f t="shared" si="83"/>
        <v>#VALUE!</v>
      </c>
    </row>
    <row r="1752" spans="1:24" hidden="1" x14ac:dyDescent="0.3">
      <c r="A1752" t="s">
        <v>2759</v>
      </c>
      <c r="B1752" t="str">
        <f ca="1">PROPER(TRIM(Table1[[#This Row],[Campaign Name]]))</f>
        <v>Summer Sale</v>
      </c>
      <c r="C1752" t="str">
        <f ca="1">PROPER(TRIM(Table1[[#This Row],[Campaign Type]]))</f>
        <v>Retargeting</v>
      </c>
      <c r="D1752" t="str">
        <f ca="1">PROPER(TRIM(Table1[[#This Row],[Marketing Channel]]))</f>
        <v>Instagram</v>
      </c>
      <c r="E1752" t="s">
        <v>117</v>
      </c>
      <c r="F1752" t="s">
        <v>124</v>
      </c>
      <c r="G1752" t="s">
        <v>29</v>
      </c>
      <c r="H1752" t="s">
        <v>67</v>
      </c>
      <c r="I1752" t="s">
        <v>31</v>
      </c>
      <c r="J1752" t="s">
        <v>32</v>
      </c>
      <c r="K1752">
        <v>73986</v>
      </c>
      <c r="L1752">
        <v>1446</v>
      </c>
      <c r="M1752">
        <v>1.95</v>
      </c>
      <c r="N1752">
        <v>25</v>
      </c>
      <c r="O1752">
        <v>1.73</v>
      </c>
      <c r="P1752">
        <v>3982.6304252733912</v>
      </c>
      <c r="R1752" s="6" t="e">
        <v>#VALUE!</v>
      </c>
      <c r="S1752">
        <v>22</v>
      </c>
      <c r="T1752" t="str">
        <f ca="1">PROPER(TRIM(Table1[[#This Row],[Campaign Status]]))</f>
        <v>Paused</v>
      </c>
      <c r="V1752" s="1">
        <f t="shared" si="81"/>
        <v>25</v>
      </c>
      <c r="W1752" t="str">
        <f t="shared" ca="1" si="82"/>
        <v>North</v>
      </c>
      <c r="X1752" s="6">
        <f t="shared" si="83"/>
        <v>5167.2080000000005</v>
      </c>
    </row>
    <row r="1753" spans="1:24" x14ac:dyDescent="0.3">
      <c r="A1753" t="s">
        <v>2760</v>
      </c>
      <c r="B1753" t="str">
        <f ca="1">PROPER(TRIM(Table1[[#This Row],[Campaign Name]]))</f>
        <v>Mega Discount</v>
      </c>
      <c r="C1753" t="str">
        <f ca="1">PROPER(TRIM(Table1[[#This Row],[Campaign Type]]))</f>
        <v>Awareness</v>
      </c>
      <c r="D1753" t="str">
        <f ca="1">PROPER(TRIM(Table1[[#This Row],[Marketing Channel]]))</f>
        <v>Youtube</v>
      </c>
      <c r="E1753" t="s">
        <v>2761</v>
      </c>
      <c r="F1753" t="s">
        <v>849</v>
      </c>
      <c r="G1753" t="s">
        <v>46</v>
      </c>
      <c r="H1753" t="s">
        <v>30</v>
      </c>
      <c r="I1753" t="s">
        <v>24</v>
      </c>
      <c r="J1753" t="s">
        <v>63</v>
      </c>
      <c r="K1753">
        <v>9550</v>
      </c>
      <c r="L1753">
        <v>572</v>
      </c>
      <c r="M1753">
        <v>5.99</v>
      </c>
      <c r="N1753">
        <v>24</v>
      </c>
      <c r="O1753">
        <v>4.2</v>
      </c>
      <c r="P1753">
        <v>6701.21</v>
      </c>
      <c r="Q1753">
        <v>17493.3</v>
      </c>
      <c r="R1753" s="6">
        <v>161.04688556245813</v>
      </c>
      <c r="S1753">
        <v>16</v>
      </c>
      <c r="T1753" t="str">
        <f ca="1">PROPER(TRIM(Table1[[#This Row],[Campaign Status]]))</f>
        <v>Active</v>
      </c>
      <c r="V1753" s="1">
        <f t="shared" si="81"/>
        <v>24</v>
      </c>
      <c r="W1753" t="str">
        <f t="shared" ca="1" si="82"/>
        <v>South</v>
      </c>
      <c r="X1753" s="6" t="e">
        <f t="shared" si="83"/>
        <v>#VALUE!</v>
      </c>
    </row>
    <row r="1754" spans="1:24" x14ac:dyDescent="0.3">
      <c r="A1754" t="s">
        <v>2762</v>
      </c>
      <c r="B1754" t="str">
        <f ca="1">PROPER(TRIM(Table1[[#This Row],[Campaign Name]]))</f>
        <v>Flash Sale</v>
      </c>
      <c r="C1754" t="str">
        <f ca="1">PROPER(TRIM(Table1[[#This Row],[Campaign Type]]))</f>
        <v>Lead Gen</v>
      </c>
      <c r="D1754" t="str">
        <f ca="1">PROPER(TRIM(Table1[[#This Row],[Marketing Channel]]))</f>
        <v>Google Ads</v>
      </c>
      <c r="E1754" t="s">
        <v>2073</v>
      </c>
      <c r="F1754" t="s">
        <v>913</v>
      </c>
      <c r="G1754" t="s">
        <v>46</v>
      </c>
      <c r="H1754" t="s">
        <v>42</v>
      </c>
      <c r="I1754" t="s">
        <v>31</v>
      </c>
      <c r="J1754" t="s">
        <v>63</v>
      </c>
      <c r="K1754">
        <v>147400</v>
      </c>
      <c r="L1754">
        <v>11874</v>
      </c>
      <c r="M1754">
        <v>8.06</v>
      </c>
      <c r="N1754">
        <v>1943</v>
      </c>
      <c r="O1754">
        <v>16.36</v>
      </c>
      <c r="P1754">
        <v>3988.1535696969677</v>
      </c>
      <c r="Q1754">
        <v>20962.63</v>
      </c>
      <c r="R1754" s="6">
        <v>425.62243739257025</v>
      </c>
      <c r="S1754">
        <v>1898</v>
      </c>
      <c r="T1754" t="str">
        <f ca="1">PROPER(TRIM(Table1[[#This Row],[Campaign Status]]))</f>
        <v>Active</v>
      </c>
      <c r="V1754" s="1">
        <f t="shared" si="81"/>
        <v>1943</v>
      </c>
      <c r="W1754" t="str">
        <f t="shared" ca="1" si="82"/>
        <v>South</v>
      </c>
      <c r="X1754" s="6">
        <f t="shared" si="83"/>
        <v>161.04688556245813</v>
      </c>
    </row>
    <row r="1755" spans="1:24" x14ac:dyDescent="0.3">
      <c r="A1755" t="s">
        <v>2763</v>
      </c>
      <c r="B1755" t="str">
        <f ca="1">PROPER(TRIM(Table1[[#This Row],[Campaign Name]]))</f>
        <v>New Launch</v>
      </c>
      <c r="C1755" t="str">
        <f ca="1">PROPER(TRIM(Table1[[#This Row],[Campaign Type]]))</f>
        <v>Sales</v>
      </c>
      <c r="D1755" t="str">
        <f ca="1">PROPER(TRIM(Table1[[#This Row],[Marketing Channel]]))</f>
        <v>Meta Ads</v>
      </c>
      <c r="E1755" t="s">
        <v>813</v>
      </c>
      <c r="F1755" t="s">
        <v>74</v>
      </c>
      <c r="G1755" t="s">
        <v>11141</v>
      </c>
      <c r="H1755" t="s">
        <v>23</v>
      </c>
      <c r="I1755" t="s">
        <v>24</v>
      </c>
      <c r="J1755" t="s">
        <v>25</v>
      </c>
      <c r="K1755">
        <v>137473</v>
      </c>
      <c r="L1755">
        <v>17746</v>
      </c>
      <c r="M1755">
        <v>12.91</v>
      </c>
      <c r="N1755">
        <v>372</v>
      </c>
      <c r="O1755">
        <v>2.1</v>
      </c>
      <c r="P1755">
        <v>250</v>
      </c>
      <c r="Q1755">
        <v>41383.56</v>
      </c>
      <c r="R1755" s="6">
        <v>16453.423999999999</v>
      </c>
      <c r="S1755">
        <v>246</v>
      </c>
      <c r="T1755" t="str">
        <f ca="1">PROPER(TRIM(Table1[[#This Row],[Campaign Status]]))</f>
        <v>Active</v>
      </c>
      <c r="V1755" s="1">
        <f t="shared" si="81"/>
        <v>372</v>
      </c>
      <c r="W1755" t="str">
        <f t="shared" ca="1" si="82"/>
        <v>west</v>
      </c>
      <c r="X1755" s="6">
        <f t="shared" si="83"/>
        <v>425.62243739257025</v>
      </c>
    </row>
    <row r="1756" spans="1:24" x14ac:dyDescent="0.3">
      <c r="A1756" t="s">
        <v>2764</v>
      </c>
      <c r="B1756" t="str">
        <f ca="1">PROPER(TRIM(Table1[[#This Row],[Campaign Name]]))</f>
        <v>New Launch</v>
      </c>
      <c r="C1756" t="str">
        <f ca="1">PROPER(TRIM(Table1[[#This Row],[Campaign Type]]))</f>
        <v>Retargeting</v>
      </c>
      <c r="D1756" t="str">
        <f ca="1">PROPER(TRIM(Table1[[#This Row],[Marketing Channel]]))</f>
        <v>Youtube</v>
      </c>
      <c r="E1756" t="s">
        <v>2765</v>
      </c>
      <c r="F1756" t="s">
        <v>146</v>
      </c>
      <c r="G1756" t="s">
        <v>11141</v>
      </c>
      <c r="H1756" t="s">
        <v>23</v>
      </c>
      <c r="I1756" t="s">
        <v>31</v>
      </c>
      <c r="J1756" t="s">
        <v>32</v>
      </c>
      <c r="K1756">
        <v>103093</v>
      </c>
      <c r="L1756">
        <v>5737</v>
      </c>
      <c r="M1756">
        <v>5.56</v>
      </c>
      <c r="N1756">
        <v>74</v>
      </c>
      <c r="O1756">
        <v>1.29</v>
      </c>
      <c r="P1756">
        <v>5392.26</v>
      </c>
      <c r="Q1756">
        <v>36267.94</v>
      </c>
      <c r="R1756" s="6">
        <v>572.59256786579283</v>
      </c>
      <c r="S1756">
        <v>66</v>
      </c>
      <c r="T1756" t="str">
        <f ca="1">PROPER(TRIM(Table1[[#This Row],[Campaign Status]]))</f>
        <v>Paused</v>
      </c>
      <c r="V1756" s="1">
        <f t="shared" si="81"/>
        <v>74</v>
      </c>
      <c r="W1756" t="str">
        <f t="shared" ca="1" si="82"/>
        <v>west</v>
      </c>
      <c r="X1756" s="6">
        <f t="shared" si="83"/>
        <v>16453.423999999999</v>
      </c>
    </row>
    <row r="1757" spans="1:24" hidden="1" x14ac:dyDescent="0.3">
      <c r="A1757" t="s">
        <v>2766</v>
      </c>
      <c r="B1757" t="str">
        <f ca="1">PROPER(TRIM(Table1[[#This Row],[Campaign Name]]))</f>
        <v>Summer Sale</v>
      </c>
      <c r="C1757" t="str">
        <f ca="1">PROPER(TRIM(Table1[[#This Row],[Campaign Type]]))</f>
        <v>Sales</v>
      </c>
      <c r="D1757" t="str">
        <f ca="1">PROPER(TRIM(Table1[[#This Row],[Marketing Channel]]))</f>
        <v>Linkedin</v>
      </c>
      <c r="E1757" t="s">
        <v>693</v>
      </c>
      <c r="F1757" t="s">
        <v>450</v>
      </c>
      <c r="G1757" t="s">
        <v>41</v>
      </c>
      <c r="H1757" t="s">
        <v>11140</v>
      </c>
      <c r="I1757" t="s">
        <v>31</v>
      </c>
      <c r="J1757" t="s">
        <v>32</v>
      </c>
      <c r="K1757">
        <v>20349</v>
      </c>
      <c r="L1757">
        <v>2697</v>
      </c>
      <c r="M1757">
        <v>13.25</v>
      </c>
      <c r="N1757">
        <v>643</v>
      </c>
      <c r="O1757">
        <v>23.84</v>
      </c>
      <c r="P1757">
        <v>12283.52</v>
      </c>
      <c r="R1757" s="6" t="e">
        <v>#VALUE!</v>
      </c>
      <c r="S1757">
        <v>97</v>
      </c>
      <c r="T1757" t="str">
        <f ca="1">PROPER(TRIM(Table1[[#This Row],[Campaign Status]]))</f>
        <v>Paused</v>
      </c>
      <c r="V1757" s="1">
        <f t="shared" si="81"/>
        <v>643</v>
      </c>
      <c r="W1757" t="str">
        <f t="shared" ca="1" si="82"/>
        <v>East</v>
      </c>
      <c r="X1757" s="6">
        <f t="shared" si="83"/>
        <v>572.59256786579283</v>
      </c>
    </row>
    <row r="1758" spans="1:24" x14ac:dyDescent="0.3">
      <c r="A1758" t="s">
        <v>2767</v>
      </c>
      <c r="B1758" t="str">
        <f ca="1">PROPER(TRIM(Table1[[#This Row],[Campaign Name]]))</f>
        <v>Festive Offer</v>
      </c>
      <c r="C1758" t="str">
        <f ca="1">PROPER(TRIM(Table1[[#This Row],[Campaign Type]]))</f>
        <v>Lead Gen</v>
      </c>
      <c r="D1758" t="str">
        <f ca="1">PROPER(TRIM(Table1[[#This Row],[Marketing Channel]]))</f>
        <v>Google Ads</v>
      </c>
      <c r="E1758" t="s">
        <v>1953</v>
      </c>
      <c r="F1758" t="s">
        <v>679</v>
      </c>
      <c r="G1758" t="s">
        <v>46</v>
      </c>
      <c r="H1758" t="s">
        <v>42</v>
      </c>
      <c r="I1758" t="s">
        <v>24</v>
      </c>
      <c r="J1758" t="s">
        <v>32</v>
      </c>
      <c r="K1758">
        <v>20112</v>
      </c>
      <c r="L1758">
        <v>1694</v>
      </c>
      <c r="M1758">
        <v>8.42</v>
      </c>
      <c r="N1758">
        <v>267</v>
      </c>
      <c r="O1758">
        <v>15.76</v>
      </c>
      <c r="P1758">
        <v>3856.97</v>
      </c>
      <c r="Q1758">
        <v>42219.11</v>
      </c>
      <c r="R1758" s="6">
        <v>994.61857364718946</v>
      </c>
      <c r="S1758">
        <v>43</v>
      </c>
      <c r="T1758" t="str">
        <f ca="1">PROPER(TRIM(Table1[[#This Row],[Campaign Status]]))</f>
        <v>Completed</v>
      </c>
      <c r="V1758" s="1">
        <f t="shared" si="81"/>
        <v>267</v>
      </c>
      <c r="W1758" t="str">
        <f t="shared" ca="1" si="82"/>
        <v>South</v>
      </c>
      <c r="X1758" s="6" t="e">
        <f t="shared" si="83"/>
        <v>#VALUE!</v>
      </c>
    </row>
    <row r="1759" spans="1:24" x14ac:dyDescent="0.3">
      <c r="A1759" t="s">
        <v>2768</v>
      </c>
      <c r="B1759" t="str">
        <f ca="1">PROPER(TRIM(Table1[[#This Row],[Campaign Name]]))</f>
        <v>New Launch</v>
      </c>
      <c r="C1759" t="str">
        <f ca="1">PROPER(TRIM(Table1[[#This Row],[Campaign Type]]))</f>
        <v>Lead Gen</v>
      </c>
      <c r="D1759" t="str">
        <f ca="1">PROPER(TRIM(Table1[[#This Row],[Marketing Channel]]))</f>
        <v>Linkedin</v>
      </c>
      <c r="E1759" t="s">
        <v>2724</v>
      </c>
      <c r="F1759" t="s">
        <v>279</v>
      </c>
      <c r="G1759" t="s">
        <v>11141</v>
      </c>
      <c r="H1759" t="s">
        <v>23</v>
      </c>
      <c r="I1759" t="s">
        <v>68</v>
      </c>
      <c r="J1759" t="s">
        <v>32</v>
      </c>
      <c r="K1759">
        <v>123062</v>
      </c>
      <c r="L1759">
        <v>4155</v>
      </c>
      <c r="M1759">
        <v>3.38</v>
      </c>
      <c r="N1759">
        <v>997</v>
      </c>
      <c r="O1759">
        <v>24</v>
      </c>
      <c r="P1759">
        <v>250</v>
      </c>
      <c r="Q1759">
        <v>10872.43</v>
      </c>
      <c r="R1759" s="6">
        <v>4248.9719999999998</v>
      </c>
      <c r="S1759">
        <v>318</v>
      </c>
      <c r="T1759" t="str">
        <f ca="1">PROPER(TRIM(Table1[[#This Row],[Campaign Status]]))</f>
        <v>Paused</v>
      </c>
      <c r="V1759" s="1">
        <f t="shared" si="81"/>
        <v>997</v>
      </c>
      <c r="W1759" t="str">
        <f t="shared" ca="1" si="82"/>
        <v>west</v>
      </c>
      <c r="X1759" s="6">
        <f t="shared" si="83"/>
        <v>994.61857364718946</v>
      </c>
    </row>
    <row r="1760" spans="1:24" x14ac:dyDescent="0.3">
      <c r="A1760" t="s">
        <v>2769</v>
      </c>
      <c r="B1760" t="str">
        <f ca="1">PROPER(TRIM(Table1[[#This Row],[Campaign Name]]))</f>
        <v>Festive Offer</v>
      </c>
      <c r="C1760" t="str">
        <f ca="1">PROPER(TRIM(Table1[[#This Row],[Campaign Type]]))</f>
        <v>Lead Gen</v>
      </c>
      <c r="D1760" t="str">
        <f ca="1">PROPER(TRIM(Table1[[#This Row],[Marketing Channel]]))</f>
        <v>Google Ads</v>
      </c>
      <c r="E1760" t="s">
        <v>582</v>
      </c>
      <c r="F1760" t="s">
        <v>49</v>
      </c>
      <c r="G1760" t="s">
        <v>29</v>
      </c>
      <c r="H1760" t="s">
        <v>61</v>
      </c>
      <c r="I1760" t="s">
        <v>24</v>
      </c>
      <c r="J1760" t="s">
        <v>32</v>
      </c>
      <c r="K1760">
        <v>29833</v>
      </c>
      <c r="L1760">
        <v>2395</v>
      </c>
      <c r="M1760">
        <v>8.0299999999999994</v>
      </c>
      <c r="N1760">
        <v>160</v>
      </c>
      <c r="O1760">
        <v>6.68</v>
      </c>
      <c r="P1760">
        <v>250</v>
      </c>
      <c r="Q1760">
        <v>21686.27</v>
      </c>
      <c r="R1760" s="6">
        <v>8574.5079999999998</v>
      </c>
      <c r="S1760">
        <v>35</v>
      </c>
      <c r="T1760" t="str">
        <f ca="1">PROPER(TRIM(Table1[[#This Row],[Campaign Status]]))</f>
        <v>Completed</v>
      </c>
      <c r="V1760" s="1">
        <f t="shared" si="81"/>
        <v>160</v>
      </c>
      <c r="W1760" t="str">
        <f t="shared" ca="1" si="82"/>
        <v>North</v>
      </c>
      <c r="X1760" s="6">
        <f t="shared" si="83"/>
        <v>4248.9719999999998</v>
      </c>
    </row>
    <row r="1761" spans="1:24" x14ac:dyDescent="0.3">
      <c r="A1761" t="s">
        <v>2770</v>
      </c>
      <c r="B1761" t="str">
        <f ca="1">PROPER(TRIM(Table1[[#This Row],[Campaign Name]]))</f>
        <v>Mega Discount</v>
      </c>
      <c r="C1761" t="str">
        <f ca="1">PROPER(TRIM(Table1[[#This Row],[Campaign Type]]))</f>
        <v>Lead Gen</v>
      </c>
      <c r="D1761" t="str">
        <f ca="1">PROPER(TRIM(Table1[[#This Row],[Marketing Channel]]))</f>
        <v>Meta Ads</v>
      </c>
      <c r="E1761" t="s">
        <v>2771</v>
      </c>
      <c r="F1761" t="s">
        <v>266</v>
      </c>
      <c r="G1761" t="s">
        <v>11141</v>
      </c>
      <c r="H1761" t="s">
        <v>23</v>
      </c>
      <c r="I1761" t="s">
        <v>24</v>
      </c>
      <c r="J1761" t="s">
        <v>25</v>
      </c>
      <c r="K1761">
        <v>47774</v>
      </c>
      <c r="L1761">
        <v>4731</v>
      </c>
      <c r="M1761">
        <v>9.9</v>
      </c>
      <c r="N1761">
        <v>1340</v>
      </c>
      <c r="O1761">
        <v>28.32</v>
      </c>
      <c r="P1761">
        <v>3817.8497265160554</v>
      </c>
      <c r="Q1761">
        <v>15644.73</v>
      </c>
      <c r="R1761" s="6">
        <v>309.77856963156216</v>
      </c>
      <c r="S1761">
        <v>545</v>
      </c>
      <c r="T1761" t="str">
        <f ca="1">PROPER(TRIM(Table1[[#This Row],[Campaign Status]]))</f>
        <v>Paused</v>
      </c>
      <c r="V1761" s="1">
        <f t="shared" si="81"/>
        <v>1340</v>
      </c>
      <c r="W1761" t="str">
        <f t="shared" ca="1" si="82"/>
        <v>west</v>
      </c>
      <c r="X1761" s="6">
        <f t="shared" si="83"/>
        <v>8574.5079999999998</v>
      </c>
    </row>
    <row r="1762" spans="1:24" x14ac:dyDescent="0.3">
      <c r="A1762" t="s">
        <v>2772</v>
      </c>
      <c r="B1762" t="str">
        <f ca="1">PROPER(TRIM(Table1[[#This Row],[Campaign Name]]))</f>
        <v>Festive Offer</v>
      </c>
      <c r="C1762" t="str">
        <f ca="1">PROPER(TRIM(Table1[[#This Row],[Campaign Type]]))</f>
        <v>Sales</v>
      </c>
      <c r="D1762" t="str">
        <f ca="1">PROPER(TRIM(Table1[[#This Row],[Marketing Channel]]))</f>
        <v>Email</v>
      </c>
      <c r="E1762" t="s">
        <v>1102</v>
      </c>
      <c r="F1762" t="s">
        <v>839</v>
      </c>
      <c r="G1762" t="s">
        <v>46</v>
      </c>
      <c r="H1762" t="s">
        <v>42</v>
      </c>
      <c r="I1762" t="s">
        <v>62</v>
      </c>
      <c r="J1762" t="s">
        <v>32</v>
      </c>
      <c r="K1762">
        <v>24262</v>
      </c>
      <c r="L1762">
        <v>1567</v>
      </c>
      <c r="M1762">
        <v>6.46</v>
      </c>
      <c r="N1762">
        <v>220</v>
      </c>
      <c r="O1762">
        <v>14.04</v>
      </c>
      <c r="P1762">
        <v>4021.4266195524165</v>
      </c>
      <c r="Q1762">
        <v>10200.51</v>
      </c>
      <c r="R1762" s="6">
        <v>153.65401299142229</v>
      </c>
      <c r="S1762">
        <v>103</v>
      </c>
      <c r="T1762" t="str">
        <f ca="1">PROPER(TRIM(Table1[[#This Row],[Campaign Status]]))</f>
        <v>Completed</v>
      </c>
      <c r="V1762" s="1">
        <f t="shared" si="81"/>
        <v>220</v>
      </c>
      <c r="W1762" t="str">
        <f t="shared" ca="1" si="82"/>
        <v>South</v>
      </c>
      <c r="X1762" s="6">
        <f t="shared" si="83"/>
        <v>309.77856963156216</v>
      </c>
    </row>
    <row r="1763" spans="1:24" x14ac:dyDescent="0.3">
      <c r="A1763" t="s">
        <v>2773</v>
      </c>
      <c r="B1763" t="str">
        <f ca="1">PROPER(TRIM(Table1[[#This Row],[Campaign Name]]))</f>
        <v>Mega Discount</v>
      </c>
      <c r="C1763" t="str">
        <f ca="1">PROPER(TRIM(Table1[[#This Row],[Campaign Type]]))</f>
        <v>Lead Gen</v>
      </c>
      <c r="D1763" t="str">
        <f ca="1">PROPER(TRIM(Table1[[#This Row],[Marketing Channel]]))</f>
        <v>Youtube</v>
      </c>
      <c r="E1763" t="s">
        <v>2126</v>
      </c>
      <c r="F1763" t="s">
        <v>115</v>
      </c>
      <c r="G1763" t="s">
        <v>11141</v>
      </c>
      <c r="H1763" t="s">
        <v>54</v>
      </c>
      <c r="I1763" t="s">
        <v>24</v>
      </c>
      <c r="J1763" t="s">
        <v>63</v>
      </c>
      <c r="K1763">
        <v>91467</v>
      </c>
      <c r="L1763">
        <v>4154</v>
      </c>
      <c r="M1763">
        <v>4.54</v>
      </c>
      <c r="N1763">
        <v>221</v>
      </c>
      <c r="O1763">
        <v>5.32</v>
      </c>
      <c r="P1763">
        <v>3891.7088323699436</v>
      </c>
      <c r="Q1763">
        <v>16285.96</v>
      </c>
      <c r="R1763" s="6">
        <v>318.47837804665102</v>
      </c>
      <c r="S1763">
        <v>215</v>
      </c>
      <c r="T1763" t="str">
        <f ca="1">PROPER(TRIM(Table1[[#This Row],[Campaign Status]]))</f>
        <v>Active</v>
      </c>
      <c r="V1763" s="1">
        <f t="shared" si="81"/>
        <v>221</v>
      </c>
      <c r="W1763" t="str">
        <f t="shared" ca="1" si="82"/>
        <v>west</v>
      </c>
      <c r="X1763" s="6">
        <f t="shared" si="83"/>
        <v>153.65401299142229</v>
      </c>
    </row>
    <row r="1764" spans="1:24" x14ac:dyDescent="0.3">
      <c r="A1764" t="s">
        <v>2774</v>
      </c>
      <c r="B1764" t="str">
        <f ca="1">PROPER(TRIM(Table1[[#This Row],[Campaign Name]]))</f>
        <v>Flash Sale</v>
      </c>
      <c r="C1764" t="str">
        <f ca="1">PROPER(TRIM(Table1[[#This Row],[Campaign Type]]))</f>
        <v>Retargeting</v>
      </c>
      <c r="D1764" t="str">
        <f ca="1">PROPER(TRIM(Table1[[#This Row],[Marketing Channel]]))</f>
        <v>Google Ads</v>
      </c>
      <c r="E1764" t="s">
        <v>2775</v>
      </c>
      <c r="F1764" t="s">
        <v>60</v>
      </c>
      <c r="G1764" t="s">
        <v>46</v>
      </c>
      <c r="H1764" t="s">
        <v>42</v>
      </c>
      <c r="I1764" t="s">
        <v>68</v>
      </c>
      <c r="J1764" t="s">
        <v>25</v>
      </c>
      <c r="K1764">
        <v>2785</v>
      </c>
      <c r="L1764">
        <v>388</v>
      </c>
      <c r="M1764">
        <v>13.93</v>
      </c>
      <c r="N1764">
        <v>96</v>
      </c>
      <c r="O1764">
        <v>24.74</v>
      </c>
      <c r="P1764">
        <v>2071.17</v>
      </c>
      <c r="Q1764">
        <v>3778.32</v>
      </c>
      <c r="R1764" s="6">
        <v>82.424426773273069</v>
      </c>
      <c r="S1764">
        <v>0</v>
      </c>
      <c r="T1764" t="str">
        <f ca="1">PROPER(TRIM(Table1[[#This Row],[Campaign Status]]))</f>
        <v>Active</v>
      </c>
      <c r="V1764" s="1">
        <f t="shared" si="81"/>
        <v>96</v>
      </c>
      <c r="W1764" t="str">
        <f t="shared" ca="1" si="82"/>
        <v>South</v>
      </c>
      <c r="X1764" s="6">
        <f t="shared" si="83"/>
        <v>318.47837804665102</v>
      </c>
    </row>
    <row r="1765" spans="1:24" x14ac:dyDescent="0.3">
      <c r="A1765" t="s">
        <v>2776</v>
      </c>
      <c r="B1765" t="str">
        <f ca="1">PROPER(TRIM(Table1[[#This Row],[Campaign Name]]))</f>
        <v>Mega Discount</v>
      </c>
      <c r="C1765" t="str">
        <f ca="1">PROPER(TRIM(Table1[[#This Row],[Campaign Type]]))</f>
        <v>Sales</v>
      </c>
      <c r="D1765" t="str">
        <f ca="1">PROPER(TRIM(Table1[[#This Row],[Marketing Channel]]))</f>
        <v>Linkedin</v>
      </c>
      <c r="E1765" t="s">
        <v>567</v>
      </c>
      <c r="F1765" t="s">
        <v>260</v>
      </c>
      <c r="G1765" t="s">
        <v>29</v>
      </c>
      <c r="H1765" t="s">
        <v>61</v>
      </c>
      <c r="I1765" t="s">
        <v>24</v>
      </c>
      <c r="J1765" t="s">
        <v>25</v>
      </c>
      <c r="K1765">
        <v>76863</v>
      </c>
      <c r="L1765">
        <v>1880</v>
      </c>
      <c r="M1765">
        <v>2.4500000000000002</v>
      </c>
      <c r="N1765">
        <v>460</v>
      </c>
      <c r="O1765">
        <v>24.47</v>
      </c>
      <c r="P1765">
        <v>250</v>
      </c>
      <c r="Q1765">
        <v>5110.47</v>
      </c>
      <c r="R1765" s="6">
        <v>1944.1880000000001</v>
      </c>
      <c r="S1765">
        <v>400</v>
      </c>
      <c r="T1765" t="str">
        <f ca="1">PROPER(TRIM(Table1[[#This Row],[Campaign Status]]))</f>
        <v>Paused</v>
      </c>
      <c r="V1765" s="1">
        <f t="shared" si="81"/>
        <v>460</v>
      </c>
      <c r="W1765" t="str">
        <f t="shared" ca="1" si="82"/>
        <v>North</v>
      </c>
      <c r="X1765" s="6">
        <f t="shared" si="83"/>
        <v>82.424426773273069</v>
      </c>
    </row>
    <row r="1766" spans="1:24" hidden="1" x14ac:dyDescent="0.3">
      <c r="A1766" t="s">
        <v>2777</v>
      </c>
      <c r="B1766" t="str">
        <f ca="1">PROPER(TRIM(Table1[[#This Row],[Campaign Name]]))</f>
        <v>Mega Discount</v>
      </c>
      <c r="C1766" t="str">
        <f ca="1">PROPER(TRIM(Table1[[#This Row],[Campaign Type]]))</f>
        <v>Retargeting</v>
      </c>
      <c r="D1766" t="str">
        <f ca="1">PROPER(TRIM(Table1[[#This Row],[Marketing Channel]]))</f>
        <v>Instagram</v>
      </c>
      <c r="E1766" t="s">
        <v>2778</v>
      </c>
      <c r="F1766" t="s">
        <v>590</v>
      </c>
      <c r="G1766" t="s">
        <v>11141</v>
      </c>
      <c r="H1766" t="s">
        <v>54</v>
      </c>
      <c r="I1766" t="s">
        <v>24</v>
      </c>
      <c r="J1766" t="s">
        <v>25</v>
      </c>
      <c r="K1766">
        <v>134677</v>
      </c>
      <c r="L1766">
        <v>19841</v>
      </c>
      <c r="M1766">
        <v>14.73</v>
      </c>
      <c r="N1766">
        <v>3492</v>
      </c>
      <c r="O1766">
        <v>17.600000000000001</v>
      </c>
      <c r="P1766">
        <v>8089.22</v>
      </c>
      <c r="R1766" s="6" t="e">
        <v>#VALUE!</v>
      </c>
      <c r="S1766">
        <v>2994</v>
      </c>
      <c r="T1766" t="str">
        <f ca="1">PROPER(TRIM(Table1[[#This Row],[Campaign Status]]))</f>
        <v>Completed</v>
      </c>
      <c r="V1766" s="1">
        <f t="shared" si="81"/>
        <v>3492</v>
      </c>
      <c r="W1766" t="str">
        <f t="shared" ca="1" si="82"/>
        <v>west</v>
      </c>
      <c r="X1766" s="6">
        <f t="shared" si="83"/>
        <v>1944.1880000000001</v>
      </c>
    </row>
    <row r="1767" spans="1:24" x14ac:dyDescent="0.3">
      <c r="A1767" t="s">
        <v>2779</v>
      </c>
      <c r="B1767" t="str">
        <f ca="1">PROPER(TRIM(Table1[[#This Row],[Campaign Name]]))</f>
        <v>Flash Sale</v>
      </c>
      <c r="C1767" t="str">
        <f ca="1">PROPER(TRIM(Table1[[#This Row],[Campaign Type]]))</f>
        <v>Sales</v>
      </c>
      <c r="D1767" t="str">
        <f ca="1">PROPER(TRIM(Table1[[#This Row],[Marketing Channel]]))</f>
        <v>Meta Ads</v>
      </c>
      <c r="E1767" t="s">
        <v>1165</v>
      </c>
      <c r="F1767" t="s">
        <v>200</v>
      </c>
      <c r="G1767" t="s">
        <v>46</v>
      </c>
      <c r="H1767" t="s">
        <v>30</v>
      </c>
      <c r="I1767" t="s">
        <v>24</v>
      </c>
      <c r="J1767" t="s">
        <v>32</v>
      </c>
      <c r="K1767">
        <v>141052</v>
      </c>
      <c r="L1767">
        <v>6871</v>
      </c>
      <c r="M1767">
        <v>4.87</v>
      </c>
      <c r="N1767">
        <v>1445</v>
      </c>
      <c r="O1767">
        <v>21.03</v>
      </c>
      <c r="P1767">
        <v>9464.2999999999993</v>
      </c>
      <c r="Q1767">
        <v>16967.759999999998</v>
      </c>
      <c r="R1767" s="6">
        <v>79.281721838910428</v>
      </c>
      <c r="S1767">
        <v>1370</v>
      </c>
      <c r="T1767" t="str">
        <f ca="1">PROPER(TRIM(Table1[[#This Row],[Campaign Status]]))</f>
        <v>Paused</v>
      </c>
      <c r="V1767" s="1">
        <f t="shared" si="81"/>
        <v>1445</v>
      </c>
      <c r="W1767" t="str">
        <f t="shared" ca="1" si="82"/>
        <v>South</v>
      </c>
      <c r="X1767" s="6" t="e">
        <f t="shared" si="83"/>
        <v>#VALUE!</v>
      </c>
    </row>
    <row r="1768" spans="1:24" x14ac:dyDescent="0.3">
      <c r="A1768" t="s">
        <v>2780</v>
      </c>
      <c r="B1768" t="str">
        <f ca="1">PROPER(TRIM(Table1[[#This Row],[Campaign Name]]))</f>
        <v>Festive Offer</v>
      </c>
      <c r="C1768" t="str">
        <f ca="1">PROPER(TRIM(Table1[[#This Row],[Campaign Type]]))</f>
        <v>Awareness</v>
      </c>
      <c r="D1768" t="str">
        <f ca="1">PROPER(TRIM(Table1[[#This Row],[Marketing Channel]]))</f>
        <v>Email</v>
      </c>
      <c r="E1768" t="s">
        <v>1652</v>
      </c>
      <c r="F1768" t="s">
        <v>676</v>
      </c>
      <c r="G1768" t="s">
        <v>11141</v>
      </c>
      <c r="H1768" t="s">
        <v>36</v>
      </c>
      <c r="I1768" t="s">
        <v>62</v>
      </c>
      <c r="J1768" t="s">
        <v>25</v>
      </c>
      <c r="K1768">
        <v>159060</v>
      </c>
      <c r="L1768">
        <v>14582</v>
      </c>
      <c r="M1768">
        <v>9.17</v>
      </c>
      <c r="N1768">
        <v>796</v>
      </c>
      <c r="O1768">
        <v>5.46</v>
      </c>
      <c r="P1768">
        <v>4021.4266195524165</v>
      </c>
      <c r="Q1768">
        <v>14548.16</v>
      </c>
      <c r="R1768" s="6">
        <v>261.76614361843576</v>
      </c>
      <c r="S1768">
        <v>464</v>
      </c>
      <c r="T1768" t="str">
        <f ca="1">PROPER(TRIM(Table1[[#This Row],[Campaign Status]]))</f>
        <v>Active</v>
      </c>
      <c r="V1768" s="1">
        <f t="shared" si="81"/>
        <v>796</v>
      </c>
      <c r="W1768" t="str">
        <f t="shared" ca="1" si="82"/>
        <v>west</v>
      </c>
      <c r="X1768" s="6">
        <f t="shared" si="83"/>
        <v>79.281721838910428</v>
      </c>
    </row>
    <row r="1769" spans="1:24" x14ac:dyDescent="0.3">
      <c r="A1769" t="s">
        <v>2781</v>
      </c>
      <c r="B1769" t="str">
        <f ca="1">PROPER(TRIM(Table1[[#This Row],[Campaign Name]]))</f>
        <v>Mega Discount</v>
      </c>
      <c r="C1769" t="str">
        <f ca="1">PROPER(TRIM(Table1[[#This Row],[Campaign Type]]))</f>
        <v>Awareness</v>
      </c>
      <c r="D1769" t="str">
        <f ca="1">PROPER(TRIM(Table1[[#This Row],[Marketing Channel]]))</f>
        <v>Meta Ads</v>
      </c>
      <c r="E1769" t="s">
        <v>1683</v>
      </c>
      <c r="F1769" t="s">
        <v>28</v>
      </c>
      <c r="G1769" t="s">
        <v>11141</v>
      </c>
      <c r="H1769" t="s">
        <v>36</v>
      </c>
      <c r="I1769" t="s">
        <v>31</v>
      </c>
      <c r="J1769" t="s">
        <v>32</v>
      </c>
      <c r="K1769">
        <v>57209</v>
      </c>
      <c r="L1769">
        <v>6555</v>
      </c>
      <c r="M1769">
        <v>11.46</v>
      </c>
      <c r="N1769">
        <v>1401</v>
      </c>
      <c r="O1769">
        <v>21.37</v>
      </c>
      <c r="P1769">
        <v>13385.42</v>
      </c>
      <c r="Q1769">
        <v>37643.69</v>
      </c>
      <c r="R1769" s="6">
        <v>181.22905370171429</v>
      </c>
      <c r="S1769">
        <v>1246</v>
      </c>
      <c r="T1769" t="str">
        <f ca="1">PROPER(TRIM(Table1[[#This Row],[Campaign Status]]))</f>
        <v>Active</v>
      </c>
      <c r="V1769" s="1">
        <f t="shared" si="81"/>
        <v>1401</v>
      </c>
      <c r="W1769" t="str">
        <f t="shared" ca="1" si="82"/>
        <v>west</v>
      </c>
      <c r="X1769" s="6">
        <f t="shared" si="83"/>
        <v>261.76614361843576</v>
      </c>
    </row>
    <row r="1770" spans="1:24" x14ac:dyDescent="0.3">
      <c r="A1770" t="s">
        <v>2782</v>
      </c>
      <c r="B1770" t="str">
        <f ca="1">PROPER(TRIM(Table1[[#This Row],[Campaign Name]]))</f>
        <v>Flash Sale</v>
      </c>
      <c r="C1770" t="str">
        <f ca="1">PROPER(TRIM(Table1[[#This Row],[Campaign Type]]))</f>
        <v>Sales</v>
      </c>
      <c r="D1770" t="str">
        <f ca="1">PROPER(TRIM(Table1[[#This Row],[Marketing Channel]]))</f>
        <v>Google Ads</v>
      </c>
      <c r="E1770" t="s">
        <v>237</v>
      </c>
      <c r="F1770" t="s">
        <v>164</v>
      </c>
      <c r="G1770" t="s">
        <v>46</v>
      </c>
      <c r="H1770" t="s">
        <v>30</v>
      </c>
      <c r="I1770" t="s">
        <v>62</v>
      </c>
      <c r="J1770" t="s">
        <v>25</v>
      </c>
      <c r="K1770">
        <v>86143</v>
      </c>
      <c r="L1770">
        <v>9281</v>
      </c>
      <c r="M1770">
        <v>10.77</v>
      </c>
      <c r="N1770">
        <v>434</v>
      </c>
      <c r="O1770">
        <v>4.68</v>
      </c>
      <c r="P1770">
        <v>3988.1535696969677</v>
      </c>
      <c r="Q1770">
        <v>2550.54</v>
      </c>
      <c r="R1770" s="6">
        <v>-36.047096596789331</v>
      </c>
      <c r="S1770">
        <v>405</v>
      </c>
      <c r="T1770" t="str">
        <f ca="1">PROPER(TRIM(Table1[[#This Row],[Campaign Status]]))</f>
        <v>Completed</v>
      </c>
      <c r="V1770" s="1">
        <f t="shared" si="81"/>
        <v>434</v>
      </c>
      <c r="W1770" t="str">
        <f t="shared" ca="1" si="82"/>
        <v>South</v>
      </c>
      <c r="X1770" s="6">
        <f t="shared" si="83"/>
        <v>181.22905370171429</v>
      </c>
    </row>
    <row r="1771" spans="1:24" x14ac:dyDescent="0.3">
      <c r="A1771" t="s">
        <v>2783</v>
      </c>
      <c r="B1771" t="str">
        <f ca="1">PROPER(TRIM(Table1[[#This Row],[Campaign Name]]))</f>
        <v>Festive Offer</v>
      </c>
      <c r="C1771" t="str">
        <f ca="1">PROPER(TRIM(Table1[[#This Row],[Campaign Type]]))</f>
        <v>Sales</v>
      </c>
      <c r="D1771" t="str">
        <f ca="1">PROPER(TRIM(Table1[[#This Row],[Marketing Channel]]))</f>
        <v>Email</v>
      </c>
      <c r="E1771" t="s">
        <v>1789</v>
      </c>
      <c r="F1771" t="s">
        <v>689</v>
      </c>
      <c r="G1771" t="s">
        <v>29</v>
      </c>
      <c r="H1771" t="s">
        <v>67</v>
      </c>
      <c r="I1771" t="s">
        <v>24</v>
      </c>
      <c r="J1771" t="s">
        <v>32</v>
      </c>
      <c r="K1771">
        <v>97588</v>
      </c>
      <c r="L1771">
        <v>14485</v>
      </c>
      <c r="M1771">
        <v>14.84</v>
      </c>
      <c r="N1771">
        <v>3834</v>
      </c>
      <c r="O1771">
        <v>26.47</v>
      </c>
      <c r="P1771">
        <v>6647.69</v>
      </c>
      <c r="Q1771">
        <v>44829.3</v>
      </c>
      <c r="R1771" s="6">
        <v>574.35906307303753</v>
      </c>
      <c r="S1771">
        <v>1954</v>
      </c>
      <c r="T1771" t="str">
        <f ca="1">PROPER(TRIM(Table1[[#This Row],[Campaign Status]]))</f>
        <v>Paused</v>
      </c>
      <c r="V1771" s="1">
        <f t="shared" si="81"/>
        <v>3834</v>
      </c>
      <c r="W1771" t="str">
        <f t="shared" ca="1" si="82"/>
        <v>North</v>
      </c>
      <c r="X1771" s="6">
        <f t="shared" si="83"/>
        <v>-36.047096596789331</v>
      </c>
    </row>
    <row r="1772" spans="1:24" x14ac:dyDescent="0.3">
      <c r="A1772" t="s">
        <v>2784</v>
      </c>
      <c r="B1772" t="str">
        <f ca="1">PROPER(TRIM(Table1[[#This Row],[Campaign Name]]))</f>
        <v>Summer Sale</v>
      </c>
      <c r="C1772" t="str">
        <f ca="1">PROPER(TRIM(Table1[[#This Row],[Campaign Type]]))</f>
        <v>Lead Gen</v>
      </c>
      <c r="D1772" t="str">
        <f ca="1">PROPER(TRIM(Table1[[#This Row],[Marketing Channel]]))</f>
        <v>Google Ads</v>
      </c>
      <c r="E1772" t="s">
        <v>1285</v>
      </c>
      <c r="F1772" t="s">
        <v>839</v>
      </c>
      <c r="G1772" t="s">
        <v>11141</v>
      </c>
      <c r="H1772" t="s">
        <v>23</v>
      </c>
      <c r="I1772" t="s">
        <v>24</v>
      </c>
      <c r="J1772" t="s">
        <v>63</v>
      </c>
      <c r="K1772">
        <v>25658</v>
      </c>
      <c r="L1772">
        <v>2895</v>
      </c>
      <c r="M1772">
        <v>11.28</v>
      </c>
      <c r="N1772">
        <v>164</v>
      </c>
      <c r="O1772">
        <v>5.66</v>
      </c>
      <c r="P1772">
        <v>3988.1535696969677</v>
      </c>
      <c r="Q1772">
        <v>23554.42</v>
      </c>
      <c r="R1772" s="6">
        <v>490.60965402567831</v>
      </c>
      <c r="S1772">
        <v>90</v>
      </c>
      <c r="T1772" t="str">
        <f ca="1">PROPER(TRIM(Table1[[#This Row],[Campaign Status]]))</f>
        <v>Paused</v>
      </c>
      <c r="V1772" s="1">
        <f t="shared" si="81"/>
        <v>164</v>
      </c>
      <c r="W1772" t="str">
        <f t="shared" ca="1" si="82"/>
        <v>west</v>
      </c>
      <c r="X1772" s="6">
        <f t="shared" si="83"/>
        <v>574.35906307303753</v>
      </c>
    </row>
    <row r="1773" spans="1:24" x14ac:dyDescent="0.3">
      <c r="A1773" t="s">
        <v>2785</v>
      </c>
      <c r="B1773" t="str">
        <f ca="1">PROPER(TRIM(Table1[[#This Row],[Campaign Name]]))</f>
        <v>New Launch</v>
      </c>
      <c r="C1773" t="str">
        <f ca="1">PROPER(TRIM(Table1[[#This Row],[Campaign Type]]))</f>
        <v>Retargeting</v>
      </c>
      <c r="D1773" t="str">
        <f ca="1">PROPER(TRIM(Table1[[#This Row],[Marketing Channel]]))</f>
        <v>Email</v>
      </c>
      <c r="E1773" t="s">
        <v>452</v>
      </c>
      <c r="F1773" t="s">
        <v>186</v>
      </c>
      <c r="G1773" t="s">
        <v>11141</v>
      </c>
      <c r="H1773" t="s">
        <v>36</v>
      </c>
      <c r="I1773" t="s">
        <v>31</v>
      </c>
      <c r="J1773" t="s">
        <v>63</v>
      </c>
      <c r="K1773">
        <v>151240</v>
      </c>
      <c r="L1773">
        <v>1307</v>
      </c>
      <c r="M1773">
        <v>0.86</v>
      </c>
      <c r="N1773">
        <v>255</v>
      </c>
      <c r="O1773">
        <v>19.510000000000002</v>
      </c>
      <c r="P1773">
        <v>250</v>
      </c>
      <c r="Q1773">
        <v>28227.13</v>
      </c>
      <c r="R1773" s="6">
        <v>11190.852000000001</v>
      </c>
      <c r="S1773">
        <v>191</v>
      </c>
      <c r="T1773" t="str">
        <f ca="1">PROPER(TRIM(Table1[[#This Row],[Campaign Status]]))</f>
        <v>Active</v>
      </c>
      <c r="V1773" s="1">
        <f t="shared" si="81"/>
        <v>255</v>
      </c>
      <c r="W1773" t="str">
        <f t="shared" ca="1" si="82"/>
        <v>west</v>
      </c>
      <c r="X1773" s="6">
        <f t="shared" si="83"/>
        <v>490.60965402567831</v>
      </c>
    </row>
    <row r="1774" spans="1:24" x14ac:dyDescent="0.3">
      <c r="A1774" t="s">
        <v>2786</v>
      </c>
      <c r="B1774" t="str">
        <f ca="1">PROPER(TRIM(Table1[[#This Row],[Campaign Name]]))</f>
        <v>Summer Sale</v>
      </c>
      <c r="C1774" t="str">
        <f ca="1">PROPER(TRIM(Table1[[#This Row],[Campaign Type]]))</f>
        <v>Awareness</v>
      </c>
      <c r="D1774" t="str">
        <f ca="1">PROPER(TRIM(Table1[[#This Row],[Marketing Channel]]))</f>
        <v>Google Ads</v>
      </c>
      <c r="E1774" t="s">
        <v>2441</v>
      </c>
      <c r="F1774" t="s">
        <v>208</v>
      </c>
      <c r="G1774" t="s">
        <v>46</v>
      </c>
      <c r="H1774" t="s">
        <v>42</v>
      </c>
      <c r="I1774" t="s">
        <v>31</v>
      </c>
      <c r="J1774" t="s">
        <v>25</v>
      </c>
      <c r="K1774">
        <v>147643</v>
      </c>
      <c r="L1774">
        <v>20978</v>
      </c>
      <c r="M1774">
        <v>14.21</v>
      </c>
      <c r="N1774">
        <v>2849</v>
      </c>
      <c r="O1774">
        <v>13.58</v>
      </c>
      <c r="P1774">
        <v>3988.1535696969677</v>
      </c>
      <c r="Q1774">
        <v>32803.51</v>
      </c>
      <c r="R1774" s="6">
        <v>722.52374254716869</v>
      </c>
      <c r="S1774">
        <v>699</v>
      </c>
      <c r="T1774" t="str">
        <f ca="1">PROPER(TRIM(Table1[[#This Row],[Campaign Status]]))</f>
        <v>Paused</v>
      </c>
      <c r="V1774" s="1">
        <f t="shared" si="81"/>
        <v>2849</v>
      </c>
      <c r="W1774" t="str">
        <f t="shared" ca="1" si="82"/>
        <v>South</v>
      </c>
      <c r="X1774" s="6">
        <f t="shared" si="83"/>
        <v>11190.852000000001</v>
      </c>
    </row>
    <row r="1775" spans="1:24" x14ac:dyDescent="0.3">
      <c r="A1775" t="s">
        <v>2787</v>
      </c>
      <c r="B1775" t="str">
        <f ca="1">PROPER(TRIM(Table1[[#This Row],[Campaign Name]]))</f>
        <v>Flash Sale</v>
      </c>
      <c r="C1775" t="str">
        <f ca="1">PROPER(TRIM(Table1[[#This Row],[Campaign Type]]))</f>
        <v>Lead Gen</v>
      </c>
      <c r="D1775" t="str">
        <f ca="1">PROPER(TRIM(Table1[[#This Row],[Marketing Channel]]))</f>
        <v>Meta Ads</v>
      </c>
      <c r="E1775" t="s">
        <v>1351</v>
      </c>
      <c r="F1775" t="s">
        <v>605</v>
      </c>
      <c r="G1775" t="s">
        <v>41</v>
      </c>
      <c r="H1775" t="s">
        <v>11140</v>
      </c>
      <c r="I1775" t="s">
        <v>68</v>
      </c>
      <c r="J1775" t="s">
        <v>25</v>
      </c>
      <c r="K1775">
        <v>1510</v>
      </c>
      <c r="L1775">
        <v>56</v>
      </c>
      <c r="M1775">
        <v>3.71</v>
      </c>
      <c r="N1775">
        <v>12</v>
      </c>
      <c r="O1775">
        <v>21.43</v>
      </c>
      <c r="P1775">
        <v>250</v>
      </c>
      <c r="Q1775">
        <v>23711.17</v>
      </c>
      <c r="R1775" s="6">
        <v>9384.4679999999989</v>
      </c>
      <c r="S1775">
        <v>1</v>
      </c>
      <c r="T1775" t="str">
        <f ca="1">PROPER(TRIM(Table1[[#This Row],[Campaign Status]]))</f>
        <v>Active</v>
      </c>
      <c r="V1775" s="1">
        <f t="shared" si="81"/>
        <v>12</v>
      </c>
      <c r="W1775" t="str">
        <f t="shared" ca="1" si="82"/>
        <v>East</v>
      </c>
      <c r="X1775" s="6">
        <f t="shared" si="83"/>
        <v>722.52374254716869</v>
      </c>
    </row>
    <row r="1776" spans="1:24" x14ac:dyDescent="0.3">
      <c r="A1776" t="s">
        <v>2788</v>
      </c>
      <c r="B1776" t="str">
        <f ca="1">PROPER(TRIM(Table1[[#This Row],[Campaign Name]]))</f>
        <v>Mega Discount</v>
      </c>
      <c r="C1776" t="str">
        <f ca="1">PROPER(TRIM(Table1[[#This Row],[Campaign Type]]))</f>
        <v>Retargeting</v>
      </c>
      <c r="D1776" t="str">
        <f ca="1">PROPER(TRIM(Table1[[#This Row],[Marketing Channel]]))</f>
        <v>Instagram</v>
      </c>
      <c r="E1776" t="s">
        <v>193</v>
      </c>
      <c r="F1776" t="s">
        <v>124</v>
      </c>
      <c r="G1776" t="s">
        <v>41</v>
      </c>
      <c r="H1776" t="s">
        <v>11140</v>
      </c>
      <c r="I1776" t="s">
        <v>24</v>
      </c>
      <c r="J1776" t="s">
        <v>63</v>
      </c>
      <c r="K1776">
        <v>176410</v>
      </c>
      <c r="L1776">
        <v>15407</v>
      </c>
      <c r="M1776">
        <v>8.73</v>
      </c>
      <c r="N1776">
        <v>2712</v>
      </c>
      <c r="O1776">
        <v>17.600000000000001</v>
      </c>
      <c r="P1776">
        <v>250</v>
      </c>
      <c r="Q1776">
        <v>22365.4</v>
      </c>
      <c r="R1776" s="6">
        <v>8846.16</v>
      </c>
      <c r="S1776">
        <v>593</v>
      </c>
      <c r="T1776" t="str">
        <f ca="1">PROPER(TRIM(Table1[[#This Row],[Campaign Status]]))</f>
        <v>Paused</v>
      </c>
      <c r="V1776" s="1">
        <f t="shared" si="81"/>
        <v>2712</v>
      </c>
      <c r="W1776" t="str">
        <f t="shared" ca="1" si="82"/>
        <v>East</v>
      </c>
      <c r="X1776" s="6">
        <f t="shared" si="83"/>
        <v>9384.4679999999989</v>
      </c>
    </row>
    <row r="1777" spans="1:24" x14ac:dyDescent="0.3">
      <c r="A1777" t="s">
        <v>2789</v>
      </c>
      <c r="B1777" t="str">
        <f ca="1">PROPER(TRIM(Table1[[#This Row],[Campaign Name]]))</f>
        <v>Festive Offer</v>
      </c>
      <c r="C1777" t="str">
        <f ca="1">PROPER(TRIM(Table1[[#This Row],[Campaign Type]]))</f>
        <v>Awareness</v>
      </c>
      <c r="D1777" t="str">
        <f ca="1">PROPER(TRIM(Table1[[#This Row],[Marketing Channel]]))</f>
        <v>Google Ads</v>
      </c>
      <c r="E1777" t="s">
        <v>2790</v>
      </c>
      <c r="F1777" t="s">
        <v>668</v>
      </c>
      <c r="G1777" t="s">
        <v>29</v>
      </c>
      <c r="H1777" t="s">
        <v>99</v>
      </c>
      <c r="I1777" t="s">
        <v>31</v>
      </c>
      <c r="J1777" t="s">
        <v>25</v>
      </c>
      <c r="K1777">
        <v>95722</v>
      </c>
      <c r="L1777">
        <v>13438</v>
      </c>
      <c r="M1777">
        <v>14.04</v>
      </c>
      <c r="N1777">
        <v>2644</v>
      </c>
      <c r="O1777">
        <v>19.68</v>
      </c>
      <c r="P1777">
        <v>11346.16</v>
      </c>
      <c r="Q1777">
        <v>22933.71</v>
      </c>
      <c r="R1777" s="6">
        <v>102.12750393084534</v>
      </c>
      <c r="S1777">
        <v>1489</v>
      </c>
      <c r="T1777" t="str">
        <f ca="1">PROPER(TRIM(Table1[[#This Row],[Campaign Status]]))</f>
        <v>Active</v>
      </c>
      <c r="V1777" s="1">
        <f t="shared" si="81"/>
        <v>2644</v>
      </c>
      <c r="W1777" t="str">
        <f t="shared" ca="1" si="82"/>
        <v>North</v>
      </c>
      <c r="X1777" s="6">
        <f t="shared" si="83"/>
        <v>8846.16</v>
      </c>
    </row>
    <row r="1778" spans="1:24" x14ac:dyDescent="0.3">
      <c r="A1778" t="s">
        <v>2791</v>
      </c>
      <c r="B1778" t="str">
        <f ca="1">PROPER(TRIM(Table1[[#This Row],[Campaign Name]]))</f>
        <v>Summer Sale</v>
      </c>
      <c r="C1778" t="str">
        <f ca="1">PROPER(TRIM(Table1[[#This Row],[Campaign Type]]))</f>
        <v>Awareness</v>
      </c>
      <c r="D1778" t="str">
        <f ca="1">PROPER(TRIM(Table1[[#This Row],[Marketing Channel]]))</f>
        <v>Linkedin</v>
      </c>
      <c r="E1778" t="s">
        <v>1583</v>
      </c>
      <c r="F1778" t="s">
        <v>203</v>
      </c>
      <c r="G1778" t="s">
        <v>29</v>
      </c>
      <c r="H1778" t="s">
        <v>67</v>
      </c>
      <c r="I1778" t="s">
        <v>31</v>
      </c>
      <c r="J1778" t="s">
        <v>25</v>
      </c>
      <c r="K1778">
        <v>25115</v>
      </c>
      <c r="L1778">
        <v>2048</v>
      </c>
      <c r="M1778">
        <v>8.15</v>
      </c>
      <c r="N1778">
        <v>619</v>
      </c>
      <c r="O1778">
        <v>30.22</v>
      </c>
      <c r="P1778">
        <v>3830.4648972188602</v>
      </c>
      <c r="Q1778">
        <v>3216.92</v>
      </c>
      <c r="R1778" s="6">
        <v>-16.01750475939172</v>
      </c>
      <c r="S1778">
        <v>273</v>
      </c>
      <c r="T1778" t="str">
        <f ca="1">PROPER(TRIM(Table1[[#This Row],[Campaign Status]]))</f>
        <v>Completed</v>
      </c>
      <c r="V1778" s="1">
        <f t="shared" si="81"/>
        <v>619</v>
      </c>
      <c r="W1778" t="str">
        <f t="shared" ca="1" si="82"/>
        <v>North</v>
      </c>
      <c r="X1778" s="6">
        <f t="shared" si="83"/>
        <v>102.12750393084534</v>
      </c>
    </row>
    <row r="1779" spans="1:24" x14ac:dyDescent="0.3">
      <c r="A1779" t="s">
        <v>2792</v>
      </c>
      <c r="B1779" t="str">
        <f ca="1">PROPER(TRIM(Table1[[#This Row],[Campaign Name]]))</f>
        <v>Flash Sale</v>
      </c>
      <c r="C1779" t="str">
        <f ca="1">PROPER(TRIM(Table1[[#This Row],[Campaign Type]]))</f>
        <v>Lead Gen</v>
      </c>
      <c r="D1779" t="str">
        <f ca="1">PROPER(TRIM(Table1[[#This Row],[Marketing Channel]]))</f>
        <v>Google Ads</v>
      </c>
      <c r="E1779" t="s">
        <v>2771</v>
      </c>
      <c r="F1779" t="s">
        <v>1411</v>
      </c>
      <c r="G1779" t="s">
        <v>41</v>
      </c>
      <c r="H1779" t="s">
        <v>11140</v>
      </c>
      <c r="I1779" t="s">
        <v>68</v>
      </c>
      <c r="J1779" t="s">
        <v>63</v>
      </c>
      <c r="K1779">
        <v>127629</v>
      </c>
      <c r="L1779">
        <v>7947</v>
      </c>
      <c r="M1779">
        <v>6.23</v>
      </c>
      <c r="N1779">
        <v>568</v>
      </c>
      <c r="O1779">
        <v>7.15</v>
      </c>
      <c r="P1779">
        <v>250</v>
      </c>
      <c r="Q1779">
        <v>30650.05</v>
      </c>
      <c r="R1779" s="6">
        <v>12160.02</v>
      </c>
      <c r="S1779">
        <v>359</v>
      </c>
      <c r="T1779" t="str">
        <f ca="1">PROPER(TRIM(Table1[[#This Row],[Campaign Status]]))</f>
        <v>Active</v>
      </c>
      <c r="V1779" s="1">
        <f t="shared" si="81"/>
        <v>568</v>
      </c>
      <c r="W1779" t="str">
        <f t="shared" ca="1" si="82"/>
        <v>East</v>
      </c>
      <c r="X1779" s="6">
        <f t="shared" si="83"/>
        <v>-16.01750475939172</v>
      </c>
    </row>
    <row r="1780" spans="1:24" x14ac:dyDescent="0.3">
      <c r="A1780" t="s">
        <v>2793</v>
      </c>
      <c r="B1780" t="str">
        <f ca="1">PROPER(TRIM(Table1[[#This Row],[Campaign Name]]))</f>
        <v>Festive Offer</v>
      </c>
      <c r="C1780" t="str">
        <f ca="1">PROPER(TRIM(Table1[[#This Row],[Campaign Type]]))</f>
        <v>Retargeting</v>
      </c>
      <c r="D1780" t="str">
        <f ca="1">PROPER(TRIM(Table1[[#This Row],[Marketing Channel]]))</f>
        <v>Email</v>
      </c>
      <c r="E1780" t="s">
        <v>854</v>
      </c>
      <c r="F1780" t="s">
        <v>620</v>
      </c>
      <c r="G1780" t="s">
        <v>11141</v>
      </c>
      <c r="H1780" t="s">
        <v>23</v>
      </c>
      <c r="I1780" t="s">
        <v>68</v>
      </c>
      <c r="J1780" t="s">
        <v>32</v>
      </c>
      <c r="K1780">
        <v>162979</v>
      </c>
      <c r="L1780">
        <v>11432</v>
      </c>
      <c r="M1780">
        <v>7.01</v>
      </c>
      <c r="N1780">
        <v>2038</v>
      </c>
      <c r="O1780">
        <v>17.829999999999998</v>
      </c>
      <c r="P1780">
        <v>4021.4266195524165</v>
      </c>
      <c r="Q1780">
        <v>8119.21</v>
      </c>
      <c r="R1780" s="6">
        <v>101.89874808417281</v>
      </c>
      <c r="S1780">
        <v>20</v>
      </c>
      <c r="T1780" t="str">
        <f ca="1">PROPER(TRIM(Table1[[#This Row],[Campaign Status]]))</f>
        <v>Completed</v>
      </c>
      <c r="V1780" s="1">
        <f t="shared" si="81"/>
        <v>2038</v>
      </c>
      <c r="W1780" t="str">
        <f t="shared" ca="1" si="82"/>
        <v>west</v>
      </c>
      <c r="X1780" s="6">
        <f t="shared" si="83"/>
        <v>12160.02</v>
      </c>
    </row>
    <row r="1781" spans="1:24" x14ac:dyDescent="0.3">
      <c r="A1781" t="s">
        <v>2794</v>
      </c>
      <c r="B1781" t="str">
        <f ca="1">PROPER(TRIM(Table1[[#This Row],[Campaign Name]]))</f>
        <v>Summer Sale</v>
      </c>
      <c r="C1781" t="str">
        <f ca="1">PROPER(TRIM(Table1[[#This Row],[Campaign Type]]))</f>
        <v>Retargeting</v>
      </c>
      <c r="D1781" t="str">
        <f ca="1">PROPER(TRIM(Table1[[#This Row],[Marketing Channel]]))</f>
        <v>Google Ads</v>
      </c>
      <c r="E1781" t="s">
        <v>1711</v>
      </c>
      <c r="F1781" t="s">
        <v>1016</v>
      </c>
      <c r="G1781" t="s">
        <v>29</v>
      </c>
      <c r="H1781" t="s">
        <v>99</v>
      </c>
      <c r="I1781" t="s">
        <v>24</v>
      </c>
      <c r="J1781" t="s">
        <v>63</v>
      </c>
      <c r="K1781">
        <v>67351</v>
      </c>
      <c r="L1781">
        <v>8731</v>
      </c>
      <c r="M1781">
        <v>12.96</v>
      </c>
      <c r="N1781">
        <v>712</v>
      </c>
      <c r="O1781">
        <v>8.15</v>
      </c>
      <c r="P1781">
        <v>3988.1535696969677</v>
      </c>
      <c r="Q1781">
        <v>40947.25</v>
      </c>
      <c r="R1781" s="6">
        <v>926.72199764642721</v>
      </c>
      <c r="S1781">
        <v>590</v>
      </c>
      <c r="T1781" t="str">
        <f ca="1">PROPER(TRIM(Table1[[#This Row],[Campaign Status]]))</f>
        <v>Paused</v>
      </c>
      <c r="V1781" s="1">
        <f t="shared" si="81"/>
        <v>712</v>
      </c>
      <c r="W1781" t="str">
        <f t="shared" ca="1" si="82"/>
        <v>North</v>
      </c>
      <c r="X1781" s="6">
        <f t="shared" si="83"/>
        <v>101.89874808417281</v>
      </c>
    </row>
    <row r="1782" spans="1:24" x14ac:dyDescent="0.3">
      <c r="A1782" t="s">
        <v>2795</v>
      </c>
      <c r="B1782" t="str">
        <f ca="1">PROPER(TRIM(Table1[[#This Row],[Campaign Name]]))</f>
        <v>New Launch</v>
      </c>
      <c r="C1782" t="str">
        <f ca="1">PROPER(TRIM(Table1[[#This Row],[Campaign Type]]))</f>
        <v>Lead Gen</v>
      </c>
      <c r="D1782" t="str">
        <f ca="1">PROPER(TRIM(Table1[[#This Row],[Marketing Channel]]))</f>
        <v>Google Ads</v>
      </c>
      <c r="E1782" t="s">
        <v>2441</v>
      </c>
      <c r="F1782" t="s">
        <v>475</v>
      </c>
      <c r="G1782" t="s">
        <v>29</v>
      </c>
      <c r="H1782" t="s">
        <v>67</v>
      </c>
      <c r="I1782" t="s">
        <v>24</v>
      </c>
      <c r="J1782" t="s">
        <v>25</v>
      </c>
      <c r="K1782">
        <v>17275</v>
      </c>
      <c r="L1782">
        <v>95</v>
      </c>
      <c r="M1782">
        <v>0.55000000000000004</v>
      </c>
      <c r="N1782">
        <v>28</v>
      </c>
      <c r="O1782">
        <v>29.47</v>
      </c>
      <c r="P1782">
        <v>3988.1535696969677</v>
      </c>
      <c r="Q1782">
        <v>39145.050000000003</v>
      </c>
      <c r="R1782" s="6">
        <v>881.53316606046258</v>
      </c>
      <c r="S1782">
        <v>24</v>
      </c>
      <c r="T1782" t="str">
        <f ca="1">PROPER(TRIM(Table1[[#This Row],[Campaign Status]]))</f>
        <v>Paused</v>
      </c>
      <c r="V1782" s="1">
        <f t="shared" si="81"/>
        <v>28</v>
      </c>
      <c r="W1782" t="str">
        <f t="shared" ca="1" si="82"/>
        <v>North</v>
      </c>
      <c r="X1782" s="6">
        <f t="shared" si="83"/>
        <v>926.72199764642721</v>
      </c>
    </row>
    <row r="1783" spans="1:24" x14ac:dyDescent="0.3">
      <c r="A1783" t="s">
        <v>2796</v>
      </c>
      <c r="B1783" t="str">
        <f ca="1">PROPER(TRIM(Table1[[#This Row],[Campaign Name]]))</f>
        <v>Festive Offer</v>
      </c>
      <c r="C1783" t="str">
        <f ca="1">PROPER(TRIM(Table1[[#This Row],[Campaign Type]]))</f>
        <v>Retargeting</v>
      </c>
      <c r="D1783" t="str">
        <f ca="1">PROPER(TRIM(Table1[[#This Row],[Marketing Channel]]))</f>
        <v>Linkedin</v>
      </c>
      <c r="E1783" t="s">
        <v>318</v>
      </c>
      <c r="F1783" t="s">
        <v>745</v>
      </c>
      <c r="G1783" t="s">
        <v>11141</v>
      </c>
      <c r="H1783" t="s">
        <v>23</v>
      </c>
      <c r="I1783" t="s">
        <v>31</v>
      </c>
      <c r="J1783" t="s">
        <v>63</v>
      </c>
      <c r="K1783">
        <v>63409</v>
      </c>
      <c r="L1783">
        <v>3944</v>
      </c>
      <c r="M1783">
        <v>6.22</v>
      </c>
      <c r="N1783">
        <v>250</v>
      </c>
      <c r="O1783">
        <v>6.34</v>
      </c>
      <c r="P1783">
        <v>3830.4648972188602</v>
      </c>
      <c r="Q1783">
        <v>49056.93</v>
      </c>
      <c r="R1783" s="6">
        <v>1180.7043352784196</v>
      </c>
      <c r="S1783">
        <v>169</v>
      </c>
      <c r="T1783" t="str">
        <f ca="1">PROPER(TRIM(Table1[[#This Row],[Campaign Status]]))</f>
        <v>Active</v>
      </c>
      <c r="V1783" s="1">
        <f t="shared" si="81"/>
        <v>250</v>
      </c>
      <c r="W1783" t="str">
        <f t="shared" ca="1" si="82"/>
        <v>west</v>
      </c>
      <c r="X1783" s="6">
        <f t="shared" si="83"/>
        <v>881.53316606046258</v>
      </c>
    </row>
    <row r="1784" spans="1:24" x14ac:dyDescent="0.3">
      <c r="A1784" t="s">
        <v>2797</v>
      </c>
      <c r="B1784" t="str">
        <f ca="1">PROPER(TRIM(Table1[[#This Row],[Campaign Name]]))</f>
        <v>Flash Sale</v>
      </c>
      <c r="C1784" t="str">
        <f ca="1">PROPER(TRIM(Table1[[#This Row],[Campaign Type]]))</f>
        <v>Awareness</v>
      </c>
      <c r="D1784" t="str">
        <f ca="1">PROPER(TRIM(Table1[[#This Row],[Marketing Channel]]))</f>
        <v>Meta Ads</v>
      </c>
      <c r="E1784" t="s">
        <v>976</v>
      </c>
      <c r="F1784" t="s">
        <v>170</v>
      </c>
      <c r="G1784" t="s">
        <v>29</v>
      </c>
      <c r="H1784" t="s">
        <v>61</v>
      </c>
      <c r="I1784" t="s">
        <v>31</v>
      </c>
      <c r="J1784" t="s">
        <v>32</v>
      </c>
      <c r="K1784">
        <v>134342</v>
      </c>
      <c r="L1784">
        <v>13123</v>
      </c>
      <c r="M1784">
        <v>9.77</v>
      </c>
      <c r="N1784">
        <v>1409</v>
      </c>
      <c r="O1784">
        <v>10.74</v>
      </c>
      <c r="P1784">
        <v>250</v>
      </c>
      <c r="Q1784">
        <v>44175.16</v>
      </c>
      <c r="R1784" s="6">
        <v>17570.064000000002</v>
      </c>
      <c r="S1784">
        <v>38</v>
      </c>
      <c r="T1784" t="str">
        <f ca="1">PROPER(TRIM(Table1[[#This Row],[Campaign Status]]))</f>
        <v>Active</v>
      </c>
      <c r="V1784" s="1">
        <f t="shared" si="81"/>
        <v>1409</v>
      </c>
      <c r="W1784" t="str">
        <f t="shared" ca="1" si="82"/>
        <v>North</v>
      </c>
      <c r="X1784" s="6">
        <f t="shared" si="83"/>
        <v>1180.7043352784196</v>
      </c>
    </row>
    <row r="1785" spans="1:24" x14ac:dyDescent="0.3">
      <c r="A1785" t="s">
        <v>2798</v>
      </c>
      <c r="B1785" t="str">
        <f ca="1">PROPER(TRIM(Table1[[#This Row],[Campaign Name]]))</f>
        <v>Mega Discount</v>
      </c>
      <c r="C1785" t="str">
        <f ca="1">PROPER(TRIM(Table1[[#This Row],[Campaign Type]]))</f>
        <v>Awareness</v>
      </c>
      <c r="D1785" t="str">
        <f ca="1">PROPER(TRIM(Table1[[#This Row],[Marketing Channel]]))</f>
        <v>Google Ads</v>
      </c>
      <c r="E1785" t="s">
        <v>311</v>
      </c>
      <c r="F1785" t="s">
        <v>303</v>
      </c>
      <c r="G1785" t="s">
        <v>29</v>
      </c>
      <c r="H1785" t="s">
        <v>99</v>
      </c>
      <c r="I1785" t="s">
        <v>62</v>
      </c>
      <c r="J1785" t="s">
        <v>63</v>
      </c>
      <c r="K1785">
        <v>172260</v>
      </c>
      <c r="L1785">
        <v>1360</v>
      </c>
      <c r="M1785">
        <v>0.79</v>
      </c>
      <c r="N1785">
        <v>402</v>
      </c>
      <c r="O1785">
        <v>29.56</v>
      </c>
      <c r="P1785">
        <v>250</v>
      </c>
      <c r="Q1785">
        <v>31545.119999999999</v>
      </c>
      <c r="R1785" s="6">
        <v>12518.048000000001</v>
      </c>
      <c r="S1785">
        <v>178</v>
      </c>
      <c r="T1785" t="str">
        <f ca="1">PROPER(TRIM(Table1[[#This Row],[Campaign Status]]))</f>
        <v>Active</v>
      </c>
      <c r="V1785" s="1">
        <f t="shared" si="81"/>
        <v>402</v>
      </c>
      <c r="W1785" t="str">
        <f t="shared" ca="1" si="82"/>
        <v>North</v>
      </c>
      <c r="X1785" s="6">
        <f t="shared" si="83"/>
        <v>17570.064000000002</v>
      </c>
    </row>
    <row r="1786" spans="1:24" x14ac:dyDescent="0.3">
      <c r="A1786" t="s">
        <v>2799</v>
      </c>
      <c r="B1786" t="str">
        <f ca="1">PROPER(TRIM(Table1[[#This Row],[Campaign Name]]))</f>
        <v>Festive Offer</v>
      </c>
      <c r="C1786" t="str">
        <f ca="1">PROPER(TRIM(Table1[[#This Row],[Campaign Type]]))</f>
        <v>Lead Gen</v>
      </c>
      <c r="D1786" t="str">
        <f ca="1">PROPER(TRIM(Table1[[#This Row],[Marketing Channel]]))</f>
        <v>Instagram</v>
      </c>
      <c r="E1786" t="s">
        <v>950</v>
      </c>
      <c r="F1786" t="s">
        <v>130</v>
      </c>
      <c r="G1786" t="s">
        <v>46</v>
      </c>
      <c r="H1786" t="s">
        <v>30</v>
      </c>
      <c r="I1786" t="s">
        <v>62</v>
      </c>
      <c r="J1786" t="s">
        <v>63</v>
      </c>
      <c r="K1786">
        <v>13469</v>
      </c>
      <c r="L1786">
        <v>1728</v>
      </c>
      <c r="M1786">
        <v>12.83</v>
      </c>
      <c r="N1786">
        <v>55</v>
      </c>
      <c r="O1786">
        <v>3.18</v>
      </c>
      <c r="P1786">
        <v>250</v>
      </c>
      <c r="Q1786">
        <v>23283.1</v>
      </c>
      <c r="R1786" s="6">
        <v>9213.24</v>
      </c>
      <c r="S1786">
        <v>18</v>
      </c>
      <c r="T1786" t="str">
        <f ca="1">PROPER(TRIM(Table1[[#This Row],[Campaign Status]]))</f>
        <v>Paused</v>
      </c>
      <c r="V1786" s="1">
        <f t="shared" si="81"/>
        <v>55</v>
      </c>
      <c r="W1786" t="str">
        <f t="shared" ca="1" si="82"/>
        <v>South</v>
      </c>
      <c r="X1786" s="6">
        <f t="shared" si="83"/>
        <v>12518.048000000001</v>
      </c>
    </row>
    <row r="1787" spans="1:24" x14ac:dyDescent="0.3">
      <c r="A1787" t="s">
        <v>2800</v>
      </c>
      <c r="B1787" t="str">
        <f ca="1">PROPER(TRIM(Table1[[#This Row],[Campaign Name]]))</f>
        <v>Festive Offer</v>
      </c>
      <c r="C1787" t="str">
        <f ca="1">PROPER(TRIM(Table1[[#This Row],[Campaign Type]]))</f>
        <v>Sales</v>
      </c>
      <c r="D1787" t="str">
        <f ca="1">PROPER(TRIM(Table1[[#This Row],[Marketing Channel]]))</f>
        <v>Instagram</v>
      </c>
      <c r="E1787" t="s">
        <v>2577</v>
      </c>
      <c r="F1787" t="s">
        <v>564</v>
      </c>
      <c r="G1787" t="s">
        <v>11141</v>
      </c>
      <c r="H1787" t="s">
        <v>23</v>
      </c>
      <c r="I1787" t="s">
        <v>31</v>
      </c>
      <c r="J1787" t="s">
        <v>32</v>
      </c>
      <c r="K1787">
        <v>64014</v>
      </c>
      <c r="L1787">
        <v>3394</v>
      </c>
      <c r="M1787">
        <v>5.3</v>
      </c>
      <c r="N1787">
        <v>272</v>
      </c>
      <c r="O1787">
        <v>8.01</v>
      </c>
      <c r="P1787">
        <v>1685.98</v>
      </c>
      <c r="Q1787">
        <v>3089.57</v>
      </c>
      <c r="R1787" s="6">
        <v>83.250690992775716</v>
      </c>
      <c r="S1787">
        <v>184</v>
      </c>
      <c r="T1787" t="str">
        <f ca="1">PROPER(TRIM(Table1[[#This Row],[Campaign Status]]))</f>
        <v>Paused</v>
      </c>
      <c r="V1787" s="1">
        <f t="shared" si="81"/>
        <v>272</v>
      </c>
      <c r="W1787" t="str">
        <f t="shared" ca="1" si="82"/>
        <v>west</v>
      </c>
      <c r="X1787" s="6">
        <f t="shared" si="83"/>
        <v>9213.24</v>
      </c>
    </row>
    <row r="1788" spans="1:24" x14ac:dyDescent="0.3">
      <c r="A1788" t="s">
        <v>2801</v>
      </c>
      <c r="B1788" t="str">
        <f ca="1">PROPER(TRIM(Table1[[#This Row],[Campaign Name]]))</f>
        <v>Mega Discount</v>
      </c>
      <c r="C1788" t="str">
        <f ca="1">PROPER(TRIM(Table1[[#This Row],[Campaign Type]]))</f>
        <v>Awareness</v>
      </c>
      <c r="D1788" t="str">
        <f ca="1">PROPER(TRIM(Table1[[#This Row],[Marketing Channel]]))</f>
        <v>Meta Ads</v>
      </c>
      <c r="E1788" t="s">
        <v>1687</v>
      </c>
      <c r="F1788" t="s">
        <v>271</v>
      </c>
      <c r="G1788" t="s">
        <v>11141</v>
      </c>
      <c r="H1788" t="s">
        <v>54</v>
      </c>
      <c r="I1788" t="s">
        <v>62</v>
      </c>
      <c r="J1788" t="s">
        <v>32</v>
      </c>
      <c r="K1788">
        <v>64699</v>
      </c>
      <c r="L1788">
        <v>5976</v>
      </c>
      <c r="M1788">
        <v>9.24</v>
      </c>
      <c r="N1788">
        <v>656</v>
      </c>
      <c r="O1788">
        <v>10.98</v>
      </c>
      <c r="P1788">
        <v>250</v>
      </c>
      <c r="Q1788">
        <v>36280.04</v>
      </c>
      <c r="R1788" s="6">
        <v>14412.016</v>
      </c>
      <c r="S1788">
        <v>341</v>
      </c>
      <c r="T1788" t="str">
        <f ca="1">PROPER(TRIM(Table1[[#This Row],[Campaign Status]]))</f>
        <v>Paused</v>
      </c>
      <c r="V1788" s="1">
        <f t="shared" si="81"/>
        <v>656</v>
      </c>
      <c r="W1788" t="str">
        <f t="shared" ca="1" si="82"/>
        <v>west</v>
      </c>
      <c r="X1788" s="6">
        <f t="shared" si="83"/>
        <v>83.250690992775716</v>
      </c>
    </row>
    <row r="1789" spans="1:24" x14ac:dyDescent="0.3">
      <c r="A1789" t="s">
        <v>2802</v>
      </c>
      <c r="B1789" t="str">
        <f ca="1">PROPER(TRIM(Table1[[#This Row],[Campaign Name]]))</f>
        <v>Flash Sale</v>
      </c>
      <c r="C1789" t="str">
        <f ca="1">PROPER(TRIM(Table1[[#This Row],[Campaign Type]]))</f>
        <v>Sales</v>
      </c>
      <c r="D1789" t="str">
        <f ca="1">PROPER(TRIM(Table1[[#This Row],[Marketing Channel]]))</f>
        <v>Meta Ads</v>
      </c>
      <c r="E1789" t="s">
        <v>2803</v>
      </c>
      <c r="F1789" t="s">
        <v>143</v>
      </c>
      <c r="G1789" t="s">
        <v>29</v>
      </c>
      <c r="H1789" t="s">
        <v>61</v>
      </c>
      <c r="I1789" t="s">
        <v>24</v>
      </c>
      <c r="J1789" t="s">
        <v>25</v>
      </c>
      <c r="K1789">
        <v>187695</v>
      </c>
      <c r="L1789">
        <v>2738</v>
      </c>
      <c r="M1789">
        <v>1.46</v>
      </c>
      <c r="N1789">
        <v>658</v>
      </c>
      <c r="O1789">
        <v>24.03</v>
      </c>
      <c r="P1789">
        <v>3817.8497265160554</v>
      </c>
      <c r="Q1789">
        <v>40259.11</v>
      </c>
      <c r="R1789" s="6">
        <v>954.49697824377415</v>
      </c>
      <c r="S1789">
        <v>393</v>
      </c>
      <c r="T1789" t="str">
        <f ca="1">PROPER(TRIM(Table1[[#This Row],[Campaign Status]]))</f>
        <v>Completed</v>
      </c>
      <c r="V1789" s="1">
        <f t="shared" si="81"/>
        <v>658</v>
      </c>
      <c r="W1789" t="str">
        <f t="shared" ca="1" si="82"/>
        <v>North</v>
      </c>
      <c r="X1789" s="6">
        <f t="shared" si="83"/>
        <v>14412.016</v>
      </c>
    </row>
    <row r="1790" spans="1:24" x14ac:dyDescent="0.3">
      <c r="A1790" t="s">
        <v>2804</v>
      </c>
      <c r="B1790" t="str">
        <f ca="1">PROPER(TRIM(Table1[[#This Row],[Campaign Name]]))</f>
        <v>Mega Discount</v>
      </c>
      <c r="C1790" t="str">
        <f ca="1">PROPER(TRIM(Table1[[#This Row],[Campaign Type]]))</f>
        <v>Sales</v>
      </c>
      <c r="D1790" t="str">
        <f ca="1">PROPER(TRIM(Table1[[#This Row],[Marketing Channel]]))</f>
        <v>Youtube</v>
      </c>
      <c r="E1790" t="s">
        <v>458</v>
      </c>
      <c r="F1790" t="s">
        <v>121</v>
      </c>
      <c r="G1790" t="s">
        <v>11141</v>
      </c>
      <c r="H1790" t="s">
        <v>36</v>
      </c>
      <c r="I1790" t="s">
        <v>62</v>
      </c>
      <c r="J1790" t="s">
        <v>25</v>
      </c>
      <c r="K1790">
        <v>171747</v>
      </c>
      <c r="L1790">
        <v>23330</v>
      </c>
      <c r="M1790">
        <v>13.58</v>
      </c>
      <c r="N1790">
        <v>7211</v>
      </c>
      <c r="O1790">
        <v>30.91</v>
      </c>
      <c r="P1790">
        <v>250</v>
      </c>
      <c r="Q1790">
        <v>10787.13</v>
      </c>
      <c r="R1790" s="6">
        <v>4214.8519999999999</v>
      </c>
      <c r="S1790">
        <v>3888</v>
      </c>
      <c r="T1790" t="str">
        <f ca="1">PROPER(TRIM(Table1[[#This Row],[Campaign Status]]))</f>
        <v>Paused</v>
      </c>
      <c r="V1790" s="1">
        <f t="shared" si="81"/>
        <v>7211</v>
      </c>
      <c r="W1790" t="str">
        <f t="shared" ca="1" si="82"/>
        <v>west</v>
      </c>
      <c r="X1790" s="6">
        <f t="shared" si="83"/>
        <v>954.49697824377415</v>
      </c>
    </row>
    <row r="1791" spans="1:24" x14ac:dyDescent="0.3">
      <c r="A1791" t="s">
        <v>2805</v>
      </c>
      <c r="B1791" t="str">
        <f ca="1">PROPER(TRIM(Table1[[#This Row],[Campaign Name]]))</f>
        <v>Mega Discount</v>
      </c>
      <c r="C1791" t="str">
        <f ca="1">PROPER(TRIM(Table1[[#This Row],[Campaign Type]]))</f>
        <v>Awareness</v>
      </c>
      <c r="D1791" t="str">
        <f ca="1">PROPER(TRIM(Table1[[#This Row],[Marketing Channel]]))</f>
        <v>Linkedin</v>
      </c>
      <c r="E1791" t="s">
        <v>2233</v>
      </c>
      <c r="F1791" t="s">
        <v>60</v>
      </c>
      <c r="G1791" t="s">
        <v>46</v>
      </c>
      <c r="H1791" t="s">
        <v>30</v>
      </c>
      <c r="I1791" t="s">
        <v>24</v>
      </c>
      <c r="J1791" t="s">
        <v>32</v>
      </c>
      <c r="K1791">
        <v>1908</v>
      </c>
      <c r="L1791">
        <v>121</v>
      </c>
      <c r="M1791">
        <v>6.34</v>
      </c>
      <c r="N1791">
        <v>37</v>
      </c>
      <c r="O1791">
        <v>30.58</v>
      </c>
      <c r="P1791">
        <v>3830.4648972188602</v>
      </c>
      <c r="Q1791">
        <v>7190.03</v>
      </c>
      <c r="R1791" s="6">
        <v>87.70645843068236</v>
      </c>
      <c r="S1791">
        <v>23</v>
      </c>
      <c r="T1791" t="str">
        <f ca="1">PROPER(TRIM(Table1[[#This Row],[Campaign Status]]))</f>
        <v>Completed</v>
      </c>
      <c r="V1791" s="1">
        <f t="shared" si="81"/>
        <v>37</v>
      </c>
      <c r="W1791" t="str">
        <f t="shared" ca="1" si="82"/>
        <v>South</v>
      </c>
      <c r="X1791" s="6">
        <f t="shared" si="83"/>
        <v>4214.8519999999999</v>
      </c>
    </row>
    <row r="1792" spans="1:24" x14ac:dyDescent="0.3">
      <c r="A1792" t="s">
        <v>2806</v>
      </c>
      <c r="B1792" t="str">
        <f ca="1">PROPER(TRIM(Table1[[#This Row],[Campaign Name]]))</f>
        <v>Summer Sale</v>
      </c>
      <c r="C1792" t="str">
        <f ca="1">PROPER(TRIM(Table1[[#This Row],[Campaign Type]]))</f>
        <v>Awareness</v>
      </c>
      <c r="D1792" t="str">
        <f ca="1">PROPER(TRIM(Table1[[#This Row],[Marketing Channel]]))</f>
        <v>Google Ads</v>
      </c>
      <c r="E1792" t="s">
        <v>2412</v>
      </c>
      <c r="F1792" t="s">
        <v>49</v>
      </c>
      <c r="G1792" t="s">
        <v>29</v>
      </c>
      <c r="H1792" t="s">
        <v>61</v>
      </c>
      <c r="I1792" t="s">
        <v>31</v>
      </c>
      <c r="J1792" t="s">
        <v>25</v>
      </c>
      <c r="K1792">
        <v>53713</v>
      </c>
      <c r="L1792">
        <v>4233</v>
      </c>
      <c r="M1792">
        <v>7.88</v>
      </c>
      <c r="N1792">
        <v>936</v>
      </c>
      <c r="O1792">
        <v>22.11</v>
      </c>
      <c r="P1792">
        <v>250</v>
      </c>
      <c r="Q1792">
        <v>23012.32</v>
      </c>
      <c r="R1792" s="6">
        <v>9104.9279999999999</v>
      </c>
      <c r="S1792">
        <v>519</v>
      </c>
      <c r="T1792" t="str">
        <f ca="1">PROPER(TRIM(Table1[[#This Row],[Campaign Status]]))</f>
        <v>Active</v>
      </c>
      <c r="V1792" s="1">
        <f t="shared" si="81"/>
        <v>936</v>
      </c>
      <c r="W1792" t="str">
        <f t="shared" ca="1" si="82"/>
        <v>North</v>
      </c>
      <c r="X1792" s="6">
        <f t="shared" si="83"/>
        <v>87.70645843068236</v>
      </c>
    </row>
    <row r="1793" spans="1:24" x14ac:dyDescent="0.3">
      <c r="A1793" t="s">
        <v>2807</v>
      </c>
      <c r="B1793" t="str">
        <f ca="1">PROPER(TRIM(Table1[[#This Row],[Campaign Name]]))</f>
        <v>Festive Offer</v>
      </c>
      <c r="C1793" t="str">
        <f ca="1">PROPER(TRIM(Table1[[#This Row],[Campaign Type]]))</f>
        <v>Lead Gen</v>
      </c>
      <c r="D1793" t="str">
        <f ca="1">PROPER(TRIM(Table1[[#This Row],[Marketing Channel]]))</f>
        <v>Google Ads</v>
      </c>
      <c r="E1793" t="s">
        <v>592</v>
      </c>
      <c r="F1793" t="s">
        <v>22</v>
      </c>
      <c r="G1793" t="s">
        <v>41</v>
      </c>
      <c r="H1793" t="s">
        <v>11140</v>
      </c>
      <c r="I1793" t="s">
        <v>68</v>
      </c>
      <c r="J1793" t="s">
        <v>32</v>
      </c>
      <c r="K1793">
        <v>2353</v>
      </c>
      <c r="L1793">
        <v>198</v>
      </c>
      <c r="M1793">
        <v>8.41</v>
      </c>
      <c r="N1793">
        <v>24</v>
      </c>
      <c r="O1793">
        <v>12.12</v>
      </c>
      <c r="P1793">
        <v>3988.1535696969677</v>
      </c>
      <c r="Q1793">
        <v>44074.47</v>
      </c>
      <c r="R1793" s="6">
        <v>1005.1347253749037</v>
      </c>
      <c r="S1793">
        <v>16</v>
      </c>
      <c r="T1793" t="str">
        <f ca="1">PROPER(TRIM(Table1[[#This Row],[Campaign Status]]))</f>
        <v>Paused</v>
      </c>
      <c r="V1793" s="1">
        <f t="shared" si="81"/>
        <v>24</v>
      </c>
      <c r="W1793" t="str">
        <f t="shared" ca="1" si="82"/>
        <v>East</v>
      </c>
      <c r="X1793" s="6">
        <f t="shared" si="83"/>
        <v>9104.9279999999999</v>
      </c>
    </row>
    <row r="1794" spans="1:24" x14ac:dyDescent="0.3">
      <c r="A1794" t="s">
        <v>2808</v>
      </c>
      <c r="B1794" t="str">
        <f ca="1">PROPER(TRIM(Table1[[#This Row],[Campaign Name]]))</f>
        <v>Mega Discount</v>
      </c>
      <c r="C1794" t="str">
        <f ca="1">PROPER(TRIM(Table1[[#This Row],[Campaign Type]]))</f>
        <v>Awareness</v>
      </c>
      <c r="D1794" t="str">
        <f ca="1">PROPER(TRIM(Table1[[#This Row],[Marketing Channel]]))</f>
        <v>Meta Ads</v>
      </c>
      <c r="E1794" t="s">
        <v>1024</v>
      </c>
      <c r="F1794" t="s">
        <v>297</v>
      </c>
      <c r="G1794" t="s">
        <v>41</v>
      </c>
      <c r="H1794" t="s">
        <v>11140</v>
      </c>
      <c r="I1794" t="s">
        <v>31</v>
      </c>
      <c r="J1794" t="s">
        <v>32</v>
      </c>
      <c r="K1794">
        <v>106783</v>
      </c>
      <c r="L1794">
        <v>15137</v>
      </c>
      <c r="M1794">
        <v>14.18</v>
      </c>
      <c r="N1794">
        <v>2151</v>
      </c>
      <c r="O1794">
        <v>14.21</v>
      </c>
      <c r="P1794">
        <v>250</v>
      </c>
      <c r="Q1794">
        <v>16201.43</v>
      </c>
      <c r="R1794" s="6">
        <v>6380.5720000000001</v>
      </c>
      <c r="S1794">
        <v>1871</v>
      </c>
      <c r="T1794" t="str">
        <f ca="1">PROPER(TRIM(Table1[[#This Row],[Campaign Status]]))</f>
        <v>Paused</v>
      </c>
      <c r="V1794" s="1">
        <f t="shared" ref="V1794:V1857" si="84">IF(N1794="",ROUND(L1794*O1794/100,0),N1794)</f>
        <v>2151</v>
      </c>
      <c r="W1794" t="str">
        <f t="shared" ca="1" si="82"/>
        <v>East</v>
      </c>
      <c r="X1794" s="6">
        <f t="shared" si="83"/>
        <v>1005.1347253749037</v>
      </c>
    </row>
    <row r="1795" spans="1:24" x14ac:dyDescent="0.3">
      <c r="A1795" t="s">
        <v>2809</v>
      </c>
      <c r="B1795" t="str">
        <f ca="1">PROPER(TRIM(Table1[[#This Row],[Campaign Name]]))</f>
        <v>Festive Offer</v>
      </c>
      <c r="C1795" t="str">
        <f ca="1">PROPER(TRIM(Table1[[#This Row],[Campaign Type]]))</f>
        <v>Sales</v>
      </c>
      <c r="D1795" t="str">
        <f ca="1">PROPER(TRIM(Table1[[#This Row],[Marketing Channel]]))</f>
        <v>Email</v>
      </c>
      <c r="E1795" t="s">
        <v>1485</v>
      </c>
      <c r="F1795" t="s">
        <v>391</v>
      </c>
      <c r="G1795" t="s">
        <v>29</v>
      </c>
      <c r="H1795" t="s">
        <v>99</v>
      </c>
      <c r="I1795" t="s">
        <v>31</v>
      </c>
      <c r="J1795" t="s">
        <v>32</v>
      </c>
      <c r="K1795">
        <v>62599</v>
      </c>
      <c r="L1795">
        <v>6009</v>
      </c>
      <c r="M1795">
        <v>9.6</v>
      </c>
      <c r="N1795">
        <v>1324</v>
      </c>
      <c r="O1795">
        <v>22.03</v>
      </c>
      <c r="P1795">
        <v>14325.3</v>
      </c>
      <c r="Q1795">
        <v>45027.73</v>
      </c>
      <c r="R1795" s="6">
        <v>214.32312063272673</v>
      </c>
      <c r="S1795">
        <v>653</v>
      </c>
      <c r="T1795" t="str">
        <f ca="1">PROPER(TRIM(Table1[[#This Row],[Campaign Status]]))</f>
        <v>Completed</v>
      </c>
      <c r="V1795" s="1">
        <f t="shared" si="84"/>
        <v>1324</v>
      </c>
      <c r="W1795" t="str">
        <f t="shared" ref="W1795:W1858" ca="1" si="85">IF(OR(D1795="Delhi",D1795="lucknow",D1795="jaipur"),"North",IF(OR(D1795="Bengaluru",D1795="chennai"),"South",IF(D1795="Kolkata","East",IF(OR(D1795="Mumbai",D1795="Pune",D1795="Ahmedabad"),"west","unknown"))))</f>
        <v>North</v>
      </c>
      <c r="X1795" s="6">
        <f t="shared" si="83"/>
        <v>6380.5720000000001</v>
      </c>
    </row>
    <row r="1796" spans="1:24" x14ac:dyDescent="0.3">
      <c r="A1796" t="s">
        <v>2810</v>
      </c>
      <c r="B1796" t="str">
        <f ca="1">PROPER(TRIM(Table1[[#This Row],[Campaign Name]]))</f>
        <v>Summer Sale</v>
      </c>
      <c r="C1796" t="str">
        <f ca="1">PROPER(TRIM(Table1[[#This Row],[Campaign Type]]))</f>
        <v>Lead Gen</v>
      </c>
      <c r="D1796" t="str">
        <f ca="1">PROPER(TRIM(Table1[[#This Row],[Marketing Channel]]))</f>
        <v>Google Ads</v>
      </c>
      <c r="E1796" t="s">
        <v>2376</v>
      </c>
      <c r="F1796" t="s">
        <v>344</v>
      </c>
      <c r="G1796" t="s">
        <v>29</v>
      </c>
      <c r="H1796" t="s">
        <v>61</v>
      </c>
      <c r="I1796" t="s">
        <v>31</v>
      </c>
      <c r="J1796" t="s">
        <v>32</v>
      </c>
      <c r="K1796">
        <v>98945</v>
      </c>
      <c r="L1796">
        <v>1538</v>
      </c>
      <c r="M1796">
        <v>1.55</v>
      </c>
      <c r="N1796">
        <v>491</v>
      </c>
      <c r="O1796">
        <v>31.92</v>
      </c>
      <c r="P1796">
        <v>3988.1535696969677</v>
      </c>
      <c r="Q1796">
        <v>30346.57</v>
      </c>
      <c r="R1796" s="6">
        <v>660.91778989107047</v>
      </c>
      <c r="S1796">
        <v>58</v>
      </c>
      <c r="T1796" t="str">
        <f ca="1">PROPER(TRIM(Table1[[#This Row],[Campaign Status]]))</f>
        <v>Paused</v>
      </c>
      <c r="V1796" s="1">
        <f t="shared" si="84"/>
        <v>491</v>
      </c>
      <c r="W1796" t="str">
        <f t="shared" ca="1" si="85"/>
        <v>North</v>
      </c>
      <c r="X1796" s="6">
        <f t="shared" ref="X1796:X1859" si="86">R1795*1</f>
        <v>214.32312063272673</v>
      </c>
    </row>
    <row r="1797" spans="1:24" x14ac:dyDescent="0.3">
      <c r="A1797" t="s">
        <v>2811</v>
      </c>
      <c r="B1797" t="str">
        <f ca="1">PROPER(TRIM(Table1[[#This Row],[Campaign Name]]))</f>
        <v>Summer Sale</v>
      </c>
      <c r="C1797" t="str">
        <f ca="1">PROPER(TRIM(Table1[[#This Row],[Campaign Type]]))</f>
        <v>Retargeting</v>
      </c>
      <c r="D1797" t="str">
        <f ca="1">PROPER(TRIM(Table1[[#This Row],[Marketing Channel]]))</f>
        <v>Youtube</v>
      </c>
      <c r="E1797" t="s">
        <v>592</v>
      </c>
      <c r="F1797" t="s">
        <v>2257</v>
      </c>
      <c r="G1797" t="s">
        <v>29</v>
      </c>
      <c r="H1797" t="s">
        <v>67</v>
      </c>
      <c r="I1797" t="s">
        <v>24</v>
      </c>
      <c r="J1797" t="s">
        <v>63</v>
      </c>
      <c r="K1797">
        <v>100785</v>
      </c>
      <c r="L1797">
        <v>10168</v>
      </c>
      <c r="M1797">
        <v>10.09</v>
      </c>
      <c r="N1797">
        <v>1338</v>
      </c>
      <c r="O1797">
        <v>13.16</v>
      </c>
      <c r="P1797">
        <v>250</v>
      </c>
      <c r="Q1797">
        <v>9686.68</v>
      </c>
      <c r="R1797" s="6">
        <v>3774.6720000000005</v>
      </c>
      <c r="S1797">
        <v>1209</v>
      </c>
      <c r="T1797" t="str">
        <f ca="1">PROPER(TRIM(Table1[[#This Row],[Campaign Status]]))</f>
        <v>Active</v>
      </c>
      <c r="V1797" s="1">
        <f t="shared" si="84"/>
        <v>1338</v>
      </c>
      <c r="W1797" t="str">
        <f t="shared" ca="1" si="85"/>
        <v>North</v>
      </c>
      <c r="X1797" s="6">
        <f t="shared" si="86"/>
        <v>660.91778989107047</v>
      </c>
    </row>
    <row r="1798" spans="1:24" x14ac:dyDescent="0.3">
      <c r="A1798" t="s">
        <v>2812</v>
      </c>
      <c r="B1798" t="str">
        <f ca="1">PROPER(TRIM(Table1[[#This Row],[Campaign Name]]))</f>
        <v>Mega Discount</v>
      </c>
      <c r="C1798" t="str">
        <f ca="1">PROPER(TRIM(Table1[[#This Row],[Campaign Type]]))</f>
        <v>Sales</v>
      </c>
      <c r="D1798" t="str">
        <f ca="1">PROPER(TRIM(Table1[[#This Row],[Marketing Channel]]))</f>
        <v>Email</v>
      </c>
      <c r="E1798" t="s">
        <v>441</v>
      </c>
      <c r="F1798" t="s">
        <v>849</v>
      </c>
      <c r="G1798" t="s">
        <v>29</v>
      </c>
      <c r="H1798" t="s">
        <v>61</v>
      </c>
      <c r="I1798" t="s">
        <v>31</v>
      </c>
      <c r="J1798" t="s">
        <v>25</v>
      </c>
      <c r="K1798">
        <v>75045</v>
      </c>
      <c r="L1798">
        <v>2260</v>
      </c>
      <c r="M1798">
        <v>3.01</v>
      </c>
      <c r="N1798">
        <v>412</v>
      </c>
      <c r="O1798">
        <v>18.23</v>
      </c>
      <c r="P1798">
        <v>4021.4266195524165</v>
      </c>
      <c r="Q1798">
        <v>28142.720000000001</v>
      </c>
      <c r="R1798" s="6">
        <v>599.81930947511057</v>
      </c>
      <c r="S1798">
        <v>317</v>
      </c>
      <c r="T1798" t="str">
        <f ca="1">PROPER(TRIM(Table1[[#This Row],[Campaign Status]]))</f>
        <v>Active</v>
      </c>
      <c r="V1798" s="1">
        <f t="shared" si="84"/>
        <v>412</v>
      </c>
      <c r="W1798" t="str">
        <f t="shared" ca="1" si="85"/>
        <v>North</v>
      </c>
      <c r="X1798" s="6">
        <f t="shared" si="86"/>
        <v>3774.6720000000005</v>
      </c>
    </row>
    <row r="1799" spans="1:24" x14ac:dyDescent="0.3">
      <c r="A1799" t="s">
        <v>2813</v>
      </c>
      <c r="B1799" t="str">
        <f ca="1">PROPER(TRIM(Table1[[#This Row],[Campaign Name]]))</f>
        <v>Festive Offer</v>
      </c>
      <c r="C1799" t="str">
        <f ca="1">PROPER(TRIM(Table1[[#This Row],[Campaign Type]]))</f>
        <v>Lead Gen</v>
      </c>
      <c r="D1799" t="str">
        <f ca="1">PROPER(TRIM(Table1[[#This Row],[Marketing Channel]]))</f>
        <v>Meta Ads</v>
      </c>
      <c r="E1799" t="s">
        <v>1633</v>
      </c>
      <c r="F1799" t="s">
        <v>1192</v>
      </c>
      <c r="G1799" t="s">
        <v>46</v>
      </c>
      <c r="H1799" t="s">
        <v>42</v>
      </c>
      <c r="I1799" t="s">
        <v>24</v>
      </c>
      <c r="J1799" t="s">
        <v>32</v>
      </c>
      <c r="K1799">
        <v>76235</v>
      </c>
      <c r="L1799">
        <v>8867</v>
      </c>
      <c r="M1799">
        <v>11.63</v>
      </c>
      <c r="N1799">
        <v>654</v>
      </c>
      <c r="O1799">
        <v>7.38</v>
      </c>
      <c r="P1799">
        <v>3817.8497265160554</v>
      </c>
      <c r="Q1799">
        <v>37140.81</v>
      </c>
      <c r="R1799" s="6">
        <v>872.82011238018299</v>
      </c>
      <c r="S1799">
        <v>513</v>
      </c>
      <c r="T1799" t="str">
        <f ca="1">PROPER(TRIM(Table1[[#This Row],[Campaign Status]]))</f>
        <v>Paused</v>
      </c>
      <c r="V1799" s="1">
        <f t="shared" si="84"/>
        <v>654</v>
      </c>
      <c r="W1799" t="str">
        <f t="shared" ca="1" si="85"/>
        <v>South</v>
      </c>
      <c r="X1799" s="6">
        <f t="shared" si="86"/>
        <v>599.81930947511057</v>
      </c>
    </row>
    <row r="1800" spans="1:24" x14ac:dyDescent="0.3">
      <c r="A1800" t="s">
        <v>2814</v>
      </c>
      <c r="B1800" t="str">
        <f ca="1">PROPER(TRIM(Table1[[#This Row],[Campaign Name]]))</f>
        <v>New Launch</v>
      </c>
      <c r="C1800" t="str">
        <f ca="1">PROPER(TRIM(Table1[[#This Row],[Campaign Type]]))</f>
        <v>Lead Gen</v>
      </c>
      <c r="D1800" t="str">
        <f ca="1">PROPER(TRIM(Table1[[#This Row],[Marketing Channel]]))</f>
        <v>Meta Ads</v>
      </c>
      <c r="E1800" t="s">
        <v>548</v>
      </c>
      <c r="F1800" t="s">
        <v>590</v>
      </c>
      <c r="G1800" t="s">
        <v>29</v>
      </c>
      <c r="H1800" t="s">
        <v>99</v>
      </c>
      <c r="I1800" t="s">
        <v>62</v>
      </c>
      <c r="J1800" t="s">
        <v>32</v>
      </c>
      <c r="K1800">
        <v>78313</v>
      </c>
      <c r="L1800">
        <v>2031</v>
      </c>
      <c r="M1800">
        <v>2.59</v>
      </c>
      <c r="N1800">
        <v>541</v>
      </c>
      <c r="O1800">
        <v>26.64</v>
      </c>
      <c r="P1800">
        <v>3817.8497265160554</v>
      </c>
      <c r="Q1800">
        <v>33602.11</v>
      </c>
      <c r="R1800" s="6">
        <v>780.13181259135899</v>
      </c>
      <c r="S1800">
        <v>267</v>
      </c>
      <c r="T1800" t="str">
        <f ca="1">PROPER(TRIM(Table1[[#This Row],[Campaign Status]]))</f>
        <v>Active</v>
      </c>
      <c r="V1800" s="1">
        <f t="shared" si="84"/>
        <v>541</v>
      </c>
      <c r="W1800" t="str">
        <f t="shared" ca="1" si="85"/>
        <v>North</v>
      </c>
      <c r="X1800" s="6">
        <f t="shared" si="86"/>
        <v>872.82011238018299</v>
      </c>
    </row>
    <row r="1801" spans="1:24" x14ac:dyDescent="0.3">
      <c r="A1801" t="s">
        <v>2815</v>
      </c>
      <c r="B1801" t="str">
        <f ca="1">PROPER(TRIM(Table1[[#This Row],[Campaign Name]]))</f>
        <v>Flash Sale</v>
      </c>
      <c r="C1801" t="str">
        <f ca="1">PROPER(TRIM(Table1[[#This Row],[Campaign Type]]))</f>
        <v>Lead Gen</v>
      </c>
      <c r="D1801" t="str">
        <f ca="1">PROPER(TRIM(Table1[[#This Row],[Marketing Channel]]))</f>
        <v>Meta Ads</v>
      </c>
      <c r="E1801" t="s">
        <v>1354</v>
      </c>
      <c r="F1801" t="s">
        <v>376</v>
      </c>
      <c r="G1801" t="s">
        <v>11141</v>
      </c>
      <c r="H1801" t="s">
        <v>36</v>
      </c>
      <c r="I1801" t="s">
        <v>62</v>
      </c>
      <c r="J1801" t="s">
        <v>25</v>
      </c>
      <c r="K1801">
        <v>19878</v>
      </c>
      <c r="L1801">
        <v>922</v>
      </c>
      <c r="M1801">
        <v>4.6399999999999997</v>
      </c>
      <c r="N1801">
        <v>133</v>
      </c>
      <c r="O1801">
        <v>14.43</v>
      </c>
      <c r="P1801">
        <v>3817.8497265160554</v>
      </c>
      <c r="Q1801">
        <v>23976.35</v>
      </c>
      <c r="R1801" s="6">
        <v>528.00664555960418</v>
      </c>
      <c r="S1801">
        <v>77</v>
      </c>
      <c r="T1801" t="str">
        <f ca="1">PROPER(TRIM(Table1[[#This Row],[Campaign Status]]))</f>
        <v>Active</v>
      </c>
      <c r="V1801" s="1">
        <f t="shared" si="84"/>
        <v>133</v>
      </c>
      <c r="W1801" t="str">
        <f t="shared" ca="1" si="85"/>
        <v>west</v>
      </c>
      <c r="X1801" s="6">
        <f t="shared" si="86"/>
        <v>780.13181259135899</v>
      </c>
    </row>
    <row r="1802" spans="1:24" x14ac:dyDescent="0.3">
      <c r="A1802" t="s">
        <v>2816</v>
      </c>
      <c r="B1802" t="str">
        <f ca="1">PROPER(TRIM(Table1[[#This Row],[Campaign Name]]))</f>
        <v>Summer Sale</v>
      </c>
      <c r="C1802" t="str">
        <f ca="1">PROPER(TRIM(Table1[[#This Row],[Campaign Type]]))</f>
        <v>Lead Gen</v>
      </c>
      <c r="D1802" t="str">
        <f ca="1">PROPER(TRIM(Table1[[#This Row],[Marketing Channel]]))</f>
        <v>Linkedin</v>
      </c>
      <c r="E1802" t="s">
        <v>1029</v>
      </c>
      <c r="F1802" t="s">
        <v>274</v>
      </c>
      <c r="G1802" t="s">
        <v>29</v>
      </c>
      <c r="H1802" t="s">
        <v>61</v>
      </c>
      <c r="I1802" t="s">
        <v>62</v>
      </c>
      <c r="J1802" t="s">
        <v>25</v>
      </c>
      <c r="K1802">
        <v>55760</v>
      </c>
      <c r="L1802">
        <v>3856</v>
      </c>
      <c r="M1802">
        <v>6.92</v>
      </c>
      <c r="N1802">
        <v>4</v>
      </c>
      <c r="O1802">
        <v>0.1</v>
      </c>
      <c r="P1802">
        <v>5481.81</v>
      </c>
      <c r="Q1802">
        <v>47104.54</v>
      </c>
      <c r="R1802" s="6">
        <v>759.28808185617527</v>
      </c>
      <c r="S1802">
        <v>2</v>
      </c>
      <c r="T1802" t="str">
        <f ca="1">PROPER(TRIM(Table1[[#This Row],[Campaign Status]]))</f>
        <v>Completed</v>
      </c>
      <c r="V1802" s="1">
        <f t="shared" si="84"/>
        <v>4</v>
      </c>
      <c r="W1802" t="str">
        <f t="shared" ca="1" si="85"/>
        <v>North</v>
      </c>
      <c r="X1802" s="6">
        <f t="shared" si="86"/>
        <v>528.00664555960418</v>
      </c>
    </row>
    <row r="1803" spans="1:24" x14ac:dyDescent="0.3">
      <c r="A1803" t="s">
        <v>2817</v>
      </c>
      <c r="B1803" t="str">
        <f ca="1">PROPER(TRIM(Table1[[#This Row],[Campaign Name]]))</f>
        <v>New Launch</v>
      </c>
      <c r="C1803" t="str">
        <f ca="1">PROPER(TRIM(Table1[[#This Row],[Campaign Type]]))</f>
        <v>Retargeting</v>
      </c>
      <c r="D1803" t="str">
        <f ca="1">PROPER(TRIM(Table1[[#This Row],[Marketing Channel]]))</f>
        <v>Meta Ads</v>
      </c>
      <c r="E1803" t="s">
        <v>1027</v>
      </c>
      <c r="F1803" t="s">
        <v>284</v>
      </c>
      <c r="G1803" t="s">
        <v>29</v>
      </c>
      <c r="H1803" t="s">
        <v>67</v>
      </c>
      <c r="I1803" t="s">
        <v>31</v>
      </c>
      <c r="J1803" t="s">
        <v>25</v>
      </c>
      <c r="K1803">
        <v>143806</v>
      </c>
      <c r="L1803">
        <v>15906</v>
      </c>
      <c r="M1803">
        <v>11.06</v>
      </c>
      <c r="N1803">
        <v>3421</v>
      </c>
      <c r="O1803">
        <v>21.51</v>
      </c>
      <c r="P1803">
        <v>250</v>
      </c>
      <c r="Q1803">
        <v>17465.96</v>
      </c>
      <c r="R1803" s="6">
        <v>6886.384</v>
      </c>
      <c r="S1803">
        <v>2216</v>
      </c>
      <c r="T1803" t="str">
        <f ca="1">PROPER(TRIM(Table1[[#This Row],[Campaign Status]]))</f>
        <v>Active</v>
      </c>
      <c r="V1803" s="1">
        <f t="shared" si="84"/>
        <v>3421</v>
      </c>
      <c r="W1803" t="str">
        <f t="shared" ca="1" si="85"/>
        <v>North</v>
      </c>
      <c r="X1803" s="6">
        <f t="shared" si="86"/>
        <v>759.28808185617527</v>
      </c>
    </row>
    <row r="1804" spans="1:24" x14ac:dyDescent="0.3">
      <c r="A1804" t="s">
        <v>2818</v>
      </c>
      <c r="B1804" t="str">
        <f ca="1">PROPER(TRIM(Table1[[#This Row],[Campaign Name]]))</f>
        <v>Flash Sale</v>
      </c>
      <c r="C1804" t="str">
        <f ca="1">PROPER(TRIM(Table1[[#This Row],[Campaign Type]]))</f>
        <v>Lead Gen</v>
      </c>
      <c r="D1804" t="str">
        <f ca="1">PROPER(TRIM(Table1[[#This Row],[Marketing Channel]]))</f>
        <v>Email</v>
      </c>
      <c r="E1804" t="s">
        <v>561</v>
      </c>
      <c r="F1804" t="s">
        <v>211</v>
      </c>
      <c r="G1804" t="s">
        <v>29</v>
      </c>
      <c r="H1804" t="s">
        <v>61</v>
      </c>
      <c r="I1804" t="s">
        <v>62</v>
      </c>
      <c r="J1804" t="s">
        <v>25</v>
      </c>
      <c r="K1804">
        <v>93591</v>
      </c>
      <c r="L1804">
        <v>9219</v>
      </c>
      <c r="M1804">
        <v>9.85</v>
      </c>
      <c r="N1804">
        <v>1684</v>
      </c>
      <c r="O1804">
        <v>18.27</v>
      </c>
      <c r="P1804">
        <v>250</v>
      </c>
      <c r="Q1804">
        <v>21805.02</v>
      </c>
      <c r="R1804" s="6">
        <v>8622.0079999999998</v>
      </c>
      <c r="S1804">
        <v>1137</v>
      </c>
      <c r="T1804" t="str">
        <f ca="1">PROPER(TRIM(Table1[[#This Row],[Campaign Status]]))</f>
        <v>Paused</v>
      </c>
      <c r="V1804" s="1">
        <f t="shared" si="84"/>
        <v>1684</v>
      </c>
      <c r="W1804" t="str">
        <f t="shared" ca="1" si="85"/>
        <v>North</v>
      </c>
      <c r="X1804" s="6">
        <f t="shared" si="86"/>
        <v>6886.384</v>
      </c>
    </row>
    <row r="1805" spans="1:24" x14ac:dyDescent="0.3">
      <c r="A1805" t="s">
        <v>2819</v>
      </c>
      <c r="B1805" t="str">
        <f ca="1">PROPER(TRIM(Table1[[#This Row],[Campaign Name]]))</f>
        <v>Summer Sale</v>
      </c>
      <c r="C1805" t="str">
        <f ca="1">PROPER(TRIM(Table1[[#This Row],[Campaign Type]]))</f>
        <v>Retargeting</v>
      </c>
      <c r="D1805" t="str">
        <f ca="1">PROPER(TRIM(Table1[[#This Row],[Marketing Channel]]))</f>
        <v>Google Ads</v>
      </c>
      <c r="E1805" t="s">
        <v>1110</v>
      </c>
      <c r="F1805" t="s">
        <v>529</v>
      </c>
      <c r="G1805" t="s">
        <v>41</v>
      </c>
      <c r="H1805" t="s">
        <v>11140</v>
      </c>
      <c r="I1805" t="s">
        <v>62</v>
      </c>
      <c r="J1805" t="s">
        <v>32</v>
      </c>
      <c r="K1805">
        <v>133302</v>
      </c>
      <c r="L1805">
        <v>13067</v>
      </c>
      <c r="M1805">
        <v>9.8000000000000007</v>
      </c>
      <c r="N1805">
        <v>87</v>
      </c>
      <c r="O1805">
        <v>0.67</v>
      </c>
      <c r="P1805">
        <v>250</v>
      </c>
      <c r="Q1805">
        <v>38049.74</v>
      </c>
      <c r="R1805" s="6">
        <v>15119.896000000001</v>
      </c>
      <c r="S1805">
        <v>41</v>
      </c>
      <c r="T1805" t="str">
        <f ca="1">PROPER(TRIM(Table1[[#This Row],[Campaign Status]]))</f>
        <v>Active</v>
      </c>
      <c r="V1805" s="1">
        <f t="shared" si="84"/>
        <v>87</v>
      </c>
      <c r="W1805" t="str">
        <f t="shared" ca="1" si="85"/>
        <v>East</v>
      </c>
      <c r="X1805" s="6">
        <f t="shared" si="86"/>
        <v>8622.0079999999998</v>
      </c>
    </row>
    <row r="1806" spans="1:24" x14ac:dyDescent="0.3">
      <c r="A1806" t="s">
        <v>2820</v>
      </c>
      <c r="B1806" t="str">
        <f ca="1">PROPER(TRIM(Table1[[#This Row],[Campaign Name]]))</f>
        <v>Summer Sale</v>
      </c>
      <c r="C1806" t="str">
        <f ca="1">PROPER(TRIM(Table1[[#This Row],[Campaign Type]]))</f>
        <v>Awareness</v>
      </c>
      <c r="D1806" t="str">
        <f ca="1">PROPER(TRIM(Table1[[#This Row],[Marketing Channel]]))</f>
        <v>Meta Ads</v>
      </c>
      <c r="E1806" t="s">
        <v>108</v>
      </c>
      <c r="F1806" t="s">
        <v>371</v>
      </c>
      <c r="G1806" t="s">
        <v>11141</v>
      </c>
      <c r="H1806" t="s">
        <v>23</v>
      </c>
      <c r="I1806" t="s">
        <v>24</v>
      </c>
      <c r="J1806" t="s">
        <v>63</v>
      </c>
      <c r="K1806">
        <v>184389</v>
      </c>
      <c r="L1806">
        <v>22497</v>
      </c>
      <c r="M1806">
        <v>12.2</v>
      </c>
      <c r="N1806">
        <v>1552</v>
      </c>
      <c r="O1806">
        <v>6.9</v>
      </c>
      <c r="P1806">
        <v>3817.8497265160554</v>
      </c>
      <c r="Q1806">
        <v>20706.55</v>
      </c>
      <c r="R1806" s="6">
        <v>442.36157741325189</v>
      </c>
      <c r="S1806">
        <v>1014</v>
      </c>
      <c r="T1806" t="str">
        <f ca="1">PROPER(TRIM(Table1[[#This Row],[Campaign Status]]))</f>
        <v>Paused</v>
      </c>
      <c r="V1806" s="1">
        <f t="shared" si="84"/>
        <v>1552</v>
      </c>
      <c r="W1806" t="str">
        <f t="shared" ca="1" si="85"/>
        <v>west</v>
      </c>
      <c r="X1806" s="6">
        <f t="shared" si="86"/>
        <v>15119.896000000001</v>
      </c>
    </row>
    <row r="1807" spans="1:24" x14ac:dyDescent="0.3">
      <c r="A1807" t="s">
        <v>2821</v>
      </c>
      <c r="B1807" t="str">
        <f ca="1">PROPER(TRIM(Table1[[#This Row],[Campaign Name]]))</f>
        <v>New Launch</v>
      </c>
      <c r="C1807" t="str">
        <f ca="1">PROPER(TRIM(Table1[[#This Row],[Campaign Type]]))</f>
        <v>Retargeting</v>
      </c>
      <c r="D1807" t="str">
        <f ca="1">PROPER(TRIM(Table1[[#This Row],[Marketing Channel]]))</f>
        <v>Email</v>
      </c>
      <c r="E1807" t="s">
        <v>791</v>
      </c>
      <c r="F1807" t="s">
        <v>551</v>
      </c>
      <c r="G1807" t="s">
        <v>29</v>
      </c>
      <c r="H1807" t="s">
        <v>67</v>
      </c>
      <c r="I1807" t="s">
        <v>68</v>
      </c>
      <c r="J1807" t="s">
        <v>32</v>
      </c>
      <c r="K1807">
        <v>174452</v>
      </c>
      <c r="L1807">
        <v>25161</v>
      </c>
      <c r="M1807">
        <v>14.42</v>
      </c>
      <c r="N1807">
        <v>8367</v>
      </c>
      <c r="O1807">
        <v>33.25</v>
      </c>
      <c r="P1807">
        <v>250</v>
      </c>
      <c r="Q1807">
        <v>7910.49</v>
      </c>
      <c r="R1807" s="6">
        <v>3064.1959999999999</v>
      </c>
      <c r="S1807">
        <v>364</v>
      </c>
      <c r="T1807" t="str">
        <f ca="1">PROPER(TRIM(Table1[[#This Row],[Campaign Status]]))</f>
        <v>Completed</v>
      </c>
      <c r="V1807" s="1">
        <f t="shared" si="84"/>
        <v>8367</v>
      </c>
      <c r="W1807" t="str">
        <f t="shared" ca="1" si="85"/>
        <v>North</v>
      </c>
      <c r="X1807" s="6">
        <f t="shared" si="86"/>
        <v>442.36157741325189</v>
      </c>
    </row>
    <row r="1808" spans="1:24" x14ac:dyDescent="0.3">
      <c r="A1808" t="s">
        <v>2822</v>
      </c>
      <c r="B1808" t="str">
        <f ca="1">PROPER(TRIM(Table1[[#This Row],[Campaign Name]]))</f>
        <v>Festive Offer</v>
      </c>
      <c r="C1808" t="str">
        <f ca="1">PROPER(TRIM(Table1[[#This Row],[Campaign Type]]))</f>
        <v>Lead Gen</v>
      </c>
      <c r="D1808" t="str">
        <f ca="1">PROPER(TRIM(Table1[[#This Row],[Marketing Channel]]))</f>
        <v>Meta Ads</v>
      </c>
      <c r="E1808" t="s">
        <v>2823</v>
      </c>
      <c r="F1808" t="s">
        <v>115</v>
      </c>
      <c r="G1808" t="s">
        <v>11141</v>
      </c>
      <c r="H1808" t="s">
        <v>36</v>
      </c>
      <c r="I1808" t="s">
        <v>31</v>
      </c>
      <c r="J1808" t="s">
        <v>32</v>
      </c>
      <c r="K1808">
        <v>128514</v>
      </c>
      <c r="L1808">
        <v>2882</v>
      </c>
      <c r="M1808">
        <v>2.2400000000000002</v>
      </c>
      <c r="N1808">
        <v>749</v>
      </c>
      <c r="O1808">
        <v>25.99</v>
      </c>
      <c r="P1808">
        <v>13937</v>
      </c>
      <c r="Q1808">
        <v>46171</v>
      </c>
      <c r="R1808" s="6">
        <v>231.28363349357826</v>
      </c>
      <c r="S1808">
        <v>306</v>
      </c>
      <c r="T1808" t="str">
        <f ca="1">PROPER(TRIM(Table1[[#This Row],[Campaign Status]]))</f>
        <v>Paused</v>
      </c>
      <c r="V1808" s="1">
        <f t="shared" si="84"/>
        <v>749</v>
      </c>
      <c r="W1808" t="str">
        <f t="shared" ca="1" si="85"/>
        <v>west</v>
      </c>
      <c r="X1808" s="6">
        <f t="shared" si="86"/>
        <v>3064.1959999999999</v>
      </c>
    </row>
    <row r="1809" spans="1:24" x14ac:dyDescent="0.3">
      <c r="A1809" t="s">
        <v>2824</v>
      </c>
      <c r="B1809" t="str">
        <f ca="1">PROPER(TRIM(Table1[[#This Row],[Campaign Name]]))</f>
        <v>New Launch</v>
      </c>
      <c r="C1809" t="str">
        <f ca="1">PROPER(TRIM(Table1[[#This Row],[Campaign Type]]))</f>
        <v>Awareness</v>
      </c>
      <c r="D1809" t="str">
        <f ca="1">PROPER(TRIM(Table1[[#This Row],[Marketing Channel]]))</f>
        <v>Meta Ads</v>
      </c>
      <c r="E1809" t="s">
        <v>1200</v>
      </c>
      <c r="F1809" t="s">
        <v>334</v>
      </c>
      <c r="G1809" t="s">
        <v>11141</v>
      </c>
      <c r="H1809" t="s">
        <v>36</v>
      </c>
      <c r="I1809" t="s">
        <v>31</v>
      </c>
      <c r="J1809" t="s">
        <v>32</v>
      </c>
      <c r="K1809">
        <v>116510</v>
      </c>
      <c r="L1809">
        <v>15431</v>
      </c>
      <c r="M1809">
        <v>13.24</v>
      </c>
      <c r="N1809">
        <v>368</v>
      </c>
      <c r="O1809">
        <v>2.38</v>
      </c>
      <c r="P1809">
        <v>3817.8497265160554</v>
      </c>
      <c r="Q1809">
        <v>20061.52</v>
      </c>
      <c r="R1809" s="6">
        <v>425.46646508025236</v>
      </c>
      <c r="S1809">
        <v>199</v>
      </c>
      <c r="T1809" t="str">
        <f ca="1">PROPER(TRIM(Table1[[#This Row],[Campaign Status]]))</f>
        <v>Active</v>
      </c>
      <c r="V1809" s="1">
        <f t="shared" si="84"/>
        <v>368</v>
      </c>
      <c r="W1809" t="str">
        <f t="shared" ca="1" si="85"/>
        <v>west</v>
      </c>
      <c r="X1809" s="6">
        <f t="shared" si="86"/>
        <v>231.28363349357826</v>
      </c>
    </row>
    <row r="1810" spans="1:24" x14ac:dyDescent="0.3">
      <c r="A1810" t="s">
        <v>2825</v>
      </c>
      <c r="B1810" t="str">
        <f ca="1">PROPER(TRIM(Table1[[#This Row],[Campaign Name]]))</f>
        <v>Flash Sale</v>
      </c>
      <c r="C1810" t="str">
        <f ca="1">PROPER(TRIM(Table1[[#This Row],[Campaign Type]]))</f>
        <v>Lead Gen</v>
      </c>
      <c r="D1810" t="str">
        <f ca="1">PROPER(TRIM(Table1[[#This Row],[Marketing Channel]]))</f>
        <v>Meta Ads</v>
      </c>
      <c r="E1810" t="s">
        <v>1398</v>
      </c>
      <c r="F1810" t="s">
        <v>985</v>
      </c>
      <c r="G1810" t="s">
        <v>11141</v>
      </c>
      <c r="H1810" t="s">
        <v>54</v>
      </c>
      <c r="I1810" t="s">
        <v>62</v>
      </c>
      <c r="J1810" t="s">
        <v>32</v>
      </c>
      <c r="K1810">
        <v>99007</v>
      </c>
      <c r="L1810">
        <v>8896</v>
      </c>
      <c r="M1810">
        <v>8.99</v>
      </c>
      <c r="N1810">
        <v>834</v>
      </c>
      <c r="O1810">
        <v>9.3800000000000008</v>
      </c>
      <c r="P1810">
        <v>3817.8497265160554</v>
      </c>
      <c r="Q1810">
        <v>13262.34</v>
      </c>
      <c r="R1810" s="6">
        <v>247.37721361554031</v>
      </c>
      <c r="S1810">
        <v>430</v>
      </c>
      <c r="T1810" t="str">
        <f ca="1">PROPER(TRIM(Table1[[#This Row],[Campaign Status]]))</f>
        <v>Completed</v>
      </c>
      <c r="V1810" s="1">
        <f t="shared" si="84"/>
        <v>834</v>
      </c>
      <c r="W1810" t="str">
        <f t="shared" ca="1" si="85"/>
        <v>west</v>
      </c>
      <c r="X1810" s="6">
        <f t="shared" si="86"/>
        <v>425.46646508025236</v>
      </c>
    </row>
    <row r="1811" spans="1:24" x14ac:dyDescent="0.3">
      <c r="A1811" t="s">
        <v>2826</v>
      </c>
      <c r="B1811" t="str">
        <f ca="1">PROPER(TRIM(Table1[[#This Row],[Campaign Name]]))</f>
        <v>Mega Discount</v>
      </c>
      <c r="C1811" t="str">
        <f ca="1">PROPER(TRIM(Table1[[#This Row],[Campaign Type]]))</f>
        <v>Awareness</v>
      </c>
      <c r="D1811" t="str">
        <f ca="1">PROPER(TRIM(Table1[[#This Row],[Marketing Channel]]))</f>
        <v>Youtube</v>
      </c>
      <c r="E1811" t="s">
        <v>1860</v>
      </c>
      <c r="F1811" t="s">
        <v>522</v>
      </c>
      <c r="G1811" t="s">
        <v>41</v>
      </c>
      <c r="H1811" t="s">
        <v>11140</v>
      </c>
      <c r="I1811" t="s">
        <v>31</v>
      </c>
      <c r="J1811" t="s">
        <v>32</v>
      </c>
      <c r="K1811">
        <v>54920</v>
      </c>
      <c r="L1811">
        <v>4741</v>
      </c>
      <c r="M1811">
        <v>8.6300000000000008</v>
      </c>
      <c r="N1811">
        <v>1313</v>
      </c>
      <c r="O1811">
        <v>27.69</v>
      </c>
      <c r="P1811">
        <v>3891.7088323699436</v>
      </c>
      <c r="Q1811">
        <v>8182.74</v>
      </c>
      <c r="R1811" s="6">
        <v>110.26084818932706</v>
      </c>
      <c r="S1811">
        <v>582</v>
      </c>
      <c r="T1811" t="str">
        <f ca="1">PROPER(TRIM(Table1[[#This Row],[Campaign Status]]))</f>
        <v>Completed</v>
      </c>
      <c r="V1811" s="1">
        <f t="shared" si="84"/>
        <v>1313</v>
      </c>
      <c r="W1811" t="str">
        <f t="shared" ca="1" si="85"/>
        <v>East</v>
      </c>
      <c r="X1811" s="6">
        <f t="shared" si="86"/>
        <v>247.37721361554031</v>
      </c>
    </row>
    <row r="1812" spans="1:24" x14ac:dyDescent="0.3">
      <c r="A1812" t="s">
        <v>2827</v>
      </c>
      <c r="B1812" t="str">
        <f ca="1">PROPER(TRIM(Table1[[#This Row],[Campaign Name]]))</f>
        <v>Festive Offer</v>
      </c>
      <c r="C1812" t="str">
        <f ca="1">PROPER(TRIM(Table1[[#This Row],[Campaign Type]]))</f>
        <v>Retargeting</v>
      </c>
      <c r="D1812" t="str">
        <f ca="1">PROPER(TRIM(Table1[[#This Row],[Marketing Channel]]))</f>
        <v>Instagram</v>
      </c>
      <c r="E1812" t="s">
        <v>276</v>
      </c>
      <c r="F1812" t="s">
        <v>211</v>
      </c>
      <c r="G1812" t="s">
        <v>46</v>
      </c>
      <c r="H1812" t="s">
        <v>30</v>
      </c>
      <c r="I1812" t="s">
        <v>31</v>
      </c>
      <c r="J1812" t="s">
        <v>25</v>
      </c>
      <c r="K1812">
        <v>170937</v>
      </c>
      <c r="L1812">
        <v>12725</v>
      </c>
      <c r="M1812">
        <v>7.44</v>
      </c>
      <c r="N1812">
        <v>2346</v>
      </c>
      <c r="O1812">
        <v>18.440000000000001</v>
      </c>
      <c r="P1812">
        <v>7132.01</v>
      </c>
      <c r="Q1812">
        <v>38469.82</v>
      </c>
      <c r="R1812" s="6">
        <v>439.39660768843567</v>
      </c>
      <c r="S1812">
        <v>1532</v>
      </c>
      <c r="T1812" t="str">
        <f ca="1">PROPER(TRIM(Table1[[#This Row],[Campaign Status]]))</f>
        <v>Paused</v>
      </c>
      <c r="V1812" s="1">
        <f t="shared" si="84"/>
        <v>2346</v>
      </c>
      <c r="W1812" t="str">
        <f t="shared" ca="1" si="85"/>
        <v>South</v>
      </c>
      <c r="X1812" s="6">
        <f t="shared" si="86"/>
        <v>110.26084818932706</v>
      </c>
    </row>
    <row r="1813" spans="1:24" x14ac:dyDescent="0.3">
      <c r="A1813" t="s">
        <v>2828</v>
      </c>
      <c r="B1813" t="str">
        <f ca="1">PROPER(TRIM(Table1[[#This Row],[Campaign Name]]))</f>
        <v>Festive Offer</v>
      </c>
      <c r="C1813" t="str">
        <f ca="1">PROPER(TRIM(Table1[[#This Row],[Campaign Type]]))</f>
        <v>Awareness</v>
      </c>
      <c r="D1813" t="str">
        <f ca="1">PROPER(TRIM(Table1[[#This Row],[Marketing Channel]]))</f>
        <v>Instagram</v>
      </c>
      <c r="E1813" t="s">
        <v>1084</v>
      </c>
      <c r="F1813" t="s">
        <v>371</v>
      </c>
      <c r="G1813" t="s">
        <v>29</v>
      </c>
      <c r="H1813" t="s">
        <v>61</v>
      </c>
      <c r="I1813" t="s">
        <v>31</v>
      </c>
      <c r="J1813" t="s">
        <v>25</v>
      </c>
      <c r="K1813">
        <v>39225</v>
      </c>
      <c r="L1813">
        <v>2564</v>
      </c>
      <c r="M1813">
        <v>6.54</v>
      </c>
      <c r="N1813">
        <v>787</v>
      </c>
      <c r="O1813">
        <v>30.69</v>
      </c>
      <c r="P1813">
        <v>250</v>
      </c>
      <c r="Q1813">
        <v>16311.93</v>
      </c>
      <c r="R1813" s="6">
        <v>6424.7719999999999</v>
      </c>
      <c r="S1813">
        <v>264</v>
      </c>
      <c r="T1813" t="str">
        <f ca="1">PROPER(TRIM(Table1[[#This Row],[Campaign Status]]))</f>
        <v>Active</v>
      </c>
      <c r="V1813" s="1">
        <f t="shared" si="84"/>
        <v>787</v>
      </c>
      <c r="W1813" t="str">
        <f t="shared" ca="1" si="85"/>
        <v>North</v>
      </c>
      <c r="X1813" s="6">
        <f t="shared" si="86"/>
        <v>439.39660768843567</v>
      </c>
    </row>
    <row r="1814" spans="1:24" x14ac:dyDescent="0.3">
      <c r="A1814" t="s">
        <v>2829</v>
      </c>
      <c r="B1814" t="str">
        <f ca="1">PROPER(TRIM(Table1[[#This Row],[Campaign Name]]))</f>
        <v>New Launch</v>
      </c>
      <c r="C1814" t="str">
        <f ca="1">PROPER(TRIM(Table1[[#This Row],[Campaign Type]]))</f>
        <v>Retargeting</v>
      </c>
      <c r="D1814" t="str">
        <f ca="1">PROPER(TRIM(Table1[[#This Row],[Marketing Channel]]))</f>
        <v>Youtube</v>
      </c>
      <c r="E1814" t="s">
        <v>1186</v>
      </c>
      <c r="F1814" t="s">
        <v>1143</v>
      </c>
      <c r="G1814" t="s">
        <v>41</v>
      </c>
      <c r="H1814" t="s">
        <v>11140</v>
      </c>
      <c r="I1814" t="s">
        <v>68</v>
      </c>
      <c r="J1814" t="s">
        <v>32</v>
      </c>
      <c r="K1814">
        <v>83280</v>
      </c>
      <c r="L1814">
        <v>4801</v>
      </c>
      <c r="M1814">
        <v>5.76</v>
      </c>
      <c r="N1814">
        <v>979</v>
      </c>
      <c r="O1814">
        <v>20.39</v>
      </c>
      <c r="P1814">
        <v>3153.3</v>
      </c>
      <c r="Q1814">
        <v>48800.97</v>
      </c>
      <c r="R1814" s="6">
        <v>1447.6158310341546</v>
      </c>
      <c r="S1814">
        <v>789</v>
      </c>
      <c r="T1814" t="str">
        <f ca="1">PROPER(TRIM(Table1[[#This Row],[Campaign Status]]))</f>
        <v>Active</v>
      </c>
      <c r="V1814" s="1">
        <f t="shared" si="84"/>
        <v>979</v>
      </c>
      <c r="W1814" t="str">
        <f t="shared" ca="1" si="85"/>
        <v>East</v>
      </c>
      <c r="X1814" s="6">
        <f t="shared" si="86"/>
        <v>6424.7719999999999</v>
      </c>
    </row>
    <row r="1815" spans="1:24" x14ac:dyDescent="0.3">
      <c r="A1815" t="s">
        <v>2830</v>
      </c>
      <c r="B1815" t="str">
        <f ca="1">PROPER(TRIM(Table1[[#This Row],[Campaign Name]]))</f>
        <v>Flash Sale</v>
      </c>
      <c r="C1815" t="str">
        <f ca="1">PROPER(TRIM(Table1[[#This Row],[Campaign Type]]))</f>
        <v>Sales</v>
      </c>
      <c r="D1815" t="str">
        <f ca="1">PROPER(TRIM(Table1[[#This Row],[Marketing Channel]]))</f>
        <v>Meta Ads</v>
      </c>
      <c r="E1815" t="s">
        <v>1872</v>
      </c>
      <c r="F1815" t="s">
        <v>149</v>
      </c>
      <c r="G1815" t="s">
        <v>41</v>
      </c>
      <c r="H1815" t="s">
        <v>11140</v>
      </c>
      <c r="I1815" t="s">
        <v>31</v>
      </c>
      <c r="J1815" t="s">
        <v>32</v>
      </c>
      <c r="K1815">
        <v>82876</v>
      </c>
      <c r="L1815">
        <v>7496</v>
      </c>
      <c r="M1815">
        <v>9.0399999999999991</v>
      </c>
      <c r="N1815">
        <v>300</v>
      </c>
      <c r="O1815">
        <v>4</v>
      </c>
      <c r="P1815">
        <v>3817.8497265160554</v>
      </c>
      <c r="Q1815">
        <v>11324.52</v>
      </c>
      <c r="R1815" s="6">
        <v>196.62037039718928</v>
      </c>
      <c r="S1815">
        <v>103</v>
      </c>
      <c r="T1815" t="str">
        <f ca="1">PROPER(TRIM(Table1[[#This Row],[Campaign Status]]))</f>
        <v>Completed</v>
      </c>
      <c r="V1815" s="1">
        <f t="shared" si="84"/>
        <v>300</v>
      </c>
      <c r="W1815" t="str">
        <f t="shared" ca="1" si="85"/>
        <v>East</v>
      </c>
      <c r="X1815" s="6">
        <f t="shared" si="86"/>
        <v>1447.6158310341546</v>
      </c>
    </row>
    <row r="1816" spans="1:24" x14ac:dyDescent="0.3">
      <c r="A1816" t="s">
        <v>2831</v>
      </c>
      <c r="B1816" t="str">
        <f ca="1">PROPER(TRIM(Table1[[#This Row],[Campaign Name]]))</f>
        <v>Mega Discount</v>
      </c>
      <c r="C1816" t="str">
        <f ca="1">PROPER(TRIM(Table1[[#This Row],[Campaign Type]]))</f>
        <v>Lead Gen</v>
      </c>
      <c r="D1816" t="str">
        <f ca="1">PROPER(TRIM(Table1[[#This Row],[Marketing Channel]]))</f>
        <v>Instagram</v>
      </c>
      <c r="E1816" t="s">
        <v>2069</v>
      </c>
      <c r="F1816" t="s">
        <v>573</v>
      </c>
      <c r="G1816" t="s">
        <v>41</v>
      </c>
      <c r="H1816" t="s">
        <v>11140</v>
      </c>
      <c r="I1816" t="s">
        <v>24</v>
      </c>
      <c r="J1816" t="s">
        <v>32</v>
      </c>
      <c r="K1816">
        <v>127963</v>
      </c>
      <c r="L1816">
        <v>4116</v>
      </c>
      <c r="M1816">
        <v>3.22</v>
      </c>
      <c r="N1816">
        <v>309</v>
      </c>
      <c r="O1816">
        <v>7.51</v>
      </c>
      <c r="P1816">
        <v>10415.709999999999</v>
      </c>
      <c r="Q1816">
        <v>24471.77</v>
      </c>
      <c r="R1816" s="6">
        <v>134.950569860336</v>
      </c>
      <c r="S1816">
        <v>282</v>
      </c>
      <c r="T1816" t="str">
        <f ca="1">PROPER(TRIM(Table1[[#This Row],[Campaign Status]]))</f>
        <v>Completed</v>
      </c>
      <c r="V1816" s="1">
        <f t="shared" si="84"/>
        <v>309</v>
      </c>
      <c r="W1816" t="str">
        <f t="shared" ca="1" si="85"/>
        <v>East</v>
      </c>
      <c r="X1816" s="6">
        <f t="shared" si="86"/>
        <v>196.62037039718928</v>
      </c>
    </row>
    <row r="1817" spans="1:24" hidden="1" x14ac:dyDescent="0.3">
      <c r="A1817" t="s">
        <v>2832</v>
      </c>
      <c r="B1817" t="str">
        <f ca="1">PROPER(TRIM(Table1[[#This Row],[Campaign Name]]))</f>
        <v>New Launch</v>
      </c>
      <c r="C1817" t="str">
        <f ca="1">PROPER(TRIM(Table1[[#This Row],[Campaign Type]]))</f>
        <v>Awareness</v>
      </c>
      <c r="D1817" t="str">
        <f ca="1">PROPER(TRIM(Table1[[#This Row],[Marketing Channel]]))</f>
        <v>Linkedin</v>
      </c>
      <c r="E1817" t="s">
        <v>483</v>
      </c>
      <c r="F1817" t="s">
        <v>500</v>
      </c>
      <c r="G1817" t="s">
        <v>46</v>
      </c>
      <c r="H1817" t="s">
        <v>42</v>
      </c>
      <c r="I1817" t="s">
        <v>62</v>
      </c>
      <c r="J1817" t="s">
        <v>25</v>
      </c>
      <c r="K1817">
        <v>148997</v>
      </c>
      <c r="L1817">
        <v>8691</v>
      </c>
      <c r="M1817">
        <v>5.83</v>
      </c>
      <c r="N1817">
        <v>2625</v>
      </c>
      <c r="O1817">
        <v>30.2</v>
      </c>
      <c r="P1817">
        <v>250</v>
      </c>
      <c r="R1817" s="6" t="e">
        <v>#VALUE!</v>
      </c>
      <c r="S1817">
        <v>2612</v>
      </c>
      <c r="T1817" t="str">
        <f ca="1">PROPER(TRIM(Table1[[#This Row],[Campaign Status]]))</f>
        <v>Active</v>
      </c>
      <c r="V1817" s="1">
        <f t="shared" si="84"/>
        <v>2625</v>
      </c>
      <c r="W1817" t="str">
        <f t="shared" ca="1" si="85"/>
        <v>South</v>
      </c>
      <c r="X1817" s="6">
        <f t="shared" si="86"/>
        <v>134.950569860336</v>
      </c>
    </row>
    <row r="1818" spans="1:24" x14ac:dyDescent="0.3">
      <c r="A1818" t="s">
        <v>2833</v>
      </c>
      <c r="B1818" t="str">
        <f ca="1">PROPER(TRIM(Table1[[#This Row],[Campaign Name]]))</f>
        <v>Summer Sale</v>
      </c>
      <c r="C1818" t="str">
        <f ca="1">PROPER(TRIM(Table1[[#This Row],[Campaign Type]]))</f>
        <v>Retargeting</v>
      </c>
      <c r="D1818" t="str">
        <f ca="1">PROPER(TRIM(Table1[[#This Row],[Marketing Channel]]))</f>
        <v>Youtube</v>
      </c>
      <c r="E1818" t="s">
        <v>2517</v>
      </c>
      <c r="F1818" t="s">
        <v>1171</v>
      </c>
      <c r="G1818" t="s">
        <v>11141</v>
      </c>
      <c r="H1818" t="s">
        <v>36</v>
      </c>
      <c r="I1818" t="s">
        <v>31</v>
      </c>
      <c r="J1818" t="s">
        <v>63</v>
      </c>
      <c r="K1818">
        <v>197758</v>
      </c>
      <c r="L1818">
        <v>12224</v>
      </c>
      <c r="M1818">
        <v>6.18</v>
      </c>
      <c r="N1818">
        <v>2458</v>
      </c>
      <c r="O1818">
        <v>20.11</v>
      </c>
      <c r="P1818">
        <v>250</v>
      </c>
      <c r="Q1818">
        <v>11421.62</v>
      </c>
      <c r="R1818" s="6">
        <v>4468.6480000000001</v>
      </c>
      <c r="S1818">
        <v>1935</v>
      </c>
      <c r="T1818" t="str">
        <f ca="1">PROPER(TRIM(Table1[[#This Row],[Campaign Status]]))</f>
        <v>Completed</v>
      </c>
      <c r="V1818" s="1">
        <f t="shared" si="84"/>
        <v>2458</v>
      </c>
      <c r="W1818" t="str">
        <f t="shared" ca="1" si="85"/>
        <v>west</v>
      </c>
      <c r="X1818" s="6" t="e">
        <f t="shared" si="86"/>
        <v>#VALUE!</v>
      </c>
    </row>
    <row r="1819" spans="1:24" x14ac:dyDescent="0.3">
      <c r="A1819" t="s">
        <v>2834</v>
      </c>
      <c r="B1819" t="str">
        <f ca="1">PROPER(TRIM(Table1[[#This Row],[Campaign Name]]))</f>
        <v>Summer Sale</v>
      </c>
      <c r="C1819" t="str">
        <f ca="1">PROPER(TRIM(Table1[[#This Row],[Campaign Type]]))</f>
        <v>Sales</v>
      </c>
      <c r="D1819" t="str">
        <f ca="1">PROPER(TRIM(Table1[[#This Row],[Marketing Channel]]))</f>
        <v>Google Ads</v>
      </c>
      <c r="E1819" t="s">
        <v>518</v>
      </c>
      <c r="F1819" t="s">
        <v>745</v>
      </c>
      <c r="G1819" t="s">
        <v>11141</v>
      </c>
      <c r="H1819" t="s">
        <v>23</v>
      </c>
      <c r="I1819" t="s">
        <v>68</v>
      </c>
      <c r="J1819" t="s">
        <v>32</v>
      </c>
      <c r="K1819">
        <v>181573</v>
      </c>
      <c r="L1819">
        <v>8074</v>
      </c>
      <c r="M1819">
        <v>4.45</v>
      </c>
      <c r="N1819">
        <v>2325</v>
      </c>
      <c r="O1819">
        <v>28.8</v>
      </c>
      <c r="P1819">
        <v>250</v>
      </c>
      <c r="Q1819">
        <v>1858.26</v>
      </c>
      <c r="R1819" s="6">
        <v>643.30399999999997</v>
      </c>
      <c r="S1819">
        <v>977</v>
      </c>
      <c r="T1819" t="str">
        <f ca="1">PROPER(TRIM(Table1[[#This Row],[Campaign Status]]))</f>
        <v>Completed</v>
      </c>
      <c r="V1819" s="1">
        <f t="shared" si="84"/>
        <v>2325</v>
      </c>
      <c r="W1819" t="str">
        <f t="shared" ca="1" si="85"/>
        <v>west</v>
      </c>
      <c r="X1819" s="6">
        <f t="shared" si="86"/>
        <v>4468.6480000000001</v>
      </c>
    </row>
    <row r="1820" spans="1:24" x14ac:dyDescent="0.3">
      <c r="A1820" t="s">
        <v>2835</v>
      </c>
      <c r="B1820" t="str">
        <f ca="1">PROPER(TRIM(Table1[[#This Row],[Campaign Name]]))</f>
        <v>Summer Sale</v>
      </c>
      <c r="C1820" t="str">
        <f ca="1">PROPER(TRIM(Table1[[#This Row],[Campaign Type]]))</f>
        <v>Awareness</v>
      </c>
      <c r="D1820" t="str">
        <f ca="1">PROPER(TRIM(Table1[[#This Row],[Marketing Channel]]))</f>
        <v>Instagram</v>
      </c>
      <c r="E1820" t="s">
        <v>1955</v>
      </c>
      <c r="F1820" t="s">
        <v>1220</v>
      </c>
      <c r="G1820" t="s">
        <v>29</v>
      </c>
      <c r="H1820" t="s">
        <v>67</v>
      </c>
      <c r="I1820" t="s">
        <v>24</v>
      </c>
      <c r="J1820" t="s">
        <v>25</v>
      </c>
      <c r="K1820">
        <v>46847</v>
      </c>
      <c r="L1820">
        <v>6288</v>
      </c>
      <c r="M1820">
        <v>13.42</v>
      </c>
      <c r="N1820">
        <v>1706</v>
      </c>
      <c r="O1820">
        <v>27.13</v>
      </c>
      <c r="P1820">
        <v>5734.39</v>
      </c>
      <c r="Q1820">
        <v>21017.13</v>
      </c>
      <c r="R1820" s="6">
        <v>266.51030013654463</v>
      </c>
      <c r="S1820">
        <v>1256</v>
      </c>
      <c r="T1820" t="str">
        <f ca="1">PROPER(TRIM(Table1[[#This Row],[Campaign Status]]))</f>
        <v>Active</v>
      </c>
      <c r="V1820" s="1">
        <f t="shared" si="84"/>
        <v>1706</v>
      </c>
      <c r="W1820" t="str">
        <f t="shared" ca="1" si="85"/>
        <v>North</v>
      </c>
      <c r="X1820" s="6">
        <f t="shared" si="86"/>
        <v>643.30399999999997</v>
      </c>
    </row>
    <row r="1821" spans="1:24" hidden="1" x14ac:dyDescent="0.3">
      <c r="A1821" t="s">
        <v>2836</v>
      </c>
      <c r="B1821" t="str">
        <f ca="1">PROPER(TRIM(Table1[[#This Row],[Campaign Name]]))</f>
        <v>Festive Offer</v>
      </c>
      <c r="C1821" t="str">
        <f ca="1">PROPER(TRIM(Table1[[#This Row],[Campaign Type]]))</f>
        <v>Retargeting</v>
      </c>
      <c r="D1821" t="str">
        <f ca="1">PROPER(TRIM(Table1[[#This Row],[Marketing Channel]]))</f>
        <v>Meta Ads</v>
      </c>
      <c r="E1821" t="s">
        <v>1687</v>
      </c>
      <c r="F1821" t="s">
        <v>573</v>
      </c>
      <c r="G1821" t="s">
        <v>11141</v>
      </c>
      <c r="H1821" t="s">
        <v>23</v>
      </c>
      <c r="I1821" t="s">
        <v>62</v>
      </c>
      <c r="J1821" t="s">
        <v>25</v>
      </c>
      <c r="K1821">
        <v>117997</v>
      </c>
      <c r="L1821">
        <v>6782</v>
      </c>
      <c r="M1821">
        <v>5.75</v>
      </c>
      <c r="N1821">
        <v>1116</v>
      </c>
      <c r="O1821">
        <v>16.46</v>
      </c>
      <c r="P1821">
        <v>4833.49</v>
      </c>
      <c r="R1821" s="6" t="e">
        <v>#VALUE!</v>
      </c>
      <c r="S1821">
        <v>805</v>
      </c>
      <c r="T1821" t="str">
        <f ca="1">PROPER(TRIM(Table1[[#This Row],[Campaign Status]]))</f>
        <v>Active</v>
      </c>
      <c r="V1821" s="1">
        <f t="shared" si="84"/>
        <v>1116</v>
      </c>
      <c r="W1821" t="str">
        <f t="shared" ca="1" si="85"/>
        <v>west</v>
      </c>
      <c r="X1821" s="6">
        <f t="shared" si="86"/>
        <v>266.51030013654463</v>
      </c>
    </row>
    <row r="1822" spans="1:24" x14ac:dyDescent="0.3">
      <c r="A1822" t="s">
        <v>2588</v>
      </c>
      <c r="B1822" t="str">
        <f ca="1">PROPER(TRIM(Table1[[#This Row],[Campaign Name]]))</f>
        <v>Flash Sale</v>
      </c>
      <c r="C1822" t="str">
        <f ca="1">PROPER(TRIM(Table1[[#This Row],[Campaign Type]]))</f>
        <v>Lead Gen</v>
      </c>
      <c r="D1822" t="str">
        <f ca="1">PROPER(TRIM(Table1[[#This Row],[Marketing Channel]]))</f>
        <v>Linkedin</v>
      </c>
      <c r="E1822" t="s">
        <v>1354</v>
      </c>
      <c r="F1822" t="s">
        <v>121</v>
      </c>
      <c r="G1822" t="s">
        <v>29</v>
      </c>
      <c r="H1822" t="s">
        <v>99</v>
      </c>
      <c r="I1822" t="s">
        <v>62</v>
      </c>
      <c r="J1822" t="s">
        <v>25</v>
      </c>
      <c r="K1822">
        <v>92382</v>
      </c>
      <c r="L1822">
        <v>2305</v>
      </c>
      <c r="M1822">
        <v>2.5</v>
      </c>
      <c r="N1822">
        <v>124</v>
      </c>
      <c r="O1822">
        <v>5.38</v>
      </c>
      <c r="P1822">
        <v>250</v>
      </c>
      <c r="Q1822">
        <v>38425.47</v>
      </c>
      <c r="R1822" s="6">
        <v>15270.188000000002</v>
      </c>
      <c r="S1822">
        <v>71</v>
      </c>
      <c r="T1822" t="str">
        <f ca="1">PROPER(TRIM(Table1[[#This Row],[Campaign Status]]))</f>
        <v>Completed</v>
      </c>
      <c r="V1822" s="1">
        <f t="shared" si="84"/>
        <v>124</v>
      </c>
      <c r="W1822" t="str">
        <f t="shared" ca="1" si="85"/>
        <v>North</v>
      </c>
      <c r="X1822" s="6" t="e">
        <f t="shared" si="86"/>
        <v>#VALUE!</v>
      </c>
    </row>
    <row r="1823" spans="1:24" x14ac:dyDescent="0.3">
      <c r="A1823" t="s">
        <v>2837</v>
      </c>
      <c r="B1823" t="str">
        <f ca="1">PROPER(TRIM(Table1[[#This Row],[Campaign Name]]))</f>
        <v>Flash Sale</v>
      </c>
      <c r="C1823" t="str">
        <f ca="1">PROPER(TRIM(Table1[[#This Row],[Campaign Type]]))</f>
        <v>Retargeting</v>
      </c>
      <c r="D1823" t="str">
        <f ca="1">PROPER(TRIM(Table1[[#This Row],[Marketing Channel]]))</f>
        <v>Youtube</v>
      </c>
      <c r="E1823" t="s">
        <v>2838</v>
      </c>
      <c r="F1823" t="s">
        <v>849</v>
      </c>
      <c r="G1823" t="s">
        <v>41</v>
      </c>
      <c r="H1823" t="s">
        <v>11140</v>
      </c>
      <c r="I1823" t="s">
        <v>68</v>
      </c>
      <c r="J1823" t="s">
        <v>63</v>
      </c>
      <c r="K1823">
        <v>88817</v>
      </c>
      <c r="L1823">
        <v>7249</v>
      </c>
      <c r="M1823">
        <v>8.16</v>
      </c>
      <c r="N1823">
        <v>2355</v>
      </c>
      <c r="O1823">
        <v>32.49</v>
      </c>
      <c r="P1823">
        <v>250</v>
      </c>
      <c r="Q1823">
        <v>48631.76</v>
      </c>
      <c r="R1823" s="6">
        <v>19352.704000000002</v>
      </c>
      <c r="S1823">
        <v>312</v>
      </c>
      <c r="T1823" t="str">
        <f ca="1">PROPER(TRIM(Table1[[#This Row],[Campaign Status]]))</f>
        <v>Active</v>
      </c>
      <c r="V1823" s="1">
        <f t="shared" si="84"/>
        <v>2355</v>
      </c>
      <c r="W1823" t="str">
        <f t="shared" ca="1" si="85"/>
        <v>East</v>
      </c>
      <c r="X1823" s="6">
        <f t="shared" si="86"/>
        <v>15270.188000000002</v>
      </c>
    </row>
    <row r="1824" spans="1:24" x14ac:dyDescent="0.3">
      <c r="A1824" t="s">
        <v>2839</v>
      </c>
      <c r="B1824" t="str">
        <f ca="1">PROPER(TRIM(Table1[[#This Row],[Campaign Name]]))</f>
        <v>Mega Discount</v>
      </c>
      <c r="C1824" t="str">
        <f ca="1">PROPER(TRIM(Table1[[#This Row],[Campaign Type]]))</f>
        <v>Lead Gen</v>
      </c>
      <c r="D1824" t="str">
        <f ca="1">PROPER(TRIM(Table1[[#This Row],[Marketing Channel]]))</f>
        <v>Linkedin</v>
      </c>
      <c r="E1824" t="s">
        <v>2840</v>
      </c>
      <c r="F1824" t="s">
        <v>489</v>
      </c>
      <c r="G1824" t="s">
        <v>29</v>
      </c>
      <c r="H1824" t="s">
        <v>67</v>
      </c>
      <c r="I1824" t="s">
        <v>31</v>
      </c>
      <c r="J1824" t="s">
        <v>63</v>
      </c>
      <c r="K1824">
        <v>15764</v>
      </c>
      <c r="L1824">
        <v>723</v>
      </c>
      <c r="M1824">
        <v>4.59</v>
      </c>
      <c r="N1824">
        <v>215</v>
      </c>
      <c r="O1824">
        <v>29.74</v>
      </c>
      <c r="P1824">
        <v>250</v>
      </c>
      <c r="Q1824">
        <v>34360.81</v>
      </c>
      <c r="R1824" s="6">
        <v>13644.324000000001</v>
      </c>
      <c r="S1824">
        <v>110</v>
      </c>
      <c r="T1824" t="str">
        <f ca="1">PROPER(TRIM(Table1[[#This Row],[Campaign Status]]))</f>
        <v>Active</v>
      </c>
      <c r="V1824" s="1">
        <f t="shared" si="84"/>
        <v>215</v>
      </c>
      <c r="W1824" t="str">
        <f t="shared" ca="1" si="85"/>
        <v>North</v>
      </c>
      <c r="X1824" s="6">
        <f t="shared" si="86"/>
        <v>19352.704000000002</v>
      </c>
    </row>
    <row r="1825" spans="1:24" x14ac:dyDescent="0.3">
      <c r="A1825" t="s">
        <v>2841</v>
      </c>
      <c r="B1825" t="str">
        <f ca="1">PROPER(TRIM(Table1[[#This Row],[Campaign Name]]))</f>
        <v>Summer Sale</v>
      </c>
      <c r="C1825" t="str">
        <f ca="1">PROPER(TRIM(Table1[[#This Row],[Campaign Type]]))</f>
        <v>Awareness</v>
      </c>
      <c r="D1825" t="str">
        <f ca="1">PROPER(TRIM(Table1[[#This Row],[Marketing Channel]]))</f>
        <v>Instagram</v>
      </c>
      <c r="E1825" t="s">
        <v>805</v>
      </c>
      <c r="F1825" t="s">
        <v>80</v>
      </c>
      <c r="G1825" t="s">
        <v>46</v>
      </c>
      <c r="H1825" t="s">
        <v>30</v>
      </c>
      <c r="I1825" t="s">
        <v>68</v>
      </c>
      <c r="J1825" t="s">
        <v>32</v>
      </c>
      <c r="K1825">
        <v>144028</v>
      </c>
      <c r="L1825">
        <v>7911</v>
      </c>
      <c r="M1825">
        <v>5.49</v>
      </c>
      <c r="N1825">
        <v>2447</v>
      </c>
      <c r="O1825">
        <v>30.93</v>
      </c>
      <c r="P1825">
        <v>12547.71</v>
      </c>
      <c r="Q1825">
        <v>49297.22</v>
      </c>
      <c r="R1825" s="6">
        <v>292.87822240074092</v>
      </c>
      <c r="S1825">
        <v>1258</v>
      </c>
      <c r="T1825" t="str">
        <f ca="1">PROPER(TRIM(Table1[[#This Row],[Campaign Status]]))</f>
        <v>Completed</v>
      </c>
      <c r="V1825" s="1">
        <f t="shared" si="84"/>
        <v>2447</v>
      </c>
      <c r="W1825" t="str">
        <f t="shared" ca="1" si="85"/>
        <v>South</v>
      </c>
      <c r="X1825" s="6">
        <f t="shared" si="86"/>
        <v>13644.324000000001</v>
      </c>
    </row>
    <row r="1826" spans="1:24" x14ac:dyDescent="0.3">
      <c r="A1826" t="s">
        <v>2842</v>
      </c>
      <c r="B1826" t="str">
        <f ca="1">PROPER(TRIM(Table1[[#This Row],[Campaign Name]]))</f>
        <v>Festive Offer</v>
      </c>
      <c r="C1826" t="str">
        <f ca="1">PROPER(TRIM(Table1[[#This Row],[Campaign Type]]))</f>
        <v>Lead Gen</v>
      </c>
      <c r="D1826" t="str">
        <f ca="1">PROPER(TRIM(Table1[[#This Row],[Marketing Channel]]))</f>
        <v>Meta Ads</v>
      </c>
      <c r="E1826" t="s">
        <v>1966</v>
      </c>
      <c r="F1826" t="s">
        <v>140</v>
      </c>
      <c r="G1826" t="s">
        <v>29</v>
      </c>
      <c r="H1826" t="s">
        <v>99</v>
      </c>
      <c r="I1826" t="s">
        <v>31</v>
      </c>
      <c r="J1826" t="s">
        <v>32</v>
      </c>
      <c r="K1826">
        <v>145566</v>
      </c>
      <c r="L1826">
        <v>19900</v>
      </c>
      <c r="M1826">
        <v>13.67</v>
      </c>
      <c r="N1826">
        <v>1620</v>
      </c>
      <c r="O1826">
        <v>8.14</v>
      </c>
      <c r="P1826">
        <v>250</v>
      </c>
      <c r="Q1826">
        <v>33684.75</v>
      </c>
      <c r="R1826" s="6">
        <v>13373.9</v>
      </c>
      <c r="S1826">
        <v>541</v>
      </c>
      <c r="T1826" t="str">
        <f ca="1">PROPER(TRIM(Table1[[#This Row],[Campaign Status]]))</f>
        <v>Paused</v>
      </c>
      <c r="V1826" s="1">
        <f t="shared" si="84"/>
        <v>1620</v>
      </c>
      <c r="W1826" t="str">
        <f t="shared" ca="1" si="85"/>
        <v>North</v>
      </c>
      <c r="X1826" s="6">
        <f t="shared" si="86"/>
        <v>292.87822240074092</v>
      </c>
    </row>
    <row r="1827" spans="1:24" hidden="1" x14ac:dyDescent="0.3">
      <c r="A1827" t="s">
        <v>2843</v>
      </c>
      <c r="B1827" t="str">
        <f ca="1">PROPER(TRIM(Table1[[#This Row],[Campaign Name]]))</f>
        <v>Summer Sale</v>
      </c>
      <c r="C1827" t="str">
        <f ca="1">PROPER(TRIM(Table1[[#This Row],[Campaign Type]]))</f>
        <v>Lead Gen</v>
      </c>
      <c r="D1827" t="str">
        <f ca="1">PROPER(TRIM(Table1[[#This Row],[Marketing Channel]]))</f>
        <v>Google Ads</v>
      </c>
      <c r="E1827" t="s">
        <v>491</v>
      </c>
      <c r="F1827" t="s">
        <v>271</v>
      </c>
      <c r="G1827" t="s">
        <v>46</v>
      </c>
      <c r="H1827" t="s">
        <v>30</v>
      </c>
      <c r="I1827" t="s">
        <v>68</v>
      </c>
      <c r="J1827" t="s">
        <v>32</v>
      </c>
      <c r="K1827">
        <v>53849</v>
      </c>
      <c r="L1827">
        <v>3901</v>
      </c>
      <c r="M1827">
        <v>7.24</v>
      </c>
      <c r="N1827">
        <v>1288</v>
      </c>
      <c r="O1827">
        <v>33.020000000000003</v>
      </c>
      <c r="P1827">
        <v>250</v>
      </c>
      <c r="R1827" s="6" t="e">
        <v>#VALUE!</v>
      </c>
      <c r="S1827">
        <v>1176</v>
      </c>
      <c r="T1827" t="str">
        <f ca="1">PROPER(TRIM(Table1[[#This Row],[Campaign Status]]))</f>
        <v>Paused</v>
      </c>
      <c r="V1827" s="1">
        <f t="shared" si="84"/>
        <v>1288</v>
      </c>
      <c r="W1827" t="str">
        <f t="shared" ca="1" si="85"/>
        <v>South</v>
      </c>
      <c r="X1827" s="6">
        <f t="shared" si="86"/>
        <v>13373.9</v>
      </c>
    </row>
    <row r="1828" spans="1:24" hidden="1" x14ac:dyDescent="0.3">
      <c r="A1828" t="s">
        <v>2844</v>
      </c>
      <c r="B1828" t="str">
        <f ca="1">PROPER(TRIM(Table1[[#This Row],[Campaign Name]]))</f>
        <v>Mega Discount</v>
      </c>
      <c r="C1828" t="str">
        <f ca="1">PROPER(TRIM(Table1[[#This Row],[Campaign Type]]))</f>
        <v>Sales</v>
      </c>
      <c r="D1828" t="str">
        <f ca="1">PROPER(TRIM(Table1[[#This Row],[Marketing Channel]]))</f>
        <v>Email</v>
      </c>
      <c r="E1828" t="s">
        <v>1789</v>
      </c>
      <c r="F1828" t="s">
        <v>945</v>
      </c>
      <c r="G1828" t="s">
        <v>29</v>
      </c>
      <c r="H1828" t="s">
        <v>99</v>
      </c>
      <c r="I1828" t="s">
        <v>68</v>
      </c>
      <c r="J1828" t="s">
        <v>63</v>
      </c>
      <c r="K1828">
        <v>129266</v>
      </c>
      <c r="L1828">
        <v>13222</v>
      </c>
      <c r="M1828">
        <v>10.23</v>
      </c>
      <c r="N1828">
        <v>3187</v>
      </c>
      <c r="O1828">
        <v>24.1</v>
      </c>
      <c r="P1828">
        <v>250</v>
      </c>
      <c r="R1828" s="6" t="e">
        <v>#VALUE!</v>
      </c>
      <c r="S1828">
        <v>74</v>
      </c>
      <c r="T1828" t="str">
        <f ca="1">PROPER(TRIM(Table1[[#This Row],[Campaign Status]]))</f>
        <v>Paused</v>
      </c>
      <c r="V1828" s="1">
        <f t="shared" si="84"/>
        <v>3187</v>
      </c>
      <c r="W1828" t="str">
        <f t="shared" ca="1" si="85"/>
        <v>North</v>
      </c>
      <c r="X1828" s="6" t="e">
        <f t="shared" si="86"/>
        <v>#VALUE!</v>
      </c>
    </row>
    <row r="1829" spans="1:24" x14ac:dyDescent="0.3">
      <c r="A1829" t="s">
        <v>2845</v>
      </c>
      <c r="B1829" t="str">
        <f ca="1">PROPER(TRIM(Table1[[#This Row],[Campaign Name]]))</f>
        <v>Flash Sale</v>
      </c>
      <c r="C1829" t="str">
        <f ca="1">PROPER(TRIM(Table1[[#This Row],[Campaign Type]]))</f>
        <v>Awareness</v>
      </c>
      <c r="D1829" t="str">
        <f ca="1">PROPER(TRIM(Table1[[#This Row],[Marketing Channel]]))</f>
        <v>Linkedin</v>
      </c>
      <c r="E1829" t="s">
        <v>754</v>
      </c>
      <c r="F1829" t="s">
        <v>2257</v>
      </c>
      <c r="G1829" t="s">
        <v>11141</v>
      </c>
      <c r="H1829" t="s">
        <v>23</v>
      </c>
      <c r="I1829" t="s">
        <v>31</v>
      </c>
      <c r="J1829" t="s">
        <v>25</v>
      </c>
      <c r="K1829">
        <v>32916</v>
      </c>
      <c r="L1829">
        <v>1105</v>
      </c>
      <c r="M1829">
        <v>3.36</v>
      </c>
      <c r="N1829">
        <v>217</v>
      </c>
      <c r="O1829">
        <v>19.64</v>
      </c>
      <c r="P1829">
        <v>250</v>
      </c>
      <c r="Q1829">
        <v>38799.51</v>
      </c>
      <c r="R1829" s="6">
        <v>15419.804000000002</v>
      </c>
      <c r="S1829">
        <v>43</v>
      </c>
      <c r="T1829" t="str">
        <f ca="1">PROPER(TRIM(Table1[[#This Row],[Campaign Status]]))</f>
        <v>Paused</v>
      </c>
      <c r="V1829" s="1">
        <f t="shared" si="84"/>
        <v>217</v>
      </c>
      <c r="W1829" t="str">
        <f t="shared" ca="1" si="85"/>
        <v>west</v>
      </c>
      <c r="X1829" s="6" t="e">
        <f t="shared" si="86"/>
        <v>#VALUE!</v>
      </c>
    </row>
    <row r="1830" spans="1:24" x14ac:dyDescent="0.3">
      <c r="A1830" t="s">
        <v>2846</v>
      </c>
      <c r="B1830" t="str">
        <f ca="1">PROPER(TRIM(Table1[[#This Row],[Campaign Name]]))</f>
        <v>Summer Sale</v>
      </c>
      <c r="C1830" t="str">
        <f ca="1">PROPER(TRIM(Table1[[#This Row],[Campaign Type]]))</f>
        <v>Sales</v>
      </c>
      <c r="D1830" t="str">
        <f ca="1">PROPER(TRIM(Table1[[#This Row],[Marketing Channel]]))</f>
        <v>Linkedin</v>
      </c>
      <c r="E1830" t="s">
        <v>2847</v>
      </c>
      <c r="F1830" t="s">
        <v>217</v>
      </c>
      <c r="G1830" t="s">
        <v>46</v>
      </c>
      <c r="H1830" t="s">
        <v>30</v>
      </c>
      <c r="I1830" t="s">
        <v>24</v>
      </c>
      <c r="J1830" t="s">
        <v>32</v>
      </c>
      <c r="K1830">
        <v>159742</v>
      </c>
      <c r="L1830">
        <v>20347</v>
      </c>
      <c r="M1830">
        <v>12.74</v>
      </c>
      <c r="N1830">
        <v>1922</v>
      </c>
      <c r="O1830">
        <v>9.4499999999999993</v>
      </c>
      <c r="P1830">
        <v>3830.4648972188602</v>
      </c>
      <c r="Q1830">
        <v>46062.03</v>
      </c>
      <c r="R1830" s="6">
        <v>1102.5180033223567</v>
      </c>
      <c r="S1830">
        <v>807</v>
      </c>
      <c r="T1830" t="str">
        <f ca="1">PROPER(TRIM(Table1[[#This Row],[Campaign Status]]))</f>
        <v>Paused</v>
      </c>
      <c r="V1830" s="1">
        <f t="shared" si="84"/>
        <v>1922</v>
      </c>
      <c r="W1830" t="str">
        <f t="shared" ca="1" si="85"/>
        <v>South</v>
      </c>
      <c r="X1830" s="6">
        <f t="shared" si="86"/>
        <v>15419.804000000002</v>
      </c>
    </row>
    <row r="1831" spans="1:24" x14ac:dyDescent="0.3">
      <c r="A1831" t="s">
        <v>2848</v>
      </c>
      <c r="B1831" t="str">
        <f ca="1">PROPER(TRIM(Table1[[#This Row],[Campaign Name]]))</f>
        <v>New Launch</v>
      </c>
      <c r="C1831" t="str">
        <f ca="1">PROPER(TRIM(Table1[[#This Row],[Campaign Type]]))</f>
        <v>Retargeting</v>
      </c>
      <c r="D1831" t="str">
        <f ca="1">PROPER(TRIM(Table1[[#This Row],[Marketing Channel]]))</f>
        <v>Google Ads</v>
      </c>
      <c r="E1831" t="s">
        <v>1375</v>
      </c>
      <c r="F1831" t="s">
        <v>124</v>
      </c>
      <c r="G1831" t="s">
        <v>29</v>
      </c>
      <c r="H1831" t="s">
        <v>99</v>
      </c>
      <c r="I1831" t="s">
        <v>24</v>
      </c>
      <c r="J1831" t="s">
        <v>63</v>
      </c>
      <c r="K1831">
        <v>27772</v>
      </c>
      <c r="L1831">
        <v>731</v>
      </c>
      <c r="M1831">
        <v>2.63</v>
      </c>
      <c r="N1831">
        <v>119</v>
      </c>
      <c r="O1831">
        <v>16.28</v>
      </c>
      <c r="P1831">
        <v>12131.9</v>
      </c>
      <c r="Q1831">
        <v>43627.38</v>
      </c>
      <c r="R1831" s="6">
        <v>259.60879994065232</v>
      </c>
      <c r="S1831">
        <v>7</v>
      </c>
      <c r="T1831" t="str">
        <f ca="1">PROPER(TRIM(Table1[[#This Row],[Campaign Status]]))</f>
        <v>Active</v>
      </c>
      <c r="V1831" s="1">
        <f t="shared" si="84"/>
        <v>119</v>
      </c>
      <c r="W1831" t="str">
        <f t="shared" ca="1" si="85"/>
        <v>North</v>
      </c>
      <c r="X1831" s="6">
        <f t="shared" si="86"/>
        <v>1102.5180033223567</v>
      </c>
    </row>
    <row r="1832" spans="1:24" x14ac:dyDescent="0.3">
      <c r="A1832" t="s">
        <v>2849</v>
      </c>
      <c r="B1832" t="str">
        <f ca="1">PROPER(TRIM(Table1[[#This Row],[Campaign Name]]))</f>
        <v>New Launch</v>
      </c>
      <c r="C1832" t="str">
        <f ca="1">PROPER(TRIM(Table1[[#This Row],[Campaign Type]]))</f>
        <v>Lead Gen</v>
      </c>
      <c r="D1832" t="str">
        <f ca="1">PROPER(TRIM(Table1[[#This Row],[Marketing Channel]]))</f>
        <v>Meta Ads</v>
      </c>
      <c r="E1832" t="s">
        <v>2850</v>
      </c>
      <c r="F1832" t="s">
        <v>593</v>
      </c>
      <c r="G1832" t="s">
        <v>41</v>
      </c>
      <c r="H1832" t="s">
        <v>11140</v>
      </c>
      <c r="I1832" t="s">
        <v>62</v>
      </c>
      <c r="J1832" t="s">
        <v>32</v>
      </c>
      <c r="K1832">
        <v>40535</v>
      </c>
      <c r="L1832">
        <v>4162</v>
      </c>
      <c r="M1832">
        <v>10.27</v>
      </c>
      <c r="N1832">
        <v>352</v>
      </c>
      <c r="O1832">
        <v>8.4600000000000009</v>
      </c>
      <c r="P1832">
        <v>250</v>
      </c>
      <c r="Q1832">
        <v>47450.62</v>
      </c>
      <c r="R1832" s="6">
        <v>18880.248</v>
      </c>
      <c r="S1832">
        <v>256</v>
      </c>
      <c r="T1832" t="str">
        <f ca="1">PROPER(TRIM(Table1[[#This Row],[Campaign Status]]))</f>
        <v>Active</v>
      </c>
      <c r="V1832" s="1">
        <f t="shared" si="84"/>
        <v>352</v>
      </c>
      <c r="W1832" t="str">
        <f t="shared" ca="1" si="85"/>
        <v>East</v>
      </c>
      <c r="X1832" s="6">
        <f t="shared" si="86"/>
        <v>259.60879994065232</v>
      </c>
    </row>
    <row r="1833" spans="1:24" x14ac:dyDescent="0.3">
      <c r="A1833" t="s">
        <v>2851</v>
      </c>
      <c r="B1833" t="str">
        <f ca="1">PROPER(TRIM(Table1[[#This Row],[Campaign Name]]))</f>
        <v>New Launch</v>
      </c>
      <c r="C1833" t="str">
        <f ca="1">PROPER(TRIM(Table1[[#This Row],[Campaign Type]]))</f>
        <v>Awareness</v>
      </c>
      <c r="D1833" t="str">
        <f ca="1">PROPER(TRIM(Table1[[#This Row],[Marketing Channel]]))</f>
        <v>Google Ads</v>
      </c>
      <c r="E1833" t="s">
        <v>921</v>
      </c>
      <c r="F1833" t="s">
        <v>762</v>
      </c>
      <c r="G1833" t="s">
        <v>11141</v>
      </c>
      <c r="H1833" t="s">
        <v>36</v>
      </c>
      <c r="I1833" t="s">
        <v>31</v>
      </c>
      <c r="J1833" t="s">
        <v>32</v>
      </c>
      <c r="K1833">
        <v>24996</v>
      </c>
      <c r="L1833">
        <v>3029</v>
      </c>
      <c r="M1833">
        <v>12.12</v>
      </c>
      <c r="N1833">
        <v>583</v>
      </c>
      <c r="O1833">
        <v>19.25</v>
      </c>
      <c r="P1833">
        <v>2333.14</v>
      </c>
      <c r="Q1833">
        <v>48742.74</v>
      </c>
      <c r="R1833" s="6">
        <v>1989.1476722356995</v>
      </c>
      <c r="S1833">
        <v>328</v>
      </c>
      <c r="T1833" t="str">
        <f ca="1">PROPER(TRIM(Table1[[#This Row],[Campaign Status]]))</f>
        <v>Completed</v>
      </c>
      <c r="V1833" s="1">
        <f t="shared" si="84"/>
        <v>583</v>
      </c>
      <c r="W1833" t="str">
        <f t="shared" ca="1" si="85"/>
        <v>west</v>
      </c>
      <c r="X1833" s="6">
        <f t="shared" si="86"/>
        <v>18880.248</v>
      </c>
    </row>
    <row r="1834" spans="1:24" x14ac:dyDescent="0.3">
      <c r="A1834" t="s">
        <v>2852</v>
      </c>
      <c r="B1834" t="str">
        <f ca="1">PROPER(TRIM(Table1[[#This Row],[Campaign Name]]))</f>
        <v>New Launch</v>
      </c>
      <c r="C1834" t="str">
        <f ca="1">PROPER(TRIM(Table1[[#This Row],[Campaign Type]]))</f>
        <v>Retargeting</v>
      </c>
      <c r="D1834" t="str">
        <f ca="1">PROPER(TRIM(Table1[[#This Row],[Marketing Channel]]))</f>
        <v>Google Ads</v>
      </c>
      <c r="E1834" t="s">
        <v>1215</v>
      </c>
      <c r="F1834" t="s">
        <v>49</v>
      </c>
      <c r="G1834" t="s">
        <v>11141</v>
      </c>
      <c r="H1834" t="s">
        <v>36</v>
      </c>
      <c r="I1834" t="s">
        <v>31</v>
      </c>
      <c r="J1834" t="s">
        <v>63</v>
      </c>
      <c r="K1834">
        <v>112017</v>
      </c>
      <c r="L1834">
        <v>6906</v>
      </c>
      <c r="M1834">
        <v>6.17</v>
      </c>
      <c r="N1834">
        <v>1888</v>
      </c>
      <c r="O1834">
        <v>27.34</v>
      </c>
      <c r="P1834">
        <v>3988.1535696969677</v>
      </c>
      <c r="Q1834">
        <v>23104.63</v>
      </c>
      <c r="R1834" s="6">
        <v>479.33150256687736</v>
      </c>
      <c r="S1834">
        <v>903</v>
      </c>
      <c r="T1834" t="str">
        <f ca="1">PROPER(TRIM(Table1[[#This Row],[Campaign Status]]))</f>
        <v>Active</v>
      </c>
      <c r="V1834" s="1">
        <f t="shared" si="84"/>
        <v>1888</v>
      </c>
      <c r="W1834" t="str">
        <f t="shared" ca="1" si="85"/>
        <v>west</v>
      </c>
      <c r="X1834" s="6">
        <f t="shared" si="86"/>
        <v>1989.1476722356995</v>
      </c>
    </row>
    <row r="1835" spans="1:24" x14ac:dyDescent="0.3">
      <c r="A1835" t="s">
        <v>2853</v>
      </c>
      <c r="B1835" t="str">
        <f ca="1">PROPER(TRIM(Table1[[#This Row],[Campaign Name]]))</f>
        <v>Flash Sale</v>
      </c>
      <c r="C1835" t="str">
        <f ca="1">PROPER(TRIM(Table1[[#This Row],[Campaign Type]]))</f>
        <v>Sales</v>
      </c>
      <c r="D1835" t="str">
        <f ca="1">PROPER(TRIM(Table1[[#This Row],[Marketing Channel]]))</f>
        <v>Meta Ads</v>
      </c>
      <c r="E1835" t="s">
        <v>1564</v>
      </c>
      <c r="F1835" t="s">
        <v>309</v>
      </c>
      <c r="G1835" t="s">
        <v>29</v>
      </c>
      <c r="H1835" t="s">
        <v>99</v>
      </c>
      <c r="I1835" t="s">
        <v>68</v>
      </c>
      <c r="J1835" t="s">
        <v>63</v>
      </c>
      <c r="K1835">
        <v>47131</v>
      </c>
      <c r="L1835">
        <v>4575</v>
      </c>
      <c r="M1835">
        <v>9.7100000000000009</v>
      </c>
      <c r="N1835">
        <v>364</v>
      </c>
      <c r="O1835">
        <v>7.96</v>
      </c>
      <c r="P1835">
        <v>3817.8497265160554</v>
      </c>
      <c r="Q1835">
        <v>48357.87</v>
      </c>
      <c r="R1835" s="6">
        <v>1166.6258093958177</v>
      </c>
      <c r="S1835">
        <v>184</v>
      </c>
      <c r="T1835" t="str">
        <f ca="1">PROPER(TRIM(Table1[[#This Row],[Campaign Status]]))</f>
        <v>Active</v>
      </c>
      <c r="V1835" s="1">
        <f t="shared" si="84"/>
        <v>364</v>
      </c>
      <c r="W1835" t="str">
        <f t="shared" ca="1" si="85"/>
        <v>North</v>
      </c>
      <c r="X1835" s="6">
        <f t="shared" si="86"/>
        <v>479.33150256687736</v>
      </c>
    </row>
    <row r="1836" spans="1:24" x14ac:dyDescent="0.3">
      <c r="A1836" t="s">
        <v>2854</v>
      </c>
      <c r="B1836" t="str">
        <f ca="1">PROPER(TRIM(Table1[[#This Row],[Campaign Name]]))</f>
        <v>New Launch</v>
      </c>
      <c r="C1836" t="str">
        <f ca="1">PROPER(TRIM(Table1[[#This Row],[Campaign Type]]))</f>
        <v>Sales</v>
      </c>
      <c r="D1836" t="str">
        <f ca="1">PROPER(TRIM(Table1[[#This Row],[Marketing Channel]]))</f>
        <v>Email</v>
      </c>
      <c r="E1836" t="s">
        <v>157</v>
      </c>
      <c r="F1836" t="s">
        <v>420</v>
      </c>
      <c r="G1836" t="s">
        <v>29</v>
      </c>
      <c r="H1836" t="s">
        <v>61</v>
      </c>
      <c r="I1836" t="s">
        <v>62</v>
      </c>
      <c r="J1836" t="s">
        <v>32</v>
      </c>
      <c r="K1836">
        <v>111353</v>
      </c>
      <c r="L1836">
        <v>15820</v>
      </c>
      <c r="M1836">
        <v>14.21</v>
      </c>
      <c r="N1836">
        <v>4233</v>
      </c>
      <c r="O1836">
        <v>26.76</v>
      </c>
      <c r="P1836">
        <v>4021.4266195524165</v>
      </c>
      <c r="Q1836">
        <v>30469.919999999998</v>
      </c>
      <c r="R1836" s="6">
        <v>657.68931980142133</v>
      </c>
      <c r="S1836">
        <v>2724</v>
      </c>
      <c r="T1836" t="str">
        <f ca="1">PROPER(TRIM(Table1[[#This Row],[Campaign Status]]))</f>
        <v>Completed</v>
      </c>
      <c r="V1836" s="1">
        <f t="shared" si="84"/>
        <v>4233</v>
      </c>
      <c r="W1836" t="str">
        <f t="shared" ca="1" si="85"/>
        <v>North</v>
      </c>
      <c r="X1836" s="6">
        <f t="shared" si="86"/>
        <v>1166.6258093958177</v>
      </c>
    </row>
    <row r="1837" spans="1:24" hidden="1" x14ac:dyDescent="0.3">
      <c r="A1837" t="s">
        <v>2855</v>
      </c>
      <c r="B1837" t="str">
        <f ca="1">PROPER(TRIM(Table1[[#This Row],[Campaign Name]]))</f>
        <v>Mega Discount</v>
      </c>
      <c r="C1837" t="str">
        <f ca="1">PROPER(TRIM(Table1[[#This Row],[Campaign Type]]))</f>
        <v>Retargeting</v>
      </c>
      <c r="D1837" t="str">
        <f ca="1">PROPER(TRIM(Table1[[#This Row],[Marketing Channel]]))</f>
        <v>Youtube</v>
      </c>
      <c r="E1837" t="s">
        <v>2856</v>
      </c>
      <c r="F1837" t="s">
        <v>229</v>
      </c>
      <c r="G1837" t="s">
        <v>11141</v>
      </c>
      <c r="H1837" t="s">
        <v>23</v>
      </c>
      <c r="I1837" t="s">
        <v>31</v>
      </c>
      <c r="J1837" t="s">
        <v>63</v>
      </c>
      <c r="K1837">
        <v>4354</v>
      </c>
      <c r="L1837">
        <v>471</v>
      </c>
      <c r="M1837">
        <v>10.82</v>
      </c>
      <c r="N1837">
        <v>51</v>
      </c>
      <c r="O1837">
        <v>10.83</v>
      </c>
      <c r="P1837">
        <v>3891.7088323699436</v>
      </c>
      <c r="R1837" s="6" t="e">
        <v>#VALUE!</v>
      </c>
      <c r="S1837">
        <v>36</v>
      </c>
      <c r="T1837" t="str">
        <f ca="1">PROPER(TRIM(Table1[[#This Row],[Campaign Status]]))</f>
        <v>Completed</v>
      </c>
      <c r="V1837" s="1">
        <f t="shared" si="84"/>
        <v>51</v>
      </c>
      <c r="W1837" t="str">
        <f t="shared" ca="1" si="85"/>
        <v>west</v>
      </c>
      <c r="X1837" s="6">
        <f t="shared" si="86"/>
        <v>657.68931980142133</v>
      </c>
    </row>
    <row r="1838" spans="1:24" x14ac:dyDescent="0.3">
      <c r="A1838" t="s">
        <v>2857</v>
      </c>
      <c r="B1838" t="str">
        <f ca="1">PROPER(TRIM(Table1[[#This Row],[Campaign Name]]))</f>
        <v>New Launch</v>
      </c>
      <c r="C1838" t="str">
        <f ca="1">PROPER(TRIM(Table1[[#This Row],[Campaign Type]]))</f>
        <v>Lead Gen</v>
      </c>
      <c r="D1838" t="str">
        <f ca="1">PROPER(TRIM(Table1[[#This Row],[Marketing Channel]]))</f>
        <v>Instagram</v>
      </c>
      <c r="E1838" t="s">
        <v>1330</v>
      </c>
      <c r="F1838" t="s">
        <v>186</v>
      </c>
      <c r="G1838" t="s">
        <v>29</v>
      </c>
      <c r="H1838" t="s">
        <v>99</v>
      </c>
      <c r="I1838" t="s">
        <v>68</v>
      </c>
      <c r="J1838" t="s">
        <v>63</v>
      </c>
      <c r="K1838">
        <v>62223</v>
      </c>
      <c r="L1838">
        <v>4618</v>
      </c>
      <c r="M1838">
        <v>7.42</v>
      </c>
      <c r="N1838">
        <v>1315</v>
      </c>
      <c r="O1838">
        <v>28.48</v>
      </c>
      <c r="P1838">
        <v>9465.86</v>
      </c>
      <c r="Q1838">
        <v>16386.91</v>
      </c>
      <c r="R1838" s="6">
        <v>73.115913398254349</v>
      </c>
      <c r="S1838">
        <v>1051</v>
      </c>
      <c r="T1838" t="str">
        <f ca="1">PROPER(TRIM(Table1[[#This Row],[Campaign Status]]))</f>
        <v>Paused</v>
      </c>
      <c r="V1838" s="1">
        <f t="shared" si="84"/>
        <v>1315</v>
      </c>
      <c r="W1838" t="str">
        <f t="shared" ca="1" si="85"/>
        <v>North</v>
      </c>
      <c r="X1838" s="6" t="e">
        <f t="shared" si="86"/>
        <v>#VALUE!</v>
      </c>
    </row>
    <row r="1839" spans="1:24" x14ac:dyDescent="0.3">
      <c r="A1839" t="s">
        <v>2858</v>
      </c>
      <c r="B1839" t="str">
        <f ca="1">PROPER(TRIM(Table1[[#This Row],[Campaign Name]]))</f>
        <v>Festive Offer</v>
      </c>
      <c r="C1839" t="str">
        <f ca="1">PROPER(TRIM(Table1[[#This Row],[Campaign Type]]))</f>
        <v>Sales</v>
      </c>
      <c r="D1839" t="str">
        <f ca="1">PROPER(TRIM(Table1[[#This Row],[Marketing Channel]]))</f>
        <v>Meta Ads</v>
      </c>
      <c r="E1839" t="s">
        <v>2166</v>
      </c>
      <c r="F1839" t="s">
        <v>321</v>
      </c>
      <c r="G1839" t="s">
        <v>46</v>
      </c>
      <c r="H1839" t="s">
        <v>30</v>
      </c>
      <c r="I1839" t="s">
        <v>24</v>
      </c>
      <c r="J1839" t="s">
        <v>32</v>
      </c>
      <c r="K1839">
        <v>5729</v>
      </c>
      <c r="L1839">
        <v>666</v>
      </c>
      <c r="M1839">
        <v>11.63</v>
      </c>
      <c r="N1839">
        <v>21</v>
      </c>
      <c r="O1839">
        <v>3.15</v>
      </c>
      <c r="P1839">
        <v>3817.8497265160554</v>
      </c>
      <c r="Q1839">
        <v>46265</v>
      </c>
      <c r="R1839" s="6">
        <v>1111.8077796167927</v>
      </c>
      <c r="S1839">
        <v>14</v>
      </c>
      <c r="T1839" t="str">
        <f ca="1">PROPER(TRIM(Table1[[#This Row],[Campaign Status]]))</f>
        <v>Active</v>
      </c>
      <c r="V1839" s="1">
        <f t="shared" si="84"/>
        <v>21</v>
      </c>
      <c r="W1839" t="str">
        <f t="shared" ca="1" si="85"/>
        <v>South</v>
      </c>
      <c r="X1839" s="6">
        <f t="shared" si="86"/>
        <v>73.115913398254349</v>
      </c>
    </row>
    <row r="1840" spans="1:24" hidden="1" x14ac:dyDescent="0.3">
      <c r="A1840" t="s">
        <v>2859</v>
      </c>
      <c r="B1840" t="str">
        <f ca="1">PROPER(TRIM(Table1[[#This Row],[Campaign Name]]))</f>
        <v>Summer Sale</v>
      </c>
      <c r="C1840" t="str">
        <f ca="1">PROPER(TRIM(Table1[[#This Row],[Campaign Type]]))</f>
        <v>Awareness</v>
      </c>
      <c r="D1840" t="str">
        <f ca="1">PROPER(TRIM(Table1[[#This Row],[Marketing Channel]]))</f>
        <v>Meta Ads</v>
      </c>
      <c r="E1840" t="s">
        <v>2585</v>
      </c>
      <c r="F1840" t="s">
        <v>376</v>
      </c>
      <c r="G1840" t="s">
        <v>11141</v>
      </c>
      <c r="H1840" t="s">
        <v>54</v>
      </c>
      <c r="I1840" t="s">
        <v>68</v>
      </c>
      <c r="J1840" t="s">
        <v>63</v>
      </c>
      <c r="K1840">
        <v>12378</v>
      </c>
      <c r="L1840">
        <v>1168</v>
      </c>
      <c r="M1840">
        <v>9.44</v>
      </c>
      <c r="N1840">
        <v>19</v>
      </c>
      <c r="O1840">
        <v>1.63</v>
      </c>
      <c r="P1840">
        <v>7512.84</v>
      </c>
      <c r="R1840" s="6" t="e">
        <v>#VALUE!</v>
      </c>
      <c r="S1840">
        <v>3</v>
      </c>
      <c r="T1840" t="str">
        <f ca="1">PROPER(TRIM(Table1[[#This Row],[Campaign Status]]))</f>
        <v>Active</v>
      </c>
      <c r="V1840" s="1">
        <f t="shared" si="84"/>
        <v>19</v>
      </c>
      <c r="W1840" t="str">
        <f t="shared" ca="1" si="85"/>
        <v>west</v>
      </c>
      <c r="X1840" s="6">
        <f t="shared" si="86"/>
        <v>1111.8077796167927</v>
      </c>
    </row>
    <row r="1841" spans="1:24" x14ac:dyDescent="0.3">
      <c r="A1841" t="s">
        <v>2860</v>
      </c>
      <c r="B1841" t="str">
        <f ca="1">PROPER(TRIM(Table1[[#This Row],[Campaign Name]]))</f>
        <v>Flash Sale</v>
      </c>
      <c r="C1841" t="str">
        <f ca="1">PROPER(TRIM(Table1[[#This Row],[Campaign Type]]))</f>
        <v>Lead Gen</v>
      </c>
      <c r="D1841" t="str">
        <f ca="1">PROPER(TRIM(Table1[[#This Row],[Marketing Channel]]))</f>
        <v>Instagram</v>
      </c>
      <c r="E1841" t="s">
        <v>521</v>
      </c>
      <c r="F1841" t="s">
        <v>1220</v>
      </c>
      <c r="G1841" t="s">
        <v>11141</v>
      </c>
      <c r="H1841" t="s">
        <v>36</v>
      </c>
      <c r="I1841" t="s">
        <v>62</v>
      </c>
      <c r="J1841" t="s">
        <v>32</v>
      </c>
      <c r="K1841">
        <v>168479</v>
      </c>
      <c r="L1841">
        <v>13780</v>
      </c>
      <c r="M1841">
        <v>8.18</v>
      </c>
      <c r="N1841">
        <v>2757</v>
      </c>
      <c r="O1841">
        <v>20.010000000000002</v>
      </c>
      <c r="P1841">
        <v>3689.06</v>
      </c>
      <c r="Q1841">
        <v>23726.58</v>
      </c>
      <c r="R1841" s="6">
        <v>543.16058833415559</v>
      </c>
      <c r="S1841">
        <v>409</v>
      </c>
      <c r="T1841" t="str">
        <f ca="1">PROPER(TRIM(Table1[[#This Row],[Campaign Status]]))</f>
        <v>Completed</v>
      </c>
      <c r="V1841" s="1">
        <f t="shared" si="84"/>
        <v>2757</v>
      </c>
      <c r="W1841" t="str">
        <f t="shared" ca="1" si="85"/>
        <v>west</v>
      </c>
      <c r="X1841" s="6" t="e">
        <f t="shared" si="86"/>
        <v>#VALUE!</v>
      </c>
    </row>
    <row r="1842" spans="1:24" x14ac:dyDescent="0.3">
      <c r="A1842" t="s">
        <v>2861</v>
      </c>
      <c r="B1842" t="str">
        <f ca="1">PROPER(TRIM(Table1[[#This Row],[Campaign Name]]))</f>
        <v>New Launch</v>
      </c>
      <c r="C1842" t="str">
        <f ca="1">PROPER(TRIM(Table1[[#This Row],[Campaign Type]]))</f>
        <v>Sales</v>
      </c>
      <c r="D1842" t="str">
        <f ca="1">PROPER(TRIM(Table1[[#This Row],[Marketing Channel]]))</f>
        <v>Instagram</v>
      </c>
      <c r="E1842" t="s">
        <v>2862</v>
      </c>
      <c r="F1842" t="s">
        <v>315</v>
      </c>
      <c r="G1842" t="s">
        <v>29</v>
      </c>
      <c r="H1842" t="s">
        <v>67</v>
      </c>
      <c r="I1842" t="s">
        <v>68</v>
      </c>
      <c r="J1842" t="s">
        <v>63</v>
      </c>
      <c r="K1842">
        <v>117488</v>
      </c>
      <c r="L1842">
        <v>1066</v>
      </c>
      <c r="M1842">
        <v>0.91</v>
      </c>
      <c r="N1842">
        <v>54</v>
      </c>
      <c r="O1842">
        <v>5.07</v>
      </c>
      <c r="P1842">
        <v>3982.6304252733912</v>
      </c>
      <c r="Q1842">
        <v>35759.199999999997</v>
      </c>
      <c r="R1842" s="6">
        <v>797.87894385267441</v>
      </c>
      <c r="S1842">
        <v>16</v>
      </c>
      <c r="T1842" t="str">
        <f ca="1">PROPER(TRIM(Table1[[#This Row],[Campaign Status]]))</f>
        <v>Active</v>
      </c>
      <c r="V1842" s="1">
        <f t="shared" si="84"/>
        <v>54</v>
      </c>
      <c r="W1842" t="str">
        <f t="shared" ca="1" si="85"/>
        <v>North</v>
      </c>
      <c r="X1842" s="6">
        <f t="shared" si="86"/>
        <v>543.16058833415559</v>
      </c>
    </row>
    <row r="1843" spans="1:24" x14ac:dyDescent="0.3">
      <c r="A1843" t="s">
        <v>2863</v>
      </c>
      <c r="B1843" t="str">
        <f ca="1">PROPER(TRIM(Table1[[#This Row],[Campaign Name]]))</f>
        <v>Festive Offer</v>
      </c>
      <c r="C1843" t="str">
        <f ca="1">PROPER(TRIM(Table1[[#This Row],[Campaign Type]]))</f>
        <v>Sales</v>
      </c>
      <c r="D1843" t="str">
        <f ca="1">PROPER(TRIM(Table1[[#This Row],[Marketing Channel]]))</f>
        <v>Google Ads</v>
      </c>
      <c r="E1843" t="s">
        <v>2109</v>
      </c>
      <c r="F1843" t="s">
        <v>189</v>
      </c>
      <c r="G1843" t="s">
        <v>11141</v>
      </c>
      <c r="H1843" t="s">
        <v>54</v>
      </c>
      <c r="I1843" t="s">
        <v>31</v>
      </c>
      <c r="J1843" t="s">
        <v>63</v>
      </c>
      <c r="K1843">
        <v>198434</v>
      </c>
      <c r="L1843">
        <v>27065</v>
      </c>
      <c r="M1843">
        <v>13.64</v>
      </c>
      <c r="N1843">
        <v>3786</v>
      </c>
      <c r="O1843">
        <v>13.99</v>
      </c>
      <c r="P1843">
        <v>3988.1535696969677</v>
      </c>
      <c r="Q1843">
        <v>40209.82</v>
      </c>
      <c r="R1843" s="6">
        <v>908.23148600707646</v>
      </c>
      <c r="S1843">
        <v>3250</v>
      </c>
      <c r="T1843" t="str">
        <f ca="1">PROPER(TRIM(Table1[[#This Row],[Campaign Status]]))</f>
        <v>Active</v>
      </c>
      <c r="V1843" s="1">
        <f t="shared" si="84"/>
        <v>3786</v>
      </c>
      <c r="W1843" t="str">
        <f t="shared" ca="1" si="85"/>
        <v>west</v>
      </c>
      <c r="X1843" s="6">
        <f t="shared" si="86"/>
        <v>797.87894385267441</v>
      </c>
    </row>
    <row r="1844" spans="1:24" x14ac:dyDescent="0.3">
      <c r="A1844" t="s">
        <v>2864</v>
      </c>
      <c r="B1844" t="str">
        <f ca="1">PROPER(TRIM(Table1[[#This Row],[Campaign Name]]))</f>
        <v>Festive Offer</v>
      </c>
      <c r="C1844" t="str">
        <f ca="1">PROPER(TRIM(Table1[[#This Row],[Campaign Type]]))</f>
        <v>Sales</v>
      </c>
      <c r="D1844" t="str">
        <f ca="1">PROPER(TRIM(Table1[[#This Row],[Marketing Channel]]))</f>
        <v>Google Ads</v>
      </c>
      <c r="E1844" t="s">
        <v>1693</v>
      </c>
      <c r="F1844" t="s">
        <v>859</v>
      </c>
      <c r="G1844" t="s">
        <v>29</v>
      </c>
      <c r="H1844" t="s">
        <v>67</v>
      </c>
      <c r="I1844" t="s">
        <v>24</v>
      </c>
      <c r="J1844" t="s">
        <v>25</v>
      </c>
      <c r="K1844">
        <v>130564</v>
      </c>
      <c r="L1844">
        <v>7608</v>
      </c>
      <c r="M1844">
        <v>5.83</v>
      </c>
      <c r="N1844">
        <v>2442</v>
      </c>
      <c r="O1844">
        <v>32.1</v>
      </c>
      <c r="P1844">
        <v>3988.1535696969677</v>
      </c>
      <c r="Q1844">
        <v>4003.3</v>
      </c>
      <c r="R1844" s="6">
        <v>0.37978553328836273</v>
      </c>
      <c r="S1844">
        <v>1978</v>
      </c>
      <c r="T1844" t="str">
        <f ca="1">PROPER(TRIM(Table1[[#This Row],[Campaign Status]]))</f>
        <v>Active</v>
      </c>
      <c r="V1844" s="1">
        <f t="shared" si="84"/>
        <v>2442</v>
      </c>
      <c r="W1844" t="str">
        <f t="shared" ca="1" si="85"/>
        <v>North</v>
      </c>
      <c r="X1844" s="6">
        <f t="shared" si="86"/>
        <v>908.23148600707646</v>
      </c>
    </row>
    <row r="1845" spans="1:24" x14ac:dyDescent="0.3">
      <c r="A1845" t="s">
        <v>2865</v>
      </c>
      <c r="B1845" t="str">
        <f ca="1">PROPER(TRIM(Table1[[#This Row],[Campaign Name]]))</f>
        <v>Summer Sale</v>
      </c>
      <c r="C1845" t="str">
        <f ca="1">PROPER(TRIM(Table1[[#This Row],[Campaign Type]]))</f>
        <v>Lead Gen</v>
      </c>
      <c r="D1845" t="str">
        <f ca="1">PROPER(TRIM(Table1[[#This Row],[Marketing Channel]]))</f>
        <v>Instagram</v>
      </c>
      <c r="E1845" t="s">
        <v>1727</v>
      </c>
      <c r="F1845" t="s">
        <v>112</v>
      </c>
      <c r="G1845" t="s">
        <v>29</v>
      </c>
      <c r="H1845" t="s">
        <v>61</v>
      </c>
      <c r="I1845" t="s">
        <v>31</v>
      </c>
      <c r="J1845" t="s">
        <v>63</v>
      </c>
      <c r="K1845">
        <v>177137</v>
      </c>
      <c r="L1845">
        <v>21771</v>
      </c>
      <c r="M1845">
        <v>12.29</v>
      </c>
      <c r="N1845">
        <v>3897</v>
      </c>
      <c r="O1845">
        <v>17.899999999999999</v>
      </c>
      <c r="P1845">
        <v>9708.7800000000007</v>
      </c>
      <c r="Q1845">
        <v>44920.13</v>
      </c>
      <c r="R1845" s="6">
        <v>362.67533098906347</v>
      </c>
      <c r="S1845">
        <v>863</v>
      </c>
      <c r="T1845" t="str">
        <f ca="1">PROPER(TRIM(Table1[[#This Row],[Campaign Status]]))</f>
        <v>Completed</v>
      </c>
      <c r="V1845" s="1">
        <f t="shared" si="84"/>
        <v>3897</v>
      </c>
      <c r="W1845" t="str">
        <f t="shared" ca="1" si="85"/>
        <v>North</v>
      </c>
      <c r="X1845" s="6">
        <f t="shared" si="86"/>
        <v>0.37978553328836273</v>
      </c>
    </row>
    <row r="1846" spans="1:24" x14ac:dyDescent="0.3">
      <c r="A1846" t="s">
        <v>2866</v>
      </c>
      <c r="B1846" t="str">
        <f ca="1">PROPER(TRIM(Table1[[#This Row],[Campaign Name]]))</f>
        <v>Mega Discount</v>
      </c>
      <c r="C1846" t="str">
        <f ca="1">PROPER(TRIM(Table1[[#This Row],[Campaign Type]]))</f>
        <v>Retargeting</v>
      </c>
      <c r="D1846" t="str">
        <f ca="1">PROPER(TRIM(Table1[[#This Row],[Marketing Channel]]))</f>
        <v>Google Ads</v>
      </c>
      <c r="E1846" t="s">
        <v>2867</v>
      </c>
      <c r="F1846" t="s">
        <v>936</v>
      </c>
      <c r="G1846" t="s">
        <v>41</v>
      </c>
      <c r="H1846" t="s">
        <v>11140</v>
      </c>
      <c r="I1846" t="s">
        <v>24</v>
      </c>
      <c r="J1846" t="s">
        <v>32</v>
      </c>
      <c r="K1846">
        <v>169931</v>
      </c>
      <c r="L1846">
        <v>17282</v>
      </c>
      <c r="M1846">
        <v>10.17</v>
      </c>
      <c r="N1846">
        <v>980</v>
      </c>
      <c r="O1846">
        <v>5.67</v>
      </c>
      <c r="P1846">
        <v>11595.1</v>
      </c>
      <c r="Q1846">
        <v>22259.46</v>
      </c>
      <c r="R1846" s="6">
        <v>91.97298859000783</v>
      </c>
      <c r="S1846">
        <v>162</v>
      </c>
      <c r="T1846" t="str">
        <f ca="1">PROPER(TRIM(Table1[[#This Row],[Campaign Status]]))</f>
        <v>Active</v>
      </c>
      <c r="V1846" s="1">
        <f t="shared" si="84"/>
        <v>980</v>
      </c>
      <c r="W1846" t="str">
        <f t="shared" ca="1" si="85"/>
        <v>East</v>
      </c>
      <c r="X1846" s="6">
        <f t="shared" si="86"/>
        <v>362.67533098906347</v>
      </c>
    </row>
    <row r="1847" spans="1:24" x14ac:dyDescent="0.3">
      <c r="A1847" t="s">
        <v>2868</v>
      </c>
      <c r="B1847" t="str">
        <f ca="1">PROPER(TRIM(Table1[[#This Row],[Campaign Name]]))</f>
        <v>Festive Offer</v>
      </c>
      <c r="C1847" t="str">
        <f ca="1">PROPER(TRIM(Table1[[#This Row],[Campaign Type]]))</f>
        <v>Sales</v>
      </c>
      <c r="D1847" t="str">
        <f ca="1">PROPER(TRIM(Table1[[#This Row],[Marketing Channel]]))</f>
        <v>Linkedin</v>
      </c>
      <c r="E1847" t="s">
        <v>2869</v>
      </c>
      <c r="F1847" t="s">
        <v>762</v>
      </c>
      <c r="G1847" t="s">
        <v>29</v>
      </c>
      <c r="H1847" t="s">
        <v>99</v>
      </c>
      <c r="I1847" t="s">
        <v>31</v>
      </c>
      <c r="J1847" t="s">
        <v>32</v>
      </c>
      <c r="K1847">
        <v>4901</v>
      </c>
      <c r="L1847">
        <v>78</v>
      </c>
      <c r="M1847">
        <v>1.59</v>
      </c>
      <c r="N1847">
        <v>18</v>
      </c>
      <c r="O1847">
        <v>23.08</v>
      </c>
      <c r="P1847">
        <v>3830.4648972188602</v>
      </c>
      <c r="Q1847">
        <v>14181.56</v>
      </c>
      <c r="R1847" s="6">
        <v>270.23077826131845</v>
      </c>
      <c r="S1847">
        <v>6</v>
      </c>
      <c r="T1847" t="str">
        <f ca="1">PROPER(TRIM(Table1[[#This Row],[Campaign Status]]))</f>
        <v>Completed</v>
      </c>
      <c r="V1847" s="1">
        <f t="shared" si="84"/>
        <v>18</v>
      </c>
      <c r="W1847" t="str">
        <f t="shared" ca="1" si="85"/>
        <v>North</v>
      </c>
      <c r="X1847" s="6">
        <f t="shared" si="86"/>
        <v>91.97298859000783</v>
      </c>
    </row>
    <row r="1848" spans="1:24" x14ac:dyDescent="0.3">
      <c r="A1848" t="s">
        <v>2870</v>
      </c>
      <c r="B1848" t="str">
        <f ca="1">PROPER(TRIM(Table1[[#This Row],[Campaign Name]]))</f>
        <v>Summer Sale</v>
      </c>
      <c r="C1848" t="str">
        <f ca="1">PROPER(TRIM(Table1[[#This Row],[Campaign Type]]))</f>
        <v>Sales</v>
      </c>
      <c r="D1848" t="str">
        <f ca="1">PROPER(TRIM(Table1[[#This Row],[Marketing Channel]]))</f>
        <v>Youtube</v>
      </c>
      <c r="E1848" t="s">
        <v>1833</v>
      </c>
      <c r="F1848" t="s">
        <v>428</v>
      </c>
      <c r="G1848" t="s">
        <v>11141</v>
      </c>
      <c r="H1848" t="s">
        <v>36</v>
      </c>
      <c r="I1848" t="s">
        <v>68</v>
      </c>
      <c r="J1848" t="s">
        <v>25</v>
      </c>
      <c r="K1848">
        <v>40646</v>
      </c>
      <c r="L1848">
        <v>3375</v>
      </c>
      <c r="M1848">
        <v>8.3000000000000007</v>
      </c>
      <c r="N1848">
        <v>422</v>
      </c>
      <c r="O1848">
        <v>12.5</v>
      </c>
      <c r="P1848">
        <v>3891.7088323699436</v>
      </c>
      <c r="Q1848">
        <v>15226.22</v>
      </c>
      <c r="R1848" s="6">
        <v>291.24766666389195</v>
      </c>
      <c r="S1848">
        <v>87</v>
      </c>
      <c r="T1848" t="str">
        <f ca="1">PROPER(TRIM(Table1[[#This Row],[Campaign Status]]))</f>
        <v>Active</v>
      </c>
      <c r="V1848" s="1">
        <f t="shared" si="84"/>
        <v>422</v>
      </c>
      <c r="W1848" t="str">
        <f t="shared" ca="1" si="85"/>
        <v>west</v>
      </c>
      <c r="X1848" s="6">
        <f t="shared" si="86"/>
        <v>270.23077826131845</v>
      </c>
    </row>
    <row r="1849" spans="1:24" x14ac:dyDescent="0.3">
      <c r="A1849" t="s">
        <v>2871</v>
      </c>
      <c r="B1849" t="str">
        <f ca="1">PROPER(TRIM(Table1[[#This Row],[Campaign Name]]))</f>
        <v>Mega Discount</v>
      </c>
      <c r="C1849" t="str">
        <f ca="1">PROPER(TRIM(Table1[[#This Row],[Campaign Type]]))</f>
        <v>Retargeting</v>
      </c>
      <c r="D1849" t="str">
        <f ca="1">PROPER(TRIM(Table1[[#This Row],[Marketing Channel]]))</f>
        <v>Meta Ads</v>
      </c>
      <c r="E1849" t="s">
        <v>893</v>
      </c>
      <c r="F1849" t="s">
        <v>130</v>
      </c>
      <c r="G1849" t="s">
        <v>11141</v>
      </c>
      <c r="H1849" t="s">
        <v>23</v>
      </c>
      <c r="I1849" t="s">
        <v>24</v>
      </c>
      <c r="J1849" t="s">
        <v>32</v>
      </c>
      <c r="K1849">
        <v>155284</v>
      </c>
      <c r="L1849">
        <v>14431</v>
      </c>
      <c r="M1849">
        <v>9.2899999999999991</v>
      </c>
      <c r="N1849">
        <v>217</v>
      </c>
      <c r="O1849">
        <v>1.5</v>
      </c>
      <c r="P1849">
        <v>7261.13</v>
      </c>
      <c r="Q1849">
        <v>35846.089999999997</v>
      </c>
      <c r="R1849" s="6">
        <v>393.67095755068419</v>
      </c>
      <c r="S1849">
        <v>99</v>
      </c>
      <c r="T1849" t="str">
        <f ca="1">PROPER(TRIM(Table1[[#This Row],[Campaign Status]]))</f>
        <v>Completed</v>
      </c>
      <c r="V1849" s="1">
        <f t="shared" si="84"/>
        <v>217</v>
      </c>
      <c r="W1849" t="str">
        <f t="shared" ca="1" si="85"/>
        <v>west</v>
      </c>
      <c r="X1849" s="6">
        <f t="shared" si="86"/>
        <v>291.24766666389195</v>
      </c>
    </row>
    <row r="1850" spans="1:24" x14ac:dyDescent="0.3">
      <c r="A1850" t="s">
        <v>2872</v>
      </c>
      <c r="B1850" t="str">
        <f ca="1">PROPER(TRIM(Table1[[#This Row],[Campaign Name]]))</f>
        <v>Flash Sale</v>
      </c>
      <c r="C1850" t="str">
        <f ca="1">PROPER(TRIM(Table1[[#This Row],[Campaign Type]]))</f>
        <v>Awareness</v>
      </c>
      <c r="D1850" t="str">
        <f ca="1">PROPER(TRIM(Table1[[#This Row],[Marketing Channel]]))</f>
        <v>Google Ads</v>
      </c>
      <c r="E1850" t="s">
        <v>70</v>
      </c>
      <c r="F1850" t="s">
        <v>1427</v>
      </c>
      <c r="G1850" t="s">
        <v>46</v>
      </c>
      <c r="H1850" t="s">
        <v>30</v>
      </c>
      <c r="I1850" t="s">
        <v>62</v>
      </c>
      <c r="J1850" t="s">
        <v>32</v>
      </c>
      <c r="K1850">
        <v>138154</v>
      </c>
      <c r="L1850">
        <v>367</v>
      </c>
      <c r="M1850">
        <v>0.27</v>
      </c>
      <c r="N1850">
        <v>41</v>
      </c>
      <c r="O1850">
        <v>11.17</v>
      </c>
      <c r="P1850">
        <v>7298.55</v>
      </c>
      <c r="Q1850">
        <v>23894</v>
      </c>
      <c r="R1850" s="6">
        <v>227.38009604647499</v>
      </c>
      <c r="S1850">
        <v>38</v>
      </c>
      <c r="T1850" t="str">
        <f ca="1">PROPER(TRIM(Table1[[#This Row],[Campaign Status]]))</f>
        <v>Paused</v>
      </c>
      <c r="V1850" s="1">
        <f t="shared" si="84"/>
        <v>41</v>
      </c>
      <c r="W1850" t="str">
        <f t="shared" ca="1" si="85"/>
        <v>South</v>
      </c>
      <c r="X1850" s="6">
        <f t="shared" si="86"/>
        <v>393.67095755068419</v>
      </c>
    </row>
    <row r="1851" spans="1:24" x14ac:dyDescent="0.3">
      <c r="A1851" t="s">
        <v>2873</v>
      </c>
      <c r="B1851" t="str">
        <f ca="1">PROPER(TRIM(Table1[[#This Row],[Campaign Name]]))</f>
        <v>Summer Sale</v>
      </c>
      <c r="C1851" t="str">
        <f ca="1">PROPER(TRIM(Table1[[#This Row],[Campaign Type]]))</f>
        <v>Retargeting</v>
      </c>
      <c r="D1851" t="str">
        <f ca="1">PROPER(TRIM(Table1[[#This Row],[Marketing Channel]]))</f>
        <v>Email</v>
      </c>
      <c r="E1851" t="s">
        <v>76</v>
      </c>
      <c r="F1851" t="s">
        <v>1801</v>
      </c>
      <c r="G1851" t="s">
        <v>29</v>
      </c>
      <c r="H1851" t="s">
        <v>67</v>
      </c>
      <c r="I1851" t="s">
        <v>62</v>
      </c>
      <c r="J1851" t="s">
        <v>63</v>
      </c>
      <c r="K1851">
        <v>54182</v>
      </c>
      <c r="L1851">
        <v>5378</v>
      </c>
      <c r="M1851">
        <v>9.93</v>
      </c>
      <c r="N1851">
        <v>897</v>
      </c>
      <c r="O1851">
        <v>16.68</v>
      </c>
      <c r="P1851">
        <v>7780.22</v>
      </c>
      <c r="Q1851">
        <v>5553.58</v>
      </c>
      <c r="R1851" s="6">
        <v>-28.61924212939994</v>
      </c>
      <c r="S1851">
        <v>19</v>
      </c>
      <c r="T1851" t="str">
        <f ca="1">PROPER(TRIM(Table1[[#This Row],[Campaign Status]]))</f>
        <v>Paused</v>
      </c>
      <c r="V1851" s="1">
        <f t="shared" si="84"/>
        <v>897</v>
      </c>
      <c r="W1851" t="str">
        <f t="shared" ca="1" si="85"/>
        <v>North</v>
      </c>
      <c r="X1851" s="6">
        <f t="shared" si="86"/>
        <v>227.38009604647499</v>
      </c>
    </row>
    <row r="1852" spans="1:24" x14ac:dyDescent="0.3">
      <c r="A1852" t="s">
        <v>2874</v>
      </c>
      <c r="B1852" t="str">
        <f ca="1">PROPER(TRIM(Table1[[#This Row],[Campaign Name]]))</f>
        <v>Summer Sale</v>
      </c>
      <c r="C1852" t="str">
        <f ca="1">PROPER(TRIM(Table1[[#This Row],[Campaign Type]]))</f>
        <v>Sales</v>
      </c>
      <c r="D1852" t="str">
        <f ca="1">PROPER(TRIM(Table1[[#This Row],[Marketing Channel]]))</f>
        <v>Google Ads</v>
      </c>
      <c r="E1852" t="s">
        <v>1447</v>
      </c>
      <c r="F1852" t="s">
        <v>455</v>
      </c>
      <c r="G1852" t="s">
        <v>29</v>
      </c>
      <c r="H1852" t="s">
        <v>67</v>
      </c>
      <c r="I1852" t="s">
        <v>68</v>
      </c>
      <c r="J1852" t="s">
        <v>63</v>
      </c>
      <c r="K1852">
        <v>153773</v>
      </c>
      <c r="L1852">
        <v>17419</v>
      </c>
      <c r="M1852">
        <v>11.33</v>
      </c>
      <c r="N1852">
        <v>2529</v>
      </c>
      <c r="O1852">
        <v>14.52</v>
      </c>
      <c r="P1852">
        <v>3988.1535696969677</v>
      </c>
      <c r="Q1852">
        <v>21870.43</v>
      </c>
      <c r="R1852" s="6">
        <v>448.38485072834811</v>
      </c>
      <c r="S1852">
        <v>1848</v>
      </c>
      <c r="T1852" t="str">
        <f ca="1">PROPER(TRIM(Table1[[#This Row],[Campaign Status]]))</f>
        <v>Active</v>
      </c>
      <c r="V1852" s="1">
        <f t="shared" si="84"/>
        <v>2529</v>
      </c>
      <c r="W1852" t="str">
        <f t="shared" ca="1" si="85"/>
        <v>North</v>
      </c>
      <c r="X1852" s="6">
        <f t="shared" si="86"/>
        <v>-28.61924212939994</v>
      </c>
    </row>
    <row r="1853" spans="1:24" x14ac:dyDescent="0.3">
      <c r="A1853" t="s">
        <v>2875</v>
      </c>
      <c r="B1853" t="str">
        <f ca="1">PROPER(TRIM(Table1[[#This Row],[Campaign Name]]))</f>
        <v>Festive Offer</v>
      </c>
      <c r="C1853" t="str">
        <f ca="1">PROPER(TRIM(Table1[[#This Row],[Campaign Type]]))</f>
        <v>Sales</v>
      </c>
      <c r="D1853" t="str">
        <f ca="1">PROPER(TRIM(Table1[[#This Row],[Marketing Channel]]))</f>
        <v>Instagram</v>
      </c>
      <c r="E1853" t="s">
        <v>1687</v>
      </c>
      <c r="F1853" t="s">
        <v>551</v>
      </c>
      <c r="G1853" t="s">
        <v>11141</v>
      </c>
      <c r="H1853" t="s">
        <v>23</v>
      </c>
      <c r="I1853" t="s">
        <v>24</v>
      </c>
      <c r="J1853" t="s">
        <v>63</v>
      </c>
      <c r="K1853">
        <v>118265</v>
      </c>
      <c r="L1853">
        <v>8095</v>
      </c>
      <c r="M1853">
        <v>6.84</v>
      </c>
      <c r="N1853">
        <v>771</v>
      </c>
      <c r="O1853">
        <v>9.52</v>
      </c>
      <c r="P1853">
        <v>3982.6304252733912</v>
      </c>
      <c r="Q1853">
        <v>23833.82</v>
      </c>
      <c r="R1853" s="6">
        <v>498.44418022703945</v>
      </c>
      <c r="S1853">
        <v>351</v>
      </c>
      <c r="T1853" t="str">
        <f ca="1">PROPER(TRIM(Table1[[#This Row],[Campaign Status]]))</f>
        <v>Completed</v>
      </c>
      <c r="V1853" s="1">
        <f t="shared" si="84"/>
        <v>771</v>
      </c>
      <c r="W1853" t="str">
        <f t="shared" ca="1" si="85"/>
        <v>west</v>
      </c>
      <c r="X1853" s="6">
        <f t="shared" si="86"/>
        <v>448.38485072834811</v>
      </c>
    </row>
    <row r="1854" spans="1:24" x14ac:dyDescent="0.3">
      <c r="A1854" t="s">
        <v>2876</v>
      </c>
      <c r="B1854" t="str">
        <f ca="1">PROPER(TRIM(Table1[[#This Row],[Campaign Name]]))</f>
        <v>Festive Offer</v>
      </c>
      <c r="C1854" t="str">
        <f ca="1">PROPER(TRIM(Table1[[#This Row],[Campaign Type]]))</f>
        <v>Lead Gen</v>
      </c>
      <c r="D1854" t="str">
        <f ca="1">PROPER(TRIM(Table1[[#This Row],[Marketing Channel]]))</f>
        <v>Google Ads</v>
      </c>
      <c r="E1854" t="s">
        <v>921</v>
      </c>
      <c r="F1854" t="s">
        <v>203</v>
      </c>
      <c r="G1854" t="s">
        <v>29</v>
      </c>
      <c r="H1854" t="s">
        <v>67</v>
      </c>
      <c r="I1854" t="s">
        <v>62</v>
      </c>
      <c r="J1854" t="s">
        <v>25</v>
      </c>
      <c r="K1854">
        <v>195813</v>
      </c>
      <c r="L1854">
        <v>28337</v>
      </c>
      <c r="M1854">
        <v>14.47</v>
      </c>
      <c r="N1854">
        <v>6291</v>
      </c>
      <c r="O1854">
        <v>22.2</v>
      </c>
      <c r="P1854">
        <v>5890.58</v>
      </c>
      <c r="Q1854">
        <v>3243.4</v>
      </c>
      <c r="R1854" s="6">
        <v>-44.939208023658111</v>
      </c>
      <c r="S1854">
        <v>2523</v>
      </c>
      <c r="T1854" t="str">
        <f ca="1">PROPER(TRIM(Table1[[#This Row],[Campaign Status]]))</f>
        <v>Paused</v>
      </c>
      <c r="V1854" s="1">
        <f t="shared" si="84"/>
        <v>6291</v>
      </c>
      <c r="W1854" t="str">
        <f t="shared" ca="1" si="85"/>
        <v>North</v>
      </c>
      <c r="X1854" s="6">
        <f t="shared" si="86"/>
        <v>498.44418022703945</v>
      </c>
    </row>
    <row r="1855" spans="1:24" x14ac:dyDescent="0.3">
      <c r="A1855" t="s">
        <v>2877</v>
      </c>
      <c r="B1855" t="str">
        <f ca="1">PROPER(TRIM(Table1[[#This Row],[Campaign Name]]))</f>
        <v>Festive Offer</v>
      </c>
      <c r="C1855" t="str">
        <f ca="1">PROPER(TRIM(Table1[[#This Row],[Campaign Type]]))</f>
        <v>Sales</v>
      </c>
      <c r="D1855" t="str">
        <f ca="1">PROPER(TRIM(Table1[[#This Row],[Marketing Channel]]))</f>
        <v>Google Ads</v>
      </c>
      <c r="E1855" t="s">
        <v>662</v>
      </c>
      <c r="F1855" t="s">
        <v>223</v>
      </c>
      <c r="G1855" t="s">
        <v>46</v>
      </c>
      <c r="H1855" t="s">
        <v>42</v>
      </c>
      <c r="I1855" t="s">
        <v>62</v>
      </c>
      <c r="J1855" t="s">
        <v>32</v>
      </c>
      <c r="K1855">
        <v>91662</v>
      </c>
      <c r="L1855">
        <v>6234</v>
      </c>
      <c r="M1855">
        <v>6.8</v>
      </c>
      <c r="N1855">
        <v>1660</v>
      </c>
      <c r="O1855">
        <v>26.63</v>
      </c>
      <c r="P1855">
        <v>10368.07</v>
      </c>
      <c r="Q1855">
        <v>8287.6299999999992</v>
      </c>
      <c r="R1855" s="6">
        <v>-20.065836746858391</v>
      </c>
      <c r="S1855">
        <v>1500</v>
      </c>
      <c r="T1855" t="str">
        <f ca="1">PROPER(TRIM(Table1[[#This Row],[Campaign Status]]))</f>
        <v>Completed</v>
      </c>
      <c r="V1855" s="1">
        <f t="shared" si="84"/>
        <v>1660</v>
      </c>
      <c r="W1855" t="str">
        <f t="shared" ca="1" si="85"/>
        <v>South</v>
      </c>
      <c r="X1855" s="6">
        <f t="shared" si="86"/>
        <v>-44.939208023658111</v>
      </c>
    </row>
    <row r="1856" spans="1:24" x14ac:dyDescent="0.3">
      <c r="A1856" t="s">
        <v>2878</v>
      </c>
      <c r="B1856" t="str">
        <f ca="1">PROPER(TRIM(Table1[[#This Row],[Campaign Name]]))</f>
        <v>Summer Sale</v>
      </c>
      <c r="C1856" t="str">
        <f ca="1">PROPER(TRIM(Table1[[#This Row],[Campaign Type]]))</f>
        <v>Awareness</v>
      </c>
      <c r="D1856" t="str">
        <f ca="1">PROPER(TRIM(Table1[[#This Row],[Marketing Channel]]))</f>
        <v>Youtube</v>
      </c>
      <c r="E1856" t="s">
        <v>1398</v>
      </c>
      <c r="F1856" t="s">
        <v>40</v>
      </c>
      <c r="G1856" t="s">
        <v>11141</v>
      </c>
      <c r="H1856" t="s">
        <v>36</v>
      </c>
      <c r="I1856" t="s">
        <v>31</v>
      </c>
      <c r="J1856" t="s">
        <v>25</v>
      </c>
      <c r="K1856">
        <v>61088</v>
      </c>
      <c r="L1856">
        <v>1793</v>
      </c>
      <c r="M1856">
        <v>2.94</v>
      </c>
      <c r="N1856">
        <v>401</v>
      </c>
      <c r="O1856">
        <v>22.36</v>
      </c>
      <c r="P1856">
        <v>12434.1</v>
      </c>
      <c r="Q1856">
        <v>18383.88</v>
      </c>
      <c r="R1856" s="6">
        <v>47.850507877530347</v>
      </c>
      <c r="S1856">
        <v>19</v>
      </c>
      <c r="T1856" t="str">
        <f ca="1">PROPER(TRIM(Table1[[#This Row],[Campaign Status]]))</f>
        <v>Active</v>
      </c>
      <c r="V1856" s="1">
        <f t="shared" si="84"/>
        <v>401</v>
      </c>
      <c r="W1856" t="str">
        <f t="shared" ca="1" si="85"/>
        <v>west</v>
      </c>
      <c r="X1856" s="6">
        <f t="shared" si="86"/>
        <v>-20.065836746858391</v>
      </c>
    </row>
    <row r="1857" spans="1:24" x14ac:dyDescent="0.3">
      <c r="A1857" t="s">
        <v>2879</v>
      </c>
      <c r="B1857" t="str">
        <f ca="1">PROPER(TRIM(Table1[[#This Row],[Campaign Name]]))</f>
        <v>Summer Sale</v>
      </c>
      <c r="C1857" t="str">
        <f ca="1">PROPER(TRIM(Table1[[#This Row],[Campaign Type]]))</f>
        <v>Sales</v>
      </c>
      <c r="D1857" t="str">
        <f ca="1">PROPER(TRIM(Table1[[#This Row],[Marketing Channel]]))</f>
        <v>Instagram</v>
      </c>
      <c r="E1857" t="s">
        <v>351</v>
      </c>
      <c r="F1857" t="s">
        <v>170</v>
      </c>
      <c r="G1857" t="s">
        <v>46</v>
      </c>
      <c r="H1857" t="s">
        <v>30</v>
      </c>
      <c r="I1857" t="s">
        <v>31</v>
      </c>
      <c r="J1857" t="s">
        <v>25</v>
      </c>
      <c r="K1857">
        <v>27112</v>
      </c>
      <c r="L1857">
        <v>497</v>
      </c>
      <c r="M1857">
        <v>1.83</v>
      </c>
      <c r="N1857">
        <v>88</v>
      </c>
      <c r="O1857">
        <v>17.71</v>
      </c>
      <c r="P1857">
        <v>3982.6304252733912</v>
      </c>
      <c r="Q1857">
        <v>7140.39</v>
      </c>
      <c r="R1857" s="6">
        <v>79.288290339163012</v>
      </c>
      <c r="S1857">
        <v>19</v>
      </c>
      <c r="T1857" t="str">
        <f ca="1">PROPER(TRIM(Table1[[#This Row],[Campaign Status]]))</f>
        <v>Active</v>
      </c>
      <c r="V1857" s="1">
        <f t="shared" si="84"/>
        <v>88</v>
      </c>
      <c r="W1857" t="str">
        <f t="shared" ca="1" si="85"/>
        <v>South</v>
      </c>
      <c r="X1857" s="6">
        <f t="shared" si="86"/>
        <v>47.850507877530347</v>
      </c>
    </row>
    <row r="1858" spans="1:24" x14ac:dyDescent="0.3">
      <c r="A1858" t="s">
        <v>2880</v>
      </c>
      <c r="B1858" t="str">
        <f ca="1">PROPER(TRIM(Table1[[#This Row],[Campaign Name]]))</f>
        <v>Festive Offer</v>
      </c>
      <c r="C1858" t="str">
        <f ca="1">PROPER(TRIM(Table1[[#This Row],[Campaign Type]]))</f>
        <v>Lead Gen</v>
      </c>
      <c r="D1858" t="str">
        <f ca="1">PROPER(TRIM(Table1[[#This Row],[Marketing Channel]]))</f>
        <v>Youtube</v>
      </c>
      <c r="E1858" t="s">
        <v>1007</v>
      </c>
      <c r="F1858" t="s">
        <v>1050</v>
      </c>
      <c r="G1858" t="s">
        <v>11141</v>
      </c>
      <c r="H1858" t="s">
        <v>54</v>
      </c>
      <c r="I1858" t="s">
        <v>31</v>
      </c>
      <c r="J1858" t="s">
        <v>63</v>
      </c>
      <c r="K1858">
        <v>21065</v>
      </c>
      <c r="L1858">
        <v>1174</v>
      </c>
      <c r="M1858">
        <v>5.57</v>
      </c>
      <c r="N1858">
        <v>154</v>
      </c>
      <c r="O1858">
        <v>13.12</v>
      </c>
      <c r="P1858">
        <v>250</v>
      </c>
      <c r="Q1858">
        <v>43679.16</v>
      </c>
      <c r="R1858" s="6">
        <v>17371.664000000001</v>
      </c>
      <c r="S1858">
        <v>13</v>
      </c>
      <c r="T1858" t="str">
        <f ca="1">PROPER(TRIM(Table1[[#This Row],[Campaign Status]]))</f>
        <v>Paused</v>
      </c>
      <c r="V1858" s="1">
        <f t="shared" ref="V1858:V1921" si="87">IF(N1858="",ROUND(L1858*O1858/100,0),N1858)</f>
        <v>154</v>
      </c>
      <c r="W1858" t="str">
        <f t="shared" ca="1" si="85"/>
        <v>west</v>
      </c>
      <c r="X1858" s="6">
        <f t="shared" si="86"/>
        <v>79.288290339163012</v>
      </c>
    </row>
    <row r="1859" spans="1:24" x14ac:dyDescent="0.3">
      <c r="A1859" t="s">
        <v>2881</v>
      </c>
      <c r="B1859" t="str">
        <f ca="1">PROPER(TRIM(Table1[[#This Row],[Campaign Name]]))</f>
        <v>Flash Sale</v>
      </c>
      <c r="C1859" t="str">
        <f ca="1">PROPER(TRIM(Table1[[#This Row],[Campaign Type]]))</f>
        <v>Retargeting</v>
      </c>
      <c r="D1859" t="str">
        <f ca="1">PROPER(TRIM(Table1[[#This Row],[Marketing Channel]]))</f>
        <v>Meta Ads</v>
      </c>
      <c r="E1859" t="s">
        <v>2882</v>
      </c>
      <c r="F1859" t="s">
        <v>431</v>
      </c>
      <c r="G1859" t="s">
        <v>11141</v>
      </c>
      <c r="H1859" t="s">
        <v>36</v>
      </c>
      <c r="I1859" t="s">
        <v>31</v>
      </c>
      <c r="J1859" t="s">
        <v>32</v>
      </c>
      <c r="K1859">
        <v>30019</v>
      </c>
      <c r="L1859">
        <v>2231</v>
      </c>
      <c r="M1859">
        <v>7.43</v>
      </c>
      <c r="N1859">
        <v>498</v>
      </c>
      <c r="O1859">
        <v>22.32</v>
      </c>
      <c r="P1859">
        <v>250</v>
      </c>
      <c r="Q1859">
        <v>16974.28</v>
      </c>
      <c r="R1859" s="6">
        <v>6689.7120000000004</v>
      </c>
      <c r="S1859">
        <v>71</v>
      </c>
      <c r="T1859" t="str">
        <f ca="1">PROPER(TRIM(Table1[[#This Row],[Campaign Status]]))</f>
        <v>Active</v>
      </c>
      <c r="V1859" s="1">
        <f t="shared" si="87"/>
        <v>498</v>
      </c>
      <c r="W1859" t="str">
        <f t="shared" ref="W1859:W1922" ca="1" si="88">IF(OR(D1859="Delhi",D1859="lucknow",D1859="jaipur"),"North",IF(OR(D1859="Bengaluru",D1859="chennai"),"South",IF(D1859="Kolkata","East",IF(OR(D1859="Mumbai",D1859="Pune",D1859="Ahmedabad"),"west","unknown"))))</f>
        <v>west</v>
      </c>
      <c r="X1859" s="6">
        <f t="shared" si="86"/>
        <v>17371.664000000001</v>
      </c>
    </row>
    <row r="1860" spans="1:24" x14ac:dyDescent="0.3">
      <c r="A1860" t="s">
        <v>2883</v>
      </c>
      <c r="B1860" t="str">
        <f ca="1">PROPER(TRIM(Table1[[#This Row],[Campaign Name]]))</f>
        <v>Summer Sale</v>
      </c>
      <c r="C1860" t="str">
        <f ca="1">PROPER(TRIM(Table1[[#This Row],[Campaign Type]]))</f>
        <v>Retargeting</v>
      </c>
      <c r="D1860" t="str">
        <f ca="1">PROPER(TRIM(Table1[[#This Row],[Marketing Channel]]))</f>
        <v>Google Ads</v>
      </c>
      <c r="E1860" t="s">
        <v>1338</v>
      </c>
      <c r="F1860" t="s">
        <v>321</v>
      </c>
      <c r="G1860" t="s">
        <v>11141</v>
      </c>
      <c r="H1860" t="s">
        <v>36</v>
      </c>
      <c r="I1860" t="s">
        <v>62</v>
      </c>
      <c r="J1860" t="s">
        <v>32</v>
      </c>
      <c r="K1860">
        <v>86055</v>
      </c>
      <c r="L1860">
        <v>8714</v>
      </c>
      <c r="M1860">
        <v>10.130000000000001</v>
      </c>
      <c r="N1860">
        <v>250</v>
      </c>
      <c r="O1860">
        <v>2.87</v>
      </c>
      <c r="P1860">
        <v>250</v>
      </c>
      <c r="Q1860">
        <v>45826.93</v>
      </c>
      <c r="R1860" s="6">
        <v>18230.771999999997</v>
      </c>
      <c r="S1860">
        <v>190</v>
      </c>
      <c r="T1860" t="str">
        <f ca="1">PROPER(TRIM(Table1[[#This Row],[Campaign Status]]))</f>
        <v>Paused</v>
      </c>
      <c r="V1860" s="1">
        <f t="shared" si="87"/>
        <v>250</v>
      </c>
      <c r="W1860" t="str">
        <f t="shared" ca="1" si="88"/>
        <v>west</v>
      </c>
      <c r="X1860" s="6">
        <f t="shared" ref="X1860:X1923" si="89">R1859*1</f>
        <v>6689.7120000000004</v>
      </c>
    </row>
    <row r="1861" spans="1:24" x14ac:dyDescent="0.3">
      <c r="A1861" t="s">
        <v>2884</v>
      </c>
      <c r="B1861" t="str">
        <f ca="1">PROPER(TRIM(Table1[[#This Row],[Campaign Name]]))</f>
        <v>Festive Offer</v>
      </c>
      <c r="C1861" t="str">
        <f ca="1">PROPER(TRIM(Table1[[#This Row],[Campaign Type]]))</f>
        <v>Awareness</v>
      </c>
      <c r="D1861" t="str">
        <f ca="1">PROPER(TRIM(Table1[[#This Row],[Marketing Channel]]))</f>
        <v>Google Ads</v>
      </c>
      <c r="E1861" t="s">
        <v>2885</v>
      </c>
      <c r="F1861" t="s">
        <v>371</v>
      </c>
      <c r="G1861" t="s">
        <v>46</v>
      </c>
      <c r="H1861" t="s">
        <v>42</v>
      </c>
      <c r="I1861" t="s">
        <v>31</v>
      </c>
      <c r="J1861" t="s">
        <v>63</v>
      </c>
      <c r="K1861">
        <v>161471</v>
      </c>
      <c r="L1861">
        <v>21767</v>
      </c>
      <c r="M1861">
        <v>13.48</v>
      </c>
      <c r="N1861">
        <v>1245</v>
      </c>
      <c r="O1861">
        <v>5.72</v>
      </c>
      <c r="P1861">
        <v>3988.1535696969677</v>
      </c>
      <c r="Q1861">
        <v>17115.11</v>
      </c>
      <c r="R1861" s="6">
        <v>329.14872010057678</v>
      </c>
      <c r="S1861">
        <v>485</v>
      </c>
      <c r="T1861" t="str">
        <f ca="1">PROPER(TRIM(Table1[[#This Row],[Campaign Status]]))</f>
        <v>Active</v>
      </c>
      <c r="V1861" s="1">
        <f t="shared" si="87"/>
        <v>1245</v>
      </c>
      <c r="W1861" t="str">
        <f t="shared" ca="1" si="88"/>
        <v>South</v>
      </c>
      <c r="X1861" s="6">
        <f t="shared" si="89"/>
        <v>18230.771999999997</v>
      </c>
    </row>
    <row r="1862" spans="1:24" x14ac:dyDescent="0.3">
      <c r="A1862" t="s">
        <v>2886</v>
      </c>
      <c r="B1862" t="str">
        <f ca="1">PROPER(TRIM(Table1[[#This Row],[Campaign Name]]))</f>
        <v>Summer Sale</v>
      </c>
      <c r="C1862" t="str">
        <f ca="1">PROPER(TRIM(Table1[[#This Row],[Campaign Type]]))</f>
        <v>Lead Gen</v>
      </c>
      <c r="D1862" t="str">
        <f ca="1">PROPER(TRIM(Table1[[#This Row],[Marketing Channel]]))</f>
        <v>Google Ads</v>
      </c>
      <c r="E1862" t="s">
        <v>546</v>
      </c>
      <c r="F1862" t="s">
        <v>679</v>
      </c>
      <c r="G1862" t="s">
        <v>29</v>
      </c>
      <c r="H1862" t="s">
        <v>67</v>
      </c>
      <c r="I1862" t="s">
        <v>62</v>
      </c>
      <c r="J1862" t="s">
        <v>25</v>
      </c>
      <c r="K1862">
        <v>168249</v>
      </c>
      <c r="L1862">
        <v>185</v>
      </c>
      <c r="M1862">
        <v>0.11</v>
      </c>
      <c r="N1862">
        <v>46</v>
      </c>
      <c r="O1862">
        <v>24.86</v>
      </c>
      <c r="P1862">
        <v>6967.68</v>
      </c>
      <c r="Q1862">
        <v>33135.879999999997</v>
      </c>
      <c r="R1862" s="6">
        <v>375.56546798934505</v>
      </c>
      <c r="S1862">
        <v>44</v>
      </c>
      <c r="T1862" t="str">
        <f ca="1">PROPER(TRIM(Table1[[#This Row],[Campaign Status]]))</f>
        <v>Active</v>
      </c>
      <c r="V1862" s="1">
        <f t="shared" si="87"/>
        <v>46</v>
      </c>
      <c r="W1862" t="str">
        <f t="shared" ca="1" si="88"/>
        <v>North</v>
      </c>
      <c r="X1862" s="6">
        <f t="shared" si="89"/>
        <v>329.14872010057678</v>
      </c>
    </row>
    <row r="1863" spans="1:24" x14ac:dyDescent="0.3">
      <c r="A1863" t="s">
        <v>2887</v>
      </c>
      <c r="B1863" t="str">
        <f ca="1">PROPER(TRIM(Table1[[#This Row],[Campaign Name]]))</f>
        <v>Summer Sale</v>
      </c>
      <c r="C1863" t="str">
        <f ca="1">PROPER(TRIM(Table1[[#This Row],[Campaign Type]]))</f>
        <v>Lead Gen</v>
      </c>
      <c r="D1863" t="str">
        <f ca="1">PROPER(TRIM(Table1[[#This Row],[Marketing Channel]]))</f>
        <v>Google Ads</v>
      </c>
      <c r="E1863" t="s">
        <v>2888</v>
      </c>
      <c r="F1863" t="s">
        <v>86</v>
      </c>
      <c r="G1863" t="s">
        <v>29</v>
      </c>
      <c r="H1863" t="s">
        <v>67</v>
      </c>
      <c r="I1863" t="s">
        <v>24</v>
      </c>
      <c r="J1863" t="s">
        <v>25</v>
      </c>
      <c r="K1863">
        <v>192333</v>
      </c>
      <c r="L1863">
        <v>25827</v>
      </c>
      <c r="M1863">
        <v>13.43</v>
      </c>
      <c r="N1863">
        <v>4567</v>
      </c>
      <c r="O1863">
        <v>17.68</v>
      </c>
      <c r="P1863">
        <v>13490.88</v>
      </c>
      <c r="Q1863">
        <v>1622.47</v>
      </c>
      <c r="R1863" s="6">
        <v>-87.973579188310921</v>
      </c>
      <c r="S1863">
        <v>1429</v>
      </c>
      <c r="T1863" t="str">
        <f ca="1">PROPER(TRIM(Table1[[#This Row],[Campaign Status]]))</f>
        <v>Completed</v>
      </c>
      <c r="V1863" s="1">
        <f t="shared" si="87"/>
        <v>4567</v>
      </c>
      <c r="W1863" t="str">
        <f t="shared" ca="1" si="88"/>
        <v>North</v>
      </c>
      <c r="X1863" s="6">
        <f t="shared" si="89"/>
        <v>375.56546798934505</v>
      </c>
    </row>
    <row r="1864" spans="1:24" x14ac:dyDescent="0.3">
      <c r="A1864" t="s">
        <v>2889</v>
      </c>
      <c r="B1864" t="str">
        <f ca="1">PROPER(TRIM(Table1[[#This Row],[Campaign Name]]))</f>
        <v>Mega Discount</v>
      </c>
      <c r="C1864" t="str">
        <f ca="1">PROPER(TRIM(Table1[[#This Row],[Campaign Type]]))</f>
        <v>Lead Gen</v>
      </c>
      <c r="D1864" t="str">
        <f ca="1">PROPER(TRIM(Table1[[#This Row],[Marketing Channel]]))</f>
        <v>Meta Ads</v>
      </c>
      <c r="E1864" t="s">
        <v>2890</v>
      </c>
      <c r="F1864" t="s">
        <v>315</v>
      </c>
      <c r="G1864" t="s">
        <v>41</v>
      </c>
      <c r="H1864" t="s">
        <v>11140</v>
      </c>
      <c r="I1864" t="s">
        <v>31</v>
      </c>
      <c r="J1864" t="s">
        <v>63</v>
      </c>
      <c r="K1864">
        <v>120271</v>
      </c>
      <c r="L1864">
        <v>12986</v>
      </c>
      <c r="M1864">
        <v>10.8</v>
      </c>
      <c r="N1864">
        <v>3910</v>
      </c>
      <c r="O1864">
        <v>30.11</v>
      </c>
      <c r="P1864">
        <v>5748.81</v>
      </c>
      <c r="Q1864">
        <v>1594.39</v>
      </c>
      <c r="R1864" s="6">
        <v>-72.265738474571251</v>
      </c>
      <c r="S1864">
        <v>540</v>
      </c>
      <c r="T1864" t="str">
        <f ca="1">PROPER(TRIM(Table1[[#This Row],[Campaign Status]]))</f>
        <v>Paused</v>
      </c>
      <c r="V1864" s="1">
        <f t="shared" si="87"/>
        <v>3910</v>
      </c>
      <c r="W1864" t="str">
        <f t="shared" ca="1" si="88"/>
        <v>East</v>
      </c>
      <c r="X1864" s="6">
        <f t="shared" si="89"/>
        <v>-87.973579188310921</v>
      </c>
    </row>
    <row r="1865" spans="1:24" x14ac:dyDescent="0.3">
      <c r="A1865" t="s">
        <v>2891</v>
      </c>
      <c r="B1865" t="str">
        <f ca="1">PROPER(TRIM(Table1[[#This Row],[Campaign Name]]))</f>
        <v>Summer Sale</v>
      </c>
      <c r="C1865" t="str">
        <f ca="1">PROPER(TRIM(Table1[[#This Row],[Campaign Type]]))</f>
        <v>Lead Gen</v>
      </c>
      <c r="D1865" t="str">
        <f ca="1">PROPER(TRIM(Table1[[#This Row],[Marketing Channel]]))</f>
        <v>Linkedin</v>
      </c>
      <c r="E1865" t="s">
        <v>2448</v>
      </c>
      <c r="F1865" t="s">
        <v>1192</v>
      </c>
      <c r="G1865" t="s">
        <v>41</v>
      </c>
      <c r="H1865" t="s">
        <v>11140</v>
      </c>
      <c r="I1865" t="s">
        <v>31</v>
      </c>
      <c r="J1865" t="s">
        <v>25</v>
      </c>
      <c r="K1865">
        <v>118219</v>
      </c>
      <c r="L1865">
        <v>9790</v>
      </c>
      <c r="M1865">
        <v>8.2799999999999994</v>
      </c>
      <c r="N1865">
        <v>1688</v>
      </c>
      <c r="O1865">
        <v>17.239999999999998</v>
      </c>
      <c r="P1865">
        <v>3830.4648972188602</v>
      </c>
      <c r="Q1865">
        <v>22961.46</v>
      </c>
      <c r="R1865" s="6">
        <v>499.44316463182713</v>
      </c>
      <c r="S1865">
        <v>1412</v>
      </c>
      <c r="T1865" t="str">
        <f ca="1">PROPER(TRIM(Table1[[#This Row],[Campaign Status]]))</f>
        <v>Paused</v>
      </c>
      <c r="V1865" s="1">
        <f t="shared" si="87"/>
        <v>1688</v>
      </c>
      <c r="W1865" t="str">
        <f t="shared" ca="1" si="88"/>
        <v>East</v>
      </c>
      <c r="X1865" s="6">
        <f t="shared" si="89"/>
        <v>-72.265738474571251</v>
      </c>
    </row>
    <row r="1866" spans="1:24" x14ac:dyDescent="0.3">
      <c r="A1866" t="s">
        <v>2892</v>
      </c>
      <c r="B1866" t="str">
        <f ca="1">PROPER(TRIM(Table1[[#This Row],[Campaign Name]]))</f>
        <v>Summer Sale</v>
      </c>
      <c r="C1866" t="str">
        <f ca="1">PROPER(TRIM(Table1[[#This Row],[Campaign Type]]))</f>
        <v>Retargeting</v>
      </c>
      <c r="D1866" t="str">
        <f ca="1">PROPER(TRIM(Table1[[#This Row],[Marketing Channel]]))</f>
        <v>Instagram</v>
      </c>
      <c r="E1866" t="s">
        <v>518</v>
      </c>
      <c r="F1866" t="s">
        <v>505</v>
      </c>
      <c r="G1866" t="s">
        <v>46</v>
      </c>
      <c r="H1866" t="s">
        <v>30</v>
      </c>
      <c r="I1866" t="s">
        <v>31</v>
      </c>
      <c r="J1866" t="s">
        <v>32</v>
      </c>
      <c r="K1866">
        <v>147720</v>
      </c>
      <c r="L1866">
        <v>5609</v>
      </c>
      <c r="M1866">
        <v>3.8</v>
      </c>
      <c r="N1866">
        <v>722</v>
      </c>
      <c r="O1866">
        <v>12.87</v>
      </c>
      <c r="P1866">
        <v>250</v>
      </c>
      <c r="Q1866">
        <v>6699.27</v>
      </c>
      <c r="R1866" s="6">
        <v>2579.7080000000001</v>
      </c>
      <c r="S1866">
        <v>698</v>
      </c>
      <c r="T1866" t="str">
        <f ca="1">PROPER(TRIM(Table1[[#This Row],[Campaign Status]]))</f>
        <v>Completed</v>
      </c>
      <c r="V1866" s="1">
        <f t="shared" si="87"/>
        <v>722</v>
      </c>
      <c r="W1866" t="str">
        <f t="shared" ca="1" si="88"/>
        <v>South</v>
      </c>
      <c r="X1866" s="6">
        <f t="shared" si="89"/>
        <v>499.44316463182713</v>
      </c>
    </row>
    <row r="1867" spans="1:24" x14ac:dyDescent="0.3">
      <c r="A1867" t="s">
        <v>2893</v>
      </c>
      <c r="B1867" t="str">
        <f ca="1">PROPER(TRIM(Table1[[#This Row],[Campaign Name]]))</f>
        <v>Festive Offer</v>
      </c>
      <c r="C1867" t="str">
        <f ca="1">PROPER(TRIM(Table1[[#This Row],[Campaign Type]]))</f>
        <v>Retargeting</v>
      </c>
      <c r="D1867" t="str">
        <f ca="1">PROPER(TRIM(Table1[[#This Row],[Marketing Channel]]))</f>
        <v>Email</v>
      </c>
      <c r="E1867" t="s">
        <v>2181</v>
      </c>
      <c r="F1867" t="s">
        <v>331</v>
      </c>
      <c r="G1867" t="s">
        <v>41</v>
      </c>
      <c r="H1867" t="s">
        <v>11140</v>
      </c>
      <c r="I1867" t="s">
        <v>24</v>
      </c>
      <c r="J1867" t="s">
        <v>63</v>
      </c>
      <c r="K1867">
        <v>197055</v>
      </c>
      <c r="L1867">
        <v>9895</v>
      </c>
      <c r="M1867">
        <v>5.0199999999999996</v>
      </c>
      <c r="N1867">
        <v>1331</v>
      </c>
      <c r="O1867">
        <v>13.45</v>
      </c>
      <c r="P1867">
        <v>250</v>
      </c>
      <c r="Q1867">
        <v>37590.620000000003</v>
      </c>
      <c r="R1867" s="6">
        <v>14936.248</v>
      </c>
      <c r="S1867">
        <v>683</v>
      </c>
      <c r="T1867" t="str">
        <f ca="1">PROPER(TRIM(Table1[[#This Row],[Campaign Status]]))</f>
        <v>Active</v>
      </c>
      <c r="V1867" s="1">
        <f t="shared" si="87"/>
        <v>1331</v>
      </c>
      <c r="W1867" t="str">
        <f t="shared" ca="1" si="88"/>
        <v>East</v>
      </c>
      <c r="X1867" s="6">
        <f t="shared" si="89"/>
        <v>2579.7080000000001</v>
      </c>
    </row>
    <row r="1868" spans="1:24" x14ac:dyDescent="0.3">
      <c r="A1868" t="s">
        <v>2894</v>
      </c>
      <c r="B1868" t="str">
        <f ca="1">PROPER(TRIM(Table1[[#This Row],[Campaign Name]]))</f>
        <v>Mega Discount</v>
      </c>
      <c r="C1868" t="str">
        <f ca="1">PROPER(TRIM(Table1[[#This Row],[Campaign Type]]))</f>
        <v>Awareness</v>
      </c>
      <c r="D1868" t="str">
        <f ca="1">PROPER(TRIM(Table1[[#This Row],[Marketing Channel]]))</f>
        <v>Meta Ads</v>
      </c>
      <c r="E1868" t="s">
        <v>647</v>
      </c>
      <c r="F1868" t="s">
        <v>109</v>
      </c>
      <c r="G1868" t="s">
        <v>11141</v>
      </c>
      <c r="H1868" t="s">
        <v>23</v>
      </c>
      <c r="I1868" t="s">
        <v>68</v>
      </c>
      <c r="J1868" t="s">
        <v>32</v>
      </c>
      <c r="K1868">
        <v>163498</v>
      </c>
      <c r="L1868">
        <v>12208</v>
      </c>
      <c r="M1868">
        <v>7.47</v>
      </c>
      <c r="N1868">
        <v>1339</v>
      </c>
      <c r="O1868">
        <v>10.97</v>
      </c>
      <c r="P1868">
        <v>250</v>
      </c>
      <c r="Q1868">
        <v>35404.269999999997</v>
      </c>
      <c r="R1868" s="6">
        <v>14061.707999999999</v>
      </c>
      <c r="S1868">
        <v>1310</v>
      </c>
      <c r="T1868" t="str">
        <f ca="1">PROPER(TRIM(Table1[[#This Row],[Campaign Status]]))</f>
        <v>Completed</v>
      </c>
      <c r="V1868" s="1">
        <f t="shared" si="87"/>
        <v>1339</v>
      </c>
      <c r="W1868" t="str">
        <f t="shared" ca="1" si="88"/>
        <v>west</v>
      </c>
      <c r="X1868" s="6">
        <f t="shared" si="89"/>
        <v>14936.248</v>
      </c>
    </row>
    <row r="1869" spans="1:24" x14ac:dyDescent="0.3">
      <c r="A1869" t="s">
        <v>2895</v>
      </c>
      <c r="B1869" t="str">
        <f ca="1">PROPER(TRIM(Table1[[#This Row],[Campaign Name]]))</f>
        <v>New Launch</v>
      </c>
      <c r="C1869" t="str">
        <f ca="1">PROPER(TRIM(Table1[[#This Row],[Campaign Type]]))</f>
        <v>Retargeting</v>
      </c>
      <c r="D1869" t="str">
        <f ca="1">PROPER(TRIM(Table1[[#This Row],[Marketing Channel]]))</f>
        <v>Email</v>
      </c>
      <c r="E1869" t="s">
        <v>908</v>
      </c>
      <c r="F1869" t="s">
        <v>442</v>
      </c>
      <c r="G1869" t="s">
        <v>29</v>
      </c>
      <c r="H1869" t="s">
        <v>61</v>
      </c>
      <c r="I1869" t="s">
        <v>68</v>
      </c>
      <c r="J1869" t="s">
        <v>25</v>
      </c>
      <c r="K1869">
        <v>12773</v>
      </c>
      <c r="L1869">
        <v>1396</v>
      </c>
      <c r="M1869">
        <v>10.93</v>
      </c>
      <c r="N1869">
        <v>50</v>
      </c>
      <c r="O1869">
        <v>3.58</v>
      </c>
      <c r="P1869">
        <v>4021.4266195524165</v>
      </c>
      <c r="Q1869">
        <v>30252.95</v>
      </c>
      <c r="R1869" s="6">
        <v>652.29397082389494</v>
      </c>
      <c r="S1869">
        <v>3</v>
      </c>
      <c r="T1869" t="str">
        <f ca="1">PROPER(TRIM(Table1[[#This Row],[Campaign Status]]))</f>
        <v>Completed</v>
      </c>
      <c r="V1869" s="1">
        <f t="shared" si="87"/>
        <v>50</v>
      </c>
      <c r="W1869" t="str">
        <f t="shared" ca="1" si="88"/>
        <v>North</v>
      </c>
      <c r="X1869" s="6">
        <f t="shared" si="89"/>
        <v>14061.707999999999</v>
      </c>
    </row>
    <row r="1870" spans="1:24" x14ac:dyDescent="0.3">
      <c r="A1870" t="s">
        <v>2896</v>
      </c>
      <c r="B1870" t="str">
        <f ca="1">PROPER(TRIM(Table1[[#This Row],[Campaign Name]]))</f>
        <v>New Launch</v>
      </c>
      <c r="C1870" t="str">
        <f ca="1">PROPER(TRIM(Table1[[#This Row],[Campaign Type]]))</f>
        <v>Lead Gen</v>
      </c>
      <c r="D1870" t="str">
        <f ca="1">PROPER(TRIM(Table1[[#This Row],[Marketing Channel]]))</f>
        <v>Youtube</v>
      </c>
      <c r="E1870" t="s">
        <v>199</v>
      </c>
      <c r="F1870" t="s">
        <v>985</v>
      </c>
      <c r="G1870" t="s">
        <v>11141</v>
      </c>
      <c r="H1870" t="s">
        <v>36</v>
      </c>
      <c r="I1870" t="s">
        <v>24</v>
      </c>
      <c r="J1870" t="s">
        <v>63</v>
      </c>
      <c r="K1870">
        <v>182339</v>
      </c>
      <c r="L1870">
        <v>4218</v>
      </c>
      <c r="M1870">
        <v>2.31</v>
      </c>
      <c r="N1870">
        <v>1163</v>
      </c>
      <c r="O1870">
        <v>27.57</v>
      </c>
      <c r="P1870">
        <v>3891.7088323699436</v>
      </c>
      <c r="Q1870">
        <v>6852.32</v>
      </c>
      <c r="R1870" s="6">
        <v>76.074837434000059</v>
      </c>
      <c r="S1870">
        <v>216</v>
      </c>
      <c r="T1870" t="str">
        <f ca="1">PROPER(TRIM(Table1[[#This Row],[Campaign Status]]))</f>
        <v>Active</v>
      </c>
      <c r="V1870" s="1">
        <f t="shared" si="87"/>
        <v>1163</v>
      </c>
      <c r="W1870" t="str">
        <f t="shared" ca="1" si="88"/>
        <v>west</v>
      </c>
      <c r="X1870" s="6">
        <f t="shared" si="89"/>
        <v>652.29397082389494</v>
      </c>
    </row>
    <row r="1871" spans="1:24" x14ac:dyDescent="0.3">
      <c r="A1871" t="s">
        <v>2897</v>
      </c>
      <c r="B1871" t="str">
        <f ca="1">PROPER(TRIM(Table1[[#This Row],[Campaign Name]]))</f>
        <v>New Launch</v>
      </c>
      <c r="C1871" t="str">
        <f ca="1">PROPER(TRIM(Table1[[#This Row],[Campaign Type]]))</f>
        <v>Sales</v>
      </c>
      <c r="D1871" t="str">
        <f ca="1">PROPER(TRIM(Table1[[#This Row],[Marketing Channel]]))</f>
        <v>Youtube</v>
      </c>
      <c r="E1871" t="s">
        <v>1526</v>
      </c>
      <c r="F1871" t="s">
        <v>394</v>
      </c>
      <c r="G1871" t="s">
        <v>11141</v>
      </c>
      <c r="H1871" t="s">
        <v>36</v>
      </c>
      <c r="I1871" t="s">
        <v>62</v>
      </c>
      <c r="J1871" t="s">
        <v>63</v>
      </c>
      <c r="K1871">
        <v>124474</v>
      </c>
      <c r="L1871">
        <v>6437</v>
      </c>
      <c r="M1871">
        <v>5.17</v>
      </c>
      <c r="N1871">
        <v>1243</v>
      </c>
      <c r="O1871">
        <v>19.309999999999999</v>
      </c>
      <c r="P1871">
        <v>12583.31</v>
      </c>
      <c r="Q1871">
        <v>24524.81</v>
      </c>
      <c r="R1871" s="6">
        <v>94.899513720952612</v>
      </c>
      <c r="S1871">
        <v>547</v>
      </c>
      <c r="T1871" t="str">
        <f ca="1">PROPER(TRIM(Table1[[#This Row],[Campaign Status]]))</f>
        <v>Completed</v>
      </c>
      <c r="V1871" s="1">
        <f t="shared" si="87"/>
        <v>1243</v>
      </c>
      <c r="W1871" t="str">
        <f t="shared" ca="1" si="88"/>
        <v>west</v>
      </c>
      <c r="X1871" s="6">
        <f t="shared" si="89"/>
        <v>76.074837434000059</v>
      </c>
    </row>
    <row r="1872" spans="1:24" x14ac:dyDescent="0.3">
      <c r="A1872" t="s">
        <v>2898</v>
      </c>
      <c r="B1872" t="str">
        <f ca="1">PROPER(TRIM(Table1[[#This Row],[Campaign Name]]))</f>
        <v>Festive Offer</v>
      </c>
      <c r="C1872" t="str">
        <f ca="1">PROPER(TRIM(Table1[[#This Row],[Campaign Type]]))</f>
        <v>Sales</v>
      </c>
      <c r="D1872" t="str">
        <f ca="1">PROPER(TRIM(Table1[[#This Row],[Marketing Channel]]))</f>
        <v>Youtube</v>
      </c>
      <c r="E1872" t="s">
        <v>145</v>
      </c>
      <c r="F1872" t="s">
        <v>909</v>
      </c>
      <c r="G1872" t="s">
        <v>11141</v>
      </c>
      <c r="H1872" t="s">
        <v>54</v>
      </c>
      <c r="I1872" t="s">
        <v>62</v>
      </c>
      <c r="J1872" t="s">
        <v>63</v>
      </c>
      <c r="K1872">
        <v>50739</v>
      </c>
      <c r="L1872">
        <v>2381</v>
      </c>
      <c r="M1872">
        <v>4.6900000000000004</v>
      </c>
      <c r="N1872">
        <v>385</v>
      </c>
      <c r="O1872">
        <v>16.170000000000002</v>
      </c>
      <c r="P1872">
        <v>3891.7088323699436</v>
      </c>
      <c r="Q1872">
        <v>8781.14</v>
      </c>
      <c r="R1872" s="6">
        <v>125.63712698548741</v>
      </c>
      <c r="S1872">
        <v>63</v>
      </c>
      <c r="T1872" t="str">
        <f ca="1">PROPER(TRIM(Table1[[#This Row],[Campaign Status]]))</f>
        <v>Active</v>
      </c>
      <c r="V1872" s="1">
        <f t="shared" si="87"/>
        <v>385</v>
      </c>
      <c r="W1872" t="str">
        <f t="shared" ca="1" si="88"/>
        <v>west</v>
      </c>
      <c r="X1872" s="6">
        <f t="shared" si="89"/>
        <v>94.899513720952612</v>
      </c>
    </row>
    <row r="1873" spans="1:24" x14ac:dyDescent="0.3">
      <c r="A1873" t="s">
        <v>2899</v>
      </c>
      <c r="B1873" t="str">
        <f ca="1">PROPER(TRIM(Table1[[#This Row],[Campaign Name]]))</f>
        <v>Mega Discount</v>
      </c>
      <c r="C1873" t="str">
        <f ca="1">PROPER(TRIM(Table1[[#This Row],[Campaign Type]]))</f>
        <v>Retargeting</v>
      </c>
      <c r="D1873" t="str">
        <f ca="1">PROPER(TRIM(Table1[[#This Row],[Marketing Channel]]))</f>
        <v>Email</v>
      </c>
      <c r="E1873" t="s">
        <v>1120</v>
      </c>
      <c r="F1873" t="s">
        <v>415</v>
      </c>
      <c r="G1873" t="s">
        <v>46</v>
      </c>
      <c r="H1873" t="s">
        <v>30</v>
      </c>
      <c r="I1873" t="s">
        <v>31</v>
      </c>
      <c r="J1873" t="s">
        <v>63</v>
      </c>
      <c r="K1873">
        <v>39687</v>
      </c>
      <c r="L1873">
        <v>5692</v>
      </c>
      <c r="M1873">
        <v>14.34</v>
      </c>
      <c r="N1873">
        <v>656</v>
      </c>
      <c r="O1873">
        <v>11.52</v>
      </c>
      <c r="P1873">
        <v>4021.4266195524165</v>
      </c>
      <c r="Q1873">
        <v>7372.57</v>
      </c>
      <c r="R1873" s="6">
        <v>83.332202660471879</v>
      </c>
      <c r="S1873">
        <v>94</v>
      </c>
      <c r="T1873" t="str">
        <f ca="1">PROPER(TRIM(Table1[[#This Row],[Campaign Status]]))</f>
        <v>Completed</v>
      </c>
      <c r="V1873" s="1">
        <f t="shared" si="87"/>
        <v>656</v>
      </c>
      <c r="W1873" t="str">
        <f t="shared" ca="1" si="88"/>
        <v>South</v>
      </c>
      <c r="X1873" s="6">
        <f t="shared" si="89"/>
        <v>125.63712698548741</v>
      </c>
    </row>
    <row r="1874" spans="1:24" x14ac:dyDescent="0.3">
      <c r="A1874" t="s">
        <v>2900</v>
      </c>
      <c r="B1874" t="str">
        <f ca="1">PROPER(TRIM(Table1[[#This Row],[Campaign Name]]))</f>
        <v>Flash Sale</v>
      </c>
      <c r="C1874" t="str">
        <f ca="1">PROPER(TRIM(Table1[[#This Row],[Campaign Type]]))</f>
        <v>Retargeting</v>
      </c>
      <c r="D1874" t="str">
        <f ca="1">PROPER(TRIM(Table1[[#This Row],[Marketing Channel]]))</f>
        <v>Email</v>
      </c>
      <c r="E1874" t="s">
        <v>2901</v>
      </c>
      <c r="F1874" t="s">
        <v>315</v>
      </c>
      <c r="G1874" t="s">
        <v>46</v>
      </c>
      <c r="H1874" t="s">
        <v>42</v>
      </c>
      <c r="I1874" t="s">
        <v>68</v>
      </c>
      <c r="J1874" t="s">
        <v>32</v>
      </c>
      <c r="K1874">
        <v>2589</v>
      </c>
      <c r="L1874">
        <v>281</v>
      </c>
      <c r="M1874">
        <v>10.85</v>
      </c>
      <c r="N1874">
        <v>21</v>
      </c>
      <c r="O1874">
        <v>7.47</v>
      </c>
      <c r="P1874">
        <v>250</v>
      </c>
      <c r="Q1874">
        <v>30870.7</v>
      </c>
      <c r="R1874" s="6">
        <v>12248.279999999999</v>
      </c>
      <c r="S1874">
        <v>16</v>
      </c>
      <c r="T1874" t="str">
        <f ca="1">PROPER(TRIM(Table1[[#This Row],[Campaign Status]]))</f>
        <v>Paused</v>
      </c>
      <c r="V1874" s="1">
        <f t="shared" si="87"/>
        <v>21</v>
      </c>
      <c r="W1874" t="str">
        <f t="shared" ca="1" si="88"/>
        <v>South</v>
      </c>
      <c r="X1874" s="6">
        <f t="shared" si="89"/>
        <v>83.332202660471879</v>
      </c>
    </row>
    <row r="1875" spans="1:24" x14ac:dyDescent="0.3">
      <c r="A1875" t="s">
        <v>2902</v>
      </c>
      <c r="B1875" t="str">
        <f ca="1">PROPER(TRIM(Table1[[#This Row],[Campaign Name]]))</f>
        <v>Summer Sale</v>
      </c>
      <c r="C1875" t="str">
        <f ca="1">PROPER(TRIM(Table1[[#This Row],[Campaign Type]]))</f>
        <v>Lead Gen</v>
      </c>
      <c r="D1875" t="str">
        <f ca="1">PROPER(TRIM(Table1[[#This Row],[Marketing Channel]]))</f>
        <v>Meta Ads</v>
      </c>
      <c r="E1875" t="s">
        <v>70</v>
      </c>
      <c r="F1875" t="s">
        <v>279</v>
      </c>
      <c r="G1875" t="s">
        <v>41</v>
      </c>
      <c r="H1875" t="s">
        <v>11140</v>
      </c>
      <c r="I1875" t="s">
        <v>31</v>
      </c>
      <c r="J1875" t="s">
        <v>32</v>
      </c>
      <c r="K1875">
        <v>170623</v>
      </c>
      <c r="L1875">
        <v>1681</v>
      </c>
      <c r="M1875">
        <v>0.99</v>
      </c>
      <c r="N1875">
        <v>423</v>
      </c>
      <c r="O1875">
        <v>25.16</v>
      </c>
      <c r="P1875">
        <v>918.35</v>
      </c>
      <c r="Q1875">
        <v>30157.33</v>
      </c>
      <c r="R1875" s="6">
        <v>3183.8601840256983</v>
      </c>
      <c r="S1875">
        <v>191</v>
      </c>
      <c r="T1875" t="str">
        <f ca="1">PROPER(TRIM(Table1[[#This Row],[Campaign Status]]))</f>
        <v>Paused</v>
      </c>
      <c r="V1875" s="1">
        <f t="shared" si="87"/>
        <v>423</v>
      </c>
      <c r="W1875" t="str">
        <f t="shared" ca="1" si="88"/>
        <v>East</v>
      </c>
      <c r="X1875" s="6">
        <f t="shared" si="89"/>
        <v>12248.279999999999</v>
      </c>
    </row>
    <row r="1876" spans="1:24" x14ac:dyDescent="0.3">
      <c r="A1876" t="s">
        <v>2903</v>
      </c>
      <c r="B1876" t="str">
        <f ca="1">PROPER(TRIM(Table1[[#This Row],[Campaign Name]]))</f>
        <v>Summer Sale</v>
      </c>
      <c r="C1876" t="str">
        <f ca="1">PROPER(TRIM(Table1[[#This Row],[Campaign Type]]))</f>
        <v>Sales</v>
      </c>
      <c r="D1876" t="str">
        <f ca="1">PROPER(TRIM(Table1[[#This Row],[Marketing Channel]]))</f>
        <v>Youtube</v>
      </c>
      <c r="E1876" t="s">
        <v>2904</v>
      </c>
      <c r="F1876" t="s">
        <v>89</v>
      </c>
      <c r="G1876" t="s">
        <v>46</v>
      </c>
      <c r="H1876" t="s">
        <v>30</v>
      </c>
      <c r="I1876" t="s">
        <v>31</v>
      </c>
      <c r="J1876" t="s">
        <v>63</v>
      </c>
      <c r="K1876">
        <v>108784</v>
      </c>
      <c r="L1876">
        <v>14531</v>
      </c>
      <c r="M1876">
        <v>13.36</v>
      </c>
      <c r="N1876">
        <v>4820</v>
      </c>
      <c r="O1876">
        <v>33.17</v>
      </c>
      <c r="P1876">
        <v>250</v>
      </c>
      <c r="Q1876">
        <v>31948.33</v>
      </c>
      <c r="R1876" s="6">
        <v>12679.332</v>
      </c>
      <c r="S1876">
        <v>2913</v>
      </c>
      <c r="T1876" t="str">
        <f ca="1">PROPER(TRIM(Table1[[#This Row],[Campaign Status]]))</f>
        <v>Active</v>
      </c>
      <c r="V1876" s="1">
        <f t="shared" si="87"/>
        <v>4820</v>
      </c>
      <c r="W1876" t="str">
        <f t="shared" ca="1" si="88"/>
        <v>South</v>
      </c>
      <c r="X1876" s="6">
        <f t="shared" si="89"/>
        <v>3183.8601840256983</v>
      </c>
    </row>
    <row r="1877" spans="1:24" x14ac:dyDescent="0.3">
      <c r="A1877" t="s">
        <v>2905</v>
      </c>
      <c r="B1877" t="str">
        <f ca="1">PROPER(TRIM(Table1[[#This Row],[Campaign Name]]))</f>
        <v>Summer Sale</v>
      </c>
      <c r="C1877" t="str">
        <f ca="1">PROPER(TRIM(Table1[[#This Row],[Campaign Type]]))</f>
        <v>Lead Gen</v>
      </c>
      <c r="D1877" t="str">
        <f ca="1">PROPER(TRIM(Table1[[#This Row],[Marketing Channel]]))</f>
        <v>Email</v>
      </c>
      <c r="E1877" t="s">
        <v>278</v>
      </c>
      <c r="F1877" t="s">
        <v>334</v>
      </c>
      <c r="G1877" t="s">
        <v>11141</v>
      </c>
      <c r="H1877" t="s">
        <v>36</v>
      </c>
      <c r="I1877" t="s">
        <v>24</v>
      </c>
      <c r="J1877" t="s">
        <v>25</v>
      </c>
      <c r="K1877">
        <v>143661</v>
      </c>
      <c r="L1877">
        <v>20994</v>
      </c>
      <c r="M1877">
        <v>14.61</v>
      </c>
      <c r="N1877">
        <v>3928</v>
      </c>
      <c r="O1877">
        <v>18.71</v>
      </c>
      <c r="P1877">
        <v>7552.81</v>
      </c>
      <c r="Q1877">
        <v>15509.4</v>
      </c>
      <c r="R1877" s="6">
        <v>105.34608973348992</v>
      </c>
      <c r="S1877">
        <v>2797</v>
      </c>
      <c r="T1877" t="str">
        <f ca="1">PROPER(TRIM(Table1[[#This Row],[Campaign Status]]))</f>
        <v>Paused</v>
      </c>
      <c r="V1877" s="1">
        <f t="shared" si="87"/>
        <v>3928</v>
      </c>
      <c r="W1877" t="str">
        <f t="shared" ca="1" si="88"/>
        <v>west</v>
      </c>
      <c r="X1877" s="6">
        <f t="shared" si="89"/>
        <v>12679.332</v>
      </c>
    </row>
    <row r="1878" spans="1:24" x14ac:dyDescent="0.3">
      <c r="A1878" t="s">
        <v>2906</v>
      </c>
      <c r="B1878" t="str">
        <f ca="1">PROPER(TRIM(Table1[[#This Row],[Campaign Name]]))</f>
        <v>Summer Sale</v>
      </c>
      <c r="C1878" t="str">
        <f ca="1">PROPER(TRIM(Table1[[#This Row],[Campaign Type]]))</f>
        <v>Sales</v>
      </c>
      <c r="D1878" t="str">
        <f ca="1">PROPER(TRIM(Table1[[#This Row],[Marketing Channel]]))</f>
        <v>Email</v>
      </c>
      <c r="E1878" t="s">
        <v>237</v>
      </c>
      <c r="F1878" t="s">
        <v>232</v>
      </c>
      <c r="G1878" t="s">
        <v>11141</v>
      </c>
      <c r="H1878" t="s">
        <v>36</v>
      </c>
      <c r="I1878" t="s">
        <v>24</v>
      </c>
      <c r="J1878" t="s">
        <v>63</v>
      </c>
      <c r="K1878">
        <v>71656</v>
      </c>
      <c r="L1878">
        <v>5618</v>
      </c>
      <c r="M1878">
        <v>7.84</v>
      </c>
      <c r="N1878">
        <v>1468</v>
      </c>
      <c r="O1878">
        <v>26.13</v>
      </c>
      <c r="P1878">
        <v>250</v>
      </c>
      <c r="Q1878">
        <v>45938.84</v>
      </c>
      <c r="R1878" s="6">
        <v>18275.536</v>
      </c>
      <c r="S1878">
        <v>247</v>
      </c>
      <c r="T1878" t="str">
        <f ca="1">PROPER(TRIM(Table1[[#This Row],[Campaign Status]]))</f>
        <v>Active</v>
      </c>
      <c r="V1878" s="1">
        <f t="shared" si="87"/>
        <v>1468</v>
      </c>
      <c r="W1878" t="str">
        <f t="shared" ca="1" si="88"/>
        <v>west</v>
      </c>
      <c r="X1878" s="6">
        <f t="shared" si="89"/>
        <v>105.34608973348992</v>
      </c>
    </row>
    <row r="1879" spans="1:24" x14ac:dyDescent="0.3">
      <c r="A1879" t="s">
        <v>2907</v>
      </c>
      <c r="B1879" t="str">
        <f ca="1">PROPER(TRIM(Table1[[#This Row],[Campaign Name]]))</f>
        <v>Festive Offer</v>
      </c>
      <c r="C1879" t="str">
        <f ca="1">PROPER(TRIM(Table1[[#This Row],[Campaign Type]]))</f>
        <v>Sales</v>
      </c>
      <c r="D1879" t="str">
        <f ca="1">PROPER(TRIM(Table1[[#This Row],[Marketing Channel]]))</f>
        <v>Google Ads</v>
      </c>
      <c r="E1879" t="s">
        <v>2453</v>
      </c>
      <c r="F1879" t="s">
        <v>321</v>
      </c>
      <c r="G1879" t="s">
        <v>29</v>
      </c>
      <c r="H1879" t="s">
        <v>99</v>
      </c>
      <c r="I1879" t="s">
        <v>62</v>
      </c>
      <c r="J1879" t="s">
        <v>63</v>
      </c>
      <c r="K1879">
        <v>199122</v>
      </c>
      <c r="L1879">
        <v>27796</v>
      </c>
      <c r="M1879">
        <v>13.96</v>
      </c>
      <c r="N1879">
        <v>6913</v>
      </c>
      <c r="O1879">
        <v>24.87</v>
      </c>
      <c r="P1879">
        <v>3608.61</v>
      </c>
      <c r="Q1879">
        <v>6778.23</v>
      </c>
      <c r="R1879" s="6">
        <v>87.834928130221869</v>
      </c>
      <c r="S1879">
        <v>6667</v>
      </c>
      <c r="T1879" t="str">
        <f ca="1">PROPER(TRIM(Table1[[#This Row],[Campaign Status]]))</f>
        <v>Completed</v>
      </c>
      <c r="V1879" s="1">
        <f t="shared" si="87"/>
        <v>6913</v>
      </c>
      <c r="W1879" t="str">
        <f t="shared" ca="1" si="88"/>
        <v>North</v>
      </c>
      <c r="X1879" s="6">
        <f t="shared" si="89"/>
        <v>18275.536</v>
      </c>
    </row>
    <row r="1880" spans="1:24" x14ac:dyDescent="0.3">
      <c r="A1880" t="s">
        <v>2908</v>
      </c>
      <c r="B1880" t="str">
        <f ca="1">PROPER(TRIM(Table1[[#This Row],[Campaign Name]]))</f>
        <v>Flash Sale</v>
      </c>
      <c r="C1880" t="str">
        <f ca="1">PROPER(TRIM(Table1[[#This Row],[Campaign Type]]))</f>
        <v>Sales</v>
      </c>
      <c r="D1880" t="str">
        <f ca="1">PROPER(TRIM(Table1[[#This Row],[Marketing Channel]]))</f>
        <v>Youtube</v>
      </c>
      <c r="E1880" t="s">
        <v>2621</v>
      </c>
      <c r="F1880" t="s">
        <v>819</v>
      </c>
      <c r="G1880" t="s">
        <v>29</v>
      </c>
      <c r="H1880" t="s">
        <v>99</v>
      </c>
      <c r="I1880" t="s">
        <v>24</v>
      </c>
      <c r="J1880" t="s">
        <v>25</v>
      </c>
      <c r="K1880">
        <v>153603</v>
      </c>
      <c r="L1880">
        <v>12343</v>
      </c>
      <c r="M1880">
        <v>8.0399999999999991</v>
      </c>
      <c r="N1880">
        <v>2938</v>
      </c>
      <c r="O1880">
        <v>23.8</v>
      </c>
      <c r="P1880">
        <v>1032.75</v>
      </c>
      <c r="Q1880">
        <v>3340.05</v>
      </c>
      <c r="R1880" s="6">
        <v>223.41321713870735</v>
      </c>
      <c r="S1880">
        <v>2934</v>
      </c>
      <c r="T1880" t="str">
        <f ca="1">PROPER(TRIM(Table1[[#This Row],[Campaign Status]]))</f>
        <v>Paused</v>
      </c>
      <c r="V1880" s="1">
        <f t="shared" si="87"/>
        <v>2938</v>
      </c>
      <c r="W1880" t="str">
        <f t="shared" ca="1" si="88"/>
        <v>North</v>
      </c>
      <c r="X1880" s="6">
        <f t="shared" si="89"/>
        <v>87.834928130221869</v>
      </c>
    </row>
    <row r="1881" spans="1:24" x14ac:dyDescent="0.3">
      <c r="A1881" t="s">
        <v>2909</v>
      </c>
      <c r="B1881" t="str">
        <f ca="1">PROPER(TRIM(Table1[[#This Row],[Campaign Name]]))</f>
        <v>Festive Offer</v>
      </c>
      <c r="C1881" t="str">
        <f ca="1">PROPER(TRIM(Table1[[#This Row],[Campaign Type]]))</f>
        <v>Sales</v>
      </c>
      <c r="D1881" t="str">
        <f ca="1">PROPER(TRIM(Table1[[#This Row],[Marketing Channel]]))</f>
        <v>Meta Ads</v>
      </c>
      <c r="E1881" t="s">
        <v>2910</v>
      </c>
      <c r="F1881" t="s">
        <v>347</v>
      </c>
      <c r="G1881" t="s">
        <v>11141</v>
      </c>
      <c r="H1881" t="s">
        <v>23</v>
      </c>
      <c r="I1881" t="s">
        <v>31</v>
      </c>
      <c r="J1881" t="s">
        <v>32</v>
      </c>
      <c r="K1881">
        <v>28897</v>
      </c>
      <c r="L1881">
        <v>2993</v>
      </c>
      <c r="M1881">
        <v>10.36</v>
      </c>
      <c r="N1881">
        <v>799</v>
      </c>
      <c r="O1881">
        <v>26.7</v>
      </c>
      <c r="P1881">
        <v>250</v>
      </c>
      <c r="Q1881">
        <v>16850.53</v>
      </c>
      <c r="R1881" s="6">
        <v>6640.2119999999995</v>
      </c>
      <c r="S1881">
        <v>552</v>
      </c>
      <c r="T1881" t="str">
        <f ca="1">PROPER(TRIM(Table1[[#This Row],[Campaign Status]]))</f>
        <v>Paused</v>
      </c>
      <c r="V1881" s="1">
        <f t="shared" si="87"/>
        <v>799</v>
      </c>
      <c r="W1881" t="str">
        <f t="shared" ca="1" si="88"/>
        <v>west</v>
      </c>
      <c r="X1881" s="6">
        <f t="shared" si="89"/>
        <v>223.41321713870735</v>
      </c>
    </row>
    <row r="1882" spans="1:24" x14ac:dyDescent="0.3">
      <c r="A1882" t="s">
        <v>2911</v>
      </c>
      <c r="B1882" t="str">
        <f ca="1">PROPER(TRIM(Table1[[#This Row],[Campaign Name]]))</f>
        <v>Festive Offer</v>
      </c>
      <c r="C1882" t="str">
        <f ca="1">PROPER(TRIM(Table1[[#This Row],[Campaign Type]]))</f>
        <v>Sales</v>
      </c>
      <c r="D1882" t="str">
        <f ca="1">PROPER(TRIM(Table1[[#This Row],[Marketing Channel]]))</f>
        <v>Linkedin</v>
      </c>
      <c r="E1882" t="s">
        <v>701</v>
      </c>
      <c r="F1882" t="s">
        <v>645</v>
      </c>
      <c r="G1882" t="s">
        <v>46</v>
      </c>
      <c r="H1882" t="s">
        <v>30</v>
      </c>
      <c r="I1882" t="s">
        <v>31</v>
      </c>
      <c r="J1882" t="s">
        <v>32</v>
      </c>
      <c r="K1882">
        <v>187088</v>
      </c>
      <c r="L1882">
        <v>5099</v>
      </c>
      <c r="M1882">
        <v>2.73</v>
      </c>
      <c r="N1882">
        <v>355</v>
      </c>
      <c r="O1882">
        <v>6.96</v>
      </c>
      <c r="P1882">
        <v>250</v>
      </c>
      <c r="Q1882">
        <v>46103.89</v>
      </c>
      <c r="R1882" s="6">
        <v>18341.556</v>
      </c>
      <c r="S1882">
        <v>241</v>
      </c>
      <c r="T1882" t="str">
        <f ca="1">PROPER(TRIM(Table1[[#This Row],[Campaign Status]]))</f>
        <v>Active</v>
      </c>
      <c r="V1882" s="1">
        <f t="shared" si="87"/>
        <v>355</v>
      </c>
      <c r="W1882" t="str">
        <f t="shared" ca="1" si="88"/>
        <v>South</v>
      </c>
      <c r="X1882" s="6">
        <f t="shared" si="89"/>
        <v>6640.2119999999995</v>
      </c>
    </row>
    <row r="1883" spans="1:24" x14ac:dyDescent="0.3">
      <c r="A1883" t="s">
        <v>2912</v>
      </c>
      <c r="B1883" t="str">
        <f ca="1">PROPER(TRIM(Table1[[#This Row],[Campaign Name]]))</f>
        <v>Summer Sale</v>
      </c>
      <c r="C1883" t="str">
        <f ca="1">PROPER(TRIM(Table1[[#This Row],[Campaign Type]]))</f>
        <v>Awareness</v>
      </c>
      <c r="D1883" t="str">
        <f ca="1">PROPER(TRIM(Table1[[#This Row],[Marketing Channel]]))</f>
        <v>Google Ads</v>
      </c>
      <c r="E1883" t="s">
        <v>1587</v>
      </c>
      <c r="F1883" t="s">
        <v>2257</v>
      </c>
      <c r="G1883" t="s">
        <v>11141</v>
      </c>
      <c r="H1883" t="s">
        <v>54</v>
      </c>
      <c r="I1883" t="s">
        <v>62</v>
      </c>
      <c r="J1883" t="s">
        <v>63</v>
      </c>
      <c r="K1883">
        <v>58173</v>
      </c>
      <c r="L1883">
        <v>5731</v>
      </c>
      <c r="M1883">
        <v>9.85</v>
      </c>
      <c r="N1883">
        <v>814</v>
      </c>
      <c r="O1883">
        <v>14.2</v>
      </c>
      <c r="P1883">
        <v>3988.1535696969677</v>
      </c>
      <c r="Q1883">
        <v>41417.919999999998</v>
      </c>
      <c r="R1883" s="6">
        <v>938.52369965650701</v>
      </c>
      <c r="S1883">
        <v>68</v>
      </c>
      <c r="T1883" t="str">
        <f ca="1">PROPER(TRIM(Table1[[#This Row],[Campaign Status]]))</f>
        <v>Completed</v>
      </c>
      <c r="V1883" s="1">
        <f t="shared" si="87"/>
        <v>814</v>
      </c>
      <c r="W1883" t="str">
        <f t="shared" ca="1" si="88"/>
        <v>west</v>
      </c>
      <c r="X1883" s="6">
        <f t="shared" si="89"/>
        <v>18341.556</v>
      </c>
    </row>
    <row r="1884" spans="1:24" x14ac:dyDescent="0.3">
      <c r="A1884" t="s">
        <v>2913</v>
      </c>
      <c r="B1884" t="str">
        <f ca="1">PROPER(TRIM(Table1[[#This Row],[Campaign Name]]))</f>
        <v>New Launch</v>
      </c>
      <c r="C1884" t="str">
        <f ca="1">PROPER(TRIM(Table1[[#This Row],[Campaign Type]]))</f>
        <v>Sales</v>
      </c>
      <c r="D1884" t="str">
        <f ca="1">PROPER(TRIM(Table1[[#This Row],[Marketing Channel]]))</f>
        <v>Meta Ads</v>
      </c>
      <c r="E1884" t="s">
        <v>882</v>
      </c>
      <c r="F1884" t="s">
        <v>405</v>
      </c>
      <c r="G1884" t="s">
        <v>29</v>
      </c>
      <c r="H1884" t="s">
        <v>61</v>
      </c>
      <c r="I1884" t="s">
        <v>68</v>
      </c>
      <c r="J1884" t="s">
        <v>63</v>
      </c>
      <c r="K1884">
        <v>55782</v>
      </c>
      <c r="L1884">
        <v>8359</v>
      </c>
      <c r="M1884">
        <v>14.99</v>
      </c>
      <c r="N1884">
        <v>243</v>
      </c>
      <c r="O1884">
        <v>2.91</v>
      </c>
      <c r="P1884">
        <v>13978.58</v>
      </c>
      <c r="Q1884">
        <v>25519.26</v>
      </c>
      <c r="R1884" s="6">
        <v>82.559744981249878</v>
      </c>
      <c r="S1884">
        <v>77</v>
      </c>
      <c r="T1884" t="str">
        <f ca="1">PROPER(TRIM(Table1[[#This Row],[Campaign Status]]))</f>
        <v>Paused</v>
      </c>
      <c r="V1884" s="1">
        <f t="shared" si="87"/>
        <v>243</v>
      </c>
      <c r="W1884" t="str">
        <f t="shared" ca="1" si="88"/>
        <v>North</v>
      </c>
      <c r="X1884" s="6">
        <f t="shared" si="89"/>
        <v>938.52369965650701</v>
      </c>
    </row>
    <row r="1885" spans="1:24" x14ac:dyDescent="0.3">
      <c r="A1885" t="s">
        <v>2914</v>
      </c>
      <c r="B1885" t="str">
        <f ca="1">PROPER(TRIM(Table1[[#This Row],[Campaign Name]]))</f>
        <v>Summer Sale</v>
      </c>
      <c r="C1885" t="str">
        <f ca="1">PROPER(TRIM(Table1[[#This Row],[Campaign Type]]))</f>
        <v>Lead Gen</v>
      </c>
      <c r="D1885" t="str">
        <f ca="1">PROPER(TRIM(Table1[[#This Row],[Marketing Channel]]))</f>
        <v>Meta Ads</v>
      </c>
      <c r="E1885" t="s">
        <v>1265</v>
      </c>
      <c r="F1885" t="s">
        <v>985</v>
      </c>
      <c r="G1885" t="s">
        <v>11141</v>
      </c>
      <c r="H1885" t="s">
        <v>54</v>
      </c>
      <c r="I1885" t="s">
        <v>62</v>
      </c>
      <c r="J1885" t="s">
        <v>63</v>
      </c>
      <c r="K1885">
        <v>25172</v>
      </c>
      <c r="L1885">
        <v>1141</v>
      </c>
      <c r="M1885">
        <v>4.53</v>
      </c>
      <c r="N1885">
        <v>337</v>
      </c>
      <c r="O1885">
        <v>29.54</v>
      </c>
      <c r="P1885">
        <v>2646.19</v>
      </c>
      <c r="Q1885">
        <v>31703.59</v>
      </c>
      <c r="R1885" s="6">
        <v>1098.084415707111</v>
      </c>
      <c r="S1885">
        <v>27</v>
      </c>
      <c r="T1885" t="str">
        <f ca="1">PROPER(TRIM(Table1[[#This Row],[Campaign Status]]))</f>
        <v>Active</v>
      </c>
      <c r="V1885" s="1">
        <f t="shared" si="87"/>
        <v>337</v>
      </c>
      <c r="W1885" t="str">
        <f t="shared" ca="1" si="88"/>
        <v>west</v>
      </c>
      <c r="X1885" s="6">
        <f t="shared" si="89"/>
        <v>82.559744981249878</v>
      </c>
    </row>
    <row r="1886" spans="1:24" x14ac:dyDescent="0.3">
      <c r="A1886" t="s">
        <v>2915</v>
      </c>
      <c r="B1886" t="str">
        <f ca="1">PROPER(TRIM(Table1[[#This Row],[Campaign Name]]))</f>
        <v>Summer Sale</v>
      </c>
      <c r="C1886" t="str">
        <f ca="1">PROPER(TRIM(Table1[[#This Row],[Campaign Type]]))</f>
        <v>Lead Gen</v>
      </c>
      <c r="D1886" t="str">
        <f ca="1">PROPER(TRIM(Table1[[#This Row],[Marketing Channel]]))</f>
        <v>Meta Ads</v>
      </c>
      <c r="E1886" t="s">
        <v>1269</v>
      </c>
      <c r="F1886" t="s">
        <v>645</v>
      </c>
      <c r="G1886" t="s">
        <v>11141</v>
      </c>
      <c r="H1886" t="s">
        <v>36</v>
      </c>
      <c r="I1886" t="s">
        <v>68</v>
      </c>
      <c r="J1886" t="s">
        <v>25</v>
      </c>
      <c r="K1886">
        <v>38912</v>
      </c>
      <c r="L1886">
        <v>1250</v>
      </c>
      <c r="M1886">
        <v>3.21</v>
      </c>
      <c r="N1886">
        <v>352</v>
      </c>
      <c r="O1886">
        <v>28.16</v>
      </c>
      <c r="P1886">
        <v>3817.8497265160554</v>
      </c>
      <c r="Q1886">
        <v>14237.04</v>
      </c>
      <c r="R1886" s="6">
        <v>272.90729127235409</v>
      </c>
      <c r="S1886">
        <v>66</v>
      </c>
      <c r="T1886" t="str">
        <f ca="1">PROPER(TRIM(Table1[[#This Row],[Campaign Status]]))</f>
        <v>Completed</v>
      </c>
      <c r="V1886" s="1">
        <f t="shared" si="87"/>
        <v>352</v>
      </c>
      <c r="W1886" t="str">
        <f t="shared" ca="1" si="88"/>
        <v>west</v>
      </c>
      <c r="X1886" s="6">
        <f t="shared" si="89"/>
        <v>1098.084415707111</v>
      </c>
    </row>
    <row r="1887" spans="1:24" x14ac:dyDescent="0.3">
      <c r="A1887" t="s">
        <v>2916</v>
      </c>
      <c r="B1887" t="str">
        <f ca="1">PROPER(TRIM(Table1[[#This Row],[Campaign Name]]))</f>
        <v>Summer Sale</v>
      </c>
      <c r="C1887" t="str">
        <f ca="1">PROPER(TRIM(Table1[[#This Row],[Campaign Type]]))</f>
        <v>Lead Gen</v>
      </c>
      <c r="D1887" t="str">
        <f ca="1">PROPER(TRIM(Table1[[#This Row],[Marketing Channel]]))</f>
        <v>Google Ads</v>
      </c>
      <c r="E1887" t="s">
        <v>2917</v>
      </c>
      <c r="F1887" t="s">
        <v>170</v>
      </c>
      <c r="G1887" t="s">
        <v>46</v>
      </c>
      <c r="H1887" t="s">
        <v>30</v>
      </c>
      <c r="I1887" t="s">
        <v>31</v>
      </c>
      <c r="J1887" t="s">
        <v>63</v>
      </c>
      <c r="K1887">
        <v>125253</v>
      </c>
      <c r="L1887">
        <v>15472</v>
      </c>
      <c r="M1887">
        <v>12.35</v>
      </c>
      <c r="N1887">
        <v>4932</v>
      </c>
      <c r="O1887">
        <v>31.88</v>
      </c>
      <c r="P1887">
        <v>3988.1535696969677</v>
      </c>
      <c r="Q1887">
        <v>2475.64</v>
      </c>
      <c r="R1887" s="6">
        <v>-37.925158679681772</v>
      </c>
      <c r="S1887">
        <v>1755</v>
      </c>
      <c r="T1887" t="str">
        <f ca="1">PROPER(TRIM(Table1[[#This Row],[Campaign Status]]))</f>
        <v>Paused</v>
      </c>
      <c r="V1887" s="1">
        <f t="shared" si="87"/>
        <v>4932</v>
      </c>
      <c r="W1887" t="str">
        <f t="shared" ca="1" si="88"/>
        <v>South</v>
      </c>
      <c r="X1887" s="6">
        <f t="shared" si="89"/>
        <v>272.90729127235409</v>
      </c>
    </row>
    <row r="1888" spans="1:24" x14ac:dyDescent="0.3">
      <c r="A1888" t="s">
        <v>2918</v>
      </c>
      <c r="B1888" t="str">
        <f ca="1">PROPER(TRIM(Table1[[#This Row],[Campaign Name]]))</f>
        <v>Summer Sale</v>
      </c>
      <c r="C1888" t="str">
        <f ca="1">PROPER(TRIM(Table1[[#This Row],[Campaign Type]]))</f>
        <v>Lead Gen</v>
      </c>
      <c r="D1888" t="str">
        <f ca="1">PROPER(TRIM(Table1[[#This Row],[Marketing Channel]]))</f>
        <v>Instagram</v>
      </c>
      <c r="E1888" t="s">
        <v>1521</v>
      </c>
      <c r="F1888" t="s">
        <v>181</v>
      </c>
      <c r="G1888" t="s">
        <v>29</v>
      </c>
      <c r="H1888" t="s">
        <v>99</v>
      </c>
      <c r="I1888" t="s">
        <v>68</v>
      </c>
      <c r="J1888" t="s">
        <v>63</v>
      </c>
      <c r="K1888">
        <v>29024</v>
      </c>
      <c r="L1888">
        <v>1266</v>
      </c>
      <c r="M1888">
        <v>4.3600000000000003</v>
      </c>
      <c r="N1888">
        <v>42</v>
      </c>
      <c r="O1888">
        <v>3.32</v>
      </c>
      <c r="P1888">
        <v>250</v>
      </c>
      <c r="Q1888">
        <v>41061.42</v>
      </c>
      <c r="R1888" s="6">
        <v>16324.567999999999</v>
      </c>
      <c r="S1888">
        <v>11</v>
      </c>
      <c r="T1888" t="str">
        <f ca="1">PROPER(TRIM(Table1[[#This Row],[Campaign Status]]))</f>
        <v>Completed</v>
      </c>
      <c r="V1888" s="1">
        <f t="shared" si="87"/>
        <v>42</v>
      </c>
      <c r="W1888" t="str">
        <f t="shared" ca="1" si="88"/>
        <v>North</v>
      </c>
      <c r="X1888" s="6">
        <f t="shared" si="89"/>
        <v>-37.925158679681772</v>
      </c>
    </row>
    <row r="1889" spans="1:24" x14ac:dyDescent="0.3">
      <c r="A1889" t="s">
        <v>2919</v>
      </c>
      <c r="B1889" t="str">
        <f ca="1">PROPER(TRIM(Table1[[#This Row],[Campaign Name]]))</f>
        <v>Mega Discount</v>
      </c>
      <c r="C1889" t="str">
        <f ca="1">PROPER(TRIM(Table1[[#This Row],[Campaign Type]]))</f>
        <v>Sales</v>
      </c>
      <c r="D1889" t="str">
        <f ca="1">PROPER(TRIM(Table1[[#This Row],[Marketing Channel]]))</f>
        <v>Instagram</v>
      </c>
      <c r="E1889" t="s">
        <v>343</v>
      </c>
      <c r="F1889" t="s">
        <v>978</v>
      </c>
      <c r="G1889" t="s">
        <v>29</v>
      </c>
      <c r="H1889" t="s">
        <v>99</v>
      </c>
      <c r="I1889" t="s">
        <v>24</v>
      </c>
      <c r="J1889" t="s">
        <v>25</v>
      </c>
      <c r="K1889">
        <v>19733</v>
      </c>
      <c r="L1889">
        <v>2914</v>
      </c>
      <c r="M1889">
        <v>14.77</v>
      </c>
      <c r="N1889">
        <v>941</v>
      </c>
      <c r="O1889">
        <v>32.29</v>
      </c>
      <c r="P1889">
        <v>250</v>
      </c>
      <c r="Q1889">
        <v>5520.4</v>
      </c>
      <c r="R1889" s="6">
        <v>2108.16</v>
      </c>
      <c r="S1889">
        <v>655</v>
      </c>
      <c r="T1889" t="str">
        <f ca="1">PROPER(TRIM(Table1[[#This Row],[Campaign Status]]))</f>
        <v>Completed</v>
      </c>
      <c r="V1889" s="1">
        <f t="shared" si="87"/>
        <v>941</v>
      </c>
      <c r="W1889" t="str">
        <f t="shared" ca="1" si="88"/>
        <v>North</v>
      </c>
      <c r="X1889" s="6">
        <f t="shared" si="89"/>
        <v>16324.567999999999</v>
      </c>
    </row>
    <row r="1890" spans="1:24" hidden="1" x14ac:dyDescent="0.3">
      <c r="A1890" t="s">
        <v>2920</v>
      </c>
      <c r="B1890" t="str">
        <f ca="1">PROPER(TRIM(Table1[[#This Row],[Campaign Name]]))</f>
        <v>Mega Discount</v>
      </c>
      <c r="C1890" t="str">
        <f ca="1">PROPER(TRIM(Table1[[#This Row],[Campaign Type]]))</f>
        <v>Retargeting</v>
      </c>
      <c r="D1890" t="str">
        <f ca="1">PROPER(TRIM(Table1[[#This Row],[Marketing Channel]]))</f>
        <v>Google Ads</v>
      </c>
      <c r="E1890" t="s">
        <v>2430</v>
      </c>
      <c r="F1890" t="s">
        <v>173</v>
      </c>
      <c r="G1890" t="s">
        <v>11141</v>
      </c>
      <c r="H1890" t="s">
        <v>54</v>
      </c>
      <c r="I1890" t="s">
        <v>24</v>
      </c>
      <c r="J1890" t="s">
        <v>25</v>
      </c>
      <c r="K1890">
        <v>180602</v>
      </c>
      <c r="L1890">
        <v>18997</v>
      </c>
      <c r="M1890">
        <v>10.52</v>
      </c>
      <c r="N1890">
        <v>5611</v>
      </c>
      <c r="O1890">
        <v>29.54</v>
      </c>
      <c r="P1890">
        <v>250</v>
      </c>
      <c r="R1890" s="6" t="e">
        <v>#VALUE!</v>
      </c>
      <c r="S1890">
        <v>4794</v>
      </c>
      <c r="T1890" t="str">
        <f ca="1">PROPER(TRIM(Table1[[#This Row],[Campaign Status]]))</f>
        <v>Active</v>
      </c>
      <c r="V1890" s="1">
        <f t="shared" si="87"/>
        <v>5611</v>
      </c>
      <c r="W1890" t="str">
        <f t="shared" ca="1" si="88"/>
        <v>west</v>
      </c>
      <c r="X1890" s="6">
        <f t="shared" si="89"/>
        <v>2108.16</v>
      </c>
    </row>
    <row r="1891" spans="1:24" x14ac:dyDescent="0.3">
      <c r="A1891" t="s">
        <v>2921</v>
      </c>
      <c r="B1891" t="str">
        <f ca="1">PROPER(TRIM(Table1[[#This Row],[Campaign Name]]))</f>
        <v>Festive Offer</v>
      </c>
      <c r="C1891" t="str">
        <f ca="1">PROPER(TRIM(Table1[[#This Row],[Campaign Type]]))</f>
        <v>Lead Gen</v>
      </c>
      <c r="D1891" t="str">
        <f ca="1">PROPER(TRIM(Table1[[#This Row],[Marketing Channel]]))</f>
        <v>Youtube</v>
      </c>
      <c r="E1891" t="s">
        <v>2475</v>
      </c>
      <c r="F1891" t="s">
        <v>1016</v>
      </c>
      <c r="G1891" t="s">
        <v>29</v>
      </c>
      <c r="H1891" t="s">
        <v>99</v>
      </c>
      <c r="I1891" t="s">
        <v>31</v>
      </c>
      <c r="J1891" t="s">
        <v>63</v>
      </c>
      <c r="K1891">
        <v>175446</v>
      </c>
      <c r="L1891">
        <v>6913</v>
      </c>
      <c r="M1891">
        <v>3.94</v>
      </c>
      <c r="N1891">
        <v>1391</v>
      </c>
      <c r="O1891">
        <v>20.12</v>
      </c>
      <c r="P1891">
        <v>10329.09</v>
      </c>
      <c r="Q1891">
        <v>32134.15</v>
      </c>
      <c r="R1891" s="6">
        <v>211.1033982664494</v>
      </c>
      <c r="S1891">
        <v>298</v>
      </c>
      <c r="T1891" t="str">
        <f ca="1">PROPER(TRIM(Table1[[#This Row],[Campaign Status]]))</f>
        <v>Paused</v>
      </c>
      <c r="V1891" s="1">
        <f t="shared" si="87"/>
        <v>1391</v>
      </c>
      <c r="W1891" t="str">
        <f t="shared" ca="1" si="88"/>
        <v>North</v>
      </c>
      <c r="X1891" s="6" t="e">
        <f t="shared" si="89"/>
        <v>#VALUE!</v>
      </c>
    </row>
    <row r="1892" spans="1:24" x14ac:dyDescent="0.3">
      <c r="A1892" t="s">
        <v>2922</v>
      </c>
      <c r="B1892" t="str">
        <f ca="1">PROPER(TRIM(Table1[[#This Row],[Campaign Name]]))</f>
        <v>Summer Sale</v>
      </c>
      <c r="C1892" t="str">
        <f ca="1">PROPER(TRIM(Table1[[#This Row],[Campaign Type]]))</f>
        <v>Awareness</v>
      </c>
      <c r="D1892" t="str">
        <f ca="1">PROPER(TRIM(Table1[[#This Row],[Marketing Channel]]))</f>
        <v>Google Ads</v>
      </c>
      <c r="E1892" t="s">
        <v>1590</v>
      </c>
      <c r="F1892" t="s">
        <v>249</v>
      </c>
      <c r="G1892" t="s">
        <v>46</v>
      </c>
      <c r="H1892" t="s">
        <v>30</v>
      </c>
      <c r="I1892" t="s">
        <v>31</v>
      </c>
      <c r="J1892" t="s">
        <v>25</v>
      </c>
      <c r="K1892">
        <v>174907</v>
      </c>
      <c r="L1892">
        <v>5585</v>
      </c>
      <c r="M1892">
        <v>3.19</v>
      </c>
      <c r="N1892">
        <v>202</v>
      </c>
      <c r="O1892">
        <v>3.62</v>
      </c>
      <c r="P1892">
        <v>8133.62</v>
      </c>
      <c r="Q1892">
        <v>4654.3500000000004</v>
      </c>
      <c r="R1892" s="6">
        <v>-42.776402143203143</v>
      </c>
      <c r="S1892">
        <v>188</v>
      </c>
      <c r="T1892" t="str">
        <f ca="1">PROPER(TRIM(Table1[[#This Row],[Campaign Status]]))</f>
        <v>Active</v>
      </c>
      <c r="V1892" s="1">
        <f t="shared" si="87"/>
        <v>202</v>
      </c>
      <c r="W1892" t="str">
        <f t="shared" ca="1" si="88"/>
        <v>South</v>
      </c>
      <c r="X1892" s="6">
        <f t="shared" si="89"/>
        <v>211.1033982664494</v>
      </c>
    </row>
    <row r="1893" spans="1:24" x14ac:dyDescent="0.3">
      <c r="A1893" t="s">
        <v>2923</v>
      </c>
      <c r="B1893" t="str">
        <f ca="1">PROPER(TRIM(Table1[[#This Row],[Campaign Name]]))</f>
        <v>New Launch</v>
      </c>
      <c r="C1893" t="str">
        <f ca="1">PROPER(TRIM(Table1[[#This Row],[Campaign Type]]))</f>
        <v>Sales</v>
      </c>
      <c r="D1893" t="str">
        <f ca="1">PROPER(TRIM(Table1[[#This Row],[Marketing Channel]]))</f>
        <v>Meta Ads</v>
      </c>
      <c r="E1893" t="s">
        <v>2778</v>
      </c>
      <c r="F1893" t="s">
        <v>297</v>
      </c>
      <c r="G1893" t="s">
        <v>46</v>
      </c>
      <c r="H1893" t="s">
        <v>30</v>
      </c>
      <c r="I1893" t="s">
        <v>68</v>
      </c>
      <c r="J1893" t="s">
        <v>25</v>
      </c>
      <c r="K1893">
        <v>30827</v>
      </c>
      <c r="L1893">
        <v>4373</v>
      </c>
      <c r="M1893">
        <v>14.19</v>
      </c>
      <c r="N1893">
        <v>1193</v>
      </c>
      <c r="O1893">
        <v>27.28</v>
      </c>
      <c r="P1893">
        <v>12972.79</v>
      </c>
      <c r="Q1893">
        <v>36518.449999999997</v>
      </c>
      <c r="R1893" s="6">
        <v>181.50035574460077</v>
      </c>
      <c r="S1893">
        <v>634</v>
      </c>
      <c r="T1893" t="str">
        <f ca="1">PROPER(TRIM(Table1[[#This Row],[Campaign Status]]))</f>
        <v>Completed</v>
      </c>
      <c r="V1893" s="1">
        <f t="shared" si="87"/>
        <v>1193</v>
      </c>
      <c r="W1893" t="str">
        <f t="shared" ca="1" si="88"/>
        <v>South</v>
      </c>
      <c r="X1893" s="6">
        <f t="shared" si="89"/>
        <v>-42.776402143203143</v>
      </c>
    </row>
    <row r="1894" spans="1:24" x14ac:dyDescent="0.3">
      <c r="A1894" t="s">
        <v>2924</v>
      </c>
      <c r="B1894" t="str">
        <f ca="1">PROPER(TRIM(Table1[[#This Row],[Campaign Name]]))</f>
        <v>Flash Sale</v>
      </c>
      <c r="C1894" t="str">
        <f ca="1">PROPER(TRIM(Table1[[#This Row],[Campaign Type]]))</f>
        <v>Lead Gen</v>
      </c>
      <c r="D1894" t="str">
        <f ca="1">PROPER(TRIM(Table1[[#This Row],[Marketing Channel]]))</f>
        <v>Meta Ads</v>
      </c>
      <c r="E1894" t="s">
        <v>1619</v>
      </c>
      <c r="F1894" t="s">
        <v>89</v>
      </c>
      <c r="G1894" t="s">
        <v>11141</v>
      </c>
      <c r="H1894" t="s">
        <v>23</v>
      </c>
      <c r="I1894" t="s">
        <v>62</v>
      </c>
      <c r="J1894" t="s">
        <v>25</v>
      </c>
      <c r="K1894">
        <v>3587</v>
      </c>
      <c r="L1894">
        <v>67</v>
      </c>
      <c r="M1894">
        <v>1.87</v>
      </c>
      <c r="N1894">
        <v>8</v>
      </c>
      <c r="O1894">
        <v>11.94</v>
      </c>
      <c r="P1894">
        <v>3817.8497265160554</v>
      </c>
      <c r="Q1894">
        <v>45491.33</v>
      </c>
      <c r="R1894" s="6">
        <v>1091.5432313652823</v>
      </c>
      <c r="S1894">
        <v>1</v>
      </c>
      <c r="T1894" t="str">
        <f ca="1">PROPER(TRIM(Table1[[#This Row],[Campaign Status]]))</f>
        <v>Paused</v>
      </c>
      <c r="V1894" s="1">
        <f t="shared" si="87"/>
        <v>8</v>
      </c>
      <c r="W1894" t="str">
        <f t="shared" ca="1" si="88"/>
        <v>west</v>
      </c>
      <c r="X1894" s="6">
        <f t="shared" si="89"/>
        <v>181.50035574460077</v>
      </c>
    </row>
    <row r="1895" spans="1:24" x14ac:dyDescent="0.3">
      <c r="A1895" t="s">
        <v>2925</v>
      </c>
      <c r="B1895" t="str">
        <f ca="1">PROPER(TRIM(Table1[[#This Row],[Campaign Name]]))</f>
        <v>Summer Sale</v>
      </c>
      <c r="C1895" t="str">
        <f ca="1">PROPER(TRIM(Table1[[#This Row],[Campaign Type]]))</f>
        <v>Awareness</v>
      </c>
      <c r="D1895" t="str">
        <f ca="1">PROPER(TRIM(Table1[[#This Row],[Marketing Channel]]))</f>
        <v>Youtube</v>
      </c>
      <c r="E1895" t="s">
        <v>867</v>
      </c>
      <c r="F1895" t="s">
        <v>143</v>
      </c>
      <c r="G1895" t="s">
        <v>46</v>
      </c>
      <c r="H1895" t="s">
        <v>42</v>
      </c>
      <c r="I1895" t="s">
        <v>24</v>
      </c>
      <c r="J1895" t="s">
        <v>32</v>
      </c>
      <c r="K1895">
        <v>172796</v>
      </c>
      <c r="L1895">
        <v>1715</v>
      </c>
      <c r="M1895">
        <v>0.99</v>
      </c>
      <c r="N1895">
        <v>253</v>
      </c>
      <c r="O1895">
        <v>14.75</v>
      </c>
      <c r="P1895">
        <v>3891.7088323699436</v>
      </c>
      <c r="Q1895">
        <v>38424.54</v>
      </c>
      <c r="R1895" s="6">
        <v>887.34364915477283</v>
      </c>
      <c r="S1895">
        <v>130</v>
      </c>
      <c r="T1895" t="str">
        <f ca="1">PROPER(TRIM(Table1[[#This Row],[Campaign Status]]))</f>
        <v>Completed</v>
      </c>
      <c r="V1895" s="1">
        <f t="shared" si="87"/>
        <v>253</v>
      </c>
      <c r="W1895" t="str">
        <f t="shared" ca="1" si="88"/>
        <v>South</v>
      </c>
      <c r="X1895" s="6">
        <f t="shared" si="89"/>
        <v>1091.5432313652823</v>
      </c>
    </row>
    <row r="1896" spans="1:24" hidden="1" x14ac:dyDescent="0.3">
      <c r="A1896" t="s">
        <v>2926</v>
      </c>
      <c r="B1896" t="str">
        <f ca="1">PROPER(TRIM(Table1[[#This Row],[Campaign Name]]))</f>
        <v>Mega Discount</v>
      </c>
      <c r="C1896" t="str">
        <f ca="1">PROPER(TRIM(Table1[[#This Row],[Campaign Type]]))</f>
        <v>Retargeting</v>
      </c>
      <c r="D1896" t="str">
        <f ca="1">PROPER(TRIM(Table1[[#This Row],[Marketing Channel]]))</f>
        <v>Meta Ads</v>
      </c>
      <c r="E1896" t="s">
        <v>2102</v>
      </c>
      <c r="F1896" t="s">
        <v>40</v>
      </c>
      <c r="G1896" t="s">
        <v>11141</v>
      </c>
      <c r="H1896" t="s">
        <v>54</v>
      </c>
      <c r="I1896" t="s">
        <v>68</v>
      </c>
      <c r="J1896" t="s">
        <v>25</v>
      </c>
      <c r="K1896">
        <v>45406</v>
      </c>
      <c r="L1896">
        <v>3905</v>
      </c>
      <c r="M1896">
        <v>8.6</v>
      </c>
      <c r="N1896">
        <v>755</v>
      </c>
      <c r="O1896">
        <v>19.329999999999998</v>
      </c>
      <c r="P1896">
        <v>3817.8497265160554</v>
      </c>
      <c r="R1896" s="6" t="e">
        <v>#VALUE!</v>
      </c>
      <c r="S1896">
        <v>461</v>
      </c>
      <c r="T1896" t="str">
        <f ca="1">PROPER(TRIM(Table1[[#This Row],[Campaign Status]]))</f>
        <v>Paused</v>
      </c>
      <c r="V1896" s="1">
        <f t="shared" si="87"/>
        <v>755</v>
      </c>
      <c r="W1896" t="str">
        <f t="shared" ca="1" si="88"/>
        <v>west</v>
      </c>
      <c r="X1896" s="6">
        <f t="shared" si="89"/>
        <v>887.34364915477283</v>
      </c>
    </row>
    <row r="1897" spans="1:24" x14ac:dyDescent="0.3">
      <c r="A1897" t="s">
        <v>2927</v>
      </c>
      <c r="B1897" t="str">
        <f ca="1">PROPER(TRIM(Table1[[#This Row],[Campaign Name]]))</f>
        <v>New Launch</v>
      </c>
      <c r="C1897" t="str">
        <f ca="1">PROPER(TRIM(Table1[[#This Row],[Campaign Type]]))</f>
        <v>Sales</v>
      </c>
      <c r="D1897" t="str">
        <f ca="1">PROPER(TRIM(Table1[[#This Row],[Marketing Channel]]))</f>
        <v>Email</v>
      </c>
      <c r="E1897" t="s">
        <v>2928</v>
      </c>
      <c r="F1897" t="s">
        <v>339</v>
      </c>
      <c r="G1897" t="s">
        <v>46</v>
      </c>
      <c r="H1897" t="s">
        <v>42</v>
      </c>
      <c r="I1897" t="s">
        <v>24</v>
      </c>
      <c r="J1897" t="s">
        <v>25</v>
      </c>
      <c r="K1897">
        <v>111282</v>
      </c>
      <c r="L1897">
        <v>910</v>
      </c>
      <c r="M1897">
        <v>0.82</v>
      </c>
      <c r="N1897">
        <v>279</v>
      </c>
      <c r="O1897">
        <v>30.66</v>
      </c>
      <c r="P1897">
        <v>4021.4266195524165</v>
      </c>
      <c r="Q1897">
        <v>45824.49</v>
      </c>
      <c r="R1897" s="6">
        <v>1039.5082973091835</v>
      </c>
      <c r="S1897">
        <v>216</v>
      </c>
      <c r="T1897" t="str">
        <f ca="1">PROPER(TRIM(Table1[[#This Row],[Campaign Status]]))</f>
        <v>Completed</v>
      </c>
      <c r="V1897" s="1">
        <f t="shared" si="87"/>
        <v>279</v>
      </c>
      <c r="W1897" t="str">
        <f t="shared" ca="1" si="88"/>
        <v>South</v>
      </c>
      <c r="X1897" s="6" t="e">
        <f t="shared" si="89"/>
        <v>#VALUE!</v>
      </c>
    </row>
    <row r="1898" spans="1:24" x14ac:dyDescent="0.3">
      <c r="A1898" t="s">
        <v>2929</v>
      </c>
      <c r="B1898" t="str">
        <f ca="1">PROPER(TRIM(Table1[[#This Row],[Campaign Name]]))</f>
        <v>Mega Discount</v>
      </c>
      <c r="C1898" t="str">
        <f ca="1">PROPER(TRIM(Table1[[#This Row],[Campaign Type]]))</f>
        <v>Retargeting</v>
      </c>
      <c r="D1898" t="str">
        <f ca="1">PROPER(TRIM(Table1[[#This Row],[Marketing Channel]]))</f>
        <v>Instagram</v>
      </c>
      <c r="E1898" t="s">
        <v>1519</v>
      </c>
      <c r="F1898" t="s">
        <v>645</v>
      </c>
      <c r="G1898" t="s">
        <v>29</v>
      </c>
      <c r="H1898" t="s">
        <v>67</v>
      </c>
      <c r="I1898" t="s">
        <v>68</v>
      </c>
      <c r="J1898" t="s">
        <v>63</v>
      </c>
      <c r="K1898">
        <v>63198</v>
      </c>
      <c r="L1898">
        <v>2945</v>
      </c>
      <c r="M1898">
        <v>4.66</v>
      </c>
      <c r="N1898">
        <v>911</v>
      </c>
      <c r="O1898">
        <v>30.93</v>
      </c>
      <c r="P1898">
        <v>3982.6304252733912</v>
      </c>
      <c r="Q1898">
        <v>23817.25</v>
      </c>
      <c r="R1898" s="6">
        <v>498.02812354513276</v>
      </c>
      <c r="S1898">
        <v>501</v>
      </c>
      <c r="T1898" t="str">
        <f ca="1">PROPER(TRIM(Table1[[#This Row],[Campaign Status]]))</f>
        <v>Completed</v>
      </c>
      <c r="V1898" s="1">
        <f t="shared" si="87"/>
        <v>911</v>
      </c>
      <c r="W1898" t="str">
        <f t="shared" ca="1" si="88"/>
        <v>North</v>
      </c>
      <c r="X1898" s="6">
        <f t="shared" si="89"/>
        <v>1039.5082973091835</v>
      </c>
    </row>
    <row r="1899" spans="1:24" x14ac:dyDescent="0.3">
      <c r="A1899" t="s">
        <v>2930</v>
      </c>
      <c r="B1899" t="str">
        <f ca="1">PROPER(TRIM(Table1[[#This Row],[Campaign Name]]))</f>
        <v>Summer Sale</v>
      </c>
      <c r="C1899" t="str">
        <f ca="1">PROPER(TRIM(Table1[[#This Row],[Campaign Type]]))</f>
        <v>Awareness</v>
      </c>
      <c r="D1899" t="str">
        <f ca="1">PROPER(TRIM(Table1[[#This Row],[Marketing Channel]]))</f>
        <v>Google Ads</v>
      </c>
      <c r="E1899" t="s">
        <v>931</v>
      </c>
      <c r="F1899" t="s">
        <v>106</v>
      </c>
      <c r="G1899" t="s">
        <v>29</v>
      </c>
      <c r="H1899" t="s">
        <v>61</v>
      </c>
      <c r="I1899" t="s">
        <v>24</v>
      </c>
      <c r="J1899" t="s">
        <v>32</v>
      </c>
      <c r="K1899">
        <v>45570</v>
      </c>
      <c r="L1899">
        <v>3273</v>
      </c>
      <c r="M1899">
        <v>7.18</v>
      </c>
      <c r="N1899">
        <v>73</v>
      </c>
      <c r="O1899">
        <v>2.23</v>
      </c>
      <c r="P1899">
        <v>250</v>
      </c>
      <c r="Q1899">
        <v>40036.85</v>
      </c>
      <c r="R1899" s="6">
        <v>15914.74</v>
      </c>
      <c r="S1899">
        <v>42</v>
      </c>
      <c r="T1899" t="str">
        <f ca="1">PROPER(TRIM(Table1[[#This Row],[Campaign Status]]))</f>
        <v>Active</v>
      </c>
      <c r="V1899" s="1">
        <f t="shared" si="87"/>
        <v>73</v>
      </c>
      <c r="W1899" t="str">
        <f t="shared" ca="1" si="88"/>
        <v>North</v>
      </c>
      <c r="X1899" s="6">
        <f t="shared" si="89"/>
        <v>498.02812354513276</v>
      </c>
    </row>
    <row r="1900" spans="1:24" x14ac:dyDescent="0.3">
      <c r="A1900" t="s">
        <v>2931</v>
      </c>
      <c r="B1900" t="str">
        <f ca="1">PROPER(TRIM(Table1[[#This Row],[Campaign Name]]))</f>
        <v>Flash Sale</v>
      </c>
      <c r="C1900" t="str">
        <f ca="1">PROPER(TRIM(Table1[[#This Row],[Campaign Type]]))</f>
        <v>Lead Gen</v>
      </c>
      <c r="D1900" t="str">
        <f ca="1">PROPER(TRIM(Table1[[#This Row],[Marketing Channel]]))</f>
        <v>Instagram</v>
      </c>
      <c r="E1900" t="s">
        <v>1356</v>
      </c>
      <c r="F1900" t="s">
        <v>271</v>
      </c>
      <c r="G1900" t="s">
        <v>11141</v>
      </c>
      <c r="H1900" t="s">
        <v>54</v>
      </c>
      <c r="I1900" t="s">
        <v>24</v>
      </c>
      <c r="J1900" t="s">
        <v>25</v>
      </c>
      <c r="K1900">
        <v>195949</v>
      </c>
      <c r="L1900">
        <v>7698</v>
      </c>
      <c r="M1900">
        <v>3.93</v>
      </c>
      <c r="N1900">
        <v>2052</v>
      </c>
      <c r="O1900">
        <v>26.66</v>
      </c>
      <c r="P1900">
        <v>250</v>
      </c>
      <c r="Q1900">
        <v>23235.24</v>
      </c>
      <c r="R1900" s="6">
        <v>9194.0959999999995</v>
      </c>
      <c r="S1900">
        <v>860</v>
      </c>
      <c r="T1900" t="str">
        <f ca="1">PROPER(TRIM(Table1[[#This Row],[Campaign Status]]))</f>
        <v>Completed</v>
      </c>
      <c r="V1900" s="1">
        <f t="shared" si="87"/>
        <v>2052</v>
      </c>
      <c r="W1900" t="str">
        <f t="shared" ca="1" si="88"/>
        <v>west</v>
      </c>
      <c r="X1900" s="6">
        <f t="shared" si="89"/>
        <v>15914.74</v>
      </c>
    </row>
    <row r="1901" spans="1:24" hidden="1" x14ac:dyDescent="0.3">
      <c r="A1901" t="s">
        <v>2932</v>
      </c>
      <c r="B1901" t="str">
        <f ca="1">PROPER(TRIM(Table1[[#This Row],[Campaign Name]]))</f>
        <v>Summer Sale</v>
      </c>
      <c r="C1901" t="str">
        <f ca="1">PROPER(TRIM(Table1[[#This Row],[Campaign Type]]))</f>
        <v>Sales</v>
      </c>
      <c r="D1901" t="str">
        <f ca="1">PROPER(TRIM(Table1[[#This Row],[Marketing Channel]]))</f>
        <v>Google Ads</v>
      </c>
      <c r="E1901" t="s">
        <v>2022</v>
      </c>
      <c r="F1901" t="s">
        <v>22</v>
      </c>
      <c r="G1901" t="s">
        <v>11141</v>
      </c>
      <c r="H1901" t="s">
        <v>36</v>
      </c>
      <c r="I1901" t="s">
        <v>24</v>
      </c>
      <c r="J1901" t="s">
        <v>25</v>
      </c>
      <c r="K1901">
        <v>11106</v>
      </c>
      <c r="L1901">
        <v>1372</v>
      </c>
      <c r="M1901">
        <v>12.35</v>
      </c>
      <c r="N1901">
        <v>198</v>
      </c>
      <c r="O1901">
        <v>14.43</v>
      </c>
      <c r="P1901">
        <v>14217.09</v>
      </c>
      <c r="R1901" s="6" t="e">
        <v>#VALUE!</v>
      </c>
      <c r="S1901">
        <v>168</v>
      </c>
      <c r="T1901" t="str">
        <f ca="1">PROPER(TRIM(Table1[[#This Row],[Campaign Status]]))</f>
        <v>Active</v>
      </c>
      <c r="V1901" s="1">
        <f t="shared" si="87"/>
        <v>198</v>
      </c>
      <c r="W1901" t="str">
        <f t="shared" ca="1" si="88"/>
        <v>west</v>
      </c>
      <c r="X1901" s="6">
        <f t="shared" si="89"/>
        <v>9194.0959999999995</v>
      </c>
    </row>
    <row r="1902" spans="1:24" x14ac:dyDescent="0.3">
      <c r="A1902" t="s">
        <v>2933</v>
      </c>
      <c r="B1902" t="str">
        <f ca="1">PROPER(TRIM(Table1[[#This Row],[Campaign Name]]))</f>
        <v>Festive Offer</v>
      </c>
      <c r="C1902" t="str">
        <f ca="1">PROPER(TRIM(Table1[[#This Row],[Campaign Type]]))</f>
        <v>Sales</v>
      </c>
      <c r="D1902" t="str">
        <f ca="1">PROPER(TRIM(Table1[[#This Row],[Marketing Channel]]))</f>
        <v>Google Ads</v>
      </c>
      <c r="E1902" t="s">
        <v>126</v>
      </c>
      <c r="F1902" t="s">
        <v>573</v>
      </c>
      <c r="G1902" t="s">
        <v>11141</v>
      </c>
      <c r="H1902" t="s">
        <v>23</v>
      </c>
      <c r="I1902" t="s">
        <v>24</v>
      </c>
      <c r="J1902" t="s">
        <v>32</v>
      </c>
      <c r="K1902">
        <v>90942</v>
      </c>
      <c r="L1902">
        <v>7916</v>
      </c>
      <c r="M1902">
        <v>8.6999999999999993</v>
      </c>
      <c r="N1902">
        <v>26</v>
      </c>
      <c r="O1902">
        <v>0.33</v>
      </c>
      <c r="P1902">
        <v>4415.6899999999996</v>
      </c>
      <c r="Q1902">
        <v>19425.79</v>
      </c>
      <c r="R1902" s="6">
        <v>339.92648940482695</v>
      </c>
      <c r="S1902">
        <v>23</v>
      </c>
      <c r="T1902" t="str">
        <f ca="1">PROPER(TRIM(Table1[[#This Row],[Campaign Status]]))</f>
        <v>Completed</v>
      </c>
      <c r="V1902" s="1">
        <f t="shared" si="87"/>
        <v>26</v>
      </c>
      <c r="W1902" t="str">
        <f t="shared" ca="1" si="88"/>
        <v>west</v>
      </c>
      <c r="X1902" s="6" t="e">
        <f t="shared" si="89"/>
        <v>#VALUE!</v>
      </c>
    </row>
    <row r="1903" spans="1:24" x14ac:dyDescent="0.3">
      <c r="A1903" t="s">
        <v>2934</v>
      </c>
      <c r="B1903" t="str">
        <f ca="1">PROPER(TRIM(Table1[[#This Row],[Campaign Name]]))</f>
        <v>Mega Discount</v>
      </c>
      <c r="C1903" t="str">
        <f ca="1">PROPER(TRIM(Table1[[#This Row],[Campaign Type]]))</f>
        <v>Sales</v>
      </c>
      <c r="D1903" t="str">
        <f ca="1">PROPER(TRIM(Table1[[#This Row],[Marketing Channel]]))</f>
        <v>Meta Ads</v>
      </c>
      <c r="E1903" t="s">
        <v>1165</v>
      </c>
      <c r="F1903" t="s">
        <v>176</v>
      </c>
      <c r="G1903" t="s">
        <v>11141</v>
      </c>
      <c r="H1903" t="s">
        <v>54</v>
      </c>
      <c r="I1903" t="s">
        <v>68</v>
      </c>
      <c r="J1903" t="s">
        <v>63</v>
      </c>
      <c r="K1903">
        <v>57624</v>
      </c>
      <c r="L1903">
        <v>3403</v>
      </c>
      <c r="M1903">
        <v>5.91</v>
      </c>
      <c r="N1903">
        <v>122</v>
      </c>
      <c r="O1903">
        <v>3.59</v>
      </c>
      <c r="P1903">
        <v>250</v>
      </c>
      <c r="Q1903">
        <v>43619.61</v>
      </c>
      <c r="R1903" s="6">
        <v>17347.844000000001</v>
      </c>
      <c r="S1903">
        <v>18</v>
      </c>
      <c r="T1903" t="str">
        <f ca="1">PROPER(TRIM(Table1[[#This Row],[Campaign Status]]))</f>
        <v>Paused</v>
      </c>
      <c r="V1903" s="1">
        <f t="shared" si="87"/>
        <v>122</v>
      </c>
      <c r="W1903" t="str">
        <f t="shared" ca="1" si="88"/>
        <v>west</v>
      </c>
      <c r="X1903" s="6">
        <f t="shared" si="89"/>
        <v>339.92648940482695</v>
      </c>
    </row>
    <row r="1904" spans="1:24" x14ac:dyDescent="0.3">
      <c r="A1904" t="s">
        <v>2935</v>
      </c>
      <c r="B1904" t="str">
        <f ca="1">PROPER(TRIM(Table1[[#This Row],[Campaign Name]]))</f>
        <v>Festive Offer</v>
      </c>
      <c r="C1904" t="str">
        <f ca="1">PROPER(TRIM(Table1[[#This Row],[Campaign Type]]))</f>
        <v>Sales</v>
      </c>
      <c r="D1904" t="str">
        <f ca="1">PROPER(TRIM(Table1[[#This Row],[Marketing Channel]]))</f>
        <v>Youtube</v>
      </c>
      <c r="E1904" t="s">
        <v>193</v>
      </c>
      <c r="F1904" t="s">
        <v>1093</v>
      </c>
      <c r="G1904" t="s">
        <v>11141</v>
      </c>
      <c r="H1904" t="s">
        <v>23</v>
      </c>
      <c r="I1904" t="s">
        <v>62</v>
      </c>
      <c r="J1904" t="s">
        <v>32</v>
      </c>
      <c r="K1904">
        <v>166924</v>
      </c>
      <c r="L1904">
        <v>7541</v>
      </c>
      <c r="M1904">
        <v>4.5199999999999996</v>
      </c>
      <c r="N1904">
        <v>1094</v>
      </c>
      <c r="O1904">
        <v>14.51</v>
      </c>
      <c r="P1904">
        <v>250</v>
      </c>
      <c r="Q1904">
        <v>2352.65</v>
      </c>
      <c r="R1904" s="6">
        <v>841.06000000000006</v>
      </c>
      <c r="S1904">
        <v>597</v>
      </c>
      <c r="T1904" t="str">
        <f ca="1">PROPER(TRIM(Table1[[#This Row],[Campaign Status]]))</f>
        <v>Completed</v>
      </c>
      <c r="V1904" s="1">
        <f t="shared" si="87"/>
        <v>1094</v>
      </c>
      <c r="W1904" t="str">
        <f t="shared" ca="1" si="88"/>
        <v>west</v>
      </c>
      <c r="X1904" s="6">
        <f t="shared" si="89"/>
        <v>17347.844000000001</v>
      </c>
    </row>
    <row r="1905" spans="1:24" x14ac:dyDescent="0.3">
      <c r="A1905" t="s">
        <v>2936</v>
      </c>
      <c r="B1905" t="str">
        <f ca="1">PROPER(TRIM(Table1[[#This Row],[Campaign Name]]))</f>
        <v>Festive Offer</v>
      </c>
      <c r="C1905" t="str">
        <f ca="1">PROPER(TRIM(Table1[[#This Row],[Campaign Type]]))</f>
        <v>Awareness</v>
      </c>
      <c r="D1905" t="str">
        <f ca="1">PROPER(TRIM(Table1[[#This Row],[Marketing Channel]]))</f>
        <v>Meta Ads</v>
      </c>
      <c r="E1905" t="s">
        <v>21</v>
      </c>
      <c r="F1905" t="s">
        <v>637</v>
      </c>
      <c r="G1905" t="s">
        <v>29</v>
      </c>
      <c r="H1905" t="s">
        <v>99</v>
      </c>
      <c r="I1905" t="s">
        <v>62</v>
      </c>
      <c r="J1905" t="s">
        <v>25</v>
      </c>
      <c r="K1905">
        <v>144640</v>
      </c>
      <c r="L1905">
        <v>260</v>
      </c>
      <c r="M1905">
        <v>0.18</v>
      </c>
      <c r="N1905">
        <v>66</v>
      </c>
      <c r="O1905">
        <v>25.38</v>
      </c>
      <c r="P1905">
        <v>12691.69</v>
      </c>
      <c r="Q1905">
        <v>32280.03</v>
      </c>
      <c r="R1905" s="6">
        <v>154.33988696540803</v>
      </c>
      <c r="S1905">
        <v>61</v>
      </c>
      <c r="T1905" t="str">
        <f ca="1">PROPER(TRIM(Table1[[#This Row],[Campaign Status]]))</f>
        <v>Completed</v>
      </c>
      <c r="V1905" s="1">
        <f t="shared" si="87"/>
        <v>66</v>
      </c>
      <c r="W1905" t="str">
        <f t="shared" ca="1" si="88"/>
        <v>North</v>
      </c>
      <c r="X1905" s="6">
        <f t="shared" si="89"/>
        <v>841.06000000000006</v>
      </c>
    </row>
    <row r="1906" spans="1:24" x14ac:dyDescent="0.3">
      <c r="A1906" t="s">
        <v>2937</v>
      </c>
      <c r="B1906" t="str">
        <f ca="1">PROPER(TRIM(Table1[[#This Row],[Campaign Name]]))</f>
        <v>Summer Sale</v>
      </c>
      <c r="C1906" t="str">
        <f ca="1">PROPER(TRIM(Table1[[#This Row],[Campaign Type]]))</f>
        <v>Sales</v>
      </c>
      <c r="D1906" t="str">
        <f ca="1">PROPER(TRIM(Table1[[#This Row],[Marketing Channel]]))</f>
        <v>Google Ads</v>
      </c>
      <c r="E1906" t="s">
        <v>1241</v>
      </c>
      <c r="F1906" t="s">
        <v>1050</v>
      </c>
      <c r="G1906" t="s">
        <v>41</v>
      </c>
      <c r="H1906" t="s">
        <v>11140</v>
      </c>
      <c r="I1906" t="s">
        <v>31</v>
      </c>
      <c r="J1906" t="s">
        <v>32</v>
      </c>
      <c r="K1906">
        <v>120466</v>
      </c>
      <c r="L1906">
        <v>2304</v>
      </c>
      <c r="M1906">
        <v>1.91</v>
      </c>
      <c r="N1906">
        <v>570</v>
      </c>
      <c r="O1906">
        <v>24.74</v>
      </c>
      <c r="P1906">
        <v>3988.1535696969677</v>
      </c>
      <c r="Q1906">
        <v>3649.64</v>
      </c>
      <c r="R1906" s="6">
        <v>-8.4879773002996242</v>
      </c>
      <c r="S1906">
        <v>379</v>
      </c>
      <c r="T1906" t="str">
        <f ca="1">PROPER(TRIM(Table1[[#This Row],[Campaign Status]]))</f>
        <v>Paused</v>
      </c>
      <c r="V1906" s="1">
        <f t="shared" si="87"/>
        <v>570</v>
      </c>
      <c r="W1906" t="str">
        <f t="shared" ca="1" si="88"/>
        <v>East</v>
      </c>
      <c r="X1906" s="6">
        <f t="shared" si="89"/>
        <v>154.33988696540803</v>
      </c>
    </row>
    <row r="1907" spans="1:24" x14ac:dyDescent="0.3">
      <c r="A1907" t="s">
        <v>2938</v>
      </c>
      <c r="B1907" t="str">
        <f ca="1">PROPER(TRIM(Table1[[#This Row],[Campaign Name]]))</f>
        <v>New Launch</v>
      </c>
      <c r="C1907" t="str">
        <f ca="1">PROPER(TRIM(Table1[[#This Row],[Campaign Type]]))</f>
        <v>Lead Gen</v>
      </c>
      <c r="D1907" t="str">
        <f ca="1">PROPER(TRIM(Table1[[#This Row],[Marketing Channel]]))</f>
        <v>Email</v>
      </c>
      <c r="E1907" t="s">
        <v>647</v>
      </c>
      <c r="F1907" t="s">
        <v>194</v>
      </c>
      <c r="G1907" t="s">
        <v>11141</v>
      </c>
      <c r="H1907" t="s">
        <v>54</v>
      </c>
      <c r="I1907" t="s">
        <v>24</v>
      </c>
      <c r="J1907" t="s">
        <v>32</v>
      </c>
      <c r="K1907">
        <v>14856</v>
      </c>
      <c r="L1907">
        <v>1827</v>
      </c>
      <c r="M1907">
        <v>12.3</v>
      </c>
      <c r="N1907">
        <v>545</v>
      </c>
      <c r="O1907">
        <v>29.83</v>
      </c>
      <c r="P1907">
        <v>4021.4266195524165</v>
      </c>
      <c r="Q1907">
        <v>26910.9</v>
      </c>
      <c r="R1907" s="6">
        <v>569.18789141041634</v>
      </c>
      <c r="S1907">
        <v>20</v>
      </c>
      <c r="T1907" t="str">
        <f ca="1">PROPER(TRIM(Table1[[#This Row],[Campaign Status]]))</f>
        <v>Paused</v>
      </c>
      <c r="V1907" s="1">
        <f t="shared" si="87"/>
        <v>545</v>
      </c>
      <c r="W1907" t="str">
        <f t="shared" ca="1" si="88"/>
        <v>west</v>
      </c>
      <c r="X1907" s="6">
        <f t="shared" si="89"/>
        <v>-8.4879773002996242</v>
      </c>
    </row>
    <row r="1908" spans="1:24" x14ac:dyDescent="0.3">
      <c r="A1908" t="s">
        <v>2939</v>
      </c>
      <c r="B1908" t="str">
        <f ca="1">PROPER(TRIM(Table1[[#This Row],[Campaign Name]]))</f>
        <v>Summer Sale</v>
      </c>
      <c r="C1908" t="str">
        <f ca="1">PROPER(TRIM(Table1[[#This Row],[Campaign Type]]))</f>
        <v>Lead Gen</v>
      </c>
      <c r="D1908" t="str">
        <f ca="1">PROPER(TRIM(Table1[[#This Row],[Marketing Channel]]))</f>
        <v>Email</v>
      </c>
      <c r="E1908" t="s">
        <v>555</v>
      </c>
      <c r="F1908" t="s">
        <v>1050</v>
      </c>
      <c r="G1908" t="s">
        <v>11141</v>
      </c>
      <c r="H1908" t="s">
        <v>23</v>
      </c>
      <c r="I1908" t="s">
        <v>68</v>
      </c>
      <c r="J1908" t="s">
        <v>32</v>
      </c>
      <c r="K1908">
        <v>56636</v>
      </c>
      <c r="L1908">
        <v>8062</v>
      </c>
      <c r="M1908">
        <v>14.23</v>
      </c>
      <c r="N1908">
        <v>2043</v>
      </c>
      <c r="O1908">
        <v>25.34</v>
      </c>
      <c r="P1908">
        <v>250</v>
      </c>
      <c r="Q1908">
        <v>42435.14</v>
      </c>
      <c r="R1908" s="6">
        <v>16874.056</v>
      </c>
      <c r="S1908">
        <v>1503</v>
      </c>
      <c r="T1908" t="str">
        <f ca="1">PROPER(TRIM(Table1[[#This Row],[Campaign Status]]))</f>
        <v>Paused</v>
      </c>
      <c r="V1908" s="1">
        <f t="shared" si="87"/>
        <v>2043</v>
      </c>
      <c r="W1908" t="str">
        <f t="shared" ca="1" si="88"/>
        <v>west</v>
      </c>
      <c r="X1908" s="6">
        <f t="shared" si="89"/>
        <v>569.18789141041634</v>
      </c>
    </row>
    <row r="1909" spans="1:24" x14ac:dyDescent="0.3">
      <c r="A1909" t="s">
        <v>2940</v>
      </c>
      <c r="B1909" t="str">
        <f ca="1">PROPER(TRIM(Table1[[#This Row],[Campaign Name]]))</f>
        <v>Flash Sale</v>
      </c>
      <c r="C1909" t="str">
        <f ca="1">PROPER(TRIM(Table1[[#This Row],[Campaign Type]]))</f>
        <v>Retargeting</v>
      </c>
      <c r="D1909" t="str">
        <f ca="1">PROPER(TRIM(Table1[[#This Row],[Marketing Channel]]))</f>
        <v>Meta Ads</v>
      </c>
      <c r="E1909" t="s">
        <v>548</v>
      </c>
      <c r="F1909" t="s">
        <v>522</v>
      </c>
      <c r="G1909" t="s">
        <v>29</v>
      </c>
      <c r="H1909" t="s">
        <v>99</v>
      </c>
      <c r="I1909" t="s">
        <v>62</v>
      </c>
      <c r="J1909" t="s">
        <v>63</v>
      </c>
      <c r="K1909">
        <v>96497</v>
      </c>
      <c r="L1909">
        <v>13220</v>
      </c>
      <c r="M1909">
        <v>13.7</v>
      </c>
      <c r="N1909">
        <v>3153</v>
      </c>
      <c r="O1909">
        <v>23.85</v>
      </c>
      <c r="P1909">
        <v>4517.5200000000004</v>
      </c>
      <c r="Q1909">
        <v>11837.38</v>
      </c>
      <c r="R1909" s="6">
        <v>162.03270821158506</v>
      </c>
      <c r="S1909">
        <v>1020</v>
      </c>
      <c r="T1909" t="str">
        <f ca="1">PROPER(TRIM(Table1[[#This Row],[Campaign Status]]))</f>
        <v>Active</v>
      </c>
      <c r="V1909" s="1">
        <f t="shared" si="87"/>
        <v>3153</v>
      </c>
      <c r="W1909" t="str">
        <f t="shared" ca="1" si="88"/>
        <v>North</v>
      </c>
      <c r="X1909" s="6">
        <f t="shared" si="89"/>
        <v>16874.056</v>
      </c>
    </row>
    <row r="1910" spans="1:24" x14ac:dyDescent="0.3">
      <c r="A1910" t="s">
        <v>2941</v>
      </c>
      <c r="B1910" t="str">
        <f ca="1">PROPER(TRIM(Table1[[#This Row],[Campaign Name]]))</f>
        <v>Mega Discount</v>
      </c>
      <c r="C1910" t="str">
        <f ca="1">PROPER(TRIM(Table1[[#This Row],[Campaign Type]]))</f>
        <v>Sales</v>
      </c>
      <c r="D1910" t="str">
        <f ca="1">PROPER(TRIM(Table1[[#This Row],[Marketing Channel]]))</f>
        <v>Meta Ads</v>
      </c>
      <c r="E1910" t="s">
        <v>2376</v>
      </c>
      <c r="F1910" t="s">
        <v>232</v>
      </c>
      <c r="G1910" t="s">
        <v>46</v>
      </c>
      <c r="H1910" t="s">
        <v>42</v>
      </c>
      <c r="I1910" t="s">
        <v>62</v>
      </c>
      <c r="J1910" t="s">
        <v>63</v>
      </c>
      <c r="K1910">
        <v>111318</v>
      </c>
      <c r="L1910">
        <v>1241</v>
      </c>
      <c r="M1910">
        <v>1.1100000000000001</v>
      </c>
      <c r="N1910">
        <v>366</v>
      </c>
      <c r="O1910">
        <v>29.49</v>
      </c>
      <c r="P1910">
        <v>8417.36</v>
      </c>
      <c r="Q1910">
        <v>43900.36</v>
      </c>
      <c r="R1910" s="6">
        <v>421.54547268977439</v>
      </c>
      <c r="S1910">
        <v>355</v>
      </c>
      <c r="T1910" t="str">
        <f ca="1">PROPER(TRIM(Table1[[#This Row],[Campaign Status]]))</f>
        <v>Active</v>
      </c>
      <c r="V1910" s="1">
        <f t="shared" si="87"/>
        <v>366</v>
      </c>
      <c r="W1910" t="str">
        <f t="shared" ca="1" si="88"/>
        <v>South</v>
      </c>
      <c r="X1910" s="6">
        <f t="shared" si="89"/>
        <v>162.03270821158506</v>
      </c>
    </row>
    <row r="1911" spans="1:24" hidden="1" x14ac:dyDescent="0.3">
      <c r="A1911" t="s">
        <v>2942</v>
      </c>
      <c r="B1911" t="str">
        <f ca="1">PROPER(TRIM(Table1[[#This Row],[Campaign Name]]))</f>
        <v>Summer Sale</v>
      </c>
      <c r="C1911" t="str">
        <f ca="1">PROPER(TRIM(Table1[[#This Row],[Campaign Type]]))</f>
        <v>Sales</v>
      </c>
      <c r="D1911" t="str">
        <f ca="1">PROPER(TRIM(Table1[[#This Row],[Marketing Channel]]))</f>
        <v>Google Ads</v>
      </c>
      <c r="E1911" t="s">
        <v>2473</v>
      </c>
      <c r="F1911" t="s">
        <v>53</v>
      </c>
      <c r="G1911" t="s">
        <v>46</v>
      </c>
      <c r="H1911" t="s">
        <v>42</v>
      </c>
      <c r="I1911" t="s">
        <v>68</v>
      </c>
      <c r="J1911" t="s">
        <v>63</v>
      </c>
      <c r="K1911">
        <v>56087</v>
      </c>
      <c r="L1911">
        <v>399</v>
      </c>
      <c r="M1911">
        <v>0.71</v>
      </c>
      <c r="N1911">
        <v>103</v>
      </c>
      <c r="O1911">
        <v>25.81</v>
      </c>
      <c r="P1911">
        <v>250</v>
      </c>
      <c r="R1911" s="6" t="e">
        <v>#VALUE!</v>
      </c>
      <c r="S1911">
        <v>10</v>
      </c>
      <c r="T1911" t="str">
        <f ca="1">PROPER(TRIM(Table1[[#This Row],[Campaign Status]]))</f>
        <v>Completed</v>
      </c>
      <c r="V1911" s="1">
        <f t="shared" si="87"/>
        <v>103</v>
      </c>
      <c r="W1911" t="str">
        <f t="shared" ca="1" si="88"/>
        <v>South</v>
      </c>
      <c r="X1911" s="6">
        <f t="shared" si="89"/>
        <v>421.54547268977439</v>
      </c>
    </row>
    <row r="1912" spans="1:24" x14ac:dyDescent="0.3">
      <c r="A1912" t="s">
        <v>2943</v>
      </c>
      <c r="B1912" t="str">
        <f ca="1">PROPER(TRIM(Table1[[#This Row],[Campaign Name]]))</f>
        <v>Summer Sale</v>
      </c>
      <c r="C1912" t="str">
        <f ca="1">PROPER(TRIM(Table1[[#This Row],[Campaign Type]]))</f>
        <v>Retargeting</v>
      </c>
      <c r="D1912" t="str">
        <f ca="1">PROPER(TRIM(Table1[[#This Row],[Marketing Channel]]))</f>
        <v>Instagram</v>
      </c>
      <c r="E1912" t="s">
        <v>2882</v>
      </c>
      <c r="F1912" t="s">
        <v>95</v>
      </c>
      <c r="G1912" t="s">
        <v>29</v>
      </c>
      <c r="H1912" t="s">
        <v>61</v>
      </c>
      <c r="I1912" t="s">
        <v>24</v>
      </c>
      <c r="J1912" t="s">
        <v>63</v>
      </c>
      <c r="K1912">
        <v>55560</v>
      </c>
      <c r="L1912">
        <v>3113</v>
      </c>
      <c r="M1912">
        <v>5.6</v>
      </c>
      <c r="N1912">
        <v>199</v>
      </c>
      <c r="O1912">
        <v>6.39</v>
      </c>
      <c r="P1912">
        <v>250</v>
      </c>
      <c r="Q1912">
        <v>1355.99</v>
      </c>
      <c r="R1912" s="6">
        <v>442.39600000000002</v>
      </c>
      <c r="S1912">
        <v>139</v>
      </c>
      <c r="T1912" t="str">
        <f ca="1">PROPER(TRIM(Table1[[#This Row],[Campaign Status]]))</f>
        <v>Completed</v>
      </c>
      <c r="V1912" s="1">
        <f t="shared" si="87"/>
        <v>199</v>
      </c>
      <c r="W1912" t="str">
        <f t="shared" ca="1" si="88"/>
        <v>North</v>
      </c>
      <c r="X1912" s="6" t="e">
        <f t="shared" si="89"/>
        <v>#VALUE!</v>
      </c>
    </row>
    <row r="1913" spans="1:24" x14ac:dyDescent="0.3">
      <c r="A1913" t="s">
        <v>2944</v>
      </c>
      <c r="B1913" t="str">
        <f ca="1">PROPER(TRIM(Table1[[#This Row],[Campaign Name]]))</f>
        <v>Summer Sale</v>
      </c>
      <c r="C1913" t="str">
        <f ca="1">PROPER(TRIM(Table1[[#This Row],[Campaign Type]]))</f>
        <v>Retargeting</v>
      </c>
      <c r="D1913" t="str">
        <f ca="1">PROPER(TRIM(Table1[[#This Row],[Marketing Channel]]))</f>
        <v>Meta Ads</v>
      </c>
      <c r="E1913" t="s">
        <v>1219</v>
      </c>
      <c r="F1913" t="s">
        <v>371</v>
      </c>
      <c r="G1913" t="s">
        <v>29</v>
      </c>
      <c r="H1913" t="s">
        <v>99</v>
      </c>
      <c r="I1913" t="s">
        <v>62</v>
      </c>
      <c r="J1913" t="s">
        <v>63</v>
      </c>
      <c r="K1913">
        <v>154764</v>
      </c>
      <c r="L1913">
        <v>15005</v>
      </c>
      <c r="M1913">
        <v>9.6999999999999993</v>
      </c>
      <c r="N1913">
        <v>3013</v>
      </c>
      <c r="O1913">
        <v>20.079999999999998</v>
      </c>
      <c r="P1913">
        <v>3817.8497265160554</v>
      </c>
      <c r="Q1913">
        <v>9118.91</v>
      </c>
      <c r="R1913" s="6">
        <v>138.84936949368566</v>
      </c>
      <c r="S1913">
        <v>1553</v>
      </c>
      <c r="T1913" t="str">
        <f ca="1">PROPER(TRIM(Table1[[#This Row],[Campaign Status]]))</f>
        <v>Active</v>
      </c>
      <c r="V1913" s="1">
        <f t="shared" si="87"/>
        <v>3013</v>
      </c>
      <c r="W1913" t="str">
        <f t="shared" ca="1" si="88"/>
        <v>North</v>
      </c>
      <c r="X1913" s="6">
        <f t="shared" si="89"/>
        <v>442.39600000000002</v>
      </c>
    </row>
    <row r="1914" spans="1:24" x14ac:dyDescent="0.3">
      <c r="A1914" t="s">
        <v>2945</v>
      </c>
      <c r="B1914" t="str">
        <f ca="1">PROPER(TRIM(Table1[[#This Row],[Campaign Name]]))</f>
        <v>Flash Sale</v>
      </c>
      <c r="C1914" t="str">
        <f ca="1">PROPER(TRIM(Table1[[#This Row],[Campaign Type]]))</f>
        <v>Awareness</v>
      </c>
      <c r="D1914" t="str">
        <f ca="1">PROPER(TRIM(Table1[[#This Row],[Marketing Channel]]))</f>
        <v>Linkedin</v>
      </c>
      <c r="E1914" t="s">
        <v>2087</v>
      </c>
      <c r="F1914" t="s">
        <v>294</v>
      </c>
      <c r="G1914" t="s">
        <v>41</v>
      </c>
      <c r="H1914" t="s">
        <v>11140</v>
      </c>
      <c r="I1914" t="s">
        <v>62</v>
      </c>
      <c r="J1914" t="s">
        <v>63</v>
      </c>
      <c r="K1914">
        <v>128453</v>
      </c>
      <c r="L1914">
        <v>10721</v>
      </c>
      <c r="M1914">
        <v>8.35</v>
      </c>
      <c r="N1914">
        <v>3297</v>
      </c>
      <c r="O1914">
        <v>30.75</v>
      </c>
      <c r="P1914">
        <v>250</v>
      </c>
      <c r="Q1914">
        <v>27970.6</v>
      </c>
      <c r="R1914" s="6">
        <v>11088.24</v>
      </c>
      <c r="S1914">
        <v>1093</v>
      </c>
      <c r="T1914" t="str">
        <f ca="1">PROPER(TRIM(Table1[[#This Row],[Campaign Status]]))</f>
        <v>Completed</v>
      </c>
      <c r="V1914" s="1">
        <f t="shared" si="87"/>
        <v>3297</v>
      </c>
      <c r="W1914" t="str">
        <f t="shared" ca="1" si="88"/>
        <v>East</v>
      </c>
      <c r="X1914" s="6">
        <f t="shared" si="89"/>
        <v>138.84936949368566</v>
      </c>
    </row>
    <row r="1915" spans="1:24" x14ac:dyDescent="0.3">
      <c r="A1915" t="s">
        <v>2946</v>
      </c>
      <c r="B1915" t="str">
        <f ca="1">PROPER(TRIM(Table1[[#This Row],[Campaign Name]]))</f>
        <v>Flash Sale</v>
      </c>
      <c r="C1915" t="str">
        <f ca="1">PROPER(TRIM(Table1[[#This Row],[Campaign Type]]))</f>
        <v>Retargeting</v>
      </c>
      <c r="D1915" t="str">
        <f ca="1">PROPER(TRIM(Table1[[#This Row],[Marketing Channel]]))</f>
        <v>Youtube</v>
      </c>
      <c r="E1915" t="s">
        <v>948</v>
      </c>
      <c r="F1915" t="s">
        <v>1333</v>
      </c>
      <c r="G1915" t="s">
        <v>29</v>
      </c>
      <c r="H1915" t="s">
        <v>99</v>
      </c>
      <c r="I1915" t="s">
        <v>24</v>
      </c>
      <c r="J1915" t="s">
        <v>25</v>
      </c>
      <c r="K1915">
        <v>150766</v>
      </c>
      <c r="L1915">
        <v>5347</v>
      </c>
      <c r="M1915">
        <v>3.55</v>
      </c>
      <c r="N1915">
        <v>1066</v>
      </c>
      <c r="O1915">
        <v>19.940000000000001</v>
      </c>
      <c r="P1915">
        <v>3891.7088323699436</v>
      </c>
      <c r="Q1915">
        <v>41373.35</v>
      </c>
      <c r="R1915" s="6">
        <v>963.11524787954829</v>
      </c>
      <c r="S1915">
        <v>814</v>
      </c>
      <c r="T1915" t="str">
        <f ca="1">PROPER(TRIM(Table1[[#This Row],[Campaign Status]]))</f>
        <v>Completed</v>
      </c>
      <c r="V1915" s="1">
        <f t="shared" si="87"/>
        <v>1066</v>
      </c>
      <c r="W1915" t="str">
        <f t="shared" ca="1" si="88"/>
        <v>North</v>
      </c>
      <c r="X1915" s="6">
        <f t="shared" si="89"/>
        <v>11088.24</v>
      </c>
    </row>
    <row r="1916" spans="1:24" x14ac:dyDescent="0.3">
      <c r="A1916" t="s">
        <v>2947</v>
      </c>
      <c r="B1916" t="str">
        <f ca="1">PROPER(TRIM(Table1[[#This Row],[Campaign Name]]))</f>
        <v>Mega Discount</v>
      </c>
      <c r="C1916" t="str">
        <f ca="1">PROPER(TRIM(Table1[[#This Row],[Campaign Type]]))</f>
        <v>Awareness</v>
      </c>
      <c r="D1916" t="str">
        <f ca="1">PROPER(TRIM(Table1[[#This Row],[Marketing Channel]]))</f>
        <v>Meta Ads</v>
      </c>
      <c r="E1916" t="s">
        <v>602</v>
      </c>
      <c r="F1916" t="s">
        <v>668</v>
      </c>
      <c r="G1916" t="s">
        <v>46</v>
      </c>
      <c r="H1916" t="s">
        <v>30</v>
      </c>
      <c r="I1916" t="s">
        <v>24</v>
      </c>
      <c r="J1916" t="s">
        <v>32</v>
      </c>
      <c r="K1916">
        <v>158072</v>
      </c>
      <c r="L1916">
        <v>20323</v>
      </c>
      <c r="M1916">
        <v>12.86</v>
      </c>
      <c r="N1916">
        <v>1313</v>
      </c>
      <c r="O1916">
        <v>6.46</v>
      </c>
      <c r="P1916">
        <v>250</v>
      </c>
      <c r="Q1916">
        <v>41702.980000000003</v>
      </c>
      <c r="R1916" s="6">
        <v>16581.192000000003</v>
      </c>
      <c r="S1916">
        <v>640</v>
      </c>
      <c r="T1916" t="str">
        <f ca="1">PROPER(TRIM(Table1[[#This Row],[Campaign Status]]))</f>
        <v>Active</v>
      </c>
      <c r="V1916" s="1">
        <f t="shared" si="87"/>
        <v>1313</v>
      </c>
      <c r="W1916" t="str">
        <f t="shared" ca="1" si="88"/>
        <v>South</v>
      </c>
      <c r="X1916" s="6">
        <f t="shared" si="89"/>
        <v>963.11524787954829</v>
      </c>
    </row>
    <row r="1917" spans="1:24" x14ac:dyDescent="0.3">
      <c r="A1917" t="s">
        <v>2948</v>
      </c>
      <c r="B1917" t="str">
        <f ca="1">PROPER(TRIM(Table1[[#This Row],[Campaign Name]]))</f>
        <v>Flash Sale</v>
      </c>
      <c r="C1917" t="str">
        <f ca="1">PROPER(TRIM(Table1[[#This Row],[Campaign Type]]))</f>
        <v>Lead Gen</v>
      </c>
      <c r="D1917" t="str">
        <f ca="1">PROPER(TRIM(Table1[[#This Row],[Marketing Channel]]))</f>
        <v>Youtube</v>
      </c>
      <c r="E1917" t="s">
        <v>1037</v>
      </c>
      <c r="F1917" t="s">
        <v>475</v>
      </c>
      <c r="G1917" t="s">
        <v>46</v>
      </c>
      <c r="H1917" t="s">
        <v>30</v>
      </c>
      <c r="I1917" t="s">
        <v>62</v>
      </c>
      <c r="J1917" t="s">
        <v>25</v>
      </c>
      <c r="K1917">
        <v>149086</v>
      </c>
      <c r="L1917">
        <v>13103</v>
      </c>
      <c r="M1917">
        <v>8.7899999999999991</v>
      </c>
      <c r="N1917">
        <v>988</v>
      </c>
      <c r="O1917">
        <v>7.54</v>
      </c>
      <c r="P1917">
        <v>3891.7088323699436</v>
      </c>
      <c r="Q1917">
        <v>33671.040000000001</v>
      </c>
      <c r="R1917" s="6">
        <v>765.19936229389657</v>
      </c>
      <c r="S1917">
        <v>402</v>
      </c>
      <c r="T1917" t="str">
        <f ca="1">PROPER(TRIM(Table1[[#This Row],[Campaign Status]]))</f>
        <v>Paused</v>
      </c>
      <c r="V1917" s="1">
        <f t="shared" si="87"/>
        <v>988</v>
      </c>
      <c r="W1917" t="str">
        <f t="shared" ca="1" si="88"/>
        <v>South</v>
      </c>
      <c r="X1917" s="6">
        <f t="shared" si="89"/>
        <v>16581.192000000003</v>
      </c>
    </row>
    <row r="1918" spans="1:24" x14ac:dyDescent="0.3">
      <c r="A1918" t="s">
        <v>2949</v>
      </c>
      <c r="B1918" t="str">
        <f ca="1">PROPER(TRIM(Table1[[#This Row],[Campaign Name]]))</f>
        <v>Festive Offer</v>
      </c>
      <c r="C1918" t="str">
        <f ca="1">PROPER(TRIM(Table1[[#This Row],[Campaign Type]]))</f>
        <v>Sales</v>
      </c>
      <c r="D1918" t="str">
        <f ca="1">PROPER(TRIM(Table1[[#This Row],[Marketing Channel]]))</f>
        <v>Youtube</v>
      </c>
      <c r="E1918" t="s">
        <v>191</v>
      </c>
      <c r="F1918" t="s">
        <v>347</v>
      </c>
      <c r="G1918" t="s">
        <v>11141</v>
      </c>
      <c r="H1918" t="s">
        <v>54</v>
      </c>
      <c r="I1918" t="s">
        <v>68</v>
      </c>
      <c r="J1918" t="s">
        <v>32</v>
      </c>
      <c r="K1918">
        <v>33667</v>
      </c>
      <c r="L1918">
        <v>1236</v>
      </c>
      <c r="M1918">
        <v>3.67</v>
      </c>
      <c r="N1918">
        <v>88</v>
      </c>
      <c r="O1918">
        <v>7.12</v>
      </c>
      <c r="P1918">
        <v>3891.7088323699436</v>
      </c>
      <c r="Q1918">
        <v>37475.35</v>
      </c>
      <c r="R1918" s="6">
        <v>862.95359221873082</v>
      </c>
      <c r="S1918">
        <v>50</v>
      </c>
      <c r="T1918" t="str">
        <f ca="1">PROPER(TRIM(Table1[[#This Row],[Campaign Status]]))</f>
        <v>Active</v>
      </c>
      <c r="V1918" s="1">
        <f t="shared" si="87"/>
        <v>88</v>
      </c>
      <c r="W1918" t="str">
        <f t="shared" ca="1" si="88"/>
        <v>west</v>
      </c>
      <c r="X1918" s="6">
        <f t="shared" si="89"/>
        <v>765.19936229389657</v>
      </c>
    </row>
    <row r="1919" spans="1:24" x14ac:dyDescent="0.3">
      <c r="A1919" t="s">
        <v>2950</v>
      </c>
      <c r="B1919" t="str">
        <f ca="1">PROPER(TRIM(Table1[[#This Row],[Campaign Name]]))</f>
        <v>Mega Discount</v>
      </c>
      <c r="C1919" t="str">
        <f ca="1">PROPER(TRIM(Table1[[#This Row],[Campaign Type]]))</f>
        <v>Awareness</v>
      </c>
      <c r="D1919" t="str">
        <f ca="1">PROPER(TRIM(Table1[[#This Row],[Marketing Channel]]))</f>
        <v>Youtube</v>
      </c>
      <c r="E1919" t="s">
        <v>1693</v>
      </c>
      <c r="F1919" t="s">
        <v>495</v>
      </c>
      <c r="G1919" t="s">
        <v>29</v>
      </c>
      <c r="H1919" t="s">
        <v>67</v>
      </c>
      <c r="I1919" t="s">
        <v>62</v>
      </c>
      <c r="J1919" t="s">
        <v>25</v>
      </c>
      <c r="K1919">
        <v>55728</v>
      </c>
      <c r="L1919">
        <v>6706</v>
      </c>
      <c r="M1919">
        <v>12.03</v>
      </c>
      <c r="N1919">
        <v>548</v>
      </c>
      <c r="O1919">
        <v>8.17</v>
      </c>
      <c r="P1919">
        <v>10731.65</v>
      </c>
      <c r="Q1919">
        <v>41004.71</v>
      </c>
      <c r="R1919" s="6">
        <v>282.09138389716395</v>
      </c>
      <c r="S1919">
        <v>85</v>
      </c>
      <c r="T1919" t="str">
        <f ca="1">PROPER(TRIM(Table1[[#This Row],[Campaign Status]]))</f>
        <v>Paused</v>
      </c>
      <c r="V1919" s="1">
        <f t="shared" si="87"/>
        <v>548</v>
      </c>
      <c r="W1919" t="str">
        <f t="shared" ca="1" si="88"/>
        <v>North</v>
      </c>
      <c r="X1919" s="6">
        <f t="shared" si="89"/>
        <v>862.95359221873082</v>
      </c>
    </row>
    <row r="1920" spans="1:24" x14ac:dyDescent="0.3">
      <c r="A1920" t="s">
        <v>2951</v>
      </c>
      <c r="B1920" t="str">
        <f ca="1">PROPER(TRIM(Table1[[#This Row],[Campaign Name]]))</f>
        <v>Festive Offer</v>
      </c>
      <c r="C1920" t="str">
        <f ca="1">PROPER(TRIM(Table1[[#This Row],[Campaign Type]]))</f>
        <v>Retargeting</v>
      </c>
      <c r="D1920" t="str">
        <f ca="1">PROPER(TRIM(Table1[[#This Row],[Marketing Channel]]))</f>
        <v>Youtube</v>
      </c>
      <c r="E1920" t="s">
        <v>2040</v>
      </c>
      <c r="F1920" t="s">
        <v>420</v>
      </c>
      <c r="G1920" t="s">
        <v>46</v>
      </c>
      <c r="H1920" t="s">
        <v>42</v>
      </c>
      <c r="I1920" t="s">
        <v>24</v>
      </c>
      <c r="J1920" t="s">
        <v>63</v>
      </c>
      <c r="K1920">
        <v>39174</v>
      </c>
      <c r="L1920">
        <v>4435</v>
      </c>
      <c r="M1920">
        <v>11.32</v>
      </c>
      <c r="N1920">
        <v>99</v>
      </c>
      <c r="O1920">
        <v>2.23</v>
      </c>
      <c r="P1920">
        <v>13732.16</v>
      </c>
      <c r="Q1920">
        <v>47016.31</v>
      </c>
      <c r="R1920" s="6">
        <v>242.38102381562695</v>
      </c>
      <c r="S1920">
        <v>66</v>
      </c>
      <c r="T1920" t="str">
        <f ca="1">PROPER(TRIM(Table1[[#This Row],[Campaign Status]]))</f>
        <v>Active</v>
      </c>
      <c r="V1920" s="1">
        <f t="shared" si="87"/>
        <v>99</v>
      </c>
      <c r="W1920" t="str">
        <f t="shared" ca="1" si="88"/>
        <v>South</v>
      </c>
      <c r="X1920" s="6">
        <f t="shared" si="89"/>
        <v>282.09138389716395</v>
      </c>
    </row>
    <row r="1921" spans="1:24" x14ac:dyDescent="0.3">
      <c r="A1921" t="s">
        <v>2952</v>
      </c>
      <c r="B1921" t="str">
        <f ca="1">PROPER(TRIM(Table1[[#This Row],[Campaign Name]]))</f>
        <v>Summer Sale</v>
      </c>
      <c r="C1921" t="str">
        <f ca="1">PROPER(TRIM(Table1[[#This Row],[Campaign Type]]))</f>
        <v>Lead Gen</v>
      </c>
      <c r="D1921" t="str">
        <f ca="1">PROPER(TRIM(Table1[[#This Row],[Marketing Channel]]))</f>
        <v>Email</v>
      </c>
      <c r="E1921" t="s">
        <v>1929</v>
      </c>
      <c r="F1921" t="s">
        <v>371</v>
      </c>
      <c r="G1921" t="s">
        <v>29</v>
      </c>
      <c r="H1921" t="s">
        <v>61</v>
      </c>
      <c r="I1921" t="s">
        <v>31</v>
      </c>
      <c r="J1921" t="s">
        <v>32</v>
      </c>
      <c r="K1921">
        <v>170238</v>
      </c>
      <c r="L1921">
        <v>4183</v>
      </c>
      <c r="M1921">
        <v>2.46</v>
      </c>
      <c r="N1921">
        <v>479</v>
      </c>
      <c r="O1921">
        <v>11.45</v>
      </c>
      <c r="P1921">
        <v>250</v>
      </c>
      <c r="Q1921">
        <v>26159.360000000001</v>
      </c>
      <c r="R1921" s="6">
        <v>10363.744000000001</v>
      </c>
      <c r="S1921">
        <v>41</v>
      </c>
      <c r="T1921" t="str">
        <f ca="1">PROPER(TRIM(Table1[[#This Row],[Campaign Status]]))</f>
        <v>Completed</v>
      </c>
      <c r="V1921" s="1">
        <f t="shared" si="87"/>
        <v>479</v>
      </c>
      <c r="W1921" t="str">
        <f t="shared" ca="1" si="88"/>
        <v>North</v>
      </c>
      <c r="X1921" s="6">
        <f t="shared" si="89"/>
        <v>242.38102381562695</v>
      </c>
    </row>
    <row r="1922" spans="1:24" hidden="1" x14ac:dyDescent="0.3">
      <c r="A1922" t="s">
        <v>2953</v>
      </c>
      <c r="B1922" t="str">
        <f ca="1">PROPER(TRIM(Table1[[#This Row],[Campaign Name]]))</f>
        <v>Flash Sale</v>
      </c>
      <c r="C1922" t="str">
        <f ca="1">PROPER(TRIM(Table1[[#This Row],[Campaign Type]]))</f>
        <v>Sales</v>
      </c>
      <c r="D1922" t="str">
        <f ca="1">PROPER(TRIM(Table1[[#This Row],[Marketing Channel]]))</f>
        <v>Meta Ads</v>
      </c>
      <c r="E1922" t="s">
        <v>2089</v>
      </c>
      <c r="F1922" t="s">
        <v>223</v>
      </c>
      <c r="G1922" t="s">
        <v>41</v>
      </c>
      <c r="H1922" t="s">
        <v>11140</v>
      </c>
      <c r="I1922" t="s">
        <v>31</v>
      </c>
      <c r="J1922" t="s">
        <v>32</v>
      </c>
      <c r="K1922">
        <v>13214</v>
      </c>
      <c r="L1922">
        <v>1068</v>
      </c>
      <c r="M1922">
        <v>8.08</v>
      </c>
      <c r="N1922">
        <v>328</v>
      </c>
      <c r="O1922">
        <v>30.71</v>
      </c>
      <c r="P1922">
        <v>3817.8497265160554</v>
      </c>
      <c r="R1922" s="6" t="e">
        <v>#VALUE!</v>
      </c>
      <c r="S1922">
        <v>120</v>
      </c>
      <c r="T1922" t="str">
        <f ca="1">PROPER(TRIM(Table1[[#This Row],[Campaign Status]]))</f>
        <v>Completed</v>
      </c>
      <c r="V1922" s="1">
        <f t="shared" ref="V1922:V1985" si="90">IF(N1922="",ROUND(L1922*O1922/100,0),N1922)</f>
        <v>328</v>
      </c>
      <c r="W1922" t="str">
        <f t="shared" ca="1" si="88"/>
        <v>East</v>
      </c>
      <c r="X1922" s="6">
        <f t="shared" si="89"/>
        <v>10363.744000000001</v>
      </c>
    </row>
    <row r="1923" spans="1:24" x14ac:dyDescent="0.3">
      <c r="A1923" t="s">
        <v>2954</v>
      </c>
      <c r="B1923" t="str">
        <f ca="1">PROPER(TRIM(Table1[[#This Row],[Campaign Name]]))</f>
        <v>Summer Sale</v>
      </c>
      <c r="C1923" t="str">
        <f ca="1">PROPER(TRIM(Table1[[#This Row],[Campaign Type]]))</f>
        <v>Awareness</v>
      </c>
      <c r="D1923" t="str">
        <f ca="1">PROPER(TRIM(Table1[[#This Row],[Marketing Channel]]))</f>
        <v>Meta Ads</v>
      </c>
      <c r="E1923" t="s">
        <v>477</v>
      </c>
      <c r="F1923" t="s">
        <v>925</v>
      </c>
      <c r="G1923" t="s">
        <v>29</v>
      </c>
      <c r="H1923" t="s">
        <v>99</v>
      </c>
      <c r="I1923" t="s">
        <v>24</v>
      </c>
      <c r="J1923" t="s">
        <v>32</v>
      </c>
      <c r="K1923">
        <v>179230</v>
      </c>
      <c r="L1923">
        <v>2415</v>
      </c>
      <c r="M1923">
        <v>1.35</v>
      </c>
      <c r="N1923">
        <v>61</v>
      </c>
      <c r="O1923">
        <v>2.5299999999999998</v>
      </c>
      <c r="P1923">
        <v>250</v>
      </c>
      <c r="Q1923">
        <v>29903.78</v>
      </c>
      <c r="R1923" s="6">
        <v>11861.511999999999</v>
      </c>
      <c r="S1923">
        <v>22</v>
      </c>
      <c r="T1923" t="str">
        <f ca="1">PROPER(TRIM(Table1[[#This Row],[Campaign Status]]))</f>
        <v>Completed</v>
      </c>
      <c r="V1923" s="1">
        <f t="shared" si="90"/>
        <v>61</v>
      </c>
      <c r="W1923" t="str">
        <f t="shared" ref="W1923:W1986" ca="1" si="91">IF(OR(D1923="Delhi",D1923="lucknow",D1923="jaipur"),"North",IF(OR(D1923="Bengaluru",D1923="chennai"),"South",IF(D1923="Kolkata","East",IF(OR(D1923="Mumbai",D1923="Pune",D1923="Ahmedabad"),"west","unknown"))))</f>
        <v>North</v>
      </c>
      <c r="X1923" s="6" t="e">
        <f t="shared" si="89"/>
        <v>#VALUE!</v>
      </c>
    </row>
    <row r="1924" spans="1:24" x14ac:dyDescent="0.3">
      <c r="A1924" t="s">
        <v>2955</v>
      </c>
      <c r="B1924" t="str">
        <f ca="1">PROPER(TRIM(Table1[[#This Row],[Campaign Name]]))</f>
        <v>Mega Discount</v>
      </c>
      <c r="C1924" t="str">
        <f ca="1">PROPER(TRIM(Table1[[#This Row],[Campaign Type]]))</f>
        <v>Awareness</v>
      </c>
      <c r="D1924" t="str">
        <f ca="1">PROPER(TRIM(Table1[[#This Row],[Marketing Channel]]))</f>
        <v>Meta Ads</v>
      </c>
      <c r="E1924" t="s">
        <v>499</v>
      </c>
      <c r="F1924" t="s">
        <v>415</v>
      </c>
      <c r="G1924" t="s">
        <v>29</v>
      </c>
      <c r="H1924" t="s">
        <v>67</v>
      </c>
      <c r="I1924" t="s">
        <v>62</v>
      </c>
      <c r="J1924" t="s">
        <v>63</v>
      </c>
      <c r="K1924">
        <v>42245</v>
      </c>
      <c r="L1924">
        <v>1703</v>
      </c>
      <c r="M1924">
        <v>4.03</v>
      </c>
      <c r="N1924">
        <v>68</v>
      </c>
      <c r="O1924">
        <v>3.99</v>
      </c>
      <c r="P1924">
        <v>3817.8497265160554</v>
      </c>
      <c r="Q1924">
        <v>18916.29</v>
      </c>
      <c r="R1924" s="6">
        <v>395.46973702555579</v>
      </c>
      <c r="S1924">
        <v>25</v>
      </c>
      <c r="T1924" t="str">
        <f ca="1">PROPER(TRIM(Table1[[#This Row],[Campaign Status]]))</f>
        <v>Completed</v>
      </c>
      <c r="V1924" s="1">
        <f t="shared" si="90"/>
        <v>68</v>
      </c>
      <c r="W1924" t="str">
        <f t="shared" ca="1" si="91"/>
        <v>North</v>
      </c>
      <c r="X1924" s="6">
        <f t="shared" ref="X1924:X1987" si="92">R1923*1</f>
        <v>11861.511999999999</v>
      </c>
    </row>
    <row r="1925" spans="1:24" hidden="1" x14ac:dyDescent="0.3">
      <c r="A1925" t="s">
        <v>2956</v>
      </c>
      <c r="B1925" t="str">
        <f ca="1">PROPER(TRIM(Table1[[#This Row],[Campaign Name]]))</f>
        <v>Flash Sale</v>
      </c>
      <c r="C1925" t="str">
        <f ca="1">PROPER(TRIM(Table1[[#This Row],[Campaign Type]]))</f>
        <v>Lead Gen</v>
      </c>
      <c r="D1925" t="str">
        <f ca="1">PROPER(TRIM(Table1[[#This Row],[Marketing Channel]]))</f>
        <v>Google Ads</v>
      </c>
      <c r="E1925" t="s">
        <v>353</v>
      </c>
      <c r="F1925" t="s">
        <v>194</v>
      </c>
      <c r="G1925" t="s">
        <v>29</v>
      </c>
      <c r="H1925" t="s">
        <v>99</v>
      </c>
      <c r="I1925" t="s">
        <v>62</v>
      </c>
      <c r="J1925" t="s">
        <v>63</v>
      </c>
      <c r="K1925">
        <v>56637</v>
      </c>
      <c r="L1925">
        <v>5214</v>
      </c>
      <c r="M1925">
        <v>9.2100000000000009</v>
      </c>
      <c r="N1925">
        <v>1180</v>
      </c>
      <c r="O1925">
        <v>22.63</v>
      </c>
      <c r="P1925">
        <v>250</v>
      </c>
      <c r="R1925" s="6" t="e">
        <v>#VALUE!</v>
      </c>
      <c r="S1925">
        <v>1172</v>
      </c>
      <c r="T1925" t="str">
        <f ca="1">PROPER(TRIM(Table1[[#This Row],[Campaign Status]]))</f>
        <v>Active</v>
      </c>
      <c r="V1925" s="1">
        <f t="shared" si="90"/>
        <v>1180</v>
      </c>
      <c r="W1925" t="str">
        <f t="shared" ca="1" si="91"/>
        <v>North</v>
      </c>
      <c r="X1925" s="6">
        <f t="shared" si="92"/>
        <v>395.46973702555579</v>
      </c>
    </row>
    <row r="1926" spans="1:24" x14ac:dyDescent="0.3">
      <c r="A1926" t="s">
        <v>2957</v>
      </c>
      <c r="B1926" t="str">
        <f ca="1">PROPER(TRIM(Table1[[#This Row],[Campaign Name]]))</f>
        <v>Flash Sale</v>
      </c>
      <c r="C1926" t="str">
        <f ca="1">PROPER(TRIM(Table1[[#This Row],[Campaign Type]]))</f>
        <v>Sales</v>
      </c>
      <c r="D1926" t="str">
        <f ca="1">PROPER(TRIM(Table1[[#This Row],[Marketing Channel]]))</f>
        <v>Youtube</v>
      </c>
      <c r="E1926" t="s">
        <v>430</v>
      </c>
      <c r="F1926" t="s">
        <v>95</v>
      </c>
      <c r="G1926" t="s">
        <v>11141</v>
      </c>
      <c r="H1926" t="s">
        <v>23</v>
      </c>
      <c r="I1926" t="s">
        <v>24</v>
      </c>
      <c r="J1926" t="s">
        <v>25</v>
      </c>
      <c r="K1926">
        <v>127947</v>
      </c>
      <c r="L1926">
        <v>17754</v>
      </c>
      <c r="M1926">
        <v>13.88</v>
      </c>
      <c r="N1926">
        <v>4011</v>
      </c>
      <c r="O1926">
        <v>22.59</v>
      </c>
      <c r="P1926">
        <v>3891.7088323699436</v>
      </c>
      <c r="Q1926">
        <v>38002.31</v>
      </c>
      <c r="R1926" s="6">
        <v>876.49417355968126</v>
      </c>
      <c r="S1926">
        <v>1072</v>
      </c>
      <c r="T1926" t="str">
        <f ca="1">PROPER(TRIM(Table1[[#This Row],[Campaign Status]]))</f>
        <v>Completed</v>
      </c>
      <c r="V1926" s="1">
        <f t="shared" si="90"/>
        <v>4011</v>
      </c>
      <c r="W1926" t="str">
        <f t="shared" ca="1" si="91"/>
        <v>west</v>
      </c>
      <c r="X1926" s="6" t="e">
        <f t="shared" si="92"/>
        <v>#VALUE!</v>
      </c>
    </row>
    <row r="1927" spans="1:24" x14ac:dyDescent="0.3">
      <c r="A1927" t="s">
        <v>2958</v>
      </c>
      <c r="B1927" t="str">
        <f ca="1">PROPER(TRIM(Table1[[#This Row],[Campaign Name]]))</f>
        <v>Summer Sale</v>
      </c>
      <c r="C1927" t="str">
        <f ca="1">PROPER(TRIM(Table1[[#This Row],[Campaign Type]]))</f>
        <v>Sales</v>
      </c>
      <c r="D1927" t="str">
        <f ca="1">PROPER(TRIM(Table1[[#This Row],[Marketing Channel]]))</f>
        <v>Google Ads</v>
      </c>
      <c r="E1927" t="s">
        <v>596</v>
      </c>
      <c r="F1927" t="s">
        <v>633</v>
      </c>
      <c r="G1927" t="s">
        <v>46</v>
      </c>
      <c r="H1927" t="s">
        <v>30</v>
      </c>
      <c r="I1927" t="s">
        <v>31</v>
      </c>
      <c r="J1927" t="s">
        <v>25</v>
      </c>
      <c r="K1927">
        <v>137177</v>
      </c>
      <c r="L1927">
        <v>5617</v>
      </c>
      <c r="M1927">
        <v>4.09</v>
      </c>
      <c r="N1927">
        <v>1514</v>
      </c>
      <c r="O1927">
        <v>26.95</v>
      </c>
      <c r="P1927">
        <v>3095.04</v>
      </c>
      <c r="Q1927">
        <v>7280.97</v>
      </c>
      <c r="R1927" s="6">
        <v>135.24639423076925</v>
      </c>
      <c r="S1927">
        <v>1109</v>
      </c>
      <c r="T1927" t="str">
        <f ca="1">PROPER(TRIM(Table1[[#This Row],[Campaign Status]]))</f>
        <v>Paused</v>
      </c>
      <c r="V1927" s="1">
        <f t="shared" si="90"/>
        <v>1514</v>
      </c>
      <c r="W1927" t="str">
        <f t="shared" ca="1" si="91"/>
        <v>South</v>
      </c>
      <c r="X1927" s="6">
        <f t="shared" si="92"/>
        <v>876.49417355968126</v>
      </c>
    </row>
    <row r="1928" spans="1:24" x14ac:dyDescent="0.3">
      <c r="A1928" t="s">
        <v>2959</v>
      </c>
      <c r="B1928" t="str">
        <f ca="1">PROPER(TRIM(Table1[[#This Row],[Campaign Name]]))</f>
        <v>Flash Sale</v>
      </c>
      <c r="C1928" t="str">
        <f ca="1">PROPER(TRIM(Table1[[#This Row],[Campaign Type]]))</f>
        <v>Awareness</v>
      </c>
      <c r="D1928" t="str">
        <f ca="1">PROPER(TRIM(Table1[[#This Row],[Marketing Channel]]))</f>
        <v>Google Ads</v>
      </c>
      <c r="E1928" t="s">
        <v>2251</v>
      </c>
      <c r="F1928" t="s">
        <v>246</v>
      </c>
      <c r="G1928" t="s">
        <v>29</v>
      </c>
      <c r="H1928" t="s">
        <v>61</v>
      </c>
      <c r="I1928" t="s">
        <v>31</v>
      </c>
      <c r="J1928" t="s">
        <v>32</v>
      </c>
      <c r="K1928">
        <v>110572</v>
      </c>
      <c r="L1928">
        <v>11800</v>
      </c>
      <c r="M1928">
        <v>10.67</v>
      </c>
      <c r="N1928">
        <v>3785</v>
      </c>
      <c r="O1928">
        <v>32.08</v>
      </c>
      <c r="P1928">
        <v>3988.1535696969677</v>
      </c>
      <c r="Q1928">
        <v>43330.12</v>
      </c>
      <c r="R1928" s="6">
        <v>986.47069985553151</v>
      </c>
      <c r="S1928">
        <v>3452</v>
      </c>
      <c r="T1928" t="str">
        <f ca="1">PROPER(TRIM(Table1[[#This Row],[Campaign Status]]))</f>
        <v>Completed</v>
      </c>
      <c r="V1928" s="1">
        <f t="shared" si="90"/>
        <v>3785</v>
      </c>
      <c r="W1928" t="str">
        <f t="shared" ca="1" si="91"/>
        <v>North</v>
      </c>
      <c r="X1928" s="6">
        <f t="shared" si="92"/>
        <v>135.24639423076925</v>
      </c>
    </row>
    <row r="1929" spans="1:24" x14ac:dyDescent="0.3">
      <c r="A1929" t="s">
        <v>2960</v>
      </c>
      <c r="B1929" t="str">
        <f ca="1">PROPER(TRIM(Table1[[#This Row],[Campaign Name]]))</f>
        <v>Mega Discount</v>
      </c>
      <c r="C1929" t="str">
        <f ca="1">PROPER(TRIM(Table1[[#This Row],[Campaign Type]]))</f>
        <v>Awareness</v>
      </c>
      <c r="D1929" t="str">
        <f ca="1">PROPER(TRIM(Table1[[#This Row],[Marketing Channel]]))</f>
        <v>Meta Ads</v>
      </c>
      <c r="E1929" t="s">
        <v>1640</v>
      </c>
      <c r="F1929" t="s">
        <v>475</v>
      </c>
      <c r="G1929" t="s">
        <v>46</v>
      </c>
      <c r="H1929" t="s">
        <v>30</v>
      </c>
      <c r="I1929" t="s">
        <v>31</v>
      </c>
      <c r="J1929" t="s">
        <v>32</v>
      </c>
      <c r="K1929">
        <v>91522</v>
      </c>
      <c r="L1929">
        <v>4895</v>
      </c>
      <c r="M1929">
        <v>5.35</v>
      </c>
      <c r="N1929">
        <v>1177</v>
      </c>
      <c r="O1929">
        <v>24.04</v>
      </c>
      <c r="P1929">
        <v>4663.28</v>
      </c>
      <c r="Q1929">
        <v>42222</v>
      </c>
      <c r="R1929" s="6">
        <v>805.41421488737546</v>
      </c>
      <c r="S1929">
        <v>213</v>
      </c>
      <c r="T1929" t="str">
        <f ca="1">PROPER(TRIM(Table1[[#This Row],[Campaign Status]]))</f>
        <v>Paused</v>
      </c>
      <c r="V1929" s="1">
        <f t="shared" si="90"/>
        <v>1177</v>
      </c>
      <c r="W1929" t="str">
        <f t="shared" ca="1" si="91"/>
        <v>South</v>
      </c>
      <c r="X1929" s="6">
        <f t="shared" si="92"/>
        <v>986.47069985553151</v>
      </c>
    </row>
    <row r="1930" spans="1:24" x14ac:dyDescent="0.3">
      <c r="A1930" t="s">
        <v>2961</v>
      </c>
      <c r="B1930" t="str">
        <f ca="1">PROPER(TRIM(Table1[[#This Row],[Campaign Name]]))</f>
        <v>Summer Sale</v>
      </c>
      <c r="C1930" t="str">
        <f ca="1">PROPER(TRIM(Table1[[#This Row],[Campaign Type]]))</f>
        <v>Lead Gen</v>
      </c>
      <c r="D1930" t="str">
        <f ca="1">PROPER(TRIM(Table1[[#This Row],[Marketing Channel]]))</f>
        <v>Linkedin</v>
      </c>
      <c r="E1930" t="s">
        <v>2847</v>
      </c>
      <c r="F1930" t="s">
        <v>965</v>
      </c>
      <c r="G1930" t="s">
        <v>11141</v>
      </c>
      <c r="H1930" t="s">
        <v>23</v>
      </c>
      <c r="I1930" t="s">
        <v>31</v>
      </c>
      <c r="J1930" t="s">
        <v>32</v>
      </c>
      <c r="K1930">
        <v>120738</v>
      </c>
      <c r="L1930">
        <v>11672</v>
      </c>
      <c r="M1930">
        <v>9.67</v>
      </c>
      <c r="N1930">
        <v>1296</v>
      </c>
      <c r="O1930">
        <v>11.1</v>
      </c>
      <c r="P1930">
        <v>250</v>
      </c>
      <c r="Q1930">
        <v>18542.849999999999</v>
      </c>
      <c r="R1930" s="6">
        <v>7317.1399999999994</v>
      </c>
      <c r="S1930">
        <v>594</v>
      </c>
      <c r="T1930" t="str">
        <f ca="1">PROPER(TRIM(Table1[[#This Row],[Campaign Status]]))</f>
        <v>Active</v>
      </c>
      <c r="V1930" s="1">
        <f t="shared" si="90"/>
        <v>1296</v>
      </c>
      <c r="W1930" t="str">
        <f t="shared" ca="1" si="91"/>
        <v>west</v>
      </c>
      <c r="X1930" s="6">
        <f t="shared" si="92"/>
        <v>805.41421488737546</v>
      </c>
    </row>
    <row r="1931" spans="1:24" hidden="1" x14ac:dyDescent="0.3">
      <c r="A1931" t="s">
        <v>2962</v>
      </c>
      <c r="B1931" t="str">
        <f ca="1">PROPER(TRIM(Table1[[#This Row],[Campaign Name]]))</f>
        <v>Mega Discount</v>
      </c>
      <c r="C1931" t="str">
        <f ca="1">PROPER(TRIM(Table1[[#This Row],[Campaign Type]]))</f>
        <v>Sales</v>
      </c>
      <c r="D1931" t="str">
        <f ca="1">PROPER(TRIM(Table1[[#This Row],[Marketing Channel]]))</f>
        <v>Google Ads</v>
      </c>
      <c r="E1931" t="s">
        <v>1609</v>
      </c>
      <c r="F1931" t="s">
        <v>988</v>
      </c>
      <c r="G1931" t="s">
        <v>11141</v>
      </c>
      <c r="H1931" t="s">
        <v>54</v>
      </c>
      <c r="I1931" t="s">
        <v>31</v>
      </c>
      <c r="J1931" t="s">
        <v>25</v>
      </c>
      <c r="K1931">
        <v>26704</v>
      </c>
      <c r="L1931">
        <v>3284</v>
      </c>
      <c r="M1931">
        <v>12.3</v>
      </c>
      <c r="N1931">
        <v>470</v>
      </c>
      <c r="O1931">
        <v>14.31</v>
      </c>
      <c r="P1931">
        <v>3988.1535696969677</v>
      </c>
      <c r="R1931" s="6" t="e">
        <v>#VALUE!</v>
      </c>
      <c r="S1931">
        <v>26</v>
      </c>
      <c r="T1931" t="str">
        <f ca="1">PROPER(TRIM(Table1[[#This Row],[Campaign Status]]))</f>
        <v>Paused</v>
      </c>
      <c r="V1931" s="1">
        <f t="shared" si="90"/>
        <v>470</v>
      </c>
      <c r="W1931" t="str">
        <f t="shared" ca="1" si="91"/>
        <v>west</v>
      </c>
      <c r="X1931" s="6">
        <f t="shared" si="92"/>
        <v>7317.1399999999994</v>
      </c>
    </row>
    <row r="1932" spans="1:24" x14ac:dyDescent="0.3">
      <c r="A1932" t="s">
        <v>2963</v>
      </c>
      <c r="B1932" t="str">
        <f ca="1">PROPER(TRIM(Table1[[#This Row],[Campaign Name]]))</f>
        <v>New Launch</v>
      </c>
      <c r="C1932" t="str">
        <f ca="1">PROPER(TRIM(Table1[[#This Row],[Campaign Type]]))</f>
        <v>Awareness</v>
      </c>
      <c r="D1932" t="str">
        <f ca="1">PROPER(TRIM(Table1[[#This Row],[Marketing Channel]]))</f>
        <v>Meta Ads</v>
      </c>
      <c r="E1932" t="s">
        <v>2964</v>
      </c>
      <c r="F1932" t="s">
        <v>573</v>
      </c>
      <c r="G1932" t="s">
        <v>11141</v>
      </c>
      <c r="H1932" t="s">
        <v>23</v>
      </c>
      <c r="I1932" t="s">
        <v>68</v>
      </c>
      <c r="J1932" t="s">
        <v>25</v>
      </c>
      <c r="K1932">
        <v>142668</v>
      </c>
      <c r="L1932">
        <v>18473</v>
      </c>
      <c r="M1932">
        <v>12.95</v>
      </c>
      <c r="N1932">
        <v>3344</v>
      </c>
      <c r="O1932">
        <v>18.100000000000001</v>
      </c>
      <c r="P1932">
        <v>11221.93</v>
      </c>
      <c r="Q1932">
        <v>20935.77</v>
      </c>
      <c r="R1932" s="6">
        <v>86.561224317029243</v>
      </c>
      <c r="S1932">
        <v>2868</v>
      </c>
      <c r="T1932" t="str">
        <f ca="1">PROPER(TRIM(Table1[[#This Row],[Campaign Status]]))</f>
        <v>Active</v>
      </c>
      <c r="V1932" s="1">
        <f t="shared" si="90"/>
        <v>3344</v>
      </c>
      <c r="W1932" t="str">
        <f t="shared" ca="1" si="91"/>
        <v>west</v>
      </c>
      <c r="X1932" s="6" t="e">
        <f t="shared" si="92"/>
        <v>#VALUE!</v>
      </c>
    </row>
    <row r="1933" spans="1:24" x14ac:dyDescent="0.3">
      <c r="A1933" t="s">
        <v>2965</v>
      </c>
      <c r="B1933" t="str">
        <f ca="1">PROPER(TRIM(Table1[[#This Row],[Campaign Name]]))</f>
        <v>Flash Sale</v>
      </c>
      <c r="C1933" t="str">
        <f ca="1">PROPER(TRIM(Table1[[#This Row],[Campaign Type]]))</f>
        <v>Retargeting</v>
      </c>
      <c r="D1933" t="str">
        <f ca="1">PROPER(TRIM(Table1[[#This Row],[Marketing Channel]]))</f>
        <v>Meta Ads</v>
      </c>
      <c r="E1933" t="s">
        <v>1388</v>
      </c>
      <c r="F1933" t="s">
        <v>365</v>
      </c>
      <c r="G1933" t="s">
        <v>29</v>
      </c>
      <c r="H1933" t="s">
        <v>67</v>
      </c>
      <c r="I1933" t="s">
        <v>62</v>
      </c>
      <c r="J1933" t="s">
        <v>32</v>
      </c>
      <c r="K1933">
        <v>38836</v>
      </c>
      <c r="L1933">
        <v>4491</v>
      </c>
      <c r="M1933">
        <v>11.56</v>
      </c>
      <c r="N1933">
        <v>1280</v>
      </c>
      <c r="O1933">
        <v>28.5</v>
      </c>
      <c r="P1933">
        <v>6480.51</v>
      </c>
      <c r="Q1933">
        <v>45670.1</v>
      </c>
      <c r="R1933" s="6">
        <v>604.73002896376977</v>
      </c>
      <c r="S1933">
        <v>1082</v>
      </c>
      <c r="T1933" t="str">
        <f ca="1">PROPER(TRIM(Table1[[#This Row],[Campaign Status]]))</f>
        <v>Paused</v>
      </c>
      <c r="V1933" s="1">
        <f t="shared" si="90"/>
        <v>1280</v>
      </c>
      <c r="W1933" t="str">
        <f t="shared" ca="1" si="91"/>
        <v>North</v>
      </c>
      <c r="X1933" s="6">
        <f t="shared" si="92"/>
        <v>86.561224317029243</v>
      </c>
    </row>
    <row r="1934" spans="1:24" x14ac:dyDescent="0.3">
      <c r="A1934" t="s">
        <v>2966</v>
      </c>
      <c r="B1934" t="str">
        <f ca="1">PROPER(TRIM(Table1[[#This Row],[Campaign Name]]))</f>
        <v>Mega Discount</v>
      </c>
      <c r="C1934" t="str">
        <f ca="1">PROPER(TRIM(Table1[[#This Row],[Campaign Type]]))</f>
        <v>Awareness</v>
      </c>
      <c r="D1934" t="str">
        <f ca="1">PROPER(TRIM(Table1[[#This Row],[Marketing Channel]]))</f>
        <v>Instagram</v>
      </c>
      <c r="E1934" t="s">
        <v>699</v>
      </c>
      <c r="F1934" t="s">
        <v>80</v>
      </c>
      <c r="G1934" t="s">
        <v>11141</v>
      </c>
      <c r="H1934" t="s">
        <v>54</v>
      </c>
      <c r="I1934" t="s">
        <v>31</v>
      </c>
      <c r="J1934" t="s">
        <v>25</v>
      </c>
      <c r="K1934">
        <v>155569</v>
      </c>
      <c r="L1934">
        <v>22440</v>
      </c>
      <c r="M1934">
        <v>14.42</v>
      </c>
      <c r="N1934">
        <v>1313</v>
      </c>
      <c r="O1934">
        <v>5.85</v>
      </c>
      <c r="P1934">
        <v>250</v>
      </c>
      <c r="Q1934">
        <v>24328.52</v>
      </c>
      <c r="R1934" s="6">
        <v>9631.4080000000013</v>
      </c>
      <c r="S1934">
        <v>988</v>
      </c>
      <c r="T1934" t="str">
        <f ca="1">PROPER(TRIM(Table1[[#This Row],[Campaign Status]]))</f>
        <v>Active</v>
      </c>
      <c r="V1934" s="1">
        <f t="shared" si="90"/>
        <v>1313</v>
      </c>
      <c r="W1934" t="str">
        <f t="shared" ca="1" si="91"/>
        <v>west</v>
      </c>
      <c r="X1934" s="6">
        <f t="shared" si="92"/>
        <v>604.73002896376977</v>
      </c>
    </row>
    <row r="1935" spans="1:24" x14ac:dyDescent="0.3">
      <c r="A1935" t="s">
        <v>2967</v>
      </c>
      <c r="B1935" t="str">
        <f ca="1">PROPER(TRIM(Table1[[#This Row],[Campaign Name]]))</f>
        <v>Summer Sale</v>
      </c>
      <c r="C1935" t="str">
        <f ca="1">PROPER(TRIM(Table1[[#This Row],[Campaign Type]]))</f>
        <v>Awareness</v>
      </c>
      <c r="D1935" t="str">
        <f ca="1">PROPER(TRIM(Table1[[#This Row],[Marketing Channel]]))</f>
        <v>Meta Ads</v>
      </c>
      <c r="E1935" t="s">
        <v>2075</v>
      </c>
      <c r="F1935" t="s">
        <v>412</v>
      </c>
      <c r="G1935" t="s">
        <v>29</v>
      </c>
      <c r="H1935" t="s">
        <v>61</v>
      </c>
      <c r="I1935" t="s">
        <v>62</v>
      </c>
      <c r="J1935" t="s">
        <v>63</v>
      </c>
      <c r="K1935">
        <v>140850</v>
      </c>
      <c r="L1935">
        <v>4192</v>
      </c>
      <c r="M1935">
        <v>2.98</v>
      </c>
      <c r="N1935">
        <v>936</v>
      </c>
      <c r="O1935">
        <v>22.33</v>
      </c>
      <c r="P1935">
        <v>11651.91</v>
      </c>
      <c r="Q1935">
        <v>26337.21</v>
      </c>
      <c r="R1935" s="6">
        <v>126.03341426427083</v>
      </c>
      <c r="S1935">
        <v>572</v>
      </c>
      <c r="T1935" t="str">
        <f ca="1">PROPER(TRIM(Table1[[#This Row],[Campaign Status]]))</f>
        <v>Active</v>
      </c>
      <c r="V1935" s="1">
        <f t="shared" si="90"/>
        <v>936</v>
      </c>
      <c r="W1935" t="str">
        <f t="shared" ca="1" si="91"/>
        <v>North</v>
      </c>
      <c r="X1935" s="6">
        <f t="shared" si="92"/>
        <v>9631.4080000000013</v>
      </c>
    </row>
    <row r="1936" spans="1:24" x14ac:dyDescent="0.3">
      <c r="A1936" t="s">
        <v>2968</v>
      </c>
      <c r="B1936" t="str">
        <f ca="1">PROPER(TRIM(Table1[[#This Row],[Campaign Name]]))</f>
        <v>New Launch</v>
      </c>
      <c r="C1936" t="str">
        <f ca="1">PROPER(TRIM(Table1[[#This Row],[Campaign Type]]))</f>
        <v>Lead Gen</v>
      </c>
      <c r="D1936" t="str">
        <f ca="1">PROPER(TRIM(Table1[[#This Row],[Marketing Channel]]))</f>
        <v>Email</v>
      </c>
      <c r="E1936" t="s">
        <v>245</v>
      </c>
      <c r="F1936" t="s">
        <v>755</v>
      </c>
      <c r="G1936" t="s">
        <v>11141</v>
      </c>
      <c r="H1936" t="s">
        <v>36</v>
      </c>
      <c r="I1936" t="s">
        <v>24</v>
      </c>
      <c r="J1936" t="s">
        <v>32</v>
      </c>
      <c r="K1936">
        <v>29614</v>
      </c>
      <c r="L1936">
        <v>2166</v>
      </c>
      <c r="M1936">
        <v>7.31</v>
      </c>
      <c r="N1936">
        <v>581</v>
      </c>
      <c r="O1936">
        <v>26.82</v>
      </c>
      <c r="P1936">
        <v>250</v>
      </c>
      <c r="Q1936">
        <v>18595.96</v>
      </c>
      <c r="R1936" s="6">
        <v>7338.3839999999991</v>
      </c>
      <c r="S1936">
        <v>307</v>
      </c>
      <c r="T1936" t="str">
        <f ca="1">PROPER(TRIM(Table1[[#This Row],[Campaign Status]]))</f>
        <v>Completed</v>
      </c>
      <c r="V1936" s="1">
        <f t="shared" si="90"/>
        <v>581</v>
      </c>
      <c r="W1936" t="str">
        <f t="shared" ca="1" si="91"/>
        <v>west</v>
      </c>
      <c r="X1936" s="6">
        <f t="shared" si="92"/>
        <v>126.03341426427083</v>
      </c>
    </row>
    <row r="1937" spans="1:24" x14ac:dyDescent="0.3">
      <c r="A1937" t="s">
        <v>2969</v>
      </c>
      <c r="B1937" t="str">
        <f ca="1">PROPER(TRIM(Table1[[#This Row],[Campaign Name]]))</f>
        <v>New Launch</v>
      </c>
      <c r="C1937" t="str">
        <f ca="1">PROPER(TRIM(Table1[[#This Row],[Campaign Type]]))</f>
        <v>Retargeting</v>
      </c>
      <c r="D1937" t="str">
        <f ca="1">PROPER(TRIM(Table1[[#This Row],[Marketing Channel]]))</f>
        <v>Meta Ads</v>
      </c>
      <c r="E1937" t="s">
        <v>1562</v>
      </c>
      <c r="F1937" t="s">
        <v>1016</v>
      </c>
      <c r="G1937" t="s">
        <v>29</v>
      </c>
      <c r="H1937" t="s">
        <v>67</v>
      </c>
      <c r="I1937" t="s">
        <v>31</v>
      </c>
      <c r="J1937" t="s">
        <v>25</v>
      </c>
      <c r="K1937">
        <v>10636</v>
      </c>
      <c r="L1937">
        <v>868</v>
      </c>
      <c r="M1937">
        <v>8.16</v>
      </c>
      <c r="N1937">
        <v>189</v>
      </c>
      <c r="O1937">
        <v>21.77</v>
      </c>
      <c r="P1937">
        <v>250</v>
      </c>
      <c r="Q1937">
        <v>48851.1</v>
      </c>
      <c r="R1937" s="6">
        <v>19440.439999999999</v>
      </c>
      <c r="S1937">
        <v>17</v>
      </c>
      <c r="T1937" t="str">
        <f ca="1">PROPER(TRIM(Table1[[#This Row],[Campaign Status]]))</f>
        <v>Completed</v>
      </c>
      <c r="V1937" s="1">
        <f t="shared" si="90"/>
        <v>189</v>
      </c>
      <c r="W1937" t="str">
        <f t="shared" ca="1" si="91"/>
        <v>North</v>
      </c>
      <c r="X1937" s="6">
        <f t="shared" si="92"/>
        <v>7338.3839999999991</v>
      </c>
    </row>
    <row r="1938" spans="1:24" x14ac:dyDescent="0.3">
      <c r="A1938" t="s">
        <v>2970</v>
      </c>
      <c r="B1938" t="str">
        <f ca="1">PROPER(TRIM(Table1[[#This Row],[Campaign Name]]))</f>
        <v>New Launch</v>
      </c>
      <c r="C1938" t="str">
        <f ca="1">PROPER(TRIM(Table1[[#This Row],[Campaign Type]]))</f>
        <v>Retargeting</v>
      </c>
      <c r="D1938" t="str">
        <f ca="1">PROPER(TRIM(Table1[[#This Row],[Marketing Channel]]))</f>
        <v>Meta Ads</v>
      </c>
      <c r="E1938" t="s">
        <v>691</v>
      </c>
      <c r="F1938" t="s">
        <v>495</v>
      </c>
      <c r="G1938" t="s">
        <v>11141</v>
      </c>
      <c r="H1938" t="s">
        <v>36</v>
      </c>
      <c r="I1938" t="s">
        <v>62</v>
      </c>
      <c r="J1938" t="s">
        <v>25</v>
      </c>
      <c r="K1938">
        <v>174853</v>
      </c>
      <c r="L1938">
        <v>16998</v>
      </c>
      <c r="M1938">
        <v>9.7200000000000006</v>
      </c>
      <c r="N1938">
        <v>1175</v>
      </c>
      <c r="O1938">
        <v>6.91</v>
      </c>
      <c r="P1938">
        <v>250</v>
      </c>
      <c r="Q1938">
        <v>32134.41</v>
      </c>
      <c r="R1938" s="6">
        <v>12753.763999999999</v>
      </c>
      <c r="S1938">
        <v>299</v>
      </c>
      <c r="T1938" t="str">
        <f ca="1">PROPER(TRIM(Table1[[#This Row],[Campaign Status]]))</f>
        <v>Paused</v>
      </c>
      <c r="V1938" s="1">
        <f t="shared" si="90"/>
        <v>1175</v>
      </c>
      <c r="W1938" t="str">
        <f t="shared" ca="1" si="91"/>
        <v>west</v>
      </c>
      <c r="X1938" s="6">
        <f t="shared" si="92"/>
        <v>19440.439999999999</v>
      </c>
    </row>
    <row r="1939" spans="1:24" x14ac:dyDescent="0.3">
      <c r="A1939" t="s">
        <v>2971</v>
      </c>
      <c r="B1939" t="str">
        <f ca="1">PROPER(TRIM(Table1[[#This Row],[Campaign Name]]))</f>
        <v>New Launch</v>
      </c>
      <c r="C1939" t="str">
        <f ca="1">PROPER(TRIM(Table1[[#This Row],[Campaign Type]]))</f>
        <v>Retargeting</v>
      </c>
      <c r="D1939" t="str">
        <f ca="1">PROPER(TRIM(Table1[[#This Row],[Marketing Channel]]))</f>
        <v>Email</v>
      </c>
      <c r="E1939" t="s">
        <v>811</v>
      </c>
      <c r="F1939" t="s">
        <v>689</v>
      </c>
      <c r="G1939" t="s">
        <v>11141</v>
      </c>
      <c r="H1939" t="s">
        <v>54</v>
      </c>
      <c r="I1939" t="s">
        <v>24</v>
      </c>
      <c r="J1939" t="s">
        <v>63</v>
      </c>
      <c r="K1939">
        <v>47367</v>
      </c>
      <c r="L1939">
        <v>2341</v>
      </c>
      <c r="M1939">
        <v>4.9400000000000004</v>
      </c>
      <c r="N1939">
        <v>362</v>
      </c>
      <c r="O1939">
        <v>15.46</v>
      </c>
      <c r="P1939">
        <v>4021.4266195524165</v>
      </c>
      <c r="Q1939">
        <v>12383.7</v>
      </c>
      <c r="R1939" s="6">
        <v>207.94295586023406</v>
      </c>
      <c r="S1939">
        <v>115</v>
      </c>
      <c r="T1939" t="str">
        <f ca="1">PROPER(TRIM(Table1[[#This Row],[Campaign Status]]))</f>
        <v>Completed</v>
      </c>
      <c r="V1939" s="1">
        <f t="shared" si="90"/>
        <v>362</v>
      </c>
      <c r="W1939" t="str">
        <f t="shared" ca="1" si="91"/>
        <v>west</v>
      </c>
      <c r="X1939" s="6">
        <f t="shared" si="92"/>
        <v>12753.763999999999</v>
      </c>
    </row>
    <row r="1940" spans="1:24" x14ac:dyDescent="0.3">
      <c r="A1940" t="s">
        <v>2972</v>
      </c>
      <c r="B1940" t="str">
        <f ca="1">PROPER(TRIM(Table1[[#This Row],[Campaign Name]]))</f>
        <v>Summer Sale</v>
      </c>
      <c r="C1940" t="str">
        <f ca="1">PROPER(TRIM(Table1[[#This Row],[Campaign Type]]))</f>
        <v>Retargeting</v>
      </c>
      <c r="D1940" t="str">
        <f ca="1">PROPER(TRIM(Table1[[#This Row],[Marketing Channel]]))</f>
        <v>Meta Ads</v>
      </c>
      <c r="E1940" t="s">
        <v>375</v>
      </c>
      <c r="F1940" t="s">
        <v>339</v>
      </c>
      <c r="G1940" t="s">
        <v>11141</v>
      </c>
      <c r="H1940" t="s">
        <v>23</v>
      </c>
      <c r="I1940" t="s">
        <v>68</v>
      </c>
      <c r="J1940" t="s">
        <v>63</v>
      </c>
      <c r="K1940">
        <v>93731</v>
      </c>
      <c r="L1940">
        <v>4209</v>
      </c>
      <c r="M1940">
        <v>4.49</v>
      </c>
      <c r="N1940">
        <v>641</v>
      </c>
      <c r="O1940">
        <v>15.23</v>
      </c>
      <c r="P1940">
        <v>2204.2199999999998</v>
      </c>
      <c r="Q1940">
        <v>33007.1</v>
      </c>
      <c r="R1940" s="6">
        <v>1397.4503452468448</v>
      </c>
      <c r="S1940">
        <v>219</v>
      </c>
      <c r="T1940" t="str">
        <f ca="1">PROPER(TRIM(Table1[[#This Row],[Campaign Status]]))</f>
        <v>Completed</v>
      </c>
      <c r="V1940" s="1">
        <f t="shared" si="90"/>
        <v>641</v>
      </c>
      <c r="W1940" t="str">
        <f t="shared" ca="1" si="91"/>
        <v>west</v>
      </c>
      <c r="X1940" s="6">
        <f t="shared" si="92"/>
        <v>207.94295586023406</v>
      </c>
    </row>
    <row r="1941" spans="1:24" x14ac:dyDescent="0.3">
      <c r="A1941" t="s">
        <v>2973</v>
      </c>
      <c r="B1941" t="str">
        <f ca="1">PROPER(TRIM(Table1[[#This Row],[Campaign Name]]))</f>
        <v>Flash Sale</v>
      </c>
      <c r="C1941" t="str">
        <f ca="1">PROPER(TRIM(Table1[[#This Row],[Campaign Type]]))</f>
        <v>Sales</v>
      </c>
      <c r="D1941" t="str">
        <f ca="1">PROPER(TRIM(Table1[[#This Row],[Marketing Channel]]))</f>
        <v>Google Ads</v>
      </c>
      <c r="E1941" t="s">
        <v>1860</v>
      </c>
      <c r="F1941" t="s">
        <v>167</v>
      </c>
      <c r="G1941" t="s">
        <v>11141</v>
      </c>
      <c r="H1941" t="s">
        <v>23</v>
      </c>
      <c r="I1941" t="s">
        <v>62</v>
      </c>
      <c r="J1941" t="s">
        <v>25</v>
      </c>
      <c r="K1941">
        <v>66630</v>
      </c>
      <c r="L1941">
        <v>306</v>
      </c>
      <c r="M1941">
        <v>0.46</v>
      </c>
      <c r="N1941">
        <v>17</v>
      </c>
      <c r="O1941">
        <v>5.56</v>
      </c>
      <c r="P1941">
        <v>1146.47</v>
      </c>
      <c r="Q1941">
        <v>4952.17</v>
      </c>
      <c r="R1941" s="6">
        <v>331.94937503816055</v>
      </c>
      <c r="S1941">
        <v>3</v>
      </c>
      <c r="T1941" t="str">
        <f ca="1">PROPER(TRIM(Table1[[#This Row],[Campaign Status]]))</f>
        <v>Paused</v>
      </c>
      <c r="V1941" s="1">
        <f t="shared" si="90"/>
        <v>17</v>
      </c>
      <c r="W1941" t="str">
        <f t="shared" ca="1" si="91"/>
        <v>west</v>
      </c>
      <c r="X1941" s="6">
        <f t="shared" si="92"/>
        <v>1397.4503452468448</v>
      </c>
    </row>
    <row r="1942" spans="1:24" x14ac:dyDescent="0.3">
      <c r="A1942" t="s">
        <v>2974</v>
      </c>
      <c r="B1942" t="str">
        <f ca="1">PROPER(TRIM(Table1[[#This Row],[Campaign Name]]))</f>
        <v>New Launch</v>
      </c>
      <c r="C1942" t="str">
        <f ca="1">PROPER(TRIM(Table1[[#This Row],[Campaign Type]]))</f>
        <v>Lead Gen</v>
      </c>
      <c r="D1942" t="str">
        <f ca="1">PROPER(TRIM(Table1[[#This Row],[Marketing Channel]]))</f>
        <v>Youtube</v>
      </c>
      <c r="E1942" t="s">
        <v>540</v>
      </c>
      <c r="F1942" t="s">
        <v>1483</v>
      </c>
      <c r="G1942" t="s">
        <v>46</v>
      </c>
      <c r="H1942" t="s">
        <v>42</v>
      </c>
      <c r="I1942" t="s">
        <v>24</v>
      </c>
      <c r="J1942" t="s">
        <v>63</v>
      </c>
      <c r="K1942">
        <v>91292</v>
      </c>
      <c r="L1942">
        <v>3737</v>
      </c>
      <c r="M1942">
        <v>4.09</v>
      </c>
      <c r="N1942">
        <v>72</v>
      </c>
      <c r="O1942">
        <v>1.93</v>
      </c>
      <c r="P1942">
        <v>250</v>
      </c>
      <c r="Q1942">
        <v>17340.79</v>
      </c>
      <c r="R1942" s="6">
        <v>6836.3160000000007</v>
      </c>
      <c r="S1942">
        <v>19</v>
      </c>
      <c r="T1942" t="str">
        <f ca="1">PROPER(TRIM(Table1[[#This Row],[Campaign Status]]))</f>
        <v>Completed</v>
      </c>
      <c r="V1942" s="1">
        <f t="shared" si="90"/>
        <v>72</v>
      </c>
      <c r="W1942" t="str">
        <f t="shared" ca="1" si="91"/>
        <v>South</v>
      </c>
      <c r="X1942" s="6">
        <f t="shared" si="92"/>
        <v>331.94937503816055</v>
      </c>
    </row>
    <row r="1943" spans="1:24" x14ac:dyDescent="0.3">
      <c r="A1943" t="s">
        <v>2975</v>
      </c>
      <c r="B1943" t="str">
        <f ca="1">PROPER(TRIM(Table1[[#This Row],[Campaign Name]]))</f>
        <v>New Launch</v>
      </c>
      <c r="C1943" t="str">
        <f ca="1">PROPER(TRIM(Table1[[#This Row],[Campaign Type]]))</f>
        <v>Lead Gen</v>
      </c>
      <c r="D1943" t="str">
        <f ca="1">PROPER(TRIM(Table1[[#This Row],[Marketing Channel]]))</f>
        <v>Linkedin</v>
      </c>
      <c r="E1943" t="s">
        <v>873</v>
      </c>
      <c r="F1943" t="s">
        <v>315</v>
      </c>
      <c r="G1943" t="s">
        <v>29</v>
      </c>
      <c r="H1943" t="s">
        <v>61</v>
      </c>
      <c r="I1943" t="s">
        <v>68</v>
      </c>
      <c r="J1943" t="s">
        <v>25</v>
      </c>
      <c r="K1943">
        <v>7815</v>
      </c>
      <c r="L1943">
        <v>725</v>
      </c>
      <c r="M1943">
        <v>9.2799999999999994</v>
      </c>
      <c r="N1943">
        <v>187</v>
      </c>
      <c r="O1943">
        <v>25.79</v>
      </c>
      <c r="P1943">
        <v>10278.719999999999</v>
      </c>
      <c r="Q1943">
        <v>16126.38</v>
      </c>
      <c r="R1943" s="6">
        <v>56.890935836368726</v>
      </c>
      <c r="S1943">
        <v>112</v>
      </c>
      <c r="T1943" t="str">
        <f ca="1">PROPER(TRIM(Table1[[#This Row],[Campaign Status]]))</f>
        <v>Active</v>
      </c>
      <c r="V1943" s="1">
        <f t="shared" si="90"/>
        <v>187</v>
      </c>
      <c r="W1943" t="str">
        <f t="shared" ca="1" si="91"/>
        <v>North</v>
      </c>
      <c r="X1943" s="6">
        <f t="shared" si="92"/>
        <v>6836.3160000000007</v>
      </c>
    </row>
    <row r="1944" spans="1:24" x14ac:dyDescent="0.3">
      <c r="A1944" t="s">
        <v>2976</v>
      </c>
      <c r="B1944" t="str">
        <f ca="1">PROPER(TRIM(Table1[[#This Row],[Campaign Name]]))</f>
        <v>Mega Discount</v>
      </c>
      <c r="C1944" t="str">
        <f ca="1">PROPER(TRIM(Table1[[#This Row],[Campaign Type]]))</f>
        <v>Retargeting</v>
      </c>
      <c r="D1944" t="str">
        <f ca="1">PROPER(TRIM(Table1[[#This Row],[Marketing Channel]]))</f>
        <v>Google Ads</v>
      </c>
      <c r="E1944" t="s">
        <v>1905</v>
      </c>
      <c r="F1944" t="s">
        <v>1073</v>
      </c>
      <c r="G1944" t="s">
        <v>11141</v>
      </c>
      <c r="H1944" t="s">
        <v>23</v>
      </c>
      <c r="I1944" t="s">
        <v>24</v>
      </c>
      <c r="J1944" t="s">
        <v>63</v>
      </c>
      <c r="K1944">
        <v>114315</v>
      </c>
      <c r="L1944">
        <v>11228</v>
      </c>
      <c r="M1944">
        <v>9.82</v>
      </c>
      <c r="N1944">
        <v>2752</v>
      </c>
      <c r="O1944">
        <v>24.51</v>
      </c>
      <c r="P1944">
        <v>14441.56</v>
      </c>
      <c r="Q1944">
        <v>28465.52</v>
      </c>
      <c r="R1944" s="6">
        <v>97.108345635790045</v>
      </c>
      <c r="S1944">
        <v>1038</v>
      </c>
      <c r="T1944" t="str">
        <f ca="1">PROPER(TRIM(Table1[[#This Row],[Campaign Status]]))</f>
        <v>Completed</v>
      </c>
      <c r="V1944" s="1">
        <f t="shared" si="90"/>
        <v>2752</v>
      </c>
      <c r="W1944" t="str">
        <f t="shared" ca="1" si="91"/>
        <v>west</v>
      </c>
      <c r="X1944" s="6">
        <f t="shared" si="92"/>
        <v>56.890935836368726</v>
      </c>
    </row>
    <row r="1945" spans="1:24" x14ac:dyDescent="0.3">
      <c r="A1945" t="s">
        <v>2977</v>
      </c>
      <c r="B1945" t="str">
        <f ca="1">PROPER(TRIM(Table1[[#This Row],[Campaign Name]]))</f>
        <v>Mega Discount</v>
      </c>
      <c r="C1945" t="str">
        <f ca="1">PROPER(TRIM(Table1[[#This Row],[Campaign Type]]))</f>
        <v>Awareness</v>
      </c>
      <c r="D1945" t="str">
        <f ca="1">PROPER(TRIM(Table1[[#This Row],[Marketing Channel]]))</f>
        <v>Email</v>
      </c>
      <c r="E1945" t="s">
        <v>1730</v>
      </c>
      <c r="F1945" t="s">
        <v>158</v>
      </c>
      <c r="G1945" t="s">
        <v>29</v>
      </c>
      <c r="H1945" t="s">
        <v>61</v>
      </c>
      <c r="I1945" t="s">
        <v>24</v>
      </c>
      <c r="J1945" t="s">
        <v>32</v>
      </c>
      <c r="K1945">
        <v>167013</v>
      </c>
      <c r="L1945">
        <v>12698</v>
      </c>
      <c r="M1945">
        <v>7.6</v>
      </c>
      <c r="N1945">
        <v>1665</v>
      </c>
      <c r="O1945">
        <v>13.11</v>
      </c>
      <c r="P1945">
        <v>4021.4266195524165</v>
      </c>
      <c r="Q1945">
        <v>47639.199999999997</v>
      </c>
      <c r="R1945" s="6">
        <v>1084.6343227643483</v>
      </c>
      <c r="S1945">
        <v>1141</v>
      </c>
      <c r="T1945" t="str">
        <f ca="1">PROPER(TRIM(Table1[[#This Row],[Campaign Status]]))</f>
        <v>Completed</v>
      </c>
      <c r="V1945" s="1">
        <f t="shared" si="90"/>
        <v>1665</v>
      </c>
      <c r="W1945" t="str">
        <f t="shared" ca="1" si="91"/>
        <v>North</v>
      </c>
      <c r="X1945" s="6">
        <f t="shared" si="92"/>
        <v>97.108345635790045</v>
      </c>
    </row>
    <row r="1946" spans="1:24" x14ac:dyDescent="0.3">
      <c r="A1946" t="s">
        <v>2978</v>
      </c>
      <c r="B1946" t="str">
        <f ca="1">PROPER(TRIM(Table1[[#This Row],[Campaign Name]]))</f>
        <v>New Launch</v>
      </c>
      <c r="C1946" t="str">
        <f ca="1">PROPER(TRIM(Table1[[#This Row],[Campaign Type]]))</f>
        <v>Awareness</v>
      </c>
      <c r="D1946" t="str">
        <f ca="1">PROPER(TRIM(Table1[[#This Row],[Marketing Channel]]))</f>
        <v>Google Ads</v>
      </c>
      <c r="E1946" t="s">
        <v>1307</v>
      </c>
      <c r="F1946" t="s">
        <v>203</v>
      </c>
      <c r="G1946" t="s">
        <v>29</v>
      </c>
      <c r="H1946" t="s">
        <v>61</v>
      </c>
      <c r="I1946" t="s">
        <v>24</v>
      </c>
      <c r="J1946" t="s">
        <v>63</v>
      </c>
      <c r="K1946">
        <v>77068</v>
      </c>
      <c r="L1946">
        <v>5773</v>
      </c>
      <c r="M1946">
        <v>7.49</v>
      </c>
      <c r="N1946">
        <v>1605</v>
      </c>
      <c r="O1946">
        <v>27.8</v>
      </c>
      <c r="P1946">
        <v>7372.03</v>
      </c>
      <c r="Q1946">
        <v>5973.13</v>
      </c>
      <c r="R1946" s="6">
        <v>-18.97577736390112</v>
      </c>
      <c r="S1946">
        <v>886</v>
      </c>
      <c r="T1946" t="str">
        <f ca="1">PROPER(TRIM(Table1[[#This Row],[Campaign Status]]))</f>
        <v>Active</v>
      </c>
      <c r="V1946" s="1">
        <f t="shared" si="90"/>
        <v>1605</v>
      </c>
      <c r="W1946" t="str">
        <f t="shared" ca="1" si="91"/>
        <v>North</v>
      </c>
      <c r="X1946" s="6">
        <f t="shared" si="92"/>
        <v>1084.6343227643483</v>
      </c>
    </row>
    <row r="1947" spans="1:24" x14ac:dyDescent="0.3">
      <c r="A1947" t="s">
        <v>2979</v>
      </c>
      <c r="B1947" t="str">
        <f ca="1">PROPER(TRIM(Table1[[#This Row],[Campaign Name]]))</f>
        <v>Summer Sale</v>
      </c>
      <c r="C1947" t="str">
        <f ca="1">PROPER(TRIM(Table1[[#This Row],[Campaign Type]]))</f>
        <v>Awareness</v>
      </c>
      <c r="D1947" t="str">
        <f ca="1">PROPER(TRIM(Table1[[#This Row],[Marketing Channel]]))</f>
        <v>Google Ads</v>
      </c>
      <c r="E1947" t="s">
        <v>1757</v>
      </c>
      <c r="F1947" t="s">
        <v>564</v>
      </c>
      <c r="G1947" t="s">
        <v>46</v>
      </c>
      <c r="H1947" t="s">
        <v>42</v>
      </c>
      <c r="I1947" t="s">
        <v>31</v>
      </c>
      <c r="J1947" t="s">
        <v>63</v>
      </c>
      <c r="K1947">
        <v>36547</v>
      </c>
      <c r="L1947">
        <v>1591</v>
      </c>
      <c r="M1947">
        <v>4.3499999999999996</v>
      </c>
      <c r="N1947">
        <v>123</v>
      </c>
      <c r="O1947">
        <v>7.73</v>
      </c>
      <c r="P1947">
        <v>3988.1535696969677</v>
      </c>
      <c r="Q1947">
        <v>44088.87</v>
      </c>
      <c r="R1947" s="6">
        <v>1005.4957947206134</v>
      </c>
      <c r="S1947">
        <v>88</v>
      </c>
      <c r="T1947" t="str">
        <f ca="1">PROPER(TRIM(Table1[[#This Row],[Campaign Status]]))</f>
        <v>Completed</v>
      </c>
      <c r="V1947" s="1">
        <f t="shared" si="90"/>
        <v>123</v>
      </c>
      <c r="W1947" t="str">
        <f t="shared" ca="1" si="91"/>
        <v>South</v>
      </c>
      <c r="X1947" s="6">
        <f t="shared" si="92"/>
        <v>-18.97577736390112</v>
      </c>
    </row>
    <row r="1948" spans="1:24" x14ac:dyDescent="0.3">
      <c r="A1948" t="s">
        <v>2980</v>
      </c>
      <c r="B1948" t="str">
        <f ca="1">PROPER(TRIM(Table1[[#This Row],[Campaign Name]]))</f>
        <v>Flash Sale</v>
      </c>
      <c r="C1948" t="str">
        <f ca="1">PROPER(TRIM(Table1[[#This Row],[Campaign Type]]))</f>
        <v>Sales</v>
      </c>
      <c r="D1948" t="str">
        <f ca="1">PROPER(TRIM(Table1[[#This Row],[Marketing Channel]]))</f>
        <v>Youtube</v>
      </c>
      <c r="E1948" t="s">
        <v>2981</v>
      </c>
      <c r="F1948" t="s">
        <v>1192</v>
      </c>
      <c r="G1948" t="s">
        <v>11141</v>
      </c>
      <c r="H1948" t="s">
        <v>54</v>
      </c>
      <c r="I1948" t="s">
        <v>68</v>
      </c>
      <c r="J1948" t="s">
        <v>25</v>
      </c>
      <c r="K1948">
        <v>188124</v>
      </c>
      <c r="L1948">
        <v>26614</v>
      </c>
      <c r="M1948">
        <v>14.15</v>
      </c>
      <c r="N1948">
        <v>5405</v>
      </c>
      <c r="O1948">
        <v>20.309999999999999</v>
      </c>
      <c r="P1948">
        <v>3891.7088323699436</v>
      </c>
      <c r="Q1948">
        <v>36686.839999999997</v>
      </c>
      <c r="R1948" s="6">
        <v>842.6923128177275</v>
      </c>
      <c r="S1948">
        <v>1599</v>
      </c>
      <c r="T1948" t="str">
        <f ca="1">PROPER(TRIM(Table1[[#This Row],[Campaign Status]]))</f>
        <v>Completed</v>
      </c>
      <c r="V1948" s="1">
        <f t="shared" si="90"/>
        <v>5405</v>
      </c>
      <c r="W1948" t="str">
        <f t="shared" ca="1" si="91"/>
        <v>west</v>
      </c>
      <c r="X1948" s="6">
        <f t="shared" si="92"/>
        <v>1005.4957947206134</v>
      </c>
    </row>
    <row r="1949" spans="1:24" hidden="1" x14ac:dyDescent="0.3">
      <c r="A1949" t="s">
        <v>2982</v>
      </c>
      <c r="B1949" t="str">
        <f ca="1">PROPER(TRIM(Table1[[#This Row],[Campaign Name]]))</f>
        <v>Festive Offer</v>
      </c>
      <c r="C1949" t="str">
        <f ca="1">PROPER(TRIM(Table1[[#This Row],[Campaign Type]]))</f>
        <v>Sales</v>
      </c>
      <c r="D1949" t="str">
        <f ca="1">PROPER(TRIM(Table1[[#This Row],[Marketing Channel]]))</f>
        <v>Email</v>
      </c>
      <c r="E1949" t="s">
        <v>1727</v>
      </c>
      <c r="F1949" t="s">
        <v>500</v>
      </c>
      <c r="G1949" t="s">
        <v>41</v>
      </c>
      <c r="H1949" t="s">
        <v>11140</v>
      </c>
      <c r="I1949" t="s">
        <v>24</v>
      </c>
      <c r="J1949" t="s">
        <v>25</v>
      </c>
      <c r="K1949">
        <v>178766</v>
      </c>
      <c r="L1949">
        <v>15792</v>
      </c>
      <c r="M1949">
        <v>8.83</v>
      </c>
      <c r="N1949">
        <v>4207</v>
      </c>
      <c r="O1949">
        <v>26.64</v>
      </c>
      <c r="P1949">
        <v>13638.37</v>
      </c>
      <c r="R1949" s="6" t="e">
        <v>#VALUE!</v>
      </c>
      <c r="S1949">
        <v>1921</v>
      </c>
      <c r="T1949" t="str">
        <f ca="1">PROPER(TRIM(Table1[[#This Row],[Campaign Status]]))</f>
        <v>Paused</v>
      </c>
      <c r="V1949" s="1">
        <f t="shared" si="90"/>
        <v>4207</v>
      </c>
      <c r="W1949" t="str">
        <f t="shared" ca="1" si="91"/>
        <v>East</v>
      </c>
      <c r="X1949" s="6">
        <f t="shared" si="92"/>
        <v>842.6923128177275</v>
      </c>
    </row>
    <row r="1950" spans="1:24" x14ac:dyDescent="0.3">
      <c r="A1950" t="s">
        <v>2983</v>
      </c>
      <c r="B1950" t="str">
        <f ca="1">PROPER(TRIM(Table1[[#This Row],[Campaign Name]]))</f>
        <v>Summer Sale</v>
      </c>
      <c r="C1950" t="str">
        <f ca="1">PROPER(TRIM(Table1[[#This Row],[Campaign Type]]))</f>
        <v>Lead Gen</v>
      </c>
      <c r="D1950" t="str">
        <f ca="1">PROPER(TRIM(Table1[[#This Row],[Marketing Channel]]))</f>
        <v>Email</v>
      </c>
      <c r="E1950" t="s">
        <v>234</v>
      </c>
      <c r="F1950" t="s">
        <v>573</v>
      </c>
      <c r="G1950" t="s">
        <v>29</v>
      </c>
      <c r="H1950" t="s">
        <v>61</v>
      </c>
      <c r="I1950" t="s">
        <v>68</v>
      </c>
      <c r="J1950" t="s">
        <v>63</v>
      </c>
      <c r="K1950">
        <v>112551</v>
      </c>
      <c r="L1950">
        <v>15357</v>
      </c>
      <c r="M1950">
        <v>13.64</v>
      </c>
      <c r="N1950">
        <v>1748</v>
      </c>
      <c r="O1950">
        <v>11.38</v>
      </c>
      <c r="P1950">
        <v>250</v>
      </c>
      <c r="Q1950">
        <v>38915.78</v>
      </c>
      <c r="R1950" s="6">
        <v>15466.312</v>
      </c>
      <c r="S1950">
        <v>1693</v>
      </c>
      <c r="T1950" t="str">
        <f ca="1">PROPER(TRIM(Table1[[#This Row],[Campaign Status]]))</f>
        <v>Active</v>
      </c>
      <c r="V1950" s="1">
        <f t="shared" si="90"/>
        <v>1748</v>
      </c>
      <c r="W1950" t="str">
        <f t="shared" ca="1" si="91"/>
        <v>North</v>
      </c>
      <c r="X1950" s="6" t="e">
        <f t="shared" si="92"/>
        <v>#VALUE!</v>
      </c>
    </row>
    <row r="1951" spans="1:24" x14ac:dyDescent="0.3">
      <c r="A1951" t="s">
        <v>2984</v>
      </c>
      <c r="B1951" t="str">
        <f ca="1">PROPER(TRIM(Table1[[#This Row],[Campaign Name]]))</f>
        <v>Summer Sale</v>
      </c>
      <c r="C1951" t="str">
        <f ca="1">PROPER(TRIM(Table1[[#This Row],[Campaign Type]]))</f>
        <v>Lead Gen</v>
      </c>
      <c r="D1951" t="str">
        <f ca="1">PROPER(TRIM(Table1[[#This Row],[Marketing Channel]]))</f>
        <v>Google Ads</v>
      </c>
      <c r="E1951" t="s">
        <v>1046</v>
      </c>
      <c r="F1951" t="s">
        <v>587</v>
      </c>
      <c r="G1951" t="s">
        <v>11141</v>
      </c>
      <c r="H1951" t="s">
        <v>54</v>
      </c>
      <c r="I1951" t="s">
        <v>24</v>
      </c>
      <c r="J1951" t="s">
        <v>25</v>
      </c>
      <c r="K1951">
        <v>159493</v>
      </c>
      <c r="L1951">
        <v>21519</v>
      </c>
      <c r="M1951">
        <v>13.49</v>
      </c>
      <c r="N1951">
        <v>6591</v>
      </c>
      <c r="O1951">
        <v>30.63</v>
      </c>
      <c r="P1951">
        <v>6586.33</v>
      </c>
      <c r="Q1951">
        <v>40642.480000000003</v>
      </c>
      <c r="R1951" s="6">
        <v>517.07324109177648</v>
      </c>
      <c r="S1951">
        <v>6111</v>
      </c>
      <c r="T1951" t="str">
        <f ca="1">PROPER(TRIM(Table1[[#This Row],[Campaign Status]]))</f>
        <v>Active</v>
      </c>
      <c r="V1951" s="1">
        <f t="shared" si="90"/>
        <v>6591</v>
      </c>
      <c r="W1951" t="str">
        <f t="shared" ca="1" si="91"/>
        <v>west</v>
      </c>
      <c r="X1951" s="6">
        <f t="shared" si="92"/>
        <v>15466.312</v>
      </c>
    </row>
    <row r="1952" spans="1:24" x14ac:dyDescent="0.3">
      <c r="A1952" t="s">
        <v>2985</v>
      </c>
      <c r="B1952" t="str">
        <f ca="1">PROPER(TRIM(Table1[[#This Row],[Campaign Name]]))</f>
        <v>Mega Discount</v>
      </c>
      <c r="C1952" t="str">
        <f ca="1">PROPER(TRIM(Table1[[#This Row],[Campaign Type]]))</f>
        <v>Awareness</v>
      </c>
      <c r="D1952" t="str">
        <f ca="1">PROPER(TRIM(Table1[[#This Row],[Marketing Channel]]))</f>
        <v>Youtube</v>
      </c>
      <c r="E1952" t="s">
        <v>383</v>
      </c>
      <c r="F1952" t="s">
        <v>74</v>
      </c>
      <c r="G1952" t="s">
        <v>46</v>
      </c>
      <c r="H1952" t="s">
        <v>30</v>
      </c>
      <c r="I1952" t="s">
        <v>24</v>
      </c>
      <c r="J1952" t="s">
        <v>63</v>
      </c>
      <c r="K1952">
        <v>97169</v>
      </c>
      <c r="L1952">
        <v>1627</v>
      </c>
      <c r="M1952">
        <v>1.67</v>
      </c>
      <c r="N1952">
        <v>366</v>
      </c>
      <c r="O1952">
        <v>22.5</v>
      </c>
      <c r="P1952">
        <v>250</v>
      </c>
      <c r="Q1952">
        <v>4801.45</v>
      </c>
      <c r="R1952" s="6">
        <v>1820.58</v>
      </c>
      <c r="S1952">
        <v>361</v>
      </c>
      <c r="T1952" t="str">
        <f ca="1">PROPER(TRIM(Table1[[#This Row],[Campaign Status]]))</f>
        <v>Active</v>
      </c>
      <c r="V1952" s="1">
        <f t="shared" si="90"/>
        <v>366</v>
      </c>
      <c r="W1952" t="str">
        <f t="shared" ca="1" si="91"/>
        <v>South</v>
      </c>
      <c r="X1952" s="6">
        <f t="shared" si="92"/>
        <v>517.07324109177648</v>
      </c>
    </row>
    <row r="1953" spans="1:24" x14ac:dyDescent="0.3">
      <c r="A1953" t="s">
        <v>2986</v>
      </c>
      <c r="B1953" t="str">
        <f ca="1">PROPER(TRIM(Table1[[#This Row],[Campaign Name]]))</f>
        <v>Summer Sale</v>
      </c>
      <c r="C1953" t="str">
        <f ca="1">PROPER(TRIM(Table1[[#This Row],[Campaign Type]]))</f>
        <v>Sales</v>
      </c>
      <c r="D1953" t="str">
        <f ca="1">PROPER(TRIM(Table1[[#This Row],[Marketing Channel]]))</f>
        <v>Meta Ads</v>
      </c>
      <c r="E1953" t="s">
        <v>596</v>
      </c>
      <c r="F1953" t="s">
        <v>60</v>
      </c>
      <c r="G1953" t="s">
        <v>41</v>
      </c>
      <c r="H1953" t="s">
        <v>11140</v>
      </c>
      <c r="I1953" t="s">
        <v>68</v>
      </c>
      <c r="J1953" t="s">
        <v>32</v>
      </c>
      <c r="K1953">
        <v>11601</v>
      </c>
      <c r="L1953">
        <v>1445</v>
      </c>
      <c r="M1953">
        <v>12.46</v>
      </c>
      <c r="N1953">
        <v>381</v>
      </c>
      <c r="O1953">
        <v>26.37</v>
      </c>
      <c r="P1953">
        <v>3817.8497265160554</v>
      </c>
      <c r="Q1953">
        <v>21971.81</v>
      </c>
      <c r="R1953" s="6">
        <v>475.50222177157775</v>
      </c>
      <c r="S1953">
        <v>319</v>
      </c>
      <c r="T1953" t="str">
        <f ca="1">PROPER(TRIM(Table1[[#This Row],[Campaign Status]]))</f>
        <v>Paused</v>
      </c>
      <c r="V1953" s="1">
        <f t="shared" si="90"/>
        <v>381</v>
      </c>
      <c r="W1953" t="str">
        <f t="shared" ca="1" si="91"/>
        <v>East</v>
      </c>
      <c r="X1953" s="6">
        <f t="shared" si="92"/>
        <v>1820.58</v>
      </c>
    </row>
    <row r="1954" spans="1:24" hidden="1" x14ac:dyDescent="0.3">
      <c r="A1954" t="s">
        <v>2987</v>
      </c>
      <c r="B1954" t="str">
        <f ca="1">PROPER(TRIM(Table1[[#This Row],[Campaign Name]]))</f>
        <v>Summer Sale</v>
      </c>
      <c r="C1954" t="str">
        <f ca="1">PROPER(TRIM(Table1[[#This Row],[Campaign Type]]))</f>
        <v>Awareness</v>
      </c>
      <c r="D1954" t="str">
        <f ca="1">PROPER(TRIM(Table1[[#This Row],[Marketing Channel]]))</f>
        <v>Google Ads</v>
      </c>
      <c r="E1954" t="s">
        <v>1414</v>
      </c>
      <c r="F1954" t="s">
        <v>40</v>
      </c>
      <c r="G1954" t="s">
        <v>11141</v>
      </c>
      <c r="H1954" t="s">
        <v>36</v>
      </c>
      <c r="I1954" t="s">
        <v>68</v>
      </c>
      <c r="J1954" t="s">
        <v>25</v>
      </c>
      <c r="K1954">
        <v>188799</v>
      </c>
      <c r="L1954">
        <v>22867</v>
      </c>
      <c r="M1954">
        <v>12.11</v>
      </c>
      <c r="N1954">
        <v>274</v>
      </c>
      <c r="O1954">
        <v>1.2</v>
      </c>
      <c r="P1954">
        <v>250</v>
      </c>
      <c r="R1954" s="6" t="e">
        <v>#VALUE!</v>
      </c>
      <c r="S1954">
        <v>173</v>
      </c>
      <c r="T1954" t="str">
        <f ca="1">PROPER(TRIM(Table1[[#This Row],[Campaign Status]]))</f>
        <v>Active</v>
      </c>
      <c r="V1954" s="1">
        <f t="shared" si="90"/>
        <v>274</v>
      </c>
      <c r="W1954" t="str">
        <f t="shared" ca="1" si="91"/>
        <v>west</v>
      </c>
      <c r="X1954" s="6">
        <f t="shared" si="92"/>
        <v>475.50222177157775</v>
      </c>
    </row>
    <row r="1955" spans="1:24" x14ac:dyDescent="0.3">
      <c r="A1955" t="s">
        <v>2988</v>
      </c>
      <c r="B1955" t="str">
        <f ca="1">PROPER(TRIM(Table1[[#This Row],[Campaign Name]]))</f>
        <v>Festive Offer</v>
      </c>
      <c r="C1955" t="str">
        <f ca="1">PROPER(TRIM(Table1[[#This Row],[Campaign Type]]))</f>
        <v>Sales</v>
      </c>
      <c r="D1955" t="str">
        <f ca="1">PROPER(TRIM(Table1[[#This Row],[Marketing Channel]]))</f>
        <v>Linkedin</v>
      </c>
      <c r="E1955" t="s">
        <v>2790</v>
      </c>
      <c r="F1955" t="s">
        <v>564</v>
      </c>
      <c r="G1955" t="s">
        <v>11141</v>
      </c>
      <c r="H1955" t="s">
        <v>54</v>
      </c>
      <c r="I1955" t="s">
        <v>24</v>
      </c>
      <c r="J1955" t="s">
        <v>32</v>
      </c>
      <c r="K1955">
        <v>28913</v>
      </c>
      <c r="L1955">
        <v>4233</v>
      </c>
      <c r="M1955">
        <v>14.64</v>
      </c>
      <c r="N1955">
        <v>1215</v>
      </c>
      <c r="O1955">
        <v>28.7</v>
      </c>
      <c r="P1955">
        <v>250</v>
      </c>
      <c r="Q1955">
        <v>16272.25</v>
      </c>
      <c r="R1955" s="6">
        <v>6408.9</v>
      </c>
      <c r="S1955">
        <v>824</v>
      </c>
      <c r="T1955" t="str">
        <f ca="1">PROPER(TRIM(Table1[[#This Row],[Campaign Status]]))</f>
        <v>Paused</v>
      </c>
      <c r="V1955" s="1">
        <f t="shared" si="90"/>
        <v>1215</v>
      </c>
      <c r="W1955" t="str">
        <f t="shared" ca="1" si="91"/>
        <v>west</v>
      </c>
      <c r="X1955" s="6" t="e">
        <f t="shared" si="92"/>
        <v>#VALUE!</v>
      </c>
    </row>
    <row r="1956" spans="1:24" x14ac:dyDescent="0.3">
      <c r="A1956" t="s">
        <v>2989</v>
      </c>
      <c r="B1956" t="str">
        <f ca="1">PROPER(TRIM(Table1[[#This Row],[Campaign Name]]))</f>
        <v>Festive Offer</v>
      </c>
      <c r="C1956" t="str">
        <f ca="1">PROPER(TRIM(Table1[[#This Row],[Campaign Type]]))</f>
        <v>Sales</v>
      </c>
      <c r="D1956" t="str">
        <f ca="1">PROPER(TRIM(Table1[[#This Row],[Marketing Channel]]))</f>
        <v>Meta Ads</v>
      </c>
      <c r="E1956" t="s">
        <v>2087</v>
      </c>
      <c r="F1956" t="s">
        <v>186</v>
      </c>
      <c r="G1956" t="s">
        <v>29</v>
      </c>
      <c r="H1956" t="s">
        <v>67</v>
      </c>
      <c r="I1956" t="s">
        <v>68</v>
      </c>
      <c r="J1956" t="s">
        <v>32</v>
      </c>
      <c r="K1956">
        <v>156348</v>
      </c>
      <c r="L1956">
        <v>208</v>
      </c>
      <c r="M1956">
        <v>0.13</v>
      </c>
      <c r="N1956">
        <v>48</v>
      </c>
      <c r="O1956">
        <v>23.08</v>
      </c>
      <c r="P1956">
        <v>3817.8497265160554</v>
      </c>
      <c r="Q1956">
        <v>44760.38</v>
      </c>
      <c r="R1956" s="6">
        <v>1072.3976375792474</v>
      </c>
      <c r="S1956">
        <v>17</v>
      </c>
      <c r="T1956" t="str">
        <f ca="1">PROPER(TRIM(Table1[[#This Row],[Campaign Status]]))</f>
        <v>Completed</v>
      </c>
      <c r="V1956" s="1">
        <f t="shared" si="90"/>
        <v>48</v>
      </c>
      <c r="W1956" t="str">
        <f t="shared" ca="1" si="91"/>
        <v>North</v>
      </c>
      <c r="X1956" s="6">
        <f t="shared" si="92"/>
        <v>6408.9</v>
      </c>
    </row>
    <row r="1957" spans="1:24" x14ac:dyDescent="0.3">
      <c r="A1957" t="s">
        <v>2990</v>
      </c>
      <c r="B1957" t="str">
        <f ca="1">PROPER(TRIM(Table1[[#This Row],[Campaign Name]]))</f>
        <v>New Launch</v>
      </c>
      <c r="C1957" t="str">
        <f ca="1">PROPER(TRIM(Table1[[#This Row],[Campaign Type]]))</f>
        <v>Awareness</v>
      </c>
      <c r="D1957" t="str">
        <f ca="1">PROPER(TRIM(Table1[[#This Row],[Marketing Channel]]))</f>
        <v>Meta Ads</v>
      </c>
      <c r="E1957" t="s">
        <v>617</v>
      </c>
      <c r="F1957" t="s">
        <v>544</v>
      </c>
      <c r="G1957" t="s">
        <v>11141</v>
      </c>
      <c r="H1957" t="s">
        <v>36</v>
      </c>
      <c r="I1957" t="s">
        <v>62</v>
      </c>
      <c r="J1957" t="s">
        <v>32</v>
      </c>
      <c r="K1957">
        <v>28754</v>
      </c>
      <c r="L1957">
        <v>1184</v>
      </c>
      <c r="M1957">
        <v>4.12</v>
      </c>
      <c r="N1957">
        <v>134</v>
      </c>
      <c r="O1957">
        <v>11.32</v>
      </c>
      <c r="P1957">
        <v>3817.8497265160554</v>
      </c>
      <c r="Q1957">
        <v>15066.44</v>
      </c>
      <c r="R1957" s="6">
        <v>294.63156172332498</v>
      </c>
      <c r="S1957">
        <v>29</v>
      </c>
      <c r="T1957" t="str">
        <f ca="1">PROPER(TRIM(Table1[[#This Row],[Campaign Status]]))</f>
        <v>Paused</v>
      </c>
      <c r="V1957" s="1">
        <f t="shared" si="90"/>
        <v>134</v>
      </c>
      <c r="W1957" t="str">
        <f t="shared" ca="1" si="91"/>
        <v>west</v>
      </c>
      <c r="X1957" s="6">
        <f t="shared" si="92"/>
        <v>1072.3976375792474</v>
      </c>
    </row>
    <row r="1958" spans="1:24" x14ac:dyDescent="0.3">
      <c r="A1958" t="s">
        <v>2991</v>
      </c>
      <c r="B1958" t="str">
        <f ca="1">PROPER(TRIM(Table1[[#This Row],[Campaign Name]]))</f>
        <v>Mega Discount</v>
      </c>
      <c r="C1958" t="str">
        <f ca="1">PROPER(TRIM(Table1[[#This Row],[Campaign Type]]))</f>
        <v>Retargeting</v>
      </c>
      <c r="D1958" t="str">
        <f ca="1">PROPER(TRIM(Table1[[#This Row],[Marketing Channel]]))</f>
        <v>Linkedin</v>
      </c>
      <c r="E1958" t="s">
        <v>407</v>
      </c>
      <c r="F1958" t="s">
        <v>587</v>
      </c>
      <c r="G1958" t="s">
        <v>29</v>
      </c>
      <c r="H1958" t="s">
        <v>61</v>
      </c>
      <c r="I1958" t="s">
        <v>31</v>
      </c>
      <c r="J1958" t="s">
        <v>25</v>
      </c>
      <c r="K1958">
        <v>176533</v>
      </c>
      <c r="L1958">
        <v>19787</v>
      </c>
      <c r="M1958">
        <v>11.21</v>
      </c>
      <c r="N1958">
        <v>5168</v>
      </c>
      <c r="O1958">
        <v>26.12</v>
      </c>
      <c r="P1958">
        <v>250</v>
      </c>
      <c r="Q1958">
        <v>47428.07</v>
      </c>
      <c r="R1958" s="6">
        <v>18871.227999999999</v>
      </c>
      <c r="S1958">
        <v>1979</v>
      </c>
      <c r="T1958" t="str">
        <f ca="1">PROPER(TRIM(Table1[[#This Row],[Campaign Status]]))</f>
        <v>Active</v>
      </c>
      <c r="V1958" s="1">
        <f t="shared" si="90"/>
        <v>5168</v>
      </c>
      <c r="W1958" t="str">
        <f t="shared" ca="1" si="91"/>
        <v>North</v>
      </c>
      <c r="X1958" s="6">
        <f t="shared" si="92"/>
        <v>294.63156172332498</v>
      </c>
    </row>
    <row r="1959" spans="1:24" x14ac:dyDescent="0.3">
      <c r="A1959" t="s">
        <v>2992</v>
      </c>
      <c r="B1959" t="str">
        <f ca="1">PROPER(TRIM(Table1[[#This Row],[Campaign Name]]))</f>
        <v>Flash Sale</v>
      </c>
      <c r="C1959" t="str">
        <f ca="1">PROPER(TRIM(Table1[[#This Row],[Campaign Type]]))</f>
        <v>Awareness</v>
      </c>
      <c r="D1959" t="str">
        <f ca="1">PROPER(TRIM(Table1[[#This Row],[Marketing Channel]]))</f>
        <v>Meta Ads</v>
      </c>
      <c r="E1959" t="s">
        <v>716</v>
      </c>
      <c r="F1959" t="s">
        <v>965</v>
      </c>
      <c r="G1959" t="s">
        <v>29</v>
      </c>
      <c r="H1959" t="s">
        <v>67</v>
      </c>
      <c r="I1959" t="s">
        <v>62</v>
      </c>
      <c r="J1959" t="s">
        <v>32</v>
      </c>
      <c r="K1959">
        <v>80507</v>
      </c>
      <c r="L1959">
        <v>6379</v>
      </c>
      <c r="M1959">
        <v>7.92</v>
      </c>
      <c r="N1959">
        <v>781</v>
      </c>
      <c r="O1959">
        <v>12.24</v>
      </c>
      <c r="P1959">
        <v>14773.06</v>
      </c>
      <c r="Q1959">
        <v>13851.36</v>
      </c>
      <c r="R1959" s="6">
        <v>-6.23905947718346</v>
      </c>
      <c r="S1959">
        <v>331</v>
      </c>
      <c r="T1959" t="str">
        <f ca="1">PROPER(TRIM(Table1[[#This Row],[Campaign Status]]))</f>
        <v>Completed</v>
      </c>
      <c r="V1959" s="1">
        <f t="shared" si="90"/>
        <v>781</v>
      </c>
      <c r="W1959" t="str">
        <f t="shared" ca="1" si="91"/>
        <v>North</v>
      </c>
      <c r="X1959" s="6">
        <f t="shared" si="92"/>
        <v>18871.227999999999</v>
      </c>
    </row>
    <row r="1960" spans="1:24" x14ac:dyDescent="0.3">
      <c r="A1960" t="s">
        <v>2993</v>
      </c>
      <c r="B1960" t="str">
        <f ca="1">PROPER(TRIM(Table1[[#This Row],[Campaign Name]]))</f>
        <v>Mega Discount</v>
      </c>
      <c r="C1960" t="str">
        <f ca="1">PROPER(TRIM(Table1[[#This Row],[Campaign Type]]))</f>
        <v>Sales</v>
      </c>
      <c r="D1960" t="str">
        <f ca="1">PROPER(TRIM(Table1[[#This Row],[Marketing Channel]]))</f>
        <v>Instagram</v>
      </c>
      <c r="E1960" t="s">
        <v>586</v>
      </c>
      <c r="F1960" t="s">
        <v>98</v>
      </c>
      <c r="G1960" t="s">
        <v>29</v>
      </c>
      <c r="H1960" t="s">
        <v>61</v>
      </c>
      <c r="I1960" t="s">
        <v>31</v>
      </c>
      <c r="J1960" t="s">
        <v>25</v>
      </c>
      <c r="K1960">
        <v>82828</v>
      </c>
      <c r="L1960">
        <v>8854</v>
      </c>
      <c r="M1960">
        <v>10.69</v>
      </c>
      <c r="N1960">
        <v>2222</v>
      </c>
      <c r="O1960">
        <v>25.1</v>
      </c>
      <c r="P1960">
        <v>11295.85</v>
      </c>
      <c r="Q1960">
        <v>43163.63</v>
      </c>
      <c r="R1960" s="6">
        <v>282.11936242071204</v>
      </c>
      <c r="S1960">
        <v>1908</v>
      </c>
      <c r="T1960" t="str">
        <f ca="1">PROPER(TRIM(Table1[[#This Row],[Campaign Status]]))</f>
        <v>Paused</v>
      </c>
      <c r="V1960" s="1">
        <f t="shared" si="90"/>
        <v>2222</v>
      </c>
      <c r="W1960" t="str">
        <f t="shared" ca="1" si="91"/>
        <v>North</v>
      </c>
      <c r="X1960" s="6">
        <f t="shared" si="92"/>
        <v>-6.23905947718346</v>
      </c>
    </row>
    <row r="1961" spans="1:24" x14ac:dyDescent="0.3">
      <c r="A1961" t="s">
        <v>2994</v>
      </c>
      <c r="B1961" t="str">
        <f ca="1">PROPER(TRIM(Table1[[#This Row],[Campaign Name]]))</f>
        <v>Festive Offer</v>
      </c>
      <c r="C1961" t="str">
        <f ca="1">PROPER(TRIM(Table1[[#This Row],[Campaign Type]]))</f>
        <v>Lead Gen</v>
      </c>
      <c r="D1961" t="str">
        <f ca="1">PROPER(TRIM(Table1[[#This Row],[Marketing Channel]]))</f>
        <v>Email</v>
      </c>
      <c r="E1961" t="s">
        <v>136</v>
      </c>
      <c r="F1961" t="s">
        <v>315</v>
      </c>
      <c r="G1961" t="s">
        <v>41</v>
      </c>
      <c r="H1961" t="s">
        <v>11140</v>
      </c>
      <c r="I1961" t="s">
        <v>62</v>
      </c>
      <c r="J1961" t="s">
        <v>25</v>
      </c>
      <c r="K1961">
        <v>74361</v>
      </c>
      <c r="L1961">
        <v>5579</v>
      </c>
      <c r="M1961">
        <v>7.5</v>
      </c>
      <c r="N1961">
        <v>1717</v>
      </c>
      <c r="O1961">
        <v>30.78</v>
      </c>
      <c r="P1961">
        <v>250</v>
      </c>
      <c r="Q1961">
        <v>15292.56</v>
      </c>
      <c r="R1961" s="6">
        <v>6017.0240000000003</v>
      </c>
      <c r="S1961">
        <v>1113</v>
      </c>
      <c r="T1961" t="str">
        <f ca="1">PROPER(TRIM(Table1[[#This Row],[Campaign Status]]))</f>
        <v>Active</v>
      </c>
      <c r="V1961" s="1">
        <f t="shared" si="90"/>
        <v>1717</v>
      </c>
      <c r="W1961" t="str">
        <f t="shared" ca="1" si="91"/>
        <v>East</v>
      </c>
      <c r="X1961" s="6">
        <f t="shared" si="92"/>
        <v>282.11936242071204</v>
      </c>
    </row>
    <row r="1962" spans="1:24" x14ac:dyDescent="0.3">
      <c r="A1962" t="s">
        <v>2995</v>
      </c>
      <c r="B1962" t="str">
        <f ca="1">PROPER(TRIM(Table1[[#This Row],[Campaign Name]]))</f>
        <v>Mega Discount</v>
      </c>
      <c r="C1962" t="str">
        <f ca="1">PROPER(TRIM(Table1[[#This Row],[Campaign Type]]))</f>
        <v>Awareness</v>
      </c>
      <c r="D1962" t="str">
        <f ca="1">PROPER(TRIM(Table1[[#This Row],[Marketing Channel]]))</f>
        <v>Google Ads</v>
      </c>
      <c r="E1962" t="s">
        <v>1666</v>
      </c>
      <c r="F1962" t="s">
        <v>197</v>
      </c>
      <c r="G1962" t="s">
        <v>11141</v>
      </c>
      <c r="H1962" t="s">
        <v>36</v>
      </c>
      <c r="I1962" t="s">
        <v>31</v>
      </c>
      <c r="J1962" t="s">
        <v>32</v>
      </c>
      <c r="K1962">
        <v>38153</v>
      </c>
      <c r="L1962">
        <v>551</v>
      </c>
      <c r="M1962">
        <v>1.44</v>
      </c>
      <c r="N1962">
        <v>69</v>
      </c>
      <c r="O1962">
        <v>12.52</v>
      </c>
      <c r="P1962">
        <v>3197.9</v>
      </c>
      <c r="Q1962">
        <v>18874.02</v>
      </c>
      <c r="R1962" s="6">
        <v>490.20044404140214</v>
      </c>
      <c r="S1962">
        <v>64</v>
      </c>
      <c r="T1962" t="str">
        <f ca="1">PROPER(TRIM(Table1[[#This Row],[Campaign Status]]))</f>
        <v>Active</v>
      </c>
      <c r="V1962" s="1">
        <f t="shared" si="90"/>
        <v>69</v>
      </c>
      <c r="W1962" t="str">
        <f t="shared" ca="1" si="91"/>
        <v>west</v>
      </c>
      <c r="X1962" s="6">
        <f t="shared" si="92"/>
        <v>6017.0240000000003</v>
      </c>
    </row>
    <row r="1963" spans="1:24" x14ac:dyDescent="0.3">
      <c r="A1963" t="s">
        <v>2996</v>
      </c>
      <c r="B1963" t="str">
        <f ca="1">PROPER(TRIM(Table1[[#This Row],[Campaign Name]]))</f>
        <v>Summer Sale</v>
      </c>
      <c r="C1963" t="str">
        <f ca="1">PROPER(TRIM(Table1[[#This Row],[Campaign Type]]))</f>
        <v>Awareness</v>
      </c>
      <c r="D1963" t="str">
        <f ca="1">PROPER(TRIM(Table1[[#This Row],[Marketing Channel]]))</f>
        <v>Instagram</v>
      </c>
      <c r="E1963" t="s">
        <v>617</v>
      </c>
      <c r="F1963" t="s">
        <v>235</v>
      </c>
      <c r="G1963" t="s">
        <v>46</v>
      </c>
      <c r="H1963" t="s">
        <v>42</v>
      </c>
      <c r="I1963" t="s">
        <v>24</v>
      </c>
      <c r="J1963" t="s">
        <v>25</v>
      </c>
      <c r="K1963">
        <v>145509</v>
      </c>
      <c r="L1963">
        <v>1970</v>
      </c>
      <c r="M1963">
        <v>1.35</v>
      </c>
      <c r="N1963">
        <v>445</v>
      </c>
      <c r="O1963">
        <v>22.59</v>
      </c>
      <c r="P1963">
        <v>250</v>
      </c>
      <c r="Q1963">
        <v>47619.45</v>
      </c>
      <c r="R1963" s="6">
        <v>18947.78</v>
      </c>
      <c r="S1963">
        <v>101</v>
      </c>
      <c r="T1963" t="str">
        <f ca="1">PROPER(TRIM(Table1[[#This Row],[Campaign Status]]))</f>
        <v>Completed</v>
      </c>
      <c r="V1963" s="1">
        <f t="shared" si="90"/>
        <v>445</v>
      </c>
      <c r="W1963" t="str">
        <f t="shared" ca="1" si="91"/>
        <v>South</v>
      </c>
      <c r="X1963" s="6">
        <f t="shared" si="92"/>
        <v>490.20044404140214</v>
      </c>
    </row>
    <row r="1964" spans="1:24" x14ac:dyDescent="0.3">
      <c r="A1964" t="s">
        <v>2997</v>
      </c>
      <c r="B1964" t="str">
        <f ca="1">PROPER(TRIM(Table1[[#This Row],[Campaign Name]]))</f>
        <v>Summer Sale</v>
      </c>
      <c r="C1964" t="str">
        <f ca="1">PROPER(TRIM(Table1[[#This Row],[Campaign Type]]))</f>
        <v>Lead Gen</v>
      </c>
      <c r="D1964" t="str">
        <f ca="1">PROPER(TRIM(Table1[[#This Row],[Marketing Channel]]))</f>
        <v>Meta Ads</v>
      </c>
      <c r="E1964" t="s">
        <v>1275</v>
      </c>
      <c r="F1964" t="s">
        <v>668</v>
      </c>
      <c r="G1964" t="s">
        <v>11141</v>
      </c>
      <c r="H1964" t="s">
        <v>54</v>
      </c>
      <c r="I1964" t="s">
        <v>31</v>
      </c>
      <c r="J1964" t="s">
        <v>63</v>
      </c>
      <c r="K1964">
        <v>190697</v>
      </c>
      <c r="L1964">
        <v>2287</v>
      </c>
      <c r="M1964">
        <v>1.2</v>
      </c>
      <c r="N1964">
        <v>475</v>
      </c>
      <c r="O1964">
        <v>20.77</v>
      </c>
      <c r="P1964">
        <v>3817.8497265160554</v>
      </c>
      <c r="Q1964">
        <v>31027.96</v>
      </c>
      <c r="R1964" s="6">
        <v>712.70773400278085</v>
      </c>
      <c r="S1964">
        <v>394</v>
      </c>
      <c r="T1964" t="str">
        <f ca="1">PROPER(TRIM(Table1[[#This Row],[Campaign Status]]))</f>
        <v>Active</v>
      </c>
      <c r="V1964" s="1">
        <f t="shared" si="90"/>
        <v>475</v>
      </c>
      <c r="W1964" t="str">
        <f t="shared" ca="1" si="91"/>
        <v>west</v>
      </c>
      <c r="X1964" s="6">
        <f t="shared" si="92"/>
        <v>18947.78</v>
      </c>
    </row>
    <row r="1965" spans="1:24" x14ac:dyDescent="0.3">
      <c r="A1965" t="s">
        <v>2998</v>
      </c>
      <c r="B1965" t="str">
        <f ca="1">PROPER(TRIM(Table1[[#This Row],[Campaign Name]]))</f>
        <v>Flash Sale</v>
      </c>
      <c r="C1965" t="str">
        <f ca="1">PROPER(TRIM(Table1[[#This Row],[Campaign Type]]))</f>
        <v>Sales</v>
      </c>
      <c r="D1965" t="str">
        <f ca="1">PROPER(TRIM(Table1[[#This Row],[Marketing Channel]]))</f>
        <v>Meta Ads</v>
      </c>
      <c r="E1965" t="s">
        <v>889</v>
      </c>
      <c r="F1965" t="s">
        <v>645</v>
      </c>
      <c r="G1965" t="s">
        <v>29</v>
      </c>
      <c r="H1965" t="s">
        <v>67</v>
      </c>
      <c r="I1965" t="s">
        <v>68</v>
      </c>
      <c r="J1965" t="s">
        <v>63</v>
      </c>
      <c r="K1965">
        <v>16916</v>
      </c>
      <c r="L1965">
        <v>656</v>
      </c>
      <c r="M1965">
        <v>3.88</v>
      </c>
      <c r="N1965">
        <v>55</v>
      </c>
      <c r="O1965">
        <v>8.3800000000000008</v>
      </c>
      <c r="P1965">
        <v>250</v>
      </c>
      <c r="Q1965">
        <v>21532.23</v>
      </c>
      <c r="R1965" s="6">
        <v>8512.8919999999998</v>
      </c>
      <c r="S1965">
        <v>53</v>
      </c>
      <c r="T1965" t="str">
        <f ca="1">PROPER(TRIM(Table1[[#This Row],[Campaign Status]]))</f>
        <v>Paused</v>
      </c>
      <c r="V1965" s="1">
        <f t="shared" si="90"/>
        <v>55</v>
      </c>
      <c r="W1965" t="str">
        <f t="shared" ca="1" si="91"/>
        <v>North</v>
      </c>
      <c r="X1965" s="6">
        <f t="shared" si="92"/>
        <v>712.70773400278085</v>
      </c>
    </row>
    <row r="1966" spans="1:24" x14ac:dyDescent="0.3">
      <c r="A1966" t="s">
        <v>2999</v>
      </c>
      <c r="B1966" t="str">
        <f ca="1">PROPER(TRIM(Table1[[#This Row],[Campaign Name]]))</f>
        <v>Summer Sale</v>
      </c>
      <c r="C1966" t="str">
        <f ca="1">PROPER(TRIM(Table1[[#This Row],[Campaign Type]]))</f>
        <v>Retargeting</v>
      </c>
      <c r="D1966" t="str">
        <f ca="1">PROPER(TRIM(Table1[[#This Row],[Marketing Channel]]))</f>
        <v>Google Ads</v>
      </c>
      <c r="E1966" t="s">
        <v>3000</v>
      </c>
      <c r="F1966" t="s">
        <v>734</v>
      </c>
      <c r="G1966" t="s">
        <v>11141</v>
      </c>
      <c r="H1966" t="s">
        <v>54</v>
      </c>
      <c r="I1966" t="s">
        <v>24</v>
      </c>
      <c r="J1966" t="s">
        <v>32</v>
      </c>
      <c r="K1966">
        <v>58416</v>
      </c>
      <c r="L1966">
        <v>7106</v>
      </c>
      <c r="M1966">
        <v>12.16</v>
      </c>
      <c r="N1966">
        <v>2267</v>
      </c>
      <c r="O1966">
        <v>31.9</v>
      </c>
      <c r="P1966">
        <v>250</v>
      </c>
      <c r="Q1966">
        <v>32776.36</v>
      </c>
      <c r="R1966" s="6">
        <v>13010.544000000002</v>
      </c>
      <c r="S1966">
        <v>1661</v>
      </c>
      <c r="T1966" t="str">
        <f ca="1">PROPER(TRIM(Table1[[#This Row],[Campaign Status]]))</f>
        <v>Completed</v>
      </c>
      <c r="V1966" s="1">
        <f t="shared" si="90"/>
        <v>2267</v>
      </c>
      <c r="W1966" t="str">
        <f t="shared" ca="1" si="91"/>
        <v>west</v>
      </c>
      <c r="X1966" s="6">
        <f t="shared" si="92"/>
        <v>8512.8919999999998</v>
      </c>
    </row>
    <row r="1967" spans="1:24" x14ac:dyDescent="0.3">
      <c r="A1967" t="s">
        <v>3001</v>
      </c>
      <c r="B1967" t="str">
        <f ca="1">PROPER(TRIM(Table1[[#This Row],[Campaign Name]]))</f>
        <v>Summer Sale</v>
      </c>
      <c r="C1967" t="str">
        <f ca="1">PROPER(TRIM(Table1[[#This Row],[Campaign Type]]))</f>
        <v>Awareness</v>
      </c>
      <c r="D1967" t="str">
        <f ca="1">PROPER(TRIM(Table1[[#This Row],[Marketing Channel]]))</f>
        <v>Google Ads</v>
      </c>
      <c r="E1967" t="s">
        <v>3002</v>
      </c>
      <c r="F1967" t="s">
        <v>405</v>
      </c>
      <c r="G1967" t="s">
        <v>46</v>
      </c>
      <c r="H1967" t="s">
        <v>30</v>
      </c>
      <c r="I1967" t="s">
        <v>24</v>
      </c>
      <c r="J1967" t="s">
        <v>63</v>
      </c>
      <c r="K1967">
        <v>20263</v>
      </c>
      <c r="L1967">
        <v>338</v>
      </c>
      <c r="M1967">
        <v>1.67</v>
      </c>
      <c r="N1967">
        <v>100</v>
      </c>
      <c r="O1967">
        <v>29.59</v>
      </c>
      <c r="P1967">
        <v>10151.06</v>
      </c>
      <c r="Q1967">
        <v>41565.43</v>
      </c>
      <c r="R1967" s="6">
        <v>309.4688633502314</v>
      </c>
      <c r="S1967">
        <v>36</v>
      </c>
      <c r="T1967" t="str">
        <f ca="1">PROPER(TRIM(Table1[[#This Row],[Campaign Status]]))</f>
        <v>Paused</v>
      </c>
      <c r="V1967" s="1">
        <f t="shared" si="90"/>
        <v>100</v>
      </c>
      <c r="W1967" t="str">
        <f t="shared" ca="1" si="91"/>
        <v>South</v>
      </c>
      <c r="X1967" s="6">
        <f t="shared" si="92"/>
        <v>13010.544000000002</v>
      </c>
    </row>
    <row r="1968" spans="1:24" x14ac:dyDescent="0.3">
      <c r="A1968" t="s">
        <v>3003</v>
      </c>
      <c r="B1968" t="str">
        <f ca="1">PROPER(TRIM(Table1[[#This Row],[Campaign Name]]))</f>
        <v>Flash Sale</v>
      </c>
      <c r="C1968" t="str">
        <f ca="1">PROPER(TRIM(Table1[[#This Row],[Campaign Type]]))</f>
        <v>Retargeting</v>
      </c>
      <c r="D1968" t="str">
        <f ca="1">PROPER(TRIM(Table1[[#This Row],[Marketing Channel]]))</f>
        <v>Google Ads</v>
      </c>
      <c r="E1968" t="s">
        <v>1430</v>
      </c>
      <c r="F1968" t="s">
        <v>489</v>
      </c>
      <c r="G1968" t="s">
        <v>41</v>
      </c>
      <c r="H1968" t="s">
        <v>11140</v>
      </c>
      <c r="I1968" t="s">
        <v>31</v>
      </c>
      <c r="J1968" t="s">
        <v>63</v>
      </c>
      <c r="K1968">
        <v>193722</v>
      </c>
      <c r="L1968">
        <v>16957</v>
      </c>
      <c r="M1968">
        <v>8.75</v>
      </c>
      <c r="N1968">
        <v>429</v>
      </c>
      <c r="O1968">
        <v>2.5299999999999998</v>
      </c>
      <c r="P1968">
        <v>250</v>
      </c>
      <c r="Q1968">
        <v>17297.490000000002</v>
      </c>
      <c r="R1968" s="6">
        <v>6818.996000000001</v>
      </c>
      <c r="S1968">
        <v>143</v>
      </c>
      <c r="T1968" t="str">
        <f ca="1">PROPER(TRIM(Table1[[#This Row],[Campaign Status]]))</f>
        <v>Completed</v>
      </c>
      <c r="V1968" s="1">
        <f t="shared" si="90"/>
        <v>429</v>
      </c>
      <c r="W1968" t="str">
        <f t="shared" ca="1" si="91"/>
        <v>East</v>
      </c>
      <c r="X1968" s="6">
        <f t="shared" si="92"/>
        <v>309.4688633502314</v>
      </c>
    </row>
    <row r="1969" spans="1:24" hidden="1" x14ac:dyDescent="0.3">
      <c r="A1969" t="s">
        <v>3004</v>
      </c>
      <c r="B1969" t="str">
        <f ca="1">PROPER(TRIM(Table1[[#This Row],[Campaign Name]]))</f>
        <v>Summer Sale</v>
      </c>
      <c r="C1969" t="str">
        <f ca="1">PROPER(TRIM(Table1[[#This Row],[Campaign Type]]))</f>
        <v>Awareness</v>
      </c>
      <c r="D1969" t="str">
        <f ca="1">PROPER(TRIM(Table1[[#This Row],[Marketing Channel]]))</f>
        <v>Email</v>
      </c>
      <c r="E1969" t="s">
        <v>3005</v>
      </c>
      <c r="F1969" t="s">
        <v>74</v>
      </c>
      <c r="G1969" t="s">
        <v>29</v>
      </c>
      <c r="H1969" t="s">
        <v>99</v>
      </c>
      <c r="I1969" t="s">
        <v>68</v>
      </c>
      <c r="J1969" t="s">
        <v>25</v>
      </c>
      <c r="K1969">
        <v>197029</v>
      </c>
      <c r="L1969">
        <v>26641</v>
      </c>
      <c r="M1969">
        <v>13.52</v>
      </c>
      <c r="N1969">
        <v>4907</v>
      </c>
      <c r="O1969">
        <v>18.420000000000002</v>
      </c>
      <c r="P1969">
        <v>250</v>
      </c>
      <c r="R1969" s="6" t="e">
        <v>#VALUE!</v>
      </c>
      <c r="S1969">
        <v>986</v>
      </c>
      <c r="T1969" t="str">
        <f ca="1">PROPER(TRIM(Table1[[#This Row],[Campaign Status]]))</f>
        <v>Active</v>
      </c>
      <c r="V1969" s="1">
        <f t="shared" si="90"/>
        <v>4907</v>
      </c>
      <c r="W1969" t="str">
        <f t="shared" ca="1" si="91"/>
        <v>North</v>
      </c>
      <c r="X1969" s="6">
        <f t="shared" si="92"/>
        <v>6818.996000000001</v>
      </c>
    </row>
    <row r="1970" spans="1:24" x14ac:dyDescent="0.3">
      <c r="A1970" t="s">
        <v>3006</v>
      </c>
      <c r="B1970" t="str">
        <f ca="1">PROPER(TRIM(Table1[[#This Row],[Campaign Name]]))</f>
        <v>New Launch</v>
      </c>
      <c r="C1970" t="str">
        <f ca="1">PROPER(TRIM(Table1[[#This Row],[Campaign Type]]))</f>
        <v>Lead Gen</v>
      </c>
      <c r="D1970" t="str">
        <f ca="1">PROPER(TRIM(Table1[[#This Row],[Marketing Channel]]))</f>
        <v>Google Ads</v>
      </c>
      <c r="E1970" t="s">
        <v>1265</v>
      </c>
      <c r="F1970" t="s">
        <v>98</v>
      </c>
      <c r="G1970" t="s">
        <v>41</v>
      </c>
      <c r="H1970" t="s">
        <v>11140</v>
      </c>
      <c r="I1970" t="s">
        <v>24</v>
      </c>
      <c r="J1970" t="s">
        <v>32</v>
      </c>
      <c r="K1970">
        <v>124606</v>
      </c>
      <c r="L1970">
        <v>7907</v>
      </c>
      <c r="M1970">
        <v>6.35</v>
      </c>
      <c r="N1970">
        <v>2234</v>
      </c>
      <c r="O1970">
        <v>28.25</v>
      </c>
      <c r="P1970">
        <v>3988.1535696969677</v>
      </c>
      <c r="Q1970">
        <v>24171.47</v>
      </c>
      <c r="R1970" s="6">
        <v>506.08172623193707</v>
      </c>
      <c r="S1970">
        <v>1964</v>
      </c>
      <c r="T1970" t="str">
        <f ca="1">PROPER(TRIM(Table1[[#This Row],[Campaign Status]]))</f>
        <v>Completed</v>
      </c>
      <c r="V1970" s="1">
        <f t="shared" si="90"/>
        <v>2234</v>
      </c>
      <c r="W1970" t="str">
        <f t="shared" ca="1" si="91"/>
        <v>East</v>
      </c>
      <c r="X1970" s="6" t="e">
        <f t="shared" si="92"/>
        <v>#VALUE!</v>
      </c>
    </row>
    <row r="1971" spans="1:24" x14ac:dyDescent="0.3">
      <c r="A1971" t="s">
        <v>3007</v>
      </c>
      <c r="B1971" t="str">
        <f ca="1">PROPER(TRIM(Table1[[#This Row],[Campaign Name]]))</f>
        <v>Summer Sale</v>
      </c>
      <c r="C1971" t="str">
        <f ca="1">PROPER(TRIM(Table1[[#This Row],[Campaign Type]]))</f>
        <v>Retargeting</v>
      </c>
      <c r="D1971" t="str">
        <f ca="1">PROPER(TRIM(Table1[[#This Row],[Marketing Channel]]))</f>
        <v>Instagram</v>
      </c>
      <c r="E1971" t="s">
        <v>1269</v>
      </c>
      <c r="F1971" t="s">
        <v>109</v>
      </c>
      <c r="G1971" t="s">
        <v>29</v>
      </c>
      <c r="H1971" t="s">
        <v>99</v>
      </c>
      <c r="I1971" t="s">
        <v>68</v>
      </c>
      <c r="J1971" t="s">
        <v>32</v>
      </c>
      <c r="K1971">
        <v>11693</v>
      </c>
      <c r="L1971">
        <v>1189</v>
      </c>
      <c r="M1971">
        <v>10.17</v>
      </c>
      <c r="N1971">
        <v>139</v>
      </c>
      <c r="O1971">
        <v>11.69</v>
      </c>
      <c r="P1971">
        <v>3982.6304252733912</v>
      </c>
      <c r="Q1971">
        <v>16691.240000000002</v>
      </c>
      <c r="R1971" s="6">
        <v>319.10090110493286</v>
      </c>
      <c r="S1971">
        <v>20</v>
      </c>
      <c r="T1971" t="str">
        <f ca="1">PROPER(TRIM(Table1[[#This Row],[Campaign Status]]))</f>
        <v>Paused</v>
      </c>
      <c r="V1971" s="1">
        <f t="shared" si="90"/>
        <v>139</v>
      </c>
      <c r="W1971" t="str">
        <f t="shared" ca="1" si="91"/>
        <v>North</v>
      </c>
      <c r="X1971" s="6">
        <f t="shared" si="92"/>
        <v>506.08172623193707</v>
      </c>
    </row>
    <row r="1972" spans="1:24" x14ac:dyDescent="0.3">
      <c r="A1972" t="s">
        <v>3008</v>
      </c>
      <c r="B1972" t="str">
        <f ca="1">PROPER(TRIM(Table1[[#This Row],[Campaign Name]]))</f>
        <v>Summer Sale</v>
      </c>
      <c r="C1972" t="str">
        <f ca="1">PROPER(TRIM(Table1[[#This Row],[Campaign Type]]))</f>
        <v>Retargeting</v>
      </c>
      <c r="D1972" t="str">
        <f ca="1">PROPER(TRIM(Table1[[#This Row],[Marketing Channel]]))</f>
        <v>Instagram</v>
      </c>
      <c r="E1972" t="s">
        <v>786</v>
      </c>
      <c r="F1972" t="s">
        <v>403</v>
      </c>
      <c r="G1972" t="s">
        <v>29</v>
      </c>
      <c r="H1972" t="s">
        <v>61</v>
      </c>
      <c r="I1972" t="s">
        <v>68</v>
      </c>
      <c r="J1972" t="s">
        <v>63</v>
      </c>
      <c r="K1972">
        <v>4958</v>
      </c>
      <c r="L1972">
        <v>509</v>
      </c>
      <c r="M1972">
        <v>10.27</v>
      </c>
      <c r="N1972">
        <v>67</v>
      </c>
      <c r="O1972">
        <v>13.16</v>
      </c>
      <c r="P1972">
        <v>3982.6304252733912</v>
      </c>
      <c r="Q1972">
        <v>17997.68</v>
      </c>
      <c r="R1972" s="6">
        <v>351.90434657929711</v>
      </c>
      <c r="S1972">
        <v>42</v>
      </c>
      <c r="T1972" t="str">
        <f ca="1">PROPER(TRIM(Table1[[#This Row],[Campaign Status]]))</f>
        <v>Active</v>
      </c>
      <c r="V1972" s="1">
        <f t="shared" si="90"/>
        <v>67</v>
      </c>
      <c r="W1972" t="str">
        <f t="shared" ca="1" si="91"/>
        <v>North</v>
      </c>
      <c r="X1972" s="6">
        <f t="shared" si="92"/>
        <v>319.10090110493286</v>
      </c>
    </row>
    <row r="1973" spans="1:24" x14ac:dyDescent="0.3">
      <c r="A1973" t="s">
        <v>3009</v>
      </c>
      <c r="B1973" t="str">
        <f ca="1">PROPER(TRIM(Table1[[#This Row],[Campaign Name]]))</f>
        <v>Summer Sale</v>
      </c>
      <c r="C1973" t="str">
        <f ca="1">PROPER(TRIM(Table1[[#This Row],[Campaign Type]]))</f>
        <v>Awareness</v>
      </c>
      <c r="D1973" t="str">
        <f ca="1">PROPER(TRIM(Table1[[#This Row],[Marketing Channel]]))</f>
        <v>Meta Ads</v>
      </c>
      <c r="E1973" t="s">
        <v>3010</v>
      </c>
      <c r="F1973" t="s">
        <v>103</v>
      </c>
      <c r="G1973" t="s">
        <v>41</v>
      </c>
      <c r="H1973" t="s">
        <v>11140</v>
      </c>
      <c r="I1973" t="s">
        <v>68</v>
      </c>
      <c r="J1973" t="s">
        <v>32</v>
      </c>
      <c r="K1973">
        <v>52716</v>
      </c>
      <c r="L1973">
        <v>7337</v>
      </c>
      <c r="M1973">
        <v>13.92</v>
      </c>
      <c r="N1973">
        <v>1412</v>
      </c>
      <c r="O1973">
        <v>19.239999999999998</v>
      </c>
      <c r="P1973">
        <v>250</v>
      </c>
      <c r="Q1973">
        <v>9727.73</v>
      </c>
      <c r="R1973" s="6">
        <v>3791.0919999999996</v>
      </c>
      <c r="S1973">
        <v>1066</v>
      </c>
      <c r="T1973" t="str">
        <f ca="1">PROPER(TRIM(Table1[[#This Row],[Campaign Status]]))</f>
        <v>Active</v>
      </c>
      <c r="V1973" s="1">
        <f t="shared" si="90"/>
        <v>1412</v>
      </c>
      <c r="W1973" t="str">
        <f t="shared" ca="1" si="91"/>
        <v>East</v>
      </c>
      <c r="X1973" s="6">
        <f t="shared" si="92"/>
        <v>351.90434657929711</v>
      </c>
    </row>
    <row r="1974" spans="1:24" x14ac:dyDescent="0.3">
      <c r="A1974" t="s">
        <v>3011</v>
      </c>
      <c r="B1974" t="str">
        <f ca="1">PROPER(TRIM(Table1[[#This Row],[Campaign Name]]))</f>
        <v>Summer Sale</v>
      </c>
      <c r="C1974" t="str">
        <f ca="1">PROPER(TRIM(Table1[[#This Row],[Campaign Type]]))</f>
        <v>Awareness</v>
      </c>
      <c r="D1974" t="str">
        <f ca="1">PROPER(TRIM(Table1[[#This Row],[Marketing Channel]]))</f>
        <v>Meta Ads</v>
      </c>
      <c r="E1974" t="s">
        <v>2850</v>
      </c>
      <c r="F1974" t="s">
        <v>214</v>
      </c>
      <c r="G1974" t="s">
        <v>46</v>
      </c>
      <c r="H1974" t="s">
        <v>42</v>
      </c>
      <c r="I1974" t="s">
        <v>24</v>
      </c>
      <c r="J1974" t="s">
        <v>25</v>
      </c>
      <c r="K1974">
        <v>190264</v>
      </c>
      <c r="L1974">
        <v>18576</v>
      </c>
      <c r="M1974">
        <v>9.76</v>
      </c>
      <c r="N1974">
        <v>1596</v>
      </c>
      <c r="O1974">
        <v>8.59</v>
      </c>
      <c r="P1974">
        <v>3817.8497265160554</v>
      </c>
      <c r="Q1974">
        <v>12540.82</v>
      </c>
      <c r="R1974" s="6">
        <v>228.47861750294749</v>
      </c>
      <c r="S1974">
        <v>502</v>
      </c>
      <c r="T1974" t="str">
        <f ca="1">PROPER(TRIM(Table1[[#This Row],[Campaign Status]]))</f>
        <v>Completed</v>
      </c>
      <c r="V1974" s="1">
        <f t="shared" si="90"/>
        <v>1596</v>
      </c>
      <c r="W1974" t="str">
        <f t="shared" ca="1" si="91"/>
        <v>South</v>
      </c>
      <c r="X1974" s="6">
        <f t="shared" si="92"/>
        <v>3791.0919999999996</v>
      </c>
    </row>
    <row r="1975" spans="1:24" hidden="1" x14ac:dyDescent="0.3">
      <c r="A1975" t="s">
        <v>3012</v>
      </c>
      <c r="B1975" t="str">
        <f ca="1">PROPER(TRIM(Table1[[#This Row],[Campaign Name]]))</f>
        <v>Mega Discount</v>
      </c>
      <c r="C1975" t="str">
        <f ca="1">PROPER(TRIM(Table1[[#This Row],[Campaign Type]]))</f>
        <v>Lead Gen</v>
      </c>
      <c r="D1975" t="str">
        <f ca="1">PROPER(TRIM(Table1[[#This Row],[Marketing Channel]]))</f>
        <v>Meta Ads</v>
      </c>
      <c r="E1975" t="s">
        <v>2131</v>
      </c>
      <c r="F1975" t="s">
        <v>465</v>
      </c>
      <c r="G1975" t="s">
        <v>41</v>
      </c>
      <c r="H1975" t="s">
        <v>11140</v>
      </c>
      <c r="I1975" t="s">
        <v>62</v>
      </c>
      <c r="J1975" t="s">
        <v>63</v>
      </c>
      <c r="K1975">
        <v>120914</v>
      </c>
      <c r="L1975">
        <v>4469</v>
      </c>
      <c r="M1975">
        <v>3.7</v>
      </c>
      <c r="N1975">
        <v>405</v>
      </c>
      <c r="O1975">
        <v>9.06</v>
      </c>
      <c r="P1975">
        <v>14737.19</v>
      </c>
      <c r="R1975" s="6" t="e">
        <v>#VALUE!</v>
      </c>
      <c r="S1975">
        <v>92</v>
      </c>
      <c r="T1975" t="str">
        <f ca="1">PROPER(TRIM(Table1[[#This Row],[Campaign Status]]))</f>
        <v>Paused</v>
      </c>
      <c r="V1975" s="1">
        <f t="shared" si="90"/>
        <v>405</v>
      </c>
      <c r="W1975" t="str">
        <f t="shared" ca="1" si="91"/>
        <v>East</v>
      </c>
      <c r="X1975" s="6">
        <f t="shared" si="92"/>
        <v>228.47861750294749</v>
      </c>
    </row>
    <row r="1976" spans="1:24" x14ac:dyDescent="0.3">
      <c r="A1976" t="s">
        <v>3013</v>
      </c>
      <c r="B1976" t="str">
        <f ca="1">PROPER(TRIM(Table1[[#This Row],[Campaign Name]]))</f>
        <v>Flash Sale</v>
      </c>
      <c r="C1976" t="str">
        <f ca="1">PROPER(TRIM(Table1[[#This Row],[Campaign Type]]))</f>
        <v>Sales</v>
      </c>
      <c r="D1976" t="str">
        <f ca="1">PROPER(TRIM(Table1[[#This Row],[Marketing Channel]]))</f>
        <v>Meta Ads</v>
      </c>
      <c r="E1976" t="s">
        <v>1430</v>
      </c>
      <c r="F1976" t="s">
        <v>344</v>
      </c>
      <c r="G1976" t="s">
        <v>11141</v>
      </c>
      <c r="H1976" t="s">
        <v>36</v>
      </c>
      <c r="I1976" t="s">
        <v>68</v>
      </c>
      <c r="J1976" t="s">
        <v>32</v>
      </c>
      <c r="K1976">
        <v>41671</v>
      </c>
      <c r="L1976">
        <v>2754</v>
      </c>
      <c r="M1976">
        <v>6.61</v>
      </c>
      <c r="N1976">
        <v>291</v>
      </c>
      <c r="O1976">
        <v>10.57</v>
      </c>
      <c r="P1976">
        <v>250</v>
      </c>
      <c r="Q1976">
        <v>44760.55</v>
      </c>
      <c r="R1976" s="6">
        <v>17804.22</v>
      </c>
      <c r="S1976">
        <v>160</v>
      </c>
      <c r="T1976" t="str">
        <f ca="1">PROPER(TRIM(Table1[[#This Row],[Campaign Status]]))</f>
        <v>Active</v>
      </c>
      <c r="V1976" s="1">
        <f t="shared" si="90"/>
        <v>291</v>
      </c>
      <c r="W1976" t="str">
        <f t="shared" ca="1" si="91"/>
        <v>west</v>
      </c>
      <c r="X1976" s="6" t="e">
        <f t="shared" si="92"/>
        <v>#VALUE!</v>
      </c>
    </row>
    <row r="1977" spans="1:24" x14ac:dyDescent="0.3">
      <c r="A1977" t="s">
        <v>3014</v>
      </c>
      <c r="B1977" t="str">
        <f ca="1">PROPER(TRIM(Table1[[#This Row],[Campaign Name]]))</f>
        <v>Mega Discount</v>
      </c>
      <c r="C1977" t="str">
        <f ca="1">PROPER(TRIM(Table1[[#This Row],[Campaign Type]]))</f>
        <v>Retargeting</v>
      </c>
      <c r="D1977" t="str">
        <f ca="1">PROPER(TRIM(Table1[[#This Row],[Marketing Channel]]))</f>
        <v>Meta Ads</v>
      </c>
      <c r="E1977" t="s">
        <v>330</v>
      </c>
      <c r="F1977" t="s">
        <v>344</v>
      </c>
      <c r="G1977" t="s">
        <v>11141</v>
      </c>
      <c r="H1977" t="s">
        <v>36</v>
      </c>
      <c r="I1977" t="s">
        <v>68</v>
      </c>
      <c r="J1977" t="s">
        <v>25</v>
      </c>
      <c r="K1977">
        <v>48811</v>
      </c>
      <c r="L1977">
        <v>2536</v>
      </c>
      <c r="M1977">
        <v>5.2</v>
      </c>
      <c r="N1977">
        <v>482</v>
      </c>
      <c r="O1977">
        <v>19.010000000000002</v>
      </c>
      <c r="P1977">
        <v>250</v>
      </c>
      <c r="Q1977">
        <v>18793.599999999999</v>
      </c>
      <c r="R1977" s="6">
        <v>7417.4399999999987</v>
      </c>
      <c r="S1977">
        <v>285</v>
      </c>
      <c r="T1977" t="str">
        <f ca="1">PROPER(TRIM(Table1[[#This Row],[Campaign Status]]))</f>
        <v>Completed</v>
      </c>
      <c r="V1977" s="1">
        <f t="shared" si="90"/>
        <v>482</v>
      </c>
      <c r="W1977" t="str">
        <f t="shared" ca="1" si="91"/>
        <v>west</v>
      </c>
      <c r="X1977" s="6">
        <f t="shared" si="92"/>
        <v>17804.22</v>
      </c>
    </row>
    <row r="1978" spans="1:24" x14ac:dyDescent="0.3">
      <c r="A1978" t="s">
        <v>3015</v>
      </c>
      <c r="B1978" t="str">
        <f ca="1">PROPER(TRIM(Table1[[#This Row],[Campaign Name]]))</f>
        <v>Mega Discount</v>
      </c>
      <c r="C1978" t="str">
        <f ca="1">PROPER(TRIM(Table1[[#This Row],[Campaign Type]]))</f>
        <v>Sales</v>
      </c>
      <c r="D1978" t="str">
        <f ca="1">PROPER(TRIM(Table1[[#This Row],[Marketing Channel]]))</f>
        <v>Instagram</v>
      </c>
      <c r="E1978" t="s">
        <v>1955</v>
      </c>
      <c r="F1978" t="s">
        <v>92</v>
      </c>
      <c r="G1978" t="s">
        <v>29</v>
      </c>
      <c r="H1978" t="s">
        <v>67</v>
      </c>
      <c r="I1978" t="s">
        <v>62</v>
      </c>
      <c r="J1978" t="s">
        <v>63</v>
      </c>
      <c r="K1978">
        <v>172759</v>
      </c>
      <c r="L1978">
        <v>12189</v>
      </c>
      <c r="M1978">
        <v>7.06</v>
      </c>
      <c r="N1978">
        <v>573</v>
      </c>
      <c r="O1978">
        <v>4.7</v>
      </c>
      <c r="P1978">
        <v>14780.28</v>
      </c>
      <c r="Q1978">
        <v>42583.13</v>
      </c>
      <c r="R1978" s="6">
        <v>188.10773544208902</v>
      </c>
      <c r="S1978">
        <v>133</v>
      </c>
      <c r="T1978" t="str">
        <f ca="1">PROPER(TRIM(Table1[[#This Row],[Campaign Status]]))</f>
        <v>Completed</v>
      </c>
      <c r="V1978" s="1">
        <f t="shared" si="90"/>
        <v>573</v>
      </c>
      <c r="W1978" t="str">
        <f t="shared" ca="1" si="91"/>
        <v>North</v>
      </c>
      <c r="X1978" s="6">
        <f t="shared" si="92"/>
        <v>7417.4399999999987</v>
      </c>
    </row>
    <row r="1979" spans="1:24" x14ac:dyDescent="0.3">
      <c r="A1979" t="s">
        <v>3016</v>
      </c>
      <c r="B1979" t="str">
        <f ca="1">PROPER(TRIM(Table1[[#This Row],[Campaign Name]]))</f>
        <v>Summer Sale</v>
      </c>
      <c r="C1979" t="str">
        <f ca="1">PROPER(TRIM(Table1[[#This Row],[Campaign Type]]))</f>
        <v>Retargeting</v>
      </c>
      <c r="D1979" t="str">
        <f ca="1">PROPER(TRIM(Table1[[#This Row],[Marketing Channel]]))</f>
        <v>Linkedin</v>
      </c>
      <c r="E1979" t="s">
        <v>691</v>
      </c>
      <c r="F1979" t="s">
        <v>130</v>
      </c>
      <c r="G1979" t="s">
        <v>46</v>
      </c>
      <c r="H1979" t="s">
        <v>42</v>
      </c>
      <c r="I1979" t="s">
        <v>68</v>
      </c>
      <c r="J1979" t="s">
        <v>63</v>
      </c>
      <c r="K1979">
        <v>124437</v>
      </c>
      <c r="L1979">
        <v>2575</v>
      </c>
      <c r="M1979">
        <v>2.0699999999999998</v>
      </c>
      <c r="N1979">
        <v>349</v>
      </c>
      <c r="O1979">
        <v>13.55</v>
      </c>
      <c r="P1979">
        <v>3830.4648972188602</v>
      </c>
      <c r="Q1979">
        <v>41485.06</v>
      </c>
      <c r="R1979" s="6">
        <v>983.02937406163301</v>
      </c>
      <c r="S1979">
        <v>157</v>
      </c>
      <c r="T1979" t="str">
        <f ca="1">PROPER(TRIM(Table1[[#This Row],[Campaign Status]]))</f>
        <v>Paused</v>
      </c>
      <c r="V1979" s="1">
        <f t="shared" si="90"/>
        <v>349</v>
      </c>
      <c r="W1979" t="str">
        <f t="shared" ca="1" si="91"/>
        <v>South</v>
      </c>
      <c r="X1979" s="6">
        <f t="shared" si="92"/>
        <v>188.10773544208902</v>
      </c>
    </row>
    <row r="1980" spans="1:24" x14ac:dyDescent="0.3">
      <c r="A1980" t="s">
        <v>3017</v>
      </c>
      <c r="B1980" t="str">
        <f ca="1">PROPER(TRIM(Table1[[#This Row],[Campaign Name]]))</f>
        <v>Festive Offer</v>
      </c>
      <c r="C1980" t="str">
        <f ca="1">PROPER(TRIM(Table1[[#This Row],[Campaign Type]]))</f>
        <v>Sales</v>
      </c>
      <c r="D1980" t="str">
        <f ca="1">PROPER(TRIM(Table1[[#This Row],[Marketing Channel]]))</f>
        <v>Google Ads</v>
      </c>
      <c r="E1980" t="s">
        <v>407</v>
      </c>
      <c r="F1980" t="s">
        <v>263</v>
      </c>
      <c r="G1980" t="s">
        <v>41</v>
      </c>
      <c r="H1980" t="s">
        <v>11140</v>
      </c>
      <c r="I1980" t="s">
        <v>62</v>
      </c>
      <c r="J1980" t="s">
        <v>25</v>
      </c>
      <c r="K1980">
        <v>28545</v>
      </c>
      <c r="L1980">
        <v>3431</v>
      </c>
      <c r="M1980">
        <v>12.02</v>
      </c>
      <c r="N1980">
        <v>350</v>
      </c>
      <c r="O1980">
        <v>10.199999999999999</v>
      </c>
      <c r="P1980">
        <v>250</v>
      </c>
      <c r="Q1980">
        <v>29776.07</v>
      </c>
      <c r="R1980" s="6">
        <v>11810.428</v>
      </c>
      <c r="S1980">
        <v>332</v>
      </c>
      <c r="T1980" t="str">
        <f ca="1">PROPER(TRIM(Table1[[#This Row],[Campaign Status]]))</f>
        <v>Active</v>
      </c>
      <c r="V1980" s="1">
        <f t="shared" si="90"/>
        <v>350</v>
      </c>
      <c r="W1980" t="str">
        <f t="shared" ca="1" si="91"/>
        <v>East</v>
      </c>
      <c r="X1980" s="6">
        <f t="shared" si="92"/>
        <v>983.02937406163301</v>
      </c>
    </row>
    <row r="1981" spans="1:24" x14ac:dyDescent="0.3">
      <c r="A1981" t="s">
        <v>3018</v>
      </c>
      <c r="B1981" t="str">
        <f ca="1">PROPER(TRIM(Table1[[#This Row],[Campaign Name]]))</f>
        <v>Mega Discount</v>
      </c>
      <c r="C1981" t="str">
        <f ca="1">PROPER(TRIM(Table1[[#This Row],[Campaign Type]]))</f>
        <v>Retargeting</v>
      </c>
      <c r="D1981" t="str">
        <f ca="1">PROPER(TRIM(Table1[[#This Row],[Marketing Channel]]))</f>
        <v>Email</v>
      </c>
      <c r="E1981" t="s">
        <v>462</v>
      </c>
      <c r="F1981" t="s">
        <v>598</v>
      </c>
      <c r="G1981" t="s">
        <v>11141</v>
      </c>
      <c r="H1981" t="s">
        <v>23</v>
      </c>
      <c r="I1981" t="s">
        <v>24</v>
      </c>
      <c r="J1981" t="s">
        <v>32</v>
      </c>
      <c r="K1981">
        <v>159323</v>
      </c>
      <c r="L1981">
        <v>7640</v>
      </c>
      <c r="M1981">
        <v>4.8</v>
      </c>
      <c r="N1981">
        <v>2095</v>
      </c>
      <c r="O1981">
        <v>27.42</v>
      </c>
      <c r="P1981">
        <v>250</v>
      </c>
      <c r="Q1981">
        <v>30393.72</v>
      </c>
      <c r="R1981" s="6">
        <v>12057.488000000001</v>
      </c>
      <c r="S1981">
        <v>1198</v>
      </c>
      <c r="T1981" t="str">
        <f ca="1">PROPER(TRIM(Table1[[#This Row],[Campaign Status]]))</f>
        <v>Active</v>
      </c>
      <c r="V1981" s="1">
        <f t="shared" si="90"/>
        <v>2095</v>
      </c>
      <c r="W1981" t="str">
        <f t="shared" ca="1" si="91"/>
        <v>west</v>
      </c>
      <c r="X1981" s="6">
        <f t="shared" si="92"/>
        <v>11810.428</v>
      </c>
    </row>
    <row r="1982" spans="1:24" x14ac:dyDescent="0.3">
      <c r="A1982" t="s">
        <v>3019</v>
      </c>
      <c r="B1982" t="str">
        <f ca="1">PROPER(TRIM(Table1[[#This Row],[Campaign Name]]))</f>
        <v>Summer Sale</v>
      </c>
      <c r="C1982" t="str">
        <f ca="1">PROPER(TRIM(Table1[[#This Row],[Campaign Type]]))</f>
        <v>Lead Gen</v>
      </c>
      <c r="D1982" t="str">
        <f ca="1">PROPER(TRIM(Table1[[#This Row],[Marketing Channel]]))</f>
        <v>Meta Ads</v>
      </c>
      <c r="E1982" t="s">
        <v>2443</v>
      </c>
      <c r="F1982" t="s">
        <v>137</v>
      </c>
      <c r="G1982" t="s">
        <v>29</v>
      </c>
      <c r="H1982" t="s">
        <v>99</v>
      </c>
      <c r="I1982" t="s">
        <v>31</v>
      </c>
      <c r="J1982" t="s">
        <v>63</v>
      </c>
      <c r="K1982">
        <v>83228</v>
      </c>
      <c r="L1982">
        <v>5371</v>
      </c>
      <c r="M1982">
        <v>6.45</v>
      </c>
      <c r="N1982">
        <v>1783</v>
      </c>
      <c r="O1982">
        <v>33.200000000000003</v>
      </c>
      <c r="P1982">
        <v>250</v>
      </c>
      <c r="Q1982">
        <v>23910.77</v>
      </c>
      <c r="R1982" s="6">
        <v>9464.3079999999991</v>
      </c>
      <c r="S1982">
        <v>862</v>
      </c>
      <c r="T1982" t="str">
        <f ca="1">PROPER(TRIM(Table1[[#This Row],[Campaign Status]]))</f>
        <v>Active</v>
      </c>
      <c r="V1982" s="1">
        <f t="shared" si="90"/>
        <v>1783</v>
      </c>
      <c r="W1982" t="str">
        <f t="shared" ca="1" si="91"/>
        <v>North</v>
      </c>
      <c r="X1982" s="6">
        <f t="shared" si="92"/>
        <v>12057.488000000001</v>
      </c>
    </row>
    <row r="1983" spans="1:24" x14ac:dyDescent="0.3">
      <c r="A1983" t="s">
        <v>3020</v>
      </c>
      <c r="B1983" t="str">
        <f ca="1">PROPER(TRIM(Table1[[#This Row],[Campaign Name]]))</f>
        <v>Summer Sale</v>
      </c>
      <c r="C1983" t="str">
        <f ca="1">PROPER(TRIM(Table1[[#This Row],[Campaign Type]]))</f>
        <v>Retargeting</v>
      </c>
      <c r="D1983" t="str">
        <f ca="1">PROPER(TRIM(Table1[[#This Row],[Marketing Channel]]))</f>
        <v>Meta Ads</v>
      </c>
      <c r="E1983" t="s">
        <v>2697</v>
      </c>
      <c r="F1983" t="s">
        <v>106</v>
      </c>
      <c r="G1983" t="s">
        <v>11141</v>
      </c>
      <c r="H1983" t="s">
        <v>54</v>
      </c>
      <c r="I1983" t="s">
        <v>62</v>
      </c>
      <c r="J1983" t="s">
        <v>32</v>
      </c>
      <c r="K1983">
        <v>106975</v>
      </c>
      <c r="L1983">
        <v>10457</v>
      </c>
      <c r="M1983">
        <v>9.7799999999999994</v>
      </c>
      <c r="N1983">
        <v>3234</v>
      </c>
      <c r="O1983">
        <v>30.93</v>
      </c>
      <c r="P1983">
        <v>11662.17</v>
      </c>
      <c r="Q1983">
        <v>26966.3</v>
      </c>
      <c r="R1983" s="6">
        <v>131.22883648583411</v>
      </c>
      <c r="S1983">
        <v>997</v>
      </c>
      <c r="T1983" t="str">
        <f ca="1">PROPER(TRIM(Table1[[#This Row],[Campaign Status]]))</f>
        <v>Active</v>
      </c>
      <c r="V1983" s="1">
        <f t="shared" si="90"/>
        <v>3234</v>
      </c>
      <c r="W1983" t="str">
        <f t="shared" ca="1" si="91"/>
        <v>west</v>
      </c>
      <c r="X1983" s="6">
        <f t="shared" si="92"/>
        <v>9464.3079999999991</v>
      </c>
    </row>
    <row r="1984" spans="1:24" x14ac:dyDescent="0.3">
      <c r="A1984" t="s">
        <v>3021</v>
      </c>
      <c r="B1984" t="str">
        <f ca="1">PROPER(TRIM(Table1[[#This Row],[Campaign Name]]))</f>
        <v>Summer Sale</v>
      </c>
      <c r="C1984" t="str">
        <f ca="1">PROPER(TRIM(Table1[[#This Row],[Campaign Type]]))</f>
        <v>Lead Gen</v>
      </c>
      <c r="D1984" t="str">
        <f ca="1">PROPER(TRIM(Table1[[#This Row],[Marketing Channel]]))</f>
        <v>Google Ads</v>
      </c>
      <c r="E1984" t="s">
        <v>3022</v>
      </c>
      <c r="F1984" t="s">
        <v>106</v>
      </c>
      <c r="G1984" t="s">
        <v>11141</v>
      </c>
      <c r="H1984" t="s">
        <v>23</v>
      </c>
      <c r="I1984" t="s">
        <v>62</v>
      </c>
      <c r="J1984" t="s">
        <v>25</v>
      </c>
      <c r="K1984">
        <v>146959</v>
      </c>
      <c r="L1984">
        <v>19142</v>
      </c>
      <c r="M1984">
        <v>13.03</v>
      </c>
      <c r="N1984">
        <v>1378</v>
      </c>
      <c r="O1984">
        <v>7.2</v>
      </c>
      <c r="P1984">
        <v>3988.1535696969677</v>
      </c>
      <c r="Q1984">
        <v>29035.66</v>
      </c>
      <c r="R1984" s="6">
        <v>628.04769155883378</v>
      </c>
      <c r="S1984">
        <v>333</v>
      </c>
      <c r="T1984" t="str">
        <f ca="1">PROPER(TRIM(Table1[[#This Row],[Campaign Status]]))</f>
        <v>Paused</v>
      </c>
      <c r="V1984" s="1">
        <f t="shared" si="90"/>
        <v>1378</v>
      </c>
      <c r="W1984" t="str">
        <f t="shared" ca="1" si="91"/>
        <v>west</v>
      </c>
      <c r="X1984" s="6">
        <f t="shared" si="92"/>
        <v>131.22883648583411</v>
      </c>
    </row>
    <row r="1985" spans="1:24" x14ac:dyDescent="0.3">
      <c r="A1985" t="s">
        <v>3023</v>
      </c>
      <c r="B1985" t="str">
        <f ca="1">PROPER(TRIM(Table1[[#This Row],[Campaign Name]]))</f>
        <v>Festive Offer</v>
      </c>
      <c r="C1985" t="str">
        <f ca="1">PROPER(TRIM(Table1[[#This Row],[Campaign Type]]))</f>
        <v>Awareness</v>
      </c>
      <c r="D1985" t="str">
        <f ca="1">PROPER(TRIM(Table1[[#This Row],[Marketing Channel]]))</f>
        <v>Instagram</v>
      </c>
      <c r="E1985" t="s">
        <v>2585</v>
      </c>
      <c r="F1985" t="s">
        <v>112</v>
      </c>
      <c r="G1985" t="s">
        <v>11141</v>
      </c>
      <c r="H1985" t="s">
        <v>36</v>
      </c>
      <c r="I1985" t="s">
        <v>24</v>
      </c>
      <c r="J1985" t="s">
        <v>32</v>
      </c>
      <c r="K1985">
        <v>111353</v>
      </c>
      <c r="L1985">
        <v>15871</v>
      </c>
      <c r="M1985">
        <v>14.25</v>
      </c>
      <c r="N1985">
        <v>4004</v>
      </c>
      <c r="O1985">
        <v>25.23</v>
      </c>
      <c r="P1985">
        <v>8916.89</v>
      </c>
      <c r="Q1985">
        <v>28316.81</v>
      </c>
      <c r="R1985" s="6">
        <v>217.56374700147703</v>
      </c>
      <c r="S1985">
        <v>2055</v>
      </c>
      <c r="T1985" t="str">
        <f ca="1">PROPER(TRIM(Table1[[#This Row],[Campaign Status]]))</f>
        <v>Active</v>
      </c>
      <c r="V1985" s="1">
        <f t="shared" si="90"/>
        <v>4004</v>
      </c>
      <c r="W1985" t="str">
        <f t="shared" ca="1" si="91"/>
        <v>west</v>
      </c>
      <c r="X1985" s="6">
        <f t="shared" si="92"/>
        <v>628.04769155883378</v>
      </c>
    </row>
    <row r="1986" spans="1:24" x14ac:dyDescent="0.3">
      <c r="A1986" t="s">
        <v>3024</v>
      </c>
      <c r="B1986" t="str">
        <f ca="1">PROPER(TRIM(Table1[[#This Row],[Campaign Name]]))</f>
        <v>Summer Sale</v>
      </c>
      <c r="C1986" t="str">
        <f ca="1">PROPER(TRIM(Table1[[#This Row],[Campaign Type]]))</f>
        <v>Retargeting</v>
      </c>
      <c r="D1986" t="str">
        <f ca="1">PROPER(TRIM(Table1[[#This Row],[Marketing Channel]]))</f>
        <v>Youtube</v>
      </c>
      <c r="E1986" t="s">
        <v>3025</v>
      </c>
      <c r="F1986" t="s">
        <v>1483</v>
      </c>
      <c r="G1986" t="s">
        <v>29</v>
      </c>
      <c r="H1986" t="s">
        <v>61</v>
      </c>
      <c r="I1986" t="s">
        <v>24</v>
      </c>
      <c r="J1986" t="s">
        <v>32</v>
      </c>
      <c r="K1986">
        <v>20864</v>
      </c>
      <c r="L1986">
        <v>131</v>
      </c>
      <c r="M1986">
        <v>0.63</v>
      </c>
      <c r="N1986">
        <v>21</v>
      </c>
      <c r="O1986">
        <v>16.03</v>
      </c>
      <c r="P1986">
        <v>3312.91</v>
      </c>
      <c r="Q1986">
        <v>22049.86</v>
      </c>
      <c r="R1986" s="6">
        <v>565.57377049180332</v>
      </c>
      <c r="S1986">
        <v>1</v>
      </c>
      <c r="T1986" t="str">
        <f ca="1">PROPER(TRIM(Table1[[#This Row],[Campaign Status]]))</f>
        <v>Completed</v>
      </c>
      <c r="V1986" s="1">
        <f t="shared" ref="V1986:V2049" si="93">IF(N1986="",ROUND(L1986*O1986/100,0),N1986)</f>
        <v>21</v>
      </c>
      <c r="W1986" t="str">
        <f t="shared" ca="1" si="91"/>
        <v>North</v>
      </c>
      <c r="X1986" s="6">
        <f t="shared" si="92"/>
        <v>217.56374700147703</v>
      </c>
    </row>
    <row r="1987" spans="1:24" x14ac:dyDescent="0.3">
      <c r="A1987" t="s">
        <v>3026</v>
      </c>
      <c r="B1987" t="str">
        <f ca="1">PROPER(TRIM(Table1[[#This Row],[Campaign Name]]))</f>
        <v>Flash Sale</v>
      </c>
      <c r="C1987" t="str">
        <f ca="1">PROPER(TRIM(Table1[[#This Row],[Campaign Type]]))</f>
        <v>Awareness</v>
      </c>
      <c r="D1987" t="str">
        <f ca="1">PROPER(TRIM(Table1[[#This Row],[Marketing Channel]]))</f>
        <v>Email</v>
      </c>
      <c r="E1987" t="s">
        <v>1417</v>
      </c>
      <c r="F1987" t="s">
        <v>689</v>
      </c>
      <c r="G1987" t="s">
        <v>29</v>
      </c>
      <c r="H1987" t="s">
        <v>99</v>
      </c>
      <c r="I1987" t="s">
        <v>31</v>
      </c>
      <c r="J1987" t="s">
        <v>32</v>
      </c>
      <c r="K1987">
        <v>10144</v>
      </c>
      <c r="L1987">
        <v>510</v>
      </c>
      <c r="M1987">
        <v>5.03</v>
      </c>
      <c r="N1987">
        <v>109</v>
      </c>
      <c r="O1987">
        <v>21.37</v>
      </c>
      <c r="P1987">
        <v>250</v>
      </c>
      <c r="Q1987">
        <v>40985.29</v>
      </c>
      <c r="R1987" s="6">
        <v>16294.116</v>
      </c>
      <c r="S1987">
        <v>70</v>
      </c>
      <c r="T1987" t="str">
        <f ca="1">PROPER(TRIM(Table1[[#This Row],[Campaign Status]]))</f>
        <v>Paused</v>
      </c>
      <c r="V1987" s="1">
        <f t="shared" si="93"/>
        <v>109</v>
      </c>
      <c r="W1987" t="str">
        <f t="shared" ref="W1987:W2050" ca="1" si="94">IF(OR(D1987="Delhi",D1987="lucknow",D1987="jaipur"),"North",IF(OR(D1987="Bengaluru",D1987="chennai"),"South",IF(D1987="Kolkata","East",IF(OR(D1987="Mumbai",D1987="Pune",D1987="Ahmedabad"),"west","unknown"))))</f>
        <v>North</v>
      </c>
      <c r="X1987" s="6">
        <f t="shared" si="92"/>
        <v>565.57377049180332</v>
      </c>
    </row>
    <row r="1988" spans="1:24" x14ac:dyDescent="0.3">
      <c r="A1988" t="s">
        <v>3027</v>
      </c>
      <c r="B1988" t="str">
        <f ca="1">PROPER(TRIM(Table1[[#This Row],[Campaign Name]]))</f>
        <v>New Launch</v>
      </c>
      <c r="C1988" t="str">
        <f ca="1">PROPER(TRIM(Table1[[#This Row],[Campaign Type]]))</f>
        <v>Awareness</v>
      </c>
      <c r="D1988" t="str">
        <f ca="1">PROPER(TRIM(Table1[[#This Row],[Marketing Channel]]))</f>
        <v>Instagram</v>
      </c>
      <c r="E1988" t="s">
        <v>293</v>
      </c>
      <c r="F1988" t="s">
        <v>235</v>
      </c>
      <c r="G1988" t="s">
        <v>46</v>
      </c>
      <c r="H1988" t="s">
        <v>42</v>
      </c>
      <c r="I1988" t="s">
        <v>31</v>
      </c>
      <c r="J1988" t="s">
        <v>32</v>
      </c>
      <c r="K1988">
        <v>136277</v>
      </c>
      <c r="L1988">
        <v>6233</v>
      </c>
      <c r="M1988">
        <v>4.57</v>
      </c>
      <c r="N1988">
        <v>1061</v>
      </c>
      <c r="O1988">
        <v>17.02</v>
      </c>
      <c r="P1988">
        <v>250</v>
      </c>
      <c r="Q1988">
        <v>19240.13</v>
      </c>
      <c r="R1988" s="6">
        <v>7596.0520000000006</v>
      </c>
      <c r="S1988">
        <v>367</v>
      </c>
      <c r="T1988" t="str">
        <f ca="1">PROPER(TRIM(Table1[[#This Row],[Campaign Status]]))</f>
        <v>Completed</v>
      </c>
      <c r="V1988" s="1">
        <f t="shared" si="93"/>
        <v>1061</v>
      </c>
      <c r="W1988" t="str">
        <f t="shared" ca="1" si="94"/>
        <v>South</v>
      </c>
      <c r="X1988" s="6">
        <f t="shared" ref="X1988:X2051" si="95">R1987*1</f>
        <v>16294.116</v>
      </c>
    </row>
    <row r="1989" spans="1:24" x14ac:dyDescent="0.3">
      <c r="A1989" t="s">
        <v>3028</v>
      </c>
      <c r="B1989" t="str">
        <f ca="1">PROPER(TRIM(Table1[[#This Row],[Campaign Name]]))</f>
        <v>Festive Offer</v>
      </c>
      <c r="C1989" t="str">
        <f ca="1">PROPER(TRIM(Table1[[#This Row],[Campaign Type]]))</f>
        <v>Retargeting</v>
      </c>
      <c r="D1989" t="str">
        <f ca="1">PROPER(TRIM(Table1[[#This Row],[Marketing Channel]]))</f>
        <v>Email</v>
      </c>
      <c r="E1989" t="s">
        <v>678</v>
      </c>
      <c r="F1989" t="s">
        <v>284</v>
      </c>
      <c r="G1989" t="s">
        <v>11141</v>
      </c>
      <c r="H1989" t="s">
        <v>54</v>
      </c>
      <c r="I1989" t="s">
        <v>31</v>
      </c>
      <c r="J1989" t="s">
        <v>25</v>
      </c>
      <c r="K1989">
        <v>149970</v>
      </c>
      <c r="L1989">
        <v>5058</v>
      </c>
      <c r="M1989">
        <v>3.37</v>
      </c>
      <c r="N1989">
        <v>39</v>
      </c>
      <c r="O1989">
        <v>0.77</v>
      </c>
      <c r="P1989">
        <v>4021.4266195524165</v>
      </c>
      <c r="Q1989">
        <v>8386.99</v>
      </c>
      <c r="R1989" s="6">
        <v>108.55757902486529</v>
      </c>
      <c r="S1989">
        <v>37</v>
      </c>
      <c r="T1989" t="str">
        <f ca="1">PROPER(TRIM(Table1[[#This Row],[Campaign Status]]))</f>
        <v>Paused</v>
      </c>
      <c r="V1989" s="1">
        <f t="shared" si="93"/>
        <v>39</v>
      </c>
      <c r="W1989" t="str">
        <f t="shared" ca="1" si="94"/>
        <v>west</v>
      </c>
      <c r="X1989" s="6">
        <f t="shared" si="95"/>
        <v>7596.0520000000006</v>
      </c>
    </row>
    <row r="1990" spans="1:24" x14ac:dyDescent="0.3">
      <c r="A1990" t="s">
        <v>3029</v>
      </c>
      <c r="B1990" t="str">
        <f ca="1">PROPER(TRIM(Table1[[#This Row],[Campaign Name]]))</f>
        <v>Festive Offer</v>
      </c>
      <c r="C1990" t="str">
        <f ca="1">PROPER(TRIM(Table1[[#This Row],[Campaign Type]]))</f>
        <v>Lead Gen</v>
      </c>
      <c r="D1990" t="str">
        <f ca="1">PROPER(TRIM(Table1[[#This Row],[Marketing Channel]]))</f>
        <v>Google Ads</v>
      </c>
      <c r="E1990" t="s">
        <v>1118</v>
      </c>
      <c r="F1990" t="s">
        <v>235</v>
      </c>
      <c r="G1990" t="s">
        <v>11141</v>
      </c>
      <c r="H1990" t="s">
        <v>54</v>
      </c>
      <c r="I1990" t="s">
        <v>62</v>
      </c>
      <c r="J1990" t="s">
        <v>63</v>
      </c>
      <c r="K1990">
        <v>131747</v>
      </c>
      <c r="L1990">
        <v>15113</v>
      </c>
      <c r="M1990">
        <v>11.47</v>
      </c>
      <c r="N1990">
        <v>1872</v>
      </c>
      <c r="O1990">
        <v>12.39</v>
      </c>
      <c r="P1990">
        <v>13063.59</v>
      </c>
      <c r="Q1990">
        <v>3410.15</v>
      </c>
      <c r="R1990" s="6">
        <v>-73.895766783862626</v>
      </c>
      <c r="S1990">
        <v>1122</v>
      </c>
      <c r="T1990" t="str">
        <f ca="1">PROPER(TRIM(Table1[[#This Row],[Campaign Status]]))</f>
        <v>Active</v>
      </c>
      <c r="V1990" s="1">
        <f t="shared" si="93"/>
        <v>1872</v>
      </c>
      <c r="W1990" t="str">
        <f t="shared" ca="1" si="94"/>
        <v>west</v>
      </c>
      <c r="X1990" s="6">
        <f t="shared" si="95"/>
        <v>108.55757902486529</v>
      </c>
    </row>
    <row r="1991" spans="1:24" x14ac:dyDescent="0.3">
      <c r="A1991" t="s">
        <v>3030</v>
      </c>
      <c r="B1991" t="str">
        <f ca="1">PROPER(TRIM(Table1[[#This Row],[Campaign Name]]))</f>
        <v>Festive Offer</v>
      </c>
      <c r="C1991" t="str">
        <f ca="1">PROPER(TRIM(Table1[[#This Row],[Campaign Type]]))</f>
        <v>Lead Gen</v>
      </c>
      <c r="D1991" t="str">
        <f ca="1">PROPER(TRIM(Table1[[#This Row],[Marketing Channel]]))</f>
        <v>Youtube</v>
      </c>
      <c r="E1991" t="s">
        <v>607</v>
      </c>
      <c r="F1991" t="s">
        <v>684</v>
      </c>
      <c r="G1991" t="s">
        <v>11141</v>
      </c>
      <c r="H1991" t="s">
        <v>36</v>
      </c>
      <c r="I1991" t="s">
        <v>68</v>
      </c>
      <c r="J1991" t="s">
        <v>63</v>
      </c>
      <c r="K1991">
        <v>148550</v>
      </c>
      <c r="L1991">
        <v>16811</v>
      </c>
      <c r="M1991">
        <v>11.32</v>
      </c>
      <c r="N1991">
        <v>2331</v>
      </c>
      <c r="O1991">
        <v>13.87</v>
      </c>
      <c r="P1991">
        <v>3891.7088323699436</v>
      </c>
      <c r="Q1991">
        <v>40781.660000000003</v>
      </c>
      <c r="R1991" s="6">
        <v>947.91138691547735</v>
      </c>
      <c r="S1991">
        <v>638</v>
      </c>
      <c r="T1991" t="str">
        <f ca="1">PROPER(TRIM(Table1[[#This Row],[Campaign Status]]))</f>
        <v>Active</v>
      </c>
      <c r="V1991" s="1">
        <f t="shared" si="93"/>
        <v>2331</v>
      </c>
      <c r="W1991" t="str">
        <f t="shared" ca="1" si="94"/>
        <v>west</v>
      </c>
      <c r="X1991" s="6">
        <f t="shared" si="95"/>
        <v>-73.895766783862626</v>
      </c>
    </row>
    <row r="1992" spans="1:24" x14ac:dyDescent="0.3">
      <c r="A1992" t="s">
        <v>3031</v>
      </c>
      <c r="B1992" t="str">
        <f ca="1">PROPER(TRIM(Table1[[#This Row],[Campaign Name]]))</f>
        <v>New Launch</v>
      </c>
      <c r="C1992" t="str">
        <f ca="1">PROPER(TRIM(Table1[[#This Row],[Campaign Type]]))</f>
        <v>Awareness</v>
      </c>
      <c r="D1992" t="str">
        <f ca="1">PROPER(TRIM(Table1[[#This Row],[Marketing Channel]]))</f>
        <v>Email</v>
      </c>
      <c r="E1992" t="s">
        <v>486</v>
      </c>
      <c r="F1992" t="s">
        <v>1143</v>
      </c>
      <c r="G1992" t="s">
        <v>11141</v>
      </c>
      <c r="H1992" t="s">
        <v>23</v>
      </c>
      <c r="I1992" t="s">
        <v>68</v>
      </c>
      <c r="J1992" t="s">
        <v>25</v>
      </c>
      <c r="K1992">
        <v>59895</v>
      </c>
      <c r="L1992">
        <v>2781</v>
      </c>
      <c r="M1992">
        <v>4.6399999999999997</v>
      </c>
      <c r="N1992">
        <v>114</v>
      </c>
      <c r="O1992">
        <v>4.0999999999999996</v>
      </c>
      <c r="P1992">
        <v>250</v>
      </c>
      <c r="Q1992">
        <v>34048.910000000003</v>
      </c>
      <c r="R1992" s="6">
        <v>13519.564000000002</v>
      </c>
      <c r="S1992">
        <v>110</v>
      </c>
      <c r="T1992" t="str">
        <f ca="1">PROPER(TRIM(Table1[[#This Row],[Campaign Status]]))</f>
        <v>Active</v>
      </c>
      <c r="V1992" s="1">
        <f t="shared" si="93"/>
        <v>114</v>
      </c>
      <c r="W1992" t="str">
        <f t="shared" ca="1" si="94"/>
        <v>west</v>
      </c>
      <c r="X1992" s="6">
        <f t="shared" si="95"/>
        <v>947.91138691547735</v>
      </c>
    </row>
    <row r="1993" spans="1:24" x14ac:dyDescent="0.3">
      <c r="A1993" t="s">
        <v>3032</v>
      </c>
      <c r="B1993" t="str">
        <f ca="1">PROPER(TRIM(Table1[[#This Row],[Campaign Name]]))</f>
        <v>New Launch</v>
      </c>
      <c r="C1993" t="str">
        <f ca="1">PROPER(TRIM(Table1[[#This Row],[Campaign Type]]))</f>
        <v>Lead Gen</v>
      </c>
      <c r="D1993" t="str">
        <f ca="1">PROPER(TRIM(Table1[[#This Row],[Marketing Channel]]))</f>
        <v>Youtube</v>
      </c>
      <c r="E1993" t="s">
        <v>1839</v>
      </c>
      <c r="F1993" t="s">
        <v>570</v>
      </c>
      <c r="G1993" t="s">
        <v>29</v>
      </c>
      <c r="H1993" t="s">
        <v>99</v>
      </c>
      <c r="I1993" t="s">
        <v>62</v>
      </c>
      <c r="J1993" t="s">
        <v>63</v>
      </c>
      <c r="K1993">
        <v>172253</v>
      </c>
      <c r="L1993">
        <v>12520</v>
      </c>
      <c r="M1993">
        <v>7.27</v>
      </c>
      <c r="N1993">
        <v>3766</v>
      </c>
      <c r="O1993">
        <v>30.08</v>
      </c>
      <c r="P1993">
        <v>12210.18</v>
      </c>
      <c r="Q1993">
        <v>20456.79</v>
      </c>
      <c r="R1993" s="6">
        <v>67.538807781703468</v>
      </c>
      <c r="S1993">
        <v>3331</v>
      </c>
      <c r="T1993" t="str">
        <f ca="1">PROPER(TRIM(Table1[[#This Row],[Campaign Status]]))</f>
        <v>Completed</v>
      </c>
      <c r="V1993" s="1">
        <f t="shared" si="93"/>
        <v>3766</v>
      </c>
      <c r="W1993" t="str">
        <f t="shared" ca="1" si="94"/>
        <v>North</v>
      </c>
      <c r="X1993" s="6">
        <f t="shared" si="95"/>
        <v>13519.564000000002</v>
      </c>
    </row>
    <row r="1994" spans="1:24" x14ac:dyDescent="0.3">
      <c r="A1994" t="s">
        <v>3033</v>
      </c>
      <c r="B1994" t="str">
        <f ca="1">PROPER(TRIM(Table1[[#This Row],[Campaign Name]]))</f>
        <v>Summer Sale</v>
      </c>
      <c r="C1994" t="str">
        <f ca="1">PROPER(TRIM(Table1[[#This Row],[Campaign Type]]))</f>
        <v>Awareness</v>
      </c>
      <c r="D1994" t="str">
        <f ca="1">PROPER(TRIM(Table1[[#This Row],[Marketing Channel]]))</f>
        <v>Instagram</v>
      </c>
      <c r="E1994" t="s">
        <v>373</v>
      </c>
      <c r="F1994" t="s">
        <v>220</v>
      </c>
      <c r="G1994" t="s">
        <v>29</v>
      </c>
      <c r="H1994" t="s">
        <v>99</v>
      </c>
      <c r="I1994" t="s">
        <v>31</v>
      </c>
      <c r="J1994" t="s">
        <v>32</v>
      </c>
      <c r="K1994">
        <v>43457</v>
      </c>
      <c r="L1994">
        <v>6454</v>
      </c>
      <c r="M1994">
        <v>14.85</v>
      </c>
      <c r="N1994">
        <v>326</v>
      </c>
      <c r="O1994">
        <v>5.05</v>
      </c>
      <c r="P1994">
        <v>3982.6304252733912</v>
      </c>
      <c r="Q1994">
        <v>26902.080000000002</v>
      </c>
      <c r="R1994" s="6">
        <v>575.48522276337724</v>
      </c>
      <c r="S1994">
        <v>298</v>
      </c>
      <c r="T1994" t="str">
        <f ca="1">PROPER(TRIM(Table1[[#This Row],[Campaign Status]]))</f>
        <v>Paused</v>
      </c>
      <c r="V1994" s="1">
        <f t="shared" si="93"/>
        <v>326</v>
      </c>
      <c r="W1994" t="str">
        <f t="shared" ca="1" si="94"/>
        <v>North</v>
      </c>
      <c r="X1994" s="6">
        <f t="shared" si="95"/>
        <v>67.538807781703468</v>
      </c>
    </row>
    <row r="1995" spans="1:24" x14ac:dyDescent="0.3">
      <c r="A1995" t="s">
        <v>3034</v>
      </c>
      <c r="B1995" t="str">
        <f ca="1">PROPER(TRIM(Table1[[#This Row],[Campaign Name]]))</f>
        <v>Festive Offer</v>
      </c>
      <c r="C1995" t="str">
        <f ca="1">PROPER(TRIM(Table1[[#This Row],[Campaign Type]]))</f>
        <v>Sales</v>
      </c>
      <c r="D1995" t="str">
        <f ca="1">PROPER(TRIM(Table1[[#This Row],[Marketing Channel]]))</f>
        <v>Email</v>
      </c>
      <c r="E1995" t="s">
        <v>1001</v>
      </c>
      <c r="F1995" t="s">
        <v>679</v>
      </c>
      <c r="G1995" t="s">
        <v>11141</v>
      </c>
      <c r="H1995" t="s">
        <v>36</v>
      </c>
      <c r="I1995" t="s">
        <v>24</v>
      </c>
      <c r="J1995" t="s">
        <v>63</v>
      </c>
      <c r="K1995">
        <v>7740</v>
      </c>
      <c r="L1995">
        <v>199</v>
      </c>
      <c r="M1995">
        <v>2.57</v>
      </c>
      <c r="N1995">
        <v>49</v>
      </c>
      <c r="O1995">
        <v>24.62</v>
      </c>
      <c r="P1995">
        <v>14578.02</v>
      </c>
      <c r="Q1995">
        <v>37293.730000000003</v>
      </c>
      <c r="R1995" s="6">
        <v>155.82164107334194</v>
      </c>
      <c r="S1995">
        <v>38</v>
      </c>
      <c r="T1995" t="str">
        <f ca="1">PROPER(TRIM(Table1[[#This Row],[Campaign Status]]))</f>
        <v>Completed</v>
      </c>
      <c r="V1995" s="1">
        <f t="shared" si="93"/>
        <v>49</v>
      </c>
      <c r="W1995" t="str">
        <f t="shared" ca="1" si="94"/>
        <v>west</v>
      </c>
      <c r="X1995" s="6">
        <f t="shared" si="95"/>
        <v>575.48522276337724</v>
      </c>
    </row>
    <row r="1996" spans="1:24" x14ac:dyDescent="0.3">
      <c r="A1996" t="s">
        <v>3035</v>
      </c>
      <c r="B1996" t="str">
        <f ca="1">PROPER(TRIM(Table1[[#This Row],[Campaign Name]]))</f>
        <v>Summer Sale</v>
      </c>
      <c r="C1996" t="str">
        <f ca="1">PROPER(TRIM(Table1[[#This Row],[Campaign Type]]))</f>
        <v>Lead Gen</v>
      </c>
      <c r="D1996" t="str">
        <f ca="1">PROPER(TRIM(Table1[[#This Row],[Marketing Channel]]))</f>
        <v>Email</v>
      </c>
      <c r="E1996" t="s">
        <v>1447</v>
      </c>
      <c r="F1996" t="s">
        <v>391</v>
      </c>
      <c r="G1996" t="s">
        <v>46</v>
      </c>
      <c r="H1996" t="s">
        <v>30</v>
      </c>
      <c r="I1996" t="s">
        <v>24</v>
      </c>
      <c r="J1996" t="s">
        <v>32</v>
      </c>
      <c r="K1996">
        <v>170972</v>
      </c>
      <c r="L1996">
        <v>5778</v>
      </c>
      <c r="M1996">
        <v>3.38</v>
      </c>
      <c r="N1996">
        <v>284</v>
      </c>
      <c r="O1996">
        <v>4.92</v>
      </c>
      <c r="P1996">
        <v>4021.4266195524165</v>
      </c>
      <c r="Q1996">
        <v>29962.720000000001</v>
      </c>
      <c r="R1996" s="6">
        <v>645.07688028719622</v>
      </c>
      <c r="S1996">
        <v>225</v>
      </c>
      <c r="T1996" t="str">
        <f ca="1">PROPER(TRIM(Table1[[#This Row],[Campaign Status]]))</f>
        <v>Active</v>
      </c>
      <c r="V1996" s="1">
        <f t="shared" si="93"/>
        <v>284</v>
      </c>
      <c r="W1996" t="str">
        <f t="shared" ca="1" si="94"/>
        <v>South</v>
      </c>
      <c r="X1996" s="6">
        <f t="shared" si="95"/>
        <v>155.82164107334194</v>
      </c>
    </row>
    <row r="1997" spans="1:24" x14ac:dyDescent="0.3">
      <c r="A1997" t="s">
        <v>3036</v>
      </c>
      <c r="B1997" t="str">
        <f ca="1">PROPER(TRIM(Table1[[#This Row],[Campaign Name]]))</f>
        <v>Mega Discount</v>
      </c>
      <c r="C1997" t="str">
        <f ca="1">PROPER(TRIM(Table1[[#This Row],[Campaign Type]]))</f>
        <v>Awareness</v>
      </c>
      <c r="D1997" t="str">
        <f ca="1">PROPER(TRIM(Table1[[#This Row],[Marketing Channel]]))</f>
        <v>Google Ads</v>
      </c>
      <c r="E1997" t="s">
        <v>751</v>
      </c>
      <c r="F1997" t="s">
        <v>978</v>
      </c>
      <c r="G1997" t="s">
        <v>46</v>
      </c>
      <c r="H1997" t="s">
        <v>42</v>
      </c>
      <c r="I1997" t="s">
        <v>68</v>
      </c>
      <c r="J1997" t="s">
        <v>63</v>
      </c>
      <c r="K1997">
        <v>121155</v>
      </c>
      <c r="L1997">
        <v>16744</v>
      </c>
      <c r="M1997">
        <v>13.82</v>
      </c>
      <c r="N1997">
        <v>497</v>
      </c>
      <c r="O1997">
        <v>2.97</v>
      </c>
      <c r="P1997">
        <v>250</v>
      </c>
      <c r="Q1997">
        <v>39324.93</v>
      </c>
      <c r="R1997" s="6">
        <v>15629.972000000002</v>
      </c>
      <c r="S1997">
        <v>199</v>
      </c>
      <c r="T1997" t="str">
        <f ca="1">PROPER(TRIM(Table1[[#This Row],[Campaign Status]]))</f>
        <v>Completed</v>
      </c>
      <c r="V1997" s="1">
        <f t="shared" si="93"/>
        <v>497</v>
      </c>
      <c r="W1997" t="str">
        <f t="shared" ca="1" si="94"/>
        <v>South</v>
      </c>
      <c r="X1997" s="6">
        <f t="shared" si="95"/>
        <v>645.07688028719622</v>
      </c>
    </row>
    <row r="1998" spans="1:24" x14ac:dyDescent="0.3">
      <c r="A1998" t="s">
        <v>3037</v>
      </c>
      <c r="B1998" t="str">
        <f ca="1">PROPER(TRIM(Table1[[#This Row],[Campaign Name]]))</f>
        <v>Summer Sale</v>
      </c>
      <c r="C1998" t="str">
        <f ca="1">PROPER(TRIM(Table1[[#This Row],[Campaign Type]]))</f>
        <v>Lead Gen</v>
      </c>
      <c r="D1998" t="str">
        <f ca="1">PROPER(TRIM(Table1[[#This Row],[Marketing Channel]]))</f>
        <v>Youtube</v>
      </c>
      <c r="E1998" t="s">
        <v>2838</v>
      </c>
      <c r="F1998" t="s">
        <v>722</v>
      </c>
      <c r="G1998" t="s">
        <v>29</v>
      </c>
      <c r="H1998" t="s">
        <v>67</v>
      </c>
      <c r="I1998" t="s">
        <v>62</v>
      </c>
      <c r="J1998" t="s">
        <v>25</v>
      </c>
      <c r="K1998">
        <v>141063</v>
      </c>
      <c r="L1998">
        <v>15385</v>
      </c>
      <c r="M1998">
        <v>10.91</v>
      </c>
      <c r="N1998">
        <v>460</v>
      </c>
      <c r="O1998">
        <v>2.99</v>
      </c>
      <c r="P1998">
        <v>250</v>
      </c>
      <c r="Q1998">
        <v>15434.78</v>
      </c>
      <c r="R1998" s="6">
        <v>6073.9120000000003</v>
      </c>
      <c r="S1998">
        <v>46</v>
      </c>
      <c r="T1998" t="str">
        <f ca="1">PROPER(TRIM(Table1[[#This Row],[Campaign Status]]))</f>
        <v>Active</v>
      </c>
      <c r="V1998" s="1">
        <f t="shared" si="93"/>
        <v>460</v>
      </c>
      <c r="W1998" t="str">
        <f t="shared" ca="1" si="94"/>
        <v>North</v>
      </c>
      <c r="X1998" s="6">
        <f t="shared" si="95"/>
        <v>15629.972000000002</v>
      </c>
    </row>
    <row r="1999" spans="1:24" x14ac:dyDescent="0.3">
      <c r="A1999" t="s">
        <v>3038</v>
      </c>
      <c r="B1999" t="str">
        <f ca="1">PROPER(TRIM(Table1[[#This Row],[Campaign Name]]))</f>
        <v>Summer Sale</v>
      </c>
      <c r="C1999" t="str">
        <f ca="1">PROPER(TRIM(Table1[[#This Row],[Campaign Type]]))</f>
        <v>Awareness</v>
      </c>
      <c r="D1999" t="str">
        <f ca="1">PROPER(TRIM(Table1[[#This Row],[Marketing Channel]]))</f>
        <v>Youtube</v>
      </c>
      <c r="E1999" t="s">
        <v>647</v>
      </c>
      <c r="F1999" t="s">
        <v>28</v>
      </c>
      <c r="G1999" t="s">
        <v>11141</v>
      </c>
      <c r="H1999" t="s">
        <v>36</v>
      </c>
      <c r="I1999" t="s">
        <v>68</v>
      </c>
      <c r="J1999" t="s">
        <v>25</v>
      </c>
      <c r="K1999">
        <v>141448</v>
      </c>
      <c r="L1999">
        <v>4727</v>
      </c>
      <c r="M1999">
        <v>3.34</v>
      </c>
      <c r="N1999">
        <v>220</v>
      </c>
      <c r="O1999">
        <v>4.6500000000000004</v>
      </c>
      <c r="P1999">
        <v>250</v>
      </c>
      <c r="Q1999">
        <v>27240.5</v>
      </c>
      <c r="R1999" s="6">
        <v>10796.2</v>
      </c>
      <c r="S1999">
        <v>46</v>
      </c>
      <c r="T1999" t="str">
        <f ca="1">PROPER(TRIM(Table1[[#This Row],[Campaign Status]]))</f>
        <v>Paused</v>
      </c>
      <c r="V1999" s="1">
        <f t="shared" si="93"/>
        <v>220</v>
      </c>
      <c r="W1999" t="str">
        <f t="shared" ca="1" si="94"/>
        <v>west</v>
      </c>
      <c r="X1999" s="6">
        <f t="shared" si="95"/>
        <v>6073.9120000000003</v>
      </c>
    </row>
    <row r="2000" spans="1:24" x14ac:dyDescent="0.3">
      <c r="A2000" t="s">
        <v>3039</v>
      </c>
      <c r="B2000" t="str">
        <f ca="1">PROPER(TRIM(Table1[[#This Row],[Campaign Name]]))</f>
        <v>Summer Sale</v>
      </c>
      <c r="C2000" t="str">
        <f ca="1">PROPER(TRIM(Table1[[#This Row],[Campaign Type]]))</f>
        <v>Sales</v>
      </c>
      <c r="D2000" t="str">
        <f ca="1">PROPER(TRIM(Table1[[#This Row],[Marketing Channel]]))</f>
        <v>Meta Ads</v>
      </c>
      <c r="E2000" t="s">
        <v>3040</v>
      </c>
      <c r="F2000" t="s">
        <v>40</v>
      </c>
      <c r="G2000" t="s">
        <v>29</v>
      </c>
      <c r="H2000" t="s">
        <v>67</v>
      </c>
      <c r="I2000" t="s">
        <v>68</v>
      </c>
      <c r="J2000" t="s">
        <v>32</v>
      </c>
      <c r="K2000">
        <v>170368</v>
      </c>
      <c r="L2000">
        <v>21901</v>
      </c>
      <c r="M2000">
        <v>12.86</v>
      </c>
      <c r="N2000">
        <v>3916</v>
      </c>
      <c r="O2000">
        <v>17.88</v>
      </c>
      <c r="P2000">
        <v>250</v>
      </c>
      <c r="Q2000">
        <v>26692.34</v>
      </c>
      <c r="R2000" s="6">
        <v>10576.936000000002</v>
      </c>
      <c r="S2000">
        <v>1455</v>
      </c>
      <c r="T2000" t="str">
        <f ca="1">PROPER(TRIM(Table1[[#This Row],[Campaign Status]]))</f>
        <v>Active</v>
      </c>
      <c r="V2000" s="1">
        <f t="shared" si="93"/>
        <v>3916</v>
      </c>
      <c r="W2000" t="str">
        <f t="shared" ca="1" si="94"/>
        <v>North</v>
      </c>
      <c r="X2000" s="6">
        <f t="shared" si="95"/>
        <v>10796.2</v>
      </c>
    </row>
    <row r="2001" spans="1:24" x14ac:dyDescent="0.3">
      <c r="A2001" t="s">
        <v>3041</v>
      </c>
      <c r="B2001" t="str">
        <f ca="1">PROPER(TRIM(Table1[[#This Row],[Campaign Name]]))</f>
        <v>Summer Sale</v>
      </c>
      <c r="C2001" t="str">
        <f ca="1">PROPER(TRIM(Table1[[#This Row],[Campaign Type]]))</f>
        <v>Awareness</v>
      </c>
      <c r="D2001" t="str">
        <f ca="1">PROPER(TRIM(Table1[[#This Row],[Marketing Channel]]))</f>
        <v>Meta Ads</v>
      </c>
      <c r="E2001" t="s">
        <v>2577</v>
      </c>
      <c r="F2001" t="s">
        <v>1108</v>
      </c>
      <c r="G2001" t="s">
        <v>29</v>
      </c>
      <c r="H2001" t="s">
        <v>67</v>
      </c>
      <c r="I2001" t="s">
        <v>31</v>
      </c>
      <c r="J2001" t="s">
        <v>25</v>
      </c>
      <c r="K2001">
        <v>38543</v>
      </c>
      <c r="L2001">
        <v>2963</v>
      </c>
      <c r="M2001">
        <v>7.69</v>
      </c>
      <c r="N2001">
        <v>190</v>
      </c>
      <c r="O2001">
        <v>6.41</v>
      </c>
      <c r="P2001">
        <v>3817.8497265160554</v>
      </c>
      <c r="Q2001">
        <v>44692.05</v>
      </c>
      <c r="R2001" s="6">
        <v>1070.6078866750822</v>
      </c>
      <c r="S2001">
        <v>65</v>
      </c>
      <c r="T2001" t="str">
        <f ca="1">PROPER(TRIM(Table1[[#This Row],[Campaign Status]]))</f>
        <v>Active</v>
      </c>
      <c r="V2001" s="1">
        <f t="shared" si="93"/>
        <v>190</v>
      </c>
      <c r="W2001" t="str">
        <f t="shared" ca="1" si="94"/>
        <v>North</v>
      </c>
      <c r="X2001" s="6">
        <f t="shared" si="95"/>
        <v>10576.936000000002</v>
      </c>
    </row>
    <row r="2002" spans="1:24" x14ac:dyDescent="0.3">
      <c r="A2002" t="s">
        <v>3042</v>
      </c>
      <c r="B2002" t="str">
        <f ca="1">PROPER(TRIM(Table1[[#This Row],[Campaign Name]]))</f>
        <v>Summer Sale</v>
      </c>
      <c r="C2002" t="str">
        <f ca="1">PROPER(TRIM(Table1[[#This Row],[Campaign Type]]))</f>
        <v>Awareness</v>
      </c>
      <c r="D2002" t="str">
        <f ca="1">PROPER(TRIM(Table1[[#This Row],[Marketing Channel]]))</f>
        <v>Google Ads</v>
      </c>
      <c r="E2002" t="s">
        <v>3043</v>
      </c>
      <c r="F2002" t="s">
        <v>321</v>
      </c>
      <c r="G2002" t="s">
        <v>29</v>
      </c>
      <c r="H2002" t="s">
        <v>67</v>
      </c>
      <c r="I2002" t="s">
        <v>31</v>
      </c>
      <c r="J2002" t="s">
        <v>63</v>
      </c>
      <c r="K2002">
        <v>161085</v>
      </c>
      <c r="L2002">
        <v>20310</v>
      </c>
      <c r="M2002">
        <v>12.61</v>
      </c>
      <c r="N2002">
        <v>5136</v>
      </c>
      <c r="O2002">
        <v>25.29</v>
      </c>
      <c r="P2002">
        <v>250</v>
      </c>
      <c r="Q2002">
        <v>22800.400000000001</v>
      </c>
      <c r="R2002" s="6">
        <v>9020.16</v>
      </c>
      <c r="S2002">
        <v>4256</v>
      </c>
      <c r="T2002" t="str">
        <f ca="1">PROPER(TRIM(Table1[[#This Row],[Campaign Status]]))</f>
        <v>Completed</v>
      </c>
      <c r="V2002" s="1">
        <f t="shared" si="93"/>
        <v>5136</v>
      </c>
      <c r="W2002" t="str">
        <f t="shared" ca="1" si="94"/>
        <v>North</v>
      </c>
      <c r="X2002" s="6">
        <f t="shared" si="95"/>
        <v>1070.6078866750822</v>
      </c>
    </row>
    <row r="2003" spans="1:24" x14ac:dyDescent="0.3">
      <c r="A2003" t="s">
        <v>3044</v>
      </c>
      <c r="B2003" t="str">
        <f ca="1">PROPER(TRIM(Table1[[#This Row],[Campaign Name]]))</f>
        <v>Festive Offer</v>
      </c>
      <c r="C2003" t="str">
        <f ca="1">PROPER(TRIM(Table1[[#This Row],[Campaign Type]]))</f>
        <v>Lead Gen</v>
      </c>
      <c r="D2003" t="str">
        <f ca="1">PROPER(TRIM(Table1[[#This Row],[Marketing Channel]]))</f>
        <v>Youtube</v>
      </c>
      <c r="E2003" t="s">
        <v>662</v>
      </c>
      <c r="F2003" t="s">
        <v>339</v>
      </c>
      <c r="G2003" t="s">
        <v>41</v>
      </c>
      <c r="H2003" t="s">
        <v>11140</v>
      </c>
      <c r="I2003" t="s">
        <v>62</v>
      </c>
      <c r="J2003" t="s">
        <v>32</v>
      </c>
      <c r="K2003">
        <v>12979</v>
      </c>
      <c r="L2003">
        <v>1412</v>
      </c>
      <c r="M2003">
        <v>10.88</v>
      </c>
      <c r="N2003">
        <v>155</v>
      </c>
      <c r="O2003">
        <v>10.98</v>
      </c>
      <c r="P2003">
        <v>250</v>
      </c>
      <c r="Q2003">
        <v>42443.53</v>
      </c>
      <c r="R2003" s="6">
        <v>16877.411999999997</v>
      </c>
      <c r="S2003">
        <v>78</v>
      </c>
      <c r="T2003" t="str">
        <f ca="1">PROPER(TRIM(Table1[[#This Row],[Campaign Status]]))</f>
        <v>Completed</v>
      </c>
      <c r="V2003" s="1">
        <f t="shared" si="93"/>
        <v>155</v>
      </c>
      <c r="W2003" t="str">
        <f t="shared" ca="1" si="94"/>
        <v>East</v>
      </c>
      <c r="X2003" s="6">
        <f t="shared" si="95"/>
        <v>9020.16</v>
      </c>
    </row>
    <row r="2004" spans="1:24" x14ac:dyDescent="0.3">
      <c r="A2004" t="s">
        <v>3045</v>
      </c>
      <c r="B2004" t="str">
        <f ca="1">PROPER(TRIM(Table1[[#This Row],[Campaign Name]]))</f>
        <v>Summer Sale</v>
      </c>
      <c r="C2004" t="str">
        <f ca="1">PROPER(TRIM(Table1[[#This Row],[Campaign Type]]))</f>
        <v>Lead Gen</v>
      </c>
      <c r="D2004" t="str">
        <f ca="1">PROPER(TRIM(Table1[[#This Row],[Marketing Channel]]))</f>
        <v>Instagram</v>
      </c>
      <c r="E2004" t="s">
        <v>1806</v>
      </c>
      <c r="F2004" t="s">
        <v>130</v>
      </c>
      <c r="G2004" t="s">
        <v>29</v>
      </c>
      <c r="H2004" t="s">
        <v>99</v>
      </c>
      <c r="I2004" t="s">
        <v>68</v>
      </c>
      <c r="J2004" t="s">
        <v>25</v>
      </c>
      <c r="K2004">
        <v>165949</v>
      </c>
      <c r="L2004">
        <v>2328</v>
      </c>
      <c r="M2004">
        <v>1.4</v>
      </c>
      <c r="N2004">
        <v>252</v>
      </c>
      <c r="O2004">
        <v>10.82</v>
      </c>
      <c r="P2004">
        <v>13480.18</v>
      </c>
      <c r="Q2004">
        <v>19102.439999999999</v>
      </c>
      <c r="R2004" s="6">
        <v>41.707603310935006</v>
      </c>
      <c r="S2004">
        <v>49</v>
      </c>
      <c r="T2004" t="str">
        <f ca="1">PROPER(TRIM(Table1[[#This Row],[Campaign Status]]))</f>
        <v>Completed</v>
      </c>
      <c r="V2004" s="1">
        <f t="shared" si="93"/>
        <v>252</v>
      </c>
      <c r="W2004" t="str">
        <f t="shared" ca="1" si="94"/>
        <v>North</v>
      </c>
      <c r="X2004" s="6">
        <f t="shared" si="95"/>
        <v>16877.411999999997</v>
      </c>
    </row>
    <row r="2005" spans="1:24" x14ac:dyDescent="0.3">
      <c r="A2005" t="s">
        <v>3046</v>
      </c>
      <c r="B2005" t="str">
        <f ca="1">PROPER(TRIM(Table1[[#This Row],[Campaign Name]]))</f>
        <v>New Launch</v>
      </c>
      <c r="C2005" t="str">
        <f ca="1">PROPER(TRIM(Table1[[#This Row],[Campaign Type]]))</f>
        <v>Awareness</v>
      </c>
      <c r="D2005" t="str">
        <f ca="1">PROPER(TRIM(Table1[[#This Row],[Marketing Channel]]))</f>
        <v>Google Ads</v>
      </c>
      <c r="E2005" t="s">
        <v>1995</v>
      </c>
      <c r="F2005" t="s">
        <v>194</v>
      </c>
      <c r="G2005" t="s">
        <v>41</v>
      </c>
      <c r="H2005" t="s">
        <v>11140</v>
      </c>
      <c r="I2005" t="s">
        <v>68</v>
      </c>
      <c r="J2005" t="s">
        <v>32</v>
      </c>
      <c r="K2005">
        <v>106103</v>
      </c>
      <c r="L2005">
        <v>2684</v>
      </c>
      <c r="M2005">
        <v>2.5299999999999998</v>
      </c>
      <c r="N2005">
        <v>146</v>
      </c>
      <c r="O2005">
        <v>5.44</v>
      </c>
      <c r="P2005">
        <v>3988.1535696969677</v>
      </c>
      <c r="Q2005">
        <v>27030.28</v>
      </c>
      <c r="R2005" s="6">
        <v>577.76427180194685</v>
      </c>
      <c r="S2005">
        <v>96</v>
      </c>
      <c r="T2005" t="str">
        <f ca="1">PROPER(TRIM(Table1[[#This Row],[Campaign Status]]))</f>
        <v>Active</v>
      </c>
      <c r="V2005" s="1">
        <f t="shared" si="93"/>
        <v>146</v>
      </c>
      <c r="W2005" t="str">
        <f t="shared" ca="1" si="94"/>
        <v>East</v>
      </c>
      <c r="X2005" s="6">
        <f t="shared" si="95"/>
        <v>41.707603310935006</v>
      </c>
    </row>
    <row r="2006" spans="1:24" x14ac:dyDescent="0.3">
      <c r="A2006" t="s">
        <v>3047</v>
      </c>
      <c r="B2006" t="str">
        <f ca="1">PROPER(TRIM(Table1[[#This Row],[Campaign Name]]))</f>
        <v>Festive Offer</v>
      </c>
      <c r="C2006" t="str">
        <f ca="1">PROPER(TRIM(Table1[[#This Row],[Campaign Type]]))</f>
        <v>Awareness</v>
      </c>
      <c r="D2006" t="str">
        <f ca="1">PROPER(TRIM(Table1[[#This Row],[Marketing Channel]]))</f>
        <v>Meta Ads</v>
      </c>
      <c r="E2006" t="s">
        <v>3048</v>
      </c>
      <c r="F2006" t="s">
        <v>274</v>
      </c>
      <c r="G2006" t="s">
        <v>29</v>
      </c>
      <c r="H2006" t="s">
        <v>99</v>
      </c>
      <c r="I2006" t="s">
        <v>62</v>
      </c>
      <c r="J2006" t="s">
        <v>32</v>
      </c>
      <c r="K2006">
        <v>129874</v>
      </c>
      <c r="L2006">
        <v>13221</v>
      </c>
      <c r="M2006">
        <v>10.18</v>
      </c>
      <c r="N2006">
        <v>1617</v>
      </c>
      <c r="O2006">
        <v>12.23</v>
      </c>
      <c r="P2006">
        <v>250</v>
      </c>
      <c r="Q2006">
        <v>13982.45</v>
      </c>
      <c r="R2006" s="6">
        <v>5492.98</v>
      </c>
      <c r="S2006">
        <v>239</v>
      </c>
      <c r="T2006" t="str">
        <f ca="1">PROPER(TRIM(Table1[[#This Row],[Campaign Status]]))</f>
        <v>Active</v>
      </c>
      <c r="V2006" s="1">
        <f t="shared" si="93"/>
        <v>1617</v>
      </c>
      <c r="W2006" t="str">
        <f t="shared" ca="1" si="94"/>
        <v>North</v>
      </c>
      <c r="X2006" s="6">
        <f t="shared" si="95"/>
        <v>577.76427180194685</v>
      </c>
    </row>
    <row r="2007" spans="1:24" x14ac:dyDescent="0.3">
      <c r="A2007" t="s">
        <v>3049</v>
      </c>
      <c r="B2007" t="str">
        <f ca="1">PROPER(TRIM(Table1[[#This Row],[Campaign Name]]))</f>
        <v>Mega Discount</v>
      </c>
      <c r="C2007" t="str">
        <f ca="1">PROPER(TRIM(Table1[[#This Row],[Campaign Type]]))</f>
        <v>Lead Gen</v>
      </c>
      <c r="D2007" t="str">
        <f ca="1">PROPER(TRIM(Table1[[#This Row],[Marketing Channel]]))</f>
        <v>Google Ads</v>
      </c>
      <c r="E2007" t="s">
        <v>1507</v>
      </c>
      <c r="F2007" t="s">
        <v>704</v>
      </c>
      <c r="G2007" t="s">
        <v>29</v>
      </c>
      <c r="H2007" t="s">
        <v>67</v>
      </c>
      <c r="I2007" t="s">
        <v>31</v>
      </c>
      <c r="J2007" t="s">
        <v>63</v>
      </c>
      <c r="K2007">
        <v>196286</v>
      </c>
      <c r="L2007">
        <v>8284</v>
      </c>
      <c r="M2007">
        <v>4.22</v>
      </c>
      <c r="N2007">
        <v>988</v>
      </c>
      <c r="O2007">
        <v>11.93</v>
      </c>
      <c r="P2007">
        <v>11182.23</v>
      </c>
      <c r="Q2007">
        <v>27504</v>
      </c>
      <c r="R2007" s="6">
        <v>145.96167311886808</v>
      </c>
      <c r="S2007">
        <v>375</v>
      </c>
      <c r="T2007" t="str">
        <f ca="1">PROPER(TRIM(Table1[[#This Row],[Campaign Status]]))</f>
        <v>Paused</v>
      </c>
      <c r="V2007" s="1">
        <f t="shared" si="93"/>
        <v>988</v>
      </c>
      <c r="W2007" t="str">
        <f t="shared" ca="1" si="94"/>
        <v>North</v>
      </c>
      <c r="X2007" s="6">
        <f t="shared" si="95"/>
        <v>5492.98</v>
      </c>
    </row>
    <row r="2008" spans="1:24" x14ac:dyDescent="0.3">
      <c r="A2008" t="s">
        <v>3050</v>
      </c>
      <c r="B2008" t="str">
        <f ca="1">PROPER(TRIM(Table1[[#This Row],[Campaign Name]]))</f>
        <v>Flash Sale</v>
      </c>
      <c r="C2008" t="str">
        <f ca="1">PROPER(TRIM(Table1[[#This Row],[Campaign Type]]))</f>
        <v>Sales</v>
      </c>
      <c r="D2008" t="str">
        <f ca="1">PROPER(TRIM(Table1[[#This Row],[Marketing Channel]]))</f>
        <v>Instagram</v>
      </c>
      <c r="E2008" t="s">
        <v>2543</v>
      </c>
      <c r="F2008" t="s">
        <v>425</v>
      </c>
      <c r="G2008" t="s">
        <v>29</v>
      </c>
      <c r="H2008" t="s">
        <v>67</v>
      </c>
      <c r="I2008" t="s">
        <v>31</v>
      </c>
      <c r="J2008" t="s">
        <v>63</v>
      </c>
      <c r="K2008">
        <v>145052</v>
      </c>
      <c r="L2008">
        <v>9366</v>
      </c>
      <c r="M2008">
        <v>6.46</v>
      </c>
      <c r="N2008">
        <v>1678</v>
      </c>
      <c r="O2008">
        <v>17.920000000000002</v>
      </c>
      <c r="P2008">
        <v>3982.6304252733912</v>
      </c>
      <c r="Q2008">
        <v>1330.28</v>
      </c>
      <c r="R2008" s="6">
        <v>-66.597955171582811</v>
      </c>
      <c r="S2008">
        <v>1603</v>
      </c>
      <c r="T2008" t="str">
        <f ca="1">PROPER(TRIM(Table1[[#This Row],[Campaign Status]]))</f>
        <v>Paused</v>
      </c>
      <c r="V2008" s="1">
        <f t="shared" si="93"/>
        <v>1678</v>
      </c>
      <c r="W2008" t="str">
        <f t="shared" ca="1" si="94"/>
        <v>North</v>
      </c>
      <c r="X2008" s="6">
        <f t="shared" si="95"/>
        <v>145.96167311886808</v>
      </c>
    </row>
    <row r="2009" spans="1:24" x14ac:dyDescent="0.3">
      <c r="A2009" t="s">
        <v>3051</v>
      </c>
      <c r="B2009" t="str">
        <f ca="1">PROPER(TRIM(Table1[[#This Row],[Campaign Name]]))</f>
        <v>Summer Sale</v>
      </c>
      <c r="C2009" t="str">
        <f ca="1">PROPER(TRIM(Table1[[#This Row],[Campaign Type]]))</f>
        <v>Retargeting</v>
      </c>
      <c r="D2009" t="str">
        <f ca="1">PROPER(TRIM(Table1[[#This Row],[Marketing Channel]]))</f>
        <v>Google Ads</v>
      </c>
      <c r="E2009" t="s">
        <v>528</v>
      </c>
      <c r="F2009" t="s">
        <v>287</v>
      </c>
      <c r="G2009" t="s">
        <v>46</v>
      </c>
      <c r="H2009" t="s">
        <v>30</v>
      </c>
      <c r="I2009" t="s">
        <v>68</v>
      </c>
      <c r="J2009" t="s">
        <v>32</v>
      </c>
      <c r="K2009">
        <v>111511</v>
      </c>
      <c r="L2009">
        <v>14537</v>
      </c>
      <c r="M2009">
        <v>13.04</v>
      </c>
      <c r="N2009">
        <v>3985</v>
      </c>
      <c r="O2009">
        <v>27.41</v>
      </c>
      <c r="P2009">
        <v>10402.75</v>
      </c>
      <c r="Q2009">
        <v>13059.56</v>
      </c>
      <c r="R2009" s="6">
        <v>25.539496767681619</v>
      </c>
      <c r="S2009">
        <v>2432</v>
      </c>
      <c r="T2009" t="str">
        <f ca="1">PROPER(TRIM(Table1[[#This Row],[Campaign Status]]))</f>
        <v>Completed</v>
      </c>
      <c r="V2009" s="1">
        <f t="shared" si="93"/>
        <v>3985</v>
      </c>
      <c r="W2009" t="str">
        <f t="shared" ca="1" si="94"/>
        <v>South</v>
      </c>
      <c r="X2009" s="6">
        <f t="shared" si="95"/>
        <v>-66.597955171582811</v>
      </c>
    </row>
    <row r="2010" spans="1:24" x14ac:dyDescent="0.3">
      <c r="A2010" t="s">
        <v>3052</v>
      </c>
      <c r="B2010" t="str">
        <f ca="1">PROPER(TRIM(Table1[[#This Row],[Campaign Name]]))</f>
        <v>Summer Sale</v>
      </c>
      <c r="C2010" t="str">
        <f ca="1">PROPER(TRIM(Table1[[#This Row],[Campaign Type]]))</f>
        <v>Awareness</v>
      </c>
      <c r="D2010" t="str">
        <f ca="1">PROPER(TRIM(Table1[[#This Row],[Marketing Channel]]))</f>
        <v>Linkedin</v>
      </c>
      <c r="E2010" t="s">
        <v>1683</v>
      </c>
      <c r="F2010" t="s">
        <v>445</v>
      </c>
      <c r="G2010" t="s">
        <v>11141</v>
      </c>
      <c r="H2010" t="s">
        <v>36</v>
      </c>
      <c r="I2010" t="s">
        <v>62</v>
      </c>
      <c r="J2010" t="s">
        <v>63</v>
      </c>
      <c r="K2010">
        <v>187850</v>
      </c>
      <c r="L2010">
        <v>20280</v>
      </c>
      <c r="M2010">
        <v>10.8</v>
      </c>
      <c r="N2010">
        <v>1488</v>
      </c>
      <c r="O2010">
        <v>7.34</v>
      </c>
      <c r="P2010">
        <v>3830.4648972188602</v>
      </c>
      <c r="Q2010">
        <v>44175.51</v>
      </c>
      <c r="R2010" s="6">
        <v>1053.2675846233178</v>
      </c>
      <c r="S2010">
        <v>959</v>
      </c>
      <c r="T2010" t="str">
        <f ca="1">PROPER(TRIM(Table1[[#This Row],[Campaign Status]]))</f>
        <v>Active</v>
      </c>
      <c r="V2010" s="1">
        <f t="shared" si="93"/>
        <v>1488</v>
      </c>
      <c r="W2010" t="str">
        <f t="shared" ca="1" si="94"/>
        <v>west</v>
      </c>
      <c r="X2010" s="6">
        <f t="shared" si="95"/>
        <v>25.539496767681619</v>
      </c>
    </row>
    <row r="2011" spans="1:24" x14ac:dyDescent="0.3">
      <c r="A2011" t="s">
        <v>3053</v>
      </c>
      <c r="B2011" t="str">
        <f ca="1">PROPER(TRIM(Table1[[#This Row],[Campaign Name]]))</f>
        <v>Mega Discount</v>
      </c>
      <c r="C2011" t="str">
        <f ca="1">PROPER(TRIM(Table1[[#This Row],[Campaign Type]]))</f>
        <v>Awareness</v>
      </c>
      <c r="D2011" t="str">
        <f ca="1">PROPER(TRIM(Table1[[#This Row],[Marketing Channel]]))</f>
        <v>Google Ads</v>
      </c>
      <c r="E2011" t="s">
        <v>2473</v>
      </c>
      <c r="F2011" t="s">
        <v>745</v>
      </c>
      <c r="G2011" t="s">
        <v>11141</v>
      </c>
      <c r="H2011" t="s">
        <v>36</v>
      </c>
      <c r="I2011" t="s">
        <v>24</v>
      </c>
      <c r="J2011" t="s">
        <v>32</v>
      </c>
      <c r="K2011">
        <v>133105</v>
      </c>
      <c r="L2011">
        <v>12272</v>
      </c>
      <c r="M2011">
        <v>9.2200000000000006</v>
      </c>
      <c r="N2011">
        <v>2328</v>
      </c>
      <c r="O2011">
        <v>18.97</v>
      </c>
      <c r="P2011">
        <v>3988.1535696969677</v>
      </c>
      <c r="Q2011">
        <v>21650.51</v>
      </c>
      <c r="R2011" s="6">
        <v>442.87051944303812</v>
      </c>
      <c r="S2011">
        <v>59</v>
      </c>
      <c r="T2011" t="str">
        <f ca="1">PROPER(TRIM(Table1[[#This Row],[Campaign Status]]))</f>
        <v>Active</v>
      </c>
      <c r="V2011" s="1">
        <f t="shared" si="93"/>
        <v>2328</v>
      </c>
      <c r="W2011" t="str">
        <f t="shared" ca="1" si="94"/>
        <v>west</v>
      </c>
      <c r="X2011" s="6">
        <f t="shared" si="95"/>
        <v>1053.2675846233178</v>
      </c>
    </row>
    <row r="2012" spans="1:24" x14ac:dyDescent="0.3">
      <c r="A2012" t="s">
        <v>3054</v>
      </c>
      <c r="B2012" t="str">
        <f ca="1">PROPER(TRIM(Table1[[#This Row],[Campaign Name]]))</f>
        <v>Mega Discount</v>
      </c>
      <c r="C2012" t="str">
        <f ca="1">PROPER(TRIM(Table1[[#This Row],[Campaign Type]]))</f>
        <v>Retargeting</v>
      </c>
      <c r="D2012" t="str">
        <f ca="1">PROPER(TRIM(Table1[[#This Row],[Marketing Channel]]))</f>
        <v>Youtube</v>
      </c>
      <c r="E2012" t="s">
        <v>863</v>
      </c>
      <c r="F2012" t="s">
        <v>181</v>
      </c>
      <c r="G2012" t="s">
        <v>29</v>
      </c>
      <c r="H2012" t="s">
        <v>67</v>
      </c>
      <c r="I2012" t="s">
        <v>68</v>
      </c>
      <c r="J2012" t="s">
        <v>32</v>
      </c>
      <c r="K2012">
        <v>59191</v>
      </c>
      <c r="L2012">
        <v>1995</v>
      </c>
      <c r="M2012">
        <v>3.37</v>
      </c>
      <c r="N2012">
        <v>462</v>
      </c>
      <c r="O2012">
        <v>23.16</v>
      </c>
      <c r="P2012">
        <v>3891.7088323699436</v>
      </c>
      <c r="Q2012">
        <v>41611.57</v>
      </c>
      <c r="R2012" s="6">
        <v>969.23646635351452</v>
      </c>
      <c r="S2012">
        <v>306</v>
      </c>
      <c r="T2012" t="str">
        <f ca="1">PROPER(TRIM(Table1[[#This Row],[Campaign Status]]))</f>
        <v>Paused</v>
      </c>
      <c r="V2012" s="1">
        <f t="shared" si="93"/>
        <v>462</v>
      </c>
      <c r="W2012" t="str">
        <f t="shared" ca="1" si="94"/>
        <v>North</v>
      </c>
      <c r="X2012" s="6">
        <f t="shared" si="95"/>
        <v>442.87051944303812</v>
      </c>
    </row>
    <row r="2013" spans="1:24" x14ac:dyDescent="0.3">
      <c r="A2013" t="s">
        <v>3055</v>
      </c>
      <c r="B2013" t="str">
        <f ca="1">PROPER(TRIM(Table1[[#This Row],[Campaign Name]]))</f>
        <v>Flash Sale</v>
      </c>
      <c r="C2013" t="str">
        <f ca="1">PROPER(TRIM(Table1[[#This Row],[Campaign Type]]))</f>
        <v>Retargeting</v>
      </c>
      <c r="D2013" t="str">
        <f ca="1">PROPER(TRIM(Table1[[#This Row],[Marketing Channel]]))</f>
        <v>Instagram</v>
      </c>
      <c r="E2013" t="s">
        <v>3056</v>
      </c>
      <c r="F2013" t="s">
        <v>208</v>
      </c>
      <c r="G2013" t="s">
        <v>11141</v>
      </c>
      <c r="H2013" t="s">
        <v>23</v>
      </c>
      <c r="I2013" t="s">
        <v>24</v>
      </c>
      <c r="J2013" t="s">
        <v>63</v>
      </c>
      <c r="K2013">
        <v>91956</v>
      </c>
      <c r="L2013">
        <v>6855</v>
      </c>
      <c r="M2013">
        <v>7.45</v>
      </c>
      <c r="N2013">
        <v>1841</v>
      </c>
      <c r="O2013">
        <v>26.86</v>
      </c>
      <c r="P2013">
        <v>6892.27</v>
      </c>
      <c r="Q2013">
        <v>38044.18</v>
      </c>
      <c r="R2013" s="6">
        <v>451.98330883729164</v>
      </c>
      <c r="S2013">
        <v>574</v>
      </c>
      <c r="T2013" t="str">
        <f ca="1">PROPER(TRIM(Table1[[#This Row],[Campaign Status]]))</f>
        <v>Completed</v>
      </c>
      <c r="V2013" s="1">
        <f t="shared" si="93"/>
        <v>1841</v>
      </c>
      <c r="W2013" t="str">
        <f t="shared" ca="1" si="94"/>
        <v>west</v>
      </c>
      <c r="X2013" s="6">
        <f t="shared" si="95"/>
        <v>969.23646635351452</v>
      </c>
    </row>
    <row r="2014" spans="1:24" x14ac:dyDescent="0.3">
      <c r="A2014" t="s">
        <v>3057</v>
      </c>
      <c r="B2014" t="str">
        <f ca="1">PROPER(TRIM(Table1[[#This Row],[Campaign Name]]))</f>
        <v>Summer Sale</v>
      </c>
      <c r="C2014" t="str">
        <f ca="1">PROPER(TRIM(Table1[[#This Row],[Campaign Type]]))</f>
        <v>Sales</v>
      </c>
      <c r="D2014" t="str">
        <f ca="1">PROPER(TRIM(Table1[[#This Row],[Marketing Channel]]))</f>
        <v>Youtube</v>
      </c>
      <c r="E2014" t="s">
        <v>848</v>
      </c>
      <c r="F2014" t="s">
        <v>405</v>
      </c>
      <c r="G2014" t="s">
        <v>29</v>
      </c>
      <c r="H2014" t="s">
        <v>61</v>
      </c>
      <c r="I2014" t="s">
        <v>68</v>
      </c>
      <c r="J2014" t="s">
        <v>32</v>
      </c>
      <c r="K2014">
        <v>104997</v>
      </c>
      <c r="L2014">
        <v>15714</v>
      </c>
      <c r="M2014">
        <v>14.97</v>
      </c>
      <c r="N2014">
        <v>1606</v>
      </c>
      <c r="O2014">
        <v>10.220000000000001</v>
      </c>
      <c r="P2014">
        <v>3891.7088323699436</v>
      </c>
      <c r="Q2014">
        <v>34458.01</v>
      </c>
      <c r="R2014" s="6">
        <v>785.42107038917459</v>
      </c>
      <c r="S2014">
        <v>730</v>
      </c>
      <c r="T2014" t="str">
        <f ca="1">PROPER(TRIM(Table1[[#This Row],[Campaign Status]]))</f>
        <v>Completed</v>
      </c>
      <c r="V2014" s="1">
        <f t="shared" si="93"/>
        <v>1606</v>
      </c>
      <c r="W2014" t="str">
        <f t="shared" ca="1" si="94"/>
        <v>North</v>
      </c>
      <c r="X2014" s="6">
        <f t="shared" si="95"/>
        <v>451.98330883729164</v>
      </c>
    </row>
    <row r="2015" spans="1:24" x14ac:dyDescent="0.3">
      <c r="A2015" t="s">
        <v>3058</v>
      </c>
      <c r="B2015" t="str">
        <f ca="1">PROPER(TRIM(Table1[[#This Row],[Campaign Name]]))</f>
        <v>Mega Discount</v>
      </c>
      <c r="C2015" t="str">
        <f ca="1">PROPER(TRIM(Table1[[#This Row],[Campaign Type]]))</f>
        <v>Lead Gen</v>
      </c>
      <c r="D2015" t="str">
        <f ca="1">PROPER(TRIM(Table1[[#This Row],[Marketing Channel]]))</f>
        <v>Linkedin</v>
      </c>
      <c r="E2015" t="s">
        <v>1521</v>
      </c>
      <c r="F2015" t="s">
        <v>689</v>
      </c>
      <c r="G2015" t="s">
        <v>11141</v>
      </c>
      <c r="H2015" t="s">
        <v>23</v>
      </c>
      <c r="I2015" t="s">
        <v>31</v>
      </c>
      <c r="J2015" t="s">
        <v>32</v>
      </c>
      <c r="K2015">
        <v>174913</v>
      </c>
      <c r="L2015">
        <v>5506</v>
      </c>
      <c r="M2015">
        <v>3.15</v>
      </c>
      <c r="N2015">
        <v>184</v>
      </c>
      <c r="O2015">
        <v>3.34</v>
      </c>
      <c r="P2015">
        <v>10820.16</v>
      </c>
      <c r="Q2015">
        <v>8679.57</v>
      </c>
      <c r="R2015" s="6">
        <v>-19.783348859905956</v>
      </c>
      <c r="S2015">
        <v>100</v>
      </c>
      <c r="T2015" t="str">
        <f ca="1">PROPER(TRIM(Table1[[#This Row],[Campaign Status]]))</f>
        <v>Active</v>
      </c>
      <c r="V2015" s="1">
        <f t="shared" si="93"/>
        <v>184</v>
      </c>
      <c r="W2015" t="str">
        <f t="shared" ca="1" si="94"/>
        <v>west</v>
      </c>
      <c r="X2015" s="6">
        <f t="shared" si="95"/>
        <v>785.42107038917459</v>
      </c>
    </row>
    <row r="2016" spans="1:24" x14ac:dyDescent="0.3">
      <c r="A2016" t="s">
        <v>3059</v>
      </c>
      <c r="B2016" t="str">
        <f ca="1">PROPER(TRIM(Table1[[#This Row],[Campaign Name]]))</f>
        <v>Summer Sale</v>
      </c>
      <c r="C2016" t="str">
        <f ca="1">PROPER(TRIM(Table1[[#This Row],[Campaign Type]]))</f>
        <v>Retargeting</v>
      </c>
      <c r="D2016" t="str">
        <f ca="1">PROPER(TRIM(Table1[[#This Row],[Marketing Channel]]))</f>
        <v>Instagram</v>
      </c>
      <c r="E2016" t="s">
        <v>270</v>
      </c>
      <c r="F2016" t="s">
        <v>711</v>
      </c>
      <c r="G2016" t="s">
        <v>41</v>
      </c>
      <c r="H2016" t="s">
        <v>11140</v>
      </c>
      <c r="I2016" t="s">
        <v>31</v>
      </c>
      <c r="J2016" t="s">
        <v>63</v>
      </c>
      <c r="K2016">
        <v>175679</v>
      </c>
      <c r="L2016">
        <v>25489</v>
      </c>
      <c r="M2016">
        <v>14.51</v>
      </c>
      <c r="N2016">
        <v>8118</v>
      </c>
      <c r="O2016">
        <v>31.85</v>
      </c>
      <c r="P2016">
        <v>10271.69</v>
      </c>
      <c r="Q2016">
        <v>42286.7</v>
      </c>
      <c r="R2016" s="6">
        <v>311.68201143141971</v>
      </c>
      <c r="S2016">
        <v>8094</v>
      </c>
      <c r="T2016" t="str">
        <f ca="1">PROPER(TRIM(Table1[[#This Row],[Campaign Status]]))</f>
        <v>Completed</v>
      </c>
      <c r="V2016" s="1">
        <f t="shared" si="93"/>
        <v>8118</v>
      </c>
      <c r="W2016" t="str">
        <f t="shared" ca="1" si="94"/>
        <v>East</v>
      </c>
      <c r="X2016" s="6">
        <f t="shared" si="95"/>
        <v>-19.783348859905956</v>
      </c>
    </row>
    <row r="2017" spans="1:24" hidden="1" x14ac:dyDescent="0.3">
      <c r="A2017" t="s">
        <v>3060</v>
      </c>
      <c r="B2017" t="str">
        <f ca="1">PROPER(TRIM(Table1[[#This Row],[Campaign Name]]))</f>
        <v>New Launch</v>
      </c>
      <c r="C2017" t="str">
        <f ca="1">PROPER(TRIM(Table1[[#This Row],[Campaign Type]]))</f>
        <v>Awareness</v>
      </c>
      <c r="D2017" t="str">
        <f ca="1">PROPER(TRIM(Table1[[#This Row],[Marketing Channel]]))</f>
        <v>Meta Ads</v>
      </c>
      <c r="E2017" t="s">
        <v>1566</v>
      </c>
      <c r="F2017" t="s">
        <v>203</v>
      </c>
      <c r="G2017" t="s">
        <v>11141</v>
      </c>
      <c r="H2017" t="s">
        <v>36</v>
      </c>
      <c r="I2017" t="s">
        <v>68</v>
      </c>
      <c r="J2017" t="s">
        <v>32</v>
      </c>
      <c r="K2017">
        <v>30973</v>
      </c>
      <c r="L2017">
        <v>3572</v>
      </c>
      <c r="M2017">
        <v>11.53</v>
      </c>
      <c r="N2017">
        <v>257</v>
      </c>
      <c r="O2017">
        <v>7.19</v>
      </c>
      <c r="P2017">
        <v>3817.8497265160554</v>
      </c>
      <c r="R2017" s="6" t="e">
        <v>#VALUE!</v>
      </c>
      <c r="S2017">
        <v>1</v>
      </c>
      <c r="T2017" t="str">
        <f ca="1">PROPER(TRIM(Table1[[#This Row],[Campaign Status]]))</f>
        <v>Active</v>
      </c>
      <c r="V2017" s="1">
        <f t="shared" si="93"/>
        <v>257</v>
      </c>
      <c r="W2017" t="str">
        <f t="shared" ca="1" si="94"/>
        <v>west</v>
      </c>
      <c r="X2017" s="6">
        <f t="shared" si="95"/>
        <v>311.68201143141971</v>
      </c>
    </row>
    <row r="2018" spans="1:24" x14ac:dyDescent="0.3">
      <c r="A2018" t="s">
        <v>3061</v>
      </c>
      <c r="B2018" t="str">
        <f ca="1">PROPER(TRIM(Table1[[#This Row],[Campaign Name]]))</f>
        <v>Mega Discount</v>
      </c>
      <c r="C2018" t="str">
        <f ca="1">PROPER(TRIM(Table1[[#This Row],[Campaign Type]]))</f>
        <v>Lead Gen</v>
      </c>
      <c r="D2018" t="str">
        <f ca="1">PROPER(TRIM(Table1[[#This Row],[Marketing Channel]]))</f>
        <v>Google Ads</v>
      </c>
      <c r="E2018" t="s">
        <v>1324</v>
      </c>
      <c r="F2018" t="s">
        <v>158</v>
      </c>
      <c r="G2018" t="s">
        <v>41</v>
      </c>
      <c r="H2018" t="s">
        <v>11140</v>
      </c>
      <c r="I2018" t="s">
        <v>31</v>
      </c>
      <c r="J2018" t="s">
        <v>25</v>
      </c>
      <c r="K2018">
        <v>143398</v>
      </c>
      <c r="L2018">
        <v>21129</v>
      </c>
      <c r="M2018">
        <v>14.73</v>
      </c>
      <c r="N2018">
        <v>6111</v>
      </c>
      <c r="O2018">
        <v>28.92</v>
      </c>
      <c r="P2018">
        <v>250</v>
      </c>
      <c r="Q2018">
        <v>5582.91</v>
      </c>
      <c r="R2018" s="6">
        <v>2133.1640000000002</v>
      </c>
      <c r="S2018">
        <v>3839</v>
      </c>
      <c r="T2018" t="str">
        <f ca="1">PROPER(TRIM(Table1[[#This Row],[Campaign Status]]))</f>
        <v>Completed</v>
      </c>
      <c r="V2018" s="1">
        <f t="shared" si="93"/>
        <v>6111</v>
      </c>
      <c r="W2018" t="str">
        <f t="shared" ca="1" si="94"/>
        <v>East</v>
      </c>
      <c r="X2018" s="6" t="e">
        <f t="shared" si="95"/>
        <v>#VALUE!</v>
      </c>
    </row>
    <row r="2019" spans="1:24" x14ac:dyDescent="0.3">
      <c r="A2019" t="s">
        <v>3062</v>
      </c>
      <c r="B2019" t="str">
        <f ca="1">PROPER(TRIM(Table1[[#This Row],[Campaign Name]]))</f>
        <v>New Launch</v>
      </c>
      <c r="C2019" t="str">
        <f ca="1">PROPER(TRIM(Table1[[#This Row],[Campaign Type]]))</f>
        <v>Sales</v>
      </c>
      <c r="D2019" t="str">
        <f ca="1">PROPER(TRIM(Table1[[#This Row],[Marketing Channel]]))</f>
        <v>Google Ads</v>
      </c>
      <c r="E2019" t="s">
        <v>2109</v>
      </c>
      <c r="F2019" t="s">
        <v>378</v>
      </c>
      <c r="G2019" t="s">
        <v>29</v>
      </c>
      <c r="H2019" t="s">
        <v>67</v>
      </c>
      <c r="I2019" t="s">
        <v>31</v>
      </c>
      <c r="J2019" t="s">
        <v>25</v>
      </c>
      <c r="K2019">
        <v>170692</v>
      </c>
      <c r="L2019">
        <v>4824</v>
      </c>
      <c r="M2019">
        <v>2.83</v>
      </c>
      <c r="N2019">
        <v>1545</v>
      </c>
      <c r="O2019">
        <v>32.03</v>
      </c>
      <c r="P2019">
        <v>4831.5200000000004</v>
      </c>
      <c r="Q2019">
        <v>21713.09</v>
      </c>
      <c r="R2019" s="6">
        <v>349.40494916713578</v>
      </c>
      <c r="S2019">
        <v>21</v>
      </c>
      <c r="T2019" t="str">
        <f ca="1">PROPER(TRIM(Table1[[#This Row],[Campaign Status]]))</f>
        <v>Paused</v>
      </c>
      <c r="V2019" s="1">
        <f t="shared" si="93"/>
        <v>1545</v>
      </c>
      <c r="W2019" t="str">
        <f t="shared" ca="1" si="94"/>
        <v>North</v>
      </c>
      <c r="X2019" s="6">
        <f t="shared" si="95"/>
        <v>2133.1640000000002</v>
      </c>
    </row>
    <row r="2020" spans="1:24" x14ac:dyDescent="0.3">
      <c r="A2020" t="s">
        <v>3063</v>
      </c>
      <c r="B2020" t="str">
        <f ca="1">PROPER(TRIM(Table1[[#This Row],[Campaign Name]]))</f>
        <v>Festive Offer</v>
      </c>
      <c r="C2020" t="str">
        <f ca="1">PROPER(TRIM(Table1[[#This Row],[Campaign Type]]))</f>
        <v>Sales</v>
      </c>
      <c r="D2020" t="str">
        <f ca="1">PROPER(TRIM(Table1[[#This Row],[Marketing Channel]]))</f>
        <v>Google Ads</v>
      </c>
      <c r="E2020" t="s">
        <v>3064</v>
      </c>
      <c r="F2020" t="s">
        <v>57</v>
      </c>
      <c r="G2020" t="s">
        <v>41</v>
      </c>
      <c r="H2020" t="s">
        <v>11140</v>
      </c>
      <c r="I2020" t="s">
        <v>31</v>
      </c>
      <c r="J2020" t="s">
        <v>32</v>
      </c>
      <c r="K2020">
        <v>131728</v>
      </c>
      <c r="L2020">
        <v>17324</v>
      </c>
      <c r="M2020">
        <v>13.15</v>
      </c>
      <c r="N2020">
        <v>4243</v>
      </c>
      <c r="O2020">
        <v>24.49</v>
      </c>
      <c r="P2020">
        <v>250</v>
      </c>
      <c r="Q2020">
        <v>3264.09</v>
      </c>
      <c r="R2020" s="6">
        <v>1205.636</v>
      </c>
      <c r="S2020">
        <v>1377</v>
      </c>
      <c r="T2020" t="str">
        <f ca="1">PROPER(TRIM(Table1[[#This Row],[Campaign Status]]))</f>
        <v>Active</v>
      </c>
      <c r="V2020" s="1">
        <f t="shared" si="93"/>
        <v>4243</v>
      </c>
      <c r="W2020" t="str">
        <f t="shared" ca="1" si="94"/>
        <v>East</v>
      </c>
      <c r="X2020" s="6">
        <f t="shared" si="95"/>
        <v>349.40494916713578</v>
      </c>
    </row>
    <row r="2021" spans="1:24" x14ac:dyDescent="0.3">
      <c r="A2021" t="s">
        <v>3065</v>
      </c>
      <c r="B2021" t="str">
        <f ca="1">PROPER(TRIM(Table1[[#This Row],[Campaign Name]]))</f>
        <v>Mega Discount</v>
      </c>
      <c r="C2021" t="str">
        <f ca="1">PROPER(TRIM(Table1[[#This Row],[Campaign Type]]))</f>
        <v>Lead Gen</v>
      </c>
      <c r="D2021" t="str">
        <f ca="1">PROPER(TRIM(Table1[[#This Row],[Marketing Channel]]))</f>
        <v>Email</v>
      </c>
      <c r="E2021" t="s">
        <v>3066</v>
      </c>
      <c r="F2021" t="s">
        <v>425</v>
      </c>
      <c r="G2021" t="s">
        <v>29</v>
      </c>
      <c r="H2021" t="s">
        <v>61</v>
      </c>
      <c r="I2021" t="s">
        <v>31</v>
      </c>
      <c r="J2021" t="s">
        <v>25</v>
      </c>
      <c r="K2021">
        <v>153698</v>
      </c>
      <c r="L2021">
        <v>21325</v>
      </c>
      <c r="M2021">
        <v>13.87</v>
      </c>
      <c r="N2021">
        <v>4987</v>
      </c>
      <c r="O2021">
        <v>23.39</v>
      </c>
      <c r="P2021">
        <v>250</v>
      </c>
      <c r="Q2021">
        <v>1121.69</v>
      </c>
      <c r="R2021" s="6">
        <v>348.67600000000004</v>
      </c>
      <c r="S2021">
        <v>3766</v>
      </c>
      <c r="T2021" t="str">
        <f ca="1">PROPER(TRIM(Table1[[#This Row],[Campaign Status]]))</f>
        <v>Paused</v>
      </c>
      <c r="V2021" s="1">
        <f t="shared" si="93"/>
        <v>4987</v>
      </c>
      <c r="W2021" t="str">
        <f t="shared" ca="1" si="94"/>
        <v>North</v>
      </c>
      <c r="X2021" s="6">
        <f t="shared" si="95"/>
        <v>1205.636</v>
      </c>
    </row>
    <row r="2022" spans="1:24" x14ac:dyDescent="0.3">
      <c r="A2022" t="s">
        <v>3067</v>
      </c>
      <c r="B2022" t="str">
        <f ca="1">PROPER(TRIM(Table1[[#This Row],[Campaign Name]]))</f>
        <v>Summer Sale</v>
      </c>
      <c r="C2022" t="str">
        <f ca="1">PROPER(TRIM(Table1[[#This Row],[Campaign Type]]))</f>
        <v>Awareness</v>
      </c>
      <c r="D2022" t="str">
        <f ca="1">PROPER(TRIM(Table1[[#This Row],[Marketing Channel]]))</f>
        <v>Linkedin</v>
      </c>
      <c r="E2022" t="s">
        <v>891</v>
      </c>
      <c r="F2022" t="s">
        <v>158</v>
      </c>
      <c r="G2022" t="s">
        <v>29</v>
      </c>
      <c r="H2022" t="s">
        <v>67</v>
      </c>
      <c r="I2022" t="s">
        <v>62</v>
      </c>
      <c r="J2022" t="s">
        <v>63</v>
      </c>
      <c r="K2022">
        <v>48010</v>
      </c>
      <c r="L2022">
        <v>524</v>
      </c>
      <c r="M2022">
        <v>1.0900000000000001</v>
      </c>
      <c r="N2022">
        <v>4</v>
      </c>
      <c r="O2022">
        <v>0.76</v>
      </c>
      <c r="P2022">
        <v>865.68</v>
      </c>
      <c r="Q2022">
        <v>23506.080000000002</v>
      </c>
      <c r="R2022" s="6">
        <v>2615.3313002495152</v>
      </c>
      <c r="S2022">
        <v>2</v>
      </c>
      <c r="T2022" t="str">
        <f ca="1">PROPER(TRIM(Table1[[#This Row],[Campaign Status]]))</f>
        <v>Active</v>
      </c>
      <c r="V2022" s="1">
        <f t="shared" si="93"/>
        <v>4</v>
      </c>
      <c r="W2022" t="str">
        <f t="shared" ca="1" si="94"/>
        <v>North</v>
      </c>
      <c r="X2022" s="6">
        <f t="shared" si="95"/>
        <v>348.67600000000004</v>
      </c>
    </row>
    <row r="2023" spans="1:24" x14ac:dyDescent="0.3">
      <c r="A2023" t="s">
        <v>3068</v>
      </c>
      <c r="B2023" t="str">
        <f ca="1">PROPER(TRIM(Table1[[#This Row],[Campaign Name]]))</f>
        <v>Mega Discount</v>
      </c>
      <c r="C2023" t="str">
        <f ca="1">PROPER(TRIM(Table1[[#This Row],[Campaign Type]]))</f>
        <v>Awareness</v>
      </c>
      <c r="D2023" t="str">
        <f ca="1">PROPER(TRIM(Table1[[#This Row],[Marketing Channel]]))</f>
        <v>Email</v>
      </c>
      <c r="E2023" t="s">
        <v>1577</v>
      </c>
      <c r="F2023" t="s">
        <v>106</v>
      </c>
      <c r="G2023" t="s">
        <v>29</v>
      </c>
      <c r="H2023" t="s">
        <v>61</v>
      </c>
      <c r="I2023" t="s">
        <v>31</v>
      </c>
      <c r="J2023" t="s">
        <v>32</v>
      </c>
      <c r="K2023">
        <v>91064</v>
      </c>
      <c r="L2023">
        <v>1660</v>
      </c>
      <c r="M2023">
        <v>1.82</v>
      </c>
      <c r="N2023">
        <v>158</v>
      </c>
      <c r="O2023">
        <v>9.52</v>
      </c>
      <c r="P2023">
        <v>4021.4266195524165</v>
      </c>
      <c r="Q2023">
        <v>36592.239999999998</v>
      </c>
      <c r="R2023" s="6">
        <v>809.93180932573387</v>
      </c>
      <c r="S2023">
        <v>47</v>
      </c>
      <c r="T2023" t="str">
        <f ca="1">PROPER(TRIM(Table1[[#This Row],[Campaign Status]]))</f>
        <v>Completed</v>
      </c>
      <c r="V2023" s="1">
        <f t="shared" si="93"/>
        <v>158</v>
      </c>
      <c r="W2023" t="str">
        <f t="shared" ca="1" si="94"/>
        <v>North</v>
      </c>
      <c r="X2023" s="6">
        <f t="shared" si="95"/>
        <v>2615.3313002495152</v>
      </c>
    </row>
    <row r="2024" spans="1:24" x14ac:dyDescent="0.3">
      <c r="A2024" t="s">
        <v>3069</v>
      </c>
      <c r="B2024" t="str">
        <f ca="1">PROPER(TRIM(Table1[[#This Row],[Campaign Name]]))</f>
        <v>Summer Sale</v>
      </c>
      <c r="C2024" t="str">
        <f ca="1">PROPER(TRIM(Table1[[#This Row],[Campaign Type]]))</f>
        <v>Retargeting</v>
      </c>
      <c r="D2024" t="str">
        <f ca="1">PROPER(TRIM(Table1[[#This Row],[Marketing Channel]]))</f>
        <v>Meta Ads</v>
      </c>
      <c r="E2024" t="s">
        <v>2131</v>
      </c>
      <c r="F2024" t="s">
        <v>297</v>
      </c>
      <c r="G2024" t="s">
        <v>11141</v>
      </c>
      <c r="H2024" t="s">
        <v>36</v>
      </c>
      <c r="I2024" t="s">
        <v>31</v>
      </c>
      <c r="J2024" t="s">
        <v>63</v>
      </c>
      <c r="K2024">
        <v>53077</v>
      </c>
      <c r="L2024">
        <v>2238</v>
      </c>
      <c r="M2024">
        <v>4.22</v>
      </c>
      <c r="N2024">
        <v>109</v>
      </c>
      <c r="O2024">
        <v>4.87</v>
      </c>
      <c r="P2024">
        <v>250</v>
      </c>
      <c r="Q2024">
        <v>32964.21</v>
      </c>
      <c r="R2024" s="6">
        <v>13085.684000000001</v>
      </c>
      <c r="S2024">
        <v>25</v>
      </c>
      <c r="T2024" t="str">
        <f ca="1">PROPER(TRIM(Table1[[#This Row],[Campaign Status]]))</f>
        <v>Active</v>
      </c>
      <c r="V2024" s="1">
        <f t="shared" si="93"/>
        <v>109</v>
      </c>
      <c r="W2024" t="str">
        <f t="shared" ca="1" si="94"/>
        <v>west</v>
      </c>
      <c r="X2024" s="6">
        <f t="shared" si="95"/>
        <v>809.93180932573387</v>
      </c>
    </row>
    <row r="2025" spans="1:24" x14ac:dyDescent="0.3">
      <c r="A2025" t="s">
        <v>3070</v>
      </c>
      <c r="B2025" t="str">
        <f ca="1">PROPER(TRIM(Table1[[#This Row],[Campaign Name]]))</f>
        <v>Festive Offer</v>
      </c>
      <c r="C2025" t="str">
        <f ca="1">PROPER(TRIM(Table1[[#This Row],[Campaign Type]]))</f>
        <v>Sales</v>
      </c>
      <c r="D2025" t="str">
        <f ca="1">PROPER(TRIM(Table1[[#This Row],[Marketing Channel]]))</f>
        <v>Meta Ads</v>
      </c>
      <c r="E2025" t="s">
        <v>2917</v>
      </c>
      <c r="F2025" t="s">
        <v>294</v>
      </c>
      <c r="G2025" t="s">
        <v>41</v>
      </c>
      <c r="H2025" t="s">
        <v>11140</v>
      </c>
      <c r="I2025" t="s">
        <v>31</v>
      </c>
      <c r="J2025" t="s">
        <v>63</v>
      </c>
      <c r="K2025">
        <v>50285</v>
      </c>
      <c r="L2025">
        <v>3088</v>
      </c>
      <c r="M2025">
        <v>6.14</v>
      </c>
      <c r="N2025">
        <v>181</v>
      </c>
      <c r="O2025">
        <v>5.86</v>
      </c>
      <c r="P2025">
        <v>3496.16</v>
      </c>
      <c r="Q2025">
        <v>15357.27</v>
      </c>
      <c r="R2025" s="6">
        <v>339.26107500800879</v>
      </c>
      <c r="S2025">
        <v>110</v>
      </c>
      <c r="T2025" t="str">
        <f ca="1">PROPER(TRIM(Table1[[#This Row],[Campaign Status]]))</f>
        <v>Completed</v>
      </c>
      <c r="V2025" s="1">
        <f t="shared" si="93"/>
        <v>181</v>
      </c>
      <c r="W2025" t="str">
        <f t="shared" ca="1" si="94"/>
        <v>East</v>
      </c>
      <c r="X2025" s="6">
        <f t="shared" si="95"/>
        <v>13085.684000000001</v>
      </c>
    </row>
    <row r="2026" spans="1:24" x14ac:dyDescent="0.3">
      <c r="A2026" t="s">
        <v>3071</v>
      </c>
      <c r="B2026" t="str">
        <f ca="1">PROPER(TRIM(Table1[[#This Row],[Campaign Name]]))</f>
        <v>Flash Sale</v>
      </c>
      <c r="C2026" t="str">
        <f ca="1">PROPER(TRIM(Table1[[#This Row],[Campaign Type]]))</f>
        <v>Awareness</v>
      </c>
      <c r="D2026" t="str">
        <f ca="1">PROPER(TRIM(Table1[[#This Row],[Marketing Channel]]))</f>
        <v>Google Ads</v>
      </c>
      <c r="E2026" t="s">
        <v>1130</v>
      </c>
      <c r="F2026" t="s">
        <v>152</v>
      </c>
      <c r="G2026" t="s">
        <v>46</v>
      </c>
      <c r="H2026" t="s">
        <v>42</v>
      </c>
      <c r="I2026" t="s">
        <v>68</v>
      </c>
      <c r="J2026" t="s">
        <v>25</v>
      </c>
      <c r="K2026">
        <v>95047</v>
      </c>
      <c r="L2026">
        <v>8493</v>
      </c>
      <c r="M2026">
        <v>8.94</v>
      </c>
      <c r="N2026">
        <v>700</v>
      </c>
      <c r="O2026">
        <v>8.24</v>
      </c>
      <c r="P2026">
        <v>1959.9</v>
      </c>
      <c r="Q2026">
        <v>3777.04</v>
      </c>
      <c r="R2026" s="6">
        <v>92.71595489565793</v>
      </c>
      <c r="S2026">
        <v>621</v>
      </c>
      <c r="T2026" t="str">
        <f ca="1">PROPER(TRIM(Table1[[#This Row],[Campaign Status]]))</f>
        <v>Active</v>
      </c>
      <c r="V2026" s="1">
        <f t="shared" si="93"/>
        <v>700</v>
      </c>
      <c r="W2026" t="str">
        <f t="shared" ca="1" si="94"/>
        <v>South</v>
      </c>
      <c r="X2026" s="6">
        <f t="shared" si="95"/>
        <v>339.26107500800879</v>
      </c>
    </row>
    <row r="2027" spans="1:24" x14ac:dyDescent="0.3">
      <c r="A2027" t="s">
        <v>3072</v>
      </c>
      <c r="B2027" t="str">
        <f ca="1">PROPER(TRIM(Table1[[#This Row],[Campaign Name]]))</f>
        <v>Summer Sale</v>
      </c>
      <c r="C2027" t="str">
        <f ca="1">PROPER(TRIM(Table1[[#This Row],[Campaign Type]]))</f>
        <v>Lead Gen</v>
      </c>
      <c r="D2027" t="str">
        <f ca="1">PROPER(TRIM(Table1[[#This Row],[Marketing Channel]]))</f>
        <v>Google Ads</v>
      </c>
      <c r="E2027" t="s">
        <v>641</v>
      </c>
      <c r="F2027" t="s">
        <v>391</v>
      </c>
      <c r="G2027" t="s">
        <v>11141</v>
      </c>
      <c r="H2027" t="s">
        <v>36</v>
      </c>
      <c r="I2027" t="s">
        <v>62</v>
      </c>
      <c r="J2027" t="s">
        <v>25</v>
      </c>
      <c r="K2027">
        <v>22596</v>
      </c>
      <c r="L2027">
        <v>1823</v>
      </c>
      <c r="M2027">
        <v>8.07</v>
      </c>
      <c r="N2027">
        <v>243</v>
      </c>
      <c r="O2027">
        <v>13.33</v>
      </c>
      <c r="P2027">
        <v>3988.1535696969677</v>
      </c>
      <c r="Q2027">
        <v>17755.97</v>
      </c>
      <c r="R2027" s="6">
        <v>345.21781044026233</v>
      </c>
      <c r="S2027">
        <v>100</v>
      </c>
      <c r="T2027" t="str">
        <f ca="1">PROPER(TRIM(Table1[[#This Row],[Campaign Status]]))</f>
        <v>Paused</v>
      </c>
      <c r="V2027" s="1">
        <f t="shared" si="93"/>
        <v>243</v>
      </c>
      <c r="W2027" t="str">
        <f t="shared" ca="1" si="94"/>
        <v>west</v>
      </c>
      <c r="X2027" s="6">
        <f t="shared" si="95"/>
        <v>92.71595489565793</v>
      </c>
    </row>
    <row r="2028" spans="1:24" x14ac:dyDescent="0.3">
      <c r="A2028" t="s">
        <v>3073</v>
      </c>
      <c r="B2028" t="str">
        <f ca="1">PROPER(TRIM(Table1[[#This Row],[Campaign Name]]))</f>
        <v>Mega Discount</v>
      </c>
      <c r="C2028" t="str">
        <f ca="1">PROPER(TRIM(Table1[[#This Row],[Campaign Type]]))</f>
        <v>Lead Gen</v>
      </c>
      <c r="D2028" t="str">
        <f ca="1">PROPER(TRIM(Table1[[#This Row],[Marketing Channel]]))</f>
        <v>Google Ads</v>
      </c>
      <c r="E2028" t="s">
        <v>1917</v>
      </c>
      <c r="F2028" t="s">
        <v>223</v>
      </c>
      <c r="G2028" t="s">
        <v>11141</v>
      </c>
      <c r="H2028" t="s">
        <v>23</v>
      </c>
      <c r="I2028" t="s">
        <v>31</v>
      </c>
      <c r="J2028" t="s">
        <v>32</v>
      </c>
      <c r="K2028">
        <v>82371</v>
      </c>
      <c r="L2028">
        <v>5719</v>
      </c>
      <c r="M2028">
        <v>6.94</v>
      </c>
      <c r="N2028">
        <v>934</v>
      </c>
      <c r="O2028">
        <v>16.329999999999998</v>
      </c>
      <c r="P2028">
        <v>3988.1535696969677</v>
      </c>
      <c r="Q2028">
        <v>4087.59</v>
      </c>
      <c r="R2028" s="6">
        <v>2.4932949186956197</v>
      </c>
      <c r="S2028">
        <v>761</v>
      </c>
      <c r="T2028" t="str">
        <f ca="1">PROPER(TRIM(Table1[[#This Row],[Campaign Status]]))</f>
        <v>Completed</v>
      </c>
      <c r="V2028" s="1">
        <f t="shared" si="93"/>
        <v>934</v>
      </c>
      <c r="W2028" t="str">
        <f t="shared" ca="1" si="94"/>
        <v>west</v>
      </c>
      <c r="X2028" s="6">
        <f t="shared" si="95"/>
        <v>345.21781044026233</v>
      </c>
    </row>
    <row r="2029" spans="1:24" x14ac:dyDescent="0.3">
      <c r="A2029" t="s">
        <v>3074</v>
      </c>
      <c r="B2029" t="str">
        <f ca="1">PROPER(TRIM(Table1[[#This Row],[Campaign Name]]))</f>
        <v>Summer Sale</v>
      </c>
      <c r="C2029" t="str">
        <f ca="1">PROPER(TRIM(Table1[[#This Row],[Campaign Type]]))</f>
        <v>Awareness</v>
      </c>
      <c r="D2029" t="str">
        <f ca="1">PROPER(TRIM(Table1[[#This Row],[Marketing Channel]]))</f>
        <v>Linkedin</v>
      </c>
      <c r="E2029" t="s">
        <v>1614</v>
      </c>
      <c r="F2029" t="s">
        <v>633</v>
      </c>
      <c r="G2029" t="s">
        <v>11141</v>
      </c>
      <c r="H2029" t="s">
        <v>36</v>
      </c>
      <c r="I2029" t="s">
        <v>68</v>
      </c>
      <c r="J2029" t="s">
        <v>25</v>
      </c>
      <c r="K2029">
        <v>75407</v>
      </c>
      <c r="L2029">
        <v>2545</v>
      </c>
      <c r="M2029">
        <v>3.38</v>
      </c>
      <c r="N2029">
        <v>434</v>
      </c>
      <c r="O2029">
        <v>17.05</v>
      </c>
      <c r="P2029">
        <v>250</v>
      </c>
      <c r="Q2029">
        <v>4336.16</v>
      </c>
      <c r="R2029" s="6">
        <v>1634.4639999999999</v>
      </c>
      <c r="S2029">
        <v>51</v>
      </c>
      <c r="T2029" t="str">
        <f ca="1">PROPER(TRIM(Table1[[#This Row],[Campaign Status]]))</f>
        <v>Completed</v>
      </c>
      <c r="V2029" s="1">
        <f t="shared" si="93"/>
        <v>434</v>
      </c>
      <c r="W2029" t="str">
        <f t="shared" ca="1" si="94"/>
        <v>west</v>
      </c>
      <c r="X2029" s="6">
        <f t="shared" si="95"/>
        <v>2.4932949186956197</v>
      </c>
    </row>
    <row r="2030" spans="1:24" x14ac:dyDescent="0.3">
      <c r="A2030" t="s">
        <v>3075</v>
      </c>
      <c r="B2030" t="str">
        <f ca="1">PROPER(TRIM(Table1[[#This Row],[Campaign Name]]))</f>
        <v>Mega Discount</v>
      </c>
      <c r="C2030" t="str">
        <f ca="1">PROPER(TRIM(Table1[[#This Row],[Campaign Type]]))</f>
        <v>Retargeting</v>
      </c>
      <c r="D2030" t="str">
        <f ca="1">PROPER(TRIM(Table1[[#This Row],[Marketing Channel]]))</f>
        <v>Linkedin</v>
      </c>
      <c r="E2030" t="s">
        <v>357</v>
      </c>
      <c r="F2030" t="s">
        <v>109</v>
      </c>
      <c r="G2030" t="s">
        <v>46</v>
      </c>
      <c r="H2030" t="s">
        <v>42</v>
      </c>
      <c r="I2030" t="s">
        <v>62</v>
      </c>
      <c r="J2030" t="s">
        <v>32</v>
      </c>
      <c r="K2030">
        <v>10200</v>
      </c>
      <c r="L2030">
        <v>319</v>
      </c>
      <c r="M2030">
        <v>3.13</v>
      </c>
      <c r="N2030">
        <v>94</v>
      </c>
      <c r="O2030">
        <v>29.47</v>
      </c>
      <c r="P2030">
        <v>3830.4648972188602</v>
      </c>
      <c r="Q2030">
        <v>2620.2800000000002</v>
      </c>
      <c r="R2030" s="6">
        <v>-31.593681960054624</v>
      </c>
      <c r="S2030">
        <v>59</v>
      </c>
      <c r="T2030" t="str">
        <f ca="1">PROPER(TRIM(Table1[[#This Row],[Campaign Status]]))</f>
        <v>Active</v>
      </c>
      <c r="V2030" s="1">
        <f t="shared" si="93"/>
        <v>94</v>
      </c>
      <c r="W2030" t="str">
        <f t="shared" ca="1" si="94"/>
        <v>South</v>
      </c>
      <c r="X2030" s="6">
        <f t="shared" si="95"/>
        <v>1634.4639999999999</v>
      </c>
    </row>
    <row r="2031" spans="1:24" x14ac:dyDescent="0.3">
      <c r="A2031" t="s">
        <v>3076</v>
      </c>
      <c r="B2031" t="str">
        <f ca="1">PROPER(TRIM(Table1[[#This Row],[Campaign Name]]))</f>
        <v>Summer Sale</v>
      </c>
      <c r="C2031" t="str">
        <f ca="1">PROPER(TRIM(Table1[[#This Row],[Campaign Type]]))</f>
        <v>Retargeting</v>
      </c>
      <c r="D2031" t="str">
        <f ca="1">PROPER(TRIM(Table1[[#This Row],[Marketing Channel]]))</f>
        <v>Meta Ads</v>
      </c>
      <c r="E2031" t="s">
        <v>1454</v>
      </c>
      <c r="F2031" t="s">
        <v>60</v>
      </c>
      <c r="G2031" t="s">
        <v>41</v>
      </c>
      <c r="H2031" t="s">
        <v>11140</v>
      </c>
      <c r="I2031" t="s">
        <v>24</v>
      </c>
      <c r="J2031" t="s">
        <v>63</v>
      </c>
      <c r="K2031">
        <v>155293</v>
      </c>
      <c r="L2031">
        <v>15709</v>
      </c>
      <c r="M2031">
        <v>10.119999999999999</v>
      </c>
      <c r="N2031">
        <v>4541</v>
      </c>
      <c r="O2031">
        <v>28.91</v>
      </c>
      <c r="P2031">
        <v>250</v>
      </c>
      <c r="Q2031">
        <v>37031.07</v>
      </c>
      <c r="R2031" s="6">
        <v>14712.428</v>
      </c>
      <c r="S2031">
        <v>1098</v>
      </c>
      <c r="T2031" t="str">
        <f ca="1">PROPER(TRIM(Table1[[#This Row],[Campaign Status]]))</f>
        <v>Paused</v>
      </c>
      <c r="V2031" s="1">
        <f t="shared" si="93"/>
        <v>4541</v>
      </c>
      <c r="W2031" t="str">
        <f t="shared" ca="1" si="94"/>
        <v>East</v>
      </c>
      <c r="X2031" s="6">
        <f t="shared" si="95"/>
        <v>-31.593681960054624</v>
      </c>
    </row>
    <row r="2032" spans="1:24" x14ac:dyDescent="0.3">
      <c r="A2032" t="s">
        <v>3077</v>
      </c>
      <c r="B2032" t="str">
        <f ca="1">PROPER(TRIM(Table1[[#This Row],[Campaign Name]]))</f>
        <v>Mega Discount</v>
      </c>
      <c r="C2032" t="str">
        <f ca="1">PROPER(TRIM(Table1[[#This Row],[Campaign Type]]))</f>
        <v>Lead Gen</v>
      </c>
      <c r="D2032" t="str">
        <f ca="1">PROPER(TRIM(Table1[[#This Row],[Marketing Channel]]))</f>
        <v>Google Ads</v>
      </c>
      <c r="E2032" t="s">
        <v>803</v>
      </c>
      <c r="F2032" t="s">
        <v>925</v>
      </c>
      <c r="G2032" t="s">
        <v>29</v>
      </c>
      <c r="H2032" t="s">
        <v>67</v>
      </c>
      <c r="I2032" t="s">
        <v>62</v>
      </c>
      <c r="J2032" t="s">
        <v>25</v>
      </c>
      <c r="K2032">
        <v>146693</v>
      </c>
      <c r="L2032">
        <v>14639</v>
      </c>
      <c r="M2032">
        <v>9.98</v>
      </c>
      <c r="N2032">
        <v>4759</v>
      </c>
      <c r="O2032">
        <v>32.51</v>
      </c>
      <c r="P2032">
        <v>11370.75</v>
      </c>
      <c r="Q2032">
        <v>34197.71</v>
      </c>
      <c r="R2032" s="6">
        <v>200.75157751247716</v>
      </c>
      <c r="S2032">
        <v>609</v>
      </c>
      <c r="T2032" t="str">
        <f ca="1">PROPER(TRIM(Table1[[#This Row],[Campaign Status]]))</f>
        <v>Completed</v>
      </c>
      <c r="V2032" s="1">
        <f t="shared" si="93"/>
        <v>4759</v>
      </c>
      <c r="W2032" t="str">
        <f t="shared" ca="1" si="94"/>
        <v>North</v>
      </c>
      <c r="X2032" s="6">
        <f t="shared" si="95"/>
        <v>14712.428</v>
      </c>
    </row>
    <row r="2033" spans="1:24" x14ac:dyDescent="0.3">
      <c r="A2033" t="s">
        <v>3078</v>
      </c>
      <c r="B2033" t="str">
        <f ca="1">PROPER(TRIM(Table1[[#This Row],[Campaign Name]]))</f>
        <v>Flash Sale</v>
      </c>
      <c r="C2033" t="str">
        <f ca="1">PROPER(TRIM(Table1[[#This Row],[Campaign Type]]))</f>
        <v>Awareness</v>
      </c>
      <c r="D2033" t="str">
        <f ca="1">PROPER(TRIM(Table1[[#This Row],[Marketing Channel]]))</f>
        <v>Meta Ads</v>
      </c>
      <c r="E2033" t="s">
        <v>980</v>
      </c>
      <c r="F2033" t="s">
        <v>203</v>
      </c>
      <c r="G2033" t="s">
        <v>29</v>
      </c>
      <c r="H2033" t="s">
        <v>67</v>
      </c>
      <c r="I2033" t="s">
        <v>62</v>
      </c>
      <c r="J2033" t="s">
        <v>63</v>
      </c>
      <c r="K2033">
        <v>9245</v>
      </c>
      <c r="L2033">
        <v>284</v>
      </c>
      <c r="M2033">
        <v>3.07</v>
      </c>
      <c r="N2033">
        <v>12</v>
      </c>
      <c r="O2033">
        <v>4.2300000000000004</v>
      </c>
      <c r="P2033">
        <v>10814.11</v>
      </c>
      <c r="Q2033">
        <v>11975.09</v>
      </c>
      <c r="R2033" s="6">
        <v>10.735788705681738</v>
      </c>
      <c r="S2033">
        <v>5</v>
      </c>
      <c r="T2033" t="str">
        <f ca="1">PROPER(TRIM(Table1[[#This Row],[Campaign Status]]))</f>
        <v>Active</v>
      </c>
      <c r="V2033" s="1">
        <f t="shared" si="93"/>
        <v>12</v>
      </c>
      <c r="W2033" t="str">
        <f t="shared" ca="1" si="94"/>
        <v>North</v>
      </c>
      <c r="X2033" s="6">
        <f t="shared" si="95"/>
        <v>200.75157751247716</v>
      </c>
    </row>
    <row r="2034" spans="1:24" x14ac:dyDescent="0.3">
      <c r="A2034" t="s">
        <v>3079</v>
      </c>
      <c r="B2034" t="str">
        <f ca="1">PROPER(TRIM(Table1[[#This Row],[Campaign Name]]))</f>
        <v>Festive Offer</v>
      </c>
      <c r="C2034" t="str">
        <f ca="1">PROPER(TRIM(Table1[[#This Row],[Campaign Type]]))</f>
        <v>Lead Gen</v>
      </c>
      <c r="D2034" t="str">
        <f ca="1">PROPER(TRIM(Table1[[#This Row],[Marketing Channel]]))</f>
        <v>Meta Ads</v>
      </c>
      <c r="E2034" t="s">
        <v>546</v>
      </c>
      <c r="F2034" t="s">
        <v>260</v>
      </c>
      <c r="G2034" t="s">
        <v>11141</v>
      </c>
      <c r="H2034" t="s">
        <v>36</v>
      </c>
      <c r="I2034" t="s">
        <v>62</v>
      </c>
      <c r="J2034" t="s">
        <v>32</v>
      </c>
      <c r="K2034">
        <v>173634</v>
      </c>
      <c r="L2034">
        <v>23549</v>
      </c>
      <c r="M2034">
        <v>13.56</v>
      </c>
      <c r="N2034">
        <v>4605</v>
      </c>
      <c r="O2034">
        <v>19.55</v>
      </c>
      <c r="P2034">
        <v>250</v>
      </c>
      <c r="Q2034">
        <v>47374.16</v>
      </c>
      <c r="R2034" s="6">
        <v>18849.664000000001</v>
      </c>
      <c r="S2034">
        <v>2544</v>
      </c>
      <c r="T2034" t="str">
        <f ca="1">PROPER(TRIM(Table1[[#This Row],[Campaign Status]]))</f>
        <v>Paused</v>
      </c>
      <c r="V2034" s="1">
        <f t="shared" si="93"/>
        <v>4605</v>
      </c>
      <c r="W2034" t="str">
        <f t="shared" ca="1" si="94"/>
        <v>west</v>
      </c>
      <c r="X2034" s="6">
        <f t="shared" si="95"/>
        <v>10.735788705681738</v>
      </c>
    </row>
    <row r="2035" spans="1:24" x14ac:dyDescent="0.3">
      <c r="A2035" t="s">
        <v>3080</v>
      </c>
      <c r="B2035" t="str">
        <f ca="1">PROPER(TRIM(Table1[[#This Row],[Campaign Name]]))</f>
        <v>Flash Sale</v>
      </c>
      <c r="C2035" t="str">
        <f ca="1">PROPER(TRIM(Table1[[#This Row],[Campaign Type]]))</f>
        <v>Lead Gen</v>
      </c>
      <c r="D2035" t="str">
        <f ca="1">PROPER(TRIM(Table1[[#This Row],[Marketing Channel]]))</f>
        <v>Meta Ads</v>
      </c>
      <c r="E2035" t="s">
        <v>507</v>
      </c>
      <c r="F2035" t="s">
        <v>155</v>
      </c>
      <c r="G2035" t="s">
        <v>29</v>
      </c>
      <c r="H2035" t="s">
        <v>67</v>
      </c>
      <c r="I2035" t="s">
        <v>68</v>
      </c>
      <c r="J2035" t="s">
        <v>32</v>
      </c>
      <c r="K2035">
        <v>157947</v>
      </c>
      <c r="L2035">
        <v>5789</v>
      </c>
      <c r="M2035">
        <v>3.67</v>
      </c>
      <c r="N2035">
        <v>1727</v>
      </c>
      <c r="O2035">
        <v>29.83</v>
      </c>
      <c r="P2035">
        <v>14792.24</v>
      </c>
      <c r="Q2035">
        <v>22372.16</v>
      </c>
      <c r="R2035" s="6">
        <v>51.242543387614049</v>
      </c>
      <c r="S2035">
        <v>388</v>
      </c>
      <c r="T2035" t="str">
        <f ca="1">PROPER(TRIM(Table1[[#This Row],[Campaign Status]]))</f>
        <v>Paused</v>
      </c>
      <c r="V2035" s="1">
        <f t="shared" si="93"/>
        <v>1727</v>
      </c>
      <c r="W2035" t="str">
        <f t="shared" ca="1" si="94"/>
        <v>North</v>
      </c>
      <c r="X2035" s="6">
        <f t="shared" si="95"/>
        <v>18849.664000000001</v>
      </c>
    </row>
    <row r="2036" spans="1:24" x14ac:dyDescent="0.3">
      <c r="A2036" t="s">
        <v>3081</v>
      </c>
      <c r="B2036" t="str">
        <f ca="1">PROPER(TRIM(Table1[[#This Row],[Campaign Name]]))</f>
        <v>Flash Sale</v>
      </c>
      <c r="C2036" t="str">
        <f ca="1">PROPER(TRIM(Table1[[#This Row],[Campaign Type]]))</f>
        <v>Sales</v>
      </c>
      <c r="D2036" t="str">
        <f ca="1">PROPER(TRIM(Table1[[#This Row],[Marketing Channel]]))</f>
        <v>Youtube</v>
      </c>
      <c r="E2036" t="s">
        <v>1776</v>
      </c>
      <c r="F2036" t="s">
        <v>106</v>
      </c>
      <c r="G2036" t="s">
        <v>11141</v>
      </c>
      <c r="H2036" t="s">
        <v>54</v>
      </c>
      <c r="I2036" t="s">
        <v>62</v>
      </c>
      <c r="J2036" t="s">
        <v>32</v>
      </c>
      <c r="K2036">
        <v>51583</v>
      </c>
      <c r="L2036">
        <v>4011</v>
      </c>
      <c r="M2036">
        <v>7.78</v>
      </c>
      <c r="N2036">
        <v>1093</v>
      </c>
      <c r="O2036">
        <v>27.25</v>
      </c>
      <c r="P2036">
        <v>3891.7088323699436</v>
      </c>
      <c r="Q2036">
        <v>25142.98</v>
      </c>
      <c r="R2036" s="6">
        <v>546.06529118697244</v>
      </c>
      <c r="S2036">
        <v>1017</v>
      </c>
      <c r="T2036" t="str">
        <f ca="1">PROPER(TRIM(Table1[[#This Row],[Campaign Status]]))</f>
        <v>Paused</v>
      </c>
      <c r="V2036" s="1">
        <f t="shared" si="93"/>
        <v>1093</v>
      </c>
      <c r="W2036" t="str">
        <f t="shared" ca="1" si="94"/>
        <v>west</v>
      </c>
      <c r="X2036" s="6">
        <f t="shared" si="95"/>
        <v>51.242543387614049</v>
      </c>
    </row>
    <row r="2037" spans="1:24" hidden="1" x14ac:dyDescent="0.3">
      <c r="A2037" t="s">
        <v>3082</v>
      </c>
      <c r="B2037" t="str">
        <f ca="1">PROPER(TRIM(Table1[[#This Row],[Campaign Name]]))</f>
        <v>New Launch</v>
      </c>
      <c r="C2037" t="str">
        <f ca="1">PROPER(TRIM(Table1[[#This Row],[Campaign Type]]))</f>
        <v>Sales</v>
      </c>
      <c r="D2037" t="str">
        <f ca="1">PROPER(TRIM(Table1[[#This Row],[Marketing Channel]]))</f>
        <v>Meta Ads</v>
      </c>
      <c r="E2037" t="s">
        <v>1701</v>
      </c>
      <c r="F2037" t="s">
        <v>489</v>
      </c>
      <c r="G2037" t="s">
        <v>11141</v>
      </c>
      <c r="H2037" t="s">
        <v>23</v>
      </c>
      <c r="I2037" t="s">
        <v>62</v>
      </c>
      <c r="J2037" t="s">
        <v>32</v>
      </c>
      <c r="K2037">
        <v>198284</v>
      </c>
      <c r="L2037">
        <v>20944</v>
      </c>
      <c r="M2037">
        <v>10.56</v>
      </c>
      <c r="N2037">
        <v>4135</v>
      </c>
      <c r="O2037">
        <v>19.739999999999998</v>
      </c>
      <c r="P2037">
        <v>2046.01</v>
      </c>
      <c r="R2037" s="6" t="e">
        <v>#VALUE!</v>
      </c>
      <c r="S2037">
        <v>1667</v>
      </c>
      <c r="T2037" t="str">
        <f ca="1">PROPER(TRIM(Table1[[#This Row],[Campaign Status]]))</f>
        <v>Paused</v>
      </c>
      <c r="V2037" s="1">
        <f t="shared" si="93"/>
        <v>4135</v>
      </c>
      <c r="W2037" t="str">
        <f t="shared" ca="1" si="94"/>
        <v>west</v>
      </c>
      <c r="X2037" s="6">
        <f t="shared" si="95"/>
        <v>546.06529118697244</v>
      </c>
    </row>
    <row r="2038" spans="1:24" hidden="1" x14ac:dyDescent="0.3">
      <c r="A2038" t="s">
        <v>3083</v>
      </c>
      <c r="B2038" t="str">
        <f ca="1">PROPER(TRIM(Table1[[#This Row],[Campaign Name]]))</f>
        <v>Festive Offer</v>
      </c>
      <c r="C2038" t="str">
        <f ca="1">PROPER(TRIM(Table1[[#This Row],[Campaign Type]]))</f>
        <v>Sales</v>
      </c>
      <c r="D2038" t="str">
        <f ca="1">PROPER(TRIM(Table1[[#This Row],[Marketing Channel]]))</f>
        <v>Google Ads</v>
      </c>
      <c r="E2038" t="s">
        <v>2007</v>
      </c>
      <c r="F2038" t="s">
        <v>529</v>
      </c>
      <c r="G2038" t="s">
        <v>11141</v>
      </c>
      <c r="H2038" t="s">
        <v>36</v>
      </c>
      <c r="I2038" t="s">
        <v>31</v>
      </c>
      <c r="J2038" t="s">
        <v>25</v>
      </c>
      <c r="K2038">
        <v>98323</v>
      </c>
      <c r="L2038">
        <v>9094</v>
      </c>
      <c r="M2038">
        <v>9.25</v>
      </c>
      <c r="N2038">
        <v>1920</v>
      </c>
      <c r="O2038">
        <v>21.11</v>
      </c>
      <c r="P2038">
        <v>250</v>
      </c>
      <c r="R2038" s="6" t="e">
        <v>#VALUE!</v>
      </c>
      <c r="S2038">
        <v>606</v>
      </c>
      <c r="T2038" t="str">
        <f ca="1">PROPER(TRIM(Table1[[#This Row],[Campaign Status]]))</f>
        <v>Paused</v>
      </c>
      <c r="V2038" s="1">
        <f t="shared" si="93"/>
        <v>1920</v>
      </c>
      <c r="W2038" t="str">
        <f t="shared" ca="1" si="94"/>
        <v>west</v>
      </c>
      <c r="X2038" s="6" t="e">
        <f t="shared" si="95"/>
        <v>#VALUE!</v>
      </c>
    </row>
    <row r="2039" spans="1:24" x14ac:dyDescent="0.3">
      <c r="A2039" t="s">
        <v>3084</v>
      </c>
      <c r="B2039" t="str">
        <f ca="1">PROPER(TRIM(Table1[[#This Row],[Campaign Name]]))</f>
        <v>Summer Sale</v>
      </c>
      <c r="C2039" t="str">
        <f ca="1">PROPER(TRIM(Table1[[#This Row],[Campaign Type]]))</f>
        <v>Retargeting</v>
      </c>
      <c r="D2039" t="str">
        <f ca="1">PROPER(TRIM(Table1[[#This Row],[Marketing Channel]]))</f>
        <v>Linkedin</v>
      </c>
      <c r="E2039" t="s">
        <v>1611</v>
      </c>
      <c r="F2039" t="s">
        <v>689</v>
      </c>
      <c r="G2039" t="s">
        <v>46</v>
      </c>
      <c r="H2039" t="s">
        <v>30</v>
      </c>
      <c r="I2039" t="s">
        <v>68</v>
      </c>
      <c r="J2039" t="s">
        <v>25</v>
      </c>
      <c r="K2039">
        <v>122960</v>
      </c>
      <c r="L2039">
        <v>14184</v>
      </c>
      <c r="M2039">
        <v>11.54</v>
      </c>
      <c r="N2039">
        <v>2801</v>
      </c>
      <c r="O2039">
        <v>19.75</v>
      </c>
      <c r="P2039">
        <v>250</v>
      </c>
      <c r="Q2039">
        <v>10015</v>
      </c>
      <c r="R2039" s="6">
        <v>3906</v>
      </c>
      <c r="S2039">
        <v>967</v>
      </c>
      <c r="T2039" t="str">
        <f ca="1">PROPER(TRIM(Table1[[#This Row],[Campaign Status]]))</f>
        <v>Paused</v>
      </c>
      <c r="V2039" s="1">
        <f t="shared" si="93"/>
        <v>2801</v>
      </c>
      <c r="W2039" t="str">
        <f t="shared" ca="1" si="94"/>
        <v>South</v>
      </c>
      <c r="X2039" s="6" t="e">
        <f t="shared" si="95"/>
        <v>#VALUE!</v>
      </c>
    </row>
    <row r="2040" spans="1:24" x14ac:dyDescent="0.3">
      <c r="A2040" t="s">
        <v>3085</v>
      </c>
      <c r="B2040" t="str">
        <f ca="1">PROPER(TRIM(Table1[[#This Row],[Campaign Name]]))</f>
        <v>Festive Offer</v>
      </c>
      <c r="C2040" t="str">
        <f ca="1">PROPER(TRIM(Table1[[#This Row],[Campaign Type]]))</f>
        <v>Sales</v>
      </c>
      <c r="D2040" t="str">
        <f ca="1">PROPER(TRIM(Table1[[#This Row],[Marketing Channel]]))</f>
        <v>Email</v>
      </c>
      <c r="E2040" t="s">
        <v>1630</v>
      </c>
      <c r="F2040" t="s">
        <v>211</v>
      </c>
      <c r="G2040" t="s">
        <v>11141</v>
      </c>
      <c r="H2040" t="s">
        <v>36</v>
      </c>
      <c r="I2040" t="s">
        <v>31</v>
      </c>
      <c r="J2040" t="s">
        <v>32</v>
      </c>
      <c r="K2040">
        <v>107513</v>
      </c>
      <c r="L2040">
        <v>9280</v>
      </c>
      <c r="M2040">
        <v>8.6300000000000008</v>
      </c>
      <c r="N2040">
        <v>200</v>
      </c>
      <c r="O2040">
        <v>2.16</v>
      </c>
      <c r="P2040">
        <v>250</v>
      </c>
      <c r="Q2040">
        <v>25316.12</v>
      </c>
      <c r="R2040" s="6">
        <v>10026.447999999999</v>
      </c>
      <c r="S2040">
        <v>40</v>
      </c>
      <c r="T2040" t="str">
        <f ca="1">PROPER(TRIM(Table1[[#This Row],[Campaign Status]]))</f>
        <v>Completed</v>
      </c>
      <c r="V2040" s="1">
        <f t="shared" si="93"/>
        <v>200</v>
      </c>
      <c r="W2040" t="str">
        <f t="shared" ca="1" si="94"/>
        <v>west</v>
      </c>
      <c r="X2040" s="6">
        <f t="shared" si="95"/>
        <v>3906</v>
      </c>
    </row>
    <row r="2041" spans="1:24" x14ac:dyDescent="0.3">
      <c r="A2041" t="s">
        <v>3086</v>
      </c>
      <c r="B2041" t="str">
        <f ca="1">PROPER(TRIM(Table1[[#This Row],[Campaign Name]]))</f>
        <v>Summer Sale</v>
      </c>
      <c r="C2041" t="str">
        <f ca="1">PROPER(TRIM(Table1[[#This Row],[Campaign Type]]))</f>
        <v>Lead Gen</v>
      </c>
      <c r="D2041" t="str">
        <f ca="1">PROPER(TRIM(Table1[[#This Row],[Marketing Channel]]))</f>
        <v>Linkedin</v>
      </c>
      <c r="E2041" t="s">
        <v>2302</v>
      </c>
      <c r="F2041" t="s">
        <v>223</v>
      </c>
      <c r="G2041" t="s">
        <v>46</v>
      </c>
      <c r="H2041" t="s">
        <v>42</v>
      </c>
      <c r="I2041" t="s">
        <v>68</v>
      </c>
      <c r="J2041" t="s">
        <v>32</v>
      </c>
      <c r="K2041">
        <v>57065</v>
      </c>
      <c r="L2041">
        <v>6028</v>
      </c>
      <c r="M2041">
        <v>10.56</v>
      </c>
      <c r="N2041">
        <v>1275</v>
      </c>
      <c r="O2041">
        <v>21.15</v>
      </c>
      <c r="P2041">
        <v>250</v>
      </c>
      <c r="Q2041">
        <v>44515.5</v>
      </c>
      <c r="R2041" s="6">
        <v>17706.2</v>
      </c>
      <c r="S2041">
        <v>613</v>
      </c>
      <c r="T2041" t="str">
        <f ca="1">PROPER(TRIM(Table1[[#This Row],[Campaign Status]]))</f>
        <v>Active</v>
      </c>
      <c r="V2041" s="1">
        <f t="shared" si="93"/>
        <v>1275</v>
      </c>
      <c r="W2041" t="str">
        <f t="shared" ca="1" si="94"/>
        <v>South</v>
      </c>
      <c r="X2041" s="6">
        <f t="shared" si="95"/>
        <v>10026.447999999999</v>
      </c>
    </row>
    <row r="2042" spans="1:24" x14ac:dyDescent="0.3">
      <c r="A2042" t="s">
        <v>3087</v>
      </c>
      <c r="B2042" t="str">
        <f ca="1">PROPER(TRIM(Table1[[#This Row],[Campaign Name]]))</f>
        <v>New Launch</v>
      </c>
      <c r="C2042" t="str">
        <f ca="1">PROPER(TRIM(Table1[[#This Row],[Campaign Type]]))</f>
        <v>Retargeting</v>
      </c>
      <c r="D2042" t="str">
        <f ca="1">PROPER(TRIM(Table1[[#This Row],[Marketing Channel]]))</f>
        <v>Instagram</v>
      </c>
      <c r="E2042" t="s">
        <v>856</v>
      </c>
      <c r="F2042" t="s">
        <v>1192</v>
      </c>
      <c r="G2042" t="s">
        <v>11141</v>
      </c>
      <c r="H2042" t="s">
        <v>23</v>
      </c>
      <c r="I2042" t="s">
        <v>62</v>
      </c>
      <c r="J2042" t="s">
        <v>63</v>
      </c>
      <c r="K2042">
        <v>73060</v>
      </c>
      <c r="L2042">
        <v>8606</v>
      </c>
      <c r="M2042">
        <v>11.78</v>
      </c>
      <c r="N2042">
        <v>801</v>
      </c>
      <c r="O2042">
        <v>9.31</v>
      </c>
      <c r="P2042">
        <v>250</v>
      </c>
      <c r="Q2042">
        <v>29604.55</v>
      </c>
      <c r="R2042" s="6">
        <v>11741.82</v>
      </c>
      <c r="S2042">
        <v>542</v>
      </c>
      <c r="T2042" t="str">
        <f ca="1">PROPER(TRIM(Table1[[#This Row],[Campaign Status]]))</f>
        <v>Paused</v>
      </c>
      <c r="V2042" s="1">
        <f t="shared" si="93"/>
        <v>801</v>
      </c>
      <c r="W2042" t="str">
        <f t="shared" ca="1" si="94"/>
        <v>west</v>
      </c>
      <c r="X2042" s="6">
        <f t="shared" si="95"/>
        <v>17706.2</v>
      </c>
    </row>
    <row r="2043" spans="1:24" x14ac:dyDescent="0.3">
      <c r="A2043" t="s">
        <v>3088</v>
      </c>
      <c r="B2043" t="str">
        <f ca="1">PROPER(TRIM(Table1[[#This Row],[Campaign Name]]))</f>
        <v>Summer Sale</v>
      </c>
      <c r="C2043" t="str">
        <f ca="1">PROPER(TRIM(Table1[[#This Row],[Campaign Type]]))</f>
        <v>Awareness</v>
      </c>
      <c r="D2043" t="str">
        <f ca="1">PROPER(TRIM(Table1[[#This Row],[Marketing Channel]]))</f>
        <v>Youtube</v>
      </c>
      <c r="E2043" t="s">
        <v>1048</v>
      </c>
      <c r="F2043" t="s">
        <v>1016</v>
      </c>
      <c r="G2043" t="s">
        <v>11141</v>
      </c>
      <c r="H2043" t="s">
        <v>23</v>
      </c>
      <c r="I2043" t="s">
        <v>24</v>
      </c>
      <c r="J2043" t="s">
        <v>63</v>
      </c>
      <c r="K2043">
        <v>101581</v>
      </c>
      <c r="L2043">
        <v>11406</v>
      </c>
      <c r="M2043">
        <v>11.23</v>
      </c>
      <c r="N2043">
        <v>2416</v>
      </c>
      <c r="O2043">
        <v>21.18</v>
      </c>
      <c r="P2043">
        <v>250</v>
      </c>
      <c r="Q2043">
        <v>15770.59</v>
      </c>
      <c r="R2043" s="6">
        <v>6208.2359999999999</v>
      </c>
      <c r="S2043">
        <v>910</v>
      </c>
      <c r="T2043" t="str">
        <f ca="1">PROPER(TRIM(Table1[[#This Row],[Campaign Status]]))</f>
        <v>Completed</v>
      </c>
      <c r="V2043" s="1">
        <f t="shared" si="93"/>
        <v>2416</v>
      </c>
      <c r="W2043" t="str">
        <f t="shared" ca="1" si="94"/>
        <v>west</v>
      </c>
      <c r="X2043" s="6">
        <f t="shared" si="95"/>
        <v>11741.82</v>
      </c>
    </row>
    <row r="2044" spans="1:24" x14ac:dyDescent="0.3">
      <c r="A2044" t="s">
        <v>3089</v>
      </c>
      <c r="B2044" t="str">
        <f ca="1">PROPER(TRIM(Table1[[#This Row],[Campaign Name]]))</f>
        <v>Festive Offer</v>
      </c>
      <c r="C2044" t="str">
        <f ca="1">PROPER(TRIM(Table1[[#This Row],[Campaign Type]]))</f>
        <v>Retargeting</v>
      </c>
      <c r="D2044" t="str">
        <f ca="1">PROPER(TRIM(Table1[[#This Row],[Marketing Channel]]))</f>
        <v>Instagram</v>
      </c>
      <c r="E2044" t="s">
        <v>3090</v>
      </c>
      <c r="F2044" t="s">
        <v>274</v>
      </c>
      <c r="G2044" t="s">
        <v>46</v>
      </c>
      <c r="H2044" t="s">
        <v>30</v>
      </c>
      <c r="I2044" t="s">
        <v>68</v>
      </c>
      <c r="J2044" t="s">
        <v>32</v>
      </c>
      <c r="K2044">
        <v>82630</v>
      </c>
      <c r="L2044">
        <v>6119</v>
      </c>
      <c r="M2044">
        <v>7.41</v>
      </c>
      <c r="N2044">
        <v>1387</v>
      </c>
      <c r="O2044">
        <v>22.67</v>
      </c>
      <c r="P2044">
        <v>3982.6304252733912</v>
      </c>
      <c r="Q2044">
        <v>2908.39</v>
      </c>
      <c r="R2044" s="6">
        <v>-26.973138618546287</v>
      </c>
      <c r="S2044">
        <v>59</v>
      </c>
      <c r="T2044" t="str">
        <f ca="1">PROPER(TRIM(Table1[[#This Row],[Campaign Status]]))</f>
        <v>Paused</v>
      </c>
      <c r="V2044" s="1">
        <f t="shared" si="93"/>
        <v>1387</v>
      </c>
      <c r="W2044" t="str">
        <f t="shared" ca="1" si="94"/>
        <v>South</v>
      </c>
      <c r="X2044" s="6">
        <f t="shared" si="95"/>
        <v>6208.2359999999999</v>
      </c>
    </row>
    <row r="2045" spans="1:24" x14ac:dyDescent="0.3">
      <c r="A2045" t="s">
        <v>3091</v>
      </c>
      <c r="B2045" t="str">
        <f ca="1">PROPER(TRIM(Table1[[#This Row],[Campaign Name]]))</f>
        <v>New Launch</v>
      </c>
      <c r="C2045" t="str">
        <f ca="1">PROPER(TRIM(Table1[[#This Row],[Campaign Type]]))</f>
        <v>Lead Gen</v>
      </c>
      <c r="D2045" t="str">
        <f ca="1">PROPER(TRIM(Table1[[#This Row],[Marketing Channel]]))</f>
        <v>Google Ads</v>
      </c>
      <c r="E2045" t="s">
        <v>427</v>
      </c>
      <c r="F2045" t="s">
        <v>1801</v>
      </c>
      <c r="G2045" t="s">
        <v>29</v>
      </c>
      <c r="H2045" t="s">
        <v>61</v>
      </c>
      <c r="I2045" t="s">
        <v>24</v>
      </c>
      <c r="J2045" t="s">
        <v>32</v>
      </c>
      <c r="K2045">
        <v>197939</v>
      </c>
      <c r="L2045">
        <v>15522</v>
      </c>
      <c r="M2045">
        <v>7.84</v>
      </c>
      <c r="N2045">
        <v>2218</v>
      </c>
      <c r="O2045">
        <v>14.29</v>
      </c>
      <c r="P2045">
        <v>3988.1535696969677</v>
      </c>
      <c r="Q2045">
        <v>4811.41</v>
      </c>
      <c r="R2045" s="6">
        <v>20.642545877830521</v>
      </c>
      <c r="S2045">
        <v>936</v>
      </c>
      <c r="T2045" t="str">
        <f ca="1">PROPER(TRIM(Table1[[#This Row],[Campaign Status]]))</f>
        <v>Completed</v>
      </c>
      <c r="V2045" s="1">
        <f t="shared" si="93"/>
        <v>2218</v>
      </c>
      <c r="W2045" t="str">
        <f t="shared" ca="1" si="94"/>
        <v>North</v>
      </c>
      <c r="X2045" s="6">
        <f t="shared" si="95"/>
        <v>-26.973138618546287</v>
      </c>
    </row>
    <row r="2046" spans="1:24" x14ac:dyDescent="0.3">
      <c r="A2046" t="s">
        <v>3092</v>
      </c>
      <c r="B2046" t="str">
        <f ca="1">PROPER(TRIM(Table1[[#This Row],[Campaign Name]]))</f>
        <v>Mega Discount</v>
      </c>
      <c r="C2046" t="str">
        <f ca="1">PROPER(TRIM(Table1[[#This Row],[Campaign Type]]))</f>
        <v>Sales</v>
      </c>
      <c r="D2046" t="str">
        <f ca="1">PROPER(TRIM(Table1[[#This Row],[Marketing Channel]]))</f>
        <v>Email</v>
      </c>
      <c r="E2046" t="s">
        <v>1654</v>
      </c>
      <c r="F2046" t="s">
        <v>35</v>
      </c>
      <c r="G2046" t="s">
        <v>29</v>
      </c>
      <c r="H2046" t="s">
        <v>67</v>
      </c>
      <c r="I2046" t="s">
        <v>68</v>
      </c>
      <c r="J2046" t="s">
        <v>63</v>
      </c>
      <c r="K2046">
        <v>20138</v>
      </c>
      <c r="L2046">
        <v>1974</v>
      </c>
      <c r="M2046">
        <v>9.8000000000000007</v>
      </c>
      <c r="N2046">
        <v>248</v>
      </c>
      <c r="O2046">
        <v>12.56</v>
      </c>
      <c r="P2046">
        <v>250</v>
      </c>
      <c r="Q2046">
        <v>32365.75</v>
      </c>
      <c r="R2046" s="6">
        <v>12846.3</v>
      </c>
      <c r="S2046">
        <v>16</v>
      </c>
      <c r="T2046" t="str">
        <f ca="1">PROPER(TRIM(Table1[[#This Row],[Campaign Status]]))</f>
        <v>Active</v>
      </c>
      <c r="V2046" s="1">
        <f t="shared" si="93"/>
        <v>248</v>
      </c>
      <c r="W2046" t="str">
        <f t="shared" ca="1" si="94"/>
        <v>North</v>
      </c>
      <c r="X2046" s="6">
        <f t="shared" si="95"/>
        <v>20.642545877830521</v>
      </c>
    </row>
    <row r="2047" spans="1:24" x14ac:dyDescent="0.3">
      <c r="A2047" t="s">
        <v>3093</v>
      </c>
      <c r="B2047" t="str">
        <f ca="1">PROPER(TRIM(Table1[[#This Row],[Campaign Name]]))</f>
        <v>Flash Sale</v>
      </c>
      <c r="C2047" t="str">
        <f ca="1">PROPER(TRIM(Table1[[#This Row],[Campaign Type]]))</f>
        <v>Lead Gen</v>
      </c>
      <c r="D2047" t="str">
        <f ca="1">PROPER(TRIM(Table1[[#This Row],[Marketing Channel]]))</f>
        <v>Meta Ads</v>
      </c>
      <c r="E2047" t="s">
        <v>2823</v>
      </c>
      <c r="F2047" t="s">
        <v>28</v>
      </c>
      <c r="G2047" t="s">
        <v>46</v>
      </c>
      <c r="H2047" t="s">
        <v>42</v>
      </c>
      <c r="I2047" t="s">
        <v>62</v>
      </c>
      <c r="J2047" t="s">
        <v>63</v>
      </c>
      <c r="K2047">
        <v>169343</v>
      </c>
      <c r="L2047">
        <v>3622</v>
      </c>
      <c r="M2047">
        <v>2.14</v>
      </c>
      <c r="N2047">
        <v>229</v>
      </c>
      <c r="O2047">
        <v>6.32</v>
      </c>
      <c r="P2047">
        <v>3817.8497265160554</v>
      </c>
      <c r="Q2047">
        <v>38284.82</v>
      </c>
      <c r="R2047" s="6">
        <v>902.78488527458285</v>
      </c>
      <c r="S2047">
        <v>89</v>
      </c>
      <c r="T2047" t="str">
        <f ca="1">PROPER(TRIM(Table1[[#This Row],[Campaign Status]]))</f>
        <v>Paused</v>
      </c>
      <c r="V2047" s="1">
        <f t="shared" si="93"/>
        <v>229</v>
      </c>
      <c r="W2047" t="str">
        <f t="shared" ca="1" si="94"/>
        <v>South</v>
      </c>
      <c r="X2047" s="6">
        <f t="shared" si="95"/>
        <v>12846.3</v>
      </c>
    </row>
    <row r="2048" spans="1:24" x14ac:dyDescent="0.3">
      <c r="A2048" t="s">
        <v>3094</v>
      </c>
      <c r="B2048" t="str">
        <f ca="1">PROPER(TRIM(Table1[[#This Row],[Campaign Name]]))</f>
        <v>Festive Offer</v>
      </c>
      <c r="C2048" t="str">
        <f ca="1">PROPER(TRIM(Table1[[#This Row],[Campaign Type]]))</f>
        <v>Lead Gen</v>
      </c>
      <c r="D2048" t="str">
        <f ca="1">PROPER(TRIM(Table1[[#This Row],[Marketing Channel]]))</f>
        <v>Meta Ads</v>
      </c>
      <c r="E2048" t="s">
        <v>435</v>
      </c>
      <c r="F2048" t="s">
        <v>49</v>
      </c>
      <c r="G2048" t="s">
        <v>41</v>
      </c>
      <c r="H2048" t="s">
        <v>11140</v>
      </c>
      <c r="I2048" t="s">
        <v>68</v>
      </c>
      <c r="J2048" t="s">
        <v>32</v>
      </c>
      <c r="K2048">
        <v>119948</v>
      </c>
      <c r="L2048">
        <v>4825</v>
      </c>
      <c r="M2048">
        <v>4.0199999999999996</v>
      </c>
      <c r="N2048">
        <v>1482</v>
      </c>
      <c r="O2048">
        <v>30.72</v>
      </c>
      <c r="P2048">
        <v>3817.8497265160554</v>
      </c>
      <c r="Q2048">
        <v>10371.4</v>
      </c>
      <c r="R2048" s="6">
        <v>171.65553237906849</v>
      </c>
      <c r="S2048">
        <v>13</v>
      </c>
      <c r="T2048" t="str">
        <f ca="1">PROPER(TRIM(Table1[[#This Row],[Campaign Status]]))</f>
        <v>Active</v>
      </c>
      <c r="V2048" s="1">
        <f t="shared" si="93"/>
        <v>1482</v>
      </c>
      <c r="W2048" t="str">
        <f t="shared" ca="1" si="94"/>
        <v>East</v>
      </c>
      <c r="X2048" s="6">
        <f t="shared" si="95"/>
        <v>902.78488527458285</v>
      </c>
    </row>
    <row r="2049" spans="1:24" x14ac:dyDescent="0.3">
      <c r="A2049" t="s">
        <v>3095</v>
      </c>
      <c r="B2049" t="str">
        <f ca="1">PROPER(TRIM(Table1[[#This Row],[Campaign Name]]))</f>
        <v>Summer Sale</v>
      </c>
      <c r="C2049" t="str">
        <f ca="1">PROPER(TRIM(Table1[[#This Row],[Campaign Type]]))</f>
        <v>Lead Gen</v>
      </c>
      <c r="D2049" t="str">
        <f ca="1">PROPER(TRIM(Table1[[#This Row],[Marketing Channel]]))</f>
        <v>Google Ads</v>
      </c>
      <c r="E2049" t="s">
        <v>383</v>
      </c>
      <c r="F2049" t="s">
        <v>839</v>
      </c>
      <c r="G2049" t="s">
        <v>29</v>
      </c>
      <c r="H2049" t="s">
        <v>99</v>
      </c>
      <c r="I2049" t="s">
        <v>62</v>
      </c>
      <c r="J2049" t="s">
        <v>32</v>
      </c>
      <c r="K2049">
        <v>13424</v>
      </c>
      <c r="L2049">
        <v>509</v>
      </c>
      <c r="M2049">
        <v>3.79</v>
      </c>
      <c r="N2049">
        <v>32</v>
      </c>
      <c r="O2049">
        <v>6.29</v>
      </c>
      <c r="P2049">
        <v>250</v>
      </c>
      <c r="Q2049">
        <v>6686.4</v>
      </c>
      <c r="R2049" s="6">
        <v>2574.56</v>
      </c>
      <c r="S2049">
        <v>15</v>
      </c>
      <c r="T2049" t="str">
        <f ca="1">PROPER(TRIM(Table1[[#This Row],[Campaign Status]]))</f>
        <v>Paused</v>
      </c>
      <c r="V2049" s="1">
        <f t="shared" si="93"/>
        <v>32</v>
      </c>
      <c r="W2049" t="str">
        <f t="shared" ca="1" si="94"/>
        <v>North</v>
      </c>
      <c r="X2049" s="6">
        <f t="shared" si="95"/>
        <v>171.65553237906849</v>
      </c>
    </row>
    <row r="2050" spans="1:24" hidden="1" x14ac:dyDescent="0.3">
      <c r="A2050" t="s">
        <v>3096</v>
      </c>
      <c r="B2050" t="str">
        <f ca="1">PROPER(TRIM(Table1[[#This Row],[Campaign Name]]))</f>
        <v>Festive Offer</v>
      </c>
      <c r="C2050" t="str">
        <f ca="1">PROPER(TRIM(Table1[[#This Row],[Campaign Type]]))</f>
        <v>Awareness</v>
      </c>
      <c r="D2050" t="str">
        <f ca="1">PROPER(TRIM(Table1[[#This Row],[Marketing Channel]]))</f>
        <v>Instagram</v>
      </c>
      <c r="E2050" t="s">
        <v>1773</v>
      </c>
      <c r="F2050" t="s">
        <v>1333</v>
      </c>
      <c r="G2050" t="s">
        <v>29</v>
      </c>
      <c r="H2050" t="s">
        <v>61</v>
      </c>
      <c r="I2050" t="s">
        <v>68</v>
      </c>
      <c r="J2050" t="s">
        <v>25</v>
      </c>
      <c r="K2050">
        <v>89242</v>
      </c>
      <c r="L2050">
        <v>307</v>
      </c>
      <c r="M2050">
        <v>0.34</v>
      </c>
      <c r="N2050">
        <v>87</v>
      </c>
      <c r="O2050">
        <v>28.34</v>
      </c>
      <c r="P2050">
        <v>250</v>
      </c>
      <c r="R2050" s="6" t="e">
        <v>#VALUE!</v>
      </c>
      <c r="S2050">
        <v>23</v>
      </c>
      <c r="T2050" t="str">
        <f ca="1">PROPER(TRIM(Table1[[#This Row],[Campaign Status]]))</f>
        <v>Completed</v>
      </c>
      <c r="V2050" s="1">
        <f t="shared" ref="V2050:V2113" si="96">IF(N2050="",ROUND(L2050*O2050/100,0),N2050)</f>
        <v>87</v>
      </c>
      <c r="W2050" t="str">
        <f t="shared" ca="1" si="94"/>
        <v>North</v>
      </c>
      <c r="X2050" s="6">
        <f t="shared" si="95"/>
        <v>2574.56</v>
      </c>
    </row>
    <row r="2051" spans="1:24" x14ac:dyDescent="0.3">
      <c r="A2051" t="s">
        <v>3097</v>
      </c>
      <c r="B2051" t="str">
        <f ca="1">PROPER(TRIM(Table1[[#This Row],[Campaign Name]]))</f>
        <v>New Launch</v>
      </c>
      <c r="C2051" t="str">
        <f ca="1">PROPER(TRIM(Table1[[#This Row],[Campaign Type]]))</f>
        <v>Lead Gen</v>
      </c>
      <c r="D2051" t="str">
        <f ca="1">PROPER(TRIM(Table1[[#This Row],[Marketing Channel]]))</f>
        <v>Meta Ads</v>
      </c>
      <c r="E2051" t="s">
        <v>658</v>
      </c>
      <c r="F2051" t="s">
        <v>1050</v>
      </c>
      <c r="G2051" t="s">
        <v>46</v>
      </c>
      <c r="H2051" t="s">
        <v>30</v>
      </c>
      <c r="I2051" t="s">
        <v>31</v>
      </c>
      <c r="J2051" t="s">
        <v>32</v>
      </c>
      <c r="K2051">
        <v>33454</v>
      </c>
      <c r="L2051">
        <v>1815</v>
      </c>
      <c r="M2051">
        <v>5.43</v>
      </c>
      <c r="N2051">
        <v>380</v>
      </c>
      <c r="O2051">
        <v>20.94</v>
      </c>
      <c r="P2051">
        <v>11215.71</v>
      </c>
      <c r="Q2051">
        <v>1950.15</v>
      </c>
      <c r="R2051" s="6">
        <v>-82.612335732646443</v>
      </c>
      <c r="S2051">
        <v>114</v>
      </c>
      <c r="T2051" t="str">
        <f ca="1">PROPER(TRIM(Table1[[#This Row],[Campaign Status]]))</f>
        <v>Paused</v>
      </c>
      <c r="V2051" s="1">
        <f t="shared" si="96"/>
        <v>380</v>
      </c>
      <c r="W2051" t="str">
        <f t="shared" ref="W2051:W2114" ca="1" si="97">IF(OR(D2051="Delhi",D2051="lucknow",D2051="jaipur"),"North",IF(OR(D2051="Bengaluru",D2051="chennai"),"South",IF(D2051="Kolkata","East",IF(OR(D2051="Mumbai",D2051="Pune",D2051="Ahmedabad"),"west","unknown"))))</f>
        <v>South</v>
      </c>
      <c r="X2051" s="6" t="e">
        <f t="shared" si="95"/>
        <v>#VALUE!</v>
      </c>
    </row>
    <row r="2052" spans="1:24" x14ac:dyDescent="0.3">
      <c r="A2052" t="s">
        <v>3098</v>
      </c>
      <c r="B2052" t="str">
        <f ca="1">PROPER(TRIM(Table1[[#This Row],[Campaign Name]]))</f>
        <v>New Launch</v>
      </c>
      <c r="C2052" t="str">
        <f ca="1">PROPER(TRIM(Table1[[#This Row],[Campaign Type]]))</f>
        <v>Sales</v>
      </c>
      <c r="D2052" t="str">
        <f ca="1">PROPER(TRIM(Table1[[#This Row],[Marketing Channel]]))</f>
        <v>Email</v>
      </c>
      <c r="E2052" t="s">
        <v>1792</v>
      </c>
      <c r="F2052" t="s">
        <v>115</v>
      </c>
      <c r="G2052" t="s">
        <v>41</v>
      </c>
      <c r="H2052" t="s">
        <v>11140</v>
      </c>
      <c r="I2052" t="s">
        <v>62</v>
      </c>
      <c r="J2052" t="s">
        <v>25</v>
      </c>
      <c r="K2052">
        <v>163289</v>
      </c>
      <c r="L2052">
        <v>17150</v>
      </c>
      <c r="M2052">
        <v>10.5</v>
      </c>
      <c r="N2052">
        <v>5008</v>
      </c>
      <c r="O2052">
        <v>29.2</v>
      </c>
      <c r="P2052">
        <v>4021.4266195524165</v>
      </c>
      <c r="Q2052">
        <v>31168.28</v>
      </c>
      <c r="R2052" s="6">
        <v>675.05529625874453</v>
      </c>
      <c r="S2052">
        <v>2323</v>
      </c>
      <c r="T2052" t="str">
        <f ca="1">PROPER(TRIM(Table1[[#This Row],[Campaign Status]]))</f>
        <v>Completed</v>
      </c>
      <c r="V2052" s="1">
        <f t="shared" si="96"/>
        <v>5008</v>
      </c>
      <c r="W2052" t="str">
        <f t="shared" ca="1" si="97"/>
        <v>East</v>
      </c>
      <c r="X2052" s="6">
        <f t="shared" ref="X2052:X2115" si="98">R2051*1</f>
        <v>-82.612335732646443</v>
      </c>
    </row>
    <row r="2053" spans="1:24" x14ac:dyDescent="0.3">
      <c r="A2053" t="s">
        <v>3099</v>
      </c>
      <c r="B2053" t="str">
        <f ca="1">PROPER(TRIM(Table1[[#This Row],[Campaign Name]]))</f>
        <v>New Launch</v>
      </c>
      <c r="C2053" t="str">
        <f ca="1">PROPER(TRIM(Table1[[#This Row],[Campaign Type]]))</f>
        <v>Lead Gen</v>
      </c>
      <c r="D2053" t="str">
        <f ca="1">PROPER(TRIM(Table1[[#This Row],[Marketing Channel]]))</f>
        <v>Email</v>
      </c>
      <c r="E2053" t="s">
        <v>830</v>
      </c>
      <c r="F2053" t="s">
        <v>676</v>
      </c>
      <c r="G2053" t="s">
        <v>11141</v>
      </c>
      <c r="H2053" t="s">
        <v>23</v>
      </c>
      <c r="I2053" t="s">
        <v>68</v>
      </c>
      <c r="J2053" t="s">
        <v>32</v>
      </c>
      <c r="K2053">
        <v>158318</v>
      </c>
      <c r="L2053">
        <v>21158</v>
      </c>
      <c r="M2053">
        <v>13.36</v>
      </c>
      <c r="N2053">
        <v>1044</v>
      </c>
      <c r="O2053">
        <v>4.93</v>
      </c>
      <c r="P2053">
        <v>4546.92</v>
      </c>
      <c r="Q2053">
        <v>32588.11</v>
      </c>
      <c r="R2053" s="6">
        <v>616.70735354921578</v>
      </c>
      <c r="S2053">
        <v>737</v>
      </c>
      <c r="T2053" t="str">
        <f ca="1">PROPER(TRIM(Table1[[#This Row],[Campaign Status]]))</f>
        <v>Paused</v>
      </c>
      <c r="V2053" s="1">
        <f t="shared" si="96"/>
        <v>1044</v>
      </c>
      <c r="W2053" t="str">
        <f t="shared" ca="1" si="97"/>
        <v>west</v>
      </c>
      <c r="X2053" s="6">
        <f t="shared" si="98"/>
        <v>675.05529625874453</v>
      </c>
    </row>
    <row r="2054" spans="1:24" x14ac:dyDescent="0.3">
      <c r="A2054" t="s">
        <v>3100</v>
      </c>
      <c r="B2054" t="str">
        <f ca="1">PROPER(TRIM(Table1[[#This Row],[Campaign Name]]))</f>
        <v>Festive Offer</v>
      </c>
      <c r="C2054" t="str">
        <f ca="1">PROPER(TRIM(Table1[[#This Row],[Campaign Type]]))</f>
        <v>Retargeting</v>
      </c>
      <c r="D2054" t="str">
        <f ca="1">PROPER(TRIM(Table1[[#This Row],[Marketing Channel]]))</f>
        <v>Meta Ads</v>
      </c>
      <c r="E2054" t="s">
        <v>1275</v>
      </c>
      <c r="F2054" t="s">
        <v>936</v>
      </c>
      <c r="G2054" t="s">
        <v>46</v>
      </c>
      <c r="H2054" t="s">
        <v>42</v>
      </c>
      <c r="I2054" t="s">
        <v>68</v>
      </c>
      <c r="J2054" t="s">
        <v>63</v>
      </c>
      <c r="K2054">
        <v>65210</v>
      </c>
      <c r="L2054">
        <v>7103</v>
      </c>
      <c r="M2054">
        <v>10.89</v>
      </c>
      <c r="N2054">
        <v>1112</v>
      </c>
      <c r="O2054">
        <v>15.66</v>
      </c>
      <c r="P2054">
        <v>14604.17</v>
      </c>
      <c r="Q2054">
        <v>6199.32</v>
      </c>
      <c r="R2054" s="6">
        <v>-57.551028233716806</v>
      </c>
      <c r="S2054">
        <v>844</v>
      </c>
      <c r="T2054" t="str">
        <f ca="1">PROPER(TRIM(Table1[[#This Row],[Campaign Status]]))</f>
        <v>Paused</v>
      </c>
      <c r="V2054" s="1">
        <f t="shared" si="96"/>
        <v>1112</v>
      </c>
      <c r="W2054" t="str">
        <f t="shared" ca="1" si="97"/>
        <v>South</v>
      </c>
      <c r="X2054" s="6">
        <f t="shared" si="98"/>
        <v>616.70735354921578</v>
      </c>
    </row>
    <row r="2055" spans="1:24" x14ac:dyDescent="0.3">
      <c r="A2055" t="s">
        <v>3101</v>
      </c>
      <c r="B2055" t="str">
        <f ca="1">PROPER(TRIM(Table1[[#This Row],[Campaign Name]]))</f>
        <v>Summer Sale</v>
      </c>
      <c r="C2055" t="str">
        <f ca="1">PROPER(TRIM(Table1[[#This Row],[Campaign Type]]))</f>
        <v>Sales</v>
      </c>
      <c r="D2055" t="str">
        <f ca="1">PROPER(TRIM(Table1[[#This Row],[Marketing Channel]]))</f>
        <v>Meta Ads</v>
      </c>
      <c r="E2055" t="s">
        <v>3102</v>
      </c>
      <c r="F2055" t="s">
        <v>344</v>
      </c>
      <c r="G2055" t="s">
        <v>11141</v>
      </c>
      <c r="H2055" t="s">
        <v>23</v>
      </c>
      <c r="I2055" t="s">
        <v>24</v>
      </c>
      <c r="J2055" t="s">
        <v>63</v>
      </c>
      <c r="K2055">
        <v>154252</v>
      </c>
      <c r="L2055">
        <v>959</v>
      </c>
      <c r="M2055">
        <v>0.62</v>
      </c>
      <c r="N2055">
        <v>188</v>
      </c>
      <c r="O2055">
        <v>19.600000000000001</v>
      </c>
      <c r="P2055">
        <v>250</v>
      </c>
      <c r="Q2055">
        <v>27440.01</v>
      </c>
      <c r="R2055" s="6">
        <v>10876.003999999999</v>
      </c>
      <c r="S2055">
        <v>106</v>
      </c>
      <c r="T2055" t="str">
        <f ca="1">PROPER(TRIM(Table1[[#This Row],[Campaign Status]]))</f>
        <v>Active</v>
      </c>
      <c r="V2055" s="1">
        <f t="shared" si="96"/>
        <v>188</v>
      </c>
      <c r="W2055" t="str">
        <f t="shared" ca="1" si="97"/>
        <v>west</v>
      </c>
      <c r="X2055" s="6">
        <f t="shared" si="98"/>
        <v>-57.551028233716806</v>
      </c>
    </row>
    <row r="2056" spans="1:24" x14ac:dyDescent="0.3">
      <c r="A2056" t="s">
        <v>3103</v>
      </c>
      <c r="B2056" t="str">
        <f ca="1">PROPER(TRIM(Table1[[#This Row],[Campaign Name]]))</f>
        <v>Festive Offer</v>
      </c>
      <c r="C2056" t="str">
        <f ca="1">PROPER(TRIM(Table1[[#This Row],[Campaign Type]]))</f>
        <v>Awareness</v>
      </c>
      <c r="D2056" t="str">
        <f ca="1">PROPER(TRIM(Table1[[#This Row],[Marketing Channel]]))</f>
        <v>Youtube</v>
      </c>
      <c r="E2056" t="s">
        <v>2251</v>
      </c>
      <c r="F2056" t="s">
        <v>436</v>
      </c>
      <c r="G2056" t="s">
        <v>29</v>
      </c>
      <c r="H2056" t="s">
        <v>61</v>
      </c>
      <c r="I2056" t="s">
        <v>68</v>
      </c>
      <c r="J2056" t="s">
        <v>63</v>
      </c>
      <c r="K2056">
        <v>47648</v>
      </c>
      <c r="L2056">
        <v>4644</v>
      </c>
      <c r="M2056">
        <v>9.75</v>
      </c>
      <c r="N2056">
        <v>356</v>
      </c>
      <c r="O2056">
        <v>7.67</v>
      </c>
      <c r="P2056">
        <v>3891.7088323699436</v>
      </c>
      <c r="Q2056">
        <v>28472.99</v>
      </c>
      <c r="R2056" s="6">
        <v>631.63207286144109</v>
      </c>
      <c r="S2056">
        <v>351</v>
      </c>
      <c r="T2056" t="str">
        <f ca="1">PROPER(TRIM(Table1[[#This Row],[Campaign Status]]))</f>
        <v>Completed</v>
      </c>
      <c r="V2056" s="1">
        <f t="shared" si="96"/>
        <v>356</v>
      </c>
      <c r="W2056" t="str">
        <f t="shared" ca="1" si="97"/>
        <v>North</v>
      </c>
      <c r="X2056" s="6">
        <f t="shared" si="98"/>
        <v>10876.003999999999</v>
      </c>
    </row>
    <row r="2057" spans="1:24" x14ac:dyDescent="0.3">
      <c r="A2057" t="s">
        <v>3104</v>
      </c>
      <c r="B2057" t="str">
        <f ca="1">PROPER(TRIM(Table1[[#This Row],[Campaign Name]]))</f>
        <v>Mega Discount</v>
      </c>
      <c r="C2057" t="str">
        <f ca="1">PROPER(TRIM(Table1[[#This Row],[Campaign Type]]))</f>
        <v>Awareness</v>
      </c>
      <c r="D2057" t="str">
        <f ca="1">PROPER(TRIM(Table1[[#This Row],[Marketing Channel]]))</f>
        <v>Linkedin</v>
      </c>
      <c r="E2057" t="s">
        <v>120</v>
      </c>
      <c r="F2057" t="s">
        <v>194</v>
      </c>
      <c r="G2057" t="s">
        <v>29</v>
      </c>
      <c r="H2057" t="s">
        <v>99</v>
      </c>
      <c r="I2057" t="s">
        <v>68</v>
      </c>
      <c r="J2057" t="s">
        <v>32</v>
      </c>
      <c r="K2057">
        <v>19551</v>
      </c>
      <c r="L2057">
        <v>2095</v>
      </c>
      <c r="M2057">
        <v>10.72</v>
      </c>
      <c r="N2057">
        <v>55</v>
      </c>
      <c r="O2057">
        <v>2.63</v>
      </c>
      <c r="P2057">
        <v>1200.6300000000001</v>
      </c>
      <c r="Q2057">
        <v>14278.75</v>
      </c>
      <c r="R2057" s="6">
        <v>1089.2714658137809</v>
      </c>
      <c r="S2057">
        <v>22</v>
      </c>
      <c r="T2057" t="str">
        <f ca="1">PROPER(TRIM(Table1[[#This Row],[Campaign Status]]))</f>
        <v>Active</v>
      </c>
      <c r="V2057" s="1">
        <f t="shared" si="96"/>
        <v>55</v>
      </c>
      <c r="W2057" t="str">
        <f t="shared" ca="1" si="97"/>
        <v>North</v>
      </c>
      <c r="X2057" s="6">
        <f t="shared" si="98"/>
        <v>631.63207286144109</v>
      </c>
    </row>
    <row r="2058" spans="1:24" x14ac:dyDescent="0.3">
      <c r="A2058" t="s">
        <v>3105</v>
      </c>
      <c r="B2058" t="str">
        <f ca="1">PROPER(TRIM(Table1[[#This Row],[Campaign Name]]))</f>
        <v>Summer Sale</v>
      </c>
      <c r="C2058" t="str">
        <f ca="1">PROPER(TRIM(Table1[[#This Row],[Campaign Type]]))</f>
        <v>Lead Gen</v>
      </c>
      <c r="D2058" t="str">
        <f ca="1">PROPER(TRIM(Table1[[#This Row],[Marketing Channel]]))</f>
        <v>Meta Ads</v>
      </c>
      <c r="E2058" t="s">
        <v>289</v>
      </c>
      <c r="F2058" t="s">
        <v>334</v>
      </c>
      <c r="G2058" t="s">
        <v>46</v>
      </c>
      <c r="H2058" t="s">
        <v>30</v>
      </c>
      <c r="I2058" t="s">
        <v>62</v>
      </c>
      <c r="J2058" t="s">
        <v>63</v>
      </c>
      <c r="K2058">
        <v>142840</v>
      </c>
      <c r="L2058">
        <v>8925</v>
      </c>
      <c r="M2058">
        <v>6.25</v>
      </c>
      <c r="N2058">
        <v>1094</v>
      </c>
      <c r="O2058">
        <v>12.26</v>
      </c>
      <c r="P2058">
        <v>250</v>
      </c>
      <c r="Q2058">
        <v>14117.1</v>
      </c>
      <c r="R2058" s="6">
        <v>5546.84</v>
      </c>
      <c r="S2058">
        <v>191</v>
      </c>
      <c r="T2058" t="str">
        <f ca="1">PROPER(TRIM(Table1[[#This Row],[Campaign Status]]))</f>
        <v>Paused</v>
      </c>
      <c r="V2058" s="1">
        <f t="shared" si="96"/>
        <v>1094</v>
      </c>
      <c r="W2058" t="str">
        <f t="shared" ca="1" si="97"/>
        <v>South</v>
      </c>
      <c r="X2058" s="6">
        <f t="shared" si="98"/>
        <v>1089.2714658137809</v>
      </c>
    </row>
    <row r="2059" spans="1:24" x14ac:dyDescent="0.3">
      <c r="A2059" t="s">
        <v>3106</v>
      </c>
      <c r="B2059" t="str">
        <f ca="1">PROPER(TRIM(Table1[[#This Row],[Campaign Name]]))</f>
        <v>Summer Sale</v>
      </c>
      <c r="C2059" t="str">
        <f ca="1">PROPER(TRIM(Table1[[#This Row],[Campaign Type]]))</f>
        <v>Awareness</v>
      </c>
      <c r="D2059" t="str">
        <f ca="1">PROPER(TRIM(Table1[[#This Row],[Marketing Channel]]))</f>
        <v>Instagram</v>
      </c>
      <c r="E2059" t="s">
        <v>747</v>
      </c>
      <c r="F2059" t="s">
        <v>127</v>
      </c>
      <c r="G2059" t="s">
        <v>11141</v>
      </c>
      <c r="H2059" t="s">
        <v>36</v>
      </c>
      <c r="I2059" t="s">
        <v>62</v>
      </c>
      <c r="J2059" t="s">
        <v>32</v>
      </c>
      <c r="K2059">
        <v>53934</v>
      </c>
      <c r="L2059">
        <v>5865</v>
      </c>
      <c r="M2059">
        <v>10.87</v>
      </c>
      <c r="N2059">
        <v>724</v>
      </c>
      <c r="O2059">
        <v>12.34</v>
      </c>
      <c r="P2059">
        <v>3982.6304252733912</v>
      </c>
      <c r="Q2059">
        <v>45319.12</v>
      </c>
      <c r="R2059" s="6">
        <v>1037.9192935505441</v>
      </c>
      <c r="S2059">
        <v>592</v>
      </c>
      <c r="T2059" t="str">
        <f ca="1">PROPER(TRIM(Table1[[#This Row],[Campaign Status]]))</f>
        <v>Paused</v>
      </c>
      <c r="V2059" s="1">
        <f t="shared" si="96"/>
        <v>724</v>
      </c>
      <c r="W2059" t="str">
        <f t="shared" ca="1" si="97"/>
        <v>west</v>
      </c>
      <c r="X2059" s="6">
        <f t="shared" si="98"/>
        <v>5546.84</v>
      </c>
    </row>
    <row r="2060" spans="1:24" x14ac:dyDescent="0.3">
      <c r="A2060" t="s">
        <v>3107</v>
      </c>
      <c r="B2060" t="str">
        <f ca="1">PROPER(TRIM(Table1[[#This Row],[Campaign Name]]))</f>
        <v>Festive Offer</v>
      </c>
      <c r="C2060" t="str">
        <f ca="1">PROPER(TRIM(Table1[[#This Row],[Campaign Type]]))</f>
        <v>Sales</v>
      </c>
      <c r="D2060" t="str">
        <f ca="1">PROPER(TRIM(Table1[[#This Row],[Marketing Channel]]))</f>
        <v>Google Ads</v>
      </c>
      <c r="E2060" t="s">
        <v>1776</v>
      </c>
      <c r="F2060" t="s">
        <v>819</v>
      </c>
      <c r="G2060" t="s">
        <v>29</v>
      </c>
      <c r="H2060" t="s">
        <v>67</v>
      </c>
      <c r="I2060" t="s">
        <v>31</v>
      </c>
      <c r="J2060" t="s">
        <v>63</v>
      </c>
      <c r="K2060">
        <v>107855</v>
      </c>
      <c r="L2060">
        <v>10411</v>
      </c>
      <c r="M2060">
        <v>9.65</v>
      </c>
      <c r="N2060">
        <v>1818</v>
      </c>
      <c r="O2060">
        <v>17.46</v>
      </c>
      <c r="P2060">
        <v>250</v>
      </c>
      <c r="Q2060">
        <v>36681.21</v>
      </c>
      <c r="R2060" s="6">
        <v>14572.484</v>
      </c>
      <c r="S2060">
        <v>33</v>
      </c>
      <c r="T2060" t="str">
        <f ca="1">PROPER(TRIM(Table1[[#This Row],[Campaign Status]]))</f>
        <v>Active</v>
      </c>
      <c r="V2060" s="1">
        <f t="shared" si="96"/>
        <v>1818</v>
      </c>
      <c r="W2060" t="str">
        <f t="shared" ca="1" si="97"/>
        <v>North</v>
      </c>
      <c r="X2060" s="6">
        <f t="shared" si="98"/>
        <v>1037.9192935505441</v>
      </c>
    </row>
    <row r="2061" spans="1:24" x14ac:dyDescent="0.3">
      <c r="A2061" t="s">
        <v>3108</v>
      </c>
      <c r="B2061" t="str">
        <f ca="1">PROPER(TRIM(Table1[[#This Row],[Campaign Name]]))</f>
        <v>Flash Sale</v>
      </c>
      <c r="C2061" t="str">
        <f ca="1">PROPER(TRIM(Table1[[#This Row],[Campaign Type]]))</f>
        <v>Retargeting</v>
      </c>
      <c r="D2061" t="str">
        <f ca="1">PROPER(TRIM(Table1[[#This Row],[Marketing Channel]]))</f>
        <v>Google Ads</v>
      </c>
      <c r="E2061" t="s">
        <v>2075</v>
      </c>
      <c r="F2061" t="s">
        <v>331</v>
      </c>
      <c r="G2061" t="s">
        <v>11141</v>
      </c>
      <c r="H2061" t="s">
        <v>36</v>
      </c>
      <c r="I2061" t="s">
        <v>31</v>
      </c>
      <c r="J2061" t="s">
        <v>32</v>
      </c>
      <c r="K2061">
        <v>89005</v>
      </c>
      <c r="L2061">
        <v>2310</v>
      </c>
      <c r="M2061">
        <v>2.6</v>
      </c>
      <c r="N2061">
        <v>469</v>
      </c>
      <c r="O2061">
        <v>20.3</v>
      </c>
      <c r="P2061">
        <v>8773.93</v>
      </c>
      <c r="Q2061">
        <v>36911.230000000003</v>
      </c>
      <c r="R2061" s="6">
        <v>320.69209578831834</v>
      </c>
      <c r="S2061">
        <v>198</v>
      </c>
      <c r="T2061" t="str">
        <f ca="1">PROPER(TRIM(Table1[[#This Row],[Campaign Status]]))</f>
        <v>Active</v>
      </c>
      <c r="V2061" s="1">
        <f t="shared" si="96"/>
        <v>469</v>
      </c>
      <c r="W2061" t="str">
        <f t="shared" ca="1" si="97"/>
        <v>west</v>
      </c>
      <c r="X2061" s="6">
        <f t="shared" si="98"/>
        <v>14572.484</v>
      </c>
    </row>
    <row r="2062" spans="1:24" x14ac:dyDescent="0.3">
      <c r="A2062" t="s">
        <v>3109</v>
      </c>
      <c r="B2062" t="str">
        <f ca="1">PROPER(TRIM(Table1[[#This Row],[Campaign Name]]))</f>
        <v>Summer Sale</v>
      </c>
      <c r="C2062" t="str">
        <f ca="1">PROPER(TRIM(Table1[[#This Row],[Campaign Type]]))</f>
        <v>Retargeting</v>
      </c>
      <c r="D2062" t="str">
        <f ca="1">PROPER(TRIM(Table1[[#This Row],[Marketing Channel]]))</f>
        <v>Linkedin</v>
      </c>
      <c r="E2062" t="s">
        <v>2040</v>
      </c>
      <c r="F2062" t="s">
        <v>431</v>
      </c>
      <c r="G2062" t="s">
        <v>46</v>
      </c>
      <c r="H2062" t="s">
        <v>42</v>
      </c>
      <c r="I2062" t="s">
        <v>68</v>
      </c>
      <c r="J2062" t="s">
        <v>32</v>
      </c>
      <c r="K2062">
        <v>54702</v>
      </c>
      <c r="L2062">
        <v>1107</v>
      </c>
      <c r="M2062">
        <v>2.02</v>
      </c>
      <c r="N2062">
        <v>112</v>
      </c>
      <c r="O2062">
        <v>10.119999999999999</v>
      </c>
      <c r="P2062">
        <v>4407.07</v>
      </c>
      <c r="Q2062">
        <v>29800.97</v>
      </c>
      <c r="R2062" s="6">
        <v>576.20822905013995</v>
      </c>
      <c r="S2062">
        <v>93</v>
      </c>
      <c r="T2062" t="str">
        <f ca="1">PROPER(TRIM(Table1[[#This Row],[Campaign Status]]))</f>
        <v>Active</v>
      </c>
      <c r="V2062" s="1">
        <f t="shared" si="96"/>
        <v>112</v>
      </c>
      <c r="W2062" t="str">
        <f t="shared" ca="1" si="97"/>
        <v>South</v>
      </c>
      <c r="X2062" s="6">
        <f t="shared" si="98"/>
        <v>320.69209578831834</v>
      </c>
    </row>
    <row r="2063" spans="1:24" x14ac:dyDescent="0.3">
      <c r="A2063" t="s">
        <v>3110</v>
      </c>
      <c r="B2063" t="str">
        <f ca="1">PROPER(TRIM(Table1[[#This Row],[Campaign Name]]))</f>
        <v>Festive Offer</v>
      </c>
      <c r="C2063" t="str">
        <f ca="1">PROPER(TRIM(Table1[[#This Row],[Campaign Type]]))</f>
        <v>Retargeting</v>
      </c>
      <c r="D2063" t="str">
        <f ca="1">PROPER(TRIM(Table1[[#This Row],[Marketing Channel]]))</f>
        <v>Linkedin</v>
      </c>
      <c r="E2063" t="s">
        <v>3111</v>
      </c>
      <c r="F2063" t="s">
        <v>241</v>
      </c>
      <c r="G2063" t="s">
        <v>29</v>
      </c>
      <c r="H2063" t="s">
        <v>67</v>
      </c>
      <c r="I2063" t="s">
        <v>62</v>
      </c>
      <c r="J2063" t="s">
        <v>63</v>
      </c>
      <c r="K2063">
        <v>76604</v>
      </c>
      <c r="L2063">
        <v>1324</v>
      </c>
      <c r="M2063">
        <v>1.73</v>
      </c>
      <c r="N2063">
        <v>344</v>
      </c>
      <c r="O2063">
        <v>25.98</v>
      </c>
      <c r="P2063">
        <v>250</v>
      </c>
      <c r="Q2063">
        <v>46696.42</v>
      </c>
      <c r="R2063" s="6">
        <v>18578.567999999999</v>
      </c>
      <c r="S2063">
        <v>85</v>
      </c>
      <c r="T2063" t="str">
        <f ca="1">PROPER(TRIM(Table1[[#This Row],[Campaign Status]]))</f>
        <v>Active</v>
      </c>
      <c r="V2063" s="1">
        <f t="shared" si="96"/>
        <v>344</v>
      </c>
      <c r="W2063" t="str">
        <f t="shared" ca="1" si="97"/>
        <v>North</v>
      </c>
      <c r="X2063" s="6">
        <f t="shared" si="98"/>
        <v>576.20822905013995</v>
      </c>
    </row>
    <row r="2064" spans="1:24" hidden="1" x14ac:dyDescent="0.3">
      <c r="A2064" t="s">
        <v>3112</v>
      </c>
      <c r="B2064" t="str">
        <f ca="1">PROPER(TRIM(Table1[[#This Row],[Campaign Name]]))</f>
        <v>Summer Sale</v>
      </c>
      <c r="C2064" t="str">
        <f ca="1">PROPER(TRIM(Table1[[#This Row],[Campaign Type]]))</f>
        <v>Lead Gen</v>
      </c>
      <c r="D2064" t="str">
        <f ca="1">PROPER(TRIM(Table1[[#This Row],[Marketing Channel]]))</f>
        <v>Meta Ads</v>
      </c>
      <c r="E2064" t="s">
        <v>962</v>
      </c>
      <c r="F2064" t="s">
        <v>821</v>
      </c>
      <c r="G2064" t="s">
        <v>11141</v>
      </c>
      <c r="H2064" t="s">
        <v>54</v>
      </c>
      <c r="I2064" t="s">
        <v>62</v>
      </c>
      <c r="J2064" t="s">
        <v>63</v>
      </c>
      <c r="K2064">
        <v>173149</v>
      </c>
      <c r="L2064">
        <v>8197</v>
      </c>
      <c r="M2064">
        <v>4.7300000000000004</v>
      </c>
      <c r="N2064">
        <v>2304</v>
      </c>
      <c r="O2064">
        <v>28.11</v>
      </c>
      <c r="P2064">
        <v>3817.8497265160554</v>
      </c>
      <c r="R2064" s="6" t="e">
        <v>#VALUE!</v>
      </c>
      <c r="S2064">
        <v>2294</v>
      </c>
      <c r="T2064" t="str">
        <f ca="1">PROPER(TRIM(Table1[[#This Row],[Campaign Status]]))</f>
        <v>Active</v>
      </c>
      <c r="V2064" s="1">
        <f t="shared" si="96"/>
        <v>2304</v>
      </c>
      <c r="W2064" t="str">
        <f t="shared" ca="1" si="97"/>
        <v>west</v>
      </c>
      <c r="X2064" s="6">
        <f t="shared" si="98"/>
        <v>18578.567999999999</v>
      </c>
    </row>
    <row r="2065" spans="1:24" x14ac:dyDescent="0.3">
      <c r="A2065" t="s">
        <v>3113</v>
      </c>
      <c r="B2065" t="str">
        <f ca="1">PROPER(TRIM(Table1[[#This Row],[Campaign Name]]))</f>
        <v>Festive Offer</v>
      </c>
      <c r="C2065" t="str">
        <f ca="1">PROPER(TRIM(Table1[[#This Row],[Campaign Type]]))</f>
        <v>Sales</v>
      </c>
      <c r="D2065" t="str">
        <f ca="1">PROPER(TRIM(Table1[[#This Row],[Marketing Channel]]))</f>
        <v>Google Ads</v>
      </c>
      <c r="E2065" t="s">
        <v>938</v>
      </c>
      <c r="F2065" t="s">
        <v>376</v>
      </c>
      <c r="G2065" t="s">
        <v>46</v>
      </c>
      <c r="H2065" t="s">
        <v>42</v>
      </c>
      <c r="I2065" t="s">
        <v>68</v>
      </c>
      <c r="J2065" t="s">
        <v>63</v>
      </c>
      <c r="K2065">
        <v>71741</v>
      </c>
      <c r="L2065">
        <v>3892</v>
      </c>
      <c r="M2065">
        <v>5.43</v>
      </c>
      <c r="N2065">
        <v>405</v>
      </c>
      <c r="O2065">
        <v>10.41</v>
      </c>
      <c r="P2065">
        <v>5885.7</v>
      </c>
      <c r="Q2065">
        <v>43124.39</v>
      </c>
      <c r="R2065" s="6">
        <v>632.69772499447811</v>
      </c>
      <c r="S2065">
        <v>318</v>
      </c>
      <c r="T2065" t="str">
        <f ca="1">PROPER(TRIM(Table1[[#This Row],[Campaign Status]]))</f>
        <v>Paused</v>
      </c>
      <c r="V2065" s="1">
        <f t="shared" si="96"/>
        <v>405</v>
      </c>
      <c r="W2065" t="str">
        <f t="shared" ca="1" si="97"/>
        <v>South</v>
      </c>
      <c r="X2065" s="6" t="e">
        <f t="shared" si="98"/>
        <v>#VALUE!</v>
      </c>
    </row>
    <row r="2066" spans="1:24" x14ac:dyDescent="0.3">
      <c r="A2066" t="s">
        <v>3114</v>
      </c>
      <c r="B2066" t="str">
        <f ca="1">PROPER(TRIM(Table1[[#This Row],[Campaign Name]]))</f>
        <v>Mega Discount</v>
      </c>
      <c r="C2066" t="str">
        <f ca="1">PROPER(TRIM(Table1[[#This Row],[Campaign Type]]))</f>
        <v>Lead Gen</v>
      </c>
      <c r="D2066" t="str">
        <f ca="1">PROPER(TRIM(Table1[[#This Row],[Marketing Channel]]))</f>
        <v>Youtube</v>
      </c>
      <c r="E2066" t="s">
        <v>2032</v>
      </c>
      <c r="F2066" t="s">
        <v>186</v>
      </c>
      <c r="G2066" t="s">
        <v>46</v>
      </c>
      <c r="H2066" t="s">
        <v>42</v>
      </c>
      <c r="I2066" t="s">
        <v>62</v>
      </c>
      <c r="J2066" t="s">
        <v>63</v>
      </c>
      <c r="K2066">
        <v>162802</v>
      </c>
      <c r="L2066">
        <v>13654</v>
      </c>
      <c r="M2066">
        <v>8.39</v>
      </c>
      <c r="N2066">
        <v>1415</v>
      </c>
      <c r="O2066">
        <v>10.36</v>
      </c>
      <c r="P2066">
        <v>3891.7088323699436</v>
      </c>
      <c r="Q2066">
        <v>26008.89</v>
      </c>
      <c r="R2066" s="6">
        <v>568.31541413547382</v>
      </c>
      <c r="S2066">
        <v>273</v>
      </c>
      <c r="T2066" t="str">
        <f ca="1">PROPER(TRIM(Table1[[#This Row],[Campaign Status]]))</f>
        <v>Completed</v>
      </c>
      <c r="V2066" s="1">
        <f t="shared" si="96"/>
        <v>1415</v>
      </c>
      <c r="W2066" t="str">
        <f t="shared" ca="1" si="97"/>
        <v>South</v>
      </c>
      <c r="X2066" s="6">
        <f t="shared" si="98"/>
        <v>632.69772499447811</v>
      </c>
    </row>
    <row r="2067" spans="1:24" x14ac:dyDescent="0.3">
      <c r="A2067" t="s">
        <v>3115</v>
      </c>
      <c r="B2067" t="str">
        <f ca="1">PROPER(TRIM(Table1[[#This Row],[Campaign Name]]))</f>
        <v>Festive Offer</v>
      </c>
      <c r="C2067" t="str">
        <f ca="1">PROPER(TRIM(Table1[[#This Row],[Campaign Type]]))</f>
        <v>Sales</v>
      </c>
      <c r="D2067" t="str">
        <f ca="1">PROPER(TRIM(Table1[[#This Row],[Marketing Channel]]))</f>
        <v>Youtube</v>
      </c>
      <c r="E2067" t="s">
        <v>2275</v>
      </c>
      <c r="F2067" t="s">
        <v>420</v>
      </c>
      <c r="G2067" t="s">
        <v>29</v>
      </c>
      <c r="H2067" t="s">
        <v>67</v>
      </c>
      <c r="I2067" t="s">
        <v>24</v>
      </c>
      <c r="J2067" t="s">
        <v>63</v>
      </c>
      <c r="K2067">
        <v>196470</v>
      </c>
      <c r="L2067">
        <v>2456</v>
      </c>
      <c r="M2067">
        <v>1.25</v>
      </c>
      <c r="N2067">
        <v>807</v>
      </c>
      <c r="O2067">
        <v>32.86</v>
      </c>
      <c r="P2067">
        <v>250</v>
      </c>
      <c r="Q2067">
        <v>45763.4</v>
      </c>
      <c r="R2067" s="6">
        <v>18205.36</v>
      </c>
      <c r="S2067">
        <v>739</v>
      </c>
      <c r="T2067" t="str">
        <f ca="1">PROPER(TRIM(Table1[[#This Row],[Campaign Status]]))</f>
        <v>Completed</v>
      </c>
      <c r="V2067" s="1">
        <f t="shared" si="96"/>
        <v>807</v>
      </c>
      <c r="W2067" t="str">
        <f t="shared" ca="1" si="97"/>
        <v>North</v>
      </c>
      <c r="X2067" s="6">
        <f t="shared" si="98"/>
        <v>568.31541413547382</v>
      </c>
    </row>
    <row r="2068" spans="1:24" x14ac:dyDescent="0.3">
      <c r="A2068" t="s">
        <v>3116</v>
      </c>
      <c r="B2068" t="str">
        <f ca="1">PROPER(TRIM(Table1[[#This Row],[Campaign Name]]))</f>
        <v>Mega Discount</v>
      </c>
      <c r="C2068" t="str">
        <f ca="1">PROPER(TRIM(Table1[[#This Row],[Campaign Type]]))</f>
        <v>Retargeting</v>
      </c>
      <c r="D2068" t="str">
        <f ca="1">PROPER(TRIM(Table1[[#This Row],[Marketing Channel]]))</f>
        <v>Email</v>
      </c>
      <c r="E2068" t="s">
        <v>923</v>
      </c>
      <c r="F2068" t="s">
        <v>334</v>
      </c>
      <c r="G2068" t="s">
        <v>46</v>
      </c>
      <c r="H2068" t="s">
        <v>42</v>
      </c>
      <c r="I2068" t="s">
        <v>24</v>
      </c>
      <c r="J2068" t="s">
        <v>63</v>
      </c>
      <c r="K2068">
        <v>1118</v>
      </c>
      <c r="L2068">
        <v>91</v>
      </c>
      <c r="M2068">
        <v>8.14</v>
      </c>
      <c r="N2068">
        <v>15</v>
      </c>
      <c r="O2068">
        <v>16.48</v>
      </c>
      <c r="P2068">
        <v>250</v>
      </c>
      <c r="Q2068">
        <v>12184.34</v>
      </c>
      <c r="R2068" s="6">
        <v>4773.7359999999999</v>
      </c>
      <c r="S2068">
        <v>0</v>
      </c>
      <c r="T2068" t="str">
        <f ca="1">PROPER(TRIM(Table1[[#This Row],[Campaign Status]]))</f>
        <v>Paused</v>
      </c>
      <c r="V2068" s="1">
        <f t="shared" si="96"/>
        <v>15</v>
      </c>
      <c r="W2068" t="str">
        <f t="shared" ca="1" si="97"/>
        <v>South</v>
      </c>
      <c r="X2068" s="6">
        <f t="shared" si="98"/>
        <v>18205.36</v>
      </c>
    </row>
    <row r="2069" spans="1:24" x14ac:dyDescent="0.3">
      <c r="A2069" t="s">
        <v>3117</v>
      </c>
      <c r="B2069" t="str">
        <f ca="1">PROPER(TRIM(Table1[[#This Row],[Campaign Name]]))</f>
        <v>Festive Offer</v>
      </c>
      <c r="C2069" t="str">
        <f ca="1">PROPER(TRIM(Table1[[#This Row],[Campaign Type]]))</f>
        <v>Lead Gen</v>
      </c>
      <c r="D2069" t="str">
        <f ca="1">PROPER(TRIM(Table1[[#This Row],[Marketing Channel]]))</f>
        <v>Instagram</v>
      </c>
      <c r="E2069" t="s">
        <v>2012</v>
      </c>
      <c r="F2069" t="s">
        <v>284</v>
      </c>
      <c r="G2069" t="s">
        <v>29</v>
      </c>
      <c r="H2069" t="s">
        <v>67</v>
      </c>
      <c r="I2069" t="s">
        <v>31</v>
      </c>
      <c r="J2069" t="s">
        <v>25</v>
      </c>
      <c r="K2069">
        <v>41977</v>
      </c>
      <c r="L2069">
        <v>146</v>
      </c>
      <c r="M2069">
        <v>0.35</v>
      </c>
      <c r="N2069">
        <v>25</v>
      </c>
      <c r="O2069">
        <v>17.12</v>
      </c>
      <c r="P2069">
        <v>973.6</v>
      </c>
      <c r="Q2069">
        <v>5334.85</v>
      </c>
      <c r="R2069" s="6">
        <v>447.95090386195557</v>
      </c>
      <c r="S2069">
        <v>21</v>
      </c>
      <c r="T2069" t="str">
        <f ca="1">PROPER(TRIM(Table1[[#This Row],[Campaign Status]]))</f>
        <v>Paused</v>
      </c>
      <c r="V2069" s="1">
        <f t="shared" si="96"/>
        <v>25</v>
      </c>
      <c r="W2069" t="str">
        <f t="shared" ca="1" si="97"/>
        <v>North</v>
      </c>
      <c r="X2069" s="6">
        <f t="shared" si="98"/>
        <v>4773.7359999999999</v>
      </c>
    </row>
    <row r="2070" spans="1:24" hidden="1" x14ac:dyDescent="0.3">
      <c r="A2070" t="s">
        <v>3118</v>
      </c>
      <c r="B2070" t="str">
        <f ca="1">PROPER(TRIM(Table1[[#This Row],[Campaign Name]]))</f>
        <v>Summer Sale</v>
      </c>
      <c r="C2070" t="str">
        <f ca="1">PROPER(TRIM(Table1[[#This Row],[Campaign Type]]))</f>
        <v>Lead Gen</v>
      </c>
      <c r="D2070" t="str">
        <f ca="1">PROPER(TRIM(Table1[[#This Row],[Marketing Channel]]))</f>
        <v>Instagram</v>
      </c>
      <c r="E2070" t="s">
        <v>108</v>
      </c>
      <c r="F2070" t="s">
        <v>450</v>
      </c>
      <c r="G2070" t="s">
        <v>46</v>
      </c>
      <c r="H2070" t="s">
        <v>42</v>
      </c>
      <c r="I2070" t="s">
        <v>62</v>
      </c>
      <c r="J2070" t="s">
        <v>32</v>
      </c>
      <c r="K2070">
        <v>170213</v>
      </c>
      <c r="L2070">
        <v>8400</v>
      </c>
      <c r="M2070">
        <v>4.93</v>
      </c>
      <c r="N2070">
        <v>273</v>
      </c>
      <c r="O2070">
        <v>3.25</v>
      </c>
      <c r="P2070">
        <v>3982.6304252733912</v>
      </c>
      <c r="R2070" s="6" t="e">
        <v>#VALUE!</v>
      </c>
      <c r="S2070">
        <v>190</v>
      </c>
      <c r="T2070" t="str">
        <f ca="1">PROPER(TRIM(Table1[[#This Row],[Campaign Status]]))</f>
        <v>Active</v>
      </c>
      <c r="V2070" s="1">
        <f t="shared" si="96"/>
        <v>273</v>
      </c>
      <c r="W2070" t="str">
        <f t="shared" ca="1" si="97"/>
        <v>South</v>
      </c>
      <c r="X2070" s="6">
        <f t="shared" si="98"/>
        <v>447.95090386195557</v>
      </c>
    </row>
    <row r="2071" spans="1:24" x14ac:dyDescent="0.3">
      <c r="A2071" t="s">
        <v>3119</v>
      </c>
      <c r="B2071" t="str">
        <f ca="1">PROPER(TRIM(Table1[[#This Row],[Campaign Name]]))</f>
        <v>Summer Sale</v>
      </c>
      <c r="C2071" t="str">
        <f ca="1">PROPER(TRIM(Table1[[#This Row],[Campaign Type]]))</f>
        <v>Sales</v>
      </c>
      <c r="D2071" t="str">
        <f ca="1">PROPER(TRIM(Table1[[#This Row],[Marketing Channel]]))</f>
        <v>Google Ads</v>
      </c>
      <c r="E2071" t="s">
        <v>196</v>
      </c>
      <c r="F2071" t="s">
        <v>1050</v>
      </c>
      <c r="G2071" t="s">
        <v>11141</v>
      </c>
      <c r="H2071" t="s">
        <v>36</v>
      </c>
      <c r="I2071" t="s">
        <v>31</v>
      </c>
      <c r="J2071" t="s">
        <v>32</v>
      </c>
      <c r="K2071">
        <v>183430</v>
      </c>
      <c r="L2071">
        <v>27255</v>
      </c>
      <c r="M2071">
        <v>14.86</v>
      </c>
      <c r="N2071">
        <v>4692</v>
      </c>
      <c r="O2071">
        <v>17.22</v>
      </c>
      <c r="P2071">
        <v>250</v>
      </c>
      <c r="Q2071">
        <v>32815.54</v>
      </c>
      <c r="R2071" s="6">
        <v>13026.216</v>
      </c>
      <c r="S2071">
        <v>787</v>
      </c>
      <c r="T2071" t="str">
        <f ca="1">PROPER(TRIM(Table1[[#This Row],[Campaign Status]]))</f>
        <v>Paused</v>
      </c>
      <c r="V2071" s="1">
        <f t="shared" si="96"/>
        <v>4692</v>
      </c>
      <c r="W2071" t="str">
        <f t="shared" ca="1" si="97"/>
        <v>west</v>
      </c>
      <c r="X2071" s="6" t="e">
        <f t="shared" si="98"/>
        <v>#VALUE!</v>
      </c>
    </row>
    <row r="2072" spans="1:24" x14ac:dyDescent="0.3">
      <c r="A2072" t="s">
        <v>3120</v>
      </c>
      <c r="B2072" t="str">
        <f ca="1">PROPER(TRIM(Table1[[#This Row],[Campaign Name]]))</f>
        <v>Summer Sale</v>
      </c>
      <c r="C2072" t="str">
        <f ca="1">PROPER(TRIM(Table1[[#This Row],[Campaign Type]]))</f>
        <v>Retargeting</v>
      </c>
      <c r="D2072" t="str">
        <f ca="1">PROPER(TRIM(Table1[[#This Row],[Marketing Channel]]))</f>
        <v>Linkedin</v>
      </c>
      <c r="E2072" t="s">
        <v>531</v>
      </c>
      <c r="F2072" t="s">
        <v>412</v>
      </c>
      <c r="G2072" t="s">
        <v>41</v>
      </c>
      <c r="H2072" t="s">
        <v>11140</v>
      </c>
      <c r="I2072" t="s">
        <v>68</v>
      </c>
      <c r="J2072" t="s">
        <v>32</v>
      </c>
      <c r="K2072">
        <v>36845</v>
      </c>
      <c r="L2072">
        <v>3683</v>
      </c>
      <c r="M2072">
        <v>10</v>
      </c>
      <c r="N2072">
        <v>113</v>
      </c>
      <c r="O2072">
        <v>3.07</v>
      </c>
      <c r="P2072">
        <v>9887.9599999999991</v>
      </c>
      <c r="Q2072">
        <v>32826.49</v>
      </c>
      <c r="R2072" s="6">
        <v>231.98445382060609</v>
      </c>
      <c r="S2072">
        <v>14</v>
      </c>
      <c r="T2072" t="str">
        <f ca="1">PROPER(TRIM(Table1[[#This Row],[Campaign Status]]))</f>
        <v>Completed</v>
      </c>
      <c r="V2072" s="1">
        <f t="shared" si="96"/>
        <v>113</v>
      </c>
      <c r="W2072" t="str">
        <f t="shared" ca="1" si="97"/>
        <v>East</v>
      </c>
      <c r="X2072" s="6">
        <f t="shared" si="98"/>
        <v>13026.216</v>
      </c>
    </row>
    <row r="2073" spans="1:24" x14ac:dyDescent="0.3">
      <c r="A2073" t="s">
        <v>3121</v>
      </c>
      <c r="B2073" t="str">
        <f ca="1">PROPER(TRIM(Table1[[#This Row],[Campaign Name]]))</f>
        <v>Mega Discount</v>
      </c>
      <c r="C2073" t="str">
        <f ca="1">PROPER(TRIM(Table1[[#This Row],[Campaign Type]]))</f>
        <v>Sales</v>
      </c>
      <c r="D2073" t="str">
        <f ca="1">PROPER(TRIM(Table1[[#This Row],[Marketing Channel]]))</f>
        <v>Meta Ads</v>
      </c>
      <c r="E2073" t="s">
        <v>733</v>
      </c>
      <c r="F2073" t="s">
        <v>1296</v>
      </c>
      <c r="G2073" t="s">
        <v>46</v>
      </c>
      <c r="H2073" t="s">
        <v>30</v>
      </c>
      <c r="I2073" t="s">
        <v>68</v>
      </c>
      <c r="J2073" t="s">
        <v>25</v>
      </c>
      <c r="K2073">
        <v>67096</v>
      </c>
      <c r="L2073">
        <v>4826</v>
      </c>
      <c r="M2073">
        <v>7.19</v>
      </c>
      <c r="N2073">
        <v>583</v>
      </c>
      <c r="O2073">
        <v>12.08</v>
      </c>
      <c r="P2073">
        <v>3817.8497265160554</v>
      </c>
      <c r="Q2073">
        <v>48099.63</v>
      </c>
      <c r="R2073" s="6">
        <v>1159.861792514628</v>
      </c>
      <c r="S2073">
        <v>176</v>
      </c>
      <c r="T2073" t="str">
        <f ca="1">PROPER(TRIM(Table1[[#This Row],[Campaign Status]]))</f>
        <v>Completed</v>
      </c>
      <c r="V2073" s="1">
        <f t="shared" si="96"/>
        <v>583</v>
      </c>
      <c r="W2073" t="str">
        <f t="shared" ca="1" si="97"/>
        <v>South</v>
      </c>
      <c r="X2073" s="6">
        <f t="shared" si="98"/>
        <v>231.98445382060609</v>
      </c>
    </row>
    <row r="2074" spans="1:24" x14ac:dyDescent="0.3">
      <c r="A2074" t="s">
        <v>3122</v>
      </c>
      <c r="B2074" t="str">
        <f ca="1">PROPER(TRIM(Table1[[#This Row],[Campaign Name]]))</f>
        <v>New Launch</v>
      </c>
      <c r="C2074" t="str">
        <f ca="1">PROPER(TRIM(Table1[[#This Row],[Campaign Type]]))</f>
        <v>Awareness</v>
      </c>
      <c r="D2074" t="str">
        <f ca="1">PROPER(TRIM(Table1[[#This Row],[Marketing Channel]]))</f>
        <v>Google Ads</v>
      </c>
      <c r="E2074" t="s">
        <v>3123</v>
      </c>
      <c r="F2074" t="s">
        <v>1171</v>
      </c>
      <c r="G2074" t="s">
        <v>41</v>
      </c>
      <c r="H2074" t="s">
        <v>11140</v>
      </c>
      <c r="I2074" t="s">
        <v>31</v>
      </c>
      <c r="J2074" t="s">
        <v>63</v>
      </c>
      <c r="K2074">
        <v>134388</v>
      </c>
      <c r="L2074">
        <v>702</v>
      </c>
      <c r="M2074">
        <v>0.52</v>
      </c>
      <c r="N2074">
        <v>19</v>
      </c>
      <c r="O2074">
        <v>2.71</v>
      </c>
      <c r="P2074">
        <v>3988.1535696969677</v>
      </c>
      <c r="Q2074">
        <v>39627.589999999997</v>
      </c>
      <c r="R2074" s="6">
        <v>893.63249953815171</v>
      </c>
      <c r="S2074">
        <v>14</v>
      </c>
      <c r="T2074" t="str">
        <f ca="1">PROPER(TRIM(Table1[[#This Row],[Campaign Status]]))</f>
        <v>Paused</v>
      </c>
      <c r="V2074" s="1">
        <f t="shared" si="96"/>
        <v>19</v>
      </c>
      <c r="W2074" t="str">
        <f t="shared" ca="1" si="97"/>
        <v>East</v>
      </c>
      <c r="X2074" s="6">
        <f t="shared" si="98"/>
        <v>1159.861792514628</v>
      </c>
    </row>
    <row r="2075" spans="1:24" x14ac:dyDescent="0.3">
      <c r="A2075" t="s">
        <v>3124</v>
      </c>
      <c r="B2075" t="str">
        <f ca="1">PROPER(TRIM(Table1[[#This Row],[Campaign Name]]))</f>
        <v>Summer Sale</v>
      </c>
      <c r="C2075" t="str">
        <f ca="1">PROPER(TRIM(Table1[[#This Row],[Campaign Type]]))</f>
        <v>Awareness</v>
      </c>
      <c r="D2075" t="str">
        <f ca="1">PROPER(TRIM(Table1[[#This Row],[Marketing Channel]]))</f>
        <v>Email</v>
      </c>
      <c r="E2075" t="s">
        <v>1587</v>
      </c>
      <c r="F2075" t="s">
        <v>913</v>
      </c>
      <c r="G2075" t="s">
        <v>11141</v>
      </c>
      <c r="H2075" t="s">
        <v>36</v>
      </c>
      <c r="I2075" t="s">
        <v>31</v>
      </c>
      <c r="J2075" t="s">
        <v>32</v>
      </c>
      <c r="K2075">
        <v>43068</v>
      </c>
      <c r="L2075">
        <v>3697</v>
      </c>
      <c r="M2075">
        <v>8.58</v>
      </c>
      <c r="N2075">
        <v>1106</v>
      </c>
      <c r="O2075">
        <v>29.92</v>
      </c>
      <c r="P2075">
        <v>4021.4266195524165</v>
      </c>
      <c r="Q2075">
        <v>35171.589999999997</v>
      </c>
      <c r="R2075" s="6">
        <v>774.6047939552999</v>
      </c>
      <c r="S2075">
        <v>267</v>
      </c>
      <c r="T2075" t="str">
        <f ca="1">PROPER(TRIM(Table1[[#This Row],[Campaign Status]]))</f>
        <v>Completed</v>
      </c>
      <c r="V2075" s="1">
        <f t="shared" si="96"/>
        <v>1106</v>
      </c>
      <c r="W2075" t="str">
        <f t="shared" ca="1" si="97"/>
        <v>west</v>
      </c>
      <c r="X2075" s="6">
        <f t="shared" si="98"/>
        <v>893.63249953815171</v>
      </c>
    </row>
    <row r="2076" spans="1:24" x14ac:dyDescent="0.3">
      <c r="A2076" t="s">
        <v>3125</v>
      </c>
      <c r="B2076" t="str">
        <f ca="1">PROPER(TRIM(Table1[[#This Row],[Campaign Name]]))</f>
        <v>New Launch</v>
      </c>
      <c r="C2076" t="str">
        <f ca="1">PROPER(TRIM(Table1[[#This Row],[Campaign Type]]))</f>
        <v>Sales</v>
      </c>
      <c r="D2076" t="str">
        <f ca="1">PROPER(TRIM(Table1[[#This Row],[Marketing Channel]]))</f>
        <v>Linkedin</v>
      </c>
      <c r="E2076" t="s">
        <v>967</v>
      </c>
      <c r="F2076" t="s">
        <v>978</v>
      </c>
      <c r="G2076" t="s">
        <v>11141</v>
      </c>
      <c r="H2076" t="s">
        <v>36</v>
      </c>
      <c r="I2076" t="s">
        <v>24</v>
      </c>
      <c r="J2076" t="s">
        <v>63</v>
      </c>
      <c r="K2076">
        <v>15868</v>
      </c>
      <c r="L2076">
        <v>2129</v>
      </c>
      <c r="M2076">
        <v>13.42</v>
      </c>
      <c r="N2076">
        <v>391</v>
      </c>
      <c r="O2076">
        <v>18.37</v>
      </c>
      <c r="P2076">
        <v>3830.4648972188602</v>
      </c>
      <c r="Q2076">
        <v>49845.77</v>
      </c>
      <c r="R2076" s="6">
        <v>1201.2981801814949</v>
      </c>
      <c r="S2076">
        <v>375</v>
      </c>
      <c r="T2076" t="str">
        <f ca="1">PROPER(TRIM(Table1[[#This Row],[Campaign Status]]))</f>
        <v>Paused</v>
      </c>
      <c r="V2076" s="1">
        <f t="shared" si="96"/>
        <v>391</v>
      </c>
      <c r="W2076" t="str">
        <f t="shared" ca="1" si="97"/>
        <v>west</v>
      </c>
      <c r="X2076" s="6">
        <f t="shared" si="98"/>
        <v>774.6047939552999</v>
      </c>
    </row>
    <row r="2077" spans="1:24" x14ac:dyDescent="0.3">
      <c r="A2077" t="s">
        <v>3126</v>
      </c>
      <c r="B2077" t="str">
        <f ca="1">PROPER(TRIM(Table1[[#This Row],[Campaign Name]]))</f>
        <v>Summer Sale</v>
      </c>
      <c r="C2077" t="str">
        <f ca="1">PROPER(TRIM(Table1[[#This Row],[Campaign Type]]))</f>
        <v>Awareness</v>
      </c>
      <c r="D2077" t="str">
        <f ca="1">PROPER(TRIM(Table1[[#This Row],[Marketing Channel]]))</f>
        <v>Youtube</v>
      </c>
      <c r="E2077" t="s">
        <v>1077</v>
      </c>
      <c r="F2077" t="s">
        <v>371</v>
      </c>
      <c r="G2077" t="s">
        <v>46</v>
      </c>
      <c r="H2077" t="s">
        <v>30</v>
      </c>
      <c r="I2077" t="s">
        <v>24</v>
      </c>
      <c r="J2077" t="s">
        <v>63</v>
      </c>
      <c r="K2077">
        <v>111505</v>
      </c>
      <c r="L2077">
        <v>3685</v>
      </c>
      <c r="M2077">
        <v>3.3</v>
      </c>
      <c r="N2077">
        <v>965</v>
      </c>
      <c r="O2077">
        <v>26.19</v>
      </c>
      <c r="P2077">
        <v>6665.24</v>
      </c>
      <c r="Q2077">
        <v>10299.36</v>
      </c>
      <c r="R2077" s="6">
        <v>54.523468022156749</v>
      </c>
      <c r="S2077">
        <v>935</v>
      </c>
      <c r="T2077" t="str">
        <f ca="1">PROPER(TRIM(Table1[[#This Row],[Campaign Status]]))</f>
        <v>Paused</v>
      </c>
      <c r="V2077" s="1">
        <f t="shared" si="96"/>
        <v>965</v>
      </c>
      <c r="W2077" t="str">
        <f t="shared" ca="1" si="97"/>
        <v>South</v>
      </c>
      <c r="X2077" s="6">
        <f t="shared" si="98"/>
        <v>1201.2981801814949</v>
      </c>
    </row>
    <row r="2078" spans="1:24" x14ac:dyDescent="0.3">
      <c r="A2078" t="s">
        <v>3127</v>
      </c>
      <c r="B2078" t="str">
        <f ca="1">PROPER(TRIM(Table1[[#This Row],[Campaign Name]]))</f>
        <v>Mega Discount</v>
      </c>
      <c r="C2078" t="str">
        <f ca="1">PROPER(TRIM(Table1[[#This Row],[Campaign Type]]))</f>
        <v>Awareness</v>
      </c>
      <c r="D2078" t="str">
        <f ca="1">PROPER(TRIM(Table1[[#This Row],[Marketing Channel]]))</f>
        <v>Google Ads</v>
      </c>
      <c r="E2078" t="s">
        <v>216</v>
      </c>
      <c r="F2078" t="s">
        <v>522</v>
      </c>
      <c r="G2078" t="s">
        <v>46</v>
      </c>
      <c r="H2078" t="s">
        <v>42</v>
      </c>
      <c r="I2078" t="s">
        <v>31</v>
      </c>
      <c r="J2078" t="s">
        <v>63</v>
      </c>
      <c r="K2078">
        <v>33772</v>
      </c>
      <c r="L2078">
        <v>2252</v>
      </c>
      <c r="M2078">
        <v>6.67</v>
      </c>
      <c r="N2078">
        <v>434</v>
      </c>
      <c r="O2078">
        <v>19.27</v>
      </c>
      <c r="P2078">
        <v>3988.1535696969677</v>
      </c>
      <c r="Q2078">
        <v>46963.29</v>
      </c>
      <c r="R2078" s="6">
        <v>1077.5697494910764</v>
      </c>
      <c r="S2078">
        <v>124</v>
      </c>
      <c r="T2078" t="str">
        <f ca="1">PROPER(TRIM(Table1[[#This Row],[Campaign Status]]))</f>
        <v>Paused</v>
      </c>
      <c r="V2078" s="1">
        <f t="shared" si="96"/>
        <v>434</v>
      </c>
      <c r="W2078" t="str">
        <f t="shared" ca="1" si="97"/>
        <v>South</v>
      </c>
      <c r="X2078" s="6">
        <f t="shared" si="98"/>
        <v>54.523468022156749</v>
      </c>
    </row>
    <row r="2079" spans="1:24" x14ac:dyDescent="0.3">
      <c r="A2079" t="s">
        <v>3128</v>
      </c>
      <c r="B2079" t="str">
        <f ca="1">PROPER(TRIM(Table1[[#This Row],[Campaign Name]]))</f>
        <v>New Launch</v>
      </c>
      <c r="C2079" t="str">
        <f ca="1">PROPER(TRIM(Table1[[#This Row],[Campaign Type]]))</f>
        <v>Lead Gen</v>
      </c>
      <c r="D2079" t="str">
        <f ca="1">PROPER(TRIM(Table1[[#This Row],[Marketing Channel]]))</f>
        <v>Email</v>
      </c>
      <c r="E2079" t="s">
        <v>3129</v>
      </c>
      <c r="F2079" t="s">
        <v>1333</v>
      </c>
      <c r="G2079" t="s">
        <v>41</v>
      </c>
      <c r="H2079" t="s">
        <v>11140</v>
      </c>
      <c r="I2079" t="s">
        <v>68</v>
      </c>
      <c r="J2079" t="s">
        <v>25</v>
      </c>
      <c r="K2079">
        <v>157463</v>
      </c>
      <c r="L2079">
        <v>21364</v>
      </c>
      <c r="M2079">
        <v>13.57</v>
      </c>
      <c r="N2079">
        <v>5068</v>
      </c>
      <c r="O2079">
        <v>23.72</v>
      </c>
      <c r="P2079">
        <v>250</v>
      </c>
      <c r="Q2079">
        <v>3850.25</v>
      </c>
      <c r="R2079" s="6">
        <v>1440.1</v>
      </c>
      <c r="S2079">
        <v>4910</v>
      </c>
      <c r="T2079" t="str">
        <f ca="1">PROPER(TRIM(Table1[[#This Row],[Campaign Status]]))</f>
        <v>Paused</v>
      </c>
      <c r="V2079" s="1">
        <f t="shared" si="96"/>
        <v>5068</v>
      </c>
      <c r="W2079" t="str">
        <f t="shared" ca="1" si="97"/>
        <v>East</v>
      </c>
      <c r="X2079" s="6">
        <f t="shared" si="98"/>
        <v>1077.5697494910764</v>
      </c>
    </row>
    <row r="2080" spans="1:24" x14ac:dyDescent="0.3">
      <c r="A2080" t="s">
        <v>3130</v>
      </c>
      <c r="B2080" t="str">
        <f ca="1">PROPER(TRIM(Table1[[#This Row],[Campaign Name]]))</f>
        <v>Flash Sale</v>
      </c>
      <c r="C2080" t="str">
        <f ca="1">PROPER(TRIM(Table1[[#This Row],[Campaign Type]]))</f>
        <v>Awareness</v>
      </c>
      <c r="D2080" t="str">
        <f ca="1">PROPER(TRIM(Table1[[#This Row],[Marketing Channel]]))</f>
        <v>Google Ads</v>
      </c>
      <c r="E2080" t="s">
        <v>3131</v>
      </c>
      <c r="F2080" t="s">
        <v>450</v>
      </c>
      <c r="G2080" t="s">
        <v>11141</v>
      </c>
      <c r="H2080" t="s">
        <v>54</v>
      </c>
      <c r="I2080" t="s">
        <v>62</v>
      </c>
      <c r="J2080" t="s">
        <v>32</v>
      </c>
      <c r="K2080">
        <v>39483</v>
      </c>
      <c r="L2080">
        <v>5729</v>
      </c>
      <c r="M2080">
        <v>14.51</v>
      </c>
      <c r="N2080">
        <v>1610</v>
      </c>
      <c r="O2080">
        <v>28.1</v>
      </c>
      <c r="P2080">
        <v>3988.1535696969677</v>
      </c>
      <c r="Q2080">
        <v>4762.5600000000004</v>
      </c>
      <c r="R2080" s="6">
        <v>19.417668271030859</v>
      </c>
      <c r="S2080">
        <v>1567</v>
      </c>
      <c r="T2080" t="str">
        <f ca="1">PROPER(TRIM(Table1[[#This Row],[Campaign Status]]))</f>
        <v>Paused</v>
      </c>
      <c r="V2080" s="1">
        <f t="shared" si="96"/>
        <v>1610</v>
      </c>
      <c r="W2080" t="str">
        <f t="shared" ca="1" si="97"/>
        <v>west</v>
      </c>
      <c r="X2080" s="6">
        <f t="shared" si="98"/>
        <v>1440.1</v>
      </c>
    </row>
    <row r="2081" spans="1:24" x14ac:dyDescent="0.3">
      <c r="A2081" t="s">
        <v>3132</v>
      </c>
      <c r="B2081" t="str">
        <f ca="1">PROPER(TRIM(Table1[[#This Row],[Campaign Name]]))</f>
        <v>New Launch</v>
      </c>
      <c r="C2081" t="str">
        <f ca="1">PROPER(TRIM(Table1[[#This Row],[Campaign Type]]))</f>
        <v>Lead Gen</v>
      </c>
      <c r="D2081" t="str">
        <f ca="1">PROPER(TRIM(Table1[[#This Row],[Marketing Channel]]))</f>
        <v>Youtube</v>
      </c>
      <c r="E2081" t="s">
        <v>672</v>
      </c>
      <c r="F2081" t="s">
        <v>859</v>
      </c>
      <c r="G2081" t="s">
        <v>29</v>
      </c>
      <c r="H2081" t="s">
        <v>67</v>
      </c>
      <c r="I2081" t="s">
        <v>31</v>
      </c>
      <c r="J2081" t="s">
        <v>63</v>
      </c>
      <c r="K2081">
        <v>30386</v>
      </c>
      <c r="L2081">
        <v>4034</v>
      </c>
      <c r="M2081">
        <v>13.28</v>
      </c>
      <c r="N2081">
        <v>1187</v>
      </c>
      <c r="O2081">
        <v>29.42</v>
      </c>
      <c r="P2081">
        <v>3891.7088323699436</v>
      </c>
      <c r="Q2081">
        <v>8941.6200000000008</v>
      </c>
      <c r="R2081" s="6">
        <v>129.76076538991228</v>
      </c>
      <c r="S2081">
        <v>526</v>
      </c>
      <c r="T2081" t="str">
        <f ca="1">PROPER(TRIM(Table1[[#This Row],[Campaign Status]]))</f>
        <v>Completed</v>
      </c>
      <c r="V2081" s="1">
        <f t="shared" si="96"/>
        <v>1187</v>
      </c>
      <c r="W2081" t="str">
        <f t="shared" ca="1" si="97"/>
        <v>North</v>
      </c>
      <c r="X2081" s="6">
        <f t="shared" si="98"/>
        <v>19.417668271030859</v>
      </c>
    </row>
    <row r="2082" spans="1:24" x14ac:dyDescent="0.3">
      <c r="A2082" t="s">
        <v>3133</v>
      </c>
      <c r="B2082" t="str">
        <f ca="1">PROPER(TRIM(Table1[[#This Row],[Campaign Name]]))</f>
        <v>Flash Sale</v>
      </c>
      <c r="C2082" t="str">
        <f ca="1">PROPER(TRIM(Table1[[#This Row],[Campaign Type]]))</f>
        <v>Lead Gen</v>
      </c>
      <c r="D2082" t="str">
        <f ca="1">PROPER(TRIM(Table1[[#This Row],[Marketing Channel]]))</f>
        <v>Instagram</v>
      </c>
      <c r="E2082" t="s">
        <v>3134</v>
      </c>
      <c r="F2082" t="s">
        <v>271</v>
      </c>
      <c r="G2082" t="s">
        <v>29</v>
      </c>
      <c r="H2082" t="s">
        <v>99</v>
      </c>
      <c r="I2082" t="s">
        <v>31</v>
      </c>
      <c r="J2082" t="s">
        <v>25</v>
      </c>
      <c r="K2082">
        <v>133984</v>
      </c>
      <c r="L2082">
        <v>7403</v>
      </c>
      <c r="M2082">
        <v>5.53</v>
      </c>
      <c r="N2082">
        <v>1329</v>
      </c>
      <c r="O2082">
        <v>17.95</v>
      </c>
      <c r="P2082">
        <v>3982.6304252733912</v>
      </c>
      <c r="Q2082">
        <v>19528.07</v>
      </c>
      <c r="R2082" s="6">
        <v>390.33096006289554</v>
      </c>
      <c r="S2082">
        <v>25</v>
      </c>
      <c r="T2082" t="str">
        <f ca="1">PROPER(TRIM(Table1[[#This Row],[Campaign Status]]))</f>
        <v>Paused</v>
      </c>
      <c r="V2082" s="1">
        <f t="shared" si="96"/>
        <v>1329</v>
      </c>
      <c r="W2082" t="str">
        <f t="shared" ca="1" si="97"/>
        <v>North</v>
      </c>
      <c r="X2082" s="6">
        <f t="shared" si="98"/>
        <v>129.76076538991228</v>
      </c>
    </row>
    <row r="2083" spans="1:24" x14ac:dyDescent="0.3">
      <c r="A2083" t="s">
        <v>3135</v>
      </c>
      <c r="B2083" t="str">
        <f ca="1">PROPER(TRIM(Table1[[#This Row],[Campaign Name]]))</f>
        <v>New Launch</v>
      </c>
      <c r="C2083" t="str">
        <f ca="1">PROPER(TRIM(Table1[[#This Row],[Campaign Type]]))</f>
        <v>Retargeting</v>
      </c>
      <c r="D2083" t="str">
        <f ca="1">PROPER(TRIM(Table1[[#This Row],[Marketing Channel]]))</f>
        <v>Google Ads</v>
      </c>
      <c r="E2083" t="s">
        <v>902</v>
      </c>
      <c r="F2083" t="s">
        <v>324</v>
      </c>
      <c r="G2083" t="s">
        <v>46</v>
      </c>
      <c r="H2083" t="s">
        <v>30</v>
      </c>
      <c r="I2083" t="s">
        <v>24</v>
      </c>
      <c r="J2083" t="s">
        <v>63</v>
      </c>
      <c r="K2083">
        <v>56295</v>
      </c>
      <c r="L2083">
        <v>5211</v>
      </c>
      <c r="M2083">
        <v>9.26</v>
      </c>
      <c r="N2083">
        <v>408</v>
      </c>
      <c r="O2083">
        <v>7.83</v>
      </c>
      <c r="P2083">
        <v>3988.1535696969677</v>
      </c>
      <c r="Q2083">
        <v>44919.57</v>
      </c>
      <c r="R2083" s="6">
        <v>1026.3249826012375</v>
      </c>
      <c r="S2083">
        <v>381</v>
      </c>
      <c r="T2083" t="str">
        <f ca="1">PROPER(TRIM(Table1[[#This Row],[Campaign Status]]))</f>
        <v>Paused</v>
      </c>
      <c r="V2083" s="1">
        <f t="shared" si="96"/>
        <v>408</v>
      </c>
      <c r="W2083" t="str">
        <f t="shared" ca="1" si="97"/>
        <v>South</v>
      </c>
      <c r="X2083" s="6">
        <f t="shared" si="98"/>
        <v>390.33096006289554</v>
      </c>
    </row>
    <row r="2084" spans="1:24" x14ac:dyDescent="0.3">
      <c r="A2084" t="s">
        <v>3136</v>
      </c>
      <c r="B2084" t="str">
        <f ca="1">PROPER(TRIM(Table1[[#This Row],[Campaign Name]]))</f>
        <v>Summer Sale</v>
      </c>
      <c r="C2084" t="str">
        <f ca="1">PROPER(TRIM(Table1[[#This Row],[Campaign Type]]))</f>
        <v>Lead Gen</v>
      </c>
      <c r="D2084" t="str">
        <f ca="1">PROPER(TRIM(Table1[[#This Row],[Marketing Channel]]))</f>
        <v>Linkedin</v>
      </c>
      <c r="E2084" t="s">
        <v>3137</v>
      </c>
      <c r="F2084" t="s">
        <v>143</v>
      </c>
      <c r="G2084" t="s">
        <v>41</v>
      </c>
      <c r="H2084" t="s">
        <v>11140</v>
      </c>
      <c r="I2084" t="s">
        <v>68</v>
      </c>
      <c r="J2084" t="s">
        <v>25</v>
      </c>
      <c r="K2084">
        <v>128317</v>
      </c>
      <c r="L2084">
        <v>18178</v>
      </c>
      <c r="M2084">
        <v>14.17</v>
      </c>
      <c r="N2084">
        <v>1220</v>
      </c>
      <c r="O2084">
        <v>6.71</v>
      </c>
      <c r="P2084">
        <v>250</v>
      </c>
      <c r="Q2084">
        <v>23227.94</v>
      </c>
      <c r="R2084" s="6">
        <v>9191.1759999999995</v>
      </c>
      <c r="S2084">
        <v>663</v>
      </c>
      <c r="T2084" t="str">
        <f ca="1">PROPER(TRIM(Table1[[#This Row],[Campaign Status]]))</f>
        <v>Paused</v>
      </c>
      <c r="V2084" s="1">
        <f t="shared" si="96"/>
        <v>1220</v>
      </c>
      <c r="W2084" t="str">
        <f t="shared" ca="1" si="97"/>
        <v>East</v>
      </c>
      <c r="X2084" s="6">
        <f t="shared" si="98"/>
        <v>1026.3249826012375</v>
      </c>
    </row>
    <row r="2085" spans="1:24" x14ac:dyDescent="0.3">
      <c r="A2085" t="s">
        <v>3138</v>
      </c>
      <c r="B2085" t="str">
        <f ca="1">PROPER(TRIM(Table1[[#This Row],[Campaign Name]]))</f>
        <v>Flash Sale</v>
      </c>
      <c r="C2085" t="str">
        <f ca="1">PROPER(TRIM(Table1[[#This Row],[Campaign Type]]))</f>
        <v>Retargeting</v>
      </c>
      <c r="D2085" t="str">
        <f ca="1">PROPER(TRIM(Table1[[#This Row],[Marketing Channel]]))</f>
        <v>Instagram</v>
      </c>
      <c r="E2085" t="s">
        <v>3139</v>
      </c>
      <c r="F2085" t="s">
        <v>704</v>
      </c>
      <c r="G2085" t="s">
        <v>46</v>
      </c>
      <c r="H2085" t="s">
        <v>30</v>
      </c>
      <c r="I2085" t="s">
        <v>62</v>
      </c>
      <c r="J2085" t="s">
        <v>63</v>
      </c>
      <c r="K2085">
        <v>44436</v>
      </c>
      <c r="L2085">
        <v>1639</v>
      </c>
      <c r="M2085">
        <v>3.69</v>
      </c>
      <c r="N2085">
        <v>509</v>
      </c>
      <c r="O2085">
        <v>31.06</v>
      </c>
      <c r="P2085">
        <v>3982.6304252733912</v>
      </c>
      <c r="Q2085">
        <v>5197.6899999999996</v>
      </c>
      <c r="R2085" s="6">
        <v>30.508971332513223</v>
      </c>
      <c r="S2085">
        <v>258</v>
      </c>
      <c r="T2085" t="str">
        <f ca="1">PROPER(TRIM(Table1[[#This Row],[Campaign Status]]))</f>
        <v>Active</v>
      </c>
      <c r="V2085" s="1">
        <f t="shared" si="96"/>
        <v>509</v>
      </c>
      <c r="W2085" t="str">
        <f t="shared" ca="1" si="97"/>
        <v>South</v>
      </c>
      <c r="X2085" s="6">
        <f t="shared" si="98"/>
        <v>9191.1759999999995</v>
      </c>
    </row>
    <row r="2086" spans="1:24" x14ac:dyDescent="0.3">
      <c r="A2086" t="s">
        <v>3140</v>
      </c>
      <c r="B2086" t="str">
        <f ca="1">PROPER(TRIM(Table1[[#This Row],[Campaign Name]]))</f>
        <v>New Launch</v>
      </c>
      <c r="C2086" t="str">
        <f ca="1">PROPER(TRIM(Table1[[#This Row],[Campaign Type]]))</f>
        <v>Retargeting</v>
      </c>
      <c r="D2086" t="str">
        <f ca="1">PROPER(TRIM(Table1[[#This Row],[Marketing Channel]]))</f>
        <v>Google Ads</v>
      </c>
      <c r="E2086" t="s">
        <v>535</v>
      </c>
      <c r="F2086" t="s">
        <v>711</v>
      </c>
      <c r="G2086" t="s">
        <v>11141</v>
      </c>
      <c r="H2086" t="s">
        <v>36</v>
      </c>
      <c r="I2086" t="s">
        <v>62</v>
      </c>
      <c r="J2086" t="s">
        <v>25</v>
      </c>
      <c r="K2086">
        <v>61003</v>
      </c>
      <c r="L2086">
        <v>3732</v>
      </c>
      <c r="M2086">
        <v>6.12</v>
      </c>
      <c r="N2086">
        <v>825</v>
      </c>
      <c r="O2086">
        <v>22.11</v>
      </c>
      <c r="P2086">
        <v>3609.47</v>
      </c>
      <c r="Q2086">
        <v>2737.14</v>
      </c>
      <c r="R2086" s="6">
        <v>-24.167814111213005</v>
      </c>
      <c r="S2086">
        <v>434</v>
      </c>
      <c r="T2086" t="str">
        <f ca="1">PROPER(TRIM(Table1[[#This Row],[Campaign Status]]))</f>
        <v>Paused</v>
      </c>
      <c r="V2086" s="1">
        <f t="shared" si="96"/>
        <v>825</v>
      </c>
      <c r="W2086" t="str">
        <f t="shared" ca="1" si="97"/>
        <v>west</v>
      </c>
      <c r="X2086" s="6">
        <f t="shared" si="98"/>
        <v>30.508971332513223</v>
      </c>
    </row>
    <row r="2087" spans="1:24" x14ac:dyDescent="0.3">
      <c r="A2087" t="s">
        <v>3141</v>
      </c>
      <c r="B2087" t="str">
        <f ca="1">PROPER(TRIM(Table1[[#This Row],[Campaign Name]]))</f>
        <v>Summer Sale</v>
      </c>
      <c r="C2087" t="str">
        <f ca="1">PROPER(TRIM(Table1[[#This Row],[Campaign Type]]))</f>
        <v>Lead Gen</v>
      </c>
      <c r="D2087" t="str">
        <f ca="1">PROPER(TRIM(Table1[[#This Row],[Marketing Channel]]))</f>
        <v>Email</v>
      </c>
      <c r="E2087" t="s">
        <v>286</v>
      </c>
      <c r="F2087" t="s">
        <v>445</v>
      </c>
      <c r="G2087" t="s">
        <v>29</v>
      </c>
      <c r="H2087" t="s">
        <v>61</v>
      </c>
      <c r="I2087" t="s">
        <v>68</v>
      </c>
      <c r="J2087" t="s">
        <v>63</v>
      </c>
      <c r="K2087">
        <v>19887</v>
      </c>
      <c r="L2087">
        <v>2245</v>
      </c>
      <c r="M2087">
        <v>11.29</v>
      </c>
      <c r="N2087">
        <v>655</v>
      </c>
      <c r="O2087">
        <v>29.18</v>
      </c>
      <c r="P2087">
        <v>250</v>
      </c>
      <c r="Q2087">
        <v>34551.370000000003</v>
      </c>
      <c r="R2087" s="6">
        <v>13720.548000000003</v>
      </c>
      <c r="S2087">
        <v>326</v>
      </c>
      <c r="T2087" t="str">
        <f ca="1">PROPER(TRIM(Table1[[#This Row],[Campaign Status]]))</f>
        <v>Paused</v>
      </c>
      <c r="V2087" s="1">
        <f t="shared" si="96"/>
        <v>655</v>
      </c>
      <c r="W2087" t="str">
        <f t="shared" ca="1" si="97"/>
        <v>North</v>
      </c>
      <c r="X2087" s="6">
        <f t="shared" si="98"/>
        <v>-24.167814111213005</v>
      </c>
    </row>
    <row r="2088" spans="1:24" x14ac:dyDescent="0.3">
      <c r="A2088" t="s">
        <v>3142</v>
      </c>
      <c r="B2088" t="str">
        <f ca="1">PROPER(TRIM(Table1[[#This Row],[Campaign Name]]))</f>
        <v>Mega Discount</v>
      </c>
      <c r="C2088" t="str">
        <f ca="1">PROPER(TRIM(Table1[[#This Row],[Campaign Type]]))</f>
        <v>Sales</v>
      </c>
      <c r="D2088" t="str">
        <f ca="1">PROPER(TRIM(Table1[[#This Row],[Marketing Channel]]))</f>
        <v>Meta Ads</v>
      </c>
      <c r="E2088" t="s">
        <v>21</v>
      </c>
      <c r="F2088" t="s">
        <v>620</v>
      </c>
      <c r="G2088" t="s">
        <v>46</v>
      </c>
      <c r="H2088" t="s">
        <v>30</v>
      </c>
      <c r="I2088" t="s">
        <v>68</v>
      </c>
      <c r="J2088" t="s">
        <v>25</v>
      </c>
      <c r="K2088">
        <v>186758</v>
      </c>
      <c r="L2088">
        <v>14905</v>
      </c>
      <c r="M2088">
        <v>7.98</v>
      </c>
      <c r="N2088">
        <v>4087</v>
      </c>
      <c r="O2088">
        <v>27.42</v>
      </c>
      <c r="P2088">
        <v>9481.9699999999993</v>
      </c>
      <c r="Q2088">
        <v>8262.68</v>
      </c>
      <c r="R2088" s="6">
        <v>-12.859036676977453</v>
      </c>
      <c r="S2088">
        <v>2100</v>
      </c>
      <c r="T2088" t="str">
        <f ca="1">PROPER(TRIM(Table1[[#This Row],[Campaign Status]]))</f>
        <v>Paused</v>
      </c>
      <c r="V2088" s="1">
        <f t="shared" si="96"/>
        <v>4087</v>
      </c>
      <c r="W2088" t="str">
        <f t="shared" ca="1" si="97"/>
        <v>South</v>
      </c>
      <c r="X2088" s="6">
        <f t="shared" si="98"/>
        <v>13720.548000000003</v>
      </c>
    </row>
    <row r="2089" spans="1:24" x14ac:dyDescent="0.3">
      <c r="A2089" t="s">
        <v>3143</v>
      </c>
      <c r="B2089" t="str">
        <f ca="1">PROPER(TRIM(Table1[[#This Row],[Campaign Name]]))</f>
        <v>Festive Offer</v>
      </c>
      <c r="C2089" t="str">
        <f ca="1">PROPER(TRIM(Table1[[#This Row],[Campaign Type]]))</f>
        <v>Lead Gen</v>
      </c>
      <c r="D2089" t="str">
        <f ca="1">PROPER(TRIM(Table1[[#This Row],[Marketing Channel]]))</f>
        <v>Youtube</v>
      </c>
      <c r="E2089" t="s">
        <v>3144</v>
      </c>
      <c r="F2089" t="s">
        <v>495</v>
      </c>
      <c r="G2089" t="s">
        <v>29</v>
      </c>
      <c r="H2089" t="s">
        <v>99</v>
      </c>
      <c r="I2089" t="s">
        <v>62</v>
      </c>
      <c r="J2089" t="s">
        <v>32</v>
      </c>
      <c r="K2089">
        <v>71338</v>
      </c>
      <c r="L2089">
        <v>10191</v>
      </c>
      <c r="M2089">
        <v>14.29</v>
      </c>
      <c r="N2089">
        <v>2556</v>
      </c>
      <c r="O2089">
        <v>25.08</v>
      </c>
      <c r="P2089">
        <v>9037.1</v>
      </c>
      <c r="Q2089">
        <v>12002.93</v>
      </c>
      <c r="R2089" s="6">
        <v>32.818382003076209</v>
      </c>
      <c r="S2089">
        <v>163</v>
      </c>
      <c r="T2089" t="str">
        <f ca="1">PROPER(TRIM(Table1[[#This Row],[Campaign Status]]))</f>
        <v>Paused</v>
      </c>
      <c r="V2089" s="1">
        <f t="shared" si="96"/>
        <v>2556</v>
      </c>
      <c r="W2089" t="str">
        <f t="shared" ca="1" si="97"/>
        <v>North</v>
      </c>
      <c r="X2089" s="6">
        <f t="shared" si="98"/>
        <v>-12.859036676977453</v>
      </c>
    </row>
    <row r="2090" spans="1:24" x14ac:dyDescent="0.3">
      <c r="A2090" t="s">
        <v>3145</v>
      </c>
      <c r="B2090" t="str">
        <f ca="1">PROPER(TRIM(Table1[[#This Row],[Campaign Name]]))</f>
        <v>New Launch</v>
      </c>
      <c r="C2090" t="str">
        <f ca="1">PROPER(TRIM(Table1[[#This Row],[Campaign Type]]))</f>
        <v>Awareness</v>
      </c>
      <c r="D2090" t="str">
        <f ca="1">PROPER(TRIM(Table1[[#This Row],[Marketing Channel]]))</f>
        <v>Email</v>
      </c>
      <c r="E2090" t="s">
        <v>691</v>
      </c>
      <c r="F2090" t="s">
        <v>161</v>
      </c>
      <c r="G2090" t="s">
        <v>41</v>
      </c>
      <c r="H2090" t="s">
        <v>11140</v>
      </c>
      <c r="I2090" t="s">
        <v>68</v>
      </c>
      <c r="J2090" t="s">
        <v>63</v>
      </c>
      <c r="K2090">
        <v>75917</v>
      </c>
      <c r="L2090">
        <v>11204</v>
      </c>
      <c r="M2090">
        <v>14.76</v>
      </c>
      <c r="N2090">
        <v>908</v>
      </c>
      <c r="O2090">
        <v>8.1</v>
      </c>
      <c r="P2090">
        <v>250</v>
      </c>
      <c r="Q2090">
        <v>17112.57</v>
      </c>
      <c r="R2090" s="6">
        <v>6745.0279999999993</v>
      </c>
      <c r="S2090">
        <v>595</v>
      </c>
      <c r="T2090" t="str">
        <f ca="1">PROPER(TRIM(Table1[[#This Row],[Campaign Status]]))</f>
        <v>Active</v>
      </c>
      <c r="V2090" s="1">
        <f t="shared" si="96"/>
        <v>908</v>
      </c>
      <c r="W2090" t="str">
        <f t="shared" ca="1" si="97"/>
        <v>East</v>
      </c>
      <c r="X2090" s="6">
        <f t="shared" si="98"/>
        <v>32.818382003076209</v>
      </c>
    </row>
    <row r="2091" spans="1:24" x14ac:dyDescent="0.3">
      <c r="A2091" t="s">
        <v>3146</v>
      </c>
      <c r="B2091" t="str">
        <f ca="1">PROPER(TRIM(Table1[[#This Row],[Campaign Name]]))</f>
        <v>Summer Sale</v>
      </c>
      <c r="C2091" t="str">
        <f ca="1">PROPER(TRIM(Table1[[#This Row],[Campaign Type]]))</f>
        <v>Awareness</v>
      </c>
      <c r="D2091" t="str">
        <f ca="1">PROPER(TRIM(Table1[[#This Row],[Marketing Channel]]))</f>
        <v>Youtube</v>
      </c>
      <c r="E2091" t="s">
        <v>1231</v>
      </c>
      <c r="F2091" t="s">
        <v>1483</v>
      </c>
      <c r="G2091" t="s">
        <v>29</v>
      </c>
      <c r="H2091" t="s">
        <v>61</v>
      </c>
      <c r="I2091" t="s">
        <v>68</v>
      </c>
      <c r="J2091" t="s">
        <v>25</v>
      </c>
      <c r="K2091">
        <v>145898</v>
      </c>
      <c r="L2091">
        <v>12320</v>
      </c>
      <c r="M2091">
        <v>8.44</v>
      </c>
      <c r="N2091">
        <v>228</v>
      </c>
      <c r="O2091">
        <v>1.85</v>
      </c>
      <c r="P2091">
        <v>3891.7088323699436</v>
      </c>
      <c r="Q2091">
        <v>44594.23</v>
      </c>
      <c r="R2091" s="6">
        <v>1045.8778629346571</v>
      </c>
      <c r="S2091">
        <v>101</v>
      </c>
      <c r="T2091" t="str">
        <f ca="1">PROPER(TRIM(Table1[[#This Row],[Campaign Status]]))</f>
        <v>Active</v>
      </c>
      <c r="V2091" s="1">
        <f t="shared" si="96"/>
        <v>228</v>
      </c>
      <c r="W2091" t="str">
        <f t="shared" ca="1" si="97"/>
        <v>North</v>
      </c>
      <c r="X2091" s="6">
        <f t="shared" si="98"/>
        <v>6745.0279999999993</v>
      </c>
    </row>
    <row r="2092" spans="1:24" x14ac:dyDescent="0.3">
      <c r="A2092" t="s">
        <v>3147</v>
      </c>
      <c r="B2092" t="str">
        <f ca="1">PROPER(TRIM(Table1[[#This Row],[Campaign Name]]))</f>
        <v>Mega Discount</v>
      </c>
      <c r="C2092" t="str">
        <f ca="1">PROPER(TRIM(Table1[[#This Row],[Campaign Type]]))</f>
        <v>Retargeting</v>
      </c>
      <c r="D2092" t="str">
        <f ca="1">PROPER(TRIM(Table1[[#This Row],[Marketing Channel]]))</f>
        <v>Meta Ads</v>
      </c>
      <c r="E2092" t="s">
        <v>2124</v>
      </c>
      <c r="F2092" t="s">
        <v>978</v>
      </c>
      <c r="G2092" t="s">
        <v>41</v>
      </c>
      <c r="H2092" t="s">
        <v>11140</v>
      </c>
      <c r="I2092" t="s">
        <v>31</v>
      </c>
      <c r="J2092" t="s">
        <v>32</v>
      </c>
      <c r="K2092">
        <v>198957</v>
      </c>
      <c r="L2092">
        <v>18903</v>
      </c>
      <c r="M2092">
        <v>9.5</v>
      </c>
      <c r="N2092">
        <v>3817</v>
      </c>
      <c r="O2092">
        <v>20.190000000000001</v>
      </c>
      <c r="P2092">
        <v>6896.64</v>
      </c>
      <c r="Q2092">
        <v>37593.26</v>
      </c>
      <c r="R2092" s="6">
        <v>445.09529278025246</v>
      </c>
      <c r="S2092">
        <v>2200</v>
      </c>
      <c r="T2092" t="str">
        <f ca="1">PROPER(TRIM(Table1[[#This Row],[Campaign Status]]))</f>
        <v>Paused</v>
      </c>
      <c r="V2092" s="1">
        <f t="shared" si="96"/>
        <v>3817</v>
      </c>
      <c r="W2092" t="str">
        <f t="shared" ca="1" si="97"/>
        <v>East</v>
      </c>
      <c r="X2092" s="6">
        <f t="shared" si="98"/>
        <v>1045.8778629346571</v>
      </c>
    </row>
    <row r="2093" spans="1:24" x14ac:dyDescent="0.3">
      <c r="A2093" t="s">
        <v>3148</v>
      </c>
      <c r="B2093" t="str">
        <f ca="1">PROPER(TRIM(Table1[[#This Row],[Campaign Name]]))</f>
        <v>Summer Sale</v>
      </c>
      <c r="C2093" t="str">
        <f ca="1">PROPER(TRIM(Table1[[#This Row],[Campaign Type]]))</f>
        <v>Retargeting</v>
      </c>
      <c r="D2093" t="str">
        <f ca="1">PROPER(TRIM(Table1[[#This Row],[Marketing Channel]]))</f>
        <v>Meta Ads</v>
      </c>
      <c r="E2093" t="s">
        <v>2115</v>
      </c>
      <c r="F2093" t="s">
        <v>442</v>
      </c>
      <c r="G2093" t="s">
        <v>11141</v>
      </c>
      <c r="H2093" t="s">
        <v>36</v>
      </c>
      <c r="I2093" t="s">
        <v>62</v>
      </c>
      <c r="J2093" t="s">
        <v>25</v>
      </c>
      <c r="K2093">
        <v>191285</v>
      </c>
      <c r="L2093">
        <v>1237</v>
      </c>
      <c r="M2093">
        <v>0.65</v>
      </c>
      <c r="N2093">
        <v>95</v>
      </c>
      <c r="O2093">
        <v>7.68</v>
      </c>
      <c r="P2093">
        <v>250</v>
      </c>
      <c r="Q2093">
        <v>45811.519999999997</v>
      </c>
      <c r="R2093" s="6">
        <v>18224.607999999997</v>
      </c>
      <c r="S2093">
        <v>57</v>
      </c>
      <c r="T2093" t="str">
        <f ca="1">PROPER(TRIM(Table1[[#This Row],[Campaign Status]]))</f>
        <v>Completed</v>
      </c>
      <c r="V2093" s="1">
        <f t="shared" si="96"/>
        <v>95</v>
      </c>
      <c r="W2093" t="str">
        <f t="shared" ca="1" si="97"/>
        <v>west</v>
      </c>
      <c r="X2093" s="6">
        <f t="shared" si="98"/>
        <v>445.09529278025246</v>
      </c>
    </row>
    <row r="2094" spans="1:24" x14ac:dyDescent="0.3">
      <c r="A2094" t="s">
        <v>3149</v>
      </c>
      <c r="B2094" t="str">
        <f ca="1">PROPER(TRIM(Table1[[#This Row],[Campaign Name]]))</f>
        <v>Summer Sale</v>
      </c>
      <c r="C2094" t="str">
        <f ca="1">PROPER(TRIM(Table1[[#This Row],[Campaign Type]]))</f>
        <v>Awareness</v>
      </c>
      <c r="D2094" t="str">
        <f ca="1">PROPER(TRIM(Table1[[#This Row],[Marketing Channel]]))</f>
        <v>Meta Ads</v>
      </c>
      <c r="E2094" t="s">
        <v>944</v>
      </c>
      <c r="F2094" t="s">
        <v>544</v>
      </c>
      <c r="G2094" t="s">
        <v>11141</v>
      </c>
      <c r="H2094" t="s">
        <v>36</v>
      </c>
      <c r="I2094" t="s">
        <v>24</v>
      </c>
      <c r="J2094" t="s">
        <v>32</v>
      </c>
      <c r="K2094">
        <v>144717</v>
      </c>
      <c r="L2094">
        <v>14252</v>
      </c>
      <c r="M2094">
        <v>9.85</v>
      </c>
      <c r="N2094">
        <v>2476</v>
      </c>
      <c r="O2094">
        <v>17.37</v>
      </c>
      <c r="P2094">
        <v>250</v>
      </c>
      <c r="Q2094">
        <v>25102.97</v>
      </c>
      <c r="R2094" s="6">
        <v>9941.1880000000019</v>
      </c>
      <c r="S2094">
        <v>1440</v>
      </c>
      <c r="T2094" t="str">
        <f ca="1">PROPER(TRIM(Table1[[#This Row],[Campaign Status]]))</f>
        <v>Paused</v>
      </c>
      <c r="V2094" s="1">
        <f t="shared" si="96"/>
        <v>2476</v>
      </c>
      <c r="W2094" t="str">
        <f t="shared" ca="1" si="97"/>
        <v>west</v>
      </c>
      <c r="X2094" s="6">
        <f t="shared" si="98"/>
        <v>18224.607999999997</v>
      </c>
    </row>
    <row r="2095" spans="1:24" x14ac:dyDescent="0.3">
      <c r="A2095" t="s">
        <v>3150</v>
      </c>
      <c r="B2095" t="str">
        <f ca="1">PROPER(TRIM(Table1[[#This Row],[Campaign Name]]))</f>
        <v>Summer Sale</v>
      </c>
      <c r="C2095" t="str">
        <f ca="1">PROPER(TRIM(Table1[[#This Row],[Campaign Type]]))</f>
        <v>Awareness</v>
      </c>
      <c r="D2095" t="str">
        <f ca="1">PROPER(TRIM(Table1[[#This Row],[Marketing Channel]]))</f>
        <v>Linkedin</v>
      </c>
      <c r="E2095" t="s">
        <v>83</v>
      </c>
      <c r="F2095" t="s">
        <v>127</v>
      </c>
      <c r="G2095" t="s">
        <v>46</v>
      </c>
      <c r="H2095" t="s">
        <v>42</v>
      </c>
      <c r="I2095" t="s">
        <v>62</v>
      </c>
      <c r="J2095" t="s">
        <v>25</v>
      </c>
      <c r="K2095">
        <v>193815</v>
      </c>
      <c r="L2095">
        <v>2048</v>
      </c>
      <c r="M2095">
        <v>1.06</v>
      </c>
      <c r="N2095">
        <v>132</v>
      </c>
      <c r="O2095">
        <v>6.45</v>
      </c>
      <c r="P2095">
        <v>250</v>
      </c>
      <c r="Q2095">
        <v>6259.64</v>
      </c>
      <c r="R2095" s="6">
        <v>2403.8560000000002</v>
      </c>
      <c r="S2095">
        <v>94</v>
      </c>
      <c r="T2095" t="str">
        <f ca="1">PROPER(TRIM(Table1[[#This Row],[Campaign Status]]))</f>
        <v>Completed</v>
      </c>
      <c r="V2095" s="1">
        <f t="shared" si="96"/>
        <v>132</v>
      </c>
      <c r="W2095" t="str">
        <f t="shared" ca="1" si="97"/>
        <v>South</v>
      </c>
      <c r="X2095" s="6">
        <f t="shared" si="98"/>
        <v>9941.1880000000019</v>
      </c>
    </row>
    <row r="2096" spans="1:24" x14ac:dyDescent="0.3">
      <c r="A2096" t="s">
        <v>3151</v>
      </c>
      <c r="B2096" t="str">
        <f ca="1">PROPER(TRIM(Table1[[#This Row],[Campaign Name]]))</f>
        <v>New Launch</v>
      </c>
      <c r="C2096" t="str">
        <f ca="1">PROPER(TRIM(Table1[[#This Row],[Campaign Type]]))</f>
        <v>Awareness</v>
      </c>
      <c r="D2096" t="str">
        <f ca="1">PROPER(TRIM(Table1[[#This Row],[Marketing Channel]]))</f>
        <v>Instagram</v>
      </c>
      <c r="E2096" t="s">
        <v>1730</v>
      </c>
      <c r="F2096" t="s">
        <v>384</v>
      </c>
      <c r="G2096" t="s">
        <v>29</v>
      </c>
      <c r="H2096" t="s">
        <v>61</v>
      </c>
      <c r="I2096" t="s">
        <v>31</v>
      </c>
      <c r="J2096" t="s">
        <v>32</v>
      </c>
      <c r="K2096">
        <v>194828</v>
      </c>
      <c r="L2096">
        <v>27975</v>
      </c>
      <c r="M2096">
        <v>14.36</v>
      </c>
      <c r="N2096">
        <v>8291</v>
      </c>
      <c r="O2096">
        <v>29.64</v>
      </c>
      <c r="P2096">
        <v>250</v>
      </c>
      <c r="Q2096">
        <v>1832.1</v>
      </c>
      <c r="R2096" s="6">
        <v>632.83999999999992</v>
      </c>
      <c r="S2096">
        <v>4785</v>
      </c>
      <c r="T2096" t="str">
        <f ca="1">PROPER(TRIM(Table1[[#This Row],[Campaign Status]]))</f>
        <v>Active</v>
      </c>
      <c r="V2096" s="1">
        <f t="shared" si="96"/>
        <v>8291</v>
      </c>
      <c r="W2096" t="str">
        <f t="shared" ca="1" si="97"/>
        <v>North</v>
      </c>
      <c r="X2096" s="6">
        <f t="shared" si="98"/>
        <v>2403.8560000000002</v>
      </c>
    </row>
    <row r="2097" spans="1:24" x14ac:dyDescent="0.3">
      <c r="A2097" t="s">
        <v>3152</v>
      </c>
      <c r="B2097" t="str">
        <f ca="1">PROPER(TRIM(Table1[[#This Row],[Campaign Name]]))</f>
        <v>Flash Sale</v>
      </c>
      <c r="C2097" t="str">
        <f ca="1">PROPER(TRIM(Table1[[#This Row],[Campaign Type]]))</f>
        <v>Sales</v>
      </c>
      <c r="D2097" t="str">
        <f ca="1">PROPER(TRIM(Table1[[#This Row],[Marketing Channel]]))</f>
        <v>Youtube</v>
      </c>
      <c r="E2097" t="s">
        <v>791</v>
      </c>
      <c r="F2097" t="s">
        <v>263</v>
      </c>
      <c r="G2097" t="s">
        <v>46</v>
      </c>
      <c r="H2097" t="s">
        <v>30</v>
      </c>
      <c r="I2097" t="s">
        <v>62</v>
      </c>
      <c r="J2097" t="s">
        <v>25</v>
      </c>
      <c r="K2097">
        <v>56291</v>
      </c>
      <c r="L2097">
        <v>8131</v>
      </c>
      <c r="M2097">
        <v>14.44</v>
      </c>
      <c r="N2097">
        <v>695</v>
      </c>
      <c r="O2097">
        <v>8.5500000000000007</v>
      </c>
      <c r="P2097">
        <v>8652.15</v>
      </c>
      <c r="Q2097">
        <v>16373.54</v>
      </c>
      <c r="R2097" s="6">
        <v>89.242442629866588</v>
      </c>
      <c r="S2097">
        <v>571</v>
      </c>
      <c r="T2097" t="str">
        <f ca="1">PROPER(TRIM(Table1[[#This Row],[Campaign Status]]))</f>
        <v>Paused</v>
      </c>
      <c r="V2097" s="1">
        <f t="shared" si="96"/>
        <v>695</v>
      </c>
      <c r="W2097" t="str">
        <f t="shared" ca="1" si="97"/>
        <v>South</v>
      </c>
      <c r="X2097" s="6">
        <f t="shared" si="98"/>
        <v>632.83999999999992</v>
      </c>
    </row>
    <row r="2098" spans="1:24" x14ac:dyDescent="0.3">
      <c r="A2098" t="s">
        <v>3153</v>
      </c>
      <c r="B2098" t="str">
        <f ca="1">PROPER(TRIM(Table1[[#This Row],[Campaign Name]]))</f>
        <v>Summer Sale</v>
      </c>
      <c r="C2098" t="str">
        <f ca="1">PROPER(TRIM(Table1[[#This Row],[Campaign Type]]))</f>
        <v>Awareness</v>
      </c>
      <c r="D2098" t="str">
        <f ca="1">PROPER(TRIM(Table1[[#This Row],[Marketing Channel]]))</f>
        <v>Meta Ads</v>
      </c>
      <c r="E2098" t="s">
        <v>902</v>
      </c>
      <c r="F2098" t="s">
        <v>106</v>
      </c>
      <c r="G2098" t="s">
        <v>29</v>
      </c>
      <c r="H2098" t="s">
        <v>67</v>
      </c>
      <c r="I2098" t="s">
        <v>31</v>
      </c>
      <c r="J2098" t="s">
        <v>32</v>
      </c>
      <c r="K2098">
        <v>15113</v>
      </c>
      <c r="L2098">
        <v>1037</v>
      </c>
      <c r="M2098">
        <v>6.86</v>
      </c>
      <c r="N2098">
        <v>170</v>
      </c>
      <c r="O2098">
        <v>16.39</v>
      </c>
      <c r="P2098">
        <v>6546.5</v>
      </c>
      <c r="Q2098">
        <v>44577.279999999999</v>
      </c>
      <c r="R2098" s="6">
        <v>580.93301764301532</v>
      </c>
      <c r="S2098">
        <v>135</v>
      </c>
      <c r="T2098" t="str">
        <f ca="1">PROPER(TRIM(Table1[[#This Row],[Campaign Status]]))</f>
        <v>Active</v>
      </c>
      <c r="V2098" s="1">
        <f t="shared" si="96"/>
        <v>170</v>
      </c>
      <c r="W2098" t="str">
        <f t="shared" ca="1" si="97"/>
        <v>North</v>
      </c>
      <c r="X2098" s="6">
        <f t="shared" si="98"/>
        <v>89.242442629866588</v>
      </c>
    </row>
    <row r="2099" spans="1:24" x14ac:dyDescent="0.3">
      <c r="A2099" t="s">
        <v>3154</v>
      </c>
      <c r="B2099" t="str">
        <f ca="1">PROPER(TRIM(Table1[[#This Row],[Campaign Name]]))</f>
        <v>Summer Sale</v>
      </c>
      <c r="C2099" t="str">
        <f ca="1">PROPER(TRIM(Table1[[#This Row],[Campaign Type]]))</f>
        <v>Lead Gen</v>
      </c>
      <c r="D2099" t="str">
        <f ca="1">PROPER(TRIM(Table1[[#This Row],[Marketing Channel]]))</f>
        <v>Google Ads</v>
      </c>
      <c r="E2099" t="s">
        <v>2765</v>
      </c>
      <c r="F2099" t="s">
        <v>663</v>
      </c>
      <c r="G2099" t="s">
        <v>46</v>
      </c>
      <c r="H2099" t="s">
        <v>30</v>
      </c>
      <c r="I2099" t="s">
        <v>62</v>
      </c>
      <c r="J2099" t="s">
        <v>25</v>
      </c>
      <c r="K2099">
        <v>76579</v>
      </c>
      <c r="L2099">
        <v>2690</v>
      </c>
      <c r="M2099">
        <v>3.51</v>
      </c>
      <c r="N2099">
        <v>47</v>
      </c>
      <c r="O2099">
        <v>1.75</v>
      </c>
      <c r="P2099">
        <v>13518.06</v>
      </c>
      <c r="Q2099">
        <v>31774.5</v>
      </c>
      <c r="R2099" s="6">
        <v>135.0522190314291</v>
      </c>
      <c r="S2099">
        <v>18</v>
      </c>
      <c r="T2099" t="str">
        <f ca="1">PROPER(TRIM(Table1[[#This Row],[Campaign Status]]))</f>
        <v>Paused</v>
      </c>
      <c r="V2099" s="1">
        <f t="shared" si="96"/>
        <v>47</v>
      </c>
      <c r="W2099" t="str">
        <f t="shared" ca="1" si="97"/>
        <v>South</v>
      </c>
      <c r="X2099" s="6">
        <f t="shared" si="98"/>
        <v>580.93301764301532</v>
      </c>
    </row>
    <row r="2100" spans="1:24" x14ac:dyDescent="0.3">
      <c r="A2100" t="s">
        <v>3155</v>
      </c>
      <c r="B2100" t="str">
        <f ca="1">PROPER(TRIM(Table1[[#This Row],[Campaign Name]]))</f>
        <v>Mega Discount</v>
      </c>
      <c r="C2100" t="str">
        <f ca="1">PROPER(TRIM(Table1[[#This Row],[Campaign Type]]))</f>
        <v>Awareness</v>
      </c>
      <c r="D2100" t="str">
        <f ca="1">PROPER(TRIM(Table1[[#This Row],[Marketing Channel]]))</f>
        <v>Linkedin</v>
      </c>
      <c r="E2100" t="s">
        <v>2515</v>
      </c>
      <c r="F2100" t="s">
        <v>465</v>
      </c>
      <c r="G2100" t="s">
        <v>29</v>
      </c>
      <c r="H2100" t="s">
        <v>61</v>
      </c>
      <c r="I2100" t="s">
        <v>24</v>
      </c>
      <c r="J2100" t="s">
        <v>32</v>
      </c>
      <c r="K2100">
        <v>64221</v>
      </c>
      <c r="L2100">
        <v>9344</v>
      </c>
      <c r="M2100">
        <v>14.55</v>
      </c>
      <c r="N2100">
        <v>2123</v>
      </c>
      <c r="O2100">
        <v>22.72</v>
      </c>
      <c r="P2100">
        <v>3830.4648972188602</v>
      </c>
      <c r="Q2100">
        <v>23635.13</v>
      </c>
      <c r="R2100" s="6">
        <v>517.03032488720828</v>
      </c>
      <c r="S2100">
        <v>493</v>
      </c>
      <c r="T2100" t="str">
        <f ca="1">PROPER(TRIM(Table1[[#This Row],[Campaign Status]]))</f>
        <v>Paused</v>
      </c>
      <c r="V2100" s="1">
        <f t="shared" si="96"/>
        <v>2123</v>
      </c>
      <c r="W2100" t="str">
        <f t="shared" ca="1" si="97"/>
        <v>North</v>
      </c>
      <c r="X2100" s="6">
        <f t="shared" si="98"/>
        <v>135.0522190314291</v>
      </c>
    </row>
    <row r="2101" spans="1:24" x14ac:dyDescent="0.3">
      <c r="A2101" t="s">
        <v>3156</v>
      </c>
      <c r="B2101" t="str">
        <f ca="1">PROPER(TRIM(Table1[[#This Row],[Campaign Name]]))</f>
        <v>Mega Discount</v>
      </c>
      <c r="C2101" t="str">
        <f ca="1">PROPER(TRIM(Table1[[#This Row],[Campaign Type]]))</f>
        <v>Sales</v>
      </c>
      <c r="D2101" t="str">
        <f ca="1">PROPER(TRIM(Table1[[#This Row],[Marketing Channel]]))</f>
        <v>Email</v>
      </c>
      <c r="E2101" t="s">
        <v>3139</v>
      </c>
      <c r="F2101" t="s">
        <v>676</v>
      </c>
      <c r="G2101" t="s">
        <v>46</v>
      </c>
      <c r="H2101" t="s">
        <v>42</v>
      </c>
      <c r="I2101" t="s">
        <v>31</v>
      </c>
      <c r="J2101" t="s">
        <v>63</v>
      </c>
      <c r="K2101">
        <v>111776</v>
      </c>
      <c r="L2101">
        <v>6917</v>
      </c>
      <c r="M2101">
        <v>6.19</v>
      </c>
      <c r="N2101">
        <v>376</v>
      </c>
      <c r="O2101">
        <v>5.44</v>
      </c>
      <c r="P2101">
        <v>9702.83</v>
      </c>
      <c r="Q2101">
        <v>40789.83</v>
      </c>
      <c r="R2101" s="6">
        <v>320.39106116462926</v>
      </c>
      <c r="S2101">
        <v>343</v>
      </c>
      <c r="T2101" t="str">
        <f ca="1">PROPER(TRIM(Table1[[#This Row],[Campaign Status]]))</f>
        <v>Completed</v>
      </c>
      <c r="V2101" s="1">
        <f t="shared" si="96"/>
        <v>376</v>
      </c>
      <c r="W2101" t="str">
        <f t="shared" ca="1" si="97"/>
        <v>South</v>
      </c>
      <c r="X2101" s="6">
        <f t="shared" si="98"/>
        <v>517.03032488720828</v>
      </c>
    </row>
    <row r="2102" spans="1:24" x14ac:dyDescent="0.3">
      <c r="A2102" t="s">
        <v>3157</v>
      </c>
      <c r="B2102" t="str">
        <f ca="1">PROPER(TRIM(Table1[[#This Row],[Campaign Name]]))</f>
        <v>Summer Sale</v>
      </c>
      <c r="C2102" t="str">
        <f ca="1">PROPER(TRIM(Table1[[#This Row],[Campaign Type]]))</f>
        <v>Awareness</v>
      </c>
      <c r="D2102" t="str">
        <f ca="1">PROPER(TRIM(Table1[[#This Row],[Marketing Channel]]))</f>
        <v>Instagram</v>
      </c>
      <c r="E2102" t="s">
        <v>803</v>
      </c>
      <c r="F2102" t="s">
        <v>127</v>
      </c>
      <c r="G2102" t="s">
        <v>46</v>
      </c>
      <c r="H2102" t="s">
        <v>42</v>
      </c>
      <c r="I2102" t="s">
        <v>24</v>
      </c>
      <c r="J2102" t="s">
        <v>63</v>
      </c>
      <c r="K2102">
        <v>63437</v>
      </c>
      <c r="L2102">
        <v>9387</v>
      </c>
      <c r="M2102">
        <v>14.8</v>
      </c>
      <c r="N2102">
        <v>713</v>
      </c>
      <c r="O2102">
        <v>7.6</v>
      </c>
      <c r="P2102">
        <v>250</v>
      </c>
      <c r="Q2102">
        <v>21055.32</v>
      </c>
      <c r="R2102" s="6">
        <v>8322.1279999999988</v>
      </c>
      <c r="S2102">
        <v>327</v>
      </c>
      <c r="T2102" t="str">
        <f ca="1">PROPER(TRIM(Table1[[#This Row],[Campaign Status]]))</f>
        <v>Completed</v>
      </c>
      <c r="V2102" s="1">
        <f t="shared" si="96"/>
        <v>713</v>
      </c>
      <c r="W2102" t="str">
        <f t="shared" ca="1" si="97"/>
        <v>South</v>
      </c>
      <c r="X2102" s="6">
        <f t="shared" si="98"/>
        <v>320.39106116462926</v>
      </c>
    </row>
    <row r="2103" spans="1:24" x14ac:dyDescent="0.3">
      <c r="A2103" t="s">
        <v>3158</v>
      </c>
      <c r="B2103" t="str">
        <f ca="1">PROPER(TRIM(Table1[[#This Row],[Campaign Name]]))</f>
        <v>Mega Discount</v>
      </c>
      <c r="C2103" t="str">
        <f ca="1">PROPER(TRIM(Table1[[#This Row],[Campaign Type]]))</f>
        <v>Awareness</v>
      </c>
      <c r="D2103" t="str">
        <f ca="1">PROPER(TRIM(Table1[[#This Row],[Marketing Channel]]))</f>
        <v>Youtube</v>
      </c>
      <c r="E2103" t="s">
        <v>441</v>
      </c>
      <c r="F2103" t="s">
        <v>412</v>
      </c>
      <c r="G2103" t="s">
        <v>46</v>
      </c>
      <c r="H2103" t="s">
        <v>42</v>
      </c>
      <c r="I2103" t="s">
        <v>24</v>
      </c>
      <c r="J2103" t="s">
        <v>63</v>
      </c>
      <c r="K2103">
        <v>5869</v>
      </c>
      <c r="L2103">
        <v>799</v>
      </c>
      <c r="M2103">
        <v>13.61</v>
      </c>
      <c r="N2103">
        <v>111</v>
      </c>
      <c r="O2103">
        <v>13.89</v>
      </c>
      <c r="P2103">
        <v>3891.7088323699436</v>
      </c>
      <c r="Q2103">
        <v>7948.85</v>
      </c>
      <c r="R2103" s="6">
        <v>104.25089189314735</v>
      </c>
      <c r="S2103">
        <v>38</v>
      </c>
      <c r="T2103" t="str">
        <f ca="1">PROPER(TRIM(Table1[[#This Row],[Campaign Status]]))</f>
        <v>Paused</v>
      </c>
      <c r="V2103" s="1">
        <f t="shared" si="96"/>
        <v>111</v>
      </c>
      <c r="W2103" t="str">
        <f t="shared" ca="1" si="97"/>
        <v>South</v>
      </c>
      <c r="X2103" s="6">
        <f t="shared" si="98"/>
        <v>8322.1279999999988</v>
      </c>
    </row>
    <row r="2104" spans="1:24" hidden="1" x14ac:dyDescent="0.3">
      <c r="A2104" t="s">
        <v>3159</v>
      </c>
      <c r="B2104" t="str">
        <f ca="1">PROPER(TRIM(Table1[[#This Row],[Campaign Name]]))</f>
        <v>Flash Sale</v>
      </c>
      <c r="C2104" t="str">
        <f ca="1">PROPER(TRIM(Table1[[#This Row],[Campaign Type]]))</f>
        <v>Retargeting</v>
      </c>
      <c r="D2104" t="str">
        <f ca="1">PROPER(TRIM(Table1[[#This Row],[Marketing Channel]]))</f>
        <v>Linkedin</v>
      </c>
      <c r="E2104" t="s">
        <v>3160</v>
      </c>
      <c r="F2104" t="s">
        <v>513</v>
      </c>
      <c r="G2104" t="s">
        <v>11141</v>
      </c>
      <c r="H2104" t="s">
        <v>54</v>
      </c>
      <c r="I2104" t="s">
        <v>31</v>
      </c>
      <c r="J2104" t="s">
        <v>63</v>
      </c>
      <c r="K2104">
        <v>119744</v>
      </c>
      <c r="L2104">
        <v>5994</v>
      </c>
      <c r="M2104">
        <v>5.01</v>
      </c>
      <c r="N2104">
        <v>576</v>
      </c>
      <c r="O2104">
        <v>9.61</v>
      </c>
      <c r="P2104">
        <v>250</v>
      </c>
      <c r="R2104" s="6" t="e">
        <v>#VALUE!</v>
      </c>
      <c r="S2104">
        <v>134</v>
      </c>
      <c r="T2104" t="str">
        <f ca="1">PROPER(TRIM(Table1[[#This Row],[Campaign Status]]))</f>
        <v>Active</v>
      </c>
      <c r="V2104" s="1">
        <f t="shared" si="96"/>
        <v>576</v>
      </c>
      <c r="W2104" t="str">
        <f t="shared" ca="1" si="97"/>
        <v>west</v>
      </c>
      <c r="X2104" s="6">
        <f t="shared" si="98"/>
        <v>104.25089189314735</v>
      </c>
    </row>
    <row r="2105" spans="1:24" x14ac:dyDescent="0.3">
      <c r="A2105" t="s">
        <v>3161</v>
      </c>
      <c r="B2105" t="str">
        <f ca="1">PROPER(TRIM(Table1[[#This Row],[Campaign Name]]))</f>
        <v>Festive Offer</v>
      </c>
      <c r="C2105" t="str">
        <f ca="1">PROPER(TRIM(Table1[[#This Row],[Campaign Type]]))</f>
        <v>Awareness</v>
      </c>
      <c r="D2105" t="str">
        <f ca="1">PROPER(TRIM(Table1[[#This Row],[Marketing Channel]]))</f>
        <v>Google Ads</v>
      </c>
      <c r="E2105" t="s">
        <v>472</v>
      </c>
      <c r="F2105" t="s">
        <v>1016</v>
      </c>
      <c r="G2105" t="s">
        <v>11141</v>
      </c>
      <c r="H2105" t="s">
        <v>36</v>
      </c>
      <c r="I2105" t="s">
        <v>24</v>
      </c>
      <c r="J2105" t="s">
        <v>25</v>
      </c>
      <c r="K2105">
        <v>18962</v>
      </c>
      <c r="L2105">
        <v>823</v>
      </c>
      <c r="M2105">
        <v>4.34</v>
      </c>
      <c r="N2105">
        <v>32</v>
      </c>
      <c r="O2105">
        <v>3.89</v>
      </c>
      <c r="P2105">
        <v>7068.14</v>
      </c>
      <c r="Q2105">
        <v>18562.7</v>
      </c>
      <c r="R2105" s="6">
        <v>162.62496215411693</v>
      </c>
      <c r="S2105">
        <v>7</v>
      </c>
      <c r="T2105" t="str">
        <f ca="1">PROPER(TRIM(Table1[[#This Row],[Campaign Status]]))</f>
        <v>Completed</v>
      </c>
      <c r="V2105" s="1">
        <f t="shared" si="96"/>
        <v>32</v>
      </c>
      <c r="W2105" t="str">
        <f t="shared" ca="1" si="97"/>
        <v>west</v>
      </c>
      <c r="X2105" s="6" t="e">
        <f t="shared" si="98"/>
        <v>#VALUE!</v>
      </c>
    </row>
    <row r="2106" spans="1:24" x14ac:dyDescent="0.3">
      <c r="A2106" t="s">
        <v>3162</v>
      </c>
      <c r="B2106" t="str">
        <f ca="1">PROPER(TRIM(Table1[[#This Row],[Campaign Name]]))</f>
        <v>New Launch</v>
      </c>
      <c r="C2106" t="str">
        <f ca="1">PROPER(TRIM(Table1[[#This Row],[Campaign Type]]))</f>
        <v>Lead Gen</v>
      </c>
      <c r="D2106" t="str">
        <f ca="1">PROPER(TRIM(Table1[[#This Row],[Marketing Channel]]))</f>
        <v>Youtube</v>
      </c>
      <c r="E2106" t="s">
        <v>2869</v>
      </c>
      <c r="F2106" t="s">
        <v>95</v>
      </c>
      <c r="G2106" t="s">
        <v>29</v>
      </c>
      <c r="H2106" t="s">
        <v>99</v>
      </c>
      <c r="I2106" t="s">
        <v>24</v>
      </c>
      <c r="J2106" t="s">
        <v>32</v>
      </c>
      <c r="K2106">
        <v>168351</v>
      </c>
      <c r="L2106">
        <v>21861</v>
      </c>
      <c r="M2106">
        <v>12.99</v>
      </c>
      <c r="N2106">
        <v>2609</v>
      </c>
      <c r="O2106">
        <v>11.93</v>
      </c>
      <c r="P2106">
        <v>5707.76</v>
      </c>
      <c r="Q2106">
        <v>10565.79</v>
      </c>
      <c r="R2106" s="6">
        <v>85.112723730500235</v>
      </c>
      <c r="S2106">
        <v>2107</v>
      </c>
      <c r="T2106" t="str">
        <f ca="1">PROPER(TRIM(Table1[[#This Row],[Campaign Status]]))</f>
        <v>Paused</v>
      </c>
      <c r="V2106" s="1">
        <f t="shared" si="96"/>
        <v>2609</v>
      </c>
      <c r="W2106" t="str">
        <f t="shared" ca="1" si="97"/>
        <v>North</v>
      </c>
      <c r="X2106" s="6">
        <f t="shared" si="98"/>
        <v>162.62496215411693</v>
      </c>
    </row>
    <row r="2107" spans="1:24" x14ac:dyDescent="0.3">
      <c r="A2107" t="s">
        <v>3163</v>
      </c>
      <c r="B2107" t="str">
        <f ca="1">PROPER(TRIM(Table1[[#This Row],[Campaign Name]]))</f>
        <v>New Launch</v>
      </c>
      <c r="C2107" t="str">
        <f ca="1">PROPER(TRIM(Table1[[#This Row],[Campaign Type]]))</f>
        <v>Lead Gen</v>
      </c>
      <c r="D2107" t="str">
        <f ca="1">PROPER(TRIM(Table1[[#This Row],[Marketing Channel]]))</f>
        <v>Meta Ads</v>
      </c>
      <c r="E2107" t="s">
        <v>3164</v>
      </c>
      <c r="F2107" t="s">
        <v>1192</v>
      </c>
      <c r="G2107" t="s">
        <v>29</v>
      </c>
      <c r="H2107" t="s">
        <v>67</v>
      </c>
      <c r="I2107" t="s">
        <v>62</v>
      </c>
      <c r="J2107" t="s">
        <v>25</v>
      </c>
      <c r="K2107">
        <v>147327</v>
      </c>
      <c r="L2107">
        <v>5984</v>
      </c>
      <c r="M2107">
        <v>4.0599999999999996</v>
      </c>
      <c r="N2107">
        <v>764</v>
      </c>
      <c r="O2107">
        <v>12.77</v>
      </c>
      <c r="P2107">
        <v>12230.78</v>
      </c>
      <c r="Q2107">
        <v>37699.96</v>
      </c>
      <c r="R2107" s="6">
        <v>208.23839526179034</v>
      </c>
      <c r="S2107">
        <v>722</v>
      </c>
      <c r="T2107" t="str">
        <f ca="1">PROPER(TRIM(Table1[[#This Row],[Campaign Status]]))</f>
        <v>Completed</v>
      </c>
      <c r="V2107" s="1">
        <f t="shared" si="96"/>
        <v>764</v>
      </c>
      <c r="W2107" t="str">
        <f t="shared" ca="1" si="97"/>
        <v>North</v>
      </c>
      <c r="X2107" s="6">
        <f t="shared" si="98"/>
        <v>85.112723730500235</v>
      </c>
    </row>
    <row r="2108" spans="1:24" x14ac:dyDescent="0.3">
      <c r="A2108" t="s">
        <v>3165</v>
      </c>
      <c r="B2108" t="str">
        <f ca="1">PROPER(TRIM(Table1[[#This Row],[Campaign Name]]))</f>
        <v>Summer Sale</v>
      </c>
      <c r="C2108" t="str">
        <f ca="1">PROPER(TRIM(Table1[[#This Row],[Campaign Type]]))</f>
        <v>Retargeting</v>
      </c>
      <c r="D2108" t="str">
        <f ca="1">PROPER(TRIM(Table1[[#This Row],[Marketing Channel]]))</f>
        <v>Email</v>
      </c>
      <c r="E2108" t="s">
        <v>424</v>
      </c>
      <c r="F2108" t="s">
        <v>89</v>
      </c>
      <c r="G2108" t="s">
        <v>11141</v>
      </c>
      <c r="H2108" t="s">
        <v>54</v>
      </c>
      <c r="I2108" t="s">
        <v>68</v>
      </c>
      <c r="J2108" t="s">
        <v>63</v>
      </c>
      <c r="K2108">
        <v>106906</v>
      </c>
      <c r="L2108">
        <v>10174</v>
      </c>
      <c r="M2108">
        <v>9.52</v>
      </c>
      <c r="N2108">
        <v>23</v>
      </c>
      <c r="O2108">
        <v>0.23</v>
      </c>
      <c r="P2108">
        <v>4021.4266195524165</v>
      </c>
      <c r="Q2108">
        <v>30240.69</v>
      </c>
      <c r="R2108" s="6">
        <v>651.98910389084199</v>
      </c>
      <c r="S2108">
        <v>11</v>
      </c>
      <c r="T2108" t="str">
        <f ca="1">PROPER(TRIM(Table1[[#This Row],[Campaign Status]]))</f>
        <v>Completed</v>
      </c>
      <c r="V2108" s="1">
        <f t="shared" si="96"/>
        <v>23</v>
      </c>
      <c r="W2108" t="str">
        <f t="shared" ca="1" si="97"/>
        <v>west</v>
      </c>
      <c r="X2108" s="6">
        <f t="shared" si="98"/>
        <v>208.23839526179034</v>
      </c>
    </row>
    <row r="2109" spans="1:24" x14ac:dyDescent="0.3">
      <c r="A2109" t="s">
        <v>3166</v>
      </c>
      <c r="B2109" t="str">
        <f ca="1">PROPER(TRIM(Table1[[#This Row],[Campaign Name]]))</f>
        <v>Summer Sale</v>
      </c>
      <c r="C2109" t="str">
        <f ca="1">PROPER(TRIM(Table1[[#This Row],[Campaign Type]]))</f>
        <v>Lead Gen</v>
      </c>
      <c r="D2109" t="str">
        <f ca="1">PROPER(TRIM(Table1[[#This Row],[Marketing Channel]]))</f>
        <v>Meta Ads</v>
      </c>
      <c r="E2109" t="s">
        <v>1893</v>
      </c>
      <c r="F2109" t="s">
        <v>1108</v>
      </c>
      <c r="G2109" t="s">
        <v>41</v>
      </c>
      <c r="H2109" t="s">
        <v>11140</v>
      </c>
      <c r="I2109" t="s">
        <v>62</v>
      </c>
      <c r="J2109" t="s">
        <v>25</v>
      </c>
      <c r="K2109">
        <v>107945</v>
      </c>
      <c r="L2109">
        <v>12768</v>
      </c>
      <c r="M2109">
        <v>11.83</v>
      </c>
      <c r="N2109">
        <v>3285</v>
      </c>
      <c r="O2109">
        <v>25.73</v>
      </c>
      <c r="P2109">
        <v>11220.52</v>
      </c>
      <c r="Q2109">
        <v>15898.12</v>
      </c>
      <c r="R2109" s="6">
        <v>41.68790751230781</v>
      </c>
      <c r="S2109">
        <v>3084</v>
      </c>
      <c r="T2109" t="str">
        <f ca="1">PROPER(TRIM(Table1[[#This Row],[Campaign Status]]))</f>
        <v>Completed</v>
      </c>
      <c r="V2109" s="1">
        <f t="shared" si="96"/>
        <v>3285</v>
      </c>
      <c r="W2109" t="str">
        <f t="shared" ca="1" si="97"/>
        <v>East</v>
      </c>
      <c r="X2109" s="6">
        <f t="shared" si="98"/>
        <v>651.98910389084199</v>
      </c>
    </row>
    <row r="2110" spans="1:24" x14ac:dyDescent="0.3">
      <c r="A2110" t="s">
        <v>3167</v>
      </c>
      <c r="B2110" t="str">
        <f ca="1">PROPER(TRIM(Table1[[#This Row],[Campaign Name]]))</f>
        <v>Mega Discount</v>
      </c>
      <c r="C2110" t="str">
        <f ca="1">PROPER(TRIM(Table1[[#This Row],[Campaign Type]]))</f>
        <v>Lead Gen</v>
      </c>
      <c r="D2110" t="str">
        <f ca="1">PROPER(TRIM(Table1[[#This Row],[Marketing Channel]]))</f>
        <v>Google Ads</v>
      </c>
      <c r="E2110" t="s">
        <v>3137</v>
      </c>
      <c r="F2110" t="s">
        <v>241</v>
      </c>
      <c r="G2110" t="s">
        <v>29</v>
      </c>
      <c r="H2110" t="s">
        <v>99</v>
      </c>
      <c r="I2110" t="s">
        <v>62</v>
      </c>
      <c r="J2110" t="s">
        <v>63</v>
      </c>
      <c r="K2110">
        <v>30103</v>
      </c>
      <c r="L2110">
        <v>1233</v>
      </c>
      <c r="M2110">
        <v>4.0999999999999996</v>
      </c>
      <c r="N2110">
        <v>220</v>
      </c>
      <c r="O2110">
        <v>17.84</v>
      </c>
      <c r="P2110">
        <v>3988.1535696969677</v>
      </c>
      <c r="Q2110">
        <v>10590.09</v>
      </c>
      <c r="R2110" s="6">
        <v>165.53867134069935</v>
      </c>
      <c r="S2110">
        <v>205</v>
      </c>
      <c r="T2110" t="str">
        <f ca="1">PROPER(TRIM(Table1[[#This Row],[Campaign Status]]))</f>
        <v>Active</v>
      </c>
      <c r="V2110" s="1">
        <f t="shared" si="96"/>
        <v>220</v>
      </c>
      <c r="W2110" t="str">
        <f t="shared" ca="1" si="97"/>
        <v>North</v>
      </c>
      <c r="X2110" s="6">
        <f t="shared" si="98"/>
        <v>41.68790751230781</v>
      </c>
    </row>
    <row r="2111" spans="1:24" x14ac:dyDescent="0.3">
      <c r="A2111" t="s">
        <v>3168</v>
      </c>
      <c r="B2111" t="str">
        <f ca="1">PROPER(TRIM(Table1[[#This Row],[Campaign Name]]))</f>
        <v>Flash Sale</v>
      </c>
      <c r="C2111" t="str">
        <f ca="1">PROPER(TRIM(Table1[[#This Row],[Campaign Type]]))</f>
        <v>Lead Gen</v>
      </c>
      <c r="D2111" t="str">
        <f ca="1">PROPER(TRIM(Table1[[#This Row],[Marketing Channel]]))</f>
        <v>Instagram</v>
      </c>
      <c r="E2111" t="s">
        <v>3169</v>
      </c>
      <c r="F2111" t="s">
        <v>173</v>
      </c>
      <c r="G2111" t="s">
        <v>46</v>
      </c>
      <c r="H2111" t="s">
        <v>42</v>
      </c>
      <c r="I2111" t="s">
        <v>62</v>
      </c>
      <c r="J2111" t="s">
        <v>63</v>
      </c>
      <c r="K2111">
        <v>11109</v>
      </c>
      <c r="L2111">
        <v>531</v>
      </c>
      <c r="M2111">
        <v>4.78</v>
      </c>
      <c r="N2111">
        <v>53</v>
      </c>
      <c r="O2111">
        <v>9.98</v>
      </c>
      <c r="P2111">
        <v>3982.6304252733912</v>
      </c>
      <c r="Q2111">
        <v>21713.9</v>
      </c>
      <c r="R2111" s="6">
        <v>445.21503833761909</v>
      </c>
      <c r="S2111">
        <v>10</v>
      </c>
      <c r="T2111" t="str">
        <f ca="1">PROPER(TRIM(Table1[[#This Row],[Campaign Status]]))</f>
        <v>Paused</v>
      </c>
      <c r="V2111" s="1">
        <f t="shared" si="96"/>
        <v>53</v>
      </c>
      <c r="W2111" t="str">
        <f t="shared" ca="1" si="97"/>
        <v>South</v>
      </c>
      <c r="X2111" s="6">
        <f t="shared" si="98"/>
        <v>165.53867134069935</v>
      </c>
    </row>
    <row r="2112" spans="1:24" x14ac:dyDescent="0.3">
      <c r="A2112" t="s">
        <v>3170</v>
      </c>
      <c r="B2112" t="str">
        <f ca="1">PROPER(TRIM(Table1[[#This Row],[Campaign Name]]))</f>
        <v>Summer Sale</v>
      </c>
      <c r="C2112" t="str">
        <f ca="1">PROPER(TRIM(Table1[[#This Row],[Campaign Type]]))</f>
        <v>Lead Gen</v>
      </c>
      <c r="D2112" t="str">
        <f ca="1">PROPER(TRIM(Table1[[#This Row],[Marketing Channel]]))</f>
        <v>Google Ads</v>
      </c>
      <c r="E2112" t="s">
        <v>1860</v>
      </c>
      <c r="F2112" t="s">
        <v>821</v>
      </c>
      <c r="G2112" t="s">
        <v>46</v>
      </c>
      <c r="H2112" t="s">
        <v>30</v>
      </c>
      <c r="I2112" t="s">
        <v>31</v>
      </c>
      <c r="J2112" t="s">
        <v>63</v>
      </c>
      <c r="K2112">
        <v>141534</v>
      </c>
      <c r="L2112">
        <v>11985</v>
      </c>
      <c r="M2112">
        <v>8.4700000000000006</v>
      </c>
      <c r="N2112">
        <v>1285</v>
      </c>
      <c r="O2112">
        <v>10.72</v>
      </c>
      <c r="P2112">
        <v>250</v>
      </c>
      <c r="Q2112">
        <v>16495.849999999999</v>
      </c>
      <c r="R2112" s="6">
        <v>6498.3399999999992</v>
      </c>
      <c r="S2112">
        <v>1280</v>
      </c>
      <c r="T2112" t="str">
        <f ca="1">PROPER(TRIM(Table1[[#This Row],[Campaign Status]]))</f>
        <v>Paused</v>
      </c>
      <c r="V2112" s="1">
        <f t="shared" si="96"/>
        <v>1285</v>
      </c>
      <c r="W2112" t="str">
        <f t="shared" ca="1" si="97"/>
        <v>South</v>
      </c>
      <c r="X2112" s="6">
        <f t="shared" si="98"/>
        <v>445.21503833761909</v>
      </c>
    </row>
    <row r="2113" spans="1:24" x14ac:dyDescent="0.3">
      <c r="A2113" t="s">
        <v>3171</v>
      </c>
      <c r="B2113" t="str">
        <f ca="1">PROPER(TRIM(Table1[[#This Row],[Campaign Name]]))</f>
        <v>Flash Sale</v>
      </c>
      <c r="C2113" t="str">
        <f ca="1">PROPER(TRIM(Table1[[#This Row],[Campaign Type]]))</f>
        <v>Sales</v>
      </c>
      <c r="D2113" t="str">
        <f ca="1">PROPER(TRIM(Table1[[#This Row],[Marketing Channel]]))</f>
        <v>Meta Ads</v>
      </c>
      <c r="E2113" t="s">
        <v>2188</v>
      </c>
      <c r="F2113" t="s">
        <v>274</v>
      </c>
      <c r="G2113" t="s">
        <v>29</v>
      </c>
      <c r="H2113" t="s">
        <v>99</v>
      </c>
      <c r="I2113" t="s">
        <v>31</v>
      </c>
      <c r="J2113" t="s">
        <v>25</v>
      </c>
      <c r="K2113">
        <v>150788</v>
      </c>
      <c r="L2113">
        <v>2048</v>
      </c>
      <c r="M2113">
        <v>1.36</v>
      </c>
      <c r="N2113">
        <v>276</v>
      </c>
      <c r="O2113">
        <v>13.48</v>
      </c>
      <c r="P2113">
        <v>3817.8497265160554</v>
      </c>
      <c r="Q2113">
        <v>30917.41</v>
      </c>
      <c r="R2113" s="6">
        <v>709.81212501031064</v>
      </c>
      <c r="S2113">
        <v>173</v>
      </c>
      <c r="T2113" t="str">
        <f ca="1">PROPER(TRIM(Table1[[#This Row],[Campaign Status]]))</f>
        <v>Active</v>
      </c>
      <c r="V2113" s="1">
        <f t="shared" si="96"/>
        <v>276</v>
      </c>
      <c r="W2113" t="str">
        <f t="shared" ca="1" si="97"/>
        <v>North</v>
      </c>
      <c r="X2113" s="6">
        <f t="shared" si="98"/>
        <v>6498.3399999999992</v>
      </c>
    </row>
    <row r="2114" spans="1:24" hidden="1" x14ac:dyDescent="0.3">
      <c r="A2114" t="s">
        <v>3172</v>
      </c>
      <c r="B2114" t="str">
        <f ca="1">PROPER(TRIM(Table1[[#This Row],[Campaign Name]]))</f>
        <v>Summer Sale</v>
      </c>
      <c r="C2114" t="str">
        <f ca="1">PROPER(TRIM(Table1[[#This Row],[Campaign Type]]))</f>
        <v>Retargeting</v>
      </c>
      <c r="D2114" t="str">
        <f ca="1">PROPER(TRIM(Table1[[#This Row],[Marketing Channel]]))</f>
        <v>Google Ads</v>
      </c>
      <c r="E2114" t="s">
        <v>2275</v>
      </c>
      <c r="F2114" t="s">
        <v>194</v>
      </c>
      <c r="G2114" t="s">
        <v>29</v>
      </c>
      <c r="H2114" t="s">
        <v>61</v>
      </c>
      <c r="I2114" t="s">
        <v>24</v>
      </c>
      <c r="J2114" t="s">
        <v>32</v>
      </c>
      <c r="K2114">
        <v>110879</v>
      </c>
      <c r="L2114">
        <v>5822</v>
      </c>
      <c r="M2114">
        <v>5.25</v>
      </c>
      <c r="N2114">
        <v>113</v>
      </c>
      <c r="O2114">
        <v>1.94</v>
      </c>
      <c r="P2114">
        <v>3988.1535696969677</v>
      </c>
      <c r="R2114" s="6" t="e">
        <v>#VALUE!</v>
      </c>
      <c r="S2114">
        <v>3</v>
      </c>
      <c r="T2114" t="str">
        <f ca="1">PROPER(TRIM(Table1[[#This Row],[Campaign Status]]))</f>
        <v>Paused</v>
      </c>
      <c r="V2114" s="1">
        <f t="shared" ref="V2114:V2177" si="99">IF(N2114="",ROUND(L2114*O2114/100,0),N2114)</f>
        <v>113</v>
      </c>
      <c r="W2114" t="str">
        <f t="shared" ca="1" si="97"/>
        <v>North</v>
      </c>
      <c r="X2114" s="6">
        <f t="shared" si="98"/>
        <v>709.81212501031064</v>
      </c>
    </row>
    <row r="2115" spans="1:24" x14ac:dyDescent="0.3">
      <c r="A2115" t="s">
        <v>3173</v>
      </c>
      <c r="B2115" t="str">
        <f ca="1">PROPER(TRIM(Table1[[#This Row],[Campaign Name]]))</f>
        <v>Flash Sale</v>
      </c>
      <c r="C2115" t="str">
        <f ca="1">PROPER(TRIM(Table1[[#This Row],[Campaign Type]]))</f>
        <v>Sales</v>
      </c>
      <c r="D2115" t="str">
        <f ca="1">PROPER(TRIM(Table1[[#This Row],[Marketing Channel]]))</f>
        <v>Google Ads</v>
      </c>
      <c r="E2115" t="s">
        <v>1617</v>
      </c>
      <c r="F2115" t="s">
        <v>1801</v>
      </c>
      <c r="G2115" t="s">
        <v>11141</v>
      </c>
      <c r="H2115" t="s">
        <v>36</v>
      </c>
      <c r="I2115" t="s">
        <v>31</v>
      </c>
      <c r="J2115" t="s">
        <v>32</v>
      </c>
      <c r="K2115">
        <v>28837</v>
      </c>
      <c r="L2115">
        <v>3000</v>
      </c>
      <c r="M2115">
        <v>10.4</v>
      </c>
      <c r="N2115">
        <v>285</v>
      </c>
      <c r="O2115">
        <v>9.5</v>
      </c>
      <c r="P2115">
        <v>250</v>
      </c>
      <c r="Q2115">
        <v>17787.97</v>
      </c>
      <c r="R2115" s="6">
        <v>7015.1880000000001</v>
      </c>
      <c r="S2115">
        <v>14</v>
      </c>
      <c r="T2115" t="str">
        <f ca="1">PROPER(TRIM(Table1[[#This Row],[Campaign Status]]))</f>
        <v>Paused</v>
      </c>
      <c r="V2115" s="1">
        <f t="shared" si="99"/>
        <v>285</v>
      </c>
      <c r="W2115" t="str">
        <f t="shared" ref="W2115:W2178" ca="1" si="100">IF(OR(D2115="Delhi",D2115="lucknow",D2115="jaipur"),"North",IF(OR(D2115="Bengaluru",D2115="chennai"),"South",IF(D2115="Kolkata","East",IF(OR(D2115="Mumbai",D2115="Pune",D2115="Ahmedabad"),"west","unknown"))))</f>
        <v>west</v>
      </c>
      <c r="X2115" s="6" t="e">
        <f t="shared" si="98"/>
        <v>#VALUE!</v>
      </c>
    </row>
    <row r="2116" spans="1:24" x14ac:dyDescent="0.3">
      <c r="A2116" t="s">
        <v>3174</v>
      </c>
      <c r="B2116" t="str">
        <f ca="1">PROPER(TRIM(Table1[[#This Row],[Campaign Name]]))</f>
        <v>Summer Sale</v>
      </c>
      <c r="C2116" t="str">
        <f ca="1">PROPER(TRIM(Table1[[#This Row],[Campaign Type]]))</f>
        <v>Awareness</v>
      </c>
      <c r="D2116" t="str">
        <f ca="1">PROPER(TRIM(Table1[[#This Row],[Marketing Channel]]))</f>
        <v>Email</v>
      </c>
      <c r="E2116" t="s">
        <v>990</v>
      </c>
      <c r="F2116" t="s">
        <v>909</v>
      </c>
      <c r="G2116" t="s">
        <v>11141</v>
      </c>
      <c r="H2116" t="s">
        <v>36</v>
      </c>
      <c r="I2116" t="s">
        <v>62</v>
      </c>
      <c r="J2116" t="s">
        <v>25</v>
      </c>
      <c r="K2116">
        <v>153591</v>
      </c>
      <c r="L2116">
        <v>5420</v>
      </c>
      <c r="M2116">
        <v>3.53</v>
      </c>
      <c r="N2116">
        <v>1628</v>
      </c>
      <c r="O2116">
        <v>30.04</v>
      </c>
      <c r="P2116">
        <v>4021.4266195524165</v>
      </c>
      <c r="Q2116">
        <v>49968.31</v>
      </c>
      <c r="R2116" s="6">
        <v>1142.5518286732147</v>
      </c>
      <c r="S2116">
        <v>117</v>
      </c>
      <c r="T2116" t="str">
        <f ca="1">PROPER(TRIM(Table1[[#This Row],[Campaign Status]]))</f>
        <v>Completed</v>
      </c>
      <c r="V2116" s="1">
        <f t="shared" si="99"/>
        <v>1628</v>
      </c>
      <c r="W2116" t="str">
        <f t="shared" ca="1" si="100"/>
        <v>west</v>
      </c>
      <c r="X2116" s="6">
        <f t="shared" ref="X2116:X2179" si="101">R2115*1</f>
        <v>7015.1880000000001</v>
      </c>
    </row>
    <row r="2117" spans="1:24" x14ac:dyDescent="0.3">
      <c r="A2117" t="s">
        <v>3175</v>
      </c>
      <c r="B2117" t="str">
        <f ca="1">PROPER(TRIM(Table1[[#This Row],[Campaign Name]]))</f>
        <v>Festive Offer</v>
      </c>
      <c r="C2117" t="str">
        <f ca="1">PROPER(TRIM(Table1[[#This Row],[Campaign Type]]))</f>
        <v>Retargeting</v>
      </c>
      <c r="D2117" t="str">
        <f ca="1">PROPER(TRIM(Table1[[#This Row],[Marketing Channel]]))</f>
        <v>Meta Ads</v>
      </c>
      <c r="E2117" t="s">
        <v>2376</v>
      </c>
      <c r="F2117" t="s">
        <v>442</v>
      </c>
      <c r="G2117" t="s">
        <v>46</v>
      </c>
      <c r="H2117" t="s">
        <v>30</v>
      </c>
      <c r="I2117" t="s">
        <v>31</v>
      </c>
      <c r="J2117" t="s">
        <v>63</v>
      </c>
      <c r="K2117">
        <v>72311</v>
      </c>
      <c r="L2117">
        <v>4892</v>
      </c>
      <c r="M2117">
        <v>6.77</v>
      </c>
      <c r="N2117">
        <v>1495</v>
      </c>
      <c r="O2117">
        <v>30.56</v>
      </c>
      <c r="P2117">
        <v>250</v>
      </c>
      <c r="Q2117">
        <v>29029.48</v>
      </c>
      <c r="R2117" s="6">
        <v>11511.791999999999</v>
      </c>
      <c r="S2117">
        <v>512</v>
      </c>
      <c r="T2117" t="str">
        <f ca="1">PROPER(TRIM(Table1[[#This Row],[Campaign Status]]))</f>
        <v>Paused</v>
      </c>
      <c r="V2117" s="1">
        <f t="shared" si="99"/>
        <v>1495</v>
      </c>
      <c r="W2117" t="str">
        <f t="shared" ca="1" si="100"/>
        <v>South</v>
      </c>
      <c r="X2117" s="6">
        <f t="shared" si="101"/>
        <v>1142.5518286732147</v>
      </c>
    </row>
    <row r="2118" spans="1:24" x14ac:dyDescent="0.3">
      <c r="A2118" t="s">
        <v>3176</v>
      </c>
      <c r="B2118" t="str">
        <f ca="1">PROPER(TRIM(Table1[[#This Row],[Campaign Name]]))</f>
        <v>Flash Sale</v>
      </c>
      <c r="C2118" t="str">
        <f ca="1">PROPER(TRIM(Table1[[#This Row],[Campaign Type]]))</f>
        <v>Awareness</v>
      </c>
      <c r="D2118" t="str">
        <f ca="1">PROPER(TRIM(Table1[[#This Row],[Marketing Channel]]))</f>
        <v>Google Ads</v>
      </c>
      <c r="E2118" t="s">
        <v>2433</v>
      </c>
      <c r="F2118" t="s">
        <v>200</v>
      </c>
      <c r="G2118" t="s">
        <v>29</v>
      </c>
      <c r="H2118" t="s">
        <v>67</v>
      </c>
      <c r="I2118" t="s">
        <v>24</v>
      </c>
      <c r="J2118" t="s">
        <v>25</v>
      </c>
      <c r="K2118">
        <v>39345</v>
      </c>
      <c r="L2118">
        <v>3185</v>
      </c>
      <c r="M2118">
        <v>8.1</v>
      </c>
      <c r="N2118">
        <v>806</v>
      </c>
      <c r="O2118">
        <v>25.31</v>
      </c>
      <c r="P2118">
        <v>14272.92</v>
      </c>
      <c r="Q2118">
        <v>24278.57</v>
      </c>
      <c r="R2118" s="6">
        <v>70.102333650016959</v>
      </c>
      <c r="S2118">
        <v>180</v>
      </c>
      <c r="T2118" t="str">
        <f ca="1">PROPER(TRIM(Table1[[#This Row],[Campaign Status]]))</f>
        <v>Paused</v>
      </c>
      <c r="V2118" s="1">
        <f t="shared" si="99"/>
        <v>806</v>
      </c>
      <c r="W2118" t="str">
        <f t="shared" ca="1" si="100"/>
        <v>North</v>
      </c>
      <c r="X2118" s="6">
        <f t="shared" si="101"/>
        <v>11511.791999999999</v>
      </c>
    </row>
    <row r="2119" spans="1:24" x14ac:dyDescent="0.3">
      <c r="A2119" t="s">
        <v>3177</v>
      </c>
      <c r="B2119" t="str">
        <f ca="1">PROPER(TRIM(Table1[[#This Row],[Campaign Name]]))</f>
        <v>Summer Sale</v>
      </c>
      <c r="C2119" t="str">
        <f ca="1">PROPER(TRIM(Table1[[#This Row],[Campaign Type]]))</f>
        <v>Lead Gen</v>
      </c>
      <c r="D2119" t="str">
        <f ca="1">PROPER(TRIM(Table1[[#This Row],[Marketing Channel]]))</f>
        <v>Youtube</v>
      </c>
      <c r="E2119" t="s">
        <v>1985</v>
      </c>
      <c r="F2119" t="s">
        <v>161</v>
      </c>
      <c r="G2119" t="s">
        <v>46</v>
      </c>
      <c r="H2119" t="s">
        <v>42</v>
      </c>
      <c r="I2119" t="s">
        <v>62</v>
      </c>
      <c r="J2119" t="s">
        <v>25</v>
      </c>
      <c r="K2119">
        <v>78514</v>
      </c>
      <c r="L2119">
        <v>2194</v>
      </c>
      <c r="M2119">
        <v>2.79</v>
      </c>
      <c r="N2119">
        <v>306</v>
      </c>
      <c r="O2119">
        <v>13.95</v>
      </c>
      <c r="P2119">
        <v>2636.81</v>
      </c>
      <c r="Q2119">
        <v>35513.410000000003</v>
      </c>
      <c r="R2119" s="6">
        <v>1246.8323466613069</v>
      </c>
      <c r="S2119">
        <v>32</v>
      </c>
      <c r="T2119" t="str">
        <f ca="1">PROPER(TRIM(Table1[[#This Row],[Campaign Status]]))</f>
        <v>Completed</v>
      </c>
      <c r="V2119" s="1">
        <f t="shared" si="99"/>
        <v>306</v>
      </c>
      <c r="W2119" t="str">
        <f t="shared" ca="1" si="100"/>
        <v>South</v>
      </c>
      <c r="X2119" s="6">
        <f t="shared" si="101"/>
        <v>70.102333650016959</v>
      </c>
    </row>
    <row r="2120" spans="1:24" x14ac:dyDescent="0.3">
      <c r="A2120" t="s">
        <v>3178</v>
      </c>
      <c r="B2120" t="str">
        <f ca="1">PROPER(TRIM(Table1[[#This Row],[Campaign Name]]))</f>
        <v>Festive Offer</v>
      </c>
      <c r="C2120" t="str">
        <f ca="1">PROPER(TRIM(Table1[[#This Row],[Campaign Type]]))</f>
        <v>Retargeting</v>
      </c>
      <c r="D2120" t="str">
        <f ca="1">PROPER(TRIM(Table1[[#This Row],[Marketing Channel]]))</f>
        <v>Youtube</v>
      </c>
      <c r="E2120" t="s">
        <v>1139</v>
      </c>
      <c r="F2120" t="s">
        <v>1801</v>
      </c>
      <c r="G2120" t="s">
        <v>11141</v>
      </c>
      <c r="H2120" t="s">
        <v>54</v>
      </c>
      <c r="I2120" t="s">
        <v>31</v>
      </c>
      <c r="J2120" t="s">
        <v>32</v>
      </c>
      <c r="K2120">
        <v>149122</v>
      </c>
      <c r="L2120">
        <v>1020</v>
      </c>
      <c r="M2120">
        <v>0.68</v>
      </c>
      <c r="N2120">
        <v>149</v>
      </c>
      <c r="O2120">
        <v>14.61</v>
      </c>
      <c r="P2120">
        <v>250</v>
      </c>
      <c r="Q2120">
        <v>32826.69</v>
      </c>
      <c r="R2120" s="6">
        <v>13030.675999999999</v>
      </c>
      <c r="S2120">
        <v>144</v>
      </c>
      <c r="T2120" t="str">
        <f ca="1">PROPER(TRIM(Table1[[#This Row],[Campaign Status]]))</f>
        <v>Paused</v>
      </c>
      <c r="V2120" s="1">
        <f t="shared" si="99"/>
        <v>149</v>
      </c>
      <c r="W2120" t="str">
        <f t="shared" ca="1" si="100"/>
        <v>west</v>
      </c>
      <c r="X2120" s="6">
        <f t="shared" si="101"/>
        <v>1246.8323466613069</v>
      </c>
    </row>
    <row r="2121" spans="1:24" x14ac:dyDescent="0.3">
      <c r="A2121" t="s">
        <v>3179</v>
      </c>
      <c r="B2121" t="str">
        <f ca="1">PROPER(TRIM(Table1[[#This Row],[Campaign Name]]))</f>
        <v>Summer Sale</v>
      </c>
      <c r="C2121" t="str">
        <f ca="1">PROPER(TRIM(Table1[[#This Row],[Campaign Type]]))</f>
        <v>Awareness</v>
      </c>
      <c r="D2121" t="str">
        <f ca="1">PROPER(TRIM(Table1[[#This Row],[Marketing Channel]]))</f>
        <v>Google Ads</v>
      </c>
      <c r="E2121" t="s">
        <v>1146</v>
      </c>
      <c r="F2121" t="s">
        <v>859</v>
      </c>
      <c r="G2121" t="s">
        <v>29</v>
      </c>
      <c r="H2121" t="s">
        <v>67</v>
      </c>
      <c r="I2121" t="s">
        <v>31</v>
      </c>
      <c r="J2121" t="s">
        <v>25</v>
      </c>
      <c r="K2121">
        <v>171558</v>
      </c>
      <c r="L2121">
        <v>764</v>
      </c>
      <c r="M2121">
        <v>0.45</v>
      </c>
      <c r="N2121">
        <v>8</v>
      </c>
      <c r="O2121">
        <v>1.05</v>
      </c>
      <c r="P2121">
        <v>250</v>
      </c>
      <c r="Q2121">
        <v>14770.14</v>
      </c>
      <c r="R2121" s="6">
        <v>5808.0559999999996</v>
      </c>
      <c r="S2121">
        <v>5</v>
      </c>
      <c r="T2121" t="str">
        <f ca="1">PROPER(TRIM(Table1[[#This Row],[Campaign Status]]))</f>
        <v>Paused</v>
      </c>
      <c r="V2121" s="1">
        <f t="shared" si="99"/>
        <v>8</v>
      </c>
      <c r="W2121" t="str">
        <f t="shared" ca="1" si="100"/>
        <v>North</v>
      </c>
      <c r="X2121" s="6">
        <f t="shared" si="101"/>
        <v>13030.675999999999</v>
      </c>
    </row>
    <row r="2122" spans="1:24" x14ac:dyDescent="0.3">
      <c r="A2122" t="s">
        <v>3180</v>
      </c>
      <c r="B2122" t="str">
        <f ca="1">PROPER(TRIM(Table1[[#This Row],[Campaign Name]]))</f>
        <v>Festive Offer</v>
      </c>
      <c r="C2122" t="str">
        <f ca="1">PROPER(TRIM(Table1[[#This Row],[Campaign Type]]))</f>
        <v>Awareness</v>
      </c>
      <c r="D2122" t="str">
        <f ca="1">PROPER(TRIM(Table1[[#This Row],[Marketing Channel]]))</f>
        <v>Youtube</v>
      </c>
      <c r="E2122" t="s">
        <v>3043</v>
      </c>
      <c r="F2122" t="s">
        <v>124</v>
      </c>
      <c r="G2122" t="s">
        <v>29</v>
      </c>
      <c r="H2122" t="s">
        <v>61</v>
      </c>
      <c r="I2122" t="s">
        <v>68</v>
      </c>
      <c r="J2122" t="s">
        <v>32</v>
      </c>
      <c r="K2122">
        <v>126433</v>
      </c>
      <c r="L2122">
        <v>9491</v>
      </c>
      <c r="M2122">
        <v>7.51</v>
      </c>
      <c r="N2122">
        <v>2772</v>
      </c>
      <c r="O2122">
        <v>29.21</v>
      </c>
      <c r="P2122">
        <v>5942.71</v>
      </c>
      <c r="Q2122">
        <v>4883.66</v>
      </c>
      <c r="R2122" s="6">
        <v>-17.820994125575709</v>
      </c>
      <c r="S2122">
        <v>1499</v>
      </c>
      <c r="T2122" t="str">
        <f ca="1">PROPER(TRIM(Table1[[#This Row],[Campaign Status]]))</f>
        <v>Paused</v>
      </c>
      <c r="V2122" s="1">
        <f t="shared" si="99"/>
        <v>2772</v>
      </c>
      <c r="W2122" t="str">
        <f t="shared" ca="1" si="100"/>
        <v>North</v>
      </c>
      <c r="X2122" s="6">
        <f t="shared" si="101"/>
        <v>5808.0559999999996</v>
      </c>
    </row>
    <row r="2123" spans="1:24" x14ac:dyDescent="0.3">
      <c r="A2123" t="s">
        <v>3181</v>
      </c>
      <c r="B2123" t="str">
        <f ca="1">PROPER(TRIM(Table1[[#This Row],[Campaign Name]]))</f>
        <v>Mega Discount</v>
      </c>
      <c r="C2123" t="str">
        <f ca="1">PROPER(TRIM(Table1[[#This Row],[Campaign Type]]))</f>
        <v>Lead Gen</v>
      </c>
      <c r="D2123" t="str">
        <f ca="1">PROPER(TRIM(Table1[[#This Row],[Marketing Channel]]))</f>
        <v>Google Ads</v>
      </c>
      <c r="E2123" t="s">
        <v>1640</v>
      </c>
      <c r="F2123" t="s">
        <v>57</v>
      </c>
      <c r="G2123" t="s">
        <v>29</v>
      </c>
      <c r="H2123" t="s">
        <v>99</v>
      </c>
      <c r="I2123" t="s">
        <v>62</v>
      </c>
      <c r="J2123" t="s">
        <v>63</v>
      </c>
      <c r="K2123">
        <v>55692</v>
      </c>
      <c r="L2123">
        <v>1269</v>
      </c>
      <c r="M2123">
        <v>2.2799999999999998</v>
      </c>
      <c r="N2123">
        <v>360</v>
      </c>
      <c r="O2123">
        <v>28.37</v>
      </c>
      <c r="P2123">
        <v>3988.1535696969677</v>
      </c>
      <c r="Q2123">
        <v>3067.94</v>
      </c>
      <c r="R2123" s="6">
        <v>-23.073674411361452</v>
      </c>
      <c r="S2123">
        <v>302</v>
      </c>
      <c r="T2123" t="str">
        <f ca="1">PROPER(TRIM(Table1[[#This Row],[Campaign Status]]))</f>
        <v>Paused</v>
      </c>
      <c r="V2123" s="1">
        <f t="shared" si="99"/>
        <v>360</v>
      </c>
      <c r="W2123" t="str">
        <f t="shared" ca="1" si="100"/>
        <v>North</v>
      </c>
      <c r="X2123" s="6">
        <f t="shared" si="101"/>
        <v>-17.820994125575709</v>
      </c>
    </row>
    <row r="2124" spans="1:24" x14ac:dyDescent="0.3">
      <c r="A2124" t="s">
        <v>3182</v>
      </c>
      <c r="B2124" t="str">
        <f ca="1">PROPER(TRIM(Table1[[#This Row],[Campaign Name]]))</f>
        <v>Flash Sale</v>
      </c>
      <c r="C2124" t="str">
        <f ca="1">PROPER(TRIM(Table1[[#This Row],[Campaign Type]]))</f>
        <v>Sales</v>
      </c>
      <c r="D2124" t="str">
        <f ca="1">PROPER(TRIM(Table1[[#This Row],[Marketing Channel]]))</f>
        <v>Google Ads</v>
      </c>
      <c r="E2124" t="s">
        <v>270</v>
      </c>
      <c r="F2124" t="s">
        <v>71</v>
      </c>
      <c r="G2124" t="s">
        <v>46</v>
      </c>
      <c r="H2124" t="s">
        <v>30</v>
      </c>
      <c r="I2124" t="s">
        <v>24</v>
      </c>
      <c r="J2124" t="s">
        <v>32</v>
      </c>
      <c r="K2124">
        <v>100736</v>
      </c>
      <c r="L2124">
        <v>9069</v>
      </c>
      <c r="M2124">
        <v>9</v>
      </c>
      <c r="N2124">
        <v>2977</v>
      </c>
      <c r="O2124">
        <v>32.83</v>
      </c>
      <c r="P2124">
        <v>3988.1535696969677</v>
      </c>
      <c r="Q2124">
        <v>44699.67</v>
      </c>
      <c r="R2124" s="6">
        <v>1020.8111528011299</v>
      </c>
      <c r="S2124">
        <v>496</v>
      </c>
      <c r="T2124" t="str">
        <f ca="1">PROPER(TRIM(Table1[[#This Row],[Campaign Status]]))</f>
        <v>Paused</v>
      </c>
      <c r="V2124" s="1">
        <f t="shared" si="99"/>
        <v>2977</v>
      </c>
      <c r="W2124" t="str">
        <f t="shared" ca="1" si="100"/>
        <v>South</v>
      </c>
      <c r="X2124" s="6">
        <f t="shared" si="101"/>
        <v>-23.073674411361452</v>
      </c>
    </row>
    <row r="2125" spans="1:24" x14ac:dyDescent="0.3">
      <c r="A2125" t="s">
        <v>3183</v>
      </c>
      <c r="B2125" t="str">
        <f ca="1">PROPER(TRIM(Table1[[#This Row],[Campaign Name]]))</f>
        <v>Flash Sale</v>
      </c>
      <c r="C2125" t="str">
        <f ca="1">PROPER(TRIM(Table1[[#This Row],[Campaign Type]]))</f>
        <v>Retargeting</v>
      </c>
      <c r="D2125" t="str">
        <f ca="1">PROPER(TRIM(Table1[[#This Row],[Marketing Channel]]))</f>
        <v>Meta Ads</v>
      </c>
      <c r="E2125" t="s">
        <v>1698</v>
      </c>
      <c r="F2125" t="s">
        <v>431</v>
      </c>
      <c r="G2125" t="s">
        <v>11141</v>
      </c>
      <c r="H2125" t="s">
        <v>36</v>
      </c>
      <c r="I2125" t="s">
        <v>24</v>
      </c>
      <c r="J2125" t="s">
        <v>63</v>
      </c>
      <c r="K2125">
        <v>170444</v>
      </c>
      <c r="L2125">
        <v>807</v>
      </c>
      <c r="M2125">
        <v>0.47</v>
      </c>
      <c r="N2125">
        <v>98</v>
      </c>
      <c r="O2125">
        <v>12.14</v>
      </c>
      <c r="P2125">
        <v>250</v>
      </c>
      <c r="Q2125">
        <v>37501.5</v>
      </c>
      <c r="R2125" s="6">
        <v>14900.6</v>
      </c>
      <c r="S2125">
        <v>82</v>
      </c>
      <c r="T2125" t="str">
        <f ca="1">PROPER(TRIM(Table1[[#This Row],[Campaign Status]]))</f>
        <v>Active</v>
      </c>
      <c r="V2125" s="1">
        <f t="shared" si="99"/>
        <v>98</v>
      </c>
      <c r="W2125" t="str">
        <f t="shared" ca="1" si="100"/>
        <v>west</v>
      </c>
      <c r="X2125" s="6">
        <f t="shared" si="101"/>
        <v>1020.8111528011299</v>
      </c>
    </row>
    <row r="2126" spans="1:24" x14ac:dyDescent="0.3">
      <c r="A2126" t="s">
        <v>3184</v>
      </c>
      <c r="B2126" t="str">
        <f ca="1">PROPER(TRIM(Table1[[#This Row],[Campaign Name]]))</f>
        <v>Mega Discount</v>
      </c>
      <c r="C2126" t="str">
        <f ca="1">PROPER(TRIM(Table1[[#This Row],[Campaign Type]]))</f>
        <v>Sales</v>
      </c>
      <c r="D2126" t="str">
        <f ca="1">PROPER(TRIM(Table1[[#This Row],[Marketing Channel]]))</f>
        <v>Linkedin</v>
      </c>
      <c r="E2126" t="s">
        <v>2621</v>
      </c>
      <c r="F2126" t="s">
        <v>1427</v>
      </c>
      <c r="G2126" t="s">
        <v>29</v>
      </c>
      <c r="H2126" t="s">
        <v>67</v>
      </c>
      <c r="I2126" t="s">
        <v>24</v>
      </c>
      <c r="J2126" t="s">
        <v>25</v>
      </c>
      <c r="K2126">
        <v>177686</v>
      </c>
      <c r="L2126">
        <v>22851</v>
      </c>
      <c r="M2126">
        <v>12.86</v>
      </c>
      <c r="N2126">
        <v>1739</v>
      </c>
      <c r="O2126">
        <v>7.61</v>
      </c>
      <c r="P2126">
        <v>8206.42</v>
      </c>
      <c r="Q2126">
        <v>5087.92</v>
      </c>
      <c r="R2126" s="6">
        <v>-38.000736009124566</v>
      </c>
      <c r="S2126">
        <v>1716</v>
      </c>
      <c r="T2126" t="str">
        <f ca="1">PROPER(TRIM(Table1[[#This Row],[Campaign Status]]))</f>
        <v>Completed</v>
      </c>
      <c r="V2126" s="1">
        <f t="shared" si="99"/>
        <v>1739</v>
      </c>
      <c r="W2126" t="str">
        <f t="shared" ca="1" si="100"/>
        <v>North</v>
      </c>
      <c r="X2126" s="6">
        <f t="shared" si="101"/>
        <v>14900.6</v>
      </c>
    </row>
    <row r="2127" spans="1:24" x14ac:dyDescent="0.3">
      <c r="A2127" t="s">
        <v>3185</v>
      </c>
      <c r="B2127" t="str">
        <f ca="1">PROPER(TRIM(Table1[[#This Row],[Campaign Name]]))</f>
        <v>Summer Sale</v>
      </c>
      <c r="C2127" t="str">
        <f ca="1">PROPER(TRIM(Table1[[#This Row],[Campaign Type]]))</f>
        <v>Awareness</v>
      </c>
      <c r="D2127" t="str">
        <f ca="1">PROPER(TRIM(Table1[[#This Row],[Marketing Channel]]))</f>
        <v>Google Ads</v>
      </c>
      <c r="E2127" t="s">
        <v>3186</v>
      </c>
      <c r="F2127" t="s">
        <v>495</v>
      </c>
      <c r="G2127" t="s">
        <v>29</v>
      </c>
      <c r="H2127" t="s">
        <v>61</v>
      </c>
      <c r="I2127" t="s">
        <v>24</v>
      </c>
      <c r="J2127" t="s">
        <v>32</v>
      </c>
      <c r="K2127">
        <v>58709</v>
      </c>
      <c r="L2127">
        <v>2114</v>
      </c>
      <c r="M2127">
        <v>3.6</v>
      </c>
      <c r="N2127">
        <v>42</v>
      </c>
      <c r="O2127">
        <v>1.99</v>
      </c>
      <c r="P2127">
        <v>3988.1535696969677</v>
      </c>
      <c r="Q2127">
        <v>9214.4</v>
      </c>
      <c r="R2127" s="6">
        <v>131.04426243797172</v>
      </c>
      <c r="S2127">
        <v>1</v>
      </c>
      <c r="T2127" t="str">
        <f ca="1">PROPER(TRIM(Table1[[#This Row],[Campaign Status]]))</f>
        <v>Completed</v>
      </c>
      <c r="V2127" s="1">
        <f t="shared" si="99"/>
        <v>42</v>
      </c>
      <c r="W2127" t="str">
        <f t="shared" ca="1" si="100"/>
        <v>North</v>
      </c>
      <c r="X2127" s="6">
        <f t="shared" si="101"/>
        <v>-38.000736009124566</v>
      </c>
    </row>
    <row r="2128" spans="1:24" x14ac:dyDescent="0.3">
      <c r="A2128" t="s">
        <v>3187</v>
      </c>
      <c r="B2128" t="str">
        <f ca="1">PROPER(TRIM(Table1[[#This Row],[Campaign Name]]))</f>
        <v>Flash Sale</v>
      </c>
      <c r="C2128" t="str">
        <f ca="1">PROPER(TRIM(Table1[[#This Row],[Campaign Type]]))</f>
        <v>Lead Gen</v>
      </c>
      <c r="D2128" t="str">
        <f ca="1">PROPER(TRIM(Table1[[#This Row],[Marketing Channel]]))</f>
        <v>Google Ads</v>
      </c>
      <c r="E2128" t="s">
        <v>2151</v>
      </c>
      <c r="F2128" t="s">
        <v>220</v>
      </c>
      <c r="G2128" t="s">
        <v>29</v>
      </c>
      <c r="H2128" t="s">
        <v>99</v>
      </c>
      <c r="I2128" t="s">
        <v>68</v>
      </c>
      <c r="J2128" t="s">
        <v>63</v>
      </c>
      <c r="K2128">
        <v>34363</v>
      </c>
      <c r="L2128">
        <v>3975</v>
      </c>
      <c r="M2128">
        <v>11.57</v>
      </c>
      <c r="N2128">
        <v>402</v>
      </c>
      <c r="O2128">
        <v>10.11</v>
      </c>
      <c r="P2128">
        <v>250</v>
      </c>
      <c r="Q2128">
        <v>8390.42</v>
      </c>
      <c r="R2128" s="6">
        <v>3256.1680000000001</v>
      </c>
      <c r="S2128">
        <v>103</v>
      </c>
      <c r="T2128" t="str">
        <f ca="1">PROPER(TRIM(Table1[[#This Row],[Campaign Status]]))</f>
        <v>Active</v>
      </c>
      <c r="V2128" s="1">
        <f t="shared" si="99"/>
        <v>402</v>
      </c>
      <c r="W2128" t="str">
        <f t="shared" ca="1" si="100"/>
        <v>North</v>
      </c>
      <c r="X2128" s="6">
        <f t="shared" si="101"/>
        <v>131.04426243797172</v>
      </c>
    </row>
    <row r="2129" spans="1:24" x14ac:dyDescent="0.3">
      <c r="A2129" t="s">
        <v>3188</v>
      </c>
      <c r="B2129" t="str">
        <f ca="1">PROPER(TRIM(Table1[[#This Row],[Campaign Name]]))</f>
        <v>Festive Offer</v>
      </c>
      <c r="C2129" t="str">
        <f ca="1">PROPER(TRIM(Table1[[#This Row],[Campaign Type]]))</f>
        <v>Retargeting</v>
      </c>
      <c r="D2129" t="str">
        <f ca="1">PROPER(TRIM(Table1[[#This Row],[Marketing Channel]]))</f>
        <v>Google Ads</v>
      </c>
      <c r="E2129" t="s">
        <v>341</v>
      </c>
      <c r="F2129" t="s">
        <v>22</v>
      </c>
      <c r="G2129" t="s">
        <v>11141</v>
      </c>
      <c r="H2129" t="s">
        <v>23</v>
      </c>
      <c r="I2129" t="s">
        <v>31</v>
      </c>
      <c r="J2129" t="s">
        <v>25</v>
      </c>
      <c r="K2129">
        <v>91848</v>
      </c>
      <c r="L2129">
        <v>1291</v>
      </c>
      <c r="M2129">
        <v>1.41</v>
      </c>
      <c r="N2129">
        <v>253</v>
      </c>
      <c r="O2129">
        <v>19.600000000000001</v>
      </c>
      <c r="P2129">
        <v>2718.01</v>
      </c>
      <c r="Q2129">
        <v>4419.0200000000004</v>
      </c>
      <c r="R2129" s="6">
        <v>62.582919120974545</v>
      </c>
      <c r="S2129">
        <v>186</v>
      </c>
      <c r="T2129" t="str">
        <f ca="1">PROPER(TRIM(Table1[[#This Row],[Campaign Status]]))</f>
        <v>Paused</v>
      </c>
      <c r="V2129" s="1">
        <f t="shared" si="99"/>
        <v>253</v>
      </c>
      <c r="W2129" t="str">
        <f t="shared" ca="1" si="100"/>
        <v>west</v>
      </c>
      <c r="X2129" s="6">
        <f t="shared" si="101"/>
        <v>3256.1680000000001</v>
      </c>
    </row>
    <row r="2130" spans="1:24" x14ac:dyDescent="0.3">
      <c r="A2130" t="s">
        <v>3189</v>
      </c>
      <c r="B2130" t="str">
        <f ca="1">PROPER(TRIM(Table1[[#This Row],[Campaign Name]]))</f>
        <v>New Launch</v>
      </c>
      <c r="C2130" t="str">
        <f ca="1">PROPER(TRIM(Table1[[#This Row],[Campaign Type]]))</f>
        <v>Sales</v>
      </c>
      <c r="D2130" t="str">
        <f ca="1">PROPER(TRIM(Table1[[#This Row],[Marketing Channel]]))</f>
        <v>Google Ads</v>
      </c>
      <c r="E2130" t="s">
        <v>1696</v>
      </c>
      <c r="F2130" t="s">
        <v>170</v>
      </c>
      <c r="G2130" t="s">
        <v>11141</v>
      </c>
      <c r="H2130" t="s">
        <v>36</v>
      </c>
      <c r="I2130" t="s">
        <v>31</v>
      </c>
      <c r="J2130" t="s">
        <v>63</v>
      </c>
      <c r="K2130">
        <v>184088</v>
      </c>
      <c r="L2130">
        <v>8412</v>
      </c>
      <c r="M2130">
        <v>4.57</v>
      </c>
      <c r="N2130">
        <v>1150</v>
      </c>
      <c r="O2130">
        <v>13.67</v>
      </c>
      <c r="P2130">
        <v>3988.1535696969677</v>
      </c>
      <c r="Q2130">
        <v>2023.47</v>
      </c>
      <c r="R2130" s="6">
        <v>-49.262986877565254</v>
      </c>
      <c r="S2130">
        <v>527</v>
      </c>
      <c r="T2130" t="str">
        <f ca="1">PROPER(TRIM(Table1[[#This Row],[Campaign Status]]))</f>
        <v>Paused</v>
      </c>
      <c r="V2130" s="1">
        <f t="shared" si="99"/>
        <v>1150</v>
      </c>
      <c r="W2130" t="str">
        <f t="shared" ca="1" si="100"/>
        <v>west</v>
      </c>
      <c r="X2130" s="6">
        <f t="shared" si="101"/>
        <v>62.582919120974545</v>
      </c>
    </row>
    <row r="2131" spans="1:24" x14ac:dyDescent="0.3">
      <c r="A2131" t="s">
        <v>3190</v>
      </c>
      <c r="B2131" t="str">
        <f ca="1">PROPER(TRIM(Table1[[#This Row],[Campaign Name]]))</f>
        <v>Festive Offer</v>
      </c>
      <c r="C2131" t="str">
        <f ca="1">PROPER(TRIM(Table1[[#This Row],[Campaign Type]]))</f>
        <v>Lead Gen</v>
      </c>
      <c r="D2131" t="str">
        <f ca="1">PROPER(TRIM(Table1[[#This Row],[Marketing Channel]]))</f>
        <v>Instagram</v>
      </c>
      <c r="E2131" t="s">
        <v>2143</v>
      </c>
      <c r="F2131" t="s">
        <v>53</v>
      </c>
      <c r="G2131" t="s">
        <v>41</v>
      </c>
      <c r="H2131" t="s">
        <v>11140</v>
      </c>
      <c r="I2131" t="s">
        <v>31</v>
      </c>
      <c r="J2131" t="s">
        <v>25</v>
      </c>
      <c r="K2131">
        <v>66719</v>
      </c>
      <c r="L2131">
        <v>6168</v>
      </c>
      <c r="M2131">
        <v>9.24</v>
      </c>
      <c r="N2131">
        <v>1352</v>
      </c>
      <c r="O2131">
        <v>21.92</v>
      </c>
      <c r="P2131">
        <v>4845.75</v>
      </c>
      <c r="Q2131">
        <v>39248.620000000003</v>
      </c>
      <c r="R2131" s="6">
        <v>709.95965536810616</v>
      </c>
      <c r="S2131">
        <v>1139</v>
      </c>
      <c r="T2131" t="str">
        <f ca="1">PROPER(TRIM(Table1[[#This Row],[Campaign Status]]))</f>
        <v>Active</v>
      </c>
      <c r="V2131" s="1">
        <f t="shared" si="99"/>
        <v>1352</v>
      </c>
      <c r="W2131" t="str">
        <f t="shared" ca="1" si="100"/>
        <v>East</v>
      </c>
      <c r="X2131" s="6">
        <f t="shared" si="101"/>
        <v>-49.262986877565254</v>
      </c>
    </row>
    <row r="2132" spans="1:24" x14ac:dyDescent="0.3">
      <c r="A2132" t="s">
        <v>3191</v>
      </c>
      <c r="B2132" t="str">
        <f ca="1">PROPER(TRIM(Table1[[#This Row],[Campaign Name]]))</f>
        <v>Summer Sale</v>
      </c>
      <c r="C2132" t="str">
        <f ca="1">PROPER(TRIM(Table1[[#This Row],[Campaign Type]]))</f>
        <v>Sales</v>
      </c>
      <c r="D2132" t="str">
        <f ca="1">PROPER(TRIM(Table1[[#This Row],[Marketing Channel]]))</f>
        <v>Meta Ads</v>
      </c>
      <c r="E2132" t="s">
        <v>639</v>
      </c>
      <c r="F2132" t="s">
        <v>489</v>
      </c>
      <c r="G2132" t="s">
        <v>11141</v>
      </c>
      <c r="H2132" t="s">
        <v>54</v>
      </c>
      <c r="I2132" t="s">
        <v>68</v>
      </c>
      <c r="J2132" t="s">
        <v>32</v>
      </c>
      <c r="K2132">
        <v>32351</v>
      </c>
      <c r="L2132">
        <v>1107</v>
      </c>
      <c r="M2132">
        <v>3.42</v>
      </c>
      <c r="N2132">
        <v>86</v>
      </c>
      <c r="O2132">
        <v>7.77</v>
      </c>
      <c r="P2132">
        <v>7943.2</v>
      </c>
      <c r="Q2132">
        <v>19955.22</v>
      </c>
      <c r="R2132" s="6">
        <v>151.22393997381408</v>
      </c>
      <c r="S2132">
        <v>33</v>
      </c>
      <c r="T2132" t="str">
        <f ca="1">PROPER(TRIM(Table1[[#This Row],[Campaign Status]]))</f>
        <v>Completed</v>
      </c>
      <c r="V2132" s="1">
        <f t="shared" si="99"/>
        <v>86</v>
      </c>
      <c r="W2132" t="str">
        <f t="shared" ca="1" si="100"/>
        <v>west</v>
      </c>
      <c r="X2132" s="6">
        <f t="shared" si="101"/>
        <v>709.95965536810616</v>
      </c>
    </row>
    <row r="2133" spans="1:24" x14ac:dyDescent="0.3">
      <c r="A2133" t="s">
        <v>3192</v>
      </c>
      <c r="B2133" t="str">
        <f ca="1">PROPER(TRIM(Table1[[#This Row],[Campaign Name]]))</f>
        <v>New Launch</v>
      </c>
      <c r="C2133" t="str">
        <f ca="1">PROPER(TRIM(Table1[[#This Row],[Campaign Type]]))</f>
        <v>Sales</v>
      </c>
      <c r="D2133" t="str">
        <f ca="1">PROPER(TRIM(Table1[[#This Row],[Marketing Channel]]))</f>
        <v>Instagram</v>
      </c>
      <c r="E2133" t="s">
        <v>3169</v>
      </c>
      <c r="F2133" t="s">
        <v>378</v>
      </c>
      <c r="G2133" t="s">
        <v>11141</v>
      </c>
      <c r="H2133" t="s">
        <v>23</v>
      </c>
      <c r="I2133" t="s">
        <v>31</v>
      </c>
      <c r="J2133" t="s">
        <v>32</v>
      </c>
      <c r="K2133">
        <v>98291</v>
      </c>
      <c r="L2133">
        <v>2282</v>
      </c>
      <c r="M2133">
        <v>2.3199999999999998</v>
      </c>
      <c r="N2133">
        <v>72</v>
      </c>
      <c r="O2133">
        <v>3.16</v>
      </c>
      <c r="P2133">
        <v>3982.6304252733912</v>
      </c>
      <c r="Q2133">
        <v>44426.9</v>
      </c>
      <c r="R2133" s="6">
        <v>1015.5165118528485</v>
      </c>
      <c r="S2133">
        <v>24</v>
      </c>
      <c r="T2133" t="str">
        <f ca="1">PROPER(TRIM(Table1[[#This Row],[Campaign Status]]))</f>
        <v>Completed</v>
      </c>
      <c r="V2133" s="1">
        <f t="shared" si="99"/>
        <v>72</v>
      </c>
      <c r="W2133" t="str">
        <f t="shared" ca="1" si="100"/>
        <v>west</v>
      </c>
      <c r="X2133" s="6">
        <f t="shared" si="101"/>
        <v>151.22393997381408</v>
      </c>
    </row>
    <row r="2134" spans="1:24" x14ac:dyDescent="0.3">
      <c r="A2134" t="s">
        <v>3193</v>
      </c>
      <c r="B2134" t="str">
        <f ca="1">PROPER(TRIM(Table1[[#This Row],[Campaign Name]]))</f>
        <v>Flash Sale</v>
      </c>
      <c r="C2134" t="str">
        <f ca="1">PROPER(TRIM(Table1[[#This Row],[Campaign Type]]))</f>
        <v>Lead Gen</v>
      </c>
      <c r="D2134" t="str">
        <f ca="1">PROPER(TRIM(Table1[[#This Row],[Marketing Channel]]))</f>
        <v>Meta Ads</v>
      </c>
      <c r="E2134" t="s">
        <v>1472</v>
      </c>
      <c r="F2134" t="s">
        <v>1296</v>
      </c>
      <c r="G2134" t="s">
        <v>11141</v>
      </c>
      <c r="H2134" t="s">
        <v>36</v>
      </c>
      <c r="I2134" t="s">
        <v>62</v>
      </c>
      <c r="J2134" t="s">
        <v>25</v>
      </c>
      <c r="K2134">
        <v>17785</v>
      </c>
      <c r="L2134">
        <v>837</v>
      </c>
      <c r="M2134">
        <v>4.71</v>
      </c>
      <c r="N2134">
        <v>88</v>
      </c>
      <c r="O2134">
        <v>10.51</v>
      </c>
      <c r="P2134">
        <v>1025.04</v>
      </c>
      <c r="Q2134">
        <v>27306.78</v>
      </c>
      <c r="R2134" s="6">
        <v>2563.9721376726761</v>
      </c>
      <c r="S2134">
        <v>0</v>
      </c>
      <c r="T2134" t="str">
        <f ca="1">PROPER(TRIM(Table1[[#This Row],[Campaign Status]]))</f>
        <v>Paused</v>
      </c>
      <c r="V2134" s="1">
        <f t="shared" si="99"/>
        <v>88</v>
      </c>
      <c r="W2134" t="str">
        <f t="shared" ca="1" si="100"/>
        <v>west</v>
      </c>
      <c r="X2134" s="6">
        <f t="shared" si="101"/>
        <v>1015.5165118528485</v>
      </c>
    </row>
    <row r="2135" spans="1:24" x14ac:dyDescent="0.3">
      <c r="A2135" t="s">
        <v>3194</v>
      </c>
      <c r="B2135" t="str">
        <f ca="1">PROPER(TRIM(Table1[[#This Row],[Campaign Name]]))</f>
        <v>Mega Discount</v>
      </c>
      <c r="C2135" t="str">
        <f ca="1">PROPER(TRIM(Table1[[#This Row],[Campaign Type]]))</f>
        <v>Lead Gen</v>
      </c>
      <c r="D2135" t="str">
        <f ca="1">PROPER(TRIM(Table1[[#This Row],[Marketing Channel]]))</f>
        <v>Youtube</v>
      </c>
      <c r="E2135" t="s">
        <v>1112</v>
      </c>
      <c r="F2135" t="s">
        <v>35</v>
      </c>
      <c r="G2135" t="s">
        <v>29</v>
      </c>
      <c r="H2135" t="s">
        <v>99</v>
      </c>
      <c r="I2135" t="s">
        <v>62</v>
      </c>
      <c r="J2135" t="s">
        <v>25</v>
      </c>
      <c r="K2135">
        <v>85625</v>
      </c>
      <c r="L2135">
        <v>5003</v>
      </c>
      <c r="M2135">
        <v>5.84</v>
      </c>
      <c r="N2135">
        <v>1659</v>
      </c>
      <c r="O2135">
        <v>33.159999999999997</v>
      </c>
      <c r="P2135">
        <v>9793.98</v>
      </c>
      <c r="Q2135">
        <v>9138.4500000000007</v>
      </c>
      <c r="R2135" s="6">
        <v>-6.6931931655976316</v>
      </c>
      <c r="S2135">
        <v>685</v>
      </c>
      <c r="T2135" t="str">
        <f ca="1">PROPER(TRIM(Table1[[#This Row],[Campaign Status]]))</f>
        <v>Active</v>
      </c>
      <c r="V2135" s="1">
        <f t="shared" si="99"/>
        <v>1659</v>
      </c>
      <c r="W2135" t="str">
        <f t="shared" ca="1" si="100"/>
        <v>North</v>
      </c>
      <c r="X2135" s="6">
        <f t="shared" si="101"/>
        <v>2563.9721376726761</v>
      </c>
    </row>
    <row r="2136" spans="1:24" x14ac:dyDescent="0.3">
      <c r="A2136" t="s">
        <v>3195</v>
      </c>
      <c r="B2136" t="str">
        <f ca="1">PROPER(TRIM(Table1[[#This Row],[Campaign Name]]))</f>
        <v>Summer Sale</v>
      </c>
      <c r="C2136" t="str">
        <f ca="1">PROPER(TRIM(Table1[[#This Row],[Campaign Type]]))</f>
        <v>Awareness</v>
      </c>
      <c r="D2136" t="str">
        <f ca="1">PROPER(TRIM(Table1[[#This Row],[Marketing Channel]]))</f>
        <v>Meta Ads</v>
      </c>
      <c r="E2136" t="s">
        <v>231</v>
      </c>
      <c r="F2136" t="s">
        <v>284</v>
      </c>
      <c r="G2136" t="s">
        <v>46</v>
      </c>
      <c r="H2136" t="s">
        <v>42</v>
      </c>
      <c r="I2136" t="s">
        <v>68</v>
      </c>
      <c r="J2136" t="s">
        <v>63</v>
      </c>
      <c r="K2136">
        <v>139025</v>
      </c>
      <c r="L2136">
        <v>20697</v>
      </c>
      <c r="M2136">
        <v>14.89</v>
      </c>
      <c r="N2136">
        <v>3800</v>
      </c>
      <c r="O2136">
        <v>18.36</v>
      </c>
      <c r="P2136">
        <v>14359.55</v>
      </c>
      <c r="Q2136">
        <v>27438.97</v>
      </c>
      <c r="R2136" s="6">
        <v>91.085166317886021</v>
      </c>
      <c r="S2136">
        <v>2821</v>
      </c>
      <c r="T2136" t="str">
        <f ca="1">PROPER(TRIM(Table1[[#This Row],[Campaign Status]]))</f>
        <v>Active</v>
      </c>
      <c r="V2136" s="1">
        <f t="shared" si="99"/>
        <v>3800</v>
      </c>
      <c r="W2136" t="str">
        <f t="shared" ca="1" si="100"/>
        <v>South</v>
      </c>
      <c r="X2136" s="6">
        <f t="shared" si="101"/>
        <v>-6.6931931655976316</v>
      </c>
    </row>
    <row r="2137" spans="1:24" x14ac:dyDescent="0.3">
      <c r="A2137" t="s">
        <v>3196</v>
      </c>
      <c r="B2137" t="str">
        <f ca="1">PROPER(TRIM(Table1[[#This Row],[Campaign Name]]))</f>
        <v>Summer Sale</v>
      </c>
      <c r="C2137" t="str">
        <f ca="1">PROPER(TRIM(Table1[[#This Row],[Campaign Type]]))</f>
        <v>Retargeting</v>
      </c>
      <c r="D2137" t="str">
        <f ca="1">PROPER(TRIM(Table1[[#This Row],[Marketing Channel]]))</f>
        <v>Meta Ads</v>
      </c>
      <c r="E2137" t="s">
        <v>1786</v>
      </c>
      <c r="F2137" t="s">
        <v>217</v>
      </c>
      <c r="G2137" t="s">
        <v>29</v>
      </c>
      <c r="H2137" t="s">
        <v>99</v>
      </c>
      <c r="I2137" t="s">
        <v>62</v>
      </c>
      <c r="J2137" t="s">
        <v>63</v>
      </c>
      <c r="K2137">
        <v>172532</v>
      </c>
      <c r="L2137">
        <v>732</v>
      </c>
      <c r="M2137">
        <v>0.42</v>
      </c>
      <c r="N2137">
        <v>218</v>
      </c>
      <c r="O2137">
        <v>29.78</v>
      </c>
      <c r="P2137">
        <v>6985.06</v>
      </c>
      <c r="Q2137">
        <v>47869.18</v>
      </c>
      <c r="R2137" s="6">
        <v>585.30807179895373</v>
      </c>
      <c r="S2137">
        <v>142</v>
      </c>
      <c r="T2137" t="str">
        <f ca="1">PROPER(TRIM(Table1[[#This Row],[Campaign Status]]))</f>
        <v>Active</v>
      </c>
      <c r="V2137" s="1">
        <f t="shared" si="99"/>
        <v>218</v>
      </c>
      <c r="W2137" t="str">
        <f t="shared" ca="1" si="100"/>
        <v>North</v>
      </c>
      <c r="X2137" s="6">
        <f t="shared" si="101"/>
        <v>91.085166317886021</v>
      </c>
    </row>
    <row r="2138" spans="1:24" x14ac:dyDescent="0.3">
      <c r="A2138" t="s">
        <v>3197</v>
      </c>
      <c r="B2138" t="str">
        <f ca="1">PROPER(TRIM(Table1[[#This Row],[Campaign Name]]))</f>
        <v>Summer Sale</v>
      </c>
      <c r="C2138" t="str">
        <f ca="1">PROPER(TRIM(Table1[[#This Row],[Campaign Type]]))</f>
        <v>Awareness</v>
      </c>
      <c r="D2138" t="str">
        <f ca="1">PROPER(TRIM(Table1[[#This Row],[Marketing Channel]]))</f>
        <v>Google Ads</v>
      </c>
      <c r="E2138" t="s">
        <v>2143</v>
      </c>
      <c r="F2138" t="s">
        <v>819</v>
      </c>
      <c r="G2138" t="s">
        <v>11141</v>
      </c>
      <c r="H2138" t="s">
        <v>54</v>
      </c>
      <c r="I2138" t="s">
        <v>68</v>
      </c>
      <c r="J2138" t="s">
        <v>63</v>
      </c>
      <c r="K2138">
        <v>112759</v>
      </c>
      <c r="L2138">
        <v>13378</v>
      </c>
      <c r="M2138">
        <v>11.86</v>
      </c>
      <c r="N2138">
        <v>67</v>
      </c>
      <c r="O2138">
        <v>0.5</v>
      </c>
      <c r="P2138">
        <v>250</v>
      </c>
      <c r="Q2138">
        <v>17700.97</v>
      </c>
      <c r="R2138" s="6">
        <v>6980.3880000000008</v>
      </c>
      <c r="S2138">
        <v>35</v>
      </c>
      <c r="T2138" t="str">
        <f ca="1">PROPER(TRIM(Table1[[#This Row],[Campaign Status]]))</f>
        <v>Completed</v>
      </c>
      <c r="V2138" s="1">
        <f t="shared" si="99"/>
        <v>67</v>
      </c>
      <c r="W2138" t="str">
        <f t="shared" ca="1" si="100"/>
        <v>west</v>
      </c>
      <c r="X2138" s="6">
        <f t="shared" si="101"/>
        <v>585.30807179895373</v>
      </c>
    </row>
    <row r="2139" spans="1:24" x14ac:dyDescent="0.3">
      <c r="A2139" t="s">
        <v>3198</v>
      </c>
      <c r="B2139" t="str">
        <f ca="1">PROPER(TRIM(Table1[[#This Row],[Campaign Name]]))</f>
        <v>Summer Sale</v>
      </c>
      <c r="C2139" t="str">
        <f ca="1">PROPER(TRIM(Table1[[#This Row],[Campaign Type]]))</f>
        <v>Awareness</v>
      </c>
      <c r="D2139" t="str">
        <f ca="1">PROPER(TRIM(Table1[[#This Row],[Marketing Channel]]))</f>
        <v>Google Ads</v>
      </c>
      <c r="E2139" t="s">
        <v>383</v>
      </c>
      <c r="F2139" t="s">
        <v>226</v>
      </c>
      <c r="G2139" t="s">
        <v>11141</v>
      </c>
      <c r="H2139" t="s">
        <v>23</v>
      </c>
      <c r="I2139" t="s">
        <v>31</v>
      </c>
      <c r="J2139" t="s">
        <v>25</v>
      </c>
      <c r="K2139">
        <v>29805</v>
      </c>
      <c r="L2139">
        <v>379</v>
      </c>
      <c r="M2139">
        <v>1.27</v>
      </c>
      <c r="N2139">
        <v>58</v>
      </c>
      <c r="O2139">
        <v>15.3</v>
      </c>
      <c r="P2139">
        <v>11212.31</v>
      </c>
      <c r="Q2139">
        <v>42955.01</v>
      </c>
      <c r="R2139" s="6">
        <v>283.10580067800487</v>
      </c>
      <c r="S2139">
        <v>4</v>
      </c>
      <c r="T2139" t="str">
        <f ca="1">PROPER(TRIM(Table1[[#This Row],[Campaign Status]]))</f>
        <v>Completed</v>
      </c>
      <c r="V2139" s="1">
        <f t="shared" si="99"/>
        <v>58</v>
      </c>
      <c r="W2139" t="str">
        <f t="shared" ca="1" si="100"/>
        <v>west</v>
      </c>
      <c r="X2139" s="6">
        <f t="shared" si="101"/>
        <v>6980.3880000000008</v>
      </c>
    </row>
    <row r="2140" spans="1:24" x14ac:dyDescent="0.3">
      <c r="A2140" t="s">
        <v>3199</v>
      </c>
      <c r="B2140" t="str">
        <f ca="1">PROPER(TRIM(Table1[[#This Row],[Campaign Name]]))</f>
        <v>New Launch</v>
      </c>
      <c r="C2140" t="str">
        <f ca="1">PROPER(TRIM(Table1[[#This Row],[Campaign Type]]))</f>
        <v>Awareness</v>
      </c>
      <c r="D2140" t="str">
        <f ca="1">PROPER(TRIM(Table1[[#This Row],[Marketing Channel]]))</f>
        <v>Email</v>
      </c>
      <c r="E2140" t="s">
        <v>1921</v>
      </c>
      <c r="F2140" t="s">
        <v>629</v>
      </c>
      <c r="G2140" t="s">
        <v>11141</v>
      </c>
      <c r="H2140" t="s">
        <v>23</v>
      </c>
      <c r="I2140" t="s">
        <v>62</v>
      </c>
      <c r="J2140" t="s">
        <v>25</v>
      </c>
      <c r="K2140">
        <v>100784</v>
      </c>
      <c r="L2140">
        <v>11480</v>
      </c>
      <c r="M2140">
        <v>11.39</v>
      </c>
      <c r="N2140">
        <v>39</v>
      </c>
      <c r="O2140">
        <v>0.34</v>
      </c>
      <c r="P2140">
        <v>9107.26</v>
      </c>
      <c r="Q2140">
        <v>42139.64</v>
      </c>
      <c r="R2140" s="6">
        <v>362.70382090771534</v>
      </c>
      <c r="S2140">
        <v>28</v>
      </c>
      <c r="T2140" t="str">
        <f ca="1">PROPER(TRIM(Table1[[#This Row],[Campaign Status]]))</f>
        <v>Active</v>
      </c>
      <c r="V2140" s="1">
        <f t="shared" si="99"/>
        <v>39</v>
      </c>
      <c r="W2140" t="str">
        <f t="shared" ca="1" si="100"/>
        <v>west</v>
      </c>
      <c r="X2140" s="6">
        <f t="shared" si="101"/>
        <v>283.10580067800487</v>
      </c>
    </row>
    <row r="2141" spans="1:24" x14ac:dyDescent="0.3">
      <c r="A2141" t="s">
        <v>3200</v>
      </c>
      <c r="B2141" t="str">
        <f ca="1">PROPER(TRIM(Table1[[#This Row],[Campaign Name]]))</f>
        <v>Summer Sale</v>
      </c>
      <c r="C2141" t="str">
        <f ca="1">PROPER(TRIM(Table1[[#This Row],[Campaign Type]]))</f>
        <v>Sales</v>
      </c>
      <c r="D2141" t="str">
        <f ca="1">PROPER(TRIM(Table1[[#This Row],[Marketing Channel]]))</f>
        <v>Linkedin</v>
      </c>
      <c r="E2141" t="s">
        <v>2342</v>
      </c>
      <c r="F2141" t="s">
        <v>103</v>
      </c>
      <c r="G2141" t="s">
        <v>11141</v>
      </c>
      <c r="H2141" t="s">
        <v>23</v>
      </c>
      <c r="I2141" t="s">
        <v>31</v>
      </c>
      <c r="J2141" t="s">
        <v>32</v>
      </c>
      <c r="K2141">
        <v>104543</v>
      </c>
      <c r="L2141">
        <v>6834</v>
      </c>
      <c r="M2141">
        <v>6.54</v>
      </c>
      <c r="N2141">
        <v>1284</v>
      </c>
      <c r="O2141">
        <v>18.79</v>
      </c>
      <c r="P2141">
        <v>3830.4648972188602</v>
      </c>
      <c r="Q2141">
        <v>44024.32</v>
      </c>
      <c r="R2141" s="6">
        <v>1049.3205441450255</v>
      </c>
      <c r="S2141">
        <v>591</v>
      </c>
      <c r="T2141" t="str">
        <f ca="1">PROPER(TRIM(Table1[[#This Row],[Campaign Status]]))</f>
        <v>Paused</v>
      </c>
      <c r="V2141" s="1">
        <f t="shared" si="99"/>
        <v>1284</v>
      </c>
      <c r="W2141" t="str">
        <f t="shared" ca="1" si="100"/>
        <v>west</v>
      </c>
      <c r="X2141" s="6">
        <f t="shared" si="101"/>
        <v>362.70382090771534</v>
      </c>
    </row>
    <row r="2142" spans="1:24" x14ac:dyDescent="0.3">
      <c r="A2142" t="s">
        <v>3201</v>
      </c>
      <c r="B2142" t="str">
        <f ca="1">PROPER(TRIM(Table1[[#This Row],[Campaign Name]]))</f>
        <v>Flash Sale</v>
      </c>
      <c r="C2142" t="str">
        <f ca="1">PROPER(TRIM(Table1[[#This Row],[Campaign Type]]))</f>
        <v>Retargeting</v>
      </c>
      <c r="D2142" t="str">
        <f ca="1">PROPER(TRIM(Table1[[#This Row],[Marketing Channel]]))</f>
        <v>Google Ads</v>
      </c>
      <c r="E2142" t="s">
        <v>1844</v>
      </c>
      <c r="F2142" t="s">
        <v>226</v>
      </c>
      <c r="G2142" t="s">
        <v>29</v>
      </c>
      <c r="H2142" t="s">
        <v>99</v>
      </c>
      <c r="I2142" t="s">
        <v>31</v>
      </c>
      <c r="J2142" t="s">
        <v>32</v>
      </c>
      <c r="K2142">
        <v>35904</v>
      </c>
      <c r="L2142">
        <v>3866</v>
      </c>
      <c r="M2142">
        <v>10.77</v>
      </c>
      <c r="N2142">
        <v>774</v>
      </c>
      <c r="O2142">
        <v>20.02</v>
      </c>
      <c r="P2142">
        <v>1702.33</v>
      </c>
      <c r="Q2142">
        <v>49696.12</v>
      </c>
      <c r="R2142" s="6">
        <v>2819.3000182103356</v>
      </c>
      <c r="S2142">
        <v>295</v>
      </c>
      <c r="T2142" t="str">
        <f ca="1">PROPER(TRIM(Table1[[#This Row],[Campaign Status]]))</f>
        <v>Completed</v>
      </c>
      <c r="V2142" s="1">
        <f t="shared" si="99"/>
        <v>774</v>
      </c>
      <c r="W2142" t="str">
        <f t="shared" ca="1" si="100"/>
        <v>North</v>
      </c>
      <c r="X2142" s="6">
        <f t="shared" si="101"/>
        <v>1049.3205441450255</v>
      </c>
    </row>
    <row r="2143" spans="1:24" x14ac:dyDescent="0.3">
      <c r="A2143" t="s">
        <v>3202</v>
      </c>
      <c r="B2143" t="str">
        <f ca="1">PROPER(TRIM(Table1[[#This Row],[Campaign Name]]))</f>
        <v>Festive Offer</v>
      </c>
      <c r="C2143" t="str">
        <f ca="1">PROPER(TRIM(Table1[[#This Row],[Campaign Type]]))</f>
        <v>Awareness</v>
      </c>
      <c r="D2143" t="str">
        <f ca="1">PROPER(TRIM(Table1[[#This Row],[Marketing Channel]]))</f>
        <v>Instagram</v>
      </c>
      <c r="E2143" t="s">
        <v>449</v>
      </c>
      <c r="F2143" t="s">
        <v>331</v>
      </c>
      <c r="G2143" t="s">
        <v>29</v>
      </c>
      <c r="H2143" t="s">
        <v>99</v>
      </c>
      <c r="I2143" t="s">
        <v>31</v>
      </c>
      <c r="J2143" t="s">
        <v>32</v>
      </c>
      <c r="K2143">
        <v>139656</v>
      </c>
      <c r="L2143">
        <v>17871</v>
      </c>
      <c r="M2143">
        <v>12.8</v>
      </c>
      <c r="N2143">
        <v>2906</v>
      </c>
      <c r="O2143">
        <v>16.260000000000002</v>
      </c>
      <c r="P2143">
        <v>3337.04</v>
      </c>
      <c r="Q2143">
        <v>29797.72</v>
      </c>
      <c r="R2143" s="6">
        <v>792.93865221873284</v>
      </c>
      <c r="S2143">
        <v>1080</v>
      </c>
      <c r="T2143" t="str">
        <f ca="1">PROPER(TRIM(Table1[[#This Row],[Campaign Status]]))</f>
        <v>Completed</v>
      </c>
      <c r="V2143" s="1">
        <f t="shared" si="99"/>
        <v>2906</v>
      </c>
      <c r="W2143" t="str">
        <f t="shared" ca="1" si="100"/>
        <v>North</v>
      </c>
      <c r="X2143" s="6">
        <f t="shared" si="101"/>
        <v>2819.3000182103356</v>
      </c>
    </row>
    <row r="2144" spans="1:24" x14ac:dyDescent="0.3">
      <c r="A2144" t="s">
        <v>3203</v>
      </c>
      <c r="B2144" t="str">
        <f ca="1">PROPER(TRIM(Table1[[#This Row],[Campaign Name]]))</f>
        <v>Mega Discount</v>
      </c>
      <c r="C2144" t="str">
        <f ca="1">PROPER(TRIM(Table1[[#This Row],[Campaign Type]]))</f>
        <v>Awareness</v>
      </c>
      <c r="D2144" t="str">
        <f ca="1">PROPER(TRIM(Table1[[#This Row],[Marketing Channel]]))</f>
        <v>Linkedin</v>
      </c>
      <c r="E2144" t="s">
        <v>1385</v>
      </c>
      <c r="F2144" t="s">
        <v>631</v>
      </c>
      <c r="G2144" t="s">
        <v>29</v>
      </c>
      <c r="H2144" t="s">
        <v>67</v>
      </c>
      <c r="I2144" t="s">
        <v>24</v>
      </c>
      <c r="J2144" t="s">
        <v>32</v>
      </c>
      <c r="K2144">
        <v>98096</v>
      </c>
      <c r="L2144">
        <v>813</v>
      </c>
      <c r="M2144">
        <v>0.83</v>
      </c>
      <c r="N2144">
        <v>95</v>
      </c>
      <c r="O2144">
        <v>11.69</v>
      </c>
      <c r="P2144">
        <v>3830.4648972188602</v>
      </c>
      <c r="Q2144">
        <v>10748.81</v>
      </c>
      <c r="R2144" s="6">
        <v>180.61371891971282</v>
      </c>
      <c r="S2144">
        <v>76</v>
      </c>
      <c r="T2144" t="str">
        <f ca="1">PROPER(TRIM(Table1[[#This Row],[Campaign Status]]))</f>
        <v>Completed</v>
      </c>
      <c r="V2144" s="1">
        <f t="shared" si="99"/>
        <v>95</v>
      </c>
      <c r="W2144" t="str">
        <f t="shared" ca="1" si="100"/>
        <v>North</v>
      </c>
      <c r="X2144" s="6">
        <f t="shared" si="101"/>
        <v>792.93865221873284</v>
      </c>
    </row>
    <row r="2145" spans="1:24" x14ac:dyDescent="0.3">
      <c r="A2145" t="s">
        <v>3204</v>
      </c>
      <c r="B2145" t="str">
        <f ca="1">PROPER(TRIM(Table1[[#This Row],[Campaign Name]]))</f>
        <v>Mega Discount</v>
      </c>
      <c r="C2145" t="str">
        <f ca="1">PROPER(TRIM(Table1[[#This Row],[Campaign Type]]))</f>
        <v>Sales</v>
      </c>
      <c r="D2145" t="str">
        <f ca="1">PROPER(TRIM(Table1[[#This Row],[Marketing Channel]]))</f>
        <v>Google Ads</v>
      </c>
      <c r="E2145" t="s">
        <v>1953</v>
      </c>
      <c r="F2145" t="s">
        <v>505</v>
      </c>
      <c r="G2145" t="s">
        <v>11141</v>
      </c>
      <c r="H2145" t="s">
        <v>36</v>
      </c>
      <c r="I2145" t="s">
        <v>24</v>
      </c>
      <c r="J2145" t="s">
        <v>25</v>
      </c>
      <c r="K2145">
        <v>81388</v>
      </c>
      <c r="L2145">
        <v>3034</v>
      </c>
      <c r="M2145">
        <v>3.73</v>
      </c>
      <c r="N2145">
        <v>370</v>
      </c>
      <c r="O2145">
        <v>12.2</v>
      </c>
      <c r="P2145">
        <v>9980.91</v>
      </c>
      <c r="Q2145">
        <v>17391.32</v>
      </c>
      <c r="R2145" s="6">
        <v>74.245835299586915</v>
      </c>
      <c r="S2145">
        <v>161</v>
      </c>
      <c r="T2145" t="str">
        <f ca="1">PROPER(TRIM(Table1[[#This Row],[Campaign Status]]))</f>
        <v>Active</v>
      </c>
      <c r="V2145" s="1">
        <f t="shared" si="99"/>
        <v>370</v>
      </c>
      <c r="W2145" t="str">
        <f t="shared" ca="1" si="100"/>
        <v>west</v>
      </c>
      <c r="X2145" s="6">
        <f t="shared" si="101"/>
        <v>180.61371891971282</v>
      </c>
    </row>
    <row r="2146" spans="1:24" x14ac:dyDescent="0.3">
      <c r="A2146" t="s">
        <v>3205</v>
      </c>
      <c r="B2146" t="str">
        <f ca="1">PROPER(TRIM(Table1[[#This Row],[Campaign Name]]))</f>
        <v>Summer Sale</v>
      </c>
      <c r="C2146" t="str">
        <f ca="1">PROPER(TRIM(Table1[[#This Row],[Campaign Type]]))</f>
        <v>Retargeting</v>
      </c>
      <c r="D2146" t="str">
        <f ca="1">PROPER(TRIM(Table1[[#This Row],[Marketing Channel]]))</f>
        <v>Instagram</v>
      </c>
      <c r="E2146" t="s">
        <v>1195</v>
      </c>
      <c r="F2146" t="s">
        <v>519</v>
      </c>
      <c r="G2146" t="s">
        <v>41</v>
      </c>
      <c r="H2146" t="s">
        <v>11140</v>
      </c>
      <c r="I2146" t="s">
        <v>31</v>
      </c>
      <c r="J2146" t="s">
        <v>63</v>
      </c>
      <c r="K2146">
        <v>178685</v>
      </c>
      <c r="L2146">
        <v>2669</v>
      </c>
      <c r="M2146">
        <v>1.49</v>
      </c>
      <c r="N2146">
        <v>649</v>
      </c>
      <c r="O2146">
        <v>24.32</v>
      </c>
      <c r="P2146">
        <v>3982.6304252733912</v>
      </c>
      <c r="Q2146">
        <v>24049.34</v>
      </c>
      <c r="R2146" s="6">
        <v>503.85567908549069</v>
      </c>
      <c r="S2146">
        <v>321</v>
      </c>
      <c r="T2146" t="str">
        <f ca="1">PROPER(TRIM(Table1[[#This Row],[Campaign Status]]))</f>
        <v>Completed</v>
      </c>
      <c r="V2146" s="1">
        <f t="shared" si="99"/>
        <v>649</v>
      </c>
      <c r="W2146" t="str">
        <f t="shared" ca="1" si="100"/>
        <v>East</v>
      </c>
      <c r="X2146" s="6">
        <f t="shared" si="101"/>
        <v>74.245835299586915</v>
      </c>
    </row>
    <row r="2147" spans="1:24" x14ac:dyDescent="0.3">
      <c r="A2147" t="s">
        <v>3206</v>
      </c>
      <c r="B2147" t="str">
        <f ca="1">PROPER(TRIM(Table1[[#This Row],[Campaign Name]]))</f>
        <v>Summer Sale</v>
      </c>
      <c r="C2147" t="str">
        <f ca="1">PROPER(TRIM(Table1[[#This Row],[Campaign Type]]))</f>
        <v>Awareness</v>
      </c>
      <c r="D2147" t="str">
        <f ca="1">PROPER(TRIM(Table1[[#This Row],[Marketing Channel]]))</f>
        <v>Instagram</v>
      </c>
      <c r="E2147" t="s">
        <v>83</v>
      </c>
      <c r="F2147" t="s">
        <v>544</v>
      </c>
      <c r="G2147" t="s">
        <v>11141</v>
      </c>
      <c r="H2147" t="s">
        <v>23</v>
      </c>
      <c r="I2147" t="s">
        <v>24</v>
      </c>
      <c r="J2147" t="s">
        <v>25</v>
      </c>
      <c r="K2147">
        <v>60002</v>
      </c>
      <c r="L2147">
        <v>5169</v>
      </c>
      <c r="M2147">
        <v>8.61</v>
      </c>
      <c r="N2147">
        <v>1486</v>
      </c>
      <c r="O2147">
        <v>28.75</v>
      </c>
      <c r="P2147">
        <v>893.99</v>
      </c>
      <c r="Q2147">
        <v>10691.1</v>
      </c>
      <c r="R2147" s="6">
        <v>1095.8858600208057</v>
      </c>
      <c r="S2147">
        <v>138</v>
      </c>
      <c r="T2147" t="str">
        <f ca="1">PROPER(TRIM(Table1[[#This Row],[Campaign Status]]))</f>
        <v>Completed</v>
      </c>
      <c r="V2147" s="1">
        <f t="shared" si="99"/>
        <v>1486</v>
      </c>
      <c r="W2147" t="str">
        <f t="shared" ca="1" si="100"/>
        <v>west</v>
      </c>
      <c r="X2147" s="6">
        <f t="shared" si="101"/>
        <v>503.85567908549069</v>
      </c>
    </row>
    <row r="2148" spans="1:24" x14ac:dyDescent="0.3">
      <c r="A2148" t="s">
        <v>3207</v>
      </c>
      <c r="B2148" t="str">
        <f ca="1">PROPER(TRIM(Table1[[#This Row],[Campaign Name]]))</f>
        <v>Mega Discount</v>
      </c>
      <c r="C2148" t="str">
        <f ca="1">PROPER(TRIM(Table1[[#This Row],[Campaign Type]]))</f>
        <v>Sales</v>
      </c>
      <c r="D2148" t="str">
        <f ca="1">PROPER(TRIM(Table1[[#This Row],[Marketing Channel]]))</f>
        <v>Meta Ads</v>
      </c>
      <c r="E2148" t="s">
        <v>641</v>
      </c>
      <c r="F2148" t="s">
        <v>232</v>
      </c>
      <c r="G2148" t="s">
        <v>11141</v>
      </c>
      <c r="H2148" t="s">
        <v>23</v>
      </c>
      <c r="I2148" t="s">
        <v>24</v>
      </c>
      <c r="J2148" t="s">
        <v>32</v>
      </c>
      <c r="K2148">
        <v>54039</v>
      </c>
      <c r="L2148">
        <v>3703</v>
      </c>
      <c r="M2148">
        <v>6.85</v>
      </c>
      <c r="N2148">
        <v>763</v>
      </c>
      <c r="O2148">
        <v>20.6</v>
      </c>
      <c r="P2148">
        <v>1045.79</v>
      </c>
      <c r="Q2148">
        <v>49542.92</v>
      </c>
      <c r="R2148" s="6">
        <v>4637.3679228143319</v>
      </c>
      <c r="S2148">
        <v>134</v>
      </c>
      <c r="T2148" t="str">
        <f ca="1">PROPER(TRIM(Table1[[#This Row],[Campaign Status]]))</f>
        <v>Completed</v>
      </c>
      <c r="V2148" s="1">
        <f t="shared" si="99"/>
        <v>763</v>
      </c>
      <c r="W2148" t="str">
        <f t="shared" ca="1" si="100"/>
        <v>west</v>
      </c>
      <c r="X2148" s="6">
        <f t="shared" si="101"/>
        <v>1095.8858600208057</v>
      </c>
    </row>
    <row r="2149" spans="1:24" x14ac:dyDescent="0.3">
      <c r="A2149" t="s">
        <v>3208</v>
      </c>
      <c r="B2149" t="str">
        <f ca="1">PROPER(TRIM(Table1[[#This Row],[Campaign Name]]))</f>
        <v>Flash Sale</v>
      </c>
      <c r="C2149" t="str">
        <f ca="1">PROPER(TRIM(Table1[[#This Row],[Campaign Type]]))</f>
        <v>Sales</v>
      </c>
      <c r="D2149" t="str">
        <f ca="1">PROPER(TRIM(Table1[[#This Row],[Marketing Channel]]))</f>
        <v>Meta Ads</v>
      </c>
      <c r="E2149" t="s">
        <v>1452</v>
      </c>
      <c r="F2149" t="s">
        <v>821</v>
      </c>
      <c r="G2149" t="s">
        <v>29</v>
      </c>
      <c r="H2149" t="s">
        <v>99</v>
      </c>
      <c r="I2149" t="s">
        <v>68</v>
      </c>
      <c r="J2149" t="s">
        <v>63</v>
      </c>
      <c r="K2149">
        <v>171147</v>
      </c>
      <c r="L2149">
        <v>18460</v>
      </c>
      <c r="M2149">
        <v>10.79</v>
      </c>
      <c r="N2149">
        <v>4680</v>
      </c>
      <c r="O2149">
        <v>25.35</v>
      </c>
      <c r="P2149">
        <v>10241.629999999999</v>
      </c>
      <c r="Q2149">
        <v>17861.650000000001</v>
      </c>
      <c r="R2149" s="6">
        <v>74.40241445941713</v>
      </c>
      <c r="S2149">
        <v>3026</v>
      </c>
      <c r="T2149" t="str">
        <f ca="1">PROPER(TRIM(Table1[[#This Row],[Campaign Status]]))</f>
        <v>Completed</v>
      </c>
      <c r="V2149" s="1">
        <f t="shared" si="99"/>
        <v>4680</v>
      </c>
      <c r="W2149" t="str">
        <f t="shared" ca="1" si="100"/>
        <v>North</v>
      </c>
      <c r="X2149" s="6">
        <f t="shared" si="101"/>
        <v>4637.3679228143319</v>
      </c>
    </row>
    <row r="2150" spans="1:24" x14ac:dyDescent="0.3">
      <c r="A2150" t="s">
        <v>3209</v>
      </c>
      <c r="B2150" t="str">
        <f ca="1">PROPER(TRIM(Table1[[#This Row],[Campaign Name]]))</f>
        <v>Summer Sale</v>
      </c>
      <c r="C2150" t="str">
        <f ca="1">PROPER(TRIM(Table1[[#This Row],[Campaign Type]]))</f>
        <v>Retargeting</v>
      </c>
      <c r="D2150" t="str">
        <f ca="1">PROPER(TRIM(Table1[[#This Row],[Marketing Channel]]))</f>
        <v>Google Ads</v>
      </c>
      <c r="E2150" t="s">
        <v>502</v>
      </c>
      <c r="F2150" t="s">
        <v>629</v>
      </c>
      <c r="G2150" t="s">
        <v>46</v>
      </c>
      <c r="H2150" t="s">
        <v>30</v>
      </c>
      <c r="I2150" t="s">
        <v>68</v>
      </c>
      <c r="J2150" t="s">
        <v>63</v>
      </c>
      <c r="K2150">
        <v>119560</v>
      </c>
      <c r="L2150">
        <v>3271</v>
      </c>
      <c r="M2150">
        <v>2.74</v>
      </c>
      <c r="N2150">
        <v>69</v>
      </c>
      <c r="O2150">
        <v>2.11</v>
      </c>
      <c r="P2150">
        <v>8579.1</v>
      </c>
      <c r="Q2150">
        <v>5570.04</v>
      </c>
      <c r="R2150" s="6">
        <v>-35.074308493897966</v>
      </c>
      <c r="S2150">
        <v>50</v>
      </c>
      <c r="T2150" t="str">
        <f ca="1">PROPER(TRIM(Table1[[#This Row],[Campaign Status]]))</f>
        <v>Paused</v>
      </c>
      <c r="V2150" s="1">
        <f t="shared" si="99"/>
        <v>69</v>
      </c>
      <c r="W2150" t="str">
        <f t="shared" ca="1" si="100"/>
        <v>South</v>
      </c>
      <c r="X2150" s="6">
        <f t="shared" si="101"/>
        <v>74.40241445941713</v>
      </c>
    </row>
    <row r="2151" spans="1:24" x14ac:dyDescent="0.3">
      <c r="A2151" t="s">
        <v>3210</v>
      </c>
      <c r="B2151" t="str">
        <f ca="1">PROPER(TRIM(Table1[[#This Row],[Campaign Name]]))</f>
        <v>Summer Sale</v>
      </c>
      <c r="C2151" t="str">
        <f ca="1">PROPER(TRIM(Table1[[#This Row],[Campaign Type]]))</f>
        <v>Retargeting</v>
      </c>
      <c r="D2151" t="str">
        <f ca="1">PROPER(TRIM(Table1[[#This Row],[Marketing Channel]]))</f>
        <v>Google Ads</v>
      </c>
      <c r="E2151" t="s">
        <v>2607</v>
      </c>
      <c r="F2151" t="s">
        <v>821</v>
      </c>
      <c r="G2151" t="s">
        <v>29</v>
      </c>
      <c r="H2151" t="s">
        <v>61</v>
      </c>
      <c r="I2151" t="s">
        <v>31</v>
      </c>
      <c r="J2151" t="s">
        <v>32</v>
      </c>
      <c r="K2151">
        <v>35786</v>
      </c>
      <c r="L2151">
        <v>2077</v>
      </c>
      <c r="M2151">
        <v>5.8</v>
      </c>
      <c r="N2151">
        <v>367</v>
      </c>
      <c r="O2151">
        <v>17.670000000000002</v>
      </c>
      <c r="P2151">
        <v>250</v>
      </c>
      <c r="Q2151">
        <v>19887.73</v>
      </c>
      <c r="R2151" s="6">
        <v>7855.0920000000006</v>
      </c>
      <c r="S2151">
        <v>242</v>
      </c>
      <c r="T2151" t="str">
        <f ca="1">PROPER(TRIM(Table1[[#This Row],[Campaign Status]]))</f>
        <v>Paused</v>
      </c>
      <c r="V2151" s="1">
        <f t="shared" si="99"/>
        <v>367</v>
      </c>
      <c r="W2151" t="str">
        <f t="shared" ca="1" si="100"/>
        <v>North</v>
      </c>
      <c r="X2151" s="6">
        <f t="shared" si="101"/>
        <v>-35.074308493897966</v>
      </c>
    </row>
    <row r="2152" spans="1:24" x14ac:dyDescent="0.3">
      <c r="A2152" t="s">
        <v>3211</v>
      </c>
      <c r="B2152" t="str">
        <f ca="1">PROPER(TRIM(Table1[[#This Row],[Campaign Name]]))</f>
        <v>Festive Offer</v>
      </c>
      <c r="C2152" t="str">
        <f ca="1">PROPER(TRIM(Table1[[#This Row],[Campaign Type]]))</f>
        <v>Retargeting</v>
      </c>
      <c r="D2152" t="str">
        <f ca="1">PROPER(TRIM(Table1[[#This Row],[Marketing Channel]]))</f>
        <v>Meta Ads</v>
      </c>
      <c r="E2152" t="s">
        <v>2621</v>
      </c>
      <c r="F2152" t="s">
        <v>442</v>
      </c>
      <c r="G2152" t="s">
        <v>29</v>
      </c>
      <c r="H2152" t="s">
        <v>61</v>
      </c>
      <c r="I2152" t="s">
        <v>31</v>
      </c>
      <c r="J2152" t="s">
        <v>32</v>
      </c>
      <c r="K2152">
        <v>100462</v>
      </c>
      <c r="L2152">
        <v>13158</v>
      </c>
      <c r="M2152">
        <v>13.1</v>
      </c>
      <c r="N2152">
        <v>4200</v>
      </c>
      <c r="O2152">
        <v>31.92</v>
      </c>
      <c r="P2152">
        <v>3817.8497265160554</v>
      </c>
      <c r="Q2152">
        <v>15464.76</v>
      </c>
      <c r="R2152" s="6">
        <v>305.06465963269409</v>
      </c>
      <c r="S2152">
        <v>1344</v>
      </c>
      <c r="T2152" t="str">
        <f ca="1">PROPER(TRIM(Table1[[#This Row],[Campaign Status]]))</f>
        <v>Completed</v>
      </c>
      <c r="V2152" s="1">
        <f t="shared" si="99"/>
        <v>4200</v>
      </c>
      <c r="W2152" t="str">
        <f t="shared" ca="1" si="100"/>
        <v>North</v>
      </c>
      <c r="X2152" s="6">
        <f t="shared" si="101"/>
        <v>7855.0920000000006</v>
      </c>
    </row>
    <row r="2153" spans="1:24" x14ac:dyDescent="0.3">
      <c r="A2153" t="s">
        <v>3212</v>
      </c>
      <c r="B2153" t="str">
        <f ca="1">PROPER(TRIM(Table1[[#This Row],[Campaign Name]]))</f>
        <v>Festive Offer</v>
      </c>
      <c r="C2153" t="str">
        <f ca="1">PROPER(TRIM(Table1[[#This Row],[Campaign Type]]))</f>
        <v>Awareness</v>
      </c>
      <c r="D2153" t="str">
        <f ca="1">PROPER(TRIM(Table1[[#This Row],[Marketing Channel]]))</f>
        <v>Google Ads</v>
      </c>
      <c r="E2153" t="s">
        <v>1048</v>
      </c>
      <c r="F2153" t="s">
        <v>336</v>
      </c>
      <c r="G2153" t="s">
        <v>11141</v>
      </c>
      <c r="H2153" t="s">
        <v>54</v>
      </c>
      <c r="I2153" t="s">
        <v>24</v>
      </c>
      <c r="J2153" t="s">
        <v>25</v>
      </c>
      <c r="K2153">
        <v>123502</v>
      </c>
      <c r="L2153">
        <v>4969</v>
      </c>
      <c r="M2153">
        <v>4.0199999999999996</v>
      </c>
      <c r="N2153">
        <v>48</v>
      </c>
      <c r="O2153">
        <v>0.97</v>
      </c>
      <c r="P2153">
        <v>3988.1535696969677</v>
      </c>
      <c r="Q2153">
        <v>6542.04</v>
      </c>
      <c r="R2153" s="6">
        <v>64.03681266709809</v>
      </c>
      <c r="S2153">
        <v>16</v>
      </c>
      <c r="T2153" t="str">
        <f ca="1">PROPER(TRIM(Table1[[#This Row],[Campaign Status]]))</f>
        <v>Completed</v>
      </c>
      <c r="V2153" s="1">
        <f t="shared" si="99"/>
        <v>48</v>
      </c>
      <c r="W2153" t="str">
        <f t="shared" ca="1" si="100"/>
        <v>west</v>
      </c>
      <c r="X2153" s="6">
        <f t="shared" si="101"/>
        <v>305.06465963269409</v>
      </c>
    </row>
    <row r="2154" spans="1:24" x14ac:dyDescent="0.3">
      <c r="A2154" t="s">
        <v>3213</v>
      </c>
      <c r="B2154" t="str">
        <f ca="1">PROPER(TRIM(Table1[[#This Row],[Campaign Name]]))</f>
        <v>Festive Offer</v>
      </c>
      <c r="C2154" t="str">
        <f ca="1">PROPER(TRIM(Table1[[#This Row],[Campaign Type]]))</f>
        <v>Lead Gen</v>
      </c>
      <c r="D2154" t="str">
        <f ca="1">PROPER(TRIM(Table1[[#This Row],[Marketing Channel]]))</f>
        <v>Instagram</v>
      </c>
      <c r="E2154" t="s">
        <v>1300</v>
      </c>
      <c r="F2154" t="s">
        <v>336</v>
      </c>
      <c r="G2154" t="s">
        <v>11141</v>
      </c>
      <c r="H2154" t="s">
        <v>23</v>
      </c>
      <c r="I2154" t="s">
        <v>62</v>
      </c>
      <c r="J2154" t="s">
        <v>63</v>
      </c>
      <c r="K2154">
        <v>121847</v>
      </c>
      <c r="L2154">
        <v>10051</v>
      </c>
      <c r="M2154">
        <v>8.25</v>
      </c>
      <c r="N2154">
        <v>2171</v>
      </c>
      <c r="O2154">
        <v>21.6</v>
      </c>
      <c r="P2154">
        <v>250</v>
      </c>
      <c r="Q2154">
        <v>4827.1000000000004</v>
      </c>
      <c r="R2154" s="6">
        <v>1830.8400000000001</v>
      </c>
      <c r="S2154">
        <v>118</v>
      </c>
      <c r="T2154" t="str">
        <f ca="1">PROPER(TRIM(Table1[[#This Row],[Campaign Status]]))</f>
        <v>Completed</v>
      </c>
      <c r="V2154" s="1">
        <f t="shared" si="99"/>
        <v>2171</v>
      </c>
      <c r="W2154" t="str">
        <f t="shared" ca="1" si="100"/>
        <v>west</v>
      </c>
      <c r="X2154" s="6">
        <f t="shared" si="101"/>
        <v>64.03681266709809</v>
      </c>
    </row>
    <row r="2155" spans="1:24" x14ac:dyDescent="0.3">
      <c r="A2155" t="s">
        <v>3214</v>
      </c>
      <c r="B2155" t="str">
        <f ca="1">PROPER(TRIM(Table1[[#This Row],[Campaign Name]]))</f>
        <v>Flash Sale</v>
      </c>
      <c r="C2155" t="str">
        <f ca="1">PROPER(TRIM(Table1[[#This Row],[Campaign Type]]))</f>
        <v>Awareness</v>
      </c>
      <c r="D2155" t="str">
        <f ca="1">PROPER(TRIM(Table1[[#This Row],[Marketing Channel]]))</f>
        <v>Meta Ads</v>
      </c>
      <c r="E2155" t="s">
        <v>91</v>
      </c>
      <c r="F2155" t="s">
        <v>439</v>
      </c>
      <c r="G2155" t="s">
        <v>46</v>
      </c>
      <c r="H2155" t="s">
        <v>30</v>
      </c>
      <c r="I2155" t="s">
        <v>62</v>
      </c>
      <c r="J2155" t="s">
        <v>25</v>
      </c>
      <c r="K2155">
        <v>193660</v>
      </c>
      <c r="L2155">
        <v>4392</v>
      </c>
      <c r="M2155">
        <v>2.27</v>
      </c>
      <c r="N2155">
        <v>1126</v>
      </c>
      <c r="O2155">
        <v>25.64</v>
      </c>
      <c r="P2155">
        <v>2798.81</v>
      </c>
      <c r="Q2155">
        <v>46663.65</v>
      </c>
      <c r="R2155" s="6">
        <v>1567.2675172662671</v>
      </c>
      <c r="S2155">
        <v>259</v>
      </c>
      <c r="T2155" t="str">
        <f ca="1">PROPER(TRIM(Table1[[#This Row],[Campaign Status]]))</f>
        <v>Completed</v>
      </c>
      <c r="V2155" s="1">
        <f t="shared" si="99"/>
        <v>1126</v>
      </c>
      <c r="W2155" t="str">
        <f t="shared" ca="1" si="100"/>
        <v>South</v>
      </c>
      <c r="X2155" s="6">
        <f t="shared" si="101"/>
        <v>1830.8400000000001</v>
      </c>
    </row>
    <row r="2156" spans="1:24" x14ac:dyDescent="0.3">
      <c r="A2156" t="s">
        <v>3215</v>
      </c>
      <c r="B2156" t="str">
        <f ca="1">PROPER(TRIM(Table1[[#This Row],[Campaign Name]]))</f>
        <v>Summer Sale</v>
      </c>
      <c r="C2156" t="str">
        <f ca="1">PROPER(TRIM(Table1[[#This Row],[Campaign Type]]))</f>
        <v>Retargeting</v>
      </c>
      <c r="D2156" t="str">
        <f ca="1">PROPER(TRIM(Table1[[#This Row],[Marketing Channel]]))</f>
        <v>Linkedin</v>
      </c>
      <c r="E2156" t="s">
        <v>1723</v>
      </c>
      <c r="F2156" t="s">
        <v>412</v>
      </c>
      <c r="G2156" t="s">
        <v>11141</v>
      </c>
      <c r="H2156" t="s">
        <v>36</v>
      </c>
      <c r="I2156" t="s">
        <v>24</v>
      </c>
      <c r="J2156" t="s">
        <v>25</v>
      </c>
      <c r="K2156">
        <v>150077</v>
      </c>
      <c r="L2156">
        <v>1590</v>
      </c>
      <c r="M2156">
        <v>1.06</v>
      </c>
      <c r="N2156">
        <v>514</v>
      </c>
      <c r="O2156">
        <v>32.33</v>
      </c>
      <c r="P2156">
        <v>250</v>
      </c>
      <c r="Q2156">
        <v>40965.480000000003</v>
      </c>
      <c r="R2156" s="6">
        <v>16286.192000000003</v>
      </c>
      <c r="S2156">
        <v>317</v>
      </c>
      <c r="T2156" t="str">
        <f ca="1">PROPER(TRIM(Table1[[#This Row],[Campaign Status]]))</f>
        <v>Completed</v>
      </c>
      <c r="V2156" s="1">
        <f t="shared" si="99"/>
        <v>514</v>
      </c>
      <c r="W2156" t="str">
        <f t="shared" ca="1" si="100"/>
        <v>west</v>
      </c>
      <c r="X2156" s="6">
        <f t="shared" si="101"/>
        <v>1567.2675172662671</v>
      </c>
    </row>
    <row r="2157" spans="1:24" x14ac:dyDescent="0.3">
      <c r="A2157" t="s">
        <v>3216</v>
      </c>
      <c r="B2157" t="str">
        <f ca="1">PROPER(TRIM(Table1[[#This Row],[Campaign Name]]))</f>
        <v>New Launch</v>
      </c>
      <c r="C2157" t="str">
        <f ca="1">PROPER(TRIM(Table1[[#This Row],[Campaign Type]]))</f>
        <v>Awareness</v>
      </c>
      <c r="D2157" t="str">
        <f ca="1">PROPER(TRIM(Table1[[#This Row],[Marketing Channel]]))</f>
        <v>Meta Ads</v>
      </c>
      <c r="E2157" t="s">
        <v>2376</v>
      </c>
      <c r="F2157" t="s">
        <v>152</v>
      </c>
      <c r="G2157" t="s">
        <v>11141</v>
      </c>
      <c r="H2157" t="s">
        <v>54</v>
      </c>
      <c r="I2157" t="s">
        <v>62</v>
      </c>
      <c r="J2157" t="s">
        <v>32</v>
      </c>
      <c r="K2157">
        <v>80953</v>
      </c>
      <c r="L2157">
        <v>891</v>
      </c>
      <c r="M2157">
        <v>1.1000000000000001</v>
      </c>
      <c r="N2157">
        <v>122</v>
      </c>
      <c r="O2157">
        <v>13.69</v>
      </c>
      <c r="P2157">
        <v>250</v>
      </c>
      <c r="Q2157">
        <v>23669.21</v>
      </c>
      <c r="R2157" s="6">
        <v>9367.6839999999993</v>
      </c>
      <c r="S2157">
        <v>27</v>
      </c>
      <c r="T2157" t="str">
        <f ca="1">PROPER(TRIM(Table1[[#This Row],[Campaign Status]]))</f>
        <v>Active</v>
      </c>
      <c r="V2157" s="1">
        <f t="shared" si="99"/>
        <v>122</v>
      </c>
      <c r="W2157" t="str">
        <f t="shared" ca="1" si="100"/>
        <v>west</v>
      </c>
      <c r="X2157" s="6">
        <f t="shared" si="101"/>
        <v>16286.192000000003</v>
      </c>
    </row>
    <row r="2158" spans="1:24" x14ac:dyDescent="0.3">
      <c r="A2158" t="s">
        <v>3217</v>
      </c>
      <c r="B2158" t="str">
        <f ca="1">PROPER(TRIM(Table1[[#This Row],[Campaign Name]]))</f>
        <v>Mega Discount</v>
      </c>
      <c r="C2158" t="str">
        <f ca="1">PROPER(TRIM(Table1[[#This Row],[Campaign Type]]))</f>
        <v>Retargeting</v>
      </c>
      <c r="D2158" t="str">
        <f ca="1">PROPER(TRIM(Table1[[#This Row],[Marketing Channel]]))</f>
        <v>Google Ads</v>
      </c>
      <c r="E2158" t="s">
        <v>1378</v>
      </c>
      <c r="F2158" t="s">
        <v>49</v>
      </c>
      <c r="G2158" t="s">
        <v>11141</v>
      </c>
      <c r="H2158" t="s">
        <v>23</v>
      </c>
      <c r="I2158" t="s">
        <v>68</v>
      </c>
      <c r="J2158" t="s">
        <v>32</v>
      </c>
      <c r="K2158">
        <v>158839</v>
      </c>
      <c r="L2158">
        <v>17324</v>
      </c>
      <c r="M2158">
        <v>10.91</v>
      </c>
      <c r="N2158">
        <v>3181</v>
      </c>
      <c r="O2158">
        <v>18.36</v>
      </c>
      <c r="P2158">
        <v>6260.48</v>
      </c>
      <c r="Q2158">
        <v>10766.9</v>
      </c>
      <c r="R2158" s="6">
        <v>71.982020547945211</v>
      </c>
      <c r="S2158">
        <v>2795</v>
      </c>
      <c r="T2158" t="str">
        <f ca="1">PROPER(TRIM(Table1[[#This Row],[Campaign Status]]))</f>
        <v>Completed</v>
      </c>
      <c r="V2158" s="1">
        <f t="shared" si="99"/>
        <v>3181</v>
      </c>
      <c r="W2158" t="str">
        <f t="shared" ca="1" si="100"/>
        <v>west</v>
      </c>
      <c r="X2158" s="6">
        <f t="shared" si="101"/>
        <v>9367.6839999999993</v>
      </c>
    </row>
    <row r="2159" spans="1:24" x14ac:dyDescent="0.3">
      <c r="A2159" t="s">
        <v>3218</v>
      </c>
      <c r="B2159" t="str">
        <f ca="1">PROPER(TRIM(Table1[[#This Row],[Campaign Name]]))</f>
        <v>Summer Sale</v>
      </c>
      <c r="C2159" t="str">
        <f ca="1">PROPER(TRIM(Table1[[#This Row],[Campaign Type]]))</f>
        <v>Awareness</v>
      </c>
      <c r="D2159" t="str">
        <f ca="1">PROPER(TRIM(Table1[[#This Row],[Marketing Channel]]))</f>
        <v>Instagram</v>
      </c>
      <c r="E2159" t="s">
        <v>1839</v>
      </c>
      <c r="F2159" t="s">
        <v>1296</v>
      </c>
      <c r="G2159" t="s">
        <v>46</v>
      </c>
      <c r="H2159" t="s">
        <v>42</v>
      </c>
      <c r="I2159" t="s">
        <v>31</v>
      </c>
      <c r="J2159" t="s">
        <v>63</v>
      </c>
      <c r="K2159">
        <v>133557</v>
      </c>
      <c r="L2159">
        <v>6193</v>
      </c>
      <c r="M2159">
        <v>4.6399999999999997</v>
      </c>
      <c r="N2159">
        <v>1972</v>
      </c>
      <c r="O2159">
        <v>31.84</v>
      </c>
      <c r="P2159">
        <v>250</v>
      </c>
      <c r="Q2159">
        <v>23120.89</v>
      </c>
      <c r="R2159" s="6">
        <v>9148.3559999999998</v>
      </c>
      <c r="S2159">
        <v>1591</v>
      </c>
      <c r="T2159" t="str">
        <f ca="1">PROPER(TRIM(Table1[[#This Row],[Campaign Status]]))</f>
        <v>Paused</v>
      </c>
      <c r="V2159" s="1">
        <f t="shared" si="99"/>
        <v>1972</v>
      </c>
      <c r="W2159" t="str">
        <f t="shared" ca="1" si="100"/>
        <v>South</v>
      </c>
      <c r="X2159" s="6">
        <f t="shared" si="101"/>
        <v>71.982020547945211</v>
      </c>
    </row>
    <row r="2160" spans="1:24" x14ac:dyDescent="0.3">
      <c r="A2160" t="s">
        <v>3219</v>
      </c>
      <c r="B2160" t="str">
        <f ca="1">PROPER(TRIM(Table1[[#This Row],[Campaign Name]]))</f>
        <v>Summer Sale</v>
      </c>
      <c r="C2160" t="str">
        <f ca="1">PROPER(TRIM(Table1[[#This Row],[Campaign Type]]))</f>
        <v>Sales</v>
      </c>
      <c r="D2160" t="str">
        <f ca="1">PROPER(TRIM(Table1[[#This Row],[Marketing Channel]]))</f>
        <v>Instagram</v>
      </c>
      <c r="E2160" t="s">
        <v>843</v>
      </c>
      <c r="F2160" t="s">
        <v>1427</v>
      </c>
      <c r="G2160" t="s">
        <v>11141</v>
      </c>
      <c r="H2160" t="s">
        <v>54</v>
      </c>
      <c r="I2160" t="s">
        <v>62</v>
      </c>
      <c r="J2160" t="s">
        <v>32</v>
      </c>
      <c r="K2160">
        <v>66908</v>
      </c>
      <c r="L2160">
        <v>4797</v>
      </c>
      <c r="M2160">
        <v>7.17</v>
      </c>
      <c r="N2160">
        <v>307</v>
      </c>
      <c r="O2160">
        <v>6.4</v>
      </c>
      <c r="P2160">
        <v>9204.65</v>
      </c>
      <c r="Q2160">
        <v>32104.37</v>
      </c>
      <c r="R2160" s="6">
        <v>248.78425578376149</v>
      </c>
      <c r="S2160">
        <v>150</v>
      </c>
      <c r="T2160" t="str">
        <f ca="1">PROPER(TRIM(Table1[[#This Row],[Campaign Status]]))</f>
        <v>Paused</v>
      </c>
      <c r="V2160" s="1">
        <f t="shared" si="99"/>
        <v>307</v>
      </c>
      <c r="W2160" t="str">
        <f t="shared" ca="1" si="100"/>
        <v>west</v>
      </c>
      <c r="X2160" s="6">
        <f t="shared" si="101"/>
        <v>9148.3559999999998</v>
      </c>
    </row>
    <row r="2161" spans="1:24" x14ac:dyDescent="0.3">
      <c r="A2161" t="s">
        <v>3220</v>
      </c>
      <c r="B2161" t="str">
        <f ca="1">PROPER(TRIM(Table1[[#This Row],[Campaign Name]]))</f>
        <v>Festive Offer</v>
      </c>
      <c r="C2161" t="str">
        <f ca="1">PROPER(TRIM(Table1[[#This Row],[Campaign Type]]))</f>
        <v>Lead Gen</v>
      </c>
      <c r="D2161" t="str">
        <f ca="1">PROPER(TRIM(Table1[[#This Row],[Marketing Channel]]))</f>
        <v>Email</v>
      </c>
      <c r="E2161" t="s">
        <v>296</v>
      </c>
      <c r="F2161" t="s">
        <v>965</v>
      </c>
      <c r="G2161" t="s">
        <v>29</v>
      </c>
      <c r="H2161" t="s">
        <v>61</v>
      </c>
      <c r="I2161" t="s">
        <v>31</v>
      </c>
      <c r="J2161" t="s">
        <v>25</v>
      </c>
      <c r="K2161">
        <v>11381</v>
      </c>
      <c r="L2161">
        <v>343</v>
      </c>
      <c r="M2161">
        <v>3.01</v>
      </c>
      <c r="N2161">
        <v>93</v>
      </c>
      <c r="O2161">
        <v>27.11</v>
      </c>
      <c r="P2161">
        <v>4021.4266195524165</v>
      </c>
      <c r="Q2161">
        <v>47702.15</v>
      </c>
      <c r="R2161" s="6">
        <v>1086.1996876449093</v>
      </c>
      <c r="S2161">
        <v>62</v>
      </c>
      <c r="T2161" t="str">
        <f ca="1">PROPER(TRIM(Table1[[#This Row],[Campaign Status]]))</f>
        <v>Completed</v>
      </c>
      <c r="V2161" s="1">
        <f t="shared" si="99"/>
        <v>93</v>
      </c>
      <c r="W2161" t="str">
        <f t="shared" ca="1" si="100"/>
        <v>North</v>
      </c>
      <c r="X2161" s="6">
        <f t="shared" si="101"/>
        <v>248.78425578376149</v>
      </c>
    </row>
    <row r="2162" spans="1:24" x14ac:dyDescent="0.3">
      <c r="A2162" t="s">
        <v>3221</v>
      </c>
      <c r="B2162" t="str">
        <f ca="1">PROPER(TRIM(Table1[[#This Row],[Campaign Name]]))</f>
        <v>Summer Sale</v>
      </c>
      <c r="C2162" t="str">
        <f ca="1">PROPER(TRIM(Table1[[#This Row],[Campaign Type]]))</f>
        <v>Retargeting</v>
      </c>
      <c r="D2162" t="str">
        <f ca="1">PROPER(TRIM(Table1[[#This Row],[Marketing Channel]]))</f>
        <v>Meta Ads</v>
      </c>
      <c r="E2162" t="s">
        <v>3222</v>
      </c>
      <c r="F2162" t="s">
        <v>645</v>
      </c>
      <c r="G2162" t="s">
        <v>11141</v>
      </c>
      <c r="H2162" t="s">
        <v>54</v>
      </c>
      <c r="I2162" t="s">
        <v>31</v>
      </c>
      <c r="J2162" t="s">
        <v>25</v>
      </c>
      <c r="K2162">
        <v>48752</v>
      </c>
      <c r="L2162">
        <v>2426</v>
      </c>
      <c r="M2162">
        <v>4.9800000000000004</v>
      </c>
      <c r="N2162">
        <v>541</v>
      </c>
      <c r="O2162">
        <v>22.3</v>
      </c>
      <c r="P2162">
        <v>250</v>
      </c>
      <c r="Q2162">
        <v>28551.08</v>
      </c>
      <c r="R2162" s="6">
        <v>11320.432000000001</v>
      </c>
      <c r="S2162">
        <v>209</v>
      </c>
      <c r="T2162" t="str">
        <f ca="1">PROPER(TRIM(Table1[[#This Row],[Campaign Status]]))</f>
        <v>Completed</v>
      </c>
      <c r="V2162" s="1">
        <f t="shared" si="99"/>
        <v>541</v>
      </c>
      <c r="W2162" t="str">
        <f t="shared" ca="1" si="100"/>
        <v>west</v>
      </c>
      <c r="X2162" s="6">
        <f t="shared" si="101"/>
        <v>1086.1996876449093</v>
      </c>
    </row>
    <row r="2163" spans="1:24" x14ac:dyDescent="0.3">
      <c r="A2163" t="s">
        <v>3223</v>
      </c>
      <c r="B2163" t="str">
        <f ca="1">PROPER(TRIM(Table1[[#This Row],[Campaign Name]]))</f>
        <v>Flash Sale</v>
      </c>
      <c r="C2163" t="str">
        <f ca="1">PROPER(TRIM(Table1[[#This Row],[Campaign Type]]))</f>
        <v>Lead Gen</v>
      </c>
      <c r="D2163" t="str">
        <f ca="1">PROPER(TRIM(Table1[[#This Row],[Marketing Channel]]))</f>
        <v>Meta Ads</v>
      </c>
      <c r="E2163" t="s">
        <v>1064</v>
      </c>
      <c r="F2163" t="s">
        <v>194</v>
      </c>
      <c r="G2163" t="s">
        <v>11141</v>
      </c>
      <c r="H2163" t="s">
        <v>36</v>
      </c>
      <c r="I2163" t="s">
        <v>31</v>
      </c>
      <c r="J2163" t="s">
        <v>32</v>
      </c>
      <c r="K2163">
        <v>140270</v>
      </c>
      <c r="L2163">
        <v>11557</v>
      </c>
      <c r="M2163">
        <v>8.24</v>
      </c>
      <c r="N2163">
        <v>2371</v>
      </c>
      <c r="O2163">
        <v>20.52</v>
      </c>
      <c r="P2163">
        <v>3817.8497265160554</v>
      </c>
      <c r="Q2163">
        <v>10028.790000000001</v>
      </c>
      <c r="R2163" s="6">
        <v>162.68163281407317</v>
      </c>
      <c r="S2163">
        <v>915</v>
      </c>
      <c r="T2163" t="str">
        <f ca="1">PROPER(TRIM(Table1[[#This Row],[Campaign Status]]))</f>
        <v>Active</v>
      </c>
      <c r="V2163" s="1">
        <f t="shared" si="99"/>
        <v>2371</v>
      </c>
      <c r="W2163" t="str">
        <f t="shared" ca="1" si="100"/>
        <v>west</v>
      </c>
      <c r="X2163" s="6">
        <f t="shared" si="101"/>
        <v>11320.432000000001</v>
      </c>
    </row>
    <row r="2164" spans="1:24" x14ac:dyDescent="0.3">
      <c r="A2164" t="s">
        <v>3224</v>
      </c>
      <c r="B2164" t="str">
        <f ca="1">PROPER(TRIM(Table1[[#This Row],[Campaign Name]]))</f>
        <v>Flash Sale</v>
      </c>
      <c r="C2164" t="str">
        <f ca="1">PROPER(TRIM(Table1[[#This Row],[Campaign Type]]))</f>
        <v>Lead Gen</v>
      </c>
      <c r="D2164" t="str">
        <f ca="1">PROPER(TRIM(Table1[[#This Row],[Marketing Channel]]))</f>
        <v>Google Ads</v>
      </c>
      <c r="E2164" t="s">
        <v>2517</v>
      </c>
      <c r="F2164" t="s">
        <v>232</v>
      </c>
      <c r="G2164" t="s">
        <v>11141</v>
      </c>
      <c r="H2164" t="s">
        <v>23</v>
      </c>
      <c r="I2164" t="s">
        <v>31</v>
      </c>
      <c r="J2164" t="s">
        <v>63</v>
      </c>
      <c r="K2164">
        <v>119818</v>
      </c>
      <c r="L2164">
        <v>12835</v>
      </c>
      <c r="M2164">
        <v>10.71</v>
      </c>
      <c r="N2164">
        <v>409</v>
      </c>
      <c r="O2164">
        <v>3.19</v>
      </c>
      <c r="P2164">
        <v>6176.57</v>
      </c>
      <c r="Q2164">
        <v>20619.78</v>
      </c>
      <c r="R2164" s="6">
        <v>233.8386839297539</v>
      </c>
      <c r="S2164">
        <v>140</v>
      </c>
      <c r="T2164" t="str">
        <f ca="1">PROPER(TRIM(Table1[[#This Row],[Campaign Status]]))</f>
        <v>Active</v>
      </c>
      <c r="V2164" s="1">
        <f t="shared" si="99"/>
        <v>409</v>
      </c>
      <c r="W2164" t="str">
        <f t="shared" ca="1" si="100"/>
        <v>west</v>
      </c>
      <c r="X2164" s="6">
        <f t="shared" si="101"/>
        <v>162.68163281407317</v>
      </c>
    </row>
    <row r="2165" spans="1:24" x14ac:dyDescent="0.3">
      <c r="A2165" t="s">
        <v>3225</v>
      </c>
      <c r="B2165" t="str">
        <f ca="1">PROPER(TRIM(Table1[[#This Row],[Campaign Name]]))</f>
        <v>Festive Offer</v>
      </c>
      <c r="C2165" t="str">
        <f ca="1">PROPER(TRIM(Table1[[#This Row],[Campaign Type]]))</f>
        <v>Awareness</v>
      </c>
      <c r="D2165" t="str">
        <f ca="1">PROPER(TRIM(Table1[[#This Row],[Marketing Channel]]))</f>
        <v>Google Ads</v>
      </c>
      <c r="E2165" t="s">
        <v>3226</v>
      </c>
      <c r="F2165" t="s">
        <v>40</v>
      </c>
      <c r="G2165" t="s">
        <v>29</v>
      </c>
      <c r="H2165" t="s">
        <v>61</v>
      </c>
      <c r="I2165" t="s">
        <v>24</v>
      </c>
      <c r="J2165" t="s">
        <v>32</v>
      </c>
      <c r="K2165">
        <v>155204</v>
      </c>
      <c r="L2165">
        <v>10289</v>
      </c>
      <c r="M2165">
        <v>6.63</v>
      </c>
      <c r="N2165">
        <v>3126</v>
      </c>
      <c r="O2165">
        <v>30.38</v>
      </c>
      <c r="P2165">
        <v>250</v>
      </c>
      <c r="Q2165">
        <v>23225.63</v>
      </c>
      <c r="R2165" s="6">
        <v>9190.2520000000004</v>
      </c>
      <c r="S2165">
        <v>484</v>
      </c>
      <c r="T2165" t="str">
        <f ca="1">PROPER(TRIM(Table1[[#This Row],[Campaign Status]]))</f>
        <v>Active</v>
      </c>
      <c r="V2165" s="1">
        <f t="shared" si="99"/>
        <v>3126</v>
      </c>
      <c r="W2165" t="str">
        <f t="shared" ca="1" si="100"/>
        <v>North</v>
      </c>
      <c r="X2165" s="6">
        <f t="shared" si="101"/>
        <v>233.8386839297539</v>
      </c>
    </row>
    <row r="2166" spans="1:24" x14ac:dyDescent="0.3">
      <c r="A2166" t="s">
        <v>3227</v>
      </c>
      <c r="B2166" t="str">
        <f ca="1">PROPER(TRIM(Table1[[#This Row],[Campaign Name]]))</f>
        <v>Mega Discount</v>
      </c>
      <c r="C2166" t="str">
        <f ca="1">PROPER(TRIM(Table1[[#This Row],[Campaign Type]]))</f>
        <v>Awareness</v>
      </c>
      <c r="D2166" t="str">
        <f ca="1">PROPER(TRIM(Table1[[#This Row],[Marketing Channel]]))</f>
        <v>Email</v>
      </c>
      <c r="E2166" t="s">
        <v>2850</v>
      </c>
      <c r="F2166" t="s">
        <v>155</v>
      </c>
      <c r="G2166" t="s">
        <v>29</v>
      </c>
      <c r="H2166" t="s">
        <v>67</v>
      </c>
      <c r="I2166" t="s">
        <v>31</v>
      </c>
      <c r="J2166" t="s">
        <v>25</v>
      </c>
      <c r="K2166">
        <v>128303</v>
      </c>
      <c r="L2166">
        <v>11560</v>
      </c>
      <c r="M2166">
        <v>9.01</v>
      </c>
      <c r="N2166">
        <v>2617</v>
      </c>
      <c r="O2166">
        <v>22.64</v>
      </c>
      <c r="P2166">
        <v>250</v>
      </c>
      <c r="Q2166">
        <v>7331.72</v>
      </c>
      <c r="R2166" s="6">
        <v>2832.6880000000001</v>
      </c>
      <c r="S2166">
        <v>1509</v>
      </c>
      <c r="T2166" t="str">
        <f ca="1">PROPER(TRIM(Table1[[#This Row],[Campaign Status]]))</f>
        <v>Paused</v>
      </c>
      <c r="V2166" s="1">
        <f t="shared" si="99"/>
        <v>2617</v>
      </c>
      <c r="W2166" t="str">
        <f t="shared" ca="1" si="100"/>
        <v>North</v>
      </c>
      <c r="X2166" s="6">
        <f t="shared" si="101"/>
        <v>9190.2520000000004</v>
      </c>
    </row>
    <row r="2167" spans="1:24" x14ac:dyDescent="0.3">
      <c r="A2167" t="s">
        <v>2240</v>
      </c>
      <c r="B2167" t="str">
        <f ca="1">PROPER(TRIM(Table1[[#This Row],[Campaign Name]]))</f>
        <v>Summer Sale</v>
      </c>
      <c r="C2167" t="str">
        <f ca="1">PROPER(TRIM(Table1[[#This Row],[Campaign Type]]))</f>
        <v>Awareness</v>
      </c>
      <c r="D2167" t="str">
        <f ca="1">PROPER(TRIM(Table1[[#This Row],[Marketing Channel]]))</f>
        <v>Instagram</v>
      </c>
      <c r="E2167" t="s">
        <v>681</v>
      </c>
      <c r="F2167" t="s">
        <v>598</v>
      </c>
      <c r="G2167" t="s">
        <v>11141</v>
      </c>
      <c r="H2167" t="s">
        <v>54</v>
      </c>
      <c r="I2167" t="s">
        <v>68</v>
      </c>
      <c r="J2167" t="s">
        <v>32</v>
      </c>
      <c r="K2167">
        <v>28729</v>
      </c>
      <c r="L2167">
        <v>3113</v>
      </c>
      <c r="M2167">
        <v>10.84</v>
      </c>
      <c r="N2167">
        <v>1037</v>
      </c>
      <c r="O2167">
        <v>33.31</v>
      </c>
      <c r="P2167">
        <v>250</v>
      </c>
      <c r="Q2167">
        <v>5219.45</v>
      </c>
      <c r="R2167" s="6">
        <v>1987.78</v>
      </c>
      <c r="S2167">
        <v>570</v>
      </c>
      <c r="T2167" t="str">
        <f ca="1">PROPER(TRIM(Table1[[#This Row],[Campaign Status]]))</f>
        <v>Completed</v>
      </c>
      <c r="V2167" s="1">
        <f t="shared" si="99"/>
        <v>1037</v>
      </c>
      <c r="W2167" t="str">
        <f t="shared" ca="1" si="100"/>
        <v>west</v>
      </c>
      <c r="X2167" s="6">
        <f t="shared" si="101"/>
        <v>2832.6880000000001</v>
      </c>
    </row>
    <row r="2168" spans="1:24" x14ac:dyDescent="0.3">
      <c r="A2168" t="s">
        <v>3228</v>
      </c>
      <c r="B2168" t="str">
        <f ca="1">PROPER(TRIM(Table1[[#This Row],[Campaign Name]]))</f>
        <v>Summer Sale</v>
      </c>
      <c r="C2168" t="str">
        <f ca="1">PROPER(TRIM(Table1[[#This Row],[Campaign Type]]))</f>
        <v>Sales</v>
      </c>
      <c r="D2168" t="str">
        <f ca="1">PROPER(TRIM(Table1[[#This Row],[Marketing Channel]]))</f>
        <v>Email</v>
      </c>
      <c r="E2168" t="s">
        <v>996</v>
      </c>
      <c r="F2168" t="s">
        <v>378</v>
      </c>
      <c r="G2168" t="s">
        <v>29</v>
      </c>
      <c r="H2168" t="s">
        <v>67</v>
      </c>
      <c r="I2168" t="s">
        <v>62</v>
      </c>
      <c r="J2168" t="s">
        <v>32</v>
      </c>
      <c r="K2168">
        <v>190896</v>
      </c>
      <c r="L2168">
        <v>12524</v>
      </c>
      <c r="M2168">
        <v>6.56</v>
      </c>
      <c r="N2168">
        <v>2124</v>
      </c>
      <c r="O2168">
        <v>16.96</v>
      </c>
      <c r="P2168">
        <v>4021.4266195524165</v>
      </c>
      <c r="Q2168">
        <v>14642.3</v>
      </c>
      <c r="R2168" s="6">
        <v>264.10710390208942</v>
      </c>
      <c r="S2168">
        <v>512</v>
      </c>
      <c r="T2168" t="str">
        <f ca="1">PROPER(TRIM(Table1[[#This Row],[Campaign Status]]))</f>
        <v>Completed</v>
      </c>
      <c r="V2168" s="1">
        <f t="shared" si="99"/>
        <v>2124</v>
      </c>
      <c r="W2168" t="str">
        <f t="shared" ca="1" si="100"/>
        <v>North</v>
      </c>
      <c r="X2168" s="6">
        <f t="shared" si="101"/>
        <v>1987.78</v>
      </c>
    </row>
    <row r="2169" spans="1:24" x14ac:dyDescent="0.3">
      <c r="A2169" t="s">
        <v>3229</v>
      </c>
      <c r="B2169" t="str">
        <f ca="1">PROPER(TRIM(Table1[[#This Row],[Campaign Name]]))</f>
        <v>New Launch</v>
      </c>
      <c r="C2169" t="str">
        <f ca="1">PROPER(TRIM(Table1[[#This Row],[Campaign Type]]))</f>
        <v>Awareness</v>
      </c>
      <c r="D2169" t="str">
        <f ca="1">PROPER(TRIM(Table1[[#This Row],[Marketing Channel]]))</f>
        <v>Email</v>
      </c>
      <c r="E2169" t="s">
        <v>1833</v>
      </c>
      <c r="F2169" t="s">
        <v>679</v>
      </c>
      <c r="G2169" t="s">
        <v>11141</v>
      </c>
      <c r="H2169" t="s">
        <v>36</v>
      </c>
      <c r="I2169" t="s">
        <v>62</v>
      </c>
      <c r="J2169" t="s">
        <v>63</v>
      </c>
      <c r="K2169">
        <v>93009</v>
      </c>
      <c r="L2169">
        <v>8031</v>
      </c>
      <c r="M2169">
        <v>8.6300000000000008</v>
      </c>
      <c r="N2169">
        <v>1030</v>
      </c>
      <c r="O2169">
        <v>12.83</v>
      </c>
      <c r="P2169">
        <v>250</v>
      </c>
      <c r="Q2169">
        <v>26239.78</v>
      </c>
      <c r="R2169" s="6">
        <v>10395.912</v>
      </c>
      <c r="S2169">
        <v>506</v>
      </c>
      <c r="T2169" t="str">
        <f ca="1">PROPER(TRIM(Table1[[#This Row],[Campaign Status]]))</f>
        <v>Active</v>
      </c>
      <c r="V2169" s="1">
        <f t="shared" si="99"/>
        <v>1030</v>
      </c>
      <c r="W2169" t="str">
        <f t="shared" ca="1" si="100"/>
        <v>west</v>
      </c>
      <c r="X2169" s="6">
        <f t="shared" si="101"/>
        <v>264.10710390208942</v>
      </c>
    </row>
    <row r="2170" spans="1:24" hidden="1" x14ac:dyDescent="0.3">
      <c r="A2170" t="s">
        <v>3230</v>
      </c>
      <c r="B2170" t="str">
        <f ca="1">PROPER(TRIM(Table1[[#This Row],[Campaign Name]]))</f>
        <v>Summer Sale</v>
      </c>
      <c r="C2170" t="str">
        <f ca="1">PROPER(TRIM(Table1[[#This Row],[Campaign Type]]))</f>
        <v>Retargeting</v>
      </c>
      <c r="D2170" t="str">
        <f ca="1">PROPER(TRIM(Table1[[#This Row],[Marketing Channel]]))</f>
        <v>Meta Ads</v>
      </c>
      <c r="E2170" t="s">
        <v>578</v>
      </c>
      <c r="F2170" t="s">
        <v>679</v>
      </c>
      <c r="G2170" t="s">
        <v>29</v>
      </c>
      <c r="H2170" t="s">
        <v>67</v>
      </c>
      <c r="I2170" t="s">
        <v>68</v>
      </c>
      <c r="J2170" t="s">
        <v>25</v>
      </c>
      <c r="K2170">
        <v>14108</v>
      </c>
      <c r="L2170">
        <v>1913</v>
      </c>
      <c r="M2170">
        <v>13.56</v>
      </c>
      <c r="N2170">
        <v>507</v>
      </c>
      <c r="O2170">
        <v>26.5</v>
      </c>
      <c r="P2170">
        <v>250</v>
      </c>
      <c r="R2170" s="6" t="e">
        <v>#VALUE!</v>
      </c>
      <c r="S2170">
        <v>458</v>
      </c>
      <c r="T2170" t="str">
        <f ca="1">PROPER(TRIM(Table1[[#This Row],[Campaign Status]]))</f>
        <v>Paused</v>
      </c>
      <c r="V2170" s="1">
        <f t="shared" si="99"/>
        <v>507</v>
      </c>
      <c r="W2170" t="str">
        <f t="shared" ca="1" si="100"/>
        <v>North</v>
      </c>
      <c r="X2170" s="6">
        <f t="shared" si="101"/>
        <v>10395.912</v>
      </c>
    </row>
    <row r="2171" spans="1:24" x14ac:dyDescent="0.3">
      <c r="A2171" t="s">
        <v>3231</v>
      </c>
      <c r="B2171" t="str">
        <f ca="1">PROPER(TRIM(Table1[[#This Row],[Campaign Name]]))</f>
        <v>Summer Sale</v>
      </c>
      <c r="C2171" t="str">
        <f ca="1">PROPER(TRIM(Table1[[#This Row],[Campaign Type]]))</f>
        <v>Awareness</v>
      </c>
      <c r="D2171" t="str">
        <f ca="1">PROPER(TRIM(Table1[[#This Row],[Marketing Channel]]))</f>
        <v>Youtube</v>
      </c>
      <c r="E2171" t="s">
        <v>114</v>
      </c>
      <c r="F2171" t="s">
        <v>197</v>
      </c>
      <c r="G2171" t="s">
        <v>11141</v>
      </c>
      <c r="H2171" t="s">
        <v>54</v>
      </c>
      <c r="I2171" t="s">
        <v>31</v>
      </c>
      <c r="J2171" t="s">
        <v>25</v>
      </c>
      <c r="K2171">
        <v>174592</v>
      </c>
      <c r="L2171">
        <v>24230</v>
      </c>
      <c r="M2171">
        <v>13.88</v>
      </c>
      <c r="N2171">
        <v>1546</v>
      </c>
      <c r="O2171">
        <v>6.38</v>
      </c>
      <c r="P2171">
        <v>250</v>
      </c>
      <c r="Q2171">
        <v>24817.040000000001</v>
      </c>
      <c r="R2171" s="6">
        <v>9826.8160000000007</v>
      </c>
      <c r="S2171">
        <v>478</v>
      </c>
      <c r="T2171" t="str">
        <f ca="1">PROPER(TRIM(Table1[[#This Row],[Campaign Status]]))</f>
        <v>Paused</v>
      </c>
      <c r="V2171" s="1">
        <f t="shared" si="99"/>
        <v>1546</v>
      </c>
      <c r="W2171" t="str">
        <f t="shared" ca="1" si="100"/>
        <v>west</v>
      </c>
      <c r="X2171" s="6" t="e">
        <f t="shared" si="101"/>
        <v>#VALUE!</v>
      </c>
    </row>
    <row r="2172" spans="1:24" x14ac:dyDescent="0.3">
      <c r="A2172" t="s">
        <v>3232</v>
      </c>
      <c r="B2172" t="str">
        <f ca="1">PROPER(TRIM(Table1[[#This Row],[Campaign Name]]))</f>
        <v>Summer Sale</v>
      </c>
      <c r="C2172" t="str">
        <f ca="1">PROPER(TRIM(Table1[[#This Row],[Campaign Type]]))</f>
        <v>Sales</v>
      </c>
      <c r="D2172" t="str">
        <f ca="1">PROPER(TRIM(Table1[[#This Row],[Marketing Channel]]))</f>
        <v>Google Ads</v>
      </c>
      <c r="E2172" t="s">
        <v>1757</v>
      </c>
      <c r="F2172" t="s">
        <v>223</v>
      </c>
      <c r="G2172" t="s">
        <v>29</v>
      </c>
      <c r="H2172" t="s">
        <v>67</v>
      </c>
      <c r="I2172" t="s">
        <v>62</v>
      </c>
      <c r="J2172" t="s">
        <v>32</v>
      </c>
      <c r="K2172">
        <v>141788</v>
      </c>
      <c r="L2172">
        <v>11636</v>
      </c>
      <c r="M2172">
        <v>8.2100000000000009</v>
      </c>
      <c r="N2172">
        <v>2316</v>
      </c>
      <c r="O2172">
        <v>19.899999999999999</v>
      </c>
      <c r="P2172">
        <v>13372.18</v>
      </c>
      <c r="Q2172">
        <v>22208.67</v>
      </c>
      <c r="R2172" s="6">
        <v>66.081147576535741</v>
      </c>
      <c r="S2172">
        <v>1703</v>
      </c>
      <c r="T2172" t="str">
        <f ca="1">PROPER(TRIM(Table1[[#This Row],[Campaign Status]]))</f>
        <v>Active</v>
      </c>
      <c r="V2172" s="1">
        <f t="shared" si="99"/>
        <v>2316</v>
      </c>
      <c r="W2172" t="str">
        <f t="shared" ca="1" si="100"/>
        <v>North</v>
      </c>
      <c r="X2172" s="6">
        <f t="shared" si="101"/>
        <v>9826.8160000000007</v>
      </c>
    </row>
    <row r="2173" spans="1:24" x14ac:dyDescent="0.3">
      <c r="A2173" t="s">
        <v>3233</v>
      </c>
      <c r="B2173" t="str">
        <f ca="1">PROPER(TRIM(Table1[[#This Row],[Campaign Name]]))</f>
        <v>Flash Sale</v>
      </c>
      <c r="C2173" t="str">
        <f ca="1">PROPER(TRIM(Table1[[#This Row],[Campaign Type]]))</f>
        <v>Awareness</v>
      </c>
      <c r="D2173" t="str">
        <f ca="1">PROPER(TRIM(Table1[[#This Row],[Marketing Channel]]))</f>
        <v>Google Ads</v>
      </c>
      <c r="E2173" t="s">
        <v>2299</v>
      </c>
      <c r="F2173" t="s">
        <v>181</v>
      </c>
      <c r="G2173" t="s">
        <v>46</v>
      </c>
      <c r="H2173" t="s">
        <v>42</v>
      </c>
      <c r="I2173" t="s">
        <v>31</v>
      </c>
      <c r="J2173" t="s">
        <v>25</v>
      </c>
      <c r="K2173">
        <v>170941</v>
      </c>
      <c r="L2173">
        <v>9433</v>
      </c>
      <c r="M2173">
        <v>5.52</v>
      </c>
      <c r="N2173">
        <v>558</v>
      </c>
      <c r="O2173">
        <v>5.92</v>
      </c>
      <c r="P2173">
        <v>11641.35</v>
      </c>
      <c r="Q2173">
        <v>15131.42</v>
      </c>
      <c r="R2173" s="6">
        <v>29.979942188835484</v>
      </c>
      <c r="S2173">
        <v>332</v>
      </c>
      <c r="T2173" t="str">
        <f ca="1">PROPER(TRIM(Table1[[#This Row],[Campaign Status]]))</f>
        <v>Active</v>
      </c>
      <c r="V2173" s="1">
        <f t="shared" si="99"/>
        <v>558</v>
      </c>
      <c r="W2173" t="str">
        <f t="shared" ca="1" si="100"/>
        <v>South</v>
      </c>
      <c r="X2173" s="6">
        <f t="shared" si="101"/>
        <v>66.081147576535741</v>
      </c>
    </row>
    <row r="2174" spans="1:24" x14ac:dyDescent="0.3">
      <c r="A2174" t="s">
        <v>3234</v>
      </c>
      <c r="B2174" t="str">
        <f ca="1">PROPER(TRIM(Table1[[#This Row],[Campaign Name]]))</f>
        <v>New Launch</v>
      </c>
      <c r="C2174" t="str">
        <f ca="1">PROPER(TRIM(Table1[[#This Row],[Campaign Type]]))</f>
        <v>Awareness</v>
      </c>
      <c r="D2174" t="str">
        <f ca="1">PROPER(TRIM(Table1[[#This Row],[Marketing Channel]]))</f>
        <v>Meta Ads</v>
      </c>
      <c r="E2174" t="s">
        <v>895</v>
      </c>
      <c r="F2174" t="s">
        <v>246</v>
      </c>
      <c r="G2174" t="s">
        <v>29</v>
      </c>
      <c r="H2174" t="s">
        <v>61</v>
      </c>
      <c r="I2174" t="s">
        <v>68</v>
      </c>
      <c r="J2174" t="s">
        <v>32</v>
      </c>
      <c r="K2174">
        <v>179663</v>
      </c>
      <c r="L2174">
        <v>13714</v>
      </c>
      <c r="M2174">
        <v>7.63</v>
      </c>
      <c r="N2174">
        <v>809</v>
      </c>
      <c r="O2174">
        <v>5.9</v>
      </c>
      <c r="P2174">
        <v>250</v>
      </c>
      <c r="Q2174">
        <v>34203.89</v>
      </c>
      <c r="R2174" s="6">
        <v>13581.556</v>
      </c>
      <c r="S2174">
        <v>201</v>
      </c>
      <c r="T2174" t="str">
        <f ca="1">PROPER(TRIM(Table1[[#This Row],[Campaign Status]]))</f>
        <v>Completed</v>
      </c>
      <c r="V2174" s="1">
        <f t="shared" si="99"/>
        <v>809</v>
      </c>
      <c r="W2174" t="str">
        <f t="shared" ca="1" si="100"/>
        <v>North</v>
      </c>
      <c r="X2174" s="6">
        <f t="shared" si="101"/>
        <v>29.979942188835484</v>
      </c>
    </row>
    <row r="2175" spans="1:24" x14ac:dyDescent="0.3">
      <c r="A2175" t="s">
        <v>3235</v>
      </c>
      <c r="B2175" t="str">
        <f ca="1">PROPER(TRIM(Table1[[#This Row],[Campaign Name]]))</f>
        <v>Summer Sale</v>
      </c>
      <c r="C2175" t="str">
        <f ca="1">PROPER(TRIM(Table1[[#This Row],[Campaign Type]]))</f>
        <v>Sales</v>
      </c>
      <c r="D2175" t="str">
        <f ca="1">PROPER(TRIM(Table1[[#This Row],[Marketing Channel]]))</f>
        <v>Linkedin</v>
      </c>
      <c r="E2175" t="s">
        <v>871</v>
      </c>
      <c r="F2175" t="s">
        <v>519</v>
      </c>
      <c r="G2175" t="s">
        <v>46</v>
      </c>
      <c r="H2175" t="s">
        <v>42</v>
      </c>
      <c r="I2175" t="s">
        <v>24</v>
      </c>
      <c r="J2175" t="s">
        <v>63</v>
      </c>
      <c r="K2175">
        <v>141010</v>
      </c>
      <c r="L2175">
        <v>19867</v>
      </c>
      <c r="M2175">
        <v>14.09</v>
      </c>
      <c r="N2175">
        <v>1329</v>
      </c>
      <c r="O2175">
        <v>6.69</v>
      </c>
      <c r="P2175">
        <v>3830.4648972188602</v>
      </c>
      <c r="Q2175">
        <v>31528.77</v>
      </c>
      <c r="R2175" s="6">
        <v>723.10557193440718</v>
      </c>
      <c r="S2175">
        <v>304</v>
      </c>
      <c r="T2175" t="str">
        <f ca="1">PROPER(TRIM(Table1[[#This Row],[Campaign Status]]))</f>
        <v>Paused</v>
      </c>
      <c r="V2175" s="1">
        <f t="shared" si="99"/>
        <v>1329</v>
      </c>
      <c r="W2175" t="str">
        <f t="shared" ca="1" si="100"/>
        <v>South</v>
      </c>
      <c r="X2175" s="6">
        <f t="shared" si="101"/>
        <v>13581.556</v>
      </c>
    </row>
    <row r="2176" spans="1:24" x14ac:dyDescent="0.3">
      <c r="A2176" t="s">
        <v>3236</v>
      </c>
      <c r="B2176" t="str">
        <f ca="1">PROPER(TRIM(Table1[[#This Row],[Campaign Name]]))</f>
        <v>Festive Offer</v>
      </c>
      <c r="C2176" t="str">
        <f ca="1">PROPER(TRIM(Table1[[#This Row],[Campaign Type]]))</f>
        <v>Lead Gen</v>
      </c>
      <c r="D2176" t="str">
        <f ca="1">PROPER(TRIM(Table1[[#This Row],[Marketing Channel]]))</f>
        <v>Youtube</v>
      </c>
      <c r="E2176" t="s">
        <v>1186</v>
      </c>
      <c r="F2176" t="s">
        <v>40</v>
      </c>
      <c r="G2176" t="s">
        <v>11141</v>
      </c>
      <c r="H2176" t="s">
        <v>23</v>
      </c>
      <c r="I2176" t="s">
        <v>68</v>
      </c>
      <c r="J2176" t="s">
        <v>63</v>
      </c>
      <c r="K2176">
        <v>37231</v>
      </c>
      <c r="L2176">
        <v>1688</v>
      </c>
      <c r="M2176">
        <v>4.53</v>
      </c>
      <c r="N2176">
        <v>105</v>
      </c>
      <c r="O2176">
        <v>6.22</v>
      </c>
      <c r="P2176">
        <v>250</v>
      </c>
      <c r="Q2176">
        <v>22193.01</v>
      </c>
      <c r="R2176" s="6">
        <v>8777.2039999999997</v>
      </c>
      <c r="S2176">
        <v>5</v>
      </c>
      <c r="T2176" t="str">
        <f ca="1">PROPER(TRIM(Table1[[#This Row],[Campaign Status]]))</f>
        <v>Paused</v>
      </c>
      <c r="V2176" s="1">
        <f t="shared" si="99"/>
        <v>105</v>
      </c>
      <c r="W2176" t="str">
        <f t="shared" ca="1" si="100"/>
        <v>west</v>
      </c>
      <c r="X2176" s="6">
        <f t="shared" si="101"/>
        <v>723.10557193440718</v>
      </c>
    </row>
    <row r="2177" spans="1:24" x14ac:dyDescent="0.3">
      <c r="A2177" t="s">
        <v>3237</v>
      </c>
      <c r="B2177" t="str">
        <f ca="1">PROPER(TRIM(Table1[[#This Row],[Campaign Name]]))</f>
        <v>New Launch</v>
      </c>
      <c r="C2177" t="str">
        <f ca="1">PROPER(TRIM(Table1[[#This Row],[Campaign Type]]))</f>
        <v>Lead Gen</v>
      </c>
      <c r="D2177" t="str">
        <f ca="1">PROPER(TRIM(Table1[[#This Row],[Marketing Channel]]))</f>
        <v>Google Ads</v>
      </c>
      <c r="E2177" t="s">
        <v>3144</v>
      </c>
      <c r="F2177" t="s">
        <v>217</v>
      </c>
      <c r="G2177" t="s">
        <v>11141</v>
      </c>
      <c r="H2177" t="s">
        <v>36</v>
      </c>
      <c r="I2177" t="s">
        <v>24</v>
      </c>
      <c r="J2177" t="s">
        <v>32</v>
      </c>
      <c r="K2177">
        <v>148315</v>
      </c>
      <c r="L2177">
        <v>17638</v>
      </c>
      <c r="M2177">
        <v>11.89</v>
      </c>
      <c r="N2177">
        <v>3175</v>
      </c>
      <c r="O2177">
        <v>18</v>
      </c>
      <c r="P2177">
        <v>3988.1535696969677</v>
      </c>
      <c r="Q2177">
        <v>46989</v>
      </c>
      <c r="R2177" s="6">
        <v>1078.2144087187287</v>
      </c>
      <c r="S2177">
        <v>1609</v>
      </c>
      <c r="T2177" t="str">
        <f ca="1">PROPER(TRIM(Table1[[#This Row],[Campaign Status]]))</f>
        <v>Completed</v>
      </c>
      <c r="V2177" s="1">
        <f t="shared" si="99"/>
        <v>3175</v>
      </c>
      <c r="W2177" t="str">
        <f t="shared" ca="1" si="100"/>
        <v>west</v>
      </c>
      <c r="X2177" s="6">
        <f t="shared" si="101"/>
        <v>8777.2039999999997</v>
      </c>
    </row>
    <row r="2178" spans="1:24" x14ac:dyDescent="0.3">
      <c r="A2178" t="s">
        <v>3238</v>
      </c>
      <c r="B2178" t="str">
        <f ca="1">PROPER(TRIM(Table1[[#This Row],[Campaign Name]]))</f>
        <v>Summer Sale</v>
      </c>
      <c r="C2178" t="str">
        <f ca="1">PROPER(TRIM(Table1[[#This Row],[Campaign Type]]))</f>
        <v>Retargeting</v>
      </c>
      <c r="D2178" t="str">
        <f ca="1">PROPER(TRIM(Table1[[#This Row],[Marketing Channel]]))</f>
        <v>Email</v>
      </c>
      <c r="E2178" t="s">
        <v>1132</v>
      </c>
      <c r="F2178" t="s">
        <v>378</v>
      </c>
      <c r="G2178" t="s">
        <v>11141</v>
      </c>
      <c r="H2178" t="s">
        <v>36</v>
      </c>
      <c r="I2178" t="s">
        <v>68</v>
      </c>
      <c r="J2178" t="s">
        <v>32</v>
      </c>
      <c r="K2178">
        <v>143672</v>
      </c>
      <c r="L2178">
        <v>2060</v>
      </c>
      <c r="M2178">
        <v>1.43</v>
      </c>
      <c r="N2178">
        <v>259</v>
      </c>
      <c r="O2178">
        <v>12.57</v>
      </c>
      <c r="P2178">
        <v>250</v>
      </c>
      <c r="Q2178">
        <v>25621.7</v>
      </c>
      <c r="R2178" s="6">
        <v>10148.68</v>
      </c>
      <c r="S2178">
        <v>143</v>
      </c>
      <c r="T2178" t="str">
        <f ca="1">PROPER(TRIM(Table1[[#This Row],[Campaign Status]]))</f>
        <v>Completed</v>
      </c>
      <c r="V2178" s="1">
        <f t="shared" ref="V2178:V2241" si="102">IF(N2178="",ROUND(L2178*O2178/100,0),N2178)</f>
        <v>259</v>
      </c>
      <c r="W2178" t="str">
        <f t="shared" ca="1" si="100"/>
        <v>west</v>
      </c>
      <c r="X2178" s="6">
        <f t="shared" si="101"/>
        <v>1078.2144087187287</v>
      </c>
    </row>
    <row r="2179" spans="1:24" x14ac:dyDescent="0.3">
      <c r="A2179" t="s">
        <v>3239</v>
      </c>
      <c r="B2179" t="str">
        <f ca="1">PROPER(TRIM(Table1[[#This Row],[Campaign Name]]))</f>
        <v>Summer Sale</v>
      </c>
      <c r="C2179" t="str">
        <f ca="1">PROPER(TRIM(Table1[[#This Row],[Campaign Type]]))</f>
        <v>Sales</v>
      </c>
      <c r="D2179" t="str">
        <f ca="1">PROPER(TRIM(Table1[[#This Row],[Marketing Channel]]))</f>
        <v>Google Ads</v>
      </c>
      <c r="E2179" t="s">
        <v>1730</v>
      </c>
      <c r="F2179" t="s">
        <v>1333</v>
      </c>
      <c r="G2179" t="s">
        <v>29</v>
      </c>
      <c r="H2179" t="s">
        <v>67</v>
      </c>
      <c r="I2179" t="s">
        <v>24</v>
      </c>
      <c r="J2179" t="s">
        <v>32</v>
      </c>
      <c r="K2179">
        <v>129558</v>
      </c>
      <c r="L2179">
        <v>4238</v>
      </c>
      <c r="M2179">
        <v>3.27</v>
      </c>
      <c r="N2179">
        <v>744</v>
      </c>
      <c r="O2179">
        <v>17.559999999999999</v>
      </c>
      <c r="P2179">
        <v>5875.83</v>
      </c>
      <c r="Q2179">
        <v>13078.79</v>
      </c>
      <c r="R2179" s="6">
        <v>122.5862558991666</v>
      </c>
      <c r="S2179">
        <v>296</v>
      </c>
      <c r="T2179" t="str">
        <f ca="1">PROPER(TRIM(Table1[[#This Row],[Campaign Status]]))</f>
        <v>Active</v>
      </c>
      <c r="V2179" s="1">
        <f t="shared" si="102"/>
        <v>744</v>
      </c>
      <c r="W2179" t="str">
        <f t="shared" ref="W2179:W2242" ca="1" si="103">IF(OR(D2179="Delhi",D2179="lucknow",D2179="jaipur"),"North",IF(OR(D2179="Bengaluru",D2179="chennai"),"South",IF(D2179="Kolkata","East",IF(OR(D2179="Mumbai",D2179="Pune",D2179="Ahmedabad"),"west","unknown"))))</f>
        <v>North</v>
      </c>
      <c r="X2179" s="6">
        <f t="shared" si="101"/>
        <v>10148.68</v>
      </c>
    </row>
    <row r="2180" spans="1:24" x14ac:dyDescent="0.3">
      <c r="A2180" t="s">
        <v>3240</v>
      </c>
      <c r="B2180" t="str">
        <f ca="1">PROPER(TRIM(Table1[[#This Row],[Campaign Name]]))</f>
        <v>New Launch</v>
      </c>
      <c r="C2180" t="str">
        <f ca="1">PROPER(TRIM(Table1[[#This Row],[Campaign Type]]))</f>
        <v>Sales</v>
      </c>
      <c r="D2180" t="str">
        <f ca="1">PROPER(TRIM(Table1[[#This Row],[Marketing Channel]]))</f>
        <v>Meta Ads</v>
      </c>
      <c r="E2180" t="s">
        <v>2739</v>
      </c>
      <c r="F2180" t="s">
        <v>368</v>
      </c>
      <c r="G2180" t="s">
        <v>46</v>
      </c>
      <c r="H2180" t="s">
        <v>42</v>
      </c>
      <c r="I2180" t="s">
        <v>62</v>
      </c>
      <c r="J2180" t="s">
        <v>63</v>
      </c>
      <c r="K2180">
        <v>19869</v>
      </c>
      <c r="L2180">
        <v>827</v>
      </c>
      <c r="M2180">
        <v>4.16</v>
      </c>
      <c r="N2180">
        <v>80</v>
      </c>
      <c r="O2180">
        <v>9.67</v>
      </c>
      <c r="P2180">
        <v>3817.8497265160554</v>
      </c>
      <c r="Q2180">
        <v>7987.69</v>
      </c>
      <c r="R2180" s="6">
        <v>109.21960192731561</v>
      </c>
      <c r="S2180">
        <v>22</v>
      </c>
      <c r="T2180" t="str">
        <f ca="1">PROPER(TRIM(Table1[[#This Row],[Campaign Status]]))</f>
        <v>Active</v>
      </c>
      <c r="V2180" s="1">
        <f t="shared" si="102"/>
        <v>80</v>
      </c>
      <c r="W2180" t="str">
        <f t="shared" ca="1" si="103"/>
        <v>South</v>
      </c>
      <c r="X2180" s="6">
        <f t="shared" ref="X2180:X2243" si="104">R2179*1</f>
        <v>122.5862558991666</v>
      </c>
    </row>
    <row r="2181" spans="1:24" x14ac:dyDescent="0.3">
      <c r="A2181" t="s">
        <v>3241</v>
      </c>
      <c r="B2181" t="str">
        <f ca="1">PROPER(TRIM(Table1[[#This Row],[Campaign Name]]))</f>
        <v>Summer Sale</v>
      </c>
      <c r="C2181" t="str">
        <f ca="1">PROPER(TRIM(Table1[[#This Row],[Campaign Type]]))</f>
        <v>Retargeting</v>
      </c>
      <c r="D2181" t="str">
        <f ca="1">PROPER(TRIM(Table1[[#This Row],[Marketing Channel]]))</f>
        <v>Meta Ads</v>
      </c>
      <c r="E2181" t="s">
        <v>435</v>
      </c>
      <c r="F2181" t="s">
        <v>211</v>
      </c>
      <c r="G2181" t="s">
        <v>11141</v>
      </c>
      <c r="H2181" t="s">
        <v>23</v>
      </c>
      <c r="I2181" t="s">
        <v>31</v>
      </c>
      <c r="J2181" t="s">
        <v>63</v>
      </c>
      <c r="K2181">
        <v>64820</v>
      </c>
      <c r="L2181">
        <v>5917</v>
      </c>
      <c r="M2181">
        <v>9.1300000000000008</v>
      </c>
      <c r="N2181">
        <v>1305</v>
      </c>
      <c r="O2181">
        <v>22.06</v>
      </c>
      <c r="P2181">
        <v>7284.52</v>
      </c>
      <c r="Q2181">
        <v>1868.61</v>
      </c>
      <c r="R2181" s="6">
        <v>-74.348206882539969</v>
      </c>
      <c r="S2181">
        <v>632</v>
      </c>
      <c r="T2181" t="str">
        <f ca="1">PROPER(TRIM(Table1[[#This Row],[Campaign Status]]))</f>
        <v>Paused</v>
      </c>
      <c r="V2181" s="1">
        <f t="shared" si="102"/>
        <v>1305</v>
      </c>
      <c r="W2181" t="str">
        <f t="shared" ca="1" si="103"/>
        <v>west</v>
      </c>
      <c r="X2181" s="6">
        <f t="shared" si="104"/>
        <v>109.21960192731561</v>
      </c>
    </row>
    <row r="2182" spans="1:24" x14ac:dyDescent="0.3">
      <c r="A2182" t="s">
        <v>3242</v>
      </c>
      <c r="B2182" t="str">
        <f ca="1">PROPER(TRIM(Table1[[#This Row],[Campaign Name]]))</f>
        <v>New Launch</v>
      </c>
      <c r="C2182" t="str">
        <f ca="1">PROPER(TRIM(Table1[[#This Row],[Campaign Type]]))</f>
        <v>Lead Gen</v>
      </c>
      <c r="D2182" t="str">
        <f ca="1">PROPER(TRIM(Table1[[#This Row],[Marketing Channel]]))</f>
        <v>Google Ads</v>
      </c>
      <c r="E2182" t="s">
        <v>766</v>
      </c>
      <c r="F2182" t="s">
        <v>620</v>
      </c>
      <c r="G2182" t="s">
        <v>46</v>
      </c>
      <c r="H2182" t="s">
        <v>30</v>
      </c>
      <c r="I2182" t="s">
        <v>31</v>
      </c>
      <c r="J2182" t="s">
        <v>32</v>
      </c>
      <c r="K2182">
        <v>59613</v>
      </c>
      <c r="L2182">
        <v>8046</v>
      </c>
      <c r="M2182">
        <v>13.5</v>
      </c>
      <c r="N2182">
        <v>299</v>
      </c>
      <c r="O2182">
        <v>3.72</v>
      </c>
      <c r="P2182">
        <v>3988.1535696969677</v>
      </c>
      <c r="Q2182">
        <v>19898.03</v>
      </c>
      <c r="R2182" s="6">
        <v>398.9283800701765</v>
      </c>
      <c r="S2182">
        <v>242</v>
      </c>
      <c r="T2182" t="str">
        <f ca="1">PROPER(TRIM(Table1[[#This Row],[Campaign Status]]))</f>
        <v>Completed</v>
      </c>
      <c r="V2182" s="1">
        <f t="shared" si="102"/>
        <v>299</v>
      </c>
      <c r="W2182" t="str">
        <f t="shared" ca="1" si="103"/>
        <v>South</v>
      </c>
      <c r="X2182" s="6">
        <f t="shared" si="104"/>
        <v>-74.348206882539969</v>
      </c>
    </row>
    <row r="2183" spans="1:24" x14ac:dyDescent="0.3">
      <c r="A2183" t="s">
        <v>3243</v>
      </c>
      <c r="B2183" t="str">
        <f ca="1">PROPER(TRIM(Table1[[#This Row],[Campaign Name]]))</f>
        <v>Festive Offer</v>
      </c>
      <c r="C2183" t="str">
        <f ca="1">PROPER(TRIM(Table1[[#This Row],[Campaign Type]]))</f>
        <v>Sales</v>
      </c>
      <c r="D2183" t="str">
        <f ca="1">PROPER(TRIM(Table1[[#This Row],[Marketing Channel]]))</f>
        <v>Linkedin</v>
      </c>
      <c r="E2183" t="s">
        <v>771</v>
      </c>
      <c r="F2183" t="s">
        <v>590</v>
      </c>
      <c r="G2183" t="s">
        <v>41</v>
      </c>
      <c r="H2183" t="s">
        <v>11140</v>
      </c>
      <c r="I2183" t="s">
        <v>68</v>
      </c>
      <c r="J2183" t="s">
        <v>25</v>
      </c>
      <c r="K2183">
        <v>5333</v>
      </c>
      <c r="L2183">
        <v>282</v>
      </c>
      <c r="M2183">
        <v>5.29</v>
      </c>
      <c r="N2183">
        <v>63</v>
      </c>
      <c r="O2183">
        <v>22.34</v>
      </c>
      <c r="P2183">
        <v>3830.4648972188602</v>
      </c>
      <c r="Q2183">
        <v>10048.5</v>
      </c>
      <c r="R2183" s="6">
        <v>162.33108172576632</v>
      </c>
      <c r="S2183">
        <v>1</v>
      </c>
      <c r="T2183" t="str">
        <f ca="1">PROPER(TRIM(Table1[[#This Row],[Campaign Status]]))</f>
        <v>Completed</v>
      </c>
      <c r="V2183" s="1">
        <f t="shared" si="102"/>
        <v>63</v>
      </c>
      <c r="W2183" t="str">
        <f t="shared" ca="1" si="103"/>
        <v>East</v>
      </c>
      <c r="X2183" s="6">
        <f t="shared" si="104"/>
        <v>398.9283800701765</v>
      </c>
    </row>
    <row r="2184" spans="1:24" x14ac:dyDescent="0.3">
      <c r="A2184" t="s">
        <v>3244</v>
      </c>
      <c r="B2184" t="str">
        <f ca="1">PROPER(TRIM(Table1[[#This Row],[Campaign Name]]))</f>
        <v>Summer Sale</v>
      </c>
      <c r="C2184" t="str">
        <f ca="1">PROPER(TRIM(Table1[[#This Row],[Campaign Type]]))</f>
        <v>Retargeting</v>
      </c>
      <c r="D2184" t="str">
        <f ca="1">PROPER(TRIM(Table1[[#This Row],[Marketing Channel]]))</f>
        <v>Youtube</v>
      </c>
      <c r="E2184" t="s">
        <v>1749</v>
      </c>
      <c r="F2184" t="s">
        <v>762</v>
      </c>
      <c r="G2184" t="s">
        <v>11141</v>
      </c>
      <c r="H2184" t="s">
        <v>54</v>
      </c>
      <c r="I2184" t="s">
        <v>24</v>
      </c>
      <c r="J2184" t="s">
        <v>63</v>
      </c>
      <c r="K2184">
        <v>146198</v>
      </c>
      <c r="L2184">
        <v>8274</v>
      </c>
      <c r="M2184">
        <v>5.66</v>
      </c>
      <c r="N2184">
        <v>1021</v>
      </c>
      <c r="O2184">
        <v>12.34</v>
      </c>
      <c r="P2184">
        <v>3891.7088323699436</v>
      </c>
      <c r="Q2184">
        <v>10883.14</v>
      </c>
      <c r="R2184" s="6">
        <v>179.64938973536894</v>
      </c>
      <c r="S2184">
        <v>1014</v>
      </c>
      <c r="T2184" t="str">
        <f ca="1">PROPER(TRIM(Table1[[#This Row],[Campaign Status]]))</f>
        <v>Completed</v>
      </c>
      <c r="V2184" s="1">
        <f t="shared" si="102"/>
        <v>1021</v>
      </c>
      <c r="W2184" t="str">
        <f t="shared" ca="1" si="103"/>
        <v>west</v>
      </c>
      <c r="X2184" s="6">
        <f t="shared" si="104"/>
        <v>162.33108172576632</v>
      </c>
    </row>
    <row r="2185" spans="1:24" x14ac:dyDescent="0.3">
      <c r="A2185" t="s">
        <v>3245</v>
      </c>
      <c r="B2185" t="str">
        <f ca="1">PROPER(TRIM(Table1[[#This Row],[Campaign Name]]))</f>
        <v>Festive Offer</v>
      </c>
      <c r="C2185" t="str">
        <f ca="1">PROPER(TRIM(Table1[[#This Row],[Campaign Type]]))</f>
        <v>Retargeting</v>
      </c>
      <c r="D2185" t="str">
        <f ca="1">PROPER(TRIM(Table1[[#This Row],[Marketing Channel]]))</f>
        <v>Meta Ads</v>
      </c>
      <c r="E2185" t="s">
        <v>1932</v>
      </c>
      <c r="F2185" t="s">
        <v>315</v>
      </c>
      <c r="G2185" t="s">
        <v>29</v>
      </c>
      <c r="H2185" t="s">
        <v>67</v>
      </c>
      <c r="I2185" t="s">
        <v>31</v>
      </c>
      <c r="J2185" t="s">
        <v>25</v>
      </c>
      <c r="K2185">
        <v>83142</v>
      </c>
      <c r="L2185">
        <v>373</v>
      </c>
      <c r="M2185">
        <v>0.45</v>
      </c>
      <c r="N2185">
        <v>60</v>
      </c>
      <c r="O2185">
        <v>16.09</v>
      </c>
      <c r="P2185">
        <v>3817.8497265160554</v>
      </c>
      <c r="Q2185">
        <v>10404.120000000001</v>
      </c>
      <c r="R2185" s="6">
        <v>172.51255930112754</v>
      </c>
      <c r="S2185">
        <v>48</v>
      </c>
      <c r="T2185" t="str">
        <f ca="1">PROPER(TRIM(Table1[[#This Row],[Campaign Status]]))</f>
        <v>Active</v>
      </c>
      <c r="V2185" s="1">
        <f t="shared" si="102"/>
        <v>60</v>
      </c>
      <c r="W2185" t="str">
        <f t="shared" ca="1" si="103"/>
        <v>North</v>
      </c>
      <c r="X2185" s="6">
        <f t="shared" si="104"/>
        <v>179.64938973536894</v>
      </c>
    </row>
    <row r="2186" spans="1:24" x14ac:dyDescent="0.3">
      <c r="A2186" t="s">
        <v>3246</v>
      </c>
      <c r="B2186" t="str">
        <f ca="1">PROPER(TRIM(Table1[[#This Row],[Campaign Name]]))</f>
        <v>Festive Offer</v>
      </c>
      <c r="C2186" t="str">
        <f ca="1">PROPER(TRIM(Table1[[#This Row],[Campaign Type]]))</f>
        <v>Sales</v>
      </c>
      <c r="D2186" t="str">
        <f ca="1">PROPER(TRIM(Table1[[#This Row],[Marketing Channel]]))</f>
        <v>Google Ads</v>
      </c>
      <c r="E2186" t="s">
        <v>2069</v>
      </c>
      <c r="F2186" t="s">
        <v>425</v>
      </c>
      <c r="G2186" t="s">
        <v>11141</v>
      </c>
      <c r="H2186" t="s">
        <v>36</v>
      </c>
      <c r="I2186" t="s">
        <v>62</v>
      </c>
      <c r="J2186" t="s">
        <v>32</v>
      </c>
      <c r="K2186">
        <v>83565</v>
      </c>
      <c r="L2186">
        <v>2597</v>
      </c>
      <c r="M2186">
        <v>3.11</v>
      </c>
      <c r="N2186">
        <v>495</v>
      </c>
      <c r="O2186">
        <v>19.059999999999999</v>
      </c>
      <c r="P2186">
        <v>14939.39</v>
      </c>
      <c r="Q2186">
        <v>39010.839999999997</v>
      </c>
      <c r="R2186" s="6">
        <v>161.12739542913064</v>
      </c>
      <c r="S2186">
        <v>164</v>
      </c>
      <c r="T2186" t="str">
        <f ca="1">PROPER(TRIM(Table1[[#This Row],[Campaign Status]]))</f>
        <v>Active</v>
      </c>
      <c r="V2186" s="1">
        <f t="shared" si="102"/>
        <v>495</v>
      </c>
      <c r="W2186" t="str">
        <f t="shared" ca="1" si="103"/>
        <v>west</v>
      </c>
      <c r="X2186" s="6">
        <f t="shared" si="104"/>
        <v>172.51255930112754</v>
      </c>
    </row>
    <row r="2187" spans="1:24" x14ac:dyDescent="0.3">
      <c r="A2187" t="s">
        <v>3247</v>
      </c>
      <c r="B2187" t="str">
        <f ca="1">PROPER(TRIM(Table1[[#This Row],[Campaign Name]]))</f>
        <v>Flash Sale</v>
      </c>
      <c r="C2187" t="str">
        <f ca="1">PROPER(TRIM(Table1[[#This Row],[Campaign Type]]))</f>
        <v>Retargeting</v>
      </c>
      <c r="D2187" t="str">
        <f ca="1">PROPER(TRIM(Table1[[#This Row],[Marketing Channel]]))</f>
        <v>Linkedin</v>
      </c>
      <c r="E2187" t="s">
        <v>604</v>
      </c>
      <c r="F2187" t="s">
        <v>945</v>
      </c>
      <c r="G2187" t="s">
        <v>46</v>
      </c>
      <c r="H2187" t="s">
        <v>30</v>
      </c>
      <c r="I2187" t="s">
        <v>31</v>
      </c>
      <c r="J2187" t="s">
        <v>25</v>
      </c>
      <c r="K2187">
        <v>41620</v>
      </c>
      <c r="L2187">
        <v>4347</v>
      </c>
      <c r="M2187">
        <v>10.44</v>
      </c>
      <c r="N2187">
        <v>275</v>
      </c>
      <c r="O2187">
        <v>6.33</v>
      </c>
      <c r="P2187">
        <v>250</v>
      </c>
      <c r="Q2187">
        <v>28320.39</v>
      </c>
      <c r="R2187" s="6">
        <v>11228.155999999999</v>
      </c>
      <c r="S2187">
        <v>194</v>
      </c>
      <c r="T2187" t="str">
        <f ca="1">PROPER(TRIM(Table1[[#This Row],[Campaign Status]]))</f>
        <v>Paused</v>
      </c>
      <c r="V2187" s="1">
        <f t="shared" si="102"/>
        <v>275</v>
      </c>
      <c r="W2187" t="str">
        <f t="shared" ca="1" si="103"/>
        <v>South</v>
      </c>
      <c r="X2187" s="6">
        <f t="shared" si="104"/>
        <v>161.12739542913064</v>
      </c>
    </row>
    <row r="2188" spans="1:24" x14ac:dyDescent="0.3">
      <c r="A2188" t="s">
        <v>3248</v>
      </c>
      <c r="B2188" t="str">
        <f ca="1">PROPER(TRIM(Table1[[#This Row],[Campaign Name]]))</f>
        <v>Summer Sale</v>
      </c>
      <c r="C2188" t="str">
        <f ca="1">PROPER(TRIM(Table1[[#This Row],[Campaign Type]]))</f>
        <v>Sales</v>
      </c>
      <c r="D2188" t="str">
        <f ca="1">PROPER(TRIM(Table1[[#This Row],[Marketing Channel]]))</f>
        <v>Email</v>
      </c>
      <c r="E2188" t="s">
        <v>2636</v>
      </c>
      <c r="F2188" t="s">
        <v>436</v>
      </c>
      <c r="G2188" t="s">
        <v>46</v>
      </c>
      <c r="H2188" t="s">
        <v>42</v>
      </c>
      <c r="I2188" t="s">
        <v>31</v>
      </c>
      <c r="J2188" t="s">
        <v>63</v>
      </c>
      <c r="K2188">
        <v>65270</v>
      </c>
      <c r="L2188">
        <v>6180</v>
      </c>
      <c r="M2188">
        <v>9.4700000000000006</v>
      </c>
      <c r="N2188">
        <v>1485</v>
      </c>
      <c r="O2188">
        <v>24.03</v>
      </c>
      <c r="P2188">
        <v>4021.4266195524165</v>
      </c>
      <c r="Q2188">
        <v>4677.16</v>
      </c>
      <c r="R2188" s="6">
        <v>16.305988955744425</v>
      </c>
      <c r="S2188">
        <v>516</v>
      </c>
      <c r="T2188" t="str">
        <f ca="1">PROPER(TRIM(Table1[[#This Row],[Campaign Status]]))</f>
        <v>Paused</v>
      </c>
      <c r="V2188" s="1">
        <f t="shared" si="102"/>
        <v>1485</v>
      </c>
      <c r="W2188" t="str">
        <f t="shared" ca="1" si="103"/>
        <v>South</v>
      </c>
      <c r="X2188" s="6">
        <f t="shared" si="104"/>
        <v>11228.155999999999</v>
      </c>
    </row>
    <row r="2189" spans="1:24" x14ac:dyDescent="0.3">
      <c r="A2189" t="s">
        <v>3249</v>
      </c>
      <c r="B2189" t="str">
        <f ca="1">PROPER(TRIM(Table1[[#This Row],[Campaign Name]]))</f>
        <v>Summer Sale</v>
      </c>
      <c r="C2189" t="str">
        <f ca="1">PROPER(TRIM(Table1[[#This Row],[Campaign Type]]))</f>
        <v>Lead Gen</v>
      </c>
      <c r="D2189" t="str">
        <f ca="1">PROPER(TRIM(Table1[[#This Row],[Marketing Channel]]))</f>
        <v>Email</v>
      </c>
      <c r="E2189" t="s">
        <v>34</v>
      </c>
      <c r="F2189" t="s">
        <v>284</v>
      </c>
      <c r="G2189" t="s">
        <v>29</v>
      </c>
      <c r="H2189" t="s">
        <v>67</v>
      </c>
      <c r="I2189" t="s">
        <v>31</v>
      </c>
      <c r="J2189" t="s">
        <v>25</v>
      </c>
      <c r="K2189">
        <v>36963</v>
      </c>
      <c r="L2189">
        <v>2240</v>
      </c>
      <c r="M2189">
        <v>6.06</v>
      </c>
      <c r="N2189">
        <v>312</v>
      </c>
      <c r="O2189">
        <v>13.93</v>
      </c>
      <c r="P2189">
        <v>1483.96</v>
      </c>
      <c r="Q2189">
        <v>39491.58</v>
      </c>
      <c r="R2189" s="6">
        <v>2561.2294131917301</v>
      </c>
      <c r="S2189">
        <v>265</v>
      </c>
      <c r="T2189" t="str">
        <f ca="1">PROPER(TRIM(Table1[[#This Row],[Campaign Status]]))</f>
        <v>Paused</v>
      </c>
      <c r="V2189" s="1">
        <f t="shared" si="102"/>
        <v>312</v>
      </c>
      <c r="W2189" t="str">
        <f t="shared" ca="1" si="103"/>
        <v>North</v>
      </c>
      <c r="X2189" s="6">
        <f t="shared" si="104"/>
        <v>16.305988955744425</v>
      </c>
    </row>
    <row r="2190" spans="1:24" hidden="1" x14ac:dyDescent="0.3">
      <c r="A2190" t="s">
        <v>3250</v>
      </c>
      <c r="B2190" t="str">
        <f ca="1">PROPER(TRIM(Table1[[#This Row],[Campaign Name]]))</f>
        <v>Festive Offer</v>
      </c>
      <c r="C2190" t="str">
        <f ca="1">PROPER(TRIM(Table1[[#This Row],[Campaign Type]]))</f>
        <v>Lead Gen</v>
      </c>
      <c r="D2190" t="str">
        <f ca="1">PROPER(TRIM(Table1[[#This Row],[Marketing Channel]]))</f>
        <v>Youtube</v>
      </c>
      <c r="E2190" t="s">
        <v>202</v>
      </c>
      <c r="F2190" t="s">
        <v>492</v>
      </c>
      <c r="G2190" t="s">
        <v>11141</v>
      </c>
      <c r="H2190" t="s">
        <v>23</v>
      </c>
      <c r="I2190" t="s">
        <v>31</v>
      </c>
      <c r="J2190" t="s">
        <v>32</v>
      </c>
      <c r="K2190">
        <v>171957</v>
      </c>
      <c r="L2190">
        <v>24805</v>
      </c>
      <c r="M2190">
        <v>14.43</v>
      </c>
      <c r="N2190">
        <v>3202</v>
      </c>
      <c r="O2190">
        <v>12.91</v>
      </c>
      <c r="P2190">
        <v>250</v>
      </c>
      <c r="R2190" s="6" t="e">
        <v>#VALUE!</v>
      </c>
      <c r="S2190">
        <v>2129</v>
      </c>
      <c r="T2190" t="str">
        <f ca="1">PROPER(TRIM(Table1[[#This Row],[Campaign Status]]))</f>
        <v>Completed</v>
      </c>
      <c r="V2190" s="1">
        <f t="shared" si="102"/>
        <v>3202</v>
      </c>
      <c r="W2190" t="str">
        <f t="shared" ca="1" si="103"/>
        <v>west</v>
      </c>
      <c r="X2190" s="6">
        <f t="shared" si="104"/>
        <v>2561.2294131917301</v>
      </c>
    </row>
    <row r="2191" spans="1:24" x14ac:dyDescent="0.3">
      <c r="A2191" t="s">
        <v>3251</v>
      </c>
      <c r="B2191" t="str">
        <f ca="1">PROPER(TRIM(Table1[[#This Row],[Campaign Name]]))</f>
        <v>Summer Sale</v>
      </c>
      <c r="C2191" t="str">
        <f ca="1">PROPER(TRIM(Table1[[#This Row],[Campaign Type]]))</f>
        <v>Awareness</v>
      </c>
      <c r="D2191" t="str">
        <f ca="1">PROPER(TRIM(Table1[[#This Row],[Marketing Channel]]))</f>
        <v>Instagram</v>
      </c>
      <c r="E2191" t="s">
        <v>742</v>
      </c>
      <c r="F2191" t="s">
        <v>214</v>
      </c>
      <c r="G2191" t="s">
        <v>11141</v>
      </c>
      <c r="H2191" t="s">
        <v>23</v>
      </c>
      <c r="I2191" t="s">
        <v>68</v>
      </c>
      <c r="J2191" t="s">
        <v>63</v>
      </c>
      <c r="K2191">
        <v>2971</v>
      </c>
      <c r="L2191">
        <v>354</v>
      </c>
      <c r="M2191">
        <v>11.92</v>
      </c>
      <c r="N2191">
        <v>43</v>
      </c>
      <c r="O2191">
        <v>12.15</v>
      </c>
      <c r="P2191">
        <v>3982.6304252733912</v>
      </c>
      <c r="Q2191">
        <v>33625.870000000003</v>
      </c>
      <c r="R2191" s="6">
        <v>744.31308982659937</v>
      </c>
      <c r="S2191">
        <v>35</v>
      </c>
      <c r="T2191" t="str">
        <f ca="1">PROPER(TRIM(Table1[[#This Row],[Campaign Status]]))</f>
        <v>Completed</v>
      </c>
      <c r="V2191" s="1">
        <f t="shared" si="102"/>
        <v>43</v>
      </c>
      <c r="W2191" t="str">
        <f t="shared" ca="1" si="103"/>
        <v>west</v>
      </c>
      <c r="X2191" s="6" t="e">
        <f t="shared" si="104"/>
        <v>#VALUE!</v>
      </c>
    </row>
    <row r="2192" spans="1:24" x14ac:dyDescent="0.3">
      <c r="A2192" t="s">
        <v>3252</v>
      </c>
      <c r="B2192" t="str">
        <f ca="1">PROPER(TRIM(Table1[[#This Row],[Campaign Name]]))</f>
        <v>Festive Offer</v>
      </c>
      <c r="C2192" t="str">
        <f ca="1">PROPER(TRIM(Table1[[#This Row],[Campaign Type]]))</f>
        <v>Sales</v>
      </c>
      <c r="D2192" t="str">
        <f ca="1">PROPER(TRIM(Table1[[#This Row],[Marketing Channel]]))</f>
        <v>Email</v>
      </c>
      <c r="E2192" t="s">
        <v>3253</v>
      </c>
      <c r="F2192" t="s">
        <v>200</v>
      </c>
      <c r="G2192" t="s">
        <v>11141</v>
      </c>
      <c r="H2192" t="s">
        <v>36</v>
      </c>
      <c r="I2192" t="s">
        <v>68</v>
      </c>
      <c r="J2192" t="s">
        <v>63</v>
      </c>
      <c r="K2192">
        <v>91363</v>
      </c>
      <c r="L2192">
        <v>12336</v>
      </c>
      <c r="M2192">
        <v>13.5</v>
      </c>
      <c r="N2192">
        <v>1369</v>
      </c>
      <c r="O2192">
        <v>11.1</v>
      </c>
      <c r="P2192">
        <v>4021.4266195524165</v>
      </c>
      <c r="Q2192">
        <v>5075.5200000000004</v>
      </c>
      <c r="R2192" s="6">
        <v>26.211926268218321</v>
      </c>
      <c r="S2192">
        <v>603</v>
      </c>
      <c r="T2192" t="str">
        <f ca="1">PROPER(TRIM(Table1[[#This Row],[Campaign Status]]))</f>
        <v>Paused</v>
      </c>
      <c r="V2192" s="1">
        <f t="shared" si="102"/>
        <v>1369</v>
      </c>
      <c r="W2192" t="str">
        <f t="shared" ca="1" si="103"/>
        <v>west</v>
      </c>
      <c r="X2192" s="6">
        <f t="shared" si="104"/>
        <v>744.31308982659937</v>
      </c>
    </row>
    <row r="2193" spans="1:24" x14ac:dyDescent="0.3">
      <c r="A2193" t="s">
        <v>3254</v>
      </c>
      <c r="B2193" t="str">
        <f ca="1">PROPER(TRIM(Table1[[#This Row],[Campaign Name]]))</f>
        <v>Flash Sale</v>
      </c>
      <c r="C2193" t="str">
        <f ca="1">PROPER(TRIM(Table1[[#This Row],[Campaign Type]]))</f>
        <v>Sales</v>
      </c>
      <c r="D2193" t="str">
        <f ca="1">PROPER(TRIM(Table1[[#This Row],[Marketing Channel]]))</f>
        <v>Email</v>
      </c>
      <c r="E2193" t="s">
        <v>1005</v>
      </c>
      <c r="F2193" t="s">
        <v>529</v>
      </c>
      <c r="G2193" t="s">
        <v>29</v>
      </c>
      <c r="H2193" t="s">
        <v>99</v>
      </c>
      <c r="I2193" t="s">
        <v>62</v>
      </c>
      <c r="J2193" t="s">
        <v>25</v>
      </c>
      <c r="K2193">
        <v>36978</v>
      </c>
      <c r="L2193">
        <v>253</v>
      </c>
      <c r="M2193">
        <v>0.68</v>
      </c>
      <c r="N2193">
        <v>4</v>
      </c>
      <c r="O2193">
        <v>1.58</v>
      </c>
      <c r="P2193">
        <v>3610.07</v>
      </c>
      <c r="Q2193">
        <v>46583.13</v>
      </c>
      <c r="R2193" s="6">
        <v>1190.3663917874167</v>
      </c>
      <c r="S2193">
        <v>4</v>
      </c>
      <c r="T2193" t="str">
        <f ca="1">PROPER(TRIM(Table1[[#This Row],[Campaign Status]]))</f>
        <v>Paused</v>
      </c>
      <c r="V2193" s="1">
        <f t="shared" si="102"/>
        <v>4</v>
      </c>
      <c r="W2193" t="str">
        <f t="shared" ca="1" si="103"/>
        <v>North</v>
      </c>
      <c r="X2193" s="6">
        <f t="shared" si="104"/>
        <v>26.211926268218321</v>
      </c>
    </row>
    <row r="2194" spans="1:24" x14ac:dyDescent="0.3">
      <c r="A2194" t="s">
        <v>3255</v>
      </c>
      <c r="B2194" t="str">
        <f ca="1">PROPER(TRIM(Table1[[#This Row],[Campaign Name]]))</f>
        <v>Summer Sale</v>
      </c>
      <c r="C2194" t="str">
        <f ca="1">PROPER(TRIM(Table1[[#This Row],[Campaign Type]]))</f>
        <v>Retargeting</v>
      </c>
      <c r="D2194" t="str">
        <f ca="1">PROPER(TRIM(Table1[[#This Row],[Marketing Channel]]))</f>
        <v>Meta Ads</v>
      </c>
      <c r="E2194" t="s">
        <v>2319</v>
      </c>
      <c r="F2194" t="s">
        <v>415</v>
      </c>
      <c r="G2194" t="s">
        <v>11141</v>
      </c>
      <c r="H2194" t="s">
        <v>36</v>
      </c>
      <c r="I2194" t="s">
        <v>24</v>
      </c>
      <c r="J2194" t="s">
        <v>32</v>
      </c>
      <c r="K2194">
        <v>167682</v>
      </c>
      <c r="L2194">
        <v>22933</v>
      </c>
      <c r="M2194">
        <v>13.68</v>
      </c>
      <c r="N2194">
        <v>5224</v>
      </c>
      <c r="O2194">
        <v>22.78</v>
      </c>
      <c r="P2194">
        <v>3817.8497265160554</v>
      </c>
      <c r="Q2194">
        <v>20557.689999999999</v>
      </c>
      <c r="R2194" s="6">
        <v>438.46252400195266</v>
      </c>
      <c r="S2194">
        <v>1838</v>
      </c>
      <c r="T2194" t="str">
        <f ca="1">PROPER(TRIM(Table1[[#This Row],[Campaign Status]]))</f>
        <v>Active</v>
      </c>
      <c r="V2194" s="1">
        <f t="shared" si="102"/>
        <v>5224</v>
      </c>
      <c r="W2194" t="str">
        <f t="shared" ca="1" si="103"/>
        <v>west</v>
      </c>
      <c r="X2194" s="6">
        <f t="shared" si="104"/>
        <v>1190.3663917874167</v>
      </c>
    </row>
    <row r="2195" spans="1:24" x14ac:dyDescent="0.3">
      <c r="A2195" t="s">
        <v>3256</v>
      </c>
      <c r="B2195" t="str">
        <f ca="1">PROPER(TRIM(Table1[[#This Row],[Campaign Name]]))</f>
        <v>Summer Sale</v>
      </c>
      <c r="C2195" t="str">
        <f ca="1">PROPER(TRIM(Table1[[#This Row],[Campaign Type]]))</f>
        <v>Retargeting</v>
      </c>
      <c r="D2195" t="str">
        <f ca="1">PROPER(TRIM(Table1[[#This Row],[Marketing Channel]]))</f>
        <v>Meta Ads</v>
      </c>
      <c r="E2195" t="s">
        <v>2113</v>
      </c>
      <c r="F2195" t="s">
        <v>28</v>
      </c>
      <c r="G2195" t="s">
        <v>29</v>
      </c>
      <c r="H2195" t="s">
        <v>99</v>
      </c>
      <c r="I2195" t="s">
        <v>62</v>
      </c>
      <c r="J2195" t="s">
        <v>25</v>
      </c>
      <c r="K2195">
        <v>74001</v>
      </c>
      <c r="L2195">
        <v>1411</v>
      </c>
      <c r="M2195">
        <v>1.91</v>
      </c>
      <c r="N2195">
        <v>257</v>
      </c>
      <c r="O2195">
        <v>18.21</v>
      </c>
      <c r="P2195">
        <v>1957.38</v>
      </c>
      <c r="Q2195">
        <v>42815.39</v>
      </c>
      <c r="R2195" s="6">
        <v>2087.3826237112876</v>
      </c>
      <c r="S2195">
        <v>242</v>
      </c>
      <c r="T2195" t="str">
        <f ca="1">PROPER(TRIM(Table1[[#This Row],[Campaign Status]]))</f>
        <v>Completed</v>
      </c>
      <c r="V2195" s="1">
        <f t="shared" si="102"/>
        <v>257</v>
      </c>
      <c r="W2195" t="str">
        <f t="shared" ca="1" si="103"/>
        <v>North</v>
      </c>
      <c r="X2195" s="6">
        <f t="shared" si="104"/>
        <v>438.46252400195266</v>
      </c>
    </row>
    <row r="2196" spans="1:24" x14ac:dyDescent="0.3">
      <c r="A2196" t="s">
        <v>3257</v>
      </c>
      <c r="B2196" t="str">
        <f ca="1">PROPER(TRIM(Table1[[#This Row],[Campaign Name]]))</f>
        <v>Festive Offer</v>
      </c>
      <c r="C2196" t="str">
        <f ca="1">PROPER(TRIM(Table1[[#This Row],[Campaign Type]]))</f>
        <v>Awareness</v>
      </c>
      <c r="D2196" t="str">
        <f ca="1">PROPER(TRIM(Table1[[#This Row],[Marketing Channel]]))</f>
        <v>Google Ads</v>
      </c>
      <c r="E2196" t="s">
        <v>865</v>
      </c>
      <c r="F2196" t="s">
        <v>734</v>
      </c>
      <c r="G2196" t="s">
        <v>46</v>
      </c>
      <c r="H2196" t="s">
        <v>30</v>
      </c>
      <c r="I2196" t="s">
        <v>31</v>
      </c>
      <c r="J2196" t="s">
        <v>32</v>
      </c>
      <c r="K2196">
        <v>82978</v>
      </c>
      <c r="L2196">
        <v>851</v>
      </c>
      <c r="M2196">
        <v>1.03</v>
      </c>
      <c r="N2196">
        <v>203</v>
      </c>
      <c r="O2196">
        <v>23.85</v>
      </c>
      <c r="P2196">
        <v>3988.1535696969677</v>
      </c>
      <c r="Q2196">
        <v>14122.73</v>
      </c>
      <c r="R2196" s="6">
        <v>254.117005606509</v>
      </c>
      <c r="S2196">
        <v>77</v>
      </c>
      <c r="T2196" t="str">
        <f ca="1">PROPER(TRIM(Table1[[#This Row],[Campaign Status]]))</f>
        <v>Completed</v>
      </c>
      <c r="V2196" s="1">
        <f t="shared" si="102"/>
        <v>203</v>
      </c>
      <c r="W2196" t="str">
        <f t="shared" ca="1" si="103"/>
        <v>South</v>
      </c>
      <c r="X2196" s="6">
        <f t="shared" si="104"/>
        <v>2087.3826237112876</v>
      </c>
    </row>
    <row r="2197" spans="1:24" x14ac:dyDescent="0.3">
      <c r="A2197" t="s">
        <v>3258</v>
      </c>
      <c r="B2197" t="str">
        <f ca="1">PROPER(TRIM(Table1[[#This Row],[Campaign Name]]))</f>
        <v>Summer Sale</v>
      </c>
      <c r="C2197" t="str">
        <f ca="1">PROPER(TRIM(Table1[[#This Row],[Campaign Type]]))</f>
        <v>Retargeting</v>
      </c>
      <c r="D2197" t="str">
        <f ca="1">PROPER(TRIM(Table1[[#This Row],[Marketing Channel]]))</f>
        <v>Instagram</v>
      </c>
      <c r="E2197" t="s">
        <v>458</v>
      </c>
      <c r="F2197" t="s">
        <v>529</v>
      </c>
      <c r="G2197" t="s">
        <v>46</v>
      </c>
      <c r="H2197" t="s">
        <v>42</v>
      </c>
      <c r="I2197" t="s">
        <v>31</v>
      </c>
      <c r="J2197" t="s">
        <v>32</v>
      </c>
      <c r="K2197">
        <v>181447</v>
      </c>
      <c r="L2197">
        <v>2708</v>
      </c>
      <c r="M2197">
        <v>1.49</v>
      </c>
      <c r="N2197">
        <v>101</v>
      </c>
      <c r="O2197">
        <v>3.73</v>
      </c>
      <c r="P2197">
        <v>3982.6304252733912</v>
      </c>
      <c r="Q2197">
        <v>28252.81</v>
      </c>
      <c r="R2197" s="6">
        <v>609.40074732293454</v>
      </c>
      <c r="S2197">
        <v>64</v>
      </c>
      <c r="T2197" t="str">
        <f ca="1">PROPER(TRIM(Table1[[#This Row],[Campaign Status]]))</f>
        <v>Completed</v>
      </c>
      <c r="V2197" s="1">
        <f t="shared" si="102"/>
        <v>101</v>
      </c>
      <c r="W2197" t="str">
        <f t="shared" ca="1" si="103"/>
        <v>South</v>
      </c>
      <c r="X2197" s="6">
        <f t="shared" si="104"/>
        <v>254.117005606509</v>
      </c>
    </row>
    <row r="2198" spans="1:24" x14ac:dyDescent="0.3">
      <c r="A2198" t="s">
        <v>3259</v>
      </c>
      <c r="B2198" t="str">
        <f ca="1">PROPER(TRIM(Table1[[#This Row],[Campaign Name]]))</f>
        <v>Flash Sale</v>
      </c>
      <c r="C2198" t="str">
        <f ca="1">PROPER(TRIM(Table1[[#This Row],[Campaign Type]]))</f>
        <v>Sales</v>
      </c>
      <c r="D2198" t="str">
        <f ca="1">PROPER(TRIM(Table1[[#This Row],[Marketing Channel]]))</f>
        <v>Meta Ads</v>
      </c>
      <c r="E2198" t="s">
        <v>1879</v>
      </c>
      <c r="F2198" t="s">
        <v>704</v>
      </c>
      <c r="G2198" t="s">
        <v>11141</v>
      </c>
      <c r="H2198" t="s">
        <v>54</v>
      </c>
      <c r="I2198" t="s">
        <v>24</v>
      </c>
      <c r="J2198" t="s">
        <v>63</v>
      </c>
      <c r="K2198">
        <v>42380</v>
      </c>
      <c r="L2198">
        <v>3497</v>
      </c>
      <c r="M2198">
        <v>8.25</v>
      </c>
      <c r="N2198">
        <v>508</v>
      </c>
      <c r="O2198">
        <v>14.53</v>
      </c>
      <c r="P2198">
        <v>8307.57</v>
      </c>
      <c r="Q2198">
        <v>16043.73</v>
      </c>
      <c r="R2198" s="6">
        <v>93.121815404504574</v>
      </c>
      <c r="S2198">
        <v>493</v>
      </c>
      <c r="T2198" t="str">
        <f ca="1">PROPER(TRIM(Table1[[#This Row],[Campaign Status]]))</f>
        <v>Active</v>
      </c>
      <c r="V2198" s="1">
        <f t="shared" si="102"/>
        <v>508</v>
      </c>
      <c r="W2198" t="str">
        <f t="shared" ca="1" si="103"/>
        <v>west</v>
      </c>
      <c r="X2198" s="6">
        <f t="shared" si="104"/>
        <v>609.40074732293454</v>
      </c>
    </row>
    <row r="2199" spans="1:24" x14ac:dyDescent="0.3">
      <c r="A2199" t="s">
        <v>3260</v>
      </c>
      <c r="B2199" t="str">
        <f ca="1">PROPER(TRIM(Table1[[#This Row],[Campaign Name]]))</f>
        <v>Flash Sale</v>
      </c>
      <c r="C2199" t="str">
        <f ca="1">PROPER(TRIM(Table1[[#This Row],[Campaign Type]]))</f>
        <v>Lead Gen</v>
      </c>
      <c r="D2199" t="str">
        <f ca="1">PROPER(TRIM(Table1[[#This Row],[Marketing Channel]]))</f>
        <v>Instagram</v>
      </c>
      <c r="E2199" t="s">
        <v>1494</v>
      </c>
      <c r="F2199" t="s">
        <v>381</v>
      </c>
      <c r="G2199" t="s">
        <v>29</v>
      </c>
      <c r="H2199" t="s">
        <v>61</v>
      </c>
      <c r="I2199" t="s">
        <v>31</v>
      </c>
      <c r="J2199" t="s">
        <v>25</v>
      </c>
      <c r="K2199">
        <v>131961</v>
      </c>
      <c r="L2199">
        <v>18946</v>
      </c>
      <c r="M2199">
        <v>14.36</v>
      </c>
      <c r="N2199">
        <v>3957</v>
      </c>
      <c r="O2199">
        <v>20.89</v>
      </c>
      <c r="P2199">
        <v>2896.45</v>
      </c>
      <c r="Q2199">
        <v>29139.1</v>
      </c>
      <c r="R2199" s="6">
        <v>906.02806884289396</v>
      </c>
      <c r="S2199">
        <v>1230</v>
      </c>
      <c r="T2199" t="str">
        <f ca="1">PROPER(TRIM(Table1[[#This Row],[Campaign Status]]))</f>
        <v>Paused</v>
      </c>
      <c r="V2199" s="1">
        <f t="shared" si="102"/>
        <v>3957</v>
      </c>
      <c r="W2199" t="str">
        <f t="shared" ca="1" si="103"/>
        <v>North</v>
      </c>
      <c r="X2199" s="6">
        <f t="shared" si="104"/>
        <v>93.121815404504574</v>
      </c>
    </row>
    <row r="2200" spans="1:24" x14ac:dyDescent="0.3">
      <c r="A2200" t="s">
        <v>3261</v>
      </c>
      <c r="B2200" t="str">
        <f ca="1">PROPER(TRIM(Table1[[#This Row],[Campaign Name]]))</f>
        <v>Summer Sale</v>
      </c>
      <c r="C2200" t="str">
        <f ca="1">PROPER(TRIM(Table1[[#This Row],[Campaign Type]]))</f>
        <v>Lead Gen</v>
      </c>
      <c r="D2200" t="str">
        <f ca="1">PROPER(TRIM(Table1[[#This Row],[Marketing Channel]]))</f>
        <v>Instagram</v>
      </c>
      <c r="E2200" t="s">
        <v>1195</v>
      </c>
      <c r="F2200" t="s">
        <v>587</v>
      </c>
      <c r="G2200" t="s">
        <v>29</v>
      </c>
      <c r="H2200" t="s">
        <v>99</v>
      </c>
      <c r="I2200" t="s">
        <v>68</v>
      </c>
      <c r="J2200" t="s">
        <v>25</v>
      </c>
      <c r="K2200">
        <v>31292</v>
      </c>
      <c r="L2200">
        <v>3278</v>
      </c>
      <c r="M2200">
        <v>10.48</v>
      </c>
      <c r="N2200">
        <v>248</v>
      </c>
      <c r="O2200">
        <v>7.57</v>
      </c>
      <c r="P2200">
        <v>250</v>
      </c>
      <c r="Q2200">
        <v>11565</v>
      </c>
      <c r="R2200" s="6">
        <v>4526</v>
      </c>
      <c r="S2200">
        <v>234</v>
      </c>
      <c r="T2200" t="str">
        <f ca="1">PROPER(TRIM(Table1[[#This Row],[Campaign Status]]))</f>
        <v>Completed</v>
      </c>
      <c r="V2200" s="1">
        <f t="shared" si="102"/>
        <v>248</v>
      </c>
      <c r="W2200" t="str">
        <f t="shared" ca="1" si="103"/>
        <v>North</v>
      </c>
      <c r="X2200" s="6">
        <f t="shared" si="104"/>
        <v>906.02806884289396</v>
      </c>
    </row>
    <row r="2201" spans="1:24" x14ac:dyDescent="0.3">
      <c r="A2201" t="s">
        <v>3262</v>
      </c>
      <c r="B2201" t="str">
        <f ca="1">PROPER(TRIM(Table1[[#This Row],[Campaign Name]]))</f>
        <v>New Launch</v>
      </c>
      <c r="C2201" t="str">
        <f ca="1">PROPER(TRIM(Table1[[#This Row],[Campaign Type]]))</f>
        <v>Retargeting</v>
      </c>
      <c r="D2201" t="str">
        <f ca="1">PROPER(TRIM(Table1[[#This Row],[Marketing Channel]]))</f>
        <v>Email</v>
      </c>
      <c r="E2201" t="s">
        <v>791</v>
      </c>
      <c r="F2201" t="s">
        <v>71</v>
      </c>
      <c r="G2201" t="s">
        <v>46</v>
      </c>
      <c r="H2201" t="s">
        <v>30</v>
      </c>
      <c r="I2201" t="s">
        <v>62</v>
      </c>
      <c r="J2201" t="s">
        <v>32</v>
      </c>
      <c r="K2201">
        <v>143145</v>
      </c>
      <c r="L2201">
        <v>13401</v>
      </c>
      <c r="M2201">
        <v>9.36</v>
      </c>
      <c r="N2201">
        <v>1644</v>
      </c>
      <c r="O2201">
        <v>12.27</v>
      </c>
      <c r="P2201">
        <v>13902.91</v>
      </c>
      <c r="Q2201">
        <v>24183.99</v>
      </c>
      <c r="R2201" s="6">
        <v>73.94912288146871</v>
      </c>
      <c r="S2201">
        <v>241</v>
      </c>
      <c r="T2201" t="str">
        <f ca="1">PROPER(TRIM(Table1[[#This Row],[Campaign Status]]))</f>
        <v>Completed</v>
      </c>
      <c r="V2201" s="1">
        <f t="shared" si="102"/>
        <v>1644</v>
      </c>
      <c r="W2201" t="str">
        <f t="shared" ca="1" si="103"/>
        <v>South</v>
      </c>
      <c r="X2201" s="6">
        <f t="shared" si="104"/>
        <v>4526</v>
      </c>
    </row>
    <row r="2202" spans="1:24" x14ac:dyDescent="0.3">
      <c r="A2202" t="s">
        <v>3263</v>
      </c>
      <c r="B2202" t="str">
        <f ca="1">PROPER(TRIM(Table1[[#This Row],[Campaign Name]]))</f>
        <v>New Launch</v>
      </c>
      <c r="C2202" t="str">
        <f ca="1">PROPER(TRIM(Table1[[#This Row],[Campaign Type]]))</f>
        <v>Sales</v>
      </c>
      <c r="D2202" t="str">
        <f ca="1">PROPER(TRIM(Table1[[#This Row],[Marketing Channel]]))</f>
        <v>Meta Ads</v>
      </c>
      <c r="E2202" t="s">
        <v>1102</v>
      </c>
      <c r="F2202" t="s">
        <v>564</v>
      </c>
      <c r="G2202" t="s">
        <v>11141</v>
      </c>
      <c r="H2202" t="s">
        <v>23</v>
      </c>
      <c r="I2202" t="s">
        <v>24</v>
      </c>
      <c r="J2202" t="s">
        <v>63</v>
      </c>
      <c r="K2202">
        <v>199389</v>
      </c>
      <c r="L2202">
        <v>26253</v>
      </c>
      <c r="M2202">
        <v>13.17</v>
      </c>
      <c r="N2202">
        <v>945</v>
      </c>
      <c r="O2202">
        <v>3.6</v>
      </c>
      <c r="P2202">
        <v>7161.91</v>
      </c>
      <c r="Q2202">
        <v>39706.379999999997</v>
      </c>
      <c r="R2202" s="6">
        <v>454.41048547105447</v>
      </c>
      <c r="S2202">
        <v>526</v>
      </c>
      <c r="T2202" t="str">
        <f ca="1">PROPER(TRIM(Table1[[#This Row],[Campaign Status]]))</f>
        <v>Completed</v>
      </c>
      <c r="V2202" s="1">
        <f t="shared" si="102"/>
        <v>945</v>
      </c>
      <c r="W2202" t="str">
        <f t="shared" ca="1" si="103"/>
        <v>west</v>
      </c>
      <c r="X2202" s="6">
        <f t="shared" si="104"/>
        <v>73.94912288146871</v>
      </c>
    </row>
    <row r="2203" spans="1:24" x14ac:dyDescent="0.3">
      <c r="A2203" t="s">
        <v>3264</v>
      </c>
      <c r="B2203" t="str">
        <f ca="1">PROPER(TRIM(Table1[[#This Row],[Campaign Name]]))</f>
        <v>Festive Offer</v>
      </c>
      <c r="C2203" t="str">
        <f ca="1">PROPER(TRIM(Table1[[#This Row],[Campaign Type]]))</f>
        <v>Awareness</v>
      </c>
      <c r="D2203" t="str">
        <f ca="1">PROPER(TRIM(Table1[[#This Row],[Marketing Channel]]))</f>
        <v>Google Ads</v>
      </c>
      <c r="E2203" t="s">
        <v>117</v>
      </c>
      <c r="F2203" t="s">
        <v>127</v>
      </c>
      <c r="G2203" t="s">
        <v>11141</v>
      </c>
      <c r="H2203" t="s">
        <v>23</v>
      </c>
      <c r="I2203" t="s">
        <v>24</v>
      </c>
      <c r="J2203" t="s">
        <v>32</v>
      </c>
      <c r="K2203">
        <v>68577</v>
      </c>
      <c r="L2203">
        <v>2852</v>
      </c>
      <c r="M2203">
        <v>4.16</v>
      </c>
      <c r="N2203">
        <v>321</v>
      </c>
      <c r="O2203">
        <v>11.26</v>
      </c>
      <c r="P2203">
        <v>3988.1535696969677</v>
      </c>
      <c r="Q2203">
        <v>49014.95</v>
      </c>
      <c r="R2203" s="6">
        <v>1129.013606006258</v>
      </c>
      <c r="S2203">
        <v>249</v>
      </c>
      <c r="T2203" t="str">
        <f ca="1">PROPER(TRIM(Table1[[#This Row],[Campaign Status]]))</f>
        <v>Completed</v>
      </c>
      <c r="V2203" s="1">
        <f t="shared" si="102"/>
        <v>321</v>
      </c>
      <c r="W2203" t="str">
        <f t="shared" ca="1" si="103"/>
        <v>west</v>
      </c>
      <c r="X2203" s="6">
        <f t="shared" si="104"/>
        <v>454.41048547105447</v>
      </c>
    </row>
    <row r="2204" spans="1:24" hidden="1" x14ac:dyDescent="0.3">
      <c r="A2204" t="s">
        <v>3265</v>
      </c>
      <c r="B2204" t="str">
        <f ca="1">PROPER(TRIM(Table1[[#This Row],[Campaign Name]]))</f>
        <v>Flash Sale</v>
      </c>
      <c r="C2204" t="str">
        <f ca="1">PROPER(TRIM(Table1[[#This Row],[Campaign Type]]))</f>
        <v>Lead Gen</v>
      </c>
      <c r="D2204" t="str">
        <f ca="1">PROPER(TRIM(Table1[[#This Row],[Marketing Channel]]))</f>
        <v>Linkedin</v>
      </c>
      <c r="E2204" t="s">
        <v>976</v>
      </c>
      <c r="F2204" t="s">
        <v>978</v>
      </c>
      <c r="G2204" t="s">
        <v>29</v>
      </c>
      <c r="H2204" t="s">
        <v>67</v>
      </c>
      <c r="I2204" t="s">
        <v>31</v>
      </c>
      <c r="J2204" t="s">
        <v>25</v>
      </c>
      <c r="K2204">
        <v>110331</v>
      </c>
      <c r="L2204">
        <v>12337</v>
      </c>
      <c r="M2204">
        <v>11.18</v>
      </c>
      <c r="N2204">
        <v>818</v>
      </c>
      <c r="O2204">
        <v>6.63</v>
      </c>
      <c r="P2204">
        <v>250</v>
      </c>
      <c r="R2204" s="6" t="e">
        <v>#VALUE!</v>
      </c>
      <c r="S2204">
        <v>456</v>
      </c>
      <c r="T2204" t="str">
        <f ca="1">PROPER(TRIM(Table1[[#This Row],[Campaign Status]]))</f>
        <v>Paused</v>
      </c>
      <c r="V2204" s="1">
        <f t="shared" si="102"/>
        <v>818</v>
      </c>
      <c r="W2204" t="str">
        <f t="shared" ca="1" si="103"/>
        <v>North</v>
      </c>
      <c r="X2204" s="6">
        <f t="shared" si="104"/>
        <v>1129.013606006258</v>
      </c>
    </row>
    <row r="2205" spans="1:24" x14ac:dyDescent="0.3">
      <c r="A2205" t="s">
        <v>3266</v>
      </c>
      <c r="B2205" t="str">
        <f ca="1">PROPER(TRIM(Table1[[#This Row],[Campaign Name]]))</f>
        <v>Festive Offer</v>
      </c>
      <c r="C2205" t="str">
        <f ca="1">PROPER(TRIM(Table1[[#This Row],[Campaign Type]]))</f>
        <v>Awareness</v>
      </c>
      <c r="D2205" t="str">
        <f ca="1">PROPER(TRIM(Table1[[#This Row],[Marketing Channel]]))</f>
        <v>Meta Ads</v>
      </c>
      <c r="E2205" t="s">
        <v>609</v>
      </c>
      <c r="F2205" t="s">
        <v>28</v>
      </c>
      <c r="G2205" t="s">
        <v>11141</v>
      </c>
      <c r="H2205" t="s">
        <v>23</v>
      </c>
      <c r="I2205" t="s">
        <v>24</v>
      </c>
      <c r="J2205" t="s">
        <v>25</v>
      </c>
      <c r="K2205">
        <v>58741</v>
      </c>
      <c r="L2205">
        <v>5126</v>
      </c>
      <c r="M2205">
        <v>8.73</v>
      </c>
      <c r="N2205">
        <v>319</v>
      </c>
      <c r="O2205">
        <v>6.22</v>
      </c>
      <c r="P2205">
        <v>250</v>
      </c>
      <c r="Q2205">
        <v>45186.54</v>
      </c>
      <c r="R2205" s="6">
        <v>17974.616000000002</v>
      </c>
      <c r="S2205">
        <v>112</v>
      </c>
      <c r="T2205" t="str">
        <f ca="1">PROPER(TRIM(Table1[[#This Row],[Campaign Status]]))</f>
        <v>Paused</v>
      </c>
      <c r="V2205" s="1">
        <f t="shared" si="102"/>
        <v>319</v>
      </c>
      <c r="W2205" t="str">
        <f t="shared" ca="1" si="103"/>
        <v>west</v>
      </c>
      <c r="X2205" s="6" t="e">
        <f t="shared" si="104"/>
        <v>#VALUE!</v>
      </c>
    </row>
    <row r="2206" spans="1:24" x14ac:dyDescent="0.3">
      <c r="A2206" t="s">
        <v>3267</v>
      </c>
      <c r="B2206" t="str">
        <f ca="1">PROPER(TRIM(Table1[[#This Row],[Campaign Name]]))</f>
        <v>Flash Sale</v>
      </c>
      <c r="C2206" t="str">
        <f ca="1">PROPER(TRIM(Table1[[#This Row],[Campaign Type]]))</f>
        <v>Lead Gen</v>
      </c>
      <c r="D2206" t="str">
        <f ca="1">PROPER(TRIM(Table1[[#This Row],[Marketing Channel]]))</f>
        <v>Youtube</v>
      </c>
      <c r="E2206" t="s">
        <v>433</v>
      </c>
      <c r="F2206" t="s">
        <v>762</v>
      </c>
      <c r="G2206" t="s">
        <v>29</v>
      </c>
      <c r="H2206" t="s">
        <v>61</v>
      </c>
      <c r="I2206" t="s">
        <v>31</v>
      </c>
      <c r="J2206" t="s">
        <v>25</v>
      </c>
      <c r="K2206">
        <v>12839</v>
      </c>
      <c r="L2206">
        <v>648</v>
      </c>
      <c r="M2206">
        <v>5.05</v>
      </c>
      <c r="N2206">
        <v>209</v>
      </c>
      <c r="O2206">
        <v>32.25</v>
      </c>
      <c r="P2206">
        <v>3891.7088323699436</v>
      </c>
      <c r="Q2206">
        <v>41881.65</v>
      </c>
      <c r="R2206" s="6">
        <v>976.17634833424131</v>
      </c>
      <c r="S2206">
        <v>92</v>
      </c>
      <c r="T2206" t="str">
        <f ca="1">PROPER(TRIM(Table1[[#This Row],[Campaign Status]]))</f>
        <v>Paused</v>
      </c>
      <c r="V2206" s="1">
        <f t="shared" si="102"/>
        <v>209</v>
      </c>
      <c r="W2206" t="str">
        <f t="shared" ca="1" si="103"/>
        <v>North</v>
      </c>
      <c r="X2206" s="6">
        <f t="shared" si="104"/>
        <v>17974.616000000002</v>
      </c>
    </row>
    <row r="2207" spans="1:24" x14ac:dyDescent="0.3">
      <c r="A2207" t="s">
        <v>3268</v>
      </c>
      <c r="B2207" t="str">
        <f ca="1">PROPER(TRIM(Table1[[#This Row],[Campaign Name]]))</f>
        <v>Summer Sale</v>
      </c>
      <c r="C2207" t="str">
        <f ca="1">PROPER(TRIM(Table1[[#This Row],[Campaign Type]]))</f>
        <v>Retargeting</v>
      </c>
      <c r="D2207" t="str">
        <f ca="1">PROPER(TRIM(Table1[[#This Row],[Marketing Channel]]))</f>
        <v>Email</v>
      </c>
      <c r="E2207" t="s">
        <v>2067</v>
      </c>
      <c r="F2207" t="s">
        <v>315</v>
      </c>
      <c r="G2207" t="s">
        <v>11141</v>
      </c>
      <c r="H2207" t="s">
        <v>23</v>
      </c>
      <c r="I2207" t="s">
        <v>62</v>
      </c>
      <c r="J2207" t="s">
        <v>32</v>
      </c>
      <c r="K2207">
        <v>67864</v>
      </c>
      <c r="L2207">
        <v>9500</v>
      </c>
      <c r="M2207">
        <v>14</v>
      </c>
      <c r="N2207">
        <v>2384</v>
      </c>
      <c r="O2207">
        <v>25.09</v>
      </c>
      <c r="P2207">
        <v>11963.58</v>
      </c>
      <c r="Q2207">
        <v>19005.64</v>
      </c>
      <c r="R2207" s="6">
        <v>58.862480963056207</v>
      </c>
      <c r="S2207">
        <v>248</v>
      </c>
      <c r="T2207" t="str">
        <f ca="1">PROPER(TRIM(Table1[[#This Row],[Campaign Status]]))</f>
        <v>Paused</v>
      </c>
      <c r="V2207" s="1">
        <f t="shared" si="102"/>
        <v>2384</v>
      </c>
      <c r="W2207" t="str">
        <f t="shared" ca="1" si="103"/>
        <v>west</v>
      </c>
      <c r="X2207" s="6">
        <f t="shared" si="104"/>
        <v>976.17634833424131</v>
      </c>
    </row>
    <row r="2208" spans="1:24" hidden="1" x14ac:dyDescent="0.3">
      <c r="A2208" t="s">
        <v>3269</v>
      </c>
      <c r="B2208" t="str">
        <f ca="1">PROPER(TRIM(Table1[[#This Row],[Campaign Name]]))</f>
        <v>Mega Discount</v>
      </c>
      <c r="C2208" t="str">
        <f ca="1">PROPER(TRIM(Table1[[#This Row],[Campaign Type]]))</f>
        <v>Retargeting</v>
      </c>
      <c r="D2208" t="str">
        <f ca="1">PROPER(TRIM(Table1[[#This Row],[Marketing Channel]]))</f>
        <v>Meta Ads</v>
      </c>
      <c r="E2208" t="s">
        <v>923</v>
      </c>
      <c r="F2208" t="s">
        <v>1220</v>
      </c>
      <c r="G2208" t="s">
        <v>11141</v>
      </c>
      <c r="H2208" t="s">
        <v>36</v>
      </c>
      <c r="I2208" t="s">
        <v>31</v>
      </c>
      <c r="J2208" t="s">
        <v>32</v>
      </c>
      <c r="K2208">
        <v>136568</v>
      </c>
      <c r="L2208">
        <v>4934</v>
      </c>
      <c r="M2208">
        <v>3.61</v>
      </c>
      <c r="N2208">
        <v>6</v>
      </c>
      <c r="O2208">
        <v>0.12</v>
      </c>
      <c r="P2208">
        <v>250</v>
      </c>
      <c r="R2208" s="6" t="e">
        <v>#VALUE!</v>
      </c>
      <c r="S2208">
        <v>0</v>
      </c>
      <c r="T2208" t="str">
        <f ca="1">PROPER(TRIM(Table1[[#This Row],[Campaign Status]]))</f>
        <v>Active</v>
      </c>
      <c r="V2208" s="1">
        <f t="shared" si="102"/>
        <v>6</v>
      </c>
      <c r="W2208" t="str">
        <f t="shared" ca="1" si="103"/>
        <v>west</v>
      </c>
      <c r="X2208" s="6">
        <f t="shared" si="104"/>
        <v>58.862480963056207</v>
      </c>
    </row>
    <row r="2209" spans="1:24" x14ac:dyDescent="0.3">
      <c r="A2209" t="s">
        <v>3270</v>
      </c>
      <c r="B2209" t="str">
        <f ca="1">PROPER(TRIM(Table1[[#This Row],[Campaign Name]]))</f>
        <v>Festive Offer</v>
      </c>
      <c r="C2209" t="str">
        <f ca="1">PROPER(TRIM(Table1[[#This Row],[Campaign Type]]))</f>
        <v>Sales</v>
      </c>
      <c r="D2209" t="str">
        <f ca="1">PROPER(TRIM(Table1[[#This Row],[Marketing Channel]]))</f>
        <v>Google Ads</v>
      </c>
      <c r="E2209" t="s">
        <v>111</v>
      </c>
      <c r="F2209" t="s">
        <v>95</v>
      </c>
      <c r="G2209" t="s">
        <v>46</v>
      </c>
      <c r="H2209" t="s">
        <v>30</v>
      </c>
      <c r="I2209" t="s">
        <v>24</v>
      </c>
      <c r="J2209" t="s">
        <v>63</v>
      </c>
      <c r="K2209">
        <v>50014</v>
      </c>
      <c r="L2209">
        <v>1811</v>
      </c>
      <c r="M2209">
        <v>3.62</v>
      </c>
      <c r="N2209">
        <v>403</v>
      </c>
      <c r="O2209">
        <v>22.25</v>
      </c>
      <c r="P2209">
        <v>250</v>
      </c>
      <c r="Q2209">
        <v>6449.38</v>
      </c>
      <c r="R2209" s="6">
        <v>2479.752</v>
      </c>
      <c r="S2209">
        <v>402</v>
      </c>
      <c r="T2209" t="str">
        <f ca="1">PROPER(TRIM(Table1[[#This Row],[Campaign Status]]))</f>
        <v>Completed</v>
      </c>
      <c r="V2209" s="1">
        <f t="shared" si="102"/>
        <v>403</v>
      </c>
      <c r="W2209" t="str">
        <f t="shared" ca="1" si="103"/>
        <v>South</v>
      </c>
      <c r="X2209" s="6" t="e">
        <f t="shared" si="104"/>
        <v>#VALUE!</v>
      </c>
    </row>
    <row r="2210" spans="1:24" x14ac:dyDescent="0.3">
      <c r="A2210" t="s">
        <v>3271</v>
      </c>
      <c r="B2210" t="str">
        <f ca="1">PROPER(TRIM(Table1[[#This Row],[Campaign Name]]))</f>
        <v>Flash Sale</v>
      </c>
      <c r="C2210" t="str">
        <f ca="1">PROPER(TRIM(Table1[[#This Row],[Campaign Type]]))</f>
        <v>Awareness</v>
      </c>
      <c r="D2210" t="str">
        <f ca="1">PROPER(TRIM(Table1[[#This Row],[Marketing Channel]]))</f>
        <v>Youtube</v>
      </c>
      <c r="E2210" t="s">
        <v>349</v>
      </c>
      <c r="F2210" t="s">
        <v>1143</v>
      </c>
      <c r="G2210" t="s">
        <v>29</v>
      </c>
      <c r="H2210" t="s">
        <v>67</v>
      </c>
      <c r="I2210" t="s">
        <v>24</v>
      </c>
      <c r="J2210" t="s">
        <v>32</v>
      </c>
      <c r="K2210">
        <v>144712</v>
      </c>
      <c r="L2210">
        <v>3816</v>
      </c>
      <c r="M2210">
        <v>2.64</v>
      </c>
      <c r="N2210">
        <v>1107</v>
      </c>
      <c r="O2210">
        <v>29.01</v>
      </c>
      <c r="P2210">
        <v>1968.54</v>
      </c>
      <c r="Q2210">
        <v>24239.41</v>
      </c>
      <c r="R2210" s="6">
        <v>1131.3394698609122</v>
      </c>
      <c r="S2210">
        <v>643</v>
      </c>
      <c r="T2210" t="str">
        <f ca="1">PROPER(TRIM(Table1[[#This Row],[Campaign Status]]))</f>
        <v>Completed</v>
      </c>
      <c r="V2210" s="1">
        <f t="shared" si="102"/>
        <v>1107</v>
      </c>
      <c r="W2210" t="str">
        <f t="shared" ca="1" si="103"/>
        <v>North</v>
      </c>
      <c r="X2210" s="6">
        <f t="shared" si="104"/>
        <v>2479.752</v>
      </c>
    </row>
    <row r="2211" spans="1:24" x14ac:dyDescent="0.3">
      <c r="A2211" t="s">
        <v>3272</v>
      </c>
      <c r="B2211" t="str">
        <f ca="1">PROPER(TRIM(Table1[[#This Row],[Campaign Name]]))</f>
        <v>New Launch</v>
      </c>
      <c r="C2211" t="str">
        <f ca="1">PROPER(TRIM(Table1[[#This Row],[Campaign Type]]))</f>
        <v>Awareness</v>
      </c>
      <c r="D2211" t="str">
        <f ca="1">PROPER(TRIM(Table1[[#This Row],[Marketing Channel]]))</f>
        <v>Instagram</v>
      </c>
      <c r="E2211" t="s">
        <v>228</v>
      </c>
      <c r="F2211" t="s">
        <v>605</v>
      </c>
      <c r="G2211" t="s">
        <v>11141</v>
      </c>
      <c r="H2211" t="s">
        <v>23</v>
      </c>
      <c r="I2211" t="s">
        <v>31</v>
      </c>
      <c r="J2211" t="s">
        <v>32</v>
      </c>
      <c r="K2211">
        <v>79713</v>
      </c>
      <c r="L2211">
        <v>1141</v>
      </c>
      <c r="M2211">
        <v>1.43</v>
      </c>
      <c r="N2211">
        <v>322</v>
      </c>
      <c r="O2211">
        <v>28.22</v>
      </c>
      <c r="P2211">
        <v>250</v>
      </c>
      <c r="Q2211">
        <v>19901.96</v>
      </c>
      <c r="R2211" s="6">
        <v>7860.7839999999997</v>
      </c>
      <c r="S2211">
        <v>83</v>
      </c>
      <c r="T2211" t="str">
        <f ca="1">PROPER(TRIM(Table1[[#This Row],[Campaign Status]]))</f>
        <v>Active</v>
      </c>
      <c r="V2211" s="1">
        <f t="shared" si="102"/>
        <v>322</v>
      </c>
      <c r="W2211" t="str">
        <f t="shared" ca="1" si="103"/>
        <v>west</v>
      </c>
      <c r="X2211" s="6">
        <f t="shared" si="104"/>
        <v>1131.3394698609122</v>
      </c>
    </row>
    <row r="2212" spans="1:24" x14ac:dyDescent="0.3">
      <c r="A2212" t="s">
        <v>3273</v>
      </c>
      <c r="B2212" t="str">
        <f ca="1">PROPER(TRIM(Table1[[#This Row],[Campaign Name]]))</f>
        <v>Flash Sale</v>
      </c>
      <c r="C2212" t="str">
        <f ca="1">PROPER(TRIM(Table1[[#This Row],[Campaign Type]]))</f>
        <v>Retargeting</v>
      </c>
      <c r="D2212" t="str">
        <f ca="1">PROPER(TRIM(Table1[[#This Row],[Marketing Channel]]))</f>
        <v>Meta Ads</v>
      </c>
      <c r="E2212" t="s">
        <v>793</v>
      </c>
      <c r="F2212" t="s">
        <v>559</v>
      </c>
      <c r="G2212" t="s">
        <v>46</v>
      </c>
      <c r="H2212" t="s">
        <v>42</v>
      </c>
      <c r="I2212" t="s">
        <v>31</v>
      </c>
      <c r="J2212" t="s">
        <v>63</v>
      </c>
      <c r="K2212">
        <v>103888</v>
      </c>
      <c r="L2212">
        <v>9804</v>
      </c>
      <c r="M2212">
        <v>9.44</v>
      </c>
      <c r="N2212">
        <v>1793</v>
      </c>
      <c r="O2212">
        <v>18.29</v>
      </c>
      <c r="P2212">
        <v>3817.8497265160554</v>
      </c>
      <c r="Q2212">
        <v>1757.78</v>
      </c>
      <c r="R2212" s="6">
        <v>-53.95890027332095</v>
      </c>
      <c r="S2212">
        <v>1048</v>
      </c>
      <c r="T2212" t="str">
        <f ca="1">PROPER(TRIM(Table1[[#This Row],[Campaign Status]]))</f>
        <v>Active</v>
      </c>
      <c r="V2212" s="1">
        <f t="shared" si="102"/>
        <v>1793</v>
      </c>
      <c r="W2212" t="str">
        <f t="shared" ca="1" si="103"/>
        <v>South</v>
      </c>
      <c r="X2212" s="6">
        <f t="shared" si="104"/>
        <v>7860.7839999999997</v>
      </c>
    </row>
    <row r="2213" spans="1:24" x14ac:dyDescent="0.3">
      <c r="A2213" t="s">
        <v>3274</v>
      </c>
      <c r="B2213" t="str">
        <f ca="1">PROPER(TRIM(Table1[[#This Row],[Campaign Name]]))</f>
        <v>Summer Sale</v>
      </c>
      <c r="C2213" t="str">
        <f ca="1">PROPER(TRIM(Table1[[#This Row],[Campaign Type]]))</f>
        <v>Lead Gen</v>
      </c>
      <c r="D2213" t="str">
        <f ca="1">PROPER(TRIM(Table1[[#This Row],[Marketing Channel]]))</f>
        <v>Youtube</v>
      </c>
      <c r="E2213" t="s">
        <v>1849</v>
      </c>
      <c r="F2213" t="s">
        <v>66</v>
      </c>
      <c r="G2213" t="s">
        <v>11141</v>
      </c>
      <c r="H2213" t="s">
        <v>54</v>
      </c>
      <c r="I2213" t="s">
        <v>68</v>
      </c>
      <c r="J2213" t="s">
        <v>32</v>
      </c>
      <c r="K2213">
        <v>153601</v>
      </c>
      <c r="L2213">
        <v>18974</v>
      </c>
      <c r="M2213">
        <v>12.35</v>
      </c>
      <c r="N2213">
        <v>782</v>
      </c>
      <c r="O2213">
        <v>4.12</v>
      </c>
      <c r="P2213">
        <v>250</v>
      </c>
      <c r="Q2213">
        <v>31248.27</v>
      </c>
      <c r="R2213" s="6">
        <v>12399.308000000001</v>
      </c>
      <c r="S2213">
        <v>388</v>
      </c>
      <c r="T2213" t="str">
        <f ca="1">PROPER(TRIM(Table1[[#This Row],[Campaign Status]]))</f>
        <v>Completed</v>
      </c>
      <c r="V2213" s="1">
        <f t="shared" si="102"/>
        <v>782</v>
      </c>
      <c r="W2213" t="str">
        <f t="shared" ca="1" si="103"/>
        <v>west</v>
      </c>
      <c r="X2213" s="6">
        <f t="shared" si="104"/>
        <v>-53.95890027332095</v>
      </c>
    </row>
    <row r="2214" spans="1:24" x14ac:dyDescent="0.3">
      <c r="A2214" t="s">
        <v>3275</v>
      </c>
      <c r="B2214" t="str">
        <f ca="1">PROPER(TRIM(Table1[[#This Row],[Campaign Name]]))</f>
        <v>Flash Sale</v>
      </c>
      <c r="C2214" t="str">
        <f ca="1">PROPER(TRIM(Table1[[#This Row],[Campaign Type]]))</f>
        <v>Retargeting</v>
      </c>
      <c r="D2214" t="str">
        <f ca="1">PROPER(TRIM(Table1[[#This Row],[Marketing Channel]]))</f>
        <v>Youtube</v>
      </c>
      <c r="E2214" t="s">
        <v>2012</v>
      </c>
      <c r="F2214" t="s">
        <v>284</v>
      </c>
      <c r="G2214" t="s">
        <v>46</v>
      </c>
      <c r="H2214" t="s">
        <v>42</v>
      </c>
      <c r="I2214" t="s">
        <v>24</v>
      </c>
      <c r="J2214" t="s">
        <v>25</v>
      </c>
      <c r="K2214">
        <v>92514</v>
      </c>
      <c r="L2214">
        <v>8220</v>
      </c>
      <c r="M2214">
        <v>8.89</v>
      </c>
      <c r="N2214">
        <v>1839</v>
      </c>
      <c r="O2214">
        <v>22.37</v>
      </c>
      <c r="P2214">
        <v>10888.9</v>
      </c>
      <c r="Q2214">
        <v>42495.03</v>
      </c>
      <c r="R2214" s="6">
        <v>290.26008136726392</v>
      </c>
      <c r="S2214">
        <v>1335</v>
      </c>
      <c r="T2214" t="str">
        <f ca="1">PROPER(TRIM(Table1[[#This Row],[Campaign Status]]))</f>
        <v>Active</v>
      </c>
      <c r="V2214" s="1">
        <f t="shared" si="102"/>
        <v>1839</v>
      </c>
      <c r="W2214" t="str">
        <f t="shared" ca="1" si="103"/>
        <v>South</v>
      </c>
      <c r="X2214" s="6">
        <f t="shared" si="104"/>
        <v>12399.308000000001</v>
      </c>
    </row>
    <row r="2215" spans="1:24" x14ac:dyDescent="0.3">
      <c r="A2215" t="s">
        <v>3276</v>
      </c>
      <c r="B2215" t="str">
        <f ca="1">PROPER(TRIM(Table1[[#This Row],[Campaign Name]]))</f>
        <v>Mega Discount</v>
      </c>
      <c r="C2215" t="str">
        <f ca="1">PROPER(TRIM(Table1[[#This Row],[Campaign Type]]))</f>
        <v>Sales</v>
      </c>
      <c r="D2215" t="str">
        <f ca="1">PROPER(TRIM(Table1[[#This Row],[Marketing Channel]]))</f>
        <v>Meta Ads</v>
      </c>
      <c r="E2215" t="s">
        <v>718</v>
      </c>
      <c r="F2215" t="s">
        <v>564</v>
      </c>
      <c r="G2215" t="s">
        <v>46</v>
      </c>
      <c r="H2215" t="s">
        <v>42</v>
      </c>
      <c r="I2215" t="s">
        <v>24</v>
      </c>
      <c r="J2215" t="s">
        <v>25</v>
      </c>
      <c r="K2215">
        <v>37013</v>
      </c>
      <c r="L2215">
        <v>2488</v>
      </c>
      <c r="M2215">
        <v>6.72</v>
      </c>
      <c r="N2215">
        <v>209</v>
      </c>
      <c r="O2215">
        <v>8.4</v>
      </c>
      <c r="P2215">
        <v>250</v>
      </c>
      <c r="Q2215">
        <v>10214.08</v>
      </c>
      <c r="R2215" s="6">
        <v>3985.6319999999996</v>
      </c>
      <c r="S2215">
        <v>155</v>
      </c>
      <c r="T2215" t="str">
        <f ca="1">PROPER(TRIM(Table1[[#This Row],[Campaign Status]]))</f>
        <v>Paused</v>
      </c>
      <c r="V2215" s="1">
        <f t="shared" si="102"/>
        <v>209</v>
      </c>
      <c r="W2215" t="str">
        <f t="shared" ca="1" si="103"/>
        <v>South</v>
      </c>
      <c r="X2215" s="6">
        <f t="shared" si="104"/>
        <v>290.26008136726392</v>
      </c>
    </row>
    <row r="2216" spans="1:24" x14ac:dyDescent="0.3">
      <c r="A2216" t="s">
        <v>3277</v>
      </c>
      <c r="B2216" t="str">
        <f ca="1">PROPER(TRIM(Table1[[#This Row],[Campaign Name]]))</f>
        <v>Festive Offer</v>
      </c>
      <c r="C2216" t="str">
        <f ca="1">PROPER(TRIM(Table1[[#This Row],[Campaign Type]]))</f>
        <v>Awareness</v>
      </c>
      <c r="D2216" t="str">
        <f ca="1">PROPER(TRIM(Table1[[#This Row],[Marketing Channel]]))</f>
        <v>Youtube</v>
      </c>
      <c r="E2216" t="s">
        <v>1792</v>
      </c>
      <c r="F2216" t="s">
        <v>965</v>
      </c>
      <c r="G2216" t="s">
        <v>46</v>
      </c>
      <c r="H2216" t="s">
        <v>42</v>
      </c>
      <c r="I2216" t="s">
        <v>68</v>
      </c>
      <c r="J2216" t="s">
        <v>32</v>
      </c>
      <c r="K2216">
        <v>72409</v>
      </c>
      <c r="L2216">
        <v>7518</v>
      </c>
      <c r="M2216">
        <v>10.38</v>
      </c>
      <c r="N2216">
        <v>1931</v>
      </c>
      <c r="O2216">
        <v>25.69</v>
      </c>
      <c r="P2216">
        <v>8530.81</v>
      </c>
      <c r="Q2216">
        <v>21288.81</v>
      </c>
      <c r="R2216" s="6">
        <v>149.55203550424875</v>
      </c>
      <c r="S2216">
        <v>1469</v>
      </c>
      <c r="T2216" t="str">
        <f ca="1">PROPER(TRIM(Table1[[#This Row],[Campaign Status]]))</f>
        <v>Completed</v>
      </c>
      <c r="V2216" s="1">
        <f t="shared" si="102"/>
        <v>1931</v>
      </c>
      <c r="W2216" t="str">
        <f t="shared" ca="1" si="103"/>
        <v>South</v>
      </c>
      <c r="X2216" s="6">
        <f t="shared" si="104"/>
        <v>3985.6319999999996</v>
      </c>
    </row>
    <row r="2217" spans="1:24" x14ac:dyDescent="0.3">
      <c r="A2217" t="s">
        <v>3278</v>
      </c>
      <c r="B2217" t="str">
        <f ca="1">PROPER(TRIM(Table1[[#This Row],[Campaign Name]]))</f>
        <v>Mega Discount</v>
      </c>
      <c r="C2217" t="str">
        <f ca="1">PROPER(TRIM(Table1[[#This Row],[Campaign Type]]))</f>
        <v>Retargeting</v>
      </c>
      <c r="D2217" t="str">
        <f ca="1">PROPER(TRIM(Table1[[#This Row],[Marketing Channel]]))</f>
        <v>Google Ads</v>
      </c>
      <c r="E2217" t="s">
        <v>775</v>
      </c>
      <c r="F2217" t="s">
        <v>412</v>
      </c>
      <c r="G2217" t="s">
        <v>11141</v>
      </c>
      <c r="H2217" t="s">
        <v>36</v>
      </c>
      <c r="I2217" t="s">
        <v>62</v>
      </c>
      <c r="J2217" t="s">
        <v>63</v>
      </c>
      <c r="K2217">
        <v>50164</v>
      </c>
      <c r="L2217">
        <v>6727</v>
      </c>
      <c r="M2217">
        <v>13.41</v>
      </c>
      <c r="N2217">
        <v>1741</v>
      </c>
      <c r="O2217">
        <v>25.88</v>
      </c>
      <c r="P2217">
        <v>3988.1535696969677</v>
      </c>
      <c r="Q2217">
        <v>32277.07</v>
      </c>
      <c r="R2217" s="6">
        <v>709.32364905026748</v>
      </c>
      <c r="S2217">
        <v>426</v>
      </c>
      <c r="T2217" t="str">
        <f ca="1">PROPER(TRIM(Table1[[#This Row],[Campaign Status]]))</f>
        <v>Paused</v>
      </c>
      <c r="V2217" s="1">
        <f t="shared" si="102"/>
        <v>1741</v>
      </c>
      <c r="W2217" t="str">
        <f t="shared" ca="1" si="103"/>
        <v>west</v>
      </c>
      <c r="X2217" s="6">
        <f t="shared" si="104"/>
        <v>149.55203550424875</v>
      </c>
    </row>
    <row r="2218" spans="1:24" x14ac:dyDescent="0.3">
      <c r="A2218" t="s">
        <v>3279</v>
      </c>
      <c r="B2218" t="str">
        <f ca="1">PROPER(TRIM(Table1[[#This Row],[Campaign Name]]))</f>
        <v>Flash Sale</v>
      </c>
      <c r="C2218" t="str">
        <f ca="1">PROPER(TRIM(Table1[[#This Row],[Campaign Type]]))</f>
        <v>Sales</v>
      </c>
      <c r="D2218" t="str">
        <f ca="1">PROPER(TRIM(Table1[[#This Row],[Marketing Channel]]))</f>
        <v>Meta Ads</v>
      </c>
      <c r="E2218" t="s">
        <v>919</v>
      </c>
      <c r="F2218" t="s">
        <v>80</v>
      </c>
      <c r="G2218" t="s">
        <v>41</v>
      </c>
      <c r="H2218" t="s">
        <v>11140</v>
      </c>
      <c r="I2218" t="s">
        <v>62</v>
      </c>
      <c r="J2218" t="s">
        <v>32</v>
      </c>
      <c r="K2218">
        <v>42972</v>
      </c>
      <c r="L2218">
        <v>4454</v>
      </c>
      <c r="M2218">
        <v>10.36</v>
      </c>
      <c r="N2218">
        <v>659</v>
      </c>
      <c r="O2218">
        <v>14.8</v>
      </c>
      <c r="P2218">
        <v>250</v>
      </c>
      <c r="Q2218">
        <v>2710.54</v>
      </c>
      <c r="R2218" s="6">
        <v>984.21600000000001</v>
      </c>
      <c r="S2218">
        <v>420</v>
      </c>
      <c r="T2218" t="str">
        <f ca="1">PROPER(TRIM(Table1[[#This Row],[Campaign Status]]))</f>
        <v>Paused</v>
      </c>
      <c r="V2218" s="1">
        <f t="shared" si="102"/>
        <v>659</v>
      </c>
      <c r="W2218" t="str">
        <f t="shared" ca="1" si="103"/>
        <v>East</v>
      </c>
      <c r="X2218" s="6">
        <f t="shared" si="104"/>
        <v>709.32364905026748</v>
      </c>
    </row>
    <row r="2219" spans="1:24" x14ac:dyDescent="0.3">
      <c r="A2219" t="s">
        <v>3280</v>
      </c>
      <c r="B2219" t="str">
        <f ca="1">PROPER(TRIM(Table1[[#This Row],[Campaign Name]]))</f>
        <v>New Launch</v>
      </c>
      <c r="C2219" t="str">
        <f ca="1">PROPER(TRIM(Table1[[#This Row],[Campaign Type]]))</f>
        <v>Sales</v>
      </c>
      <c r="D2219" t="str">
        <f ca="1">PROPER(TRIM(Table1[[#This Row],[Marketing Channel]]))</f>
        <v>Meta Ads</v>
      </c>
      <c r="E2219" t="s">
        <v>154</v>
      </c>
      <c r="F2219" t="s">
        <v>324</v>
      </c>
      <c r="G2219" t="s">
        <v>46</v>
      </c>
      <c r="H2219" t="s">
        <v>42</v>
      </c>
      <c r="I2219" t="s">
        <v>62</v>
      </c>
      <c r="J2219" t="s">
        <v>25</v>
      </c>
      <c r="K2219">
        <v>57759</v>
      </c>
      <c r="L2219">
        <v>4846</v>
      </c>
      <c r="M2219">
        <v>8.39</v>
      </c>
      <c r="N2219">
        <v>958</v>
      </c>
      <c r="O2219">
        <v>19.77</v>
      </c>
      <c r="P2219">
        <v>3817.8497265160554</v>
      </c>
      <c r="Q2219">
        <v>4225.1400000000003</v>
      </c>
      <c r="R2219" s="6">
        <v>10.668054079111542</v>
      </c>
      <c r="S2219">
        <v>780</v>
      </c>
      <c r="T2219" t="str">
        <f ca="1">PROPER(TRIM(Table1[[#This Row],[Campaign Status]]))</f>
        <v>Paused</v>
      </c>
      <c r="V2219" s="1">
        <f t="shared" si="102"/>
        <v>958</v>
      </c>
      <c r="W2219" t="str">
        <f t="shared" ca="1" si="103"/>
        <v>South</v>
      </c>
      <c r="X2219" s="6">
        <f t="shared" si="104"/>
        <v>984.21600000000001</v>
      </c>
    </row>
    <row r="2220" spans="1:24" x14ac:dyDescent="0.3">
      <c r="A2220" t="s">
        <v>3281</v>
      </c>
      <c r="B2220" t="str">
        <f ca="1">PROPER(TRIM(Table1[[#This Row],[Campaign Name]]))</f>
        <v>New Launch</v>
      </c>
      <c r="C2220" t="str">
        <f ca="1">PROPER(TRIM(Table1[[#This Row],[Campaign Type]]))</f>
        <v>Lead Gen</v>
      </c>
      <c r="D2220" t="str">
        <f ca="1">PROPER(TRIM(Table1[[#This Row],[Marketing Channel]]))</f>
        <v>Google Ads</v>
      </c>
      <c r="E2220" t="s">
        <v>1704</v>
      </c>
      <c r="F2220" t="s">
        <v>1483</v>
      </c>
      <c r="G2220" t="s">
        <v>29</v>
      </c>
      <c r="H2220" t="s">
        <v>67</v>
      </c>
      <c r="I2220" t="s">
        <v>31</v>
      </c>
      <c r="J2220" t="s">
        <v>63</v>
      </c>
      <c r="K2220">
        <v>92694</v>
      </c>
      <c r="L2220">
        <v>8200</v>
      </c>
      <c r="M2220">
        <v>8.85</v>
      </c>
      <c r="N2220">
        <v>2459</v>
      </c>
      <c r="O2220">
        <v>29.99</v>
      </c>
      <c r="P2220">
        <v>7002.15</v>
      </c>
      <c r="Q2220">
        <v>21971.07</v>
      </c>
      <c r="R2220" s="6">
        <v>213.77605449754719</v>
      </c>
      <c r="S2220">
        <v>1682</v>
      </c>
      <c r="T2220" t="str">
        <f ca="1">PROPER(TRIM(Table1[[#This Row],[Campaign Status]]))</f>
        <v>Paused</v>
      </c>
      <c r="V2220" s="1">
        <f t="shared" si="102"/>
        <v>2459</v>
      </c>
      <c r="W2220" t="str">
        <f t="shared" ca="1" si="103"/>
        <v>North</v>
      </c>
      <c r="X2220" s="6">
        <f t="shared" si="104"/>
        <v>10.668054079111542</v>
      </c>
    </row>
    <row r="2221" spans="1:24" x14ac:dyDescent="0.3">
      <c r="A2221" t="s">
        <v>3282</v>
      </c>
      <c r="B2221" t="str">
        <f ca="1">PROPER(TRIM(Table1[[#This Row],[Campaign Name]]))</f>
        <v>New Launch</v>
      </c>
      <c r="C2221" t="str">
        <f ca="1">PROPER(TRIM(Table1[[#This Row],[Campaign Type]]))</f>
        <v>Sales</v>
      </c>
      <c r="D2221" t="str">
        <f ca="1">PROPER(TRIM(Table1[[#This Row],[Marketing Channel]]))</f>
        <v>Google Ads</v>
      </c>
      <c r="E2221" t="s">
        <v>852</v>
      </c>
      <c r="F2221" t="s">
        <v>425</v>
      </c>
      <c r="G2221" t="s">
        <v>46</v>
      </c>
      <c r="H2221" t="s">
        <v>30</v>
      </c>
      <c r="I2221" t="s">
        <v>24</v>
      </c>
      <c r="J2221" t="s">
        <v>32</v>
      </c>
      <c r="K2221">
        <v>153571</v>
      </c>
      <c r="L2221">
        <v>6781</v>
      </c>
      <c r="M2221">
        <v>4.42</v>
      </c>
      <c r="N2221">
        <v>1929</v>
      </c>
      <c r="O2221">
        <v>28.45</v>
      </c>
      <c r="P2221">
        <v>14421.04</v>
      </c>
      <c r="Q2221">
        <v>45425.32</v>
      </c>
      <c r="R2221" s="6">
        <v>214.9933707971131</v>
      </c>
      <c r="S2221">
        <v>1220</v>
      </c>
      <c r="T2221" t="str">
        <f ca="1">PROPER(TRIM(Table1[[#This Row],[Campaign Status]]))</f>
        <v>Paused</v>
      </c>
      <c r="V2221" s="1">
        <f t="shared" si="102"/>
        <v>1929</v>
      </c>
      <c r="W2221" t="str">
        <f t="shared" ca="1" si="103"/>
        <v>South</v>
      </c>
      <c r="X2221" s="6">
        <f t="shared" si="104"/>
        <v>213.77605449754719</v>
      </c>
    </row>
    <row r="2222" spans="1:24" x14ac:dyDescent="0.3">
      <c r="A2222" t="s">
        <v>3283</v>
      </c>
      <c r="B2222" t="str">
        <f ca="1">PROPER(TRIM(Table1[[#This Row],[Campaign Name]]))</f>
        <v>Summer Sale</v>
      </c>
      <c r="C2222" t="str">
        <f ca="1">PROPER(TRIM(Table1[[#This Row],[Campaign Type]]))</f>
        <v>Retargeting</v>
      </c>
      <c r="D2222" t="str">
        <f ca="1">PROPER(TRIM(Table1[[#This Row],[Marketing Channel]]))</f>
        <v>Instagram</v>
      </c>
      <c r="E2222" t="s">
        <v>912</v>
      </c>
      <c r="F2222" t="s">
        <v>676</v>
      </c>
      <c r="G2222" t="s">
        <v>46</v>
      </c>
      <c r="H2222" t="s">
        <v>42</v>
      </c>
      <c r="I2222" t="s">
        <v>62</v>
      </c>
      <c r="J2222" t="s">
        <v>25</v>
      </c>
      <c r="K2222">
        <v>142273</v>
      </c>
      <c r="L2222">
        <v>6575</v>
      </c>
      <c r="M2222">
        <v>4.62</v>
      </c>
      <c r="N2222">
        <v>978</v>
      </c>
      <c r="O2222">
        <v>14.87</v>
      </c>
      <c r="P2222">
        <v>1970.18</v>
      </c>
      <c r="Q2222">
        <v>34567.26</v>
      </c>
      <c r="R2222" s="6">
        <v>1654.5229369905289</v>
      </c>
      <c r="S2222">
        <v>271</v>
      </c>
      <c r="T2222" t="str">
        <f ca="1">PROPER(TRIM(Table1[[#This Row],[Campaign Status]]))</f>
        <v>Paused</v>
      </c>
      <c r="V2222" s="1">
        <f t="shared" si="102"/>
        <v>978</v>
      </c>
      <c r="W2222" t="str">
        <f t="shared" ca="1" si="103"/>
        <v>South</v>
      </c>
      <c r="X2222" s="6">
        <f t="shared" si="104"/>
        <v>214.9933707971131</v>
      </c>
    </row>
    <row r="2223" spans="1:24" x14ac:dyDescent="0.3">
      <c r="A2223" t="s">
        <v>3284</v>
      </c>
      <c r="B2223" t="str">
        <f ca="1">PROPER(TRIM(Table1[[#This Row],[Campaign Name]]))</f>
        <v>Flash Sale</v>
      </c>
      <c r="C2223" t="str">
        <f ca="1">PROPER(TRIM(Table1[[#This Row],[Campaign Type]]))</f>
        <v>Lead Gen</v>
      </c>
      <c r="D2223" t="str">
        <f ca="1">PROPER(TRIM(Table1[[#This Row],[Marketing Channel]]))</f>
        <v>Meta Ads</v>
      </c>
      <c r="E2223" t="s">
        <v>607</v>
      </c>
      <c r="F2223" t="s">
        <v>734</v>
      </c>
      <c r="G2223" t="s">
        <v>29</v>
      </c>
      <c r="H2223" t="s">
        <v>67</v>
      </c>
      <c r="I2223" t="s">
        <v>31</v>
      </c>
      <c r="J2223" t="s">
        <v>32</v>
      </c>
      <c r="K2223">
        <v>11610</v>
      </c>
      <c r="L2223">
        <v>1625</v>
      </c>
      <c r="M2223">
        <v>14</v>
      </c>
      <c r="N2223">
        <v>18</v>
      </c>
      <c r="O2223">
        <v>1.1100000000000001</v>
      </c>
      <c r="P2223">
        <v>250</v>
      </c>
      <c r="Q2223">
        <v>47859.25</v>
      </c>
      <c r="R2223" s="6">
        <v>19043.7</v>
      </c>
      <c r="S2223">
        <v>6</v>
      </c>
      <c r="T2223" t="str">
        <f ca="1">PROPER(TRIM(Table1[[#This Row],[Campaign Status]]))</f>
        <v>Paused</v>
      </c>
      <c r="V2223" s="1">
        <f t="shared" si="102"/>
        <v>18</v>
      </c>
      <c r="W2223" t="str">
        <f t="shared" ca="1" si="103"/>
        <v>North</v>
      </c>
      <c r="X2223" s="6">
        <f t="shared" si="104"/>
        <v>1654.5229369905289</v>
      </c>
    </row>
    <row r="2224" spans="1:24" x14ac:dyDescent="0.3">
      <c r="A2224" t="s">
        <v>3285</v>
      </c>
      <c r="B2224" t="str">
        <f ca="1">PROPER(TRIM(Table1[[#This Row],[Campaign Name]]))</f>
        <v>Summer Sale</v>
      </c>
      <c r="C2224" t="str">
        <f ca="1">PROPER(TRIM(Table1[[#This Row],[Campaign Type]]))</f>
        <v>Sales</v>
      </c>
      <c r="D2224" t="str">
        <f ca="1">PROPER(TRIM(Table1[[#This Row],[Marketing Channel]]))</f>
        <v>Instagram</v>
      </c>
      <c r="E2224" t="s">
        <v>781</v>
      </c>
      <c r="F2224" t="s">
        <v>400</v>
      </c>
      <c r="G2224" t="s">
        <v>29</v>
      </c>
      <c r="H2224" t="s">
        <v>67</v>
      </c>
      <c r="I2224" t="s">
        <v>68</v>
      </c>
      <c r="J2224" t="s">
        <v>32</v>
      </c>
      <c r="K2224">
        <v>79592</v>
      </c>
      <c r="L2224">
        <v>4915</v>
      </c>
      <c r="M2224">
        <v>6.18</v>
      </c>
      <c r="N2224">
        <v>1066</v>
      </c>
      <c r="O2224">
        <v>21.69</v>
      </c>
      <c r="P2224">
        <v>780.07</v>
      </c>
      <c r="Q2224">
        <v>15883.18</v>
      </c>
      <c r="R2224" s="6">
        <v>1936.1223992718603</v>
      </c>
      <c r="S2224">
        <v>298</v>
      </c>
      <c r="T2224" t="str">
        <f ca="1">PROPER(TRIM(Table1[[#This Row],[Campaign Status]]))</f>
        <v>Active</v>
      </c>
      <c r="V2224" s="1">
        <f t="shared" si="102"/>
        <v>1066</v>
      </c>
      <c r="W2224" t="str">
        <f t="shared" ca="1" si="103"/>
        <v>North</v>
      </c>
      <c r="X2224" s="6">
        <f t="shared" si="104"/>
        <v>19043.7</v>
      </c>
    </row>
    <row r="2225" spans="1:24" x14ac:dyDescent="0.3">
      <c r="A2225" t="s">
        <v>3286</v>
      </c>
      <c r="B2225" t="str">
        <f ca="1">PROPER(TRIM(Table1[[#This Row],[Campaign Name]]))</f>
        <v>Flash Sale</v>
      </c>
      <c r="C2225" t="str">
        <f ca="1">PROPER(TRIM(Table1[[#This Row],[Campaign Type]]))</f>
        <v>Lead Gen</v>
      </c>
      <c r="D2225" t="str">
        <f ca="1">PROPER(TRIM(Table1[[#This Row],[Marketing Channel]]))</f>
        <v>Email</v>
      </c>
      <c r="E2225" t="s">
        <v>1359</v>
      </c>
      <c r="F2225" t="s">
        <v>235</v>
      </c>
      <c r="G2225" t="s">
        <v>11141</v>
      </c>
      <c r="H2225" t="s">
        <v>23</v>
      </c>
      <c r="I2225" t="s">
        <v>24</v>
      </c>
      <c r="J2225" t="s">
        <v>63</v>
      </c>
      <c r="K2225">
        <v>102867</v>
      </c>
      <c r="L2225">
        <v>6297</v>
      </c>
      <c r="M2225">
        <v>6.12</v>
      </c>
      <c r="N2225">
        <v>731</v>
      </c>
      <c r="O2225">
        <v>11.61</v>
      </c>
      <c r="P2225">
        <v>4021.4266195524165</v>
      </c>
      <c r="Q2225">
        <v>14262.99</v>
      </c>
      <c r="R2225" s="6">
        <v>254.6748790753135</v>
      </c>
      <c r="S2225">
        <v>680</v>
      </c>
      <c r="T2225" t="str">
        <f ca="1">PROPER(TRIM(Table1[[#This Row],[Campaign Status]]))</f>
        <v>Completed</v>
      </c>
      <c r="V2225" s="1">
        <f t="shared" si="102"/>
        <v>731</v>
      </c>
      <c r="W2225" t="str">
        <f t="shared" ca="1" si="103"/>
        <v>west</v>
      </c>
      <c r="X2225" s="6">
        <f t="shared" si="104"/>
        <v>1936.1223992718603</v>
      </c>
    </row>
    <row r="2226" spans="1:24" x14ac:dyDescent="0.3">
      <c r="A2226" t="s">
        <v>3287</v>
      </c>
      <c r="B2226" t="str">
        <f ca="1">PROPER(TRIM(Table1[[#This Row],[Campaign Name]]))</f>
        <v>Summer Sale</v>
      </c>
      <c r="C2226" t="str">
        <f ca="1">PROPER(TRIM(Table1[[#This Row],[Campaign Type]]))</f>
        <v>Retargeting</v>
      </c>
      <c r="D2226" t="str">
        <f ca="1">PROPER(TRIM(Table1[[#This Row],[Marketing Channel]]))</f>
        <v>Google Ads</v>
      </c>
      <c r="E2226" t="s">
        <v>3288</v>
      </c>
      <c r="F2226" t="s">
        <v>1073</v>
      </c>
      <c r="G2226" t="s">
        <v>46</v>
      </c>
      <c r="H2226" t="s">
        <v>42</v>
      </c>
      <c r="I2226" t="s">
        <v>31</v>
      </c>
      <c r="J2226" t="s">
        <v>32</v>
      </c>
      <c r="K2226">
        <v>83205</v>
      </c>
      <c r="L2226">
        <v>10027</v>
      </c>
      <c r="M2226">
        <v>12.05</v>
      </c>
      <c r="N2226">
        <v>1787</v>
      </c>
      <c r="O2226">
        <v>17.82</v>
      </c>
      <c r="P2226">
        <v>3988.1535696969677</v>
      </c>
      <c r="Q2226">
        <v>24125.03</v>
      </c>
      <c r="R2226" s="6">
        <v>504.91727759202354</v>
      </c>
      <c r="S2226">
        <v>349</v>
      </c>
      <c r="T2226" t="str">
        <f ca="1">PROPER(TRIM(Table1[[#This Row],[Campaign Status]]))</f>
        <v>Paused</v>
      </c>
      <c r="V2226" s="1">
        <f t="shared" si="102"/>
        <v>1787</v>
      </c>
      <c r="W2226" t="str">
        <f t="shared" ca="1" si="103"/>
        <v>South</v>
      </c>
      <c r="X2226" s="6">
        <f t="shared" si="104"/>
        <v>254.6748790753135</v>
      </c>
    </row>
    <row r="2227" spans="1:24" x14ac:dyDescent="0.3">
      <c r="A2227" t="s">
        <v>3289</v>
      </c>
      <c r="B2227" t="str">
        <f ca="1">PROPER(TRIM(Table1[[#This Row],[Campaign Name]]))</f>
        <v>Mega Discount</v>
      </c>
      <c r="C2227" t="str">
        <f ca="1">PROPER(TRIM(Table1[[#This Row],[Campaign Type]]))</f>
        <v>Sales</v>
      </c>
      <c r="D2227" t="str">
        <f ca="1">PROPER(TRIM(Table1[[#This Row],[Marketing Channel]]))</f>
        <v>Email</v>
      </c>
      <c r="E2227" t="s">
        <v>1865</v>
      </c>
      <c r="F2227" t="s">
        <v>140</v>
      </c>
      <c r="G2227" t="s">
        <v>46</v>
      </c>
      <c r="H2227" t="s">
        <v>42</v>
      </c>
      <c r="I2227" t="s">
        <v>31</v>
      </c>
      <c r="J2227" t="s">
        <v>25</v>
      </c>
      <c r="K2227">
        <v>38254</v>
      </c>
      <c r="L2227">
        <v>112</v>
      </c>
      <c r="M2227">
        <v>0.28999999999999998</v>
      </c>
      <c r="N2227">
        <v>32</v>
      </c>
      <c r="O2227">
        <v>28.57</v>
      </c>
      <c r="P2227">
        <v>5100.25</v>
      </c>
      <c r="Q2227">
        <v>45717.45</v>
      </c>
      <c r="R2227" s="6">
        <v>796.37664820351938</v>
      </c>
      <c r="S2227">
        <v>7</v>
      </c>
      <c r="T2227" t="str">
        <f ca="1">PROPER(TRIM(Table1[[#This Row],[Campaign Status]]))</f>
        <v>Active</v>
      </c>
      <c r="V2227" s="1">
        <f t="shared" si="102"/>
        <v>32</v>
      </c>
      <c r="W2227" t="str">
        <f t="shared" ca="1" si="103"/>
        <v>South</v>
      </c>
      <c r="X2227" s="6">
        <f t="shared" si="104"/>
        <v>504.91727759202354</v>
      </c>
    </row>
    <row r="2228" spans="1:24" x14ac:dyDescent="0.3">
      <c r="A2228" t="s">
        <v>3290</v>
      </c>
      <c r="B2228" t="str">
        <f ca="1">PROPER(TRIM(Table1[[#This Row],[Campaign Name]]))</f>
        <v>Festive Offer</v>
      </c>
      <c r="C2228" t="str">
        <f ca="1">PROPER(TRIM(Table1[[#This Row],[Campaign Type]]))</f>
        <v>Lead Gen</v>
      </c>
      <c r="D2228" t="str">
        <f ca="1">PROPER(TRIM(Table1[[#This Row],[Marketing Channel]]))</f>
        <v>Youtube</v>
      </c>
      <c r="E2228" t="s">
        <v>270</v>
      </c>
      <c r="F2228" t="s">
        <v>593</v>
      </c>
      <c r="G2228" t="s">
        <v>41</v>
      </c>
      <c r="H2228" t="s">
        <v>11140</v>
      </c>
      <c r="I2228" t="s">
        <v>62</v>
      </c>
      <c r="J2228" t="s">
        <v>63</v>
      </c>
      <c r="K2228">
        <v>138146</v>
      </c>
      <c r="L2228">
        <v>5974</v>
      </c>
      <c r="M2228">
        <v>4.32</v>
      </c>
      <c r="N2228">
        <v>357</v>
      </c>
      <c r="O2228">
        <v>5.98</v>
      </c>
      <c r="P2228">
        <v>250</v>
      </c>
      <c r="Q2228">
        <v>39570.230000000003</v>
      </c>
      <c r="R2228" s="6">
        <v>15728.092000000001</v>
      </c>
      <c r="S2228">
        <v>221</v>
      </c>
      <c r="T2228" t="str">
        <f ca="1">PROPER(TRIM(Table1[[#This Row],[Campaign Status]]))</f>
        <v>Active</v>
      </c>
      <c r="V2228" s="1">
        <f t="shared" si="102"/>
        <v>357</v>
      </c>
      <c r="W2228" t="str">
        <f t="shared" ca="1" si="103"/>
        <v>East</v>
      </c>
      <c r="X2228" s="6">
        <f t="shared" si="104"/>
        <v>796.37664820351938</v>
      </c>
    </row>
    <row r="2229" spans="1:24" x14ac:dyDescent="0.3">
      <c r="A2229" t="s">
        <v>3291</v>
      </c>
      <c r="B2229" t="str">
        <f ca="1">PROPER(TRIM(Table1[[#This Row],[Campaign Name]]))</f>
        <v>Summer Sale</v>
      </c>
      <c r="C2229" t="str">
        <f ca="1">PROPER(TRIM(Table1[[#This Row],[Campaign Type]]))</f>
        <v>Lead Gen</v>
      </c>
      <c r="D2229" t="str">
        <f ca="1">PROPER(TRIM(Table1[[#This Row],[Marketing Channel]]))</f>
        <v>Google Ads</v>
      </c>
      <c r="E2229" t="s">
        <v>2917</v>
      </c>
      <c r="F2229" t="s">
        <v>158</v>
      </c>
      <c r="G2229" t="s">
        <v>41</v>
      </c>
      <c r="H2229" t="s">
        <v>11140</v>
      </c>
      <c r="I2229" t="s">
        <v>31</v>
      </c>
      <c r="J2229" t="s">
        <v>25</v>
      </c>
      <c r="K2229">
        <v>146271</v>
      </c>
      <c r="L2229">
        <v>16757</v>
      </c>
      <c r="M2229">
        <v>11.46</v>
      </c>
      <c r="N2229">
        <v>2460</v>
      </c>
      <c r="O2229">
        <v>14.68</v>
      </c>
      <c r="P2229">
        <v>250</v>
      </c>
      <c r="Q2229">
        <v>17876.98</v>
      </c>
      <c r="R2229" s="6">
        <v>7050.7919999999995</v>
      </c>
      <c r="S2229">
        <v>1655</v>
      </c>
      <c r="T2229" t="str">
        <f ca="1">PROPER(TRIM(Table1[[#This Row],[Campaign Status]]))</f>
        <v>Completed</v>
      </c>
      <c r="V2229" s="1">
        <f t="shared" si="102"/>
        <v>2460</v>
      </c>
      <c r="W2229" t="str">
        <f t="shared" ca="1" si="103"/>
        <v>East</v>
      </c>
      <c r="X2229" s="6">
        <f t="shared" si="104"/>
        <v>15728.092000000001</v>
      </c>
    </row>
    <row r="2230" spans="1:24" x14ac:dyDescent="0.3">
      <c r="A2230" t="s">
        <v>3292</v>
      </c>
      <c r="B2230" t="str">
        <f ca="1">PROPER(TRIM(Table1[[#This Row],[Campaign Name]]))</f>
        <v>Summer Sale</v>
      </c>
      <c r="C2230" t="str">
        <f ca="1">PROPER(TRIM(Table1[[#This Row],[Campaign Type]]))</f>
        <v>Retargeting</v>
      </c>
      <c r="D2230" t="str">
        <f ca="1">PROPER(TRIM(Table1[[#This Row],[Marketing Channel]]))</f>
        <v>Instagram</v>
      </c>
      <c r="E2230" t="s">
        <v>388</v>
      </c>
      <c r="F2230" t="s">
        <v>260</v>
      </c>
      <c r="G2230" t="s">
        <v>29</v>
      </c>
      <c r="H2230" t="s">
        <v>99</v>
      </c>
      <c r="I2230" t="s">
        <v>24</v>
      </c>
      <c r="J2230" t="s">
        <v>32</v>
      </c>
      <c r="K2230">
        <v>98615</v>
      </c>
      <c r="L2230">
        <v>1012</v>
      </c>
      <c r="M2230">
        <v>1.03</v>
      </c>
      <c r="N2230">
        <v>24</v>
      </c>
      <c r="O2230">
        <v>2.37</v>
      </c>
      <c r="P2230">
        <v>250</v>
      </c>
      <c r="Q2230">
        <v>22614.37</v>
      </c>
      <c r="R2230" s="6">
        <v>8945.7479999999996</v>
      </c>
      <c r="S2230">
        <v>11</v>
      </c>
      <c r="T2230" t="str">
        <f ca="1">PROPER(TRIM(Table1[[#This Row],[Campaign Status]]))</f>
        <v>Completed</v>
      </c>
      <c r="V2230" s="1">
        <f t="shared" si="102"/>
        <v>24</v>
      </c>
      <c r="W2230" t="str">
        <f t="shared" ca="1" si="103"/>
        <v>North</v>
      </c>
      <c r="X2230" s="6">
        <f t="shared" si="104"/>
        <v>7050.7919999999995</v>
      </c>
    </row>
    <row r="2231" spans="1:24" x14ac:dyDescent="0.3">
      <c r="A2231" t="s">
        <v>3293</v>
      </c>
      <c r="B2231" t="str">
        <f ca="1">PROPER(TRIM(Table1[[#This Row],[Campaign Name]]))</f>
        <v>Summer Sale</v>
      </c>
      <c r="C2231" t="str">
        <f ca="1">PROPER(TRIM(Table1[[#This Row],[Campaign Type]]))</f>
        <v>Awareness</v>
      </c>
      <c r="D2231" t="str">
        <f ca="1">PROPER(TRIM(Table1[[#This Row],[Marketing Channel]]))</f>
        <v>Meta Ads</v>
      </c>
      <c r="E2231" t="s">
        <v>619</v>
      </c>
      <c r="F2231" t="s">
        <v>978</v>
      </c>
      <c r="G2231" t="s">
        <v>11141</v>
      </c>
      <c r="H2231" t="s">
        <v>23</v>
      </c>
      <c r="I2231" t="s">
        <v>68</v>
      </c>
      <c r="J2231" t="s">
        <v>32</v>
      </c>
      <c r="K2231">
        <v>34813</v>
      </c>
      <c r="L2231">
        <v>1063</v>
      </c>
      <c r="M2231">
        <v>3.05</v>
      </c>
      <c r="N2231">
        <v>35</v>
      </c>
      <c r="O2231">
        <v>3.29</v>
      </c>
      <c r="P2231">
        <v>250</v>
      </c>
      <c r="Q2231">
        <v>22393.06</v>
      </c>
      <c r="R2231" s="6">
        <v>8857.2240000000002</v>
      </c>
      <c r="S2231">
        <v>10</v>
      </c>
      <c r="T2231" t="str">
        <f ca="1">PROPER(TRIM(Table1[[#This Row],[Campaign Status]]))</f>
        <v>Paused</v>
      </c>
      <c r="V2231" s="1">
        <f t="shared" si="102"/>
        <v>35</v>
      </c>
      <c r="W2231" t="str">
        <f t="shared" ca="1" si="103"/>
        <v>west</v>
      </c>
      <c r="X2231" s="6">
        <f t="shared" si="104"/>
        <v>8945.7479999999996</v>
      </c>
    </row>
    <row r="2232" spans="1:24" x14ac:dyDescent="0.3">
      <c r="A2232" t="s">
        <v>3294</v>
      </c>
      <c r="B2232" t="str">
        <f ca="1">PROPER(TRIM(Table1[[#This Row],[Campaign Name]]))</f>
        <v>Summer Sale</v>
      </c>
      <c r="C2232" t="str">
        <f ca="1">PROPER(TRIM(Table1[[#This Row],[Campaign Type]]))</f>
        <v>Awareness</v>
      </c>
      <c r="D2232" t="str">
        <f ca="1">PROPER(TRIM(Table1[[#This Row],[Marketing Channel]]))</f>
        <v>Google Ads</v>
      </c>
      <c r="E2232" t="s">
        <v>628</v>
      </c>
      <c r="F2232" t="s">
        <v>1171</v>
      </c>
      <c r="G2232" t="s">
        <v>46</v>
      </c>
      <c r="H2232" t="s">
        <v>42</v>
      </c>
      <c r="I2232" t="s">
        <v>24</v>
      </c>
      <c r="J2232" t="s">
        <v>63</v>
      </c>
      <c r="K2232">
        <v>54368</v>
      </c>
      <c r="L2232">
        <v>2210</v>
      </c>
      <c r="M2232">
        <v>4.0599999999999996</v>
      </c>
      <c r="N2232">
        <v>321</v>
      </c>
      <c r="O2232">
        <v>14.52</v>
      </c>
      <c r="P2232">
        <v>3988.1535696969677</v>
      </c>
      <c r="Q2232">
        <v>15494.12</v>
      </c>
      <c r="R2232" s="6">
        <v>288.50359519072612</v>
      </c>
      <c r="S2232">
        <v>109</v>
      </c>
      <c r="T2232" t="str">
        <f ca="1">PROPER(TRIM(Table1[[#This Row],[Campaign Status]]))</f>
        <v>Paused</v>
      </c>
      <c r="V2232" s="1">
        <f t="shared" si="102"/>
        <v>321</v>
      </c>
      <c r="W2232" t="str">
        <f t="shared" ca="1" si="103"/>
        <v>South</v>
      </c>
      <c r="X2232" s="6">
        <f t="shared" si="104"/>
        <v>8857.2240000000002</v>
      </c>
    </row>
    <row r="2233" spans="1:24" x14ac:dyDescent="0.3">
      <c r="A2233" t="s">
        <v>3295</v>
      </c>
      <c r="B2233" t="str">
        <f ca="1">PROPER(TRIM(Table1[[#This Row],[Campaign Name]]))</f>
        <v>Summer Sale</v>
      </c>
      <c r="C2233" t="str">
        <f ca="1">PROPER(TRIM(Table1[[#This Row],[Campaign Type]]))</f>
        <v>Awareness</v>
      </c>
      <c r="D2233" t="str">
        <f ca="1">PROPER(TRIM(Table1[[#This Row],[Marketing Channel]]))</f>
        <v>Youtube</v>
      </c>
      <c r="E2233" t="s">
        <v>1585</v>
      </c>
      <c r="F2233" t="s">
        <v>223</v>
      </c>
      <c r="G2233" t="s">
        <v>29</v>
      </c>
      <c r="H2233" t="s">
        <v>67</v>
      </c>
      <c r="I2233" t="s">
        <v>31</v>
      </c>
      <c r="J2233" t="s">
        <v>25</v>
      </c>
      <c r="K2233">
        <v>162874</v>
      </c>
      <c r="L2233">
        <v>128</v>
      </c>
      <c r="M2233">
        <v>0.08</v>
      </c>
      <c r="N2233">
        <v>40</v>
      </c>
      <c r="O2233">
        <v>31.25</v>
      </c>
      <c r="P2233">
        <v>5374.95</v>
      </c>
      <c r="Q2233">
        <v>7883.43</v>
      </c>
      <c r="R2233" s="6">
        <v>46.669829486785936</v>
      </c>
      <c r="S2233">
        <v>5</v>
      </c>
      <c r="T2233" t="str">
        <f ca="1">PROPER(TRIM(Table1[[#This Row],[Campaign Status]]))</f>
        <v>Completed</v>
      </c>
      <c r="V2233" s="1">
        <f t="shared" si="102"/>
        <v>40</v>
      </c>
      <c r="W2233" t="str">
        <f t="shared" ca="1" si="103"/>
        <v>North</v>
      </c>
      <c r="X2233" s="6">
        <f t="shared" si="104"/>
        <v>288.50359519072612</v>
      </c>
    </row>
    <row r="2234" spans="1:24" x14ac:dyDescent="0.3">
      <c r="A2234" t="s">
        <v>3296</v>
      </c>
      <c r="B2234" t="str">
        <f ca="1">PROPER(TRIM(Table1[[#This Row],[Campaign Name]]))</f>
        <v>Mega Discount</v>
      </c>
      <c r="C2234" t="str">
        <f ca="1">PROPER(TRIM(Table1[[#This Row],[Campaign Type]]))</f>
        <v>Sales</v>
      </c>
      <c r="D2234" t="str">
        <f ca="1">PROPER(TRIM(Table1[[#This Row],[Marketing Channel]]))</f>
        <v>Youtube</v>
      </c>
      <c r="E2234" t="s">
        <v>1959</v>
      </c>
      <c r="F2234" t="s">
        <v>344</v>
      </c>
      <c r="G2234" t="s">
        <v>11141</v>
      </c>
      <c r="H2234" t="s">
        <v>23</v>
      </c>
      <c r="I2234" t="s">
        <v>31</v>
      </c>
      <c r="J2234" t="s">
        <v>25</v>
      </c>
      <c r="K2234">
        <v>176227</v>
      </c>
      <c r="L2234">
        <v>5734</v>
      </c>
      <c r="M2234">
        <v>3.25</v>
      </c>
      <c r="N2234">
        <v>1768</v>
      </c>
      <c r="O2234">
        <v>30.83</v>
      </c>
      <c r="P2234">
        <v>250</v>
      </c>
      <c r="Q2234">
        <v>39040.800000000003</v>
      </c>
      <c r="R2234" s="6">
        <v>15516.320000000002</v>
      </c>
      <c r="S2234">
        <v>2</v>
      </c>
      <c r="T2234" t="str">
        <f ca="1">PROPER(TRIM(Table1[[#This Row],[Campaign Status]]))</f>
        <v>Active</v>
      </c>
      <c r="V2234" s="1">
        <f t="shared" si="102"/>
        <v>1768</v>
      </c>
      <c r="W2234" t="str">
        <f t="shared" ca="1" si="103"/>
        <v>west</v>
      </c>
      <c r="X2234" s="6">
        <f t="shared" si="104"/>
        <v>46.669829486785936</v>
      </c>
    </row>
    <row r="2235" spans="1:24" x14ac:dyDescent="0.3">
      <c r="A2235" t="s">
        <v>3297</v>
      </c>
      <c r="B2235" t="str">
        <f ca="1">PROPER(TRIM(Table1[[#This Row],[Campaign Name]]))</f>
        <v>Summer Sale</v>
      </c>
      <c r="C2235" t="str">
        <f ca="1">PROPER(TRIM(Table1[[#This Row],[Campaign Type]]))</f>
        <v>Awareness</v>
      </c>
      <c r="D2235" t="str">
        <f ca="1">PROPER(TRIM(Table1[[#This Row],[Marketing Channel]]))</f>
        <v>Linkedin</v>
      </c>
      <c r="E2235" t="s">
        <v>658</v>
      </c>
      <c r="F2235" t="s">
        <v>200</v>
      </c>
      <c r="G2235" t="s">
        <v>11141</v>
      </c>
      <c r="H2235" t="s">
        <v>54</v>
      </c>
      <c r="I2235" t="s">
        <v>24</v>
      </c>
      <c r="J2235" t="s">
        <v>63</v>
      </c>
      <c r="K2235">
        <v>23744</v>
      </c>
      <c r="L2235">
        <v>3509</v>
      </c>
      <c r="M2235">
        <v>14.78</v>
      </c>
      <c r="N2235">
        <v>790</v>
      </c>
      <c r="O2235">
        <v>22.51</v>
      </c>
      <c r="P2235">
        <v>250</v>
      </c>
      <c r="Q2235">
        <v>19394.53</v>
      </c>
      <c r="R2235" s="6">
        <v>7657.8119999999999</v>
      </c>
      <c r="S2235">
        <v>71</v>
      </c>
      <c r="T2235" t="str">
        <f ca="1">PROPER(TRIM(Table1[[#This Row],[Campaign Status]]))</f>
        <v>Active</v>
      </c>
      <c r="V2235" s="1">
        <f t="shared" si="102"/>
        <v>790</v>
      </c>
      <c r="W2235" t="str">
        <f t="shared" ca="1" si="103"/>
        <v>west</v>
      </c>
      <c r="X2235" s="6">
        <f t="shared" si="104"/>
        <v>15516.320000000002</v>
      </c>
    </row>
    <row r="2236" spans="1:24" hidden="1" x14ac:dyDescent="0.3">
      <c r="A2236" t="s">
        <v>3298</v>
      </c>
      <c r="B2236" t="str">
        <f ca="1">PROPER(TRIM(Table1[[#This Row],[Campaign Name]]))</f>
        <v>Festive Offer</v>
      </c>
      <c r="C2236" t="str">
        <f ca="1">PROPER(TRIM(Table1[[#This Row],[Campaign Type]]))</f>
        <v>Lead Gen</v>
      </c>
      <c r="D2236" t="str">
        <f ca="1">PROPER(TRIM(Table1[[#This Row],[Marketing Channel]]))</f>
        <v>Linkedin</v>
      </c>
      <c r="E2236" t="s">
        <v>976</v>
      </c>
      <c r="F2236" t="s">
        <v>257</v>
      </c>
      <c r="G2236" t="s">
        <v>11141</v>
      </c>
      <c r="H2236" t="s">
        <v>54</v>
      </c>
      <c r="I2236" t="s">
        <v>62</v>
      </c>
      <c r="J2236" t="s">
        <v>63</v>
      </c>
      <c r="K2236">
        <v>158369</v>
      </c>
      <c r="L2236">
        <v>4066</v>
      </c>
      <c r="M2236">
        <v>2.57</v>
      </c>
      <c r="N2236">
        <v>892</v>
      </c>
      <c r="O2236">
        <v>21.94</v>
      </c>
      <c r="P2236">
        <v>818.55</v>
      </c>
      <c r="R2236" s="6" t="e">
        <v>#VALUE!</v>
      </c>
      <c r="S2236">
        <v>762</v>
      </c>
      <c r="T2236" t="str">
        <f ca="1">PROPER(TRIM(Table1[[#This Row],[Campaign Status]]))</f>
        <v>Completed</v>
      </c>
      <c r="V2236" s="1">
        <f t="shared" si="102"/>
        <v>892</v>
      </c>
      <c r="W2236" t="str">
        <f t="shared" ca="1" si="103"/>
        <v>west</v>
      </c>
      <c r="X2236" s="6">
        <f t="shared" si="104"/>
        <v>7657.8119999999999</v>
      </c>
    </row>
    <row r="2237" spans="1:24" x14ac:dyDescent="0.3">
      <c r="A2237" t="s">
        <v>3299</v>
      </c>
      <c r="B2237" t="str">
        <f ca="1">PROPER(TRIM(Table1[[#This Row],[Campaign Name]]))</f>
        <v>Summer Sale</v>
      </c>
      <c r="C2237" t="str">
        <f ca="1">PROPER(TRIM(Table1[[#This Row],[Campaign Type]]))</f>
        <v>Lead Gen</v>
      </c>
      <c r="D2237" t="str">
        <f ca="1">PROPER(TRIM(Table1[[#This Row],[Marketing Channel]]))</f>
        <v>Meta Ads</v>
      </c>
      <c r="E2237" t="s">
        <v>518</v>
      </c>
      <c r="F2237" t="s">
        <v>53</v>
      </c>
      <c r="G2237" t="s">
        <v>46</v>
      </c>
      <c r="H2237" t="s">
        <v>42</v>
      </c>
      <c r="I2237" t="s">
        <v>68</v>
      </c>
      <c r="J2237" t="s">
        <v>63</v>
      </c>
      <c r="K2237">
        <v>98404</v>
      </c>
      <c r="L2237">
        <v>14231</v>
      </c>
      <c r="M2237">
        <v>14.46</v>
      </c>
      <c r="N2237">
        <v>3382</v>
      </c>
      <c r="O2237">
        <v>23.77</v>
      </c>
      <c r="P2237">
        <v>3817.8497265160554</v>
      </c>
      <c r="Q2237">
        <v>25719.41</v>
      </c>
      <c r="R2237" s="6">
        <v>573.66218794237398</v>
      </c>
      <c r="S2237">
        <v>3316</v>
      </c>
      <c r="T2237" t="str">
        <f ca="1">PROPER(TRIM(Table1[[#This Row],[Campaign Status]]))</f>
        <v>Paused</v>
      </c>
      <c r="V2237" s="1">
        <f t="shared" si="102"/>
        <v>3382</v>
      </c>
      <c r="W2237" t="str">
        <f t="shared" ca="1" si="103"/>
        <v>South</v>
      </c>
      <c r="X2237" s="6" t="e">
        <f t="shared" si="104"/>
        <v>#VALUE!</v>
      </c>
    </row>
    <row r="2238" spans="1:24" x14ac:dyDescent="0.3">
      <c r="A2238" t="s">
        <v>3300</v>
      </c>
      <c r="B2238" t="str">
        <f ca="1">PROPER(TRIM(Table1[[#This Row],[Campaign Name]]))</f>
        <v>Summer Sale</v>
      </c>
      <c r="C2238" t="str">
        <f ca="1">PROPER(TRIM(Table1[[#This Row],[Campaign Type]]))</f>
        <v>Sales</v>
      </c>
      <c r="D2238" t="str">
        <f ca="1">PROPER(TRIM(Table1[[#This Row],[Marketing Channel]]))</f>
        <v>Google Ads</v>
      </c>
      <c r="E2238" t="s">
        <v>166</v>
      </c>
      <c r="F2238" t="s">
        <v>839</v>
      </c>
      <c r="G2238" t="s">
        <v>11141</v>
      </c>
      <c r="H2238" t="s">
        <v>23</v>
      </c>
      <c r="I2238" t="s">
        <v>68</v>
      </c>
      <c r="J2238" t="s">
        <v>63</v>
      </c>
      <c r="K2238">
        <v>169900</v>
      </c>
      <c r="L2238">
        <v>24081</v>
      </c>
      <c r="M2238">
        <v>14.17</v>
      </c>
      <c r="N2238">
        <v>1087</v>
      </c>
      <c r="O2238">
        <v>4.51</v>
      </c>
      <c r="P2238">
        <v>3988.1535696969677</v>
      </c>
      <c r="Q2238">
        <v>26588.54</v>
      </c>
      <c r="R2238" s="6">
        <v>566.68796813710162</v>
      </c>
      <c r="S2238">
        <v>792</v>
      </c>
      <c r="T2238" t="str">
        <f ca="1">PROPER(TRIM(Table1[[#This Row],[Campaign Status]]))</f>
        <v>Completed</v>
      </c>
      <c r="V2238" s="1">
        <f t="shared" si="102"/>
        <v>1087</v>
      </c>
      <c r="W2238" t="str">
        <f t="shared" ca="1" si="103"/>
        <v>west</v>
      </c>
      <c r="X2238" s="6">
        <f t="shared" si="104"/>
        <v>573.66218794237398</v>
      </c>
    </row>
    <row r="2239" spans="1:24" x14ac:dyDescent="0.3">
      <c r="A2239" t="s">
        <v>3301</v>
      </c>
      <c r="B2239" t="str">
        <f ca="1">PROPER(TRIM(Table1[[#This Row],[Campaign Name]]))</f>
        <v>Summer Sale</v>
      </c>
      <c r="C2239" t="str">
        <f ca="1">PROPER(TRIM(Table1[[#This Row],[Campaign Type]]))</f>
        <v>Lead Gen</v>
      </c>
      <c r="D2239" t="str">
        <f ca="1">PROPER(TRIM(Table1[[#This Row],[Marketing Channel]]))</f>
        <v>Linkedin</v>
      </c>
      <c r="E2239" t="s">
        <v>1972</v>
      </c>
      <c r="F2239" t="s">
        <v>1192</v>
      </c>
      <c r="G2239" t="s">
        <v>46</v>
      </c>
      <c r="H2239" t="s">
        <v>42</v>
      </c>
      <c r="I2239" t="s">
        <v>31</v>
      </c>
      <c r="J2239" t="s">
        <v>25</v>
      </c>
      <c r="K2239">
        <v>142095</v>
      </c>
      <c r="L2239">
        <v>150</v>
      </c>
      <c r="M2239">
        <v>0.11</v>
      </c>
      <c r="N2239">
        <v>40</v>
      </c>
      <c r="O2239">
        <v>26.67</v>
      </c>
      <c r="P2239">
        <v>3830.4648972188602</v>
      </c>
      <c r="Q2239">
        <v>30150.84</v>
      </c>
      <c r="R2239" s="6">
        <v>687.13265384291242</v>
      </c>
      <c r="S2239">
        <v>17</v>
      </c>
      <c r="T2239" t="str">
        <f ca="1">PROPER(TRIM(Table1[[#This Row],[Campaign Status]]))</f>
        <v>Paused</v>
      </c>
      <c r="V2239" s="1">
        <f t="shared" si="102"/>
        <v>40</v>
      </c>
      <c r="W2239" t="str">
        <f t="shared" ca="1" si="103"/>
        <v>South</v>
      </c>
      <c r="X2239" s="6">
        <f t="shared" si="104"/>
        <v>566.68796813710162</v>
      </c>
    </row>
    <row r="2240" spans="1:24" x14ac:dyDescent="0.3">
      <c r="A2240" t="s">
        <v>3302</v>
      </c>
      <c r="B2240" t="str">
        <f ca="1">PROPER(TRIM(Table1[[#This Row],[Campaign Name]]))</f>
        <v>Flash Sale</v>
      </c>
      <c r="C2240" t="str">
        <f ca="1">PROPER(TRIM(Table1[[#This Row],[Campaign Type]]))</f>
        <v>Awareness</v>
      </c>
      <c r="D2240" t="str">
        <f ca="1">PROPER(TRIM(Table1[[#This Row],[Marketing Channel]]))</f>
        <v>Linkedin</v>
      </c>
      <c r="E2240" t="s">
        <v>1114</v>
      </c>
      <c r="F2240" t="s">
        <v>229</v>
      </c>
      <c r="G2240" t="s">
        <v>29</v>
      </c>
      <c r="H2240" t="s">
        <v>61</v>
      </c>
      <c r="I2240" t="s">
        <v>31</v>
      </c>
      <c r="J2240" t="s">
        <v>63</v>
      </c>
      <c r="K2240">
        <v>162063</v>
      </c>
      <c r="L2240">
        <v>17496</v>
      </c>
      <c r="M2240">
        <v>10.8</v>
      </c>
      <c r="N2240">
        <v>1152</v>
      </c>
      <c r="O2240">
        <v>6.58</v>
      </c>
      <c r="P2240">
        <v>250</v>
      </c>
      <c r="Q2240">
        <v>25215.87</v>
      </c>
      <c r="R2240" s="6">
        <v>9986.348</v>
      </c>
      <c r="S2240">
        <v>492</v>
      </c>
      <c r="T2240" t="str">
        <f ca="1">PROPER(TRIM(Table1[[#This Row],[Campaign Status]]))</f>
        <v>Completed</v>
      </c>
      <c r="V2240" s="1">
        <f t="shared" si="102"/>
        <v>1152</v>
      </c>
      <c r="W2240" t="str">
        <f t="shared" ca="1" si="103"/>
        <v>North</v>
      </c>
      <c r="X2240" s="6">
        <f t="shared" si="104"/>
        <v>687.13265384291242</v>
      </c>
    </row>
    <row r="2241" spans="1:24" x14ac:dyDescent="0.3">
      <c r="A2241" t="s">
        <v>3303</v>
      </c>
      <c r="B2241" t="str">
        <f ca="1">PROPER(TRIM(Table1[[#This Row],[Campaign Name]]))</f>
        <v>Summer Sale</v>
      </c>
      <c r="C2241" t="str">
        <f ca="1">PROPER(TRIM(Table1[[#This Row],[Campaign Type]]))</f>
        <v>Lead Gen</v>
      </c>
      <c r="D2241" t="str">
        <f ca="1">PROPER(TRIM(Table1[[#This Row],[Marketing Channel]]))</f>
        <v>Linkedin</v>
      </c>
      <c r="E2241" t="s">
        <v>2823</v>
      </c>
      <c r="F2241" t="s">
        <v>368</v>
      </c>
      <c r="G2241" t="s">
        <v>29</v>
      </c>
      <c r="H2241" t="s">
        <v>61</v>
      </c>
      <c r="I2241" t="s">
        <v>62</v>
      </c>
      <c r="J2241" t="s">
        <v>25</v>
      </c>
      <c r="K2241">
        <v>189152</v>
      </c>
      <c r="L2241">
        <v>15395</v>
      </c>
      <c r="M2241">
        <v>8.14</v>
      </c>
      <c r="N2241">
        <v>2750</v>
      </c>
      <c r="O2241">
        <v>17.86</v>
      </c>
      <c r="P2241">
        <v>11020.75</v>
      </c>
      <c r="Q2241">
        <v>23258.81</v>
      </c>
      <c r="R2241" s="6">
        <v>111.04561849238937</v>
      </c>
      <c r="S2241">
        <v>528</v>
      </c>
      <c r="T2241" t="str">
        <f ca="1">PROPER(TRIM(Table1[[#This Row],[Campaign Status]]))</f>
        <v>Active</v>
      </c>
      <c r="V2241" s="1">
        <f t="shared" si="102"/>
        <v>2750</v>
      </c>
      <c r="W2241" t="str">
        <f t="shared" ca="1" si="103"/>
        <v>North</v>
      </c>
      <c r="X2241" s="6">
        <f t="shared" si="104"/>
        <v>9986.348</v>
      </c>
    </row>
    <row r="2242" spans="1:24" x14ac:dyDescent="0.3">
      <c r="A2242" t="s">
        <v>3304</v>
      </c>
      <c r="B2242" t="str">
        <f ca="1">PROPER(TRIM(Table1[[#This Row],[Campaign Name]]))</f>
        <v>Flash Sale</v>
      </c>
      <c r="C2242" t="str">
        <f ca="1">PROPER(TRIM(Table1[[#This Row],[Campaign Type]]))</f>
        <v>Retargeting</v>
      </c>
      <c r="D2242" t="str">
        <f ca="1">PROPER(TRIM(Table1[[#This Row],[Marketing Channel]]))</f>
        <v>Meta Ads</v>
      </c>
      <c r="E2242" t="s">
        <v>1598</v>
      </c>
      <c r="F2242" t="s">
        <v>312</v>
      </c>
      <c r="G2242" t="s">
        <v>11141</v>
      </c>
      <c r="H2242" t="s">
        <v>23</v>
      </c>
      <c r="I2242" t="s">
        <v>31</v>
      </c>
      <c r="J2242" t="s">
        <v>25</v>
      </c>
      <c r="K2242">
        <v>145460</v>
      </c>
      <c r="L2242">
        <v>17653</v>
      </c>
      <c r="M2242">
        <v>12.14</v>
      </c>
      <c r="N2242">
        <v>3877</v>
      </c>
      <c r="O2242">
        <v>21.96</v>
      </c>
      <c r="P2242">
        <v>3817.8497265160554</v>
      </c>
      <c r="Q2242">
        <v>13012.59</v>
      </c>
      <c r="R2242" s="6">
        <v>240.83557321871135</v>
      </c>
      <c r="S2242">
        <v>407</v>
      </c>
      <c r="T2242" t="str">
        <f ca="1">PROPER(TRIM(Table1[[#This Row],[Campaign Status]]))</f>
        <v>Active</v>
      </c>
      <c r="V2242" s="1">
        <f t="shared" ref="V2242:V2305" si="105">IF(N2242="",ROUND(L2242*O2242/100,0),N2242)</f>
        <v>3877</v>
      </c>
      <c r="W2242" t="str">
        <f t="shared" ca="1" si="103"/>
        <v>west</v>
      </c>
      <c r="X2242" s="6">
        <f t="shared" si="104"/>
        <v>111.04561849238937</v>
      </c>
    </row>
    <row r="2243" spans="1:24" x14ac:dyDescent="0.3">
      <c r="A2243" t="s">
        <v>3305</v>
      </c>
      <c r="B2243" t="str">
        <f ca="1">PROPER(TRIM(Table1[[#This Row],[Campaign Name]]))</f>
        <v>Summer Sale</v>
      </c>
      <c r="C2243" t="str">
        <f ca="1">PROPER(TRIM(Table1[[#This Row],[Campaign Type]]))</f>
        <v>Retargeting</v>
      </c>
      <c r="D2243" t="str">
        <f ca="1">PROPER(TRIM(Table1[[#This Row],[Marketing Channel]]))</f>
        <v>Youtube</v>
      </c>
      <c r="E2243" t="s">
        <v>893</v>
      </c>
      <c r="F2243" t="s">
        <v>294</v>
      </c>
      <c r="G2243" t="s">
        <v>29</v>
      </c>
      <c r="H2243" t="s">
        <v>67</v>
      </c>
      <c r="I2243" t="s">
        <v>24</v>
      </c>
      <c r="J2243" t="s">
        <v>32</v>
      </c>
      <c r="K2243">
        <v>167385</v>
      </c>
      <c r="L2243">
        <v>22561</v>
      </c>
      <c r="M2243">
        <v>13.48</v>
      </c>
      <c r="N2243">
        <v>6947</v>
      </c>
      <c r="O2243">
        <v>30.79</v>
      </c>
      <c r="P2243">
        <v>250</v>
      </c>
      <c r="Q2243">
        <v>45296.24</v>
      </c>
      <c r="R2243" s="6">
        <v>18018.495999999999</v>
      </c>
      <c r="S2243">
        <v>827</v>
      </c>
      <c r="T2243" t="str">
        <f ca="1">PROPER(TRIM(Table1[[#This Row],[Campaign Status]]))</f>
        <v>Paused</v>
      </c>
      <c r="V2243" s="1">
        <f t="shared" si="105"/>
        <v>6947</v>
      </c>
      <c r="W2243" t="str">
        <f t="shared" ref="W2243:W2306" ca="1" si="106">IF(OR(D2243="Delhi",D2243="lucknow",D2243="jaipur"),"North",IF(OR(D2243="Bengaluru",D2243="chennai"),"South",IF(D2243="Kolkata","East",IF(OR(D2243="Mumbai",D2243="Pune",D2243="Ahmedabad"),"west","unknown"))))</f>
        <v>North</v>
      </c>
      <c r="X2243" s="6">
        <f t="shared" si="104"/>
        <v>240.83557321871135</v>
      </c>
    </row>
    <row r="2244" spans="1:24" x14ac:dyDescent="0.3">
      <c r="A2244" t="s">
        <v>3306</v>
      </c>
      <c r="B2244" t="str">
        <f ca="1">PROPER(TRIM(Table1[[#This Row],[Campaign Name]]))</f>
        <v>Summer Sale</v>
      </c>
      <c r="C2244" t="str">
        <f ca="1">PROPER(TRIM(Table1[[#This Row],[Campaign Type]]))</f>
        <v>Sales</v>
      </c>
      <c r="D2244" t="str">
        <f ca="1">PROPER(TRIM(Table1[[#This Row],[Marketing Channel]]))</f>
        <v>Youtube</v>
      </c>
      <c r="E2244" t="s">
        <v>1569</v>
      </c>
      <c r="F2244" t="s">
        <v>384</v>
      </c>
      <c r="G2244" t="s">
        <v>11141</v>
      </c>
      <c r="H2244" t="s">
        <v>36</v>
      </c>
      <c r="I2244" t="s">
        <v>24</v>
      </c>
      <c r="J2244" t="s">
        <v>32</v>
      </c>
      <c r="K2244">
        <v>46801</v>
      </c>
      <c r="L2244">
        <v>5331</v>
      </c>
      <c r="M2244">
        <v>11.39</v>
      </c>
      <c r="N2244">
        <v>1047</v>
      </c>
      <c r="O2244">
        <v>19.64</v>
      </c>
      <c r="P2244">
        <v>12528.99</v>
      </c>
      <c r="Q2244">
        <v>44248.52</v>
      </c>
      <c r="R2244" s="6">
        <v>253.16909024590171</v>
      </c>
      <c r="S2244">
        <v>606</v>
      </c>
      <c r="T2244" t="str">
        <f ca="1">PROPER(TRIM(Table1[[#This Row],[Campaign Status]]))</f>
        <v>Paused</v>
      </c>
      <c r="V2244" s="1">
        <f t="shared" si="105"/>
        <v>1047</v>
      </c>
      <c r="W2244" t="str">
        <f t="shared" ca="1" si="106"/>
        <v>west</v>
      </c>
      <c r="X2244" s="6">
        <f t="shared" ref="X2244:X2307" si="107">R2243*1</f>
        <v>18018.495999999999</v>
      </c>
    </row>
    <row r="2245" spans="1:24" x14ac:dyDescent="0.3">
      <c r="A2245" t="s">
        <v>3307</v>
      </c>
      <c r="B2245" t="str">
        <f ca="1">PROPER(TRIM(Table1[[#This Row],[Campaign Name]]))</f>
        <v>Flash Sale</v>
      </c>
      <c r="C2245" t="str">
        <f ca="1">PROPER(TRIM(Table1[[#This Row],[Campaign Type]]))</f>
        <v>Lead Gen</v>
      </c>
      <c r="D2245" t="str">
        <f ca="1">PROPER(TRIM(Table1[[#This Row],[Marketing Channel]]))</f>
        <v>Google Ads</v>
      </c>
      <c r="E2245" t="s">
        <v>1248</v>
      </c>
      <c r="F2245" t="s">
        <v>176</v>
      </c>
      <c r="G2245" t="s">
        <v>11141</v>
      </c>
      <c r="H2245" t="s">
        <v>23</v>
      </c>
      <c r="I2245" t="s">
        <v>31</v>
      </c>
      <c r="J2245" t="s">
        <v>25</v>
      </c>
      <c r="K2245">
        <v>75365</v>
      </c>
      <c r="L2245">
        <v>8744</v>
      </c>
      <c r="M2245">
        <v>11.6</v>
      </c>
      <c r="N2245">
        <v>1044</v>
      </c>
      <c r="O2245">
        <v>11.94</v>
      </c>
      <c r="P2245">
        <v>14149.95</v>
      </c>
      <c r="Q2245">
        <v>38943.33</v>
      </c>
      <c r="R2245" s="6">
        <v>175.2188523634359</v>
      </c>
      <c r="S2245">
        <v>823</v>
      </c>
      <c r="T2245" t="str">
        <f ca="1">PROPER(TRIM(Table1[[#This Row],[Campaign Status]]))</f>
        <v>Active</v>
      </c>
      <c r="V2245" s="1">
        <f t="shared" si="105"/>
        <v>1044</v>
      </c>
      <c r="W2245" t="str">
        <f t="shared" ca="1" si="106"/>
        <v>west</v>
      </c>
      <c r="X2245" s="6">
        <f t="shared" si="107"/>
        <v>253.16909024590171</v>
      </c>
    </row>
    <row r="2246" spans="1:24" x14ac:dyDescent="0.3">
      <c r="A2246" t="s">
        <v>3308</v>
      </c>
      <c r="B2246" t="str">
        <f ca="1">PROPER(TRIM(Table1[[#This Row],[Campaign Name]]))</f>
        <v>Summer Sale</v>
      </c>
      <c r="C2246" t="str">
        <f ca="1">PROPER(TRIM(Table1[[#This Row],[Campaign Type]]))</f>
        <v>Awareness</v>
      </c>
      <c r="D2246" t="str">
        <f ca="1">PROPER(TRIM(Table1[[#This Row],[Marketing Channel]]))</f>
        <v>Instagram</v>
      </c>
      <c r="E2246" t="s">
        <v>1533</v>
      </c>
      <c r="F2246" t="s">
        <v>235</v>
      </c>
      <c r="G2246" t="s">
        <v>11141</v>
      </c>
      <c r="H2246" t="s">
        <v>36</v>
      </c>
      <c r="I2246" t="s">
        <v>24</v>
      </c>
      <c r="J2246" t="s">
        <v>25</v>
      </c>
      <c r="K2246">
        <v>88166</v>
      </c>
      <c r="L2246">
        <v>6368</v>
      </c>
      <c r="M2246">
        <v>7.22</v>
      </c>
      <c r="N2246">
        <v>931</v>
      </c>
      <c r="O2246">
        <v>14.62</v>
      </c>
      <c r="P2246">
        <v>3982.6304252733912</v>
      </c>
      <c r="Q2246">
        <v>17601.29</v>
      </c>
      <c r="R2246" s="6">
        <v>341.95137686650259</v>
      </c>
      <c r="S2246">
        <v>19</v>
      </c>
      <c r="T2246" t="str">
        <f ca="1">PROPER(TRIM(Table1[[#This Row],[Campaign Status]]))</f>
        <v>Paused</v>
      </c>
      <c r="V2246" s="1">
        <f t="shared" si="105"/>
        <v>931</v>
      </c>
      <c r="W2246" t="str">
        <f t="shared" ca="1" si="106"/>
        <v>west</v>
      </c>
      <c r="X2246" s="6">
        <f t="shared" si="107"/>
        <v>175.2188523634359</v>
      </c>
    </row>
    <row r="2247" spans="1:24" x14ac:dyDescent="0.3">
      <c r="A2247" t="s">
        <v>3309</v>
      </c>
      <c r="B2247" t="str">
        <f ca="1">PROPER(TRIM(Table1[[#This Row],[Campaign Name]]))</f>
        <v>Mega Discount</v>
      </c>
      <c r="C2247" t="str">
        <f ca="1">PROPER(TRIM(Table1[[#This Row],[Campaign Type]]))</f>
        <v>Retargeting</v>
      </c>
      <c r="D2247" t="str">
        <f ca="1">PROPER(TRIM(Table1[[#This Row],[Marketing Channel]]))</f>
        <v>Google Ads</v>
      </c>
      <c r="E2247" t="s">
        <v>2113</v>
      </c>
      <c r="F2247" t="s">
        <v>294</v>
      </c>
      <c r="G2247" t="s">
        <v>11141</v>
      </c>
      <c r="H2247" t="s">
        <v>54</v>
      </c>
      <c r="I2247" t="s">
        <v>62</v>
      </c>
      <c r="J2247" t="s">
        <v>63</v>
      </c>
      <c r="K2247">
        <v>171618</v>
      </c>
      <c r="L2247">
        <v>13473</v>
      </c>
      <c r="M2247">
        <v>7.85</v>
      </c>
      <c r="N2247">
        <v>102</v>
      </c>
      <c r="O2247">
        <v>0.76</v>
      </c>
      <c r="P2247">
        <v>250</v>
      </c>
      <c r="Q2247">
        <v>22065.27</v>
      </c>
      <c r="R2247" s="6">
        <v>8726.1080000000002</v>
      </c>
      <c r="S2247">
        <v>46</v>
      </c>
      <c r="T2247" t="str">
        <f ca="1">PROPER(TRIM(Table1[[#This Row],[Campaign Status]]))</f>
        <v>Active</v>
      </c>
      <c r="V2247" s="1">
        <f t="shared" si="105"/>
        <v>102</v>
      </c>
      <c r="W2247" t="str">
        <f t="shared" ca="1" si="106"/>
        <v>west</v>
      </c>
      <c r="X2247" s="6">
        <f t="shared" si="107"/>
        <v>341.95137686650259</v>
      </c>
    </row>
    <row r="2248" spans="1:24" x14ac:dyDescent="0.3">
      <c r="A2248" t="s">
        <v>3310</v>
      </c>
      <c r="B2248" t="str">
        <f ca="1">PROPER(TRIM(Table1[[#This Row],[Campaign Name]]))</f>
        <v>Summer Sale</v>
      </c>
      <c r="C2248" t="str">
        <f ca="1">PROPER(TRIM(Table1[[#This Row],[Campaign Type]]))</f>
        <v>Sales</v>
      </c>
      <c r="D2248" t="str">
        <f ca="1">PROPER(TRIM(Table1[[#This Row],[Marketing Channel]]))</f>
        <v>Instagram</v>
      </c>
      <c r="E2248" t="s">
        <v>1007</v>
      </c>
      <c r="F2248" t="s">
        <v>260</v>
      </c>
      <c r="G2248" t="s">
        <v>11141</v>
      </c>
      <c r="H2248" t="s">
        <v>36</v>
      </c>
      <c r="I2248" t="s">
        <v>31</v>
      </c>
      <c r="J2248" t="s">
        <v>32</v>
      </c>
      <c r="K2248">
        <v>35967</v>
      </c>
      <c r="L2248">
        <v>1475</v>
      </c>
      <c r="M2248">
        <v>4.0999999999999996</v>
      </c>
      <c r="N2248">
        <v>303</v>
      </c>
      <c r="O2248">
        <v>20.54</v>
      </c>
      <c r="P2248">
        <v>3982.6304252733912</v>
      </c>
      <c r="Q2248">
        <v>19205.72</v>
      </c>
      <c r="R2248" s="6">
        <v>382.23706317619485</v>
      </c>
      <c r="S2248">
        <v>261</v>
      </c>
      <c r="T2248" t="str">
        <f ca="1">PROPER(TRIM(Table1[[#This Row],[Campaign Status]]))</f>
        <v>Completed</v>
      </c>
      <c r="V2248" s="1">
        <f t="shared" si="105"/>
        <v>303</v>
      </c>
      <c r="W2248" t="str">
        <f t="shared" ca="1" si="106"/>
        <v>west</v>
      </c>
      <c r="X2248" s="6">
        <f t="shared" si="107"/>
        <v>8726.1080000000002</v>
      </c>
    </row>
    <row r="2249" spans="1:24" x14ac:dyDescent="0.3">
      <c r="A2249" t="s">
        <v>3311</v>
      </c>
      <c r="B2249" t="str">
        <f ca="1">PROPER(TRIM(Table1[[#This Row],[Campaign Name]]))</f>
        <v>New Launch</v>
      </c>
      <c r="C2249" t="str">
        <f ca="1">PROPER(TRIM(Table1[[#This Row],[Campaign Type]]))</f>
        <v>Sales</v>
      </c>
      <c r="D2249" t="str">
        <f ca="1">PROPER(TRIM(Table1[[#This Row],[Marketing Channel]]))</f>
        <v>Linkedin</v>
      </c>
      <c r="E2249" t="s">
        <v>3312</v>
      </c>
      <c r="F2249" t="s">
        <v>909</v>
      </c>
      <c r="G2249" t="s">
        <v>11141</v>
      </c>
      <c r="H2249" t="s">
        <v>54</v>
      </c>
      <c r="I2249" t="s">
        <v>31</v>
      </c>
      <c r="J2249" t="s">
        <v>32</v>
      </c>
      <c r="K2249">
        <v>67609</v>
      </c>
      <c r="L2249">
        <v>6259</v>
      </c>
      <c r="M2249">
        <v>9.26</v>
      </c>
      <c r="N2249">
        <v>219</v>
      </c>
      <c r="O2249">
        <v>3.5</v>
      </c>
      <c r="P2249">
        <v>250</v>
      </c>
      <c r="Q2249">
        <v>21930.91</v>
      </c>
      <c r="R2249" s="6">
        <v>8672.3639999999996</v>
      </c>
      <c r="S2249">
        <v>152</v>
      </c>
      <c r="T2249" t="str">
        <f ca="1">PROPER(TRIM(Table1[[#This Row],[Campaign Status]]))</f>
        <v>Active</v>
      </c>
      <c r="V2249" s="1">
        <f t="shared" si="105"/>
        <v>219</v>
      </c>
      <c r="W2249" t="str">
        <f t="shared" ca="1" si="106"/>
        <v>west</v>
      </c>
      <c r="X2249" s="6">
        <f t="shared" si="107"/>
        <v>382.23706317619485</v>
      </c>
    </row>
    <row r="2250" spans="1:24" x14ac:dyDescent="0.3">
      <c r="A2250" t="s">
        <v>3313</v>
      </c>
      <c r="B2250" t="str">
        <f ca="1">PROPER(TRIM(Table1[[#This Row],[Campaign Name]]))</f>
        <v>Flash Sale</v>
      </c>
      <c r="C2250" t="str">
        <f ca="1">PROPER(TRIM(Table1[[#This Row],[Campaign Type]]))</f>
        <v>Sales</v>
      </c>
      <c r="D2250" t="str">
        <f ca="1">PROPER(TRIM(Table1[[#This Row],[Marketing Channel]]))</f>
        <v>Google Ads</v>
      </c>
      <c r="E2250" t="s">
        <v>1126</v>
      </c>
      <c r="F2250" t="s">
        <v>645</v>
      </c>
      <c r="G2250" t="s">
        <v>46</v>
      </c>
      <c r="H2250" t="s">
        <v>42</v>
      </c>
      <c r="I2250" t="s">
        <v>62</v>
      </c>
      <c r="J2250" t="s">
        <v>63</v>
      </c>
      <c r="K2250">
        <v>5951</v>
      </c>
      <c r="L2250">
        <v>814</v>
      </c>
      <c r="M2250">
        <v>13.68</v>
      </c>
      <c r="N2250">
        <v>258</v>
      </c>
      <c r="O2250">
        <v>31.7</v>
      </c>
      <c r="P2250">
        <v>250</v>
      </c>
      <c r="Q2250">
        <v>7144.62</v>
      </c>
      <c r="R2250" s="6">
        <v>2757.848</v>
      </c>
      <c r="S2250">
        <v>43</v>
      </c>
      <c r="T2250" t="str">
        <f ca="1">PROPER(TRIM(Table1[[#This Row],[Campaign Status]]))</f>
        <v>Completed</v>
      </c>
      <c r="V2250" s="1">
        <f t="shared" si="105"/>
        <v>258</v>
      </c>
      <c r="W2250" t="str">
        <f t="shared" ca="1" si="106"/>
        <v>South</v>
      </c>
      <c r="X2250" s="6">
        <f t="shared" si="107"/>
        <v>8672.3639999999996</v>
      </c>
    </row>
    <row r="2251" spans="1:24" x14ac:dyDescent="0.3">
      <c r="A2251" t="s">
        <v>3314</v>
      </c>
      <c r="B2251" t="str">
        <f ca="1">PROPER(TRIM(Table1[[#This Row],[Campaign Name]]))</f>
        <v>Summer Sale</v>
      </c>
      <c r="C2251" t="str">
        <f ca="1">PROPER(TRIM(Table1[[#This Row],[Campaign Type]]))</f>
        <v>Retargeting</v>
      </c>
      <c r="D2251" t="str">
        <f ca="1">PROPER(TRIM(Table1[[#This Row],[Marketing Channel]]))</f>
        <v>Meta Ads</v>
      </c>
      <c r="E2251" t="s">
        <v>813</v>
      </c>
      <c r="F2251" t="s">
        <v>415</v>
      </c>
      <c r="G2251" t="s">
        <v>29</v>
      </c>
      <c r="H2251" t="s">
        <v>61</v>
      </c>
      <c r="I2251" t="s">
        <v>68</v>
      </c>
      <c r="J2251" t="s">
        <v>25</v>
      </c>
      <c r="K2251">
        <v>95002</v>
      </c>
      <c r="L2251">
        <v>2617</v>
      </c>
      <c r="M2251">
        <v>2.75</v>
      </c>
      <c r="N2251">
        <v>160</v>
      </c>
      <c r="O2251">
        <v>6.11</v>
      </c>
      <c r="P2251">
        <v>250</v>
      </c>
      <c r="Q2251">
        <v>22448.83</v>
      </c>
      <c r="R2251" s="6">
        <v>8879.5320000000011</v>
      </c>
      <c r="S2251">
        <v>17</v>
      </c>
      <c r="T2251" t="str">
        <f ca="1">PROPER(TRIM(Table1[[#This Row],[Campaign Status]]))</f>
        <v>Completed</v>
      </c>
      <c r="V2251" s="1">
        <f t="shared" si="105"/>
        <v>160</v>
      </c>
      <c r="W2251" t="str">
        <f t="shared" ca="1" si="106"/>
        <v>North</v>
      </c>
      <c r="X2251" s="6">
        <f t="shared" si="107"/>
        <v>2757.848</v>
      </c>
    </row>
    <row r="2252" spans="1:24" x14ac:dyDescent="0.3">
      <c r="A2252" t="s">
        <v>3315</v>
      </c>
      <c r="B2252" t="str">
        <f ca="1">PROPER(TRIM(Table1[[#This Row],[Campaign Name]]))</f>
        <v>New Launch</v>
      </c>
      <c r="C2252" t="str">
        <f ca="1">PROPER(TRIM(Table1[[#This Row],[Campaign Type]]))</f>
        <v>Sales</v>
      </c>
      <c r="D2252" t="str">
        <f ca="1">PROPER(TRIM(Table1[[#This Row],[Marketing Channel]]))</f>
        <v>Google Ads</v>
      </c>
      <c r="E2252" t="s">
        <v>2621</v>
      </c>
      <c r="F2252" t="s">
        <v>755</v>
      </c>
      <c r="G2252" t="s">
        <v>41</v>
      </c>
      <c r="H2252" t="s">
        <v>11140</v>
      </c>
      <c r="I2252" t="s">
        <v>68</v>
      </c>
      <c r="J2252" t="s">
        <v>25</v>
      </c>
      <c r="K2252">
        <v>155396</v>
      </c>
      <c r="L2252">
        <v>1762</v>
      </c>
      <c r="M2252">
        <v>1.1299999999999999</v>
      </c>
      <c r="N2252">
        <v>413</v>
      </c>
      <c r="O2252">
        <v>23.44</v>
      </c>
      <c r="P2252">
        <v>250</v>
      </c>
      <c r="Q2252">
        <v>29852.39</v>
      </c>
      <c r="R2252" s="6">
        <v>11840.956</v>
      </c>
      <c r="S2252">
        <v>21</v>
      </c>
      <c r="T2252" t="str">
        <f ca="1">PROPER(TRIM(Table1[[#This Row],[Campaign Status]]))</f>
        <v>Active</v>
      </c>
      <c r="V2252" s="1">
        <f t="shared" si="105"/>
        <v>413</v>
      </c>
      <c r="W2252" t="str">
        <f t="shared" ca="1" si="106"/>
        <v>East</v>
      </c>
      <c r="X2252" s="6">
        <f t="shared" si="107"/>
        <v>8879.5320000000011</v>
      </c>
    </row>
    <row r="2253" spans="1:24" x14ac:dyDescent="0.3">
      <c r="A2253" t="s">
        <v>3316</v>
      </c>
      <c r="B2253" t="str">
        <f ca="1">PROPER(TRIM(Table1[[#This Row],[Campaign Name]]))</f>
        <v>Mega Discount</v>
      </c>
      <c r="C2253" t="str">
        <f ca="1">PROPER(TRIM(Table1[[#This Row],[Campaign Type]]))</f>
        <v>Sales</v>
      </c>
      <c r="D2253" t="str">
        <f ca="1">PROPER(TRIM(Table1[[#This Row],[Marketing Channel]]))</f>
        <v>Linkedin</v>
      </c>
      <c r="E2253" t="s">
        <v>3317</v>
      </c>
      <c r="F2253" t="s">
        <v>98</v>
      </c>
      <c r="G2253" t="s">
        <v>11141</v>
      </c>
      <c r="H2253" t="s">
        <v>36</v>
      </c>
      <c r="I2253" t="s">
        <v>62</v>
      </c>
      <c r="J2253" t="s">
        <v>63</v>
      </c>
      <c r="K2253">
        <v>40539</v>
      </c>
      <c r="L2253">
        <v>5726</v>
      </c>
      <c r="M2253">
        <v>14.12</v>
      </c>
      <c r="N2253">
        <v>1293</v>
      </c>
      <c r="O2253">
        <v>22.58</v>
      </c>
      <c r="P2253">
        <v>11621</v>
      </c>
      <c r="Q2253">
        <v>37884.720000000001</v>
      </c>
      <c r="R2253" s="6">
        <v>226.00223732897339</v>
      </c>
      <c r="S2253">
        <v>69</v>
      </c>
      <c r="T2253" t="str">
        <f ca="1">PROPER(TRIM(Table1[[#This Row],[Campaign Status]]))</f>
        <v>Completed</v>
      </c>
      <c r="V2253" s="1">
        <f t="shared" si="105"/>
        <v>1293</v>
      </c>
      <c r="W2253" t="str">
        <f t="shared" ca="1" si="106"/>
        <v>west</v>
      </c>
      <c r="X2253" s="6">
        <f t="shared" si="107"/>
        <v>11840.956</v>
      </c>
    </row>
    <row r="2254" spans="1:24" hidden="1" x14ac:dyDescent="0.3">
      <c r="A2254" t="s">
        <v>3318</v>
      </c>
      <c r="B2254" t="str">
        <f ca="1">PROPER(TRIM(Table1[[#This Row],[Campaign Name]]))</f>
        <v>Summer Sale</v>
      </c>
      <c r="C2254" t="str">
        <f ca="1">PROPER(TRIM(Table1[[#This Row],[Campaign Type]]))</f>
        <v>Retargeting</v>
      </c>
      <c r="D2254" t="str">
        <f ca="1">PROPER(TRIM(Table1[[#This Row],[Marketing Channel]]))</f>
        <v>Meta Ads</v>
      </c>
      <c r="E2254" t="s">
        <v>567</v>
      </c>
      <c r="F2254" t="s">
        <v>945</v>
      </c>
      <c r="G2254" t="s">
        <v>46</v>
      </c>
      <c r="H2254" t="s">
        <v>30</v>
      </c>
      <c r="I2254" t="s">
        <v>24</v>
      </c>
      <c r="J2254" t="s">
        <v>25</v>
      </c>
      <c r="K2254">
        <v>133674</v>
      </c>
      <c r="L2254">
        <v>9989</v>
      </c>
      <c r="M2254">
        <v>7.47</v>
      </c>
      <c r="N2254">
        <v>3292</v>
      </c>
      <c r="O2254">
        <v>32.96</v>
      </c>
      <c r="P2254">
        <v>10130.92</v>
      </c>
      <c r="R2254" s="6" t="e">
        <v>#VALUE!</v>
      </c>
      <c r="S2254">
        <v>2624</v>
      </c>
      <c r="T2254" t="str">
        <f ca="1">PROPER(TRIM(Table1[[#This Row],[Campaign Status]]))</f>
        <v>Active</v>
      </c>
      <c r="V2254" s="1">
        <f t="shared" si="105"/>
        <v>3292</v>
      </c>
      <c r="W2254" t="str">
        <f t="shared" ca="1" si="106"/>
        <v>South</v>
      </c>
      <c r="X2254" s="6">
        <f t="shared" si="107"/>
        <v>226.00223732897339</v>
      </c>
    </row>
    <row r="2255" spans="1:24" hidden="1" x14ac:dyDescent="0.3">
      <c r="A2255" t="s">
        <v>3319</v>
      </c>
      <c r="B2255" t="str">
        <f ca="1">PROPER(TRIM(Table1[[#This Row],[Campaign Name]]))</f>
        <v>Flash Sale</v>
      </c>
      <c r="C2255" t="str">
        <f ca="1">PROPER(TRIM(Table1[[#This Row],[Campaign Type]]))</f>
        <v>Awareness</v>
      </c>
      <c r="D2255" t="str">
        <f ca="1">PROPER(TRIM(Table1[[#This Row],[Marketing Channel]]))</f>
        <v>Meta Ads</v>
      </c>
      <c r="E2255" t="s">
        <v>3320</v>
      </c>
      <c r="F2255" t="s">
        <v>400</v>
      </c>
      <c r="G2255" t="s">
        <v>11141</v>
      </c>
      <c r="H2255" t="s">
        <v>54</v>
      </c>
      <c r="I2255" t="s">
        <v>24</v>
      </c>
      <c r="J2255" t="s">
        <v>25</v>
      </c>
      <c r="K2255">
        <v>5247</v>
      </c>
      <c r="L2255">
        <v>638</v>
      </c>
      <c r="M2255">
        <v>12.16</v>
      </c>
      <c r="N2255">
        <v>10</v>
      </c>
      <c r="O2255">
        <v>1.57</v>
      </c>
      <c r="P2255">
        <v>250</v>
      </c>
      <c r="R2255" s="6" t="e">
        <v>#VALUE!</v>
      </c>
      <c r="S2255">
        <v>0</v>
      </c>
      <c r="T2255" t="str">
        <f ca="1">PROPER(TRIM(Table1[[#This Row],[Campaign Status]]))</f>
        <v>Paused</v>
      </c>
      <c r="V2255" s="1">
        <f t="shared" si="105"/>
        <v>10</v>
      </c>
      <c r="W2255" t="str">
        <f t="shared" ca="1" si="106"/>
        <v>west</v>
      </c>
      <c r="X2255" s="6" t="e">
        <f t="shared" si="107"/>
        <v>#VALUE!</v>
      </c>
    </row>
    <row r="2256" spans="1:24" x14ac:dyDescent="0.3">
      <c r="A2256" t="s">
        <v>3321</v>
      </c>
      <c r="B2256" t="str">
        <f ca="1">PROPER(TRIM(Table1[[#This Row],[Campaign Name]]))</f>
        <v>Summer Sale</v>
      </c>
      <c r="C2256" t="str">
        <f ca="1">PROPER(TRIM(Table1[[#This Row],[Campaign Type]]))</f>
        <v>Awareness</v>
      </c>
      <c r="D2256" t="str">
        <f ca="1">PROPER(TRIM(Table1[[#This Row],[Marketing Channel]]))</f>
        <v>Email</v>
      </c>
      <c r="E2256" t="s">
        <v>1150</v>
      </c>
      <c r="F2256" t="s">
        <v>260</v>
      </c>
      <c r="G2256" t="s">
        <v>41</v>
      </c>
      <c r="H2256" t="s">
        <v>11140</v>
      </c>
      <c r="I2256" t="s">
        <v>62</v>
      </c>
      <c r="J2256" t="s">
        <v>32</v>
      </c>
      <c r="K2256">
        <v>137260</v>
      </c>
      <c r="L2256">
        <v>18586</v>
      </c>
      <c r="M2256">
        <v>13.54</v>
      </c>
      <c r="N2256">
        <v>1495</v>
      </c>
      <c r="O2256">
        <v>8.0399999999999991</v>
      </c>
      <c r="P2256">
        <v>250</v>
      </c>
      <c r="Q2256">
        <v>38287.839999999997</v>
      </c>
      <c r="R2256" s="6">
        <v>15215.135999999999</v>
      </c>
      <c r="S2256">
        <v>42</v>
      </c>
      <c r="T2256" t="str">
        <f ca="1">PROPER(TRIM(Table1[[#This Row],[Campaign Status]]))</f>
        <v>Paused</v>
      </c>
      <c r="V2256" s="1">
        <f t="shared" si="105"/>
        <v>1495</v>
      </c>
      <c r="W2256" t="str">
        <f t="shared" ca="1" si="106"/>
        <v>East</v>
      </c>
      <c r="X2256" s="6" t="e">
        <f t="shared" si="107"/>
        <v>#VALUE!</v>
      </c>
    </row>
    <row r="2257" spans="1:24" x14ac:dyDescent="0.3">
      <c r="A2257" t="s">
        <v>3322</v>
      </c>
      <c r="B2257" t="str">
        <f ca="1">PROPER(TRIM(Table1[[#This Row],[Campaign Name]]))</f>
        <v>Festive Offer</v>
      </c>
      <c r="C2257" t="str">
        <f ca="1">PROPER(TRIM(Table1[[#This Row],[Campaign Type]]))</f>
        <v>Awareness</v>
      </c>
      <c r="D2257" t="str">
        <f ca="1">PROPER(TRIM(Table1[[#This Row],[Marketing Channel]]))</f>
        <v>Google Ads</v>
      </c>
      <c r="E2257" t="s">
        <v>1064</v>
      </c>
      <c r="F2257" t="s">
        <v>564</v>
      </c>
      <c r="G2257" t="s">
        <v>46</v>
      </c>
      <c r="H2257" t="s">
        <v>42</v>
      </c>
      <c r="I2257" t="s">
        <v>24</v>
      </c>
      <c r="J2257" t="s">
        <v>25</v>
      </c>
      <c r="K2257">
        <v>60240</v>
      </c>
      <c r="L2257">
        <v>1803</v>
      </c>
      <c r="M2257">
        <v>2.99</v>
      </c>
      <c r="N2257">
        <v>477</v>
      </c>
      <c r="O2257">
        <v>26.46</v>
      </c>
      <c r="P2257">
        <v>250</v>
      </c>
      <c r="Q2257">
        <v>5411.85</v>
      </c>
      <c r="R2257" s="6">
        <v>2064.7400000000002</v>
      </c>
      <c r="S2257">
        <v>413</v>
      </c>
      <c r="T2257" t="str">
        <f ca="1">PROPER(TRIM(Table1[[#This Row],[Campaign Status]]))</f>
        <v>Paused</v>
      </c>
      <c r="V2257" s="1">
        <f t="shared" si="105"/>
        <v>477</v>
      </c>
      <c r="W2257" t="str">
        <f t="shared" ca="1" si="106"/>
        <v>South</v>
      </c>
      <c r="X2257" s="6">
        <f t="shared" si="107"/>
        <v>15215.135999999999</v>
      </c>
    </row>
    <row r="2258" spans="1:24" x14ac:dyDescent="0.3">
      <c r="A2258" t="s">
        <v>3323</v>
      </c>
      <c r="B2258" t="str">
        <f ca="1">PROPER(TRIM(Table1[[#This Row],[Campaign Name]]))</f>
        <v>Summer Sale</v>
      </c>
      <c r="C2258" t="str">
        <f ca="1">PROPER(TRIM(Table1[[#This Row],[Campaign Type]]))</f>
        <v>Awareness</v>
      </c>
      <c r="D2258" t="str">
        <f ca="1">PROPER(TRIM(Table1[[#This Row],[Marketing Channel]]))</f>
        <v>Meta Ads</v>
      </c>
      <c r="E2258" t="s">
        <v>721</v>
      </c>
      <c r="F2258" t="s">
        <v>936</v>
      </c>
      <c r="G2258" t="s">
        <v>41</v>
      </c>
      <c r="H2258" t="s">
        <v>11140</v>
      </c>
      <c r="I2258" t="s">
        <v>68</v>
      </c>
      <c r="J2258" t="s">
        <v>32</v>
      </c>
      <c r="K2258">
        <v>186069</v>
      </c>
      <c r="L2258">
        <v>19828</v>
      </c>
      <c r="M2258">
        <v>10.66</v>
      </c>
      <c r="N2258">
        <v>3571</v>
      </c>
      <c r="O2258">
        <v>18.010000000000002</v>
      </c>
      <c r="P2258">
        <v>8835.39</v>
      </c>
      <c r="Q2258">
        <v>42902.13</v>
      </c>
      <c r="R2258" s="6">
        <v>385.571434877238</v>
      </c>
      <c r="S2258">
        <v>3342</v>
      </c>
      <c r="T2258" t="str">
        <f ca="1">PROPER(TRIM(Table1[[#This Row],[Campaign Status]]))</f>
        <v>Paused</v>
      </c>
      <c r="V2258" s="1">
        <f t="shared" si="105"/>
        <v>3571</v>
      </c>
      <c r="W2258" t="str">
        <f t="shared" ca="1" si="106"/>
        <v>East</v>
      </c>
      <c r="X2258" s="6">
        <f t="shared" si="107"/>
        <v>2064.7400000000002</v>
      </c>
    </row>
    <row r="2259" spans="1:24" x14ac:dyDescent="0.3">
      <c r="A2259" t="s">
        <v>3324</v>
      </c>
      <c r="B2259" t="str">
        <f ca="1">PROPER(TRIM(Table1[[#This Row],[Campaign Name]]))</f>
        <v>Summer Sale</v>
      </c>
      <c r="C2259" t="str">
        <f ca="1">PROPER(TRIM(Table1[[#This Row],[Campaign Type]]))</f>
        <v>Awareness</v>
      </c>
      <c r="D2259" t="str">
        <f ca="1">PROPER(TRIM(Table1[[#This Row],[Marketing Channel]]))</f>
        <v>Youtube</v>
      </c>
      <c r="E2259" t="s">
        <v>1858</v>
      </c>
      <c r="F2259" t="s">
        <v>663</v>
      </c>
      <c r="G2259" t="s">
        <v>46</v>
      </c>
      <c r="H2259" t="s">
        <v>42</v>
      </c>
      <c r="I2259" t="s">
        <v>31</v>
      </c>
      <c r="J2259" t="s">
        <v>63</v>
      </c>
      <c r="K2259">
        <v>31089</v>
      </c>
      <c r="L2259">
        <v>1732</v>
      </c>
      <c r="M2259">
        <v>5.57</v>
      </c>
      <c r="N2259">
        <v>262</v>
      </c>
      <c r="O2259">
        <v>15.13</v>
      </c>
      <c r="P2259">
        <v>3891.7088323699436</v>
      </c>
      <c r="Q2259">
        <v>1527.42</v>
      </c>
      <c r="R2259" s="6">
        <v>-60.75194559018837</v>
      </c>
      <c r="S2259">
        <v>203</v>
      </c>
      <c r="T2259" t="str">
        <f ca="1">PROPER(TRIM(Table1[[#This Row],[Campaign Status]]))</f>
        <v>Active</v>
      </c>
      <c r="V2259" s="1">
        <f t="shared" si="105"/>
        <v>262</v>
      </c>
      <c r="W2259" t="str">
        <f t="shared" ca="1" si="106"/>
        <v>South</v>
      </c>
      <c r="X2259" s="6">
        <f t="shared" si="107"/>
        <v>385.571434877238</v>
      </c>
    </row>
    <row r="2260" spans="1:24" x14ac:dyDescent="0.3">
      <c r="A2260" t="s">
        <v>3325</v>
      </c>
      <c r="B2260" t="str">
        <f ca="1">PROPER(TRIM(Table1[[#This Row],[Campaign Name]]))</f>
        <v>Summer Sale</v>
      </c>
      <c r="C2260" t="str">
        <f ca="1">PROPER(TRIM(Table1[[#This Row],[Campaign Type]]))</f>
        <v>Awareness</v>
      </c>
      <c r="D2260" t="str">
        <f ca="1">PROPER(TRIM(Table1[[#This Row],[Marketing Channel]]))</f>
        <v>Email</v>
      </c>
      <c r="E2260" t="s">
        <v>3002</v>
      </c>
      <c r="F2260" t="s">
        <v>300</v>
      </c>
      <c r="G2260" t="s">
        <v>11141</v>
      </c>
      <c r="H2260" t="s">
        <v>23</v>
      </c>
      <c r="I2260" t="s">
        <v>68</v>
      </c>
      <c r="J2260" t="s">
        <v>32</v>
      </c>
      <c r="K2260">
        <v>63219</v>
      </c>
      <c r="L2260">
        <v>7101</v>
      </c>
      <c r="M2260">
        <v>11.23</v>
      </c>
      <c r="N2260">
        <v>2205</v>
      </c>
      <c r="O2260">
        <v>31.05</v>
      </c>
      <c r="P2260">
        <v>250</v>
      </c>
      <c r="Q2260">
        <v>24259.52</v>
      </c>
      <c r="R2260" s="6">
        <v>9603.8080000000009</v>
      </c>
      <c r="S2260">
        <v>984</v>
      </c>
      <c r="T2260" t="str">
        <f ca="1">PROPER(TRIM(Table1[[#This Row],[Campaign Status]]))</f>
        <v>Completed</v>
      </c>
      <c r="V2260" s="1">
        <f t="shared" si="105"/>
        <v>2205</v>
      </c>
      <c r="W2260" t="str">
        <f t="shared" ca="1" si="106"/>
        <v>west</v>
      </c>
      <c r="X2260" s="6">
        <f t="shared" si="107"/>
        <v>-60.75194559018837</v>
      </c>
    </row>
    <row r="2261" spans="1:24" x14ac:dyDescent="0.3">
      <c r="A2261" t="s">
        <v>3326</v>
      </c>
      <c r="B2261" t="str">
        <f ca="1">PROPER(TRIM(Table1[[#This Row],[Campaign Name]]))</f>
        <v>Mega Discount</v>
      </c>
      <c r="C2261" t="str">
        <f ca="1">PROPER(TRIM(Table1[[#This Row],[Campaign Type]]))</f>
        <v>Retargeting</v>
      </c>
      <c r="D2261" t="str">
        <f ca="1">PROPER(TRIM(Table1[[#This Row],[Marketing Channel]]))</f>
        <v>Meta Ads</v>
      </c>
      <c r="E2261" t="s">
        <v>2233</v>
      </c>
      <c r="F2261" t="s">
        <v>620</v>
      </c>
      <c r="G2261" t="s">
        <v>46</v>
      </c>
      <c r="H2261" t="s">
        <v>42</v>
      </c>
      <c r="I2261" t="s">
        <v>68</v>
      </c>
      <c r="J2261" t="s">
        <v>63</v>
      </c>
      <c r="K2261">
        <v>133383</v>
      </c>
      <c r="L2261">
        <v>15004</v>
      </c>
      <c r="M2261">
        <v>11.25</v>
      </c>
      <c r="N2261">
        <v>2540</v>
      </c>
      <c r="O2261">
        <v>16.93</v>
      </c>
      <c r="P2261">
        <v>250</v>
      </c>
      <c r="Q2261">
        <v>42808.3</v>
      </c>
      <c r="R2261" s="6">
        <v>17023.32</v>
      </c>
      <c r="S2261">
        <v>1045</v>
      </c>
      <c r="T2261" t="str">
        <f ca="1">PROPER(TRIM(Table1[[#This Row],[Campaign Status]]))</f>
        <v>Paused</v>
      </c>
      <c r="V2261" s="1">
        <f t="shared" si="105"/>
        <v>2540</v>
      </c>
      <c r="W2261" t="str">
        <f t="shared" ca="1" si="106"/>
        <v>South</v>
      </c>
      <c r="X2261" s="6">
        <f t="shared" si="107"/>
        <v>9603.8080000000009</v>
      </c>
    </row>
    <row r="2262" spans="1:24" x14ac:dyDescent="0.3">
      <c r="A2262" t="s">
        <v>3327</v>
      </c>
      <c r="B2262" t="str">
        <f ca="1">PROPER(TRIM(Table1[[#This Row],[Campaign Name]]))</f>
        <v>Mega Discount</v>
      </c>
      <c r="C2262" t="str">
        <f ca="1">PROPER(TRIM(Table1[[#This Row],[Campaign Type]]))</f>
        <v>Awareness</v>
      </c>
      <c r="D2262" t="str">
        <f ca="1">PROPER(TRIM(Table1[[#This Row],[Marketing Channel]]))</f>
        <v>Meta Ads</v>
      </c>
      <c r="E2262" t="s">
        <v>44</v>
      </c>
      <c r="F2262" t="s">
        <v>505</v>
      </c>
      <c r="G2262" t="s">
        <v>29</v>
      </c>
      <c r="H2262" t="s">
        <v>67</v>
      </c>
      <c r="I2262" t="s">
        <v>24</v>
      </c>
      <c r="J2262" t="s">
        <v>63</v>
      </c>
      <c r="K2262">
        <v>62556</v>
      </c>
      <c r="L2262">
        <v>7889</v>
      </c>
      <c r="M2262">
        <v>12.61</v>
      </c>
      <c r="N2262">
        <v>1467</v>
      </c>
      <c r="O2262">
        <v>18.600000000000001</v>
      </c>
      <c r="P2262">
        <v>250</v>
      </c>
      <c r="Q2262">
        <v>4592.7700000000004</v>
      </c>
      <c r="R2262" s="6">
        <v>1737.1080000000002</v>
      </c>
      <c r="S2262">
        <v>1144</v>
      </c>
      <c r="T2262" t="str">
        <f ca="1">PROPER(TRIM(Table1[[#This Row],[Campaign Status]]))</f>
        <v>Completed</v>
      </c>
      <c r="V2262" s="1">
        <f t="shared" si="105"/>
        <v>1467</v>
      </c>
      <c r="W2262" t="str">
        <f t="shared" ca="1" si="106"/>
        <v>North</v>
      </c>
      <c r="X2262" s="6">
        <f t="shared" si="107"/>
        <v>17023.32</v>
      </c>
    </row>
    <row r="2263" spans="1:24" x14ac:dyDescent="0.3">
      <c r="A2263" t="s">
        <v>3328</v>
      </c>
      <c r="B2263" t="str">
        <f ca="1">PROPER(TRIM(Table1[[#This Row],[Campaign Name]]))</f>
        <v>Mega Discount</v>
      </c>
      <c r="C2263" t="str">
        <f ca="1">PROPER(TRIM(Table1[[#This Row],[Campaign Type]]))</f>
        <v>Awareness</v>
      </c>
      <c r="D2263" t="str">
        <f ca="1">PROPER(TRIM(Table1[[#This Row],[Marketing Channel]]))</f>
        <v>Instagram</v>
      </c>
      <c r="E2263" t="s">
        <v>1330</v>
      </c>
      <c r="F2263" t="s">
        <v>704</v>
      </c>
      <c r="G2263" t="s">
        <v>11141</v>
      </c>
      <c r="H2263" t="s">
        <v>54</v>
      </c>
      <c r="I2263" t="s">
        <v>68</v>
      </c>
      <c r="J2263" t="s">
        <v>63</v>
      </c>
      <c r="K2263">
        <v>27434</v>
      </c>
      <c r="L2263">
        <v>2414</v>
      </c>
      <c r="M2263">
        <v>8.8000000000000007</v>
      </c>
      <c r="N2263">
        <v>387</v>
      </c>
      <c r="O2263">
        <v>16.03</v>
      </c>
      <c r="P2263">
        <v>3982.6304252733912</v>
      </c>
      <c r="Q2263">
        <v>33277.360000000001</v>
      </c>
      <c r="R2263" s="6">
        <v>735.56234062857209</v>
      </c>
      <c r="S2263">
        <v>376</v>
      </c>
      <c r="T2263" t="str">
        <f ca="1">PROPER(TRIM(Table1[[#This Row],[Campaign Status]]))</f>
        <v>Completed</v>
      </c>
      <c r="V2263" s="1">
        <f t="shared" si="105"/>
        <v>387</v>
      </c>
      <c r="W2263" t="str">
        <f t="shared" ca="1" si="106"/>
        <v>west</v>
      </c>
      <c r="X2263" s="6">
        <f t="shared" si="107"/>
        <v>1737.1080000000002</v>
      </c>
    </row>
    <row r="2264" spans="1:24" x14ac:dyDescent="0.3">
      <c r="A2264" t="s">
        <v>3329</v>
      </c>
      <c r="B2264" t="str">
        <f ca="1">PROPER(TRIM(Table1[[#This Row],[Campaign Name]]))</f>
        <v>Mega Discount</v>
      </c>
      <c r="C2264" t="str">
        <f ca="1">PROPER(TRIM(Table1[[#This Row],[Campaign Type]]))</f>
        <v>Retargeting</v>
      </c>
      <c r="D2264" t="str">
        <f ca="1">PROPER(TRIM(Table1[[#This Row],[Marketing Channel]]))</f>
        <v>Email</v>
      </c>
      <c r="E2264" t="s">
        <v>289</v>
      </c>
      <c r="F2264" t="s">
        <v>1411</v>
      </c>
      <c r="G2264" t="s">
        <v>11141</v>
      </c>
      <c r="H2264" t="s">
        <v>23</v>
      </c>
      <c r="I2264" t="s">
        <v>62</v>
      </c>
      <c r="J2264" t="s">
        <v>25</v>
      </c>
      <c r="K2264">
        <v>188506</v>
      </c>
      <c r="L2264">
        <v>4868</v>
      </c>
      <c r="M2264">
        <v>2.58</v>
      </c>
      <c r="N2264">
        <v>180</v>
      </c>
      <c r="O2264">
        <v>3.7</v>
      </c>
      <c r="P2264">
        <v>250</v>
      </c>
      <c r="Q2264">
        <v>22971.15</v>
      </c>
      <c r="R2264" s="6">
        <v>9088.4600000000009</v>
      </c>
      <c r="S2264">
        <v>35</v>
      </c>
      <c r="T2264" t="str">
        <f ca="1">PROPER(TRIM(Table1[[#This Row],[Campaign Status]]))</f>
        <v>Active</v>
      </c>
      <c r="V2264" s="1">
        <f t="shared" si="105"/>
        <v>180</v>
      </c>
      <c r="W2264" t="str">
        <f t="shared" ca="1" si="106"/>
        <v>west</v>
      </c>
      <c r="X2264" s="6">
        <f t="shared" si="107"/>
        <v>735.56234062857209</v>
      </c>
    </row>
    <row r="2265" spans="1:24" x14ac:dyDescent="0.3">
      <c r="A2265" t="s">
        <v>3330</v>
      </c>
      <c r="B2265" t="str">
        <f ca="1">PROPER(TRIM(Table1[[#This Row],[Campaign Name]]))</f>
        <v>Summer Sale</v>
      </c>
      <c r="C2265" t="str">
        <f ca="1">PROPER(TRIM(Table1[[#This Row],[Campaign Type]]))</f>
        <v>Lead Gen</v>
      </c>
      <c r="D2265" t="str">
        <f ca="1">PROPER(TRIM(Table1[[#This Row],[Marketing Channel]]))</f>
        <v>Instagram</v>
      </c>
      <c r="E2265" t="s">
        <v>1577</v>
      </c>
      <c r="F2265" t="s">
        <v>300</v>
      </c>
      <c r="G2265" t="s">
        <v>29</v>
      </c>
      <c r="H2265" t="s">
        <v>67</v>
      </c>
      <c r="I2265" t="s">
        <v>31</v>
      </c>
      <c r="J2265" t="s">
        <v>25</v>
      </c>
      <c r="K2265">
        <v>15971</v>
      </c>
      <c r="L2265">
        <v>2058</v>
      </c>
      <c r="M2265">
        <v>12.89</v>
      </c>
      <c r="N2265">
        <v>668</v>
      </c>
      <c r="O2265">
        <v>32.46</v>
      </c>
      <c r="P2265">
        <v>250</v>
      </c>
      <c r="Q2265">
        <v>22155.63</v>
      </c>
      <c r="R2265" s="6">
        <v>8762.2520000000004</v>
      </c>
      <c r="S2265">
        <v>596</v>
      </c>
      <c r="T2265" t="str">
        <f ca="1">PROPER(TRIM(Table1[[#This Row],[Campaign Status]]))</f>
        <v>Paused</v>
      </c>
      <c r="V2265" s="1">
        <f t="shared" si="105"/>
        <v>668</v>
      </c>
      <c r="W2265" t="str">
        <f t="shared" ca="1" si="106"/>
        <v>North</v>
      </c>
      <c r="X2265" s="6">
        <f t="shared" si="107"/>
        <v>9088.4600000000009</v>
      </c>
    </row>
    <row r="2266" spans="1:24" x14ac:dyDescent="0.3">
      <c r="A2266" t="s">
        <v>3331</v>
      </c>
      <c r="B2266" t="str">
        <f ca="1">PROPER(TRIM(Table1[[#This Row],[Campaign Name]]))</f>
        <v>Summer Sale</v>
      </c>
      <c r="C2266" t="str">
        <f ca="1">PROPER(TRIM(Table1[[#This Row],[Campaign Type]]))</f>
        <v>Sales</v>
      </c>
      <c r="D2266" t="str">
        <f ca="1">PROPER(TRIM(Table1[[#This Row],[Marketing Channel]]))</f>
        <v>Linkedin</v>
      </c>
      <c r="E2266" t="s">
        <v>3332</v>
      </c>
      <c r="F2266" t="s">
        <v>1050</v>
      </c>
      <c r="G2266" t="s">
        <v>11141</v>
      </c>
      <c r="H2266" t="s">
        <v>23</v>
      </c>
      <c r="I2266" t="s">
        <v>31</v>
      </c>
      <c r="J2266" t="s">
        <v>63</v>
      </c>
      <c r="K2266">
        <v>22016</v>
      </c>
      <c r="L2266">
        <v>1540</v>
      </c>
      <c r="M2266">
        <v>6.99</v>
      </c>
      <c r="N2266">
        <v>35</v>
      </c>
      <c r="O2266">
        <v>2.27</v>
      </c>
      <c r="P2266">
        <v>7124.93</v>
      </c>
      <c r="Q2266">
        <v>26110.82</v>
      </c>
      <c r="R2266" s="6">
        <v>266.47124954210074</v>
      </c>
      <c r="S2266">
        <v>35</v>
      </c>
      <c r="T2266" t="str">
        <f ca="1">PROPER(TRIM(Table1[[#This Row],[Campaign Status]]))</f>
        <v>Active</v>
      </c>
      <c r="V2266" s="1">
        <f t="shared" si="105"/>
        <v>35</v>
      </c>
      <c r="W2266" t="str">
        <f t="shared" ca="1" si="106"/>
        <v>west</v>
      </c>
      <c r="X2266" s="6">
        <f t="shared" si="107"/>
        <v>8762.2520000000004</v>
      </c>
    </row>
    <row r="2267" spans="1:24" x14ac:dyDescent="0.3">
      <c r="A2267" t="s">
        <v>3333</v>
      </c>
      <c r="B2267" t="str">
        <f ca="1">PROPER(TRIM(Table1[[#This Row],[Campaign Name]]))</f>
        <v>Flash Sale</v>
      </c>
      <c r="C2267" t="str">
        <f ca="1">PROPER(TRIM(Table1[[#This Row],[Campaign Type]]))</f>
        <v>Lead Gen</v>
      </c>
      <c r="D2267" t="str">
        <f ca="1">PROPER(TRIM(Table1[[#This Row],[Marketing Channel]]))</f>
        <v>Email</v>
      </c>
      <c r="E2267" t="s">
        <v>1789</v>
      </c>
      <c r="F2267" t="s">
        <v>130</v>
      </c>
      <c r="G2267" t="s">
        <v>46</v>
      </c>
      <c r="H2267" t="s">
        <v>42</v>
      </c>
      <c r="I2267" t="s">
        <v>68</v>
      </c>
      <c r="J2267" t="s">
        <v>25</v>
      </c>
      <c r="K2267">
        <v>146441</v>
      </c>
      <c r="L2267">
        <v>11336</v>
      </c>
      <c r="M2267">
        <v>7.74</v>
      </c>
      <c r="N2267">
        <v>736</v>
      </c>
      <c r="O2267">
        <v>6.49</v>
      </c>
      <c r="P2267">
        <v>12814.65</v>
      </c>
      <c r="Q2267">
        <v>13516.46</v>
      </c>
      <c r="R2267" s="6">
        <v>5.4766224594507031</v>
      </c>
      <c r="S2267">
        <v>730</v>
      </c>
      <c r="T2267" t="str">
        <f ca="1">PROPER(TRIM(Table1[[#This Row],[Campaign Status]]))</f>
        <v>Active</v>
      </c>
      <c r="V2267" s="1">
        <f t="shared" si="105"/>
        <v>736</v>
      </c>
      <c r="W2267" t="str">
        <f t="shared" ca="1" si="106"/>
        <v>South</v>
      </c>
      <c r="X2267" s="6">
        <f t="shared" si="107"/>
        <v>266.47124954210074</v>
      </c>
    </row>
    <row r="2268" spans="1:24" x14ac:dyDescent="0.3">
      <c r="A2268" t="s">
        <v>3334</v>
      </c>
      <c r="B2268" t="str">
        <f ca="1">PROPER(TRIM(Table1[[#This Row],[Campaign Name]]))</f>
        <v>Summer Sale</v>
      </c>
      <c r="C2268" t="str">
        <f ca="1">PROPER(TRIM(Table1[[#This Row],[Campaign Type]]))</f>
        <v>Retargeting</v>
      </c>
      <c r="D2268" t="str">
        <f ca="1">PROPER(TRIM(Table1[[#This Row],[Marketing Channel]]))</f>
        <v>Google Ads</v>
      </c>
      <c r="E2268" t="s">
        <v>1430</v>
      </c>
      <c r="F2268" t="s">
        <v>649</v>
      </c>
      <c r="G2268" t="s">
        <v>46</v>
      </c>
      <c r="H2268" t="s">
        <v>30</v>
      </c>
      <c r="I2268" t="s">
        <v>31</v>
      </c>
      <c r="J2268" t="s">
        <v>25</v>
      </c>
      <c r="K2268">
        <v>107435</v>
      </c>
      <c r="L2268">
        <v>2815</v>
      </c>
      <c r="M2268">
        <v>2.62</v>
      </c>
      <c r="N2268">
        <v>485</v>
      </c>
      <c r="O2268">
        <v>17.23</v>
      </c>
      <c r="P2268">
        <v>3988.1535696969677</v>
      </c>
      <c r="Q2268">
        <v>45751.81</v>
      </c>
      <c r="R2268" s="6">
        <v>1047.1927848424446</v>
      </c>
      <c r="S2268">
        <v>96</v>
      </c>
      <c r="T2268" t="str">
        <f ca="1">PROPER(TRIM(Table1[[#This Row],[Campaign Status]]))</f>
        <v>Paused</v>
      </c>
      <c r="V2268" s="1">
        <f t="shared" si="105"/>
        <v>485</v>
      </c>
      <c r="W2268" t="str">
        <f t="shared" ca="1" si="106"/>
        <v>South</v>
      </c>
      <c r="X2268" s="6">
        <f t="shared" si="107"/>
        <v>5.4766224594507031</v>
      </c>
    </row>
    <row r="2269" spans="1:24" x14ac:dyDescent="0.3">
      <c r="A2269" t="s">
        <v>3335</v>
      </c>
      <c r="B2269" t="str">
        <f ca="1">PROPER(TRIM(Table1[[#This Row],[Campaign Name]]))</f>
        <v>Flash Sale</v>
      </c>
      <c r="C2269" t="str">
        <f ca="1">PROPER(TRIM(Table1[[#This Row],[Campaign Type]]))</f>
        <v>Sales</v>
      </c>
      <c r="D2269" t="str">
        <f ca="1">PROPER(TRIM(Table1[[#This Row],[Marketing Channel]]))</f>
        <v>Meta Ads</v>
      </c>
      <c r="E2269" t="s">
        <v>2288</v>
      </c>
      <c r="F2269" t="s">
        <v>118</v>
      </c>
      <c r="G2269" t="s">
        <v>46</v>
      </c>
      <c r="H2269" t="s">
        <v>30</v>
      </c>
      <c r="I2269" t="s">
        <v>62</v>
      </c>
      <c r="J2269" t="s">
        <v>32</v>
      </c>
      <c r="K2269">
        <v>157209</v>
      </c>
      <c r="L2269">
        <v>8851</v>
      </c>
      <c r="M2269">
        <v>5.63</v>
      </c>
      <c r="N2269">
        <v>685</v>
      </c>
      <c r="O2269">
        <v>7.74</v>
      </c>
      <c r="P2269">
        <v>1954.39</v>
      </c>
      <c r="Q2269">
        <v>26891.21</v>
      </c>
      <c r="R2269" s="6">
        <v>1275.9387839683991</v>
      </c>
      <c r="S2269">
        <v>593</v>
      </c>
      <c r="T2269" t="str">
        <f ca="1">PROPER(TRIM(Table1[[#This Row],[Campaign Status]]))</f>
        <v>Active</v>
      </c>
      <c r="V2269" s="1">
        <f t="shared" si="105"/>
        <v>685</v>
      </c>
      <c r="W2269" t="str">
        <f t="shared" ca="1" si="106"/>
        <v>South</v>
      </c>
      <c r="X2269" s="6">
        <f t="shared" si="107"/>
        <v>1047.1927848424446</v>
      </c>
    </row>
    <row r="2270" spans="1:24" x14ac:dyDescent="0.3">
      <c r="A2270" t="s">
        <v>3336</v>
      </c>
      <c r="B2270" t="str">
        <f ca="1">PROPER(TRIM(Table1[[#This Row],[Campaign Name]]))</f>
        <v>Mega Discount</v>
      </c>
      <c r="C2270" t="str">
        <f ca="1">PROPER(TRIM(Table1[[#This Row],[Campaign Type]]))</f>
        <v>Retargeting</v>
      </c>
      <c r="D2270" t="str">
        <f ca="1">PROPER(TRIM(Table1[[#This Row],[Marketing Channel]]))</f>
        <v>Linkedin</v>
      </c>
      <c r="E2270" t="s">
        <v>624</v>
      </c>
      <c r="F2270" t="s">
        <v>415</v>
      </c>
      <c r="G2270" t="s">
        <v>46</v>
      </c>
      <c r="H2270" t="s">
        <v>42</v>
      </c>
      <c r="I2270" t="s">
        <v>62</v>
      </c>
      <c r="J2270" t="s">
        <v>25</v>
      </c>
      <c r="K2270">
        <v>59443</v>
      </c>
      <c r="L2270">
        <v>1948</v>
      </c>
      <c r="M2270">
        <v>3.28</v>
      </c>
      <c r="N2270">
        <v>543</v>
      </c>
      <c r="O2270">
        <v>27.87</v>
      </c>
      <c r="P2270">
        <v>3830.4648972188602</v>
      </c>
      <c r="Q2270">
        <v>31165.93</v>
      </c>
      <c r="R2270" s="6">
        <v>713.63309249037309</v>
      </c>
      <c r="S2270">
        <v>147</v>
      </c>
      <c r="T2270" t="str">
        <f ca="1">PROPER(TRIM(Table1[[#This Row],[Campaign Status]]))</f>
        <v>Paused</v>
      </c>
      <c r="V2270" s="1">
        <f t="shared" si="105"/>
        <v>543</v>
      </c>
      <c r="W2270" t="str">
        <f t="shared" ca="1" si="106"/>
        <v>South</v>
      </c>
      <c r="X2270" s="6">
        <f t="shared" si="107"/>
        <v>1275.9387839683991</v>
      </c>
    </row>
    <row r="2271" spans="1:24" x14ac:dyDescent="0.3">
      <c r="A2271" t="s">
        <v>3337</v>
      </c>
      <c r="B2271" t="str">
        <f ca="1">PROPER(TRIM(Table1[[#This Row],[Campaign Name]]))</f>
        <v>Festive Offer</v>
      </c>
      <c r="C2271" t="str">
        <f ca="1">PROPER(TRIM(Table1[[#This Row],[Campaign Type]]))</f>
        <v>Awareness</v>
      </c>
      <c r="D2271" t="str">
        <f ca="1">PROPER(TRIM(Table1[[#This Row],[Marketing Channel]]))</f>
        <v>Meta Ads</v>
      </c>
      <c r="E2271" t="s">
        <v>1018</v>
      </c>
      <c r="F2271" t="s">
        <v>181</v>
      </c>
      <c r="G2271" t="s">
        <v>11141</v>
      </c>
      <c r="H2271" t="s">
        <v>23</v>
      </c>
      <c r="I2271" t="s">
        <v>68</v>
      </c>
      <c r="J2271" t="s">
        <v>63</v>
      </c>
      <c r="K2271">
        <v>132995</v>
      </c>
      <c r="L2271">
        <v>6668</v>
      </c>
      <c r="M2271">
        <v>5.01</v>
      </c>
      <c r="N2271">
        <v>1366</v>
      </c>
      <c r="O2271">
        <v>20.49</v>
      </c>
      <c r="P2271">
        <v>250</v>
      </c>
      <c r="Q2271">
        <v>10473.59</v>
      </c>
      <c r="R2271" s="6">
        <v>4089.4359999999997</v>
      </c>
      <c r="S2271">
        <v>267</v>
      </c>
      <c r="T2271" t="str">
        <f ca="1">PROPER(TRIM(Table1[[#This Row],[Campaign Status]]))</f>
        <v>Paused</v>
      </c>
      <c r="V2271" s="1">
        <f t="shared" si="105"/>
        <v>1366</v>
      </c>
      <c r="W2271" t="str">
        <f t="shared" ca="1" si="106"/>
        <v>west</v>
      </c>
      <c r="X2271" s="6">
        <f t="shared" si="107"/>
        <v>713.63309249037309</v>
      </c>
    </row>
    <row r="2272" spans="1:24" x14ac:dyDescent="0.3">
      <c r="A2272" t="s">
        <v>3338</v>
      </c>
      <c r="B2272" t="str">
        <f ca="1">PROPER(TRIM(Table1[[#This Row],[Campaign Name]]))</f>
        <v>Summer Sale</v>
      </c>
      <c r="C2272" t="str">
        <f ca="1">PROPER(TRIM(Table1[[#This Row],[Campaign Type]]))</f>
        <v>Awareness</v>
      </c>
      <c r="D2272" t="str">
        <f ca="1">PROPER(TRIM(Table1[[#This Row],[Marketing Channel]]))</f>
        <v>Email</v>
      </c>
      <c r="E2272" t="s">
        <v>974</v>
      </c>
      <c r="F2272" t="s">
        <v>1108</v>
      </c>
      <c r="G2272" t="s">
        <v>11141</v>
      </c>
      <c r="H2272" t="s">
        <v>54</v>
      </c>
      <c r="I2272" t="s">
        <v>62</v>
      </c>
      <c r="J2272" t="s">
        <v>63</v>
      </c>
      <c r="K2272">
        <v>64374</v>
      </c>
      <c r="L2272">
        <v>3834</v>
      </c>
      <c r="M2272">
        <v>5.96</v>
      </c>
      <c r="N2272">
        <v>978</v>
      </c>
      <c r="O2272">
        <v>25.51</v>
      </c>
      <c r="P2272">
        <v>250</v>
      </c>
      <c r="Q2272">
        <v>15857.38</v>
      </c>
      <c r="R2272" s="6">
        <v>6242.9519999999993</v>
      </c>
      <c r="S2272">
        <v>687</v>
      </c>
      <c r="T2272" t="str">
        <f ca="1">PROPER(TRIM(Table1[[#This Row],[Campaign Status]]))</f>
        <v>Paused</v>
      </c>
      <c r="V2272" s="1">
        <f t="shared" si="105"/>
        <v>978</v>
      </c>
      <c r="W2272" t="str">
        <f t="shared" ca="1" si="106"/>
        <v>west</v>
      </c>
      <c r="X2272" s="6">
        <f t="shared" si="107"/>
        <v>4089.4359999999997</v>
      </c>
    </row>
    <row r="2273" spans="1:24" x14ac:dyDescent="0.3">
      <c r="A2273" t="s">
        <v>3339</v>
      </c>
      <c r="B2273" t="str">
        <f ca="1">PROPER(TRIM(Table1[[#This Row],[Campaign Name]]))</f>
        <v>Summer Sale</v>
      </c>
      <c r="C2273" t="str">
        <f ca="1">PROPER(TRIM(Table1[[#This Row],[Campaign Type]]))</f>
        <v>Sales</v>
      </c>
      <c r="D2273" t="str">
        <f ca="1">PROPER(TRIM(Table1[[#This Row],[Marketing Channel]]))</f>
        <v>Instagram</v>
      </c>
      <c r="E2273" t="s">
        <v>931</v>
      </c>
      <c r="F2273" t="s">
        <v>965</v>
      </c>
      <c r="G2273" t="s">
        <v>46</v>
      </c>
      <c r="H2273" t="s">
        <v>42</v>
      </c>
      <c r="I2273" t="s">
        <v>62</v>
      </c>
      <c r="J2273" t="s">
        <v>63</v>
      </c>
      <c r="K2273">
        <v>188038</v>
      </c>
      <c r="L2273">
        <v>10484</v>
      </c>
      <c r="M2273">
        <v>5.58</v>
      </c>
      <c r="N2273">
        <v>768</v>
      </c>
      <c r="O2273">
        <v>7.33</v>
      </c>
      <c r="P2273">
        <v>11527.76</v>
      </c>
      <c r="Q2273">
        <v>8675.26</v>
      </c>
      <c r="R2273" s="6">
        <v>-24.744616473625406</v>
      </c>
      <c r="S2273">
        <v>405</v>
      </c>
      <c r="T2273" t="str">
        <f ca="1">PROPER(TRIM(Table1[[#This Row],[Campaign Status]]))</f>
        <v>Completed</v>
      </c>
      <c r="V2273" s="1">
        <f t="shared" si="105"/>
        <v>768</v>
      </c>
      <c r="W2273" t="str">
        <f t="shared" ca="1" si="106"/>
        <v>South</v>
      </c>
      <c r="X2273" s="6">
        <f t="shared" si="107"/>
        <v>6242.9519999999993</v>
      </c>
    </row>
    <row r="2274" spans="1:24" x14ac:dyDescent="0.3">
      <c r="A2274" t="s">
        <v>3340</v>
      </c>
      <c r="B2274" t="str">
        <f ca="1">PROPER(TRIM(Table1[[#This Row],[Campaign Name]]))</f>
        <v>Festive Offer</v>
      </c>
      <c r="C2274" t="str">
        <f ca="1">PROPER(TRIM(Table1[[#This Row],[Campaign Type]]))</f>
        <v>Sales</v>
      </c>
      <c r="D2274" t="str">
        <f ca="1">PROPER(TRIM(Table1[[#This Row],[Marketing Channel]]))</f>
        <v>Email</v>
      </c>
      <c r="E2274" t="s">
        <v>3134</v>
      </c>
      <c r="F2274" t="s">
        <v>631</v>
      </c>
      <c r="G2274" t="s">
        <v>29</v>
      </c>
      <c r="H2274" t="s">
        <v>99</v>
      </c>
      <c r="I2274" t="s">
        <v>68</v>
      </c>
      <c r="J2274" t="s">
        <v>63</v>
      </c>
      <c r="K2274">
        <v>192647</v>
      </c>
      <c r="L2274">
        <v>21033</v>
      </c>
      <c r="M2274">
        <v>10.92</v>
      </c>
      <c r="N2274">
        <v>7006</v>
      </c>
      <c r="O2274">
        <v>33.31</v>
      </c>
      <c r="P2274">
        <v>250</v>
      </c>
      <c r="Q2274">
        <v>47947.43</v>
      </c>
      <c r="R2274" s="6">
        <v>19078.971999999998</v>
      </c>
      <c r="S2274">
        <v>6943</v>
      </c>
      <c r="T2274" t="str">
        <f ca="1">PROPER(TRIM(Table1[[#This Row],[Campaign Status]]))</f>
        <v>Completed</v>
      </c>
      <c r="V2274" s="1">
        <f t="shared" si="105"/>
        <v>7006</v>
      </c>
      <c r="W2274" t="str">
        <f t="shared" ca="1" si="106"/>
        <v>North</v>
      </c>
      <c r="X2274" s="6">
        <f t="shared" si="107"/>
        <v>-24.744616473625406</v>
      </c>
    </row>
    <row r="2275" spans="1:24" x14ac:dyDescent="0.3">
      <c r="A2275" t="s">
        <v>3341</v>
      </c>
      <c r="B2275" t="str">
        <f ca="1">PROPER(TRIM(Table1[[#This Row],[Campaign Name]]))</f>
        <v>Summer Sale</v>
      </c>
      <c r="C2275" t="str">
        <f ca="1">PROPER(TRIM(Table1[[#This Row],[Campaign Type]]))</f>
        <v>Awareness</v>
      </c>
      <c r="D2275" t="str">
        <f ca="1">PROPER(TRIM(Table1[[#This Row],[Marketing Channel]]))</f>
        <v>Youtube</v>
      </c>
      <c r="E2275" t="s">
        <v>2337</v>
      </c>
      <c r="F2275" t="s">
        <v>620</v>
      </c>
      <c r="G2275" t="s">
        <v>41</v>
      </c>
      <c r="H2275" t="s">
        <v>11140</v>
      </c>
      <c r="I2275" t="s">
        <v>31</v>
      </c>
      <c r="J2275" t="s">
        <v>25</v>
      </c>
      <c r="K2275">
        <v>154167</v>
      </c>
      <c r="L2275">
        <v>6302</v>
      </c>
      <c r="M2275">
        <v>4.09</v>
      </c>
      <c r="N2275">
        <v>1252</v>
      </c>
      <c r="O2275">
        <v>19.87</v>
      </c>
      <c r="P2275">
        <v>250</v>
      </c>
      <c r="Q2275">
        <v>17015.12</v>
      </c>
      <c r="R2275" s="6">
        <v>6706.0479999999998</v>
      </c>
      <c r="S2275">
        <v>836</v>
      </c>
      <c r="T2275" t="str">
        <f ca="1">PROPER(TRIM(Table1[[#This Row],[Campaign Status]]))</f>
        <v>Active</v>
      </c>
      <c r="V2275" s="1">
        <f t="shared" si="105"/>
        <v>1252</v>
      </c>
      <c r="W2275" t="str">
        <f t="shared" ca="1" si="106"/>
        <v>East</v>
      </c>
      <c r="X2275" s="6">
        <f t="shared" si="107"/>
        <v>19078.971999999998</v>
      </c>
    </row>
    <row r="2276" spans="1:24" x14ac:dyDescent="0.3">
      <c r="A2276" t="s">
        <v>3342</v>
      </c>
      <c r="B2276" t="str">
        <f ca="1">PROPER(TRIM(Table1[[#This Row],[Campaign Name]]))</f>
        <v>New Launch</v>
      </c>
      <c r="C2276" t="str">
        <f ca="1">PROPER(TRIM(Table1[[#This Row],[Campaign Type]]))</f>
        <v>Lead Gen</v>
      </c>
      <c r="D2276" t="str">
        <f ca="1">PROPER(TRIM(Table1[[#This Row],[Marketing Channel]]))</f>
        <v>Youtube</v>
      </c>
      <c r="E2276" t="s">
        <v>1764</v>
      </c>
      <c r="F2276" t="s">
        <v>431</v>
      </c>
      <c r="G2276" t="s">
        <v>46</v>
      </c>
      <c r="H2276" t="s">
        <v>42</v>
      </c>
      <c r="I2276" t="s">
        <v>24</v>
      </c>
      <c r="J2276" t="s">
        <v>63</v>
      </c>
      <c r="K2276">
        <v>20271</v>
      </c>
      <c r="L2276">
        <v>3026</v>
      </c>
      <c r="M2276">
        <v>14.93</v>
      </c>
      <c r="N2276">
        <v>698</v>
      </c>
      <c r="O2276">
        <v>23.07</v>
      </c>
      <c r="P2276">
        <v>250</v>
      </c>
      <c r="Q2276">
        <v>7749.62</v>
      </c>
      <c r="R2276" s="6">
        <v>2999.848</v>
      </c>
      <c r="S2276">
        <v>452</v>
      </c>
      <c r="T2276" t="str">
        <f ca="1">PROPER(TRIM(Table1[[#This Row],[Campaign Status]]))</f>
        <v>Completed</v>
      </c>
      <c r="V2276" s="1">
        <f t="shared" si="105"/>
        <v>698</v>
      </c>
      <c r="W2276" t="str">
        <f t="shared" ca="1" si="106"/>
        <v>South</v>
      </c>
      <c r="X2276" s="6">
        <f t="shared" si="107"/>
        <v>6706.0479999999998</v>
      </c>
    </row>
    <row r="2277" spans="1:24" x14ac:dyDescent="0.3">
      <c r="A2277" t="s">
        <v>3343</v>
      </c>
      <c r="B2277" t="str">
        <f ca="1">PROPER(TRIM(Table1[[#This Row],[Campaign Name]]))</f>
        <v>New Launch</v>
      </c>
      <c r="C2277" t="str">
        <f ca="1">PROPER(TRIM(Table1[[#This Row],[Campaign Type]]))</f>
        <v>Sales</v>
      </c>
      <c r="D2277" t="str">
        <f ca="1">PROPER(TRIM(Table1[[#This Row],[Marketing Channel]]))</f>
        <v>Email</v>
      </c>
      <c r="E2277" t="s">
        <v>3131</v>
      </c>
      <c r="F2277" t="s">
        <v>821</v>
      </c>
      <c r="G2277" t="s">
        <v>29</v>
      </c>
      <c r="H2277" t="s">
        <v>99</v>
      </c>
      <c r="I2277" t="s">
        <v>68</v>
      </c>
      <c r="J2277" t="s">
        <v>63</v>
      </c>
      <c r="K2277">
        <v>176719</v>
      </c>
      <c r="L2277">
        <v>8418</v>
      </c>
      <c r="M2277">
        <v>4.76</v>
      </c>
      <c r="N2277">
        <v>2444</v>
      </c>
      <c r="O2277">
        <v>29.03</v>
      </c>
      <c r="P2277">
        <v>10394.92</v>
      </c>
      <c r="Q2277">
        <v>38281.589999999997</v>
      </c>
      <c r="R2277" s="6">
        <v>268.27209829416677</v>
      </c>
      <c r="S2277">
        <v>804</v>
      </c>
      <c r="T2277" t="str">
        <f ca="1">PROPER(TRIM(Table1[[#This Row],[Campaign Status]]))</f>
        <v>Completed</v>
      </c>
      <c r="V2277" s="1">
        <f t="shared" si="105"/>
        <v>2444</v>
      </c>
      <c r="W2277" t="str">
        <f t="shared" ca="1" si="106"/>
        <v>North</v>
      </c>
      <c r="X2277" s="6">
        <f t="shared" si="107"/>
        <v>2999.848</v>
      </c>
    </row>
    <row r="2278" spans="1:24" x14ac:dyDescent="0.3">
      <c r="A2278" t="s">
        <v>3344</v>
      </c>
      <c r="B2278" t="str">
        <f ca="1">PROPER(TRIM(Table1[[#This Row],[Campaign Name]]))</f>
        <v>Festive Offer</v>
      </c>
      <c r="C2278" t="str">
        <f ca="1">PROPER(TRIM(Table1[[#This Row],[Campaign Type]]))</f>
        <v>Retargeting</v>
      </c>
      <c r="D2278" t="str">
        <f ca="1">PROPER(TRIM(Table1[[#This Row],[Marketing Channel]]))</f>
        <v>Instagram</v>
      </c>
      <c r="E2278" t="s">
        <v>3102</v>
      </c>
      <c r="F2278" t="s">
        <v>223</v>
      </c>
      <c r="G2278" t="s">
        <v>46</v>
      </c>
      <c r="H2278" t="s">
        <v>42</v>
      </c>
      <c r="I2278" t="s">
        <v>62</v>
      </c>
      <c r="J2278" t="s">
        <v>63</v>
      </c>
      <c r="K2278">
        <v>136684</v>
      </c>
      <c r="L2278">
        <v>15667</v>
      </c>
      <c r="M2278">
        <v>11.46</v>
      </c>
      <c r="N2278">
        <v>3700</v>
      </c>
      <c r="O2278">
        <v>23.62</v>
      </c>
      <c r="P2278">
        <v>3982.6304252733912</v>
      </c>
      <c r="Q2278">
        <v>38140.58</v>
      </c>
      <c r="R2278" s="6">
        <v>857.67309359069657</v>
      </c>
      <c r="S2278">
        <v>2660</v>
      </c>
      <c r="T2278" t="str">
        <f ca="1">PROPER(TRIM(Table1[[#This Row],[Campaign Status]]))</f>
        <v>Paused</v>
      </c>
      <c r="V2278" s="1">
        <f t="shared" si="105"/>
        <v>3700</v>
      </c>
      <c r="W2278" t="str">
        <f t="shared" ca="1" si="106"/>
        <v>South</v>
      </c>
      <c r="X2278" s="6">
        <f t="shared" si="107"/>
        <v>268.27209829416677</v>
      </c>
    </row>
    <row r="2279" spans="1:24" x14ac:dyDescent="0.3">
      <c r="A2279" t="s">
        <v>3345</v>
      </c>
      <c r="B2279" t="str">
        <f ca="1">PROPER(TRIM(Table1[[#This Row],[Campaign Name]]))</f>
        <v>Mega Discount</v>
      </c>
      <c r="C2279" t="str">
        <f ca="1">PROPER(TRIM(Table1[[#This Row],[Campaign Type]]))</f>
        <v>Retargeting</v>
      </c>
      <c r="D2279" t="str">
        <f ca="1">PROPER(TRIM(Table1[[#This Row],[Marketing Channel]]))</f>
        <v>Google Ads</v>
      </c>
      <c r="E2279" t="s">
        <v>145</v>
      </c>
      <c r="F2279" t="s">
        <v>334</v>
      </c>
      <c r="G2279" t="s">
        <v>29</v>
      </c>
      <c r="H2279" t="s">
        <v>99</v>
      </c>
      <c r="I2279" t="s">
        <v>62</v>
      </c>
      <c r="J2279" t="s">
        <v>32</v>
      </c>
      <c r="K2279">
        <v>145454</v>
      </c>
      <c r="L2279">
        <v>12342</v>
      </c>
      <c r="M2279">
        <v>8.49</v>
      </c>
      <c r="N2279">
        <v>1006</v>
      </c>
      <c r="O2279">
        <v>8.15</v>
      </c>
      <c r="P2279">
        <v>3417.2</v>
      </c>
      <c r="Q2279">
        <v>9219.4</v>
      </c>
      <c r="R2279" s="6">
        <v>169.79398337820436</v>
      </c>
      <c r="S2279">
        <v>384</v>
      </c>
      <c r="T2279" t="str">
        <f ca="1">PROPER(TRIM(Table1[[#This Row],[Campaign Status]]))</f>
        <v>Active</v>
      </c>
      <c r="V2279" s="1">
        <f t="shared" si="105"/>
        <v>1006</v>
      </c>
      <c r="W2279" t="str">
        <f t="shared" ca="1" si="106"/>
        <v>North</v>
      </c>
      <c r="X2279" s="6">
        <f t="shared" si="107"/>
        <v>857.67309359069657</v>
      </c>
    </row>
    <row r="2280" spans="1:24" x14ac:dyDescent="0.3">
      <c r="A2280" t="s">
        <v>3346</v>
      </c>
      <c r="B2280" t="str">
        <f ca="1">PROPER(TRIM(Table1[[#This Row],[Campaign Name]]))</f>
        <v>New Launch</v>
      </c>
      <c r="C2280" t="str">
        <f ca="1">PROPER(TRIM(Table1[[#This Row],[Campaign Type]]))</f>
        <v>Awareness</v>
      </c>
      <c r="D2280" t="str">
        <f ca="1">PROPER(TRIM(Table1[[#This Row],[Marketing Channel]]))</f>
        <v>Meta Ads</v>
      </c>
      <c r="E2280" t="s">
        <v>1067</v>
      </c>
      <c r="F2280" t="s">
        <v>936</v>
      </c>
      <c r="G2280" t="s">
        <v>11141</v>
      </c>
      <c r="H2280" t="s">
        <v>36</v>
      </c>
      <c r="I2280" t="s">
        <v>31</v>
      </c>
      <c r="J2280" t="s">
        <v>25</v>
      </c>
      <c r="K2280">
        <v>52136</v>
      </c>
      <c r="L2280">
        <v>2712</v>
      </c>
      <c r="M2280">
        <v>5.2</v>
      </c>
      <c r="N2280">
        <v>319</v>
      </c>
      <c r="O2280">
        <v>11.76</v>
      </c>
      <c r="P2280">
        <v>3817.8497265160554</v>
      </c>
      <c r="Q2280">
        <v>8463.3799999999992</v>
      </c>
      <c r="R2280" s="6">
        <v>121.67923324009877</v>
      </c>
      <c r="S2280">
        <v>196</v>
      </c>
      <c r="T2280" t="str">
        <f ca="1">PROPER(TRIM(Table1[[#This Row],[Campaign Status]]))</f>
        <v>Active</v>
      </c>
      <c r="V2280" s="1">
        <f t="shared" si="105"/>
        <v>319</v>
      </c>
      <c r="W2280" t="str">
        <f t="shared" ca="1" si="106"/>
        <v>west</v>
      </c>
      <c r="X2280" s="6">
        <f t="shared" si="107"/>
        <v>169.79398337820436</v>
      </c>
    </row>
    <row r="2281" spans="1:24" x14ac:dyDescent="0.3">
      <c r="A2281" t="s">
        <v>3347</v>
      </c>
      <c r="B2281" t="str">
        <f ca="1">PROPER(TRIM(Table1[[#This Row],[Campaign Name]]))</f>
        <v>Flash Sale</v>
      </c>
      <c r="C2281" t="str">
        <f ca="1">PROPER(TRIM(Table1[[#This Row],[Campaign Type]]))</f>
        <v>Lead Gen</v>
      </c>
      <c r="D2281" t="str">
        <f ca="1">PROPER(TRIM(Table1[[#This Row],[Marketing Channel]]))</f>
        <v>Meta Ads</v>
      </c>
      <c r="E2281" t="s">
        <v>775</v>
      </c>
      <c r="F2281" t="s">
        <v>158</v>
      </c>
      <c r="G2281" t="s">
        <v>11141</v>
      </c>
      <c r="H2281" t="s">
        <v>23</v>
      </c>
      <c r="I2281" t="s">
        <v>62</v>
      </c>
      <c r="J2281" t="s">
        <v>32</v>
      </c>
      <c r="K2281">
        <v>182739</v>
      </c>
      <c r="L2281">
        <v>13119</v>
      </c>
      <c r="M2281">
        <v>7.18</v>
      </c>
      <c r="N2281">
        <v>2095</v>
      </c>
      <c r="O2281">
        <v>15.97</v>
      </c>
      <c r="P2281">
        <v>250</v>
      </c>
      <c r="Q2281">
        <v>39591.06</v>
      </c>
      <c r="R2281" s="6">
        <v>15736.423999999999</v>
      </c>
      <c r="S2281">
        <v>393</v>
      </c>
      <c r="T2281" t="str">
        <f ca="1">PROPER(TRIM(Table1[[#This Row],[Campaign Status]]))</f>
        <v>Completed</v>
      </c>
      <c r="V2281" s="1">
        <f t="shared" si="105"/>
        <v>2095</v>
      </c>
      <c r="W2281" t="str">
        <f t="shared" ca="1" si="106"/>
        <v>west</v>
      </c>
      <c r="X2281" s="6">
        <f t="shared" si="107"/>
        <v>121.67923324009877</v>
      </c>
    </row>
    <row r="2282" spans="1:24" x14ac:dyDescent="0.3">
      <c r="A2282" t="s">
        <v>3348</v>
      </c>
      <c r="B2282" t="str">
        <f ca="1">PROPER(TRIM(Table1[[#This Row],[Campaign Name]]))</f>
        <v>Festive Offer</v>
      </c>
      <c r="C2282" t="str">
        <f ca="1">PROPER(TRIM(Table1[[#This Row],[Campaign Type]]))</f>
        <v>Lead Gen</v>
      </c>
      <c r="D2282" t="str">
        <f ca="1">PROPER(TRIM(Table1[[#This Row],[Marketing Channel]]))</f>
        <v>Youtube</v>
      </c>
      <c r="E2282" t="s">
        <v>2443</v>
      </c>
      <c r="F2282" t="s">
        <v>391</v>
      </c>
      <c r="G2282" t="s">
        <v>41</v>
      </c>
      <c r="H2282" t="s">
        <v>11140</v>
      </c>
      <c r="I2282" t="s">
        <v>31</v>
      </c>
      <c r="J2282" t="s">
        <v>32</v>
      </c>
      <c r="K2282">
        <v>58084</v>
      </c>
      <c r="L2282">
        <v>2164</v>
      </c>
      <c r="M2282">
        <v>3.73</v>
      </c>
      <c r="N2282">
        <v>684</v>
      </c>
      <c r="O2282">
        <v>31.61</v>
      </c>
      <c r="P2282">
        <v>13949.16</v>
      </c>
      <c r="Q2282">
        <v>23512.14</v>
      </c>
      <c r="R2282" s="6">
        <v>68.555956057569063</v>
      </c>
      <c r="S2282">
        <v>587</v>
      </c>
      <c r="T2282" t="str">
        <f ca="1">PROPER(TRIM(Table1[[#This Row],[Campaign Status]]))</f>
        <v>Active</v>
      </c>
      <c r="V2282" s="1">
        <f t="shared" si="105"/>
        <v>684</v>
      </c>
      <c r="W2282" t="str">
        <f t="shared" ca="1" si="106"/>
        <v>East</v>
      </c>
      <c r="X2282" s="6">
        <f t="shared" si="107"/>
        <v>15736.423999999999</v>
      </c>
    </row>
    <row r="2283" spans="1:24" x14ac:dyDescent="0.3">
      <c r="A2283" t="s">
        <v>3349</v>
      </c>
      <c r="B2283" t="str">
        <f ca="1">PROPER(TRIM(Table1[[#This Row],[Campaign Name]]))</f>
        <v>New Launch</v>
      </c>
      <c r="C2283" t="str">
        <f ca="1">PROPER(TRIM(Table1[[#This Row],[Campaign Type]]))</f>
        <v>Retargeting</v>
      </c>
      <c r="D2283" t="str">
        <f ca="1">PROPER(TRIM(Table1[[#This Row],[Marketing Channel]]))</f>
        <v>Email</v>
      </c>
      <c r="E2283" t="s">
        <v>2332</v>
      </c>
      <c r="F2283" t="s">
        <v>137</v>
      </c>
      <c r="G2283" t="s">
        <v>41</v>
      </c>
      <c r="H2283" t="s">
        <v>11140</v>
      </c>
      <c r="I2283" t="s">
        <v>31</v>
      </c>
      <c r="J2283" t="s">
        <v>63</v>
      </c>
      <c r="K2283">
        <v>199481</v>
      </c>
      <c r="L2283">
        <v>25871</v>
      </c>
      <c r="M2283">
        <v>12.97</v>
      </c>
      <c r="N2283">
        <v>1012</v>
      </c>
      <c r="O2283">
        <v>3.91</v>
      </c>
      <c r="P2283">
        <v>10266.69</v>
      </c>
      <c r="Q2283">
        <v>43114.879999999997</v>
      </c>
      <c r="R2283" s="6">
        <v>319.94917544018563</v>
      </c>
      <c r="S2283">
        <v>549</v>
      </c>
      <c r="T2283" t="str">
        <f ca="1">PROPER(TRIM(Table1[[#This Row],[Campaign Status]]))</f>
        <v>Paused</v>
      </c>
      <c r="V2283" s="1">
        <f t="shared" si="105"/>
        <v>1012</v>
      </c>
      <c r="W2283" t="str">
        <f t="shared" ca="1" si="106"/>
        <v>East</v>
      </c>
      <c r="X2283" s="6">
        <f t="shared" si="107"/>
        <v>68.555956057569063</v>
      </c>
    </row>
    <row r="2284" spans="1:24" x14ac:dyDescent="0.3">
      <c r="A2284" t="s">
        <v>3350</v>
      </c>
      <c r="B2284" t="str">
        <f ca="1">PROPER(TRIM(Table1[[#This Row],[Campaign Name]]))</f>
        <v>New Launch</v>
      </c>
      <c r="C2284" t="str">
        <f ca="1">PROPER(TRIM(Table1[[#This Row],[Campaign Type]]))</f>
        <v>Lead Gen</v>
      </c>
      <c r="D2284" t="str">
        <f ca="1">PROPER(TRIM(Table1[[#This Row],[Marketing Channel]]))</f>
        <v>Google Ads</v>
      </c>
      <c r="E2284" t="s">
        <v>923</v>
      </c>
      <c r="F2284" t="s">
        <v>203</v>
      </c>
      <c r="G2284" t="s">
        <v>46</v>
      </c>
      <c r="H2284" t="s">
        <v>42</v>
      </c>
      <c r="I2284" t="s">
        <v>68</v>
      </c>
      <c r="J2284" t="s">
        <v>25</v>
      </c>
      <c r="K2284">
        <v>43526</v>
      </c>
      <c r="L2284">
        <v>1896</v>
      </c>
      <c r="M2284">
        <v>4.3600000000000003</v>
      </c>
      <c r="N2284">
        <v>323</v>
      </c>
      <c r="O2284">
        <v>17.04</v>
      </c>
      <c r="P2284">
        <v>12483.02</v>
      </c>
      <c r="Q2284">
        <v>23142.63</v>
      </c>
      <c r="R2284" s="6">
        <v>85.392877685047381</v>
      </c>
      <c r="S2284">
        <v>122</v>
      </c>
      <c r="T2284" t="str">
        <f ca="1">PROPER(TRIM(Table1[[#This Row],[Campaign Status]]))</f>
        <v>Paused</v>
      </c>
      <c r="V2284" s="1">
        <f t="shared" si="105"/>
        <v>323</v>
      </c>
      <c r="W2284" t="str">
        <f t="shared" ca="1" si="106"/>
        <v>South</v>
      </c>
      <c r="X2284" s="6">
        <f t="shared" si="107"/>
        <v>319.94917544018563</v>
      </c>
    </row>
    <row r="2285" spans="1:24" hidden="1" x14ac:dyDescent="0.3">
      <c r="A2285" t="s">
        <v>3351</v>
      </c>
      <c r="B2285" t="str">
        <f ca="1">PROPER(TRIM(Table1[[#This Row],[Campaign Name]]))</f>
        <v>Summer Sale</v>
      </c>
      <c r="C2285" t="str">
        <f ca="1">PROPER(TRIM(Table1[[#This Row],[Campaign Type]]))</f>
        <v>Sales</v>
      </c>
      <c r="D2285" t="str">
        <f ca="1">PROPER(TRIM(Table1[[#This Row],[Marketing Channel]]))</f>
        <v>Email</v>
      </c>
      <c r="E2285" t="s">
        <v>1153</v>
      </c>
      <c r="F2285" t="s">
        <v>587</v>
      </c>
      <c r="G2285" t="s">
        <v>11141</v>
      </c>
      <c r="H2285" t="s">
        <v>36</v>
      </c>
      <c r="I2285" t="s">
        <v>24</v>
      </c>
      <c r="J2285" t="s">
        <v>32</v>
      </c>
      <c r="K2285">
        <v>64315</v>
      </c>
      <c r="L2285">
        <v>209</v>
      </c>
      <c r="M2285">
        <v>0.32</v>
      </c>
      <c r="N2285">
        <v>61</v>
      </c>
      <c r="O2285">
        <v>29.19</v>
      </c>
      <c r="P2285">
        <v>250</v>
      </c>
      <c r="R2285" s="6" t="e">
        <v>#VALUE!</v>
      </c>
      <c r="S2285">
        <v>43</v>
      </c>
      <c r="T2285" t="str">
        <f ca="1">PROPER(TRIM(Table1[[#This Row],[Campaign Status]]))</f>
        <v>Paused</v>
      </c>
      <c r="V2285" s="1">
        <f t="shared" si="105"/>
        <v>61</v>
      </c>
      <c r="W2285" t="str">
        <f t="shared" ca="1" si="106"/>
        <v>west</v>
      </c>
      <c r="X2285" s="6">
        <f t="shared" si="107"/>
        <v>85.392877685047381</v>
      </c>
    </row>
    <row r="2286" spans="1:24" x14ac:dyDescent="0.3">
      <c r="A2286" t="s">
        <v>3352</v>
      </c>
      <c r="B2286" t="str">
        <f ca="1">PROPER(TRIM(Table1[[#This Row],[Campaign Name]]))</f>
        <v>Festive Offer</v>
      </c>
      <c r="C2286" t="str">
        <f ca="1">PROPER(TRIM(Table1[[#This Row],[Campaign Type]]))</f>
        <v>Sales</v>
      </c>
      <c r="D2286" t="str">
        <f ca="1">PROPER(TRIM(Table1[[#This Row],[Marketing Channel]]))</f>
        <v>Instagram</v>
      </c>
      <c r="E2286" t="s">
        <v>703</v>
      </c>
      <c r="F2286" t="s">
        <v>1411</v>
      </c>
      <c r="G2286" t="s">
        <v>29</v>
      </c>
      <c r="H2286" t="s">
        <v>61</v>
      </c>
      <c r="I2286" t="s">
        <v>68</v>
      </c>
      <c r="J2286" t="s">
        <v>25</v>
      </c>
      <c r="K2286">
        <v>153258</v>
      </c>
      <c r="L2286">
        <v>15519</v>
      </c>
      <c r="M2286">
        <v>10.130000000000001</v>
      </c>
      <c r="N2286">
        <v>4042</v>
      </c>
      <c r="O2286">
        <v>26.05</v>
      </c>
      <c r="P2286">
        <v>3982.6304252733912</v>
      </c>
      <c r="Q2286">
        <v>41703</v>
      </c>
      <c r="R2286" s="6">
        <v>947.12201602631148</v>
      </c>
      <c r="S2286">
        <v>1624</v>
      </c>
      <c r="T2286" t="str">
        <f ca="1">PROPER(TRIM(Table1[[#This Row],[Campaign Status]]))</f>
        <v>Paused</v>
      </c>
      <c r="V2286" s="1">
        <f t="shared" si="105"/>
        <v>4042</v>
      </c>
      <c r="W2286" t="str">
        <f t="shared" ca="1" si="106"/>
        <v>North</v>
      </c>
      <c r="X2286" s="6" t="e">
        <f t="shared" si="107"/>
        <v>#VALUE!</v>
      </c>
    </row>
    <row r="2287" spans="1:24" x14ac:dyDescent="0.3">
      <c r="A2287" t="s">
        <v>3353</v>
      </c>
      <c r="B2287" t="str">
        <f ca="1">PROPER(TRIM(Table1[[#This Row],[Campaign Name]]))</f>
        <v>Festive Offer</v>
      </c>
      <c r="C2287" t="str">
        <f ca="1">PROPER(TRIM(Table1[[#This Row],[Campaign Type]]))</f>
        <v>Lead Gen</v>
      </c>
      <c r="D2287" t="str">
        <f ca="1">PROPER(TRIM(Table1[[#This Row],[Marketing Channel]]))</f>
        <v>Email</v>
      </c>
      <c r="E2287" t="s">
        <v>2890</v>
      </c>
      <c r="F2287" t="s">
        <v>89</v>
      </c>
      <c r="G2287" t="s">
        <v>11141</v>
      </c>
      <c r="H2287" t="s">
        <v>54</v>
      </c>
      <c r="I2287" t="s">
        <v>62</v>
      </c>
      <c r="J2287" t="s">
        <v>32</v>
      </c>
      <c r="K2287">
        <v>21156</v>
      </c>
      <c r="L2287">
        <v>3114</v>
      </c>
      <c r="M2287">
        <v>14.72</v>
      </c>
      <c r="N2287">
        <v>234</v>
      </c>
      <c r="O2287">
        <v>7.51</v>
      </c>
      <c r="P2287">
        <v>250</v>
      </c>
      <c r="Q2287">
        <v>34778.879999999997</v>
      </c>
      <c r="R2287" s="6">
        <v>13811.552</v>
      </c>
      <c r="S2287">
        <v>137</v>
      </c>
      <c r="T2287" t="str">
        <f ca="1">PROPER(TRIM(Table1[[#This Row],[Campaign Status]]))</f>
        <v>Active</v>
      </c>
      <c r="V2287" s="1">
        <f t="shared" si="105"/>
        <v>234</v>
      </c>
      <c r="W2287" t="str">
        <f t="shared" ca="1" si="106"/>
        <v>west</v>
      </c>
      <c r="X2287" s="6">
        <f t="shared" si="107"/>
        <v>947.12201602631148</v>
      </c>
    </row>
    <row r="2288" spans="1:24" x14ac:dyDescent="0.3">
      <c r="A2288" t="s">
        <v>3354</v>
      </c>
      <c r="B2288" t="str">
        <f ca="1">PROPER(TRIM(Table1[[#This Row],[Campaign Name]]))</f>
        <v>Festive Offer</v>
      </c>
      <c r="C2288" t="str">
        <f ca="1">PROPER(TRIM(Table1[[#This Row],[Campaign Type]]))</f>
        <v>Awareness</v>
      </c>
      <c r="D2288" t="str">
        <f ca="1">PROPER(TRIM(Table1[[#This Row],[Marketing Channel]]))</f>
        <v>Google Ads</v>
      </c>
      <c r="E2288" t="s">
        <v>1343</v>
      </c>
      <c r="F2288" t="s">
        <v>294</v>
      </c>
      <c r="G2288" t="s">
        <v>11141</v>
      </c>
      <c r="H2288" t="s">
        <v>23</v>
      </c>
      <c r="I2288" t="s">
        <v>24</v>
      </c>
      <c r="J2288" t="s">
        <v>25</v>
      </c>
      <c r="K2288">
        <v>143474</v>
      </c>
      <c r="L2288">
        <v>14372</v>
      </c>
      <c r="M2288">
        <v>10.02</v>
      </c>
      <c r="N2288">
        <v>1415</v>
      </c>
      <c r="O2288">
        <v>9.85</v>
      </c>
      <c r="P2288">
        <v>250</v>
      </c>
      <c r="Q2288">
        <v>22940.6</v>
      </c>
      <c r="R2288" s="6">
        <v>9076.24</v>
      </c>
      <c r="S2288">
        <v>190</v>
      </c>
      <c r="T2288" t="str">
        <f ca="1">PROPER(TRIM(Table1[[#This Row],[Campaign Status]]))</f>
        <v>Paused</v>
      </c>
      <c r="V2288" s="1">
        <f t="shared" si="105"/>
        <v>1415</v>
      </c>
      <c r="W2288" t="str">
        <f t="shared" ca="1" si="106"/>
        <v>west</v>
      </c>
      <c r="X2288" s="6">
        <f t="shared" si="107"/>
        <v>13811.552</v>
      </c>
    </row>
    <row r="2289" spans="1:24" x14ac:dyDescent="0.3">
      <c r="A2289" t="s">
        <v>3355</v>
      </c>
      <c r="B2289" t="str">
        <f ca="1">PROPER(TRIM(Table1[[#This Row],[Campaign Name]]))</f>
        <v>Flash Sale</v>
      </c>
      <c r="C2289" t="str">
        <f ca="1">PROPER(TRIM(Table1[[#This Row],[Campaign Type]]))</f>
        <v>Sales</v>
      </c>
      <c r="D2289" t="str">
        <f ca="1">PROPER(TRIM(Table1[[#This Row],[Marketing Channel]]))</f>
        <v>Google Ads</v>
      </c>
      <c r="E2289" t="s">
        <v>801</v>
      </c>
      <c r="F2289" t="s">
        <v>1333</v>
      </c>
      <c r="G2289" t="s">
        <v>11141</v>
      </c>
      <c r="H2289" t="s">
        <v>23</v>
      </c>
      <c r="I2289" t="s">
        <v>68</v>
      </c>
      <c r="J2289" t="s">
        <v>25</v>
      </c>
      <c r="K2289">
        <v>183160</v>
      </c>
      <c r="L2289">
        <v>6057</v>
      </c>
      <c r="M2289">
        <v>3.31</v>
      </c>
      <c r="N2289">
        <v>1267</v>
      </c>
      <c r="O2289">
        <v>20.92</v>
      </c>
      <c r="P2289">
        <v>10599.06</v>
      </c>
      <c r="Q2289">
        <v>43314.21</v>
      </c>
      <c r="R2289" s="6">
        <v>308.66086237836191</v>
      </c>
      <c r="S2289">
        <v>825</v>
      </c>
      <c r="T2289" t="str">
        <f ca="1">PROPER(TRIM(Table1[[#This Row],[Campaign Status]]))</f>
        <v>Active</v>
      </c>
      <c r="V2289" s="1">
        <f t="shared" si="105"/>
        <v>1267</v>
      </c>
      <c r="W2289" t="str">
        <f t="shared" ca="1" si="106"/>
        <v>west</v>
      </c>
      <c r="X2289" s="6">
        <f t="shared" si="107"/>
        <v>9076.24</v>
      </c>
    </row>
    <row r="2290" spans="1:24" x14ac:dyDescent="0.3">
      <c r="A2290" t="s">
        <v>3356</v>
      </c>
      <c r="B2290" t="str">
        <f ca="1">PROPER(TRIM(Table1[[#This Row],[Campaign Name]]))</f>
        <v>New Launch</v>
      </c>
      <c r="C2290" t="str">
        <f ca="1">PROPER(TRIM(Table1[[#This Row],[Campaign Type]]))</f>
        <v>Awareness</v>
      </c>
      <c r="D2290" t="str">
        <f ca="1">PROPER(TRIM(Table1[[#This Row],[Marketing Channel]]))</f>
        <v>Youtube</v>
      </c>
      <c r="E2290" t="s">
        <v>447</v>
      </c>
      <c r="F2290" t="s">
        <v>1093</v>
      </c>
      <c r="G2290" t="s">
        <v>29</v>
      </c>
      <c r="H2290" t="s">
        <v>99</v>
      </c>
      <c r="I2290" t="s">
        <v>24</v>
      </c>
      <c r="J2290" t="s">
        <v>25</v>
      </c>
      <c r="K2290">
        <v>158651</v>
      </c>
      <c r="L2290">
        <v>21853</v>
      </c>
      <c r="M2290">
        <v>13.77</v>
      </c>
      <c r="N2290">
        <v>1086</v>
      </c>
      <c r="O2290">
        <v>4.97</v>
      </c>
      <c r="P2290">
        <v>9028.1200000000008</v>
      </c>
      <c r="Q2290">
        <v>29703.81</v>
      </c>
      <c r="R2290" s="6">
        <v>229.0143462869346</v>
      </c>
      <c r="S2290">
        <v>79</v>
      </c>
      <c r="T2290" t="str">
        <f ca="1">PROPER(TRIM(Table1[[#This Row],[Campaign Status]]))</f>
        <v>Paused</v>
      </c>
      <c r="V2290" s="1">
        <f t="shared" si="105"/>
        <v>1086</v>
      </c>
      <c r="W2290" t="str">
        <f t="shared" ca="1" si="106"/>
        <v>North</v>
      </c>
      <c r="X2290" s="6">
        <f t="shared" si="107"/>
        <v>308.66086237836191</v>
      </c>
    </row>
    <row r="2291" spans="1:24" x14ac:dyDescent="0.3">
      <c r="A2291" t="s">
        <v>3357</v>
      </c>
      <c r="B2291" t="str">
        <f ca="1">PROPER(TRIM(Table1[[#This Row],[Campaign Name]]))</f>
        <v>Flash Sale</v>
      </c>
      <c r="C2291" t="str">
        <f ca="1">PROPER(TRIM(Table1[[#This Row],[Campaign Type]]))</f>
        <v>Retargeting</v>
      </c>
      <c r="D2291" t="str">
        <f ca="1">PROPER(TRIM(Table1[[#This Row],[Marketing Channel]]))</f>
        <v>Youtube</v>
      </c>
      <c r="E2291" t="s">
        <v>2284</v>
      </c>
      <c r="F2291" t="s">
        <v>98</v>
      </c>
      <c r="G2291" t="s">
        <v>11141</v>
      </c>
      <c r="H2291" t="s">
        <v>23</v>
      </c>
      <c r="I2291" t="s">
        <v>24</v>
      </c>
      <c r="J2291" t="s">
        <v>63</v>
      </c>
      <c r="K2291">
        <v>4715</v>
      </c>
      <c r="L2291">
        <v>348</v>
      </c>
      <c r="M2291">
        <v>7.38</v>
      </c>
      <c r="N2291">
        <v>113</v>
      </c>
      <c r="O2291">
        <v>32.47</v>
      </c>
      <c r="P2291">
        <v>3891.7088323699436</v>
      </c>
      <c r="Q2291">
        <v>49142.35</v>
      </c>
      <c r="R2291" s="6">
        <v>1162.7447765683351</v>
      </c>
      <c r="S2291">
        <v>92</v>
      </c>
      <c r="T2291" t="str">
        <f ca="1">PROPER(TRIM(Table1[[#This Row],[Campaign Status]]))</f>
        <v>Active</v>
      </c>
      <c r="V2291" s="1">
        <f t="shared" si="105"/>
        <v>113</v>
      </c>
      <c r="W2291" t="str">
        <f t="shared" ca="1" si="106"/>
        <v>west</v>
      </c>
      <c r="X2291" s="6">
        <f t="shared" si="107"/>
        <v>229.0143462869346</v>
      </c>
    </row>
    <row r="2292" spans="1:24" x14ac:dyDescent="0.3">
      <c r="A2292" t="s">
        <v>3358</v>
      </c>
      <c r="B2292" t="str">
        <f ca="1">PROPER(TRIM(Table1[[#This Row],[Campaign Name]]))</f>
        <v>Festive Offer</v>
      </c>
      <c r="C2292" t="str">
        <f ca="1">PROPER(TRIM(Table1[[#This Row],[Campaign Type]]))</f>
        <v>Awareness</v>
      </c>
      <c r="D2292" t="str">
        <f ca="1">PROPER(TRIM(Table1[[#This Row],[Marketing Channel]]))</f>
        <v>Meta Ads</v>
      </c>
      <c r="E2292" t="s">
        <v>1806</v>
      </c>
      <c r="F2292" t="s">
        <v>544</v>
      </c>
      <c r="G2292" t="s">
        <v>29</v>
      </c>
      <c r="H2292" t="s">
        <v>67</v>
      </c>
      <c r="I2292" t="s">
        <v>62</v>
      </c>
      <c r="J2292" t="s">
        <v>63</v>
      </c>
      <c r="K2292">
        <v>29684</v>
      </c>
      <c r="L2292">
        <v>3317</v>
      </c>
      <c r="M2292">
        <v>11.17</v>
      </c>
      <c r="N2292">
        <v>833</v>
      </c>
      <c r="O2292">
        <v>25.11</v>
      </c>
      <c r="P2292">
        <v>11574.72</v>
      </c>
      <c r="Q2292">
        <v>15899</v>
      </c>
      <c r="R2292" s="6">
        <v>37.359694230184409</v>
      </c>
      <c r="S2292">
        <v>86</v>
      </c>
      <c r="T2292" t="str">
        <f ca="1">PROPER(TRIM(Table1[[#This Row],[Campaign Status]]))</f>
        <v>Paused</v>
      </c>
      <c r="V2292" s="1">
        <f t="shared" si="105"/>
        <v>833</v>
      </c>
      <c r="W2292" t="str">
        <f t="shared" ca="1" si="106"/>
        <v>North</v>
      </c>
      <c r="X2292" s="6">
        <f t="shared" si="107"/>
        <v>1162.7447765683351</v>
      </c>
    </row>
    <row r="2293" spans="1:24" x14ac:dyDescent="0.3">
      <c r="A2293" t="s">
        <v>3359</v>
      </c>
      <c r="B2293" t="str">
        <f ca="1">PROPER(TRIM(Table1[[#This Row],[Campaign Name]]))</f>
        <v>Mega Discount</v>
      </c>
      <c r="C2293" t="str">
        <f ca="1">PROPER(TRIM(Table1[[#This Row],[Campaign Type]]))</f>
        <v>Awareness</v>
      </c>
      <c r="D2293" t="str">
        <f ca="1">PROPER(TRIM(Table1[[#This Row],[Marketing Channel]]))</f>
        <v>Email</v>
      </c>
      <c r="E2293" t="s">
        <v>1818</v>
      </c>
      <c r="F2293" t="s">
        <v>442</v>
      </c>
      <c r="G2293" t="s">
        <v>11141</v>
      </c>
      <c r="H2293" t="s">
        <v>54</v>
      </c>
      <c r="I2293" t="s">
        <v>24</v>
      </c>
      <c r="J2293" t="s">
        <v>25</v>
      </c>
      <c r="K2293">
        <v>176199</v>
      </c>
      <c r="L2293">
        <v>19799</v>
      </c>
      <c r="M2293">
        <v>11.24</v>
      </c>
      <c r="N2293">
        <v>5072</v>
      </c>
      <c r="O2293">
        <v>25.62</v>
      </c>
      <c r="P2293">
        <v>250</v>
      </c>
      <c r="Q2293">
        <v>9425.0400000000009</v>
      </c>
      <c r="R2293" s="6">
        <v>3670.0160000000005</v>
      </c>
      <c r="S2293">
        <v>1520</v>
      </c>
      <c r="T2293" t="str">
        <f ca="1">PROPER(TRIM(Table1[[#This Row],[Campaign Status]]))</f>
        <v>Completed</v>
      </c>
      <c r="V2293" s="1">
        <f t="shared" si="105"/>
        <v>5072</v>
      </c>
      <c r="W2293" t="str">
        <f t="shared" ca="1" si="106"/>
        <v>west</v>
      </c>
      <c r="X2293" s="6">
        <f t="shared" si="107"/>
        <v>37.359694230184409</v>
      </c>
    </row>
    <row r="2294" spans="1:24" x14ac:dyDescent="0.3">
      <c r="A2294" t="s">
        <v>3360</v>
      </c>
      <c r="B2294" t="str">
        <f ca="1">PROPER(TRIM(Table1[[#This Row],[Campaign Name]]))</f>
        <v>Festive Offer</v>
      </c>
      <c r="C2294" t="str">
        <f ca="1">PROPER(TRIM(Table1[[#This Row],[Campaign Type]]))</f>
        <v>Sales</v>
      </c>
      <c r="D2294" t="str">
        <f ca="1">PROPER(TRIM(Table1[[#This Row],[Marketing Channel]]))</f>
        <v>Google Ads</v>
      </c>
      <c r="E2294" t="s">
        <v>1393</v>
      </c>
      <c r="F2294" t="s">
        <v>668</v>
      </c>
      <c r="G2294" t="s">
        <v>46</v>
      </c>
      <c r="H2294" t="s">
        <v>30</v>
      </c>
      <c r="I2294" t="s">
        <v>24</v>
      </c>
      <c r="J2294" t="s">
        <v>25</v>
      </c>
      <c r="K2294">
        <v>18168</v>
      </c>
      <c r="L2294">
        <v>209</v>
      </c>
      <c r="M2294">
        <v>1.1499999999999999</v>
      </c>
      <c r="N2294">
        <v>33</v>
      </c>
      <c r="O2294">
        <v>15.79</v>
      </c>
      <c r="P2294">
        <v>250</v>
      </c>
      <c r="Q2294">
        <v>31254.51</v>
      </c>
      <c r="R2294" s="6">
        <v>12401.804</v>
      </c>
      <c r="S2294">
        <v>13</v>
      </c>
      <c r="T2294" t="str">
        <f ca="1">PROPER(TRIM(Table1[[#This Row],[Campaign Status]]))</f>
        <v>Active</v>
      </c>
      <c r="V2294" s="1">
        <f t="shared" si="105"/>
        <v>33</v>
      </c>
      <c r="W2294" t="str">
        <f t="shared" ca="1" si="106"/>
        <v>South</v>
      </c>
      <c r="X2294" s="6">
        <f t="shared" si="107"/>
        <v>3670.0160000000005</v>
      </c>
    </row>
    <row r="2295" spans="1:24" x14ac:dyDescent="0.3">
      <c r="A2295" t="s">
        <v>3361</v>
      </c>
      <c r="B2295" t="str">
        <f ca="1">PROPER(TRIM(Table1[[#This Row],[Campaign Name]]))</f>
        <v>New Launch</v>
      </c>
      <c r="C2295" t="str">
        <f ca="1">PROPER(TRIM(Table1[[#This Row],[Campaign Type]]))</f>
        <v>Retargeting</v>
      </c>
      <c r="D2295" t="str">
        <f ca="1">PROPER(TRIM(Table1[[#This Row],[Marketing Channel]]))</f>
        <v>Youtube</v>
      </c>
      <c r="E2295" t="s">
        <v>1443</v>
      </c>
      <c r="F2295" t="s">
        <v>257</v>
      </c>
      <c r="G2295" t="s">
        <v>11141</v>
      </c>
      <c r="H2295" t="s">
        <v>54</v>
      </c>
      <c r="I2295" t="s">
        <v>31</v>
      </c>
      <c r="J2295" t="s">
        <v>25</v>
      </c>
      <c r="K2295">
        <v>18090</v>
      </c>
      <c r="L2295">
        <v>1388</v>
      </c>
      <c r="M2295">
        <v>7.67</v>
      </c>
      <c r="N2295">
        <v>385</v>
      </c>
      <c r="O2295">
        <v>27.74</v>
      </c>
      <c r="P2295">
        <v>4406.88</v>
      </c>
      <c r="Q2295">
        <v>10113.27</v>
      </c>
      <c r="R2295" s="6">
        <v>129.48820934538722</v>
      </c>
      <c r="S2295">
        <v>55</v>
      </c>
      <c r="T2295" t="str">
        <f ca="1">PROPER(TRIM(Table1[[#This Row],[Campaign Status]]))</f>
        <v>Completed</v>
      </c>
      <c r="V2295" s="1">
        <f t="shared" si="105"/>
        <v>385</v>
      </c>
      <c r="W2295" t="str">
        <f t="shared" ca="1" si="106"/>
        <v>west</v>
      </c>
      <c r="X2295" s="6">
        <f t="shared" si="107"/>
        <v>12401.804</v>
      </c>
    </row>
    <row r="2296" spans="1:24" hidden="1" x14ac:dyDescent="0.3">
      <c r="A2296" t="s">
        <v>3362</v>
      </c>
      <c r="B2296" t="str">
        <f ca="1">PROPER(TRIM(Table1[[#This Row],[Campaign Name]]))</f>
        <v>Festive Offer</v>
      </c>
      <c r="C2296" t="str">
        <f ca="1">PROPER(TRIM(Table1[[#This Row],[Campaign Type]]))</f>
        <v>Lead Gen</v>
      </c>
      <c r="D2296" t="str">
        <f ca="1">PROPER(TRIM(Table1[[#This Row],[Marketing Channel]]))</f>
        <v>Linkedin</v>
      </c>
      <c r="E2296" t="s">
        <v>686</v>
      </c>
      <c r="F2296" t="s">
        <v>74</v>
      </c>
      <c r="G2296" t="s">
        <v>11141</v>
      </c>
      <c r="H2296" t="s">
        <v>23</v>
      </c>
      <c r="I2296" t="s">
        <v>68</v>
      </c>
      <c r="J2296" t="s">
        <v>63</v>
      </c>
      <c r="K2296">
        <v>154775</v>
      </c>
      <c r="L2296">
        <v>13958</v>
      </c>
      <c r="M2296">
        <v>9.02</v>
      </c>
      <c r="N2296">
        <v>1177</v>
      </c>
      <c r="O2296">
        <v>8.43</v>
      </c>
      <c r="P2296">
        <v>10780.97</v>
      </c>
      <c r="R2296" s="6" t="e">
        <v>#VALUE!</v>
      </c>
      <c r="S2296">
        <v>694</v>
      </c>
      <c r="T2296" t="str">
        <f ca="1">PROPER(TRIM(Table1[[#This Row],[Campaign Status]]))</f>
        <v>Completed</v>
      </c>
      <c r="V2296" s="1">
        <f t="shared" si="105"/>
        <v>1177</v>
      </c>
      <c r="W2296" t="str">
        <f t="shared" ca="1" si="106"/>
        <v>west</v>
      </c>
      <c r="X2296" s="6">
        <f t="shared" si="107"/>
        <v>129.48820934538722</v>
      </c>
    </row>
    <row r="2297" spans="1:24" x14ac:dyDescent="0.3">
      <c r="A2297" t="s">
        <v>3363</v>
      </c>
      <c r="B2297" t="str">
        <f ca="1">PROPER(TRIM(Table1[[#This Row],[Campaign Name]]))</f>
        <v>New Launch</v>
      </c>
      <c r="C2297" t="str">
        <f ca="1">PROPER(TRIM(Table1[[#This Row],[Campaign Type]]))</f>
        <v>Lead Gen</v>
      </c>
      <c r="D2297" t="str">
        <f ca="1">PROPER(TRIM(Table1[[#This Row],[Marketing Channel]]))</f>
        <v>Email</v>
      </c>
      <c r="E2297" t="s">
        <v>1611</v>
      </c>
      <c r="F2297" t="s">
        <v>173</v>
      </c>
      <c r="G2297" t="s">
        <v>11141</v>
      </c>
      <c r="H2297" t="s">
        <v>36</v>
      </c>
      <c r="I2297" t="s">
        <v>68</v>
      </c>
      <c r="J2297" t="s">
        <v>32</v>
      </c>
      <c r="K2297">
        <v>60369</v>
      </c>
      <c r="L2297">
        <v>3831</v>
      </c>
      <c r="M2297">
        <v>6.35</v>
      </c>
      <c r="N2297">
        <v>472</v>
      </c>
      <c r="O2297">
        <v>12.32</v>
      </c>
      <c r="P2297">
        <v>250</v>
      </c>
      <c r="Q2297">
        <v>47496.9</v>
      </c>
      <c r="R2297" s="6">
        <v>18898.760000000002</v>
      </c>
      <c r="S2297">
        <v>47</v>
      </c>
      <c r="T2297" t="str">
        <f ca="1">PROPER(TRIM(Table1[[#This Row],[Campaign Status]]))</f>
        <v>Active</v>
      </c>
      <c r="V2297" s="1">
        <f t="shared" si="105"/>
        <v>472</v>
      </c>
      <c r="W2297" t="str">
        <f t="shared" ca="1" si="106"/>
        <v>west</v>
      </c>
      <c r="X2297" s="6" t="e">
        <f t="shared" si="107"/>
        <v>#VALUE!</v>
      </c>
    </row>
    <row r="2298" spans="1:24" x14ac:dyDescent="0.3">
      <c r="A2298" t="s">
        <v>3364</v>
      </c>
      <c r="B2298" t="str">
        <f ca="1">PROPER(TRIM(Table1[[#This Row],[Campaign Name]]))</f>
        <v>Summer Sale</v>
      </c>
      <c r="C2298" t="str">
        <f ca="1">PROPER(TRIM(Table1[[#This Row],[Campaign Type]]))</f>
        <v>Retargeting</v>
      </c>
      <c r="D2298" t="str">
        <f ca="1">PROPER(TRIM(Table1[[#This Row],[Marketing Channel]]))</f>
        <v>Instagram</v>
      </c>
      <c r="E2298" t="s">
        <v>656</v>
      </c>
      <c r="F2298" t="s">
        <v>587</v>
      </c>
      <c r="G2298" t="s">
        <v>11141</v>
      </c>
      <c r="H2298" t="s">
        <v>23</v>
      </c>
      <c r="I2298" t="s">
        <v>31</v>
      </c>
      <c r="J2298" t="s">
        <v>25</v>
      </c>
      <c r="K2298">
        <v>108471</v>
      </c>
      <c r="L2298">
        <v>14491</v>
      </c>
      <c r="M2298">
        <v>13.36</v>
      </c>
      <c r="N2298">
        <v>54</v>
      </c>
      <c r="O2298">
        <v>0.37</v>
      </c>
      <c r="P2298">
        <v>3982.6304252733912</v>
      </c>
      <c r="Q2298">
        <v>38223.74</v>
      </c>
      <c r="R2298" s="6">
        <v>859.76116080055556</v>
      </c>
      <c r="S2298">
        <v>4</v>
      </c>
      <c r="T2298" t="str">
        <f ca="1">PROPER(TRIM(Table1[[#This Row],[Campaign Status]]))</f>
        <v>Completed</v>
      </c>
      <c r="V2298" s="1">
        <f t="shared" si="105"/>
        <v>54</v>
      </c>
      <c r="W2298" t="str">
        <f t="shared" ca="1" si="106"/>
        <v>west</v>
      </c>
      <c r="X2298" s="6">
        <f t="shared" si="107"/>
        <v>18898.760000000002</v>
      </c>
    </row>
    <row r="2299" spans="1:24" x14ac:dyDescent="0.3">
      <c r="A2299" t="s">
        <v>3365</v>
      </c>
      <c r="B2299" t="str">
        <f ca="1">PROPER(TRIM(Table1[[#This Row],[Campaign Name]]))</f>
        <v>Summer Sale</v>
      </c>
      <c r="C2299" t="str">
        <f ca="1">PROPER(TRIM(Table1[[#This Row],[Campaign Type]]))</f>
        <v>Sales</v>
      </c>
      <c r="D2299" t="str">
        <f ca="1">PROPER(TRIM(Table1[[#This Row],[Marketing Channel]]))</f>
        <v>Google Ads</v>
      </c>
      <c r="E2299" t="s">
        <v>1231</v>
      </c>
      <c r="F2299" t="s">
        <v>925</v>
      </c>
      <c r="G2299" t="s">
        <v>46</v>
      </c>
      <c r="H2299" t="s">
        <v>30</v>
      </c>
      <c r="I2299" t="s">
        <v>24</v>
      </c>
      <c r="J2299" t="s">
        <v>25</v>
      </c>
      <c r="K2299">
        <v>10713</v>
      </c>
      <c r="L2299">
        <v>643</v>
      </c>
      <c r="M2299">
        <v>6</v>
      </c>
      <c r="N2299">
        <v>116</v>
      </c>
      <c r="O2299">
        <v>18.04</v>
      </c>
      <c r="P2299">
        <v>11291.3</v>
      </c>
      <c r="Q2299">
        <v>4189.6899999999996</v>
      </c>
      <c r="R2299" s="6">
        <v>-62.894529416453381</v>
      </c>
      <c r="S2299">
        <v>91</v>
      </c>
      <c r="T2299" t="str">
        <f ca="1">PROPER(TRIM(Table1[[#This Row],[Campaign Status]]))</f>
        <v>Completed</v>
      </c>
      <c r="V2299" s="1">
        <f t="shared" si="105"/>
        <v>116</v>
      </c>
      <c r="W2299" t="str">
        <f t="shared" ca="1" si="106"/>
        <v>South</v>
      </c>
      <c r="X2299" s="6">
        <f t="shared" si="107"/>
        <v>859.76116080055556</v>
      </c>
    </row>
    <row r="2300" spans="1:24" x14ac:dyDescent="0.3">
      <c r="A2300" t="s">
        <v>3366</v>
      </c>
      <c r="B2300" t="str">
        <f ca="1">PROPER(TRIM(Table1[[#This Row],[Campaign Name]]))</f>
        <v>Flash Sale</v>
      </c>
      <c r="C2300" t="str">
        <f ca="1">PROPER(TRIM(Table1[[#This Row],[Campaign Type]]))</f>
        <v>Sales</v>
      </c>
      <c r="D2300" t="str">
        <f ca="1">PROPER(TRIM(Table1[[#This Row],[Marketing Channel]]))</f>
        <v>Meta Ads</v>
      </c>
      <c r="E2300" t="s">
        <v>569</v>
      </c>
      <c r="F2300" t="s">
        <v>821</v>
      </c>
      <c r="G2300" t="s">
        <v>46</v>
      </c>
      <c r="H2300" t="s">
        <v>42</v>
      </c>
      <c r="I2300" t="s">
        <v>68</v>
      </c>
      <c r="J2300" t="s">
        <v>63</v>
      </c>
      <c r="K2300">
        <v>68913</v>
      </c>
      <c r="L2300">
        <v>6346</v>
      </c>
      <c r="M2300">
        <v>9.2100000000000009</v>
      </c>
      <c r="N2300">
        <v>10</v>
      </c>
      <c r="O2300">
        <v>0.16</v>
      </c>
      <c r="P2300">
        <v>250</v>
      </c>
      <c r="Q2300">
        <v>46476.01</v>
      </c>
      <c r="R2300" s="6">
        <v>18490.404000000002</v>
      </c>
      <c r="S2300">
        <v>10</v>
      </c>
      <c r="T2300" t="str">
        <f ca="1">PROPER(TRIM(Table1[[#This Row],[Campaign Status]]))</f>
        <v>Active</v>
      </c>
      <c r="V2300" s="1">
        <f t="shared" si="105"/>
        <v>10</v>
      </c>
      <c r="W2300" t="str">
        <f t="shared" ca="1" si="106"/>
        <v>South</v>
      </c>
      <c r="X2300" s="6">
        <f t="shared" si="107"/>
        <v>-62.894529416453381</v>
      </c>
    </row>
    <row r="2301" spans="1:24" x14ac:dyDescent="0.3">
      <c r="A2301" t="s">
        <v>3367</v>
      </c>
      <c r="B2301" t="str">
        <f ca="1">PROPER(TRIM(Table1[[#This Row],[Campaign Name]]))</f>
        <v>Flash Sale</v>
      </c>
      <c r="C2301" t="str">
        <f ca="1">PROPER(TRIM(Table1[[#This Row],[Campaign Type]]))</f>
        <v>Awareness</v>
      </c>
      <c r="D2301" t="str">
        <f ca="1">PROPER(TRIM(Table1[[#This Row],[Marketing Channel]]))</f>
        <v>Email</v>
      </c>
      <c r="E2301" t="s">
        <v>3064</v>
      </c>
      <c r="F2301" t="s">
        <v>60</v>
      </c>
      <c r="G2301" t="s">
        <v>29</v>
      </c>
      <c r="H2301" t="s">
        <v>99</v>
      </c>
      <c r="I2301" t="s">
        <v>24</v>
      </c>
      <c r="J2301" t="s">
        <v>63</v>
      </c>
      <c r="K2301">
        <v>160294</v>
      </c>
      <c r="L2301">
        <v>5386</v>
      </c>
      <c r="M2301">
        <v>3.36</v>
      </c>
      <c r="N2301">
        <v>674</v>
      </c>
      <c r="O2301">
        <v>12.51</v>
      </c>
      <c r="P2301">
        <v>4021.4266195524165</v>
      </c>
      <c r="Q2301">
        <v>1970.69</v>
      </c>
      <c r="R2301" s="6">
        <v>-50.995251525456474</v>
      </c>
      <c r="S2301">
        <v>577</v>
      </c>
      <c r="T2301" t="str">
        <f ca="1">PROPER(TRIM(Table1[[#This Row],[Campaign Status]]))</f>
        <v>Completed</v>
      </c>
      <c r="V2301" s="1">
        <f t="shared" si="105"/>
        <v>674</v>
      </c>
      <c r="W2301" t="str">
        <f t="shared" ca="1" si="106"/>
        <v>North</v>
      </c>
      <c r="X2301" s="6">
        <f t="shared" si="107"/>
        <v>18490.404000000002</v>
      </c>
    </row>
    <row r="2302" spans="1:24" x14ac:dyDescent="0.3">
      <c r="A2302" t="s">
        <v>3368</v>
      </c>
      <c r="B2302" t="str">
        <f ca="1">PROPER(TRIM(Table1[[#This Row],[Campaign Name]]))</f>
        <v>New Launch</v>
      </c>
      <c r="C2302" t="str">
        <f ca="1">PROPER(TRIM(Table1[[#This Row],[Campaign Type]]))</f>
        <v>Retargeting</v>
      </c>
      <c r="D2302" t="str">
        <f ca="1">PROPER(TRIM(Table1[[#This Row],[Marketing Channel]]))</f>
        <v>Linkedin</v>
      </c>
      <c r="E2302" t="s">
        <v>281</v>
      </c>
      <c r="F2302" t="s">
        <v>505</v>
      </c>
      <c r="G2302" t="s">
        <v>11141</v>
      </c>
      <c r="H2302" t="s">
        <v>54</v>
      </c>
      <c r="I2302" t="s">
        <v>24</v>
      </c>
      <c r="J2302" t="s">
        <v>63</v>
      </c>
      <c r="K2302">
        <v>175242</v>
      </c>
      <c r="L2302">
        <v>18803</v>
      </c>
      <c r="M2302">
        <v>10.73</v>
      </c>
      <c r="N2302">
        <v>4607</v>
      </c>
      <c r="O2302">
        <v>24.5</v>
      </c>
      <c r="P2302">
        <v>5754.06</v>
      </c>
      <c r="Q2302">
        <v>20380.830000000002</v>
      </c>
      <c r="R2302" s="6">
        <v>254.19912201124072</v>
      </c>
      <c r="S2302">
        <v>1035</v>
      </c>
      <c r="T2302" t="str">
        <f ca="1">PROPER(TRIM(Table1[[#This Row],[Campaign Status]]))</f>
        <v>Active</v>
      </c>
      <c r="V2302" s="1">
        <f t="shared" si="105"/>
        <v>4607</v>
      </c>
      <c r="W2302" t="str">
        <f t="shared" ca="1" si="106"/>
        <v>west</v>
      </c>
      <c r="X2302" s="6">
        <f t="shared" si="107"/>
        <v>-50.995251525456474</v>
      </c>
    </row>
    <row r="2303" spans="1:24" x14ac:dyDescent="0.3">
      <c r="A2303" t="s">
        <v>3369</v>
      </c>
      <c r="B2303" t="str">
        <f ca="1">PROPER(TRIM(Table1[[#This Row],[Campaign Name]]))</f>
        <v>Summer Sale</v>
      </c>
      <c r="C2303" t="str">
        <f ca="1">PROPER(TRIM(Table1[[#This Row],[Campaign Type]]))</f>
        <v>Retargeting</v>
      </c>
      <c r="D2303" t="str">
        <f ca="1">PROPER(TRIM(Table1[[#This Row],[Marketing Channel]]))</f>
        <v>Google Ads</v>
      </c>
      <c r="E2303" t="s">
        <v>887</v>
      </c>
      <c r="F2303" t="s">
        <v>252</v>
      </c>
      <c r="G2303" t="s">
        <v>29</v>
      </c>
      <c r="H2303" t="s">
        <v>61</v>
      </c>
      <c r="I2303" t="s">
        <v>68</v>
      </c>
      <c r="J2303" t="s">
        <v>63</v>
      </c>
      <c r="K2303">
        <v>16697</v>
      </c>
      <c r="L2303">
        <v>1397</v>
      </c>
      <c r="M2303">
        <v>8.3699999999999992</v>
      </c>
      <c r="N2303">
        <v>414</v>
      </c>
      <c r="O2303">
        <v>29.63</v>
      </c>
      <c r="P2303">
        <v>3988.1535696969677</v>
      </c>
      <c r="Q2303">
        <v>37347.699999999997</v>
      </c>
      <c r="R2303" s="6">
        <v>836.46594463607369</v>
      </c>
      <c r="S2303">
        <v>314</v>
      </c>
      <c r="T2303" t="str">
        <f ca="1">PROPER(TRIM(Table1[[#This Row],[Campaign Status]]))</f>
        <v>Paused</v>
      </c>
      <c r="V2303" s="1">
        <f t="shared" si="105"/>
        <v>414</v>
      </c>
      <c r="W2303" t="str">
        <f t="shared" ca="1" si="106"/>
        <v>North</v>
      </c>
      <c r="X2303" s="6">
        <f t="shared" si="107"/>
        <v>254.19912201124072</v>
      </c>
    </row>
    <row r="2304" spans="1:24" hidden="1" x14ac:dyDescent="0.3">
      <c r="A2304" t="s">
        <v>3370</v>
      </c>
      <c r="B2304" t="str">
        <f ca="1">PROPER(TRIM(Table1[[#This Row],[Campaign Name]]))</f>
        <v>Flash Sale</v>
      </c>
      <c r="C2304" t="str">
        <f ca="1">PROPER(TRIM(Table1[[#This Row],[Campaign Type]]))</f>
        <v>Sales</v>
      </c>
      <c r="D2304" t="str">
        <f ca="1">PROPER(TRIM(Table1[[#This Row],[Marketing Channel]]))</f>
        <v>Email</v>
      </c>
      <c r="E2304" t="s">
        <v>2052</v>
      </c>
      <c r="F2304" t="s">
        <v>294</v>
      </c>
      <c r="G2304" t="s">
        <v>29</v>
      </c>
      <c r="H2304" t="s">
        <v>61</v>
      </c>
      <c r="I2304" t="s">
        <v>68</v>
      </c>
      <c r="J2304" t="s">
        <v>25</v>
      </c>
      <c r="K2304">
        <v>105847</v>
      </c>
      <c r="L2304">
        <v>13728</v>
      </c>
      <c r="M2304">
        <v>12.97</v>
      </c>
      <c r="N2304">
        <v>4312</v>
      </c>
      <c r="O2304">
        <v>31.41</v>
      </c>
      <c r="P2304">
        <v>4021.4266195524165</v>
      </c>
      <c r="R2304" s="6" t="e">
        <v>#VALUE!</v>
      </c>
      <c r="S2304">
        <v>461</v>
      </c>
      <c r="T2304" t="str">
        <f ca="1">PROPER(TRIM(Table1[[#This Row],[Campaign Status]]))</f>
        <v>Active</v>
      </c>
      <c r="V2304" s="1">
        <f t="shared" si="105"/>
        <v>4312</v>
      </c>
      <c r="W2304" t="str">
        <f t="shared" ca="1" si="106"/>
        <v>North</v>
      </c>
      <c r="X2304" s="6">
        <f t="shared" si="107"/>
        <v>836.46594463607369</v>
      </c>
    </row>
    <row r="2305" spans="1:24" x14ac:dyDescent="0.3">
      <c r="A2305" t="s">
        <v>3371</v>
      </c>
      <c r="B2305" t="str">
        <f ca="1">PROPER(TRIM(Table1[[#This Row],[Campaign Name]]))</f>
        <v>Summer Sale</v>
      </c>
      <c r="C2305" t="str">
        <f ca="1">PROPER(TRIM(Table1[[#This Row],[Campaign Type]]))</f>
        <v>Sales</v>
      </c>
      <c r="D2305" t="str">
        <f ca="1">PROPER(TRIM(Table1[[#This Row],[Marketing Channel]]))</f>
        <v>Instagram</v>
      </c>
      <c r="E2305" t="s">
        <v>1010</v>
      </c>
      <c r="F2305" t="s">
        <v>40</v>
      </c>
      <c r="G2305" t="s">
        <v>11141</v>
      </c>
      <c r="H2305" t="s">
        <v>36</v>
      </c>
      <c r="I2305" t="s">
        <v>31</v>
      </c>
      <c r="J2305" t="s">
        <v>63</v>
      </c>
      <c r="K2305">
        <v>39514</v>
      </c>
      <c r="L2305">
        <v>4984</v>
      </c>
      <c r="M2305">
        <v>12.61</v>
      </c>
      <c r="N2305">
        <v>1433</v>
      </c>
      <c r="O2305">
        <v>28.75</v>
      </c>
      <c r="P2305">
        <v>250</v>
      </c>
      <c r="Q2305">
        <v>47534.3</v>
      </c>
      <c r="R2305" s="6">
        <v>18913.72</v>
      </c>
      <c r="S2305">
        <v>327</v>
      </c>
      <c r="T2305" t="str">
        <f ca="1">PROPER(TRIM(Table1[[#This Row],[Campaign Status]]))</f>
        <v>Completed</v>
      </c>
      <c r="V2305" s="1">
        <f t="shared" si="105"/>
        <v>1433</v>
      </c>
      <c r="W2305" t="str">
        <f t="shared" ca="1" si="106"/>
        <v>west</v>
      </c>
      <c r="X2305" s="6" t="e">
        <f t="shared" si="107"/>
        <v>#VALUE!</v>
      </c>
    </row>
    <row r="2306" spans="1:24" x14ac:dyDescent="0.3">
      <c r="A2306" t="s">
        <v>3372</v>
      </c>
      <c r="B2306" t="str">
        <f ca="1">PROPER(TRIM(Table1[[#This Row],[Campaign Name]]))</f>
        <v>Summer Sale</v>
      </c>
      <c r="C2306" t="str">
        <f ca="1">PROPER(TRIM(Table1[[#This Row],[Campaign Type]]))</f>
        <v>Awareness</v>
      </c>
      <c r="D2306" t="str">
        <f ca="1">PROPER(TRIM(Table1[[#This Row],[Marketing Channel]]))</f>
        <v>Email</v>
      </c>
      <c r="E2306" t="s">
        <v>196</v>
      </c>
      <c r="F2306" t="s">
        <v>74</v>
      </c>
      <c r="G2306" t="s">
        <v>41</v>
      </c>
      <c r="H2306" t="s">
        <v>11140</v>
      </c>
      <c r="I2306" t="s">
        <v>24</v>
      </c>
      <c r="J2306" t="s">
        <v>63</v>
      </c>
      <c r="K2306">
        <v>132273</v>
      </c>
      <c r="L2306">
        <v>18570</v>
      </c>
      <c r="M2306">
        <v>14.04</v>
      </c>
      <c r="N2306">
        <v>3630</v>
      </c>
      <c r="O2306">
        <v>19.55</v>
      </c>
      <c r="P2306">
        <v>4021.4266195524165</v>
      </c>
      <c r="Q2306">
        <v>23816.61</v>
      </c>
      <c r="R2306" s="6">
        <v>492.24280965869724</v>
      </c>
      <c r="S2306">
        <v>1093</v>
      </c>
      <c r="T2306" t="str">
        <f ca="1">PROPER(TRIM(Table1[[#This Row],[Campaign Status]]))</f>
        <v>Paused</v>
      </c>
      <c r="V2306" s="1">
        <f t="shared" ref="V2306:V2369" si="108">IF(N2306="",ROUND(L2306*O2306/100,0),N2306)</f>
        <v>3630</v>
      </c>
      <c r="W2306" t="str">
        <f t="shared" ca="1" si="106"/>
        <v>East</v>
      </c>
      <c r="X2306" s="6">
        <f t="shared" si="107"/>
        <v>18913.72</v>
      </c>
    </row>
    <row r="2307" spans="1:24" x14ac:dyDescent="0.3">
      <c r="A2307" t="s">
        <v>3373</v>
      </c>
      <c r="B2307" t="str">
        <f ca="1">PROPER(TRIM(Table1[[#This Row],[Campaign Name]]))</f>
        <v>Summer Sale</v>
      </c>
      <c r="C2307" t="str">
        <f ca="1">PROPER(TRIM(Table1[[#This Row],[Campaign Type]]))</f>
        <v>Retargeting</v>
      </c>
      <c r="D2307" t="str">
        <f ca="1">PROPER(TRIM(Table1[[#This Row],[Marketing Channel]]))</f>
        <v>Email</v>
      </c>
      <c r="E2307" t="s">
        <v>52</v>
      </c>
      <c r="F2307" t="s">
        <v>109</v>
      </c>
      <c r="G2307" t="s">
        <v>46</v>
      </c>
      <c r="H2307" t="s">
        <v>30</v>
      </c>
      <c r="I2307" t="s">
        <v>24</v>
      </c>
      <c r="J2307" t="s">
        <v>63</v>
      </c>
      <c r="K2307">
        <v>10526</v>
      </c>
      <c r="L2307">
        <v>1018</v>
      </c>
      <c r="M2307">
        <v>9.67</v>
      </c>
      <c r="N2307">
        <v>329</v>
      </c>
      <c r="O2307">
        <v>32.32</v>
      </c>
      <c r="P2307">
        <v>14215.16</v>
      </c>
      <c r="Q2307">
        <v>35494.9</v>
      </c>
      <c r="R2307" s="6">
        <v>149.69750604284442</v>
      </c>
      <c r="S2307">
        <v>78</v>
      </c>
      <c r="T2307" t="str">
        <f ca="1">PROPER(TRIM(Table1[[#This Row],[Campaign Status]]))</f>
        <v>Completed</v>
      </c>
      <c r="V2307" s="1">
        <f t="shared" si="108"/>
        <v>329</v>
      </c>
      <c r="W2307" t="str">
        <f t="shared" ref="W2307:W2370" ca="1" si="109">IF(OR(D2307="Delhi",D2307="lucknow",D2307="jaipur"),"North",IF(OR(D2307="Bengaluru",D2307="chennai"),"South",IF(D2307="Kolkata","East",IF(OR(D2307="Mumbai",D2307="Pune",D2307="Ahmedabad"),"west","unknown"))))</f>
        <v>South</v>
      </c>
      <c r="X2307" s="6">
        <f t="shared" si="107"/>
        <v>492.24280965869724</v>
      </c>
    </row>
    <row r="2308" spans="1:24" x14ac:dyDescent="0.3">
      <c r="A2308" t="s">
        <v>3374</v>
      </c>
      <c r="B2308" t="str">
        <f ca="1">PROPER(TRIM(Table1[[#This Row],[Campaign Name]]))</f>
        <v>Flash Sale</v>
      </c>
      <c r="C2308" t="str">
        <f ca="1">PROPER(TRIM(Table1[[#This Row],[Campaign Type]]))</f>
        <v>Lead Gen</v>
      </c>
      <c r="D2308" t="str">
        <f ca="1">PROPER(TRIM(Table1[[#This Row],[Marketing Channel]]))</f>
        <v>Instagram</v>
      </c>
      <c r="E2308" t="s">
        <v>3375</v>
      </c>
      <c r="F2308" t="s">
        <v>676</v>
      </c>
      <c r="G2308" t="s">
        <v>46</v>
      </c>
      <c r="H2308" t="s">
        <v>30</v>
      </c>
      <c r="I2308" t="s">
        <v>24</v>
      </c>
      <c r="J2308" t="s">
        <v>63</v>
      </c>
      <c r="K2308">
        <v>168110</v>
      </c>
      <c r="L2308">
        <v>19538</v>
      </c>
      <c r="M2308">
        <v>11.62</v>
      </c>
      <c r="N2308">
        <v>761</v>
      </c>
      <c r="O2308">
        <v>3.89</v>
      </c>
      <c r="P2308">
        <v>250</v>
      </c>
      <c r="Q2308">
        <v>44066.55</v>
      </c>
      <c r="R2308" s="6">
        <v>17526.62</v>
      </c>
      <c r="S2308">
        <v>322</v>
      </c>
      <c r="T2308" t="str">
        <f ca="1">PROPER(TRIM(Table1[[#This Row],[Campaign Status]]))</f>
        <v>Active</v>
      </c>
      <c r="V2308" s="1">
        <f t="shared" si="108"/>
        <v>761</v>
      </c>
      <c r="W2308" t="str">
        <f t="shared" ca="1" si="109"/>
        <v>South</v>
      </c>
      <c r="X2308" s="6">
        <f t="shared" ref="X2308:X2371" si="110">R2307*1</f>
        <v>149.69750604284442</v>
      </c>
    </row>
    <row r="2309" spans="1:24" x14ac:dyDescent="0.3">
      <c r="A2309" t="s">
        <v>3376</v>
      </c>
      <c r="B2309" t="str">
        <f ca="1">PROPER(TRIM(Table1[[#This Row],[Campaign Name]]))</f>
        <v>Mega Discount</v>
      </c>
      <c r="C2309" t="str">
        <f ca="1">PROPER(TRIM(Table1[[#This Row],[Campaign Type]]))</f>
        <v>Sales</v>
      </c>
      <c r="D2309" t="str">
        <f ca="1">PROPER(TRIM(Table1[[#This Row],[Marketing Channel]]))</f>
        <v>Youtube</v>
      </c>
      <c r="E2309" t="s">
        <v>136</v>
      </c>
      <c r="F2309" t="s">
        <v>35</v>
      </c>
      <c r="G2309" t="s">
        <v>29</v>
      </c>
      <c r="H2309" t="s">
        <v>61</v>
      </c>
      <c r="I2309" t="s">
        <v>68</v>
      </c>
      <c r="J2309" t="s">
        <v>25</v>
      </c>
      <c r="K2309">
        <v>93064</v>
      </c>
      <c r="L2309">
        <v>13603</v>
      </c>
      <c r="M2309">
        <v>14.62</v>
      </c>
      <c r="N2309">
        <v>972</v>
      </c>
      <c r="O2309">
        <v>7.15</v>
      </c>
      <c r="P2309">
        <v>3891.7088323699436</v>
      </c>
      <c r="Q2309">
        <v>29366.63</v>
      </c>
      <c r="R2309" s="6">
        <v>654.59473626953059</v>
      </c>
      <c r="S2309">
        <v>200</v>
      </c>
      <c r="T2309" t="str">
        <f ca="1">PROPER(TRIM(Table1[[#This Row],[Campaign Status]]))</f>
        <v>Completed</v>
      </c>
      <c r="V2309" s="1">
        <f t="shared" si="108"/>
        <v>972</v>
      </c>
      <c r="W2309" t="str">
        <f t="shared" ca="1" si="109"/>
        <v>North</v>
      </c>
      <c r="X2309" s="6">
        <f t="shared" si="110"/>
        <v>17526.62</v>
      </c>
    </row>
    <row r="2310" spans="1:24" hidden="1" x14ac:dyDescent="0.3">
      <c r="A2310" t="s">
        <v>3377</v>
      </c>
      <c r="B2310" t="str">
        <f ca="1">PROPER(TRIM(Table1[[#This Row],[Campaign Name]]))</f>
        <v>Summer Sale</v>
      </c>
      <c r="C2310" t="str">
        <f ca="1">PROPER(TRIM(Table1[[#This Row],[Campaign Type]]))</f>
        <v>Sales</v>
      </c>
      <c r="D2310" t="str">
        <f ca="1">PROPER(TRIM(Table1[[#This Row],[Marketing Channel]]))</f>
        <v>Google Ads</v>
      </c>
      <c r="E2310" t="s">
        <v>1146</v>
      </c>
      <c r="F2310" t="s">
        <v>629</v>
      </c>
      <c r="G2310" t="s">
        <v>29</v>
      </c>
      <c r="H2310" t="s">
        <v>99</v>
      </c>
      <c r="I2310" t="s">
        <v>68</v>
      </c>
      <c r="J2310" t="s">
        <v>63</v>
      </c>
      <c r="K2310">
        <v>80373</v>
      </c>
      <c r="L2310">
        <v>7799</v>
      </c>
      <c r="M2310">
        <v>9.6999999999999993</v>
      </c>
      <c r="N2310">
        <v>1582</v>
      </c>
      <c r="O2310">
        <v>20.28</v>
      </c>
      <c r="P2310">
        <v>3988.1535696969677</v>
      </c>
      <c r="R2310" s="6" t="e">
        <v>#VALUE!</v>
      </c>
      <c r="S2310">
        <v>964</v>
      </c>
      <c r="T2310" t="str">
        <f ca="1">PROPER(TRIM(Table1[[#This Row],[Campaign Status]]))</f>
        <v>Paused</v>
      </c>
      <c r="V2310" s="1">
        <f t="shared" si="108"/>
        <v>1582</v>
      </c>
      <c r="W2310" t="str">
        <f t="shared" ca="1" si="109"/>
        <v>North</v>
      </c>
      <c r="X2310" s="6">
        <f t="shared" si="110"/>
        <v>654.59473626953059</v>
      </c>
    </row>
    <row r="2311" spans="1:24" x14ac:dyDescent="0.3">
      <c r="A2311" t="s">
        <v>3378</v>
      </c>
      <c r="B2311" t="str">
        <f ca="1">PROPER(TRIM(Table1[[#This Row],[Campaign Name]]))</f>
        <v>Festive Offer</v>
      </c>
      <c r="C2311" t="str">
        <f ca="1">PROPER(TRIM(Table1[[#This Row],[Campaign Type]]))</f>
        <v>Retargeting</v>
      </c>
      <c r="D2311" t="str">
        <f ca="1">PROPER(TRIM(Table1[[#This Row],[Marketing Channel]]))</f>
        <v>Meta Ads</v>
      </c>
      <c r="E2311" t="s">
        <v>386</v>
      </c>
      <c r="F2311" t="s">
        <v>564</v>
      </c>
      <c r="G2311" t="s">
        <v>29</v>
      </c>
      <c r="H2311" t="s">
        <v>99</v>
      </c>
      <c r="I2311" t="s">
        <v>62</v>
      </c>
      <c r="J2311" t="s">
        <v>63</v>
      </c>
      <c r="K2311">
        <v>135987</v>
      </c>
      <c r="L2311">
        <v>16698</v>
      </c>
      <c r="M2311">
        <v>12.28</v>
      </c>
      <c r="N2311">
        <v>3555</v>
      </c>
      <c r="O2311">
        <v>21.29</v>
      </c>
      <c r="P2311">
        <v>2493.7600000000002</v>
      </c>
      <c r="Q2311">
        <v>22736</v>
      </c>
      <c r="R2311" s="6">
        <v>811.71564224303859</v>
      </c>
      <c r="S2311">
        <v>2849</v>
      </c>
      <c r="T2311" t="str">
        <f ca="1">PROPER(TRIM(Table1[[#This Row],[Campaign Status]]))</f>
        <v>Active</v>
      </c>
      <c r="V2311" s="1">
        <f t="shared" si="108"/>
        <v>3555</v>
      </c>
      <c r="W2311" t="str">
        <f t="shared" ca="1" si="109"/>
        <v>North</v>
      </c>
      <c r="X2311" s="6" t="e">
        <f t="shared" si="110"/>
        <v>#VALUE!</v>
      </c>
    </row>
    <row r="2312" spans="1:24" x14ac:dyDescent="0.3">
      <c r="A2312" t="s">
        <v>3379</v>
      </c>
      <c r="B2312" t="str">
        <f ca="1">PROPER(TRIM(Table1[[#This Row],[Campaign Name]]))</f>
        <v>Festive Offer</v>
      </c>
      <c r="C2312" t="str">
        <f ca="1">PROPER(TRIM(Table1[[#This Row],[Campaign Type]]))</f>
        <v>Retargeting</v>
      </c>
      <c r="D2312" t="str">
        <f ca="1">PROPER(TRIM(Table1[[#This Row],[Marketing Channel]]))</f>
        <v>Meta Ads</v>
      </c>
      <c r="E2312" t="s">
        <v>2069</v>
      </c>
      <c r="F2312" t="s">
        <v>468</v>
      </c>
      <c r="G2312" t="s">
        <v>46</v>
      </c>
      <c r="H2312" t="s">
        <v>30</v>
      </c>
      <c r="I2312" t="s">
        <v>31</v>
      </c>
      <c r="J2312" t="s">
        <v>63</v>
      </c>
      <c r="K2312">
        <v>135162</v>
      </c>
      <c r="L2312">
        <v>17495</v>
      </c>
      <c r="M2312">
        <v>12.94</v>
      </c>
      <c r="N2312">
        <v>1819</v>
      </c>
      <c r="O2312">
        <v>10.4</v>
      </c>
      <c r="P2312">
        <v>3817.8497265160554</v>
      </c>
      <c r="Q2312">
        <v>43473.94</v>
      </c>
      <c r="R2312" s="6">
        <v>1038.7022306839656</v>
      </c>
      <c r="S2312">
        <v>559</v>
      </c>
      <c r="T2312" t="str">
        <f ca="1">PROPER(TRIM(Table1[[#This Row],[Campaign Status]]))</f>
        <v>Completed</v>
      </c>
      <c r="V2312" s="1">
        <f t="shared" si="108"/>
        <v>1819</v>
      </c>
      <c r="W2312" t="str">
        <f t="shared" ca="1" si="109"/>
        <v>South</v>
      </c>
      <c r="X2312" s="6">
        <f t="shared" si="110"/>
        <v>811.71564224303859</v>
      </c>
    </row>
    <row r="2313" spans="1:24" x14ac:dyDescent="0.3">
      <c r="A2313" t="s">
        <v>3380</v>
      </c>
      <c r="B2313" t="str">
        <f ca="1">PROPER(TRIM(Table1[[#This Row],[Campaign Name]]))</f>
        <v>Flash Sale</v>
      </c>
      <c r="C2313" t="str">
        <f ca="1">PROPER(TRIM(Table1[[#This Row],[Campaign Type]]))</f>
        <v>Sales</v>
      </c>
      <c r="D2313" t="str">
        <f ca="1">PROPER(TRIM(Table1[[#This Row],[Marketing Channel]]))</f>
        <v>Google Ads</v>
      </c>
      <c r="E2313" t="s">
        <v>3375</v>
      </c>
      <c r="F2313" t="s">
        <v>223</v>
      </c>
      <c r="G2313" t="s">
        <v>29</v>
      </c>
      <c r="H2313" t="s">
        <v>61</v>
      </c>
      <c r="I2313" t="s">
        <v>62</v>
      </c>
      <c r="J2313" t="s">
        <v>63</v>
      </c>
      <c r="K2313">
        <v>52849</v>
      </c>
      <c r="L2313">
        <v>1065</v>
      </c>
      <c r="M2313">
        <v>2.02</v>
      </c>
      <c r="N2313">
        <v>177</v>
      </c>
      <c r="O2313">
        <v>16.62</v>
      </c>
      <c r="P2313">
        <v>3988.1535696969677</v>
      </c>
      <c r="Q2313">
        <v>18977.490000000002</v>
      </c>
      <c r="R2313" s="6">
        <v>375.84652066048625</v>
      </c>
      <c r="S2313">
        <v>149</v>
      </c>
      <c r="T2313" t="str">
        <f ca="1">PROPER(TRIM(Table1[[#This Row],[Campaign Status]]))</f>
        <v>Paused</v>
      </c>
      <c r="V2313" s="1">
        <f t="shared" si="108"/>
        <v>177</v>
      </c>
      <c r="W2313" t="str">
        <f t="shared" ca="1" si="109"/>
        <v>North</v>
      </c>
      <c r="X2313" s="6">
        <f t="shared" si="110"/>
        <v>1038.7022306839656</v>
      </c>
    </row>
    <row r="2314" spans="1:24" x14ac:dyDescent="0.3">
      <c r="A2314" t="s">
        <v>3381</v>
      </c>
      <c r="B2314" t="str">
        <f ca="1">PROPER(TRIM(Table1[[#This Row],[Campaign Name]]))</f>
        <v>Summer Sale</v>
      </c>
      <c r="C2314" t="str">
        <f ca="1">PROPER(TRIM(Table1[[#This Row],[Campaign Type]]))</f>
        <v>Lead Gen</v>
      </c>
      <c r="D2314" t="str">
        <f ca="1">PROPER(TRIM(Table1[[#This Row],[Marketing Channel]]))</f>
        <v>Meta Ads</v>
      </c>
      <c r="E2314" t="s">
        <v>1132</v>
      </c>
      <c r="F2314" t="s">
        <v>170</v>
      </c>
      <c r="G2314" t="s">
        <v>29</v>
      </c>
      <c r="H2314" t="s">
        <v>99</v>
      </c>
      <c r="I2314" t="s">
        <v>62</v>
      </c>
      <c r="J2314" t="s">
        <v>32</v>
      </c>
      <c r="K2314">
        <v>49739</v>
      </c>
      <c r="L2314">
        <v>483</v>
      </c>
      <c r="M2314">
        <v>0.97</v>
      </c>
      <c r="N2314">
        <v>44</v>
      </c>
      <c r="O2314">
        <v>9.11</v>
      </c>
      <c r="P2314">
        <v>250</v>
      </c>
      <c r="Q2314">
        <v>35540.78</v>
      </c>
      <c r="R2314" s="6">
        <v>14116.312</v>
      </c>
      <c r="S2314">
        <v>39</v>
      </c>
      <c r="T2314" t="str">
        <f ca="1">PROPER(TRIM(Table1[[#This Row],[Campaign Status]]))</f>
        <v>Active</v>
      </c>
      <c r="V2314" s="1">
        <f t="shared" si="108"/>
        <v>44</v>
      </c>
      <c r="W2314" t="str">
        <f t="shared" ca="1" si="109"/>
        <v>North</v>
      </c>
      <c r="X2314" s="6">
        <f t="shared" si="110"/>
        <v>375.84652066048625</v>
      </c>
    </row>
    <row r="2315" spans="1:24" x14ac:dyDescent="0.3">
      <c r="A2315" t="s">
        <v>3382</v>
      </c>
      <c r="B2315" t="str">
        <f ca="1">PROPER(TRIM(Table1[[#This Row],[Campaign Name]]))</f>
        <v>New Launch</v>
      </c>
      <c r="C2315" t="str">
        <f ca="1">PROPER(TRIM(Table1[[#This Row],[Campaign Type]]))</f>
        <v>Awareness</v>
      </c>
      <c r="D2315" t="str">
        <f ca="1">PROPER(TRIM(Table1[[#This Row],[Marketing Channel]]))</f>
        <v>Google Ads</v>
      </c>
      <c r="E2315" t="s">
        <v>2441</v>
      </c>
      <c r="F2315" t="s">
        <v>420</v>
      </c>
      <c r="G2315" t="s">
        <v>29</v>
      </c>
      <c r="H2315" t="s">
        <v>67</v>
      </c>
      <c r="I2315" t="s">
        <v>62</v>
      </c>
      <c r="J2315" t="s">
        <v>32</v>
      </c>
      <c r="K2315">
        <v>147936</v>
      </c>
      <c r="L2315">
        <v>21278</v>
      </c>
      <c r="M2315">
        <v>14.38</v>
      </c>
      <c r="N2315">
        <v>1321</v>
      </c>
      <c r="O2315">
        <v>6.21</v>
      </c>
      <c r="P2315">
        <v>12560.22</v>
      </c>
      <c r="Q2315">
        <v>18466.18</v>
      </c>
      <c r="R2315" s="6">
        <v>47.021150903407758</v>
      </c>
      <c r="S2315">
        <v>905</v>
      </c>
      <c r="T2315" t="str">
        <f ca="1">PROPER(TRIM(Table1[[#This Row],[Campaign Status]]))</f>
        <v>Completed</v>
      </c>
      <c r="V2315" s="1">
        <f t="shared" si="108"/>
        <v>1321</v>
      </c>
      <c r="W2315" t="str">
        <f t="shared" ca="1" si="109"/>
        <v>North</v>
      </c>
      <c r="X2315" s="6">
        <f t="shared" si="110"/>
        <v>14116.312</v>
      </c>
    </row>
    <row r="2316" spans="1:24" x14ac:dyDescent="0.3">
      <c r="A2316" t="s">
        <v>3383</v>
      </c>
      <c r="B2316" t="str">
        <f ca="1">PROPER(TRIM(Table1[[#This Row],[Campaign Name]]))</f>
        <v>Summer Sale</v>
      </c>
      <c r="C2316" t="str">
        <f ca="1">PROPER(TRIM(Table1[[#This Row],[Campaign Type]]))</f>
        <v>Awareness</v>
      </c>
      <c r="D2316" t="str">
        <f ca="1">PROPER(TRIM(Table1[[#This Row],[Marketing Channel]]))</f>
        <v>Google Ads</v>
      </c>
      <c r="E2316" t="s">
        <v>1492</v>
      </c>
      <c r="F2316" t="s">
        <v>173</v>
      </c>
      <c r="G2316" t="s">
        <v>11141</v>
      </c>
      <c r="H2316" t="s">
        <v>23</v>
      </c>
      <c r="I2316" t="s">
        <v>24</v>
      </c>
      <c r="J2316" t="s">
        <v>25</v>
      </c>
      <c r="K2316">
        <v>195907</v>
      </c>
      <c r="L2316">
        <v>12123</v>
      </c>
      <c r="M2316">
        <v>6.19</v>
      </c>
      <c r="N2316">
        <v>1482</v>
      </c>
      <c r="O2316">
        <v>12.22</v>
      </c>
      <c r="P2316">
        <v>8286.39</v>
      </c>
      <c r="Q2316">
        <v>24065.64</v>
      </c>
      <c r="R2316" s="6">
        <v>190.42369475730686</v>
      </c>
      <c r="S2316">
        <v>257</v>
      </c>
      <c r="T2316" t="str">
        <f ca="1">PROPER(TRIM(Table1[[#This Row],[Campaign Status]]))</f>
        <v>Paused</v>
      </c>
      <c r="V2316" s="1">
        <f t="shared" si="108"/>
        <v>1482</v>
      </c>
      <c r="W2316" t="str">
        <f t="shared" ca="1" si="109"/>
        <v>west</v>
      </c>
      <c r="X2316" s="6">
        <f t="shared" si="110"/>
        <v>47.021150903407758</v>
      </c>
    </row>
    <row r="2317" spans="1:24" x14ac:dyDescent="0.3">
      <c r="A2317" t="s">
        <v>3384</v>
      </c>
      <c r="B2317" t="str">
        <f ca="1">PROPER(TRIM(Table1[[#This Row],[Campaign Name]]))</f>
        <v>New Launch</v>
      </c>
      <c r="C2317" t="str">
        <f ca="1">PROPER(TRIM(Table1[[#This Row],[Campaign Type]]))</f>
        <v>Sales</v>
      </c>
      <c r="D2317" t="str">
        <f ca="1">PROPER(TRIM(Table1[[#This Row],[Marketing Channel]]))</f>
        <v>Google Ads</v>
      </c>
      <c r="E2317" t="s">
        <v>1485</v>
      </c>
      <c r="F2317" t="s">
        <v>513</v>
      </c>
      <c r="G2317" t="s">
        <v>46</v>
      </c>
      <c r="H2317" t="s">
        <v>42</v>
      </c>
      <c r="I2317" t="s">
        <v>24</v>
      </c>
      <c r="J2317" t="s">
        <v>25</v>
      </c>
      <c r="K2317">
        <v>105193</v>
      </c>
      <c r="L2317">
        <v>682</v>
      </c>
      <c r="M2317">
        <v>0.65</v>
      </c>
      <c r="N2317">
        <v>105</v>
      </c>
      <c r="O2317">
        <v>15.4</v>
      </c>
      <c r="P2317">
        <v>250</v>
      </c>
      <c r="Q2317">
        <v>12193.44</v>
      </c>
      <c r="R2317" s="6">
        <v>4777.3760000000002</v>
      </c>
      <c r="S2317">
        <v>49</v>
      </c>
      <c r="T2317" t="str">
        <f ca="1">PROPER(TRIM(Table1[[#This Row],[Campaign Status]]))</f>
        <v>Completed</v>
      </c>
      <c r="V2317" s="1">
        <f t="shared" si="108"/>
        <v>105</v>
      </c>
      <c r="W2317" t="str">
        <f t="shared" ca="1" si="109"/>
        <v>South</v>
      </c>
      <c r="X2317" s="6">
        <f t="shared" si="110"/>
        <v>190.42369475730686</v>
      </c>
    </row>
    <row r="2318" spans="1:24" x14ac:dyDescent="0.3">
      <c r="A2318" t="s">
        <v>3385</v>
      </c>
      <c r="B2318" t="str">
        <f ca="1">PROPER(TRIM(Table1[[#This Row],[Campaign Name]]))</f>
        <v>New Launch</v>
      </c>
      <c r="C2318" t="str">
        <f ca="1">PROPER(TRIM(Table1[[#This Row],[Campaign Type]]))</f>
        <v>Lead Gen</v>
      </c>
      <c r="D2318" t="str">
        <f ca="1">PROPER(TRIM(Table1[[#This Row],[Marketing Channel]]))</f>
        <v>Meta Ads</v>
      </c>
      <c r="E2318" t="s">
        <v>613</v>
      </c>
      <c r="F2318" t="s">
        <v>173</v>
      </c>
      <c r="G2318" t="s">
        <v>29</v>
      </c>
      <c r="H2318" t="s">
        <v>99</v>
      </c>
      <c r="I2318" t="s">
        <v>31</v>
      </c>
      <c r="J2318" t="s">
        <v>32</v>
      </c>
      <c r="K2318">
        <v>180169</v>
      </c>
      <c r="L2318">
        <v>4115</v>
      </c>
      <c r="M2318">
        <v>2.2799999999999998</v>
      </c>
      <c r="N2318">
        <v>584</v>
      </c>
      <c r="O2318">
        <v>14.19</v>
      </c>
      <c r="P2318">
        <v>2423.79</v>
      </c>
      <c r="Q2318">
        <v>18242.23</v>
      </c>
      <c r="R2318" s="6">
        <v>652.63244753052027</v>
      </c>
      <c r="S2318">
        <v>112</v>
      </c>
      <c r="T2318" t="str">
        <f ca="1">PROPER(TRIM(Table1[[#This Row],[Campaign Status]]))</f>
        <v>Paused</v>
      </c>
      <c r="V2318" s="1">
        <f t="shared" si="108"/>
        <v>584</v>
      </c>
      <c r="W2318" t="str">
        <f t="shared" ca="1" si="109"/>
        <v>North</v>
      </c>
      <c r="X2318" s="6">
        <f t="shared" si="110"/>
        <v>4777.3760000000002</v>
      </c>
    </row>
    <row r="2319" spans="1:24" x14ac:dyDescent="0.3">
      <c r="A2319" t="s">
        <v>3386</v>
      </c>
      <c r="B2319" t="str">
        <f ca="1">PROPER(TRIM(Table1[[#This Row],[Campaign Name]]))</f>
        <v>Summer Sale</v>
      </c>
      <c r="C2319" t="str">
        <f ca="1">PROPER(TRIM(Table1[[#This Row],[Campaign Type]]))</f>
        <v>Lead Gen</v>
      </c>
      <c r="D2319" t="str">
        <f ca="1">PROPER(TRIM(Table1[[#This Row],[Marketing Channel]]))</f>
        <v>Instagram</v>
      </c>
      <c r="E2319" t="s">
        <v>3387</v>
      </c>
      <c r="F2319" t="s">
        <v>161</v>
      </c>
      <c r="G2319" t="s">
        <v>11141</v>
      </c>
      <c r="H2319" t="s">
        <v>23</v>
      </c>
      <c r="I2319" t="s">
        <v>31</v>
      </c>
      <c r="J2319" t="s">
        <v>25</v>
      </c>
      <c r="K2319">
        <v>99815</v>
      </c>
      <c r="L2319">
        <v>12840</v>
      </c>
      <c r="M2319">
        <v>12.86</v>
      </c>
      <c r="N2319">
        <v>1977</v>
      </c>
      <c r="O2319">
        <v>15.4</v>
      </c>
      <c r="P2319">
        <v>3982.6304252733912</v>
      </c>
      <c r="Q2319">
        <v>26619.13</v>
      </c>
      <c r="R2319" s="6">
        <v>568.38062178899543</v>
      </c>
      <c r="S2319">
        <v>1005</v>
      </c>
      <c r="T2319" t="str">
        <f ca="1">PROPER(TRIM(Table1[[#This Row],[Campaign Status]]))</f>
        <v>Completed</v>
      </c>
      <c r="V2319" s="1">
        <f t="shared" si="108"/>
        <v>1977</v>
      </c>
      <c r="W2319" t="str">
        <f t="shared" ca="1" si="109"/>
        <v>west</v>
      </c>
      <c r="X2319" s="6">
        <f t="shared" si="110"/>
        <v>652.63244753052027</v>
      </c>
    </row>
    <row r="2320" spans="1:24" x14ac:dyDescent="0.3">
      <c r="A2320" t="s">
        <v>3388</v>
      </c>
      <c r="B2320" t="str">
        <f ca="1">PROPER(TRIM(Table1[[#This Row],[Campaign Name]]))</f>
        <v>Mega Discount</v>
      </c>
      <c r="C2320" t="str">
        <f ca="1">PROPER(TRIM(Table1[[#This Row],[Campaign Type]]))</f>
        <v>Awareness</v>
      </c>
      <c r="D2320" t="str">
        <f ca="1">PROPER(TRIM(Table1[[#This Row],[Marketing Channel]]))</f>
        <v>Instagram</v>
      </c>
      <c r="E2320" t="s">
        <v>917</v>
      </c>
      <c r="F2320" t="s">
        <v>500</v>
      </c>
      <c r="G2320" t="s">
        <v>11141</v>
      </c>
      <c r="H2320" t="s">
        <v>23</v>
      </c>
      <c r="I2320" t="s">
        <v>68</v>
      </c>
      <c r="J2320" t="s">
        <v>25</v>
      </c>
      <c r="K2320">
        <v>57863</v>
      </c>
      <c r="L2320">
        <v>6477</v>
      </c>
      <c r="M2320">
        <v>11.19</v>
      </c>
      <c r="N2320">
        <v>251</v>
      </c>
      <c r="O2320">
        <v>3.88</v>
      </c>
      <c r="P2320">
        <v>3982.6304252733912</v>
      </c>
      <c r="Q2320">
        <v>35606.54</v>
      </c>
      <c r="R2320" s="6">
        <v>794.04579882793826</v>
      </c>
      <c r="S2320">
        <v>51</v>
      </c>
      <c r="T2320" t="str">
        <f ca="1">PROPER(TRIM(Table1[[#This Row],[Campaign Status]]))</f>
        <v>Paused</v>
      </c>
      <c r="V2320" s="1">
        <f t="shared" si="108"/>
        <v>251</v>
      </c>
      <c r="W2320" t="str">
        <f t="shared" ca="1" si="109"/>
        <v>west</v>
      </c>
      <c r="X2320" s="6">
        <f t="shared" si="110"/>
        <v>568.38062178899543</v>
      </c>
    </row>
    <row r="2321" spans="1:24" x14ac:dyDescent="0.3">
      <c r="A2321" t="s">
        <v>3389</v>
      </c>
      <c r="B2321" t="str">
        <f ca="1">PROPER(TRIM(Table1[[#This Row],[Campaign Name]]))</f>
        <v>Summer Sale</v>
      </c>
      <c r="C2321" t="str">
        <f ca="1">PROPER(TRIM(Table1[[#This Row],[Campaign Type]]))</f>
        <v>Sales</v>
      </c>
      <c r="D2321" t="str">
        <f ca="1">PROPER(TRIM(Table1[[#This Row],[Marketing Channel]]))</f>
        <v>Linkedin</v>
      </c>
      <c r="E2321" t="s">
        <v>2245</v>
      </c>
      <c r="F2321" t="s">
        <v>28</v>
      </c>
      <c r="G2321" t="s">
        <v>46</v>
      </c>
      <c r="H2321" t="s">
        <v>42</v>
      </c>
      <c r="I2321" t="s">
        <v>31</v>
      </c>
      <c r="J2321" t="s">
        <v>63</v>
      </c>
      <c r="K2321">
        <v>102008</v>
      </c>
      <c r="L2321">
        <v>10521</v>
      </c>
      <c r="M2321">
        <v>10.31</v>
      </c>
      <c r="N2321">
        <v>415</v>
      </c>
      <c r="O2321">
        <v>3.94</v>
      </c>
      <c r="P2321">
        <v>9423.89</v>
      </c>
      <c r="Q2321">
        <v>33670.79</v>
      </c>
      <c r="R2321" s="6">
        <v>257.2918402061145</v>
      </c>
      <c r="S2321">
        <v>259</v>
      </c>
      <c r="T2321" t="str">
        <f ca="1">PROPER(TRIM(Table1[[#This Row],[Campaign Status]]))</f>
        <v>Completed</v>
      </c>
      <c r="V2321" s="1">
        <f t="shared" si="108"/>
        <v>415</v>
      </c>
      <c r="W2321" t="str">
        <f t="shared" ca="1" si="109"/>
        <v>South</v>
      </c>
      <c r="X2321" s="6">
        <f t="shared" si="110"/>
        <v>794.04579882793826</v>
      </c>
    </row>
    <row r="2322" spans="1:24" x14ac:dyDescent="0.3">
      <c r="A2322" t="s">
        <v>3390</v>
      </c>
      <c r="B2322" t="str">
        <f ca="1">PROPER(TRIM(Table1[[#This Row],[Campaign Name]]))</f>
        <v>Festive Offer</v>
      </c>
      <c r="C2322" t="str">
        <f ca="1">PROPER(TRIM(Table1[[#This Row],[Campaign Type]]))</f>
        <v>Retargeting</v>
      </c>
      <c r="D2322" t="str">
        <f ca="1">PROPER(TRIM(Table1[[#This Row],[Marketing Channel]]))</f>
        <v>Meta Ads</v>
      </c>
      <c r="E2322" t="s">
        <v>497</v>
      </c>
      <c r="F2322" t="s">
        <v>676</v>
      </c>
      <c r="G2322" t="s">
        <v>11141</v>
      </c>
      <c r="H2322" t="s">
        <v>23</v>
      </c>
      <c r="I2322" t="s">
        <v>24</v>
      </c>
      <c r="J2322" t="s">
        <v>32</v>
      </c>
      <c r="K2322">
        <v>17933</v>
      </c>
      <c r="L2322">
        <v>1402</v>
      </c>
      <c r="M2322">
        <v>7.82</v>
      </c>
      <c r="N2322">
        <v>47</v>
      </c>
      <c r="O2322">
        <v>3.35</v>
      </c>
      <c r="P2322">
        <v>250</v>
      </c>
      <c r="Q2322">
        <v>45763.45</v>
      </c>
      <c r="R2322" s="6">
        <v>18205.38</v>
      </c>
      <c r="S2322">
        <v>23</v>
      </c>
      <c r="T2322" t="str">
        <f ca="1">PROPER(TRIM(Table1[[#This Row],[Campaign Status]]))</f>
        <v>Paused</v>
      </c>
      <c r="V2322" s="1">
        <f t="shared" si="108"/>
        <v>47</v>
      </c>
      <c r="W2322" t="str">
        <f t="shared" ca="1" si="109"/>
        <v>west</v>
      </c>
      <c r="X2322" s="6">
        <f t="shared" si="110"/>
        <v>257.2918402061145</v>
      </c>
    </row>
    <row r="2323" spans="1:24" x14ac:dyDescent="0.3">
      <c r="A2323" t="s">
        <v>3391</v>
      </c>
      <c r="B2323" t="str">
        <f ca="1">PROPER(TRIM(Table1[[#This Row],[Campaign Name]]))</f>
        <v>New Launch</v>
      </c>
      <c r="C2323" t="str">
        <f ca="1">PROPER(TRIM(Table1[[#This Row],[Campaign Type]]))</f>
        <v>Sales</v>
      </c>
      <c r="D2323" t="str">
        <f ca="1">PROPER(TRIM(Table1[[#This Row],[Marketing Channel]]))</f>
        <v>Google Ads</v>
      </c>
      <c r="E2323" t="s">
        <v>1701</v>
      </c>
      <c r="F2323" t="s">
        <v>112</v>
      </c>
      <c r="G2323" t="s">
        <v>46</v>
      </c>
      <c r="H2323" t="s">
        <v>30</v>
      </c>
      <c r="I2323" t="s">
        <v>62</v>
      </c>
      <c r="J2323" t="s">
        <v>32</v>
      </c>
      <c r="K2323">
        <v>151049</v>
      </c>
      <c r="L2323">
        <v>14360</v>
      </c>
      <c r="M2323">
        <v>9.51</v>
      </c>
      <c r="N2323">
        <v>791</v>
      </c>
      <c r="O2323">
        <v>5.51</v>
      </c>
      <c r="P2323">
        <v>250</v>
      </c>
      <c r="Q2323">
        <v>33311.83</v>
      </c>
      <c r="R2323" s="6">
        <v>13224.732</v>
      </c>
      <c r="S2323">
        <v>102</v>
      </c>
      <c r="T2323" t="str">
        <f ca="1">PROPER(TRIM(Table1[[#This Row],[Campaign Status]]))</f>
        <v>Active</v>
      </c>
      <c r="V2323" s="1">
        <f t="shared" si="108"/>
        <v>791</v>
      </c>
      <c r="W2323" t="str">
        <f t="shared" ca="1" si="109"/>
        <v>South</v>
      </c>
      <c r="X2323" s="6">
        <f t="shared" si="110"/>
        <v>18205.38</v>
      </c>
    </row>
    <row r="2324" spans="1:24" x14ac:dyDescent="0.3">
      <c r="A2324" t="s">
        <v>3392</v>
      </c>
      <c r="B2324" t="str">
        <f ca="1">PROPER(TRIM(Table1[[#This Row],[Campaign Name]]))</f>
        <v>Summer Sale</v>
      </c>
      <c r="C2324" t="str">
        <f ca="1">PROPER(TRIM(Table1[[#This Row],[Campaign Type]]))</f>
        <v>Retargeting</v>
      </c>
      <c r="D2324" t="str">
        <f ca="1">PROPER(TRIM(Table1[[#This Row],[Marketing Channel]]))</f>
        <v>Google Ads</v>
      </c>
      <c r="E2324" t="s">
        <v>477</v>
      </c>
      <c r="F2324" t="s">
        <v>1427</v>
      </c>
      <c r="G2324" t="s">
        <v>29</v>
      </c>
      <c r="H2324" t="s">
        <v>99</v>
      </c>
      <c r="I2324" t="s">
        <v>68</v>
      </c>
      <c r="J2324" t="s">
        <v>25</v>
      </c>
      <c r="K2324">
        <v>22053</v>
      </c>
      <c r="L2324">
        <v>414</v>
      </c>
      <c r="M2324">
        <v>1.88</v>
      </c>
      <c r="N2324">
        <v>5</v>
      </c>
      <c r="O2324">
        <v>1.21</v>
      </c>
      <c r="P2324">
        <v>250</v>
      </c>
      <c r="Q2324">
        <v>35997.49</v>
      </c>
      <c r="R2324" s="6">
        <v>14298.995999999999</v>
      </c>
      <c r="S2324">
        <v>2</v>
      </c>
      <c r="T2324" t="str">
        <f ca="1">PROPER(TRIM(Table1[[#This Row],[Campaign Status]]))</f>
        <v>Active</v>
      </c>
      <c r="V2324" s="1">
        <f t="shared" si="108"/>
        <v>5</v>
      </c>
      <c r="W2324" t="str">
        <f t="shared" ca="1" si="109"/>
        <v>North</v>
      </c>
      <c r="X2324" s="6">
        <f t="shared" si="110"/>
        <v>13224.732</v>
      </c>
    </row>
    <row r="2325" spans="1:24" hidden="1" x14ac:dyDescent="0.3">
      <c r="A2325" t="s">
        <v>3393</v>
      </c>
      <c r="B2325" t="str">
        <f ca="1">PROPER(TRIM(Table1[[#This Row],[Campaign Name]]))</f>
        <v>Festive Offer</v>
      </c>
      <c r="C2325" t="str">
        <f ca="1">PROPER(TRIM(Table1[[#This Row],[Campaign Type]]))</f>
        <v>Awareness</v>
      </c>
      <c r="D2325" t="str">
        <f ca="1">PROPER(TRIM(Table1[[#This Row],[Marketing Channel]]))</f>
        <v>Google Ads</v>
      </c>
      <c r="E2325" t="s">
        <v>1288</v>
      </c>
      <c r="F2325" t="s">
        <v>1073</v>
      </c>
      <c r="G2325" t="s">
        <v>11141</v>
      </c>
      <c r="H2325" t="s">
        <v>23</v>
      </c>
      <c r="I2325" t="s">
        <v>24</v>
      </c>
      <c r="J2325" t="s">
        <v>25</v>
      </c>
      <c r="K2325">
        <v>173130</v>
      </c>
      <c r="L2325">
        <v>22584</v>
      </c>
      <c r="M2325">
        <v>13.04</v>
      </c>
      <c r="N2325">
        <v>1895</v>
      </c>
      <c r="O2325">
        <v>8.39</v>
      </c>
      <c r="P2325">
        <v>7381.53</v>
      </c>
      <c r="R2325" s="6" t="e">
        <v>#VALUE!</v>
      </c>
      <c r="S2325">
        <v>674</v>
      </c>
      <c r="T2325" t="str">
        <f ca="1">PROPER(TRIM(Table1[[#This Row],[Campaign Status]]))</f>
        <v>Paused</v>
      </c>
      <c r="V2325" s="1">
        <f t="shared" si="108"/>
        <v>1895</v>
      </c>
      <c r="W2325" t="str">
        <f t="shared" ca="1" si="109"/>
        <v>west</v>
      </c>
      <c r="X2325" s="6">
        <f t="shared" si="110"/>
        <v>14298.995999999999</v>
      </c>
    </row>
    <row r="2326" spans="1:24" x14ac:dyDescent="0.3">
      <c r="A2326" t="s">
        <v>3394</v>
      </c>
      <c r="B2326" t="str">
        <f ca="1">PROPER(TRIM(Table1[[#This Row],[Campaign Name]]))</f>
        <v>Flash Sale</v>
      </c>
      <c r="C2326" t="str">
        <f ca="1">PROPER(TRIM(Table1[[#This Row],[Campaign Type]]))</f>
        <v>Sales</v>
      </c>
      <c r="D2326" t="str">
        <f ca="1">PROPER(TRIM(Table1[[#This Row],[Marketing Channel]]))</f>
        <v>Linkedin</v>
      </c>
      <c r="E2326" t="s">
        <v>921</v>
      </c>
      <c r="F2326" t="s">
        <v>909</v>
      </c>
      <c r="G2326" t="s">
        <v>11141</v>
      </c>
      <c r="H2326" t="s">
        <v>54</v>
      </c>
      <c r="I2326" t="s">
        <v>62</v>
      </c>
      <c r="J2326" t="s">
        <v>63</v>
      </c>
      <c r="K2326">
        <v>35286</v>
      </c>
      <c r="L2326">
        <v>2444</v>
      </c>
      <c r="M2326">
        <v>6.93</v>
      </c>
      <c r="N2326">
        <v>811</v>
      </c>
      <c r="O2326">
        <v>33.18</v>
      </c>
      <c r="P2326">
        <v>8080.98</v>
      </c>
      <c r="Q2326">
        <v>43194.28</v>
      </c>
      <c r="R2326" s="6">
        <v>434.51784313288738</v>
      </c>
      <c r="S2326">
        <v>123</v>
      </c>
      <c r="T2326" t="str">
        <f ca="1">PROPER(TRIM(Table1[[#This Row],[Campaign Status]]))</f>
        <v>Active</v>
      </c>
      <c r="V2326" s="1">
        <f t="shared" si="108"/>
        <v>811</v>
      </c>
      <c r="W2326" t="str">
        <f t="shared" ca="1" si="109"/>
        <v>west</v>
      </c>
      <c r="X2326" s="6" t="e">
        <f t="shared" si="110"/>
        <v>#VALUE!</v>
      </c>
    </row>
    <row r="2327" spans="1:24" x14ac:dyDescent="0.3">
      <c r="A2327" t="s">
        <v>3395</v>
      </c>
      <c r="B2327" t="str">
        <f ca="1">PROPER(TRIM(Table1[[#This Row],[Campaign Name]]))</f>
        <v>Festive Offer</v>
      </c>
      <c r="C2327" t="str">
        <f ca="1">PROPER(TRIM(Table1[[#This Row],[Campaign Type]]))</f>
        <v>Lead Gen</v>
      </c>
      <c r="D2327" t="str">
        <f ca="1">PROPER(TRIM(Table1[[#This Row],[Marketing Channel]]))</f>
        <v>Youtube</v>
      </c>
      <c r="E2327" t="s">
        <v>2433</v>
      </c>
      <c r="F2327" t="s">
        <v>593</v>
      </c>
      <c r="G2327" t="s">
        <v>29</v>
      </c>
      <c r="H2327" t="s">
        <v>99</v>
      </c>
      <c r="I2327" t="s">
        <v>31</v>
      </c>
      <c r="J2327" t="s">
        <v>32</v>
      </c>
      <c r="K2327">
        <v>62384</v>
      </c>
      <c r="L2327">
        <v>2044</v>
      </c>
      <c r="M2327">
        <v>3.28</v>
      </c>
      <c r="N2327">
        <v>174</v>
      </c>
      <c r="O2327">
        <v>8.51</v>
      </c>
      <c r="P2327">
        <v>1095.2</v>
      </c>
      <c r="Q2327">
        <v>49553.89</v>
      </c>
      <c r="R2327" s="6">
        <v>4424.6429875821768</v>
      </c>
      <c r="S2327">
        <v>94</v>
      </c>
      <c r="T2327" t="str">
        <f ca="1">PROPER(TRIM(Table1[[#This Row],[Campaign Status]]))</f>
        <v>Completed</v>
      </c>
      <c r="V2327" s="1">
        <f t="shared" si="108"/>
        <v>174</v>
      </c>
      <c r="W2327" t="str">
        <f t="shared" ca="1" si="109"/>
        <v>North</v>
      </c>
      <c r="X2327" s="6">
        <f t="shared" si="110"/>
        <v>434.51784313288738</v>
      </c>
    </row>
    <row r="2328" spans="1:24" hidden="1" x14ac:dyDescent="0.3">
      <c r="A2328" t="s">
        <v>3396</v>
      </c>
      <c r="B2328" t="str">
        <f ca="1">PROPER(TRIM(Table1[[#This Row],[Campaign Name]]))</f>
        <v>Mega Discount</v>
      </c>
      <c r="C2328" t="str">
        <f ca="1">PROPER(TRIM(Table1[[#This Row],[Campaign Type]]))</f>
        <v>Lead Gen</v>
      </c>
      <c r="D2328" t="str">
        <f ca="1">PROPER(TRIM(Table1[[#This Row],[Marketing Channel]]))</f>
        <v>Email</v>
      </c>
      <c r="E2328" t="s">
        <v>880</v>
      </c>
      <c r="F2328" t="s">
        <v>266</v>
      </c>
      <c r="G2328" t="s">
        <v>11141</v>
      </c>
      <c r="H2328" t="s">
        <v>36</v>
      </c>
      <c r="I2328" t="s">
        <v>24</v>
      </c>
      <c r="J2328" t="s">
        <v>63</v>
      </c>
      <c r="K2328">
        <v>83875</v>
      </c>
      <c r="L2328">
        <v>354</v>
      </c>
      <c r="M2328">
        <v>0.42</v>
      </c>
      <c r="N2328">
        <v>62</v>
      </c>
      <c r="O2328">
        <v>17.510000000000002</v>
      </c>
      <c r="P2328">
        <v>6493.26</v>
      </c>
      <c r="R2328" s="6" t="e">
        <v>#VALUE!</v>
      </c>
      <c r="S2328">
        <v>54</v>
      </c>
      <c r="T2328" t="str">
        <f ca="1">PROPER(TRIM(Table1[[#This Row],[Campaign Status]]))</f>
        <v>Completed</v>
      </c>
      <c r="V2328" s="1">
        <f t="shared" si="108"/>
        <v>62</v>
      </c>
      <c r="W2328" t="str">
        <f t="shared" ca="1" si="109"/>
        <v>west</v>
      </c>
      <c r="X2328" s="6">
        <f t="shared" si="110"/>
        <v>4424.6429875821768</v>
      </c>
    </row>
    <row r="2329" spans="1:24" x14ac:dyDescent="0.3">
      <c r="A2329" t="s">
        <v>3397</v>
      </c>
      <c r="B2329" t="str">
        <f ca="1">PROPER(TRIM(Table1[[#This Row],[Campaign Name]]))</f>
        <v>Flash Sale</v>
      </c>
      <c r="C2329" t="str">
        <f ca="1">PROPER(TRIM(Table1[[#This Row],[Campaign Type]]))</f>
        <v>Retargeting</v>
      </c>
      <c r="D2329" t="str">
        <f ca="1">PROPER(TRIM(Table1[[#This Row],[Marketing Channel]]))</f>
        <v>Youtube</v>
      </c>
      <c r="E2329" t="s">
        <v>956</v>
      </c>
      <c r="F2329" t="s">
        <v>306</v>
      </c>
      <c r="G2329" t="s">
        <v>11141</v>
      </c>
      <c r="H2329" t="s">
        <v>36</v>
      </c>
      <c r="I2329" t="s">
        <v>68</v>
      </c>
      <c r="J2329" t="s">
        <v>32</v>
      </c>
      <c r="K2329">
        <v>172144</v>
      </c>
      <c r="L2329">
        <v>4664</v>
      </c>
      <c r="M2329">
        <v>2.71</v>
      </c>
      <c r="N2329">
        <v>497</v>
      </c>
      <c r="O2329">
        <v>10.66</v>
      </c>
      <c r="P2329">
        <v>9359.0400000000009</v>
      </c>
      <c r="Q2329">
        <v>30834.05</v>
      </c>
      <c r="R2329" s="6">
        <v>229.45740161384069</v>
      </c>
      <c r="S2329">
        <v>193</v>
      </c>
      <c r="T2329" t="str">
        <f ca="1">PROPER(TRIM(Table1[[#This Row],[Campaign Status]]))</f>
        <v>Paused</v>
      </c>
      <c r="V2329" s="1">
        <f t="shared" si="108"/>
        <v>497</v>
      </c>
      <c r="W2329" t="str">
        <f t="shared" ca="1" si="109"/>
        <v>west</v>
      </c>
      <c r="X2329" s="6" t="e">
        <f t="shared" si="110"/>
        <v>#VALUE!</v>
      </c>
    </row>
    <row r="2330" spans="1:24" x14ac:dyDescent="0.3">
      <c r="A2330" t="s">
        <v>3398</v>
      </c>
      <c r="B2330" t="str">
        <f ca="1">PROPER(TRIM(Table1[[#This Row],[Campaign Name]]))</f>
        <v>Summer Sale</v>
      </c>
      <c r="C2330" t="str">
        <f ca="1">PROPER(TRIM(Table1[[#This Row],[Campaign Type]]))</f>
        <v>Awareness</v>
      </c>
      <c r="D2330" t="str">
        <f ca="1">PROPER(TRIM(Table1[[#This Row],[Marketing Channel]]))</f>
        <v>Youtube</v>
      </c>
      <c r="E2330" t="s">
        <v>880</v>
      </c>
      <c r="F2330" t="s">
        <v>587</v>
      </c>
      <c r="G2330" t="s">
        <v>41</v>
      </c>
      <c r="H2330" t="s">
        <v>11140</v>
      </c>
      <c r="I2330" t="s">
        <v>31</v>
      </c>
      <c r="J2330" t="s">
        <v>32</v>
      </c>
      <c r="K2330">
        <v>39757</v>
      </c>
      <c r="L2330">
        <v>4712</v>
      </c>
      <c r="M2330">
        <v>11.85</v>
      </c>
      <c r="N2330">
        <v>927</v>
      </c>
      <c r="O2330">
        <v>19.670000000000002</v>
      </c>
      <c r="P2330">
        <v>250</v>
      </c>
      <c r="Q2330">
        <v>48457.27</v>
      </c>
      <c r="R2330" s="6">
        <v>19282.907999999996</v>
      </c>
      <c r="S2330">
        <v>350</v>
      </c>
      <c r="T2330" t="str">
        <f ca="1">PROPER(TRIM(Table1[[#This Row],[Campaign Status]]))</f>
        <v>Completed</v>
      </c>
      <c r="V2330" s="1">
        <f t="shared" si="108"/>
        <v>927</v>
      </c>
      <c r="W2330" t="str">
        <f t="shared" ca="1" si="109"/>
        <v>East</v>
      </c>
      <c r="X2330" s="6">
        <f t="shared" si="110"/>
        <v>229.45740161384069</v>
      </c>
    </row>
    <row r="2331" spans="1:24" x14ac:dyDescent="0.3">
      <c r="A2331" t="s">
        <v>3399</v>
      </c>
      <c r="B2331" t="str">
        <f ca="1">PROPER(TRIM(Table1[[#This Row],[Campaign Name]]))</f>
        <v>Festive Offer</v>
      </c>
      <c r="C2331" t="str">
        <f ca="1">PROPER(TRIM(Table1[[#This Row],[Campaign Type]]))</f>
        <v>Sales</v>
      </c>
      <c r="D2331" t="str">
        <f ca="1">PROPER(TRIM(Table1[[#This Row],[Marketing Channel]]))</f>
        <v>Email</v>
      </c>
      <c r="E2331" t="s">
        <v>1882</v>
      </c>
      <c r="F2331" t="s">
        <v>909</v>
      </c>
      <c r="G2331" t="s">
        <v>46</v>
      </c>
      <c r="H2331" t="s">
        <v>42</v>
      </c>
      <c r="I2331" t="s">
        <v>68</v>
      </c>
      <c r="J2331" t="s">
        <v>63</v>
      </c>
      <c r="K2331">
        <v>16021</v>
      </c>
      <c r="L2331">
        <v>2330</v>
      </c>
      <c r="M2331">
        <v>14.54</v>
      </c>
      <c r="N2331">
        <v>91</v>
      </c>
      <c r="O2331">
        <v>3.91</v>
      </c>
      <c r="P2331">
        <v>250</v>
      </c>
      <c r="Q2331">
        <v>15916.22</v>
      </c>
      <c r="R2331" s="6">
        <v>6266.4879999999994</v>
      </c>
      <c r="S2331">
        <v>68</v>
      </c>
      <c r="T2331" t="str">
        <f ca="1">PROPER(TRIM(Table1[[#This Row],[Campaign Status]]))</f>
        <v>Active</v>
      </c>
      <c r="V2331" s="1">
        <f t="shared" si="108"/>
        <v>91</v>
      </c>
      <c r="W2331" t="str">
        <f t="shared" ca="1" si="109"/>
        <v>South</v>
      </c>
      <c r="X2331" s="6">
        <f t="shared" si="110"/>
        <v>19282.907999999996</v>
      </c>
    </row>
    <row r="2332" spans="1:24" x14ac:dyDescent="0.3">
      <c r="A2332" t="s">
        <v>3400</v>
      </c>
      <c r="B2332" t="str">
        <f ca="1">PROPER(TRIM(Table1[[#This Row],[Campaign Name]]))</f>
        <v>New Launch</v>
      </c>
      <c r="C2332" t="str">
        <f ca="1">PROPER(TRIM(Table1[[#This Row],[Campaign Type]]))</f>
        <v>Sales</v>
      </c>
      <c r="D2332" t="str">
        <f ca="1">PROPER(TRIM(Table1[[#This Row],[Marketing Channel]]))</f>
        <v>Google Ads</v>
      </c>
      <c r="E2332" t="s">
        <v>3401</v>
      </c>
      <c r="F2332" t="s">
        <v>1220</v>
      </c>
      <c r="G2332" t="s">
        <v>46</v>
      </c>
      <c r="H2332" t="s">
        <v>42</v>
      </c>
      <c r="I2332" t="s">
        <v>24</v>
      </c>
      <c r="J2332" t="s">
        <v>63</v>
      </c>
      <c r="K2332">
        <v>132026</v>
      </c>
      <c r="L2332">
        <v>885</v>
      </c>
      <c r="M2332">
        <v>0.67</v>
      </c>
      <c r="N2332">
        <v>254</v>
      </c>
      <c r="O2332">
        <v>28.7</v>
      </c>
      <c r="P2332">
        <v>3988.1535696969677</v>
      </c>
      <c r="Q2332">
        <v>33679.81</v>
      </c>
      <c r="R2332" s="6">
        <v>744.49631668920654</v>
      </c>
      <c r="S2332">
        <v>165</v>
      </c>
      <c r="T2332" t="str">
        <f ca="1">PROPER(TRIM(Table1[[#This Row],[Campaign Status]]))</f>
        <v>Active</v>
      </c>
      <c r="V2332" s="1">
        <f t="shared" si="108"/>
        <v>254</v>
      </c>
      <c r="W2332" t="str">
        <f t="shared" ca="1" si="109"/>
        <v>South</v>
      </c>
      <c r="X2332" s="6">
        <f t="shared" si="110"/>
        <v>6266.4879999999994</v>
      </c>
    </row>
    <row r="2333" spans="1:24" x14ac:dyDescent="0.3">
      <c r="A2333" t="s">
        <v>3402</v>
      </c>
      <c r="B2333" t="str">
        <f ca="1">PROPER(TRIM(Table1[[#This Row],[Campaign Name]]))</f>
        <v>Summer Sale</v>
      </c>
      <c r="C2333" t="str">
        <f ca="1">PROPER(TRIM(Table1[[#This Row],[Campaign Type]]))</f>
        <v>Retargeting</v>
      </c>
      <c r="D2333" t="str">
        <f ca="1">PROPER(TRIM(Table1[[#This Row],[Marketing Channel]]))</f>
        <v>Linkedin</v>
      </c>
      <c r="E2333" t="s">
        <v>2459</v>
      </c>
      <c r="F2333" t="s">
        <v>551</v>
      </c>
      <c r="G2333" t="s">
        <v>11141</v>
      </c>
      <c r="H2333" t="s">
        <v>36</v>
      </c>
      <c r="I2333" t="s">
        <v>31</v>
      </c>
      <c r="J2333" t="s">
        <v>32</v>
      </c>
      <c r="K2333">
        <v>9872</v>
      </c>
      <c r="L2333">
        <v>600</v>
      </c>
      <c r="M2333">
        <v>6.08</v>
      </c>
      <c r="N2333">
        <v>168</v>
      </c>
      <c r="O2333">
        <v>28</v>
      </c>
      <c r="P2333">
        <v>5521.19</v>
      </c>
      <c r="Q2333">
        <v>27807.89</v>
      </c>
      <c r="R2333" s="6">
        <v>403.65754484087671</v>
      </c>
      <c r="S2333">
        <v>150</v>
      </c>
      <c r="T2333" t="str">
        <f ca="1">PROPER(TRIM(Table1[[#This Row],[Campaign Status]]))</f>
        <v>Completed</v>
      </c>
      <c r="V2333" s="1">
        <f t="shared" si="108"/>
        <v>168</v>
      </c>
      <c r="W2333" t="str">
        <f t="shared" ca="1" si="109"/>
        <v>west</v>
      </c>
      <c r="X2333" s="6">
        <f t="shared" si="110"/>
        <v>744.49631668920654</v>
      </c>
    </row>
    <row r="2334" spans="1:24" x14ac:dyDescent="0.3">
      <c r="A2334" t="s">
        <v>3403</v>
      </c>
      <c r="B2334" t="str">
        <f ca="1">PROPER(TRIM(Table1[[#This Row],[Campaign Name]]))</f>
        <v>Flash Sale</v>
      </c>
      <c r="C2334" t="str">
        <f ca="1">PROPER(TRIM(Table1[[#This Row],[Campaign Type]]))</f>
        <v>Lead Gen</v>
      </c>
      <c r="D2334" t="str">
        <f ca="1">PROPER(TRIM(Table1[[#This Row],[Marketing Channel]]))</f>
        <v>Linkedin</v>
      </c>
      <c r="E2334" t="s">
        <v>1037</v>
      </c>
      <c r="F2334" t="s">
        <v>263</v>
      </c>
      <c r="G2334" t="s">
        <v>41</v>
      </c>
      <c r="H2334" t="s">
        <v>11140</v>
      </c>
      <c r="I2334" t="s">
        <v>62</v>
      </c>
      <c r="J2334" t="s">
        <v>25</v>
      </c>
      <c r="K2334">
        <v>79047</v>
      </c>
      <c r="L2334">
        <v>10166</v>
      </c>
      <c r="M2334">
        <v>12.86</v>
      </c>
      <c r="N2334">
        <v>3307</v>
      </c>
      <c r="O2334">
        <v>32.53</v>
      </c>
      <c r="P2334">
        <v>14922</v>
      </c>
      <c r="Q2334">
        <v>13303.65</v>
      </c>
      <c r="R2334" s="6">
        <v>-10.845396059509453</v>
      </c>
      <c r="S2334">
        <v>55</v>
      </c>
      <c r="T2334" t="str">
        <f ca="1">PROPER(TRIM(Table1[[#This Row],[Campaign Status]]))</f>
        <v>Completed</v>
      </c>
      <c r="V2334" s="1">
        <f t="shared" si="108"/>
        <v>3307</v>
      </c>
      <c r="W2334" t="str">
        <f t="shared" ca="1" si="109"/>
        <v>East</v>
      </c>
      <c r="X2334" s="6">
        <f t="shared" si="110"/>
        <v>403.65754484087671</v>
      </c>
    </row>
    <row r="2335" spans="1:24" x14ac:dyDescent="0.3">
      <c r="A2335" t="s">
        <v>3404</v>
      </c>
      <c r="B2335" t="str">
        <f ca="1">PROPER(TRIM(Table1[[#This Row],[Campaign Name]]))</f>
        <v>Summer Sale</v>
      </c>
      <c r="C2335" t="str">
        <f ca="1">PROPER(TRIM(Table1[[#This Row],[Campaign Type]]))</f>
        <v>Retargeting</v>
      </c>
      <c r="D2335" t="str">
        <f ca="1">PROPER(TRIM(Table1[[#This Row],[Marketing Channel]]))</f>
        <v>Google Ads</v>
      </c>
      <c r="E2335" t="s">
        <v>2288</v>
      </c>
      <c r="F2335" t="s">
        <v>519</v>
      </c>
      <c r="G2335" t="s">
        <v>29</v>
      </c>
      <c r="H2335" t="s">
        <v>61</v>
      </c>
      <c r="I2335" t="s">
        <v>24</v>
      </c>
      <c r="J2335" t="s">
        <v>25</v>
      </c>
      <c r="K2335">
        <v>78839</v>
      </c>
      <c r="L2335">
        <v>7008</v>
      </c>
      <c r="M2335">
        <v>8.89</v>
      </c>
      <c r="N2335">
        <v>163</v>
      </c>
      <c r="O2335">
        <v>2.33</v>
      </c>
      <c r="P2335">
        <v>250</v>
      </c>
      <c r="Q2335">
        <v>27284.71</v>
      </c>
      <c r="R2335" s="6">
        <v>10813.884</v>
      </c>
      <c r="S2335">
        <v>117</v>
      </c>
      <c r="T2335" t="str">
        <f ca="1">PROPER(TRIM(Table1[[#This Row],[Campaign Status]]))</f>
        <v>Paused</v>
      </c>
      <c r="V2335" s="1">
        <f t="shared" si="108"/>
        <v>163</v>
      </c>
      <c r="W2335" t="str">
        <f t="shared" ca="1" si="109"/>
        <v>North</v>
      </c>
      <c r="X2335" s="6">
        <f t="shared" si="110"/>
        <v>-10.845396059509453</v>
      </c>
    </row>
    <row r="2336" spans="1:24" x14ac:dyDescent="0.3">
      <c r="A2336" t="s">
        <v>3405</v>
      </c>
      <c r="B2336" t="str">
        <f ca="1">PROPER(TRIM(Table1[[#This Row],[Campaign Name]]))</f>
        <v>Festive Offer</v>
      </c>
      <c r="C2336" t="str">
        <f ca="1">PROPER(TRIM(Table1[[#This Row],[Campaign Type]]))</f>
        <v>Awareness</v>
      </c>
      <c r="D2336" t="str">
        <f ca="1">PROPER(TRIM(Table1[[#This Row],[Marketing Channel]]))</f>
        <v>Meta Ads</v>
      </c>
      <c r="E2336" t="s">
        <v>3406</v>
      </c>
      <c r="F2336" t="s">
        <v>226</v>
      </c>
      <c r="G2336" t="s">
        <v>41</v>
      </c>
      <c r="H2336" t="s">
        <v>11140</v>
      </c>
      <c r="I2336" t="s">
        <v>68</v>
      </c>
      <c r="J2336" t="s">
        <v>32</v>
      </c>
      <c r="K2336">
        <v>104312</v>
      </c>
      <c r="L2336">
        <v>6097</v>
      </c>
      <c r="M2336">
        <v>5.84</v>
      </c>
      <c r="N2336">
        <v>39</v>
      </c>
      <c r="O2336">
        <v>0.64</v>
      </c>
      <c r="P2336">
        <v>3817.8497265160554</v>
      </c>
      <c r="Q2336">
        <v>43901.46</v>
      </c>
      <c r="R2336" s="6">
        <v>1049.900157020111</v>
      </c>
      <c r="S2336">
        <v>33</v>
      </c>
      <c r="T2336" t="str">
        <f ca="1">PROPER(TRIM(Table1[[#This Row],[Campaign Status]]))</f>
        <v>Paused</v>
      </c>
      <c r="V2336" s="1">
        <f t="shared" si="108"/>
        <v>39</v>
      </c>
      <c r="W2336" t="str">
        <f t="shared" ca="1" si="109"/>
        <v>East</v>
      </c>
      <c r="X2336" s="6">
        <f t="shared" si="110"/>
        <v>10813.884</v>
      </c>
    </row>
    <row r="2337" spans="1:24" x14ac:dyDescent="0.3">
      <c r="A2337" t="s">
        <v>3407</v>
      </c>
      <c r="B2337" t="str">
        <f ca="1">PROPER(TRIM(Table1[[#This Row],[Campaign Name]]))</f>
        <v>Festive Offer</v>
      </c>
      <c r="C2337" t="str">
        <f ca="1">PROPER(TRIM(Table1[[#This Row],[Campaign Type]]))</f>
        <v>Retargeting</v>
      </c>
      <c r="D2337" t="str">
        <f ca="1">PROPER(TRIM(Table1[[#This Row],[Marketing Channel]]))</f>
        <v>Linkedin</v>
      </c>
      <c r="E2337" t="s">
        <v>1953</v>
      </c>
      <c r="F2337" t="s">
        <v>711</v>
      </c>
      <c r="G2337" t="s">
        <v>29</v>
      </c>
      <c r="H2337" t="s">
        <v>99</v>
      </c>
      <c r="I2337" t="s">
        <v>62</v>
      </c>
      <c r="J2337" t="s">
        <v>32</v>
      </c>
      <c r="K2337">
        <v>23325</v>
      </c>
      <c r="L2337">
        <v>1195</v>
      </c>
      <c r="M2337">
        <v>5.12</v>
      </c>
      <c r="N2337">
        <v>106</v>
      </c>
      <c r="O2337">
        <v>8.8699999999999992</v>
      </c>
      <c r="P2337">
        <v>250</v>
      </c>
      <c r="Q2337">
        <v>8231.6</v>
      </c>
      <c r="R2337" s="6">
        <v>3192.6400000000003</v>
      </c>
      <c r="S2337">
        <v>23</v>
      </c>
      <c r="T2337" t="str">
        <f ca="1">PROPER(TRIM(Table1[[#This Row],[Campaign Status]]))</f>
        <v>Paused</v>
      </c>
      <c r="V2337" s="1">
        <f t="shared" si="108"/>
        <v>106</v>
      </c>
      <c r="W2337" t="str">
        <f t="shared" ca="1" si="109"/>
        <v>North</v>
      </c>
      <c r="X2337" s="6">
        <f t="shared" si="110"/>
        <v>1049.900157020111</v>
      </c>
    </row>
    <row r="2338" spans="1:24" x14ac:dyDescent="0.3">
      <c r="A2338" t="s">
        <v>3408</v>
      </c>
      <c r="B2338" t="str">
        <f ca="1">PROPER(TRIM(Table1[[#This Row],[Campaign Name]]))</f>
        <v>New Launch</v>
      </c>
      <c r="C2338" t="str">
        <f ca="1">PROPER(TRIM(Table1[[#This Row],[Campaign Type]]))</f>
        <v>Awareness</v>
      </c>
      <c r="D2338" t="str">
        <f ca="1">PROPER(TRIM(Table1[[#This Row],[Marketing Channel]]))</f>
        <v>Youtube</v>
      </c>
      <c r="E2338" t="s">
        <v>624</v>
      </c>
      <c r="F2338" t="s">
        <v>217</v>
      </c>
      <c r="G2338" t="s">
        <v>46</v>
      </c>
      <c r="H2338" t="s">
        <v>42</v>
      </c>
      <c r="I2338" t="s">
        <v>62</v>
      </c>
      <c r="J2338" t="s">
        <v>32</v>
      </c>
      <c r="K2338">
        <v>48302</v>
      </c>
      <c r="L2338">
        <v>3593</v>
      </c>
      <c r="M2338">
        <v>7.44</v>
      </c>
      <c r="N2338">
        <v>391</v>
      </c>
      <c r="O2338">
        <v>10.88</v>
      </c>
      <c r="P2338">
        <v>3891.7088323699436</v>
      </c>
      <c r="Q2338">
        <v>23213.64</v>
      </c>
      <c r="R2338" s="6">
        <v>496.48963989588947</v>
      </c>
      <c r="S2338">
        <v>7</v>
      </c>
      <c r="T2338" t="str">
        <f ca="1">PROPER(TRIM(Table1[[#This Row],[Campaign Status]]))</f>
        <v>Completed</v>
      </c>
      <c r="V2338" s="1">
        <f t="shared" si="108"/>
        <v>391</v>
      </c>
      <c r="W2338" t="str">
        <f t="shared" ca="1" si="109"/>
        <v>South</v>
      </c>
      <c r="X2338" s="6">
        <f t="shared" si="110"/>
        <v>3192.6400000000003</v>
      </c>
    </row>
    <row r="2339" spans="1:24" x14ac:dyDescent="0.3">
      <c r="A2339" t="s">
        <v>3409</v>
      </c>
      <c r="B2339" t="str">
        <f ca="1">PROPER(TRIM(Table1[[#This Row],[Campaign Name]]))</f>
        <v>Summer Sale</v>
      </c>
      <c r="C2339" t="str">
        <f ca="1">PROPER(TRIM(Table1[[#This Row],[Campaign Type]]))</f>
        <v>Awareness</v>
      </c>
      <c r="D2339" t="str">
        <f ca="1">PROPER(TRIM(Table1[[#This Row],[Marketing Channel]]))</f>
        <v>Instagram</v>
      </c>
      <c r="E2339" t="s">
        <v>302</v>
      </c>
      <c r="F2339" t="s">
        <v>53</v>
      </c>
      <c r="G2339" t="s">
        <v>29</v>
      </c>
      <c r="H2339" t="s">
        <v>67</v>
      </c>
      <c r="I2339" t="s">
        <v>68</v>
      </c>
      <c r="J2339" t="s">
        <v>63</v>
      </c>
      <c r="K2339">
        <v>28012</v>
      </c>
      <c r="L2339">
        <v>4088</v>
      </c>
      <c r="M2339">
        <v>14.59</v>
      </c>
      <c r="N2339">
        <v>890</v>
      </c>
      <c r="O2339">
        <v>21.77</v>
      </c>
      <c r="P2339">
        <v>3982.6304252733912</v>
      </c>
      <c r="Q2339">
        <v>43118.03</v>
      </c>
      <c r="R2339" s="6">
        <v>982.65205142754667</v>
      </c>
      <c r="S2339">
        <v>601</v>
      </c>
      <c r="T2339" t="str">
        <f ca="1">PROPER(TRIM(Table1[[#This Row],[Campaign Status]]))</f>
        <v>Active</v>
      </c>
      <c r="V2339" s="1">
        <f t="shared" si="108"/>
        <v>890</v>
      </c>
      <c r="W2339" t="str">
        <f t="shared" ca="1" si="109"/>
        <v>North</v>
      </c>
      <c r="X2339" s="6">
        <f t="shared" si="110"/>
        <v>496.48963989588947</v>
      </c>
    </row>
    <row r="2340" spans="1:24" x14ac:dyDescent="0.3">
      <c r="A2340" t="s">
        <v>3410</v>
      </c>
      <c r="B2340" t="str">
        <f ca="1">PROPER(TRIM(Table1[[#This Row],[Campaign Name]]))</f>
        <v>Summer Sale</v>
      </c>
      <c r="C2340" t="str">
        <f ca="1">PROPER(TRIM(Table1[[#This Row],[Campaign Type]]))</f>
        <v>Lead Gen</v>
      </c>
      <c r="D2340" t="str">
        <f ca="1">PROPER(TRIM(Table1[[#This Row],[Marketing Channel]]))</f>
        <v>Youtube</v>
      </c>
      <c r="E2340" t="s">
        <v>1942</v>
      </c>
      <c r="F2340" t="s">
        <v>684</v>
      </c>
      <c r="G2340" t="s">
        <v>46</v>
      </c>
      <c r="H2340" t="s">
        <v>42</v>
      </c>
      <c r="I2340" t="s">
        <v>62</v>
      </c>
      <c r="J2340" t="s">
        <v>32</v>
      </c>
      <c r="K2340">
        <v>103175</v>
      </c>
      <c r="L2340">
        <v>13710</v>
      </c>
      <c r="M2340">
        <v>13.29</v>
      </c>
      <c r="N2340">
        <v>3018</v>
      </c>
      <c r="O2340">
        <v>22.01</v>
      </c>
      <c r="P2340">
        <v>3891.7088323699436</v>
      </c>
      <c r="Q2340">
        <v>36396.300000000003</v>
      </c>
      <c r="R2340" s="6">
        <v>835.22669777522026</v>
      </c>
      <c r="S2340">
        <v>2723</v>
      </c>
      <c r="T2340" t="str">
        <f ca="1">PROPER(TRIM(Table1[[#This Row],[Campaign Status]]))</f>
        <v>Paused</v>
      </c>
      <c r="V2340" s="1">
        <f t="shared" si="108"/>
        <v>3018</v>
      </c>
      <c r="W2340" t="str">
        <f t="shared" ca="1" si="109"/>
        <v>South</v>
      </c>
      <c r="X2340" s="6">
        <f t="shared" si="110"/>
        <v>982.65205142754667</v>
      </c>
    </row>
    <row r="2341" spans="1:24" x14ac:dyDescent="0.3">
      <c r="A2341" t="s">
        <v>3411</v>
      </c>
      <c r="B2341" t="str">
        <f ca="1">PROPER(TRIM(Table1[[#This Row],[Campaign Name]]))</f>
        <v>Flash Sale</v>
      </c>
      <c r="C2341" t="str">
        <f ca="1">PROPER(TRIM(Table1[[#This Row],[Campaign Type]]))</f>
        <v>Lead Gen</v>
      </c>
      <c r="D2341" t="str">
        <f ca="1">PROPER(TRIM(Table1[[#This Row],[Marketing Channel]]))</f>
        <v>Meta Ads</v>
      </c>
      <c r="E2341" t="s">
        <v>1092</v>
      </c>
      <c r="F2341" t="s">
        <v>965</v>
      </c>
      <c r="G2341" t="s">
        <v>41</v>
      </c>
      <c r="H2341" t="s">
        <v>11140</v>
      </c>
      <c r="I2341" t="s">
        <v>62</v>
      </c>
      <c r="J2341" t="s">
        <v>32</v>
      </c>
      <c r="K2341">
        <v>87200</v>
      </c>
      <c r="L2341">
        <v>803</v>
      </c>
      <c r="M2341">
        <v>0.92</v>
      </c>
      <c r="N2341">
        <v>248</v>
      </c>
      <c r="O2341">
        <v>30.88</v>
      </c>
      <c r="P2341">
        <v>250</v>
      </c>
      <c r="Q2341">
        <v>49703.23</v>
      </c>
      <c r="R2341" s="6">
        <v>19781.292000000001</v>
      </c>
      <c r="S2341">
        <v>167</v>
      </c>
      <c r="T2341" t="str">
        <f ca="1">PROPER(TRIM(Table1[[#This Row],[Campaign Status]]))</f>
        <v>Active</v>
      </c>
      <c r="V2341" s="1">
        <f t="shared" si="108"/>
        <v>248</v>
      </c>
      <c r="W2341" t="str">
        <f t="shared" ca="1" si="109"/>
        <v>East</v>
      </c>
      <c r="X2341" s="6">
        <f t="shared" si="110"/>
        <v>835.22669777522026</v>
      </c>
    </row>
    <row r="2342" spans="1:24" x14ac:dyDescent="0.3">
      <c r="A2342" t="s">
        <v>3412</v>
      </c>
      <c r="B2342" t="str">
        <f ca="1">PROPER(TRIM(Table1[[#This Row],[Campaign Name]]))</f>
        <v>Flash Sale</v>
      </c>
      <c r="C2342" t="str">
        <f ca="1">PROPER(TRIM(Table1[[#This Row],[Campaign Type]]))</f>
        <v>Awareness</v>
      </c>
      <c r="D2342" t="str">
        <f ca="1">PROPER(TRIM(Table1[[#This Row],[Marketing Channel]]))</f>
        <v>Instagram</v>
      </c>
      <c r="E2342" t="s">
        <v>553</v>
      </c>
      <c r="F2342" t="s">
        <v>384</v>
      </c>
      <c r="G2342" t="s">
        <v>29</v>
      </c>
      <c r="H2342" t="s">
        <v>99</v>
      </c>
      <c r="I2342" t="s">
        <v>24</v>
      </c>
      <c r="J2342" t="s">
        <v>25</v>
      </c>
      <c r="K2342">
        <v>89753</v>
      </c>
      <c r="L2342">
        <v>5062</v>
      </c>
      <c r="M2342">
        <v>5.64</v>
      </c>
      <c r="N2342">
        <v>829</v>
      </c>
      <c r="O2342">
        <v>16.38</v>
      </c>
      <c r="P2342">
        <v>3982.6304252733912</v>
      </c>
      <c r="Q2342">
        <v>4008.42</v>
      </c>
      <c r="R2342" s="6">
        <v>0.64755129079893248</v>
      </c>
      <c r="S2342">
        <v>311</v>
      </c>
      <c r="T2342" t="str">
        <f ca="1">PROPER(TRIM(Table1[[#This Row],[Campaign Status]]))</f>
        <v>Completed</v>
      </c>
      <c r="V2342" s="1">
        <f t="shared" si="108"/>
        <v>829</v>
      </c>
      <c r="W2342" t="str">
        <f t="shared" ca="1" si="109"/>
        <v>North</v>
      </c>
      <c r="X2342" s="6">
        <f t="shared" si="110"/>
        <v>19781.292000000001</v>
      </c>
    </row>
    <row r="2343" spans="1:24" x14ac:dyDescent="0.3">
      <c r="A2343" t="s">
        <v>3413</v>
      </c>
      <c r="B2343" t="str">
        <f ca="1">PROPER(TRIM(Table1[[#This Row],[Campaign Name]]))</f>
        <v>New Launch</v>
      </c>
      <c r="C2343" t="str">
        <f ca="1">PROPER(TRIM(Table1[[#This Row],[Campaign Type]]))</f>
        <v>Lead Gen</v>
      </c>
      <c r="D2343" t="str">
        <f ca="1">PROPER(TRIM(Table1[[#This Row],[Marketing Channel]]))</f>
        <v>Google Ads</v>
      </c>
      <c r="E2343" t="s">
        <v>511</v>
      </c>
      <c r="F2343" t="s">
        <v>1088</v>
      </c>
      <c r="G2343" t="s">
        <v>11141</v>
      </c>
      <c r="H2343" t="s">
        <v>23</v>
      </c>
      <c r="I2343" t="s">
        <v>62</v>
      </c>
      <c r="J2343" t="s">
        <v>63</v>
      </c>
      <c r="K2343">
        <v>134913</v>
      </c>
      <c r="L2343">
        <v>10403</v>
      </c>
      <c r="M2343">
        <v>7.71</v>
      </c>
      <c r="N2343">
        <v>1433</v>
      </c>
      <c r="O2343">
        <v>13.77</v>
      </c>
      <c r="P2343">
        <v>6444.72</v>
      </c>
      <c r="Q2343">
        <v>10362.89</v>
      </c>
      <c r="R2343" s="6">
        <v>60.796590076838072</v>
      </c>
      <c r="S2343">
        <v>1238</v>
      </c>
      <c r="T2343" t="str">
        <f ca="1">PROPER(TRIM(Table1[[#This Row],[Campaign Status]]))</f>
        <v>Active</v>
      </c>
      <c r="V2343" s="1">
        <f t="shared" si="108"/>
        <v>1433</v>
      </c>
      <c r="W2343" t="str">
        <f t="shared" ca="1" si="109"/>
        <v>west</v>
      </c>
      <c r="X2343" s="6">
        <f t="shared" si="110"/>
        <v>0.64755129079893248</v>
      </c>
    </row>
    <row r="2344" spans="1:24" x14ac:dyDescent="0.3">
      <c r="A2344" t="s">
        <v>3414</v>
      </c>
      <c r="B2344" t="str">
        <f ca="1">PROPER(TRIM(Table1[[#This Row],[Campaign Name]]))</f>
        <v>Flash Sale</v>
      </c>
      <c r="C2344" t="str">
        <f ca="1">PROPER(TRIM(Table1[[#This Row],[Campaign Type]]))</f>
        <v>Lead Gen</v>
      </c>
      <c r="D2344" t="str">
        <f ca="1">PROPER(TRIM(Table1[[#This Row],[Marketing Channel]]))</f>
        <v>Youtube</v>
      </c>
      <c r="E2344" t="s">
        <v>85</v>
      </c>
      <c r="F2344" t="s">
        <v>294</v>
      </c>
      <c r="G2344" t="s">
        <v>41</v>
      </c>
      <c r="H2344" t="s">
        <v>11140</v>
      </c>
      <c r="I2344" t="s">
        <v>62</v>
      </c>
      <c r="J2344" t="s">
        <v>25</v>
      </c>
      <c r="K2344">
        <v>84599</v>
      </c>
      <c r="L2344">
        <v>5182</v>
      </c>
      <c r="M2344">
        <v>6.13</v>
      </c>
      <c r="N2344">
        <v>1610</v>
      </c>
      <c r="O2344">
        <v>31.07</v>
      </c>
      <c r="P2344">
        <v>250</v>
      </c>
      <c r="Q2344">
        <v>43334.07</v>
      </c>
      <c r="R2344" s="6">
        <v>17233.627999999997</v>
      </c>
      <c r="S2344">
        <v>1516</v>
      </c>
      <c r="T2344" t="str">
        <f ca="1">PROPER(TRIM(Table1[[#This Row],[Campaign Status]]))</f>
        <v>Paused</v>
      </c>
      <c r="V2344" s="1">
        <f t="shared" si="108"/>
        <v>1610</v>
      </c>
      <c r="W2344" t="str">
        <f t="shared" ca="1" si="109"/>
        <v>East</v>
      </c>
      <c r="X2344" s="6">
        <f t="shared" si="110"/>
        <v>60.796590076838072</v>
      </c>
    </row>
    <row r="2345" spans="1:24" x14ac:dyDescent="0.3">
      <c r="A2345" t="s">
        <v>3415</v>
      </c>
      <c r="B2345" t="str">
        <f ca="1">PROPER(TRIM(Table1[[#This Row],[Campaign Name]]))</f>
        <v>Summer Sale</v>
      </c>
      <c r="C2345" t="str">
        <f ca="1">PROPER(TRIM(Table1[[#This Row],[Campaign Type]]))</f>
        <v>Lead Gen</v>
      </c>
      <c r="D2345" t="str">
        <f ca="1">PROPER(TRIM(Table1[[#This Row],[Marketing Channel]]))</f>
        <v>Youtube</v>
      </c>
      <c r="E2345" t="s">
        <v>34</v>
      </c>
      <c r="F2345" t="s">
        <v>92</v>
      </c>
      <c r="G2345" t="s">
        <v>11141</v>
      </c>
      <c r="H2345" t="s">
        <v>54</v>
      </c>
      <c r="I2345" t="s">
        <v>62</v>
      </c>
      <c r="J2345" t="s">
        <v>25</v>
      </c>
      <c r="K2345">
        <v>31381</v>
      </c>
      <c r="L2345">
        <v>226</v>
      </c>
      <c r="M2345">
        <v>0.72</v>
      </c>
      <c r="N2345">
        <v>47</v>
      </c>
      <c r="O2345">
        <v>20.8</v>
      </c>
      <c r="P2345">
        <v>3891.7088323699436</v>
      </c>
      <c r="Q2345">
        <v>14648.23</v>
      </c>
      <c r="R2345" s="6">
        <v>276.3958361468587</v>
      </c>
      <c r="S2345">
        <v>10</v>
      </c>
      <c r="T2345" t="str">
        <f ca="1">PROPER(TRIM(Table1[[#This Row],[Campaign Status]]))</f>
        <v>Paused</v>
      </c>
      <c r="V2345" s="1">
        <f t="shared" si="108"/>
        <v>47</v>
      </c>
      <c r="W2345" t="str">
        <f t="shared" ca="1" si="109"/>
        <v>west</v>
      </c>
      <c r="X2345" s="6">
        <f t="shared" si="110"/>
        <v>17233.627999999997</v>
      </c>
    </row>
    <row r="2346" spans="1:24" x14ac:dyDescent="0.3">
      <c r="A2346" t="s">
        <v>3416</v>
      </c>
      <c r="B2346" t="str">
        <f ca="1">PROPER(TRIM(Table1[[#This Row],[Campaign Name]]))</f>
        <v>New Launch</v>
      </c>
      <c r="C2346" t="str">
        <f ca="1">PROPER(TRIM(Table1[[#This Row],[Campaign Type]]))</f>
        <v>Lead Gen</v>
      </c>
      <c r="D2346" t="str">
        <f ca="1">PROPER(TRIM(Table1[[#This Row],[Marketing Channel]]))</f>
        <v>Meta Ads</v>
      </c>
      <c r="E2346" t="s">
        <v>117</v>
      </c>
      <c r="F2346" t="s">
        <v>465</v>
      </c>
      <c r="G2346" t="s">
        <v>11141</v>
      </c>
      <c r="H2346" t="s">
        <v>23</v>
      </c>
      <c r="I2346" t="s">
        <v>24</v>
      </c>
      <c r="J2346" t="s">
        <v>63</v>
      </c>
      <c r="K2346">
        <v>36042</v>
      </c>
      <c r="L2346">
        <v>2734</v>
      </c>
      <c r="M2346">
        <v>7.59</v>
      </c>
      <c r="N2346">
        <v>474</v>
      </c>
      <c r="O2346">
        <v>17.34</v>
      </c>
      <c r="P2346">
        <v>250</v>
      </c>
      <c r="Q2346">
        <v>31314.52</v>
      </c>
      <c r="R2346" s="6">
        <v>12425.808000000001</v>
      </c>
      <c r="S2346">
        <v>467</v>
      </c>
      <c r="T2346" t="str">
        <f ca="1">PROPER(TRIM(Table1[[#This Row],[Campaign Status]]))</f>
        <v>Completed</v>
      </c>
      <c r="V2346" s="1">
        <f t="shared" si="108"/>
        <v>474</v>
      </c>
      <c r="W2346" t="str">
        <f t="shared" ca="1" si="109"/>
        <v>west</v>
      </c>
      <c r="X2346" s="6">
        <f t="shared" si="110"/>
        <v>276.3958361468587</v>
      </c>
    </row>
    <row r="2347" spans="1:24" x14ac:dyDescent="0.3">
      <c r="A2347" t="s">
        <v>3417</v>
      </c>
      <c r="B2347" t="str">
        <f ca="1">PROPER(TRIM(Table1[[#This Row],[Campaign Name]]))</f>
        <v>Summer Sale</v>
      </c>
      <c r="C2347" t="str">
        <f ca="1">PROPER(TRIM(Table1[[#This Row],[Campaign Type]]))</f>
        <v>Lead Gen</v>
      </c>
      <c r="D2347" t="str">
        <f ca="1">PROPER(TRIM(Table1[[#This Row],[Marketing Channel]]))</f>
        <v>Meta Ads</v>
      </c>
      <c r="E2347" t="s">
        <v>2007</v>
      </c>
      <c r="F2347" t="s">
        <v>103</v>
      </c>
      <c r="G2347" t="s">
        <v>41</v>
      </c>
      <c r="H2347" t="s">
        <v>11140</v>
      </c>
      <c r="I2347" t="s">
        <v>24</v>
      </c>
      <c r="J2347" t="s">
        <v>25</v>
      </c>
      <c r="K2347">
        <v>113273</v>
      </c>
      <c r="L2347">
        <v>16829</v>
      </c>
      <c r="M2347">
        <v>14.86</v>
      </c>
      <c r="N2347">
        <v>3419</v>
      </c>
      <c r="O2347">
        <v>20.32</v>
      </c>
      <c r="P2347">
        <v>250</v>
      </c>
      <c r="Q2347">
        <v>34745.379999999997</v>
      </c>
      <c r="R2347" s="6">
        <v>13798.151999999998</v>
      </c>
      <c r="S2347">
        <v>712</v>
      </c>
      <c r="T2347" t="str">
        <f ca="1">PROPER(TRIM(Table1[[#This Row],[Campaign Status]]))</f>
        <v>Completed</v>
      </c>
      <c r="V2347" s="1">
        <f t="shared" si="108"/>
        <v>3419</v>
      </c>
      <c r="W2347" t="str">
        <f t="shared" ca="1" si="109"/>
        <v>East</v>
      </c>
      <c r="X2347" s="6">
        <f t="shared" si="110"/>
        <v>12425.808000000001</v>
      </c>
    </row>
    <row r="2348" spans="1:24" x14ac:dyDescent="0.3">
      <c r="A2348" t="s">
        <v>3418</v>
      </c>
      <c r="B2348" t="str">
        <f ca="1">PROPER(TRIM(Table1[[#This Row],[Campaign Name]]))</f>
        <v>Festive Offer</v>
      </c>
      <c r="C2348" t="str">
        <f ca="1">PROPER(TRIM(Table1[[#This Row],[Campaign Type]]))</f>
        <v>Awareness</v>
      </c>
      <c r="D2348" t="str">
        <f ca="1">PROPER(TRIM(Table1[[#This Row],[Marketing Channel]]))</f>
        <v>Google Ads</v>
      </c>
      <c r="E2348" t="s">
        <v>216</v>
      </c>
      <c r="F2348" t="s">
        <v>839</v>
      </c>
      <c r="G2348" t="s">
        <v>41</v>
      </c>
      <c r="H2348" t="s">
        <v>11140</v>
      </c>
      <c r="I2348" t="s">
        <v>31</v>
      </c>
      <c r="J2348" t="s">
        <v>32</v>
      </c>
      <c r="K2348">
        <v>99180</v>
      </c>
      <c r="L2348">
        <v>12336</v>
      </c>
      <c r="M2348">
        <v>12.44</v>
      </c>
      <c r="N2348">
        <v>639</v>
      </c>
      <c r="O2348">
        <v>5.18</v>
      </c>
      <c r="P2348">
        <v>3988.1535696969677</v>
      </c>
      <c r="Q2348">
        <v>4973.0200000000004</v>
      </c>
      <c r="R2348" s="6">
        <v>24.694797055617546</v>
      </c>
      <c r="S2348">
        <v>496</v>
      </c>
      <c r="T2348" t="str">
        <f ca="1">PROPER(TRIM(Table1[[#This Row],[Campaign Status]]))</f>
        <v>Active</v>
      </c>
      <c r="V2348" s="1">
        <f t="shared" si="108"/>
        <v>639</v>
      </c>
      <c r="W2348" t="str">
        <f t="shared" ca="1" si="109"/>
        <v>East</v>
      </c>
      <c r="X2348" s="6">
        <f t="shared" si="110"/>
        <v>13798.151999999998</v>
      </c>
    </row>
    <row r="2349" spans="1:24" x14ac:dyDescent="0.3">
      <c r="A2349" t="s">
        <v>3419</v>
      </c>
      <c r="B2349" t="str">
        <f ca="1">PROPER(TRIM(Table1[[#This Row],[Campaign Name]]))</f>
        <v>Summer Sale</v>
      </c>
      <c r="C2349" t="str">
        <f ca="1">PROPER(TRIM(Table1[[#This Row],[Campaign Type]]))</f>
        <v>Awareness</v>
      </c>
      <c r="D2349" t="str">
        <f ca="1">PROPER(TRIM(Table1[[#This Row],[Marketing Channel]]))</f>
        <v>Google Ads</v>
      </c>
      <c r="E2349" t="s">
        <v>1029</v>
      </c>
      <c r="F2349" t="s">
        <v>284</v>
      </c>
      <c r="G2349" t="s">
        <v>29</v>
      </c>
      <c r="H2349" t="s">
        <v>61</v>
      </c>
      <c r="I2349" t="s">
        <v>68</v>
      </c>
      <c r="J2349" t="s">
        <v>63</v>
      </c>
      <c r="K2349">
        <v>116805</v>
      </c>
      <c r="L2349">
        <v>5331</v>
      </c>
      <c r="M2349">
        <v>4.5599999999999996</v>
      </c>
      <c r="N2349">
        <v>1208</v>
      </c>
      <c r="O2349">
        <v>22.66</v>
      </c>
      <c r="P2349">
        <v>250</v>
      </c>
      <c r="Q2349">
        <v>4930.84</v>
      </c>
      <c r="R2349" s="6">
        <v>1872.336</v>
      </c>
      <c r="S2349">
        <v>805</v>
      </c>
      <c r="T2349" t="str">
        <f ca="1">PROPER(TRIM(Table1[[#This Row],[Campaign Status]]))</f>
        <v>Paused</v>
      </c>
      <c r="V2349" s="1">
        <f t="shared" si="108"/>
        <v>1208</v>
      </c>
      <c r="W2349" t="str">
        <f t="shared" ca="1" si="109"/>
        <v>North</v>
      </c>
      <c r="X2349" s="6">
        <f t="shared" si="110"/>
        <v>24.694797055617546</v>
      </c>
    </row>
    <row r="2350" spans="1:24" x14ac:dyDescent="0.3">
      <c r="A2350" t="s">
        <v>3420</v>
      </c>
      <c r="B2350" t="str">
        <f ca="1">PROPER(TRIM(Table1[[#This Row],[Campaign Name]]))</f>
        <v>Summer Sale</v>
      </c>
      <c r="C2350" t="str">
        <f ca="1">PROPER(TRIM(Table1[[#This Row],[Campaign Type]]))</f>
        <v>Retargeting</v>
      </c>
      <c r="D2350" t="str">
        <f ca="1">PROPER(TRIM(Table1[[#This Row],[Marketing Channel]]))</f>
        <v>Instagram</v>
      </c>
      <c r="E2350" t="s">
        <v>180</v>
      </c>
      <c r="F2350" t="s">
        <v>988</v>
      </c>
      <c r="G2350" t="s">
        <v>46</v>
      </c>
      <c r="H2350" t="s">
        <v>42</v>
      </c>
      <c r="I2350" t="s">
        <v>62</v>
      </c>
      <c r="J2350" t="s">
        <v>63</v>
      </c>
      <c r="K2350">
        <v>83332</v>
      </c>
      <c r="L2350">
        <v>3557</v>
      </c>
      <c r="M2350">
        <v>4.2699999999999996</v>
      </c>
      <c r="N2350">
        <v>460</v>
      </c>
      <c r="O2350">
        <v>12.93</v>
      </c>
      <c r="P2350">
        <v>250</v>
      </c>
      <c r="Q2350">
        <v>13271.03</v>
      </c>
      <c r="R2350" s="6">
        <v>5208.4120000000003</v>
      </c>
      <c r="S2350">
        <v>180</v>
      </c>
      <c r="T2350" t="str">
        <f ca="1">PROPER(TRIM(Table1[[#This Row],[Campaign Status]]))</f>
        <v>Active</v>
      </c>
      <c r="V2350" s="1">
        <f t="shared" si="108"/>
        <v>460</v>
      </c>
      <c r="W2350" t="str">
        <f t="shared" ca="1" si="109"/>
        <v>South</v>
      </c>
      <c r="X2350" s="6">
        <f t="shared" si="110"/>
        <v>1872.336</v>
      </c>
    </row>
    <row r="2351" spans="1:24" x14ac:dyDescent="0.3">
      <c r="A2351" t="s">
        <v>3421</v>
      </c>
      <c r="B2351" t="str">
        <f ca="1">PROPER(TRIM(Table1[[#This Row],[Campaign Name]]))</f>
        <v>Mega Discount</v>
      </c>
      <c r="C2351" t="str">
        <f ca="1">PROPER(TRIM(Table1[[#This Row],[Campaign Type]]))</f>
        <v>Sales</v>
      </c>
      <c r="D2351" t="str">
        <f ca="1">PROPER(TRIM(Table1[[#This Row],[Marketing Channel]]))</f>
        <v>Linkedin</v>
      </c>
      <c r="E2351" t="s">
        <v>1226</v>
      </c>
      <c r="F2351" t="s">
        <v>378</v>
      </c>
      <c r="G2351" t="s">
        <v>41</v>
      </c>
      <c r="H2351" t="s">
        <v>11140</v>
      </c>
      <c r="I2351" t="s">
        <v>31</v>
      </c>
      <c r="J2351" t="s">
        <v>32</v>
      </c>
      <c r="K2351">
        <v>72193</v>
      </c>
      <c r="L2351">
        <v>9899</v>
      </c>
      <c r="M2351">
        <v>13.71</v>
      </c>
      <c r="N2351">
        <v>260</v>
      </c>
      <c r="O2351">
        <v>2.63</v>
      </c>
      <c r="P2351">
        <v>250</v>
      </c>
      <c r="Q2351">
        <v>1498.11</v>
      </c>
      <c r="R2351" s="6">
        <v>499.24399999999991</v>
      </c>
      <c r="S2351">
        <v>206</v>
      </c>
      <c r="T2351" t="str">
        <f ca="1">PROPER(TRIM(Table1[[#This Row],[Campaign Status]]))</f>
        <v>Active</v>
      </c>
      <c r="V2351" s="1">
        <f t="shared" si="108"/>
        <v>260</v>
      </c>
      <c r="W2351" t="str">
        <f t="shared" ca="1" si="109"/>
        <v>East</v>
      </c>
      <c r="X2351" s="6">
        <f t="shared" si="110"/>
        <v>5208.4120000000003</v>
      </c>
    </row>
    <row r="2352" spans="1:24" x14ac:dyDescent="0.3">
      <c r="A2352" t="s">
        <v>3422</v>
      </c>
      <c r="B2352" t="str">
        <f ca="1">PROPER(TRIM(Table1[[#This Row],[Campaign Name]]))</f>
        <v>Mega Discount</v>
      </c>
      <c r="C2352" t="str">
        <f ca="1">PROPER(TRIM(Table1[[#This Row],[Campaign Type]]))</f>
        <v>Retargeting</v>
      </c>
      <c r="D2352" t="str">
        <f ca="1">PROPER(TRIM(Table1[[#This Row],[Marketing Channel]]))</f>
        <v>Linkedin</v>
      </c>
      <c r="E2352" t="s">
        <v>3423</v>
      </c>
      <c r="F2352" t="s">
        <v>551</v>
      </c>
      <c r="G2352" t="s">
        <v>29</v>
      </c>
      <c r="H2352" t="s">
        <v>61</v>
      </c>
      <c r="I2352" t="s">
        <v>68</v>
      </c>
      <c r="J2352" t="s">
        <v>63</v>
      </c>
      <c r="K2352">
        <v>179708</v>
      </c>
      <c r="L2352">
        <v>21222</v>
      </c>
      <c r="M2352">
        <v>11.81</v>
      </c>
      <c r="N2352">
        <v>3923</v>
      </c>
      <c r="O2352">
        <v>18.489999999999998</v>
      </c>
      <c r="P2352">
        <v>250</v>
      </c>
      <c r="Q2352">
        <v>39618.94</v>
      </c>
      <c r="R2352" s="6">
        <v>15747.576000000001</v>
      </c>
      <c r="S2352">
        <v>2690</v>
      </c>
      <c r="T2352" t="str">
        <f ca="1">PROPER(TRIM(Table1[[#This Row],[Campaign Status]]))</f>
        <v>Completed</v>
      </c>
      <c r="V2352" s="1">
        <f t="shared" si="108"/>
        <v>3923</v>
      </c>
      <c r="W2352" t="str">
        <f t="shared" ca="1" si="109"/>
        <v>North</v>
      </c>
      <c r="X2352" s="6">
        <f t="shared" si="110"/>
        <v>499.24399999999991</v>
      </c>
    </row>
    <row r="2353" spans="1:24" x14ac:dyDescent="0.3">
      <c r="A2353" t="s">
        <v>3424</v>
      </c>
      <c r="B2353" t="str">
        <f ca="1">PROPER(TRIM(Table1[[#This Row],[Campaign Name]]))</f>
        <v>Mega Discount</v>
      </c>
      <c r="C2353" t="str">
        <f ca="1">PROPER(TRIM(Table1[[#This Row],[Campaign Type]]))</f>
        <v>Retargeting</v>
      </c>
      <c r="D2353" t="str">
        <f ca="1">PROPER(TRIM(Table1[[#This Row],[Marketing Channel]]))</f>
        <v>Email</v>
      </c>
      <c r="E2353" t="s">
        <v>2433</v>
      </c>
      <c r="F2353" t="s">
        <v>53</v>
      </c>
      <c r="G2353" t="s">
        <v>11141</v>
      </c>
      <c r="H2353" t="s">
        <v>54</v>
      </c>
      <c r="I2353" t="s">
        <v>68</v>
      </c>
      <c r="J2353" t="s">
        <v>63</v>
      </c>
      <c r="K2353">
        <v>83268</v>
      </c>
      <c r="L2353">
        <v>5393</v>
      </c>
      <c r="M2353">
        <v>6.48</v>
      </c>
      <c r="N2353">
        <v>1264</v>
      </c>
      <c r="O2353">
        <v>23.44</v>
      </c>
      <c r="P2353">
        <v>250</v>
      </c>
      <c r="Q2353">
        <v>37667.71</v>
      </c>
      <c r="R2353" s="6">
        <v>14967.083999999999</v>
      </c>
      <c r="S2353">
        <v>1086</v>
      </c>
      <c r="T2353" t="str">
        <f ca="1">PROPER(TRIM(Table1[[#This Row],[Campaign Status]]))</f>
        <v>Paused</v>
      </c>
      <c r="V2353" s="1">
        <f t="shared" si="108"/>
        <v>1264</v>
      </c>
      <c r="W2353" t="str">
        <f t="shared" ca="1" si="109"/>
        <v>west</v>
      </c>
      <c r="X2353" s="6">
        <f t="shared" si="110"/>
        <v>15747.576000000001</v>
      </c>
    </row>
    <row r="2354" spans="1:24" x14ac:dyDescent="0.3">
      <c r="A2354" t="s">
        <v>3425</v>
      </c>
      <c r="B2354" t="str">
        <f ca="1">PROPER(TRIM(Table1[[#This Row],[Campaign Name]]))</f>
        <v>Summer Sale</v>
      </c>
      <c r="C2354" t="str">
        <f ca="1">PROPER(TRIM(Table1[[#This Row],[Campaign Type]]))</f>
        <v>Awareness</v>
      </c>
      <c r="D2354" t="str">
        <f ca="1">PROPER(TRIM(Table1[[#This Row],[Marketing Channel]]))</f>
        <v>Linkedin</v>
      </c>
      <c r="E2354" t="s">
        <v>996</v>
      </c>
      <c r="F2354" t="s">
        <v>226</v>
      </c>
      <c r="G2354" t="s">
        <v>41</v>
      </c>
      <c r="H2354" t="s">
        <v>11140</v>
      </c>
      <c r="I2354" t="s">
        <v>31</v>
      </c>
      <c r="J2354" t="s">
        <v>32</v>
      </c>
      <c r="K2354">
        <v>54871</v>
      </c>
      <c r="L2354">
        <v>6475</v>
      </c>
      <c r="M2354">
        <v>11.8</v>
      </c>
      <c r="N2354">
        <v>1240</v>
      </c>
      <c r="O2354">
        <v>19.149999999999999</v>
      </c>
      <c r="P2354">
        <v>250</v>
      </c>
      <c r="Q2354">
        <v>47162.06</v>
      </c>
      <c r="R2354" s="6">
        <v>18764.824000000001</v>
      </c>
      <c r="S2354">
        <v>232</v>
      </c>
      <c r="T2354" t="str">
        <f ca="1">PROPER(TRIM(Table1[[#This Row],[Campaign Status]]))</f>
        <v>Completed</v>
      </c>
      <c r="V2354" s="1">
        <f t="shared" si="108"/>
        <v>1240</v>
      </c>
      <c r="W2354" t="str">
        <f t="shared" ca="1" si="109"/>
        <v>East</v>
      </c>
      <c r="X2354" s="6">
        <f t="shared" si="110"/>
        <v>14967.083999999999</v>
      </c>
    </row>
    <row r="2355" spans="1:24" hidden="1" x14ac:dyDescent="0.3">
      <c r="A2355" t="s">
        <v>3426</v>
      </c>
      <c r="B2355" t="str">
        <f ca="1">PROPER(TRIM(Table1[[#This Row],[Campaign Name]]))</f>
        <v>Summer Sale</v>
      </c>
      <c r="C2355" t="str">
        <f ca="1">PROPER(TRIM(Table1[[#This Row],[Campaign Type]]))</f>
        <v>Sales</v>
      </c>
      <c r="D2355" t="str">
        <f ca="1">PROPER(TRIM(Table1[[#This Row],[Marketing Channel]]))</f>
        <v>Email</v>
      </c>
      <c r="E2355" t="s">
        <v>2421</v>
      </c>
      <c r="F2355" t="s">
        <v>315</v>
      </c>
      <c r="G2355" t="s">
        <v>46</v>
      </c>
      <c r="H2355" t="s">
        <v>42</v>
      </c>
      <c r="I2355" t="s">
        <v>62</v>
      </c>
      <c r="J2355" t="s">
        <v>32</v>
      </c>
      <c r="K2355">
        <v>18183</v>
      </c>
      <c r="L2355">
        <v>934</v>
      </c>
      <c r="M2355">
        <v>5.14</v>
      </c>
      <c r="N2355">
        <v>89</v>
      </c>
      <c r="O2355">
        <v>9.5299999999999994</v>
      </c>
      <c r="P2355">
        <v>4021.4266195524165</v>
      </c>
      <c r="R2355" s="6" t="e">
        <v>#VALUE!</v>
      </c>
      <c r="S2355">
        <v>21</v>
      </c>
      <c r="T2355" t="str">
        <f ca="1">PROPER(TRIM(Table1[[#This Row],[Campaign Status]]))</f>
        <v>Active</v>
      </c>
      <c r="V2355" s="1">
        <f t="shared" si="108"/>
        <v>89</v>
      </c>
      <c r="W2355" t="str">
        <f t="shared" ca="1" si="109"/>
        <v>South</v>
      </c>
      <c r="X2355" s="6">
        <f t="shared" si="110"/>
        <v>18764.824000000001</v>
      </c>
    </row>
    <row r="2356" spans="1:24" x14ac:dyDescent="0.3">
      <c r="A2356" t="s">
        <v>3427</v>
      </c>
      <c r="B2356" t="str">
        <f ca="1">PROPER(TRIM(Table1[[#This Row],[Campaign Name]]))</f>
        <v>Flash Sale</v>
      </c>
      <c r="C2356" t="str">
        <f ca="1">PROPER(TRIM(Table1[[#This Row],[Campaign Type]]))</f>
        <v>Awareness</v>
      </c>
      <c r="D2356" t="str">
        <f ca="1">PROPER(TRIM(Table1[[#This Row],[Marketing Channel]]))</f>
        <v>Google Ads</v>
      </c>
      <c r="E2356" t="s">
        <v>1917</v>
      </c>
      <c r="F2356" t="s">
        <v>127</v>
      </c>
      <c r="G2356" t="s">
        <v>29</v>
      </c>
      <c r="H2356" t="s">
        <v>99</v>
      </c>
      <c r="I2356" t="s">
        <v>62</v>
      </c>
      <c r="J2356" t="s">
        <v>32</v>
      </c>
      <c r="K2356">
        <v>117205</v>
      </c>
      <c r="L2356">
        <v>5273</v>
      </c>
      <c r="M2356">
        <v>4.5</v>
      </c>
      <c r="N2356">
        <v>151</v>
      </c>
      <c r="O2356">
        <v>2.86</v>
      </c>
      <c r="P2356">
        <v>3988.1535696969677</v>
      </c>
      <c r="Q2356">
        <v>49978.51</v>
      </c>
      <c r="R2356" s="6">
        <v>1153.1741600862558</v>
      </c>
      <c r="S2356">
        <v>50</v>
      </c>
      <c r="T2356" t="str">
        <f ca="1">PROPER(TRIM(Table1[[#This Row],[Campaign Status]]))</f>
        <v>Completed</v>
      </c>
      <c r="V2356" s="1">
        <f t="shared" si="108"/>
        <v>151</v>
      </c>
      <c r="W2356" t="str">
        <f t="shared" ca="1" si="109"/>
        <v>North</v>
      </c>
      <c r="X2356" s="6" t="e">
        <f t="shared" si="110"/>
        <v>#VALUE!</v>
      </c>
    </row>
    <row r="2357" spans="1:24" x14ac:dyDescent="0.3">
      <c r="A2357" t="s">
        <v>3428</v>
      </c>
      <c r="B2357" t="str">
        <f ca="1">PROPER(TRIM(Table1[[#This Row],[Campaign Name]]))</f>
        <v>Summer Sale</v>
      </c>
      <c r="C2357" t="str">
        <f ca="1">PROPER(TRIM(Table1[[#This Row],[Campaign Type]]))</f>
        <v>Retargeting</v>
      </c>
      <c r="D2357" t="str">
        <f ca="1">PROPER(TRIM(Table1[[#This Row],[Marketing Channel]]))</f>
        <v>Instagram</v>
      </c>
      <c r="E2357" t="s">
        <v>2981</v>
      </c>
      <c r="F2357" t="s">
        <v>831</v>
      </c>
      <c r="G2357" t="s">
        <v>11141</v>
      </c>
      <c r="H2357" t="s">
        <v>54</v>
      </c>
      <c r="I2357" t="s">
        <v>24</v>
      </c>
      <c r="J2357" t="s">
        <v>32</v>
      </c>
      <c r="K2357">
        <v>74420</v>
      </c>
      <c r="L2357">
        <v>11155</v>
      </c>
      <c r="M2357">
        <v>14.99</v>
      </c>
      <c r="N2357">
        <v>2930</v>
      </c>
      <c r="O2357">
        <v>26.27</v>
      </c>
      <c r="P2357">
        <v>3982.6304252733912</v>
      </c>
      <c r="Q2357">
        <v>7597.76</v>
      </c>
      <c r="R2357" s="6">
        <v>90.772408903054199</v>
      </c>
      <c r="S2357">
        <v>1877</v>
      </c>
      <c r="T2357" t="str">
        <f ca="1">PROPER(TRIM(Table1[[#This Row],[Campaign Status]]))</f>
        <v>Paused</v>
      </c>
      <c r="V2357" s="1">
        <f t="shared" si="108"/>
        <v>2930</v>
      </c>
      <c r="W2357" t="str">
        <f t="shared" ca="1" si="109"/>
        <v>west</v>
      </c>
      <c r="X2357" s="6">
        <f t="shared" si="110"/>
        <v>1153.1741600862558</v>
      </c>
    </row>
    <row r="2358" spans="1:24" x14ac:dyDescent="0.3">
      <c r="A2358" t="s">
        <v>3429</v>
      </c>
      <c r="B2358" t="str">
        <f ca="1">PROPER(TRIM(Table1[[#This Row],[Campaign Name]]))</f>
        <v>Flash Sale</v>
      </c>
      <c r="C2358" t="str">
        <f ca="1">PROPER(TRIM(Table1[[#This Row],[Campaign Type]]))</f>
        <v>Awareness</v>
      </c>
      <c r="D2358" t="str">
        <f ca="1">PROPER(TRIM(Table1[[#This Row],[Marketing Channel]]))</f>
        <v>Google Ads</v>
      </c>
      <c r="E2358" t="s">
        <v>3430</v>
      </c>
      <c r="F2358" t="s">
        <v>200</v>
      </c>
      <c r="G2358" t="s">
        <v>29</v>
      </c>
      <c r="H2358" t="s">
        <v>61</v>
      </c>
      <c r="I2358" t="s">
        <v>24</v>
      </c>
      <c r="J2358" t="s">
        <v>63</v>
      </c>
      <c r="K2358">
        <v>122906</v>
      </c>
      <c r="L2358">
        <v>3661</v>
      </c>
      <c r="M2358">
        <v>2.98</v>
      </c>
      <c r="N2358">
        <v>780</v>
      </c>
      <c r="O2358">
        <v>21.31</v>
      </c>
      <c r="P2358">
        <v>250</v>
      </c>
      <c r="Q2358">
        <v>6742.48</v>
      </c>
      <c r="R2358" s="6">
        <v>2596.9919999999997</v>
      </c>
      <c r="S2358">
        <v>602</v>
      </c>
      <c r="T2358" t="str">
        <f ca="1">PROPER(TRIM(Table1[[#This Row],[Campaign Status]]))</f>
        <v>Paused</v>
      </c>
      <c r="V2358" s="1">
        <f t="shared" si="108"/>
        <v>780</v>
      </c>
      <c r="W2358" t="str">
        <f t="shared" ca="1" si="109"/>
        <v>North</v>
      </c>
      <c r="X2358" s="6">
        <f t="shared" si="110"/>
        <v>90.772408903054199</v>
      </c>
    </row>
    <row r="2359" spans="1:24" x14ac:dyDescent="0.3">
      <c r="A2359" t="s">
        <v>3431</v>
      </c>
      <c r="B2359" t="str">
        <f ca="1">PROPER(TRIM(Table1[[#This Row],[Campaign Name]]))</f>
        <v>Summer Sale</v>
      </c>
      <c r="C2359" t="str">
        <f ca="1">PROPER(TRIM(Table1[[#This Row],[Campaign Type]]))</f>
        <v>Sales</v>
      </c>
      <c r="D2359" t="str">
        <f ca="1">PROPER(TRIM(Table1[[#This Row],[Marketing Channel]]))</f>
        <v>Youtube</v>
      </c>
      <c r="E2359" t="s">
        <v>1180</v>
      </c>
      <c r="F2359" t="s">
        <v>347</v>
      </c>
      <c r="G2359" t="s">
        <v>29</v>
      </c>
      <c r="H2359" t="s">
        <v>61</v>
      </c>
      <c r="I2359" t="s">
        <v>24</v>
      </c>
      <c r="J2359" t="s">
        <v>32</v>
      </c>
      <c r="K2359">
        <v>120978</v>
      </c>
      <c r="L2359">
        <v>13594</v>
      </c>
      <c r="M2359">
        <v>11.24</v>
      </c>
      <c r="N2359">
        <v>2814</v>
      </c>
      <c r="O2359">
        <v>20.7</v>
      </c>
      <c r="P2359">
        <v>3891.7088323699436</v>
      </c>
      <c r="Q2359">
        <v>15017.94</v>
      </c>
      <c r="R2359" s="6">
        <v>285.89577604279526</v>
      </c>
      <c r="S2359">
        <v>217</v>
      </c>
      <c r="T2359" t="str">
        <f ca="1">PROPER(TRIM(Table1[[#This Row],[Campaign Status]]))</f>
        <v>Completed</v>
      </c>
      <c r="V2359" s="1">
        <f t="shared" si="108"/>
        <v>2814</v>
      </c>
      <c r="W2359" t="str">
        <f t="shared" ca="1" si="109"/>
        <v>North</v>
      </c>
      <c r="X2359" s="6">
        <f t="shared" si="110"/>
        <v>2596.9919999999997</v>
      </c>
    </row>
    <row r="2360" spans="1:24" x14ac:dyDescent="0.3">
      <c r="A2360" t="s">
        <v>3432</v>
      </c>
      <c r="B2360" t="str">
        <f ca="1">PROPER(TRIM(Table1[[#This Row],[Campaign Name]]))</f>
        <v>Festive Offer</v>
      </c>
      <c r="C2360" t="str">
        <f ca="1">PROPER(TRIM(Table1[[#This Row],[Campaign Type]]))</f>
        <v>Awareness</v>
      </c>
      <c r="D2360" t="str">
        <f ca="1">PROPER(TRIM(Table1[[#This Row],[Marketing Channel]]))</f>
        <v>Linkedin</v>
      </c>
      <c r="E2360" t="s">
        <v>1562</v>
      </c>
      <c r="F2360" t="s">
        <v>859</v>
      </c>
      <c r="G2360" t="s">
        <v>11141</v>
      </c>
      <c r="H2360" t="s">
        <v>54</v>
      </c>
      <c r="I2360" t="s">
        <v>24</v>
      </c>
      <c r="J2360" t="s">
        <v>25</v>
      </c>
      <c r="K2360">
        <v>85194</v>
      </c>
      <c r="L2360">
        <v>9297</v>
      </c>
      <c r="M2360">
        <v>10.91</v>
      </c>
      <c r="N2360">
        <v>163</v>
      </c>
      <c r="O2360">
        <v>1.75</v>
      </c>
      <c r="P2360">
        <v>3830.4648972188602</v>
      </c>
      <c r="Q2360">
        <v>36619.800000000003</v>
      </c>
      <c r="R2360" s="6">
        <v>856.01450431220769</v>
      </c>
      <c r="S2360">
        <v>157</v>
      </c>
      <c r="T2360" t="str">
        <f ca="1">PROPER(TRIM(Table1[[#This Row],[Campaign Status]]))</f>
        <v>Active</v>
      </c>
      <c r="V2360" s="1">
        <f t="shared" si="108"/>
        <v>163</v>
      </c>
      <c r="W2360" t="str">
        <f t="shared" ca="1" si="109"/>
        <v>west</v>
      </c>
      <c r="X2360" s="6">
        <f t="shared" si="110"/>
        <v>285.89577604279526</v>
      </c>
    </row>
    <row r="2361" spans="1:24" x14ac:dyDescent="0.3">
      <c r="A2361" t="s">
        <v>3433</v>
      </c>
      <c r="B2361" t="str">
        <f ca="1">PROPER(TRIM(Table1[[#This Row],[Campaign Name]]))</f>
        <v>New Launch</v>
      </c>
      <c r="C2361" t="str">
        <f ca="1">PROPER(TRIM(Table1[[#This Row],[Campaign Type]]))</f>
        <v>Awareness</v>
      </c>
      <c r="D2361" t="str">
        <f ca="1">PROPER(TRIM(Table1[[#This Row],[Marketing Channel]]))</f>
        <v>Email</v>
      </c>
      <c r="E2361" t="s">
        <v>419</v>
      </c>
      <c r="F2361" t="s">
        <v>324</v>
      </c>
      <c r="G2361" t="s">
        <v>29</v>
      </c>
      <c r="H2361" t="s">
        <v>67</v>
      </c>
      <c r="I2361" t="s">
        <v>24</v>
      </c>
      <c r="J2361" t="s">
        <v>63</v>
      </c>
      <c r="K2361">
        <v>150905</v>
      </c>
      <c r="L2361">
        <v>17509</v>
      </c>
      <c r="M2361">
        <v>11.6</v>
      </c>
      <c r="N2361">
        <v>3757</v>
      </c>
      <c r="O2361">
        <v>21.46</v>
      </c>
      <c r="P2361">
        <v>4569.78</v>
      </c>
      <c r="Q2361">
        <v>33535.9</v>
      </c>
      <c r="R2361" s="6">
        <v>633.86246165023272</v>
      </c>
      <c r="S2361">
        <v>3642</v>
      </c>
      <c r="T2361" t="str">
        <f ca="1">PROPER(TRIM(Table1[[#This Row],[Campaign Status]]))</f>
        <v>Completed</v>
      </c>
      <c r="V2361" s="1">
        <f t="shared" si="108"/>
        <v>3757</v>
      </c>
      <c r="W2361" t="str">
        <f t="shared" ca="1" si="109"/>
        <v>North</v>
      </c>
      <c r="X2361" s="6">
        <f t="shared" si="110"/>
        <v>856.01450431220769</v>
      </c>
    </row>
    <row r="2362" spans="1:24" x14ac:dyDescent="0.3">
      <c r="A2362" t="s">
        <v>3434</v>
      </c>
      <c r="B2362" t="str">
        <f ca="1">PROPER(TRIM(Table1[[#This Row],[Campaign Name]]))</f>
        <v>Summer Sale</v>
      </c>
      <c r="C2362" t="str">
        <f ca="1">PROPER(TRIM(Table1[[#This Row],[Campaign Type]]))</f>
        <v>Awareness</v>
      </c>
      <c r="D2362" t="str">
        <f ca="1">PROPER(TRIM(Table1[[#This Row],[Marketing Channel]]))</f>
        <v>Meta Ads</v>
      </c>
      <c r="E2362" t="s">
        <v>974</v>
      </c>
      <c r="F2362" t="s">
        <v>203</v>
      </c>
      <c r="G2362" t="s">
        <v>46</v>
      </c>
      <c r="H2362" t="s">
        <v>42</v>
      </c>
      <c r="I2362" t="s">
        <v>68</v>
      </c>
      <c r="J2362" t="s">
        <v>32</v>
      </c>
      <c r="K2362">
        <v>198315</v>
      </c>
      <c r="L2362">
        <v>8869</v>
      </c>
      <c r="M2362">
        <v>4.47</v>
      </c>
      <c r="N2362">
        <v>1168</v>
      </c>
      <c r="O2362">
        <v>13.17</v>
      </c>
      <c r="P2362">
        <v>3817.8497265160554</v>
      </c>
      <c r="Q2362">
        <v>28065.18</v>
      </c>
      <c r="R2362" s="6">
        <v>635.10436529440437</v>
      </c>
      <c r="S2362">
        <v>925</v>
      </c>
      <c r="T2362" t="str">
        <f ca="1">PROPER(TRIM(Table1[[#This Row],[Campaign Status]]))</f>
        <v>Paused</v>
      </c>
      <c r="V2362" s="1">
        <f t="shared" si="108"/>
        <v>1168</v>
      </c>
      <c r="W2362" t="str">
        <f t="shared" ca="1" si="109"/>
        <v>South</v>
      </c>
      <c r="X2362" s="6">
        <f t="shared" si="110"/>
        <v>633.86246165023272</v>
      </c>
    </row>
    <row r="2363" spans="1:24" x14ac:dyDescent="0.3">
      <c r="A2363" t="s">
        <v>3435</v>
      </c>
      <c r="B2363" t="str">
        <f ca="1">PROPER(TRIM(Table1[[#This Row],[Campaign Name]]))</f>
        <v>Summer Sale</v>
      </c>
      <c r="C2363" t="str">
        <f ca="1">PROPER(TRIM(Table1[[#This Row],[Campaign Type]]))</f>
        <v>Retargeting</v>
      </c>
      <c r="D2363" t="str">
        <f ca="1">PROPER(TRIM(Table1[[#This Row],[Marketing Channel]]))</f>
        <v>Email</v>
      </c>
      <c r="E2363" t="s">
        <v>2337</v>
      </c>
      <c r="F2363" t="s">
        <v>436</v>
      </c>
      <c r="G2363" t="s">
        <v>46</v>
      </c>
      <c r="H2363" t="s">
        <v>30</v>
      </c>
      <c r="I2363" t="s">
        <v>68</v>
      </c>
      <c r="J2363" t="s">
        <v>25</v>
      </c>
      <c r="K2363">
        <v>85689</v>
      </c>
      <c r="L2363">
        <v>1961</v>
      </c>
      <c r="M2363">
        <v>2.29</v>
      </c>
      <c r="N2363">
        <v>373</v>
      </c>
      <c r="O2363">
        <v>19.02</v>
      </c>
      <c r="P2363">
        <v>250</v>
      </c>
      <c r="Q2363">
        <v>35569.660000000003</v>
      </c>
      <c r="R2363" s="6">
        <v>14127.864000000003</v>
      </c>
      <c r="S2363">
        <v>190</v>
      </c>
      <c r="T2363" t="str">
        <f ca="1">PROPER(TRIM(Table1[[#This Row],[Campaign Status]]))</f>
        <v>Active</v>
      </c>
      <c r="V2363" s="1">
        <f t="shared" si="108"/>
        <v>373</v>
      </c>
      <c r="W2363" t="str">
        <f t="shared" ca="1" si="109"/>
        <v>South</v>
      </c>
      <c r="X2363" s="6">
        <f t="shared" si="110"/>
        <v>635.10436529440437</v>
      </c>
    </row>
    <row r="2364" spans="1:24" x14ac:dyDescent="0.3">
      <c r="A2364" t="s">
        <v>3436</v>
      </c>
      <c r="B2364" t="str">
        <f ca="1">PROPER(TRIM(Table1[[#This Row],[Campaign Name]]))</f>
        <v>Flash Sale</v>
      </c>
      <c r="C2364" t="str">
        <f ca="1">PROPER(TRIM(Table1[[#This Row],[Campaign Type]]))</f>
        <v>Retargeting</v>
      </c>
      <c r="D2364" t="str">
        <f ca="1">PROPER(TRIM(Table1[[#This Row],[Marketing Channel]]))</f>
        <v>Google Ads</v>
      </c>
      <c r="E2364" t="s">
        <v>470</v>
      </c>
      <c r="F2364" t="s">
        <v>115</v>
      </c>
      <c r="G2364" t="s">
        <v>11141</v>
      </c>
      <c r="H2364" t="s">
        <v>23</v>
      </c>
      <c r="I2364" t="s">
        <v>62</v>
      </c>
      <c r="J2364" t="s">
        <v>63</v>
      </c>
      <c r="K2364">
        <v>192652</v>
      </c>
      <c r="L2364">
        <v>15960</v>
      </c>
      <c r="M2364">
        <v>8.2799999999999994</v>
      </c>
      <c r="N2364">
        <v>5146</v>
      </c>
      <c r="O2364">
        <v>32.24</v>
      </c>
      <c r="P2364">
        <v>14892.8</v>
      </c>
      <c r="Q2364">
        <v>6243.41</v>
      </c>
      <c r="R2364" s="6">
        <v>-58.077661688869789</v>
      </c>
      <c r="S2364">
        <v>4891</v>
      </c>
      <c r="T2364" t="str">
        <f ca="1">PROPER(TRIM(Table1[[#This Row],[Campaign Status]]))</f>
        <v>Completed</v>
      </c>
      <c r="V2364" s="1">
        <f t="shared" si="108"/>
        <v>5146</v>
      </c>
      <c r="W2364" t="str">
        <f t="shared" ca="1" si="109"/>
        <v>west</v>
      </c>
      <c r="X2364" s="6">
        <f t="shared" si="110"/>
        <v>14127.864000000003</v>
      </c>
    </row>
    <row r="2365" spans="1:24" x14ac:dyDescent="0.3">
      <c r="A2365" t="s">
        <v>3437</v>
      </c>
      <c r="B2365" t="str">
        <f ca="1">PROPER(TRIM(Table1[[#This Row],[Campaign Name]]))</f>
        <v>Festive Offer</v>
      </c>
      <c r="C2365" t="str">
        <f ca="1">PROPER(TRIM(Table1[[#This Row],[Campaign Type]]))</f>
        <v>Retargeting</v>
      </c>
      <c r="D2365" t="str">
        <f ca="1">PROPER(TRIM(Table1[[#This Row],[Marketing Channel]]))</f>
        <v>Youtube</v>
      </c>
      <c r="E2365" t="s">
        <v>289</v>
      </c>
      <c r="F2365" t="s">
        <v>722</v>
      </c>
      <c r="G2365" t="s">
        <v>11141</v>
      </c>
      <c r="H2365" t="s">
        <v>54</v>
      </c>
      <c r="I2365" t="s">
        <v>24</v>
      </c>
      <c r="J2365" t="s">
        <v>63</v>
      </c>
      <c r="K2365">
        <v>158624</v>
      </c>
      <c r="L2365">
        <v>15916</v>
      </c>
      <c r="M2365">
        <v>10.029999999999999</v>
      </c>
      <c r="N2365">
        <v>4363</v>
      </c>
      <c r="O2365">
        <v>27.41</v>
      </c>
      <c r="P2365">
        <v>3891.7088323699436</v>
      </c>
      <c r="Q2365">
        <v>2511.4</v>
      </c>
      <c r="R2365" s="6">
        <v>-35.467936883895121</v>
      </c>
      <c r="S2365">
        <v>296</v>
      </c>
      <c r="T2365" t="str">
        <f ca="1">PROPER(TRIM(Table1[[#This Row],[Campaign Status]]))</f>
        <v>Completed</v>
      </c>
      <c r="V2365" s="1">
        <f t="shared" si="108"/>
        <v>4363</v>
      </c>
      <c r="W2365" t="str">
        <f t="shared" ca="1" si="109"/>
        <v>west</v>
      </c>
      <c r="X2365" s="6">
        <f t="shared" si="110"/>
        <v>-58.077661688869789</v>
      </c>
    </row>
    <row r="2366" spans="1:24" x14ac:dyDescent="0.3">
      <c r="A2366" t="s">
        <v>3438</v>
      </c>
      <c r="B2366" t="str">
        <f ca="1">PROPER(TRIM(Table1[[#This Row],[Campaign Name]]))</f>
        <v>Summer Sale</v>
      </c>
      <c r="C2366" t="str">
        <f ca="1">PROPER(TRIM(Table1[[#This Row],[Campaign Type]]))</f>
        <v>Retargeting</v>
      </c>
      <c r="D2366" t="str">
        <f ca="1">PROPER(TRIM(Table1[[#This Row],[Marketing Channel]]))</f>
        <v>Linkedin</v>
      </c>
      <c r="E2366" t="s">
        <v>1851</v>
      </c>
      <c r="F2366" t="s">
        <v>839</v>
      </c>
      <c r="G2366" t="s">
        <v>11141</v>
      </c>
      <c r="H2366" t="s">
        <v>36</v>
      </c>
      <c r="I2366" t="s">
        <v>68</v>
      </c>
      <c r="J2366" t="s">
        <v>32</v>
      </c>
      <c r="K2366">
        <v>7935</v>
      </c>
      <c r="L2366">
        <v>293</v>
      </c>
      <c r="M2366">
        <v>3.69</v>
      </c>
      <c r="N2366">
        <v>19</v>
      </c>
      <c r="O2366">
        <v>6.48</v>
      </c>
      <c r="P2366">
        <v>3830.4648972188602</v>
      </c>
      <c r="Q2366">
        <v>6948.55</v>
      </c>
      <c r="R2366" s="6">
        <v>81.402262817890616</v>
      </c>
      <c r="S2366">
        <v>13</v>
      </c>
      <c r="T2366" t="str">
        <f ca="1">PROPER(TRIM(Table1[[#This Row],[Campaign Status]]))</f>
        <v>Completed</v>
      </c>
      <c r="V2366" s="1">
        <f t="shared" si="108"/>
        <v>19</v>
      </c>
      <c r="W2366" t="str">
        <f t="shared" ca="1" si="109"/>
        <v>west</v>
      </c>
      <c r="X2366" s="6">
        <f t="shared" si="110"/>
        <v>-35.467936883895121</v>
      </c>
    </row>
    <row r="2367" spans="1:24" x14ac:dyDescent="0.3">
      <c r="A2367" t="s">
        <v>3439</v>
      </c>
      <c r="B2367" t="str">
        <f ca="1">PROPER(TRIM(Table1[[#This Row],[Campaign Name]]))</f>
        <v>Flash Sale</v>
      </c>
      <c r="C2367" t="str">
        <f ca="1">PROPER(TRIM(Table1[[#This Row],[Campaign Type]]))</f>
        <v>Sales</v>
      </c>
      <c r="D2367" t="str">
        <f ca="1">PROPER(TRIM(Table1[[#This Row],[Marketing Channel]]))</f>
        <v>Google Ads</v>
      </c>
      <c r="E2367" t="s">
        <v>567</v>
      </c>
      <c r="F2367" t="s">
        <v>988</v>
      </c>
      <c r="G2367" t="s">
        <v>46</v>
      </c>
      <c r="H2367" t="s">
        <v>42</v>
      </c>
      <c r="I2367" t="s">
        <v>31</v>
      </c>
      <c r="J2367" t="s">
        <v>63</v>
      </c>
      <c r="K2367">
        <v>10984</v>
      </c>
      <c r="L2367">
        <v>311</v>
      </c>
      <c r="M2367">
        <v>2.83</v>
      </c>
      <c r="N2367">
        <v>36</v>
      </c>
      <c r="O2367">
        <v>11.58</v>
      </c>
      <c r="P2367">
        <v>4025.04</v>
      </c>
      <c r="Q2367">
        <v>1357.02</v>
      </c>
      <c r="R2367" s="6">
        <v>-66.28555244171487</v>
      </c>
      <c r="S2367">
        <v>33</v>
      </c>
      <c r="T2367" t="str">
        <f ca="1">PROPER(TRIM(Table1[[#This Row],[Campaign Status]]))</f>
        <v>Completed</v>
      </c>
      <c r="V2367" s="1">
        <f t="shared" si="108"/>
        <v>36</v>
      </c>
      <c r="W2367" t="str">
        <f t="shared" ca="1" si="109"/>
        <v>South</v>
      </c>
      <c r="X2367" s="6">
        <f t="shared" si="110"/>
        <v>81.402262817890616</v>
      </c>
    </row>
    <row r="2368" spans="1:24" x14ac:dyDescent="0.3">
      <c r="A2368" t="s">
        <v>3440</v>
      </c>
      <c r="B2368" t="str">
        <f ca="1">PROPER(TRIM(Table1[[#This Row],[Campaign Name]]))</f>
        <v>Flash Sale</v>
      </c>
      <c r="C2368" t="str">
        <f ca="1">PROPER(TRIM(Table1[[#This Row],[Campaign Type]]))</f>
        <v>Retargeting</v>
      </c>
      <c r="D2368" t="str">
        <f ca="1">PROPER(TRIM(Table1[[#This Row],[Marketing Channel]]))</f>
        <v>Youtube</v>
      </c>
      <c r="E2368" t="s">
        <v>3064</v>
      </c>
      <c r="F2368" t="s">
        <v>500</v>
      </c>
      <c r="G2368" t="s">
        <v>29</v>
      </c>
      <c r="H2368" t="s">
        <v>67</v>
      </c>
      <c r="I2368" t="s">
        <v>62</v>
      </c>
      <c r="J2368" t="s">
        <v>32</v>
      </c>
      <c r="K2368">
        <v>48899</v>
      </c>
      <c r="L2368">
        <v>3347</v>
      </c>
      <c r="M2368">
        <v>6.84</v>
      </c>
      <c r="N2368">
        <v>653</v>
      </c>
      <c r="O2368">
        <v>19.510000000000002</v>
      </c>
      <c r="P2368">
        <v>3891.7088323699436</v>
      </c>
      <c r="Q2368">
        <v>33658.300000000003</v>
      </c>
      <c r="R2368" s="6">
        <v>764.87199967380457</v>
      </c>
      <c r="S2368">
        <v>382</v>
      </c>
      <c r="T2368" t="str">
        <f ca="1">PROPER(TRIM(Table1[[#This Row],[Campaign Status]]))</f>
        <v>Completed</v>
      </c>
      <c r="V2368" s="1">
        <f t="shared" si="108"/>
        <v>653</v>
      </c>
      <c r="W2368" t="str">
        <f t="shared" ca="1" si="109"/>
        <v>North</v>
      </c>
      <c r="X2368" s="6">
        <f t="shared" si="110"/>
        <v>-66.28555244171487</v>
      </c>
    </row>
    <row r="2369" spans="1:24" x14ac:dyDescent="0.3">
      <c r="A2369" t="s">
        <v>3441</v>
      </c>
      <c r="B2369" t="str">
        <f ca="1">PROPER(TRIM(Table1[[#This Row],[Campaign Name]]))</f>
        <v>Flash Sale</v>
      </c>
      <c r="C2369" t="str">
        <f ca="1">PROPER(TRIM(Table1[[#This Row],[Campaign Type]]))</f>
        <v>Retargeting</v>
      </c>
      <c r="D2369" t="str">
        <f ca="1">PROPER(TRIM(Table1[[#This Row],[Marketing Channel]]))</f>
        <v>Google Ads</v>
      </c>
      <c r="E2369" t="s">
        <v>686</v>
      </c>
      <c r="F2369" t="s">
        <v>468</v>
      </c>
      <c r="G2369" t="s">
        <v>11141</v>
      </c>
      <c r="H2369" t="s">
        <v>36</v>
      </c>
      <c r="I2369" t="s">
        <v>62</v>
      </c>
      <c r="J2369" t="s">
        <v>25</v>
      </c>
      <c r="K2369">
        <v>38047</v>
      </c>
      <c r="L2369">
        <v>2659</v>
      </c>
      <c r="M2369">
        <v>6.99</v>
      </c>
      <c r="N2369">
        <v>172</v>
      </c>
      <c r="O2369">
        <v>6.47</v>
      </c>
      <c r="P2369">
        <v>250</v>
      </c>
      <c r="Q2369">
        <v>4539.4399999999996</v>
      </c>
      <c r="R2369" s="6">
        <v>1715.7760000000001</v>
      </c>
      <c r="S2369">
        <v>171</v>
      </c>
      <c r="T2369" t="str">
        <f ca="1">PROPER(TRIM(Table1[[#This Row],[Campaign Status]]))</f>
        <v>Completed</v>
      </c>
      <c r="V2369" s="1">
        <f t="shared" si="108"/>
        <v>172</v>
      </c>
      <c r="W2369" t="str">
        <f t="shared" ca="1" si="109"/>
        <v>west</v>
      </c>
      <c r="X2369" s="6">
        <f t="shared" si="110"/>
        <v>764.87199967380457</v>
      </c>
    </row>
    <row r="2370" spans="1:24" x14ac:dyDescent="0.3">
      <c r="A2370" t="s">
        <v>3442</v>
      </c>
      <c r="B2370" t="str">
        <f ca="1">PROPER(TRIM(Table1[[#This Row],[Campaign Name]]))</f>
        <v>Summer Sale</v>
      </c>
      <c r="C2370" t="str">
        <f ca="1">PROPER(TRIM(Table1[[#This Row],[Campaign Type]]))</f>
        <v>Retargeting</v>
      </c>
      <c r="D2370" t="str">
        <f ca="1">PROPER(TRIM(Table1[[#This Row],[Marketing Channel]]))</f>
        <v>Google Ads</v>
      </c>
      <c r="E2370" t="s">
        <v>708</v>
      </c>
      <c r="F2370" t="s">
        <v>442</v>
      </c>
      <c r="G2370" t="s">
        <v>11141</v>
      </c>
      <c r="H2370" t="s">
        <v>36</v>
      </c>
      <c r="I2370" t="s">
        <v>62</v>
      </c>
      <c r="J2370" t="s">
        <v>32</v>
      </c>
      <c r="K2370">
        <v>136900</v>
      </c>
      <c r="L2370">
        <v>8229</v>
      </c>
      <c r="M2370">
        <v>6.01</v>
      </c>
      <c r="N2370">
        <v>1733</v>
      </c>
      <c r="O2370">
        <v>21.06</v>
      </c>
      <c r="P2370">
        <v>2751.9</v>
      </c>
      <c r="Q2370">
        <v>21415.49</v>
      </c>
      <c r="R2370" s="6">
        <v>678.20742032777343</v>
      </c>
      <c r="S2370">
        <v>1295</v>
      </c>
      <c r="T2370" t="str">
        <f ca="1">PROPER(TRIM(Table1[[#This Row],[Campaign Status]]))</f>
        <v>Active</v>
      </c>
      <c r="V2370" s="1">
        <f t="shared" ref="V2370:V2433" si="111">IF(N2370="",ROUND(L2370*O2370/100,0),N2370)</f>
        <v>1733</v>
      </c>
      <c r="W2370" t="str">
        <f t="shared" ca="1" si="109"/>
        <v>west</v>
      </c>
      <c r="X2370" s="6">
        <f t="shared" si="110"/>
        <v>1715.7760000000001</v>
      </c>
    </row>
    <row r="2371" spans="1:24" x14ac:dyDescent="0.3">
      <c r="A2371" t="s">
        <v>3443</v>
      </c>
      <c r="B2371" t="str">
        <f ca="1">PROPER(TRIM(Table1[[#This Row],[Campaign Name]]))</f>
        <v>New Launch</v>
      </c>
      <c r="C2371" t="str">
        <f ca="1">PROPER(TRIM(Table1[[#This Row],[Campaign Type]]))</f>
        <v>Retargeting</v>
      </c>
      <c r="D2371" t="str">
        <f ca="1">PROPER(TRIM(Table1[[#This Row],[Marketing Channel]]))</f>
        <v>Google Ads</v>
      </c>
      <c r="E2371" t="s">
        <v>569</v>
      </c>
      <c r="F2371" t="s">
        <v>909</v>
      </c>
      <c r="G2371" t="s">
        <v>11141</v>
      </c>
      <c r="H2371" t="s">
        <v>54</v>
      </c>
      <c r="I2371" t="s">
        <v>62</v>
      </c>
      <c r="J2371" t="s">
        <v>25</v>
      </c>
      <c r="K2371">
        <v>88076</v>
      </c>
      <c r="L2371">
        <v>7356</v>
      </c>
      <c r="M2371">
        <v>8.35</v>
      </c>
      <c r="N2371">
        <v>585</v>
      </c>
      <c r="O2371">
        <v>7.95</v>
      </c>
      <c r="P2371">
        <v>250</v>
      </c>
      <c r="Q2371">
        <v>26682.06</v>
      </c>
      <c r="R2371" s="6">
        <v>10572.824000000001</v>
      </c>
      <c r="S2371">
        <v>412</v>
      </c>
      <c r="T2371" t="str">
        <f ca="1">PROPER(TRIM(Table1[[#This Row],[Campaign Status]]))</f>
        <v>Paused</v>
      </c>
      <c r="V2371" s="1">
        <f t="shared" si="111"/>
        <v>585</v>
      </c>
      <c r="W2371" t="str">
        <f t="shared" ref="W2371:W2434" ca="1" si="112">IF(OR(D2371="Delhi",D2371="lucknow",D2371="jaipur"),"North",IF(OR(D2371="Bengaluru",D2371="chennai"),"South",IF(D2371="Kolkata","East",IF(OR(D2371="Mumbai",D2371="Pune",D2371="Ahmedabad"),"west","unknown"))))</f>
        <v>west</v>
      </c>
      <c r="X2371" s="6">
        <f t="shared" si="110"/>
        <v>678.20742032777343</v>
      </c>
    </row>
    <row r="2372" spans="1:24" hidden="1" x14ac:dyDescent="0.3">
      <c r="A2372" t="s">
        <v>3444</v>
      </c>
      <c r="B2372" t="str">
        <f ca="1">PROPER(TRIM(Table1[[#This Row],[Campaign Name]]))</f>
        <v>Mega Discount</v>
      </c>
      <c r="C2372" t="str">
        <f ca="1">PROPER(TRIM(Table1[[#This Row],[Campaign Type]]))</f>
        <v>Awareness</v>
      </c>
      <c r="D2372" t="str">
        <f ca="1">PROPER(TRIM(Table1[[#This Row],[Marketing Channel]]))</f>
        <v>Youtube</v>
      </c>
      <c r="E2372" t="s">
        <v>1510</v>
      </c>
      <c r="F2372" t="s">
        <v>590</v>
      </c>
      <c r="G2372" t="s">
        <v>29</v>
      </c>
      <c r="H2372" t="s">
        <v>61</v>
      </c>
      <c r="I2372" t="s">
        <v>24</v>
      </c>
      <c r="J2372" t="s">
        <v>25</v>
      </c>
      <c r="K2372">
        <v>95543</v>
      </c>
      <c r="L2372">
        <v>9703</v>
      </c>
      <c r="M2372">
        <v>10.16</v>
      </c>
      <c r="N2372">
        <v>1427</v>
      </c>
      <c r="O2372">
        <v>14.71</v>
      </c>
      <c r="P2372">
        <v>4656.3900000000003</v>
      </c>
      <c r="R2372" s="6" t="e">
        <v>#VALUE!</v>
      </c>
      <c r="S2372">
        <v>1393</v>
      </c>
      <c r="T2372" t="str">
        <f ca="1">PROPER(TRIM(Table1[[#This Row],[Campaign Status]]))</f>
        <v>Active</v>
      </c>
      <c r="V2372" s="1">
        <f t="shared" si="111"/>
        <v>1427</v>
      </c>
      <c r="W2372" t="str">
        <f t="shared" ca="1" si="112"/>
        <v>North</v>
      </c>
      <c r="X2372" s="6">
        <f t="shared" ref="X2372:X2435" si="113">R2371*1</f>
        <v>10572.824000000001</v>
      </c>
    </row>
    <row r="2373" spans="1:24" x14ac:dyDescent="0.3">
      <c r="A2373" t="s">
        <v>3445</v>
      </c>
      <c r="B2373" t="str">
        <f ca="1">PROPER(TRIM(Table1[[#This Row],[Campaign Name]]))</f>
        <v>Summer Sale</v>
      </c>
      <c r="C2373" t="str">
        <f ca="1">PROPER(TRIM(Table1[[#This Row],[Campaign Type]]))</f>
        <v>Awareness</v>
      </c>
      <c r="D2373" t="str">
        <f ca="1">PROPER(TRIM(Table1[[#This Row],[Marketing Channel]]))</f>
        <v>Meta Ads</v>
      </c>
      <c r="E2373" t="s">
        <v>1972</v>
      </c>
      <c r="F2373" t="s">
        <v>362</v>
      </c>
      <c r="G2373" t="s">
        <v>11141</v>
      </c>
      <c r="H2373" t="s">
        <v>54</v>
      </c>
      <c r="I2373" t="s">
        <v>31</v>
      </c>
      <c r="J2373" t="s">
        <v>63</v>
      </c>
      <c r="K2373">
        <v>5699</v>
      </c>
      <c r="L2373">
        <v>363</v>
      </c>
      <c r="M2373">
        <v>6.37</v>
      </c>
      <c r="N2373">
        <v>19</v>
      </c>
      <c r="O2373">
        <v>5.23</v>
      </c>
      <c r="P2373">
        <v>250</v>
      </c>
      <c r="Q2373">
        <v>39702.870000000003</v>
      </c>
      <c r="R2373" s="6">
        <v>15781.148000000001</v>
      </c>
      <c r="S2373">
        <v>3</v>
      </c>
      <c r="T2373" t="str">
        <f ca="1">PROPER(TRIM(Table1[[#This Row],[Campaign Status]]))</f>
        <v>Completed</v>
      </c>
      <c r="V2373" s="1">
        <f t="shared" si="111"/>
        <v>19</v>
      </c>
      <c r="W2373" t="str">
        <f t="shared" ca="1" si="112"/>
        <v>west</v>
      </c>
      <c r="X2373" s="6" t="e">
        <f t="shared" si="113"/>
        <v>#VALUE!</v>
      </c>
    </row>
    <row r="2374" spans="1:24" x14ac:dyDescent="0.3">
      <c r="A2374" t="s">
        <v>3446</v>
      </c>
      <c r="B2374" t="str">
        <f ca="1">PROPER(TRIM(Table1[[#This Row],[Campaign Name]]))</f>
        <v>Summer Sale</v>
      </c>
      <c r="C2374" t="str">
        <f ca="1">PROPER(TRIM(Table1[[#This Row],[Campaign Type]]))</f>
        <v>Lead Gen</v>
      </c>
      <c r="D2374" t="str">
        <f ca="1">PROPER(TRIM(Table1[[#This Row],[Marketing Channel]]))</f>
        <v>Youtube</v>
      </c>
      <c r="E2374" t="s">
        <v>801</v>
      </c>
      <c r="F2374" t="s">
        <v>439</v>
      </c>
      <c r="G2374" t="s">
        <v>41</v>
      </c>
      <c r="H2374" t="s">
        <v>11140</v>
      </c>
      <c r="I2374" t="s">
        <v>31</v>
      </c>
      <c r="J2374" t="s">
        <v>32</v>
      </c>
      <c r="K2374">
        <v>29113</v>
      </c>
      <c r="L2374">
        <v>2456</v>
      </c>
      <c r="M2374">
        <v>8.44</v>
      </c>
      <c r="N2374">
        <v>373</v>
      </c>
      <c r="O2374">
        <v>15.19</v>
      </c>
      <c r="P2374">
        <v>9410.8799999999992</v>
      </c>
      <c r="Q2374">
        <v>19342.77</v>
      </c>
      <c r="R2374" s="6">
        <v>105.53625165765584</v>
      </c>
      <c r="S2374">
        <v>346</v>
      </c>
      <c r="T2374" t="str">
        <f ca="1">PROPER(TRIM(Table1[[#This Row],[Campaign Status]]))</f>
        <v>Active</v>
      </c>
      <c r="V2374" s="1">
        <f t="shared" si="111"/>
        <v>373</v>
      </c>
      <c r="W2374" t="str">
        <f t="shared" ca="1" si="112"/>
        <v>East</v>
      </c>
      <c r="X2374" s="6">
        <f t="shared" si="113"/>
        <v>15781.148000000001</v>
      </c>
    </row>
    <row r="2375" spans="1:24" x14ac:dyDescent="0.3">
      <c r="A2375" t="s">
        <v>3447</v>
      </c>
      <c r="B2375" t="str">
        <f ca="1">PROPER(TRIM(Table1[[#This Row],[Campaign Name]]))</f>
        <v>Festive Offer</v>
      </c>
      <c r="C2375" t="str">
        <f ca="1">PROPER(TRIM(Table1[[#This Row],[Campaign Type]]))</f>
        <v>Awareness</v>
      </c>
      <c r="D2375" t="str">
        <f ca="1">PROPER(TRIM(Table1[[#This Row],[Marketing Channel]]))</f>
        <v>Google Ads</v>
      </c>
      <c r="E2375" t="s">
        <v>111</v>
      </c>
      <c r="F2375" t="s">
        <v>978</v>
      </c>
      <c r="G2375" t="s">
        <v>29</v>
      </c>
      <c r="H2375" t="s">
        <v>61</v>
      </c>
      <c r="I2375" t="s">
        <v>62</v>
      </c>
      <c r="J2375" t="s">
        <v>25</v>
      </c>
      <c r="K2375">
        <v>182304</v>
      </c>
      <c r="L2375">
        <v>11399</v>
      </c>
      <c r="M2375">
        <v>6.25</v>
      </c>
      <c r="N2375">
        <v>2920</v>
      </c>
      <c r="O2375">
        <v>25.62</v>
      </c>
      <c r="P2375">
        <v>8238.82</v>
      </c>
      <c r="Q2375">
        <v>12022.57</v>
      </c>
      <c r="R2375" s="6">
        <v>45.925872879854154</v>
      </c>
      <c r="S2375">
        <v>1746</v>
      </c>
      <c r="T2375" t="str">
        <f ca="1">PROPER(TRIM(Table1[[#This Row],[Campaign Status]]))</f>
        <v>Paused</v>
      </c>
      <c r="V2375" s="1">
        <f t="shared" si="111"/>
        <v>2920</v>
      </c>
      <c r="W2375" t="str">
        <f t="shared" ca="1" si="112"/>
        <v>North</v>
      </c>
      <c r="X2375" s="6">
        <f t="shared" si="113"/>
        <v>105.53625165765584</v>
      </c>
    </row>
    <row r="2376" spans="1:24" x14ac:dyDescent="0.3">
      <c r="A2376" t="s">
        <v>3448</v>
      </c>
      <c r="B2376" t="str">
        <f ca="1">PROPER(TRIM(Table1[[#This Row],[Campaign Name]]))</f>
        <v>Mega Discount</v>
      </c>
      <c r="C2376" t="str">
        <f ca="1">PROPER(TRIM(Table1[[#This Row],[Campaign Type]]))</f>
        <v>Retargeting</v>
      </c>
      <c r="D2376" t="str">
        <f ca="1">PROPER(TRIM(Table1[[#This Row],[Marketing Channel]]))</f>
        <v>Youtube</v>
      </c>
      <c r="E2376" t="s">
        <v>409</v>
      </c>
      <c r="F2376" t="s">
        <v>513</v>
      </c>
      <c r="G2376" t="s">
        <v>46</v>
      </c>
      <c r="H2376" t="s">
        <v>30</v>
      </c>
      <c r="I2376" t="s">
        <v>68</v>
      </c>
      <c r="J2376" t="s">
        <v>25</v>
      </c>
      <c r="K2376">
        <v>190580</v>
      </c>
      <c r="L2376">
        <v>18300</v>
      </c>
      <c r="M2376">
        <v>9.6</v>
      </c>
      <c r="N2376">
        <v>4952</v>
      </c>
      <c r="O2376">
        <v>27.06</v>
      </c>
      <c r="P2376">
        <v>1375.63</v>
      </c>
      <c r="Q2376">
        <v>12980.76</v>
      </c>
      <c r="R2376" s="6">
        <v>843.62292186125637</v>
      </c>
      <c r="S2376">
        <v>2892</v>
      </c>
      <c r="T2376" t="str">
        <f ca="1">PROPER(TRIM(Table1[[#This Row],[Campaign Status]]))</f>
        <v>Active</v>
      </c>
      <c r="V2376" s="1">
        <f t="shared" si="111"/>
        <v>4952</v>
      </c>
      <c r="W2376" t="str">
        <f t="shared" ca="1" si="112"/>
        <v>South</v>
      </c>
      <c r="X2376" s="6">
        <f t="shared" si="113"/>
        <v>45.925872879854154</v>
      </c>
    </row>
    <row r="2377" spans="1:24" x14ac:dyDescent="0.3">
      <c r="A2377" t="s">
        <v>3449</v>
      </c>
      <c r="B2377" t="str">
        <f ca="1">PROPER(TRIM(Table1[[#This Row],[Campaign Name]]))</f>
        <v>Summer Sale</v>
      </c>
      <c r="C2377" t="str">
        <f ca="1">PROPER(TRIM(Table1[[#This Row],[Campaign Type]]))</f>
        <v>Lead Gen</v>
      </c>
      <c r="D2377" t="str">
        <f ca="1">PROPER(TRIM(Table1[[#This Row],[Marketing Channel]]))</f>
        <v>Email</v>
      </c>
      <c r="E2377" t="s">
        <v>858</v>
      </c>
      <c r="F2377" t="s">
        <v>2257</v>
      </c>
      <c r="G2377" t="s">
        <v>11141</v>
      </c>
      <c r="H2377" t="s">
        <v>36</v>
      </c>
      <c r="I2377" t="s">
        <v>31</v>
      </c>
      <c r="J2377" t="s">
        <v>32</v>
      </c>
      <c r="K2377">
        <v>127444</v>
      </c>
      <c r="L2377">
        <v>12056</v>
      </c>
      <c r="M2377">
        <v>9.4600000000000009</v>
      </c>
      <c r="N2377">
        <v>735</v>
      </c>
      <c r="O2377">
        <v>6.1</v>
      </c>
      <c r="P2377">
        <v>4021.4266195524165</v>
      </c>
      <c r="Q2377">
        <v>9458.41</v>
      </c>
      <c r="R2377" s="6">
        <v>135.20036282678007</v>
      </c>
      <c r="S2377">
        <v>64</v>
      </c>
      <c r="T2377" t="str">
        <f ca="1">PROPER(TRIM(Table1[[#This Row],[Campaign Status]]))</f>
        <v>Active</v>
      </c>
      <c r="V2377" s="1">
        <f t="shared" si="111"/>
        <v>735</v>
      </c>
      <c r="W2377" t="str">
        <f t="shared" ca="1" si="112"/>
        <v>west</v>
      </c>
      <c r="X2377" s="6">
        <f t="shared" si="113"/>
        <v>843.62292186125637</v>
      </c>
    </row>
    <row r="2378" spans="1:24" x14ac:dyDescent="0.3">
      <c r="A2378" t="s">
        <v>3450</v>
      </c>
      <c r="B2378" t="str">
        <f ca="1">PROPER(TRIM(Table1[[#This Row],[Campaign Name]]))</f>
        <v>Festive Offer</v>
      </c>
      <c r="C2378" t="str">
        <f ca="1">PROPER(TRIM(Table1[[#This Row],[Campaign Type]]))</f>
        <v>Retargeting</v>
      </c>
      <c r="D2378" t="str">
        <f ca="1">PROPER(TRIM(Table1[[#This Row],[Marketing Channel]]))</f>
        <v>Linkedin</v>
      </c>
      <c r="E2378" t="s">
        <v>1275</v>
      </c>
      <c r="F2378" t="s">
        <v>80</v>
      </c>
      <c r="G2378" t="s">
        <v>41</v>
      </c>
      <c r="H2378" t="s">
        <v>11140</v>
      </c>
      <c r="I2378" t="s">
        <v>31</v>
      </c>
      <c r="J2378" t="s">
        <v>32</v>
      </c>
      <c r="K2378">
        <v>173516</v>
      </c>
      <c r="L2378">
        <v>3620</v>
      </c>
      <c r="M2378">
        <v>2.09</v>
      </c>
      <c r="N2378">
        <v>1183</v>
      </c>
      <c r="O2378">
        <v>32.68</v>
      </c>
      <c r="P2378">
        <v>3830.4648972188602</v>
      </c>
      <c r="Q2378">
        <v>2860.06</v>
      </c>
      <c r="R2378" s="6">
        <v>-25.333867383132279</v>
      </c>
      <c r="S2378">
        <v>108</v>
      </c>
      <c r="T2378" t="str">
        <f ca="1">PROPER(TRIM(Table1[[#This Row],[Campaign Status]]))</f>
        <v>Completed</v>
      </c>
      <c r="V2378" s="1">
        <f t="shared" si="111"/>
        <v>1183</v>
      </c>
      <c r="W2378" t="str">
        <f t="shared" ca="1" si="112"/>
        <v>East</v>
      </c>
      <c r="X2378" s="6">
        <f t="shared" si="113"/>
        <v>135.20036282678007</v>
      </c>
    </row>
    <row r="2379" spans="1:24" x14ac:dyDescent="0.3">
      <c r="A2379" t="s">
        <v>3451</v>
      </c>
      <c r="B2379" t="str">
        <f ca="1">PROPER(TRIM(Table1[[#This Row],[Campaign Name]]))</f>
        <v>Mega Discount</v>
      </c>
      <c r="C2379" t="str">
        <f ca="1">PROPER(TRIM(Table1[[#This Row],[Campaign Type]]))</f>
        <v>Sales</v>
      </c>
      <c r="D2379" t="str">
        <f ca="1">PROPER(TRIM(Table1[[#This Row],[Marketing Channel]]))</f>
        <v>Google Ads</v>
      </c>
      <c r="E2379" t="s">
        <v>3452</v>
      </c>
      <c r="F2379" t="s">
        <v>637</v>
      </c>
      <c r="G2379" t="s">
        <v>46</v>
      </c>
      <c r="H2379" t="s">
        <v>30</v>
      </c>
      <c r="I2379" t="s">
        <v>62</v>
      </c>
      <c r="J2379" t="s">
        <v>32</v>
      </c>
      <c r="K2379">
        <v>52930</v>
      </c>
      <c r="L2379">
        <v>6407</v>
      </c>
      <c r="M2379">
        <v>12.1</v>
      </c>
      <c r="N2379">
        <v>2114</v>
      </c>
      <c r="O2379">
        <v>33</v>
      </c>
      <c r="P2379">
        <v>250</v>
      </c>
      <c r="Q2379">
        <v>42683.63</v>
      </c>
      <c r="R2379" s="6">
        <v>16973.452000000001</v>
      </c>
      <c r="S2379">
        <v>929</v>
      </c>
      <c r="T2379" t="str">
        <f ca="1">PROPER(TRIM(Table1[[#This Row],[Campaign Status]]))</f>
        <v>Active</v>
      </c>
      <c r="V2379" s="1">
        <f t="shared" si="111"/>
        <v>2114</v>
      </c>
      <c r="W2379" t="str">
        <f t="shared" ca="1" si="112"/>
        <v>South</v>
      </c>
      <c r="X2379" s="6">
        <f t="shared" si="113"/>
        <v>-25.333867383132279</v>
      </c>
    </row>
    <row r="2380" spans="1:24" x14ac:dyDescent="0.3">
      <c r="A2380" t="s">
        <v>3453</v>
      </c>
      <c r="B2380" t="str">
        <f ca="1">PROPER(TRIM(Table1[[#This Row],[Campaign Name]]))</f>
        <v>Festive Offer</v>
      </c>
      <c r="C2380" t="str">
        <f ca="1">PROPER(TRIM(Table1[[#This Row],[Campaign Type]]))</f>
        <v>Awareness</v>
      </c>
      <c r="D2380" t="str">
        <f ca="1">PROPER(TRIM(Table1[[#This Row],[Marketing Channel]]))</f>
        <v>Youtube</v>
      </c>
      <c r="E2380" t="s">
        <v>2075</v>
      </c>
      <c r="F2380" t="s">
        <v>620</v>
      </c>
      <c r="G2380" t="s">
        <v>11141</v>
      </c>
      <c r="H2380" t="s">
        <v>23</v>
      </c>
      <c r="I2380" t="s">
        <v>24</v>
      </c>
      <c r="J2380" t="s">
        <v>25</v>
      </c>
      <c r="K2380">
        <v>153858</v>
      </c>
      <c r="L2380">
        <v>8498</v>
      </c>
      <c r="M2380">
        <v>5.52</v>
      </c>
      <c r="N2380">
        <v>1234</v>
      </c>
      <c r="O2380">
        <v>14.52</v>
      </c>
      <c r="P2380">
        <v>250</v>
      </c>
      <c r="Q2380">
        <v>43424.51</v>
      </c>
      <c r="R2380" s="6">
        <v>17269.804000000004</v>
      </c>
      <c r="S2380">
        <v>451</v>
      </c>
      <c r="T2380" t="str">
        <f ca="1">PROPER(TRIM(Table1[[#This Row],[Campaign Status]]))</f>
        <v>Completed</v>
      </c>
      <c r="V2380" s="1">
        <f t="shared" si="111"/>
        <v>1234</v>
      </c>
      <c r="W2380" t="str">
        <f t="shared" ca="1" si="112"/>
        <v>west</v>
      </c>
      <c r="X2380" s="6">
        <f t="shared" si="113"/>
        <v>16973.452000000001</v>
      </c>
    </row>
    <row r="2381" spans="1:24" hidden="1" x14ac:dyDescent="0.3">
      <c r="A2381" t="s">
        <v>3454</v>
      </c>
      <c r="B2381" t="str">
        <f ca="1">PROPER(TRIM(Table1[[#This Row],[Campaign Name]]))</f>
        <v>Festive Offer</v>
      </c>
      <c r="C2381" t="str">
        <f ca="1">PROPER(TRIM(Table1[[#This Row],[Campaign Type]]))</f>
        <v>Awareness</v>
      </c>
      <c r="D2381" t="str">
        <f ca="1">PROPER(TRIM(Table1[[#This Row],[Marketing Channel]]))</f>
        <v>Meta Ads</v>
      </c>
      <c r="E2381" t="s">
        <v>3455</v>
      </c>
      <c r="F2381" t="s">
        <v>28</v>
      </c>
      <c r="G2381" t="s">
        <v>11141</v>
      </c>
      <c r="H2381" t="s">
        <v>23</v>
      </c>
      <c r="I2381" t="s">
        <v>68</v>
      </c>
      <c r="J2381" t="s">
        <v>63</v>
      </c>
      <c r="K2381">
        <v>150147</v>
      </c>
      <c r="L2381">
        <v>13909</v>
      </c>
      <c r="M2381">
        <v>9.26</v>
      </c>
      <c r="N2381">
        <v>2851</v>
      </c>
      <c r="O2381">
        <v>20.5</v>
      </c>
      <c r="P2381">
        <v>250</v>
      </c>
      <c r="R2381" s="6" t="e">
        <v>#VALUE!</v>
      </c>
      <c r="S2381">
        <v>2336</v>
      </c>
      <c r="T2381" t="str">
        <f ca="1">PROPER(TRIM(Table1[[#This Row],[Campaign Status]]))</f>
        <v>Paused</v>
      </c>
      <c r="V2381" s="1">
        <f t="shared" si="111"/>
        <v>2851</v>
      </c>
      <c r="W2381" t="str">
        <f t="shared" ca="1" si="112"/>
        <v>west</v>
      </c>
      <c r="X2381" s="6">
        <f t="shared" si="113"/>
        <v>17269.804000000004</v>
      </c>
    </row>
    <row r="2382" spans="1:24" x14ac:dyDescent="0.3">
      <c r="A2382" t="s">
        <v>1842</v>
      </c>
      <c r="B2382" t="str">
        <f ca="1">PROPER(TRIM(Table1[[#This Row],[Campaign Name]]))</f>
        <v>New Launch</v>
      </c>
      <c r="C2382" t="str">
        <f ca="1">PROPER(TRIM(Table1[[#This Row],[Campaign Type]]))</f>
        <v>Lead Gen</v>
      </c>
      <c r="D2382" t="str">
        <f ca="1">PROPER(TRIM(Table1[[#This Row],[Marketing Channel]]))</f>
        <v>Google Ads</v>
      </c>
      <c r="E2382" t="s">
        <v>117</v>
      </c>
      <c r="F2382" t="s">
        <v>381</v>
      </c>
      <c r="G2382" t="s">
        <v>11141</v>
      </c>
      <c r="H2382" t="s">
        <v>23</v>
      </c>
      <c r="I2382" t="s">
        <v>68</v>
      </c>
      <c r="J2382" t="s">
        <v>63</v>
      </c>
      <c r="K2382">
        <v>122461</v>
      </c>
      <c r="L2382">
        <v>7855</v>
      </c>
      <c r="M2382">
        <v>6.41</v>
      </c>
      <c r="N2382">
        <v>2515</v>
      </c>
      <c r="O2382">
        <v>32.020000000000003</v>
      </c>
      <c r="P2382">
        <v>6689.52</v>
      </c>
      <c r="Q2382">
        <v>3561.27</v>
      </c>
      <c r="R2382" s="6">
        <v>-46.763444910845628</v>
      </c>
      <c r="S2382">
        <v>2170</v>
      </c>
      <c r="T2382" t="str">
        <f ca="1">PROPER(TRIM(Table1[[#This Row],[Campaign Status]]))</f>
        <v>Active</v>
      </c>
      <c r="V2382" s="1">
        <f t="shared" si="111"/>
        <v>2515</v>
      </c>
      <c r="W2382" t="str">
        <f t="shared" ca="1" si="112"/>
        <v>west</v>
      </c>
      <c r="X2382" s="6" t="e">
        <f t="shared" si="113"/>
        <v>#VALUE!</v>
      </c>
    </row>
    <row r="2383" spans="1:24" x14ac:dyDescent="0.3">
      <c r="A2383" t="s">
        <v>3456</v>
      </c>
      <c r="B2383" t="str">
        <f ca="1">PROPER(TRIM(Table1[[#This Row],[Campaign Name]]))</f>
        <v>Festive Offer</v>
      </c>
      <c r="C2383" t="str">
        <f ca="1">PROPER(TRIM(Table1[[#This Row],[Campaign Type]]))</f>
        <v>Lead Gen</v>
      </c>
      <c r="D2383" t="str">
        <f ca="1">PROPER(TRIM(Table1[[#This Row],[Marketing Channel]]))</f>
        <v>Instagram</v>
      </c>
      <c r="E2383" t="s">
        <v>2349</v>
      </c>
      <c r="F2383" t="s">
        <v>95</v>
      </c>
      <c r="G2383" t="s">
        <v>29</v>
      </c>
      <c r="H2383" t="s">
        <v>61</v>
      </c>
      <c r="I2383" t="s">
        <v>31</v>
      </c>
      <c r="J2383" t="s">
        <v>25</v>
      </c>
      <c r="K2383">
        <v>132306</v>
      </c>
      <c r="L2383">
        <v>18333</v>
      </c>
      <c r="M2383">
        <v>13.86</v>
      </c>
      <c r="N2383">
        <v>5126</v>
      </c>
      <c r="O2383">
        <v>27.96</v>
      </c>
      <c r="P2383">
        <v>250</v>
      </c>
      <c r="Q2383">
        <v>44006.77</v>
      </c>
      <c r="R2383" s="6">
        <v>17502.707999999999</v>
      </c>
      <c r="S2383">
        <v>3347</v>
      </c>
      <c r="T2383" t="str">
        <f ca="1">PROPER(TRIM(Table1[[#This Row],[Campaign Status]]))</f>
        <v>Completed</v>
      </c>
      <c r="V2383" s="1">
        <f t="shared" si="111"/>
        <v>5126</v>
      </c>
      <c r="W2383" t="str">
        <f t="shared" ca="1" si="112"/>
        <v>North</v>
      </c>
      <c r="X2383" s="6">
        <f t="shared" si="113"/>
        <v>-46.763444910845628</v>
      </c>
    </row>
    <row r="2384" spans="1:24" x14ac:dyDescent="0.3">
      <c r="A2384" t="s">
        <v>3457</v>
      </c>
      <c r="B2384" t="str">
        <f ca="1">PROPER(TRIM(Table1[[#This Row],[Campaign Name]]))</f>
        <v>Summer Sale</v>
      </c>
      <c r="C2384" t="str">
        <f ca="1">PROPER(TRIM(Table1[[#This Row],[Campaign Type]]))</f>
        <v>Lead Gen</v>
      </c>
      <c r="D2384" t="str">
        <f ca="1">PROPER(TRIM(Table1[[#This Row],[Marketing Channel]]))</f>
        <v>Linkedin</v>
      </c>
      <c r="E2384" t="s">
        <v>1696</v>
      </c>
      <c r="F2384" t="s">
        <v>309</v>
      </c>
      <c r="G2384" t="s">
        <v>11141</v>
      </c>
      <c r="H2384" t="s">
        <v>36</v>
      </c>
      <c r="I2384" t="s">
        <v>31</v>
      </c>
      <c r="J2384" t="s">
        <v>25</v>
      </c>
      <c r="K2384">
        <v>88688</v>
      </c>
      <c r="L2384">
        <v>7553</v>
      </c>
      <c r="M2384">
        <v>8.52</v>
      </c>
      <c r="N2384">
        <v>275</v>
      </c>
      <c r="O2384">
        <v>3.64</v>
      </c>
      <c r="P2384">
        <v>250</v>
      </c>
      <c r="Q2384">
        <v>39119.4</v>
      </c>
      <c r="R2384" s="6">
        <v>15547.76</v>
      </c>
      <c r="S2384">
        <v>27</v>
      </c>
      <c r="T2384" t="str">
        <f ca="1">PROPER(TRIM(Table1[[#This Row],[Campaign Status]]))</f>
        <v>Paused</v>
      </c>
      <c r="V2384" s="1">
        <f t="shared" si="111"/>
        <v>275</v>
      </c>
      <c r="W2384" t="str">
        <f t="shared" ca="1" si="112"/>
        <v>west</v>
      </c>
      <c r="X2384" s="6">
        <f t="shared" si="113"/>
        <v>17502.707999999999</v>
      </c>
    </row>
    <row r="2385" spans="1:24" x14ac:dyDescent="0.3">
      <c r="A2385" t="s">
        <v>3458</v>
      </c>
      <c r="B2385" t="str">
        <f ca="1">PROPER(TRIM(Table1[[#This Row],[Campaign Name]]))</f>
        <v>New Launch</v>
      </c>
      <c r="C2385" t="str">
        <f ca="1">PROPER(TRIM(Table1[[#This Row],[Campaign Type]]))</f>
        <v>Sales</v>
      </c>
      <c r="D2385" t="str">
        <f ca="1">PROPER(TRIM(Table1[[#This Row],[Marketing Channel]]))</f>
        <v>Email</v>
      </c>
      <c r="E2385" t="s">
        <v>94</v>
      </c>
      <c r="F2385" t="s">
        <v>573</v>
      </c>
      <c r="G2385" t="s">
        <v>41</v>
      </c>
      <c r="H2385" t="s">
        <v>11140</v>
      </c>
      <c r="I2385" t="s">
        <v>24</v>
      </c>
      <c r="J2385" t="s">
        <v>25</v>
      </c>
      <c r="K2385">
        <v>57528</v>
      </c>
      <c r="L2385">
        <v>4272</v>
      </c>
      <c r="M2385">
        <v>7.43</v>
      </c>
      <c r="N2385">
        <v>1227</v>
      </c>
      <c r="O2385">
        <v>28.72</v>
      </c>
      <c r="P2385">
        <v>250</v>
      </c>
      <c r="Q2385">
        <v>20952.169999999998</v>
      </c>
      <c r="R2385" s="6">
        <v>8280.8680000000004</v>
      </c>
      <c r="S2385">
        <v>710</v>
      </c>
      <c r="T2385" t="str">
        <f ca="1">PROPER(TRIM(Table1[[#This Row],[Campaign Status]]))</f>
        <v>Paused</v>
      </c>
      <c r="V2385" s="1">
        <f t="shared" si="111"/>
        <v>1227</v>
      </c>
      <c r="W2385" t="str">
        <f t="shared" ca="1" si="112"/>
        <v>East</v>
      </c>
      <c r="X2385" s="6">
        <f t="shared" si="113"/>
        <v>15547.76</v>
      </c>
    </row>
    <row r="2386" spans="1:24" x14ac:dyDescent="0.3">
      <c r="A2386" t="s">
        <v>3459</v>
      </c>
      <c r="B2386" t="str">
        <f ca="1">PROPER(TRIM(Table1[[#This Row],[Campaign Name]]))</f>
        <v>Summer Sale</v>
      </c>
      <c r="C2386" t="str">
        <f ca="1">PROPER(TRIM(Table1[[#This Row],[Campaign Type]]))</f>
        <v>Retargeting</v>
      </c>
      <c r="D2386" t="str">
        <f ca="1">PROPER(TRIM(Table1[[#This Row],[Marketing Channel]]))</f>
        <v>Meta Ads</v>
      </c>
      <c r="E2386" t="s">
        <v>1730</v>
      </c>
      <c r="F2386" t="s">
        <v>500</v>
      </c>
      <c r="G2386" t="s">
        <v>46</v>
      </c>
      <c r="H2386" t="s">
        <v>42</v>
      </c>
      <c r="I2386" t="s">
        <v>68</v>
      </c>
      <c r="J2386" t="s">
        <v>25</v>
      </c>
      <c r="K2386">
        <v>80695</v>
      </c>
      <c r="L2386">
        <v>5822</v>
      </c>
      <c r="M2386">
        <v>7.21</v>
      </c>
      <c r="N2386">
        <v>711</v>
      </c>
      <c r="O2386">
        <v>12.21</v>
      </c>
      <c r="P2386">
        <v>250</v>
      </c>
      <c r="Q2386">
        <v>34797.1</v>
      </c>
      <c r="R2386" s="6">
        <v>13818.84</v>
      </c>
      <c r="S2386">
        <v>47</v>
      </c>
      <c r="T2386" t="str">
        <f ca="1">PROPER(TRIM(Table1[[#This Row],[Campaign Status]]))</f>
        <v>Paused</v>
      </c>
      <c r="V2386" s="1">
        <f t="shared" si="111"/>
        <v>711</v>
      </c>
      <c r="W2386" t="str">
        <f t="shared" ca="1" si="112"/>
        <v>South</v>
      </c>
      <c r="X2386" s="6">
        <f t="shared" si="113"/>
        <v>8280.8680000000004</v>
      </c>
    </row>
    <row r="2387" spans="1:24" x14ac:dyDescent="0.3">
      <c r="A2387" t="s">
        <v>3460</v>
      </c>
      <c r="B2387" t="str">
        <f ca="1">PROPER(TRIM(Table1[[#This Row],[Campaign Name]]))</f>
        <v>New Launch</v>
      </c>
      <c r="C2387" t="str">
        <f ca="1">PROPER(TRIM(Table1[[#This Row],[Campaign Type]]))</f>
        <v>Sales</v>
      </c>
      <c r="D2387" t="str">
        <f ca="1">PROPER(TRIM(Table1[[#This Row],[Marketing Channel]]))</f>
        <v>Email</v>
      </c>
      <c r="E2387" t="s">
        <v>3102</v>
      </c>
      <c r="F2387" t="s">
        <v>570</v>
      </c>
      <c r="G2387" t="s">
        <v>46</v>
      </c>
      <c r="H2387" t="s">
        <v>30</v>
      </c>
      <c r="I2387" t="s">
        <v>62</v>
      </c>
      <c r="J2387" t="s">
        <v>63</v>
      </c>
      <c r="K2387">
        <v>78462</v>
      </c>
      <c r="L2387">
        <v>6156</v>
      </c>
      <c r="M2387">
        <v>7.85</v>
      </c>
      <c r="N2387">
        <v>1515</v>
      </c>
      <c r="O2387">
        <v>24.61</v>
      </c>
      <c r="P2387">
        <v>250</v>
      </c>
      <c r="Q2387">
        <v>30910.73</v>
      </c>
      <c r="R2387" s="6">
        <v>12264.292000000001</v>
      </c>
      <c r="S2387">
        <v>937</v>
      </c>
      <c r="T2387" t="str">
        <f ca="1">PROPER(TRIM(Table1[[#This Row],[Campaign Status]]))</f>
        <v>Completed</v>
      </c>
      <c r="V2387" s="1">
        <f t="shared" si="111"/>
        <v>1515</v>
      </c>
      <c r="W2387" t="str">
        <f t="shared" ca="1" si="112"/>
        <v>South</v>
      </c>
      <c r="X2387" s="6">
        <f t="shared" si="113"/>
        <v>13818.84</v>
      </c>
    </row>
    <row r="2388" spans="1:24" x14ac:dyDescent="0.3">
      <c r="A2388" t="s">
        <v>3461</v>
      </c>
      <c r="B2388" t="str">
        <f ca="1">PROPER(TRIM(Table1[[#This Row],[Campaign Name]]))</f>
        <v>Festive Offer</v>
      </c>
      <c r="C2388" t="str">
        <f ca="1">PROPER(TRIM(Table1[[#This Row],[Campaign Type]]))</f>
        <v>Retargeting</v>
      </c>
      <c r="D2388" t="str">
        <f ca="1">PROPER(TRIM(Table1[[#This Row],[Marketing Channel]]))</f>
        <v>Meta Ads</v>
      </c>
      <c r="E2388" t="s">
        <v>276</v>
      </c>
      <c r="F2388" t="s">
        <v>260</v>
      </c>
      <c r="G2388" t="s">
        <v>41</v>
      </c>
      <c r="H2388" t="s">
        <v>11140</v>
      </c>
      <c r="I2388" t="s">
        <v>62</v>
      </c>
      <c r="J2388" t="s">
        <v>63</v>
      </c>
      <c r="K2388">
        <v>183462</v>
      </c>
      <c r="L2388">
        <v>279</v>
      </c>
      <c r="M2388">
        <v>0.15</v>
      </c>
      <c r="N2388">
        <v>55</v>
      </c>
      <c r="O2388">
        <v>19.71</v>
      </c>
      <c r="P2388">
        <v>3817.8497265160554</v>
      </c>
      <c r="Q2388">
        <v>42148.36</v>
      </c>
      <c r="R2388" s="6">
        <v>1003.981639383751</v>
      </c>
      <c r="S2388">
        <v>12</v>
      </c>
      <c r="T2388" t="str">
        <f ca="1">PROPER(TRIM(Table1[[#This Row],[Campaign Status]]))</f>
        <v>Paused</v>
      </c>
      <c r="V2388" s="1">
        <f t="shared" si="111"/>
        <v>55</v>
      </c>
      <c r="W2388" t="str">
        <f t="shared" ca="1" si="112"/>
        <v>East</v>
      </c>
      <c r="X2388" s="6">
        <f t="shared" si="113"/>
        <v>12264.292000000001</v>
      </c>
    </row>
    <row r="2389" spans="1:24" x14ac:dyDescent="0.3">
      <c r="A2389" t="s">
        <v>3462</v>
      </c>
      <c r="B2389" t="str">
        <f ca="1">PROPER(TRIM(Table1[[#This Row],[Campaign Name]]))</f>
        <v>Summer Sale</v>
      </c>
      <c r="C2389" t="str">
        <f ca="1">PROPER(TRIM(Table1[[#This Row],[Campaign Type]]))</f>
        <v>Sales</v>
      </c>
      <c r="D2389" t="str">
        <f ca="1">PROPER(TRIM(Table1[[#This Row],[Marketing Channel]]))</f>
        <v>Email</v>
      </c>
      <c r="E2389" t="s">
        <v>672</v>
      </c>
      <c r="F2389" t="s">
        <v>284</v>
      </c>
      <c r="G2389" t="s">
        <v>29</v>
      </c>
      <c r="H2389" t="s">
        <v>99</v>
      </c>
      <c r="I2389" t="s">
        <v>68</v>
      </c>
      <c r="J2389" t="s">
        <v>63</v>
      </c>
      <c r="K2389">
        <v>170295</v>
      </c>
      <c r="L2389">
        <v>20954</v>
      </c>
      <c r="M2389">
        <v>12.3</v>
      </c>
      <c r="N2389">
        <v>2395</v>
      </c>
      <c r="O2389">
        <v>11.43</v>
      </c>
      <c r="P2389">
        <v>4021.4266195524165</v>
      </c>
      <c r="Q2389">
        <v>12403.49</v>
      </c>
      <c r="R2389" s="6">
        <v>208.4350697758226</v>
      </c>
      <c r="S2389">
        <v>390</v>
      </c>
      <c r="T2389" t="str">
        <f ca="1">PROPER(TRIM(Table1[[#This Row],[Campaign Status]]))</f>
        <v>Paused</v>
      </c>
      <c r="V2389" s="1">
        <f t="shared" si="111"/>
        <v>2395</v>
      </c>
      <c r="W2389" t="str">
        <f t="shared" ca="1" si="112"/>
        <v>North</v>
      </c>
      <c r="X2389" s="6">
        <f t="shared" si="113"/>
        <v>1003.981639383751</v>
      </c>
    </row>
    <row r="2390" spans="1:24" x14ac:dyDescent="0.3">
      <c r="A2390" t="s">
        <v>3463</v>
      </c>
      <c r="B2390" t="str">
        <f ca="1">PROPER(TRIM(Table1[[#This Row],[Campaign Name]]))</f>
        <v>New Launch</v>
      </c>
      <c r="C2390" t="str">
        <f ca="1">PROPER(TRIM(Table1[[#This Row],[Campaign Type]]))</f>
        <v>Retargeting</v>
      </c>
      <c r="D2390" t="str">
        <f ca="1">PROPER(TRIM(Table1[[#This Row],[Marketing Channel]]))</f>
        <v>Google Ads</v>
      </c>
      <c r="E2390" t="s">
        <v>2166</v>
      </c>
      <c r="F2390" t="s">
        <v>57</v>
      </c>
      <c r="G2390" t="s">
        <v>11141</v>
      </c>
      <c r="H2390" t="s">
        <v>23</v>
      </c>
      <c r="I2390" t="s">
        <v>24</v>
      </c>
      <c r="J2390" t="s">
        <v>63</v>
      </c>
      <c r="K2390">
        <v>43101</v>
      </c>
      <c r="L2390">
        <v>3633</v>
      </c>
      <c r="M2390">
        <v>8.43</v>
      </c>
      <c r="N2390">
        <v>212</v>
      </c>
      <c r="O2390">
        <v>5.84</v>
      </c>
      <c r="P2390">
        <v>1612.41</v>
      </c>
      <c r="Q2390">
        <v>44185.53</v>
      </c>
      <c r="R2390" s="6">
        <v>2640.3408562338359</v>
      </c>
      <c r="S2390">
        <v>21</v>
      </c>
      <c r="T2390" t="str">
        <f ca="1">PROPER(TRIM(Table1[[#This Row],[Campaign Status]]))</f>
        <v>Completed</v>
      </c>
      <c r="V2390" s="1">
        <f t="shared" si="111"/>
        <v>212</v>
      </c>
      <c r="W2390" t="str">
        <f t="shared" ca="1" si="112"/>
        <v>west</v>
      </c>
      <c r="X2390" s="6">
        <f t="shared" si="113"/>
        <v>208.4350697758226</v>
      </c>
    </row>
    <row r="2391" spans="1:24" x14ac:dyDescent="0.3">
      <c r="A2391" t="s">
        <v>3464</v>
      </c>
      <c r="B2391" t="str">
        <f ca="1">PROPER(TRIM(Table1[[#This Row],[Campaign Name]]))</f>
        <v>Summer Sale</v>
      </c>
      <c r="C2391" t="str">
        <f ca="1">PROPER(TRIM(Table1[[#This Row],[Campaign Type]]))</f>
        <v>Awareness</v>
      </c>
      <c r="D2391" t="str">
        <f ca="1">PROPER(TRIM(Table1[[#This Row],[Marketing Channel]]))</f>
        <v>Meta Ads</v>
      </c>
      <c r="E2391" t="s">
        <v>154</v>
      </c>
      <c r="F2391" t="s">
        <v>704</v>
      </c>
      <c r="G2391" t="s">
        <v>11141</v>
      </c>
      <c r="H2391" t="s">
        <v>54</v>
      </c>
      <c r="I2391" t="s">
        <v>68</v>
      </c>
      <c r="J2391" t="s">
        <v>32</v>
      </c>
      <c r="K2391">
        <v>4569</v>
      </c>
      <c r="L2391">
        <v>550</v>
      </c>
      <c r="M2391">
        <v>12.04</v>
      </c>
      <c r="N2391">
        <v>47</v>
      </c>
      <c r="O2391">
        <v>8.5500000000000007</v>
      </c>
      <c r="P2391">
        <v>6061.59</v>
      </c>
      <c r="Q2391">
        <v>15182.8</v>
      </c>
      <c r="R2391" s="6">
        <v>150.47553529684455</v>
      </c>
      <c r="S2391">
        <v>29</v>
      </c>
      <c r="T2391" t="str">
        <f ca="1">PROPER(TRIM(Table1[[#This Row],[Campaign Status]]))</f>
        <v>Completed</v>
      </c>
      <c r="V2391" s="1">
        <f t="shared" si="111"/>
        <v>47</v>
      </c>
      <c r="W2391" t="str">
        <f t="shared" ca="1" si="112"/>
        <v>west</v>
      </c>
      <c r="X2391" s="6">
        <f t="shared" si="113"/>
        <v>2640.3408562338359</v>
      </c>
    </row>
    <row r="2392" spans="1:24" x14ac:dyDescent="0.3">
      <c r="A2392" t="s">
        <v>3465</v>
      </c>
      <c r="B2392" t="str">
        <f ca="1">PROPER(TRIM(Table1[[#This Row],[Campaign Name]]))</f>
        <v>Summer Sale</v>
      </c>
      <c r="C2392" t="str">
        <f ca="1">PROPER(TRIM(Table1[[#This Row],[Campaign Type]]))</f>
        <v>Sales</v>
      </c>
      <c r="D2392" t="str">
        <f ca="1">PROPER(TRIM(Table1[[#This Row],[Marketing Channel]]))</f>
        <v>Google Ads</v>
      </c>
      <c r="E2392" t="s">
        <v>1281</v>
      </c>
      <c r="F2392" t="s">
        <v>1093</v>
      </c>
      <c r="G2392" t="s">
        <v>41</v>
      </c>
      <c r="H2392" t="s">
        <v>11140</v>
      </c>
      <c r="I2392" t="s">
        <v>68</v>
      </c>
      <c r="J2392" t="s">
        <v>63</v>
      </c>
      <c r="K2392">
        <v>146487</v>
      </c>
      <c r="L2392">
        <v>15013</v>
      </c>
      <c r="M2392">
        <v>10.25</v>
      </c>
      <c r="N2392">
        <v>429</v>
      </c>
      <c r="O2392">
        <v>2.86</v>
      </c>
      <c r="P2392">
        <v>12590.65</v>
      </c>
      <c r="Q2392">
        <v>24661.59</v>
      </c>
      <c r="R2392" s="6">
        <v>95.872254411011355</v>
      </c>
      <c r="S2392">
        <v>314</v>
      </c>
      <c r="T2392" t="str">
        <f ca="1">PROPER(TRIM(Table1[[#This Row],[Campaign Status]]))</f>
        <v>Active</v>
      </c>
      <c r="V2392" s="1">
        <f t="shared" si="111"/>
        <v>429</v>
      </c>
      <c r="W2392" t="str">
        <f t="shared" ca="1" si="112"/>
        <v>East</v>
      </c>
      <c r="X2392" s="6">
        <f t="shared" si="113"/>
        <v>150.47553529684455</v>
      </c>
    </row>
    <row r="2393" spans="1:24" x14ac:dyDescent="0.3">
      <c r="A2393" t="s">
        <v>3466</v>
      </c>
      <c r="B2393" t="str">
        <f ca="1">PROPER(TRIM(Table1[[#This Row],[Campaign Name]]))</f>
        <v>Mega Discount</v>
      </c>
      <c r="C2393" t="str">
        <f ca="1">PROPER(TRIM(Table1[[#This Row],[Campaign Type]]))</f>
        <v>Sales</v>
      </c>
      <c r="D2393" t="str">
        <f ca="1">PROPER(TRIM(Table1[[#This Row],[Marketing Channel]]))</f>
        <v>Instagram</v>
      </c>
      <c r="E2393" t="s">
        <v>727</v>
      </c>
      <c r="F2393" t="s">
        <v>106</v>
      </c>
      <c r="G2393" t="s">
        <v>41</v>
      </c>
      <c r="H2393" t="s">
        <v>11140</v>
      </c>
      <c r="I2393" t="s">
        <v>24</v>
      </c>
      <c r="J2393" t="s">
        <v>63</v>
      </c>
      <c r="K2393">
        <v>135329</v>
      </c>
      <c r="L2393">
        <v>17313</v>
      </c>
      <c r="M2393">
        <v>12.79</v>
      </c>
      <c r="N2393">
        <v>3797</v>
      </c>
      <c r="O2393">
        <v>21.93</v>
      </c>
      <c r="P2393">
        <v>2085.5300000000002</v>
      </c>
      <c r="Q2393">
        <v>18207.599999999999</v>
      </c>
      <c r="R2393" s="6">
        <v>773.04426213000988</v>
      </c>
      <c r="S2393">
        <v>2573</v>
      </c>
      <c r="T2393" t="str">
        <f ca="1">PROPER(TRIM(Table1[[#This Row],[Campaign Status]]))</f>
        <v>Paused</v>
      </c>
      <c r="V2393" s="1">
        <f t="shared" si="111"/>
        <v>3797</v>
      </c>
      <c r="W2393" t="str">
        <f t="shared" ca="1" si="112"/>
        <v>East</v>
      </c>
      <c r="X2393" s="6">
        <f t="shared" si="113"/>
        <v>95.872254411011355</v>
      </c>
    </row>
    <row r="2394" spans="1:24" x14ac:dyDescent="0.3">
      <c r="A2394" t="s">
        <v>3467</v>
      </c>
      <c r="B2394" t="str">
        <f ca="1">PROPER(TRIM(Table1[[#This Row],[Campaign Name]]))</f>
        <v>Festive Offer</v>
      </c>
      <c r="C2394" t="str">
        <f ca="1">PROPER(TRIM(Table1[[#This Row],[Campaign Type]]))</f>
        <v>Sales</v>
      </c>
      <c r="D2394" t="str">
        <f ca="1">PROPER(TRIM(Table1[[#This Row],[Marketing Channel]]))</f>
        <v>Youtube</v>
      </c>
      <c r="E2394" t="s">
        <v>3455</v>
      </c>
      <c r="F2394" t="s">
        <v>200</v>
      </c>
      <c r="G2394" t="s">
        <v>11141</v>
      </c>
      <c r="H2394" t="s">
        <v>36</v>
      </c>
      <c r="I2394" t="s">
        <v>31</v>
      </c>
      <c r="J2394" t="s">
        <v>25</v>
      </c>
      <c r="K2394">
        <v>145610</v>
      </c>
      <c r="L2394">
        <v>14200</v>
      </c>
      <c r="M2394">
        <v>9.75</v>
      </c>
      <c r="N2394">
        <v>2218</v>
      </c>
      <c r="O2394">
        <v>15.62</v>
      </c>
      <c r="P2394">
        <v>11642.19</v>
      </c>
      <c r="Q2394">
        <v>17793.349999999999</v>
      </c>
      <c r="R2394" s="6">
        <v>52.835076562055747</v>
      </c>
      <c r="S2394">
        <v>1504</v>
      </c>
      <c r="T2394" t="str">
        <f ca="1">PROPER(TRIM(Table1[[#This Row],[Campaign Status]]))</f>
        <v>Paused</v>
      </c>
      <c r="V2394" s="1">
        <f t="shared" si="111"/>
        <v>2218</v>
      </c>
      <c r="W2394" t="str">
        <f t="shared" ca="1" si="112"/>
        <v>west</v>
      </c>
      <c r="X2394" s="6">
        <f t="shared" si="113"/>
        <v>773.04426213000988</v>
      </c>
    </row>
    <row r="2395" spans="1:24" x14ac:dyDescent="0.3">
      <c r="A2395" t="s">
        <v>3468</v>
      </c>
      <c r="B2395" t="str">
        <f ca="1">PROPER(TRIM(Table1[[#This Row],[Campaign Name]]))</f>
        <v>Summer Sale</v>
      </c>
      <c r="C2395" t="str">
        <f ca="1">PROPER(TRIM(Table1[[#This Row],[Campaign Type]]))</f>
        <v>Sales</v>
      </c>
      <c r="D2395" t="str">
        <f ca="1">PROPER(TRIM(Table1[[#This Row],[Marketing Channel]]))</f>
        <v>Google Ads</v>
      </c>
      <c r="E2395" t="s">
        <v>592</v>
      </c>
      <c r="F2395" t="s">
        <v>235</v>
      </c>
      <c r="G2395" t="s">
        <v>11141</v>
      </c>
      <c r="H2395" t="s">
        <v>23</v>
      </c>
      <c r="I2395" t="s">
        <v>31</v>
      </c>
      <c r="J2395" t="s">
        <v>32</v>
      </c>
      <c r="K2395">
        <v>198771</v>
      </c>
      <c r="L2395">
        <v>19700</v>
      </c>
      <c r="M2395">
        <v>9.91</v>
      </c>
      <c r="N2395">
        <v>4655</v>
      </c>
      <c r="O2395">
        <v>23.63</v>
      </c>
      <c r="P2395">
        <v>9845.23</v>
      </c>
      <c r="Q2395">
        <v>38890.22</v>
      </c>
      <c r="R2395" s="6">
        <v>295.0158604725334</v>
      </c>
      <c r="S2395">
        <v>3741</v>
      </c>
      <c r="T2395" t="str">
        <f ca="1">PROPER(TRIM(Table1[[#This Row],[Campaign Status]]))</f>
        <v>Completed</v>
      </c>
      <c r="V2395" s="1">
        <f t="shared" si="111"/>
        <v>4655</v>
      </c>
      <c r="W2395" t="str">
        <f t="shared" ca="1" si="112"/>
        <v>west</v>
      </c>
      <c r="X2395" s="6">
        <f t="shared" si="113"/>
        <v>52.835076562055747</v>
      </c>
    </row>
    <row r="2396" spans="1:24" x14ac:dyDescent="0.3">
      <c r="A2396" t="s">
        <v>3469</v>
      </c>
      <c r="B2396" t="str">
        <f ca="1">PROPER(TRIM(Table1[[#This Row],[Campaign Name]]))</f>
        <v>Mega Discount</v>
      </c>
      <c r="C2396" t="str">
        <f ca="1">PROPER(TRIM(Table1[[#This Row],[Campaign Type]]))</f>
        <v>Awareness</v>
      </c>
      <c r="D2396" t="str">
        <f ca="1">PROPER(TRIM(Table1[[#This Row],[Marketing Channel]]))</f>
        <v>Google Ads</v>
      </c>
      <c r="E2396" t="s">
        <v>609</v>
      </c>
      <c r="F2396" t="s">
        <v>1143</v>
      </c>
      <c r="G2396" t="s">
        <v>11141</v>
      </c>
      <c r="H2396" t="s">
        <v>23</v>
      </c>
      <c r="I2396" t="s">
        <v>31</v>
      </c>
      <c r="J2396" t="s">
        <v>63</v>
      </c>
      <c r="K2396">
        <v>186186</v>
      </c>
      <c r="L2396">
        <v>761</v>
      </c>
      <c r="M2396">
        <v>0.41</v>
      </c>
      <c r="N2396">
        <v>142</v>
      </c>
      <c r="O2396">
        <v>18.66</v>
      </c>
      <c r="P2396">
        <v>13363.73</v>
      </c>
      <c r="Q2396">
        <v>9340.31</v>
      </c>
      <c r="R2396" s="6">
        <v>-30.107013535891554</v>
      </c>
      <c r="S2396">
        <v>69</v>
      </c>
      <c r="T2396" t="str">
        <f ca="1">PROPER(TRIM(Table1[[#This Row],[Campaign Status]]))</f>
        <v>Active</v>
      </c>
      <c r="V2396" s="1">
        <f t="shared" si="111"/>
        <v>142</v>
      </c>
      <c r="W2396" t="str">
        <f t="shared" ca="1" si="112"/>
        <v>west</v>
      </c>
      <c r="X2396" s="6">
        <f t="shared" si="113"/>
        <v>295.0158604725334</v>
      </c>
    </row>
    <row r="2397" spans="1:24" x14ac:dyDescent="0.3">
      <c r="A2397" t="s">
        <v>3470</v>
      </c>
      <c r="B2397" t="str">
        <f ca="1">PROPER(TRIM(Table1[[#This Row],[Campaign Name]]))</f>
        <v>New Launch</v>
      </c>
      <c r="C2397" t="str">
        <f ca="1">PROPER(TRIM(Table1[[#This Row],[Campaign Type]]))</f>
        <v>Lead Gen</v>
      </c>
      <c r="D2397" t="str">
        <f ca="1">PROPER(TRIM(Table1[[#This Row],[Marketing Channel]]))</f>
        <v>Meta Ads</v>
      </c>
      <c r="E2397" t="s">
        <v>2169</v>
      </c>
      <c r="F2397" t="s">
        <v>22</v>
      </c>
      <c r="G2397" t="s">
        <v>29</v>
      </c>
      <c r="H2397" t="s">
        <v>99</v>
      </c>
      <c r="I2397" t="s">
        <v>68</v>
      </c>
      <c r="J2397" t="s">
        <v>63</v>
      </c>
      <c r="K2397">
        <v>151860</v>
      </c>
      <c r="L2397">
        <v>1402</v>
      </c>
      <c r="M2397">
        <v>0.92</v>
      </c>
      <c r="N2397">
        <v>255</v>
      </c>
      <c r="O2397">
        <v>18.190000000000001</v>
      </c>
      <c r="P2397">
        <v>840.26</v>
      </c>
      <c r="Q2397">
        <v>24933.11</v>
      </c>
      <c r="R2397" s="6">
        <v>2867.3089281888942</v>
      </c>
      <c r="S2397">
        <v>154</v>
      </c>
      <c r="T2397" t="str">
        <f ca="1">PROPER(TRIM(Table1[[#This Row],[Campaign Status]]))</f>
        <v>Active</v>
      </c>
      <c r="V2397" s="1">
        <f t="shared" si="111"/>
        <v>255</v>
      </c>
      <c r="W2397" t="str">
        <f t="shared" ca="1" si="112"/>
        <v>North</v>
      </c>
      <c r="X2397" s="6">
        <f t="shared" si="113"/>
        <v>-30.107013535891554</v>
      </c>
    </row>
    <row r="2398" spans="1:24" x14ac:dyDescent="0.3">
      <c r="A2398" t="s">
        <v>3471</v>
      </c>
      <c r="B2398" t="str">
        <f ca="1">PROPER(TRIM(Table1[[#This Row],[Campaign Name]]))</f>
        <v>Flash Sale</v>
      </c>
      <c r="C2398" t="str">
        <f ca="1">PROPER(TRIM(Table1[[#This Row],[Campaign Type]]))</f>
        <v>Lead Gen</v>
      </c>
      <c r="D2398" t="str">
        <f ca="1">PROPER(TRIM(Table1[[#This Row],[Marketing Channel]]))</f>
        <v>Youtube</v>
      </c>
      <c r="E2398" t="s">
        <v>964</v>
      </c>
      <c r="F2398" t="s">
        <v>22</v>
      </c>
      <c r="G2398" t="s">
        <v>11141</v>
      </c>
      <c r="H2398" t="s">
        <v>23</v>
      </c>
      <c r="I2398" t="s">
        <v>62</v>
      </c>
      <c r="J2398" t="s">
        <v>32</v>
      </c>
      <c r="K2398">
        <v>27692</v>
      </c>
      <c r="L2398">
        <v>2305</v>
      </c>
      <c r="M2398">
        <v>8.32</v>
      </c>
      <c r="N2398">
        <v>455</v>
      </c>
      <c r="O2398">
        <v>19.739999999999998</v>
      </c>
      <c r="P2398">
        <v>8775.68</v>
      </c>
      <c r="Q2398">
        <v>36560.800000000003</v>
      </c>
      <c r="R2398" s="6">
        <v>316.61500875145856</v>
      </c>
      <c r="S2398">
        <v>83</v>
      </c>
      <c r="T2398" t="str">
        <f ca="1">PROPER(TRIM(Table1[[#This Row],[Campaign Status]]))</f>
        <v>Completed</v>
      </c>
      <c r="V2398" s="1">
        <f t="shared" si="111"/>
        <v>455</v>
      </c>
      <c r="W2398" t="str">
        <f t="shared" ca="1" si="112"/>
        <v>west</v>
      </c>
      <c r="X2398" s="6">
        <f t="shared" si="113"/>
        <v>2867.3089281888942</v>
      </c>
    </row>
    <row r="2399" spans="1:24" x14ac:dyDescent="0.3">
      <c r="A2399" t="s">
        <v>3472</v>
      </c>
      <c r="B2399" t="str">
        <f ca="1">PROPER(TRIM(Table1[[#This Row],[Campaign Name]]))</f>
        <v>Flash Sale</v>
      </c>
      <c r="C2399" t="str">
        <f ca="1">PROPER(TRIM(Table1[[#This Row],[Campaign Type]]))</f>
        <v>Sales</v>
      </c>
      <c r="D2399" t="str">
        <f ca="1">PROPER(TRIM(Table1[[#This Row],[Marketing Channel]]))</f>
        <v>Meta Ads</v>
      </c>
      <c r="E2399" t="s">
        <v>553</v>
      </c>
      <c r="F2399" t="s">
        <v>684</v>
      </c>
      <c r="G2399" t="s">
        <v>29</v>
      </c>
      <c r="H2399" t="s">
        <v>67</v>
      </c>
      <c r="I2399" t="s">
        <v>62</v>
      </c>
      <c r="J2399" t="s">
        <v>25</v>
      </c>
      <c r="K2399">
        <v>104116</v>
      </c>
      <c r="L2399">
        <v>10454</v>
      </c>
      <c r="M2399">
        <v>10.039999999999999</v>
      </c>
      <c r="N2399">
        <v>716</v>
      </c>
      <c r="O2399">
        <v>6.85</v>
      </c>
      <c r="P2399">
        <v>9711.9500000000007</v>
      </c>
      <c r="Q2399">
        <v>8960.39</v>
      </c>
      <c r="R2399" s="6">
        <v>-7.738507714722596</v>
      </c>
      <c r="S2399">
        <v>322</v>
      </c>
      <c r="T2399" t="str">
        <f ca="1">PROPER(TRIM(Table1[[#This Row],[Campaign Status]]))</f>
        <v>Active</v>
      </c>
      <c r="V2399" s="1">
        <f t="shared" si="111"/>
        <v>716</v>
      </c>
      <c r="W2399" t="str">
        <f t="shared" ca="1" si="112"/>
        <v>North</v>
      </c>
      <c r="X2399" s="6">
        <f t="shared" si="113"/>
        <v>316.61500875145856</v>
      </c>
    </row>
    <row r="2400" spans="1:24" x14ac:dyDescent="0.3">
      <c r="A2400" t="s">
        <v>3473</v>
      </c>
      <c r="B2400" t="str">
        <f ca="1">PROPER(TRIM(Table1[[#This Row],[Campaign Name]]))</f>
        <v>Summer Sale</v>
      </c>
      <c r="C2400" t="str">
        <f ca="1">PROPER(TRIM(Table1[[#This Row],[Campaign Type]]))</f>
        <v>Sales</v>
      </c>
      <c r="D2400" t="str">
        <f ca="1">PROPER(TRIM(Table1[[#This Row],[Marketing Channel]]))</f>
        <v>Google Ads</v>
      </c>
      <c r="E2400" t="s">
        <v>834</v>
      </c>
      <c r="F2400" t="s">
        <v>745</v>
      </c>
      <c r="G2400" t="s">
        <v>29</v>
      </c>
      <c r="H2400" t="s">
        <v>61</v>
      </c>
      <c r="I2400" t="s">
        <v>62</v>
      </c>
      <c r="J2400" t="s">
        <v>25</v>
      </c>
      <c r="K2400">
        <v>89759</v>
      </c>
      <c r="L2400">
        <v>2667</v>
      </c>
      <c r="M2400">
        <v>2.97</v>
      </c>
      <c r="N2400">
        <v>147</v>
      </c>
      <c r="O2400">
        <v>5.51</v>
      </c>
      <c r="P2400">
        <v>3988.1535696969677</v>
      </c>
      <c r="Q2400">
        <v>46903.47</v>
      </c>
      <c r="R2400" s="6">
        <v>1076.0698072507744</v>
      </c>
      <c r="S2400">
        <v>144</v>
      </c>
      <c r="T2400" t="str">
        <f ca="1">PROPER(TRIM(Table1[[#This Row],[Campaign Status]]))</f>
        <v>Active</v>
      </c>
      <c r="V2400" s="1">
        <f t="shared" si="111"/>
        <v>147</v>
      </c>
      <c r="W2400" t="str">
        <f t="shared" ca="1" si="112"/>
        <v>North</v>
      </c>
      <c r="X2400" s="6">
        <f t="shared" si="113"/>
        <v>-7.738507714722596</v>
      </c>
    </row>
    <row r="2401" spans="1:24" x14ac:dyDescent="0.3">
      <c r="A2401" t="s">
        <v>3474</v>
      </c>
      <c r="B2401" t="str">
        <f ca="1">PROPER(TRIM(Table1[[#This Row],[Campaign Name]]))</f>
        <v>Mega Discount</v>
      </c>
      <c r="C2401" t="str">
        <f ca="1">PROPER(TRIM(Table1[[#This Row],[Campaign Type]]))</f>
        <v>Lead Gen</v>
      </c>
      <c r="D2401" t="str">
        <f ca="1">PROPER(TRIM(Table1[[#This Row],[Marketing Channel]]))</f>
        <v>Instagram</v>
      </c>
      <c r="E2401" t="s">
        <v>1245</v>
      </c>
      <c r="F2401" t="s">
        <v>106</v>
      </c>
      <c r="G2401" t="s">
        <v>46</v>
      </c>
      <c r="H2401" t="s">
        <v>42</v>
      </c>
      <c r="I2401" t="s">
        <v>24</v>
      </c>
      <c r="J2401" t="s">
        <v>63</v>
      </c>
      <c r="K2401">
        <v>136663</v>
      </c>
      <c r="L2401">
        <v>2568</v>
      </c>
      <c r="M2401">
        <v>1.88</v>
      </c>
      <c r="N2401">
        <v>285</v>
      </c>
      <c r="O2401">
        <v>11.1</v>
      </c>
      <c r="P2401">
        <v>250</v>
      </c>
      <c r="Q2401">
        <v>25821.279999999999</v>
      </c>
      <c r="R2401" s="6">
        <v>10228.511999999999</v>
      </c>
      <c r="S2401">
        <v>279</v>
      </c>
      <c r="T2401" t="str">
        <f ca="1">PROPER(TRIM(Table1[[#This Row],[Campaign Status]]))</f>
        <v>Paused</v>
      </c>
      <c r="V2401" s="1">
        <f t="shared" si="111"/>
        <v>285</v>
      </c>
      <c r="W2401" t="str">
        <f t="shared" ca="1" si="112"/>
        <v>South</v>
      </c>
      <c r="X2401" s="6">
        <f t="shared" si="113"/>
        <v>1076.0698072507744</v>
      </c>
    </row>
    <row r="2402" spans="1:24" x14ac:dyDescent="0.3">
      <c r="A2402" t="s">
        <v>3475</v>
      </c>
      <c r="B2402" t="str">
        <f ca="1">PROPER(TRIM(Table1[[#This Row],[Campaign Name]]))</f>
        <v>Flash Sale</v>
      </c>
      <c r="C2402" t="str">
        <f ca="1">PROPER(TRIM(Table1[[#This Row],[Campaign Type]]))</f>
        <v>Sales</v>
      </c>
      <c r="D2402" t="str">
        <f ca="1">PROPER(TRIM(Table1[[#This Row],[Marketing Channel]]))</f>
        <v>Linkedin</v>
      </c>
      <c r="E2402" t="s">
        <v>871</v>
      </c>
      <c r="F2402" t="s">
        <v>819</v>
      </c>
      <c r="G2402" t="s">
        <v>41</v>
      </c>
      <c r="H2402" t="s">
        <v>11140</v>
      </c>
      <c r="I2402" t="s">
        <v>24</v>
      </c>
      <c r="J2402" t="s">
        <v>25</v>
      </c>
      <c r="K2402">
        <v>38619</v>
      </c>
      <c r="L2402">
        <v>2424</v>
      </c>
      <c r="M2402">
        <v>6.28</v>
      </c>
      <c r="N2402">
        <v>615</v>
      </c>
      <c r="O2402">
        <v>25.37</v>
      </c>
      <c r="P2402">
        <v>3830.4648972188602</v>
      </c>
      <c r="Q2402">
        <v>37234.58</v>
      </c>
      <c r="R2402" s="6">
        <v>872.06425327208899</v>
      </c>
      <c r="S2402">
        <v>446</v>
      </c>
      <c r="T2402" t="str">
        <f ca="1">PROPER(TRIM(Table1[[#This Row],[Campaign Status]]))</f>
        <v>Active</v>
      </c>
      <c r="V2402" s="1">
        <f t="shared" si="111"/>
        <v>615</v>
      </c>
      <c r="W2402" t="str">
        <f t="shared" ca="1" si="112"/>
        <v>East</v>
      </c>
      <c r="X2402" s="6">
        <f t="shared" si="113"/>
        <v>10228.511999999999</v>
      </c>
    </row>
    <row r="2403" spans="1:24" x14ac:dyDescent="0.3">
      <c r="A2403" t="s">
        <v>3476</v>
      </c>
      <c r="B2403" t="str">
        <f ca="1">PROPER(TRIM(Table1[[#This Row],[Campaign Name]]))</f>
        <v>Summer Sale</v>
      </c>
      <c r="C2403" t="str">
        <f ca="1">PROPER(TRIM(Table1[[#This Row],[Campaign Type]]))</f>
        <v>Retargeting</v>
      </c>
      <c r="D2403" t="str">
        <f ca="1">PROPER(TRIM(Table1[[#This Row],[Marketing Channel]]))</f>
        <v>Linkedin</v>
      </c>
      <c r="E2403" t="s">
        <v>1549</v>
      </c>
      <c r="F2403" t="s">
        <v>315</v>
      </c>
      <c r="G2403" t="s">
        <v>29</v>
      </c>
      <c r="H2403" t="s">
        <v>99</v>
      </c>
      <c r="I2403" t="s">
        <v>62</v>
      </c>
      <c r="J2403" t="s">
        <v>25</v>
      </c>
      <c r="K2403">
        <v>90046</v>
      </c>
      <c r="L2403">
        <v>3764</v>
      </c>
      <c r="M2403">
        <v>4.18</v>
      </c>
      <c r="N2403">
        <v>565</v>
      </c>
      <c r="O2403">
        <v>15.01</v>
      </c>
      <c r="P2403">
        <v>3830.4648972188602</v>
      </c>
      <c r="Q2403">
        <v>9305.27</v>
      </c>
      <c r="R2403" s="6">
        <v>142.92795390857557</v>
      </c>
      <c r="S2403">
        <v>18</v>
      </c>
      <c r="T2403" t="str">
        <f ca="1">PROPER(TRIM(Table1[[#This Row],[Campaign Status]]))</f>
        <v>Active</v>
      </c>
      <c r="V2403" s="1">
        <f t="shared" si="111"/>
        <v>565</v>
      </c>
      <c r="W2403" t="str">
        <f t="shared" ca="1" si="112"/>
        <v>North</v>
      </c>
      <c r="X2403" s="6">
        <f t="shared" si="113"/>
        <v>872.06425327208899</v>
      </c>
    </row>
    <row r="2404" spans="1:24" x14ac:dyDescent="0.3">
      <c r="A2404" t="s">
        <v>3477</v>
      </c>
      <c r="B2404" t="str">
        <f ca="1">PROPER(TRIM(Table1[[#This Row],[Campaign Name]]))</f>
        <v>Festive Offer</v>
      </c>
      <c r="C2404" t="str">
        <f ca="1">PROPER(TRIM(Table1[[#This Row],[Campaign Type]]))</f>
        <v>Awareness</v>
      </c>
      <c r="D2404" t="str">
        <f ca="1">PROPER(TRIM(Table1[[#This Row],[Marketing Channel]]))</f>
        <v>Linkedin</v>
      </c>
      <c r="E2404" t="s">
        <v>102</v>
      </c>
      <c r="F2404" t="s">
        <v>711</v>
      </c>
      <c r="G2404" t="s">
        <v>46</v>
      </c>
      <c r="H2404" t="s">
        <v>30</v>
      </c>
      <c r="I2404" t="s">
        <v>24</v>
      </c>
      <c r="J2404" t="s">
        <v>32</v>
      </c>
      <c r="K2404">
        <v>138598</v>
      </c>
      <c r="L2404">
        <v>14919</v>
      </c>
      <c r="M2404">
        <v>10.76</v>
      </c>
      <c r="N2404">
        <v>4641</v>
      </c>
      <c r="O2404">
        <v>31.11</v>
      </c>
      <c r="P2404">
        <v>6979.56</v>
      </c>
      <c r="Q2404">
        <v>10849.38</v>
      </c>
      <c r="R2404" s="6">
        <v>55.445042380895046</v>
      </c>
      <c r="S2404">
        <v>4481</v>
      </c>
      <c r="T2404" t="str">
        <f ca="1">PROPER(TRIM(Table1[[#This Row],[Campaign Status]]))</f>
        <v>Completed</v>
      </c>
      <c r="V2404" s="1">
        <f t="shared" si="111"/>
        <v>4641</v>
      </c>
      <c r="W2404" t="str">
        <f t="shared" ca="1" si="112"/>
        <v>South</v>
      </c>
      <c r="X2404" s="6">
        <f t="shared" si="113"/>
        <v>142.92795390857557</v>
      </c>
    </row>
    <row r="2405" spans="1:24" x14ac:dyDescent="0.3">
      <c r="A2405" t="s">
        <v>3478</v>
      </c>
      <c r="B2405" t="str">
        <f ca="1">PROPER(TRIM(Table1[[#This Row],[Campaign Name]]))</f>
        <v>Summer Sale</v>
      </c>
      <c r="C2405" t="str">
        <f ca="1">PROPER(TRIM(Table1[[#This Row],[Campaign Type]]))</f>
        <v>Awareness</v>
      </c>
      <c r="D2405" t="str">
        <f ca="1">PROPER(TRIM(Table1[[#This Row],[Marketing Channel]]))</f>
        <v>Youtube</v>
      </c>
      <c r="E2405" t="s">
        <v>843</v>
      </c>
      <c r="F2405" t="s">
        <v>371</v>
      </c>
      <c r="G2405" t="s">
        <v>11141</v>
      </c>
      <c r="H2405" t="s">
        <v>23</v>
      </c>
      <c r="I2405" t="s">
        <v>62</v>
      </c>
      <c r="J2405" t="s">
        <v>25</v>
      </c>
      <c r="K2405">
        <v>73548</v>
      </c>
      <c r="L2405">
        <v>924</v>
      </c>
      <c r="M2405">
        <v>1.26</v>
      </c>
      <c r="N2405">
        <v>26</v>
      </c>
      <c r="O2405">
        <v>2.81</v>
      </c>
      <c r="P2405">
        <v>3891.7088323699436</v>
      </c>
      <c r="Q2405">
        <v>43542.91</v>
      </c>
      <c r="R2405" s="6">
        <v>1018.8635089507343</v>
      </c>
      <c r="S2405">
        <v>16</v>
      </c>
      <c r="T2405" t="str">
        <f ca="1">PROPER(TRIM(Table1[[#This Row],[Campaign Status]]))</f>
        <v>Paused</v>
      </c>
      <c r="V2405" s="1">
        <f t="shared" si="111"/>
        <v>26</v>
      </c>
      <c r="W2405" t="str">
        <f t="shared" ca="1" si="112"/>
        <v>west</v>
      </c>
      <c r="X2405" s="6">
        <f t="shared" si="113"/>
        <v>55.445042380895046</v>
      </c>
    </row>
    <row r="2406" spans="1:24" x14ac:dyDescent="0.3">
      <c r="A2406" t="s">
        <v>3479</v>
      </c>
      <c r="B2406" t="str">
        <f ca="1">PROPER(TRIM(Table1[[#This Row],[Campaign Name]]))</f>
        <v>Festive Offer</v>
      </c>
      <c r="C2406" t="str">
        <f ca="1">PROPER(TRIM(Table1[[#This Row],[Campaign Type]]))</f>
        <v>Sales</v>
      </c>
      <c r="D2406" t="str">
        <f ca="1">PROPER(TRIM(Table1[[#This Row],[Marketing Channel]]))</f>
        <v>Linkedin</v>
      </c>
      <c r="E2406" t="s">
        <v>3480</v>
      </c>
      <c r="F2406" t="s">
        <v>220</v>
      </c>
      <c r="G2406" t="s">
        <v>11141</v>
      </c>
      <c r="H2406" t="s">
        <v>36</v>
      </c>
      <c r="I2406" t="s">
        <v>31</v>
      </c>
      <c r="J2406" t="s">
        <v>32</v>
      </c>
      <c r="K2406">
        <v>55658</v>
      </c>
      <c r="L2406">
        <v>7843</v>
      </c>
      <c r="M2406">
        <v>14.09</v>
      </c>
      <c r="N2406">
        <v>852</v>
      </c>
      <c r="O2406">
        <v>10.86</v>
      </c>
      <c r="P2406">
        <v>4413.45</v>
      </c>
      <c r="Q2406">
        <v>18757.13</v>
      </c>
      <c r="R2406" s="6">
        <v>324.99926361463258</v>
      </c>
      <c r="S2406">
        <v>735</v>
      </c>
      <c r="T2406" t="str">
        <f ca="1">PROPER(TRIM(Table1[[#This Row],[Campaign Status]]))</f>
        <v>Paused</v>
      </c>
      <c r="V2406" s="1">
        <f t="shared" si="111"/>
        <v>852</v>
      </c>
      <c r="W2406" t="str">
        <f t="shared" ca="1" si="112"/>
        <v>west</v>
      </c>
      <c r="X2406" s="6">
        <f t="shared" si="113"/>
        <v>1018.8635089507343</v>
      </c>
    </row>
    <row r="2407" spans="1:24" x14ac:dyDescent="0.3">
      <c r="A2407" t="s">
        <v>3481</v>
      </c>
      <c r="B2407" t="str">
        <f ca="1">PROPER(TRIM(Table1[[#This Row],[Campaign Name]]))</f>
        <v>Festive Offer</v>
      </c>
      <c r="C2407" t="str">
        <f ca="1">PROPER(TRIM(Table1[[#This Row],[Campaign Type]]))</f>
        <v>Retargeting</v>
      </c>
      <c r="D2407" t="str">
        <f ca="1">PROPER(TRIM(Table1[[#This Row],[Marketing Channel]]))</f>
        <v>Meta Ads</v>
      </c>
      <c r="E2407" t="s">
        <v>417</v>
      </c>
      <c r="F2407" t="s">
        <v>570</v>
      </c>
      <c r="G2407" t="s">
        <v>29</v>
      </c>
      <c r="H2407" t="s">
        <v>99</v>
      </c>
      <c r="I2407" t="s">
        <v>31</v>
      </c>
      <c r="J2407" t="s">
        <v>63</v>
      </c>
      <c r="K2407">
        <v>52838</v>
      </c>
      <c r="L2407">
        <v>4344</v>
      </c>
      <c r="M2407">
        <v>8.2200000000000006</v>
      </c>
      <c r="N2407">
        <v>525</v>
      </c>
      <c r="O2407">
        <v>12.09</v>
      </c>
      <c r="P2407">
        <v>3817.8497265160554</v>
      </c>
      <c r="Q2407">
        <v>16703.54</v>
      </c>
      <c r="R2407" s="6">
        <v>337.51171985605282</v>
      </c>
      <c r="S2407">
        <v>14</v>
      </c>
      <c r="T2407" t="str">
        <f ca="1">PROPER(TRIM(Table1[[#This Row],[Campaign Status]]))</f>
        <v>Paused</v>
      </c>
      <c r="V2407" s="1">
        <f t="shared" si="111"/>
        <v>525</v>
      </c>
      <c r="W2407" t="str">
        <f t="shared" ca="1" si="112"/>
        <v>North</v>
      </c>
      <c r="X2407" s="6">
        <f t="shared" si="113"/>
        <v>324.99926361463258</v>
      </c>
    </row>
    <row r="2408" spans="1:24" hidden="1" x14ac:dyDescent="0.3">
      <c r="A2408" t="s">
        <v>3482</v>
      </c>
      <c r="B2408" t="str">
        <f ca="1">PROPER(TRIM(Table1[[#This Row],[Campaign Name]]))</f>
        <v>New Launch</v>
      </c>
      <c r="C2408" t="str">
        <f ca="1">PROPER(TRIM(Table1[[#This Row],[Campaign Type]]))</f>
        <v>Awareness</v>
      </c>
      <c r="D2408" t="str">
        <f ca="1">PROPER(TRIM(Table1[[#This Row],[Marketing Channel]]))</f>
        <v>Youtube</v>
      </c>
      <c r="E2408" t="s">
        <v>856</v>
      </c>
      <c r="F2408" t="s">
        <v>263</v>
      </c>
      <c r="G2408" t="s">
        <v>29</v>
      </c>
      <c r="H2408" t="s">
        <v>99</v>
      </c>
      <c r="I2408" t="s">
        <v>68</v>
      </c>
      <c r="J2408" t="s">
        <v>32</v>
      </c>
      <c r="K2408">
        <v>62040</v>
      </c>
      <c r="L2408">
        <v>6368</v>
      </c>
      <c r="M2408">
        <v>10.26</v>
      </c>
      <c r="N2408">
        <v>1442</v>
      </c>
      <c r="O2408">
        <v>22.64</v>
      </c>
      <c r="P2408">
        <v>250</v>
      </c>
      <c r="R2408" s="6" t="e">
        <v>#VALUE!</v>
      </c>
      <c r="S2408">
        <v>1292</v>
      </c>
      <c r="T2408" t="str">
        <f ca="1">PROPER(TRIM(Table1[[#This Row],[Campaign Status]]))</f>
        <v>Paused</v>
      </c>
      <c r="V2408" s="1">
        <f t="shared" si="111"/>
        <v>1442</v>
      </c>
      <c r="W2408" t="str">
        <f t="shared" ca="1" si="112"/>
        <v>North</v>
      </c>
      <c r="X2408" s="6">
        <f t="shared" si="113"/>
        <v>337.51171985605282</v>
      </c>
    </row>
    <row r="2409" spans="1:24" x14ac:dyDescent="0.3">
      <c r="A2409" t="s">
        <v>3483</v>
      </c>
      <c r="B2409" t="str">
        <f ca="1">PROPER(TRIM(Table1[[#This Row],[Campaign Name]]))</f>
        <v>Summer Sale</v>
      </c>
      <c r="C2409" t="str">
        <f ca="1">PROPER(TRIM(Table1[[#This Row],[Campaign Type]]))</f>
        <v>Retargeting</v>
      </c>
      <c r="D2409" t="str">
        <f ca="1">PROPER(TRIM(Table1[[#This Row],[Marketing Channel]]))</f>
        <v>Linkedin</v>
      </c>
      <c r="E2409" t="s">
        <v>1983</v>
      </c>
      <c r="F2409" t="s">
        <v>412</v>
      </c>
      <c r="G2409" t="s">
        <v>29</v>
      </c>
      <c r="H2409" t="s">
        <v>67</v>
      </c>
      <c r="I2409" t="s">
        <v>62</v>
      </c>
      <c r="J2409" t="s">
        <v>25</v>
      </c>
      <c r="K2409">
        <v>64694</v>
      </c>
      <c r="L2409">
        <v>6278</v>
      </c>
      <c r="M2409">
        <v>9.6999999999999993</v>
      </c>
      <c r="N2409">
        <v>1758</v>
      </c>
      <c r="O2409">
        <v>28</v>
      </c>
      <c r="P2409">
        <v>3830.4648972188602</v>
      </c>
      <c r="Q2409">
        <v>5368.98</v>
      </c>
      <c r="R2409" s="6">
        <v>40.165231742449606</v>
      </c>
      <c r="S2409">
        <v>1214</v>
      </c>
      <c r="T2409" t="str">
        <f ca="1">PROPER(TRIM(Table1[[#This Row],[Campaign Status]]))</f>
        <v>Active</v>
      </c>
      <c r="V2409" s="1">
        <f t="shared" si="111"/>
        <v>1758</v>
      </c>
      <c r="W2409" t="str">
        <f t="shared" ca="1" si="112"/>
        <v>North</v>
      </c>
      <c r="X2409" s="6" t="e">
        <f t="shared" si="113"/>
        <v>#VALUE!</v>
      </c>
    </row>
    <row r="2410" spans="1:24" x14ac:dyDescent="0.3">
      <c r="A2410" t="s">
        <v>3484</v>
      </c>
      <c r="B2410" t="str">
        <f ca="1">PROPER(TRIM(Table1[[#This Row],[Campaign Name]]))</f>
        <v>New Launch</v>
      </c>
      <c r="C2410" t="str">
        <f ca="1">PROPER(TRIM(Table1[[#This Row],[Campaign Type]]))</f>
        <v>Lead Gen</v>
      </c>
      <c r="D2410" t="str">
        <f ca="1">PROPER(TRIM(Table1[[#This Row],[Marketing Channel]]))</f>
        <v>Meta Ads</v>
      </c>
      <c r="E2410" t="s">
        <v>430</v>
      </c>
      <c r="F2410" t="s">
        <v>331</v>
      </c>
      <c r="G2410" t="s">
        <v>11141</v>
      </c>
      <c r="H2410" t="s">
        <v>23</v>
      </c>
      <c r="I2410" t="s">
        <v>31</v>
      </c>
      <c r="J2410" t="s">
        <v>25</v>
      </c>
      <c r="K2410">
        <v>8517</v>
      </c>
      <c r="L2410">
        <v>62</v>
      </c>
      <c r="M2410">
        <v>0.73</v>
      </c>
      <c r="N2410">
        <v>14</v>
      </c>
      <c r="O2410">
        <v>22.58</v>
      </c>
      <c r="P2410">
        <v>250</v>
      </c>
      <c r="Q2410">
        <v>10911.15</v>
      </c>
      <c r="R2410" s="6">
        <v>4264.46</v>
      </c>
      <c r="S2410">
        <v>9</v>
      </c>
      <c r="T2410" t="str">
        <f ca="1">PROPER(TRIM(Table1[[#This Row],[Campaign Status]]))</f>
        <v>Paused</v>
      </c>
      <c r="V2410" s="1">
        <f t="shared" si="111"/>
        <v>14</v>
      </c>
      <c r="W2410" t="str">
        <f t="shared" ca="1" si="112"/>
        <v>west</v>
      </c>
      <c r="X2410" s="6">
        <f t="shared" si="113"/>
        <v>40.165231742449606</v>
      </c>
    </row>
    <row r="2411" spans="1:24" x14ac:dyDescent="0.3">
      <c r="A2411" t="s">
        <v>3485</v>
      </c>
      <c r="B2411" t="str">
        <f ca="1">PROPER(TRIM(Table1[[#This Row],[Campaign Name]]))</f>
        <v>Festive Offer</v>
      </c>
      <c r="C2411" t="str">
        <f ca="1">PROPER(TRIM(Table1[[#This Row],[Campaign Type]]))</f>
        <v>Retargeting</v>
      </c>
      <c r="D2411" t="str">
        <f ca="1">PROPER(TRIM(Table1[[#This Row],[Marketing Channel]]))</f>
        <v>Meta Ads</v>
      </c>
      <c r="E2411" t="s">
        <v>2282</v>
      </c>
      <c r="F2411" t="s">
        <v>155</v>
      </c>
      <c r="G2411" t="s">
        <v>29</v>
      </c>
      <c r="H2411" t="s">
        <v>61</v>
      </c>
      <c r="I2411" t="s">
        <v>62</v>
      </c>
      <c r="J2411" t="s">
        <v>63</v>
      </c>
      <c r="K2411">
        <v>157039</v>
      </c>
      <c r="L2411">
        <v>17983</v>
      </c>
      <c r="M2411">
        <v>11.45</v>
      </c>
      <c r="N2411">
        <v>2525</v>
      </c>
      <c r="O2411">
        <v>14.04</v>
      </c>
      <c r="P2411">
        <v>13296.11</v>
      </c>
      <c r="Q2411">
        <v>17754.580000000002</v>
      </c>
      <c r="R2411" s="6">
        <v>33.532138347230891</v>
      </c>
      <c r="S2411">
        <v>1143</v>
      </c>
      <c r="T2411" t="str">
        <f ca="1">PROPER(TRIM(Table1[[#This Row],[Campaign Status]]))</f>
        <v>Paused</v>
      </c>
      <c r="V2411" s="1">
        <f t="shared" si="111"/>
        <v>2525</v>
      </c>
      <c r="W2411" t="str">
        <f t="shared" ca="1" si="112"/>
        <v>North</v>
      </c>
      <c r="X2411" s="6">
        <f t="shared" si="113"/>
        <v>4264.46</v>
      </c>
    </row>
    <row r="2412" spans="1:24" x14ac:dyDescent="0.3">
      <c r="A2412" t="s">
        <v>3486</v>
      </c>
      <c r="B2412" t="str">
        <f ca="1">PROPER(TRIM(Table1[[#This Row],[Campaign Name]]))</f>
        <v>Flash Sale</v>
      </c>
      <c r="C2412" t="str">
        <f ca="1">PROPER(TRIM(Table1[[#This Row],[Campaign Type]]))</f>
        <v>Sales</v>
      </c>
      <c r="D2412" t="str">
        <f ca="1">PROPER(TRIM(Table1[[#This Row],[Marketing Channel]]))</f>
        <v>Linkedin</v>
      </c>
      <c r="E2412" t="s">
        <v>982</v>
      </c>
      <c r="F2412" t="s">
        <v>95</v>
      </c>
      <c r="G2412" t="s">
        <v>29</v>
      </c>
      <c r="H2412" t="s">
        <v>99</v>
      </c>
      <c r="I2412" t="s">
        <v>31</v>
      </c>
      <c r="J2412" t="s">
        <v>63</v>
      </c>
      <c r="K2412">
        <v>148565</v>
      </c>
      <c r="L2412">
        <v>12437</v>
      </c>
      <c r="M2412">
        <v>8.3699999999999992</v>
      </c>
      <c r="N2412">
        <v>2328</v>
      </c>
      <c r="O2412">
        <v>18.72</v>
      </c>
      <c r="P2412">
        <v>12844.12</v>
      </c>
      <c r="Q2412">
        <v>29232.57</v>
      </c>
      <c r="R2412" s="6">
        <v>127.59496174124811</v>
      </c>
      <c r="S2412">
        <v>391</v>
      </c>
      <c r="T2412" t="str">
        <f ca="1">PROPER(TRIM(Table1[[#This Row],[Campaign Status]]))</f>
        <v>Active</v>
      </c>
      <c r="V2412" s="1">
        <f t="shared" si="111"/>
        <v>2328</v>
      </c>
      <c r="W2412" t="str">
        <f t="shared" ca="1" si="112"/>
        <v>North</v>
      </c>
      <c r="X2412" s="6">
        <f t="shared" si="113"/>
        <v>33.532138347230891</v>
      </c>
    </row>
    <row r="2413" spans="1:24" x14ac:dyDescent="0.3">
      <c r="A2413" t="s">
        <v>3487</v>
      </c>
      <c r="B2413" t="str">
        <f ca="1">PROPER(TRIM(Table1[[#This Row],[Campaign Name]]))</f>
        <v>Flash Sale</v>
      </c>
      <c r="C2413" t="str">
        <f ca="1">PROPER(TRIM(Table1[[#This Row],[Campaign Type]]))</f>
        <v>Lead Gen</v>
      </c>
      <c r="D2413" t="str">
        <f ca="1">PROPER(TRIM(Table1[[#This Row],[Marketing Channel]]))</f>
        <v>Youtube</v>
      </c>
      <c r="E2413" t="s">
        <v>672</v>
      </c>
      <c r="F2413" t="s">
        <v>315</v>
      </c>
      <c r="G2413" t="s">
        <v>11141</v>
      </c>
      <c r="H2413" t="s">
        <v>54</v>
      </c>
      <c r="I2413" t="s">
        <v>24</v>
      </c>
      <c r="J2413" t="s">
        <v>32</v>
      </c>
      <c r="K2413">
        <v>150055</v>
      </c>
      <c r="L2413">
        <v>9686</v>
      </c>
      <c r="M2413">
        <v>6.45</v>
      </c>
      <c r="N2413">
        <v>986</v>
      </c>
      <c r="O2413">
        <v>10.18</v>
      </c>
      <c r="P2413">
        <v>250</v>
      </c>
      <c r="Q2413">
        <v>16898.82</v>
      </c>
      <c r="R2413" s="6">
        <v>6659.5280000000002</v>
      </c>
      <c r="S2413">
        <v>451</v>
      </c>
      <c r="T2413" t="str">
        <f ca="1">PROPER(TRIM(Table1[[#This Row],[Campaign Status]]))</f>
        <v>Completed</v>
      </c>
      <c r="V2413" s="1">
        <f t="shared" si="111"/>
        <v>986</v>
      </c>
      <c r="W2413" t="str">
        <f t="shared" ca="1" si="112"/>
        <v>west</v>
      </c>
      <c r="X2413" s="6">
        <f t="shared" si="113"/>
        <v>127.59496174124811</v>
      </c>
    </row>
    <row r="2414" spans="1:24" x14ac:dyDescent="0.3">
      <c r="A2414" t="s">
        <v>3488</v>
      </c>
      <c r="B2414" t="str">
        <f ca="1">PROPER(TRIM(Table1[[#This Row],[Campaign Name]]))</f>
        <v>Mega Discount</v>
      </c>
      <c r="C2414" t="str">
        <f ca="1">PROPER(TRIM(Table1[[#This Row],[Campaign Type]]))</f>
        <v>Sales</v>
      </c>
      <c r="D2414" t="str">
        <f ca="1">PROPER(TRIM(Table1[[#This Row],[Marketing Channel]]))</f>
        <v>Linkedin</v>
      </c>
      <c r="E2414" t="s">
        <v>1432</v>
      </c>
      <c r="F2414" t="s">
        <v>28</v>
      </c>
      <c r="G2414" t="s">
        <v>46</v>
      </c>
      <c r="H2414" t="s">
        <v>42</v>
      </c>
      <c r="I2414" t="s">
        <v>31</v>
      </c>
      <c r="J2414" t="s">
        <v>25</v>
      </c>
      <c r="K2414">
        <v>150740</v>
      </c>
      <c r="L2414">
        <v>3583</v>
      </c>
      <c r="M2414">
        <v>2.38</v>
      </c>
      <c r="N2414">
        <v>406</v>
      </c>
      <c r="O2414">
        <v>11.33</v>
      </c>
      <c r="P2414">
        <v>4650.84</v>
      </c>
      <c r="Q2414">
        <v>22360.15</v>
      </c>
      <c r="R2414" s="6">
        <v>380.77659089540816</v>
      </c>
      <c r="S2414">
        <v>5</v>
      </c>
      <c r="T2414" t="str">
        <f ca="1">PROPER(TRIM(Table1[[#This Row],[Campaign Status]]))</f>
        <v>Paused</v>
      </c>
      <c r="V2414" s="1">
        <f t="shared" si="111"/>
        <v>406</v>
      </c>
      <c r="W2414" t="str">
        <f t="shared" ca="1" si="112"/>
        <v>South</v>
      </c>
      <c r="X2414" s="6">
        <f t="shared" si="113"/>
        <v>6659.5280000000002</v>
      </c>
    </row>
    <row r="2415" spans="1:24" x14ac:dyDescent="0.3">
      <c r="A2415" t="s">
        <v>3489</v>
      </c>
      <c r="B2415" t="str">
        <f ca="1">PROPER(TRIM(Table1[[#This Row],[Campaign Name]]))</f>
        <v>Festive Offer</v>
      </c>
      <c r="C2415" t="str">
        <f ca="1">PROPER(TRIM(Table1[[#This Row],[Campaign Type]]))</f>
        <v>Awareness</v>
      </c>
      <c r="D2415" t="str">
        <f ca="1">PROPER(TRIM(Table1[[#This Row],[Marketing Channel]]))</f>
        <v>Instagram</v>
      </c>
      <c r="E2415" t="s">
        <v>1263</v>
      </c>
      <c r="F2415" t="s">
        <v>450</v>
      </c>
      <c r="G2415" t="s">
        <v>46</v>
      </c>
      <c r="H2415" t="s">
        <v>42</v>
      </c>
      <c r="I2415" t="s">
        <v>68</v>
      </c>
      <c r="J2415" t="s">
        <v>25</v>
      </c>
      <c r="K2415">
        <v>92150</v>
      </c>
      <c r="L2415">
        <v>3028</v>
      </c>
      <c r="M2415">
        <v>3.29</v>
      </c>
      <c r="N2415">
        <v>893</v>
      </c>
      <c r="O2415">
        <v>29.49</v>
      </c>
      <c r="P2415">
        <v>3982.6304252733912</v>
      </c>
      <c r="Q2415">
        <v>1772.67</v>
      </c>
      <c r="R2415" s="6">
        <v>-55.489969926639283</v>
      </c>
      <c r="S2415">
        <v>565</v>
      </c>
      <c r="T2415" t="str">
        <f ca="1">PROPER(TRIM(Table1[[#This Row],[Campaign Status]]))</f>
        <v>Paused</v>
      </c>
      <c r="V2415" s="1">
        <f t="shared" si="111"/>
        <v>893</v>
      </c>
      <c r="W2415" t="str">
        <f t="shared" ca="1" si="112"/>
        <v>South</v>
      </c>
      <c r="X2415" s="6">
        <f t="shared" si="113"/>
        <v>380.77659089540816</v>
      </c>
    </row>
    <row r="2416" spans="1:24" x14ac:dyDescent="0.3">
      <c r="A2416" t="s">
        <v>3490</v>
      </c>
      <c r="B2416" t="str">
        <f ca="1">PROPER(TRIM(Table1[[#This Row],[Campaign Name]]))</f>
        <v>Festive Offer</v>
      </c>
      <c r="C2416" t="str">
        <f ca="1">PROPER(TRIM(Table1[[#This Row],[Campaign Type]]))</f>
        <v>Lead Gen</v>
      </c>
      <c r="D2416" t="str">
        <f ca="1">PROPER(TRIM(Table1[[#This Row],[Marketing Channel]]))</f>
        <v>Meta Ads</v>
      </c>
      <c r="E2416" t="s">
        <v>933</v>
      </c>
      <c r="F2416" t="s">
        <v>339</v>
      </c>
      <c r="G2416" t="s">
        <v>41</v>
      </c>
      <c r="H2416" t="s">
        <v>11140</v>
      </c>
      <c r="I2416" t="s">
        <v>68</v>
      </c>
      <c r="J2416" t="s">
        <v>32</v>
      </c>
      <c r="K2416">
        <v>101099</v>
      </c>
      <c r="L2416">
        <v>2898</v>
      </c>
      <c r="M2416">
        <v>2.87</v>
      </c>
      <c r="N2416">
        <v>234</v>
      </c>
      <c r="O2416">
        <v>8.07</v>
      </c>
      <c r="P2416">
        <v>3817.8497265160554</v>
      </c>
      <c r="Q2416">
        <v>34843.629999999997</v>
      </c>
      <c r="R2416" s="6">
        <v>812.6506409616137</v>
      </c>
      <c r="S2416">
        <v>0</v>
      </c>
      <c r="T2416" t="str">
        <f ca="1">PROPER(TRIM(Table1[[#This Row],[Campaign Status]]))</f>
        <v>Completed</v>
      </c>
      <c r="V2416" s="1">
        <f t="shared" si="111"/>
        <v>234</v>
      </c>
      <c r="W2416" t="str">
        <f t="shared" ca="1" si="112"/>
        <v>East</v>
      </c>
      <c r="X2416" s="6">
        <f t="shared" si="113"/>
        <v>-55.489969926639283</v>
      </c>
    </row>
    <row r="2417" spans="1:24" x14ac:dyDescent="0.3">
      <c r="A2417" t="s">
        <v>3491</v>
      </c>
      <c r="B2417" t="str">
        <f ca="1">PROPER(TRIM(Table1[[#This Row],[Campaign Name]]))</f>
        <v>New Launch</v>
      </c>
      <c r="C2417" t="str">
        <f ca="1">PROPER(TRIM(Table1[[#This Row],[Campaign Type]]))</f>
        <v>Sales</v>
      </c>
      <c r="D2417" t="str">
        <f ca="1">PROPER(TRIM(Table1[[#This Row],[Marketing Channel]]))</f>
        <v>Google Ads</v>
      </c>
      <c r="E2417" t="s">
        <v>1307</v>
      </c>
      <c r="F2417" t="s">
        <v>439</v>
      </c>
      <c r="G2417" t="s">
        <v>29</v>
      </c>
      <c r="H2417" t="s">
        <v>61</v>
      </c>
      <c r="I2417" t="s">
        <v>31</v>
      </c>
      <c r="J2417" t="s">
        <v>25</v>
      </c>
      <c r="K2417">
        <v>193205</v>
      </c>
      <c r="L2417">
        <v>17656</v>
      </c>
      <c r="M2417">
        <v>9.14</v>
      </c>
      <c r="N2417">
        <v>3579</v>
      </c>
      <c r="O2417">
        <v>20.27</v>
      </c>
      <c r="P2417">
        <v>250</v>
      </c>
      <c r="Q2417">
        <v>29321.15</v>
      </c>
      <c r="R2417" s="6">
        <v>11628.460000000001</v>
      </c>
      <c r="S2417">
        <v>473</v>
      </c>
      <c r="T2417" t="str">
        <f ca="1">PROPER(TRIM(Table1[[#This Row],[Campaign Status]]))</f>
        <v>Completed</v>
      </c>
      <c r="V2417" s="1">
        <f t="shared" si="111"/>
        <v>3579</v>
      </c>
      <c r="W2417" t="str">
        <f t="shared" ca="1" si="112"/>
        <v>North</v>
      </c>
      <c r="X2417" s="6">
        <f t="shared" si="113"/>
        <v>812.6506409616137</v>
      </c>
    </row>
    <row r="2418" spans="1:24" x14ac:dyDescent="0.3">
      <c r="A2418" t="s">
        <v>3492</v>
      </c>
      <c r="B2418" t="str">
        <f ca="1">PROPER(TRIM(Table1[[#This Row],[Campaign Name]]))</f>
        <v>Summer Sale</v>
      </c>
      <c r="C2418" t="str">
        <f ca="1">PROPER(TRIM(Table1[[#This Row],[Campaign Type]]))</f>
        <v>Sales</v>
      </c>
      <c r="D2418" t="str">
        <f ca="1">PROPER(TRIM(Table1[[#This Row],[Marketing Channel]]))</f>
        <v>Google Ads</v>
      </c>
      <c r="E2418" t="s">
        <v>1656</v>
      </c>
      <c r="F2418" t="s">
        <v>271</v>
      </c>
      <c r="G2418" t="s">
        <v>29</v>
      </c>
      <c r="H2418" t="s">
        <v>61</v>
      </c>
      <c r="I2418" t="s">
        <v>68</v>
      </c>
      <c r="J2418" t="s">
        <v>63</v>
      </c>
      <c r="K2418">
        <v>1056</v>
      </c>
      <c r="L2418">
        <v>57</v>
      </c>
      <c r="M2418">
        <v>5.4</v>
      </c>
      <c r="N2418">
        <v>13</v>
      </c>
      <c r="O2418">
        <v>22.81</v>
      </c>
      <c r="P2418">
        <v>3988.1535696969677</v>
      </c>
      <c r="Q2418">
        <v>20739.23</v>
      </c>
      <c r="R2418" s="6">
        <v>420.02084768204719</v>
      </c>
      <c r="S2418">
        <v>4</v>
      </c>
      <c r="T2418" t="str">
        <f ca="1">PROPER(TRIM(Table1[[#This Row],[Campaign Status]]))</f>
        <v>Paused</v>
      </c>
      <c r="V2418" s="1">
        <f t="shared" si="111"/>
        <v>13</v>
      </c>
      <c r="W2418" t="str">
        <f t="shared" ca="1" si="112"/>
        <v>North</v>
      </c>
      <c r="X2418" s="6">
        <f t="shared" si="113"/>
        <v>11628.460000000001</v>
      </c>
    </row>
    <row r="2419" spans="1:24" x14ac:dyDescent="0.3">
      <c r="A2419" t="s">
        <v>3493</v>
      </c>
      <c r="B2419" t="str">
        <f ca="1">PROPER(TRIM(Table1[[#This Row],[Campaign Name]]))</f>
        <v>New Launch</v>
      </c>
      <c r="C2419" t="str">
        <f ca="1">PROPER(TRIM(Table1[[#This Row],[Campaign Type]]))</f>
        <v>Awareness</v>
      </c>
      <c r="D2419" t="str">
        <f ca="1">PROPER(TRIM(Table1[[#This Row],[Marketing Channel]]))</f>
        <v>Instagram</v>
      </c>
      <c r="E2419" t="s">
        <v>2751</v>
      </c>
      <c r="F2419" t="s">
        <v>1093</v>
      </c>
      <c r="G2419" t="s">
        <v>11141</v>
      </c>
      <c r="H2419" t="s">
        <v>23</v>
      </c>
      <c r="I2419" t="s">
        <v>62</v>
      </c>
      <c r="J2419" t="s">
        <v>32</v>
      </c>
      <c r="K2419">
        <v>7304</v>
      </c>
      <c r="L2419">
        <v>717</v>
      </c>
      <c r="M2419">
        <v>9.82</v>
      </c>
      <c r="N2419">
        <v>202</v>
      </c>
      <c r="O2419">
        <v>28.17</v>
      </c>
      <c r="P2419">
        <v>3982.6304252733912</v>
      </c>
      <c r="Q2419">
        <v>40230.629999999997</v>
      </c>
      <c r="R2419" s="6">
        <v>910.15222865521923</v>
      </c>
      <c r="S2419">
        <v>29</v>
      </c>
      <c r="T2419" t="str">
        <f ca="1">PROPER(TRIM(Table1[[#This Row],[Campaign Status]]))</f>
        <v>Paused</v>
      </c>
      <c r="V2419" s="1">
        <f t="shared" si="111"/>
        <v>202</v>
      </c>
      <c r="W2419" t="str">
        <f t="shared" ca="1" si="112"/>
        <v>west</v>
      </c>
      <c r="X2419" s="6">
        <f t="shared" si="113"/>
        <v>420.02084768204719</v>
      </c>
    </row>
    <row r="2420" spans="1:24" x14ac:dyDescent="0.3">
      <c r="A2420" t="s">
        <v>3494</v>
      </c>
      <c r="B2420" t="str">
        <f ca="1">PROPER(TRIM(Table1[[#This Row],[Campaign Name]]))</f>
        <v>New Launch</v>
      </c>
      <c r="C2420" t="str">
        <f ca="1">PROPER(TRIM(Table1[[#This Row],[Campaign Type]]))</f>
        <v>Lead Gen</v>
      </c>
      <c r="D2420" t="str">
        <f ca="1">PROPER(TRIM(Table1[[#This Row],[Marketing Channel]]))</f>
        <v>Instagram</v>
      </c>
      <c r="E2420" t="s">
        <v>744</v>
      </c>
      <c r="F2420" t="s">
        <v>60</v>
      </c>
      <c r="G2420" t="s">
        <v>29</v>
      </c>
      <c r="H2420" t="s">
        <v>67</v>
      </c>
      <c r="I2420" t="s">
        <v>68</v>
      </c>
      <c r="J2420" t="s">
        <v>25</v>
      </c>
      <c r="K2420">
        <v>57432</v>
      </c>
      <c r="L2420">
        <v>4995</v>
      </c>
      <c r="M2420">
        <v>8.6999999999999993</v>
      </c>
      <c r="N2420">
        <v>1453</v>
      </c>
      <c r="O2420">
        <v>29.09</v>
      </c>
      <c r="P2420">
        <v>11608.36</v>
      </c>
      <c r="Q2420">
        <v>28839.4</v>
      </c>
      <c r="R2420" s="6">
        <v>148.4364716462963</v>
      </c>
      <c r="S2420">
        <v>830</v>
      </c>
      <c r="T2420" t="str">
        <f ca="1">PROPER(TRIM(Table1[[#This Row],[Campaign Status]]))</f>
        <v>Paused</v>
      </c>
      <c r="V2420" s="1">
        <f t="shared" si="111"/>
        <v>1453</v>
      </c>
      <c r="W2420" t="str">
        <f t="shared" ca="1" si="112"/>
        <v>North</v>
      </c>
      <c r="X2420" s="6">
        <f t="shared" si="113"/>
        <v>910.15222865521923</v>
      </c>
    </row>
    <row r="2421" spans="1:24" x14ac:dyDescent="0.3">
      <c r="A2421" t="s">
        <v>3495</v>
      </c>
      <c r="B2421" t="str">
        <f ca="1">PROPER(TRIM(Table1[[#This Row],[Campaign Name]]))</f>
        <v>Flash Sale</v>
      </c>
      <c r="C2421" t="str">
        <f ca="1">PROPER(TRIM(Table1[[#This Row],[Campaign Type]]))</f>
        <v>Lead Gen</v>
      </c>
      <c r="D2421" t="str">
        <f ca="1">PROPER(TRIM(Table1[[#This Row],[Marketing Channel]]))</f>
        <v>Email</v>
      </c>
      <c r="E2421" t="s">
        <v>2412</v>
      </c>
      <c r="F2421" t="s">
        <v>324</v>
      </c>
      <c r="G2421" t="s">
        <v>11141</v>
      </c>
      <c r="H2421" t="s">
        <v>23</v>
      </c>
      <c r="I2421" t="s">
        <v>62</v>
      </c>
      <c r="J2421" t="s">
        <v>32</v>
      </c>
      <c r="K2421">
        <v>44176</v>
      </c>
      <c r="L2421">
        <v>2345</v>
      </c>
      <c r="M2421">
        <v>5.31</v>
      </c>
      <c r="N2421">
        <v>289</v>
      </c>
      <c r="O2421">
        <v>12.32</v>
      </c>
      <c r="P2421">
        <v>250</v>
      </c>
      <c r="Q2421">
        <v>9906.4699999999993</v>
      </c>
      <c r="R2421" s="6">
        <v>3862.5879999999997</v>
      </c>
      <c r="S2421">
        <v>42</v>
      </c>
      <c r="T2421" t="str">
        <f ca="1">PROPER(TRIM(Table1[[#This Row],[Campaign Status]]))</f>
        <v>Completed</v>
      </c>
      <c r="V2421" s="1">
        <f t="shared" si="111"/>
        <v>289</v>
      </c>
      <c r="W2421" t="str">
        <f t="shared" ca="1" si="112"/>
        <v>west</v>
      </c>
      <c r="X2421" s="6">
        <f t="shared" si="113"/>
        <v>148.4364716462963</v>
      </c>
    </row>
    <row r="2422" spans="1:24" x14ac:dyDescent="0.3">
      <c r="A2422" t="s">
        <v>3496</v>
      </c>
      <c r="B2422" t="str">
        <f ca="1">PROPER(TRIM(Table1[[#This Row],[Campaign Name]]))</f>
        <v>Flash Sale</v>
      </c>
      <c r="C2422" t="str">
        <f ca="1">PROPER(TRIM(Table1[[#This Row],[Campaign Type]]))</f>
        <v>Lead Gen</v>
      </c>
      <c r="D2422" t="str">
        <f ca="1">PROPER(TRIM(Table1[[#This Row],[Marketing Channel]]))</f>
        <v>Meta Ads</v>
      </c>
      <c r="E2422" t="s">
        <v>2882</v>
      </c>
      <c r="F2422" t="s">
        <v>106</v>
      </c>
      <c r="G2422" t="s">
        <v>46</v>
      </c>
      <c r="H2422" t="s">
        <v>30</v>
      </c>
      <c r="I2422" t="s">
        <v>24</v>
      </c>
      <c r="J2422" t="s">
        <v>63</v>
      </c>
      <c r="K2422">
        <v>7531</v>
      </c>
      <c r="L2422">
        <v>562</v>
      </c>
      <c r="M2422">
        <v>7.46</v>
      </c>
      <c r="N2422">
        <v>153</v>
      </c>
      <c r="O2422">
        <v>27.22</v>
      </c>
      <c r="P2422">
        <v>250</v>
      </c>
      <c r="Q2422">
        <v>17004.509999999998</v>
      </c>
      <c r="R2422" s="6">
        <v>6701.8040000000001</v>
      </c>
      <c r="S2422">
        <v>90</v>
      </c>
      <c r="T2422" t="str">
        <f ca="1">PROPER(TRIM(Table1[[#This Row],[Campaign Status]]))</f>
        <v>Completed</v>
      </c>
      <c r="V2422" s="1">
        <f t="shared" si="111"/>
        <v>153</v>
      </c>
      <c r="W2422" t="str">
        <f t="shared" ca="1" si="112"/>
        <v>South</v>
      </c>
      <c r="X2422" s="6">
        <f t="shared" si="113"/>
        <v>3862.5879999999997</v>
      </c>
    </row>
    <row r="2423" spans="1:24" x14ac:dyDescent="0.3">
      <c r="A2423" t="s">
        <v>3497</v>
      </c>
      <c r="B2423" t="str">
        <f ca="1">PROPER(TRIM(Table1[[#This Row],[Campaign Name]]))</f>
        <v>Festive Offer</v>
      </c>
      <c r="C2423" t="str">
        <f ca="1">PROPER(TRIM(Table1[[#This Row],[Campaign Type]]))</f>
        <v>Sales</v>
      </c>
      <c r="D2423" t="str">
        <f ca="1">PROPER(TRIM(Table1[[#This Row],[Marketing Channel]]))</f>
        <v>Meta Ads</v>
      </c>
      <c r="E2423" t="s">
        <v>898</v>
      </c>
      <c r="F2423" t="s">
        <v>124</v>
      </c>
      <c r="G2423" t="s">
        <v>11141</v>
      </c>
      <c r="H2423" t="s">
        <v>36</v>
      </c>
      <c r="I2423" t="s">
        <v>68</v>
      </c>
      <c r="J2423" t="s">
        <v>25</v>
      </c>
      <c r="K2423">
        <v>31229</v>
      </c>
      <c r="L2423">
        <v>3170</v>
      </c>
      <c r="M2423">
        <v>10.15</v>
      </c>
      <c r="N2423">
        <v>754</v>
      </c>
      <c r="O2423">
        <v>23.79</v>
      </c>
      <c r="P2423">
        <v>3817.8497265160554</v>
      </c>
      <c r="Q2423">
        <v>41628.9</v>
      </c>
      <c r="R2423" s="6">
        <v>990.37555121343348</v>
      </c>
      <c r="S2423">
        <v>574</v>
      </c>
      <c r="T2423" t="str">
        <f ca="1">PROPER(TRIM(Table1[[#This Row],[Campaign Status]]))</f>
        <v>Paused</v>
      </c>
      <c r="V2423" s="1">
        <f t="shared" si="111"/>
        <v>754</v>
      </c>
      <c r="W2423" t="str">
        <f t="shared" ca="1" si="112"/>
        <v>west</v>
      </c>
      <c r="X2423" s="6">
        <f t="shared" si="113"/>
        <v>6701.8040000000001</v>
      </c>
    </row>
    <row r="2424" spans="1:24" x14ac:dyDescent="0.3">
      <c r="A2424" t="s">
        <v>3498</v>
      </c>
      <c r="B2424" t="str">
        <f ca="1">PROPER(TRIM(Table1[[#This Row],[Campaign Name]]))</f>
        <v>Mega Discount</v>
      </c>
      <c r="C2424" t="str">
        <f ca="1">PROPER(TRIM(Table1[[#This Row],[Campaign Type]]))</f>
        <v>Awareness</v>
      </c>
      <c r="D2424" t="str">
        <f ca="1">PROPER(TRIM(Table1[[#This Row],[Marketing Channel]]))</f>
        <v>Meta Ads</v>
      </c>
      <c r="E2424" t="s">
        <v>2251</v>
      </c>
      <c r="F2424" t="s">
        <v>913</v>
      </c>
      <c r="G2424" t="s">
        <v>11141</v>
      </c>
      <c r="H2424" t="s">
        <v>54</v>
      </c>
      <c r="I2424" t="s">
        <v>62</v>
      </c>
      <c r="J2424" t="s">
        <v>63</v>
      </c>
      <c r="K2424">
        <v>59572</v>
      </c>
      <c r="L2424">
        <v>5355</v>
      </c>
      <c r="M2424">
        <v>8.99</v>
      </c>
      <c r="N2424">
        <v>503</v>
      </c>
      <c r="O2424">
        <v>9.39</v>
      </c>
      <c r="P2424">
        <v>4371.42</v>
      </c>
      <c r="Q2424">
        <v>40022.19</v>
      </c>
      <c r="R2424" s="6">
        <v>815.54208929821448</v>
      </c>
      <c r="S2424">
        <v>404</v>
      </c>
      <c r="T2424" t="str">
        <f ca="1">PROPER(TRIM(Table1[[#This Row],[Campaign Status]]))</f>
        <v>Paused</v>
      </c>
      <c r="V2424" s="1">
        <f t="shared" si="111"/>
        <v>503</v>
      </c>
      <c r="W2424" t="str">
        <f t="shared" ca="1" si="112"/>
        <v>west</v>
      </c>
      <c r="X2424" s="6">
        <f t="shared" si="113"/>
        <v>990.37555121343348</v>
      </c>
    </row>
    <row r="2425" spans="1:24" x14ac:dyDescent="0.3">
      <c r="A2425" t="s">
        <v>3499</v>
      </c>
      <c r="B2425" t="str">
        <f ca="1">PROPER(TRIM(Table1[[#This Row],[Campaign Name]]))</f>
        <v>New Launch</v>
      </c>
      <c r="C2425" t="str">
        <f ca="1">PROPER(TRIM(Table1[[#This Row],[Campaign Type]]))</f>
        <v>Lead Gen</v>
      </c>
      <c r="D2425" t="str">
        <f ca="1">PROPER(TRIM(Table1[[#This Row],[Marketing Channel]]))</f>
        <v>Youtube</v>
      </c>
      <c r="E2425" t="s">
        <v>3500</v>
      </c>
      <c r="F2425" t="s">
        <v>368</v>
      </c>
      <c r="G2425" t="s">
        <v>29</v>
      </c>
      <c r="H2425" t="s">
        <v>61</v>
      </c>
      <c r="I2425" t="s">
        <v>68</v>
      </c>
      <c r="J2425" t="s">
        <v>63</v>
      </c>
      <c r="K2425">
        <v>26676</v>
      </c>
      <c r="L2425">
        <v>1627</v>
      </c>
      <c r="M2425">
        <v>6.1</v>
      </c>
      <c r="N2425">
        <v>102</v>
      </c>
      <c r="O2425">
        <v>6.27</v>
      </c>
      <c r="P2425">
        <v>6339.43</v>
      </c>
      <c r="Q2425">
        <v>26040.49</v>
      </c>
      <c r="R2425" s="6">
        <v>310.77021120195349</v>
      </c>
      <c r="S2425">
        <v>41</v>
      </c>
      <c r="T2425" t="str">
        <f ca="1">PROPER(TRIM(Table1[[#This Row],[Campaign Status]]))</f>
        <v>Active</v>
      </c>
      <c r="V2425" s="1">
        <f t="shared" si="111"/>
        <v>102</v>
      </c>
      <c r="W2425" t="str">
        <f t="shared" ca="1" si="112"/>
        <v>North</v>
      </c>
      <c r="X2425" s="6">
        <f t="shared" si="113"/>
        <v>815.54208929821448</v>
      </c>
    </row>
    <row r="2426" spans="1:24" x14ac:dyDescent="0.3">
      <c r="A2426" t="s">
        <v>3501</v>
      </c>
      <c r="B2426" t="str">
        <f ca="1">PROPER(TRIM(Table1[[#This Row],[Campaign Name]]))</f>
        <v>Festive Offer</v>
      </c>
      <c r="C2426" t="str">
        <f ca="1">PROPER(TRIM(Table1[[#This Row],[Campaign Type]]))</f>
        <v>Sales</v>
      </c>
      <c r="D2426" t="str">
        <f ca="1">PROPER(TRIM(Table1[[#This Row],[Marketing Channel]]))</f>
        <v>Meta Ads</v>
      </c>
      <c r="E2426" t="s">
        <v>142</v>
      </c>
      <c r="F2426" t="s">
        <v>194</v>
      </c>
      <c r="G2426" t="s">
        <v>29</v>
      </c>
      <c r="H2426" t="s">
        <v>61</v>
      </c>
      <c r="I2426" t="s">
        <v>24</v>
      </c>
      <c r="J2426" t="s">
        <v>32</v>
      </c>
      <c r="K2426">
        <v>5411</v>
      </c>
      <c r="L2426">
        <v>118</v>
      </c>
      <c r="M2426">
        <v>2.1800000000000002</v>
      </c>
      <c r="N2426">
        <v>30</v>
      </c>
      <c r="O2426">
        <v>25.42</v>
      </c>
      <c r="P2426">
        <v>5858.24</v>
      </c>
      <c r="Q2426">
        <v>41894.5</v>
      </c>
      <c r="R2426" s="6">
        <v>615.13799366362593</v>
      </c>
      <c r="S2426">
        <v>12</v>
      </c>
      <c r="T2426" t="str">
        <f ca="1">PROPER(TRIM(Table1[[#This Row],[Campaign Status]]))</f>
        <v>Completed</v>
      </c>
      <c r="V2426" s="1">
        <f t="shared" si="111"/>
        <v>30</v>
      </c>
      <c r="W2426" t="str">
        <f t="shared" ca="1" si="112"/>
        <v>North</v>
      </c>
      <c r="X2426" s="6">
        <f t="shared" si="113"/>
        <v>310.77021120195349</v>
      </c>
    </row>
    <row r="2427" spans="1:24" x14ac:dyDescent="0.3">
      <c r="A2427" t="s">
        <v>3502</v>
      </c>
      <c r="B2427" t="str">
        <f ca="1">PROPER(TRIM(Table1[[#This Row],[Campaign Name]]))</f>
        <v>Flash Sale</v>
      </c>
      <c r="C2427" t="str">
        <f ca="1">PROPER(TRIM(Table1[[#This Row],[Campaign Type]]))</f>
        <v>Lead Gen</v>
      </c>
      <c r="D2427" t="str">
        <f ca="1">PROPER(TRIM(Table1[[#This Row],[Marketing Channel]]))</f>
        <v>Meta Ads</v>
      </c>
      <c r="E2427" t="s">
        <v>1382</v>
      </c>
      <c r="F2427" t="s">
        <v>35</v>
      </c>
      <c r="G2427" t="s">
        <v>46</v>
      </c>
      <c r="H2427" t="s">
        <v>30</v>
      </c>
      <c r="I2427" t="s">
        <v>24</v>
      </c>
      <c r="J2427" t="s">
        <v>25</v>
      </c>
      <c r="K2427">
        <v>24722</v>
      </c>
      <c r="L2427">
        <v>693</v>
      </c>
      <c r="M2427">
        <v>2.8</v>
      </c>
      <c r="N2427">
        <v>137</v>
      </c>
      <c r="O2427">
        <v>19.77</v>
      </c>
      <c r="P2427">
        <v>3817.8497265160554</v>
      </c>
      <c r="Q2427">
        <v>48505.19</v>
      </c>
      <c r="R2427" s="6">
        <v>1170.4845259654307</v>
      </c>
      <c r="S2427">
        <v>13</v>
      </c>
      <c r="T2427" t="str">
        <f ca="1">PROPER(TRIM(Table1[[#This Row],[Campaign Status]]))</f>
        <v>Active</v>
      </c>
      <c r="V2427" s="1">
        <f t="shared" si="111"/>
        <v>137</v>
      </c>
      <c r="W2427" t="str">
        <f t="shared" ca="1" si="112"/>
        <v>South</v>
      </c>
      <c r="X2427" s="6">
        <f t="shared" si="113"/>
        <v>615.13799366362593</v>
      </c>
    </row>
    <row r="2428" spans="1:24" x14ac:dyDescent="0.3">
      <c r="A2428" t="s">
        <v>3503</v>
      </c>
      <c r="B2428" t="str">
        <f ca="1">PROPER(TRIM(Table1[[#This Row],[Campaign Name]]))</f>
        <v>Flash Sale</v>
      </c>
      <c r="C2428" t="str">
        <f ca="1">PROPER(TRIM(Table1[[#This Row],[Campaign Type]]))</f>
        <v>Awareness</v>
      </c>
      <c r="D2428" t="str">
        <f ca="1">PROPER(TRIM(Table1[[#This Row],[Marketing Channel]]))</f>
        <v>Google Ads</v>
      </c>
      <c r="E2428" t="s">
        <v>196</v>
      </c>
      <c r="F2428" t="s">
        <v>522</v>
      </c>
      <c r="G2428" t="s">
        <v>46</v>
      </c>
      <c r="H2428" t="s">
        <v>42</v>
      </c>
      <c r="I2428" t="s">
        <v>62</v>
      </c>
      <c r="J2428" t="s">
        <v>32</v>
      </c>
      <c r="K2428">
        <v>191983</v>
      </c>
      <c r="L2428">
        <v>10475</v>
      </c>
      <c r="M2428">
        <v>5.46</v>
      </c>
      <c r="N2428">
        <v>775</v>
      </c>
      <c r="O2428">
        <v>7.4</v>
      </c>
      <c r="P2428">
        <v>3988.1535696969677</v>
      </c>
      <c r="Q2428">
        <v>41210.019999999997</v>
      </c>
      <c r="R2428" s="6">
        <v>933.3107609778242</v>
      </c>
      <c r="S2428">
        <v>644</v>
      </c>
      <c r="T2428" t="str">
        <f ca="1">PROPER(TRIM(Table1[[#This Row],[Campaign Status]]))</f>
        <v>Paused</v>
      </c>
      <c r="V2428" s="1">
        <f t="shared" si="111"/>
        <v>775</v>
      </c>
      <c r="W2428" t="str">
        <f t="shared" ca="1" si="112"/>
        <v>South</v>
      </c>
      <c r="X2428" s="6">
        <f t="shared" si="113"/>
        <v>1170.4845259654307</v>
      </c>
    </row>
    <row r="2429" spans="1:24" x14ac:dyDescent="0.3">
      <c r="A2429" t="s">
        <v>3504</v>
      </c>
      <c r="B2429" t="str">
        <f ca="1">PROPER(TRIM(Table1[[#This Row],[Campaign Name]]))</f>
        <v>New Launch</v>
      </c>
      <c r="C2429" t="str">
        <f ca="1">PROPER(TRIM(Table1[[#This Row],[Campaign Type]]))</f>
        <v>Retargeting</v>
      </c>
      <c r="D2429" t="str">
        <f ca="1">PROPER(TRIM(Table1[[#This Row],[Marketing Channel]]))</f>
        <v>Linkedin</v>
      </c>
      <c r="E2429" t="s">
        <v>3005</v>
      </c>
      <c r="F2429" t="s">
        <v>339</v>
      </c>
      <c r="G2429" t="s">
        <v>11141</v>
      </c>
      <c r="H2429" t="s">
        <v>54</v>
      </c>
      <c r="I2429" t="s">
        <v>68</v>
      </c>
      <c r="J2429" t="s">
        <v>25</v>
      </c>
      <c r="K2429">
        <v>108538</v>
      </c>
      <c r="L2429">
        <v>7876</v>
      </c>
      <c r="M2429">
        <v>7.26</v>
      </c>
      <c r="N2429">
        <v>645</v>
      </c>
      <c r="O2429">
        <v>8.19</v>
      </c>
      <c r="P2429">
        <v>250</v>
      </c>
      <c r="Q2429">
        <v>43911.83</v>
      </c>
      <c r="R2429" s="6">
        <v>17464.732</v>
      </c>
      <c r="S2429">
        <v>406</v>
      </c>
      <c r="T2429" t="str">
        <f ca="1">PROPER(TRIM(Table1[[#This Row],[Campaign Status]]))</f>
        <v>Active</v>
      </c>
      <c r="V2429" s="1">
        <f t="shared" si="111"/>
        <v>645</v>
      </c>
      <c r="W2429" t="str">
        <f t="shared" ca="1" si="112"/>
        <v>west</v>
      </c>
      <c r="X2429" s="6">
        <f t="shared" si="113"/>
        <v>933.3107609778242</v>
      </c>
    </row>
    <row r="2430" spans="1:24" x14ac:dyDescent="0.3">
      <c r="A2430" t="s">
        <v>3505</v>
      </c>
      <c r="B2430" t="str">
        <f ca="1">PROPER(TRIM(Table1[[#This Row],[Campaign Name]]))</f>
        <v>Summer Sale</v>
      </c>
      <c r="C2430" t="str">
        <f ca="1">PROPER(TRIM(Table1[[#This Row],[Campaign Type]]))</f>
        <v>Sales</v>
      </c>
      <c r="D2430" t="str">
        <f ca="1">PROPER(TRIM(Table1[[#This Row],[Marketing Channel]]))</f>
        <v>Google Ads</v>
      </c>
      <c r="E2430" t="s">
        <v>76</v>
      </c>
      <c r="F2430" t="s">
        <v>381</v>
      </c>
      <c r="G2430" t="s">
        <v>46</v>
      </c>
      <c r="H2430" t="s">
        <v>42</v>
      </c>
      <c r="I2430" t="s">
        <v>24</v>
      </c>
      <c r="J2430" t="s">
        <v>25</v>
      </c>
      <c r="K2430">
        <v>117020</v>
      </c>
      <c r="L2430">
        <v>14479</v>
      </c>
      <c r="M2430">
        <v>12.37</v>
      </c>
      <c r="N2430">
        <v>978</v>
      </c>
      <c r="O2430">
        <v>6.75</v>
      </c>
      <c r="P2430">
        <v>3988.1535696969677</v>
      </c>
      <c r="Q2430">
        <v>34680.720000000001</v>
      </c>
      <c r="R2430" s="6">
        <v>769.59339438463883</v>
      </c>
      <c r="S2430">
        <v>641</v>
      </c>
      <c r="T2430" t="str">
        <f ca="1">PROPER(TRIM(Table1[[#This Row],[Campaign Status]]))</f>
        <v>Completed</v>
      </c>
      <c r="V2430" s="1">
        <f t="shared" si="111"/>
        <v>978</v>
      </c>
      <c r="W2430" t="str">
        <f t="shared" ca="1" si="112"/>
        <v>South</v>
      </c>
      <c r="X2430" s="6">
        <f t="shared" si="113"/>
        <v>17464.732</v>
      </c>
    </row>
    <row r="2431" spans="1:24" x14ac:dyDescent="0.3">
      <c r="A2431" t="s">
        <v>3506</v>
      </c>
      <c r="B2431" t="str">
        <f ca="1">PROPER(TRIM(Table1[[#This Row],[Campaign Name]]))</f>
        <v>Mega Discount</v>
      </c>
      <c r="C2431" t="str">
        <f ca="1">PROPER(TRIM(Table1[[#This Row],[Campaign Type]]))</f>
        <v>Sales</v>
      </c>
      <c r="D2431" t="str">
        <f ca="1">PROPER(TRIM(Table1[[#This Row],[Marketing Channel]]))</f>
        <v>Youtube</v>
      </c>
      <c r="E2431" t="s">
        <v>3507</v>
      </c>
      <c r="F2431" t="s">
        <v>35</v>
      </c>
      <c r="G2431" t="s">
        <v>29</v>
      </c>
      <c r="H2431" t="s">
        <v>67</v>
      </c>
      <c r="I2431" t="s">
        <v>24</v>
      </c>
      <c r="J2431" t="s">
        <v>63</v>
      </c>
      <c r="K2431">
        <v>25679</v>
      </c>
      <c r="L2431">
        <v>2106</v>
      </c>
      <c r="M2431">
        <v>8.1999999999999993</v>
      </c>
      <c r="N2431">
        <v>532</v>
      </c>
      <c r="O2431">
        <v>25.26</v>
      </c>
      <c r="P2431">
        <v>12938.07</v>
      </c>
      <c r="Q2431">
        <v>18883.86</v>
      </c>
      <c r="R2431" s="6">
        <v>45.955772383361669</v>
      </c>
      <c r="S2431">
        <v>291</v>
      </c>
      <c r="T2431" t="str">
        <f ca="1">PROPER(TRIM(Table1[[#This Row],[Campaign Status]]))</f>
        <v>Completed</v>
      </c>
      <c r="V2431" s="1">
        <f t="shared" si="111"/>
        <v>532</v>
      </c>
      <c r="W2431" t="str">
        <f t="shared" ca="1" si="112"/>
        <v>North</v>
      </c>
      <c r="X2431" s="6">
        <f t="shared" si="113"/>
        <v>769.59339438463883</v>
      </c>
    </row>
    <row r="2432" spans="1:24" x14ac:dyDescent="0.3">
      <c r="A2432" t="s">
        <v>3508</v>
      </c>
      <c r="B2432" t="str">
        <f ca="1">PROPER(TRIM(Table1[[#This Row],[Campaign Name]]))</f>
        <v>Summer Sale</v>
      </c>
      <c r="C2432" t="str">
        <f ca="1">PROPER(TRIM(Table1[[#This Row],[Campaign Type]]))</f>
        <v>Awareness</v>
      </c>
      <c r="D2432" t="str">
        <f ca="1">PROPER(TRIM(Table1[[#This Row],[Marketing Channel]]))</f>
        <v>Google Ads</v>
      </c>
      <c r="E2432" t="s">
        <v>207</v>
      </c>
      <c r="F2432" t="s">
        <v>500</v>
      </c>
      <c r="G2432" t="s">
        <v>46</v>
      </c>
      <c r="H2432" t="s">
        <v>42</v>
      </c>
      <c r="I2432" t="s">
        <v>62</v>
      </c>
      <c r="J2432" t="s">
        <v>25</v>
      </c>
      <c r="K2432">
        <v>156974</v>
      </c>
      <c r="L2432">
        <v>19052</v>
      </c>
      <c r="M2432">
        <v>12.14</v>
      </c>
      <c r="N2432">
        <v>5681</v>
      </c>
      <c r="O2432">
        <v>29.82</v>
      </c>
      <c r="P2432">
        <v>250</v>
      </c>
      <c r="Q2432">
        <v>40451.43</v>
      </c>
      <c r="R2432" s="6">
        <v>16080.572</v>
      </c>
      <c r="S2432">
        <v>2892</v>
      </c>
      <c r="T2432" t="str">
        <f ca="1">PROPER(TRIM(Table1[[#This Row],[Campaign Status]]))</f>
        <v>Active</v>
      </c>
      <c r="V2432" s="1">
        <f t="shared" si="111"/>
        <v>5681</v>
      </c>
      <c r="W2432" t="str">
        <f t="shared" ca="1" si="112"/>
        <v>South</v>
      </c>
      <c r="X2432" s="6">
        <f t="shared" si="113"/>
        <v>45.955772383361669</v>
      </c>
    </row>
    <row r="2433" spans="1:24" x14ac:dyDescent="0.3">
      <c r="A2433" t="s">
        <v>3509</v>
      </c>
      <c r="B2433" t="str">
        <f ca="1">PROPER(TRIM(Table1[[#This Row],[Campaign Name]]))</f>
        <v>Festive Offer</v>
      </c>
      <c r="C2433" t="str">
        <f ca="1">PROPER(TRIM(Table1[[#This Row],[Campaign Type]]))</f>
        <v>Lead Gen</v>
      </c>
      <c r="D2433" t="str">
        <f ca="1">PROPER(TRIM(Table1[[#This Row],[Marketing Channel]]))</f>
        <v>Meta Ads</v>
      </c>
      <c r="E2433" t="s">
        <v>1267</v>
      </c>
      <c r="F2433" t="s">
        <v>77</v>
      </c>
      <c r="G2433" t="s">
        <v>46</v>
      </c>
      <c r="H2433" t="s">
        <v>30</v>
      </c>
      <c r="I2433" t="s">
        <v>68</v>
      </c>
      <c r="J2433" t="s">
        <v>25</v>
      </c>
      <c r="K2433">
        <v>8539</v>
      </c>
      <c r="L2433">
        <v>922</v>
      </c>
      <c r="M2433">
        <v>10.8</v>
      </c>
      <c r="N2433">
        <v>146</v>
      </c>
      <c r="O2433">
        <v>15.84</v>
      </c>
      <c r="P2433">
        <v>3817.8497265160554</v>
      </c>
      <c r="Q2433">
        <v>2779.03</v>
      </c>
      <c r="R2433" s="6">
        <v>-27.209549901903053</v>
      </c>
      <c r="S2433">
        <v>59</v>
      </c>
      <c r="T2433" t="str">
        <f ca="1">PROPER(TRIM(Table1[[#This Row],[Campaign Status]]))</f>
        <v>Paused</v>
      </c>
      <c r="V2433" s="1">
        <f t="shared" si="111"/>
        <v>146</v>
      </c>
      <c r="W2433" t="str">
        <f t="shared" ca="1" si="112"/>
        <v>South</v>
      </c>
      <c r="X2433" s="6">
        <f t="shared" si="113"/>
        <v>16080.572</v>
      </c>
    </row>
    <row r="2434" spans="1:24" x14ac:dyDescent="0.3">
      <c r="A2434" t="s">
        <v>3510</v>
      </c>
      <c r="B2434" t="str">
        <f ca="1">PROPER(TRIM(Table1[[#This Row],[Campaign Name]]))</f>
        <v>Summer Sale</v>
      </c>
      <c r="C2434" t="str">
        <f ca="1">PROPER(TRIM(Table1[[#This Row],[Campaign Type]]))</f>
        <v>Awareness</v>
      </c>
      <c r="D2434" t="str">
        <f ca="1">PROPER(TRIM(Table1[[#This Row],[Marketing Channel]]))</f>
        <v>Google Ads</v>
      </c>
      <c r="E2434" t="s">
        <v>3511</v>
      </c>
      <c r="F2434" t="s">
        <v>89</v>
      </c>
      <c r="G2434" t="s">
        <v>11141</v>
      </c>
      <c r="H2434" t="s">
        <v>54</v>
      </c>
      <c r="I2434" t="s">
        <v>68</v>
      </c>
      <c r="J2434" t="s">
        <v>25</v>
      </c>
      <c r="K2434">
        <v>177301</v>
      </c>
      <c r="L2434">
        <v>21133</v>
      </c>
      <c r="M2434">
        <v>11.92</v>
      </c>
      <c r="N2434">
        <v>5336</v>
      </c>
      <c r="O2434">
        <v>25.25</v>
      </c>
      <c r="P2434">
        <v>3988.1535696969677</v>
      </c>
      <c r="Q2434">
        <v>6676.79</v>
      </c>
      <c r="R2434" s="6">
        <v>67.415569218096167</v>
      </c>
      <c r="S2434">
        <v>2036</v>
      </c>
      <c r="T2434" t="str">
        <f ca="1">PROPER(TRIM(Table1[[#This Row],[Campaign Status]]))</f>
        <v>Paused</v>
      </c>
      <c r="V2434" s="1">
        <f t="shared" ref="V2434:V2497" si="114">IF(N2434="",ROUND(L2434*O2434/100,0),N2434)</f>
        <v>5336</v>
      </c>
      <c r="W2434" t="str">
        <f t="shared" ca="1" si="112"/>
        <v>west</v>
      </c>
      <c r="X2434" s="6">
        <f t="shared" si="113"/>
        <v>-27.209549901903053</v>
      </c>
    </row>
    <row r="2435" spans="1:24" x14ac:dyDescent="0.3">
      <c r="A2435" t="s">
        <v>3512</v>
      </c>
      <c r="B2435" t="str">
        <f ca="1">PROPER(TRIM(Table1[[#This Row],[Campaign Name]]))</f>
        <v>Mega Discount</v>
      </c>
      <c r="C2435" t="str">
        <f ca="1">PROPER(TRIM(Table1[[#This Row],[Campaign Type]]))</f>
        <v>Lead Gen</v>
      </c>
      <c r="D2435" t="str">
        <f ca="1">PROPER(TRIM(Table1[[#This Row],[Marketing Channel]]))</f>
        <v>Google Ads</v>
      </c>
      <c r="E2435" t="s">
        <v>1316</v>
      </c>
      <c r="F2435" t="s">
        <v>1050</v>
      </c>
      <c r="G2435" t="s">
        <v>29</v>
      </c>
      <c r="H2435" t="s">
        <v>67</v>
      </c>
      <c r="I2435" t="s">
        <v>62</v>
      </c>
      <c r="J2435" t="s">
        <v>25</v>
      </c>
      <c r="K2435">
        <v>5495</v>
      </c>
      <c r="L2435">
        <v>205</v>
      </c>
      <c r="M2435">
        <v>3.73</v>
      </c>
      <c r="N2435">
        <v>6</v>
      </c>
      <c r="O2435">
        <v>2.93</v>
      </c>
      <c r="P2435">
        <v>3988.1535696969677</v>
      </c>
      <c r="Q2435">
        <v>44425.58</v>
      </c>
      <c r="R2435" s="6">
        <v>1013.938548845189</v>
      </c>
      <c r="S2435">
        <v>2</v>
      </c>
      <c r="T2435" t="str">
        <f ca="1">PROPER(TRIM(Table1[[#This Row],[Campaign Status]]))</f>
        <v>Completed</v>
      </c>
      <c r="V2435" s="1">
        <f t="shared" si="114"/>
        <v>6</v>
      </c>
      <c r="W2435" t="str">
        <f t="shared" ref="W2435:W2498" ca="1" si="115">IF(OR(D2435="Delhi",D2435="lucknow",D2435="jaipur"),"North",IF(OR(D2435="Bengaluru",D2435="chennai"),"South",IF(D2435="Kolkata","East",IF(OR(D2435="Mumbai",D2435="Pune",D2435="Ahmedabad"),"west","unknown"))))</f>
        <v>North</v>
      </c>
      <c r="X2435" s="6">
        <f t="shared" si="113"/>
        <v>67.415569218096167</v>
      </c>
    </row>
    <row r="2436" spans="1:24" x14ac:dyDescent="0.3">
      <c r="A2436" t="s">
        <v>3513</v>
      </c>
      <c r="B2436" t="str">
        <f ca="1">PROPER(TRIM(Table1[[#This Row],[Campaign Name]]))</f>
        <v>New Launch</v>
      </c>
      <c r="C2436" t="str">
        <f ca="1">PROPER(TRIM(Table1[[#This Row],[Campaign Type]]))</f>
        <v>Awareness</v>
      </c>
      <c r="D2436" t="str">
        <f ca="1">PROPER(TRIM(Table1[[#This Row],[Marketing Channel]]))</f>
        <v>Google Ads</v>
      </c>
      <c r="E2436" t="s">
        <v>3514</v>
      </c>
      <c r="F2436" t="s">
        <v>684</v>
      </c>
      <c r="G2436" t="s">
        <v>29</v>
      </c>
      <c r="H2436" t="s">
        <v>67</v>
      </c>
      <c r="I2436" t="s">
        <v>24</v>
      </c>
      <c r="J2436" t="s">
        <v>25</v>
      </c>
      <c r="K2436">
        <v>34870</v>
      </c>
      <c r="L2436">
        <v>2210</v>
      </c>
      <c r="M2436">
        <v>6.34</v>
      </c>
      <c r="N2436">
        <v>219</v>
      </c>
      <c r="O2436">
        <v>9.91</v>
      </c>
      <c r="P2436">
        <v>250</v>
      </c>
      <c r="Q2436">
        <v>29041.03</v>
      </c>
      <c r="R2436" s="6">
        <v>11516.412</v>
      </c>
      <c r="S2436">
        <v>1</v>
      </c>
      <c r="T2436" t="str">
        <f ca="1">PROPER(TRIM(Table1[[#This Row],[Campaign Status]]))</f>
        <v>Active</v>
      </c>
      <c r="V2436" s="1">
        <f t="shared" si="114"/>
        <v>219</v>
      </c>
      <c r="W2436" t="str">
        <f t="shared" ca="1" si="115"/>
        <v>North</v>
      </c>
      <c r="X2436" s="6">
        <f t="shared" ref="X2436:X2499" si="116">R2435*1</f>
        <v>1013.938548845189</v>
      </c>
    </row>
    <row r="2437" spans="1:24" x14ac:dyDescent="0.3">
      <c r="A2437" t="s">
        <v>3515</v>
      </c>
      <c r="B2437" t="str">
        <f ca="1">PROPER(TRIM(Table1[[#This Row],[Campaign Name]]))</f>
        <v>Mega Discount</v>
      </c>
      <c r="C2437" t="str">
        <f ca="1">PROPER(TRIM(Table1[[#This Row],[Campaign Type]]))</f>
        <v>Retargeting</v>
      </c>
      <c r="D2437" t="str">
        <f ca="1">PROPER(TRIM(Table1[[#This Row],[Marketing Channel]]))</f>
        <v>Meta Ads</v>
      </c>
      <c r="E2437" t="s">
        <v>1633</v>
      </c>
      <c r="F2437" t="s">
        <v>391</v>
      </c>
      <c r="G2437" t="s">
        <v>11141</v>
      </c>
      <c r="H2437" t="s">
        <v>36</v>
      </c>
      <c r="I2437" t="s">
        <v>31</v>
      </c>
      <c r="J2437" t="s">
        <v>32</v>
      </c>
      <c r="K2437">
        <v>174002</v>
      </c>
      <c r="L2437">
        <v>7002</v>
      </c>
      <c r="M2437">
        <v>4.0199999999999996</v>
      </c>
      <c r="N2437">
        <v>1253</v>
      </c>
      <c r="O2437">
        <v>17.89</v>
      </c>
      <c r="P2437">
        <v>250</v>
      </c>
      <c r="Q2437">
        <v>37388.21</v>
      </c>
      <c r="R2437" s="6">
        <v>14855.284</v>
      </c>
      <c r="S2437">
        <v>1005</v>
      </c>
      <c r="T2437" t="str">
        <f ca="1">PROPER(TRIM(Table1[[#This Row],[Campaign Status]]))</f>
        <v>Completed</v>
      </c>
      <c r="V2437" s="1">
        <f t="shared" si="114"/>
        <v>1253</v>
      </c>
      <c r="W2437" t="str">
        <f t="shared" ca="1" si="115"/>
        <v>west</v>
      </c>
      <c r="X2437" s="6">
        <f t="shared" si="116"/>
        <v>11516.412</v>
      </c>
    </row>
    <row r="2438" spans="1:24" x14ac:dyDescent="0.3">
      <c r="A2438" t="s">
        <v>3516</v>
      </c>
      <c r="B2438" t="str">
        <f ca="1">PROPER(TRIM(Table1[[#This Row],[Campaign Name]]))</f>
        <v>Flash Sale</v>
      </c>
      <c r="C2438" t="str">
        <f ca="1">PROPER(TRIM(Table1[[#This Row],[Campaign Type]]))</f>
        <v>Awareness</v>
      </c>
      <c r="D2438" t="str">
        <f ca="1">PROPER(TRIM(Table1[[#This Row],[Marketing Channel]]))</f>
        <v>Instagram</v>
      </c>
      <c r="E2438" t="s">
        <v>675</v>
      </c>
      <c r="F2438" t="s">
        <v>909</v>
      </c>
      <c r="G2438" t="s">
        <v>11141</v>
      </c>
      <c r="H2438" t="s">
        <v>23</v>
      </c>
      <c r="I2438" t="s">
        <v>24</v>
      </c>
      <c r="J2438" t="s">
        <v>63</v>
      </c>
      <c r="K2438">
        <v>56850</v>
      </c>
      <c r="L2438">
        <v>648</v>
      </c>
      <c r="M2438">
        <v>1.1399999999999999</v>
      </c>
      <c r="N2438">
        <v>13</v>
      </c>
      <c r="O2438">
        <v>2.0099999999999998</v>
      </c>
      <c r="P2438">
        <v>250</v>
      </c>
      <c r="Q2438">
        <v>34795.33</v>
      </c>
      <c r="R2438" s="6">
        <v>13818.132</v>
      </c>
      <c r="S2438">
        <v>5</v>
      </c>
      <c r="T2438" t="str">
        <f ca="1">PROPER(TRIM(Table1[[#This Row],[Campaign Status]]))</f>
        <v>Active</v>
      </c>
      <c r="V2438" s="1">
        <f t="shared" si="114"/>
        <v>13</v>
      </c>
      <c r="W2438" t="str">
        <f t="shared" ca="1" si="115"/>
        <v>west</v>
      </c>
      <c r="X2438" s="6">
        <f t="shared" si="116"/>
        <v>14855.284</v>
      </c>
    </row>
    <row r="2439" spans="1:24" x14ac:dyDescent="0.3">
      <c r="A2439" t="s">
        <v>3517</v>
      </c>
      <c r="B2439" t="str">
        <f ca="1">PROPER(TRIM(Table1[[#This Row],[Campaign Name]]))</f>
        <v>Mega Discount</v>
      </c>
      <c r="C2439" t="str">
        <f ca="1">PROPER(TRIM(Table1[[#This Row],[Campaign Type]]))</f>
        <v>Lead Gen</v>
      </c>
      <c r="D2439" t="str">
        <f ca="1">PROPER(TRIM(Table1[[#This Row],[Marketing Channel]]))</f>
        <v>Linkedin</v>
      </c>
      <c r="E2439" t="s">
        <v>1060</v>
      </c>
      <c r="F2439" t="s">
        <v>130</v>
      </c>
      <c r="G2439" t="s">
        <v>11141</v>
      </c>
      <c r="H2439" t="s">
        <v>23</v>
      </c>
      <c r="I2439" t="s">
        <v>62</v>
      </c>
      <c r="J2439" t="s">
        <v>32</v>
      </c>
      <c r="K2439">
        <v>197395</v>
      </c>
      <c r="L2439">
        <v>15084</v>
      </c>
      <c r="M2439">
        <v>7.64</v>
      </c>
      <c r="N2439">
        <v>1776</v>
      </c>
      <c r="O2439">
        <v>11.77</v>
      </c>
      <c r="P2439">
        <v>250</v>
      </c>
      <c r="Q2439">
        <v>38978.839999999997</v>
      </c>
      <c r="R2439" s="6">
        <v>15491.536</v>
      </c>
      <c r="S2439">
        <v>611</v>
      </c>
      <c r="T2439" t="str">
        <f ca="1">PROPER(TRIM(Table1[[#This Row],[Campaign Status]]))</f>
        <v>Active</v>
      </c>
      <c r="V2439" s="1">
        <f t="shared" si="114"/>
        <v>1776</v>
      </c>
      <c r="W2439" t="str">
        <f t="shared" ca="1" si="115"/>
        <v>west</v>
      </c>
      <c r="X2439" s="6">
        <f t="shared" si="116"/>
        <v>13818.132</v>
      </c>
    </row>
    <row r="2440" spans="1:24" x14ac:dyDescent="0.3">
      <c r="A2440" t="s">
        <v>3518</v>
      </c>
      <c r="B2440" t="str">
        <f ca="1">PROPER(TRIM(Table1[[#This Row],[Campaign Name]]))</f>
        <v>New Launch</v>
      </c>
      <c r="C2440" t="str">
        <f ca="1">PROPER(TRIM(Table1[[#This Row],[Campaign Type]]))</f>
        <v>Retargeting</v>
      </c>
      <c r="D2440" t="str">
        <f ca="1">PROPER(TRIM(Table1[[#This Row],[Marketing Channel]]))</f>
        <v>Meta Ads</v>
      </c>
      <c r="E2440" t="s">
        <v>151</v>
      </c>
      <c r="F2440" t="s">
        <v>649</v>
      </c>
      <c r="G2440" t="s">
        <v>29</v>
      </c>
      <c r="H2440" t="s">
        <v>61</v>
      </c>
      <c r="I2440" t="s">
        <v>31</v>
      </c>
      <c r="J2440" t="s">
        <v>25</v>
      </c>
      <c r="K2440">
        <v>179063</v>
      </c>
      <c r="L2440">
        <v>7630</v>
      </c>
      <c r="M2440">
        <v>4.26</v>
      </c>
      <c r="N2440">
        <v>1568</v>
      </c>
      <c r="O2440">
        <v>20.55</v>
      </c>
      <c r="P2440">
        <v>3817.8497265160554</v>
      </c>
      <c r="Q2440">
        <v>45852.93</v>
      </c>
      <c r="R2440" s="6">
        <v>1101.0145313352257</v>
      </c>
      <c r="S2440">
        <v>101</v>
      </c>
      <c r="T2440" t="str">
        <f ca="1">PROPER(TRIM(Table1[[#This Row],[Campaign Status]]))</f>
        <v>Active</v>
      </c>
      <c r="V2440" s="1">
        <f t="shared" si="114"/>
        <v>1568</v>
      </c>
      <c r="W2440" t="str">
        <f t="shared" ca="1" si="115"/>
        <v>North</v>
      </c>
      <c r="X2440" s="6">
        <f t="shared" si="116"/>
        <v>15491.536</v>
      </c>
    </row>
    <row r="2441" spans="1:24" x14ac:dyDescent="0.3">
      <c r="A2441" t="s">
        <v>3519</v>
      </c>
      <c r="B2441" t="str">
        <f ca="1">PROPER(TRIM(Table1[[#This Row],[Campaign Name]]))</f>
        <v>Mega Discount</v>
      </c>
      <c r="C2441" t="str">
        <f ca="1">PROPER(TRIM(Table1[[#This Row],[Campaign Type]]))</f>
        <v>Sales</v>
      </c>
      <c r="D2441" t="str">
        <f ca="1">PROPER(TRIM(Table1[[#This Row],[Marketing Channel]]))</f>
        <v>Instagram</v>
      </c>
      <c r="E2441" t="s">
        <v>1929</v>
      </c>
      <c r="F2441" t="s">
        <v>173</v>
      </c>
      <c r="G2441" t="s">
        <v>11141</v>
      </c>
      <c r="H2441" t="s">
        <v>54</v>
      </c>
      <c r="I2441" t="s">
        <v>68</v>
      </c>
      <c r="J2441" t="s">
        <v>63</v>
      </c>
      <c r="K2441">
        <v>76672</v>
      </c>
      <c r="L2441">
        <v>1469</v>
      </c>
      <c r="M2441">
        <v>1.92</v>
      </c>
      <c r="N2441">
        <v>489</v>
      </c>
      <c r="O2441">
        <v>33.29</v>
      </c>
      <c r="P2441">
        <v>250</v>
      </c>
      <c r="Q2441">
        <v>34073.360000000001</v>
      </c>
      <c r="R2441" s="6">
        <v>13529.344000000001</v>
      </c>
      <c r="S2441">
        <v>411</v>
      </c>
      <c r="T2441" t="str">
        <f ca="1">PROPER(TRIM(Table1[[#This Row],[Campaign Status]]))</f>
        <v>Completed</v>
      </c>
      <c r="V2441" s="1">
        <f t="shared" si="114"/>
        <v>489</v>
      </c>
      <c r="W2441" t="str">
        <f t="shared" ca="1" si="115"/>
        <v>west</v>
      </c>
      <c r="X2441" s="6">
        <f t="shared" si="116"/>
        <v>1101.0145313352257</v>
      </c>
    </row>
    <row r="2442" spans="1:24" x14ac:dyDescent="0.3">
      <c r="A2442" t="s">
        <v>3520</v>
      </c>
      <c r="B2442" t="str">
        <f ca="1">PROPER(TRIM(Table1[[#This Row],[Campaign Name]]))</f>
        <v>Flash Sale</v>
      </c>
      <c r="C2442" t="str">
        <f ca="1">PROPER(TRIM(Table1[[#This Row],[Campaign Type]]))</f>
        <v>Lead Gen</v>
      </c>
      <c r="D2442" t="str">
        <f ca="1">PROPER(TRIM(Table1[[#This Row],[Marketing Channel]]))</f>
        <v>Email</v>
      </c>
      <c r="E2442" t="s">
        <v>1654</v>
      </c>
      <c r="F2442" t="s">
        <v>130</v>
      </c>
      <c r="G2442" t="s">
        <v>11141</v>
      </c>
      <c r="H2442" t="s">
        <v>36</v>
      </c>
      <c r="I2442" t="s">
        <v>68</v>
      </c>
      <c r="J2442" t="s">
        <v>32</v>
      </c>
      <c r="K2442">
        <v>122336</v>
      </c>
      <c r="L2442">
        <v>13775</v>
      </c>
      <c r="M2442">
        <v>11.26</v>
      </c>
      <c r="N2442">
        <v>2550</v>
      </c>
      <c r="O2442">
        <v>18.510000000000002</v>
      </c>
      <c r="P2442">
        <v>3565.4</v>
      </c>
      <c r="Q2442">
        <v>11973.32</v>
      </c>
      <c r="R2442" s="6">
        <v>235.81982386268021</v>
      </c>
      <c r="S2442">
        <v>1462</v>
      </c>
      <c r="T2442" t="str">
        <f ca="1">PROPER(TRIM(Table1[[#This Row],[Campaign Status]]))</f>
        <v>Completed</v>
      </c>
      <c r="V2442" s="1">
        <f t="shared" si="114"/>
        <v>2550</v>
      </c>
      <c r="W2442" t="str">
        <f t="shared" ca="1" si="115"/>
        <v>west</v>
      </c>
      <c r="X2442" s="6">
        <f t="shared" si="116"/>
        <v>13529.344000000001</v>
      </c>
    </row>
    <row r="2443" spans="1:24" x14ac:dyDescent="0.3">
      <c r="A2443" t="s">
        <v>3521</v>
      </c>
      <c r="B2443" t="str">
        <f ca="1">PROPER(TRIM(Table1[[#This Row],[Campaign Name]]))</f>
        <v>Mega Discount</v>
      </c>
      <c r="C2443" t="str">
        <f ca="1">PROPER(TRIM(Table1[[#This Row],[Campaign Type]]))</f>
        <v>Sales</v>
      </c>
      <c r="D2443" t="str">
        <f ca="1">PROPER(TRIM(Table1[[#This Row],[Marketing Channel]]))</f>
        <v>Google Ads</v>
      </c>
      <c r="E2443" t="s">
        <v>1105</v>
      </c>
      <c r="F2443" t="s">
        <v>211</v>
      </c>
      <c r="G2443" t="s">
        <v>46</v>
      </c>
      <c r="H2443" t="s">
        <v>30</v>
      </c>
      <c r="I2443" t="s">
        <v>31</v>
      </c>
      <c r="J2443" t="s">
        <v>63</v>
      </c>
      <c r="K2443">
        <v>181315</v>
      </c>
      <c r="L2443">
        <v>17020</v>
      </c>
      <c r="M2443">
        <v>9.39</v>
      </c>
      <c r="N2443">
        <v>3258</v>
      </c>
      <c r="O2443">
        <v>19.14</v>
      </c>
      <c r="P2443">
        <v>250</v>
      </c>
      <c r="Q2443">
        <v>29695.53</v>
      </c>
      <c r="R2443" s="6">
        <v>11778.212</v>
      </c>
      <c r="S2443">
        <v>2562</v>
      </c>
      <c r="T2443" t="str">
        <f ca="1">PROPER(TRIM(Table1[[#This Row],[Campaign Status]]))</f>
        <v>Active</v>
      </c>
      <c r="V2443" s="1">
        <f t="shared" si="114"/>
        <v>3258</v>
      </c>
      <c r="W2443" t="str">
        <f t="shared" ca="1" si="115"/>
        <v>South</v>
      </c>
      <c r="X2443" s="6">
        <f t="shared" si="116"/>
        <v>235.81982386268021</v>
      </c>
    </row>
    <row r="2444" spans="1:24" x14ac:dyDescent="0.3">
      <c r="A2444" t="s">
        <v>3522</v>
      </c>
      <c r="B2444" t="str">
        <f ca="1">PROPER(TRIM(Table1[[#This Row],[Campaign Name]]))</f>
        <v>Summer Sale</v>
      </c>
      <c r="C2444" t="str">
        <f ca="1">PROPER(TRIM(Table1[[#This Row],[Campaign Type]]))</f>
        <v>Awareness</v>
      </c>
      <c r="D2444" t="str">
        <f ca="1">PROPER(TRIM(Table1[[#This Row],[Marketing Channel]]))</f>
        <v>Email</v>
      </c>
      <c r="E2444" t="s">
        <v>231</v>
      </c>
      <c r="F2444" t="s">
        <v>152</v>
      </c>
      <c r="G2444" t="s">
        <v>46</v>
      </c>
      <c r="H2444" t="s">
        <v>30</v>
      </c>
      <c r="I2444" t="s">
        <v>31</v>
      </c>
      <c r="J2444" t="s">
        <v>63</v>
      </c>
      <c r="K2444">
        <v>159889</v>
      </c>
      <c r="L2444">
        <v>14088</v>
      </c>
      <c r="M2444">
        <v>8.81</v>
      </c>
      <c r="N2444">
        <v>1099</v>
      </c>
      <c r="O2444">
        <v>7.8</v>
      </c>
      <c r="P2444">
        <v>10351.84</v>
      </c>
      <c r="Q2444">
        <v>47912.18</v>
      </c>
      <c r="R2444" s="6">
        <v>362.83733133433282</v>
      </c>
      <c r="S2444">
        <v>665</v>
      </c>
      <c r="T2444" t="str">
        <f ca="1">PROPER(TRIM(Table1[[#This Row],[Campaign Status]]))</f>
        <v>Completed</v>
      </c>
      <c r="V2444" s="1">
        <f t="shared" si="114"/>
        <v>1099</v>
      </c>
      <c r="W2444" t="str">
        <f t="shared" ca="1" si="115"/>
        <v>South</v>
      </c>
      <c r="X2444" s="6">
        <f t="shared" si="116"/>
        <v>11778.212</v>
      </c>
    </row>
    <row r="2445" spans="1:24" x14ac:dyDescent="0.3">
      <c r="A2445" t="s">
        <v>3523</v>
      </c>
      <c r="B2445" t="str">
        <f ca="1">PROPER(TRIM(Table1[[#This Row],[Campaign Name]]))</f>
        <v>Festive Offer</v>
      </c>
      <c r="C2445" t="str">
        <f ca="1">PROPER(TRIM(Table1[[#This Row],[Campaign Type]]))</f>
        <v>Sales</v>
      </c>
      <c r="D2445" t="str">
        <f ca="1">PROPER(TRIM(Table1[[#This Row],[Marketing Channel]]))</f>
        <v>Google Ads</v>
      </c>
      <c r="E2445" t="s">
        <v>2083</v>
      </c>
      <c r="F2445" t="s">
        <v>489</v>
      </c>
      <c r="G2445" t="s">
        <v>29</v>
      </c>
      <c r="H2445" t="s">
        <v>99</v>
      </c>
      <c r="I2445" t="s">
        <v>62</v>
      </c>
      <c r="J2445" t="s">
        <v>25</v>
      </c>
      <c r="K2445">
        <v>166338</v>
      </c>
      <c r="L2445">
        <v>11580</v>
      </c>
      <c r="M2445">
        <v>6.96</v>
      </c>
      <c r="N2445">
        <v>1508</v>
      </c>
      <c r="O2445">
        <v>13.02</v>
      </c>
      <c r="P2445">
        <v>250</v>
      </c>
      <c r="Q2445">
        <v>5005.7700000000004</v>
      </c>
      <c r="R2445" s="6">
        <v>1902.308</v>
      </c>
      <c r="S2445">
        <v>377</v>
      </c>
      <c r="T2445" t="str">
        <f ca="1">PROPER(TRIM(Table1[[#This Row],[Campaign Status]]))</f>
        <v>Completed</v>
      </c>
      <c r="V2445" s="1">
        <f t="shared" si="114"/>
        <v>1508</v>
      </c>
      <c r="W2445" t="str">
        <f t="shared" ca="1" si="115"/>
        <v>North</v>
      </c>
      <c r="X2445" s="6">
        <f t="shared" si="116"/>
        <v>362.83733133433282</v>
      </c>
    </row>
    <row r="2446" spans="1:24" x14ac:dyDescent="0.3">
      <c r="A2446" t="s">
        <v>3524</v>
      </c>
      <c r="B2446" t="str">
        <f ca="1">PROPER(TRIM(Table1[[#This Row],[Campaign Name]]))</f>
        <v>Mega Discount</v>
      </c>
      <c r="C2446" t="str">
        <f ca="1">PROPER(TRIM(Table1[[#This Row],[Campaign Type]]))</f>
        <v>Retargeting</v>
      </c>
      <c r="D2446" t="str">
        <f ca="1">PROPER(TRIM(Table1[[#This Row],[Marketing Channel]]))</f>
        <v>Meta Ads</v>
      </c>
      <c r="E2446" t="s">
        <v>2115</v>
      </c>
      <c r="F2446" t="s">
        <v>103</v>
      </c>
      <c r="G2446" t="s">
        <v>46</v>
      </c>
      <c r="H2446" t="s">
        <v>30</v>
      </c>
      <c r="I2446" t="s">
        <v>24</v>
      </c>
      <c r="J2446" t="s">
        <v>32</v>
      </c>
      <c r="K2446">
        <v>103870</v>
      </c>
      <c r="L2446">
        <v>5837</v>
      </c>
      <c r="M2446">
        <v>5.62</v>
      </c>
      <c r="N2446">
        <v>556</v>
      </c>
      <c r="O2446">
        <v>9.5299999999999994</v>
      </c>
      <c r="P2446">
        <v>250</v>
      </c>
      <c r="Q2446">
        <v>39804.43</v>
      </c>
      <c r="R2446" s="6">
        <v>15821.772000000001</v>
      </c>
      <c r="S2446">
        <v>190</v>
      </c>
      <c r="T2446" t="str">
        <f ca="1">PROPER(TRIM(Table1[[#This Row],[Campaign Status]]))</f>
        <v>Active</v>
      </c>
      <c r="V2446" s="1">
        <f t="shared" si="114"/>
        <v>556</v>
      </c>
      <c r="W2446" t="str">
        <f t="shared" ca="1" si="115"/>
        <v>South</v>
      </c>
      <c r="X2446" s="6">
        <f t="shared" si="116"/>
        <v>1902.308</v>
      </c>
    </row>
    <row r="2447" spans="1:24" x14ac:dyDescent="0.3">
      <c r="A2447" t="s">
        <v>3525</v>
      </c>
      <c r="B2447" t="str">
        <f ca="1">PROPER(TRIM(Table1[[#This Row],[Campaign Name]]))</f>
        <v>Festive Offer</v>
      </c>
      <c r="C2447" t="str">
        <f ca="1">PROPER(TRIM(Table1[[#This Row],[Campaign Type]]))</f>
        <v>Awareness</v>
      </c>
      <c r="D2447" t="str">
        <f ca="1">PROPER(TRIM(Table1[[#This Row],[Marketing Channel]]))</f>
        <v>Youtube</v>
      </c>
      <c r="E2447" t="s">
        <v>1650</v>
      </c>
      <c r="F2447" t="s">
        <v>1070</v>
      </c>
      <c r="G2447" t="s">
        <v>41</v>
      </c>
      <c r="H2447" t="s">
        <v>11140</v>
      </c>
      <c r="I2447" t="s">
        <v>68</v>
      </c>
      <c r="J2447" t="s">
        <v>32</v>
      </c>
      <c r="K2447">
        <v>72612</v>
      </c>
      <c r="L2447">
        <v>127</v>
      </c>
      <c r="M2447">
        <v>0.17</v>
      </c>
      <c r="N2447">
        <v>28</v>
      </c>
      <c r="O2447">
        <v>22.05</v>
      </c>
      <c r="P2447">
        <v>3891.7088323699436</v>
      </c>
      <c r="Q2447">
        <v>34233.57</v>
      </c>
      <c r="R2447" s="6">
        <v>779.6539380144917</v>
      </c>
      <c r="S2447">
        <v>1</v>
      </c>
      <c r="T2447" t="str">
        <f ca="1">PROPER(TRIM(Table1[[#This Row],[Campaign Status]]))</f>
        <v>Completed</v>
      </c>
      <c r="V2447" s="1">
        <f t="shared" si="114"/>
        <v>28</v>
      </c>
      <c r="W2447" t="str">
        <f t="shared" ca="1" si="115"/>
        <v>East</v>
      </c>
      <c r="X2447" s="6">
        <f t="shared" si="116"/>
        <v>15821.772000000001</v>
      </c>
    </row>
    <row r="2448" spans="1:24" x14ac:dyDescent="0.3">
      <c r="A2448" t="s">
        <v>3526</v>
      </c>
      <c r="B2448" t="str">
        <f ca="1">PROPER(TRIM(Table1[[#This Row],[Campaign Name]]))</f>
        <v>Summer Sale</v>
      </c>
      <c r="C2448" t="str">
        <f ca="1">PROPER(TRIM(Table1[[#This Row],[Campaign Type]]))</f>
        <v>Lead Gen</v>
      </c>
      <c r="D2448" t="str">
        <f ca="1">PROPER(TRIM(Table1[[#This Row],[Marketing Channel]]))</f>
        <v>Google Ads</v>
      </c>
      <c r="E2448" t="s">
        <v>1839</v>
      </c>
      <c r="F2448" t="s">
        <v>49</v>
      </c>
      <c r="G2448" t="s">
        <v>29</v>
      </c>
      <c r="H2448" t="s">
        <v>61</v>
      </c>
      <c r="I2448" t="s">
        <v>62</v>
      </c>
      <c r="J2448" t="s">
        <v>32</v>
      </c>
      <c r="K2448">
        <v>64732</v>
      </c>
      <c r="L2448">
        <v>2051</v>
      </c>
      <c r="M2448">
        <v>3.17</v>
      </c>
      <c r="N2448">
        <v>570</v>
      </c>
      <c r="O2448">
        <v>27.79</v>
      </c>
      <c r="P2448">
        <v>3988.1535696969677</v>
      </c>
      <c r="Q2448">
        <v>19016.810000000001</v>
      </c>
      <c r="R2448" s="6">
        <v>376.83244056835446</v>
      </c>
      <c r="S2448">
        <v>319</v>
      </c>
      <c r="T2448" t="str">
        <f ca="1">PROPER(TRIM(Table1[[#This Row],[Campaign Status]]))</f>
        <v>Paused</v>
      </c>
      <c r="V2448" s="1">
        <f t="shared" si="114"/>
        <v>570</v>
      </c>
      <c r="W2448" t="str">
        <f t="shared" ca="1" si="115"/>
        <v>North</v>
      </c>
      <c r="X2448" s="6">
        <f t="shared" si="116"/>
        <v>779.6539380144917</v>
      </c>
    </row>
    <row r="2449" spans="1:24" x14ac:dyDescent="0.3">
      <c r="A2449" t="s">
        <v>3527</v>
      </c>
      <c r="B2449" t="str">
        <f ca="1">PROPER(TRIM(Table1[[#This Row],[Campaign Name]]))</f>
        <v>Flash Sale</v>
      </c>
      <c r="C2449" t="str">
        <f ca="1">PROPER(TRIM(Table1[[#This Row],[Campaign Type]]))</f>
        <v>Retargeting</v>
      </c>
      <c r="D2449" t="str">
        <f ca="1">PROPER(TRIM(Table1[[#This Row],[Marketing Channel]]))</f>
        <v>Google Ads</v>
      </c>
      <c r="E2449" t="s">
        <v>604</v>
      </c>
      <c r="F2449" t="s">
        <v>519</v>
      </c>
      <c r="G2449" t="s">
        <v>11141</v>
      </c>
      <c r="H2449" t="s">
        <v>36</v>
      </c>
      <c r="I2449" t="s">
        <v>62</v>
      </c>
      <c r="J2449" t="s">
        <v>25</v>
      </c>
      <c r="K2449">
        <v>51294</v>
      </c>
      <c r="L2449">
        <v>355</v>
      </c>
      <c r="M2449">
        <v>0.69</v>
      </c>
      <c r="N2449">
        <v>24</v>
      </c>
      <c r="O2449">
        <v>6.76</v>
      </c>
      <c r="P2449">
        <v>250</v>
      </c>
      <c r="Q2449">
        <v>20208.099999999999</v>
      </c>
      <c r="R2449" s="6">
        <v>7983.2399999999989</v>
      </c>
      <c r="S2449">
        <v>15</v>
      </c>
      <c r="T2449" t="str">
        <f ca="1">PROPER(TRIM(Table1[[#This Row],[Campaign Status]]))</f>
        <v>Completed</v>
      </c>
      <c r="V2449" s="1">
        <f t="shared" si="114"/>
        <v>24</v>
      </c>
      <c r="W2449" t="str">
        <f t="shared" ca="1" si="115"/>
        <v>west</v>
      </c>
      <c r="X2449" s="6">
        <f t="shared" si="116"/>
        <v>376.83244056835446</v>
      </c>
    </row>
    <row r="2450" spans="1:24" x14ac:dyDescent="0.3">
      <c r="A2450" t="s">
        <v>3528</v>
      </c>
      <c r="B2450" t="str">
        <f ca="1">PROPER(TRIM(Table1[[#This Row],[Campaign Name]]))</f>
        <v>Festive Offer</v>
      </c>
      <c r="C2450" t="str">
        <f ca="1">PROPER(TRIM(Table1[[#This Row],[Campaign Type]]))</f>
        <v>Awareness</v>
      </c>
      <c r="D2450" t="str">
        <f ca="1">PROPER(TRIM(Table1[[#This Row],[Marketing Channel]]))</f>
        <v>Google Ads</v>
      </c>
      <c r="E2450" t="s">
        <v>3511</v>
      </c>
      <c r="F2450" t="s">
        <v>936</v>
      </c>
      <c r="G2450" t="s">
        <v>29</v>
      </c>
      <c r="H2450" t="s">
        <v>67</v>
      </c>
      <c r="I2450" t="s">
        <v>68</v>
      </c>
      <c r="J2450" t="s">
        <v>32</v>
      </c>
      <c r="K2450">
        <v>114094</v>
      </c>
      <c r="L2450">
        <v>16955</v>
      </c>
      <c r="M2450">
        <v>14.86</v>
      </c>
      <c r="N2450">
        <v>215</v>
      </c>
      <c r="O2450">
        <v>1.27</v>
      </c>
      <c r="P2450">
        <v>3988.1535696969677</v>
      </c>
      <c r="Q2450">
        <v>17417.939999999999</v>
      </c>
      <c r="R2450" s="6">
        <v>336.74195829232991</v>
      </c>
      <c r="S2450">
        <v>25</v>
      </c>
      <c r="T2450" t="str">
        <f ca="1">PROPER(TRIM(Table1[[#This Row],[Campaign Status]]))</f>
        <v>Paused</v>
      </c>
      <c r="V2450" s="1">
        <f t="shared" si="114"/>
        <v>215</v>
      </c>
      <c r="W2450" t="str">
        <f t="shared" ca="1" si="115"/>
        <v>North</v>
      </c>
      <c r="X2450" s="6">
        <f t="shared" si="116"/>
        <v>7983.2399999999989</v>
      </c>
    </row>
    <row r="2451" spans="1:24" x14ac:dyDescent="0.3">
      <c r="A2451" t="s">
        <v>3529</v>
      </c>
      <c r="B2451" t="str">
        <f ca="1">PROPER(TRIM(Table1[[#This Row],[Campaign Name]]))</f>
        <v>Summer Sale</v>
      </c>
      <c r="C2451" t="str">
        <f ca="1">PROPER(TRIM(Table1[[#This Row],[Campaign Type]]))</f>
        <v>Retargeting</v>
      </c>
      <c r="D2451" t="str">
        <f ca="1">PROPER(TRIM(Table1[[#This Row],[Marketing Channel]]))</f>
        <v>Email</v>
      </c>
      <c r="E2451" t="s">
        <v>533</v>
      </c>
      <c r="F2451" t="s">
        <v>339</v>
      </c>
      <c r="G2451" t="s">
        <v>11141</v>
      </c>
      <c r="H2451" t="s">
        <v>36</v>
      </c>
      <c r="I2451" t="s">
        <v>62</v>
      </c>
      <c r="J2451" t="s">
        <v>25</v>
      </c>
      <c r="K2451">
        <v>28187</v>
      </c>
      <c r="L2451">
        <v>2727</v>
      </c>
      <c r="M2451">
        <v>9.67</v>
      </c>
      <c r="N2451">
        <v>618</v>
      </c>
      <c r="O2451">
        <v>22.66</v>
      </c>
      <c r="P2451">
        <v>1544.54</v>
      </c>
      <c r="Q2451">
        <v>29090.54</v>
      </c>
      <c r="R2451" s="6">
        <v>1783.4436142799798</v>
      </c>
      <c r="S2451">
        <v>225</v>
      </c>
      <c r="T2451" t="str">
        <f ca="1">PROPER(TRIM(Table1[[#This Row],[Campaign Status]]))</f>
        <v>Active</v>
      </c>
      <c r="V2451" s="1">
        <f t="shared" si="114"/>
        <v>618</v>
      </c>
      <c r="W2451" t="str">
        <f t="shared" ca="1" si="115"/>
        <v>west</v>
      </c>
      <c r="X2451" s="6">
        <f t="shared" si="116"/>
        <v>336.74195829232991</v>
      </c>
    </row>
    <row r="2452" spans="1:24" x14ac:dyDescent="0.3">
      <c r="A2452" t="s">
        <v>3530</v>
      </c>
      <c r="B2452" t="str">
        <f ca="1">PROPER(TRIM(Table1[[#This Row],[Campaign Name]]))</f>
        <v>Flash Sale</v>
      </c>
      <c r="C2452" t="str">
        <f ca="1">PROPER(TRIM(Table1[[#This Row],[Campaign Type]]))</f>
        <v>Lead Gen</v>
      </c>
      <c r="D2452" t="str">
        <f ca="1">PROPER(TRIM(Table1[[#This Row],[Marketing Channel]]))</f>
        <v>Youtube</v>
      </c>
      <c r="E2452" t="s">
        <v>764</v>
      </c>
      <c r="F2452" t="s">
        <v>598</v>
      </c>
      <c r="G2452" t="s">
        <v>29</v>
      </c>
      <c r="H2452" t="s">
        <v>99</v>
      </c>
      <c r="I2452" t="s">
        <v>31</v>
      </c>
      <c r="J2452" t="s">
        <v>63</v>
      </c>
      <c r="K2452">
        <v>109126</v>
      </c>
      <c r="L2452">
        <v>10815</v>
      </c>
      <c r="M2452">
        <v>9.91</v>
      </c>
      <c r="N2452">
        <v>2960</v>
      </c>
      <c r="O2452">
        <v>27.37</v>
      </c>
      <c r="P2452">
        <v>3891.7088323699436</v>
      </c>
      <c r="Q2452">
        <v>15896.67</v>
      </c>
      <c r="R2452" s="6">
        <v>308.47531726363411</v>
      </c>
      <c r="S2452">
        <v>226</v>
      </c>
      <c r="T2452" t="str">
        <f ca="1">PROPER(TRIM(Table1[[#This Row],[Campaign Status]]))</f>
        <v>Active</v>
      </c>
      <c r="V2452" s="1">
        <f t="shared" si="114"/>
        <v>2960</v>
      </c>
      <c r="W2452" t="str">
        <f t="shared" ca="1" si="115"/>
        <v>North</v>
      </c>
      <c r="X2452" s="6">
        <f t="shared" si="116"/>
        <v>1783.4436142799798</v>
      </c>
    </row>
    <row r="2453" spans="1:24" x14ac:dyDescent="0.3">
      <c r="A2453" t="s">
        <v>3531</v>
      </c>
      <c r="B2453" t="str">
        <f ca="1">PROPER(TRIM(Table1[[#This Row],[Campaign Name]]))</f>
        <v>New Launch</v>
      </c>
      <c r="C2453" t="str">
        <f ca="1">PROPER(TRIM(Table1[[#This Row],[Campaign Type]]))</f>
        <v>Retargeting</v>
      </c>
      <c r="D2453" t="str">
        <f ca="1">PROPER(TRIM(Table1[[#This Row],[Marketing Channel]]))</f>
        <v>Meta Ads</v>
      </c>
      <c r="E2453" t="s">
        <v>2661</v>
      </c>
      <c r="F2453" t="s">
        <v>475</v>
      </c>
      <c r="G2453" t="s">
        <v>29</v>
      </c>
      <c r="H2453" t="s">
        <v>67</v>
      </c>
      <c r="I2453" t="s">
        <v>24</v>
      </c>
      <c r="J2453" t="s">
        <v>63</v>
      </c>
      <c r="K2453">
        <v>125798</v>
      </c>
      <c r="L2453">
        <v>13323</v>
      </c>
      <c r="M2453">
        <v>10.59</v>
      </c>
      <c r="N2453">
        <v>2659</v>
      </c>
      <c r="O2453">
        <v>19.96</v>
      </c>
      <c r="P2453">
        <v>250</v>
      </c>
      <c r="Q2453">
        <v>35557.410000000003</v>
      </c>
      <c r="R2453" s="6">
        <v>14122.964000000002</v>
      </c>
      <c r="S2453">
        <v>1989</v>
      </c>
      <c r="T2453" t="str">
        <f ca="1">PROPER(TRIM(Table1[[#This Row],[Campaign Status]]))</f>
        <v>Active</v>
      </c>
      <c r="V2453" s="1">
        <f t="shared" si="114"/>
        <v>2659</v>
      </c>
      <c r="W2453" t="str">
        <f t="shared" ca="1" si="115"/>
        <v>North</v>
      </c>
      <c r="X2453" s="6">
        <f t="shared" si="116"/>
        <v>308.47531726363411</v>
      </c>
    </row>
    <row r="2454" spans="1:24" x14ac:dyDescent="0.3">
      <c r="A2454" t="s">
        <v>3532</v>
      </c>
      <c r="B2454" t="str">
        <f ca="1">PROPER(TRIM(Table1[[#This Row],[Campaign Name]]))</f>
        <v>Festive Offer</v>
      </c>
      <c r="C2454" t="str">
        <f ca="1">PROPER(TRIM(Table1[[#This Row],[Campaign Type]]))</f>
        <v>Sales</v>
      </c>
      <c r="D2454" t="str">
        <f ca="1">PROPER(TRIM(Table1[[#This Row],[Marketing Channel]]))</f>
        <v>Youtube</v>
      </c>
      <c r="E2454" t="s">
        <v>1186</v>
      </c>
      <c r="F2454" t="s">
        <v>704</v>
      </c>
      <c r="G2454" t="s">
        <v>29</v>
      </c>
      <c r="H2454" t="s">
        <v>67</v>
      </c>
      <c r="I2454" t="s">
        <v>68</v>
      </c>
      <c r="J2454" t="s">
        <v>32</v>
      </c>
      <c r="K2454">
        <v>91060</v>
      </c>
      <c r="L2454">
        <v>12886</v>
      </c>
      <c r="M2454">
        <v>14.15</v>
      </c>
      <c r="N2454">
        <v>1551</v>
      </c>
      <c r="O2454">
        <v>12.04</v>
      </c>
      <c r="P2454">
        <v>11626.1</v>
      </c>
      <c r="Q2454">
        <v>44357.22</v>
      </c>
      <c r="R2454" s="6">
        <v>281.53138197675923</v>
      </c>
      <c r="S2454">
        <v>1422</v>
      </c>
      <c r="T2454" t="str">
        <f ca="1">PROPER(TRIM(Table1[[#This Row],[Campaign Status]]))</f>
        <v>Completed</v>
      </c>
      <c r="V2454" s="1">
        <f t="shared" si="114"/>
        <v>1551</v>
      </c>
      <c r="W2454" t="str">
        <f t="shared" ca="1" si="115"/>
        <v>North</v>
      </c>
      <c r="X2454" s="6">
        <f t="shared" si="116"/>
        <v>14122.964000000002</v>
      </c>
    </row>
    <row r="2455" spans="1:24" x14ac:dyDescent="0.3">
      <c r="A2455" t="s">
        <v>3533</v>
      </c>
      <c r="B2455" t="str">
        <f ca="1">PROPER(TRIM(Table1[[#This Row],[Campaign Name]]))</f>
        <v>Festive Offer</v>
      </c>
      <c r="C2455" t="str">
        <f ca="1">PROPER(TRIM(Table1[[#This Row],[Campaign Type]]))</f>
        <v>Sales</v>
      </c>
      <c r="D2455" t="str">
        <f ca="1">PROPER(TRIM(Table1[[#This Row],[Marketing Channel]]))</f>
        <v>Linkedin</v>
      </c>
      <c r="E2455" t="s">
        <v>3102</v>
      </c>
      <c r="F2455" t="s">
        <v>985</v>
      </c>
      <c r="G2455" t="s">
        <v>11141</v>
      </c>
      <c r="H2455" t="s">
        <v>36</v>
      </c>
      <c r="I2455" t="s">
        <v>24</v>
      </c>
      <c r="J2455" t="s">
        <v>32</v>
      </c>
      <c r="K2455">
        <v>149666</v>
      </c>
      <c r="L2455">
        <v>6091</v>
      </c>
      <c r="M2455">
        <v>4.07</v>
      </c>
      <c r="N2455">
        <v>1283</v>
      </c>
      <c r="O2455">
        <v>21.06</v>
      </c>
      <c r="P2455">
        <v>3830.4648972188602</v>
      </c>
      <c r="Q2455">
        <v>16967.28</v>
      </c>
      <c r="R2455" s="6">
        <v>342.95615428610841</v>
      </c>
      <c r="S2455">
        <v>853</v>
      </c>
      <c r="T2455" t="str">
        <f ca="1">PROPER(TRIM(Table1[[#This Row],[Campaign Status]]))</f>
        <v>Paused</v>
      </c>
      <c r="V2455" s="1">
        <f t="shared" si="114"/>
        <v>1283</v>
      </c>
      <c r="W2455" t="str">
        <f t="shared" ca="1" si="115"/>
        <v>west</v>
      </c>
      <c r="X2455" s="6">
        <f t="shared" si="116"/>
        <v>281.53138197675923</v>
      </c>
    </row>
    <row r="2456" spans="1:24" x14ac:dyDescent="0.3">
      <c r="A2456" t="s">
        <v>3534</v>
      </c>
      <c r="B2456" t="str">
        <f ca="1">PROPER(TRIM(Table1[[#This Row],[Campaign Name]]))</f>
        <v>Mega Discount</v>
      </c>
      <c r="C2456" t="str">
        <f ca="1">PROPER(TRIM(Table1[[#This Row],[Campaign Type]]))</f>
        <v>Lead Gen</v>
      </c>
      <c r="D2456" t="str">
        <f ca="1">PROPER(TRIM(Table1[[#This Row],[Marketing Channel]]))</f>
        <v>Google Ads</v>
      </c>
      <c r="E2456" t="s">
        <v>1424</v>
      </c>
      <c r="F2456" t="s">
        <v>620</v>
      </c>
      <c r="G2456" t="s">
        <v>29</v>
      </c>
      <c r="H2456" t="s">
        <v>67</v>
      </c>
      <c r="I2456" t="s">
        <v>31</v>
      </c>
      <c r="J2456" t="s">
        <v>25</v>
      </c>
      <c r="K2456">
        <v>92351</v>
      </c>
      <c r="L2456">
        <v>5589</v>
      </c>
      <c r="M2456">
        <v>6.05</v>
      </c>
      <c r="N2456">
        <v>1854</v>
      </c>
      <c r="O2456">
        <v>33.17</v>
      </c>
      <c r="P2456">
        <v>250</v>
      </c>
      <c r="Q2456">
        <v>36012.04</v>
      </c>
      <c r="R2456" s="6">
        <v>14304.815999999999</v>
      </c>
      <c r="S2456">
        <v>208</v>
      </c>
      <c r="T2456" t="str">
        <f ca="1">PROPER(TRIM(Table1[[#This Row],[Campaign Status]]))</f>
        <v>Paused</v>
      </c>
      <c r="V2456" s="1">
        <f t="shared" si="114"/>
        <v>1854</v>
      </c>
      <c r="W2456" t="str">
        <f t="shared" ca="1" si="115"/>
        <v>North</v>
      </c>
      <c r="X2456" s="6">
        <f t="shared" si="116"/>
        <v>342.95615428610841</v>
      </c>
    </row>
    <row r="2457" spans="1:24" x14ac:dyDescent="0.3">
      <c r="A2457" t="s">
        <v>3535</v>
      </c>
      <c r="B2457" t="str">
        <f ca="1">PROPER(TRIM(Table1[[#This Row],[Campaign Name]]))</f>
        <v>Flash Sale</v>
      </c>
      <c r="C2457" t="str">
        <f ca="1">PROPER(TRIM(Table1[[#This Row],[Campaign Type]]))</f>
        <v>Awareness</v>
      </c>
      <c r="D2457" t="str">
        <f ca="1">PROPER(TRIM(Table1[[#This Row],[Marketing Channel]]))</f>
        <v>Meta Ads</v>
      </c>
      <c r="E2457" t="s">
        <v>3253</v>
      </c>
      <c r="F2457" t="s">
        <v>80</v>
      </c>
      <c r="G2457" t="s">
        <v>41</v>
      </c>
      <c r="H2457" t="s">
        <v>11140</v>
      </c>
      <c r="I2457" t="s">
        <v>68</v>
      </c>
      <c r="J2457" t="s">
        <v>25</v>
      </c>
      <c r="K2457">
        <v>136679</v>
      </c>
      <c r="L2457">
        <v>10094</v>
      </c>
      <c r="M2457">
        <v>7.39</v>
      </c>
      <c r="N2457">
        <v>2163</v>
      </c>
      <c r="O2457">
        <v>21.43</v>
      </c>
      <c r="P2457">
        <v>809.01</v>
      </c>
      <c r="Q2457">
        <v>10665.88</v>
      </c>
      <c r="R2457" s="6">
        <v>1218.3866701276868</v>
      </c>
      <c r="S2457">
        <v>439</v>
      </c>
      <c r="T2457" t="str">
        <f ca="1">PROPER(TRIM(Table1[[#This Row],[Campaign Status]]))</f>
        <v>Active</v>
      </c>
      <c r="V2457" s="1">
        <f t="shared" si="114"/>
        <v>2163</v>
      </c>
      <c r="W2457" t="str">
        <f t="shared" ca="1" si="115"/>
        <v>East</v>
      </c>
      <c r="X2457" s="6">
        <f t="shared" si="116"/>
        <v>14304.815999999999</v>
      </c>
    </row>
    <row r="2458" spans="1:24" x14ac:dyDescent="0.3">
      <c r="A2458" t="s">
        <v>3536</v>
      </c>
      <c r="B2458" t="str">
        <f ca="1">PROPER(TRIM(Table1[[#This Row],[Campaign Name]]))</f>
        <v>Flash Sale</v>
      </c>
      <c r="C2458" t="str">
        <f ca="1">PROPER(TRIM(Table1[[#This Row],[Campaign Type]]))</f>
        <v>Retargeting</v>
      </c>
      <c r="D2458" t="str">
        <f ca="1">PROPER(TRIM(Table1[[#This Row],[Marketing Channel]]))</f>
        <v>Google Ads</v>
      </c>
      <c r="E2458" t="s">
        <v>1577</v>
      </c>
      <c r="F2458" t="s">
        <v>668</v>
      </c>
      <c r="G2458" t="s">
        <v>46</v>
      </c>
      <c r="H2458" t="s">
        <v>30</v>
      </c>
      <c r="I2458" t="s">
        <v>68</v>
      </c>
      <c r="J2458" t="s">
        <v>63</v>
      </c>
      <c r="K2458">
        <v>62889</v>
      </c>
      <c r="L2458">
        <v>2612</v>
      </c>
      <c r="M2458">
        <v>4.1500000000000004</v>
      </c>
      <c r="N2458">
        <v>734</v>
      </c>
      <c r="O2458">
        <v>28.1</v>
      </c>
      <c r="P2458">
        <v>3988.1535696969677</v>
      </c>
      <c r="Q2458">
        <v>29386.71</v>
      </c>
      <c r="R2458" s="6">
        <v>636.8500105735119</v>
      </c>
      <c r="S2458">
        <v>727</v>
      </c>
      <c r="T2458" t="str">
        <f ca="1">PROPER(TRIM(Table1[[#This Row],[Campaign Status]]))</f>
        <v>Paused</v>
      </c>
      <c r="V2458" s="1">
        <f t="shared" si="114"/>
        <v>734</v>
      </c>
      <c r="W2458" t="str">
        <f t="shared" ca="1" si="115"/>
        <v>South</v>
      </c>
      <c r="X2458" s="6">
        <f t="shared" si="116"/>
        <v>1218.3866701276868</v>
      </c>
    </row>
    <row r="2459" spans="1:24" x14ac:dyDescent="0.3">
      <c r="A2459" t="s">
        <v>3537</v>
      </c>
      <c r="B2459" t="str">
        <f ca="1">PROPER(TRIM(Table1[[#This Row],[Campaign Name]]))</f>
        <v>Flash Sale</v>
      </c>
      <c r="C2459" t="str">
        <f ca="1">PROPER(TRIM(Table1[[#This Row],[Campaign Type]]))</f>
        <v>Awareness</v>
      </c>
      <c r="D2459" t="str">
        <f ca="1">PROPER(TRIM(Table1[[#This Row],[Marketing Channel]]))</f>
        <v>Google Ads</v>
      </c>
      <c r="E2459" t="s">
        <v>346</v>
      </c>
      <c r="F2459" t="s">
        <v>859</v>
      </c>
      <c r="G2459" t="s">
        <v>41</v>
      </c>
      <c r="H2459" t="s">
        <v>11140</v>
      </c>
      <c r="I2459" t="s">
        <v>68</v>
      </c>
      <c r="J2459" t="s">
        <v>32</v>
      </c>
      <c r="K2459">
        <v>181817</v>
      </c>
      <c r="L2459">
        <v>24998</v>
      </c>
      <c r="M2459">
        <v>13.75</v>
      </c>
      <c r="N2459">
        <v>3656</v>
      </c>
      <c r="O2459">
        <v>14.63</v>
      </c>
      <c r="P2459">
        <v>13056.33</v>
      </c>
      <c r="Q2459">
        <v>35406.370000000003</v>
      </c>
      <c r="R2459" s="6">
        <v>171.18164139539979</v>
      </c>
      <c r="S2459">
        <v>2654</v>
      </c>
      <c r="T2459" t="str">
        <f ca="1">PROPER(TRIM(Table1[[#This Row],[Campaign Status]]))</f>
        <v>Completed</v>
      </c>
      <c r="V2459" s="1">
        <f t="shared" si="114"/>
        <v>3656</v>
      </c>
      <c r="W2459" t="str">
        <f t="shared" ca="1" si="115"/>
        <v>East</v>
      </c>
      <c r="X2459" s="6">
        <f t="shared" si="116"/>
        <v>636.8500105735119</v>
      </c>
    </row>
    <row r="2460" spans="1:24" x14ac:dyDescent="0.3">
      <c r="A2460" t="s">
        <v>3538</v>
      </c>
      <c r="B2460" t="str">
        <f ca="1">PROPER(TRIM(Table1[[#This Row],[Campaign Name]]))</f>
        <v>Summer Sale</v>
      </c>
      <c r="C2460" t="str">
        <f ca="1">PROPER(TRIM(Table1[[#This Row],[Campaign Type]]))</f>
        <v>Retargeting</v>
      </c>
      <c r="D2460" t="str">
        <f ca="1">PROPER(TRIM(Table1[[#This Row],[Marketing Channel]]))</f>
        <v>Email</v>
      </c>
      <c r="E2460" t="s">
        <v>1487</v>
      </c>
      <c r="F2460" t="s">
        <v>312</v>
      </c>
      <c r="G2460" t="s">
        <v>29</v>
      </c>
      <c r="H2460" t="s">
        <v>67</v>
      </c>
      <c r="I2460" t="s">
        <v>31</v>
      </c>
      <c r="J2460" t="s">
        <v>32</v>
      </c>
      <c r="K2460">
        <v>149427</v>
      </c>
      <c r="L2460">
        <v>5314</v>
      </c>
      <c r="M2460">
        <v>3.56</v>
      </c>
      <c r="N2460">
        <v>1525</v>
      </c>
      <c r="O2460">
        <v>28.7</v>
      </c>
      <c r="P2460">
        <v>4021.4266195524165</v>
      </c>
      <c r="Q2460">
        <v>21423.439999999999</v>
      </c>
      <c r="R2460" s="6">
        <v>432.73233672443388</v>
      </c>
      <c r="S2460">
        <v>761</v>
      </c>
      <c r="T2460" t="str">
        <f ca="1">PROPER(TRIM(Table1[[#This Row],[Campaign Status]]))</f>
        <v>Completed</v>
      </c>
      <c r="V2460" s="1">
        <f t="shared" si="114"/>
        <v>1525</v>
      </c>
      <c r="W2460" t="str">
        <f t="shared" ca="1" si="115"/>
        <v>North</v>
      </c>
      <c r="X2460" s="6">
        <f t="shared" si="116"/>
        <v>171.18164139539979</v>
      </c>
    </row>
    <row r="2461" spans="1:24" x14ac:dyDescent="0.3">
      <c r="A2461" t="s">
        <v>3539</v>
      </c>
      <c r="B2461" t="str">
        <f ca="1">PROPER(TRIM(Table1[[#This Row],[Campaign Name]]))</f>
        <v>Flash Sale</v>
      </c>
      <c r="C2461" t="str">
        <f ca="1">PROPER(TRIM(Table1[[#This Row],[Campaign Type]]))</f>
        <v>Retargeting</v>
      </c>
      <c r="D2461" t="str">
        <f ca="1">PROPER(TRIM(Table1[[#This Row],[Marketing Channel]]))</f>
        <v>Google Ads</v>
      </c>
      <c r="E2461" t="s">
        <v>1046</v>
      </c>
      <c r="F2461" t="s">
        <v>362</v>
      </c>
      <c r="G2461" t="s">
        <v>29</v>
      </c>
      <c r="H2461" t="s">
        <v>67</v>
      </c>
      <c r="I2461" t="s">
        <v>31</v>
      </c>
      <c r="J2461" t="s">
        <v>32</v>
      </c>
      <c r="K2461">
        <v>54865</v>
      </c>
      <c r="L2461">
        <v>7746</v>
      </c>
      <c r="M2461">
        <v>14.12</v>
      </c>
      <c r="N2461">
        <v>775</v>
      </c>
      <c r="O2461">
        <v>10.01</v>
      </c>
      <c r="P2461">
        <v>12286.03</v>
      </c>
      <c r="Q2461">
        <v>23522.91</v>
      </c>
      <c r="R2461" s="6">
        <v>91.460626418786205</v>
      </c>
      <c r="S2461">
        <v>575</v>
      </c>
      <c r="T2461" t="str">
        <f ca="1">PROPER(TRIM(Table1[[#This Row],[Campaign Status]]))</f>
        <v>Paused</v>
      </c>
      <c r="V2461" s="1">
        <f t="shared" si="114"/>
        <v>775</v>
      </c>
      <c r="W2461" t="str">
        <f t="shared" ca="1" si="115"/>
        <v>North</v>
      </c>
      <c r="X2461" s="6">
        <f t="shared" si="116"/>
        <v>432.73233672443388</v>
      </c>
    </row>
    <row r="2462" spans="1:24" x14ac:dyDescent="0.3">
      <c r="A2462" t="s">
        <v>3540</v>
      </c>
      <c r="B2462" t="str">
        <f ca="1">PROPER(TRIM(Table1[[#This Row],[Campaign Name]]))</f>
        <v>Mega Discount</v>
      </c>
      <c r="C2462" t="str">
        <f ca="1">PROPER(TRIM(Table1[[#This Row],[Campaign Type]]))</f>
        <v>Retargeting</v>
      </c>
      <c r="D2462" t="str">
        <f ca="1">PROPER(TRIM(Table1[[#This Row],[Marketing Channel]]))</f>
        <v>Email</v>
      </c>
      <c r="E2462" t="s">
        <v>1396</v>
      </c>
      <c r="F2462" t="s">
        <v>573</v>
      </c>
      <c r="G2462" t="s">
        <v>11141</v>
      </c>
      <c r="H2462" t="s">
        <v>54</v>
      </c>
      <c r="I2462" t="s">
        <v>24</v>
      </c>
      <c r="J2462" t="s">
        <v>63</v>
      </c>
      <c r="K2462">
        <v>167485</v>
      </c>
      <c r="L2462">
        <v>11337</v>
      </c>
      <c r="M2462">
        <v>6.77</v>
      </c>
      <c r="N2462">
        <v>3565</v>
      </c>
      <c r="O2462">
        <v>31.45</v>
      </c>
      <c r="P2462">
        <v>10456.02</v>
      </c>
      <c r="Q2462">
        <v>21631.1</v>
      </c>
      <c r="R2462" s="6">
        <v>106.87699526205954</v>
      </c>
      <c r="S2462">
        <v>1939</v>
      </c>
      <c r="T2462" t="str">
        <f ca="1">PROPER(TRIM(Table1[[#This Row],[Campaign Status]]))</f>
        <v>Completed</v>
      </c>
      <c r="V2462" s="1">
        <f t="shared" si="114"/>
        <v>3565</v>
      </c>
      <c r="W2462" t="str">
        <f t="shared" ca="1" si="115"/>
        <v>west</v>
      </c>
      <c r="X2462" s="6">
        <f t="shared" si="116"/>
        <v>91.460626418786205</v>
      </c>
    </row>
    <row r="2463" spans="1:24" x14ac:dyDescent="0.3">
      <c r="A2463" t="s">
        <v>3541</v>
      </c>
      <c r="B2463" t="str">
        <f ca="1">PROPER(TRIM(Table1[[#This Row],[Campaign Name]]))</f>
        <v>Festive Offer</v>
      </c>
      <c r="C2463" t="str">
        <f ca="1">PROPER(TRIM(Table1[[#This Row],[Campaign Type]]))</f>
        <v>Awareness</v>
      </c>
      <c r="D2463" t="str">
        <f ca="1">PROPER(TRIM(Table1[[#This Row],[Marketing Channel]]))</f>
        <v>Meta Ads</v>
      </c>
      <c r="E2463" t="s">
        <v>1430</v>
      </c>
      <c r="F2463" t="s">
        <v>161</v>
      </c>
      <c r="G2463" t="s">
        <v>41</v>
      </c>
      <c r="H2463" t="s">
        <v>11140</v>
      </c>
      <c r="I2463" t="s">
        <v>62</v>
      </c>
      <c r="J2463" t="s">
        <v>63</v>
      </c>
      <c r="K2463">
        <v>138232</v>
      </c>
      <c r="L2463">
        <v>15248</v>
      </c>
      <c r="M2463">
        <v>11.03</v>
      </c>
      <c r="N2463">
        <v>2918</v>
      </c>
      <c r="O2463">
        <v>19.14</v>
      </c>
      <c r="P2463">
        <v>6102.2</v>
      </c>
      <c r="Q2463">
        <v>31077.040000000001</v>
      </c>
      <c r="R2463" s="6">
        <v>409.2759988200977</v>
      </c>
      <c r="S2463">
        <v>783</v>
      </c>
      <c r="T2463" t="str">
        <f ca="1">PROPER(TRIM(Table1[[#This Row],[Campaign Status]]))</f>
        <v>Active</v>
      </c>
      <c r="V2463" s="1">
        <f t="shared" si="114"/>
        <v>2918</v>
      </c>
      <c r="W2463" t="str">
        <f t="shared" ca="1" si="115"/>
        <v>East</v>
      </c>
      <c r="X2463" s="6">
        <f t="shared" si="116"/>
        <v>106.87699526205954</v>
      </c>
    </row>
    <row r="2464" spans="1:24" x14ac:dyDescent="0.3">
      <c r="A2464" t="s">
        <v>3542</v>
      </c>
      <c r="B2464" t="str">
        <f ca="1">PROPER(TRIM(Table1[[#This Row],[Campaign Name]]))</f>
        <v>Summer Sale</v>
      </c>
      <c r="C2464" t="str">
        <f ca="1">PROPER(TRIM(Table1[[#This Row],[Campaign Type]]))</f>
        <v>Sales</v>
      </c>
      <c r="D2464" t="str">
        <f ca="1">PROPER(TRIM(Table1[[#This Row],[Marketing Channel]]))</f>
        <v>Youtube</v>
      </c>
      <c r="E2464" t="s">
        <v>1687</v>
      </c>
      <c r="F2464" t="s">
        <v>197</v>
      </c>
      <c r="G2464" t="s">
        <v>11141</v>
      </c>
      <c r="H2464" t="s">
        <v>54</v>
      </c>
      <c r="I2464" t="s">
        <v>24</v>
      </c>
      <c r="J2464" t="s">
        <v>25</v>
      </c>
      <c r="K2464">
        <v>59571</v>
      </c>
      <c r="L2464">
        <v>8159</v>
      </c>
      <c r="M2464">
        <v>13.7</v>
      </c>
      <c r="N2464">
        <v>120</v>
      </c>
      <c r="O2464">
        <v>1.47</v>
      </c>
      <c r="P2464">
        <v>3891.7088323699436</v>
      </c>
      <c r="Q2464">
        <v>18139.18</v>
      </c>
      <c r="R2464" s="6">
        <v>366.09807622616358</v>
      </c>
      <c r="S2464">
        <v>67</v>
      </c>
      <c r="T2464" t="str">
        <f ca="1">PROPER(TRIM(Table1[[#This Row],[Campaign Status]]))</f>
        <v>Paused</v>
      </c>
      <c r="V2464" s="1">
        <f t="shared" si="114"/>
        <v>120</v>
      </c>
      <c r="W2464" t="str">
        <f t="shared" ca="1" si="115"/>
        <v>west</v>
      </c>
      <c r="X2464" s="6">
        <f t="shared" si="116"/>
        <v>409.2759988200977</v>
      </c>
    </row>
    <row r="2465" spans="1:24" x14ac:dyDescent="0.3">
      <c r="A2465" t="s">
        <v>3543</v>
      </c>
      <c r="B2465" t="str">
        <f ca="1">PROPER(TRIM(Table1[[#This Row],[Campaign Name]]))</f>
        <v>Flash Sale</v>
      </c>
      <c r="C2465" t="str">
        <f ca="1">PROPER(TRIM(Table1[[#This Row],[Campaign Type]]))</f>
        <v>Awareness</v>
      </c>
      <c r="D2465" t="str">
        <f ca="1">PROPER(TRIM(Table1[[#This Row],[Marketing Channel]]))</f>
        <v>Google Ads</v>
      </c>
      <c r="E2465" t="s">
        <v>1903</v>
      </c>
      <c r="F2465" t="s">
        <v>913</v>
      </c>
      <c r="G2465" t="s">
        <v>29</v>
      </c>
      <c r="H2465" t="s">
        <v>99</v>
      </c>
      <c r="I2465" t="s">
        <v>31</v>
      </c>
      <c r="J2465" t="s">
        <v>32</v>
      </c>
      <c r="K2465">
        <v>38974</v>
      </c>
      <c r="L2465">
        <v>1078</v>
      </c>
      <c r="M2465">
        <v>2.77</v>
      </c>
      <c r="N2465">
        <v>290</v>
      </c>
      <c r="O2465">
        <v>26.9</v>
      </c>
      <c r="P2465">
        <v>250</v>
      </c>
      <c r="Q2465">
        <v>49259.28</v>
      </c>
      <c r="R2465" s="6">
        <v>19603.712</v>
      </c>
      <c r="S2465">
        <v>23</v>
      </c>
      <c r="T2465" t="str">
        <f ca="1">PROPER(TRIM(Table1[[#This Row],[Campaign Status]]))</f>
        <v>Paused</v>
      </c>
      <c r="V2465" s="1">
        <f t="shared" si="114"/>
        <v>290</v>
      </c>
      <c r="W2465" t="str">
        <f t="shared" ca="1" si="115"/>
        <v>North</v>
      </c>
      <c r="X2465" s="6">
        <f t="shared" si="116"/>
        <v>366.09807622616358</v>
      </c>
    </row>
    <row r="2466" spans="1:24" x14ac:dyDescent="0.3">
      <c r="A2466" t="s">
        <v>3544</v>
      </c>
      <c r="B2466" t="str">
        <f ca="1">PROPER(TRIM(Table1[[#This Row],[Campaign Name]]))</f>
        <v>New Launch</v>
      </c>
      <c r="C2466" t="str">
        <f ca="1">PROPER(TRIM(Table1[[#This Row],[Campaign Type]]))</f>
        <v>Sales</v>
      </c>
      <c r="D2466" t="str">
        <f ca="1">PROPER(TRIM(Table1[[#This Row],[Marketing Channel]]))</f>
        <v>Email</v>
      </c>
      <c r="E2466" t="s">
        <v>2122</v>
      </c>
      <c r="F2466" t="s">
        <v>819</v>
      </c>
      <c r="G2466" t="s">
        <v>46</v>
      </c>
      <c r="H2466" t="s">
        <v>30</v>
      </c>
      <c r="I2466" t="s">
        <v>31</v>
      </c>
      <c r="J2466" t="s">
        <v>25</v>
      </c>
      <c r="K2466">
        <v>30700</v>
      </c>
      <c r="L2466">
        <v>1025</v>
      </c>
      <c r="M2466">
        <v>3.34</v>
      </c>
      <c r="N2466">
        <v>153</v>
      </c>
      <c r="O2466">
        <v>14.93</v>
      </c>
      <c r="P2466">
        <v>2759.83</v>
      </c>
      <c r="Q2466">
        <v>8271.64</v>
      </c>
      <c r="R2466" s="6">
        <v>199.71556219042478</v>
      </c>
      <c r="S2466">
        <v>65</v>
      </c>
      <c r="T2466" t="str">
        <f ca="1">PROPER(TRIM(Table1[[#This Row],[Campaign Status]]))</f>
        <v>Active</v>
      </c>
      <c r="V2466" s="1">
        <f t="shared" si="114"/>
        <v>153</v>
      </c>
      <c r="W2466" t="str">
        <f t="shared" ca="1" si="115"/>
        <v>South</v>
      </c>
      <c r="X2466" s="6">
        <f t="shared" si="116"/>
        <v>19603.712</v>
      </c>
    </row>
    <row r="2467" spans="1:24" x14ac:dyDescent="0.3">
      <c r="A2467" t="s">
        <v>3545</v>
      </c>
      <c r="B2467" t="str">
        <f ca="1">PROPER(TRIM(Table1[[#This Row],[Campaign Name]]))</f>
        <v>Festive Offer</v>
      </c>
      <c r="C2467" t="str">
        <f ca="1">PROPER(TRIM(Table1[[#This Row],[Campaign Type]]))</f>
        <v>Retargeting</v>
      </c>
      <c r="D2467" t="str">
        <f ca="1">PROPER(TRIM(Table1[[#This Row],[Marketing Channel]]))</f>
        <v>Email</v>
      </c>
      <c r="E2467" t="s">
        <v>662</v>
      </c>
      <c r="F2467" t="s">
        <v>376</v>
      </c>
      <c r="G2467" t="s">
        <v>46</v>
      </c>
      <c r="H2467" t="s">
        <v>30</v>
      </c>
      <c r="I2467" t="s">
        <v>24</v>
      </c>
      <c r="J2467" t="s">
        <v>63</v>
      </c>
      <c r="K2467">
        <v>89373</v>
      </c>
      <c r="L2467">
        <v>2323</v>
      </c>
      <c r="M2467">
        <v>2.6</v>
      </c>
      <c r="N2467">
        <v>671</v>
      </c>
      <c r="O2467">
        <v>28.89</v>
      </c>
      <c r="P2467">
        <v>250</v>
      </c>
      <c r="Q2467">
        <v>4745.59</v>
      </c>
      <c r="R2467" s="6">
        <v>1798.2359999999999</v>
      </c>
      <c r="S2467">
        <v>500</v>
      </c>
      <c r="T2467" t="str">
        <f ca="1">PROPER(TRIM(Table1[[#This Row],[Campaign Status]]))</f>
        <v>Completed</v>
      </c>
      <c r="V2467" s="1">
        <f t="shared" si="114"/>
        <v>671</v>
      </c>
      <c r="W2467" t="str">
        <f t="shared" ca="1" si="115"/>
        <v>South</v>
      </c>
      <c r="X2467" s="6">
        <f t="shared" si="116"/>
        <v>199.71556219042478</v>
      </c>
    </row>
    <row r="2468" spans="1:24" x14ac:dyDescent="0.3">
      <c r="A2468" t="s">
        <v>3546</v>
      </c>
      <c r="B2468" t="str">
        <f ca="1">PROPER(TRIM(Table1[[#This Row],[Campaign Name]]))</f>
        <v>New Launch</v>
      </c>
      <c r="C2468" t="str">
        <f ca="1">PROPER(TRIM(Table1[[#This Row],[Campaign Type]]))</f>
        <v>Sales</v>
      </c>
      <c r="D2468" t="str">
        <f ca="1">PROPER(TRIM(Table1[[#This Row],[Marketing Channel]]))</f>
        <v>Meta Ads</v>
      </c>
      <c r="E2468" t="s">
        <v>540</v>
      </c>
      <c r="F2468" t="s">
        <v>98</v>
      </c>
      <c r="G2468" t="s">
        <v>11141</v>
      </c>
      <c r="H2468" t="s">
        <v>54</v>
      </c>
      <c r="I2468" t="s">
        <v>68</v>
      </c>
      <c r="J2468" t="s">
        <v>25</v>
      </c>
      <c r="K2468">
        <v>50884</v>
      </c>
      <c r="L2468">
        <v>6106</v>
      </c>
      <c r="M2468">
        <v>12</v>
      </c>
      <c r="N2468">
        <v>1146</v>
      </c>
      <c r="O2468">
        <v>18.77</v>
      </c>
      <c r="P2468">
        <v>9905.92</v>
      </c>
      <c r="Q2468">
        <v>8085.41</v>
      </c>
      <c r="R2468" s="6">
        <v>-18.378000226127408</v>
      </c>
      <c r="S2468">
        <v>289</v>
      </c>
      <c r="T2468" t="str">
        <f ca="1">PROPER(TRIM(Table1[[#This Row],[Campaign Status]]))</f>
        <v>Paused</v>
      </c>
      <c r="V2468" s="1">
        <f t="shared" si="114"/>
        <v>1146</v>
      </c>
      <c r="W2468" t="str">
        <f t="shared" ca="1" si="115"/>
        <v>west</v>
      </c>
      <c r="X2468" s="6">
        <f t="shared" si="116"/>
        <v>1798.2359999999999</v>
      </c>
    </row>
    <row r="2469" spans="1:24" x14ac:dyDescent="0.3">
      <c r="A2469" t="s">
        <v>3547</v>
      </c>
      <c r="B2469" t="str">
        <f ca="1">PROPER(TRIM(Table1[[#This Row],[Campaign Name]]))</f>
        <v>Mega Discount</v>
      </c>
      <c r="C2469" t="str">
        <f ca="1">PROPER(TRIM(Table1[[#This Row],[Campaign Type]]))</f>
        <v>Awareness</v>
      </c>
      <c r="D2469" t="str">
        <f ca="1">PROPER(TRIM(Table1[[#This Row],[Marketing Channel]]))</f>
        <v>Youtube</v>
      </c>
      <c r="E2469" t="s">
        <v>2275</v>
      </c>
      <c r="F2469" t="s">
        <v>936</v>
      </c>
      <c r="G2469" t="s">
        <v>29</v>
      </c>
      <c r="H2469" t="s">
        <v>99</v>
      </c>
      <c r="I2469" t="s">
        <v>24</v>
      </c>
      <c r="J2469" t="s">
        <v>63</v>
      </c>
      <c r="K2469">
        <v>165169</v>
      </c>
      <c r="L2469">
        <v>2494</v>
      </c>
      <c r="M2469">
        <v>1.51</v>
      </c>
      <c r="N2469">
        <v>181</v>
      </c>
      <c r="O2469">
        <v>7.26</v>
      </c>
      <c r="P2469">
        <v>4931.24</v>
      </c>
      <c r="Q2469">
        <v>25871.99</v>
      </c>
      <c r="R2469" s="6">
        <v>424.6548535459641</v>
      </c>
      <c r="S2469">
        <v>168</v>
      </c>
      <c r="T2469" t="str">
        <f ca="1">PROPER(TRIM(Table1[[#This Row],[Campaign Status]]))</f>
        <v>Paused</v>
      </c>
      <c r="V2469" s="1">
        <f t="shared" si="114"/>
        <v>181</v>
      </c>
      <c r="W2469" t="str">
        <f t="shared" ca="1" si="115"/>
        <v>North</v>
      </c>
      <c r="X2469" s="6">
        <f t="shared" si="116"/>
        <v>-18.378000226127408</v>
      </c>
    </row>
    <row r="2470" spans="1:24" x14ac:dyDescent="0.3">
      <c r="A2470" t="s">
        <v>3548</v>
      </c>
      <c r="B2470" t="str">
        <f ca="1">PROPER(TRIM(Table1[[#This Row],[Campaign Name]]))</f>
        <v>Summer Sale</v>
      </c>
      <c r="C2470" t="str">
        <f ca="1">PROPER(TRIM(Table1[[#This Row],[Campaign Type]]))</f>
        <v>Sales</v>
      </c>
      <c r="D2470" t="str">
        <f ca="1">PROPER(TRIM(Table1[[#This Row],[Marketing Channel]]))</f>
        <v>Instagram</v>
      </c>
      <c r="E2470" t="s">
        <v>458</v>
      </c>
      <c r="F2470" t="s">
        <v>755</v>
      </c>
      <c r="G2470" t="s">
        <v>29</v>
      </c>
      <c r="H2470" t="s">
        <v>61</v>
      </c>
      <c r="I2470" t="s">
        <v>24</v>
      </c>
      <c r="J2470" t="s">
        <v>63</v>
      </c>
      <c r="K2470">
        <v>136653</v>
      </c>
      <c r="L2470">
        <v>3715</v>
      </c>
      <c r="M2470">
        <v>2.72</v>
      </c>
      <c r="N2470">
        <v>583</v>
      </c>
      <c r="O2470">
        <v>15.69</v>
      </c>
      <c r="P2470">
        <v>8822.39</v>
      </c>
      <c r="Q2470">
        <v>42105.3</v>
      </c>
      <c r="R2470" s="6">
        <v>377.25502953281375</v>
      </c>
      <c r="S2470">
        <v>162</v>
      </c>
      <c r="T2470" t="str">
        <f ca="1">PROPER(TRIM(Table1[[#This Row],[Campaign Status]]))</f>
        <v>Paused</v>
      </c>
      <c r="V2470" s="1">
        <f t="shared" si="114"/>
        <v>583</v>
      </c>
      <c r="W2470" t="str">
        <f t="shared" ca="1" si="115"/>
        <v>North</v>
      </c>
      <c r="X2470" s="6">
        <f t="shared" si="116"/>
        <v>424.6548535459641</v>
      </c>
    </row>
    <row r="2471" spans="1:24" x14ac:dyDescent="0.3">
      <c r="A2471" t="s">
        <v>3549</v>
      </c>
      <c r="B2471" t="str">
        <f ca="1">PROPER(TRIM(Table1[[#This Row],[Campaign Name]]))</f>
        <v>Festive Offer</v>
      </c>
      <c r="C2471" t="str">
        <f ca="1">PROPER(TRIM(Table1[[#This Row],[Campaign Type]]))</f>
        <v>Awareness</v>
      </c>
      <c r="D2471" t="str">
        <f ca="1">PROPER(TRIM(Table1[[#This Row],[Marketing Channel]]))</f>
        <v>Google Ads</v>
      </c>
      <c r="E2471" t="s">
        <v>333</v>
      </c>
      <c r="F2471" t="s">
        <v>519</v>
      </c>
      <c r="G2471" t="s">
        <v>29</v>
      </c>
      <c r="H2471" t="s">
        <v>67</v>
      </c>
      <c r="I2471" t="s">
        <v>62</v>
      </c>
      <c r="J2471" t="s">
        <v>63</v>
      </c>
      <c r="K2471">
        <v>170698</v>
      </c>
      <c r="L2471">
        <v>10576</v>
      </c>
      <c r="M2471">
        <v>6.2</v>
      </c>
      <c r="N2471">
        <v>1525</v>
      </c>
      <c r="O2471">
        <v>14.42</v>
      </c>
      <c r="P2471">
        <v>4615.9799999999996</v>
      </c>
      <c r="Q2471">
        <v>3137.17</v>
      </c>
      <c r="R2471" s="6">
        <v>-32.036750592506891</v>
      </c>
      <c r="S2471">
        <v>483</v>
      </c>
      <c r="T2471" t="str">
        <f ca="1">PROPER(TRIM(Table1[[#This Row],[Campaign Status]]))</f>
        <v>Active</v>
      </c>
      <c r="V2471" s="1">
        <f t="shared" si="114"/>
        <v>1525</v>
      </c>
      <c r="W2471" t="str">
        <f t="shared" ca="1" si="115"/>
        <v>North</v>
      </c>
      <c r="X2471" s="6">
        <f t="shared" si="116"/>
        <v>377.25502953281375</v>
      </c>
    </row>
    <row r="2472" spans="1:24" x14ac:dyDescent="0.3">
      <c r="A2472" t="s">
        <v>3550</v>
      </c>
      <c r="B2472" t="str">
        <f ca="1">PROPER(TRIM(Table1[[#This Row],[Campaign Name]]))</f>
        <v>Mega Discount</v>
      </c>
      <c r="C2472" t="str">
        <f ca="1">PROPER(TRIM(Table1[[#This Row],[Campaign Type]]))</f>
        <v>Retargeting</v>
      </c>
      <c r="D2472" t="str">
        <f ca="1">PROPER(TRIM(Table1[[#This Row],[Marketing Channel]]))</f>
        <v>Meta Ads</v>
      </c>
      <c r="E2472" t="s">
        <v>1174</v>
      </c>
      <c r="F2472" t="s">
        <v>362</v>
      </c>
      <c r="G2472" t="s">
        <v>46</v>
      </c>
      <c r="H2472" t="s">
        <v>30</v>
      </c>
      <c r="I2472" t="s">
        <v>24</v>
      </c>
      <c r="J2472" t="s">
        <v>32</v>
      </c>
      <c r="K2472">
        <v>56249</v>
      </c>
      <c r="L2472">
        <v>3386</v>
      </c>
      <c r="M2472">
        <v>6.02</v>
      </c>
      <c r="N2472">
        <v>37</v>
      </c>
      <c r="O2472">
        <v>1.0900000000000001</v>
      </c>
      <c r="P2472">
        <v>12896.55</v>
      </c>
      <c r="Q2472">
        <v>48149.39</v>
      </c>
      <c r="R2472" s="6">
        <v>273.35093493996453</v>
      </c>
      <c r="S2472">
        <v>3</v>
      </c>
      <c r="T2472" t="str">
        <f ca="1">PROPER(TRIM(Table1[[#This Row],[Campaign Status]]))</f>
        <v>Completed</v>
      </c>
      <c r="V2472" s="1">
        <f t="shared" si="114"/>
        <v>37</v>
      </c>
      <c r="W2472" t="str">
        <f t="shared" ca="1" si="115"/>
        <v>South</v>
      </c>
      <c r="X2472" s="6">
        <f t="shared" si="116"/>
        <v>-32.036750592506891</v>
      </c>
    </row>
    <row r="2473" spans="1:24" x14ac:dyDescent="0.3">
      <c r="A2473" t="s">
        <v>3551</v>
      </c>
      <c r="B2473" t="str">
        <f ca="1">PROPER(TRIM(Table1[[#This Row],[Campaign Name]]))</f>
        <v>Flash Sale</v>
      </c>
      <c r="C2473" t="str">
        <f ca="1">PROPER(TRIM(Table1[[#This Row],[Campaign Type]]))</f>
        <v>Sales</v>
      </c>
      <c r="D2473" t="str">
        <f ca="1">PROPER(TRIM(Table1[[#This Row],[Marketing Channel]]))</f>
        <v>Meta Ads</v>
      </c>
      <c r="E2473" t="s">
        <v>2129</v>
      </c>
      <c r="F2473" t="s">
        <v>103</v>
      </c>
      <c r="G2473" t="s">
        <v>11141</v>
      </c>
      <c r="H2473" t="s">
        <v>54</v>
      </c>
      <c r="I2473" t="s">
        <v>24</v>
      </c>
      <c r="J2473" t="s">
        <v>32</v>
      </c>
      <c r="K2473">
        <v>19040</v>
      </c>
      <c r="L2473">
        <v>2000</v>
      </c>
      <c r="M2473">
        <v>10.5</v>
      </c>
      <c r="N2473">
        <v>560</v>
      </c>
      <c r="O2473">
        <v>28</v>
      </c>
      <c r="P2473">
        <v>3817.8497265160554</v>
      </c>
      <c r="Q2473">
        <v>15297.18</v>
      </c>
      <c r="R2473" s="6">
        <v>300.67527786011908</v>
      </c>
      <c r="S2473">
        <v>293</v>
      </c>
      <c r="T2473" t="str">
        <f ca="1">PROPER(TRIM(Table1[[#This Row],[Campaign Status]]))</f>
        <v>Completed</v>
      </c>
      <c r="V2473" s="1">
        <f t="shared" si="114"/>
        <v>560</v>
      </c>
      <c r="W2473" t="str">
        <f t="shared" ca="1" si="115"/>
        <v>west</v>
      </c>
      <c r="X2473" s="6">
        <f t="shared" si="116"/>
        <v>273.35093493996453</v>
      </c>
    </row>
    <row r="2474" spans="1:24" x14ac:dyDescent="0.3">
      <c r="A2474" t="s">
        <v>3552</v>
      </c>
      <c r="B2474" t="str">
        <f ca="1">PROPER(TRIM(Table1[[#This Row],[Campaign Name]]))</f>
        <v>Mega Discount</v>
      </c>
      <c r="C2474" t="str">
        <f ca="1">PROPER(TRIM(Table1[[#This Row],[Campaign Type]]))</f>
        <v>Lead Gen</v>
      </c>
      <c r="D2474" t="str">
        <f ca="1">PROPER(TRIM(Table1[[#This Row],[Marketing Channel]]))</f>
        <v>Youtube</v>
      </c>
      <c r="E2474" t="s">
        <v>636</v>
      </c>
      <c r="F2474" t="s">
        <v>431</v>
      </c>
      <c r="G2474" t="s">
        <v>29</v>
      </c>
      <c r="H2474" t="s">
        <v>67</v>
      </c>
      <c r="I2474" t="s">
        <v>31</v>
      </c>
      <c r="J2474" t="s">
        <v>25</v>
      </c>
      <c r="K2474">
        <v>150721</v>
      </c>
      <c r="L2474">
        <v>8593</v>
      </c>
      <c r="M2474">
        <v>5.7</v>
      </c>
      <c r="N2474">
        <v>1680</v>
      </c>
      <c r="O2474">
        <v>19.55</v>
      </c>
      <c r="P2474">
        <v>958.21</v>
      </c>
      <c r="Q2474">
        <v>35926.11</v>
      </c>
      <c r="R2474" s="6">
        <v>3649.2939960968888</v>
      </c>
      <c r="S2474">
        <v>841</v>
      </c>
      <c r="T2474" t="str">
        <f ca="1">PROPER(TRIM(Table1[[#This Row],[Campaign Status]]))</f>
        <v>Completed</v>
      </c>
      <c r="V2474" s="1">
        <f t="shared" si="114"/>
        <v>1680</v>
      </c>
      <c r="W2474" t="str">
        <f t="shared" ca="1" si="115"/>
        <v>North</v>
      </c>
      <c r="X2474" s="6">
        <f t="shared" si="116"/>
        <v>300.67527786011908</v>
      </c>
    </row>
    <row r="2475" spans="1:24" x14ac:dyDescent="0.3">
      <c r="A2475" t="s">
        <v>3553</v>
      </c>
      <c r="B2475" t="str">
        <f ca="1">PROPER(TRIM(Table1[[#This Row],[Campaign Name]]))</f>
        <v>Flash Sale</v>
      </c>
      <c r="C2475" t="str">
        <f ca="1">PROPER(TRIM(Table1[[#This Row],[Campaign Type]]))</f>
        <v>Sales</v>
      </c>
      <c r="D2475" t="str">
        <f ca="1">PROPER(TRIM(Table1[[#This Row],[Marketing Channel]]))</f>
        <v>Google Ads</v>
      </c>
      <c r="E2475" t="s">
        <v>2347</v>
      </c>
      <c r="F2475" t="s">
        <v>200</v>
      </c>
      <c r="G2475" t="s">
        <v>11141</v>
      </c>
      <c r="H2475" t="s">
        <v>54</v>
      </c>
      <c r="I2475" t="s">
        <v>31</v>
      </c>
      <c r="J2475" t="s">
        <v>63</v>
      </c>
      <c r="K2475">
        <v>147649</v>
      </c>
      <c r="L2475">
        <v>6728</v>
      </c>
      <c r="M2475">
        <v>4.5599999999999996</v>
      </c>
      <c r="N2475">
        <v>324</v>
      </c>
      <c r="O2475">
        <v>4.82</v>
      </c>
      <c r="P2475">
        <v>11726.56</v>
      </c>
      <c r="Q2475">
        <v>2198.02</v>
      </c>
      <c r="R2475" s="6">
        <v>-81.256054631537296</v>
      </c>
      <c r="S2475">
        <v>202</v>
      </c>
      <c r="T2475" t="str">
        <f ca="1">PROPER(TRIM(Table1[[#This Row],[Campaign Status]]))</f>
        <v>Active</v>
      </c>
      <c r="V2475" s="1">
        <f t="shared" si="114"/>
        <v>324</v>
      </c>
      <c r="W2475" t="str">
        <f t="shared" ca="1" si="115"/>
        <v>west</v>
      </c>
      <c r="X2475" s="6">
        <f t="shared" si="116"/>
        <v>3649.2939960968888</v>
      </c>
    </row>
    <row r="2476" spans="1:24" x14ac:dyDescent="0.3">
      <c r="A2476" t="s">
        <v>3554</v>
      </c>
      <c r="B2476" t="str">
        <f ca="1">PROPER(TRIM(Table1[[#This Row],[Campaign Name]]))</f>
        <v>Summer Sale</v>
      </c>
      <c r="C2476" t="str">
        <f ca="1">PROPER(TRIM(Table1[[#This Row],[Campaign Type]]))</f>
        <v>Awareness</v>
      </c>
      <c r="D2476" t="str">
        <f ca="1">PROPER(TRIM(Table1[[#This Row],[Marketing Channel]]))</f>
        <v>Meta Ads</v>
      </c>
      <c r="E2476" t="s">
        <v>1055</v>
      </c>
      <c r="F2476" t="s">
        <v>246</v>
      </c>
      <c r="G2476" t="s">
        <v>29</v>
      </c>
      <c r="H2476" t="s">
        <v>61</v>
      </c>
      <c r="I2476" t="s">
        <v>62</v>
      </c>
      <c r="J2476" t="s">
        <v>25</v>
      </c>
      <c r="K2476">
        <v>104189</v>
      </c>
      <c r="L2476">
        <v>1468</v>
      </c>
      <c r="M2476">
        <v>1.41</v>
      </c>
      <c r="N2476">
        <v>111</v>
      </c>
      <c r="O2476">
        <v>7.56</v>
      </c>
      <c r="P2476">
        <v>9414.77</v>
      </c>
      <c r="Q2476">
        <v>32318.01</v>
      </c>
      <c r="R2476" s="6">
        <v>243.26924608885824</v>
      </c>
      <c r="S2476">
        <v>67</v>
      </c>
      <c r="T2476" t="str">
        <f ca="1">PROPER(TRIM(Table1[[#This Row],[Campaign Status]]))</f>
        <v>Completed</v>
      </c>
      <c r="V2476" s="1">
        <f t="shared" si="114"/>
        <v>111</v>
      </c>
      <c r="W2476" t="str">
        <f t="shared" ca="1" si="115"/>
        <v>North</v>
      </c>
      <c r="X2476" s="6">
        <f t="shared" si="116"/>
        <v>-81.256054631537296</v>
      </c>
    </row>
    <row r="2477" spans="1:24" x14ac:dyDescent="0.3">
      <c r="A2477" t="s">
        <v>3555</v>
      </c>
      <c r="B2477" t="str">
        <f ca="1">PROPER(TRIM(Table1[[#This Row],[Campaign Name]]))</f>
        <v>Festive Offer</v>
      </c>
      <c r="C2477" t="str">
        <f ca="1">PROPER(TRIM(Table1[[#This Row],[Campaign Type]]))</f>
        <v>Retargeting</v>
      </c>
      <c r="D2477" t="str">
        <f ca="1">PROPER(TRIM(Table1[[#This Row],[Marketing Channel]]))</f>
        <v>Youtube</v>
      </c>
      <c r="E2477" t="s">
        <v>686</v>
      </c>
      <c r="F2477" t="s">
        <v>223</v>
      </c>
      <c r="G2477" t="s">
        <v>29</v>
      </c>
      <c r="H2477" t="s">
        <v>99</v>
      </c>
      <c r="I2477" t="s">
        <v>62</v>
      </c>
      <c r="J2477" t="s">
        <v>25</v>
      </c>
      <c r="K2477">
        <v>95765</v>
      </c>
      <c r="L2477">
        <v>11579</v>
      </c>
      <c r="M2477">
        <v>12.09</v>
      </c>
      <c r="N2477">
        <v>2122</v>
      </c>
      <c r="O2477">
        <v>18.329999999999998</v>
      </c>
      <c r="P2477">
        <v>8909.2099999999991</v>
      </c>
      <c r="Q2477">
        <v>41174.32</v>
      </c>
      <c r="R2477" s="6">
        <v>362.15455691357602</v>
      </c>
      <c r="S2477">
        <v>1299</v>
      </c>
      <c r="T2477" t="str">
        <f ca="1">PROPER(TRIM(Table1[[#This Row],[Campaign Status]]))</f>
        <v>Active</v>
      </c>
      <c r="V2477" s="1">
        <f t="shared" si="114"/>
        <v>2122</v>
      </c>
      <c r="W2477" t="str">
        <f t="shared" ca="1" si="115"/>
        <v>North</v>
      </c>
      <c r="X2477" s="6">
        <f t="shared" si="116"/>
        <v>243.26924608885824</v>
      </c>
    </row>
    <row r="2478" spans="1:24" x14ac:dyDescent="0.3">
      <c r="A2478" t="s">
        <v>3556</v>
      </c>
      <c r="B2478" t="str">
        <f ca="1">PROPER(TRIM(Table1[[#This Row],[Campaign Name]]))</f>
        <v>Summer Sale</v>
      </c>
      <c r="C2478" t="str">
        <f ca="1">PROPER(TRIM(Table1[[#This Row],[Campaign Type]]))</f>
        <v>Retargeting</v>
      </c>
      <c r="D2478" t="str">
        <f ca="1">PROPER(TRIM(Table1[[#This Row],[Marketing Channel]]))</f>
        <v>Email</v>
      </c>
      <c r="E2478" t="s">
        <v>773</v>
      </c>
      <c r="F2478" t="s">
        <v>170</v>
      </c>
      <c r="G2478" t="s">
        <v>46</v>
      </c>
      <c r="H2478" t="s">
        <v>30</v>
      </c>
      <c r="I2478" t="s">
        <v>31</v>
      </c>
      <c r="J2478" t="s">
        <v>63</v>
      </c>
      <c r="K2478">
        <v>146614</v>
      </c>
      <c r="L2478">
        <v>18305</v>
      </c>
      <c r="M2478">
        <v>12.49</v>
      </c>
      <c r="N2478">
        <v>1693</v>
      </c>
      <c r="O2478">
        <v>9.25</v>
      </c>
      <c r="P2478">
        <v>250</v>
      </c>
      <c r="Q2478">
        <v>12775.23</v>
      </c>
      <c r="R2478" s="6">
        <v>5010.0919999999996</v>
      </c>
      <c r="S2478">
        <v>710</v>
      </c>
      <c r="T2478" t="str">
        <f ca="1">PROPER(TRIM(Table1[[#This Row],[Campaign Status]]))</f>
        <v>Completed</v>
      </c>
      <c r="V2478" s="1">
        <f t="shared" si="114"/>
        <v>1693</v>
      </c>
      <c r="W2478" t="str">
        <f t="shared" ca="1" si="115"/>
        <v>South</v>
      </c>
      <c r="X2478" s="6">
        <f t="shared" si="116"/>
        <v>362.15455691357602</v>
      </c>
    </row>
    <row r="2479" spans="1:24" x14ac:dyDescent="0.3">
      <c r="A2479" t="s">
        <v>3557</v>
      </c>
      <c r="B2479" t="str">
        <f ca="1">PROPER(TRIM(Table1[[#This Row],[Campaign Name]]))</f>
        <v>Summer Sale</v>
      </c>
      <c r="C2479" t="str">
        <f ca="1">PROPER(TRIM(Table1[[#This Row],[Campaign Type]]))</f>
        <v>Awareness</v>
      </c>
      <c r="D2479" t="str">
        <f ca="1">PROPER(TRIM(Table1[[#This Row],[Marketing Channel]]))</f>
        <v>Google Ads</v>
      </c>
      <c r="E2479" t="s">
        <v>887</v>
      </c>
      <c r="F2479" t="s">
        <v>331</v>
      </c>
      <c r="G2479" t="s">
        <v>29</v>
      </c>
      <c r="H2479" t="s">
        <v>67</v>
      </c>
      <c r="I2479" t="s">
        <v>62</v>
      </c>
      <c r="J2479" t="s">
        <v>25</v>
      </c>
      <c r="K2479">
        <v>82612</v>
      </c>
      <c r="L2479">
        <v>616</v>
      </c>
      <c r="M2479">
        <v>0.75</v>
      </c>
      <c r="N2479">
        <v>174</v>
      </c>
      <c r="O2479">
        <v>28.25</v>
      </c>
      <c r="P2479">
        <v>250</v>
      </c>
      <c r="Q2479">
        <v>18001.240000000002</v>
      </c>
      <c r="R2479" s="6">
        <v>7100.496000000001</v>
      </c>
      <c r="S2479">
        <v>73</v>
      </c>
      <c r="T2479" t="str">
        <f ca="1">PROPER(TRIM(Table1[[#This Row],[Campaign Status]]))</f>
        <v>Completed</v>
      </c>
      <c r="V2479" s="1">
        <f t="shared" si="114"/>
        <v>174</v>
      </c>
      <c r="W2479" t="str">
        <f t="shared" ca="1" si="115"/>
        <v>North</v>
      </c>
      <c r="X2479" s="6">
        <f t="shared" si="116"/>
        <v>5010.0919999999996</v>
      </c>
    </row>
    <row r="2480" spans="1:24" x14ac:dyDescent="0.3">
      <c r="A2480" t="s">
        <v>3558</v>
      </c>
      <c r="B2480" t="str">
        <f ca="1">PROPER(TRIM(Table1[[#This Row],[Campaign Name]]))</f>
        <v>Mega Discount</v>
      </c>
      <c r="C2480" t="str">
        <f ca="1">PROPER(TRIM(Table1[[#This Row],[Campaign Type]]))</f>
        <v>Awareness</v>
      </c>
      <c r="D2480" t="str">
        <f ca="1">PROPER(TRIM(Table1[[#This Row],[Marketing Channel]]))</f>
        <v>Meta Ads</v>
      </c>
      <c r="E2480" t="s">
        <v>3169</v>
      </c>
      <c r="F2480" t="s">
        <v>60</v>
      </c>
      <c r="G2480" t="s">
        <v>29</v>
      </c>
      <c r="H2480" t="s">
        <v>67</v>
      </c>
      <c r="I2480" t="s">
        <v>62</v>
      </c>
      <c r="J2480" t="s">
        <v>63</v>
      </c>
      <c r="K2480">
        <v>106955</v>
      </c>
      <c r="L2480">
        <v>823</v>
      </c>
      <c r="M2480">
        <v>0.77</v>
      </c>
      <c r="N2480">
        <v>211</v>
      </c>
      <c r="O2480">
        <v>25.64</v>
      </c>
      <c r="P2480">
        <v>1726.74</v>
      </c>
      <c r="Q2480">
        <v>42869.13</v>
      </c>
      <c r="R2480" s="6">
        <v>2382.6627054449423</v>
      </c>
      <c r="S2480">
        <v>139</v>
      </c>
      <c r="T2480" t="str">
        <f ca="1">PROPER(TRIM(Table1[[#This Row],[Campaign Status]]))</f>
        <v>Paused</v>
      </c>
      <c r="V2480" s="1">
        <f t="shared" si="114"/>
        <v>211</v>
      </c>
      <c r="W2480" t="str">
        <f t="shared" ca="1" si="115"/>
        <v>North</v>
      </c>
      <c r="X2480" s="6">
        <f t="shared" si="116"/>
        <v>7100.496000000001</v>
      </c>
    </row>
    <row r="2481" spans="1:24" x14ac:dyDescent="0.3">
      <c r="A2481" t="s">
        <v>3559</v>
      </c>
      <c r="B2481" t="str">
        <f ca="1">PROPER(TRIM(Table1[[#This Row],[Campaign Name]]))</f>
        <v>Summer Sale</v>
      </c>
      <c r="C2481" t="str">
        <f ca="1">PROPER(TRIM(Table1[[#This Row],[Campaign Type]]))</f>
        <v>Sales</v>
      </c>
      <c r="D2481" t="str">
        <f ca="1">PROPER(TRIM(Table1[[#This Row],[Marketing Channel]]))</f>
        <v>Google Ads</v>
      </c>
      <c r="E2481" t="s">
        <v>2309</v>
      </c>
      <c r="F2481" t="s">
        <v>22</v>
      </c>
      <c r="G2481" t="s">
        <v>29</v>
      </c>
      <c r="H2481" t="s">
        <v>99</v>
      </c>
      <c r="I2481" t="s">
        <v>62</v>
      </c>
      <c r="J2481" t="s">
        <v>25</v>
      </c>
      <c r="K2481">
        <v>98725</v>
      </c>
      <c r="L2481">
        <v>10101</v>
      </c>
      <c r="M2481">
        <v>10.23</v>
      </c>
      <c r="N2481">
        <v>1959</v>
      </c>
      <c r="O2481">
        <v>19.39</v>
      </c>
      <c r="P2481">
        <v>3988.1535696969677</v>
      </c>
      <c r="Q2481">
        <v>14439.28</v>
      </c>
      <c r="R2481" s="6">
        <v>262.05426264709115</v>
      </c>
      <c r="S2481">
        <v>1583</v>
      </c>
      <c r="T2481" t="str">
        <f ca="1">PROPER(TRIM(Table1[[#This Row],[Campaign Status]]))</f>
        <v>Completed</v>
      </c>
      <c r="V2481" s="1">
        <f t="shared" si="114"/>
        <v>1959</v>
      </c>
      <c r="W2481" t="str">
        <f t="shared" ca="1" si="115"/>
        <v>North</v>
      </c>
      <c r="X2481" s="6">
        <f t="shared" si="116"/>
        <v>2382.6627054449423</v>
      </c>
    </row>
    <row r="2482" spans="1:24" x14ac:dyDescent="0.3">
      <c r="A2482" t="s">
        <v>3560</v>
      </c>
      <c r="B2482" t="str">
        <f ca="1">PROPER(TRIM(Table1[[#This Row],[Campaign Name]]))</f>
        <v>New Launch</v>
      </c>
      <c r="C2482" t="str">
        <f ca="1">PROPER(TRIM(Table1[[#This Row],[Campaign Type]]))</f>
        <v>Lead Gen</v>
      </c>
      <c r="D2482" t="str">
        <f ca="1">PROPER(TRIM(Table1[[#This Row],[Marketing Channel]]))</f>
        <v>Meta Ads</v>
      </c>
      <c r="E2482" t="s">
        <v>895</v>
      </c>
      <c r="F2482" t="s">
        <v>1108</v>
      </c>
      <c r="G2482" t="s">
        <v>46</v>
      </c>
      <c r="H2482" t="s">
        <v>42</v>
      </c>
      <c r="I2482" t="s">
        <v>24</v>
      </c>
      <c r="J2482" t="s">
        <v>32</v>
      </c>
      <c r="K2482">
        <v>62979</v>
      </c>
      <c r="L2482">
        <v>7582</v>
      </c>
      <c r="M2482">
        <v>12.04</v>
      </c>
      <c r="N2482">
        <v>1533</v>
      </c>
      <c r="O2482">
        <v>20.22</v>
      </c>
      <c r="P2482">
        <v>250</v>
      </c>
      <c r="Q2482">
        <v>9608.64</v>
      </c>
      <c r="R2482" s="6">
        <v>3743.4559999999997</v>
      </c>
      <c r="S2482">
        <v>941</v>
      </c>
      <c r="T2482" t="str">
        <f ca="1">PROPER(TRIM(Table1[[#This Row],[Campaign Status]]))</f>
        <v>Completed</v>
      </c>
      <c r="V2482" s="1">
        <f t="shared" si="114"/>
        <v>1533</v>
      </c>
      <c r="W2482" t="str">
        <f t="shared" ca="1" si="115"/>
        <v>South</v>
      </c>
      <c r="X2482" s="6">
        <f t="shared" si="116"/>
        <v>262.05426264709115</v>
      </c>
    </row>
    <row r="2483" spans="1:24" x14ac:dyDescent="0.3">
      <c r="A2483" t="s">
        <v>3561</v>
      </c>
      <c r="B2483" t="str">
        <f ca="1">PROPER(TRIM(Table1[[#This Row],[Campaign Name]]))</f>
        <v>Summer Sale</v>
      </c>
      <c r="C2483" t="str">
        <f ca="1">PROPER(TRIM(Table1[[#This Row],[Campaign Type]]))</f>
        <v>Lead Gen</v>
      </c>
      <c r="D2483" t="str">
        <f ca="1">PROPER(TRIM(Table1[[#This Row],[Marketing Channel]]))</f>
        <v>Meta Ads</v>
      </c>
      <c r="E2483" t="s">
        <v>1200</v>
      </c>
      <c r="F2483" t="s">
        <v>71</v>
      </c>
      <c r="G2483" t="s">
        <v>41</v>
      </c>
      <c r="H2483" t="s">
        <v>11140</v>
      </c>
      <c r="I2483" t="s">
        <v>24</v>
      </c>
      <c r="J2483" t="s">
        <v>25</v>
      </c>
      <c r="K2483">
        <v>120451</v>
      </c>
      <c r="L2483">
        <v>4211</v>
      </c>
      <c r="M2483">
        <v>3.5</v>
      </c>
      <c r="N2483">
        <v>332</v>
      </c>
      <c r="O2483">
        <v>7.88</v>
      </c>
      <c r="P2483">
        <v>250</v>
      </c>
      <c r="Q2483">
        <v>1416.6</v>
      </c>
      <c r="R2483" s="6">
        <v>466.63999999999993</v>
      </c>
      <c r="S2483">
        <v>287</v>
      </c>
      <c r="T2483" t="str">
        <f ca="1">PROPER(TRIM(Table1[[#This Row],[Campaign Status]]))</f>
        <v>Completed</v>
      </c>
      <c r="V2483" s="1">
        <f t="shared" si="114"/>
        <v>332</v>
      </c>
      <c r="W2483" t="str">
        <f t="shared" ca="1" si="115"/>
        <v>East</v>
      </c>
      <c r="X2483" s="6">
        <f t="shared" si="116"/>
        <v>3743.4559999999997</v>
      </c>
    </row>
    <row r="2484" spans="1:24" x14ac:dyDescent="0.3">
      <c r="A2484" t="s">
        <v>3562</v>
      </c>
      <c r="B2484" t="str">
        <f ca="1">PROPER(TRIM(Table1[[#This Row],[Campaign Name]]))</f>
        <v>Mega Discount</v>
      </c>
      <c r="C2484" t="str">
        <f ca="1">PROPER(TRIM(Table1[[#This Row],[Campaign Type]]))</f>
        <v>Awareness</v>
      </c>
      <c r="D2484" t="str">
        <f ca="1">PROPER(TRIM(Table1[[#This Row],[Marketing Channel]]))</f>
        <v>Instagram</v>
      </c>
      <c r="E2484" t="s">
        <v>3563</v>
      </c>
      <c r="F2484" t="s">
        <v>170</v>
      </c>
      <c r="G2484" t="s">
        <v>41</v>
      </c>
      <c r="H2484" t="s">
        <v>11140</v>
      </c>
      <c r="I2484" t="s">
        <v>62</v>
      </c>
      <c r="J2484" t="s">
        <v>25</v>
      </c>
      <c r="K2484">
        <v>171037</v>
      </c>
      <c r="L2484">
        <v>19915</v>
      </c>
      <c r="M2484">
        <v>11.64</v>
      </c>
      <c r="N2484">
        <v>1596</v>
      </c>
      <c r="O2484">
        <v>8.01</v>
      </c>
      <c r="P2484">
        <v>3982.6304252733912</v>
      </c>
      <c r="Q2484">
        <v>19386.96</v>
      </c>
      <c r="R2484" s="6">
        <v>386.78782437286191</v>
      </c>
      <c r="S2484">
        <v>1490</v>
      </c>
      <c r="T2484" t="str">
        <f ca="1">PROPER(TRIM(Table1[[#This Row],[Campaign Status]]))</f>
        <v>Paused</v>
      </c>
      <c r="V2484" s="1">
        <f t="shared" si="114"/>
        <v>1596</v>
      </c>
      <c r="W2484" t="str">
        <f t="shared" ca="1" si="115"/>
        <v>East</v>
      </c>
      <c r="X2484" s="6">
        <f t="shared" si="116"/>
        <v>466.63999999999993</v>
      </c>
    </row>
    <row r="2485" spans="1:24" x14ac:dyDescent="0.3">
      <c r="A2485" t="s">
        <v>3564</v>
      </c>
      <c r="B2485" t="str">
        <f ca="1">PROPER(TRIM(Table1[[#This Row],[Campaign Name]]))</f>
        <v>New Launch</v>
      </c>
      <c r="C2485" t="str">
        <f ca="1">PROPER(TRIM(Table1[[#This Row],[Campaign Type]]))</f>
        <v>Retargeting</v>
      </c>
      <c r="D2485" t="str">
        <f ca="1">PROPER(TRIM(Table1[[#This Row],[Marketing Channel]]))</f>
        <v>Linkedin</v>
      </c>
      <c r="E2485" t="s">
        <v>1285</v>
      </c>
      <c r="F2485" t="s">
        <v>176</v>
      </c>
      <c r="G2485" t="s">
        <v>11141</v>
      </c>
      <c r="H2485" t="s">
        <v>23</v>
      </c>
      <c r="I2485" t="s">
        <v>24</v>
      </c>
      <c r="J2485" t="s">
        <v>32</v>
      </c>
      <c r="K2485">
        <v>36190</v>
      </c>
      <c r="L2485">
        <v>4616</v>
      </c>
      <c r="M2485">
        <v>12.75</v>
      </c>
      <c r="N2485">
        <v>1313</v>
      </c>
      <c r="O2485">
        <v>28.44</v>
      </c>
      <c r="P2485">
        <v>3830.4648972188602</v>
      </c>
      <c r="Q2485">
        <v>47475.09</v>
      </c>
      <c r="R2485" s="6">
        <v>1139.4080424668471</v>
      </c>
      <c r="S2485">
        <v>144</v>
      </c>
      <c r="T2485" t="str">
        <f ca="1">PROPER(TRIM(Table1[[#This Row],[Campaign Status]]))</f>
        <v>Completed</v>
      </c>
      <c r="V2485" s="1">
        <f t="shared" si="114"/>
        <v>1313</v>
      </c>
      <c r="W2485" t="str">
        <f t="shared" ca="1" si="115"/>
        <v>west</v>
      </c>
      <c r="X2485" s="6">
        <f t="shared" si="116"/>
        <v>386.78782437286191</v>
      </c>
    </row>
    <row r="2486" spans="1:24" x14ac:dyDescent="0.3">
      <c r="A2486" t="s">
        <v>3565</v>
      </c>
      <c r="B2486" t="str">
        <f ca="1">PROPER(TRIM(Table1[[#This Row],[Campaign Name]]))</f>
        <v>Summer Sale</v>
      </c>
      <c r="C2486" t="str">
        <f ca="1">PROPER(TRIM(Table1[[#This Row],[Campaign Type]]))</f>
        <v>Lead Gen</v>
      </c>
      <c r="D2486" t="str">
        <f ca="1">PROPER(TRIM(Table1[[#This Row],[Marketing Channel]]))</f>
        <v>Meta Ads</v>
      </c>
      <c r="E2486" t="s">
        <v>3317</v>
      </c>
      <c r="F2486" t="s">
        <v>220</v>
      </c>
      <c r="G2486" t="s">
        <v>11141</v>
      </c>
      <c r="H2486" t="s">
        <v>36</v>
      </c>
      <c r="I2486" t="s">
        <v>62</v>
      </c>
      <c r="J2486" t="s">
        <v>32</v>
      </c>
      <c r="K2486">
        <v>163407</v>
      </c>
      <c r="L2486">
        <v>22432</v>
      </c>
      <c r="M2486">
        <v>13.73</v>
      </c>
      <c r="N2486">
        <v>1172</v>
      </c>
      <c r="O2486">
        <v>5.22</v>
      </c>
      <c r="P2486">
        <v>250</v>
      </c>
      <c r="Q2486">
        <v>36726.93</v>
      </c>
      <c r="R2486" s="6">
        <v>14590.772000000001</v>
      </c>
      <c r="S2486">
        <v>385</v>
      </c>
      <c r="T2486" t="str">
        <f ca="1">PROPER(TRIM(Table1[[#This Row],[Campaign Status]]))</f>
        <v>Paused</v>
      </c>
      <c r="V2486" s="1">
        <f t="shared" si="114"/>
        <v>1172</v>
      </c>
      <c r="W2486" t="str">
        <f t="shared" ca="1" si="115"/>
        <v>west</v>
      </c>
      <c r="X2486" s="6">
        <f t="shared" si="116"/>
        <v>1139.4080424668471</v>
      </c>
    </row>
    <row r="2487" spans="1:24" x14ac:dyDescent="0.3">
      <c r="A2487" t="s">
        <v>3566</v>
      </c>
      <c r="B2487" t="str">
        <f ca="1">PROPER(TRIM(Table1[[#This Row],[Campaign Name]]))</f>
        <v>Summer Sale</v>
      </c>
      <c r="C2487" t="str">
        <f ca="1">PROPER(TRIM(Table1[[#This Row],[Campaign Type]]))</f>
        <v>Sales</v>
      </c>
      <c r="D2487" t="str">
        <f ca="1">PROPER(TRIM(Table1[[#This Row],[Marketing Channel]]))</f>
        <v>Meta Ads</v>
      </c>
      <c r="E2487" t="s">
        <v>2917</v>
      </c>
      <c r="F2487" t="s">
        <v>235</v>
      </c>
      <c r="G2487" t="s">
        <v>41</v>
      </c>
      <c r="H2487" t="s">
        <v>11140</v>
      </c>
      <c r="I2487" t="s">
        <v>62</v>
      </c>
      <c r="J2487" t="s">
        <v>25</v>
      </c>
      <c r="K2487">
        <v>28168</v>
      </c>
      <c r="L2487">
        <v>2117</v>
      </c>
      <c r="M2487">
        <v>7.52</v>
      </c>
      <c r="N2487">
        <v>658</v>
      </c>
      <c r="O2487">
        <v>31.08</v>
      </c>
      <c r="P2487">
        <v>3817.8497265160554</v>
      </c>
      <c r="Q2487">
        <v>27628.92</v>
      </c>
      <c r="R2487" s="6">
        <v>623.67751428531278</v>
      </c>
      <c r="S2487">
        <v>500</v>
      </c>
      <c r="T2487" t="str">
        <f ca="1">PROPER(TRIM(Table1[[#This Row],[Campaign Status]]))</f>
        <v>Completed</v>
      </c>
      <c r="V2487" s="1">
        <f t="shared" si="114"/>
        <v>658</v>
      </c>
      <c r="W2487" t="str">
        <f t="shared" ca="1" si="115"/>
        <v>East</v>
      </c>
      <c r="X2487" s="6">
        <f t="shared" si="116"/>
        <v>14590.772000000001</v>
      </c>
    </row>
    <row r="2488" spans="1:24" x14ac:dyDescent="0.3">
      <c r="A2488" t="s">
        <v>3567</v>
      </c>
      <c r="B2488" t="str">
        <f ca="1">PROPER(TRIM(Table1[[#This Row],[Campaign Name]]))</f>
        <v>Festive Offer</v>
      </c>
      <c r="C2488" t="str">
        <f ca="1">PROPER(TRIM(Table1[[#This Row],[Campaign Type]]))</f>
        <v>Awareness</v>
      </c>
      <c r="D2488" t="str">
        <f ca="1">PROPER(TRIM(Table1[[#This Row],[Marketing Channel]]))</f>
        <v>Google Ads</v>
      </c>
      <c r="E2488" t="s">
        <v>3568</v>
      </c>
      <c r="F2488" t="s">
        <v>241</v>
      </c>
      <c r="G2488" t="s">
        <v>29</v>
      </c>
      <c r="H2488" t="s">
        <v>67</v>
      </c>
      <c r="I2488" t="s">
        <v>31</v>
      </c>
      <c r="J2488" t="s">
        <v>25</v>
      </c>
      <c r="K2488">
        <v>6726</v>
      </c>
      <c r="L2488">
        <v>426</v>
      </c>
      <c r="M2488">
        <v>6.33</v>
      </c>
      <c r="N2488">
        <v>108</v>
      </c>
      <c r="O2488">
        <v>25.35</v>
      </c>
      <c r="P2488">
        <v>11686.44</v>
      </c>
      <c r="Q2488">
        <v>18351.810000000001</v>
      </c>
      <c r="R2488" s="6">
        <v>57.035076550258253</v>
      </c>
      <c r="S2488">
        <v>82</v>
      </c>
      <c r="T2488" t="str">
        <f ca="1">PROPER(TRIM(Table1[[#This Row],[Campaign Status]]))</f>
        <v>Completed</v>
      </c>
      <c r="V2488" s="1">
        <f t="shared" si="114"/>
        <v>108</v>
      </c>
      <c r="W2488" t="str">
        <f t="shared" ca="1" si="115"/>
        <v>North</v>
      </c>
      <c r="X2488" s="6">
        <f t="shared" si="116"/>
        <v>623.67751428531278</v>
      </c>
    </row>
    <row r="2489" spans="1:24" x14ac:dyDescent="0.3">
      <c r="A2489" t="s">
        <v>3569</v>
      </c>
      <c r="B2489" t="str">
        <f ca="1">PROPER(TRIM(Table1[[#This Row],[Campaign Name]]))</f>
        <v>New Launch</v>
      </c>
      <c r="C2489" t="str">
        <f ca="1">PROPER(TRIM(Table1[[#This Row],[Campaign Type]]))</f>
        <v>Awareness</v>
      </c>
      <c r="D2489" t="str">
        <f ca="1">PROPER(TRIM(Table1[[#This Row],[Marketing Channel]]))</f>
        <v>Email</v>
      </c>
      <c r="E2489" t="s">
        <v>3570</v>
      </c>
      <c r="F2489" t="s">
        <v>391</v>
      </c>
      <c r="G2489" t="s">
        <v>29</v>
      </c>
      <c r="H2489" t="s">
        <v>99</v>
      </c>
      <c r="I2489" t="s">
        <v>68</v>
      </c>
      <c r="J2489" t="s">
        <v>25</v>
      </c>
      <c r="K2489">
        <v>25517</v>
      </c>
      <c r="L2489">
        <v>1335</v>
      </c>
      <c r="M2489">
        <v>5.23</v>
      </c>
      <c r="N2489">
        <v>138</v>
      </c>
      <c r="O2489">
        <v>10.34</v>
      </c>
      <c r="P2489">
        <v>11469.28</v>
      </c>
      <c r="Q2489">
        <v>25163.81</v>
      </c>
      <c r="R2489" s="6">
        <v>119.40182818799437</v>
      </c>
      <c r="S2489">
        <v>35</v>
      </c>
      <c r="T2489" t="str">
        <f ca="1">PROPER(TRIM(Table1[[#This Row],[Campaign Status]]))</f>
        <v>Paused</v>
      </c>
      <c r="V2489" s="1">
        <f t="shared" si="114"/>
        <v>138</v>
      </c>
      <c r="W2489" t="str">
        <f t="shared" ca="1" si="115"/>
        <v>North</v>
      </c>
      <c r="X2489" s="6">
        <f t="shared" si="116"/>
        <v>57.035076550258253</v>
      </c>
    </row>
    <row r="2490" spans="1:24" x14ac:dyDescent="0.3">
      <c r="A2490" t="s">
        <v>3571</v>
      </c>
      <c r="B2490" t="str">
        <f ca="1">PROPER(TRIM(Table1[[#This Row],[Campaign Name]]))</f>
        <v>Summer Sale</v>
      </c>
      <c r="C2490" t="str">
        <f ca="1">PROPER(TRIM(Table1[[#This Row],[Campaign Type]]))</f>
        <v>Lead Gen</v>
      </c>
      <c r="D2490" t="str">
        <f ca="1">PROPER(TRIM(Table1[[#This Row],[Marketing Channel]]))</f>
        <v>Email</v>
      </c>
      <c r="E2490" t="s">
        <v>268</v>
      </c>
      <c r="F2490" t="s">
        <v>598</v>
      </c>
      <c r="G2490" t="s">
        <v>46</v>
      </c>
      <c r="H2490" t="s">
        <v>42</v>
      </c>
      <c r="I2490" t="s">
        <v>24</v>
      </c>
      <c r="J2490" t="s">
        <v>63</v>
      </c>
      <c r="K2490">
        <v>120311</v>
      </c>
      <c r="L2490">
        <v>10945</v>
      </c>
      <c r="M2490">
        <v>9.1</v>
      </c>
      <c r="N2490">
        <v>1229</v>
      </c>
      <c r="O2490">
        <v>11.23</v>
      </c>
      <c r="P2490">
        <v>250</v>
      </c>
      <c r="Q2490">
        <v>30763.96</v>
      </c>
      <c r="R2490" s="6">
        <v>12205.584000000001</v>
      </c>
      <c r="S2490">
        <v>26</v>
      </c>
      <c r="T2490" t="str">
        <f ca="1">PROPER(TRIM(Table1[[#This Row],[Campaign Status]]))</f>
        <v>Paused</v>
      </c>
      <c r="V2490" s="1">
        <f t="shared" si="114"/>
        <v>1229</v>
      </c>
      <c r="W2490" t="str">
        <f t="shared" ca="1" si="115"/>
        <v>South</v>
      </c>
      <c r="X2490" s="6">
        <f t="shared" si="116"/>
        <v>119.40182818799437</v>
      </c>
    </row>
    <row r="2491" spans="1:24" x14ac:dyDescent="0.3">
      <c r="A2491" t="s">
        <v>3572</v>
      </c>
      <c r="B2491" t="str">
        <f ca="1">PROPER(TRIM(Table1[[#This Row],[Campaign Name]]))</f>
        <v>Flash Sale</v>
      </c>
      <c r="C2491" t="str">
        <f ca="1">PROPER(TRIM(Table1[[#This Row],[Campaign Type]]))</f>
        <v>Retargeting</v>
      </c>
      <c r="D2491" t="str">
        <f ca="1">PROPER(TRIM(Table1[[#This Row],[Marketing Channel]]))</f>
        <v>Meta Ads</v>
      </c>
      <c r="E2491" t="s">
        <v>2867</v>
      </c>
      <c r="F2491" t="s">
        <v>334</v>
      </c>
      <c r="G2491" t="s">
        <v>29</v>
      </c>
      <c r="H2491" t="s">
        <v>67</v>
      </c>
      <c r="I2491" t="s">
        <v>24</v>
      </c>
      <c r="J2491" t="s">
        <v>63</v>
      </c>
      <c r="K2491">
        <v>41357</v>
      </c>
      <c r="L2491">
        <v>2141</v>
      </c>
      <c r="M2491">
        <v>5.18</v>
      </c>
      <c r="N2491">
        <v>397</v>
      </c>
      <c r="O2491">
        <v>18.54</v>
      </c>
      <c r="P2491">
        <v>3817.8497265160554</v>
      </c>
      <c r="Q2491">
        <v>30439.99</v>
      </c>
      <c r="R2491" s="6">
        <v>697.30718023251643</v>
      </c>
      <c r="S2491">
        <v>142</v>
      </c>
      <c r="T2491" t="str">
        <f ca="1">PROPER(TRIM(Table1[[#This Row],[Campaign Status]]))</f>
        <v>Completed</v>
      </c>
      <c r="V2491" s="1">
        <f t="shared" si="114"/>
        <v>397</v>
      </c>
      <c r="W2491" t="str">
        <f t="shared" ca="1" si="115"/>
        <v>North</v>
      </c>
      <c r="X2491" s="6">
        <f t="shared" si="116"/>
        <v>12205.584000000001</v>
      </c>
    </row>
    <row r="2492" spans="1:24" x14ac:dyDescent="0.3">
      <c r="A2492" t="s">
        <v>3573</v>
      </c>
      <c r="B2492" t="str">
        <f ca="1">PROPER(TRIM(Table1[[#This Row],[Campaign Name]]))</f>
        <v>New Launch</v>
      </c>
      <c r="C2492" t="str">
        <f ca="1">PROPER(TRIM(Table1[[#This Row],[Campaign Type]]))</f>
        <v>Lead Gen</v>
      </c>
      <c r="D2492" t="str">
        <f ca="1">PROPER(TRIM(Table1[[#This Row],[Marketing Channel]]))</f>
        <v>Instagram</v>
      </c>
      <c r="E2492" t="s">
        <v>1549</v>
      </c>
      <c r="F2492" t="s">
        <v>394</v>
      </c>
      <c r="G2492" t="s">
        <v>29</v>
      </c>
      <c r="H2492" t="s">
        <v>99</v>
      </c>
      <c r="I2492" t="s">
        <v>31</v>
      </c>
      <c r="J2492" t="s">
        <v>63</v>
      </c>
      <c r="K2492">
        <v>9679</v>
      </c>
      <c r="L2492">
        <v>235</v>
      </c>
      <c r="M2492">
        <v>2.4300000000000002</v>
      </c>
      <c r="N2492">
        <v>31</v>
      </c>
      <c r="O2492">
        <v>13.19</v>
      </c>
      <c r="P2492">
        <v>3982.6304252733912</v>
      </c>
      <c r="Q2492">
        <v>48794.67</v>
      </c>
      <c r="R2492" s="6">
        <v>1125.1869942627288</v>
      </c>
      <c r="S2492">
        <v>2</v>
      </c>
      <c r="T2492" t="str">
        <f ca="1">PROPER(TRIM(Table1[[#This Row],[Campaign Status]]))</f>
        <v>Active</v>
      </c>
      <c r="V2492" s="1">
        <f t="shared" si="114"/>
        <v>31</v>
      </c>
      <c r="W2492" t="str">
        <f t="shared" ca="1" si="115"/>
        <v>North</v>
      </c>
      <c r="X2492" s="6">
        <f t="shared" si="116"/>
        <v>697.30718023251643</v>
      </c>
    </row>
    <row r="2493" spans="1:24" x14ac:dyDescent="0.3">
      <c r="A2493" t="s">
        <v>3574</v>
      </c>
      <c r="B2493" t="str">
        <f ca="1">PROPER(TRIM(Table1[[#This Row],[Campaign Name]]))</f>
        <v>New Launch</v>
      </c>
      <c r="C2493" t="str">
        <f ca="1">PROPER(TRIM(Table1[[#This Row],[Campaign Type]]))</f>
        <v>Sales</v>
      </c>
      <c r="D2493" t="str">
        <f ca="1">PROPER(TRIM(Table1[[#This Row],[Marketing Channel]]))</f>
        <v>Meta Ads</v>
      </c>
      <c r="E2493" t="s">
        <v>811</v>
      </c>
      <c r="F2493" t="s">
        <v>238</v>
      </c>
      <c r="G2493" t="s">
        <v>11141</v>
      </c>
      <c r="H2493" t="s">
        <v>54</v>
      </c>
      <c r="I2493" t="s">
        <v>62</v>
      </c>
      <c r="J2493" t="s">
        <v>25</v>
      </c>
      <c r="K2493">
        <v>93685</v>
      </c>
      <c r="L2493">
        <v>9390</v>
      </c>
      <c r="M2493">
        <v>10.02</v>
      </c>
      <c r="N2493">
        <v>1117</v>
      </c>
      <c r="O2493">
        <v>11.9</v>
      </c>
      <c r="P2493">
        <v>3817.8497265160554</v>
      </c>
      <c r="Q2493">
        <v>39970.9</v>
      </c>
      <c r="R2493" s="6">
        <v>946.94796451496507</v>
      </c>
      <c r="S2493">
        <v>1057</v>
      </c>
      <c r="T2493" t="str">
        <f ca="1">PROPER(TRIM(Table1[[#This Row],[Campaign Status]]))</f>
        <v>Active</v>
      </c>
      <c r="V2493" s="1">
        <f t="shared" si="114"/>
        <v>1117</v>
      </c>
      <c r="W2493" t="str">
        <f t="shared" ca="1" si="115"/>
        <v>west</v>
      </c>
      <c r="X2493" s="6">
        <f t="shared" si="116"/>
        <v>1125.1869942627288</v>
      </c>
    </row>
    <row r="2494" spans="1:24" hidden="1" x14ac:dyDescent="0.3">
      <c r="A2494" t="s">
        <v>3575</v>
      </c>
      <c r="B2494" t="str">
        <f ca="1">PROPER(TRIM(Table1[[#This Row],[Campaign Name]]))</f>
        <v>Mega Discount</v>
      </c>
      <c r="C2494" t="str">
        <f ca="1">PROPER(TRIM(Table1[[#This Row],[Campaign Type]]))</f>
        <v>Lead Gen</v>
      </c>
      <c r="D2494" t="str">
        <f ca="1">PROPER(TRIM(Table1[[#This Row],[Marketing Channel]]))</f>
        <v>Instagram</v>
      </c>
      <c r="E2494" t="s">
        <v>660</v>
      </c>
      <c r="F2494" t="s">
        <v>500</v>
      </c>
      <c r="G2494" t="s">
        <v>29</v>
      </c>
      <c r="H2494" t="s">
        <v>67</v>
      </c>
      <c r="I2494" t="s">
        <v>31</v>
      </c>
      <c r="J2494" t="s">
        <v>63</v>
      </c>
      <c r="K2494">
        <v>154415</v>
      </c>
      <c r="L2494">
        <v>16726</v>
      </c>
      <c r="M2494">
        <v>10.83</v>
      </c>
      <c r="N2494">
        <v>45</v>
      </c>
      <c r="O2494">
        <v>0.27</v>
      </c>
      <c r="P2494">
        <v>3982.6304252733912</v>
      </c>
      <c r="R2494" s="6" t="e">
        <v>#VALUE!</v>
      </c>
      <c r="S2494">
        <v>27</v>
      </c>
      <c r="T2494" t="str">
        <f ca="1">PROPER(TRIM(Table1[[#This Row],[Campaign Status]]))</f>
        <v>Paused</v>
      </c>
      <c r="V2494" s="1">
        <f t="shared" si="114"/>
        <v>45</v>
      </c>
      <c r="W2494" t="str">
        <f t="shared" ca="1" si="115"/>
        <v>North</v>
      </c>
      <c r="X2494" s="6">
        <f t="shared" si="116"/>
        <v>946.94796451496507</v>
      </c>
    </row>
    <row r="2495" spans="1:24" hidden="1" x14ac:dyDescent="0.3">
      <c r="A2495" t="s">
        <v>3576</v>
      </c>
      <c r="B2495" t="str">
        <f ca="1">PROPER(TRIM(Table1[[#This Row],[Campaign Name]]))</f>
        <v>Festive Offer</v>
      </c>
      <c r="C2495" t="str">
        <f ca="1">PROPER(TRIM(Table1[[#This Row],[Campaign Type]]))</f>
        <v>Lead Gen</v>
      </c>
      <c r="D2495" t="str">
        <f ca="1">PROPER(TRIM(Table1[[#This Row],[Marketing Channel]]))</f>
        <v>Youtube</v>
      </c>
      <c r="E2495" t="s">
        <v>3577</v>
      </c>
      <c r="F2495" t="s">
        <v>339</v>
      </c>
      <c r="G2495" t="s">
        <v>11141</v>
      </c>
      <c r="H2495" t="s">
        <v>54</v>
      </c>
      <c r="I2495" t="s">
        <v>31</v>
      </c>
      <c r="J2495" t="s">
        <v>25</v>
      </c>
      <c r="K2495">
        <v>47050</v>
      </c>
      <c r="L2495">
        <v>5755</v>
      </c>
      <c r="M2495">
        <v>12.23</v>
      </c>
      <c r="N2495">
        <v>158</v>
      </c>
      <c r="O2495">
        <v>2.75</v>
      </c>
      <c r="P2495">
        <v>2715.52</v>
      </c>
      <c r="R2495" s="6" t="e">
        <v>#VALUE!</v>
      </c>
      <c r="S2495">
        <v>17</v>
      </c>
      <c r="T2495" t="str">
        <f ca="1">PROPER(TRIM(Table1[[#This Row],[Campaign Status]]))</f>
        <v>Paused</v>
      </c>
      <c r="V2495" s="1">
        <f t="shared" si="114"/>
        <v>158</v>
      </c>
      <c r="W2495" t="str">
        <f t="shared" ca="1" si="115"/>
        <v>west</v>
      </c>
      <c r="X2495" s="6" t="e">
        <f t="shared" si="116"/>
        <v>#VALUE!</v>
      </c>
    </row>
    <row r="2496" spans="1:24" x14ac:dyDescent="0.3">
      <c r="A2496" t="s">
        <v>3578</v>
      </c>
      <c r="B2496" t="str">
        <f ca="1">PROPER(TRIM(Table1[[#This Row],[Campaign Name]]))</f>
        <v>Summer Sale</v>
      </c>
      <c r="C2496" t="str">
        <f ca="1">PROPER(TRIM(Table1[[#This Row],[Campaign Type]]))</f>
        <v>Awareness</v>
      </c>
      <c r="D2496" t="str">
        <f ca="1">PROPER(TRIM(Table1[[#This Row],[Marketing Channel]]))</f>
        <v>Google Ads</v>
      </c>
      <c r="E2496" t="s">
        <v>2904</v>
      </c>
      <c r="F2496" t="s">
        <v>220</v>
      </c>
      <c r="G2496" t="s">
        <v>29</v>
      </c>
      <c r="H2496" t="s">
        <v>61</v>
      </c>
      <c r="I2496" t="s">
        <v>68</v>
      </c>
      <c r="J2496" t="s">
        <v>25</v>
      </c>
      <c r="K2496">
        <v>36707</v>
      </c>
      <c r="L2496">
        <v>5323</v>
      </c>
      <c r="M2496">
        <v>14.5</v>
      </c>
      <c r="N2496">
        <v>575</v>
      </c>
      <c r="O2496">
        <v>10.8</v>
      </c>
      <c r="P2496">
        <v>3988.1535696969677</v>
      </c>
      <c r="Q2496">
        <v>15546.81</v>
      </c>
      <c r="R2496" s="6">
        <v>289.82475795638163</v>
      </c>
      <c r="S2496">
        <v>381</v>
      </c>
      <c r="T2496" t="str">
        <f ca="1">PROPER(TRIM(Table1[[#This Row],[Campaign Status]]))</f>
        <v>Active</v>
      </c>
      <c r="V2496" s="1">
        <f t="shared" si="114"/>
        <v>575</v>
      </c>
      <c r="W2496" t="str">
        <f t="shared" ca="1" si="115"/>
        <v>North</v>
      </c>
      <c r="X2496" s="6" t="e">
        <f t="shared" si="116"/>
        <v>#VALUE!</v>
      </c>
    </row>
    <row r="2497" spans="1:24" x14ac:dyDescent="0.3">
      <c r="A2497" t="s">
        <v>3579</v>
      </c>
      <c r="B2497" t="str">
        <f ca="1">PROPER(TRIM(Table1[[#This Row],[Campaign Name]]))</f>
        <v>Mega Discount</v>
      </c>
      <c r="C2497" t="str">
        <f ca="1">PROPER(TRIM(Table1[[#This Row],[Campaign Type]]))</f>
        <v>Awareness</v>
      </c>
      <c r="D2497" t="str">
        <f ca="1">PROPER(TRIM(Table1[[#This Row],[Marketing Channel]]))</f>
        <v>Linkedin</v>
      </c>
      <c r="E2497" t="s">
        <v>1526</v>
      </c>
      <c r="F2497" t="s">
        <v>235</v>
      </c>
      <c r="G2497" t="s">
        <v>11141</v>
      </c>
      <c r="H2497" t="s">
        <v>23</v>
      </c>
      <c r="I2497" t="s">
        <v>68</v>
      </c>
      <c r="J2497" t="s">
        <v>32</v>
      </c>
      <c r="K2497">
        <v>70087</v>
      </c>
      <c r="L2497">
        <v>2203</v>
      </c>
      <c r="M2497">
        <v>3.14</v>
      </c>
      <c r="N2497">
        <v>566</v>
      </c>
      <c r="O2497">
        <v>25.69</v>
      </c>
      <c r="P2497">
        <v>3830.4648972188602</v>
      </c>
      <c r="Q2497">
        <v>16751.04</v>
      </c>
      <c r="R2497" s="6">
        <v>337.31088652351906</v>
      </c>
      <c r="S2497">
        <v>120</v>
      </c>
      <c r="T2497" t="str">
        <f ca="1">PROPER(TRIM(Table1[[#This Row],[Campaign Status]]))</f>
        <v>Paused</v>
      </c>
      <c r="V2497" s="1">
        <f t="shared" si="114"/>
        <v>566</v>
      </c>
      <c r="W2497" t="str">
        <f t="shared" ca="1" si="115"/>
        <v>west</v>
      </c>
      <c r="X2497" s="6">
        <f t="shared" si="116"/>
        <v>289.82475795638163</v>
      </c>
    </row>
    <row r="2498" spans="1:24" x14ac:dyDescent="0.3">
      <c r="A2498" t="s">
        <v>1373</v>
      </c>
      <c r="B2498" t="str">
        <f ca="1">PROPER(TRIM(Table1[[#This Row],[Campaign Name]]))</f>
        <v>Summer Sale</v>
      </c>
      <c r="C2498" t="str">
        <f ca="1">PROPER(TRIM(Table1[[#This Row],[Campaign Type]]))</f>
        <v>Lead Gen</v>
      </c>
      <c r="D2498" t="str">
        <f ca="1">PROPER(TRIM(Table1[[#This Row],[Marketing Channel]]))</f>
        <v>Meta Ads</v>
      </c>
      <c r="E2498" t="s">
        <v>145</v>
      </c>
      <c r="F2498" t="s">
        <v>391</v>
      </c>
      <c r="G2498" t="s">
        <v>11141</v>
      </c>
      <c r="H2498" t="s">
        <v>54</v>
      </c>
      <c r="I2498" t="s">
        <v>31</v>
      </c>
      <c r="J2498" t="s">
        <v>32</v>
      </c>
      <c r="K2498">
        <v>73965</v>
      </c>
      <c r="L2498">
        <v>10992</v>
      </c>
      <c r="M2498">
        <v>14.86</v>
      </c>
      <c r="N2498">
        <v>1444</v>
      </c>
      <c r="O2498">
        <v>13.14</v>
      </c>
      <c r="P2498">
        <v>3817.8497265160554</v>
      </c>
      <c r="Q2498">
        <v>26338.02</v>
      </c>
      <c r="R2498" s="6">
        <v>589.86528770566679</v>
      </c>
      <c r="S2498">
        <v>811</v>
      </c>
      <c r="T2498" t="str">
        <f ca="1">PROPER(TRIM(Table1[[#This Row],[Campaign Status]]))</f>
        <v>Completed</v>
      </c>
      <c r="V2498" s="1">
        <f t="shared" ref="V2498:V2561" si="117">IF(N2498="",ROUND(L2498*O2498/100,0),N2498)</f>
        <v>1444</v>
      </c>
      <c r="W2498" t="str">
        <f t="shared" ca="1" si="115"/>
        <v>west</v>
      </c>
      <c r="X2498" s="6">
        <f t="shared" si="116"/>
        <v>337.31088652351906</v>
      </c>
    </row>
    <row r="2499" spans="1:24" x14ac:dyDescent="0.3">
      <c r="A2499" t="s">
        <v>3580</v>
      </c>
      <c r="B2499" t="str">
        <f ca="1">PROPER(TRIM(Table1[[#This Row],[Campaign Name]]))</f>
        <v>Mega Discount</v>
      </c>
      <c r="C2499" t="str">
        <f ca="1">PROPER(TRIM(Table1[[#This Row],[Campaign Type]]))</f>
        <v>Sales</v>
      </c>
      <c r="D2499" t="str">
        <f ca="1">PROPER(TRIM(Table1[[#This Row],[Marketing Channel]]))</f>
        <v>Email</v>
      </c>
      <c r="E2499" t="s">
        <v>1452</v>
      </c>
      <c r="F2499" t="s">
        <v>668</v>
      </c>
      <c r="G2499" t="s">
        <v>41</v>
      </c>
      <c r="H2499" t="s">
        <v>11140</v>
      </c>
      <c r="I2499" t="s">
        <v>24</v>
      </c>
      <c r="J2499" t="s">
        <v>25</v>
      </c>
      <c r="K2499">
        <v>145460</v>
      </c>
      <c r="L2499">
        <v>13795</v>
      </c>
      <c r="M2499">
        <v>9.48</v>
      </c>
      <c r="N2499">
        <v>1079</v>
      </c>
      <c r="O2499">
        <v>7.82</v>
      </c>
      <c r="P2499">
        <v>250</v>
      </c>
      <c r="Q2499">
        <v>46082.559999999998</v>
      </c>
      <c r="R2499" s="6">
        <v>18333.024000000001</v>
      </c>
      <c r="S2499">
        <v>30</v>
      </c>
      <c r="T2499" t="str">
        <f ca="1">PROPER(TRIM(Table1[[#This Row],[Campaign Status]]))</f>
        <v>Active</v>
      </c>
      <c r="V2499" s="1">
        <f t="shared" si="117"/>
        <v>1079</v>
      </c>
      <c r="W2499" t="str">
        <f t="shared" ref="W2499:W2562" ca="1" si="118">IF(OR(D2499="Delhi",D2499="lucknow",D2499="jaipur"),"North",IF(OR(D2499="Bengaluru",D2499="chennai"),"South",IF(D2499="Kolkata","East",IF(OR(D2499="Mumbai",D2499="Pune",D2499="Ahmedabad"),"west","unknown"))))</f>
        <v>East</v>
      </c>
      <c r="X2499" s="6">
        <f t="shared" si="116"/>
        <v>589.86528770566679</v>
      </c>
    </row>
    <row r="2500" spans="1:24" x14ac:dyDescent="0.3">
      <c r="A2500" t="s">
        <v>3581</v>
      </c>
      <c r="B2500" t="str">
        <f ca="1">PROPER(TRIM(Table1[[#This Row],[Campaign Name]]))</f>
        <v>Summer Sale</v>
      </c>
      <c r="C2500" t="str">
        <f ca="1">PROPER(TRIM(Table1[[#This Row],[Campaign Type]]))</f>
        <v>Lead Gen</v>
      </c>
      <c r="D2500" t="str">
        <f ca="1">PROPER(TRIM(Table1[[#This Row],[Marketing Channel]]))</f>
        <v>Instagram</v>
      </c>
      <c r="E2500" t="s">
        <v>639</v>
      </c>
      <c r="F2500" t="s">
        <v>1093</v>
      </c>
      <c r="G2500" t="s">
        <v>41</v>
      </c>
      <c r="H2500" t="s">
        <v>11140</v>
      </c>
      <c r="I2500" t="s">
        <v>31</v>
      </c>
      <c r="J2500" t="s">
        <v>25</v>
      </c>
      <c r="K2500">
        <v>34861</v>
      </c>
      <c r="L2500">
        <v>685</v>
      </c>
      <c r="M2500">
        <v>1.96</v>
      </c>
      <c r="N2500">
        <v>223</v>
      </c>
      <c r="O2500">
        <v>32.549999999999997</v>
      </c>
      <c r="P2500">
        <v>8874.2800000000007</v>
      </c>
      <c r="Q2500">
        <v>13909.63</v>
      </c>
      <c r="R2500" s="6">
        <v>56.740941236922858</v>
      </c>
      <c r="S2500">
        <v>189</v>
      </c>
      <c r="T2500" t="str">
        <f ca="1">PROPER(TRIM(Table1[[#This Row],[Campaign Status]]))</f>
        <v>Active</v>
      </c>
      <c r="V2500" s="1">
        <f t="shared" si="117"/>
        <v>223</v>
      </c>
      <c r="W2500" t="str">
        <f t="shared" ca="1" si="118"/>
        <v>East</v>
      </c>
      <c r="X2500" s="6">
        <f t="shared" ref="X2500:X2563" si="119">R2499*1</f>
        <v>18333.024000000001</v>
      </c>
    </row>
    <row r="2501" spans="1:24" x14ac:dyDescent="0.3">
      <c r="A2501" t="s">
        <v>3582</v>
      </c>
      <c r="B2501" t="str">
        <f ca="1">PROPER(TRIM(Table1[[#This Row],[Campaign Name]]))</f>
        <v>Summer Sale</v>
      </c>
      <c r="C2501" t="str">
        <f ca="1">PROPER(TRIM(Table1[[#This Row],[Campaign Type]]))</f>
        <v>Awareness</v>
      </c>
      <c r="D2501" t="str">
        <f ca="1">PROPER(TRIM(Table1[[#This Row],[Marketing Channel]]))</f>
        <v>Meta Ads</v>
      </c>
      <c r="E2501" t="s">
        <v>2917</v>
      </c>
      <c r="F2501" t="s">
        <v>226</v>
      </c>
      <c r="G2501" t="s">
        <v>46</v>
      </c>
      <c r="H2501" t="s">
        <v>42</v>
      </c>
      <c r="I2501" t="s">
        <v>24</v>
      </c>
      <c r="J2501" t="s">
        <v>63</v>
      </c>
      <c r="K2501">
        <v>102372</v>
      </c>
      <c r="L2501">
        <v>4842</v>
      </c>
      <c r="M2501">
        <v>4.7300000000000004</v>
      </c>
      <c r="N2501">
        <v>517</v>
      </c>
      <c r="O2501">
        <v>10.68</v>
      </c>
      <c r="P2501">
        <v>3817.8497265160554</v>
      </c>
      <c r="Q2501">
        <v>2238.4899999999998</v>
      </c>
      <c r="R2501" s="6">
        <v>-41.367781333742705</v>
      </c>
      <c r="S2501">
        <v>168</v>
      </c>
      <c r="T2501" t="str">
        <f ca="1">PROPER(TRIM(Table1[[#This Row],[Campaign Status]]))</f>
        <v>Active</v>
      </c>
      <c r="V2501" s="1">
        <f t="shared" si="117"/>
        <v>517</v>
      </c>
      <c r="W2501" t="str">
        <f t="shared" ca="1" si="118"/>
        <v>South</v>
      </c>
      <c r="X2501" s="6">
        <f t="shared" si="119"/>
        <v>56.740941236922858</v>
      </c>
    </row>
    <row r="2502" spans="1:24" x14ac:dyDescent="0.3">
      <c r="A2502" t="s">
        <v>3583</v>
      </c>
      <c r="B2502" t="str">
        <f ca="1">PROPER(TRIM(Table1[[#This Row],[Campaign Name]]))</f>
        <v>New Launch</v>
      </c>
      <c r="C2502" t="str">
        <f ca="1">PROPER(TRIM(Table1[[#This Row],[Campaign Type]]))</f>
        <v>Retargeting</v>
      </c>
      <c r="D2502" t="str">
        <f ca="1">PROPER(TRIM(Table1[[#This Row],[Marketing Channel]]))</f>
        <v>Linkedin</v>
      </c>
      <c r="E2502" t="s">
        <v>526</v>
      </c>
      <c r="F2502" t="s">
        <v>92</v>
      </c>
      <c r="G2502" t="s">
        <v>46</v>
      </c>
      <c r="H2502" t="s">
        <v>42</v>
      </c>
      <c r="I2502" t="s">
        <v>24</v>
      </c>
      <c r="J2502" t="s">
        <v>32</v>
      </c>
      <c r="K2502">
        <v>15308</v>
      </c>
      <c r="L2502">
        <v>188</v>
      </c>
      <c r="M2502">
        <v>1.23</v>
      </c>
      <c r="N2502">
        <v>10</v>
      </c>
      <c r="O2502">
        <v>5.32</v>
      </c>
      <c r="P2502">
        <v>250</v>
      </c>
      <c r="Q2502">
        <v>30575.21</v>
      </c>
      <c r="R2502" s="6">
        <v>12130.083999999999</v>
      </c>
      <c r="S2502">
        <v>10</v>
      </c>
      <c r="T2502" t="str">
        <f ca="1">PROPER(TRIM(Table1[[#This Row],[Campaign Status]]))</f>
        <v>Paused</v>
      </c>
      <c r="V2502" s="1">
        <f t="shared" si="117"/>
        <v>10</v>
      </c>
      <c r="W2502" t="str">
        <f t="shared" ca="1" si="118"/>
        <v>South</v>
      </c>
      <c r="X2502" s="6">
        <f t="shared" si="119"/>
        <v>-41.367781333742705</v>
      </c>
    </row>
    <row r="2503" spans="1:24" x14ac:dyDescent="0.3">
      <c r="A2503" t="s">
        <v>3584</v>
      </c>
      <c r="B2503" t="str">
        <f ca="1">PROPER(TRIM(Table1[[#This Row],[Campaign Name]]))</f>
        <v>Mega Discount</v>
      </c>
      <c r="C2503" t="str">
        <f ca="1">PROPER(TRIM(Table1[[#This Row],[Campaign Type]]))</f>
        <v>Lead Gen</v>
      </c>
      <c r="D2503" t="str">
        <f ca="1">PROPER(TRIM(Table1[[#This Row],[Marketing Channel]]))</f>
        <v>Google Ads</v>
      </c>
      <c r="E2503" t="s">
        <v>569</v>
      </c>
      <c r="F2503" t="s">
        <v>294</v>
      </c>
      <c r="G2503" t="s">
        <v>29</v>
      </c>
      <c r="H2503" t="s">
        <v>61</v>
      </c>
      <c r="I2503" t="s">
        <v>31</v>
      </c>
      <c r="J2503" t="s">
        <v>32</v>
      </c>
      <c r="K2503">
        <v>177961</v>
      </c>
      <c r="L2503">
        <v>7539</v>
      </c>
      <c r="M2503">
        <v>4.24</v>
      </c>
      <c r="N2503">
        <v>1996</v>
      </c>
      <c r="O2503">
        <v>26.48</v>
      </c>
      <c r="P2503">
        <v>250</v>
      </c>
      <c r="Q2503">
        <v>17985.29</v>
      </c>
      <c r="R2503" s="6">
        <v>7094.116</v>
      </c>
      <c r="S2503">
        <v>210</v>
      </c>
      <c r="T2503" t="str">
        <f ca="1">PROPER(TRIM(Table1[[#This Row],[Campaign Status]]))</f>
        <v>Completed</v>
      </c>
      <c r="V2503" s="1">
        <f t="shared" si="117"/>
        <v>1996</v>
      </c>
      <c r="W2503" t="str">
        <f t="shared" ca="1" si="118"/>
        <v>North</v>
      </c>
      <c r="X2503" s="6">
        <f t="shared" si="119"/>
        <v>12130.083999999999</v>
      </c>
    </row>
    <row r="2504" spans="1:24" x14ac:dyDescent="0.3">
      <c r="A2504" t="s">
        <v>3585</v>
      </c>
      <c r="B2504" t="str">
        <f ca="1">PROPER(TRIM(Table1[[#This Row],[Campaign Name]]))</f>
        <v>Festive Offer</v>
      </c>
      <c r="C2504" t="str">
        <f ca="1">PROPER(TRIM(Table1[[#This Row],[Campaign Type]]))</f>
        <v>Retargeting</v>
      </c>
      <c r="D2504" t="str">
        <f ca="1">PROPER(TRIM(Table1[[#This Row],[Marketing Channel]]))</f>
        <v>Meta Ads</v>
      </c>
      <c r="E2504" t="s">
        <v>2188</v>
      </c>
      <c r="F2504" t="s">
        <v>362</v>
      </c>
      <c r="G2504" t="s">
        <v>11141</v>
      </c>
      <c r="H2504" t="s">
        <v>54</v>
      </c>
      <c r="I2504" t="s">
        <v>68</v>
      </c>
      <c r="J2504" t="s">
        <v>25</v>
      </c>
      <c r="K2504">
        <v>87276</v>
      </c>
      <c r="L2504">
        <v>10223</v>
      </c>
      <c r="M2504">
        <v>11.71</v>
      </c>
      <c r="N2504">
        <v>2946</v>
      </c>
      <c r="O2504">
        <v>28.82</v>
      </c>
      <c r="P2504">
        <v>250</v>
      </c>
      <c r="Q2504">
        <v>6982.56</v>
      </c>
      <c r="R2504" s="6">
        <v>2693.0240000000003</v>
      </c>
      <c r="S2504">
        <v>1526</v>
      </c>
      <c r="T2504" t="str">
        <f ca="1">PROPER(TRIM(Table1[[#This Row],[Campaign Status]]))</f>
        <v>Paused</v>
      </c>
      <c r="V2504" s="1">
        <f t="shared" si="117"/>
        <v>2946</v>
      </c>
      <c r="W2504" t="str">
        <f t="shared" ca="1" si="118"/>
        <v>west</v>
      </c>
      <c r="X2504" s="6">
        <f t="shared" si="119"/>
        <v>7094.116</v>
      </c>
    </row>
    <row r="2505" spans="1:24" x14ac:dyDescent="0.3">
      <c r="A2505" t="s">
        <v>3586</v>
      </c>
      <c r="B2505" t="str">
        <f ca="1">PROPER(TRIM(Table1[[#This Row],[Campaign Name]]))</f>
        <v>Mega Discount</v>
      </c>
      <c r="C2505" t="str">
        <f ca="1">PROPER(TRIM(Table1[[#This Row],[Campaign Type]]))</f>
        <v>Sales</v>
      </c>
      <c r="D2505" t="str">
        <f ca="1">PROPER(TRIM(Table1[[#This Row],[Marketing Channel]]))</f>
        <v>Meta Ads</v>
      </c>
      <c r="E2505" t="s">
        <v>2102</v>
      </c>
      <c r="F2505" t="s">
        <v>394</v>
      </c>
      <c r="G2505" t="s">
        <v>46</v>
      </c>
      <c r="H2505" t="s">
        <v>30</v>
      </c>
      <c r="I2505" t="s">
        <v>31</v>
      </c>
      <c r="J2505" t="s">
        <v>32</v>
      </c>
      <c r="K2505">
        <v>89128</v>
      </c>
      <c r="L2505">
        <v>9190</v>
      </c>
      <c r="M2505">
        <v>10.31</v>
      </c>
      <c r="N2505">
        <v>1577</v>
      </c>
      <c r="O2505">
        <v>17.16</v>
      </c>
      <c r="P2505">
        <v>3817.8497265160554</v>
      </c>
      <c r="Q2505">
        <v>38641.599999999999</v>
      </c>
      <c r="R2505" s="6">
        <v>912.12993616859933</v>
      </c>
      <c r="S2505">
        <v>1547</v>
      </c>
      <c r="T2505" t="str">
        <f ca="1">PROPER(TRIM(Table1[[#This Row],[Campaign Status]]))</f>
        <v>Active</v>
      </c>
      <c r="V2505" s="1">
        <f t="shared" si="117"/>
        <v>1577</v>
      </c>
      <c r="W2505" t="str">
        <f t="shared" ca="1" si="118"/>
        <v>South</v>
      </c>
      <c r="X2505" s="6">
        <f t="shared" si="119"/>
        <v>2693.0240000000003</v>
      </c>
    </row>
    <row r="2506" spans="1:24" x14ac:dyDescent="0.3">
      <c r="A2506" t="s">
        <v>3587</v>
      </c>
      <c r="B2506" t="str">
        <f ca="1">PROPER(TRIM(Table1[[#This Row],[Campaign Name]]))</f>
        <v>Summer Sale</v>
      </c>
      <c r="C2506" t="str">
        <f ca="1">PROPER(TRIM(Table1[[#This Row],[Campaign Type]]))</f>
        <v>Retargeting</v>
      </c>
      <c r="D2506" t="str">
        <f ca="1">PROPER(TRIM(Table1[[#This Row],[Marketing Channel]]))</f>
        <v>Youtube</v>
      </c>
      <c r="E2506" t="s">
        <v>2694</v>
      </c>
      <c r="F2506" t="s">
        <v>92</v>
      </c>
      <c r="G2506" t="s">
        <v>29</v>
      </c>
      <c r="H2506" t="s">
        <v>99</v>
      </c>
      <c r="I2506" t="s">
        <v>68</v>
      </c>
      <c r="J2506" t="s">
        <v>63</v>
      </c>
      <c r="K2506">
        <v>47059</v>
      </c>
      <c r="L2506">
        <v>591</v>
      </c>
      <c r="M2506">
        <v>1.26</v>
      </c>
      <c r="N2506">
        <v>21</v>
      </c>
      <c r="O2506">
        <v>3.55</v>
      </c>
      <c r="P2506">
        <v>2588.6999999999998</v>
      </c>
      <c r="Q2506">
        <v>46310.18</v>
      </c>
      <c r="R2506" s="6">
        <v>1688.9357592614053</v>
      </c>
      <c r="S2506">
        <v>20</v>
      </c>
      <c r="T2506" t="str">
        <f ca="1">PROPER(TRIM(Table1[[#This Row],[Campaign Status]]))</f>
        <v>Paused</v>
      </c>
      <c r="V2506" s="1">
        <f t="shared" si="117"/>
        <v>21</v>
      </c>
      <c r="W2506" t="str">
        <f t="shared" ca="1" si="118"/>
        <v>North</v>
      </c>
      <c r="X2506" s="6">
        <f t="shared" si="119"/>
        <v>912.12993616859933</v>
      </c>
    </row>
    <row r="2507" spans="1:24" x14ac:dyDescent="0.3">
      <c r="A2507" t="s">
        <v>3588</v>
      </c>
      <c r="B2507" t="str">
        <f ca="1">PROPER(TRIM(Table1[[#This Row],[Campaign Name]]))</f>
        <v>New Launch</v>
      </c>
      <c r="C2507" t="str">
        <f ca="1">PROPER(TRIM(Table1[[#This Row],[Campaign Type]]))</f>
        <v>Sales</v>
      </c>
      <c r="D2507" t="str">
        <f ca="1">PROPER(TRIM(Table1[[#This Row],[Marketing Channel]]))</f>
        <v>Youtube</v>
      </c>
      <c r="E2507" t="s">
        <v>1203</v>
      </c>
      <c r="F2507" t="s">
        <v>425</v>
      </c>
      <c r="G2507" t="s">
        <v>29</v>
      </c>
      <c r="H2507" t="s">
        <v>61</v>
      </c>
      <c r="I2507" t="s">
        <v>68</v>
      </c>
      <c r="J2507" t="s">
        <v>63</v>
      </c>
      <c r="K2507">
        <v>106846</v>
      </c>
      <c r="L2507">
        <v>12397</v>
      </c>
      <c r="M2507">
        <v>11.6</v>
      </c>
      <c r="N2507">
        <v>2103</v>
      </c>
      <c r="O2507">
        <v>16.96</v>
      </c>
      <c r="P2507">
        <v>250</v>
      </c>
      <c r="Q2507">
        <v>30820.3</v>
      </c>
      <c r="R2507" s="6">
        <v>12228.119999999999</v>
      </c>
      <c r="S2507">
        <v>762</v>
      </c>
      <c r="T2507" t="str">
        <f ca="1">PROPER(TRIM(Table1[[#This Row],[Campaign Status]]))</f>
        <v>Completed</v>
      </c>
      <c r="V2507" s="1">
        <f t="shared" si="117"/>
        <v>2103</v>
      </c>
      <c r="W2507" t="str">
        <f t="shared" ca="1" si="118"/>
        <v>North</v>
      </c>
      <c r="X2507" s="6">
        <f t="shared" si="119"/>
        <v>1688.9357592614053</v>
      </c>
    </row>
    <row r="2508" spans="1:24" x14ac:dyDescent="0.3">
      <c r="A2508" t="s">
        <v>3589</v>
      </c>
      <c r="B2508" t="str">
        <f ca="1">PROPER(TRIM(Table1[[#This Row],[Campaign Name]]))</f>
        <v>Mega Discount</v>
      </c>
      <c r="C2508" t="str">
        <f ca="1">PROPER(TRIM(Table1[[#This Row],[Campaign Type]]))</f>
        <v>Awareness</v>
      </c>
      <c r="D2508" t="str">
        <f ca="1">PROPER(TRIM(Table1[[#This Row],[Marketing Channel]]))</f>
        <v>Meta Ads</v>
      </c>
      <c r="E2508" t="s">
        <v>341</v>
      </c>
      <c r="F2508" t="s">
        <v>371</v>
      </c>
      <c r="G2508" t="s">
        <v>29</v>
      </c>
      <c r="H2508" t="s">
        <v>67</v>
      </c>
      <c r="I2508" t="s">
        <v>24</v>
      </c>
      <c r="J2508" t="s">
        <v>32</v>
      </c>
      <c r="K2508">
        <v>97163</v>
      </c>
      <c r="L2508">
        <v>2751</v>
      </c>
      <c r="M2508">
        <v>2.83</v>
      </c>
      <c r="N2508">
        <v>146</v>
      </c>
      <c r="O2508">
        <v>5.31</v>
      </c>
      <c r="P2508">
        <v>11547.86</v>
      </c>
      <c r="Q2508">
        <v>39464.9</v>
      </c>
      <c r="R2508" s="6">
        <v>241.75076594278076</v>
      </c>
      <c r="S2508">
        <v>63</v>
      </c>
      <c r="T2508" t="str">
        <f ca="1">PROPER(TRIM(Table1[[#This Row],[Campaign Status]]))</f>
        <v>Completed</v>
      </c>
      <c r="V2508" s="1">
        <f t="shared" si="117"/>
        <v>146</v>
      </c>
      <c r="W2508" t="str">
        <f t="shared" ca="1" si="118"/>
        <v>North</v>
      </c>
      <c r="X2508" s="6">
        <f t="shared" si="119"/>
        <v>12228.119999999999</v>
      </c>
    </row>
    <row r="2509" spans="1:24" x14ac:dyDescent="0.3">
      <c r="A2509" t="s">
        <v>3590</v>
      </c>
      <c r="B2509" t="str">
        <f ca="1">PROPER(TRIM(Table1[[#This Row],[Campaign Name]]))</f>
        <v>Flash Sale</v>
      </c>
      <c r="C2509" t="str">
        <f ca="1">PROPER(TRIM(Table1[[#This Row],[Campaign Type]]))</f>
        <v>Lead Gen</v>
      </c>
      <c r="D2509" t="str">
        <f ca="1">PROPER(TRIM(Table1[[#This Row],[Marketing Channel]]))</f>
        <v>Instagram</v>
      </c>
      <c r="E2509" t="s">
        <v>1417</v>
      </c>
      <c r="F2509" t="s">
        <v>1411</v>
      </c>
      <c r="G2509" t="s">
        <v>11141</v>
      </c>
      <c r="H2509" t="s">
        <v>23</v>
      </c>
      <c r="I2509" t="s">
        <v>68</v>
      </c>
      <c r="J2509" t="s">
        <v>63</v>
      </c>
      <c r="K2509">
        <v>11495</v>
      </c>
      <c r="L2509">
        <v>156</v>
      </c>
      <c r="M2509">
        <v>1.36</v>
      </c>
      <c r="N2509">
        <v>3</v>
      </c>
      <c r="O2509">
        <v>1.92</v>
      </c>
      <c r="P2509">
        <v>3982.6304252733912</v>
      </c>
      <c r="Q2509">
        <v>27521.98</v>
      </c>
      <c r="R2509" s="6">
        <v>591.05031251075047</v>
      </c>
      <c r="S2509">
        <v>0</v>
      </c>
      <c r="T2509" t="str">
        <f ca="1">PROPER(TRIM(Table1[[#This Row],[Campaign Status]]))</f>
        <v>Paused</v>
      </c>
      <c r="V2509" s="1">
        <f t="shared" si="117"/>
        <v>3</v>
      </c>
      <c r="W2509" t="str">
        <f t="shared" ca="1" si="118"/>
        <v>west</v>
      </c>
      <c r="X2509" s="6">
        <f t="shared" si="119"/>
        <v>241.75076594278076</v>
      </c>
    </row>
    <row r="2510" spans="1:24" x14ac:dyDescent="0.3">
      <c r="A2510" t="s">
        <v>3591</v>
      </c>
      <c r="B2510" t="str">
        <f ca="1">PROPER(TRIM(Table1[[#This Row],[Campaign Name]]))</f>
        <v>Flash Sale</v>
      </c>
      <c r="C2510" t="str">
        <f ca="1">PROPER(TRIM(Table1[[#This Row],[Campaign Type]]))</f>
        <v>Lead Gen</v>
      </c>
      <c r="D2510" t="str">
        <f ca="1">PROPER(TRIM(Table1[[#This Row],[Marketing Channel]]))</f>
        <v>Email</v>
      </c>
      <c r="E2510" t="s">
        <v>1549</v>
      </c>
      <c r="F2510" t="s">
        <v>197</v>
      </c>
      <c r="G2510" t="s">
        <v>11141</v>
      </c>
      <c r="H2510" t="s">
        <v>54</v>
      </c>
      <c r="I2510" t="s">
        <v>62</v>
      </c>
      <c r="J2510" t="s">
        <v>63</v>
      </c>
      <c r="K2510">
        <v>158430</v>
      </c>
      <c r="L2510">
        <v>14917</v>
      </c>
      <c r="M2510">
        <v>9.42</v>
      </c>
      <c r="N2510">
        <v>3726</v>
      </c>
      <c r="O2510">
        <v>24.98</v>
      </c>
      <c r="P2510">
        <v>4021.4266195524165</v>
      </c>
      <c r="Q2510">
        <v>4557.8999999999996</v>
      </c>
      <c r="R2510" s="6">
        <v>13.340374727695329</v>
      </c>
      <c r="S2510">
        <v>2259</v>
      </c>
      <c r="T2510" t="str">
        <f ca="1">PROPER(TRIM(Table1[[#This Row],[Campaign Status]]))</f>
        <v>Paused</v>
      </c>
      <c r="V2510" s="1">
        <f t="shared" si="117"/>
        <v>3726</v>
      </c>
      <c r="W2510" t="str">
        <f t="shared" ca="1" si="118"/>
        <v>west</v>
      </c>
      <c r="X2510" s="6">
        <f t="shared" si="119"/>
        <v>591.05031251075047</v>
      </c>
    </row>
    <row r="2511" spans="1:24" x14ac:dyDescent="0.3">
      <c r="A2511" t="s">
        <v>3592</v>
      </c>
      <c r="B2511" t="str">
        <f ca="1">PROPER(TRIM(Table1[[#This Row],[Campaign Name]]))</f>
        <v>Summer Sale</v>
      </c>
      <c r="C2511" t="str">
        <f ca="1">PROPER(TRIM(Table1[[#This Row],[Campaign Type]]))</f>
        <v>Sales</v>
      </c>
      <c r="D2511" t="str">
        <f ca="1">PROPER(TRIM(Table1[[#This Row],[Marketing Channel]]))</f>
        <v>Google Ads</v>
      </c>
      <c r="E2511" t="s">
        <v>293</v>
      </c>
      <c r="F2511" t="s">
        <v>257</v>
      </c>
      <c r="G2511" t="s">
        <v>29</v>
      </c>
      <c r="H2511" t="s">
        <v>61</v>
      </c>
      <c r="I2511" t="s">
        <v>31</v>
      </c>
      <c r="J2511" t="s">
        <v>32</v>
      </c>
      <c r="K2511">
        <v>39638</v>
      </c>
      <c r="L2511">
        <v>1344</v>
      </c>
      <c r="M2511">
        <v>3.39</v>
      </c>
      <c r="N2511">
        <v>182</v>
      </c>
      <c r="O2511">
        <v>13.54</v>
      </c>
      <c r="P2511">
        <v>3988.1535696969677</v>
      </c>
      <c r="Q2511">
        <v>1811.34</v>
      </c>
      <c r="R2511" s="6">
        <v>-54.581989676550215</v>
      </c>
      <c r="S2511">
        <v>33</v>
      </c>
      <c r="T2511" t="str">
        <f ca="1">PROPER(TRIM(Table1[[#This Row],[Campaign Status]]))</f>
        <v>Completed</v>
      </c>
      <c r="V2511" s="1">
        <f t="shared" si="117"/>
        <v>182</v>
      </c>
      <c r="W2511" t="str">
        <f t="shared" ca="1" si="118"/>
        <v>North</v>
      </c>
      <c r="X2511" s="6">
        <f t="shared" si="119"/>
        <v>13.340374727695329</v>
      </c>
    </row>
    <row r="2512" spans="1:24" x14ac:dyDescent="0.3">
      <c r="A2512" t="s">
        <v>3593</v>
      </c>
      <c r="B2512" t="str">
        <f ca="1">PROPER(TRIM(Table1[[#This Row],[Campaign Name]]))</f>
        <v>Summer Sale</v>
      </c>
      <c r="C2512" t="str">
        <f ca="1">PROPER(TRIM(Table1[[#This Row],[Campaign Type]]))</f>
        <v>Retargeting</v>
      </c>
      <c r="D2512" t="str">
        <f ca="1">PROPER(TRIM(Table1[[#This Row],[Marketing Channel]]))</f>
        <v>Google Ads</v>
      </c>
      <c r="E2512" t="s">
        <v>540</v>
      </c>
      <c r="F2512" t="s">
        <v>45</v>
      </c>
      <c r="G2512" t="s">
        <v>11141</v>
      </c>
      <c r="H2512" t="s">
        <v>23</v>
      </c>
      <c r="I2512" t="s">
        <v>68</v>
      </c>
      <c r="J2512" t="s">
        <v>32</v>
      </c>
      <c r="K2512">
        <v>85990</v>
      </c>
      <c r="L2512">
        <v>8244</v>
      </c>
      <c r="M2512">
        <v>9.59</v>
      </c>
      <c r="N2512">
        <v>767</v>
      </c>
      <c r="O2512">
        <v>9.3000000000000007</v>
      </c>
      <c r="P2512">
        <v>6638.63</v>
      </c>
      <c r="Q2512">
        <v>48476.43</v>
      </c>
      <c r="R2512" s="6">
        <v>630.21737918817587</v>
      </c>
      <c r="S2512">
        <v>317</v>
      </c>
      <c r="T2512" t="str">
        <f ca="1">PROPER(TRIM(Table1[[#This Row],[Campaign Status]]))</f>
        <v>Paused</v>
      </c>
      <c r="V2512" s="1">
        <f t="shared" si="117"/>
        <v>767</v>
      </c>
      <c r="W2512" t="str">
        <f t="shared" ca="1" si="118"/>
        <v>west</v>
      </c>
      <c r="X2512" s="6">
        <f t="shared" si="119"/>
        <v>-54.581989676550215</v>
      </c>
    </row>
    <row r="2513" spans="1:24" x14ac:dyDescent="0.3">
      <c r="A2513" t="s">
        <v>3594</v>
      </c>
      <c r="B2513" t="str">
        <f ca="1">PROPER(TRIM(Table1[[#This Row],[Campaign Name]]))</f>
        <v>Summer Sale</v>
      </c>
      <c r="C2513" t="str">
        <f ca="1">PROPER(TRIM(Table1[[#This Row],[Campaign Type]]))</f>
        <v>Sales</v>
      </c>
      <c r="D2513" t="str">
        <f ca="1">PROPER(TRIM(Table1[[#This Row],[Marketing Channel]]))</f>
        <v>Youtube</v>
      </c>
      <c r="E2513" t="s">
        <v>984</v>
      </c>
      <c r="F2513" t="s">
        <v>35</v>
      </c>
      <c r="G2513" t="s">
        <v>46</v>
      </c>
      <c r="H2513" t="s">
        <v>30</v>
      </c>
      <c r="I2513" t="s">
        <v>62</v>
      </c>
      <c r="J2513" t="s">
        <v>32</v>
      </c>
      <c r="K2513">
        <v>140154</v>
      </c>
      <c r="L2513">
        <v>14077</v>
      </c>
      <c r="M2513">
        <v>10.039999999999999</v>
      </c>
      <c r="N2513">
        <v>1464</v>
      </c>
      <c r="O2513">
        <v>10.4</v>
      </c>
      <c r="P2513">
        <v>250</v>
      </c>
      <c r="Q2513">
        <v>45300.14</v>
      </c>
      <c r="R2513" s="6">
        <v>18020.056</v>
      </c>
      <c r="S2513">
        <v>810</v>
      </c>
      <c r="T2513" t="str">
        <f ca="1">PROPER(TRIM(Table1[[#This Row],[Campaign Status]]))</f>
        <v>Completed</v>
      </c>
      <c r="V2513" s="1">
        <f t="shared" si="117"/>
        <v>1464</v>
      </c>
      <c r="W2513" t="str">
        <f t="shared" ca="1" si="118"/>
        <v>South</v>
      </c>
      <c r="X2513" s="6">
        <f t="shared" si="119"/>
        <v>630.21737918817587</v>
      </c>
    </row>
    <row r="2514" spans="1:24" x14ac:dyDescent="0.3">
      <c r="A2514" t="s">
        <v>3595</v>
      </c>
      <c r="B2514" t="str">
        <f ca="1">PROPER(TRIM(Table1[[#This Row],[Campaign Name]]))</f>
        <v>Mega Discount</v>
      </c>
      <c r="C2514" t="str">
        <f ca="1">PROPER(TRIM(Table1[[#This Row],[Campaign Type]]))</f>
        <v>Retargeting</v>
      </c>
      <c r="D2514" t="str">
        <f ca="1">PROPER(TRIM(Table1[[#This Row],[Marketing Channel]]))</f>
        <v>Email</v>
      </c>
      <c r="E2514" t="s">
        <v>1414</v>
      </c>
      <c r="F2514" t="s">
        <v>1427</v>
      </c>
      <c r="G2514" t="s">
        <v>46</v>
      </c>
      <c r="H2514" t="s">
        <v>42</v>
      </c>
      <c r="I2514" t="s">
        <v>31</v>
      </c>
      <c r="J2514" t="s">
        <v>32</v>
      </c>
      <c r="K2514">
        <v>90059</v>
      </c>
      <c r="L2514">
        <v>8735</v>
      </c>
      <c r="M2514">
        <v>9.6999999999999993</v>
      </c>
      <c r="N2514">
        <v>314</v>
      </c>
      <c r="O2514">
        <v>3.59</v>
      </c>
      <c r="P2514">
        <v>250</v>
      </c>
      <c r="Q2514">
        <v>4484.82</v>
      </c>
      <c r="R2514" s="6">
        <v>1693.9280000000001</v>
      </c>
      <c r="S2514">
        <v>200</v>
      </c>
      <c r="T2514" t="str">
        <f ca="1">PROPER(TRIM(Table1[[#This Row],[Campaign Status]]))</f>
        <v>Completed</v>
      </c>
      <c r="V2514" s="1">
        <f t="shared" si="117"/>
        <v>314</v>
      </c>
      <c r="W2514" t="str">
        <f t="shared" ca="1" si="118"/>
        <v>South</v>
      </c>
      <c r="X2514" s="6">
        <f t="shared" si="119"/>
        <v>18020.056</v>
      </c>
    </row>
    <row r="2515" spans="1:24" x14ac:dyDescent="0.3">
      <c r="A2515" t="s">
        <v>3596</v>
      </c>
      <c r="B2515" t="str">
        <f ca="1">PROPER(TRIM(Table1[[#This Row],[Campaign Name]]))</f>
        <v>Summer Sale</v>
      </c>
      <c r="C2515" t="str">
        <f ca="1">PROPER(TRIM(Table1[[#This Row],[Campaign Type]]))</f>
        <v>Awareness</v>
      </c>
      <c r="D2515" t="str">
        <f ca="1">PROPER(TRIM(Table1[[#This Row],[Marketing Channel]]))</f>
        <v>Linkedin</v>
      </c>
      <c r="E2515" t="s">
        <v>511</v>
      </c>
      <c r="F2515" t="s">
        <v>620</v>
      </c>
      <c r="G2515" t="s">
        <v>11141</v>
      </c>
      <c r="H2515" t="s">
        <v>23</v>
      </c>
      <c r="I2515" t="s">
        <v>31</v>
      </c>
      <c r="J2515" t="s">
        <v>25</v>
      </c>
      <c r="K2515">
        <v>48604</v>
      </c>
      <c r="L2515">
        <v>3003</v>
      </c>
      <c r="M2515">
        <v>6.18</v>
      </c>
      <c r="N2515">
        <v>975</v>
      </c>
      <c r="O2515">
        <v>32.47</v>
      </c>
      <c r="P2515">
        <v>3830.4648972188602</v>
      </c>
      <c r="Q2515">
        <v>21982.92</v>
      </c>
      <c r="R2515" s="6">
        <v>473.89691825555883</v>
      </c>
      <c r="S2515">
        <v>268</v>
      </c>
      <c r="T2515" t="str">
        <f ca="1">PROPER(TRIM(Table1[[#This Row],[Campaign Status]]))</f>
        <v>Paused</v>
      </c>
      <c r="V2515" s="1">
        <f t="shared" si="117"/>
        <v>975</v>
      </c>
      <c r="W2515" t="str">
        <f t="shared" ca="1" si="118"/>
        <v>west</v>
      </c>
      <c r="X2515" s="6">
        <f t="shared" si="119"/>
        <v>1693.9280000000001</v>
      </c>
    </row>
    <row r="2516" spans="1:24" x14ac:dyDescent="0.3">
      <c r="A2516" t="s">
        <v>3597</v>
      </c>
      <c r="B2516" t="str">
        <f ca="1">PROPER(TRIM(Table1[[#This Row],[Campaign Name]]))</f>
        <v>Summer Sale</v>
      </c>
      <c r="C2516" t="str">
        <f ca="1">PROPER(TRIM(Table1[[#This Row],[Campaign Type]]))</f>
        <v>Lead Gen</v>
      </c>
      <c r="D2516" t="str">
        <f ca="1">PROPER(TRIM(Table1[[#This Row],[Marketing Channel]]))</f>
        <v>Email</v>
      </c>
      <c r="E2516" t="s">
        <v>56</v>
      </c>
      <c r="F2516" t="s">
        <v>263</v>
      </c>
      <c r="G2516" t="s">
        <v>46</v>
      </c>
      <c r="H2516" t="s">
        <v>30</v>
      </c>
      <c r="I2516" t="s">
        <v>62</v>
      </c>
      <c r="J2516" t="s">
        <v>25</v>
      </c>
      <c r="K2516">
        <v>108656</v>
      </c>
      <c r="L2516">
        <v>8761</v>
      </c>
      <c r="M2516">
        <v>8.06</v>
      </c>
      <c r="N2516">
        <v>2781</v>
      </c>
      <c r="O2516">
        <v>31.74</v>
      </c>
      <c r="P2516">
        <v>4021.4266195524165</v>
      </c>
      <c r="Q2516">
        <v>19425.150000000001</v>
      </c>
      <c r="R2516" s="6">
        <v>383.04126464856432</v>
      </c>
      <c r="S2516">
        <v>2100</v>
      </c>
      <c r="T2516" t="str">
        <f ca="1">PROPER(TRIM(Table1[[#This Row],[Campaign Status]]))</f>
        <v>Active</v>
      </c>
      <c r="V2516" s="1">
        <f t="shared" si="117"/>
        <v>2781</v>
      </c>
      <c r="W2516" t="str">
        <f t="shared" ca="1" si="118"/>
        <v>South</v>
      </c>
      <c r="X2516" s="6">
        <f t="shared" si="119"/>
        <v>473.89691825555883</v>
      </c>
    </row>
    <row r="2517" spans="1:24" x14ac:dyDescent="0.3">
      <c r="A2517" t="s">
        <v>3598</v>
      </c>
      <c r="B2517" t="str">
        <f ca="1">PROPER(TRIM(Table1[[#This Row],[Campaign Name]]))</f>
        <v>New Launch</v>
      </c>
      <c r="C2517" t="str">
        <f ca="1">PROPER(TRIM(Table1[[#This Row],[Campaign Type]]))</f>
        <v>Awareness</v>
      </c>
      <c r="D2517" t="str">
        <f ca="1">PROPER(TRIM(Table1[[#This Row],[Marketing Channel]]))</f>
        <v>Instagram</v>
      </c>
      <c r="E2517" t="s">
        <v>3599</v>
      </c>
      <c r="F2517" t="s">
        <v>455</v>
      </c>
      <c r="G2517" t="s">
        <v>41</v>
      </c>
      <c r="H2517" t="s">
        <v>11140</v>
      </c>
      <c r="I2517" t="s">
        <v>24</v>
      </c>
      <c r="J2517" t="s">
        <v>63</v>
      </c>
      <c r="K2517">
        <v>104514</v>
      </c>
      <c r="L2517">
        <v>9025</v>
      </c>
      <c r="M2517">
        <v>8.64</v>
      </c>
      <c r="N2517">
        <v>1730</v>
      </c>
      <c r="O2517">
        <v>19.170000000000002</v>
      </c>
      <c r="P2517">
        <v>4725.9799999999996</v>
      </c>
      <c r="Q2517">
        <v>12368.24</v>
      </c>
      <c r="R2517" s="6">
        <v>161.70741306564989</v>
      </c>
      <c r="S2517">
        <v>261</v>
      </c>
      <c r="T2517" t="str">
        <f ca="1">PROPER(TRIM(Table1[[#This Row],[Campaign Status]]))</f>
        <v>Active</v>
      </c>
      <c r="V2517" s="1">
        <f t="shared" si="117"/>
        <v>1730</v>
      </c>
      <c r="W2517" t="str">
        <f t="shared" ca="1" si="118"/>
        <v>East</v>
      </c>
      <c r="X2517" s="6">
        <f t="shared" si="119"/>
        <v>383.04126464856432</v>
      </c>
    </row>
    <row r="2518" spans="1:24" x14ac:dyDescent="0.3">
      <c r="A2518" t="s">
        <v>3600</v>
      </c>
      <c r="B2518" t="str">
        <f ca="1">PROPER(TRIM(Table1[[#This Row],[Campaign Name]]))</f>
        <v>Summer Sale</v>
      </c>
      <c r="C2518" t="str">
        <f ca="1">PROPER(TRIM(Table1[[#This Row],[Campaign Type]]))</f>
        <v>Awareness</v>
      </c>
      <c r="D2518" t="str">
        <f ca="1">PROPER(TRIM(Table1[[#This Row],[Marketing Channel]]))</f>
        <v>Meta Ads</v>
      </c>
      <c r="E2518" t="s">
        <v>1253</v>
      </c>
      <c r="F2518" t="s">
        <v>217</v>
      </c>
      <c r="G2518" t="s">
        <v>41</v>
      </c>
      <c r="H2518" t="s">
        <v>11140</v>
      </c>
      <c r="I2518" t="s">
        <v>62</v>
      </c>
      <c r="J2518" t="s">
        <v>25</v>
      </c>
      <c r="K2518">
        <v>111955</v>
      </c>
      <c r="L2518">
        <v>9377</v>
      </c>
      <c r="M2518">
        <v>8.3800000000000008</v>
      </c>
      <c r="N2518">
        <v>1016</v>
      </c>
      <c r="O2518">
        <v>10.84</v>
      </c>
      <c r="P2518">
        <v>250</v>
      </c>
      <c r="Q2518">
        <v>9351.1</v>
      </c>
      <c r="R2518" s="6">
        <v>3640.44</v>
      </c>
      <c r="S2518">
        <v>966</v>
      </c>
      <c r="T2518" t="str">
        <f ca="1">PROPER(TRIM(Table1[[#This Row],[Campaign Status]]))</f>
        <v>Completed</v>
      </c>
      <c r="V2518" s="1">
        <f t="shared" si="117"/>
        <v>1016</v>
      </c>
      <c r="W2518" t="str">
        <f t="shared" ca="1" si="118"/>
        <v>East</v>
      </c>
      <c r="X2518" s="6">
        <f t="shared" si="119"/>
        <v>161.70741306564989</v>
      </c>
    </row>
    <row r="2519" spans="1:24" x14ac:dyDescent="0.3">
      <c r="A2519" t="s">
        <v>3601</v>
      </c>
      <c r="B2519" t="str">
        <f ca="1">PROPER(TRIM(Table1[[#This Row],[Campaign Name]]))</f>
        <v>Summer Sale</v>
      </c>
      <c r="C2519" t="str">
        <f ca="1">PROPER(TRIM(Table1[[#This Row],[Campaign Type]]))</f>
        <v>Sales</v>
      </c>
      <c r="D2519" t="str">
        <f ca="1">PROPER(TRIM(Table1[[#This Row],[Marketing Channel]]))</f>
        <v>Google Ads</v>
      </c>
      <c r="E2519" t="s">
        <v>2040</v>
      </c>
      <c r="F2519" t="s">
        <v>679</v>
      </c>
      <c r="G2519" t="s">
        <v>41</v>
      </c>
      <c r="H2519" t="s">
        <v>11140</v>
      </c>
      <c r="I2519" t="s">
        <v>68</v>
      </c>
      <c r="J2519" t="s">
        <v>32</v>
      </c>
      <c r="K2519">
        <v>173974</v>
      </c>
      <c r="L2519">
        <v>13391</v>
      </c>
      <c r="M2519">
        <v>7.7</v>
      </c>
      <c r="N2519">
        <v>1389</v>
      </c>
      <c r="O2519">
        <v>10.37</v>
      </c>
      <c r="P2519">
        <v>250</v>
      </c>
      <c r="Q2519">
        <v>24650.98</v>
      </c>
      <c r="R2519" s="6">
        <v>9760.3919999999998</v>
      </c>
      <c r="S2519">
        <v>643</v>
      </c>
      <c r="T2519" t="str">
        <f ca="1">PROPER(TRIM(Table1[[#This Row],[Campaign Status]]))</f>
        <v>Completed</v>
      </c>
      <c r="V2519" s="1">
        <f t="shared" si="117"/>
        <v>1389</v>
      </c>
      <c r="W2519" t="str">
        <f t="shared" ca="1" si="118"/>
        <v>East</v>
      </c>
      <c r="X2519" s="6">
        <f t="shared" si="119"/>
        <v>3640.44</v>
      </c>
    </row>
    <row r="2520" spans="1:24" x14ac:dyDescent="0.3">
      <c r="A2520" t="s">
        <v>3602</v>
      </c>
      <c r="B2520" t="str">
        <f ca="1">PROPER(TRIM(Table1[[#This Row],[Campaign Name]]))</f>
        <v>Festive Offer</v>
      </c>
      <c r="C2520" t="str">
        <f ca="1">PROPER(TRIM(Table1[[#This Row],[Campaign Type]]))</f>
        <v>Sales</v>
      </c>
      <c r="D2520" t="str">
        <f ca="1">PROPER(TRIM(Table1[[#This Row],[Marketing Channel]]))</f>
        <v>Linkedin</v>
      </c>
      <c r="E2520" t="s">
        <v>3040</v>
      </c>
      <c r="F2520" t="s">
        <v>306</v>
      </c>
      <c r="G2520" t="s">
        <v>29</v>
      </c>
      <c r="H2520" t="s">
        <v>99</v>
      </c>
      <c r="I2520" t="s">
        <v>68</v>
      </c>
      <c r="J2520" t="s">
        <v>25</v>
      </c>
      <c r="K2520">
        <v>106146</v>
      </c>
      <c r="L2520">
        <v>6207</v>
      </c>
      <c r="M2520">
        <v>5.85</v>
      </c>
      <c r="N2520">
        <v>32</v>
      </c>
      <c r="O2520">
        <v>0.52</v>
      </c>
      <c r="P2520">
        <v>9688.36</v>
      </c>
      <c r="Q2520">
        <v>35782.160000000003</v>
      </c>
      <c r="R2520" s="6">
        <v>269.33144515686871</v>
      </c>
      <c r="S2520">
        <v>5</v>
      </c>
      <c r="T2520" t="str">
        <f ca="1">PROPER(TRIM(Table1[[#This Row],[Campaign Status]]))</f>
        <v>Paused</v>
      </c>
      <c r="V2520" s="1">
        <f t="shared" si="117"/>
        <v>32</v>
      </c>
      <c r="W2520" t="str">
        <f t="shared" ca="1" si="118"/>
        <v>North</v>
      </c>
      <c r="X2520" s="6">
        <f t="shared" si="119"/>
        <v>9760.3919999999998</v>
      </c>
    </row>
    <row r="2521" spans="1:24" x14ac:dyDescent="0.3">
      <c r="A2521" t="s">
        <v>3603</v>
      </c>
      <c r="B2521" t="str">
        <f ca="1">PROPER(TRIM(Table1[[#This Row],[Campaign Name]]))</f>
        <v>Summer Sale</v>
      </c>
      <c r="C2521" t="str">
        <f ca="1">PROPER(TRIM(Table1[[#This Row],[Campaign Type]]))</f>
        <v>Awareness</v>
      </c>
      <c r="D2521" t="str">
        <f ca="1">PROPER(TRIM(Table1[[#This Row],[Marketing Channel]]))</f>
        <v>Email</v>
      </c>
      <c r="E2521" t="s">
        <v>34</v>
      </c>
      <c r="F2521" t="s">
        <v>465</v>
      </c>
      <c r="G2521" t="s">
        <v>29</v>
      </c>
      <c r="H2521" t="s">
        <v>67</v>
      </c>
      <c r="I2521" t="s">
        <v>68</v>
      </c>
      <c r="J2521" t="s">
        <v>63</v>
      </c>
      <c r="K2521">
        <v>28400</v>
      </c>
      <c r="L2521">
        <v>2654</v>
      </c>
      <c r="M2521">
        <v>9.35</v>
      </c>
      <c r="N2521">
        <v>590</v>
      </c>
      <c r="O2521">
        <v>22.23</v>
      </c>
      <c r="P2521">
        <v>4021.4266195524165</v>
      </c>
      <c r="Q2521">
        <v>12954.75</v>
      </c>
      <c r="R2521" s="6">
        <v>222.1431403724547</v>
      </c>
      <c r="S2521">
        <v>409</v>
      </c>
      <c r="T2521" t="str">
        <f ca="1">PROPER(TRIM(Table1[[#This Row],[Campaign Status]]))</f>
        <v>Paused</v>
      </c>
      <c r="V2521" s="1">
        <f t="shared" si="117"/>
        <v>590</v>
      </c>
      <c r="W2521" t="str">
        <f t="shared" ca="1" si="118"/>
        <v>North</v>
      </c>
      <c r="X2521" s="6">
        <f t="shared" si="119"/>
        <v>269.33144515686871</v>
      </c>
    </row>
    <row r="2522" spans="1:24" x14ac:dyDescent="0.3">
      <c r="A2522" t="s">
        <v>3604</v>
      </c>
      <c r="B2522" t="str">
        <f ca="1">PROPER(TRIM(Table1[[#This Row],[Campaign Name]]))</f>
        <v>Festive Offer</v>
      </c>
      <c r="C2522" t="str">
        <f ca="1">PROPER(TRIM(Table1[[#This Row],[Campaign Type]]))</f>
        <v>Retargeting</v>
      </c>
      <c r="D2522" t="str">
        <f ca="1">PROPER(TRIM(Table1[[#This Row],[Marketing Channel]]))</f>
        <v>Instagram</v>
      </c>
      <c r="E2522" t="s">
        <v>2233</v>
      </c>
      <c r="F2522" t="s">
        <v>220</v>
      </c>
      <c r="G2522" t="s">
        <v>29</v>
      </c>
      <c r="H2522" t="s">
        <v>67</v>
      </c>
      <c r="I2522" t="s">
        <v>62</v>
      </c>
      <c r="J2522" t="s">
        <v>63</v>
      </c>
      <c r="K2522">
        <v>106547</v>
      </c>
      <c r="L2522">
        <v>678</v>
      </c>
      <c r="M2522">
        <v>0.64</v>
      </c>
      <c r="N2522">
        <v>226</v>
      </c>
      <c r="O2522">
        <v>33.33</v>
      </c>
      <c r="P2522">
        <v>14100.39</v>
      </c>
      <c r="Q2522">
        <v>30532.03</v>
      </c>
      <c r="R2522" s="6">
        <v>116.5332306411383</v>
      </c>
      <c r="S2522">
        <v>220</v>
      </c>
      <c r="T2522" t="str">
        <f ca="1">PROPER(TRIM(Table1[[#This Row],[Campaign Status]]))</f>
        <v>Active</v>
      </c>
      <c r="V2522" s="1">
        <f t="shared" si="117"/>
        <v>226</v>
      </c>
      <c r="W2522" t="str">
        <f t="shared" ca="1" si="118"/>
        <v>North</v>
      </c>
      <c r="X2522" s="6">
        <f t="shared" si="119"/>
        <v>222.1431403724547</v>
      </c>
    </row>
    <row r="2523" spans="1:24" x14ac:dyDescent="0.3">
      <c r="A2523" t="s">
        <v>3605</v>
      </c>
      <c r="B2523" t="str">
        <f ca="1">PROPER(TRIM(Table1[[#This Row],[Campaign Name]]))</f>
        <v>Flash Sale</v>
      </c>
      <c r="C2523" t="str">
        <f ca="1">PROPER(TRIM(Table1[[#This Row],[Campaign Type]]))</f>
        <v>Awareness</v>
      </c>
      <c r="D2523" t="str">
        <f ca="1">PROPER(TRIM(Table1[[#This Row],[Marketing Channel]]))</f>
        <v>Youtube</v>
      </c>
      <c r="E2523" t="s">
        <v>880</v>
      </c>
      <c r="F2523" t="s">
        <v>631</v>
      </c>
      <c r="G2523" t="s">
        <v>29</v>
      </c>
      <c r="H2523" t="s">
        <v>67</v>
      </c>
      <c r="I2523" t="s">
        <v>24</v>
      </c>
      <c r="J2523" t="s">
        <v>32</v>
      </c>
      <c r="K2523">
        <v>161641</v>
      </c>
      <c r="L2523">
        <v>19995</v>
      </c>
      <c r="M2523">
        <v>12.37</v>
      </c>
      <c r="N2523">
        <v>171</v>
      </c>
      <c r="O2523">
        <v>0.86</v>
      </c>
      <c r="P2523">
        <v>1951.47</v>
      </c>
      <c r="Q2523">
        <v>48438.43</v>
      </c>
      <c r="R2523" s="6">
        <v>2382.1508913793191</v>
      </c>
      <c r="S2523">
        <v>19</v>
      </c>
      <c r="T2523" t="str">
        <f ca="1">PROPER(TRIM(Table1[[#This Row],[Campaign Status]]))</f>
        <v>Active</v>
      </c>
      <c r="V2523" s="1">
        <f t="shared" si="117"/>
        <v>171</v>
      </c>
      <c r="W2523" t="str">
        <f t="shared" ca="1" si="118"/>
        <v>North</v>
      </c>
      <c r="X2523" s="6">
        <f t="shared" si="119"/>
        <v>116.5332306411383</v>
      </c>
    </row>
    <row r="2524" spans="1:24" x14ac:dyDescent="0.3">
      <c r="A2524" t="s">
        <v>3606</v>
      </c>
      <c r="B2524" t="str">
        <f ca="1">PROPER(TRIM(Table1[[#This Row],[Campaign Name]]))</f>
        <v>Summer Sale</v>
      </c>
      <c r="C2524" t="str">
        <f ca="1">PROPER(TRIM(Table1[[#This Row],[Campaign Type]]))</f>
        <v>Lead Gen</v>
      </c>
      <c r="D2524" t="str">
        <f ca="1">PROPER(TRIM(Table1[[#This Row],[Marketing Channel]]))</f>
        <v>Meta Ads</v>
      </c>
      <c r="E2524" t="s">
        <v>1406</v>
      </c>
      <c r="F2524" t="s">
        <v>384</v>
      </c>
      <c r="G2524" t="s">
        <v>29</v>
      </c>
      <c r="H2524" t="s">
        <v>99</v>
      </c>
      <c r="I2524" t="s">
        <v>62</v>
      </c>
      <c r="J2524" t="s">
        <v>63</v>
      </c>
      <c r="K2524">
        <v>76747</v>
      </c>
      <c r="L2524">
        <v>11495</v>
      </c>
      <c r="M2524">
        <v>14.98</v>
      </c>
      <c r="N2524">
        <v>2732</v>
      </c>
      <c r="O2524">
        <v>23.77</v>
      </c>
      <c r="P2524">
        <v>250</v>
      </c>
      <c r="Q2524">
        <v>1763.04</v>
      </c>
      <c r="R2524" s="6">
        <v>605.21600000000001</v>
      </c>
      <c r="S2524">
        <v>733</v>
      </c>
      <c r="T2524" t="str">
        <f ca="1">PROPER(TRIM(Table1[[#This Row],[Campaign Status]]))</f>
        <v>Paused</v>
      </c>
      <c r="V2524" s="1">
        <f t="shared" si="117"/>
        <v>2732</v>
      </c>
      <c r="W2524" t="str">
        <f t="shared" ca="1" si="118"/>
        <v>North</v>
      </c>
      <c r="X2524" s="6">
        <f t="shared" si="119"/>
        <v>2382.1508913793191</v>
      </c>
    </row>
    <row r="2525" spans="1:24" x14ac:dyDescent="0.3">
      <c r="A2525" t="s">
        <v>3607</v>
      </c>
      <c r="B2525" t="str">
        <f ca="1">PROPER(TRIM(Table1[[#This Row],[Campaign Name]]))</f>
        <v>Summer Sale</v>
      </c>
      <c r="C2525" t="str">
        <f ca="1">PROPER(TRIM(Table1[[#This Row],[Campaign Type]]))</f>
        <v>Awareness</v>
      </c>
      <c r="D2525" t="str">
        <f ca="1">PROPER(TRIM(Table1[[#This Row],[Marketing Channel]]))</f>
        <v>Meta Ads</v>
      </c>
      <c r="E2525" t="s">
        <v>1825</v>
      </c>
      <c r="F2525" t="s">
        <v>143</v>
      </c>
      <c r="G2525" t="s">
        <v>11141</v>
      </c>
      <c r="H2525" t="s">
        <v>54</v>
      </c>
      <c r="I2525" t="s">
        <v>24</v>
      </c>
      <c r="J2525" t="s">
        <v>32</v>
      </c>
      <c r="K2525">
        <v>181454</v>
      </c>
      <c r="L2525">
        <v>10922</v>
      </c>
      <c r="M2525">
        <v>6.02</v>
      </c>
      <c r="N2525">
        <v>1939</v>
      </c>
      <c r="O2525">
        <v>17.75</v>
      </c>
      <c r="P2525">
        <v>250</v>
      </c>
      <c r="Q2525">
        <v>20736.91</v>
      </c>
      <c r="R2525" s="6">
        <v>8194.7639999999992</v>
      </c>
      <c r="S2525">
        <v>336</v>
      </c>
      <c r="T2525" t="str">
        <f ca="1">PROPER(TRIM(Table1[[#This Row],[Campaign Status]]))</f>
        <v>Paused</v>
      </c>
      <c r="V2525" s="1">
        <f t="shared" si="117"/>
        <v>1939</v>
      </c>
      <c r="W2525" t="str">
        <f t="shared" ca="1" si="118"/>
        <v>west</v>
      </c>
      <c r="X2525" s="6">
        <f t="shared" si="119"/>
        <v>605.21600000000001</v>
      </c>
    </row>
    <row r="2526" spans="1:24" x14ac:dyDescent="0.3">
      <c r="A2526" t="s">
        <v>3608</v>
      </c>
      <c r="B2526" t="str">
        <f ca="1">PROPER(TRIM(Table1[[#This Row],[Campaign Name]]))</f>
        <v>Summer Sale</v>
      </c>
      <c r="C2526" t="str">
        <f ca="1">PROPER(TRIM(Table1[[#This Row],[Campaign Type]]))</f>
        <v>Sales</v>
      </c>
      <c r="D2526" t="str">
        <f ca="1">PROPER(TRIM(Table1[[#This Row],[Marketing Channel]]))</f>
        <v>Linkedin</v>
      </c>
      <c r="E2526" t="s">
        <v>2421</v>
      </c>
      <c r="F2526" t="s">
        <v>1050</v>
      </c>
      <c r="G2526" t="s">
        <v>29</v>
      </c>
      <c r="H2526" t="s">
        <v>61</v>
      </c>
      <c r="I2526" t="s">
        <v>68</v>
      </c>
      <c r="J2526" t="s">
        <v>63</v>
      </c>
      <c r="K2526">
        <v>21690</v>
      </c>
      <c r="L2526">
        <v>1047</v>
      </c>
      <c r="M2526">
        <v>4.83</v>
      </c>
      <c r="N2526">
        <v>295</v>
      </c>
      <c r="O2526">
        <v>28.18</v>
      </c>
      <c r="P2526">
        <v>3830.4648972188602</v>
      </c>
      <c r="Q2526">
        <v>28041.91</v>
      </c>
      <c r="R2526" s="6">
        <v>632.07589032756971</v>
      </c>
      <c r="S2526">
        <v>279</v>
      </c>
      <c r="T2526" t="str">
        <f ca="1">PROPER(TRIM(Table1[[#This Row],[Campaign Status]]))</f>
        <v>Active</v>
      </c>
      <c r="V2526" s="1">
        <f t="shared" si="117"/>
        <v>295</v>
      </c>
      <c r="W2526" t="str">
        <f t="shared" ca="1" si="118"/>
        <v>North</v>
      </c>
      <c r="X2526" s="6">
        <f t="shared" si="119"/>
        <v>8194.7639999999992</v>
      </c>
    </row>
    <row r="2527" spans="1:24" x14ac:dyDescent="0.3">
      <c r="A2527" t="s">
        <v>3609</v>
      </c>
      <c r="B2527" t="str">
        <f ca="1">PROPER(TRIM(Table1[[#This Row],[Campaign Name]]))</f>
        <v>Mega Discount</v>
      </c>
      <c r="C2527" t="str">
        <f ca="1">PROPER(TRIM(Table1[[#This Row],[Campaign Type]]))</f>
        <v>Sales</v>
      </c>
      <c r="D2527" t="str">
        <f ca="1">PROPER(TRIM(Table1[[#This Row],[Marketing Channel]]))</f>
        <v>Instagram</v>
      </c>
      <c r="E2527" t="s">
        <v>2106</v>
      </c>
      <c r="F2527" t="s">
        <v>745</v>
      </c>
      <c r="G2527" t="s">
        <v>11141</v>
      </c>
      <c r="H2527" t="s">
        <v>23</v>
      </c>
      <c r="I2527" t="s">
        <v>62</v>
      </c>
      <c r="J2527" t="s">
        <v>32</v>
      </c>
      <c r="K2527">
        <v>163454</v>
      </c>
      <c r="L2527">
        <v>17233</v>
      </c>
      <c r="M2527">
        <v>10.54</v>
      </c>
      <c r="N2527">
        <v>5108</v>
      </c>
      <c r="O2527">
        <v>29.64</v>
      </c>
      <c r="P2527">
        <v>5801.56</v>
      </c>
      <c r="Q2527">
        <v>47163.62</v>
      </c>
      <c r="R2527" s="6">
        <v>712.94720730286338</v>
      </c>
      <c r="S2527">
        <v>3217</v>
      </c>
      <c r="T2527" t="str">
        <f ca="1">PROPER(TRIM(Table1[[#This Row],[Campaign Status]]))</f>
        <v>Active</v>
      </c>
      <c r="V2527" s="1">
        <f t="shared" si="117"/>
        <v>5108</v>
      </c>
      <c r="W2527" t="str">
        <f t="shared" ca="1" si="118"/>
        <v>west</v>
      </c>
      <c r="X2527" s="6">
        <f t="shared" si="119"/>
        <v>632.07589032756971</v>
      </c>
    </row>
    <row r="2528" spans="1:24" x14ac:dyDescent="0.3">
      <c r="A2528" t="s">
        <v>3610</v>
      </c>
      <c r="B2528" t="str">
        <f ca="1">PROPER(TRIM(Table1[[#This Row],[Campaign Name]]))</f>
        <v>Summer Sale</v>
      </c>
      <c r="C2528" t="str">
        <f ca="1">PROPER(TRIM(Table1[[#This Row],[Campaign Type]]))</f>
        <v>Sales</v>
      </c>
      <c r="D2528" t="str">
        <f ca="1">PROPER(TRIM(Table1[[#This Row],[Marketing Channel]]))</f>
        <v>Youtube</v>
      </c>
      <c r="E2528" t="s">
        <v>2856</v>
      </c>
      <c r="F2528" t="s">
        <v>1171</v>
      </c>
      <c r="G2528" t="s">
        <v>29</v>
      </c>
      <c r="H2528" t="s">
        <v>67</v>
      </c>
      <c r="I2528" t="s">
        <v>62</v>
      </c>
      <c r="J2528" t="s">
        <v>63</v>
      </c>
      <c r="K2528">
        <v>136471</v>
      </c>
      <c r="L2528">
        <v>12001</v>
      </c>
      <c r="M2528">
        <v>8.7899999999999991</v>
      </c>
      <c r="N2528">
        <v>1235</v>
      </c>
      <c r="O2528">
        <v>10.29</v>
      </c>
      <c r="P2528">
        <v>250</v>
      </c>
      <c r="Q2528">
        <v>36195.97</v>
      </c>
      <c r="R2528" s="6">
        <v>14378.388000000001</v>
      </c>
      <c r="S2528">
        <v>727</v>
      </c>
      <c r="T2528" t="str">
        <f ca="1">PROPER(TRIM(Table1[[#This Row],[Campaign Status]]))</f>
        <v>Active</v>
      </c>
      <c r="V2528" s="1">
        <f t="shared" si="117"/>
        <v>1235</v>
      </c>
      <c r="W2528" t="str">
        <f t="shared" ca="1" si="118"/>
        <v>North</v>
      </c>
      <c r="X2528" s="6">
        <f t="shared" si="119"/>
        <v>712.94720730286338</v>
      </c>
    </row>
    <row r="2529" spans="1:24" x14ac:dyDescent="0.3">
      <c r="A2529" t="s">
        <v>3611</v>
      </c>
      <c r="B2529" t="str">
        <f ca="1">PROPER(TRIM(Table1[[#This Row],[Campaign Name]]))</f>
        <v>Festive Offer</v>
      </c>
      <c r="C2529" t="str">
        <f ca="1">PROPER(TRIM(Table1[[#This Row],[Campaign Type]]))</f>
        <v>Awareness</v>
      </c>
      <c r="D2529" t="str">
        <f ca="1">PROPER(TRIM(Table1[[#This Row],[Marketing Channel]]))</f>
        <v>Meta Ads</v>
      </c>
      <c r="E2529" t="s">
        <v>1015</v>
      </c>
      <c r="F2529" t="s">
        <v>722</v>
      </c>
      <c r="G2529" t="s">
        <v>46</v>
      </c>
      <c r="H2529" t="s">
        <v>30</v>
      </c>
      <c r="I2529" t="s">
        <v>31</v>
      </c>
      <c r="J2529" t="s">
        <v>63</v>
      </c>
      <c r="K2529">
        <v>127244</v>
      </c>
      <c r="L2529">
        <v>17898</v>
      </c>
      <c r="M2529">
        <v>14.07</v>
      </c>
      <c r="N2529">
        <v>2534</v>
      </c>
      <c r="O2529">
        <v>14.16</v>
      </c>
      <c r="P2529">
        <v>3817.8497265160554</v>
      </c>
      <c r="Q2529">
        <v>26437.62</v>
      </c>
      <c r="R2529" s="6">
        <v>592.47408603809595</v>
      </c>
      <c r="S2529">
        <v>6</v>
      </c>
      <c r="T2529" t="str">
        <f ca="1">PROPER(TRIM(Table1[[#This Row],[Campaign Status]]))</f>
        <v>Completed</v>
      </c>
      <c r="V2529" s="1">
        <f t="shared" si="117"/>
        <v>2534</v>
      </c>
      <c r="W2529" t="str">
        <f t="shared" ca="1" si="118"/>
        <v>South</v>
      </c>
      <c r="X2529" s="6">
        <f t="shared" si="119"/>
        <v>14378.388000000001</v>
      </c>
    </row>
    <row r="2530" spans="1:24" x14ac:dyDescent="0.3">
      <c r="A2530" t="s">
        <v>3612</v>
      </c>
      <c r="B2530" t="str">
        <f ca="1">PROPER(TRIM(Table1[[#This Row],[Campaign Name]]))</f>
        <v>Flash Sale</v>
      </c>
      <c r="C2530" t="str">
        <f ca="1">PROPER(TRIM(Table1[[#This Row],[Campaign Type]]))</f>
        <v>Lead Gen</v>
      </c>
      <c r="D2530" t="str">
        <f ca="1">PROPER(TRIM(Table1[[#This Row],[Marketing Channel]]))</f>
        <v>Google Ads</v>
      </c>
      <c r="E2530" t="s">
        <v>952</v>
      </c>
      <c r="F2530" t="s">
        <v>1143</v>
      </c>
      <c r="G2530" t="s">
        <v>11141</v>
      </c>
      <c r="H2530" t="s">
        <v>54</v>
      </c>
      <c r="I2530" t="s">
        <v>68</v>
      </c>
      <c r="J2530" t="s">
        <v>63</v>
      </c>
      <c r="K2530">
        <v>163084</v>
      </c>
      <c r="L2530">
        <v>19109</v>
      </c>
      <c r="M2530">
        <v>11.72</v>
      </c>
      <c r="N2530">
        <v>92</v>
      </c>
      <c r="O2530">
        <v>0.48</v>
      </c>
      <c r="P2530">
        <v>250</v>
      </c>
      <c r="Q2530">
        <v>1304.77</v>
      </c>
      <c r="R2530" s="6">
        <v>421.90800000000002</v>
      </c>
      <c r="S2530">
        <v>28</v>
      </c>
      <c r="T2530" t="str">
        <f ca="1">PROPER(TRIM(Table1[[#This Row],[Campaign Status]]))</f>
        <v>Completed</v>
      </c>
      <c r="V2530" s="1">
        <f t="shared" si="117"/>
        <v>92</v>
      </c>
      <c r="W2530" t="str">
        <f t="shared" ca="1" si="118"/>
        <v>west</v>
      </c>
      <c r="X2530" s="6">
        <f t="shared" si="119"/>
        <v>592.47408603809595</v>
      </c>
    </row>
    <row r="2531" spans="1:24" x14ac:dyDescent="0.3">
      <c r="A2531" t="s">
        <v>3613</v>
      </c>
      <c r="B2531" t="str">
        <f ca="1">PROPER(TRIM(Table1[[#This Row],[Campaign Name]]))</f>
        <v>Festive Offer</v>
      </c>
      <c r="C2531" t="str">
        <f ca="1">PROPER(TRIM(Table1[[#This Row],[Campaign Type]]))</f>
        <v>Lead Gen</v>
      </c>
      <c r="D2531" t="str">
        <f ca="1">PROPER(TRIM(Table1[[#This Row],[Marketing Channel]]))</f>
        <v>Linkedin</v>
      </c>
      <c r="E2531" t="s">
        <v>2049</v>
      </c>
      <c r="F2531" t="s">
        <v>988</v>
      </c>
      <c r="G2531" t="s">
        <v>29</v>
      </c>
      <c r="H2531" t="s">
        <v>99</v>
      </c>
      <c r="I2531" t="s">
        <v>24</v>
      </c>
      <c r="J2531" t="s">
        <v>25</v>
      </c>
      <c r="K2531">
        <v>150207</v>
      </c>
      <c r="L2531">
        <v>7953</v>
      </c>
      <c r="M2531">
        <v>5.29</v>
      </c>
      <c r="N2531">
        <v>1661</v>
      </c>
      <c r="O2531">
        <v>20.89</v>
      </c>
      <c r="P2531">
        <v>250</v>
      </c>
      <c r="Q2531">
        <v>46956.54</v>
      </c>
      <c r="R2531" s="6">
        <v>18682.616000000002</v>
      </c>
      <c r="S2531">
        <v>528</v>
      </c>
      <c r="T2531" t="str">
        <f ca="1">PROPER(TRIM(Table1[[#This Row],[Campaign Status]]))</f>
        <v>Paused</v>
      </c>
      <c r="V2531" s="1">
        <f t="shared" si="117"/>
        <v>1661</v>
      </c>
      <c r="W2531" t="str">
        <f t="shared" ca="1" si="118"/>
        <v>North</v>
      </c>
      <c r="X2531" s="6">
        <f t="shared" si="119"/>
        <v>421.90800000000002</v>
      </c>
    </row>
    <row r="2532" spans="1:24" x14ac:dyDescent="0.3">
      <c r="A2532" t="s">
        <v>3614</v>
      </c>
      <c r="B2532" t="str">
        <f ca="1">PROPER(TRIM(Table1[[#This Row],[Campaign Name]]))</f>
        <v>Flash Sale</v>
      </c>
      <c r="C2532" t="str">
        <f ca="1">PROPER(TRIM(Table1[[#This Row],[Campaign Type]]))</f>
        <v>Awareness</v>
      </c>
      <c r="D2532" t="str">
        <f ca="1">PROPER(TRIM(Table1[[#This Row],[Marketing Channel]]))</f>
        <v>Instagram</v>
      </c>
      <c r="E2532" t="s">
        <v>1150</v>
      </c>
      <c r="F2532" t="s">
        <v>312</v>
      </c>
      <c r="G2532" t="s">
        <v>29</v>
      </c>
      <c r="H2532" t="s">
        <v>99</v>
      </c>
      <c r="I2532" t="s">
        <v>24</v>
      </c>
      <c r="J2532" t="s">
        <v>63</v>
      </c>
      <c r="K2532">
        <v>165961</v>
      </c>
      <c r="L2532">
        <v>4572</v>
      </c>
      <c r="M2532">
        <v>2.75</v>
      </c>
      <c r="N2532">
        <v>453</v>
      </c>
      <c r="O2532">
        <v>9.91</v>
      </c>
      <c r="P2532">
        <v>884.46</v>
      </c>
      <c r="Q2532">
        <v>39747.78</v>
      </c>
      <c r="R2532" s="6">
        <v>4394.0166881487012</v>
      </c>
      <c r="S2532">
        <v>299</v>
      </c>
      <c r="T2532" t="str">
        <f ca="1">PROPER(TRIM(Table1[[#This Row],[Campaign Status]]))</f>
        <v>Paused</v>
      </c>
      <c r="V2532" s="1">
        <f t="shared" si="117"/>
        <v>453</v>
      </c>
      <c r="W2532" t="str">
        <f t="shared" ca="1" si="118"/>
        <v>North</v>
      </c>
      <c r="X2532" s="6">
        <f t="shared" si="119"/>
        <v>18682.616000000002</v>
      </c>
    </row>
    <row r="2533" spans="1:24" x14ac:dyDescent="0.3">
      <c r="A2533" t="s">
        <v>3615</v>
      </c>
      <c r="B2533" t="str">
        <f ca="1">PROPER(TRIM(Table1[[#This Row],[Campaign Name]]))</f>
        <v>Mega Discount</v>
      </c>
      <c r="C2533" t="str">
        <f ca="1">PROPER(TRIM(Table1[[#This Row],[Campaign Type]]))</f>
        <v>Retargeting</v>
      </c>
      <c r="D2533" t="str">
        <f ca="1">PROPER(TRIM(Table1[[#This Row],[Marketing Channel]]))</f>
        <v>Meta Ads</v>
      </c>
      <c r="E2533" t="s">
        <v>1764</v>
      </c>
      <c r="F2533" t="s">
        <v>121</v>
      </c>
      <c r="G2533" t="s">
        <v>29</v>
      </c>
      <c r="H2533" t="s">
        <v>67</v>
      </c>
      <c r="I2533" t="s">
        <v>68</v>
      </c>
      <c r="J2533" t="s">
        <v>25</v>
      </c>
      <c r="K2533">
        <v>182366</v>
      </c>
      <c r="L2533">
        <v>8438</v>
      </c>
      <c r="M2533">
        <v>4.63</v>
      </c>
      <c r="N2533">
        <v>1934</v>
      </c>
      <c r="O2533">
        <v>22.92</v>
      </c>
      <c r="P2533">
        <v>250</v>
      </c>
      <c r="Q2533">
        <v>19049.16</v>
      </c>
      <c r="R2533" s="6">
        <v>7519.6640000000007</v>
      </c>
      <c r="S2533">
        <v>1447</v>
      </c>
      <c r="T2533" t="str">
        <f ca="1">PROPER(TRIM(Table1[[#This Row],[Campaign Status]]))</f>
        <v>Paused</v>
      </c>
      <c r="V2533" s="1">
        <f t="shared" si="117"/>
        <v>1934</v>
      </c>
      <c r="W2533" t="str">
        <f t="shared" ca="1" si="118"/>
        <v>North</v>
      </c>
      <c r="X2533" s="6">
        <f t="shared" si="119"/>
        <v>4394.0166881487012</v>
      </c>
    </row>
    <row r="2534" spans="1:24" x14ac:dyDescent="0.3">
      <c r="A2534" t="s">
        <v>3616</v>
      </c>
      <c r="B2534" t="str">
        <f ca="1">PROPER(TRIM(Table1[[#This Row],[Campaign Name]]))</f>
        <v>Festive Offer</v>
      </c>
      <c r="C2534" t="str">
        <f ca="1">PROPER(TRIM(Table1[[#This Row],[Campaign Type]]))</f>
        <v>Sales</v>
      </c>
      <c r="D2534" t="str">
        <f ca="1">PROPER(TRIM(Table1[[#This Row],[Marketing Channel]]))</f>
        <v>Meta Ads</v>
      </c>
      <c r="E2534" t="s">
        <v>1150</v>
      </c>
      <c r="F2534" t="s">
        <v>92</v>
      </c>
      <c r="G2534" t="s">
        <v>46</v>
      </c>
      <c r="H2534" t="s">
        <v>42</v>
      </c>
      <c r="I2534" t="s">
        <v>68</v>
      </c>
      <c r="J2534" t="s">
        <v>63</v>
      </c>
      <c r="K2534">
        <v>177238</v>
      </c>
      <c r="L2534">
        <v>14338</v>
      </c>
      <c r="M2534">
        <v>8.09</v>
      </c>
      <c r="N2534">
        <v>4224</v>
      </c>
      <c r="O2534">
        <v>29.46</v>
      </c>
      <c r="P2534">
        <v>3817.8497265160554</v>
      </c>
      <c r="Q2534">
        <v>42140.85</v>
      </c>
      <c r="R2534" s="6">
        <v>1003.7849317986451</v>
      </c>
      <c r="S2534">
        <v>4202</v>
      </c>
      <c r="T2534" t="str">
        <f ca="1">PROPER(TRIM(Table1[[#This Row],[Campaign Status]]))</f>
        <v>Completed</v>
      </c>
      <c r="V2534" s="1">
        <f t="shared" si="117"/>
        <v>4224</v>
      </c>
      <c r="W2534" t="str">
        <f t="shared" ca="1" si="118"/>
        <v>South</v>
      </c>
      <c r="X2534" s="6">
        <f t="shared" si="119"/>
        <v>7519.6640000000007</v>
      </c>
    </row>
    <row r="2535" spans="1:24" hidden="1" x14ac:dyDescent="0.3">
      <c r="A2535" t="s">
        <v>3617</v>
      </c>
      <c r="B2535" t="str">
        <f ca="1">PROPER(TRIM(Table1[[#This Row],[Campaign Name]]))</f>
        <v>Flash Sale</v>
      </c>
      <c r="C2535" t="str">
        <f ca="1">PROPER(TRIM(Table1[[#This Row],[Campaign Type]]))</f>
        <v>Sales</v>
      </c>
      <c r="D2535" t="str">
        <f ca="1">PROPER(TRIM(Table1[[#This Row],[Marketing Channel]]))</f>
        <v>Meta Ads</v>
      </c>
      <c r="E2535" t="s">
        <v>856</v>
      </c>
      <c r="F2535" t="s">
        <v>598</v>
      </c>
      <c r="G2535" t="s">
        <v>11141</v>
      </c>
      <c r="H2535" t="s">
        <v>36</v>
      </c>
      <c r="I2535" t="s">
        <v>24</v>
      </c>
      <c r="J2535" t="s">
        <v>25</v>
      </c>
      <c r="K2535">
        <v>87980</v>
      </c>
      <c r="L2535">
        <v>249</v>
      </c>
      <c r="M2535">
        <v>0.28000000000000003</v>
      </c>
      <c r="N2535">
        <v>52</v>
      </c>
      <c r="O2535">
        <v>20.88</v>
      </c>
      <c r="P2535">
        <v>250</v>
      </c>
      <c r="R2535" s="6" t="e">
        <v>#VALUE!</v>
      </c>
      <c r="S2535">
        <v>32</v>
      </c>
      <c r="T2535" t="str">
        <f ca="1">PROPER(TRIM(Table1[[#This Row],[Campaign Status]]))</f>
        <v>Completed</v>
      </c>
      <c r="V2535" s="1">
        <f t="shared" si="117"/>
        <v>52</v>
      </c>
      <c r="W2535" t="str">
        <f t="shared" ca="1" si="118"/>
        <v>west</v>
      </c>
      <c r="X2535" s="6">
        <f t="shared" si="119"/>
        <v>1003.7849317986451</v>
      </c>
    </row>
    <row r="2536" spans="1:24" x14ac:dyDescent="0.3">
      <c r="A2536" t="s">
        <v>3618</v>
      </c>
      <c r="B2536" t="str">
        <f ca="1">PROPER(TRIM(Table1[[#This Row],[Campaign Name]]))</f>
        <v>Festive Offer</v>
      </c>
      <c r="C2536" t="str">
        <f ca="1">PROPER(TRIM(Table1[[#This Row],[Campaign Type]]))</f>
        <v>Sales</v>
      </c>
      <c r="D2536" t="str">
        <f ca="1">PROPER(TRIM(Table1[[#This Row],[Marketing Channel]]))</f>
        <v>Linkedin</v>
      </c>
      <c r="E2536" t="s">
        <v>1562</v>
      </c>
      <c r="F2536" t="s">
        <v>284</v>
      </c>
      <c r="G2536" t="s">
        <v>29</v>
      </c>
      <c r="H2536" t="s">
        <v>99</v>
      </c>
      <c r="I2536" t="s">
        <v>62</v>
      </c>
      <c r="J2536" t="s">
        <v>25</v>
      </c>
      <c r="K2536">
        <v>123758</v>
      </c>
      <c r="L2536">
        <v>4502</v>
      </c>
      <c r="M2536">
        <v>3.64</v>
      </c>
      <c r="N2536">
        <v>689</v>
      </c>
      <c r="O2536">
        <v>15.3</v>
      </c>
      <c r="P2536">
        <v>250</v>
      </c>
      <c r="Q2536">
        <v>3402.37</v>
      </c>
      <c r="R2536" s="6">
        <v>1260.9479999999999</v>
      </c>
      <c r="S2536">
        <v>506</v>
      </c>
      <c r="T2536" t="str">
        <f ca="1">PROPER(TRIM(Table1[[#This Row],[Campaign Status]]))</f>
        <v>Completed</v>
      </c>
      <c r="V2536" s="1">
        <f t="shared" si="117"/>
        <v>689</v>
      </c>
      <c r="W2536" t="str">
        <f t="shared" ca="1" si="118"/>
        <v>North</v>
      </c>
      <c r="X2536" s="6" t="e">
        <f t="shared" si="119"/>
        <v>#VALUE!</v>
      </c>
    </row>
    <row r="2537" spans="1:24" x14ac:dyDescent="0.3">
      <c r="A2537" t="s">
        <v>3619</v>
      </c>
      <c r="B2537" t="str">
        <f ca="1">PROPER(TRIM(Table1[[#This Row],[Campaign Name]]))</f>
        <v>Mega Discount</v>
      </c>
      <c r="C2537" t="str">
        <f ca="1">PROPER(TRIM(Table1[[#This Row],[Campaign Type]]))</f>
        <v>Lead Gen</v>
      </c>
      <c r="D2537" t="str">
        <f ca="1">PROPER(TRIM(Table1[[#This Row],[Marketing Channel]]))</f>
        <v>Google Ads</v>
      </c>
      <c r="E2537" t="s">
        <v>2228</v>
      </c>
      <c r="F2537" t="s">
        <v>663</v>
      </c>
      <c r="G2537" t="s">
        <v>11141</v>
      </c>
      <c r="H2537" t="s">
        <v>23</v>
      </c>
      <c r="I2537" t="s">
        <v>31</v>
      </c>
      <c r="J2537" t="s">
        <v>25</v>
      </c>
      <c r="K2537">
        <v>185579</v>
      </c>
      <c r="L2537">
        <v>7904</v>
      </c>
      <c r="M2537">
        <v>4.26</v>
      </c>
      <c r="N2537">
        <v>1719</v>
      </c>
      <c r="O2537">
        <v>21.75</v>
      </c>
      <c r="P2537">
        <v>3988.1535696969677</v>
      </c>
      <c r="Q2537">
        <v>3684.2</v>
      </c>
      <c r="R2537" s="6">
        <v>-7.6214108705965202</v>
      </c>
      <c r="S2537">
        <v>425</v>
      </c>
      <c r="T2537" t="str">
        <f ca="1">PROPER(TRIM(Table1[[#This Row],[Campaign Status]]))</f>
        <v>Paused</v>
      </c>
      <c r="V2537" s="1">
        <f t="shared" si="117"/>
        <v>1719</v>
      </c>
      <c r="W2537" t="str">
        <f t="shared" ca="1" si="118"/>
        <v>west</v>
      </c>
      <c r="X2537" s="6">
        <f t="shared" si="119"/>
        <v>1260.9479999999999</v>
      </c>
    </row>
    <row r="2538" spans="1:24" x14ac:dyDescent="0.3">
      <c r="A2538" t="s">
        <v>3620</v>
      </c>
      <c r="B2538" t="str">
        <f ca="1">PROPER(TRIM(Table1[[#This Row],[Campaign Name]]))</f>
        <v>New Launch</v>
      </c>
      <c r="C2538" t="str">
        <f ca="1">PROPER(TRIM(Table1[[#This Row],[Campaign Type]]))</f>
        <v>Sales</v>
      </c>
      <c r="D2538" t="str">
        <f ca="1">PROPER(TRIM(Table1[[#This Row],[Marketing Channel]]))</f>
        <v>Linkedin</v>
      </c>
      <c r="E2538" t="s">
        <v>151</v>
      </c>
      <c r="F2538" t="s">
        <v>324</v>
      </c>
      <c r="G2538" t="s">
        <v>41</v>
      </c>
      <c r="H2538" t="s">
        <v>11140</v>
      </c>
      <c r="I2538" t="s">
        <v>31</v>
      </c>
      <c r="J2538" t="s">
        <v>63</v>
      </c>
      <c r="K2538">
        <v>46895</v>
      </c>
      <c r="L2538">
        <v>3810</v>
      </c>
      <c r="M2538">
        <v>8.1199999999999992</v>
      </c>
      <c r="N2538">
        <v>527</v>
      </c>
      <c r="O2538">
        <v>13.83</v>
      </c>
      <c r="P2538">
        <v>8116.52</v>
      </c>
      <c r="Q2538">
        <v>1068.75</v>
      </c>
      <c r="R2538" s="6">
        <v>-86.832410934735577</v>
      </c>
      <c r="S2538">
        <v>77</v>
      </c>
      <c r="T2538" t="str">
        <f ca="1">PROPER(TRIM(Table1[[#This Row],[Campaign Status]]))</f>
        <v>Completed</v>
      </c>
      <c r="V2538" s="1">
        <f t="shared" si="117"/>
        <v>527</v>
      </c>
      <c r="W2538" t="str">
        <f t="shared" ca="1" si="118"/>
        <v>East</v>
      </c>
      <c r="X2538" s="6">
        <f t="shared" si="119"/>
        <v>-7.6214108705965202</v>
      </c>
    </row>
    <row r="2539" spans="1:24" x14ac:dyDescent="0.3">
      <c r="A2539" t="s">
        <v>3621</v>
      </c>
      <c r="B2539" t="str">
        <f ca="1">PROPER(TRIM(Table1[[#This Row],[Campaign Name]]))</f>
        <v>New Launch</v>
      </c>
      <c r="C2539" t="str">
        <f ca="1">PROPER(TRIM(Table1[[#This Row],[Campaign Type]]))</f>
        <v>Retargeting</v>
      </c>
      <c r="D2539" t="str">
        <f ca="1">PROPER(TRIM(Table1[[#This Row],[Marketing Channel]]))</f>
        <v>Instagram</v>
      </c>
      <c r="E2539" t="s">
        <v>183</v>
      </c>
      <c r="F2539" t="s">
        <v>362</v>
      </c>
      <c r="G2539" t="s">
        <v>11141</v>
      </c>
      <c r="H2539" t="s">
        <v>36</v>
      </c>
      <c r="I2539" t="s">
        <v>31</v>
      </c>
      <c r="J2539" t="s">
        <v>25</v>
      </c>
      <c r="K2539">
        <v>198814</v>
      </c>
      <c r="L2539">
        <v>10336</v>
      </c>
      <c r="M2539">
        <v>5.2</v>
      </c>
      <c r="N2539">
        <v>689</v>
      </c>
      <c r="O2539">
        <v>6.67</v>
      </c>
      <c r="P2539">
        <v>3982.6304252733912</v>
      </c>
      <c r="Q2539">
        <v>30090.76</v>
      </c>
      <c r="R2539" s="6">
        <v>655.54989509061454</v>
      </c>
      <c r="S2539">
        <v>197</v>
      </c>
      <c r="T2539" t="str">
        <f ca="1">PROPER(TRIM(Table1[[#This Row],[Campaign Status]]))</f>
        <v>Active</v>
      </c>
      <c r="V2539" s="1">
        <f t="shared" si="117"/>
        <v>689</v>
      </c>
      <c r="W2539" t="str">
        <f t="shared" ca="1" si="118"/>
        <v>west</v>
      </c>
      <c r="X2539" s="6">
        <f t="shared" si="119"/>
        <v>-86.832410934735577</v>
      </c>
    </row>
    <row r="2540" spans="1:24" x14ac:dyDescent="0.3">
      <c r="A2540" t="s">
        <v>3622</v>
      </c>
      <c r="B2540" t="str">
        <f ca="1">PROPER(TRIM(Table1[[#This Row],[Campaign Name]]))</f>
        <v>Mega Discount</v>
      </c>
      <c r="C2540" t="str">
        <f ca="1">PROPER(TRIM(Table1[[#This Row],[Campaign Type]]))</f>
        <v>Awareness</v>
      </c>
      <c r="D2540" t="str">
        <f ca="1">PROPER(TRIM(Table1[[#This Row],[Marketing Channel]]))</f>
        <v>Linkedin</v>
      </c>
      <c r="E2540" t="s">
        <v>811</v>
      </c>
      <c r="F2540" t="s">
        <v>1483</v>
      </c>
      <c r="G2540" t="s">
        <v>29</v>
      </c>
      <c r="H2540" t="s">
        <v>67</v>
      </c>
      <c r="I2540" t="s">
        <v>68</v>
      </c>
      <c r="J2540" t="s">
        <v>32</v>
      </c>
      <c r="K2540">
        <v>99624</v>
      </c>
      <c r="L2540">
        <v>7162</v>
      </c>
      <c r="M2540">
        <v>7.19</v>
      </c>
      <c r="N2540">
        <v>2056</v>
      </c>
      <c r="O2540">
        <v>28.71</v>
      </c>
      <c r="P2540">
        <v>3830.4648972188602</v>
      </c>
      <c r="Q2540">
        <v>6048.67</v>
      </c>
      <c r="R2540" s="6">
        <v>57.90955307779182</v>
      </c>
      <c r="S2540">
        <v>368</v>
      </c>
      <c r="T2540" t="str">
        <f ca="1">PROPER(TRIM(Table1[[#This Row],[Campaign Status]]))</f>
        <v>Paused</v>
      </c>
      <c r="V2540" s="1">
        <f t="shared" si="117"/>
        <v>2056</v>
      </c>
      <c r="W2540" t="str">
        <f t="shared" ca="1" si="118"/>
        <v>North</v>
      </c>
      <c r="X2540" s="6">
        <f t="shared" si="119"/>
        <v>655.54989509061454</v>
      </c>
    </row>
    <row r="2541" spans="1:24" x14ac:dyDescent="0.3">
      <c r="A2541" t="s">
        <v>3623</v>
      </c>
      <c r="B2541" t="str">
        <f ca="1">PROPER(TRIM(Table1[[#This Row],[Campaign Name]]))</f>
        <v>Summer Sale</v>
      </c>
      <c r="C2541" t="str">
        <f ca="1">PROPER(TRIM(Table1[[#This Row],[Campaign Type]]))</f>
        <v>Retargeting</v>
      </c>
      <c r="D2541" t="str">
        <f ca="1">PROPER(TRIM(Table1[[#This Row],[Marketing Channel]]))</f>
        <v>Google Ads</v>
      </c>
      <c r="E2541" t="s">
        <v>3624</v>
      </c>
      <c r="F2541" t="s">
        <v>945</v>
      </c>
      <c r="G2541" t="s">
        <v>29</v>
      </c>
      <c r="H2541" t="s">
        <v>67</v>
      </c>
      <c r="I2541" t="s">
        <v>62</v>
      </c>
      <c r="J2541" t="s">
        <v>32</v>
      </c>
      <c r="K2541">
        <v>111982</v>
      </c>
      <c r="L2541">
        <v>14635</v>
      </c>
      <c r="M2541">
        <v>13.07</v>
      </c>
      <c r="N2541">
        <v>2238</v>
      </c>
      <c r="O2541">
        <v>15.29</v>
      </c>
      <c r="P2541">
        <v>4637.82</v>
      </c>
      <c r="Q2541">
        <v>9262.9599999999991</v>
      </c>
      <c r="R2541" s="6">
        <v>99.726595685041673</v>
      </c>
      <c r="S2541">
        <v>1072</v>
      </c>
      <c r="T2541" t="str">
        <f ca="1">PROPER(TRIM(Table1[[#This Row],[Campaign Status]]))</f>
        <v>Active</v>
      </c>
      <c r="V2541" s="1">
        <f t="shared" si="117"/>
        <v>2238</v>
      </c>
      <c r="W2541" t="str">
        <f t="shared" ca="1" si="118"/>
        <v>North</v>
      </c>
      <c r="X2541" s="6">
        <f t="shared" si="119"/>
        <v>57.90955307779182</v>
      </c>
    </row>
    <row r="2542" spans="1:24" x14ac:dyDescent="0.3">
      <c r="A2542" t="s">
        <v>3625</v>
      </c>
      <c r="B2542" t="str">
        <f ca="1">PROPER(TRIM(Table1[[#This Row],[Campaign Name]]))</f>
        <v>Festive Offer</v>
      </c>
      <c r="C2542" t="str">
        <f ca="1">PROPER(TRIM(Table1[[#This Row],[Campaign Type]]))</f>
        <v>Awareness</v>
      </c>
      <c r="D2542" t="str">
        <f ca="1">PROPER(TRIM(Table1[[#This Row],[Marketing Channel]]))</f>
        <v>Google Ads</v>
      </c>
      <c r="E2542" t="s">
        <v>550</v>
      </c>
      <c r="F2542" t="s">
        <v>189</v>
      </c>
      <c r="G2542" t="s">
        <v>11141</v>
      </c>
      <c r="H2542" t="s">
        <v>36</v>
      </c>
      <c r="I2542" t="s">
        <v>24</v>
      </c>
      <c r="J2542" t="s">
        <v>63</v>
      </c>
      <c r="K2542">
        <v>160516</v>
      </c>
      <c r="L2542">
        <v>8317</v>
      </c>
      <c r="M2542">
        <v>5.18</v>
      </c>
      <c r="N2542">
        <v>2457</v>
      </c>
      <c r="O2542">
        <v>29.54</v>
      </c>
      <c r="P2542">
        <v>3988.1535696969677</v>
      </c>
      <c r="Q2542">
        <v>26889.24</v>
      </c>
      <c r="R2542" s="6">
        <v>574.22779815480192</v>
      </c>
      <c r="S2542">
        <v>2127</v>
      </c>
      <c r="T2542" t="str">
        <f ca="1">PROPER(TRIM(Table1[[#This Row],[Campaign Status]]))</f>
        <v>Paused</v>
      </c>
      <c r="V2542" s="1">
        <f t="shared" si="117"/>
        <v>2457</v>
      </c>
      <c r="W2542" t="str">
        <f t="shared" ca="1" si="118"/>
        <v>west</v>
      </c>
      <c r="X2542" s="6">
        <f t="shared" si="119"/>
        <v>99.726595685041673</v>
      </c>
    </row>
    <row r="2543" spans="1:24" x14ac:dyDescent="0.3">
      <c r="A2543" t="s">
        <v>3626</v>
      </c>
      <c r="B2543" t="str">
        <f ca="1">PROPER(TRIM(Table1[[#This Row],[Campaign Name]]))</f>
        <v>Flash Sale</v>
      </c>
      <c r="C2543" t="str">
        <f ca="1">PROPER(TRIM(Table1[[#This Row],[Campaign Type]]))</f>
        <v>Awareness</v>
      </c>
      <c r="D2543" t="str">
        <f ca="1">PROPER(TRIM(Table1[[#This Row],[Marketing Channel]]))</f>
        <v>Meta Ads</v>
      </c>
      <c r="E2543" t="s">
        <v>1320</v>
      </c>
      <c r="F2543" t="s">
        <v>176</v>
      </c>
      <c r="G2543" t="s">
        <v>11141</v>
      </c>
      <c r="H2543" t="s">
        <v>54</v>
      </c>
      <c r="I2543" t="s">
        <v>31</v>
      </c>
      <c r="J2543" t="s">
        <v>25</v>
      </c>
      <c r="K2543">
        <v>38099</v>
      </c>
      <c r="L2543">
        <v>2312</v>
      </c>
      <c r="M2543">
        <v>6.07</v>
      </c>
      <c r="N2543">
        <v>677</v>
      </c>
      <c r="O2543">
        <v>29.28</v>
      </c>
      <c r="P2543">
        <v>2157.67</v>
      </c>
      <c r="Q2543">
        <v>25096.54</v>
      </c>
      <c r="R2543" s="6">
        <v>1063.1315261369905</v>
      </c>
      <c r="S2543">
        <v>212</v>
      </c>
      <c r="T2543" t="str">
        <f ca="1">PROPER(TRIM(Table1[[#This Row],[Campaign Status]]))</f>
        <v>Paused</v>
      </c>
      <c r="V2543" s="1">
        <f t="shared" si="117"/>
        <v>677</v>
      </c>
      <c r="W2543" t="str">
        <f t="shared" ca="1" si="118"/>
        <v>west</v>
      </c>
      <c r="X2543" s="6">
        <f t="shared" si="119"/>
        <v>574.22779815480192</v>
      </c>
    </row>
    <row r="2544" spans="1:24" x14ac:dyDescent="0.3">
      <c r="A2544" t="s">
        <v>3627</v>
      </c>
      <c r="B2544" t="str">
        <f ca="1">PROPER(TRIM(Table1[[#This Row],[Campaign Name]]))</f>
        <v>Mega Discount</v>
      </c>
      <c r="C2544" t="str">
        <f ca="1">PROPER(TRIM(Table1[[#This Row],[Campaign Type]]))</f>
        <v>Lead Gen</v>
      </c>
      <c r="D2544" t="str">
        <f ca="1">PROPER(TRIM(Table1[[#This Row],[Marketing Channel]]))</f>
        <v>Linkedin</v>
      </c>
      <c r="E2544" t="s">
        <v>1417</v>
      </c>
      <c r="F2544" t="s">
        <v>2257</v>
      </c>
      <c r="G2544" t="s">
        <v>29</v>
      </c>
      <c r="H2544" t="s">
        <v>61</v>
      </c>
      <c r="I2544" t="s">
        <v>31</v>
      </c>
      <c r="J2544" t="s">
        <v>63</v>
      </c>
      <c r="K2544">
        <v>28818</v>
      </c>
      <c r="L2544">
        <v>886</v>
      </c>
      <c r="M2544">
        <v>3.07</v>
      </c>
      <c r="N2544">
        <v>68</v>
      </c>
      <c r="O2544">
        <v>7.67</v>
      </c>
      <c r="P2544">
        <v>3830.4648972188602</v>
      </c>
      <c r="Q2544">
        <v>9793.08</v>
      </c>
      <c r="R2544" s="6">
        <v>155.66296161884537</v>
      </c>
      <c r="S2544">
        <v>62</v>
      </c>
      <c r="T2544" t="str">
        <f ca="1">PROPER(TRIM(Table1[[#This Row],[Campaign Status]]))</f>
        <v>Completed</v>
      </c>
      <c r="V2544" s="1">
        <f t="shared" si="117"/>
        <v>68</v>
      </c>
      <c r="W2544" t="str">
        <f t="shared" ca="1" si="118"/>
        <v>North</v>
      </c>
      <c r="X2544" s="6">
        <f t="shared" si="119"/>
        <v>1063.1315261369905</v>
      </c>
    </row>
    <row r="2545" spans="1:24" x14ac:dyDescent="0.3">
      <c r="A2545" t="s">
        <v>3628</v>
      </c>
      <c r="B2545" t="str">
        <f ca="1">PROPER(TRIM(Table1[[#This Row],[Campaign Name]]))</f>
        <v>Summer Sale</v>
      </c>
      <c r="C2545" t="str">
        <f ca="1">PROPER(TRIM(Table1[[#This Row],[Campaign Type]]))</f>
        <v>Lead Gen</v>
      </c>
      <c r="D2545" t="str">
        <f ca="1">PROPER(TRIM(Table1[[#This Row],[Marketing Channel]]))</f>
        <v>Google Ads</v>
      </c>
      <c r="E2545" t="s">
        <v>747</v>
      </c>
      <c r="F2545" t="s">
        <v>593</v>
      </c>
      <c r="G2545" t="s">
        <v>29</v>
      </c>
      <c r="H2545" t="s">
        <v>99</v>
      </c>
      <c r="I2545" t="s">
        <v>62</v>
      </c>
      <c r="J2545" t="s">
        <v>63</v>
      </c>
      <c r="K2545">
        <v>70182</v>
      </c>
      <c r="L2545">
        <v>4022</v>
      </c>
      <c r="M2545">
        <v>5.73</v>
      </c>
      <c r="N2545">
        <v>620</v>
      </c>
      <c r="O2545">
        <v>15.42</v>
      </c>
      <c r="P2545">
        <v>577.59</v>
      </c>
      <c r="Q2545">
        <v>4061.05</v>
      </c>
      <c r="R2545" s="6">
        <v>603.10254678924503</v>
      </c>
      <c r="S2545">
        <v>315</v>
      </c>
      <c r="T2545" t="str">
        <f ca="1">PROPER(TRIM(Table1[[#This Row],[Campaign Status]]))</f>
        <v>Paused</v>
      </c>
      <c r="V2545" s="1">
        <f t="shared" si="117"/>
        <v>620</v>
      </c>
      <c r="W2545" t="str">
        <f t="shared" ca="1" si="118"/>
        <v>North</v>
      </c>
      <c r="X2545" s="6">
        <f t="shared" si="119"/>
        <v>155.66296161884537</v>
      </c>
    </row>
    <row r="2546" spans="1:24" x14ac:dyDescent="0.3">
      <c r="A2546" t="s">
        <v>3629</v>
      </c>
      <c r="B2546" t="str">
        <f ca="1">PROPER(TRIM(Table1[[#This Row],[Campaign Name]]))</f>
        <v>Mega Discount</v>
      </c>
      <c r="C2546" t="str">
        <f ca="1">PROPER(TRIM(Table1[[#This Row],[Campaign Type]]))</f>
        <v>Awareness</v>
      </c>
      <c r="D2546" t="str">
        <f ca="1">PROPER(TRIM(Table1[[#This Row],[Marketing Channel]]))</f>
        <v>Linkedin</v>
      </c>
      <c r="E2546" t="s">
        <v>3630</v>
      </c>
      <c r="F2546" t="s">
        <v>300</v>
      </c>
      <c r="G2546" t="s">
        <v>11141</v>
      </c>
      <c r="H2546" t="s">
        <v>54</v>
      </c>
      <c r="I2546" t="s">
        <v>68</v>
      </c>
      <c r="J2546" t="s">
        <v>25</v>
      </c>
      <c r="K2546">
        <v>156858</v>
      </c>
      <c r="L2546">
        <v>3215</v>
      </c>
      <c r="M2546">
        <v>2.0499999999999998</v>
      </c>
      <c r="N2546">
        <v>329</v>
      </c>
      <c r="O2546">
        <v>10.23</v>
      </c>
      <c r="P2546">
        <v>14965.33</v>
      </c>
      <c r="Q2546">
        <v>18760.009999999998</v>
      </c>
      <c r="R2546" s="6">
        <v>25.356473930077041</v>
      </c>
      <c r="S2546">
        <v>282</v>
      </c>
      <c r="T2546" t="str">
        <f ca="1">PROPER(TRIM(Table1[[#This Row],[Campaign Status]]))</f>
        <v>Paused</v>
      </c>
      <c r="V2546" s="1">
        <f t="shared" si="117"/>
        <v>329</v>
      </c>
      <c r="W2546" t="str">
        <f t="shared" ca="1" si="118"/>
        <v>west</v>
      </c>
      <c r="X2546" s="6">
        <f t="shared" si="119"/>
        <v>603.10254678924503</v>
      </c>
    </row>
    <row r="2547" spans="1:24" x14ac:dyDescent="0.3">
      <c r="A2547" t="s">
        <v>3631</v>
      </c>
      <c r="B2547" t="str">
        <f ca="1">PROPER(TRIM(Table1[[#This Row],[Campaign Name]]))</f>
        <v>Mega Discount</v>
      </c>
      <c r="C2547" t="str">
        <f ca="1">PROPER(TRIM(Table1[[#This Row],[Campaign Type]]))</f>
        <v>Retargeting</v>
      </c>
      <c r="D2547" t="str">
        <f ca="1">PROPER(TRIM(Table1[[#This Row],[Marketing Channel]]))</f>
        <v>Meta Ads</v>
      </c>
      <c r="E2547" t="s">
        <v>796</v>
      </c>
      <c r="F2547" t="s">
        <v>339</v>
      </c>
      <c r="G2547" t="s">
        <v>29</v>
      </c>
      <c r="H2547" t="s">
        <v>99</v>
      </c>
      <c r="I2547" t="s">
        <v>62</v>
      </c>
      <c r="J2547" t="s">
        <v>32</v>
      </c>
      <c r="K2547">
        <v>185200</v>
      </c>
      <c r="L2547">
        <v>4487</v>
      </c>
      <c r="M2547">
        <v>2.42</v>
      </c>
      <c r="N2547">
        <v>689</v>
      </c>
      <c r="O2547">
        <v>15.36</v>
      </c>
      <c r="P2547">
        <v>3817.8497265160554</v>
      </c>
      <c r="Q2547">
        <v>27951.97</v>
      </c>
      <c r="R2547" s="6">
        <v>632.13908357538526</v>
      </c>
      <c r="S2547">
        <v>285</v>
      </c>
      <c r="T2547" t="str">
        <f ca="1">PROPER(TRIM(Table1[[#This Row],[Campaign Status]]))</f>
        <v>Completed</v>
      </c>
      <c r="V2547" s="1">
        <f t="shared" si="117"/>
        <v>689</v>
      </c>
      <c r="W2547" t="str">
        <f t="shared" ca="1" si="118"/>
        <v>North</v>
      </c>
      <c r="X2547" s="6">
        <f t="shared" si="119"/>
        <v>25.356473930077041</v>
      </c>
    </row>
    <row r="2548" spans="1:24" x14ac:dyDescent="0.3">
      <c r="A2548" t="s">
        <v>3632</v>
      </c>
      <c r="B2548" t="str">
        <f ca="1">PROPER(TRIM(Table1[[#This Row],[Campaign Name]]))</f>
        <v>Flash Sale</v>
      </c>
      <c r="C2548" t="str">
        <f ca="1">PROPER(TRIM(Table1[[#This Row],[Campaign Type]]))</f>
        <v>Awareness</v>
      </c>
      <c r="D2548" t="str">
        <f ca="1">PROPER(TRIM(Table1[[#This Row],[Marketing Channel]]))</f>
        <v>Email</v>
      </c>
      <c r="E2548" t="s">
        <v>2928</v>
      </c>
      <c r="F2548" t="s">
        <v>513</v>
      </c>
      <c r="G2548" t="s">
        <v>41</v>
      </c>
      <c r="H2548" t="s">
        <v>11140</v>
      </c>
      <c r="I2548" t="s">
        <v>24</v>
      </c>
      <c r="J2548" t="s">
        <v>25</v>
      </c>
      <c r="K2548">
        <v>110544</v>
      </c>
      <c r="L2548">
        <v>9704</v>
      </c>
      <c r="M2548">
        <v>8.7799999999999994</v>
      </c>
      <c r="N2548">
        <v>1952</v>
      </c>
      <c r="O2548">
        <v>20.12</v>
      </c>
      <c r="P2548">
        <v>8243.91</v>
      </c>
      <c r="Q2548">
        <v>7445.26</v>
      </c>
      <c r="R2548" s="6">
        <v>-9.6877573869680731</v>
      </c>
      <c r="S2548">
        <v>1011</v>
      </c>
      <c r="T2548" t="str">
        <f ca="1">PROPER(TRIM(Table1[[#This Row],[Campaign Status]]))</f>
        <v>Active</v>
      </c>
      <c r="V2548" s="1">
        <f t="shared" si="117"/>
        <v>1952</v>
      </c>
      <c r="W2548" t="str">
        <f t="shared" ca="1" si="118"/>
        <v>East</v>
      </c>
      <c r="X2548" s="6">
        <f t="shared" si="119"/>
        <v>632.13908357538526</v>
      </c>
    </row>
    <row r="2549" spans="1:24" x14ac:dyDescent="0.3">
      <c r="A2549" t="s">
        <v>3633</v>
      </c>
      <c r="B2549" t="str">
        <f ca="1">PROPER(TRIM(Table1[[#This Row],[Campaign Name]]))</f>
        <v>Mega Discount</v>
      </c>
      <c r="C2549" t="str">
        <f ca="1">PROPER(TRIM(Table1[[#This Row],[Campaign Type]]))</f>
        <v>Awareness</v>
      </c>
      <c r="D2549" t="str">
        <f ca="1">PROPER(TRIM(Table1[[#This Row],[Marketing Channel]]))</f>
        <v>Youtube</v>
      </c>
      <c r="E2549" t="s">
        <v>1243</v>
      </c>
      <c r="F2549" t="s">
        <v>152</v>
      </c>
      <c r="G2549" t="s">
        <v>46</v>
      </c>
      <c r="H2549" t="s">
        <v>42</v>
      </c>
      <c r="I2549" t="s">
        <v>68</v>
      </c>
      <c r="J2549" t="s">
        <v>63</v>
      </c>
      <c r="K2549">
        <v>100582</v>
      </c>
      <c r="L2549">
        <v>6603</v>
      </c>
      <c r="M2549">
        <v>6.56</v>
      </c>
      <c r="N2549">
        <v>2006</v>
      </c>
      <c r="O2549">
        <v>30.38</v>
      </c>
      <c r="P2549">
        <v>6513.73</v>
      </c>
      <c r="Q2549">
        <v>38414.199999999997</v>
      </c>
      <c r="R2549" s="6">
        <v>489.74197579574223</v>
      </c>
      <c r="S2549">
        <v>1763</v>
      </c>
      <c r="T2549" t="str">
        <f ca="1">PROPER(TRIM(Table1[[#This Row],[Campaign Status]]))</f>
        <v>Paused</v>
      </c>
      <c r="V2549" s="1">
        <f t="shared" si="117"/>
        <v>2006</v>
      </c>
      <c r="W2549" t="str">
        <f t="shared" ca="1" si="118"/>
        <v>South</v>
      </c>
      <c r="X2549" s="6">
        <f t="shared" si="119"/>
        <v>-9.6877573869680731</v>
      </c>
    </row>
    <row r="2550" spans="1:24" x14ac:dyDescent="0.3">
      <c r="A2550" t="s">
        <v>3634</v>
      </c>
      <c r="B2550" t="str">
        <f ca="1">PROPER(TRIM(Table1[[#This Row],[Campaign Name]]))</f>
        <v>Summer Sale</v>
      </c>
      <c r="C2550" t="str">
        <f ca="1">PROPER(TRIM(Table1[[#This Row],[Campaign Type]]))</f>
        <v>Lead Gen</v>
      </c>
      <c r="D2550" t="str">
        <f ca="1">PROPER(TRIM(Table1[[#This Row],[Marketing Channel]]))</f>
        <v>Youtube</v>
      </c>
      <c r="E2550" t="s">
        <v>199</v>
      </c>
      <c r="F2550" t="s">
        <v>564</v>
      </c>
      <c r="G2550" t="s">
        <v>46</v>
      </c>
      <c r="H2550" t="s">
        <v>42</v>
      </c>
      <c r="I2550" t="s">
        <v>24</v>
      </c>
      <c r="J2550" t="s">
        <v>63</v>
      </c>
      <c r="K2550">
        <v>10773</v>
      </c>
      <c r="L2550">
        <v>127</v>
      </c>
      <c r="M2550">
        <v>1.18</v>
      </c>
      <c r="N2550">
        <v>5</v>
      </c>
      <c r="O2550">
        <v>3.94</v>
      </c>
      <c r="P2550">
        <v>250</v>
      </c>
      <c r="Q2550">
        <v>24470.84</v>
      </c>
      <c r="R2550" s="6">
        <v>9688.3359999999993</v>
      </c>
      <c r="S2550">
        <v>5</v>
      </c>
      <c r="T2550" t="str">
        <f ca="1">PROPER(TRIM(Table1[[#This Row],[Campaign Status]]))</f>
        <v>Completed</v>
      </c>
      <c r="V2550" s="1">
        <f t="shared" si="117"/>
        <v>5</v>
      </c>
      <c r="W2550" t="str">
        <f t="shared" ca="1" si="118"/>
        <v>South</v>
      </c>
      <c r="X2550" s="6">
        <f t="shared" si="119"/>
        <v>489.74197579574223</v>
      </c>
    </row>
    <row r="2551" spans="1:24" hidden="1" x14ac:dyDescent="0.3">
      <c r="A2551" t="s">
        <v>3635</v>
      </c>
      <c r="B2551" t="str">
        <f ca="1">PROPER(TRIM(Table1[[#This Row],[Campaign Name]]))</f>
        <v>Flash Sale</v>
      </c>
      <c r="C2551" t="str">
        <f ca="1">PROPER(TRIM(Table1[[#This Row],[Campaign Type]]))</f>
        <v>Lead Gen</v>
      </c>
      <c r="D2551" t="str">
        <f ca="1">PROPER(TRIM(Table1[[#This Row],[Marketing Channel]]))</f>
        <v>Meta Ads</v>
      </c>
      <c r="E2551" t="s">
        <v>1983</v>
      </c>
      <c r="F2551" t="s">
        <v>663</v>
      </c>
      <c r="G2551" t="s">
        <v>29</v>
      </c>
      <c r="H2551" t="s">
        <v>61</v>
      </c>
      <c r="I2551" t="s">
        <v>68</v>
      </c>
      <c r="J2551" t="s">
        <v>32</v>
      </c>
      <c r="K2551">
        <v>115858</v>
      </c>
      <c r="L2551">
        <v>6457</v>
      </c>
      <c r="M2551">
        <v>5.57</v>
      </c>
      <c r="N2551">
        <v>1125</v>
      </c>
      <c r="O2551">
        <v>17.420000000000002</v>
      </c>
      <c r="P2551">
        <v>250</v>
      </c>
      <c r="R2551" s="6" t="e">
        <v>#VALUE!</v>
      </c>
      <c r="S2551">
        <v>336</v>
      </c>
      <c r="T2551" t="str">
        <f ca="1">PROPER(TRIM(Table1[[#This Row],[Campaign Status]]))</f>
        <v>Active</v>
      </c>
      <c r="V2551" s="1">
        <f t="shared" si="117"/>
        <v>1125</v>
      </c>
      <c r="W2551" t="str">
        <f t="shared" ca="1" si="118"/>
        <v>North</v>
      </c>
      <c r="X2551" s="6">
        <f t="shared" si="119"/>
        <v>9688.3359999999993</v>
      </c>
    </row>
    <row r="2552" spans="1:24" hidden="1" x14ac:dyDescent="0.3">
      <c r="A2552" t="s">
        <v>3636</v>
      </c>
      <c r="B2552" t="str">
        <f ca="1">PROPER(TRIM(Table1[[#This Row],[Campaign Name]]))</f>
        <v>New Launch</v>
      </c>
      <c r="C2552" t="str">
        <f ca="1">PROPER(TRIM(Table1[[#This Row],[Campaign Type]]))</f>
        <v>Retargeting</v>
      </c>
      <c r="D2552" t="str">
        <f ca="1">PROPER(TRIM(Table1[[#This Row],[Marketing Channel]]))</f>
        <v>Email</v>
      </c>
      <c r="E2552" t="s">
        <v>1120</v>
      </c>
      <c r="F2552" t="s">
        <v>909</v>
      </c>
      <c r="G2552" t="s">
        <v>11141</v>
      </c>
      <c r="H2552" t="s">
        <v>23</v>
      </c>
      <c r="I2552" t="s">
        <v>31</v>
      </c>
      <c r="J2552" t="s">
        <v>32</v>
      </c>
      <c r="K2552">
        <v>68617</v>
      </c>
      <c r="L2552">
        <v>9679</v>
      </c>
      <c r="M2552">
        <v>14.11</v>
      </c>
      <c r="N2552">
        <v>2902</v>
      </c>
      <c r="O2552">
        <v>29.98</v>
      </c>
      <c r="P2552">
        <v>11248.15</v>
      </c>
      <c r="R2552" s="6" t="e">
        <v>#VALUE!</v>
      </c>
      <c r="S2552">
        <v>1182</v>
      </c>
      <c r="T2552" t="str">
        <f ca="1">PROPER(TRIM(Table1[[#This Row],[Campaign Status]]))</f>
        <v>Paused</v>
      </c>
      <c r="V2552" s="1">
        <f t="shared" si="117"/>
        <v>2902</v>
      </c>
      <c r="W2552" t="str">
        <f t="shared" ca="1" si="118"/>
        <v>west</v>
      </c>
      <c r="X2552" s="6" t="e">
        <f t="shared" si="119"/>
        <v>#VALUE!</v>
      </c>
    </row>
    <row r="2553" spans="1:24" x14ac:dyDescent="0.3">
      <c r="A2553" t="s">
        <v>3637</v>
      </c>
      <c r="B2553" t="str">
        <f ca="1">PROPER(TRIM(Table1[[#This Row],[Campaign Name]]))</f>
        <v>Mega Discount</v>
      </c>
      <c r="C2553" t="str">
        <f ca="1">PROPER(TRIM(Table1[[#This Row],[Campaign Type]]))</f>
        <v>Sales</v>
      </c>
      <c r="D2553" t="str">
        <f ca="1">PROPER(TRIM(Table1[[#This Row],[Marketing Channel]]))</f>
        <v>Google Ads</v>
      </c>
      <c r="E2553" t="s">
        <v>902</v>
      </c>
      <c r="F2553" t="s">
        <v>1171</v>
      </c>
      <c r="G2553" t="s">
        <v>11141</v>
      </c>
      <c r="H2553" t="s">
        <v>36</v>
      </c>
      <c r="I2553" t="s">
        <v>68</v>
      </c>
      <c r="J2553" t="s">
        <v>32</v>
      </c>
      <c r="K2553">
        <v>24570</v>
      </c>
      <c r="L2553">
        <v>2766</v>
      </c>
      <c r="M2553">
        <v>11.26</v>
      </c>
      <c r="N2553">
        <v>370</v>
      </c>
      <c r="O2553">
        <v>13.38</v>
      </c>
      <c r="P2553">
        <v>250</v>
      </c>
      <c r="Q2553">
        <v>23376.02</v>
      </c>
      <c r="R2553" s="6">
        <v>9250.4079999999994</v>
      </c>
      <c r="S2553">
        <v>307</v>
      </c>
      <c r="T2553" t="str">
        <f ca="1">PROPER(TRIM(Table1[[#This Row],[Campaign Status]]))</f>
        <v>Paused</v>
      </c>
      <c r="V2553" s="1">
        <f t="shared" si="117"/>
        <v>370</v>
      </c>
      <c r="W2553" t="str">
        <f t="shared" ca="1" si="118"/>
        <v>west</v>
      </c>
      <c r="X2553" s="6" t="e">
        <f t="shared" si="119"/>
        <v>#VALUE!</v>
      </c>
    </row>
    <row r="2554" spans="1:24" x14ac:dyDescent="0.3">
      <c r="A2554" t="s">
        <v>3638</v>
      </c>
      <c r="B2554" t="str">
        <f ca="1">PROPER(TRIM(Table1[[#This Row],[Campaign Name]]))</f>
        <v>Summer Sale</v>
      </c>
      <c r="C2554" t="str">
        <f ca="1">PROPER(TRIM(Table1[[#This Row],[Campaign Type]]))</f>
        <v>Sales</v>
      </c>
      <c r="D2554" t="str">
        <f ca="1">PROPER(TRIM(Table1[[#This Row],[Marketing Channel]]))</f>
        <v>Google Ads</v>
      </c>
      <c r="E2554" t="s">
        <v>1174</v>
      </c>
      <c r="F2554" t="s">
        <v>500</v>
      </c>
      <c r="G2554" t="s">
        <v>11141</v>
      </c>
      <c r="H2554" t="s">
        <v>23</v>
      </c>
      <c r="I2554" t="s">
        <v>68</v>
      </c>
      <c r="J2554" t="s">
        <v>25</v>
      </c>
      <c r="K2554">
        <v>111960</v>
      </c>
      <c r="L2554">
        <v>10333</v>
      </c>
      <c r="M2554">
        <v>9.23</v>
      </c>
      <c r="N2554">
        <v>1281</v>
      </c>
      <c r="O2554">
        <v>12.4</v>
      </c>
      <c r="P2554">
        <v>3988.1535696969677</v>
      </c>
      <c r="Q2554">
        <v>3843.55</v>
      </c>
      <c r="R2554" s="6">
        <v>-3.6258275206778192</v>
      </c>
      <c r="S2554">
        <v>287</v>
      </c>
      <c r="T2554" t="str">
        <f ca="1">PROPER(TRIM(Table1[[#This Row],[Campaign Status]]))</f>
        <v>Paused</v>
      </c>
      <c r="V2554" s="1">
        <f t="shared" si="117"/>
        <v>1281</v>
      </c>
      <c r="W2554" t="str">
        <f t="shared" ca="1" si="118"/>
        <v>west</v>
      </c>
      <c r="X2554" s="6">
        <f t="shared" si="119"/>
        <v>9250.4079999999994</v>
      </c>
    </row>
    <row r="2555" spans="1:24" x14ac:dyDescent="0.3">
      <c r="A2555" t="s">
        <v>3639</v>
      </c>
      <c r="B2555" t="str">
        <f ca="1">PROPER(TRIM(Table1[[#This Row],[Campaign Name]]))</f>
        <v>New Launch</v>
      </c>
      <c r="C2555" t="str">
        <f ca="1">PROPER(TRIM(Table1[[#This Row],[Campaign Type]]))</f>
        <v>Awareness</v>
      </c>
      <c r="D2555" t="str">
        <f ca="1">PROPER(TRIM(Table1[[#This Row],[Marketing Channel]]))</f>
        <v>Meta Ads</v>
      </c>
      <c r="E2555" t="s">
        <v>738</v>
      </c>
      <c r="F2555" t="s">
        <v>241</v>
      </c>
      <c r="G2555" t="s">
        <v>41</v>
      </c>
      <c r="H2555" t="s">
        <v>11140</v>
      </c>
      <c r="I2555" t="s">
        <v>68</v>
      </c>
      <c r="J2555" t="s">
        <v>63</v>
      </c>
      <c r="K2555">
        <v>95413</v>
      </c>
      <c r="L2555">
        <v>2977</v>
      </c>
      <c r="M2555">
        <v>3.12</v>
      </c>
      <c r="N2555">
        <v>755</v>
      </c>
      <c r="O2555">
        <v>25.36</v>
      </c>
      <c r="P2555">
        <v>3817.8497265160554</v>
      </c>
      <c r="Q2555">
        <v>46808.6</v>
      </c>
      <c r="R2555" s="6">
        <v>1126.0461608769176</v>
      </c>
      <c r="S2555">
        <v>719</v>
      </c>
      <c r="T2555" t="str">
        <f ca="1">PROPER(TRIM(Table1[[#This Row],[Campaign Status]]))</f>
        <v>Active</v>
      </c>
      <c r="V2555" s="1">
        <f t="shared" si="117"/>
        <v>755</v>
      </c>
      <c r="W2555" t="str">
        <f t="shared" ca="1" si="118"/>
        <v>East</v>
      </c>
      <c r="X2555" s="6">
        <f t="shared" si="119"/>
        <v>-3.6258275206778192</v>
      </c>
    </row>
    <row r="2556" spans="1:24" x14ac:dyDescent="0.3">
      <c r="A2556" t="s">
        <v>3640</v>
      </c>
      <c r="B2556" t="str">
        <f ca="1">PROPER(TRIM(Table1[[#This Row],[Campaign Name]]))</f>
        <v>Summer Sale</v>
      </c>
      <c r="C2556" t="str">
        <f ca="1">PROPER(TRIM(Table1[[#This Row],[Campaign Type]]))</f>
        <v>Awareness</v>
      </c>
      <c r="D2556" t="str">
        <f ca="1">PROPER(TRIM(Table1[[#This Row],[Marketing Channel]]))</f>
        <v>Google Ads</v>
      </c>
      <c r="E2556" t="s">
        <v>515</v>
      </c>
      <c r="F2556" t="s">
        <v>1171</v>
      </c>
      <c r="G2556" t="s">
        <v>46</v>
      </c>
      <c r="H2556" t="s">
        <v>30</v>
      </c>
      <c r="I2556" t="s">
        <v>31</v>
      </c>
      <c r="J2556" t="s">
        <v>63</v>
      </c>
      <c r="K2556">
        <v>17198</v>
      </c>
      <c r="L2556">
        <v>1221</v>
      </c>
      <c r="M2556">
        <v>7.1</v>
      </c>
      <c r="N2556">
        <v>22</v>
      </c>
      <c r="O2556">
        <v>1.8</v>
      </c>
      <c r="P2556">
        <v>250</v>
      </c>
      <c r="Q2556">
        <v>25286.25</v>
      </c>
      <c r="R2556" s="6">
        <v>10014.5</v>
      </c>
      <c r="S2556">
        <v>12</v>
      </c>
      <c r="T2556" t="str">
        <f ca="1">PROPER(TRIM(Table1[[#This Row],[Campaign Status]]))</f>
        <v>Completed</v>
      </c>
      <c r="V2556" s="1">
        <f t="shared" si="117"/>
        <v>22</v>
      </c>
      <c r="W2556" t="str">
        <f t="shared" ca="1" si="118"/>
        <v>South</v>
      </c>
      <c r="X2556" s="6">
        <f t="shared" si="119"/>
        <v>1126.0461608769176</v>
      </c>
    </row>
    <row r="2557" spans="1:24" x14ac:dyDescent="0.3">
      <c r="A2557" t="s">
        <v>3641</v>
      </c>
      <c r="B2557" t="str">
        <f ca="1">PROPER(TRIM(Table1[[#This Row],[Campaign Name]]))</f>
        <v>Flash Sale</v>
      </c>
      <c r="C2557" t="str">
        <f ca="1">PROPER(TRIM(Table1[[#This Row],[Campaign Type]]))</f>
        <v>Lead Gen</v>
      </c>
      <c r="D2557" t="str">
        <f ca="1">PROPER(TRIM(Table1[[#This Row],[Marketing Channel]]))</f>
        <v>Youtube</v>
      </c>
      <c r="E2557" t="s">
        <v>875</v>
      </c>
      <c r="F2557" t="s">
        <v>859</v>
      </c>
      <c r="G2557" t="s">
        <v>29</v>
      </c>
      <c r="H2557" t="s">
        <v>61</v>
      </c>
      <c r="I2557" t="s">
        <v>31</v>
      </c>
      <c r="J2557" t="s">
        <v>25</v>
      </c>
      <c r="K2557">
        <v>27432</v>
      </c>
      <c r="L2557">
        <v>3244</v>
      </c>
      <c r="M2557">
        <v>11.83</v>
      </c>
      <c r="N2557">
        <v>1056</v>
      </c>
      <c r="O2557">
        <v>32.549999999999997</v>
      </c>
      <c r="P2557">
        <v>3891.7088323699436</v>
      </c>
      <c r="Q2557">
        <v>36155</v>
      </c>
      <c r="R2557" s="6">
        <v>829.0263366898032</v>
      </c>
      <c r="S2557">
        <v>1</v>
      </c>
      <c r="T2557" t="str">
        <f ca="1">PROPER(TRIM(Table1[[#This Row],[Campaign Status]]))</f>
        <v>Completed</v>
      </c>
      <c r="V2557" s="1">
        <f t="shared" si="117"/>
        <v>1056</v>
      </c>
      <c r="W2557" t="str">
        <f t="shared" ca="1" si="118"/>
        <v>North</v>
      </c>
      <c r="X2557" s="6">
        <f t="shared" si="119"/>
        <v>10014.5</v>
      </c>
    </row>
    <row r="2558" spans="1:24" hidden="1" x14ac:dyDescent="0.3">
      <c r="A2558" t="s">
        <v>3642</v>
      </c>
      <c r="B2558" t="str">
        <f ca="1">PROPER(TRIM(Table1[[#This Row],[Campaign Name]]))</f>
        <v>Flash Sale</v>
      </c>
      <c r="C2558" t="str">
        <f ca="1">PROPER(TRIM(Table1[[#This Row],[Campaign Type]]))</f>
        <v>Lead Gen</v>
      </c>
      <c r="D2558" t="str">
        <f ca="1">PROPER(TRIM(Table1[[#This Row],[Marketing Channel]]))</f>
        <v>Linkedin</v>
      </c>
      <c r="E2558" t="s">
        <v>884</v>
      </c>
      <c r="F2558" t="s">
        <v>745</v>
      </c>
      <c r="G2558" t="s">
        <v>11141</v>
      </c>
      <c r="H2558" t="s">
        <v>23</v>
      </c>
      <c r="I2558" t="s">
        <v>24</v>
      </c>
      <c r="J2558" t="s">
        <v>32</v>
      </c>
      <c r="K2558">
        <v>197738</v>
      </c>
      <c r="L2558">
        <v>2657</v>
      </c>
      <c r="M2558">
        <v>1.34</v>
      </c>
      <c r="N2558">
        <v>491</v>
      </c>
      <c r="O2558">
        <v>18.48</v>
      </c>
      <c r="P2558">
        <v>3830.4648972188602</v>
      </c>
      <c r="R2558" s="6" t="e">
        <v>#VALUE!</v>
      </c>
      <c r="S2558">
        <v>342</v>
      </c>
      <c r="T2558" t="str">
        <f ca="1">PROPER(TRIM(Table1[[#This Row],[Campaign Status]]))</f>
        <v>Active</v>
      </c>
      <c r="V2558" s="1">
        <f t="shared" si="117"/>
        <v>491</v>
      </c>
      <c r="W2558" t="str">
        <f t="shared" ca="1" si="118"/>
        <v>west</v>
      </c>
      <c r="X2558" s="6">
        <f t="shared" si="119"/>
        <v>829.0263366898032</v>
      </c>
    </row>
    <row r="2559" spans="1:24" x14ac:dyDescent="0.3">
      <c r="A2559" t="s">
        <v>3643</v>
      </c>
      <c r="B2559" t="str">
        <f ca="1">PROPER(TRIM(Table1[[#This Row],[Campaign Name]]))</f>
        <v>New Launch</v>
      </c>
      <c r="C2559" t="str">
        <f ca="1">PROPER(TRIM(Table1[[#This Row],[Campaign Type]]))</f>
        <v>Sales</v>
      </c>
      <c r="D2559" t="str">
        <f ca="1">PROPER(TRIM(Table1[[#This Row],[Marketing Channel]]))</f>
        <v>Google Ads</v>
      </c>
      <c r="E2559" t="s">
        <v>572</v>
      </c>
      <c r="F2559" t="s">
        <v>734</v>
      </c>
      <c r="G2559" t="s">
        <v>29</v>
      </c>
      <c r="H2559" t="s">
        <v>61</v>
      </c>
      <c r="I2559" t="s">
        <v>68</v>
      </c>
      <c r="J2559" t="s">
        <v>63</v>
      </c>
      <c r="K2559">
        <v>14223</v>
      </c>
      <c r="L2559">
        <v>1565</v>
      </c>
      <c r="M2559">
        <v>11</v>
      </c>
      <c r="N2559">
        <v>429</v>
      </c>
      <c r="O2559">
        <v>27.41</v>
      </c>
      <c r="P2559">
        <v>3988.1535696969677</v>
      </c>
      <c r="Q2559">
        <v>23139.57</v>
      </c>
      <c r="R2559" s="6">
        <v>480.20759721542561</v>
      </c>
      <c r="S2559">
        <v>49</v>
      </c>
      <c r="T2559" t="str">
        <f ca="1">PROPER(TRIM(Table1[[#This Row],[Campaign Status]]))</f>
        <v>Paused</v>
      </c>
      <c r="V2559" s="1">
        <f t="shared" si="117"/>
        <v>429</v>
      </c>
      <c r="W2559" t="str">
        <f t="shared" ca="1" si="118"/>
        <v>North</v>
      </c>
      <c r="X2559" s="6" t="e">
        <f t="shared" si="119"/>
        <v>#VALUE!</v>
      </c>
    </row>
    <row r="2560" spans="1:24" x14ac:dyDescent="0.3">
      <c r="A2560" t="s">
        <v>3644</v>
      </c>
      <c r="B2560" t="str">
        <f ca="1">PROPER(TRIM(Table1[[#This Row],[Campaign Name]]))</f>
        <v>Festive Offer</v>
      </c>
      <c r="C2560" t="str">
        <f ca="1">PROPER(TRIM(Table1[[#This Row],[Campaign Type]]))</f>
        <v>Awareness</v>
      </c>
      <c r="D2560" t="str">
        <f ca="1">PROPER(TRIM(Table1[[#This Row],[Marketing Channel]]))</f>
        <v>Email</v>
      </c>
      <c r="E2560" t="s">
        <v>1600</v>
      </c>
      <c r="F2560" t="s">
        <v>1192</v>
      </c>
      <c r="G2560" t="s">
        <v>46</v>
      </c>
      <c r="H2560" t="s">
        <v>30</v>
      </c>
      <c r="I2560" t="s">
        <v>24</v>
      </c>
      <c r="J2560" t="s">
        <v>63</v>
      </c>
      <c r="K2560">
        <v>74628</v>
      </c>
      <c r="L2560">
        <v>7588</v>
      </c>
      <c r="M2560">
        <v>10.17</v>
      </c>
      <c r="N2560">
        <v>1417</v>
      </c>
      <c r="O2560">
        <v>18.670000000000002</v>
      </c>
      <c r="P2560">
        <v>250</v>
      </c>
      <c r="Q2560">
        <v>22402.639999999999</v>
      </c>
      <c r="R2560" s="6">
        <v>8861.0559999999987</v>
      </c>
      <c r="S2560">
        <v>429</v>
      </c>
      <c r="T2560" t="str">
        <f ca="1">PROPER(TRIM(Table1[[#This Row],[Campaign Status]]))</f>
        <v>Completed</v>
      </c>
      <c r="V2560" s="1">
        <f t="shared" si="117"/>
        <v>1417</v>
      </c>
      <c r="W2560" t="str">
        <f t="shared" ca="1" si="118"/>
        <v>South</v>
      </c>
      <c r="X2560" s="6">
        <f t="shared" si="119"/>
        <v>480.20759721542561</v>
      </c>
    </row>
    <row r="2561" spans="1:24" x14ac:dyDescent="0.3">
      <c r="A2561" t="s">
        <v>3645</v>
      </c>
      <c r="B2561" t="str">
        <f ca="1">PROPER(TRIM(Table1[[#This Row],[Campaign Name]]))</f>
        <v>Festive Offer</v>
      </c>
      <c r="C2561" t="str">
        <f ca="1">PROPER(TRIM(Table1[[#This Row],[Campaign Type]]))</f>
        <v>Retargeting</v>
      </c>
      <c r="D2561" t="str">
        <f ca="1">PROPER(TRIM(Table1[[#This Row],[Marketing Channel]]))</f>
        <v>Linkedin</v>
      </c>
      <c r="E2561" t="s">
        <v>467</v>
      </c>
      <c r="F2561" t="s">
        <v>306</v>
      </c>
      <c r="G2561" t="s">
        <v>29</v>
      </c>
      <c r="H2561" t="s">
        <v>67</v>
      </c>
      <c r="I2561" t="s">
        <v>68</v>
      </c>
      <c r="J2561" t="s">
        <v>25</v>
      </c>
      <c r="K2561">
        <v>84277</v>
      </c>
      <c r="L2561">
        <v>1510</v>
      </c>
      <c r="M2561">
        <v>1.79</v>
      </c>
      <c r="N2561">
        <v>230</v>
      </c>
      <c r="O2561">
        <v>15.23</v>
      </c>
      <c r="P2561">
        <v>250</v>
      </c>
      <c r="Q2561">
        <v>28842.71</v>
      </c>
      <c r="R2561" s="6">
        <v>11437.084000000001</v>
      </c>
      <c r="S2561">
        <v>110</v>
      </c>
      <c r="T2561" t="str">
        <f ca="1">PROPER(TRIM(Table1[[#This Row],[Campaign Status]]))</f>
        <v>Paused</v>
      </c>
      <c r="V2561" s="1">
        <f t="shared" si="117"/>
        <v>230</v>
      </c>
      <c r="W2561" t="str">
        <f t="shared" ca="1" si="118"/>
        <v>North</v>
      </c>
      <c r="X2561" s="6">
        <f t="shared" si="119"/>
        <v>8861.0559999999987</v>
      </c>
    </row>
    <row r="2562" spans="1:24" x14ac:dyDescent="0.3">
      <c r="A2562" t="s">
        <v>3646</v>
      </c>
      <c r="B2562" t="str">
        <f ca="1">PROPER(TRIM(Table1[[#This Row],[Campaign Name]]))</f>
        <v>Mega Discount</v>
      </c>
      <c r="C2562" t="str">
        <f ca="1">PROPER(TRIM(Table1[[#This Row],[Campaign Type]]))</f>
        <v>Awareness</v>
      </c>
      <c r="D2562" t="str">
        <f ca="1">PROPER(TRIM(Table1[[#This Row],[Marketing Channel]]))</f>
        <v>Youtube</v>
      </c>
      <c r="E2562" t="s">
        <v>563</v>
      </c>
      <c r="F2562" t="s">
        <v>211</v>
      </c>
      <c r="G2562" t="s">
        <v>11141</v>
      </c>
      <c r="H2562" t="s">
        <v>54</v>
      </c>
      <c r="I2562" t="s">
        <v>62</v>
      </c>
      <c r="J2562" t="s">
        <v>32</v>
      </c>
      <c r="K2562">
        <v>124599</v>
      </c>
      <c r="L2562">
        <v>14959</v>
      </c>
      <c r="M2562">
        <v>12.01</v>
      </c>
      <c r="N2562">
        <v>1394</v>
      </c>
      <c r="O2562">
        <v>9.32</v>
      </c>
      <c r="P2562">
        <v>14430.3</v>
      </c>
      <c r="Q2562">
        <v>43985.24</v>
      </c>
      <c r="R2562" s="6">
        <v>204.81168097683349</v>
      </c>
      <c r="S2562">
        <v>1313</v>
      </c>
      <c r="T2562" t="str">
        <f ca="1">PROPER(TRIM(Table1[[#This Row],[Campaign Status]]))</f>
        <v>Completed</v>
      </c>
      <c r="V2562" s="1">
        <f t="shared" ref="V2562:V2625" si="120">IF(N2562="",ROUND(L2562*O2562/100,0),N2562)</f>
        <v>1394</v>
      </c>
      <c r="W2562" t="str">
        <f t="shared" ca="1" si="118"/>
        <v>west</v>
      </c>
      <c r="X2562" s="6">
        <f t="shared" si="119"/>
        <v>11437.084000000001</v>
      </c>
    </row>
    <row r="2563" spans="1:24" x14ac:dyDescent="0.3">
      <c r="A2563" t="s">
        <v>3647</v>
      </c>
      <c r="B2563" t="str">
        <f ca="1">PROPER(TRIM(Table1[[#This Row],[Campaign Name]]))</f>
        <v>Flash Sale</v>
      </c>
      <c r="C2563" t="str">
        <f ca="1">PROPER(TRIM(Table1[[#This Row],[Campaign Type]]))</f>
        <v>Retargeting</v>
      </c>
      <c r="D2563" t="str">
        <f ca="1">PROPER(TRIM(Table1[[#This Row],[Marketing Channel]]))</f>
        <v>Google Ads</v>
      </c>
      <c r="E2563" t="s">
        <v>1295</v>
      </c>
      <c r="F2563" t="s">
        <v>722</v>
      </c>
      <c r="G2563" t="s">
        <v>46</v>
      </c>
      <c r="H2563" t="s">
        <v>42</v>
      </c>
      <c r="I2563" t="s">
        <v>31</v>
      </c>
      <c r="J2563" t="s">
        <v>63</v>
      </c>
      <c r="K2563">
        <v>166480</v>
      </c>
      <c r="L2563">
        <v>24637</v>
      </c>
      <c r="M2563">
        <v>14.8</v>
      </c>
      <c r="N2563">
        <v>812</v>
      </c>
      <c r="O2563">
        <v>3.3</v>
      </c>
      <c r="P2563">
        <v>6207.77</v>
      </c>
      <c r="Q2563">
        <v>39672.910000000003</v>
      </c>
      <c r="R2563" s="6">
        <v>539.08472768804256</v>
      </c>
      <c r="S2563">
        <v>739</v>
      </c>
      <c r="T2563" t="str">
        <f ca="1">PROPER(TRIM(Table1[[#This Row],[Campaign Status]]))</f>
        <v>Paused</v>
      </c>
      <c r="V2563" s="1">
        <f t="shared" si="120"/>
        <v>812</v>
      </c>
      <c r="W2563" t="str">
        <f t="shared" ref="W2563:W2626" ca="1" si="121">IF(OR(D2563="Delhi",D2563="lucknow",D2563="jaipur"),"North",IF(OR(D2563="Bengaluru",D2563="chennai"),"South",IF(D2563="Kolkata","East",IF(OR(D2563="Mumbai",D2563="Pune",D2563="Ahmedabad"),"west","unknown"))))</f>
        <v>South</v>
      </c>
      <c r="X2563" s="6">
        <f t="shared" si="119"/>
        <v>204.81168097683349</v>
      </c>
    </row>
    <row r="2564" spans="1:24" x14ac:dyDescent="0.3">
      <c r="A2564" t="s">
        <v>3648</v>
      </c>
      <c r="B2564" t="str">
        <f ca="1">PROPER(TRIM(Table1[[#This Row],[Campaign Name]]))</f>
        <v>Flash Sale</v>
      </c>
      <c r="C2564" t="str">
        <f ca="1">PROPER(TRIM(Table1[[#This Row],[Campaign Type]]))</f>
        <v>Sales</v>
      </c>
      <c r="D2564" t="str">
        <f ca="1">PROPER(TRIM(Table1[[#This Row],[Marketing Channel]]))</f>
        <v>Instagram</v>
      </c>
      <c r="E2564" t="s">
        <v>1259</v>
      </c>
      <c r="F2564" t="s">
        <v>203</v>
      </c>
      <c r="G2564" t="s">
        <v>46</v>
      </c>
      <c r="H2564" t="s">
        <v>30</v>
      </c>
      <c r="I2564" t="s">
        <v>62</v>
      </c>
      <c r="J2564" t="s">
        <v>25</v>
      </c>
      <c r="K2564">
        <v>43348</v>
      </c>
      <c r="L2564">
        <v>3588</v>
      </c>
      <c r="M2564">
        <v>8.2799999999999994</v>
      </c>
      <c r="N2564">
        <v>32</v>
      </c>
      <c r="O2564">
        <v>0.89</v>
      </c>
      <c r="P2564">
        <v>3982.6304252733912</v>
      </c>
      <c r="Q2564">
        <v>26752.13</v>
      </c>
      <c r="R2564" s="6">
        <v>571.72012321890452</v>
      </c>
      <c r="S2564">
        <v>22</v>
      </c>
      <c r="T2564" t="str">
        <f ca="1">PROPER(TRIM(Table1[[#This Row],[Campaign Status]]))</f>
        <v>Active</v>
      </c>
      <c r="V2564" s="1">
        <f t="shared" si="120"/>
        <v>32</v>
      </c>
      <c r="W2564" t="str">
        <f t="shared" ca="1" si="121"/>
        <v>South</v>
      </c>
      <c r="X2564" s="6">
        <f t="shared" ref="X2564:X2627" si="122">R2563*1</f>
        <v>539.08472768804256</v>
      </c>
    </row>
    <row r="2565" spans="1:24" x14ac:dyDescent="0.3">
      <c r="A2565" t="s">
        <v>3649</v>
      </c>
      <c r="B2565" t="str">
        <f ca="1">PROPER(TRIM(Table1[[#This Row],[Campaign Name]]))</f>
        <v>Festive Offer</v>
      </c>
      <c r="C2565" t="str">
        <f ca="1">PROPER(TRIM(Table1[[#This Row],[Campaign Type]]))</f>
        <v>Retargeting</v>
      </c>
      <c r="D2565" t="str">
        <f ca="1">PROPER(TRIM(Table1[[#This Row],[Marketing Channel]]))</f>
        <v>Email</v>
      </c>
      <c r="E2565" t="s">
        <v>458</v>
      </c>
      <c r="F2565" t="s">
        <v>214</v>
      </c>
      <c r="G2565" t="s">
        <v>11141</v>
      </c>
      <c r="H2565" t="s">
        <v>23</v>
      </c>
      <c r="I2565" t="s">
        <v>24</v>
      </c>
      <c r="J2565" t="s">
        <v>32</v>
      </c>
      <c r="K2565">
        <v>158016</v>
      </c>
      <c r="L2565">
        <v>559</v>
      </c>
      <c r="M2565">
        <v>0.35</v>
      </c>
      <c r="N2565">
        <v>129</v>
      </c>
      <c r="O2565">
        <v>23.08</v>
      </c>
      <c r="P2565">
        <v>250</v>
      </c>
      <c r="Q2565">
        <v>32326.9</v>
      </c>
      <c r="R2565" s="6">
        <v>12830.76</v>
      </c>
      <c r="S2565">
        <v>50</v>
      </c>
      <c r="T2565" t="str">
        <f ca="1">PROPER(TRIM(Table1[[#This Row],[Campaign Status]]))</f>
        <v>Active</v>
      </c>
      <c r="V2565" s="1">
        <f t="shared" si="120"/>
        <v>129</v>
      </c>
      <c r="W2565" t="str">
        <f t="shared" ca="1" si="121"/>
        <v>west</v>
      </c>
      <c r="X2565" s="6">
        <f t="shared" si="122"/>
        <v>571.72012321890452</v>
      </c>
    </row>
    <row r="2566" spans="1:24" x14ac:dyDescent="0.3">
      <c r="A2566" t="s">
        <v>3650</v>
      </c>
      <c r="B2566" t="str">
        <f ca="1">PROPER(TRIM(Table1[[#This Row],[Campaign Name]]))</f>
        <v>New Launch</v>
      </c>
      <c r="C2566" t="str">
        <f ca="1">PROPER(TRIM(Table1[[#This Row],[Campaign Type]]))</f>
        <v>Retargeting</v>
      </c>
      <c r="D2566" t="str">
        <f ca="1">PROPER(TRIM(Table1[[#This Row],[Marketing Channel]]))</f>
        <v>Linkedin</v>
      </c>
      <c r="E2566" t="s">
        <v>1513</v>
      </c>
      <c r="F2566" t="s">
        <v>241</v>
      </c>
      <c r="G2566" t="s">
        <v>29</v>
      </c>
      <c r="H2566" t="s">
        <v>67</v>
      </c>
      <c r="I2566" t="s">
        <v>24</v>
      </c>
      <c r="J2566" t="s">
        <v>32</v>
      </c>
      <c r="K2566">
        <v>38825</v>
      </c>
      <c r="L2566">
        <v>4157</v>
      </c>
      <c r="M2566">
        <v>10.71</v>
      </c>
      <c r="N2566">
        <v>126</v>
      </c>
      <c r="O2566">
        <v>3.03</v>
      </c>
      <c r="P2566">
        <v>12334.42</v>
      </c>
      <c r="Q2566">
        <v>19737.05</v>
      </c>
      <c r="R2566" s="6">
        <v>60.016036424898779</v>
      </c>
      <c r="S2566">
        <v>20</v>
      </c>
      <c r="T2566" t="str">
        <f ca="1">PROPER(TRIM(Table1[[#This Row],[Campaign Status]]))</f>
        <v>Completed</v>
      </c>
      <c r="V2566" s="1">
        <f t="shared" si="120"/>
        <v>126</v>
      </c>
      <c r="W2566" t="str">
        <f t="shared" ca="1" si="121"/>
        <v>North</v>
      </c>
      <c r="X2566" s="6">
        <f t="shared" si="122"/>
        <v>12830.76</v>
      </c>
    </row>
    <row r="2567" spans="1:24" x14ac:dyDescent="0.3">
      <c r="A2567" t="s">
        <v>3651</v>
      </c>
      <c r="B2567" t="str">
        <f ca="1">PROPER(TRIM(Table1[[#This Row],[Campaign Name]]))</f>
        <v>Flash Sale</v>
      </c>
      <c r="C2567" t="str">
        <f ca="1">PROPER(TRIM(Table1[[#This Row],[Campaign Type]]))</f>
        <v>Lead Gen</v>
      </c>
      <c r="D2567" t="str">
        <f ca="1">PROPER(TRIM(Table1[[#This Row],[Marketing Channel]]))</f>
        <v>Linkedin</v>
      </c>
      <c r="E2567" t="s">
        <v>1663</v>
      </c>
      <c r="F2567" t="s">
        <v>505</v>
      </c>
      <c r="G2567" t="s">
        <v>41</v>
      </c>
      <c r="H2567" t="s">
        <v>11140</v>
      </c>
      <c r="I2567" t="s">
        <v>68</v>
      </c>
      <c r="J2567" t="s">
        <v>25</v>
      </c>
      <c r="K2567">
        <v>72858</v>
      </c>
      <c r="L2567">
        <v>742</v>
      </c>
      <c r="M2567">
        <v>1.02</v>
      </c>
      <c r="N2567">
        <v>23</v>
      </c>
      <c r="O2567">
        <v>3.1</v>
      </c>
      <c r="P2567">
        <v>3830.4648972188602</v>
      </c>
      <c r="Q2567">
        <v>15425.36</v>
      </c>
      <c r="R2567" s="6">
        <v>302.70203262271656</v>
      </c>
      <c r="S2567">
        <v>12</v>
      </c>
      <c r="T2567" t="str">
        <f ca="1">PROPER(TRIM(Table1[[#This Row],[Campaign Status]]))</f>
        <v>Active</v>
      </c>
      <c r="V2567" s="1">
        <f t="shared" si="120"/>
        <v>23</v>
      </c>
      <c r="W2567" t="str">
        <f t="shared" ca="1" si="121"/>
        <v>East</v>
      </c>
      <c r="X2567" s="6">
        <f t="shared" si="122"/>
        <v>60.016036424898779</v>
      </c>
    </row>
    <row r="2568" spans="1:24" x14ac:dyDescent="0.3">
      <c r="A2568" t="s">
        <v>3652</v>
      </c>
      <c r="B2568" t="str">
        <f ca="1">PROPER(TRIM(Table1[[#This Row],[Campaign Name]]))</f>
        <v>New Launch</v>
      </c>
      <c r="C2568" t="str">
        <f ca="1">PROPER(TRIM(Table1[[#This Row],[Campaign Type]]))</f>
        <v>Lead Gen</v>
      </c>
      <c r="D2568" t="str">
        <f ca="1">PROPER(TRIM(Table1[[#This Row],[Marketing Channel]]))</f>
        <v>Google Ads</v>
      </c>
      <c r="E2568" t="s">
        <v>3005</v>
      </c>
      <c r="F2568" t="s">
        <v>127</v>
      </c>
      <c r="G2568" t="s">
        <v>29</v>
      </c>
      <c r="H2568" t="s">
        <v>99</v>
      </c>
      <c r="I2568" t="s">
        <v>68</v>
      </c>
      <c r="J2568" t="s">
        <v>63</v>
      </c>
      <c r="K2568">
        <v>14524</v>
      </c>
      <c r="L2568">
        <v>1708</v>
      </c>
      <c r="M2568">
        <v>11.76</v>
      </c>
      <c r="N2568">
        <v>94</v>
      </c>
      <c r="O2568">
        <v>5.5</v>
      </c>
      <c r="P2568">
        <v>250</v>
      </c>
      <c r="Q2568">
        <v>7971.72</v>
      </c>
      <c r="R2568" s="6">
        <v>3088.6880000000001</v>
      </c>
      <c r="S2568">
        <v>11</v>
      </c>
      <c r="T2568" t="str">
        <f ca="1">PROPER(TRIM(Table1[[#This Row],[Campaign Status]]))</f>
        <v>Completed</v>
      </c>
      <c r="V2568" s="1">
        <f t="shared" si="120"/>
        <v>94</v>
      </c>
      <c r="W2568" t="str">
        <f t="shared" ca="1" si="121"/>
        <v>North</v>
      </c>
      <c r="X2568" s="6">
        <f t="shared" si="122"/>
        <v>302.70203262271656</v>
      </c>
    </row>
    <row r="2569" spans="1:24" x14ac:dyDescent="0.3">
      <c r="A2569" t="s">
        <v>3653</v>
      </c>
      <c r="B2569" t="str">
        <f ca="1">PROPER(TRIM(Table1[[#This Row],[Campaign Name]]))</f>
        <v>Flash Sale</v>
      </c>
      <c r="C2569" t="str">
        <f ca="1">PROPER(TRIM(Table1[[#This Row],[Campaign Type]]))</f>
        <v>Awareness</v>
      </c>
      <c r="D2569" t="str">
        <f ca="1">PROPER(TRIM(Table1[[#This Row],[Marketing Channel]]))</f>
        <v>Youtube</v>
      </c>
      <c r="E2569" t="s">
        <v>281</v>
      </c>
      <c r="F2569" t="s">
        <v>500</v>
      </c>
      <c r="G2569" t="s">
        <v>46</v>
      </c>
      <c r="H2569" t="s">
        <v>42</v>
      </c>
      <c r="I2569" t="s">
        <v>31</v>
      </c>
      <c r="J2569" t="s">
        <v>63</v>
      </c>
      <c r="K2569">
        <v>55093</v>
      </c>
      <c r="L2569">
        <v>3296</v>
      </c>
      <c r="M2569">
        <v>5.98</v>
      </c>
      <c r="N2569">
        <v>971</v>
      </c>
      <c r="O2569">
        <v>29.46</v>
      </c>
      <c r="P2569">
        <v>250</v>
      </c>
      <c r="Q2569">
        <v>17053.8</v>
      </c>
      <c r="R2569" s="6">
        <v>6721.5199999999995</v>
      </c>
      <c r="S2569">
        <v>467</v>
      </c>
      <c r="T2569" t="str">
        <f ca="1">PROPER(TRIM(Table1[[#This Row],[Campaign Status]]))</f>
        <v>Completed</v>
      </c>
      <c r="V2569" s="1">
        <f t="shared" si="120"/>
        <v>971</v>
      </c>
      <c r="W2569" t="str">
        <f t="shared" ca="1" si="121"/>
        <v>South</v>
      </c>
      <c r="X2569" s="6">
        <f t="shared" si="122"/>
        <v>3088.6880000000001</v>
      </c>
    </row>
    <row r="2570" spans="1:24" x14ac:dyDescent="0.3">
      <c r="A2570" t="s">
        <v>3654</v>
      </c>
      <c r="B2570" t="str">
        <f ca="1">PROPER(TRIM(Table1[[#This Row],[Campaign Name]]))</f>
        <v>New Launch</v>
      </c>
      <c r="C2570" t="str">
        <f ca="1">PROPER(TRIM(Table1[[#This Row],[Campaign Type]]))</f>
        <v>Retargeting</v>
      </c>
      <c r="D2570" t="str">
        <f ca="1">PROPER(TRIM(Table1[[#This Row],[Marketing Channel]]))</f>
        <v>Youtube</v>
      </c>
      <c r="E2570" t="s">
        <v>1605</v>
      </c>
      <c r="F2570" t="s">
        <v>214</v>
      </c>
      <c r="G2570" t="s">
        <v>11141</v>
      </c>
      <c r="H2570" t="s">
        <v>23</v>
      </c>
      <c r="I2570" t="s">
        <v>24</v>
      </c>
      <c r="J2570" t="s">
        <v>25</v>
      </c>
      <c r="K2570">
        <v>156750</v>
      </c>
      <c r="L2570">
        <v>1888</v>
      </c>
      <c r="M2570">
        <v>1.2</v>
      </c>
      <c r="N2570">
        <v>371</v>
      </c>
      <c r="O2570">
        <v>19.649999999999999</v>
      </c>
      <c r="P2570">
        <v>11879.78</v>
      </c>
      <c r="Q2570">
        <v>18801.97</v>
      </c>
      <c r="R2570" s="6">
        <v>58.268671642067446</v>
      </c>
      <c r="S2570">
        <v>325</v>
      </c>
      <c r="T2570" t="str">
        <f ca="1">PROPER(TRIM(Table1[[#This Row],[Campaign Status]]))</f>
        <v>Active</v>
      </c>
      <c r="V2570" s="1">
        <f t="shared" si="120"/>
        <v>371</v>
      </c>
      <c r="W2570" t="str">
        <f t="shared" ca="1" si="121"/>
        <v>west</v>
      </c>
      <c r="X2570" s="6">
        <f t="shared" si="122"/>
        <v>6721.5199999999995</v>
      </c>
    </row>
    <row r="2571" spans="1:24" x14ac:dyDescent="0.3">
      <c r="A2571" t="s">
        <v>3655</v>
      </c>
      <c r="B2571" t="str">
        <f ca="1">PROPER(TRIM(Table1[[#This Row],[Campaign Name]]))</f>
        <v>Summer Sale</v>
      </c>
      <c r="C2571" t="str">
        <f ca="1">PROPER(TRIM(Table1[[#This Row],[Campaign Type]]))</f>
        <v>Sales</v>
      </c>
      <c r="D2571" t="str">
        <f ca="1">PROPER(TRIM(Table1[[#This Row],[Marketing Channel]]))</f>
        <v>Google Ads</v>
      </c>
      <c r="E2571" t="s">
        <v>1587</v>
      </c>
      <c r="F2571" t="s">
        <v>306</v>
      </c>
      <c r="G2571" t="s">
        <v>46</v>
      </c>
      <c r="H2571" t="s">
        <v>42</v>
      </c>
      <c r="I2571" t="s">
        <v>68</v>
      </c>
      <c r="J2571" t="s">
        <v>25</v>
      </c>
      <c r="K2571">
        <v>131543</v>
      </c>
      <c r="L2571">
        <v>1347</v>
      </c>
      <c r="M2571">
        <v>1.02</v>
      </c>
      <c r="N2571">
        <v>353</v>
      </c>
      <c r="O2571">
        <v>26.21</v>
      </c>
      <c r="P2571">
        <v>250</v>
      </c>
      <c r="Q2571">
        <v>8521.4699999999993</v>
      </c>
      <c r="R2571" s="6">
        <v>3308.5879999999997</v>
      </c>
      <c r="S2571">
        <v>283</v>
      </c>
      <c r="T2571" t="str">
        <f ca="1">PROPER(TRIM(Table1[[#This Row],[Campaign Status]]))</f>
        <v>Active</v>
      </c>
      <c r="V2571" s="1">
        <f t="shared" si="120"/>
        <v>353</v>
      </c>
      <c r="W2571" t="str">
        <f t="shared" ca="1" si="121"/>
        <v>South</v>
      </c>
      <c r="X2571" s="6">
        <f t="shared" si="122"/>
        <v>58.268671642067446</v>
      </c>
    </row>
    <row r="2572" spans="1:24" x14ac:dyDescent="0.3">
      <c r="A2572" t="s">
        <v>3656</v>
      </c>
      <c r="B2572" t="str">
        <f ca="1">PROPER(TRIM(Table1[[#This Row],[Campaign Name]]))</f>
        <v>Festive Offer</v>
      </c>
      <c r="C2572" t="str">
        <f ca="1">PROPER(TRIM(Table1[[#This Row],[Campaign Type]]))</f>
        <v>Retargeting</v>
      </c>
      <c r="D2572" t="str">
        <f ca="1">PROPER(TRIM(Table1[[#This Row],[Marketing Channel]]))</f>
        <v>Meta Ads</v>
      </c>
      <c r="E2572" t="s">
        <v>3657</v>
      </c>
      <c r="F2572" t="s">
        <v>605</v>
      </c>
      <c r="G2572" t="s">
        <v>41</v>
      </c>
      <c r="H2572" t="s">
        <v>11140</v>
      </c>
      <c r="I2572" t="s">
        <v>24</v>
      </c>
      <c r="J2572" t="s">
        <v>25</v>
      </c>
      <c r="K2572">
        <v>71587</v>
      </c>
      <c r="L2572">
        <v>8566</v>
      </c>
      <c r="M2572">
        <v>11.97</v>
      </c>
      <c r="N2572">
        <v>1447</v>
      </c>
      <c r="O2572">
        <v>16.89</v>
      </c>
      <c r="P2572">
        <v>14551.42</v>
      </c>
      <c r="Q2572">
        <v>47399.03</v>
      </c>
      <c r="R2572" s="6">
        <v>225.73473929004865</v>
      </c>
      <c r="S2572">
        <v>149</v>
      </c>
      <c r="T2572" t="str">
        <f ca="1">PROPER(TRIM(Table1[[#This Row],[Campaign Status]]))</f>
        <v>Paused</v>
      </c>
      <c r="V2572" s="1">
        <f t="shared" si="120"/>
        <v>1447</v>
      </c>
      <c r="W2572" t="str">
        <f t="shared" ca="1" si="121"/>
        <v>East</v>
      </c>
      <c r="X2572" s="6">
        <f t="shared" si="122"/>
        <v>3308.5879999999997</v>
      </c>
    </row>
    <row r="2573" spans="1:24" x14ac:dyDescent="0.3">
      <c r="A2573" t="s">
        <v>3658</v>
      </c>
      <c r="B2573" t="str">
        <f ca="1">PROPER(TRIM(Table1[[#This Row],[Campaign Name]]))</f>
        <v>New Launch</v>
      </c>
      <c r="C2573" t="str">
        <f ca="1">PROPER(TRIM(Table1[[#This Row],[Campaign Type]]))</f>
        <v>Retargeting</v>
      </c>
      <c r="D2573" t="str">
        <f ca="1">PROPER(TRIM(Table1[[#This Row],[Marketing Channel]]))</f>
        <v>Instagram</v>
      </c>
      <c r="E2573" t="s">
        <v>2981</v>
      </c>
      <c r="F2573" t="s">
        <v>722</v>
      </c>
      <c r="G2573" t="s">
        <v>29</v>
      </c>
      <c r="H2573" t="s">
        <v>61</v>
      </c>
      <c r="I2573" t="s">
        <v>31</v>
      </c>
      <c r="J2573" t="s">
        <v>32</v>
      </c>
      <c r="K2573">
        <v>29689</v>
      </c>
      <c r="L2573">
        <v>817</v>
      </c>
      <c r="M2573">
        <v>2.75</v>
      </c>
      <c r="N2573">
        <v>80</v>
      </c>
      <c r="O2573">
        <v>9.7899999999999991</v>
      </c>
      <c r="P2573">
        <v>250</v>
      </c>
      <c r="Q2573">
        <v>19829.919999999998</v>
      </c>
      <c r="R2573" s="6">
        <v>7831.9679999999989</v>
      </c>
      <c r="S2573">
        <v>20</v>
      </c>
      <c r="T2573" t="str">
        <f ca="1">PROPER(TRIM(Table1[[#This Row],[Campaign Status]]))</f>
        <v>Paused</v>
      </c>
      <c r="V2573" s="1">
        <f t="shared" si="120"/>
        <v>80</v>
      </c>
      <c r="W2573" t="str">
        <f t="shared" ca="1" si="121"/>
        <v>North</v>
      </c>
      <c r="X2573" s="6">
        <f t="shared" si="122"/>
        <v>225.73473929004865</v>
      </c>
    </row>
    <row r="2574" spans="1:24" x14ac:dyDescent="0.3">
      <c r="A2574" t="s">
        <v>3659</v>
      </c>
      <c r="B2574" t="str">
        <f ca="1">PROPER(TRIM(Table1[[#This Row],[Campaign Name]]))</f>
        <v>Festive Offer</v>
      </c>
      <c r="C2574" t="str">
        <f ca="1">PROPER(TRIM(Table1[[#This Row],[Campaign Type]]))</f>
        <v>Awareness</v>
      </c>
      <c r="D2574" t="str">
        <f ca="1">PROPER(TRIM(Table1[[#This Row],[Marketing Channel]]))</f>
        <v>Meta Ads</v>
      </c>
      <c r="E2574" t="s">
        <v>1229</v>
      </c>
      <c r="F2574" t="s">
        <v>519</v>
      </c>
      <c r="G2574" t="s">
        <v>11141</v>
      </c>
      <c r="H2574" t="s">
        <v>36</v>
      </c>
      <c r="I2574" t="s">
        <v>24</v>
      </c>
      <c r="J2574" t="s">
        <v>63</v>
      </c>
      <c r="K2574">
        <v>161896</v>
      </c>
      <c r="L2574">
        <v>16785</v>
      </c>
      <c r="M2574">
        <v>10.37</v>
      </c>
      <c r="N2574">
        <v>3224</v>
      </c>
      <c r="O2574">
        <v>19.21</v>
      </c>
      <c r="P2574">
        <v>3817.8497265160554</v>
      </c>
      <c r="Q2574">
        <v>23368.38</v>
      </c>
      <c r="R2574" s="6">
        <v>512.08223670250663</v>
      </c>
      <c r="S2574">
        <v>1161</v>
      </c>
      <c r="T2574" t="str">
        <f ca="1">PROPER(TRIM(Table1[[#This Row],[Campaign Status]]))</f>
        <v>Active</v>
      </c>
      <c r="V2574" s="1">
        <f t="shared" si="120"/>
        <v>3224</v>
      </c>
      <c r="W2574" t="str">
        <f t="shared" ca="1" si="121"/>
        <v>west</v>
      </c>
      <c r="X2574" s="6">
        <f t="shared" si="122"/>
        <v>7831.9679999999989</v>
      </c>
    </row>
    <row r="2575" spans="1:24" x14ac:dyDescent="0.3">
      <c r="A2575" t="s">
        <v>3660</v>
      </c>
      <c r="B2575" t="str">
        <f ca="1">PROPER(TRIM(Table1[[#This Row],[Campaign Name]]))</f>
        <v>New Launch</v>
      </c>
      <c r="C2575" t="str">
        <f ca="1">PROPER(TRIM(Table1[[#This Row],[Campaign Type]]))</f>
        <v>Awareness</v>
      </c>
      <c r="D2575" t="str">
        <f ca="1">PROPER(TRIM(Table1[[#This Row],[Marketing Channel]]))</f>
        <v>Google Ads</v>
      </c>
      <c r="E2575" t="s">
        <v>254</v>
      </c>
      <c r="F2575" t="s">
        <v>475</v>
      </c>
      <c r="G2575" t="s">
        <v>29</v>
      </c>
      <c r="H2575" t="s">
        <v>67</v>
      </c>
      <c r="I2575" t="s">
        <v>62</v>
      </c>
      <c r="J2575" t="s">
        <v>63</v>
      </c>
      <c r="K2575">
        <v>105546</v>
      </c>
      <c r="L2575">
        <v>3781</v>
      </c>
      <c r="M2575">
        <v>3.58</v>
      </c>
      <c r="N2575">
        <v>1147</v>
      </c>
      <c r="O2575">
        <v>30.34</v>
      </c>
      <c r="P2575">
        <v>250</v>
      </c>
      <c r="Q2575">
        <v>19009.599999999999</v>
      </c>
      <c r="R2575" s="6">
        <v>7503.8399999999992</v>
      </c>
      <c r="S2575">
        <v>629</v>
      </c>
      <c r="T2575" t="str">
        <f ca="1">PROPER(TRIM(Table1[[#This Row],[Campaign Status]]))</f>
        <v>Active</v>
      </c>
      <c r="V2575" s="1">
        <f t="shared" si="120"/>
        <v>1147</v>
      </c>
      <c r="W2575" t="str">
        <f t="shared" ca="1" si="121"/>
        <v>North</v>
      </c>
      <c r="X2575" s="6">
        <f t="shared" si="122"/>
        <v>512.08223670250663</v>
      </c>
    </row>
    <row r="2576" spans="1:24" x14ac:dyDescent="0.3">
      <c r="A2576" t="s">
        <v>3661</v>
      </c>
      <c r="B2576" t="str">
        <f ca="1">PROPER(TRIM(Table1[[#This Row],[Campaign Name]]))</f>
        <v>Summer Sale</v>
      </c>
      <c r="C2576" t="str">
        <f ca="1">PROPER(TRIM(Table1[[#This Row],[Campaign Type]]))</f>
        <v>Sales</v>
      </c>
      <c r="D2576" t="str">
        <f ca="1">PROPER(TRIM(Table1[[#This Row],[Marketing Channel]]))</f>
        <v>Google Ads</v>
      </c>
      <c r="E2576" t="s">
        <v>3662</v>
      </c>
      <c r="F2576" t="s">
        <v>22</v>
      </c>
      <c r="G2576" t="s">
        <v>29</v>
      </c>
      <c r="H2576" t="s">
        <v>67</v>
      </c>
      <c r="I2576" t="s">
        <v>24</v>
      </c>
      <c r="J2576" t="s">
        <v>25</v>
      </c>
      <c r="K2576">
        <v>75772</v>
      </c>
      <c r="L2576">
        <v>2717</v>
      </c>
      <c r="M2576">
        <v>3.59</v>
      </c>
      <c r="N2576">
        <v>206</v>
      </c>
      <c r="O2576">
        <v>7.58</v>
      </c>
      <c r="P2576">
        <v>250</v>
      </c>
      <c r="Q2576">
        <v>10668.44</v>
      </c>
      <c r="R2576" s="6">
        <v>4167.3760000000002</v>
      </c>
      <c r="S2576">
        <v>129</v>
      </c>
      <c r="T2576" t="str">
        <f ca="1">PROPER(TRIM(Table1[[#This Row],[Campaign Status]]))</f>
        <v>Active</v>
      </c>
      <c r="V2576" s="1">
        <f t="shared" si="120"/>
        <v>206</v>
      </c>
      <c r="W2576" t="str">
        <f t="shared" ca="1" si="121"/>
        <v>North</v>
      </c>
      <c r="X2576" s="6">
        <f t="shared" si="122"/>
        <v>7503.8399999999992</v>
      </c>
    </row>
    <row r="2577" spans="1:24" x14ac:dyDescent="0.3">
      <c r="A2577" t="s">
        <v>3663</v>
      </c>
      <c r="B2577" t="str">
        <f ca="1">PROPER(TRIM(Table1[[#This Row],[Campaign Name]]))</f>
        <v>Summer Sale</v>
      </c>
      <c r="C2577" t="str">
        <f ca="1">PROPER(TRIM(Table1[[#This Row],[Campaign Type]]))</f>
        <v>Awareness</v>
      </c>
      <c r="D2577" t="str">
        <f ca="1">PROPER(TRIM(Table1[[#This Row],[Marketing Channel]]))</f>
        <v>Instagram</v>
      </c>
      <c r="E2577" t="s">
        <v>1829</v>
      </c>
      <c r="F2577" t="s">
        <v>200</v>
      </c>
      <c r="G2577" t="s">
        <v>46</v>
      </c>
      <c r="H2577" t="s">
        <v>30</v>
      </c>
      <c r="I2577" t="s">
        <v>62</v>
      </c>
      <c r="J2577" t="s">
        <v>63</v>
      </c>
      <c r="K2577">
        <v>10467</v>
      </c>
      <c r="L2577">
        <v>702</v>
      </c>
      <c r="M2577">
        <v>6.71</v>
      </c>
      <c r="N2577">
        <v>174</v>
      </c>
      <c r="O2577">
        <v>24.79</v>
      </c>
      <c r="P2577">
        <v>10658.45</v>
      </c>
      <c r="Q2577">
        <v>35486.78</v>
      </c>
      <c r="R2577" s="6">
        <v>232.94503422167386</v>
      </c>
      <c r="S2577">
        <v>13</v>
      </c>
      <c r="T2577" t="str">
        <f ca="1">PROPER(TRIM(Table1[[#This Row],[Campaign Status]]))</f>
        <v>Active</v>
      </c>
      <c r="V2577" s="1">
        <f t="shared" si="120"/>
        <v>174</v>
      </c>
      <c r="W2577" t="str">
        <f t="shared" ca="1" si="121"/>
        <v>South</v>
      </c>
      <c r="X2577" s="6">
        <f t="shared" si="122"/>
        <v>4167.3760000000002</v>
      </c>
    </row>
    <row r="2578" spans="1:24" x14ac:dyDescent="0.3">
      <c r="A2578" t="s">
        <v>3664</v>
      </c>
      <c r="B2578" t="str">
        <f ca="1">PROPER(TRIM(Table1[[#This Row],[Campaign Name]]))</f>
        <v>Summer Sale</v>
      </c>
      <c r="C2578" t="str">
        <f ca="1">PROPER(TRIM(Table1[[#This Row],[Campaign Type]]))</f>
        <v>Awareness</v>
      </c>
      <c r="D2578" t="str">
        <f ca="1">PROPER(TRIM(Table1[[#This Row],[Marketing Channel]]))</f>
        <v>Email</v>
      </c>
      <c r="E2578" t="s">
        <v>1099</v>
      </c>
      <c r="F2578" t="s">
        <v>232</v>
      </c>
      <c r="G2578" t="s">
        <v>11141</v>
      </c>
      <c r="H2578" t="s">
        <v>23</v>
      </c>
      <c r="I2578" t="s">
        <v>24</v>
      </c>
      <c r="J2578" t="s">
        <v>63</v>
      </c>
      <c r="K2578">
        <v>143711</v>
      </c>
      <c r="L2578">
        <v>1069</v>
      </c>
      <c r="M2578">
        <v>0.74</v>
      </c>
      <c r="N2578">
        <v>228</v>
      </c>
      <c r="O2578">
        <v>21.33</v>
      </c>
      <c r="P2578">
        <v>250</v>
      </c>
      <c r="Q2578">
        <v>29944.93</v>
      </c>
      <c r="R2578" s="6">
        <v>11877.972</v>
      </c>
      <c r="S2578">
        <v>115</v>
      </c>
      <c r="T2578" t="str">
        <f ca="1">PROPER(TRIM(Table1[[#This Row],[Campaign Status]]))</f>
        <v>Paused</v>
      </c>
      <c r="V2578" s="1">
        <f t="shared" si="120"/>
        <v>228</v>
      </c>
      <c r="W2578" t="str">
        <f t="shared" ca="1" si="121"/>
        <v>west</v>
      </c>
      <c r="X2578" s="6">
        <f t="shared" si="122"/>
        <v>232.94503422167386</v>
      </c>
    </row>
    <row r="2579" spans="1:24" x14ac:dyDescent="0.3">
      <c r="A2579" t="s">
        <v>3665</v>
      </c>
      <c r="B2579" t="str">
        <f ca="1">PROPER(TRIM(Table1[[#This Row],[Campaign Name]]))</f>
        <v>Summer Sale</v>
      </c>
      <c r="C2579" t="str">
        <f ca="1">PROPER(TRIM(Table1[[#This Row],[Campaign Type]]))</f>
        <v>Retargeting</v>
      </c>
      <c r="D2579" t="str">
        <f ca="1">PROPER(TRIM(Table1[[#This Row],[Marketing Channel]]))</f>
        <v>Instagram</v>
      </c>
      <c r="E2579" t="s">
        <v>1027</v>
      </c>
      <c r="F2579" t="s">
        <v>509</v>
      </c>
      <c r="G2579" t="s">
        <v>11141</v>
      </c>
      <c r="H2579" t="s">
        <v>36</v>
      </c>
      <c r="I2579" t="s">
        <v>31</v>
      </c>
      <c r="J2579" t="s">
        <v>25</v>
      </c>
      <c r="K2579">
        <v>162768</v>
      </c>
      <c r="L2579">
        <v>23431</v>
      </c>
      <c r="M2579">
        <v>14.4</v>
      </c>
      <c r="N2579">
        <v>7088</v>
      </c>
      <c r="O2579">
        <v>30.25</v>
      </c>
      <c r="P2579">
        <v>3982.6304252733912</v>
      </c>
      <c r="Q2579">
        <v>26904.78</v>
      </c>
      <c r="R2579" s="6">
        <v>575.55301715330756</v>
      </c>
      <c r="S2579">
        <v>2281</v>
      </c>
      <c r="T2579" t="str">
        <f ca="1">PROPER(TRIM(Table1[[#This Row],[Campaign Status]]))</f>
        <v>Active</v>
      </c>
      <c r="V2579" s="1">
        <f t="shared" si="120"/>
        <v>7088</v>
      </c>
      <c r="W2579" t="str">
        <f t="shared" ca="1" si="121"/>
        <v>west</v>
      </c>
      <c r="X2579" s="6">
        <f t="shared" si="122"/>
        <v>11877.972</v>
      </c>
    </row>
    <row r="2580" spans="1:24" x14ac:dyDescent="0.3">
      <c r="A2580" t="s">
        <v>3666</v>
      </c>
      <c r="B2580" t="str">
        <f ca="1">PROPER(TRIM(Table1[[#This Row],[Campaign Name]]))</f>
        <v>Festive Offer</v>
      </c>
      <c r="C2580" t="str">
        <f ca="1">PROPER(TRIM(Table1[[#This Row],[Campaign Type]]))</f>
        <v>Awareness</v>
      </c>
      <c r="D2580" t="str">
        <f ca="1">PROPER(TRIM(Table1[[#This Row],[Marketing Channel]]))</f>
        <v>Meta Ads</v>
      </c>
      <c r="E2580" t="s">
        <v>2212</v>
      </c>
      <c r="F2580" t="s">
        <v>633</v>
      </c>
      <c r="G2580" t="s">
        <v>41</v>
      </c>
      <c r="H2580" t="s">
        <v>11140</v>
      </c>
      <c r="I2580" t="s">
        <v>68</v>
      </c>
      <c r="J2580" t="s">
        <v>25</v>
      </c>
      <c r="K2580">
        <v>3085</v>
      </c>
      <c r="L2580">
        <v>392</v>
      </c>
      <c r="M2580">
        <v>12.71</v>
      </c>
      <c r="N2580">
        <v>45</v>
      </c>
      <c r="O2580">
        <v>11.48</v>
      </c>
      <c r="P2580">
        <v>12990.89</v>
      </c>
      <c r="Q2580">
        <v>18778.86</v>
      </c>
      <c r="R2580" s="6">
        <v>44.554068273998176</v>
      </c>
      <c r="S2580">
        <v>3</v>
      </c>
      <c r="T2580" t="str">
        <f ca="1">PROPER(TRIM(Table1[[#This Row],[Campaign Status]]))</f>
        <v>Paused</v>
      </c>
      <c r="V2580" s="1">
        <f t="shared" si="120"/>
        <v>45</v>
      </c>
      <c r="W2580" t="str">
        <f t="shared" ca="1" si="121"/>
        <v>East</v>
      </c>
      <c r="X2580" s="6">
        <f t="shared" si="122"/>
        <v>575.55301715330756</v>
      </c>
    </row>
    <row r="2581" spans="1:24" x14ac:dyDescent="0.3">
      <c r="A2581" t="s">
        <v>3667</v>
      </c>
      <c r="B2581" t="str">
        <f ca="1">PROPER(TRIM(Table1[[#This Row],[Campaign Name]]))</f>
        <v>Festive Offer</v>
      </c>
      <c r="C2581" t="str">
        <f ca="1">PROPER(TRIM(Table1[[#This Row],[Campaign Type]]))</f>
        <v>Retargeting</v>
      </c>
      <c r="D2581" t="str">
        <f ca="1">PROPER(TRIM(Table1[[#This Row],[Marketing Channel]]))</f>
        <v>Meta Ads</v>
      </c>
      <c r="E2581" t="s">
        <v>884</v>
      </c>
      <c r="F2581" t="s">
        <v>745</v>
      </c>
      <c r="G2581" t="s">
        <v>11141</v>
      </c>
      <c r="H2581" t="s">
        <v>54</v>
      </c>
      <c r="I2581" t="s">
        <v>31</v>
      </c>
      <c r="J2581" t="s">
        <v>63</v>
      </c>
      <c r="K2581">
        <v>16665</v>
      </c>
      <c r="L2581">
        <v>114</v>
      </c>
      <c r="M2581">
        <v>0.68</v>
      </c>
      <c r="N2581">
        <v>4</v>
      </c>
      <c r="O2581">
        <v>3.51</v>
      </c>
      <c r="P2581">
        <v>250</v>
      </c>
      <c r="Q2581">
        <v>49494.28</v>
      </c>
      <c r="R2581" s="6">
        <v>19697.712</v>
      </c>
      <c r="S2581">
        <v>4</v>
      </c>
      <c r="T2581" t="str">
        <f ca="1">PROPER(TRIM(Table1[[#This Row],[Campaign Status]]))</f>
        <v>Paused</v>
      </c>
      <c r="V2581" s="1">
        <f t="shared" si="120"/>
        <v>4</v>
      </c>
      <c r="W2581" t="str">
        <f t="shared" ca="1" si="121"/>
        <v>west</v>
      </c>
      <c r="X2581" s="6">
        <f t="shared" si="122"/>
        <v>44.554068273998176</v>
      </c>
    </row>
    <row r="2582" spans="1:24" x14ac:dyDescent="0.3">
      <c r="A2582" t="s">
        <v>3668</v>
      </c>
      <c r="B2582" t="str">
        <f ca="1">PROPER(TRIM(Table1[[#This Row],[Campaign Name]]))</f>
        <v>Summer Sale</v>
      </c>
      <c r="C2582" t="str">
        <f ca="1">PROPER(TRIM(Table1[[#This Row],[Campaign Type]]))</f>
        <v>Retargeting</v>
      </c>
      <c r="D2582" t="str">
        <f ca="1">PROPER(TRIM(Table1[[#This Row],[Marketing Channel]]))</f>
        <v>Email</v>
      </c>
      <c r="E2582" t="s">
        <v>3160</v>
      </c>
      <c r="F2582" t="s">
        <v>95</v>
      </c>
      <c r="G2582" t="s">
        <v>29</v>
      </c>
      <c r="H2582" t="s">
        <v>61</v>
      </c>
      <c r="I2582" t="s">
        <v>62</v>
      </c>
      <c r="J2582" t="s">
        <v>32</v>
      </c>
      <c r="K2582">
        <v>57878</v>
      </c>
      <c r="L2582">
        <v>5090</v>
      </c>
      <c r="M2582">
        <v>8.7899999999999991</v>
      </c>
      <c r="N2582">
        <v>167</v>
      </c>
      <c r="O2582">
        <v>3.28</v>
      </c>
      <c r="P2582">
        <v>13905.54</v>
      </c>
      <c r="Q2582">
        <v>19493.939999999999</v>
      </c>
      <c r="R2582" s="6">
        <v>40.188299052032484</v>
      </c>
      <c r="S2582">
        <v>13</v>
      </c>
      <c r="T2582" t="str">
        <f ca="1">PROPER(TRIM(Table1[[#This Row],[Campaign Status]]))</f>
        <v>Completed</v>
      </c>
      <c r="V2582" s="1">
        <f t="shared" si="120"/>
        <v>167</v>
      </c>
      <c r="W2582" t="str">
        <f t="shared" ca="1" si="121"/>
        <v>North</v>
      </c>
      <c r="X2582" s="6">
        <f t="shared" si="122"/>
        <v>19697.712</v>
      </c>
    </row>
    <row r="2583" spans="1:24" x14ac:dyDescent="0.3">
      <c r="A2583" t="s">
        <v>3669</v>
      </c>
      <c r="B2583" t="str">
        <f ca="1">PROPER(TRIM(Table1[[#This Row],[Campaign Name]]))</f>
        <v>Summer Sale</v>
      </c>
      <c r="C2583" t="str">
        <f ca="1">PROPER(TRIM(Table1[[#This Row],[Campaign Type]]))</f>
        <v>Sales</v>
      </c>
      <c r="D2583" t="str">
        <f ca="1">PROPER(TRIM(Table1[[#This Row],[Marketing Channel]]))</f>
        <v>Linkedin</v>
      </c>
      <c r="E2583" t="s">
        <v>1454</v>
      </c>
      <c r="F2583" t="s">
        <v>92</v>
      </c>
      <c r="G2583" t="s">
        <v>29</v>
      </c>
      <c r="H2583" t="s">
        <v>61</v>
      </c>
      <c r="I2583" t="s">
        <v>24</v>
      </c>
      <c r="J2583" t="s">
        <v>25</v>
      </c>
      <c r="K2583">
        <v>144048</v>
      </c>
      <c r="L2583">
        <v>243</v>
      </c>
      <c r="M2583">
        <v>0.17</v>
      </c>
      <c r="N2583">
        <v>73</v>
      </c>
      <c r="O2583">
        <v>30.04</v>
      </c>
      <c r="P2583">
        <v>13491.14</v>
      </c>
      <c r="Q2583">
        <v>10519.79</v>
      </c>
      <c r="R2583" s="6">
        <v>-22.024454567960888</v>
      </c>
      <c r="S2583">
        <v>13</v>
      </c>
      <c r="T2583" t="str">
        <f ca="1">PROPER(TRIM(Table1[[#This Row],[Campaign Status]]))</f>
        <v>Paused</v>
      </c>
      <c r="V2583" s="1">
        <f t="shared" si="120"/>
        <v>73</v>
      </c>
      <c r="W2583" t="str">
        <f t="shared" ca="1" si="121"/>
        <v>North</v>
      </c>
      <c r="X2583" s="6">
        <f t="shared" si="122"/>
        <v>40.188299052032484</v>
      </c>
    </row>
    <row r="2584" spans="1:24" x14ac:dyDescent="0.3">
      <c r="A2584" t="s">
        <v>3670</v>
      </c>
      <c r="B2584" t="str">
        <f ca="1">PROPER(TRIM(Table1[[#This Row],[Campaign Name]]))</f>
        <v>Festive Offer</v>
      </c>
      <c r="C2584" t="str">
        <f ca="1">PROPER(TRIM(Table1[[#This Row],[Campaign Type]]))</f>
        <v>Lead Gen</v>
      </c>
      <c r="D2584" t="str">
        <f ca="1">PROPER(TRIM(Table1[[#This Row],[Marketing Channel]]))</f>
        <v>Email</v>
      </c>
      <c r="E2584" t="s">
        <v>1652</v>
      </c>
      <c r="F2584" t="s">
        <v>371</v>
      </c>
      <c r="G2584" t="s">
        <v>41</v>
      </c>
      <c r="H2584" t="s">
        <v>11140</v>
      </c>
      <c r="I2584" t="s">
        <v>31</v>
      </c>
      <c r="J2584" t="s">
        <v>32</v>
      </c>
      <c r="K2584">
        <v>188090</v>
      </c>
      <c r="L2584">
        <v>10672</v>
      </c>
      <c r="M2584">
        <v>5.67</v>
      </c>
      <c r="N2584">
        <v>2801</v>
      </c>
      <c r="O2584">
        <v>26.25</v>
      </c>
      <c r="P2584">
        <v>4021.4266195524165</v>
      </c>
      <c r="Q2584">
        <v>41568.06</v>
      </c>
      <c r="R2584" s="6">
        <v>933.66451591814723</v>
      </c>
      <c r="S2584">
        <v>2256</v>
      </c>
      <c r="T2584" t="str">
        <f ca="1">PROPER(TRIM(Table1[[#This Row],[Campaign Status]]))</f>
        <v>Paused</v>
      </c>
      <c r="V2584" s="1">
        <f t="shared" si="120"/>
        <v>2801</v>
      </c>
      <c r="W2584" t="str">
        <f t="shared" ca="1" si="121"/>
        <v>East</v>
      </c>
      <c r="X2584" s="6">
        <f t="shared" si="122"/>
        <v>-22.024454567960888</v>
      </c>
    </row>
    <row r="2585" spans="1:24" x14ac:dyDescent="0.3">
      <c r="A2585" t="s">
        <v>3671</v>
      </c>
      <c r="B2585" t="str">
        <f ca="1">PROPER(TRIM(Table1[[#This Row],[Campaign Name]]))</f>
        <v>Summer Sale</v>
      </c>
      <c r="C2585" t="str">
        <f ca="1">PROPER(TRIM(Table1[[#This Row],[Campaign Type]]))</f>
        <v>Sales</v>
      </c>
      <c r="D2585" t="str">
        <f ca="1">PROPER(TRIM(Table1[[#This Row],[Marketing Channel]]))</f>
        <v>Linkedin</v>
      </c>
      <c r="E2585" t="s">
        <v>779</v>
      </c>
      <c r="F2585" t="s">
        <v>1801</v>
      </c>
      <c r="G2585" t="s">
        <v>41</v>
      </c>
      <c r="H2585" t="s">
        <v>11140</v>
      </c>
      <c r="I2585" t="s">
        <v>31</v>
      </c>
      <c r="J2585" t="s">
        <v>25</v>
      </c>
      <c r="K2585">
        <v>131031</v>
      </c>
      <c r="L2585">
        <v>5422</v>
      </c>
      <c r="M2585">
        <v>4.1399999999999997</v>
      </c>
      <c r="N2585">
        <v>1402</v>
      </c>
      <c r="O2585">
        <v>25.86</v>
      </c>
      <c r="P2585">
        <v>250</v>
      </c>
      <c r="Q2585">
        <v>41814.06</v>
      </c>
      <c r="R2585" s="6">
        <v>16625.624</v>
      </c>
      <c r="S2585">
        <v>567</v>
      </c>
      <c r="T2585" t="str">
        <f ca="1">PROPER(TRIM(Table1[[#This Row],[Campaign Status]]))</f>
        <v>Completed</v>
      </c>
      <c r="V2585" s="1">
        <f t="shared" si="120"/>
        <v>1402</v>
      </c>
      <c r="W2585" t="str">
        <f t="shared" ca="1" si="121"/>
        <v>East</v>
      </c>
      <c r="X2585" s="6">
        <f t="shared" si="122"/>
        <v>933.66451591814723</v>
      </c>
    </row>
    <row r="2586" spans="1:24" x14ac:dyDescent="0.3">
      <c r="A2586" t="s">
        <v>3672</v>
      </c>
      <c r="B2586" t="str">
        <f ca="1">PROPER(TRIM(Table1[[#This Row],[Campaign Name]]))</f>
        <v>New Launch</v>
      </c>
      <c r="C2586" t="str">
        <f ca="1">PROPER(TRIM(Table1[[#This Row],[Campaign Type]]))</f>
        <v>Retargeting</v>
      </c>
      <c r="D2586" t="str">
        <f ca="1">PROPER(TRIM(Table1[[#This Row],[Marketing Channel]]))</f>
        <v>Google Ads</v>
      </c>
      <c r="E2586" t="s">
        <v>1162</v>
      </c>
      <c r="F2586" t="s">
        <v>522</v>
      </c>
      <c r="G2586" t="s">
        <v>46</v>
      </c>
      <c r="H2586" t="s">
        <v>42</v>
      </c>
      <c r="I2586" t="s">
        <v>68</v>
      </c>
      <c r="J2586" t="s">
        <v>25</v>
      </c>
      <c r="K2586">
        <v>169199</v>
      </c>
      <c r="L2586">
        <v>20260</v>
      </c>
      <c r="M2586">
        <v>11.97</v>
      </c>
      <c r="N2586">
        <v>5432</v>
      </c>
      <c r="O2586">
        <v>26.81</v>
      </c>
      <c r="P2586">
        <v>250</v>
      </c>
      <c r="Q2586">
        <v>16137.49</v>
      </c>
      <c r="R2586" s="6">
        <v>6354.9960000000001</v>
      </c>
      <c r="S2586">
        <v>1692</v>
      </c>
      <c r="T2586" t="str">
        <f ca="1">PROPER(TRIM(Table1[[#This Row],[Campaign Status]]))</f>
        <v>Paused</v>
      </c>
      <c r="V2586" s="1">
        <f t="shared" si="120"/>
        <v>5432</v>
      </c>
      <c r="W2586" t="str">
        <f t="shared" ca="1" si="121"/>
        <v>South</v>
      </c>
      <c r="X2586" s="6">
        <f t="shared" si="122"/>
        <v>16625.624</v>
      </c>
    </row>
    <row r="2587" spans="1:24" x14ac:dyDescent="0.3">
      <c r="A2587" t="s">
        <v>3673</v>
      </c>
      <c r="B2587" t="str">
        <f ca="1">PROPER(TRIM(Table1[[#This Row],[Campaign Name]]))</f>
        <v>Festive Offer</v>
      </c>
      <c r="C2587" t="str">
        <f ca="1">PROPER(TRIM(Table1[[#This Row],[Campaign Type]]))</f>
        <v>Awareness</v>
      </c>
      <c r="D2587" t="str">
        <f ca="1">PROPER(TRIM(Table1[[#This Row],[Marketing Channel]]))</f>
        <v>Google Ads</v>
      </c>
      <c r="E2587" t="s">
        <v>1496</v>
      </c>
      <c r="F2587" t="s">
        <v>118</v>
      </c>
      <c r="G2587" t="s">
        <v>29</v>
      </c>
      <c r="H2587" t="s">
        <v>61</v>
      </c>
      <c r="I2587" t="s">
        <v>24</v>
      </c>
      <c r="J2587" t="s">
        <v>25</v>
      </c>
      <c r="K2587">
        <v>199924</v>
      </c>
      <c r="L2587">
        <v>16158</v>
      </c>
      <c r="M2587">
        <v>8.08</v>
      </c>
      <c r="N2587">
        <v>3944</v>
      </c>
      <c r="O2587">
        <v>24.41</v>
      </c>
      <c r="P2587">
        <v>250</v>
      </c>
      <c r="Q2587">
        <v>13940.77</v>
      </c>
      <c r="R2587" s="6">
        <v>5476.308</v>
      </c>
      <c r="S2587">
        <v>1254</v>
      </c>
      <c r="T2587" t="str">
        <f ca="1">PROPER(TRIM(Table1[[#This Row],[Campaign Status]]))</f>
        <v>Paused</v>
      </c>
      <c r="V2587" s="1">
        <f t="shared" si="120"/>
        <v>3944</v>
      </c>
      <c r="W2587" t="str">
        <f t="shared" ca="1" si="121"/>
        <v>North</v>
      </c>
      <c r="X2587" s="6">
        <f t="shared" si="122"/>
        <v>6354.9960000000001</v>
      </c>
    </row>
    <row r="2588" spans="1:24" hidden="1" x14ac:dyDescent="0.3">
      <c r="A2588" t="s">
        <v>3674</v>
      </c>
      <c r="B2588" t="str">
        <f ca="1">PROPER(TRIM(Table1[[#This Row],[Campaign Name]]))</f>
        <v>Mega Discount</v>
      </c>
      <c r="C2588" t="str">
        <f ca="1">PROPER(TRIM(Table1[[#This Row],[Campaign Type]]))</f>
        <v>Lead Gen</v>
      </c>
      <c r="D2588" t="str">
        <f ca="1">PROPER(TRIM(Table1[[#This Row],[Marketing Channel]]))</f>
        <v>Email</v>
      </c>
      <c r="E2588" t="s">
        <v>880</v>
      </c>
      <c r="F2588" t="s">
        <v>605</v>
      </c>
      <c r="G2588" t="s">
        <v>29</v>
      </c>
      <c r="H2588" t="s">
        <v>67</v>
      </c>
      <c r="I2588" t="s">
        <v>31</v>
      </c>
      <c r="J2588" t="s">
        <v>63</v>
      </c>
      <c r="K2588">
        <v>123249</v>
      </c>
      <c r="L2588">
        <v>3872</v>
      </c>
      <c r="M2588">
        <v>3.14</v>
      </c>
      <c r="N2588">
        <v>1055</v>
      </c>
      <c r="O2588">
        <v>27.25</v>
      </c>
      <c r="P2588">
        <v>4021.4266195524165</v>
      </c>
      <c r="R2588" s="6" t="e">
        <v>#VALUE!</v>
      </c>
      <c r="S2588">
        <v>879</v>
      </c>
      <c r="T2588" t="str">
        <f ca="1">PROPER(TRIM(Table1[[#This Row],[Campaign Status]]))</f>
        <v>Active</v>
      </c>
      <c r="V2588" s="1">
        <f t="shared" si="120"/>
        <v>1055</v>
      </c>
      <c r="W2588" t="str">
        <f t="shared" ca="1" si="121"/>
        <v>North</v>
      </c>
      <c r="X2588" s="6">
        <f t="shared" si="122"/>
        <v>5476.308</v>
      </c>
    </row>
    <row r="2589" spans="1:24" x14ac:dyDescent="0.3">
      <c r="A2589" t="s">
        <v>3675</v>
      </c>
      <c r="B2589" t="str">
        <f ca="1">PROPER(TRIM(Table1[[#This Row],[Campaign Name]]))</f>
        <v>Flash Sale</v>
      </c>
      <c r="C2589" t="str">
        <f ca="1">PROPER(TRIM(Table1[[#This Row],[Campaign Type]]))</f>
        <v>Retargeting</v>
      </c>
      <c r="D2589" t="str">
        <f ca="1">PROPER(TRIM(Table1[[#This Row],[Marketing Channel]]))</f>
        <v>Email</v>
      </c>
      <c r="E2589" t="s">
        <v>724</v>
      </c>
      <c r="F2589" t="s">
        <v>436</v>
      </c>
      <c r="G2589" t="s">
        <v>11141</v>
      </c>
      <c r="H2589" t="s">
        <v>36</v>
      </c>
      <c r="I2589" t="s">
        <v>24</v>
      </c>
      <c r="J2589" t="s">
        <v>32</v>
      </c>
      <c r="K2589">
        <v>59646</v>
      </c>
      <c r="L2589">
        <v>6069</v>
      </c>
      <c r="M2589">
        <v>10.18</v>
      </c>
      <c r="N2589">
        <v>1642</v>
      </c>
      <c r="O2589">
        <v>27.06</v>
      </c>
      <c r="P2589">
        <v>12323.59</v>
      </c>
      <c r="Q2589">
        <v>42064.51</v>
      </c>
      <c r="R2589" s="6">
        <v>241.3332478604043</v>
      </c>
      <c r="S2589">
        <v>344</v>
      </c>
      <c r="T2589" t="str">
        <f ca="1">PROPER(TRIM(Table1[[#This Row],[Campaign Status]]))</f>
        <v>Paused</v>
      </c>
      <c r="V2589" s="1">
        <f t="shared" si="120"/>
        <v>1642</v>
      </c>
      <c r="W2589" t="str">
        <f t="shared" ca="1" si="121"/>
        <v>west</v>
      </c>
      <c r="X2589" s="6" t="e">
        <f t="shared" si="122"/>
        <v>#VALUE!</v>
      </c>
    </row>
    <row r="2590" spans="1:24" x14ac:dyDescent="0.3">
      <c r="A2590" t="s">
        <v>3676</v>
      </c>
      <c r="B2590" t="str">
        <f ca="1">PROPER(TRIM(Table1[[#This Row],[Campaign Name]]))</f>
        <v>Summer Sale</v>
      </c>
      <c r="C2590" t="str">
        <f ca="1">PROPER(TRIM(Table1[[#This Row],[Campaign Type]]))</f>
        <v>Retargeting</v>
      </c>
      <c r="D2590" t="str">
        <f ca="1">PROPER(TRIM(Table1[[#This Row],[Marketing Channel]]))</f>
        <v>Email</v>
      </c>
      <c r="E2590" t="s">
        <v>1229</v>
      </c>
      <c r="F2590" t="s">
        <v>249</v>
      </c>
      <c r="G2590" t="s">
        <v>46</v>
      </c>
      <c r="H2590" t="s">
        <v>30</v>
      </c>
      <c r="I2590" t="s">
        <v>62</v>
      </c>
      <c r="J2590" t="s">
        <v>25</v>
      </c>
      <c r="K2590">
        <v>92179</v>
      </c>
      <c r="L2590">
        <v>3072</v>
      </c>
      <c r="M2590">
        <v>3.33</v>
      </c>
      <c r="N2590">
        <v>263</v>
      </c>
      <c r="O2590">
        <v>8.56</v>
      </c>
      <c r="P2590">
        <v>250</v>
      </c>
      <c r="Q2590">
        <v>19625.46</v>
      </c>
      <c r="R2590" s="6">
        <v>7750.1840000000002</v>
      </c>
      <c r="S2590">
        <v>230</v>
      </c>
      <c r="T2590" t="str">
        <f ca="1">PROPER(TRIM(Table1[[#This Row],[Campaign Status]]))</f>
        <v>Active</v>
      </c>
      <c r="V2590" s="1">
        <f t="shared" si="120"/>
        <v>263</v>
      </c>
      <c r="W2590" t="str">
        <f t="shared" ca="1" si="121"/>
        <v>South</v>
      </c>
      <c r="X2590" s="6">
        <f t="shared" si="122"/>
        <v>241.3332478604043</v>
      </c>
    </row>
    <row r="2591" spans="1:24" x14ac:dyDescent="0.3">
      <c r="A2591" t="s">
        <v>3677</v>
      </c>
      <c r="B2591" t="str">
        <f ca="1">PROPER(TRIM(Table1[[#This Row],[Campaign Name]]))</f>
        <v>Mega Discount</v>
      </c>
      <c r="C2591" t="str">
        <f ca="1">PROPER(TRIM(Table1[[#This Row],[Campaign Type]]))</f>
        <v>Awareness</v>
      </c>
      <c r="D2591" t="str">
        <f ca="1">PROPER(TRIM(Table1[[#This Row],[Marketing Channel]]))</f>
        <v>Email</v>
      </c>
      <c r="E2591" t="s">
        <v>1671</v>
      </c>
      <c r="F2591" t="s">
        <v>229</v>
      </c>
      <c r="G2591" t="s">
        <v>41</v>
      </c>
      <c r="H2591" t="s">
        <v>11140</v>
      </c>
      <c r="I2591" t="s">
        <v>68</v>
      </c>
      <c r="J2591" t="s">
        <v>63</v>
      </c>
      <c r="K2591">
        <v>117934</v>
      </c>
      <c r="L2591">
        <v>4186</v>
      </c>
      <c r="M2591">
        <v>3.55</v>
      </c>
      <c r="N2591">
        <v>316</v>
      </c>
      <c r="O2591">
        <v>7.55</v>
      </c>
      <c r="P2591">
        <v>250</v>
      </c>
      <c r="Q2591">
        <v>6593.22</v>
      </c>
      <c r="R2591" s="6">
        <v>2537.288</v>
      </c>
      <c r="S2591">
        <v>249</v>
      </c>
      <c r="T2591" t="str">
        <f ca="1">PROPER(TRIM(Table1[[#This Row],[Campaign Status]]))</f>
        <v>Completed</v>
      </c>
      <c r="V2591" s="1">
        <f t="shared" si="120"/>
        <v>316</v>
      </c>
      <c r="W2591" t="str">
        <f t="shared" ca="1" si="121"/>
        <v>East</v>
      </c>
      <c r="X2591" s="6">
        <f t="shared" si="122"/>
        <v>7750.1840000000002</v>
      </c>
    </row>
    <row r="2592" spans="1:24" x14ac:dyDescent="0.3">
      <c r="A2592" t="s">
        <v>3678</v>
      </c>
      <c r="B2592" t="str">
        <f ca="1">PROPER(TRIM(Table1[[#This Row],[Campaign Name]]))</f>
        <v>Festive Offer</v>
      </c>
      <c r="C2592" t="str">
        <f ca="1">PROPER(TRIM(Table1[[#This Row],[Campaign Type]]))</f>
        <v>Lead Gen</v>
      </c>
      <c r="D2592" t="str">
        <f ca="1">PROPER(TRIM(Table1[[#This Row],[Marketing Channel]]))</f>
        <v>Google Ads</v>
      </c>
      <c r="E2592" t="s">
        <v>460</v>
      </c>
      <c r="F2592" t="s">
        <v>238</v>
      </c>
      <c r="G2592" t="s">
        <v>29</v>
      </c>
      <c r="H2592" t="s">
        <v>99</v>
      </c>
      <c r="I2592" t="s">
        <v>68</v>
      </c>
      <c r="J2592" t="s">
        <v>32</v>
      </c>
      <c r="K2592">
        <v>67216</v>
      </c>
      <c r="L2592">
        <v>4061</v>
      </c>
      <c r="M2592">
        <v>6.04</v>
      </c>
      <c r="N2592">
        <v>592</v>
      </c>
      <c r="O2592">
        <v>14.58</v>
      </c>
      <c r="P2592">
        <v>3988.1535696969677</v>
      </c>
      <c r="Q2592">
        <v>7594.22</v>
      </c>
      <c r="R2592" s="6">
        <v>90.419447678817264</v>
      </c>
      <c r="S2592">
        <v>411</v>
      </c>
      <c r="T2592" t="str">
        <f ca="1">PROPER(TRIM(Table1[[#This Row],[Campaign Status]]))</f>
        <v>Completed</v>
      </c>
      <c r="V2592" s="1">
        <f t="shared" si="120"/>
        <v>592</v>
      </c>
      <c r="W2592" t="str">
        <f t="shared" ca="1" si="121"/>
        <v>North</v>
      </c>
      <c r="X2592" s="6">
        <f t="shared" si="122"/>
        <v>2537.288</v>
      </c>
    </row>
    <row r="2593" spans="1:24" x14ac:dyDescent="0.3">
      <c r="A2593" t="s">
        <v>3679</v>
      </c>
      <c r="B2593" t="str">
        <f ca="1">PROPER(TRIM(Table1[[#This Row],[Campaign Name]]))</f>
        <v>Summer Sale</v>
      </c>
      <c r="C2593" t="str">
        <f ca="1">PROPER(TRIM(Table1[[#This Row],[Campaign Type]]))</f>
        <v>Retargeting</v>
      </c>
      <c r="D2593" t="str">
        <f ca="1">PROPER(TRIM(Table1[[#This Row],[Marketing Channel]]))</f>
        <v>Youtube</v>
      </c>
      <c r="E2593" t="s">
        <v>1320</v>
      </c>
      <c r="F2593" t="s">
        <v>936</v>
      </c>
      <c r="G2593" t="s">
        <v>46</v>
      </c>
      <c r="H2593" t="s">
        <v>42</v>
      </c>
      <c r="I2593" t="s">
        <v>31</v>
      </c>
      <c r="J2593" t="s">
        <v>25</v>
      </c>
      <c r="K2593">
        <v>7634</v>
      </c>
      <c r="L2593">
        <v>1116</v>
      </c>
      <c r="M2593">
        <v>14.62</v>
      </c>
      <c r="N2593">
        <v>244</v>
      </c>
      <c r="O2593">
        <v>21.86</v>
      </c>
      <c r="P2593">
        <v>8832.5400000000009</v>
      </c>
      <c r="Q2593">
        <v>40749.61</v>
      </c>
      <c r="R2593" s="6">
        <v>361.35777477373432</v>
      </c>
      <c r="S2593">
        <v>137</v>
      </c>
      <c r="T2593" t="str">
        <f ca="1">PROPER(TRIM(Table1[[#This Row],[Campaign Status]]))</f>
        <v>Active</v>
      </c>
      <c r="V2593" s="1">
        <f t="shared" si="120"/>
        <v>244</v>
      </c>
      <c r="W2593" t="str">
        <f t="shared" ca="1" si="121"/>
        <v>South</v>
      </c>
      <c r="X2593" s="6">
        <f t="shared" si="122"/>
        <v>90.419447678817264</v>
      </c>
    </row>
    <row r="2594" spans="1:24" x14ac:dyDescent="0.3">
      <c r="A2594" t="s">
        <v>3680</v>
      </c>
      <c r="B2594" t="str">
        <f ca="1">PROPER(TRIM(Table1[[#This Row],[Campaign Name]]))</f>
        <v>New Launch</v>
      </c>
      <c r="C2594" t="str">
        <f ca="1">PROPER(TRIM(Table1[[#This Row],[Campaign Type]]))</f>
        <v>Retargeting</v>
      </c>
      <c r="D2594" t="str">
        <f ca="1">PROPER(TRIM(Table1[[#This Row],[Marketing Channel]]))</f>
        <v>Email</v>
      </c>
      <c r="E2594" t="s">
        <v>3681</v>
      </c>
      <c r="F2594" t="s">
        <v>1296</v>
      </c>
      <c r="G2594" t="s">
        <v>11141</v>
      </c>
      <c r="H2594" t="s">
        <v>36</v>
      </c>
      <c r="I2594" t="s">
        <v>68</v>
      </c>
      <c r="J2594" t="s">
        <v>32</v>
      </c>
      <c r="K2594">
        <v>99791</v>
      </c>
      <c r="L2594">
        <v>589</v>
      </c>
      <c r="M2594">
        <v>0.59</v>
      </c>
      <c r="N2594">
        <v>132</v>
      </c>
      <c r="O2594">
        <v>22.41</v>
      </c>
      <c r="P2594">
        <v>4021.4266195524165</v>
      </c>
      <c r="Q2594">
        <v>4850.01</v>
      </c>
      <c r="R2594" s="6">
        <v>20.604214843035102</v>
      </c>
      <c r="S2594">
        <v>31</v>
      </c>
      <c r="T2594" t="str">
        <f ca="1">PROPER(TRIM(Table1[[#This Row],[Campaign Status]]))</f>
        <v>Paused</v>
      </c>
      <c r="V2594" s="1">
        <f t="shared" si="120"/>
        <v>132</v>
      </c>
      <c r="W2594" t="str">
        <f t="shared" ca="1" si="121"/>
        <v>west</v>
      </c>
      <c r="X2594" s="6">
        <f t="shared" si="122"/>
        <v>361.35777477373432</v>
      </c>
    </row>
    <row r="2595" spans="1:24" x14ac:dyDescent="0.3">
      <c r="A2595" t="s">
        <v>3682</v>
      </c>
      <c r="B2595" t="str">
        <f ca="1">PROPER(TRIM(Table1[[#This Row],[Campaign Name]]))</f>
        <v>Festive Offer</v>
      </c>
      <c r="C2595" t="str">
        <f ca="1">PROPER(TRIM(Table1[[#This Row],[Campaign Type]]))</f>
        <v>Lead Gen</v>
      </c>
      <c r="D2595" t="str">
        <f ca="1">PROPER(TRIM(Table1[[#This Row],[Marketing Channel]]))</f>
        <v>Instagram</v>
      </c>
      <c r="E2595" t="s">
        <v>1324</v>
      </c>
      <c r="F2595" t="s">
        <v>60</v>
      </c>
      <c r="G2595" t="s">
        <v>41</v>
      </c>
      <c r="H2595" t="s">
        <v>11140</v>
      </c>
      <c r="I2595" t="s">
        <v>31</v>
      </c>
      <c r="J2595" t="s">
        <v>63</v>
      </c>
      <c r="K2595">
        <v>174850</v>
      </c>
      <c r="L2595">
        <v>20470</v>
      </c>
      <c r="M2595">
        <v>11.71</v>
      </c>
      <c r="N2595">
        <v>2384</v>
      </c>
      <c r="O2595">
        <v>11.65</v>
      </c>
      <c r="P2595">
        <v>3982.6304252733912</v>
      </c>
      <c r="Q2595">
        <v>10057.23</v>
      </c>
      <c r="R2595" s="6">
        <v>152.52732305206581</v>
      </c>
      <c r="S2595">
        <v>1322</v>
      </c>
      <c r="T2595" t="str">
        <f ca="1">PROPER(TRIM(Table1[[#This Row],[Campaign Status]]))</f>
        <v>Completed</v>
      </c>
      <c r="V2595" s="1">
        <f t="shared" si="120"/>
        <v>2384</v>
      </c>
      <c r="W2595" t="str">
        <f t="shared" ca="1" si="121"/>
        <v>East</v>
      </c>
      <c r="X2595" s="6">
        <f t="shared" si="122"/>
        <v>20.604214843035102</v>
      </c>
    </row>
    <row r="2596" spans="1:24" x14ac:dyDescent="0.3">
      <c r="A2596" t="s">
        <v>3683</v>
      </c>
      <c r="B2596" t="str">
        <f ca="1">PROPER(TRIM(Table1[[#This Row],[Campaign Name]]))</f>
        <v>Summer Sale</v>
      </c>
      <c r="C2596" t="str">
        <f ca="1">PROPER(TRIM(Table1[[#This Row],[Campaign Type]]))</f>
        <v>Lead Gen</v>
      </c>
      <c r="D2596" t="str">
        <f ca="1">PROPER(TRIM(Table1[[#This Row],[Marketing Channel]]))</f>
        <v>Meta Ads</v>
      </c>
      <c r="E2596" t="s">
        <v>1932</v>
      </c>
      <c r="F2596" t="s">
        <v>2257</v>
      </c>
      <c r="G2596" t="s">
        <v>11141</v>
      </c>
      <c r="H2596" t="s">
        <v>23</v>
      </c>
      <c r="I2596" t="s">
        <v>24</v>
      </c>
      <c r="J2596" t="s">
        <v>63</v>
      </c>
      <c r="K2596">
        <v>145246</v>
      </c>
      <c r="L2596">
        <v>7252</v>
      </c>
      <c r="M2596">
        <v>4.99</v>
      </c>
      <c r="N2596">
        <v>2028</v>
      </c>
      <c r="O2596">
        <v>27.96</v>
      </c>
      <c r="P2596">
        <v>250</v>
      </c>
      <c r="Q2596">
        <v>45099.57</v>
      </c>
      <c r="R2596" s="6">
        <v>17939.828000000001</v>
      </c>
      <c r="S2596">
        <v>1378</v>
      </c>
      <c r="T2596" t="str">
        <f ca="1">PROPER(TRIM(Table1[[#This Row],[Campaign Status]]))</f>
        <v>Paused</v>
      </c>
      <c r="V2596" s="1">
        <f t="shared" si="120"/>
        <v>2028</v>
      </c>
      <c r="W2596" t="str">
        <f t="shared" ca="1" si="121"/>
        <v>west</v>
      </c>
      <c r="X2596" s="6">
        <f t="shared" si="122"/>
        <v>152.52732305206581</v>
      </c>
    </row>
    <row r="2597" spans="1:24" x14ac:dyDescent="0.3">
      <c r="A2597" t="s">
        <v>3684</v>
      </c>
      <c r="B2597" t="str">
        <f ca="1">PROPER(TRIM(Table1[[#This Row],[Campaign Name]]))</f>
        <v>Summer Sale</v>
      </c>
      <c r="C2597" t="str">
        <f ca="1">PROPER(TRIM(Table1[[#This Row],[Campaign Type]]))</f>
        <v>Retargeting</v>
      </c>
      <c r="D2597" t="str">
        <f ca="1">PROPER(TRIM(Table1[[#This Row],[Marketing Channel]]))</f>
        <v>Meta Ads</v>
      </c>
      <c r="E2597" t="s">
        <v>2904</v>
      </c>
      <c r="F2597" t="s">
        <v>158</v>
      </c>
      <c r="G2597" t="s">
        <v>46</v>
      </c>
      <c r="H2597" t="s">
        <v>30</v>
      </c>
      <c r="I2597" t="s">
        <v>31</v>
      </c>
      <c r="J2597" t="s">
        <v>63</v>
      </c>
      <c r="K2597">
        <v>117156</v>
      </c>
      <c r="L2597">
        <v>3527</v>
      </c>
      <c r="M2597">
        <v>3.01</v>
      </c>
      <c r="N2597">
        <v>358</v>
      </c>
      <c r="O2597">
        <v>10.15</v>
      </c>
      <c r="P2597">
        <v>4747.4399999999996</v>
      </c>
      <c r="Q2597">
        <v>35881.71</v>
      </c>
      <c r="R2597" s="6">
        <v>655.81176381376076</v>
      </c>
      <c r="S2597">
        <v>215</v>
      </c>
      <c r="T2597" t="str">
        <f ca="1">PROPER(TRIM(Table1[[#This Row],[Campaign Status]]))</f>
        <v>Completed</v>
      </c>
      <c r="V2597" s="1">
        <f t="shared" si="120"/>
        <v>358</v>
      </c>
      <c r="W2597" t="str">
        <f t="shared" ca="1" si="121"/>
        <v>South</v>
      </c>
      <c r="X2597" s="6">
        <f t="shared" si="122"/>
        <v>17939.828000000001</v>
      </c>
    </row>
    <row r="2598" spans="1:24" x14ac:dyDescent="0.3">
      <c r="A2598" t="s">
        <v>3685</v>
      </c>
      <c r="B2598" t="str">
        <f ca="1">PROPER(TRIM(Table1[[#This Row],[Campaign Name]]))</f>
        <v>Festive Offer</v>
      </c>
      <c r="C2598" t="str">
        <f ca="1">PROPER(TRIM(Table1[[#This Row],[Campaign Type]]))</f>
        <v>Retargeting</v>
      </c>
      <c r="D2598" t="str">
        <f ca="1">PROPER(TRIM(Table1[[#This Row],[Marketing Channel]]))</f>
        <v>Youtube</v>
      </c>
      <c r="E2598" t="s">
        <v>2838</v>
      </c>
      <c r="F2598" t="s">
        <v>704</v>
      </c>
      <c r="G2598" t="s">
        <v>46</v>
      </c>
      <c r="H2598" t="s">
        <v>30</v>
      </c>
      <c r="I2598" t="s">
        <v>62</v>
      </c>
      <c r="J2598" t="s">
        <v>63</v>
      </c>
      <c r="K2598">
        <v>114840</v>
      </c>
      <c r="L2598">
        <v>12690</v>
      </c>
      <c r="M2598">
        <v>11.05</v>
      </c>
      <c r="N2598">
        <v>426</v>
      </c>
      <c r="O2598">
        <v>3.36</v>
      </c>
      <c r="P2598">
        <v>250</v>
      </c>
      <c r="Q2598">
        <v>23709.01</v>
      </c>
      <c r="R2598" s="6">
        <v>9383.6039999999994</v>
      </c>
      <c r="S2598">
        <v>56</v>
      </c>
      <c r="T2598" t="str">
        <f ca="1">PROPER(TRIM(Table1[[#This Row],[Campaign Status]]))</f>
        <v>Active</v>
      </c>
      <c r="V2598" s="1">
        <f t="shared" si="120"/>
        <v>426</v>
      </c>
      <c r="W2598" t="str">
        <f t="shared" ca="1" si="121"/>
        <v>South</v>
      </c>
      <c r="X2598" s="6">
        <f t="shared" si="122"/>
        <v>655.81176381376076</v>
      </c>
    </row>
    <row r="2599" spans="1:24" x14ac:dyDescent="0.3">
      <c r="A2599" t="s">
        <v>3686</v>
      </c>
      <c r="B2599" t="str">
        <f ca="1">PROPER(TRIM(Table1[[#This Row],[Campaign Name]]))</f>
        <v>New Launch</v>
      </c>
      <c r="C2599" t="str">
        <f ca="1">PROPER(TRIM(Table1[[#This Row],[Campaign Type]]))</f>
        <v>Sales</v>
      </c>
      <c r="D2599" t="str">
        <f ca="1">PROPER(TRIM(Table1[[#This Row],[Marketing Channel]]))</f>
        <v>Instagram</v>
      </c>
      <c r="E2599" t="s">
        <v>2069</v>
      </c>
      <c r="F2599" t="s">
        <v>140</v>
      </c>
      <c r="G2599" t="s">
        <v>29</v>
      </c>
      <c r="H2599" t="s">
        <v>99</v>
      </c>
      <c r="I2599" t="s">
        <v>31</v>
      </c>
      <c r="J2599" t="s">
        <v>25</v>
      </c>
      <c r="K2599">
        <v>62720</v>
      </c>
      <c r="L2599">
        <v>3189</v>
      </c>
      <c r="M2599">
        <v>5.08</v>
      </c>
      <c r="N2599">
        <v>40</v>
      </c>
      <c r="O2599">
        <v>1.25</v>
      </c>
      <c r="P2599">
        <v>250</v>
      </c>
      <c r="Q2599">
        <v>23911.95</v>
      </c>
      <c r="R2599" s="6">
        <v>9464.7800000000007</v>
      </c>
      <c r="S2599">
        <v>28</v>
      </c>
      <c r="T2599" t="str">
        <f ca="1">PROPER(TRIM(Table1[[#This Row],[Campaign Status]]))</f>
        <v>Completed</v>
      </c>
      <c r="V2599" s="1">
        <f t="shared" si="120"/>
        <v>40</v>
      </c>
      <c r="W2599" t="str">
        <f t="shared" ca="1" si="121"/>
        <v>North</v>
      </c>
      <c r="X2599" s="6">
        <f t="shared" si="122"/>
        <v>9383.6039999999994</v>
      </c>
    </row>
    <row r="2600" spans="1:24" x14ac:dyDescent="0.3">
      <c r="A2600" t="s">
        <v>3687</v>
      </c>
      <c r="B2600" t="str">
        <f ca="1">PROPER(TRIM(Table1[[#This Row],[Campaign Name]]))</f>
        <v>Summer Sale</v>
      </c>
      <c r="C2600" t="str">
        <f ca="1">PROPER(TRIM(Table1[[#This Row],[Campaign Type]]))</f>
        <v>Retargeting</v>
      </c>
      <c r="D2600" t="str">
        <f ca="1">PROPER(TRIM(Table1[[#This Row],[Marketing Channel]]))</f>
        <v>Email</v>
      </c>
      <c r="E2600" t="s">
        <v>1324</v>
      </c>
      <c r="F2600" t="s">
        <v>294</v>
      </c>
      <c r="G2600" t="s">
        <v>46</v>
      </c>
      <c r="H2600" t="s">
        <v>30</v>
      </c>
      <c r="I2600" t="s">
        <v>24</v>
      </c>
      <c r="J2600" t="s">
        <v>63</v>
      </c>
      <c r="K2600">
        <v>120924</v>
      </c>
      <c r="L2600">
        <v>2656</v>
      </c>
      <c r="M2600">
        <v>2.2000000000000002</v>
      </c>
      <c r="N2600">
        <v>640</v>
      </c>
      <c r="O2600">
        <v>24.1</v>
      </c>
      <c r="P2600">
        <v>250</v>
      </c>
      <c r="Q2600">
        <v>29845.41</v>
      </c>
      <c r="R2600" s="6">
        <v>11838.164000000001</v>
      </c>
      <c r="S2600">
        <v>138</v>
      </c>
      <c r="T2600" t="str">
        <f ca="1">PROPER(TRIM(Table1[[#This Row],[Campaign Status]]))</f>
        <v>Active</v>
      </c>
      <c r="V2600" s="1">
        <f t="shared" si="120"/>
        <v>640</v>
      </c>
      <c r="W2600" t="str">
        <f t="shared" ca="1" si="121"/>
        <v>South</v>
      </c>
      <c r="X2600" s="6">
        <f t="shared" si="122"/>
        <v>9464.7800000000007</v>
      </c>
    </row>
    <row r="2601" spans="1:24" x14ac:dyDescent="0.3">
      <c r="A2601" t="s">
        <v>3688</v>
      </c>
      <c r="B2601" t="str">
        <f ca="1">PROPER(TRIM(Table1[[#This Row],[Campaign Name]]))</f>
        <v>Mega Discount</v>
      </c>
      <c r="C2601" t="str">
        <f ca="1">PROPER(TRIM(Table1[[#This Row],[Campaign Type]]))</f>
        <v>Awareness</v>
      </c>
      <c r="D2601" t="str">
        <f ca="1">PROPER(TRIM(Table1[[#This Row],[Marketing Channel]]))</f>
        <v>Email</v>
      </c>
      <c r="E2601" t="s">
        <v>178</v>
      </c>
      <c r="F2601" t="s">
        <v>223</v>
      </c>
      <c r="G2601" t="s">
        <v>11141</v>
      </c>
      <c r="H2601" t="s">
        <v>54</v>
      </c>
      <c r="I2601" t="s">
        <v>31</v>
      </c>
      <c r="J2601" t="s">
        <v>63</v>
      </c>
      <c r="K2601">
        <v>123945</v>
      </c>
      <c r="L2601">
        <v>11148</v>
      </c>
      <c r="M2601">
        <v>8.99</v>
      </c>
      <c r="N2601">
        <v>561</v>
      </c>
      <c r="O2601">
        <v>5.03</v>
      </c>
      <c r="P2601">
        <v>5313.71</v>
      </c>
      <c r="Q2601">
        <v>45959.17</v>
      </c>
      <c r="R2601" s="6">
        <v>764.91679071684371</v>
      </c>
      <c r="S2601">
        <v>222</v>
      </c>
      <c r="T2601" t="str">
        <f ca="1">PROPER(TRIM(Table1[[#This Row],[Campaign Status]]))</f>
        <v>Completed</v>
      </c>
      <c r="V2601" s="1">
        <f t="shared" si="120"/>
        <v>561</v>
      </c>
      <c r="W2601" t="str">
        <f t="shared" ca="1" si="121"/>
        <v>west</v>
      </c>
      <c r="X2601" s="6">
        <f t="shared" si="122"/>
        <v>11838.164000000001</v>
      </c>
    </row>
    <row r="2602" spans="1:24" x14ac:dyDescent="0.3">
      <c r="A2602" t="s">
        <v>3689</v>
      </c>
      <c r="B2602" t="str">
        <f ca="1">PROPER(TRIM(Table1[[#This Row],[Campaign Name]]))</f>
        <v>Festive Offer</v>
      </c>
      <c r="C2602" t="str">
        <f ca="1">PROPER(TRIM(Table1[[#This Row],[Campaign Type]]))</f>
        <v>Lead Gen</v>
      </c>
      <c r="D2602" t="str">
        <f ca="1">PROPER(TRIM(Table1[[#This Row],[Marketing Channel]]))</f>
        <v>Meta Ads</v>
      </c>
      <c r="E2602" t="s">
        <v>388</v>
      </c>
      <c r="F2602" t="s">
        <v>936</v>
      </c>
      <c r="G2602" t="s">
        <v>29</v>
      </c>
      <c r="H2602" t="s">
        <v>67</v>
      </c>
      <c r="I2602" t="s">
        <v>31</v>
      </c>
      <c r="J2602" t="s">
        <v>32</v>
      </c>
      <c r="K2602">
        <v>141902</v>
      </c>
      <c r="L2602">
        <v>16748</v>
      </c>
      <c r="M2602">
        <v>11.8</v>
      </c>
      <c r="N2602">
        <v>5102</v>
      </c>
      <c r="O2602">
        <v>30.46</v>
      </c>
      <c r="P2602">
        <v>3817.8497265160554</v>
      </c>
      <c r="Q2602">
        <v>33912.410000000003</v>
      </c>
      <c r="R2602" s="6">
        <v>788.2594242635754</v>
      </c>
      <c r="S2602">
        <v>4405</v>
      </c>
      <c r="T2602" t="str">
        <f ca="1">PROPER(TRIM(Table1[[#This Row],[Campaign Status]]))</f>
        <v>Active</v>
      </c>
      <c r="V2602" s="1">
        <f t="shared" si="120"/>
        <v>5102</v>
      </c>
      <c r="W2602" t="str">
        <f t="shared" ca="1" si="121"/>
        <v>North</v>
      </c>
      <c r="X2602" s="6">
        <f t="shared" si="122"/>
        <v>764.91679071684371</v>
      </c>
    </row>
    <row r="2603" spans="1:24" x14ac:dyDescent="0.3">
      <c r="A2603" t="s">
        <v>3690</v>
      </c>
      <c r="B2603" t="str">
        <f ca="1">PROPER(TRIM(Table1[[#This Row],[Campaign Name]]))</f>
        <v>Mega Discount</v>
      </c>
      <c r="C2603" t="str">
        <f ca="1">PROPER(TRIM(Table1[[#This Row],[Campaign Type]]))</f>
        <v>Retargeting</v>
      </c>
      <c r="D2603" t="str">
        <f ca="1">PROPER(TRIM(Table1[[#This Row],[Marketing Channel]]))</f>
        <v>Youtube</v>
      </c>
      <c r="E2603" t="s">
        <v>2062</v>
      </c>
      <c r="F2603" t="s">
        <v>1333</v>
      </c>
      <c r="G2603" t="s">
        <v>41</v>
      </c>
      <c r="H2603" t="s">
        <v>11140</v>
      </c>
      <c r="I2603" t="s">
        <v>24</v>
      </c>
      <c r="J2603" t="s">
        <v>63</v>
      </c>
      <c r="K2603">
        <v>155625</v>
      </c>
      <c r="L2603">
        <v>12775</v>
      </c>
      <c r="M2603">
        <v>8.2100000000000009</v>
      </c>
      <c r="N2603">
        <v>1255</v>
      </c>
      <c r="O2603">
        <v>9.82</v>
      </c>
      <c r="P2603">
        <v>3891.7088323699436</v>
      </c>
      <c r="Q2603">
        <v>28447.21</v>
      </c>
      <c r="R2603" s="6">
        <v>630.96963892533631</v>
      </c>
      <c r="S2603">
        <v>787</v>
      </c>
      <c r="T2603" t="str">
        <f ca="1">PROPER(TRIM(Table1[[#This Row],[Campaign Status]]))</f>
        <v>Completed</v>
      </c>
      <c r="V2603" s="1">
        <f t="shared" si="120"/>
        <v>1255</v>
      </c>
      <c r="W2603" t="str">
        <f t="shared" ca="1" si="121"/>
        <v>East</v>
      </c>
      <c r="X2603" s="6">
        <f t="shared" si="122"/>
        <v>788.2594242635754</v>
      </c>
    </row>
    <row r="2604" spans="1:24" x14ac:dyDescent="0.3">
      <c r="A2604" t="s">
        <v>3684</v>
      </c>
      <c r="B2604" t="str">
        <f ca="1">PROPER(TRIM(Table1[[#This Row],[Campaign Name]]))</f>
        <v>Summer Sale</v>
      </c>
      <c r="C2604" t="str">
        <f ca="1">PROPER(TRIM(Table1[[#This Row],[Campaign Type]]))</f>
        <v>Retargeting</v>
      </c>
      <c r="D2604" t="str">
        <f ca="1">PROPER(TRIM(Table1[[#This Row],[Marketing Channel]]))</f>
        <v>Meta Ads</v>
      </c>
      <c r="E2604" t="s">
        <v>2904</v>
      </c>
      <c r="F2604" t="s">
        <v>158</v>
      </c>
      <c r="G2604" t="s">
        <v>46</v>
      </c>
      <c r="H2604" t="s">
        <v>30</v>
      </c>
      <c r="I2604" t="s">
        <v>31</v>
      </c>
      <c r="J2604" t="s">
        <v>63</v>
      </c>
      <c r="K2604">
        <v>117156</v>
      </c>
      <c r="L2604">
        <v>3527</v>
      </c>
      <c r="M2604">
        <v>3.01</v>
      </c>
      <c r="N2604">
        <v>358</v>
      </c>
      <c r="O2604">
        <v>10.15</v>
      </c>
      <c r="P2604">
        <v>4747.4399999999996</v>
      </c>
      <c r="Q2604">
        <v>35881.71</v>
      </c>
      <c r="R2604" s="6">
        <v>655.81176381376076</v>
      </c>
      <c r="S2604">
        <v>215</v>
      </c>
      <c r="T2604" t="str">
        <f ca="1">PROPER(TRIM(Table1[[#This Row],[Campaign Status]]))</f>
        <v>Completed</v>
      </c>
      <c r="V2604" s="1">
        <f t="shared" si="120"/>
        <v>358</v>
      </c>
      <c r="W2604" t="str">
        <f t="shared" ca="1" si="121"/>
        <v>South</v>
      </c>
      <c r="X2604" s="6">
        <f t="shared" si="122"/>
        <v>630.96963892533631</v>
      </c>
    </row>
    <row r="2605" spans="1:24" x14ac:dyDescent="0.3">
      <c r="A2605" t="s">
        <v>3691</v>
      </c>
      <c r="B2605" t="str">
        <f ca="1">PROPER(TRIM(Table1[[#This Row],[Campaign Name]]))</f>
        <v>Flash Sale</v>
      </c>
      <c r="C2605" t="str">
        <f ca="1">PROPER(TRIM(Table1[[#This Row],[Campaign Type]]))</f>
        <v>Retargeting</v>
      </c>
      <c r="D2605" t="str">
        <f ca="1">PROPER(TRIM(Table1[[#This Row],[Marketing Channel]]))</f>
        <v>Meta Ads</v>
      </c>
      <c r="E2605" t="s">
        <v>3692</v>
      </c>
      <c r="F2605" t="s">
        <v>241</v>
      </c>
      <c r="G2605" t="s">
        <v>11141</v>
      </c>
      <c r="H2605" t="s">
        <v>23</v>
      </c>
      <c r="I2605" t="s">
        <v>31</v>
      </c>
      <c r="J2605" t="s">
        <v>63</v>
      </c>
      <c r="K2605">
        <v>27467</v>
      </c>
      <c r="L2605">
        <v>1976</v>
      </c>
      <c r="M2605">
        <v>7.19</v>
      </c>
      <c r="N2605">
        <v>143</v>
      </c>
      <c r="O2605">
        <v>7.24</v>
      </c>
      <c r="P2605">
        <v>250</v>
      </c>
      <c r="Q2605">
        <v>37068.230000000003</v>
      </c>
      <c r="R2605" s="6">
        <v>14727.291999999999</v>
      </c>
      <c r="S2605">
        <v>27</v>
      </c>
      <c r="T2605" t="str">
        <f ca="1">PROPER(TRIM(Table1[[#This Row],[Campaign Status]]))</f>
        <v>Active</v>
      </c>
      <c r="V2605" s="1">
        <f t="shared" si="120"/>
        <v>143</v>
      </c>
      <c r="W2605" t="str">
        <f t="shared" ca="1" si="121"/>
        <v>west</v>
      </c>
      <c r="X2605" s="6">
        <f t="shared" si="122"/>
        <v>655.81176381376076</v>
      </c>
    </row>
    <row r="2606" spans="1:24" x14ac:dyDescent="0.3">
      <c r="A2606" t="s">
        <v>3693</v>
      </c>
      <c r="B2606" t="str">
        <f ca="1">PROPER(TRIM(Table1[[#This Row],[Campaign Name]]))</f>
        <v>Festive Offer</v>
      </c>
      <c r="C2606" t="str">
        <f ca="1">PROPER(TRIM(Table1[[#This Row],[Campaign Type]]))</f>
        <v>Sales</v>
      </c>
      <c r="D2606" t="str">
        <f ca="1">PROPER(TRIM(Table1[[#This Row],[Marketing Channel]]))</f>
        <v>Meta Ads</v>
      </c>
      <c r="E2606" t="s">
        <v>2314</v>
      </c>
      <c r="F2606" t="s">
        <v>200</v>
      </c>
      <c r="G2606" t="s">
        <v>41</v>
      </c>
      <c r="H2606" t="s">
        <v>11140</v>
      </c>
      <c r="I2606" t="s">
        <v>62</v>
      </c>
      <c r="J2606" t="s">
        <v>32</v>
      </c>
      <c r="K2606">
        <v>9240</v>
      </c>
      <c r="L2606">
        <v>1278</v>
      </c>
      <c r="M2606">
        <v>13.83</v>
      </c>
      <c r="N2606">
        <v>377</v>
      </c>
      <c r="O2606">
        <v>29.5</v>
      </c>
      <c r="P2606">
        <v>250</v>
      </c>
      <c r="Q2606">
        <v>44400.2</v>
      </c>
      <c r="R2606" s="6">
        <v>17660.079999999998</v>
      </c>
      <c r="S2606">
        <v>136</v>
      </c>
      <c r="T2606" t="str">
        <f ca="1">PROPER(TRIM(Table1[[#This Row],[Campaign Status]]))</f>
        <v>Completed</v>
      </c>
      <c r="V2606" s="1">
        <f t="shared" si="120"/>
        <v>377</v>
      </c>
      <c r="W2606" t="str">
        <f t="shared" ca="1" si="121"/>
        <v>East</v>
      </c>
      <c r="X2606" s="6">
        <f t="shared" si="122"/>
        <v>14727.291999999999</v>
      </c>
    </row>
    <row r="2607" spans="1:24" x14ac:dyDescent="0.3">
      <c r="A2607" t="s">
        <v>3694</v>
      </c>
      <c r="B2607" t="str">
        <f ca="1">PROPER(TRIM(Table1[[#This Row],[Campaign Name]]))</f>
        <v>Festive Offer</v>
      </c>
      <c r="C2607" t="str">
        <f ca="1">PROPER(TRIM(Table1[[#This Row],[Campaign Type]]))</f>
        <v>Retargeting</v>
      </c>
      <c r="D2607" t="str">
        <f ca="1">PROPER(TRIM(Table1[[#This Row],[Marketing Channel]]))</f>
        <v>Meta Ads</v>
      </c>
      <c r="E2607" t="s">
        <v>3695</v>
      </c>
      <c r="F2607" t="s">
        <v>522</v>
      </c>
      <c r="G2607" t="s">
        <v>29</v>
      </c>
      <c r="H2607" t="s">
        <v>61</v>
      </c>
      <c r="I2607" t="s">
        <v>62</v>
      </c>
      <c r="J2607" t="s">
        <v>63</v>
      </c>
      <c r="K2607">
        <v>189538</v>
      </c>
      <c r="L2607">
        <v>23620</v>
      </c>
      <c r="M2607">
        <v>12.46</v>
      </c>
      <c r="N2607">
        <v>2759</v>
      </c>
      <c r="O2607">
        <v>11.68</v>
      </c>
      <c r="P2607">
        <v>3817.8497265160554</v>
      </c>
      <c r="Q2607">
        <v>21874.83</v>
      </c>
      <c r="R2607" s="6">
        <v>472.96204845552376</v>
      </c>
      <c r="S2607">
        <v>1322</v>
      </c>
      <c r="T2607" t="str">
        <f ca="1">PROPER(TRIM(Table1[[#This Row],[Campaign Status]]))</f>
        <v>Active</v>
      </c>
      <c r="V2607" s="1">
        <f t="shared" si="120"/>
        <v>2759</v>
      </c>
      <c r="W2607" t="str">
        <f t="shared" ca="1" si="121"/>
        <v>North</v>
      </c>
      <c r="X2607" s="6">
        <f t="shared" si="122"/>
        <v>17660.079999999998</v>
      </c>
    </row>
    <row r="2608" spans="1:24" x14ac:dyDescent="0.3">
      <c r="A2608" t="s">
        <v>3696</v>
      </c>
      <c r="B2608" t="str">
        <f ca="1">PROPER(TRIM(Table1[[#This Row],[Campaign Name]]))</f>
        <v>Festive Offer</v>
      </c>
      <c r="C2608" t="str">
        <f ca="1">PROPER(TRIM(Table1[[#This Row],[Campaign Type]]))</f>
        <v>Retargeting</v>
      </c>
      <c r="D2608" t="str">
        <f ca="1">PROPER(TRIM(Table1[[#This Row],[Marketing Channel]]))</f>
        <v>Linkedin</v>
      </c>
      <c r="E2608" t="s">
        <v>44</v>
      </c>
      <c r="F2608" t="s">
        <v>371</v>
      </c>
      <c r="G2608" t="s">
        <v>29</v>
      </c>
      <c r="H2608" t="s">
        <v>67</v>
      </c>
      <c r="I2608" t="s">
        <v>24</v>
      </c>
      <c r="J2608" t="s">
        <v>63</v>
      </c>
      <c r="K2608">
        <v>114555</v>
      </c>
      <c r="L2608">
        <v>1980</v>
      </c>
      <c r="M2608">
        <v>1.73</v>
      </c>
      <c r="N2608">
        <v>537</v>
      </c>
      <c r="O2608">
        <v>27.12</v>
      </c>
      <c r="P2608">
        <v>250</v>
      </c>
      <c r="Q2608">
        <v>13341.23</v>
      </c>
      <c r="R2608" s="6">
        <v>5236.4920000000002</v>
      </c>
      <c r="S2608">
        <v>535</v>
      </c>
      <c r="T2608" t="str">
        <f ca="1">PROPER(TRIM(Table1[[#This Row],[Campaign Status]]))</f>
        <v>Active</v>
      </c>
      <c r="V2608" s="1">
        <f t="shared" si="120"/>
        <v>537</v>
      </c>
      <c r="W2608" t="str">
        <f t="shared" ca="1" si="121"/>
        <v>North</v>
      </c>
      <c r="X2608" s="6">
        <f t="shared" si="122"/>
        <v>472.96204845552376</v>
      </c>
    </row>
    <row r="2609" spans="1:24" x14ac:dyDescent="0.3">
      <c r="A2609" t="s">
        <v>3697</v>
      </c>
      <c r="B2609" t="str">
        <f ca="1">PROPER(TRIM(Table1[[#This Row],[Campaign Name]]))</f>
        <v>Summer Sale</v>
      </c>
      <c r="C2609" t="str">
        <f ca="1">PROPER(TRIM(Table1[[#This Row],[Campaign Type]]))</f>
        <v>Retargeting</v>
      </c>
      <c r="D2609" t="str">
        <f ca="1">PROPER(TRIM(Table1[[#This Row],[Marketing Channel]]))</f>
        <v>Instagram</v>
      </c>
      <c r="E2609" t="s">
        <v>3698</v>
      </c>
      <c r="F2609" t="s">
        <v>381</v>
      </c>
      <c r="G2609" t="s">
        <v>41</v>
      </c>
      <c r="H2609" t="s">
        <v>11140</v>
      </c>
      <c r="I2609" t="s">
        <v>31</v>
      </c>
      <c r="J2609" t="s">
        <v>25</v>
      </c>
      <c r="K2609">
        <v>22187</v>
      </c>
      <c r="L2609">
        <v>1540</v>
      </c>
      <c r="M2609">
        <v>6.94</v>
      </c>
      <c r="N2609">
        <v>283</v>
      </c>
      <c r="O2609">
        <v>18.38</v>
      </c>
      <c r="P2609">
        <v>250</v>
      </c>
      <c r="Q2609">
        <v>27226.52</v>
      </c>
      <c r="R2609" s="6">
        <v>10790.608</v>
      </c>
      <c r="S2609">
        <v>112</v>
      </c>
      <c r="T2609" t="str">
        <f ca="1">PROPER(TRIM(Table1[[#This Row],[Campaign Status]]))</f>
        <v>Completed</v>
      </c>
      <c r="V2609" s="1">
        <f t="shared" si="120"/>
        <v>283</v>
      </c>
      <c r="W2609" t="str">
        <f t="shared" ca="1" si="121"/>
        <v>East</v>
      </c>
      <c r="X2609" s="6">
        <f t="shared" si="122"/>
        <v>5236.4920000000002</v>
      </c>
    </row>
    <row r="2610" spans="1:24" x14ac:dyDescent="0.3">
      <c r="A2610" t="s">
        <v>3699</v>
      </c>
      <c r="B2610" t="str">
        <f ca="1">PROPER(TRIM(Table1[[#This Row],[Campaign Name]]))</f>
        <v>Mega Discount</v>
      </c>
      <c r="C2610" t="str">
        <f ca="1">PROPER(TRIM(Table1[[#This Row],[Campaign Type]]))</f>
        <v>Lead Gen</v>
      </c>
      <c r="D2610" t="str">
        <f ca="1">PROPER(TRIM(Table1[[#This Row],[Marketing Channel]]))</f>
        <v>Meta Ads</v>
      </c>
      <c r="E2610" t="s">
        <v>343</v>
      </c>
      <c r="F2610" t="s">
        <v>1427</v>
      </c>
      <c r="G2610" t="s">
        <v>11141</v>
      </c>
      <c r="H2610" t="s">
        <v>23</v>
      </c>
      <c r="I2610" t="s">
        <v>31</v>
      </c>
      <c r="J2610" t="s">
        <v>32</v>
      </c>
      <c r="K2610">
        <v>125069</v>
      </c>
      <c r="L2610">
        <v>14475</v>
      </c>
      <c r="M2610">
        <v>11.57</v>
      </c>
      <c r="N2610">
        <v>1416</v>
      </c>
      <c r="O2610">
        <v>9.7799999999999994</v>
      </c>
      <c r="P2610">
        <v>3817.8497265160554</v>
      </c>
      <c r="Q2610">
        <v>35002.699999999997</v>
      </c>
      <c r="R2610" s="6">
        <v>816.81712239474132</v>
      </c>
      <c r="S2610">
        <v>1187</v>
      </c>
      <c r="T2610" t="str">
        <f ca="1">PROPER(TRIM(Table1[[#This Row],[Campaign Status]]))</f>
        <v>Active</v>
      </c>
      <c r="V2610" s="1">
        <f t="shared" si="120"/>
        <v>1416</v>
      </c>
      <c r="W2610" t="str">
        <f t="shared" ca="1" si="121"/>
        <v>west</v>
      </c>
      <c r="X2610" s="6">
        <f t="shared" si="122"/>
        <v>10790.608</v>
      </c>
    </row>
    <row r="2611" spans="1:24" x14ac:dyDescent="0.3">
      <c r="A2611" t="s">
        <v>3700</v>
      </c>
      <c r="B2611" t="str">
        <f ca="1">PROPER(TRIM(Table1[[#This Row],[Campaign Name]]))</f>
        <v>Summer Sale</v>
      </c>
      <c r="C2611" t="str">
        <f ca="1">PROPER(TRIM(Table1[[#This Row],[Campaign Type]]))</f>
        <v>Awareness</v>
      </c>
      <c r="D2611" t="str">
        <f ca="1">PROPER(TRIM(Table1[[#This Row],[Marketing Channel]]))</f>
        <v>Meta Ads</v>
      </c>
      <c r="E2611" t="s">
        <v>2890</v>
      </c>
      <c r="F2611" t="s">
        <v>229</v>
      </c>
      <c r="G2611" t="s">
        <v>11141</v>
      </c>
      <c r="H2611" t="s">
        <v>54</v>
      </c>
      <c r="I2611" t="s">
        <v>24</v>
      </c>
      <c r="J2611" t="s">
        <v>32</v>
      </c>
      <c r="K2611">
        <v>11496</v>
      </c>
      <c r="L2611">
        <v>416</v>
      </c>
      <c r="M2611">
        <v>3.62</v>
      </c>
      <c r="N2611">
        <v>73</v>
      </c>
      <c r="O2611">
        <v>17.55</v>
      </c>
      <c r="P2611">
        <v>7675.95</v>
      </c>
      <c r="Q2611">
        <v>19611</v>
      </c>
      <c r="R2611" s="6">
        <v>155.48629159908543</v>
      </c>
      <c r="S2611">
        <v>71</v>
      </c>
      <c r="T2611" t="str">
        <f ca="1">PROPER(TRIM(Table1[[#This Row],[Campaign Status]]))</f>
        <v>Completed</v>
      </c>
      <c r="V2611" s="1">
        <f t="shared" si="120"/>
        <v>73</v>
      </c>
      <c r="W2611" t="str">
        <f t="shared" ca="1" si="121"/>
        <v>west</v>
      </c>
      <c r="X2611" s="6">
        <f t="shared" si="122"/>
        <v>816.81712239474132</v>
      </c>
    </row>
    <row r="2612" spans="1:24" x14ac:dyDescent="0.3">
      <c r="A2612" t="s">
        <v>3701</v>
      </c>
      <c r="B2612" t="str">
        <f ca="1">PROPER(TRIM(Table1[[#This Row],[Campaign Name]]))</f>
        <v>Festive Offer</v>
      </c>
      <c r="C2612" t="str">
        <f ca="1">PROPER(TRIM(Table1[[#This Row],[Campaign Type]]))</f>
        <v>Retargeting</v>
      </c>
      <c r="D2612" t="str">
        <f ca="1">PROPER(TRIM(Table1[[#This Row],[Marketing Channel]]))</f>
        <v>Linkedin</v>
      </c>
      <c r="E2612" t="s">
        <v>259</v>
      </c>
      <c r="F2612" t="s">
        <v>913</v>
      </c>
      <c r="G2612" t="s">
        <v>11141</v>
      </c>
      <c r="H2612" t="s">
        <v>54</v>
      </c>
      <c r="I2612" t="s">
        <v>68</v>
      </c>
      <c r="J2612" t="s">
        <v>32</v>
      </c>
      <c r="K2612">
        <v>13051</v>
      </c>
      <c r="L2612">
        <v>1249</v>
      </c>
      <c r="M2612">
        <v>9.57</v>
      </c>
      <c r="N2612">
        <v>177</v>
      </c>
      <c r="O2612">
        <v>14.17</v>
      </c>
      <c r="P2612">
        <v>6436.78</v>
      </c>
      <c r="Q2612">
        <v>9272.58</v>
      </c>
      <c r="R2612" s="6">
        <v>44.056189585475977</v>
      </c>
      <c r="S2612">
        <v>79</v>
      </c>
      <c r="T2612" t="str">
        <f ca="1">PROPER(TRIM(Table1[[#This Row],[Campaign Status]]))</f>
        <v>Completed</v>
      </c>
      <c r="V2612" s="1">
        <f t="shared" si="120"/>
        <v>177</v>
      </c>
      <c r="W2612" t="str">
        <f t="shared" ca="1" si="121"/>
        <v>west</v>
      </c>
      <c r="X2612" s="6">
        <f t="shared" si="122"/>
        <v>155.48629159908543</v>
      </c>
    </row>
    <row r="2613" spans="1:24" x14ac:dyDescent="0.3">
      <c r="A2613" t="s">
        <v>3702</v>
      </c>
      <c r="B2613" t="str">
        <f ca="1">PROPER(TRIM(Table1[[#This Row],[Campaign Name]]))</f>
        <v>New Launch</v>
      </c>
      <c r="C2613" t="str">
        <f ca="1">PROPER(TRIM(Table1[[#This Row],[Campaign Type]]))</f>
        <v>Retargeting</v>
      </c>
      <c r="D2613" t="str">
        <f ca="1">PROPER(TRIM(Table1[[#This Row],[Marketing Channel]]))</f>
        <v>Google Ads</v>
      </c>
      <c r="E2613" t="s">
        <v>2376</v>
      </c>
      <c r="F2613" t="s">
        <v>167</v>
      </c>
      <c r="G2613" t="s">
        <v>46</v>
      </c>
      <c r="H2613" t="s">
        <v>42</v>
      </c>
      <c r="I2613" t="s">
        <v>62</v>
      </c>
      <c r="J2613" t="s">
        <v>25</v>
      </c>
      <c r="K2613">
        <v>91554</v>
      </c>
      <c r="L2613">
        <v>1749</v>
      </c>
      <c r="M2613">
        <v>1.91</v>
      </c>
      <c r="N2613">
        <v>59</v>
      </c>
      <c r="O2613">
        <v>3.37</v>
      </c>
      <c r="P2613">
        <v>3988.1535696969677</v>
      </c>
      <c r="Q2613">
        <v>22905.86</v>
      </c>
      <c r="R2613" s="6">
        <v>474.34749188307865</v>
      </c>
      <c r="S2613">
        <v>0</v>
      </c>
      <c r="T2613" t="str">
        <f ca="1">PROPER(TRIM(Table1[[#This Row],[Campaign Status]]))</f>
        <v>Paused</v>
      </c>
      <c r="V2613" s="1">
        <f t="shared" si="120"/>
        <v>59</v>
      </c>
      <c r="W2613" t="str">
        <f t="shared" ca="1" si="121"/>
        <v>South</v>
      </c>
      <c r="X2613" s="6">
        <f t="shared" si="122"/>
        <v>44.056189585475977</v>
      </c>
    </row>
    <row r="2614" spans="1:24" hidden="1" x14ac:dyDescent="0.3">
      <c r="A2614" t="s">
        <v>3703</v>
      </c>
      <c r="B2614" t="str">
        <f ca="1">PROPER(TRIM(Table1[[#This Row],[Campaign Name]]))</f>
        <v>Mega Discount</v>
      </c>
      <c r="C2614" t="str">
        <f ca="1">PROPER(TRIM(Table1[[#This Row],[Campaign Type]]))</f>
        <v>Sales</v>
      </c>
      <c r="D2614" t="str">
        <f ca="1">PROPER(TRIM(Table1[[#This Row],[Marketing Channel]]))</f>
        <v>Youtube</v>
      </c>
      <c r="E2614" t="s">
        <v>390</v>
      </c>
      <c r="F2614" t="s">
        <v>279</v>
      </c>
      <c r="G2614" t="s">
        <v>29</v>
      </c>
      <c r="H2614" t="s">
        <v>67</v>
      </c>
      <c r="I2614" t="s">
        <v>68</v>
      </c>
      <c r="J2614" t="s">
        <v>63</v>
      </c>
      <c r="K2614">
        <v>42391</v>
      </c>
      <c r="L2614">
        <v>2320</v>
      </c>
      <c r="M2614">
        <v>5.47</v>
      </c>
      <c r="N2614">
        <v>499</v>
      </c>
      <c r="O2614">
        <v>21.51</v>
      </c>
      <c r="P2614">
        <v>3891.7088323699436</v>
      </c>
      <c r="R2614" s="6" t="e">
        <v>#VALUE!</v>
      </c>
      <c r="S2614">
        <v>364</v>
      </c>
      <c r="T2614" t="str">
        <f ca="1">PROPER(TRIM(Table1[[#This Row],[Campaign Status]]))</f>
        <v>Paused</v>
      </c>
      <c r="V2614" s="1">
        <f t="shared" si="120"/>
        <v>499</v>
      </c>
      <c r="W2614" t="str">
        <f t="shared" ca="1" si="121"/>
        <v>North</v>
      </c>
      <c r="X2614" s="6">
        <f t="shared" si="122"/>
        <v>474.34749188307865</v>
      </c>
    </row>
    <row r="2615" spans="1:24" x14ac:dyDescent="0.3">
      <c r="A2615" t="s">
        <v>3704</v>
      </c>
      <c r="B2615" t="str">
        <f ca="1">PROPER(TRIM(Table1[[#This Row],[Campaign Name]]))</f>
        <v>Summer Sale</v>
      </c>
      <c r="C2615" t="str">
        <f ca="1">PROPER(TRIM(Table1[[#This Row],[Campaign Type]]))</f>
        <v>Lead Gen</v>
      </c>
      <c r="D2615" t="str">
        <f ca="1">PROPER(TRIM(Table1[[#This Row],[Marketing Channel]]))</f>
        <v>Youtube</v>
      </c>
      <c r="E2615" t="s">
        <v>2618</v>
      </c>
      <c r="F2615" t="s">
        <v>412</v>
      </c>
      <c r="G2615" t="s">
        <v>29</v>
      </c>
      <c r="H2615" t="s">
        <v>67</v>
      </c>
      <c r="I2615" t="s">
        <v>31</v>
      </c>
      <c r="J2615" t="s">
        <v>25</v>
      </c>
      <c r="K2615">
        <v>150942</v>
      </c>
      <c r="L2615">
        <v>12057</v>
      </c>
      <c r="M2615">
        <v>7.99</v>
      </c>
      <c r="N2615">
        <v>3179</v>
      </c>
      <c r="O2615">
        <v>26.37</v>
      </c>
      <c r="P2615">
        <v>250</v>
      </c>
      <c r="Q2615">
        <v>38789.730000000003</v>
      </c>
      <c r="R2615" s="6">
        <v>15415.892000000002</v>
      </c>
      <c r="S2615">
        <v>1043</v>
      </c>
      <c r="T2615" t="str">
        <f ca="1">PROPER(TRIM(Table1[[#This Row],[Campaign Status]]))</f>
        <v>Paused</v>
      </c>
      <c r="V2615" s="1">
        <f t="shared" si="120"/>
        <v>3179</v>
      </c>
      <c r="W2615" t="str">
        <f t="shared" ca="1" si="121"/>
        <v>North</v>
      </c>
      <c r="X2615" s="6" t="e">
        <f t="shared" si="122"/>
        <v>#VALUE!</v>
      </c>
    </row>
    <row r="2616" spans="1:24" x14ac:dyDescent="0.3">
      <c r="A2616" t="s">
        <v>3705</v>
      </c>
      <c r="B2616" t="str">
        <f ca="1">PROPER(TRIM(Table1[[#This Row],[Campaign Name]]))</f>
        <v>Festive Offer</v>
      </c>
      <c r="C2616" t="str">
        <f ca="1">PROPER(TRIM(Table1[[#This Row],[Campaign Type]]))</f>
        <v>Sales</v>
      </c>
      <c r="D2616" t="str">
        <f ca="1">PROPER(TRIM(Table1[[#This Row],[Marketing Channel]]))</f>
        <v>Google Ads</v>
      </c>
      <c r="E2616" t="s">
        <v>636</v>
      </c>
      <c r="F2616" t="s">
        <v>1016</v>
      </c>
      <c r="G2616" t="s">
        <v>11141</v>
      </c>
      <c r="H2616" t="s">
        <v>36</v>
      </c>
      <c r="I2616" t="s">
        <v>24</v>
      </c>
      <c r="J2616" t="s">
        <v>25</v>
      </c>
      <c r="K2616">
        <v>18916</v>
      </c>
      <c r="L2616">
        <v>66</v>
      </c>
      <c r="M2616">
        <v>0.35</v>
      </c>
      <c r="N2616">
        <v>20</v>
      </c>
      <c r="O2616">
        <v>30.3</v>
      </c>
      <c r="P2616">
        <v>3988.1535696969677</v>
      </c>
      <c r="Q2616">
        <v>34231.58</v>
      </c>
      <c r="R2616" s="6">
        <v>758.33154119491496</v>
      </c>
      <c r="S2616">
        <v>16</v>
      </c>
      <c r="T2616" t="str">
        <f ca="1">PROPER(TRIM(Table1[[#This Row],[Campaign Status]]))</f>
        <v>Completed</v>
      </c>
      <c r="V2616" s="1">
        <f t="shared" si="120"/>
        <v>20</v>
      </c>
      <c r="W2616" t="str">
        <f t="shared" ca="1" si="121"/>
        <v>west</v>
      </c>
      <c r="X2616" s="6">
        <f t="shared" si="122"/>
        <v>15415.892000000002</v>
      </c>
    </row>
    <row r="2617" spans="1:24" x14ac:dyDescent="0.3">
      <c r="A2617" t="s">
        <v>3706</v>
      </c>
      <c r="B2617" t="str">
        <f ca="1">PROPER(TRIM(Table1[[#This Row],[Campaign Name]]))</f>
        <v>Flash Sale</v>
      </c>
      <c r="C2617" t="str">
        <f ca="1">PROPER(TRIM(Table1[[#This Row],[Campaign Type]]))</f>
        <v>Sales</v>
      </c>
      <c r="D2617" t="str">
        <f ca="1">PROPER(TRIM(Table1[[#This Row],[Marketing Channel]]))</f>
        <v>Google Ads</v>
      </c>
      <c r="E2617" t="s">
        <v>572</v>
      </c>
      <c r="F2617" t="s">
        <v>80</v>
      </c>
      <c r="G2617" t="s">
        <v>29</v>
      </c>
      <c r="H2617" t="s">
        <v>67</v>
      </c>
      <c r="I2617" t="s">
        <v>62</v>
      </c>
      <c r="J2617" t="s">
        <v>32</v>
      </c>
      <c r="K2617">
        <v>39864</v>
      </c>
      <c r="L2617">
        <v>3829</v>
      </c>
      <c r="M2617">
        <v>9.61</v>
      </c>
      <c r="N2617">
        <v>393</v>
      </c>
      <c r="O2617">
        <v>10.26</v>
      </c>
      <c r="P2617">
        <v>3988.1535696969677</v>
      </c>
      <c r="Q2617">
        <v>23392.11</v>
      </c>
      <c r="R2617" s="6">
        <v>486.53985086580826</v>
      </c>
      <c r="S2617">
        <v>390</v>
      </c>
      <c r="T2617" t="str">
        <f ca="1">PROPER(TRIM(Table1[[#This Row],[Campaign Status]]))</f>
        <v>Completed</v>
      </c>
      <c r="V2617" s="1">
        <f t="shared" si="120"/>
        <v>393</v>
      </c>
      <c r="W2617" t="str">
        <f t="shared" ca="1" si="121"/>
        <v>North</v>
      </c>
      <c r="X2617" s="6">
        <f t="shared" si="122"/>
        <v>758.33154119491496</v>
      </c>
    </row>
    <row r="2618" spans="1:24" x14ac:dyDescent="0.3">
      <c r="A2618" t="s">
        <v>3707</v>
      </c>
      <c r="B2618" t="str">
        <f ca="1">PROPER(TRIM(Table1[[#This Row],[Campaign Name]]))</f>
        <v>Flash Sale</v>
      </c>
      <c r="C2618" t="str">
        <f ca="1">PROPER(TRIM(Table1[[#This Row],[Campaign Type]]))</f>
        <v>Sales</v>
      </c>
      <c r="D2618" t="str">
        <f ca="1">PROPER(TRIM(Table1[[#This Row],[Marketing Channel]]))</f>
        <v>Email</v>
      </c>
      <c r="E2618" t="s">
        <v>2049</v>
      </c>
      <c r="F2618" t="s">
        <v>522</v>
      </c>
      <c r="G2618" t="s">
        <v>11141</v>
      </c>
      <c r="H2618" t="s">
        <v>54</v>
      </c>
      <c r="I2618" t="s">
        <v>68</v>
      </c>
      <c r="J2618" t="s">
        <v>32</v>
      </c>
      <c r="K2618">
        <v>147688</v>
      </c>
      <c r="L2618">
        <v>15006</v>
      </c>
      <c r="M2618">
        <v>10.16</v>
      </c>
      <c r="N2618">
        <v>193</v>
      </c>
      <c r="O2618">
        <v>1.29</v>
      </c>
      <c r="P2618">
        <v>3799.47</v>
      </c>
      <c r="Q2618">
        <v>37107.050000000003</v>
      </c>
      <c r="R2618" s="6">
        <v>876.63753102406406</v>
      </c>
      <c r="S2618">
        <v>135</v>
      </c>
      <c r="T2618" t="str">
        <f ca="1">PROPER(TRIM(Table1[[#This Row],[Campaign Status]]))</f>
        <v>Completed</v>
      </c>
      <c r="V2618" s="1">
        <f t="shared" si="120"/>
        <v>193</v>
      </c>
      <c r="W2618" t="str">
        <f t="shared" ca="1" si="121"/>
        <v>west</v>
      </c>
      <c r="X2618" s="6">
        <f t="shared" si="122"/>
        <v>486.53985086580826</v>
      </c>
    </row>
    <row r="2619" spans="1:24" x14ac:dyDescent="0.3">
      <c r="A2619" t="s">
        <v>3708</v>
      </c>
      <c r="B2619" t="str">
        <f ca="1">PROPER(TRIM(Table1[[#This Row],[Campaign Name]]))</f>
        <v>Mega Discount</v>
      </c>
      <c r="C2619" t="str">
        <f ca="1">PROPER(TRIM(Table1[[#This Row],[Campaign Type]]))</f>
        <v>Sales</v>
      </c>
      <c r="D2619" t="str">
        <f ca="1">PROPER(TRIM(Table1[[#This Row],[Marketing Channel]]))</f>
        <v>Linkedin</v>
      </c>
      <c r="E2619" t="s">
        <v>88</v>
      </c>
      <c r="F2619" t="s">
        <v>378</v>
      </c>
      <c r="G2619" t="s">
        <v>11141</v>
      </c>
      <c r="H2619" t="s">
        <v>54</v>
      </c>
      <c r="I2619" t="s">
        <v>24</v>
      </c>
      <c r="J2619" t="s">
        <v>32</v>
      </c>
      <c r="K2619">
        <v>129366</v>
      </c>
      <c r="L2619">
        <v>8701</v>
      </c>
      <c r="M2619">
        <v>6.73</v>
      </c>
      <c r="N2619">
        <v>645</v>
      </c>
      <c r="O2619">
        <v>7.41</v>
      </c>
      <c r="P2619">
        <v>250</v>
      </c>
      <c r="Q2619">
        <v>42180.87</v>
      </c>
      <c r="R2619" s="6">
        <v>16772.348000000002</v>
      </c>
      <c r="S2619">
        <v>255</v>
      </c>
      <c r="T2619" t="str">
        <f ca="1">PROPER(TRIM(Table1[[#This Row],[Campaign Status]]))</f>
        <v>Active</v>
      </c>
      <c r="V2619" s="1">
        <f t="shared" si="120"/>
        <v>645</v>
      </c>
      <c r="W2619" t="str">
        <f t="shared" ca="1" si="121"/>
        <v>west</v>
      </c>
      <c r="X2619" s="6">
        <f t="shared" si="122"/>
        <v>876.63753102406406</v>
      </c>
    </row>
    <row r="2620" spans="1:24" x14ac:dyDescent="0.3">
      <c r="A2620" t="s">
        <v>3709</v>
      </c>
      <c r="B2620" t="str">
        <f ca="1">PROPER(TRIM(Table1[[#This Row],[Campaign Name]]))</f>
        <v>Summer Sale</v>
      </c>
      <c r="C2620" t="str">
        <f ca="1">PROPER(TRIM(Table1[[#This Row],[Campaign Type]]))</f>
        <v>Retargeting</v>
      </c>
      <c r="D2620" t="str">
        <f ca="1">PROPER(TRIM(Table1[[#This Row],[Marketing Channel]]))</f>
        <v>Google Ads</v>
      </c>
      <c r="E2620" t="s">
        <v>2869</v>
      </c>
      <c r="F2620" t="s">
        <v>146</v>
      </c>
      <c r="G2620" t="s">
        <v>11141</v>
      </c>
      <c r="H2620" t="s">
        <v>54</v>
      </c>
      <c r="I2620" t="s">
        <v>31</v>
      </c>
      <c r="J2620" t="s">
        <v>63</v>
      </c>
      <c r="K2620">
        <v>59095</v>
      </c>
      <c r="L2620">
        <v>868</v>
      </c>
      <c r="M2620">
        <v>1.47</v>
      </c>
      <c r="N2620">
        <v>211</v>
      </c>
      <c r="O2620">
        <v>24.31</v>
      </c>
      <c r="P2620">
        <v>11498.37</v>
      </c>
      <c r="Q2620">
        <v>25514.75</v>
      </c>
      <c r="R2620" s="6">
        <v>121.89884305340668</v>
      </c>
      <c r="S2620">
        <v>49</v>
      </c>
      <c r="T2620" t="str">
        <f ca="1">PROPER(TRIM(Table1[[#This Row],[Campaign Status]]))</f>
        <v>Active</v>
      </c>
      <c r="V2620" s="1">
        <f t="shared" si="120"/>
        <v>211</v>
      </c>
      <c r="W2620" t="str">
        <f t="shared" ca="1" si="121"/>
        <v>west</v>
      </c>
      <c r="X2620" s="6">
        <f t="shared" si="122"/>
        <v>16772.348000000002</v>
      </c>
    </row>
    <row r="2621" spans="1:24" x14ac:dyDescent="0.3">
      <c r="A2621" t="s">
        <v>3710</v>
      </c>
      <c r="B2621" t="str">
        <f ca="1">PROPER(TRIM(Table1[[#This Row],[Campaign Name]]))</f>
        <v>Mega Discount</v>
      </c>
      <c r="C2621" t="str">
        <f ca="1">PROPER(TRIM(Table1[[#This Row],[Campaign Type]]))</f>
        <v>Awareness</v>
      </c>
      <c r="D2621" t="str">
        <f ca="1">PROPER(TRIM(Table1[[#This Row],[Marketing Channel]]))</f>
        <v>Instagram</v>
      </c>
      <c r="E2621" t="s">
        <v>3406</v>
      </c>
      <c r="F2621" t="s">
        <v>445</v>
      </c>
      <c r="G2621" t="s">
        <v>11141</v>
      </c>
      <c r="H2621" t="s">
        <v>54</v>
      </c>
      <c r="I2621" t="s">
        <v>31</v>
      </c>
      <c r="J2621" t="s">
        <v>32</v>
      </c>
      <c r="K2621">
        <v>47581</v>
      </c>
      <c r="L2621">
        <v>2554</v>
      </c>
      <c r="M2621">
        <v>5.37</v>
      </c>
      <c r="N2621">
        <v>569</v>
      </c>
      <c r="O2621">
        <v>22.28</v>
      </c>
      <c r="P2621">
        <v>3982.6304252733912</v>
      </c>
      <c r="Q2621">
        <v>35586.53</v>
      </c>
      <c r="R2621" s="6">
        <v>793.5433670714533</v>
      </c>
      <c r="S2621">
        <v>247</v>
      </c>
      <c r="T2621" t="str">
        <f ca="1">PROPER(TRIM(Table1[[#This Row],[Campaign Status]]))</f>
        <v>Completed</v>
      </c>
      <c r="V2621" s="1">
        <f t="shared" si="120"/>
        <v>569</v>
      </c>
      <c r="W2621" t="str">
        <f t="shared" ca="1" si="121"/>
        <v>west</v>
      </c>
      <c r="X2621" s="6">
        <f t="shared" si="122"/>
        <v>121.89884305340668</v>
      </c>
    </row>
    <row r="2622" spans="1:24" hidden="1" x14ac:dyDescent="0.3">
      <c r="A2622" t="s">
        <v>3711</v>
      </c>
      <c r="B2622" t="str">
        <f ca="1">PROPER(TRIM(Table1[[#This Row],[Campaign Name]]))</f>
        <v>Flash Sale</v>
      </c>
      <c r="C2622" t="str">
        <f ca="1">PROPER(TRIM(Table1[[#This Row],[Campaign Type]]))</f>
        <v>Lead Gen</v>
      </c>
      <c r="D2622" t="str">
        <f ca="1">PROPER(TRIM(Table1[[#This Row],[Marketing Channel]]))</f>
        <v>Youtube</v>
      </c>
      <c r="E2622" t="s">
        <v>467</v>
      </c>
      <c r="F2622" t="s">
        <v>762</v>
      </c>
      <c r="G2622" t="s">
        <v>11141</v>
      </c>
      <c r="H2622" t="s">
        <v>23</v>
      </c>
      <c r="I2622" t="s">
        <v>31</v>
      </c>
      <c r="J2622" t="s">
        <v>25</v>
      </c>
      <c r="K2622">
        <v>98339</v>
      </c>
      <c r="L2622">
        <v>9652</v>
      </c>
      <c r="M2622">
        <v>9.82</v>
      </c>
      <c r="N2622">
        <v>472</v>
      </c>
      <c r="O2622">
        <v>4.8899999999999997</v>
      </c>
      <c r="P2622">
        <v>3924.11</v>
      </c>
      <c r="R2622" s="6" t="e">
        <v>#VALUE!</v>
      </c>
      <c r="S2622">
        <v>174</v>
      </c>
      <c r="T2622" t="str">
        <f ca="1">PROPER(TRIM(Table1[[#This Row],[Campaign Status]]))</f>
        <v>Active</v>
      </c>
      <c r="V2622" s="1">
        <f t="shared" si="120"/>
        <v>472</v>
      </c>
      <c r="W2622" t="str">
        <f t="shared" ca="1" si="121"/>
        <v>west</v>
      </c>
      <c r="X2622" s="6">
        <f t="shared" si="122"/>
        <v>793.5433670714533</v>
      </c>
    </row>
    <row r="2623" spans="1:24" x14ac:dyDescent="0.3">
      <c r="A2623" t="s">
        <v>3712</v>
      </c>
      <c r="B2623" t="str">
        <f ca="1">PROPER(TRIM(Table1[[#This Row],[Campaign Name]]))</f>
        <v>Summer Sale</v>
      </c>
      <c r="C2623" t="str">
        <f ca="1">PROPER(TRIM(Table1[[#This Row],[Campaign Type]]))</f>
        <v>Awareness</v>
      </c>
      <c r="D2623" t="str">
        <f ca="1">PROPER(TRIM(Table1[[#This Row],[Marketing Channel]]))</f>
        <v>Instagram</v>
      </c>
      <c r="E2623" t="s">
        <v>1519</v>
      </c>
      <c r="F2623" t="s">
        <v>22</v>
      </c>
      <c r="G2623" t="s">
        <v>29</v>
      </c>
      <c r="H2623" t="s">
        <v>99</v>
      </c>
      <c r="I2623" t="s">
        <v>62</v>
      </c>
      <c r="J2623" t="s">
        <v>63</v>
      </c>
      <c r="K2623">
        <v>21755</v>
      </c>
      <c r="L2623">
        <v>982</v>
      </c>
      <c r="M2623">
        <v>4.51</v>
      </c>
      <c r="N2623">
        <v>323</v>
      </c>
      <c r="O2623">
        <v>32.89</v>
      </c>
      <c r="P2623">
        <v>12177.99</v>
      </c>
      <c r="Q2623">
        <v>20427.88</v>
      </c>
      <c r="R2623" s="6">
        <v>67.744266500465201</v>
      </c>
      <c r="S2623">
        <v>105</v>
      </c>
      <c r="T2623" t="str">
        <f ca="1">PROPER(TRIM(Table1[[#This Row],[Campaign Status]]))</f>
        <v>Paused</v>
      </c>
      <c r="V2623" s="1">
        <f t="shared" si="120"/>
        <v>323</v>
      </c>
      <c r="W2623" t="str">
        <f t="shared" ca="1" si="121"/>
        <v>North</v>
      </c>
      <c r="X2623" s="6" t="e">
        <f t="shared" si="122"/>
        <v>#VALUE!</v>
      </c>
    </row>
    <row r="2624" spans="1:24" x14ac:dyDescent="0.3">
      <c r="A2624" t="s">
        <v>3713</v>
      </c>
      <c r="B2624" t="str">
        <f ca="1">PROPER(TRIM(Table1[[#This Row],[Campaign Name]]))</f>
        <v>New Launch</v>
      </c>
      <c r="C2624" t="str">
        <f ca="1">PROPER(TRIM(Table1[[#This Row],[Campaign Type]]))</f>
        <v>Awareness</v>
      </c>
      <c r="D2624" t="str">
        <f ca="1">PROPER(TRIM(Table1[[#This Row],[Marketing Channel]]))</f>
        <v>Google Ads</v>
      </c>
      <c r="E2624" t="s">
        <v>1953</v>
      </c>
      <c r="F2624" t="s">
        <v>633</v>
      </c>
      <c r="G2624" t="s">
        <v>29</v>
      </c>
      <c r="H2624" t="s">
        <v>67</v>
      </c>
      <c r="I2624" t="s">
        <v>31</v>
      </c>
      <c r="J2624" t="s">
        <v>63</v>
      </c>
      <c r="K2624">
        <v>75724</v>
      </c>
      <c r="L2624">
        <v>8587</v>
      </c>
      <c r="M2624">
        <v>11.34</v>
      </c>
      <c r="N2624">
        <v>1107</v>
      </c>
      <c r="O2624">
        <v>12.89</v>
      </c>
      <c r="P2624">
        <v>250</v>
      </c>
      <c r="Q2624">
        <v>32184.38</v>
      </c>
      <c r="R2624" s="6">
        <v>12773.752</v>
      </c>
      <c r="S2624">
        <v>254</v>
      </c>
      <c r="T2624" t="str">
        <f ca="1">PROPER(TRIM(Table1[[#This Row],[Campaign Status]]))</f>
        <v>Paused</v>
      </c>
      <c r="V2624" s="1">
        <f t="shared" si="120"/>
        <v>1107</v>
      </c>
      <c r="W2624" t="str">
        <f t="shared" ca="1" si="121"/>
        <v>North</v>
      </c>
      <c r="X2624" s="6">
        <f t="shared" si="122"/>
        <v>67.744266500465201</v>
      </c>
    </row>
    <row r="2625" spans="1:24" x14ac:dyDescent="0.3">
      <c r="A2625" t="s">
        <v>3714</v>
      </c>
      <c r="B2625" t="str">
        <f ca="1">PROPER(TRIM(Table1[[#This Row],[Campaign Name]]))</f>
        <v>Flash Sale</v>
      </c>
      <c r="C2625" t="str">
        <f ca="1">PROPER(TRIM(Table1[[#This Row],[Campaign Type]]))</f>
        <v>Retargeting</v>
      </c>
      <c r="D2625" t="str">
        <f ca="1">PROPER(TRIM(Table1[[#This Row],[Marketing Channel]]))</f>
        <v>Youtube</v>
      </c>
      <c r="E2625" t="s">
        <v>105</v>
      </c>
      <c r="F2625" t="s">
        <v>77</v>
      </c>
      <c r="G2625" t="s">
        <v>11141</v>
      </c>
      <c r="H2625" t="s">
        <v>23</v>
      </c>
      <c r="I2625" t="s">
        <v>62</v>
      </c>
      <c r="J2625" t="s">
        <v>32</v>
      </c>
      <c r="K2625">
        <v>112866</v>
      </c>
      <c r="L2625">
        <v>16870</v>
      </c>
      <c r="M2625">
        <v>14.95</v>
      </c>
      <c r="N2625">
        <v>3846</v>
      </c>
      <c r="O2625">
        <v>22.8</v>
      </c>
      <c r="P2625">
        <v>250</v>
      </c>
      <c r="Q2625">
        <v>45720.32</v>
      </c>
      <c r="R2625" s="6">
        <v>18188.128000000001</v>
      </c>
      <c r="S2625">
        <v>2291</v>
      </c>
      <c r="T2625" t="str">
        <f ca="1">PROPER(TRIM(Table1[[#This Row],[Campaign Status]]))</f>
        <v>Active</v>
      </c>
      <c r="V2625" s="1">
        <f t="shared" si="120"/>
        <v>3846</v>
      </c>
      <c r="W2625" t="str">
        <f t="shared" ca="1" si="121"/>
        <v>west</v>
      </c>
      <c r="X2625" s="6">
        <f t="shared" si="122"/>
        <v>12773.752</v>
      </c>
    </row>
    <row r="2626" spans="1:24" x14ac:dyDescent="0.3">
      <c r="A2626" t="s">
        <v>3715</v>
      </c>
      <c r="B2626" t="str">
        <f ca="1">PROPER(TRIM(Table1[[#This Row],[Campaign Name]]))</f>
        <v>Mega Discount</v>
      </c>
      <c r="C2626" t="str">
        <f ca="1">PROPER(TRIM(Table1[[#This Row],[Campaign Type]]))</f>
        <v>Lead Gen</v>
      </c>
      <c r="D2626" t="str">
        <f ca="1">PROPER(TRIM(Table1[[#This Row],[Marketing Channel]]))</f>
        <v>Youtube</v>
      </c>
      <c r="E2626" t="s">
        <v>724</v>
      </c>
      <c r="F2626" t="s">
        <v>403</v>
      </c>
      <c r="G2626" t="s">
        <v>29</v>
      </c>
      <c r="H2626" t="s">
        <v>99</v>
      </c>
      <c r="I2626" t="s">
        <v>24</v>
      </c>
      <c r="J2626" t="s">
        <v>32</v>
      </c>
      <c r="K2626">
        <v>38469</v>
      </c>
      <c r="L2626">
        <v>5293</v>
      </c>
      <c r="M2626">
        <v>13.76</v>
      </c>
      <c r="N2626">
        <v>196</v>
      </c>
      <c r="O2626">
        <v>3.7</v>
      </c>
      <c r="P2626">
        <v>250</v>
      </c>
      <c r="Q2626">
        <v>16096.56</v>
      </c>
      <c r="R2626" s="6">
        <v>6338.6239999999998</v>
      </c>
      <c r="S2626">
        <v>160</v>
      </c>
      <c r="T2626" t="str">
        <f ca="1">PROPER(TRIM(Table1[[#This Row],[Campaign Status]]))</f>
        <v>Completed</v>
      </c>
      <c r="V2626" s="1">
        <f t="shared" ref="V2626:V2689" si="123">IF(N2626="",ROUND(L2626*O2626/100,0),N2626)</f>
        <v>196</v>
      </c>
      <c r="W2626" t="str">
        <f t="shared" ca="1" si="121"/>
        <v>North</v>
      </c>
      <c r="X2626" s="6">
        <f t="shared" si="122"/>
        <v>18188.128000000001</v>
      </c>
    </row>
    <row r="2627" spans="1:24" x14ac:dyDescent="0.3">
      <c r="A2627" t="s">
        <v>3716</v>
      </c>
      <c r="B2627" t="str">
        <f ca="1">PROPER(TRIM(Table1[[#This Row],[Campaign Name]]))</f>
        <v>Summer Sale</v>
      </c>
      <c r="C2627" t="str">
        <f ca="1">PROPER(TRIM(Table1[[#This Row],[Campaign Type]]))</f>
        <v>Lead Gen</v>
      </c>
      <c r="D2627" t="str">
        <f ca="1">PROPER(TRIM(Table1[[#This Row],[Marketing Channel]]))</f>
        <v>Google Ads</v>
      </c>
      <c r="E2627" t="s">
        <v>535</v>
      </c>
      <c r="F2627" t="s">
        <v>274</v>
      </c>
      <c r="G2627" t="s">
        <v>46</v>
      </c>
      <c r="H2627" t="s">
        <v>42</v>
      </c>
      <c r="I2627" t="s">
        <v>62</v>
      </c>
      <c r="J2627" t="s">
        <v>32</v>
      </c>
      <c r="K2627">
        <v>104658</v>
      </c>
      <c r="L2627">
        <v>5768</v>
      </c>
      <c r="M2627">
        <v>5.51</v>
      </c>
      <c r="N2627">
        <v>936</v>
      </c>
      <c r="O2627">
        <v>16.23</v>
      </c>
      <c r="P2627">
        <v>250</v>
      </c>
      <c r="Q2627">
        <v>10286.86</v>
      </c>
      <c r="R2627" s="6">
        <v>4014.7440000000001</v>
      </c>
      <c r="S2627">
        <v>795</v>
      </c>
      <c r="T2627" t="str">
        <f ca="1">PROPER(TRIM(Table1[[#This Row],[Campaign Status]]))</f>
        <v>Completed</v>
      </c>
      <c r="V2627" s="1">
        <f t="shared" si="123"/>
        <v>936</v>
      </c>
      <c r="W2627" t="str">
        <f t="shared" ref="W2627:W2690" ca="1" si="124">IF(OR(D2627="Delhi",D2627="lucknow",D2627="jaipur"),"North",IF(OR(D2627="Bengaluru",D2627="chennai"),"South",IF(D2627="Kolkata","East",IF(OR(D2627="Mumbai",D2627="Pune",D2627="Ahmedabad"),"west","unknown"))))</f>
        <v>South</v>
      </c>
      <c r="X2627" s="6">
        <f t="shared" si="122"/>
        <v>6338.6239999999998</v>
      </c>
    </row>
    <row r="2628" spans="1:24" x14ac:dyDescent="0.3">
      <c r="A2628" t="s">
        <v>3717</v>
      </c>
      <c r="B2628" t="str">
        <f ca="1">PROPER(TRIM(Table1[[#This Row],[Campaign Name]]))</f>
        <v>Mega Discount</v>
      </c>
      <c r="C2628" t="str">
        <f ca="1">PROPER(TRIM(Table1[[#This Row],[Campaign Type]]))</f>
        <v>Awareness</v>
      </c>
      <c r="D2628" t="str">
        <f ca="1">PROPER(TRIM(Table1[[#This Row],[Marketing Channel]]))</f>
        <v>Meta Ads</v>
      </c>
      <c r="E2628" t="s">
        <v>265</v>
      </c>
      <c r="F2628" t="s">
        <v>220</v>
      </c>
      <c r="G2628" t="s">
        <v>46</v>
      </c>
      <c r="H2628" t="s">
        <v>42</v>
      </c>
      <c r="I2628" t="s">
        <v>68</v>
      </c>
      <c r="J2628" t="s">
        <v>63</v>
      </c>
      <c r="K2628">
        <v>116641</v>
      </c>
      <c r="L2628">
        <v>6532</v>
      </c>
      <c r="M2628">
        <v>5.6</v>
      </c>
      <c r="N2628">
        <v>779</v>
      </c>
      <c r="O2628">
        <v>11.93</v>
      </c>
      <c r="P2628">
        <v>3817.8497265160554</v>
      </c>
      <c r="Q2628">
        <v>34319.68</v>
      </c>
      <c r="R2628" s="6">
        <v>798.92694732430232</v>
      </c>
      <c r="S2628">
        <v>48</v>
      </c>
      <c r="T2628" t="str">
        <f ca="1">PROPER(TRIM(Table1[[#This Row],[Campaign Status]]))</f>
        <v>Completed</v>
      </c>
      <c r="V2628" s="1">
        <f t="shared" si="123"/>
        <v>779</v>
      </c>
      <c r="W2628" t="str">
        <f t="shared" ca="1" si="124"/>
        <v>South</v>
      </c>
      <c r="X2628" s="6">
        <f t="shared" ref="X2628:X2691" si="125">R2627*1</f>
        <v>4014.7440000000001</v>
      </c>
    </row>
    <row r="2629" spans="1:24" x14ac:dyDescent="0.3">
      <c r="A2629" t="s">
        <v>3718</v>
      </c>
      <c r="B2629" t="str">
        <f ca="1">PROPER(TRIM(Table1[[#This Row],[Campaign Name]]))</f>
        <v>Summer Sale</v>
      </c>
      <c r="C2629" t="str">
        <f ca="1">PROPER(TRIM(Table1[[#This Row],[Campaign Type]]))</f>
        <v>Retargeting</v>
      </c>
      <c r="D2629" t="str">
        <f ca="1">PROPER(TRIM(Table1[[#This Row],[Marketing Channel]]))</f>
        <v>Google Ads</v>
      </c>
      <c r="E2629" t="s">
        <v>1619</v>
      </c>
      <c r="F2629" t="s">
        <v>362</v>
      </c>
      <c r="G2629" t="s">
        <v>29</v>
      </c>
      <c r="H2629" t="s">
        <v>99</v>
      </c>
      <c r="I2629" t="s">
        <v>68</v>
      </c>
      <c r="J2629" t="s">
        <v>32</v>
      </c>
      <c r="K2629">
        <v>63605</v>
      </c>
      <c r="L2629">
        <v>4301</v>
      </c>
      <c r="M2629">
        <v>6.76</v>
      </c>
      <c r="N2629">
        <v>52</v>
      </c>
      <c r="O2629">
        <v>1.21</v>
      </c>
      <c r="P2629">
        <v>6295.09</v>
      </c>
      <c r="Q2629">
        <v>26040.09</v>
      </c>
      <c r="R2629" s="6">
        <v>313.65715184373857</v>
      </c>
      <c r="S2629">
        <v>45</v>
      </c>
      <c r="T2629" t="str">
        <f ca="1">PROPER(TRIM(Table1[[#This Row],[Campaign Status]]))</f>
        <v>Completed</v>
      </c>
      <c r="V2629" s="1">
        <f t="shared" si="123"/>
        <v>52</v>
      </c>
      <c r="W2629" t="str">
        <f t="shared" ca="1" si="124"/>
        <v>North</v>
      </c>
      <c r="X2629" s="6">
        <f t="shared" si="125"/>
        <v>798.92694732430232</v>
      </c>
    </row>
    <row r="2630" spans="1:24" x14ac:dyDescent="0.3">
      <c r="A2630" t="s">
        <v>3719</v>
      </c>
      <c r="B2630" t="str">
        <f ca="1">PROPER(TRIM(Table1[[#This Row],[Campaign Name]]))</f>
        <v>Mega Discount</v>
      </c>
      <c r="C2630" t="str">
        <f ca="1">PROPER(TRIM(Table1[[#This Row],[Campaign Type]]))</f>
        <v>Lead Gen</v>
      </c>
      <c r="D2630" t="str">
        <f ca="1">PROPER(TRIM(Table1[[#This Row],[Marketing Channel]]))</f>
        <v>Email</v>
      </c>
      <c r="E2630" t="s">
        <v>2890</v>
      </c>
      <c r="F2630" t="s">
        <v>266</v>
      </c>
      <c r="G2630" t="s">
        <v>29</v>
      </c>
      <c r="H2630" t="s">
        <v>99</v>
      </c>
      <c r="I2630" t="s">
        <v>68</v>
      </c>
      <c r="J2630" t="s">
        <v>63</v>
      </c>
      <c r="K2630">
        <v>86805</v>
      </c>
      <c r="L2630">
        <v>10404</v>
      </c>
      <c r="M2630">
        <v>11.99</v>
      </c>
      <c r="N2630">
        <v>2787</v>
      </c>
      <c r="O2630">
        <v>26.79</v>
      </c>
      <c r="P2630">
        <v>250</v>
      </c>
      <c r="Q2630">
        <v>18580.38</v>
      </c>
      <c r="R2630" s="6">
        <v>7332.152000000001</v>
      </c>
      <c r="S2630">
        <v>1084</v>
      </c>
      <c r="T2630" t="str">
        <f ca="1">PROPER(TRIM(Table1[[#This Row],[Campaign Status]]))</f>
        <v>Active</v>
      </c>
      <c r="V2630" s="1">
        <f t="shared" si="123"/>
        <v>2787</v>
      </c>
      <c r="W2630" t="str">
        <f t="shared" ca="1" si="124"/>
        <v>North</v>
      </c>
      <c r="X2630" s="6">
        <f t="shared" si="125"/>
        <v>313.65715184373857</v>
      </c>
    </row>
    <row r="2631" spans="1:24" x14ac:dyDescent="0.3">
      <c r="A2631" t="s">
        <v>3720</v>
      </c>
      <c r="B2631" t="str">
        <f ca="1">PROPER(TRIM(Table1[[#This Row],[Campaign Name]]))</f>
        <v>Summer Sale</v>
      </c>
      <c r="C2631" t="str">
        <f ca="1">PROPER(TRIM(Table1[[#This Row],[Campaign Type]]))</f>
        <v>Sales</v>
      </c>
      <c r="D2631" t="str">
        <f ca="1">PROPER(TRIM(Table1[[#This Row],[Marketing Channel]]))</f>
        <v>Meta Ads</v>
      </c>
      <c r="E2631" t="s">
        <v>433</v>
      </c>
      <c r="F2631" t="s">
        <v>1070</v>
      </c>
      <c r="G2631" t="s">
        <v>29</v>
      </c>
      <c r="H2631" t="s">
        <v>67</v>
      </c>
      <c r="I2631" t="s">
        <v>24</v>
      </c>
      <c r="J2631" t="s">
        <v>25</v>
      </c>
      <c r="K2631">
        <v>181760</v>
      </c>
      <c r="L2631">
        <v>5526</v>
      </c>
      <c r="M2631">
        <v>3.04</v>
      </c>
      <c r="N2631">
        <v>1662</v>
      </c>
      <c r="O2631">
        <v>30.08</v>
      </c>
      <c r="P2631">
        <v>250</v>
      </c>
      <c r="Q2631">
        <v>14078.3</v>
      </c>
      <c r="R2631" s="6">
        <v>5531.32</v>
      </c>
      <c r="S2631">
        <v>1365</v>
      </c>
      <c r="T2631" t="str">
        <f ca="1">PROPER(TRIM(Table1[[#This Row],[Campaign Status]]))</f>
        <v>Paused</v>
      </c>
      <c r="V2631" s="1">
        <f t="shared" si="123"/>
        <v>1662</v>
      </c>
      <c r="W2631" t="str">
        <f t="shared" ca="1" si="124"/>
        <v>North</v>
      </c>
      <c r="X2631" s="6">
        <f t="shared" si="125"/>
        <v>7332.152000000001</v>
      </c>
    </row>
    <row r="2632" spans="1:24" x14ac:dyDescent="0.3">
      <c r="A2632" t="s">
        <v>3721</v>
      </c>
      <c r="B2632" t="str">
        <f ca="1">PROPER(TRIM(Table1[[#This Row],[Campaign Name]]))</f>
        <v>Summer Sale</v>
      </c>
      <c r="C2632" t="str">
        <f ca="1">PROPER(TRIM(Table1[[#This Row],[Campaign Type]]))</f>
        <v>Lead Gen</v>
      </c>
      <c r="D2632" t="str">
        <f ca="1">PROPER(TRIM(Table1[[#This Row],[Marketing Channel]]))</f>
        <v>Instagram</v>
      </c>
      <c r="E2632" t="s">
        <v>114</v>
      </c>
      <c r="F2632" t="s">
        <v>339</v>
      </c>
      <c r="G2632" t="s">
        <v>29</v>
      </c>
      <c r="H2632" t="s">
        <v>61</v>
      </c>
      <c r="I2632" t="s">
        <v>31</v>
      </c>
      <c r="J2632" t="s">
        <v>32</v>
      </c>
      <c r="K2632">
        <v>173366</v>
      </c>
      <c r="L2632">
        <v>17297</v>
      </c>
      <c r="M2632">
        <v>9.98</v>
      </c>
      <c r="N2632">
        <v>5141</v>
      </c>
      <c r="O2632">
        <v>29.72</v>
      </c>
      <c r="P2632">
        <v>3982.6304252733912</v>
      </c>
      <c r="Q2632">
        <v>25326.94</v>
      </c>
      <c r="R2632" s="6">
        <v>535.93498003926413</v>
      </c>
      <c r="S2632">
        <v>780</v>
      </c>
      <c r="T2632" t="str">
        <f ca="1">PROPER(TRIM(Table1[[#This Row],[Campaign Status]]))</f>
        <v>Active</v>
      </c>
      <c r="V2632" s="1">
        <f t="shared" si="123"/>
        <v>5141</v>
      </c>
      <c r="W2632" t="str">
        <f t="shared" ca="1" si="124"/>
        <v>North</v>
      </c>
      <c r="X2632" s="6">
        <f t="shared" si="125"/>
        <v>5531.32</v>
      </c>
    </row>
    <row r="2633" spans="1:24" x14ac:dyDescent="0.3">
      <c r="A2633" t="s">
        <v>3722</v>
      </c>
      <c r="B2633" t="str">
        <f ca="1">PROPER(TRIM(Table1[[#This Row],[Campaign Name]]))</f>
        <v>Mega Discount</v>
      </c>
      <c r="C2633" t="str">
        <f ca="1">PROPER(TRIM(Table1[[#This Row],[Campaign Type]]))</f>
        <v>Sales</v>
      </c>
      <c r="D2633" t="str">
        <f ca="1">PROPER(TRIM(Table1[[#This Row],[Marketing Channel]]))</f>
        <v>Instagram</v>
      </c>
      <c r="E2633" t="s">
        <v>3164</v>
      </c>
      <c r="F2633" t="s">
        <v>684</v>
      </c>
      <c r="G2633" t="s">
        <v>46</v>
      </c>
      <c r="H2633" t="s">
        <v>42</v>
      </c>
      <c r="I2633" t="s">
        <v>24</v>
      </c>
      <c r="J2633" t="s">
        <v>32</v>
      </c>
      <c r="K2633">
        <v>74740</v>
      </c>
      <c r="L2633">
        <v>2542</v>
      </c>
      <c r="M2633">
        <v>3.4</v>
      </c>
      <c r="N2633">
        <v>28</v>
      </c>
      <c r="O2633">
        <v>1.1000000000000001</v>
      </c>
      <c r="P2633">
        <v>10556.44</v>
      </c>
      <c r="Q2633">
        <v>23428.65</v>
      </c>
      <c r="R2633" s="6">
        <v>121.93703559154412</v>
      </c>
      <c r="S2633">
        <v>11</v>
      </c>
      <c r="T2633" t="str">
        <f ca="1">PROPER(TRIM(Table1[[#This Row],[Campaign Status]]))</f>
        <v>Completed</v>
      </c>
      <c r="V2633" s="1">
        <f t="shared" si="123"/>
        <v>28</v>
      </c>
      <c r="W2633" t="str">
        <f t="shared" ca="1" si="124"/>
        <v>South</v>
      </c>
      <c r="X2633" s="6">
        <f t="shared" si="125"/>
        <v>535.93498003926413</v>
      </c>
    </row>
    <row r="2634" spans="1:24" x14ac:dyDescent="0.3">
      <c r="A2634" t="s">
        <v>3434</v>
      </c>
      <c r="B2634" t="str">
        <f ca="1">PROPER(TRIM(Table1[[#This Row],[Campaign Name]]))</f>
        <v>Summer Sale</v>
      </c>
      <c r="C2634" t="str">
        <f ca="1">PROPER(TRIM(Table1[[#This Row],[Campaign Type]]))</f>
        <v>Awareness</v>
      </c>
      <c r="D2634" t="str">
        <f ca="1">PROPER(TRIM(Table1[[#This Row],[Marketing Channel]]))</f>
        <v>Meta Ads</v>
      </c>
      <c r="E2634" t="s">
        <v>974</v>
      </c>
      <c r="F2634" t="s">
        <v>203</v>
      </c>
      <c r="G2634" t="s">
        <v>46</v>
      </c>
      <c r="H2634" t="s">
        <v>42</v>
      </c>
      <c r="I2634" t="s">
        <v>68</v>
      </c>
      <c r="J2634" t="s">
        <v>32</v>
      </c>
      <c r="K2634">
        <v>198315</v>
      </c>
      <c r="L2634">
        <v>8869</v>
      </c>
      <c r="M2634">
        <v>4.47</v>
      </c>
      <c r="N2634">
        <v>1168</v>
      </c>
      <c r="O2634">
        <v>13.17</v>
      </c>
      <c r="P2634">
        <v>3817.8497265160554</v>
      </c>
      <c r="Q2634">
        <v>28065.18</v>
      </c>
      <c r="R2634" s="6">
        <v>635.10436529440437</v>
      </c>
      <c r="S2634">
        <v>925</v>
      </c>
      <c r="T2634" t="str">
        <f ca="1">PROPER(TRIM(Table1[[#This Row],[Campaign Status]]))</f>
        <v>Paused</v>
      </c>
      <c r="V2634" s="1">
        <f t="shared" si="123"/>
        <v>1168</v>
      </c>
      <c r="W2634" t="str">
        <f t="shared" ca="1" si="124"/>
        <v>South</v>
      </c>
      <c r="X2634" s="6">
        <f t="shared" si="125"/>
        <v>121.93703559154412</v>
      </c>
    </row>
    <row r="2635" spans="1:24" x14ac:dyDescent="0.3">
      <c r="A2635" t="s">
        <v>3723</v>
      </c>
      <c r="B2635" t="str">
        <f ca="1">PROPER(TRIM(Table1[[#This Row],[Campaign Name]]))</f>
        <v>Flash Sale</v>
      </c>
      <c r="C2635" t="str">
        <f ca="1">PROPER(TRIM(Table1[[#This Row],[Campaign Type]]))</f>
        <v>Awareness</v>
      </c>
      <c r="D2635" t="str">
        <f ca="1">PROPER(TRIM(Table1[[#This Row],[Marketing Channel]]))</f>
        <v>Linkedin</v>
      </c>
      <c r="E2635" t="s">
        <v>887</v>
      </c>
      <c r="F2635" t="s">
        <v>189</v>
      </c>
      <c r="G2635" t="s">
        <v>11141</v>
      </c>
      <c r="H2635" t="s">
        <v>36</v>
      </c>
      <c r="I2635" t="s">
        <v>31</v>
      </c>
      <c r="J2635" t="s">
        <v>63</v>
      </c>
      <c r="K2635">
        <v>32530</v>
      </c>
      <c r="L2635">
        <v>4133</v>
      </c>
      <c r="M2635">
        <v>12.71</v>
      </c>
      <c r="N2635">
        <v>24</v>
      </c>
      <c r="O2635">
        <v>0.57999999999999996</v>
      </c>
      <c r="P2635">
        <v>3830.4648972188602</v>
      </c>
      <c r="Q2635">
        <v>37298.43</v>
      </c>
      <c r="R2635" s="6">
        <v>873.73115276636076</v>
      </c>
      <c r="S2635">
        <v>5</v>
      </c>
      <c r="T2635" t="str">
        <f ca="1">PROPER(TRIM(Table1[[#This Row],[Campaign Status]]))</f>
        <v>Active</v>
      </c>
      <c r="V2635" s="1">
        <f t="shared" si="123"/>
        <v>24</v>
      </c>
      <c r="W2635" t="str">
        <f t="shared" ca="1" si="124"/>
        <v>west</v>
      </c>
      <c r="X2635" s="6">
        <f t="shared" si="125"/>
        <v>635.10436529440437</v>
      </c>
    </row>
    <row r="2636" spans="1:24" x14ac:dyDescent="0.3">
      <c r="A2636" t="s">
        <v>3724</v>
      </c>
      <c r="B2636" t="str">
        <f ca="1">PROPER(TRIM(Table1[[#This Row],[Campaign Name]]))</f>
        <v>Flash Sale</v>
      </c>
      <c r="C2636" t="str">
        <f ca="1">PROPER(TRIM(Table1[[#This Row],[Campaign Type]]))</f>
        <v>Lead Gen</v>
      </c>
      <c r="D2636" t="str">
        <f ca="1">PROPER(TRIM(Table1[[#This Row],[Marketing Channel]]))</f>
        <v>Email</v>
      </c>
      <c r="E2636" t="s">
        <v>380</v>
      </c>
      <c r="F2636" t="s">
        <v>28</v>
      </c>
      <c r="G2636" t="s">
        <v>29</v>
      </c>
      <c r="H2636" t="s">
        <v>67</v>
      </c>
      <c r="I2636" t="s">
        <v>68</v>
      </c>
      <c r="J2636" t="s">
        <v>32</v>
      </c>
      <c r="K2636">
        <v>100384</v>
      </c>
      <c r="L2636">
        <v>7381</v>
      </c>
      <c r="M2636">
        <v>7.35</v>
      </c>
      <c r="N2636">
        <v>679</v>
      </c>
      <c r="O2636">
        <v>9.1999999999999993</v>
      </c>
      <c r="P2636">
        <v>4021.4266195524165</v>
      </c>
      <c r="Q2636">
        <v>37563.68</v>
      </c>
      <c r="R2636" s="6">
        <v>834.08841074864188</v>
      </c>
      <c r="S2636">
        <v>323</v>
      </c>
      <c r="T2636" t="str">
        <f ca="1">PROPER(TRIM(Table1[[#This Row],[Campaign Status]]))</f>
        <v>Completed</v>
      </c>
      <c r="V2636" s="1">
        <f t="shared" si="123"/>
        <v>679</v>
      </c>
      <c r="W2636" t="str">
        <f t="shared" ca="1" si="124"/>
        <v>North</v>
      </c>
      <c r="X2636" s="6">
        <f t="shared" si="125"/>
        <v>873.73115276636076</v>
      </c>
    </row>
    <row r="2637" spans="1:24" x14ac:dyDescent="0.3">
      <c r="A2637" t="s">
        <v>3725</v>
      </c>
      <c r="B2637" t="str">
        <f ca="1">PROPER(TRIM(Table1[[#This Row],[Campaign Name]]))</f>
        <v>Summer Sale</v>
      </c>
      <c r="C2637" t="str">
        <f ca="1">PROPER(TRIM(Table1[[#This Row],[Campaign Type]]))</f>
        <v>Sales</v>
      </c>
      <c r="D2637" t="str">
        <f ca="1">PROPER(TRIM(Table1[[#This Row],[Marketing Channel]]))</f>
        <v>Meta Ads</v>
      </c>
      <c r="E2637" t="s">
        <v>3500</v>
      </c>
      <c r="F2637" t="s">
        <v>92</v>
      </c>
      <c r="G2637" t="s">
        <v>46</v>
      </c>
      <c r="H2637" t="s">
        <v>42</v>
      </c>
      <c r="I2637" t="s">
        <v>68</v>
      </c>
      <c r="J2637" t="s">
        <v>25</v>
      </c>
      <c r="K2637">
        <v>79118</v>
      </c>
      <c r="L2637">
        <v>11536</v>
      </c>
      <c r="M2637">
        <v>14.58</v>
      </c>
      <c r="N2637">
        <v>3396</v>
      </c>
      <c r="O2637">
        <v>29.44</v>
      </c>
      <c r="P2637">
        <v>1402.41</v>
      </c>
      <c r="Q2637">
        <v>18811.080000000002</v>
      </c>
      <c r="R2637" s="6">
        <v>1241.3395512011468</v>
      </c>
      <c r="S2637">
        <v>484</v>
      </c>
      <c r="T2637" t="str">
        <f ca="1">PROPER(TRIM(Table1[[#This Row],[Campaign Status]]))</f>
        <v>Completed</v>
      </c>
      <c r="V2637" s="1">
        <f t="shared" si="123"/>
        <v>3396</v>
      </c>
      <c r="W2637" t="str">
        <f t="shared" ca="1" si="124"/>
        <v>South</v>
      </c>
      <c r="X2637" s="6">
        <f t="shared" si="125"/>
        <v>834.08841074864188</v>
      </c>
    </row>
    <row r="2638" spans="1:24" x14ac:dyDescent="0.3">
      <c r="A2638" t="s">
        <v>3726</v>
      </c>
      <c r="B2638" t="str">
        <f ca="1">PROPER(TRIM(Table1[[#This Row],[Campaign Name]]))</f>
        <v>Mega Discount</v>
      </c>
      <c r="C2638" t="str">
        <f ca="1">PROPER(TRIM(Table1[[#This Row],[Campaign Type]]))</f>
        <v>Lead Gen</v>
      </c>
      <c r="D2638" t="str">
        <f ca="1">PROPER(TRIM(Table1[[#This Row],[Marketing Channel]]))</f>
        <v>Meta Ads</v>
      </c>
      <c r="E2638" t="s">
        <v>931</v>
      </c>
      <c r="F2638" t="s">
        <v>1042</v>
      </c>
      <c r="G2638" t="s">
        <v>11141</v>
      </c>
      <c r="H2638" t="s">
        <v>23</v>
      </c>
      <c r="I2638" t="s">
        <v>62</v>
      </c>
      <c r="J2638" t="s">
        <v>63</v>
      </c>
      <c r="K2638">
        <v>61159</v>
      </c>
      <c r="L2638">
        <v>645</v>
      </c>
      <c r="M2638">
        <v>1.05</v>
      </c>
      <c r="N2638">
        <v>78</v>
      </c>
      <c r="O2638">
        <v>12.09</v>
      </c>
      <c r="P2638">
        <v>250</v>
      </c>
      <c r="Q2638">
        <v>42033.48</v>
      </c>
      <c r="R2638" s="6">
        <v>16713.392000000003</v>
      </c>
      <c r="S2638">
        <v>9</v>
      </c>
      <c r="T2638" t="str">
        <f ca="1">PROPER(TRIM(Table1[[#This Row],[Campaign Status]]))</f>
        <v>Completed</v>
      </c>
      <c r="V2638" s="1">
        <f t="shared" si="123"/>
        <v>78</v>
      </c>
      <c r="W2638" t="str">
        <f t="shared" ca="1" si="124"/>
        <v>west</v>
      </c>
      <c r="X2638" s="6">
        <f t="shared" si="125"/>
        <v>1241.3395512011468</v>
      </c>
    </row>
    <row r="2639" spans="1:24" x14ac:dyDescent="0.3">
      <c r="A2639" t="s">
        <v>3727</v>
      </c>
      <c r="B2639" t="str">
        <f ca="1">PROPER(TRIM(Table1[[#This Row],[Campaign Name]]))</f>
        <v>Mega Discount</v>
      </c>
      <c r="C2639" t="str">
        <f ca="1">PROPER(TRIM(Table1[[#This Row],[Campaign Type]]))</f>
        <v>Sales</v>
      </c>
      <c r="D2639" t="str">
        <f ca="1">PROPER(TRIM(Table1[[#This Row],[Marketing Channel]]))</f>
        <v>Meta Ads</v>
      </c>
      <c r="E2639" t="s">
        <v>199</v>
      </c>
      <c r="F2639" t="s">
        <v>500</v>
      </c>
      <c r="G2639" t="s">
        <v>46</v>
      </c>
      <c r="H2639" t="s">
        <v>42</v>
      </c>
      <c r="I2639" t="s">
        <v>68</v>
      </c>
      <c r="J2639" t="s">
        <v>63</v>
      </c>
      <c r="K2639">
        <v>63485</v>
      </c>
      <c r="L2639">
        <v>7565</v>
      </c>
      <c r="M2639">
        <v>11.92</v>
      </c>
      <c r="N2639">
        <v>2278</v>
      </c>
      <c r="O2639">
        <v>30.11</v>
      </c>
      <c r="P2639">
        <v>745.49</v>
      </c>
      <c r="Q2639">
        <v>40026.699999999997</v>
      </c>
      <c r="R2639" s="6">
        <v>5269.1800024145186</v>
      </c>
      <c r="S2639">
        <v>658</v>
      </c>
      <c r="T2639" t="str">
        <f ca="1">PROPER(TRIM(Table1[[#This Row],[Campaign Status]]))</f>
        <v>Completed</v>
      </c>
      <c r="V2639" s="1">
        <f t="shared" si="123"/>
        <v>2278</v>
      </c>
      <c r="W2639" t="str">
        <f t="shared" ca="1" si="124"/>
        <v>South</v>
      </c>
      <c r="X2639" s="6">
        <f t="shared" si="125"/>
        <v>16713.392000000003</v>
      </c>
    </row>
    <row r="2640" spans="1:24" x14ac:dyDescent="0.3">
      <c r="A2640" t="s">
        <v>3728</v>
      </c>
      <c r="B2640" t="str">
        <f ca="1">PROPER(TRIM(Table1[[#This Row],[Campaign Name]]))</f>
        <v>Festive Offer</v>
      </c>
      <c r="C2640" t="str">
        <f ca="1">PROPER(TRIM(Table1[[#This Row],[Campaign Type]]))</f>
        <v>Awareness</v>
      </c>
      <c r="D2640" t="str">
        <f ca="1">PROPER(TRIM(Table1[[#This Row],[Marketing Channel]]))</f>
        <v>Meta Ads</v>
      </c>
      <c r="E2640" t="s">
        <v>987</v>
      </c>
      <c r="F2640" t="s">
        <v>164</v>
      </c>
      <c r="G2640" t="s">
        <v>29</v>
      </c>
      <c r="H2640" t="s">
        <v>61</v>
      </c>
      <c r="I2640" t="s">
        <v>62</v>
      </c>
      <c r="J2640" t="s">
        <v>32</v>
      </c>
      <c r="K2640">
        <v>68029</v>
      </c>
      <c r="L2640">
        <v>4503</v>
      </c>
      <c r="M2640">
        <v>6.62</v>
      </c>
      <c r="N2640">
        <v>1419</v>
      </c>
      <c r="O2640">
        <v>31.51</v>
      </c>
      <c r="P2640">
        <v>250</v>
      </c>
      <c r="Q2640">
        <v>24765.89</v>
      </c>
      <c r="R2640" s="6">
        <v>9806.3559999999998</v>
      </c>
      <c r="S2640">
        <v>578</v>
      </c>
      <c r="T2640" t="str">
        <f ca="1">PROPER(TRIM(Table1[[#This Row],[Campaign Status]]))</f>
        <v>Completed</v>
      </c>
      <c r="V2640" s="1">
        <f t="shared" si="123"/>
        <v>1419</v>
      </c>
      <c r="W2640" t="str">
        <f t="shared" ca="1" si="124"/>
        <v>North</v>
      </c>
      <c r="X2640" s="6">
        <f t="shared" si="125"/>
        <v>5269.1800024145186</v>
      </c>
    </row>
    <row r="2641" spans="1:24" x14ac:dyDescent="0.3">
      <c r="A2641" t="s">
        <v>3729</v>
      </c>
      <c r="B2641" t="str">
        <f ca="1">PROPER(TRIM(Table1[[#This Row],[Campaign Name]]))</f>
        <v>Mega Discount</v>
      </c>
      <c r="C2641" t="str">
        <f ca="1">PROPER(TRIM(Table1[[#This Row],[Campaign Type]]))</f>
        <v>Retargeting</v>
      </c>
      <c r="D2641" t="str">
        <f ca="1">PROPER(TRIM(Table1[[#This Row],[Marketing Channel]]))</f>
        <v>Youtube</v>
      </c>
      <c r="E2641" t="s">
        <v>841</v>
      </c>
      <c r="F2641" t="s">
        <v>1333</v>
      </c>
      <c r="G2641" t="s">
        <v>11141</v>
      </c>
      <c r="H2641" t="s">
        <v>54</v>
      </c>
      <c r="I2641" t="s">
        <v>68</v>
      </c>
      <c r="J2641" t="s">
        <v>25</v>
      </c>
      <c r="K2641">
        <v>49012</v>
      </c>
      <c r="L2641">
        <v>559</v>
      </c>
      <c r="M2641">
        <v>1.1399999999999999</v>
      </c>
      <c r="N2641">
        <v>97</v>
      </c>
      <c r="O2641">
        <v>17.350000000000001</v>
      </c>
      <c r="P2641">
        <v>250</v>
      </c>
      <c r="Q2641">
        <v>29313.52</v>
      </c>
      <c r="R2641" s="6">
        <v>11625.407999999999</v>
      </c>
      <c r="S2641">
        <v>60</v>
      </c>
      <c r="T2641" t="str">
        <f ca="1">PROPER(TRIM(Table1[[#This Row],[Campaign Status]]))</f>
        <v>Paused</v>
      </c>
      <c r="V2641" s="1">
        <f t="shared" si="123"/>
        <v>97</v>
      </c>
      <c r="W2641" t="str">
        <f t="shared" ca="1" si="124"/>
        <v>west</v>
      </c>
      <c r="X2641" s="6">
        <f t="shared" si="125"/>
        <v>9806.3559999999998</v>
      </c>
    </row>
    <row r="2642" spans="1:24" hidden="1" x14ac:dyDescent="0.3">
      <c r="A2642" t="s">
        <v>3730</v>
      </c>
      <c r="B2642" t="str">
        <f ca="1">PROPER(TRIM(Table1[[#This Row],[Campaign Name]]))</f>
        <v>New Launch</v>
      </c>
      <c r="C2642" t="str">
        <f ca="1">PROPER(TRIM(Table1[[#This Row],[Campaign Type]]))</f>
        <v>Retargeting</v>
      </c>
      <c r="D2642" t="str">
        <f ca="1">PROPER(TRIM(Table1[[#This Row],[Marketing Channel]]))</f>
        <v>Instagram</v>
      </c>
      <c r="E2642" t="s">
        <v>1097</v>
      </c>
      <c r="F2642" t="s">
        <v>564</v>
      </c>
      <c r="G2642" t="s">
        <v>11141</v>
      </c>
      <c r="H2642" t="s">
        <v>36</v>
      </c>
      <c r="I2642" t="s">
        <v>68</v>
      </c>
      <c r="J2642" t="s">
        <v>32</v>
      </c>
      <c r="K2642">
        <v>31206</v>
      </c>
      <c r="L2642">
        <v>573</v>
      </c>
      <c r="M2642">
        <v>1.84</v>
      </c>
      <c r="N2642">
        <v>125</v>
      </c>
      <c r="O2642">
        <v>21.82</v>
      </c>
      <c r="P2642">
        <v>14536.82</v>
      </c>
      <c r="R2642" s="6" t="e">
        <v>#VALUE!</v>
      </c>
      <c r="S2642">
        <v>53</v>
      </c>
      <c r="T2642" t="str">
        <f ca="1">PROPER(TRIM(Table1[[#This Row],[Campaign Status]]))</f>
        <v>Completed</v>
      </c>
      <c r="V2642" s="1">
        <f t="shared" si="123"/>
        <v>125</v>
      </c>
      <c r="W2642" t="str">
        <f t="shared" ca="1" si="124"/>
        <v>west</v>
      </c>
      <c r="X2642" s="6">
        <f t="shared" si="125"/>
        <v>11625.407999999999</v>
      </c>
    </row>
    <row r="2643" spans="1:24" x14ac:dyDescent="0.3">
      <c r="A2643" t="s">
        <v>3731</v>
      </c>
      <c r="B2643" t="str">
        <f ca="1">PROPER(TRIM(Table1[[#This Row],[Campaign Name]]))</f>
        <v>Summer Sale</v>
      </c>
      <c r="C2643" t="str">
        <f ca="1">PROPER(TRIM(Table1[[#This Row],[Campaign Type]]))</f>
        <v>Sales</v>
      </c>
      <c r="D2643" t="str">
        <f ca="1">PROPER(TRIM(Table1[[#This Row],[Marketing Channel]]))</f>
        <v>Youtube</v>
      </c>
      <c r="E2643" t="s">
        <v>2527</v>
      </c>
      <c r="F2643" t="s">
        <v>442</v>
      </c>
      <c r="G2643" t="s">
        <v>29</v>
      </c>
      <c r="H2643" t="s">
        <v>67</v>
      </c>
      <c r="I2643" t="s">
        <v>24</v>
      </c>
      <c r="J2643" t="s">
        <v>25</v>
      </c>
      <c r="K2643">
        <v>198236</v>
      </c>
      <c r="L2643">
        <v>17620</v>
      </c>
      <c r="M2643">
        <v>8.89</v>
      </c>
      <c r="N2643">
        <v>5621</v>
      </c>
      <c r="O2643">
        <v>31.9</v>
      </c>
      <c r="P2643">
        <v>3891.7088323699436</v>
      </c>
      <c r="Q2643">
        <v>26389.17</v>
      </c>
      <c r="R2643" s="6">
        <v>578.08695708434379</v>
      </c>
      <c r="S2643">
        <v>2353</v>
      </c>
      <c r="T2643" t="str">
        <f ca="1">PROPER(TRIM(Table1[[#This Row],[Campaign Status]]))</f>
        <v>Active</v>
      </c>
      <c r="V2643" s="1">
        <f t="shared" si="123"/>
        <v>5621</v>
      </c>
      <c r="W2643" t="str">
        <f t="shared" ca="1" si="124"/>
        <v>North</v>
      </c>
      <c r="X2643" s="6" t="e">
        <f t="shared" si="125"/>
        <v>#VALUE!</v>
      </c>
    </row>
    <row r="2644" spans="1:24" x14ac:dyDescent="0.3">
      <c r="A2644" t="s">
        <v>3732</v>
      </c>
      <c r="B2644" t="str">
        <f ca="1">PROPER(TRIM(Table1[[#This Row],[Campaign Name]]))</f>
        <v>Summer Sale</v>
      </c>
      <c r="C2644" t="str">
        <f ca="1">PROPER(TRIM(Table1[[#This Row],[Campaign Type]]))</f>
        <v>Lead Gen</v>
      </c>
      <c r="D2644" t="str">
        <f ca="1">PROPER(TRIM(Table1[[#This Row],[Marketing Channel]]))</f>
        <v>Email</v>
      </c>
      <c r="E2644" t="s">
        <v>1661</v>
      </c>
      <c r="F2644" t="s">
        <v>220</v>
      </c>
      <c r="G2644" t="s">
        <v>46</v>
      </c>
      <c r="H2644" t="s">
        <v>30</v>
      </c>
      <c r="I2644" t="s">
        <v>68</v>
      </c>
      <c r="J2644" t="s">
        <v>32</v>
      </c>
      <c r="K2644">
        <v>21105</v>
      </c>
      <c r="L2644">
        <v>2298</v>
      </c>
      <c r="M2644">
        <v>10.89</v>
      </c>
      <c r="N2644">
        <v>120</v>
      </c>
      <c r="O2644">
        <v>5.22</v>
      </c>
      <c r="P2644">
        <v>11371.76</v>
      </c>
      <c r="Q2644">
        <v>8955.7000000000007</v>
      </c>
      <c r="R2644" s="6">
        <v>-21.246139559751519</v>
      </c>
      <c r="S2644">
        <v>1</v>
      </c>
      <c r="T2644" t="str">
        <f ca="1">PROPER(TRIM(Table1[[#This Row],[Campaign Status]]))</f>
        <v>Paused</v>
      </c>
      <c r="V2644" s="1">
        <f t="shared" si="123"/>
        <v>120</v>
      </c>
      <c r="W2644" t="str">
        <f t="shared" ca="1" si="124"/>
        <v>South</v>
      </c>
      <c r="X2644" s="6">
        <f t="shared" si="125"/>
        <v>578.08695708434379</v>
      </c>
    </row>
    <row r="2645" spans="1:24" x14ac:dyDescent="0.3">
      <c r="A2645" t="s">
        <v>3733</v>
      </c>
      <c r="B2645" t="str">
        <f ca="1">PROPER(TRIM(Table1[[#This Row],[Campaign Name]]))</f>
        <v>Summer Sale</v>
      </c>
      <c r="C2645" t="str">
        <f ca="1">PROPER(TRIM(Table1[[#This Row],[Campaign Type]]))</f>
        <v>Lead Gen</v>
      </c>
      <c r="D2645" t="str">
        <f ca="1">PROPER(TRIM(Table1[[#This Row],[Marketing Channel]]))</f>
        <v>Linkedin</v>
      </c>
      <c r="E2645" t="s">
        <v>2083</v>
      </c>
      <c r="F2645" t="s">
        <v>551</v>
      </c>
      <c r="G2645" t="s">
        <v>29</v>
      </c>
      <c r="H2645" t="s">
        <v>67</v>
      </c>
      <c r="I2645" t="s">
        <v>24</v>
      </c>
      <c r="J2645" t="s">
        <v>32</v>
      </c>
      <c r="K2645">
        <v>44380</v>
      </c>
      <c r="L2645">
        <v>6463</v>
      </c>
      <c r="M2645">
        <v>14.56</v>
      </c>
      <c r="N2645">
        <v>1386</v>
      </c>
      <c r="O2645">
        <v>21.45</v>
      </c>
      <c r="P2645">
        <v>11323.7</v>
      </c>
      <c r="Q2645">
        <v>49455.82</v>
      </c>
      <c r="R2645" s="6">
        <v>336.74611655201033</v>
      </c>
      <c r="S2645">
        <v>109</v>
      </c>
      <c r="T2645" t="str">
        <f ca="1">PROPER(TRIM(Table1[[#This Row],[Campaign Status]]))</f>
        <v>Completed</v>
      </c>
      <c r="V2645" s="1">
        <f t="shared" si="123"/>
        <v>1386</v>
      </c>
      <c r="W2645" t="str">
        <f t="shared" ca="1" si="124"/>
        <v>North</v>
      </c>
      <c r="X2645" s="6">
        <f t="shared" si="125"/>
        <v>-21.246139559751519</v>
      </c>
    </row>
    <row r="2646" spans="1:24" x14ac:dyDescent="0.3">
      <c r="A2646" t="s">
        <v>3734</v>
      </c>
      <c r="B2646" t="str">
        <f ca="1">PROPER(TRIM(Table1[[#This Row],[Campaign Name]]))</f>
        <v>Summer Sale</v>
      </c>
      <c r="C2646" t="str">
        <f ca="1">PROPER(TRIM(Table1[[#This Row],[Campaign Type]]))</f>
        <v>Awareness</v>
      </c>
      <c r="D2646" t="str">
        <f ca="1">PROPER(TRIM(Table1[[#This Row],[Marketing Channel]]))</f>
        <v>Google Ads</v>
      </c>
      <c r="E2646" t="s">
        <v>533</v>
      </c>
      <c r="F2646" t="s">
        <v>140</v>
      </c>
      <c r="G2646" t="s">
        <v>41</v>
      </c>
      <c r="H2646" t="s">
        <v>11140</v>
      </c>
      <c r="I2646" t="s">
        <v>62</v>
      </c>
      <c r="J2646" t="s">
        <v>32</v>
      </c>
      <c r="K2646">
        <v>102653</v>
      </c>
      <c r="L2646">
        <v>208</v>
      </c>
      <c r="M2646">
        <v>0.2</v>
      </c>
      <c r="N2646">
        <v>43</v>
      </c>
      <c r="O2646">
        <v>20.67</v>
      </c>
      <c r="P2646">
        <v>250</v>
      </c>
      <c r="Q2646">
        <v>12690.3</v>
      </c>
      <c r="R2646" s="6">
        <v>4976.12</v>
      </c>
      <c r="S2646">
        <v>22</v>
      </c>
      <c r="T2646" t="str">
        <f ca="1">PROPER(TRIM(Table1[[#This Row],[Campaign Status]]))</f>
        <v>Completed</v>
      </c>
      <c r="V2646" s="1">
        <f t="shared" si="123"/>
        <v>43</v>
      </c>
      <c r="W2646" t="str">
        <f t="shared" ca="1" si="124"/>
        <v>East</v>
      </c>
      <c r="X2646" s="6">
        <f t="shared" si="125"/>
        <v>336.74611655201033</v>
      </c>
    </row>
    <row r="2647" spans="1:24" x14ac:dyDescent="0.3">
      <c r="A2647" t="s">
        <v>3735</v>
      </c>
      <c r="B2647" t="str">
        <f ca="1">PROPER(TRIM(Table1[[#This Row],[Campaign Name]]))</f>
        <v>Festive Offer</v>
      </c>
      <c r="C2647" t="str">
        <f ca="1">PROPER(TRIM(Table1[[#This Row],[Campaign Type]]))</f>
        <v>Lead Gen</v>
      </c>
      <c r="D2647" t="str">
        <f ca="1">PROPER(TRIM(Table1[[#This Row],[Marketing Channel]]))</f>
        <v>Google Ads</v>
      </c>
      <c r="E2647" t="s">
        <v>619</v>
      </c>
      <c r="F2647" t="s">
        <v>722</v>
      </c>
      <c r="G2647" t="s">
        <v>46</v>
      </c>
      <c r="H2647" t="s">
        <v>42</v>
      </c>
      <c r="I2647" t="s">
        <v>24</v>
      </c>
      <c r="J2647" t="s">
        <v>63</v>
      </c>
      <c r="K2647">
        <v>9945</v>
      </c>
      <c r="L2647">
        <v>68</v>
      </c>
      <c r="M2647">
        <v>0.68</v>
      </c>
      <c r="N2647">
        <v>0</v>
      </c>
      <c r="O2647">
        <v>0</v>
      </c>
      <c r="P2647">
        <v>6423.16</v>
      </c>
      <c r="Q2647">
        <v>6753.37</v>
      </c>
      <c r="R2647" s="6">
        <v>5.1409275185422754</v>
      </c>
      <c r="S2647">
        <v>0</v>
      </c>
      <c r="T2647" t="str">
        <f ca="1">PROPER(TRIM(Table1[[#This Row],[Campaign Status]]))</f>
        <v>Paused</v>
      </c>
      <c r="V2647" s="1">
        <f t="shared" si="123"/>
        <v>0</v>
      </c>
      <c r="W2647" t="str">
        <f t="shared" ca="1" si="124"/>
        <v>South</v>
      </c>
      <c r="X2647" s="6">
        <f t="shared" si="125"/>
        <v>4976.12</v>
      </c>
    </row>
    <row r="2648" spans="1:24" x14ac:dyDescent="0.3">
      <c r="A2648" t="s">
        <v>3736</v>
      </c>
      <c r="B2648" t="str">
        <f ca="1">PROPER(TRIM(Table1[[#This Row],[Campaign Name]]))</f>
        <v>Mega Discount</v>
      </c>
      <c r="C2648" t="str">
        <f ca="1">PROPER(TRIM(Table1[[#This Row],[Campaign Type]]))</f>
        <v>Awareness</v>
      </c>
      <c r="D2648" t="str">
        <f ca="1">PROPER(TRIM(Table1[[#This Row],[Marketing Channel]]))</f>
        <v>Linkedin</v>
      </c>
      <c r="E2648" t="s">
        <v>2621</v>
      </c>
      <c r="F2648" t="s">
        <v>913</v>
      </c>
      <c r="G2648" t="s">
        <v>46</v>
      </c>
      <c r="H2648" t="s">
        <v>30</v>
      </c>
      <c r="I2648" t="s">
        <v>31</v>
      </c>
      <c r="J2648" t="s">
        <v>63</v>
      </c>
      <c r="K2648">
        <v>70264</v>
      </c>
      <c r="L2648">
        <v>943</v>
      </c>
      <c r="M2648">
        <v>1.34</v>
      </c>
      <c r="N2648">
        <v>119</v>
      </c>
      <c r="O2648">
        <v>12.62</v>
      </c>
      <c r="P2648">
        <v>3830.4648972188602</v>
      </c>
      <c r="Q2648">
        <v>13158.2</v>
      </c>
      <c r="R2648" s="6">
        <v>243.51443892759903</v>
      </c>
      <c r="S2648">
        <v>63</v>
      </c>
      <c r="T2648" t="str">
        <f ca="1">PROPER(TRIM(Table1[[#This Row],[Campaign Status]]))</f>
        <v>Paused</v>
      </c>
      <c r="V2648" s="1">
        <f t="shared" si="123"/>
        <v>119</v>
      </c>
      <c r="W2648" t="str">
        <f t="shared" ca="1" si="124"/>
        <v>South</v>
      </c>
      <c r="X2648" s="6">
        <f t="shared" si="125"/>
        <v>5.1409275185422754</v>
      </c>
    </row>
    <row r="2649" spans="1:24" x14ac:dyDescent="0.3">
      <c r="A2649" t="s">
        <v>3737</v>
      </c>
      <c r="B2649" t="str">
        <f ca="1">PROPER(TRIM(Table1[[#This Row],[Campaign Name]]))</f>
        <v>Summer Sale</v>
      </c>
      <c r="C2649" t="str">
        <f ca="1">PROPER(TRIM(Table1[[#This Row],[Campaign Type]]))</f>
        <v>Awareness</v>
      </c>
      <c r="D2649" t="str">
        <f ca="1">PROPER(TRIM(Table1[[#This Row],[Marketing Channel]]))</f>
        <v>Meta Ads</v>
      </c>
      <c r="E2649" t="s">
        <v>2126</v>
      </c>
      <c r="F2649" t="s">
        <v>551</v>
      </c>
      <c r="G2649" t="s">
        <v>11141</v>
      </c>
      <c r="H2649" t="s">
        <v>36</v>
      </c>
      <c r="I2649" t="s">
        <v>31</v>
      </c>
      <c r="J2649" t="s">
        <v>63</v>
      </c>
      <c r="K2649">
        <v>111844</v>
      </c>
      <c r="L2649">
        <v>9491</v>
      </c>
      <c r="M2649">
        <v>8.49</v>
      </c>
      <c r="N2649">
        <v>987</v>
      </c>
      <c r="O2649">
        <v>10.4</v>
      </c>
      <c r="P2649">
        <v>250</v>
      </c>
      <c r="Q2649">
        <v>29629.14</v>
      </c>
      <c r="R2649" s="6">
        <v>11751.655999999999</v>
      </c>
      <c r="S2649">
        <v>819</v>
      </c>
      <c r="T2649" t="str">
        <f ca="1">PROPER(TRIM(Table1[[#This Row],[Campaign Status]]))</f>
        <v>Completed</v>
      </c>
      <c r="V2649" s="1">
        <f t="shared" si="123"/>
        <v>987</v>
      </c>
      <c r="W2649" t="str">
        <f t="shared" ca="1" si="124"/>
        <v>west</v>
      </c>
      <c r="X2649" s="6">
        <f t="shared" si="125"/>
        <v>243.51443892759903</v>
      </c>
    </row>
    <row r="2650" spans="1:24" x14ac:dyDescent="0.3">
      <c r="A2650" t="s">
        <v>3738</v>
      </c>
      <c r="B2650" t="str">
        <f ca="1">PROPER(TRIM(Table1[[#This Row],[Campaign Name]]))</f>
        <v>Summer Sale</v>
      </c>
      <c r="C2650" t="str">
        <f ca="1">PROPER(TRIM(Table1[[#This Row],[Campaign Type]]))</f>
        <v>Awareness</v>
      </c>
      <c r="D2650" t="str">
        <f ca="1">PROPER(TRIM(Table1[[#This Row],[Marketing Channel]]))</f>
        <v>Meta Ads</v>
      </c>
      <c r="E2650" t="s">
        <v>964</v>
      </c>
      <c r="F2650" t="s">
        <v>570</v>
      </c>
      <c r="G2650" t="s">
        <v>29</v>
      </c>
      <c r="H2650" t="s">
        <v>61</v>
      </c>
      <c r="I2650" t="s">
        <v>62</v>
      </c>
      <c r="J2650" t="s">
        <v>63</v>
      </c>
      <c r="K2650">
        <v>21279</v>
      </c>
      <c r="L2650">
        <v>1036</v>
      </c>
      <c r="M2650">
        <v>4.87</v>
      </c>
      <c r="N2650">
        <v>210</v>
      </c>
      <c r="O2650">
        <v>20.27</v>
      </c>
      <c r="P2650">
        <v>250</v>
      </c>
      <c r="Q2650">
        <v>43578.46</v>
      </c>
      <c r="R2650" s="6">
        <v>17331.383999999998</v>
      </c>
      <c r="S2650">
        <v>95</v>
      </c>
      <c r="T2650" t="str">
        <f ca="1">PROPER(TRIM(Table1[[#This Row],[Campaign Status]]))</f>
        <v>Completed</v>
      </c>
      <c r="V2650" s="1">
        <f t="shared" si="123"/>
        <v>210</v>
      </c>
      <c r="W2650" t="str">
        <f t="shared" ca="1" si="124"/>
        <v>North</v>
      </c>
      <c r="X2650" s="6">
        <f t="shared" si="125"/>
        <v>11751.655999999999</v>
      </c>
    </row>
    <row r="2651" spans="1:24" x14ac:dyDescent="0.3">
      <c r="A2651" t="s">
        <v>3739</v>
      </c>
      <c r="B2651" t="str">
        <f ca="1">PROPER(TRIM(Table1[[#This Row],[Campaign Name]]))</f>
        <v>Flash Sale</v>
      </c>
      <c r="C2651" t="str">
        <f ca="1">PROPER(TRIM(Table1[[#This Row],[Campaign Type]]))</f>
        <v>Lead Gen</v>
      </c>
      <c r="D2651" t="str">
        <f ca="1">PROPER(TRIM(Table1[[#This Row],[Marketing Channel]]))</f>
        <v>Google Ads</v>
      </c>
      <c r="E2651" t="s">
        <v>524</v>
      </c>
      <c r="F2651" t="s">
        <v>394</v>
      </c>
      <c r="G2651" t="s">
        <v>29</v>
      </c>
      <c r="H2651" t="s">
        <v>99</v>
      </c>
      <c r="I2651" t="s">
        <v>62</v>
      </c>
      <c r="J2651" t="s">
        <v>32</v>
      </c>
      <c r="K2651">
        <v>153872</v>
      </c>
      <c r="L2651">
        <v>20037</v>
      </c>
      <c r="M2651">
        <v>13.02</v>
      </c>
      <c r="N2651">
        <v>5751</v>
      </c>
      <c r="O2651">
        <v>28.7</v>
      </c>
      <c r="P2651">
        <v>250</v>
      </c>
      <c r="Q2651">
        <v>36698.99</v>
      </c>
      <c r="R2651" s="6">
        <v>14579.595999999998</v>
      </c>
      <c r="S2651">
        <v>1048</v>
      </c>
      <c r="T2651" t="str">
        <f ca="1">PROPER(TRIM(Table1[[#This Row],[Campaign Status]]))</f>
        <v>Completed</v>
      </c>
      <c r="V2651" s="1">
        <f t="shared" si="123"/>
        <v>5751</v>
      </c>
      <c r="W2651" t="str">
        <f t="shared" ca="1" si="124"/>
        <v>North</v>
      </c>
      <c r="X2651" s="6">
        <f t="shared" si="125"/>
        <v>17331.383999999998</v>
      </c>
    </row>
    <row r="2652" spans="1:24" x14ac:dyDescent="0.3">
      <c r="A2652" t="s">
        <v>3740</v>
      </c>
      <c r="B2652" t="str">
        <f ca="1">PROPER(TRIM(Table1[[#This Row],[Campaign Name]]))</f>
        <v>New Launch</v>
      </c>
      <c r="C2652" t="str">
        <f ca="1">PROPER(TRIM(Table1[[#This Row],[Campaign Type]]))</f>
        <v>Awareness</v>
      </c>
      <c r="D2652" t="str">
        <f ca="1">PROPER(TRIM(Table1[[#This Row],[Marketing Channel]]))</f>
        <v>Meta Ads</v>
      </c>
      <c r="E2652" t="s">
        <v>191</v>
      </c>
      <c r="F2652" t="s">
        <v>80</v>
      </c>
      <c r="G2652" t="s">
        <v>46</v>
      </c>
      <c r="H2652" t="s">
        <v>42</v>
      </c>
      <c r="I2652" t="s">
        <v>31</v>
      </c>
      <c r="J2652" t="s">
        <v>32</v>
      </c>
      <c r="K2652">
        <v>123346</v>
      </c>
      <c r="L2652">
        <v>6045</v>
      </c>
      <c r="M2652">
        <v>4.9000000000000004</v>
      </c>
      <c r="N2652">
        <v>587</v>
      </c>
      <c r="O2652">
        <v>9.7100000000000009</v>
      </c>
      <c r="P2652">
        <v>8282.39</v>
      </c>
      <c r="Q2652">
        <v>46042.99</v>
      </c>
      <c r="R2652" s="6">
        <v>455.91429526984359</v>
      </c>
      <c r="S2652">
        <v>511</v>
      </c>
      <c r="T2652" t="str">
        <f ca="1">PROPER(TRIM(Table1[[#This Row],[Campaign Status]]))</f>
        <v>Active</v>
      </c>
      <c r="V2652" s="1">
        <f t="shared" si="123"/>
        <v>587</v>
      </c>
      <c r="W2652" t="str">
        <f t="shared" ca="1" si="124"/>
        <v>South</v>
      </c>
      <c r="X2652" s="6">
        <f t="shared" si="125"/>
        <v>14579.595999999998</v>
      </c>
    </row>
    <row r="2653" spans="1:24" x14ac:dyDescent="0.3">
      <c r="A2653" t="s">
        <v>3741</v>
      </c>
      <c r="B2653" t="str">
        <f ca="1">PROPER(TRIM(Table1[[#This Row],[Campaign Name]]))</f>
        <v>Summer Sale</v>
      </c>
      <c r="C2653" t="str">
        <f ca="1">PROPER(TRIM(Table1[[#This Row],[Campaign Type]]))</f>
        <v>Retargeting</v>
      </c>
      <c r="D2653" t="str">
        <f ca="1">PROPER(TRIM(Table1[[#This Row],[Marketing Channel]]))</f>
        <v>Meta Ads</v>
      </c>
      <c r="E2653" t="s">
        <v>553</v>
      </c>
      <c r="F2653" t="s">
        <v>551</v>
      </c>
      <c r="G2653" t="s">
        <v>29</v>
      </c>
      <c r="H2653" t="s">
        <v>67</v>
      </c>
      <c r="I2653" t="s">
        <v>62</v>
      </c>
      <c r="J2653" t="s">
        <v>63</v>
      </c>
      <c r="K2653">
        <v>64037</v>
      </c>
      <c r="L2653">
        <v>4154</v>
      </c>
      <c r="M2653">
        <v>6.49</v>
      </c>
      <c r="N2653">
        <v>884</v>
      </c>
      <c r="O2653">
        <v>21.28</v>
      </c>
      <c r="P2653">
        <v>250</v>
      </c>
      <c r="Q2653">
        <v>9955.92</v>
      </c>
      <c r="R2653" s="6">
        <v>3882.3680000000004</v>
      </c>
      <c r="S2653">
        <v>450</v>
      </c>
      <c r="T2653" t="str">
        <f ca="1">PROPER(TRIM(Table1[[#This Row],[Campaign Status]]))</f>
        <v>Active</v>
      </c>
      <c r="V2653" s="1">
        <f t="shared" si="123"/>
        <v>884</v>
      </c>
      <c r="W2653" t="str">
        <f t="shared" ca="1" si="124"/>
        <v>North</v>
      </c>
      <c r="X2653" s="6">
        <f t="shared" si="125"/>
        <v>455.91429526984359</v>
      </c>
    </row>
    <row r="2654" spans="1:24" x14ac:dyDescent="0.3">
      <c r="A2654" t="s">
        <v>3742</v>
      </c>
      <c r="B2654" t="str">
        <f ca="1">PROPER(TRIM(Table1[[#This Row],[Campaign Name]]))</f>
        <v>Festive Offer</v>
      </c>
      <c r="C2654" t="str">
        <f ca="1">PROPER(TRIM(Table1[[#This Row],[Campaign Type]]))</f>
        <v>Retargeting</v>
      </c>
      <c r="D2654" t="str">
        <f ca="1">PROPER(TRIM(Table1[[#This Row],[Marketing Channel]]))</f>
        <v>Instagram</v>
      </c>
      <c r="E2654" t="s">
        <v>1723</v>
      </c>
      <c r="F2654" t="s">
        <v>1333</v>
      </c>
      <c r="G2654" t="s">
        <v>46</v>
      </c>
      <c r="H2654" t="s">
        <v>42</v>
      </c>
      <c r="I2654" t="s">
        <v>68</v>
      </c>
      <c r="J2654" t="s">
        <v>25</v>
      </c>
      <c r="K2654">
        <v>23105</v>
      </c>
      <c r="L2654">
        <v>1261</v>
      </c>
      <c r="M2654">
        <v>5.46</v>
      </c>
      <c r="N2654">
        <v>222</v>
      </c>
      <c r="O2654">
        <v>17.61</v>
      </c>
      <c r="P2654">
        <v>3982.6304252733912</v>
      </c>
      <c r="Q2654">
        <v>49025.93</v>
      </c>
      <c r="R2654" s="6">
        <v>1130.9937093054416</v>
      </c>
      <c r="S2654">
        <v>155</v>
      </c>
      <c r="T2654" t="str">
        <f ca="1">PROPER(TRIM(Table1[[#This Row],[Campaign Status]]))</f>
        <v>Completed</v>
      </c>
      <c r="V2654" s="1">
        <f t="shared" si="123"/>
        <v>222</v>
      </c>
      <c r="W2654" t="str">
        <f t="shared" ca="1" si="124"/>
        <v>South</v>
      </c>
      <c r="X2654" s="6">
        <f t="shared" si="125"/>
        <v>3882.3680000000004</v>
      </c>
    </row>
    <row r="2655" spans="1:24" x14ac:dyDescent="0.3">
      <c r="A2655" t="s">
        <v>3743</v>
      </c>
      <c r="B2655" t="str">
        <f ca="1">PROPER(TRIM(Table1[[#This Row],[Campaign Name]]))</f>
        <v>Flash Sale</v>
      </c>
      <c r="C2655" t="str">
        <f ca="1">PROPER(TRIM(Table1[[#This Row],[Campaign Type]]))</f>
        <v>Sales</v>
      </c>
      <c r="D2655" t="str">
        <f ca="1">PROPER(TRIM(Table1[[#This Row],[Marketing Channel]]))</f>
        <v>Linkedin</v>
      </c>
      <c r="E2655" t="s">
        <v>3375</v>
      </c>
      <c r="F2655" t="s">
        <v>121</v>
      </c>
      <c r="G2655" t="s">
        <v>29</v>
      </c>
      <c r="H2655" t="s">
        <v>99</v>
      </c>
      <c r="I2655" t="s">
        <v>24</v>
      </c>
      <c r="J2655" t="s">
        <v>32</v>
      </c>
      <c r="K2655">
        <v>116751</v>
      </c>
      <c r="L2655">
        <v>7324</v>
      </c>
      <c r="M2655">
        <v>6.27</v>
      </c>
      <c r="N2655">
        <v>2013</v>
      </c>
      <c r="O2655">
        <v>27.48</v>
      </c>
      <c r="P2655">
        <v>14844.72</v>
      </c>
      <c r="Q2655">
        <v>34436.81</v>
      </c>
      <c r="R2655" s="6">
        <v>131.98019228385581</v>
      </c>
      <c r="S2655">
        <v>1887</v>
      </c>
      <c r="T2655" t="str">
        <f ca="1">PROPER(TRIM(Table1[[#This Row],[Campaign Status]]))</f>
        <v>Completed</v>
      </c>
      <c r="V2655" s="1">
        <f t="shared" si="123"/>
        <v>2013</v>
      </c>
      <c r="W2655" t="str">
        <f t="shared" ca="1" si="124"/>
        <v>North</v>
      </c>
      <c r="X2655" s="6">
        <f t="shared" si="125"/>
        <v>1130.9937093054416</v>
      </c>
    </row>
    <row r="2656" spans="1:24" x14ac:dyDescent="0.3">
      <c r="A2656" t="s">
        <v>3744</v>
      </c>
      <c r="B2656" t="str">
        <f ca="1">PROPER(TRIM(Table1[[#This Row],[Campaign Name]]))</f>
        <v>New Launch</v>
      </c>
      <c r="C2656" t="str">
        <f ca="1">PROPER(TRIM(Table1[[#This Row],[Campaign Type]]))</f>
        <v>Retargeting</v>
      </c>
      <c r="D2656" t="str">
        <f ca="1">PROPER(TRIM(Table1[[#This Row],[Marketing Channel]]))</f>
        <v>Google Ads</v>
      </c>
      <c r="E2656" t="s">
        <v>1024</v>
      </c>
      <c r="F2656" t="s">
        <v>371</v>
      </c>
      <c r="G2656" t="s">
        <v>29</v>
      </c>
      <c r="H2656" t="s">
        <v>67</v>
      </c>
      <c r="I2656" t="s">
        <v>68</v>
      </c>
      <c r="J2656" t="s">
        <v>32</v>
      </c>
      <c r="K2656">
        <v>116759</v>
      </c>
      <c r="L2656">
        <v>16825</v>
      </c>
      <c r="M2656">
        <v>14.41</v>
      </c>
      <c r="N2656">
        <v>2652</v>
      </c>
      <c r="O2656">
        <v>15.76</v>
      </c>
      <c r="P2656">
        <v>3988.1535696969677</v>
      </c>
      <c r="Q2656">
        <v>7888.78</v>
      </c>
      <c r="R2656" s="6">
        <v>97.805321739388631</v>
      </c>
      <c r="S2656">
        <v>291</v>
      </c>
      <c r="T2656" t="str">
        <f ca="1">PROPER(TRIM(Table1[[#This Row],[Campaign Status]]))</f>
        <v>Active</v>
      </c>
      <c r="V2656" s="1">
        <f t="shared" si="123"/>
        <v>2652</v>
      </c>
      <c r="W2656" t="str">
        <f t="shared" ca="1" si="124"/>
        <v>North</v>
      </c>
      <c r="X2656" s="6">
        <f t="shared" si="125"/>
        <v>131.98019228385581</v>
      </c>
    </row>
    <row r="2657" spans="1:24" x14ac:dyDescent="0.3">
      <c r="A2657" t="s">
        <v>3745</v>
      </c>
      <c r="B2657" t="str">
        <f ca="1">PROPER(TRIM(Table1[[#This Row],[Campaign Name]]))</f>
        <v>New Launch</v>
      </c>
      <c r="C2657" t="str">
        <f ca="1">PROPER(TRIM(Table1[[#This Row],[Campaign Type]]))</f>
        <v>Lead Gen</v>
      </c>
      <c r="D2657" t="str">
        <f ca="1">PROPER(TRIM(Table1[[#This Row],[Marketing Channel]]))</f>
        <v>Google Ads</v>
      </c>
      <c r="E2657" t="s">
        <v>1426</v>
      </c>
      <c r="F2657" t="s">
        <v>1483</v>
      </c>
      <c r="G2657" t="s">
        <v>29</v>
      </c>
      <c r="H2657" t="s">
        <v>99</v>
      </c>
      <c r="I2657" t="s">
        <v>31</v>
      </c>
      <c r="J2657" t="s">
        <v>63</v>
      </c>
      <c r="K2657">
        <v>130591</v>
      </c>
      <c r="L2657">
        <v>8667</v>
      </c>
      <c r="M2657">
        <v>6.64</v>
      </c>
      <c r="N2657">
        <v>1882</v>
      </c>
      <c r="O2657">
        <v>21.71</v>
      </c>
      <c r="P2657">
        <v>3988.1535696969677</v>
      </c>
      <c r="Q2657">
        <v>21807.51</v>
      </c>
      <c r="R2657" s="6">
        <v>446.80717828167786</v>
      </c>
      <c r="S2657">
        <v>1755</v>
      </c>
      <c r="T2657" t="str">
        <f ca="1">PROPER(TRIM(Table1[[#This Row],[Campaign Status]]))</f>
        <v>Active</v>
      </c>
      <c r="V2657" s="1">
        <f t="shared" si="123"/>
        <v>1882</v>
      </c>
      <c r="W2657" t="str">
        <f t="shared" ca="1" si="124"/>
        <v>North</v>
      </c>
      <c r="X2657" s="6">
        <f t="shared" si="125"/>
        <v>97.805321739388631</v>
      </c>
    </row>
    <row r="2658" spans="1:24" x14ac:dyDescent="0.3">
      <c r="A2658" t="s">
        <v>3746</v>
      </c>
      <c r="B2658" t="str">
        <f ca="1">PROPER(TRIM(Table1[[#This Row],[Campaign Name]]))</f>
        <v>Mega Discount</v>
      </c>
      <c r="C2658" t="str">
        <f ca="1">PROPER(TRIM(Table1[[#This Row],[Campaign Type]]))</f>
        <v>Retargeting</v>
      </c>
      <c r="D2658" t="str">
        <f ca="1">PROPER(TRIM(Table1[[#This Row],[Marketing Channel]]))</f>
        <v>Youtube</v>
      </c>
      <c r="E2658" t="s">
        <v>1619</v>
      </c>
      <c r="F2658" t="s">
        <v>161</v>
      </c>
      <c r="G2658" t="s">
        <v>46</v>
      </c>
      <c r="H2658" t="s">
        <v>30</v>
      </c>
      <c r="I2658" t="s">
        <v>68</v>
      </c>
      <c r="J2658" t="s">
        <v>32</v>
      </c>
      <c r="K2658">
        <v>189687</v>
      </c>
      <c r="L2658">
        <v>14387</v>
      </c>
      <c r="M2658">
        <v>7.58</v>
      </c>
      <c r="N2658">
        <v>1495</v>
      </c>
      <c r="O2658">
        <v>10.39</v>
      </c>
      <c r="P2658">
        <v>250</v>
      </c>
      <c r="Q2658">
        <v>24985.040000000001</v>
      </c>
      <c r="R2658" s="6">
        <v>9894.0160000000014</v>
      </c>
      <c r="S2658">
        <v>148</v>
      </c>
      <c r="T2658" t="str">
        <f ca="1">PROPER(TRIM(Table1[[#This Row],[Campaign Status]]))</f>
        <v>Paused</v>
      </c>
      <c r="V2658" s="1">
        <f t="shared" si="123"/>
        <v>1495</v>
      </c>
      <c r="W2658" t="str">
        <f t="shared" ca="1" si="124"/>
        <v>South</v>
      </c>
      <c r="X2658" s="6">
        <f t="shared" si="125"/>
        <v>446.80717828167786</v>
      </c>
    </row>
    <row r="2659" spans="1:24" x14ac:dyDescent="0.3">
      <c r="A2659" t="s">
        <v>3747</v>
      </c>
      <c r="B2659" t="str">
        <f ca="1">PROPER(TRIM(Table1[[#This Row],[Campaign Name]]))</f>
        <v>Mega Discount</v>
      </c>
      <c r="C2659" t="str">
        <f ca="1">PROPER(TRIM(Table1[[#This Row],[Campaign Type]]))</f>
        <v>Awareness</v>
      </c>
      <c r="D2659" t="str">
        <f ca="1">PROPER(TRIM(Table1[[#This Row],[Marketing Channel]]))</f>
        <v>Google Ads</v>
      </c>
      <c r="E2659" t="s">
        <v>962</v>
      </c>
      <c r="F2659" t="s">
        <v>303</v>
      </c>
      <c r="G2659" t="s">
        <v>29</v>
      </c>
      <c r="H2659" t="s">
        <v>99</v>
      </c>
      <c r="I2659" t="s">
        <v>62</v>
      </c>
      <c r="J2659" t="s">
        <v>32</v>
      </c>
      <c r="K2659">
        <v>23146</v>
      </c>
      <c r="L2659">
        <v>195</v>
      </c>
      <c r="M2659">
        <v>0.84</v>
      </c>
      <c r="N2659">
        <v>28</v>
      </c>
      <c r="O2659">
        <v>14.36</v>
      </c>
      <c r="P2659">
        <v>3988.1535696969677</v>
      </c>
      <c r="Q2659">
        <v>6812.66</v>
      </c>
      <c r="R2659" s="6">
        <v>70.822408940427209</v>
      </c>
      <c r="S2659">
        <v>10</v>
      </c>
      <c r="T2659" t="str">
        <f ca="1">PROPER(TRIM(Table1[[#This Row],[Campaign Status]]))</f>
        <v>Completed</v>
      </c>
      <c r="V2659" s="1">
        <f t="shared" si="123"/>
        <v>28</v>
      </c>
      <c r="W2659" t="str">
        <f t="shared" ca="1" si="124"/>
        <v>North</v>
      </c>
      <c r="X2659" s="6">
        <f t="shared" si="125"/>
        <v>9894.0160000000014</v>
      </c>
    </row>
    <row r="2660" spans="1:24" x14ac:dyDescent="0.3">
      <c r="A2660" t="s">
        <v>3748</v>
      </c>
      <c r="B2660" t="str">
        <f ca="1">PROPER(TRIM(Table1[[#This Row],[Campaign Name]]))</f>
        <v>Mega Discount</v>
      </c>
      <c r="C2660" t="str">
        <f ca="1">PROPER(TRIM(Table1[[#This Row],[Campaign Type]]))</f>
        <v>Awareness</v>
      </c>
      <c r="D2660" t="str">
        <f ca="1">PROPER(TRIM(Table1[[#This Row],[Marketing Channel]]))</f>
        <v>Google Ads</v>
      </c>
      <c r="E2660" t="s">
        <v>754</v>
      </c>
      <c r="F2660" t="s">
        <v>684</v>
      </c>
      <c r="G2660" t="s">
        <v>46</v>
      </c>
      <c r="H2660" t="s">
        <v>42</v>
      </c>
      <c r="I2660" t="s">
        <v>31</v>
      </c>
      <c r="J2660" t="s">
        <v>63</v>
      </c>
      <c r="K2660">
        <v>154422</v>
      </c>
      <c r="L2660">
        <v>2901</v>
      </c>
      <c r="M2660">
        <v>1.88</v>
      </c>
      <c r="N2660">
        <v>918</v>
      </c>
      <c r="O2660">
        <v>31.64</v>
      </c>
      <c r="P2660">
        <v>250</v>
      </c>
      <c r="Q2660">
        <v>43232.58</v>
      </c>
      <c r="R2660" s="6">
        <v>17193.031999999999</v>
      </c>
      <c r="S2660">
        <v>669</v>
      </c>
      <c r="T2660" t="str">
        <f ca="1">PROPER(TRIM(Table1[[#This Row],[Campaign Status]]))</f>
        <v>Active</v>
      </c>
      <c r="V2660" s="1">
        <f t="shared" si="123"/>
        <v>918</v>
      </c>
      <c r="W2660" t="str">
        <f t="shared" ca="1" si="124"/>
        <v>South</v>
      </c>
      <c r="X2660" s="6">
        <f t="shared" si="125"/>
        <v>70.822408940427209</v>
      </c>
    </row>
    <row r="2661" spans="1:24" x14ac:dyDescent="0.3">
      <c r="A2661" t="s">
        <v>3749</v>
      </c>
      <c r="B2661" t="str">
        <f ca="1">PROPER(TRIM(Table1[[#This Row],[Campaign Name]]))</f>
        <v>New Launch</v>
      </c>
      <c r="C2661" t="str">
        <f ca="1">PROPER(TRIM(Table1[[#This Row],[Campaign Type]]))</f>
        <v>Lead Gen</v>
      </c>
      <c r="D2661" t="str">
        <f ca="1">PROPER(TRIM(Table1[[#This Row],[Marketing Channel]]))</f>
        <v>Linkedin</v>
      </c>
      <c r="E2661" t="s">
        <v>3455</v>
      </c>
      <c r="F2661" t="s">
        <v>849</v>
      </c>
      <c r="G2661" t="s">
        <v>29</v>
      </c>
      <c r="H2661" t="s">
        <v>61</v>
      </c>
      <c r="I2661" t="s">
        <v>62</v>
      </c>
      <c r="J2661" t="s">
        <v>63</v>
      </c>
      <c r="K2661">
        <v>182057</v>
      </c>
      <c r="L2661">
        <v>23086</v>
      </c>
      <c r="M2661">
        <v>12.68</v>
      </c>
      <c r="N2661">
        <v>4372</v>
      </c>
      <c r="O2661">
        <v>18.940000000000001</v>
      </c>
      <c r="P2661">
        <v>3830.4648972188602</v>
      </c>
      <c r="Q2661">
        <v>38328.57</v>
      </c>
      <c r="R2661" s="6">
        <v>900.62449411372415</v>
      </c>
      <c r="S2661">
        <v>2839</v>
      </c>
      <c r="T2661" t="str">
        <f ca="1">PROPER(TRIM(Table1[[#This Row],[Campaign Status]]))</f>
        <v>Paused</v>
      </c>
      <c r="V2661" s="1">
        <f t="shared" si="123"/>
        <v>4372</v>
      </c>
      <c r="W2661" t="str">
        <f t="shared" ca="1" si="124"/>
        <v>North</v>
      </c>
      <c r="X2661" s="6">
        <f t="shared" si="125"/>
        <v>17193.031999999999</v>
      </c>
    </row>
    <row r="2662" spans="1:24" x14ac:dyDescent="0.3">
      <c r="A2662" t="s">
        <v>3750</v>
      </c>
      <c r="B2662" t="str">
        <f ca="1">PROPER(TRIM(Table1[[#This Row],[Campaign Name]]))</f>
        <v>Summer Sale</v>
      </c>
      <c r="C2662" t="str">
        <f ca="1">PROPER(TRIM(Table1[[#This Row],[Campaign Type]]))</f>
        <v>Retargeting</v>
      </c>
      <c r="D2662" t="str">
        <f ca="1">PROPER(TRIM(Table1[[#This Row],[Marketing Channel]]))</f>
        <v>Instagram</v>
      </c>
      <c r="E2662" t="s">
        <v>3751</v>
      </c>
      <c r="F2662" t="s">
        <v>978</v>
      </c>
      <c r="G2662" t="s">
        <v>11141</v>
      </c>
      <c r="H2662" t="s">
        <v>23</v>
      </c>
      <c r="I2662" t="s">
        <v>24</v>
      </c>
      <c r="J2662" t="s">
        <v>63</v>
      </c>
      <c r="K2662">
        <v>89018</v>
      </c>
      <c r="L2662">
        <v>8978</v>
      </c>
      <c r="M2662">
        <v>10.09</v>
      </c>
      <c r="N2662">
        <v>471</v>
      </c>
      <c r="O2662">
        <v>5.25</v>
      </c>
      <c r="P2662">
        <v>3982.6304252733912</v>
      </c>
      <c r="Q2662">
        <v>18159.169999999998</v>
      </c>
      <c r="R2662" s="6">
        <v>355.9592043681393</v>
      </c>
      <c r="S2662">
        <v>292</v>
      </c>
      <c r="T2662" t="str">
        <f ca="1">PROPER(TRIM(Table1[[#This Row],[Campaign Status]]))</f>
        <v>Completed</v>
      </c>
      <c r="V2662" s="1">
        <f t="shared" si="123"/>
        <v>471</v>
      </c>
      <c r="W2662" t="str">
        <f t="shared" ca="1" si="124"/>
        <v>west</v>
      </c>
      <c r="X2662" s="6">
        <f t="shared" si="125"/>
        <v>900.62449411372415</v>
      </c>
    </row>
    <row r="2663" spans="1:24" x14ac:dyDescent="0.3">
      <c r="A2663" t="s">
        <v>3752</v>
      </c>
      <c r="B2663" t="str">
        <f ca="1">PROPER(TRIM(Table1[[#This Row],[Campaign Name]]))</f>
        <v>Summer Sale</v>
      </c>
      <c r="C2663" t="str">
        <f ca="1">PROPER(TRIM(Table1[[#This Row],[Campaign Type]]))</f>
        <v>Sales</v>
      </c>
      <c r="D2663" t="str">
        <f ca="1">PROPER(TRIM(Table1[[#This Row],[Marketing Channel]]))</f>
        <v>Meta Ads</v>
      </c>
      <c r="E2663" t="s">
        <v>999</v>
      </c>
      <c r="F2663" t="s">
        <v>232</v>
      </c>
      <c r="G2663" t="s">
        <v>11141</v>
      </c>
      <c r="H2663" t="s">
        <v>54</v>
      </c>
      <c r="I2663" t="s">
        <v>24</v>
      </c>
      <c r="J2663" t="s">
        <v>32</v>
      </c>
      <c r="K2663">
        <v>172137</v>
      </c>
      <c r="L2663">
        <v>23426</v>
      </c>
      <c r="M2663">
        <v>13.61</v>
      </c>
      <c r="N2663">
        <v>5256</v>
      </c>
      <c r="O2663">
        <v>22.44</v>
      </c>
      <c r="P2663">
        <v>9353.6200000000008</v>
      </c>
      <c r="Q2663">
        <v>49195.1</v>
      </c>
      <c r="R2663" s="6">
        <v>425.94717339383033</v>
      </c>
      <c r="S2663">
        <v>279</v>
      </c>
      <c r="T2663" t="str">
        <f ca="1">PROPER(TRIM(Table1[[#This Row],[Campaign Status]]))</f>
        <v>Paused</v>
      </c>
      <c r="V2663" s="1">
        <f t="shared" si="123"/>
        <v>5256</v>
      </c>
      <c r="W2663" t="str">
        <f t="shared" ca="1" si="124"/>
        <v>west</v>
      </c>
      <c r="X2663" s="6">
        <f t="shared" si="125"/>
        <v>355.9592043681393</v>
      </c>
    </row>
    <row r="2664" spans="1:24" x14ac:dyDescent="0.3">
      <c r="A2664" t="s">
        <v>3753</v>
      </c>
      <c r="B2664" t="str">
        <f ca="1">PROPER(TRIM(Table1[[#This Row],[Campaign Name]]))</f>
        <v>Flash Sale</v>
      </c>
      <c r="C2664" t="str">
        <f ca="1">PROPER(TRIM(Table1[[#This Row],[Campaign Type]]))</f>
        <v>Retargeting</v>
      </c>
      <c r="D2664" t="str">
        <f ca="1">PROPER(TRIM(Table1[[#This Row],[Marketing Channel]]))</f>
        <v>Google Ads</v>
      </c>
      <c r="E2664" t="s">
        <v>2964</v>
      </c>
      <c r="F2664" t="s">
        <v>1296</v>
      </c>
      <c r="G2664" t="s">
        <v>11141</v>
      </c>
      <c r="H2664" t="s">
        <v>36</v>
      </c>
      <c r="I2664" t="s">
        <v>62</v>
      </c>
      <c r="J2664" t="s">
        <v>32</v>
      </c>
      <c r="K2664">
        <v>2670</v>
      </c>
      <c r="L2664">
        <v>181</v>
      </c>
      <c r="M2664">
        <v>6.78</v>
      </c>
      <c r="N2664">
        <v>42</v>
      </c>
      <c r="O2664">
        <v>23.2</v>
      </c>
      <c r="P2664">
        <v>250</v>
      </c>
      <c r="Q2664">
        <v>44189.79</v>
      </c>
      <c r="R2664" s="6">
        <v>17575.916000000001</v>
      </c>
      <c r="S2664">
        <v>29</v>
      </c>
      <c r="T2664" t="str">
        <f ca="1">PROPER(TRIM(Table1[[#This Row],[Campaign Status]]))</f>
        <v>Active</v>
      </c>
      <c r="V2664" s="1">
        <f t="shared" si="123"/>
        <v>42</v>
      </c>
      <c r="W2664" t="str">
        <f t="shared" ca="1" si="124"/>
        <v>west</v>
      </c>
      <c r="X2664" s="6">
        <f t="shared" si="125"/>
        <v>425.94717339383033</v>
      </c>
    </row>
    <row r="2665" spans="1:24" x14ac:dyDescent="0.3">
      <c r="A2665" t="s">
        <v>3754</v>
      </c>
      <c r="B2665" t="str">
        <f ca="1">PROPER(TRIM(Table1[[#This Row],[Campaign Name]]))</f>
        <v>Flash Sale</v>
      </c>
      <c r="C2665" t="str">
        <f ca="1">PROPER(TRIM(Table1[[#This Row],[Campaign Type]]))</f>
        <v>Awareness</v>
      </c>
      <c r="D2665" t="str">
        <f ca="1">PROPER(TRIM(Table1[[#This Row],[Marketing Channel]]))</f>
        <v>Linkedin</v>
      </c>
      <c r="E2665" t="s">
        <v>108</v>
      </c>
      <c r="F2665" t="s">
        <v>306</v>
      </c>
      <c r="G2665" t="s">
        <v>41</v>
      </c>
      <c r="H2665" t="s">
        <v>11140</v>
      </c>
      <c r="I2665" t="s">
        <v>62</v>
      </c>
      <c r="J2665" t="s">
        <v>32</v>
      </c>
      <c r="K2665">
        <v>46820</v>
      </c>
      <c r="L2665">
        <v>2427</v>
      </c>
      <c r="M2665">
        <v>5.18</v>
      </c>
      <c r="N2665">
        <v>266</v>
      </c>
      <c r="O2665">
        <v>10.96</v>
      </c>
      <c r="P2665">
        <v>14214.26</v>
      </c>
      <c r="Q2665">
        <v>45487.22</v>
      </c>
      <c r="R2665" s="6">
        <v>220.01117187950689</v>
      </c>
      <c r="S2665">
        <v>264</v>
      </c>
      <c r="T2665" t="str">
        <f ca="1">PROPER(TRIM(Table1[[#This Row],[Campaign Status]]))</f>
        <v>Paused</v>
      </c>
      <c r="V2665" s="1">
        <f t="shared" si="123"/>
        <v>266</v>
      </c>
      <c r="W2665" t="str">
        <f t="shared" ca="1" si="124"/>
        <v>East</v>
      </c>
      <c r="X2665" s="6">
        <f t="shared" si="125"/>
        <v>17575.916000000001</v>
      </c>
    </row>
    <row r="2666" spans="1:24" x14ac:dyDescent="0.3">
      <c r="A2666" t="s">
        <v>3755</v>
      </c>
      <c r="B2666" t="str">
        <f ca="1">PROPER(TRIM(Table1[[#This Row],[Campaign Name]]))</f>
        <v>Summer Sale</v>
      </c>
      <c r="C2666" t="str">
        <f ca="1">PROPER(TRIM(Table1[[#This Row],[Campaign Type]]))</f>
        <v>Awareness</v>
      </c>
      <c r="D2666" t="str">
        <f ca="1">PROPER(TRIM(Table1[[#This Row],[Marketing Channel]]))</f>
        <v>Google Ads</v>
      </c>
      <c r="E2666" t="s">
        <v>1046</v>
      </c>
      <c r="F2666" t="s">
        <v>1801</v>
      </c>
      <c r="G2666" t="s">
        <v>46</v>
      </c>
      <c r="H2666" t="s">
        <v>30</v>
      </c>
      <c r="I2666" t="s">
        <v>24</v>
      </c>
      <c r="J2666" t="s">
        <v>25</v>
      </c>
      <c r="K2666">
        <v>106850</v>
      </c>
      <c r="L2666">
        <v>14530</v>
      </c>
      <c r="M2666">
        <v>13.6</v>
      </c>
      <c r="N2666">
        <v>2923</v>
      </c>
      <c r="O2666">
        <v>20.12</v>
      </c>
      <c r="P2666">
        <v>250</v>
      </c>
      <c r="Q2666">
        <v>4248.33</v>
      </c>
      <c r="R2666" s="6">
        <v>1599.3319999999999</v>
      </c>
      <c r="S2666">
        <v>2551</v>
      </c>
      <c r="T2666" t="str">
        <f ca="1">PROPER(TRIM(Table1[[#This Row],[Campaign Status]]))</f>
        <v>Active</v>
      </c>
      <c r="V2666" s="1">
        <f t="shared" si="123"/>
        <v>2923</v>
      </c>
      <c r="W2666" t="str">
        <f t="shared" ca="1" si="124"/>
        <v>South</v>
      </c>
      <c r="X2666" s="6">
        <f t="shared" si="125"/>
        <v>220.01117187950689</v>
      </c>
    </row>
    <row r="2667" spans="1:24" x14ac:dyDescent="0.3">
      <c r="A2667" t="s">
        <v>3756</v>
      </c>
      <c r="B2667" t="str">
        <f ca="1">PROPER(TRIM(Table1[[#This Row],[Campaign Name]]))</f>
        <v>New Launch</v>
      </c>
      <c r="C2667" t="str">
        <f ca="1">PROPER(TRIM(Table1[[#This Row],[Campaign Type]]))</f>
        <v>Sales</v>
      </c>
      <c r="D2667" t="str">
        <f ca="1">PROPER(TRIM(Table1[[#This Row],[Marketing Channel]]))</f>
        <v>Google Ads</v>
      </c>
      <c r="E2667" t="s">
        <v>1654</v>
      </c>
      <c r="F2667" t="s">
        <v>745</v>
      </c>
      <c r="G2667" t="s">
        <v>46</v>
      </c>
      <c r="H2667" t="s">
        <v>42</v>
      </c>
      <c r="I2667" t="s">
        <v>31</v>
      </c>
      <c r="J2667" t="s">
        <v>25</v>
      </c>
      <c r="K2667">
        <v>120189</v>
      </c>
      <c r="L2667">
        <v>5935</v>
      </c>
      <c r="M2667">
        <v>4.9400000000000004</v>
      </c>
      <c r="N2667">
        <v>1729</v>
      </c>
      <c r="O2667">
        <v>29.13</v>
      </c>
      <c r="P2667">
        <v>3988.1535696969677</v>
      </c>
      <c r="Q2667">
        <v>24203.71</v>
      </c>
      <c r="R2667" s="6">
        <v>506.89012037816468</v>
      </c>
      <c r="S2667">
        <v>315</v>
      </c>
      <c r="T2667" t="str">
        <f ca="1">PROPER(TRIM(Table1[[#This Row],[Campaign Status]]))</f>
        <v>Paused</v>
      </c>
      <c r="V2667" s="1">
        <f t="shared" si="123"/>
        <v>1729</v>
      </c>
      <c r="W2667" t="str">
        <f t="shared" ca="1" si="124"/>
        <v>South</v>
      </c>
      <c r="X2667" s="6">
        <f t="shared" si="125"/>
        <v>1599.3319999999999</v>
      </c>
    </row>
    <row r="2668" spans="1:24" x14ac:dyDescent="0.3">
      <c r="A2668" t="s">
        <v>3757</v>
      </c>
      <c r="B2668" t="str">
        <f ca="1">PROPER(TRIM(Table1[[#This Row],[Campaign Name]]))</f>
        <v>Summer Sale</v>
      </c>
      <c r="C2668" t="str">
        <f ca="1">PROPER(TRIM(Table1[[#This Row],[Campaign Type]]))</f>
        <v>Sales</v>
      </c>
      <c r="D2668" t="str">
        <f ca="1">PROPER(TRIM(Table1[[#This Row],[Marketing Channel]]))</f>
        <v>Meta Ads</v>
      </c>
      <c r="E2668" t="s">
        <v>1053</v>
      </c>
      <c r="F2668" t="s">
        <v>334</v>
      </c>
      <c r="G2668" t="s">
        <v>11141</v>
      </c>
      <c r="H2668" t="s">
        <v>54</v>
      </c>
      <c r="I2668" t="s">
        <v>31</v>
      </c>
      <c r="J2668" t="s">
        <v>32</v>
      </c>
      <c r="K2668">
        <v>12491</v>
      </c>
      <c r="L2668">
        <v>1534</v>
      </c>
      <c r="M2668">
        <v>12.28</v>
      </c>
      <c r="N2668">
        <v>493</v>
      </c>
      <c r="O2668">
        <v>32.14</v>
      </c>
      <c r="P2668">
        <v>250</v>
      </c>
      <c r="Q2668">
        <v>28674.99</v>
      </c>
      <c r="R2668" s="6">
        <v>11369.996000000001</v>
      </c>
      <c r="S2668">
        <v>319</v>
      </c>
      <c r="T2668" t="str">
        <f ca="1">PROPER(TRIM(Table1[[#This Row],[Campaign Status]]))</f>
        <v>Active</v>
      </c>
      <c r="V2668" s="1">
        <f t="shared" si="123"/>
        <v>493</v>
      </c>
      <c r="W2668" t="str">
        <f t="shared" ca="1" si="124"/>
        <v>west</v>
      </c>
      <c r="X2668" s="6">
        <f t="shared" si="125"/>
        <v>506.89012037816468</v>
      </c>
    </row>
    <row r="2669" spans="1:24" x14ac:dyDescent="0.3">
      <c r="A2669" t="s">
        <v>3758</v>
      </c>
      <c r="B2669" t="str">
        <f ca="1">PROPER(TRIM(Table1[[#This Row],[Campaign Name]]))</f>
        <v>Summer Sale</v>
      </c>
      <c r="C2669" t="str">
        <f ca="1">PROPER(TRIM(Table1[[#This Row],[Campaign Type]]))</f>
        <v>Retargeting</v>
      </c>
      <c r="D2669" t="str">
        <f ca="1">PROPER(TRIM(Table1[[#This Row],[Marketing Channel]]))</f>
        <v>Youtube</v>
      </c>
      <c r="E2669" t="s">
        <v>1605</v>
      </c>
      <c r="F2669" t="s">
        <v>315</v>
      </c>
      <c r="G2669" t="s">
        <v>29</v>
      </c>
      <c r="H2669" t="s">
        <v>67</v>
      </c>
      <c r="I2669" t="s">
        <v>62</v>
      </c>
      <c r="J2669" t="s">
        <v>25</v>
      </c>
      <c r="K2669">
        <v>139487</v>
      </c>
      <c r="L2669">
        <v>1453</v>
      </c>
      <c r="M2669">
        <v>1.04</v>
      </c>
      <c r="N2669">
        <v>305</v>
      </c>
      <c r="O2669">
        <v>20.99</v>
      </c>
      <c r="P2669">
        <v>3891.7088323699436</v>
      </c>
      <c r="Q2669">
        <v>8559.52</v>
      </c>
      <c r="R2669" s="6">
        <v>119.9424563524576</v>
      </c>
      <c r="S2669">
        <v>233</v>
      </c>
      <c r="T2669" t="str">
        <f ca="1">PROPER(TRIM(Table1[[#This Row],[Campaign Status]]))</f>
        <v>Active</v>
      </c>
      <c r="V2669" s="1">
        <f t="shared" si="123"/>
        <v>305</v>
      </c>
      <c r="W2669" t="str">
        <f t="shared" ca="1" si="124"/>
        <v>North</v>
      </c>
      <c r="X2669" s="6">
        <f t="shared" si="125"/>
        <v>11369.996000000001</v>
      </c>
    </row>
    <row r="2670" spans="1:24" x14ac:dyDescent="0.3">
      <c r="A2670" t="s">
        <v>3759</v>
      </c>
      <c r="B2670" t="str">
        <f ca="1">PROPER(TRIM(Table1[[#This Row],[Campaign Name]]))</f>
        <v>Summer Sale</v>
      </c>
      <c r="C2670" t="str">
        <f ca="1">PROPER(TRIM(Table1[[#This Row],[Campaign Type]]))</f>
        <v>Retargeting</v>
      </c>
      <c r="D2670" t="str">
        <f ca="1">PROPER(TRIM(Table1[[#This Row],[Marketing Channel]]))</f>
        <v>Linkedin</v>
      </c>
      <c r="E2670" t="s">
        <v>326</v>
      </c>
      <c r="F2670" t="s">
        <v>425</v>
      </c>
      <c r="G2670" t="s">
        <v>11141</v>
      </c>
      <c r="H2670" t="s">
        <v>54</v>
      </c>
      <c r="I2670" t="s">
        <v>24</v>
      </c>
      <c r="J2670" t="s">
        <v>32</v>
      </c>
      <c r="K2670">
        <v>10886</v>
      </c>
      <c r="L2670">
        <v>877</v>
      </c>
      <c r="M2670">
        <v>8.06</v>
      </c>
      <c r="N2670">
        <v>48</v>
      </c>
      <c r="O2670">
        <v>5.47</v>
      </c>
      <c r="P2670">
        <v>6964.98</v>
      </c>
      <c r="Q2670">
        <v>35873.85</v>
      </c>
      <c r="R2670" s="6">
        <v>415.06034475332302</v>
      </c>
      <c r="S2670">
        <v>11</v>
      </c>
      <c r="T2670" t="str">
        <f ca="1">PROPER(TRIM(Table1[[#This Row],[Campaign Status]]))</f>
        <v>Paused</v>
      </c>
      <c r="V2670" s="1">
        <f t="shared" si="123"/>
        <v>48</v>
      </c>
      <c r="W2670" t="str">
        <f t="shared" ca="1" si="124"/>
        <v>west</v>
      </c>
      <c r="X2670" s="6">
        <f t="shared" si="125"/>
        <v>119.9424563524576</v>
      </c>
    </row>
    <row r="2671" spans="1:24" x14ac:dyDescent="0.3">
      <c r="A2671" t="s">
        <v>3760</v>
      </c>
      <c r="B2671" t="str">
        <f ca="1">PROPER(TRIM(Table1[[#This Row],[Campaign Name]]))</f>
        <v>Summer Sale</v>
      </c>
      <c r="C2671" t="str">
        <f ca="1">PROPER(TRIM(Table1[[#This Row],[Campaign Type]]))</f>
        <v>Sales</v>
      </c>
      <c r="D2671" t="str">
        <f ca="1">PROPER(TRIM(Table1[[#This Row],[Marketing Channel]]))</f>
        <v>Meta Ads</v>
      </c>
      <c r="E2671" t="s">
        <v>3761</v>
      </c>
      <c r="F2671" t="s">
        <v>211</v>
      </c>
      <c r="G2671" t="s">
        <v>11141</v>
      </c>
      <c r="H2671" t="s">
        <v>23</v>
      </c>
      <c r="I2671" t="s">
        <v>68</v>
      </c>
      <c r="J2671" t="s">
        <v>32</v>
      </c>
      <c r="K2671">
        <v>40096</v>
      </c>
      <c r="L2671">
        <v>1690</v>
      </c>
      <c r="M2671">
        <v>4.21</v>
      </c>
      <c r="N2671">
        <v>491</v>
      </c>
      <c r="O2671">
        <v>29.05</v>
      </c>
      <c r="P2671">
        <v>3817.8497265160554</v>
      </c>
      <c r="Q2671">
        <v>30473.54</v>
      </c>
      <c r="R2671" s="6">
        <v>698.18594714067899</v>
      </c>
      <c r="S2671">
        <v>147</v>
      </c>
      <c r="T2671" t="str">
        <f ca="1">PROPER(TRIM(Table1[[#This Row],[Campaign Status]]))</f>
        <v>Completed</v>
      </c>
      <c r="V2671" s="1">
        <f t="shared" si="123"/>
        <v>491</v>
      </c>
      <c r="W2671" t="str">
        <f t="shared" ca="1" si="124"/>
        <v>west</v>
      </c>
      <c r="X2671" s="6">
        <f t="shared" si="125"/>
        <v>415.06034475332302</v>
      </c>
    </row>
    <row r="2672" spans="1:24" x14ac:dyDescent="0.3">
      <c r="A2672" t="s">
        <v>3762</v>
      </c>
      <c r="B2672" t="str">
        <f ca="1">PROPER(TRIM(Table1[[#This Row],[Campaign Name]]))</f>
        <v>Mega Discount</v>
      </c>
      <c r="C2672" t="str">
        <f ca="1">PROPER(TRIM(Table1[[#This Row],[Campaign Type]]))</f>
        <v>Sales</v>
      </c>
      <c r="D2672" t="str">
        <f ca="1">PROPER(TRIM(Table1[[#This Row],[Marketing Channel]]))</f>
        <v>Instagram</v>
      </c>
      <c r="E2672" t="s">
        <v>328</v>
      </c>
      <c r="F2672" t="s">
        <v>86</v>
      </c>
      <c r="G2672" t="s">
        <v>11141</v>
      </c>
      <c r="H2672" t="s">
        <v>23</v>
      </c>
      <c r="I2672" t="s">
        <v>24</v>
      </c>
      <c r="J2672" t="s">
        <v>32</v>
      </c>
      <c r="K2672">
        <v>108296</v>
      </c>
      <c r="L2672">
        <v>14918</v>
      </c>
      <c r="M2672">
        <v>13.78</v>
      </c>
      <c r="N2672">
        <v>1419</v>
      </c>
      <c r="O2672">
        <v>9.51</v>
      </c>
      <c r="P2672">
        <v>14214.76</v>
      </c>
      <c r="Q2672">
        <v>27644.71</v>
      </c>
      <c r="R2672" s="6">
        <v>94.478907839457008</v>
      </c>
      <c r="S2672">
        <v>703</v>
      </c>
      <c r="T2672" t="str">
        <f ca="1">PROPER(TRIM(Table1[[#This Row],[Campaign Status]]))</f>
        <v>Paused</v>
      </c>
      <c r="V2672" s="1">
        <f t="shared" si="123"/>
        <v>1419</v>
      </c>
      <c r="W2672" t="str">
        <f t="shared" ca="1" si="124"/>
        <v>west</v>
      </c>
      <c r="X2672" s="6">
        <f t="shared" si="125"/>
        <v>698.18594714067899</v>
      </c>
    </row>
    <row r="2673" spans="1:24" x14ac:dyDescent="0.3">
      <c r="A2673" t="s">
        <v>3763</v>
      </c>
      <c r="B2673" t="str">
        <f ca="1">PROPER(TRIM(Table1[[#This Row],[Campaign Name]]))</f>
        <v>Festive Offer</v>
      </c>
      <c r="C2673" t="str">
        <f ca="1">PROPER(TRIM(Table1[[#This Row],[Campaign Type]]))</f>
        <v>Retargeting</v>
      </c>
      <c r="D2673" t="str">
        <f ca="1">PROPER(TRIM(Table1[[#This Row],[Marketing Channel]]))</f>
        <v>Meta Ads</v>
      </c>
      <c r="E2673" t="s">
        <v>1696</v>
      </c>
      <c r="F2673" t="s">
        <v>279</v>
      </c>
      <c r="G2673" t="s">
        <v>11141</v>
      </c>
      <c r="H2673" t="s">
        <v>36</v>
      </c>
      <c r="I2673" t="s">
        <v>31</v>
      </c>
      <c r="J2673" t="s">
        <v>63</v>
      </c>
      <c r="K2673">
        <v>185029</v>
      </c>
      <c r="L2673">
        <v>16959</v>
      </c>
      <c r="M2673">
        <v>9.17</v>
      </c>
      <c r="N2673">
        <v>1050</v>
      </c>
      <c r="O2673">
        <v>6.19</v>
      </c>
      <c r="P2673">
        <v>3817.8497265160554</v>
      </c>
      <c r="Q2673">
        <v>34775.46</v>
      </c>
      <c r="R2673" s="6">
        <v>810.86508089814299</v>
      </c>
      <c r="S2673">
        <v>1025</v>
      </c>
      <c r="T2673" t="str">
        <f ca="1">PROPER(TRIM(Table1[[#This Row],[Campaign Status]]))</f>
        <v>Completed</v>
      </c>
      <c r="V2673" s="1">
        <f t="shared" si="123"/>
        <v>1050</v>
      </c>
      <c r="W2673" t="str">
        <f t="shared" ca="1" si="124"/>
        <v>west</v>
      </c>
      <c r="X2673" s="6">
        <f t="shared" si="125"/>
        <v>94.478907839457008</v>
      </c>
    </row>
    <row r="2674" spans="1:24" x14ac:dyDescent="0.3">
      <c r="A2674" t="s">
        <v>3764</v>
      </c>
      <c r="B2674" t="str">
        <f ca="1">PROPER(TRIM(Table1[[#This Row],[Campaign Name]]))</f>
        <v>Flash Sale</v>
      </c>
      <c r="C2674" t="str">
        <f ca="1">PROPER(TRIM(Table1[[#This Row],[Campaign Type]]))</f>
        <v>Awareness</v>
      </c>
      <c r="D2674" t="str">
        <f ca="1">PROPER(TRIM(Table1[[#This Row],[Marketing Channel]]))</f>
        <v>Meta Ads</v>
      </c>
      <c r="E2674" t="s">
        <v>584</v>
      </c>
      <c r="F2674" t="s">
        <v>925</v>
      </c>
      <c r="G2674" t="s">
        <v>29</v>
      </c>
      <c r="H2674" t="s">
        <v>67</v>
      </c>
      <c r="I2674" t="s">
        <v>24</v>
      </c>
      <c r="J2674" t="s">
        <v>63</v>
      </c>
      <c r="K2674">
        <v>90928</v>
      </c>
      <c r="L2674">
        <v>10139</v>
      </c>
      <c r="M2674">
        <v>11.15</v>
      </c>
      <c r="N2674">
        <v>347</v>
      </c>
      <c r="O2674">
        <v>3.42</v>
      </c>
      <c r="P2674">
        <v>3817.8497265160554</v>
      </c>
      <c r="Q2674">
        <v>22665.1</v>
      </c>
      <c r="R2674" s="6">
        <v>493.66139642910542</v>
      </c>
      <c r="S2674">
        <v>149</v>
      </c>
      <c r="T2674" t="str">
        <f ca="1">PROPER(TRIM(Table1[[#This Row],[Campaign Status]]))</f>
        <v>Paused</v>
      </c>
      <c r="V2674" s="1">
        <f t="shared" si="123"/>
        <v>347</v>
      </c>
      <c r="W2674" t="str">
        <f t="shared" ca="1" si="124"/>
        <v>North</v>
      </c>
      <c r="X2674" s="6">
        <f t="shared" si="125"/>
        <v>810.86508089814299</v>
      </c>
    </row>
    <row r="2675" spans="1:24" x14ac:dyDescent="0.3">
      <c r="A2675" t="s">
        <v>3765</v>
      </c>
      <c r="B2675" t="str">
        <f ca="1">PROPER(TRIM(Table1[[#This Row],[Campaign Name]]))</f>
        <v>New Launch</v>
      </c>
      <c r="C2675" t="str">
        <f ca="1">PROPER(TRIM(Table1[[#This Row],[Campaign Type]]))</f>
        <v>Retargeting</v>
      </c>
      <c r="D2675" t="str">
        <f ca="1">PROPER(TRIM(Table1[[#This Row],[Marketing Channel]]))</f>
        <v>Google Ads</v>
      </c>
      <c r="E2675" t="s">
        <v>355</v>
      </c>
      <c r="F2675" t="s">
        <v>1108</v>
      </c>
      <c r="G2675" t="s">
        <v>41</v>
      </c>
      <c r="H2675" t="s">
        <v>11140</v>
      </c>
      <c r="I2675" t="s">
        <v>68</v>
      </c>
      <c r="J2675" t="s">
        <v>25</v>
      </c>
      <c r="K2675">
        <v>76554</v>
      </c>
      <c r="L2675">
        <v>9032</v>
      </c>
      <c r="M2675">
        <v>11.8</v>
      </c>
      <c r="N2675">
        <v>2044</v>
      </c>
      <c r="O2675">
        <v>22.63</v>
      </c>
      <c r="P2675">
        <v>14478.31</v>
      </c>
      <c r="Q2675">
        <v>23671.49</v>
      </c>
      <c r="R2675" s="6">
        <v>63.496222970774916</v>
      </c>
      <c r="S2675">
        <v>1161</v>
      </c>
      <c r="T2675" t="str">
        <f ca="1">PROPER(TRIM(Table1[[#This Row],[Campaign Status]]))</f>
        <v>Completed</v>
      </c>
      <c r="V2675" s="1">
        <f t="shared" si="123"/>
        <v>2044</v>
      </c>
      <c r="W2675" t="str">
        <f t="shared" ca="1" si="124"/>
        <v>East</v>
      </c>
      <c r="X2675" s="6">
        <f t="shared" si="125"/>
        <v>493.66139642910542</v>
      </c>
    </row>
    <row r="2676" spans="1:24" x14ac:dyDescent="0.3">
      <c r="A2676" t="s">
        <v>3766</v>
      </c>
      <c r="B2676" t="str">
        <f ca="1">PROPER(TRIM(Table1[[#This Row],[Campaign Name]]))</f>
        <v>Flash Sale</v>
      </c>
      <c r="C2676" t="str">
        <f ca="1">PROPER(TRIM(Table1[[#This Row],[Campaign Type]]))</f>
        <v>Retargeting</v>
      </c>
      <c r="D2676" t="str">
        <f ca="1">PROPER(TRIM(Table1[[#This Row],[Marketing Channel]]))</f>
        <v>Youtube</v>
      </c>
      <c r="E2676" t="s">
        <v>1278</v>
      </c>
      <c r="F2676" t="s">
        <v>260</v>
      </c>
      <c r="G2676" t="s">
        <v>41</v>
      </c>
      <c r="H2676" t="s">
        <v>11140</v>
      </c>
      <c r="I2676" t="s">
        <v>68</v>
      </c>
      <c r="J2676" t="s">
        <v>32</v>
      </c>
      <c r="K2676">
        <v>150264</v>
      </c>
      <c r="L2676">
        <v>19862</v>
      </c>
      <c r="M2676">
        <v>13.22</v>
      </c>
      <c r="N2676">
        <v>80</v>
      </c>
      <c r="O2676">
        <v>0.4</v>
      </c>
      <c r="P2676">
        <v>250</v>
      </c>
      <c r="Q2676">
        <v>33581.79</v>
      </c>
      <c r="R2676" s="6">
        <v>13332.715999999999</v>
      </c>
      <c r="S2676">
        <v>19</v>
      </c>
      <c r="T2676" t="str">
        <f ca="1">PROPER(TRIM(Table1[[#This Row],[Campaign Status]]))</f>
        <v>Completed</v>
      </c>
      <c r="V2676" s="1">
        <f t="shared" si="123"/>
        <v>80</v>
      </c>
      <c r="W2676" t="str">
        <f t="shared" ca="1" si="124"/>
        <v>East</v>
      </c>
      <c r="X2676" s="6">
        <f t="shared" si="125"/>
        <v>63.496222970774916</v>
      </c>
    </row>
    <row r="2677" spans="1:24" x14ac:dyDescent="0.3">
      <c r="A2677" t="s">
        <v>3767</v>
      </c>
      <c r="B2677" t="str">
        <f ca="1">PROPER(TRIM(Table1[[#This Row],[Campaign Name]]))</f>
        <v>Summer Sale</v>
      </c>
      <c r="C2677" t="str">
        <f ca="1">PROPER(TRIM(Table1[[#This Row],[Campaign Type]]))</f>
        <v>Awareness</v>
      </c>
      <c r="D2677" t="str">
        <f ca="1">PROPER(TRIM(Table1[[#This Row],[Marketing Channel]]))</f>
        <v>Linkedin</v>
      </c>
      <c r="E2677" t="s">
        <v>1590</v>
      </c>
      <c r="F2677" t="s">
        <v>475</v>
      </c>
      <c r="G2677" t="s">
        <v>11141</v>
      </c>
      <c r="H2677" t="s">
        <v>54</v>
      </c>
      <c r="I2677" t="s">
        <v>24</v>
      </c>
      <c r="J2677" t="s">
        <v>32</v>
      </c>
      <c r="K2677">
        <v>152161</v>
      </c>
      <c r="L2677">
        <v>5510</v>
      </c>
      <c r="M2677">
        <v>3.62</v>
      </c>
      <c r="N2677">
        <v>1574</v>
      </c>
      <c r="O2677">
        <v>28.57</v>
      </c>
      <c r="P2677">
        <v>3207.51</v>
      </c>
      <c r="Q2677">
        <v>29367.59</v>
      </c>
      <c r="R2677" s="6">
        <v>815.58841593634929</v>
      </c>
      <c r="S2677">
        <v>1330</v>
      </c>
      <c r="T2677" t="str">
        <f ca="1">PROPER(TRIM(Table1[[#This Row],[Campaign Status]]))</f>
        <v>Paused</v>
      </c>
      <c r="V2677" s="1">
        <f t="shared" si="123"/>
        <v>1574</v>
      </c>
      <c r="W2677" t="str">
        <f t="shared" ca="1" si="124"/>
        <v>west</v>
      </c>
      <c r="X2677" s="6">
        <f t="shared" si="125"/>
        <v>13332.715999999999</v>
      </c>
    </row>
    <row r="2678" spans="1:24" x14ac:dyDescent="0.3">
      <c r="A2678" t="s">
        <v>3768</v>
      </c>
      <c r="B2678" t="str">
        <f ca="1">PROPER(TRIM(Table1[[#This Row],[Campaign Name]]))</f>
        <v>Summer Sale</v>
      </c>
      <c r="C2678" t="str">
        <f ca="1">PROPER(TRIM(Table1[[#This Row],[Campaign Type]]))</f>
        <v>Lead Gen</v>
      </c>
      <c r="D2678" t="str">
        <f ca="1">PROPER(TRIM(Table1[[#This Row],[Marketing Channel]]))</f>
        <v>Linkedin</v>
      </c>
      <c r="E2678" t="s">
        <v>652</v>
      </c>
      <c r="F2678" t="s">
        <v>988</v>
      </c>
      <c r="G2678" t="s">
        <v>41</v>
      </c>
      <c r="H2678" t="s">
        <v>11140</v>
      </c>
      <c r="I2678" t="s">
        <v>24</v>
      </c>
      <c r="J2678" t="s">
        <v>32</v>
      </c>
      <c r="K2678">
        <v>127794</v>
      </c>
      <c r="L2678">
        <v>16373</v>
      </c>
      <c r="M2678">
        <v>12.81</v>
      </c>
      <c r="N2678">
        <v>2184</v>
      </c>
      <c r="O2678">
        <v>13.34</v>
      </c>
      <c r="P2678">
        <v>250</v>
      </c>
      <c r="Q2678">
        <v>24529.69</v>
      </c>
      <c r="R2678" s="6">
        <v>9711.8760000000002</v>
      </c>
      <c r="S2678">
        <v>1018</v>
      </c>
      <c r="T2678" t="str">
        <f ca="1">PROPER(TRIM(Table1[[#This Row],[Campaign Status]]))</f>
        <v>Paused</v>
      </c>
      <c r="V2678" s="1">
        <f t="shared" si="123"/>
        <v>2184</v>
      </c>
      <c r="W2678" t="str">
        <f t="shared" ca="1" si="124"/>
        <v>East</v>
      </c>
      <c r="X2678" s="6">
        <f t="shared" si="125"/>
        <v>815.58841593634929</v>
      </c>
    </row>
    <row r="2679" spans="1:24" x14ac:dyDescent="0.3">
      <c r="A2679" t="s">
        <v>3769</v>
      </c>
      <c r="B2679" t="str">
        <f ca="1">PROPER(TRIM(Table1[[#This Row],[Campaign Name]]))</f>
        <v>Summer Sale</v>
      </c>
      <c r="C2679" t="str">
        <f ca="1">PROPER(TRIM(Table1[[#This Row],[Campaign Type]]))</f>
        <v>Lead Gen</v>
      </c>
      <c r="D2679" t="str">
        <f ca="1">PROPER(TRIM(Table1[[#This Row],[Marketing Channel]]))</f>
        <v>Meta Ads</v>
      </c>
      <c r="E2679" t="s">
        <v>1285</v>
      </c>
      <c r="F2679" t="s">
        <v>143</v>
      </c>
      <c r="G2679" t="s">
        <v>11141</v>
      </c>
      <c r="H2679" t="s">
        <v>23</v>
      </c>
      <c r="I2679" t="s">
        <v>68</v>
      </c>
      <c r="J2679" t="s">
        <v>25</v>
      </c>
      <c r="K2679">
        <v>157086</v>
      </c>
      <c r="L2679">
        <v>17550</v>
      </c>
      <c r="M2679">
        <v>11.17</v>
      </c>
      <c r="N2679">
        <v>1397</v>
      </c>
      <c r="O2679">
        <v>7.96</v>
      </c>
      <c r="P2679">
        <v>2688.4</v>
      </c>
      <c r="Q2679">
        <v>47623.22</v>
      </c>
      <c r="R2679" s="6">
        <v>1671.4335664335663</v>
      </c>
      <c r="S2679">
        <v>477</v>
      </c>
      <c r="T2679" t="str">
        <f ca="1">PROPER(TRIM(Table1[[#This Row],[Campaign Status]]))</f>
        <v>Completed</v>
      </c>
      <c r="V2679" s="1">
        <f t="shared" si="123"/>
        <v>1397</v>
      </c>
      <c r="W2679" t="str">
        <f t="shared" ca="1" si="124"/>
        <v>west</v>
      </c>
      <c r="X2679" s="6">
        <f t="shared" si="125"/>
        <v>9711.8760000000002</v>
      </c>
    </row>
    <row r="2680" spans="1:24" hidden="1" x14ac:dyDescent="0.3">
      <c r="A2680" t="s">
        <v>3770</v>
      </c>
      <c r="B2680" t="str">
        <f ca="1">PROPER(TRIM(Table1[[#This Row],[Campaign Name]]))</f>
        <v>Mega Discount</v>
      </c>
      <c r="C2680" t="str">
        <f ca="1">PROPER(TRIM(Table1[[#This Row],[Campaign Type]]))</f>
        <v>Lead Gen</v>
      </c>
      <c r="D2680" t="str">
        <f ca="1">PROPER(TRIM(Table1[[#This Row],[Marketing Channel]]))</f>
        <v>Instagram</v>
      </c>
      <c r="E2680" t="s">
        <v>982</v>
      </c>
      <c r="F2680" t="s">
        <v>859</v>
      </c>
      <c r="G2680" t="s">
        <v>29</v>
      </c>
      <c r="H2680" t="s">
        <v>99</v>
      </c>
      <c r="I2680" t="s">
        <v>31</v>
      </c>
      <c r="J2680" t="s">
        <v>63</v>
      </c>
      <c r="K2680">
        <v>101114</v>
      </c>
      <c r="L2680">
        <v>8889</v>
      </c>
      <c r="M2680">
        <v>8.7899999999999991</v>
      </c>
      <c r="N2680">
        <v>2145</v>
      </c>
      <c r="O2680">
        <v>24.13</v>
      </c>
      <c r="P2680">
        <v>12611.89</v>
      </c>
      <c r="R2680" s="6" t="e">
        <v>#VALUE!</v>
      </c>
      <c r="S2680">
        <v>899</v>
      </c>
      <c r="T2680" t="str">
        <f ca="1">PROPER(TRIM(Table1[[#This Row],[Campaign Status]]))</f>
        <v>Completed</v>
      </c>
      <c r="V2680" s="1">
        <f t="shared" si="123"/>
        <v>2145</v>
      </c>
      <c r="W2680" t="str">
        <f t="shared" ca="1" si="124"/>
        <v>North</v>
      </c>
      <c r="X2680" s="6">
        <f t="shared" si="125"/>
        <v>1671.4335664335663</v>
      </c>
    </row>
    <row r="2681" spans="1:24" x14ac:dyDescent="0.3">
      <c r="A2681" t="s">
        <v>3771</v>
      </c>
      <c r="B2681" t="str">
        <f ca="1">PROPER(TRIM(Table1[[#This Row],[Campaign Name]]))</f>
        <v>Flash Sale</v>
      </c>
      <c r="C2681" t="str">
        <f ca="1">PROPER(TRIM(Table1[[#This Row],[Campaign Type]]))</f>
        <v>Awareness</v>
      </c>
      <c r="D2681" t="str">
        <f ca="1">PROPER(TRIM(Table1[[#This Row],[Marketing Channel]]))</f>
        <v>Instagram</v>
      </c>
      <c r="E2681" t="s">
        <v>609</v>
      </c>
      <c r="F2681" t="s">
        <v>300</v>
      </c>
      <c r="G2681" t="s">
        <v>46</v>
      </c>
      <c r="H2681" t="s">
        <v>30</v>
      </c>
      <c r="I2681" t="s">
        <v>68</v>
      </c>
      <c r="J2681" t="s">
        <v>32</v>
      </c>
      <c r="K2681">
        <v>69273</v>
      </c>
      <c r="L2681">
        <v>5766</v>
      </c>
      <c r="M2681">
        <v>8.32</v>
      </c>
      <c r="N2681">
        <v>995</v>
      </c>
      <c r="O2681">
        <v>17.260000000000002</v>
      </c>
      <c r="P2681">
        <v>1225.26</v>
      </c>
      <c r="Q2681">
        <v>2486.4499999999998</v>
      </c>
      <c r="R2681" s="6">
        <v>102.93243882930969</v>
      </c>
      <c r="S2681">
        <v>555</v>
      </c>
      <c r="T2681" t="str">
        <f ca="1">PROPER(TRIM(Table1[[#This Row],[Campaign Status]]))</f>
        <v>Active</v>
      </c>
      <c r="V2681" s="1">
        <f t="shared" si="123"/>
        <v>995</v>
      </c>
      <c r="W2681" t="str">
        <f t="shared" ca="1" si="124"/>
        <v>South</v>
      </c>
      <c r="X2681" s="6" t="e">
        <f t="shared" si="125"/>
        <v>#VALUE!</v>
      </c>
    </row>
    <row r="2682" spans="1:24" x14ac:dyDescent="0.3">
      <c r="A2682" t="s">
        <v>3772</v>
      </c>
      <c r="B2682" t="str">
        <f ca="1">PROPER(TRIM(Table1[[#This Row],[Campaign Name]]))</f>
        <v>Flash Sale</v>
      </c>
      <c r="C2682" t="str">
        <f ca="1">PROPER(TRIM(Table1[[#This Row],[Campaign Type]]))</f>
        <v>Lead Gen</v>
      </c>
      <c r="D2682" t="str">
        <f ca="1">PROPER(TRIM(Table1[[#This Row],[Marketing Channel]]))</f>
        <v>Meta Ads</v>
      </c>
      <c r="E2682" t="s">
        <v>2332</v>
      </c>
      <c r="F2682" t="s">
        <v>121</v>
      </c>
      <c r="G2682" t="s">
        <v>41</v>
      </c>
      <c r="H2682" t="s">
        <v>11140</v>
      </c>
      <c r="I2682" t="s">
        <v>31</v>
      </c>
      <c r="J2682" t="s">
        <v>25</v>
      </c>
      <c r="K2682">
        <v>7529</v>
      </c>
      <c r="L2682">
        <v>262</v>
      </c>
      <c r="M2682">
        <v>3.48</v>
      </c>
      <c r="N2682">
        <v>73</v>
      </c>
      <c r="O2682">
        <v>27.86</v>
      </c>
      <c r="P2682">
        <v>14797.86</v>
      </c>
      <c r="Q2682">
        <v>39164.5</v>
      </c>
      <c r="R2682" s="6">
        <v>164.6632688780675</v>
      </c>
      <c r="S2682">
        <v>68</v>
      </c>
      <c r="T2682" t="str">
        <f ca="1">PROPER(TRIM(Table1[[#This Row],[Campaign Status]]))</f>
        <v>Paused</v>
      </c>
      <c r="V2682" s="1">
        <f t="shared" si="123"/>
        <v>73</v>
      </c>
      <c r="W2682" t="str">
        <f t="shared" ca="1" si="124"/>
        <v>East</v>
      </c>
      <c r="X2682" s="6">
        <f t="shared" si="125"/>
        <v>102.93243882930969</v>
      </c>
    </row>
    <row r="2683" spans="1:24" x14ac:dyDescent="0.3">
      <c r="A2683" t="s">
        <v>3773</v>
      </c>
      <c r="B2683" t="str">
        <f ca="1">PROPER(TRIM(Table1[[#This Row],[Campaign Name]]))</f>
        <v>Mega Discount</v>
      </c>
      <c r="C2683" t="str">
        <f ca="1">PROPER(TRIM(Table1[[#This Row],[Campaign Type]]))</f>
        <v>Lead Gen</v>
      </c>
      <c r="D2683" t="str">
        <f ca="1">PROPER(TRIM(Table1[[#This Row],[Marketing Channel]]))</f>
        <v>Instagram</v>
      </c>
      <c r="E2683" t="s">
        <v>2448</v>
      </c>
      <c r="F2683" t="s">
        <v>420</v>
      </c>
      <c r="G2683" t="s">
        <v>11141</v>
      </c>
      <c r="H2683" t="s">
        <v>54</v>
      </c>
      <c r="I2683" t="s">
        <v>62</v>
      </c>
      <c r="J2683" t="s">
        <v>32</v>
      </c>
      <c r="K2683">
        <v>153807</v>
      </c>
      <c r="L2683">
        <v>7338</v>
      </c>
      <c r="M2683">
        <v>4.7699999999999996</v>
      </c>
      <c r="N2683">
        <v>2430</v>
      </c>
      <c r="O2683">
        <v>33.119999999999997</v>
      </c>
      <c r="P2683">
        <v>250</v>
      </c>
      <c r="Q2683">
        <v>1945.48</v>
      </c>
      <c r="R2683" s="6">
        <v>678.19200000000001</v>
      </c>
      <c r="S2683">
        <v>2288</v>
      </c>
      <c r="T2683" t="str">
        <f ca="1">PROPER(TRIM(Table1[[#This Row],[Campaign Status]]))</f>
        <v>Paused</v>
      </c>
      <c r="V2683" s="1">
        <f t="shared" si="123"/>
        <v>2430</v>
      </c>
      <c r="W2683" t="str">
        <f t="shared" ca="1" si="124"/>
        <v>west</v>
      </c>
      <c r="X2683" s="6">
        <f t="shared" si="125"/>
        <v>164.6632688780675</v>
      </c>
    </row>
    <row r="2684" spans="1:24" x14ac:dyDescent="0.3">
      <c r="A2684" t="s">
        <v>3774</v>
      </c>
      <c r="B2684" t="str">
        <f ca="1">PROPER(TRIM(Table1[[#This Row],[Campaign Name]]))</f>
        <v>Summer Sale</v>
      </c>
      <c r="C2684" t="str">
        <f ca="1">PROPER(TRIM(Table1[[#This Row],[Campaign Type]]))</f>
        <v>Sales</v>
      </c>
      <c r="D2684" t="str">
        <f ca="1">PROPER(TRIM(Table1[[#This Row],[Marketing Channel]]))</f>
        <v>Instagram</v>
      </c>
      <c r="E2684" t="s">
        <v>931</v>
      </c>
      <c r="F2684" t="s">
        <v>755</v>
      </c>
      <c r="G2684" t="s">
        <v>46</v>
      </c>
      <c r="H2684" t="s">
        <v>42</v>
      </c>
      <c r="I2684" t="s">
        <v>24</v>
      </c>
      <c r="J2684" t="s">
        <v>63</v>
      </c>
      <c r="K2684">
        <v>168398</v>
      </c>
      <c r="L2684">
        <v>23033</v>
      </c>
      <c r="M2684">
        <v>13.68</v>
      </c>
      <c r="N2684">
        <v>4076</v>
      </c>
      <c r="O2684">
        <v>17.7</v>
      </c>
      <c r="P2684">
        <v>3982.6304252733912</v>
      </c>
      <c r="Q2684">
        <v>22908.7</v>
      </c>
      <c r="R2684" s="6">
        <v>475.21531133352431</v>
      </c>
      <c r="S2684">
        <v>2199</v>
      </c>
      <c r="T2684" t="str">
        <f ca="1">PROPER(TRIM(Table1[[#This Row],[Campaign Status]]))</f>
        <v>Completed</v>
      </c>
      <c r="V2684" s="1">
        <f t="shared" si="123"/>
        <v>4076</v>
      </c>
      <c r="W2684" t="str">
        <f t="shared" ca="1" si="124"/>
        <v>South</v>
      </c>
      <c r="X2684" s="6">
        <f t="shared" si="125"/>
        <v>678.19200000000001</v>
      </c>
    </row>
    <row r="2685" spans="1:24" x14ac:dyDescent="0.3">
      <c r="A2685" t="s">
        <v>3775</v>
      </c>
      <c r="B2685" t="str">
        <f ca="1">PROPER(TRIM(Table1[[#This Row],[Campaign Name]]))</f>
        <v>Mega Discount</v>
      </c>
      <c r="C2685" t="str">
        <f ca="1">PROPER(TRIM(Table1[[#This Row],[Campaign Type]]))</f>
        <v>Awareness</v>
      </c>
      <c r="D2685" t="str">
        <f ca="1">PROPER(TRIM(Table1[[#This Row],[Marketing Channel]]))</f>
        <v>Youtube</v>
      </c>
      <c r="E2685" t="s">
        <v>1217</v>
      </c>
      <c r="F2685" t="s">
        <v>263</v>
      </c>
      <c r="G2685" t="s">
        <v>46</v>
      </c>
      <c r="H2685" t="s">
        <v>30</v>
      </c>
      <c r="I2685" t="s">
        <v>68</v>
      </c>
      <c r="J2685" t="s">
        <v>63</v>
      </c>
      <c r="K2685">
        <v>117184</v>
      </c>
      <c r="L2685">
        <v>3683</v>
      </c>
      <c r="M2685">
        <v>3.14</v>
      </c>
      <c r="N2685">
        <v>959</v>
      </c>
      <c r="O2685">
        <v>26.04</v>
      </c>
      <c r="P2685">
        <v>5135.87</v>
      </c>
      <c r="Q2685">
        <v>35262.39</v>
      </c>
      <c r="R2685" s="6">
        <v>586.59039266959644</v>
      </c>
      <c r="S2685">
        <v>416</v>
      </c>
      <c r="T2685" t="str">
        <f ca="1">PROPER(TRIM(Table1[[#This Row],[Campaign Status]]))</f>
        <v>Completed</v>
      </c>
      <c r="V2685" s="1">
        <f t="shared" si="123"/>
        <v>959</v>
      </c>
      <c r="W2685" t="str">
        <f t="shared" ca="1" si="124"/>
        <v>South</v>
      </c>
      <c r="X2685" s="6">
        <f t="shared" si="125"/>
        <v>475.21531133352431</v>
      </c>
    </row>
    <row r="2686" spans="1:24" x14ac:dyDescent="0.3">
      <c r="A2686" t="s">
        <v>3776</v>
      </c>
      <c r="B2686" t="str">
        <f ca="1">PROPER(TRIM(Table1[[#This Row],[Campaign Name]]))</f>
        <v>Summer Sale</v>
      </c>
      <c r="C2686" t="str">
        <f ca="1">PROPER(TRIM(Table1[[#This Row],[Campaign Type]]))</f>
        <v>Awareness</v>
      </c>
      <c r="D2686" t="str">
        <f ca="1">PROPER(TRIM(Table1[[#This Row],[Marketing Channel]]))</f>
        <v>Email</v>
      </c>
      <c r="E2686" t="s">
        <v>1909</v>
      </c>
      <c r="F2686" t="s">
        <v>98</v>
      </c>
      <c r="G2686" t="s">
        <v>29</v>
      </c>
      <c r="H2686" t="s">
        <v>99</v>
      </c>
      <c r="I2686" t="s">
        <v>31</v>
      </c>
      <c r="J2686" t="s">
        <v>25</v>
      </c>
      <c r="K2686">
        <v>196510</v>
      </c>
      <c r="L2686">
        <v>15036</v>
      </c>
      <c r="M2686">
        <v>7.65</v>
      </c>
      <c r="N2686">
        <v>2836</v>
      </c>
      <c r="O2686">
        <v>18.86</v>
      </c>
      <c r="P2686">
        <v>250</v>
      </c>
      <c r="Q2686">
        <v>13385.2</v>
      </c>
      <c r="R2686" s="6">
        <v>5254.0800000000008</v>
      </c>
      <c r="S2686">
        <v>97</v>
      </c>
      <c r="T2686" t="str">
        <f ca="1">PROPER(TRIM(Table1[[#This Row],[Campaign Status]]))</f>
        <v>Paused</v>
      </c>
      <c r="V2686" s="1">
        <f t="shared" si="123"/>
        <v>2836</v>
      </c>
      <c r="W2686" t="str">
        <f t="shared" ca="1" si="124"/>
        <v>North</v>
      </c>
      <c r="X2686" s="6">
        <f t="shared" si="125"/>
        <v>586.59039266959644</v>
      </c>
    </row>
    <row r="2687" spans="1:24" x14ac:dyDescent="0.3">
      <c r="A2687" t="s">
        <v>3777</v>
      </c>
      <c r="B2687" t="str">
        <f ca="1">PROPER(TRIM(Table1[[#This Row],[Campaign Name]]))</f>
        <v>New Launch</v>
      </c>
      <c r="C2687" t="str">
        <f ca="1">PROPER(TRIM(Table1[[#This Row],[Campaign Type]]))</f>
        <v>Sales</v>
      </c>
      <c r="D2687" t="str">
        <f ca="1">PROPER(TRIM(Table1[[#This Row],[Marketing Channel]]))</f>
        <v>Google Ads</v>
      </c>
      <c r="E2687" t="s">
        <v>132</v>
      </c>
      <c r="F2687" t="s">
        <v>859</v>
      </c>
      <c r="G2687" t="s">
        <v>29</v>
      </c>
      <c r="H2687" t="s">
        <v>67</v>
      </c>
      <c r="I2687" t="s">
        <v>31</v>
      </c>
      <c r="J2687" t="s">
        <v>32</v>
      </c>
      <c r="K2687">
        <v>35182</v>
      </c>
      <c r="L2687">
        <v>4779</v>
      </c>
      <c r="M2687">
        <v>13.58</v>
      </c>
      <c r="N2687">
        <v>1349</v>
      </c>
      <c r="O2687">
        <v>28.23</v>
      </c>
      <c r="P2687">
        <v>3988.1535696969677</v>
      </c>
      <c r="Q2687">
        <v>17350.36</v>
      </c>
      <c r="R2687" s="6">
        <v>335.04743979350667</v>
      </c>
      <c r="S2687">
        <v>827</v>
      </c>
      <c r="T2687" t="str">
        <f ca="1">PROPER(TRIM(Table1[[#This Row],[Campaign Status]]))</f>
        <v>Active</v>
      </c>
      <c r="V2687" s="1">
        <f t="shared" si="123"/>
        <v>1349</v>
      </c>
      <c r="W2687" t="str">
        <f t="shared" ca="1" si="124"/>
        <v>North</v>
      </c>
      <c r="X2687" s="6">
        <f t="shared" si="125"/>
        <v>5254.0800000000008</v>
      </c>
    </row>
    <row r="2688" spans="1:24" x14ac:dyDescent="0.3">
      <c r="A2688" t="s">
        <v>3778</v>
      </c>
      <c r="B2688" t="str">
        <f ca="1">PROPER(TRIM(Table1[[#This Row],[Campaign Name]]))</f>
        <v>New Launch</v>
      </c>
      <c r="C2688" t="str">
        <f ca="1">PROPER(TRIM(Table1[[#This Row],[Campaign Type]]))</f>
        <v>Lead Gen</v>
      </c>
      <c r="D2688" t="str">
        <f ca="1">PROPER(TRIM(Table1[[#This Row],[Marketing Channel]]))</f>
        <v>Linkedin</v>
      </c>
      <c r="E2688" t="s">
        <v>3779</v>
      </c>
      <c r="F2688" t="s">
        <v>1070</v>
      </c>
      <c r="G2688" t="s">
        <v>46</v>
      </c>
      <c r="H2688" t="s">
        <v>30</v>
      </c>
      <c r="I2688" t="s">
        <v>62</v>
      </c>
      <c r="J2688" t="s">
        <v>32</v>
      </c>
      <c r="K2688">
        <v>157561</v>
      </c>
      <c r="L2688">
        <v>4115</v>
      </c>
      <c r="M2688">
        <v>2.61</v>
      </c>
      <c r="N2688">
        <v>520</v>
      </c>
      <c r="O2688">
        <v>12.64</v>
      </c>
      <c r="P2688">
        <v>250</v>
      </c>
      <c r="Q2688">
        <v>32131.67</v>
      </c>
      <c r="R2688" s="6">
        <v>12752.668</v>
      </c>
      <c r="S2688">
        <v>400</v>
      </c>
      <c r="T2688" t="str">
        <f ca="1">PROPER(TRIM(Table1[[#This Row],[Campaign Status]]))</f>
        <v>Completed</v>
      </c>
      <c r="V2688" s="1">
        <f t="shared" si="123"/>
        <v>520</v>
      </c>
      <c r="W2688" t="str">
        <f t="shared" ca="1" si="124"/>
        <v>South</v>
      </c>
      <c r="X2688" s="6">
        <f t="shared" si="125"/>
        <v>335.04743979350667</v>
      </c>
    </row>
    <row r="2689" spans="1:24" x14ac:dyDescent="0.3">
      <c r="A2689" t="s">
        <v>3780</v>
      </c>
      <c r="B2689" t="str">
        <f ca="1">PROPER(TRIM(Table1[[#This Row],[Campaign Name]]))</f>
        <v>New Launch</v>
      </c>
      <c r="C2689" t="str">
        <f ca="1">PROPER(TRIM(Table1[[#This Row],[Campaign Type]]))</f>
        <v>Lead Gen</v>
      </c>
      <c r="D2689" t="str">
        <f ca="1">PROPER(TRIM(Table1[[#This Row],[Marketing Channel]]))</f>
        <v>Linkedin</v>
      </c>
      <c r="E2689" t="s">
        <v>157</v>
      </c>
      <c r="F2689" t="s">
        <v>492</v>
      </c>
      <c r="G2689" t="s">
        <v>29</v>
      </c>
      <c r="H2689" t="s">
        <v>61</v>
      </c>
      <c r="I2689" t="s">
        <v>68</v>
      </c>
      <c r="J2689" t="s">
        <v>63</v>
      </c>
      <c r="K2689">
        <v>169549</v>
      </c>
      <c r="L2689">
        <v>20360</v>
      </c>
      <c r="M2689">
        <v>12.01</v>
      </c>
      <c r="N2689">
        <v>5642</v>
      </c>
      <c r="O2689">
        <v>27.71</v>
      </c>
      <c r="P2689">
        <v>10414.780000000001</v>
      </c>
      <c r="Q2689">
        <v>31022.66</v>
      </c>
      <c r="R2689" s="6">
        <v>197.87148648363188</v>
      </c>
      <c r="S2689">
        <v>657</v>
      </c>
      <c r="T2689" t="str">
        <f ca="1">PROPER(TRIM(Table1[[#This Row],[Campaign Status]]))</f>
        <v>Completed</v>
      </c>
      <c r="V2689" s="1">
        <f t="shared" si="123"/>
        <v>5642</v>
      </c>
      <c r="W2689" t="str">
        <f t="shared" ca="1" si="124"/>
        <v>North</v>
      </c>
      <c r="X2689" s="6">
        <f t="shared" si="125"/>
        <v>12752.668</v>
      </c>
    </row>
    <row r="2690" spans="1:24" x14ac:dyDescent="0.3">
      <c r="A2690" t="s">
        <v>3781</v>
      </c>
      <c r="B2690" t="str">
        <f ca="1">PROPER(TRIM(Table1[[#This Row],[Campaign Name]]))</f>
        <v>Flash Sale</v>
      </c>
      <c r="C2690" t="str">
        <f ca="1">PROPER(TRIM(Table1[[#This Row],[Campaign Type]]))</f>
        <v>Sales</v>
      </c>
      <c r="D2690" t="str">
        <f ca="1">PROPER(TRIM(Table1[[#This Row],[Marketing Channel]]))</f>
        <v>Instagram</v>
      </c>
      <c r="E2690" t="s">
        <v>1999</v>
      </c>
      <c r="F2690" t="s">
        <v>368</v>
      </c>
      <c r="G2690" t="s">
        <v>29</v>
      </c>
      <c r="H2690" t="s">
        <v>99</v>
      </c>
      <c r="I2690" t="s">
        <v>68</v>
      </c>
      <c r="J2690" t="s">
        <v>25</v>
      </c>
      <c r="K2690">
        <v>23098</v>
      </c>
      <c r="L2690">
        <v>1467</v>
      </c>
      <c r="M2690">
        <v>6.35</v>
      </c>
      <c r="N2690">
        <v>475</v>
      </c>
      <c r="O2690">
        <v>32.380000000000003</v>
      </c>
      <c r="P2690">
        <v>3982.6304252733912</v>
      </c>
      <c r="Q2690">
        <v>48782.8</v>
      </c>
      <c r="R2690" s="6">
        <v>1124.888950037368</v>
      </c>
      <c r="S2690">
        <v>309</v>
      </c>
      <c r="T2690" t="str">
        <f ca="1">PROPER(TRIM(Table1[[#This Row],[Campaign Status]]))</f>
        <v>Active</v>
      </c>
      <c r="V2690" s="1">
        <f t="shared" ref="V2690:V2753" si="126">IF(N2690="",ROUND(L2690*O2690/100,0),N2690)</f>
        <v>475</v>
      </c>
      <c r="W2690" t="str">
        <f t="shared" ca="1" si="124"/>
        <v>North</v>
      </c>
      <c r="X2690" s="6">
        <f t="shared" si="125"/>
        <v>197.87148648363188</v>
      </c>
    </row>
    <row r="2691" spans="1:24" x14ac:dyDescent="0.3">
      <c r="A2691" t="s">
        <v>3782</v>
      </c>
      <c r="B2691" t="str">
        <f ca="1">PROPER(TRIM(Table1[[#This Row],[Campaign Name]]))</f>
        <v>Mega Discount</v>
      </c>
      <c r="C2691" t="str">
        <f ca="1">PROPER(TRIM(Table1[[#This Row],[Campaign Type]]))</f>
        <v>Lead Gen</v>
      </c>
      <c r="D2691" t="str">
        <f ca="1">PROPER(TRIM(Table1[[#This Row],[Marketing Channel]]))</f>
        <v>Meta Ads</v>
      </c>
      <c r="E2691" t="s">
        <v>2391</v>
      </c>
      <c r="F2691" t="s">
        <v>155</v>
      </c>
      <c r="G2691" t="s">
        <v>29</v>
      </c>
      <c r="H2691" t="s">
        <v>99</v>
      </c>
      <c r="I2691" t="s">
        <v>24</v>
      </c>
      <c r="J2691" t="s">
        <v>32</v>
      </c>
      <c r="K2691">
        <v>105663</v>
      </c>
      <c r="L2691">
        <v>513</v>
      </c>
      <c r="M2691">
        <v>0.49</v>
      </c>
      <c r="N2691">
        <v>21</v>
      </c>
      <c r="O2691">
        <v>4.09</v>
      </c>
      <c r="P2691">
        <v>12032.86</v>
      </c>
      <c r="Q2691">
        <v>31946.71</v>
      </c>
      <c r="R2691" s="6">
        <v>165.49556796970958</v>
      </c>
      <c r="S2691">
        <v>8</v>
      </c>
      <c r="T2691" t="str">
        <f ca="1">PROPER(TRIM(Table1[[#This Row],[Campaign Status]]))</f>
        <v>Active</v>
      </c>
      <c r="V2691" s="1">
        <f t="shared" si="126"/>
        <v>21</v>
      </c>
      <c r="W2691" t="str">
        <f t="shared" ref="W2691:W2754" ca="1" si="127">IF(OR(D2691="Delhi",D2691="lucknow",D2691="jaipur"),"North",IF(OR(D2691="Bengaluru",D2691="chennai"),"South",IF(D2691="Kolkata","East",IF(OR(D2691="Mumbai",D2691="Pune",D2691="Ahmedabad"),"west","unknown"))))</f>
        <v>North</v>
      </c>
      <c r="X2691" s="6">
        <f t="shared" si="125"/>
        <v>1124.888950037368</v>
      </c>
    </row>
    <row r="2692" spans="1:24" x14ac:dyDescent="0.3">
      <c r="A2692" t="s">
        <v>3783</v>
      </c>
      <c r="B2692" t="str">
        <f ca="1">PROPER(TRIM(Table1[[#This Row],[Campaign Name]]))</f>
        <v>Flash Sale</v>
      </c>
      <c r="C2692" t="str">
        <f ca="1">PROPER(TRIM(Table1[[#This Row],[Campaign Type]]))</f>
        <v>Lead Gen</v>
      </c>
      <c r="D2692" t="str">
        <f ca="1">PROPER(TRIM(Table1[[#This Row],[Marketing Channel]]))</f>
        <v>Youtube</v>
      </c>
      <c r="E2692" t="s">
        <v>2030</v>
      </c>
      <c r="F2692" t="s">
        <v>287</v>
      </c>
      <c r="G2692" t="s">
        <v>11141</v>
      </c>
      <c r="H2692" t="s">
        <v>54</v>
      </c>
      <c r="I2692" t="s">
        <v>62</v>
      </c>
      <c r="J2692" t="s">
        <v>25</v>
      </c>
      <c r="K2692">
        <v>131458</v>
      </c>
      <c r="L2692">
        <v>18301</v>
      </c>
      <c r="M2692">
        <v>13.92</v>
      </c>
      <c r="N2692">
        <v>3118</v>
      </c>
      <c r="O2692">
        <v>17.04</v>
      </c>
      <c r="P2692">
        <v>250</v>
      </c>
      <c r="Q2692">
        <v>9403.75</v>
      </c>
      <c r="R2692" s="6">
        <v>3661.5</v>
      </c>
      <c r="S2692">
        <v>156</v>
      </c>
      <c r="T2692" t="str">
        <f ca="1">PROPER(TRIM(Table1[[#This Row],[Campaign Status]]))</f>
        <v>Paused</v>
      </c>
      <c r="V2692" s="1">
        <f t="shared" si="126"/>
        <v>3118</v>
      </c>
      <c r="W2692" t="str">
        <f t="shared" ca="1" si="127"/>
        <v>west</v>
      </c>
      <c r="X2692" s="6">
        <f t="shared" ref="X2692:X2755" si="128">R2691*1</f>
        <v>165.49556796970958</v>
      </c>
    </row>
    <row r="2693" spans="1:24" x14ac:dyDescent="0.3">
      <c r="A2693" t="s">
        <v>3784</v>
      </c>
      <c r="B2693" t="str">
        <f ca="1">PROPER(TRIM(Table1[[#This Row],[Campaign Name]]))</f>
        <v>Mega Discount</v>
      </c>
      <c r="C2693" t="str">
        <f ca="1">PROPER(TRIM(Table1[[#This Row],[Campaign Type]]))</f>
        <v>Lead Gen</v>
      </c>
      <c r="D2693" t="str">
        <f ca="1">PROPER(TRIM(Table1[[#This Row],[Marketing Channel]]))</f>
        <v>Linkedin</v>
      </c>
      <c r="E2693" t="s">
        <v>1439</v>
      </c>
      <c r="F2693" t="s">
        <v>60</v>
      </c>
      <c r="G2693" t="s">
        <v>46</v>
      </c>
      <c r="H2693" t="s">
        <v>42</v>
      </c>
      <c r="I2693" t="s">
        <v>62</v>
      </c>
      <c r="J2693" t="s">
        <v>32</v>
      </c>
      <c r="K2693">
        <v>151240</v>
      </c>
      <c r="L2693">
        <v>19933</v>
      </c>
      <c r="M2693">
        <v>13.18</v>
      </c>
      <c r="N2693">
        <v>3775</v>
      </c>
      <c r="O2693">
        <v>18.940000000000001</v>
      </c>
      <c r="P2693">
        <v>576.72</v>
      </c>
      <c r="Q2693">
        <v>3911.39</v>
      </c>
      <c r="R2693" s="6">
        <v>578.21299764183664</v>
      </c>
      <c r="S2693">
        <v>3597</v>
      </c>
      <c r="T2693" t="str">
        <f ca="1">PROPER(TRIM(Table1[[#This Row],[Campaign Status]]))</f>
        <v>Active</v>
      </c>
      <c r="V2693" s="1">
        <f t="shared" si="126"/>
        <v>3775</v>
      </c>
      <c r="W2693" t="str">
        <f t="shared" ca="1" si="127"/>
        <v>South</v>
      </c>
      <c r="X2693" s="6">
        <f t="shared" si="128"/>
        <v>3661.5</v>
      </c>
    </row>
    <row r="2694" spans="1:24" x14ac:dyDescent="0.3">
      <c r="A2694" t="s">
        <v>3785</v>
      </c>
      <c r="B2694" t="str">
        <f ca="1">PROPER(TRIM(Table1[[#This Row],[Campaign Name]]))</f>
        <v>New Launch</v>
      </c>
      <c r="C2694" t="str">
        <f ca="1">PROPER(TRIM(Table1[[#This Row],[Campaign Type]]))</f>
        <v>Awareness</v>
      </c>
      <c r="D2694" t="str">
        <f ca="1">PROPER(TRIM(Table1[[#This Row],[Marketing Channel]]))</f>
        <v>Email</v>
      </c>
      <c r="E2694" t="s">
        <v>2618</v>
      </c>
      <c r="F2694" t="s">
        <v>945</v>
      </c>
      <c r="G2694" t="s">
        <v>29</v>
      </c>
      <c r="H2694" t="s">
        <v>99</v>
      </c>
      <c r="I2694" t="s">
        <v>24</v>
      </c>
      <c r="J2694" t="s">
        <v>63</v>
      </c>
      <c r="K2694">
        <v>152071</v>
      </c>
      <c r="L2694">
        <v>177</v>
      </c>
      <c r="M2694">
        <v>0.12</v>
      </c>
      <c r="N2694">
        <v>57</v>
      </c>
      <c r="O2694">
        <v>32.200000000000003</v>
      </c>
      <c r="P2694">
        <v>8625.5300000000007</v>
      </c>
      <c r="Q2694">
        <v>37257.699999999997</v>
      </c>
      <c r="R2694" s="6">
        <v>331.94679051606101</v>
      </c>
      <c r="S2694">
        <v>24</v>
      </c>
      <c r="T2694" t="str">
        <f ca="1">PROPER(TRIM(Table1[[#This Row],[Campaign Status]]))</f>
        <v>Paused</v>
      </c>
      <c r="V2694" s="1">
        <f t="shared" si="126"/>
        <v>57</v>
      </c>
      <c r="W2694" t="str">
        <f t="shared" ca="1" si="127"/>
        <v>North</v>
      </c>
      <c r="X2694" s="6">
        <f t="shared" si="128"/>
        <v>578.21299764183664</v>
      </c>
    </row>
    <row r="2695" spans="1:24" x14ac:dyDescent="0.3">
      <c r="A2695" t="s">
        <v>3786</v>
      </c>
      <c r="B2695" t="str">
        <f ca="1">PROPER(TRIM(Table1[[#This Row],[Campaign Name]]))</f>
        <v>Summer Sale</v>
      </c>
      <c r="C2695" t="str">
        <f ca="1">PROPER(TRIM(Table1[[#This Row],[Campaign Type]]))</f>
        <v>Sales</v>
      </c>
      <c r="D2695" t="str">
        <f ca="1">PROPER(TRIM(Table1[[#This Row],[Marketing Channel]]))</f>
        <v>Youtube</v>
      </c>
      <c r="E2695" t="s">
        <v>895</v>
      </c>
      <c r="F2695" t="s">
        <v>98</v>
      </c>
      <c r="G2695" t="s">
        <v>29</v>
      </c>
      <c r="H2695" t="s">
        <v>61</v>
      </c>
      <c r="I2695" t="s">
        <v>62</v>
      </c>
      <c r="J2695" t="s">
        <v>32</v>
      </c>
      <c r="K2695">
        <v>117033</v>
      </c>
      <c r="L2695">
        <v>16846</v>
      </c>
      <c r="M2695">
        <v>14.39</v>
      </c>
      <c r="N2695">
        <v>2114</v>
      </c>
      <c r="O2695">
        <v>12.55</v>
      </c>
      <c r="P2695">
        <v>250</v>
      </c>
      <c r="Q2695">
        <v>28093.25</v>
      </c>
      <c r="R2695" s="6">
        <v>11137.300000000001</v>
      </c>
      <c r="S2695">
        <v>517</v>
      </c>
      <c r="T2695" t="str">
        <f ca="1">PROPER(TRIM(Table1[[#This Row],[Campaign Status]]))</f>
        <v>Active</v>
      </c>
      <c r="V2695" s="1">
        <f t="shared" si="126"/>
        <v>2114</v>
      </c>
      <c r="W2695" t="str">
        <f t="shared" ca="1" si="127"/>
        <v>North</v>
      </c>
      <c r="X2695" s="6">
        <f t="shared" si="128"/>
        <v>331.94679051606101</v>
      </c>
    </row>
    <row r="2696" spans="1:24" x14ac:dyDescent="0.3">
      <c r="A2696" t="s">
        <v>3787</v>
      </c>
      <c r="B2696" t="str">
        <f ca="1">PROPER(TRIM(Table1[[#This Row],[Campaign Name]]))</f>
        <v>Flash Sale</v>
      </c>
      <c r="C2696" t="str">
        <f ca="1">PROPER(TRIM(Table1[[#This Row],[Campaign Type]]))</f>
        <v>Retargeting</v>
      </c>
      <c r="D2696" t="str">
        <f ca="1">PROPER(TRIM(Table1[[#This Row],[Marketing Channel]]))</f>
        <v>Email</v>
      </c>
      <c r="E2696" t="s">
        <v>3788</v>
      </c>
      <c r="F2696" t="s">
        <v>211</v>
      </c>
      <c r="G2696" t="s">
        <v>29</v>
      </c>
      <c r="H2696" t="s">
        <v>61</v>
      </c>
      <c r="I2696" t="s">
        <v>31</v>
      </c>
      <c r="J2696" t="s">
        <v>32</v>
      </c>
      <c r="K2696">
        <v>15653</v>
      </c>
      <c r="L2696">
        <v>1968</v>
      </c>
      <c r="M2696">
        <v>12.57</v>
      </c>
      <c r="N2696">
        <v>524</v>
      </c>
      <c r="O2696">
        <v>26.63</v>
      </c>
      <c r="P2696">
        <v>4021.4266195524165</v>
      </c>
      <c r="Q2696">
        <v>45334.97</v>
      </c>
      <c r="R2696" s="6">
        <v>1027.3355027685614</v>
      </c>
      <c r="S2696">
        <v>15</v>
      </c>
      <c r="T2696" t="str">
        <f ca="1">PROPER(TRIM(Table1[[#This Row],[Campaign Status]]))</f>
        <v>Active</v>
      </c>
      <c r="V2696" s="1">
        <f t="shared" si="126"/>
        <v>524</v>
      </c>
      <c r="W2696" t="str">
        <f t="shared" ca="1" si="127"/>
        <v>North</v>
      </c>
      <c r="X2696" s="6">
        <f t="shared" si="128"/>
        <v>11137.300000000001</v>
      </c>
    </row>
    <row r="2697" spans="1:24" x14ac:dyDescent="0.3">
      <c r="A2697" t="s">
        <v>3789</v>
      </c>
      <c r="B2697" t="str">
        <f ca="1">PROPER(TRIM(Table1[[#This Row],[Campaign Name]]))</f>
        <v>Summer Sale</v>
      </c>
      <c r="C2697" t="str">
        <f ca="1">PROPER(TRIM(Table1[[#This Row],[Campaign Type]]))</f>
        <v>Awareness</v>
      </c>
      <c r="D2697" t="str">
        <f ca="1">PROPER(TRIM(Table1[[#This Row],[Marketing Channel]]))</f>
        <v>Linkedin</v>
      </c>
      <c r="E2697" t="s">
        <v>225</v>
      </c>
      <c r="F2697" t="s">
        <v>2257</v>
      </c>
      <c r="G2697" t="s">
        <v>29</v>
      </c>
      <c r="H2697" t="s">
        <v>99</v>
      </c>
      <c r="I2697" t="s">
        <v>62</v>
      </c>
      <c r="J2697" t="s">
        <v>25</v>
      </c>
      <c r="K2697">
        <v>59814</v>
      </c>
      <c r="L2697">
        <v>8276</v>
      </c>
      <c r="M2697">
        <v>13.84</v>
      </c>
      <c r="N2697">
        <v>1927</v>
      </c>
      <c r="O2697">
        <v>23.28</v>
      </c>
      <c r="P2697">
        <v>250</v>
      </c>
      <c r="Q2697">
        <v>48303.61</v>
      </c>
      <c r="R2697" s="6">
        <v>19221.444</v>
      </c>
      <c r="S2697">
        <v>33</v>
      </c>
      <c r="T2697" t="str">
        <f ca="1">PROPER(TRIM(Table1[[#This Row],[Campaign Status]]))</f>
        <v>Paused</v>
      </c>
      <c r="V2697" s="1">
        <f t="shared" si="126"/>
        <v>1927</v>
      </c>
      <c r="W2697" t="str">
        <f t="shared" ca="1" si="127"/>
        <v>North</v>
      </c>
      <c r="X2697" s="6">
        <f t="shared" si="128"/>
        <v>1027.3355027685614</v>
      </c>
    </row>
    <row r="2698" spans="1:24" x14ac:dyDescent="0.3">
      <c r="A2698" t="s">
        <v>3790</v>
      </c>
      <c r="B2698" t="str">
        <f ca="1">PROPER(TRIM(Table1[[#This Row],[Campaign Name]]))</f>
        <v>Summer Sale</v>
      </c>
      <c r="C2698" t="str">
        <f ca="1">PROPER(TRIM(Table1[[#This Row],[Campaign Type]]))</f>
        <v>Sales</v>
      </c>
      <c r="D2698" t="str">
        <f ca="1">PROPER(TRIM(Table1[[#This Row],[Marketing Channel]]))</f>
        <v>Google Ads</v>
      </c>
      <c r="E2698" t="s">
        <v>2661</v>
      </c>
      <c r="F2698" t="s">
        <v>235</v>
      </c>
      <c r="G2698" t="s">
        <v>29</v>
      </c>
      <c r="H2698" t="s">
        <v>67</v>
      </c>
      <c r="I2698" t="s">
        <v>68</v>
      </c>
      <c r="J2698" t="s">
        <v>25</v>
      </c>
      <c r="K2698">
        <v>55152</v>
      </c>
      <c r="L2698">
        <v>4283</v>
      </c>
      <c r="M2698">
        <v>7.77</v>
      </c>
      <c r="N2698">
        <v>254</v>
      </c>
      <c r="O2698">
        <v>5.93</v>
      </c>
      <c r="P2698">
        <v>250</v>
      </c>
      <c r="Q2698">
        <v>22891.84</v>
      </c>
      <c r="R2698" s="6">
        <v>9056.735999999999</v>
      </c>
      <c r="S2698">
        <v>140</v>
      </c>
      <c r="T2698" t="str">
        <f ca="1">PROPER(TRIM(Table1[[#This Row],[Campaign Status]]))</f>
        <v>Active</v>
      </c>
      <c r="V2698" s="1">
        <f t="shared" si="126"/>
        <v>254</v>
      </c>
      <c r="W2698" t="str">
        <f t="shared" ca="1" si="127"/>
        <v>North</v>
      </c>
      <c r="X2698" s="6">
        <f t="shared" si="128"/>
        <v>19221.444</v>
      </c>
    </row>
    <row r="2699" spans="1:24" x14ac:dyDescent="0.3">
      <c r="A2699" t="s">
        <v>3791</v>
      </c>
      <c r="B2699" t="str">
        <f ca="1">PROPER(TRIM(Table1[[#This Row],[Campaign Name]]))</f>
        <v>Summer Sale</v>
      </c>
      <c r="C2699" t="str">
        <f ca="1">PROPER(TRIM(Table1[[#This Row],[Campaign Type]]))</f>
        <v>Lead Gen</v>
      </c>
      <c r="D2699" t="str">
        <f ca="1">PROPER(TRIM(Table1[[#This Row],[Marketing Channel]]))</f>
        <v>Instagram</v>
      </c>
      <c r="E2699" t="s">
        <v>1165</v>
      </c>
      <c r="F2699" t="s">
        <v>762</v>
      </c>
      <c r="G2699" t="s">
        <v>29</v>
      </c>
      <c r="H2699" t="s">
        <v>99</v>
      </c>
      <c r="I2699" t="s">
        <v>31</v>
      </c>
      <c r="J2699" t="s">
        <v>25</v>
      </c>
      <c r="K2699">
        <v>95779</v>
      </c>
      <c r="L2699">
        <v>14313</v>
      </c>
      <c r="M2699">
        <v>14.94</v>
      </c>
      <c r="N2699">
        <v>3522</v>
      </c>
      <c r="O2699">
        <v>24.61</v>
      </c>
      <c r="P2699">
        <v>250</v>
      </c>
      <c r="Q2699">
        <v>13824.02</v>
      </c>
      <c r="R2699" s="6">
        <v>5429.6080000000002</v>
      </c>
      <c r="S2699">
        <v>1316</v>
      </c>
      <c r="T2699" t="str">
        <f ca="1">PROPER(TRIM(Table1[[#This Row],[Campaign Status]]))</f>
        <v>Paused</v>
      </c>
      <c r="V2699" s="1">
        <f t="shared" si="126"/>
        <v>3522</v>
      </c>
      <c r="W2699" t="str">
        <f t="shared" ca="1" si="127"/>
        <v>North</v>
      </c>
      <c r="X2699" s="6">
        <f t="shared" si="128"/>
        <v>9056.735999999999</v>
      </c>
    </row>
    <row r="2700" spans="1:24" x14ac:dyDescent="0.3">
      <c r="A2700" t="s">
        <v>3792</v>
      </c>
      <c r="B2700" t="str">
        <f ca="1">PROPER(TRIM(Table1[[#This Row],[Campaign Name]]))</f>
        <v>Summer Sale</v>
      </c>
      <c r="C2700" t="str">
        <f ca="1">PROPER(TRIM(Table1[[#This Row],[Campaign Type]]))</f>
        <v>Retargeting</v>
      </c>
      <c r="D2700" t="str">
        <f ca="1">PROPER(TRIM(Table1[[#This Row],[Marketing Channel]]))</f>
        <v>Email</v>
      </c>
      <c r="E2700" t="s">
        <v>2928</v>
      </c>
      <c r="F2700" t="s">
        <v>734</v>
      </c>
      <c r="G2700" t="s">
        <v>29</v>
      </c>
      <c r="H2700" t="s">
        <v>61</v>
      </c>
      <c r="I2700" t="s">
        <v>24</v>
      </c>
      <c r="J2700" t="s">
        <v>25</v>
      </c>
      <c r="K2700">
        <v>49147</v>
      </c>
      <c r="L2700">
        <v>3441</v>
      </c>
      <c r="M2700">
        <v>7</v>
      </c>
      <c r="N2700">
        <v>454</v>
      </c>
      <c r="O2700">
        <v>13.19</v>
      </c>
      <c r="P2700">
        <v>250</v>
      </c>
      <c r="Q2700">
        <v>17215.78</v>
      </c>
      <c r="R2700" s="6">
        <v>6786.3119999999999</v>
      </c>
      <c r="S2700">
        <v>319</v>
      </c>
      <c r="T2700" t="str">
        <f ca="1">PROPER(TRIM(Table1[[#This Row],[Campaign Status]]))</f>
        <v>Paused</v>
      </c>
      <c r="V2700" s="1">
        <f t="shared" si="126"/>
        <v>454</v>
      </c>
      <c r="W2700" t="str">
        <f t="shared" ca="1" si="127"/>
        <v>North</v>
      </c>
      <c r="X2700" s="6">
        <f t="shared" si="128"/>
        <v>5429.6080000000002</v>
      </c>
    </row>
    <row r="2701" spans="1:24" x14ac:dyDescent="0.3">
      <c r="A2701" t="s">
        <v>3793</v>
      </c>
      <c r="B2701" t="str">
        <f ca="1">PROPER(TRIM(Table1[[#This Row],[Campaign Name]]))</f>
        <v>Summer Sale</v>
      </c>
      <c r="C2701" t="str">
        <f ca="1">PROPER(TRIM(Table1[[#This Row],[Campaign Type]]))</f>
        <v>Awareness</v>
      </c>
      <c r="D2701" t="str">
        <f ca="1">PROPER(TRIM(Table1[[#This Row],[Marketing Channel]]))</f>
        <v>Linkedin</v>
      </c>
      <c r="E2701" t="s">
        <v>1077</v>
      </c>
      <c r="F2701" t="s">
        <v>260</v>
      </c>
      <c r="G2701" t="s">
        <v>29</v>
      </c>
      <c r="H2701" t="s">
        <v>67</v>
      </c>
      <c r="I2701" t="s">
        <v>68</v>
      </c>
      <c r="J2701" t="s">
        <v>25</v>
      </c>
      <c r="K2701">
        <v>16224</v>
      </c>
      <c r="L2701">
        <v>713</v>
      </c>
      <c r="M2701">
        <v>4.3899999999999997</v>
      </c>
      <c r="N2701">
        <v>9</v>
      </c>
      <c r="O2701">
        <v>1.26</v>
      </c>
      <c r="P2701">
        <v>250</v>
      </c>
      <c r="Q2701">
        <v>47628.63</v>
      </c>
      <c r="R2701" s="6">
        <v>18951.451999999997</v>
      </c>
      <c r="S2701">
        <v>0</v>
      </c>
      <c r="T2701" t="str">
        <f ca="1">PROPER(TRIM(Table1[[#This Row],[Campaign Status]]))</f>
        <v>Completed</v>
      </c>
      <c r="V2701" s="1">
        <f t="shared" si="126"/>
        <v>9</v>
      </c>
      <c r="W2701" t="str">
        <f t="shared" ca="1" si="127"/>
        <v>North</v>
      </c>
      <c r="X2701" s="6">
        <f t="shared" si="128"/>
        <v>6786.3119999999999</v>
      </c>
    </row>
    <row r="2702" spans="1:24" x14ac:dyDescent="0.3">
      <c r="A2702" t="s">
        <v>3794</v>
      </c>
      <c r="B2702" t="str">
        <f ca="1">PROPER(TRIM(Table1[[#This Row],[Campaign Name]]))</f>
        <v>New Launch</v>
      </c>
      <c r="C2702" t="str">
        <f ca="1">PROPER(TRIM(Table1[[#This Row],[Campaign Type]]))</f>
        <v>Lead Gen</v>
      </c>
      <c r="D2702" t="str">
        <f ca="1">PROPER(TRIM(Table1[[#This Row],[Marketing Channel]]))</f>
        <v>Google Ads</v>
      </c>
      <c r="E2702" t="s">
        <v>470</v>
      </c>
      <c r="F2702" t="s">
        <v>755</v>
      </c>
      <c r="G2702" t="s">
        <v>29</v>
      </c>
      <c r="H2702" t="s">
        <v>67</v>
      </c>
      <c r="I2702" t="s">
        <v>68</v>
      </c>
      <c r="J2702" t="s">
        <v>63</v>
      </c>
      <c r="K2702">
        <v>136769</v>
      </c>
      <c r="L2702">
        <v>3873</v>
      </c>
      <c r="M2702">
        <v>2.83</v>
      </c>
      <c r="N2702">
        <v>827</v>
      </c>
      <c r="O2702">
        <v>21.35</v>
      </c>
      <c r="P2702">
        <v>940.52</v>
      </c>
      <c r="Q2702">
        <v>13686.9</v>
      </c>
      <c r="R2702" s="6">
        <v>1355.2481605920129</v>
      </c>
      <c r="S2702">
        <v>316</v>
      </c>
      <c r="T2702" t="str">
        <f ca="1">PROPER(TRIM(Table1[[#This Row],[Campaign Status]]))</f>
        <v>Completed</v>
      </c>
      <c r="V2702" s="1">
        <f t="shared" si="126"/>
        <v>827</v>
      </c>
      <c r="W2702" t="str">
        <f t="shared" ca="1" si="127"/>
        <v>North</v>
      </c>
      <c r="X2702" s="6">
        <f t="shared" si="128"/>
        <v>18951.451999999997</v>
      </c>
    </row>
    <row r="2703" spans="1:24" x14ac:dyDescent="0.3">
      <c r="A2703" t="s">
        <v>3795</v>
      </c>
      <c r="B2703" t="str">
        <f ca="1">PROPER(TRIM(Table1[[#This Row],[Campaign Name]]))</f>
        <v>Summer Sale</v>
      </c>
      <c r="C2703" t="str">
        <f ca="1">PROPER(TRIM(Table1[[#This Row],[Campaign Type]]))</f>
        <v>Awareness</v>
      </c>
      <c r="D2703" t="str">
        <f ca="1">PROPER(TRIM(Table1[[#This Row],[Marketing Channel]]))</f>
        <v>Instagram</v>
      </c>
      <c r="E2703" t="s">
        <v>3452</v>
      </c>
      <c r="F2703" t="s">
        <v>226</v>
      </c>
      <c r="G2703" t="s">
        <v>11141</v>
      </c>
      <c r="H2703" t="s">
        <v>23</v>
      </c>
      <c r="I2703" t="s">
        <v>31</v>
      </c>
      <c r="J2703" t="s">
        <v>25</v>
      </c>
      <c r="K2703">
        <v>104634</v>
      </c>
      <c r="L2703">
        <v>7037</v>
      </c>
      <c r="M2703">
        <v>6.73</v>
      </c>
      <c r="N2703">
        <v>378</v>
      </c>
      <c r="O2703">
        <v>5.37</v>
      </c>
      <c r="P2703">
        <v>250</v>
      </c>
      <c r="Q2703">
        <v>35593.94</v>
      </c>
      <c r="R2703" s="6">
        <v>14137.576000000001</v>
      </c>
      <c r="S2703">
        <v>20</v>
      </c>
      <c r="T2703" t="str">
        <f ca="1">PROPER(TRIM(Table1[[#This Row],[Campaign Status]]))</f>
        <v>Completed</v>
      </c>
      <c r="V2703" s="1">
        <f t="shared" si="126"/>
        <v>378</v>
      </c>
      <c r="W2703" t="str">
        <f t="shared" ca="1" si="127"/>
        <v>west</v>
      </c>
      <c r="X2703" s="6">
        <f t="shared" si="128"/>
        <v>1355.2481605920129</v>
      </c>
    </row>
    <row r="2704" spans="1:24" x14ac:dyDescent="0.3">
      <c r="A2704" t="s">
        <v>3796</v>
      </c>
      <c r="B2704" t="str">
        <f ca="1">PROPER(TRIM(Table1[[#This Row],[Campaign Name]]))</f>
        <v>Festive Offer</v>
      </c>
      <c r="C2704" t="str">
        <f ca="1">PROPER(TRIM(Table1[[#This Row],[Campaign Type]]))</f>
        <v>Sales</v>
      </c>
      <c r="D2704" t="str">
        <f ca="1">PROPER(TRIM(Table1[[#This Row],[Marketing Channel]]))</f>
        <v>Email</v>
      </c>
      <c r="E2704" t="s">
        <v>807</v>
      </c>
      <c r="F2704" t="s">
        <v>200</v>
      </c>
      <c r="G2704" t="s">
        <v>11141</v>
      </c>
      <c r="H2704" t="s">
        <v>36</v>
      </c>
      <c r="I2704" t="s">
        <v>62</v>
      </c>
      <c r="J2704" t="s">
        <v>32</v>
      </c>
      <c r="K2704">
        <v>101548</v>
      </c>
      <c r="L2704">
        <v>11268</v>
      </c>
      <c r="M2704">
        <v>11.1</v>
      </c>
      <c r="N2704">
        <v>2117</v>
      </c>
      <c r="O2704">
        <v>18.79</v>
      </c>
      <c r="P2704">
        <v>13420.88</v>
      </c>
      <c r="Q2704">
        <v>12487.66</v>
      </c>
      <c r="R2704" s="6">
        <v>-6.9534933625812867</v>
      </c>
      <c r="S2704">
        <v>1123</v>
      </c>
      <c r="T2704" t="str">
        <f ca="1">PROPER(TRIM(Table1[[#This Row],[Campaign Status]]))</f>
        <v>Active</v>
      </c>
      <c r="V2704" s="1">
        <f t="shared" si="126"/>
        <v>2117</v>
      </c>
      <c r="W2704" t="str">
        <f t="shared" ca="1" si="127"/>
        <v>west</v>
      </c>
      <c r="X2704" s="6">
        <f t="shared" si="128"/>
        <v>14137.576000000001</v>
      </c>
    </row>
    <row r="2705" spans="1:24" x14ac:dyDescent="0.3">
      <c r="A2705" t="s">
        <v>3797</v>
      </c>
      <c r="B2705" t="str">
        <f ca="1">PROPER(TRIM(Table1[[#This Row],[Campaign Name]]))</f>
        <v>Festive Offer</v>
      </c>
      <c r="C2705" t="str">
        <f ca="1">PROPER(TRIM(Table1[[#This Row],[Campaign Type]]))</f>
        <v>Lead Gen</v>
      </c>
      <c r="D2705" t="str">
        <f ca="1">PROPER(TRIM(Table1[[#This Row],[Marketing Channel]]))</f>
        <v>Google Ads</v>
      </c>
      <c r="E2705" t="s">
        <v>1461</v>
      </c>
      <c r="F2705" t="s">
        <v>77</v>
      </c>
      <c r="G2705" t="s">
        <v>29</v>
      </c>
      <c r="H2705" t="s">
        <v>67</v>
      </c>
      <c r="I2705" t="s">
        <v>68</v>
      </c>
      <c r="J2705" t="s">
        <v>32</v>
      </c>
      <c r="K2705">
        <v>191380</v>
      </c>
      <c r="L2705">
        <v>13284</v>
      </c>
      <c r="M2705">
        <v>6.94</v>
      </c>
      <c r="N2705">
        <v>1477</v>
      </c>
      <c r="O2705">
        <v>11.12</v>
      </c>
      <c r="P2705">
        <v>3988.1535696969677</v>
      </c>
      <c r="Q2705">
        <v>15519.56</v>
      </c>
      <c r="R2705" s="6">
        <v>289.14148436814645</v>
      </c>
      <c r="S2705">
        <v>268</v>
      </c>
      <c r="T2705" t="str">
        <f ca="1">PROPER(TRIM(Table1[[#This Row],[Campaign Status]]))</f>
        <v>Completed</v>
      </c>
      <c r="V2705" s="1">
        <f t="shared" si="126"/>
        <v>1477</v>
      </c>
      <c r="W2705" t="str">
        <f t="shared" ca="1" si="127"/>
        <v>North</v>
      </c>
      <c r="X2705" s="6">
        <f t="shared" si="128"/>
        <v>-6.9534933625812867</v>
      </c>
    </row>
    <row r="2706" spans="1:24" x14ac:dyDescent="0.3">
      <c r="A2706" t="s">
        <v>3798</v>
      </c>
      <c r="B2706" t="str">
        <f ca="1">PROPER(TRIM(Table1[[#This Row],[Campaign Name]]))</f>
        <v>Flash Sale</v>
      </c>
      <c r="C2706" t="str">
        <f ca="1">PROPER(TRIM(Table1[[#This Row],[Campaign Type]]))</f>
        <v>Sales</v>
      </c>
      <c r="D2706" t="str">
        <f ca="1">PROPER(TRIM(Table1[[#This Row],[Marketing Channel]]))</f>
        <v>Youtube</v>
      </c>
      <c r="E2706" t="s">
        <v>1966</v>
      </c>
      <c r="F2706" t="s">
        <v>130</v>
      </c>
      <c r="G2706" t="s">
        <v>46</v>
      </c>
      <c r="H2706" t="s">
        <v>42</v>
      </c>
      <c r="I2706" t="s">
        <v>31</v>
      </c>
      <c r="J2706" t="s">
        <v>63</v>
      </c>
      <c r="K2706">
        <v>22137</v>
      </c>
      <c r="L2706">
        <v>1659</v>
      </c>
      <c r="M2706">
        <v>7.49</v>
      </c>
      <c r="N2706">
        <v>155</v>
      </c>
      <c r="O2706">
        <v>9.34</v>
      </c>
      <c r="P2706">
        <v>1062.1500000000001</v>
      </c>
      <c r="Q2706">
        <v>44987.33</v>
      </c>
      <c r="R2706" s="6">
        <v>4135.4968695570296</v>
      </c>
      <c r="S2706">
        <v>30</v>
      </c>
      <c r="T2706" t="str">
        <f ca="1">PROPER(TRIM(Table1[[#This Row],[Campaign Status]]))</f>
        <v>Active</v>
      </c>
      <c r="V2706" s="1">
        <f t="shared" si="126"/>
        <v>155</v>
      </c>
      <c r="W2706" t="str">
        <f t="shared" ca="1" si="127"/>
        <v>South</v>
      </c>
      <c r="X2706" s="6">
        <f t="shared" si="128"/>
        <v>289.14148436814645</v>
      </c>
    </row>
    <row r="2707" spans="1:24" x14ac:dyDescent="0.3">
      <c r="A2707" t="s">
        <v>3799</v>
      </c>
      <c r="B2707" t="str">
        <f ca="1">PROPER(TRIM(Table1[[#This Row],[Campaign Name]]))</f>
        <v>Festive Offer</v>
      </c>
      <c r="C2707" t="str">
        <f ca="1">PROPER(TRIM(Table1[[#This Row],[Campaign Type]]))</f>
        <v>Sales</v>
      </c>
      <c r="D2707" t="str">
        <f ca="1">PROPER(TRIM(Table1[[#This Row],[Marketing Channel]]))</f>
        <v>Youtube</v>
      </c>
      <c r="E2707" t="s">
        <v>1398</v>
      </c>
      <c r="F2707" t="s">
        <v>376</v>
      </c>
      <c r="G2707" t="s">
        <v>29</v>
      </c>
      <c r="H2707" t="s">
        <v>61</v>
      </c>
      <c r="I2707" t="s">
        <v>68</v>
      </c>
      <c r="J2707" t="s">
        <v>63</v>
      </c>
      <c r="K2707">
        <v>18744</v>
      </c>
      <c r="L2707">
        <v>1306</v>
      </c>
      <c r="M2707">
        <v>6.97</v>
      </c>
      <c r="N2707">
        <v>123</v>
      </c>
      <c r="O2707">
        <v>9.42</v>
      </c>
      <c r="P2707">
        <v>3891.7088323699436</v>
      </c>
      <c r="Q2707">
        <v>6291.1</v>
      </c>
      <c r="R2707" s="6">
        <v>61.653923018924658</v>
      </c>
      <c r="S2707">
        <v>31</v>
      </c>
      <c r="T2707" t="str">
        <f ca="1">PROPER(TRIM(Table1[[#This Row],[Campaign Status]]))</f>
        <v>Paused</v>
      </c>
      <c r="V2707" s="1">
        <f t="shared" si="126"/>
        <v>123</v>
      </c>
      <c r="W2707" t="str">
        <f t="shared" ca="1" si="127"/>
        <v>North</v>
      </c>
      <c r="X2707" s="6">
        <f t="shared" si="128"/>
        <v>4135.4968695570296</v>
      </c>
    </row>
    <row r="2708" spans="1:24" x14ac:dyDescent="0.3">
      <c r="A2708" t="s">
        <v>3800</v>
      </c>
      <c r="B2708" t="str">
        <f ca="1">PROPER(TRIM(Table1[[#This Row],[Campaign Name]]))</f>
        <v>Summer Sale</v>
      </c>
      <c r="C2708" t="str">
        <f ca="1">PROPER(TRIM(Table1[[#This Row],[Campaign Type]]))</f>
        <v>Retargeting</v>
      </c>
      <c r="D2708" t="str">
        <f ca="1">PROPER(TRIM(Table1[[#This Row],[Marketing Channel]]))</f>
        <v>Meta Ads</v>
      </c>
      <c r="E2708" t="s">
        <v>318</v>
      </c>
      <c r="F2708" t="s">
        <v>74</v>
      </c>
      <c r="G2708" t="s">
        <v>29</v>
      </c>
      <c r="H2708" t="s">
        <v>67</v>
      </c>
      <c r="I2708" t="s">
        <v>68</v>
      </c>
      <c r="J2708" t="s">
        <v>63</v>
      </c>
      <c r="K2708">
        <v>27017</v>
      </c>
      <c r="L2708">
        <v>2060</v>
      </c>
      <c r="M2708">
        <v>7.62</v>
      </c>
      <c r="N2708">
        <v>489</v>
      </c>
      <c r="O2708">
        <v>23.74</v>
      </c>
      <c r="P2708">
        <v>4483.13</v>
      </c>
      <c r="Q2708">
        <v>23841.919999999998</v>
      </c>
      <c r="R2708" s="6">
        <v>431.81415662717785</v>
      </c>
      <c r="S2708">
        <v>212</v>
      </c>
      <c r="T2708" t="str">
        <f ca="1">PROPER(TRIM(Table1[[#This Row],[Campaign Status]]))</f>
        <v>Paused</v>
      </c>
      <c r="V2708" s="1">
        <f t="shared" si="126"/>
        <v>489</v>
      </c>
      <c r="W2708" t="str">
        <f t="shared" ca="1" si="127"/>
        <v>North</v>
      </c>
      <c r="X2708" s="6">
        <f t="shared" si="128"/>
        <v>61.653923018924658</v>
      </c>
    </row>
    <row r="2709" spans="1:24" hidden="1" x14ac:dyDescent="0.3">
      <c r="A2709" t="s">
        <v>3801</v>
      </c>
      <c r="B2709" t="str">
        <f ca="1">PROPER(TRIM(Table1[[#This Row],[Campaign Name]]))</f>
        <v>Festive Offer</v>
      </c>
      <c r="C2709" t="str">
        <f ca="1">PROPER(TRIM(Table1[[#This Row],[Campaign Type]]))</f>
        <v>Sales</v>
      </c>
      <c r="D2709" t="str">
        <f ca="1">PROPER(TRIM(Table1[[#This Row],[Marketing Channel]]))</f>
        <v>Meta Ads</v>
      </c>
      <c r="E2709" t="s">
        <v>3802</v>
      </c>
      <c r="F2709" t="s">
        <v>211</v>
      </c>
      <c r="G2709" t="s">
        <v>46</v>
      </c>
      <c r="H2709" t="s">
        <v>30</v>
      </c>
      <c r="I2709" t="s">
        <v>62</v>
      </c>
      <c r="J2709" t="s">
        <v>25</v>
      </c>
      <c r="K2709">
        <v>18496</v>
      </c>
      <c r="L2709">
        <v>1001</v>
      </c>
      <c r="M2709">
        <v>5.41</v>
      </c>
      <c r="N2709">
        <v>317</v>
      </c>
      <c r="O2709">
        <v>31.67</v>
      </c>
      <c r="P2709">
        <v>7588.6</v>
      </c>
      <c r="R2709" s="6" t="e">
        <v>#VALUE!</v>
      </c>
      <c r="S2709">
        <v>28</v>
      </c>
      <c r="T2709" t="str">
        <f ca="1">PROPER(TRIM(Table1[[#This Row],[Campaign Status]]))</f>
        <v>Paused</v>
      </c>
      <c r="V2709" s="1">
        <f t="shared" si="126"/>
        <v>317</v>
      </c>
      <c r="W2709" t="str">
        <f t="shared" ca="1" si="127"/>
        <v>South</v>
      </c>
      <c r="X2709" s="6">
        <f t="shared" si="128"/>
        <v>431.81415662717785</v>
      </c>
    </row>
    <row r="2710" spans="1:24" x14ac:dyDescent="0.3">
      <c r="A2710" t="s">
        <v>3803</v>
      </c>
      <c r="B2710" t="str">
        <f ca="1">PROPER(TRIM(Table1[[#This Row],[Campaign Name]]))</f>
        <v>Flash Sale</v>
      </c>
      <c r="C2710" t="str">
        <f ca="1">PROPER(TRIM(Table1[[#This Row],[Campaign Type]]))</f>
        <v>Sales</v>
      </c>
      <c r="D2710" t="str">
        <f ca="1">PROPER(TRIM(Table1[[#This Row],[Marketing Channel]]))</f>
        <v>Instagram</v>
      </c>
      <c r="E2710" t="s">
        <v>2412</v>
      </c>
      <c r="F2710" t="s">
        <v>312</v>
      </c>
      <c r="G2710" t="s">
        <v>46</v>
      </c>
      <c r="H2710" t="s">
        <v>30</v>
      </c>
      <c r="I2710" t="s">
        <v>31</v>
      </c>
      <c r="J2710" t="s">
        <v>25</v>
      </c>
      <c r="K2710">
        <v>86170</v>
      </c>
      <c r="L2710">
        <v>9088</v>
      </c>
      <c r="M2710">
        <v>10.55</v>
      </c>
      <c r="N2710">
        <v>2868</v>
      </c>
      <c r="O2710">
        <v>31.56</v>
      </c>
      <c r="P2710">
        <v>3982.6304252733912</v>
      </c>
      <c r="Q2710">
        <v>41836.68</v>
      </c>
      <c r="R2710" s="6">
        <v>950.4785915988698</v>
      </c>
      <c r="S2710">
        <v>244</v>
      </c>
      <c r="T2710" t="str">
        <f ca="1">PROPER(TRIM(Table1[[#This Row],[Campaign Status]]))</f>
        <v>Completed</v>
      </c>
      <c r="V2710" s="1">
        <f t="shared" si="126"/>
        <v>2868</v>
      </c>
      <c r="W2710" t="str">
        <f t="shared" ca="1" si="127"/>
        <v>South</v>
      </c>
      <c r="X2710" s="6" t="e">
        <f t="shared" si="128"/>
        <v>#VALUE!</v>
      </c>
    </row>
    <row r="2711" spans="1:24" x14ac:dyDescent="0.3">
      <c r="A2711" t="s">
        <v>3804</v>
      </c>
      <c r="B2711" t="str">
        <f ca="1">PROPER(TRIM(Table1[[#This Row],[Campaign Name]]))</f>
        <v>Summer Sale</v>
      </c>
      <c r="C2711" t="str">
        <f ca="1">PROPER(TRIM(Table1[[#This Row],[Campaign Type]]))</f>
        <v>Lead Gen</v>
      </c>
      <c r="D2711" t="str">
        <f ca="1">PROPER(TRIM(Table1[[#This Row],[Marketing Channel]]))</f>
        <v>Linkedin</v>
      </c>
      <c r="E2711" t="s">
        <v>393</v>
      </c>
      <c r="F2711" t="s">
        <v>593</v>
      </c>
      <c r="G2711" t="s">
        <v>11141</v>
      </c>
      <c r="H2711" t="s">
        <v>23</v>
      </c>
      <c r="I2711" t="s">
        <v>62</v>
      </c>
      <c r="J2711" t="s">
        <v>63</v>
      </c>
      <c r="K2711">
        <v>142421</v>
      </c>
      <c r="L2711">
        <v>2002</v>
      </c>
      <c r="M2711">
        <v>1.41</v>
      </c>
      <c r="N2711">
        <v>389</v>
      </c>
      <c r="O2711">
        <v>19.43</v>
      </c>
      <c r="P2711">
        <v>3830.4648972188602</v>
      </c>
      <c r="Q2711">
        <v>49621.32</v>
      </c>
      <c r="R2711" s="6">
        <v>1195.4385781221481</v>
      </c>
      <c r="S2711">
        <v>158</v>
      </c>
      <c r="T2711" t="str">
        <f ca="1">PROPER(TRIM(Table1[[#This Row],[Campaign Status]]))</f>
        <v>Active</v>
      </c>
      <c r="V2711" s="1">
        <f t="shared" si="126"/>
        <v>389</v>
      </c>
      <c r="W2711" t="str">
        <f t="shared" ca="1" si="127"/>
        <v>west</v>
      </c>
      <c r="X2711" s="6">
        <f t="shared" si="128"/>
        <v>950.4785915988698</v>
      </c>
    </row>
    <row r="2712" spans="1:24" hidden="1" x14ac:dyDescent="0.3">
      <c r="A2712" t="s">
        <v>3805</v>
      </c>
      <c r="B2712" t="str">
        <f ca="1">PROPER(TRIM(Table1[[#This Row],[Campaign Name]]))</f>
        <v>Summer Sale</v>
      </c>
      <c r="C2712" t="str">
        <f ca="1">PROPER(TRIM(Table1[[#This Row],[Campaign Type]]))</f>
        <v>Retargeting</v>
      </c>
      <c r="D2712" t="str">
        <f ca="1">PROPER(TRIM(Table1[[#This Row],[Marketing Channel]]))</f>
        <v>Email</v>
      </c>
      <c r="E2712" t="s">
        <v>305</v>
      </c>
      <c r="F2712" t="s">
        <v>1483</v>
      </c>
      <c r="G2712" t="s">
        <v>46</v>
      </c>
      <c r="H2712" t="s">
        <v>30</v>
      </c>
      <c r="I2712" t="s">
        <v>62</v>
      </c>
      <c r="J2712" t="s">
        <v>63</v>
      </c>
      <c r="K2712">
        <v>66654</v>
      </c>
      <c r="L2712">
        <v>4716</v>
      </c>
      <c r="M2712">
        <v>7.08</v>
      </c>
      <c r="N2712">
        <v>1174</v>
      </c>
      <c r="O2712">
        <v>24.89</v>
      </c>
      <c r="P2712">
        <v>250</v>
      </c>
      <c r="R2712" s="6" t="e">
        <v>#VALUE!</v>
      </c>
      <c r="S2712">
        <v>188</v>
      </c>
      <c r="T2712" t="str">
        <f ca="1">PROPER(TRIM(Table1[[#This Row],[Campaign Status]]))</f>
        <v>Active</v>
      </c>
      <c r="V2712" s="1">
        <f t="shared" si="126"/>
        <v>1174</v>
      </c>
      <c r="W2712" t="str">
        <f t="shared" ca="1" si="127"/>
        <v>South</v>
      </c>
      <c r="X2712" s="6">
        <f t="shared" si="128"/>
        <v>1195.4385781221481</v>
      </c>
    </row>
    <row r="2713" spans="1:24" x14ac:dyDescent="0.3">
      <c r="A2713" t="s">
        <v>3806</v>
      </c>
      <c r="B2713" t="str">
        <f ca="1">PROPER(TRIM(Table1[[#This Row],[Campaign Name]]))</f>
        <v>Festive Offer</v>
      </c>
      <c r="C2713" t="str">
        <f ca="1">PROPER(TRIM(Table1[[#This Row],[Campaign Type]]))</f>
        <v>Sales</v>
      </c>
      <c r="D2713" t="str">
        <f ca="1">PROPER(TRIM(Table1[[#This Row],[Marketing Channel]]))</f>
        <v>Meta Ads</v>
      </c>
      <c r="E2713" t="s">
        <v>1241</v>
      </c>
      <c r="F2713" t="s">
        <v>297</v>
      </c>
      <c r="G2713" t="s">
        <v>29</v>
      </c>
      <c r="H2713" t="s">
        <v>61</v>
      </c>
      <c r="I2713" t="s">
        <v>62</v>
      </c>
      <c r="J2713" t="s">
        <v>63</v>
      </c>
      <c r="K2713">
        <v>13011</v>
      </c>
      <c r="L2713">
        <v>1713</v>
      </c>
      <c r="M2713">
        <v>13.17</v>
      </c>
      <c r="N2713">
        <v>117</v>
      </c>
      <c r="O2713">
        <v>6.83</v>
      </c>
      <c r="P2713">
        <v>4366.45</v>
      </c>
      <c r="Q2713">
        <v>16511.900000000001</v>
      </c>
      <c r="R2713" s="6">
        <v>278.15387786416886</v>
      </c>
      <c r="S2713">
        <v>93</v>
      </c>
      <c r="T2713" t="str">
        <f ca="1">PROPER(TRIM(Table1[[#This Row],[Campaign Status]]))</f>
        <v>Active</v>
      </c>
      <c r="V2713" s="1">
        <f t="shared" si="126"/>
        <v>117</v>
      </c>
      <c r="W2713" t="str">
        <f t="shared" ca="1" si="127"/>
        <v>North</v>
      </c>
      <c r="X2713" s="6" t="e">
        <f t="shared" si="128"/>
        <v>#VALUE!</v>
      </c>
    </row>
    <row r="2714" spans="1:24" x14ac:dyDescent="0.3">
      <c r="A2714" t="s">
        <v>3807</v>
      </c>
      <c r="B2714" t="str">
        <f ca="1">PROPER(TRIM(Table1[[#This Row],[Campaign Name]]))</f>
        <v>Mega Discount</v>
      </c>
      <c r="C2714" t="str">
        <f ca="1">PROPER(TRIM(Table1[[#This Row],[Campaign Type]]))</f>
        <v>Awareness</v>
      </c>
      <c r="D2714" t="str">
        <f ca="1">PROPER(TRIM(Table1[[#This Row],[Marketing Channel]]))</f>
        <v>Linkedin</v>
      </c>
      <c r="E2714" t="s">
        <v>744</v>
      </c>
      <c r="F2714" t="s">
        <v>593</v>
      </c>
      <c r="G2714" t="s">
        <v>11141</v>
      </c>
      <c r="H2714" t="s">
        <v>36</v>
      </c>
      <c r="I2714" t="s">
        <v>62</v>
      </c>
      <c r="J2714" t="s">
        <v>63</v>
      </c>
      <c r="K2714">
        <v>162366</v>
      </c>
      <c r="L2714">
        <v>8773</v>
      </c>
      <c r="M2714">
        <v>5.4</v>
      </c>
      <c r="N2714">
        <v>1663</v>
      </c>
      <c r="O2714">
        <v>18.96</v>
      </c>
      <c r="P2714">
        <v>3830.4648972188602</v>
      </c>
      <c r="Q2714">
        <v>38663.08</v>
      </c>
      <c r="R2714" s="6">
        <v>909.35737664824035</v>
      </c>
      <c r="S2714">
        <v>1284</v>
      </c>
      <c r="T2714" t="str">
        <f ca="1">PROPER(TRIM(Table1[[#This Row],[Campaign Status]]))</f>
        <v>Active</v>
      </c>
      <c r="V2714" s="1">
        <f t="shared" si="126"/>
        <v>1663</v>
      </c>
      <c r="W2714" t="str">
        <f t="shared" ca="1" si="127"/>
        <v>west</v>
      </c>
      <c r="X2714" s="6">
        <f t="shared" si="128"/>
        <v>278.15387786416886</v>
      </c>
    </row>
    <row r="2715" spans="1:24" x14ac:dyDescent="0.3">
      <c r="A2715" t="s">
        <v>3808</v>
      </c>
      <c r="B2715" t="str">
        <f ca="1">PROPER(TRIM(Table1[[#This Row],[Campaign Name]]))</f>
        <v>Flash Sale</v>
      </c>
      <c r="C2715" t="str">
        <f ca="1">PROPER(TRIM(Table1[[#This Row],[Campaign Type]]))</f>
        <v>Retargeting</v>
      </c>
      <c r="D2715" t="str">
        <f ca="1">PROPER(TRIM(Table1[[#This Row],[Marketing Channel]]))</f>
        <v>Meta Ads</v>
      </c>
      <c r="E2715" t="s">
        <v>1808</v>
      </c>
      <c r="F2715" t="s">
        <v>598</v>
      </c>
      <c r="G2715" t="s">
        <v>46</v>
      </c>
      <c r="H2715" t="s">
        <v>30</v>
      </c>
      <c r="I2715" t="s">
        <v>62</v>
      </c>
      <c r="J2715" t="s">
        <v>25</v>
      </c>
      <c r="K2715">
        <v>183470</v>
      </c>
      <c r="L2715">
        <v>4151</v>
      </c>
      <c r="M2715">
        <v>2.2599999999999998</v>
      </c>
      <c r="N2715">
        <v>1302</v>
      </c>
      <c r="O2715">
        <v>31.37</v>
      </c>
      <c r="P2715">
        <v>9468.84</v>
      </c>
      <c r="Q2715">
        <v>26482.6</v>
      </c>
      <c r="R2715" s="6">
        <v>179.68156606300241</v>
      </c>
      <c r="S2715">
        <v>752</v>
      </c>
      <c r="T2715" t="str">
        <f ca="1">PROPER(TRIM(Table1[[#This Row],[Campaign Status]]))</f>
        <v>Paused</v>
      </c>
      <c r="V2715" s="1">
        <f t="shared" si="126"/>
        <v>1302</v>
      </c>
      <c r="W2715" t="str">
        <f t="shared" ca="1" si="127"/>
        <v>South</v>
      </c>
      <c r="X2715" s="6">
        <f t="shared" si="128"/>
        <v>909.35737664824035</v>
      </c>
    </row>
    <row r="2716" spans="1:24" hidden="1" x14ac:dyDescent="0.3">
      <c r="A2716" t="s">
        <v>3809</v>
      </c>
      <c r="B2716" t="str">
        <f ca="1">PROPER(TRIM(Table1[[#This Row],[Campaign Name]]))</f>
        <v>Summer Sale</v>
      </c>
      <c r="C2716" t="str">
        <f ca="1">PROPER(TRIM(Table1[[#This Row],[Campaign Type]]))</f>
        <v>Lead Gen</v>
      </c>
      <c r="D2716" t="str">
        <f ca="1">PROPER(TRIM(Table1[[#This Row],[Marketing Channel]]))</f>
        <v>Meta Ads</v>
      </c>
      <c r="E2716" t="s">
        <v>1510</v>
      </c>
      <c r="F2716" t="s">
        <v>260</v>
      </c>
      <c r="G2716" t="s">
        <v>11141</v>
      </c>
      <c r="H2716" t="s">
        <v>54</v>
      </c>
      <c r="I2716" t="s">
        <v>24</v>
      </c>
      <c r="J2716" t="s">
        <v>63</v>
      </c>
      <c r="K2716">
        <v>76532</v>
      </c>
      <c r="L2716">
        <v>4197</v>
      </c>
      <c r="M2716">
        <v>5.48</v>
      </c>
      <c r="N2716">
        <v>1223</v>
      </c>
      <c r="O2716">
        <v>29.14</v>
      </c>
      <c r="P2716">
        <v>3817.8497265160554</v>
      </c>
      <c r="R2716" s="6" t="e">
        <v>#VALUE!</v>
      </c>
      <c r="S2716">
        <v>37</v>
      </c>
      <c r="T2716" t="str">
        <f ca="1">PROPER(TRIM(Table1[[#This Row],[Campaign Status]]))</f>
        <v>Active</v>
      </c>
      <c r="V2716" s="1">
        <f t="shared" si="126"/>
        <v>1223</v>
      </c>
      <c r="W2716" t="str">
        <f t="shared" ca="1" si="127"/>
        <v>west</v>
      </c>
      <c r="X2716" s="6">
        <f t="shared" si="128"/>
        <v>179.68156606300241</v>
      </c>
    </row>
    <row r="2717" spans="1:24" x14ac:dyDescent="0.3">
      <c r="A2717" t="s">
        <v>3810</v>
      </c>
      <c r="B2717" t="str">
        <f ca="1">PROPER(TRIM(Table1[[#This Row],[Campaign Name]]))</f>
        <v>Mega Discount</v>
      </c>
      <c r="C2717" t="str">
        <f ca="1">PROPER(TRIM(Table1[[#This Row],[Campaign Type]]))</f>
        <v>Awareness</v>
      </c>
      <c r="D2717" t="str">
        <f ca="1">PROPER(TRIM(Table1[[#This Row],[Marketing Channel]]))</f>
        <v>Linkedin</v>
      </c>
      <c r="E2717" t="s">
        <v>567</v>
      </c>
      <c r="F2717" t="s">
        <v>587</v>
      </c>
      <c r="G2717" t="s">
        <v>46</v>
      </c>
      <c r="H2717" t="s">
        <v>30</v>
      </c>
      <c r="I2717" t="s">
        <v>31</v>
      </c>
      <c r="J2717" t="s">
        <v>63</v>
      </c>
      <c r="K2717">
        <v>184466</v>
      </c>
      <c r="L2717">
        <v>15372</v>
      </c>
      <c r="M2717">
        <v>8.33</v>
      </c>
      <c r="N2717">
        <v>4275</v>
      </c>
      <c r="O2717">
        <v>27.81</v>
      </c>
      <c r="P2717">
        <v>3830.4648972188602</v>
      </c>
      <c r="Q2717">
        <v>12152.8</v>
      </c>
      <c r="R2717" s="6">
        <v>217.26697218459404</v>
      </c>
      <c r="S2717">
        <v>2015</v>
      </c>
      <c r="T2717" t="str">
        <f ca="1">PROPER(TRIM(Table1[[#This Row],[Campaign Status]]))</f>
        <v>Completed</v>
      </c>
      <c r="V2717" s="1">
        <f t="shared" si="126"/>
        <v>4275</v>
      </c>
      <c r="W2717" t="str">
        <f t="shared" ca="1" si="127"/>
        <v>South</v>
      </c>
      <c r="X2717" s="6" t="e">
        <f t="shared" si="128"/>
        <v>#VALUE!</v>
      </c>
    </row>
    <row r="2718" spans="1:24" x14ac:dyDescent="0.3">
      <c r="A2718" t="s">
        <v>3811</v>
      </c>
      <c r="B2718" t="str">
        <f ca="1">PROPER(TRIM(Table1[[#This Row],[Campaign Name]]))</f>
        <v>Summer Sale</v>
      </c>
      <c r="C2718" t="str">
        <f ca="1">PROPER(TRIM(Table1[[#This Row],[Campaign Type]]))</f>
        <v>Sales</v>
      </c>
      <c r="D2718" t="str">
        <f ca="1">PROPER(TRIM(Table1[[#This Row],[Marketing Channel]]))</f>
        <v>Google Ads</v>
      </c>
      <c r="E2718" t="s">
        <v>355</v>
      </c>
      <c r="F2718" t="s">
        <v>211</v>
      </c>
      <c r="G2718" t="s">
        <v>41</v>
      </c>
      <c r="H2718" t="s">
        <v>11140</v>
      </c>
      <c r="I2718" t="s">
        <v>31</v>
      </c>
      <c r="J2718" t="s">
        <v>25</v>
      </c>
      <c r="K2718">
        <v>48909</v>
      </c>
      <c r="L2718">
        <v>4077</v>
      </c>
      <c r="M2718">
        <v>8.34</v>
      </c>
      <c r="N2718">
        <v>1354</v>
      </c>
      <c r="O2718">
        <v>33.21</v>
      </c>
      <c r="P2718">
        <v>250</v>
      </c>
      <c r="Q2718">
        <v>48110.9</v>
      </c>
      <c r="R2718" s="6">
        <v>19144.36</v>
      </c>
      <c r="S2718">
        <v>1325</v>
      </c>
      <c r="T2718" t="str">
        <f ca="1">PROPER(TRIM(Table1[[#This Row],[Campaign Status]]))</f>
        <v>Completed</v>
      </c>
      <c r="V2718" s="1">
        <f t="shared" si="126"/>
        <v>1354</v>
      </c>
      <c r="W2718" t="str">
        <f t="shared" ca="1" si="127"/>
        <v>East</v>
      </c>
      <c r="X2718" s="6">
        <f t="shared" si="128"/>
        <v>217.26697218459404</v>
      </c>
    </row>
    <row r="2719" spans="1:24" x14ac:dyDescent="0.3">
      <c r="A2719" t="s">
        <v>3812</v>
      </c>
      <c r="B2719" t="str">
        <f ca="1">PROPER(TRIM(Table1[[#This Row],[Campaign Name]]))</f>
        <v>Mega Discount</v>
      </c>
      <c r="C2719" t="str">
        <f ca="1">PROPER(TRIM(Table1[[#This Row],[Campaign Type]]))</f>
        <v>Awareness</v>
      </c>
      <c r="D2719" t="str">
        <f ca="1">PROPER(TRIM(Table1[[#This Row],[Marketing Channel]]))</f>
        <v>Youtube</v>
      </c>
      <c r="E2719" t="s">
        <v>388</v>
      </c>
      <c r="F2719" t="s">
        <v>704</v>
      </c>
      <c r="G2719" t="s">
        <v>46</v>
      </c>
      <c r="H2719" t="s">
        <v>30</v>
      </c>
      <c r="I2719" t="s">
        <v>62</v>
      </c>
      <c r="J2719" t="s">
        <v>25</v>
      </c>
      <c r="K2719">
        <v>129611</v>
      </c>
      <c r="L2719">
        <v>5472</v>
      </c>
      <c r="M2719">
        <v>4.22</v>
      </c>
      <c r="N2719">
        <v>1230</v>
      </c>
      <c r="O2719">
        <v>22.48</v>
      </c>
      <c r="P2719">
        <v>3474.78</v>
      </c>
      <c r="Q2719">
        <v>43877.15</v>
      </c>
      <c r="R2719" s="6">
        <v>1162.7317412900961</v>
      </c>
      <c r="S2719">
        <v>23</v>
      </c>
      <c r="T2719" t="str">
        <f ca="1">PROPER(TRIM(Table1[[#This Row],[Campaign Status]]))</f>
        <v>Completed</v>
      </c>
      <c r="V2719" s="1">
        <f t="shared" si="126"/>
        <v>1230</v>
      </c>
      <c r="W2719" t="str">
        <f t="shared" ca="1" si="127"/>
        <v>South</v>
      </c>
      <c r="X2719" s="6">
        <f t="shared" si="128"/>
        <v>19144.36</v>
      </c>
    </row>
    <row r="2720" spans="1:24" x14ac:dyDescent="0.3">
      <c r="A2720" t="s">
        <v>3813</v>
      </c>
      <c r="B2720" t="str">
        <f ca="1">PROPER(TRIM(Table1[[#This Row],[Campaign Name]]))</f>
        <v>Summer Sale</v>
      </c>
      <c r="C2720" t="str">
        <f ca="1">PROPER(TRIM(Table1[[#This Row],[Campaign Type]]))</f>
        <v>Sales</v>
      </c>
      <c r="D2720" t="str">
        <f ca="1">PROPER(TRIM(Table1[[#This Row],[Marketing Channel]]))</f>
        <v>Meta Ads</v>
      </c>
      <c r="E2720" t="s">
        <v>572</v>
      </c>
      <c r="F2720" t="s">
        <v>839</v>
      </c>
      <c r="G2720" t="s">
        <v>46</v>
      </c>
      <c r="H2720" t="s">
        <v>30</v>
      </c>
      <c r="I2720" t="s">
        <v>24</v>
      </c>
      <c r="J2720" t="s">
        <v>63</v>
      </c>
      <c r="K2720">
        <v>162306</v>
      </c>
      <c r="L2720">
        <v>22229</v>
      </c>
      <c r="M2720">
        <v>13.7</v>
      </c>
      <c r="N2720">
        <v>5453</v>
      </c>
      <c r="O2720">
        <v>24.53</v>
      </c>
      <c r="P2720">
        <v>3817.8497265160554</v>
      </c>
      <c r="Q2720">
        <v>23030.85</v>
      </c>
      <c r="R2720" s="6">
        <v>503.24139632956684</v>
      </c>
      <c r="S2720">
        <v>3634</v>
      </c>
      <c r="T2720" t="str">
        <f ca="1">PROPER(TRIM(Table1[[#This Row],[Campaign Status]]))</f>
        <v>Active</v>
      </c>
      <c r="V2720" s="1">
        <f t="shared" si="126"/>
        <v>5453</v>
      </c>
      <c r="W2720" t="str">
        <f t="shared" ca="1" si="127"/>
        <v>South</v>
      </c>
      <c r="X2720" s="6">
        <f t="shared" si="128"/>
        <v>1162.7317412900961</v>
      </c>
    </row>
    <row r="2721" spans="1:24" x14ac:dyDescent="0.3">
      <c r="A2721" t="s">
        <v>3814</v>
      </c>
      <c r="B2721" t="str">
        <f ca="1">PROPER(TRIM(Table1[[#This Row],[Campaign Name]]))</f>
        <v>Flash Sale</v>
      </c>
      <c r="C2721" t="str">
        <f ca="1">PROPER(TRIM(Table1[[#This Row],[Campaign Type]]))</f>
        <v>Sales</v>
      </c>
      <c r="D2721" t="str">
        <f ca="1">PROPER(TRIM(Table1[[#This Row],[Marketing Channel]]))</f>
        <v>Instagram</v>
      </c>
      <c r="E2721" t="s">
        <v>305</v>
      </c>
      <c r="F2721" t="s">
        <v>80</v>
      </c>
      <c r="G2721" t="s">
        <v>41</v>
      </c>
      <c r="H2721" t="s">
        <v>11140</v>
      </c>
      <c r="I2721" t="s">
        <v>24</v>
      </c>
      <c r="J2721" t="s">
        <v>63</v>
      </c>
      <c r="K2721">
        <v>173360</v>
      </c>
      <c r="L2721">
        <v>23558</v>
      </c>
      <c r="M2721">
        <v>13.59</v>
      </c>
      <c r="N2721">
        <v>2257</v>
      </c>
      <c r="O2721">
        <v>9.58</v>
      </c>
      <c r="P2721">
        <v>2650.32</v>
      </c>
      <c r="Q2721">
        <v>9214.57</v>
      </c>
      <c r="R2721" s="6">
        <v>247.67763892662015</v>
      </c>
      <c r="S2721">
        <v>1798</v>
      </c>
      <c r="T2721" t="str">
        <f ca="1">PROPER(TRIM(Table1[[#This Row],[Campaign Status]]))</f>
        <v>Active</v>
      </c>
      <c r="V2721" s="1">
        <f t="shared" si="126"/>
        <v>2257</v>
      </c>
      <c r="W2721" t="str">
        <f t="shared" ca="1" si="127"/>
        <v>East</v>
      </c>
      <c r="X2721" s="6">
        <f t="shared" si="128"/>
        <v>503.24139632956684</v>
      </c>
    </row>
    <row r="2722" spans="1:24" x14ac:dyDescent="0.3">
      <c r="A2722" t="s">
        <v>3815</v>
      </c>
      <c r="B2722" t="str">
        <f ca="1">PROPER(TRIM(Table1[[#This Row],[Campaign Name]]))</f>
        <v>Flash Sale</v>
      </c>
      <c r="C2722" t="str">
        <f ca="1">PROPER(TRIM(Table1[[#This Row],[Campaign Type]]))</f>
        <v>Retargeting</v>
      </c>
      <c r="D2722" t="str">
        <f ca="1">PROPER(TRIM(Table1[[#This Row],[Marketing Channel]]))</f>
        <v>Google Ads</v>
      </c>
      <c r="E2722" t="s">
        <v>1585</v>
      </c>
      <c r="F2722" t="s">
        <v>522</v>
      </c>
      <c r="G2722" t="s">
        <v>11141</v>
      </c>
      <c r="H2722" t="s">
        <v>36</v>
      </c>
      <c r="I2722" t="s">
        <v>62</v>
      </c>
      <c r="J2722" t="s">
        <v>63</v>
      </c>
      <c r="K2722">
        <v>125997</v>
      </c>
      <c r="L2722">
        <v>5201</v>
      </c>
      <c r="M2722">
        <v>4.13</v>
      </c>
      <c r="N2722">
        <v>937</v>
      </c>
      <c r="O2722">
        <v>18.02</v>
      </c>
      <c r="P2722">
        <v>250</v>
      </c>
      <c r="Q2722">
        <v>20268.39</v>
      </c>
      <c r="R2722" s="6">
        <v>8007.3559999999998</v>
      </c>
      <c r="S2722">
        <v>508</v>
      </c>
      <c r="T2722" t="str">
        <f ca="1">PROPER(TRIM(Table1[[#This Row],[Campaign Status]]))</f>
        <v>Active</v>
      </c>
      <c r="V2722" s="1">
        <f t="shared" si="126"/>
        <v>937</v>
      </c>
      <c r="W2722" t="str">
        <f t="shared" ca="1" si="127"/>
        <v>west</v>
      </c>
      <c r="X2722" s="6">
        <f t="shared" si="128"/>
        <v>247.67763892662015</v>
      </c>
    </row>
    <row r="2723" spans="1:24" x14ac:dyDescent="0.3">
      <c r="A2723" t="s">
        <v>3816</v>
      </c>
      <c r="B2723" t="str">
        <f ca="1">PROPER(TRIM(Table1[[#This Row],[Campaign Name]]))</f>
        <v>Mega Discount</v>
      </c>
      <c r="C2723" t="str">
        <f ca="1">PROPER(TRIM(Table1[[#This Row],[Campaign Type]]))</f>
        <v>Sales</v>
      </c>
      <c r="D2723" t="str">
        <f ca="1">PROPER(TRIM(Table1[[#This Row],[Marketing Channel]]))</f>
        <v>Google Ads</v>
      </c>
      <c r="E2723" t="s">
        <v>3817</v>
      </c>
      <c r="F2723" t="s">
        <v>522</v>
      </c>
      <c r="G2723" t="s">
        <v>46</v>
      </c>
      <c r="H2723" t="s">
        <v>42</v>
      </c>
      <c r="I2723" t="s">
        <v>24</v>
      </c>
      <c r="J2723" t="s">
        <v>32</v>
      </c>
      <c r="K2723">
        <v>28347</v>
      </c>
      <c r="L2723">
        <v>2921</v>
      </c>
      <c r="M2723">
        <v>10.3</v>
      </c>
      <c r="N2723">
        <v>517</v>
      </c>
      <c r="O2723">
        <v>17.7</v>
      </c>
      <c r="P2723">
        <v>250</v>
      </c>
      <c r="Q2723">
        <v>4349.5600000000004</v>
      </c>
      <c r="R2723" s="6">
        <v>1639.8240000000001</v>
      </c>
      <c r="S2723">
        <v>334</v>
      </c>
      <c r="T2723" t="str">
        <f ca="1">PROPER(TRIM(Table1[[#This Row],[Campaign Status]]))</f>
        <v>Active</v>
      </c>
      <c r="V2723" s="1">
        <f t="shared" si="126"/>
        <v>517</v>
      </c>
      <c r="W2723" t="str">
        <f t="shared" ca="1" si="127"/>
        <v>South</v>
      </c>
      <c r="X2723" s="6">
        <f t="shared" si="128"/>
        <v>8007.3559999999998</v>
      </c>
    </row>
    <row r="2724" spans="1:24" hidden="1" x14ac:dyDescent="0.3">
      <c r="A2724" t="s">
        <v>3818</v>
      </c>
      <c r="B2724" t="str">
        <f ca="1">PROPER(TRIM(Table1[[#This Row],[Campaign Name]]))</f>
        <v>Summer Sale</v>
      </c>
      <c r="C2724" t="str">
        <f ca="1">PROPER(TRIM(Table1[[#This Row],[Campaign Type]]))</f>
        <v>Awareness</v>
      </c>
      <c r="D2724" t="str">
        <f ca="1">PROPER(TRIM(Table1[[#This Row],[Marketing Channel]]))</f>
        <v>Email</v>
      </c>
      <c r="E2724" t="s">
        <v>467</v>
      </c>
      <c r="F2724" t="s">
        <v>394</v>
      </c>
      <c r="G2724" t="s">
        <v>29</v>
      </c>
      <c r="H2724" t="s">
        <v>99</v>
      </c>
      <c r="I2724" t="s">
        <v>68</v>
      </c>
      <c r="J2724" t="s">
        <v>25</v>
      </c>
      <c r="K2724">
        <v>151254</v>
      </c>
      <c r="L2724">
        <v>10980</v>
      </c>
      <c r="M2724">
        <v>7.26</v>
      </c>
      <c r="N2724">
        <v>63</v>
      </c>
      <c r="O2724">
        <v>0.56999999999999995</v>
      </c>
      <c r="P2724">
        <v>4021.4266195524165</v>
      </c>
      <c r="R2724" s="6" t="e">
        <v>#VALUE!</v>
      </c>
      <c r="S2724">
        <v>23</v>
      </c>
      <c r="T2724" t="str">
        <f ca="1">PROPER(TRIM(Table1[[#This Row],[Campaign Status]]))</f>
        <v>Active</v>
      </c>
      <c r="V2724" s="1">
        <f t="shared" si="126"/>
        <v>63</v>
      </c>
      <c r="W2724" t="str">
        <f t="shared" ca="1" si="127"/>
        <v>North</v>
      </c>
      <c r="X2724" s="6">
        <f t="shared" si="128"/>
        <v>1639.8240000000001</v>
      </c>
    </row>
    <row r="2725" spans="1:24" x14ac:dyDescent="0.3">
      <c r="A2725" t="s">
        <v>3819</v>
      </c>
      <c r="B2725" t="str">
        <f ca="1">PROPER(TRIM(Table1[[#This Row],[Campaign Name]]))</f>
        <v>Summer Sale</v>
      </c>
      <c r="C2725" t="str">
        <f ca="1">PROPER(TRIM(Table1[[#This Row],[Campaign Type]]))</f>
        <v>Sales</v>
      </c>
      <c r="D2725" t="str">
        <f ca="1">PROPER(TRIM(Table1[[#This Row],[Marketing Channel]]))</f>
        <v>Meta Ads</v>
      </c>
      <c r="E2725" t="s">
        <v>751</v>
      </c>
      <c r="F2725" t="s">
        <v>436</v>
      </c>
      <c r="G2725" t="s">
        <v>46</v>
      </c>
      <c r="H2725" t="s">
        <v>30</v>
      </c>
      <c r="I2725" t="s">
        <v>62</v>
      </c>
      <c r="J2725" t="s">
        <v>25</v>
      </c>
      <c r="K2725">
        <v>163913</v>
      </c>
      <c r="L2725">
        <v>16971</v>
      </c>
      <c r="M2725">
        <v>10.35</v>
      </c>
      <c r="N2725">
        <v>3</v>
      </c>
      <c r="O2725">
        <v>0.02</v>
      </c>
      <c r="P2725">
        <v>6043.24</v>
      </c>
      <c r="Q2725">
        <v>36200.92</v>
      </c>
      <c r="R2725" s="6">
        <v>499.03164527637489</v>
      </c>
      <c r="S2725">
        <v>4</v>
      </c>
      <c r="T2725" t="str">
        <f ca="1">PROPER(TRIM(Table1[[#This Row],[Campaign Status]]))</f>
        <v>Active</v>
      </c>
      <c r="V2725" s="1">
        <f t="shared" si="126"/>
        <v>3</v>
      </c>
      <c r="W2725" t="str">
        <f t="shared" ca="1" si="127"/>
        <v>South</v>
      </c>
      <c r="X2725" s="6" t="e">
        <f t="shared" si="128"/>
        <v>#VALUE!</v>
      </c>
    </row>
    <row r="2726" spans="1:24" x14ac:dyDescent="0.3">
      <c r="A2726" t="s">
        <v>3820</v>
      </c>
      <c r="B2726" t="str">
        <f ca="1">PROPER(TRIM(Table1[[#This Row],[Campaign Name]]))</f>
        <v>Mega Discount</v>
      </c>
      <c r="C2726" t="str">
        <f ca="1">PROPER(TRIM(Table1[[#This Row],[Campaign Type]]))</f>
        <v>Lead Gen</v>
      </c>
      <c r="D2726" t="str">
        <f ca="1">PROPER(TRIM(Table1[[#This Row],[Marketing Channel]]))</f>
        <v>Email</v>
      </c>
      <c r="E2726" t="s">
        <v>2697</v>
      </c>
      <c r="F2726" t="s">
        <v>957</v>
      </c>
      <c r="G2726" t="s">
        <v>29</v>
      </c>
      <c r="H2726" t="s">
        <v>99</v>
      </c>
      <c r="I2726" t="s">
        <v>31</v>
      </c>
      <c r="J2726" t="s">
        <v>32</v>
      </c>
      <c r="K2726">
        <v>132204</v>
      </c>
      <c r="L2726">
        <v>11289</v>
      </c>
      <c r="M2726">
        <v>8.5399999999999991</v>
      </c>
      <c r="N2726">
        <v>2434</v>
      </c>
      <c r="O2726">
        <v>21.56</v>
      </c>
      <c r="P2726">
        <v>250</v>
      </c>
      <c r="Q2726">
        <v>8114.4</v>
      </c>
      <c r="R2726" s="6">
        <v>3145.7599999999998</v>
      </c>
      <c r="S2726">
        <v>372</v>
      </c>
      <c r="T2726" t="str">
        <f ca="1">PROPER(TRIM(Table1[[#This Row],[Campaign Status]]))</f>
        <v>Active</v>
      </c>
      <c r="V2726" s="1">
        <f t="shared" si="126"/>
        <v>2434</v>
      </c>
      <c r="W2726" t="str">
        <f t="shared" ca="1" si="127"/>
        <v>North</v>
      </c>
      <c r="X2726" s="6">
        <f t="shared" si="128"/>
        <v>499.03164527637489</v>
      </c>
    </row>
    <row r="2727" spans="1:24" x14ac:dyDescent="0.3">
      <c r="A2727" t="s">
        <v>3821</v>
      </c>
      <c r="B2727" t="str">
        <f ca="1">PROPER(TRIM(Table1[[#This Row],[Campaign Name]]))</f>
        <v>Summer Sale</v>
      </c>
      <c r="C2727" t="str">
        <f ca="1">PROPER(TRIM(Table1[[#This Row],[Campaign Type]]))</f>
        <v>Lead Gen</v>
      </c>
      <c r="D2727" t="str">
        <f ca="1">PROPER(TRIM(Table1[[#This Row],[Marketing Channel]]))</f>
        <v>Google Ads</v>
      </c>
      <c r="E2727" t="s">
        <v>670</v>
      </c>
      <c r="F2727" t="s">
        <v>89</v>
      </c>
      <c r="G2727" t="s">
        <v>29</v>
      </c>
      <c r="H2727" t="s">
        <v>67</v>
      </c>
      <c r="I2727" t="s">
        <v>24</v>
      </c>
      <c r="J2727" t="s">
        <v>25</v>
      </c>
      <c r="K2727">
        <v>80557</v>
      </c>
      <c r="L2727">
        <v>2355</v>
      </c>
      <c r="M2727">
        <v>2.92</v>
      </c>
      <c r="N2727">
        <v>477</v>
      </c>
      <c r="O2727">
        <v>20.25</v>
      </c>
      <c r="P2727">
        <v>10846.41</v>
      </c>
      <c r="Q2727">
        <v>49026.03</v>
      </c>
      <c r="R2727" s="6">
        <v>352.00236760365868</v>
      </c>
      <c r="S2727">
        <v>224</v>
      </c>
      <c r="T2727" t="str">
        <f ca="1">PROPER(TRIM(Table1[[#This Row],[Campaign Status]]))</f>
        <v>Completed</v>
      </c>
      <c r="V2727" s="1">
        <f t="shared" si="126"/>
        <v>477</v>
      </c>
      <c r="W2727" t="str">
        <f t="shared" ca="1" si="127"/>
        <v>North</v>
      </c>
      <c r="X2727" s="6">
        <f t="shared" si="128"/>
        <v>3145.7599999999998</v>
      </c>
    </row>
    <row r="2728" spans="1:24" x14ac:dyDescent="0.3">
      <c r="A2728" t="s">
        <v>3822</v>
      </c>
      <c r="B2728" t="str">
        <f ca="1">PROPER(TRIM(Table1[[#This Row],[Campaign Name]]))</f>
        <v>Festive Offer</v>
      </c>
      <c r="C2728" t="str">
        <f ca="1">PROPER(TRIM(Table1[[#This Row],[Campaign Type]]))</f>
        <v>Sales</v>
      </c>
      <c r="D2728" t="str">
        <f ca="1">PROPER(TRIM(Table1[[#This Row],[Marketing Channel]]))</f>
        <v>Linkedin</v>
      </c>
      <c r="E2728" t="s">
        <v>1562</v>
      </c>
      <c r="F2728" t="s">
        <v>312</v>
      </c>
      <c r="G2728" t="s">
        <v>41</v>
      </c>
      <c r="H2728" t="s">
        <v>11140</v>
      </c>
      <c r="I2728" t="s">
        <v>31</v>
      </c>
      <c r="J2728" t="s">
        <v>25</v>
      </c>
      <c r="K2728">
        <v>56278</v>
      </c>
      <c r="L2728">
        <v>2602</v>
      </c>
      <c r="M2728">
        <v>4.62</v>
      </c>
      <c r="N2728">
        <v>195</v>
      </c>
      <c r="O2728">
        <v>7.49</v>
      </c>
      <c r="P2728">
        <v>8622.7900000000009</v>
      </c>
      <c r="Q2728">
        <v>25671.03</v>
      </c>
      <c r="R2728" s="6">
        <v>197.71141359119261</v>
      </c>
      <c r="S2728">
        <v>12</v>
      </c>
      <c r="T2728" t="str">
        <f ca="1">PROPER(TRIM(Table1[[#This Row],[Campaign Status]]))</f>
        <v>Paused</v>
      </c>
      <c r="V2728" s="1">
        <f t="shared" si="126"/>
        <v>195</v>
      </c>
      <c r="W2728" t="str">
        <f t="shared" ca="1" si="127"/>
        <v>East</v>
      </c>
      <c r="X2728" s="6">
        <f t="shared" si="128"/>
        <v>352.00236760365868</v>
      </c>
    </row>
    <row r="2729" spans="1:24" x14ac:dyDescent="0.3">
      <c r="A2729" t="s">
        <v>3823</v>
      </c>
      <c r="B2729" t="str">
        <f ca="1">PROPER(TRIM(Table1[[#This Row],[Campaign Name]]))</f>
        <v>Mega Discount</v>
      </c>
      <c r="C2729" t="str">
        <f ca="1">PROPER(TRIM(Table1[[#This Row],[Campaign Type]]))</f>
        <v>Retargeting</v>
      </c>
      <c r="D2729" t="str">
        <f ca="1">PROPER(TRIM(Table1[[#This Row],[Marketing Channel]]))</f>
        <v>Meta Ads</v>
      </c>
      <c r="E2729" t="s">
        <v>1911</v>
      </c>
      <c r="F2729" t="s">
        <v>200</v>
      </c>
      <c r="G2729" t="s">
        <v>46</v>
      </c>
      <c r="H2729" t="s">
        <v>42</v>
      </c>
      <c r="I2729" t="s">
        <v>31</v>
      </c>
      <c r="J2729" t="s">
        <v>63</v>
      </c>
      <c r="K2729">
        <v>185175</v>
      </c>
      <c r="L2729">
        <v>5257</v>
      </c>
      <c r="M2729">
        <v>2.84</v>
      </c>
      <c r="N2729">
        <v>760</v>
      </c>
      <c r="O2729">
        <v>14.46</v>
      </c>
      <c r="P2729">
        <v>7235.15</v>
      </c>
      <c r="Q2729">
        <v>16992.25</v>
      </c>
      <c r="R2729" s="6">
        <v>134.85691381657603</v>
      </c>
      <c r="S2729">
        <v>721</v>
      </c>
      <c r="T2729" t="str">
        <f ca="1">PROPER(TRIM(Table1[[#This Row],[Campaign Status]]))</f>
        <v>Active</v>
      </c>
      <c r="V2729" s="1">
        <f t="shared" si="126"/>
        <v>760</v>
      </c>
      <c r="W2729" t="str">
        <f t="shared" ca="1" si="127"/>
        <v>South</v>
      </c>
      <c r="X2729" s="6">
        <f t="shared" si="128"/>
        <v>197.71141359119261</v>
      </c>
    </row>
    <row r="2730" spans="1:24" x14ac:dyDescent="0.3">
      <c r="A2730" t="s">
        <v>3824</v>
      </c>
      <c r="B2730" t="str">
        <f ca="1">PROPER(TRIM(Table1[[#This Row],[Campaign Name]]))</f>
        <v>Summer Sale</v>
      </c>
      <c r="C2730" t="str">
        <f ca="1">PROPER(TRIM(Table1[[#This Row],[Campaign Type]]))</f>
        <v>Retargeting</v>
      </c>
      <c r="D2730" t="str">
        <f ca="1">PROPER(TRIM(Table1[[#This Row],[Marketing Channel]]))</f>
        <v>Email</v>
      </c>
      <c r="E2730" t="s">
        <v>987</v>
      </c>
      <c r="F2730" t="s">
        <v>89</v>
      </c>
      <c r="G2730" t="s">
        <v>29</v>
      </c>
      <c r="H2730" t="s">
        <v>99</v>
      </c>
      <c r="I2730" t="s">
        <v>68</v>
      </c>
      <c r="J2730" t="s">
        <v>25</v>
      </c>
      <c r="K2730">
        <v>44311</v>
      </c>
      <c r="L2730">
        <v>397</v>
      </c>
      <c r="M2730">
        <v>0.9</v>
      </c>
      <c r="N2730">
        <v>46</v>
      </c>
      <c r="O2730">
        <v>11.59</v>
      </c>
      <c r="P2730">
        <v>250</v>
      </c>
      <c r="Q2730">
        <v>32030.38</v>
      </c>
      <c r="R2730" s="6">
        <v>12712.152</v>
      </c>
      <c r="S2730">
        <v>13</v>
      </c>
      <c r="T2730" t="str">
        <f ca="1">PROPER(TRIM(Table1[[#This Row],[Campaign Status]]))</f>
        <v>Paused</v>
      </c>
      <c r="V2730" s="1">
        <f t="shared" si="126"/>
        <v>46</v>
      </c>
      <c r="W2730" t="str">
        <f t="shared" ca="1" si="127"/>
        <v>North</v>
      </c>
      <c r="X2730" s="6">
        <f t="shared" si="128"/>
        <v>134.85691381657603</v>
      </c>
    </row>
    <row r="2731" spans="1:24" x14ac:dyDescent="0.3">
      <c r="A2731" t="s">
        <v>3825</v>
      </c>
      <c r="B2731" t="str">
        <f ca="1">PROPER(TRIM(Table1[[#This Row],[Campaign Name]]))</f>
        <v>Mega Discount</v>
      </c>
      <c r="C2731" t="str">
        <f ca="1">PROPER(TRIM(Table1[[#This Row],[Campaign Type]]))</f>
        <v>Retargeting</v>
      </c>
      <c r="D2731" t="str">
        <f ca="1">PROPER(TRIM(Table1[[#This Row],[Marketing Channel]]))</f>
        <v>Linkedin</v>
      </c>
      <c r="E2731" t="s">
        <v>2299</v>
      </c>
      <c r="F2731" t="s">
        <v>252</v>
      </c>
      <c r="G2731" t="s">
        <v>46</v>
      </c>
      <c r="H2731" t="s">
        <v>42</v>
      </c>
      <c r="I2731" t="s">
        <v>24</v>
      </c>
      <c r="J2731" t="s">
        <v>25</v>
      </c>
      <c r="K2731">
        <v>149317</v>
      </c>
      <c r="L2731">
        <v>12779</v>
      </c>
      <c r="M2731">
        <v>8.56</v>
      </c>
      <c r="N2731">
        <v>1433</v>
      </c>
      <c r="O2731">
        <v>11.21</v>
      </c>
      <c r="P2731">
        <v>3830.4648972188602</v>
      </c>
      <c r="Q2731">
        <v>26278.41</v>
      </c>
      <c r="R2731" s="6">
        <v>586.03709223597514</v>
      </c>
      <c r="S2731">
        <v>1100</v>
      </c>
      <c r="T2731" t="str">
        <f ca="1">PROPER(TRIM(Table1[[#This Row],[Campaign Status]]))</f>
        <v>Completed</v>
      </c>
      <c r="V2731" s="1">
        <f t="shared" si="126"/>
        <v>1433</v>
      </c>
      <c r="W2731" t="str">
        <f t="shared" ca="1" si="127"/>
        <v>South</v>
      </c>
      <c r="X2731" s="6">
        <f t="shared" si="128"/>
        <v>12712.152</v>
      </c>
    </row>
    <row r="2732" spans="1:24" x14ac:dyDescent="0.3">
      <c r="A2732" t="s">
        <v>3826</v>
      </c>
      <c r="B2732" t="str">
        <f ca="1">PROPER(TRIM(Table1[[#This Row],[Campaign Name]]))</f>
        <v>Flash Sale</v>
      </c>
      <c r="C2732" t="str">
        <f ca="1">PROPER(TRIM(Table1[[#This Row],[Campaign Type]]))</f>
        <v>Awareness</v>
      </c>
      <c r="D2732" t="str">
        <f ca="1">PROPER(TRIM(Table1[[#This Row],[Marketing Channel]]))</f>
        <v>Meta Ads</v>
      </c>
      <c r="E2732" t="s">
        <v>889</v>
      </c>
      <c r="F2732" t="s">
        <v>849</v>
      </c>
      <c r="G2732" t="s">
        <v>11141</v>
      </c>
      <c r="H2732" t="s">
        <v>36</v>
      </c>
      <c r="I2732" t="s">
        <v>68</v>
      </c>
      <c r="J2732" t="s">
        <v>63</v>
      </c>
      <c r="K2732">
        <v>118896</v>
      </c>
      <c r="L2732">
        <v>7705</v>
      </c>
      <c r="M2732">
        <v>6.48</v>
      </c>
      <c r="N2732">
        <v>884</v>
      </c>
      <c r="O2732">
        <v>11.47</v>
      </c>
      <c r="P2732">
        <v>5557.9</v>
      </c>
      <c r="Q2732">
        <v>7768.12</v>
      </c>
      <c r="R2732" s="6">
        <v>39.76717825077818</v>
      </c>
      <c r="S2732">
        <v>160</v>
      </c>
      <c r="T2732" t="str">
        <f ca="1">PROPER(TRIM(Table1[[#This Row],[Campaign Status]]))</f>
        <v>Paused</v>
      </c>
      <c r="V2732" s="1">
        <f t="shared" si="126"/>
        <v>884</v>
      </c>
      <c r="W2732" t="str">
        <f t="shared" ca="1" si="127"/>
        <v>west</v>
      </c>
      <c r="X2732" s="6">
        <f t="shared" si="128"/>
        <v>586.03709223597514</v>
      </c>
    </row>
    <row r="2733" spans="1:24" x14ac:dyDescent="0.3">
      <c r="A2733" t="s">
        <v>3827</v>
      </c>
      <c r="B2733" t="str">
        <f ca="1">PROPER(TRIM(Table1[[#This Row],[Campaign Name]]))</f>
        <v>New Launch</v>
      </c>
      <c r="C2733" t="str">
        <f ca="1">PROPER(TRIM(Table1[[#This Row],[Campaign Type]]))</f>
        <v>Sales</v>
      </c>
      <c r="D2733" t="str">
        <f ca="1">PROPER(TRIM(Table1[[#This Row],[Marketing Channel]]))</f>
        <v>Google Ads</v>
      </c>
      <c r="E2733" t="s">
        <v>1893</v>
      </c>
      <c r="F2733" t="s">
        <v>284</v>
      </c>
      <c r="G2733" t="s">
        <v>11141</v>
      </c>
      <c r="H2733" t="s">
        <v>36</v>
      </c>
      <c r="I2733" t="s">
        <v>68</v>
      </c>
      <c r="J2733" t="s">
        <v>63</v>
      </c>
      <c r="K2733">
        <v>66342</v>
      </c>
      <c r="L2733">
        <v>6070</v>
      </c>
      <c r="M2733">
        <v>9.15</v>
      </c>
      <c r="N2733">
        <v>1896</v>
      </c>
      <c r="O2733">
        <v>31.24</v>
      </c>
      <c r="P2733">
        <v>250</v>
      </c>
      <c r="Q2733">
        <v>49561.46</v>
      </c>
      <c r="R2733" s="6">
        <v>19724.583999999999</v>
      </c>
      <c r="S2733">
        <v>1858</v>
      </c>
      <c r="T2733" t="str">
        <f ca="1">PROPER(TRIM(Table1[[#This Row],[Campaign Status]]))</f>
        <v>Paused</v>
      </c>
      <c r="V2733" s="1">
        <f t="shared" si="126"/>
        <v>1896</v>
      </c>
      <c r="W2733" t="str">
        <f t="shared" ca="1" si="127"/>
        <v>west</v>
      </c>
      <c r="X2733" s="6">
        <f t="shared" si="128"/>
        <v>39.76717825077818</v>
      </c>
    </row>
    <row r="2734" spans="1:24" x14ac:dyDescent="0.3">
      <c r="A2734" t="s">
        <v>3828</v>
      </c>
      <c r="B2734" t="str">
        <f ca="1">PROPER(TRIM(Table1[[#This Row],[Campaign Name]]))</f>
        <v>Flash Sale</v>
      </c>
      <c r="C2734" t="str">
        <f ca="1">PROPER(TRIM(Table1[[#This Row],[Campaign Type]]))</f>
        <v>Awareness</v>
      </c>
      <c r="D2734" t="str">
        <f ca="1">PROPER(TRIM(Table1[[#This Row],[Marketing Channel]]))</f>
        <v>Instagram</v>
      </c>
      <c r="E2734" t="s">
        <v>2666</v>
      </c>
      <c r="F2734" t="s">
        <v>347</v>
      </c>
      <c r="G2734" t="s">
        <v>11141</v>
      </c>
      <c r="H2734" t="s">
        <v>36</v>
      </c>
      <c r="I2734" t="s">
        <v>68</v>
      </c>
      <c r="J2734" t="s">
        <v>25</v>
      </c>
      <c r="K2734">
        <v>168372</v>
      </c>
      <c r="L2734">
        <v>22451</v>
      </c>
      <c r="M2734">
        <v>13.33</v>
      </c>
      <c r="N2734">
        <v>576</v>
      </c>
      <c r="O2734">
        <v>2.57</v>
      </c>
      <c r="P2734">
        <v>3982.6304252733912</v>
      </c>
      <c r="Q2734">
        <v>7045.03</v>
      </c>
      <c r="R2734" s="6">
        <v>76.89389292295148</v>
      </c>
      <c r="S2734">
        <v>299</v>
      </c>
      <c r="T2734" t="str">
        <f ca="1">PROPER(TRIM(Table1[[#This Row],[Campaign Status]]))</f>
        <v>Paused</v>
      </c>
      <c r="V2734" s="1">
        <f t="shared" si="126"/>
        <v>576</v>
      </c>
      <c r="W2734" t="str">
        <f t="shared" ca="1" si="127"/>
        <v>west</v>
      </c>
      <c r="X2734" s="6">
        <f t="shared" si="128"/>
        <v>19724.583999999999</v>
      </c>
    </row>
    <row r="2735" spans="1:24" x14ac:dyDescent="0.3">
      <c r="A2735" t="s">
        <v>3829</v>
      </c>
      <c r="B2735" t="str">
        <f ca="1">PROPER(TRIM(Table1[[#This Row],[Campaign Name]]))</f>
        <v>Summer Sale</v>
      </c>
      <c r="C2735" t="str">
        <f ca="1">PROPER(TRIM(Table1[[#This Row],[Campaign Type]]))</f>
        <v>Sales</v>
      </c>
      <c r="D2735" t="str">
        <f ca="1">PROPER(TRIM(Table1[[#This Row],[Marketing Channel]]))</f>
        <v>Google Ads</v>
      </c>
      <c r="E2735" t="s">
        <v>3048</v>
      </c>
      <c r="F2735" t="s">
        <v>633</v>
      </c>
      <c r="G2735" t="s">
        <v>11141</v>
      </c>
      <c r="H2735" t="s">
        <v>54</v>
      </c>
      <c r="I2735" t="s">
        <v>62</v>
      </c>
      <c r="J2735" t="s">
        <v>63</v>
      </c>
      <c r="K2735">
        <v>197226</v>
      </c>
      <c r="L2735">
        <v>25342</v>
      </c>
      <c r="M2735">
        <v>12.85</v>
      </c>
      <c r="N2735">
        <v>1485</v>
      </c>
      <c r="O2735">
        <v>5.86</v>
      </c>
      <c r="P2735">
        <v>250</v>
      </c>
      <c r="Q2735">
        <v>37492.519999999997</v>
      </c>
      <c r="R2735" s="6">
        <v>14897.008</v>
      </c>
      <c r="S2735">
        <v>1160</v>
      </c>
      <c r="T2735" t="str">
        <f ca="1">PROPER(TRIM(Table1[[#This Row],[Campaign Status]]))</f>
        <v>Paused</v>
      </c>
      <c r="V2735" s="1">
        <f t="shared" si="126"/>
        <v>1485</v>
      </c>
      <c r="W2735" t="str">
        <f t="shared" ca="1" si="127"/>
        <v>west</v>
      </c>
      <c r="X2735" s="6">
        <f t="shared" si="128"/>
        <v>76.89389292295148</v>
      </c>
    </row>
    <row r="2736" spans="1:24" x14ac:dyDescent="0.3">
      <c r="A2736" t="s">
        <v>3830</v>
      </c>
      <c r="B2736" t="str">
        <f ca="1">PROPER(TRIM(Table1[[#This Row],[Campaign Name]]))</f>
        <v>Festive Offer</v>
      </c>
      <c r="C2736" t="str">
        <f ca="1">PROPER(TRIM(Table1[[#This Row],[Campaign Type]]))</f>
        <v>Sales</v>
      </c>
      <c r="D2736" t="str">
        <f ca="1">PROPER(TRIM(Table1[[#This Row],[Marketing Channel]]))</f>
        <v>Instagram</v>
      </c>
      <c r="E2736" t="s">
        <v>1212</v>
      </c>
      <c r="F2736" t="s">
        <v>988</v>
      </c>
      <c r="G2736" t="s">
        <v>29</v>
      </c>
      <c r="H2736" t="s">
        <v>67</v>
      </c>
      <c r="I2736" t="s">
        <v>31</v>
      </c>
      <c r="J2736" t="s">
        <v>63</v>
      </c>
      <c r="K2736">
        <v>123123</v>
      </c>
      <c r="L2736">
        <v>9014</v>
      </c>
      <c r="M2736">
        <v>7.32</v>
      </c>
      <c r="N2736">
        <v>1880</v>
      </c>
      <c r="O2736">
        <v>20.86</v>
      </c>
      <c r="P2736">
        <v>3982.6304252733912</v>
      </c>
      <c r="Q2736">
        <v>32939.31</v>
      </c>
      <c r="R2736" s="6">
        <v>727.07423191894213</v>
      </c>
      <c r="S2736">
        <v>169</v>
      </c>
      <c r="T2736" t="str">
        <f ca="1">PROPER(TRIM(Table1[[#This Row],[Campaign Status]]))</f>
        <v>Paused</v>
      </c>
      <c r="V2736" s="1">
        <f t="shared" si="126"/>
        <v>1880</v>
      </c>
      <c r="W2736" t="str">
        <f t="shared" ca="1" si="127"/>
        <v>North</v>
      </c>
      <c r="X2736" s="6">
        <f t="shared" si="128"/>
        <v>14897.008</v>
      </c>
    </row>
    <row r="2737" spans="1:24" x14ac:dyDescent="0.3">
      <c r="A2737" t="s">
        <v>3831</v>
      </c>
      <c r="B2737" t="str">
        <f ca="1">PROPER(TRIM(Table1[[#This Row],[Campaign Name]]))</f>
        <v>New Launch</v>
      </c>
      <c r="C2737" t="str">
        <f ca="1">PROPER(TRIM(Table1[[#This Row],[Campaign Type]]))</f>
        <v>Sales</v>
      </c>
      <c r="D2737" t="str">
        <f ca="1">PROPER(TRIM(Table1[[#This Row],[Marketing Channel]]))</f>
        <v>Google Ads</v>
      </c>
      <c r="E2737" t="s">
        <v>1320</v>
      </c>
      <c r="F2737" t="s">
        <v>1333</v>
      </c>
      <c r="G2737" t="s">
        <v>11141</v>
      </c>
      <c r="H2737" t="s">
        <v>54</v>
      </c>
      <c r="I2737" t="s">
        <v>31</v>
      </c>
      <c r="J2737" t="s">
        <v>63</v>
      </c>
      <c r="K2737">
        <v>70281</v>
      </c>
      <c r="L2737">
        <v>2461</v>
      </c>
      <c r="M2737">
        <v>3.5</v>
      </c>
      <c r="N2737">
        <v>481</v>
      </c>
      <c r="O2737">
        <v>19.54</v>
      </c>
      <c r="P2737">
        <v>250</v>
      </c>
      <c r="Q2737">
        <v>24760.41</v>
      </c>
      <c r="R2737" s="6">
        <v>9804.1640000000007</v>
      </c>
      <c r="S2737">
        <v>421</v>
      </c>
      <c r="T2737" t="str">
        <f ca="1">PROPER(TRIM(Table1[[#This Row],[Campaign Status]]))</f>
        <v>Completed</v>
      </c>
      <c r="V2737" s="1">
        <f t="shared" si="126"/>
        <v>481</v>
      </c>
      <c r="W2737" t="str">
        <f t="shared" ca="1" si="127"/>
        <v>west</v>
      </c>
      <c r="X2737" s="6">
        <f t="shared" si="128"/>
        <v>727.07423191894213</v>
      </c>
    </row>
    <row r="2738" spans="1:24" x14ac:dyDescent="0.3">
      <c r="A2738" t="s">
        <v>3832</v>
      </c>
      <c r="B2738" t="str">
        <f ca="1">PROPER(TRIM(Table1[[#This Row],[Campaign Name]]))</f>
        <v>Summer Sale</v>
      </c>
      <c r="C2738" t="str">
        <f ca="1">PROPER(TRIM(Table1[[#This Row],[Campaign Type]]))</f>
        <v>Retargeting</v>
      </c>
      <c r="D2738" t="str">
        <f ca="1">PROPER(TRIM(Table1[[#This Row],[Marketing Channel]]))</f>
        <v>Youtube</v>
      </c>
      <c r="E2738" t="s">
        <v>1278</v>
      </c>
      <c r="F2738" t="s">
        <v>849</v>
      </c>
      <c r="G2738" t="s">
        <v>46</v>
      </c>
      <c r="H2738" t="s">
        <v>42</v>
      </c>
      <c r="I2738" t="s">
        <v>24</v>
      </c>
      <c r="J2738" t="s">
        <v>63</v>
      </c>
      <c r="K2738">
        <v>17162</v>
      </c>
      <c r="L2738">
        <v>834</v>
      </c>
      <c r="M2738">
        <v>4.8600000000000003</v>
      </c>
      <c r="N2738">
        <v>181</v>
      </c>
      <c r="O2738">
        <v>21.7</v>
      </c>
      <c r="P2738">
        <v>250</v>
      </c>
      <c r="Q2738">
        <v>14840.99</v>
      </c>
      <c r="R2738" s="6">
        <v>5836.3959999999997</v>
      </c>
      <c r="S2738">
        <v>69</v>
      </c>
      <c r="T2738" t="str">
        <f ca="1">PROPER(TRIM(Table1[[#This Row],[Campaign Status]]))</f>
        <v>Completed</v>
      </c>
      <c r="V2738" s="1">
        <f t="shared" si="126"/>
        <v>181</v>
      </c>
      <c r="W2738" t="str">
        <f t="shared" ca="1" si="127"/>
        <v>South</v>
      </c>
      <c r="X2738" s="6">
        <f t="shared" si="128"/>
        <v>9804.1640000000007</v>
      </c>
    </row>
    <row r="2739" spans="1:24" x14ac:dyDescent="0.3">
      <c r="A2739" t="s">
        <v>3833</v>
      </c>
      <c r="B2739" t="str">
        <f ca="1">PROPER(TRIM(Table1[[#This Row],[Campaign Name]]))</f>
        <v>Mega Discount</v>
      </c>
      <c r="C2739" t="str">
        <f ca="1">PROPER(TRIM(Table1[[#This Row],[Campaign Type]]))</f>
        <v>Lead Gen</v>
      </c>
      <c r="D2739" t="str">
        <f ca="1">PROPER(TRIM(Table1[[#This Row],[Marketing Channel]]))</f>
        <v>Instagram</v>
      </c>
      <c r="E2739" t="s">
        <v>427</v>
      </c>
      <c r="F2739" t="s">
        <v>988</v>
      </c>
      <c r="G2739" t="s">
        <v>11141</v>
      </c>
      <c r="H2739" t="s">
        <v>23</v>
      </c>
      <c r="I2739" t="s">
        <v>68</v>
      </c>
      <c r="J2739" t="s">
        <v>32</v>
      </c>
      <c r="K2739">
        <v>169908</v>
      </c>
      <c r="L2739">
        <v>7337</v>
      </c>
      <c r="M2739">
        <v>4.32</v>
      </c>
      <c r="N2739">
        <v>529</v>
      </c>
      <c r="O2739">
        <v>7.21</v>
      </c>
      <c r="P2739">
        <v>250</v>
      </c>
      <c r="Q2739">
        <v>33102.879999999997</v>
      </c>
      <c r="R2739" s="6">
        <v>13141.152</v>
      </c>
      <c r="S2739">
        <v>525</v>
      </c>
      <c r="T2739" t="str">
        <f ca="1">PROPER(TRIM(Table1[[#This Row],[Campaign Status]]))</f>
        <v>Completed</v>
      </c>
      <c r="V2739" s="1">
        <f t="shared" si="126"/>
        <v>529</v>
      </c>
      <c r="W2739" t="str">
        <f t="shared" ca="1" si="127"/>
        <v>west</v>
      </c>
      <c r="X2739" s="6">
        <f t="shared" si="128"/>
        <v>5836.3959999999997</v>
      </c>
    </row>
    <row r="2740" spans="1:24" x14ac:dyDescent="0.3">
      <c r="A2740" t="s">
        <v>3834</v>
      </c>
      <c r="B2740" t="str">
        <f ca="1">PROPER(TRIM(Table1[[#This Row],[Campaign Name]]))</f>
        <v>Flash Sale</v>
      </c>
      <c r="C2740" t="str">
        <f ca="1">PROPER(TRIM(Table1[[#This Row],[Campaign Type]]))</f>
        <v>Lead Gen</v>
      </c>
      <c r="D2740" t="str">
        <f ca="1">PROPER(TRIM(Table1[[#This Row],[Marketing Channel]]))</f>
        <v>Linkedin</v>
      </c>
      <c r="E2740" t="s">
        <v>980</v>
      </c>
      <c r="F2740" t="s">
        <v>140</v>
      </c>
      <c r="G2740" t="s">
        <v>11141</v>
      </c>
      <c r="H2740" t="s">
        <v>54</v>
      </c>
      <c r="I2740" t="s">
        <v>31</v>
      </c>
      <c r="J2740" t="s">
        <v>32</v>
      </c>
      <c r="K2740">
        <v>156073</v>
      </c>
      <c r="L2740">
        <v>16939</v>
      </c>
      <c r="M2740">
        <v>10.85</v>
      </c>
      <c r="N2740">
        <v>86</v>
      </c>
      <c r="O2740">
        <v>0.51</v>
      </c>
      <c r="P2740">
        <v>13839.7</v>
      </c>
      <c r="Q2740">
        <v>47116.67</v>
      </c>
      <c r="R2740" s="6">
        <v>240.44574665635815</v>
      </c>
      <c r="S2740">
        <v>57</v>
      </c>
      <c r="T2740" t="str">
        <f ca="1">PROPER(TRIM(Table1[[#This Row],[Campaign Status]]))</f>
        <v>Paused</v>
      </c>
      <c r="V2740" s="1">
        <f t="shared" si="126"/>
        <v>86</v>
      </c>
      <c r="W2740" t="str">
        <f t="shared" ca="1" si="127"/>
        <v>west</v>
      </c>
      <c r="X2740" s="6">
        <f t="shared" si="128"/>
        <v>13141.152</v>
      </c>
    </row>
    <row r="2741" spans="1:24" x14ac:dyDescent="0.3">
      <c r="A2741" t="s">
        <v>3835</v>
      </c>
      <c r="B2741" t="str">
        <f ca="1">PROPER(TRIM(Table1[[#This Row],[Campaign Name]]))</f>
        <v>New Launch</v>
      </c>
      <c r="C2741" t="str">
        <f ca="1">PROPER(TRIM(Table1[[#This Row],[Campaign Type]]))</f>
        <v>Awareness</v>
      </c>
      <c r="D2741" t="str">
        <f ca="1">PROPER(TRIM(Table1[[#This Row],[Marketing Channel]]))</f>
        <v>Meta Ads</v>
      </c>
      <c r="E2741" t="s">
        <v>2510</v>
      </c>
      <c r="F2741" t="s">
        <v>519</v>
      </c>
      <c r="G2741" t="s">
        <v>29</v>
      </c>
      <c r="H2741" t="s">
        <v>67</v>
      </c>
      <c r="I2741" t="s">
        <v>62</v>
      </c>
      <c r="J2741" t="s">
        <v>25</v>
      </c>
      <c r="K2741">
        <v>193988</v>
      </c>
      <c r="L2741">
        <v>11514</v>
      </c>
      <c r="M2741">
        <v>5.94</v>
      </c>
      <c r="N2741">
        <v>2896</v>
      </c>
      <c r="O2741">
        <v>25.15</v>
      </c>
      <c r="P2741">
        <v>3817.8497265160554</v>
      </c>
      <c r="Q2741">
        <v>43474.15</v>
      </c>
      <c r="R2741" s="6">
        <v>1038.7077311623773</v>
      </c>
      <c r="S2741">
        <v>2781</v>
      </c>
      <c r="T2741" t="str">
        <f ca="1">PROPER(TRIM(Table1[[#This Row],[Campaign Status]]))</f>
        <v>Active</v>
      </c>
      <c r="V2741" s="1">
        <f t="shared" si="126"/>
        <v>2896</v>
      </c>
      <c r="W2741" t="str">
        <f t="shared" ca="1" si="127"/>
        <v>North</v>
      </c>
      <c r="X2741" s="6">
        <f t="shared" si="128"/>
        <v>240.44574665635815</v>
      </c>
    </row>
    <row r="2742" spans="1:24" x14ac:dyDescent="0.3">
      <c r="A2742" t="s">
        <v>3836</v>
      </c>
      <c r="B2742" t="str">
        <f ca="1">PROPER(TRIM(Table1[[#This Row],[Campaign Name]]))</f>
        <v>Summer Sale</v>
      </c>
      <c r="C2742" t="str">
        <f ca="1">PROPER(TRIM(Table1[[#This Row],[Campaign Type]]))</f>
        <v>Retargeting</v>
      </c>
      <c r="D2742" t="str">
        <f ca="1">PROPER(TRIM(Table1[[#This Row],[Marketing Channel]]))</f>
        <v>Instagram</v>
      </c>
      <c r="E2742" t="s">
        <v>555</v>
      </c>
      <c r="F2742" t="s">
        <v>431</v>
      </c>
      <c r="G2742" t="s">
        <v>11141</v>
      </c>
      <c r="H2742" t="s">
        <v>54</v>
      </c>
      <c r="I2742" t="s">
        <v>68</v>
      </c>
      <c r="J2742" t="s">
        <v>63</v>
      </c>
      <c r="K2742">
        <v>182106</v>
      </c>
      <c r="L2742">
        <v>9241</v>
      </c>
      <c r="M2742">
        <v>5.07</v>
      </c>
      <c r="N2742">
        <v>558</v>
      </c>
      <c r="O2742">
        <v>6.04</v>
      </c>
      <c r="P2742">
        <v>250</v>
      </c>
      <c r="Q2742">
        <v>22495.29</v>
      </c>
      <c r="R2742" s="6">
        <v>8898.116</v>
      </c>
      <c r="S2742">
        <v>79</v>
      </c>
      <c r="T2742" t="str">
        <f ca="1">PROPER(TRIM(Table1[[#This Row],[Campaign Status]]))</f>
        <v>Completed</v>
      </c>
      <c r="V2742" s="1">
        <f t="shared" si="126"/>
        <v>558</v>
      </c>
      <c r="W2742" t="str">
        <f t="shared" ca="1" si="127"/>
        <v>west</v>
      </c>
      <c r="X2742" s="6">
        <f t="shared" si="128"/>
        <v>1038.7077311623773</v>
      </c>
    </row>
    <row r="2743" spans="1:24" x14ac:dyDescent="0.3">
      <c r="A2743" t="s">
        <v>3837</v>
      </c>
      <c r="B2743" t="str">
        <f ca="1">PROPER(TRIM(Table1[[#This Row],[Campaign Name]]))</f>
        <v>Summer Sale</v>
      </c>
      <c r="C2743" t="str">
        <f ca="1">PROPER(TRIM(Table1[[#This Row],[Campaign Type]]))</f>
        <v>Lead Gen</v>
      </c>
      <c r="D2743" t="str">
        <f ca="1">PROPER(TRIM(Table1[[#This Row],[Marketing Channel]]))</f>
        <v>Google Ads</v>
      </c>
      <c r="E2743" t="s">
        <v>927</v>
      </c>
      <c r="F2743" t="s">
        <v>593</v>
      </c>
      <c r="G2743" t="s">
        <v>46</v>
      </c>
      <c r="H2743" t="s">
        <v>42</v>
      </c>
      <c r="I2743" t="s">
        <v>68</v>
      </c>
      <c r="J2743" t="s">
        <v>32</v>
      </c>
      <c r="K2743">
        <v>54039</v>
      </c>
      <c r="L2743">
        <v>879</v>
      </c>
      <c r="M2743">
        <v>1.63</v>
      </c>
      <c r="N2743">
        <v>30</v>
      </c>
      <c r="O2743">
        <v>3.41</v>
      </c>
      <c r="P2743">
        <v>3988.1535696969677</v>
      </c>
      <c r="Q2743">
        <v>31528.06</v>
      </c>
      <c r="R2743" s="6">
        <v>690.54277747874187</v>
      </c>
      <c r="S2743">
        <v>4</v>
      </c>
      <c r="T2743" t="str">
        <f ca="1">PROPER(TRIM(Table1[[#This Row],[Campaign Status]]))</f>
        <v>Paused</v>
      </c>
      <c r="V2743" s="1">
        <f t="shared" si="126"/>
        <v>30</v>
      </c>
      <c r="W2743" t="str">
        <f t="shared" ca="1" si="127"/>
        <v>South</v>
      </c>
      <c r="X2743" s="6">
        <f t="shared" si="128"/>
        <v>8898.116</v>
      </c>
    </row>
    <row r="2744" spans="1:24" x14ac:dyDescent="0.3">
      <c r="A2744" t="s">
        <v>3838</v>
      </c>
      <c r="B2744" t="str">
        <f ca="1">PROPER(TRIM(Table1[[#This Row],[Campaign Name]]))</f>
        <v>Summer Sale</v>
      </c>
      <c r="C2744" t="str">
        <f ca="1">PROPER(TRIM(Table1[[#This Row],[Campaign Type]]))</f>
        <v>Awareness</v>
      </c>
      <c r="D2744" t="str">
        <f ca="1">PROPER(TRIM(Table1[[#This Row],[Marketing Channel]]))</f>
        <v>Youtube</v>
      </c>
      <c r="E2744" t="s">
        <v>1212</v>
      </c>
      <c r="F2744" t="s">
        <v>573</v>
      </c>
      <c r="G2744" t="s">
        <v>29</v>
      </c>
      <c r="H2744" t="s">
        <v>67</v>
      </c>
      <c r="I2744" t="s">
        <v>24</v>
      </c>
      <c r="J2744" t="s">
        <v>25</v>
      </c>
      <c r="K2744">
        <v>136730</v>
      </c>
      <c r="L2744">
        <v>19602</v>
      </c>
      <c r="M2744">
        <v>14.34</v>
      </c>
      <c r="N2744">
        <v>3583</v>
      </c>
      <c r="O2744">
        <v>18.28</v>
      </c>
      <c r="P2744">
        <v>250</v>
      </c>
      <c r="Q2744">
        <v>46341.91</v>
      </c>
      <c r="R2744" s="6">
        <v>18436.764000000003</v>
      </c>
      <c r="S2744">
        <v>813</v>
      </c>
      <c r="T2744" t="str">
        <f ca="1">PROPER(TRIM(Table1[[#This Row],[Campaign Status]]))</f>
        <v>Active</v>
      </c>
      <c r="V2744" s="1">
        <f t="shared" si="126"/>
        <v>3583</v>
      </c>
      <c r="W2744" t="str">
        <f t="shared" ca="1" si="127"/>
        <v>North</v>
      </c>
      <c r="X2744" s="6">
        <f t="shared" si="128"/>
        <v>690.54277747874187</v>
      </c>
    </row>
    <row r="2745" spans="1:24" x14ac:dyDescent="0.3">
      <c r="A2745" t="s">
        <v>3839</v>
      </c>
      <c r="B2745" t="str">
        <f ca="1">PROPER(TRIM(Table1[[#This Row],[Campaign Name]]))</f>
        <v>Summer Sale</v>
      </c>
      <c r="C2745" t="str">
        <f ca="1">PROPER(TRIM(Table1[[#This Row],[Campaign Type]]))</f>
        <v>Retargeting</v>
      </c>
      <c r="D2745" t="str">
        <f ca="1">PROPER(TRIM(Table1[[#This Row],[Marketing Channel]]))</f>
        <v>Instagram</v>
      </c>
      <c r="E2745" t="s">
        <v>1711</v>
      </c>
      <c r="F2745" t="s">
        <v>436</v>
      </c>
      <c r="G2745" t="s">
        <v>11141</v>
      </c>
      <c r="H2745" t="s">
        <v>36</v>
      </c>
      <c r="I2745" t="s">
        <v>68</v>
      </c>
      <c r="J2745" t="s">
        <v>32</v>
      </c>
      <c r="K2745">
        <v>93925</v>
      </c>
      <c r="L2745">
        <v>9133</v>
      </c>
      <c r="M2745">
        <v>9.7200000000000006</v>
      </c>
      <c r="N2745">
        <v>2368</v>
      </c>
      <c r="O2745">
        <v>25.93</v>
      </c>
      <c r="P2745">
        <v>250</v>
      </c>
      <c r="Q2745">
        <v>3832.27</v>
      </c>
      <c r="R2745" s="6">
        <v>1432.9079999999999</v>
      </c>
      <c r="S2745">
        <v>1895</v>
      </c>
      <c r="T2745" t="str">
        <f ca="1">PROPER(TRIM(Table1[[#This Row],[Campaign Status]]))</f>
        <v>Completed</v>
      </c>
      <c r="V2745" s="1">
        <f t="shared" si="126"/>
        <v>2368</v>
      </c>
      <c r="W2745" t="str">
        <f t="shared" ca="1" si="127"/>
        <v>west</v>
      </c>
      <c r="X2745" s="6">
        <f t="shared" si="128"/>
        <v>18436.764000000003</v>
      </c>
    </row>
    <row r="2746" spans="1:24" x14ac:dyDescent="0.3">
      <c r="A2746" t="s">
        <v>3840</v>
      </c>
      <c r="B2746" t="str">
        <f ca="1">PROPER(TRIM(Table1[[#This Row],[Campaign Name]]))</f>
        <v>Festive Offer</v>
      </c>
      <c r="C2746" t="str">
        <f ca="1">PROPER(TRIM(Table1[[#This Row],[Campaign Type]]))</f>
        <v>Awareness</v>
      </c>
      <c r="D2746" t="str">
        <f ca="1">PROPER(TRIM(Table1[[#This Row],[Marketing Channel]]))</f>
        <v>Google Ads</v>
      </c>
      <c r="E2746" t="s">
        <v>575</v>
      </c>
      <c r="F2746" t="s">
        <v>755</v>
      </c>
      <c r="G2746" t="s">
        <v>29</v>
      </c>
      <c r="H2746" t="s">
        <v>61</v>
      </c>
      <c r="I2746" t="s">
        <v>31</v>
      </c>
      <c r="J2746" t="s">
        <v>32</v>
      </c>
      <c r="K2746">
        <v>50990</v>
      </c>
      <c r="L2746">
        <v>5132</v>
      </c>
      <c r="M2746">
        <v>10.06</v>
      </c>
      <c r="N2746">
        <v>889</v>
      </c>
      <c r="O2746">
        <v>17.32</v>
      </c>
      <c r="P2746">
        <v>3988.1535696969677</v>
      </c>
      <c r="Q2746">
        <v>8950.69</v>
      </c>
      <c r="R2746" s="6">
        <v>124.431929302063</v>
      </c>
      <c r="S2746">
        <v>578</v>
      </c>
      <c r="T2746" t="str">
        <f ca="1">PROPER(TRIM(Table1[[#This Row],[Campaign Status]]))</f>
        <v>Paused</v>
      </c>
      <c r="V2746" s="1">
        <f t="shared" si="126"/>
        <v>889</v>
      </c>
      <c r="W2746" t="str">
        <f t="shared" ca="1" si="127"/>
        <v>North</v>
      </c>
      <c r="X2746" s="6">
        <f t="shared" si="128"/>
        <v>1432.9079999999999</v>
      </c>
    </row>
    <row r="2747" spans="1:24" x14ac:dyDescent="0.3">
      <c r="A2747" t="s">
        <v>3841</v>
      </c>
      <c r="B2747" t="str">
        <f ca="1">PROPER(TRIM(Table1[[#This Row],[Campaign Name]]))</f>
        <v>Summer Sale</v>
      </c>
      <c r="C2747" t="str">
        <f ca="1">PROPER(TRIM(Table1[[#This Row],[Campaign Type]]))</f>
        <v>Awareness</v>
      </c>
      <c r="D2747" t="str">
        <f ca="1">PROPER(TRIM(Table1[[#This Row],[Marketing Channel]]))</f>
        <v>Email</v>
      </c>
      <c r="E2747" t="s">
        <v>1972</v>
      </c>
      <c r="F2747" t="s">
        <v>257</v>
      </c>
      <c r="G2747" t="s">
        <v>41</v>
      </c>
      <c r="H2747" t="s">
        <v>11140</v>
      </c>
      <c r="I2747" t="s">
        <v>31</v>
      </c>
      <c r="J2747" t="s">
        <v>25</v>
      </c>
      <c r="K2747">
        <v>112145</v>
      </c>
      <c r="L2747">
        <v>13374</v>
      </c>
      <c r="M2747">
        <v>11.93</v>
      </c>
      <c r="N2747">
        <v>1707</v>
      </c>
      <c r="O2747">
        <v>12.76</v>
      </c>
      <c r="P2747">
        <v>3192.42</v>
      </c>
      <c r="Q2747">
        <v>37616.79</v>
      </c>
      <c r="R2747" s="6">
        <v>1078.3158231059824</v>
      </c>
      <c r="S2747">
        <v>323</v>
      </c>
      <c r="T2747" t="str">
        <f ca="1">PROPER(TRIM(Table1[[#This Row],[Campaign Status]]))</f>
        <v>Completed</v>
      </c>
      <c r="V2747" s="1">
        <f t="shared" si="126"/>
        <v>1707</v>
      </c>
      <c r="W2747" t="str">
        <f t="shared" ca="1" si="127"/>
        <v>East</v>
      </c>
      <c r="X2747" s="6">
        <f t="shared" si="128"/>
        <v>124.431929302063</v>
      </c>
    </row>
    <row r="2748" spans="1:24" x14ac:dyDescent="0.3">
      <c r="A2748" t="s">
        <v>3842</v>
      </c>
      <c r="B2748" t="str">
        <f ca="1">PROPER(TRIM(Table1[[#This Row],[Campaign Name]]))</f>
        <v>Summer Sale</v>
      </c>
      <c r="C2748" t="str">
        <f ca="1">PROPER(TRIM(Table1[[#This Row],[Campaign Type]]))</f>
        <v>Lead Gen</v>
      </c>
      <c r="D2748" t="str">
        <f ca="1">PROPER(TRIM(Table1[[#This Row],[Marketing Channel]]))</f>
        <v>Email</v>
      </c>
      <c r="E2748" t="s">
        <v>1203</v>
      </c>
      <c r="F2748" t="s">
        <v>121</v>
      </c>
      <c r="G2748" t="s">
        <v>29</v>
      </c>
      <c r="H2748" t="s">
        <v>67</v>
      </c>
      <c r="I2748" t="s">
        <v>24</v>
      </c>
      <c r="J2748" t="s">
        <v>25</v>
      </c>
      <c r="K2748">
        <v>64700</v>
      </c>
      <c r="L2748">
        <v>1122</v>
      </c>
      <c r="M2748">
        <v>1.73</v>
      </c>
      <c r="N2748">
        <v>112</v>
      </c>
      <c r="O2748">
        <v>9.98</v>
      </c>
      <c r="P2748">
        <v>10251.85</v>
      </c>
      <c r="Q2748">
        <v>48773.82</v>
      </c>
      <c r="R2748" s="6">
        <v>375.75627813516587</v>
      </c>
      <c r="S2748">
        <v>103</v>
      </c>
      <c r="T2748" t="str">
        <f ca="1">PROPER(TRIM(Table1[[#This Row],[Campaign Status]]))</f>
        <v>Paused</v>
      </c>
      <c r="V2748" s="1">
        <f t="shared" si="126"/>
        <v>112</v>
      </c>
      <c r="W2748" t="str">
        <f t="shared" ca="1" si="127"/>
        <v>North</v>
      </c>
      <c r="X2748" s="6">
        <f t="shared" si="128"/>
        <v>1078.3158231059824</v>
      </c>
    </row>
    <row r="2749" spans="1:24" x14ac:dyDescent="0.3">
      <c r="A2749" t="s">
        <v>3843</v>
      </c>
      <c r="B2749" t="str">
        <f ca="1">PROPER(TRIM(Table1[[#This Row],[Campaign Name]]))</f>
        <v>Festive Offer</v>
      </c>
      <c r="C2749" t="str">
        <f ca="1">PROPER(TRIM(Table1[[#This Row],[Campaign Type]]))</f>
        <v>Awareness</v>
      </c>
      <c r="D2749" t="str">
        <f ca="1">PROPER(TRIM(Table1[[#This Row],[Marketing Channel]]))</f>
        <v>Google Ads</v>
      </c>
      <c r="E2749" t="s">
        <v>596</v>
      </c>
      <c r="F2749" t="s">
        <v>208</v>
      </c>
      <c r="G2749" t="s">
        <v>11141</v>
      </c>
      <c r="H2749" t="s">
        <v>23</v>
      </c>
      <c r="I2749" t="s">
        <v>68</v>
      </c>
      <c r="J2749" t="s">
        <v>25</v>
      </c>
      <c r="K2749">
        <v>58595</v>
      </c>
      <c r="L2749">
        <v>984</v>
      </c>
      <c r="M2749">
        <v>1.68</v>
      </c>
      <c r="N2749">
        <v>266</v>
      </c>
      <c r="O2749">
        <v>27.03</v>
      </c>
      <c r="P2749">
        <v>13732.8</v>
      </c>
      <c r="Q2749">
        <v>29269.71</v>
      </c>
      <c r="R2749" s="6">
        <v>113.13723348479554</v>
      </c>
      <c r="S2749">
        <v>258</v>
      </c>
      <c r="T2749" t="str">
        <f ca="1">PROPER(TRIM(Table1[[#This Row],[Campaign Status]]))</f>
        <v>Paused</v>
      </c>
      <c r="V2749" s="1">
        <f t="shared" si="126"/>
        <v>266</v>
      </c>
      <c r="W2749" t="str">
        <f t="shared" ca="1" si="127"/>
        <v>west</v>
      </c>
      <c r="X2749" s="6">
        <f t="shared" si="128"/>
        <v>375.75627813516587</v>
      </c>
    </row>
    <row r="2750" spans="1:24" x14ac:dyDescent="0.3">
      <c r="A2750" t="s">
        <v>3844</v>
      </c>
      <c r="B2750" t="str">
        <f ca="1">PROPER(TRIM(Table1[[#This Row],[Campaign Name]]))</f>
        <v>Summer Sale</v>
      </c>
      <c r="C2750" t="str">
        <f ca="1">PROPER(TRIM(Table1[[#This Row],[Campaign Type]]))</f>
        <v>Sales</v>
      </c>
      <c r="D2750" t="str">
        <f ca="1">PROPER(TRIM(Table1[[#This Row],[Marketing Channel]]))</f>
        <v>Google Ads</v>
      </c>
      <c r="E2750" t="s">
        <v>1860</v>
      </c>
      <c r="F2750" t="s">
        <v>403</v>
      </c>
      <c r="G2750" t="s">
        <v>46</v>
      </c>
      <c r="H2750" t="s">
        <v>42</v>
      </c>
      <c r="I2750" t="s">
        <v>24</v>
      </c>
      <c r="J2750" t="s">
        <v>32</v>
      </c>
      <c r="K2750">
        <v>152668</v>
      </c>
      <c r="L2750">
        <v>8828</v>
      </c>
      <c r="M2750">
        <v>5.78</v>
      </c>
      <c r="N2750">
        <v>1657</v>
      </c>
      <c r="O2750">
        <v>18.77</v>
      </c>
      <c r="P2750">
        <v>250</v>
      </c>
      <c r="Q2750">
        <v>22070.97</v>
      </c>
      <c r="R2750" s="6">
        <v>8728.3880000000008</v>
      </c>
      <c r="S2750">
        <v>1306</v>
      </c>
      <c r="T2750" t="str">
        <f ca="1">PROPER(TRIM(Table1[[#This Row],[Campaign Status]]))</f>
        <v>Completed</v>
      </c>
      <c r="V2750" s="1">
        <f t="shared" si="126"/>
        <v>1657</v>
      </c>
      <c r="W2750" t="str">
        <f t="shared" ca="1" si="127"/>
        <v>South</v>
      </c>
      <c r="X2750" s="6">
        <f t="shared" si="128"/>
        <v>113.13723348479554</v>
      </c>
    </row>
    <row r="2751" spans="1:24" x14ac:dyDescent="0.3">
      <c r="A2751" t="s">
        <v>3845</v>
      </c>
      <c r="B2751" t="str">
        <f ca="1">PROPER(TRIM(Table1[[#This Row],[Campaign Name]]))</f>
        <v>Flash Sale</v>
      </c>
      <c r="C2751" t="str">
        <f ca="1">PROPER(TRIM(Table1[[#This Row],[Campaign Type]]))</f>
        <v>Lead Gen</v>
      </c>
      <c r="D2751" t="str">
        <f ca="1">PROPER(TRIM(Table1[[#This Row],[Marketing Channel]]))</f>
        <v>Meta Ads</v>
      </c>
      <c r="E2751" t="s">
        <v>1165</v>
      </c>
      <c r="F2751" t="s">
        <v>324</v>
      </c>
      <c r="G2751" t="s">
        <v>11141</v>
      </c>
      <c r="H2751" t="s">
        <v>36</v>
      </c>
      <c r="I2751" t="s">
        <v>24</v>
      </c>
      <c r="J2751" t="s">
        <v>63</v>
      </c>
      <c r="K2751">
        <v>173391</v>
      </c>
      <c r="L2751">
        <v>4070</v>
      </c>
      <c r="M2751">
        <v>2.35</v>
      </c>
      <c r="N2751">
        <v>1309</v>
      </c>
      <c r="O2751">
        <v>32.159999999999997</v>
      </c>
      <c r="P2751">
        <v>1362.71</v>
      </c>
      <c r="Q2751">
        <v>3957.73</v>
      </c>
      <c r="R2751" s="6">
        <v>190.43083267899991</v>
      </c>
      <c r="S2751">
        <v>1262</v>
      </c>
      <c r="T2751" t="str">
        <f ca="1">PROPER(TRIM(Table1[[#This Row],[Campaign Status]]))</f>
        <v>Completed</v>
      </c>
      <c r="V2751" s="1">
        <f t="shared" si="126"/>
        <v>1309</v>
      </c>
      <c r="W2751" t="str">
        <f t="shared" ca="1" si="127"/>
        <v>west</v>
      </c>
      <c r="X2751" s="6">
        <f t="shared" si="128"/>
        <v>8728.3880000000008</v>
      </c>
    </row>
    <row r="2752" spans="1:24" x14ac:dyDescent="0.3">
      <c r="A2752" t="s">
        <v>3846</v>
      </c>
      <c r="B2752" t="str">
        <f ca="1">PROPER(TRIM(Table1[[#This Row],[Campaign Name]]))</f>
        <v>Mega Discount</v>
      </c>
      <c r="C2752" t="str">
        <f ca="1">PROPER(TRIM(Table1[[#This Row],[Campaign Type]]))</f>
        <v>Retargeting</v>
      </c>
      <c r="D2752" t="str">
        <f ca="1">PROPER(TRIM(Table1[[#This Row],[Marketing Channel]]))</f>
        <v>Email</v>
      </c>
      <c r="E2752" t="s">
        <v>2275</v>
      </c>
      <c r="F2752" t="s">
        <v>263</v>
      </c>
      <c r="G2752" t="s">
        <v>46</v>
      </c>
      <c r="H2752" t="s">
        <v>42</v>
      </c>
      <c r="I2752" t="s">
        <v>62</v>
      </c>
      <c r="J2752" t="s">
        <v>25</v>
      </c>
      <c r="K2752">
        <v>35454</v>
      </c>
      <c r="L2752">
        <v>3330</v>
      </c>
      <c r="M2752">
        <v>9.39</v>
      </c>
      <c r="N2752">
        <v>338</v>
      </c>
      <c r="O2752">
        <v>10.15</v>
      </c>
      <c r="P2752">
        <v>250</v>
      </c>
      <c r="Q2752">
        <v>25307.75</v>
      </c>
      <c r="R2752" s="6">
        <v>10023.099999999999</v>
      </c>
      <c r="S2752">
        <v>255</v>
      </c>
      <c r="T2752" t="str">
        <f ca="1">PROPER(TRIM(Table1[[#This Row],[Campaign Status]]))</f>
        <v>Active</v>
      </c>
      <c r="V2752" s="1">
        <f t="shared" si="126"/>
        <v>338</v>
      </c>
      <c r="W2752" t="str">
        <f t="shared" ca="1" si="127"/>
        <v>South</v>
      </c>
      <c r="X2752" s="6">
        <f t="shared" si="128"/>
        <v>190.43083267899991</v>
      </c>
    </row>
    <row r="2753" spans="1:24" x14ac:dyDescent="0.3">
      <c r="A2753" t="s">
        <v>3847</v>
      </c>
      <c r="B2753" t="str">
        <f ca="1">PROPER(TRIM(Table1[[#This Row],[Campaign Name]]))</f>
        <v>Flash Sale</v>
      </c>
      <c r="C2753" t="str">
        <f ca="1">PROPER(TRIM(Table1[[#This Row],[Campaign Type]]))</f>
        <v>Lead Gen</v>
      </c>
      <c r="D2753" t="str">
        <f ca="1">PROPER(TRIM(Table1[[#This Row],[Marketing Channel]]))</f>
        <v>Linkedin</v>
      </c>
      <c r="E2753" t="s">
        <v>330</v>
      </c>
      <c r="F2753" t="s">
        <v>704</v>
      </c>
      <c r="G2753" t="s">
        <v>11141</v>
      </c>
      <c r="H2753" t="s">
        <v>54</v>
      </c>
      <c r="I2753" t="s">
        <v>31</v>
      </c>
      <c r="J2753" t="s">
        <v>63</v>
      </c>
      <c r="K2753">
        <v>166526</v>
      </c>
      <c r="L2753">
        <v>10389</v>
      </c>
      <c r="M2753">
        <v>6.24</v>
      </c>
      <c r="N2753">
        <v>2801</v>
      </c>
      <c r="O2753">
        <v>26.96</v>
      </c>
      <c r="P2753">
        <v>250</v>
      </c>
      <c r="Q2753">
        <v>6359.82</v>
      </c>
      <c r="R2753" s="6">
        <v>2443.9279999999999</v>
      </c>
      <c r="S2753">
        <v>1696</v>
      </c>
      <c r="T2753" t="str">
        <f ca="1">PROPER(TRIM(Table1[[#This Row],[Campaign Status]]))</f>
        <v>Paused</v>
      </c>
      <c r="V2753" s="1">
        <f t="shared" si="126"/>
        <v>2801</v>
      </c>
      <c r="W2753" t="str">
        <f t="shared" ca="1" si="127"/>
        <v>west</v>
      </c>
      <c r="X2753" s="6">
        <f t="shared" si="128"/>
        <v>10023.099999999999</v>
      </c>
    </row>
    <row r="2754" spans="1:24" x14ac:dyDescent="0.3">
      <c r="A2754" t="s">
        <v>3848</v>
      </c>
      <c r="B2754" t="str">
        <f ca="1">PROPER(TRIM(Table1[[#This Row],[Campaign Name]]))</f>
        <v>Summer Sale</v>
      </c>
      <c r="C2754" t="str">
        <f ca="1">PROPER(TRIM(Table1[[#This Row],[Campaign Type]]))</f>
        <v>Sales</v>
      </c>
      <c r="D2754" t="str">
        <f ca="1">PROPER(TRIM(Table1[[#This Row],[Marketing Channel]]))</f>
        <v>Email</v>
      </c>
      <c r="E2754" t="s">
        <v>488</v>
      </c>
      <c r="F2754" t="s">
        <v>89</v>
      </c>
      <c r="G2754" t="s">
        <v>29</v>
      </c>
      <c r="H2754" t="s">
        <v>61</v>
      </c>
      <c r="I2754" t="s">
        <v>68</v>
      </c>
      <c r="J2754" t="s">
        <v>25</v>
      </c>
      <c r="K2754">
        <v>30408</v>
      </c>
      <c r="L2754">
        <v>3547</v>
      </c>
      <c r="M2754">
        <v>11.66</v>
      </c>
      <c r="N2754">
        <v>327</v>
      </c>
      <c r="O2754">
        <v>9.2200000000000006</v>
      </c>
      <c r="P2754">
        <v>250</v>
      </c>
      <c r="Q2754">
        <v>18358.240000000002</v>
      </c>
      <c r="R2754" s="6">
        <v>7243.2960000000012</v>
      </c>
      <c r="S2754">
        <v>224</v>
      </c>
      <c r="T2754" t="str">
        <f ca="1">PROPER(TRIM(Table1[[#This Row],[Campaign Status]]))</f>
        <v>Active</v>
      </c>
      <c r="V2754" s="1">
        <f t="shared" ref="V2754:V2817" si="129">IF(N2754="",ROUND(L2754*O2754/100,0),N2754)</f>
        <v>327</v>
      </c>
      <c r="W2754" t="str">
        <f t="shared" ca="1" si="127"/>
        <v>North</v>
      </c>
      <c r="X2754" s="6">
        <f t="shared" si="128"/>
        <v>2443.9279999999999</v>
      </c>
    </row>
    <row r="2755" spans="1:24" x14ac:dyDescent="0.3">
      <c r="A2755" t="s">
        <v>3849</v>
      </c>
      <c r="B2755" t="str">
        <f ca="1">PROPER(TRIM(Table1[[#This Row],[Campaign Name]]))</f>
        <v>Flash Sale</v>
      </c>
      <c r="C2755" t="str">
        <f ca="1">PROPER(TRIM(Table1[[#This Row],[Campaign Type]]))</f>
        <v>Retargeting</v>
      </c>
      <c r="D2755" t="str">
        <f ca="1">PROPER(TRIM(Table1[[#This Row],[Marketing Channel]]))</f>
        <v>Youtube</v>
      </c>
      <c r="E2755" t="s">
        <v>1723</v>
      </c>
      <c r="F2755" t="s">
        <v>106</v>
      </c>
      <c r="G2755" t="s">
        <v>29</v>
      </c>
      <c r="H2755" t="s">
        <v>99</v>
      </c>
      <c r="I2755" t="s">
        <v>24</v>
      </c>
      <c r="J2755" t="s">
        <v>63</v>
      </c>
      <c r="K2755">
        <v>30435</v>
      </c>
      <c r="L2755">
        <v>1990</v>
      </c>
      <c r="M2755">
        <v>6.54</v>
      </c>
      <c r="N2755">
        <v>649</v>
      </c>
      <c r="O2755">
        <v>32.61</v>
      </c>
      <c r="P2755">
        <v>7933.82</v>
      </c>
      <c r="Q2755">
        <v>2909.89</v>
      </c>
      <c r="R2755" s="6">
        <v>-63.322964221522547</v>
      </c>
      <c r="S2755">
        <v>617</v>
      </c>
      <c r="T2755" t="str">
        <f ca="1">PROPER(TRIM(Table1[[#This Row],[Campaign Status]]))</f>
        <v>Active</v>
      </c>
      <c r="V2755" s="1">
        <f t="shared" si="129"/>
        <v>649</v>
      </c>
      <c r="W2755" t="str">
        <f t="shared" ref="W2755:W2818" ca="1" si="130">IF(OR(D2755="Delhi",D2755="lucknow",D2755="jaipur"),"North",IF(OR(D2755="Bengaluru",D2755="chennai"),"South",IF(D2755="Kolkata","East",IF(OR(D2755="Mumbai",D2755="Pune",D2755="Ahmedabad"),"west","unknown"))))</f>
        <v>North</v>
      </c>
      <c r="X2755" s="6">
        <f t="shared" si="128"/>
        <v>7243.2960000000012</v>
      </c>
    </row>
    <row r="2756" spans="1:24" x14ac:dyDescent="0.3">
      <c r="A2756" t="s">
        <v>3850</v>
      </c>
      <c r="B2756" t="str">
        <f ca="1">PROPER(TRIM(Table1[[#This Row],[Campaign Name]]))</f>
        <v>Flash Sale</v>
      </c>
      <c r="C2756" t="str">
        <f ca="1">PROPER(TRIM(Table1[[#This Row],[Campaign Type]]))</f>
        <v>Sales</v>
      </c>
      <c r="D2756" t="str">
        <f ca="1">PROPER(TRIM(Table1[[#This Row],[Marketing Channel]]))</f>
        <v>Instagram</v>
      </c>
      <c r="E2756" t="s">
        <v>619</v>
      </c>
      <c r="F2756" t="s">
        <v>143</v>
      </c>
      <c r="G2756" t="s">
        <v>41</v>
      </c>
      <c r="H2756" t="s">
        <v>11140</v>
      </c>
      <c r="I2756" t="s">
        <v>24</v>
      </c>
      <c r="J2756" t="s">
        <v>25</v>
      </c>
      <c r="K2756">
        <v>83123</v>
      </c>
      <c r="L2756">
        <v>5140</v>
      </c>
      <c r="M2756">
        <v>6.18</v>
      </c>
      <c r="N2756">
        <v>1680</v>
      </c>
      <c r="O2756">
        <v>32.68</v>
      </c>
      <c r="P2756">
        <v>3982.6304252733912</v>
      </c>
      <c r="Q2756">
        <v>28072.03</v>
      </c>
      <c r="R2756" s="6">
        <v>604.86153628158888</v>
      </c>
      <c r="S2756">
        <v>1412</v>
      </c>
      <c r="T2756" t="str">
        <f ca="1">PROPER(TRIM(Table1[[#This Row],[Campaign Status]]))</f>
        <v>Active</v>
      </c>
      <c r="V2756" s="1">
        <f t="shared" si="129"/>
        <v>1680</v>
      </c>
      <c r="W2756" t="str">
        <f t="shared" ca="1" si="130"/>
        <v>East</v>
      </c>
      <c r="X2756" s="6">
        <f t="shared" ref="X2756:X2819" si="131">R2755*1</f>
        <v>-63.322964221522547</v>
      </c>
    </row>
    <row r="2757" spans="1:24" x14ac:dyDescent="0.3">
      <c r="A2757" t="s">
        <v>3851</v>
      </c>
      <c r="B2757" t="str">
        <f ca="1">PROPER(TRIM(Table1[[#This Row],[Campaign Name]]))</f>
        <v>Summer Sale</v>
      </c>
      <c r="C2757" t="str">
        <f ca="1">PROPER(TRIM(Table1[[#This Row],[Campaign Type]]))</f>
        <v>Retargeting</v>
      </c>
      <c r="D2757" t="str">
        <f ca="1">PROPER(TRIM(Table1[[#This Row],[Marketing Channel]]))</f>
        <v>Meta Ads</v>
      </c>
      <c r="E2757" t="s">
        <v>3387</v>
      </c>
      <c r="F2757" t="s">
        <v>137</v>
      </c>
      <c r="G2757" t="s">
        <v>11141</v>
      </c>
      <c r="H2757" t="s">
        <v>54</v>
      </c>
      <c r="I2757" t="s">
        <v>24</v>
      </c>
      <c r="J2757" t="s">
        <v>63</v>
      </c>
      <c r="K2757">
        <v>14137</v>
      </c>
      <c r="L2757">
        <v>285</v>
      </c>
      <c r="M2757">
        <v>2.02</v>
      </c>
      <c r="N2757">
        <v>55</v>
      </c>
      <c r="O2757">
        <v>19.3</v>
      </c>
      <c r="P2757">
        <v>3817.8497265160554</v>
      </c>
      <c r="Q2757">
        <v>23535.67</v>
      </c>
      <c r="R2757" s="6">
        <v>516.46402257632235</v>
      </c>
      <c r="S2757">
        <v>0</v>
      </c>
      <c r="T2757" t="str">
        <f ca="1">PROPER(TRIM(Table1[[#This Row],[Campaign Status]]))</f>
        <v>Active</v>
      </c>
      <c r="V2757" s="1">
        <f t="shared" si="129"/>
        <v>55</v>
      </c>
      <c r="W2757" t="str">
        <f t="shared" ca="1" si="130"/>
        <v>west</v>
      </c>
      <c r="X2757" s="6">
        <f t="shared" si="131"/>
        <v>604.86153628158888</v>
      </c>
    </row>
    <row r="2758" spans="1:24" x14ac:dyDescent="0.3">
      <c r="A2758" t="s">
        <v>3852</v>
      </c>
      <c r="B2758" t="str">
        <f ca="1">PROPER(TRIM(Table1[[#This Row],[Campaign Name]]))</f>
        <v>Summer Sale</v>
      </c>
      <c r="C2758" t="str">
        <f ca="1">PROPER(TRIM(Table1[[#This Row],[Campaign Type]]))</f>
        <v>Retargeting</v>
      </c>
      <c r="D2758" t="str">
        <f ca="1">PROPER(TRIM(Table1[[#This Row],[Marketing Channel]]))</f>
        <v>Meta Ads</v>
      </c>
      <c r="E2758" t="s">
        <v>2083</v>
      </c>
      <c r="F2758" t="s">
        <v>226</v>
      </c>
      <c r="G2758" t="s">
        <v>41</v>
      </c>
      <c r="H2758" t="s">
        <v>11140</v>
      </c>
      <c r="I2758" t="s">
        <v>24</v>
      </c>
      <c r="J2758" t="s">
        <v>32</v>
      </c>
      <c r="K2758">
        <v>13443</v>
      </c>
      <c r="L2758">
        <v>410</v>
      </c>
      <c r="M2758">
        <v>3.05</v>
      </c>
      <c r="N2758">
        <v>135</v>
      </c>
      <c r="O2758">
        <v>32.93</v>
      </c>
      <c r="P2758">
        <v>14542.69</v>
      </c>
      <c r="Q2758">
        <v>43516.9</v>
      </c>
      <c r="R2758" s="6">
        <v>199.23556095880471</v>
      </c>
      <c r="S2758">
        <v>76</v>
      </c>
      <c r="T2758" t="str">
        <f ca="1">PROPER(TRIM(Table1[[#This Row],[Campaign Status]]))</f>
        <v>Paused</v>
      </c>
      <c r="V2758" s="1">
        <f t="shared" si="129"/>
        <v>135</v>
      </c>
      <c r="W2758" t="str">
        <f t="shared" ca="1" si="130"/>
        <v>East</v>
      </c>
      <c r="X2758" s="6">
        <f t="shared" si="131"/>
        <v>516.46402257632235</v>
      </c>
    </row>
    <row r="2759" spans="1:24" x14ac:dyDescent="0.3">
      <c r="A2759" t="s">
        <v>3853</v>
      </c>
      <c r="B2759" t="str">
        <f ca="1">PROPER(TRIM(Table1[[#This Row],[Campaign Name]]))</f>
        <v>Summer Sale</v>
      </c>
      <c r="C2759" t="str">
        <f ca="1">PROPER(TRIM(Table1[[#This Row],[Campaign Type]]))</f>
        <v>Awareness</v>
      </c>
      <c r="D2759" t="str">
        <f ca="1">PROPER(TRIM(Table1[[#This Row],[Marketing Channel]]))</f>
        <v>Google Ads</v>
      </c>
      <c r="E2759" t="s">
        <v>299</v>
      </c>
      <c r="F2759" t="s">
        <v>80</v>
      </c>
      <c r="G2759" t="s">
        <v>11141</v>
      </c>
      <c r="H2759" t="s">
        <v>54</v>
      </c>
      <c r="I2759" t="s">
        <v>62</v>
      </c>
      <c r="J2759" t="s">
        <v>32</v>
      </c>
      <c r="K2759">
        <v>145669</v>
      </c>
      <c r="L2759">
        <v>11617</v>
      </c>
      <c r="M2759">
        <v>7.97</v>
      </c>
      <c r="N2759">
        <v>390</v>
      </c>
      <c r="O2759">
        <v>3.36</v>
      </c>
      <c r="P2759">
        <v>8782.17</v>
      </c>
      <c r="Q2759">
        <v>18390.169999999998</v>
      </c>
      <c r="R2759" s="6">
        <v>109.4034845601941</v>
      </c>
      <c r="S2759">
        <v>262</v>
      </c>
      <c r="T2759" t="str">
        <f ca="1">PROPER(TRIM(Table1[[#This Row],[Campaign Status]]))</f>
        <v>Paused</v>
      </c>
      <c r="V2759" s="1">
        <f t="shared" si="129"/>
        <v>390</v>
      </c>
      <c r="W2759" t="str">
        <f t="shared" ca="1" si="130"/>
        <v>west</v>
      </c>
      <c r="X2759" s="6">
        <f t="shared" si="131"/>
        <v>199.23556095880471</v>
      </c>
    </row>
    <row r="2760" spans="1:24" x14ac:dyDescent="0.3">
      <c r="A2760" t="s">
        <v>3854</v>
      </c>
      <c r="B2760" t="str">
        <f ca="1">PROPER(TRIM(Table1[[#This Row],[Campaign Name]]))</f>
        <v>Mega Discount</v>
      </c>
      <c r="C2760" t="str">
        <f ca="1">PROPER(TRIM(Table1[[#This Row],[Campaign Type]]))</f>
        <v>Retargeting</v>
      </c>
      <c r="D2760" t="str">
        <f ca="1">PROPER(TRIM(Table1[[#This Row],[Marketing Channel]]))</f>
        <v>Meta Ads</v>
      </c>
      <c r="E2760" t="s">
        <v>609</v>
      </c>
      <c r="F2760" t="s">
        <v>1333</v>
      </c>
      <c r="G2760" t="s">
        <v>11141</v>
      </c>
      <c r="H2760" t="s">
        <v>54</v>
      </c>
      <c r="I2760" t="s">
        <v>24</v>
      </c>
      <c r="J2760" t="s">
        <v>32</v>
      </c>
      <c r="K2760">
        <v>140936</v>
      </c>
      <c r="L2760">
        <v>14488</v>
      </c>
      <c r="M2760">
        <v>10.28</v>
      </c>
      <c r="N2760">
        <v>1024</v>
      </c>
      <c r="O2760">
        <v>7.07</v>
      </c>
      <c r="P2760">
        <v>3817.8497265160554</v>
      </c>
      <c r="Q2760">
        <v>29120.32</v>
      </c>
      <c r="R2760" s="6">
        <v>662.741388110461</v>
      </c>
      <c r="S2760">
        <v>892</v>
      </c>
      <c r="T2760" t="str">
        <f ca="1">PROPER(TRIM(Table1[[#This Row],[Campaign Status]]))</f>
        <v>Active</v>
      </c>
      <c r="V2760" s="1">
        <f t="shared" si="129"/>
        <v>1024</v>
      </c>
      <c r="W2760" t="str">
        <f t="shared" ca="1" si="130"/>
        <v>west</v>
      </c>
      <c r="X2760" s="6">
        <f t="shared" si="131"/>
        <v>109.4034845601941</v>
      </c>
    </row>
    <row r="2761" spans="1:24" x14ac:dyDescent="0.3">
      <c r="A2761" t="s">
        <v>3855</v>
      </c>
      <c r="B2761" t="str">
        <f ca="1">PROPER(TRIM(Table1[[#This Row],[Campaign Name]]))</f>
        <v>Summer Sale</v>
      </c>
      <c r="C2761" t="str">
        <f ca="1">PROPER(TRIM(Table1[[#This Row],[Campaign Type]]))</f>
        <v>Awareness</v>
      </c>
      <c r="D2761" t="str">
        <f ca="1">PROPER(TRIM(Table1[[#This Row],[Marketing Channel]]))</f>
        <v>Meta Ads</v>
      </c>
      <c r="E2761" t="s">
        <v>2381</v>
      </c>
      <c r="F2761" t="s">
        <v>303</v>
      </c>
      <c r="G2761" t="s">
        <v>11141</v>
      </c>
      <c r="H2761" t="s">
        <v>36</v>
      </c>
      <c r="I2761" t="s">
        <v>24</v>
      </c>
      <c r="J2761" t="s">
        <v>32</v>
      </c>
      <c r="K2761">
        <v>39561</v>
      </c>
      <c r="L2761">
        <v>337</v>
      </c>
      <c r="M2761">
        <v>0.85</v>
      </c>
      <c r="N2761">
        <v>89</v>
      </c>
      <c r="O2761">
        <v>26.41</v>
      </c>
      <c r="P2761">
        <v>250</v>
      </c>
      <c r="Q2761">
        <v>4013.62</v>
      </c>
      <c r="R2761" s="6">
        <v>1505.4480000000001</v>
      </c>
      <c r="S2761">
        <v>50</v>
      </c>
      <c r="T2761" t="str">
        <f ca="1">PROPER(TRIM(Table1[[#This Row],[Campaign Status]]))</f>
        <v>Completed</v>
      </c>
      <c r="V2761" s="1">
        <f t="shared" si="129"/>
        <v>89</v>
      </c>
      <c r="W2761" t="str">
        <f t="shared" ca="1" si="130"/>
        <v>west</v>
      </c>
      <c r="X2761" s="6">
        <f t="shared" si="131"/>
        <v>662.741388110461</v>
      </c>
    </row>
    <row r="2762" spans="1:24" x14ac:dyDescent="0.3">
      <c r="A2762" t="s">
        <v>3856</v>
      </c>
      <c r="B2762" t="str">
        <f ca="1">PROPER(TRIM(Table1[[#This Row],[Campaign Name]]))</f>
        <v>Mega Discount</v>
      </c>
      <c r="C2762" t="str">
        <f ca="1">PROPER(TRIM(Table1[[#This Row],[Campaign Type]]))</f>
        <v>Lead Gen</v>
      </c>
      <c r="D2762" t="str">
        <f ca="1">PROPER(TRIM(Table1[[#This Row],[Marketing Channel]]))</f>
        <v>Youtube</v>
      </c>
      <c r="E2762" t="s">
        <v>486</v>
      </c>
      <c r="F2762" t="s">
        <v>274</v>
      </c>
      <c r="G2762" t="s">
        <v>29</v>
      </c>
      <c r="H2762" t="s">
        <v>99</v>
      </c>
      <c r="I2762" t="s">
        <v>62</v>
      </c>
      <c r="J2762" t="s">
        <v>25</v>
      </c>
      <c r="K2762">
        <v>151990</v>
      </c>
      <c r="L2762">
        <v>4919</v>
      </c>
      <c r="M2762">
        <v>3.24</v>
      </c>
      <c r="N2762">
        <v>901</v>
      </c>
      <c r="O2762">
        <v>18.32</v>
      </c>
      <c r="P2762">
        <v>3891.7088323699436</v>
      </c>
      <c r="Q2762">
        <v>47644.28</v>
      </c>
      <c r="R2762" s="6">
        <v>1124.2508895760823</v>
      </c>
      <c r="S2762">
        <v>721</v>
      </c>
      <c r="T2762" t="str">
        <f ca="1">PROPER(TRIM(Table1[[#This Row],[Campaign Status]]))</f>
        <v>Active</v>
      </c>
      <c r="V2762" s="1">
        <f t="shared" si="129"/>
        <v>901</v>
      </c>
      <c r="W2762" t="str">
        <f t="shared" ca="1" si="130"/>
        <v>North</v>
      </c>
      <c r="X2762" s="6">
        <f t="shared" si="131"/>
        <v>1505.4480000000001</v>
      </c>
    </row>
    <row r="2763" spans="1:24" x14ac:dyDescent="0.3">
      <c r="A2763" t="s">
        <v>3857</v>
      </c>
      <c r="B2763" t="str">
        <f ca="1">PROPER(TRIM(Table1[[#This Row],[Campaign Name]]))</f>
        <v>Summer Sale</v>
      </c>
      <c r="C2763" t="str">
        <f ca="1">PROPER(TRIM(Table1[[#This Row],[Campaign Type]]))</f>
        <v>Retargeting</v>
      </c>
      <c r="D2763" t="str">
        <f ca="1">PROPER(TRIM(Table1[[#This Row],[Marketing Channel]]))</f>
        <v>Youtube</v>
      </c>
      <c r="E2763" t="s">
        <v>742</v>
      </c>
      <c r="F2763" t="s">
        <v>226</v>
      </c>
      <c r="G2763" t="s">
        <v>46</v>
      </c>
      <c r="H2763" t="s">
        <v>42</v>
      </c>
      <c r="I2763" t="s">
        <v>68</v>
      </c>
      <c r="J2763" t="s">
        <v>32</v>
      </c>
      <c r="K2763">
        <v>182640</v>
      </c>
      <c r="L2763">
        <v>353</v>
      </c>
      <c r="M2763">
        <v>0.19</v>
      </c>
      <c r="N2763">
        <v>79</v>
      </c>
      <c r="O2763">
        <v>22.38</v>
      </c>
      <c r="P2763">
        <v>10685.18</v>
      </c>
      <c r="Q2763">
        <v>21341.919999999998</v>
      </c>
      <c r="R2763" s="6">
        <v>99.733836959227617</v>
      </c>
      <c r="S2763">
        <v>46</v>
      </c>
      <c r="T2763" t="str">
        <f ca="1">PROPER(TRIM(Table1[[#This Row],[Campaign Status]]))</f>
        <v>Active</v>
      </c>
      <c r="V2763" s="1">
        <f t="shared" si="129"/>
        <v>79</v>
      </c>
      <c r="W2763" t="str">
        <f t="shared" ca="1" si="130"/>
        <v>South</v>
      </c>
      <c r="X2763" s="6">
        <f t="shared" si="131"/>
        <v>1124.2508895760823</v>
      </c>
    </row>
    <row r="2764" spans="1:24" x14ac:dyDescent="0.3">
      <c r="A2764" t="s">
        <v>3858</v>
      </c>
      <c r="B2764" t="str">
        <f ca="1">PROPER(TRIM(Table1[[#This Row],[Campaign Name]]))</f>
        <v>Summer Sale</v>
      </c>
      <c r="C2764" t="str">
        <f ca="1">PROPER(TRIM(Table1[[#This Row],[Campaign Type]]))</f>
        <v>Lead Gen</v>
      </c>
      <c r="D2764" t="str">
        <f ca="1">PROPER(TRIM(Table1[[#This Row],[Marketing Channel]]))</f>
        <v>Google Ads</v>
      </c>
      <c r="E2764" t="s">
        <v>749</v>
      </c>
      <c r="F2764" t="s">
        <v>573</v>
      </c>
      <c r="G2764" t="s">
        <v>46</v>
      </c>
      <c r="H2764" t="s">
        <v>30</v>
      </c>
      <c r="I2764" t="s">
        <v>62</v>
      </c>
      <c r="J2764" t="s">
        <v>25</v>
      </c>
      <c r="K2764">
        <v>118467</v>
      </c>
      <c r="L2764">
        <v>15289</v>
      </c>
      <c r="M2764">
        <v>12.91</v>
      </c>
      <c r="N2764">
        <v>4375</v>
      </c>
      <c r="O2764">
        <v>28.62</v>
      </c>
      <c r="P2764">
        <v>9204.68</v>
      </c>
      <c r="Q2764">
        <v>16626.759999999998</v>
      </c>
      <c r="R2764" s="6">
        <v>80.633764563243886</v>
      </c>
      <c r="S2764">
        <v>4141</v>
      </c>
      <c r="T2764" t="str">
        <f ca="1">PROPER(TRIM(Table1[[#This Row],[Campaign Status]]))</f>
        <v>Active</v>
      </c>
      <c r="V2764" s="1">
        <f t="shared" si="129"/>
        <v>4375</v>
      </c>
      <c r="W2764" t="str">
        <f t="shared" ca="1" si="130"/>
        <v>South</v>
      </c>
      <c r="X2764" s="6">
        <f t="shared" si="131"/>
        <v>99.733836959227617</v>
      </c>
    </row>
    <row r="2765" spans="1:24" x14ac:dyDescent="0.3">
      <c r="A2765" t="s">
        <v>3859</v>
      </c>
      <c r="B2765" t="str">
        <f ca="1">PROPER(TRIM(Table1[[#This Row],[Campaign Name]]))</f>
        <v>Summer Sale</v>
      </c>
      <c r="C2765" t="str">
        <f ca="1">PROPER(TRIM(Table1[[#This Row],[Campaign Type]]))</f>
        <v>Awareness</v>
      </c>
      <c r="D2765" t="str">
        <f ca="1">PROPER(TRIM(Table1[[#This Row],[Marketing Channel]]))</f>
        <v>Google Ads</v>
      </c>
      <c r="E2765" t="s">
        <v>1764</v>
      </c>
      <c r="F2765" t="s">
        <v>676</v>
      </c>
      <c r="G2765" t="s">
        <v>46</v>
      </c>
      <c r="H2765" t="s">
        <v>42</v>
      </c>
      <c r="I2765" t="s">
        <v>68</v>
      </c>
      <c r="J2765" t="s">
        <v>32</v>
      </c>
      <c r="K2765">
        <v>18807</v>
      </c>
      <c r="L2765">
        <v>2112</v>
      </c>
      <c r="M2765">
        <v>11.23</v>
      </c>
      <c r="N2765">
        <v>699</v>
      </c>
      <c r="O2765">
        <v>33.1</v>
      </c>
      <c r="P2765">
        <v>8595.7999999999993</v>
      </c>
      <c r="Q2765">
        <v>32510.29</v>
      </c>
      <c r="R2765" s="6">
        <v>278.21133576863122</v>
      </c>
      <c r="S2765">
        <v>133</v>
      </c>
      <c r="T2765" t="str">
        <f ca="1">PROPER(TRIM(Table1[[#This Row],[Campaign Status]]))</f>
        <v>Completed</v>
      </c>
      <c r="V2765" s="1">
        <f t="shared" si="129"/>
        <v>699</v>
      </c>
      <c r="W2765" t="str">
        <f t="shared" ca="1" si="130"/>
        <v>South</v>
      </c>
      <c r="X2765" s="6">
        <f t="shared" si="131"/>
        <v>80.633764563243886</v>
      </c>
    </row>
    <row r="2766" spans="1:24" x14ac:dyDescent="0.3">
      <c r="A2766" t="s">
        <v>3860</v>
      </c>
      <c r="B2766" t="str">
        <f ca="1">PROPER(TRIM(Table1[[#This Row],[Campaign Name]]))</f>
        <v>Flash Sale</v>
      </c>
      <c r="C2766" t="str">
        <f ca="1">PROPER(TRIM(Table1[[#This Row],[Campaign Type]]))</f>
        <v>Awareness</v>
      </c>
      <c r="D2766" t="str">
        <f ca="1">PROPER(TRIM(Table1[[#This Row],[Marketing Channel]]))</f>
        <v>Linkedin</v>
      </c>
      <c r="E2766" t="s">
        <v>1410</v>
      </c>
      <c r="F2766" t="s">
        <v>149</v>
      </c>
      <c r="G2766" t="s">
        <v>46</v>
      </c>
      <c r="H2766" t="s">
        <v>30</v>
      </c>
      <c r="I2766" t="s">
        <v>31</v>
      </c>
      <c r="J2766" t="s">
        <v>32</v>
      </c>
      <c r="K2766">
        <v>102825</v>
      </c>
      <c r="L2766">
        <v>5159</v>
      </c>
      <c r="M2766">
        <v>5.0199999999999996</v>
      </c>
      <c r="N2766">
        <v>981</v>
      </c>
      <c r="O2766">
        <v>19.02</v>
      </c>
      <c r="P2766">
        <v>3830.4648972188602</v>
      </c>
      <c r="Q2766">
        <v>27288.48</v>
      </c>
      <c r="R2766" s="6">
        <v>612.40647629516252</v>
      </c>
      <c r="S2766">
        <v>762</v>
      </c>
      <c r="T2766" t="str">
        <f ca="1">PROPER(TRIM(Table1[[#This Row],[Campaign Status]]))</f>
        <v>Active</v>
      </c>
      <c r="V2766" s="1">
        <f t="shared" si="129"/>
        <v>981</v>
      </c>
      <c r="W2766" t="str">
        <f t="shared" ca="1" si="130"/>
        <v>South</v>
      </c>
      <c r="X2766" s="6">
        <f t="shared" si="131"/>
        <v>278.21133576863122</v>
      </c>
    </row>
    <row r="2767" spans="1:24" x14ac:dyDescent="0.3">
      <c r="A2767" t="s">
        <v>3861</v>
      </c>
      <c r="B2767" t="str">
        <f ca="1">PROPER(TRIM(Table1[[#This Row],[Campaign Name]]))</f>
        <v>Summer Sale</v>
      </c>
      <c r="C2767" t="str">
        <f ca="1">PROPER(TRIM(Table1[[#This Row],[Campaign Type]]))</f>
        <v>Awareness</v>
      </c>
      <c r="D2767" t="str">
        <f ca="1">PROPER(TRIM(Table1[[#This Row],[Marketing Channel]]))</f>
        <v>Email</v>
      </c>
      <c r="E2767" t="s">
        <v>3862</v>
      </c>
      <c r="F2767" t="s">
        <v>376</v>
      </c>
      <c r="G2767" t="s">
        <v>41</v>
      </c>
      <c r="H2767" t="s">
        <v>11140</v>
      </c>
      <c r="I2767" t="s">
        <v>31</v>
      </c>
      <c r="J2767" t="s">
        <v>25</v>
      </c>
      <c r="K2767">
        <v>192650</v>
      </c>
      <c r="L2767">
        <v>1554</v>
      </c>
      <c r="M2767">
        <v>0.81</v>
      </c>
      <c r="N2767">
        <v>255</v>
      </c>
      <c r="O2767">
        <v>16.41</v>
      </c>
      <c r="P2767">
        <v>250</v>
      </c>
      <c r="Q2767">
        <v>38192.26</v>
      </c>
      <c r="R2767" s="6">
        <v>15176.904000000002</v>
      </c>
      <c r="S2767">
        <v>121</v>
      </c>
      <c r="T2767" t="str">
        <f ca="1">PROPER(TRIM(Table1[[#This Row],[Campaign Status]]))</f>
        <v>Completed</v>
      </c>
      <c r="V2767" s="1">
        <f t="shared" si="129"/>
        <v>255</v>
      </c>
      <c r="W2767" t="str">
        <f t="shared" ca="1" si="130"/>
        <v>East</v>
      </c>
      <c r="X2767" s="6">
        <f t="shared" si="131"/>
        <v>612.40647629516252</v>
      </c>
    </row>
    <row r="2768" spans="1:24" x14ac:dyDescent="0.3">
      <c r="A2768" t="s">
        <v>3863</v>
      </c>
      <c r="B2768" t="str">
        <f ca="1">PROPER(TRIM(Table1[[#This Row],[Campaign Name]]))</f>
        <v>Summer Sale</v>
      </c>
      <c r="C2768" t="str">
        <f ca="1">PROPER(TRIM(Table1[[#This Row],[Campaign Type]]))</f>
        <v>Retargeting</v>
      </c>
      <c r="D2768" t="str">
        <f ca="1">PROPER(TRIM(Table1[[#This Row],[Marketing Channel]]))</f>
        <v>Email</v>
      </c>
      <c r="E2768" t="s">
        <v>1212</v>
      </c>
      <c r="F2768" t="s">
        <v>2257</v>
      </c>
      <c r="G2768" t="s">
        <v>29</v>
      </c>
      <c r="H2768" t="s">
        <v>99</v>
      </c>
      <c r="I2768" t="s">
        <v>31</v>
      </c>
      <c r="J2768" t="s">
        <v>32</v>
      </c>
      <c r="K2768">
        <v>54962</v>
      </c>
      <c r="L2768">
        <v>7454</v>
      </c>
      <c r="M2768">
        <v>13.56</v>
      </c>
      <c r="N2768">
        <v>2053</v>
      </c>
      <c r="O2768">
        <v>27.54</v>
      </c>
      <c r="P2768">
        <v>4021.4266195524165</v>
      </c>
      <c r="Q2768">
        <v>34992.449999999997</v>
      </c>
      <c r="R2768" s="6">
        <v>770.15015591393899</v>
      </c>
      <c r="S2768">
        <v>1083</v>
      </c>
      <c r="T2768" t="str">
        <f ca="1">PROPER(TRIM(Table1[[#This Row],[Campaign Status]]))</f>
        <v>Paused</v>
      </c>
      <c r="V2768" s="1">
        <f t="shared" si="129"/>
        <v>2053</v>
      </c>
      <c r="W2768" t="str">
        <f t="shared" ca="1" si="130"/>
        <v>North</v>
      </c>
      <c r="X2768" s="6">
        <f t="shared" si="131"/>
        <v>15176.904000000002</v>
      </c>
    </row>
    <row r="2769" spans="1:24" x14ac:dyDescent="0.3">
      <c r="A2769" t="s">
        <v>3864</v>
      </c>
      <c r="B2769" t="str">
        <f ca="1">PROPER(TRIM(Table1[[#This Row],[Campaign Name]]))</f>
        <v>Mega Discount</v>
      </c>
      <c r="C2769" t="str">
        <f ca="1">PROPER(TRIM(Table1[[#This Row],[Campaign Type]]))</f>
        <v>Lead Gen</v>
      </c>
      <c r="D2769" t="str">
        <f ca="1">PROPER(TRIM(Table1[[#This Row],[Marketing Channel]]))</f>
        <v>Google Ads</v>
      </c>
      <c r="E2769" t="s">
        <v>813</v>
      </c>
      <c r="F2769" t="s">
        <v>80</v>
      </c>
      <c r="G2769" t="s">
        <v>41</v>
      </c>
      <c r="H2769" t="s">
        <v>11140</v>
      </c>
      <c r="I2769" t="s">
        <v>62</v>
      </c>
      <c r="J2769" t="s">
        <v>32</v>
      </c>
      <c r="K2769">
        <v>142275</v>
      </c>
      <c r="L2769">
        <v>4980</v>
      </c>
      <c r="M2769">
        <v>3.5</v>
      </c>
      <c r="N2769">
        <v>1018</v>
      </c>
      <c r="O2769">
        <v>20.440000000000001</v>
      </c>
      <c r="P2769">
        <v>3988.1535696969677</v>
      </c>
      <c r="Q2769">
        <v>18542.07</v>
      </c>
      <c r="R2769" s="6">
        <v>364.92868631959135</v>
      </c>
      <c r="S2769">
        <v>375</v>
      </c>
      <c r="T2769" t="str">
        <f ca="1">PROPER(TRIM(Table1[[#This Row],[Campaign Status]]))</f>
        <v>Completed</v>
      </c>
      <c r="V2769" s="1">
        <f t="shared" si="129"/>
        <v>1018</v>
      </c>
      <c r="W2769" t="str">
        <f t="shared" ca="1" si="130"/>
        <v>East</v>
      </c>
      <c r="X2769" s="6">
        <f t="shared" si="131"/>
        <v>770.15015591393899</v>
      </c>
    </row>
    <row r="2770" spans="1:24" x14ac:dyDescent="0.3">
      <c r="A2770" t="s">
        <v>3865</v>
      </c>
      <c r="B2770" t="str">
        <f ca="1">PROPER(TRIM(Table1[[#This Row],[Campaign Name]]))</f>
        <v>Flash Sale</v>
      </c>
      <c r="C2770" t="str">
        <f ca="1">PROPER(TRIM(Table1[[#This Row],[Campaign Type]]))</f>
        <v>Sales</v>
      </c>
      <c r="D2770" t="str">
        <f ca="1">PROPER(TRIM(Table1[[#This Row],[Marketing Channel]]))</f>
        <v>Linkedin</v>
      </c>
      <c r="E2770" t="s">
        <v>895</v>
      </c>
      <c r="F2770" t="s">
        <v>633</v>
      </c>
      <c r="G2770" t="s">
        <v>46</v>
      </c>
      <c r="H2770" t="s">
        <v>30</v>
      </c>
      <c r="I2770" t="s">
        <v>68</v>
      </c>
      <c r="J2770" t="s">
        <v>63</v>
      </c>
      <c r="K2770">
        <v>173888</v>
      </c>
      <c r="L2770">
        <v>16986</v>
      </c>
      <c r="M2770">
        <v>9.77</v>
      </c>
      <c r="N2770">
        <v>3423</v>
      </c>
      <c r="O2770">
        <v>20.149999999999999</v>
      </c>
      <c r="P2770">
        <v>3830.4648972188602</v>
      </c>
      <c r="Q2770">
        <v>38908.61</v>
      </c>
      <c r="R2770" s="6">
        <v>915.76730355236805</v>
      </c>
      <c r="S2770">
        <v>1234</v>
      </c>
      <c r="T2770" t="str">
        <f ca="1">PROPER(TRIM(Table1[[#This Row],[Campaign Status]]))</f>
        <v>Active</v>
      </c>
      <c r="V2770" s="1">
        <f t="shared" si="129"/>
        <v>3423</v>
      </c>
      <c r="W2770" t="str">
        <f t="shared" ca="1" si="130"/>
        <v>South</v>
      </c>
      <c r="X2770" s="6">
        <f t="shared" si="131"/>
        <v>364.92868631959135</v>
      </c>
    </row>
    <row r="2771" spans="1:24" x14ac:dyDescent="0.3">
      <c r="A2771" t="s">
        <v>3866</v>
      </c>
      <c r="B2771" t="str">
        <f ca="1">PROPER(TRIM(Table1[[#This Row],[Campaign Name]]))</f>
        <v>New Launch</v>
      </c>
      <c r="C2771" t="str">
        <f ca="1">PROPER(TRIM(Table1[[#This Row],[Campaign Type]]))</f>
        <v>Awareness</v>
      </c>
      <c r="D2771" t="str">
        <f ca="1">PROPER(TRIM(Table1[[#This Row],[Marketing Channel]]))</f>
        <v>Youtube</v>
      </c>
      <c r="E2771" t="s">
        <v>2527</v>
      </c>
      <c r="F2771" t="s">
        <v>137</v>
      </c>
      <c r="G2771" t="s">
        <v>46</v>
      </c>
      <c r="H2771" t="s">
        <v>42</v>
      </c>
      <c r="I2771" t="s">
        <v>68</v>
      </c>
      <c r="J2771" t="s">
        <v>63</v>
      </c>
      <c r="K2771">
        <v>166741</v>
      </c>
      <c r="L2771">
        <v>9408</v>
      </c>
      <c r="M2771">
        <v>5.64</v>
      </c>
      <c r="N2771">
        <v>2025</v>
      </c>
      <c r="O2771">
        <v>21.52</v>
      </c>
      <c r="P2771">
        <v>3891.7088323699436</v>
      </c>
      <c r="Q2771">
        <v>28594.7</v>
      </c>
      <c r="R2771" s="6">
        <v>634.75949079640202</v>
      </c>
      <c r="S2771">
        <v>158</v>
      </c>
      <c r="T2771" t="str">
        <f ca="1">PROPER(TRIM(Table1[[#This Row],[Campaign Status]]))</f>
        <v>Completed</v>
      </c>
      <c r="V2771" s="1">
        <f t="shared" si="129"/>
        <v>2025</v>
      </c>
      <c r="W2771" t="str">
        <f t="shared" ca="1" si="130"/>
        <v>South</v>
      </c>
      <c r="X2771" s="6">
        <f t="shared" si="131"/>
        <v>915.76730355236805</v>
      </c>
    </row>
    <row r="2772" spans="1:24" x14ac:dyDescent="0.3">
      <c r="A2772" t="s">
        <v>3867</v>
      </c>
      <c r="B2772" t="str">
        <f ca="1">PROPER(TRIM(Table1[[#This Row],[Campaign Name]]))</f>
        <v>New Launch</v>
      </c>
      <c r="C2772" t="str">
        <f ca="1">PROPER(TRIM(Table1[[#This Row],[Campaign Type]]))</f>
        <v>Awareness</v>
      </c>
      <c r="D2772" t="str">
        <f ca="1">PROPER(TRIM(Table1[[#This Row],[Marketing Channel]]))</f>
        <v>Linkedin</v>
      </c>
      <c r="E2772" t="s">
        <v>1969</v>
      </c>
      <c r="F2772" t="s">
        <v>1801</v>
      </c>
      <c r="G2772" t="s">
        <v>29</v>
      </c>
      <c r="H2772" t="s">
        <v>99</v>
      </c>
      <c r="I2772" t="s">
        <v>31</v>
      </c>
      <c r="J2772" t="s">
        <v>32</v>
      </c>
      <c r="K2772">
        <v>131129</v>
      </c>
      <c r="L2772">
        <v>11713</v>
      </c>
      <c r="M2772">
        <v>8.93</v>
      </c>
      <c r="N2772">
        <v>527</v>
      </c>
      <c r="O2772">
        <v>4.5</v>
      </c>
      <c r="P2772">
        <v>3830.4648972188602</v>
      </c>
      <c r="Q2772">
        <v>3755.45</v>
      </c>
      <c r="R2772" s="6">
        <v>-1.9583757907121284</v>
      </c>
      <c r="S2772">
        <v>271</v>
      </c>
      <c r="T2772" t="str">
        <f ca="1">PROPER(TRIM(Table1[[#This Row],[Campaign Status]]))</f>
        <v>Active</v>
      </c>
      <c r="V2772" s="1">
        <f t="shared" si="129"/>
        <v>527</v>
      </c>
      <c r="W2772" t="str">
        <f t="shared" ca="1" si="130"/>
        <v>North</v>
      </c>
      <c r="X2772" s="6">
        <f t="shared" si="131"/>
        <v>634.75949079640202</v>
      </c>
    </row>
    <row r="2773" spans="1:24" x14ac:dyDescent="0.3">
      <c r="A2773" t="s">
        <v>3868</v>
      </c>
      <c r="B2773" t="str">
        <f ca="1">PROPER(TRIM(Table1[[#This Row],[Campaign Name]]))</f>
        <v>Summer Sale</v>
      </c>
      <c r="C2773" t="str">
        <f ca="1">PROPER(TRIM(Table1[[#This Row],[Campaign Type]]))</f>
        <v>Sales</v>
      </c>
      <c r="D2773" t="str">
        <f ca="1">PROPER(TRIM(Table1[[#This Row],[Marketing Channel]]))</f>
        <v>Google Ads</v>
      </c>
      <c r="E2773" t="s">
        <v>326</v>
      </c>
      <c r="F2773" t="s">
        <v>49</v>
      </c>
      <c r="G2773" t="s">
        <v>46</v>
      </c>
      <c r="H2773" t="s">
        <v>42</v>
      </c>
      <c r="I2773" t="s">
        <v>68</v>
      </c>
      <c r="J2773" t="s">
        <v>32</v>
      </c>
      <c r="K2773">
        <v>11961</v>
      </c>
      <c r="L2773">
        <v>730</v>
      </c>
      <c r="M2773">
        <v>6.1</v>
      </c>
      <c r="N2773">
        <v>207</v>
      </c>
      <c r="O2773">
        <v>28.36</v>
      </c>
      <c r="P2773">
        <v>10272.4</v>
      </c>
      <c r="Q2773">
        <v>45355.5</v>
      </c>
      <c r="R2773" s="6">
        <v>341.52778318601304</v>
      </c>
      <c r="S2773">
        <v>103</v>
      </c>
      <c r="T2773" t="str">
        <f ca="1">PROPER(TRIM(Table1[[#This Row],[Campaign Status]]))</f>
        <v>Active</v>
      </c>
      <c r="V2773" s="1">
        <f t="shared" si="129"/>
        <v>207</v>
      </c>
      <c r="W2773" t="str">
        <f t="shared" ca="1" si="130"/>
        <v>South</v>
      </c>
      <c r="X2773" s="6">
        <f t="shared" si="131"/>
        <v>-1.9583757907121284</v>
      </c>
    </row>
    <row r="2774" spans="1:24" x14ac:dyDescent="0.3">
      <c r="A2774" t="s">
        <v>3869</v>
      </c>
      <c r="B2774" t="str">
        <f ca="1">PROPER(TRIM(Table1[[#This Row],[Campaign Name]]))</f>
        <v>Festive Offer</v>
      </c>
      <c r="C2774" t="str">
        <f ca="1">PROPER(TRIM(Table1[[#This Row],[Campaign Type]]))</f>
        <v>Sales</v>
      </c>
      <c r="D2774" t="str">
        <f ca="1">PROPER(TRIM(Table1[[#This Row],[Marketing Channel]]))</f>
        <v>Meta Ads</v>
      </c>
      <c r="E2774" t="s">
        <v>880</v>
      </c>
      <c r="F2774" t="s">
        <v>519</v>
      </c>
      <c r="G2774" t="s">
        <v>11141</v>
      </c>
      <c r="H2774" t="s">
        <v>23</v>
      </c>
      <c r="I2774" t="s">
        <v>24</v>
      </c>
      <c r="J2774" t="s">
        <v>32</v>
      </c>
      <c r="K2774">
        <v>57687</v>
      </c>
      <c r="L2774">
        <v>1589</v>
      </c>
      <c r="M2774">
        <v>2.75</v>
      </c>
      <c r="N2774">
        <v>450</v>
      </c>
      <c r="O2774">
        <v>28.32</v>
      </c>
      <c r="P2774">
        <v>5741.46</v>
      </c>
      <c r="Q2774">
        <v>48161.83</v>
      </c>
      <c r="R2774" s="6">
        <v>738.84290755313111</v>
      </c>
      <c r="S2774">
        <v>102</v>
      </c>
      <c r="T2774" t="str">
        <f ca="1">PROPER(TRIM(Table1[[#This Row],[Campaign Status]]))</f>
        <v>Active</v>
      </c>
      <c r="V2774" s="1">
        <f t="shared" si="129"/>
        <v>450</v>
      </c>
      <c r="W2774" t="str">
        <f t="shared" ca="1" si="130"/>
        <v>west</v>
      </c>
      <c r="X2774" s="6">
        <f t="shared" si="131"/>
        <v>341.52778318601304</v>
      </c>
    </row>
    <row r="2775" spans="1:24" x14ac:dyDescent="0.3">
      <c r="A2775" t="s">
        <v>3870</v>
      </c>
      <c r="B2775" t="str">
        <f ca="1">PROPER(TRIM(Table1[[#This Row],[Campaign Name]]))</f>
        <v>Summer Sale</v>
      </c>
      <c r="C2775" t="str">
        <f ca="1">PROPER(TRIM(Table1[[#This Row],[Campaign Type]]))</f>
        <v>Awareness</v>
      </c>
      <c r="D2775" t="str">
        <f ca="1">PROPER(TRIM(Table1[[#This Row],[Marketing Channel]]))</f>
        <v>Google Ads</v>
      </c>
      <c r="E2775" t="s">
        <v>904</v>
      </c>
      <c r="F2775" t="s">
        <v>489</v>
      </c>
      <c r="G2775" t="s">
        <v>41</v>
      </c>
      <c r="H2775" t="s">
        <v>11140</v>
      </c>
      <c r="I2775" t="s">
        <v>68</v>
      </c>
      <c r="J2775" t="s">
        <v>63</v>
      </c>
      <c r="K2775">
        <v>36504</v>
      </c>
      <c r="L2775">
        <v>272</v>
      </c>
      <c r="M2775">
        <v>0.75</v>
      </c>
      <c r="N2775">
        <v>21</v>
      </c>
      <c r="O2775">
        <v>7.72</v>
      </c>
      <c r="P2775">
        <v>4067.59</v>
      </c>
      <c r="Q2775">
        <v>7176.76</v>
      </c>
      <c r="R2775" s="6">
        <v>76.437644895380302</v>
      </c>
      <c r="S2775">
        <v>4</v>
      </c>
      <c r="T2775" t="str">
        <f ca="1">PROPER(TRIM(Table1[[#This Row],[Campaign Status]]))</f>
        <v>Paused</v>
      </c>
      <c r="V2775" s="1">
        <f t="shared" si="129"/>
        <v>21</v>
      </c>
      <c r="W2775" t="str">
        <f t="shared" ca="1" si="130"/>
        <v>East</v>
      </c>
      <c r="X2775" s="6">
        <f t="shared" si="131"/>
        <v>738.84290755313111</v>
      </c>
    </row>
    <row r="2776" spans="1:24" x14ac:dyDescent="0.3">
      <c r="A2776" t="s">
        <v>3871</v>
      </c>
      <c r="B2776" t="str">
        <f ca="1">PROPER(TRIM(Table1[[#This Row],[Campaign Name]]))</f>
        <v>New Launch</v>
      </c>
      <c r="C2776" t="str">
        <f ca="1">PROPER(TRIM(Table1[[#This Row],[Campaign Type]]))</f>
        <v>Sales</v>
      </c>
      <c r="D2776" t="str">
        <f ca="1">PROPER(TRIM(Table1[[#This Row],[Marketing Channel]]))</f>
        <v>Linkedin</v>
      </c>
      <c r="E2776" t="s">
        <v>56</v>
      </c>
      <c r="F2776" t="s">
        <v>249</v>
      </c>
      <c r="G2776" t="s">
        <v>29</v>
      </c>
      <c r="H2776" t="s">
        <v>67</v>
      </c>
      <c r="I2776" t="s">
        <v>62</v>
      </c>
      <c r="J2776" t="s">
        <v>32</v>
      </c>
      <c r="K2776">
        <v>126029</v>
      </c>
      <c r="L2776">
        <v>14924</v>
      </c>
      <c r="M2776">
        <v>11.84</v>
      </c>
      <c r="N2776">
        <v>3088</v>
      </c>
      <c r="O2776">
        <v>20.69</v>
      </c>
      <c r="P2776">
        <v>250</v>
      </c>
      <c r="Q2776">
        <v>33792.69</v>
      </c>
      <c r="R2776" s="6">
        <v>13417.076000000001</v>
      </c>
      <c r="S2776">
        <v>1370</v>
      </c>
      <c r="T2776" t="str">
        <f ca="1">PROPER(TRIM(Table1[[#This Row],[Campaign Status]]))</f>
        <v>Active</v>
      </c>
      <c r="V2776" s="1">
        <f t="shared" si="129"/>
        <v>3088</v>
      </c>
      <c r="W2776" t="str">
        <f t="shared" ca="1" si="130"/>
        <v>North</v>
      </c>
      <c r="X2776" s="6">
        <f t="shared" si="131"/>
        <v>76.437644895380302</v>
      </c>
    </row>
    <row r="2777" spans="1:24" x14ac:dyDescent="0.3">
      <c r="A2777" t="s">
        <v>3872</v>
      </c>
      <c r="B2777" t="str">
        <f ca="1">PROPER(TRIM(Table1[[#This Row],[Campaign Name]]))</f>
        <v>Summer Sale</v>
      </c>
      <c r="C2777" t="str">
        <f ca="1">PROPER(TRIM(Table1[[#This Row],[Campaign Type]]))</f>
        <v>Sales</v>
      </c>
      <c r="D2777" t="str">
        <f ca="1">PROPER(TRIM(Table1[[#This Row],[Marketing Channel]]))</f>
        <v>Instagram</v>
      </c>
      <c r="E2777" t="s">
        <v>555</v>
      </c>
      <c r="F2777" t="s">
        <v>629</v>
      </c>
      <c r="G2777" t="s">
        <v>11141</v>
      </c>
      <c r="H2777" t="s">
        <v>23</v>
      </c>
      <c r="I2777" t="s">
        <v>31</v>
      </c>
      <c r="J2777" t="s">
        <v>32</v>
      </c>
      <c r="K2777">
        <v>124560</v>
      </c>
      <c r="L2777">
        <v>3508</v>
      </c>
      <c r="M2777">
        <v>2.82</v>
      </c>
      <c r="N2777">
        <v>840</v>
      </c>
      <c r="O2777">
        <v>23.95</v>
      </c>
      <c r="P2777">
        <v>250</v>
      </c>
      <c r="Q2777">
        <v>44435.53</v>
      </c>
      <c r="R2777" s="6">
        <v>17674.212</v>
      </c>
      <c r="S2777">
        <v>364</v>
      </c>
      <c r="T2777" t="str">
        <f ca="1">PROPER(TRIM(Table1[[#This Row],[Campaign Status]]))</f>
        <v>Completed</v>
      </c>
      <c r="V2777" s="1">
        <f t="shared" si="129"/>
        <v>840</v>
      </c>
      <c r="W2777" t="str">
        <f t="shared" ca="1" si="130"/>
        <v>west</v>
      </c>
      <c r="X2777" s="6">
        <f t="shared" si="131"/>
        <v>13417.076000000001</v>
      </c>
    </row>
    <row r="2778" spans="1:24" x14ac:dyDescent="0.3">
      <c r="A2778" t="s">
        <v>3873</v>
      </c>
      <c r="B2778" t="str">
        <f ca="1">PROPER(TRIM(Table1[[#This Row],[Campaign Name]]))</f>
        <v>New Launch</v>
      </c>
      <c r="C2778" t="str">
        <f ca="1">PROPER(TRIM(Table1[[#This Row],[Campaign Type]]))</f>
        <v>Sales</v>
      </c>
      <c r="D2778" t="str">
        <f ca="1">PROPER(TRIM(Table1[[#This Row],[Marketing Channel]]))</f>
        <v>Linkedin</v>
      </c>
      <c r="E2778" t="s">
        <v>1860</v>
      </c>
      <c r="F2778" t="s">
        <v>489</v>
      </c>
      <c r="G2778" t="s">
        <v>29</v>
      </c>
      <c r="H2778" t="s">
        <v>99</v>
      </c>
      <c r="I2778" t="s">
        <v>68</v>
      </c>
      <c r="J2778" t="s">
        <v>25</v>
      </c>
      <c r="K2778">
        <v>76408</v>
      </c>
      <c r="L2778">
        <v>6723</v>
      </c>
      <c r="M2778">
        <v>8.8000000000000007</v>
      </c>
      <c r="N2778">
        <v>1923</v>
      </c>
      <c r="O2778">
        <v>28.6</v>
      </c>
      <c r="P2778">
        <v>2773.33</v>
      </c>
      <c r="Q2778">
        <v>8730.89</v>
      </c>
      <c r="R2778" s="6">
        <v>214.81612357707158</v>
      </c>
      <c r="S2778">
        <v>1915</v>
      </c>
      <c r="T2778" t="str">
        <f ca="1">PROPER(TRIM(Table1[[#This Row],[Campaign Status]]))</f>
        <v>Paused</v>
      </c>
      <c r="V2778" s="1">
        <f t="shared" si="129"/>
        <v>1923</v>
      </c>
      <c r="W2778" t="str">
        <f t="shared" ca="1" si="130"/>
        <v>North</v>
      </c>
      <c r="X2778" s="6">
        <f t="shared" si="131"/>
        <v>17674.212</v>
      </c>
    </row>
    <row r="2779" spans="1:24" x14ac:dyDescent="0.3">
      <c r="A2779" t="s">
        <v>3874</v>
      </c>
      <c r="B2779" t="str">
        <f ca="1">PROPER(TRIM(Table1[[#This Row],[Campaign Name]]))</f>
        <v>Flash Sale</v>
      </c>
      <c r="C2779" t="str">
        <f ca="1">PROPER(TRIM(Table1[[#This Row],[Campaign Type]]))</f>
        <v>Lead Gen</v>
      </c>
      <c r="D2779" t="str">
        <f ca="1">PROPER(TRIM(Table1[[#This Row],[Marketing Channel]]))</f>
        <v>Linkedin</v>
      </c>
      <c r="E2779" t="s">
        <v>744</v>
      </c>
      <c r="F2779" t="s">
        <v>405</v>
      </c>
      <c r="G2779" t="s">
        <v>46</v>
      </c>
      <c r="H2779" t="s">
        <v>42</v>
      </c>
      <c r="I2779" t="s">
        <v>24</v>
      </c>
      <c r="J2779" t="s">
        <v>25</v>
      </c>
      <c r="K2779">
        <v>24349</v>
      </c>
      <c r="L2779">
        <v>300</v>
      </c>
      <c r="M2779">
        <v>1.23</v>
      </c>
      <c r="N2779">
        <v>44</v>
      </c>
      <c r="O2779">
        <v>14.67</v>
      </c>
      <c r="P2779">
        <v>14317.17</v>
      </c>
      <c r="Q2779">
        <v>7875.86</v>
      </c>
      <c r="R2779" s="6">
        <v>-44.990106284971127</v>
      </c>
      <c r="S2779">
        <v>10</v>
      </c>
      <c r="T2779" t="str">
        <f ca="1">PROPER(TRIM(Table1[[#This Row],[Campaign Status]]))</f>
        <v>Paused</v>
      </c>
      <c r="V2779" s="1">
        <f t="shared" si="129"/>
        <v>44</v>
      </c>
      <c r="W2779" t="str">
        <f t="shared" ca="1" si="130"/>
        <v>South</v>
      </c>
      <c r="X2779" s="6">
        <f t="shared" si="131"/>
        <v>214.81612357707158</v>
      </c>
    </row>
    <row r="2780" spans="1:24" x14ac:dyDescent="0.3">
      <c r="A2780" t="s">
        <v>3875</v>
      </c>
      <c r="B2780" t="str">
        <f ca="1">PROPER(TRIM(Table1[[#This Row],[Campaign Name]]))</f>
        <v>Festive Offer</v>
      </c>
      <c r="C2780" t="str">
        <f ca="1">PROPER(TRIM(Table1[[#This Row],[Campaign Type]]))</f>
        <v>Lead Gen</v>
      </c>
      <c r="D2780" t="str">
        <f ca="1">PROPER(TRIM(Table1[[#This Row],[Marketing Channel]]))</f>
        <v>Google Ads</v>
      </c>
      <c r="E2780" t="s">
        <v>2083</v>
      </c>
      <c r="F2780" t="s">
        <v>516</v>
      </c>
      <c r="G2780" t="s">
        <v>11141</v>
      </c>
      <c r="H2780" t="s">
        <v>54</v>
      </c>
      <c r="I2780" t="s">
        <v>24</v>
      </c>
      <c r="J2780" t="s">
        <v>25</v>
      </c>
      <c r="K2780">
        <v>129131</v>
      </c>
      <c r="L2780">
        <v>13770</v>
      </c>
      <c r="M2780">
        <v>10.66</v>
      </c>
      <c r="N2780">
        <v>3884</v>
      </c>
      <c r="O2780">
        <v>28.21</v>
      </c>
      <c r="P2780">
        <v>3988.1535696969677</v>
      </c>
      <c r="Q2780">
        <v>13618.25</v>
      </c>
      <c r="R2780" s="6">
        <v>241.46754286181508</v>
      </c>
      <c r="S2780">
        <v>1413</v>
      </c>
      <c r="T2780" t="str">
        <f ca="1">PROPER(TRIM(Table1[[#This Row],[Campaign Status]]))</f>
        <v>Active</v>
      </c>
      <c r="V2780" s="1">
        <f t="shared" si="129"/>
        <v>3884</v>
      </c>
      <c r="W2780" t="str">
        <f t="shared" ca="1" si="130"/>
        <v>west</v>
      </c>
      <c r="X2780" s="6">
        <f t="shared" si="131"/>
        <v>-44.990106284971127</v>
      </c>
    </row>
    <row r="2781" spans="1:24" x14ac:dyDescent="0.3">
      <c r="A2781" t="s">
        <v>3876</v>
      </c>
      <c r="B2781" t="str">
        <f ca="1">PROPER(TRIM(Table1[[#This Row],[Campaign Name]]))</f>
        <v>Mega Discount</v>
      </c>
      <c r="C2781" t="str">
        <f ca="1">PROPER(TRIM(Table1[[#This Row],[Campaign Type]]))</f>
        <v>Retargeting</v>
      </c>
      <c r="D2781" t="str">
        <f ca="1">PROPER(TRIM(Table1[[#This Row],[Marketing Channel]]))</f>
        <v>Meta Ads</v>
      </c>
      <c r="E2781" t="s">
        <v>1116</v>
      </c>
      <c r="F2781" t="s">
        <v>1427</v>
      </c>
      <c r="G2781" t="s">
        <v>11141</v>
      </c>
      <c r="H2781" t="s">
        <v>54</v>
      </c>
      <c r="I2781" t="s">
        <v>31</v>
      </c>
      <c r="J2781" t="s">
        <v>32</v>
      </c>
      <c r="K2781">
        <v>3887</v>
      </c>
      <c r="L2781">
        <v>578</v>
      </c>
      <c r="M2781">
        <v>14.87</v>
      </c>
      <c r="N2781">
        <v>58</v>
      </c>
      <c r="O2781">
        <v>10.029999999999999</v>
      </c>
      <c r="P2781">
        <v>3817.8497265160554</v>
      </c>
      <c r="Q2781">
        <v>14543.24</v>
      </c>
      <c r="R2781" s="6">
        <v>280.92751265176969</v>
      </c>
      <c r="S2781">
        <v>15</v>
      </c>
      <c r="T2781" t="str">
        <f ca="1">PROPER(TRIM(Table1[[#This Row],[Campaign Status]]))</f>
        <v>Active</v>
      </c>
      <c r="V2781" s="1">
        <f t="shared" si="129"/>
        <v>58</v>
      </c>
      <c r="W2781" t="str">
        <f t="shared" ca="1" si="130"/>
        <v>west</v>
      </c>
      <c r="X2781" s="6">
        <f t="shared" si="131"/>
        <v>241.46754286181508</v>
      </c>
    </row>
    <row r="2782" spans="1:24" x14ac:dyDescent="0.3">
      <c r="A2782" t="s">
        <v>3877</v>
      </c>
      <c r="B2782" t="str">
        <f ca="1">PROPER(TRIM(Table1[[#This Row],[Campaign Name]]))</f>
        <v>Mega Discount</v>
      </c>
      <c r="C2782" t="str">
        <f ca="1">PROPER(TRIM(Table1[[#This Row],[Campaign Type]]))</f>
        <v>Lead Gen</v>
      </c>
      <c r="D2782" t="str">
        <f ca="1">PROPER(TRIM(Table1[[#This Row],[Marketing Channel]]))</f>
        <v>Meta Ads</v>
      </c>
      <c r="E2782" t="s">
        <v>561</v>
      </c>
      <c r="F2782" t="s">
        <v>344</v>
      </c>
      <c r="G2782" t="s">
        <v>46</v>
      </c>
      <c r="H2782" t="s">
        <v>42</v>
      </c>
      <c r="I2782" t="s">
        <v>24</v>
      </c>
      <c r="J2782" t="s">
        <v>32</v>
      </c>
      <c r="K2782">
        <v>99673</v>
      </c>
      <c r="L2782">
        <v>4173</v>
      </c>
      <c r="M2782">
        <v>4.1900000000000004</v>
      </c>
      <c r="N2782">
        <v>976</v>
      </c>
      <c r="O2782">
        <v>23.39</v>
      </c>
      <c r="P2782">
        <v>3817.8497265160554</v>
      </c>
      <c r="Q2782">
        <v>4802.87</v>
      </c>
      <c r="R2782" s="6">
        <v>25.800394044917425</v>
      </c>
      <c r="S2782">
        <v>325</v>
      </c>
      <c r="T2782" t="str">
        <f ca="1">PROPER(TRIM(Table1[[#This Row],[Campaign Status]]))</f>
        <v>Completed</v>
      </c>
      <c r="V2782" s="1">
        <f t="shared" si="129"/>
        <v>976</v>
      </c>
      <c r="W2782" t="str">
        <f t="shared" ca="1" si="130"/>
        <v>South</v>
      </c>
      <c r="X2782" s="6">
        <f t="shared" si="131"/>
        <v>280.92751265176969</v>
      </c>
    </row>
    <row r="2783" spans="1:24" x14ac:dyDescent="0.3">
      <c r="A2783" t="s">
        <v>3878</v>
      </c>
      <c r="B2783" t="str">
        <f ca="1">PROPER(TRIM(Table1[[#This Row],[Campaign Name]]))</f>
        <v>Festive Offer</v>
      </c>
      <c r="C2783" t="str">
        <f ca="1">PROPER(TRIM(Table1[[#This Row],[Campaign Type]]))</f>
        <v>Awareness</v>
      </c>
      <c r="D2783" t="str">
        <f ca="1">PROPER(TRIM(Table1[[#This Row],[Marketing Channel]]))</f>
        <v>Google Ads</v>
      </c>
      <c r="E2783" t="s">
        <v>2275</v>
      </c>
      <c r="F2783" t="s">
        <v>260</v>
      </c>
      <c r="G2783" t="s">
        <v>46</v>
      </c>
      <c r="H2783" t="s">
        <v>30</v>
      </c>
      <c r="I2783" t="s">
        <v>62</v>
      </c>
      <c r="J2783" t="s">
        <v>32</v>
      </c>
      <c r="K2783">
        <v>58677</v>
      </c>
      <c r="L2783">
        <v>8308</v>
      </c>
      <c r="M2783">
        <v>14.16</v>
      </c>
      <c r="N2783">
        <v>2594</v>
      </c>
      <c r="O2783">
        <v>31.22</v>
      </c>
      <c r="P2783">
        <v>904.81</v>
      </c>
      <c r="Q2783">
        <v>7630.75</v>
      </c>
      <c r="R2783" s="6">
        <v>743.35385329516703</v>
      </c>
      <c r="S2783">
        <v>1040</v>
      </c>
      <c r="T2783" t="str">
        <f ca="1">PROPER(TRIM(Table1[[#This Row],[Campaign Status]]))</f>
        <v>Completed</v>
      </c>
      <c r="V2783" s="1">
        <f t="shared" si="129"/>
        <v>2594</v>
      </c>
      <c r="W2783" t="str">
        <f t="shared" ca="1" si="130"/>
        <v>South</v>
      </c>
      <c r="X2783" s="6">
        <f t="shared" si="131"/>
        <v>25.800394044917425</v>
      </c>
    </row>
    <row r="2784" spans="1:24" x14ac:dyDescent="0.3">
      <c r="A2784" t="s">
        <v>3879</v>
      </c>
      <c r="B2784" t="str">
        <f ca="1">PROPER(TRIM(Table1[[#This Row],[Campaign Name]]))</f>
        <v>Flash Sale</v>
      </c>
      <c r="C2784" t="str">
        <f ca="1">PROPER(TRIM(Table1[[#This Row],[Campaign Type]]))</f>
        <v>Sales</v>
      </c>
      <c r="D2784" t="str">
        <f ca="1">PROPER(TRIM(Table1[[#This Row],[Marketing Channel]]))</f>
        <v>Youtube</v>
      </c>
      <c r="E2784" t="s">
        <v>2404</v>
      </c>
      <c r="F2784" t="s">
        <v>189</v>
      </c>
      <c r="G2784" t="s">
        <v>29</v>
      </c>
      <c r="H2784" t="s">
        <v>61</v>
      </c>
      <c r="I2784" t="s">
        <v>68</v>
      </c>
      <c r="J2784" t="s">
        <v>25</v>
      </c>
      <c r="K2784">
        <v>61149</v>
      </c>
      <c r="L2784">
        <v>2563</v>
      </c>
      <c r="M2784">
        <v>4.1900000000000004</v>
      </c>
      <c r="N2784">
        <v>816</v>
      </c>
      <c r="O2784">
        <v>31.84</v>
      </c>
      <c r="P2784">
        <v>3891.7088323699436</v>
      </c>
      <c r="Q2784">
        <v>40012.35</v>
      </c>
      <c r="R2784" s="6">
        <v>928.14346405338813</v>
      </c>
      <c r="S2784">
        <v>164</v>
      </c>
      <c r="T2784" t="str">
        <f ca="1">PROPER(TRIM(Table1[[#This Row],[Campaign Status]]))</f>
        <v>Completed</v>
      </c>
      <c r="V2784" s="1">
        <f t="shared" si="129"/>
        <v>816</v>
      </c>
      <c r="W2784" t="str">
        <f t="shared" ca="1" si="130"/>
        <v>North</v>
      </c>
      <c r="X2784" s="6">
        <f t="shared" si="131"/>
        <v>743.35385329516703</v>
      </c>
    </row>
    <row r="2785" spans="1:24" x14ac:dyDescent="0.3">
      <c r="A2785" t="s">
        <v>3880</v>
      </c>
      <c r="B2785" t="str">
        <f ca="1">PROPER(TRIM(Table1[[#This Row],[Campaign Name]]))</f>
        <v>New Launch</v>
      </c>
      <c r="C2785" t="str">
        <f ca="1">PROPER(TRIM(Table1[[#This Row],[Campaign Type]]))</f>
        <v>Awareness</v>
      </c>
      <c r="D2785" t="str">
        <f ca="1">PROPER(TRIM(Table1[[#This Row],[Marketing Channel]]))</f>
        <v>Youtube</v>
      </c>
      <c r="E2785" t="s">
        <v>602</v>
      </c>
      <c r="F2785" t="s">
        <v>405</v>
      </c>
      <c r="G2785" t="s">
        <v>29</v>
      </c>
      <c r="H2785" t="s">
        <v>99</v>
      </c>
      <c r="I2785" t="s">
        <v>31</v>
      </c>
      <c r="J2785" t="s">
        <v>32</v>
      </c>
      <c r="K2785">
        <v>94334</v>
      </c>
      <c r="L2785">
        <v>6786</v>
      </c>
      <c r="M2785">
        <v>7.19</v>
      </c>
      <c r="N2785">
        <v>1390</v>
      </c>
      <c r="O2785">
        <v>20.48</v>
      </c>
      <c r="P2785">
        <v>2552.62</v>
      </c>
      <c r="Q2785">
        <v>37474.089999999997</v>
      </c>
      <c r="R2785" s="6">
        <v>1368.0637932790621</v>
      </c>
      <c r="S2785">
        <v>558</v>
      </c>
      <c r="T2785" t="str">
        <f ca="1">PROPER(TRIM(Table1[[#This Row],[Campaign Status]]))</f>
        <v>Active</v>
      </c>
      <c r="V2785" s="1">
        <f t="shared" si="129"/>
        <v>1390</v>
      </c>
      <c r="W2785" t="str">
        <f t="shared" ca="1" si="130"/>
        <v>North</v>
      </c>
      <c r="X2785" s="6">
        <f t="shared" si="131"/>
        <v>928.14346405338813</v>
      </c>
    </row>
    <row r="2786" spans="1:24" x14ac:dyDescent="0.3">
      <c r="A2786" t="s">
        <v>3881</v>
      </c>
      <c r="B2786" t="str">
        <f ca="1">PROPER(TRIM(Table1[[#This Row],[Campaign Name]]))</f>
        <v>Summer Sale</v>
      </c>
      <c r="C2786" t="str">
        <f ca="1">PROPER(TRIM(Table1[[#This Row],[Campaign Type]]))</f>
        <v>Retargeting</v>
      </c>
      <c r="D2786" t="str">
        <f ca="1">PROPER(TRIM(Table1[[#This Row],[Marketing Channel]]))</f>
        <v>Linkedin</v>
      </c>
      <c r="E2786" t="s">
        <v>2275</v>
      </c>
      <c r="F2786" t="s">
        <v>112</v>
      </c>
      <c r="G2786" t="s">
        <v>29</v>
      </c>
      <c r="H2786" t="s">
        <v>99</v>
      </c>
      <c r="I2786" t="s">
        <v>62</v>
      </c>
      <c r="J2786" t="s">
        <v>32</v>
      </c>
      <c r="K2786">
        <v>162853</v>
      </c>
      <c r="L2786">
        <v>16579</v>
      </c>
      <c r="M2786">
        <v>10.18</v>
      </c>
      <c r="N2786">
        <v>5424</v>
      </c>
      <c r="O2786">
        <v>32.72</v>
      </c>
      <c r="P2786">
        <v>250</v>
      </c>
      <c r="Q2786">
        <v>35023.300000000003</v>
      </c>
      <c r="R2786" s="6">
        <v>13909.320000000003</v>
      </c>
      <c r="S2786">
        <v>1768</v>
      </c>
      <c r="T2786" t="str">
        <f ca="1">PROPER(TRIM(Table1[[#This Row],[Campaign Status]]))</f>
        <v>Paused</v>
      </c>
      <c r="V2786" s="1">
        <f t="shared" si="129"/>
        <v>5424</v>
      </c>
      <c r="W2786" t="str">
        <f t="shared" ca="1" si="130"/>
        <v>North</v>
      </c>
      <c r="X2786" s="6">
        <f t="shared" si="131"/>
        <v>1368.0637932790621</v>
      </c>
    </row>
    <row r="2787" spans="1:24" x14ac:dyDescent="0.3">
      <c r="A2787" t="s">
        <v>3882</v>
      </c>
      <c r="B2787" t="str">
        <f ca="1">PROPER(TRIM(Table1[[#This Row],[Campaign Name]]))</f>
        <v>Summer Sale</v>
      </c>
      <c r="C2787" t="str">
        <f ca="1">PROPER(TRIM(Table1[[#This Row],[Campaign Type]]))</f>
        <v>Lead Gen</v>
      </c>
      <c r="D2787" t="str">
        <f ca="1">PROPER(TRIM(Table1[[#This Row],[Marketing Channel]]))</f>
        <v>Linkedin</v>
      </c>
      <c r="E2787" t="s">
        <v>1839</v>
      </c>
      <c r="F2787" t="s">
        <v>676</v>
      </c>
      <c r="G2787" t="s">
        <v>29</v>
      </c>
      <c r="H2787" t="s">
        <v>99</v>
      </c>
      <c r="I2787" t="s">
        <v>31</v>
      </c>
      <c r="J2787" t="s">
        <v>63</v>
      </c>
      <c r="K2787">
        <v>145471</v>
      </c>
      <c r="L2787">
        <v>2048</v>
      </c>
      <c r="M2787">
        <v>1.41</v>
      </c>
      <c r="N2787">
        <v>354</v>
      </c>
      <c r="O2787">
        <v>17.29</v>
      </c>
      <c r="P2787">
        <v>3830.4648972188602</v>
      </c>
      <c r="Q2787">
        <v>5107.72</v>
      </c>
      <c r="R2787" s="6">
        <v>33.344649724071388</v>
      </c>
      <c r="S2787">
        <v>227</v>
      </c>
      <c r="T2787" t="str">
        <f ca="1">PROPER(TRIM(Table1[[#This Row],[Campaign Status]]))</f>
        <v>Completed</v>
      </c>
      <c r="V2787" s="1">
        <f t="shared" si="129"/>
        <v>354</v>
      </c>
      <c r="W2787" t="str">
        <f t="shared" ca="1" si="130"/>
        <v>North</v>
      </c>
      <c r="X2787" s="6">
        <f t="shared" si="131"/>
        <v>13909.320000000003</v>
      </c>
    </row>
    <row r="2788" spans="1:24" x14ac:dyDescent="0.3">
      <c r="A2788" t="s">
        <v>3883</v>
      </c>
      <c r="B2788" t="str">
        <f ca="1">PROPER(TRIM(Table1[[#This Row],[Campaign Name]]))</f>
        <v>New Launch</v>
      </c>
      <c r="C2788" t="str">
        <f ca="1">PROPER(TRIM(Table1[[#This Row],[Campaign Type]]))</f>
        <v>Lead Gen</v>
      </c>
      <c r="D2788" t="str">
        <f ca="1">PROPER(TRIM(Table1[[#This Row],[Marketing Channel]]))</f>
        <v>Youtube</v>
      </c>
      <c r="E2788" t="s">
        <v>357</v>
      </c>
      <c r="F2788" t="s">
        <v>468</v>
      </c>
      <c r="G2788" t="s">
        <v>29</v>
      </c>
      <c r="H2788" t="s">
        <v>99</v>
      </c>
      <c r="I2788" t="s">
        <v>68</v>
      </c>
      <c r="J2788" t="s">
        <v>63</v>
      </c>
      <c r="K2788">
        <v>106402</v>
      </c>
      <c r="L2788">
        <v>2883</v>
      </c>
      <c r="M2788">
        <v>2.71</v>
      </c>
      <c r="N2788">
        <v>327</v>
      </c>
      <c r="O2788">
        <v>11.34</v>
      </c>
      <c r="P2788">
        <v>250</v>
      </c>
      <c r="Q2788">
        <v>28353.91</v>
      </c>
      <c r="R2788" s="6">
        <v>11241.564</v>
      </c>
      <c r="S2788">
        <v>81</v>
      </c>
      <c r="T2788" t="str">
        <f ca="1">PROPER(TRIM(Table1[[#This Row],[Campaign Status]]))</f>
        <v>Completed</v>
      </c>
      <c r="V2788" s="1">
        <f t="shared" si="129"/>
        <v>327</v>
      </c>
      <c r="W2788" t="str">
        <f t="shared" ca="1" si="130"/>
        <v>North</v>
      </c>
      <c r="X2788" s="6">
        <f t="shared" si="131"/>
        <v>33.344649724071388</v>
      </c>
    </row>
    <row r="2789" spans="1:24" x14ac:dyDescent="0.3">
      <c r="A2789" t="s">
        <v>3884</v>
      </c>
      <c r="B2789" t="str">
        <f ca="1">PROPER(TRIM(Table1[[#This Row],[Campaign Name]]))</f>
        <v>Summer Sale</v>
      </c>
      <c r="C2789" t="str">
        <f ca="1">PROPER(TRIM(Table1[[#This Row],[Campaign Type]]))</f>
        <v>Lead Gen</v>
      </c>
      <c r="D2789" t="str">
        <f ca="1">PROPER(TRIM(Table1[[#This Row],[Marketing Channel]]))</f>
        <v>Meta Ads</v>
      </c>
      <c r="E2789" t="s">
        <v>163</v>
      </c>
      <c r="F2789" t="s">
        <v>500</v>
      </c>
      <c r="G2789" t="s">
        <v>41</v>
      </c>
      <c r="H2789" t="s">
        <v>11140</v>
      </c>
      <c r="I2789" t="s">
        <v>31</v>
      </c>
      <c r="J2789" t="s">
        <v>32</v>
      </c>
      <c r="K2789">
        <v>138402</v>
      </c>
      <c r="L2789">
        <v>17038</v>
      </c>
      <c r="M2789">
        <v>12.31</v>
      </c>
      <c r="N2789">
        <v>2773</v>
      </c>
      <c r="O2789">
        <v>16.28</v>
      </c>
      <c r="P2789">
        <v>3817.8497265160554</v>
      </c>
      <c r="Q2789">
        <v>9269.11</v>
      </c>
      <c r="R2789" s="6">
        <v>142.78352119580268</v>
      </c>
      <c r="S2789">
        <v>2393</v>
      </c>
      <c r="T2789" t="str">
        <f ca="1">PROPER(TRIM(Table1[[#This Row],[Campaign Status]]))</f>
        <v>Paused</v>
      </c>
      <c r="V2789" s="1">
        <f t="shared" si="129"/>
        <v>2773</v>
      </c>
      <c r="W2789" t="str">
        <f t="shared" ca="1" si="130"/>
        <v>East</v>
      </c>
      <c r="X2789" s="6">
        <f t="shared" si="131"/>
        <v>11241.564</v>
      </c>
    </row>
    <row r="2790" spans="1:24" x14ac:dyDescent="0.3">
      <c r="A2790" t="s">
        <v>3885</v>
      </c>
      <c r="B2790" t="str">
        <f ca="1">PROPER(TRIM(Table1[[#This Row],[Campaign Name]]))</f>
        <v>Festive Offer</v>
      </c>
      <c r="C2790" t="str">
        <f ca="1">PROPER(TRIM(Table1[[#This Row],[Campaign Type]]))</f>
        <v>Lead Gen</v>
      </c>
      <c r="D2790" t="str">
        <f ca="1">PROPER(TRIM(Table1[[#This Row],[Marketing Channel]]))</f>
        <v>Google Ads</v>
      </c>
      <c r="E2790" t="s">
        <v>1739</v>
      </c>
      <c r="F2790" t="s">
        <v>130</v>
      </c>
      <c r="G2790" t="s">
        <v>29</v>
      </c>
      <c r="H2790" t="s">
        <v>61</v>
      </c>
      <c r="I2790" t="s">
        <v>68</v>
      </c>
      <c r="J2790" t="s">
        <v>25</v>
      </c>
      <c r="K2790">
        <v>115139</v>
      </c>
      <c r="L2790">
        <v>945</v>
      </c>
      <c r="M2790">
        <v>0.82</v>
      </c>
      <c r="N2790">
        <v>99</v>
      </c>
      <c r="O2790">
        <v>10.48</v>
      </c>
      <c r="P2790">
        <v>1709.85</v>
      </c>
      <c r="Q2790">
        <v>17776.66</v>
      </c>
      <c r="R2790" s="6">
        <v>939.66195865134364</v>
      </c>
      <c r="S2790">
        <v>53</v>
      </c>
      <c r="T2790" t="str">
        <f ca="1">PROPER(TRIM(Table1[[#This Row],[Campaign Status]]))</f>
        <v>Active</v>
      </c>
      <c r="V2790" s="1">
        <f t="shared" si="129"/>
        <v>99</v>
      </c>
      <c r="W2790" t="str">
        <f t="shared" ca="1" si="130"/>
        <v>North</v>
      </c>
      <c r="X2790" s="6">
        <f t="shared" si="131"/>
        <v>142.78352119580268</v>
      </c>
    </row>
    <row r="2791" spans="1:24" x14ac:dyDescent="0.3">
      <c r="A2791" t="s">
        <v>3886</v>
      </c>
      <c r="B2791" t="str">
        <f ca="1">PROPER(TRIM(Table1[[#This Row],[Campaign Name]]))</f>
        <v>Flash Sale</v>
      </c>
      <c r="C2791" t="str">
        <f ca="1">PROPER(TRIM(Table1[[#This Row],[Campaign Type]]))</f>
        <v>Lead Gen</v>
      </c>
      <c r="D2791" t="str">
        <f ca="1">PROPER(TRIM(Table1[[#This Row],[Marketing Channel]]))</f>
        <v>Youtube</v>
      </c>
      <c r="E2791" t="s">
        <v>548</v>
      </c>
      <c r="F2791" t="s">
        <v>211</v>
      </c>
      <c r="G2791" t="s">
        <v>29</v>
      </c>
      <c r="H2791" t="s">
        <v>61</v>
      </c>
      <c r="I2791" t="s">
        <v>31</v>
      </c>
      <c r="J2791" t="s">
        <v>25</v>
      </c>
      <c r="K2791">
        <v>158353</v>
      </c>
      <c r="L2791">
        <v>19523</v>
      </c>
      <c r="M2791">
        <v>12.33</v>
      </c>
      <c r="N2791">
        <v>2713</v>
      </c>
      <c r="O2791">
        <v>13.9</v>
      </c>
      <c r="P2791">
        <v>3891.7088323699436</v>
      </c>
      <c r="Q2791">
        <v>45728</v>
      </c>
      <c r="R2791" s="6">
        <v>1075.0108235140733</v>
      </c>
      <c r="S2791">
        <v>2123</v>
      </c>
      <c r="T2791" t="str">
        <f ca="1">PROPER(TRIM(Table1[[#This Row],[Campaign Status]]))</f>
        <v>Completed</v>
      </c>
      <c r="V2791" s="1">
        <f t="shared" si="129"/>
        <v>2713</v>
      </c>
      <c r="W2791" t="str">
        <f t="shared" ca="1" si="130"/>
        <v>North</v>
      </c>
      <c r="X2791" s="6">
        <f t="shared" si="131"/>
        <v>939.66195865134364</v>
      </c>
    </row>
    <row r="2792" spans="1:24" x14ac:dyDescent="0.3">
      <c r="A2792" t="s">
        <v>3887</v>
      </c>
      <c r="B2792" t="str">
        <f ca="1">PROPER(TRIM(Table1[[#This Row],[Campaign Name]]))</f>
        <v>New Launch</v>
      </c>
      <c r="C2792" t="str">
        <f ca="1">PROPER(TRIM(Table1[[#This Row],[Campaign Type]]))</f>
        <v>Awareness</v>
      </c>
      <c r="D2792" t="str">
        <f ca="1">PROPER(TRIM(Table1[[#This Row],[Marketing Channel]]))</f>
        <v>Youtube</v>
      </c>
      <c r="E2792" t="s">
        <v>3144</v>
      </c>
      <c r="F2792" t="s">
        <v>66</v>
      </c>
      <c r="G2792" t="s">
        <v>29</v>
      </c>
      <c r="H2792" t="s">
        <v>99</v>
      </c>
      <c r="I2792" t="s">
        <v>24</v>
      </c>
      <c r="J2792" t="s">
        <v>32</v>
      </c>
      <c r="K2792">
        <v>38262</v>
      </c>
      <c r="L2792">
        <v>1802</v>
      </c>
      <c r="M2792">
        <v>4.71</v>
      </c>
      <c r="N2792">
        <v>592</v>
      </c>
      <c r="O2792">
        <v>32.85</v>
      </c>
      <c r="P2792">
        <v>250</v>
      </c>
      <c r="Q2792">
        <v>39984.620000000003</v>
      </c>
      <c r="R2792" s="6">
        <v>15893.848</v>
      </c>
      <c r="S2792">
        <v>435</v>
      </c>
      <c r="T2792" t="str">
        <f ca="1">PROPER(TRIM(Table1[[#This Row],[Campaign Status]]))</f>
        <v>Paused</v>
      </c>
      <c r="V2792" s="1">
        <f t="shared" si="129"/>
        <v>592</v>
      </c>
      <c r="W2792" t="str">
        <f t="shared" ca="1" si="130"/>
        <v>North</v>
      </c>
      <c r="X2792" s="6">
        <f t="shared" si="131"/>
        <v>1075.0108235140733</v>
      </c>
    </row>
    <row r="2793" spans="1:24" x14ac:dyDescent="0.3">
      <c r="A2793" t="s">
        <v>3888</v>
      </c>
      <c r="B2793" t="str">
        <f ca="1">PROPER(TRIM(Table1[[#This Row],[Campaign Name]]))</f>
        <v>Festive Offer</v>
      </c>
      <c r="C2793" t="str">
        <f ca="1">PROPER(TRIM(Table1[[#This Row],[Campaign Type]]))</f>
        <v>Lead Gen</v>
      </c>
      <c r="D2793" t="str">
        <f ca="1">PROPER(TRIM(Table1[[#This Row],[Marketing Channel]]))</f>
        <v>Google Ads</v>
      </c>
      <c r="E2793" t="s">
        <v>1343</v>
      </c>
      <c r="F2793" t="s">
        <v>839</v>
      </c>
      <c r="G2793" t="s">
        <v>46</v>
      </c>
      <c r="H2793" t="s">
        <v>30</v>
      </c>
      <c r="I2793" t="s">
        <v>31</v>
      </c>
      <c r="J2793" t="s">
        <v>25</v>
      </c>
      <c r="K2793">
        <v>196061</v>
      </c>
      <c r="L2793">
        <v>63</v>
      </c>
      <c r="M2793">
        <v>0.03</v>
      </c>
      <c r="N2793">
        <v>5</v>
      </c>
      <c r="O2793">
        <v>7.94</v>
      </c>
      <c r="P2793">
        <v>3988.1535696969677</v>
      </c>
      <c r="Q2793">
        <v>28807.85</v>
      </c>
      <c r="R2793" s="6">
        <v>622.33552436118725</v>
      </c>
      <c r="S2793">
        <v>2</v>
      </c>
      <c r="T2793" t="str">
        <f ca="1">PROPER(TRIM(Table1[[#This Row],[Campaign Status]]))</f>
        <v>Paused</v>
      </c>
      <c r="V2793" s="1">
        <f t="shared" si="129"/>
        <v>5</v>
      </c>
      <c r="W2793" t="str">
        <f t="shared" ca="1" si="130"/>
        <v>South</v>
      </c>
      <c r="X2793" s="6">
        <f t="shared" si="131"/>
        <v>15893.848</v>
      </c>
    </row>
    <row r="2794" spans="1:24" x14ac:dyDescent="0.3">
      <c r="A2794" t="s">
        <v>3889</v>
      </c>
      <c r="B2794" t="str">
        <f ca="1">PROPER(TRIM(Table1[[#This Row],[Campaign Name]]))</f>
        <v>Summer Sale</v>
      </c>
      <c r="C2794" t="str">
        <f ca="1">PROPER(TRIM(Table1[[#This Row],[Campaign Type]]))</f>
        <v>Awareness</v>
      </c>
      <c r="D2794" t="str">
        <f ca="1">PROPER(TRIM(Table1[[#This Row],[Marketing Channel]]))</f>
        <v>Google Ads</v>
      </c>
      <c r="E2794" t="s">
        <v>2618</v>
      </c>
      <c r="F2794" t="s">
        <v>445</v>
      </c>
      <c r="G2794" t="s">
        <v>11141</v>
      </c>
      <c r="H2794" t="s">
        <v>23</v>
      </c>
      <c r="I2794" t="s">
        <v>62</v>
      </c>
      <c r="J2794" t="s">
        <v>63</v>
      </c>
      <c r="K2794">
        <v>168046</v>
      </c>
      <c r="L2794">
        <v>2503</v>
      </c>
      <c r="M2794">
        <v>1.49</v>
      </c>
      <c r="N2794">
        <v>78</v>
      </c>
      <c r="O2794">
        <v>3.12</v>
      </c>
      <c r="P2794">
        <v>3988.1535696969677</v>
      </c>
      <c r="Q2794">
        <v>44778.05</v>
      </c>
      <c r="R2794" s="6">
        <v>1022.7764733092357</v>
      </c>
      <c r="S2794">
        <v>62</v>
      </c>
      <c r="T2794" t="str">
        <f ca="1">PROPER(TRIM(Table1[[#This Row],[Campaign Status]]))</f>
        <v>Completed</v>
      </c>
      <c r="V2794" s="1">
        <f t="shared" si="129"/>
        <v>78</v>
      </c>
      <c r="W2794" t="str">
        <f t="shared" ca="1" si="130"/>
        <v>west</v>
      </c>
      <c r="X2794" s="6">
        <f t="shared" si="131"/>
        <v>622.33552436118725</v>
      </c>
    </row>
    <row r="2795" spans="1:24" x14ac:dyDescent="0.3">
      <c r="A2795" t="s">
        <v>3890</v>
      </c>
      <c r="B2795" t="str">
        <f ca="1">PROPER(TRIM(Table1[[#This Row],[Campaign Name]]))</f>
        <v>Festive Offer</v>
      </c>
      <c r="C2795" t="str">
        <f ca="1">PROPER(TRIM(Table1[[#This Row],[Campaign Type]]))</f>
        <v>Sales</v>
      </c>
      <c r="D2795" t="str">
        <f ca="1">PROPER(TRIM(Table1[[#This Row],[Marketing Channel]]))</f>
        <v>Google Ads</v>
      </c>
      <c r="E2795" t="s">
        <v>1007</v>
      </c>
      <c r="F2795" t="s">
        <v>936</v>
      </c>
      <c r="G2795" t="s">
        <v>11141</v>
      </c>
      <c r="H2795" t="s">
        <v>23</v>
      </c>
      <c r="I2795" t="s">
        <v>24</v>
      </c>
      <c r="J2795" t="s">
        <v>25</v>
      </c>
      <c r="K2795">
        <v>27554</v>
      </c>
      <c r="L2795">
        <v>1088</v>
      </c>
      <c r="M2795">
        <v>3.95</v>
      </c>
      <c r="N2795">
        <v>1</v>
      </c>
      <c r="O2795">
        <v>0.09</v>
      </c>
      <c r="P2795">
        <v>10120.790000000001</v>
      </c>
      <c r="Q2795">
        <v>35256.400000000001</v>
      </c>
      <c r="R2795" s="6">
        <v>248.35620539503336</v>
      </c>
      <c r="S2795">
        <v>0</v>
      </c>
      <c r="T2795" t="str">
        <f ca="1">PROPER(TRIM(Table1[[#This Row],[Campaign Status]]))</f>
        <v>Paused</v>
      </c>
      <c r="V2795" s="1">
        <f t="shared" si="129"/>
        <v>1</v>
      </c>
      <c r="W2795" t="str">
        <f t="shared" ca="1" si="130"/>
        <v>west</v>
      </c>
      <c r="X2795" s="6">
        <f t="shared" si="131"/>
        <v>1022.7764733092357</v>
      </c>
    </row>
    <row r="2796" spans="1:24" x14ac:dyDescent="0.3">
      <c r="A2796" t="s">
        <v>3891</v>
      </c>
      <c r="B2796" t="str">
        <f ca="1">PROPER(TRIM(Table1[[#This Row],[Campaign Name]]))</f>
        <v>New Launch</v>
      </c>
      <c r="C2796" t="str">
        <f ca="1">PROPER(TRIM(Table1[[#This Row],[Campaign Type]]))</f>
        <v>Retargeting</v>
      </c>
      <c r="D2796" t="str">
        <f ca="1">PROPER(TRIM(Table1[[#This Row],[Marketing Channel]]))</f>
        <v>Email</v>
      </c>
      <c r="E2796" t="s">
        <v>222</v>
      </c>
      <c r="F2796" t="s">
        <v>629</v>
      </c>
      <c r="G2796" t="s">
        <v>11141</v>
      </c>
      <c r="H2796" t="s">
        <v>36</v>
      </c>
      <c r="I2796" t="s">
        <v>24</v>
      </c>
      <c r="J2796" t="s">
        <v>63</v>
      </c>
      <c r="K2796">
        <v>127010</v>
      </c>
      <c r="L2796">
        <v>8833</v>
      </c>
      <c r="M2796">
        <v>6.95</v>
      </c>
      <c r="N2796">
        <v>2349</v>
      </c>
      <c r="O2796">
        <v>26.59</v>
      </c>
      <c r="P2796">
        <v>4021.4266195524165</v>
      </c>
      <c r="Q2796">
        <v>9433.7099999999991</v>
      </c>
      <c r="R2796" s="6">
        <v>134.58615293718745</v>
      </c>
      <c r="S2796">
        <v>1896</v>
      </c>
      <c r="T2796" t="str">
        <f ca="1">PROPER(TRIM(Table1[[#This Row],[Campaign Status]]))</f>
        <v>Completed</v>
      </c>
      <c r="V2796" s="1">
        <f t="shared" si="129"/>
        <v>2349</v>
      </c>
      <c r="W2796" t="str">
        <f t="shared" ca="1" si="130"/>
        <v>west</v>
      </c>
      <c r="X2796" s="6">
        <f t="shared" si="131"/>
        <v>248.35620539503336</v>
      </c>
    </row>
    <row r="2797" spans="1:24" x14ac:dyDescent="0.3">
      <c r="A2797" t="s">
        <v>3892</v>
      </c>
      <c r="B2797" t="str">
        <f ca="1">PROPER(TRIM(Table1[[#This Row],[Campaign Name]]))</f>
        <v>Mega Discount</v>
      </c>
      <c r="C2797" t="str">
        <f ca="1">PROPER(TRIM(Table1[[#This Row],[Campaign Type]]))</f>
        <v>Awareness</v>
      </c>
      <c r="D2797" t="str">
        <f ca="1">PROPER(TRIM(Table1[[#This Row],[Marketing Channel]]))</f>
        <v>Email</v>
      </c>
      <c r="E2797" t="s">
        <v>611</v>
      </c>
      <c r="F2797" t="s">
        <v>945</v>
      </c>
      <c r="G2797" t="s">
        <v>46</v>
      </c>
      <c r="H2797" t="s">
        <v>42</v>
      </c>
      <c r="I2797" t="s">
        <v>24</v>
      </c>
      <c r="J2797" t="s">
        <v>25</v>
      </c>
      <c r="K2797">
        <v>32734</v>
      </c>
      <c r="L2797">
        <v>230</v>
      </c>
      <c r="M2797">
        <v>0.7</v>
      </c>
      <c r="N2797">
        <v>34</v>
      </c>
      <c r="O2797">
        <v>14.78</v>
      </c>
      <c r="P2797">
        <v>4021.4266195524165</v>
      </c>
      <c r="Q2797">
        <v>18928.560000000001</v>
      </c>
      <c r="R2797" s="6">
        <v>370.69266185209528</v>
      </c>
      <c r="S2797">
        <v>3</v>
      </c>
      <c r="T2797" t="str">
        <f ca="1">PROPER(TRIM(Table1[[#This Row],[Campaign Status]]))</f>
        <v>Paused</v>
      </c>
      <c r="V2797" s="1">
        <f t="shared" si="129"/>
        <v>34</v>
      </c>
      <c r="W2797" t="str">
        <f t="shared" ca="1" si="130"/>
        <v>South</v>
      </c>
      <c r="X2797" s="6">
        <f t="shared" si="131"/>
        <v>134.58615293718745</v>
      </c>
    </row>
    <row r="2798" spans="1:24" x14ac:dyDescent="0.3">
      <c r="A2798" t="s">
        <v>3893</v>
      </c>
      <c r="B2798" t="str">
        <f ca="1">PROPER(TRIM(Table1[[#This Row],[Campaign Name]]))</f>
        <v>Summer Sale</v>
      </c>
      <c r="C2798" t="str">
        <f ca="1">PROPER(TRIM(Table1[[#This Row],[Campaign Type]]))</f>
        <v>Awareness</v>
      </c>
      <c r="D2798" t="str">
        <f ca="1">PROPER(TRIM(Table1[[#This Row],[Marketing Channel]]))</f>
        <v>Google Ads</v>
      </c>
      <c r="E2798" t="s">
        <v>999</v>
      </c>
      <c r="F2798" t="s">
        <v>1088</v>
      </c>
      <c r="G2798" t="s">
        <v>29</v>
      </c>
      <c r="H2798" t="s">
        <v>67</v>
      </c>
      <c r="I2798" t="s">
        <v>62</v>
      </c>
      <c r="J2798" t="s">
        <v>25</v>
      </c>
      <c r="K2798">
        <v>5468</v>
      </c>
      <c r="L2798">
        <v>741</v>
      </c>
      <c r="M2798">
        <v>13.55</v>
      </c>
      <c r="N2798">
        <v>28</v>
      </c>
      <c r="O2798">
        <v>3.78</v>
      </c>
      <c r="P2798">
        <v>3988.1535696969677</v>
      </c>
      <c r="Q2798">
        <v>2995.07</v>
      </c>
      <c r="R2798" s="6">
        <v>-24.900835746212881</v>
      </c>
      <c r="S2798">
        <v>3</v>
      </c>
      <c r="T2798" t="str">
        <f ca="1">PROPER(TRIM(Table1[[#This Row],[Campaign Status]]))</f>
        <v>Completed</v>
      </c>
      <c r="V2798" s="1">
        <f t="shared" si="129"/>
        <v>28</v>
      </c>
      <c r="W2798" t="str">
        <f t="shared" ca="1" si="130"/>
        <v>North</v>
      </c>
      <c r="X2798" s="6">
        <f t="shared" si="131"/>
        <v>370.69266185209528</v>
      </c>
    </row>
    <row r="2799" spans="1:24" x14ac:dyDescent="0.3">
      <c r="A2799" t="s">
        <v>3894</v>
      </c>
      <c r="B2799" t="str">
        <f ca="1">PROPER(TRIM(Table1[[#This Row],[Campaign Name]]))</f>
        <v>Mega Discount</v>
      </c>
      <c r="C2799" t="str">
        <f ca="1">PROPER(TRIM(Table1[[#This Row],[Campaign Type]]))</f>
        <v>Lead Gen</v>
      </c>
      <c r="D2799" t="str">
        <f ca="1">PROPER(TRIM(Table1[[#This Row],[Marketing Channel]]))</f>
        <v>Google Ads</v>
      </c>
      <c r="E2799" t="s">
        <v>3599</v>
      </c>
      <c r="F2799" t="s">
        <v>465</v>
      </c>
      <c r="G2799" t="s">
        <v>11141</v>
      </c>
      <c r="H2799" t="s">
        <v>36</v>
      </c>
      <c r="I2799" t="s">
        <v>31</v>
      </c>
      <c r="J2799" t="s">
        <v>63</v>
      </c>
      <c r="K2799">
        <v>39497</v>
      </c>
      <c r="L2799">
        <v>1417</v>
      </c>
      <c r="M2799">
        <v>3.59</v>
      </c>
      <c r="N2799">
        <v>187</v>
      </c>
      <c r="O2799">
        <v>13.2</v>
      </c>
      <c r="P2799">
        <v>250</v>
      </c>
      <c r="Q2799">
        <v>29060.81</v>
      </c>
      <c r="R2799" s="6">
        <v>11524.324000000001</v>
      </c>
      <c r="S2799">
        <v>69</v>
      </c>
      <c r="T2799" t="str">
        <f ca="1">PROPER(TRIM(Table1[[#This Row],[Campaign Status]]))</f>
        <v>Active</v>
      </c>
      <c r="V2799" s="1">
        <f t="shared" si="129"/>
        <v>187</v>
      </c>
      <c r="W2799" t="str">
        <f t="shared" ca="1" si="130"/>
        <v>west</v>
      </c>
      <c r="X2799" s="6">
        <f t="shared" si="131"/>
        <v>-24.900835746212881</v>
      </c>
    </row>
    <row r="2800" spans="1:24" x14ac:dyDescent="0.3">
      <c r="A2800" t="s">
        <v>3895</v>
      </c>
      <c r="B2800" t="str">
        <f ca="1">PROPER(TRIM(Table1[[#This Row],[Campaign Name]]))</f>
        <v>Flash Sale</v>
      </c>
      <c r="C2800" t="str">
        <f ca="1">PROPER(TRIM(Table1[[#This Row],[Campaign Type]]))</f>
        <v>Lead Gen</v>
      </c>
      <c r="D2800" t="str">
        <f ca="1">PROPER(TRIM(Table1[[#This Row],[Marketing Channel]]))</f>
        <v>Instagram</v>
      </c>
      <c r="E2800" t="s">
        <v>611</v>
      </c>
      <c r="F2800" t="s">
        <v>722</v>
      </c>
      <c r="G2800" t="s">
        <v>46</v>
      </c>
      <c r="H2800" t="s">
        <v>42</v>
      </c>
      <c r="I2800" t="s">
        <v>62</v>
      </c>
      <c r="J2800" t="s">
        <v>25</v>
      </c>
      <c r="K2800">
        <v>89562</v>
      </c>
      <c r="L2800">
        <v>2850</v>
      </c>
      <c r="M2800">
        <v>3.18</v>
      </c>
      <c r="N2800">
        <v>96</v>
      </c>
      <c r="O2800">
        <v>3.37</v>
      </c>
      <c r="P2800">
        <v>3982.6304252733912</v>
      </c>
      <c r="Q2800">
        <v>1221.75</v>
      </c>
      <c r="R2800" s="6">
        <v>-69.323038556455259</v>
      </c>
      <c r="S2800">
        <v>92</v>
      </c>
      <c r="T2800" t="str">
        <f ca="1">PROPER(TRIM(Table1[[#This Row],[Campaign Status]]))</f>
        <v>Active</v>
      </c>
      <c r="V2800" s="1">
        <f t="shared" si="129"/>
        <v>96</v>
      </c>
      <c r="W2800" t="str">
        <f t="shared" ca="1" si="130"/>
        <v>South</v>
      </c>
      <c r="X2800" s="6">
        <f t="shared" si="131"/>
        <v>11524.324000000001</v>
      </c>
    </row>
    <row r="2801" spans="1:24" x14ac:dyDescent="0.3">
      <c r="A2801" t="s">
        <v>3896</v>
      </c>
      <c r="B2801" t="str">
        <f ca="1">PROPER(TRIM(Table1[[#This Row],[Campaign Name]]))</f>
        <v>New Launch</v>
      </c>
      <c r="C2801" t="str">
        <f ca="1">PROPER(TRIM(Table1[[#This Row],[Campaign Type]]))</f>
        <v>Awareness</v>
      </c>
      <c r="D2801" t="str">
        <f ca="1">PROPER(TRIM(Table1[[#This Row],[Marketing Channel]]))</f>
        <v>Google Ads</v>
      </c>
      <c r="E2801" t="s">
        <v>454</v>
      </c>
      <c r="F2801" t="s">
        <v>455</v>
      </c>
      <c r="G2801" t="s">
        <v>46</v>
      </c>
      <c r="H2801" t="s">
        <v>42</v>
      </c>
      <c r="I2801" t="s">
        <v>62</v>
      </c>
      <c r="J2801" t="s">
        <v>25</v>
      </c>
      <c r="K2801">
        <v>6042</v>
      </c>
      <c r="L2801">
        <v>744</v>
      </c>
      <c r="M2801">
        <v>12.31</v>
      </c>
      <c r="N2801">
        <v>238</v>
      </c>
      <c r="O2801">
        <v>31.99</v>
      </c>
      <c r="P2801">
        <v>3988.1535696969677</v>
      </c>
      <c r="Q2801">
        <v>8234.5300000000007</v>
      </c>
      <c r="R2801" s="6">
        <v>106.47474717543753</v>
      </c>
      <c r="S2801">
        <v>163</v>
      </c>
      <c r="T2801" t="str">
        <f ca="1">PROPER(TRIM(Table1[[#This Row],[Campaign Status]]))</f>
        <v>Active</v>
      </c>
      <c r="V2801" s="1">
        <f t="shared" si="129"/>
        <v>238</v>
      </c>
      <c r="W2801" t="str">
        <f t="shared" ca="1" si="130"/>
        <v>South</v>
      </c>
      <c r="X2801" s="6">
        <f t="shared" si="131"/>
        <v>-69.323038556455259</v>
      </c>
    </row>
    <row r="2802" spans="1:24" x14ac:dyDescent="0.3">
      <c r="A2802" t="s">
        <v>3897</v>
      </c>
      <c r="B2802" t="str">
        <f ca="1">PROPER(TRIM(Table1[[#This Row],[Campaign Name]]))</f>
        <v>Festive Offer</v>
      </c>
      <c r="C2802" t="str">
        <f ca="1">PROPER(TRIM(Table1[[#This Row],[Campaign Type]]))</f>
        <v>Lead Gen</v>
      </c>
      <c r="D2802" t="str">
        <f ca="1">PROPER(TRIM(Table1[[#This Row],[Marketing Channel]]))</f>
        <v>Youtube</v>
      </c>
      <c r="E2802" t="s">
        <v>2869</v>
      </c>
      <c r="F2802" t="s">
        <v>137</v>
      </c>
      <c r="G2802" t="s">
        <v>11141</v>
      </c>
      <c r="H2802" t="s">
        <v>54</v>
      </c>
      <c r="I2802" t="s">
        <v>68</v>
      </c>
      <c r="J2802" t="s">
        <v>63</v>
      </c>
      <c r="K2802">
        <v>11980</v>
      </c>
      <c r="L2802">
        <v>584</v>
      </c>
      <c r="M2802">
        <v>4.87</v>
      </c>
      <c r="N2802">
        <v>139</v>
      </c>
      <c r="O2802">
        <v>23.8</v>
      </c>
      <c r="P2802">
        <v>3891.7088323699436</v>
      </c>
      <c r="Q2802">
        <v>30301.66</v>
      </c>
      <c r="R2802" s="6">
        <v>678.62094275812308</v>
      </c>
      <c r="S2802">
        <v>18</v>
      </c>
      <c r="T2802" t="str">
        <f ca="1">PROPER(TRIM(Table1[[#This Row],[Campaign Status]]))</f>
        <v>Completed</v>
      </c>
      <c r="V2802" s="1">
        <f t="shared" si="129"/>
        <v>139</v>
      </c>
      <c r="W2802" t="str">
        <f t="shared" ca="1" si="130"/>
        <v>west</v>
      </c>
      <c r="X2802" s="6">
        <f t="shared" si="131"/>
        <v>106.47474717543753</v>
      </c>
    </row>
    <row r="2803" spans="1:24" x14ac:dyDescent="0.3">
      <c r="A2803" t="s">
        <v>3898</v>
      </c>
      <c r="B2803" t="str">
        <f ca="1">PROPER(TRIM(Table1[[#This Row],[Campaign Name]]))</f>
        <v>Flash Sale</v>
      </c>
      <c r="C2803" t="str">
        <f ca="1">PROPER(TRIM(Table1[[#This Row],[Campaign Type]]))</f>
        <v>Retargeting</v>
      </c>
      <c r="D2803" t="str">
        <f ca="1">PROPER(TRIM(Table1[[#This Row],[Marketing Channel]]))</f>
        <v>Google Ads</v>
      </c>
      <c r="E2803" t="s">
        <v>3899</v>
      </c>
      <c r="F2803" t="s">
        <v>118</v>
      </c>
      <c r="G2803" t="s">
        <v>11141</v>
      </c>
      <c r="H2803" t="s">
        <v>36</v>
      </c>
      <c r="I2803" t="s">
        <v>24</v>
      </c>
      <c r="J2803" t="s">
        <v>63</v>
      </c>
      <c r="K2803">
        <v>62984</v>
      </c>
      <c r="L2803">
        <v>7190</v>
      </c>
      <c r="M2803">
        <v>11.42</v>
      </c>
      <c r="N2803">
        <v>1195</v>
      </c>
      <c r="O2803">
        <v>16.62</v>
      </c>
      <c r="P2803">
        <v>6717.23</v>
      </c>
      <c r="Q2803">
        <v>17094.73</v>
      </c>
      <c r="R2803" s="6">
        <v>154.49076479441675</v>
      </c>
      <c r="S2803">
        <v>141</v>
      </c>
      <c r="T2803" t="str">
        <f ca="1">PROPER(TRIM(Table1[[#This Row],[Campaign Status]]))</f>
        <v>Paused</v>
      </c>
      <c r="V2803" s="1">
        <f t="shared" si="129"/>
        <v>1195</v>
      </c>
      <c r="W2803" t="str">
        <f t="shared" ca="1" si="130"/>
        <v>west</v>
      </c>
      <c r="X2803" s="6">
        <f t="shared" si="131"/>
        <v>678.62094275812308</v>
      </c>
    </row>
    <row r="2804" spans="1:24" x14ac:dyDescent="0.3">
      <c r="A2804" t="s">
        <v>3900</v>
      </c>
      <c r="B2804" t="str">
        <f ca="1">PROPER(TRIM(Table1[[#This Row],[Campaign Name]]))</f>
        <v>Summer Sale</v>
      </c>
      <c r="C2804" t="str">
        <f ca="1">PROPER(TRIM(Table1[[#This Row],[Campaign Type]]))</f>
        <v>Sales</v>
      </c>
      <c r="D2804" t="str">
        <f ca="1">PROPER(TRIM(Table1[[#This Row],[Marketing Channel]]))</f>
        <v>Email</v>
      </c>
      <c r="E2804" t="s">
        <v>2245</v>
      </c>
      <c r="F2804" t="s">
        <v>214</v>
      </c>
      <c r="G2804" t="s">
        <v>29</v>
      </c>
      <c r="H2804" t="s">
        <v>99</v>
      </c>
      <c r="I2804" t="s">
        <v>24</v>
      </c>
      <c r="J2804" t="s">
        <v>63</v>
      </c>
      <c r="K2804">
        <v>122888</v>
      </c>
      <c r="L2804">
        <v>17383</v>
      </c>
      <c r="M2804">
        <v>14.15</v>
      </c>
      <c r="N2804">
        <v>3737</v>
      </c>
      <c r="O2804">
        <v>21.5</v>
      </c>
      <c r="P2804">
        <v>3485.11</v>
      </c>
      <c r="Q2804">
        <v>3851.56</v>
      </c>
      <c r="R2804" s="6">
        <v>10.514732677017363</v>
      </c>
      <c r="S2804">
        <v>1840</v>
      </c>
      <c r="T2804" t="str">
        <f ca="1">PROPER(TRIM(Table1[[#This Row],[Campaign Status]]))</f>
        <v>Paused</v>
      </c>
      <c r="V2804" s="1">
        <f t="shared" si="129"/>
        <v>3737</v>
      </c>
      <c r="W2804" t="str">
        <f t="shared" ca="1" si="130"/>
        <v>North</v>
      </c>
      <c r="X2804" s="6">
        <f t="shared" si="131"/>
        <v>154.49076479441675</v>
      </c>
    </row>
    <row r="2805" spans="1:24" x14ac:dyDescent="0.3">
      <c r="A2805" t="s">
        <v>3901</v>
      </c>
      <c r="B2805" t="str">
        <f ca="1">PROPER(TRIM(Table1[[#This Row],[Campaign Name]]))</f>
        <v>Festive Offer</v>
      </c>
      <c r="C2805" t="str">
        <f ca="1">PROPER(TRIM(Table1[[#This Row],[Campaign Type]]))</f>
        <v>Lead Gen</v>
      </c>
      <c r="D2805" t="str">
        <f ca="1">PROPER(TRIM(Table1[[#This Row],[Marketing Channel]]))</f>
        <v>Meta Ads</v>
      </c>
      <c r="E2805" t="s">
        <v>1445</v>
      </c>
      <c r="F2805" t="s">
        <v>663</v>
      </c>
      <c r="G2805" t="s">
        <v>29</v>
      </c>
      <c r="H2805" t="s">
        <v>99</v>
      </c>
      <c r="I2805" t="s">
        <v>68</v>
      </c>
      <c r="J2805" t="s">
        <v>63</v>
      </c>
      <c r="K2805">
        <v>172671</v>
      </c>
      <c r="L2805">
        <v>9229</v>
      </c>
      <c r="M2805">
        <v>5.34</v>
      </c>
      <c r="N2805">
        <v>2374</v>
      </c>
      <c r="O2805">
        <v>25.72</v>
      </c>
      <c r="P2805">
        <v>250</v>
      </c>
      <c r="Q2805">
        <v>30295.43</v>
      </c>
      <c r="R2805" s="6">
        <v>12018.172</v>
      </c>
      <c r="S2805">
        <v>507</v>
      </c>
      <c r="T2805" t="str">
        <f ca="1">PROPER(TRIM(Table1[[#This Row],[Campaign Status]]))</f>
        <v>Paused</v>
      </c>
      <c r="V2805" s="1">
        <f t="shared" si="129"/>
        <v>2374</v>
      </c>
      <c r="W2805" t="str">
        <f t="shared" ca="1" si="130"/>
        <v>North</v>
      </c>
      <c r="X2805" s="6">
        <f t="shared" si="131"/>
        <v>10.514732677017363</v>
      </c>
    </row>
    <row r="2806" spans="1:24" x14ac:dyDescent="0.3">
      <c r="A2806" t="s">
        <v>3902</v>
      </c>
      <c r="B2806" t="str">
        <f ca="1">PROPER(TRIM(Table1[[#This Row],[Campaign Name]]))</f>
        <v>Summer Sale</v>
      </c>
      <c r="C2806" t="str">
        <f ca="1">PROPER(TRIM(Table1[[#This Row],[Campaign Type]]))</f>
        <v>Retargeting</v>
      </c>
      <c r="D2806" t="str">
        <f ca="1">PROPER(TRIM(Table1[[#This Row],[Marketing Channel]]))</f>
        <v>Google Ads</v>
      </c>
      <c r="E2806" t="s">
        <v>2441</v>
      </c>
      <c r="F2806" t="s">
        <v>368</v>
      </c>
      <c r="G2806" t="s">
        <v>46</v>
      </c>
      <c r="H2806" t="s">
        <v>30</v>
      </c>
      <c r="I2806" t="s">
        <v>24</v>
      </c>
      <c r="J2806" t="s">
        <v>63</v>
      </c>
      <c r="K2806">
        <v>87117</v>
      </c>
      <c r="L2806">
        <v>4233</v>
      </c>
      <c r="M2806">
        <v>4.8600000000000003</v>
      </c>
      <c r="N2806">
        <v>594</v>
      </c>
      <c r="O2806">
        <v>14.03</v>
      </c>
      <c r="P2806">
        <v>12133.91</v>
      </c>
      <c r="Q2806">
        <v>42354.87</v>
      </c>
      <c r="R2806" s="6">
        <v>249.06200886606217</v>
      </c>
      <c r="S2806">
        <v>300</v>
      </c>
      <c r="T2806" t="str">
        <f ca="1">PROPER(TRIM(Table1[[#This Row],[Campaign Status]]))</f>
        <v>Completed</v>
      </c>
      <c r="V2806" s="1">
        <f t="shared" si="129"/>
        <v>594</v>
      </c>
      <c r="W2806" t="str">
        <f t="shared" ca="1" si="130"/>
        <v>South</v>
      </c>
      <c r="X2806" s="6">
        <f t="shared" si="131"/>
        <v>12018.172</v>
      </c>
    </row>
    <row r="2807" spans="1:24" x14ac:dyDescent="0.3">
      <c r="A2807" t="s">
        <v>3903</v>
      </c>
      <c r="B2807" t="str">
        <f ca="1">PROPER(TRIM(Table1[[#This Row],[Campaign Name]]))</f>
        <v>Flash Sale</v>
      </c>
      <c r="C2807" t="str">
        <f ca="1">PROPER(TRIM(Table1[[#This Row],[Campaign Type]]))</f>
        <v>Retargeting</v>
      </c>
      <c r="D2807" t="str">
        <f ca="1">PROPER(TRIM(Table1[[#This Row],[Marketing Channel]]))</f>
        <v>Youtube</v>
      </c>
      <c r="E2807" t="s">
        <v>1780</v>
      </c>
      <c r="F2807" t="s">
        <v>593</v>
      </c>
      <c r="G2807" t="s">
        <v>29</v>
      </c>
      <c r="H2807" t="s">
        <v>99</v>
      </c>
      <c r="I2807" t="s">
        <v>62</v>
      </c>
      <c r="J2807" t="s">
        <v>32</v>
      </c>
      <c r="K2807">
        <v>89350</v>
      </c>
      <c r="L2807">
        <v>1651</v>
      </c>
      <c r="M2807">
        <v>1.85</v>
      </c>
      <c r="N2807">
        <v>435</v>
      </c>
      <c r="O2807">
        <v>26.35</v>
      </c>
      <c r="P2807">
        <v>6675.35</v>
      </c>
      <c r="Q2807">
        <v>32856.58</v>
      </c>
      <c r="R2807" s="6">
        <v>392.20759960151901</v>
      </c>
      <c r="S2807">
        <v>319</v>
      </c>
      <c r="T2807" t="str">
        <f ca="1">PROPER(TRIM(Table1[[#This Row],[Campaign Status]]))</f>
        <v>Completed</v>
      </c>
      <c r="V2807" s="1">
        <f t="shared" si="129"/>
        <v>435</v>
      </c>
      <c r="W2807" t="str">
        <f t="shared" ca="1" si="130"/>
        <v>North</v>
      </c>
      <c r="X2807" s="6">
        <f t="shared" si="131"/>
        <v>249.06200886606217</v>
      </c>
    </row>
    <row r="2808" spans="1:24" x14ac:dyDescent="0.3">
      <c r="A2808" t="s">
        <v>3904</v>
      </c>
      <c r="B2808" t="str">
        <f ca="1">PROPER(TRIM(Table1[[#This Row],[Campaign Name]]))</f>
        <v>New Launch</v>
      </c>
      <c r="C2808" t="str">
        <f ca="1">PROPER(TRIM(Table1[[#This Row],[Campaign Type]]))</f>
        <v>Lead Gen</v>
      </c>
      <c r="D2808" t="str">
        <f ca="1">PROPER(TRIM(Table1[[#This Row],[Marketing Channel]]))</f>
        <v>Email</v>
      </c>
      <c r="E2808" t="s">
        <v>667</v>
      </c>
      <c r="F2808" t="s">
        <v>365</v>
      </c>
      <c r="G2808" t="s">
        <v>46</v>
      </c>
      <c r="H2808" t="s">
        <v>30</v>
      </c>
      <c r="I2808" t="s">
        <v>24</v>
      </c>
      <c r="J2808" t="s">
        <v>63</v>
      </c>
      <c r="K2808">
        <v>144164</v>
      </c>
      <c r="L2808">
        <v>17546</v>
      </c>
      <c r="M2808">
        <v>12.17</v>
      </c>
      <c r="N2808">
        <v>230</v>
      </c>
      <c r="O2808">
        <v>1.31</v>
      </c>
      <c r="P2808">
        <v>4021.4266195524165</v>
      </c>
      <c r="Q2808">
        <v>36229.54</v>
      </c>
      <c r="R2808" s="6">
        <v>800.91262199961102</v>
      </c>
      <c r="S2808">
        <v>103</v>
      </c>
      <c r="T2808" t="str">
        <f ca="1">PROPER(TRIM(Table1[[#This Row],[Campaign Status]]))</f>
        <v>Completed</v>
      </c>
      <c r="V2808" s="1">
        <f t="shared" si="129"/>
        <v>230</v>
      </c>
      <c r="W2808" t="str">
        <f t="shared" ca="1" si="130"/>
        <v>South</v>
      </c>
      <c r="X2808" s="6">
        <f t="shared" si="131"/>
        <v>392.20759960151901</v>
      </c>
    </row>
    <row r="2809" spans="1:24" x14ac:dyDescent="0.3">
      <c r="A2809" t="s">
        <v>3905</v>
      </c>
      <c r="B2809" t="str">
        <f ca="1">PROPER(TRIM(Table1[[#This Row],[Campaign Name]]))</f>
        <v>Summer Sale</v>
      </c>
      <c r="C2809" t="str">
        <f ca="1">PROPER(TRIM(Table1[[#This Row],[Campaign Type]]))</f>
        <v>Retargeting</v>
      </c>
      <c r="D2809" t="str">
        <f ca="1">PROPER(TRIM(Table1[[#This Row],[Marketing Channel]]))</f>
        <v>Youtube</v>
      </c>
      <c r="E2809" t="s">
        <v>2613</v>
      </c>
      <c r="F2809" t="s">
        <v>400</v>
      </c>
      <c r="G2809" t="s">
        <v>11141</v>
      </c>
      <c r="H2809" t="s">
        <v>36</v>
      </c>
      <c r="I2809" t="s">
        <v>62</v>
      </c>
      <c r="J2809" t="s">
        <v>63</v>
      </c>
      <c r="K2809">
        <v>157140</v>
      </c>
      <c r="L2809">
        <v>13198</v>
      </c>
      <c r="M2809">
        <v>8.4</v>
      </c>
      <c r="N2809">
        <v>2065</v>
      </c>
      <c r="O2809">
        <v>15.65</v>
      </c>
      <c r="P2809">
        <v>250</v>
      </c>
      <c r="Q2809">
        <v>46146.23</v>
      </c>
      <c r="R2809" s="6">
        <v>18358.492000000002</v>
      </c>
      <c r="S2809">
        <v>1995</v>
      </c>
      <c r="T2809" t="str">
        <f ca="1">PROPER(TRIM(Table1[[#This Row],[Campaign Status]]))</f>
        <v>Completed</v>
      </c>
      <c r="V2809" s="1">
        <f t="shared" si="129"/>
        <v>2065</v>
      </c>
      <c r="W2809" t="str">
        <f t="shared" ca="1" si="130"/>
        <v>west</v>
      </c>
      <c r="X2809" s="6">
        <f t="shared" si="131"/>
        <v>800.91262199961102</v>
      </c>
    </row>
    <row r="2810" spans="1:24" x14ac:dyDescent="0.3">
      <c r="A2810" t="s">
        <v>3906</v>
      </c>
      <c r="B2810" t="str">
        <f ca="1">PROPER(TRIM(Table1[[#This Row],[Campaign Name]]))</f>
        <v>Mega Discount</v>
      </c>
      <c r="C2810" t="str">
        <f ca="1">PROPER(TRIM(Table1[[#This Row],[Campaign Type]]))</f>
        <v>Awareness</v>
      </c>
      <c r="D2810" t="str">
        <f ca="1">PROPER(TRIM(Table1[[#This Row],[Marketing Channel]]))</f>
        <v>Linkedin</v>
      </c>
      <c r="E2810" t="s">
        <v>3423</v>
      </c>
      <c r="F2810" t="s">
        <v>274</v>
      </c>
      <c r="G2810" t="s">
        <v>29</v>
      </c>
      <c r="H2810" t="s">
        <v>99</v>
      </c>
      <c r="I2810" t="s">
        <v>68</v>
      </c>
      <c r="J2810" t="s">
        <v>25</v>
      </c>
      <c r="K2810">
        <v>138760</v>
      </c>
      <c r="L2810">
        <v>17074</v>
      </c>
      <c r="M2810">
        <v>12.3</v>
      </c>
      <c r="N2810">
        <v>1101</v>
      </c>
      <c r="O2810">
        <v>6.45</v>
      </c>
      <c r="P2810">
        <v>3830.4648972188602</v>
      </c>
      <c r="Q2810">
        <v>25821.18</v>
      </c>
      <c r="R2810" s="6">
        <v>574.10042104152103</v>
      </c>
      <c r="S2810">
        <v>892</v>
      </c>
      <c r="T2810" t="str">
        <f ca="1">PROPER(TRIM(Table1[[#This Row],[Campaign Status]]))</f>
        <v>Completed</v>
      </c>
      <c r="V2810" s="1">
        <f t="shared" si="129"/>
        <v>1101</v>
      </c>
      <c r="W2810" t="str">
        <f t="shared" ca="1" si="130"/>
        <v>North</v>
      </c>
      <c r="X2810" s="6">
        <f t="shared" si="131"/>
        <v>18358.492000000002</v>
      </c>
    </row>
    <row r="2811" spans="1:24" x14ac:dyDescent="0.3">
      <c r="A2811" t="s">
        <v>3907</v>
      </c>
      <c r="B2811" t="str">
        <f ca="1">PROPER(TRIM(Table1[[#This Row],[Campaign Name]]))</f>
        <v>Summer Sale</v>
      </c>
      <c r="C2811" t="str">
        <f ca="1">PROPER(TRIM(Table1[[#This Row],[Campaign Type]]))</f>
        <v>Sales</v>
      </c>
      <c r="D2811" t="str">
        <f ca="1">PROPER(TRIM(Table1[[#This Row],[Marketing Channel]]))</f>
        <v>Google Ads</v>
      </c>
      <c r="E2811" t="s">
        <v>111</v>
      </c>
      <c r="F2811" t="s">
        <v>118</v>
      </c>
      <c r="G2811" t="s">
        <v>29</v>
      </c>
      <c r="H2811" t="s">
        <v>67</v>
      </c>
      <c r="I2811" t="s">
        <v>68</v>
      </c>
      <c r="J2811" t="s">
        <v>32</v>
      </c>
      <c r="K2811">
        <v>122063</v>
      </c>
      <c r="L2811">
        <v>90</v>
      </c>
      <c r="M2811">
        <v>7.0000000000000007E-2</v>
      </c>
      <c r="N2811">
        <v>7</v>
      </c>
      <c r="O2811">
        <v>7.78</v>
      </c>
      <c r="P2811">
        <v>1313.59</v>
      </c>
      <c r="Q2811">
        <v>43757.67</v>
      </c>
      <c r="R2811" s="6">
        <v>3231.1512724670565</v>
      </c>
      <c r="S2811">
        <v>4</v>
      </c>
      <c r="T2811" t="str">
        <f ca="1">PROPER(TRIM(Table1[[#This Row],[Campaign Status]]))</f>
        <v>Completed</v>
      </c>
      <c r="V2811" s="1">
        <f t="shared" si="129"/>
        <v>7</v>
      </c>
      <c r="W2811" t="str">
        <f t="shared" ca="1" si="130"/>
        <v>North</v>
      </c>
      <c r="X2811" s="6">
        <f t="shared" si="131"/>
        <v>574.10042104152103</v>
      </c>
    </row>
    <row r="2812" spans="1:24" x14ac:dyDescent="0.3">
      <c r="A2812" t="s">
        <v>3908</v>
      </c>
      <c r="B2812" t="str">
        <f ca="1">PROPER(TRIM(Table1[[#This Row],[Campaign Name]]))</f>
        <v>New Launch</v>
      </c>
      <c r="C2812" t="str">
        <f ca="1">PROPER(TRIM(Table1[[#This Row],[Campaign Type]]))</f>
        <v>Retargeting</v>
      </c>
      <c r="D2812" t="str">
        <f ca="1">PROPER(TRIM(Table1[[#This Row],[Marketing Channel]]))</f>
        <v>Linkedin</v>
      </c>
      <c r="E2812" t="s">
        <v>1598</v>
      </c>
      <c r="F2812" t="s">
        <v>633</v>
      </c>
      <c r="G2812" t="s">
        <v>11141</v>
      </c>
      <c r="H2812" t="s">
        <v>36</v>
      </c>
      <c r="I2812" t="s">
        <v>68</v>
      </c>
      <c r="J2812" t="s">
        <v>63</v>
      </c>
      <c r="K2812">
        <v>11197</v>
      </c>
      <c r="L2812">
        <v>1411</v>
      </c>
      <c r="M2812">
        <v>12.6</v>
      </c>
      <c r="N2812">
        <v>336</v>
      </c>
      <c r="O2812">
        <v>23.81</v>
      </c>
      <c r="P2812">
        <v>3830.4648972188602</v>
      </c>
      <c r="Q2812">
        <v>25701.47</v>
      </c>
      <c r="R2812" s="6">
        <v>570.97521292156375</v>
      </c>
      <c r="S2812">
        <v>92</v>
      </c>
      <c r="T2812" t="str">
        <f ca="1">PROPER(TRIM(Table1[[#This Row],[Campaign Status]]))</f>
        <v>Completed</v>
      </c>
      <c r="V2812" s="1">
        <f t="shared" si="129"/>
        <v>336</v>
      </c>
      <c r="W2812" t="str">
        <f t="shared" ca="1" si="130"/>
        <v>west</v>
      </c>
      <c r="X2812" s="6">
        <f t="shared" si="131"/>
        <v>3231.1512724670565</v>
      </c>
    </row>
    <row r="2813" spans="1:24" x14ac:dyDescent="0.3">
      <c r="A2813" t="s">
        <v>3909</v>
      </c>
      <c r="B2813" t="str">
        <f ca="1">PROPER(TRIM(Table1[[#This Row],[Campaign Name]]))</f>
        <v>Mega Discount</v>
      </c>
      <c r="C2813" t="str">
        <f ca="1">PROPER(TRIM(Table1[[#This Row],[Campaign Type]]))</f>
        <v>Retargeting</v>
      </c>
      <c r="D2813" t="str">
        <f ca="1">PROPER(TRIM(Table1[[#This Row],[Marketing Channel]]))</f>
        <v>Google Ads</v>
      </c>
      <c r="E2813" t="s">
        <v>2459</v>
      </c>
      <c r="F2813" t="s">
        <v>331</v>
      </c>
      <c r="G2813" t="s">
        <v>29</v>
      </c>
      <c r="H2813" t="s">
        <v>61</v>
      </c>
      <c r="I2813" t="s">
        <v>24</v>
      </c>
      <c r="J2813" t="s">
        <v>25</v>
      </c>
      <c r="K2813">
        <v>181618</v>
      </c>
      <c r="L2813">
        <v>17836</v>
      </c>
      <c r="M2813">
        <v>9.82</v>
      </c>
      <c r="N2813">
        <v>4537</v>
      </c>
      <c r="O2813">
        <v>25.44</v>
      </c>
      <c r="P2813">
        <v>3988.1535696969677</v>
      </c>
      <c r="Q2813">
        <v>2994.21</v>
      </c>
      <c r="R2813" s="6">
        <v>-24.922399609914986</v>
      </c>
      <c r="S2813">
        <v>2783</v>
      </c>
      <c r="T2813" t="str">
        <f ca="1">PROPER(TRIM(Table1[[#This Row],[Campaign Status]]))</f>
        <v>Active</v>
      </c>
      <c r="V2813" s="1">
        <f t="shared" si="129"/>
        <v>4537</v>
      </c>
      <c r="W2813" t="str">
        <f t="shared" ca="1" si="130"/>
        <v>North</v>
      </c>
      <c r="X2813" s="6">
        <f t="shared" si="131"/>
        <v>570.97521292156375</v>
      </c>
    </row>
    <row r="2814" spans="1:24" x14ac:dyDescent="0.3">
      <c r="A2814" t="s">
        <v>3910</v>
      </c>
      <c r="B2814" t="str">
        <f ca="1">PROPER(TRIM(Table1[[#This Row],[Campaign Name]]))</f>
        <v>New Launch</v>
      </c>
      <c r="C2814" t="str">
        <f ca="1">PROPER(TRIM(Table1[[#This Row],[Campaign Type]]))</f>
        <v>Lead Gen</v>
      </c>
      <c r="D2814" t="str">
        <f ca="1">PROPER(TRIM(Table1[[#This Row],[Marketing Channel]]))</f>
        <v>Linkedin</v>
      </c>
      <c r="E2814" t="s">
        <v>1642</v>
      </c>
      <c r="F2814" t="s">
        <v>450</v>
      </c>
      <c r="G2814" t="s">
        <v>41</v>
      </c>
      <c r="H2814" t="s">
        <v>11140</v>
      </c>
      <c r="I2814" t="s">
        <v>68</v>
      </c>
      <c r="J2814" t="s">
        <v>32</v>
      </c>
      <c r="K2814">
        <v>130080</v>
      </c>
      <c r="L2814">
        <v>16308</v>
      </c>
      <c r="M2814">
        <v>12.54</v>
      </c>
      <c r="N2814">
        <v>1360</v>
      </c>
      <c r="O2814">
        <v>8.34</v>
      </c>
      <c r="P2814">
        <v>14995.81</v>
      </c>
      <c r="Q2814">
        <v>1402.24</v>
      </c>
      <c r="R2814" s="6">
        <v>-90.649121321222395</v>
      </c>
      <c r="S2814">
        <v>832</v>
      </c>
      <c r="T2814" t="str">
        <f ca="1">PROPER(TRIM(Table1[[#This Row],[Campaign Status]]))</f>
        <v>Active</v>
      </c>
      <c r="V2814" s="1">
        <f t="shared" si="129"/>
        <v>1360</v>
      </c>
      <c r="W2814" t="str">
        <f t="shared" ca="1" si="130"/>
        <v>East</v>
      </c>
      <c r="X2814" s="6">
        <f t="shared" si="131"/>
        <v>-24.922399609914986</v>
      </c>
    </row>
    <row r="2815" spans="1:24" x14ac:dyDescent="0.3">
      <c r="A2815" t="s">
        <v>3911</v>
      </c>
      <c r="B2815" t="str">
        <f ca="1">PROPER(TRIM(Table1[[#This Row],[Campaign Name]]))</f>
        <v>Flash Sale</v>
      </c>
      <c r="C2815" t="str">
        <f ca="1">PROPER(TRIM(Table1[[#This Row],[Campaign Type]]))</f>
        <v>Lead Gen</v>
      </c>
      <c r="D2815" t="str">
        <f ca="1">PROPER(TRIM(Table1[[#This Row],[Marketing Channel]]))</f>
        <v>Email</v>
      </c>
      <c r="E2815" t="s">
        <v>338</v>
      </c>
      <c r="F2815" t="s">
        <v>821</v>
      </c>
      <c r="G2815" t="s">
        <v>11141</v>
      </c>
      <c r="H2815" t="s">
        <v>36</v>
      </c>
      <c r="I2815" t="s">
        <v>68</v>
      </c>
      <c r="J2815" t="s">
        <v>32</v>
      </c>
      <c r="K2815">
        <v>106204</v>
      </c>
      <c r="L2815">
        <v>13557</v>
      </c>
      <c r="M2815">
        <v>12.77</v>
      </c>
      <c r="N2815">
        <v>3725</v>
      </c>
      <c r="O2815">
        <v>27.48</v>
      </c>
      <c r="P2815">
        <v>4021.4266195524165</v>
      </c>
      <c r="Q2815">
        <v>31185.599999999999</v>
      </c>
      <c r="R2815" s="6">
        <v>675.4859891853738</v>
      </c>
      <c r="S2815">
        <v>22</v>
      </c>
      <c r="T2815" t="str">
        <f ca="1">PROPER(TRIM(Table1[[#This Row],[Campaign Status]]))</f>
        <v>Paused</v>
      </c>
      <c r="V2815" s="1">
        <f t="shared" si="129"/>
        <v>3725</v>
      </c>
      <c r="W2815" t="str">
        <f t="shared" ca="1" si="130"/>
        <v>west</v>
      </c>
      <c r="X2815" s="6">
        <f t="shared" si="131"/>
        <v>-90.649121321222395</v>
      </c>
    </row>
    <row r="2816" spans="1:24" x14ac:dyDescent="0.3">
      <c r="A2816" t="s">
        <v>3912</v>
      </c>
      <c r="B2816" t="str">
        <f ca="1">PROPER(TRIM(Table1[[#This Row],[Campaign Name]]))</f>
        <v>Mega Discount</v>
      </c>
      <c r="C2816" t="str">
        <f ca="1">PROPER(TRIM(Table1[[#This Row],[Campaign Type]]))</f>
        <v>Awareness</v>
      </c>
      <c r="D2816" t="str">
        <f ca="1">PROPER(TRIM(Table1[[#This Row],[Marketing Channel]]))</f>
        <v>Google Ads</v>
      </c>
      <c r="E2816" t="s">
        <v>2052</v>
      </c>
      <c r="F2816" t="s">
        <v>1050</v>
      </c>
      <c r="G2816" t="s">
        <v>29</v>
      </c>
      <c r="H2816" t="s">
        <v>61</v>
      </c>
      <c r="I2816" t="s">
        <v>31</v>
      </c>
      <c r="J2816" t="s">
        <v>63</v>
      </c>
      <c r="K2816">
        <v>83518</v>
      </c>
      <c r="L2816">
        <v>4129</v>
      </c>
      <c r="M2816">
        <v>4.9400000000000004</v>
      </c>
      <c r="N2816">
        <v>413</v>
      </c>
      <c r="O2816">
        <v>10</v>
      </c>
      <c r="P2816">
        <v>14678.33</v>
      </c>
      <c r="Q2816">
        <v>24783.65</v>
      </c>
      <c r="R2816" s="6">
        <v>68.845161540856509</v>
      </c>
      <c r="S2816">
        <v>71</v>
      </c>
      <c r="T2816" t="str">
        <f ca="1">PROPER(TRIM(Table1[[#This Row],[Campaign Status]]))</f>
        <v>Completed</v>
      </c>
      <c r="V2816" s="1">
        <f t="shared" si="129"/>
        <v>413</v>
      </c>
      <c r="W2816" t="str">
        <f t="shared" ca="1" si="130"/>
        <v>North</v>
      </c>
      <c r="X2816" s="6">
        <f t="shared" si="131"/>
        <v>675.4859891853738</v>
      </c>
    </row>
    <row r="2817" spans="1:24" x14ac:dyDescent="0.3">
      <c r="A2817" t="s">
        <v>3913</v>
      </c>
      <c r="B2817" t="str">
        <f ca="1">PROPER(TRIM(Table1[[#This Row],[Campaign Name]]))</f>
        <v>Mega Discount</v>
      </c>
      <c r="C2817" t="str">
        <f ca="1">PROPER(TRIM(Table1[[#This Row],[Campaign Type]]))</f>
        <v>Sales</v>
      </c>
      <c r="D2817" t="str">
        <f ca="1">PROPER(TRIM(Table1[[#This Row],[Marketing Channel]]))</f>
        <v>Linkedin</v>
      </c>
      <c r="E2817" t="s">
        <v>3570</v>
      </c>
      <c r="F2817" t="s">
        <v>381</v>
      </c>
      <c r="G2817" t="s">
        <v>11141</v>
      </c>
      <c r="H2817" t="s">
        <v>54</v>
      </c>
      <c r="I2817" t="s">
        <v>24</v>
      </c>
      <c r="J2817" t="s">
        <v>63</v>
      </c>
      <c r="K2817">
        <v>49281</v>
      </c>
      <c r="L2817">
        <v>7191</v>
      </c>
      <c r="M2817">
        <v>14.59</v>
      </c>
      <c r="N2817">
        <v>1544</v>
      </c>
      <c r="O2817">
        <v>21.47</v>
      </c>
      <c r="P2817">
        <v>3830.4648972188602</v>
      </c>
      <c r="Q2817">
        <v>20549.53</v>
      </c>
      <c r="R2817" s="6">
        <v>436.47613413505371</v>
      </c>
      <c r="S2817">
        <v>199</v>
      </c>
      <c r="T2817" t="str">
        <f ca="1">PROPER(TRIM(Table1[[#This Row],[Campaign Status]]))</f>
        <v>Completed</v>
      </c>
      <c r="V2817" s="1">
        <f t="shared" si="129"/>
        <v>1544</v>
      </c>
      <c r="W2817" t="str">
        <f t="shared" ca="1" si="130"/>
        <v>west</v>
      </c>
      <c r="X2817" s="6">
        <f t="shared" si="131"/>
        <v>68.845161540856509</v>
      </c>
    </row>
    <row r="2818" spans="1:24" x14ac:dyDescent="0.3">
      <c r="A2818" t="s">
        <v>3914</v>
      </c>
      <c r="B2818" t="str">
        <f ca="1">PROPER(TRIM(Table1[[#This Row],[Campaign Name]]))</f>
        <v>New Launch</v>
      </c>
      <c r="C2818" t="str">
        <f ca="1">PROPER(TRIM(Table1[[#This Row],[Campaign Type]]))</f>
        <v>Awareness</v>
      </c>
      <c r="D2818" t="str">
        <f ca="1">PROPER(TRIM(Table1[[#This Row],[Marketing Channel]]))</f>
        <v>Linkedin</v>
      </c>
      <c r="E2818" t="s">
        <v>854</v>
      </c>
      <c r="F2818" t="s">
        <v>260</v>
      </c>
      <c r="G2818" t="s">
        <v>29</v>
      </c>
      <c r="H2818" t="s">
        <v>99</v>
      </c>
      <c r="I2818" t="s">
        <v>68</v>
      </c>
      <c r="J2818" t="s">
        <v>63</v>
      </c>
      <c r="K2818">
        <v>82746</v>
      </c>
      <c r="L2818">
        <v>9896</v>
      </c>
      <c r="M2818">
        <v>11.96</v>
      </c>
      <c r="N2818">
        <v>1897</v>
      </c>
      <c r="O2818">
        <v>19.170000000000002</v>
      </c>
      <c r="P2818">
        <v>6158.35</v>
      </c>
      <c r="Q2818">
        <v>32286.43</v>
      </c>
      <c r="R2818" s="6">
        <v>424.27078681789772</v>
      </c>
      <c r="S2818">
        <v>1733</v>
      </c>
      <c r="T2818" t="str">
        <f ca="1">PROPER(TRIM(Table1[[#This Row],[Campaign Status]]))</f>
        <v>Active</v>
      </c>
      <c r="V2818" s="1">
        <f t="shared" ref="V2818:V2881" si="132">IF(N2818="",ROUND(L2818*O2818/100,0),N2818)</f>
        <v>1897</v>
      </c>
      <c r="W2818" t="str">
        <f t="shared" ca="1" si="130"/>
        <v>North</v>
      </c>
      <c r="X2818" s="6">
        <f t="shared" si="131"/>
        <v>436.47613413505371</v>
      </c>
    </row>
    <row r="2819" spans="1:24" x14ac:dyDescent="0.3">
      <c r="A2819" t="s">
        <v>3915</v>
      </c>
      <c r="B2819" t="str">
        <f ca="1">PROPER(TRIM(Table1[[#This Row],[Campaign Name]]))</f>
        <v>Summer Sale</v>
      </c>
      <c r="C2819" t="str">
        <f ca="1">PROPER(TRIM(Table1[[#This Row],[Campaign Type]]))</f>
        <v>Retargeting</v>
      </c>
      <c r="D2819" t="str">
        <f ca="1">PROPER(TRIM(Table1[[#This Row],[Marketing Channel]]))</f>
        <v>Linkedin</v>
      </c>
      <c r="E2819" t="s">
        <v>994</v>
      </c>
      <c r="F2819" t="s">
        <v>211</v>
      </c>
      <c r="G2819" t="s">
        <v>29</v>
      </c>
      <c r="H2819" t="s">
        <v>99</v>
      </c>
      <c r="I2819" t="s">
        <v>68</v>
      </c>
      <c r="J2819" t="s">
        <v>25</v>
      </c>
      <c r="K2819">
        <v>189315</v>
      </c>
      <c r="L2819">
        <v>24199</v>
      </c>
      <c r="M2819">
        <v>12.78</v>
      </c>
      <c r="N2819">
        <v>2970</v>
      </c>
      <c r="O2819">
        <v>12.27</v>
      </c>
      <c r="P2819">
        <v>3830.4648972188602</v>
      </c>
      <c r="Q2819">
        <v>7648.37</v>
      </c>
      <c r="R2819" s="6">
        <v>99.672107830910036</v>
      </c>
      <c r="S2819">
        <v>1418</v>
      </c>
      <c r="T2819" t="str">
        <f ca="1">PROPER(TRIM(Table1[[#This Row],[Campaign Status]]))</f>
        <v>Active</v>
      </c>
      <c r="V2819" s="1">
        <f t="shared" si="132"/>
        <v>2970</v>
      </c>
      <c r="W2819" t="str">
        <f t="shared" ref="W2819:W2882" ca="1" si="133">IF(OR(D2819="Delhi",D2819="lucknow",D2819="jaipur"),"North",IF(OR(D2819="Bengaluru",D2819="chennai"),"South",IF(D2819="Kolkata","East",IF(OR(D2819="Mumbai",D2819="Pune",D2819="Ahmedabad"),"west","unknown"))))</f>
        <v>North</v>
      </c>
      <c r="X2819" s="6">
        <f t="shared" si="131"/>
        <v>424.27078681789772</v>
      </c>
    </row>
    <row r="2820" spans="1:24" x14ac:dyDescent="0.3">
      <c r="A2820" t="s">
        <v>3916</v>
      </c>
      <c r="B2820" t="str">
        <f ca="1">PROPER(TRIM(Table1[[#This Row],[Campaign Name]]))</f>
        <v>Festive Offer</v>
      </c>
      <c r="C2820" t="str">
        <f ca="1">PROPER(TRIM(Table1[[#This Row],[Campaign Type]]))</f>
        <v>Lead Gen</v>
      </c>
      <c r="D2820" t="str">
        <f ca="1">PROPER(TRIM(Table1[[#This Row],[Marketing Channel]]))</f>
        <v>Instagram</v>
      </c>
      <c r="E2820" t="s">
        <v>2636</v>
      </c>
      <c r="F2820" t="s">
        <v>1073</v>
      </c>
      <c r="G2820" t="s">
        <v>41</v>
      </c>
      <c r="H2820" t="s">
        <v>11140</v>
      </c>
      <c r="I2820" t="s">
        <v>24</v>
      </c>
      <c r="J2820" t="s">
        <v>63</v>
      </c>
      <c r="K2820">
        <v>10708</v>
      </c>
      <c r="L2820">
        <v>860</v>
      </c>
      <c r="M2820">
        <v>8.0299999999999994</v>
      </c>
      <c r="N2820">
        <v>32</v>
      </c>
      <c r="O2820">
        <v>3.72</v>
      </c>
      <c r="P2820">
        <v>3982.6304252733912</v>
      </c>
      <c r="Q2820">
        <v>47302.47</v>
      </c>
      <c r="R2820" s="6">
        <v>1087.7192947611472</v>
      </c>
      <c r="S2820">
        <v>25</v>
      </c>
      <c r="T2820" t="str">
        <f ca="1">PROPER(TRIM(Table1[[#This Row],[Campaign Status]]))</f>
        <v>Completed</v>
      </c>
      <c r="V2820" s="1">
        <f t="shared" si="132"/>
        <v>32</v>
      </c>
      <c r="W2820" t="str">
        <f t="shared" ca="1" si="133"/>
        <v>East</v>
      </c>
      <c r="X2820" s="6">
        <f t="shared" ref="X2820:X2883" si="134">R2819*1</f>
        <v>99.672107830910036</v>
      </c>
    </row>
    <row r="2821" spans="1:24" x14ac:dyDescent="0.3">
      <c r="A2821" t="s">
        <v>3917</v>
      </c>
      <c r="B2821" t="str">
        <f ca="1">PROPER(TRIM(Table1[[#This Row],[Campaign Name]]))</f>
        <v>New Launch</v>
      </c>
      <c r="C2821" t="str">
        <f ca="1">PROPER(TRIM(Table1[[#This Row],[Campaign Type]]))</f>
        <v>Awareness</v>
      </c>
      <c r="D2821" t="str">
        <f ca="1">PROPER(TRIM(Table1[[#This Row],[Marketing Channel]]))</f>
        <v>Google Ads</v>
      </c>
      <c r="E2821" t="s">
        <v>464</v>
      </c>
      <c r="F2821" t="s">
        <v>376</v>
      </c>
      <c r="G2821" t="s">
        <v>11141</v>
      </c>
      <c r="H2821" t="s">
        <v>54</v>
      </c>
      <c r="I2821" t="s">
        <v>62</v>
      </c>
      <c r="J2821" t="s">
        <v>63</v>
      </c>
      <c r="K2821">
        <v>173329</v>
      </c>
      <c r="L2821">
        <v>19803</v>
      </c>
      <c r="M2821">
        <v>11.43</v>
      </c>
      <c r="N2821">
        <v>4478</v>
      </c>
      <c r="O2821">
        <v>22.61</v>
      </c>
      <c r="P2821">
        <v>250</v>
      </c>
      <c r="Q2821">
        <v>15062.14</v>
      </c>
      <c r="R2821" s="6">
        <v>5924.8559999999998</v>
      </c>
      <c r="S2821">
        <v>2102</v>
      </c>
      <c r="T2821" t="str">
        <f ca="1">PROPER(TRIM(Table1[[#This Row],[Campaign Status]]))</f>
        <v>Completed</v>
      </c>
      <c r="V2821" s="1">
        <f t="shared" si="132"/>
        <v>4478</v>
      </c>
      <c r="W2821" t="str">
        <f t="shared" ca="1" si="133"/>
        <v>west</v>
      </c>
      <c r="X2821" s="6">
        <f t="shared" si="134"/>
        <v>1087.7192947611472</v>
      </c>
    </row>
    <row r="2822" spans="1:24" x14ac:dyDescent="0.3">
      <c r="A2822" t="s">
        <v>3918</v>
      </c>
      <c r="B2822" t="str">
        <f ca="1">PROPER(TRIM(Table1[[#This Row],[Campaign Name]]))</f>
        <v>Flash Sale</v>
      </c>
      <c r="C2822" t="str">
        <f ca="1">PROPER(TRIM(Table1[[#This Row],[Campaign Type]]))</f>
        <v>Sales</v>
      </c>
      <c r="D2822" t="str">
        <f ca="1">PROPER(TRIM(Table1[[#This Row],[Marketing Channel]]))</f>
        <v>Google Ads</v>
      </c>
      <c r="E2822" t="s">
        <v>636</v>
      </c>
      <c r="F2822" t="s">
        <v>106</v>
      </c>
      <c r="G2822" t="s">
        <v>29</v>
      </c>
      <c r="H2822" t="s">
        <v>61</v>
      </c>
      <c r="I2822" t="s">
        <v>62</v>
      </c>
      <c r="J2822" t="s">
        <v>63</v>
      </c>
      <c r="K2822">
        <v>123840</v>
      </c>
      <c r="L2822">
        <v>2020</v>
      </c>
      <c r="M2822">
        <v>1.63</v>
      </c>
      <c r="N2822">
        <v>301</v>
      </c>
      <c r="O2822">
        <v>14.9</v>
      </c>
      <c r="P2822">
        <v>3988.1535696969677</v>
      </c>
      <c r="Q2822">
        <v>13017.96</v>
      </c>
      <c r="R2822" s="6">
        <v>226.41571525514613</v>
      </c>
      <c r="S2822">
        <v>73</v>
      </c>
      <c r="T2822" t="str">
        <f ca="1">PROPER(TRIM(Table1[[#This Row],[Campaign Status]]))</f>
        <v>Completed</v>
      </c>
      <c r="V2822" s="1">
        <f t="shared" si="132"/>
        <v>301</v>
      </c>
      <c r="W2822" t="str">
        <f t="shared" ca="1" si="133"/>
        <v>North</v>
      </c>
      <c r="X2822" s="6">
        <f t="shared" si="134"/>
        <v>5924.8559999999998</v>
      </c>
    </row>
    <row r="2823" spans="1:24" x14ac:dyDescent="0.3">
      <c r="A2823" t="s">
        <v>3919</v>
      </c>
      <c r="B2823" t="str">
        <f ca="1">PROPER(TRIM(Table1[[#This Row],[Campaign Name]]))</f>
        <v>Festive Offer</v>
      </c>
      <c r="C2823" t="str">
        <f ca="1">PROPER(TRIM(Table1[[#This Row],[Campaign Type]]))</f>
        <v>Sales</v>
      </c>
      <c r="D2823" t="str">
        <f ca="1">PROPER(TRIM(Table1[[#This Row],[Marketing Channel]]))</f>
        <v>Youtube</v>
      </c>
      <c r="E2823" t="s">
        <v>2484</v>
      </c>
      <c r="F2823" t="s">
        <v>71</v>
      </c>
      <c r="G2823" t="s">
        <v>41</v>
      </c>
      <c r="H2823" t="s">
        <v>11140</v>
      </c>
      <c r="I2823" t="s">
        <v>62</v>
      </c>
      <c r="J2823" t="s">
        <v>25</v>
      </c>
      <c r="K2823">
        <v>10113</v>
      </c>
      <c r="L2823">
        <v>1070</v>
      </c>
      <c r="M2823">
        <v>10.58</v>
      </c>
      <c r="N2823">
        <v>101</v>
      </c>
      <c r="O2823">
        <v>9.44</v>
      </c>
      <c r="P2823">
        <v>4326.66</v>
      </c>
      <c r="Q2823">
        <v>33534.03</v>
      </c>
      <c r="R2823" s="6">
        <v>675.05581672699032</v>
      </c>
      <c r="S2823">
        <v>50</v>
      </c>
      <c r="T2823" t="str">
        <f ca="1">PROPER(TRIM(Table1[[#This Row],[Campaign Status]]))</f>
        <v>Active</v>
      </c>
      <c r="V2823" s="1">
        <f t="shared" si="132"/>
        <v>101</v>
      </c>
      <c r="W2823" t="str">
        <f t="shared" ca="1" si="133"/>
        <v>East</v>
      </c>
      <c r="X2823" s="6">
        <f t="shared" si="134"/>
        <v>226.41571525514613</v>
      </c>
    </row>
    <row r="2824" spans="1:24" x14ac:dyDescent="0.3">
      <c r="A2824" t="s">
        <v>3920</v>
      </c>
      <c r="B2824" t="str">
        <f ca="1">PROPER(TRIM(Table1[[#This Row],[Campaign Name]]))</f>
        <v>New Launch</v>
      </c>
      <c r="C2824" t="str">
        <f ca="1">PROPER(TRIM(Table1[[#This Row],[Campaign Type]]))</f>
        <v>Sales</v>
      </c>
      <c r="D2824" t="str">
        <f ca="1">PROPER(TRIM(Table1[[#This Row],[Marketing Channel]]))</f>
        <v>Linkedin</v>
      </c>
      <c r="E2824" t="s">
        <v>259</v>
      </c>
      <c r="F2824" t="s">
        <v>315</v>
      </c>
      <c r="G2824" t="s">
        <v>11141</v>
      </c>
      <c r="H2824" t="s">
        <v>54</v>
      </c>
      <c r="I2824" t="s">
        <v>62</v>
      </c>
      <c r="J2824" t="s">
        <v>25</v>
      </c>
      <c r="K2824">
        <v>58743</v>
      </c>
      <c r="L2824">
        <v>1602</v>
      </c>
      <c r="M2824">
        <v>2.73</v>
      </c>
      <c r="N2824">
        <v>176</v>
      </c>
      <c r="O2824">
        <v>10.99</v>
      </c>
      <c r="P2824">
        <v>6707.49</v>
      </c>
      <c r="Q2824">
        <v>15428.48</v>
      </c>
      <c r="R2824" s="6">
        <v>130.01868060928902</v>
      </c>
      <c r="S2824">
        <v>72</v>
      </c>
      <c r="T2824" t="str">
        <f ca="1">PROPER(TRIM(Table1[[#This Row],[Campaign Status]]))</f>
        <v>Completed</v>
      </c>
      <c r="V2824" s="1">
        <f t="shared" si="132"/>
        <v>176</v>
      </c>
      <c r="W2824" t="str">
        <f t="shared" ca="1" si="133"/>
        <v>west</v>
      </c>
      <c r="X2824" s="6">
        <f t="shared" si="134"/>
        <v>675.05581672699032</v>
      </c>
    </row>
    <row r="2825" spans="1:24" x14ac:dyDescent="0.3">
      <c r="A2825" t="s">
        <v>3921</v>
      </c>
      <c r="B2825" t="str">
        <f ca="1">PROPER(TRIM(Table1[[#This Row],[Campaign Name]]))</f>
        <v>Mega Discount</v>
      </c>
      <c r="C2825" t="str">
        <f ca="1">PROPER(TRIM(Table1[[#This Row],[Campaign Type]]))</f>
        <v>Retargeting</v>
      </c>
      <c r="D2825" t="str">
        <f ca="1">PROPER(TRIM(Table1[[#This Row],[Marketing Channel]]))</f>
        <v>Meta Ads</v>
      </c>
      <c r="E2825" t="s">
        <v>2856</v>
      </c>
      <c r="F2825" t="s">
        <v>173</v>
      </c>
      <c r="G2825" t="s">
        <v>11141</v>
      </c>
      <c r="H2825" t="s">
        <v>23</v>
      </c>
      <c r="I2825" t="s">
        <v>68</v>
      </c>
      <c r="J2825" t="s">
        <v>25</v>
      </c>
      <c r="K2825">
        <v>163730</v>
      </c>
      <c r="L2825">
        <v>20227</v>
      </c>
      <c r="M2825">
        <v>12.35</v>
      </c>
      <c r="N2825">
        <v>1863</v>
      </c>
      <c r="O2825">
        <v>9.2100000000000009</v>
      </c>
      <c r="P2825">
        <v>250</v>
      </c>
      <c r="Q2825">
        <v>45612.06</v>
      </c>
      <c r="R2825" s="6">
        <v>18144.824000000001</v>
      </c>
      <c r="S2825">
        <v>1400</v>
      </c>
      <c r="T2825" t="str">
        <f ca="1">PROPER(TRIM(Table1[[#This Row],[Campaign Status]]))</f>
        <v>Active</v>
      </c>
      <c r="V2825" s="1">
        <f t="shared" si="132"/>
        <v>1863</v>
      </c>
      <c r="W2825" t="str">
        <f t="shared" ca="1" si="133"/>
        <v>west</v>
      </c>
      <c r="X2825" s="6">
        <f t="shared" si="134"/>
        <v>130.01868060928902</v>
      </c>
    </row>
    <row r="2826" spans="1:24" x14ac:dyDescent="0.3">
      <c r="A2826" t="s">
        <v>3922</v>
      </c>
      <c r="B2826" t="str">
        <f ca="1">PROPER(TRIM(Table1[[#This Row],[Campaign Name]]))</f>
        <v>Festive Offer</v>
      </c>
      <c r="C2826" t="str">
        <f ca="1">PROPER(TRIM(Table1[[#This Row],[Campaign Type]]))</f>
        <v>Retargeting</v>
      </c>
      <c r="D2826" t="str">
        <f ca="1">PROPER(TRIM(Table1[[#This Row],[Marketing Channel]]))</f>
        <v>Linkedin</v>
      </c>
      <c r="E2826" t="s">
        <v>2964</v>
      </c>
      <c r="F2826" t="s">
        <v>436</v>
      </c>
      <c r="G2826" t="s">
        <v>29</v>
      </c>
      <c r="H2826" t="s">
        <v>67</v>
      </c>
      <c r="I2826" t="s">
        <v>62</v>
      </c>
      <c r="J2826" t="s">
        <v>25</v>
      </c>
      <c r="K2826">
        <v>35158</v>
      </c>
      <c r="L2826">
        <v>1182</v>
      </c>
      <c r="M2826">
        <v>3.36</v>
      </c>
      <c r="N2826">
        <v>6</v>
      </c>
      <c r="O2826">
        <v>0.51</v>
      </c>
      <c r="P2826">
        <v>11636</v>
      </c>
      <c r="Q2826">
        <v>23143.15</v>
      </c>
      <c r="R2826" s="6">
        <v>98.892660708147133</v>
      </c>
      <c r="S2826">
        <v>5</v>
      </c>
      <c r="T2826" t="str">
        <f ca="1">PROPER(TRIM(Table1[[#This Row],[Campaign Status]]))</f>
        <v>Completed</v>
      </c>
      <c r="V2826" s="1">
        <f t="shared" si="132"/>
        <v>6</v>
      </c>
      <c r="W2826" t="str">
        <f t="shared" ca="1" si="133"/>
        <v>North</v>
      </c>
      <c r="X2826" s="6">
        <f t="shared" si="134"/>
        <v>18144.824000000001</v>
      </c>
    </row>
    <row r="2827" spans="1:24" x14ac:dyDescent="0.3">
      <c r="A2827" t="s">
        <v>3923</v>
      </c>
      <c r="B2827" t="str">
        <f ca="1">PROPER(TRIM(Table1[[#This Row],[Campaign Name]]))</f>
        <v>Summer Sale</v>
      </c>
      <c r="C2827" t="str">
        <f ca="1">PROPER(TRIM(Table1[[#This Row],[Campaign Type]]))</f>
        <v>Lead Gen</v>
      </c>
      <c r="D2827" t="str">
        <f ca="1">PROPER(TRIM(Table1[[#This Row],[Marketing Channel]]))</f>
        <v>Meta Ads</v>
      </c>
      <c r="E2827" t="s">
        <v>1391</v>
      </c>
      <c r="F2827" t="s">
        <v>28</v>
      </c>
      <c r="G2827" t="s">
        <v>11141</v>
      </c>
      <c r="H2827" t="s">
        <v>36</v>
      </c>
      <c r="I2827" t="s">
        <v>24</v>
      </c>
      <c r="J2827" t="s">
        <v>32</v>
      </c>
      <c r="K2827">
        <v>64070</v>
      </c>
      <c r="L2827">
        <v>3615</v>
      </c>
      <c r="M2827">
        <v>5.64</v>
      </c>
      <c r="N2827">
        <v>107</v>
      </c>
      <c r="O2827">
        <v>2.96</v>
      </c>
      <c r="P2827">
        <v>9014.85</v>
      </c>
      <c r="Q2827">
        <v>36014.03</v>
      </c>
      <c r="R2827" s="6">
        <v>299.4967193020405</v>
      </c>
      <c r="S2827">
        <v>41</v>
      </c>
      <c r="T2827" t="str">
        <f ca="1">PROPER(TRIM(Table1[[#This Row],[Campaign Status]]))</f>
        <v>Paused</v>
      </c>
      <c r="V2827" s="1">
        <f t="shared" si="132"/>
        <v>107</v>
      </c>
      <c r="W2827" t="str">
        <f t="shared" ca="1" si="133"/>
        <v>west</v>
      </c>
      <c r="X2827" s="6">
        <f t="shared" si="134"/>
        <v>98.892660708147133</v>
      </c>
    </row>
    <row r="2828" spans="1:24" x14ac:dyDescent="0.3">
      <c r="A2828" t="s">
        <v>3924</v>
      </c>
      <c r="B2828" t="str">
        <f ca="1">PROPER(TRIM(Table1[[#This Row],[Campaign Name]]))</f>
        <v>Festive Offer</v>
      </c>
      <c r="C2828" t="str">
        <f ca="1">PROPER(TRIM(Table1[[#This Row],[Campaign Type]]))</f>
        <v>Lead Gen</v>
      </c>
      <c r="D2828" t="str">
        <f ca="1">PROPER(TRIM(Table1[[#This Row],[Marketing Channel]]))</f>
        <v>Google Ads</v>
      </c>
      <c r="E2828" t="s">
        <v>2335</v>
      </c>
      <c r="F2828" t="s">
        <v>649</v>
      </c>
      <c r="G2828" t="s">
        <v>29</v>
      </c>
      <c r="H2828" t="s">
        <v>61</v>
      </c>
      <c r="I2828" t="s">
        <v>31</v>
      </c>
      <c r="J2828" t="s">
        <v>63</v>
      </c>
      <c r="K2828">
        <v>43866</v>
      </c>
      <c r="L2828">
        <v>2028</v>
      </c>
      <c r="M2828">
        <v>4.62</v>
      </c>
      <c r="N2828">
        <v>126</v>
      </c>
      <c r="O2828">
        <v>6.21</v>
      </c>
      <c r="P2828">
        <v>3988.1535696969677</v>
      </c>
      <c r="Q2828">
        <v>14394.19</v>
      </c>
      <c r="R2828" s="6">
        <v>260.92366425833785</v>
      </c>
      <c r="S2828">
        <v>9</v>
      </c>
      <c r="T2828" t="str">
        <f ca="1">PROPER(TRIM(Table1[[#This Row],[Campaign Status]]))</f>
        <v>Completed</v>
      </c>
      <c r="V2828" s="1">
        <f t="shared" si="132"/>
        <v>126</v>
      </c>
      <c r="W2828" t="str">
        <f t="shared" ca="1" si="133"/>
        <v>North</v>
      </c>
      <c r="X2828" s="6">
        <f t="shared" si="134"/>
        <v>299.4967193020405</v>
      </c>
    </row>
    <row r="2829" spans="1:24" x14ac:dyDescent="0.3">
      <c r="A2829" t="s">
        <v>3925</v>
      </c>
      <c r="B2829" t="str">
        <f ca="1">PROPER(TRIM(Table1[[#This Row],[Campaign Name]]))</f>
        <v>Summer Sale</v>
      </c>
      <c r="C2829" t="str">
        <f ca="1">PROPER(TRIM(Table1[[#This Row],[Campaign Type]]))</f>
        <v>Retargeting</v>
      </c>
      <c r="D2829" t="str">
        <f ca="1">PROPER(TRIM(Table1[[#This Row],[Marketing Channel]]))</f>
        <v>Google Ads</v>
      </c>
      <c r="E2829" t="s">
        <v>1200</v>
      </c>
      <c r="F2829" t="s">
        <v>303</v>
      </c>
      <c r="G2829" t="s">
        <v>11141</v>
      </c>
      <c r="H2829" t="s">
        <v>36</v>
      </c>
      <c r="I2829" t="s">
        <v>31</v>
      </c>
      <c r="J2829" t="s">
        <v>63</v>
      </c>
      <c r="K2829">
        <v>4667</v>
      </c>
      <c r="L2829">
        <v>643</v>
      </c>
      <c r="M2829">
        <v>13.78</v>
      </c>
      <c r="N2829">
        <v>89</v>
      </c>
      <c r="O2829">
        <v>13.84</v>
      </c>
      <c r="P2829">
        <v>250</v>
      </c>
      <c r="Q2829">
        <v>19516.98</v>
      </c>
      <c r="R2829" s="6">
        <v>7706.7920000000004</v>
      </c>
      <c r="S2829">
        <v>61</v>
      </c>
      <c r="T2829" t="str">
        <f ca="1">PROPER(TRIM(Table1[[#This Row],[Campaign Status]]))</f>
        <v>Paused</v>
      </c>
      <c r="V2829" s="1">
        <f t="shared" si="132"/>
        <v>89</v>
      </c>
      <c r="W2829" t="str">
        <f t="shared" ca="1" si="133"/>
        <v>west</v>
      </c>
      <c r="X2829" s="6">
        <f t="shared" si="134"/>
        <v>260.92366425833785</v>
      </c>
    </row>
    <row r="2830" spans="1:24" x14ac:dyDescent="0.3">
      <c r="A2830" t="s">
        <v>3926</v>
      </c>
      <c r="B2830" t="str">
        <f ca="1">PROPER(TRIM(Table1[[#This Row],[Campaign Name]]))</f>
        <v>Mega Discount</v>
      </c>
      <c r="C2830" t="str">
        <f ca="1">PROPER(TRIM(Table1[[#This Row],[Campaign Type]]))</f>
        <v>Retargeting</v>
      </c>
      <c r="D2830" t="str">
        <f ca="1">PROPER(TRIM(Table1[[#This Row],[Marketing Channel]]))</f>
        <v>Meta Ads</v>
      </c>
      <c r="E2830" t="s">
        <v>628</v>
      </c>
      <c r="F2830" t="s">
        <v>637</v>
      </c>
      <c r="G2830" t="s">
        <v>29</v>
      </c>
      <c r="H2830" t="s">
        <v>61</v>
      </c>
      <c r="I2830" t="s">
        <v>24</v>
      </c>
      <c r="J2830" t="s">
        <v>63</v>
      </c>
      <c r="K2830">
        <v>122070</v>
      </c>
      <c r="L2830">
        <v>4581</v>
      </c>
      <c r="M2830">
        <v>3.75</v>
      </c>
      <c r="N2830">
        <v>328</v>
      </c>
      <c r="O2830">
        <v>7.16</v>
      </c>
      <c r="P2830">
        <v>250</v>
      </c>
      <c r="Q2830">
        <v>19286.080000000002</v>
      </c>
      <c r="R2830" s="6">
        <v>7614.4320000000007</v>
      </c>
      <c r="S2830">
        <v>158</v>
      </c>
      <c r="T2830" t="str">
        <f ca="1">PROPER(TRIM(Table1[[#This Row],[Campaign Status]]))</f>
        <v>Paused</v>
      </c>
      <c r="V2830" s="1">
        <f t="shared" si="132"/>
        <v>328</v>
      </c>
      <c r="W2830" t="str">
        <f t="shared" ca="1" si="133"/>
        <v>North</v>
      </c>
      <c r="X2830" s="6">
        <f t="shared" si="134"/>
        <v>7706.7920000000004</v>
      </c>
    </row>
    <row r="2831" spans="1:24" x14ac:dyDescent="0.3">
      <c r="A2831" t="s">
        <v>3927</v>
      </c>
      <c r="B2831" t="str">
        <f ca="1">PROPER(TRIM(Table1[[#This Row],[Campaign Name]]))</f>
        <v>New Launch</v>
      </c>
      <c r="C2831" t="str">
        <f ca="1">PROPER(TRIM(Table1[[#This Row],[Campaign Type]]))</f>
        <v>Awareness</v>
      </c>
      <c r="D2831" t="str">
        <f ca="1">PROPER(TRIM(Table1[[#This Row],[Marketing Channel]]))</f>
        <v>Meta Ads</v>
      </c>
      <c r="E2831" t="s">
        <v>302</v>
      </c>
      <c r="F2831" t="s">
        <v>238</v>
      </c>
      <c r="G2831" t="s">
        <v>29</v>
      </c>
      <c r="H2831" t="s">
        <v>61</v>
      </c>
      <c r="I2831" t="s">
        <v>62</v>
      </c>
      <c r="J2831" t="s">
        <v>32</v>
      </c>
      <c r="K2831">
        <v>9903</v>
      </c>
      <c r="L2831">
        <v>645</v>
      </c>
      <c r="M2831">
        <v>6.51</v>
      </c>
      <c r="N2831">
        <v>85</v>
      </c>
      <c r="O2831">
        <v>13.18</v>
      </c>
      <c r="P2831">
        <v>2940.01</v>
      </c>
      <c r="Q2831">
        <v>13748.9</v>
      </c>
      <c r="R2831" s="6">
        <v>367.6480692242543</v>
      </c>
      <c r="S2831">
        <v>61</v>
      </c>
      <c r="T2831" t="str">
        <f ca="1">PROPER(TRIM(Table1[[#This Row],[Campaign Status]]))</f>
        <v>Paused</v>
      </c>
      <c r="V2831" s="1">
        <f t="shared" si="132"/>
        <v>85</v>
      </c>
      <c r="W2831" t="str">
        <f t="shared" ca="1" si="133"/>
        <v>North</v>
      </c>
      <c r="X2831" s="6">
        <f t="shared" si="134"/>
        <v>7614.4320000000007</v>
      </c>
    </row>
    <row r="2832" spans="1:24" x14ac:dyDescent="0.3">
      <c r="A2832" t="s">
        <v>3928</v>
      </c>
      <c r="B2832" t="str">
        <f ca="1">PROPER(TRIM(Table1[[#This Row],[Campaign Name]]))</f>
        <v>Summer Sale</v>
      </c>
      <c r="C2832" t="str">
        <f ca="1">PROPER(TRIM(Table1[[#This Row],[Campaign Type]]))</f>
        <v>Sales</v>
      </c>
      <c r="D2832" t="str">
        <f ca="1">PROPER(TRIM(Table1[[#This Row],[Marketing Channel]]))</f>
        <v>Google Ads</v>
      </c>
      <c r="E2832" t="s">
        <v>999</v>
      </c>
      <c r="F2832" t="s">
        <v>223</v>
      </c>
      <c r="G2832" t="s">
        <v>41</v>
      </c>
      <c r="H2832" t="s">
        <v>11140</v>
      </c>
      <c r="I2832" t="s">
        <v>62</v>
      </c>
      <c r="J2832" t="s">
        <v>25</v>
      </c>
      <c r="K2832">
        <v>26403</v>
      </c>
      <c r="L2832">
        <v>3652</v>
      </c>
      <c r="M2832">
        <v>13.83</v>
      </c>
      <c r="N2832">
        <v>175</v>
      </c>
      <c r="O2832">
        <v>4.79</v>
      </c>
      <c r="P2832">
        <v>250</v>
      </c>
      <c r="Q2832">
        <v>1034.6199999999999</v>
      </c>
      <c r="R2832" s="6">
        <v>313.84799999999996</v>
      </c>
      <c r="S2832">
        <v>59</v>
      </c>
      <c r="T2832" t="str">
        <f ca="1">PROPER(TRIM(Table1[[#This Row],[Campaign Status]]))</f>
        <v>Active</v>
      </c>
      <c r="V2832" s="1">
        <f t="shared" si="132"/>
        <v>175</v>
      </c>
      <c r="W2832" t="str">
        <f t="shared" ca="1" si="133"/>
        <v>East</v>
      </c>
      <c r="X2832" s="6">
        <f t="shared" si="134"/>
        <v>367.6480692242543</v>
      </c>
    </row>
    <row r="2833" spans="1:24" x14ac:dyDescent="0.3">
      <c r="A2833" t="s">
        <v>3929</v>
      </c>
      <c r="B2833" t="str">
        <f ca="1">PROPER(TRIM(Table1[[#This Row],[Campaign Name]]))</f>
        <v>Flash Sale</v>
      </c>
      <c r="C2833" t="str">
        <f ca="1">PROPER(TRIM(Table1[[#This Row],[Campaign Type]]))</f>
        <v>Sales</v>
      </c>
      <c r="D2833" t="str">
        <f ca="1">PROPER(TRIM(Table1[[#This Row],[Marketing Channel]]))</f>
        <v>Instagram</v>
      </c>
      <c r="E2833" t="s">
        <v>3186</v>
      </c>
      <c r="F2833" t="s">
        <v>1171</v>
      </c>
      <c r="G2833" t="s">
        <v>11141</v>
      </c>
      <c r="H2833" t="s">
        <v>36</v>
      </c>
      <c r="I2833" t="s">
        <v>68</v>
      </c>
      <c r="J2833" t="s">
        <v>32</v>
      </c>
      <c r="K2833">
        <v>34162</v>
      </c>
      <c r="L2833">
        <v>2400</v>
      </c>
      <c r="M2833">
        <v>7.03</v>
      </c>
      <c r="N2833">
        <v>194</v>
      </c>
      <c r="O2833">
        <v>8.08</v>
      </c>
      <c r="P2833">
        <v>250</v>
      </c>
      <c r="Q2833">
        <v>3421.39</v>
      </c>
      <c r="R2833" s="6">
        <v>1268.5559999999998</v>
      </c>
      <c r="S2833">
        <v>14</v>
      </c>
      <c r="T2833" t="str">
        <f ca="1">PROPER(TRIM(Table1[[#This Row],[Campaign Status]]))</f>
        <v>Active</v>
      </c>
      <c r="V2833" s="1">
        <f t="shared" si="132"/>
        <v>194</v>
      </c>
      <c r="W2833" t="str">
        <f t="shared" ca="1" si="133"/>
        <v>west</v>
      </c>
      <c r="X2833" s="6">
        <f t="shared" si="134"/>
        <v>313.84799999999996</v>
      </c>
    </row>
    <row r="2834" spans="1:24" x14ac:dyDescent="0.3">
      <c r="A2834" t="s">
        <v>3930</v>
      </c>
      <c r="B2834" t="str">
        <f ca="1">PROPER(TRIM(Table1[[#This Row],[Campaign Name]]))</f>
        <v>Mega Discount</v>
      </c>
      <c r="C2834" t="str">
        <f ca="1">PROPER(TRIM(Table1[[#This Row],[Campaign Type]]))</f>
        <v>Retargeting</v>
      </c>
      <c r="D2834" t="str">
        <f ca="1">PROPER(TRIM(Table1[[#This Row],[Marketing Channel]]))</f>
        <v>Google Ads</v>
      </c>
      <c r="E2834" t="s">
        <v>967</v>
      </c>
      <c r="F2834" t="s">
        <v>309</v>
      </c>
      <c r="G2834" t="s">
        <v>11141</v>
      </c>
      <c r="H2834" t="s">
        <v>23</v>
      </c>
      <c r="I2834" t="s">
        <v>31</v>
      </c>
      <c r="J2834" t="s">
        <v>63</v>
      </c>
      <c r="K2834">
        <v>165780</v>
      </c>
      <c r="L2834">
        <v>24596</v>
      </c>
      <c r="M2834">
        <v>14.84</v>
      </c>
      <c r="N2834">
        <v>5906</v>
      </c>
      <c r="O2834">
        <v>24.01</v>
      </c>
      <c r="P2834">
        <v>250</v>
      </c>
      <c r="Q2834">
        <v>43623.23</v>
      </c>
      <c r="R2834" s="6">
        <v>17349.292000000001</v>
      </c>
      <c r="S2834">
        <v>340</v>
      </c>
      <c r="T2834" t="str">
        <f ca="1">PROPER(TRIM(Table1[[#This Row],[Campaign Status]]))</f>
        <v>Active</v>
      </c>
      <c r="V2834" s="1">
        <f t="shared" si="132"/>
        <v>5906</v>
      </c>
      <c r="W2834" t="str">
        <f t="shared" ca="1" si="133"/>
        <v>west</v>
      </c>
      <c r="X2834" s="6">
        <f t="shared" si="134"/>
        <v>1268.5559999999998</v>
      </c>
    </row>
    <row r="2835" spans="1:24" x14ac:dyDescent="0.3">
      <c r="A2835" t="s">
        <v>3931</v>
      </c>
      <c r="B2835" t="str">
        <f ca="1">PROPER(TRIM(Table1[[#This Row],[Campaign Name]]))</f>
        <v>Flash Sale</v>
      </c>
      <c r="C2835" t="str">
        <f ca="1">PROPER(TRIM(Table1[[#This Row],[Campaign Type]]))</f>
        <v>Sales</v>
      </c>
      <c r="D2835" t="str">
        <f ca="1">PROPER(TRIM(Table1[[#This Row],[Marketing Channel]]))</f>
        <v>Google Ads</v>
      </c>
      <c r="E2835" t="s">
        <v>265</v>
      </c>
      <c r="F2835" t="s">
        <v>71</v>
      </c>
      <c r="G2835" t="s">
        <v>46</v>
      </c>
      <c r="H2835" t="s">
        <v>42</v>
      </c>
      <c r="I2835" t="s">
        <v>62</v>
      </c>
      <c r="J2835" t="s">
        <v>25</v>
      </c>
      <c r="K2835">
        <v>139828</v>
      </c>
      <c r="L2835">
        <v>5708</v>
      </c>
      <c r="M2835">
        <v>4.08</v>
      </c>
      <c r="N2835">
        <v>1477</v>
      </c>
      <c r="O2835">
        <v>25.88</v>
      </c>
      <c r="P2835">
        <v>250</v>
      </c>
      <c r="Q2835">
        <v>15053.55</v>
      </c>
      <c r="R2835" s="6">
        <v>5921.42</v>
      </c>
      <c r="S2835">
        <v>1465</v>
      </c>
      <c r="T2835" t="str">
        <f ca="1">PROPER(TRIM(Table1[[#This Row],[Campaign Status]]))</f>
        <v>Active</v>
      </c>
      <c r="V2835" s="1">
        <f t="shared" si="132"/>
        <v>1477</v>
      </c>
      <c r="W2835" t="str">
        <f t="shared" ca="1" si="133"/>
        <v>South</v>
      </c>
      <c r="X2835" s="6">
        <f t="shared" si="134"/>
        <v>17349.292000000001</v>
      </c>
    </row>
    <row r="2836" spans="1:24" x14ac:dyDescent="0.3">
      <c r="A2836" t="s">
        <v>3932</v>
      </c>
      <c r="B2836" t="str">
        <f ca="1">PROPER(TRIM(Table1[[#This Row],[Campaign Name]]))</f>
        <v>Festive Offer</v>
      </c>
      <c r="C2836" t="str">
        <f ca="1">PROPER(TRIM(Table1[[#This Row],[Campaign Type]]))</f>
        <v>Awareness</v>
      </c>
      <c r="D2836" t="str">
        <f ca="1">PROPER(TRIM(Table1[[#This Row],[Marketing Channel]]))</f>
        <v>Google Ads</v>
      </c>
      <c r="E2836" t="s">
        <v>1316</v>
      </c>
      <c r="F2836" t="s">
        <v>1220</v>
      </c>
      <c r="G2836" t="s">
        <v>29</v>
      </c>
      <c r="H2836" t="s">
        <v>61</v>
      </c>
      <c r="I2836" t="s">
        <v>31</v>
      </c>
      <c r="J2836" t="s">
        <v>32</v>
      </c>
      <c r="K2836">
        <v>107991</v>
      </c>
      <c r="L2836">
        <v>1051</v>
      </c>
      <c r="M2836">
        <v>0.97</v>
      </c>
      <c r="N2836">
        <v>203</v>
      </c>
      <c r="O2836">
        <v>19.309999999999999</v>
      </c>
      <c r="P2836">
        <v>250</v>
      </c>
      <c r="Q2836">
        <v>21499.98</v>
      </c>
      <c r="R2836" s="6">
        <v>8499.9920000000002</v>
      </c>
      <c r="S2836">
        <v>47</v>
      </c>
      <c r="T2836" t="str">
        <f ca="1">PROPER(TRIM(Table1[[#This Row],[Campaign Status]]))</f>
        <v>Paused</v>
      </c>
      <c r="V2836" s="1">
        <f t="shared" si="132"/>
        <v>203</v>
      </c>
      <c r="W2836" t="str">
        <f t="shared" ca="1" si="133"/>
        <v>North</v>
      </c>
      <c r="X2836" s="6">
        <f t="shared" si="134"/>
        <v>5921.42</v>
      </c>
    </row>
    <row r="2837" spans="1:24" hidden="1" x14ac:dyDescent="0.3">
      <c r="A2837" t="s">
        <v>3933</v>
      </c>
      <c r="B2837" t="str">
        <f ca="1">PROPER(TRIM(Table1[[#This Row],[Campaign Name]]))</f>
        <v>Festive Offer</v>
      </c>
      <c r="C2837" t="str">
        <f ca="1">PROPER(TRIM(Table1[[#This Row],[Campaign Type]]))</f>
        <v>Lead Gen</v>
      </c>
      <c r="D2837" t="str">
        <f ca="1">PROPER(TRIM(Table1[[#This Row],[Marketing Channel]]))</f>
        <v>Google Ads</v>
      </c>
      <c r="E2837" t="s">
        <v>3934</v>
      </c>
      <c r="F2837" t="s">
        <v>376</v>
      </c>
      <c r="G2837" t="s">
        <v>11141</v>
      </c>
      <c r="H2837" t="s">
        <v>23</v>
      </c>
      <c r="I2837" t="s">
        <v>24</v>
      </c>
      <c r="J2837" t="s">
        <v>63</v>
      </c>
      <c r="K2837">
        <v>156247</v>
      </c>
      <c r="L2837">
        <v>15391</v>
      </c>
      <c r="M2837">
        <v>9.85</v>
      </c>
      <c r="N2837">
        <v>3388</v>
      </c>
      <c r="O2837">
        <v>22.01</v>
      </c>
      <c r="P2837">
        <v>250</v>
      </c>
      <c r="R2837" s="6" t="e">
        <v>#VALUE!</v>
      </c>
      <c r="S2837">
        <v>741</v>
      </c>
      <c r="T2837" t="str">
        <f ca="1">PROPER(TRIM(Table1[[#This Row],[Campaign Status]]))</f>
        <v>Paused</v>
      </c>
      <c r="V2837" s="1">
        <f t="shared" si="132"/>
        <v>3388</v>
      </c>
      <c r="W2837" t="str">
        <f t="shared" ca="1" si="133"/>
        <v>west</v>
      </c>
      <c r="X2837" s="6">
        <f t="shared" si="134"/>
        <v>8499.9920000000002</v>
      </c>
    </row>
    <row r="2838" spans="1:24" x14ac:dyDescent="0.3">
      <c r="A2838" t="s">
        <v>3935</v>
      </c>
      <c r="B2838" t="str">
        <f ca="1">PROPER(TRIM(Table1[[#This Row],[Campaign Name]]))</f>
        <v>New Launch</v>
      </c>
      <c r="C2838" t="str">
        <f ca="1">PROPER(TRIM(Table1[[#This Row],[Campaign Type]]))</f>
        <v>Lead Gen</v>
      </c>
      <c r="D2838" t="str">
        <f ca="1">PROPER(TRIM(Table1[[#This Row],[Marketing Channel]]))</f>
        <v>Meta Ads</v>
      </c>
      <c r="E2838" t="s">
        <v>1546</v>
      </c>
      <c r="F2838" t="s">
        <v>95</v>
      </c>
      <c r="G2838" t="s">
        <v>46</v>
      </c>
      <c r="H2838" t="s">
        <v>30</v>
      </c>
      <c r="I2838" t="s">
        <v>68</v>
      </c>
      <c r="J2838" t="s">
        <v>32</v>
      </c>
      <c r="K2838">
        <v>119415</v>
      </c>
      <c r="L2838">
        <v>3945</v>
      </c>
      <c r="M2838">
        <v>3.3</v>
      </c>
      <c r="N2838">
        <v>368</v>
      </c>
      <c r="O2838">
        <v>9.33</v>
      </c>
      <c r="P2838">
        <v>250</v>
      </c>
      <c r="Q2838">
        <v>17932.93</v>
      </c>
      <c r="R2838" s="6">
        <v>7073.1719999999996</v>
      </c>
      <c r="S2838">
        <v>12</v>
      </c>
      <c r="T2838" t="str">
        <f ca="1">PROPER(TRIM(Table1[[#This Row],[Campaign Status]]))</f>
        <v>Paused</v>
      </c>
      <c r="V2838" s="1">
        <f t="shared" si="132"/>
        <v>368</v>
      </c>
      <c r="W2838" t="str">
        <f t="shared" ca="1" si="133"/>
        <v>South</v>
      </c>
      <c r="X2838" s="6" t="e">
        <f t="shared" si="134"/>
        <v>#VALUE!</v>
      </c>
    </row>
    <row r="2839" spans="1:24" x14ac:dyDescent="0.3">
      <c r="A2839" t="s">
        <v>3936</v>
      </c>
      <c r="B2839" t="str">
        <f ca="1">PROPER(TRIM(Table1[[#This Row],[Campaign Name]]))</f>
        <v>Summer Sale</v>
      </c>
      <c r="C2839" t="str">
        <f ca="1">PROPER(TRIM(Table1[[#This Row],[Campaign Type]]))</f>
        <v>Retargeting</v>
      </c>
      <c r="D2839" t="str">
        <f ca="1">PROPER(TRIM(Table1[[#This Row],[Marketing Channel]]))</f>
        <v>Google Ads</v>
      </c>
      <c r="E2839" t="s">
        <v>1372</v>
      </c>
      <c r="F2839" t="s">
        <v>232</v>
      </c>
      <c r="G2839" t="s">
        <v>11141</v>
      </c>
      <c r="H2839" t="s">
        <v>54</v>
      </c>
      <c r="I2839" t="s">
        <v>68</v>
      </c>
      <c r="J2839" t="s">
        <v>25</v>
      </c>
      <c r="K2839">
        <v>72798</v>
      </c>
      <c r="L2839">
        <v>9516</v>
      </c>
      <c r="M2839">
        <v>13.07</v>
      </c>
      <c r="N2839">
        <v>867</v>
      </c>
      <c r="O2839">
        <v>9.11</v>
      </c>
      <c r="P2839">
        <v>1758.78</v>
      </c>
      <c r="Q2839">
        <v>14861.63</v>
      </c>
      <c r="R2839" s="6">
        <v>744.99653168673728</v>
      </c>
      <c r="S2839">
        <v>852</v>
      </c>
      <c r="T2839" t="str">
        <f ca="1">PROPER(TRIM(Table1[[#This Row],[Campaign Status]]))</f>
        <v>Completed</v>
      </c>
      <c r="V2839" s="1">
        <f t="shared" si="132"/>
        <v>867</v>
      </c>
      <c r="W2839" t="str">
        <f t="shared" ca="1" si="133"/>
        <v>west</v>
      </c>
      <c r="X2839" s="6">
        <f t="shared" si="134"/>
        <v>7073.1719999999996</v>
      </c>
    </row>
    <row r="2840" spans="1:24" x14ac:dyDescent="0.3">
      <c r="A2840" t="s">
        <v>3937</v>
      </c>
      <c r="B2840" t="str">
        <f ca="1">PROPER(TRIM(Table1[[#This Row],[Campaign Name]]))</f>
        <v>Mega Discount</v>
      </c>
      <c r="C2840" t="str">
        <f ca="1">PROPER(TRIM(Table1[[#This Row],[Campaign Type]]))</f>
        <v>Lead Gen</v>
      </c>
      <c r="D2840" t="str">
        <f ca="1">PROPER(TRIM(Table1[[#This Row],[Marketing Channel]]))</f>
        <v>Meta Ads</v>
      </c>
      <c r="E2840" t="s">
        <v>2490</v>
      </c>
      <c r="F2840" t="s">
        <v>334</v>
      </c>
      <c r="G2840" t="s">
        <v>11141</v>
      </c>
      <c r="H2840" t="s">
        <v>54</v>
      </c>
      <c r="I2840" t="s">
        <v>24</v>
      </c>
      <c r="J2840" t="s">
        <v>32</v>
      </c>
      <c r="K2840">
        <v>36798</v>
      </c>
      <c r="L2840">
        <v>5378</v>
      </c>
      <c r="M2840">
        <v>14.61</v>
      </c>
      <c r="N2840">
        <v>364</v>
      </c>
      <c r="O2840">
        <v>6.77</v>
      </c>
      <c r="P2840">
        <v>3817.8497265160554</v>
      </c>
      <c r="Q2840">
        <v>20633.919999999998</v>
      </c>
      <c r="R2840" s="6">
        <v>440.45919766541726</v>
      </c>
      <c r="S2840">
        <v>262</v>
      </c>
      <c r="T2840" t="str">
        <f ca="1">PROPER(TRIM(Table1[[#This Row],[Campaign Status]]))</f>
        <v>Completed</v>
      </c>
      <c r="V2840" s="1">
        <f t="shared" si="132"/>
        <v>364</v>
      </c>
      <c r="W2840" t="str">
        <f t="shared" ca="1" si="133"/>
        <v>west</v>
      </c>
      <c r="X2840" s="6">
        <f t="shared" si="134"/>
        <v>744.99653168673728</v>
      </c>
    </row>
    <row r="2841" spans="1:24" x14ac:dyDescent="0.3">
      <c r="A2841" t="s">
        <v>3938</v>
      </c>
      <c r="B2841" t="str">
        <f ca="1">PROPER(TRIM(Table1[[#This Row],[Campaign Name]]))</f>
        <v>Summer Sale</v>
      </c>
      <c r="C2841" t="str">
        <f ca="1">PROPER(TRIM(Table1[[#This Row],[Campaign Type]]))</f>
        <v>Sales</v>
      </c>
      <c r="D2841" t="str">
        <f ca="1">PROPER(TRIM(Table1[[#This Row],[Marketing Channel]]))</f>
        <v>Google Ads</v>
      </c>
      <c r="E2841" t="s">
        <v>921</v>
      </c>
      <c r="F2841" t="s">
        <v>711</v>
      </c>
      <c r="G2841" t="s">
        <v>29</v>
      </c>
      <c r="H2841" t="s">
        <v>67</v>
      </c>
      <c r="I2841" t="s">
        <v>68</v>
      </c>
      <c r="J2841" t="s">
        <v>25</v>
      </c>
      <c r="K2841">
        <v>117306</v>
      </c>
      <c r="L2841">
        <v>7748</v>
      </c>
      <c r="M2841">
        <v>6.6</v>
      </c>
      <c r="N2841">
        <v>2028</v>
      </c>
      <c r="O2841">
        <v>26.17</v>
      </c>
      <c r="P2841">
        <v>250</v>
      </c>
      <c r="Q2841">
        <v>49464.65</v>
      </c>
      <c r="R2841" s="6">
        <v>19685.86</v>
      </c>
      <c r="S2841">
        <v>587</v>
      </c>
      <c r="T2841" t="str">
        <f ca="1">PROPER(TRIM(Table1[[#This Row],[Campaign Status]]))</f>
        <v>Completed</v>
      </c>
      <c r="V2841" s="1">
        <f t="shared" si="132"/>
        <v>2028</v>
      </c>
      <c r="W2841" t="str">
        <f t="shared" ca="1" si="133"/>
        <v>North</v>
      </c>
      <c r="X2841" s="6">
        <f t="shared" si="134"/>
        <v>440.45919766541726</v>
      </c>
    </row>
    <row r="2842" spans="1:24" x14ac:dyDescent="0.3">
      <c r="A2842" t="s">
        <v>3939</v>
      </c>
      <c r="B2842" t="str">
        <f ca="1">PROPER(TRIM(Table1[[#This Row],[Campaign Name]]))</f>
        <v>Flash Sale</v>
      </c>
      <c r="C2842" t="str">
        <f ca="1">PROPER(TRIM(Table1[[#This Row],[Campaign Type]]))</f>
        <v>Sales</v>
      </c>
      <c r="D2842" t="str">
        <f ca="1">PROPER(TRIM(Table1[[#This Row],[Marketing Channel]]))</f>
        <v>Meta Ads</v>
      </c>
      <c r="E2842" t="s">
        <v>2862</v>
      </c>
      <c r="F2842" t="s">
        <v>839</v>
      </c>
      <c r="G2842" t="s">
        <v>46</v>
      </c>
      <c r="H2842" t="s">
        <v>30</v>
      </c>
      <c r="I2842" t="s">
        <v>62</v>
      </c>
      <c r="J2842" t="s">
        <v>32</v>
      </c>
      <c r="K2842">
        <v>80695</v>
      </c>
      <c r="L2842">
        <v>7339</v>
      </c>
      <c r="M2842">
        <v>9.09</v>
      </c>
      <c r="N2842">
        <v>1296</v>
      </c>
      <c r="O2842">
        <v>17.66</v>
      </c>
      <c r="P2842">
        <v>10556.03</v>
      </c>
      <c r="Q2842">
        <v>3422.79</v>
      </c>
      <c r="R2842" s="6">
        <v>-67.575025838312314</v>
      </c>
      <c r="S2842">
        <v>1225</v>
      </c>
      <c r="T2842" t="str">
        <f ca="1">PROPER(TRIM(Table1[[#This Row],[Campaign Status]]))</f>
        <v>Paused</v>
      </c>
      <c r="V2842" s="1">
        <f t="shared" si="132"/>
        <v>1296</v>
      </c>
      <c r="W2842" t="str">
        <f t="shared" ca="1" si="133"/>
        <v>South</v>
      </c>
      <c r="X2842" s="6">
        <f t="shared" si="134"/>
        <v>19685.86</v>
      </c>
    </row>
    <row r="2843" spans="1:24" x14ac:dyDescent="0.3">
      <c r="A2843" t="s">
        <v>3940</v>
      </c>
      <c r="B2843" t="str">
        <f ca="1">PROPER(TRIM(Table1[[#This Row],[Campaign Name]]))</f>
        <v>Festive Offer</v>
      </c>
      <c r="C2843" t="str">
        <f ca="1">PROPER(TRIM(Table1[[#This Row],[Campaign Type]]))</f>
        <v>Sales</v>
      </c>
      <c r="D2843" t="str">
        <f ca="1">PROPER(TRIM(Table1[[#This Row],[Marketing Channel]]))</f>
        <v>Meta Ads</v>
      </c>
      <c r="E2843" t="s">
        <v>3662</v>
      </c>
      <c r="F2843" t="s">
        <v>109</v>
      </c>
      <c r="G2843" t="s">
        <v>29</v>
      </c>
      <c r="H2843" t="s">
        <v>99</v>
      </c>
      <c r="I2843" t="s">
        <v>31</v>
      </c>
      <c r="J2843" t="s">
        <v>32</v>
      </c>
      <c r="K2843">
        <v>10886</v>
      </c>
      <c r="L2843">
        <v>1404</v>
      </c>
      <c r="M2843">
        <v>12.9</v>
      </c>
      <c r="N2843">
        <v>49</v>
      </c>
      <c r="O2843">
        <v>3.49</v>
      </c>
      <c r="P2843">
        <v>250</v>
      </c>
      <c r="Q2843">
        <v>34734.6</v>
      </c>
      <c r="R2843" s="6">
        <v>13793.84</v>
      </c>
      <c r="S2843">
        <v>42</v>
      </c>
      <c r="T2843" t="str">
        <f ca="1">PROPER(TRIM(Table1[[#This Row],[Campaign Status]]))</f>
        <v>Active</v>
      </c>
      <c r="V2843" s="1">
        <f t="shared" si="132"/>
        <v>49</v>
      </c>
      <c r="W2843" t="str">
        <f t="shared" ca="1" si="133"/>
        <v>North</v>
      </c>
      <c r="X2843" s="6">
        <f t="shared" si="134"/>
        <v>-67.575025838312314</v>
      </c>
    </row>
    <row r="2844" spans="1:24" x14ac:dyDescent="0.3">
      <c r="A2844" t="s">
        <v>3941</v>
      </c>
      <c r="B2844" t="str">
        <f ca="1">PROPER(TRIM(Table1[[#This Row],[Campaign Name]]))</f>
        <v>Summer Sale</v>
      </c>
      <c r="C2844" t="str">
        <f ca="1">PROPER(TRIM(Table1[[#This Row],[Campaign Type]]))</f>
        <v>Awareness</v>
      </c>
      <c r="D2844" t="str">
        <f ca="1">PROPER(TRIM(Table1[[#This Row],[Marketing Channel]]))</f>
        <v>Google Ads</v>
      </c>
      <c r="E2844" t="s">
        <v>636</v>
      </c>
      <c r="F2844" t="s">
        <v>365</v>
      </c>
      <c r="G2844" t="s">
        <v>11141</v>
      </c>
      <c r="H2844" t="s">
        <v>36</v>
      </c>
      <c r="I2844" t="s">
        <v>62</v>
      </c>
      <c r="J2844" t="s">
        <v>63</v>
      </c>
      <c r="K2844">
        <v>129422</v>
      </c>
      <c r="L2844">
        <v>878</v>
      </c>
      <c r="M2844">
        <v>0.68</v>
      </c>
      <c r="N2844">
        <v>75</v>
      </c>
      <c r="O2844">
        <v>8.5399999999999991</v>
      </c>
      <c r="P2844">
        <v>250</v>
      </c>
      <c r="Q2844">
        <v>19872.439999999999</v>
      </c>
      <c r="R2844" s="6">
        <v>7848.9759999999987</v>
      </c>
      <c r="S2844">
        <v>14</v>
      </c>
      <c r="T2844" t="str">
        <f ca="1">PROPER(TRIM(Table1[[#This Row],[Campaign Status]]))</f>
        <v>Paused</v>
      </c>
      <c r="V2844" s="1">
        <f t="shared" si="132"/>
        <v>75</v>
      </c>
      <c r="W2844" t="str">
        <f t="shared" ca="1" si="133"/>
        <v>west</v>
      </c>
      <c r="X2844" s="6">
        <f t="shared" si="134"/>
        <v>13793.84</v>
      </c>
    </row>
    <row r="2845" spans="1:24" x14ac:dyDescent="0.3">
      <c r="A2845" t="s">
        <v>3942</v>
      </c>
      <c r="B2845" t="str">
        <f ca="1">PROPER(TRIM(Table1[[#This Row],[Campaign Name]]))</f>
        <v>New Launch</v>
      </c>
      <c r="C2845" t="str">
        <f ca="1">PROPER(TRIM(Table1[[#This Row],[Campaign Type]]))</f>
        <v>Awareness</v>
      </c>
      <c r="D2845" t="str">
        <f ca="1">PROPER(TRIM(Table1[[#This Row],[Marketing Channel]]))</f>
        <v>Meta Ads</v>
      </c>
      <c r="E2845" t="s">
        <v>3751</v>
      </c>
      <c r="F2845" t="s">
        <v>252</v>
      </c>
      <c r="G2845" t="s">
        <v>29</v>
      </c>
      <c r="H2845" t="s">
        <v>61</v>
      </c>
      <c r="I2845" t="s">
        <v>31</v>
      </c>
      <c r="J2845" t="s">
        <v>32</v>
      </c>
      <c r="K2845">
        <v>100225</v>
      </c>
      <c r="L2845">
        <v>8951</v>
      </c>
      <c r="M2845">
        <v>8.93</v>
      </c>
      <c r="N2845">
        <v>1487</v>
      </c>
      <c r="O2845">
        <v>16.61</v>
      </c>
      <c r="P2845">
        <v>10575.16</v>
      </c>
      <c r="Q2845">
        <v>23951.24</v>
      </c>
      <c r="R2845" s="6">
        <v>126.48584040336036</v>
      </c>
      <c r="S2845">
        <v>1215</v>
      </c>
      <c r="T2845" t="str">
        <f ca="1">PROPER(TRIM(Table1[[#This Row],[Campaign Status]]))</f>
        <v>Active</v>
      </c>
      <c r="V2845" s="1">
        <f t="shared" si="132"/>
        <v>1487</v>
      </c>
      <c r="W2845" t="str">
        <f t="shared" ca="1" si="133"/>
        <v>North</v>
      </c>
      <c r="X2845" s="6">
        <f t="shared" si="134"/>
        <v>7848.9759999999987</v>
      </c>
    </row>
    <row r="2846" spans="1:24" x14ac:dyDescent="0.3">
      <c r="A2846" t="s">
        <v>3943</v>
      </c>
      <c r="B2846" t="str">
        <f ca="1">PROPER(TRIM(Table1[[#This Row],[Campaign Name]]))</f>
        <v>Summer Sale</v>
      </c>
      <c r="C2846" t="str">
        <f ca="1">PROPER(TRIM(Table1[[#This Row],[Campaign Type]]))</f>
        <v>Retargeting</v>
      </c>
      <c r="D2846" t="str">
        <f ca="1">PROPER(TRIM(Table1[[#This Row],[Marketing Channel]]))</f>
        <v>Google Ads</v>
      </c>
      <c r="E2846" t="s">
        <v>308</v>
      </c>
      <c r="F2846" t="s">
        <v>620</v>
      </c>
      <c r="G2846" t="s">
        <v>41</v>
      </c>
      <c r="H2846" t="s">
        <v>11140</v>
      </c>
      <c r="I2846" t="s">
        <v>68</v>
      </c>
      <c r="J2846" t="s">
        <v>63</v>
      </c>
      <c r="K2846">
        <v>118384</v>
      </c>
      <c r="L2846">
        <v>17046</v>
      </c>
      <c r="M2846">
        <v>14.4</v>
      </c>
      <c r="N2846">
        <v>2807</v>
      </c>
      <c r="O2846">
        <v>16.47</v>
      </c>
      <c r="P2846">
        <v>3988.1535696969677</v>
      </c>
      <c r="Q2846">
        <v>8356.01</v>
      </c>
      <c r="R2846" s="6">
        <v>109.52076829466013</v>
      </c>
      <c r="S2846">
        <v>2659</v>
      </c>
      <c r="T2846" t="str">
        <f ca="1">PROPER(TRIM(Table1[[#This Row],[Campaign Status]]))</f>
        <v>Paused</v>
      </c>
      <c r="V2846" s="1">
        <f t="shared" si="132"/>
        <v>2807</v>
      </c>
      <c r="W2846" t="str">
        <f t="shared" ca="1" si="133"/>
        <v>East</v>
      </c>
      <c r="X2846" s="6">
        <f t="shared" si="134"/>
        <v>126.48584040336036</v>
      </c>
    </row>
    <row r="2847" spans="1:24" x14ac:dyDescent="0.3">
      <c r="A2847" t="s">
        <v>3944</v>
      </c>
      <c r="B2847" t="str">
        <f ca="1">PROPER(TRIM(Table1[[#This Row],[Campaign Name]]))</f>
        <v>Festive Offer</v>
      </c>
      <c r="C2847" t="str">
        <f ca="1">PROPER(TRIM(Table1[[#This Row],[Campaign Type]]))</f>
        <v>Lead Gen</v>
      </c>
      <c r="D2847" t="str">
        <f ca="1">PROPER(TRIM(Table1[[#This Row],[Marketing Channel]]))</f>
        <v>Google Ads</v>
      </c>
      <c r="E2847" t="s">
        <v>479</v>
      </c>
      <c r="F2847" t="s">
        <v>130</v>
      </c>
      <c r="G2847" t="s">
        <v>29</v>
      </c>
      <c r="H2847" t="s">
        <v>67</v>
      </c>
      <c r="I2847" t="s">
        <v>24</v>
      </c>
      <c r="J2847" t="s">
        <v>32</v>
      </c>
      <c r="K2847">
        <v>159306</v>
      </c>
      <c r="L2847">
        <v>17935</v>
      </c>
      <c r="M2847">
        <v>11.26</v>
      </c>
      <c r="N2847">
        <v>4814</v>
      </c>
      <c r="O2847">
        <v>26.84</v>
      </c>
      <c r="P2847">
        <v>250</v>
      </c>
      <c r="Q2847">
        <v>41015.230000000003</v>
      </c>
      <c r="R2847" s="6">
        <v>16306.092000000001</v>
      </c>
      <c r="S2847">
        <v>4487</v>
      </c>
      <c r="T2847" t="str">
        <f ca="1">PROPER(TRIM(Table1[[#This Row],[Campaign Status]]))</f>
        <v>Paused</v>
      </c>
      <c r="V2847" s="1">
        <f t="shared" si="132"/>
        <v>4814</v>
      </c>
      <c r="W2847" t="str">
        <f t="shared" ca="1" si="133"/>
        <v>North</v>
      </c>
      <c r="X2847" s="6">
        <f t="shared" si="134"/>
        <v>109.52076829466013</v>
      </c>
    </row>
    <row r="2848" spans="1:24" x14ac:dyDescent="0.3">
      <c r="A2848" t="s">
        <v>3945</v>
      </c>
      <c r="B2848" t="str">
        <f ca="1">PROPER(TRIM(Table1[[#This Row],[Campaign Name]]))</f>
        <v>Festive Offer</v>
      </c>
      <c r="C2848" t="str">
        <f ca="1">PROPER(TRIM(Table1[[#This Row],[Campaign Type]]))</f>
        <v>Retargeting</v>
      </c>
      <c r="D2848" t="str">
        <f ca="1">PROPER(TRIM(Table1[[#This Row],[Marketing Channel]]))</f>
        <v>Youtube</v>
      </c>
      <c r="E2848" t="s">
        <v>3010</v>
      </c>
      <c r="F2848" t="s">
        <v>336</v>
      </c>
      <c r="G2848" t="s">
        <v>11141</v>
      </c>
      <c r="H2848" t="s">
        <v>36</v>
      </c>
      <c r="I2848" t="s">
        <v>68</v>
      </c>
      <c r="J2848" t="s">
        <v>32</v>
      </c>
      <c r="K2848">
        <v>131174</v>
      </c>
      <c r="L2848">
        <v>1040</v>
      </c>
      <c r="M2848">
        <v>0.79</v>
      </c>
      <c r="N2848">
        <v>152</v>
      </c>
      <c r="O2848">
        <v>14.62</v>
      </c>
      <c r="P2848">
        <v>250</v>
      </c>
      <c r="Q2848">
        <v>48059.63</v>
      </c>
      <c r="R2848" s="6">
        <v>19123.851999999999</v>
      </c>
      <c r="S2848">
        <v>123</v>
      </c>
      <c r="T2848" t="str">
        <f ca="1">PROPER(TRIM(Table1[[#This Row],[Campaign Status]]))</f>
        <v>Active</v>
      </c>
      <c r="V2848" s="1">
        <f t="shared" si="132"/>
        <v>152</v>
      </c>
      <c r="W2848" t="str">
        <f t="shared" ca="1" si="133"/>
        <v>west</v>
      </c>
      <c r="X2848" s="6">
        <f t="shared" si="134"/>
        <v>16306.092000000001</v>
      </c>
    </row>
    <row r="2849" spans="1:24" x14ac:dyDescent="0.3">
      <c r="A2849" t="s">
        <v>3946</v>
      </c>
      <c r="B2849" t="str">
        <f ca="1">PROPER(TRIM(Table1[[#This Row],[Campaign Name]]))</f>
        <v>Summer Sale</v>
      </c>
      <c r="C2849" t="str">
        <f ca="1">PROPER(TRIM(Table1[[#This Row],[Campaign Type]]))</f>
        <v>Retargeting</v>
      </c>
      <c r="D2849" t="str">
        <f ca="1">PROPER(TRIM(Table1[[#This Row],[Marketing Channel]]))</f>
        <v>Youtube</v>
      </c>
      <c r="E2849" t="s">
        <v>974</v>
      </c>
      <c r="F2849" t="s">
        <v>492</v>
      </c>
      <c r="G2849" t="s">
        <v>29</v>
      </c>
      <c r="H2849" t="s">
        <v>61</v>
      </c>
      <c r="I2849" t="s">
        <v>62</v>
      </c>
      <c r="J2849" t="s">
        <v>25</v>
      </c>
      <c r="K2849">
        <v>14965</v>
      </c>
      <c r="L2849">
        <v>1593</v>
      </c>
      <c r="M2849">
        <v>10.64</v>
      </c>
      <c r="N2849">
        <v>158</v>
      </c>
      <c r="O2849">
        <v>9.92</v>
      </c>
      <c r="P2849">
        <v>3891.7088323699436</v>
      </c>
      <c r="Q2849">
        <v>19641.95</v>
      </c>
      <c r="R2849" s="6">
        <v>404.71273278783792</v>
      </c>
      <c r="S2849">
        <v>40</v>
      </c>
      <c r="T2849" t="str">
        <f ca="1">PROPER(TRIM(Table1[[#This Row],[Campaign Status]]))</f>
        <v>Paused</v>
      </c>
      <c r="V2849" s="1">
        <f t="shared" si="132"/>
        <v>158</v>
      </c>
      <c r="W2849" t="str">
        <f t="shared" ca="1" si="133"/>
        <v>North</v>
      </c>
      <c r="X2849" s="6">
        <f t="shared" si="134"/>
        <v>19123.851999999999</v>
      </c>
    </row>
    <row r="2850" spans="1:24" x14ac:dyDescent="0.3">
      <c r="A2850" t="s">
        <v>3947</v>
      </c>
      <c r="B2850" t="str">
        <f ca="1">PROPER(TRIM(Table1[[#This Row],[Campaign Name]]))</f>
        <v>New Launch</v>
      </c>
      <c r="C2850" t="str">
        <f ca="1">PROPER(TRIM(Table1[[#This Row],[Campaign Type]]))</f>
        <v>Retargeting</v>
      </c>
      <c r="D2850" t="str">
        <f ca="1">PROPER(TRIM(Table1[[#This Row],[Marketing Channel]]))</f>
        <v>Meta Ads</v>
      </c>
      <c r="E2850" t="s">
        <v>1671</v>
      </c>
      <c r="F2850" t="s">
        <v>336</v>
      </c>
      <c r="G2850" t="s">
        <v>11141</v>
      </c>
      <c r="H2850" t="s">
        <v>36</v>
      </c>
      <c r="I2850" t="s">
        <v>24</v>
      </c>
      <c r="J2850" t="s">
        <v>25</v>
      </c>
      <c r="K2850">
        <v>129019</v>
      </c>
      <c r="L2850">
        <v>16530</v>
      </c>
      <c r="M2850">
        <v>12.81</v>
      </c>
      <c r="N2850">
        <v>926</v>
      </c>
      <c r="O2850">
        <v>5.6</v>
      </c>
      <c r="P2850">
        <v>250</v>
      </c>
      <c r="Q2850">
        <v>5459.76</v>
      </c>
      <c r="R2850" s="6">
        <v>2083.904</v>
      </c>
      <c r="S2850">
        <v>251</v>
      </c>
      <c r="T2850" t="str">
        <f ca="1">PROPER(TRIM(Table1[[#This Row],[Campaign Status]]))</f>
        <v>Paused</v>
      </c>
      <c r="V2850" s="1">
        <f t="shared" si="132"/>
        <v>926</v>
      </c>
      <c r="W2850" t="str">
        <f t="shared" ca="1" si="133"/>
        <v>west</v>
      </c>
      <c r="X2850" s="6">
        <f t="shared" si="134"/>
        <v>404.71273278783792</v>
      </c>
    </row>
    <row r="2851" spans="1:24" x14ac:dyDescent="0.3">
      <c r="A2851" t="s">
        <v>3948</v>
      </c>
      <c r="B2851" t="str">
        <f ca="1">PROPER(TRIM(Table1[[#This Row],[Campaign Name]]))</f>
        <v>Festive Offer</v>
      </c>
      <c r="C2851" t="str">
        <f ca="1">PROPER(TRIM(Table1[[#This Row],[Campaign Type]]))</f>
        <v>Lead Gen</v>
      </c>
      <c r="D2851" t="str">
        <f ca="1">PROPER(TRIM(Table1[[#This Row],[Marketing Channel]]))</f>
        <v>Meta Ads</v>
      </c>
      <c r="E2851" t="s">
        <v>1879</v>
      </c>
      <c r="F2851" t="s">
        <v>124</v>
      </c>
      <c r="G2851" t="s">
        <v>29</v>
      </c>
      <c r="H2851" t="s">
        <v>61</v>
      </c>
      <c r="I2851" t="s">
        <v>31</v>
      </c>
      <c r="J2851" t="s">
        <v>25</v>
      </c>
      <c r="K2851">
        <v>161254</v>
      </c>
      <c r="L2851">
        <v>9814</v>
      </c>
      <c r="M2851">
        <v>6.09</v>
      </c>
      <c r="N2851">
        <v>1266</v>
      </c>
      <c r="O2851">
        <v>12.9</v>
      </c>
      <c r="P2851">
        <v>5059.42</v>
      </c>
      <c r="Q2851">
        <v>35981.72</v>
      </c>
      <c r="R2851" s="6">
        <v>611.18270473690666</v>
      </c>
      <c r="S2851">
        <v>519</v>
      </c>
      <c r="T2851" t="str">
        <f ca="1">PROPER(TRIM(Table1[[#This Row],[Campaign Status]]))</f>
        <v>Completed</v>
      </c>
      <c r="V2851" s="1">
        <f t="shared" si="132"/>
        <v>1266</v>
      </c>
      <c r="W2851" t="str">
        <f t="shared" ca="1" si="133"/>
        <v>North</v>
      </c>
      <c r="X2851" s="6">
        <f t="shared" si="134"/>
        <v>2083.904</v>
      </c>
    </row>
    <row r="2852" spans="1:24" x14ac:dyDescent="0.3">
      <c r="A2852" t="s">
        <v>3949</v>
      </c>
      <c r="B2852" t="str">
        <f ca="1">PROPER(TRIM(Table1[[#This Row],[Campaign Name]]))</f>
        <v>Summer Sale</v>
      </c>
      <c r="C2852" t="str">
        <f ca="1">PROPER(TRIM(Table1[[#This Row],[Campaign Type]]))</f>
        <v>Sales</v>
      </c>
      <c r="D2852" t="str">
        <f ca="1">PROPER(TRIM(Table1[[#This Row],[Marketing Channel]]))</f>
        <v>Instagram</v>
      </c>
      <c r="E2852" t="s">
        <v>528</v>
      </c>
      <c r="F2852" t="s">
        <v>450</v>
      </c>
      <c r="G2852" t="s">
        <v>29</v>
      </c>
      <c r="H2852" t="s">
        <v>99</v>
      </c>
      <c r="I2852" t="s">
        <v>62</v>
      </c>
      <c r="J2852" t="s">
        <v>63</v>
      </c>
      <c r="K2852">
        <v>27842</v>
      </c>
      <c r="L2852">
        <v>1366</v>
      </c>
      <c r="M2852">
        <v>4.91</v>
      </c>
      <c r="N2852">
        <v>216</v>
      </c>
      <c r="O2852">
        <v>15.81</v>
      </c>
      <c r="P2852">
        <v>3982.6304252733912</v>
      </c>
      <c r="Q2852">
        <v>49825.38</v>
      </c>
      <c r="R2852" s="6">
        <v>1151.0671259831922</v>
      </c>
      <c r="S2852">
        <v>90</v>
      </c>
      <c r="T2852" t="str">
        <f ca="1">PROPER(TRIM(Table1[[#This Row],[Campaign Status]]))</f>
        <v>Completed</v>
      </c>
      <c r="V2852" s="1">
        <f t="shared" si="132"/>
        <v>216</v>
      </c>
      <c r="W2852" t="str">
        <f t="shared" ca="1" si="133"/>
        <v>North</v>
      </c>
      <c r="X2852" s="6">
        <f t="shared" si="134"/>
        <v>611.18270473690666</v>
      </c>
    </row>
    <row r="2853" spans="1:24" x14ac:dyDescent="0.3">
      <c r="A2853" t="s">
        <v>3950</v>
      </c>
      <c r="B2853" t="str">
        <f ca="1">PROPER(TRIM(Table1[[#This Row],[Campaign Name]]))</f>
        <v>New Launch</v>
      </c>
      <c r="C2853" t="str">
        <f ca="1">PROPER(TRIM(Table1[[#This Row],[Campaign Type]]))</f>
        <v>Lead Gen</v>
      </c>
      <c r="D2853" t="str">
        <f ca="1">PROPER(TRIM(Table1[[#This Row],[Marketing Channel]]))</f>
        <v>Meta Ads</v>
      </c>
      <c r="E2853" t="s">
        <v>1033</v>
      </c>
      <c r="F2853" t="s">
        <v>362</v>
      </c>
      <c r="G2853" t="s">
        <v>11141</v>
      </c>
      <c r="H2853" t="s">
        <v>54</v>
      </c>
      <c r="I2853" t="s">
        <v>31</v>
      </c>
      <c r="J2853" t="s">
        <v>63</v>
      </c>
      <c r="K2853">
        <v>83174</v>
      </c>
      <c r="L2853">
        <v>12252</v>
      </c>
      <c r="M2853">
        <v>14.73</v>
      </c>
      <c r="N2853">
        <v>1269</v>
      </c>
      <c r="O2853">
        <v>10.36</v>
      </c>
      <c r="P2853">
        <v>250</v>
      </c>
      <c r="Q2853">
        <v>40648.18</v>
      </c>
      <c r="R2853" s="6">
        <v>16159.272000000001</v>
      </c>
      <c r="S2853">
        <v>55</v>
      </c>
      <c r="T2853" t="str">
        <f ca="1">PROPER(TRIM(Table1[[#This Row],[Campaign Status]]))</f>
        <v>Completed</v>
      </c>
      <c r="V2853" s="1">
        <f t="shared" si="132"/>
        <v>1269</v>
      </c>
      <c r="W2853" t="str">
        <f t="shared" ca="1" si="133"/>
        <v>west</v>
      </c>
      <c r="X2853" s="6">
        <f t="shared" si="134"/>
        <v>1151.0671259831922</v>
      </c>
    </row>
    <row r="2854" spans="1:24" x14ac:dyDescent="0.3">
      <c r="A2854" t="s">
        <v>3951</v>
      </c>
      <c r="B2854" t="str">
        <f ca="1">PROPER(TRIM(Table1[[#This Row],[Campaign Name]]))</f>
        <v>New Launch</v>
      </c>
      <c r="C2854" t="str">
        <f ca="1">PROPER(TRIM(Table1[[#This Row],[Campaign Type]]))</f>
        <v>Lead Gen</v>
      </c>
      <c r="D2854" t="str">
        <f ca="1">PROPER(TRIM(Table1[[#This Row],[Marketing Channel]]))</f>
        <v>Instagram</v>
      </c>
      <c r="E2854" t="s">
        <v>2245</v>
      </c>
      <c r="F2854" t="s">
        <v>109</v>
      </c>
      <c r="G2854" t="s">
        <v>29</v>
      </c>
      <c r="H2854" t="s">
        <v>99</v>
      </c>
      <c r="I2854" t="s">
        <v>31</v>
      </c>
      <c r="J2854" t="s">
        <v>25</v>
      </c>
      <c r="K2854">
        <v>38515</v>
      </c>
      <c r="L2854">
        <v>5170</v>
      </c>
      <c r="M2854">
        <v>13.42</v>
      </c>
      <c r="N2854">
        <v>1286</v>
      </c>
      <c r="O2854">
        <v>24.87</v>
      </c>
      <c r="P2854">
        <v>3982.6304252733912</v>
      </c>
      <c r="Q2854">
        <v>5057.88</v>
      </c>
      <c r="R2854" s="6">
        <v>26.998477385779463</v>
      </c>
      <c r="S2854">
        <v>1064</v>
      </c>
      <c r="T2854" t="str">
        <f ca="1">PROPER(TRIM(Table1[[#This Row],[Campaign Status]]))</f>
        <v>Completed</v>
      </c>
      <c r="V2854" s="1">
        <f t="shared" si="132"/>
        <v>1286</v>
      </c>
      <c r="W2854" t="str">
        <f t="shared" ca="1" si="133"/>
        <v>North</v>
      </c>
      <c r="X2854" s="6">
        <f t="shared" si="134"/>
        <v>16159.272000000001</v>
      </c>
    </row>
    <row r="2855" spans="1:24" x14ac:dyDescent="0.3">
      <c r="A2855" t="s">
        <v>3952</v>
      </c>
      <c r="B2855" t="str">
        <f ca="1">PROPER(TRIM(Table1[[#This Row],[Campaign Name]]))</f>
        <v>Flash Sale</v>
      </c>
      <c r="C2855" t="str">
        <f ca="1">PROPER(TRIM(Table1[[#This Row],[Campaign Type]]))</f>
        <v>Sales</v>
      </c>
      <c r="D2855" t="str">
        <f ca="1">PROPER(TRIM(Table1[[#This Row],[Marketing Channel]]))</f>
        <v>Google Ads</v>
      </c>
      <c r="E2855" t="s">
        <v>2473</v>
      </c>
      <c r="F2855" t="s">
        <v>80</v>
      </c>
      <c r="G2855" t="s">
        <v>11141</v>
      </c>
      <c r="H2855" t="s">
        <v>23</v>
      </c>
      <c r="I2855" t="s">
        <v>62</v>
      </c>
      <c r="J2855" t="s">
        <v>32</v>
      </c>
      <c r="K2855">
        <v>44756</v>
      </c>
      <c r="L2855">
        <v>4027</v>
      </c>
      <c r="M2855">
        <v>9</v>
      </c>
      <c r="N2855">
        <v>1017</v>
      </c>
      <c r="O2855">
        <v>25.25</v>
      </c>
      <c r="P2855">
        <v>3988.1535696969677</v>
      </c>
      <c r="Q2855">
        <v>11426.58</v>
      </c>
      <c r="R2855" s="6">
        <v>186.51303918741093</v>
      </c>
      <c r="S2855">
        <v>567</v>
      </c>
      <c r="T2855" t="str">
        <f ca="1">PROPER(TRIM(Table1[[#This Row],[Campaign Status]]))</f>
        <v>Active</v>
      </c>
      <c r="V2855" s="1">
        <f t="shared" si="132"/>
        <v>1017</v>
      </c>
      <c r="W2855" t="str">
        <f t="shared" ca="1" si="133"/>
        <v>west</v>
      </c>
      <c r="X2855" s="6">
        <f t="shared" si="134"/>
        <v>26.998477385779463</v>
      </c>
    </row>
    <row r="2856" spans="1:24" x14ac:dyDescent="0.3">
      <c r="A2856" t="s">
        <v>3953</v>
      </c>
      <c r="B2856" t="str">
        <f ca="1">PROPER(TRIM(Table1[[#This Row],[Campaign Name]]))</f>
        <v>New Launch</v>
      </c>
      <c r="C2856" t="str">
        <f ca="1">PROPER(TRIM(Table1[[#This Row],[Campaign Type]]))</f>
        <v>Awareness</v>
      </c>
      <c r="D2856" t="str">
        <f ca="1">PROPER(TRIM(Table1[[#This Row],[Marketing Channel]]))</f>
        <v>Email</v>
      </c>
      <c r="E2856" t="s">
        <v>2228</v>
      </c>
      <c r="F2856" t="s">
        <v>564</v>
      </c>
      <c r="G2856" t="s">
        <v>29</v>
      </c>
      <c r="H2856" t="s">
        <v>61</v>
      </c>
      <c r="I2856" t="s">
        <v>24</v>
      </c>
      <c r="J2856" t="s">
        <v>25</v>
      </c>
      <c r="K2856">
        <v>107539</v>
      </c>
      <c r="L2856">
        <v>4881</v>
      </c>
      <c r="M2856">
        <v>4.54</v>
      </c>
      <c r="N2856">
        <v>713</v>
      </c>
      <c r="O2856">
        <v>14.61</v>
      </c>
      <c r="P2856">
        <v>250</v>
      </c>
      <c r="Q2856">
        <v>19935.34</v>
      </c>
      <c r="R2856" s="6">
        <v>7874.1360000000004</v>
      </c>
      <c r="S2856">
        <v>70</v>
      </c>
      <c r="T2856" t="str">
        <f ca="1">PROPER(TRIM(Table1[[#This Row],[Campaign Status]]))</f>
        <v>Completed</v>
      </c>
      <c r="V2856" s="1">
        <f t="shared" si="132"/>
        <v>713</v>
      </c>
      <c r="W2856" t="str">
        <f t="shared" ca="1" si="133"/>
        <v>North</v>
      </c>
      <c r="X2856" s="6">
        <f t="shared" si="134"/>
        <v>186.51303918741093</v>
      </c>
    </row>
    <row r="2857" spans="1:24" x14ac:dyDescent="0.3">
      <c r="A2857" t="s">
        <v>3954</v>
      </c>
      <c r="B2857" t="str">
        <f ca="1">PROPER(TRIM(Table1[[#This Row],[Campaign Name]]))</f>
        <v>Festive Offer</v>
      </c>
      <c r="C2857" t="str">
        <f ca="1">PROPER(TRIM(Table1[[#This Row],[Campaign Type]]))</f>
        <v>Retargeting</v>
      </c>
      <c r="D2857" t="str">
        <f ca="1">PROPER(TRIM(Table1[[#This Row],[Marketing Channel]]))</f>
        <v>Google Ads</v>
      </c>
      <c r="E2857" t="s">
        <v>504</v>
      </c>
      <c r="F2857" t="s">
        <v>103</v>
      </c>
      <c r="G2857" t="s">
        <v>11141</v>
      </c>
      <c r="H2857" t="s">
        <v>23</v>
      </c>
      <c r="I2857" t="s">
        <v>24</v>
      </c>
      <c r="J2857" t="s">
        <v>25</v>
      </c>
      <c r="K2857">
        <v>198183</v>
      </c>
      <c r="L2857">
        <v>9390</v>
      </c>
      <c r="M2857">
        <v>4.74</v>
      </c>
      <c r="N2857">
        <v>630</v>
      </c>
      <c r="O2857">
        <v>6.71</v>
      </c>
      <c r="P2857">
        <v>250</v>
      </c>
      <c r="Q2857">
        <v>16246.1</v>
      </c>
      <c r="R2857" s="6">
        <v>6398.4400000000005</v>
      </c>
      <c r="S2857">
        <v>399</v>
      </c>
      <c r="T2857" t="str">
        <f ca="1">PROPER(TRIM(Table1[[#This Row],[Campaign Status]]))</f>
        <v>Completed</v>
      </c>
      <c r="V2857" s="1">
        <f t="shared" si="132"/>
        <v>630</v>
      </c>
      <c r="W2857" t="str">
        <f t="shared" ca="1" si="133"/>
        <v>west</v>
      </c>
      <c r="X2857" s="6">
        <f t="shared" si="134"/>
        <v>7874.1360000000004</v>
      </c>
    </row>
    <row r="2858" spans="1:24" x14ac:dyDescent="0.3">
      <c r="A2858" t="s">
        <v>3955</v>
      </c>
      <c r="B2858" t="str">
        <f ca="1">PROPER(TRIM(Table1[[#This Row],[Campaign Name]]))</f>
        <v>Summer Sale</v>
      </c>
      <c r="C2858" t="str">
        <f ca="1">PROPER(TRIM(Table1[[#This Row],[Campaign Type]]))</f>
        <v>Sales</v>
      </c>
      <c r="D2858" t="str">
        <f ca="1">PROPER(TRIM(Table1[[#This Row],[Marketing Channel]]))</f>
        <v>Instagram</v>
      </c>
      <c r="E2858" t="s">
        <v>1587</v>
      </c>
      <c r="F2858" t="s">
        <v>371</v>
      </c>
      <c r="G2858" t="s">
        <v>29</v>
      </c>
      <c r="H2858" t="s">
        <v>99</v>
      </c>
      <c r="I2858" t="s">
        <v>31</v>
      </c>
      <c r="J2858" t="s">
        <v>32</v>
      </c>
      <c r="K2858">
        <v>60613</v>
      </c>
      <c r="L2858">
        <v>1785</v>
      </c>
      <c r="M2858">
        <v>2.94</v>
      </c>
      <c r="N2858">
        <v>220</v>
      </c>
      <c r="O2858">
        <v>12.32</v>
      </c>
      <c r="P2858">
        <v>3982.6304252733912</v>
      </c>
      <c r="Q2858">
        <v>26269.360000000001</v>
      </c>
      <c r="R2858" s="6">
        <v>559.59823520900056</v>
      </c>
      <c r="S2858">
        <v>74</v>
      </c>
      <c r="T2858" t="str">
        <f ca="1">PROPER(TRIM(Table1[[#This Row],[Campaign Status]]))</f>
        <v>Completed</v>
      </c>
      <c r="V2858" s="1">
        <f t="shared" si="132"/>
        <v>220</v>
      </c>
      <c r="W2858" t="str">
        <f t="shared" ca="1" si="133"/>
        <v>North</v>
      </c>
      <c r="X2858" s="6">
        <f t="shared" si="134"/>
        <v>6398.4400000000005</v>
      </c>
    </row>
    <row r="2859" spans="1:24" x14ac:dyDescent="0.3">
      <c r="A2859" t="s">
        <v>3956</v>
      </c>
      <c r="B2859" t="str">
        <f ca="1">PROPER(TRIM(Table1[[#This Row],[Campaign Name]]))</f>
        <v>Mega Discount</v>
      </c>
      <c r="C2859" t="str">
        <f ca="1">PROPER(TRIM(Table1[[#This Row],[Campaign Type]]))</f>
        <v>Awareness</v>
      </c>
      <c r="D2859" t="str">
        <f ca="1">PROPER(TRIM(Table1[[#This Row],[Marketing Channel]]))</f>
        <v>Instagram</v>
      </c>
      <c r="E2859" t="s">
        <v>1640</v>
      </c>
      <c r="F2859" t="s">
        <v>455</v>
      </c>
      <c r="G2859" t="s">
        <v>11141</v>
      </c>
      <c r="H2859" t="s">
        <v>36</v>
      </c>
      <c r="I2859" t="s">
        <v>31</v>
      </c>
      <c r="J2859" t="s">
        <v>32</v>
      </c>
      <c r="K2859">
        <v>9291</v>
      </c>
      <c r="L2859">
        <v>605</v>
      </c>
      <c r="M2859">
        <v>6.51</v>
      </c>
      <c r="N2859">
        <v>27</v>
      </c>
      <c r="O2859">
        <v>4.46</v>
      </c>
      <c r="P2859">
        <v>250</v>
      </c>
      <c r="Q2859">
        <v>31655.55</v>
      </c>
      <c r="R2859" s="6">
        <v>12562.22</v>
      </c>
      <c r="S2859">
        <v>23</v>
      </c>
      <c r="T2859" t="str">
        <f ca="1">PROPER(TRIM(Table1[[#This Row],[Campaign Status]]))</f>
        <v>Paused</v>
      </c>
      <c r="V2859" s="1">
        <f t="shared" si="132"/>
        <v>27</v>
      </c>
      <c r="W2859" t="str">
        <f t="shared" ca="1" si="133"/>
        <v>west</v>
      </c>
      <c r="X2859" s="6">
        <f t="shared" si="134"/>
        <v>559.59823520900056</v>
      </c>
    </row>
    <row r="2860" spans="1:24" x14ac:dyDescent="0.3">
      <c r="A2860" t="s">
        <v>3957</v>
      </c>
      <c r="B2860" t="str">
        <f ca="1">PROPER(TRIM(Table1[[#This Row],[Campaign Name]]))</f>
        <v>Festive Offer</v>
      </c>
      <c r="C2860" t="str">
        <f ca="1">PROPER(TRIM(Table1[[#This Row],[Campaign Type]]))</f>
        <v>Lead Gen</v>
      </c>
      <c r="D2860" t="str">
        <f ca="1">PROPER(TRIM(Table1[[#This Row],[Marketing Channel]]))</f>
        <v>Meta Ads</v>
      </c>
      <c r="E2860" t="s">
        <v>1341</v>
      </c>
      <c r="F2860" t="s">
        <v>309</v>
      </c>
      <c r="G2860" t="s">
        <v>11141</v>
      </c>
      <c r="H2860" t="s">
        <v>23</v>
      </c>
      <c r="I2860" t="s">
        <v>24</v>
      </c>
      <c r="J2860" t="s">
        <v>32</v>
      </c>
      <c r="K2860">
        <v>38355</v>
      </c>
      <c r="L2860">
        <v>2429</v>
      </c>
      <c r="M2860">
        <v>6.33</v>
      </c>
      <c r="N2860">
        <v>180</v>
      </c>
      <c r="O2860">
        <v>7.41</v>
      </c>
      <c r="P2860">
        <v>10380.08</v>
      </c>
      <c r="Q2860">
        <v>33737.599999999999</v>
      </c>
      <c r="R2860" s="6">
        <v>225.02254317885794</v>
      </c>
      <c r="S2860">
        <v>93</v>
      </c>
      <c r="T2860" t="str">
        <f ca="1">PROPER(TRIM(Table1[[#This Row],[Campaign Status]]))</f>
        <v>Paused</v>
      </c>
      <c r="V2860" s="1">
        <f t="shared" si="132"/>
        <v>180</v>
      </c>
      <c r="W2860" t="str">
        <f t="shared" ca="1" si="133"/>
        <v>west</v>
      </c>
      <c r="X2860" s="6">
        <f t="shared" si="134"/>
        <v>12562.22</v>
      </c>
    </row>
    <row r="2861" spans="1:24" x14ac:dyDescent="0.3">
      <c r="A2861" t="s">
        <v>3958</v>
      </c>
      <c r="B2861" t="str">
        <f ca="1">PROPER(TRIM(Table1[[#This Row],[Campaign Name]]))</f>
        <v>Summer Sale</v>
      </c>
      <c r="C2861" t="str">
        <f ca="1">PROPER(TRIM(Table1[[#This Row],[Campaign Type]]))</f>
        <v>Awareness</v>
      </c>
      <c r="D2861" t="str">
        <f ca="1">PROPER(TRIM(Table1[[#This Row],[Marketing Channel]]))</f>
        <v>Meta Ads</v>
      </c>
      <c r="E2861" t="s">
        <v>2062</v>
      </c>
      <c r="F2861" t="s">
        <v>564</v>
      </c>
      <c r="G2861" t="s">
        <v>11141</v>
      </c>
      <c r="H2861" t="s">
        <v>36</v>
      </c>
      <c r="I2861" t="s">
        <v>62</v>
      </c>
      <c r="J2861" t="s">
        <v>63</v>
      </c>
      <c r="K2861">
        <v>65949</v>
      </c>
      <c r="L2861">
        <v>3941</v>
      </c>
      <c r="M2861">
        <v>5.98</v>
      </c>
      <c r="N2861">
        <v>1031</v>
      </c>
      <c r="O2861">
        <v>26.16</v>
      </c>
      <c r="P2861">
        <v>3817.8497265160554</v>
      </c>
      <c r="Q2861">
        <v>24933.87</v>
      </c>
      <c r="R2861" s="6">
        <v>553.08673169682811</v>
      </c>
      <c r="S2861">
        <v>128</v>
      </c>
      <c r="T2861" t="str">
        <f ca="1">PROPER(TRIM(Table1[[#This Row],[Campaign Status]]))</f>
        <v>Paused</v>
      </c>
      <c r="V2861" s="1">
        <f t="shared" si="132"/>
        <v>1031</v>
      </c>
      <c r="W2861" t="str">
        <f t="shared" ca="1" si="133"/>
        <v>west</v>
      </c>
      <c r="X2861" s="6">
        <f t="shared" si="134"/>
        <v>225.02254317885794</v>
      </c>
    </row>
    <row r="2862" spans="1:24" x14ac:dyDescent="0.3">
      <c r="A2862" t="s">
        <v>3959</v>
      </c>
      <c r="B2862" t="str">
        <f ca="1">PROPER(TRIM(Table1[[#This Row],[Campaign Name]]))</f>
        <v>New Launch</v>
      </c>
      <c r="C2862" t="str">
        <f ca="1">PROPER(TRIM(Table1[[#This Row],[Campaign Type]]))</f>
        <v>Retargeting</v>
      </c>
      <c r="D2862" t="str">
        <f ca="1">PROPER(TRIM(Table1[[#This Row],[Marketing Channel]]))</f>
        <v>Meta Ads</v>
      </c>
      <c r="E2862" t="s">
        <v>3423</v>
      </c>
      <c r="F2862" t="s">
        <v>200</v>
      </c>
      <c r="G2862" t="s">
        <v>46</v>
      </c>
      <c r="H2862" t="s">
        <v>42</v>
      </c>
      <c r="I2862" t="s">
        <v>24</v>
      </c>
      <c r="J2862" t="s">
        <v>32</v>
      </c>
      <c r="K2862">
        <v>71768</v>
      </c>
      <c r="L2862">
        <v>8383</v>
      </c>
      <c r="M2862">
        <v>11.68</v>
      </c>
      <c r="N2862">
        <v>2022</v>
      </c>
      <c r="O2862">
        <v>24.12</v>
      </c>
      <c r="P2862">
        <v>250</v>
      </c>
      <c r="Q2862">
        <v>8231.2099999999991</v>
      </c>
      <c r="R2862" s="6">
        <v>3192.4839999999995</v>
      </c>
      <c r="S2862">
        <v>371</v>
      </c>
      <c r="T2862" t="str">
        <f ca="1">PROPER(TRIM(Table1[[#This Row],[Campaign Status]]))</f>
        <v>Paused</v>
      </c>
      <c r="V2862" s="1">
        <f t="shared" si="132"/>
        <v>2022</v>
      </c>
      <c r="W2862" t="str">
        <f t="shared" ca="1" si="133"/>
        <v>South</v>
      </c>
      <c r="X2862" s="6">
        <f t="shared" si="134"/>
        <v>553.08673169682811</v>
      </c>
    </row>
    <row r="2863" spans="1:24" x14ac:dyDescent="0.3">
      <c r="A2863" t="s">
        <v>3960</v>
      </c>
      <c r="B2863" t="str">
        <f ca="1">PROPER(TRIM(Table1[[#This Row],[Campaign Name]]))</f>
        <v>New Launch</v>
      </c>
      <c r="C2863" t="str">
        <f ca="1">PROPER(TRIM(Table1[[#This Row],[Campaign Type]]))</f>
        <v>Retargeting</v>
      </c>
      <c r="D2863" t="str">
        <f ca="1">PROPER(TRIM(Table1[[#This Row],[Marketing Channel]]))</f>
        <v>Email</v>
      </c>
      <c r="E2863" t="s">
        <v>563</v>
      </c>
      <c r="F2863" t="s">
        <v>103</v>
      </c>
      <c r="G2863" t="s">
        <v>11141</v>
      </c>
      <c r="H2863" t="s">
        <v>23</v>
      </c>
      <c r="I2863" t="s">
        <v>62</v>
      </c>
      <c r="J2863" t="s">
        <v>25</v>
      </c>
      <c r="K2863">
        <v>17410</v>
      </c>
      <c r="L2863">
        <v>2493</v>
      </c>
      <c r="M2863">
        <v>14.32</v>
      </c>
      <c r="N2863">
        <v>264</v>
      </c>
      <c r="O2863">
        <v>10.59</v>
      </c>
      <c r="P2863">
        <v>4021.4266195524165</v>
      </c>
      <c r="Q2863">
        <v>11798.79</v>
      </c>
      <c r="R2863" s="6">
        <v>193.39811753952142</v>
      </c>
      <c r="S2863">
        <v>190</v>
      </c>
      <c r="T2863" t="str">
        <f ca="1">PROPER(TRIM(Table1[[#This Row],[Campaign Status]]))</f>
        <v>Paused</v>
      </c>
      <c r="V2863" s="1">
        <f t="shared" si="132"/>
        <v>264</v>
      </c>
      <c r="W2863" t="str">
        <f t="shared" ca="1" si="133"/>
        <v>west</v>
      </c>
      <c r="X2863" s="6">
        <f t="shared" si="134"/>
        <v>3192.4839999999995</v>
      </c>
    </row>
    <row r="2864" spans="1:24" x14ac:dyDescent="0.3">
      <c r="A2864" t="s">
        <v>3961</v>
      </c>
      <c r="B2864" t="str">
        <f ca="1">PROPER(TRIM(Table1[[#This Row],[Campaign Name]]))</f>
        <v>New Launch</v>
      </c>
      <c r="C2864" t="str">
        <f ca="1">PROPER(TRIM(Table1[[#This Row],[Campaign Type]]))</f>
        <v>Sales</v>
      </c>
      <c r="D2864" t="str">
        <f ca="1">PROPER(TRIM(Table1[[#This Row],[Marketing Channel]]))</f>
        <v>Google Ads</v>
      </c>
      <c r="E2864" t="s">
        <v>3681</v>
      </c>
      <c r="F2864" t="s">
        <v>98</v>
      </c>
      <c r="G2864" t="s">
        <v>46</v>
      </c>
      <c r="H2864" t="s">
        <v>30</v>
      </c>
      <c r="I2864" t="s">
        <v>31</v>
      </c>
      <c r="J2864" t="s">
        <v>63</v>
      </c>
      <c r="K2864">
        <v>189767</v>
      </c>
      <c r="L2864">
        <v>8501</v>
      </c>
      <c r="M2864">
        <v>4.4800000000000004</v>
      </c>
      <c r="N2864">
        <v>2651</v>
      </c>
      <c r="O2864">
        <v>31.18</v>
      </c>
      <c r="P2864">
        <v>14670.26</v>
      </c>
      <c r="Q2864">
        <v>33770</v>
      </c>
      <c r="R2864" s="6">
        <v>130.19360256737099</v>
      </c>
      <c r="S2864">
        <v>162</v>
      </c>
      <c r="T2864" t="str">
        <f ca="1">PROPER(TRIM(Table1[[#This Row],[Campaign Status]]))</f>
        <v>Active</v>
      </c>
      <c r="V2864" s="1">
        <f t="shared" si="132"/>
        <v>2651</v>
      </c>
      <c r="W2864" t="str">
        <f t="shared" ca="1" si="133"/>
        <v>South</v>
      </c>
      <c r="X2864" s="6">
        <f t="shared" si="134"/>
        <v>193.39811753952142</v>
      </c>
    </row>
    <row r="2865" spans="1:24" x14ac:dyDescent="0.3">
      <c r="A2865" t="s">
        <v>3962</v>
      </c>
      <c r="B2865" t="str">
        <f ca="1">PROPER(TRIM(Table1[[#This Row],[Campaign Name]]))</f>
        <v>Summer Sale</v>
      </c>
      <c r="C2865" t="str">
        <f ca="1">PROPER(TRIM(Table1[[#This Row],[Campaign Type]]))</f>
        <v>Sales</v>
      </c>
      <c r="D2865" t="str">
        <f ca="1">PROPER(TRIM(Table1[[#This Row],[Marketing Channel]]))</f>
        <v>Email</v>
      </c>
      <c r="E2865" t="s">
        <v>474</v>
      </c>
      <c r="F2865" t="s">
        <v>849</v>
      </c>
      <c r="G2865" t="s">
        <v>11141</v>
      </c>
      <c r="H2865" t="s">
        <v>23</v>
      </c>
      <c r="I2865" t="s">
        <v>31</v>
      </c>
      <c r="J2865" t="s">
        <v>63</v>
      </c>
      <c r="K2865">
        <v>54105</v>
      </c>
      <c r="L2865">
        <v>5960</v>
      </c>
      <c r="M2865">
        <v>11.02</v>
      </c>
      <c r="N2865">
        <v>1186</v>
      </c>
      <c r="O2865">
        <v>19.899999999999999</v>
      </c>
      <c r="P2865">
        <v>2265.58</v>
      </c>
      <c r="Q2865">
        <v>28578.62</v>
      </c>
      <c r="R2865" s="6">
        <v>1161.4262131551304</v>
      </c>
      <c r="S2865">
        <v>764</v>
      </c>
      <c r="T2865" t="str">
        <f ca="1">PROPER(TRIM(Table1[[#This Row],[Campaign Status]]))</f>
        <v>Paused</v>
      </c>
      <c r="V2865" s="1">
        <f t="shared" si="132"/>
        <v>1186</v>
      </c>
      <c r="W2865" t="str">
        <f t="shared" ca="1" si="133"/>
        <v>west</v>
      </c>
      <c r="X2865" s="6">
        <f t="shared" si="134"/>
        <v>130.19360256737099</v>
      </c>
    </row>
    <row r="2866" spans="1:24" x14ac:dyDescent="0.3">
      <c r="A2866" t="s">
        <v>3963</v>
      </c>
      <c r="B2866" t="str">
        <f ca="1">PROPER(TRIM(Table1[[#This Row],[Campaign Name]]))</f>
        <v>Summer Sale</v>
      </c>
      <c r="C2866" t="str">
        <f ca="1">PROPER(TRIM(Table1[[#This Row],[Campaign Type]]))</f>
        <v>Awareness</v>
      </c>
      <c r="D2866" t="str">
        <f ca="1">PROPER(TRIM(Table1[[#This Row],[Marketing Channel]]))</f>
        <v>Google Ads</v>
      </c>
      <c r="E2866" t="s">
        <v>1494</v>
      </c>
      <c r="F2866" t="s">
        <v>155</v>
      </c>
      <c r="G2866" t="s">
        <v>46</v>
      </c>
      <c r="H2866" t="s">
        <v>30</v>
      </c>
      <c r="I2866" t="s">
        <v>68</v>
      </c>
      <c r="J2866" t="s">
        <v>25</v>
      </c>
      <c r="K2866">
        <v>67062</v>
      </c>
      <c r="L2866">
        <v>2082</v>
      </c>
      <c r="M2866">
        <v>3.1</v>
      </c>
      <c r="N2866">
        <v>64</v>
      </c>
      <c r="O2866">
        <v>3.07</v>
      </c>
      <c r="P2866">
        <v>13880.3</v>
      </c>
      <c r="Q2866">
        <v>18414.84</v>
      </c>
      <c r="R2866" s="6">
        <v>32.66889044184925</v>
      </c>
      <c r="S2866">
        <v>51</v>
      </c>
      <c r="T2866" t="str">
        <f ca="1">PROPER(TRIM(Table1[[#This Row],[Campaign Status]]))</f>
        <v>Paused</v>
      </c>
      <c r="V2866" s="1">
        <f t="shared" si="132"/>
        <v>64</v>
      </c>
      <c r="W2866" t="str">
        <f t="shared" ca="1" si="133"/>
        <v>South</v>
      </c>
      <c r="X2866" s="6">
        <f t="shared" si="134"/>
        <v>1161.4262131551304</v>
      </c>
    </row>
    <row r="2867" spans="1:24" x14ac:dyDescent="0.3">
      <c r="A2867" t="s">
        <v>3964</v>
      </c>
      <c r="B2867" t="str">
        <f ca="1">PROPER(TRIM(Table1[[#This Row],[Campaign Name]]))</f>
        <v>New Launch</v>
      </c>
      <c r="C2867" t="str">
        <f ca="1">PROPER(TRIM(Table1[[#This Row],[Campaign Type]]))</f>
        <v>Sales</v>
      </c>
      <c r="D2867" t="str">
        <f ca="1">PROPER(TRIM(Table1[[#This Row],[Marketing Channel]]))</f>
        <v>Email</v>
      </c>
      <c r="E2867" t="s">
        <v>3779</v>
      </c>
      <c r="F2867" t="s">
        <v>161</v>
      </c>
      <c r="G2867" t="s">
        <v>11141</v>
      </c>
      <c r="H2867" t="s">
        <v>36</v>
      </c>
      <c r="I2867" t="s">
        <v>24</v>
      </c>
      <c r="J2867" t="s">
        <v>63</v>
      </c>
      <c r="K2867">
        <v>120909</v>
      </c>
      <c r="L2867">
        <v>873</v>
      </c>
      <c r="M2867">
        <v>0.72</v>
      </c>
      <c r="N2867">
        <v>16</v>
      </c>
      <c r="O2867">
        <v>1.83</v>
      </c>
      <c r="P2867">
        <v>14335.61</v>
      </c>
      <c r="Q2867">
        <v>19091.490000000002</v>
      </c>
      <c r="R2867" s="6">
        <v>33.175288669264866</v>
      </c>
      <c r="S2867">
        <v>8</v>
      </c>
      <c r="T2867" t="str">
        <f ca="1">PROPER(TRIM(Table1[[#This Row],[Campaign Status]]))</f>
        <v>Completed</v>
      </c>
      <c r="V2867" s="1">
        <f t="shared" si="132"/>
        <v>16</v>
      </c>
      <c r="W2867" t="str">
        <f t="shared" ca="1" si="133"/>
        <v>west</v>
      </c>
      <c r="X2867" s="6">
        <f t="shared" si="134"/>
        <v>32.66889044184925</v>
      </c>
    </row>
    <row r="2868" spans="1:24" x14ac:dyDescent="0.3">
      <c r="A2868" t="s">
        <v>3965</v>
      </c>
      <c r="B2868" t="str">
        <f ca="1">PROPER(TRIM(Table1[[#This Row],[Campaign Name]]))</f>
        <v>New Launch</v>
      </c>
      <c r="C2868" t="str">
        <f ca="1">PROPER(TRIM(Table1[[#This Row],[Campaign Type]]))</f>
        <v>Awareness</v>
      </c>
      <c r="D2868" t="str">
        <f ca="1">PROPER(TRIM(Table1[[#This Row],[Marketing Channel]]))</f>
        <v>Linkedin</v>
      </c>
      <c r="E2868" t="s">
        <v>873</v>
      </c>
      <c r="F2868" t="s">
        <v>130</v>
      </c>
      <c r="G2868" t="s">
        <v>46</v>
      </c>
      <c r="H2868" t="s">
        <v>42</v>
      </c>
      <c r="I2868" t="s">
        <v>31</v>
      </c>
      <c r="J2868" t="s">
        <v>63</v>
      </c>
      <c r="K2868">
        <v>96659</v>
      </c>
      <c r="L2868">
        <v>5323</v>
      </c>
      <c r="M2868">
        <v>5.51</v>
      </c>
      <c r="N2868">
        <v>1191</v>
      </c>
      <c r="O2868">
        <v>22.37</v>
      </c>
      <c r="P2868">
        <v>3830.4648972188602</v>
      </c>
      <c r="Q2868">
        <v>24333.3</v>
      </c>
      <c r="R2868" s="6">
        <v>535.25709418894269</v>
      </c>
      <c r="S2868">
        <v>796</v>
      </c>
      <c r="T2868" t="str">
        <f ca="1">PROPER(TRIM(Table1[[#This Row],[Campaign Status]]))</f>
        <v>Completed</v>
      </c>
      <c r="V2868" s="1">
        <f t="shared" si="132"/>
        <v>1191</v>
      </c>
      <c r="W2868" t="str">
        <f t="shared" ca="1" si="133"/>
        <v>South</v>
      </c>
      <c r="X2868" s="6">
        <f t="shared" si="134"/>
        <v>33.175288669264866</v>
      </c>
    </row>
    <row r="2869" spans="1:24" x14ac:dyDescent="0.3">
      <c r="A2869" t="s">
        <v>3966</v>
      </c>
      <c r="B2869" t="str">
        <f ca="1">PROPER(TRIM(Table1[[#This Row],[Campaign Name]]))</f>
        <v>New Launch</v>
      </c>
      <c r="C2869" t="str">
        <f ca="1">PROPER(TRIM(Table1[[#This Row],[Campaign Type]]))</f>
        <v>Retargeting</v>
      </c>
      <c r="D2869" t="str">
        <f ca="1">PROPER(TRIM(Table1[[#This Row],[Marketing Channel]]))</f>
        <v>Google Ads</v>
      </c>
      <c r="E2869" t="s">
        <v>2225</v>
      </c>
      <c r="F2869" t="s">
        <v>620</v>
      </c>
      <c r="G2869" t="s">
        <v>11141</v>
      </c>
      <c r="H2869" t="s">
        <v>36</v>
      </c>
      <c r="I2869" t="s">
        <v>24</v>
      </c>
      <c r="J2869" t="s">
        <v>32</v>
      </c>
      <c r="K2869">
        <v>60942</v>
      </c>
      <c r="L2869">
        <v>3308</v>
      </c>
      <c r="M2869">
        <v>5.43</v>
      </c>
      <c r="N2869">
        <v>661</v>
      </c>
      <c r="O2869">
        <v>19.98</v>
      </c>
      <c r="P2869">
        <v>8313.8700000000008</v>
      </c>
      <c r="Q2869">
        <v>10358.040000000001</v>
      </c>
      <c r="R2869" s="6">
        <v>24.587466486726399</v>
      </c>
      <c r="S2869">
        <v>2</v>
      </c>
      <c r="T2869" t="str">
        <f ca="1">PROPER(TRIM(Table1[[#This Row],[Campaign Status]]))</f>
        <v>Completed</v>
      </c>
      <c r="V2869" s="1">
        <f t="shared" si="132"/>
        <v>661</v>
      </c>
      <c r="W2869" t="str">
        <f t="shared" ca="1" si="133"/>
        <v>west</v>
      </c>
      <c r="X2869" s="6">
        <f t="shared" si="134"/>
        <v>535.25709418894269</v>
      </c>
    </row>
    <row r="2870" spans="1:24" x14ac:dyDescent="0.3">
      <c r="A2870" t="s">
        <v>3967</v>
      </c>
      <c r="B2870" t="str">
        <f ca="1">PROPER(TRIM(Table1[[#This Row],[Campaign Name]]))</f>
        <v>Flash Sale</v>
      </c>
      <c r="C2870" t="str">
        <f ca="1">PROPER(TRIM(Table1[[#This Row],[Campaign Type]]))</f>
        <v>Awareness</v>
      </c>
      <c r="D2870" t="str">
        <f ca="1">PROPER(TRIM(Table1[[#This Row],[Marketing Channel]]))</f>
        <v>Linkedin</v>
      </c>
      <c r="E2870" t="s">
        <v>518</v>
      </c>
      <c r="F2870" t="s">
        <v>1296</v>
      </c>
      <c r="G2870" t="s">
        <v>29</v>
      </c>
      <c r="H2870" t="s">
        <v>67</v>
      </c>
      <c r="I2870" t="s">
        <v>62</v>
      </c>
      <c r="J2870" t="s">
        <v>25</v>
      </c>
      <c r="K2870">
        <v>125843</v>
      </c>
      <c r="L2870">
        <v>952</v>
      </c>
      <c r="M2870">
        <v>0.76</v>
      </c>
      <c r="N2870">
        <v>115</v>
      </c>
      <c r="O2870">
        <v>12.08</v>
      </c>
      <c r="P2870">
        <v>14721.48</v>
      </c>
      <c r="Q2870">
        <v>31156.68</v>
      </c>
      <c r="R2870" s="6">
        <v>111.64094914370024</v>
      </c>
      <c r="S2870">
        <v>67</v>
      </c>
      <c r="T2870" t="str">
        <f ca="1">PROPER(TRIM(Table1[[#This Row],[Campaign Status]]))</f>
        <v>Active</v>
      </c>
      <c r="V2870" s="1">
        <f t="shared" si="132"/>
        <v>115</v>
      </c>
      <c r="W2870" t="str">
        <f t="shared" ca="1" si="133"/>
        <v>North</v>
      </c>
      <c r="X2870" s="6">
        <f t="shared" si="134"/>
        <v>24.587466486726399</v>
      </c>
    </row>
    <row r="2871" spans="1:24" x14ac:dyDescent="0.3">
      <c r="A2871" t="s">
        <v>3968</v>
      </c>
      <c r="B2871" t="str">
        <f ca="1">PROPER(TRIM(Table1[[#This Row],[Campaign Name]]))</f>
        <v>Summer Sale</v>
      </c>
      <c r="C2871" t="str">
        <f ca="1">PROPER(TRIM(Table1[[#This Row],[Campaign Type]]))</f>
        <v>Lead Gen</v>
      </c>
      <c r="D2871" t="str">
        <f ca="1">PROPER(TRIM(Table1[[#This Row],[Marketing Channel]]))</f>
        <v>Youtube</v>
      </c>
      <c r="E2871" t="s">
        <v>407</v>
      </c>
      <c r="F2871" t="s">
        <v>679</v>
      </c>
      <c r="G2871" t="s">
        <v>11141</v>
      </c>
      <c r="H2871" t="s">
        <v>54</v>
      </c>
      <c r="I2871" t="s">
        <v>62</v>
      </c>
      <c r="J2871" t="s">
        <v>32</v>
      </c>
      <c r="K2871">
        <v>16946</v>
      </c>
      <c r="L2871">
        <v>712</v>
      </c>
      <c r="M2871">
        <v>4.2</v>
      </c>
      <c r="N2871">
        <v>151</v>
      </c>
      <c r="O2871">
        <v>21.21</v>
      </c>
      <c r="P2871">
        <v>250</v>
      </c>
      <c r="Q2871">
        <v>14320.22</v>
      </c>
      <c r="R2871" s="6">
        <v>5628.0879999999997</v>
      </c>
      <c r="S2871">
        <v>26</v>
      </c>
      <c r="T2871" t="str">
        <f ca="1">PROPER(TRIM(Table1[[#This Row],[Campaign Status]]))</f>
        <v>Completed</v>
      </c>
      <c r="V2871" s="1">
        <f t="shared" si="132"/>
        <v>151</v>
      </c>
      <c r="W2871" t="str">
        <f t="shared" ca="1" si="133"/>
        <v>west</v>
      </c>
      <c r="X2871" s="6">
        <f t="shared" si="134"/>
        <v>111.64094914370024</v>
      </c>
    </row>
    <row r="2872" spans="1:24" hidden="1" x14ac:dyDescent="0.3">
      <c r="A2872" t="s">
        <v>3969</v>
      </c>
      <c r="B2872" t="str">
        <f ca="1">PROPER(TRIM(Table1[[#This Row],[Campaign Name]]))</f>
        <v>Summer Sale</v>
      </c>
      <c r="C2872" t="str">
        <f ca="1">PROPER(TRIM(Table1[[#This Row],[Campaign Type]]))</f>
        <v>Awareness</v>
      </c>
      <c r="D2872" t="str">
        <f ca="1">PROPER(TRIM(Table1[[#This Row],[Marketing Channel]]))</f>
        <v>Linkedin</v>
      </c>
      <c r="E2872" t="s">
        <v>2803</v>
      </c>
      <c r="F2872" t="s">
        <v>2257</v>
      </c>
      <c r="G2872" t="s">
        <v>29</v>
      </c>
      <c r="H2872" t="s">
        <v>99</v>
      </c>
      <c r="I2872" t="s">
        <v>24</v>
      </c>
      <c r="J2872" t="s">
        <v>32</v>
      </c>
      <c r="K2872">
        <v>108293</v>
      </c>
      <c r="L2872">
        <v>11086</v>
      </c>
      <c r="M2872">
        <v>10.24</v>
      </c>
      <c r="N2872">
        <v>1458</v>
      </c>
      <c r="O2872">
        <v>13.15</v>
      </c>
      <c r="P2872">
        <v>250</v>
      </c>
      <c r="R2872" s="6" t="e">
        <v>#VALUE!</v>
      </c>
      <c r="S2872">
        <v>1366</v>
      </c>
      <c r="T2872" t="str">
        <f ca="1">PROPER(TRIM(Table1[[#This Row],[Campaign Status]]))</f>
        <v>Completed</v>
      </c>
      <c r="V2872" s="1">
        <f t="shared" si="132"/>
        <v>1458</v>
      </c>
      <c r="W2872" t="str">
        <f t="shared" ca="1" si="133"/>
        <v>North</v>
      </c>
      <c r="X2872" s="6">
        <f t="shared" si="134"/>
        <v>5628.0879999999997</v>
      </c>
    </row>
    <row r="2873" spans="1:24" x14ac:dyDescent="0.3">
      <c r="A2873" t="s">
        <v>3970</v>
      </c>
      <c r="B2873" t="str">
        <f ca="1">PROPER(TRIM(Table1[[#This Row],[Campaign Name]]))</f>
        <v>Summer Sale</v>
      </c>
      <c r="C2873" t="str">
        <f ca="1">PROPER(TRIM(Table1[[#This Row],[Campaign Type]]))</f>
        <v>Retargeting</v>
      </c>
      <c r="D2873" t="str">
        <f ca="1">PROPER(TRIM(Table1[[#This Row],[Marketing Channel]]))</f>
        <v>Meta Ads</v>
      </c>
      <c r="E2873" t="s">
        <v>1564</v>
      </c>
      <c r="F2873" t="s">
        <v>668</v>
      </c>
      <c r="G2873" t="s">
        <v>11141</v>
      </c>
      <c r="H2873" t="s">
        <v>36</v>
      </c>
      <c r="I2873" t="s">
        <v>62</v>
      </c>
      <c r="J2873" t="s">
        <v>25</v>
      </c>
      <c r="K2873">
        <v>189717</v>
      </c>
      <c r="L2873">
        <v>7199</v>
      </c>
      <c r="M2873">
        <v>3.79</v>
      </c>
      <c r="N2873">
        <v>253</v>
      </c>
      <c r="O2873">
        <v>3.51</v>
      </c>
      <c r="P2873">
        <v>3817.8497265160554</v>
      </c>
      <c r="Q2873">
        <v>11892.32</v>
      </c>
      <c r="R2873" s="6">
        <v>211.49261631238247</v>
      </c>
      <c r="S2873">
        <v>192</v>
      </c>
      <c r="T2873" t="str">
        <f ca="1">PROPER(TRIM(Table1[[#This Row],[Campaign Status]]))</f>
        <v>Completed</v>
      </c>
      <c r="V2873" s="1">
        <f t="shared" si="132"/>
        <v>253</v>
      </c>
      <c r="W2873" t="str">
        <f t="shared" ca="1" si="133"/>
        <v>west</v>
      </c>
      <c r="X2873" s="6" t="e">
        <f t="shared" si="134"/>
        <v>#VALUE!</v>
      </c>
    </row>
    <row r="2874" spans="1:24" x14ac:dyDescent="0.3">
      <c r="A2874" t="s">
        <v>3971</v>
      </c>
      <c r="B2874" t="str">
        <f ca="1">PROPER(TRIM(Table1[[#This Row],[Campaign Name]]))</f>
        <v>Festive Offer</v>
      </c>
      <c r="C2874" t="str">
        <f ca="1">PROPER(TRIM(Table1[[#This Row],[Campaign Type]]))</f>
        <v>Lead Gen</v>
      </c>
      <c r="D2874" t="str">
        <f ca="1">PROPER(TRIM(Table1[[#This Row],[Marketing Channel]]))</f>
        <v>Email</v>
      </c>
      <c r="E2874" t="s">
        <v>1666</v>
      </c>
      <c r="F2874" t="s">
        <v>859</v>
      </c>
      <c r="G2874" t="s">
        <v>29</v>
      </c>
      <c r="H2874" t="s">
        <v>67</v>
      </c>
      <c r="I2874" t="s">
        <v>24</v>
      </c>
      <c r="J2874" t="s">
        <v>63</v>
      </c>
      <c r="K2874">
        <v>33139</v>
      </c>
      <c r="L2874">
        <v>1209</v>
      </c>
      <c r="M2874">
        <v>3.65</v>
      </c>
      <c r="N2874">
        <v>41</v>
      </c>
      <c r="O2874">
        <v>3.39</v>
      </c>
      <c r="P2874">
        <v>3611.76</v>
      </c>
      <c r="Q2874">
        <v>34271.760000000002</v>
      </c>
      <c r="R2874" s="6">
        <v>848.89361419363411</v>
      </c>
      <c r="S2874">
        <v>37</v>
      </c>
      <c r="T2874" t="str">
        <f ca="1">PROPER(TRIM(Table1[[#This Row],[Campaign Status]]))</f>
        <v>Paused</v>
      </c>
      <c r="V2874" s="1">
        <f t="shared" si="132"/>
        <v>41</v>
      </c>
      <c r="W2874" t="str">
        <f t="shared" ca="1" si="133"/>
        <v>North</v>
      </c>
      <c r="X2874" s="6">
        <f t="shared" si="134"/>
        <v>211.49261631238247</v>
      </c>
    </row>
    <row r="2875" spans="1:24" x14ac:dyDescent="0.3">
      <c r="A2875" t="s">
        <v>3972</v>
      </c>
      <c r="B2875" t="str">
        <f ca="1">PROPER(TRIM(Table1[[#This Row],[Campaign Name]]))</f>
        <v>Summer Sale</v>
      </c>
      <c r="C2875" t="str">
        <f ca="1">PROPER(TRIM(Table1[[#This Row],[Campaign Type]]))</f>
        <v>Lead Gen</v>
      </c>
      <c r="D2875" t="str">
        <f ca="1">PROPER(TRIM(Table1[[#This Row],[Marketing Channel]]))</f>
        <v>Google Ads</v>
      </c>
      <c r="E2875" t="s">
        <v>1105</v>
      </c>
      <c r="F2875" t="s">
        <v>121</v>
      </c>
      <c r="G2875" t="s">
        <v>11141</v>
      </c>
      <c r="H2875" t="s">
        <v>23</v>
      </c>
      <c r="I2875" t="s">
        <v>62</v>
      </c>
      <c r="J2875" t="s">
        <v>25</v>
      </c>
      <c r="K2875">
        <v>154134</v>
      </c>
      <c r="L2875">
        <v>3379</v>
      </c>
      <c r="M2875">
        <v>2.19</v>
      </c>
      <c r="N2875">
        <v>934</v>
      </c>
      <c r="O2875">
        <v>27.64</v>
      </c>
      <c r="P2875">
        <v>2898.76</v>
      </c>
      <c r="Q2875">
        <v>33910.71</v>
      </c>
      <c r="R2875" s="6">
        <v>1069.8350329106238</v>
      </c>
      <c r="S2875">
        <v>503</v>
      </c>
      <c r="T2875" t="str">
        <f ca="1">PROPER(TRIM(Table1[[#This Row],[Campaign Status]]))</f>
        <v>Paused</v>
      </c>
      <c r="V2875" s="1">
        <f t="shared" si="132"/>
        <v>934</v>
      </c>
      <c r="W2875" t="str">
        <f t="shared" ca="1" si="133"/>
        <v>west</v>
      </c>
      <c r="X2875" s="6">
        <f t="shared" si="134"/>
        <v>848.89361419363411</v>
      </c>
    </row>
    <row r="2876" spans="1:24" x14ac:dyDescent="0.3">
      <c r="A2876" t="s">
        <v>3973</v>
      </c>
      <c r="B2876" t="str">
        <f ca="1">PROPER(TRIM(Table1[[#This Row],[Campaign Name]]))</f>
        <v>Flash Sale</v>
      </c>
      <c r="C2876" t="str">
        <f ca="1">PROPER(TRIM(Table1[[#This Row],[Campaign Type]]))</f>
        <v>Lead Gen</v>
      </c>
      <c r="D2876" t="str">
        <f ca="1">PROPER(TRIM(Table1[[#This Row],[Marketing Channel]]))</f>
        <v>Meta Ads</v>
      </c>
      <c r="E2876" t="s">
        <v>1452</v>
      </c>
      <c r="F2876" t="s">
        <v>189</v>
      </c>
      <c r="G2876" t="s">
        <v>46</v>
      </c>
      <c r="H2876" t="s">
        <v>42</v>
      </c>
      <c r="I2876" t="s">
        <v>24</v>
      </c>
      <c r="J2876" t="s">
        <v>32</v>
      </c>
      <c r="K2876">
        <v>165681</v>
      </c>
      <c r="L2876">
        <v>2063</v>
      </c>
      <c r="M2876">
        <v>1.25</v>
      </c>
      <c r="N2876">
        <v>87</v>
      </c>
      <c r="O2876">
        <v>4.22</v>
      </c>
      <c r="P2876">
        <v>250</v>
      </c>
      <c r="Q2876">
        <v>34511.440000000002</v>
      </c>
      <c r="R2876" s="6">
        <v>13704.576000000001</v>
      </c>
      <c r="S2876">
        <v>14</v>
      </c>
      <c r="T2876" t="str">
        <f ca="1">PROPER(TRIM(Table1[[#This Row],[Campaign Status]]))</f>
        <v>Completed</v>
      </c>
      <c r="V2876" s="1">
        <f t="shared" si="132"/>
        <v>87</v>
      </c>
      <c r="W2876" t="str">
        <f t="shared" ca="1" si="133"/>
        <v>South</v>
      </c>
      <c r="X2876" s="6">
        <f t="shared" si="134"/>
        <v>1069.8350329106238</v>
      </c>
    </row>
    <row r="2877" spans="1:24" x14ac:dyDescent="0.3">
      <c r="A2877" t="s">
        <v>3974</v>
      </c>
      <c r="B2877" t="str">
        <f ca="1">PROPER(TRIM(Table1[[#This Row],[Campaign Name]]))</f>
        <v>Flash Sale</v>
      </c>
      <c r="C2877" t="str">
        <f ca="1">PROPER(TRIM(Table1[[#This Row],[Campaign Type]]))</f>
        <v>Sales</v>
      </c>
      <c r="D2877" t="str">
        <f ca="1">PROPER(TRIM(Table1[[#This Row],[Marketing Channel]]))</f>
        <v>Linkedin</v>
      </c>
      <c r="E2877" t="s">
        <v>2284</v>
      </c>
      <c r="F2877" t="s">
        <v>200</v>
      </c>
      <c r="G2877" t="s">
        <v>41</v>
      </c>
      <c r="H2877" t="s">
        <v>11140</v>
      </c>
      <c r="I2877" t="s">
        <v>24</v>
      </c>
      <c r="J2877" t="s">
        <v>63</v>
      </c>
      <c r="K2877">
        <v>125420</v>
      </c>
      <c r="L2877">
        <v>9951</v>
      </c>
      <c r="M2877">
        <v>7.93</v>
      </c>
      <c r="N2877">
        <v>462</v>
      </c>
      <c r="O2877">
        <v>4.6399999999999997</v>
      </c>
      <c r="P2877">
        <v>14368.51</v>
      </c>
      <c r="Q2877">
        <v>29844.82</v>
      </c>
      <c r="R2877" s="6">
        <v>107.70991564191415</v>
      </c>
      <c r="S2877">
        <v>214</v>
      </c>
      <c r="T2877" t="str">
        <f ca="1">PROPER(TRIM(Table1[[#This Row],[Campaign Status]]))</f>
        <v>Completed</v>
      </c>
      <c r="V2877" s="1">
        <f t="shared" si="132"/>
        <v>462</v>
      </c>
      <c r="W2877" t="str">
        <f t="shared" ca="1" si="133"/>
        <v>East</v>
      </c>
      <c r="X2877" s="6">
        <f t="shared" si="134"/>
        <v>13704.576000000001</v>
      </c>
    </row>
    <row r="2878" spans="1:24" x14ac:dyDescent="0.3">
      <c r="A2878" t="s">
        <v>3975</v>
      </c>
      <c r="B2878" t="str">
        <f ca="1">PROPER(TRIM(Table1[[#This Row],[Campaign Name]]))</f>
        <v>Mega Discount</v>
      </c>
      <c r="C2878" t="str">
        <f ca="1">PROPER(TRIM(Table1[[#This Row],[Campaign Type]]))</f>
        <v>Awareness</v>
      </c>
      <c r="D2878" t="str">
        <f ca="1">PROPER(TRIM(Table1[[#This Row],[Marketing Channel]]))</f>
        <v>Google Ads</v>
      </c>
      <c r="E2878" t="s">
        <v>2451</v>
      </c>
      <c r="F2878" t="s">
        <v>1220</v>
      </c>
      <c r="G2878" t="s">
        <v>46</v>
      </c>
      <c r="H2878" t="s">
        <v>30</v>
      </c>
      <c r="I2878" t="s">
        <v>68</v>
      </c>
      <c r="J2878" t="s">
        <v>63</v>
      </c>
      <c r="K2878">
        <v>48550</v>
      </c>
      <c r="L2878">
        <v>5971</v>
      </c>
      <c r="M2878">
        <v>12.3</v>
      </c>
      <c r="N2878">
        <v>816</v>
      </c>
      <c r="O2878">
        <v>13.67</v>
      </c>
      <c r="P2878">
        <v>3988.1535696969677</v>
      </c>
      <c r="Q2878">
        <v>12227.61</v>
      </c>
      <c r="R2878" s="6">
        <v>206.59827377031252</v>
      </c>
      <c r="S2878">
        <v>649</v>
      </c>
      <c r="T2878" t="str">
        <f ca="1">PROPER(TRIM(Table1[[#This Row],[Campaign Status]]))</f>
        <v>Completed</v>
      </c>
      <c r="V2878" s="1">
        <f t="shared" si="132"/>
        <v>816</v>
      </c>
      <c r="W2878" t="str">
        <f t="shared" ca="1" si="133"/>
        <v>South</v>
      </c>
      <c r="X2878" s="6">
        <f t="shared" si="134"/>
        <v>107.70991564191415</v>
      </c>
    </row>
    <row r="2879" spans="1:24" x14ac:dyDescent="0.3">
      <c r="A2879" t="s">
        <v>3976</v>
      </c>
      <c r="B2879" t="str">
        <f ca="1">PROPER(TRIM(Table1[[#This Row],[Campaign Name]]))</f>
        <v>Summer Sale</v>
      </c>
      <c r="C2879" t="str">
        <f ca="1">PROPER(TRIM(Table1[[#This Row],[Campaign Type]]))</f>
        <v>Retargeting</v>
      </c>
      <c r="D2879" t="str">
        <f ca="1">PROPER(TRIM(Table1[[#This Row],[Marketing Channel]]))</f>
        <v>Linkedin</v>
      </c>
      <c r="E2879" t="s">
        <v>1278</v>
      </c>
      <c r="F2879" t="s">
        <v>859</v>
      </c>
      <c r="G2879" t="s">
        <v>11141</v>
      </c>
      <c r="H2879" t="s">
        <v>36</v>
      </c>
      <c r="I2879" t="s">
        <v>62</v>
      </c>
      <c r="J2879" t="s">
        <v>32</v>
      </c>
      <c r="K2879">
        <v>38234</v>
      </c>
      <c r="L2879">
        <v>4290</v>
      </c>
      <c r="M2879">
        <v>11.22</v>
      </c>
      <c r="N2879">
        <v>388</v>
      </c>
      <c r="O2879">
        <v>9.0399999999999991</v>
      </c>
      <c r="P2879">
        <v>3830.4648972188602</v>
      </c>
      <c r="Q2879">
        <v>16555.61</v>
      </c>
      <c r="R2879" s="6">
        <v>332.20889485295464</v>
      </c>
      <c r="S2879">
        <v>54</v>
      </c>
      <c r="T2879" t="str">
        <f ca="1">PROPER(TRIM(Table1[[#This Row],[Campaign Status]]))</f>
        <v>Completed</v>
      </c>
      <c r="V2879" s="1">
        <f t="shared" si="132"/>
        <v>388</v>
      </c>
      <c r="W2879" t="str">
        <f t="shared" ca="1" si="133"/>
        <v>west</v>
      </c>
      <c r="X2879" s="6">
        <f t="shared" si="134"/>
        <v>206.59827377031252</v>
      </c>
    </row>
    <row r="2880" spans="1:24" x14ac:dyDescent="0.3">
      <c r="A2880" t="s">
        <v>3977</v>
      </c>
      <c r="B2880" t="str">
        <f ca="1">PROPER(TRIM(Table1[[#This Row],[Campaign Name]]))</f>
        <v>Festive Offer</v>
      </c>
      <c r="C2880" t="str">
        <f ca="1">PROPER(TRIM(Table1[[#This Row],[Campaign Type]]))</f>
        <v>Retargeting</v>
      </c>
      <c r="D2880" t="str">
        <f ca="1">PROPER(TRIM(Table1[[#This Row],[Marketing Channel]]))</f>
        <v>Email</v>
      </c>
      <c r="E2880" t="s">
        <v>1153</v>
      </c>
      <c r="F2880" t="s">
        <v>203</v>
      </c>
      <c r="G2880" t="s">
        <v>29</v>
      </c>
      <c r="H2880" t="s">
        <v>67</v>
      </c>
      <c r="I2880" t="s">
        <v>24</v>
      </c>
      <c r="J2880" t="s">
        <v>32</v>
      </c>
      <c r="K2880">
        <v>116311</v>
      </c>
      <c r="L2880">
        <v>5378</v>
      </c>
      <c r="M2880">
        <v>4.62</v>
      </c>
      <c r="N2880">
        <v>872</v>
      </c>
      <c r="O2880">
        <v>16.21</v>
      </c>
      <c r="P2880">
        <v>4021.4266195524165</v>
      </c>
      <c r="Q2880">
        <v>30967.27</v>
      </c>
      <c r="R2880" s="6">
        <v>670.05682136372411</v>
      </c>
      <c r="S2880">
        <v>193</v>
      </c>
      <c r="T2880" t="str">
        <f ca="1">PROPER(TRIM(Table1[[#This Row],[Campaign Status]]))</f>
        <v>Completed</v>
      </c>
      <c r="V2880" s="1">
        <f t="shared" si="132"/>
        <v>872</v>
      </c>
      <c r="W2880" t="str">
        <f t="shared" ca="1" si="133"/>
        <v>North</v>
      </c>
      <c r="X2880" s="6">
        <f t="shared" si="134"/>
        <v>332.20889485295464</v>
      </c>
    </row>
    <row r="2881" spans="1:24" x14ac:dyDescent="0.3">
      <c r="A2881" t="s">
        <v>3978</v>
      </c>
      <c r="B2881" t="str">
        <f ca="1">PROPER(TRIM(Table1[[#This Row],[Campaign Name]]))</f>
        <v>Flash Sale</v>
      </c>
      <c r="C2881" t="str">
        <f ca="1">PROPER(TRIM(Table1[[#This Row],[Campaign Type]]))</f>
        <v>Lead Gen</v>
      </c>
      <c r="D2881" t="str">
        <f ca="1">PROPER(TRIM(Table1[[#This Row],[Marketing Channel]]))</f>
        <v>Meta Ads</v>
      </c>
      <c r="E2881" t="s">
        <v>3979</v>
      </c>
      <c r="F2881" t="s">
        <v>745</v>
      </c>
      <c r="G2881" t="s">
        <v>11141</v>
      </c>
      <c r="H2881" t="s">
        <v>23</v>
      </c>
      <c r="I2881" t="s">
        <v>24</v>
      </c>
      <c r="J2881" t="s">
        <v>63</v>
      </c>
      <c r="K2881">
        <v>59622</v>
      </c>
      <c r="L2881">
        <v>7910</v>
      </c>
      <c r="M2881">
        <v>13.27</v>
      </c>
      <c r="N2881">
        <v>1712</v>
      </c>
      <c r="O2881">
        <v>21.64</v>
      </c>
      <c r="P2881">
        <v>3817.8497265160554</v>
      </c>
      <c r="Q2881">
        <v>40028.089999999997</v>
      </c>
      <c r="R2881" s="6">
        <v>948.44592813576446</v>
      </c>
      <c r="S2881">
        <v>1370</v>
      </c>
      <c r="T2881" t="str">
        <f ca="1">PROPER(TRIM(Table1[[#This Row],[Campaign Status]]))</f>
        <v>Completed</v>
      </c>
      <c r="V2881" s="1">
        <f t="shared" si="132"/>
        <v>1712</v>
      </c>
      <c r="W2881" t="str">
        <f t="shared" ca="1" si="133"/>
        <v>west</v>
      </c>
      <c r="X2881" s="6">
        <f t="shared" si="134"/>
        <v>670.05682136372411</v>
      </c>
    </row>
    <row r="2882" spans="1:24" x14ac:dyDescent="0.3">
      <c r="A2882" t="s">
        <v>3980</v>
      </c>
      <c r="B2882" t="str">
        <f ca="1">PROPER(TRIM(Table1[[#This Row],[Campaign Name]]))</f>
        <v>Mega Discount</v>
      </c>
      <c r="C2882" t="str">
        <f ca="1">PROPER(TRIM(Table1[[#This Row],[Campaign Type]]))</f>
        <v>Lead Gen</v>
      </c>
      <c r="D2882" t="str">
        <f ca="1">PROPER(TRIM(Table1[[#This Row],[Marketing Channel]]))</f>
        <v>Youtube</v>
      </c>
      <c r="E2882" t="s">
        <v>2069</v>
      </c>
      <c r="F2882" t="s">
        <v>1050</v>
      </c>
      <c r="G2882" t="s">
        <v>46</v>
      </c>
      <c r="H2882" t="s">
        <v>30</v>
      </c>
      <c r="I2882" t="s">
        <v>62</v>
      </c>
      <c r="J2882" t="s">
        <v>25</v>
      </c>
      <c r="K2882">
        <v>44824</v>
      </c>
      <c r="L2882">
        <v>6029</v>
      </c>
      <c r="M2882">
        <v>13.45</v>
      </c>
      <c r="N2882">
        <v>43</v>
      </c>
      <c r="O2882">
        <v>0.71</v>
      </c>
      <c r="P2882">
        <v>4874.05</v>
      </c>
      <c r="Q2882">
        <v>49305.33</v>
      </c>
      <c r="R2882" s="6">
        <v>911.58851468491287</v>
      </c>
      <c r="S2882">
        <v>9</v>
      </c>
      <c r="T2882" t="str">
        <f ca="1">PROPER(TRIM(Table1[[#This Row],[Campaign Status]]))</f>
        <v>Active</v>
      </c>
      <c r="V2882" s="1">
        <f t="shared" ref="V2882:V2945" si="135">IF(N2882="",ROUND(L2882*O2882/100,0),N2882)</f>
        <v>43</v>
      </c>
      <c r="W2882" t="str">
        <f t="shared" ca="1" si="133"/>
        <v>South</v>
      </c>
      <c r="X2882" s="6">
        <f t="shared" si="134"/>
        <v>948.44592813576446</v>
      </c>
    </row>
    <row r="2883" spans="1:24" x14ac:dyDescent="0.3">
      <c r="A2883" t="s">
        <v>3981</v>
      </c>
      <c r="B2883" t="str">
        <f ca="1">PROPER(TRIM(Table1[[#This Row],[Campaign Name]]))</f>
        <v>Flash Sale</v>
      </c>
      <c r="C2883" t="str">
        <f ca="1">PROPER(TRIM(Table1[[#This Row],[Campaign Type]]))</f>
        <v>Awareness</v>
      </c>
      <c r="D2883" t="str">
        <f ca="1">PROPER(TRIM(Table1[[#This Row],[Marketing Channel]]))</f>
        <v>Google Ads</v>
      </c>
      <c r="E2883" t="s">
        <v>1454</v>
      </c>
      <c r="F2883" t="s">
        <v>347</v>
      </c>
      <c r="G2883" t="s">
        <v>41</v>
      </c>
      <c r="H2883" t="s">
        <v>11140</v>
      </c>
      <c r="I2883" t="s">
        <v>24</v>
      </c>
      <c r="J2883" t="s">
        <v>32</v>
      </c>
      <c r="K2883">
        <v>134166</v>
      </c>
      <c r="L2883">
        <v>12616</v>
      </c>
      <c r="M2883">
        <v>9.4</v>
      </c>
      <c r="N2883">
        <v>339</v>
      </c>
      <c r="O2883">
        <v>2.69</v>
      </c>
      <c r="P2883">
        <v>250</v>
      </c>
      <c r="Q2883">
        <v>4702.49</v>
      </c>
      <c r="R2883" s="6">
        <v>1780.9960000000001</v>
      </c>
      <c r="S2883">
        <v>80</v>
      </c>
      <c r="T2883" t="str">
        <f ca="1">PROPER(TRIM(Table1[[#This Row],[Campaign Status]]))</f>
        <v>Paused</v>
      </c>
      <c r="V2883" s="1">
        <f t="shared" si="135"/>
        <v>339</v>
      </c>
      <c r="W2883" t="str">
        <f t="shared" ref="W2883:W2946" ca="1" si="136">IF(OR(D2883="Delhi",D2883="lucknow",D2883="jaipur"),"North",IF(OR(D2883="Bengaluru",D2883="chennai"),"South",IF(D2883="Kolkata","East",IF(OR(D2883="Mumbai",D2883="Pune",D2883="Ahmedabad"),"west","unknown"))))</f>
        <v>East</v>
      </c>
      <c r="X2883" s="6">
        <f t="shared" si="134"/>
        <v>911.58851468491287</v>
      </c>
    </row>
    <row r="2884" spans="1:24" x14ac:dyDescent="0.3">
      <c r="A2884" t="s">
        <v>3982</v>
      </c>
      <c r="B2884" t="str">
        <f ca="1">PROPER(TRIM(Table1[[#This Row],[Campaign Name]]))</f>
        <v>Summer Sale</v>
      </c>
      <c r="C2884" t="str">
        <f ca="1">PROPER(TRIM(Table1[[#This Row],[Campaign Type]]))</f>
        <v>Sales</v>
      </c>
      <c r="D2884" t="str">
        <f ca="1">PROPER(TRIM(Table1[[#This Row],[Marketing Channel]]))</f>
        <v>Instagram</v>
      </c>
      <c r="E2884" t="s">
        <v>861</v>
      </c>
      <c r="F2884" t="s">
        <v>415</v>
      </c>
      <c r="G2884" t="s">
        <v>29</v>
      </c>
      <c r="H2884" t="s">
        <v>67</v>
      </c>
      <c r="I2884" t="s">
        <v>24</v>
      </c>
      <c r="J2884" t="s">
        <v>25</v>
      </c>
      <c r="K2884">
        <v>10291</v>
      </c>
      <c r="L2884">
        <v>1320</v>
      </c>
      <c r="M2884">
        <v>12.83</v>
      </c>
      <c r="N2884">
        <v>150</v>
      </c>
      <c r="O2884">
        <v>11.36</v>
      </c>
      <c r="P2884">
        <v>250</v>
      </c>
      <c r="Q2884">
        <v>40670.720000000001</v>
      </c>
      <c r="R2884" s="6">
        <v>16168.288</v>
      </c>
      <c r="S2884">
        <v>70</v>
      </c>
      <c r="T2884" t="str">
        <f ca="1">PROPER(TRIM(Table1[[#This Row],[Campaign Status]]))</f>
        <v>Active</v>
      </c>
      <c r="V2884" s="1">
        <f t="shared" si="135"/>
        <v>150</v>
      </c>
      <c r="W2884" t="str">
        <f t="shared" ca="1" si="136"/>
        <v>North</v>
      </c>
      <c r="X2884" s="6">
        <f t="shared" ref="X2884:X2947" si="137">R2883*1</f>
        <v>1780.9960000000001</v>
      </c>
    </row>
    <row r="2885" spans="1:24" x14ac:dyDescent="0.3">
      <c r="A2885" t="s">
        <v>3983</v>
      </c>
      <c r="B2885" t="str">
        <f ca="1">PROPER(TRIM(Table1[[#This Row],[Campaign Name]]))</f>
        <v>Mega Discount</v>
      </c>
      <c r="C2885" t="str">
        <f ca="1">PROPER(TRIM(Table1[[#This Row],[Campaign Type]]))</f>
        <v>Retargeting</v>
      </c>
      <c r="D2885" t="str">
        <f ca="1">PROPER(TRIM(Table1[[#This Row],[Marketing Channel]]))</f>
        <v>Email</v>
      </c>
      <c r="E2885" t="s">
        <v>1780</v>
      </c>
      <c r="F2885" t="s">
        <v>95</v>
      </c>
      <c r="G2885" t="s">
        <v>46</v>
      </c>
      <c r="H2885" t="s">
        <v>30</v>
      </c>
      <c r="I2885" t="s">
        <v>31</v>
      </c>
      <c r="J2885" t="s">
        <v>32</v>
      </c>
      <c r="K2885">
        <v>68758</v>
      </c>
      <c r="L2885">
        <v>6775</v>
      </c>
      <c r="M2885">
        <v>9.85</v>
      </c>
      <c r="N2885">
        <v>2216</v>
      </c>
      <c r="O2885">
        <v>32.71</v>
      </c>
      <c r="P2885">
        <v>250</v>
      </c>
      <c r="Q2885">
        <v>45511</v>
      </c>
      <c r="R2885" s="6">
        <v>18104.400000000001</v>
      </c>
      <c r="S2885">
        <v>279</v>
      </c>
      <c r="T2885" t="str">
        <f ca="1">PROPER(TRIM(Table1[[#This Row],[Campaign Status]]))</f>
        <v>Completed</v>
      </c>
      <c r="V2885" s="1">
        <f t="shared" si="135"/>
        <v>2216</v>
      </c>
      <c r="W2885" t="str">
        <f t="shared" ca="1" si="136"/>
        <v>South</v>
      </c>
      <c r="X2885" s="6">
        <f t="shared" si="137"/>
        <v>16168.288</v>
      </c>
    </row>
    <row r="2886" spans="1:24" x14ac:dyDescent="0.3">
      <c r="A2886" t="s">
        <v>3984</v>
      </c>
      <c r="B2886" t="str">
        <f ca="1">PROPER(TRIM(Table1[[#This Row],[Campaign Name]]))</f>
        <v>Mega Discount</v>
      </c>
      <c r="C2886" t="str">
        <f ca="1">PROPER(TRIM(Table1[[#This Row],[Campaign Type]]))</f>
        <v>Awareness</v>
      </c>
      <c r="D2886" t="str">
        <f ca="1">PROPER(TRIM(Table1[[#This Row],[Marketing Channel]]))</f>
        <v>Email</v>
      </c>
      <c r="E2886" t="s">
        <v>1860</v>
      </c>
      <c r="F2886" t="s">
        <v>303</v>
      </c>
      <c r="G2886" t="s">
        <v>46</v>
      </c>
      <c r="H2886" t="s">
        <v>42</v>
      </c>
      <c r="I2886" t="s">
        <v>31</v>
      </c>
      <c r="J2886" t="s">
        <v>32</v>
      </c>
      <c r="K2886">
        <v>65311</v>
      </c>
      <c r="L2886">
        <v>6510</v>
      </c>
      <c r="M2886">
        <v>9.9700000000000006</v>
      </c>
      <c r="N2886">
        <v>1056</v>
      </c>
      <c r="O2886">
        <v>16.22</v>
      </c>
      <c r="P2886">
        <v>250</v>
      </c>
      <c r="Q2886">
        <v>28860.93</v>
      </c>
      <c r="R2886" s="6">
        <v>11444.371999999999</v>
      </c>
      <c r="S2886">
        <v>213</v>
      </c>
      <c r="T2886" t="str">
        <f ca="1">PROPER(TRIM(Table1[[#This Row],[Campaign Status]]))</f>
        <v>Active</v>
      </c>
      <c r="V2886" s="1">
        <f t="shared" si="135"/>
        <v>1056</v>
      </c>
      <c r="W2886" t="str">
        <f t="shared" ca="1" si="136"/>
        <v>South</v>
      </c>
      <c r="X2886" s="6">
        <f t="shared" si="137"/>
        <v>18104.400000000001</v>
      </c>
    </row>
    <row r="2887" spans="1:24" x14ac:dyDescent="0.3">
      <c r="A2887" t="s">
        <v>3985</v>
      </c>
      <c r="B2887" t="str">
        <f ca="1">PROPER(TRIM(Table1[[#This Row],[Campaign Name]]))</f>
        <v>Flash Sale</v>
      </c>
      <c r="C2887" t="str">
        <f ca="1">PROPER(TRIM(Table1[[#This Row],[Campaign Type]]))</f>
        <v>Awareness</v>
      </c>
      <c r="D2887" t="str">
        <f ca="1">PROPER(TRIM(Table1[[#This Row],[Marketing Channel]]))</f>
        <v>Email</v>
      </c>
      <c r="E2887" t="s">
        <v>596</v>
      </c>
      <c r="F2887" t="s">
        <v>394</v>
      </c>
      <c r="G2887" t="s">
        <v>29</v>
      </c>
      <c r="H2887" t="s">
        <v>99</v>
      </c>
      <c r="I2887" t="s">
        <v>31</v>
      </c>
      <c r="J2887" t="s">
        <v>25</v>
      </c>
      <c r="K2887">
        <v>134822</v>
      </c>
      <c r="L2887">
        <v>19638</v>
      </c>
      <c r="M2887">
        <v>14.57</v>
      </c>
      <c r="N2887">
        <v>5429</v>
      </c>
      <c r="O2887">
        <v>27.65</v>
      </c>
      <c r="P2887">
        <v>250</v>
      </c>
      <c r="Q2887">
        <v>14170.89</v>
      </c>
      <c r="R2887" s="6">
        <v>5568.3559999999998</v>
      </c>
      <c r="S2887">
        <v>591</v>
      </c>
      <c r="T2887" t="str">
        <f ca="1">PROPER(TRIM(Table1[[#This Row],[Campaign Status]]))</f>
        <v>Completed</v>
      </c>
      <c r="V2887" s="1">
        <f t="shared" si="135"/>
        <v>5429</v>
      </c>
      <c r="W2887" t="str">
        <f t="shared" ca="1" si="136"/>
        <v>North</v>
      </c>
      <c r="X2887" s="6">
        <f t="shared" si="137"/>
        <v>11444.371999999999</v>
      </c>
    </row>
    <row r="2888" spans="1:24" x14ac:dyDescent="0.3">
      <c r="A2888" t="s">
        <v>3986</v>
      </c>
      <c r="B2888" t="str">
        <f ca="1">PROPER(TRIM(Table1[[#This Row],[Campaign Name]]))</f>
        <v>Mega Discount</v>
      </c>
      <c r="C2888" t="str">
        <f ca="1">PROPER(TRIM(Table1[[#This Row],[Campaign Type]]))</f>
        <v>Lead Gen</v>
      </c>
      <c r="D2888" t="str">
        <f ca="1">PROPER(TRIM(Table1[[#This Row],[Marketing Channel]]))</f>
        <v>Meta Ads</v>
      </c>
      <c r="E2888" t="s">
        <v>1170</v>
      </c>
      <c r="F2888" t="s">
        <v>468</v>
      </c>
      <c r="G2888" t="s">
        <v>11141</v>
      </c>
      <c r="H2888" t="s">
        <v>54</v>
      </c>
      <c r="I2888" t="s">
        <v>62</v>
      </c>
      <c r="J2888" t="s">
        <v>25</v>
      </c>
      <c r="K2888">
        <v>54744</v>
      </c>
      <c r="L2888">
        <v>1050</v>
      </c>
      <c r="M2888">
        <v>1.92</v>
      </c>
      <c r="N2888">
        <v>244</v>
      </c>
      <c r="O2888">
        <v>23.24</v>
      </c>
      <c r="P2888">
        <v>3817.8497265160554</v>
      </c>
      <c r="Q2888">
        <v>32391.99</v>
      </c>
      <c r="R2888" s="6">
        <v>748.43543670743225</v>
      </c>
      <c r="S2888">
        <v>167</v>
      </c>
      <c r="T2888" t="str">
        <f ca="1">PROPER(TRIM(Table1[[#This Row],[Campaign Status]]))</f>
        <v>Paused</v>
      </c>
      <c r="V2888" s="1">
        <f t="shared" si="135"/>
        <v>244</v>
      </c>
      <c r="W2888" t="str">
        <f t="shared" ca="1" si="136"/>
        <v>west</v>
      </c>
      <c r="X2888" s="6">
        <f t="shared" si="137"/>
        <v>5568.3559999999998</v>
      </c>
    </row>
    <row r="2889" spans="1:24" x14ac:dyDescent="0.3">
      <c r="A2889" t="s">
        <v>3987</v>
      </c>
      <c r="B2889" t="str">
        <f ca="1">PROPER(TRIM(Table1[[#This Row],[Campaign Name]]))</f>
        <v>Mega Discount</v>
      </c>
      <c r="C2889" t="str">
        <f ca="1">PROPER(TRIM(Table1[[#This Row],[Campaign Type]]))</f>
        <v>Awareness</v>
      </c>
      <c r="D2889" t="str">
        <f ca="1">PROPER(TRIM(Table1[[#This Row],[Marketing Channel]]))</f>
        <v>Google Ads</v>
      </c>
      <c r="E2889" t="s">
        <v>3387</v>
      </c>
      <c r="F2889" t="s">
        <v>668</v>
      </c>
      <c r="G2889" t="s">
        <v>11141</v>
      </c>
      <c r="H2889" t="s">
        <v>23</v>
      </c>
      <c r="I2889" t="s">
        <v>31</v>
      </c>
      <c r="J2889" t="s">
        <v>63</v>
      </c>
      <c r="K2889">
        <v>194967</v>
      </c>
      <c r="L2889">
        <v>5067</v>
      </c>
      <c r="M2889">
        <v>2.6</v>
      </c>
      <c r="N2889">
        <v>890</v>
      </c>
      <c r="O2889">
        <v>17.559999999999999</v>
      </c>
      <c r="P2889">
        <v>3988.1535696969677</v>
      </c>
      <c r="Q2889">
        <v>11165.35</v>
      </c>
      <c r="R2889" s="6">
        <v>179.96289021659661</v>
      </c>
      <c r="S2889">
        <v>734</v>
      </c>
      <c r="T2889" t="str">
        <f ca="1">PROPER(TRIM(Table1[[#This Row],[Campaign Status]]))</f>
        <v>Completed</v>
      </c>
      <c r="V2889" s="1">
        <f t="shared" si="135"/>
        <v>890</v>
      </c>
      <c r="W2889" t="str">
        <f t="shared" ca="1" si="136"/>
        <v>west</v>
      </c>
      <c r="X2889" s="6">
        <f t="shared" si="137"/>
        <v>748.43543670743225</v>
      </c>
    </row>
    <row r="2890" spans="1:24" x14ac:dyDescent="0.3">
      <c r="A2890" t="s">
        <v>3988</v>
      </c>
      <c r="B2890" t="str">
        <f ca="1">PROPER(TRIM(Table1[[#This Row],[Campaign Name]]))</f>
        <v>Festive Offer</v>
      </c>
      <c r="C2890" t="str">
        <f ca="1">PROPER(TRIM(Table1[[#This Row],[Campaign Type]]))</f>
        <v>Awareness</v>
      </c>
      <c r="D2890" t="str">
        <f ca="1">PROPER(TRIM(Table1[[#This Row],[Marketing Channel]]))</f>
        <v>Youtube</v>
      </c>
      <c r="E2890" t="s">
        <v>1909</v>
      </c>
      <c r="F2890" t="s">
        <v>420</v>
      </c>
      <c r="G2890" t="s">
        <v>46</v>
      </c>
      <c r="H2890" t="s">
        <v>30</v>
      </c>
      <c r="I2890" t="s">
        <v>24</v>
      </c>
      <c r="J2890" t="s">
        <v>25</v>
      </c>
      <c r="K2890">
        <v>148157</v>
      </c>
      <c r="L2890">
        <v>21002</v>
      </c>
      <c r="M2890">
        <v>14.18</v>
      </c>
      <c r="N2890">
        <v>1437</v>
      </c>
      <c r="O2890">
        <v>6.84</v>
      </c>
      <c r="P2890">
        <v>3891.7088323699436</v>
      </c>
      <c r="Q2890">
        <v>44524.31</v>
      </c>
      <c r="R2890" s="6">
        <v>1044.0812228721109</v>
      </c>
      <c r="S2890">
        <v>1311</v>
      </c>
      <c r="T2890" t="str">
        <f ca="1">PROPER(TRIM(Table1[[#This Row],[Campaign Status]]))</f>
        <v>Completed</v>
      </c>
      <c r="V2890" s="1">
        <f t="shared" si="135"/>
        <v>1437</v>
      </c>
      <c r="W2890" t="str">
        <f t="shared" ca="1" si="136"/>
        <v>South</v>
      </c>
      <c r="X2890" s="6">
        <f t="shared" si="137"/>
        <v>179.96289021659661</v>
      </c>
    </row>
    <row r="2891" spans="1:24" x14ac:dyDescent="0.3">
      <c r="A2891" t="s">
        <v>3989</v>
      </c>
      <c r="B2891" t="str">
        <f ca="1">PROPER(TRIM(Table1[[#This Row],[Campaign Name]]))</f>
        <v>Summer Sale</v>
      </c>
      <c r="C2891" t="str">
        <f ca="1">PROPER(TRIM(Table1[[#This Row],[Campaign Type]]))</f>
        <v>Sales</v>
      </c>
      <c r="D2891" t="str">
        <f ca="1">PROPER(TRIM(Table1[[#This Row],[Marketing Channel]]))</f>
        <v>Meta Ads</v>
      </c>
      <c r="E2891" t="s">
        <v>1031</v>
      </c>
      <c r="F2891" t="s">
        <v>668</v>
      </c>
      <c r="G2891" t="s">
        <v>11141</v>
      </c>
      <c r="H2891" t="s">
        <v>23</v>
      </c>
      <c r="I2891" t="s">
        <v>31</v>
      </c>
      <c r="J2891" t="s">
        <v>32</v>
      </c>
      <c r="K2891">
        <v>46541</v>
      </c>
      <c r="L2891">
        <v>1183</v>
      </c>
      <c r="M2891">
        <v>2.54</v>
      </c>
      <c r="N2891">
        <v>372</v>
      </c>
      <c r="O2891">
        <v>31.45</v>
      </c>
      <c r="P2891">
        <v>3817.8497265160554</v>
      </c>
      <c r="Q2891">
        <v>27856.83</v>
      </c>
      <c r="R2891" s="6">
        <v>629.64710492732002</v>
      </c>
      <c r="S2891">
        <v>124</v>
      </c>
      <c r="T2891" t="str">
        <f ca="1">PROPER(TRIM(Table1[[#This Row],[Campaign Status]]))</f>
        <v>Active</v>
      </c>
      <c r="V2891" s="1">
        <f t="shared" si="135"/>
        <v>372</v>
      </c>
      <c r="W2891" t="str">
        <f t="shared" ca="1" si="136"/>
        <v>west</v>
      </c>
      <c r="X2891" s="6">
        <f t="shared" si="137"/>
        <v>1044.0812228721109</v>
      </c>
    </row>
    <row r="2892" spans="1:24" x14ac:dyDescent="0.3">
      <c r="A2892" t="s">
        <v>3990</v>
      </c>
      <c r="B2892" t="str">
        <f ca="1">PROPER(TRIM(Table1[[#This Row],[Campaign Name]]))</f>
        <v>New Launch</v>
      </c>
      <c r="C2892" t="str">
        <f ca="1">PROPER(TRIM(Table1[[#This Row],[Campaign Type]]))</f>
        <v>Sales</v>
      </c>
      <c r="D2892" t="str">
        <f ca="1">PROPER(TRIM(Table1[[#This Row],[Marketing Channel]]))</f>
        <v>Meta Ads</v>
      </c>
      <c r="E2892" t="s">
        <v>884</v>
      </c>
      <c r="F2892" t="s">
        <v>2257</v>
      </c>
      <c r="G2892" t="s">
        <v>46</v>
      </c>
      <c r="H2892" t="s">
        <v>30</v>
      </c>
      <c r="I2892" t="s">
        <v>62</v>
      </c>
      <c r="J2892" t="s">
        <v>63</v>
      </c>
      <c r="K2892">
        <v>165345</v>
      </c>
      <c r="L2892">
        <v>20680</v>
      </c>
      <c r="M2892">
        <v>12.51</v>
      </c>
      <c r="N2892">
        <v>1465</v>
      </c>
      <c r="O2892">
        <v>7.08</v>
      </c>
      <c r="P2892">
        <v>3817.8497265160554</v>
      </c>
      <c r="Q2892">
        <v>46817.34</v>
      </c>
      <c r="R2892" s="6">
        <v>1126.2750855498639</v>
      </c>
      <c r="S2892">
        <v>1368</v>
      </c>
      <c r="T2892" t="str">
        <f ca="1">PROPER(TRIM(Table1[[#This Row],[Campaign Status]]))</f>
        <v>Paused</v>
      </c>
      <c r="V2892" s="1">
        <f t="shared" si="135"/>
        <v>1465</v>
      </c>
      <c r="W2892" t="str">
        <f t="shared" ca="1" si="136"/>
        <v>South</v>
      </c>
      <c r="X2892" s="6">
        <f t="shared" si="137"/>
        <v>629.64710492732002</v>
      </c>
    </row>
    <row r="2893" spans="1:24" x14ac:dyDescent="0.3">
      <c r="A2893" t="s">
        <v>3991</v>
      </c>
      <c r="B2893" t="str">
        <f ca="1">PROPER(TRIM(Table1[[#This Row],[Campaign Name]]))</f>
        <v>Festive Offer</v>
      </c>
      <c r="C2893" t="str">
        <f ca="1">PROPER(TRIM(Table1[[#This Row],[Campaign Type]]))</f>
        <v>Lead Gen</v>
      </c>
      <c r="D2893" t="str">
        <f ca="1">PROPER(TRIM(Table1[[#This Row],[Marketing Channel]]))</f>
        <v>Meta Ads</v>
      </c>
      <c r="E2893" t="s">
        <v>1496</v>
      </c>
      <c r="F2893" t="s">
        <v>1042</v>
      </c>
      <c r="G2893" t="s">
        <v>11141</v>
      </c>
      <c r="H2893" t="s">
        <v>36</v>
      </c>
      <c r="I2893" t="s">
        <v>24</v>
      </c>
      <c r="J2893" t="s">
        <v>25</v>
      </c>
      <c r="K2893">
        <v>74833</v>
      </c>
      <c r="L2893">
        <v>7960</v>
      </c>
      <c r="M2893">
        <v>10.64</v>
      </c>
      <c r="N2893">
        <v>2509</v>
      </c>
      <c r="O2893">
        <v>31.52</v>
      </c>
      <c r="P2893">
        <v>250</v>
      </c>
      <c r="Q2893">
        <v>1104.53</v>
      </c>
      <c r="R2893" s="6">
        <v>341.81200000000001</v>
      </c>
      <c r="S2893">
        <v>1306</v>
      </c>
      <c r="T2893" t="str">
        <f ca="1">PROPER(TRIM(Table1[[#This Row],[Campaign Status]]))</f>
        <v>Paused</v>
      </c>
      <c r="V2893" s="1">
        <f t="shared" si="135"/>
        <v>2509</v>
      </c>
      <c r="W2893" t="str">
        <f t="shared" ca="1" si="136"/>
        <v>west</v>
      </c>
      <c r="X2893" s="6">
        <f t="shared" si="137"/>
        <v>1126.2750855498639</v>
      </c>
    </row>
    <row r="2894" spans="1:24" x14ac:dyDescent="0.3">
      <c r="A2894" t="s">
        <v>3992</v>
      </c>
      <c r="B2894" t="str">
        <f ca="1">PROPER(TRIM(Table1[[#This Row],[Campaign Name]]))</f>
        <v>Summer Sale</v>
      </c>
      <c r="C2894" t="str">
        <f ca="1">PROPER(TRIM(Table1[[#This Row],[Campaign Type]]))</f>
        <v>Awareness</v>
      </c>
      <c r="D2894" t="str">
        <f ca="1">PROPER(TRIM(Table1[[#This Row],[Marketing Channel]]))</f>
        <v>Youtube</v>
      </c>
      <c r="E2894" t="s">
        <v>2129</v>
      </c>
      <c r="F2894" t="s">
        <v>663</v>
      </c>
      <c r="G2894" t="s">
        <v>41</v>
      </c>
      <c r="H2894" t="s">
        <v>11140</v>
      </c>
      <c r="I2894" t="s">
        <v>68</v>
      </c>
      <c r="J2894" t="s">
        <v>63</v>
      </c>
      <c r="K2894">
        <v>102677</v>
      </c>
      <c r="L2894">
        <v>10137</v>
      </c>
      <c r="M2894">
        <v>9.8699999999999992</v>
      </c>
      <c r="N2894">
        <v>587</v>
      </c>
      <c r="O2894">
        <v>5.79</v>
      </c>
      <c r="P2894">
        <v>13864.63</v>
      </c>
      <c r="Q2894">
        <v>17550.86</v>
      </c>
      <c r="R2894" s="6">
        <v>26.587294431946628</v>
      </c>
      <c r="S2894">
        <v>25</v>
      </c>
      <c r="T2894" t="str">
        <f ca="1">PROPER(TRIM(Table1[[#This Row],[Campaign Status]]))</f>
        <v>Active</v>
      </c>
      <c r="V2894" s="1">
        <f t="shared" si="135"/>
        <v>587</v>
      </c>
      <c r="W2894" t="str">
        <f t="shared" ca="1" si="136"/>
        <v>East</v>
      </c>
      <c r="X2894" s="6">
        <f t="shared" si="137"/>
        <v>341.81200000000001</v>
      </c>
    </row>
    <row r="2895" spans="1:24" hidden="1" x14ac:dyDescent="0.3">
      <c r="A2895" t="s">
        <v>3993</v>
      </c>
      <c r="B2895" t="str">
        <f ca="1">PROPER(TRIM(Table1[[#This Row],[Campaign Name]]))</f>
        <v>Mega Discount</v>
      </c>
      <c r="C2895" t="str">
        <f ca="1">PROPER(TRIM(Table1[[#This Row],[Campaign Type]]))</f>
        <v>Sales</v>
      </c>
      <c r="D2895" t="str">
        <f ca="1">PROPER(TRIM(Table1[[#This Row],[Marketing Channel]]))</f>
        <v>Google Ads</v>
      </c>
      <c r="E2895" t="s">
        <v>1324</v>
      </c>
      <c r="F2895" t="s">
        <v>925</v>
      </c>
      <c r="G2895" t="s">
        <v>29</v>
      </c>
      <c r="H2895" t="s">
        <v>67</v>
      </c>
      <c r="I2895" t="s">
        <v>31</v>
      </c>
      <c r="J2895" t="s">
        <v>63</v>
      </c>
      <c r="K2895">
        <v>88640</v>
      </c>
      <c r="L2895">
        <v>3961</v>
      </c>
      <c r="M2895">
        <v>4.47</v>
      </c>
      <c r="N2895">
        <v>260</v>
      </c>
      <c r="O2895">
        <v>6.56</v>
      </c>
      <c r="P2895">
        <v>250</v>
      </c>
      <c r="R2895" s="6" t="e">
        <v>#VALUE!</v>
      </c>
      <c r="S2895">
        <v>206</v>
      </c>
      <c r="T2895" t="str">
        <f ca="1">PROPER(TRIM(Table1[[#This Row],[Campaign Status]]))</f>
        <v>Completed</v>
      </c>
      <c r="V2895" s="1">
        <f t="shared" si="135"/>
        <v>260</v>
      </c>
      <c r="W2895" t="str">
        <f t="shared" ca="1" si="136"/>
        <v>North</v>
      </c>
      <c r="X2895" s="6">
        <f t="shared" si="137"/>
        <v>26.587294431946628</v>
      </c>
    </row>
    <row r="2896" spans="1:24" x14ac:dyDescent="0.3">
      <c r="A2896" t="s">
        <v>3994</v>
      </c>
      <c r="B2896" t="str">
        <f ca="1">PROPER(TRIM(Table1[[#This Row],[Campaign Name]]))</f>
        <v>New Launch</v>
      </c>
      <c r="C2896" t="str">
        <f ca="1">PROPER(TRIM(Table1[[#This Row],[Campaign Type]]))</f>
        <v>Sales</v>
      </c>
      <c r="D2896" t="str">
        <f ca="1">PROPER(TRIM(Table1[[#This Row],[Marketing Channel]]))</f>
        <v>Google Ads</v>
      </c>
      <c r="E2896" t="s">
        <v>1445</v>
      </c>
      <c r="F2896" t="s">
        <v>559</v>
      </c>
      <c r="G2896" t="s">
        <v>29</v>
      </c>
      <c r="H2896" t="s">
        <v>61</v>
      </c>
      <c r="I2896" t="s">
        <v>24</v>
      </c>
      <c r="J2896" t="s">
        <v>63</v>
      </c>
      <c r="K2896">
        <v>183540</v>
      </c>
      <c r="L2896">
        <v>677</v>
      </c>
      <c r="M2896">
        <v>0.37</v>
      </c>
      <c r="N2896">
        <v>129</v>
      </c>
      <c r="O2896">
        <v>19.05</v>
      </c>
      <c r="P2896">
        <v>644.79999999999995</v>
      </c>
      <c r="Q2896">
        <v>32143.47</v>
      </c>
      <c r="R2896" s="6">
        <v>4885.0294665012416</v>
      </c>
      <c r="S2896">
        <v>123</v>
      </c>
      <c r="T2896" t="str">
        <f ca="1">PROPER(TRIM(Table1[[#This Row],[Campaign Status]]))</f>
        <v>Completed</v>
      </c>
      <c r="V2896" s="1">
        <f t="shared" si="135"/>
        <v>129</v>
      </c>
      <c r="W2896" t="str">
        <f t="shared" ca="1" si="136"/>
        <v>North</v>
      </c>
      <c r="X2896" s="6" t="e">
        <f t="shared" si="137"/>
        <v>#VALUE!</v>
      </c>
    </row>
    <row r="2897" spans="1:24" x14ac:dyDescent="0.3">
      <c r="A2897" t="s">
        <v>3995</v>
      </c>
      <c r="B2897" t="str">
        <f ca="1">PROPER(TRIM(Table1[[#This Row],[Campaign Name]]))</f>
        <v>Mega Discount</v>
      </c>
      <c r="C2897" t="str">
        <f ca="1">PROPER(TRIM(Table1[[#This Row],[Campaign Type]]))</f>
        <v>Retargeting</v>
      </c>
      <c r="D2897" t="str">
        <f ca="1">PROPER(TRIM(Table1[[#This Row],[Marketing Channel]]))</f>
        <v>Instagram</v>
      </c>
      <c r="E2897" t="s">
        <v>678</v>
      </c>
      <c r="F2897" t="s">
        <v>378</v>
      </c>
      <c r="G2897" t="s">
        <v>29</v>
      </c>
      <c r="H2897" t="s">
        <v>67</v>
      </c>
      <c r="I2897" t="s">
        <v>62</v>
      </c>
      <c r="J2897" t="s">
        <v>25</v>
      </c>
      <c r="K2897">
        <v>195090</v>
      </c>
      <c r="L2897">
        <v>5924</v>
      </c>
      <c r="M2897">
        <v>3.04</v>
      </c>
      <c r="N2897">
        <v>1252</v>
      </c>
      <c r="O2897">
        <v>21.13</v>
      </c>
      <c r="P2897">
        <v>250</v>
      </c>
      <c r="Q2897">
        <v>29665.83</v>
      </c>
      <c r="R2897" s="6">
        <v>11766.332000000002</v>
      </c>
      <c r="S2897">
        <v>771</v>
      </c>
      <c r="T2897" t="str">
        <f ca="1">PROPER(TRIM(Table1[[#This Row],[Campaign Status]]))</f>
        <v>Completed</v>
      </c>
      <c r="V2897" s="1">
        <f t="shared" si="135"/>
        <v>1252</v>
      </c>
      <c r="W2897" t="str">
        <f t="shared" ca="1" si="136"/>
        <v>North</v>
      </c>
      <c r="X2897" s="6">
        <f t="shared" si="137"/>
        <v>4885.0294665012416</v>
      </c>
    </row>
    <row r="2898" spans="1:24" x14ac:dyDescent="0.3">
      <c r="A2898" t="s">
        <v>3996</v>
      </c>
      <c r="B2898" t="str">
        <f ca="1">PROPER(TRIM(Table1[[#This Row],[Campaign Name]]))</f>
        <v>New Launch</v>
      </c>
      <c r="C2898" t="str">
        <f ca="1">PROPER(TRIM(Table1[[#This Row],[Campaign Type]]))</f>
        <v>Awareness</v>
      </c>
      <c r="D2898" t="str">
        <f ca="1">PROPER(TRIM(Table1[[#This Row],[Marketing Channel]]))</f>
        <v>Google Ads</v>
      </c>
      <c r="E2898" t="s">
        <v>1487</v>
      </c>
      <c r="F2898" t="s">
        <v>49</v>
      </c>
      <c r="G2898" t="s">
        <v>41</v>
      </c>
      <c r="H2898" t="s">
        <v>11140</v>
      </c>
      <c r="I2898" t="s">
        <v>31</v>
      </c>
      <c r="J2898" t="s">
        <v>63</v>
      </c>
      <c r="K2898">
        <v>9296</v>
      </c>
      <c r="L2898">
        <v>543</v>
      </c>
      <c r="M2898">
        <v>5.84</v>
      </c>
      <c r="N2898">
        <v>143</v>
      </c>
      <c r="O2898">
        <v>26.34</v>
      </c>
      <c r="P2898">
        <v>3988.1535696969677</v>
      </c>
      <c r="Q2898">
        <v>46900.49</v>
      </c>
      <c r="R2898" s="6">
        <v>1075.9950859556204</v>
      </c>
      <c r="S2898">
        <v>20</v>
      </c>
      <c r="T2898" t="str">
        <f ca="1">PROPER(TRIM(Table1[[#This Row],[Campaign Status]]))</f>
        <v>Active</v>
      </c>
      <c r="V2898" s="1">
        <f t="shared" si="135"/>
        <v>143</v>
      </c>
      <c r="W2898" t="str">
        <f t="shared" ca="1" si="136"/>
        <v>East</v>
      </c>
      <c r="X2898" s="6">
        <f t="shared" si="137"/>
        <v>11766.332000000002</v>
      </c>
    </row>
    <row r="2899" spans="1:24" x14ac:dyDescent="0.3">
      <c r="A2899" t="s">
        <v>3997</v>
      </c>
      <c r="B2899" t="str">
        <f ca="1">PROPER(TRIM(Table1[[#This Row],[Campaign Name]]))</f>
        <v>Summer Sale</v>
      </c>
      <c r="C2899" t="str">
        <f ca="1">PROPER(TRIM(Table1[[#This Row],[Campaign Type]]))</f>
        <v>Sales</v>
      </c>
      <c r="D2899" t="str">
        <f ca="1">PROPER(TRIM(Table1[[#This Row],[Marketing Channel]]))</f>
        <v>Email</v>
      </c>
      <c r="E2899" t="s">
        <v>308</v>
      </c>
      <c r="F2899" t="s">
        <v>306</v>
      </c>
      <c r="G2899" t="s">
        <v>41</v>
      </c>
      <c r="H2899" t="s">
        <v>11140</v>
      </c>
      <c r="I2899" t="s">
        <v>24</v>
      </c>
      <c r="J2899" t="s">
        <v>25</v>
      </c>
      <c r="K2899">
        <v>26508</v>
      </c>
      <c r="L2899">
        <v>2831</v>
      </c>
      <c r="M2899">
        <v>10.68</v>
      </c>
      <c r="N2899">
        <v>568</v>
      </c>
      <c r="O2899">
        <v>20.059999999999999</v>
      </c>
      <c r="P2899">
        <v>250</v>
      </c>
      <c r="Q2899">
        <v>25410.01</v>
      </c>
      <c r="R2899" s="6">
        <v>10064.004000000001</v>
      </c>
      <c r="S2899">
        <v>400</v>
      </c>
      <c r="T2899" t="str">
        <f ca="1">PROPER(TRIM(Table1[[#This Row],[Campaign Status]]))</f>
        <v>Completed</v>
      </c>
      <c r="V2899" s="1">
        <f t="shared" si="135"/>
        <v>568</v>
      </c>
      <c r="W2899" t="str">
        <f t="shared" ca="1" si="136"/>
        <v>East</v>
      </c>
      <c r="X2899" s="6">
        <f t="shared" si="137"/>
        <v>1075.9950859556204</v>
      </c>
    </row>
    <row r="2900" spans="1:24" x14ac:dyDescent="0.3">
      <c r="A2900" t="s">
        <v>3998</v>
      </c>
      <c r="B2900" t="str">
        <f ca="1">PROPER(TRIM(Table1[[#This Row],[Campaign Name]]))</f>
        <v>Festive Offer</v>
      </c>
      <c r="C2900" t="str">
        <f ca="1">PROPER(TRIM(Table1[[#This Row],[Campaign Type]]))</f>
        <v>Lead Gen</v>
      </c>
      <c r="D2900" t="str">
        <f ca="1">PROPER(TRIM(Table1[[#This Row],[Marketing Channel]]))</f>
        <v>Instagram</v>
      </c>
      <c r="E2900" t="s">
        <v>1711</v>
      </c>
      <c r="F2900" t="s">
        <v>529</v>
      </c>
      <c r="G2900" t="s">
        <v>29</v>
      </c>
      <c r="H2900" t="s">
        <v>61</v>
      </c>
      <c r="I2900" t="s">
        <v>31</v>
      </c>
      <c r="J2900" t="s">
        <v>63</v>
      </c>
      <c r="K2900">
        <v>29057</v>
      </c>
      <c r="L2900">
        <v>3236</v>
      </c>
      <c r="M2900">
        <v>11.14</v>
      </c>
      <c r="N2900">
        <v>458</v>
      </c>
      <c r="O2900">
        <v>14.15</v>
      </c>
      <c r="P2900">
        <v>3982.6304252733912</v>
      </c>
      <c r="Q2900">
        <v>19639.2</v>
      </c>
      <c r="R2900" s="6">
        <v>393.12132693436774</v>
      </c>
      <c r="S2900">
        <v>127</v>
      </c>
      <c r="T2900" t="str">
        <f ca="1">PROPER(TRIM(Table1[[#This Row],[Campaign Status]]))</f>
        <v>Paused</v>
      </c>
      <c r="V2900" s="1">
        <f t="shared" si="135"/>
        <v>458</v>
      </c>
      <c r="W2900" t="str">
        <f t="shared" ca="1" si="136"/>
        <v>North</v>
      </c>
      <c r="X2900" s="6">
        <f t="shared" si="137"/>
        <v>10064.004000000001</v>
      </c>
    </row>
    <row r="2901" spans="1:24" x14ac:dyDescent="0.3">
      <c r="A2901" t="s">
        <v>3999</v>
      </c>
      <c r="B2901" t="str">
        <f ca="1">PROPER(TRIM(Table1[[#This Row],[Campaign Name]]))</f>
        <v>Summer Sale</v>
      </c>
      <c r="C2901" t="str">
        <f ca="1">PROPER(TRIM(Table1[[#This Row],[Campaign Type]]))</f>
        <v>Sales</v>
      </c>
      <c r="D2901" t="str">
        <f ca="1">PROPER(TRIM(Table1[[#This Row],[Marketing Channel]]))</f>
        <v>Meta Ads</v>
      </c>
      <c r="E2901" t="s">
        <v>572</v>
      </c>
      <c r="F2901" t="s">
        <v>45</v>
      </c>
      <c r="G2901" t="s">
        <v>11141</v>
      </c>
      <c r="H2901" t="s">
        <v>36</v>
      </c>
      <c r="I2901" t="s">
        <v>24</v>
      </c>
      <c r="J2901" t="s">
        <v>32</v>
      </c>
      <c r="K2901">
        <v>40555</v>
      </c>
      <c r="L2901">
        <v>737</v>
      </c>
      <c r="M2901">
        <v>1.82</v>
      </c>
      <c r="N2901">
        <v>48</v>
      </c>
      <c r="O2901">
        <v>6.51</v>
      </c>
      <c r="P2901">
        <v>250</v>
      </c>
      <c r="Q2901">
        <v>19931.939999999999</v>
      </c>
      <c r="R2901" s="6">
        <v>7872.7759999999989</v>
      </c>
      <c r="S2901">
        <v>26</v>
      </c>
      <c r="T2901" t="str">
        <f ca="1">PROPER(TRIM(Table1[[#This Row],[Campaign Status]]))</f>
        <v>Completed</v>
      </c>
      <c r="V2901" s="1">
        <f t="shared" si="135"/>
        <v>48</v>
      </c>
      <c r="W2901" t="str">
        <f t="shared" ca="1" si="136"/>
        <v>west</v>
      </c>
      <c r="X2901" s="6">
        <f t="shared" si="137"/>
        <v>393.12132693436774</v>
      </c>
    </row>
    <row r="2902" spans="1:24" x14ac:dyDescent="0.3">
      <c r="A2902" t="s">
        <v>4000</v>
      </c>
      <c r="B2902" t="str">
        <f ca="1">PROPER(TRIM(Table1[[#This Row],[Campaign Name]]))</f>
        <v>New Launch</v>
      </c>
      <c r="C2902" t="str">
        <f ca="1">PROPER(TRIM(Table1[[#This Row],[Campaign Type]]))</f>
        <v>Retargeting</v>
      </c>
      <c r="D2902" t="str">
        <f ca="1">PROPER(TRIM(Table1[[#This Row],[Marketing Channel]]))</f>
        <v>Linkedin</v>
      </c>
      <c r="E2902" t="s">
        <v>1764</v>
      </c>
      <c r="F2902" t="s">
        <v>412</v>
      </c>
      <c r="G2902" t="s">
        <v>11141</v>
      </c>
      <c r="H2902" t="s">
        <v>23</v>
      </c>
      <c r="I2902" t="s">
        <v>24</v>
      </c>
      <c r="J2902" t="s">
        <v>25</v>
      </c>
      <c r="K2902">
        <v>142432</v>
      </c>
      <c r="L2902">
        <v>14143</v>
      </c>
      <c r="M2902">
        <v>9.93</v>
      </c>
      <c r="N2902">
        <v>804</v>
      </c>
      <c r="O2902">
        <v>5.68</v>
      </c>
      <c r="P2902">
        <v>3830.4648972188602</v>
      </c>
      <c r="Q2902">
        <v>8497.5</v>
      </c>
      <c r="R2902" s="6">
        <v>121.83991311784838</v>
      </c>
      <c r="S2902">
        <v>252</v>
      </c>
      <c r="T2902" t="str">
        <f ca="1">PROPER(TRIM(Table1[[#This Row],[Campaign Status]]))</f>
        <v>Completed</v>
      </c>
      <c r="V2902" s="1">
        <f t="shared" si="135"/>
        <v>804</v>
      </c>
      <c r="W2902" t="str">
        <f t="shared" ca="1" si="136"/>
        <v>west</v>
      </c>
      <c r="X2902" s="6">
        <f t="shared" si="137"/>
        <v>7872.7759999999989</v>
      </c>
    </row>
    <row r="2903" spans="1:24" x14ac:dyDescent="0.3">
      <c r="A2903" t="s">
        <v>4001</v>
      </c>
      <c r="B2903" t="str">
        <f ca="1">PROPER(TRIM(Table1[[#This Row],[Campaign Name]]))</f>
        <v>Mega Discount</v>
      </c>
      <c r="C2903" t="str">
        <f ca="1">PROPER(TRIM(Table1[[#This Row],[Campaign Type]]))</f>
        <v>Awareness</v>
      </c>
      <c r="D2903" t="str">
        <f ca="1">PROPER(TRIM(Table1[[#This Row],[Marketing Channel]]))</f>
        <v>Meta Ads</v>
      </c>
      <c r="E2903" t="s">
        <v>278</v>
      </c>
      <c r="F2903" t="s">
        <v>564</v>
      </c>
      <c r="G2903" t="s">
        <v>46</v>
      </c>
      <c r="H2903" t="s">
        <v>42</v>
      </c>
      <c r="I2903" t="s">
        <v>31</v>
      </c>
      <c r="J2903" t="s">
        <v>25</v>
      </c>
      <c r="K2903">
        <v>68007</v>
      </c>
      <c r="L2903">
        <v>2277</v>
      </c>
      <c r="M2903">
        <v>3.35</v>
      </c>
      <c r="N2903">
        <v>388</v>
      </c>
      <c r="O2903">
        <v>17.04</v>
      </c>
      <c r="P2903">
        <v>250</v>
      </c>
      <c r="Q2903">
        <v>5338.78</v>
      </c>
      <c r="R2903" s="6">
        <v>2035.5119999999999</v>
      </c>
      <c r="S2903">
        <v>126</v>
      </c>
      <c r="T2903" t="str">
        <f ca="1">PROPER(TRIM(Table1[[#This Row],[Campaign Status]]))</f>
        <v>Paused</v>
      </c>
      <c r="V2903" s="1">
        <f t="shared" si="135"/>
        <v>388</v>
      </c>
      <c r="W2903" t="str">
        <f t="shared" ca="1" si="136"/>
        <v>South</v>
      </c>
      <c r="X2903" s="6">
        <f t="shared" si="137"/>
        <v>121.83991311784838</v>
      </c>
    </row>
    <row r="2904" spans="1:24" x14ac:dyDescent="0.3">
      <c r="A2904" t="s">
        <v>4002</v>
      </c>
      <c r="B2904" t="str">
        <f ca="1">PROPER(TRIM(Table1[[#This Row],[Campaign Name]]))</f>
        <v>New Launch</v>
      </c>
      <c r="C2904" t="str">
        <f ca="1">PROPER(TRIM(Table1[[#This Row],[Campaign Type]]))</f>
        <v>Awareness</v>
      </c>
      <c r="D2904" t="str">
        <f ca="1">PROPER(TRIM(Table1[[#This Row],[Marketing Channel]]))</f>
        <v>Linkedin</v>
      </c>
      <c r="E2904" t="s">
        <v>390</v>
      </c>
      <c r="F2904" t="s">
        <v>573</v>
      </c>
      <c r="G2904" t="s">
        <v>46</v>
      </c>
      <c r="H2904" t="s">
        <v>30</v>
      </c>
      <c r="I2904" t="s">
        <v>31</v>
      </c>
      <c r="J2904" t="s">
        <v>25</v>
      </c>
      <c r="K2904">
        <v>65037</v>
      </c>
      <c r="L2904">
        <v>1012</v>
      </c>
      <c r="M2904">
        <v>1.56</v>
      </c>
      <c r="N2904">
        <v>112</v>
      </c>
      <c r="O2904">
        <v>11.07</v>
      </c>
      <c r="P2904">
        <v>7381.91</v>
      </c>
      <c r="Q2904">
        <v>26176</v>
      </c>
      <c r="R2904" s="6">
        <v>254.59657459925685</v>
      </c>
      <c r="S2904">
        <v>13</v>
      </c>
      <c r="T2904" t="str">
        <f ca="1">PROPER(TRIM(Table1[[#This Row],[Campaign Status]]))</f>
        <v>Completed</v>
      </c>
      <c r="V2904" s="1">
        <f t="shared" si="135"/>
        <v>112</v>
      </c>
      <c r="W2904" t="str">
        <f t="shared" ca="1" si="136"/>
        <v>South</v>
      </c>
      <c r="X2904" s="6">
        <f t="shared" si="137"/>
        <v>2035.5119999999999</v>
      </c>
    </row>
    <row r="2905" spans="1:24" x14ac:dyDescent="0.3">
      <c r="A2905" t="s">
        <v>4003</v>
      </c>
      <c r="B2905" t="str">
        <f ca="1">PROPER(TRIM(Table1[[#This Row],[Campaign Name]]))</f>
        <v>Summer Sale</v>
      </c>
      <c r="C2905" t="str">
        <f ca="1">PROPER(TRIM(Table1[[#This Row],[Campaign Type]]))</f>
        <v>Sales</v>
      </c>
      <c r="D2905" t="str">
        <f ca="1">PROPER(TRIM(Table1[[#This Row],[Marketing Channel]]))</f>
        <v>Linkedin</v>
      </c>
      <c r="E2905" t="s">
        <v>1833</v>
      </c>
      <c r="F2905" t="s">
        <v>668</v>
      </c>
      <c r="G2905" t="s">
        <v>11141</v>
      </c>
      <c r="H2905" t="s">
        <v>54</v>
      </c>
      <c r="I2905" t="s">
        <v>68</v>
      </c>
      <c r="J2905" t="s">
        <v>32</v>
      </c>
      <c r="K2905">
        <v>32776</v>
      </c>
      <c r="L2905">
        <v>2146</v>
      </c>
      <c r="M2905">
        <v>6.55</v>
      </c>
      <c r="N2905">
        <v>309</v>
      </c>
      <c r="O2905">
        <v>14.4</v>
      </c>
      <c r="P2905">
        <v>11787.23</v>
      </c>
      <c r="Q2905">
        <v>35693.94</v>
      </c>
      <c r="R2905" s="6">
        <v>202.81872840353503</v>
      </c>
      <c r="S2905">
        <v>183</v>
      </c>
      <c r="T2905" t="str">
        <f ca="1">PROPER(TRIM(Table1[[#This Row],[Campaign Status]]))</f>
        <v>Paused</v>
      </c>
      <c r="V2905" s="1">
        <f t="shared" si="135"/>
        <v>309</v>
      </c>
      <c r="W2905" t="str">
        <f t="shared" ca="1" si="136"/>
        <v>west</v>
      </c>
      <c r="X2905" s="6">
        <f t="shared" si="137"/>
        <v>254.59657459925685</v>
      </c>
    </row>
    <row r="2906" spans="1:24" x14ac:dyDescent="0.3">
      <c r="A2906" t="s">
        <v>4004</v>
      </c>
      <c r="B2906" t="str">
        <f ca="1">PROPER(TRIM(Table1[[#This Row],[Campaign Name]]))</f>
        <v>Festive Offer</v>
      </c>
      <c r="C2906" t="str">
        <f ca="1">PROPER(TRIM(Table1[[#This Row],[Campaign Type]]))</f>
        <v>Sales</v>
      </c>
      <c r="D2906" t="str">
        <f ca="1">PROPER(TRIM(Table1[[#This Row],[Marketing Channel]]))</f>
        <v>Youtube</v>
      </c>
      <c r="E2906" t="s">
        <v>460</v>
      </c>
      <c r="F2906" t="s">
        <v>71</v>
      </c>
      <c r="G2906" t="s">
        <v>46</v>
      </c>
      <c r="H2906" t="s">
        <v>30</v>
      </c>
      <c r="I2906" t="s">
        <v>68</v>
      </c>
      <c r="J2906" t="s">
        <v>63</v>
      </c>
      <c r="K2906">
        <v>52267</v>
      </c>
      <c r="L2906">
        <v>7633</v>
      </c>
      <c r="M2906">
        <v>14.6</v>
      </c>
      <c r="N2906">
        <v>670</v>
      </c>
      <c r="O2906">
        <v>8.7799999999999994</v>
      </c>
      <c r="P2906">
        <v>250</v>
      </c>
      <c r="Q2906">
        <v>45165.52</v>
      </c>
      <c r="R2906" s="6">
        <v>17966.207999999999</v>
      </c>
      <c r="S2906">
        <v>76</v>
      </c>
      <c r="T2906" t="str">
        <f ca="1">PROPER(TRIM(Table1[[#This Row],[Campaign Status]]))</f>
        <v>Active</v>
      </c>
      <c r="V2906" s="1">
        <f t="shared" si="135"/>
        <v>670</v>
      </c>
      <c r="W2906" t="str">
        <f t="shared" ca="1" si="136"/>
        <v>South</v>
      </c>
      <c r="X2906" s="6">
        <f t="shared" si="137"/>
        <v>202.81872840353503</v>
      </c>
    </row>
    <row r="2907" spans="1:24" x14ac:dyDescent="0.3">
      <c r="A2907" t="s">
        <v>4005</v>
      </c>
      <c r="B2907" t="str">
        <f ca="1">PROPER(TRIM(Table1[[#This Row],[Campaign Name]]))</f>
        <v>Mega Discount</v>
      </c>
      <c r="C2907" t="str">
        <f ca="1">PROPER(TRIM(Table1[[#This Row],[Campaign Type]]))</f>
        <v>Awareness</v>
      </c>
      <c r="D2907" t="str">
        <f ca="1">PROPER(TRIM(Table1[[#This Row],[Marketing Channel]]))</f>
        <v>Linkedin</v>
      </c>
      <c r="E2907" t="s">
        <v>1241</v>
      </c>
      <c r="F2907" t="s">
        <v>405</v>
      </c>
      <c r="G2907" t="s">
        <v>11141</v>
      </c>
      <c r="H2907" t="s">
        <v>54</v>
      </c>
      <c r="I2907" t="s">
        <v>24</v>
      </c>
      <c r="J2907" t="s">
        <v>32</v>
      </c>
      <c r="K2907">
        <v>102155</v>
      </c>
      <c r="L2907">
        <v>10081</v>
      </c>
      <c r="M2907">
        <v>9.8699999999999992</v>
      </c>
      <c r="N2907">
        <v>426</v>
      </c>
      <c r="O2907">
        <v>4.2300000000000004</v>
      </c>
      <c r="P2907">
        <v>250</v>
      </c>
      <c r="Q2907">
        <v>37425.910000000003</v>
      </c>
      <c r="R2907" s="6">
        <v>14870.364000000001</v>
      </c>
      <c r="S2907">
        <v>129</v>
      </c>
      <c r="T2907" t="str">
        <f ca="1">PROPER(TRIM(Table1[[#This Row],[Campaign Status]]))</f>
        <v>Active</v>
      </c>
      <c r="V2907" s="1">
        <f t="shared" si="135"/>
        <v>426</v>
      </c>
      <c r="W2907" t="str">
        <f t="shared" ca="1" si="136"/>
        <v>west</v>
      </c>
      <c r="X2907" s="6">
        <f t="shared" si="137"/>
        <v>17966.207999999999</v>
      </c>
    </row>
    <row r="2908" spans="1:24" x14ac:dyDescent="0.3">
      <c r="A2908" t="s">
        <v>4006</v>
      </c>
      <c r="B2908" t="str">
        <f ca="1">PROPER(TRIM(Table1[[#This Row],[Campaign Name]]))</f>
        <v>New Launch</v>
      </c>
      <c r="C2908" t="str">
        <f ca="1">PROPER(TRIM(Table1[[#This Row],[Campaign Type]]))</f>
        <v>Awareness</v>
      </c>
      <c r="D2908" t="str">
        <f ca="1">PROPER(TRIM(Table1[[#This Row],[Marketing Channel]]))</f>
        <v>Email</v>
      </c>
      <c r="E2908" t="s">
        <v>2027</v>
      </c>
      <c r="F2908" t="s">
        <v>405</v>
      </c>
      <c r="G2908" t="s">
        <v>29</v>
      </c>
      <c r="H2908" t="s">
        <v>99</v>
      </c>
      <c r="I2908" t="s">
        <v>24</v>
      </c>
      <c r="J2908" t="s">
        <v>32</v>
      </c>
      <c r="K2908">
        <v>107713</v>
      </c>
      <c r="L2908">
        <v>10561</v>
      </c>
      <c r="M2908">
        <v>9.8000000000000007</v>
      </c>
      <c r="N2908">
        <v>956</v>
      </c>
      <c r="O2908">
        <v>9.0500000000000007</v>
      </c>
      <c r="P2908">
        <v>6509.91</v>
      </c>
      <c r="Q2908">
        <v>26039.02</v>
      </c>
      <c r="R2908" s="6">
        <v>299.99047605880878</v>
      </c>
      <c r="S2908">
        <v>773</v>
      </c>
      <c r="T2908" t="str">
        <f ca="1">PROPER(TRIM(Table1[[#This Row],[Campaign Status]]))</f>
        <v>Completed</v>
      </c>
      <c r="V2908" s="1">
        <f t="shared" si="135"/>
        <v>956</v>
      </c>
      <c r="W2908" t="str">
        <f t="shared" ca="1" si="136"/>
        <v>North</v>
      </c>
      <c r="X2908" s="6">
        <f t="shared" si="137"/>
        <v>14870.364000000001</v>
      </c>
    </row>
    <row r="2909" spans="1:24" x14ac:dyDescent="0.3">
      <c r="A2909" t="s">
        <v>4007</v>
      </c>
      <c r="B2909" t="str">
        <f ca="1">PROPER(TRIM(Table1[[#This Row],[Campaign Name]]))</f>
        <v>Festive Offer</v>
      </c>
      <c r="C2909" t="str">
        <f ca="1">PROPER(TRIM(Table1[[#This Row],[Campaign Type]]))</f>
        <v>Awareness</v>
      </c>
      <c r="D2909" t="str">
        <f ca="1">PROPER(TRIM(Table1[[#This Row],[Marketing Channel]]))</f>
        <v>Meta Ads</v>
      </c>
      <c r="E2909" t="s">
        <v>578</v>
      </c>
      <c r="F2909" t="s">
        <v>1171</v>
      </c>
      <c r="G2909" t="s">
        <v>11141</v>
      </c>
      <c r="H2909" t="s">
        <v>23</v>
      </c>
      <c r="I2909" t="s">
        <v>24</v>
      </c>
      <c r="J2909" t="s">
        <v>63</v>
      </c>
      <c r="K2909">
        <v>100248</v>
      </c>
      <c r="L2909">
        <v>13080</v>
      </c>
      <c r="M2909">
        <v>13.05</v>
      </c>
      <c r="N2909">
        <v>3911</v>
      </c>
      <c r="O2909">
        <v>29.9</v>
      </c>
      <c r="P2909">
        <v>250</v>
      </c>
      <c r="Q2909">
        <v>45287.49</v>
      </c>
      <c r="R2909" s="6">
        <v>18014.995999999999</v>
      </c>
      <c r="S2909">
        <v>2852</v>
      </c>
      <c r="T2909" t="str">
        <f ca="1">PROPER(TRIM(Table1[[#This Row],[Campaign Status]]))</f>
        <v>Completed</v>
      </c>
      <c r="V2909" s="1">
        <f t="shared" si="135"/>
        <v>3911</v>
      </c>
      <c r="W2909" t="str">
        <f t="shared" ca="1" si="136"/>
        <v>west</v>
      </c>
      <c r="X2909" s="6">
        <f t="shared" si="137"/>
        <v>299.99047605880878</v>
      </c>
    </row>
    <row r="2910" spans="1:24" x14ac:dyDescent="0.3">
      <c r="A2910" t="s">
        <v>4008</v>
      </c>
      <c r="B2910" t="str">
        <f ca="1">PROPER(TRIM(Table1[[#This Row],[Campaign Name]]))</f>
        <v>Flash Sale</v>
      </c>
      <c r="C2910" t="str">
        <f ca="1">PROPER(TRIM(Table1[[#This Row],[Campaign Type]]))</f>
        <v>Sales</v>
      </c>
      <c r="D2910" t="str">
        <f ca="1">PROPER(TRIM(Table1[[#This Row],[Marketing Channel]]))</f>
        <v>Google Ads</v>
      </c>
      <c r="E2910" t="s">
        <v>2904</v>
      </c>
      <c r="F2910" t="s">
        <v>339</v>
      </c>
      <c r="G2910" t="s">
        <v>11141</v>
      </c>
      <c r="H2910" t="s">
        <v>54</v>
      </c>
      <c r="I2910" t="s">
        <v>68</v>
      </c>
      <c r="J2910" t="s">
        <v>25</v>
      </c>
      <c r="K2910">
        <v>48698</v>
      </c>
      <c r="L2910">
        <v>5129</v>
      </c>
      <c r="M2910">
        <v>10.53</v>
      </c>
      <c r="N2910">
        <v>955</v>
      </c>
      <c r="O2910">
        <v>18.62</v>
      </c>
      <c r="P2910">
        <v>250</v>
      </c>
      <c r="Q2910">
        <v>15923.92</v>
      </c>
      <c r="R2910" s="6">
        <v>6269.5680000000002</v>
      </c>
      <c r="S2910">
        <v>344</v>
      </c>
      <c r="T2910" t="str">
        <f ca="1">PROPER(TRIM(Table1[[#This Row],[Campaign Status]]))</f>
        <v>Completed</v>
      </c>
      <c r="V2910" s="1">
        <f t="shared" si="135"/>
        <v>955</v>
      </c>
      <c r="W2910" t="str">
        <f t="shared" ca="1" si="136"/>
        <v>west</v>
      </c>
      <c r="X2910" s="6">
        <f t="shared" si="137"/>
        <v>18014.995999999999</v>
      </c>
    </row>
    <row r="2911" spans="1:24" x14ac:dyDescent="0.3">
      <c r="A2911" t="s">
        <v>4009</v>
      </c>
      <c r="B2911" t="str">
        <f ca="1">PROPER(TRIM(Table1[[#This Row],[Campaign Name]]))</f>
        <v>Festive Offer</v>
      </c>
      <c r="C2911" t="str">
        <f ca="1">PROPER(TRIM(Table1[[#This Row],[Campaign Type]]))</f>
        <v>Sales</v>
      </c>
      <c r="D2911" t="str">
        <f ca="1">PROPER(TRIM(Table1[[#This Row],[Marketing Channel]]))</f>
        <v>Instagram</v>
      </c>
      <c r="E2911" t="s">
        <v>923</v>
      </c>
      <c r="F2911" t="s">
        <v>522</v>
      </c>
      <c r="G2911" t="s">
        <v>29</v>
      </c>
      <c r="H2911" t="s">
        <v>61</v>
      </c>
      <c r="I2911" t="s">
        <v>31</v>
      </c>
      <c r="J2911" t="s">
        <v>25</v>
      </c>
      <c r="K2911">
        <v>21508</v>
      </c>
      <c r="L2911">
        <v>1053</v>
      </c>
      <c r="M2911">
        <v>4.9000000000000004</v>
      </c>
      <c r="N2911">
        <v>168</v>
      </c>
      <c r="O2911">
        <v>15.95</v>
      </c>
      <c r="P2911">
        <v>3982.6304252733912</v>
      </c>
      <c r="Q2911">
        <v>33379.42</v>
      </c>
      <c r="R2911" s="6">
        <v>738.12496856794439</v>
      </c>
      <c r="S2911">
        <v>3</v>
      </c>
      <c r="T2911" t="str">
        <f ca="1">PROPER(TRIM(Table1[[#This Row],[Campaign Status]]))</f>
        <v>Active</v>
      </c>
      <c r="V2911" s="1">
        <f t="shared" si="135"/>
        <v>168</v>
      </c>
      <c r="W2911" t="str">
        <f t="shared" ca="1" si="136"/>
        <v>North</v>
      </c>
      <c r="X2911" s="6">
        <f t="shared" si="137"/>
        <v>6269.5680000000002</v>
      </c>
    </row>
    <row r="2912" spans="1:24" x14ac:dyDescent="0.3">
      <c r="A2912" t="s">
        <v>4010</v>
      </c>
      <c r="B2912" t="str">
        <f ca="1">PROPER(TRIM(Table1[[#This Row],[Campaign Name]]))</f>
        <v>Flash Sale</v>
      </c>
      <c r="C2912" t="str">
        <f ca="1">PROPER(TRIM(Table1[[#This Row],[Campaign Type]]))</f>
        <v>Awareness</v>
      </c>
      <c r="D2912" t="str">
        <f ca="1">PROPER(TRIM(Table1[[#This Row],[Marketing Channel]]))</f>
        <v>Email</v>
      </c>
      <c r="E2912" t="s">
        <v>3761</v>
      </c>
      <c r="F2912" t="s">
        <v>66</v>
      </c>
      <c r="G2912" t="s">
        <v>11141</v>
      </c>
      <c r="H2912" t="s">
        <v>54</v>
      </c>
      <c r="I2912" t="s">
        <v>24</v>
      </c>
      <c r="J2912" t="s">
        <v>32</v>
      </c>
      <c r="K2912">
        <v>115693</v>
      </c>
      <c r="L2912">
        <v>15128</v>
      </c>
      <c r="M2912">
        <v>13.08</v>
      </c>
      <c r="N2912">
        <v>1744</v>
      </c>
      <c r="O2912">
        <v>11.53</v>
      </c>
      <c r="P2912">
        <v>9387.4500000000007</v>
      </c>
      <c r="Q2912">
        <v>34287.32</v>
      </c>
      <c r="R2912" s="6">
        <v>265.24636615907406</v>
      </c>
      <c r="S2912">
        <v>274</v>
      </c>
      <c r="T2912" t="str">
        <f ca="1">PROPER(TRIM(Table1[[#This Row],[Campaign Status]]))</f>
        <v>Active</v>
      </c>
      <c r="V2912" s="1">
        <f t="shared" si="135"/>
        <v>1744</v>
      </c>
      <c r="W2912" t="str">
        <f t="shared" ca="1" si="136"/>
        <v>west</v>
      </c>
      <c r="X2912" s="6">
        <f t="shared" si="137"/>
        <v>738.12496856794439</v>
      </c>
    </row>
    <row r="2913" spans="1:24" x14ac:dyDescent="0.3">
      <c r="A2913" t="s">
        <v>4011</v>
      </c>
      <c r="B2913" t="str">
        <f ca="1">PROPER(TRIM(Table1[[#This Row],[Campaign Name]]))</f>
        <v>Summer Sale</v>
      </c>
      <c r="C2913" t="str">
        <f ca="1">PROPER(TRIM(Table1[[#This Row],[Campaign Type]]))</f>
        <v>Retargeting</v>
      </c>
      <c r="D2913" t="str">
        <f ca="1">PROPER(TRIM(Table1[[#This Row],[Marketing Channel]]))</f>
        <v>Linkedin</v>
      </c>
      <c r="E2913" t="s">
        <v>207</v>
      </c>
      <c r="F2913" t="s">
        <v>689</v>
      </c>
      <c r="G2913" t="s">
        <v>46</v>
      </c>
      <c r="H2913" t="s">
        <v>42</v>
      </c>
      <c r="I2913" t="s">
        <v>62</v>
      </c>
      <c r="J2913" t="s">
        <v>25</v>
      </c>
      <c r="K2913">
        <v>60371</v>
      </c>
      <c r="L2913">
        <v>577</v>
      </c>
      <c r="M2913">
        <v>0.96</v>
      </c>
      <c r="N2913">
        <v>56</v>
      </c>
      <c r="O2913">
        <v>9.7100000000000009</v>
      </c>
      <c r="P2913">
        <v>9748.91</v>
      </c>
      <c r="Q2913">
        <v>8525.35</v>
      </c>
      <c r="R2913" s="6">
        <v>-12.550736441304716</v>
      </c>
      <c r="S2913">
        <v>53</v>
      </c>
      <c r="T2913" t="str">
        <f ca="1">PROPER(TRIM(Table1[[#This Row],[Campaign Status]]))</f>
        <v>Completed</v>
      </c>
      <c r="V2913" s="1">
        <f t="shared" si="135"/>
        <v>56</v>
      </c>
      <c r="W2913" t="str">
        <f t="shared" ca="1" si="136"/>
        <v>South</v>
      </c>
      <c r="X2913" s="6">
        <f t="shared" si="137"/>
        <v>265.24636615907406</v>
      </c>
    </row>
    <row r="2914" spans="1:24" x14ac:dyDescent="0.3">
      <c r="A2914" t="s">
        <v>4012</v>
      </c>
      <c r="B2914" t="str">
        <f ca="1">PROPER(TRIM(Table1[[#This Row],[Campaign Name]]))</f>
        <v>New Launch</v>
      </c>
      <c r="C2914" t="str">
        <f ca="1">PROPER(TRIM(Table1[[#This Row],[Campaign Type]]))</f>
        <v>Sales</v>
      </c>
      <c r="D2914" t="str">
        <f ca="1">PROPER(TRIM(Table1[[#This Row],[Marketing Channel]]))</f>
        <v>Email</v>
      </c>
      <c r="E2914" t="s">
        <v>1679</v>
      </c>
      <c r="F2914" t="s">
        <v>208</v>
      </c>
      <c r="G2914" t="s">
        <v>11141</v>
      </c>
      <c r="H2914" t="s">
        <v>54</v>
      </c>
      <c r="I2914" t="s">
        <v>31</v>
      </c>
      <c r="J2914" t="s">
        <v>63</v>
      </c>
      <c r="K2914">
        <v>14217</v>
      </c>
      <c r="L2914">
        <v>558</v>
      </c>
      <c r="M2914">
        <v>3.92</v>
      </c>
      <c r="N2914">
        <v>67</v>
      </c>
      <c r="O2914">
        <v>12.01</v>
      </c>
      <c r="P2914">
        <v>4021.4266195524165</v>
      </c>
      <c r="Q2914">
        <v>28398.639999999999</v>
      </c>
      <c r="R2914" s="6">
        <v>606.18322020160986</v>
      </c>
      <c r="S2914">
        <v>62</v>
      </c>
      <c r="T2914" t="str">
        <f ca="1">PROPER(TRIM(Table1[[#This Row],[Campaign Status]]))</f>
        <v>Completed</v>
      </c>
      <c r="V2914" s="1">
        <f t="shared" si="135"/>
        <v>67</v>
      </c>
      <c r="W2914" t="str">
        <f t="shared" ca="1" si="136"/>
        <v>west</v>
      </c>
      <c r="X2914" s="6">
        <f t="shared" si="137"/>
        <v>-12.550736441304716</v>
      </c>
    </row>
    <row r="2915" spans="1:24" x14ac:dyDescent="0.3">
      <c r="A2915" t="s">
        <v>4013</v>
      </c>
      <c r="B2915" t="str">
        <f ca="1">PROPER(TRIM(Table1[[#This Row],[Campaign Name]]))</f>
        <v>Festive Offer</v>
      </c>
      <c r="C2915" t="str">
        <f ca="1">PROPER(TRIM(Table1[[#This Row],[Campaign Type]]))</f>
        <v>Sales</v>
      </c>
      <c r="D2915" t="str">
        <f ca="1">PROPER(TRIM(Table1[[#This Row],[Marketing Channel]]))</f>
        <v>Linkedin</v>
      </c>
      <c r="E2915" t="s">
        <v>409</v>
      </c>
      <c r="F2915" t="s">
        <v>57</v>
      </c>
      <c r="G2915" t="s">
        <v>29</v>
      </c>
      <c r="H2915" t="s">
        <v>67</v>
      </c>
      <c r="I2915" t="s">
        <v>24</v>
      </c>
      <c r="J2915" t="s">
        <v>32</v>
      </c>
      <c r="K2915">
        <v>127753</v>
      </c>
      <c r="L2915">
        <v>12097</v>
      </c>
      <c r="M2915">
        <v>9.4700000000000006</v>
      </c>
      <c r="N2915">
        <v>3743</v>
      </c>
      <c r="O2915">
        <v>30.94</v>
      </c>
      <c r="P2915">
        <v>10045.280000000001</v>
      </c>
      <c r="Q2915">
        <v>7443.25</v>
      </c>
      <c r="R2915" s="6">
        <v>-25.90301116544288</v>
      </c>
      <c r="S2915">
        <v>2524</v>
      </c>
      <c r="T2915" t="str">
        <f ca="1">PROPER(TRIM(Table1[[#This Row],[Campaign Status]]))</f>
        <v>Paused</v>
      </c>
      <c r="V2915" s="1">
        <f t="shared" si="135"/>
        <v>3743</v>
      </c>
      <c r="W2915" t="str">
        <f t="shared" ca="1" si="136"/>
        <v>North</v>
      </c>
      <c r="X2915" s="6">
        <f t="shared" si="137"/>
        <v>606.18322020160986</v>
      </c>
    </row>
    <row r="2916" spans="1:24" x14ac:dyDescent="0.3">
      <c r="A2916" t="s">
        <v>4014</v>
      </c>
      <c r="B2916" t="str">
        <f ca="1">PROPER(TRIM(Table1[[#This Row],[Campaign Name]]))</f>
        <v>Summer Sale</v>
      </c>
      <c r="C2916" t="str">
        <f ca="1">PROPER(TRIM(Table1[[#This Row],[Campaign Type]]))</f>
        <v>Lead Gen</v>
      </c>
      <c r="D2916" t="str">
        <f ca="1">PROPER(TRIM(Table1[[#This Row],[Marketing Channel]]))</f>
        <v>Email</v>
      </c>
      <c r="E2916" t="s">
        <v>1269</v>
      </c>
      <c r="F2916" t="s">
        <v>403</v>
      </c>
      <c r="G2916" t="s">
        <v>46</v>
      </c>
      <c r="H2916" t="s">
        <v>30</v>
      </c>
      <c r="I2916" t="s">
        <v>62</v>
      </c>
      <c r="J2916" t="s">
        <v>25</v>
      </c>
      <c r="K2916">
        <v>21140</v>
      </c>
      <c r="L2916">
        <v>714</v>
      </c>
      <c r="M2916">
        <v>3.38</v>
      </c>
      <c r="N2916">
        <v>125</v>
      </c>
      <c r="O2916">
        <v>17.510000000000002</v>
      </c>
      <c r="P2916">
        <v>250</v>
      </c>
      <c r="Q2916">
        <v>32703.07</v>
      </c>
      <c r="R2916" s="6">
        <v>12981.227999999999</v>
      </c>
      <c r="S2916">
        <v>72</v>
      </c>
      <c r="T2916" t="str">
        <f ca="1">PROPER(TRIM(Table1[[#This Row],[Campaign Status]]))</f>
        <v>Completed</v>
      </c>
      <c r="V2916" s="1">
        <f t="shared" si="135"/>
        <v>125</v>
      </c>
      <c r="W2916" t="str">
        <f t="shared" ca="1" si="136"/>
        <v>South</v>
      </c>
      <c r="X2916" s="6">
        <f t="shared" si="137"/>
        <v>-25.90301116544288</v>
      </c>
    </row>
    <row r="2917" spans="1:24" x14ac:dyDescent="0.3">
      <c r="A2917" t="s">
        <v>4015</v>
      </c>
      <c r="B2917" t="str">
        <f ca="1">PROPER(TRIM(Table1[[#This Row],[Campaign Name]]))</f>
        <v>Summer Sale</v>
      </c>
      <c r="C2917" t="str">
        <f ca="1">PROPER(TRIM(Table1[[#This Row],[Campaign Type]]))</f>
        <v>Sales</v>
      </c>
      <c r="D2917" t="str">
        <f ca="1">PROPER(TRIM(Table1[[#This Row],[Marketing Channel]]))</f>
        <v>Google Ads</v>
      </c>
      <c r="E2917" t="s">
        <v>299</v>
      </c>
      <c r="F2917" t="s">
        <v>859</v>
      </c>
      <c r="G2917" t="s">
        <v>46</v>
      </c>
      <c r="H2917" t="s">
        <v>42</v>
      </c>
      <c r="I2917" t="s">
        <v>62</v>
      </c>
      <c r="J2917" t="s">
        <v>32</v>
      </c>
      <c r="K2917">
        <v>70868</v>
      </c>
      <c r="L2917">
        <v>5294</v>
      </c>
      <c r="M2917">
        <v>7.47</v>
      </c>
      <c r="N2917">
        <v>420</v>
      </c>
      <c r="O2917">
        <v>7.93</v>
      </c>
      <c r="P2917">
        <v>250</v>
      </c>
      <c r="Q2917">
        <v>23645.78</v>
      </c>
      <c r="R2917" s="6">
        <v>9358.3119999999999</v>
      </c>
      <c r="S2917">
        <v>320</v>
      </c>
      <c r="T2917" t="str">
        <f ca="1">PROPER(TRIM(Table1[[#This Row],[Campaign Status]]))</f>
        <v>Completed</v>
      </c>
      <c r="V2917" s="1">
        <f t="shared" si="135"/>
        <v>420</v>
      </c>
      <c r="W2917" t="str">
        <f t="shared" ca="1" si="136"/>
        <v>South</v>
      </c>
      <c r="X2917" s="6">
        <f t="shared" si="137"/>
        <v>12981.227999999999</v>
      </c>
    </row>
    <row r="2918" spans="1:24" x14ac:dyDescent="0.3">
      <c r="A2918" t="s">
        <v>4016</v>
      </c>
      <c r="B2918" t="str">
        <f ca="1">PROPER(TRIM(Table1[[#This Row],[Campaign Name]]))</f>
        <v>Summer Sale</v>
      </c>
      <c r="C2918" t="str">
        <f ca="1">PROPER(TRIM(Table1[[#This Row],[Campaign Type]]))</f>
        <v>Sales</v>
      </c>
      <c r="D2918" t="str">
        <f ca="1">PROPER(TRIM(Table1[[#This Row],[Marketing Channel]]))</f>
        <v>Linkedin</v>
      </c>
      <c r="E2918" t="s">
        <v>2093</v>
      </c>
      <c r="F2918" t="s">
        <v>431</v>
      </c>
      <c r="G2918" t="s">
        <v>46</v>
      </c>
      <c r="H2918" t="s">
        <v>42</v>
      </c>
      <c r="I2918" t="s">
        <v>24</v>
      </c>
      <c r="J2918" t="s">
        <v>32</v>
      </c>
      <c r="K2918">
        <v>89221</v>
      </c>
      <c r="L2918">
        <v>7771</v>
      </c>
      <c r="M2918">
        <v>8.7100000000000009</v>
      </c>
      <c r="N2918">
        <v>937</v>
      </c>
      <c r="O2918">
        <v>12.06</v>
      </c>
      <c r="P2918">
        <v>5837.96</v>
      </c>
      <c r="Q2918">
        <v>16756.560000000001</v>
      </c>
      <c r="R2918" s="6">
        <v>187.02766034710757</v>
      </c>
      <c r="S2918">
        <v>352</v>
      </c>
      <c r="T2918" t="str">
        <f ca="1">PROPER(TRIM(Table1[[#This Row],[Campaign Status]]))</f>
        <v>Completed</v>
      </c>
      <c r="V2918" s="1">
        <f t="shared" si="135"/>
        <v>937</v>
      </c>
      <c r="W2918" t="str">
        <f t="shared" ca="1" si="136"/>
        <v>South</v>
      </c>
      <c r="X2918" s="6">
        <f t="shared" si="137"/>
        <v>9358.3119999999999</v>
      </c>
    </row>
    <row r="2919" spans="1:24" x14ac:dyDescent="0.3">
      <c r="A2919" t="s">
        <v>4017</v>
      </c>
      <c r="B2919" t="str">
        <f ca="1">PROPER(TRIM(Table1[[#This Row],[Campaign Name]]))</f>
        <v>Summer Sale</v>
      </c>
      <c r="C2919" t="str">
        <f ca="1">PROPER(TRIM(Table1[[#This Row],[Campaign Type]]))</f>
        <v>Sales</v>
      </c>
      <c r="D2919" t="str">
        <f ca="1">PROPER(TRIM(Table1[[#This Row],[Marketing Channel]]))</f>
        <v>Google Ads</v>
      </c>
      <c r="E2919" t="s">
        <v>1077</v>
      </c>
      <c r="F2919" t="s">
        <v>71</v>
      </c>
      <c r="G2919" t="s">
        <v>11141</v>
      </c>
      <c r="H2919" t="s">
        <v>36</v>
      </c>
      <c r="I2919" t="s">
        <v>62</v>
      </c>
      <c r="J2919" t="s">
        <v>32</v>
      </c>
      <c r="K2919">
        <v>137480</v>
      </c>
      <c r="L2919">
        <v>2953</v>
      </c>
      <c r="M2919">
        <v>2.15</v>
      </c>
      <c r="N2919">
        <v>271</v>
      </c>
      <c r="O2919">
        <v>9.18</v>
      </c>
      <c r="P2919">
        <v>3988.1535696969677</v>
      </c>
      <c r="Q2919">
        <v>42924.29</v>
      </c>
      <c r="R2919" s="6">
        <v>976.29481287154954</v>
      </c>
      <c r="S2919">
        <v>223</v>
      </c>
      <c r="T2919" t="str">
        <f ca="1">PROPER(TRIM(Table1[[#This Row],[Campaign Status]]))</f>
        <v>Paused</v>
      </c>
      <c r="V2919" s="1">
        <f t="shared" si="135"/>
        <v>271</v>
      </c>
      <c r="W2919" t="str">
        <f t="shared" ca="1" si="136"/>
        <v>west</v>
      </c>
      <c r="X2919" s="6">
        <f t="shared" si="137"/>
        <v>187.02766034710757</v>
      </c>
    </row>
    <row r="2920" spans="1:24" x14ac:dyDescent="0.3">
      <c r="A2920" t="s">
        <v>4018</v>
      </c>
      <c r="B2920" t="str">
        <f ca="1">PROPER(TRIM(Table1[[#This Row],[Campaign Name]]))</f>
        <v>Summer Sale</v>
      </c>
      <c r="C2920" t="str">
        <f ca="1">PROPER(TRIM(Table1[[#This Row],[Campaign Type]]))</f>
        <v>Sales</v>
      </c>
      <c r="D2920" t="str">
        <f ca="1">PROPER(TRIM(Table1[[#This Row],[Marketing Channel]]))</f>
        <v>Google Ads</v>
      </c>
      <c r="E2920" t="s">
        <v>4019</v>
      </c>
      <c r="F2920" t="s">
        <v>734</v>
      </c>
      <c r="G2920" t="s">
        <v>29</v>
      </c>
      <c r="H2920" t="s">
        <v>99</v>
      </c>
      <c r="I2920" t="s">
        <v>31</v>
      </c>
      <c r="J2920" t="s">
        <v>32</v>
      </c>
      <c r="K2920">
        <v>108940</v>
      </c>
      <c r="L2920">
        <v>487</v>
      </c>
      <c r="M2920">
        <v>0.45</v>
      </c>
      <c r="N2920">
        <v>94</v>
      </c>
      <c r="O2920">
        <v>19.3</v>
      </c>
      <c r="P2920">
        <v>5322.45</v>
      </c>
      <c r="Q2920">
        <v>31647.88</v>
      </c>
      <c r="R2920" s="6">
        <v>494.61112833375608</v>
      </c>
      <c r="S2920">
        <v>8</v>
      </c>
      <c r="T2920" t="str">
        <f ca="1">PROPER(TRIM(Table1[[#This Row],[Campaign Status]]))</f>
        <v>Paused</v>
      </c>
      <c r="V2920" s="1">
        <f t="shared" si="135"/>
        <v>94</v>
      </c>
      <c r="W2920" t="str">
        <f t="shared" ca="1" si="136"/>
        <v>North</v>
      </c>
      <c r="X2920" s="6">
        <f t="shared" si="137"/>
        <v>976.29481287154954</v>
      </c>
    </row>
    <row r="2921" spans="1:24" x14ac:dyDescent="0.3">
      <c r="A2921" t="s">
        <v>4020</v>
      </c>
      <c r="B2921" t="str">
        <f ca="1">PROPER(TRIM(Table1[[#This Row],[Campaign Name]]))</f>
        <v>Summer Sale</v>
      </c>
      <c r="C2921" t="str">
        <f ca="1">PROPER(TRIM(Table1[[#This Row],[Campaign Type]]))</f>
        <v>Retargeting</v>
      </c>
      <c r="D2921" t="str">
        <f ca="1">PROPER(TRIM(Table1[[#This Row],[Marketing Channel]]))</f>
        <v>Youtube</v>
      </c>
      <c r="E2921" t="s">
        <v>3899</v>
      </c>
      <c r="F2921" t="s">
        <v>271</v>
      </c>
      <c r="G2921" t="s">
        <v>46</v>
      </c>
      <c r="H2921" t="s">
        <v>30</v>
      </c>
      <c r="I2921" t="s">
        <v>31</v>
      </c>
      <c r="J2921" t="s">
        <v>25</v>
      </c>
      <c r="K2921">
        <v>144299</v>
      </c>
      <c r="L2921">
        <v>3379</v>
      </c>
      <c r="M2921">
        <v>2.34</v>
      </c>
      <c r="N2921">
        <v>630</v>
      </c>
      <c r="O2921">
        <v>18.64</v>
      </c>
      <c r="P2921">
        <v>250</v>
      </c>
      <c r="Q2921">
        <v>13731.12</v>
      </c>
      <c r="R2921" s="6">
        <v>5392.4480000000003</v>
      </c>
      <c r="S2921">
        <v>448</v>
      </c>
      <c r="T2921" t="str">
        <f ca="1">PROPER(TRIM(Table1[[#This Row],[Campaign Status]]))</f>
        <v>Paused</v>
      </c>
      <c r="V2921" s="1">
        <f t="shared" si="135"/>
        <v>630</v>
      </c>
      <c r="W2921" t="str">
        <f t="shared" ca="1" si="136"/>
        <v>South</v>
      </c>
      <c r="X2921" s="6">
        <f t="shared" si="137"/>
        <v>494.61112833375608</v>
      </c>
    </row>
    <row r="2922" spans="1:24" x14ac:dyDescent="0.3">
      <c r="A2922" t="s">
        <v>4021</v>
      </c>
      <c r="B2922" t="str">
        <f ca="1">PROPER(TRIM(Table1[[#This Row],[Campaign Name]]))</f>
        <v>New Launch</v>
      </c>
      <c r="C2922" t="str">
        <f ca="1">PROPER(TRIM(Table1[[#This Row],[Campaign Type]]))</f>
        <v>Retargeting</v>
      </c>
      <c r="D2922" t="str">
        <f ca="1">PROPER(TRIM(Table1[[#This Row],[Marketing Channel]]))</f>
        <v>Linkedin</v>
      </c>
      <c r="E2922" t="s">
        <v>1217</v>
      </c>
      <c r="F2922" t="s">
        <v>403</v>
      </c>
      <c r="G2922" t="s">
        <v>11141</v>
      </c>
      <c r="H2922" t="s">
        <v>54</v>
      </c>
      <c r="I2922" t="s">
        <v>31</v>
      </c>
      <c r="J2922" t="s">
        <v>32</v>
      </c>
      <c r="K2922">
        <v>89752</v>
      </c>
      <c r="L2922">
        <v>11101</v>
      </c>
      <c r="M2922">
        <v>12.37</v>
      </c>
      <c r="N2922">
        <v>2149</v>
      </c>
      <c r="O2922">
        <v>19.36</v>
      </c>
      <c r="P2922">
        <v>7656.77</v>
      </c>
      <c r="Q2922">
        <v>8007.08</v>
      </c>
      <c r="R2922" s="6">
        <v>4.5751668131601111</v>
      </c>
      <c r="S2922">
        <v>1287</v>
      </c>
      <c r="T2922" t="str">
        <f ca="1">PROPER(TRIM(Table1[[#This Row],[Campaign Status]]))</f>
        <v>Paused</v>
      </c>
      <c r="V2922" s="1">
        <f t="shared" si="135"/>
        <v>2149</v>
      </c>
      <c r="W2922" t="str">
        <f t="shared" ca="1" si="136"/>
        <v>west</v>
      </c>
      <c r="X2922" s="6">
        <f t="shared" si="137"/>
        <v>5392.4480000000003</v>
      </c>
    </row>
    <row r="2923" spans="1:24" x14ac:dyDescent="0.3">
      <c r="A2923" t="s">
        <v>4022</v>
      </c>
      <c r="B2923" t="str">
        <f ca="1">PROPER(TRIM(Table1[[#This Row],[Campaign Name]]))</f>
        <v>Flash Sale</v>
      </c>
      <c r="C2923" t="str">
        <f ca="1">PROPER(TRIM(Table1[[#This Row],[Campaign Type]]))</f>
        <v>Sales</v>
      </c>
      <c r="D2923" t="str">
        <f ca="1">PROPER(TRIM(Table1[[#This Row],[Marketing Channel]]))</f>
        <v>Instagram</v>
      </c>
      <c r="E2923" t="s">
        <v>1650</v>
      </c>
      <c r="F2923" t="s">
        <v>505</v>
      </c>
      <c r="G2923" t="s">
        <v>46</v>
      </c>
      <c r="H2923" t="s">
        <v>42</v>
      </c>
      <c r="I2923" t="s">
        <v>68</v>
      </c>
      <c r="J2923" t="s">
        <v>25</v>
      </c>
      <c r="K2923">
        <v>38766</v>
      </c>
      <c r="L2923">
        <v>4906</v>
      </c>
      <c r="M2923">
        <v>12.66</v>
      </c>
      <c r="N2923">
        <v>426</v>
      </c>
      <c r="O2923">
        <v>8.68</v>
      </c>
      <c r="P2923">
        <v>250</v>
      </c>
      <c r="Q2923">
        <v>35259.300000000003</v>
      </c>
      <c r="R2923" s="6">
        <v>14003.720000000001</v>
      </c>
      <c r="S2923">
        <v>48</v>
      </c>
      <c r="T2923" t="str">
        <f ca="1">PROPER(TRIM(Table1[[#This Row],[Campaign Status]]))</f>
        <v>Paused</v>
      </c>
      <c r="V2923" s="1">
        <f t="shared" si="135"/>
        <v>426</v>
      </c>
      <c r="W2923" t="str">
        <f t="shared" ca="1" si="136"/>
        <v>South</v>
      </c>
      <c r="X2923" s="6">
        <f t="shared" si="137"/>
        <v>4.5751668131601111</v>
      </c>
    </row>
    <row r="2924" spans="1:24" x14ac:dyDescent="0.3">
      <c r="A2924" t="s">
        <v>4023</v>
      </c>
      <c r="B2924" t="str">
        <f ca="1">PROPER(TRIM(Table1[[#This Row],[Campaign Name]]))</f>
        <v>Flash Sale</v>
      </c>
      <c r="C2924" t="str">
        <f ca="1">PROPER(TRIM(Table1[[#This Row],[Campaign Type]]))</f>
        <v>Retargeting</v>
      </c>
      <c r="D2924" t="str">
        <f ca="1">PROPER(TRIM(Table1[[#This Row],[Marketing Channel]]))</f>
        <v>Meta Ads</v>
      </c>
      <c r="E2924" t="s">
        <v>736</v>
      </c>
      <c r="F2924" t="s">
        <v>321</v>
      </c>
      <c r="G2924" t="s">
        <v>46</v>
      </c>
      <c r="H2924" t="s">
        <v>30</v>
      </c>
      <c r="I2924" t="s">
        <v>62</v>
      </c>
      <c r="J2924" t="s">
        <v>32</v>
      </c>
      <c r="K2924">
        <v>141076</v>
      </c>
      <c r="L2924">
        <v>9710</v>
      </c>
      <c r="M2924">
        <v>6.88</v>
      </c>
      <c r="N2924">
        <v>2916</v>
      </c>
      <c r="O2924">
        <v>30.03</v>
      </c>
      <c r="P2924">
        <v>3817.8497265160554</v>
      </c>
      <c r="Q2924">
        <v>37860.35</v>
      </c>
      <c r="R2924" s="6">
        <v>891.66684683917947</v>
      </c>
      <c r="S2924">
        <v>1268</v>
      </c>
      <c r="T2924" t="str">
        <f ca="1">PROPER(TRIM(Table1[[#This Row],[Campaign Status]]))</f>
        <v>Paused</v>
      </c>
      <c r="V2924" s="1">
        <f t="shared" si="135"/>
        <v>2916</v>
      </c>
      <c r="W2924" t="str">
        <f t="shared" ca="1" si="136"/>
        <v>South</v>
      </c>
      <c r="X2924" s="6">
        <f t="shared" si="137"/>
        <v>14003.720000000001</v>
      </c>
    </row>
    <row r="2925" spans="1:24" x14ac:dyDescent="0.3">
      <c r="A2925" t="s">
        <v>4024</v>
      </c>
      <c r="B2925" t="str">
        <f ca="1">PROPER(TRIM(Table1[[#This Row],[Campaign Name]]))</f>
        <v>New Launch</v>
      </c>
      <c r="C2925" t="str">
        <f ca="1">PROPER(TRIM(Table1[[#This Row],[Campaign Type]]))</f>
        <v>Sales</v>
      </c>
      <c r="D2925" t="str">
        <f ca="1">PROPER(TRIM(Table1[[#This Row],[Marketing Channel]]))</f>
        <v>Meta Ads</v>
      </c>
      <c r="E2925" t="s">
        <v>3129</v>
      </c>
      <c r="F2925" t="s">
        <v>74</v>
      </c>
      <c r="G2925" t="s">
        <v>46</v>
      </c>
      <c r="H2925" t="s">
        <v>30</v>
      </c>
      <c r="I2925" t="s">
        <v>31</v>
      </c>
      <c r="J2925" t="s">
        <v>25</v>
      </c>
      <c r="K2925">
        <v>179353</v>
      </c>
      <c r="L2925">
        <v>9491</v>
      </c>
      <c r="M2925">
        <v>5.29</v>
      </c>
      <c r="N2925">
        <v>2288</v>
      </c>
      <c r="O2925">
        <v>24.11</v>
      </c>
      <c r="P2925">
        <v>250</v>
      </c>
      <c r="Q2925">
        <v>29873.82</v>
      </c>
      <c r="R2925" s="6">
        <v>11849.528</v>
      </c>
      <c r="S2925">
        <v>1341</v>
      </c>
      <c r="T2925" t="str">
        <f ca="1">PROPER(TRIM(Table1[[#This Row],[Campaign Status]]))</f>
        <v>Completed</v>
      </c>
      <c r="V2925" s="1">
        <f t="shared" si="135"/>
        <v>2288</v>
      </c>
      <c r="W2925" t="str">
        <f t="shared" ca="1" si="136"/>
        <v>South</v>
      </c>
      <c r="X2925" s="6">
        <f t="shared" si="137"/>
        <v>891.66684683917947</v>
      </c>
    </row>
    <row r="2926" spans="1:24" x14ac:dyDescent="0.3">
      <c r="A2926" t="s">
        <v>4025</v>
      </c>
      <c r="B2926" t="str">
        <f ca="1">PROPER(TRIM(Table1[[#This Row],[Campaign Name]]))</f>
        <v>Summer Sale</v>
      </c>
      <c r="C2926" t="str">
        <f ca="1">PROPER(TRIM(Table1[[#This Row],[Campaign Type]]))</f>
        <v>Awareness</v>
      </c>
      <c r="D2926" t="str">
        <f ca="1">PROPER(TRIM(Table1[[#This Row],[Marketing Channel]]))</f>
        <v>Google Ads</v>
      </c>
      <c r="E2926" t="s">
        <v>3022</v>
      </c>
      <c r="F2926" t="s">
        <v>1088</v>
      </c>
      <c r="G2926" t="s">
        <v>29</v>
      </c>
      <c r="H2926" t="s">
        <v>61</v>
      </c>
      <c r="I2926" t="s">
        <v>68</v>
      </c>
      <c r="J2926" t="s">
        <v>63</v>
      </c>
      <c r="K2926">
        <v>50739</v>
      </c>
      <c r="L2926">
        <v>4811</v>
      </c>
      <c r="M2926">
        <v>9.48</v>
      </c>
      <c r="N2926">
        <v>126</v>
      </c>
      <c r="O2926">
        <v>2.62</v>
      </c>
      <c r="P2926">
        <v>14575.95</v>
      </c>
      <c r="Q2926">
        <v>21198.79</v>
      </c>
      <c r="R2926" s="6">
        <v>45.43676398450873</v>
      </c>
      <c r="S2926">
        <v>26</v>
      </c>
      <c r="T2926" t="str">
        <f ca="1">PROPER(TRIM(Table1[[#This Row],[Campaign Status]]))</f>
        <v>Completed</v>
      </c>
      <c r="V2926" s="1">
        <f t="shared" si="135"/>
        <v>126</v>
      </c>
      <c r="W2926" t="str">
        <f t="shared" ca="1" si="136"/>
        <v>North</v>
      </c>
      <c r="X2926" s="6">
        <f t="shared" si="137"/>
        <v>11849.528</v>
      </c>
    </row>
    <row r="2927" spans="1:24" x14ac:dyDescent="0.3">
      <c r="A2927" t="s">
        <v>4026</v>
      </c>
      <c r="B2927" t="str">
        <f ca="1">PROPER(TRIM(Table1[[#This Row],[Campaign Name]]))</f>
        <v>New Launch</v>
      </c>
      <c r="C2927" t="str">
        <f ca="1">PROPER(TRIM(Table1[[#This Row],[Campaign Type]]))</f>
        <v>Awareness</v>
      </c>
      <c r="D2927" t="str">
        <f ca="1">PROPER(TRIM(Table1[[#This Row],[Marketing Channel]]))</f>
        <v>Meta Ads</v>
      </c>
      <c r="E2927" t="s">
        <v>917</v>
      </c>
      <c r="F2927" t="s">
        <v>229</v>
      </c>
      <c r="G2927" t="s">
        <v>46</v>
      </c>
      <c r="H2927" t="s">
        <v>42</v>
      </c>
      <c r="I2927" t="s">
        <v>24</v>
      </c>
      <c r="J2927" t="s">
        <v>63</v>
      </c>
      <c r="K2927">
        <v>125610</v>
      </c>
      <c r="L2927">
        <v>15279</v>
      </c>
      <c r="M2927">
        <v>12.16</v>
      </c>
      <c r="N2927">
        <v>4333</v>
      </c>
      <c r="O2927">
        <v>28.36</v>
      </c>
      <c r="P2927">
        <v>3817.8497265160554</v>
      </c>
      <c r="Q2927">
        <v>1611.57</v>
      </c>
      <c r="R2927" s="6">
        <v>-57.788542885614724</v>
      </c>
      <c r="S2927">
        <v>3011</v>
      </c>
      <c r="T2927" t="str">
        <f ca="1">PROPER(TRIM(Table1[[#This Row],[Campaign Status]]))</f>
        <v>Paused</v>
      </c>
      <c r="V2927" s="1">
        <f t="shared" si="135"/>
        <v>4333</v>
      </c>
      <c r="W2927" t="str">
        <f t="shared" ca="1" si="136"/>
        <v>South</v>
      </c>
      <c r="X2927" s="6">
        <f t="shared" si="137"/>
        <v>45.43676398450873</v>
      </c>
    </row>
    <row r="2928" spans="1:24" x14ac:dyDescent="0.3">
      <c r="A2928" t="s">
        <v>4027</v>
      </c>
      <c r="B2928" t="str">
        <f ca="1">PROPER(TRIM(Table1[[#This Row],[Campaign Name]]))</f>
        <v>Summer Sale</v>
      </c>
      <c r="C2928" t="str">
        <f ca="1">PROPER(TRIM(Table1[[#This Row],[Campaign Type]]))</f>
        <v>Retargeting</v>
      </c>
      <c r="D2928" t="str">
        <f ca="1">PROPER(TRIM(Table1[[#This Row],[Marketing Channel]]))</f>
        <v>Meta Ads</v>
      </c>
      <c r="E2928" t="s">
        <v>908</v>
      </c>
      <c r="F2928" t="s">
        <v>115</v>
      </c>
      <c r="G2928" t="s">
        <v>11141</v>
      </c>
      <c r="H2928" t="s">
        <v>23</v>
      </c>
      <c r="I2928" t="s">
        <v>62</v>
      </c>
      <c r="J2928" t="s">
        <v>25</v>
      </c>
      <c r="K2928">
        <v>11962</v>
      </c>
      <c r="L2928">
        <v>1163</v>
      </c>
      <c r="M2928">
        <v>9.7200000000000006</v>
      </c>
      <c r="N2928">
        <v>176</v>
      </c>
      <c r="O2928">
        <v>15.13</v>
      </c>
      <c r="P2928">
        <v>5585.39</v>
      </c>
      <c r="Q2928">
        <v>5848.84</v>
      </c>
      <c r="R2928" s="6">
        <v>4.7167700017366707</v>
      </c>
      <c r="S2928">
        <v>31</v>
      </c>
      <c r="T2928" t="str">
        <f ca="1">PROPER(TRIM(Table1[[#This Row],[Campaign Status]]))</f>
        <v>Completed</v>
      </c>
      <c r="V2928" s="1">
        <f t="shared" si="135"/>
        <v>176</v>
      </c>
      <c r="W2928" t="str">
        <f t="shared" ca="1" si="136"/>
        <v>west</v>
      </c>
      <c r="X2928" s="6">
        <f t="shared" si="137"/>
        <v>-57.788542885614724</v>
      </c>
    </row>
    <row r="2929" spans="1:24" x14ac:dyDescent="0.3">
      <c r="A2929" t="s">
        <v>4028</v>
      </c>
      <c r="B2929" t="str">
        <f ca="1">PROPER(TRIM(Table1[[#This Row],[Campaign Name]]))</f>
        <v>Mega Discount</v>
      </c>
      <c r="C2929" t="str">
        <f ca="1">PROPER(TRIM(Table1[[#This Row],[Campaign Type]]))</f>
        <v>Retargeting</v>
      </c>
      <c r="D2929" t="str">
        <f ca="1">PROPER(TRIM(Table1[[#This Row],[Marketing Channel]]))</f>
        <v>Meta Ads</v>
      </c>
      <c r="E2929" t="s">
        <v>3139</v>
      </c>
      <c r="F2929" t="s">
        <v>324</v>
      </c>
      <c r="G2929" t="s">
        <v>11141</v>
      </c>
      <c r="H2929" t="s">
        <v>36</v>
      </c>
      <c r="I2929" t="s">
        <v>68</v>
      </c>
      <c r="J2929" t="s">
        <v>63</v>
      </c>
      <c r="K2929">
        <v>69100</v>
      </c>
      <c r="L2929">
        <v>6669</v>
      </c>
      <c r="M2929">
        <v>9.65</v>
      </c>
      <c r="N2929">
        <v>876</v>
      </c>
      <c r="O2929">
        <v>13.14</v>
      </c>
      <c r="P2929">
        <v>4671.9399999999996</v>
      </c>
      <c r="Q2929">
        <v>14108.83</v>
      </c>
      <c r="R2929" s="6">
        <v>201.99082179993749</v>
      </c>
      <c r="S2929">
        <v>271</v>
      </c>
      <c r="T2929" t="str">
        <f ca="1">PROPER(TRIM(Table1[[#This Row],[Campaign Status]]))</f>
        <v>Active</v>
      </c>
      <c r="V2929" s="1">
        <f t="shared" si="135"/>
        <v>876</v>
      </c>
      <c r="W2929" t="str">
        <f t="shared" ca="1" si="136"/>
        <v>west</v>
      </c>
      <c r="X2929" s="6">
        <f t="shared" si="137"/>
        <v>4.7167700017366707</v>
      </c>
    </row>
    <row r="2930" spans="1:24" x14ac:dyDescent="0.3">
      <c r="A2930" t="s">
        <v>4029</v>
      </c>
      <c r="B2930" t="str">
        <f ca="1">PROPER(TRIM(Table1[[#This Row],[Campaign Name]]))</f>
        <v>Mega Discount</v>
      </c>
      <c r="C2930" t="str">
        <f ca="1">PROPER(TRIM(Table1[[#This Row],[Campaign Type]]))</f>
        <v>Lead Gen</v>
      </c>
      <c r="D2930" t="str">
        <f ca="1">PROPER(TRIM(Table1[[#This Row],[Marketing Channel]]))</f>
        <v>Linkedin</v>
      </c>
      <c r="E2930" t="s">
        <v>1572</v>
      </c>
      <c r="F2930" t="s">
        <v>629</v>
      </c>
      <c r="G2930" t="s">
        <v>29</v>
      </c>
      <c r="H2930" t="s">
        <v>67</v>
      </c>
      <c r="I2930" t="s">
        <v>68</v>
      </c>
      <c r="J2930" t="s">
        <v>32</v>
      </c>
      <c r="K2930">
        <v>108665</v>
      </c>
      <c r="L2930">
        <v>10755</v>
      </c>
      <c r="M2930">
        <v>9.9</v>
      </c>
      <c r="N2930">
        <v>624</v>
      </c>
      <c r="O2930">
        <v>5.8</v>
      </c>
      <c r="P2930">
        <v>3830.4648972188602</v>
      </c>
      <c r="Q2930">
        <v>22007.78</v>
      </c>
      <c r="R2930" s="6">
        <v>474.54592563891981</v>
      </c>
      <c r="S2930">
        <v>267</v>
      </c>
      <c r="T2930" t="str">
        <f ca="1">PROPER(TRIM(Table1[[#This Row],[Campaign Status]]))</f>
        <v>Paused</v>
      </c>
      <c r="V2930" s="1">
        <f t="shared" si="135"/>
        <v>624</v>
      </c>
      <c r="W2930" t="str">
        <f t="shared" ca="1" si="136"/>
        <v>North</v>
      </c>
      <c r="X2930" s="6">
        <f t="shared" si="137"/>
        <v>201.99082179993749</v>
      </c>
    </row>
    <row r="2931" spans="1:24" x14ac:dyDescent="0.3">
      <c r="A2931" t="s">
        <v>4030</v>
      </c>
      <c r="B2931" t="str">
        <f ca="1">PROPER(TRIM(Table1[[#This Row],[Campaign Name]]))</f>
        <v>Mega Discount</v>
      </c>
      <c r="C2931" t="str">
        <f ca="1">PROPER(TRIM(Table1[[#This Row],[Campaign Type]]))</f>
        <v>Awareness</v>
      </c>
      <c r="D2931" t="str">
        <f ca="1">PROPER(TRIM(Table1[[#This Row],[Marketing Channel]]))</f>
        <v>Email</v>
      </c>
      <c r="E2931" t="s">
        <v>1396</v>
      </c>
      <c r="F2931" t="s">
        <v>176</v>
      </c>
      <c r="G2931" t="s">
        <v>11141</v>
      </c>
      <c r="H2931" t="s">
        <v>36</v>
      </c>
      <c r="I2931" t="s">
        <v>68</v>
      </c>
      <c r="J2931" t="s">
        <v>63</v>
      </c>
      <c r="K2931">
        <v>84778</v>
      </c>
      <c r="L2931">
        <v>397</v>
      </c>
      <c r="M2931">
        <v>0.47</v>
      </c>
      <c r="N2931">
        <v>109</v>
      </c>
      <c r="O2931">
        <v>27.46</v>
      </c>
      <c r="P2931">
        <v>2642.51</v>
      </c>
      <c r="Q2931">
        <v>4417.04</v>
      </c>
      <c r="R2931" s="6">
        <v>67.153199041820073</v>
      </c>
      <c r="S2931">
        <v>72</v>
      </c>
      <c r="T2931" t="str">
        <f ca="1">PROPER(TRIM(Table1[[#This Row],[Campaign Status]]))</f>
        <v>Completed</v>
      </c>
      <c r="V2931" s="1">
        <f t="shared" si="135"/>
        <v>109</v>
      </c>
      <c r="W2931" t="str">
        <f t="shared" ca="1" si="136"/>
        <v>west</v>
      </c>
      <c r="X2931" s="6">
        <f t="shared" si="137"/>
        <v>474.54592563891981</v>
      </c>
    </row>
    <row r="2932" spans="1:24" x14ac:dyDescent="0.3">
      <c r="A2932" t="s">
        <v>4031</v>
      </c>
      <c r="B2932" t="str">
        <f ca="1">PROPER(TRIM(Table1[[#This Row],[Campaign Name]]))</f>
        <v>Mega Discount</v>
      </c>
      <c r="C2932" t="str">
        <f ca="1">PROPER(TRIM(Table1[[#This Row],[Campaign Type]]))</f>
        <v>Sales</v>
      </c>
      <c r="D2932" t="str">
        <f ca="1">PROPER(TRIM(Table1[[#This Row],[Marketing Channel]]))</f>
        <v>Meta Ads</v>
      </c>
      <c r="E2932" t="s">
        <v>364</v>
      </c>
      <c r="F2932" t="s">
        <v>564</v>
      </c>
      <c r="G2932" t="s">
        <v>11141</v>
      </c>
      <c r="H2932" t="s">
        <v>54</v>
      </c>
      <c r="I2932" t="s">
        <v>62</v>
      </c>
      <c r="J2932" t="s">
        <v>63</v>
      </c>
      <c r="K2932">
        <v>89552</v>
      </c>
      <c r="L2932">
        <v>2970</v>
      </c>
      <c r="M2932">
        <v>3.32</v>
      </c>
      <c r="N2932">
        <v>412</v>
      </c>
      <c r="O2932">
        <v>13.87</v>
      </c>
      <c r="P2932">
        <v>3817.8497265160554</v>
      </c>
      <c r="Q2932">
        <v>20904.330000000002</v>
      </c>
      <c r="R2932" s="6">
        <v>447.54198036694498</v>
      </c>
      <c r="S2932">
        <v>127</v>
      </c>
      <c r="T2932" t="str">
        <f ca="1">PROPER(TRIM(Table1[[#This Row],[Campaign Status]]))</f>
        <v>Paused</v>
      </c>
      <c r="V2932" s="1">
        <f t="shared" si="135"/>
        <v>412</v>
      </c>
      <c r="W2932" t="str">
        <f t="shared" ca="1" si="136"/>
        <v>west</v>
      </c>
      <c r="X2932" s="6">
        <f t="shared" si="137"/>
        <v>67.153199041820073</v>
      </c>
    </row>
    <row r="2933" spans="1:24" x14ac:dyDescent="0.3">
      <c r="A2933" t="s">
        <v>4032</v>
      </c>
      <c r="B2933" t="str">
        <f ca="1">PROPER(TRIM(Table1[[#This Row],[Campaign Name]]))</f>
        <v>New Launch</v>
      </c>
      <c r="C2933" t="str">
        <f ca="1">PROPER(TRIM(Table1[[#This Row],[Campaign Type]]))</f>
        <v>Awareness</v>
      </c>
      <c r="D2933" t="str">
        <f ca="1">PROPER(TRIM(Table1[[#This Row],[Marketing Channel]]))</f>
        <v>Email</v>
      </c>
      <c r="E2933" t="s">
        <v>779</v>
      </c>
      <c r="F2933" t="s">
        <v>1016</v>
      </c>
      <c r="G2933" t="s">
        <v>46</v>
      </c>
      <c r="H2933" t="s">
        <v>30</v>
      </c>
      <c r="I2933" t="s">
        <v>24</v>
      </c>
      <c r="J2933" t="s">
        <v>32</v>
      </c>
      <c r="K2933">
        <v>133160</v>
      </c>
      <c r="L2933">
        <v>1321</v>
      </c>
      <c r="M2933">
        <v>0.99</v>
      </c>
      <c r="N2933">
        <v>316</v>
      </c>
      <c r="O2933">
        <v>23.92</v>
      </c>
      <c r="P2933">
        <v>5660.24</v>
      </c>
      <c r="Q2933">
        <v>11509.41</v>
      </c>
      <c r="R2933" s="6">
        <v>103.33784433168911</v>
      </c>
      <c r="S2933">
        <v>67</v>
      </c>
      <c r="T2933" t="str">
        <f ca="1">PROPER(TRIM(Table1[[#This Row],[Campaign Status]]))</f>
        <v>Paused</v>
      </c>
      <c r="V2933" s="1">
        <f t="shared" si="135"/>
        <v>316</v>
      </c>
      <c r="W2933" t="str">
        <f t="shared" ca="1" si="136"/>
        <v>South</v>
      </c>
      <c r="X2933" s="6">
        <f t="shared" si="137"/>
        <v>447.54198036694498</v>
      </c>
    </row>
    <row r="2934" spans="1:24" x14ac:dyDescent="0.3">
      <c r="A2934" t="s">
        <v>4033</v>
      </c>
      <c r="B2934" t="str">
        <f ca="1">PROPER(TRIM(Table1[[#This Row],[Campaign Name]]))</f>
        <v>New Launch</v>
      </c>
      <c r="C2934" t="str">
        <f ca="1">PROPER(TRIM(Table1[[#This Row],[Campaign Type]]))</f>
        <v>Awareness</v>
      </c>
      <c r="D2934" t="str">
        <f ca="1">PROPER(TRIM(Table1[[#This Row],[Marketing Channel]]))</f>
        <v>Youtube</v>
      </c>
      <c r="E2934" t="s">
        <v>1229</v>
      </c>
      <c r="F2934" t="s">
        <v>274</v>
      </c>
      <c r="G2934" t="s">
        <v>29</v>
      </c>
      <c r="H2934" t="s">
        <v>99</v>
      </c>
      <c r="I2934" t="s">
        <v>24</v>
      </c>
      <c r="J2934" t="s">
        <v>63</v>
      </c>
      <c r="K2934">
        <v>28954</v>
      </c>
      <c r="L2934">
        <v>3326</v>
      </c>
      <c r="M2934">
        <v>11.49</v>
      </c>
      <c r="N2934">
        <v>242</v>
      </c>
      <c r="O2934">
        <v>7.28</v>
      </c>
      <c r="P2934">
        <v>250</v>
      </c>
      <c r="Q2934">
        <v>3581.23</v>
      </c>
      <c r="R2934" s="6">
        <v>1332.492</v>
      </c>
      <c r="S2934">
        <v>100</v>
      </c>
      <c r="T2934" t="str">
        <f ca="1">PROPER(TRIM(Table1[[#This Row],[Campaign Status]]))</f>
        <v>Completed</v>
      </c>
      <c r="V2934" s="1">
        <f t="shared" si="135"/>
        <v>242</v>
      </c>
      <c r="W2934" t="str">
        <f t="shared" ca="1" si="136"/>
        <v>North</v>
      </c>
      <c r="X2934" s="6">
        <f t="shared" si="137"/>
        <v>103.33784433168911</v>
      </c>
    </row>
    <row r="2935" spans="1:24" x14ac:dyDescent="0.3">
      <c r="A2935" t="s">
        <v>4034</v>
      </c>
      <c r="B2935" t="str">
        <f ca="1">PROPER(TRIM(Table1[[#This Row],[Campaign Name]]))</f>
        <v>New Launch</v>
      </c>
      <c r="C2935" t="str">
        <f ca="1">PROPER(TRIM(Table1[[#This Row],[Campaign Type]]))</f>
        <v>Sales</v>
      </c>
      <c r="D2935" t="str">
        <f ca="1">PROPER(TRIM(Table1[[#This Row],[Marketing Channel]]))</f>
        <v>Instagram</v>
      </c>
      <c r="E2935" t="s">
        <v>2441</v>
      </c>
      <c r="F2935" t="s">
        <v>309</v>
      </c>
      <c r="G2935" t="s">
        <v>11141</v>
      </c>
      <c r="H2935" t="s">
        <v>54</v>
      </c>
      <c r="I2935" t="s">
        <v>24</v>
      </c>
      <c r="J2935" t="s">
        <v>25</v>
      </c>
      <c r="K2935">
        <v>150072</v>
      </c>
      <c r="L2935">
        <v>15720</v>
      </c>
      <c r="M2935">
        <v>10.47</v>
      </c>
      <c r="N2935">
        <v>490</v>
      </c>
      <c r="O2935">
        <v>3.12</v>
      </c>
      <c r="P2935">
        <v>250</v>
      </c>
      <c r="Q2935">
        <v>43627.97</v>
      </c>
      <c r="R2935" s="6">
        <v>17351.187999999998</v>
      </c>
      <c r="S2935">
        <v>363</v>
      </c>
      <c r="T2935" t="str">
        <f ca="1">PROPER(TRIM(Table1[[#This Row],[Campaign Status]]))</f>
        <v>Paused</v>
      </c>
      <c r="V2935" s="1">
        <f t="shared" si="135"/>
        <v>490</v>
      </c>
      <c r="W2935" t="str">
        <f t="shared" ca="1" si="136"/>
        <v>west</v>
      </c>
      <c r="X2935" s="6">
        <f t="shared" si="137"/>
        <v>1332.492</v>
      </c>
    </row>
    <row r="2936" spans="1:24" x14ac:dyDescent="0.3">
      <c r="A2936" t="s">
        <v>4035</v>
      </c>
      <c r="B2936" t="str">
        <f ca="1">PROPER(TRIM(Table1[[#This Row],[Campaign Name]]))</f>
        <v>Festive Offer</v>
      </c>
      <c r="C2936" t="str">
        <f ca="1">PROPER(TRIM(Table1[[#This Row],[Campaign Type]]))</f>
        <v>Retargeting</v>
      </c>
      <c r="D2936" t="str">
        <f ca="1">PROPER(TRIM(Table1[[#This Row],[Marketing Channel]]))</f>
        <v>Meta Ads</v>
      </c>
      <c r="E2936" t="s">
        <v>647</v>
      </c>
      <c r="F2936" t="s">
        <v>1483</v>
      </c>
      <c r="G2936" t="s">
        <v>29</v>
      </c>
      <c r="H2936" t="s">
        <v>67</v>
      </c>
      <c r="I2936" t="s">
        <v>62</v>
      </c>
      <c r="J2936" t="s">
        <v>25</v>
      </c>
      <c r="K2936">
        <v>54716</v>
      </c>
      <c r="L2936">
        <v>2019</v>
      </c>
      <c r="M2936">
        <v>3.69</v>
      </c>
      <c r="N2936">
        <v>673</v>
      </c>
      <c r="O2936">
        <v>33.33</v>
      </c>
      <c r="P2936">
        <v>3817.8497265160554</v>
      </c>
      <c r="Q2936">
        <v>37885.29</v>
      </c>
      <c r="R2936" s="6">
        <v>892.32009413246033</v>
      </c>
      <c r="S2936">
        <v>280</v>
      </c>
      <c r="T2936" t="str">
        <f ca="1">PROPER(TRIM(Table1[[#This Row],[Campaign Status]]))</f>
        <v>Active</v>
      </c>
      <c r="V2936" s="1">
        <f t="shared" si="135"/>
        <v>673</v>
      </c>
      <c r="W2936" t="str">
        <f t="shared" ca="1" si="136"/>
        <v>North</v>
      </c>
      <c r="X2936" s="6">
        <f t="shared" si="137"/>
        <v>17351.187999999998</v>
      </c>
    </row>
    <row r="2937" spans="1:24" x14ac:dyDescent="0.3">
      <c r="A2937" t="s">
        <v>4036</v>
      </c>
      <c r="B2937" t="str">
        <f ca="1">PROPER(TRIM(Table1[[#This Row],[Campaign Name]]))</f>
        <v>Mega Discount</v>
      </c>
      <c r="C2937" t="str">
        <f ca="1">PROPER(TRIM(Table1[[#This Row],[Campaign Type]]))</f>
        <v>Lead Gen</v>
      </c>
      <c r="D2937" t="str">
        <f ca="1">PROPER(TRIM(Table1[[#This Row],[Marketing Channel]]))</f>
        <v>Instagram</v>
      </c>
      <c r="E2937" t="s">
        <v>1077</v>
      </c>
      <c r="F2937" t="s">
        <v>909</v>
      </c>
      <c r="G2937" t="s">
        <v>29</v>
      </c>
      <c r="H2937" t="s">
        <v>99</v>
      </c>
      <c r="I2937" t="s">
        <v>24</v>
      </c>
      <c r="J2937" t="s">
        <v>25</v>
      </c>
      <c r="K2937">
        <v>44708</v>
      </c>
      <c r="L2937">
        <v>2448</v>
      </c>
      <c r="M2937">
        <v>5.48</v>
      </c>
      <c r="N2937">
        <v>558</v>
      </c>
      <c r="O2937">
        <v>22.79</v>
      </c>
      <c r="P2937">
        <v>250</v>
      </c>
      <c r="Q2937">
        <v>46426.49</v>
      </c>
      <c r="R2937" s="6">
        <v>18470.596000000001</v>
      </c>
      <c r="S2937">
        <v>71</v>
      </c>
      <c r="T2937" t="str">
        <f ca="1">PROPER(TRIM(Table1[[#This Row],[Campaign Status]]))</f>
        <v>Active</v>
      </c>
      <c r="V2937" s="1">
        <f t="shared" si="135"/>
        <v>558</v>
      </c>
      <c r="W2937" t="str">
        <f t="shared" ca="1" si="136"/>
        <v>North</v>
      </c>
      <c r="X2937" s="6">
        <f t="shared" si="137"/>
        <v>892.32009413246033</v>
      </c>
    </row>
    <row r="2938" spans="1:24" x14ac:dyDescent="0.3">
      <c r="A2938" t="s">
        <v>4037</v>
      </c>
      <c r="B2938" t="str">
        <f ca="1">PROPER(TRIM(Table1[[#This Row],[Campaign Name]]))</f>
        <v>Mega Discount</v>
      </c>
      <c r="C2938" t="str">
        <f ca="1">PROPER(TRIM(Table1[[#This Row],[Campaign Type]]))</f>
        <v>Awareness</v>
      </c>
      <c r="D2938" t="str">
        <f ca="1">PROPER(TRIM(Table1[[#This Row],[Marketing Channel]]))</f>
        <v>Meta Ads</v>
      </c>
      <c r="E2938" t="s">
        <v>2850</v>
      </c>
      <c r="F2938" t="s">
        <v>208</v>
      </c>
      <c r="G2938" t="s">
        <v>29</v>
      </c>
      <c r="H2938" t="s">
        <v>99</v>
      </c>
      <c r="I2938" t="s">
        <v>62</v>
      </c>
      <c r="J2938" t="s">
        <v>32</v>
      </c>
      <c r="K2938">
        <v>38700</v>
      </c>
      <c r="L2938">
        <v>500</v>
      </c>
      <c r="M2938">
        <v>1.29</v>
      </c>
      <c r="N2938">
        <v>80</v>
      </c>
      <c r="O2938">
        <v>16</v>
      </c>
      <c r="P2938">
        <v>9327.3799999999992</v>
      </c>
      <c r="Q2938">
        <v>35299.870000000003</v>
      </c>
      <c r="R2938" s="6">
        <v>278.45429263094252</v>
      </c>
      <c r="S2938">
        <v>4</v>
      </c>
      <c r="T2938" t="str">
        <f ca="1">PROPER(TRIM(Table1[[#This Row],[Campaign Status]]))</f>
        <v>Active</v>
      </c>
      <c r="V2938" s="1">
        <f t="shared" si="135"/>
        <v>80</v>
      </c>
      <c r="W2938" t="str">
        <f t="shared" ca="1" si="136"/>
        <v>North</v>
      </c>
      <c r="X2938" s="6">
        <f t="shared" si="137"/>
        <v>18470.596000000001</v>
      </c>
    </row>
    <row r="2939" spans="1:24" x14ac:dyDescent="0.3">
      <c r="A2939" t="s">
        <v>4038</v>
      </c>
      <c r="B2939" t="str">
        <f ca="1">PROPER(TRIM(Table1[[#This Row],[Campaign Name]]))</f>
        <v>Flash Sale</v>
      </c>
      <c r="C2939" t="str">
        <f ca="1">PROPER(TRIM(Table1[[#This Row],[Campaign Type]]))</f>
        <v>Lead Gen</v>
      </c>
      <c r="D2939" t="str">
        <f ca="1">PROPER(TRIM(Table1[[#This Row],[Marketing Channel]]))</f>
        <v>Linkedin</v>
      </c>
      <c r="E2939" t="s">
        <v>927</v>
      </c>
      <c r="F2939" t="s">
        <v>519</v>
      </c>
      <c r="G2939" t="s">
        <v>11141</v>
      </c>
      <c r="H2939" t="s">
        <v>54</v>
      </c>
      <c r="I2939" t="s">
        <v>68</v>
      </c>
      <c r="J2939" t="s">
        <v>32</v>
      </c>
      <c r="K2939">
        <v>34503</v>
      </c>
      <c r="L2939">
        <v>867</v>
      </c>
      <c r="M2939">
        <v>2.5099999999999998</v>
      </c>
      <c r="N2939">
        <v>11</v>
      </c>
      <c r="O2939">
        <v>1.27</v>
      </c>
      <c r="P2939">
        <v>3830.4648972188602</v>
      </c>
      <c r="Q2939">
        <v>9618.1299999999992</v>
      </c>
      <c r="R2939" s="6">
        <v>151.09563089804894</v>
      </c>
      <c r="S2939">
        <v>8</v>
      </c>
      <c r="T2939" t="str">
        <f ca="1">PROPER(TRIM(Table1[[#This Row],[Campaign Status]]))</f>
        <v>Active</v>
      </c>
      <c r="V2939" s="1">
        <f t="shared" si="135"/>
        <v>11</v>
      </c>
      <c r="W2939" t="str">
        <f t="shared" ca="1" si="136"/>
        <v>west</v>
      </c>
      <c r="X2939" s="6">
        <f t="shared" si="137"/>
        <v>278.45429263094252</v>
      </c>
    </row>
    <row r="2940" spans="1:24" x14ac:dyDescent="0.3">
      <c r="A2940" t="s">
        <v>4039</v>
      </c>
      <c r="B2940" t="str">
        <f ca="1">PROPER(TRIM(Table1[[#This Row],[Campaign Name]]))</f>
        <v>Mega Discount</v>
      </c>
      <c r="C2940" t="str">
        <f ca="1">PROPER(TRIM(Table1[[#This Row],[Campaign Type]]))</f>
        <v>Retargeting</v>
      </c>
      <c r="D2940" t="str">
        <f ca="1">PROPER(TRIM(Table1[[#This Row],[Marketing Channel]]))</f>
        <v>Google Ads</v>
      </c>
      <c r="E2940" t="s">
        <v>2490</v>
      </c>
      <c r="F2940" t="s">
        <v>442</v>
      </c>
      <c r="G2940" t="s">
        <v>11141</v>
      </c>
      <c r="H2940" t="s">
        <v>54</v>
      </c>
      <c r="I2940" t="s">
        <v>62</v>
      </c>
      <c r="J2940" t="s">
        <v>32</v>
      </c>
      <c r="K2940">
        <v>81344</v>
      </c>
      <c r="L2940">
        <v>12155</v>
      </c>
      <c r="M2940">
        <v>14.94</v>
      </c>
      <c r="N2940">
        <v>2272</v>
      </c>
      <c r="O2940">
        <v>18.690000000000001</v>
      </c>
      <c r="P2940">
        <v>250</v>
      </c>
      <c r="Q2940">
        <v>1240.83</v>
      </c>
      <c r="R2940" s="6">
        <v>396.33199999999994</v>
      </c>
      <c r="S2940">
        <v>338</v>
      </c>
      <c r="T2940" t="str">
        <f ca="1">PROPER(TRIM(Table1[[#This Row],[Campaign Status]]))</f>
        <v>Completed</v>
      </c>
      <c r="V2940" s="1">
        <f t="shared" si="135"/>
        <v>2272</v>
      </c>
      <c r="W2940" t="str">
        <f t="shared" ca="1" si="136"/>
        <v>west</v>
      </c>
      <c r="X2940" s="6">
        <f t="shared" si="137"/>
        <v>151.09563089804894</v>
      </c>
    </row>
    <row r="2941" spans="1:24" x14ac:dyDescent="0.3">
      <c r="A2941" t="s">
        <v>4040</v>
      </c>
      <c r="B2941" t="str">
        <f ca="1">PROPER(TRIM(Table1[[#This Row],[Campaign Name]]))</f>
        <v>New Launch</v>
      </c>
      <c r="C2941" t="str">
        <f ca="1">PROPER(TRIM(Table1[[#This Row],[Campaign Type]]))</f>
        <v>Sales</v>
      </c>
      <c r="D2941" t="str">
        <f ca="1">PROPER(TRIM(Table1[[#This Row],[Marketing Channel]]))</f>
        <v>Email</v>
      </c>
      <c r="E2941" t="s">
        <v>136</v>
      </c>
      <c r="F2941" t="s">
        <v>1296</v>
      </c>
      <c r="G2941" t="s">
        <v>11141</v>
      </c>
      <c r="H2941" t="s">
        <v>54</v>
      </c>
      <c r="I2941" t="s">
        <v>62</v>
      </c>
      <c r="J2941" t="s">
        <v>25</v>
      </c>
      <c r="K2941">
        <v>8047</v>
      </c>
      <c r="L2941">
        <v>232</v>
      </c>
      <c r="M2941">
        <v>2.88</v>
      </c>
      <c r="N2941">
        <v>76</v>
      </c>
      <c r="O2941">
        <v>32.76</v>
      </c>
      <c r="P2941">
        <v>1982.84</v>
      </c>
      <c r="Q2941">
        <v>21931.08</v>
      </c>
      <c r="R2941" s="6">
        <v>1006.0438562869422</v>
      </c>
      <c r="S2941">
        <v>50</v>
      </c>
      <c r="T2941" t="str">
        <f ca="1">PROPER(TRIM(Table1[[#This Row],[Campaign Status]]))</f>
        <v>Paused</v>
      </c>
      <c r="V2941" s="1">
        <f t="shared" si="135"/>
        <v>76</v>
      </c>
      <c r="W2941" t="str">
        <f t="shared" ca="1" si="136"/>
        <v>west</v>
      </c>
      <c r="X2941" s="6">
        <f t="shared" si="137"/>
        <v>396.33199999999994</v>
      </c>
    </row>
    <row r="2942" spans="1:24" x14ac:dyDescent="0.3">
      <c r="A2942" t="s">
        <v>4041</v>
      </c>
      <c r="B2942" t="str">
        <f ca="1">PROPER(TRIM(Table1[[#This Row],[Campaign Name]]))</f>
        <v>Summer Sale</v>
      </c>
      <c r="C2942" t="str">
        <f ca="1">PROPER(TRIM(Table1[[#This Row],[Campaign Type]]))</f>
        <v>Awareness</v>
      </c>
      <c r="D2942" t="str">
        <f ca="1">PROPER(TRIM(Table1[[#This Row],[Marketing Channel]]))</f>
        <v>Youtube</v>
      </c>
      <c r="E2942" t="s">
        <v>108</v>
      </c>
      <c r="F2942" t="s">
        <v>176</v>
      </c>
      <c r="G2942" t="s">
        <v>46</v>
      </c>
      <c r="H2942" t="s">
        <v>42</v>
      </c>
      <c r="I2942" t="s">
        <v>24</v>
      </c>
      <c r="J2942" t="s">
        <v>63</v>
      </c>
      <c r="K2942">
        <v>91473</v>
      </c>
      <c r="L2942">
        <v>5764</v>
      </c>
      <c r="M2942">
        <v>6.3</v>
      </c>
      <c r="N2942">
        <v>1652</v>
      </c>
      <c r="O2942">
        <v>28.66</v>
      </c>
      <c r="P2942">
        <v>250</v>
      </c>
      <c r="Q2942">
        <v>45637.17</v>
      </c>
      <c r="R2942" s="6">
        <v>18154.867999999999</v>
      </c>
      <c r="S2942">
        <v>362</v>
      </c>
      <c r="T2942" t="str">
        <f ca="1">PROPER(TRIM(Table1[[#This Row],[Campaign Status]]))</f>
        <v>Paused</v>
      </c>
      <c r="V2942" s="1">
        <f t="shared" si="135"/>
        <v>1652</v>
      </c>
      <c r="W2942" t="str">
        <f t="shared" ca="1" si="136"/>
        <v>South</v>
      </c>
      <c r="X2942" s="6">
        <f t="shared" si="137"/>
        <v>1006.0438562869422</v>
      </c>
    </row>
    <row r="2943" spans="1:24" x14ac:dyDescent="0.3">
      <c r="A2943" t="s">
        <v>4042</v>
      </c>
      <c r="B2943" t="str">
        <f ca="1">PROPER(TRIM(Table1[[#This Row],[Campaign Name]]))</f>
        <v>Flash Sale</v>
      </c>
      <c r="C2943" t="str">
        <f ca="1">PROPER(TRIM(Table1[[#This Row],[Campaign Type]]))</f>
        <v>Retargeting</v>
      </c>
      <c r="D2943" t="str">
        <f ca="1">PROPER(TRIM(Table1[[#This Row],[Marketing Channel]]))</f>
        <v>Instagram</v>
      </c>
      <c r="E2943" t="s">
        <v>2433</v>
      </c>
      <c r="F2943" t="s">
        <v>74</v>
      </c>
      <c r="G2943" t="s">
        <v>41</v>
      </c>
      <c r="H2943" t="s">
        <v>11140</v>
      </c>
      <c r="I2943" t="s">
        <v>31</v>
      </c>
      <c r="J2943" t="s">
        <v>32</v>
      </c>
      <c r="K2943">
        <v>181074</v>
      </c>
      <c r="L2943">
        <v>3124</v>
      </c>
      <c r="M2943">
        <v>1.73</v>
      </c>
      <c r="N2943">
        <v>862</v>
      </c>
      <c r="O2943">
        <v>27.59</v>
      </c>
      <c r="P2943">
        <v>3321.07</v>
      </c>
      <c r="Q2943">
        <v>30568.41</v>
      </c>
      <c r="R2943" s="6">
        <v>820.4385935858021</v>
      </c>
      <c r="S2943">
        <v>349</v>
      </c>
      <c r="T2943" t="str">
        <f ca="1">PROPER(TRIM(Table1[[#This Row],[Campaign Status]]))</f>
        <v>Paused</v>
      </c>
      <c r="V2943" s="1">
        <f t="shared" si="135"/>
        <v>862</v>
      </c>
      <c r="W2943" t="str">
        <f t="shared" ca="1" si="136"/>
        <v>East</v>
      </c>
      <c r="X2943" s="6">
        <f t="shared" si="137"/>
        <v>18154.867999999999</v>
      </c>
    </row>
    <row r="2944" spans="1:24" x14ac:dyDescent="0.3">
      <c r="A2944" t="s">
        <v>4043</v>
      </c>
      <c r="B2944" t="str">
        <f ca="1">PROPER(TRIM(Table1[[#This Row],[Campaign Name]]))</f>
        <v>Mega Discount</v>
      </c>
      <c r="C2944" t="str">
        <f ca="1">PROPER(TRIM(Table1[[#This Row],[Campaign Type]]))</f>
        <v>Retargeting</v>
      </c>
      <c r="D2944" t="str">
        <f ca="1">PROPER(TRIM(Table1[[#This Row],[Marketing Channel]]))</f>
        <v>Email</v>
      </c>
      <c r="E2944" t="s">
        <v>2299</v>
      </c>
      <c r="F2944" t="s">
        <v>371</v>
      </c>
      <c r="G2944" t="s">
        <v>11141</v>
      </c>
      <c r="H2944" t="s">
        <v>23</v>
      </c>
      <c r="I2944" t="s">
        <v>62</v>
      </c>
      <c r="J2944" t="s">
        <v>25</v>
      </c>
      <c r="K2944">
        <v>166002</v>
      </c>
      <c r="L2944">
        <v>10277</v>
      </c>
      <c r="M2944">
        <v>6.19</v>
      </c>
      <c r="N2944">
        <v>1013</v>
      </c>
      <c r="O2944">
        <v>9.86</v>
      </c>
      <c r="P2944">
        <v>4021.4266195524165</v>
      </c>
      <c r="Q2944">
        <v>3288.29</v>
      </c>
      <c r="R2944" s="6">
        <v>-18.230759601278372</v>
      </c>
      <c r="S2944">
        <v>861</v>
      </c>
      <c r="T2944" t="str">
        <f ca="1">PROPER(TRIM(Table1[[#This Row],[Campaign Status]]))</f>
        <v>Active</v>
      </c>
      <c r="V2944" s="1">
        <f t="shared" si="135"/>
        <v>1013</v>
      </c>
      <c r="W2944" t="str">
        <f t="shared" ca="1" si="136"/>
        <v>west</v>
      </c>
      <c r="X2944" s="6">
        <f t="shared" si="137"/>
        <v>820.4385935858021</v>
      </c>
    </row>
    <row r="2945" spans="1:24" x14ac:dyDescent="0.3">
      <c r="A2945" t="s">
        <v>4044</v>
      </c>
      <c r="B2945" t="str">
        <f ca="1">PROPER(TRIM(Table1[[#This Row],[Campaign Name]]))</f>
        <v>Festive Offer</v>
      </c>
      <c r="C2945" t="str">
        <f ca="1">PROPER(TRIM(Table1[[#This Row],[Campaign Type]]))</f>
        <v>Lead Gen</v>
      </c>
      <c r="D2945" t="str">
        <f ca="1">PROPER(TRIM(Table1[[#This Row],[Marketing Channel]]))</f>
        <v>Instagram</v>
      </c>
      <c r="E2945" t="s">
        <v>2062</v>
      </c>
      <c r="F2945" t="s">
        <v>232</v>
      </c>
      <c r="G2945" t="s">
        <v>46</v>
      </c>
      <c r="H2945" t="s">
        <v>42</v>
      </c>
      <c r="I2945" t="s">
        <v>68</v>
      </c>
      <c r="J2945" t="s">
        <v>63</v>
      </c>
      <c r="K2945">
        <v>33658</v>
      </c>
      <c r="L2945">
        <v>627</v>
      </c>
      <c r="M2945">
        <v>1.86</v>
      </c>
      <c r="N2945">
        <v>92</v>
      </c>
      <c r="O2945">
        <v>14.67</v>
      </c>
      <c r="P2945">
        <v>3982.6304252733912</v>
      </c>
      <c r="Q2945">
        <v>29370.2</v>
      </c>
      <c r="R2945" s="6">
        <v>637.45733005049942</v>
      </c>
      <c r="S2945">
        <v>61</v>
      </c>
      <c r="T2945" t="str">
        <f ca="1">PROPER(TRIM(Table1[[#This Row],[Campaign Status]]))</f>
        <v>Paused</v>
      </c>
      <c r="V2945" s="1">
        <f t="shared" si="135"/>
        <v>92</v>
      </c>
      <c r="W2945" t="str">
        <f t="shared" ca="1" si="136"/>
        <v>South</v>
      </c>
      <c r="X2945" s="6">
        <f t="shared" si="137"/>
        <v>-18.230759601278372</v>
      </c>
    </row>
    <row r="2946" spans="1:24" x14ac:dyDescent="0.3">
      <c r="A2946" t="s">
        <v>4045</v>
      </c>
      <c r="B2946" t="str">
        <f ca="1">PROPER(TRIM(Table1[[#This Row],[Campaign Name]]))</f>
        <v>New Launch</v>
      </c>
      <c r="C2946" t="str">
        <f ca="1">PROPER(TRIM(Table1[[#This Row],[Campaign Type]]))</f>
        <v>Awareness</v>
      </c>
      <c r="D2946" t="str">
        <f ca="1">PROPER(TRIM(Table1[[#This Row],[Marketing Channel]]))</f>
        <v>Linkedin</v>
      </c>
      <c r="E2946" t="s">
        <v>367</v>
      </c>
      <c r="F2946" t="s">
        <v>755</v>
      </c>
      <c r="G2946" t="s">
        <v>46</v>
      </c>
      <c r="H2946" t="s">
        <v>30</v>
      </c>
      <c r="I2946" t="s">
        <v>31</v>
      </c>
      <c r="J2946" t="s">
        <v>32</v>
      </c>
      <c r="K2946">
        <v>14766</v>
      </c>
      <c r="L2946">
        <v>1404</v>
      </c>
      <c r="M2946">
        <v>9.51</v>
      </c>
      <c r="N2946">
        <v>250</v>
      </c>
      <c r="O2946">
        <v>17.809999999999999</v>
      </c>
      <c r="P2946">
        <v>3830.4648972188602</v>
      </c>
      <c r="Q2946">
        <v>40581.25</v>
      </c>
      <c r="R2946" s="6">
        <v>959.434065809201</v>
      </c>
      <c r="S2946">
        <v>245</v>
      </c>
      <c r="T2946" t="str">
        <f ca="1">PROPER(TRIM(Table1[[#This Row],[Campaign Status]]))</f>
        <v>Paused</v>
      </c>
      <c r="V2946" s="1">
        <f t="shared" ref="V2946:V3009" si="138">IF(N2946="",ROUND(L2946*O2946/100,0),N2946)</f>
        <v>250</v>
      </c>
      <c r="W2946" t="str">
        <f t="shared" ca="1" si="136"/>
        <v>South</v>
      </c>
      <c r="X2946" s="6">
        <f t="shared" si="137"/>
        <v>637.45733005049942</v>
      </c>
    </row>
    <row r="2947" spans="1:24" x14ac:dyDescent="0.3">
      <c r="A2947" t="s">
        <v>4046</v>
      </c>
      <c r="B2947" t="str">
        <f ca="1">PROPER(TRIM(Table1[[#This Row],[Campaign Name]]))</f>
        <v>Summer Sale</v>
      </c>
      <c r="C2947" t="str">
        <f ca="1">PROPER(TRIM(Table1[[#This Row],[Campaign Type]]))</f>
        <v>Lead Gen</v>
      </c>
      <c r="D2947" t="str">
        <f ca="1">PROPER(TRIM(Table1[[#This Row],[Marketing Channel]]))</f>
        <v>Youtube</v>
      </c>
      <c r="E2947" t="s">
        <v>1275</v>
      </c>
      <c r="F2947" t="s">
        <v>118</v>
      </c>
      <c r="G2947" t="s">
        <v>41</v>
      </c>
      <c r="H2947" t="s">
        <v>11140</v>
      </c>
      <c r="I2947" t="s">
        <v>62</v>
      </c>
      <c r="J2947" t="s">
        <v>25</v>
      </c>
      <c r="K2947">
        <v>103058</v>
      </c>
      <c r="L2947">
        <v>512</v>
      </c>
      <c r="M2947">
        <v>0.5</v>
      </c>
      <c r="N2947">
        <v>0</v>
      </c>
      <c r="O2947">
        <v>0</v>
      </c>
      <c r="P2947">
        <v>250</v>
      </c>
      <c r="Q2947">
        <v>7884.76</v>
      </c>
      <c r="R2947" s="6">
        <v>3053.904</v>
      </c>
      <c r="S2947">
        <v>0</v>
      </c>
      <c r="T2947" t="str">
        <f ca="1">PROPER(TRIM(Table1[[#This Row],[Campaign Status]]))</f>
        <v>Completed</v>
      </c>
      <c r="V2947" s="1">
        <f t="shared" si="138"/>
        <v>0</v>
      </c>
      <c r="W2947" t="str">
        <f t="shared" ref="W2947:W3010" ca="1" si="139">IF(OR(D2947="Delhi",D2947="lucknow",D2947="jaipur"),"North",IF(OR(D2947="Bengaluru",D2947="chennai"),"South",IF(D2947="Kolkata","East",IF(OR(D2947="Mumbai",D2947="Pune",D2947="Ahmedabad"),"west","unknown"))))</f>
        <v>East</v>
      </c>
      <c r="X2947" s="6">
        <f t="shared" si="137"/>
        <v>959.434065809201</v>
      </c>
    </row>
    <row r="2948" spans="1:24" x14ac:dyDescent="0.3">
      <c r="A2948" t="s">
        <v>4047</v>
      </c>
      <c r="B2948" t="str">
        <f ca="1">PROPER(TRIM(Table1[[#This Row],[Campaign Name]]))</f>
        <v>Flash Sale</v>
      </c>
      <c r="C2948" t="str">
        <f ca="1">PROPER(TRIM(Table1[[#This Row],[Campaign Type]]))</f>
        <v>Retargeting</v>
      </c>
      <c r="D2948" t="str">
        <f ca="1">PROPER(TRIM(Table1[[#This Row],[Marketing Channel]]))</f>
        <v>Instagram</v>
      </c>
      <c r="E2948" t="s">
        <v>3186</v>
      </c>
      <c r="F2948" t="s">
        <v>368</v>
      </c>
      <c r="G2948" t="s">
        <v>29</v>
      </c>
      <c r="H2948" t="s">
        <v>67</v>
      </c>
      <c r="I2948" t="s">
        <v>24</v>
      </c>
      <c r="J2948" t="s">
        <v>32</v>
      </c>
      <c r="K2948">
        <v>49884</v>
      </c>
      <c r="L2948">
        <v>1513</v>
      </c>
      <c r="M2948">
        <v>3.03</v>
      </c>
      <c r="N2948">
        <v>374</v>
      </c>
      <c r="O2948">
        <v>24.72</v>
      </c>
      <c r="P2948">
        <v>6948.73</v>
      </c>
      <c r="Q2948">
        <v>19633.71</v>
      </c>
      <c r="R2948" s="6">
        <v>182.55105609226433</v>
      </c>
      <c r="S2948">
        <v>300</v>
      </c>
      <c r="T2948" t="str">
        <f ca="1">PROPER(TRIM(Table1[[#This Row],[Campaign Status]]))</f>
        <v>Completed</v>
      </c>
      <c r="V2948" s="1">
        <f t="shared" si="138"/>
        <v>374</v>
      </c>
      <c r="W2948" t="str">
        <f t="shared" ca="1" si="139"/>
        <v>North</v>
      </c>
      <c r="X2948" s="6">
        <f t="shared" ref="X2948:X3011" si="140">R2947*1</f>
        <v>3053.904</v>
      </c>
    </row>
    <row r="2949" spans="1:24" x14ac:dyDescent="0.3">
      <c r="A2949" t="s">
        <v>4048</v>
      </c>
      <c r="B2949" t="str">
        <f ca="1">PROPER(TRIM(Table1[[#This Row],[Campaign Name]]))</f>
        <v>Flash Sale</v>
      </c>
      <c r="C2949" t="str">
        <f ca="1">PROPER(TRIM(Table1[[#This Row],[Campaign Type]]))</f>
        <v>Sales</v>
      </c>
      <c r="D2949" t="str">
        <f ca="1">PROPER(TRIM(Table1[[#This Row],[Marketing Channel]]))</f>
        <v>Google Ads</v>
      </c>
      <c r="E2949" t="s">
        <v>927</v>
      </c>
      <c r="F2949" t="s">
        <v>112</v>
      </c>
      <c r="G2949" t="s">
        <v>11141</v>
      </c>
      <c r="H2949" t="s">
        <v>54</v>
      </c>
      <c r="I2949" t="s">
        <v>68</v>
      </c>
      <c r="J2949" t="s">
        <v>63</v>
      </c>
      <c r="K2949">
        <v>178636</v>
      </c>
      <c r="L2949">
        <v>16268</v>
      </c>
      <c r="M2949">
        <v>9.11</v>
      </c>
      <c r="N2949">
        <v>1144</v>
      </c>
      <c r="O2949">
        <v>7.03</v>
      </c>
      <c r="P2949">
        <v>7115.74</v>
      </c>
      <c r="Q2949">
        <v>49407.28</v>
      </c>
      <c r="R2949" s="6">
        <v>594.33790442034149</v>
      </c>
      <c r="S2949">
        <v>507</v>
      </c>
      <c r="T2949" t="str">
        <f ca="1">PROPER(TRIM(Table1[[#This Row],[Campaign Status]]))</f>
        <v>Active</v>
      </c>
      <c r="V2949" s="1">
        <f t="shared" si="138"/>
        <v>1144</v>
      </c>
      <c r="W2949" t="str">
        <f t="shared" ca="1" si="139"/>
        <v>west</v>
      </c>
      <c r="X2949" s="6">
        <f t="shared" si="140"/>
        <v>182.55105609226433</v>
      </c>
    </row>
    <row r="2950" spans="1:24" x14ac:dyDescent="0.3">
      <c r="A2950" t="s">
        <v>4049</v>
      </c>
      <c r="B2950" t="str">
        <f ca="1">PROPER(TRIM(Table1[[#This Row],[Campaign Name]]))</f>
        <v>Flash Sale</v>
      </c>
      <c r="C2950" t="str">
        <f ca="1">PROPER(TRIM(Table1[[#This Row],[Campaign Type]]))</f>
        <v>Sales</v>
      </c>
      <c r="D2950" t="str">
        <f ca="1">PROPER(TRIM(Table1[[#This Row],[Marketing Channel]]))</f>
        <v>Instagram</v>
      </c>
      <c r="E2950" t="s">
        <v>691</v>
      </c>
      <c r="F2950" t="s">
        <v>22</v>
      </c>
      <c r="G2950" t="s">
        <v>29</v>
      </c>
      <c r="H2950" t="s">
        <v>99</v>
      </c>
      <c r="I2950" t="s">
        <v>68</v>
      </c>
      <c r="J2950" t="s">
        <v>63</v>
      </c>
      <c r="K2950">
        <v>175115</v>
      </c>
      <c r="L2950">
        <v>14842</v>
      </c>
      <c r="M2950">
        <v>8.48</v>
      </c>
      <c r="N2950">
        <v>2498</v>
      </c>
      <c r="O2950">
        <v>16.829999999999998</v>
      </c>
      <c r="P2950">
        <v>3982.6304252733912</v>
      </c>
      <c r="Q2950">
        <v>40828.269999999997</v>
      </c>
      <c r="R2950" s="6">
        <v>925.15839132116571</v>
      </c>
      <c r="S2950">
        <v>104</v>
      </c>
      <c r="T2950" t="str">
        <f ca="1">PROPER(TRIM(Table1[[#This Row],[Campaign Status]]))</f>
        <v>Active</v>
      </c>
      <c r="V2950" s="1">
        <f t="shared" si="138"/>
        <v>2498</v>
      </c>
      <c r="W2950" t="str">
        <f t="shared" ca="1" si="139"/>
        <v>North</v>
      </c>
      <c r="X2950" s="6">
        <f t="shared" si="140"/>
        <v>594.33790442034149</v>
      </c>
    </row>
    <row r="2951" spans="1:24" x14ac:dyDescent="0.3">
      <c r="A2951" t="s">
        <v>4050</v>
      </c>
      <c r="B2951" t="str">
        <f ca="1">PROPER(TRIM(Table1[[#This Row],[Campaign Name]]))</f>
        <v>Summer Sale</v>
      </c>
      <c r="C2951" t="str">
        <f ca="1">PROPER(TRIM(Table1[[#This Row],[Campaign Type]]))</f>
        <v>Lead Gen</v>
      </c>
      <c r="D2951" t="str">
        <f ca="1">PROPER(TRIM(Table1[[#This Row],[Marketing Channel]]))</f>
        <v>Meta Ads</v>
      </c>
      <c r="E2951" t="s">
        <v>3570</v>
      </c>
      <c r="F2951" t="s">
        <v>492</v>
      </c>
      <c r="G2951" t="s">
        <v>11141</v>
      </c>
      <c r="H2951" t="s">
        <v>36</v>
      </c>
      <c r="I2951" t="s">
        <v>62</v>
      </c>
      <c r="J2951" t="s">
        <v>32</v>
      </c>
      <c r="K2951">
        <v>176761</v>
      </c>
      <c r="L2951">
        <v>6001</v>
      </c>
      <c r="M2951">
        <v>3.39</v>
      </c>
      <c r="N2951">
        <v>1386</v>
      </c>
      <c r="O2951">
        <v>23.1</v>
      </c>
      <c r="P2951">
        <v>250</v>
      </c>
      <c r="Q2951">
        <v>24067.72</v>
      </c>
      <c r="R2951" s="6">
        <v>9527.0879999999997</v>
      </c>
      <c r="S2951">
        <v>1298</v>
      </c>
      <c r="T2951" t="str">
        <f ca="1">PROPER(TRIM(Table1[[#This Row],[Campaign Status]]))</f>
        <v>Paused</v>
      </c>
      <c r="V2951" s="1">
        <f t="shared" si="138"/>
        <v>1386</v>
      </c>
      <c r="W2951" t="str">
        <f t="shared" ca="1" si="139"/>
        <v>west</v>
      </c>
      <c r="X2951" s="6">
        <f t="shared" si="140"/>
        <v>925.15839132116571</v>
      </c>
    </row>
    <row r="2952" spans="1:24" x14ac:dyDescent="0.3">
      <c r="A2952" t="s">
        <v>4051</v>
      </c>
      <c r="B2952" t="str">
        <f ca="1">PROPER(TRIM(Table1[[#This Row],[Campaign Name]]))</f>
        <v>Summer Sale</v>
      </c>
      <c r="C2952" t="str">
        <f ca="1">PROPER(TRIM(Table1[[#This Row],[Campaign Type]]))</f>
        <v>Retargeting</v>
      </c>
      <c r="D2952" t="str">
        <f ca="1">PROPER(TRIM(Table1[[#This Row],[Marketing Channel]]))</f>
        <v>Youtube</v>
      </c>
      <c r="E2952" t="s">
        <v>21</v>
      </c>
      <c r="F2952" t="s">
        <v>324</v>
      </c>
      <c r="G2952" t="s">
        <v>11141</v>
      </c>
      <c r="H2952" t="s">
        <v>36</v>
      </c>
      <c r="I2952" t="s">
        <v>62</v>
      </c>
      <c r="J2952" t="s">
        <v>25</v>
      </c>
      <c r="K2952">
        <v>108050</v>
      </c>
      <c r="L2952">
        <v>6390</v>
      </c>
      <c r="M2952">
        <v>5.91</v>
      </c>
      <c r="N2952">
        <v>337</v>
      </c>
      <c r="O2952">
        <v>5.27</v>
      </c>
      <c r="P2952">
        <v>250</v>
      </c>
      <c r="Q2952">
        <v>35040.269999999997</v>
      </c>
      <c r="R2952" s="6">
        <v>13916.108</v>
      </c>
      <c r="S2952">
        <v>250</v>
      </c>
      <c r="T2952" t="str">
        <f ca="1">PROPER(TRIM(Table1[[#This Row],[Campaign Status]]))</f>
        <v>Active</v>
      </c>
      <c r="V2952" s="1">
        <f t="shared" si="138"/>
        <v>337</v>
      </c>
      <c r="W2952" t="str">
        <f t="shared" ca="1" si="139"/>
        <v>west</v>
      </c>
      <c r="X2952" s="6">
        <f t="shared" si="140"/>
        <v>9527.0879999999997</v>
      </c>
    </row>
    <row r="2953" spans="1:24" x14ac:dyDescent="0.3">
      <c r="A2953" t="s">
        <v>4052</v>
      </c>
      <c r="B2953" t="str">
        <f ca="1">PROPER(TRIM(Table1[[#This Row],[Campaign Name]]))</f>
        <v>Summer Sale</v>
      </c>
      <c r="C2953" t="str">
        <f ca="1">PROPER(TRIM(Table1[[#This Row],[Campaign Type]]))</f>
        <v>Awareness</v>
      </c>
      <c r="D2953" t="str">
        <f ca="1">PROPER(TRIM(Table1[[#This Row],[Marketing Channel]]))</f>
        <v>Meta Ads</v>
      </c>
      <c r="E2953" t="s">
        <v>2022</v>
      </c>
      <c r="F2953" t="s">
        <v>112</v>
      </c>
      <c r="G2953" t="s">
        <v>11141</v>
      </c>
      <c r="H2953" t="s">
        <v>23</v>
      </c>
      <c r="I2953" t="s">
        <v>31</v>
      </c>
      <c r="J2953" t="s">
        <v>32</v>
      </c>
      <c r="K2953">
        <v>115452</v>
      </c>
      <c r="L2953">
        <v>12495</v>
      </c>
      <c r="M2953">
        <v>10.82</v>
      </c>
      <c r="N2953">
        <v>376</v>
      </c>
      <c r="O2953">
        <v>3.01</v>
      </c>
      <c r="P2953">
        <v>3817.8497265160554</v>
      </c>
      <c r="Q2953">
        <v>18636.16</v>
      </c>
      <c r="R2953" s="6">
        <v>388.13236075182721</v>
      </c>
      <c r="S2953">
        <v>331</v>
      </c>
      <c r="T2953" t="str">
        <f ca="1">PROPER(TRIM(Table1[[#This Row],[Campaign Status]]))</f>
        <v>Active</v>
      </c>
      <c r="V2953" s="1">
        <f t="shared" si="138"/>
        <v>376</v>
      </c>
      <c r="W2953" t="str">
        <f t="shared" ca="1" si="139"/>
        <v>west</v>
      </c>
      <c r="X2953" s="6">
        <f t="shared" si="140"/>
        <v>13916.108</v>
      </c>
    </row>
    <row r="2954" spans="1:24" x14ac:dyDescent="0.3">
      <c r="A2954" t="s">
        <v>4053</v>
      </c>
      <c r="B2954" t="str">
        <f ca="1">PROPER(TRIM(Table1[[#This Row],[Campaign Name]]))</f>
        <v>Festive Offer</v>
      </c>
      <c r="C2954" t="str">
        <f ca="1">PROPER(TRIM(Table1[[#This Row],[Campaign Type]]))</f>
        <v>Lead Gen</v>
      </c>
      <c r="D2954" t="str">
        <f ca="1">PROPER(TRIM(Table1[[#This Row],[Marketing Channel]]))</f>
        <v>Google Ads</v>
      </c>
      <c r="E2954" t="s">
        <v>2363</v>
      </c>
      <c r="F2954" t="s">
        <v>347</v>
      </c>
      <c r="G2954" t="s">
        <v>41</v>
      </c>
      <c r="H2954" t="s">
        <v>11140</v>
      </c>
      <c r="I2954" t="s">
        <v>62</v>
      </c>
      <c r="J2954" t="s">
        <v>25</v>
      </c>
      <c r="K2954">
        <v>31942</v>
      </c>
      <c r="L2954">
        <v>4701</v>
      </c>
      <c r="M2954">
        <v>14.72</v>
      </c>
      <c r="N2954">
        <v>1142</v>
      </c>
      <c r="O2954">
        <v>24.29</v>
      </c>
      <c r="P2954">
        <v>13225.89</v>
      </c>
      <c r="Q2954">
        <v>38965.129999999997</v>
      </c>
      <c r="R2954" s="6">
        <v>194.61253647202571</v>
      </c>
      <c r="S2954">
        <v>134</v>
      </c>
      <c r="T2954" t="str">
        <f ca="1">PROPER(TRIM(Table1[[#This Row],[Campaign Status]]))</f>
        <v>Active</v>
      </c>
      <c r="V2954" s="1">
        <f t="shared" si="138"/>
        <v>1142</v>
      </c>
      <c r="W2954" t="str">
        <f t="shared" ca="1" si="139"/>
        <v>East</v>
      </c>
      <c r="X2954" s="6">
        <f t="shared" si="140"/>
        <v>388.13236075182721</v>
      </c>
    </row>
    <row r="2955" spans="1:24" x14ac:dyDescent="0.3">
      <c r="A2955" t="s">
        <v>4054</v>
      </c>
      <c r="B2955" t="str">
        <f ca="1">PROPER(TRIM(Table1[[#This Row],[Campaign Name]]))</f>
        <v>Festive Offer</v>
      </c>
      <c r="C2955" t="str">
        <f ca="1">PROPER(TRIM(Table1[[#This Row],[Campaign Type]]))</f>
        <v>Awareness</v>
      </c>
      <c r="D2955" t="str">
        <f ca="1">PROPER(TRIM(Table1[[#This Row],[Marketing Channel]]))</f>
        <v>Youtube</v>
      </c>
      <c r="E2955" t="s">
        <v>3695</v>
      </c>
      <c r="F2955" t="s">
        <v>53</v>
      </c>
      <c r="G2955" t="s">
        <v>46</v>
      </c>
      <c r="H2955" t="s">
        <v>42</v>
      </c>
      <c r="I2955" t="s">
        <v>24</v>
      </c>
      <c r="J2955" t="s">
        <v>25</v>
      </c>
      <c r="K2955">
        <v>171350</v>
      </c>
      <c r="L2955">
        <v>15864</v>
      </c>
      <c r="M2955">
        <v>9.26</v>
      </c>
      <c r="N2955">
        <v>1516</v>
      </c>
      <c r="O2955">
        <v>9.56</v>
      </c>
      <c r="P2955">
        <v>3891.7088323699436</v>
      </c>
      <c r="Q2955">
        <v>8530.65</v>
      </c>
      <c r="R2955" s="6">
        <v>119.20062284837142</v>
      </c>
      <c r="S2955">
        <v>1500</v>
      </c>
      <c r="T2955" t="str">
        <f ca="1">PROPER(TRIM(Table1[[#This Row],[Campaign Status]]))</f>
        <v>Paused</v>
      </c>
      <c r="V2955" s="1">
        <f t="shared" si="138"/>
        <v>1516</v>
      </c>
      <c r="W2955" t="str">
        <f t="shared" ca="1" si="139"/>
        <v>South</v>
      </c>
      <c r="X2955" s="6">
        <f t="shared" si="140"/>
        <v>194.61253647202571</v>
      </c>
    </row>
    <row r="2956" spans="1:24" x14ac:dyDescent="0.3">
      <c r="A2956" t="s">
        <v>4055</v>
      </c>
      <c r="B2956" t="str">
        <f ca="1">PROPER(TRIM(Table1[[#This Row],[Campaign Name]]))</f>
        <v>Mega Discount</v>
      </c>
      <c r="C2956" t="str">
        <f ca="1">PROPER(TRIM(Table1[[#This Row],[Campaign Type]]))</f>
        <v>Lead Gen</v>
      </c>
      <c r="D2956" t="str">
        <f ca="1">PROPER(TRIM(Table1[[#This Row],[Marketing Channel]]))</f>
        <v>Meta Ads</v>
      </c>
      <c r="E2956" t="s">
        <v>1105</v>
      </c>
      <c r="F2956" t="s">
        <v>722</v>
      </c>
      <c r="G2956" t="s">
        <v>46</v>
      </c>
      <c r="H2956" t="s">
        <v>30</v>
      </c>
      <c r="I2956" t="s">
        <v>68</v>
      </c>
      <c r="J2956" t="s">
        <v>25</v>
      </c>
      <c r="K2956">
        <v>7057</v>
      </c>
      <c r="L2956">
        <v>730</v>
      </c>
      <c r="M2956">
        <v>10.34</v>
      </c>
      <c r="N2956">
        <v>201</v>
      </c>
      <c r="O2956">
        <v>27.53</v>
      </c>
      <c r="P2956">
        <v>3817.8497265160554</v>
      </c>
      <c r="Q2956">
        <v>19917.2</v>
      </c>
      <c r="R2956" s="6">
        <v>421.68632677366435</v>
      </c>
      <c r="S2956">
        <v>108</v>
      </c>
      <c r="T2956" t="str">
        <f ca="1">PROPER(TRIM(Table1[[#This Row],[Campaign Status]]))</f>
        <v>Active</v>
      </c>
      <c r="V2956" s="1">
        <f t="shared" si="138"/>
        <v>201</v>
      </c>
      <c r="W2956" t="str">
        <f t="shared" ca="1" si="139"/>
        <v>South</v>
      </c>
      <c r="X2956" s="6">
        <f t="shared" si="140"/>
        <v>119.20062284837142</v>
      </c>
    </row>
    <row r="2957" spans="1:24" x14ac:dyDescent="0.3">
      <c r="A2957" t="s">
        <v>4056</v>
      </c>
      <c r="B2957" t="str">
        <f ca="1">PROPER(TRIM(Table1[[#This Row],[Campaign Name]]))</f>
        <v>Flash Sale</v>
      </c>
      <c r="C2957" t="str">
        <f ca="1">PROPER(TRIM(Table1[[#This Row],[Campaign Type]]))</f>
        <v>Sales</v>
      </c>
      <c r="D2957" t="str">
        <f ca="1">PROPER(TRIM(Table1[[#This Row],[Marketing Channel]]))</f>
        <v>Instagram</v>
      </c>
      <c r="E2957" t="s">
        <v>1753</v>
      </c>
      <c r="F2957" t="s">
        <v>936</v>
      </c>
      <c r="G2957" t="s">
        <v>46</v>
      </c>
      <c r="H2957" t="s">
        <v>30</v>
      </c>
      <c r="I2957" t="s">
        <v>31</v>
      </c>
      <c r="J2957" t="s">
        <v>32</v>
      </c>
      <c r="K2957">
        <v>131957</v>
      </c>
      <c r="L2957">
        <v>15595</v>
      </c>
      <c r="M2957">
        <v>11.82</v>
      </c>
      <c r="N2957">
        <v>420</v>
      </c>
      <c r="O2957">
        <v>2.69</v>
      </c>
      <c r="P2957">
        <v>8953.69</v>
      </c>
      <c r="Q2957">
        <v>28772.33</v>
      </c>
      <c r="R2957" s="6">
        <v>221.34605955756786</v>
      </c>
      <c r="S2957">
        <v>157</v>
      </c>
      <c r="T2957" t="str">
        <f ca="1">PROPER(TRIM(Table1[[#This Row],[Campaign Status]]))</f>
        <v>Completed</v>
      </c>
      <c r="V2957" s="1">
        <f t="shared" si="138"/>
        <v>420</v>
      </c>
      <c r="W2957" t="str">
        <f t="shared" ca="1" si="139"/>
        <v>South</v>
      </c>
      <c r="X2957" s="6">
        <f t="shared" si="140"/>
        <v>421.68632677366435</v>
      </c>
    </row>
    <row r="2958" spans="1:24" x14ac:dyDescent="0.3">
      <c r="A2958" t="s">
        <v>4057</v>
      </c>
      <c r="B2958" t="str">
        <f ca="1">PROPER(TRIM(Table1[[#This Row],[Campaign Name]]))</f>
        <v>Summer Sale</v>
      </c>
      <c r="C2958" t="str">
        <f ca="1">PROPER(TRIM(Table1[[#This Row],[Campaign Type]]))</f>
        <v>Awareness</v>
      </c>
      <c r="D2958" t="str">
        <f ca="1">PROPER(TRIM(Table1[[#This Row],[Marketing Channel]]))</f>
        <v>Google Ads</v>
      </c>
      <c r="E2958" t="s">
        <v>716</v>
      </c>
      <c r="F2958" t="s">
        <v>274</v>
      </c>
      <c r="G2958" t="s">
        <v>11141</v>
      </c>
      <c r="H2958" t="s">
        <v>54</v>
      </c>
      <c r="I2958" t="s">
        <v>68</v>
      </c>
      <c r="J2958" t="s">
        <v>25</v>
      </c>
      <c r="K2958">
        <v>79103</v>
      </c>
      <c r="L2958">
        <v>1862</v>
      </c>
      <c r="M2958">
        <v>2.35</v>
      </c>
      <c r="N2958">
        <v>18</v>
      </c>
      <c r="O2958">
        <v>0.97</v>
      </c>
      <c r="P2958">
        <v>4022.04</v>
      </c>
      <c r="Q2958">
        <v>2284.9299999999998</v>
      </c>
      <c r="R2958" s="6">
        <v>-43.18977434336805</v>
      </c>
      <c r="S2958">
        <v>12</v>
      </c>
      <c r="T2958" t="str">
        <f ca="1">PROPER(TRIM(Table1[[#This Row],[Campaign Status]]))</f>
        <v>Active</v>
      </c>
      <c r="V2958" s="1">
        <f t="shared" si="138"/>
        <v>18</v>
      </c>
      <c r="W2958" t="str">
        <f t="shared" ca="1" si="139"/>
        <v>west</v>
      </c>
      <c r="X2958" s="6">
        <f t="shared" si="140"/>
        <v>221.34605955756786</v>
      </c>
    </row>
    <row r="2959" spans="1:24" x14ac:dyDescent="0.3">
      <c r="A2959" t="s">
        <v>4058</v>
      </c>
      <c r="B2959" t="str">
        <f ca="1">PROPER(TRIM(Table1[[#This Row],[Campaign Name]]))</f>
        <v>Flash Sale</v>
      </c>
      <c r="C2959" t="str">
        <f ca="1">PROPER(TRIM(Table1[[#This Row],[Campaign Type]]))</f>
        <v>Awareness</v>
      </c>
      <c r="D2959" t="str">
        <f ca="1">PROPER(TRIM(Table1[[#This Row],[Marketing Channel]]))</f>
        <v>Youtube</v>
      </c>
      <c r="E2959" t="s">
        <v>2443</v>
      </c>
      <c r="F2959" t="s">
        <v>645</v>
      </c>
      <c r="G2959" t="s">
        <v>11141</v>
      </c>
      <c r="H2959" t="s">
        <v>54</v>
      </c>
      <c r="I2959" t="s">
        <v>24</v>
      </c>
      <c r="J2959" t="s">
        <v>32</v>
      </c>
      <c r="K2959">
        <v>93032</v>
      </c>
      <c r="L2959">
        <v>3447</v>
      </c>
      <c r="M2959">
        <v>3.71</v>
      </c>
      <c r="N2959">
        <v>1021</v>
      </c>
      <c r="O2959">
        <v>29.62</v>
      </c>
      <c r="P2959">
        <v>3891.7088323699436</v>
      </c>
      <c r="Q2959">
        <v>1188.82</v>
      </c>
      <c r="R2959" s="6">
        <v>-69.452493719165503</v>
      </c>
      <c r="S2959">
        <v>140</v>
      </c>
      <c r="T2959" t="str">
        <f ca="1">PROPER(TRIM(Table1[[#This Row],[Campaign Status]]))</f>
        <v>Completed</v>
      </c>
      <c r="V2959" s="1">
        <f t="shared" si="138"/>
        <v>1021</v>
      </c>
      <c r="W2959" t="str">
        <f t="shared" ca="1" si="139"/>
        <v>west</v>
      </c>
      <c r="X2959" s="6">
        <f t="shared" si="140"/>
        <v>-43.18977434336805</v>
      </c>
    </row>
    <row r="2960" spans="1:24" x14ac:dyDescent="0.3">
      <c r="A2960" t="s">
        <v>4059</v>
      </c>
      <c r="B2960" t="str">
        <f ca="1">PROPER(TRIM(Table1[[#This Row],[Campaign Name]]))</f>
        <v>Summer Sale</v>
      </c>
      <c r="C2960" t="str">
        <f ca="1">PROPER(TRIM(Table1[[#This Row],[Campaign Type]]))</f>
        <v>Lead Gen</v>
      </c>
      <c r="D2960" t="str">
        <f ca="1">PROPER(TRIM(Table1[[#This Row],[Marketing Channel]]))</f>
        <v>Meta Ads</v>
      </c>
      <c r="E2960" t="s">
        <v>1408</v>
      </c>
      <c r="F2960" t="s">
        <v>186</v>
      </c>
      <c r="G2960" t="s">
        <v>11141</v>
      </c>
      <c r="H2960" t="s">
        <v>54</v>
      </c>
      <c r="I2960" t="s">
        <v>62</v>
      </c>
      <c r="J2960" t="s">
        <v>63</v>
      </c>
      <c r="K2960">
        <v>149594</v>
      </c>
      <c r="L2960">
        <v>19845</v>
      </c>
      <c r="M2960">
        <v>13.27</v>
      </c>
      <c r="N2960">
        <v>1822</v>
      </c>
      <c r="O2960">
        <v>9.18</v>
      </c>
      <c r="P2960">
        <v>250</v>
      </c>
      <c r="Q2960">
        <v>13463.8</v>
      </c>
      <c r="R2960" s="6">
        <v>5285.5199999999995</v>
      </c>
      <c r="S2960">
        <v>1609</v>
      </c>
      <c r="T2960" t="str">
        <f ca="1">PROPER(TRIM(Table1[[#This Row],[Campaign Status]]))</f>
        <v>Active</v>
      </c>
      <c r="V2960" s="1">
        <f t="shared" si="138"/>
        <v>1822</v>
      </c>
      <c r="W2960" t="str">
        <f t="shared" ca="1" si="139"/>
        <v>west</v>
      </c>
      <c r="X2960" s="6">
        <f t="shared" si="140"/>
        <v>-69.452493719165503</v>
      </c>
    </row>
    <row r="2961" spans="1:24" x14ac:dyDescent="0.3">
      <c r="A2961" t="s">
        <v>4060</v>
      </c>
      <c r="B2961" t="str">
        <f ca="1">PROPER(TRIM(Table1[[#This Row],[Campaign Name]]))</f>
        <v>Flash Sale</v>
      </c>
      <c r="C2961" t="str">
        <f ca="1">PROPER(TRIM(Table1[[#This Row],[Campaign Type]]))</f>
        <v>Lead Gen</v>
      </c>
      <c r="D2961" t="str">
        <f ca="1">PROPER(TRIM(Table1[[#This Row],[Marketing Channel]]))</f>
        <v>Instagram</v>
      </c>
      <c r="E2961" t="s">
        <v>4061</v>
      </c>
      <c r="F2961" t="s">
        <v>140</v>
      </c>
      <c r="G2961" t="s">
        <v>46</v>
      </c>
      <c r="H2961" t="s">
        <v>42</v>
      </c>
      <c r="I2961" t="s">
        <v>68</v>
      </c>
      <c r="J2961" t="s">
        <v>32</v>
      </c>
      <c r="K2961">
        <v>119932</v>
      </c>
      <c r="L2961">
        <v>14259</v>
      </c>
      <c r="M2961">
        <v>11.89</v>
      </c>
      <c r="N2961">
        <v>1049</v>
      </c>
      <c r="O2961">
        <v>7.36</v>
      </c>
      <c r="P2961">
        <v>3982.6304252733912</v>
      </c>
      <c r="Q2961">
        <v>39007.660000000003</v>
      </c>
      <c r="R2961" s="6">
        <v>879.44463419103943</v>
      </c>
      <c r="S2961">
        <v>368</v>
      </c>
      <c r="T2961" t="str">
        <f ca="1">PROPER(TRIM(Table1[[#This Row],[Campaign Status]]))</f>
        <v>Paused</v>
      </c>
      <c r="V2961" s="1">
        <f t="shared" si="138"/>
        <v>1049</v>
      </c>
      <c r="W2961" t="str">
        <f t="shared" ca="1" si="139"/>
        <v>South</v>
      </c>
      <c r="X2961" s="6">
        <f t="shared" si="140"/>
        <v>5285.5199999999995</v>
      </c>
    </row>
    <row r="2962" spans="1:24" x14ac:dyDescent="0.3">
      <c r="A2962" t="s">
        <v>4062</v>
      </c>
      <c r="B2962" t="str">
        <f ca="1">PROPER(TRIM(Table1[[#This Row],[Campaign Name]]))</f>
        <v>Summer Sale</v>
      </c>
      <c r="C2962" t="str">
        <f ca="1">PROPER(TRIM(Table1[[#This Row],[Campaign Type]]))</f>
        <v>Retargeting</v>
      </c>
      <c r="D2962" t="str">
        <f ca="1">PROPER(TRIM(Table1[[#This Row],[Marketing Channel]]))</f>
        <v>Instagram</v>
      </c>
      <c r="E2962" t="s">
        <v>1040</v>
      </c>
      <c r="F2962" t="s">
        <v>103</v>
      </c>
      <c r="G2962" t="s">
        <v>29</v>
      </c>
      <c r="H2962" t="s">
        <v>61</v>
      </c>
      <c r="I2962" t="s">
        <v>24</v>
      </c>
      <c r="J2962" t="s">
        <v>63</v>
      </c>
      <c r="K2962">
        <v>187575</v>
      </c>
      <c r="L2962">
        <v>16577</v>
      </c>
      <c r="M2962">
        <v>8.84</v>
      </c>
      <c r="N2962">
        <v>5149</v>
      </c>
      <c r="O2962">
        <v>31.06</v>
      </c>
      <c r="P2962">
        <v>3982.6304252733912</v>
      </c>
      <c r="Q2962">
        <v>12183.89</v>
      </c>
      <c r="R2962" s="6">
        <v>205.92569982597934</v>
      </c>
      <c r="S2962">
        <v>5046</v>
      </c>
      <c r="T2962" t="str">
        <f ca="1">PROPER(TRIM(Table1[[#This Row],[Campaign Status]]))</f>
        <v>Completed</v>
      </c>
      <c r="V2962" s="1">
        <f t="shared" si="138"/>
        <v>5149</v>
      </c>
      <c r="W2962" t="str">
        <f t="shared" ca="1" si="139"/>
        <v>North</v>
      </c>
      <c r="X2962" s="6">
        <f t="shared" si="140"/>
        <v>879.44463419103943</v>
      </c>
    </row>
    <row r="2963" spans="1:24" x14ac:dyDescent="0.3">
      <c r="A2963" t="s">
        <v>4063</v>
      </c>
      <c r="B2963" t="str">
        <f ca="1">PROPER(TRIM(Table1[[#This Row],[Campaign Name]]))</f>
        <v>New Launch</v>
      </c>
      <c r="C2963" t="str">
        <f ca="1">PROPER(TRIM(Table1[[#This Row],[Campaign Type]]))</f>
        <v>Retargeting</v>
      </c>
      <c r="D2963" t="str">
        <f ca="1">PROPER(TRIM(Table1[[#This Row],[Marketing Channel]]))</f>
        <v>Meta Ads</v>
      </c>
      <c r="E2963" t="s">
        <v>733</v>
      </c>
      <c r="F2963" t="s">
        <v>294</v>
      </c>
      <c r="G2963" t="s">
        <v>46</v>
      </c>
      <c r="H2963" t="s">
        <v>30</v>
      </c>
      <c r="I2963" t="s">
        <v>31</v>
      </c>
      <c r="J2963" t="s">
        <v>32</v>
      </c>
      <c r="K2963">
        <v>30311</v>
      </c>
      <c r="L2963">
        <v>1818</v>
      </c>
      <c r="M2963">
        <v>6</v>
      </c>
      <c r="N2963">
        <v>417</v>
      </c>
      <c r="O2963">
        <v>22.94</v>
      </c>
      <c r="P2963">
        <v>250</v>
      </c>
      <c r="Q2963">
        <v>4224.43</v>
      </c>
      <c r="R2963" s="6">
        <v>1589.7720000000002</v>
      </c>
      <c r="S2963">
        <v>297</v>
      </c>
      <c r="T2963" t="str">
        <f ca="1">PROPER(TRIM(Table1[[#This Row],[Campaign Status]]))</f>
        <v>Paused</v>
      </c>
      <c r="V2963" s="1">
        <f t="shared" si="138"/>
        <v>417</v>
      </c>
      <c r="W2963" t="str">
        <f t="shared" ca="1" si="139"/>
        <v>South</v>
      </c>
      <c r="X2963" s="6">
        <f t="shared" si="140"/>
        <v>205.92569982597934</v>
      </c>
    </row>
    <row r="2964" spans="1:24" x14ac:dyDescent="0.3">
      <c r="A2964" t="s">
        <v>4064</v>
      </c>
      <c r="B2964" t="str">
        <f ca="1">PROPER(TRIM(Table1[[#This Row],[Campaign Name]]))</f>
        <v>New Launch</v>
      </c>
      <c r="C2964" t="str">
        <f ca="1">PROPER(TRIM(Table1[[#This Row],[Campaign Type]]))</f>
        <v>Awareness</v>
      </c>
      <c r="D2964" t="str">
        <f ca="1">PROPER(TRIM(Table1[[#This Row],[Marketing Channel]]))</f>
        <v>Linkedin</v>
      </c>
      <c r="E2964" t="s">
        <v>1944</v>
      </c>
      <c r="F2964" t="s">
        <v>1333</v>
      </c>
      <c r="G2964" t="s">
        <v>29</v>
      </c>
      <c r="H2964" t="s">
        <v>99</v>
      </c>
      <c r="I2964" t="s">
        <v>31</v>
      </c>
      <c r="J2964" t="s">
        <v>63</v>
      </c>
      <c r="K2964">
        <v>53223</v>
      </c>
      <c r="L2964">
        <v>3551</v>
      </c>
      <c r="M2964">
        <v>6.67</v>
      </c>
      <c r="N2964">
        <v>679</v>
      </c>
      <c r="O2964">
        <v>19.12</v>
      </c>
      <c r="P2964">
        <v>250</v>
      </c>
      <c r="Q2964">
        <v>6004</v>
      </c>
      <c r="R2964" s="6">
        <v>2301.6</v>
      </c>
      <c r="S2964">
        <v>568</v>
      </c>
      <c r="T2964" t="str">
        <f ca="1">PROPER(TRIM(Table1[[#This Row],[Campaign Status]]))</f>
        <v>Active</v>
      </c>
      <c r="V2964" s="1">
        <f t="shared" si="138"/>
        <v>679</v>
      </c>
      <c r="W2964" t="str">
        <f t="shared" ca="1" si="139"/>
        <v>North</v>
      </c>
      <c r="X2964" s="6">
        <f t="shared" si="140"/>
        <v>1589.7720000000002</v>
      </c>
    </row>
    <row r="2965" spans="1:24" hidden="1" x14ac:dyDescent="0.3">
      <c r="A2965" t="s">
        <v>4065</v>
      </c>
      <c r="B2965" t="str">
        <f ca="1">PROPER(TRIM(Table1[[#This Row],[Campaign Name]]))</f>
        <v>Flash Sale</v>
      </c>
      <c r="C2965" t="str">
        <f ca="1">PROPER(TRIM(Table1[[#This Row],[Campaign Type]]))</f>
        <v>Lead Gen</v>
      </c>
      <c r="D2965" t="str">
        <f ca="1">PROPER(TRIM(Table1[[#This Row],[Marketing Channel]]))</f>
        <v>Meta Ads</v>
      </c>
      <c r="E2965" t="s">
        <v>346</v>
      </c>
      <c r="F2965" t="s">
        <v>821</v>
      </c>
      <c r="G2965" t="s">
        <v>11141</v>
      </c>
      <c r="H2965" t="s">
        <v>54</v>
      </c>
      <c r="I2965" t="s">
        <v>68</v>
      </c>
      <c r="J2965" t="s">
        <v>32</v>
      </c>
      <c r="K2965">
        <v>86688</v>
      </c>
      <c r="L2965">
        <v>1061</v>
      </c>
      <c r="M2965">
        <v>1.22</v>
      </c>
      <c r="N2965">
        <v>47</v>
      </c>
      <c r="O2965">
        <v>4.43</v>
      </c>
      <c r="P2965">
        <v>250</v>
      </c>
      <c r="R2965" s="6" t="e">
        <v>#VALUE!</v>
      </c>
      <c r="S2965">
        <v>20</v>
      </c>
      <c r="T2965" t="str">
        <f ca="1">PROPER(TRIM(Table1[[#This Row],[Campaign Status]]))</f>
        <v>Active</v>
      </c>
      <c r="V2965" s="1">
        <f t="shared" si="138"/>
        <v>47</v>
      </c>
      <c r="W2965" t="str">
        <f t="shared" ca="1" si="139"/>
        <v>west</v>
      </c>
      <c r="X2965" s="6">
        <f t="shared" si="140"/>
        <v>2301.6</v>
      </c>
    </row>
    <row r="2966" spans="1:24" hidden="1" x14ac:dyDescent="0.3">
      <c r="A2966" t="s">
        <v>4066</v>
      </c>
      <c r="B2966" t="str">
        <f ca="1">PROPER(TRIM(Table1[[#This Row],[Campaign Name]]))</f>
        <v>Flash Sale</v>
      </c>
      <c r="C2966" t="str">
        <f ca="1">PROPER(TRIM(Table1[[#This Row],[Campaign Type]]))</f>
        <v>Retargeting</v>
      </c>
      <c r="D2966" t="str">
        <f ca="1">PROPER(TRIM(Table1[[#This Row],[Marketing Channel]]))</f>
        <v>Google Ads</v>
      </c>
      <c r="E2966" t="s">
        <v>3090</v>
      </c>
      <c r="F2966" t="s">
        <v>649</v>
      </c>
      <c r="G2966" t="s">
        <v>41</v>
      </c>
      <c r="H2966" t="s">
        <v>11140</v>
      </c>
      <c r="I2966" t="s">
        <v>62</v>
      </c>
      <c r="J2966" t="s">
        <v>25</v>
      </c>
      <c r="K2966">
        <v>34091</v>
      </c>
      <c r="L2966">
        <v>4829</v>
      </c>
      <c r="M2966">
        <v>14.17</v>
      </c>
      <c r="N2966">
        <v>776</v>
      </c>
      <c r="O2966">
        <v>16.07</v>
      </c>
      <c r="P2966">
        <v>7020.66</v>
      </c>
      <c r="R2966" s="6" t="e">
        <v>#VALUE!</v>
      </c>
      <c r="S2966">
        <v>84</v>
      </c>
      <c r="T2966" t="str">
        <f ca="1">PROPER(TRIM(Table1[[#This Row],[Campaign Status]]))</f>
        <v>Completed</v>
      </c>
      <c r="V2966" s="1">
        <f t="shared" si="138"/>
        <v>776</v>
      </c>
      <c r="W2966" t="str">
        <f t="shared" ca="1" si="139"/>
        <v>East</v>
      </c>
      <c r="X2966" s="6" t="e">
        <f t="shared" si="140"/>
        <v>#VALUE!</v>
      </c>
    </row>
    <row r="2967" spans="1:24" x14ac:dyDescent="0.3">
      <c r="A2967" t="s">
        <v>4067</v>
      </c>
      <c r="B2967" t="str">
        <f ca="1">PROPER(TRIM(Table1[[#This Row],[Campaign Name]]))</f>
        <v>Flash Sale</v>
      </c>
      <c r="C2967" t="str">
        <f ca="1">PROPER(TRIM(Table1[[#This Row],[Campaign Type]]))</f>
        <v>Lead Gen</v>
      </c>
      <c r="D2967" t="str">
        <f ca="1">PROPER(TRIM(Table1[[#This Row],[Marketing Channel]]))</f>
        <v>Google Ads</v>
      </c>
      <c r="E2967" t="s">
        <v>825</v>
      </c>
      <c r="F2967" t="s">
        <v>274</v>
      </c>
      <c r="G2967" t="s">
        <v>29</v>
      </c>
      <c r="H2967" t="s">
        <v>67</v>
      </c>
      <c r="I2967" t="s">
        <v>62</v>
      </c>
      <c r="J2967" t="s">
        <v>32</v>
      </c>
      <c r="K2967">
        <v>33606</v>
      </c>
      <c r="L2967">
        <v>2034</v>
      </c>
      <c r="M2967">
        <v>6.05</v>
      </c>
      <c r="N2967">
        <v>37</v>
      </c>
      <c r="O2967">
        <v>1.82</v>
      </c>
      <c r="P2967">
        <v>250</v>
      </c>
      <c r="Q2967">
        <v>31440.87</v>
      </c>
      <c r="R2967" s="6">
        <v>12476.348</v>
      </c>
      <c r="S2967">
        <v>1</v>
      </c>
      <c r="T2967" t="str">
        <f ca="1">PROPER(TRIM(Table1[[#This Row],[Campaign Status]]))</f>
        <v>Paused</v>
      </c>
      <c r="V2967" s="1">
        <f t="shared" si="138"/>
        <v>37</v>
      </c>
      <c r="W2967" t="str">
        <f t="shared" ca="1" si="139"/>
        <v>North</v>
      </c>
      <c r="X2967" s="6" t="e">
        <f t="shared" si="140"/>
        <v>#VALUE!</v>
      </c>
    </row>
    <row r="2968" spans="1:24" x14ac:dyDescent="0.3">
      <c r="A2968" t="s">
        <v>4068</v>
      </c>
      <c r="B2968" t="str">
        <f ca="1">PROPER(TRIM(Table1[[#This Row],[Campaign Name]]))</f>
        <v>Mega Discount</v>
      </c>
      <c r="C2968" t="str">
        <f ca="1">PROPER(TRIM(Table1[[#This Row],[Campaign Type]]))</f>
        <v>Sales</v>
      </c>
      <c r="D2968" t="str">
        <f ca="1">PROPER(TRIM(Table1[[#This Row],[Marketing Channel]]))</f>
        <v>Youtube</v>
      </c>
      <c r="E2968" t="s">
        <v>1080</v>
      </c>
      <c r="F2968" t="s">
        <v>420</v>
      </c>
      <c r="G2968" t="s">
        <v>11141</v>
      </c>
      <c r="H2968" t="s">
        <v>23</v>
      </c>
      <c r="I2968" t="s">
        <v>31</v>
      </c>
      <c r="J2968" t="s">
        <v>25</v>
      </c>
      <c r="K2968">
        <v>1749</v>
      </c>
      <c r="L2968">
        <v>117</v>
      </c>
      <c r="M2968">
        <v>6.69</v>
      </c>
      <c r="N2968">
        <v>8</v>
      </c>
      <c r="O2968">
        <v>6.84</v>
      </c>
      <c r="P2968">
        <v>11796.76</v>
      </c>
      <c r="Q2968">
        <v>9591.18</v>
      </c>
      <c r="R2968" s="6">
        <v>-18.696489544586818</v>
      </c>
      <c r="S2968">
        <v>8</v>
      </c>
      <c r="T2968" t="str">
        <f ca="1">PROPER(TRIM(Table1[[#This Row],[Campaign Status]]))</f>
        <v>Active</v>
      </c>
      <c r="V2968" s="1">
        <f t="shared" si="138"/>
        <v>8</v>
      </c>
      <c r="W2968" t="str">
        <f t="shared" ca="1" si="139"/>
        <v>west</v>
      </c>
      <c r="X2968" s="6">
        <f t="shared" si="140"/>
        <v>12476.348</v>
      </c>
    </row>
    <row r="2969" spans="1:24" x14ac:dyDescent="0.3">
      <c r="A2969" t="s">
        <v>4069</v>
      </c>
      <c r="B2969" t="str">
        <f ca="1">PROPER(TRIM(Table1[[#This Row],[Campaign Name]]))</f>
        <v>New Launch</v>
      </c>
      <c r="C2969" t="str">
        <f ca="1">PROPER(TRIM(Table1[[#This Row],[Campaign Type]]))</f>
        <v>Retargeting</v>
      </c>
      <c r="D2969" t="str">
        <f ca="1">PROPER(TRIM(Table1[[#This Row],[Marketing Channel]]))</f>
        <v>Linkedin</v>
      </c>
      <c r="E2969" t="s">
        <v>2475</v>
      </c>
      <c r="F2969" t="s">
        <v>208</v>
      </c>
      <c r="G2969" t="s">
        <v>46</v>
      </c>
      <c r="H2969" t="s">
        <v>30</v>
      </c>
      <c r="I2969" t="s">
        <v>62</v>
      </c>
      <c r="J2969" t="s">
        <v>32</v>
      </c>
      <c r="K2969">
        <v>110215</v>
      </c>
      <c r="L2969">
        <v>1041</v>
      </c>
      <c r="M2969">
        <v>0.94</v>
      </c>
      <c r="N2969">
        <v>144</v>
      </c>
      <c r="O2969">
        <v>13.83</v>
      </c>
      <c r="P2969">
        <v>250</v>
      </c>
      <c r="Q2969">
        <v>13382.25</v>
      </c>
      <c r="R2969" s="6">
        <v>5252.9000000000005</v>
      </c>
      <c r="S2969">
        <v>134</v>
      </c>
      <c r="T2969" t="str">
        <f ca="1">PROPER(TRIM(Table1[[#This Row],[Campaign Status]]))</f>
        <v>Paused</v>
      </c>
      <c r="V2969" s="1">
        <f t="shared" si="138"/>
        <v>144</v>
      </c>
      <c r="W2969" t="str">
        <f t="shared" ca="1" si="139"/>
        <v>South</v>
      </c>
      <c r="X2969" s="6">
        <f t="shared" si="140"/>
        <v>-18.696489544586818</v>
      </c>
    </row>
    <row r="2970" spans="1:24" x14ac:dyDescent="0.3">
      <c r="A2970" t="s">
        <v>4070</v>
      </c>
      <c r="B2970" t="str">
        <f ca="1">PROPER(TRIM(Table1[[#This Row],[Campaign Name]]))</f>
        <v>Festive Offer</v>
      </c>
      <c r="C2970" t="str">
        <f ca="1">PROPER(TRIM(Table1[[#This Row],[Campaign Type]]))</f>
        <v>Sales</v>
      </c>
      <c r="D2970" t="str">
        <f ca="1">PROPER(TRIM(Table1[[#This Row],[Marketing Channel]]))</f>
        <v>Meta Ads</v>
      </c>
      <c r="E2970" t="s">
        <v>273</v>
      </c>
      <c r="F2970" t="s">
        <v>415</v>
      </c>
      <c r="G2970" t="s">
        <v>11141</v>
      </c>
      <c r="H2970" t="s">
        <v>54</v>
      </c>
      <c r="I2970" t="s">
        <v>24</v>
      </c>
      <c r="J2970" t="s">
        <v>63</v>
      </c>
      <c r="K2970">
        <v>139265</v>
      </c>
      <c r="L2970">
        <v>12788</v>
      </c>
      <c r="M2970">
        <v>9.18</v>
      </c>
      <c r="N2970">
        <v>827</v>
      </c>
      <c r="O2970">
        <v>6.47</v>
      </c>
      <c r="P2970">
        <v>250</v>
      </c>
      <c r="Q2970">
        <v>14591.29</v>
      </c>
      <c r="R2970" s="6">
        <v>5736.5160000000005</v>
      </c>
      <c r="S2970">
        <v>675</v>
      </c>
      <c r="T2970" t="str">
        <f ca="1">PROPER(TRIM(Table1[[#This Row],[Campaign Status]]))</f>
        <v>Paused</v>
      </c>
      <c r="V2970" s="1">
        <f t="shared" si="138"/>
        <v>827</v>
      </c>
      <c r="W2970" t="str">
        <f t="shared" ca="1" si="139"/>
        <v>west</v>
      </c>
      <c r="X2970" s="6">
        <f t="shared" si="140"/>
        <v>5252.9000000000005</v>
      </c>
    </row>
    <row r="2971" spans="1:24" x14ac:dyDescent="0.3">
      <c r="A2971" t="s">
        <v>4071</v>
      </c>
      <c r="B2971" t="str">
        <f ca="1">PROPER(TRIM(Table1[[#This Row],[Campaign Name]]))</f>
        <v>Festive Offer</v>
      </c>
      <c r="C2971" t="str">
        <f ca="1">PROPER(TRIM(Table1[[#This Row],[Campaign Type]]))</f>
        <v>Sales</v>
      </c>
      <c r="D2971" t="str">
        <f ca="1">PROPER(TRIM(Table1[[#This Row],[Marketing Channel]]))</f>
        <v>Instagram</v>
      </c>
      <c r="E2971" t="s">
        <v>240</v>
      </c>
      <c r="F2971" t="s">
        <v>412</v>
      </c>
      <c r="G2971" t="s">
        <v>29</v>
      </c>
      <c r="H2971" t="s">
        <v>67</v>
      </c>
      <c r="I2971" t="s">
        <v>24</v>
      </c>
      <c r="J2971" t="s">
        <v>32</v>
      </c>
      <c r="K2971">
        <v>10759</v>
      </c>
      <c r="L2971">
        <v>1547</v>
      </c>
      <c r="M2971">
        <v>14.38</v>
      </c>
      <c r="N2971">
        <v>279</v>
      </c>
      <c r="O2971">
        <v>18.03</v>
      </c>
      <c r="P2971">
        <v>3982.6304252733912</v>
      </c>
      <c r="Q2971">
        <v>13342.46</v>
      </c>
      <c r="R2971" s="6">
        <v>235.01627254515068</v>
      </c>
      <c r="S2971">
        <v>214</v>
      </c>
      <c r="T2971" t="str">
        <f ca="1">PROPER(TRIM(Table1[[#This Row],[Campaign Status]]))</f>
        <v>Paused</v>
      </c>
      <c r="V2971" s="1">
        <f t="shared" si="138"/>
        <v>279</v>
      </c>
      <c r="W2971" t="str">
        <f t="shared" ca="1" si="139"/>
        <v>North</v>
      </c>
      <c r="X2971" s="6">
        <f t="shared" si="140"/>
        <v>5736.5160000000005</v>
      </c>
    </row>
    <row r="2972" spans="1:24" x14ac:dyDescent="0.3">
      <c r="A2972" t="s">
        <v>4072</v>
      </c>
      <c r="B2972" t="str">
        <f ca="1">PROPER(TRIM(Table1[[#This Row],[Campaign Name]]))</f>
        <v>Flash Sale</v>
      </c>
      <c r="C2972" t="str">
        <f ca="1">PROPER(TRIM(Table1[[#This Row],[Campaign Type]]))</f>
        <v>Awareness</v>
      </c>
      <c r="D2972" t="str">
        <f ca="1">PROPER(TRIM(Table1[[#This Row],[Marketing Channel]]))</f>
        <v>Google Ads</v>
      </c>
      <c r="E2972" t="s">
        <v>2299</v>
      </c>
      <c r="F2972" t="s">
        <v>344</v>
      </c>
      <c r="G2972" t="s">
        <v>46</v>
      </c>
      <c r="H2972" t="s">
        <v>30</v>
      </c>
      <c r="I2972" t="s">
        <v>31</v>
      </c>
      <c r="J2972" t="s">
        <v>63</v>
      </c>
      <c r="K2972">
        <v>127670</v>
      </c>
      <c r="L2972">
        <v>15595</v>
      </c>
      <c r="M2972">
        <v>12.22</v>
      </c>
      <c r="N2972">
        <v>2019</v>
      </c>
      <c r="O2972">
        <v>12.95</v>
      </c>
      <c r="P2972">
        <v>250</v>
      </c>
      <c r="Q2972">
        <v>16582.27</v>
      </c>
      <c r="R2972" s="6">
        <v>6532.9080000000004</v>
      </c>
      <c r="S2972">
        <v>164</v>
      </c>
      <c r="T2972" t="str">
        <f ca="1">PROPER(TRIM(Table1[[#This Row],[Campaign Status]]))</f>
        <v>Active</v>
      </c>
      <c r="V2972" s="1">
        <f t="shared" si="138"/>
        <v>2019</v>
      </c>
      <c r="W2972" t="str">
        <f t="shared" ca="1" si="139"/>
        <v>South</v>
      </c>
      <c r="X2972" s="6">
        <f t="shared" si="140"/>
        <v>235.01627254515068</v>
      </c>
    </row>
    <row r="2973" spans="1:24" x14ac:dyDescent="0.3">
      <c r="A2973" t="s">
        <v>4073</v>
      </c>
      <c r="B2973" t="str">
        <f ca="1">PROPER(TRIM(Table1[[#This Row],[Campaign Name]]))</f>
        <v>Mega Discount</v>
      </c>
      <c r="C2973" t="str">
        <f ca="1">PROPER(TRIM(Table1[[#This Row],[Campaign Type]]))</f>
        <v>Sales</v>
      </c>
      <c r="D2973" t="str">
        <f ca="1">PROPER(TRIM(Table1[[#This Row],[Marketing Channel]]))</f>
        <v>Google Ads</v>
      </c>
      <c r="E2973" t="s">
        <v>1972</v>
      </c>
      <c r="F2973" t="s">
        <v>66</v>
      </c>
      <c r="G2973" t="s">
        <v>41</v>
      </c>
      <c r="H2973" t="s">
        <v>11140</v>
      </c>
      <c r="I2973" t="s">
        <v>68</v>
      </c>
      <c r="J2973" t="s">
        <v>32</v>
      </c>
      <c r="K2973">
        <v>16147</v>
      </c>
      <c r="L2973">
        <v>2286</v>
      </c>
      <c r="M2973">
        <v>14.16</v>
      </c>
      <c r="N2973">
        <v>509</v>
      </c>
      <c r="O2973">
        <v>22.27</v>
      </c>
      <c r="P2973">
        <v>5014.71</v>
      </c>
      <c r="Q2973">
        <v>24934.71</v>
      </c>
      <c r="R2973" s="6">
        <v>397.23134538188651</v>
      </c>
      <c r="S2973">
        <v>349</v>
      </c>
      <c r="T2973" t="str">
        <f ca="1">PROPER(TRIM(Table1[[#This Row],[Campaign Status]]))</f>
        <v>Paused</v>
      </c>
      <c r="V2973" s="1">
        <f t="shared" si="138"/>
        <v>509</v>
      </c>
      <c r="W2973" t="str">
        <f t="shared" ca="1" si="139"/>
        <v>East</v>
      </c>
      <c r="X2973" s="6">
        <f t="shared" si="140"/>
        <v>6532.9080000000004</v>
      </c>
    </row>
    <row r="2974" spans="1:24" x14ac:dyDescent="0.3">
      <c r="A2974" t="s">
        <v>4074</v>
      </c>
      <c r="B2974" t="str">
        <f ca="1">PROPER(TRIM(Table1[[#This Row],[Campaign Name]]))</f>
        <v>Festive Offer</v>
      </c>
      <c r="C2974" t="str">
        <f ca="1">PROPER(TRIM(Table1[[#This Row],[Campaign Type]]))</f>
        <v>Awareness</v>
      </c>
      <c r="D2974" t="str">
        <f ca="1">PROPER(TRIM(Table1[[#This Row],[Marketing Channel]]))</f>
        <v>Google Ads</v>
      </c>
      <c r="E2974" t="s">
        <v>2309</v>
      </c>
      <c r="F2974" t="s">
        <v>1171</v>
      </c>
      <c r="G2974" t="s">
        <v>46</v>
      </c>
      <c r="H2974" t="s">
        <v>30</v>
      </c>
      <c r="I2974" t="s">
        <v>68</v>
      </c>
      <c r="J2974" t="s">
        <v>25</v>
      </c>
      <c r="K2974">
        <v>174879</v>
      </c>
      <c r="L2974">
        <v>25846</v>
      </c>
      <c r="M2974">
        <v>14.78</v>
      </c>
      <c r="N2974">
        <v>8498</v>
      </c>
      <c r="O2974">
        <v>32.880000000000003</v>
      </c>
      <c r="P2974">
        <v>842.57</v>
      </c>
      <c r="Q2974">
        <v>20575.91</v>
      </c>
      <c r="R2974" s="6">
        <v>2342.0416107860474</v>
      </c>
      <c r="S2974">
        <v>1251</v>
      </c>
      <c r="T2974" t="str">
        <f ca="1">PROPER(TRIM(Table1[[#This Row],[Campaign Status]]))</f>
        <v>Completed</v>
      </c>
      <c r="V2974" s="1">
        <f t="shared" si="138"/>
        <v>8498</v>
      </c>
      <c r="W2974" t="str">
        <f t="shared" ca="1" si="139"/>
        <v>South</v>
      </c>
      <c r="X2974" s="6">
        <f t="shared" si="140"/>
        <v>397.23134538188651</v>
      </c>
    </row>
    <row r="2975" spans="1:24" x14ac:dyDescent="0.3">
      <c r="A2975" t="s">
        <v>4075</v>
      </c>
      <c r="B2975" t="str">
        <f ca="1">PROPER(TRIM(Table1[[#This Row],[Campaign Name]]))</f>
        <v>Festive Offer</v>
      </c>
      <c r="C2975" t="str">
        <f ca="1">PROPER(TRIM(Table1[[#This Row],[Campaign Type]]))</f>
        <v>Lead Gen</v>
      </c>
      <c r="D2975" t="str">
        <f ca="1">PROPER(TRIM(Table1[[#This Row],[Marketing Channel]]))</f>
        <v>Email</v>
      </c>
      <c r="E2975" t="s">
        <v>1209</v>
      </c>
      <c r="F2975" t="s">
        <v>849</v>
      </c>
      <c r="G2975" t="s">
        <v>29</v>
      </c>
      <c r="H2975" t="s">
        <v>99</v>
      </c>
      <c r="I2975" t="s">
        <v>68</v>
      </c>
      <c r="J2975" t="s">
        <v>25</v>
      </c>
      <c r="K2975">
        <v>3173</v>
      </c>
      <c r="L2975">
        <v>366</v>
      </c>
      <c r="M2975">
        <v>11.53</v>
      </c>
      <c r="N2975">
        <v>69</v>
      </c>
      <c r="O2975">
        <v>18.850000000000001</v>
      </c>
      <c r="P2975">
        <v>250</v>
      </c>
      <c r="Q2975">
        <v>35753.199999999997</v>
      </c>
      <c r="R2975" s="6">
        <v>14201.28</v>
      </c>
      <c r="S2975">
        <v>50</v>
      </c>
      <c r="T2975" t="str">
        <f ca="1">PROPER(TRIM(Table1[[#This Row],[Campaign Status]]))</f>
        <v>Paused</v>
      </c>
      <c r="V2975" s="1">
        <f t="shared" si="138"/>
        <v>69</v>
      </c>
      <c r="W2975" t="str">
        <f t="shared" ca="1" si="139"/>
        <v>North</v>
      </c>
      <c r="X2975" s="6">
        <f t="shared" si="140"/>
        <v>2342.0416107860474</v>
      </c>
    </row>
    <row r="2976" spans="1:24" x14ac:dyDescent="0.3">
      <c r="A2976" t="s">
        <v>4076</v>
      </c>
      <c r="B2976" t="str">
        <f ca="1">PROPER(TRIM(Table1[[#This Row],[Campaign Name]]))</f>
        <v>Mega Discount</v>
      </c>
      <c r="C2976" t="str">
        <f ca="1">PROPER(TRIM(Table1[[#This Row],[Campaign Type]]))</f>
        <v>Awareness</v>
      </c>
      <c r="D2976" t="str">
        <f ca="1">PROPER(TRIM(Table1[[#This Row],[Marketing Channel]]))</f>
        <v>Meta Ads</v>
      </c>
      <c r="E2976" t="s">
        <v>2299</v>
      </c>
      <c r="F2976" t="s">
        <v>925</v>
      </c>
      <c r="G2976" t="s">
        <v>29</v>
      </c>
      <c r="H2976" t="s">
        <v>99</v>
      </c>
      <c r="I2976" t="s">
        <v>68</v>
      </c>
      <c r="J2976" t="s">
        <v>32</v>
      </c>
      <c r="K2976">
        <v>22845</v>
      </c>
      <c r="L2976">
        <v>1750</v>
      </c>
      <c r="M2976">
        <v>7.66</v>
      </c>
      <c r="N2976">
        <v>281</v>
      </c>
      <c r="O2976">
        <v>16.059999999999999</v>
      </c>
      <c r="P2976">
        <v>5582.04</v>
      </c>
      <c r="Q2976">
        <v>45576.17</v>
      </c>
      <c r="R2976" s="6">
        <v>716.47874253857003</v>
      </c>
      <c r="S2976">
        <v>75</v>
      </c>
      <c r="T2976" t="str">
        <f ca="1">PROPER(TRIM(Table1[[#This Row],[Campaign Status]]))</f>
        <v>Completed</v>
      </c>
      <c r="V2976" s="1">
        <f t="shared" si="138"/>
        <v>281</v>
      </c>
      <c r="W2976" t="str">
        <f t="shared" ca="1" si="139"/>
        <v>North</v>
      </c>
      <c r="X2976" s="6">
        <f t="shared" si="140"/>
        <v>14201.28</v>
      </c>
    </row>
    <row r="2977" spans="1:24" x14ac:dyDescent="0.3">
      <c r="A2977" t="s">
        <v>4077</v>
      </c>
      <c r="B2977" t="str">
        <f ca="1">PROPER(TRIM(Table1[[#This Row],[Campaign Name]]))</f>
        <v>New Launch</v>
      </c>
      <c r="C2977" t="str">
        <f ca="1">PROPER(TRIM(Table1[[#This Row],[Campaign Type]]))</f>
        <v>Retargeting</v>
      </c>
      <c r="D2977" t="str">
        <f ca="1">PROPER(TRIM(Table1[[#This Row],[Marketing Channel]]))</f>
        <v>Google Ads</v>
      </c>
      <c r="E2977" t="s">
        <v>1033</v>
      </c>
      <c r="F2977" t="s">
        <v>321</v>
      </c>
      <c r="G2977" t="s">
        <v>11141</v>
      </c>
      <c r="H2977" t="s">
        <v>54</v>
      </c>
      <c r="I2977" t="s">
        <v>24</v>
      </c>
      <c r="J2977" t="s">
        <v>25</v>
      </c>
      <c r="K2977">
        <v>34481</v>
      </c>
      <c r="L2977">
        <v>4044</v>
      </c>
      <c r="M2977">
        <v>11.73</v>
      </c>
      <c r="N2977">
        <v>327</v>
      </c>
      <c r="O2977">
        <v>8.09</v>
      </c>
      <c r="P2977">
        <v>9568.31</v>
      </c>
      <c r="Q2977">
        <v>19129.88</v>
      </c>
      <c r="R2977" s="6">
        <v>99.929559138447672</v>
      </c>
      <c r="S2977">
        <v>100</v>
      </c>
      <c r="T2977" t="str">
        <f ca="1">PROPER(TRIM(Table1[[#This Row],[Campaign Status]]))</f>
        <v>Active</v>
      </c>
      <c r="V2977" s="1">
        <f t="shared" si="138"/>
        <v>327</v>
      </c>
      <c r="W2977" t="str">
        <f t="shared" ca="1" si="139"/>
        <v>west</v>
      </c>
      <c r="X2977" s="6">
        <f t="shared" si="140"/>
        <v>716.47874253857003</v>
      </c>
    </row>
    <row r="2978" spans="1:24" x14ac:dyDescent="0.3">
      <c r="A2978" t="s">
        <v>4078</v>
      </c>
      <c r="B2978" t="str">
        <f ca="1">PROPER(TRIM(Table1[[#This Row],[Campaign Name]]))</f>
        <v>Summer Sale</v>
      </c>
      <c r="C2978" t="str">
        <f ca="1">PROPER(TRIM(Table1[[#This Row],[Campaign Type]]))</f>
        <v>Sales</v>
      </c>
      <c r="D2978" t="str">
        <f ca="1">PROPER(TRIM(Table1[[#This Row],[Marketing Channel]]))</f>
        <v>Email</v>
      </c>
      <c r="E2978" t="s">
        <v>1905</v>
      </c>
      <c r="F2978" t="s">
        <v>505</v>
      </c>
      <c r="G2978" t="s">
        <v>11141</v>
      </c>
      <c r="H2978" t="s">
        <v>36</v>
      </c>
      <c r="I2978" t="s">
        <v>24</v>
      </c>
      <c r="J2978" t="s">
        <v>25</v>
      </c>
      <c r="K2978">
        <v>81538</v>
      </c>
      <c r="L2978">
        <v>12032</v>
      </c>
      <c r="M2978">
        <v>14.76</v>
      </c>
      <c r="N2978">
        <v>256</v>
      </c>
      <c r="O2978">
        <v>2.13</v>
      </c>
      <c r="P2978">
        <v>4021.4266195524165</v>
      </c>
      <c r="Q2978">
        <v>9477.15</v>
      </c>
      <c r="R2978" s="6">
        <v>135.66636660536167</v>
      </c>
      <c r="S2978">
        <v>29</v>
      </c>
      <c r="T2978" t="str">
        <f ca="1">PROPER(TRIM(Table1[[#This Row],[Campaign Status]]))</f>
        <v>Completed</v>
      </c>
      <c r="V2978" s="1">
        <f t="shared" si="138"/>
        <v>256</v>
      </c>
      <c r="W2978" t="str">
        <f t="shared" ca="1" si="139"/>
        <v>west</v>
      </c>
      <c r="X2978" s="6">
        <f t="shared" si="140"/>
        <v>99.929559138447672</v>
      </c>
    </row>
    <row r="2979" spans="1:24" x14ac:dyDescent="0.3">
      <c r="A2979" t="s">
        <v>4079</v>
      </c>
      <c r="B2979" t="str">
        <f ca="1">PROPER(TRIM(Table1[[#This Row],[Campaign Name]]))</f>
        <v>Mega Discount</v>
      </c>
      <c r="C2979" t="str">
        <f ca="1">PROPER(TRIM(Table1[[#This Row],[Campaign Type]]))</f>
        <v>Sales</v>
      </c>
      <c r="D2979" t="str">
        <f ca="1">PROPER(TRIM(Table1[[#This Row],[Marketing Channel]]))</f>
        <v>Youtube</v>
      </c>
      <c r="E2979" t="s">
        <v>1696</v>
      </c>
      <c r="F2979" t="s">
        <v>226</v>
      </c>
      <c r="G2979" t="s">
        <v>29</v>
      </c>
      <c r="H2979" t="s">
        <v>61</v>
      </c>
      <c r="I2979" t="s">
        <v>68</v>
      </c>
      <c r="J2979" t="s">
        <v>25</v>
      </c>
      <c r="K2979">
        <v>87893</v>
      </c>
      <c r="L2979">
        <v>5382</v>
      </c>
      <c r="M2979">
        <v>6.12</v>
      </c>
      <c r="N2979">
        <v>891</v>
      </c>
      <c r="O2979">
        <v>16.559999999999999</v>
      </c>
      <c r="P2979">
        <v>3286.51</v>
      </c>
      <c r="Q2979">
        <v>44640.43</v>
      </c>
      <c r="R2979" s="6">
        <v>1258.2928395166907</v>
      </c>
      <c r="S2979">
        <v>771</v>
      </c>
      <c r="T2979" t="str">
        <f ca="1">PROPER(TRIM(Table1[[#This Row],[Campaign Status]]))</f>
        <v>Completed</v>
      </c>
      <c r="V2979" s="1">
        <f t="shared" si="138"/>
        <v>891</v>
      </c>
      <c r="W2979" t="str">
        <f t="shared" ca="1" si="139"/>
        <v>North</v>
      </c>
      <c r="X2979" s="6">
        <f t="shared" si="140"/>
        <v>135.66636660536167</v>
      </c>
    </row>
    <row r="2980" spans="1:24" x14ac:dyDescent="0.3">
      <c r="A2980" t="s">
        <v>4080</v>
      </c>
      <c r="B2980" t="str">
        <f ca="1">PROPER(TRIM(Table1[[#This Row],[Campaign Name]]))</f>
        <v>Mega Discount</v>
      </c>
      <c r="C2980" t="str">
        <f ca="1">PROPER(TRIM(Table1[[#This Row],[Campaign Type]]))</f>
        <v>Retargeting</v>
      </c>
      <c r="D2980" t="str">
        <f ca="1">PROPER(TRIM(Table1[[#This Row],[Marketing Channel]]))</f>
        <v>Google Ads</v>
      </c>
      <c r="E2980" t="s">
        <v>2694</v>
      </c>
      <c r="F2980" t="s">
        <v>819</v>
      </c>
      <c r="G2980" t="s">
        <v>29</v>
      </c>
      <c r="H2980" t="s">
        <v>99</v>
      </c>
      <c r="I2980" t="s">
        <v>62</v>
      </c>
      <c r="J2980" t="s">
        <v>63</v>
      </c>
      <c r="K2980">
        <v>137389</v>
      </c>
      <c r="L2980">
        <v>5819</v>
      </c>
      <c r="M2980">
        <v>4.24</v>
      </c>
      <c r="N2980">
        <v>1701</v>
      </c>
      <c r="O2980">
        <v>29.23</v>
      </c>
      <c r="P2980">
        <v>250</v>
      </c>
      <c r="Q2980">
        <v>29567.18</v>
      </c>
      <c r="R2980" s="6">
        <v>11726.871999999999</v>
      </c>
      <c r="S2980">
        <v>529</v>
      </c>
      <c r="T2980" t="str">
        <f ca="1">PROPER(TRIM(Table1[[#This Row],[Campaign Status]]))</f>
        <v>Completed</v>
      </c>
      <c r="V2980" s="1">
        <f t="shared" si="138"/>
        <v>1701</v>
      </c>
      <c r="W2980" t="str">
        <f t="shared" ca="1" si="139"/>
        <v>North</v>
      </c>
      <c r="X2980" s="6">
        <f t="shared" si="140"/>
        <v>1258.2928395166907</v>
      </c>
    </row>
    <row r="2981" spans="1:24" x14ac:dyDescent="0.3">
      <c r="A2981" t="s">
        <v>4081</v>
      </c>
      <c r="B2981" t="str">
        <f ca="1">PROPER(TRIM(Table1[[#This Row],[Campaign Name]]))</f>
        <v>Festive Offer</v>
      </c>
      <c r="C2981" t="str">
        <f ca="1">PROPER(TRIM(Table1[[#This Row],[Campaign Type]]))</f>
        <v>Retargeting</v>
      </c>
      <c r="D2981" t="str">
        <f ca="1">PROPER(TRIM(Table1[[#This Row],[Marketing Channel]]))</f>
        <v>Youtube</v>
      </c>
      <c r="E2981" t="s">
        <v>721</v>
      </c>
      <c r="F2981" t="s">
        <v>629</v>
      </c>
      <c r="G2981" t="s">
        <v>46</v>
      </c>
      <c r="H2981" t="s">
        <v>42</v>
      </c>
      <c r="I2981" t="s">
        <v>68</v>
      </c>
      <c r="J2981" t="s">
        <v>32</v>
      </c>
      <c r="K2981">
        <v>194955</v>
      </c>
      <c r="L2981">
        <v>26872</v>
      </c>
      <c r="M2981">
        <v>13.78</v>
      </c>
      <c r="N2981">
        <v>112</v>
      </c>
      <c r="O2981">
        <v>0.42</v>
      </c>
      <c r="P2981">
        <v>250</v>
      </c>
      <c r="Q2981">
        <v>24374.14</v>
      </c>
      <c r="R2981" s="6">
        <v>9649.6560000000009</v>
      </c>
      <c r="S2981">
        <v>50</v>
      </c>
      <c r="T2981" t="str">
        <f ca="1">PROPER(TRIM(Table1[[#This Row],[Campaign Status]]))</f>
        <v>Completed</v>
      </c>
      <c r="V2981" s="1">
        <f t="shared" si="138"/>
        <v>112</v>
      </c>
      <c r="W2981" t="str">
        <f t="shared" ca="1" si="139"/>
        <v>South</v>
      </c>
      <c r="X2981" s="6">
        <f t="shared" si="140"/>
        <v>11726.871999999999</v>
      </c>
    </row>
    <row r="2982" spans="1:24" x14ac:dyDescent="0.3">
      <c r="A2982" t="s">
        <v>4082</v>
      </c>
      <c r="B2982" t="str">
        <f ca="1">PROPER(TRIM(Table1[[#This Row],[Campaign Name]]))</f>
        <v>Summer Sale</v>
      </c>
      <c r="C2982" t="str">
        <f ca="1">PROPER(TRIM(Table1[[#This Row],[Campaign Type]]))</f>
        <v>Lead Gen</v>
      </c>
      <c r="D2982" t="str">
        <f ca="1">PROPER(TRIM(Table1[[#This Row],[Marketing Channel]]))</f>
        <v>Google Ads</v>
      </c>
      <c r="E2982" t="s">
        <v>2850</v>
      </c>
      <c r="F2982" t="s">
        <v>197</v>
      </c>
      <c r="G2982" t="s">
        <v>11141</v>
      </c>
      <c r="H2982" t="s">
        <v>54</v>
      </c>
      <c r="I2982" t="s">
        <v>31</v>
      </c>
      <c r="J2982" t="s">
        <v>25</v>
      </c>
      <c r="K2982">
        <v>118972</v>
      </c>
      <c r="L2982">
        <v>2949</v>
      </c>
      <c r="M2982">
        <v>2.48</v>
      </c>
      <c r="N2982">
        <v>318</v>
      </c>
      <c r="O2982">
        <v>10.78</v>
      </c>
      <c r="P2982">
        <v>3988.1535696969677</v>
      </c>
      <c r="Q2982">
        <v>6095.63</v>
      </c>
      <c r="R2982" s="6">
        <v>52.843412207498439</v>
      </c>
      <c r="S2982">
        <v>116</v>
      </c>
      <c r="T2982" t="str">
        <f ca="1">PROPER(TRIM(Table1[[#This Row],[Campaign Status]]))</f>
        <v>Completed</v>
      </c>
      <c r="V2982" s="1">
        <f t="shared" si="138"/>
        <v>318</v>
      </c>
      <c r="W2982" t="str">
        <f t="shared" ca="1" si="139"/>
        <v>west</v>
      </c>
      <c r="X2982" s="6">
        <f t="shared" si="140"/>
        <v>9649.6560000000009</v>
      </c>
    </row>
    <row r="2983" spans="1:24" x14ac:dyDescent="0.3">
      <c r="A2983" t="s">
        <v>4083</v>
      </c>
      <c r="B2983" t="str">
        <f ca="1">PROPER(TRIM(Table1[[#This Row],[Campaign Name]]))</f>
        <v>Mega Discount</v>
      </c>
      <c r="C2983" t="str">
        <f ca="1">PROPER(TRIM(Table1[[#This Row],[Campaign Type]]))</f>
        <v>Awareness</v>
      </c>
      <c r="D2983" t="str">
        <f ca="1">PROPER(TRIM(Table1[[#This Row],[Marketing Channel]]))</f>
        <v>Meta Ads</v>
      </c>
      <c r="E2983" t="s">
        <v>2376</v>
      </c>
      <c r="F2983" t="s">
        <v>965</v>
      </c>
      <c r="G2983" t="s">
        <v>11141</v>
      </c>
      <c r="H2983" t="s">
        <v>23</v>
      </c>
      <c r="I2983" t="s">
        <v>62</v>
      </c>
      <c r="J2983" t="s">
        <v>25</v>
      </c>
      <c r="K2983">
        <v>154258</v>
      </c>
      <c r="L2983">
        <v>3257</v>
      </c>
      <c r="M2983">
        <v>2.11</v>
      </c>
      <c r="N2983">
        <v>1031</v>
      </c>
      <c r="O2983">
        <v>31.65</v>
      </c>
      <c r="P2983">
        <v>250</v>
      </c>
      <c r="Q2983">
        <v>4308.84</v>
      </c>
      <c r="R2983" s="6">
        <v>1623.5360000000001</v>
      </c>
      <c r="S2983">
        <v>41</v>
      </c>
      <c r="T2983" t="str">
        <f ca="1">PROPER(TRIM(Table1[[#This Row],[Campaign Status]]))</f>
        <v>Completed</v>
      </c>
      <c r="V2983" s="1">
        <f t="shared" si="138"/>
        <v>1031</v>
      </c>
      <c r="W2983" t="str">
        <f t="shared" ca="1" si="139"/>
        <v>west</v>
      </c>
      <c r="X2983" s="6">
        <f t="shared" si="140"/>
        <v>52.843412207498439</v>
      </c>
    </row>
    <row r="2984" spans="1:24" x14ac:dyDescent="0.3">
      <c r="A2984" t="s">
        <v>4084</v>
      </c>
      <c r="B2984" t="str">
        <f ca="1">PROPER(TRIM(Table1[[#This Row],[Campaign Name]]))</f>
        <v>New Launch</v>
      </c>
      <c r="C2984" t="str">
        <f ca="1">PROPER(TRIM(Table1[[#This Row],[Campaign Type]]))</f>
        <v>Lead Gen</v>
      </c>
      <c r="D2984" t="str">
        <f ca="1">PROPER(TRIM(Table1[[#This Row],[Marketing Channel]]))</f>
        <v>Email</v>
      </c>
      <c r="E2984" t="s">
        <v>2087</v>
      </c>
      <c r="F2984" t="s">
        <v>645</v>
      </c>
      <c r="G2984" t="s">
        <v>46</v>
      </c>
      <c r="H2984" t="s">
        <v>42</v>
      </c>
      <c r="I2984" t="s">
        <v>62</v>
      </c>
      <c r="J2984" t="s">
        <v>32</v>
      </c>
      <c r="K2984">
        <v>40916</v>
      </c>
      <c r="L2984">
        <v>4216</v>
      </c>
      <c r="M2984">
        <v>10.3</v>
      </c>
      <c r="N2984">
        <v>758</v>
      </c>
      <c r="O2984">
        <v>17.98</v>
      </c>
      <c r="P2984">
        <v>4021.4266195524165</v>
      </c>
      <c r="Q2984">
        <v>23608.92</v>
      </c>
      <c r="R2984" s="6">
        <v>487.07822455871803</v>
      </c>
      <c r="S2984">
        <v>183</v>
      </c>
      <c r="T2984" t="str">
        <f ca="1">PROPER(TRIM(Table1[[#This Row],[Campaign Status]]))</f>
        <v>Completed</v>
      </c>
      <c r="V2984" s="1">
        <f t="shared" si="138"/>
        <v>758</v>
      </c>
      <c r="W2984" t="str">
        <f t="shared" ca="1" si="139"/>
        <v>South</v>
      </c>
      <c r="X2984" s="6">
        <f t="shared" si="140"/>
        <v>1623.5360000000001</v>
      </c>
    </row>
    <row r="2985" spans="1:24" x14ac:dyDescent="0.3">
      <c r="A2985" t="s">
        <v>209</v>
      </c>
      <c r="B2985" t="str">
        <f ca="1">PROPER(TRIM(Table1[[#This Row],[Campaign Name]]))</f>
        <v>New Launch</v>
      </c>
      <c r="C2985" t="str">
        <f ca="1">PROPER(TRIM(Table1[[#This Row],[Campaign Type]]))</f>
        <v>Retargeting</v>
      </c>
      <c r="D2985" t="str">
        <f ca="1">PROPER(TRIM(Table1[[#This Row],[Marketing Channel]]))</f>
        <v>Google Ads</v>
      </c>
      <c r="E2985" t="s">
        <v>210</v>
      </c>
      <c r="F2985" t="s">
        <v>211</v>
      </c>
      <c r="G2985" t="s">
        <v>11141</v>
      </c>
      <c r="H2985" t="s">
        <v>54</v>
      </c>
      <c r="I2985" t="s">
        <v>62</v>
      </c>
      <c r="J2985" t="s">
        <v>63</v>
      </c>
      <c r="K2985">
        <v>34387</v>
      </c>
      <c r="L2985">
        <v>701</v>
      </c>
      <c r="M2985">
        <v>2.04</v>
      </c>
      <c r="N2985">
        <v>21</v>
      </c>
      <c r="O2985">
        <v>3</v>
      </c>
      <c r="P2985">
        <v>3988.1535696969677</v>
      </c>
      <c r="Q2985">
        <v>1878.75</v>
      </c>
      <c r="R2985" s="6">
        <v>-52.891733801947019</v>
      </c>
      <c r="S2985">
        <v>11</v>
      </c>
      <c r="T2985" t="str">
        <f ca="1">PROPER(TRIM(Table1[[#This Row],[Campaign Status]]))</f>
        <v>Active</v>
      </c>
      <c r="V2985" s="1">
        <f t="shared" si="138"/>
        <v>21</v>
      </c>
      <c r="W2985" t="str">
        <f t="shared" ca="1" si="139"/>
        <v>west</v>
      </c>
      <c r="X2985" s="6">
        <f t="shared" si="140"/>
        <v>487.07822455871803</v>
      </c>
    </row>
    <row r="2986" spans="1:24" x14ac:dyDescent="0.3">
      <c r="A2986" t="s">
        <v>4085</v>
      </c>
      <c r="B2986" t="str">
        <f ca="1">PROPER(TRIM(Table1[[#This Row],[Campaign Name]]))</f>
        <v>Summer Sale</v>
      </c>
      <c r="C2986" t="str">
        <f ca="1">PROPER(TRIM(Table1[[#This Row],[Campaign Type]]))</f>
        <v>Lead Gen</v>
      </c>
      <c r="D2986" t="str">
        <f ca="1">PROPER(TRIM(Table1[[#This Row],[Marketing Channel]]))</f>
        <v>Google Ads</v>
      </c>
      <c r="E2986" t="s">
        <v>2761</v>
      </c>
      <c r="F2986" t="s">
        <v>260</v>
      </c>
      <c r="G2986" t="s">
        <v>46</v>
      </c>
      <c r="H2986" t="s">
        <v>42</v>
      </c>
      <c r="I2986" t="s">
        <v>31</v>
      </c>
      <c r="J2986" t="s">
        <v>32</v>
      </c>
      <c r="K2986">
        <v>30053</v>
      </c>
      <c r="L2986">
        <v>486</v>
      </c>
      <c r="M2986">
        <v>1.62</v>
      </c>
      <c r="N2986">
        <v>55</v>
      </c>
      <c r="O2986">
        <v>11.32</v>
      </c>
      <c r="P2986">
        <v>250</v>
      </c>
      <c r="Q2986">
        <v>34128.410000000003</v>
      </c>
      <c r="R2986" s="6">
        <v>13551.364000000001</v>
      </c>
      <c r="S2986">
        <v>6</v>
      </c>
      <c r="T2986" t="str">
        <f ca="1">PROPER(TRIM(Table1[[#This Row],[Campaign Status]]))</f>
        <v>Completed</v>
      </c>
      <c r="V2986" s="1">
        <f t="shared" si="138"/>
        <v>55</v>
      </c>
      <c r="W2986" t="str">
        <f t="shared" ca="1" si="139"/>
        <v>South</v>
      </c>
      <c r="X2986" s="6">
        <f t="shared" si="140"/>
        <v>-52.891733801947019</v>
      </c>
    </row>
    <row r="2987" spans="1:24" x14ac:dyDescent="0.3">
      <c r="A2987" t="s">
        <v>4086</v>
      </c>
      <c r="B2987" t="str">
        <f ca="1">PROPER(TRIM(Table1[[#This Row],[Campaign Name]]))</f>
        <v>Mega Discount</v>
      </c>
      <c r="C2987" t="str">
        <f ca="1">PROPER(TRIM(Table1[[#This Row],[Campaign Type]]))</f>
        <v>Lead Gen</v>
      </c>
      <c r="D2987" t="str">
        <f ca="1">PROPER(TRIM(Table1[[#This Row],[Marketing Channel]]))</f>
        <v>Instagram</v>
      </c>
      <c r="E2987" t="s">
        <v>1048</v>
      </c>
      <c r="F2987" t="s">
        <v>936</v>
      </c>
      <c r="G2987" t="s">
        <v>29</v>
      </c>
      <c r="H2987" t="s">
        <v>61</v>
      </c>
      <c r="I2987" t="s">
        <v>62</v>
      </c>
      <c r="J2987" t="s">
        <v>32</v>
      </c>
      <c r="K2987">
        <v>54995</v>
      </c>
      <c r="L2987">
        <v>7299</v>
      </c>
      <c r="M2987">
        <v>13.27</v>
      </c>
      <c r="N2987">
        <v>48</v>
      </c>
      <c r="O2987">
        <v>0.66</v>
      </c>
      <c r="P2987">
        <v>3982.6304252733912</v>
      </c>
      <c r="Q2987">
        <v>45964.27</v>
      </c>
      <c r="R2987" s="6">
        <v>1054.1183863889339</v>
      </c>
      <c r="S2987">
        <v>38</v>
      </c>
      <c r="T2987" t="str">
        <f ca="1">PROPER(TRIM(Table1[[#This Row],[Campaign Status]]))</f>
        <v>Completed</v>
      </c>
      <c r="V2987" s="1">
        <f t="shared" si="138"/>
        <v>48</v>
      </c>
      <c r="W2987" t="str">
        <f t="shared" ca="1" si="139"/>
        <v>North</v>
      </c>
      <c r="X2987" s="6">
        <f t="shared" si="140"/>
        <v>13551.364000000001</v>
      </c>
    </row>
    <row r="2988" spans="1:24" x14ac:dyDescent="0.3">
      <c r="A2988" t="s">
        <v>4087</v>
      </c>
      <c r="B2988" t="str">
        <f ca="1">PROPER(TRIM(Table1[[#This Row],[Campaign Name]]))</f>
        <v>Festive Offer</v>
      </c>
      <c r="C2988" t="str">
        <f ca="1">PROPER(TRIM(Table1[[#This Row],[Campaign Type]]))</f>
        <v>Retargeting</v>
      </c>
      <c r="D2988" t="str">
        <f ca="1">PROPER(TRIM(Table1[[#This Row],[Marketing Channel]]))</f>
        <v>Linkedin</v>
      </c>
      <c r="E2988" t="s">
        <v>578</v>
      </c>
      <c r="F2988" t="s">
        <v>676</v>
      </c>
      <c r="G2988" t="s">
        <v>29</v>
      </c>
      <c r="H2988" t="s">
        <v>67</v>
      </c>
      <c r="I2988" t="s">
        <v>62</v>
      </c>
      <c r="J2988" t="s">
        <v>32</v>
      </c>
      <c r="K2988">
        <v>152120</v>
      </c>
      <c r="L2988">
        <v>2053</v>
      </c>
      <c r="M2988">
        <v>1.35</v>
      </c>
      <c r="N2988">
        <v>389</v>
      </c>
      <c r="O2988">
        <v>18.95</v>
      </c>
      <c r="P2988">
        <v>3654.56</v>
      </c>
      <c r="Q2988">
        <v>45403.95</v>
      </c>
      <c r="R2988" s="6">
        <v>1142.3916969484699</v>
      </c>
      <c r="S2988">
        <v>386</v>
      </c>
      <c r="T2988" t="str">
        <f ca="1">PROPER(TRIM(Table1[[#This Row],[Campaign Status]]))</f>
        <v>Completed</v>
      </c>
      <c r="V2988" s="1">
        <f t="shared" si="138"/>
        <v>389</v>
      </c>
      <c r="W2988" t="str">
        <f t="shared" ca="1" si="139"/>
        <v>North</v>
      </c>
      <c r="X2988" s="6">
        <f t="shared" si="140"/>
        <v>1054.1183863889339</v>
      </c>
    </row>
    <row r="2989" spans="1:24" x14ac:dyDescent="0.3">
      <c r="A2989" t="s">
        <v>4088</v>
      </c>
      <c r="B2989" t="str">
        <f ca="1">PROPER(TRIM(Table1[[#This Row],[Campaign Name]]))</f>
        <v>Mega Discount</v>
      </c>
      <c r="C2989" t="str">
        <f ca="1">PROPER(TRIM(Table1[[#This Row],[Campaign Type]]))</f>
        <v>Lead Gen</v>
      </c>
      <c r="D2989" t="str">
        <f ca="1">PROPER(TRIM(Table1[[#This Row],[Marketing Channel]]))</f>
        <v>Instagram</v>
      </c>
      <c r="E2989" t="s">
        <v>3570</v>
      </c>
      <c r="F2989" t="s">
        <v>173</v>
      </c>
      <c r="G2989" t="s">
        <v>11141</v>
      </c>
      <c r="H2989" t="s">
        <v>36</v>
      </c>
      <c r="I2989" t="s">
        <v>68</v>
      </c>
      <c r="J2989" t="s">
        <v>25</v>
      </c>
      <c r="K2989">
        <v>17877</v>
      </c>
      <c r="L2989">
        <v>2289</v>
      </c>
      <c r="M2989">
        <v>12.8</v>
      </c>
      <c r="N2989">
        <v>762</v>
      </c>
      <c r="O2989">
        <v>33.29</v>
      </c>
      <c r="P2989">
        <v>3982.6304252733912</v>
      </c>
      <c r="Q2989">
        <v>3095.25</v>
      </c>
      <c r="R2989" s="6">
        <v>-22.281264654690531</v>
      </c>
      <c r="S2989">
        <v>174</v>
      </c>
      <c r="T2989" t="str">
        <f ca="1">PROPER(TRIM(Table1[[#This Row],[Campaign Status]]))</f>
        <v>Completed</v>
      </c>
      <c r="V2989" s="1">
        <f t="shared" si="138"/>
        <v>762</v>
      </c>
      <c r="W2989" t="str">
        <f t="shared" ca="1" si="139"/>
        <v>west</v>
      </c>
      <c r="X2989" s="6">
        <f t="shared" si="140"/>
        <v>1142.3916969484699</v>
      </c>
    </row>
    <row r="2990" spans="1:24" x14ac:dyDescent="0.3">
      <c r="A2990" t="s">
        <v>4089</v>
      </c>
      <c r="B2990" t="str">
        <f ca="1">PROPER(TRIM(Table1[[#This Row],[Campaign Name]]))</f>
        <v>Flash Sale</v>
      </c>
      <c r="C2990" t="str">
        <f ca="1">PROPER(TRIM(Table1[[#This Row],[Campaign Type]]))</f>
        <v>Retargeting</v>
      </c>
      <c r="D2990" t="str">
        <f ca="1">PROPER(TRIM(Table1[[#This Row],[Marketing Channel]]))</f>
        <v>Instagram</v>
      </c>
      <c r="E2990" t="s">
        <v>518</v>
      </c>
      <c r="F2990" t="s">
        <v>35</v>
      </c>
      <c r="G2990" t="s">
        <v>29</v>
      </c>
      <c r="H2990" t="s">
        <v>61</v>
      </c>
      <c r="I2990" t="s">
        <v>24</v>
      </c>
      <c r="J2990" t="s">
        <v>32</v>
      </c>
      <c r="K2990">
        <v>114826</v>
      </c>
      <c r="L2990">
        <v>15076</v>
      </c>
      <c r="M2990">
        <v>13.13</v>
      </c>
      <c r="N2990">
        <v>1676</v>
      </c>
      <c r="O2990">
        <v>11.12</v>
      </c>
      <c r="P2990">
        <v>7714.97</v>
      </c>
      <c r="Q2990">
        <v>44890.44</v>
      </c>
      <c r="R2990" s="6">
        <v>481.86149784121</v>
      </c>
      <c r="S2990">
        <v>1577</v>
      </c>
      <c r="T2990" t="str">
        <f ca="1">PROPER(TRIM(Table1[[#This Row],[Campaign Status]]))</f>
        <v>Completed</v>
      </c>
      <c r="V2990" s="1">
        <f t="shared" si="138"/>
        <v>1676</v>
      </c>
      <c r="W2990" t="str">
        <f t="shared" ca="1" si="139"/>
        <v>North</v>
      </c>
      <c r="X2990" s="6">
        <f t="shared" si="140"/>
        <v>-22.281264654690531</v>
      </c>
    </row>
    <row r="2991" spans="1:24" x14ac:dyDescent="0.3">
      <c r="A2991" t="s">
        <v>4090</v>
      </c>
      <c r="B2991" t="str">
        <f ca="1">PROPER(TRIM(Table1[[#This Row],[Campaign Name]]))</f>
        <v>Mega Discount</v>
      </c>
      <c r="C2991" t="str">
        <f ca="1">PROPER(TRIM(Table1[[#This Row],[Campaign Type]]))</f>
        <v>Awareness</v>
      </c>
      <c r="D2991" t="str">
        <f ca="1">PROPER(TRIM(Table1[[#This Row],[Marketing Channel]]))</f>
        <v>Youtube</v>
      </c>
      <c r="E2991" t="s">
        <v>2188</v>
      </c>
      <c r="F2991" t="s">
        <v>173</v>
      </c>
      <c r="G2991" t="s">
        <v>11141</v>
      </c>
      <c r="H2991" t="s">
        <v>54</v>
      </c>
      <c r="I2991" t="s">
        <v>31</v>
      </c>
      <c r="J2991" t="s">
        <v>32</v>
      </c>
      <c r="K2991">
        <v>44988</v>
      </c>
      <c r="L2991">
        <v>4032</v>
      </c>
      <c r="M2991">
        <v>8.9600000000000009</v>
      </c>
      <c r="N2991">
        <v>1013</v>
      </c>
      <c r="O2991">
        <v>25.12</v>
      </c>
      <c r="P2991">
        <v>12886.27</v>
      </c>
      <c r="Q2991">
        <v>27861.26</v>
      </c>
      <c r="R2991" s="6">
        <v>116.20887968357016</v>
      </c>
      <c r="S2991">
        <v>466</v>
      </c>
      <c r="T2991" t="str">
        <f ca="1">PROPER(TRIM(Table1[[#This Row],[Campaign Status]]))</f>
        <v>Paused</v>
      </c>
      <c r="V2991" s="1">
        <f t="shared" si="138"/>
        <v>1013</v>
      </c>
      <c r="W2991" t="str">
        <f t="shared" ca="1" si="139"/>
        <v>west</v>
      </c>
      <c r="X2991" s="6">
        <f t="shared" si="140"/>
        <v>481.86149784121</v>
      </c>
    </row>
    <row r="2992" spans="1:24" x14ac:dyDescent="0.3">
      <c r="A2992" t="s">
        <v>4091</v>
      </c>
      <c r="B2992" t="str">
        <f ca="1">PROPER(TRIM(Table1[[#This Row],[Campaign Name]]))</f>
        <v>Festive Offer</v>
      </c>
      <c r="C2992" t="str">
        <f ca="1">PROPER(TRIM(Table1[[#This Row],[Campaign Type]]))</f>
        <v>Sales</v>
      </c>
      <c r="D2992" t="str">
        <f ca="1">PROPER(TRIM(Table1[[#This Row],[Marketing Channel]]))</f>
        <v>Meta Ads</v>
      </c>
      <c r="E2992" t="s">
        <v>4092</v>
      </c>
      <c r="F2992" t="s">
        <v>167</v>
      </c>
      <c r="G2992" t="s">
        <v>11141</v>
      </c>
      <c r="H2992" t="s">
        <v>36</v>
      </c>
      <c r="I2992" t="s">
        <v>68</v>
      </c>
      <c r="J2992" t="s">
        <v>32</v>
      </c>
      <c r="K2992">
        <v>197453</v>
      </c>
      <c r="L2992">
        <v>1116</v>
      </c>
      <c r="M2992">
        <v>0.56999999999999995</v>
      </c>
      <c r="N2992">
        <v>298</v>
      </c>
      <c r="O2992">
        <v>26.7</v>
      </c>
      <c r="P2992">
        <v>250</v>
      </c>
      <c r="Q2992">
        <v>47103.03</v>
      </c>
      <c r="R2992" s="6">
        <v>18741.212</v>
      </c>
      <c r="S2992">
        <v>260</v>
      </c>
      <c r="T2992" t="str">
        <f ca="1">PROPER(TRIM(Table1[[#This Row],[Campaign Status]]))</f>
        <v>Paused</v>
      </c>
      <c r="V2992" s="1">
        <f t="shared" si="138"/>
        <v>298</v>
      </c>
      <c r="W2992" t="str">
        <f t="shared" ca="1" si="139"/>
        <v>west</v>
      </c>
      <c r="X2992" s="6">
        <f t="shared" si="140"/>
        <v>116.20887968357016</v>
      </c>
    </row>
    <row r="2993" spans="1:24" x14ac:dyDescent="0.3">
      <c r="A2993" t="s">
        <v>4093</v>
      </c>
      <c r="B2993" t="str">
        <f ca="1">PROPER(TRIM(Table1[[#This Row],[Campaign Name]]))</f>
        <v>Flash Sale</v>
      </c>
      <c r="C2993" t="str">
        <f ca="1">PROPER(TRIM(Table1[[#This Row],[Campaign Type]]))</f>
        <v>Retargeting</v>
      </c>
      <c r="D2993" t="str">
        <f ca="1">PROPER(TRIM(Table1[[#This Row],[Marketing Channel]]))</f>
        <v>Email</v>
      </c>
      <c r="E2993" t="s">
        <v>1259</v>
      </c>
      <c r="F2993" t="s">
        <v>226</v>
      </c>
      <c r="G2993" t="s">
        <v>11141</v>
      </c>
      <c r="H2993" t="s">
        <v>36</v>
      </c>
      <c r="I2993" t="s">
        <v>24</v>
      </c>
      <c r="J2993" t="s">
        <v>63</v>
      </c>
      <c r="K2993">
        <v>8433</v>
      </c>
      <c r="L2993">
        <v>518</v>
      </c>
      <c r="M2993">
        <v>6.14</v>
      </c>
      <c r="N2993">
        <v>49</v>
      </c>
      <c r="O2993">
        <v>9.4600000000000009</v>
      </c>
      <c r="P2993">
        <v>12484.73</v>
      </c>
      <c r="Q2993">
        <v>6726.09</v>
      </c>
      <c r="R2993" s="6">
        <v>-46.125466870328793</v>
      </c>
      <c r="S2993">
        <v>11</v>
      </c>
      <c r="T2993" t="str">
        <f ca="1">PROPER(TRIM(Table1[[#This Row],[Campaign Status]]))</f>
        <v>Completed</v>
      </c>
      <c r="V2993" s="1">
        <f t="shared" si="138"/>
        <v>49</v>
      </c>
      <c r="W2993" t="str">
        <f t="shared" ca="1" si="139"/>
        <v>west</v>
      </c>
      <c r="X2993" s="6">
        <f t="shared" si="140"/>
        <v>18741.212</v>
      </c>
    </row>
    <row r="2994" spans="1:24" x14ac:dyDescent="0.3">
      <c r="A2994" t="s">
        <v>4094</v>
      </c>
      <c r="B2994" t="str">
        <f ca="1">PROPER(TRIM(Table1[[#This Row],[Campaign Name]]))</f>
        <v>Summer Sale</v>
      </c>
      <c r="C2994" t="str">
        <f ca="1">PROPER(TRIM(Table1[[#This Row],[Campaign Type]]))</f>
        <v>Awareness</v>
      </c>
      <c r="D2994" t="str">
        <f ca="1">PROPER(TRIM(Table1[[#This Row],[Marketing Channel]]))</f>
        <v>Google Ads</v>
      </c>
      <c r="E2994" t="s">
        <v>967</v>
      </c>
      <c r="F2994" t="s">
        <v>121</v>
      </c>
      <c r="G2994" t="s">
        <v>11141</v>
      </c>
      <c r="H2994" t="s">
        <v>54</v>
      </c>
      <c r="I2994" t="s">
        <v>62</v>
      </c>
      <c r="J2994" t="s">
        <v>32</v>
      </c>
      <c r="K2994">
        <v>165134</v>
      </c>
      <c r="L2994">
        <v>15410</v>
      </c>
      <c r="M2994">
        <v>9.33</v>
      </c>
      <c r="N2994">
        <v>1880</v>
      </c>
      <c r="O2994">
        <v>12.2</v>
      </c>
      <c r="P2994">
        <v>3988.1535696969677</v>
      </c>
      <c r="Q2994">
        <v>15347.5</v>
      </c>
      <c r="R2994" s="6">
        <v>284.82720717211879</v>
      </c>
      <c r="S2994">
        <v>1762</v>
      </c>
      <c r="T2994" t="str">
        <f ca="1">PROPER(TRIM(Table1[[#This Row],[Campaign Status]]))</f>
        <v>Active</v>
      </c>
      <c r="V2994" s="1">
        <f t="shared" si="138"/>
        <v>1880</v>
      </c>
      <c r="W2994" t="str">
        <f t="shared" ca="1" si="139"/>
        <v>west</v>
      </c>
      <c r="X2994" s="6">
        <f t="shared" si="140"/>
        <v>-46.125466870328793</v>
      </c>
    </row>
    <row r="2995" spans="1:24" x14ac:dyDescent="0.3">
      <c r="A2995" t="s">
        <v>4095</v>
      </c>
      <c r="B2995" t="str">
        <f ca="1">PROPER(TRIM(Table1[[#This Row],[Campaign Name]]))</f>
        <v>Summer Sale</v>
      </c>
      <c r="C2995" t="str">
        <f ca="1">PROPER(TRIM(Table1[[#This Row],[Campaign Type]]))</f>
        <v>Awareness</v>
      </c>
      <c r="D2995" t="str">
        <f ca="1">PROPER(TRIM(Table1[[#This Row],[Marketing Channel]]))</f>
        <v>Meta Ads</v>
      </c>
      <c r="E2995" t="s">
        <v>871</v>
      </c>
      <c r="F2995" t="s">
        <v>347</v>
      </c>
      <c r="G2995" t="s">
        <v>11141</v>
      </c>
      <c r="H2995" t="s">
        <v>54</v>
      </c>
      <c r="I2995" t="s">
        <v>31</v>
      </c>
      <c r="J2995" t="s">
        <v>63</v>
      </c>
      <c r="K2995">
        <v>195651</v>
      </c>
      <c r="L2995">
        <v>18048</v>
      </c>
      <c r="M2995">
        <v>9.2200000000000006</v>
      </c>
      <c r="N2995">
        <v>5068</v>
      </c>
      <c r="O2995">
        <v>28.08</v>
      </c>
      <c r="P2995">
        <v>250</v>
      </c>
      <c r="Q2995">
        <v>16142.69</v>
      </c>
      <c r="R2995" s="6">
        <v>6357.076</v>
      </c>
      <c r="S2995">
        <v>1594</v>
      </c>
      <c r="T2995" t="str">
        <f ca="1">PROPER(TRIM(Table1[[#This Row],[Campaign Status]]))</f>
        <v>Paused</v>
      </c>
      <c r="V2995" s="1">
        <f t="shared" si="138"/>
        <v>5068</v>
      </c>
      <c r="W2995" t="str">
        <f t="shared" ca="1" si="139"/>
        <v>west</v>
      </c>
      <c r="X2995" s="6">
        <f t="shared" si="140"/>
        <v>284.82720717211879</v>
      </c>
    </row>
    <row r="2996" spans="1:24" x14ac:dyDescent="0.3">
      <c r="A2996" t="s">
        <v>4096</v>
      </c>
      <c r="B2996" t="str">
        <f ca="1">PROPER(TRIM(Table1[[#This Row],[Campaign Name]]))</f>
        <v>Flash Sale</v>
      </c>
      <c r="C2996" t="str">
        <f ca="1">PROPER(TRIM(Table1[[#This Row],[Campaign Type]]))</f>
        <v>Retargeting</v>
      </c>
      <c r="D2996" t="str">
        <f ca="1">PROPER(TRIM(Table1[[#This Row],[Marketing Channel]]))</f>
        <v>Email</v>
      </c>
      <c r="E2996" t="s">
        <v>2178</v>
      </c>
      <c r="F2996" t="s">
        <v>605</v>
      </c>
      <c r="G2996" t="s">
        <v>29</v>
      </c>
      <c r="H2996" t="s">
        <v>99</v>
      </c>
      <c r="I2996" t="s">
        <v>31</v>
      </c>
      <c r="J2996" t="s">
        <v>32</v>
      </c>
      <c r="K2996">
        <v>148664</v>
      </c>
      <c r="L2996">
        <v>7725</v>
      </c>
      <c r="M2996">
        <v>5.2</v>
      </c>
      <c r="N2996">
        <v>484</v>
      </c>
      <c r="O2996">
        <v>6.27</v>
      </c>
      <c r="P2996">
        <v>4021.4266195524165</v>
      </c>
      <c r="Q2996">
        <v>17363.28</v>
      </c>
      <c r="R2996" s="6">
        <v>331.76916160992954</v>
      </c>
      <c r="S2996">
        <v>253</v>
      </c>
      <c r="T2996" t="str">
        <f ca="1">PROPER(TRIM(Table1[[#This Row],[Campaign Status]]))</f>
        <v>Active</v>
      </c>
      <c r="V2996" s="1">
        <f t="shared" si="138"/>
        <v>484</v>
      </c>
      <c r="W2996" t="str">
        <f t="shared" ca="1" si="139"/>
        <v>North</v>
      </c>
      <c r="X2996" s="6">
        <f t="shared" si="140"/>
        <v>6357.076</v>
      </c>
    </row>
    <row r="2997" spans="1:24" x14ac:dyDescent="0.3">
      <c r="A2997" t="s">
        <v>4097</v>
      </c>
      <c r="B2997" t="str">
        <f ca="1">PROPER(TRIM(Table1[[#This Row],[Campaign Name]]))</f>
        <v>Summer Sale</v>
      </c>
      <c r="C2997" t="str">
        <f ca="1">PROPER(TRIM(Table1[[#This Row],[Campaign Type]]))</f>
        <v>Lead Gen</v>
      </c>
      <c r="D2997" t="str">
        <f ca="1">PROPER(TRIM(Table1[[#This Row],[Marketing Channel]]))</f>
        <v>Youtube</v>
      </c>
      <c r="E2997" t="s">
        <v>70</v>
      </c>
      <c r="F2997" t="s">
        <v>238</v>
      </c>
      <c r="G2997" t="s">
        <v>46</v>
      </c>
      <c r="H2997" t="s">
        <v>30</v>
      </c>
      <c r="I2997" t="s">
        <v>68</v>
      </c>
      <c r="J2997" t="s">
        <v>32</v>
      </c>
      <c r="K2997">
        <v>56082</v>
      </c>
      <c r="L2997">
        <v>2453</v>
      </c>
      <c r="M2997">
        <v>4.37</v>
      </c>
      <c r="N2997">
        <v>75</v>
      </c>
      <c r="O2997">
        <v>3.06</v>
      </c>
      <c r="P2997">
        <v>250</v>
      </c>
      <c r="Q2997">
        <v>40126.14</v>
      </c>
      <c r="R2997" s="6">
        <v>15950.456</v>
      </c>
      <c r="S2997">
        <v>59</v>
      </c>
      <c r="T2997" t="str">
        <f ca="1">PROPER(TRIM(Table1[[#This Row],[Campaign Status]]))</f>
        <v>Completed</v>
      </c>
      <c r="V2997" s="1">
        <f t="shared" si="138"/>
        <v>75</v>
      </c>
      <c r="W2997" t="str">
        <f t="shared" ca="1" si="139"/>
        <v>South</v>
      </c>
      <c r="X2997" s="6">
        <f t="shared" si="140"/>
        <v>331.76916160992954</v>
      </c>
    </row>
    <row r="2998" spans="1:24" x14ac:dyDescent="0.3">
      <c r="A2998" t="s">
        <v>4098</v>
      </c>
      <c r="B2998" t="str">
        <f ca="1">PROPER(TRIM(Table1[[#This Row],[Campaign Name]]))</f>
        <v>Festive Offer</v>
      </c>
      <c r="C2998" t="str">
        <f ca="1">PROPER(TRIM(Table1[[#This Row],[Campaign Type]]))</f>
        <v>Retargeting</v>
      </c>
      <c r="D2998" t="str">
        <f ca="1">PROPER(TRIM(Table1[[#This Row],[Marketing Channel]]))</f>
        <v>Google Ads</v>
      </c>
      <c r="E2998" t="s">
        <v>4099</v>
      </c>
      <c r="F2998" t="s">
        <v>149</v>
      </c>
      <c r="G2998" t="s">
        <v>29</v>
      </c>
      <c r="H2998" t="s">
        <v>61</v>
      </c>
      <c r="I2998" t="s">
        <v>24</v>
      </c>
      <c r="J2998" t="s">
        <v>32</v>
      </c>
      <c r="K2998">
        <v>139215</v>
      </c>
      <c r="L2998">
        <v>7592</v>
      </c>
      <c r="M2998">
        <v>5.45</v>
      </c>
      <c r="N2998">
        <v>1703</v>
      </c>
      <c r="O2998">
        <v>22.43</v>
      </c>
      <c r="P2998">
        <v>250</v>
      </c>
      <c r="Q2998">
        <v>7252.84</v>
      </c>
      <c r="R2998" s="6">
        <v>2801.136</v>
      </c>
      <c r="S2998">
        <v>684</v>
      </c>
      <c r="T2998" t="str">
        <f ca="1">PROPER(TRIM(Table1[[#This Row],[Campaign Status]]))</f>
        <v>Paused</v>
      </c>
      <c r="V2998" s="1">
        <f t="shared" si="138"/>
        <v>1703</v>
      </c>
      <c r="W2998" t="str">
        <f t="shared" ca="1" si="139"/>
        <v>North</v>
      </c>
      <c r="X2998" s="6">
        <f t="shared" si="140"/>
        <v>15950.456</v>
      </c>
    </row>
    <row r="2999" spans="1:24" x14ac:dyDescent="0.3">
      <c r="A2999" t="s">
        <v>4100</v>
      </c>
      <c r="B2999" t="str">
        <f ca="1">PROPER(TRIM(Table1[[#This Row],[Campaign Name]]))</f>
        <v>Mega Discount</v>
      </c>
      <c r="C2999" t="str">
        <f ca="1">PROPER(TRIM(Table1[[#This Row],[Campaign Type]]))</f>
        <v>Retargeting</v>
      </c>
      <c r="D2999" t="str">
        <f ca="1">PROPER(TRIM(Table1[[#This Row],[Marketing Channel]]))</f>
        <v>Email</v>
      </c>
      <c r="E2999" t="s">
        <v>1825</v>
      </c>
      <c r="F2999" t="s">
        <v>519</v>
      </c>
      <c r="G2999" t="s">
        <v>46</v>
      </c>
      <c r="H2999" t="s">
        <v>42</v>
      </c>
      <c r="I2999" t="s">
        <v>31</v>
      </c>
      <c r="J2999" t="s">
        <v>63</v>
      </c>
      <c r="K2999">
        <v>65570</v>
      </c>
      <c r="L2999">
        <v>6975</v>
      </c>
      <c r="M2999">
        <v>10.64</v>
      </c>
      <c r="N2999">
        <v>1957</v>
      </c>
      <c r="O2999">
        <v>28.06</v>
      </c>
      <c r="P2999">
        <v>11089.12</v>
      </c>
      <c r="Q2999">
        <v>48031.42</v>
      </c>
      <c r="R2999" s="6">
        <v>333.14005078852057</v>
      </c>
      <c r="S2999">
        <v>725</v>
      </c>
      <c r="T2999" t="str">
        <f ca="1">PROPER(TRIM(Table1[[#This Row],[Campaign Status]]))</f>
        <v>Active</v>
      </c>
      <c r="V2999" s="1">
        <f t="shared" si="138"/>
        <v>1957</v>
      </c>
      <c r="W2999" t="str">
        <f t="shared" ca="1" si="139"/>
        <v>South</v>
      </c>
      <c r="X2999" s="6">
        <f t="shared" si="140"/>
        <v>2801.136</v>
      </c>
    </row>
    <row r="3000" spans="1:24" x14ac:dyDescent="0.3">
      <c r="A3000" t="s">
        <v>4101</v>
      </c>
      <c r="B3000" t="str">
        <f ca="1">PROPER(TRIM(Table1[[#This Row],[Campaign Name]]))</f>
        <v>New Launch</v>
      </c>
      <c r="C3000" t="str">
        <f ca="1">PROPER(TRIM(Table1[[#This Row],[Campaign Type]]))</f>
        <v>Sales</v>
      </c>
      <c r="D3000" t="str">
        <f ca="1">PROPER(TRIM(Table1[[#This Row],[Marketing Channel]]))</f>
        <v>Google Ads</v>
      </c>
      <c r="E3000" t="s">
        <v>2294</v>
      </c>
      <c r="F3000" t="s">
        <v>306</v>
      </c>
      <c r="G3000" t="s">
        <v>46</v>
      </c>
      <c r="H3000" t="s">
        <v>42</v>
      </c>
      <c r="I3000" t="s">
        <v>31</v>
      </c>
      <c r="J3000" t="s">
        <v>63</v>
      </c>
      <c r="K3000">
        <v>132879</v>
      </c>
      <c r="L3000">
        <v>776</v>
      </c>
      <c r="M3000">
        <v>0.57999999999999996</v>
      </c>
      <c r="N3000">
        <v>8</v>
      </c>
      <c r="O3000">
        <v>1.03</v>
      </c>
      <c r="P3000">
        <v>250</v>
      </c>
      <c r="Q3000">
        <v>4300.3500000000004</v>
      </c>
      <c r="R3000" s="6">
        <v>1620.1400000000003</v>
      </c>
      <c r="S3000">
        <v>6</v>
      </c>
      <c r="T3000" t="str">
        <f ca="1">PROPER(TRIM(Table1[[#This Row],[Campaign Status]]))</f>
        <v>Paused</v>
      </c>
      <c r="V3000" s="1">
        <f t="shared" si="138"/>
        <v>8</v>
      </c>
      <c r="W3000" t="str">
        <f t="shared" ca="1" si="139"/>
        <v>South</v>
      </c>
      <c r="X3000" s="6">
        <f t="shared" si="140"/>
        <v>333.14005078852057</v>
      </c>
    </row>
    <row r="3001" spans="1:24" x14ac:dyDescent="0.3">
      <c r="A3001" t="s">
        <v>4102</v>
      </c>
      <c r="B3001" t="str">
        <f ca="1">PROPER(TRIM(Table1[[#This Row],[Campaign Name]]))</f>
        <v>Flash Sale</v>
      </c>
      <c r="C3001" t="str">
        <f ca="1">PROPER(TRIM(Table1[[#This Row],[Campaign Type]]))</f>
        <v>Retargeting</v>
      </c>
      <c r="D3001" t="str">
        <f ca="1">PROPER(TRIM(Table1[[#This Row],[Marketing Channel]]))</f>
        <v>Meta Ads</v>
      </c>
      <c r="E3001" t="s">
        <v>1048</v>
      </c>
      <c r="F3001" t="s">
        <v>140</v>
      </c>
      <c r="G3001" t="s">
        <v>46</v>
      </c>
      <c r="H3001" t="s">
        <v>30</v>
      </c>
      <c r="I3001" t="s">
        <v>62</v>
      </c>
      <c r="J3001" t="s">
        <v>63</v>
      </c>
      <c r="K3001">
        <v>159339</v>
      </c>
      <c r="L3001">
        <v>12956</v>
      </c>
      <c r="M3001">
        <v>8.1300000000000008</v>
      </c>
      <c r="N3001">
        <v>3032</v>
      </c>
      <c r="O3001">
        <v>23.4</v>
      </c>
      <c r="P3001">
        <v>12817.51</v>
      </c>
      <c r="Q3001">
        <v>15853.04</v>
      </c>
      <c r="R3001" s="6">
        <v>23.682680957533879</v>
      </c>
      <c r="S3001">
        <v>625</v>
      </c>
      <c r="T3001" t="str">
        <f ca="1">PROPER(TRIM(Table1[[#This Row],[Campaign Status]]))</f>
        <v>Active</v>
      </c>
      <c r="V3001" s="1">
        <f t="shared" si="138"/>
        <v>3032</v>
      </c>
      <c r="W3001" t="str">
        <f t="shared" ca="1" si="139"/>
        <v>South</v>
      </c>
      <c r="X3001" s="6">
        <f t="shared" si="140"/>
        <v>1620.1400000000003</v>
      </c>
    </row>
    <row r="3002" spans="1:24" hidden="1" x14ac:dyDescent="0.3">
      <c r="A3002" t="s">
        <v>4103</v>
      </c>
      <c r="B3002" t="str">
        <f ca="1">PROPER(TRIM(Table1[[#This Row],[Campaign Name]]))</f>
        <v>Mega Discount</v>
      </c>
      <c r="C3002" t="str">
        <f ca="1">PROPER(TRIM(Table1[[#This Row],[Campaign Type]]))</f>
        <v>Lead Gen</v>
      </c>
      <c r="D3002" t="str">
        <f ca="1">PROPER(TRIM(Table1[[#This Row],[Marketing Channel]]))</f>
        <v>Google Ads</v>
      </c>
      <c r="E3002" t="s">
        <v>2069</v>
      </c>
      <c r="F3002" t="s">
        <v>143</v>
      </c>
      <c r="G3002" t="s">
        <v>29</v>
      </c>
      <c r="H3002" t="s">
        <v>99</v>
      </c>
      <c r="I3002" t="s">
        <v>24</v>
      </c>
      <c r="J3002" t="s">
        <v>25</v>
      </c>
      <c r="K3002">
        <v>166897</v>
      </c>
      <c r="L3002">
        <v>800</v>
      </c>
      <c r="M3002">
        <v>0.48</v>
      </c>
      <c r="N3002">
        <v>184</v>
      </c>
      <c r="O3002">
        <v>23</v>
      </c>
      <c r="P3002">
        <v>3112.43</v>
      </c>
      <c r="R3002" s="6" t="e">
        <v>#VALUE!</v>
      </c>
      <c r="S3002">
        <v>144</v>
      </c>
      <c r="T3002" t="str">
        <f ca="1">PROPER(TRIM(Table1[[#This Row],[Campaign Status]]))</f>
        <v>Active</v>
      </c>
      <c r="V3002" s="1">
        <f t="shared" si="138"/>
        <v>184</v>
      </c>
      <c r="W3002" t="str">
        <f t="shared" ca="1" si="139"/>
        <v>North</v>
      </c>
      <c r="X3002" s="6">
        <f t="shared" si="140"/>
        <v>23.682680957533879</v>
      </c>
    </row>
    <row r="3003" spans="1:24" hidden="1" x14ac:dyDescent="0.3">
      <c r="A3003" t="s">
        <v>4104</v>
      </c>
      <c r="B3003" t="str">
        <f ca="1">PROPER(TRIM(Table1[[#This Row],[Campaign Name]]))</f>
        <v>Festive Offer</v>
      </c>
      <c r="C3003" t="str">
        <f ca="1">PROPER(TRIM(Table1[[#This Row],[Campaign Type]]))</f>
        <v>Retargeting</v>
      </c>
      <c r="D3003" t="str">
        <f ca="1">PROPER(TRIM(Table1[[#This Row],[Marketing Channel]]))</f>
        <v>Youtube</v>
      </c>
      <c r="E3003" t="s">
        <v>3511</v>
      </c>
      <c r="F3003" t="s">
        <v>936</v>
      </c>
      <c r="G3003" t="s">
        <v>46</v>
      </c>
      <c r="H3003" t="s">
        <v>42</v>
      </c>
      <c r="I3003" t="s">
        <v>62</v>
      </c>
      <c r="J3003" t="s">
        <v>25</v>
      </c>
      <c r="K3003">
        <v>196834</v>
      </c>
      <c r="L3003">
        <v>14381</v>
      </c>
      <c r="M3003">
        <v>7.31</v>
      </c>
      <c r="N3003">
        <v>2357</v>
      </c>
      <c r="O3003">
        <v>16.39</v>
      </c>
      <c r="P3003">
        <v>250</v>
      </c>
      <c r="R3003" s="6" t="e">
        <v>#VALUE!</v>
      </c>
      <c r="S3003">
        <v>290</v>
      </c>
      <c r="T3003" t="str">
        <f ca="1">PROPER(TRIM(Table1[[#This Row],[Campaign Status]]))</f>
        <v>Active</v>
      </c>
      <c r="V3003" s="1">
        <f t="shared" si="138"/>
        <v>2357</v>
      </c>
      <c r="W3003" t="str">
        <f t="shared" ca="1" si="139"/>
        <v>South</v>
      </c>
      <c r="X3003" s="6" t="e">
        <f t="shared" si="140"/>
        <v>#VALUE!</v>
      </c>
    </row>
    <row r="3004" spans="1:24" x14ac:dyDescent="0.3">
      <c r="A3004" t="s">
        <v>4105</v>
      </c>
      <c r="B3004" t="str">
        <f ca="1">PROPER(TRIM(Table1[[#This Row],[Campaign Name]]))</f>
        <v>Festive Offer</v>
      </c>
      <c r="C3004" t="str">
        <f ca="1">PROPER(TRIM(Table1[[#This Row],[Campaign Type]]))</f>
        <v>Lead Gen</v>
      </c>
      <c r="D3004" t="str">
        <f ca="1">PROPER(TRIM(Table1[[#This Row],[Marketing Channel]]))</f>
        <v>Instagram</v>
      </c>
      <c r="E3004" t="s">
        <v>291</v>
      </c>
      <c r="F3004" t="s">
        <v>492</v>
      </c>
      <c r="G3004" t="s">
        <v>29</v>
      </c>
      <c r="H3004" t="s">
        <v>61</v>
      </c>
      <c r="I3004" t="s">
        <v>62</v>
      </c>
      <c r="J3004" t="s">
        <v>32</v>
      </c>
      <c r="K3004">
        <v>106895</v>
      </c>
      <c r="L3004">
        <v>9185</v>
      </c>
      <c r="M3004">
        <v>8.59</v>
      </c>
      <c r="N3004">
        <v>497</v>
      </c>
      <c r="O3004">
        <v>5.41</v>
      </c>
      <c r="P3004">
        <v>3982.6304252733912</v>
      </c>
      <c r="Q3004">
        <v>15937.91</v>
      </c>
      <c r="R3004" s="6">
        <v>300.18551304332806</v>
      </c>
      <c r="S3004">
        <v>132</v>
      </c>
      <c r="T3004" t="str">
        <f ca="1">PROPER(TRIM(Table1[[#This Row],[Campaign Status]]))</f>
        <v>Completed</v>
      </c>
      <c r="V3004" s="1">
        <f t="shared" si="138"/>
        <v>497</v>
      </c>
      <c r="W3004" t="str">
        <f t="shared" ca="1" si="139"/>
        <v>North</v>
      </c>
      <c r="X3004" s="6" t="e">
        <f t="shared" si="140"/>
        <v>#VALUE!</v>
      </c>
    </row>
    <row r="3005" spans="1:24" x14ac:dyDescent="0.3">
      <c r="A3005" t="s">
        <v>4106</v>
      </c>
      <c r="B3005" t="str">
        <f ca="1">PROPER(TRIM(Table1[[#This Row],[Campaign Name]]))</f>
        <v>Mega Discount</v>
      </c>
      <c r="C3005" t="str">
        <f ca="1">PROPER(TRIM(Table1[[#This Row],[Campaign Type]]))</f>
        <v>Lead Gen</v>
      </c>
      <c r="D3005" t="str">
        <f ca="1">PROPER(TRIM(Table1[[#This Row],[Marketing Channel]]))</f>
        <v>Google Ads</v>
      </c>
      <c r="E3005" t="s">
        <v>2847</v>
      </c>
      <c r="F3005" t="s">
        <v>339</v>
      </c>
      <c r="G3005" t="s">
        <v>46</v>
      </c>
      <c r="H3005" t="s">
        <v>42</v>
      </c>
      <c r="I3005" t="s">
        <v>68</v>
      </c>
      <c r="J3005" t="s">
        <v>63</v>
      </c>
      <c r="K3005">
        <v>98480</v>
      </c>
      <c r="L3005">
        <v>5630</v>
      </c>
      <c r="M3005">
        <v>5.72</v>
      </c>
      <c r="N3005">
        <v>1608</v>
      </c>
      <c r="O3005">
        <v>28.56</v>
      </c>
      <c r="P3005">
        <v>250</v>
      </c>
      <c r="Q3005">
        <v>26447.24</v>
      </c>
      <c r="R3005" s="6">
        <v>10478.896000000001</v>
      </c>
      <c r="S3005">
        <v>190</v>
      </c>
      <c r="T3005" t="str">
        <f ca="1">PROPER(TRIM(Table1[[#This Row],[Campaign Status]]))</f>
        <v>Completed</v>
      </c>
      <c r="V3005" s="1">
        <f t="shared" si="138"/>
        <v>1608</v>
      </c>
      <c r="W3005" t="str">
        <f t="shared" ca="1" si="139"/>
        <v>South</v>
      </c>
      <c r="X3005" s="6">
        <f t="shared" si="140"/>
        <v>300.18551304332806</v>
      </c>
    </row>
    <row r="3006" spans="1:24" x14ac:dyDescent="0.3">
      <c r="A3006" t="s">
        <v>4107</v>
      </c>
      <c r="B3006" t="str">
        <f ca="1">PROPER(TRIM(Table1[[#This Row],[Campaign Name]]))</f>
        <v>New Launch</v>
      </c>
      <c r="C3006" t="str">
        <f ca="1">PROPER(TRIM(Table1[[#This Row],[Campaign Type]]))</f>
        <v>Sales</v>
      </c>
      <c r="D3006" t="str">
        <f ca="1">PROPER(TRIM(Table1[[#This Row],[Marketing Channel]]))</f>
        <v>Meta Ads</v>
      </c>
      <c r="E3006" t="s">
        <v>2904</v>
      </c>
      <c r="F3006" t="s">
        <v>1483</v>
      </c>
      <c r="G3006" t="s">
        <v>11141</v>
      </c>
      <c r="H3006" t="s">
        <v>54</v>
      </c>
      <c r="I3006" t="s">
        <v>68</v>
      </c>
      <c r="J3006" t="s">
        <v>32</v>
      </c>
      <c r="K3006">
        <v>81400</v>
      </c>
      <c r="L3006">
        <v>7144</v>
      </c>
      <c r="M3006">
        <v>8.7799999999999994</v>
      </c>
      <c r="N3006">
        <v>823</v>
      </c>
      <c r="O3006">
        <v>11.52</v>
      </c>
      <c r="P3006">
        <v>250</v>
      </c>
      <c r="Q3006">
        <v>27662.35</v>
      </c>
      <c r="R3006" s="6">
        <v>10964.94</v>
      </c>
      <c r="S3006">
        <v>533</v>
      </c>
      <c r="T3006" t="str">
        <f ca="1">PROPER(TRIM(Table1[[#This Row],[Campaign Status]]))</f>
        <v>Paused</v>
      </c>
      <c r="V3006" s="1">
        <f t="shared" si="138"/>
        <v>823</v>
      </c>
      <c r="W3006" t="str">
        <f t="shared" ca="1" si="139"/>
        <v>west</v>
      </c>
      <c r="X3006" s="6">
        <f t="shared" si="140"/>
        <v>10478.896000000001</v>
      </c>
    </row>
    <row r="3007" spans="1:24" x14ac:dyDescent="0.3">
      <c r="A3007" t="s">
        <v>4108</v>
      </c>
      <c r="B3007" t="str">
        <f ca="1">PROPER(TRIM(Table1[[#This Row],[Campaign Name]]))</f>
        <v>Festive Offer</v>
      </c>
      <c r="C3007" t="str">
        <f ca="1">PROPER(TRIM(Table1[[#This Row],[Campaign Type]]))</f>
        <v>Sales</v>
      </c>
      <c r="D3007" t="str">
        <f ca="1">PROPER(TRIM(Table1[[#This Row],[Marketing Channel]]))</f>
        <v>Google Ads</v>
      </c>
      <c r="E3007" t="s">
        <v>160</v>
      </c>
      <c r="F3007" t="s">
        <v>859</v>
      </c>
      <c r="G3007" t="s">
        <v>11141</v>
      </c>
      <c r="H3007" t="s">
        <v>23</v>
      </c>
      <c r="I3007" t="s">
        <v>31</v>
      </c>
      <c r="J3007" t="s">
        <v>63</v>
      </c>
      <c r="K3007">
        <v>111243</v>
      </c>
      <c r="L3007">
        <v>9317</v>
      </c>
      <c r="M3007">
        <v>8.3800000000000008</v>
      </c>
      <c r="N3007">
        <v>1816</v>
      </c>
      <c r="O3007">
        <v>19.489999999999998</v>
      </c>
      <c r="P3007">
        <v>3988.1535696969677</v>
      </c>
      <c r="Q3007">
        <v>4251.6000000000004</v>
      </c>
      <c r="R3007" s="6">
        <v>6.6057243207675711</v>
      </c>
      <c r="S3007">
        <v>1685</v>
      </c>
      <c r="T3007" t="str">
        <f ca="1">PROPER(TRIM(Table1[[#This Row],[Campaign Status]]))</f>
        <v>Completed</v>
      </c>
      <c r="V3007" s="1">
        <f t="shared" si="138"/>
        <v>1816</v>
      </c>
      <c r="W3007" t="str">
        <f t="shared" ca="1" si="139"/>
        <v>west</v>
      </c>
      <c r="X3007" s="6">
        <f t="shared" si="140"/>
        <v>10964.94</v>
      </c>
    </row>
    <row r="3008" spans="1:24" x14ac:dyDescent="0.3">
      <c r="A3008" t="s">
        <v>4109</v>
      </c>
      <c r="B3008" t="str">
        <f ca="1">PROPER(TRIM(Table1[[#This Row],[Campaign Name]]))</f>
        <v>Mega Discount</v>
      </c>
      <c r="C3008" t="str">
        <f ca="1">PROPER(TRIM(Table1[[#This Row],[Campaign Type]]))</f>
        <v>Awareness</v>
      </c>
      <c r="D3008" t="str">
        <f ca="1">PROPER(TRIM(Table1[[#This Row],[Marketing Channel]]))</f>
        <v>Email</v>
      </c>
      <c r="E3008" t="s">
        <v>760</v>
      </c>
      <c r="F3008" t="s">
        <v>109</v>
      </c>
      <c r="G3008" t="s">
        <v>29</v>
      </c>
      <c r="H3008" t="s">
        <v>99</v>
      </c>
      <c r="I3008" t="s">
        <v>24</v>
      </c>
      <c r="J3008" t="s">
        <v>25</v>
      </c>
      <c r="K3008">
        <v>58685</v>
      </c>
      <c r="L3008">
        <v>8670</v>
      </c>
      <c r="M3008">
        <v>14.77</v>
      </c>
      <c r="N3008">
        <v>1485</v>
      </c>
      <c r="O3008">
        <v>17.13</v>
      </c>
      <c r="P3008">
        <v>4021.4266195524165</v>
      </c>
      <c r="Q3008">
        <v>26863.67</v>
      </c>
      <c r="R3008" s="6">
        <v>568.01343258104544</v>
      </c>
      <c r="S3008">
        <v>790</v>
      </c>
      <c r="T3008" t="str">
        <f ca="1">PROPER(TRIM(Table1[[#This Row],[Campaign Status]]))</f>
        <v>Completed</v>
      </c>
      <c r="V3008" s="1">
        <f t="shared" si="138"/>
        <v>1485</v>
      </c>
      <c r="W3008" t="str">
        <f t="shared" ca="1" si="139"/>
        <v>North</v>
      </c>
      <c r="X3008" s="6">
        <f t="shared" si="140"/>
        <v>6.6057243207675711</v>
      </c>
    </row>
    <row r="3009" spans="1:24" x14ac:dyDescent="0.3">
      <c r="A3009" t="s">
        <v>4110</v>
      </c>
      <c r="B3009" t="str">
        <f ca="1">PROPER(TRIM(Table1[[#This Row],[Campaign Name]]))</f>
        <v>Summer Sale</v>
      </c>
      <c r="C3009" t="str">
        <f ca="1">PROPER(TRIM(Table1[[#This Row],[Campaign Type]]))</f>
        <v>Awareness</v>
      </c>
      <c r="D3009" t="str">
        <f ca="1">PROPER(TRIM(Table1[[#This Row],[Marketing Channel]]))</f>
        <v>Instagram</v>
      </c>
      <c r="E3009" t="s">
        <v>1806</v>
      </c>
      <c r="F3009" t="s">
        <v>143</v>
      </c>
      <c r="G3009" t="s">
        <v>46</v>
      </c>
      <c r="H3009" t="s">
        <v>30</v>
      </c>
      <c r="I3009" t="s">
        <v>62</v>
      </c>
      <c r="J3009" t="s">
        <v>32</v>
      </c>
      <c r="K3009">
        <v>95433</v>
      </c>
      <c r="L3009">
        <v>12486</v>
      </c>
      <c r="M3009">
        <v>13.08</v>
      </c>
      <c r="N3009">
        <v>606</v>
      </c>
      <c r="O3009">
        <v>4.8499999999999996</v>
      </c>
      <c r="P3009">
        <v>3982.6304252733912</v>
      </c>
      <c r="Q3009">
        <v>31362.11</v>
      </c>
      <c r="R3009" s="6">
        <v>687.4722645862156</v>
      </c>
      <c r="S3009">
        <v>119</v>
      </c>
      <c r="T3009" t="str">
        <f ca="1">PROPER(TRIM(Table1[[#This Row],[Campaign Status]]))</f>
        <v>Completed</v>
      </c>
      <c r="V3009" s="1">
        <f t="shared" si="138"/>
        <v>606</v>
      </c>
      <c r="W3009" t="str">
        <f t="shared" ca="1" si="139"/>
        <v>South</v>
      </c>
      <c r="X3009" s="6">
        <f t="shared" si="140"/>
        <v>568.01343258104544</v>
      </c>
    </row>
    <row r="3010" spans="1:24" hidden="1" x14ac:dyDescent="0.3">
      <c r="A3010" t="s">
        <v>4111</v>
      </c>
      <c r="B3010" t="str">
        <f ca="1">PROPER(TRIM(Table1[[#This Row],[Campaign Name]]))</f>
        <v>Festive Offer</v>
      </c>
      <c r="C3010" t="str">
        <f ca="1">PROPER(TRIM(Table1[[#This Row],[Campaign Type]]))</f>
        <v>Lead Gen</v>
      </c>
      <c r="D3010" t="str">
        <f ca="1">PROPER(TRIM(Table1[[#This Row],[Marketing Channel]]))</f>
        <v>Linkedin</v>
      </c>
      <c r="E3010" t="s">
        <v>1611</v>
      </c>
      <c r="F3010" t="s">
        <v>516</v>
      </c>
      <c r="G3010" t="s">
        <v>29</v>
      </c>
      <c r="H3010" t="s">
        <v>67</v>
      </c>
      <c r="I3010" t="s">
        <v>31</v>
      </c>
      <c r="J3010" t="s">
        <v>32</v>
      </c>
      <c r="K3010">
        <v>85245</v>
      </c>
      <c r="L3010">
        <v>3343</v>
      </c>
      <c r="M3010">
        <v>3.92</v>
      </c>
      <c r="N3010">
        <v>4</v>
      </c>
      <c r="O3010">
        <v>0.12</v>
      </c>
      <c r="P3010">
        <v>8820.84</v>
      </c>
      <c r="R3010" s="6" t="e">
        <v>#VALUE!</v>
      </c>
      <c r="S3010">
        <v>4</v>
      </c>
      <c r="T3010" t="str">
        <f ca="1">PROPER(TRIM(Table1[[#This Row],[Campaign Status]]))</f>
        <v>Paused</v>
      </c>
      <c r="V3010" s="1">
        <f t="shared" ref="V3010:V3073" si="141">IF(N3010="",ROUND(L3010*O3010/100,0),N3010)</f>
        <v>4</v>
      </c>
      <c r="W3010" t="str">
        <f t="shared" ca="1" si="139"/>
        <v>North</v>
      </c>
      <c r="X3010" s="6">
        <f t="shared" si="140"/>
        <v>687.4722645862156</v>
      </c>
    </row>
    <row r="3011" spans="1:24" x14ac:dyDescent="0.3">
      <c r="A3011" t="s">
        <v>4112</v>
      </c>
      <c r="B3011" t="str">
        <f ca="1">PROPER(TRIM(Table1[[#This Row],[Campaign Name]]))</f>
        <v>Festive Offer</v>
      </c>
      <c r="C3011" t="str">
        <f ca="1">PROPER(TRIM(Table1[[#This Row],[Campaign Type]]))</f>
        <v>Awareness</v>
      </c>
      <c r="D3011" t="str">
        <f ca="1">PROPER(TRIM(Table1[[#This Row],[Marketing Channel]]))</f>
        <v>Youtube</v>
      </c>
      <c r="E3011" t="s">
        <v>751</v>
      </c>
      <c r="F3011" t="s">
        <v>378</v>
      </c>
      <c r="G3011" t="s">
        <v>11141</v>
      </c>
      <c r="H3011" t="s">
        <v>54</v>
      </c>
      <c r="I3011" t="s">
        <v>24</v>
      </c>
      <c r="J3011" t="s">
        <v>25</v>
      </c>
      <c r="K3011">
        <v>183232</v>
      </c>
      <c r="L3011">
        <v>19600</v>
      </c>
      <c r="M3011">
        <v>10.7</v>
      </c>
      <c r="N3011">
        <v>5574</v>
      </c>
      <c r="O3011">
        <v>28.44</v>
      </c>
      <c r="P3011">
        <v>12734.48</v>
      </c>
      <c r="Q3011">
        <v>20446</v>
      </c>
      <c r="R3011" s="6">
        <v>60.556222162192732</v>
      </c>
      <c r="S3011">
        <v>617</v>
      </c>
      <c r="T3011" t="str">
        <f ca="1">PROPER(TRIM(Table1[[#This Row],[Campaign Status]]))</f>
        <v>Completed</v>
      </c>
      <c r="V3011" s="1">
        <f t="shared" si="141"/>
        <v>5574</v>
      </c>
      <c r="W3011" t="str">
        <f t="shared" ref="W3011:W3074" ca="1" si="142">IF(OR(D3011="Delhi",D3011="lucknow",D3011="jaipur"),"North",IF(OR(D3011="Bengaluru",D3011="chennai"),"South",IF(D3011="Kolkata","East",IF(OR(D3011="Mumbai",D3011="Pune",D3011="Ahmedabad"),"west","unknown"))))</f>
        <v>west</v>
      </c>
      <c r="X3011" s="6" t="e">
        <f t="shared" si="140"/>
        <v>#VALUE!</v>
      </c>
    </row>
    <row r="3012" spans="1:24" x14ac:dyDescent="0.3">
      <c r="A3012" t="s">
        <v>4113</v>
      </c>
      <c r="B3012" t="str">
        <f ca="1">PROPER(TRIM(Table1[[#This Row],[Campaign Name]]))</f>
        <v>Festive Offer</v>
      </c>
      <c r="C3012" t="str">
        <f ca="1">PROPER(TRIM(Table1[[#This Row],[Campaign Type]]))</f>
        <v>Lead Gen</v>
      </c>
      <c r="D3012" t="str">
        <f ca="1">PROPER(TRIM(Table1[[#This Row],[Marketing Channel]]))</f>
        <v>Linkedin</v>
      </c>
      <c r="E3012" t="s">
        <v>688</v>
      </c>
      <c r="F3012" t="s">
        <v>590</v>
      </c>
      <c r="G3012" t="s">
        <v>41</v>
      </c>
      <c r="H3012" t="s">
        <v>11140</v>
      </c>
      <c r="I3012" t="s">
        <v>62</v>
      </c>
      <c r="J3012" t="s">
        <v>63</v>
      </c>
      <c r="K3012">
        <v>170346</v>
      </c>
      <c r="L3012">
        <v>15856</v>
      </c>
      <c r="M3012">
        <v>9.31</v>
      </c>
      <c r="N3012">
        <v>2493</v>
      </c>
      <c r="O3012">
        <v>15.72</v>
      </c>
      <c r="P3012">
        <v>7055.26</v>
      </c>
      <c r="Q3012">
        <v>35385.9</v>
      </c>
      <c r="R3012" s="6">
        <v>401.55345090046291</v>
      </c>
      <c r="S3012">
        <v>1417</v>
      </c>
      <c r="T3012" t="str">
        <f ca="1">PROPER(TRIM(Table1[[#This Row],[Campaign Status]]))</f>
        <v>Paused</v>
      </c>
      <c r="V3012" s="1">
        <f t="shared" si="141"/>
        <v>2493</v>
      </c>
      <c r="W3012" t="str">
        <f t="shared" ca="1" si="142"/>
        <v>East</v>
      </c>
      <c r="X3012" s="6">
        <f t="shared" ref="X3012:X3075" si="143">R3011*1</f>
        <v>60.556222162192732</v>
      </c>
    </row>
    <row r="3013" spans="1:24" x14ac:dyDescent="0.3">
      <c r="A3013" t="s">
        <v>4114</v>
      </c>
      <c r="B3013" t="str">
        <f ca="1">PROPER(TRIM(Table1[[#This Row],[Campaign Name]]))</f>
        <v>Summer Sale</v>
      </c>
      <c r="C3013" t="str">
        <f ca="1">PROPER(TRIM(Table1[[#This Row],[Campaign Type]]))</f>
        <v>Awareness</v>
      </c>
      <c r="D3013" t="str">
        <f ca="1">PROPER(TRIM(Table1[[#This Row],[Marketing Channel]]))</f>
        <v>Instagram</v>
      </c>
      <c r="E3013" t="s">
        <v>2455</v>
      </c>
      <c r="F3013" t="s">
        <v>368</v>
      </c>
      <c r="G3013" t="s">
        <v>41</v>
      </c>
      <c r="H3013" t="s">
        <v>11140</v>
      </c>
      <c r="I3013" t="s">
        <v>62</v>
      </c>
      <c r="J3013" t="s">
        <v>25</v>
      </c>
      <c r="K3013">
        <v>138031</v>
      </c>
      <c r="L3013">
        <v>6349</v>
      </c>
      <c r="M3013">
        <v>4.5999999999999996</v>
      </c>
      <c r="N3013">
        <v>1875</v>
      </c>
      <c r="O3013">
        <v>29.53</v>
      </c>
      <c r="P3013">
        <v>3982.6304252733912</v>
      </c>
      <c r="Q3013">
        <v>40344.400000000001</v>
      </c>
      <c r="R3013" s="6">
        <v>913.00888337462357</v>
      </c>
      <c r="S3013">
        <v>426</v>
      </c>
      <c r="T3013" t="str">
        <f ca="1">PROPER(TRIM(Table1[[#This Row],[Campaign Status]]))</f>
        <v>Paused</v>
      </c>
      <c r="V3013" s="1">
        <f t="shared" si="141"/>
        <v>1875</v>
      </c>
      <c r="W3013" t="str">
        <f t="shared" ca="1" si="142"/>
        <v>East</v>
      </c>
      <c r="X3013" s="6">
        <f t="shared" si="143"/>
        <v>401.55345090046291</v>
      </c>
    </row>
    <row r="3014" spans="1:24" x14ac:dyDescent="0.3">
      <c r="A3014" t="s">
        <v>4115</v>
      </c>
      <c r="B3014" t="str">
        <f ca="1">PROPER(TRIM(Table1[[#This Row],[Campaign Name]]))</f>
        <v>Summer Sale</v>
      </c>
      <c r="C3014" t="str">
        <f ca="1">PROPER(TRIM(Table1[[#This Row],[Campaign Type]]))</f>
        <v>Lead Gen</v>
      </c>
      <c r="D3014" t="str">
        <f ca="1">PROPER(TRIM(Table1[[#This Row],[Marketing Channel]]))</f>
        <v>Youtube</v>
      </c>
      <c r="E3014" t="s">
        <v>123</v>
      </c>
      <c r="F3014" t="s">
        <v>645</v>
      </c>
      <c r="G3014" t="s">
        <v>11141</v>
      </c>
      <c r="H3014" t="s">
        <v>36</v>
      </c>
      <c r="I3014" t="s">
        <v>31</v>
      </c>
      <c r="J3014" t="s">
        <v>25</v>
      </c>
      <c r="K3014">
        <v>156645</v>
      </c>
      <c r="L3014">
        <v>14123</v>
      </c>
      <c r="M3014">
        <v>9.02</v>
      </c>
      <c r="N3014">
        <v>3053</v>
      </c>
      <c r="O3014">
        <v>21.62</v>
      </c>
      <c r="P3014">
        <v>250</v>
      </c>
      <c r="Q3014">
        <v>42110.95</v>
      </c>
      <c r="R3014" s="6">
        <v>16744.379999999997</v>
      </c>
      <c r="S3014">
        <v>389</v>
      </c>
      <c r="T3014" t="str">
        <f ca="1">PROPER(TRIM(Table1[[#This Row],[Campaign Status]]))</f>
        <v>Active</v>
      </c>
      <c r="V3014" s="1">
        <f t="shared" si="141"/>
        <v>3053</v>
      </c>
      <c r="W3014" t="str">
        <f t="shared" ca="1" si="142"/>
        <v>west</v>
      </c>
      <c r="X3014" s="6">
        <f t="shared" si="143"/>
        <v>913.00888337462357</v>
      </c>
    </row>
    <row r="3015" spans="1:24" x14ac:dyDescent="0.3">
      <c r="A3015" t="s">
        <v>4116</v>
      </c>
      <c r="B3015" t="str">
        <f ca="1">PROPER(TRIM(Table1[[#This Row],[Campaign Name]]))</f>
        <v>Summer Sale</v>
      </c>
      <c r="C3015" t="str">
        <f ca="1">PROPER(TRIM(Table1[[#This Row],[Campaign Type]]))</f>
        <v>Retargeting</v>
      </c>
      <c r="D3015" t="str">
        <f ca="1">PROPER(TRIM(Table1[[#This Row],[Marketing Channel]]))</f>
        <v>Linkedin</v>
      </c>
      <c r="E3015" t="s">
        <v>2231</v>
      </c>
      <c r="F3015" t="s">
        <v>1296</v>
      </c>
      <c r="G3015" t="s">
        <v>29</v>
      </c>
      <c r="H3015" t="s">
        <v>61</v>
      </c>
      <c r="I3015" t="s">
        <v>24</v>
      </c>
      <c r="J3015" t="s">
        <v>32</v>
      </c>
      <c r="K3015">
        <v>148462</v>
      </c>
      <c r="L3015">
        <v>7720</v>
      </c>
      <c r="M3015">
        <v>5.2</v>
      </c>
      <c r="N3015">
        <v>441</v>
      </c>
      <c r="O3015">
        <v>5.71</v>
      </c>
      <c r="P3015">
        <v>3830.4648972188602</v>
      </c>
      <c r="Q3015">
        <v>18311.61</v>
      </c>
      <c r="R3015" s="6">
        <v>378.05189425689008</v>
      </c>
      <c r="S3015">
        <v>100</v>
      </c>
      <c r="T3015" t="str">
        <f ca="1">PROPER(TRIM(Table1[[#This Row],[Campaign Status]]))</f>
        <v>Active</v>
      </c>
      <c r="V3015" s="1">
        <f t="shared" si="141"/>
        <v>441</v>
      </c>
      <c r="W3015" t="str">
        <f t="shared" ca="1" si="142"/>
        <v>North</v>
      </c>
      <c r="X3015" s="6">
        <f t="shared" si="143"/>
        <v>16744.379999999997</v>
      </c>
    </row>
    <row r="3016" spans="1:24" x14ac:dyDescent="0.3">
      <c r="A3016" t="s">
        <v>4117</v>
      </c>
      <c r="B3016" t="str">
        <f ca="1">PROPER(TRIM(Table1[[#This Row],[Campaign Name]]))</f>
        <v>Festive Offer</v>
      </c>
      <c r="C3016" t="str">
        <f ca="1">PROPER(TRIM(Table1[[#This Row],[Campaign Type]]))</f>
        <v>Sales</v>
      </c>
      <c r="D3016" t="str">
        <f ca="1">PROPER(TRIM(Table1[[#This Row],[Marketing Channel]]))</f>
        <v>Email</v>
      </c>
      <c r="E3016" t="s">
        <v>683</v>
      </c>
      <c r="F3016" t="s">
        <v>679</v>
      </c>
      <c r="G3016" t="s">
        <v>11141</v>
      </c>
      <c r="H3016" t="s">
        <v>23</v>
      </c>
      <c r="I3016" t="s">
        <v>24</v>
      </c>
      <c r="J3016" t="s">
        <v>63</v>
      </c>
      <c r="K3016">
        <v>86179</v>
      </c>
      <c r="L3016">
        <v>4440</v>
      </c>
      <c r="M3016">
        <v>5.15</v>
      </c>
      <c r="N3016">
        <v>130</v>
      </c>
      <c r="O3016">
        <v>2.93</v>
      </c>
      <c r="P3016">
        <v>8802.1299999999992</v>
      </c>
      <c r="Q3016">
        <v>44946.879999999997</v>
      </c>
      <c r="R3016" s="6">
        <v>410.63640277978175</v>
      </c>
      <c r="S3016">
        <v>58</v>
      </c>
      <c r="T3016" t="str">
        <f ca="1">PROPER(TRIM(Table1[[#This Row],[Campaign Status]]))</f>
        <v>Paused</v>
      </c>
      <c r="V3016" s="1">
        <f t="shared" si="141"/>
        <v>130</v>
      </c>
      <c r="W3016" t="str">
        <f t="shared" ca="1" si="142"/>
        <v>west</v>
      </c>
      <c r="X3016" s="6">
        <f t="shared" si="143"/>
        <v>378.05189425689008</v>
      </c>
    </row>
    <row r="3017" spans="1:24" x14ac:dyDescent="0.3">
      <c r="A3017" t="s">
        <v>4118</v>
      </c>
      <c r="B3017" t="str">
        <f ca="1">PROPER(TRIM(Table1[[#This Row],[Campaign Name]]))</f>
        <v>Mega Discount</v>
      </c>
      <c r="C3017" t="str">
        <f ca="1">PROPER(TRIM(Table1[[#This Row],[Campaign Type]]))</f>
        <v>Awareness</v>
      </c>
      <c r="D3017" t="str">
        <f ca="1">PROPER(TRIM(Table1[[#This Row],[Marketing Channel]]))</f>
        <v>Email</v>
      </c>
      <c r="E3017" t="s">
        <v>744</v>
      </c>
      <c r="F3017" t="s">
        <v>544</v>
      </c>
      <c r="G3017" t="s">
        <v>11141</v>
      </c>
      <c r="H3017" t="s">
        <v>54</v>
      </c>
      <c r="I3017" t="s">
        <v>62</v>
      </c>
      <c r="J3017" t="s">
        <v>32</v>
      </c>
      <c r="K3017">
        <v>91886</v>
      </c>
      <c r="L3017">
        <v>7255</v>
      </c>
      <c r="M3017">
        <v>7.9</v>
      </c>
      <c r="N3017">
        <v>965</v>
      </c>
      <c r="O3017">
        <v>13.3</v>
      </c>
      <c r="P3017">
        <v>6535.21</v>
      </c>
      <c r="Q3017">
        <v>14841.08</v>
      </c>
      <c r="R3017" s="6">
        <v>127.09415611740096</v>
      </c>
      <c r="S3017">
        <v>824</v>
      </c>
      <c r="T3017" t="str">
        <f ca="1">PROPER(TRIM(Table1[[#This Row],[Campaign Status]]))</f>
        <v>Completed</v>
      </c>
      <c r="V3017" s="1">
        <f t="shared" si="141"/>
        <v>965</v>
      </c>
      <c r="W3017" t="str">
        <f t="shared" ca="1" si="142"/>
        <v>west</v>
      </c>
      <c r="X3017" s="6">
        <f t="shared" si="143"/>
        <v>410.63640277978175</v>
      </c>
    </row>
    <row r="3018" spans="1:24" x14ac:dyDescent="0.3">
      <c r="A3018" t="s">
        <v>4119</v>
      </c>
      <c r="B3018" t="str">
        <f ca="1">PROPER(TRIM(Table1[[#This Row],[Campaign Name]]))</f>
        <v>Summer Sale</v>
      </c>
      <c r="C3018" t="str">
        <f ca="1">PROPER(TRIM(Table1[[#This Row],[Campaign Type]]))</f>
        <v>Sales</v>
      </c>
      <c r="D3018" t="str">
        <f ca="1">PROPER(TRIM(Table1[[#This Row],[Marketing Channel]]))</f>
        <v>Linkedin</v>
      </c>
      <c r="E3018" t="s">
        <v>1057</v>
      </c>
      <c r="F3018" t="s">
        <v>605</v>
      </c>
      <c r="G3018" t="s">
        <v>11141</v>
      </c>
      <c r="H3018" t="s">
        <v>54</v>
      </c>
      <c r="I3018" t="s">
        <v>68</v>
      </c>
      <c r="J3018" t="s">
        <v>63</v>
      </c>
      <c r="K3018">
        <v>44746</v>
      </c>
      <c r="L3018">
        <v>2711</v>
      </c>
      <c r="M3018">
        <v>6.06</v>
      </c>
      <c r="N3018">
        <v>487</v>
      </c>
      <c r="O3018">
        <v>17.96</v>
      </c>
      <c r="P3018">
        <v>652.36</v>
      </c>
      <c r="Q3018">
        <v>1583.17</v>
      </c>
      <c r="R3018" s="6">
        <v>142.68348764485867</v>
      </c>
      <c r="S3018">
        <v>379</v>
      </c>
      <c r="T3018" t="str">
        <f ca="1">PROPER(TRIM(Table1[[#This Row],[Campaign Status]]))</f>
        <v>Active</v>
      </c>
      <c r="V3018" s="1">
        <f t="shared" si="141"/>
        <v>487</v>
      </c>
      <c r="W3018" t="str">
        <f t="shared" ca="1" si="142"/>
        <v>west</v>
      </c>
      <c r="X3018" s="6">
        <f t="shared" si="143"/>
        <v>127.09415611740096</v>
      </c>
    </row>
    <row r="3019" spans="1:24" x14ac:dyDescent="0.3">
      <c r="A3019" t="s">
        <v>4120</v>
      </c>
      <c r="B3019" t="str">
        <f ca="1">PROPER(TRIM(Table1[[#This Row],[Campaign Name]]))</f>
        <v>Mega Discount</v>
      </c>
      <c r="C3019" t="str">
        <f ca="1">PROPER(TRIM(Table1[[#This Row],[Campaign Type]]))</f>
        <v>Lead Gen</v>
      </c>
      <c r="D3019" t="str">
        <f ca="1">PROPER(TRIM(Table1[[#This Row],[Marketing Channel]]))</f>
        <v>Instagram</v>
      </c>
      <c r="E3019" t="s">
        <v>1804</v>
      </c>
      <c r="F3019" t="s">
        <v>60</v>
      </c>
      <c r="G3019" t="s">
        <v>29</v>
      </c>
      <c r="H3019" t="s">
        <v>99</v>
      </c>
      <c r="I3019" t="s">
        <v>31</v>
      </c>
      <c r="J3019" t="s">
        <v>32</v>
      </c>
      <c r="K3019">
        <v>109342</v>
      </c>
      <c r="L3019">
        <v>3258</v>
      </c>
      <c r="M3019">
        <v>2.98</v>
      </c>
      <c r="N3019">
        <v>1053</v>
      </c>
      <c r="O3019">
        <v>32.32</v>
      </c>
      <c r="P3019">
        <v>3982.6304252733912</v>
      </c>
      <c r="Q3019">
        <v>17232.05</v>
      </c>
      <c r="R3019" s="6">
        <v>332.68011740800904</v>
      </c>
      <c r="S3019">
        <v>663</v>
      </c>
      <c r="T3019" t="str">
        <f ca="1">PROPER(TRIM(Table1[[#This Row],[Campaign Status]]))</f>
        <v>Paused</v>
      </c>
      <c r="V3019" s="1">
        <f t="shared" si="141"/>
        <v>1053</v>
      </c>
      <c r="W3019" t="str">
        <f t="shared" ca="1" si="142"/>
        <v>North</v>
      </c>
      <c r="X3019" s="6">
        <f t="shared" si="143"/>
        <v>142.68348764485867</v>
      </c>
    </row>
    <row r="3020" spans="1:24" x14ac:dyDescent="0.3">
      <c r="A3020" t="s">
        <v>4121</v>
      </c>
      <c r="B3020" t="str">
        <f ca="1">PROPER(TRIM(Table1[[#This Row],[Campaign Name]]))</f>
        <v>Flash Sale</v>
      </c>
      <c r="C3020" t="str">
        <f ca="1">PROPER(TRIM(Table1[[#This Row],[Campaign Type]]))</f>
        <v>Awareness</v>
      </c>
      <c r="D3020" t="str">
        <f ca="1">PROPER(TRIM(Table1[[#This Row],[Marketing Channel]]))</f>
        <v>Google Ads</v>
      </c>
      <c r="E3020" t="s">
        <v>1461</v>
      </c>
      <c r="F3020" t="s">
        <v>516</v>
      </c>
      <c r="G3020" t="s">
        <v>11141</v>
      </c>
      <c r="H3020" t="s">
        <v>54</v>
      </c>
      <c r="I3020" t="s">
        <v>24</v>
      </c>
      <c r="J3020" t="s">
        <v>25</v>
      </c>
      <c r="K3020">
        <v>77475</v>
      </c>
      <c r="L3020">
        <v>3942</v>
      </c>
      <c r="M3020">
        <v>5.09</v>
      </c>
      <c r="N3020">
        <v>1240</v>
      </c>
      <c r="O3020">
        <v>31.46</v>
      </c>
      <c r="P3020">
        <v>2456.9699999999998</v>
      </c>
      <c r="Q3020">
        <v>34799.42</v>
      </c>
      <c r="R3020" s="6">
        <v>1316.3551040509246</v>
      </c>
      <c r="S3020">
        <v>1189</v>
      </c>
      <c r="T3020" t="str">
        <f ca="1">PROPER(TRIM(Table1[[#This Row],[Campaign Status]]))</f>
        <v>Active</v>
      </c>
      <c r="V3020" s="1">
        <f t="shared" si="141"/>
        <v>1240</v>
      </c>
      <c r="W3020" t="str">
        <f t="shared" ca="1" si="142"/>
        <v>west</v>
      </c>
      <c r="X3020" s="6">
        <f t="shared" si="143"/>
        <v>332.68011740800904</v>
      </c>
    </row>
    <row r="3021" spans="1:24" x14ac:dyDescent="0.3">
      <c r="A3021" t="s">
        <v>4122</v>
      </c>
      <c r="B3021" t="str">
        <f ca="1">PROPER(TRIM(Table1[[#This Row],[Campaign Name]]))</f>
        <v>Festive Offer</v>
      </c>
      <c r="C3021" t="str">
        <f ca="1">PROPER(TRIM(Table1[[#This Row],[Campaign Type]]))</f>
        <v>Awareness</v>
      </c>
      <c r="D3021" t="str">
        <f ca="1">PROPER(TRIM(Table1[[#This Row],[Marketing Channel]]))</f>
        <v>Meta Ads</v>
      </c>
      <c r="E3021" t="s">
        <v>407</v>
      </c>
      <c r="F3021" t="s">
        <v>2257</v>
      </c>
      <c r="G3021" t="s">
        <v>41</v>
      </c>
      <c r="H3021" t="s">
        <v>11140</v>
      </c>
      <c r="I3021" t="s">
        <v>24</v>
      </c>
      <c r="J3021" t="s">
        <v>32</v>
      </c>
      <c r="K3021">
        <v>69108</v>
      </c>
      <c r="L3021">
        <v>290</v>
      </c>
      <c r="M3021">
        <v>0.42</v>
      </c>
      <c r="N3021">
        <v>57</v>
      </c>
      <c r="O3021">
        <v>19.66</v>
      </c>
      <c r="P3021">
        <v>250</v>
      </c>
      <c r="Q3021">
        <v>29123.29</v>
      </c>
      <c r="R3021" s="6">
        <v>11549.316000000001</v>
      </c>
      <c r="S3021">
        <v>52</v>
      </c>
      <c r="T3021" t="str">
        <f ca="1">PROPER(TRIM(Table1[[#This Row],[Campaign Status]]))</f>
        <v>Paused</v>
      </c>
      <c r="V3021" s="1">
        <f t="shared" si="141"/>
        <v>57</v>
      </c>
      <c r="W3021" t="str">
        <f t="shared" ca="1" si="142"/>
        <v>East</v>
      </c>
      <c r="X3021" s="6">
        <f t="shared" si="143"/>
        <v>1316.3551040509246</v>
      </c>
    </row>
    <row r="3022" spans="1:24" x14ac:dyDescent="0.3">
      <c r="A3022" t="s">
        <v>4123</v>
      </c>
      <c r="B3022" t="str">
        <f ca="1">PROPER(TRIM(Table1[[#This Row],[Campaign Name]]))</f>
        <v>Summer Sale</v>
      </c>
      <c r="C3022" t="str">
        <f ca="1">PROPER(TRIM(Table1[[#This Row],[Campaign Type]]))</f>
        <v>Lead Gen</v>
      </c>
      <c r="D3022" t="str">
        <f ca="1">PROPER(TRIM(Table1[[#This Row],[Marketing Channel]]))</f>
        <v>Meta Ads</v>
      </c>
      <c r="E3022" t="s">
        <v>1839</v>
      </c>
      <c r="F3022" t="s">
        <v>249</v>
      </c>
      <c r="G3022" t="s">
        <v>41</v>
      </c>
      <c r="H3022" t="s">
        <v>11140</v>
      </c>
      <c r="I3022" t="s">
        <v>68</v>
      </c>
      <c r="J3022" t="s">
        <v>63</v>
      </c>
      <c r="K3022">
        <v>37769</v>
      </c>
      <c r="L3022">
        <v>5502</v>
      </c>
      <c r="M3022">
        <v>14.57</v>
      </c>
      <c r="N3022">
        <v>114</v>
      </c>
      <c r="O3022">
        <v>2.0699999999999998</v>
      </c>
      <c r="P3022">
        <v>3817.8497265160554</v>
      </c>
      <c r="Q3022">
        <v>45329.24</v>
      </c>
      <c r="R3022" s="6">
        <v>1087.2976478140431</v>
      </c>
      <c r="S3022">
        <v>38</v>
      </c>
      <c r="T3022" t="str">
        <f ca="1">PROPER(TRIM(Table1[[#This Row],[Campaign Status]]))</f>
        <v>Active</v>
      </c>
      <c r="V3022" s="1">
        <f t="shared" si="141"/>
        <v>114</v>
      </c>
      <c r="W3022" t="str">
        <f t="shared" ca="1" si="142"/>
        <v>East</v>
      </c>
      <c r="X3022" s="6">
        <f t="shared" si="143"/>
        <v>11549.316000000001</v>
      </c>
    </row>
    <row r="3023" spans="1:24" x14ac:dyDescent="0.3">
      <c r="A3023" t="s">
        <v>4124</v>
      </c>
      <c r="B3023" t="str">
        <f ca="1">PROPER(TRIM(Table1[[#This Row],[Campaign Name]]))</f>
        <v>Festive Offer</v>
      </c>
      <c r="C3023" t="str">
        <f ca="1">PROPER(TRIM(Table1[[#This Row],[Campaign Type]]))</f>
        <v>Sales</v>
      </c>
      <c r="D3023" t="str">
        <f ca="1">PROPER(TRIM(Table1[[#This Row],[Marketing Channel]]))</f>
        <v>Google Ads</v>
      </c>
      <c r="E3023" t="s">
        <v>419</v>
      </c>
      <c r="F3023" t="s">
        <v>203</v>
      </c>
      <c r="G3023" t="s">
        <v>29</v>
      </c>
      <c r="H3023" t="s">
        <v>67</v>
      </c>
      <c r="I3023" t="s">
        <v>24</v>
      </c>
      <c r="J3023" t="s">
        <v>63</v>
      </c>
      <c r="K3023">
        <v>124741</v>
      </c>
      <c r="L3023">
        <v>5925</v>
      </c>
      <c r="M3023">
        <v>4.75</v>
      </c>
      <c r="N3023">
        <v>1657</v>
      </c>
      <c r="O3023">
        <v>27.97</v>
      </c>
      <c r="P3023">
        <v>250</v>
      </c>
      <c r="Q3023">
        <v>22586.69</v>
      </c>
      <c r="R3023" s="6">
        <v>8934.6759999999995</v>
      </c>
      <c r="S3023">
        <v>267</v>
      </c>
      <c r="T3023" t="str">
        <f ca="1">PROPER(TRIM(Table1[[#This Row],[Campaign Status]]))</f>
        <v>Active</v>
      </c>
      <c r="V3023" s="1">
        <f t="shared" si="141"/>
        <v>1657</v>
      </c>
      <c r="W3023" t="str">
        <f t="shared" ca="1" si="142"/>
        <v>North</v>
      </c>
      <c r="X3023" s="6">
        <f t="shared" si="143"/>
        <v>1087.2976478140431</v>
      </c>
    </row>
    <row r="3024" spans="1:24" hidden="1" x14ac:dyDescent="0.3">
      <c r="A3024" t="s">
        <v>4125</v>
      </c>
      <c r="B3024" t="str">
        <f ca="1">PROPER(TRIM(Table1[[#This Row],[Campaign Name]]))</f>
        <v>New Launch</v>
      </c>
      <c r="C3024" t="str">
        <f ca="1">PROPER(TRIM(Table1[[#This Row],[Campaign Type]]))</f>
        <v>Retargeting</v>
      </c>
      <c r="D3024" t="str">
        <f ca="1">PROPER(TRIM(Table1[[#This Row],[Marketing Channel]]))</f>
        <v>Meta Ads</v>
      </c>
      <c r="E3024" t="s">
        <v>2448</v>
      </c>
      <c r="F3024" t="s">
        <v>306</v>
      </c>
      <c r="G3024" t="s">
        <v>41</v>
      </c>
      <c r="H3024" t="s">
        <v>11140</v>
      </c>
      <c r="I3024" t="s">
        <v>24</v>
      </c>
      <c r="J3024" t="s">
        <v>63</v>
      </c>
      <c r="K3024">
        <v>28286</v>
      </c>
      <c r="L3024">
        <v>2978</v>
      </c>
      <c r="M3024">
        <v>10.53</v>
      </c>
      <c r="N3024">
        <v>63</v>
      </c>
      <c r="O3024">
        <v>2.12</v>
      </c>
      <c r="P3024">
        <v>3817.8497265160554</v>
      </c>
      <c r="R3024" s="6" t="e">
        <v>#VALUE!</v>
      </c>
      <c r="S3024">
        <v>35</v>
      </c>
      <c r="T3024" t="str">
        <f ca="1">PROPER(TRIM(Table1[[#This Row],[Campaign Status]]))</f>
        <v>Paused</v>
      </c>
      <c r="V3024" s="1">
        <f t="shared" si="141"/>
        <v>63</v>
      </c>
      <c r="W3024" t="str">
        <f t="shared" ca="1" si="142"/>
        <v>East</v>
      </c>
      <c r="X3024" s="6">
        <f t="shared" si="143"/>
        <v>8934.6759999999995</v>
      </c>
    </row>
    <row r="3025" spans="1:24" x14ac:dyDescent="0.3">
      <c r="A3025" t="s">
        <v>4126</v>
      </c>
      <c r="B3025" t="str">
        <f ca="1">PROPER(TRIM(Table1[[#This Row],[Campaign Name]]))</f>
        <v>Summer Sale</v>
      </c>
      <c r="C3025" t="str">
        <f ca="1">PROPER(TRIM(Table1[[#This Row],[Campaign Type]]))</f>
        <v>Lead Gen</v>
      </c>
      <c r="D3025" t="str">
        <f ca="1">PROPER(TRIM(Table1[[#This Row],[Marketing Channel]]))</f>
        <v>Google Ads</v>
      </c>
      <c r="E3025" t="s">
        <v>1661</v>
      </c>
      <c r="F3025" t="s">
        <v>45</v>
      </c>
      <c r="G3025" t="s">
        <v>29</v>
      </c>
      <c r="H3025" t="s">
        <v>67</v>
      </c>
      <c r="I3025" t="s">
        <v>24</v>
      </c>
      <c r="J3025" t="s">
        <v>63</v>
      </c>
      <c r="K3025">
        <v>89322</v>
      </c>
      <c r="L3025">
        <v>10311</v>
      </c>
      <c r="M3025">
        <v>11.54</v>
      </c>
      <c r="N3025">
        <v>2816</v>
      </c>
      <c r="O3025">
        <v>27.31</v>
      </c>
      <c r="P3025">
        <v>250</v>
      </c>
      <c r="Q3025">
        <v>1907.6</v>
      </c>
      <c r="R3025" s="6">
        <v>663.04</v>
      </c>
      <c r="S3025">
        <v>995</v>
      </c>
      <c r="T3025" t="str">
        <f ca="1">PROPER(TRIM(Table1[[#This Row],[Campaign Status]]))</f>
        <v>Active</v>
      </c>
      <c r="V3025" s="1">
        <f t="shared" si="141"/>
        <v>2816</v>
      </c>
      <c r="W3025" t="str">
        <f t="shared" ca="1" si="142"/>
        <v>North</v>
      </c>
      <c r="X3025" s="6" t="e">
        <f t="shared" si="143"/>
        <v>#VALUE!</v>
      </c>
    </row>
    <row r="3026" spans="1:24" x14ac:dyDescent="0.3">
      <c r="A3026" t="s">
        <v>4127</v>
      </c>
      <c r="B3026" t="str">
        <f ca="1">PROPER(TRIM(Table1[[#This Row],[Campaign Name]]))</f>
        <v>Flash Sale</v>
      </c>
      <c r="C3026" t="str">
        <f ca="1">PROPER(TRIM(Table1[[#This Row],[Campaign Type]]))</f>
        <v>Retargeting</v>
      </c>
      <c r="D3026" t="str">
        <f ca="1">PROPER(TRIM(Table1[[#This Row],[Marketing Channel]]))</f>
        <v>Meta Ads</v>
      </c>
      <c r="E3026" t="s">
        <v>1685</v>
      </c>
      <c r="F3026" t="s">
        <v>734</v>
      </c>
      <c r="G3026" t="s">
        <v>46</v>
      </c>
      <c r="H3026" t="s">
        <v>30</v>
      </c>
      <c r="I3026" t="s">
        <v>62</v>
      </c>
      <c r="J3026" t="s">
        <v>25</v>
      </c>
      <c r="K3026">
        <v>6510</v>
      </c>
      <c r="L3026">
        <v>511</v>
      </c>
      <c r="M3026">
        <v>7.85</v>
      </c>
      <c r="N3026">
        <v>3</v>
      </c>
      <c r="O3026">
        <v>0.59</v>
      </c>
      <c r="P3026">
        <v>6609.75</v>
      </c>
      <c r="Q3026">
        <v>9873.98</v>
      </c>
      <c r="R3026" s="6">
        <v>49.385075078482537</v>
      </c>
      <c r="S3026">
        <v>1</v>
      </c>
      <c r="T3026" t="str">
        <f ca="1">PROPER(TRIM(Table1[[#This Row],[Campaign Status]]))</f>
        <v>Active</v>
      </c>
      <c r="V3026" s="1">
        <f t="shared" si="141"/>
        <v>3</v>
      </c>
      <c r="W3026" t="str">
        <f t="shared" ca="1" si="142"/>
        <v>South</v>
      </c>
      <c r="X3026" s="6">
        <f t="shared" si="143"/>
        <v>663.04</v>
      </c>
    </row>
    <row r="3027" spans="1:24" x14ac:dyDescent="0.3">
      <c r="A3027" t="s">
        <v>4128</v>
      </c>
      <c r="B3027" t="str">
        <f ca="1">PROPER(TRIM(Table1[[#This Row],[Campaign Name]]))</f>
        <v>Summer Sale</v>
      </c>
      <c r="C3027" t="str">
        <f ca="1">PROPER(TRIM(Table1[[#This Row],[Campaign Type]]))</f>
        <v>Lead Gen</v>
      </c>
      <c r="D3027" t="str">
        <f ca="1">PROPER(TRIM(Table1[[#This Row],[Marketing Channel]]))</f>
        <v>Google Ads</v>
      </c>
      <c r="E3027" t="s">
        <v>744</v>
      </c>
      <c r="F3027" t="s">
        <v>378</v>
      </c>
      <c r="G3027" t="s">
        <v>11141</v>
      </c>
      <c r="H3027" t="s">
        <v>23</v>
      </c>
      <c r="I3027" t="s">
        <v>62</v>
      </c>
      <c r="J3027" t="s">
        <v>32</v>
      </c>
      <c r="K3027">
        <v>76614</v>
      </c>
      <c r="L3027">
        <v>1898</v>
      </c>
      <c r="M3027">
        <v>2.48</v>
      </c>
      <c r="N3027">
        <v>620</v>
      </c>
      <c r="O3027">
        <v>32.67</v>
      </c>
      <c r="P3027">
        <v>12864.72</v>
      </c>
      <c r="Q3027">
        <v>47808.79</v>
      </c>
      <c r="R3027" s="6">
        <v>271.62713218787508</v>
      </c>
      <c r="S3027">
        <v>606</v>
      </c>
      <c r="T3027" t="str">
        <f ca="1">PROPER(TRIM(Table1[[#This Row],[Campaign Status]]))</f>
        <v>Paused</v>
      </c>
      <c r="V3027" s="1">
        <f t="shared" si="141"/>
        <v>620</v>
      </c>
      <c r="W3027" t="str">
        <f t="shared" ca="1" si="142"/>
        <v>west</v>
      </c>
      <c r="X3027" s="6">
        <f t="shared" si="143"/>
        <v>49.385075078482537</v>
      </c>
    </row>
    <row r="3028" spans="1:24" x14ac:dyDescent="0.3">
      <c r="A3028" t="s">
        <v>4129</v>
      </c>
      <c r="B3028" t="str">
        <f ca="1">PROPER(TRIM(Table1[[#This Row],[Campaign Name]]))</f>
        <v>New Launch</v>
      </c>
      <c r="C3028" t="str">
        <f ca="1">PROPER(TRIM(Table1[[#This Row],[Campaign Type]]))</f>
        <v>Retargeting</v>
      </c>
      <c r="D3028" t="str">
        <f ca="1">PROPER(TRIM(Table1[[#This Row],[Marketing Channel]]))</f>
        <v>Youtube</v>
      </c>
      <c r="E3028" t="s">
        <v>2109</v>
      </c>
      <c r="F3028" t="s">
        <v>405</v>
      </c>
      <c r="G3028" t="s">
        <v>46</v>
      </c>
      <c r="H3028" t="s">
        <v>42</v>
      </c>
      <c r="I3028" t="s">
        <v>62</v>
      </c>
      <c r="J3028" t="s">
        <v>25</v>
      </c>
      <c r="K3028">
        <v>85948</v>
      </c>
      <c r="L3028">
        <v>7086</v>
      </c>
      <c r="M3028">
        <v>8.24</v>
      </c>
      <c r="N3028">
        <v>170</v>
      </c>
      <c r="O3028">
        <v>2.4</v>
      </c>
      <c r="P3028">
        <v>3026.61</v>
      </c>
      <c r="Q3028">
        <v>43704.19</v>
      </c>
      <c r="R3028" s="6">
        <v>1343.9980704484556</v>
      </c>
      <c r="S3028">
        <v>84</v>
      </c>
      <c r="T3028" t="str">
        <f ca="1">PROPER(TRIM(Table1[[#This Row],[Campaign Status]]))</f>
        <v>Paused</v>
      </c>
      <c r="V3028" s="1">
        <f t="shared" si="141"/>
        <v>170</v>
      </c>
      <c r="W3028" t="str">
        <f t="shared" ca="1" si="142"/>
        <v>South</v>
      </c>
      <c r="X3028" s="6">
        <f t="shared" si="143"/>
        <v>271.62713218787508</v>
      </c>
    </row>
    <row r="3029" spans="1:24" x14ac:dyDescent="0.3">
      <c r="A3029" t="s">
        <v>4130</v>
      </c>
      <c r="B3029" t="str">
        <f ca="1">PROPER(TRIM(Table1[[#This Row],[Campaign Name]]))</f>
        <v>Festive Offer</v>
      </c>
      <c r="C3029" t="str">
        <f ca="1">PROPER(TRIM(Table1[[#This Row],[Campaign Type]]))</f>
        <v>Awareness</v>
      </c>
      <c r="D3029" t="str">
        <f ca="1">PROPER(TRIM(Table1[[#This Row],[Marketing Channel]]))</f>
        <v>Meta Ads</v>
      </c>
      <c r="E3029" t="s">
        <v>2188</v>
      </c>
      <c r="F3029" t="s">
        <v>384</v>
      </c>
      <c r="G3029" t="s">
        <v>11141</v>
      </c>
      <c r="H3029" t="s">
        <v>54</v>
      </c>
      <c r="I3029" t="s">
        <v>31</v>
      </c>
      <c r="J3029" t="s">
        <v>63</v>
      </c>
      <c r="K3029">
        <v>166886</v>
      </c>
      <c r="L3029">
        <v>9306</v>
      </c>
      <c r="M3029">
        <v>5.58</v>
      </c>
      <c r="N3029">
        <v>738</v>
      </c>
      <c r="O3029">
        <v>7.93</v>
      </c>
      <c r="P3029">
        <v>3817.8497265160554</v>
      </c>
      <c r="Q3029">
        <v>15117.92</v>
      </c>
      <c r="R3029" s="6">
        <v>295.97996471683354</v>
      </c>
      <c r="S3029">
        <v>485</v>
      </c>
      <c r="T3029" t="str">
        <f ca="1">PROPER(TRIM(Table1[[#This Row],[Campaign Status]]))</f>
        <v>Active</v>
      </c>
      <c r="V3029" s="1">
        <f t="shared" si="141"/>
        <v>738</v>
      </c>
      <c r="W3029" t="str">
        <f t="shared" ca="1" si="142"/>
        <v>west</v>
      </c>
      <c r="X3029" s="6">
        <f t="shared" si="143"/>
        <v>1343.9980704484556</v>
      </c>
    </row>
    <row r="3030" spans="1:24" x14ac:dyDescent="0.3">
      <c r="A3030" t="s">
        <v>4131</v>
      </c>
      <c r="B3030" t="str">
        <f ca="1">PROPER(TRIM(Table1[[#This Row],[Campaign Name]]))</f>
        <v>Flash Sale</v>
      </c>
      <c r="C3030" t="str">
        <f ca="1">PROPER(TRIM(Table1[[#This Row],[Campaign Type]]))</f>
        <v>Awareness</v>
      </c>
      <c r="D3030" t="str">
        <f ca="1">PROPER(TRIM(Table1[[#This Row],[Marketing Channel]]))</f>
        <v>Linkedin</v>
      </c>
      <c r="E3030" t="s">
        <v>136</v>
      </c>
      <c r="F3030" t="s">
        <v>500</v>
      </c>
      <c r="G3030" t="s">
        <v>29</v>
      </c>
      <c r="H3030" t="s">
        <v>67</v>
      </c>
      <c r="I3030" t="s">
        <v>68</v>
      </c>
      <c r="J3030" t="s">
        <v>63</v>
      </c>
      <c r="K3030">
        <v>110065</v>
      </c>
      <c r="L3030">
        <v>11835</v>
      </c>
      <c r="M3030">
        <v>10.75</v>
      </c>
      <c r="N3030">
        <v>1837</v>
      </c>
      <c r="O3030">
        <v>15.52</v>
      </c>
      <c r="P3030">
        <v>3830.4648972188602</v>
      </c>
      <c r="Q3030">
        <v>49475.9</v>
      </c>
      <c r="R3030" s="6">
        <v>1191.6421721008951</v>
      </c>
      <c r="S3030">
        <v>147</v>
      </c>
      <c r="T3030" t="str">
        <f ca="1">PROPER(TRIM(Table1[[#This Row],[Campaign Status]]))</f>
        <v>Completed</v>
      </c>
      <c r="V3030" s="1">
        <f t="shared" si="141"/>
        <v>1837</v>
      </c>
      <c r="W3030" t="str">
        <f t="shared" ca="1" si="142"/>
        <v>North</v>
      </c>
      <c r="X3030" s="6">
        <f t="shared" si="143"/>
        <v>295.97996471683354</v>
      </c>
    </row>
    <row r="3031" spans="1:24" x14ac:dyDescent="0.3">
      <c r="A3031" t="s">
        <v>4132</v>
      </c>
      <c r="B3031" t="str">
        <f ca="1">PROPER(TRIM(Table1[[#This Row],[Campaign Name]]))</f>
        <v>New Launch</v>
      </c>
      <c r="C3031" t="str">
        <f ca="1">PROPER(TRIM(Table1[[#This Row],[Campaign Type]]))</f>
        <v>Lead Gen</v>
      </c>
      <c r="D3031" t="str">
        <f ca="1">PROPER(TRIM(Table1[[#This Row],[Marketing Channel]]))</f>
        <v>Meta Ads</v>
      </c>
      <c r="E3031" t="s">
        <v>1001</v>
      </c>
      <c r="F3031" t="s">
        <v>127</v>
      </c>
      <c r="G3031" t="s">
        <v>11141</v>
      </c>
      <c r="H3031" t="s">
        <v>54</v>
      </c>
      <c r="I3031" t="s">
        <v>68</v>
      </c>
      <c r="J3031" t="s">
        <v>63</v>
      </c>
      <c r="K3031">
        <v>152496</v>
      </c>
      <c r="L3031">
        <v>8246</v>
      </c>
      <c r="M3031">
        <v>5.41</v>
      </c>
      <c r="N3031">
        <v>2059</v>
      </c>
      <c r="O3031">
        <v>24.97</v>
      </c>
      <c r="P3031">
        <v>8341.3799999999992</v>
      </c>
      <c r="Q3031">
        <v>15477.25</v>
      </c>
      <c r="R3031" s="6">
        <v>85.547835010513865</v>
      </c>
      <c r="S3031">
        <v>1310</v>
      </c>
      <c r="T3031" t="str">
        <f ca="1">PROPER(TRIM(Table1[[#This Row],[Campaign Status]]))</f>
        <v>Completed</v>
      </c>
      <c r="V3031" s="1">
        <f t="shared" si="141"/>
        <v>2059</v>
      </c>
      <c r="W3031" t="str">
        <f t="shared" ca="1" si="142"/>
        <v>west</v>
      </c>
      <c r="X3031" s="6">
        <f t="shared" si="143"/>
        <v>1191.6421721008951</v>
      </c>
    </row>
    <row r="3032" spans="1:24" x14ac:dyDescent="0.3">
      <c r="A3032" t="s">
        <v>4133</v>
      </c>
      <c r="B3032" t="str">
        <f ca="1">PROPER(TRIM(Table1[[#This Row],[Campaign Name]]))</f>
        <v>Festive Offer</v>
      </c>
      <c r="C3032" t="str">
        <f ca="1">PROPER(TRIM(Table1[[#This Row],[Campaign Type]]))</f>
        <v>Retargeting</v>
      </c>
      <c r="D3032" t="str">
        <f ca="1">PROPER(TRIM(Table1[[#This Row],[Marketing Channel]]))</f>
        <v>Meta Ads</v>
      </c>
      <c r="E3032" t="s">
        <v>1155</v>
      </c>
      <c r="F3032" t="s">
        <v>519</v>
      </c>
      <c r="G3032" t="s">
        <v>46</v>
      </c>
      <c r="H3032" t="s">
        <v>42</v>
      </c>
      <c r="I3032" t="s">
        <v>62</v>
      </c>
      <c r="J3032" t="s">
        <v>63</v>
      </c>
      <c r="K3032">
        <v>121578</v>
      </c>
      <c r="L3032">
        <v>10944</v>
      </c>
      <c r="M3032">
        <v>9</v>
      </c>
      <c r="N3032">
        <v>2902</v>
      </c>
      <c r="O3032">
        <v>26.52</v>
      </c>
      <c r="P3032">
        <v>14580.27</v>
      </c>
      <c r="Q3032">
        <v>11074.03</v>
      </c>
      <c r="R3032" s="6">
        <v>-24.047839991989171</v>
      </c>
      <c r="S3032">
        <v>1626</v>
      </c>
      <c r="T3032" t="str">
        <f ca="1">PROPER(TRIM(Table1[[#This Row],[Campaign Status]]))</f>
        <v>Paused</v>
      </c>
      <c r="V3032" s="1">
        <f t="shared" si="141"/>
        <v>2902</v>
      </c>
      <c r="W3032" t="str">
        <f t="shared" ca="1" si="142"/>
        <v>South</v>
      </c>
      <c r="X3032" s="6">
        <f t="shared" si="143"/>
        <v>85.547835010513865</v>
      </c>
    </row>
    <row r="3033" spans="1:24" x14ac:dyDescent="0.3">
      <c r="A3033" t="s">
        <v>4134</v>
      </c>
      <c r="B3033" t="str">
        <f ca="1">PROPER(TRIM(Table1[[#This Row],[Campaign Name]]))</f>
        <v>Festive Offer</v>
      </c>
      <c r="C3033" t="str">
        <f ca="1">PROPER(TRIM(Table1[[#This Row],[Campaign Type]]))</f>
        <v>Sales</v>
      </c>
      <c r="D3033" t="str">
        <f ca="1">PROPER(TRIM(Table1[[#This Row],[Marketing Channel]]))</f>
        <v>Youtube</v>
      </c>
      <c r="E3033" t="s">
        <v>1403</v>
      </c>
      <c r="F3033" t="s">
        <v>965</v>
      </c>
      <c r="G3033" t="s">
        <v>46</v>
      </c>
      <c r="H3033" t="s">
        <v>42</v>
      </c>
      <c r="I3033" t="s">
        <v>68</v>
      </c>
      <c r="J3033" t="s">
        <v>63</v>
      </c>
      <c r="K3033">
        <v>194726</v>
      </c>
      <c r="L3033">
        <v>25843</v>
      </c>
      <c r="M3033">
        <v>13.27</v>
      </c>
      <c r="N3033">
        <v>7421</v>
      </c>
      <c r="O3033">
        <v>28.72</v>
      </c>
      <c r="P3033">
        <v>7464.59</v>
      </c>
      <c r="Q3033">
        <v>11485.37</v>
      </c>
      <c r="R3033" s="6">
        <v>53.864713266234318</v>
      </c>
      <c r="S3033">
        <v>130</v>
      </c>
      <c r="T3033" t="str">
        <f ca="1">PROPER(TRIM(Table1[[#This Row],[Campaign Status]]))</f>
        <v>Active</v>
      </c>
      <c r="V3033" s="1">
        <f t="shared" si="141"/>
        <v>7421</v>
      </c>
      <c r="W3033" t="str">
        <f t="shared" ca="1" si="142"/>
        <v>South</v>
      </c>
      <c r="X3033" s="6">
        <f t="shared" si="143"/>
        <v>-24.047839991989171</v>
      </c>
    </row>
    <row r="3034" spans="1:24" x14ac:dyDescent="0.3">
      <c r="A3034" t="s">
        <v>4135</v>
      </c>
      <c r="B3034" t="str">
        <f ca="1">PROPER(TRIM(Table1[[#This Row],[Campaign Name]]))</f>
        <v>Summer Sale</v>
      </c>
      <c r="C3034" t="str">
        <f ca="1">PROPER(TRIM(Table1[[#This Row],[Campaign Type]]))</f>
        <v>Sales</v>
      </c>
      <c r="D3034" t="str">
        <f ca="1">PROPER(TRIM(Table1[[#This Row],[Marketing Channel]]))</f>
        <v>Email</v>
      </c>
      <c r="E3034" t="s">
        <v>299</v>
      </c>
      <c r="F3034" t="s">
        <v>465</v>
      </c>
      <c r="G3034" t="s">
        <v>46</v>
      </c>
      <c r="H3034" t="s">
        <v>42</v>
      </c>
      <c r="I3034" t="s">
        <v>62</v>
      </c>
      <c r="J3034" t="s">
        <v>63</v>
      </c>
      <c r="K3034">
        <v>129269</v>
      </c>
      <c r="L3034">
        <v>6604</v>
      </c>
      <c r="M3034">
        <v>5.1100000000000003</v>
      </c>
      <c r="N3034">
        <v>1006</v>
      </c>
      <c r="O3034">
        <v>15.23</v>
      </c>
      <c r="P3034">
        <v>8935.6200000000008</v>
      </c>
      <c r="Q3034">
        <v>38347.08</v>
      </c>
      <c r="R3034" s="6">
        <v>329.14850900105421</v>
      </c>
      <c r="S3034">
        <v>367</v>
      </c>
      <c r="T3034" t="str">
        <f ca="1">PROPER(TRIM(Table1[[#This Row],[Campaign Status]]))</f>
        <v>Active</v>
      </c>
      <c r="V3034" s="1">
        <f t="shared" si="141"/>
        <v>1006</v>
      </c>
      <c r="W3034" t="str">
        <f t="shared" ca="1" si="142"/>
        <v>South</v>
      </c>
      <c r="X3034" s="6">
        <f t="shared" si="143"/>
        <v>53.864713266234318</v>
      </c>
    </row>
    <row r="3035" spans="1:24" x14ac:dyDescent="0.3">
      <c r="A3035" t="s">
        <v>4136</v>
      </c>
      <c r="B3035" t="str">
        <f ca="1">PROPER(TRIM(Table1[[#This Row],[Campaign Name]]))</f>
        <v>Festive Offer</v>
      </c>
      <c r="C3035" t="str">
        <f ca="1">PROPER(TRIM(Table1[[#This Row],[Campaign Type]]))</f>
        <v>Lead Gen</v>
      </c>
      <c r="D3035" t="str">
        <f ca="1">PROPER(TRIM(Table1[[#This Row],[Marketing Channel]]))</f>
        <v>Instagram</v>
      </c>
      <c r="E3035" t="s">
        <v>675</v>
      </c>
      <c r="F3035" t="s">
        <v>403</v>
      </c>
      <c r="G3035" t="s">
        <v>46</v>
      </c>
      <c r="H3035" t="s">
        <v>30</v>
      </c>
      <c r="I3035" t="s">
        <v>31</v>
      </c>
      <c r="J3035" t="s">
        <v>25</v>
      </c>
      <c r="K3035">
        <v>57641</v>
      </c>
      <c r="L3035">
        <v>7086</v>
      </c>
      <c r="M3035">
        <v>12.29</v>
      </c>
      <c r="N3035">
        <v>1478</v>
      </c>
      <c r="O3035">
        <v>20.86</v>
      </c>
      <c r="P3035">
        <v>6523.4</v>
      </c>
      <c r="Q3035">
        <v>5756.34</v>
      </c>
      <c r="R3035" s="6">
        <v>-11.758592145200348</v>
      </c>
      <c r="S3035">
        <v>467</v>
      </c>
      <c r="T3035" t="str">
        <f ca="1">PROPER(TRIM(Table1[[#This Row],[Campaign Status]]))</f>
        <v>Paused</v>
      </c>
      <c r="V3035" s="1">
        <f t="shared" si="141"/>
        <v>1478</v>
      </c>
      <c r="W3035" t="str">
        <f t="shared" ca="1" si="142"/>
        <v>South</v>
      </c>
      <c r="X3035" s="6">
        <f t="shared" si="143"/>
        <v>329.14850900105421</v>
      </c>
    </row>
    <row r="3036" spans="1:24" x14ac:dyDescent="0.3">
      <c r="A3036" t="s">
        <v>4137</v>
      </c>
      <c r="B3036" t="str">
        <f ca="1">PROPER(TRIM(Table1[[#This Row],[Campaign Name]]))</f>
        <v>Mega Discount</v>
      </c>
      <c r="C3036" t="str">
        <f ca="1">PROPER(TRIM(Table1[[#This Row],[Campaign Type]]))</f>
        <v>Awareness</v>
      </c>
      <c r="D3036" t="str">
        <f ca="1">PROPER(TRIM(Table1[[#This Row],[Marketing Channel]]))</f>
        <v>Instagram</v>
      </c>
      <c r="E3036" t="s">
        <v>1421</v>
      </c>
      <c r="F3036" t="s">
        <v>762</v>
      </c>
      <c r="G3036" t="s">
        <v>41</v>
      </c>
      <c r="H3036" t="s">
        <v>11140</v>
      </c>
      <c r="I3036" t="s">
        <v>31</v>
      </c>
      <c r="J3036" t="s">
        <v>63</v>
      </c>
      <c r="K3036">
        <v>6506</v>
      </c>
      <c r="L3036">
        <v>766</v>
      </c>
      <c r="M3036">
        <v>11.77</v>
      </c>
      <c r="N3036">
        <v>189</v>
      </c>
      <c r="O3036">
        <v>24.67</v>
      </c>
      <c r="P3036">
        <v>250</v>
      </c>
      <c r="Q3036">
        <v>17558.5</v>
      </c>
      <c r="R3036" s="6">
        <v>6923.4</v>
      </c>
      <c r="S3036">
        <v>168</v>
      </c>
      <c r="T3036" t="str">
        <f ca="1">PROPER(TRIM(Table1[[#This Row],[Campaign Status]]))</f>
        <v>Paused</v>
      </c>
      <c r="V3036" s="1">
        <f t="shared" si="141"/>
        <v>189</v>
      </c>
      <c r="W3036" t="str">
        <f t="shared" ca="1" si="142"/>
        <v>East</v>
      </c>
      <c r="X3036" s="6">
        <f t="shared" si="143"/>
        <v>-11.758592145200348</v>
      </c>
    </row>
    <row r="3037" spans="1:24" x14ac:dyDescent="0.3">
      <c r="A3037" t="s">
        <v>4138</v>
      </c>
      <c r="B3037" t="str">
        <f ca="1">PROPER(TRIM(Table1[[#This Row],[Campaign Name]]))</f>
        <v>Festive Offer</v>
      </c>
      <c r="C3037" t="str">
        <f ca="1">PROPER(TRIM(Table1[[#This Row],[Campaign Type]]))</f>
        <v>Sales</v>
      </c>
      <c r="D3037" t="str">
        <f ca="1">PROPER(TRIM(Table1[[#This Row],[Marketing Channel]]))</f>
        <v>Google Ads</v>
      </c>
      <c r="E3037" t="s">
        <v>1421</v>
      </c>
      <c r="F3037" t="s">
        <v>263</v>
      </c>
      <c r="G3037" t="s">
        <v>11141</v>
      </c>
      <c r="H3037" t="s">
        <v>23</v>
      </c>
      <c r="I3037" t="s">
        <v>68</v>
      </c>
      <c r="J3037" t="s">
        <v>32</v>
      </c>
      <c r="K3037">
        <v>155232</v>
      </c>
      <c r="L3037">
        <v>1602</v>
      </c>
      <c r="M3037">
        <v>1.03</v>
      </c>
      <c r="N3037">
        <v>123</v>
      </c>
      <c r="O3037">
        <v>7.68</v>
      </c>
      <c r="P3037">
        <v>3988.1535696969677</v>
      </c>
      <c r="Q3037">
        <v>14703.68</v>
      </c>
      <c r="R3037" s="6">
        <v>268.6838970224818</v>
      </c>
      <c r="S3037">
        <v>72</v>
      </c>
      <c r="T3037" t="str">
        <f ca="1">PROPER(TRIM(Table1[[#This Row],[Campaign Status]]))</f>
        <v>Completed</v>
      </c>
      <c r="V3037" s="1">
        <f t="shared" si="141"/>
        <v>123</v>
      </c>
      <c r="W3037" t="str">
        <f t="shared" ca="1" si="142"/>
        <v>west</v>
      </c>
      <c r="X3037" s="6">
        <f t="shared" si="143"/>
        <v>6923.4</v>
      </c>
    </row>
    <row r="3038" spans="1:24" x14ac:dyDescent="0.3">
      <c r="A3038" t="s">
        <v>4139</v>
      </c>
      <c r="B3038" t="str">
        <f ca="1">PROPER(TRIM(Table1[[#This Row],[Campaign Name]]))</f>
        <v>Summer Sale</v>
      </c>
      <c r="C3038" t="str">
        <f ca="1">PROPER(TRIM(Table1[[#This Row],[Campaign Type]]))</f>
        <v>Sales</v>
      </c>
      <c r="D3038" t="str">
        <f ca="1">PROPER(TRIM(Table1[[#This Row],[Marketing Channel]]))</f>
        <v>Email</v>
      </c>
      <c r="E3038" t="s">
        <v>758</v>
      </c>
      <c r="F3038" t="s">
        <v>347</v>
      </c>
      <c r="G3038" t="s">
        <v>46</v>
      </c>
      <c r="H3038" t="s">
        <v>42</v>
      </c>
      <c r="I3038" t="s">
        <v>68</v>
      </c>
      <c r="J3038" t="s">
        <v>63</v>
      </c>
      <c r="K3038">
        <v>5929</v>
      </c>
      <c r="L3038">
        <v>626</v>
      </c>
      <c r="M3038">
        <v>10.56</v>
      </c>
      <c r="N3038">
        <v>160</v>
      </c>
      <c r="O3038">
        <v>25.56</v>
      </c>
      <c r="P3038">
        <v>4021.4266195524165</v>
      </c>
      <c r="Q3038">
        <v>46463.47</v>
      </c>
      <c r="R3038" s="6">
        <v>1055.3976833517697</v>
      </c>
      <c r="S3038">
        <v>42</v>
      </c>
      <c r="T3038" t="str">
        <f ca="1">PROPER(TRIM(Table1[[#This Row],[Campaign Status]]))</f>
        <v>Active</v>
      </c>
      <c r="V3038" s="1">
        <f t="shared" si="141"/>
        <v>160</v>
      </c>
      <c r="W3038" t="str">
        <f t="shared" ca="1" si="142"/>
        <v>South</v>
      </c>
      <c r="X3038" s="6">
        <f t="shared" si="143"/>
        <v>268.6838970224818</v>
      </c>
    </row>
    <row r="3039" spans="1:24" x14ac:dyDescent="0.3">
      <c r="A3039" t="s">
        <v>4140</v>
      </c>
      <c r="B3039" t="str">
        <f ca="1">PROPER(TRIM(Table1[[#This Row],[Campaign Name]]))</f>
        <v>Summer Sale</v>
      </c>
      <c r="C3039" t="str">
        <f ca="1">PROPER(TRIM(Table1[[#This Row],[Campaign Type]]))</f>
        <v>Lead Gen</v>
      </c>
      <c r="D3039" t="str">
        <f ca="1">PROPER(TRIM(Table1[[#This Row],[Marketing Channel]]))</f>
        <v>Meta Ads</v>
      </c>
      <c r="E3039" t="s">
        <v>1611</v>
      </c>
      <c r="F3039" t="s">
        <v>559</v>
      </c>
      <c r="G3039" t="s">
        <v>11141</v>
      </c>
      <c r="H3039" t="s">
        <v>54</v>
      </c>
      <c r="I3039" t="s">
        <v>68</v>
      </c>
      <c r="J3039" t="s">
        <v>63</v>
      </c>
      <c r="K3039">
        <v>106730</v>
      </c>
      <c r="L3039">
        <v>13438</v>
      </c>
      <c r="M3039">
        <v>12.59</v>
      </c>
      <c r="N3039">
        <v>484</v>
      </c>
      <c r="O3039">
        <v>3.6</v>
      </c>
      <c r="P3039">
        <v>14407.63</v>
      </c>
      <c r="Q3039">
        <v>47900.77</v>
      </c>
      <c r="R3039" s="6">
        <v>232.46807420790233</v>
      </c>
      <c r="S3039">
        <v>55</v>
      </c>
      <c r="T3039" t="str">
        <f ca="1">PROPER(TRIM(Table1[[#This Row],[Campaign Status]]))</f>
        <v>Paused</v>
      </c>
      <c r="V3039" s="1">
        <f t="shared" si="141"/>
        <v>484</v>
      </c>
      <c r="W3039" t="str">
        <f t="shared" ca="1" si="142"/>
        <v>west</v>
      </c>
      <c r="X3039" s="6">
        <f t="shared" si="143"/>
        <v>1055.3976833517697</v>
      </c>
    </row>
    <row r="3040" spans="1:24" x14ac:dyDescent="0.3">
      <c r="A3040" t="s">
        <v>4141</v>
      </c>
      <c r="B3040" t="str">
        <f ca="1">PROPER(TRIM(Table1[[#This Row],[Campaign Name]]))</f>
        <v>Festive Offer</v>
      </c>
      <c r="C3040" t="str">
        <f ca="1">PROPER(TRIM(Table1[[#This Row],[Campaign Type]]))</f>
        <v>Retargeting</v>
      </c>
      <c r="D3040" t="str">
        <f ca="1">PROPER(TRIM(Table1[[#This Row],[Marketing Channel]]))</f>
        <v>Google Ads</v>
      </c>
      <c r="E3040" t="s">
        <v>2169</v>
      </c>
      <c r="F3040" t="s">
        <v>279</v>
      </c>
      <c r="G3040" t="s">
        <v>29</v>
      </c>
      <c r="H3040" t="s">
        <v>67</v>
      </c>
      <c r="I3040" t="s">
        <v>68</v>
      </c>
      <c r="J3040" t="s">
        <v>25</v>
      </c>
      <c r="K3040">
        <v>142160</v>
      </c>
      <c r="L3040">
        <v>20962</v>
      </c>
      <c r="M3040">
        <v>14.75</v>
      </c>
      <c r="N3040">
        <v>6929</v>
      </c>
      <c r="O3040">
        <v>33.06</v>
      </c>
      <c r="P3040">
        <v>3988.1535696969677</v>
      </c>
      <c r="Q3040">
        <v>4784.8900000000003</v>
      </c>
      <c r="R3040" s="6">
        <v>19.97757649948197</v>
      </c>
      <c r="S3040">
        <v>6859</v>
      </c>
      <c r="T3040" t="str">
        <f ca="1">PROPER(TRIM(Table1[[#This Row],[Campaign Status]]))</f>
        <v>Paused</v>
      </c>
      <c r="V3040" s="1">
        <f t="shared" si="141"/>
        <v>6929</v>
      </c>
      <c r="W3040" t="str">
        <f t="shared" ca="1" si="142"/>
        <v>North</v>
      </c>
      <c r="X3040" s="6">
        <f t="shared" si="143"/>
        <v>232.46807420790233</v>
      </c>
    </row>
    <row r="3041" spans="1:24" x14ac:dyDescent="0.3">
      <c r="A3041" t="s">
        <v>4142</v>
      </c>
      <c r="B3041" t="str">
        <f ca="1">PROPER(TRIM(Table1[[#This Row],[Campaign Name]]))</f>
        <v>Festive Offer</v>
      </c>
      <c r="C3041" t="str">
        <f ca="1">PROPER(TRIM(Table1[[#This Row],[Campaign Type]]))</f>
        <v>Sales</v>
      </c>
      <c r="D3041" t="str">
        <f ca="1">PROPER(TRIM(Table1[[#This Row],[Marketing Channel]]))</f>
        <v>Youtube</v>
      </c>
      <c r="E3041" t="s">
        <v>1010</v>
      </c>
      <c r="F3041" t="s">
        <v>631</v>
      </c>
      <c r="G3041" t="s">
        <v>46</v>
      </c>
      <c r="H3041" t="s">
        <v>30</v>
      </c>
      <c r="I3041" t="s">
        <v>24</v>
      </c>
      <c r="J3041" t="s">
        <v>63</v>
      </c>
      <c r="K3041">
        <v>86598</v>
      </c>
      <c r="L3041">
        <v>12902</v>
      </c>
      <c r="M3041">
        <v>14.9</v>
      </c>
      <c r="N3041">
        <v>3569</v>
      </c>
      <c r="O3041">
        <v>27.66</v>
      </c>
      <c r="P3041">
        <v>5757.57</v>
      </c>
      <c r="Q3041">
        <v>31677.41</v>
      </c>
      <c r="R3041" s="6">
        <v>450.18714492398703</v>
      </c>
      <c r="S3041">
        <v>3056</v>
      </c>
      <c r="T3041" t="str">
        <f ca="1">PROPER(TRIM(Table1[[#This Row],[Campaign Status]]))</f>
        <v>Active</v>
      </c>
      <c r="V3041" s="1">
        <f t="shared" si="141"/>
        <v>3569</v>
      </c>
      <c r="W3041" t="str">
        <f t="shared" ca="1" si="142"/>
        <v>South</v>
      </c>
      <c r="X3041" s="6">
        <f t="shared" si="143"/>
        <v>19.97757649948197</v>
      </c>
    </row>
    <row r="3042" spans="1:24" x14ac:dyDescent="0.3">
      <c r="A3042" t="s">
        <v>4143</v>
      </c>
      <c r="B3042" t="str">
        <f ca="1">PROPER(TRIM(Table1[[#This Row],[Campaign Name]]))</f>
        <v>Mega Discount</v>
      </c>
      <c r="C3042" t="str">
        <f ca="1">PROPER(TRIM(Table1[[#This Row],[Campaign Type]]))</f>
        <v>Awareness</v>
      </c>
      <c r="D3042" t="str">
        <f ca="1">PROPER(TRIM(Table1[[#This Row],[Marketing Channel]]))</f>
        <v>Meta Ads</v>
      </c>
      <c r="E3042" t="s">
        <v>863</v>
      </c>
      <c r="F3042" t="s">
        <v>1108</v>
      </c>
      <c r="G3042" t="s">
        <v>29</v>
      </c>
      <c r="H3042" t="s">
        <v>99</v>
      </c>
      <c r="I3042" t="s">
        <v>62</v>
      </c>
      <c r="J3042" t="s">
        <v>32</v>
      </c>
      <c r="K3042">
        <v>75185</v>
      </c>
      <c r="L3042">
        <v>6399</v>
      </c>
      <c r="M3042">
        <v>8.51</v>
      </c>
      <c r="N3042">
        <v>1997</v>
      </c>
      <c r="O3042">
        <v>31.21</v>
      </c>
      <c r="P3042">
        <v>3817.8497265160554</v>
      </c>
      <c r="Q3042">
        <v>28912.51</v>
      </c>
      <c r="R3042" s="6">
        <v>657.29827183072109</v>
      </c>
      <c r="S3042">
        <v>22</v>
      </c>
      <c r="T3042" t="str">
        <f ca="1">PROPER(TRIM(Table1[[#This Row],[Campaign Status]]))</f>
        <v>Active</v>
      </c>
      <c r="V3042" s="1">
        <f t="shared" si="141"/>
        <v>1997</v>
      </c>
      <c r="W3042" t="str">
        <f t="shared" ca="1" si="142"/>
        <v>North</v>
      </c>
      <c r="X3042" s="6">
        <f t="shared" si="143"/>
        <v>450.18714492398703</v>
      </c>
    </row>
    <row r="3043" spans="1:24" x14ac:dyDescent="0.3">
      <c r="A3043" t="s">
        <v>4144</v>
      </c>
      <c r="B3043" t="str">
        <f ca="1">PROPER(TRIM(Table1[[#This Row],[Campaign Name]]))</f>
        <v>New Launch</v>
      </c>
      <c r="C3043" t="str">
        <f ca="1">PROPER(TRIM(Table1[[#This Row],[Campaign Type]]))</f>
        <v>Retargeting</v>
      </c>
      <c r="D3043" t="str">
        <f ca="1">PROPER(TRIM(Table1[[#This Row],[Marketing Channel]]))</f>
        <v>Youtube</v>
      </c>
      <c r="E3043" t="s">
        <v>2288</v>
      </c>
      <c r="F3043" t="s">
        <v>965</v>
      </c>
      <c r="G3043" t="s">
        <v>29</v>
      </c>
      <c r="H3043" t="s">
        <v>99</v>
      </c>
      <c r="I3043" t="s">
        <v>68</v>
      </c>
      <c r="J3043" t="s">
        <v>32</v>
      </c>
      <c r="K3043">
        <v>40434</v>
      </c>
      <c r="L3043">
        <v>2475</v>
      </c>
      <c r="M3043">
        <v>6.12</v>
      </c>
      <c r="N3043">
        <v>469</v>
      </c>
      <c r="O3043">
        <v>18.95</v>
      </c>
      <c r="P3043">
        <v>3891.7088323699436</v>
      </c>
      <c r="Q3043">
        <v>10458.540000000001</v>
      </c>
      <c r="R3043" s="6">
        <v>168.73901544250518</v>
      </c>
      <c r="S3043">
        <v>223</v>
      </c>
      <c r="T3043" t="str">
        <f ca="1">PROPER(TRIM(Table1[[#This Row],[Campaign Status]]))</f>
        <v>Paused</v>
      </c>
      <c r="V3043" s="1">
        <f t="shared" si="141"/>
        <v>469</v>
      </c>
      <c r="W3043" t="str">
        <f t="shared" ca="1" si="142"/>
        <v>North</v>
      </c>
      <c r="X3043" s="6">
        <f t="shared" si="143"/>
        <v>657.29827183072109</v>
      </c>
    </row>
    <row r="3044" spans="1:24" x14ac:dyDescent="0.3">
      <c r="A3044" t="s">
        <v>4145</v>
      </c>
      <c r="B3044" t="str">
        <f ca="1">PROPER(TRIM(Table1[[#This Row],[Campaign Name]]))</f>
        <v>Flash Sale</v>
      </c>
      <c r="C3044" t="str">
        <f ca="1">PROPER(TRIM(Table1[[#This Row],[Campaign Type]]))</f>
        <v>Awareness</v>
      </c>
      <c r="D3044" t="str">
        <f ca="1">PROPER(TRIM(Table1[[#This Row],[Marketing Channel]]))</f>
        <v>Instagram</v>
      </c>
      <c r="E3044" t="s">
        <v>202</v>
      </c>
      <c r="F3044" t="s">
        <v>186</v>
      </c>
      <c r="G3044" t="s">
        <v>11141</v>
      </c>
      <c r="H3044" t="s">
        <v>23</v>
      </c>
      <c r="I3044" t="s">
        <v>62</v>
      </c>
      <c r="J3044" t="s">
        <v>25</v>
      </c>
      <c r="K3044">
        <v>59875</v>
      </c>
      <c r="L3044">
        <v>4054</v>
      </c>
      <c r="M3044">
        <v>6.77</v>
      </c>
      <c r="N3044">
        <v>472</v>
      </c>
      <c r="O3044">
        <v>11.64</v>
      </c>
      <c r="P3044">
        <v>250</v>
      </c>
      <c r="Q3044">
        <v>31770.98</v>
      </c>
      <c r="R3044" s="6">
        <v>12608.392</v>
      </c>
      <c r="S3044">
        <v>112</v>
      </c>
      <c r="T3044" t="str">
        <f ca="1">PROPER(TRIM(Table1[[#This Row],[Campaign Status]]))</f>
        <v>Paused</v>
      </c>
      <c r="V3044" s="1">
        <f t="shared" si="141"/>
        <v>472</v>
      </c>
      <c r="W3044" t="str">
        <f t="shared" ca="1" si="142"/>
        <v>west</v>
      </c>
      <c r="X3044" s="6">
        <f t="shared" si="143"/>
        <v>168.73901544250518</v>
      </c>
    </row>
    <row r="3045" spans="1:24" x14ac:dyDescent="0.3">
      <c r="A3045" t="s">
        <v>4146</v>
      </c>
      <c r="B3045" t="str">
        <f ca="1">PROPER(TRIM(Table1[[#This Row],[Campaign Name]]))</f>
        <v>Flash Sale</v>
      </c>
      <c r="C3045" t="str">
        <f ca="1">PROPER(TRIM(Table1[[#This Row],[Campaign Type]]))</f>
        <v>Awareness</v>
      </c>
      <c r="D3045" t="str">
        <f ca="1">PROPER(TRIM(Table1[[#This Row],[Marketing Channel]]))</f>
        <v>Instagram</v>
      </c>
      <c r="E3045" t="s">
        <v>219</v>
      </c>
      <c r="F3045" t="s">
        <v>284</v>
      </c>
      <c r="G3045" t="s">
        <v>29</v>
      </c>
      <c r="H3045" t="s">
        <v>99</v>
      </c>
      <c r="I3045" t="s">
        <v>68</v>
      </c>
      <c r="J3045" t="s">
        <v>32</v>
      </c>
      <c r="K3045">
        <v>168622</v>
      </c>
      <c r="L3045">
        <v>21436</v>
      </c>
      <c r="M3045">
        <v>12.71</v>
      </c>
      <c r="N3045">
        <v>495</v>
      </c>
      <c r="O3045">
        <v>2.31</v>
      </c>
      <c r="P3045">
        <v>14295.36</v>
      </c>
      <c r="Q3045">
        <v>28884.54</v>
      </c>
      <c r="R3045" s="6">
        <v>102.05535222617688</v>
      </c>
      <c r="S3045">
        <v>373</v>
      </c>
      <c r="T3045" t="str">
        <f ca="1">PROPER(TRIM(Table1[[#This Row],[Campaign Status]]))</f>
        <v>Active</v>
      </c>
      <c r="V3045" s="1">
        <f t="shared" si="141"/>
        <v>495</v>
      </c>
      <c r="W3045" t="str">
        <f t="shared" ca="1" si="142"/>
        <v>North</v>
      </c>
      <c r="X3045" s="6">
        <f t="shared" si="143"/>
        <v>12608.392</v>
      </c>
    </row>
    <row r="3046" spans="1:24" x14ac:dyDescent="0.3">
      <c r="A3046" t="s">
        <v>4147</v>
      </c>
      <c r="B3046" t="str">
        <f ca="1">PROPER(TRIM(Table1[[#This Row],[Campaign Name]]))</f>
        <v>Festive Offer</v>
      </c>
      <c r="C3046" t="str">
        <f ca="1">PROPER(TRIM(Table1[[#This Row],[Campaign Type]]))</f>
        <v>Awareness</v>
      </c>
      <c r="D3046" t="str">
        <f ca="1">PROPER(TRIM(Table1[[#This Row],[Marketing Channel]]))</f>
        <v>Instagram</v>
      </c>
      <c r="E3046" t="s">
        <v>169</v>
      </c>
      <c r="F3046" t="s">
        <v>140</v>
      </c>
      <c r="G3046" t="s">
        <v>41</v>
      </c>
      <c r="H3046" t="s">
        <v>11140</v>
      </c>
      <c r="I3046" t="s">
        <v>31</v>
      </c>
      <c r="J3046" t="s">
        <v>63</v>
      </c>
      <c r="K3046">
        <v>72219</v>
      </c>
      <c r="L3046">
        <v>954</v>
      </c>
      <c r="M3046">
        <v>1.32</v>
      </c>
      <c r="N3046">
        <v>221</v>
      </c>
      <c r="O3046">
        <v>23.17</v>
      </c>
      <c r="P3046">
        <v>3982.6304252733912</v>
      </c>
      <c r="Q3046">
        <v>16229.59</v>
      </c>
      <c r="R3046" s="6">
        <v>307.50931587848515</v>
      </c>
      <c r="S3046">
        <v>109</v>
      </c>
      <c r="T3046" t="str">
        <f ca="1">PROPER(TRIM(Table1[[#This Row],[Campaign Status]]))</f>
        <v>Paused</v>
      </c>
      <c r="V3046" s="1">
        <f t="shared" si="141"/>
        <v>221</v>
      </c>
      <c r="W3046" t="str">
        <f t="shared" ca="1" si="142"/>
        <v>East</v>
      </c>
      <c r="X3046" s="6">
        <f t="shared" si="143"/>
        <v>102.05535222617688</v>
      </c>
    </row>
    <row r="3047" spans="1:24" x14ac:dyDescent="0.3">
      <c r="A3047" t="s">
        <v>4148</v>
      </c>
      <c r="B3047" t="str">
        <f ca="1">PROPER(TRIM(Table1[[#This Row],[Campaign Name]]))</f>
        <v>Summer Sale</v>
      </c>
      <c r="C3047" t="str">
        <f ca="1">PROPER(TRIM(Table1[[#This Row],[Campaign Type]]))</f>
        <v>Lead Gen</v>
      </c>
      <c r="D3047" t="str">
        <f ca="1">PROPER(TRIM(Table1[[#This Row],[Marketing Channel]]))</f>
        <v>Google Ads</v>
      </c>
      <c r="E3047" t="s">
        <v>827</v>
      </c>
      <c r="F3047" t="s">
        <v>412</v>
      </c>
      <c r="G3047" t="s">
        <v>11141</v>
      </c>
      <c r="H3047" t="s">
        <v>54</v>
      </c>
      <c r="I3047" t="s">
        <v>62</v>
      </c>
      <c r="J3047" t="s">
        <v>25</v>
      </c>
      <c r="K3047">
        <v>176488</v>
      </c>
      <c r="L3047">
        <v>5254</v>
      </c>
      <c r="M3047">
        <v>2.98</v>
      </c>
      <c r="N3047">
        <v>433</v>
      </c>
      <c r="O3047">
        <v>8.24</v>
      </c>
      <c r="P3047">
        <v>3988.1535696969677</v>
      </c>
      <c r="Q3047">
        <v>45025.78</v>
      </c>
      <c r="R3047" s="6">
        <v>1028.9881197684472</v>
      </c>
      <c r="S3047">
        <v>401</v>
      </c>
      <c r="T3047" t="str">
        <f ca="1">PROPER(TRIM(Table1[[#This Row],[Campaign Status]]))</f>
        <v>Paused</v>
      </c>
      <c r="V3047" s="1">
        <f t="shared" si="141"/>
        <v>433</v>
      </c>
      <c r="W3047" t="str">
        <f t="shared" ca="1" si="142"/>
        <v>west</v>
      </c>
      <c r="X3047" s="6">
        <f t="shared" si="143"/>
        <v>307.50931587848515</v>
      </c>
    </row>
    <row r="3048" spans="1:24" x14ac:dyDescent="0.3">
      <c r="A3048" t="s">
        <v>4149</v>
      </c>
      <c r="B3048" t="str">
        <f ca="1">PROPER(TRIM(Table1[[#This Row],[Campaign Name]]))</f>
        <v>Mega Discount</v>
      </c>
      <c r="C3048" t="str">
        <f ca="1">PROPER(TRIM(Table1[[#This Row],[Campaign Type]]))</f>
        <v>Awareness</v>
      </c>
      <c r="D3048" t="str">
        <f ca="1">PROPER(TRIM(Table1[[#This Row],[Marketing Channel]]))</f>
        <v>Meta Ads</v>
      </c>
      <c r="E3048" t="s">
        <v>2739</v>
      </c>
      <c r="F3048" t="s">
        <v>1042</v>
      </c>
      <c r="G3048" t="s">
        <v>46</v>
      </c>
      <c r="H3048" t="s">
        <v>30</v>
      </c>
      <c r="I3048" t="s">
        <v>31</v>
      </c>
      <c r="J3048" t="s">
        <v>25</v>
      </c>
      <c r="K3048">
        <v>64546</v>
      </c>
      <c r="L3048">
        <v>1522</v>
      </c>
      <c r="M3048">
        <v>2.36</v>
      </c>
      <c r="N3048">
        <v>9</v>
      </c>
      <c r="O3048">
        <v>0.59</v>
      </c>
      <c r="P3048">
        <v>805.96</v>
      </c>
      <c r="Q3048">
        <v>22961.9</v>
      </c>
      <c r="R3048" s="6">
        <v>2749.0123579333963</v>
      </c>
      <c r="S3048">
        <v>9</v>
      </c>
      <c r="T3048" t="str">
        <f ca="1">PROPER(TRIM(Table1[[#This Row],[Campaign Status]]))</f>
        <v>Active</v>
      </c>
      <c r="V3048" s="1">
        <f t="shared" si="141"/>
        <v>9</v>
      </c>
      <c r="W3048" t="str">
        <f t="shared" ca="1" si="142"/>
        <v>South</v>
      </c>
      <c r="X3048" s="6">
        <f t="shared" si="143"/>
        <v>1028.9881197684472</v>
      </c>
    </row>
    <row r="3049" spans="1:24" x14ac:dyDescent="0.3">
      <c r="A3049" t="s">
        <v>4150</v>
      </c>
      <c r="B3049" t="str">
        <f ca="1">PROPER(TRIM(Table1[[#This Row],[Campaign Name]]))</f>
        <v>Festive Offer</v>
      </c>
      <c r="C3049" t="str">
        <f ca="1">PROPER(TRIM(Table1[[#This Row],[Campaign Type]]))</f>
        <v>Awareness</v>
      </c>
      <c r="D3049" t="str">
        <f ca="1">PROPER(TRIM(Table1[[#This Row],[Marketing Channel]]))</f>
        <v>Meta Ads</v>
      </c>
      <c r="E3049" t="s">
        <v>675</v>
      </c>
      <c r="F3049" t="s">
        <v>271</v>
      </c>
      <c r="G3049" t="s">
        <v>46</v>
      </c>
      <c r="H3049" t="s">
        <v>30</v>
      </c>
      <c r="I3049" t="s">
        <v>68</v>
      </c>
      <c r="J3049" t="s">
        <v>32</v>
      </c>
      <c r="K3049">
        <v>132324</v>
      </c>
      <c r="L3049">
        <v>10489</v>
      </c>
      <c r="M3049">
        <v>7.93</v>
      </c>
      <c r="N3049">
        <v>1361</v>
      </c>
      <c r="O3049">
        <v>12.98</v>
      </c>
      <c r="P3049">
        <v>3817.8497265160554</v>
      </c>
      <c r="Q3049">
        <v>44523.93</v>
      </c>
      <c r="R3049" s="6">
        <v>1066.2043608151628</v>
      </c>
      <c r="S3049">
        <v>1132</v>
      </c>
      <c r="T3049" t="str">
        <f ca="1">PROPER(TRIM(Table1[[#This Row],[Campaign Status]]))</f>
        <v>Active</v>
      </c>
      <c r="V3049" s="1">
        <f t="shared" si="141"/>
        <v>1361</v>
      </c>
      <c r="W3049" t="str">
        <f t="shared" ca="1" si="142"/>
        <v>South</v>
      </c>
      <c r="X3049" s="6">
        <f t="shared" si="143"/>
        <v>2749.0123579333963</v>
      </c>
    </row>
    <row r="3050" spans="1:24" x14ac:dyDescent="0.3">
      <c r="A3050" t="s">
        <v>4151</v>
      </c>
      <c r="B3050" t="str">
        <f ca="1">PROPER(TRIM(Table1[[#This Row],[Campaign Name]]))</f>
        <v>Mega Discount</v>
      </c>
      <c r="C3050" t="str">
        <f ca="1">PROPER(TRIM(Table1[[#This Row],[Campaign Type]]))</f>
        <v>Awareness</v>
      </c>
      <c r="D3050" t="str">
        <f ca="1">PROPER(TRIM(Table1[[#This Row],[Marketing Channel]]))</f>
        <v>Email</v>
      </c>
      <c r="E3050" t="s">
        <v>906</v>
      </c>
      <c r="F3050" t="s">
        <v>1016</v>
      </c>
      <c r="G3050" t="s">
        <v>46</v>
      </c>
      <c r="H3050" t="s">
        <v>42</v>
      </c>
      <c r="I3050" t="s">
        <v>68</v>
      </c>
      <c r="J3050" t="s">
        <v>25</v>
      </c>
      <c r="K3050">
        <v>198490</v>
      </c>
      <c r="L3050">
        <v>23946</v>
      </c>
      <c r="M3050">
        <v>12.06</v>
      </c>
      <c r="N3050">
        <v>2318</v>
      </c>
      <c r="O3050">
        <v>9.68</v>
      </c>
      <c r="P3050">
        <v>250</v>
      </c>
      <c r="Q3050">
        <v>30255.3</v>
      </c>
      <c r="R3050" s="6">
        <v>12002.119999999999</v>
      </c>
      <c r="S3050">
        <v>826</v>
      </c>
      <c r="T3050" t="str">
        <f ca="1">PROPER(TRIM(Table1[[#This Row],[Campaign Status]]))</f>
        <v>Paused</v>
      </c>
      <c r="V3050" s="1">
        <f t="shared" si="141"/>
        <v>2318</v>
      </c>
      <c r="W3050" t="str">
        <f t="shared" ca="1" si="142"/>
        <v>South</v>
      </c>
      <c r="X3050" s="6">
        <f t="shared" si="143"/>
        <v>1066.2043608151628</v>
      </c>
    </row>
    <row r="3051" spans="1:24" x14ac:dyDescent="0.3">
      <c r="A3051" t="s">
        <v>4152</v>
      </c>
      <c r="B3051" t="str">
        <f ca="1">PROPER(TRIM(Table1[[#This Row],[Campaign Name]]))</f>
        <v>New Launch</v>
      </c>
      <c r="C3051" t="str">
        <f ca="1">PROPER(TRIM(Table1[[#This Row],[Campaign Type]]))</f>
        <v>Retargeting</v>
      </c>
      <c r="D3051" t="str">
        <f ca="1">PROPER(TRIM(Table1[[#This Row],[Marketing Channel]]))</f>
        <v>Google Ads</v>
      </c>
      <c r="E3051" t="s">
        <v>714</v>
      </c>
      <c r="F3051" t="s">
        <v>170</v>
      </c>
      <c r="G3051" t="s">
        <v>46</v>
      </c>
      <c r="H3051" t="s">
        <v>42</v>
      </c>
      <c r="I3051" t="s">
        <v>24</v>
      </c>
      <c r="J3051" t="s">
        <v>25</v>
      </c>
      <c r="K3051">
        <v>194786</v>
      </c>
      <c r="L3051">
        <v>20865</v>
      </c>
      <c r="M3051">
        <v>10.71</v>
      </c>
      <c r="N3051">
        <v>6316</v>
      </c>
      <c r="O3051">
        <v>30.27</v>
      </c>
      <c r="P3051">
        <v>3988.1535696969677</v>
      </c>
      <c r="Q3051">
        <v>35056.400000000001</v>
      </c>
      <c r="R3051" s="6">
        <v>779.01329242604106</v>
      </c>
      <c r="S3051">
        <v>2940</v>
      </c>
      <c r="T3051" t="str">
        <f ca="1">PROPER(TRIM(Table1[[#This Row],[Campaign Status]]))</f>
        <v>Paused</v>
      </c>
      <c r="V3051" s="1">
        <f t="shared" si="141"/>
        <v>6316</v>
      </c>
      <c r="W3051" t="str">
        <f t="shared" ca="1" si="142"/>
        <v>South</v>
      </c>
      <c r="X3051" s="6">
        <f t="shared" si="143"/>
        <v>12002.119999999999</v>
      </c>
    </row>
    <row r="3052" spans="1:24" x14ac:dyDescent="0.3">
      <c r="A3052" t="s">
        <v>4153</v>
      </c>
      <c r="B3052" t="str">
        <f ca="1">PROPER(TRIM(Table1[[#This Row],[Campaign Name]]))</f>
        <v>New Launch</v>
      </c>
      <c r="C3052" t="str">
        <f ca="1">PROPER(TRIM(Table1[[#This Row],[Campaign Type]]))</f>
        <v>Awareness</v>
      </c>
      <c r="D3052" t="str">
        <f ca="1">PROPER(TRIM(Table1[[#This Row],[Marketing Channel]]))</f>
        <v>Email</v>
      </c>
      <c r="E3052" t="s">
        <v>1393</v>
      </c>
      <c r="F3052" t="s">
        <v>287</v>
      </c>
      <c r="G3052" t="s">
        <v>29</v>
      </c>
      <c r="H3052" t="s">
        <v>61</v>
      </c>
      <c r="I3052" t="s">
        <v>68</v>
      </c>
      <c r="J3052" t="s">
        <v>32</v>
      </c>
      <c r="K3052">
        <v>68919</v>
      </c>
      <c r="L3052">
        <v>7296</v>
      </c>
      <c r="M3052">
        <v>10.59</v>
      </c>
      <c r="N3052">
        <v>1392</v>
      </c>
      <c r="O3052">
        <v>19.079999999999998</v>
      </c>
      <c r="P3052">
        <v>250</v>
      </c>
      <c r="Q3052">
        <v>20116.96</v>
      </c>
      <c r="R3052" s="6">
        <v>7946.7839999999997</v>
      </c>
      <c r="S3052">
        <v>1106</v>
      </c>
      <c r="T3052" t="str">
        <f ca="1">PROPER(TRIM(Table1[[#This Row],[Campaign Status]]))</f>
        <v>Paused</v>
      </c>
      <c r="V3052" s="1">
        <f t="shared" si="141"/>
        <v>1392</v>
      </c>
      <c r="W3052" t="str">
        <f t="shared" ca="1" si="142"/>
        <v>North</v>
      </c>
      <c r="X3052" s="6">
        <f t="shared" si="143"/>
        <v>779.01329242604106</v>
      </c>
    </row>
    <row r="3053" spans="1:24" x14ac:dyDescent="0.3">
      <c r="A3053" t="s">
        <v>4154</v>
      </c>
      <c r="B3053" t="str">
        <f ca="1">PROPER(TRIM(Table1[[#This Row],[Campaign Name]]))</f>
        <v>New Launch</v>
      </c>
      <c r="C3053" t="str">
        <f ca="1">PROPER(TRIM(Table1[[#This Row],[Campaign Type]]))</f>
        <v>Retargeting</v>
      </c>
      <c r="D3053" t="str">
        <f ca="1">PROPER(TRIM(Table1[[#This Row],[Marketing Channel]]))</f>
        <v>Instagram</v>
      </c>
      <c r="E3053" t="s">
        <v>3455</v>
      </c>
      <c r="F3053" t="s">
        <v>229</v>
      </c>
      <c r="G3053" t="s">
        <v>11141</v>
      </c>
      <c r="H3053" t="s">
        <v>36</v>
      </c>
      <c r="I3053" t="s">
        <v>68</v>
      </c>
      <c r="J3053" t="s">
        <v>63</v>
      </c>
      <c r="K3053">
        <v>165560</v>
      </c>
      <c r="L3053">
        <v>7547</v>
      </c>
      <c r="M3053">
        <v>4.5599999999999996</v>
      </c>
      <c r="N3053">
        <v>1801</v>
      </c>
      <c r="O3053">
        <v>23.86</v>
      </c>
      <c r="P3053">
        <v>250</v>
      </c>
      <c r="Q3053">
        <v>21366.17</v>
      </c>
      <c r="R3053" s="6">
        <v>8446.4679999999989</v>
      </c>
      <c r="S3053">
        <v>697</v>
      </c>
      <c r="T3053" t="str">
        <f ca="1">PROPER(TRIM(Table1[[#This Row],[Campaign Status]]))</f>
        <v>Active</v>
      </c>
      <c r="V3053" s="1">
        <f t="shared" si="141"/>
        <v>1801</v>
      </c>
      <c r="W3053" t="str">
        <f t="shared" ca="1" si="142"/>
        <v>west</v>
      </c>
      <c r="X3053" s="6">
        <f t="shared" si="143"/>
        <v>7946.7839999999997</v>
      </c>
    </row>
    <row r="3054" spans="1:24" x14ac:dyDescent="0.3">
      <c r="A3054" t="s">
        <v>4155</v>
      </c>
      <c r="B3054" t="str">
        <f ca="1">PROPER(TRIM(Table1[[#This Row],[Campaign Name]]))</f>
        <v>Flash Sale</v>
      </c>
      <c r="C3054" t="str">
        <f ca="1">PROPER(TRIM(Table1[[#This Row],[Campaign Type]]))</f>
        <v>Retargeting</v>
      </c>
      <c r="D3054" t="str">
        <f ca="1">PROPER(TRIM(Table1[[#This Row],[Marketing Channel]]))</f>
        <v>Meta Ads</v>
      </c>
      <c r="E3054" t="s">
        <v>4156</v>
      </c>
      <c r="F3054" t="s">
        <v>722</v>
      </c>
      <c r="G3054" t="s">
        <v>46</v>
      </c>
      <c r="H3054" t="s">
        <v>42</v>
      </c>
      <c r="I3054" t="s">
        <v>24</v>
      </c>
      <c r="J3054" t="s">
        <v>32</v>
      </c>
      <c r="K3054">
        <v>106895</v>
      </c>
      <c r="L3054">
        <v>8572</v>
      </c>
      <c r="M3054">
        <v>8.02</v>
      </c>
      <c r="N3054">
        <v>74</v>
      </c>
      <c r="O3054">
        <v>0.86</v>
      </c>
      <c r="P3054">
        <v>3817.8497265160554</v>
      </c>
      <c r="Q3054">
        <v>18715.84</v>
      </c>
      <c r="R3054" s="6">
        <v>390.21939941777049</v>
      </c>
      <c r="S3054">
        <v>48</v>
      </c>
      <c r="T3054" t="str">
        <f ca="1">PROPER(TRIM(Table1[[#This Row],[Campaign Status]]))</f>
        <v>Paused</v>
      </c>
      <c r="V3054" s="1">
        <f t="shared" si="141"/>
        <v>74</v>
      </c>
      <c r="W3054" t="str">
        <f t="shared" ca="1" si="142"/>
        <v>South</v>
      </c>
      <c r="X3054" s="6">
        <f t="shared" si="143"/>
        <v>8446.4679999999989</v>
      </c>
    </row>
    <row r="3055" spans="1:24" hidden="1" x14ac:dyDescent="0.3">
      <c r="A3055" t="s">
        <v>4157</v>
      </c>
      <c r="B3055" t="str">
        <f ca="1">PROPER(TRIM(Table1[[#This Row],[Campaign Name]]))</f>
        <v>Summer Sale</v>
      </c>
      <c r="C3055" t="str">
        <f ca="1">PROPER(TRIM(Table1[[#This Row],[Campaign Type]]))</f>
        <v>Sales</v>
      </c>
      <c r="D3055" t="str">
        <f ca="1">PROPER(TRIM(Table1[[#This Row],[Marketing Channel]]))</f>
        <v>Meta Ads</v>
      </c>
      <c r="E3055" t="s">
        <v>444</v>
      </c>
      <c r="F3055" t="s">
        <v>1296</v>
      </c>
      <c r="G3055" t="s">
        <v>11141</v>
      </c>
      <c r="H3055" t="s">
        <v>23</v>
      </c>
      <c r="I3055" t="s">
        <v>24</v>
      </c>
      <c r="J3055" t="s">
        <v>63</v>
      </c>
      <c r="K3055">
        <v>87219</v>
      </c>
      <c r="L3055">
        <v>8826</v>
      </c>
      <c r="M3055">
        <v>10.119999999999999</v>
      </c>
      <c r="N3055">
        <v>1442</v>
      </c>
      <c r="O3055">
        <v>16.34</v>
      </c>
      <c r="P3055">
        <v>3817.8497265160554</v>
      </c>
      <c r="R3055" s="6" t="e">
        <v>#VALUE!</v>
      </c>
      <c r="S3055">
        <v>485</v>
      </c>
      <c r="T3055" t="str">
        <f ca="1">PROPER(TRIM(Table1[[#This Row],[Campaign Status]]))</f>
        <v>Completed</v>
      </c>
      <c r="V3055" s="1">
        <f t="shared" si="141"/>
        <v>1442</v>
      </c>
      <c r="W3055" t="str">
        <f t="shared" ca="1" si="142"/>
        <v>west</v>
      </c>
      <c r="X3055" s="6">
        <f t="shared" si="143"/>
        <v>390.21939941777049</v>
      </c>
    </row>
    <row r="3056" spans="1:24" x14ac:dyDescent="0.3">
      <c r="A3056" t="s">
        <v>4158</v>
      </c>
      <c r="B3056" t="str">
        <f ca="1">PROPER(TRIM(Table1[[#This Row],[Campaign Name]]))</f>
        <v>Festive Offer</v>
      </c>
      <c r="C3056" t="str">
        <f ca="1">PROPER(TRIM(Table1[[#This Row],[Campaign Type]]))</f>
        <v>Sales</v>
      </c>
      <c r="D3056" t="str">
        <f ca="1">PROPER(TRIM(Table1[[#This Row],[Marketing Channel]]))</f>
        <v>Email</v>
      </c>
      <c r="E3056" t="s">
        <v>2073</v>
      </c>
      <c r="F3056" t="s">
        <v>287</v>
      </c>
      <c r="G3056" t="s">
        <v>46</v>
      </c>
      <c r="H3056" t="s">
        <v>42</v>
      </c>
      <c r="I3056" t="s">
        <v>62</v>
      </c>
      <c r="J3056" t="s">
        <v>25</v>
      </c>
      <c r="K3056">
        <v>161738</v>
      </c>
      <c r="L3056">
        <v>20106</v>
      </c>
      <c r="M3056">
        <v>12.43</v>
      </c>
      <c r="N3056">
        <v>4733</v>
      </c>
      <c r="O3056">
        <v>23.54</v>
      </c>
      <c r="P3056">
        <v>250</v>
      </c>
      <c r="Q3056">
        <v>45276.72</v>
      </c>
      <c r="R3056" s="6">
        <v>18010.688000000002</v>
      </c>
      <c r="S3056">
        <v>2023</v>
      </c>
      <c r="T3056" t="str">
        <f ca="1">PROPER(TRIM(Table1[[#This Row],[Campaign Status]]))</f>
        <v>Paused</v>
      </c>
      <c r="V3056" s="1">
        <f t="shared" si="141"/>
        <v>4733</v>
      </c>
      <c r="W3056" t="str">
        <f t="shared" ca="1" si="142"/>
        <v>South</v>
      </c>
      <c r="X3056" s="6" t="e">
        <f t="shared" si="143"/>
        <v>#VALUE!</v>
      </c>
    </row>
    <row r="3057" spans="1:24" x14ac:dyDescent="0.3">
      <c r="A3057" t="s">
        <v>4159</v>
      </c>
      <c r="B3057" t="str">
        <f ca="1">PROPER(TRIM(Table1[[#This Row],[Campaign Name]]))</f>
        <v>Summer Sale</v>
      </c>
      <c r="C3057" t="str">
        <f ca="1">PROPER(TRIM(Table1[[#This Row],[Campaign Type]]))</f>
        <v>Retargeting</v>
      </c>
      <c r="D3057" t="str">
        <f ca="1">PROPER(TRIM(Table1[[#This Row],[Marketing Channel]]))</f>
        <v>Meta Ads</v>
      </c>
      <c r="E3057" t="s">
        <v>497</v>
      </c>
      <c r="F3057" t="s">
        <v>762</v>
      </c>
      <c r="G3057" t="s">
        <v>11141</v>
      </c>
      <c r="H3057" t="s">
        <v>23</v>
      </c>
      <c r="I3057" t="s">
        <v>31</v>
      </c>
      <c r="J3057" t="s">
        <v>25</v>
      </c>
      <c r="K3057">
        <v>93252</v>
      </c>
      <c r="L3057">
        <v>3666</v>
      </c>
      <c r="M3057">
        <v>3.93</v>
      </c>
      <c r="N3057">
        <v>569</v>
      </c>
      <c r="O3057">
        <v>15.52</v>
      </c>
      <c r="P3057">
        <v>3817.8497265160554</v>
      </c>
      <c r="Q3057">
        <v>31587.09</v>
      </c>
      <c r="R3057" s="6">
        <v>727.3528887378319</v>
      </c>
      <c r="S3057">
        <v>387</v>
      </c>
      <c r="T3057" t="str">
        <f ca="1">PROPER(TRIM(Table1[[#This Row],[Campaign Status]]))</f>
        <v>Paused</v>
      </c>
      <c r="V3057" s="1">
        <f t="shared" si="141"/>
        <v>569</v>
      </c>
      <c r="W3057" t="str">
        <f t="shared" ca="1" si="142"/>
        <v>west</v>
      </c>
      <c r="X3057" s="6">
        <f t="shared" si="143"/>
        <v>18010.688000000002</v>
      </c>
    </row>
    <row r="3058" spans="1:24" x14ac:dyDescent="0.3">
      <c r="A3058" t="s">
        <v>4160</v>
      </c>
      <c r="B3058" t="str">
        <f ca="1">PROPER(TRIM(Table1[[#This Row],[Campaign Name]]))</f>
        <v>Mega Discount</v>
      </c>
      <c r="C3058" t="str">
        <f ca="1">PROPER(TRIM(Table1[[#This Row],[Campaign Type]]))</f>
        <v>Sales</v>
      </c>
      <c r="D3058" t="str">
        <f ca="1">PROPER(TRIM(Table1[[#This Row],[Marketing Channel]]))</f>
        <v>Linkedin</v>
      </c>
      <c r="E3058" t="s">
        <v>1630</v>
      </c>
      <c r="F3058" t="s">
        <v>103</v>
      </c>
      <c r="G3058" t="s">
        <v>29</v>
      </c>
      <c r="H3058" t="s">
        <v>67</v>
      </c>
      <c r="I3058" t="s">
        <v>31</v>
      </c>
      <c r="J3058" t="s">
        <v>63</v>
      </c>
      <c r="K3058">
        <v>67957</v>
      </c>
      <c r="L3058">
        <v>7755</v>
      </c>
      <c r="M3058">
        <v>11.41</v>
      </c>
      <c r="N3058">
        <v>1222</v>
      </c>
      <c r="O3058">
        <v>15.76</v>
      </c>
      <c r="P3058">
        <v>3830.4648972188602</v>
      </c>
      <c r="Q3058">
        <v>44328.34</v>
      </c>
      <c r="R3058" s="6">
        <v>1057.257439747978</v>
      </c>
      <c r="S3058">
        <v>895</v>
      </c>
      <c r="T3058" t="str">
        <f ca="1">PROPER(TRIM(Table1[[#This Row],[Campaign Status]]))</f>
        <v>Paused</v>
      </c>
      <c r="V3058" s="1">
        <f t="shared" si="141"/>
        <v>1222</v>
      </c>
      <c r="W3058" t="str">
        <f t="shared" ca="1" si="142"/>
        <v>North</v>
      </c>
      <c r="X3058" s="6">
        <f t="shared" si="143"/>
        <v>727.3528887378319</v>
      </c>
    </row>
    <row r="3059" spans="1:24" x14ac:dyDescent="0.3">
      <c r="A3059" t="s">
        <v>4161</v>
      </c>
      <c r="B3059" t="str">
        <f ca="1">PROPER(TRIM(Table1[[#This Row],[Campaign Name]]))</f>
        <v>Flash Sale</v>
      </c>
      <c r="C3059" t="str">
        <f ca="1">PROPER(TRIM(Table1[[#This Row],[Campaign Type]]))</f>
        <v>Awareness</v>
      </c>
      <c r="D3059" t="str">
        <f ca="1">PROPER(TRIM(Table1[[#This Row],[Marketing Channel]]))</f>
        <v>Google Ads</v>
      </c>
      <c r="E3059" t="s">
        <v>3430</v>
      </c>
      <c r="F3059" t="s">
        <v>2257</v>
      </c>
      <c r="G3059" t="s">
        <v>29</v>
      </c>
      <c r="H3059" t="s">
        <v>61</v>
      </c>
      <c r="I3059" t="s">
        <v>24</v>
      </c>
      <c r="J3059" t="s">
        <v>32</v>
      </c>
      <c r="K3059">
        <v>161343</v>
      </c>
      <c r="L3059">
        <v>6076</v>
      </c>
      <c r="M3059">
        <v>3.77</v>
      </c>
      <c r="N3059">
        <v>566</v>
      </c>
      <c r="O3059">
        <v>9.32</v>
      </c>
      <c r="P3059">
        <v>250</v>
      </c>
      <c r="Q3059">
        <v>18503.669999999998</v>
      </c>
      <c r="R3059" s="6">
        <v>7301.4679999999998</v>
      </c>
      <c r="S3059">
        <v>157</v>
      </c>
      <c r="T3059" t="str">
        <f ca="1">PROPER(TRIM(Table1[[#This Row],[Campaign Status]]))</f>
        <v>Completed</v>
      </c>
      <c r="V3059" s="1">
        <f t="shared" si="141"/>
        <v>566</v>
      </c>
      <c r="W3059" t="str">
        <f t="shared" ca="1" si="142"/>
        <v>North</v>
      </c>
      <c r="X3059" s="6">
        <f t="shared" si="143"/>
        <v>1057.257439747978</v>
      </c>
    </row>
    <row r="3060" spans="1:24" x14ac:dyDescent="0.3">
      <c r="A3060" t="s">
        <v>4162</v>
      </c>
      <c r="B3060" t="str">
        <f ca="1">PROPER(TRIM(Table1[[#This Row],[Campaign Name]]))</f>
        <v>Mega Discount</v>
      </c>
      <c r="C3060" t="str">
        <f ca="1">PROPER(TRIM(Table1[[#This Row],[Campaign Type]]))</f>
        <v>Awareness</v>
      </c>
      <c r="D3060" t="str">
        <f ca="1">PROPER(TRIM(Table1[[#This Row],[Marketing Channel]]))</f>
        <v>Linkedin</v>
      </c>
      <c r="E3060" t="s">
        <v>3452</v>
      </c>
      <c r="F3060" t="s">
        <v>1411</v>
      </c>
      <c r="G3060" t="s">
        <v>46</v>
      </c>
      <c r="H3060" t="s">
        <v>42</v>
      </c>
      <c r="I3060" t="s">
        <v>31</v>
      </c>
      <c r="J3060" t="s">
        <v>32</v>
      </c>
      <c r="K3060">
        <v>55653</v>
      </c>
      <c r="L3060">
        <v>285</v>
      </c>
      <c r="M3060">
        <v>0.51</v>
      </c>
      <c r="N3060">
        <v>95</v>
      </c>
      <c r="O3060">
        <v>33.33</v>
      </c>
      <c r="P3060">
        <v>3830.4648972188602</v>
      </c>
      <c r="Q3060">
        <v>13491.08</v>
      </c>
      <c r="R3060" s="6">
        <v>252.20476788066395</v>
      </c>
      <c r="S3060">
        <v>35</v>
      </c>
      <c r="T3060" t="str">
        <f ca="1">PROPER(TRIM(Table1[[#This Row],[Campaign Status]]))</f>
        <v>Completed</v>
      </c>
      <c r="V3060" s="1">
        <f t="shared" si="141"/>
        <v>95</v>
      </c>
      <c r="W3060" t="str">
        <f t="shared" ca="1" si="142"/>
        <v>South</v>
      </c>
      <c r="X3060" s="6">
        <f t="shared" si="143"/>
        <v>7301.4679999999998</v>
      </c>
    </row>
    <row r="3061" spans="1:24" x14ac:dyDescent="0.3">
      <c r="A3061" t="s">
        <v>4163</v>
      </c>
      <c r="B3061" t="str">
        <f ca="1">PROPER(TRIM(Table1[[#This Row],[Campaign Name]]))</f>
        <v>Mega Discount</v>
      </c>
      <c r="C3061" t="str">
        <f ca="1">PROPER(TRIM(Table1[[#This Row],[Campaign Type]]))</f>
        <v>Retargeting</v>
      </c>
      <c r="D3061" t="str">
        <f ca="1">PROPER(TRIM(Table1[[#This Row],[Marketing Channel]]))</f>
        <v>Linkedin</v>
      </c>
      <c r="E3061" t="s">
        <v>27</v>
      </c>
      <c r="F3061" t="s">
        <v>849</v>
      </c>
      <c r="G3061" t="s">
        <v>11141</v>
      </c>
      <c r="H3061" t="s">
        <v>36</v>
      </c>
      <c r="I3061" t="s">
        <v>24</v>
      </c>
      <c r="J3061" t="s">
        <v>25</v>
      </c>
      <c r="K3061">
        <v>89881</v>
      </c>
      <c r="L3061">
        <v>10134</v>
      </c>
      <c r="M3061">
        <v>11.27</v>
      </c>
      <c r="N3061">
        <v>2191</v>
      </c>
      <c r="O3061">
        <v>21.62</v>
      </c>
      <c r="P3061">
        <v>13359.11</v>
      </c>
      <c r="Q3061">
        <v>26343.62</v>
      </c>
      <c r="R3061" s="6">
        <v>97.19592098575427</v>
      </c>
      <c r="S3061">
        <v>1253</v>
      </c>
      <c r="T3061" t="str">
        <f ca="1">PROPER(TRIM(Table1[[#This Row],[Campaign Status]]))</f>
        <v>Completed</v>
      </c>
      <c r="V3061" s="1">
        <f t="shared" si="141"/>
        <v>2191</v>
      </c>
      <c r="W3061" t="str">
        <f t="shared" ca="1" si="142"/>
        <v>west</v>
      </c>
      <c r="X3061" s="6">
        <f t="shared" si="143"/>
        <v>252.20476788066395</v>
      </c>
    </row>
    <row r="3062" spans="1:24" x14ac:dyDescent="0.3">
      <c r="A3062" t="s">
        <v>4164</v>
      </c>
      <c r="B3062" t="str">
        <f ca="1">PROPER(TRIM(Table1[[#This Row],[Campaign Name]]))</f>
        <v>Festive Offer</v>
      </c>
      <c r="C3062" t="str">
        <f ca="1">PROPER(TRIM(Table1[[#This Row],[Campaign Type]]))</f>
        <v>Retargeting</v>
      </c>
      <c r="D3062" t="str">
        <f ca="1">PROPER(TRIM(Table1[[#This Row],[Marketing Channel]]))</f>
        <v>Google Ads</v>
      </c>
      <c r="E3062" t="s">
        <v>3129</v>
      </c>
      <c r="F3062" t="s">
        <v>587</v>
      </c>
      <c r="G3062" t="s">
        <v>11141</v>
      </c>
      <c r="H3062" t="s">
        <v>36</v>
      </c>
      <c r="I3062" t="s">
        <v>24</v>
      </c>
      <c r="J3062" t="s">
        <v>32</v>
      </c>
      <c r="K3062">
        <v>150276</v>
      </c>
      <c r="L3062">
        <v>3027</v>
      </c>
      <c r="M3062">
        <v>2.0099999999999998</v>
      </c>
      <c r="N3062">
        <v>1007</v>
      </c>
      <c r="O3062">
        <v>33.270000000000003</v>
      </c>
      <c r="P3062">
        <v>250</v>
      </c>
      <c r="Q3062">
        <v>29278.34</v>
      </c>
      <c r="R3062" s="6">
        <v>11611.335999999999</v>
      </c>
      <c r="S3062">
        <v>405</v>
      </c>
      <c r="T3062" t="str">
        <f ca="1">PROPER(TRIM(Table1[[#This Row],[Campaign Status]]))</f>
        <v>Paused</v>
      </c>
      <c r="V3062" s="1">
        <f t="shared" si="141"/>
        <v>1007</v>
      </c>
      <c r="W3062" t="str">
        <f t="shared" ca="1" si="142"/>
        <v>west</v>
      </c>
      <c r="X3062" s="6">
        <f t="shared" si="143"/>
        <v>97.19592098575427</v>
      </c>
    </row>
    <row r="3063" spans="1:24" x14ac:dyDescent="0.3">
      <c r="A3063" t="s">
        <v>4165</v>
      </c>
      <c r="B3063" t="str">
        <f ca="1">PROPER(TRIM(Table1[[#This Row],[Campaign Name]]))</f>
        <v>Flash Sale</v>
      </c>
      <c r="C3063" t="str">
        <f ca="1">PROPER(TRIM(Table1[[#This Row],[Campaign Type]]))</f>
        <v>Lead Gen</v>
      </c>
      <c r="D3063" t="str">
        <f ca="1">PROPER(TRIM(Table1[[#This Row],[Marketing Channel]]))</f>
        <v>Google Ads</v>
      </c>
      <c r="E3063" t="s">
        <v>1999</v>
      </c>
      <c r="F3063" t="s">
        <v>859</v>
      </c>
      <c r="G3063" t="s">
        <v>29</v>
      </c>
      <c r="H3063" t="s">
        <v>99</v>
      </c>
      <c r="I3063" t="s">
        <v>24</v>
      </c>
      <c r="J3063" t="s">
        <v>63</v>
      </c>
      <c r="K3063">
        <v>40659</v>
      </c>
      <c r="L3063">
        <v>2145</v>
      </c>
      <c r="M3063">
        <v>5.28</v>
      </c>
      <c r="N3063">
        <v>367</v>
      </c>
      <c r="O3063">
        <v>17.11</v>
      </c>
      <c r="P3063">
        <v>3082.15</v>
      </c>
      <c r="Q3063">
        <v>33104.370000000003</v>
      </c>
      <c r="R3063" s="6">
        <v>974.06745291436187</v>
      </c>
      <c r="S3063">
        <v>124</v>
      </c>
      <c r="T3063" t="str">
        <f ca="1">PROPER(TRIM(Table1[[#This Row],[Campaign Status]]))</f>
        <v>Active</v>
      </c>
      <c r="V3063" s="1">
        <f t="shared" si="141"/>
        <v>367</v>
      </c>
      <c r="W3063" t="str">
        <f t="shared" ca="1" si="142"/>
        <v>North</v>
      </c>
      <c r="X3063" s="6">
        <f t="shared" si="143"/>
        <v>11611.335999999999</v>
      </c>
    </row>
    <row r="3064" spans="1:24" x14ac:dyDescent="0.3">
      <c r="A3064" t="s">
        <v>4166</v>
      </c>
      <c r="B3064" t="str">
        <f ca="1">PROPER(TRIM(Table1[[#This Row],[Campaign Name]]))</f>
        <v>New Launch</v>
      </c>
      <c r="C3064" t="str">
        <f ca="1">PROPER(TRIM(Table1[[#This Row],[Campaign Type]]))</f>
        <v>Lead Gen</v>
      </c>
      <c r="D3064" t="str">
        <f ca="1">PROPER(TRIM(Table1[[#This Row],[Marketing Channel]]))</f>
        <v>Google Ads</v>
      </c>
      <c r="E3064" t="s">
        <v>1909</v>
      </c>
      <c r="F3064" t="s">
        <v>74</v>
      </c>
      <c r="G3064" t="s">
        <v>29</v>
      </c>
      <c r="H3064" t="s">
        <v>61</v>
      </c>
      <c r="I3064" t="s">
        <v>62</v>
      </c>
      <c r="J3064" t="s">
        <v>25</v>
      </c>
      <c r="K3064">
        <v>88490</v>
      </c>
      <c r="L3064">
        <v>12865</v>
      </c>
      <c r="M3064">
        <v>14.54</v>
      </c>
      <c r="N3064">
        <v>3162</v>
      </c>
      <c r="O3064">
        <v>24.58</v>
      </c>
      <c r="P3064">
        <v>8368.94</v>
      </c>
      <c r="Q3064">
        <v>3113.92</v>
      </c>
      <c r="R3064" s="6">
        <v>-62.791942587711226</v>
      </c>
      <c r="S3064">
        <v>1726</v>
      </c>
      <c r="T3064" t="str">
        <f ca="1">PROPER(TRIM(Table1[[#This Row],[Campaign Status]]))</f>
        <v>Completed</v>
      </c>
      <c r="V3064" s="1">
        <f t="shared" si="141"/>
        <v>3162</v>
      </c>
      <c r="W3064" t="str">
        <f t="shared" ca="1" si="142"/>
        <v>North</v>
      </c>
      <c r="X3064" s="6">
        <f t="shared" si="143"/>
        <v>974.06745291436187</v>
      </c>
    </row>
    <row r="3065" spans="1:24" x14ac:dyDescent="0.3">
      <c r="A3065" t="s">
        <v>4167</v>
      </c>
      <c r="B3065" t="str">
        <f ca="1">PROPER(TRIM(Table1[[#This Row],[Campaign Name]]))</f>
        <v>Festive Offer</v>
      </c>
      <c r="C3065" t="str">
        <f ca="1">PROPER(TRIM(Table1[[#This Row],[Campaign Type]]))</f>
        <v>Lead Gen</v>
      </c>
      <c r="D3065" t="str">
        <f ca="1">PROPER(TRIM(Table1[[#This Row],[Marketing Channel]]))</f>
        <v>Meta Ads</v>
      </c>
      <c r="E3065" t="s">
        <v>3657</v>
      </c>
      <c r="F3065" t="s">
        <v>246</v>
      </c>
      <c r="G3065" t="s">
        <v>29</v>
      </c>
      <c r="H3065" t="s">
        <v>67</v>
      </c>
      <c r="I3065" t="s">
        <v>62</v>
      </c>
      <c r="J3065" t="s">
        <v>25</v>
      </c>
      <c r="K3065">
        <v>131791</v>
      </c>
      <c r="L3065">
        <v>13008</v>
      </c>
      <c r="M3065">
        <v>9.8699999999999992</v>
      </c>
      <c r="N3065">
        <v>3733</v>
      </c>
      <c r="O3065">
        <v>28.7</v>
      </c>
      <c r="P3065">
        <v>3817.8497265160554</v>
      </c>
      <c r="Q3065">
        <v>43607.08</v>
      </c>
      <c r="R3065" s="6">
        <v>1042.1895339970138</v>
      </c>
      <c r="S3065">
        <v>3644</v>
      </c>
      <c r="T3065" t="str">
        <f ca="1">PROPER(TRIM(Table1[[#This Row],[Campaign Status]]))</f>
        <v>Paused</v>
      </c>
      <c r="V3065" s="1">
        <f t="shared" si="141"/>
        <v>3733</v>
      </c>
      <c r="W3065" t="str">
        <f t="shared" ca="1" si="142"/>
        <v>North</v>
      </c>
      <c r="X3065" s="6">
        <f t="shared" si="143"/>
        <v>-62.791942587711226</v>
      </c>
    </row>
    <row r="3066" spans="1:24" x14ac:dyDescent="0.3">
      <c r="A3066" t="s">
        <v>4168</v>
      </c>
      <c r="B3066" t="str">
        <f ca="1">PROPER(TRIM(Table1[[#This Row],[Campaign Name]]))</f>
        <v>Flash Sale</v>
      </c>
      <c r="C3066" t="str">
        <f ca="1">PROPER(TRIM(Table1[[#This Row],[Campaign Type]]))</f>
        <v>Lead Gen</v>
      </c>
      <c r="D3066" t="str">
        <f ca="1">PROPER(TRIM(Table1[[#This Row],[Marketing Channel]]))</f>
        <v>Meta Ads</v>
      </c>
      <c r="E3066" t="s">
        <v>540</v>
      </c>
      <c r="F3066" t="s">
        <v>186</v>
      </c>
      <c r="G3066" t="s">
        <v>29</v>
      </c>
      <c r="H3066" t="s">
        <v>61</v>
      </c>
      <c r="I3066" t="s">
        <v>68</v>
      </c>
      <c r="J3066" t="s">
        <v>63</v>
      </c>
      <c r="K3066">
        <v>52808</v>
      </c>
      <c r="L3066">
        <v>5143</v>
      </c>
      <c r="M3066">
        <v>9.74</v>
      </c>
      <c r="N3066">
        <v>1112</v>
      </c>
      <c r="O3066">
        <v>21.62</v>
      </c>
      <c r="P3066">
        <v>250</v>
      </c>
      <c r="Q3066">
        <v>48508.36</v>
      </c>
      <c r="R3066" s="6">
        <v>19303.344000000001</v>
      </c>
      <c r="S3066">
        <v>929</v>
      </c>
      <c r="T3066" t="str">
        <f ca="1">PROPER(TRIM(Table1[[#This Row],[Campaign Status]]))</f>
        <v>Completed</v>
      </c>
      <c r="V3066" s="1">
        <f t="shared" si="141"/>
        <v>1112</v>
      </c>
      <c r="W3066" t="str">
        <f t="shared" ca="1" si="142"/>
        <v>North</v>
      </c>
      <c r="X3066" s="6">
        <f t="shared" si="143"/>
        <v>1042.1895339970138</v>
      </c>
    </row>
    <row r="3067" spans="1:24" x14ac:dyDescent="0.3">
      <c r="A3067" t="s">
        <v>4169</v>
      </c>
      <c r="B3067" t="str">
        <f ca="1">PROPER(TRIM(Table1[[#This Row],[Campaign Name]]))</f>
        <v>Mega Discount</v>
      </c>
      <c r="C3067" t="str">
        <f ca="1">PROPER(TRIM(Table1[[#This Row],[Campaign Type]]))</f>
        <v>Sales</v>
      </c>
      <c r="D3067" t="str">
        <f ca="1">PROPER(TRIM(Table1[[#This Row],[Marketing Channel]]))</f>
        <v>Google Ads</v>
      </c>
      <c r="E3067" t="s">
        <v>1165</v>
      </c>
      <c r="F3067" t="s">
        <v>755</v>
      </c>
      <c r="G3067" t="s">
        <v>11141</v>
      </c>
      <c r="H3067" t="s">
        <v>54</v>
      </c>
      <c r="I3067" t="s">
        <v>24</v>
      </c>
      <c r="J3067" t="s">
        <v>32</v>
      </c>
      <c r="K3067">
        <v>30838</v>
      </c>
      <c r="L3067">
        <v>1599</v>
      </c>
      <c r="M3067">
        <v>5.19</v>
      </c>
      <c r="N3067">
        <v>432</v>
      </c>
      <c r="O3067">
        <v>27.02</v>
      </c>
      <c r="P3067">
        <v>3988.1535696969677</v>
      </c>
      <c r="Q3067">
        <v>23952.59</v>
      </c>
      <c r="R3067" s="6">
        <v>500.59347217715066</v>
      </c>
      <c r="S3067">
        <v>196</v>
      </c>
      <c r="T3067" t="str">
        <f ca="1">PROPER(TRIM(Table1[[#This Row],[Campaign Status]]))</f>
        <v>Paused</v>
      </c>
      <c r="V3067" s="1">
        <f t="shared" si="141"/>
        <v>432</v>
      </c>
      <c r="W3067" t="str">
        <f t="shared" ca="1" si="142"/>
        <v>west</v>
      </c>
      <c r="X3067" s="6">
        <f t="shared" si="143"/>
        <v>19303.344000000001</v>
      </c>
    </row>
    <row r="3068" spans="1:24" x14ac:dyDescent="0.3">
      <c r="A3068" t="s">
        <v>4170</v>
      </c>
      <c r="B3068" t="str">
        <f ca="1">PROPER(TRIM(Table1[[#This Row],[Campaign Name]]))</f>
        <v>Flash Sale</v>
      </c>
      <c r="C3068" t="str">
        <f ca="1">PROPER(TRIM(Table1[[#This Row],[Campaign Type]]))</f>
        <v>Sales</v>
      </c>
      <c r="D3068" t="str">
        <f ca="1">PROPER(TRIM(Table1[[#This Row],[Marketing Channel]]))</f>
        <v>Email</v>
      </c>
      <c r="E3068" t="s">
        <v>912</v>
      </c>
      <c r="F3068" t="s">
        <v>1192</v>
      </c>
      <c r="G3068" t="s">
        <v>46</v>
      </c>
      <c r="H3068" t="s">
        <v>42</v>
      </c>
      <c r="I3068" t="s">
        <v>62</v>
      </c>
      <c r="J3068" t="s">
        <v>32</v>
      </c>
      <c r="K3068">
        <v>32587</v>
      </c>
      <c r="L3068">
        <v>4042</v>
      </c>
      <c r="M3068">
        <v>12.4</v>
      </c>
      <c r="N3068">
        <v>610</v>
      </c>
      <c r="O3068">
        <v>15.09</v>
      </c>
      <c r="P3068">
        <v>4021.4266195524165</v>
      </c>
      <c r="Q3068">
        <v>46963.09</v>
      </c>
      <c r="R3068" s="6">
        <v>1067.8216325436015</v>
      </c>
      <c r="S3068">
        <v>35</v>
      </c>
      <c r="T3068" t="str">
        <f ca="1">PROPER(TRIM(Table1[[#This Row],[Campaign Status]]))</f>
        <v>Completed</v>
      </c>
      <c r="V3068" s="1">
        <f t="shared" si="141"/>
        <v>610</v>
      </c>
      <c r="W3068" t="str">
        <f t="shared" ca="1" si="142"/>
        <v>South</v>
      </c>
      <c r="X3068" s="6">
        <f t="shared" si="143"/>
        <v>500.59347217715066</v>
      </c>
    </row>
    <row r="3069" spans="1:24" x14ac:dyDescent="0.3">
      <c r="A3069" t="s">
        <v>4171</v>
      </c>
      <c r="B3069" t="str">
        <f ca="1">PROPER(TRIM(Table1[[#This Row],[Campaign Name]]))</f>
        <v>Flash Sale</v>
      </c>
      <c r="C3069" t="str">
        <f ca="1">PROPER(TRIM(Table1[[#This Row],[Campaign Type]]))</f>
        <v>Awareness</v>
      </c>
      <c r="D3069" t="str">
        <f ca="1">PROPER(TRIM(Table1[[#This Row],[Marketing Channel]]))</f>
        <v>Google Ads</v>
      </c>
      <c r="E3069" t="s">
        <v>895</v>
      </c>
      <c r="F3069" t="s">
        <v>71</v>
      </c>
      <c r="G3069" t="s">
        <v>29</v>
      </c>
      <c r="H3069" t="s">
        <v>99</v>
      </c>
      <c r="I3069" t="s">
        <v>68</v>
      </c>
      <c r="J3069" t="s">
        <v>25</v>
      </c>
      <c r="K3069">
        <v>127396</v>
      </c>
      <c r="L3069">
        <v>308</v>
      </c>
      <c r="M3069">
        <v>0.24</v>
      </c>
      <c r="N3069">
        <v>20</v>
      </c>
      <c r="O3069">
        <v>6.49</v>
      </c>
      <c r="P3069">
        <v>250</v>
      </c>
      <c r="Q3069">
        <v>44239.53</v>
      </c>
      <c r="R3069" s="6">
        <v>17595.812000000002</v>
      </c>
      <c r="S3069">
        <v>15</v>
      </c>
      <c r="T3069" t="str">
        <f ca="1">PROPER(TRIM(Table1[[#This Row],[Campaign Status]]))</f>
        <v>Completed</v>
      </c>
      <c r="V3069" s="1">
        <f t="shared" si="141"/>
        <v>20</v>
      </c>
      <c r="W3069" t="str">
        <f t="shared" ca="1" si="142"/>
        <v>North</v>
      </c>
      <c r="X3069" s="6">
        <f t="shared" si="143"/>
        <v>1067.8216325436015</v>
      </c>
    </row>
    <row r="3070" spans="1:24" x14ac:dyDescent="0.3">
      <c r="A3070" t="s">
        <v>4172</v>
      </c>
      <c r="B3070" t="str">
        <f ca="1">PROPER(TRIM(Table1[[#This Row],[Campaign Name]]))</f>
        <v>Summer Sale</v>
      </c>
      <c r="C3070" t="str">
        <f ca="1">PROPER(TRIM(Table1[[#This Row],[Campaign Type]]))</f>
        <v>Sales</v>
      </c>
      <c r="D3070" t="str">
        <f ca="1">PROPER(TRIM(Table1[[#This Row],[Marketing Channel]]))</f>
        <v>Google Ads</v>
      </c>
      <c r="E3070" t="s">
        <v>880</v>
      </c>
      <c r="F3070" t="s">
        <v>985</v>
      </c>
      <c r="G3070" t="s">
        <v>11141</v>
      </c>
      <c r="H3070" t="s">
        <v>23</v>
      </c>
      <c r="I3070" t="s">
        <v>68</v>
      </c>
      <c r="J3070" t="s">
        <v>63</v>
      </c>
      <c r="K3070">
        <v>33263</v>
      </c>
      <c r="L3070">
        <v>3773</v>
      </c>
      <c r="M3070">
        <v>11.34</v>
      </c>
      <c r="N3070">
        <v>206</v>
      </c>
      <c r="O3070">
        <v>5.46</v>
      </c>
      <c r="P3070">
        <v>250</v>
      </c>
      <c r="Q3070">
        <v>28566.73</v>
      </c>
      <c r="R3070" s="6">
        <v>11326.691999999999</v>
      </c>
      <c r="S3070">
        <v>146</v>
      </c>
      <c r="T3070" t="str">
        <f ca="1">PROPER(TRIM(Table1[[#This Row],[Campaign Status]]))</f>
        <v>Active</v>
      </c>
      <c r="V3070" s="1">
        <f t="shared" si="141"/>
        <v>206</v>
      </c>
      <c r="W3070" t="str">
        <f t="shared" ca="1" si="142"/>
        <v>west</v>
      </c>
      <c r="X3070" s="6">
        <f t="shared" si="143"/>
        <v>17595.812000000002</v>
      </c>
    </row>
    <row r="3071" spans="1:24" x14ac:dyDescent="0.3">
      <c r="A3071" t="s">
        <v>4173</v>
      </c>
      <c r="B3071" t="str">
        <f ca="1">PROPER(TRIM(Table1[[#This Row],[Campaign Name]]))</f>
        <v>Summer Sale</v>
      </c>
      <c r="C3071" t="str">
        <f ca="1">PROPER(TRIM(Table1[[#This Row],[Campaign Type]]))</f>
        <v>Retargeting</v>
      </c>
      <c r="D3071" t="str">
        <f ca="1">PROPER(TRIM(Table1[[#This Row],[Marketing Channel]]))</f>
        <v>Linkedin</v>
      </c>
      <c r="E3071" t="s">
        <v>1494</v>
      </c>
      <c r="F3071" t="s">
        <v>722</v>
      </c>
      <c r="G3071" t="s">
        <v>29</v>
      </c>
      <c r="H3071" t="s">
        <v>99</v>
      </c>
      <c r="I3071" t="s">
        <v>62</v>
      </c>
      <c r="J3071" t="s">
        <v>63</v>
      </c>
      <c r="K3071">
        <v>77146</v>
      </c>
      <c r="L3071">
        <v>2257</v>
      </c>
      <c r="M3071">
        <v>2.93</v>
      </c>
      <c r="N3071">
        <v>396</v>
      </c>
      <c r="O3071">
        <v>17.55</v>
      </c>
      <c r="P3071">
        <v>2478.39</v>
      </c>
      <c r="Q3071">
        <v>41127.65</v>
      </c>
      <c r="R3071" s="6">
        <v>1559.4502882919962</v>
      </c>
      <c r="S3071">
        <v>383</v>
      </c>
      <c r="T3071" t="str">
        <f ca="1">PROPER(TRIM(Table1[[#This Row],[Campaign Status]]))</f>
        <v>Active</v>
      </c>
      <c r="V3071" s="1">
        <f t="shared" si="141"/>
        <v>396</v>
      </c>
      <c r="W3071" t="str">
        <f t="shared" ca="1" si="142"/>
        <v>North</v>
      </c>
      <c r="X3071" s="6">
        <f t="shared" si="143"/>
        <v>11326.691999999999</v>
      </c>
    </row>
    <row r="3072" spans="1:24" hidden="1" x14ac:dyDescent="0.3">
      <c r="A3072" t="s">
        <v>4174</v>
      </c>
      <c r="B3072" t="str">
        <f ca="1">PROPER(TRIM(Table1[[#This Row],[Campaign Name]]))</f>
        <v>Flash Sale</v>
      </c>
      <c r="C3072" t="str">
        <f ca="1">PROPER(TRIM(Table1[[#This Row],[Campaign Type]]))</f>
        <v>Sales</v>
      </c>
      <c r="D3072" t="str">
        <f ca="1">PROPER(TRIM(Table1[[#This Row],[Marketing Channel]]))</f>
        <v>Meta Ads</v>
      </c>
      <c r="E3072" t="s">
        <v>231</v>
      </c>
      <c r="F3072" t="s">
        <v>593</v>
      </c>
      <c r="G3072" t="s">
        <v>11141</v>
      </c>
      <c r="H3072" t="s">
        <v>54</v>
      </c>
      <c r="I3072" t="s">
        <v>24</v>
      </c>
      <c r="J3072" t="s">
        <v>25</v>
      </c>
      <c r="K3072">
        <v>175179</v>
      </c>
      <c r="L3072">
        <v>8229</v>
      </c>
      <c r="M3072">
        <v>4.7</v>
      </c>
      <c r="N3072">
        <v>2186</v>
      </c>
      <c r="O3072">
        <v>26.56</v>
      </c>
      <c r="P3072">
        <v>3817.8497265160554</v>
      </c>
      <c r="R3072" s="6" t="e">
        <v>#VALUE!</v>
      </c>
      <c r="S3072">
        <v>947</v>
      </c>
      <c r="T3072" t="str">
        <f ca="1">PROPER(TRIM(Table1[[#This Row],[Campaign Status]]))</f>
        <v>Paused</v>
      </c>
      <c r="V3072" s="1">
        <f t="shared" si="141"/>
        <v>2186</v>
      </c>
      <c r="W3072" t="str">
        <f t="shared" ca="1" si="142"/>
        <v>west</v>
      </c>
      <c r="X3072" s="6">
        <f t="shared" si="143"/>
        <v>1559.4502882919962</v>
      </c>
    </row>
    <row r="3073" spans="1:24" x14ac:dyDescent="0.3">
      <c r="A3073" t="s">
        <v>4175</v>
      </c>
      <c r="B3073" t="str">
        <f ca="1">PROPER(TRIM(Table1[[#This Row],[Campaign Name]]))</f>
        <v>Flash Sale</v>
      </c>
      <c r="C3073" t="str">
        <f ca="1">PROPER(TRIM(Table1[[#This Row],[Campaign Type]]))</f>
        <v>Awareness</v>
      </c>
      <c r="D3073" t="str">
        <f ca="1">PROPER(TRIM(Table1[[#This Row],[Marketing Channel]]))</f>
        <v>Instagram</v>
      </c>
      <c r="E3073" t="s">
        <v>2694</v>
      </c>
      <c r="F3073" t="s">
        <v>155</v>
      </c>
      <c r="G3073" t="s">
        <v>46</v>
      </c>
      <c r="H3073" t="s">
        <v>30</v>
      </c>
      <c r="I3073" t="s">
        <v>24</v>
      </c>
      <c r="J3073" t="s">
        <v>25</v>
      </c>
      <c r="K3073">
        <v>99275</v>
      </c>
      <c r="L3073">
        <v>9313</v>
      </c>
      <c r="M3073">
        <v>9.3800000000000008</v>
      </c>
      <c r="N3073">
        <v>2802</v>
      </c>
      <c r="O3073">
        <v>30.09</v>
      </c>
      <c r="P3073">
        <v>12286.81</v>
      </c>
      <c r="Q3073">
        <v>32333.46</v>
      </c>
      <c r="R3073" s="6">
        <v>163.15585575100457</v>
      </c>
      <c r="S3073">
        <v>1805</v>
      </c>
      <c r="T3073" t="str">
        <f ca="1">PROPER(TRIM(Table1[[#This Row],[Campaign Status]]))</f>
        <v>Active</v>
      </c>
      <c r="V3073" s="1">
        <f t="shared" si="141"/>
        <v>2802</v>
      </c>
      <c r="W3073" t="str">
        <f t="shared" ca="1" si="142"/>
        <v>South</v>
      </c>
      <c r="X3073" s="6" t="e">
        <f t="shared" si="143"/>
        <v>#VALUE!</v>
      </c>
    </row>
    <row r="3074" spans="1:24" x14ac:dyDescent="0.3">
      <c r="A3074" t="s">
        <v>4176</v>
      </c>
      <c r="B3074" t="str">
        <f ca="1">PROPER(TRIM(Table1[[#This Row],[Campaign Name]]))</f>
        <v>Flash Sale</v>
      </c>
      <c r="C3074" t="str">
        <f ca="1">PROPER(TRIM(Table1[[#This Row],[Campaign Type]]))</f>
        <v>Awareness</v>
      </c>
      <c r="D3074" t="str">
        <f ca="1">PROPER(TRIM(Table1[[#This Row],[Marketing Channel]]))</f>
        <v>Meta Ads</v>
      </c>
      <c r="E3074" t="s">
        <v>3406</v>
      </c>
      <c r="F3074" t="s">
        <v>645</v>
      </c>
      <c r="G3074" t="s">
        <v>29</v>
      </c>
      <c r="H3074" t="s">
        <v>67</v>
      </c>
      <c r="I3074" t="s">
        <v>24</v>
      </c>
      <c r="J3074" t="s">
        <v>32</v>
      </c>
      <c r="K3074">
        <v>26929</v>
      </c>
      <c r="L3074">
        <v>2584</v>
      </c>
      <c r="M3074">
        <v>9.6</v>
      </c>
      <c r="N3074">
        <v>614</v>
      </c>
      <c r="O3074">
        <v>23.76</v>
      </c>
      <c r="P3074">
        <v>698.49</v>
      </c>
      <c r="Q3074">
        <v>11840.39</v>
      </c>
      <c r="R3074" s="6">
        <v>1595.1409468997408</v>
      </c>
      <c r="S3074">
        <v>581</v>
      </c>
      <c r="T3074" t="str">
        <f ca="1">PROPER(TRIM(Table1[[#This Row],[Campaign Status]]))</f>
        <v>Completed</v>
      </c>
      <c r="V3074" s="1">
        <f t="shared" ref="V3074:V3137" si="144">IF(N3074="",ROUND(L3074*O3074/100,0),N3074)</f>
        <v>614</v>
      </c>
      <c r="W3074" t="str">
        <f t="shared" ca="1" si="142"/>
        <v>North</v>
      </c>
      <c r="X3074" s="6">
        <f t="shared" si="143"/>
        <v>163.15585575100457</v>
      </c>
    </row>
    <row r="3075" spans="1:24" x14ac:dyDescent="0.3">
      <c r="A3075" t="s">
        <v>4177</v>
      </c>
      <c r="B3075" t="str">
        <f ca="1">PROPER(TRIM(Table1[[#This Row],[Campaign Name]]))</f>
        <v>Festive Offer</v>
      </c>
      <c r="C3075" t="str">
        <f ca="1">PROPER(TRIM(Table1[[#This Row],[Campaign Type]]))</f>
        <v>Sales</v>
      </c>
      <c r="D3075" t="str">
        <f ca="1">PROPER(TRIM(Table1[[#This Row],[Marketing Channel]]))</f>
        <v>Meta Ads</v>
      </c>
      <c r="E3075" t="s">
        <v>3751</v>
      </c>
      <c r="F3075" t="s">
        <v>140</v>
      </c>
      <c r="G3075" t="s">
        <v>11141</v>
      </c>
      <c r="H3075" t="s">
        <v>36</v>
      </c>
      <c r="I3075" t="s">
        <v>31</v>
      </c>
      <c r="J3075" t="s">
        <v>63</v>
      </c>
      <c r="K3075">
        <v>18393</v>
      </c>
      <c r="L3075">
        <v>1763</v>
      </c>
      <c r="M3075">
        <v>9.59</v>
      </c>
      <c r="N3075">
        <v>460</v>
      </c>
      <c r="O3075">
        <v>26.09</v>
      </c>
      <c r="P3075">
        <v>250</v>
      </c>
      <c r="Q3075">
        <v>8508.81</v>
      </c>
      <c r="R3075" s="6">
        <v>3303.5239999999994</v>
      </c>
      <c r="S3075">
        <v>127</v>
      </c>
      <c r="T3075" t="str">
        <f ca="1">PROPER(TRIM(Table1[[#This Row],[Campaign Status]]))</f>
        <v>Paused</v>
      </c>
      <c r="V3075" s="1">
        <f t="shared" si="144"/>
        <v>460</v>
      </c>
      <c r="W3075" t="str">
        <f t="shared" ref="W3075:W3138" ca="1" si="145">IF(OR(D3075="Delhi",D3075="lucknow",D3075="jaipur"),"North",IF(OR(D3075="Bengaluru",D3075="chennai"),"South",IF(D3075="Kolkata","East",IF(OR(D3075="Mumbai",D3075="Pune",D3075="Ahmedabad"),"west","unknown"))))</f>
        <v>west</v>
      </c>
      <c r="X3075" s="6">
        <f t="shared" si="143"/>
        <v>1595.1409468997408</v>
      </c>
    </row>
    <row r="3076" spans="1:24" x14ac:dyDescent="0.3">
      <c r="A3076" t="s">
        <v>4178</v>
      </c>
      <c r="B3076" t="str">
        <f ca="1">PROPER(TRIM(Table1[[#This Row],[Campaign Name]]))</f>
        <v>Summer Sale</v>
      </c>
      <c r="C3076" t="str">
        <f ca="1">PROPER(TRIM(Table1[[#This Row],[Campaign Type]]))</f>
        <v>Retargeting</v>
      </c>
      <c r="D3076" t="str">
        <f ca="1">PROPER(TRIM(Table1[[#This Row],[Marketing Channel]]))</f>
        <v>Youtube</v>
      </c>
      <c r="E3076" t="s">
        <v>1564</v>
      </c>
      <c r="F3076" t="s">
        <v>442</v>
      </c>
      <c r="G3076" t="s">
        <v>29</v>
      </c>
      <c r="H3076" t="s">
        <v>61</v>
      </c>
      <c r="I3076" t="s">
        <v>62</v>
      </c>
      <c r="J3076" t="s">
        <v>32</v>
      </c>
      <c r="K3076">
        <v>134001</v>
      </c>
      <c r="L3076">
        <v>2192</v>
      </c>
      <c r="M3076">
        <v>1.64</v>
      </c>
      <c r="N3076">
        <v>269</v>
      </c>
      <c r="O3076">
        <v>12.27</v>
      </c>
      <c r="P3076">
        <v>3891.7088323699436</v>
      </c>
      <c r="Q3076">
        <v>13236.94</v>
      </c>
      <c r="R3076" s="6">
        <v>240.13181792788615</v>
      </c>
      <c r="S3076">
        <v>19</v>
      </c>
      <c r="T3076" t="str">
        <f ca="1">PROPER(TRIM(Table1[[#This Row],[Campaign Status]]))</f>
        <v>Completed</v>
      </c>
      <c r="V3076" s="1">
        <f t="shared" si="144"/>
        <v>269</v>
      </c>
      <c r="W3076" t="str">
        <f t="shared" ca="1" si="145"/>
        <v>North</v>
      </c>
      <c r="X3076" s="6">
        <f t="shared" ref="X3076:X3139" si="146">R3075*1</f>
        <v>3303.5239999999994</v>
      </c>
    </row>
    <row r="3077" spans="1:24" x14ac:dyDescent="0.3">
      <c r="A3077" t="s">
        <v>4179</v>
      </c>
      <c r="B3077" t="str">
        <f ca="1">PROPER(TRIM(Table1[[#This Row],[Campaign Name]]))</f>
        <v>Summer Sale</v>
      </c>
      <c r="C3077" t="str">
        <f ca="1">PROPER(TRIM(Table1[[#This Row],[Campaign Type]]))</f>
        <v>Sales</v>
      </c>
      <c r="D3077" t="str">
        <f ca="1">PROPER(TRIM(Table1[[#This Row],[Marketing Channel]]))</f>
        <v>Linkedin</v>
      </c>
      <c r="E3077" t="s">
        <v>2249</v>
      </c>
      <c r="F3077" t="s">
        <v>645</v>
      </c>
      <c r="G3077" t="s">
        <v>46</v>
      </c>
      <c r="H3077" t="s">
        <v>30</v>
      </c>
      <c r="I3077" t="s">
        <v>24</v>
      </c>
      <c r="J3077" t="s">
        <v>32</v>
      </c>
      <c r="K3077">
        <v>139334</v>
      </c>
      <c r="L3077">
        <v>7649</v>
      </c>
      <c r="M3077">
        <v>5.49</v>
      </c>
      <c r="N3077">
        <v>1022</v>
      </c>
      <c r="O3077">
        <v>13.36</v>
      </c>
      <c r="P3077">
        <v>250</v>
      </c>
      <c r="Q3077">
        <v>36492.480000000003</v>
      </c>
      <c r="R3077" s="6">
        <v>14496.992</v>
      </c>
      <c r="S3077">
        <v>525</v>
      </c>
      <c r="T3077" t="str">
        <f ca="1">PROPER(TRIM(Table1[[#This Row],[Campaign Status]]))</f>
        <v>Completed</v>
      </c>
      <c r="V3077" s="1">
        <f t="shared" si="144"/>
        <v>1022</v>
      </c>
      <c r="W3077" t="str">
        <f t="shared" ca="1" si="145"/>
        <v>South</v>
      </c>
      <c r="X3077" s="6">
        <f t="shared" si="146"/>
        <v>240.13181792788615</v>
      </c>
    </row>
    <row r="3078" spans="1:24" x14ac:dyDescent="0.3">
      <c r="A3078" t="s">
        <v>4180</v>
      </c>
      <c r="B3078" t="str">
        <f ca="1">PROPER(TRIM(Table1[[#This Row],[Campaign Name]]))</f>
        <v>Summer Sale</v>
      </c>
      <c r="C3078" t="str">
        <f ca="1">PROPER(TRIM(Table1[[#This Row],[Campaign Type]]))</f>
        <v>Sales</v>
      </c>
      <c r="D3078" t="str">
        <f ca="1">PROPER(TRIM(Table1[[#This Row],[Marketing Channel]]))</f>
        <v>Youtube</v>
      </c>
      <c r="E3078" t="s">
        <v>234</v>
      </c>
      <c r="F3078" t="s">
        <v>74</v>
      </c>
      <c r="G3078" t="s">
        <v>29</v>
      </c>
      <c r="H3078" t="s">
        <v>67</v>
      </c>
      <c r="I3078" t="s">
        <v>24</v>
      </c>
      <c r="J3078" t="s">
        <v>25</v>
      </c>
      <c r="K3078">
        <v>33720</v>
      </c>
      <c r="L3078">
        <v>2672</v>
      </c>
      <c r="M3078">
        <v>7.92</v>
      </c>
      <c r="N3078">
        <v>816</v>
      </c>
      <c r="O3078">
        <v>30.54</v>
      </c>
      <c r="P3078">
        <v>4278.59</v>
      </c>
      <c r="Q3078">
        <v>49354.73</v>
      </c>
      <c r="R3078" s="6">
        <v>1053.5279145699867</v>
      </c>
      <c r="S3078">
        <v>457</v>
      </c>
      <c r="T3078" t="str">
        <f ca="1">PROPER(TRIM(Table1[[#This Row],[Campaign Status]]))</f>
        <v>Paused</v>
      </c>
      <c r="V3078" s="1">
        <f t="shared" si="144"/>
        <v>816</v>
      </c>
      <c r="W3078" t="str">
        <f t="shared" ca="1" si="145"/>
        <v>North</v>
      </c>
      <c r="X3078" s="6">
        <f t="shared" si="146"/>
        <v>14496.992</v>
      </c>
    </row>
    <row r="3079" spans="1:24" x14ac:dyDescent="0.3">
      <c r="A3079" t="s">
        <v>4181</v>
      </c>
      <c r="B3079" t="str">
        <f ca="1">PROPER(TRIM(Table1[[#This Row],[Campaign Name]]))</f>
        <v>New Launch</v>
      </c>
      <c r="C3079" t="str">
        <f ca="1">PROPER(TRIM(Table1[[#This Row],[Campaign Type]]))</f>
        <v>Sales</v>
      </c>
      <c r="D3079" t="str">
        <f ca="1">PROPER(TRIM(Table1[[#This Row],[Marketing Channel]]))</f>
        <v>Email</v>
      </c>
      <c r="E3079" t="s">
        <v>779</v>
      </c>
      <c r="F3079" t="s">
        <v>1093</v>
      </c>
      <c r="G3079" t="s">
        <v>11141</v>
      </c>
      <c r="H3079" t="s">
        <v>36</v>
      </c>
      <c r="I3079" t="s">
        <v>24</v>
      </c>
      <c r="J3079" t="s">
        <v>25</v>
      </c>
      <c r="K3079">
        <v>178081</v>
      </c>
      <c r="L3079">
        <v>25836</v>
      </c>
      <c r="M3079">
        <v>14.51</v>
      </c>
      <c r="N3079">
        <v>5516</v>
      </c>
      <c r="O3079">
        <v>21.35</v>
      </c>
      <c r="P3079">
        <v>4021.4266195524165</v>
      </c>
      <c r="Q3079">
        <v>18233.05</v>
      </c>
      <c r="R3079" s="6">
        <v>353.39755576664811</v>
      </c>
      <c r="S3079">
        <v>642</v>
      </c>
      <c r="T3079" t="str">
        <f ca="1">PROPER(TRIM(Table1[[#This Row],[Campaign Status]]))</f>
        <v>Completed</v>
      </c>
      <c r="V3079" s="1">
        <f t="shared" si="144"/>
        <v>5516</v>
      </c>
      <c r="W3079" t="str">
        <f t="shared" ca="1" si="145"/>
        <v>west</v>
      </c>
      <c r="X3079" s="6">
        <f t="shared" si="146"/>
        <v>1053.5279145699867</v>
      </c>
    </row>
    <row r="3080" spans="1:24" x14ac:dyDescent="0.3">
      <c r="A3080" t="s">
        <v>4182</v>
      </c>
      <c r="B3080" t="str">
        <f ca="1">PROPER(TRIM(Table1[[#This Row],[Campaign Name]]))</f>
        <v>Festive Offer</v>
      </c>
      <c r="C3080" t="str">
        <f ca="1">PROPER(TRIM(Table1[[#This Row],[Campaign Type]]))</f>
        <v>Lead Gen</v>
      </c>
      <c r="D3080" t="str">
        <f ca="1">PROPER(TRIM(Table1[[#This Row],[Marketing Channel]]))</f>
        <v>Meta Ads</v>
      </c>
      <c r="E3080" t="s">
        <v>2484</v>
      </c>
      <c r="F3080" t="s">
        <v>287</v>
      </c>
      <c r="G3080" t="s">
        <v>29</v>
      </c>
      <c r="H3080" t="s">
        <v>61</v>
      </c>
      <c r="I3080" t="s">
        <v>68</v>
      </c>
      <c r="J3080" t="s">
        <v>63</v>
      </c>
      <c r="K3080">
        <v>6728</v>
      </c>
      <c r="L3080">
        <v>657</v>
      </c>
      <c r="M3080">
        <v>9.77</v>
      </c>
      <c r="N3080">
        <v>187</v>
      </c>
      <c r="O3080">
        <v>28.46</v>
      </c>
      <c r="P3080">
        <v>3817.8497265160554</v>
      </c>
      <c r="Q3080">
        <v>2521.67</v>
      </c>
      <c r="R3080" s="6">
        <v>-33.950517159272074</v>
      </c>
      <c r="S3080">
        <v>112</v>
      </c>
      <c r="T3080" t="str">
        <f ca="1">PROPER(TRIM(Table1[[#This Row],[Campaign Status]]))</f>
        <v>Completed</v>
      </c>
      <c r="V3080" s="1">
        <f t="shared" si="144"/>
        <v>187</v>
      </c>
      <c r="W3080" t="str">
        <f t="shared" ca="1" si="145"/>
        <v>North</v>
      </c>
      <c r="X3080" s="6">
        <f t="shared" si="146"/>
        <v>353.39755576664811</v>
      </c>
    </row>
    <row r="3081" spans="1:24" x14ac:dyDescent="0.3">
      <c r="A3081" t="s">
        <v>4183</v>
      </c>
      <c r="B3081" t="str">
        <f ca="1">PROPER(TRIM(Table1[[#This Row],[Campaign Name]]))</f>
        <v>Festive Offer</v>
      </c>
      <c r="C3081" t="str">
        <f ca="1">PROPER(TRIM(Table1[[#This Row],[Campaign Type]]))</f>
        <v>Lead Gen</v>
      </c>
      <c r="D3081" t="str">
        <f ca="1">PROPER(TRIM(Table1[[#This Row],[Marketing Channel]]))</f>
        <v>Linkedin</v>
      </c>
      <c r="E3081" t="s">
        <v>974</v>
      </c>
      <c r="F3081" t="s">
        <v>442</v>
      </c>
      <c r="G3081" t="s">
        <v>46</v>
      </c>
      <c r="H3081" t="s">
        <v>30</v>
      </c>
      <c r="I3081" t="s">
        <v>24</v>
      </c>
      <c r="J3081" t="s">
        <v>32</v>
      </c>
      <c r="K3081">
        <v>156657</v>
      </c>
      <c r="L3081">
        <v>20689</v>
      </c>
      <c r="M3081">
        <v>13.21</v>
      </c>
      <c r="N3081">
        <v>3790</v>
      </c>
      <c r="O3081">
        <v>18.32</v>
      </c>
      <c r="P3081">
        <v>14290.02</v>
      </c>
      <c r="Q3081">
        <v>29247.07</v>
      </c>
      <c r="R3081" s="6">
        <v>104.66780312413837</v>
      </c>
      <c r="S3081">
        <v>1814</v>
      </c>
      <c r="T3081" t="str">
        <f ca="1">PROPER(TRIM(Table1[[#This Row],[Campaign Status]]))</f>
        <v>Active</v>
      </c>
      <c r="V3081" s="1">
        <f t="shared" si="144"/>
        <v>3790</v>
      </c>
      <c r="W3081" t="str">
        <f t="shared" ca="1" si="145"/>
        <v>South</v>
      </c>
      <c r="X3081" s="6">
        <f t="shared" si="146"/>
        <v>-33.950517159272074</v>
      </c>
    </row>
    <row r="3082" spans="1:24" x14ac:dyDescent="0.3">
      <c r="A3082" t="s">
        <v>4184</v>
      </c>
      <c r="B3082" t="str">
        <f ca="1">PROPER(TRIM(Table1[[#This Row],[Campaign Name]]))</f>
        <v>Mega Discount</v>
      </c>
      <c r="C3082" t="str">
        <f ca="1">PROPER(TRIM(Table1[[#This Row],[Campaign Type]]))</f>
        <v>Lead Gen</v>
      </c>
      <c r="D3082" t="str">
        <f ca="1">PROPER(TRIM(Table1[[#This Row],[Marketing Channel]]))</f>
        <v>Google Ads</v>
      </c>
      <c r="E3082" t="s">
        <v>1654</v>
      </c>
      <c r="F3082" t="s">
        <v>593</v>
      </c>
      <c r="G3082" t="s">
        <v>11141</v>
      </c>
      <c r="H3082" t="s">
        <v>23</v>
      </c>
      <c r="I3082" t="s">
        <v>31</v>
      </c>
      <c r="J3082" t="s">
        <v>63</v>
      </c>
      <c r="K3082">
        <v>6964</v>
      </c>
      <c r="L3082">
        <v>71</v>
      </c>
      <c r="M3082">
        <v>1.02</v>
      </c>
      <c r="N3082">
        <v>19</v>
      </c>
      <c r="O3082">
        <v>26.76</v>
      </c>
      <c r="P3082">
        <v>250</v>
      </c>
      <c r="Q3082">
        <v>16286.51</v>
      </c>
      <c r="R3082" s="6">
        <v>6414.6040000000003</v>
      </c>
      <c r="S3082">
        <v>8</v>
      </c>
      <c r="T3082" t="str">
        <f ca="1">PROPER(TRIM(Table1[[#This Row],[Campaign Status]]))</f>
        <v>Completed</v>
      </c>
      <c r="V3082" s="1">
        <f t="shared" si="144"/>
        <v>19</v>
      </c>
      <c r="W3082" t="str">
        <f t="shared" ca="1" si="145"/>
        <v>west</v>
      </c>
      <c r="X3082" s="6">
        <f t="shared" si="146"/>
        <v>104.66780312413837</v>
      </c>
    </row>
    <row r="3083" spans="1:24" x14ac:dyDescent="0.3">
      <c r="A3083" t="s">
        <v>4185</v>
      </c>
      <c r="B3083" t="str">
        <f ca="1">PROPER(TRIM(Table1[[#This Row],[Campaign Name]]))</f>
        <v>Summer Sale</v>
      </c>
      <c r="C3083" t="str">
        <f ca="1">PROPER(TRIM(Table1[[#This Row],[Campaign Type]]))</f>
        <v>Retargeting</v>
      </c>
      <c r="D3083" t="str">
        <f ca="1">PROPER(TRIM(Table1[[#This Row],[Marketing Channel]]))</f>
        <v>Meta Ads</v>
      </c>
      <c r="E3083" t="s">
        <v>1574</v>
      </c>
      <c r="F3083" t="s">
        <v>130</v>
      </c>
      <c r="G3083" t="s">
        <v>11141</v>
      </c>
      <c r="H3083" t="s">
        <v>23</v>
      </c>
      <c r="I3083" t="s">
        <v>24</v>
      </c>
      <c r="J3083" t="s">
        <v>25</v>
      </c>
      <c r="K3083">
        <v>32656</v>
      </c>
      <c r="L3083">
        <v>1382</v>
      </c>
      <c r="M3083">
        <v>4.2300000000000004</v>
      </c>
      <c r="N3083">
        <v>374</v>
      </c>
      <c r="O3083">
        <v>27.06</v>
      </c>
      <c r="P3083">
        <v>12576.66</v>
      </c>
      <c r="Q3083">
        <v>5747.05</v>
      </c>
      <c r="R3083" s="6">
        <v>-54.30384537707149</v>
      </c>
      <c r="S3083">
        <v>358</v>
      </c>
      <c r="T3083" t="str">
        <f ca="1">PROPER(TRIM(Table1[[#This Row],[Campaign Status]]))</f>
        <v>Active</v>
      </c>
      <c r="V3083" s="1">
        <f t="shared" si="144"/>
        <v>374</v>
      </c>
      <c r="W3083" t="str">
        <f t="shared" ca="1" si="145"/>
        <v>west</v>
      </c>
      <c r="X3083" s="6">
        <f t="shared" si="146"/>
        <v>6414.6040000000003</v>
      </c>
    </row>
    <row r="3084" spans="1:24" x14ac:dyDescent="0.3">
      <c r="A3084" t="s">
        <v>4186</v>
      </c>
      <c r="B3084" t="str">
        <f ca="1">PROPER(TRIM(Table1[[#This Row],[Campaign Name]]))</f>
        <v>Festive Offer</v>
      </c>
      <c r="C3084" t="str">
        <f ca="1">PROPER(TRIM(Table1[[#This Row],[Campaign Type]]))</f>
        <v>Awareness</v>
      </c>
      <c r="D3084" t="str">
        <f ca="1">PROPER(TRIM(Table1[[#This Row],[Marketing Channel]]))</f>
        <v>Linkedin</v>
      </c>
      <c r="E3084" t="s">
        <v>1452</v>
      </c>
      <c r="F3084" t="s">
        <v>649</v>
      </c>
      <c r="G3084" t="s">
        <v>46</v>
      </c>
      <c r="H3084" t="s">
        <v>42</v>
      </c>
      <c r="I3084" t="s">
        <v>24</v>
      </c>
      <c r="J3084" t="s">
        <v>32</v>
      </c>
      <c r="K3084">
        <v>42219</v>
      </c>
      <c r="L3084">
        <v>101</v>
      </c>
      <c r="M3084">
        <v>0.24</v>
      </c>
      <c r="N3084">
        <v>18</v>
      </c>
      <c r="O3084">
        <v>17.82</v>
      </c>
      <c r="P3084">
        <v>6667.25</v>
      </c>
      <c r="Q3084">
        <v>33213.230000000003</v>
      </c>
      <c r="R3084" s="6">
        <v>398.15486144962324</v>
      </c>
      <c r="S3084">
        <v>1</v>
      </c>
      <c r="T3084" t="str">
        <f ca="1">PROPER(TRIM(Table1[[#This Row],[Campaign Status]]))</f>
        <v>Completed</v>
      </c>
      <c r="V3084" s="1">
        <f t="shared" si="144"/>
        <v>18</v>
      </c>
      <c r="W3084" t="str">
        <f t="shared" ca="1" si="145"/>
        <v>South</v>
      </c>
      <c r="X3084" s="6">
        <f t="shared" si="146"/>
        <v>-54.30384537707149</v>
      </c>
    </row>
    <row r="3085" spans="1:24" x14ac:dyDescent="0.3">
      <c r="A3085" t="s">
        <v>4187</v>
      </c>
      <c r="B3085" t="str">
        <f ca="1">PROPER(TRIM(Table1[[#This Row],[Campaign Name]]))</f>
        <v>Summer Sale</v>
      </c>
      <c r="C3085" t="str">
        <f ca="1">PROPER(TRIM(Table1[[#This Row],[Campaign Type]]))</f>
        <v>Lead Gen</v>
      </c>
      <c r="D3085" t="str">
        <f ca="1">PROPER(TRIM(Table1[[#This Row],[Marketing Channel]]))</f>
        <v>Google Ads</v>
      </c>
      <c r="E3085" t="s">
        <v>2228</v>
      </c>
      <c r="F3085" t="s">
        <v>1411</v>
      </c>
      <c r="G3085" t="s">
        <v>11141</v>
      </c>
      <c r="H3085" t="s">
        <v>54</v>
      </c>
      <c r="I3085" t="s">
        <v>24</v>
      </c>
      <c r="J3085" t="s">
        <v>32</v>
      </c>
      <c r="K3085">
        <v>178254</v>
      </c>
      <c r="L3085">
        <v>16703</v>
      </c>
      <c r="M3085">
        <v>9.3699999999999992</v>
      </c>
      <c r="N3085">
        <v>3199</v>
      </c>
      <c r="O3085">
        <v>19.149999999999999</v>
      </c>
      <c r="P3085">
        <v>6347.34</v>
      </c>
      <c r="Q3085">
        <v>41478.35</v>
      </c>
      <c r="R3085" s="6">
        <v>553.47610180012396</v>
      </c>
      <c r="S3085">
        <v>2205</v>
      </c>
      <c r="T3085" t="str">
        <f ca="1">PROPER(TRIM(Table1[[#This Row],[Campaign Status]]))</f>
        <v>Completed</v>
      </c>
      <c r="V3085" s="1">
        <f t="shared" si="144"/>
        <v>3199</v>
      </c>
      <c r="W3085" t="str">
        <f t="shared" ca="1" si="145"/>
        <v>west</v>
      </c>
      <c r="X3085" s="6">
        <f t="shared" si="146"/>
        <v>398.15486144962324</v>
      </c>
    </row>
    <row r="3086" spans="1:24" x14ac:dyDescent="0.3">
      <c r="A3086" t="s">
        <v>4188</v>
      </c>
      <c r="B3086" t="str">
        <f ca="1">PROPER(TRIM(Table1[[#This Row],[Campaign Name]]))</f>
        <v>Flash Sale</v>
      </c>
      <c r="C3086" t="str">
        <f ca="1">PROPER(TRIM(Table1[[#This Row],[Campaign Type]]))</f>
        <v>Lead Gen</v>
      </c>
      <c r="D3086" t="str">
        <f ca="1">PROPER(TRIM(Table1[[#This Row],[Marketing Channel]]))</f>
        <v>Email</v>
      </c>
      <c r="E3086" t="s">
        <v>740</v>
      </c>
      <c r="F3086" t="s">
        <v>633</v>
      </c>
      <c r="G3086" t="s">
        <v>29</v>
      </c>
      <c r="H3086" t="s">
        <v>67</v>
      </c>
      <c r="I3086" t="s">
        <v>24</v>
      </c>
      <c r="J3086" t="s">
        <v>32</v>
      </c>
      <c r="K3086">
        <v>121519</v>
      </c>
      <c r="L3086">
        <v>4586</v>
      </c>
      <c r="M3086">
        <v>3.77</v>
      </c>
      <c r="N3086">
        <v>771</v>
      </c>
      <c r="O3086">
        <v>16.809999999999999</v>
      </c>
      <c r="P3086">
        <v>10429.19</v>
      </c>
      <c r="Q3086">
        <v>1015.22</v>
      </c>
      <c r="R3086" s="6">
        <v>-90.265591095761039</v>
      </c>
      <c r="S3086">
        <v>160</v>
      </c>
      <c r="T3086" t="str">
        <f ca="1">PROPER(TRIM(Table1[[#This Row],[Campaign Status]]))</f>
        <v>Active</v>
      </c>
      <c r="V3086" s="1">
        <f t="shared" si="144"/>
        <v>771</v>
      </c>
      <c r="W3086" t="str">
        <f t="shared" ca="1" si="145"/>
        <v>North</v>
      </c>
      <c r="X3086" s="6">
        <f t="shared" si="146"/>
        <v>553.47610180012396</v>
      </c>
    </row>
    <row r="3087" spans="1:24" x14ac:dyDescent="0.3">
      <c r="A3087" t="s">
        <v>4189</v>
      </c>
      <c r="B3087" t="str">
        <f ca="1">PROPER(TRIM(Table1[[#This Row],[Campaign Name]]))</f>
        <v>Flash Sale</v>
      </c>
      <c r="C3087" t="str">
        <f ca="1">PROPER(TRIM(Table1[[#This Row],[Campaign Type]]))</f>
        <v>Awareness</v>
      </c>
      <c r="D3087" t="str">
        <f ca="1">PROPER(TRIM(Table1[[#This Row],[Marketing Channel]]))</f>
        <v>Linkedin</v>
      </c>
      <c r="E3087" t="s">
        <v>123</v>
      </c>
      <c r="F3087" t="s">
        <v>831</v>
      </c>
      <c r="G3087" t="s">
        <v>11141</v>
      </c>
      <c r="H3087" t="s">
        <v>23</v>
      </c>
      <c r="I3087" t="s">
        <v>62</v>
      </c>
      <c r="J3087" t="s">
        <v>32</v>
      </c>
      <c r="K3087">
        <v>2142</v>
      </c>
      <c r="L3087">
        <v>211</v>
      </c>
      <c r="M3087">
        <v>9.85</v>
      </c>
      <c r="N3087">
        <v>67</v>
      </c>
      <c r="O3087">
        <v>31.75</v>
      </c>
      <c r="P3087">
        <v>5119.76</v>
      </c>
      <c r="Q3087">
        <v>6204.53</v>
      </c>
      <c r="R3087" s="6">
        <v>21.187907245652131</v>
      </c>
      <c r="S3087">
        <v>40</v>
      </c>
      <c r="T3087" t="str">
        <f ca="1">PROPER(TRIM(Table1[[#This Row],[Campaign Status]]))</f>
        <v>Paused</v>
      </c>
      <c r="V3087" s="1">
        <f t="shared" si="144"/>
        <v>67</v>
      </c>
      <c r="W3087" t="str">
        <f t="shared" ca="1" si="145"/>
        <v>west</v>
      </c>
      <c r="X3087" s="6">
        <f t="shared" si="146"/>
        <v>-90.265591095761039</v>
      </c>
    </row>
    <row r="3088" spans="1:24" x14ac:dyDescent="0.3">
      <c r="A3088" t="s">
        <v>4190</v>
      </c>
      <c r="B3088" t="str">
        <f ca="1">PROPER(TRIM(Table1[[#This Row],[Campaign Name]]))</f>
        <v>New Launch</v>
      </c>
      <c r="C3088" t="str">
        <f ca="1">PROPER(TRIM(Table1[[#This Row],[Campaign Type]]))</f>
        <v>Awareness</v>
      </c>
      <c r="D3088" t="str">
        <f ca="1">PROPER(TRIM(Table1[[#This Row],[Marketing Channel]]))</f>
        <v>Google Ads</v>
      </c>
      <c r="E3088" t="s">
        <v>3387</v>
      </c>
      <c r="F3088" t="s">
        <v>252</v>
      </c>
      <c r="G3088" t="s">
        <v>29</v>
      </c>
      <c r="H3088" t="s">
        <v>67</v>
      </c>
      <c r="I3088" t="s">
        <v>68</v>
      </c>
      <c r="J3088" t="s">
        <v>32</v>
      </c>
      <c r="K3088">
        <v>94834</v>
      </c>
      <c r="L3088">
        <v>8572</v>
      </c>
      <c r="M3088">
        <v>9.0399999999999991</v>
      </c>
      <c r="N3088">
        <v>464</v>
      </c>
      <c r="O3088">
        <v>5.41</v>
      </c>
      <c r="P3088">
        <v>250</v>
      </c>
      <c r="Q3088">
        <v>8636.92</v>
      </c>
      <c r="R3088" s="6">
        <v>3354.768</v>
      </c>
      <c r="S3088">
        <v>432</v>
      </c>
      <c r="T3088" t="str">
        <f ca="1">PROPER(TRIM(Table1[[#This Row],[Campaign Status]]))</f>
        <v>Active</v>
      </c>
      <c r="V3088" s="1">
        <f t="shared" si="144"/>
        <v>464</v>
      </c>
      <c r="W3088" t="str">
        <f t="shared" ca="1" si="145"/>
        <v>North</v>
      </c>
      <c r="X3088" s="6">
        <f t="shared" si="146"/>
        <v>21.187907245652131</v>
      </c>
    </row>
    <row r="3089" spans="1:24" hidden="1" x14ac:dyDescent="0.3">
      <c r="A3089" t="s">
        <v>4191</v>
      </c>
      <c r="B3089" t="str">
        <f ca="1">PROPER(TRIM(Table1[[#This Row],[Campaign Name]]))</f>
        <v>Summer Sale</v>
      </c>
      <c r="C3089" t="str">
        <f ca="1">PROPER(TRIM(Table1[[#This Row],[Campaign Type]]))</f>
        <v>Awareness</v>
      </c>
      <c r="D3089" t="str">
        <f ca="1">PROPER(TRIM(Table1[[#This Row],[Marketing Channel]]))</f>
        <v>Google Ads</v>
      </c>
      <c r="E3089" t="s">
        <v>933</v>
      </c>
      <c r="F3089" t="s">
        <v>495</v>
      </c>
      <c r="G3089" t="s">
        <v>11141</v>
      </c>
      <c r="H3089" t="s">
        <v>54</v>
      </c>
      <c r="I3089" t="s">
        <v>31</v>
      </c>
      <c r="J3089" t="s">
        <v>63</v>
      </c>
      <c r="K3089">
        <v>141739</v>
      </c>
      <c r="L3089">
        <v>11087</v>
      </c>
      <c r="M3089">
        <v>7.82</v>
      </c>
      <c r="N3089">
        <v>2383</v>
      </c>
      <c r="O3089">
        <v>21.49</v>
      </c>
      <c r="P3089">
        <v>3988.1535696969677</v>
      </c>
      <c r="R3089" s="6" t="e">
        <v>#VALUE!</v>
      </c>
      <c r="S3089">
        <v>589</v>
      </c>
      <c r="T3089" t="str">
        <f ca="1">PROPER(TRIM(Table1[[#This Row],[Campaign Status]]))</f>
        <v>Active</v>
      </c>
      <c r="V3089" s="1">
        <f t="shared" si="144"/>
        <v>2383</v>
      </c>
      <c r="W3089" t="str">
        <f t="shared" ca="1" si="145"/>
        <v>west</v>
      </c>
      <c r="X3089" s="6">
        <f t="shared" si="146"/>
        <v>3354.768</v>
      </c>
    </row>
    <row r="3090" spans="1:24" x14ac:dyDescent="0.3">
      <c r="A3090" t="s">
        <v>4192</v>
      </c>
      <c r="B3090" t="str">
        <f ca="1">PROPER(TRIM(Table1[[#This Row],[Campaign Name]]))</f>
        <v>Mega Discount</v>
      </c>
      <c r="C3090" t="str">
        <f ca="1">PROPER(TRIM(Table1[[#This Row],[Campaign Type]]))</f>
        <v>Lead Gen</v>
      </c>
      <c r="D3090" t="str">
        <f ca="1">PROPER(TRIM(Table1[[#This Row],[Marketing Channel]]))</f>
        <v>Meta Ads</v>
      </c>
      <c r="E3090" t="s">
        <v>4193</v>
      </c>
      <c r="F3090" t="s">
        <v>103</v>
      </c>
      <c r="G3090" t="s">
        <v>11141</v>
      </c>
      <c r="H3090" t="s">
        <v>23</v>
      </c>
      <c r="I3090" t="s">
        <v>68</v>
      </c>
      <c r="J3090" t="s">
        <v>25</v>
      </c>
      <c r="K3090">
        <v>93628</v>
      </c>
      <c r="L3090">
        <v>5717</v>
      </c>
      <c r="M3090">
        <v>6.11</v>
      </c>
      <c r="N3090">
        <v>1582</v>
      </c>
      <c r="O3090">
        <v>27.67</v>
      </c>
      <c r="P3090">
        <v>4258.6099999999997</v>
      </c>
      <c r="Q3090">
        <v>3287.84</v>
      </c>
      <c r="R3090" s="6">
        <v>-22.79546612627124</v>
      </c>
      <c r="S3090">
        <v>606</v>
      </c>
      <c r="T3090" t="str">
        <f ca="1">PROPER(TRIM(Table1[[#This Row],[Campaign Status]]))</f>
        <v>Paused</v>
      </c>
      <c r="V3090" s="1">
        <f t="shared" si="144"/>
        <v>1582</v>
      </c>
      <c r="W3090" t="str">
        <f t="shared" ca="1" si="145"/>
        <v>west</v>
      </c>
      <c r="X3090" s="6" t="e">
        <f t="shared" si="146"/>
        <v>#VALUE!</v>
      </c>
    </row>
    <row r="3091" spans="1:24" x14ac:dyDescent="0.3">
      <c r="A3091" t="s">
        <v>4194</v>
      </c>
      <c r="B3091" t="str">
        <f ca="1">PROPER(TRIM(Table1[[#This Row],[Campaign Name]]))</f>
        <v>Mega Discount</v>
      </c>
      <c r="C3091" t="str">
        <f ca="1">PROPER(TRIM(Table1[[#This Row],[Campaign Type]]))</f>
        <v>Sales</v>
      </c>
      <c r="D3091" t="str">
        <f ca="1">PROPER(TRIM(Table1[[#This Row],[Marketing Channel]]))</f>
        <v>Meta Ads</v>
      </c>
      <c r="E3091" t="s">
        <v>1245</v>
      </c>
      <c r="F3091" t="s">
        <v>500</v>
      </c>
      <c r="G3091" t="s">
        <v>11141</v>
      </c>
      <c r="H3091" t="s">
        <v>23</v>
      </c>
      <c r="I3091" t="s">
        <v>31</v>
      </c>
      <c r="J3091" t="s">
        <v>63</v>
      </c>
      <c r="K3091">
        <v>156961</v>
      </c>
      <c r="L3091">
        <v>11516</v>
      </c>
      <c r="M3091">
        <v>7.34</v>
      </c>
      <c r="N3091">
        <v>170</v>
      </c>
      <c r="O3091">
        <v>1.48</v>
      </c>
      <c r="P3091">
        <v>3817.8497265160554</v>
      </c>
      <c r="Q3091">
        <v>2492.5300000000002</v>
      </c>
      <c r="R3091" s="6">
        <v>-34.713774020787973</v>
      </c>
      <c r="S3091">
        <v>87</v>
      </c>
      <c r="T3091" t="str">
        <f ca="1">PROPER(TRIM(Table1[[#This Row],[Campaign Status]]))</f>
        <v>Paused</v>
      </c>
      <c r="V3091" s="1">
        <f t="shared" si="144"/>
        <v>170</v>
      </c>
      <c r="W3091" t="str">
        <f t="shared" ca="1" si="145"/>
        <v>west</v>
      </c>
      <c r="X3091" s="6">
        <f t="shared" si="146"/>
        <v>-22.79546612627124</v>
      </c>
    </row>
    <row r="3092" spans="1:24" x14ac:dyDescent="0.3">
      <c r="A3092" t="s">
        <v>4195</v>
      </c>
      <c r="B3092" t="str">
        <f ca="1">PROPER(TRIM(Table1[[#This Row],[Campaign Name]]))</f>
        <v>Mega Discount</v>
      </c>
      <c r="C3092" t="str">
        <f ca="1">PROPER(TRIM(Table1[[#This Row],[Campaign Type]]))</f>
        <v>Awareness</v>
      </c>
      <c r="D3092" t="str">
        <f ca="1">PROPER(TRIM(Table1[[#This Row],[Marketing Channel]]))</f>
        <v>Youtube</v>
      </c>
      <c r="E3092" t="s">
        <v>1587</v>
      </c>
      <c r="F3092" t="s">
        <v>143</v>
      </c>
      <c r="G3092" t="s">
        <v>29</v>
      </c>
      <c r="H3092" t="s">
        <v>67</v>
      </c>
      <c r="I3092" t="s">
        <v>62</v>
      </c>
      <c r="J3092" t="s">
        <v>32</v>
      </c>
      <c r="K3092">
        <v>187943</v>
      </c>
      <c r="L3092">
        <v>18777</v>
      </c>
      <c r="M3092">
        <v>9.99</v>
      </c>
      <c r="N3092">
        <v>5986</v>
      </c>
      <c r="O3092">
        <v>31.88</v>
      </c>
      <c r="P3092">
        <v>3640.67</v>
      </c>
      <c r="Q3092">
        <v>24263.87</v>
      </c>
      <c r="R3092" s="6">
        <v>566.4671612642727</v>
      </c>
      <c r="S3092">
        <v>3352</v>
      </c>
      <c r="T3092" t="str">
        <f ca="1">PROPER(TRIM(Table1[[#This Row],[Campaign Status]]))</f>
        <v>Completed</v>
      </c>
      <c r="V3092" s="1">
        <f t="shared" si="144"/>
        <v>5986</v>
      </c>
      <c r="W3092" t="str">
        <f t="shared" ca="1" si="145"/>
        <v>North</v>
      </c>
      <c r="X3092" s="6">
        <f t="shared" si="146"/>
        <v>-34.713774020787973</v>
      </c>
    </row>
    <row r="3093" spans="1:24" x14ac:dyDescent="0.3">
      <c r="A3093" t="s">
        <v>4196</v>
      </c>
      <c r="B3093" t="str">
        <f ca="1">PROPER(TRIM(Table1[[#This Row],[Campaign Name]]))</f>
        <v>Mega Discount</v>
      </c>
      <c r="C3093" t="str">
        <f ca="1">PROPER(TRIM(Table1[[#This Row],[Campaign Type]]))</f>
        <v>Awareness</v>
      </c>
      <c r="D3093" t="str">
        <f ca="1">PROPER(TRIM(Table1[[#This Row],[Marketing Channel]]))</f>
        <v>Email</v>
      </c>
      <c r="E3093" t="s">
        <v>2395</v>
      </c>
      <c r="F3093" t="s">
        <v>1070</v>
      </c>
      <c r="G3093" t="s">
        <v>41</v>
      </c>
      <c r="H3093" t="s">
        <v>11140</v>
      </c>
      <c r="I3093" t="s">
        <v>68</v>
      </c>
      <c r="J3093" t="s">
        <v>63</v>
      </c>
      <c r="K3093">
        <v>130224</v>
      </c>
      <c r="L3093">
        <v>3597</v>
      </c>
      <c r="M3093">
        <v>2.76</v>
      </c>
      <c r="N3093">
        <v>524</v>
      </c>
      <c r="O3093">
        <v>14.57</v>
      </c>
      <c r="P3093">
        <v>250</v>
      </c>
      <c r="Q3093">
        <v>45497.85</v>
      </c>
      <c r="R3093" s="6">
        <v>18099.14</v>
      </c>
      <c r="S3093">
        <v>387</v>
      </c>
      <c r="T3093" t="str">
        <f ca="1">PROPER(TRIM(Table1[[#This Row],[Campaign Status]]))</f>
        <v>Completed</v>
      </c>
      <c r="V3093" s="1">
        <f t="shared" si="144"/>
        <v>524</v>
      </c>
      <c r="W3093" t="str">
        <f t="shared" ca="1" si="145"/>
        <v>East</v>
      </c>
      <c r="X3093" s="6">
        <f t="shared" si="146"/>
        <v>566.4671612642727</v>
      </c>
    </row>
    <row r="3094" spans="1:24" x14ac:dyDescent="0.3">
      <c r="A3094" t="s">
        <v>4197</v>
      </c>
      <c r="B3094" t="str">
        <f ca="1">PROPER(TRIM(Table1[[#This Row],[Campaign Name]]))</f>
        <v>Mega Discount</v>
      </c>
      <c r="C3094" t="str">
        <f ca="1">PROPER(TRIM(Table1[[#This Row],[Campaign Type]]))</f>
        <v>Lead Gen</v>
      </c>
      <c r="D3094" t="str">
        <f ca="1">PROPER(TRIM(Table1[[#This Row],[Marketing Channel]]))</f>
        <v>Meta Ads</v>
      </c>
      <c r="E3094" t="s">
        <v>1683</v>
      </c>
      <c r="F3094" t="s">
        <v>516</v>
      </c>
      <c r="G3094" t="s">
        <v>11141</v>
      </c>
      <c r="H3094" t="s">
        <v>36</v>
      </c>
      <c r="I3094" t="s">
        <v>24</v>
      </c>
      <c r="J3094" t="s">
        <v>63</v>
      </c>
      <c r="K3094">
        <v>12967</v>
      </c>
      <c r="L3094">
        <v>926</v>
      </c>
      <c r="M3094">
        <v>7.14</v>
      </c>
      <c r="N3094">
        <v>281</v>
      </c>
      <c r="O3094">
        <v>30.35</v>
      </c>
      <c r="P3094">
        <v>3817.8497265160554</v>
      </c>
      <c r="Q3094">
        <v>42912.639999999999</v>
      </c>
      <c r="R3094" s="6">
        <v>1024.0002376719931</v>
      </c>
      <c r="S3094">
        <v>172</v>
      </c>
      <c r="T3094" t="str">
        <f ca="1">PROPER(TRIM(Table1[[#This Row],[Campaign Status]]))</f>
        <v>Completed</v>
      </c>
      <c r="V3094" s="1">
        <f t="shared" si="144"/>
        <v>281</v>
      </c>
      <c r="W3094" t="str">
        <f t="shared" ca="1" si="145"/>
        <v>west</v>
      </c>
      <c r="X3094" s="6">
        <f t="shared" si="146"/>
        <v>18099.14</v>
      </c>
    </row>
    <row r="3095" spans="1:24" x14ac:dyDescent="0.3">
      <c r="A3095" t="s">
        <v>4198</v>
      </c>
      <c r="B3095" t="str">
        <f ca="1">PROPER(TRIM(Table1[[#This Row],[Campaign Name]]))</f>
        <v>Festive Offer</v>
      </c>
      <c r="C3095" t="str">
        <f ca="1">PROPER(TRIM(Table1[[#This Row],[Campaign Type]]))</f>
        <v>Awareness</v>
      </c>
      <c r="D3095" t="str">
        <f ca="1">PROPER(TRIM(Table1[[#This Row],[Marketing Channel]]))</f>
        <v>Linkedin</v>
      </c>
      <c r="E3095" t="s">
        <v>1421</v>
      </c>
      <c r="F3095" t="s">
        <v>297</v>
      </c>
      <c r="G3095" t="s">
        <v>29</v>
      </c>
      <c r="H3095" t="s">
        <v>99</v>
      </c>
      <c r="I3095" t="s">
        <v>31</v>
      </c>
      <c r="J3095" t="s">
        <v>25</v>
      </c>
      <c r="K3095">
        <v>192242</v>
      </c>
      <c r="L3095">
        <v>25970</v>
      </c>
      <c r="M3095">
        <v>13.51</v>
      </c>
      <c r="N3095">
        <v>7352</v>
      </c>
      <c r="O3095">
        <v>28.31</v>
      </c>
      <c r="P3095">
        <v>3830.4648972188602</v>
      </c>
      <c r="Q3095">
        <v>13157.96</v>
      </c>
      <c r="R3095" s="6">
        <v>243.50817336959389</v>
      </c>
      <c r="S3095">
        <v>2481</v>
      </c>
      <c r="T3095" t="str">
        <f ca="1">PROPER(TRIM(Table1[[#This Row],[Campaign Status]]))</f>
        <v>Completed</v>
      </c>
      <c r="V3095" s="1">
        <f t="shared" si="144"/>
        <v>7352</v>
      </c>
      <c r="W3095" t="str">
        <f t="shared" ca="1" si="145"/>
        <v>North</v>
      </c>
      <c r="X3095" s="6">
        <f t="shared" si="146"/>
        <v>1024.0002376719931</v>
      </c>
    </row>
    <row r="3096" spans="1:24" x14ac:dyDescent="0.3">
      <c r="A3096" t="s">
        <v>4199</v>
      </c>
      <c r="B3096" t="str">
        <f ca="1">PROPER(TRIM(Table1[[#This Row],[Campaign Name]]))</f>
        <v>Summer Sale</v>
      </c>
      <c r="C3096" t="str">
        <f ca="1">PROPER(TRIM(Table1[[#This Row],[Campaign Type]]))</f>
        <v>Awareness</v>
      </c>
      <c r="D3096" t="str">
        <f ca="1">PROPER(TRIM(Table1[[#This Row],[Marketing Channel]]))</f>
        <v>Youtube</v>
      </c>
      <c r="E3096" t="s">
        <v>1351</v>
      </c>
      <c r="F3096" t="s">
        <v>859</v>
      </c>
      <c r="G3096" t="s">
        <v>11141</v>
      </c>
      <c r="H3096" t="s">
        <v>36</v>
      </c>
      <c r="I3096" t="s">
        <v>68</v>
      </c>
      <c r="J3096" t="s">
        <v>63</v>
      </c>
      <c r="K3096">
        <v>65995</v>
      </c>
      <c r="L3096">
        <v>6921</v>
      </c>
      <c r="M3096">
        <v>10.49</v>
      </c>
      <c r="N3096">
        <v>1961</v>
      </c>
      <c r="O3096">
        <v>28.33</v>
      </c>
      <c r="P3096">
        <v>6451.67</v>
      </c>
      <c r="Q3096">
        <v>21020.91</v>
      </c>
      <c r="R3096" s="6">
        <v>225.82122148218988</v>
      </c>
      <c r="S3096">
        <v>215</v>
      </c>
      <c r="T3096" t="str">
        <f ca="1">PROPER(TRIM(Table1[[#This Row],[Campaign Status]]))</f>
        <v>Completed</v>
      </c>
      <c r="V3096" s="1">
        <f t="shared" si="144"/>
        <v>1961</v>
      </c>
      <c r="W3096" t="str">
        <f t="shared" ca="1" si="145"/>
        <v>west</v>
      </c>
      <c r="X3096" s="6">
        <f t="shared" si="146"/>
        <v>243.50817336959389</v>
      </c>
    </row>
    <row r="3097" spans="1:24" x14ac:dyDescent="0.3">
      <c r="A3097" t="s">
        <v>4200</v>
      </c>
      <c r="B3097" t="str">
        <f ca="1">PROPER(TRIM(Table1[[#This Row],[Campaign Name]]))</f>
        <v>New Launch</v>
      </c>
      <c r="C3097" t="str">
        <f ca="1">PROPER(TRIM(Table1[[#This Row],[Campaign Type]]))</f>
        <v>Lead Gen</v>
      </c>
      <c r="D3097" t="str">
        <f ca="1">PROPER(TRIM(Table1[[#This Row],[Marketing Channel]]))</f>
        <v>Google Ads</v>
      </c>
      <c r="E3097" t="s">
        <v>891</v>
      </c>
      <c r="F3097" t="s">
        <v>684</v>
      </c>
      <c r="G3097" t="s">
        <v>41</v>
      </c>
      <c r="H3097" t="s">
        <v>11140</v>
      </c>
      <c r="I3097" t="s">
        <v>31</v>
      </c>
      <c r="J3097" t="s">
        <v>32</v>
      </c>
      <c r="K3097">
        <v>77444</v>
      </c>
      <c r="L3097">
        <v>4767</v>
      </c>
      <c r="M3097">
        <v>6.16</v>
      </c>
      <c r="N3097">
        <v>566</v>
      </c>
      <c r="O3097">
        <v>11.87</v>
      </c>
      <c r="P3097">
        <v>250</v>
      </c>
      <c r="Q3097">
        <v>8301.4</v>
      </c>
      <c r="R3097" s="6">
        <v>3220.5599999999995</v>
      </c>
      <c r="S3097">
        <v>156</v>
      </c>
      <c r="T3097" t="str">
        <f ca="1">PROPER(TRIM(Table1[[#This Row],[Campaign Status]]))</f>
        <v>Active</v>
      </c>
      <c r="V3097" s="1">
        <f t="shared" si="144"/>
        <v>566</v>
      </c>
      <c r="W3097" t="str">
        <f t="shared" ca="1" si="145"/>
        <v>East</v>
      </c>
      <c r="X3097" s="6">
        <f t="shared" si="146"/>
        <v>225.82122148218988</v>
      </c>
    </row>
    <row r="3098" spans="1:24" x14ac:dyDescent="0.3">
      <c r="A3098" t="s">
        <v>4201</v>
      </c>
      <c r="B3098" t="str">
        <f ca="1">PROPER(TRIM(Table1[[#This Row],[Campaign Name]]))</f>
        <v>Summer Sale</v>
      </c>
      <c r="C3098" t="str">
        <f ca="1">PROPER(TRIM(Table1[[#This Row],[Campaign Type]]))</f>
        <v>Sales</v>
      </c>
      <c r="D3098" t="str">
        <f ca="1">PROPER(TRIM(Table1[[#This Row],[Marketing Channel]]))</f>
        <v>Linkedin</v>
      </c>
      <c r="E3098" t="s">
        <v>801</v>
      </c>
      <c r="F3098" t="s">
        <v>312</v>
      </c>
      <c r="G3098" t="s">
        <v>46</v>
      </c>
      <c r="H3098" t="s">
        <v>30</v>
      </c>
      <c r="I3098" t="s">
        <v>24</v>
      </c>
      <c r="J3098" t="s">
        <v>63</v>
      </c>
      <c r="K3098">
        <v>67387</v>
      </c>
      <c r="L3098">
        <v>8383</v>
      </c>
      <c r="M3098">
        <v>12.44</v>
      </c>
      <c r="N3098">
        <v>324</v>
      </c>
      <c r="O3098">
        <v>3.86</v>
      </c>
      <c r="P3098">
        <v>4366.99</v>
      </c>
      <c r="Q3098">
        <v>36694.58</v>
      </c>
      <c r="R3098" s="6">
        <v>740.27167454012965</v>
      </c>
      <c r="S3098">
        <v>285</v>
      </c>
      <c r="T3098" t="str">
        <f ca="1">PROPER(TRIM(Table1[[#This Row],[Campaign Status]]))</f>
        <v>Paused</v>
      </c>
      <c r="V3098" s="1">
        <f t="shared" si="144"/>
        <v>324</v>
      </c>
      <c r="W3098" t="str">
        <f t="shared" ca="1" si="145"/>
        <v>South</v>
      </c>
      <c r="X3098" s="6">
        <f t="shared" si="146"/>
        <v>3220.5599999999995</v>
      </c>
    </row>
    <row r="3099" spans="1:24" x14ac:dyDescent="0.3">
      <c r="A3099" t="s">
        <v>4202</v>
      </c>
      <c r="B3099" t="str">
        <f ca="1">PROPER(TRIM(Table1[[#This Row],[Campaign Name]]))</f>
        <v>Mega Discount</v>
      </c>
      <c r="C3099" t="str">
        <f ca="1">PROPER(TRIM(Table1[[#This Row],[Campaign Type]]))</f>
        <v>Lead Gen</v>
      </c>
      <c r="D3099" t="str">
        <f ca="1">PROPER(TRIM(Table1[[#This Row],[Marketing Channel]]))</f>
        <v>Google Ads</v>
      </c>
      <c r="E3099" t="s">
        <v>1273</v>
      </c>
      <c r="F3099" t="s">
        <v>274</v>
      </c>
      <c r="G3099" t="s">
        <v>29</v>
      </c>
      <c r="H3099" t="s">
        <v>61</v>
      </c>
      <c r="I3099" t="s">
        <v>68</v>
      </c>
      <c r="J3099" t="s">
        <v>32</v>
      </c>
      <c r="K3099">
        <v>182590</v>
      </c>
      <c r="L3099">
        <v>2419</v>
      </c>
      <c r="M3099">
        <v>1.32</v>
      </c>
      <c r="N3099">
        <v>502</v>
      </c>
      <c r="O3099">
        <v>20.75</v>
      </c>
      <c r="P3099">
        <v>250</v>
      </c>
      <c r="Q3099">
        <v>40283.86</v>
      </c>
      <c r="R3099" s="6">
        <v>16013.543999999998</v>
      </c>
      <c r="S3099">
        <v>19</v>
      </c>
      <c r="T3099" t="str">
        <f ca="1">PROPER(TRIM(Table1[[#This Row],[Campaign Status]]))</f>
        <v>Paused</v>
      </c>
      <c r="V3099" s="1">
        <f t="shared" si="144"/>
        <v>502</v>
      </c>
      <c r="W3099" t="str">
        <f t="shared" ca="1" si="145"/>
        <v>North</v>
      </c>
      <c r="X3099" s="6">
        <f t="shared" si="146"/>
        <v>740.27167454012965</v>
      </c>
    </row>
    <row r="3100" spans="1:24" x14ac:dyDescent="0.3">
      <c r="A3100" t="s">
        <v>4203</v>
      </c>
      <c r="B3100" t="str">
        <f ca="1">PROPER(TRIM(Table1[[#This Row],[Campaign Name]]))</f>
        <v>New Launch</v>
      </c>
      <c r="C3100" t="str">
        <f ca="1">PROPER(TRIM(Table1[[#This Row],[Campaign Type]]))</f>
        <v>Retargeting</v>
      </c>
      <c r="D3100" t="str">
        <f ca="1">PROPER(TRIM(Table1[[#This Row],[Marketing Channel]]))</f>
        <v>Google Ads</v>
      </c>
      <c r="E3100" t="s">
        <v>1611</v>
      </c>
      <c r="F3100" t="s">
        <v>1143</v>
      </c>
      <c r="G3100" t="s">
        <v>11141</v>
      </c>
      <c r="H3100" t="s">
        <v>36</v>
      </c>
      <c r="I3100" t="s">
        <v>62</v>
      </c>
      <c r="J3100" t="s">
        <v>63</v>
      </c>
      <c r="K3100">
        <v>94197</v>
      </c>
      <c r="L3100">
        <v>13709</v>
      </c>
      <c r="M3100">
        <v>14.55</v>
      </c>
      <c r="N3100">
        <v>3946</v>
      </c>
      <c r="O3100">
        <v>28.78</v>
      </c>
      <c r="P3100">
        <v>250</v>
      </c>
      <c r="Q3100">
        <v>36047.58</v>
      </c>
      <c r="R3100" s="6">
        <v>14319.032000000001</v>
      </c>
      <c r="S3100">
        <v>716</v>
      </c>
      <c r="T3100" t="str">
        <f ca="1">PROPER(TRIM(Table1[[#This Row],[Campaign Status]]))</f>
        <v>Paused</v>
      </c>
      <c r="V3100" s="1">
        <f t="shared" si="144"/>
        <v>3946</v>
      </c>
      <c r="W3100" t="str">
        <f t="shared" ca="1" si="145"/>
        <v>west</v>
      </c>
      <c r="X3100" s="6">
        <f t="shared" si="146"/>
        <v>16013.543999999998</v>
      </c>
    </row>
    <row r="3101" spans="1:24" x14ac:dyDescent="0.3">
      <c r="A3101" t="s">
        <v>4204</v>
      </c>
      <c r="B3101" t="str">
        <f ca="1">PROPER(TRIM(Table1[[#This Row],[Campaign Name]]))</f>
        <v>Festive Offer</v>
      </c>
      <c r="C3101" t="str">
        <f ca="1">PROPER(TRIM(Table1[[#This Row],[Campaign Type]]))</f>
        <v>Retargeting</v>
      </c>
      <c r="D3101" t="str">
        <f ca="1">PROPER(TRIM(Table1[[#This Row],[Marketing Channel]]))</f>
        <v>Instagram</v>
      </c>
      <c r="E3101" t="s">
        <v>1909</v>
      </c>
      <c r="F3101" t="s">
        <v>371</v>
      </c>
      <c r="G3101" t="s">
        <v>11141</v>
      </c>
      <c r="H3101" t="s">
        <v>36</v>
      </c>
      <c r="I3101" t="s">
        <v>62</v>
      </c>
      <c r="J3101" t="s">
        <v>25</v>
      </c>
      <c r="K3101">
        <v>174897</v>
      </c>
      <c r="L3101">
        <v>18791</v>
      </c>
      <c r="M3101">
        <v>10.74</v>
      </c>
      <c r="N3101">
        <v>4415</v>
      </c>
      <c r="O3101">
        <v>23.5</v>
      </c>
      <c r="P3101">
        <v>11555.48</v>
      </c>
      <c r="Q3101">
        <v>18477.89</v>
      </c>
      <c r="R3101" s="6">
        <v>59.905862846026302</v>
      </c>
      <c r="S3101">
        <v>4354</v>
      </c>
      <c r="T3101" t="str">
        <f ca="1">PROPER(TRIM(Table1[[#This Row],[Campaign Status]]))</f>
        <v>Completed</v>
      </c>
      <c r="V3101" s="1">
        <f t="shared" si="144"/>
        <v>4415</v>
      </c>
      <c r="W3101" t="str">
        <f t="shared" ca="1" si="145"/>
        <v>west</v>
      </c>
      <c r="X3101" s="6">
        <f t="shared" si="146"/>
        <v>14319.032000000001</v>
      </c>
    </row>
    <row r="3102" spans="1:24" hidden="1" x14ac:dyDescent="0.3">
      <c r="A3102" t="s">
        <v>4205</v>
      </c>
      <c r="B3102" t="str">
        <f ca="1">PROPER(TRIM(Table1[[#This Row],[Campaign Name]]))</f>
        <v>Summer Sale</v>
      </c>
      <c r="C3102" t="str">
        <f ca="1">PROPER(TRIM(Table1[[#This Row],[Campaign Type]]))</f>
        <v>Awareness</v>
      </c>
      <c r="D3102" t="str">
        <f ca="1">PROPER(TRIM(Table1[[#This Row],[Marketing Channel]]))</f>
        <v>Meta Ads</v>
      </c>
      <c r="E3102" t="s">
        <v>3514</v>
      </c>
      <c r="F3102" t="s">
        <v>428</v>
      </c>
      <c r="G3102" t="s">
        <v>29</v>
      </c>
      <c r="H3102" t="s">
        <v>67</v>
      </c>
      <c r="I3102" t="s">
        <v>68</v>
      </c>
      <c r="J3102" t="s">
        <v>63</v>
      </c>
      <c r="K3102">
        <v>150441</v>
      </c>
      <c r="L3102">
        <v>20219</v>
      </c>
      <c r="M3102">
        <v>13.44</v>
      </c>
      <c r="N3102">
        <v>5913</v>
      </c>
      <c r="O3102">
        <v>29.24</v>
      </c>
      <c r="P3102">
        <v>3817.8497265160554</v>
      </c>
      <c r="R3102" s="6" t="e">
        <v>#VALUE!</v>
      </c>
      <c r="S3102">
        <v>3710</v>
      </c>
      <c r="T3102" t="str">
        <f ca="1">PROPER(TRIM(Table1[[#This Row],[Campaign Status]]))</f>
        <v>Completed</v>
      </c>
      <c r="V3102" s="1">
        <f t="shared" si="144"/>
        <v>5913</v>
      </c>
      <c r="W3102" t="str">
        <f t="shared" ca="1" si="145"/>
        <v>North</v>
      </c>
      <c r="X3102" s="6">
        <f t="shared" si="146"/>
        <v>59.905862846026302</v>
      </c>
    </row>
    <row r="3103" spans="1:24" x14ac:dyDescent="0.3">
      <c r="A3103" t="s">
        <v>4206</v>
      </c>
      <c r="B3103" t="str">
        <f ca="1">PROPER(TRIM(Table1[[#This Row],[Campaign Name]]))</f>
        <v>Mega Discount</v>
      </c>
      <c r="C3103" t="str">
        <f ca="1">PROPER(TRIM(Table1[[#This Row],[Campaign Type]]))</f>
        <v>Lead Gen</v>
      </c>
      <c r="D3103" t="str">
        <f ca="1">PROPER(TRIM(Table1[[#This Row],[Marketing Channel]]))</f>
        <v>Instagram</v>
      </c>
      <c r="E3103" t="s">
        <v>1683</v>
      </c>
      <c r="F3103" t="s">
        <v>1801</v>
      </c>
      <c r="G3103" t="s">
        <v>41</v>
      </c>
      <c r="H3103" t="s">
        <v>11140</v>
      </c>
      <c r="I3103" t="s">
        <v>31</v>
      </c>
      <c r="J3103" t="s">
        <v>63</v>
      </c>
      <c r="K3103">
        <v>10056</v>
      </c>
      <c r="L3103">
        <v>119</v>
      </c>
      <c r="M3103">
        <v>1.18</v>
      </c>
      <c r="N3103">
        <v>9</v>
      </c>
      <c r="O3103">
        <v>7.56</v>
      </c>
      <c r="P3103">
        <v>3982.6304252733912</v>
      </c>
      <c r="Q3103">
        <v>45515.1</v>
      </c>
      <c r="R3103" s="6">
        <v>1042.840161898165</v>
      </c>
      <c r="S3103">
        <v>1</v>
      </c>
      <c r="T3103" t="str">
        <f ca="1">PROPER(TRIM(Table1[[#This Row],[Campaign Status]]))</f>
        <v>Completed</v>
      </c>
      <c r="V3103" s="1">
        <f t="shared" si="144"/>
        <v>9</v>
      </c>
      <c r="W3103" t="str">
        <f t="shared" ca="1" si="145"/>
        <v>East</v>
      </c>
      <c r="X3103" s="6" t="e">
        <f t="shared" si="146"/>
        <v>#VALUE!</v>
      </c>
    </row>
    <row r="3104" spans="1:24" x14ac:dyDescent="0.3">
      <c r="A3104" t="s">
        <v>4207</v>
      </c>
      <c r="B3104" t="str">
        <f ca="1">PROPER(TRIM(Table1[[#This Row],[Campaign Name]]))</f>
        <v>Summer Sale</v>
      </c>
      <c r="C3104" t="str">
        <f ca="1">PROPER(TRIM(Table1[[#This Row],[Campaign Type]]))</f>
        <v>Awareness</v>
      </c>
      <c r="D3104" t="str">
        <f ca="1">PROPER(TRIM(Table1[[#This Row],[Marketing Channel]]))</f>
        <v>Linkedin</v>
      </c>
      <c r="E3104" t="s">
        <v>2473</v>
      </c>
      <c r="F3104" t="s">
        <v>676</v>
      </c>
      <c r="G3104" t="s">
        <v>46</v>
      </c>
      <c r="H3104" t="s">
        <v>42</v>
      </c>
      <c r="I3104" t="s">
        <v>68</v>
      </c>
      <c r="J3104" t="s">
        <v>32</v>
      </c>
      <c r="K3104">
        <v>138828</v>
      </c>
      <c r="L3104">
        <v>15144</v>
      </c>
      <c r="M3104">
        <v>10.91</v>
      </c>
      <c r="N3104">
        <v>4138</v>
      </c>
      <c r="O3104">
        <v>27.32</v>
      </c>
      <c r="P3104">
        <v>3830.4648972188602</v>
      </c>
      <c r="Q3104">
        <v>5032.7</v>
      </c>
      <c r="R3104" s="6">
        <v>31.386140717645844</v>
      </c>
      <c r="S3104">
        <v>1171</v>
      </c>
      <c r="T3104" t="str">
        <f ca="1">PROPER(TRIM(Table1[[#This Row],[Campaign Status]]))</f>
        <v>Active</v>
      </c>
      <c r="V3104" s="1">
        <f t="shared" si="144"/>
        <v>4138</v>
      </c>
      <c r="W3104" t="str">
        <f t="shared" ca="1" si="145"/>
        <v>South</v>
      </c>
      <c r="X3104" s="6">
        <f t="shared" si="146"/>
        <v>1042.840161898165</v>
      </c>
    </row>
    <row r="3105" spans="1:24" x14ac:dyDescent="0.3">
      <c r="A3105" t="s">
        <v>4208</v>
      </c>
      <c r="B3105" t="str">
        <f ca="1">PROPER(TRIM(Table1[[#This Row],[Campaign Name]]))</f>
        <v>Summer Sale</v>
      </c>
      <c r="C3105" t="str">
        <f ca="1">PROPER(TRIM(Table1[[#This Row],[Campaign Type]]))</f>
        <v>Sales</v>
      </c>
      <c r="D3105" t="str">
        <f ca="1">PROPER(TRIM(Table1[[#This Row],[Marketing Channel]]))</f>
        <v>Linkedin</v>
      </c>
      <c r="E3105" t="s">
        <v>1452</v>
      </c>
      <c r="F3105" t="s">
        <v>321</v>
      </c>
      <c r="G3105" t="s">
        <v>29</v>
      </c>
      <c r="H3105" t="s">
        <v>99</v>
      </c>
      <c r="I3105" t="s">
        <v>62</v>
      </c>
      <c r="J3105" t="s">
        <v>63</v>
      </c>
      <c r="K3105">
        <v>63576</v>
      </c>
      <c r="L3105">
        <v>8098</v>
      </c>
      <c r="M3105">
        <v>12.74</v>
      </c>
      <c r="N3105">
        <v>1067</v>
      </c>
      <c r="O3105">
        <v>13.18</v>
      </c>
      <c r="P3105">
        <v>13908.74</v>
      </c>
      <c r="Q3105">
        <v>4577.1400000000003</v>
      </c>
      <c r="R3105" s="6">
        <v>-67.091627278962719</v>
      </c>
      <c r="S3105">
        <v>1033</v>
      </c>
      <c r="T3105" t="str">
        <f ca="1">PROPER(TRIM(Table1[[#This Row],[Campaign Status]]))</f>
        <v>Paused</v>
      </c>
      <c r="V3105" s="1">
        <f t="shared" si="144"/>
        <v>1067</v>
      </c>
      <c r="W3105" t="str">
        <f t="shared" ca="1" si="145"/>
        <v>North</v>
      </c>
      <c r="X3105" s="6">
        <f t="shared" si="146"/>
        <v>31.386140717645844</v>
      </c>
    </row>
    <row r="3106" spans="1:24" x14ac:dyDescent="0.3">
      <c r="A3106" t="s">
        <v>4209</v>
      </c>
      <c r="B3106" t="str">
        <f ca="1">PROPER(TRIM(Table1[[#This Row],[Campaign Name]]))</f>
        <v>Festive Offer</v>
      </c>
      <c r="C3106" t="str">
        <f ca="1">PROPER(TRIM(Table1[[#This Row],[Campaign Type]]))</f>
        <v>Retargeting</v>
      </c>
      <c r="D3106" t="str">
        <f ca="1">PROPER(TRIM(Table1[[#This Row],[Marketing Channel]]))</f>
        <v>Google Ads</v>
      </c>
      <c r="E3106" t="s">
        <v>984</v>
      </c>
      <c r="F3106" t="s">
        <v>321</v>
      </c>
      <c r="G3106" t="s">
        <v>41</v>
      </c>
      <c r="H3106" t="s">
        <v>11140</v>
      </c>
      <c r="I3106" t="s">
        <v>24</v>
      </c>
      <c r="J3106" t="s">
        <v>32</v>
      </c>
      <c r="K3106">
        <v>115453</v>
      </c>
      <c r="L3106">
        <v>14461</v>
      </c>
      <c r="M3106">
        <v>12.53</v>
      </c>
      <c r="N3106">
        <v>4515</v>
      </c>
      <c r="O3106">
        <v>31.22</v>
      </c>
      <c r="P3106">
        <v>250</v>
      </c>
      <c r="Q3106">
        <v>46458.57</v>
      </c>
      <c r="R3106" s="6">
        <v>18483.428</v>
      </c>
      <c r="S3106">
        <v>264</v>
      </c>
      <c r="T3106" t="str">
        <f ca="1">PROPER(TRIM(Table1[[#This Row],[Campaign Status]]))</f>
        <v>Paused</v>
      </c>
      <c r="V3106" s="1">
        <f t="shared" si="144"/>
        <v>4515</v>
      </c>
      <c r="W3106" t="str">
        <f t="shared" ca="1" si="145"/>
        <v>East</v>
      </c>
      <c r="X3106" s="6">
        <f t="shared" si="146"/>
        <v>-67.091627278962719</v>
      </c>
    </row>
    <row r="3107" spans="1:24" x14ac:dyDescent="0.3">
      <c r="A3107" t="s">
        <v>4210</v>
      </c>
      <c r="B3107" t="str">
        <f ca="1">PROPER(TRIM(Table1[[#This Row],[Campaign Name]]))</f>
        <v>New Launch</v>
      </c>
      <c r="C3107" t="str">
        <f ca="1">PROPER(TRIM(Table1[[#This Row],[Campaign Type]]))</f>
        <v>Awareness</v>
      </c>
      <c r="D3107" t="str">
        <f ca="1">PROPER(TRIM(Table1[[#This Row],[Marketing Channel]]))</f>
        <v>Youtube</v>
      </c>
      <c r="E3107" t="s">
        <v>1671</v>
      </c>
      <c r="F3107" t="s">
        <v>909</v>
      </c>
      <c r="G3107" t="s">
        <v>41</v>
      </c>
      <c r="H3107" t="s">
        <v>11140</v>
      </c>
      <c r="I3107" t="s">
        <v>24</v>
      </c>
      <c r="J3107" t="s">
        <v>25</v>
      </c>
      <c r="K3107">
        <v>97324</v>
      </c>
      <c r="L3107">
        <v>9047</v>
      </c>
      <c r="M3107">
        <v>9.3000000000000007</v>
      </c>
      <c r="N3107">
        <v>2192</v>
      </c>
      <c r="O3107">
        <v>24.23</v>
      </c>
      <c r="P3107">
        <v>7582.22</v>
      </c>
      <c r="Q3107">
        <v>47371.76</v>
      </c>
      <c r="R3107" s="6">
        <v>524.77427455283544</v>
      </c>
      <c r="S3107">
        <v>1160</v>
      </c>
      <c r="T3107" t="str">
        <f ca="1">PROPER(TRIM(Table1[[#This Row],[Campaign Status]]))</f>
        <v>Active</v>
      </c>
      <c r="V3107" s="1">
        <f t="shared" si="144"/>
        <v>2192</v>
      </c>
      <c r="W3107" t="str">
        <f t="shared" ca="1" si="145"/>
        <v>East</v>
      </c>
      <c r="X3107" s="6">
        <f t="shared" si="146"/>
        <v>18483.428</v>
      </c>
    </row>
    <row r="3108" spans="1:24" x14ac:dyDescent="0.3">
      <c r="A3108" t="s">
        <v>4211</v>
      </c>
      <c r="B3108" t="str">
        <f ca="1">PROPER(TRIM(Table1[[#This Row],[Campaign Name]]))</f>
        <v>Summer Sale</v>
      </c>
      <c r="C3108" t="str">
        <f ca="1">PROPER(TRIM(Table1[[#This Row],[Campaign Type]]))</f>
        <v>Lead Gen</v>
      </c>
      <c r="D3108" t="str">
        <f ca="1">PROPER(TRIM(Table1[[#This Row],[Marketing Channel]]))</f>
        <v>Email</v>
      </c>
      <c r="E3108" t="s">
        <v>4212</v>
      </c>
      <c r="F3108" t="s">
        <v>22</v>
      </c>
      <c r="G3108" t="s">
        <v>46</v>
      </c>
      <c r="H3108" t="s">
        <v>30</v>
      </c>
      <c r="I3108" t="s">
        <v>31</v>
      </c>
      <c r="J3108" t="s">
        <v>32</v>
      </c>
      <c r="K3108">
        <v>14439</v>
      </c>
      <c r="L3108">
        <v>2007</v>
      </c>
      <c r="M3108">
        <v>13.9</v>
      </c>
      <c r="N3108">
        <v>7</v>
      </c>
      <c r="O3108">
        <v>0.35</v>
      </c>
      <c r="P3108">
        <v>250</v>
      </c>
      <c r="Q3108">
        <v>7141.34</v>
      </c>
      <c r="R3108" s="6">
        <v>2756.5360000000001</v>
      </c>
      <c r="S3108">
        <v>7</v>
      </c>
      <c r="T3108" t="str">
        <f ca="1">PROPER(TRIM(Table1[[#This Row],[Campaign Status]]))</f>
        <v>Active</v>
      </c>
      <c r="V3108" s="1">
        <f t="shared" si="144"/>
        <v>7</v>
      </c>
      <c r="W3108" t="str">
        <f t="shared" ca="1" si="145"/>
        <v>South</v>
      </c>
      <c r="X3108" s="6">
        <f t="shared" si="146"/>
        <v>524.77427455283544</v>
      </c>
    </row>
    <row r="3109" spans="1:24" x14ac:dyDescent="0.3">
      <c r="A3109" t="s">
        <v>4213</v>
      </c>
      <c r="B3109" t="str">
        <f ca="1">PROPER(TRIM(Table1[[#This Row],[Campaign Name]]))</f>
        <v>Mega Discount</v>
      </c>
      <c r="C3109" t="str">
        <f ca="1">PROPER(TRIM(Table1[[#This Row],[Campaign Type]]))</f>
        <v>Sales</v>
      </c>
      <c r="D3109" t="str">
        <f ca="1">PROPER(TRIM(Table1[[#This Row],[Marketing Channel]]))</f>
        <v>Linkedin</v>
      </c>
      <c r="E3109" t="s">
        <v>2314</v>
      </c>
      <c r="F3109" t="s">
        <v>689</v>
      </c>
      <c r="G3109" t="s">
        <v>11141</v>
      </c>
      <c r="H3109" t="s">
        <v>36</v>
      </c>
      <c r="I3109" t="s">
        <v>68</v>
      </c>
      <c r="J3109" t="s">
        <v>25</v>
      </c>
      <c r="K3109">
        <v>128766</v>
      </c>
      <c r="L3109">
        <v>5923</v>
      </c>
      <c r="M3109">
        <v>4.5999999999999996</v>
      </c>
      <c r="N3109">
        <v>498</v>
      </c>
      <c r="O3109">
        <v>8.41</v>
      </c>
      <c r="P3109">
        <v>3830.4648972188602</v>
      </c>
      <c r="Q3109">
        <v>19477.02</v>
      </c>
      <c r="R3109" s="6">
        <v>408.47666073487437</v>
      </c>
      <c r="S3109">
        <v>84</v>
      </c>
      <c r="T3109" t="str">
        <f ca="1">PROPER(TRIM(Table1[[#This Row],[Campaign Status]]))</f>
        <v>Completed</v>
      </c>
      <c r="V3109" s="1">
        <f t="shared" si="144"/>
        <v>498</v>
      </c>
      <c r="W3109" t="str">
        <f t="shared" ca="1" si="145"/>
        <v>west</v>
      </c>
      <c r="X3109" s="6">
        <f t="shared" si="146"/>
        <v>2756.5360000000001</v>
      </c>
    </row>
    <row r="3110" spans="1:24" x14ac:dyDescent="0.3">
      <c r="A3110" t="s">
        <v>4214</v>
      </c>
      <c r="B3110" t="str">
        <f ca="1">PROPER(TRIM(Table1[[#This Row],[Campaign Name]]))</f>
        <v>Flash Sale</v>
      </c>
      <c r="C3110" t="str">
        <f ca="1">PROPER(TRIM(Table1[[#This Row],[Campaign Type]]))</f>
        <v>Awareness</v>
      </c>
      <c r="D3110" t="str">
        <f ca="1">PROPER(TRIM(Table1[[#This Row],[Marketing Channel]]))</f>
        <v>Google Ads</v>
      </c>
      <c r="E3110" t="s">
        <v>2517</v>
      </c>
      <c r="F3110" t="s">
        <v>734</v>
      </c>
      <c r="G3110" t="s">
        <v>46</v>
      </c>
      <c r="H3110" t="s">
        <v>30</v>
      </c>
      <c r="I3110" t="s">
        <v>31</v>
      </c>
      <c r="J3110" t="s">
        <v>63</v>
      </c>
      <c r="K3110">
        <v>180190</v>
      </c>
      <c r="L3110">
        <v>21791</v>
      </c>
      <c r="M3110">
        <v>12.09</v>
      </c>
      <c r="N3110">
        <v>2761</v>
      </c>
      <c r="O3110">
        <v>12.67</v>
      </c>
      <c r="P3110">
        <v>12266.3</v>
      </c>
      <c r="Q3110">
        <v>21457.82</v>
      </c>
      <c r="R3110" s="6">
        <v>74.933109413596611</v>
      </c>
      <c r="S3110">
        <v>2725</v>
      </c>
      <c r="T3110" t="str">
        <f ca="1">PROPER(TRIM(Table1[[#This Row],[Campaign Status]]))</f>
        <v>Active</v>
      </c>
      <c r="V3110" s="1">
        <f t="shared" si="144"/>
        <v>2761</v>
      </c>
      <c r="W3110" t="str">
        <f t="shared" ca="1" si="145"/>
        <v>South</v>
      </c>
      <c r="X3110" s="6">
        <f t="shared" si="146"/>
        <v>408.47666073487437</v>
      </c>
    </row>
    <row r="3111" spans="1:24" x14ac:dyDescent="0.3">
      <c r="A3111" t="s">
        <v>4215</v>
      </c>
      <c r="B3111" t="str">
        <f ca="1">PROPER(TRIM(Table1[[#This Row],[Campaign Name]]))</f>
        <v>Summer Sale</v>
      </c>
      <c r="C3111" t="str">
        <f ca="1">PROPER(TRIM(Table1[[#This Row],[Campaign Type]]))</f>
        <v>Awareness</v>
      </c>
      <c r="D3111" t="str">
        <f ca="1">PROPER(TRIM(Table1[[#This Row],[Marketing Channel]]))</f>
        <v>Google Ads</v>
      </c>
      <c r="E3111" t="s">
        <v>2131</v>
      </c>
      <c r="F3111" t="s">
        <v>214</v>
      </c>
      <c r="G3111" t="s">
        <v>46</v>
      </c>
      <c r="H3111" t="s">
        <v>30</v>
      </c>
      <c r="I3111" t="s">
        <v>62</v>
      </c>
      <c r="J3111" t="s">
        <v>32</v>
      </c>
      <c r="K3111">
        <v>116448</v>
      </c>
      <c r="L3111">
        <v>4716</v>
      </c>
      <c r="M3111">
        <v>4.05</v>
      </c>
      <c r="N3111">
        <v>1293</v>
      </c>
      <c r="O3111">
        <v>27.42</v>
      </c>
      <c r="P3111">
        <v>250</v>
      </c>
      <c r="Q3111">
        <v>26089.56</v>
      </c>
      <c r="R3111" s="6">
        <v>10335.824000000001</v>
      </c>
      <c r="S3111">
        <v>670</v>
      </c>
      <c r="T3111" t="str">
        <f ca="1">PROPER(TRIM(Table1[[#This Row],[Campaign Status]]))</f>
        <v>Completed</v>
      </c>
      <c r="V3111" s="1">
        <f t="shared" si="144"/>
        <v>1293</v>
      </c>
      <c r="W3111" t="str">
        <f t="shared" ca="1" si="145"/>
        <v>South</v>
      </c>
      <c r="X3111" s="6">
        <f t="shared" si="146"/>
        <v>74.933109413596611</v>
      </c>
    </row>
    <row r="3112" spans="1:24" x14ac:dyDescent="0.3">
      <c r="A3112" t="s">
        <v>4216</v>
      </c>
      <c r="B3112" t="str">
        <f ca="1">PROPER(TRIM(Table1[[#This Row],[Campaign Name]]))</f>
        <v>Summer Sale</v>
      </c>
      <c r="C3112" t="str">
        <f ca="1">PROPER(TRIM(Table1[[#This Row],[Campaign Type]]))</f>
        <v>Retargeting</v>
      </c>
      <c r="D3112" t="str">
        <f ca="1">PROPER(TRIM(Table1[[#This Row],[Marketing Channel]]))</f>
        <v>Google Ads</v>
      </c>
      <c r="E3112" t="s">
        <v>3662</v>
      </c>
      <c r="F3112" t="s">
        <v>146</v>
      </c>
      <c r="G3112" t="s">
        <v>41</v>
      </c>
      <c r="H3112" t="s">
        <v>11140</v>
      </c>
      <c r="I3112" t="s">
        <v>68</v>
      </c>
      <c r="J3112" t="s">
        <v>25</v>
      </c>
      <c r="K3112">
        <v>139930</v>
      </c>
      <c r="L3112">
        <v>5824</v>
      </c>
      <c r="M3112">
        <v>4.16</v>
      </c>
      <c r="N3112">
        <v>691</v>
      </c>
      <c r="O3112">
        <v>11.86</v>
      </c>
      <c r="P3112">
        <v>2015.01</v>
      </c>
      <c r="Q3112">
        <v>44444.43</v>
      </c>
      <c r="R3112" s="6">
        <v>2105.6679619455981</v>
      </c>
      <c r="S3112">
        <v>156</v>
      </c>
      <c r="T3112" t="str">
        <f ca="1">PROPER(TRIM(Table1[[#This Row],[Campaign Status]]))</f>
        <v>Completed</v>
      </c>
      <c r="V3112" s="1">
        <f t="shared" si="144"/>
        <v>691</v>
      </c>
      <c r="W3112" t="str">
        <f t="shared" ca="1" si="145"/>
        <v>East</v>
      </c>
      <c r="X3112" s="6">
        <f t="shared" si="146"/>
        <v>10335.824000000001</v>
      </c>
    </row>
    <row r="3113" spans="1:24" x14ac:dyDescent="0.3">
      <c r="A3113" t="s">
        <v>4217</v>
      </c>
      <c r="B3113" t="str">
        <f ca="1">PROPER(TRIM(Table1[[#This Row],[Campaign Name]]))</f>
        <v>Summer Sale</v>
      </c>
      <c r="C3113" t="str">
        <f ca="1">PROPER(TRIM(Table1[[#This Row],[Campaign Type]]))</f>
        <v>Sales</v>
      </c>
      <c r="D3113" t="str">
        <f ca="1">PROPER(TRIM(Table1[[#This Row],[Marketing Channel]]))</f>
        <v>Meta Ads</v>
      </c>
      <c r="E3113" t="s">
        <v>1316</v>
      </c>
      <c r="F3113" t="s">
        <v>849</v>
      </c>
      <c r="G3113" t="s">
        <v>41</v>
      </c>
      <c r="H3113" t="s">
        <v>11140</v>
      </c>
      <c r="I3113" t="s">
        <v>68</v>
      </c>
      <c r="J3113" t="s">
        <v>32</v>
      </c>
      <c r="K3113">
        <v>185900</v>
      </c>
      <c r="L3113">
        <v>17354</v>
      </c>
      <c r="M3113">
        <v>9.34</v>
      </c>
      <c r="N3113">
        <v>3632</v>
      </c>
      <c r="O3113">
        <v>20.93</v>
      </c>
      <c r="P3113">
        <v>250</v>
      </c>
      <c r="Q3113">
        <v>37818.86</v>
      </c>
      <c r="R3113" s="6">
        <v>15027.544</v>
      </c>
      <c r="S3113">
        <v>1937</v>
      </c>
      <c r="T3113" t="str">
        <f ca="1">PROPER(TRIM(Table1[[#This Row],[Campaign Status]]))</f>
        <v>Paused</v>
      </c>
      <c r="V3113" s="1">
        <f t="shared" si="144"/>
        <v>3632</v>
      </c>
      <c r="W3113" t="str">
        <f t="shared" ca="1" si="145"/>
        <v>East</v>
      </c>
      <c r="X3113" s="6">
        <f t="shared" si="146"/>
        <v>2105.6679619455981</v>
      </c>
    </row>
    <row r="3114" spans="1:24" x14ac:dyDescent="0.3">
      <c r="A3114" t="s">
        <v>4218</v>
      </c>
      <c r="B3114" t="str">
        <f ca="1">PROPER(TRIM(Table1[[#This Row],[Campaign Name]]))</f>
        <v>Flash Sale</v>
      </c>
      <c r="C3114" t="str">
        <f ca="1">PROPER(TRIM(Table1[[#This Row],[Campaign Type]]))</f>
        <v>Awareness</v>
      </c>
      <c r="D3114" t="str">
        <f ca="1">PROPER(TRIM(Table1[[#This Row],[Marketing Channel]]))</f>
        <v>Email</v>
      </c>
      <c r="E3114" t="s">
        <v>563</v>
      </c>
      <c r="F3114" t="s">
        <v>89</v>
      </c>
      <c r="G3114" t="s">
        <v>29</v>
      </c>
      <c r="H3114" t="s">
        <v>67</v>
      </c>
      <c r="I3114" t="s">
        <v>62</v>
      </c>
      <c r="J3114" t="s">
        <v>32</v>
      </c>
      <c r="K3114">
        <v>94975</v>
      </c>
      <c r="L3114">
        <v>3096</v>
      </c>
      <c r="M3114">
        <v>3.26</v>
      </c>
      <c r="N3114">
        <v>94</v>
      </c>
      <c r="O3114">
        <v>3.04</v>
      </c>
      <c r="P3114">
        <v>7316.63</v>
      </c>
      <c r="Q3114">
        <v>4580.32</v>
      </c>
      <c r="R3114" s="6">
        <v>-37.398501769257166</v>
      </c>
      <c r="S3114">
        <v>4</v>
      </c>
      <c r="T3114" t="str">
        <f ca="1">PROPER(TRIM(Table1[[#This Row],[Campaign Status]]))</f>
        <v>Active</v>
      </c>
      <c r="V3114" s="1">
        <f t="shared" si="144"/>
        <v>94</v>
      </c>
      <c r="W3114" t="str">
        <f t="shared" ca="1" si="145"/>
        <v>North</v>
      </c>
      <c r="X3114" s="6">
        <f t="shared" si="146"/>
        <v>15027.544</v>
      </c>
    </row>
    <row r="3115" spans="1:24" x14ac:dyDescent="0.3">
      <c r="A3115" t="s">
        <v>4219</v>
      </c>
      <c r="B3115" t="str">
        <f ca="1">PROPER(TRIM(Table1[[#This Row],[Campaign Name]]))</f>
        <v>New Launch</v>
      </c>
      <c r="C3115" t="str">
        <f ca="1">PROPER(TRIM(Table1[[#This Row],[Campaign Type]]))</f>
        <v>Sales</v>
      </c>
      <c r="D3115" t="str">
        <f ca="1">PROPER(TRIM(Table1[[#This Row],[Marketing Channel]]))</f>
        <v>Email</v>
      </c>
      <c r="E3115" t="s">
        <v>2035</v>
      </c>
      <c r="F3115" t="s">
        <v>445</v>
      </c>
      <c r="G3115" t="s">
        <v>46</v>
      </c>
      <c r="H3115" t="s">
        <v>30</v>
      </c>
      <c r="I3115" t="s">
        <v>62</v>
      </c>
      <c r="J3115" t="s">
        <v>63</v>
      </c>
      <c r="K3115">
        <v>134987</v>
      </c>
      <c r="L3115">
        <v>8519</v>
      </c>
      <c r="M3115">
        <v>6.31</v>
      </c>
      <c r="N3115">
        <v>1754</v>
      </c>
      <c r="O3115">
        <v>20.59</v>
      </c>
      <c r="P3115">
        <v>7851.1</v>
      </c>
      <c r="Q3115">
        <v>43465.3</v>
      </c>
      <c r="R3115" s="6">
        <v>453.62051177542003</v>
      </c>
      <c r="S3115">
        <v>632</v>
      </c>
      <c r="T3115" t="str">
        <f ca="1">PROPER(TRIM(Table1[[#This Row],[Campaign Status]]))</f>
        <v>Active</v>
      </c>
      <c r="V3115" s="1">
        <f t="shared" si="144"/>
        <v>1754</v>
      </c>
      <c r="W3115" t="str">
        <f t="shared" ca="1" si="145"/>
        <v>South</v>
      </c>
      <c r="X3115" s="6">
        <f t="shared" si="146"/>
        <v>-37.398501769257166</v>
      </c>
    </row>
    <row r="3116" spans="1:24" x14ac:dyDescent="0.3">
      <c r="A3116" t="s">
        <v>4220</v>
      </c>
      <c r="B3116" t="str">
        <f ca="1">PROPER(TRIM(Table1[[#This Row],[Campaign Name]]))</f>
        <v>Flash Sale</v>
      </c>
      <c r="C3116" t="str">
        <f ca="1">PROPER(TRIM(Table1[[#This Row],[Campaign Type]]))</f>
        <v>Lead Gen</v>
      </c>
      <c r="D3116" t="str">
        <f ca="1">PROPER(TRIM(Table1[[#This Row],[Marketing Channel]]))</f>
        <v>Meta Ads</v>
      </c>
      <c r="E3116" t="s">
        <v>4221</v>
      </c>
      <c r="F3116" t="s">
        <v>121</v>
      </c>
      <c r="G3116" t="s">
        <v>11141</v>
      </c>
      <c r="H3116" t="s">
        <v>23</v>
      </c>
      <c r="I3116" t="s">
        <v>24</v>
      </c>
      <c r="J3116" t="s">
        <v>25</v>
      </c>
      <c r="K3116">
        <v>24550</v>
      </c>
      <c r="L3116">
        <v>3602</v>
      </c>
      <c r="M3116">
        <v>14.67</v>
      </c>
      <c r="N3116">
        <v>627</v>
      </c>
      <c r="O3116">
        <v>17.41</v>
      </c>
      <c r="P3116">
        <v>250</v>
      </c>
      <c r="Q3116">
        <v>15111.05</v>
      </c>
      <c r="R3116" s="6">
        <v>5944.4199999999992</v>
      </c>
      <c r="S3116">
        <v>249</v>
      </c>
      <c r="T3116" t="str">
        <f ca="1">PROPER(TRIM(Table1[[#This Row],[Campaign Status]]))</f>
        <v>Paused</v>
      </c>
      <c r="V3116" s="1">
        <f t="shared" si="144"/>
        <v>627</v>
      </c>
      <c r="W3116" t="str">
        <f t="shared" ca="1" si="145"/>
        <v>west</v>
      </c>
      <c r="X3116" s="6">
        <f t="shared" si="146"/>
        <v>453.62051177542003</v>
      </c>
    </row>
    <row r="3117" spans="1:24" x14ac:dyDescent="0.3">
      <c r="A3117" t="s">
        <v>4222</v>
      </c>
      <c r="B3117" t="str">
        <f ca="1">PROPER(TRIM(Table1[[#This Row],[Campaign Name]]))</f>
        <v>Mega Discount</v>
      </c>
      <c r="C3117" t="str">
        <f ca="1">PROPER(TRIM(Table1[[#This Row],[Campaign Type]]))</f>
        <v>Sales</v>
      </c>
      <c r="D3117" t="str">
        <f ca="1">PROPER(TRIM(Table1[[#This Row],[Marketing Channel]]))</f>
        <v>Email</v>
      </c>
      <c r="E3117" t="s">
        <v>4156</v>
      </c>
      <c r="F3117" t="s">
        <v>405</v>
      </c>
      <c r="G3117" t="s">
        <v>46</v>
      </c>
      <c r="H3117" t="s">
        <v>30</v>
      </c>
      <c r="I3117" t="s">
        <v>68</v>
      </c>
      <c r="J3117" t="s">
        <v>63</v>
      </c>
      <c r="K3117">
        <v>52957</v>
      </c>
      <c r="L3117">
        <v>6696</v>
      </c>
      <c r="M3117">
        <v>12.64</v>
      </c>
      <c r="N3117">
        <v>116</v>
      </c>
      <c r="O3117">
        <v>1.73</v>
      </c>
      <c r="P3117">
        <v>10302.51</v>
      </c>
      <c r="Q3117">
        <v>27376.39</v>
      </c>
      <c r="R3117" s="6">
        <v>165.72543972294127</v>
      </c>
      <c r="S3117">
        <v>70</v>
      </c>
      <c r="T3117" t="str">
        <f ca="1">PROPER(TRIM(Table1[[#This Row],[Campaign Status]]))</f>
        <v>Paused</v>
      </c>
      <c r="V3117" s="1">
        <f t="shared" si="144"/>
        <v>116</v>
      </c>
      <c r="W3117" t="str">
        <f t="shared" ca="1" si="145"/>
        <v>South</v>
      </c>
      <c r="X3117" s="6">
        <f t="shared" si="146"/>
        <v>5944.4199999999992</v>
      </c>
    </row>
    <row r="3118" spans="1:24" x14ac:dyDescent="0.3">
      <c r="A3118" t="s">
        <v>4223</v>
      </c>
      <c r="B3118" t="str">
        <f ca="1">PROPER(TRIM(Table1[[#This Row],[Campaign Name]]))</f>
        <v>Summer Sale</v>
      </c>
      <c r="C3118" t="str">
        <f ca="1">PROPER(TRIM(Table1[[#This Row],[Campaign Type]]))</f>
        <v>Lead Gen</v>
      </c>
      <c r="D3118" t="str">
        <f ca="1">PROPER(TRIM(Table1[[#This Row],[Marketing Channel]]))</f>
        <v>Youtube</v>
      </c>
      <c r="E3118" t="s">
        <v>1224</v>
      </c>
      <c r="F3118" t="s">
        <v>564</v>
      </c>
      <c r="G3118" t="s">
        <v>29</v>
      </c>
      <c r="H3118" t="s">
        <v>67</v>
      </c>
      <c r="I3118" t="s">
        <v>62</v>
      </c>
      <c r="J3118" t="s">
        <v>32</v>
      </c>
      <c r="K3118">
        <v>151790</v>
      </c>
      <c r="L3118">
        <v>17413</v>
      </c>
      <c r="M3118">
        <v>11.47</v>
      </c>
      <c r="N3118">
        <v>2809</v>
      </c>
      <c r="O3118">
        <v>16.13</v>
      </c>
      <c r="P3118">
        <v>250</v>
      </c>
      <c r="Q3118">
        <v>24691.17</v>
      </c>
      <c r="R3118" s="6">
        <v>9776.4680000000008</v>
      </c>
      <c r="S3118">
        <v>954</v>
      </c>
      <c r="T3118" t="str">
        <f ca="1">PROPER(TRIM(Table1[[#This Row],[Campaign Status]]))</f>
        <v>Paused</v>
      </c>
      <c r="V3118" s="1">
        <f t="shared" si="144"/>
        <v>2809</v>
      </c>
      <c r="W3118" t="str">
        <f t="shared" ca="1" si="145"/>
        <v>North</v>
      </c>
      <c r="X3118" s="6">
        <f t="shared" si="146"/>
        <v>165.72543972294127</v>
      </c>
    </row>
    <row r="3119" spans="1:24" x14ac:dyDescent="0.3">
      <c r="A3119" t="s">
        <v>4224</v>
      </c>
      <c r="B3119" t="str">
        <f ca="1">PROPER(TRIM(Table1[[#This Row],[Campaign Name]]))</f>
        <v>Festive Offer</v>
      </c>
      <c r="C3119" t="str">
        <f ca="1">PROPER(TRIM(Table1[[#This Row],[Campaign Type]]))</f>
        <v>Lead Gen</v>
      </c>
      <c r="D3119" t="str">
        <f ca="1">PROPER(TRIM(Table1[[#This Row],[Marketing Channel]]))</f>
        <v>Google Ads</v>
      </c>
      <c r="E3119" t="s">
        <v>2455</v>
      </c>
      <c r="F3119" t="s">
        <v>241</v>
      </c>
      <c r="G3119" t="s">
        <v>11141</v>
      </c>
      <c r="H3119" t="s">
        <v>54</v>
      </c>
      <c r="I3119" t="s">
        <v>24</v>
      </c>
      <c r="J3119" t="s">
        <v>63</v>
      </c>
      <c r="K3119">
        <v>8315</v>
      </c>
      <c r="L3119">
        <v>1002</v>
      </c>
      <c r="M3119">
        <v>12.05</v>
      </c>
      <c r="N3119">
        <v>302</v>
      </c>
      <c r="O3119">
        <v>30.14</v>
      </c>
      <c r="P3119">
        <v>5632.84</v>
      </c>
      <c r="Q3119">
        <v>7243.78</v>
      </c>
      <c r="R3119" s="6">
        <v>28.599072581504171</v>
      </c>
      <c r="S3119">
        <v>294</v>
      </c>
      <c r="T3119" t="str">
        <f ca="1">PROPER(TRIM(Table1[[#This Row],[Campaign Status]]))</f>
        <v>Completed</v>
      </c>
      <c r="V3119" s="1">
        <f t="shared" si="144"/>
        <v>302</v>
      </c>
      <c r="W3119" t="str">
        <f t="shared" ca="1" si="145"/>
        <v>west</v>
      </c>
      <c r="X3119" s="6">
        <f t="shared" si="146"/>
        <v>9776.4680000000008</v>
      </c>
    </row>
    <row r="3120" spans="1:24" x14ac:dyDescent="0.3">
      <c r="A3120" t="s">
        <v>4225</v>
      </c>
      <c r="B3120" t="str">
        <f ca="1">PROPER(TRIM(Table1[[#This Row],[Campaign Name]]))</f>
        <v>New Launch</v>
      </c>
      <c r="C3120" t="str">
        <f ca="1">PROPER(TRIM(Table1[[#This Row],[Campaign Type]]))</f>
        <v>Lead Gen</v>
      </c>
      <c r="D3120" t="str">
        <f ca="1">PROPER(TRIM(Table1[[#This Row],[Marketing Channel]]))</f>
        <v>Instagram</v>
      </c>
      <c r="E3120" t="s">
        <v>1209</v>
      </c>
      <c r="F3120" t="s">
        <v>420</v>
      </c>
      <c r="G3120" t="s">
        <v>46</v>
      </c>
      <c r="H3120" t="s">
        <v>42</v>
      </c>
      <c r="I3120" t="s">
        <v>24</v>
      </c>
      <c r="J3120" t="s">
        <v>63</v>
      </c>
      <c r="K3120">
        <v>1630</v>
      </c>
      <c r="L3120">
        <v>182</v>
      </c>
      <c r="M3120">
        <v>11.17</v>
      </c>
      <c r="N3120">
        <v>44</v>
      </c>
      <c r="O3120">
        <v>24.18</v>
      </c>
      <c r="P3120">
        <v>5357.75</v>
      </c>
      <c r="Q3120">
        <v>47926.35</v>
      </c>
      <c r="R3120" s="6">
        <v>794.52382063366156</v>
      </c>
      <c r="S3120">
        <v>20</v>
      </c>
      <c r="T3120" t="str">
        <f ca="1">PROPER(TRIM(Table1[[#This Row],[Campaign Status]]))</f>
        <v>Paused</v>
      </c>
      <c r="V3120" s="1">
        <f t="shared" si="144"/>
        <v>44</v>
      </c>
      <c r="W3120" t="str">
        <f t="shared" ca="1" si="145"/>
        <v>South</v>
      </c>
      <c r="X3120" s="6">
        <f t="shared" si="146"/>
        <v>28.599072581504171</v>
      </c>
    </row>
    <row r="3121" spans="1:24" x14ac:dyDescent="0.3">
      <c r="A3121" t="s">
        <v>4226</v>
      </c>
      <c r="B3121" t="str">
        <f ca="1">PROPER(TRIM(Table1[[#This Row],[Campaign Name]]))</f>
        <v>New Launch</v>
      </c>
      <c r="C3121" t="str">
        <f ca="1">PROPER(TRIM(Table1[[#This Row],[Campaign Type]]))</f>
        <v>Sales</v>
      </c>
      <c r="D3121" t="str">
        <f ca="1">PROPER(TRIM(Table1[[#This Row],[Marketing Channel]]))</f>
        <v>Meta Ads</v>
      </c>
      <c r="E3121" t="s">
        <v>1730</v>
      </c>
      <c r="F3121" t="s">
        <v>734</v>
      </c>
      <c r="G3121" t="s">
        <v>11141</v>
      </c>
      <c r="H3121" t="s">
        <v>54</v>
      </c>
      <c r="I3121" t="s">
        <v>31</v>
      </c>
      <c r="J3121" t="s">
        <v>25</v>
      </c>
      <c r="K3121">
        <v>71006</v>
      </c>
      <c r="L3121">
        <v>997</v>
      </c>
      <c r="M3121">
        <v>1.4</v>
      </c>
      <c r="N3121">
        <v>67</v>
      </c>
      <c r="O3121">
        <v>6.72</v>
      </c>
      <c r="P3121">
        <v>250</v>
      </c>
      <c r="Q3121">
        <v>9375.5300000000007</v>
      </c>
      <c r="R3121" s="6">
        <v>3650.2120000000004</v>
      </c>
      <c r="S3121">
        <v>17</v>
      </c>
      <c r="T3121" t="str">
        <f ca="1">PROPER(TRIM(Table1[[#This Row],[Campaign Status]]))</f>
        <v>Active</v>
      </c>
      <c r="V3121" s="1">
        <f t="shared" si="144"/>
        <v>67</v>
      </c>
      <c r="W3121" t="str">
        <f t="shared" ca="1" si="145"/>
        <v>west</v>
      </c>
      <c r="X3121" s="6">
        <f t="shared" si="146"/>
        <v>794.52382063366156</v>
      </c>
    </row>
    <row r="3122" spans="1:24" hidden="1" x14ac:dyDescent="0.3">
      <c r="A3122" t="s">
        <v>4227</v>
      </c>
      <c r="B3122" t="str">
        <f ca="1">PROPER(TRIM(Table1[[#This Row],[Campaign Name]]))</f>
        <v>Mega Discount</v>
      </c>
      <c r="C3122" t="str">
        <f ca="1">PROPER(TRIM(Table1[[#This Row],[Campaign Type]]))</f>
        <v>Sales</v>
      </c>
      <c r="D3122" t="str">
        <f ca="1">PROPER(TRIM(Table1[[#This Row],[Marketing Channel]]))</f>
        <v>Youtube</v>
      </c>
      <c r="E3122" t="s">
        <v>178</v>
      </c>
      <c r="F3122" t="s">
        <v>1143</v>
      </c>
      <c r="G3122" t="s">
        <v>11141</v>
      </c>
      <c r="H3122" t="s">
        <v>36</v>
      </c>
      <c r="I3122" t="s">
        <v>31</v>
      </c>
      <c r="J3122" t="s">
        <v>25</v>
      </c>
      <c r="K3122">
        <v>199278</v>
      </c>
      <c r="L3122">
        <v>13894</v>
      </c>
      <c r="M3122">
        <v>6.97</v>
      </c>
      <c r="N3122">
        <v>4429</v>
      </c>
      <c r="O3122">
        <v>31.88</v>
      </c>
      <c r="P3122">
        <v>6309.94</v>
      </c>
      <c r="R3122" s="6" t="e">
        <v>#VALUE!</v>
      </c>
      <c r="S3122">
        <v>2310</v>
      </c>
      <c r="T3122" t="str">
        <f ca="1">PROPER(TRIM(Table1[[#This Row],[Campaign Status]]))</f>
        <v>Completed</v>
      </c>
      <c r="V3122" s="1">
        <f t="shared" si="144"/>
        <v>4429</v>
      </c>
      <c r="W3122" t="str">
        <f t="shared" ca="1" si="145"/>
        <v>west</v>
      </c>
      <c r="X3122" s="6">
        <f t="shared" si="146"/>
        <v>3650.2120000000004</v>
      </c>
    </row>
    <row r="3123" spans="1:24" x14ac:dyDescent="0.3">
      <c r="A3123" t="s">
        <v>4228</v>
      </c>
      <c r="B3123" t="str">
        <f ca="1">PROPER(TRIM(Table1[[#This Row],[Campaign Name]]))</f>
        <v>Summer Sale</v>
      </c>
      <c r="C3123" t="str">
        <f ca="1">PROPER(TRIM(Table1[[#This Row],[Campaign Type]]))</f>
        <v>Retargeting</v>
      </c>
      <c r="D3123" t="str">
        <f ca="1">PROPER(TRIM(Table1[[#This Row],[Marketing Channel]]))</f>
        <v>Meta Ads</v>
      </c>
      <c r="E3123" t="s">
        <v>199</v>
      </c>
      <c r="F3123" t="s">
        <v>149</v>
      </c>
      <c r="G3123" t="s">
        <v>11141</v>
      </c>
      <c r="H3123" t="s">
        <v>23</v>
      </c>
      <c r="I3123" t="s">
        <v>68</v>
      </c>
      <c r="J3123" t="s">
        <v>63</v>
      </c>
      <c r="K3123">
        <v>53311</v>
      </c>
      <c r="L3123">
        <v>5911</v>
      </c>
      <c r="M3123">
        <v>11.09</v>
      </c>
      <c r="N3123">
        <v>1745</v>
      </c>
      <c r="O3123">
        <v>29.52</v>
      </c>
      <c r="P3123">
        <v>4396.59</v>
      </c>
      <c r="Q3123">
        <v>35489.620000000003</v>
      </c>
      <c r="R3123" s="6">
        <v>707.20785881785662</v>
      </c>
      <c r="S3123">
        <v>1523</v>
      </c>
      <c r="T3123" t="str">
        <f ca="1">PROPER(TRIM(Table1[[#This Row],[Campaign Status]]))</f>
        <v>Completed</v>
      </c>
      <c r="V3123" s="1">
        <f t="shared" si="144"/>
        <v>1745</v>
      </c>
      <c r="W3123" t="str">
        <f t="shared" ca="1" si="145"/>
        <v>west</v>
      </c>
      <c r="X3123" s="6" t="e">
        <f t="shared" si="146"/>
        <v>#VALUE!</v>
      </c>
    </row>
    <row r="3124" spans="1:24" x14ac:dyDescent="0.3">
      <c r="A3124" t="s">
        <v>4229</v>
      </c>
      <c r="B3124" t="str">
        <f ca="1">PROPER(TRIM(Table1[[#This Row],[Campaign Name]]))</f>
        <v>Festive Offer</v>
      </c>
      <c r="C3124" t="str">
        <f ca="1">PROPER(TRIM(Table1[[#This Row],[Campaign Type]]))</f>
        <v>Sales</v>
      </c>
      <c r="D3124" t="str">
        <f ca="1">PROPER(TRIM(Table1[[#This Row],[Marketing Channel]]))</f>
        <v>Google Ads</v>
      </c>
      <c r="E3124" t="s">
        <v>856</v>
      </c>
      <c r="F3124" t="s">
        <v>257</v>
      </c>
      <c r="G3124" t="s">
        <v>46</v>
      </c>
      <c r="H3124" t="s">
        <v>30</v>
      </c>
      <c r="I3124" t="s">
        <v>62</v>
      </c>
      <c r="J3124" t="s">
        <v>25</v>
      </c>
      <c r="K3124">
        <v>93568</v>
      </c>
      <c r="L3124">
        <v>2148</v>
      </c>
      <c r="M3124">
        <v>2.2999999999999998</v>
      </c>
      <c r="N3124">
        <v>44</v>
      </c>
      <c r="O3124">
        <v>2.0499999999999998</v>
      </c>
      <c r="P3124">
        <v>12537.44</v>
      </c>
      <c r="Q3124">
        <v>8740.4699999999993</v>
      </c>
      <c r="R3124" s="6">
        <v>-30.285050217588289</v>
      </c>
      <c r="S3124">
        <v>25</v>
      </c>
      <c r="T3124" t="str">
        <f ca="1">PROPER(TRIM(Table1[[#This Row],[Campaign Status]]))</f>
        <v>Active</v>
      </c>
      <c r="V3124" s="1">
        <f t="shared" si="144"/>
        <v>44</v>
      </c>
      <c r="W3124" t="str">
        <f t="shared" ca="1" si="145"/>
        <v>South</v>
      </c>
      <c r="X3124" s="6">
        <f t="shared" si="146"/>
        <v>707.20785881785662</v>
      </c>
    </row>
    <row r="3125" spans="1:24" x14ac:dyDescent="0.3">
      <c r="A3125" t="s">
        <v>4230</v>
      </c>
      <c r="B3125" t="str">
        <f ca="1">PROPER(TRIM(Table1[[#This Row],[Campaign Name]]))</f>
        <v>Summer Sale</v>
      </c>
      <c r="C3125" t="str">
        <f ca="1">PROPER(TRIM(Table1[[#This Row],[Campaign Type]]))</f>
        <v>Sales</v>
      </c>
      <c r="D3125" t="str">
        <f ca="1">PROPER(TRIM(Table1[[#This Row],[Marketing Channel]]))</f>
        <v>Instagram</v>
      </c>
      <c r="E3125" t="s">
        <v>4231</v>
      </c>
      <c r="F3125" t="s">
        <v>109</v>
      </c>
      <c r="G3125" t="s">
        <v>29</v>
      </c>
      <c r="H3125" t="s">
        <v>67</v>
      </c>
      <c r="I3125" t="s">
        <v>62</v>
      </c>
      <c r="J3125" t="s">
        <v>25</v>
      </c>
      <c r="K3125">
        <v>158363</v>
      </c>
      <c r="L3125">
        <v>1790</v>
      </c>
      <c r="M3125">
        <v>1.1299999999999999</v>
      </c>
      <c r="N3125">
        <v>443</v>
      </c>
      <c r="O3125">
        <v>24.75</v>
      </c>
      <c r="P3125">
        <v>3982.6304252733912</v>
      </c>
      <c r="Q3125">
        <v>48772.07</v>
      </c>
      <c r="R3125" s="6">
        <v>1124.6195301099774</v>
      </c>
      <c r="S3125">
        <v>246</v>
      </c>
      <c r="T3125" t="str">
        <f ca="1">PROPER(TRIM(Table1[[#This Row],[Campaign Status]]))</f>
        <v>Completed</v>
      </c>
      <c r="V3125" s="1">
        <f t="shared" si="144"/>
        <v>443</v>
      </c>
      <c r="W3125" t="str">
        <f t="shared" ca="1" si="145"/>
        <v>North</v>
      </c>
      <c r="X3125" s="6">
        <f t="shared" si="146"/>
        <v>-30.285050217588289</v>
      </c>
    </row>
    <row r="3126" spans="1:24" hidden="1" x14ac:dyDescent="0.3">
      <c r="A3126" t="s">
        <v>4232</v>
      </c>
      <c r="B3126" t="str">
        <f ca="1">PROPER(TRIM(Table1[[#This Row],[Campaign Name]]))</f>
        <v>Mega Discount</v>
      </c>
      <c r="C3126" t="str">
        <f ca="1">PROPER(TRIM(Table1[[#This Row],[Campaign Type]]))</f>
        <v>Sales</v>
      </c>
      <c r="D3126" t="str">
        <f ca="1">PROPER(TRIM(Table1[[#This Row],[Marketing Channel]]))</f>
        <v>Google Ads</v>
      </c>
      <c r="E3126" t="s">
        <v>825</v>
      </c>
      <c r="F3126" t="s">
        <v>95</v>
      </c>
      <c r="G3126" t="s">
        <v>46</v>
      </c>
      <c r="H3126" t="s">
        <v>30</v>
      </c>
      <c r="I3126" t="s">
        <v>24</v>
      </c>
      <c r="J3126" t="s">
        <v>25</v>
      </c>
      <c r="K3126">
        <v>8448</v>
      </c>
      <c r="L3126">
        <v>968</v>
      </c>
      <c r="M3126">
        <v>11.46</v>
      </c>
      <c r="N3126">
        <v>138</v>
      </c>
      <c r="O3126">
        <v>14.26</v>
      </c>
      <c r="P3126">
        <v>250</v>
      </c>
      <c r="R3126" s="6" t="e">
        <v>#VALUE!</v>
      </c>
      <c r="S3126">
        <v>121</v>
      </c>
      <c r="T3126" t="str">
        <f ca="1">PROPER(TRIM(Table1[[#This Row],[Campaign Status]]))</f>
        <v>Completed</v>
      </c>
      <c r="V3126" s="1">
        <f t="shared" si="144"/>
        <v>138</v>
      </c>
      <c r="W3126" t="str">
        <f t="shared" ca="1" si="145"/>
        <v>South</v>
      </c>
      <c r="X3126" s="6">
        <f t="shared" si="146"/>
        <v>1124.6195301099774</v>
      </c>
    </row>
    <row r="3127" spans="1:24" x14ac:dyDescent="0.3">
      <c r="A3127" t="s">
        <v>4233</v>
      </c>
      <c r="B3127" t="str">
        <f ca="1">PROPER(TRIM(Table1[[#This Row],[Campaign Name]]))</f>
        <v>Summer Sale</v>
      </c>
      <c r="C3127" t="str">
        <f ca="1">PROPER(TRIM(Table1[[#This Row],[Campaign Type]]))</f>
        <v>Sales</v>
      </c>
      <c r="D3127" t="str">
        <f ca="1">PROPER(TRIM(Table1[[#This Row],[Marketing Channel]]))</f>
        <v>Google Ads</v>
      </c>
      <c r="E3127" t="s">
        <v>1472</v>
      </c>
      <c r="F3127" t="s">
        <v>89</v>
      </c>
      <c r="G3127" t="s">
        <v>29</v>
      </c>
      <c r="H3127" t="s">
        <v>61</v>
      </c>
      <c r="I3127" t="s">
        <v>31</v>
      </c>
      <c r="J3127" t="s">
        <v>63</v>
      </c>
      <c r="K3127">
        <v>108893</v>
      </c>
      <c r="L3127">
        <v>14137</v>
      </c>
      <c r="M3127">
        <v>12.98</v>
      </c>
      <c r="N3127">
        <v>3985</v>
      </c>
      <c r="O3127">
        <v>28.19</v>
      </c>
      <c r="P3127">
        <v>3988.1535696969677</v>
      </c>
      <c r="Q3127">
        <v>37550.160000000003</v>
      </c>
      <c r="R3127" s="6">
        <v>841.54247933971055</v>
      </c>
      <c r="S3127">
        <v>3506</v>
      </c>
      <c r="T3127" t="str">
        <f ca="1">PROPER(TRIM(Table1[[#This Row],[Campaign Status]]))</f>
        <v>Completed</v>
      </c>
      <c r="V3127" s="1">
        <f t="shared" si="144"/>
        <v>3985</v>
      </c>
      <c r="W3127" t="str">
        <f t="shared" ca="1" si="145"/>
        <v>North</v>
      </c>
      <c r="X3127" s="6" t="e">
        <f t="shared" si="146"/>
        <v>#VALUE!</v>
      </c>
    </row>
    <row r="3128" spans="1:24" x14ac:dyDescent="0.3">
      <c r="A3128" t="s">
        <v>4234</v>
      </c>
      <c r="B3128" t="str">
        <f ca="1">PROPER(TRIM(Table1[[#This Row],[Campaign Name]]))</f>
        <v>Mega Discount</v>
      </c>
      <c r="C3128" t="str">
        <f ca="1">PROPER(TRIM(Table1[[#This Row],[Campaign Type]]))</f>
        <v>Lead Gen</v>
      </c>
      <c r="D3128" t="str">
        <f ca="1">PROPER(TRIM(Table1[[#This Row],[Marketing Channel]]))</f>
        <v>Youtube</v>
      </c>
      <c r="E3128" t="s">
        <v>2365</v>
      </c>
      <c r="F3128" t="s">
        <v>309</v>
      </c>
      <c r="G3128" t="s">
        <v>29</v>
      </c>
      <c r="H3128" t="s">
        <v>67</v>
      </c>
      <c r="I3128" t="s">
        <v>24</v>
      </c>
      <c r="J3128" t="s">
        <v>32</v>
      </c>
      <c r="K3128">
        <v>115495</v>
      </c>
      <c r="L3128">
        <v>15047</v>
      </c>
      <c r="M3128">
        <v>13.03</v>
      </c>
      <c r="N3128">
        <v>2477</v>
      </c>
      <c r="O3128">
        <v>16.46</v>
      </c>
      <c r="P3128">
        <v>3891.7088323699436</v>
      </c>
      <c r="Q3128">
        <v>43601.65</v>
      </c>
      <c r="R3128" s="6">
        <v>1020.372871611975</v>
      </c>
      <c r="S3128">
        <v>2390</v>
      </c>
      <c r="T3128" t="str">
        <f ca="1">PROPER(TRIM(Table1[[#This Row],[Campaign Status]]))</f>
        <v>Paused</v>
      </c>
      <c r="V3128" s="1">
        <f t="shared" si="144"/>
        <v>2477</v>
      </c>
      <c r="W3128" t="str">
        <f t="shared" ca="1" si="145"/>
        <v>North</v>
      </c>
      <c r="X3128" s="6">
        <f t="shared" si="146"/>
        <v>841.54247933971055</v>
      </c>
    </row>
    <row r="3129" spans="1:24" x14ac:dyDescent="0.3">
      <c r="A3129" t="s">
        <v>4235</v>
      </c>
      <c r="B3129" t="str">
        <f ca="1">PROPER(TRIM(Table1[[#This Row],[Campaign Name]]))</f>
        <v>Flash Sale</v>
      </c>
      <c r="C3129" t="str">
        <f ca="1">PROPER(TRIM(Table1[[#This Row],[Campaign Type]]))</f>
        <v>Retargeting</v>
      </c>
      <c r="D3129" t="str">
        <f ca="1">PROPER(TRIM(Table1[[#This Row],[Marketing Channel]]))</f>
        <v>Google Ads</v>
      </c>
      <c r="E3129" t="s">
        <v>2249</v>
      </c>
      <c r="F3129" t="s">
        <v>436</v>
      </c>
      <c r="G3129" t="s">
        <v>46</v>
      </c>
      <c r="H3129" t="s">
        <v>30</v>
      </c>
      <c r="I3129" t="s">
        <v>31</v>
      </c>
      <c r="J3129" t="s">
        <v>25</v>
      </c>
      <c r="K3129">
        <v>89035</v>
      </c>
      <c r="L3129">
        <v>2115</v>
      </c>
      <c r="M3129">
        <v>2.38</v>
      </c>
      <c r="N3129">
        <v>440</v>
      </c>
      <c r="O3129">
        <v>20.8</v>
      </c>
      <c r="P3129">
        <v>661.27</v>
      </c>
      <c r="Q3129">
        <v>8327.2999999999993</v>
      </c>
      <c r="R3129" s="6">
        <v>1159.2889440016936</v>
      </c>
      <c r="S3129">
        <v>15</v>
      </c>
      <c r="T3129" t="str">
        <f ca="1">PROPER(TRIM(Table1[[#This Row],[Campaign Status]]))</f>
        <v>Active</v>
      </c>
      <c r="V3129" s="1">
        <f t="shared" si="144"/>
        <v>440</v>
      </c>
      <c r="W3129" t="str">
        <f t="shared" ca="1" si="145"/>
        <v>South</v>
      </c>
      <c r="X3129" s="6">
        <f t="shared" si="146"/>
        <v>1020.372871611975</v>
      </c>
    </row>
    <row r="3130" spans="1:24" x14ac:dyDescent="0.3">
      <c r="A3130" t="s">
        <v>4236</v>
      </c>
      <c r="B3130" t="str">
        <f ca="1">PROPER(TRIM(Table1[[#This Row],[Campaign Name]]))</f>
        <v>Festive Offer</v>
      </c>
      <c r="C3130" t="str">
        <f ca="1">PROPER(TRIM(Table1[[#This Row],[Campaign Type]]))</f>
        <v>Sales</v>
      </c>
      <c r="D3130" t="str">
        <f ca="1">PROPER(TRIM(Table1[[#This Row],[Marketing Channel]]))</f>
        <v>Instagram</v>
      </c>
      <c r="E3130" t="s">
        <v>134</v>
      </c>
      <c r="F3130" t="s">
        <v>909</v>
      </c>
      <c r="G3130" t="s">
        <v>29</v>
      </c>
      <c r="H3130" t="s">
        <v>99</v>
      </c>
      <c r="I3130" t="s">
        <v>68</v>
      </c>
      <c r="J3130" t="s">
        <v>63</v>
      </c>
      <c r="K3130">
        <v>80927</v>
      </c>
      <c r="L3130">
        <v>6839</v>
      </c>
      <c r="M3130">
        <v>8.4499999999999993</v>
      </c>
      <c r="N3130">
        <v>768</v>
      </c>
      <c r="O3130">
        <v>11.23</v>
      </c>
      <c r="P3130">
        <v>250</v>
      </c>
      <c r="Q3130">
        <v>38280.400000000001</v>
      </c>
      <c r="R3130" s="6">
        <v>15212.16</v>
      </c>
      <c r="S3130">
        <v>301</v>
      </c>
      <c r="T3130" t="str">
        <f ca="1">PROPER(TRIM(Table1[[#This Row],[Campaign Status]]))</f>
        <v>Active</v>
      </c>
      <c r="V3130" s="1">
        <f t="shared" si="144"/>
        <v>768</v>
      </c>
      <c r="W3130" t="str">
        <f t="shared" ca="1" si="145"/>
        <v>North</v>
      </c>
      <c r="X3130" s="6">
        <f t="shared" si="146"/>
        <v>1159.2889440016936</v>
      </c>
    </row>
    <row r="3131" spans="1:24" x14ac:dyDescent="0.3">
      <c r="A3131" t="s">
        <v>4237</v>
      </c>
      <c r="B3131" t="str">
        <f ca="1">PROPER(TRIM(Table1[[#This Row],[Campaign Name]]))</f>
        <v>New Launch</v>
      </c>
      <c r="C3131" t="str">
        <f ca="1">PROPER(TRIM(Table1[[#This Row],[Campaign Type]]))</f>
        <v>Lead Gen</v>
      </c>
      <c r="D3131" t="str">
        <f ca="1">PROPER(TRIM(Table1[[#This Row],[Marketing Channel]]))</f>
        <v>Google Ads</v>
      </c>
      <c r="E3131" t="s">
        <v>856</v>
      </c>
      <c r="F3131" t="s">
        <v>40</v>
      </c>
      <c r="G3131" t="s">
        <v>11141</v>
      </c>
      <c r="H3131" t="s">
        <v>23</v>
      </c>
      <c r="I3131" t="s">
        <v>31</v>
      </c>
      <c r="J3131" t="s">
        <v>63</v>
      </c>
      <c r="K3131">
        <v>154958</v>
      </c>
      <c r="L3131">
        <v>21547</v>
      </c>
      <c r="M3131">
        <v>13.91</v>
      </c>
      <c r="N3131">
        <v>2037</v>
      </c>
      <c r="O3131">
        <v>9.4499999999999993</v>
      </c>
      <c r="P3131">
        <v>250</v>
      </c>
      <c r="Q3131">
        <v>39889.83</v>
      </c>
      <c r="R3131" s="6">
        <v>15855.932000000001</v>
      </c>
      <c r="S3131">
        <v>1722</v>
      </c>
      <c r="T3131" t="str">
        <f ca="1">PROPER(TRIM(Table1[[#This Row],[Campaign Status]]))</f>
        <v>Active</v>
      </c>
      <c r="V3131" s="1">
        <f t="shared" si="144"/>
        <v>2037</v>
      </c>
      <c r="W3131" t="str">
        <f t="shared" ca="1" si="145"/>
        <v>west</v>
      </c>
      <c r="X3131" s="6">
        <f t="shared" si="146"/>
        <v>15212.16</v>
      </c>
    </row>
    <row r="3132" spans="1:24" x14ac:dyDescent="0.3">
      <c r="A3132" t="s">
        <v>4238</v>
      </c>
      <c r="B3132" t="str">
        <f ca="1">PROPER(TRIM(Table1[[#This Row],[Campaign Name]]))</f>
        <v>Summer Sale</v>
      </c>
      <c r="C3132" t="str">
        <f ca="1">PROPER(TRIM(Table1[[#This Row],[Campaign Type]]))</f>
        <v>Sales</v>
      </c>
      <c r="D3132" t="str">
        <f ca="1">PROPER(TRIM(Table1[[#This Row],[Marketing Channel]]))</f>
        <v>Meta Ads</v>
      </c>
      <c r="E3132" t="s">
        <v>407</v>
      </c>
      <c r="F3132" t="s">
        <v>819</v>
      </c>
      <c r="G3132" t="s">
        <v>11141</v>
      </c>
      <c r="H3132" t="s">
        <v>23</v>
      </c>
      <c r="I3132" t="s">
        <v>68</v>
      </c>
      <c r="J3132" t="s">
        <v>63</v>
      </c>
      <c r="K3132">
        <v>74282</v>
      </c>
      <c r="L3132">
        <v>1180</v>
      </c>
      <c r="M3132">
        <v>1.59</v>
      </c>
      <c r="N3132">
        <v>110</v>
      </c>
      <c r="O3132">
        <v>9.32</v>
      </c>
      <c r="P3132">
        <v>9982.0400000000009</v>
      </c>
      <c r="Q3132">
        <v>6591.41</v>
      </c>
      <c r="R3132" s="6">
        <v>-33.967305280283391</v>
      </c>
      <c r="S3132">
        <v>0</v>
      </c>
      <c r="T3132" t="str">
        <f ca="1">PROPER(TRIM(Table1[[#This Row],[Campaign Status]]))</f>
        <v>Paused</v>
      </c>
      <c r="V3132" s="1">
        <f t="shared" si="144"/>
        <v>110</v>
      </c>
      <c r="W3132" t="str">
        <f t="shared" ca="1" si="145"/>
        <v>west</v>
      </c>
      <c r="X3132" s="6">
        <f t="shared" si="146"/>
        <v>15855.932000000001</v>
      </c>
    </row>
    <row r="3133" spans="1:24" hidden="1" x14ac:dyDescent="0.3">
      <c r="A3133" t="s">
        <v>4239</v>
      </c>
      <c r="B3133" t="str">
        <f ca="1">PROPER(TRIM(Table1[[#This Row],[Campaign Name]]))</f>
        <v>New Launch</v>
      </c>
      <c r="C3133" t="str">
        <f ca="1">PROPER(TRIM(Table1[[#This Row],[Campaign Type]]))</f>
        <v>Awareness</v>
      </c>
      <c r="D3133" t="str">
        <f ca="1">PROPER(TRIM(Table1[[#This Row],[Marketing Channel]]))</f>
        <v>Meta Ads</v>
      </c>
      <c r="E3133" t="s">
        <v>1385</v>
      </c>
      <c r="F3133" t="s">
        <v>164</v>
      </c>
      <c r="G3133" t="s">
        <v>29</v>
      </c>
      <c r="H3133" t="s">
        <v>61</v>
      </c>
      <c r="I3133" t="s">
        <v>24</v>
      </c>
      <c r="J3133" t="s">
        <v>63</v>
      </c>
      <c r="K3133">
        <v>31934</v>
      </c>
      <c r="L3133">
        <v>972</v>
      </c>
      <c r="M3133">
        <v>3.04</v>
      </c>
      <c r="N3133">
        <v>137</v>
      </c>
      <c r="O3133">
        <v>14.09</v>
      </c>
      <c r="P3133">
        <v>3817.8497265160554</v>
      </c>
      <c r="R3133" s="6" t="e">
        <v>#VALUE!</v>
      </c>
      <c r="S3133">
        <v>96</v>
      </c>
      <c r="T3133" t="str">
        <f ca="1">PROPER(TRIM(Table1[[#This Row],[Campaign Status]]))</f>
        <v>Paused</v>
      </c>
      <c r="V3133" s="1">
        <f t="shared" si="144"/>
        <v>137</v>
      </c>
      <c r="W3133" t="str">
        <f t="shared" ca="1" si="145"/>
        <v>North</v>
      </c>
      <c r="X3133" s="6">
        <f t="shared" si="146"/>
        <v>-33.967305280283391</v>
      </c>
    </row>
    <row r="3134" spans="1:24" x14ac:dyDescent="0.3">
      <c r="A3134" t="s">
        <v>4240</v>
      </c>
      <c r="B3134" t="str">
        <f ca="1">PROPER(TRIM(Table1[[#This Row],[Campaign Name]]))</f>
        <v>Mega Discount</v>
      </c>
      <c r="C3134" t="str">
        <f ca="1">PROPER(TRIM(Table1[[#This Row],[Campaign Type]]))</f>
        <v>Lead Gen</v>
      </c>
      <c r="D3134" t="str">
        <f ca="1">PROPER(TRIM(Table1[[#This Row],[Marketing Channel]]))</f>
        <v>Meta Ads</v>
      </c>
      <c r="E3134" t="s">
        <v>452</v>
      </c>
      <c r="F3134" t="s">
        <v>522</v>
      </c>
      <c r="G3134" t="s">
        <v>29</v>
      </c>
      <c r="H3134" t="s">
        <v>99</v>
      </c>
      <c r="I3134" t="s">
        <v>62</v>
      </c>
      <c r="J3134" t="s">
        <v>25</v>
      </c>
      <c r="K3134">
        <v>129814</v>
      </c>
      <c r="L3134">
        <v>17202</v>
      </c>
      <c r="M3134">
        <v>13.25</v>
      </c>
      <c r="N3134">
        <v>4479</v>
      </c>
      <c r="O3134">
        <v>26.04</v>
      </c>
      <c r="P3134">
        <v>13196.42</v>
      </c>
      <c r="Q3134">
        <v>15460.65</v>
      </c>
      <c r="R3134" s="6">
        <v>17.157911009197946</v>
      </c>
      <c r="S3134">
        <v>3695</v>
      </c>
      <c r="T3134" t="str">
        <f ca="1">PROPER(TRIM(Table1[[#This Row],[Campaign Status]]))</f>
        <v>Active</v>
      </c>
      <c r="V3134" s="1">
        <f t="shared" si="144"/>
        <v>4479</v>
      </c>
      <c r="W3134" t="str">
        <f t="shared" ca="1" si="145"/>
        <v>North</v>
      </c>
      <c r="X3134" s="6" t="e">
        <f t="shared" si="146"/>
        <v>#VALUE!</v>
      </c>
    </row>
    <row r="3135" spans="1:24" x14ac:dyDescent="0.3">
      <c r="A3135" t="s">
        <v>4241</v>
      </c>
      <c r="B3135" t="str">
        <f ca="1">PROPER(TRIM(Table1[[#This Row],[Campaign Name]]))</f>
        <v>Flash Sale</v>
      </c>
      <c r="C3135" t="str">
        <f ca="1">PROPER(TRIM(Table1[[#This Row],[Campaign Type]]))</f>
        <v>Lead Gen</v>
      </c>
      <c r="D3135" t="str">
        <f ca="1">PROPER(TRIM(Table1[[#This Row],[Marketing Channel]]))</f>
        <v>Meta Ads</v>
      </c>
      <c r="E3135" t="s">
        <v>1077</v>
      </c>
      <c r="F3135" t="s">
        <v>274</v>
      </c>
      <c r="G3135" t="s">
        <v>46</v>
      </c>
      <c r="H3135" t="s">
        <v>30</v>
      </c>
      <c r="I3135" t="s">
        <v>24</v>
      </c>
      <c r="J3135" t="s">
        <v>25</v>
      </c>
      <c r="K3135">
        <v>174740</v>
      </c>
      <c r="L3135">
        <v>18460</v>
      </c>
      <c r="M3135">
        <v>10.56</v>
      </c>
      <c r="N3135">
        <v>2254</v>
      </c>
      <c r="O3135">
        <v>12.21</v>
      </c>
      <c r="P3135">
        <v>8508.76</v>
      </c>
      <c r="Q3135">
        <v>37819.910000000003</v>
      </c>
      <c r="R3135" s="6">
        <v>344.48203968615877</v>
      </c>
      <c r="S3135">
        <v>2175</v>
      </c>
      <c r="T3135" t="str">
        <f ca="1">PROPER(TRIM(Table1[[#This Row],[Campaign Status]]))</f>
        <v>Paused</v>
      </c>
      <c r="V3135" s="1">
        <f t="shared" si="144"/>
        <v>2254</v>
      </c>
      <c r="W3135" t="str">
        <f t="shared" ca="1" si="145"/>
        <v>South</v>
      </c>
      <c r="X3135" s="6">
        <f t="shared" si="146"/>
        <v>17.157911009197946</v>
      </c>
    </row>
    <row r="3136" spans="1:24" x14ac:dyDescent="0.3">
      <c r="A3136" t="s">
        <v>4242</v>
      </c>
      <c r="B3136" t="str">
        <f ca="1">PROPER(TRIM(Table1[[#This Row],[Campaign Name]]))</f>
        <v>Mega Discount</v>
      </c>
      <c r="C3136" t="str">
        <f ca="1">PROPER(TRIM(Table1[[#This Row],[Campaign Type]]))</f>
        <v>Awareness</v>
      </c>
      <c r="D3136" t="str">
        <f ca="1">PROPER(TRIM(Table1[[#This Row],[Marketing Channel]]))</f>
        <v>Meta Ads</v>
      </c>
      <c r="E3136" t="s">
        <v>2479</v>
      </c>
      <c r="F3136" t="s">
        <v>734</v>
      </c>
      <c r="G3136" t="s">
        <v>46</v>
      </c>
      <c r="H3136" t="s">
        <v>42</v>
      </c>
      <c r="I3136" t="s">
        <v>62</v>
      </c>
      <c r="J3136" t="s">
        <v>63</v>
      </c>
      <c r="K3136">
        <v>64757</v>
      </c>
      <c r="L3136">
        <v>6728</v>
      </c>
      <c r="M3136">
        <v>10.39</v>
      </c>
      <c r="N3136">
        <v>2049</v>
      </c>
      <c r="O3136">
        <v>30.45</v>
      </c>
      <c r="P3136">
        <v>11010.8</v>
      </c>
      <c r="Q3136">
        <v>30204.05</v>
      </c>
      <c r="R3136" s="6">
        <v>174.31294728811713</v>
      </c>
      <c r="S3136">
        <v>527</v>
      </c>
      <c r="T3136" t="str">
        <f ca="1">PROPER(TRIM(Table1[[#This Row],[Campaign Status]]))</f>
        <v>Active</v>
      </c>
      <c r="V3136" s="1">
        <f t="shared" si="144"/>
        <v>2049</v>
      </c>
      <c r="W3136" t="str">
        <f t="shared" ca="1" si="145"/>
        <v>South</v>
      </c>
      <c r="X3136" s="6">
        <f t="shared" si="146"/>
        <v>344.48203968615877</v>
      </c>
    </row>
    <row r="3137" spans="1:24" x14ac:dyDescent="0.3">
      <c r="A3137" t="s">
        <v>4243</v>
      </c>
      <c r="B3137" t="str">
        <f ca="1">PROPER(TRIM(Table1[[#This Row],[Campaign Name]]))</f>
        <v>Flash Sale</v>
      </c>
      <c r="C3137" t="str">
        <f ca="1">PROPER(TRIM(Table1[[#This Row],[Campaign Type]]))</f>
        <v>Awareness</v>
      </c>
      <c r="D3137" t="str">
        <f ca="1">PROPER(TRIM(Table1[[#This Row],[Marketing Channel]]))</f>
        <v>Google Ads</v>
      </c>
      <c r="E3137" t="s">
        <v>2032</v>
      </c>
      <c r="F3137" t="s">
        <v>587</v>
      </c>
      <c r="G3137" t="s">
        <v>11141</v>
      </c>
      <c r="H3137" t="s">
        <v>54</v>
      </c>
      <c r="I3137" t="s">
        <v>24</v>
      </c>
      <c r="J3137" t="s">
        <v>63</v>
      </c>
      <c r="K3137">
        <v>15711</v>
      </c>
      <c r="L3137">
        <v>1590</v>
      </c>
      <c r="M3137">
        <v>10.119999999999999</v>
      </c>
      <c r="N3137">
        <v>38</v>
      </c>
      <c r="O3137">
        <v>2.39</v>
      </c>
      <c r="P3137">
        <v>5594.7</v>
      </c>
      <c r="Q3137">
        <v>3427.36</v>
      </c>
      <c r="R3137" s="6">
        <v>-38.739163851502312</v>
      </c>
      <c r="S3137">
        <v>2</v>
      </c>
      <c r="T3137" t="str">
        <f ca="1">PROPER(TRIM(Table1[[#This Row],[Campaign Status]]))</f>
        <v>Completed</v>
      </c>
      <c r="V3137" s="1">
        <f t="shared" si="144"/>
        <v>38</v>
      </c>
      <c r="W3137" t="str">
        <f t="shared" ca="1" si="145"/>
        <v>west</v>
      </c>
      <c r="X3137" s="6">
        <f t="shared" si="146"/>
        <v>174.31294728811713</v>
      </c>
    </row>
    <row r="3138" spans="1:24" x14ac:dyDescent="0.3">
      <c r="A3138" t="s">
        <v>4244</v>
      </c>
      <c r="B3138" t="str">
        <f ca="1">PROPER(TRIM(Table1[[#This Row],[Campaign Name]]))</f>
        <v>New Launch</v>
      </c>
      <c r="C3138" t="str">
        <f ca="1">PROPER(TRIM(Table1[[#This Row],[Campaign Type]]))</f>
        <v>Lead Gen</v>
      </c>
      <c r="D3138" t="str">
        <f ca="1">PROPER(TRIM(Table1[[#This Row],[Marketing Channel]]))</f>
        <v>Linkedin</v>
      </c>
      <c r="E3138" t="s">
        <v>624</v>
      </c>
      <c r="F3138" t="s">
        <v>559</v>
      </c>
      <c r="G3138" t="s">
        <v>11141</v>
      </c>
      <c r="H3138" t="s">
        <v>54</v>
      </c>
      <c r="I3138" t="s">
        <v>62</v>
      </c>
      <c r="J3138" t="s">
        <v>25</v>
      </c>
      <c r="K3138">
        <v>82408</v>
      </c>
      <c r="L3138">
        <v>2853</v>
      </c>
      <c r="M3138">
        <v>3.46</v>
      </c>
      <c r="N3138">
        <v>713</v>
      </c>
      <c r="O3138">
        <v>24.99</v>
      </c>
      <c r="P3138">
        <v>250</v>
      </c>
      <c r="Q3138">
        <v>31712.080000000002</v>
      </c>
      <c r="R3138" s="6">
        <v>12584.832</v>
      </c>
      <c r="S3138">
        <v>555</v>
      </c>
      <c r="T3138" t="str">
        <f ca="1">PROPER(TRIM(Table1[[#This Row],[Campaign Status]]))</f>
        <v>Paused</v>
      </c>
      <c r="V3138" s="1">
        <f t="shared" ref="V3138:V3201" si="147">IF(N3138="",ROUND(L3138*O3138/100,0),N3138)</f>
        <v>713</v>
      </c>
      <c r="W3138" t="str">
        <f t="shared" ca="1" si="145"/>
        <v>west</v>
      </c>
      <c r="X3138" s="6">
        <f t="shared" si="146"/>
        <v>-38.739163851502312</v>
      </c>
    </row>
    <row r="3139" spans="1:24" x14ac:dyDescent="0.3">
      <c r="A3139" t="s">
        <v>4245</v>
      </c>
      <c r="B3139" t="str">
        <f ca="1">PROPER(TRIM(Table1[[#This Row],[Campaign Name]]))</f>
        <v>New Launch</v>
      </c>
      <c r="C3139" t="str">
        <f ca="1">PROPER(TRIM(Table1[[#This Row],[Campaign Type]]))</f>
        <v>Lead Gen</v>
      </c>
      <c r="D3139" t="str">
        <f ca="1">PROPER(TRIM(Table1[[#This Row],[Marketing Channel]]))</f>
        <v>Google Ads</v>
      </c>
      <c r="E3139" t="s">
        <v>3010</v>
      </c>
      <c r="F3139" t="s">
        <v>598</v>
      </c>
      <c r="G3139" t="s">
        <v>11141</v>
      </c>
      <c r="H3139" t="s">
        <v>23</v>
      </c>
      <c r="I3139" t="s">
        <v>62</v>
      </c>
      <c r="J3139" t="s">
        <v>63</v>
      </c>
      <c r="K3139">
        <v>72214</v>
      </c>
      <c r="L3139">
        <v>5557</v>
      </c>
      <c r="M3139">
        <v>7.7</v>
      </c>
      <c r="N3139">
        <v>1441</v>
      </c>
      <c r="O3139">
        <v>25.93</v>
      </c>
      <c r="P3139">
        <v>250</v>
      </c>
      <c r="Q3139">
        <v>11979.63</v>
      </c>
      <c r="R3139" s="6">
        <v>4691.851999999999</v>
      </c>
      <c r="S3139">
        <v>883</v>
      </c>
      <c r="T3139" t="str">
        <f ca="1">PROPER(TRIM(Table1[[#This Row],[Campaign Status]]))</f>
        <v>Paused</v>
      </c>
      <c r="V3139" s="1">
        <f t="shared" si="147"/>
        <v>1441</v>
      </c>
      <c r="W3139" t="str">
        <f t="shared" ref="W3139:W3202" ca="1" si="148">IF(OR(D3139="Delhi",D3139="lucknow",D3139="jaipur"),"North",IF(OR(D3139="Bengaluru",D3139="chennai"),"South",IF(D3139="Kolkata","East",IF(OR(D3139="Mumbai",D3139="Pune",D3139="Ahmedabad"),"west","unknown"))))</f>
        <v>west</v>
      </c>
      <c r="X3139" s="6">
        <f t="shared" si="146"/>
        <v>12584.832</v>
      </c>
    </row>
    <row r="3140" spans="1:24" x14ac:dyDescent="0.3">
      <c r="A3140" t="s">
        <v>4246</v>
      </c>
      <c r="B3140" t="str">
        <f ca="1">PROPER(TRIM(Table1[[#This Row],[Campaign Name]]))</f>
        <v>Festive Offer</v>
      </c>
      <c r="C3140" t="str">
        <f ca="1">PROPER(TRIM(Table1[[#This Row],[Campaign Type]]))</f>
        <v>Lead Gen</v>
      </c>
      <c r="D3140" t="str">
        <f ca="1">PROPER(TRIM(Table1[[#This Row],[Marketing Channel]]))</f>
        <v>Linkedin</v>
      </c>
      <c r="E3140" t="s">
        <v>39</v>
      </c>
      <c r="F3140" t="s">
        <v>505</v>
      </c>
      <c r="G3140" t="s">
        <v>29</v>
      </c>
      <c r="H3140" t="s">
        <v>61</v>
      </c>
      <c r="I3140" t="s">
        <v>68</v>
      </c>
      <c r="J3140" t="s">
        <v>63</v>
      </c>
      <c r="K3140">
        <v>98523</v>
      </c>
      <c r="L3140">
        <v>3867</v>
      </c>
      <c r="M3140">
        <v>3.92</v>
      </c>
      <c r="N3140">
        <v>441</v>
      </c>
      <c r="O3140">
        <v>11.4</v>
      </c>
      <c r="P3140">
        <v>250</v>
      </c>
      <c r="Q3140">
        <v>36327.71</v>
      </c>
      <c r="R3140" s="6">
        <v>14431.083999999999</v>
      </c>
      <c r="S3140">
        <v>192</v>
      </c>
      <c r="T3140" t="str">
        <f ca="1">PROPER(TRIM(Table1[[#This Row],[Campaign Status]]))</f>
        <v>Paused</v>
      </c>
      <c r="V3140" s="1">
        <f t="shared" si="147"/>
        <v>441</v>
      </c>
      <c r="W3140" t="str">
        <f t="shared" ca="1" si="148"/>
        <v>North</v>
      </c>
      <c r="X3140" s="6">
        <f t="shared" ref="X3140:X3203" si="149">R3139*1</f>
        <v>4691.851999999999</v>
      </c>
    </row>
    <row r="3141" spans="1:24" x14ac:dyDescent="0.3">
      <c r="A3141" t="s">
        <v>4247</v>
      </c>
      <c r="B3141" t="str">
        <f ca="1">PROPER(TRIM(Table1[[#This Row],[Campaign Name]]))</f>
        <v>Flash Sale</v>
      </c>
      <c r="C3141" t="str">
        <f ca="1">PROPER(TRIM(Table1[[#This Row],[Campaign Type]]))</f>
        <v>Lead Gen</v>
      </c>
      <c r="D3141" t="str">
        <f ca="1">PROPER(TRIM(Table1[[#This Row],[Marketing Channel]]))</f>
        <v>Youtube</v>
      </c>
      <c r="E3141" t="s">
        <v>3010</v>
      </c>
      <c r="F3141" t="s">
        <v>513</v>
      </c>
      <c r="G3141" t="s">
        <v>46</v>
      </c>
      <c r="H3141" t="s">
        <v>30</v>
      </c>
      <c r="I3141" t="s">
        <v>68</v>
      </c>
      <c r="J3141" t="s">
        <v>32</v>
      </c>
      <c r="K3141">
        <v>134340</v>
      </c>
      <c r="L3141">
        <v>9192</v>
      </c>
      <c r="M3141">
        <v>6.84</v>
      </c>
      <c r="N3141">
        <v>2416</v>
      </c>
      <c r="O3141">
        <v>26.28</v>
      </c>
      <c r="P3141">
        <v>250</v>
      </c>
      <c r="Q3141">
        <v>4821.79</v>
      </c>
      <c r="R3141" s="6">
        <v>1828.7159999999999</v>
      </c>
      <c r="S3141">
        <v>2413</v>
      </c>
      <c r="T3141" t="str">
        <f ca="1">PROPER(TRIM(Table1[[#This Row],[Campaign Status]]))</f>
        <v>Completed</v>
      </c>
      <c r="V3141" s="1">
        <f t="shared" si="147"/>
        <v>2416</v>
      </c>
      <c r="W3141" t="str">
        <f t="shared" ca="1" si="148"/>
        <v>South</v>
      </c>
      <c r="X3141" s="6">
        <f t="shared" si="149"/>
        <v>14431.083999999999</v>
      </c>
    </row>
    <row r="3142" spans="1:24" x14ac:dyDescent="0.3">
      <c r="A3142" t="s">
        <v>4248</v>
      </c>
      <c r="B3142" t="str">
        <f ca="1">PROPER(TRIM(Table1[[#This Row],[Campaign Name]]))</f>
        <v>Summer Sale</v>
      </c>
      <c r="C3142" t="str">
        <f ca="1">PROPER(TRIM(Table1[[#This Row],[Campaign Type]]))</f>
        <v>Sales</v>
      </c>
      <c r="D3142" t="str">
        <f ca="1">PROPER(TRIM(Table1[[#This Row],[Marketing Channel]]))</f>
        <v>Google Ads</v>
      </c>
      <c r="E3142" t="s">
        <v>681</v>
      </c>
      <c r="F3142" t="s">
        <v>300</v>
      </c>
      <c r="G3142" t="s">
        <v>46</v>
      </c>
      <c r="H3142" t="s">
        <v>30</v>
      </c>
      <c r="I3142" t="s">
        <v>31</v>
      </c>
      <c r="J3142" t="s">
        <v>63</v>
      </c>
      <c r="K3142">
        <v>139897</v>
      </c>
      <c r="L3142">
        <v>12587</v>
      </c>
      <c r="M3142">
        <v>9</v>
      </c>
      <c r="N3142">
        <v>3667</v>
      </c>
      <c r="O3142">
        <v>29.13</v>
      </c>
      <c r="P3142">
        <v>3988.1535696969677</v>
      </c>
      <c r="Q3142">
        <v>20029.580000000002</v>
      </c>
      <c r="R3142" s="6">
        <v>402.22689898879469</v>
      </c>
      <c r="S3142">
        <v>806</v>
      </c>
      <c r="T3142" t="str">
        <f ca="1">PROPER(TRIM(Table1[[#This Row],[Campaign Status]]))</f>
        <v>Paused</v>
      </c>
      <c r="V3142" s="1">
        <f t="shared" si="147"/>
        <v>3667</v>
      </c>
      <c r="W3142" t="str">
        <f t="shared" ca="1" si="148"/>
        <v>South</v>
      </c>
      <c r="X3142" s="6">
        <f t="shared" si="149"/>
        <v>1828.7159999999999</v>
      </c>
    </row>
    <row r="3143" spans="1:24" x14ac:dyDescent="0.3">
      <c r="A3143" t="s">
        <v>4249</v>
      </c>
      <c r="B3143" t="str">
        <f ca="1">PROPER(TRIM(Table1[[#This Row],[Campaign Name]]))</f>
        <v>Summer Sale</v>
      </c>
      <c r="C3143" t="str">
        <f ca="1">PROPER(TRIM(Table1[[#This Row],[Campaign Type]]))</f>
        <v>Awareness</v>
      </c>
      <c r="D3143" t="str">
        <f ca="1">PROPER(TRIM(Table1[[#This Row],[Marketing Channel]]))</f>
        <v>Youtube</v>
      </c>
      <c r="E3143" t="s">
        <v>3899</v>
      </c>
      <c r="F3143" t="s">
        <v>1088</v>
      </c>
      <c r="G3143" t="s">
        <v>41</v>
      </c>
      <c r="H3143" t="s">
        <v>11140</v>
      </c>
      <c r="I3143" t="s">
        <v>62</v>
      </c>
      <c r="J3143" t="s">
        <v>32</v>
      </c>
      <c r="K3143">
        <v>8219</v>
      </c>
      <c r="L3143">
        <v>114</v>
      </c>
      <c r="M3143">
        <v>1.39</v>
      </c>
      <c r="N3143">
        <v>17</v>
      </c>
      <c r="O3143">
        <v>14.91</v>
      </c>
      <c r="P3143">
        <v>250</v>
      </c>
      <c r="Q3143">
        <v>40774.15</v>
      </c>
      <c r="R3143" s="6">
        <v>16209.66</v>
      </c>
      <c r="S3143">
        <v>13</v>
      </c>
      <c r="T3143" t="str">
        <f ca="1">PROPER(TRIM(Table1[[#This Row],[Campaign Status]]))</f>
        <v>Paused</v>
      </c>
      <c r="V3143" s="1">
        <f t="shared" si="147"/>
        <v>17</v>
      </c>
      <c r="W3143" t="str">
        <f t="shared" ca="1" si="148"/>
        <v>East</v>
      </c>
      <c r="X3143" s="6">
        <f t="shared" si="149"/>
        <v>402.22689898879469</v>
      </c>
    </row>
    <row r="3144" spans="1:24" x14ac:dyDescent="0.3">
      <c r="A3144" t="s">
        <v>4250</v>
      </c>
      <c r="B3144" t="str">
        <f ca="1">PROPER(TRIM(Table1[[#This Row],[Campaign Name]]))</f>
        <v>Festive Offer</v>
      </c>
      <c r="C3144" t="str">
        <f ca="1">PROPER(TRIM(Table1[[#This Row],[Campaign Type]]))</f>
        <v>Retargeting</v>
      </c>
      <c r="D3144" t="str">
        <f ca="1">PROPER(TRIM(Table1[[#This Row],[Marketing Channel]]))</f>
        <v>Email</v>
      </c>
      <c r="E3144" t="s">
        <v>724</v>
      </c>
      <c r="F3144" t="s">
        <v>35</v>
      </c>
      <c r="G3144" t="s">
        <v>11141</v>
      </c>
      <c r="H3144" t="s">
        <v>54</v>
      </c>
      <c r="I3144" t="s">
        <v>31</v>
      </c>
      <c r="J3144" t="s">
        <v>25</v>
      </c>
      <c r="K3144">
        <v>5254</v>
      </c>
      <c r="L3144">
        <v>343</v>
      </c>
      <c r="M3144">
        <v>6.53</v>
      </c>
      <c r="N3144">
        <v>77</v>
      </c>
      <c r="O3144">
        <v>22.45</v>
      </c>
      <c r="P3144">
        <v>4021.4266195524165</v>
      </c>
      <c r="Q3144">
        <v>7375.67</v>
      </c>
      <c r="R3144" s="6">
        <v>83.409289731635326</v>
      </c>
      <c r="S3144">
        <v>77</v>
      </c>
      <c r="T3144" t="str">
        <f ca="1">PROPER(TRIM(Table1[[#This Row],[Campaign Status]]))</f>
        <v>Completed</v>
      </c>
      <c r="V3144" s="1">
        <f t="shared" si="147"/>
        <v>77</v>
      </c>
      <c r="W3144" t="str">
        <f t="shared" ca="1" si="148"/>
        <v>west</v>
      </c>
      <c r="X3144" s="6">
        <f t="shared" si="149"/>
        <v>16209.66</v>
      </c>
    </row>
    <row r="3145" spans="1:24" x14ac:dyDescent="0.3">
      <c r="A3145" t="s">
        <v>4251</v>
      </c>
      <c r="B3145" t="str">
        <f ca="1">PROPER(TRIM(Table1[[#This Row],[Campaign Name]]))</f>
        <v>Festive Offer</v>
      </c>
      <c r="C3145" t="str">
        <f ca="1">PROPER(TRIM(Table1[[#This Row],[Campaign Type]]))</f>
        <v>Awareness</v>
      </c>
      <c r="D3145" t="str">
        <f ca="1">PROPER(TRIM(Table1[[#This Row],[Marketing Channel]]))</f>
        <v>Meta Ads</v>
      </c>
      <c r="E3145" t="s">
        <v>1454</v>
      </c>
      <c r="F3145" t="s">
        <v>391</v>
      </c>
      <c r="G3145" t="s">
        <v>46</v>
      </c>
      <c r="H3145" t="s">
        <v>30</v>
      </c>
      <c r="I3145" t="s">
        <v>24</v>
      </c>
      <c r="J3145" t="s">
        <v>63</v>
      </c>
      <c r="K3145">
        <v>184780</v>
      </c>
      <c r="L3145">
        <v>6771</v>
      </c>
      <c r="M3145">
        <v>3.66</v>
      </c>
      <c r="N3145">
        <v>1420</v>
      </c>
      <c r="O3145">
        <v>20.97</v>
      </c>
      <c r="P3145">
        <v>3817.8497265160554</v>
      </c>
      <c r="Q3145">
        <v>9962.01</v>
      </c>
      <c r="R3145" s="6">
        <v>160.93248067913726</v>
      </c>
      <c r="S3145">
        <v>1294</v>
      </c>
      <c r="T3145" t="str">
        <f ca="1">PROPER(TRIM(Table1[[#This Row],[Campaign Status]]))</f>
        <v>Paused</v>
      </c>
      <c r="V3145" s="1">
        <f t="shared" si="147"/>
        <v>1420</v>
      </c>
      <c r="W3145" t="str">
        <f t="shared" ca="1" si="148"/>
        <v>South</v>
      </c>
      <c r="X3145" s="6">
        <f t="shared" si="149"/>
        <v>83.409289731635326</v>
      </c>
    </row>
    <row r="3146" spans="1:24" x14ac:dyDescent="0.3">
      <c r="A3146" t="s">
        <v>4252</v>
      </c>
      <c r="B3146" t="str">
        <f ca="1">PROPER(TRIM(Table1[[#This Row],[Campaign Name]]))</f>
        <v>Flash Sale</v>
      </c>
      <c r="C3146" t="str">
        <f ca="1">PROPER(TRIM(Table1[[#This Row],[Campaign Type]]))</f>
        <v>Sales</v>
      </c>
      <c r="D3146" t="str">
        <f ca="1">PROPER(TRIM(Table1[[#This Row],[Marketing Channel]]))</f>
        <v>Instagram</v>
      </c>
      <c r="E3146" t="s">
        <v>1263</v>
      </c>
      <c r="F3146" t="s">
        <v>257</v>
      </c>
      <c r="G3146" t="s">
        <v>46</v>
      </c>
      <c r="H3146" t="s">
        <v>42</v>
      </c>
      <c r="I3146" t="s">
        <v>24</v>
      </c>
      <c r="J3146" t="s">
        <v>63</v>
      </c>
      <c r="K3146">
        <v>84162</v>
      </c>
      <c r="L3146">
        <v>1819</v>
      </c>
      <c r="M3146">
        <v>2.16</v>
      </c>
      <c r="N3146">
        <v>211</v>
      </c>
      <c r="O3146">
        <v>11.6</v>
      </c>
      <c r="P3146">
        <v>3982.6304252733912</v>
      </c>
      <c r="Q3146">
        <v>15000.42</v>
      </c>
      <c r="R3146" s="6">
        <v>276.64604540779811</v>
      </c>
      <c r="S3146">
        <v>205</v>
      </c>
      <c r="T3146" t="str">
        <f ca="1">PROPER(TRIM(Table1[[#This Row],[Campaign Status]]))</f>
        <v>Paused</v>
      </c>
      <c r="V3146" s="1">
        <f t="shared" si="147"/>
        <v>211</v>
      </c>
      <c r="W3146" t="str">
        <f t="shared" ca="1" si="148"/>
        <v>South</v>
      </c>
      <c r="X3146" s="6">
        <f t="shared" si="149"/>
        <v>160.93248067913726</v>
      </c>
    </row>
    <row r="3147" spans="1:24" x14ac:dyDescent="0.3">
      <c r="A3147" t="s">
        <v>4253</v>
      </c>
      <c r="B3147" t="str">
        <f ca="1">PROPER(TRIM(Table1[[#This Row],[Campaign Name]]))</f>
        <v>Mega Discount</v>
      </c>
      <c r="C3147" t="str">
        <f ca="1">PROPER(TRIM(Table1[[#This Row],[Campaign Type]]))</f>
        <v>Sales</v>
      </c>
      <c r="D3147" t="str">
        <f ca="1">PROPER(TRIM(Table1[[#This Row],[Marketing Channel]]))</f>
        <v>Youtube</v>
      </c>
      <c r="E3147" t="s">
        <v>1687</v>
      </c>
      <c r="F3147" t="s">
        <v>587</v>
      </c>
      <c r="G3147" t="s">
        <v>29</v>
      </c>
      <c r="H3147" t="s">
        <v>61</v>
      </c>
      <c r="I3147" t="s">
        <v>31</v>
      </c>
      <c r="J3147" t="s">
        <v>63</v>
      </c>
      <c r="K3147">
        <v>52523</v>
      </c>
      <c r="L3147">
        <v>7428</v>
      </c>
      <c r="M3147">
        <v>14.14</v>
      </c>
      <c r="N3147">
        <v>1340</v>
      </c>
      <c r="O3147">
        <v>18.04</v>
      </c>
      <c r="P3147">
        <v>250</v>
      </c>
      <c r="Q3147">
        <v>10795.82</v>
      </c>
      <c r="R3147" s="6">
        <v>4218.3279999999995</v>
      </c>
      <c r="S3147">
        <v>897</v>
      </c>
      <c r="T3147" t="str">
        <f ca="1">PROPER(TRIM(Table1[[#This Row],[Campaign Status]]))</f>
        <v>Completed</v>
      </c>
      <c r="V3147" s="1">
        <f t="shared" si="147"/>
        <v>1340</v>
      </c>
      <c r="W3147" t="str">
        <f t="shared" ca="1" si="148"/>
        <v>North</v>
      </c>
      <c r="X3147" s="6">
        <f t="shared" si="149"/>
        <v>276.64604540779811</v>
      </c>
    </row>
    <row r="3148" spans="1:24" hidden="1" x14ac:dyDescent="0.3">
      <c r="A3148" t="s">
        <v>4254</v>
      </c>
      <c r="B3148" t="str">
        <f ca="1">PROPER(TRIM(Table1[[#This Row],[Campaign Name]]))</f>
        <v>Mega Discount</v>
      </c>
      <c r="C3148" t="str">
        <f ca="1">PROPER(TRIM(Table1[[#This Row],[Campaign Type]]))</f>
        <v>Awareness</v>
      </c>
      <c r="D3148" t="str">
        <f ca="1">PROPER(TRIM(Table1[[#This Row],[Marketing Channel]]))</f>
        <v>Youtube</v>
      </c>
      <c r="E3148" t="s">
        <v>3025</v>
      </c>
      <c r="F3148" t="s">
        <v>229</v>
      </c>
      <c r="G3148" t="s">
        <v>46</v>
      </c>
      <c r="H3148" t="s">
        <v>30</v>
      </c>
      <c r="I3148" t="s">
        <v>24</v>
      </c>
      <c r="J3148" t="s">
        <v>32</v>
      </c>
      <c r="K3148">
        <v>41324</v>
      </c>
      <c r="L3148">
        <v>5286</v>
      </c>
      <c r="M3148">
        <v>12.79</v>
      </c>
      <c r="N3148">
        <v>1191</v>
      </c>
      <c r="O3148">
        <v>22.53</v>
      </c>
      <c r="P3148">
        <v>250</v>
      </c>
      <c r="R3148" s="6" t="e">
        <v>#VALUE!</v>
      </c>
      <c r="S3148">
        <v>463</v>
      </c>
      <c r="T3148" t="str">
        <f ca="1">PROPER(TRIM(Table1[[#This Row],[Campaign Status]]))</f>
        <v>Completed</v>
      </c>
      <c r="V3148" s="1">
        <f t="shared" si="147"/>
        <v>1191</v>
      </c>
      <c r="W3148" t="str">
        <f t="shared" ca="1" si="148"/>
        <v>South</v>
      </c>
      <c r="X3148" s="6">
        <f t="shared" si="149"/>
        <v>4218.3279999999995</v>
      </c>
    </row>
    <row r="3149" spans="1:24" x14ac:dyDescent="0.3">
      <c r="A3149" t="s">
        <v>4255</v>
      </c>
      <c r="B3149" t="str">
        <f ca="1">PROPER(TRIM(Table1[[#This Row],[Campaign Name]]))</f>
        <v>Festive Offer</v>
      </c>
      <c r="C3149" t="str">
        <f ca="1">PROPER(TRIM(Table1[[#This Row],[Campaign Type]]))</f>
        <v>Sales</v>
      </c>
      <c r="D3149" t="str">
        <f ca="1">PROPER(TRIM(Table1[[#This Row],[Marketing Channel]]))</f>
        <v>Meta Ads</v>
      </c>
      <c r="E3149" t="s">
        <v>3761</v>
      </c>
      <c r="F3149" t="s">
        <v>559</v>
      </c>
      <c r="G3149" t="s">
        <v>46</v>
      </c>
      <c r="H3149" t="s">
        <v>30</v>
      </c>
      <c r="I3149" t="s">
        <v>62</v>
      </c>
      <c r="J3149" t="s">
        <v>63</v>
      </c>
      <c r="K3149">
        <v>142709</v>
      </c>
      <c r="L3149">
        <v>15005</v>
      </c>
      <c r="M3149">
        <v>10.51</v>
      </c>
      <c r="N3149">
        <v>4169</v>
      </c>
      <c r="O3149">
        <v>27.78</v>
      </c>
      <c r="P3149">
        <v>250</v>
      </c>
      <c r="Q3149">
        <v>31435.21</v>
      </c>
      <c r="R3149" s="6">
        <v>12474.083999999999</v>
      </c>
      <c r="S3149">
        <v>2914</v>
      </c>
      <c r="T3149" t="str">
        <f ca="1">PROPER(TRIM(Table1[[#This Row],[Campaign Status]]))</f>
        <v>Paused</v>
      </c>
      <c r="V3149" s="1">
        <f t="shared" si="147"/>
        <v>4169</v>
      </c>
      <c r="W3149" t="str">
        <f t="shared" ca="1" si="148"/>
        <v>South</v>
      </c>
      <c r="X3149" s="6" t="e">
        <f t="shared" si="149"/>
        <v>#VALUE!</v>
      </c>
    </row>
    <row r="3150" spans="1:24" x14ac:dyDescent="0.3">
      <c r="A3150" t="s">
        <v>4256</v>
      </c>
      <c r="B3150" t="str">
        <f ca="1">PROPER(TRIM(Table1[[#This Row],[Campaign Name]]))</f>
        <v>Summer Sale</v>
      </c>
      <c r="C3150" t="str">
        <f ca="1">PROPER(TRIM(Table1[[#This Row],[Campaign Type]]))</f>
        <v>Retargeting</v>
      </c>
      <c r="D3150" t="str">
        <f ca="1">PROPER(TRIM(Table1[[#This Row],[Marketing Channel]]))</f>
        <v>Meta Ads</v>
      </c>
      <c r="E3150" t="s">
        <v>256</v>
      </c>
      <c r="F3150" t="s">
        <v>186</v>
      </c>
      <c r="G3150" t="s">
        <v>11141</v>
      </c>
      <c r="H3150" t="s">
        <v>23</v>
      </c>
      <c r="I3150" t="s">
        <v>68</v>
      </c>
      <c r="J3150" t="s">
        <v>25</v>
      </c>
      <c r="K3150">
        <v>28818</v>
      </c>
      <c r="L3150">
        <v>785</v>
      </c>
      <c r="M3150">
        <v>2.72</v>
      </c>
      <c r="N3150">
        <v>256</v>
      </c>
      <c r="O3150">
        <v>32.61</v>
      </c>
      <c r="P3150">
        <v>250</v>
      </c>
      <c r="Q3150">
        <v>30216.77</v>
      </c>
      <c r="R3150" s="6">
        <v>11986.708000000001</v>
      </c>
      <c r="S3150">
        <v>215</v>
      </c>
      <c r="T3150" t="str">
        <f ca="1">PROPER(TRIM(Table1[[#This Row],[Campaign Status]]))</f>
        <v>Active</v>
      </c>
      <c r="V3150" s="1">
        <f t="shared" si="147"/>
        <v>256</v>
      </c>
      <c r="W3150" t="str">
        <f t="shared" ca="1" si="148"/>
        <v>west</v>
      </c>
      <c r="X3150" s="6">
        <f t="shared" si="149"/>
        <v>12474.083999999999</v>
      </c>
    </row>
    <row r="3151" spans="1:24" x14ac:dyDescent="0.3">
      <c r="A3151" t="s">
        <v>4257</v>
      </c>
      <c r="B3151" t="str">
        <f ca="1">PROPER(TRIM(Table1[[#This Row],[Campaign Name]]))</f>
        <v>Summer Sale</v>
      </c>
      <c r="C3151" t="str">
        <f ca="1">PROPER(TRIM(Table1[[#This Row],[Campaign Type]]))</f>
        <v>Awareness</v>
      </c>
      <c r="D3151" t="str">
        <f ca="1">PROPER(TRIM(Table1[[#This Row],[Marketing Channel]]))</f>
        <v>Google Ads</v>
      </c>
      <c r="E3151" t="s">
        <v>1265</v>
      </c>
      <c r="F3151" t="s">
        <v>45</v>
      </c>
      <c r="G3151" t="s">
        <v>46</v>
      </c>
      <c r="H3151" t="s">
        <v>30</v>
      </c>
      <c r="I3151" t="s">
        <v>24</v>
      </c>
      <c r="J3151" t="s">
        <v>25</v>
      </c>
      <c r="K3151">
        <v>147167</v>
      </c>
      <c r="L3151">
        <v>7968</v>
      </c>
      <c r="M3151">
        <v>5.41</v>
      </c>
      <c r="N3151">
        <v>1675</v>
      </c>
      <c r="O3151">
        <v>21.02</v>
      </c>
      <c r="P3151">
        <v>3988.1535696969677</v>
      </c>
      <c r="Q3151">
        <v>10900.58</v>
      </c>
      <c r="R3151" s="6">
        <v>173.32397836496202</v>
      </c>
      <c r="S3151">
        <v>1399</v>
      </c>
      <c r="T3151" t="str">
        <f ca="1">PROPER(TRIM(Table1[[#This Row],[Campaign Status]]))</f>
        <v>Completed</v>
      </c>
      <c r="V3151" s="1">
        <f t="shared" si="147"/>
        <v>1675</v>
      </c>
      <c r="W3151" t="str">
        <f t="shared" ca="1" si="148"/>
        <v>South</v>
      </c>
      <c r="X3151" s="6">
        <f t="shared" si="149"/>
        <v>11986.708000000001</v>
      </c>
    </row>
    <row r="3152" spans="1:24" x14ac:dyDescent="0.3">
      <c r="A3152" t="s">
        <v>4258</v>
      </c>
      <c r="B3152" t="str">
        <f ca="1">PROPER(TRIM(Table1[[#This Row],[Campaign Name]]))</f>
        <v>Flash Sale</v>
      </c>
      <c r="C3152" t="str">
        <f ca="1">PROPER(TRIM(Table1[[#This Row],[Campaign Type]]))</f>
        <v>Lead Gen</v>
      </c>
      <c r="D3152" t="str">
        <f ca="1">PROPER(TRIM(Table1[[#This Row],[Marketing Channel]]))</f>
        <v>Google Ads</v>
      </c>
      <c r="E3152" t="s">
        <v>884</v>
      </c>
      <c r="F3152" t="s">
        <v>570</v>
      </c>
      <c r="G3152" t="s">
        <v>29</v>
      </c>
      <c r="H3152" t="s">
        <v>99</v>
      </c>
      <c r="I3152" t="s">
        <v>62</v>
      </c>
      <c r="J3152" t="s">
        <v>32</v>
      </c>
      <c r="K3152">
        <v>77643</v>
      </c>
      <c r="L3152">
        <v>7576</v>
      </c>
      <c r="M3152">
        <v>9.76</v>
      </c>
      <c r="N3152">
        <v>1732</v>
      </c>
      <c r="O3152">
        <v>22.86</v>
      </c>
      <c r="P3152">
        <v>250</v>
      </c>
      <c r="Q3152">
        <v>47950.9</v>
      </c>
      <c r="R3152" s="6">
        <v>19080.36</v>
      </c>
      <c r="S3152">
        <v>1623</v>
      </c>
      <c r="T3152" t="str">
        <f ca="1">PROPER(TRIM(Table1[[#This Row],[Campaign Status]]))</f>
        <v>Active</v>
      </c>
      <c r="V3152" s="1">
        <f t="shared" si="147"/>
        <v>1732</v>
      </c>
      <c r="W3152" t="str">
        <f t="shared" ca="1" si="148"/>
        <v>North</v>
      </c>
      <c r="X3152" s="6">
        <f t="shared" si="149"/>
        <v>173.32397836496202</v>
      </c>
    </row>
    <row r="3153" spans="1:24" x14ac:dyDescent="0.3">
      <c r="A3153" t="s">
        <v>4259</v>
      </c>
      <c r="B3153" t="str">
        <f ca="1">PROPER(TRIM(Table1[[#This Row],[Campaign Name]]))</f>
        <v>Festive Offer</v>
      </c>
      <c r="C3153" t="str">
        <f ca="1">PROPER(TRIM(Table1[[#This Row],[Campaign Type]]))</f>
        <v>Awareness</v>
      </c>
      <c r="D3153" t="str">
        <f ca="1">PROPER(TRIM(Table1[[#This Row],[Marketing Channel]]))</f>
        <v>Linkedin</v>
      </c>
      <c r="E3153" t="s">
        <v>1485</v>
      </c>
      <c r="F3153" t="s">
        <v>45</v>
      </c>
      <c r="G3153" t="s">
        <v>41</v>
      </c>
      <c r="H3153" t="s">
        <v>11140</v>
      </c>
      <c r="I3153" t="s">
        <v>24</v>
      </c>
      <c r="J3153" t="s">
        <v>63</v>
      </c>
      <c r="K3153">
        <v>12644</v>
      </c>
      <c r="L3153">
        <v>1315</v>
      </c>
      <c r="M3153">
        <v>10.4</v>
      </c>
      <c r="N3153">
        <v>297</v>
      </c>
      <c r="O3153">
        <v>22.59</v>
      </c>
      <c r="P3153">
        <v>3830.4648972188602</v>
      </c>
      <c r="Q3153">
        <v>11075.58</v>
      </c>
      <c r="R3153" s="6">
        <v>189.14453720856477</v>
      </c>
      <c r="S3153">
        <v>282</v>
      </c>
      <c r="T3153" t="str">
        <f ca="1">PROPER(TRIM(Table1[[#This Row],[Campaign Status]]))</f>
        <v>Active</v>
      </c>
      <c r="V3153" s="1">
        <f t="shared" si="147"/>
        <v>297</v>
      </c>
      <c r="W3153" t="str">
        <f t="shared" ca="1" si="148"/>
        <v>East</v>
      </c>
      <c r="X3153" s="6">
        <f t="shared" si="149"/>
        <v>19080.36</v>
      </c>
    </row>
    <row r="3154" spans="1:24" x14ac:dyDescent="0.3">
      <c r="A3154" t="s">
        <v>4260</v>
      </c>
      <c r="B3154" t="str">
        <f ca="1">PROPER(TRIM(Table1[[#This Row],[Campaign Name]]))</f>
        <v>Festive Offer</v>
      </c>
      <c r="C3154" t="str">
        <f ca="1">PROPER(TRIM(Table1[[#This Row],[Campaign Type]]))</f>
        <v>Sales</v>
      </c>
      <c r="D3154" t="str">
        <f ca="1">PROPER(TRIM(Table1[[#This Row],[Marketing Channel]]))</f>
        <v>Linkedin</v>
      </c>
      <c r="E3154" t="s">
        <v>773</v>
      </c>
      <c r="F3154" t="s">
        <v>49</v>
      </c>
      <c r="G3154" t="s">
        <v>46</v>
      </c>
      <c r="H3154" t="s">
        <v>42</v>
      </c>
      <c r="I3154" t="s">
        <v>68</v>
      </c>
      <c r="J3154" t="s">
        <v>32</v>
      </c>
      <c r="K3154">
        <v>39591</v>
      </c>
      <c r="L3154">
        <v>3299</v>
      </c>
      <c r="M3154">
        <v>8.33</v>
      </c>
      <c r="N3154">
        <v>62</v>
      </c>
      <c r="O3154">
        <v>1.88</v>
      </c>
      <c r="P3154">
        <v>7359.07</v>
      </c>
      <c r="Q3154">
        <v>13293.57</v>
      </c>
      <c r="R3154" s="6">
        <v>80.641983294084724</v>
      </c>
      <c r="S3154">
        <v>20</v>
      </c>
      <c r="T3154" t="str">
        <f ca="1">PROPER(TRIM(Table1[[#This Row],[Campaign Status]]))</f>
        <v>Active</v>
      </c>
      <c r="V3154" s="1">
        <f t="shared" si="147"/>
        <v>62</v>
      </c>
      <c r="W3154" t="str">
        <f t="shared" ca="1" si="148"/>
        <v>South</v>
      </c>
      <c r="X3154" s="6">
        <f t="shared" si="149"/>
        <v>189.14453720856477</v>
      </c>
    </row>
    <row r="3155" spans="1:24" x14ac:dyDescent="0.3">
      <c r="A3155" t="s">
        <v>4261</v>
      </c>
      <c r="B3155" t="str">
        <f ca="1">PROPER(TRIM(Table1[[#This Row],[Campaign Name]]))</f>
        <v>Mega Discount</v>
      </c>
      <c r="C3155" t="str">
        <f ca="1">PROPER(TRIM(Table1[[#This Row],[Campaign Type]]))</f>
        <v>Awareness</v>
      </c>
      <c r="D3155" t="str">
        <f ca="1">PROPER(TRIM(Table1[[#This Row],[Marketing Channel]]))</f>
        <v>Meta Ads</v>
      </c>
      <c r="E3155" t="s">
        <v>1611</v>
      </c>
      <c r="F3155" t="s">
        <v>1296</v>
      </c>
      <c r="G3155" t="s">
        <v>11141</v>
      </c>
      <c r="H3155" t="s">
        <v>36</v>
      </c>
      <c r="I3155" t="s">
        <v>24</v>
      </c>
      <c r="J3155" t="s">
        <v>25</v>
      </c>
      <c r="K3155">
        <v>123531</v>
      </c>
      <c r="L3155">
        <v>2024</v>
      </c>
      <c r="M3155">
        <v>1.64</v>
      </c>
      <c r="N3155">
        <v>7</v>
      </c>
      <c r="O3155">
        <v>0.35</v>
      </c>
      <c r="P3155">
        <v>250</v>
      </c>
      <c r="Q3155">
        <v>1493.24</v>
      </c>
      <c r="R3155" s="6">
        <v>497.29599999999994</v>
      </c>
      <c r="S3155">
        <v>4</v>
      </c>
      <c r="T3155" t="str">
        <f ca="1">PROPER(TRIM(Table1[[#This Row],[Campaign Status]]))</f>
        <v>Paused</v>
      </c>
      <c r="V3155" s="1">
        <f t="shared" si="147"/>
        <v>7</v>
      </c>
      <c r="W3155" t="str">
        <f t="shared" ca="1" si="148"/>
        <v>west</v>
      </c>
      <c r="X3155" s="6">
        <f t="shared" si="149"/>
        <v>80.641983294084724</v>
      </c>
    </row>
    <row r="3156" spans="1:24" x14ac:dyDescent="0.3">
      <c r="A3156" t="s">
        <v>4262</v>
      </c>
      <c r="B3156" t="str">
        <f ca="1">PROPER(TRIM(Table1[[#This Row],[Campaign Name]]))</f>
        <v>New Launch</v>
      </c>
      <c r="C3156" t="str">
        <f ca="1">PROPER(TRIM(Table1[[#This Row],[Campaign Type]]))</f>
        <v>Retargeting</v>
      </c>
      <c r="D3156" t="str">
        <f ca="1">PROPER(TRIM(Table1[[#This Row],[Marketing Channel]]))</f>
        <v>Email</v>
      </c>
      <c r="E3156" t="s">
        <v>1055</v>
      </c>
      <c r="F3156" t="s">
        <v>284</v>
      </c>
      <c r="G3156" t="s">
        <v>11141</v>
      </c>
      <c r="H3156" t="s">
        <v>54</v>
      </c>
      <c r="I3156" t="s">
        <v>31</v>
      </c>
      <c r="J3156" t="s">
        <v>25</v>
      </c>
      <c r="K3156">
        <v>70232</v>
      </c>
      <c r="L3156">
        <v>8024</v>
      </c>
      <c r="M3156">
        <v>11.42</v>
      </c>
      <c r="N3156">
        <v>1643</v>
      </c>
      <c r="O3156">
        <v>20.48</v>
      </c>
      <c r="P3156">
        <v>250</v>
      </c>
      <c r="Q3156">
        <v>17220.52</v>
      </c>
      <c r="R3156" s="6">
        <v>6788.2080000000005</v>
      </c>
      <c r="S3156">
        <v>686</v>
      </c>
      <c r="T3156" t="str">
        <f ca="1">PROPER(TRIM(Table1[[#This Row],[Campaign Status]]))</f>
        <v>Paused</v>
      </c>
      <c r="V3156" s="1">
        <f t="shared" si="147"/>
        <v>1643</v>
      </c>
      <c r="W3156" t="str">
        <f t="shared" ca="1" si="148"/>
        <v>west</v>
      </c>
      <c r="X3156" s="6">
        <f t="shared" si="149"/>
        <v>497.29599999999994</v>
      </c>
    </row>
    <row r="3157" spans="1:24" x14ac:dyDescent="0.3">
      <c r="A3157" t="s">
        <v>4263</v>
      </c>
      <c r="B3157" t="str">
        <f ca="1">PROPER(TRIM(Table1[[#This Row],[Campaign Name]]))</f>
        <v>Mega Discount</v>
      </c>
      <c r="C3157" t="str">
        <f ca="1">PROPER(TRIM(Table1[[#This Row],[Campaign Type]]))</f>
        <v>Sales</v>
      </c>
      <c r="D3157" t="str">
        <f ca="1">PROPER(TRIM(Table1[[#This Row],[Marketing Channel]]))</f>
        <v>Instagram</v>
      </c>
      <c r="E3157" t="s">
        <v>2369</v>
      </c>
      <c r="F3157" t="s">
        <v>334</v>
      </c>
      <c r="G3157" t="s">
        <v>29</v>
      </c>
      <c r="H3157" t="s">
        <v>99</v>
      </c>
      <c r="I3157" t="s">
        <v>62</v>
      </c>
      <c r="J3157" t="s">
        <v>63</v>
      </c>
      <c r="K3157">
        <v>113828</v>
      </c>
      <c r="L3157">
        <v>13891</v>
      </c>
      <c r="M3157">
        <v>12.2</v>
      </c>
      <c r="N3157">
        <v>396</v>
      </c>
      <c r="O3157">
        <v>2.85</v>
      </c>
      <c r="P3157">
        <v>8868.07</v>
      </c>
      <c r="Q3157">
        <v>47406.26</v>
      </c>
      <c r="R3157" s="6">
        <v>434.57246052410505</v>
      </c>
      <c r="S3157">
        <v>109</v>
      </c>
      <c r="T3157" t="str">
        <f ca="1">PROPER(TRIM(Table1[[#This Row],[Campaign Status]]))</f>
        <v>Completed</v>
      </c>
      <c r="V3157" s="1">
        <f t="shared" si="147"/>
        <v>396</v>
      </c>
      <c r="W3157" t="str">
        <f t="shared" ca="1" si="148"/>
        <v>North</v>
      </c>
      <c r="X3157" s="6">
        <f t="shared" si="149"/>
        <v>6788.2080000000005</v>
      </c>
    </row>
    <row r="3158" spans="1:24" x14ac:dyDescent="0.3">
      <c r="A3158" t="s">
        <v>4264</v>
      </c>
      <c r="B3158" t="str">
        <f ca="1">PROPER(TRIM(Table1[[#This Row],[Campaign Name]]))</f>
        <v>New Launch</v>
      </c>
      <c r="C3158" t="str">
        <f ca="1">PROPER(TRIM(Table1[[#This Row],[Campaign Type]]))</f>
        <v>Lead Gen</v>
      </c>
      <c r="D3158" t="str">
        <f ca="1">PROPER(TRIM(Table1[[#This Row],[Marketing Channel]]))</f>
        <v>Email</v>
      </c>
      <c r="E3158" t="s">
        <v>710</v>
      </c>
      <c r="F3158" t="s">
        <v>509</v>
      </c>
      <c r="G3158" t="s">
        <v>29</v>
      </c>
      <c r="H3158" t="s">
        <v>61</v>
      </c>
      <c r="I3158" t="s">
        <v>24</v>
      </c>
      <c r="J3158" t="s">
        <v>25</v>
      </c>
      <c r="K3158">
        <v>33615</v>
      </c>
      <c r="L3158">
        <v>162</v>
      </c>
      <c r="M3158">
        <v>0.48</v>
      </c>
      <c r="N3158">
        <v>29</v>
      </c>
      <c r="O3158">
        <v>17.899999999999999</v>
      </c>
      <c r="P3158">
        <v>250</v>
      </c>
      <c r="Q3158">
        <v>34363.730000000003</v>
      </c>
      <c r="R3158" s="6">
        <v>13645.492000000002</v>
      </c>
      <c r="S3158">
        <v>29</v>
      </c>
      <c r="T3158" t="str">
        <f ca="1">PROPER(TRIM(Table1[[#This Row],[Campaign Status]]))</f>
        <v>Active</v>
      </c>
      <c r="V3158" s="1">
        <f t="shared" si="147"/>
        <v>29</v>
      </c>
      <c r="W3158" t="str">
        <f t="shared" ca="1" si="148"/>
        <v>North</v>
      </c>
      <c r="X3158" s="6">
        <f t="shared" si="149"/>
        <v>434.57246052410505</v>
      </c>
    </row>
    <row r="3159" spans="1:24" x14ac:dyDescent="0.3">
      <c r="A3159" t="s">
        <v>4265</v>
      </c>
      <c r="B3159" t="str">
        <f ca="1">PROPER(TRIM(Table1[[#This Row],[Campaign Name]]))</f>
        <v>Flash Sale</v>
      </c>
      <c r="C3159" t="str">
        <f ca="1">PROPER(TRIM(Table1[[#This Row],[Campaign Type]]))</f>
        <v>Retargeting</v>
      </c>
      <c r="D3159" t="str">
        <f ca="1">PROPER(TRIM(Table1[[#This Row],[Marketing Channel]]))</f>
        <v>Meta Ads</v>
      </c>
      <c r="E3159" t="s">
        <v>887</v>
      </c>
      <c r="F3159" t="s">
        <v>57</v>
      </c>
      <c r="G3159" t="s">
        <v>41</v>
      </c>
      <c r="H3159" t="s">
        <v>11140</v>
      </c>
      <c r="I3159" t="s">
        <v>68</v>
      </c>
      <c r="J3159" t="s">
        <v>32</v>
      </c>
      <c r="K3159">
        <v>133117</v>
      </c>
      <c r="L3159">
        <v>14873</v>
      </c>
      <c r="M3159">
        <v>11.17</v>
      </c>
      <c r="N3159">
        <v>3941</v>
      </c>
      <c r="O3159">
        <v>26.5</v>
      </c>
      <c r="P3159">
        <v>3817.8497265160554</v>
      </c>
      <c r="Q3159">
        <v>3189.03</v>
      </c>
      <c r="R3159" s="6">
        <v>-16.4705206218234</v>
      </c>
      <c r="S3159">
        <v>3224</v>
      </c>
      <c r="T3159" t="str">
        <f ca="1">PROPER(TRIM(Table1[[#This Row],[Campaign Status]]))</f>
        <v>Paused</v>
      </c>
      <c r="V3159" s="1">
        <f t="shared" si="147"/>
        <v>3941</v>
      </c>
      <c r="W3159" t="str">
        <f t="shared" ca="1" si="148"/>
        <v>East</v>
      </c>
      <c r="X3159" s="6">
        <f t="shared" si="149"/>
        <v>13645.492000000002</v>
      </c>
    </row>
    <row r="3160" spans="1:24" x14ac:dyDescent="0.3">
      <c r="A3160" t="s">
        <v>4266</v>
      </c>
      <c r="B3160" t="str">
        <f ca="1">PROPER(TRIM(Table1[[#This Row],[Campaign Name]]))</f>
        <v>Mega Discount</v>
      </c>
      <c r="C3160" t="str">
        <f ca="1">PROPER(TRIM(Table1[[#This Row],[Campaign Type]]))</f>
        <v>Lead Gen</v>
      </c>
      <c r="D3160" t="str">
        <f ca="1">PROPER(TRIM(Table1[[#This Row],[Marketing Channel]]))</f>
        <v>Linkedin</v>
      </c>
      <c r="E3160" t="s">
        <v>2724</v>
      </c>
      <c r="F3160" t="s">
        <v>400</v>
      </c>
      <c r="G3160" t="s">
        <v>46</v>
      </c>
      <c r="H3160" t="s">
        <v>30</v>
      </c>
      <c r="I3160" t="s">
        <v>24</v>
      </c>
      <c r="J3160" t="s">
        <v>63</v>
      </c>
      <c r="K3160">
        <v>153228</v>
      </c>
      <c r="L3160">
        <v>1446</v>
      </c>
      <c r="M3160">
        <v>0.94</v>
      </c>
      <c r="N3160">
        <v>376</v>
      </c>
      <c r="O3160">
        <v>26</v>
      </c>
      <c r="P3160">
        <v>250</v>
      </c>
      <c r="Q3160">
        <v>33917.71</v>
      </c>
      <c r="R3160" s="6">
        <v>13467.083999999999</v>
      </c>
      <c r="S3160">
        <v>95</v>
      </c>
      <c r="T3160" t="str">
        <f ca="1">PROPER(TRIM(Table1[[#This Row],[Campaign Status]]))</f>
        <v>Paused</v>
      </c>
      <c r="V3160" s="1">
        <f t="shared" si="147"/>
        <v>376</v>
      </c>
      <c r="W3160" t="str">
        <f t="shared" ca="1" si="148"/>
        <v>South</v>
      </c>
      <c r="X3160" s="6">
        <f t="shared" si="149"/>
        <v>-16.4705206218234</v>
      </c>
    </row>
    <row r="3161" spans="1:24" x14ac:dyDescent="0.3">
      <c r="A3161" t="s">
        <v>4267</v>
      </c>
      <c r="B3161" t="str">
        <f ca="1">PROPER(TRIM(Table1[[#This Row],[Campaign Name]]))</f>
        <v>Flash Sale</v>
      </c>
      <c r="C3161" t="str">
        <f ca="1">PROPER(TRIM(Table1[[#This Row],[Campaign Type]]))</f>
        <v>Lead Gen</v>
      </c>
      <c r="D3161" t="str">
        <f ca="1">PROPER(TRIM(Table1[[#This Row],[Marketing Channel]]))</f>
        <v>Google Ads</v>
      </c>
      <c r="E3161" t="s">
        <v>1359</v>
      </c>
      <c r="F3161" t="s">
        <v>755</v>
      </c>
      <c r="G3161" t="s">
        <v>41</v>
      </c>
      <c r="H3161" t="s">
        <v>11140</v>
      </c>
      <c r="I3161" t="s">
        <v>62</v>
      </c>
      <c r="J3161" t="s">
        <v>63</v>
      </c>
      <c r="K3161">
        <v>40197</v>
      </c>
      <c r="L3161">
        <v>2294</v>
      </c>
      <c r="M3161">
        <v>5.71</v>
      </c>
      <c r="N3161">
        <v>593</v>
      </c>
      <c r="O3161">
        <v>25.85</v>
      </c>
      <c r="P3161">
        <v>3988.1535696969677</v>
      </c>
      <c r="Q3161">
        <v>41433.86</v>
      </c>
      <c r="R3161" s="6">
        <v>938.92338336279954</v>
      </c>
      <c r="S3161">
        <v>27</v>
      </c>
      <c r="T3161" t="str">
        <f ca="1">PROPER(TRIM(Table1[[#This Row],[Campaign Status]]))</f>
        <v>Completed</v>
      </c>
      <c r="V3161" s="1">
        <f t="shared" si="147"/>
        <v>593</v>
      </c>
      <c r="W3161" t="str">
        <f t="shared" ca="1" si="148"/>
        <v>East</v>
      </c>
      <c r="X3161" s="6">
        <f t="shared" si="149"/>
        <v>13467.083999999999</v>
      </c>
    </row>
    <row r="3162" spans="1:24" x14ac:dyDescent="0.3">
      <c r="A3162" t="s">
        <v>4268</v>
      </c>
      <c r="B3162" t="str">
        <f ca="1">PROPER(TRIM(Table1[[#This Row],[Campaign Name]]))</f>
        <v>Summer Sale</v>
      </c>
      <c r="C3162" t="str">
        <f ca="1">PROPER(TRIM(Table1[[#This Row],[Campaign Type]]))</f>
        <v>Lead Gen</v>
      </c>
      <c r="D3162" t="str">
        <f ca="1">PROPER(TRIM(Table1[[#This Row],[Marketing Channel]]))</f>
        <v>Instagram</v>
      </c>
      <c r="E3162" t="s">
        <v>2181</v>
      </c>
      <c r="F3162" t="s">
        <v>309</v>
      </c>
      <c r="G3162" t="s">
        <v>11141</v>
      </c>
      <c r="H3162" t="s">
        <v>54</v>
      </c>
      <c r="I3162" t="s">
        <v>62</v>
      </c>
      <c r="J3162" t="s">
        <v>25</v>
      </c>
      <c r="K3162">
        <v>160623</v>
      </c>
      <c r="L3162">
        <v>2872</v>
      </c>
      <c r="M3162">
        <v>1.79</v>
      </c>
      <c r="N3162">
        <v>332</v>
      </c>
      <c r="O3162">
        <v>11.56</v>
      </c>
      <c r="P3162">
        <v>250</v>
      </c>
      <c r="Q3162">
        <v>21346.57</v>
      </c>
      <c r="R3162" s="6">
        <v>8438.6280000000006</v>
      </c>
      <c r="S3162">
        <v>154</v>
      </c>
      <c r="T3162" t="str">
        <f ca="1">PROPER(TRIM(Table1[[#This Row],[Campaign Status]]))</f>
        <v>Completed</v>
      </c>
      <c r="V3162" s="1">
        <f t="shared" si="147"/>
        <v>332</v>
      </c>
      <c r="W3162" t="str">
        <f t="shared" ca="1" si="148"/>
        <v>west</v>
      </c>
      <c r="X3162" s="6">
        <f t="shared" si="149"/>
        <v>938.92338336279954</v>
      </c>
    </row>
    <row r="3163" spans="1:24" x14ac:dyDescent="0.3">
      <c r="A3163" t="s">
        <v>4269</v>
      </c>
      <c r="B3163" t="str">
        <f ca="1">PROPER(TRIM(Table1[[#This Row],[Campaign Name]]))</f>
        <v>Mega Discount</v>
      </c>
      <c r="C3163" t="str">
        <f ca="1">PROPER(TRIM(Table1[[#This Row],[Campaign Type]]))</f>
        <v>Lead Gen</v>
      </c>
      <c r="D3163" t="str">
        <f ca="1">PROPER(TRIM(Table1[[#This Row],[Marketing Channel]]))</f>
        <v>Linkedin</v>
      </c>
      <c r="E3163" t="s">
        <v>4270</v>
      </c>
      <c r="F3163" t="s">
        <v>513</v>
      </c>
      <c r="G3163" t="s">
        <v>11141</v>
      </c>
      <c r="H3163" t="s">
        <v>36</v>
      </c>
      <c r="I3163" t="s">
        <v>24</v>
      </c>
      <c r="J3163" t="s">
        <v>25</v>
      </c>
      <c r="K3163">
        <v>32805</v>
      </c>
      <c r="L3163">
        <v>4647</v>
      </c>
      <c r="M3163">
        <v>14.17</v>
      </c>
      <c r="N3163">
        <v>675</v>
      </c>
      <c r="O3163">
        <v>14.53</v>
      </c>
      <c r="P3163">
        <v>250</v>
      </c>
      <c r="Q3163">
        <v>39832.19</v>
      </c>
      <c r="R3163" s="6">
        <v>15832.876000000002</v>
      </c>
      <c r="S3163">
        <v>309</v>
      </c>
      <c r="T3163" t="str">
        <f ca="1">PROPER(TRIM(Table1[[#This Row],[Campaign Status]]))</f>
        <v>Paused</v>
      </c>
      <c r="V3163" s="1">
        <f t="shared" si="147"/>
        <v>675</v>
      </c>
      <c r="W3163" t="str">
        <f t="shared" ca="1" si="148"/>
        <v>west</v>
      </c>
      <c r="X3163" s="6">
        <f t="shared" si="149"/>
        <v>8438.6280000000006</v>
      </c>
    </row>
    <row r="3164" spans="1:24" x14ac:dyDescent="0.3">
      <c r="A3164" t="s">
        <v>4271</v>
      </c>
      <c r="B3164" t="str">
        <f ca="1">PROPER(TRIM(Table1[[#This Row],[Campaign Name]]))</f>
        <v>Flash Sale</v>
      </c>
      <c r="C3164" t="str">
        <f ca="1">PROPER(TRIM(Table1[[#This Row],[Campaign Type]]))</f>
        <v>Lead Gen</v>
      </c>
      <c r="D3164" t="str">
        <f ca="1">PROPER(TRIM(Table1[[#This Row],[Marketing Channel]]))</f>
        <v>Youtube</v>
      </c>
      <c r="E3164" t="s">
        <v>396</v>
      </c>
      <c r="F3164" t="s">
        <v>559</v>
      </c>
      <c r="G3164" t="s">
        <v>11141</v>
      </c>
      <c r="H3164" t="s">
        <v>54</v>
      </c>
      <c r="I3164" t="s">
        <v>31</v>
      </c>
      <c r="J3164" t="s">
        <v>63</v>
      </c>
      <c r="K3164">
        <v>158673</v>
      </c>
      <c r="L3164">
        <v>935</v>
      </c>
      <c r="M3164">
        <v>0.59</v>
      </c>
      <c r="N3164">
        <v>140</v>
      </c>
      <c r="O3164">
        <v>14.97</v>
      </c>
      <c r="P3164">
        <v>250</v>
      </c>
      <c r="Q3164">
        <v>18472.62</v>
      </c>
      <c r="R3164" s="6">
        <v>7289.0479999999998</v>
      </c>
      <c r="S3164">
        <v>31</v>
      </c>
      <c r="T3164" t="str">
        <f ca="1">PROPER(TRIM(Table1[[#This Row],[Campaign Status]]))</f>
        <v>Paused</v>
      </c>
      <c r="V3164" s="1">
        <f t="shared" si="147"/>
        <v>140</v>
      </c>
      <c r="W3164" t="str">
        <f t="shared" ca="1" si="148"/>
        <v>west</v>
      </c>
      <c r="X3164" s="6">
        <f t="shared" si="149"/>
        <v>15832.876000000002</v>
      </c>
    </row>
    <row r="3165" spans="1:24" hidden="1" x14ac:dyDescent="0.3">
      <c r="A3165" t="s">
        <v>4272</v>
      </c>
      <c r="B3165" t="str">
        <f ca="1">PROPER(TRIM(Table1[[#This Row],[Campaign Name]]))</f>
        <v>Festive Offer</v>
      </c>
      <c r="C3165" t="str">
        <f ca="1">PROPER(TRIM(Table1[[#This Row],[Campaign Type]]))</f>
        <v>Retargeting</v>
      </c>
      <c r="D3165" t="str">
        <f ca="1">PROPER(TRIM(Table1[[#This Row],[Marketing Channel]]))</f>
        <v>Email</v>
      </c>
      <c r="E3165" t="s">
        <v>538</v>
      </c>
      <c r="F3165" t="s">
        <v>344</v>
      </c>
      <c r="G3165" t="s">
        <v>46</v>
      </c>
      <c r="H3165" t="s">
        <v>42</v>
      </c>
      <c r="I3165" t="s">
        <v>62</v>
      </c>
      <c r="J3165" t="s">
        <v>32</v>
      </c>
      <c r="K3165">
        <v>193936</v>
      </c>
      <c r="L3165">
        <v>25346</v>
      </c>
      <c r="M3165">
        <v>13.07</v>
      </c>
      <c r="N3165">
        <v>5723</v>
      </c>
      <c r="O3165">
        <v>22.58</v>
      </c>
      <c r="P3165">
        <v>14565.1</v>
      </c>
      <c r="R3165" s="6" t="e">
        <v>#VALUE!</v>
      </c>
      <c r="S3165">
        <v>4858</v>
      </c>
      <c r="T3165" t="str">
        <f ca="1">PROPER(TRIM(Table1[[#This Row],[Campaign Status]]))</f>
        <v>Active</v>
      </c>
      <c r="V3165" s="1">
        <f t="shared" si="147"/>
        <v>5723</v>
      </c>
      <c r="W3165" t="str">
        <f t="shared" ca="1" si="148"/>
        <v>South</v>
      </c>
      <c r="X3165" s="6">
        <f t="shared" si="149"/>
        <v>7289.0479999999998</v>
      </c>
    </row>
    <row r="3166" spans="1:24" x14ac:dyDescent="0.3">
      <c r="A3166" t="s">
        <v>4273</v>
      </c>
      <c r="B3166" t="str">
        <f ca="1">PROPER(TRIM(Table1[[#This Row],[Campaign Name]]))</f>
        <v>Summer Sale</v>
      </c>
      <c r="C3166" t="str">
        <f ca="1">PROPER(TRIM(Table1[[#This Row],[Campaign Type]]))</f>
        <v>Retargeting</v>
      </c>
      <c r="D3166" t="str">
        <f ca="1">PROPER(TRIM(Table1[[#This Row],[Marketing Channel]]))</f>
        <v>Linkedin</v>
      </c>
      <c r="E3166" t="s">
        <v>373</v>
      </c>
      <c r="F3166" t="s">
        <v>684</v>
      </c>
      <c r="G3166" t="s">
        <v>29</v>
      </c>
      <c r="H3166" t="s">
        <v>61</v>
      </c>
      <c r="I3166" t="s">
        <v>68</v>
      </c>
      <c r="J3166" t="s">
        <v>25</v>
      </c>
      <c r="K3166">
        <v>154432</v>
      </c>
      <c r="L3166">
        <v>15000</v>
      </c>
      <c r="M3166">
        <v>9.7100000000000009</v>
      </c>
      <c r="N3166">
        <v>1796</v>
      </c>
      <c r="O3166">
        <v>11.97</v>
      </c>
      <c r="P3166">
        <v>2138.86</v>
      </c>
      <c r="Q3166">
        <v>17695.98</v>
      </c>
      <c r="R3166" s="6">
        <v>727.35569415483008</v>
      </c>
      <c r="S3166">
        <v>1345</v>
      </c>
      <c r="T3166" t="str">
        <f ca="1">PROPER(TRIM(Table1[[#This Row],[Campaign Status]]))</f>
        <v>Active</v>
      </c>
      <c r="V3166" s="1">
        <f t="shared" si="147"/>
        <v>1796</v>
      </c>
      <c r="W3166" t="str">
        <f t="shared" ca="1" si="148"/>
        <v>North</v>
      </c>
      <c r="X3166" s="6" t="e">
        <f t="shared" si="149"/>
        <v>#VALUE!</v>
      </c>
    </row>
    <row r="3167" spans="1:24" x14ac:dyDescent="0.3">
      <c r="A3167" t="s">
        <v>4274</v>
      </c>
      <c r="B3167" t="str">
        <f ca="1">PROPER(TRIM(Table1[[#This Row],[Campaign Name]]))</f>
        <v>New Launch</v>
      </c>
      <c r="C3167" t="str">
        <f ca="1">PROPER(TRIM(Table1[[#This Row],[Campaign Type]]))</f>
        <v>Lead Gen</v>
      </c>
      <c r="D3167" t="str">
        <f ca="1">PROPER(TRIM(Table1[[#This Row],[Marketing Channel]]))</f>
        <v>Linkedin</v>
      </c>
      <c r="E3167" t="s">
        <v>3751</v>
      </c>
      <c r="F3167" t="s">
        <v>570</v>
      </c>
      <c r="G3167" t="s">
        <v>29</v>
      </c>
      <c r="H3167" t="s">
        <v>67</v>
      </c>
      <c r="I3167" t="s">
        <v>62</v>
      </c>
      <c r="J3167" t="s">
        <v>63</v>
      </c>
      <c r="K3167">
        <v>7794</v>
      </c>
      <c r="L3167">
        <v>527</v>
      </c>
      <c r="M3167">
        <v>6.76</v>
      </c>
      <c r="N3167">
        <v>83</v>
      </c>
      <c r="O3167">
        <v>15.75</v>
      </c>
      <c r="P3167">
        <v>3830.4648972188602</v>
      </c>
      <c r="Q3167">
        <v>49434.21</v>
      </c>
      <c r="R3167" s="6">
        <v>1190.5537924624268</v>
      </c>
      <c r="S3167">
        <v>30</v>
      </c>
      <c r="T3167" t="str">
        <f ca="1">PROPER(TRIM(Table1[[#This Row],[Campaign Status]]))</f>
        <v>Active</v>
      </c>
      <c r="V3167" s="1">
        <f t="shared" si="147"/>
        <v>83</v>
      </c>
      <c r="W3167" t="str">
        <f t="shared" ca="1" si="148"/>
        <v>North</v>
      </c>
      <c r="X3167" s="6">
        <f t="shared" si="149"/>
        <v>727.35569415483008</v>
      </c>
    </row>
    <row r="3168" spans="1:24" x14ac:dyDescent="0.3">
      <c r="A3168" t="s">
        <v>4275</v>
      </c>
      <c r="B3168" t="str">
        <f ca="1">PROPER(TRIM(Table1[[#This Row],[Campaign Name]]))</f>
        <v>Summer Sale</v>
      </c>
      <c r="C3168" t="str">
        <f ca="1">PROPER(TRIM(Table1[[#This Row],[Campaign Type]]))</f>
        <v>Lead Gen</v>
      </c>
      <c r="D3168" t="str">
        <f ca="1">PROPER(TRIM(Table1[[#This Row],[Marketing Channel]]))</f>
        <v>Email</v>
      </c>
      <c r="E3168" t="s">
        <v>497</v>
      </c>
      <c r="F3168" t="s">
        <v>200</v>
      </c>
      <c r="G3168" t="s">
        <v>46</v>
      </c>
      <c r="H3168" t="s">
        <v>30</v>
      </c>
      <c r="I3168" t="s">
        <v>62</v>
      </c>
      <c r="J3168" t="s">
        <v>32</v>
      </c>
      <c r="K3168">
        <v>28571</v>
      </c>
      <c r="L3168">
        <v>1542</v>
      </c>
      <c r="M3168">
        <v>5.4</v>
      </c>
      <c r="N3168">
        <v>415</v>
      </c>
      <c r="O3168">
        <v>26.91</v>
      </c>
      <c r="P3168">
        <v>10420.24</v>
      </c>
      <c r="Q3168">
        <v>6668.97</v>
      </c>
      <c r="R3168" s="6">
        <v>-35.999842613989692</v>
      </c>
      <c r="S3168">
        <v>96</v>
      </c>
      <c r="T3168" t="str">
        <f ca="1">PROPER(TRIM(Table1[[#This Row],[Campaign Status]]))</f>
        <v>Active</v>
      </c>
      <c r="V3168" s="1">
        <f t="shared" si="147"/>
        <v>415</v>
      </c>
      <c r="W3168" t="str">
        <f t="shared" ca="1" si="148"/>
        <v>South</v>
      </c>
      <c r="X3168" s="6">
        <f t="shared" si="149"/>
        <v>1190.5537924624268</v>
      </c>
    </row>
    <row r="3169" spans="1:24" x14ac:dyDescent="0.3">
      <c r="A3169" t="s">
        <v>4276</v>
      </c>
      <c r="B3169" t="str">
        <f ca="1">PROPER(TRIM(Table1[[#This Row],[Campaign Name]]))</f>
        <v>Festive Offer</v>
      </c>
      <c r="C3169" t="str">
        <f ca="1">PROPER(TRIM(Table1[[#This Row],[Campaign Type]]))</f>
        <v>Awareness</v>
      </c>
      <c r="D3169" t="str">
        <f ca="1">PROPER(TRIM(Table1[[#This Row],[Marketing Channel]]))</f>
        <v>Meta Ads</v>
      </c>
      <c r="E3169" t="s">
        <v>1849</v>
      </c>
      <c r="F3169" t="s">
        <v>74</v>
      </c>
      <c r="G3169" t="s">
        <v>46</v>
      </c>
      <c r="H3169" t="s">
        <v>42</v>
      </c>
      <c r="I3169" t="s">
        <v>62</v>
      </c>
      <c r="J3169" t="s">
        <v>25</v>
      </c>
      <c r="K3169">
        <v>123812</v>
      </c>
      <c r="L3169">
        <v>1611</v>
      </c>
      <c r="M3169">
        <v>1.3</v>
      </c>
      <c r="N3169">
        <v>107</v>
      </c>
      <c r="O3169">
        <v>6.64</v>
      </c>
      <c r="P3169">
        <v>250</v>
      </c>
      <c r="Q3169">
        <v>33292.660000000003</v>
      </c>
      <c r="R3169" s="6">
        <v>13217.064000000002</v>
      </c>
      <c r="S3169">
        <v>89</v>
      </c>
      <c r="T3169" t="str">
        <f ca="1">PROPER(TRIM(Table1[[#This Row],[Campaign Status]]))</f>
        <v>Active</v>
      </c>
      <c r="V3169" s="1">
        <f t="shared" si="147"/>
        <v>107</v>
      </c>
      <c r="W3169" t="str">
        <f t="shared" ca="1" si="148"/>
        <v>South</v>
      </c>
      <c r="X3169" s="6">
        <f t="shared" si="149"/>
        <v>-35.999842613989692</v>
      </c>
    </row>
    <row r="3170" spans="1:24" x14ac:dyDescent="0.3">
      <c r="A3170" t="s">
        <v>4277</v>
      </c>
      <c r="B3170" t="str">
        <f ca="1">PROPER(TRIM(Table1[[#This Row],[Campaign Name]]))</f>
        <v>Mega Discount</v>
      </c>
      <c r="C3170" t="str">
        <f ca="1">PROPER(TRIM(Table1[[#This Row],[Campaign Type]]))</f>
        <v>Awareness</v>
      </c>
      <c r="D3170" t="str">
        <f ca="1">PROPER(TRIM(Table1[[#This Row],[Marketing Channel]]))</f>
        <v>Google Ads</v>
      </c>
      <c r="E3170" t="s">
        <v>2131</v>
      </c>
      <c r="F3170" t="s">
        <v>197</v>
      </c>
      <c r="G3170" t="s">
        <v>29</v>
      </c>
      <c r="H3170" t="s">
        <v>67</v>
      </c>
      <c r="I3170" t="s">
        <v>24</v>
      </c>
      <c r="J3170" t="s">
        <v>32</v>
      </c>
      <c r="K3170">
        <v>162079</v>
      </c>
      <c r="L3170">
        <v>19705</v>
      </c>
      <c r="M3170">
        <v>12.16</v>
      </c>
      <c r="N3170">
        <v>4290</v>
      </c>
      <c r="O3170">
        <v>21.77</v>
      </c>
      <c r="P3170">
        <v>250</v>
      </c>
      <c r="Q3170">
        <v>48278.03</v>
      </c>
      <c r="R3170" s="6">
        <v>19211.212</v>
      </c>
      <c r="S3170">
        <v>1077</v>
      </c>
      <c r="T3170" t="str">
        <f ca="1">PROPER(TRIM(Table1[[#This Row],[Campaign Status]]))</f>
        <v>Completed</v>
      </c>
      <c r="V3170" s="1">
        <f t="shared" si="147"/>
        <v>4290</v>
      </c>
      <c r="W3170" t="str">
        <f t="shared" ca="1" si="148"/>
        <v>North</v>
      </c>
      <c r="X3170" s="6">
        <f t="shared" si="149"/>
        <v>13217.064000000002</v>
      </c>
    </row>
    <row r="3171" spans="1:24" hidden="1" x14ac:dyDescent="0.3">
      <c r="A3171" t="s">
        <v>4278</v>
      </c>
      <c r="B3171" t="str">
        <f ca="1">PROPER(TRIM(Table1[[#This Row],[Campaign Name]]))</f>
        <v>Flash Sale</v>
      </c>
      <c r="C3171" t="str">
        <f ca="1">PROPER(TRIM(Table1[[#This Row],[Campaign Type]]))</f>
        <v>Retargeting</v>
      </c>
      <c r="D3171" t="str">
        <f ca="1">PROPER(TRIM(Table1[[#This Row],[Marketing Channel]]))</f>
        <v>Google Ads</v>
      </c>
      <c r="E3171" t="s">
        <v>256</v>
      </c>
      <c r="F3171" t="s">
        <v>200</v>
      </c>
      <c r="G3171" t="s">
        <v>46</v>
      </c>
      <c r="H3171" t="s">
        <v>42</v>
      </c>
      <c r="I3171" t="s">
        <v>31</v>
      </c>
      <c r="J3171" t="s">
        <v>25</v>
      </c>
      <c r="K3171">
        <v>43807</v>
      </c>
      <c r="L3171">
        <v>2573</v>
      </c>
      <c r="M3171">
        <v>5.87</v>
      </c>
      <c r="N3171">
        <v>638</v>
      </c>
      <c r="O3171">
        <v>24.8</v>
      </c>
      <c r="P3171">
        <v>250</v>
      </c>
      <c r="R3171" s="6" t="e">
        <v>#VALUE!</v>
      </c>
      <c r="S3171">
        <v>500</v>
      </c>
      <c r="T3171" t="str">
        <f ca="1">PROPER(TRIM(Table1[[#This Row],[Campaign Status]]))</f>
        <v>Active</v>
      </c>
      <c r="V3171" s="1">
        <f t="shared" si="147"/>
        <v>638</v>
      </c>
      <c r="W3171" t="str">
        <f t="shared" ca="1" si="148"/>
        <v>South</v>
      </c>
      <c r="X3171" s="6">
        <f t="shared" si="149"/>
        <v>19211.212</v>
      </c>
    </row>
    <row r="3172" spans="1:24" x14ac:dyDescent="0.3">
      <c r="A3172" t="s">
        <v>4279</v>
      </c>
      <c r="B3172" t="str">
        <f ca="1">PROPER(TRIM(Table1[[#This Row],[Campaign Name]]))</f>
        <v>Flash Sale</v>
      </c>
      <c r="C3172" t="str">
        <f ca="1">PROPER(TRIM(Table1[[#This Row],[Campaign Type]]))</f>
        <v>Retargeting</v>
      </c>
      <c r="D3172" t="str">
        <f ca="1">PROPER(TRIM(Table1[[#This Row],[Marketing Channel]]))</f>
        <v>Youtube</v>
      </c>
      <c r="E3172" t="s">
        <v>91</v>
      </c>
      <c r="F3172" t="s">
        <v>1427</v>
      </c>
      <c r="G3172" t="s">
        <v>11141</v>
      </c>
      <c r="H3172" t="s">
        <v>36</v>
      </c>
      <c r="I3172" t="s">
        <v>24</v>
      </c>
      <c r="J3172" t="s">
        <v>63</v>
      </c>
      <c r="K3172">
        <v>181951</v>
      </c>
      <c r="L3172">
        <v>16036</v>
      </c>
      <c r="M3172">
        <v>8.81</v>
      </c>
      <c r="N3172">
        <v>2723</v>
      </c>
      <c r="O3172">
        <v>16.98</v>
      </c>
      <c r="P3172">
        <v>3891.7088323699436</v>
      </c>
      <c r="Q3172">
        <v>44307.68</v>
      </c>
      <c r="R3172" s="6">
        <v>1038.5147735478927</v>
      </c>
      <c r="S3172">
        <v>1118</v>
      </c>
      <c r="T3172" t="str">
        <f ca="1">PROPER(TRIM(Table1[[#This Row],[Campaign Status]]))</f>
        <v>Completed</v>
      </c>
      <c r="V3172" s="1">
        <f t="shared" si="147"/>
        <v>2723</v>
      </c>
      <c r="W3172" t="str">
        <f t="shared" ca="1" si="148"/>
        <v>west</v>
      </c>
      <c r="X3172" s="6" t="e">
        <f t="shared" si="149"/>
        <v>#VALUE!</v>
      </c>
    </row>
    <row r="3173" spans="1:24" x14ac:dyDescent="0.3">
      <c r="A3173" t="s">
        <v>4280</v>
      </c>
      <c r="B3173" t="str">
        <f ca="1">PROPER(TRIM(Table1[[#This Row],[Campaign Name]]))</f>
        <v>Festive Offer</v>
      </c>
      <c r="C3173" t="str">
        <f ca="1">PROPER(TRIM(Table1[[#This Row],[Campaign Type]]))</f>
        <v>Sales</v>
      </c>
      <c r="D3173" t="str">
        <f ca="1">PROPER(TRIM(Table1[[#This Row],[Marketing Channel]]))</f>
        <v>Email</v>
      </c>
      <c r="E3173" t="s">
        <v>1654</v>
      </c>
      <c r="F3173" t="s">
        <v>489</v>
      </c>
      <c r="G3173" t="s">
        <v>11141</v>
      </c>
      <c r="H3173" t="s">
        <v>23</v>
      </c>
      <c r="I3173" t="s">
        <v>62</v>
      </c>
      <c r="J3173" t="s">
        <v>32</v>
      </c>
      <c r="K3173">
        <v>195396</v>
      </c>
      <c r="L3173">
        <v>10778</v>
      </c>
      <c r="M3173">
        <v>5.52</v>
      </c>
      <c r="N3173">
        <v>1376</v>
      </c>
      <c r="O3173">
        <v>12.77</v>
      </c>
      <c r="P3173">
        <v>4129.2299999999996</v>
      </c>
      <c r="Q3173">
        <v>47583.85</v>
      </c>
      <c r="R3173" s="6">
        <v>1052.3661796509277</v>
      </c>
      <c r="S3173">
        <v>1235</v>
      </c>
      <c r="T3173" t="str">
        <f ca="1">PROPER(TRIM(Table1[[#This Row],[Campaign Status]]))</f>
        <v>Paused</v>
      </c>
      <c r="V3173" s="1">
        <f t="shared" si="147"/>
        <v>1376</v>
      </c>
      <c r="W3173" t="str">
        <f t="shared" ca="1" si="148"/>
        <v>west</v>
      </c>
      <c r="X3173" s="6">
        <f t="shared" si="149"/>
        <v>1038.5147735478927</v>
      </c>
    </row>
    <row r="3174" spans="1:24" x14ac:dyDescent="0.3">
      <c r="A3174" t="s">
        <v>4281</v>
      </c>
      <c r="B3174" t="str">
        <f ca="1">PROPER(TRIM(Table1[[#This Row],[Campaign Name]]))</f>
        <v>Summer Sale</v>
      </c>
      <c r="C3174" t="str">
        <f ca="1">PROPER(TRIM(Table1[[#This Row],[Campaign Type]]))</f>
        <v>Lead Gen</v>
      </c>
      <c r="D3174" t="str">
        <f ca="1">PROPER(TRIM(Table1[[#This Row],[Marketing Channel]]))</f>
        <v>Meta Ads</v>
      </c>
      <c r="E3174" t="s">
        <v>1385</v>
      </c>
      <c r="F3174" t="s">
        <v>631</v>
      </c>
      <c r="G3174" t="s">
        <v>29</v>
      </c>
      <c r="H3174" t="s">
        <v>67</v>
      </c>
      <c r="I3174" t="s">
        <v>68</v>
      </c>
      <c r="J3174" t="s">
        <v>63</v>
      </c>
      <c r="K3174">
        <v>89232</v>
      </c>
      <c r="L3174">
        <v>8483</v>
      </c>
      <c r="M3174">
        <v>9.51</v>
      </c>
      <c r="N3174">
        <v>1649</v>
      </c>
      <c r="O3174">
        <v>19.440000000000001</v>
      </c>
      <c r="P3174">
        <v>3817.8497265160554</v>
      </c>
      <c r="Q3174">
        <v>47746.04</v>
      </c>
      <c r="R3174" s="6">
        <v>1150.6002965069615</v>
      </c>
      <c r="S3174">
        <v>1309</v>
      </c>
      <c r="T3174" t="str">
        <f ca="1">PROPER(TRIM(Table1[[#This Row],[Campaign Status]]))</f>
        <v>Completed</v>
      </c>
      <c r="V3174" s="1">
        <f t="shared" si="147"/>
        <v>1649</v>
      </c>
      <c r="W3174" t="str">
        <f t="shared" ca="1" si="148"/>
        <v>North</v>
      </c>
      <c r="X3174" s="6">
        <f t="shared" si="149"/>
        <v>1052.3661796509277</v>
      </c>
    </row>
    <row r="3175" spans="1:24" x14ac:dyDescent="0.3">
      <c r="A3175" t="s">
        <v>4282</v>
      </c>
      <c r="B3175" t="str">
        <f ca="1">PROPER(TRIM(Table1[[#This Row],[Campaign Name]]))</f>
        <v>New Launch</v>
      </c>
      <c r="C3175" t="str">
        <f ca="1">PROPER(TRIM(Table1[[#This Row],[Campaign Type]]))</f>
        <v>Retargeting</v>
      </c>
      <c r="D3175" t="str">
        <f ca="1">PROPER(TRIM(Table1[[#This Row],[Marketing Channel]]))</f>
        <v>Instagram</v>
      </c>
      <c r="E3175" t="s">
        <v>1844</v>
      </c>
      <c r="F3175" t="s">
        <v>35</v>
      </c>
      <c r="G3175" t="s">
        <v>11141</v>
      </c>
      <c r="H3175" t="s">
        <v>54</v>
      </c>
      <c r="I3175" t="s">
        <v>68</v>
      </c>
      <c r="J3175" t="s">
        <v>63</v>
      </c>
      <c r="K3175">
        <v>164402</v>
      </c>
      <c r="L3175">
        <v>9188</v>
      </c>
      <c r="M3175">
        <v>5.59</v>
      </c>
      <c r="N3175">
        <v>657</v>
      </c>
      <c r="O3175">
        <v>7.15</v>
      </c>
      <c r="P3175">
        <v>250</v>
      </c>
      <c r="Q3175">
        <v>22886.04</v>
      </c>
      <c r="R3175" s="6">
        <v>9054.4160000000011</v>
      </c>
      <c r="S3175">
        <v>348</v>
      </c>
      <c r="T3175" t="str">
        <f ca="1">PROPER(TRIM(Table1[[#This Row],[Campaign Status]]))</f>
        <v>Completed</v>
      </c>
      <c r="V3175" s="1">
        <f t="shared" si="147"/>
        <v>657</v>
      </c>
      <c r="W3175" t="str">
        <f t="shared" ca="1" si="148"/>
        <v>west</v>
      </c>
      <c r="X3175" s="6">
        <f t="shared" si="149"/>
        <v>1150.6002965069615</v>
      </c>
    </row>
    <row r="3176" spans="1:24" hidden="1" x14ac:dyDescent="0.3">
      <c r="A3176" t="s">
        <v>4283</v>
      </c>
      <c r="B3176" t="str">
        <f ca="1">PROPER(TRIM(Table1[[#This Row],[Campaign Name]]))</f>
        <v>Summer Sale</v>
      </c>
      <c r="C3176" t="str">
        <f ca="1">PROPER(TRIM(Table1[[#This Row],[Campaign Type]]))</f>
        <v>Sales</v>
      </c>
      <c r="D3176" t="str">
        <f ca="1">PROPER(TRIM(Table1[[#This Row],[Marketing Channel]]))</f>
        <v>Google Ads</v>
      </c>
      <c r="E3176" t="s">
        <v>919</v>
      </c>
      <c r="F3176" t="s">
        <v>315</v>
      </c>
      <c r="G3176" t="s">
        <v>46</v>
      </c>
      <c r="H3176" t="s">
        <v>30</v>
      </c>
      <c r="I3176" t="s">
        <v>24</v>
      </c>
      <c r="J3176" t="s">
        <v>63</v>
      </c>
      <c r="K3176">
        <v>35613</v>
      </c>
      <c r="L3176">
        <v>2699</v>
      </c>
      <c r="M3176">
        <v>7.58</v>
      </c>
      <c r="N3176">
        <v>158</v>
      </c>
      <c r="O3176">
        <v>5.85</v>
      </c>
      <c r="P3176">
        <v>5758.54</v>
      </c>
      <c r="R3176" s="6" t="e">
        <v>#VALUE!</v>
      </c>
      <c r="S3176">
        <v>23</v>
      </c>
      <c r="T3176" t="str">
        <f ca="1">PROPER(TRIM(Table1[[#This Row],[Campaign Status]]))</f>
        <v>Paused</v>
      </c>
      <c r="V3176" s="1">
        <f t="shared" si="147"/>
        <v>158</v>
      </c>
      <c r="W3176" t="str">
        <f t="shared" ca="1" si="148"/>
        <v>South</v>
      </c>
      <c r="X3176" s="6">
        <f t="shared" si="149"/>
        <v>9054.4160000000011</v>
      </c>
    </row>
    <row r="3177" spans="1:24" hidden="1" x14ac:dyDescent="0.3">
      <c r="A3177" t="s">
        <v>4284</v>
      </c>
      <c r="B3177" t="str">
        <f ca="1">PROPER(TRIM(Table1[[#This Row],[Campaign Name]]))</f>
        <v>Summer Sale</v>
      </c>
      <c r="C3177" t="str">
        <f ca="1">PROPER(TRIM(Table1[[#This Row],[Campaign Type]]))</f>
        <v>Awareness</v>
      </c>
      <c r="D3177" t="str">
        <f ca="1">PROPER(TRIM(Table1[[#This Row],[Marketing Channel]]))</f>
        <v>Google Ads</v>
      </c>
      <c r="E3177" t="s">
        <v>1572</v>
      </c>
      <c r="F3177" t="s">
        <v>28</v>
      </c>
      <c r="G3177" t="s">
        <v>29</v>
      </c>
      <c r="H3177" t="s">
        <v>67</v>
      </c>
      <c r="I3177" t="s">
        <v>62</v>
      </c>
      <c r="J3177" t="s">
        <v>63</v>
      </c>
      <c r="K3177">
        <v>145468</v>
      </c>
      <c r="L3177">
        <v>9721</v>
      </c>
      <c r="M3177">
        <v>6.68</v>
      </c>
      <c r="N3177">
        <v>873</v>
      </c>
      <c r="O3177">
        <v>8.98</v>
      </c>
      <c r="P3177">
        <v>3988.1535696969677</v>
      </c>
      <c r="R3177" s="6" t="e">
        <v>#VALUE!</v>
      </c>
      <c r="S3177">
        <v>378</v>
      </c>
      <c r="T3177" t="str">
        <f ca="1">PROPER(TRIM(Table1[[#This Row],[Campaign Status]]))</f>
        <v>Active</v>
      </c>
      <c r="V3177" s="1">
        <f t="shared" si="147"/>
        <v>873</v>
      </c>
      <c r="W3177" t="str">
        <f t="shared" ca="1" si="148"/>
        <v>North</v>
      </c>
      <c r="X3177" s="6" t="e">
        <f t="shared" si="149"/>
        <v>#VALUE!</v>
      </c>
    </row>
    <row r="3178" spans="1:24" x14ac:dyDescent="0.3">
      <c r="A3178" t="s">
        <v>4285</v>
      </c>
      <c r="B3178" t="str">
        <f ca="1">PROPER(TRIM(Table1[[#This Row],[Campaign Name]]))</f>
        <v>Mega Discount</v>
      </c>
      <c r="C3178" t="str">
        <f ca="1">PROPER(TRIM(Table1[[#This Row],[Campaign Type]]))</f>
        <v>Lead Gen</v>
      </c>
      <c r="D3178" t="str">
        <f ca="1">PROPER(TRIM(Table1[[#This Row],[Marketing Channel]]))</f>
        <v>Google Ads</v>
      </c>
      <c r="E3178" t="s">
        <v>1343</v>
      </c>
      <c r="F3178" t="s">
        <v>246</v>
      </c>
      <c r="G3178" t="s">
        <v>46</v>
      </c>
      <c r="H3178" t="s">
        <v>42</v>
      </c>
      <c r="I3178" t="s">
        <v>31</v>
      </c>
      <c r="J3178" t="s">
        <v>25</v>
      </c>
      <c r="K3178">
        <v>193831</v>
      </c>
      <c r="L3178">
        <v>11171</v>
      </c>
      <c r="M3178">
        <v>5.76</v>
      </c>
      <c r="N3178">
        <v>3543</v>
      </c>
      <c r="O3178">
        <v>31.72</v>
      </c>
      <c r="P3178">
        <v>13878.37</v>
      </c>
      <c r="Q3178">
        <v>18035.14</v>
      </c>
      <c r="R3178" s="6">
        <v>29.95142801352031</v>
      </c>
      <c r="S3178">
        <v>2826</v>
      </c>
      <c r="T3178" t="str">
        <f ca="1">PROPER(TRIM(Table1[[#This Row],[Campaign Status]]))</f>
        <v>Paused</v>
      </c>
      <c r="V3178" s="1">
        <f t="shared" si="147"/>
        <v>3543</v>
      </c>
      <c r="W3178" t="str">
        <f t="shared" ca="1" si="148"/>
        <v>South</v>
      </c>
      <c r="X3178" s="6" t="e">
        <f t="shared" si="149"/>
        <v>#VALUE!</v>
      </c>
    </row>
    <row r="3179" spans="1:24" x14ac:dyDescent="0.3">
      <c r="A3179" t="s">
        <v>4286</v>
      </c>
      <c r="B3179" t="str">
        <f ca="1">PROPER(TRIM(Table1[[#This Row],[Campaign Name]]))</f>
        <v>Festive Offer</v>
      </c>
      <c r="C3179" t="str">
        <f ca="1">PROPER(TRIM(Table1[[#This Row],[Campaign Type]]))</f>
        <v>Lead Gen</v>
      </c>
      <c r="D3179" t="str">
        <f ca="1">PROPER(TRIM(Table1[[#This Row],[Marketing Channel]]))</f>
        <v>Instagram</v>
      </c>
      <c r="E3179" t="s">
        <v>3514</v>
      </c>
      <c r="F3179" t="s">
        <v>431</v>
      </c>
      <c r="G3179" t="s">
        <v>46</v>
      </c>
      <c r="H3179" t="s">
        <v>42</v>
      </c>
      <c r="I3179" t="s">
        <v>24</v>
      </c>
      <c r="J3179" t="s">
        <v>25</v>
      </c>
      <c r="K3179">
        <v>52281</v>
      </c>
      <c r="L3179">
        <v>5724</v>
      </c>
      <c r="M3179">
        <v>10.95</v>
      </c>
      <c r="N3179">
        <v>1511</v>
      </c>
      <c r="O3179">
        <v>26.4</v>
      </c>
      <c r="P3179">
        <v>250</v>
      </c>
      <c r="Q3179">
        <v>25296.35</v>
      </c>
      <c r="R3179" s="6">
        <v>10018.539999999999</v>
      </c>
      <c r="S3179">
        <v>590</v>
      </c>
      <c r="T3179" t="str">
        <f ca="1">PROPER(TRIM(Table1[[#This Row],[Campaign Status]]))</f>
        <v>Completed</v>
      </c>
      <c r="V3179" s="1">
        <f t="shared" si="147"/>
        <v>1511</v>
      </c>
      <c r="W3179" t="str">
        <f t="shared" ca="1" si="148"/>
        <v>South</v>
      </c>
      <c r="X3179" s="6">
        <f t="shared" si="149"/>
        <v>29.95142801352031</v>
      </c>
    </row>
    <row r="3180" spans="1:24" x14ac:dyDescent="0.3">
      <c r="A3180" t="s">
        <v>4287</v>
      </c>
      <c r="B3180" t="str">
        <f ca="1">PROPER(TRIM(Table1[[#This Row],[Campaign Name]]))</f>
        <v>Flash Sale</v>
      </c>
      <c r="C3180" t="str">
        <f ca="1">PROPER(TRIM(Table1[[#This Row],[Campaign Type]]))</f>
        <v>Awareness</v>
      </c>
      <c r="D3180" t="str">
        <f ca="1">PROPER(TRIM(Table1[[#This Row],[Marketing Channel]]))</f>
        <v>Google Ads</v>
      </c>
      <c r="E3180" t="s">
        <v>134</v>
      </c>
      <c r="F3180" t="s">
        <v>425</v>
      </c>
      <c r="G3180" t="s">
        <v>41</v>
      </c>
      <c r="H3180" t="s">
        <v>11140</v>
      </c>
      <c r="I3180" t="s">
        <v>31</v>
      </c>
      <c r="J3180" t="s">
        <v>32</v>
      </c>
      <c r="K3180">
        <v>87431</v>
      </c>
      <c r="L3180">
        <v>3517</v>
      </c>
      <c r="M3180">
        <v>4.0199999999999996</v>
      </c>
      <c r="N3180">
        <v>252</v>
      </c>
      <c r="O3180">
        <v>7.17</v>
      </c>
      <c r="P3180">
        <v>3988.1535696969677</v>
      </c>
      <c r="Q3180">
        <v>17564.71</v>
      </c>
      <c r="R3180" s="6">
        <v>340.42210744995509</v>
      </c>
      <c r="S3180">
        <v>116</v>
      </c>
      <c r="T3180" t="str">
        <f ca="1">PROPER(TRIM(Table1[[#This Row],[Campaign Status]]))</f>
        <v>Paused</v>
      </c>
      <c r="V3180" s="1">
        <f t="shared" si="147"/>
        <v>252</v>
      </c>
      <c r="W3180" t="str">
        <f t="shared" ca="1" si="148"/>
        <v>East</v>
      </c>
      <c r="X3180" s="6">
        <f t="shared" si="149"/>
        <v>10018.539999999999</v>
      </c>
    </row>
    <row r="3181" spans="1:24" x14ac:dyDescent="0.3">
      <c r="A3181" t="s">
        <v>4288</v>
      </c>
      <c r="B3181" t="str">
        <f ca="1">PROPER(TRIM(Table1[[#This Row],[Campaign Name]]))</f>
        <v>Summer Sale</v>
      </c>
      <c r="C3181" t="str">
        <f ca="1">PROPER(TRIM(Table1[[#This Row],[Campaign Type]]))</f>
        <v>Retargeting</v>
      </c>
      <c r="D3181" t="str">
        <f ca="1">PROPER(TRIM(Table1[[#This Row],[Marketing Channel]]))</f>
        <v>Google Ads</v>
      </c>
      <c r="E3181" t="s">
        <v>1077</v>
      </c>
      <c r="F3181" t="s">
        <v>428</v>
      </c>
      <c r="G3181" t="s">
        <v>29</v>
      </c>
      <c r="H3181" t="s">
        <v>61</v>
      </c>
      <c r="I3181" t="s">
        <v>62</v>
      </c>
      <c r="J3181" t="s">
        <v>63</v>
      </c>
      <c r="K3181">
        <v>96320</v>
      </c>
      <c r="L3181">
        <v>8002</v>
      </c>
      <c r="M3181">
        <v>8.31</v>
      </c>
      <c r="N3181">
        <v>983</v>
      </c>
      <c r="O3181">
        <v>12.28</v>
      </c>
      <c r="P3181">
        <v>3988.1535696969677</v>
      </c>
      <c r="Q3181">
        <v>25999.91</v>
      </c>
      <c r="R3181" s="6">
        <v>551.92850640341703</v>
      </c>
      <c r="S3181">
        <v>485</v>
      </c>
      <c r="T3181" t="str">
        <f ca="1">PROPER(TRIM(Table1[[#This Row],[Campaign Status]]))</f>
        <v>Completed</v>
      </c>
      <c r="V3181" s="1">
        <f t="shared" si="147"/>
        <v>983</v>
      </c>
      <c r="W3181" t="str">
        <f t="shared" ca="1" si="148"/>
        <v>North</v>
      </c>
      <c r="X3181" s="6">
        <f t="shared" si="149"/>
        <v>340.42210744995509</v>
      </c>
    </row>
    <row r="3182" spans="1:24" x14ac:dyDescent="0.3">
      <c r="A3182" t="s">
        <v>4289</v>
      </c>
      <c r="B3182" t="str">
        <f ca="1">PROPER(TRIM(Table1[[#This Row],[Campaign Name]]))</f>
        <v>Festive Offer</v>
      </c>
      <c r="C3182" t="str">
        <f ca="1">PROPER(TRIM(Table1[[#This Row],[Campaign Type]]))</f>
        <v>Retargeting</v>
      </c>
      <c r="D3182" t="str">
        <f ca="1">PROPER(TRIM(Table1[[#This Row],[Marketing Channel]]))</f>
        <v>Instagram</v>
      </c>
      <c r="E3182" t="s">
        <v>639</v>
      </c>
      <c r="F3182" t="s">
        <v>965</v>
      </c>
      <c r="G3182" t="s">
        <v>11141</v>
      </c>
      <c r="H3182" t="s">
        <v>36</v>
      </c>
      <c r="I3182" t="s">
        <v>31</v>
      </c>
      <c r="J3182" t="s">
        <v>32</v>
      </c>
      <c r="K3182">
        <v>182112</v>
      </c>
      <c r="L3182">
        <v>3817</v>
      </c>
      <c r="M3182">
        <v>2.1</v>
      </c>
      <c r="N3182">
        <v>845</v>
      </c>
      <c r="O3182">
        <v>22.14</v>
      </c>
      <c r="P3182">
        <v>3982.6304252733912</v>
      </c>
      <c r="Q3182">
        <v>30924.14</v>
      </c>
      <c r="R3182" s="6">
        <v>676.47526126849152</v>
      </c>
      <c r="S3182">
        <v>105</v>
      </c>
      <c r="T3182" t="str">
        <f ca="1">PROPER(TRIM(Table1[[#This Row],[Campaign Status]]))</f>
        <v>Active</v>
      </c>
      <c r="V3182" s="1">
        <f t="shared" si="147"/>
        <v>845</v>
      </c>
      <c r="W3182" t="str">
        <f t="shared" ca="1" si="148"/>
        <v>west</v>
      </c>
      <c r="X3182" s="6">
        <f t="shared" si="149"/>
        <v>551.92850640341703</v>
      </c>
    </row>
    <row r="3183" spans="1:24" x14ac:dyDescent="0.3">
      <c r="A3183" t="s">
        <v>4290</v>
      </c>
      <c r="B3183" t="str">
        <f ca="1">PROPER(TRIM(Table1[[#This Row],[Campaign Name]]))</f>
        <v>Festive Offer</v>
      </c>
      <c r="C3183" t="str">
        <f ca="1">PROPER(TRIM(Table1[[#This Row],[Campaign Type]]))</f>
        <v>Awareness</v>
      </c>
      <c r="D3183" t="str">
        <f ca="1">PROPER(TRIM(Table1[[#This Row],[Marketing Channel]]))</f>
        <v>Youtube</v>
      </c>
      <c r="E3183" t="s">
        <v>1622</v>
      </c>
      <c r="F3183" t="s">
        <v>143</v>
      </c>
      <c r="G3183" t="s">
        <v>46</v>
      </c>
      <c r="H3183" t="s">
        <v>30</v>
      </c>
      <c r="I3183" t="s">
        <v>24</v>
      </c>
      <c r="J3183" t="s">
        <v>63</v>
      </c>
      <c r="K3183">
        <v>80166</v>
      </c>
      <c r="L3183">
        <v>3202</v>
      </c>
      <c r="M3183">
        <v>3.99</v>
      </c>
      <c r="N3183">
        <v>171</v>
      </c>
      <c r="O3183">
        <v>5.34</v>
      </c>
      <c r="P3183">
        <v>11962.05</v>
      </c>
      <c r="Q3183">
        <v>18169.86</v>
      </c>
      <c r="R3183" s="6">
        <v>51.895870691060495</v>
      </c>
      <c r="S3183">
        <v>119</v>
      </c>
      <c r="T3183" t="str">
        <f ca="1">PROPER(TRIM(Table1[[#This Row],[Campaign Status]]))</f>
        <v>Completed</v>
      </c>
      <c r="V3183" s="1">
        <f t="shared" si="147"/>
        <v>171</v>
      </c>
      <c r="W3183" t="str">
        <f t="shared" ca="1" si="148"/>
        <v>South</v>
      </c>
      <c r="X3183" s="6">
        <f t="shared" si="149"/>
        <v>676.47526126849152</v>
      </c>
    </row>
    <row r="3184" spans="1:24" x14ac:dyDescent="0.3">
      <c r="A3184" t="s">
        <v>4291</v>
      </c>
      <c r="B3184" t="str">
        <f ca="1">PROPER(TRIM(Table1[[#This Row],[Campaign Name]]))</f>
        <v>Festive Offer</v>
      </c>
      <c r="C3184" t="str">
        <f ca="1">PROPER(TRIM(Table1[[#This Row],[Campaign Type]]))</f>
        <v>Lead Gen</v>
      </c>
      <c r="D3184" t="str">
        <f ca="1">PROPER(TRIM(Table1[[#This Row],[Marketing Channel]]))</f>
        <v>Meta Ads</v>
      </c>
      <c r="E3184" t="s">
        <v>2577</v>
      </c>
      <c r="F3184" t="s">
        <v>945</v>
      </c>
      <c r="G3184" t="s">
        <v>11141</v>
      </c>
      <c r="H3184" t="s">
        <v>36</v>
      </c>
      <c r="I3184" t="s">
        <v>24</v>
      </c>
      <c r="J3184" t="s">
        <v>32</v>
      </c>
      <c r="K3184">
        <v>155905</v>
      </c>
      <c r="L3184">
        <v>12752</v>
      </c>
      <c r="M3184">
        <v>8.18</v>
      </c>
      <c r="N3184">
        <v>2964</v>
      </c>
      <c r="O3184">
        <v>23.24</v>
      </c>
      <c r="P3184">
        <v>3817.8497265160554</v>
      </c>
      <c r="Q3184">
        <v>4555.91</v>
      </c>
      <c r="R3184" s="6">
        <v>19.331831432701641</v>
      </c>
      <c r="S3184">
        <v>2403</v>
      </c>
      <c r="T3184" t="str">
        <f ca="1">PROPER(TRIM(Table1[[#This Row],[Campaign Status]]))</f>
        <v>Paused</v>
      </c>
      <c r="V3184" s="1">
        <f t="shared" si="147"/>
        <v>2964</v>
      </c>
      <c r="W3184" t="str">
        <f t="shared" ca="1" si="148"/>
        <v>west</v>
      </c>
      <c r="X3184" s="6">
        <f t="shared" si="149"/>
        <v>51.895870691060495</v>
      </c>
    </row>
    <row r="3185" spans="1:24" x14ac:dyDescent="0.3">
      <c r="A3185" t="s">
        <v>4292</v>
      </c>
      <c r="B3185" t="str">
        <f ca="1">PROPER(TRIM(Table1[[#This Row],[Campaign Name]]))</f>
        <v>Summer Sale</v>
      </c>
      <c r="C3185" t="str">
        <f ca="1">PROPER(TRIM(Table1[[#This Row],[Campaign Type]]))</f>
        <v>Sales</v>
      </c>
      <c r="D3185" t="str">
        <f ca="1">PROPER(TRIM(Table1[[#This Row],[Marketing Channel]]))</f>
        <v>Google Ads</v>
      </c>
      <c r="E3185" t="s">
        <v>1704</v>
      </c>
      <c r="F3185" t="s">
        <v>294</v>
      </c>
      <c r="G3185" t="s">
        <v>29</v>
      </c>
      <c r="H3185" t="s">
        <v>67</v>
      </c>
      <c r="I3185" t="s">
        <v>24</v>
      </c>
      <c r="J3185" t="s">
        <v>25</v>
      </c>
      <c r="K3185">
        <v>84458</v>
      </c>
      <c r="L3185">
        <v>3231</v>
      </c>
      <c r="M3185">
        <v>3.83</v>
      </c>
      <c r="N3185">
        <v>1059</v>
      </c>
      <c r="O3185">
        <v>32.78</v>
      </c>
      <c r="P3185">
        <v>9675.0499999999993</v>
      </c>
      <c r="Q3185">
        <v>14393.86</v>
      </c>
      <c r="R3185" s="6">
        <v>48.7729779174268</v>
      </c>
      <c r="S3185">
        <v>851</v>
      </c>
      <c r="T3185" t="str">
        <f ca="1">PROPER(TRIM(Table1[[#This Row],[Campaign Status]]))</f>
        <v>Paused</v>
      </c>
      <c r="V3185" s="1">
        <f t="shared" si="147"/>
        <v>1059</v>
      </c>
      <c r="W3185" t="str">
        <f t="shared" ca="1" si="148"/>
        <v>North</v>
      </c>
      <c r="X3185" s="6">
        <f t="shared" si="149"/>
        <v>19.331831432701641</v>
      </c>
    </row>
    <row r="3186" spans="1:24" hidden="1" x14ac:dyDescent="0.3">
      <c r="A3186" t="s">
        <v>4293</v>
      </c>
      <c r="B3186" t="str">
        <f ca="1">PROPER(TRIM(Table1[[#This Row],[Campaign Name]]))</f>
        <v>New Launch</v>
      </c>
      <c r="C3186" t="str">
        <f ca="1">PROPER(TRIM(Table1[[#This Row],[Campaign Type]]))</f>
        <v>Awareness</v>
      </c>
      <c r="D3186" t="str">
        <f ca="1">PROPER(TRIM(Table1[[#This Row],[Marketing Channel]]))</f>
        <v>Google Ads</v>
      </c>
      <c r="E3186" t="s">
        <v>262</v>
      </c>
      <c r="F3186" t="s">
        <v>431</v>
      </c>
      <c r="G3186" t="s">
        <v>11141</v>
      </c>
      <c r="H3186" t="s">
        <v>23</v>
      </c>
      <c r="I3186" t="s">
        <v>62</v>
      </c>
      <c r="J3186" t="s">
        <v>63</v>
      </c>
      <c r="K3186">
        <v>76862</v>
      </c>
      <c r="L3186">
        <v>410</v>
      </c>
      <c r="M3186">
        <v>0.53</v>
      </c>
      <c r="N3186">
        <v>125</v>
      </c>
      <c r="O3186">
        <v>30.49</v>
      </c>
      <c r="P3186">
        <v>3988.1535696969677</v>
      </c>
      <c r="R3186" s="6" t="e">
        <v>#VALUE!</v>
      </c>
      <c r="S3186">
        <v>50</v>
      </c>
      <c r="T3186" t="str">
        <f ca="1">PROPER(TRIM(Table1[[#This Row],[Campaign Status]]))</f>
        <v>Paused</v>
      </c>
      <c r="V3186" s="1">
        <f t="shared" si="147"/>
        <v>125</v>
      </c>
      <c r="W3186" t="str">
        <f t="shared" ca="1" si="148"/>
        <v>west</v>
      </c>
      <c r="X3186" s="6">
        <f t="shared" si="149"/>
        <v>48.7729779174268</v>
      </c>
    </row>
    <row r="3187" spans="1:24" x14ac:dyDescent="0.3">
      <c r="A3187" t="s">
        <v>4294</v>
      </c>
      <c r="B3187" t="str">
        <f ca="1">PROPER(TRIM(Table1[[#This Row],[Campaign Name]]))</f>
        <v>Summer Sale</v>
      </c>
      <c r="C3187" t="str">
        <f ca="1">PROPER(TRIM(Table1[[#This Row],[Campaign Type]]))</f>
        <v>Lead Gen</v>
      </c>
      <c r="D3187" t="str">
        <f ca="1">PROPER(TRIM(Table1[[#This Row],[Marketing Channel]]))</f>
        <v>Youtube</v>
      </c>
      <c r="E3187" t="s">
        <v>4295</v>
      </c>
      <c r="F3187" t="s">
        <v>86</v>
      </c>
      <c r="G3187" t="s">
        <v>29</v>
      </c>
      <c r="H3187" t="s">
        <v>99</v>
      </c>
      <c r="I3187" t="s">
        <v>68</v>
      </c>
      <c r="J3187" t="s">
        <v>32</v>
      </c>
      <c r="K3187">
        <v>104463</v>
      </c>
      <c r="L3187">
        <v>2355</v>
      </c>
      <c r="M3187">
        <v>2.25</v>
      </c>
      <c r="N3187">
        <v>178</v>
      </c>
      <c r="O3187">
        <v>7.56</v>
      </c>
      <c r="P3187">
        <v>250</v>
      </c>
      <c r="Q3187">
        <v>45596.46</v>
      </c>
      <c r="R3187" s="6">
        <v>18138.583999999999</v>
      </c>
      <c r="S3187">
        <v>166</v>
      </c>
      <c r="T3187" t="str">
        <f ca="1">PROPER(TRIM(Table1[[#This Row],[Campaign Status]]))</f>
        <v>Paused</v>
      </c>
      <c r="V3187" s="1">
        <f t="shared" si="147"/>
        <v>178</v>
      </c>
      <c r="W3187" t="str">
        <f t="shared" ca="1" si="148"/>
        <v>North</v>
      </c>
      <c r="X3187" s="6" t="e">
        <f t="shared" si="149"/>
        <v>#VALUE!</v>
      </c>
    </row>
    <row r="3188" spans="1:24" x14ac:dyDescent="0.3">
      <c r="A3188" t="s">
        <v>4296</v>
      </c>
      <c r="B3188" t="str">
        <f ca="1">PROPER(TRIM(Table1[[#This Row],[Campaign Name]]))</f>
        <v>New Launch</v>
      </c>
      <c r="C3188" t="str">
        <f ca="1">PROPER(TRIM(Table1[[#This Row],[Campaign Type]]))</f>
        <v>Sales</v>
      </c>
      <c r="D3188" t="str">
        <f ca="1">PROPER(TRIM(Table1[[#This Row],[Marketing Channel]]))</f>
        <v>Instagram</v>
      </c>
      <c r="E3188" t="s">
        <v>163</v>
      </c>
      <c r="F3188" t="s">
        <v>519</v>
      </c>
      <c r="G3188" t="s">
        <v>11141</v>
      </c>
      <c r="H3188" t="s">
        <v>54</v>
      </c>
      <c r="I3188" t="s">
        <v>24</v>
      </c>
      <c r="J3188" t="s">
        <v>32</v>
      </c>
      <c r="K3188">
        <v>109374</v>
      </c>
      <c r="L3188">
        <v>10305</v>
      </c>
      <c r="M3188">
        <v>9.42</v>
      </c>
      <c r="N3188">
        <v>2476</v>
      </c>
      <c r="O3188">
        <v>24.03</v>
      </c>
      <c r="P3188">
        <v>3982.6304252733912</v>
      </c>
      <c r="Q3188">
        <v>20677.71</v>
      </c>
      <c r="R3188" s="6">
        <v>419.19730911463023</v>
      </c>
      <c r="S3188">
        <v>573</v>
      </c>
      <c r="T3188" t="str">
        <f ca="1">PROPER(TRIM(Table1[[#This Row],[Campaign Status]]))</f>
        <v>Completed</v>
      </c>
      <c r="V3188" s="1">
        <f t="shared" si="147"/>
        <v>2476</v>
      </c>
      <c r="W3188" t="str">
        <f t="shared" ca="1" si="148"/>
        <v>west</v>
      </c>
      <c r="X3188" s="6">
        <f t="shared" si="149"/>
        <v>18138.583999999999</v>
      </c>
    </row>
    <row r="3189" spans="1:24" x14ac:dyDescent="0.3">
      <c r="A3189" t="s">
        <v>4297</v>
      </c>
      <c r="B3189" t="str">
        <f ca="1">PROPER(TRIM(Table1[[#This Row],[Campaign Name]]))</f>
        <v>Festive Offer</v>
      </c>
      <c r="C3189" t="str">
        <f ca="1">PROPER(TRIM(Table1[[#This Row],[Campaign Type]]))</f>
        <v>Awareness</v>
      </c>
      <c r="D3189" t="str">
        <f ca="1">PROPER(TRIM(Table1[[#This Row],[Marketing Channel]]))</f>
        <v>Email</v>
      </c>
      <c r="E3189" t="s">
        <v>1018</v>
      </c>
      <c r="F3189" t="s">
        <v>143</v>
      </c>
      <c r="G3189" t="s">
        <v>11141</v>
      </c>
      <c r="H3189" t="s">
        <v>54</v>
      </c>
      <c r="I3189" t="s">
        <v>68</v>
      </c>
      <c r="J3189" t="s">
        <v>63</v>
      </c>
      <c r="K3189">
        <v>17232</v>
      </c>
      <c r="L3189">
        <v>415</v>
      </c>
      <c r="M3189">
        <v>2.41</v>
      </c>
      <c r="N3189">
        <v>80</v>
      </c>
      <c r="O3189">
        <v>19.28</v>
      </c>
      <c r="P3189">
        <v>4021.4266195524165</v>
      </c>
      <c r="Q3189">
        <v>28499.599999999999</v>
      </c>
      <c r="R3189" s="6">
        <v>608.69377204182319</v>
      </c>
      <c r="S3189">
        <v>53</v>
      </c>
      <c r="T3189" t="str">
        <f ca="1">PROPER(TRIM(Table1[[#This Row],[Campaign Status]]))</f>
        <v>Paused</v>
      </c>
      <c r="V3189" s="1">
        <f t="shared" si="147"/>
        <v>80</v>
      </c>
      <c r="W3189" t="str">
        <f t="shared" ca="1" si="148"/>
        <v>west</v>
      </c>
      <c r="X3189" s="6">
        <f t="shared" si="149"/>
        <v>419.19730911463023</v>
      </c>
    </row>
    <row r="3190" spans="1:24" x14ac:dyDescent="0.3">
      <c r="A3190" t="s">
        <v>4298</v>
      </c>
      <c r="B3190" t="str">
        <f ca="1">PROPER(TRIM(Table1[[#This Row],[Campaign Name]]))</f>
        <v>Flash Sale</v>
      </c>
      <c r="C3190" t="str">
        <f ca="1">PROPER(TRIM(Table1[[#This Row],[Campaign Type]]))</f>
        <v>Lead Gen</v>
      </c>
      <c r="D3190" t="str">
        <f ca="1">PROPER(TRIM(Table1[[#This Row],[Marketing Channel]]))</f>
        <v>Youtube</v>
      </c>
      <c r="E3190" t="s">
        <v>296</v>
      </c>
      <c r="F3190" t="s">
        <v>339</v>
      </c>
      <c r="G3190" t="s">
        <v>11141</v>
      </c>
      <c r="H3190" t="s">
        <v>23</v>
      </c>
      <c r="I3190" t="s">
        <v>31</v>
      </c>
      <c r="J3190" t="s">
        <v>25</v>
      </c>
      <c r="K3190">
        <v>111795</v>
      </c>
      <c r="L3190">
        <v>12711</v>
      </c>
      <c r="M3190">
        <v>11.37</v>
      </c>
      <c r="N3190">
        <v>1580</v>
      </c>
      <c r="O3190">
        <v>12.43</v>
      </c>
      <c r="P3190">
        <v>250</v>
      </c>
      <c r="Q3190">
        <v>18900.62</v>
      </c>
      <c r="R3190" s="6">
        <v>7460.2479999999996</v>
      </c>
      <c r="S3190">
        <v>637</v>
      </c>
      <c r="T3190" t="str">
        <f ca="1">PROPER(TRIM(Table1[[#This Row],[Campaign Status]]))</f>
        <v>Completed</v>
      </c>
      <c r="V3190" s="1">
        <f t="shared" si="147"/>
        <v>1580</v>
      </c>
      <c r="W3190" t="str">
        <f t="shared" ca="1" si="148"/>
        <v>west</v>
      </c>
      <c r="X3190" s="6">
        <f t="shared" si="149"/>
        <v>608.69377204182319</v>
      </c>
    </row>
    <row r="3191" spans="1:24" x14ac:dyDescent="0.3">
      <c r="A3191" t="s">
        <v>4299</v>
      </c>
      <c r="B3191" t="str">
        <f ca="1">PROPER(TRIM(Table1[[#This Row],[Campaign Name]]))</f>
        <v>Mega Discount</v>
      </c>
      <c r="C3191" t="str">
        <f ca="1">PROPER(TRIM(Table1[[#This Row],[Campaign Type]]))</f>
        <v>Awareness</v>
      </c>
      <c r="D3191" t="str">
        <f ca="1">PROPER(TRIM(Table1[[#This Row],[Marketing Channel]]))</f>
        <v>Instagram</v>
      </c>
      <c r="E3191" t="s">
        <v>136</v>
      </c>
      <c r="F3191" t="s">
        <v>189</v>
      </c>
      <c r="G3191" t="s">
        <v>11141</v>
      </c>
      <c r="H3191" t="s">
        <v>54</v>
      </c>
      <c r="I3191" t="s">
        <v>62</v>
      </c>
      <c r="J3191" t="s">
        <v>25</v>
      </c>
      <c r="K3191">
        <v>178878</v>
      </c>
      <c r="L3191">
        <v>18637</v>
      </c>
      <c r="M3191">
        <v>10.42</v>
      </c>
      <c r="N3191">
        <v>3181</v>
      </c>
      <c r="O3191">
        <v>17.07</v>
      </c>
      <c r="P3191">
        <v>250</v>
      </c>
      <c r="Q3191">
        <v>41913.910000000003</v>
      </c>
      <c r="R3191" s="6">
        <v>16665.564000000002</v>
      </c>
      <c r="S3191">
        <v>42</v>
      </c>
      <c r="T3191" t="str">
        <f ca="1">PROPER(TRIM(Table1[[#This Row],[Campaign Status]]))</f>
        <v>Active</v>
      </c>
      <c r="V3191" s="1">
        <f t="shared" si="147"/>
        <v>3181</v>
      </c>
      <c r="W3191" t="str">
        <f t="shared" ca="1" si="148"/>
        <v>west</v>
      </c>
      <c r="X3191" s="6">
        <f t="shared" si="149"/>
        <v>7460.2479999999996</v>
      </c>
    </row>
    <row r="3192" spans="1:24" x14ac:dyDescent="0.3">
      <c r="A3192" t="s">
        <v>4300</v>
      </c>
      <c r="B3192" t="str">
        <f ca="1">PROPER(TRIM(Table1[[#This Row],[Campaign Name]]))</f>
        <v>Flash Sale</v>
      </c>
      <c r="C3192" t="str">
        <f ca="1">PROPER(TRIM(Table1[[#This Row],[Campaign Type]]))</f>
        <v>Awareness</v>
      </c>
      <c r="D3192" t="str">
        <f ca="1">PROPER(TRIM(Table1[[#This Row],[Marketing Channel]]))</f>
        <v>Instagram</v>
      </c>
      <c r="E3192" t="s">
        <v>48</v>
      </c>
      <c r="F3192" t="s">
        <v>400</v>
      </c>
      <c r="G3192" t="s">
        <v>29</v>
      </c>
      <c r="H3192" t="s">
        <v>61</v>
      </c>
      <c r="I3192" t="s">
        <v>68</v>
      </c>
      <c r="J3192" t="s">
        <v>32</v>
      </c>
      <c r="K3192">
        <v>157027</v>
      </c>
      <c r="L3192">
        <v>4797</v>
      </c>
      <c r="M3192">
        <v>3.05</v>
      </c>
      <c r="N3192">
        <v>723</v>
      </c>
      <c r="O3192">
        <v>15.07</v>
      </c>
      <c r="P3192">
        <v>13929.47</v>
      </c>
      <c r="Q3192">
        <v>11867.44</v>
      </c>
      <c r="R3192" s="6">
        <v>-14.803362942021476</v>
      </c>
      <c r="S3192">
        <v>314</v>
      </c>
      <c r="T3192" t="str">
        <f ca="1">PROPER(TRIM(Table1[[#This Row],[Campaign Status]]))</f>
        <v>Paused</v>
      </c>
      <c r="V3192" s="1">
        <f t="shared" si="147"/>
        <v>723</v>
      </c>
      <c r="W3192" t="str">
        <f t="shared" ca="1" si="148"/>
        <v>North</v>
      </c>
      <c r="X3192" s="6">
        <f t="shared" si="149"/>
        <v>16665.564000000002</v>
      </c>
    </row>
    <row r="3193" spans="1:24" x14ac:dyDescent="0.3">
      <c r="A3193" t="s">
        <v>4301</v>
      </c>
      <c r="B3193" t="str">
        <f ca="1">PROPER(TRIM(Table1[[#This Row],[Campaign Name]]))</f>
        <v>Summer Sale</v>
      </c>
      <c r="C3193" t="str">
        <f ca="1">PROPER(TRIM(Table1[[#This Row],[Campaign Type]]))</f>
        <v>Retargeting</v>
      </c>
      <c r="D3193" t="str">
        <f ca="1">PROPER(TRIM(Table1[[#This Row],[Marketing Channel]]))</f>
        <v>Youtube</v>
      </c>
      <c r="E3193" t="s">
        <v>1585</v>
      </c>
      <c r="F3193" t="s">
        <v>590</v>
      </c>
      <c r="G3193" t="s">
        <v>46</v>
      </c>
      <c r="H3193" t="s">
        <v>30</v>
      </c>
      <c r="I3193" t="s">
        <v>68</v>
      </c>
      <c r="J3193" t="s">
        <v>25</v>
      </c>
      <c r="K3193">
        <v>170867</v>
      </c>
      <c r="L3193">
        <v>24443</v>
      </c>
      <c r="M3193">
        <v>14.31</v>
      </c>
      <c r="N3193">
        <v>2635</v>
      </c>
      <c r="O3193">
        <v>10.78</v>
      </c>
      <c r="P3193">
        <v>3891.7088323699436</v>
      </c>
      <c r="Q3193">
        <v>19502.18</v>
      </c>
      <c r="R3193" s="6">
        <v>401.12125135846071</v>
      </c>
      <c r="S3193">
        <v>1433</v>
      </c>
      <c r="T3193" t="str">
        <f ca="1">PROPER(TRIM(Table1[[#This Row],[Campaign Status]]))</f>
        <v>Paused</v>
      </c>
      <c r="V3193" s="1">
        <f t="shared" si="147"/>
        <v>2635</v>
      </c>
      <c r="W3193" t="str">
        <f t="shared" ca="1" si="148"/>
        <v>South</v>
      </c>
      <c r="X3193" s="6">
        <f t="shared" si="149"/>
        <v>-14.803362942021476</v>
      </c>
    </row>
    <row r="3194" spans="1:24" x14ac:dyDescent="0.3">
      <c r="A3194" t="s">
        <v>4302</v>
      </c>
      <c r="B3194" t="str">
        <f ca="1">PROPER(TRIM(Table1[[#This Row],[Campaign Name]]))</f>
        <v>Flash Sale</v>
      </c>
      <c r="C3194" t="str">
        <f ca="1">PROPER(TRIM(Table1[[#This Row],[Campaign Type]]))</f>
        <v>Lead Gen</v>
      </c>
      <c r="D3194" t="str">
        <f ca="1">PROPER(TRIM(Table1[[#This Row],[Marketing Channel]]))</f>
        <v>Youtube</v>
      </c>
      <c r="E3194" t="s">
        <v>2867</v>
      </c>
      <c r="F3194" t="s">
        <v>257</v>
      </c>
      <c r="G3194" t="s">
        <v>29</v>
      </c>
      <c r="H3194" t="s">
        <v>99</v>
      </c>
      <c r="I3194" t="s">
        <v>68</v>
      </c>
      <c r="J3194" t="s">
        <v>32</v>
      </c>
      <c r="K3194">
        <v>148547</v>
      </c>
      <c r="L3194">
        <v>13346</v>
      </c>
      <c r="M3194">
        <v>8.98</v>
      </c>
      <c r="N3194">
        <v>3455</v>
      </c>
      <c r="O3194">
        <v>25.89</v>
      </c>
      <c r="P3194">
        <v>13071.1</v>
      </c>
      <c r="Q3194">
        <v>26010.2</v>
      </c>
      <c r="R3194" s="6">
        <v>98.990138549930762</v>
      </c>
      <c r="S3194">
        <v>132</v>
      </c>
      <c r="T3194" t="str">
        <f ca="1">PROPER(TRIM(Table1[[#This Row],[Campaign Status]]))</f>
        <v>Active</v>
      </c>
      <c r="V3194" s="1">
        <f t="shared" si="147"/>
        <v>3455</v>
      </c>
      <c r="W3194" t="str">
        <f t="shared" ca="1" si="148"/>
        <v>North</v>
      </c>
      <c r="X3194" s="6">
        <f t="shared" si="149"/>
        <v>401.12125135846071</v>
      </c>
    </row>
    <row r="3195" spans="1:24" x14ac:dyDescent="0.3">
      <c r="A3195" t="s">
        <v>4303</v>
      </c>
      <c r="B3195" t="str">
        <f ca="1">PROPER(TRIM(Table1[[#This Row],[Campaign Name]]))</f>
        <v>New Launch</v>
      </c>
      <c r="C3195" t="str">
        <f ca="1">PROPER(TRIM(Table1[[#This Row],[Campaign Type]]))</f>
        <v>Sales</v>
      </c>
      <c r="D3195" t="str">
        <f ca="1">PROPER(TRIM(Table1[[#This Row],[Marketing Channel]]))</f>
        <v>Meta Ads</v>
      </c>
      <c r="E3195" t="s">
        <v>477</v>
      </c>
      <c r="F3195" t="s">
        <v>124</v>
      </c>
      <c r="G3195" t="s">
        <v>46</v>
      </c>
      <c r="H3195" t="s">
        <v>42</v>
      </c>
      <c r="I3195" t="s">
        <v>31</v>
      </c>
      <c r="J3195" t="s">
        <v>32</v>
      </c>
      <c r="K3195">
        <v>106178</v>
      </c>
      <c r="L3195">
        <v>11647</v>
      </c>
      <c r="M3195">
        <v>10.97</v>
      </c>
      <c r="N3195">
        <v>200</v>
      </c>
      <c r="O3195">
        <v>1.72</v>
      </c>
      <c r="P3195">
        <v>7993.42</v>
      </c>
      <c r="Q3195">
        <v>7240.37</v>
      </c>
      <c r="R3195" s="6">
        <v>-9.420873668592419</v>
      </c>
      <c r="S3195">
        <v>114</v>
      </c>
      <c r="T3195" t="str">
        <f ca="1">PROPER(TRIM(Table1[[#This Row],[Campaign Status]]))</f>
        <v>Paused</v>
      </c>
      <c r="V3195" s="1">
        <f t="shared" si="147"/>
        <v>200</v>
      </c>
      <c r="W3195" t="str">
        <f t="shared" ca="1" si="148"/>
        <v>South</v>
      </c>
      <c r="X3195" s="6">
        <f t="shared" si="149"/>
        <v>98.990138549930762</v>
      </c>
    </row>
    <row r="3196" spans="1:24" x14ac:dyDescent="0.3">
      <c r="A3196" t="s">
        <v>4304</v>
      </c>
      <c r="B3196" t="str">
        <f ca="1">PROPER(TRIM(Table1[[#This Row],[Campaign Name]]))</f>
        <v>Festive Offer</v>
      </c>
      <c r="C3196" t="str">
        <f ca="1">PROPER(TRIM(Table1[[#This Row],[Campaign Type]]))</f>
        <v>Retargeting</v>
      </c>
      <c r="D3196" t="str">
        <f ca="1">PROPER(TRIM(Table1[[#This Row],[Marketing Channel]]))</f>
        <v>Meta Ads</v>
      </c>
      <c r="E3196" t="s">
        <v>3452</v>
      </c>
      <c r="F3196" t="s">
        <v>309</v>
      </c>
      <c r="G3196" t="s">
        <v>11141</v>
      </c>
      <c r="H3196" t="s">
        <v>23</v>
      </c>
      <c r="I3196" t="s">
        <v>62</v>
      </c>
      <c r="J3196" t="s">
        <v>63</v>
      </c>
      <c r="K3196">
        <v>80043</v>
      </c>
      <c r="L3196">
        <v>8902</v>
      </c>
      <c r="M3196">
        <v>11.12</v>
      </c>
      <c r="N3196">
        <v>960</v>
      </c>
      <c r="O3196">
        <v>10.78</v>
      </c>
      <c r="P3196">
        <v>3817.8497265160554</v>
      </c>
      <c r="Q3196">
        <v>6803.33</v>
      </c>
      <c r="R3196" s="6">
        <v>78.19795139522995</v>
      </c>
      <c r="S3196">
        <v>697</v>
      </c>
      <c r="T3196" t="str">
        <f ca="1">PROPER(TRIM(Table1[[#This Row],[Campaign Status]]))</f>
        <v>Paused</v>
      </c>
      <c r="V3196" s="1">
        <f t="shared" si="147"/>
        <v>960</v>
      </c>
      <c r="W3196" t="str">
        <f t="shared" ca="1" si="148"/>
        <v>west</v>
      </c>
      <c r="X3196" s="6">
        <f t="shared" si="149"/>
        <v>-9.420873668592419</v>
      </c>
    </row>
    <row r="3197" spans="1:24" x14ac:dyDescent="0.3">
      <c r="A3197" t="s">
        <v>4305</v>
      </c>
      <c r="B3197" t="str">
        <f ca="1">PROPER(TRIM(Table1[[#This Row],[Campaign Name]]))</f>
        <v>Mega Discount</v>
      </c>
      <c r="C3197" t="str">
        <f ca="1">PROPER(TRIM(Table1[[#This Row],[Campaign Type]]))</f>
        <v>Awareness</v>
      </c>
      <c r="D3197" t="str">
        <f ca="1">PROPER(TRIM(Table1[[#This Row],[Marketing Channel]]))</f>
        <v>Google Ads</v>
      </c>
      <c r="E3197" t="s">
        <v>801</v>
      </c>
      <c r="F3197" t="s">
        <v>315</v>
      </c>
      <c r="G3197" t="s">
        <v>11141</v>
      </c>
      <c r="H3197" t="s">
        <v>54</v>
      </c>
      <c r="I3197" t="s">
        <v>31</v>
      </c>
      <c r="J3197" t="s">
        <v>32</v>
      </c>
      <c r="K3197">
        <v>130883</v>
      </c>
      <c r="L3197">
        <v>695</v>
      </c>
      <c r="M3197">
        <v>0.53</v>
      </c>
      <c r="N3197">
        <v>25</v>
      </c>
      <c r="O3197">
        <v>3.6</v>
      </c>
      <c r="P3197">
        <v>9763.6</v>
      </c>
      <c r="Q3197">
        <v>26228.93</v>
      </c>
      <c r="R3197" s="6">
        <v>168.63994837969602</v>
      </c>
      <c r="S3197">
        <v>7</v>
      </c>
      <c r="T3197" t="str">
        <f ca="1">PROPER(TRIM(Table1[[#This Row],[Campaign Status]]))</f>
        <v>Active</v>
      </c>
      <c r="V3197" s="1">
        <f t="shared" si="147"/>
        <v>25</v>
      </c>
      <c r="W3197" t="str">
        <f t="shared" ca="1" si="148"/>
        <v>west</v>
      </c>
      <c r="X3197" s="6">
        <f t="shared" si="149"/>
        <v>78.19795139522995</v>
      </c>
    </row>
    <row r="3198" spans="1:24" x14ac:dyDescent="0.3">
      <c r="A3198" t="s">
        <v>4306</v>
      </c>
      <c r="B3198" t="str">
        <f ca="1">PROPER(TRIM(Table1[[#This Row],[Campaign Name]]))</f>
        <v>Mega Discount</v>
      </c>
      <c r="C3198" t="str">
        <f ca="1">PROPER(TRIM(Table1[[#This Row],[Campaign Type]]))</f>
        <v>Sales</v>
      </c>
      <c r="D3198" t="str">
        <f ca="1">PROPER(TRIM(Table1[[#This Row],[Marketing Channel]]))</f>
        <v>Youtube</v>
      </c>
      <c r="E3198" t="s">
        <v>1929</v>
      </c>
      <c r="F3198" t="s">
        <v>294</v>
      </c>
      <c r="G3198" t="s">
        <v>11141</v>
      </c>
      <c r="H3198" t="s">
        <v>23</v>
      </c>
      <c r="I3198" t="s">
        <v>31</v>
      </c>
      <c r="J3198" t="s">
        <v>63</v>
      </c>
      <c r="K3198">
        <v>41937</v>
      </c>
      <c r="L3198">
        <v>1425</v>
      </c>
      <c r="M3198">
        <v>3.4</v>
      </c>
      <c r="N3198">
        <v>449</v>
      </c>
      <c r="O3198">
        <v>31.51</v>
      </c>
      <c r="P3198">
        <v>3891.7088323699436</v>
      </c>
      <c r="Q3198">
        <v>28208.89</v>
      </c>
      <c r="R3198" s="6">
        <v>624.84585088606343</v>
      </c>
      <c r="S3198">
        <v>198</v>
      </c>
      <c r="T3198" t="str">
        <f ca="1">PROPER(TRIM(Table1[[#This Row],[Campaign Status]]))</f>
        <v>Paused</v>
      </c>
      <c r="V3198" s="1">
        <f t="shared" si="147"/>
        <v>449</v>
      </c>
      <c r="W3198" t="str">
        <f t="shared" ca="1" si="148"/>
        <v>west</v>
      </c>
      <c r="X3198" s="6">
        <f t="shared" si="149"/>
        <v>168.63994837969602</v>
      </c>
    </row>
    <row r="3199" spans="1:24" x14ac:dyDescent="0.3">
      <c r="A3199" t="s">
        <v>4307</v>
      </c>
      <c r="B3199" t="str">
        <f ca="1">PROPER(TRIM(Table1[[#This Row],[Campaign Name]]))</f>
        <v>Summer Sale</v>
      </c>
      <c r="C3199" t="str">
        <f ca="1">PROPER(TRIM(Table1[[#This Row],[Campaign Type]]))</f>
        <v>Awareness</v>
      </c>
      <c r="D3199" t="str">
        <f ca="1">PROPER(TRIM(Table1[[#This Row],[Marketing Channel]]))</f>
        <v>Email</v>
      </c>
      <c r="E3199" t="s">
        <v>289</v>
      </c>
      <c r="F3199" t="s">
        <v>465</v>
      </c>
      <c r="G3199" t="s">
        <v>46</v>
      </c>
      <c r="H3199" t="s">
        <v>30</v>
      </c>
      <c r="I3199" t="s">
        <v>24</v>
      </c>
      <c r="J3199" t="s">
        <v>63</v>
      </c>
      <c r="K3199">
        <v>80478</v>
      </c>
      <c r="L3199">
        <v>2171</v>
      </c>
      <c r="M3199">
        <v>2.7</v>
      </c>
      <c r="N3199">
        <v>470</v>
      </c>
      <c r="O3199">
        <v>21.65</v>
      </c>
      <c r="P3199">
        <v>12890.13</v>
      </c>
      <c r="Q3199">
        <v>13475.06</v>
      </c>
      <c r="R3199" s="6">
        <v>4.5378130398995227</v>
      </c>
      <c r="S3199">
        <v>231</v>
      </c>
      <c r="T3199" t="str">
        <f ca="1">PROPER(TRIM(Table1[[#This Row],[Campaign Status]]))</f>
        <v>Paused</v>
      </c>
      <c r="V3199" s="1">
        <f t="shared" si="147"/>
        <v>470</v>
      </c>
      <c r="W3199" t="str">
        <f t="shared" ca="1" si="148"/>
        <v>South</v>
      </c>
      <c r="X3199" s="6">
        <f t="shared" si="149"/>
        <v>624.84585088606343</v>
      </c>
    </row>
    <row r="3200" spans="1:24" x14ac:dyDescent="0.3">
      <c r="A3200" t="s">
        <v>4308</v>
      </c>
      <c r="B3200" t="str">
        <f ca="1">PROPER(TRIM(Table1[[#This Row],[Campaign Name]]))</f>
        <v>New Launch</v>
      </c>
      <c r="C3200" t="str">
        <f ca="1">PROPER(TRIM(Table1[[#This Row],[Campaign Type]]))</f>
        <v>Sales</v>
      </c>
      <c r="D3200" t="str">
        <f ca="1">PROPER(TRIM(Table1[[#This Row],[Marketing Channel]]))</f>
        <v>Email</v>
      </c>
      <c r="E3200" t="s">
        <v>3568</v>
      </c>
      <c r="F3200" t="s">
        <v>1093</v>
      </c>
      <c r="G3200" t="s">
        <v>11141</v>
      </c>
      <c r="H3200" t="s">
        <v>23</v>
      </c>
      <c r="I3200" t="s">
        <v>31</v>
      </c>
      <c r="J3200" t="s">
        <v>25</v>
      </c>
      <c r="K3200">
        <v>1809</v>
      </c>
      <c r="L3200">
        <v>189</v>
      </c>
      <c r="M3200">
        <v>10.45</v>
      </c>
      <c r="N3200">
        <v>52</v>
      </c>
      <c r="O3200">
        <v>27.51</v>
      </c>
      <c r="P3200">
        <v>4021.4266195524165</v>
      </c>
      <c r="Q3200">
        <v>32850.76</v>
      </c>
      <c r="R3200" s="6">
        <v>716.89318512683144</v>
      </c>
      <c r="S3200">
        <v>44</v>
      </c>
      <c r="T3200" t="str">
        <f ca="1">PROPER(TRIM(Table1[[#This Row],[Campaign Status]]))</f>
        <v>Completed</v>
      </c>
      <c r="V3200" s="1">
        <f t="shared" si="147"/>
        <v>52</v>
      </c>
      <c r="W3200" t="str">
        <f t="shared" ca="1" si="148"/>
        <v>west</v>
      </c>
      <c r="X3200" s="6">
        <f t="shared" si="149"/>
        <v>4.5378130398995227</v>
      </c>
    </row>
    <row r="3201" spans="1:24" x14ac:dyDescent="0.3">
      <c r="A3201" t="s">
        <v>4309</v>
      </c>
      <c r="B3201" t="str">
        <f ca="1">PROPER(TRIM(Table1[[#This Row],[Campaign Name]]))</f>
        <v>New Launch</v>
      </c>
      <c r="C3201" t="str">
        <f ca="1">PROPER(TRIM(Table1[[#This Row],[Campaign Type]]))</f>
        <v>Sales</v>
      </c>
      <c r="D3201" t="str">
        <f ca="1">PROPER(TRIM(Table1[[#This Row],[Marketing Channel]]))</f>
        <v>Google Ads</v>
      </c>
      <c r="E3201" t="s">
        <v>114</v>
      </c>
      <c r="F3201" t="s">
        <v>985</v>
      </c>
      <c r="G3201" t="s">
        <v>11141</v>
      </c>
      <c r="H3201" t="s">
        <v>23</v>
      </c>
      <c r="I3201" t="s">
        <v>68</v>
      </c>
      <c r="J3201" t="s">
        <v>32</v>
      </c>
      <c r="K3201">
        <v>187161</v>
      </c>
      <c r="L3201">
        <v>12010</v>
      </c>
      <c r="M3201">
        <v>6.42</v>
      </c>
      <c r="N3201">
        <v>2374</v>
      </c>
      <c r="O3201">
        <v>19.77</v>
      </c>
      <c r="P3201">
        <v>3988.1535696969677</v>
      </c>
      <c r="Q3201">
        <v>34427.68</v>
      </c>
      <c r="R3201" s="6">
        <v>763.24860360419689</v>
      </c>
      <c r="S3201">
        <v>1489</v>
      </c>
      <c r="T3201" t="str">
        <f ca="1">PROPER(TRIM(Table1[[#This Row],[Campaign Status]]))</f>
        <v>Active</v>
      </c>
      <c r="V3201" s="1">
        <f t="shared" si="147"/>
        <v>2374</v>
      </c>
      <c r="W3201" t="str">
        <f t="shared" ca="1" si="148"/>
        <v>west</v>
      </c>
      <c r="X3201" s="6">
        <f t="shared" si="149"/>
        <v>716.89318512683144</v>
      </c>
    </row>
    <row r="3202" spans="1:24" x14ac:dyDescent="0.3">
      <c r="A3202" t="s">
        <v>4310</v>
      </c>
      <c r="B3202" t="str">
        <f ca="1">PROPER(TRIM(Table1[[#This Row],[Campaign Name]]))</f>
        <v>Flash Sale</v>
      </c>
      <c r="C3202" t="str">
        <f ca="1">PROPER(TRIM(Table1[[#This Row],[Campaign Type]]))</f>
        <v>Awareness</v>
      </c>
      <c r="D3202" t="str">
        <f ca="1">PROPER(TRIM(Table1[[#This Row],[Marketing Channel]]))</f>
        <v>Email</v>
      </c>
      <c r="E3202" t="s">
        <v>361</v>
      </c>
      <c r="F3202" t="s">
        <v>274</v>
      </c>
      <c r="G3202" t="s">
        <v>46</v>
      </c>
      <c r="H3202" t="s">
        <v>42</v>
      </c>
      <c r="I3202" t="s">
        <v>31</v>
      </c>
      <c r="J3202" t="s">
        <v>25</v>
      </c>
      <c r="K3202">
        <v>129196</v>
      </c>
      <c r="L3202">
        <v>3004</v>
      </c>
      <c r="M3202">
        <v>2.33</v>
      </c>
      <c r="N3202">
        <v>888</v>
      </c>
      <c r="O3202">
        <v>29.56</v>
      </c>
      <c r="P3202">
        <v>4021.4266195524165</v>
      </c>
      <c r="Q3202">
        <v>4127.18</v>
      </c>
      <c r="R3202" s="6">
        <v>2.629747859463718</v>
      </c>
      <c r="S3202">
        <v>471</v>
      </c>
      <c r="T3202" t="str">
        <f ca="1">PROPER(TRIM(Table1[[#This Row],[Campaign Status]]))</f>
        <v>Completed</v>
      </c>
      <c r="V3202" s="1">
        <f t="shared" ref="V3202:V3265" si="150">IF(N3202="",ROUND(L3202*O3202/100,0),N3202)</f>
        <v>888</v>
      </c>
      <c r="W3202" t="str">
        <f t="shared" ca="1" si="148"/>
        <v>South</v>
      </c>
      <c r="X3202" s="6">
        <f t="shared" si="149"/>
        <v>763.24860360419689</v>
      </c>
    </row>
    <row r="3203" spans="1:24" hidden="1" x14ac:dyDescent="0.3">
      <c r="A3203" t="s">
        <v>4311</v>
      </c>
      <c r="B3203" t="str">
        <f ca="1">PROPER(TRIM(Table1[[#This Row],[Campaign Name]]))</f>
        <v>Mega Discount</v>
      </c>
      <c r="C3203" t="str">
        <f ca="1">PROPER(TRIM(Table1[[#This Row],[Campaign Type]]))</f>
        <v>Sales</v>
      </c>
      <c r="D3203" t="str">
        <f ca="1">PROPER(TRIM(Table1[[#This Row],[Marketing Channel]]))</f>
        <v>Meta Ads</v>
      </c>
      <c r="E3203" t="s">
        <v>1603</v>
      </c>
      <c r="F3203" t="s">
        <v>573</v>
      </c>
      <c r="G3203" t="s">
        <v>46</v>
      </c>
      <c r="H3203" t="s">
        <v>42</v>
      </c>
      <c r="I3203" t="s">
        <v>68</v>
      </c>
      <c r="J3203" t="s">
        <v>25</v>
      </c>
      <c r="K3203">
        <v>160266</v>
      </c>
      <c r="L3203">
        <v>24002</v>
      </c>
      <c r="M3203">
        <v>14.98</v>
      </c>
      <c r="N3203">
        <v>4997</v>
      </c>
      <c r="O3203">
        <v>20.82</v>
      </c>
      <c r="P3203">
        <v>250</v>
      </c>
      <c r="R3203" s="6" t="e">
        <v>#VALUE!</v>
      </c>
      <c r="S3203">
        <v>4323</v>
      </c>
      <c r="T3203" t="str">
        <f ca="1">PROPER(TRIM(Table1[[#This Row],[Campaign Status]]))</f>
        <v>Completed</v>
      </c>
      <c r="V3203" s="1">
        <f t="shared" si="150"/>
        <v>4997</v>
      </c>
      <c r="W3203" t="str">
        <f t="shared" ref="W3203:W3266" ca="1" si="151">IF(OR(D3203="Delhi",D3203="lucknow",D3203="jaipur"),"North",IF(OR(D3203="Bengaluru",D3203="chennai"),"South",IF(D3203="Kolkata","East",IF(OR(D3203="Mumbai",D3203="Pune",D3203="Ahmedabad"),"west","unknown"))))</f>
        <v>South</v>
      </c>
      <c r="X3203" s="6">
        <f t="shared" si="149"/>
        <v>2.629747859463718</v>
      </c>
    </row>
    <row r="3204" spans="1:24" x14ac:dyDescent="0.3">
      <c r="A3204" t="s">
        <v>4312</v>
      </c>
      <c r="B3204" t="str">
        <f ca="1">PROPER(TRIM(Table1[[#This Row],[Campaign Name]]))</f>
        <v>New Launch</v>
      </c>
      <c r="C3204" t="str">
        <f ca="1">PROPER(TRIM(Table1[[#This Row],[Campaign Type]]))</f>
        <v>Retargeting</v>
      </c>
      <c r="D3204" t="str">
        <f ca="1">PROPER(TRIM(Table1[[#This Row],[Marketing Channel]]))</f>
        <v>Youtube</v>
      </c>
      <c r="E3204" t="s">
        <v>1701</v>
      </c>
      <c r="F3204" t="s">
        <v>519</v>
      </c>
      <c r="G3204" t="s">
        <v>46</v>
      </c>
      <c r="H3204" t="s">
        <v>42</v>
      </c>
      <c r="I3204" t="s">
        <v>24</v>
      </c>
      <c r="J3204" t="s">
        <v>63</v>
      </c>
      <c r="K3204">
        <v>78862</v>
      </c>
      <c r="L3204">
        <v>710</v>
      </c>
      <c r="M3204">
        <v>0.9</v>
      </c>
      <c r="N3204">
        <v>179</v>
      </c>
      <c r="O3204">
        <v>25.21</v>
      </c>
      <c r="P3204">
        <v>250</v>
      </c>
      <c r="Q3204">
        <v>40308.730000000003</v>
      </c>
      <c r="R3204" s="6">
        <v>16023.492000000002</v>
      </c>
      <c r="S3204">
        <v>86</v>
      </c>
      <c r="T3204" t="str">
        <f ca="1">PROPER(TRIM(Table1[[#This Row],[Campaign Status]]))</f>
        <v>Paused</v>
      </c>
      <c r="V3204" s="1">
        <f t="shared" si="150"/>
        <v>179</v>
      </c>
      <c r="W3204" t="str">
        <f t="shared" ca="1" si="151"/>
        <v>South</v>
      </c>
      <c r="X3204" s="6" t="e">
        <f t="shared" ref="X3204:X3267" si="152">R3203*1</f>
        <v>#VALUE!</v>
      </c>
    </row>
    <row r="3205" spans="1:24" x14ac:dyDescent="0.3">
      <c r="A3205" t="s">
        <v>4313</v>
      </c>
      <c r="B3205" t="str">
        <f ca="1">PROPER(TRIM(Table1[[#This Row],[Campaign Name]]))</f>
        <v>Festive Offer</v>
      </c>
      <c r="C3205" t="str">
        <f ca="1">PROPER(TRIM(Table1[[#This Row],[Campaign Type]]))</f>
        <v>Sales</v>
      </c>
      <c r="D3205" t="str">
        <f ca="1">PROPER(TRIM(Table1[[#This Row],[Marketing Channel]]))</f>
        <v>Google Ads</v>
      </c>
      <c r="E3205" t="s">
        <v>1921</v>
      </c>
      <c r="F3205" t="s">
        <v>294</v>
      </c>
      <c r="G3205" t="s">
        <v>46</v>
      </c>
      <c r="H3205" t="s">
        <v>30</v>
      </c>
      <c r="I3205" t="s">
        <v>62</v>
      </c>
      <c r="J3205" t="s">
        <v>25</v>
      </c>
      <c r="K3205">
        <v>182475</v>
      </c>
      <c r="L3205">
        <v>12973</v>
      </c>
      <c r="M3205">
        <v>7.11</v>
      </c>
      <c r="N3205">
        <v>1402</v>
      </c>
      <c r="O3205">
        <v>10.81</v>
      </c>
      <c r="P3205">
        <v>7030.24</v>
      </c>
      <c r="Q3205">
        <v>46176.05</v>
      </c>
      <c r="R3205" s="6">
        <v>556.8203930449032</v>
      </c>
      <c r="S3205">
        <v>148</v>
      </c>
      <c r="T3205" t="str">
        <f ca="1">PROPER(TRIM(Table1[[#This Row],[Campaign Status]]))</f>
        <v>Completed</v>
      </c>
      <c r="V3205" s="1">
        <f t="shared" si="150"/>
        <v>1402</v>
      </c>
      <c r="W3205" t="str">
        <f t="shared" ca="1" si="151"/>
        <v>South</v>
      </c>
      <c r="X3205" s="6">
        <f t="shared" si="152"/>
        <v>16023.492000000002</v>
      </c>
    </row>
    <row r="3206" spans="1:24" x14ac:dyDescent="0.3">
      <c r="A3206" t="s">
        <v>4314</v>
      </c>
      <c r="B3206" t="str">
        <f ca="1">PROPER(TRIM(Table1[[#This Row],[Campaign Name]]))</f>
        <v>Flash Sale</v>
      </c>
      <c r="C3206" t="str">
        <f ca="1">PROPER(TRIM(Table1[[#This Row],[Campaign Type]]))</f>
        <v>Lead Gen</v>
      </c>
      <c r="D3206" t="str">
        <f ca="1">PROPER(TRIM(Table1[[#This Row],[Marketing Channel]]))</f>
        <v>Meta Ads</v>
      </c>
      <c r="E3206" t="s">
        <v>2803</v>
      </c>
      <c r="F3206" t="s">
        <v>274</v>
      </c>
      <c r="G3206" t="s">
        <v>41</v>
      </c>
      <c r="H3206" t="s">
        <v>11140</v>
      </c>
      <c r="I3206" t="s">
        <v>68</v>
      </c>
      <c r="J3206" t="s">
        <v>32</v>
      </c>
      <c r="K3206">
        <v>116640</v>
      </c>
      <c r="L3206">
        <v>2495</v>
      </c>
      <c r="M3206">
        <v>2.14</v>
      </c>
      <c r="N3206">
        <v>355</v>
      </c>
      <c r="O3206">
        <v>14.23</v>
      </c>
      <c r="P3206">
        <v>9506.08</v>
      </c>
      <c r="Q3206">
        <v>25481.59</v>
      </c>
      <c r="R3206" s="6">
        <v>168.05570750509148</v>
      </c>
      <c r="S3206">
        <v>14</v>
      </c>
      <c r="T3206" t="str">
        <f ca="1">PROPER(TRIM(Table1[[#This Row],[Campaign Status]]))</f>
        <v>Paused</v>
      </c>
      <c r="V3206" s="1">
        <f t="shared" si="150"/>
        <v>355</v>
      </c>
      <c r="W3206" t="str">
        <f t="shared" ca="1" si="151"/>
        <v>East</v>
      </c>
      <c r="X3206" s="6">
        <f t="shared" si="152"/>
        <v>556.8203930449032</v>
      </c>
    </row>
    <row r="3207" spans="1:24" x14ac:dyDescent="0.3">
      <c r="A3207" t="s">
        <v>4315</v>
      </c>
      <c r="B3207" t="str">
        <f ca="1">PROPER(TRIM(Table1[[#This Row],[Campaign Name]]))</f>
        <v>New Launch</v>
      </c>
      <c r="C3207" t="str">
        <f ca="1">PROPER(TRIM(Table1[[#This Row],[Campaign Type]]))</f>
        <v>Lead Gen</v>
      </c>
      <c r="D3207" t="str">
        <f ca="1">PROPER(TRIM(Table1[[#This Row],[Marketing Channel]]))</f>
        <v>Linkedin</v>
      </c>
      <c r="E3207" t="s">
        <v>1013</v>
      </c>
      <c r="F3207" t="s">
        <v>734</v>
      </c>
      <c r="G3207" t="s">
        <v>29</v>
      </c>
      <c r="H3207" t="s">
        <v>67</v>
      </c>
      <c r="I3207" t="s">
        <v>62</v>
      </c>
      <c r="J3207" t="s">
        <v>63</v>
      </c>
      <c r="K3207">
        <v>47644</v>
      </c>
      <c r="L3207">
        <v>2142</v>
      </c>
      <c r="M3207">
        <v>4.5</v>
      </c>
      <c r="N3207">
        <v>610</v>
      </c>
      <c r="O3207">
        <v>28.48</v>
      </c>
      <c r="P3207">
        <v>953.89</v>
      </c>
      <c r="Q3207">
        <v>9311.81</v>
      </c>
      <c r="R3207" s="6">
        <v>876.19327176089485</v>
      </c>
      <c r="S3207">
        <v>217</v>
      </c>
      <c r="T3207" t="str">
        <f ca="1">PROPER(TRIM(Table1[[#This Row],[Campaign Status]]))</f>
        <v>Paused</v>
      </c>
      <c r="V3207" s="1">
        <f t="shared" si="150"/>
        <v>610</v>
      </c>
      <c r="W3207" t="str">
        <f t="shared" ca="1" si="151"/>
        <v>North</v>
      </c>
      <c r="X3207" s="6">
        <f t="shared" si="152"/>
        <v>168.05570750509148</v>
      </c>
    </row>
    <row r="3208" spans="1:24" x14ac:dyDescent="0.3">
      <c r="A3208" t="s">
        <v>4316</v>
      </c>
      <c r="B3208" t="str">
        <f ca="1">PROPER(TRIM(Table1[[#This Row],[Campaign Name]]))</f>
        <v>Summer Sale</v>
      </c>
      <c r="C3208" t="str">
        <f ca="1">PROPER(TRIM(Table1[[#This Row],[Campaign Type]]))</f>
        <v>Lead Gen</v>
      </c>
      <c r="D3208" t="str">
        <f ca="1">PROPER(TRIM(Table1[[#This Row],[Marketing Channel]]))</f>
        <v>Linkedin</v>
      </c>
      <c r="E3208" t="s">
        <v>97</v>
      </c>
      <c r="F3208" t="s">
        <v>143</v>
      </c>
      <c r="G3208" t="s">
        <v>11141</v>
      </c>
      <c r="H3208" t="s">
        <v>54</v>
      </c>
      <c r="I3208" t="s">
        <v>31</v>
      </c>
      <c r="J3208" t="s">
        <v>25</v>
      </c>
      <c r="K3208">
        <v>190894</v>
      </c>
      <c r="L3208">
        <v>19310</v>
      </c>
      <c r="M3208">
        <v>10.119999999999999</v>
      </c>
      <c r="N3208">
        <v>5325</v>
      </c>
      <c r="O3208">
        <v>27.58</v>
      </c>
      <c r="P3208">
        <v>250</v>
      </c>
      <c r="Q3208">
        <v>19952.580000000002</v>
      </c>
      <c r="R3208" s="6">
        <v>7881.0320000000002</v>
      </c>
      <c r="S3208">
        <v>1256</v>
      </c>
      <c r="T3208" t="str">
        <f ca="1">PROPER(TRIM(Table1[[#This Row],[Campaign Status]]))</f>
        <v>Active</v>
      </c>
      <c r="V3208" s="1">
        <f t="shared" si="150"/>
        <v>5325</v>
      </c>
      <c r="W3208" t="str">
        <f t="shared" ca="1" si="151"/>
        <v>west</v>
      </c>
      <c r="X3208" s="6">
        <f t="shared" si="152"/>
        <v>876.19327176089485</v>
      </c>
    </row>
    <row r="3209" spans="1:24" x14ac:dyDescent="0.3">
      <c r="A3209" t="s">
        <v>4317</v>
      </c>
      <c r="B3209" t="str">
        <f ca="1">PROPER(TRIM(Table1[[#This Row],[Campaign Name]]))</f>
        <v>Summer Sale</v>
      </c>
      <c r="C3209" t="str">
        <f ca="1">PROPER(TRIM(Table1[[#This Row],[Campaign Type]]))</f>
        <v>Sales</v>
      </c>
      <c r="D3209" t="str">
        <f ca="1">PROPER(TRIM(Table1[[#This Row],[Marketing Channel]]))</f>
        <v>Email</v>
      </c>
      <c r="E3209" t="s">
        <v>129</v>
      </c>
      <c r="F3209" t="s">
        <v>400</v>
      </c>
      <c r="G3209" t="s">
        <v>46</v>
      </c>
      <c r="H3209" t="s">
        <v>30</v>
      </c>
      <c r="I3209" t="s">
        <v>31</v>
      </c>
      <c r="J3209" t="s">
        <v>32</v>
      </c>
      <c r="K3209">
        <v>183251</v>
      </c>
      <c r="L3209">
        <v>231</v>
      </c>
      <c r="M3209">
        <v>0.13</v>
      </c>
      <c r="N3209">
        <v>25</v>
      </c>
      <c r="O3209">
        <v>10.82</v>
      </c>
      <c r="P3209">
        <v>10930.68</v>
      </c>
      <c r="Q3209">
        <v>11503.56</v>
      </c>
      <c r="R3209" s="6">
        <v>5.2410280055769558</v>
      </c>
      <c r="S3209">
        <v>10</v>
      </c>
      <c r="T3209" t="str">
        <f ca="1">PROPER(TRIM(Table1[[#This Row],[Campaign Status]]))</f>
        <v>Paused</v>
      </c>
      <c r="V3209" s="1">
        <f t="shared" si="150"/>
        <v>25</v>
      </c>
      <c r="W3209" t="str">
        <f t="shared" ca="1" si="151"/>
        <v>South</v>
      </c>
      <c r="X3209" s="6">
        <f t="shared" si="152"/>
        <v>7881.0320000000002</v>
      </c>
    </row>
    <row r="3210" spans="1:24" x14ac:dyDescent="0.3">
      <c r="A3210" t="s">
        <v>4318</v>
      </c>
      <c r="B3210" t="str">
        <f ca="1">PROPER(TRIM(Table1[[#This Row],[Campaign Name]]))</f>
        <v>New Launch</v>
      </c>
      <c r="C3210" t="str">
        <f ca="1">PROPER(TRIM(Table1[[#This Row],[Campaign Type]]))</f>
        <v>Awareness</v>
      </c>
      <c r="D3210" t="str">
        <f ca="1">PROPER(TRIM(Table1[[#This Row],[Marketing Channel]]))</f>
        <v>Email</v>
      </c>
      <c r="E3210" t="s">
        <v>3934</v>
      </c>
      <c r="F3210" t="s">
        <v>309</v>
      </c>
      <c r="G3210" t="s">
        <v>46</v>
      </c>
      <c r="H3210" t="s">
        <v>30</v>
      </c>
      <c r="I3210" t="s">
        <v>24</v>
      </c>
      <c r="J3210" t="s">
        <v>25</v>
      </c>
      <c r="K3210">
        <v>65592</v>
      </c>
      <c r="L3210">
        <v>8149</v>
      </c>
      <c r="M3210">
        <v>12.42</v>
      </c>
      <c r="N3210">
        <v>2436</v>
      </c>
      <c r="O3210">
        <v>29.89</v>
      </c>
      <c r="P3210">
        <v>12546.41</v>
      </c>
      <c r="Q3210">
        <v>2272.31</v>
      </c>
      <c r="R3210" s="6">
        <v>-81.88876339925126</v>
      </c>
      <c r="S3210">
        <v>128</v>
      </c>
      <c r="T3210" t="str">
        <f ca="1">PROPER(TRIM(Table1[[#This Row],[Campaign Status]]))</f>
        <v>Completed</v>
      </c>
      <c r="V3210" s="1">
        <f t="shared" si="150"/>
        <v>2436</v>
      </c>
      <c r="W3210" t="str">
        <f t="shared" ca="1" si="151"/>
        <v>South</v>
      </c>
      <c r="X3210" s="6">
        <f t="shared" si="152"/>
        <v>5.2410280055769558</v>
      </c>
    </row>
    <row r="3211" spans="1:24" x14ac:dyDescent="0.3">
      <c r="A3211" t="s">
        <v>4319</v>
      </c>
      <c r="B3211" t="str">
        <f ca="1">PROPER(TRIM(Table1[[#This Row],[Campaign Name]]))</f>
        <v>Summer Sale</v>
      </c>
      <c r="C3211" t="str">
        <f ca="1">PROPER(TRIM(Table1[[#This Row],[Campaign Type]]))</f>
        <v>Lead Gen</v>
      </c>
      <c r="D3211" t="str">
        <f ca="1">PROPER(TRIM(Table1[[#This Row],[Marketing Channel]]))</f>
        <v>Meta Ads</v>
      </c>
      <c r="E3211" t="s">
        <v>1687</v>
      </c>
      <c r="F3211" t="s">
        <v>513</v>
      </c>
      <c r="G3211" t="s">
        <v>11141</v>
      </c>
      <c r="H3211" t="s">
        <v>23</v>
      </c>
      <c r="I3211" t="s">
        <v>62</v>
      </c>
      <c r="J3211" t="s">
        <v>32</v>
      </c>
      <c r="K3211">
        <v>168576</v>
      </c>
      <c r="L3211">
        <v>20089</v>
      </c>
      <c r="M3211">
        <v>11.92</v>
      </c>
      <c r="N3211">
        <v>4934</v>
      </c>
      <c r="O3211">
        <v>24.56</v>
      </c>
      <c r="P3211">
        <v>3817.8497265160554</v>
      </c>
      <c r="Q3211">
        <v>38016.370000000003</v>
      </c>
      <c r="R3211" s="6">
        <v>895.75344037156481</v>
      </c>
      <c r="S3211">
        <v>848</v>
      </c>
      <c r="T3211" t="str">
        <f ca="1">PROPER(TRIM(Table1[[#This Row],[Campaign Status]]))</f>
        <v>Active</v>
      </c>
      <c r="V3211" s="1">
        <f t="shared" si="150"/>
        <v>4934</v>
      </c>
      <c r="W3211" t="str">
        <f t="shared" ca="1" si="151"/>
        <v>west</v>
      </c>
      <c r="X3211" s="6">
        <f t="shared" si="152"/>
        <v>-81.88876339925126</v>
      </c>
    </row>
    <row r="3212" spans="1:24" x14ac:dyDescent="0.3">
      <c r="A3212" t="s">
        <v>4320</v>
      </c>
      <c r="B3212" t="str">
        <f ca="1">PROPER(TRIM(Table1[[#This Row],[Campaign Name]]))</f>
        <v>Summer Sale</v>
      </c>
      <c r="C3212" t="str">
        <f ca="1">PROPER(TRIM(Table1[[#This Row],[Campaign Type]]))</f>
        <v>Awareness</v>
      </c>
      <c r="D3212" t="str">
        <f ca="1">PROPER(TRIM(Table1[[#This Row],[Marketing Channel]]))</f>
        <v>Instagram</v>
      </c>
      <c r="E3212" t="s">
        <v>1609</v>
      </c>
      <c r="F3212" t="s">
        <v>246</v>
      </c>
      <c r="G3212" t="s">
        <v>46</v>
      </c>
      <c r="H3212" t="s">
        <v>42</v>
      </c>
      <c r="I3212" t="s">
        <v>68</v>
      </c>
      <c r="J3212" t="s">
        <v>25</v>
      </c>
      <c r="K3212">
        <v>134017</v>
      </c>
      <c r="L3212">
        <v>7059</v>
      </c>
      <c r="M3212">
        <v>5.27</v>
      </c>
      <c r="N3212">
        <v>768</v>
      </c>
      <c r="O3212">
        <v>10.88</v>
      </c>
      <c r="P3212">
        <v>11485.45</v>
      </c>
      <c r="Q3212">
        <v>38495.57</v>
      </c>
      <c r="R3212" s="6">
        <v>235.16814752578262</v>
      </c>
      <c r="S3212">
        <v>14</v>
      </c>
      <c r="T3212" t="str">
        <f ca="1">PROPER(TRIM(Table1[[#This Row],[Campaign Status]]))</f>
        <v>Active</v>
      </c>
      <c r="V3212" s="1">
        <f t="shared" si="150"/>
        <v>768</v>
      </c>
      <c r="W3212" t="str">
        <f t="shared" ca="1" si="151"/>
        <v>South</v>
      </c>
      <c r="X3212" s="6">
        <f t="shared" si="152"/>
        <v>895.75344037156481</v>
      </c>
    </row>
    <row r="3213" spans="1:24" x14ac:dyDescent="0.3">
      <c r="A3213" t="s">
        <v>4321</v>
      </c>
      <c r="B3213" t="str">
        <f ca="1">PROPER(TRIM(Table1[[#This Row],[Campaign Name]]))</f>
        <v>Flash Sale</v>
      </c>
      <c r="C3213" t="str">
        <f ca="1">PROPER(TRIM(Table1[[#This Row],[Campaign Type]]))</f>
        <v>Retargeting</v>
      </c>
      <c r="D3213" t="str">
        <f ca="1">PROPER(TRIM(Table1[[#This Row],[Marketing Channel]]))</f>
        <v>Youtube</v>
      </c>
      <c r="E3213" t="s">
        <v>652</v>
      </c>
      <c r="F3213" t="s">
        <v>223</v>
      </c>
      <c r="G3213" t="s">
        <v>41</v>
      </c>
      <c r="H3213" t="s">
        <v>11140</v>
      </c>
      <c r="I3213" t="s">
        <v>24</v>
      </c>
      <c r="J3213" t="s">
        <v>32</v>
      </c>
      <c r="K3213">
        <v>111586</v>
      </c>
      <c r="L3213">
        <v>11045</v>
      </c>
      <c r="M3213">
        <v>9.9</v>
      </c>
      <c r="N3213">
        <v>3085</v>
      </c>
      <c r="O3213">
        <v>27.93</v>
      </c>
      <c r="P3213">
        <v>5934.13</v>
      </c>
      <c r="Q3213">
        <v>33920.39</v>
      </c>
      <c r="R3213" s="6">
        <v>471.61521570980074</v>
      </c>
      <c r="S3213">
        <v>3</v>
      </c>
      <c r="T3213" t="str">
        <f ca="1">PROPER(TRIM(Table1[[#This Row],[Campaign Status]]))</f>
        <v>Completed</v>
      </c>
      <c r="V3213" s="1">
        <f t="shared" si="150"/>
        <v>3085</v>
      </c>
      <c r="W3213" t="str">
        <f t="shared" ca="1" si="151"/>
        <v>East</v>
      </c>
      <c r="X3213" s="6">
        <f t="shared" si="152"/>
        <v>235.16814752578262</v>
      </c>
    </row>
    <row r="3214" spans="1:24" x14ac:dyDescent="0.3">
      <c r="A3214" t="s">
        <v>4322</v>
      </c>
      <c r="B3214" t="str">
        <f ca="1">PROPER(TRIM(Table1[[#This Row],[Campaign Name]]))</f>
        <v>Summer Sale</v>
      </c>
      <c r="C3214" t="str">
        <f ca="1">PROPER(TRIM(Table1[[#This Row],[Campaign Type]]))</f>
        <v>Lead Gen</v>
      </c>
      <c r="D3214" t="str">
        <f ca="1">PROPER(TRIM(Table1[[#This Row],[Marketing Channel]]))</f>
        <v>Youtube</v>
      </c>
      <c r="E3214" t="s">
        <v>435</v>
      </c>
      <c r="F3214" t="s">
        <v>645</v>
      </c>
      <c r="G3214" t="s">
        <v>41</v>
      </c>
      <c r="H3214" t="s">
        <v>11140</v>
      </c>
      <c r="I3214" t="s">
        <v>24</v>
      </c>
      <c r="J3214" t="s">
        <v>32</v>
      </c>
      <c r="K3214">
        <v>47666</v>
      </c>
      <c r="L3214">
        <v>2627</v>
      </c>
      <c r="M3214">
        <v>5.51</v>
      </c>
      <c r="N3214">
        <v>832</v>
      </c>
      <c r="O3214">
        <v>31.67</v>
      </c>
      <c r="P3214">
        <v>9301.6</v>
      </c>
      <c r="Q3214">
        <v>25149.62</v>
      </c>
      <c r="R3214" s="6">
        <v>170.37950460135889</v>
      </c>
      <c r="S3214">
        <v>805</v>
      </c>
      <c r="T3214" t="str">
        <f ca="1">PROPER(TRIM(Table1[[#This Row],[Campaign Status]]))</f>
        <v>Paused</v>
      </c>
      <c r="V3214" s="1">
        <f t="shared" si="150"/>
        <v>832</v>
      </c>
      <c r="W3214" t="str">
        <f t="shared" ca="1" si="151"/>
        <v>East</v>
      </c>
      <c r="X3214" s="6">
        <f t="shared" si="152"/>
        <v>471.61521570980074</v>
      </c>
    </row>
    <row r="3215" spans="1:24" x14ac:dyDescent="0.3">
      <c r="A3215" t="s">
        <v>4323</v>
      </c>
      <c r="B3215" t="str">
        <f ca="1">PROPER(TRIM(Table1[[#This Row],[Campaign Name]]))</f>
        <v>Festive Offer</v>
      </c>
      <c r="C3215" t="str">
        <f ca="1">PROPER(TRIM(Table1[[#This Row],[Campaign Type]]))</f>
        <v>Awareness</v>
      </c>
      <c r="D3215" t="str">
        <f ca="1">PROPER(TRIM(Table1[[#This Row],[Marketing Channel]]))</f>
        <v>Meta Ads</v>
      </c>
      <c r="E3215" t="s">
        <v>1463</v>
      </c>
      <c r="F3215" t="s">
        <v>1427</v>
      </c>
      <c r="G3215" t="s">
        <v>29</v>
      </c>
      <c r="H3215" t="s">
        <v>61</v>
      </c>
      <c r="I3215" t="s">
        <v>31</v>
      </c>
      <c r="J3215" t="s">
        <v>63</v>
      </c>
      <c r="K3215">
        <v>38985</v>
      </c>
      <c r="L3215">
        <v>4868</v>
      </c>
      <c r="M3215">
        <v>12.49</v>
      </c>
      <c r="N3215">
        <v>1576</v>
      </c>
      <c r="O3215">
        <v>32.369999999999997</v>
      </c>
      <c r="P3215">
        <v>3817.8497265160554</v>
      </c>
      <c r="Q3215">
        <v>39529.29</v>
      </c>
      <c r="R3215" s="6">
        <v>935.38098227014552</v>
      </c>
      <c r="S3215">
        <v>1359</v>
      </c>
      <c r="T3215" t="str">
        <f ca="1">PROPER(TRIM(Table1[[#This Row],[Campaign Status]]))</f>
        <v>Completed</v>
      </c>
      <c r="V3215" s="1">
        <f t="shared" si="150"/>
        <v>1576</v>
      </c>
      <c r="W3215" t="str">
        <f t="shared" ca="1" si="151"/>
        <v>North</v>
      </c>
      <c r="X3215" s="6">
        <f t="shared" si="152"/>
        <v>170.37950460135889</v>
      </c>
    </row>
    <row r="3216" spans="1:24" x14ac:dyDescent="0.3">
      <c r="A3216" t="s">
        <v>4324</v>
      </c>
      <c r="B3216" t="str">
        <f ca="1">PROPER(TRIM(Table1[[#This Row],[Campaign Name]]))</f>
        <v>Summer Sale</v>
      </c>
      <c r="C3216" t="str">
        <f ca="1">PROPER(TRIM(Table1[[#This Row],[Campaign Type]]))</f>
        <v>Awareness</v>
      </c>
      <c r="D3216" t="str">
        <f ca="1">PROPER(TRIM(Table1[[#This Row],[Marketing Channel]]))</f>
        <v>Meta Ads</v>
      </c>
      <c r="E3216" t="s">
        <v>1704</v>
      </c>
      <c r="F3216" t="s">
        <v>839</v>
      </c>
      <c r="G3216" t="s">
        <v>46</v>
      </c>
      <c r="H3216" t="s">
        <v>30</v>
      </c>
      <c r="I3216" t="s">
        <v>62</v>
      </c>
      <c r="J3216" t="s">
        <v>32</v>
      </c>
      <c r="K3216">
        <v>46976</v>
      </c>
      <c r="L3216">
        <v>4516</v>
      </c>
      <c r="M3216">
        <v>9.61</v>
      </c>
      <c r="N3216">
        <v>1243</v>
      </c>
      <c r="O3216">
        <v>27.52</v>
      </c>
      <c r="P3216">
        <v>3817.8497265160554</v>
      </c>
      <c r="Q3216">
        <v>9486.07</v>
      </c>
      <c r="R3216" s="6">
        <v>148.46630117776868</v>
      </c>
      <c r="S3216">
        <v>768</v>
      </c>
      <c r="T3216" t="str">
        <f ca="1">PROPER(TRIM(Table1[[#This Row],[Campaign Status]]))</f>
        <v>Paused</v>
      </c>
      <c r="V3216" s="1">
        <f t="shared" si="150"/>
        <v>1243</v>
      </c>
      <c r="W3216" t="str">
        <f t="shared" ca="1" si="151"/>
        <v>South</v>
      </c>
      <c r="X3216" s="6">
        <f t="shared" si="152"/>
        <v>935.38098227014552</v>
      </c>
    </row>
    <row r="3217" spans="1:24" x14ac:dyDescent="0.3">
      <c r="A3217" t="s">
        <v>4325</v>
      </c>
      <c r="B3217" t="str">
        <f ca="1">PROPER(TRIM(Table1[[#This Row],[Campaign Name]]))</f>
        <v>Summer Sale</v>
      </c>
      <c r="C3217" t="str">
        <f ca="1">PROPER(TRIM(Table1[[#This Row],[Campaign Type]]))</f>
        <v>Lead Gen</v>
      </c>
      <c r="D3217" t="str">
        <f ca="1">PROPER(TRIM(Table1[[#This Row],[Marketing Channel]]))</f>
        <v>Meta Ads</v>
      </c>
      <c r="E3217" t="s">
        <v>815</v>
      </c>
      <c r="F3217" t="s">
        <v>252</v>
      </c>
      <c r="G3217" t="s">
        <v>41</v>
      </c>
      <c r="H3217" t="s">
        <v>11140</v>
      </c>
      <c r="I3217" t="s">
        <v>62</v>
      </c>
      <c r="J3217" t="s">
        <v>25</v>
      </c>
      <c r="K3217">
        <v>25403</v>
      </c>
      <c r="L3217">
        <v>449</v>
      </c>
      <c r="M3217">
        <v>1.77</v>
      </c>
      <c r="N3217">
        <v>79</v>
      </c>
      <c r="O3217">
        <v>17.59</v>
      </c>
      <c r="P3217">
        <v>4462.3500000000004</v>
      </c>
      <c r="Q3217">
        <v>6754.24</v>
      </c>
      <c r="R3217" s="6">
        <v>51.360605958743697</v>
      </c>
      <c r="S3217">
        <v>35</v>
      </c>
      <c r="T3217" t="str">
        <f ca="1">PROPER(TRIM(Table1[[#This Row],[Campaign Status]]))</f>
        <v>Active</v>
      </c>
      <c r="V3217" s="1">
        <f t="shared" si="150"/>
        <v>79</v>
      </c>
      <c r="W3217" t="str">
        <f t="shared" ca="1" si="151"/>
        <v>East</v>
      </c>
      <c r="X3217" s="6">
        <f t="shared" si="152"/>
        <v>148.46630117776868</v>
      </c>
    </row>
    <row r="3218" spans="1:24" x14ac:dyDescent="0.3">
      <c r="A3218" t="s">
        <v>4326</v>
      </c>
      <c r="B3218" t="str">
        <f ca="1">PROPER(TRIM(Table1[[#This Row],[Campaign Name]]))</f>
        <v>Summer Sale</v>
      </c>
      <c r="C3218" t="str">
        <f ca="1">PROPER(TRIM(Table1[[#This Row],[Campaign Type]]))</f>
        <v>Lead Gen</v>
      </c>
      <c r="D3218" t="str">
        <f ca="1">PROPER(TRIM(Table1[[#This Row],[Marketing Channel]]))</f>
        <v>Instagram</v>
      </c>
      <c r="E3218" t="s">
        <v>2869</v>
      </c>
      <c r="F3218" t="s">
        <v>762</v>
      </c>
      <c r="G3218" t="s">
        <v>46</v>
      </c>
      <c r="H3218" t="s">
        <v>30</v>
      </c>
      <c r="I3218" t="s">
        <v>31</v>
      </c>
      <c r="J3218" t="s">
        <v>25</v>
      </c>
      <c r="K3218">
        <v>6967</v>
      </c>
      <c r="L3218">
        <v>187</v>
      </c>
      <c r="M3218">
        <v>2.68</v>
      </c>
      <c r="N3218">
        <v>50</v>
      </c>
      <c r="O3218">
        <v>26.74</v>
      </c>
      <c r="P3218">
        <v>250</v>
      </c>
      <c r="Q3218">
        <v>37463.300000000003</v>
      </c>
      <c r="R3218" s="6">
        <v>14885.320000000002</v>
      </c>
      <c r="S3218">
        <v>19</v>
      </c>
      <c r="T3218" t="str">
        <f ca="1">PROPER(TRIM(Table1[[#This Row],[Campaign Status]]))</f>
        <v>Paused</v>
      </c>
      <c r="V3218" s="1">
        <f t="shared" si="150"/>
        <v>50</v>
      </c>
      <c r="W3218" t="str">
        <f t="shared" ca="1" si="151"/>
        <v>South</v>
      </c>
      <c r="X3218" s="6">
        <f t="shared" si="152"/>
        <v>51.360605958743697</v>
      </c>
    </row>
    <row r="3219" spans="1:24" hidden="1" x14ac:dyDescent="0.3">
      <c r="A3219" t="s">
        <v>4327</v>
      </c>
      <c r="B3219" t="str">
        <f ca="1">PROPER(TRIM(Table1[[#This Row],[Campaign Name]]))</f>
        <v>New Launch</v>
      </c>
      <c r="C3219" t="str">
        <f ca="1">PROPER(TRIM(Table1[[#This Row],[Campaign Type]]))</f>
        <v>Sales</v>
      </c>
      <c r="D3219" t="str">
        <f ca="1">PROPER(TRIM(Table1[[#This Row],[Marketing Channel]]))</f>
        <v>Google Ads</v>
      </c>
      <c r="E3219" t="s">
        <v>1583</v>
      </c>
      <c r="F3219" t="s">
        <v>77</v>
      </c>
      <c r="G3219" t="s">
        <v>29</v>
      </c>
      <c r="H3219" t="s">
        <v>67</v>
      </c>
      <c r="I3219" t="s">
        <v>62</v>
      </c>
      <c r="J3219" t="s">
        <v>25</v>
      </c>
      <c r="K3219">
        <v>89590</v>
      </c>
      <c r="L3219">
        <v>11922</v>
      </c>
      <c r="M3219">
        <v>13.31</v>
      </c>
      <c r="N3219">
        <v>324</v>
      </c>
      <c r="O3219">
        <v>2.72</v>
      </c>
      <c r="P3219">
        <v>3988.1535696969677</v>
      </c>
      <c r="R3219" s="6" t="e">
        <v>#VALUE!</v>
      </c>
      <c r="S3219">
        <v>277</v>
      </c>
      <c r="T3219" t="str">
        <f ca="1">PROPER(TRIM(Table1[[#This Row],[Campaign Status]]))</f>
        <v>Active</v>
      </c>
      <c r="V3219" s="1">
        <f t="shared" si="150"/>
        <v>324</v>
      </c>
      <c r="W3219" t="str">
        <f t="shared" ca="1" si="151"/>
        <v>North</v>
      </c>
      <c r="X3219" s="6">
        <f t="shared" si="152"/>
        <v>14885.320000000002</v>
      </c>
    </row>
    <row r="3220" spans="1:24" x14ac:dyDescent="0.3">
      <c r="A3220" t="s">
        <v>4328</v>
      </c>
      <c r="B3220" t="str">
        <f ca="1">PROPER(TRIM(Table1[[#This Row],[Campaign Name]]))</f>
        <v>Festive Offer</v>
      </c>
      <c r="C3220" t="str">
        <f ca="1">PROPER(TRIM(Table1[[#This Row],[Campaign Type]]))</f>
        <v>Retargeting</v>
      </c>
      <c r="D3220" t="str">
        <f ca="1">PROPER(TRIM(Table1[[#This Row],[Marketing Channel]]))</f>
        <v>Meta Ads</v>
      </c>
      <c r="E3220" t="s">
        <v>1780</v>
      </c>
      <c r="F3220" t="s">
        <v>378</v>
      </c>
      <c r="G3220" t="s">
        <v>29</v>
      </c>
      <c r="H3220" t="s">
        <v>67</v>
      </c>
      <c r="I3220" t="s">
        <v>68</v>
      </c>
      <c r="J3220" t="s">
        <v>63</v>
      </c>
      <c r="K3220">
        <v>185138</v>
      </c>
      <c r="L3220">
        <v>24336</v>
      </c>
      <c r="M3220">
        <v>13.14</v>
      </c>
      <c r="N3220">
        <v>4834</v>
      </c>
      <c r="O3220">
        <v>19.86</v>
      </c>
      <c r="P3220">
        <v>250</v>
      </c>
      <c r="Q3220">
        <v>40017.65</v>
      </c>
      <c r="R3220" s="6">
        <v>15907.060000000001</v>
      </c>
      <c r="S3220">
        <v>60</v>
      </c>
      <c r="T3220" t="str">
        <f ca="1">PROPER(TRIM(Table1[[#This Row],[Campaign Status]]))</f>
        <v>Completed</v>
      </c>
      <c r="V3220" s="1">
        <f t="shared" si="150"/>
        <v>4834</v>
      </c>
      <c r="W3220" t="str">
        <f t="shared" ca="1" si="151"/>
        <v>North</v>
      </c>
      <c r="X3220" s="6" t="e">
        <f t="shared" si="152"/>
        <v>#VALUE!</v>
      </c>
    </row>
    <row r="3221" spans="1:24" x14ac:dyDescent="0.3">
      <c r="A3221" t="s">
        <v>4329</v>
      </c>
      <c r="B3221" t="str">
        <f ca="1">PROPER(TRIM(Table1[[#This Row],[Campaign Name]]))</f>
        <v>Summer Sale</v>
      </c>
      <c r="C3221" t="str">
        <f ca="1">PROPER(TRIM(Table1[[#This Row],[Campaign Type]]))</f>
        <v>Sales</v>
      </c>
      <c r="D3221" t="str">
        <f ca="1">PROPER(TRIM(Table1[[#This Row],[Marketing Channel]]))</f>
        <v>Meta Ads</v>
      </c>
      <c r="E3221" t="s">
        <v>2600</v>
      </c>
      <c r="F3221" t="s">
        <v>66</v>
      </c>
      <c r="G3221" t="s">
        <v>46</v>
      </c>
      <c r="H3221" t="s">
        <v>30</v>
      </c>
      <c r="I3221" t="s">
        <v>68</v>
      </c>
      <c r="J3221" t="s">
        <v>25</v>
      </c>
      <c r="K3221">
        <v>157319</v>
      </c>
      <c r="L3221">
        <v>933</v>
      </c>
      <c r="M3221">
        <v>0.59</v>
      </c>
      <c r="N3221">
        <v>10</v>
      </c>
      <c r="O3221">
        <v>1.07</v>
      </c>
      <c r="P3221">
        <v>13392.56</v>
      </c>
      <c r="Q3221">
        <v>20887.310000000001</v>
      </c>
      <c r="R3221" s="6">
        <v>55.96204161116323</v>
      </c>
      <c r="S3221">
        <v>3</v>
      </c>
      <c r="T3221" t="str">
        <f ca="1">PROPER(TRIM(Table1[[#This Row],[Campaign Status]]))</f>
        <v>Completed</v>
      </c>
      <c r="V3221" s="1">
        <f t="shared" si="150"/>
        <v>10</v>
      </c>
      <c r="W3221" t="str">
        <f t="shared" ca="1" si="151"/>
        <v>South</v>
      </c>
      <c r="X3221" s="6">
        <f t="shared" si="152"/>
        <v>15907.060000000001</v>
      </c>
    </row>
    <row r="3222" spans="1:24" x14ac:dyDescent="0.3">
      <c r="A3222" t="s">
        <v>4330</v>
      </c>
      <c r="B3222" t="str">
        <f ca="1">PROPER(TRIM(Table1[[#This Row],[Campaign Name]]))</f>
        <v>Summer Sale</v>
      </c>
      <c r="C3222" t="str">
        <f ca="1">PROPER(TRIM(Table1[[#This Row],[Campaign Type]]))</f>
        <v>Retargeting</v>
      </c>
      <c r="D3222" t="str">
        <f ca="1">PROPER(TRIM(Table1[[#This Row],[Marketing Channel]]))</f>
        <v>Google Ads</v>
      </c>
      <c r="E3222" t="s">
        <v>83</v>
      </c>
      <c r="F3222" t="s">
        <v>274</v>
      </c>
      <c r="G3222" t="s">
        <v>41</v>
      </c>
      <c r="H3222" t="s">
        <v>11140</v>
      </c>
      <c r="I3222" t="s">
        <v>31</v>
      </c>
      <c r="J3222" t="s">
        <v>25</v>
      </c>
      <c r="K3222">
        <v>76210</v>
      </c>
      <c r="L3222">
        <v>3550</v>
      </c>
      <c r="M3222">
        <v>4.66</v>
      </c>
      <c r="N3222">
        <v>342</v>
      </c>
      <c r="O3222">
        <v>9.6300000000000008</v>
      </c>
      <c r="P3222">
        <v>250</v>
      </c>
      <c r="Q3222">
        <v>37224.11</v>
      </c>
      <c r="R3222" s="6">
        <v>14789.644000000002</v>
      </c>
      <c r="S3222">
        <v>206</v>
      </c>
      <c r="T3222" t="str">
        <f ca="1">PROPER(TRIM(Table1[[#This Row],[Campaign Status]]))</f>
        <v>Completed</v>
      </c>
      <c r="V3222" s="1">
        <f t="shared" si="150"/>
        <v>342</v>
      </c>
      <c r="W3222" t="str">
        <f t="shared" ca="1" si="151"/>
        <v>East</v>
      </c>
      <c r="X3222" s="6">
        <f t="shared" si="152"/>
        <v>55.96204161116323</v>
      </c>
    </row>
    <row r="3223" spans="1:24" x14ac:dyDescent="0.3">
      <c r="A3223" t="s">
        <v>4331</v>
      </c>
      <c r="B3223" t="str">
        <f ca="1">PROPER(TRIM(Table1[[#This Row],[Campaign Name]]))</f>
        <v>New Launch</v>
      </c>
      <c r="C3223" t="str">
        <f ca="1">PROPER(TRIM(Table1[[#This Row],[Campaign Type]]))</f>
        <v>Sales</v>
      </c>
      <c r="D3223" t="str">
        <f ca="1">PROPER(TRIM(Table1[[#This Row],[Marketing Channel]]))</f>
        <v>Meta Ads</v>
      </c>
      <c r="E3223" t="s">
        <v>2052</v>
      </c>
      <c r="F3223" t="s">
        <v>649</v>
      </c>
      <c r="G3223" t="s">
        <v>29</v>
      </c>
      <c r="H3223" t="s">
        <v>61</v>
      </c>
      <c r="I3223" t="s">
        <v>24</v>
      </c>
      <c r="J3223" t="s">
        <v>32</v>
      </c>
      <c r="K3223">
        <v>171945</v>
      </c>
      <c r="L3223">
        <v>16847</v>
      </c>
      <c r="M3223">
        <v>9.8000000000000007</v>
      </c>
      <c r="N3223">
        <v>1289</v>
      </c>
      <c r="O3223">
        <v>7.65</v>
      </c>
      <c r="P3223">
        <v>250</v>
      </c>
      <c r="Q3223">
        <v>22854.62</v>
      </c>
      <c r="R3223" s="6">
        <v>9041.848</v>
      </c>
      <c r="S3223">
        <v>1118</v>
      </c>
      <c r="T3223" t="str">
        <f ca="1">PROPER(TRIM(Table1[[#This Row],[Campaign Status]]))</f>
        <v>Paused</v>
      </c>
      <c r="V3223" s="1">
        <f t="shared" si="150"/>
        <v>1289</v>
      </c>
      <c r="W3223" t="str">
        <f t="shared" ca="1" si="151"/>
        <v>North</v>
      </c>
      <c r="X3223" s="6">
        <f t="shared" si="152"/>
        <v>14789.644000000002</v>
      </c>
    </row>
    <row r="3224" spans="1:24" x14ac:dyDescent="0.3">
      <c r="A3224" t="s">
        <v>4332</v>
      </c>
      <c r="B3224" t="str">
        <f ca="1">PROPER(TRIM(Table1[[#This Row],[Campaign Name]]))</f>
        <v>Summer Sale</v>
      </c>
      <c r="C3224" t="str">
        <f ca="1">PROPER(TRIM(Table1[[#This Row],[Campaign Type]]))</f>
        <v>Lead Gen</v>
      </c>
      <c r="D3224" t="str">
        <f ca="1">PROPER(TRIM(Table1[[#This Row],[Marketing Channel]]))</f>
        <v>Instagram</v>
      </c>
      <c r="E3224" t="s">
        <v>341</v>
      </c>
      <c r="F3224" t="s">
        <v>297</v>
      </c>
      <c r="G3224" t="s">
        <v>29</v>
      </c>
      <c r="H3224" t="s">
        <v>61</v>
      </c>
      <c r="I3224" t="s">
        <v>31</v>
      </c>
      <c r="J3224" t="s">
        <v>63</v>
      </c>
      <c r="K3224">
        <v>124191</v>
      </c>
      <c r="L3224">
        <v>7842</v>
      </c>
      <c r="M3224">
        <v>6.31</v>
      </c>
      <c r="N3224">
        <v>958</v>
      </c>
      <c r="O3224">
        <v>12.22</v>
      </c>
      <c r="P3224">
        <v>13287.52</v>
      </c>
      <c r="Q3224">
        <v>7612.39</v>
      </c>
      <c r="R3224" s="6">
        <v>-42.710227341144169</v>
      </c>
      <c r="S3224">
        <v>149</v>
      </c>
      <c r="T3224" t="str">
        <f ca="1">PROPER(TRIM(Table1[[#This Row],[Campaign Status]]))</f>
        <v>Paused</v>
      </c>
      <c r="V3224" s="1">
        <f t="shared" si="150"/>
        <v>958</v>
      </c>
      <c r="W3224" t="str">
        <f t="shared" ca="1" si="151"/>
        <v>North</v>
      </c>
      <c r="X3224" s="6">
        <f t="shared" si="152"/>
        <v>9041.848</v>
      </c>
    </row>
    <row r="3225" spans="1:24" x14ac:dyDescent="0.3">
      <c r="A3225" t="s">
        <v>4333</v>
      </c>
      <c r="B3225" t="str">
        <f ca="1">PROPER(TRIM(Table1[[#This Row],[Campaign Name]]))</f>
        <v>New Launch</v>
      </c>
      <c r="C3225" t="str">
        <f ca="1">PROPER(TRIM(Table1[[#This Row],[Campaign Type]]))</f>
        <v>Lead Gen</v>
      </c>
      <c r="D3225" t="str">
        <f ca="1">PROPER(TRIM(Table1[[#This Row],[Marketing Channel]]))</f>
        <v>Google Ads</v>
      </c>
      <c r="E3225" t="s">
        <v>1320</v>
      </c>
      <c r="F3225" t="s">
        <v>936</v>
      </c>
      <c r="G3225" t="s">
        <v>46</v>
      </c>
      <c r="H3225" t="s">
        <v>42</v>
      </c>
      <c r="I3225" t="s">
        <v>31</v>
      </c>
      <c r="J3225" t="s">
        <v>25</v>
      </c>
      <c r="K3225">
        <v>51235</v>
      </c>
      <c r="L3225">
        <v>3946</v>
      </c>
      <c r="M3225">
        <v>7.7</v>
      </c>
      <c r="N3225">
        <v>631</v>
      </c>
      <c r="O3225">
        <v>15.99</v>
      </c>
      <c r="P3225">
        <v>250</v>
      </c>
      <c r="Q3225">
        <v>10648.55</v>
      </c>
      <c r="R3225" s="6">
        <v>4159.4199999999992</v>
      </c>
      <c r="S3225">
        <v>196</v>
      </c>
      <c r="T3225" t="str">
        <f ca="1">PROPER(TRIM(Table1[[#This Row],[Campaign Status]]))</f>
        <v>Paused</v>
      </c>
      <c r="V3225" s="1">
        <f t="shared" si="150"/>
        <v>631</v>
      </c>
      <c r="W3225" t="str">
        <f t="shared" ca="1" si="151"/>
        <v>South</v>
      </c>
      <c r="X3225" s="6">
        <f t="shared" si="152"/>
        <v>-42.710227341144169</v>
      </c>
    </row>
    <row r="3226" spans="1:24" hidden="1" x14ac:dyDescent="0.3">
      <c r="A3226" t="s">
        <v>4334</v>
      </c>
      <c r="B3226" t="str">
        <f ca="1">PROPER(TRIM(Table1[[#This Row],[Campaign Name]]))</f>
        <v>Summer Sale</v>
      </c>
      <c r="C3226" t="str">
        <f ca="1">PROPER(TRIM(Table1[[#This Row],[Campaign Type]]))</f>
        <v>Awareness</v>
      </c>
      <c r="D3226" t="str">
        <f ca="1">PROPER(TRIM(Table1[[#This Row],[Marketing Channel]]))</f>
        <v>Google Ads</v>
      </c>
      <c r="E3226" t="s">
        <v>3430</v>
      </c>
      <c r="F3226" t="s">
        <v>167</v>
      </c>
      <c r="G3226" t="s">
        <v>11141</v>
      </c>
      <c r="H3226" t="s">
        <v>54</v>
      </c>
      <c r="I3226" t="s">
        <v>62</v>
      </c>
      <c r="J3226" t="s">
        <v>32</v>
      </c>
      <c r="K3226">
        <v>91280</v>
      </c>
      <c r="L3226">
        <v>6124</v>
      </c>
      <c r="M3226">
        <v>6.71</v>
      </c>
      <c r="N3226">
        <v>161</v>
      </c>
      <c r="O3226">
        <v>2.63</v>
      </c>
      <c r="P3226">
        <v>250</v>
      </c>
      <c r="R3226" s="6" t="e">
        <v>#VALUE!</v>
      </c>
      <c r="S3226">
        <v>98</v>
      </c>
      <c r="T3226" t="str">
        <f ca="1">PROPER(TRIM(Table1[[#This Row],[Campaign Status]]))</f>
        <v>Paused</v>
      </c>
      <c r="V3226" s="1">
        <f t="shared" si="150"/>
        <v>161</v>
      </c>
      <c r="W3226" t="str">
        <f t="shared" ca="1" si="151"/>
        <v>west</v>
      </c>
      <c r="X3226" s="6">
        <f t="shared" si="152"/>
        <v>4159.4199999999992</v>
      </c>
    </row>
    <row r="3227" spans="1:24" hidden="1" x14ac:dyDescent="0.3">
      <c r="A3227" t="s">
        <v>4335</v>
      </c>
      <c r="B3227" t="str">
        <f ca="1">PROPER(TRIM(Table1[[#This Row],[Campaign Name]]))</f>
        <v>Summer Sale</v>
      </c>
      <c r="C3227" t="str">
        <f ca="1">PROPER(TRIM(Table1[[#This Row],[Campaign Type]]))</f>
        <v>Sales</v>
      </c>
      <c r="D3227" t="str">
        <f ca="1">PROPER(TRIM(Table1[[#This Row],[Marketing Channel]]))</f>
        <v>Google Ads</v>
      </c>
      <c r="E3227" t="s">
        <v>1577</v>
      </c>
      <c r="F3227" t="s">
        <v>564</v>
      </c>
      <c r="G3227" t="s">
        <v>46</v>
      </c>
      <c r="H3227" t="s">
        <v>42</v>
      </c>
      <c r="I3227" t="s">
        <v>62</v>
      </c>
      <c r="J3227" t="s">
        <v>32</v>
      </c>
      <c r="K3227">
        <v>20288</v>
      </c>
      <c r="L3227">
        <v>245</v>
      </c>
      <c r="M3227">
        <v>1.21</v>
      </c>
      <c r="N3227">
        <v>33</v>
      </c>
      <c r="O3227">
        <v>13.47</v>
      </c>
      <c r="P3227">
        <v>5853.79</v>
      </c>
      <c r="R3227" s="6" t="e">
        <v>#VALUE!</v>
      </c>
      <c r="S3227">
        <v>10</v>
      </c>
      <c r="T3227" t="str">
        <f ca="1">PROPER(TRIM(Table1[[#This Row],[Campaign Status]]))</f>
        <v>Active</v>
      </c>
      <c r="V3227" s="1">
        <f t="shared" si="150"/>
        <v>33</v>
      </c>
      <c r="W3227" t="str">
        <f t="shared" ca="1" si="151"/>
        <v>South</v>
      </c>
      <c r="X3227" s="6" t="e">
        <f t="shared" si="152"/>
        <v>#VALUE!</v>
      </c>
    </row>
    <row r="3228" spans="1:24" x14ac:dyDescent="0.3">
      <c r="A3228" t="s">
        <v>4336</v>
      </c>
      <c r="B3228" t="str">
        <f ca="1">PROPER(TRIM(Table1[[#This Row],[Campaign Name]]))</f>
        <v>Festive Offer</v>
      </c>
      <c r="C3228" t="str">
        <f ca="1">PROPER(TRIM(Table1[[#This Row],[Campaign Type]]))</f>
        <v>Retargeting</v>
      </c>
      <c r="D3228" t="str">
        <f ca="1">PROPER(TRIM(Table1[[#This Row],[Marketing Channel]]))</f>
        <v>Meta Ads</v>
      </c>
      <c r="E3228" t="s">
        <v>1727</v>
      </c>
      <c r="F3228" t="s">
        <v>1143</v>
      </c>
      <c r="G3228" t="s">
        <v>29</v>
      </c>
      <c r="H3228" t="s">
        <v>99</v>
      </c>
      <c r="I3228" t="s">
        <v>24</v>
      </c>
      <c r="J3228" t="s">
        <v>32</v>
      </c>
      <c r="K3228">
        <v>9532</v>
      </c>
      <c r="L3228">
        <v>482</v>
      </c>
      <c r="M3228">
        <v>5.0599999999999996</v>
      </c>
      <c r="N3228">
        <v>17</v>
      </c>
      <c r="O3228">
        <v>3.53</v>
      </c>
      <c r="P3228">
        <v>1600.28</v>
      </c>
      <c r="Q3228">
        <v>43506.14</v>
      </c>
      <c r="R3228" s="6">
        <v>2618.6579848526508</v>
      </c>
      <c r="S3228">
        <v>1</v>
      </c>
      <c r="T3228" t="str">
        <f ca="1">PROPER(TRIM(Table1[[#This Row],[Campaign Status]]))</f>
        <v>Completed</v>
      </c>
      <c r="V3228" s="1">
        <f t="shared" si="150"/>
        <v>17</v>
      </c>
      <c r="W3228" t="str">
        <f t="shared" ca="1" si="151"/>
        <v>North</v>
      </c>
      <c r="X3228" s="6" t="e">
        <f t="shared" si="152"/>
        <v>#VALUE!</v>
      </c>
    </row>
    <row r="3229" spans="1:24" x14ac:dyDescent="0.3">
      <c r="A3229" t="s">
        <v>4337</v>
      </c>
      <c r="B3229" t="str">
        <f ca="1">PROPER(TRIM(Table1[[#This Row],[Campaign Name]]))</f>
        <v>New Launch</v>
      </c>
      <c r="C3229" t="str">
        <f ca="1">PROPER(TRIM(Table1[[#This Row],[Campaign Type]]))</f>
        <v>Lead Gen</v>
      </c>
      <c r="D3229" t="str">
        <f ca="1">PROPER(TRIM(Table1[[#This Row],[Marketing Channel]]))</f>
        <v>Google Ads</v>
      </c>
      <c r="E3229" t="s">
        <v>393</v>
      </c>
      <c r="F3229" t="s">
        <v>149</v>
      </c>
      <c r="G3229" t="s">
        <v>46</v>
      </c>
      <c r="H3229" t="s">
        <v>42</v>
      </c>
      <c r="I3229" t="s">
        <v>62</v>
      </c>
      <c r="J3229" t="s">
        <v>63</v>
      </c>
      <c r="K3229">
        <v>172267</v>
      </c>
      <c r="L3229">
        <v>289</v>
      </c>
      <c r="M3229">
        <v>0.17</v>
      </c>
      <c r="N3229">
        <v>73</v>
      </c>
      <c r="O3229">
        <v>25.26</v>
      </c>
      <c r="P3229">
        <v>250</v>
      </c>
      <c r="Q3229">
        <v>14456.48</v>
      </c>
      <c r="R3229" s="6">
        <v>5682.5919999999996</v>
      </c>
      <c r="S3229">
        <v>60</v>
      </c>
      <c r="T3229" t="str">
        <f ca="1">PROPER(TRIM(Table1[[#This Row],[Campaign Status]]))</f>
        <v>Completed</v>
      </c>
      <c r="V3229" s="1">
        <f t="shared" si="150"/>
        <v>73</v>
      </c>
      <c r="W3229" t="str">
        <f t="shared" ca="1" si="151"/>
        <v>South</v>
      </c>
      <c r="X3229" s="6">
        <f t="shared" si="152"/>
        <v>2618.6579848526508</v>
      </c>
    </row>
    <row r="3230" spans="1:24" x14ac:dyDescent="0.3">
      <c r="A3230" t="s">
        <v>4338</v>
      </c>
      <c r="B3230" t="str">
        <f ca="1">PROPER(TRIM(Table1[[#This Row],[Campaign Name]]))</f>
        <v>Summer Sale</v>
      </c>
      <c r="C3230" t="str">
        <f ca="1">PROPER(TRIM(Table1[[#This Row],[Campaign Type]]))</f>
        <v>Sales</v>
      </c>
      <c r="D3230" t="str">
        <f ca="1">PROPER(TRIM(Table1[[#This Row],[Marketing Channel]]))</f>
        <v>Meta Ads</v>
      </c>
      <c r="E3230" t="s">
        <v>3025</v>
      </c>
      <c r="F3230" t="s">
        <v>1088</v>
      </c>
      <c r="G3230" t="s">
        <v>46</v>
      </c>
      <c r="H3230" t="s">
        <v>42</v>
      </c>
      <c r="I3230" t="s">
        <v>62</v>
      </c>
      <c r="J3230" t="s">
        <v>32</v>
      </c>
      <c r="K3230">
        <v>99228</v>
      </c>
      <c r="L3230">
        <v>10342</v>
      </c>
      <c r="M3230">
        <v>10.42</v>
      </c>
      <c r="N3230">
        <v>1707</v>
      </c>
      <c r="O3230">
        <v>16.510000000000002</v>
      </c>
      <c r="P3230">
        <v>11121.25</v>
      </c>
      <c r="Q3230">
        <v>19666.310000000001</v>
      </c>
      <c r="R3230" s="6">
        <v>76.835427672249082</v>
      </c>
      <c r="S3230">
        <v>1634</v>
      </c>
      <c r="T3230" t="str">
        <f ca="1">PROPER(TRIM(Table1[[#This Row],[Campaign Status]]))</f>
        <v>Active</v>
      </c>
      <c r="V3230" s="1">
        <f t="shared" si="150"/>
        <v>1707</v>
      </c>
      <c r="W3230" t="str">
        <f t="shared" ca="1" si="151"/>
        <v>South</v>
      </c>
      <c r="X3230" s="6">
        <f t="shared" si="152"/>
        <v>5682.5919999999996</v>
      </c>
    </row>
    <row r="3231" spans="1:24" x14ac:dyDescent="0.3">
      <c r="A3231" t="s">
        <v>4339</v>
      </c>
      <c r="B3231" t="str">
        <f ca="1">PROPER(TRIM(Table1[[#This Row],[Campaign Name]]))</f>
        <v>Festive Offer</v>
      </c>
      <c r="C3231" t="str">
        <f ca="1">PROPER(TRIM(Table1[[#This Row],[Campaign Type]]))</f>
        <v>Sales</v>
      </c>
      <c r="D3231" t="str">
        <f ca="1">PROPER(TRIM(Table1[[#This Row],[Marketing Channel]]))</f>
        <v>Linkedin</v>
      </c>
      <c r="E3231" t="s">
        <v>2288</v>
      </c>
      <c r="F3231" t="s">
        <v>362</v>
      </c>
      <c r="G3231" t="s">
        <v>46</v>
      </c>
      <c r="H3231" t="s">
        <v>42</v>
      </c>
      <c r="I3231" t="s">
        <v>24</v>
      </c>
      <c r="J3231" t="s">
        <v>63</v>
      </c>
      <c r="K3231">
        <v>67627</v>
      </c>
      <c r="L3231">
        <v>1199</v>
      </c>
      <c r="M3231">
        <v>1.77</v>
      </c>
      <c r="N3231">
        <v>80</v>
      </c>
      <c r="O3231">
        <v>6.67</v>
      </c>
      <c r="P3231">
        <v>250</v>
      </c>
      <c r="Q3231">
        <v>12981.6</v>
      </c>
      <c r="R3231" s="6">
        <v>5092.6400000000003</v>
      </c>
      <c r="S3231">
        <v>18</v>
      </c>
      <c r="T3231" t="str">
        <f ca="1">PROPER(TRIM(Table1[[#This Row],[Campaign Status]]))</f>
        <v>Paused</v>
      </c>
      <c r="V3231" s="1">
        <f t="shared" si="150"/>
        <v>80</v>
      </c>
      <c r="W3231" t="str">
        <f t="shared" ca="1" si="151"/>
        <v>South</v>
      </c>
      <c r="X3231" s="6">
        <f t="shared" si="152"/>
        <v>76.835427672249082</v>
      </c>
    </row>
    <row r="3232" spans="1:24" x14ac:dyDescent="0.3">
      <c r="A3232" t="s">
        <v>4340</v>
      </c>
      <c r="B3232" t="str">
        <f ca="1">PROPER(TRIM(Table1[[#This Row],[Campaign Name]]))</f>
        <v>New Launch</v>
      </c>
      <c r="C3232" t="str">
        <f ca="1">PROPER(TRIM(Table1[[#This Row],[Campaign Type]]))</f>
        <v>Sales</v>
      </c>
      <c r="D3232" t="str">
        <f ca="1">PROPER(TRIM(Table1[[#This Row],[Marketing Channel]]))</f>
        <v>Google Ads</v>
      </c>
      <c r="E3232" t="s">
        <v>1979</v>
      </c>
      <c r="F3232" t="s">
        <v>45</v>
      </c>
      <c r="G3232" t="s">
        <v>11141</v>
      </c>
      <c r="H3232" t="s">
        <v>54</v>
      </c>
      <c r="I3232" t="s">
        <v>24</v>
      </c>
      <c r="J3232" t="s">
        <v>63</v>
      </c>
      <c r="K3232">
        <v>145938</v>
      </c>
      <c r="L3232">
        <v>5137</v>
      </c>
      <c r="M3232">
        <v>3.52</v>
      </c>
      <c r="N3232">
        <v>51</v>
      </c>
      <c r="O3232">
        <v>0.99</v>
      </c>
      <c r="P3232">
        <v>1422.57</v>
      </c>
      <c r="Q3232">
        <v>6340.75</v>
      </c>
      <c r="R3232" s="6">
        <v>345.72499068587138</v>
      </c>
      <c r="S3232">
        <v>12</v>
      </c>
      <c r="T3232" t="str">
        <f ca="1">PROPER(TRIM(Table1[[#This Row],[Campaign Status]]))</f>
        <v>Completed</v>
      </c>
      <c r="V3232" s="1">
        <f t="shared" si="150"/>
        <v>51</v>
      </c>
      <c r="W3232" t="str">
        <f t="shared" ca="1" si="151"/>
        <v>west</v>
      </c>
      <c r="X3232" s="6">
        <f t="shared" si="152"/>
        <v>5092.6400000000003</v>
      </c>
    </row>
    <row r="3233" spans="1:24" x14ac:dyDescent="0.3">
      <c r="A3233" t="s">
        <v>4341</v>
      </c>
      <c r="B3233" t="str">
        <f ca="1">PROPER(TRIM(Table1[[#This Row],[Campaign Name]]))</f>
        <v>Flash Sale</v>
      </c>
      <c r="C3233" t="str">
        <f ca="1">PROPER(TRIM(Table1[[#This Row],[Campaign Type]]))</f>
        <v>Sales</v>
      </c>
      <c r="D3233" t="str">
        <f ca="1">PROPER(TRIM(Table1[[#This Row],[Marketing Channel]]))</f>
        <v>Google Ads</v>
      </c>
      <c r="E3233" t="s">
        <v>386</v>
      </c>
      <c r="F3233" t="s">
        <v>985</v>
      </c>
      <c r="G3233" t="s">
        <v>29</v>
      </c>
      <c r="H3233" t="s">
        <v>99</v>
      </c>
      <c r="I3233" t="s">
        <v>24</v>
      </c>
      <c r="J3233" t="s">
        <v>63</v>
      </c>
      <c r="K3233">
        <v>66797</v>
      </c>
      <c r="L3233">
        <v>6123</v>
      </c>
      <c r="M3233">
        <v>9.17</v>
      </c>
      <c r="N3233">
        <v>953</v>
      </c>
      <c r="O3233">
        <v>15.56</v>
      </c>
      <c r="P3233">
        <v>2652.13</v>
      </c>
      <c r="Q3233">
        <v>11218.16</v>
      </c>
      <c r="R3233" s="6">
        <v>322.98680683073599</v>
      </c>
      <c r="S3233">
        <v>655</v>
      </c>
      <c r="T3233" t="str">
        <f ca="1">PROPER(TRIM(Table1[[#This Row],[Campaign Status]]))</f>
        <v>Active</v>
      </c>
      <c r="V3233" s="1">
        <f t="shared" si="150"/>
        <v>953</v>
      </c>
      <c r="W3233" t="str">
        <f t="shared" ca="1" si="151"/>
        <v>North</v>
      </c>
      <c r="X3233" s="6">
        <f t="shared" si="152"/>
        <v>345.72499068587138</v>
      </c>
    </row>
    <row r="3234" spans="1:24" x14ac:dyDescent="0.3">
      <c r="A3234" t="s">
        <v>4342</v>
      </c>
      <c r="B3234" t="str">
        <f ca="1">PROPER(TRIM(Table1[[#This Row],[Campaign Name]]))</f>
        <v>New Launch</v>
      </c>
      <c r="C3234" t="str">
        <f ca="1">PROPER(TRIM(Table1[[#This Row],[Campaign Type]]))</f>
        <v>Retargeting</v>
      </c>
      <c r="D3234" t="str">
        <f ca="1">PROPER(TRIM(Table1[[#This Row],[Marketing Channel]]))</f>
        <v>Linkedin</v>
      </c>
      <c r="E3234" t="s">
        <v>912</v>
      </c>
      <c r="F3234" t="s">
        <v>668</v>
      </c>
      <c r="G3234" t="s">
        <v>29</v>
      </c>
      <c r="H3234" t="s">
        <v>67</v>
      </c>
      <c r="I3234" t="s">
        <v>31</v>
      </c>
      <c r="J3234" t="s">
        <v>25</v>
      </c>
      <c r="K3234">
        <v>53233</v>
      </c>
      <c r="L3234">
        <v>7070</v>
      </c>
      <c r="M3234">
        <v>13.28</v>
      </c>
      <c r="N3234">
        <v>47</v>
      </c>
      <c r="O3234">
        <v>0.66</v>
      </c>
      <c r="P3234">
        <v>250</v>
      </c>
      <c r="Q3234">
        <v>38037.660000000003</v>
      </c>
      <c r="R3234" s="6">
        <v>15115.064</v>
      </c>
      <c r="S3234">
        <v>46</v>
      </c>
      <c r="T3234" t="str">
        <f ca="1">PROPER(TRIM(Table1[[#This Row],[Campaign Status]]))</f>
        <v>Paused</v>
      </c>
      <c r="V3234" s="1">
        <f t="shared" si="150"/>
        <v>47</v>
      </c>
      <c r="W3234" t="str">
        <f t="shared" ca="1" si="151"/>
        <v>North</v>
      </c>
      <c r="X3234" s="6">
        <f t="shared" si="152"/>
        <v>322.98680683073599</v>
      </c>
    </row>
    <row r="3235" spans="1:24" x14ac:dyDescent="0.3">
      <c r="A3235" t="s">
        <v>4343</v>
      </c>
      <c r="B3235" t="str">
        <f ca="1">PROPER(TRIM(Table1[[#This Row],[Campaign Name]]))</f>
        <v>Festive Offer</v>
      </c>
      <c r="C3235" t="str">
        <f ca="1">PROPER(TRIM(Table1[[#This Row],[Campaign Type]]))</f>
        <v>Sales</v>
      </c>
      <c r="D3235" t="str">
        <f ca="1">PROPER(TRIM(Table1[[#This Row],[Marketing Channel]]))</f>
        <v>Google Ads</v>
      </c>
      <c r="E3235" t="s">
        <v>2065</v>
      </c>
      <c r="F3235" t="s">
        <v>711</v>
      </c>
      <c r="G3235" t="s">
        <v>46</v>
      </c>
      <c r="H3235" t="s">
        <v>42</v>
      </c>
      <c r="I3235" t="s">
        <v>31</v>
      </c>
      <c r="J3235" t="s">
        <v>25</v>
      </c>
      <c r="K3235">
        <v>56932</v>
      </c>
      <c r="L3235">
        <v>919</v>
      </c>
      <c r="M3235">
        <v>1.61</v>
      </c>
      <c r="N3235">
        <v>255</v>
      </c>
      <c r="O3235">
        <v>27.75</v>
      </c>
      <c r="P3235">
        <v>2935.82</v>
      </c>
      <c r="Q3235">
        <v>1564.18</v>
      </c>
      <c r="R3235" s="6">
        <v>-46.720848008392885</v>
      </c>
      <c r="S3235">
        <v>255</v>
      </c>
      <c r="T3235" t="str">
        <f ca="1">PROPER(TRIM(Table1[[#This Row],[Campaign Status]]))</f>
        <v>Paused</v>
      </c>
      <c r="V3235" s="1">
        <f t="shared" si="150"/>
        <v>255</v>
      </c>
      <c r="W3235" t="str">
        <f t="shared" ca="1" si="151"/>
        <v>South</v>
      </c>
      <c r="X3235" s="6">
        <f t="shared" si="152"/>
        <v>15115.064</v>
      </c>
    </row>
    <row r="3236" spans="1:24" x14ac:dyDescent="0.3">
      <c r="A3236" t="s">
        <v>4344</v>
      </c>
      <c r="B3236" t="str">
        <f ca="1">PROPER(TRIM(Table1[[#This Row],[Campaign Name]]))</f>
        <v>Festive Offer</v>
      </c>
      <c r="C3236" t="str">
        <f ca="1">PROPER(TRIM(Table1[[#This Row],[Campaign Type]]))</f>
        <v>Sales</v>
      </c>
      <c r="D3236" t="str">
        <f ca="1">PROPER(TRIM(Table1[[#This Row],[Marketing Channel]]))</f>
        <v>Instagram</v>
      </c>
      <c r="E3236" t="s">
        <v>228</v>
      </c>
      <c r="F3236" t="s">
        <v>112</v>
      </c>
      <c r="G3236" t="s">
        <v>11141</v>
      </c>
      <c r="H3236" t="s">
        <v>23</v>
      </c>
      <c r="I3236" t="s">
        <v>62</v>
      </c>
      <c r="J3236" t="s">
        <v>32</v>
      </c>
      <c r="K3236">
        <v>182802</v>
      </c>
      <c r="L3236">
        <v>2560</v>
      </c>
      <c r="M3236">
        <v>1.4</v>
      </c>
      <c r="N3236">
        <v>253</v>
      </c>
      <c r="O3236">
        <v>9.8800000000000008</v>
      </c>
      <c r="P3236">
        <v>14386.18</v>
      </c>
      <c r="Q3236">
        <v>47563.41</v>
      </c>
      <c r="R3236" s="6">
        <v>230.61876050487348</v>
      </c>
      <c r="S3236">
        <v>223</v>
      </c>
      <c r="T3236" t="str">
        <f ca="1">PROPER(TRIM(Table1[[#This Row],[Campaign Status]]))</f>
        <v>Active</v>
      </c>
      <c r="V3236" s="1">
        <f t="shared" si="150"/>
        <v>253</v>
      </c>
      <c r="W3236" t="str">
        <f t="shared" ca="1" si="151"/>
        <v>west</v>
      </c>
      <c r="X3236" s="6">
        <f t="shared" si="152"/>
        <v>-46.720848008392885</v>
      </c>
    </row>
    <row r="3237" spans="1:24" x14ac:dyDescent="0.3">
      <c r="A3237" t="s">
        <v>4345</v>
      </c>
      <c r="B3237" t="str">
        <f ca="1">PROPER(TRIM(Table1[[#This Row],[Campaign Name]]))</f>
        <v>Festive Offer</v>
      </c>
      <c r="C3237" t="str">
        <f ca="1">PROPER(TRIM(Table1[[#This Row],[Campaign Type]]))</f>
        <v>Sales</v>
      </c>
      <c r="D3237" t="str">
        <f ca="1">PROPER(TRIM(Table1[[#This Row],[Marketing Channel]]))</f>
        <v>Linkedin</v>
      </c>
      <c r="E3237" t="s">
        <v>305</v>
      </c>
      <c r="F3237" t="s">
        <v>522</v>
      </c>
      <c r="G3237" t="s">
        <v>46</v>
      </c>
      <c r="H3237" t="s">
        <v>42</v>
      </c>
      <c r="I3237" t="s">
        <v>62</v>
      </c>
      <c r="J3237" t="s">
        <v>32</v>
      </c>
      <c r="K3237">
        <v>22543</v>
      </c>
      <c r="L3237">
        <v>1655</v>
      </c>
      <c r="M3237">
        <v>7.34</v>
      </c>
      <c r="N3237">
        <v>516</v>
      </c>
      <c r="O3237">
        <v>31.18</v>
      </c>
      <c r="P3237">
        <v>250</v>
      </c>
      <c r="Q3237">
        <v>2402.69</v>
      </c>
      <c r="R3237" s="6">
        <v>861.07600000000014</v>
      </c>
      <c r="S3237">
        <v>147</v>
      </c>
      <c r="T3237" t="str">
        <f ca="1">PROPER(TRIM(Table1[[#This Row],[Campaign Status]]))</f>
        <v>Completed</v>
      </c>
      <c r="V3237" s="1">
        <f t="shared" si="150"/>
        <v>516</v>
      </c>
      <c r="W3237" t="str">
        <f t="shared" ca="1" si="151"/>
        <v>South</v>
      </c>
      <c r="X3237" s="6">
        <f t="shared" si="152"/>
        <v>230.61876050487348</v>
      </c>
    </row>
    <row r="3238" spans="1:24" x14ac:dyDescent="0.3">
      <c r="A3238" t="s">
        <v>4346</v>
      </c>
      <c r="B3238" t="str">
        <f ca="1">PROPER(TRIM(Table1[[#This Row],[Campaign Name]]))</f>
        <v>New Launch</v>
      </c>
      <c r="C3238" t="str">
        <f ca="1">PROPER(TRIM(Table1[[#This Row],[Campaign Type]]))</f>
        <v>Sales</v>
      </c>
      <c r="D3238" t="str">
        <f ca="1">PROPER(TRIM(Table1[[#This Row],[Marketing Channel]]))</f>
        <v>Email</v>
      </c>
      <c r="E3238" t="s">
        <v>1513</v>
      </c>
      <c r="F3238" t="s">
        <v>115</v>
      </c>
      <c r="G3238" t="s">
        <v>46</v>
      </c>
      <c r="H3238" t="s">
        <v>42</v>
      </c>
      <c r="I3238" t="s">
        <v>31</v>
      </c>
      <c r="J3238" t="s">
        <v>32</v>
      </c>
      <c r="K3238">
        <v>36492</v>
      </c>
      <c r="L3238">
        <v>2956</v>
      </c>
      <c r="M3238">
        <v>8.1</v>
      </c>
      <c r="N3238">
        <v>296</v>
      </c>
      <c r="O3238">
        <v>10.01</v>
      </c>
      <c r="P3238">
        <v>3039.99</v>
      </c>
      <c r="Q3238">
        <v>11054.17</v>
      </c>
      <c r="R3238" s="6">
        <v>263.62520929345163</v>
      </c>
      <c r="S3238">
        <v>243</v>
      </c>
      <c r="T3238" t="str">
        <f ca="1">PROPER(TRIM(Table1[[#This Row],[Campaign Status]]))</f>
        <v>Paused</v>
      </c>
      <c r="V3238" s="1">
        <f t="shared" si="150"/>
        <v>296</v>
      </c>
      <c r="W3238" t="str">
        <f t="shared" ca="1" si="151"/>
        <v>South</v>
      </c>
      <c r="X3238" s="6">
        <f t="shared" si="152"/>
        <v>861.07600000000014</v>
      </c>
    </row>
    <row r="3239" spans="1:24" x14ac:dyDescent="0.3">
      <c r="A3239" t="s">
        <v>4347</v>
      </c>
      <c r="B3239" t="str">
        <f ca="1">PROPER(TRIM(Table1[[#This Row],[Campaign Name]]))</f>
        <v>Summer Sale</v>
      </c>
      <c r="C3239" t="str">
        <f ca="1">PROPER(TRIM(Table1[[#This Row],[Campaign Type]]))</f>
        <v>Sales</v>
      </c>
      <c r="D3239" t="str">
        <f ca="1">PROPER(TRIM(Table1[[#This Row],[Marketing Channel]]))</f>
        <v>Meta Ads</v>
      </c>
      <c r="E3239" t="s">
        <v>2126</v>
      </c>
      <c r="F3239" t="s">
        <v>522</v>
      </c>
      <c r="G3239" t="s">
        <v>46</v>
      </c>
      <c r="H3239" t="s">
        <v>42</v>
      </c>
      <c r="I3239" t="s">
        <v>68</v>
      </c>
      <c r="J3239" t="s">
        <v>32</v>
      </c>
      <c r="K3239">
        <v>6426</v>
      </c>
      <c r="L3239">
        <v>646</v>
      </c>
      <c r="M3239">
        <v>10.050000000000001</v>
      </c>
      <c r="N3239">
        <v>71</v>
      </c>
      <c r="O3239">
        <v>10.99</v>
      </c>
      <c r="P3239">
        <v>250</v>
      </c>
      <c r="Q3239">
        <v>28665.19</v>
      </c>
      <c r="R3239" s="6">
        <v>11366.075999999999</v>
      </c>
      <c r="S3239">
        <v>50</v>
      </c>
      <c r="T3239" t="str">
        <f ca="1">PROPER(TRIM(Table1[[#This Row],[Campaign Status]]))</f>
        <v>Active</v>
      </c>
      <c r="V3239" s="1">
        <f t="shared" si="150"/>
        <v>71</v>
      </c>
      <c r="W3239" t="str">
        <f t="shared" ca="1" si="151"/>
        <v>South</v>
      </c>
      <c r="X3239" s="6">
        <f t="shared" si="152"/>
        <v>263.62520929345163</v>
      </c>
    </row>
    <row r="3240" spans="1:24" x14ac:dyDescent="0.3">
      <c r="A3240" t="s">
        <v>4348</v>
      </c>
      <c r="B3240" t="str">
        <f ca="1">PROPER(TRIM(Table1[[#This Row],[Campaign Name]]))</f>
        <v>Summer Sale</v>
      </c>
      <c r="C3240" t="str">
        <f ca="1">PROPER(TRIM(Table1[[#This Row],[Campaign Type]]))</f>
        <v>Awareness</v>
      </c>
      <c r="D3240" t="str">
        <f ca="1">PROPER(TRIM(Table1[[#This Row],[Marketing Channel]]))</f>
        <v>Email</v>
      </c>
      <c r="E3240" t="s">
        <v>540</v>
      </c>
      <c r="F3240" t="s">
        <v>598</v>
      </c>
      <c r="G3240" t="s">
        <v>29</v>
      </c>
      <c r="H3240" t="s">
        <v>67</v>
      </c>
      <c r="I3240" t="s">
        <v>62</v>
      </c>
      <c r="J3240" t="s">
        <v>25</v>
      </c>
      <c r="K3240">
        <v>145406</v>
      </c>
      <c r="L3240">
        <v>5528</v>
      </c>
      <c r="M3240">
        <v>3.8</v>
      </c>
      <c r="N3240">
        <v>175</v>
      </c>
      <c r="O3240">
        <v>3.17</v>
      </c>
      <c r="P3240">
        <v>13390.27</v>
      </c>
      <c r="Q3240">
        <v>39118.300000000003</v>
      </c>
      <c r="R3240" s="6">
        <v>192.13974027409455</v>
      </c>
      <c r="S3240">
        <v>72</v>
      </c>
      <c r="T3240" t="str">
        <f ca="1">PROPER(TRIM(Table1[[#This Row],[Campaign Status]]))</f>
        <v>Active</v>
      </c>
      <c r="V3240" s="1">
        <f t="shared" si="150"/>
        <v>175</v>
      </c>
      <c r="W3240" t="str">
        <f t="shared" ca="1" si="151"/>
        <v>North</v>
      </c>
      <c r="X3240" s="6">
        <f t="shared" si="152"/>
        <v>11366.075999999999</v>
      </c>
    </row>
    <row r="3241" spans="1:24" x14ac:dyDescent="0.3">
      <c r="A3241" t="s">
        <v>4349</v>
      </c>
      <c r="B3241" t="str">
        <f ca="1">PROPER(TRIM(Table1[[#This Row],[Campaign Name]]))</f>
        <v>Festive Offer</v>
      </c>
      <c r="C3241" t="str">
        <f ca="1">PROPER(TRIM(Table1[[#This Row],[Campaign Type]]))</f>
        <v>Lead Gen</v>
      </c>
      <c r="D3241" t="str">
        <f ca="1">PROPER(TRIM(Table1[[#This Row],[Marketing Channel]]))</f>
        <v>Meta Ads</v>
      </c>
      <c r="E3241" t="s">
        <v>4193</v>
      </c>
      <c r="F3241" t="s">
        <v>425</v>
      </c>
      <c r="G3241" t="s">
        <v>46</v>
      </c>
      <c r="H3241" t="s">
        <v>30</v>
      </c>
      <c r="I3241" t="s">
        <v>68</v>
      </c>
      <c r="J3241" t="s">
        <v>32</v>
      </c>
      <c r="K3241">
        <v>10801</v>
      </c>
      <c r="L3241">
        <v>856</v>
      </c>
      <c r="M3241">
        <v>7.93</v>
      </c>
      <c r="N3241">
        <v>30</v>
      </c>
      <c r="O3241">
        <v>3.5</v>
      </c>
      <c r="P3241">
        <v>250</v>
      </c>
      <c r="Q3241">
        <v>6507.12</v>
      </c>
      <c r="R3241" s="6">
        <v>2502.848</v>
      </c>
      <c r="S3241">
        <v>3</v>
      </c>
      <c r="T3241" t="str">
        <f ca="1">PROPER(TRIM(Table1[[#This Row],[Campaign Status]]))</f>
        <v>Active</v>
      </c>
      <c r="V3241" s="1">
        <f t="shared" si="150"/>
        <v>30</v>
      </c>
      <c r="W3241" t="str">
        <f t="shared" ca="1" si="151"/>
        <v>South</v>
      </c>
      <c r="X3241" s="6">
        <f t="shared" si="152"/>
        <v>192.13974027409455</v>
      </c>
    </row>
    <row r="3242" spans="1:24" x14ac:dyDescent="0.3">
      <c r="A3242" t="s">
        <v>4350</v>
      </c>
      <c r="B3242" t="str">
        <f ca="1">PROPER(TRIM(Table1[[#This Row],[Campaign Name]]))</f>
        <v>Festive Offer</v>
      </c>
      <c r="C3242" t="str">
        <f ca="1">PROPER(TRIM(Table1[[#This Row],[Campaign Type]]))</f>
        <v>Retargeting</v>
      </c>
      <c r="D3242" t="str">
        <f ca="1">PROPER(TRIM(Table1[[#This Row],[Marketing Channel]]))</f>
        <v>Email</v>
      </c>
      <c r="E3242" t="s">
        <v>2314</v>
      </c>
      <c r="F3242" t="s">
        <v>676</v>
      </c>
      <c r="G3242" t="s">
        <v>11141</v>
      </c>
      <c r="H3242" t="s">
        <v>23</v>
      </c>
      <c r="I3242" t="s">
        <v>62</v>
      </c>
      <c r="J3242" t="s">
        <v>32</v>
      </c>
      <c r="K3242">
        <v>100522</v>
      </c>
      <c r="L3242">
        <v>9774</v>
      </c>
      <c r="M3242">
        <v>9.7200000000000006</v>
      </c>
      <c r="N3242">
        <v>366</v>
      </c>
      <c r="O3242">
        <v>3.74</v>
      </c>
      <c r="P3242">
        <v>250</v>
      </c>
      <c r="Q3242">
        <v>43627.45</v>
      </c>
      <c r="R3242" s="6">
        <v>17350.98</v>
      </c>
      <c r="S3242">
        <v>251</v>
      </c>
      <c r="T3242" t="str">
        <f ca="1">PROPER(TRIM(Table1[[#This Row],[Campaign Status]]))</f>
        <v>Paused</v>
      </c>
      <c r="V3242" s="1">
        <f t="shared" si="150"/>
        <v>366</v>
      </c>
      <c r="W3242" t="str">
        <f t="shared" ca="1" si="151"/>
        <v>west</v>
      </c>
      <c r="X3242" s="6">
        <f t="shared" si="152"/>
        <v>2502.848</v>
      </c>
    </row>
    <row r="3243" spans="1:24" x14ac:dyDescent="0.3">
      <c r="A3243" t="s">
        <v>4351</v>
      </c>
      <c r="B3243" t="str">
        <f ca="1">PROPER(TRIM(Table1[[#This Row],[Campaign Name]]))</f>
        <v>Mega Discount</v>
      </c>
      <c r="C3243" t="str">
        <f ca="1">PROPER(TRIM(Table1[[#This Row],[Campaign Type]]))</f>
        <v>Sales</v>
      </c>
      <c r="D3243" t="str">
        <f ca="1">PROPER(TRIM(Table1[[#This Row],[Marketing Channel]]))</f>
        <v>Email</v>
      </c>
      <c r="E3243" t="s">
        <v>1650</v>
      </c>
      <c r="F3243" t="s">
        <v>913</v>
      </c>
      <c r="G3243" t="s">
        <v>41</v>
      </c>
      <c r="H3243" t="s">
        <v>11140</v>
      </c>
      <c r="I3243" t="s">
        <v>24</v>
      </c>
      <c r="J3243" t="s">
        <v>25</v>
      </c>
      <c r="K3243">
        <v>73463</v>
      </c>
      <c r="L3243">
        <v>4466</v>
      </c>
      <c r="M3243">
        <v>6.08</v>
      </c>
      <c r="N3243">
        <v>431</v>
      </c>
      <c r="O3243">
        <v>9.65</v>
      </c>
      <c r="P3243">
        <v>8788.8700000000008</v>
      </c>
      <c r="Q3243">
        <v>44393.03</v>
      </c>
      <c r="R3243" s="6">
        <v>405.10509314621777</v>
      </c>
      <c r="S3243">
        <v>364</v>
      </c>
      <c r="T3243" t="str">
        <f ca="1">PROPER(TRIM(Table1[[#This Row],[Campaign Status]]))</f>
        <v>Paused</v>
      </c>
      <c r="V3243" s="1">
        <f t="shared" si="150"/>
        <v>431</v>
      </c>
      <c r="W3243" t="str">
        <f t="shared" ca="1" si="151"/>
        <v>East</v>
      </c>
      <c r="X3243" s="6">
        <f t="shared" si="152"/>
        <v>17350.98</v>
      </c>
    </row>
    <row r="3244" spans="1:24" hidden="1" x14ac:dyDescent="0.3">
      <c r="A3244" t="s">
        <v>4352</v>
      </c>
      <c r="B3244" t="str">
        <f ca="1">PROPER(TRIM(Table1[[#This Row],[Campaign Name]]))</f>
        <v>Festive Offer</v>
      </c>
      <c r="C3244" t="str">
        <f ca="1">PROPER(TRIM(Table1[[#This Row],[Campaign Type]]))</f>
        <v>Awareness</v>
      </c>
      <c r="D3244" t="str">
        <f ca="1">PROPER(TRIM(Table1[[#This Row],[Marketing Channel]]))</f>
        <v>Meta Ads</v>
      </c>
      <c r="E3244" t="s">
        <v>1269</v>
      </c>
      <c r="F3244" t="s">
        <v>365</v>
      </c>
      <c r="G3244" t="s">
        <v>29</v>
      </c>
      <c r="H3244" t="s">
        <v>67</v>
      </c>
      <c r="I3244" t="s">
        <v>62</v>
      </c>
      <c r="J3244" t="s">
        <v>63</v>
      </c>
      <c r="K3244">
        <v>92990</v>
      </c>
      <c r="L3244">
        <v>5645</v>
      </c>
      <c r="M3244">
        <v>6.07</v>
      </c>
      <c r="N3244">
        <v>1385</v>
      </c>
      <c r="O3244">
        <v>24.53</v>
      </c>
      <c r="P3244">
        <v>12957.5</v>
      </c>
      <c r="R3244" s="6" t="e">
        <v>#VALUE!</v>
      </c>
      <c r="S3244">
        <v>666</v>
      </c>
      <c r="T3244" t="str">
        <f ca="1">PROPER(TRIM(Table1[[#This Row],[Campaign Status]]))</f>
        <v>Paused</v>
      </c>
      <c r="V3244" s="1">
        <f t="shared" si="150"/>
        <v>1385</v>
      </c>
      <c r="W3244" t="str">
        <f t="shared" ca="1" si="151"/>
        <v>North</v>
      </c>
      <c r="X3244" s="6">
        <f t="shared" si="152"/>
        <v>405.10509314621777</v>
      </c>
    </row>
    <row r="3245" spans="1:24" x14ac:dyDescent="0.3">
      <c r="A3245" t="s">
        <v>4353</v>
      </c>
      <c r="B3245" t="str">
        <f ca="1">PROPER(TRIM(Table1[[#This Row],[Campaign Name]]))</f>
        <v>Summer Sale</v>
      </c>
      <c r="C3245" t="str">
        <f ca="1">PROPER(TRIM(Table1[[#This Row],[Campaign Type]]))</f>
        <v>Sales</v>
      </c>
      <c r="D3245" t="str">
        <f ca="1">PROPER(TRIM(Table1[[#This Row],[Marketing Channel]]))</f>
        <v>Google Ads</v>
      </c>
      <c r="E3245" t="s">
        <v>278</v>
      </c>
      <c r="F3245" t="s">
        <v>988</v>
      </c>
      <c r="G3245" t="s">
        <v>46</v>
      </c>
      <c r="H3245" t="s">
        <v>30</v>
      </c>
      <c r="I3245" t="s">
        <v>31</v>
      </c>
      <c r="J3245" t="s">
        <v>63</v>
      </c>
      <c r="K3245">
        <v>195326</v>
      </c>
      <c r="L3245">
        <v>22585</v>
      </c>
      <c r="M3245">
        <v>11.56</v>
      </c>
      <c r="N3245">
        <v>7497</v>
      </c>
      <c r="O3245">
        <v>33.19</v>
      </c>
      <c r="P3245">
        <v>250</v>
      </c>
      <c r="Q3245">
        <v>10295.69</v>
      </c>
      <c r="R3245" s="6">
        <v>4018.2760000000003</v>
      </c>
      <c r="S3245">
        <v>6075</v>
      </c>
      <c r="T3245" t="str">
        <f ca="1">PROPER(TRIM(Table1[[#This Row],[Campaign Status]]))</f>
        <v>Active</v>
      </c>
      <c r="V3245" s="1">
        <f t="shared" si="150"/>
        <v>7497</v>
      </c>
      <c r="W3245" t="str">
        <f t="shared" ca="1" si="151"/>
        <v>South</v>
      </c>
      <c r="X3245" s="6" t="e">
        <f t="shared" si="152"/>
        <v>#VALUE!</v>
      </c>
    </row>
    <row r="3246" spans="1:24" x14ac:dyDescent="0.3">
      <c r="A3246" t="s">
        <v>4354</v>
      </c>
      <c r="B3246" t="str">
        <f ca="1">PROPER(TRIM(Table1[[#This Row],[Campaign Name]]))</f>
        <v>Festive Offer</v>
      </c>
      <c r="C3246" t="str">
        <f ca="1">PROPER(TRIM(Table1[[#This Row],[Campaign Type]]))</f>
        <v>Sales</v>
      </c>
      <c r="D3246" t="str">
        <f ca="1">PROPER(TRIM(Table1[[#This Row],[Marketing Channel]]))</f>
        <v>Meta Ads</v>
      </c>
      <c r="E3246" t="s">
        <v>2751</v>
      </c>
      <c r="F3246" t="s">
        <v>428</v>
      </c>
      <c r="G3246" t="s">
        <v>11141</v>
      </c>
      <c r="H3246" t="s">
        <v>23</v>
      </c>
      <c r="I3246" t="s">
        <v>24</v>
      </c>
      <c r="J3246" t="s">
        <v>32</v>
      </c>
      <c r="K3246">
        <v>170984</v>
      </c>
      <c r="L3246">
        <v>7194</v>
      </c>
      <c r="M3246">
        <v>4.21</v>
      </c>
      <c r="N3246">
        <v>884</v>
      </c>
      <c r="O3246">
        <v>12.29</v>
      </c>
      <c r="P3246">
        <v>250</v>
      </c>
      <c r="Q3246">
        <v>16675.169999999998</v>
      </c>
      <c r="R3246" s="6">
        <v>6570.0679999999993</v>
      </c>
      <c r="S3246">
        <v>290</v>
      </c>
      <c r="T3246" t="str">
        <f ca="1">PROPER(TRIM(Table1[[#This Row],[Campaign Status]]))</f>
        <v>Active</v>
      </c>
      <c r="V3246" s="1">
        <f t="shared" si="150"/>
        <v>884</v>
      </c>
      <c r="W3246" t="str">
        <f t="shared" ca="1" si="151"/>
        <v>west</v>
      </c>
      <c r="X3246" s="6">
        <f t="shared" si="152"/>
        <v>4018.2760000000003</v>
      </c>
    </row>
    <row r="3247" spans="1:24" x14ac:dyDescent="0.3">
      <c r="A3247" t="s">
        <v>4355</v>
      </c>
      <c r="B3247" t="str">
        <f ca="1">PROPER(TRIM(Table1[[#This Row],[Campaign Name]]))</f>
        <v>New Launch</v>
      </c>
      <c r="C3247" t="str">
        <f ca="1">PROPER(TRIM(Table1[[#This Row],[Campaign Type]]))</f>
        <v>Sales</v>
      </c>
      <c r="D3247" t="str">
        <f ca="1">PROPER(TRIM(Table1[[#This Row],[Marketing Channel]]))</f>
        <v>Youtube</v>
      </c>
      <c r="E3247" t="s">
        <v>954</v>
      </c>
      <c r="F3247" t="s">
        <v>98</v>
      </c>
      <c r="G3247" t="s">
        <v>41</v>
      </c>
      <c r="H3247" t="s">
        <v>11140</v>
      </c>
      <c r="I3247" t="s">
        <v>68</v>
      </c>
      <c r="J3247" t="s">
        <v>63</v>
      </c>
      <c r="K3247">
        <v>96413</v>
      </c>
      <c r="L3247">
        <v>8907</v>
      </c>
      <c r="M3247">
        <v>9.24</v>
      </c>
      <c r="N3247">
        <v>2934</v>
      </c>
      <c r="O3247">
        <v>32.94</v>
      </c>
      <c r="P3247">
        <v>3891.7088323699436</v>
      </c>
      <c r="Q3247">
        <v>24426.79</v>
      </c>
      <c r="R3247" s="6">
        <v>527.66232141587932</v>
      </c>
      <c r="S3247">
        <v>450</v>
      </c>
      <c r="T3247" t="str">
        <f ca="1">PROPER(TRIM(Table1[[#This Row],[Campaign Status]]))</f>
        <v>Active</v>
      </c>
      <c r="V3247" s="1">
        <f t="shared" si="150"/>
        <v>2934</v>
      </c>
      <c r="W3247" t="str">
        <f t="shared" ca="1" si="151"/>
        <v>East</v>
      </c>
      <c r="X3247" s="6">
        <f t="shared" si="152"/>
        <v>6570.0679999999993</v>
      </c>
    </row>
    <row r="3248" spans="1:24" x14ac:dyDescent="0.3">
      <c r="A3248" t="s">
        <v>4356</v>
      </c>
      <c r="B3248" t="str">
        <f ca="1">PROPER(TRIM(Table1[[#This Row],[Campaign Name]]))</f>
        <v>New Launch</v>
      </c>
      <c r="C3248" t="str">
        <f ca="1">PROPER(TRIM(Table1[[#This Row],[Campaign Type]]))</f>
        <v>Lead Gen</v>
      </c>
      <c r="D3248" t="str">
        <f ca="1">PROPER(TRIM(Table1[[#This Row],[Marketing Channel]]))</f>
        <v>Google Ads</v>
      </c>
      <c r="E3248" t="s">
        <v>1165</v>
      </c>
      <c r="F3248" t="s">
        <v>60</v>
      </c>
      <c r="G3248" t="s">
        <v>46</v>
      </c>
      <c r="H3248" t="s">
        <v>30</v>
      </c>
      <c r="I3248" t="s">
        <v>68</v>
      </c>
      <c r="J3248" t="s">
        <v>25</v>
      </c>
      <c r="K3248">
        <v>162766</v>
      </c>
      <c r="L3248">
        <v>15137</v>
      </c>
      <c r="M3248">
        <v>9.3000000000000007</v>
      </c>
      <c r="N3248">
        <v>1401</v>
      </c>
      <c r="O3248">
        <v>9.26</v>
      </c>
      <c r="P3248">
        <v>3988.1535696969677</v>
      </c>
      <c r="Q3248">
        <v>20321.12</v>
      </c>
      <c r="R3248" s="6">
        <v>409.53704878380745</v>
      </c>
      <c r="S3248">
        <v>1033</v>
      </c>
      <c r="T3248" t="str">
        <f ca="1">PROPER(TRIM(Table1[[#This Row],[Campaign Status]]))</f>
        <v>Paused</v>
      </c>
      <c r="V3248" s="1">
        <f t="shared" si="150"/>
        <v>1401</v>
      </c>
      <c r="W3248" t="str">
        <f t="shared" ca="1" si="151"/>
        <v>South</v>
      </c>
      <c r="X3248" s="6">
        <f t="shared" si="152"/>
        <v>527.66232141587932</v>
      </c>
    </row>
    <row r="3249" spans="1:24" x14ac:dyDescent="0.3">
      <c r="A3249" t="s">
        <v>4357</v>
      </c>
      <c r="B3249" t="str">
        <f ca="1">PROPER(TRIM(Table1[[#This Row],[Campaign Name]]))</f>
        <v>Mega Discount</v>
      </c>
      <c r="C3249" t="str">
        <f ca="1">PROPER(TRIM(Table1[[#This Row],[Campaign Type]]))</f>
        <v>Awareness</v>
      </c>
      <c r="D3249" t="str">
        <f ca="1">PROPER(TRIM(Table1[[#This Row],[Marketing Channel]]))</f>
        <v>Google Ads</v>
      </c>
      <c r="E3249" t="s">
        <v>2217</v>
      </c>
      <c r="F3249" t="s">
        <v>412</v>
      </c>
      <c r="G3249" t="s">
        <v>29</v>
      </c>
      <c r="H3249" t="s">
        <v>67</v>
      </c>
      <c r="I3249" t="s">
        <v>24</v>
      </c>
      <c r="J3249" t="s">
        <v>25</v>
      </c>
      <c r="K3249">
        <v>62526</v>
      </c>
      <c r="L3249">
        <v>1044</v>
      </c>
      <c r="M3249">
        <v>1.67</v>
      </c>
      <c r="N3249">
        <v>334</v>
      </c>
      <c r="O3249">
        <v>31.99</v>
      </c>
      <c r="P3249">
        <v>3988.1535696969677</v>
      </c>
      <c r="Q3249">
        <v>22248.14</v>
      </c>
      <c r="R3249" s="6">
        <v>457.85564951779133</v>
      </c>
      <c r="S3249">
        <v>118</v>
      </c>
      <c r="T3249" t="str">
        <f ca="1">PROPER(TRIM(Table1[[#This Row],[Campaign Status]]))</f>
        <v>Paused</v>
      </c>
      <c r="V3249" s="1">
        <f t="shared" si="150"/>
        <v>334</v>
      </c>
      <c r="W3249" t="str">
        <f t="shared" ca="1" si="151"/>
        <v>North</v>
      </c>
      <c r="X3249" s="6">
        <f t="shared" si="152"/>
        <v>409.53704878380745</v>
      </c>
    </row>
    <row r="3250" spans="1:24" x14ac:dyDescent="0.3">
      <c r="A3250" t="s">
        <v>4358</v>
      </c>
      <c r="B3250" t="str">
        <f ca="1">PROPER(TRIM(Table1[[#This Row],[Campaign Name]]))</f>
        <v>Festive Offer</v>
      </c>
      <c r="C3250" t="str">
        <f ca="1">PROPER(TRIM(Table1[[#This Row],[Campaign Type]]))</f>
        <v>Lead Gen</v>
      </c>
      <c r="D3250" t="str">
        <f ca="1">PROPER(TRIM(Table1[[#This Row],[Marketing Channel]]))</f>
        <v>Meta Ads</v>
      </c>
      <c r="E3250" t="s">
        <v>1303</v>
      </c>
      <c r="F3250" t="s">
        <v>1296</v>
      </c>
      <c r="G3250" t="s">
        <v>29</v>
      </c>
      <c r="H3250" t="s">
        <v>67</v>
      </c>
      <c r="I3250" t="s">
        <v>24</v>
      </c>
      <c r="J3250" t="s">
        <v>32</v>
      </c>
      <c r="K3250">
        <v>3382</v>
      </c>
      <c r="L3250">
        <v>195</v>
      </c>
      <c r="M3250">
        <v>5.77</v>
      </c>
      <c r="N3250">
        <v>0</v>
      </c>
      <c r="O3250">
        <v>0</v>
      </c>
      <c r="P3250">
        <v>3817.8497265160554</v>
      </c>
      <c r="Q3250">
        <v>35398.269999999997</v>
      </c>
      <c r="R3250" s="6">
        <v>827.17819022967069</v>
      </c>
      <c r="S3250">
        <v>0</v>
      </c>
      <c r="T3250" t="str">
        <f ca="1">PROPER(TRIM(Table1[[#This Row],[Campaign Status]]))</f>
        <v>Paused</v>
      </c>
      <c r="V3250" s="1">
        <f t="shared" si="150"/>
        <v>0</v>
      </c>
      <c r="W3250" t="str">
        <f t="shared" ca="1" si="151"/>
        <v>North</v>
      </c>
      <c r="X3250" s="6">
        <f t="shared" si="152"/>
        <v>457.85564951779133</v>
      </c>
    </row>
    <row r="3251" spans="1:24" hidden="1" x14ac:dyDescent="0.3">
      <c r="A3251" t="s">
        <v>4359</v>
      </c>
      <c r="B3251" t="str">
        <f ca="1">PROPER(TRIM(Table1[[#This Row],[Campaign Name]]))</f>
        <v>Festive Offer</v>
      </c>
      <c r="C3251" t="str">
        <f ca="1">PROPER(TRIM(Table1[[#This Row],[Campaign Type]]))</f>
        <v>Sales</v>
      </c>
      <c r="D3251" t="str">
        <f ca="1">PROPER(TRIM(Table1[[#This Row],[Marketing Channel]]))</f>
        <v>Meta Ads</v>
      </c>
      <c r="E3251" t="s">
        <v>1160</v>
      </c>
      <c r="F3251" t="s">
        <v>368</v>
      </c>
      <c r="G3251" t="s">
        <v>11141</v>
      </c>
      <c r="H3251" t="s">
        <v>36</v>
      </c>
      <c r="I3251" t="s">
        <v>24</v>
      </c>
      <c r="J3251" t="s">
        <v>32</v>
      </c>
      <c r="K3251">
        <v>94557</v>
      </c>
      <c r="L3251">
        <v>13571</v>
      </c>
      <c r="M3251">
        <v>14.35</v>
      </c>
      <c r="N3251">
        <v>245</v>
      </c>
      <c r="O3251">
        <v>1.81</v>
      </c>
      <c r="P3251">
        <v>3817.8497265160554</v>
      </c>
      <c r="R3251" s="6" t="e">
        <v>#VALUE!</v>
      </c>
      <c r="S3251">
        <v>59</v>
      </c>
      <c r="T3251" t="str">
        <f ca="1">PROPER(TRIM(Table1[[#This Row],[Campaign Status]]))</f>
        <v>Completed</v>
      </c>
      <c r="V3251" s="1">
        <f t="shared" si="150"/>
        <v>245</v>
      </c>
      <c r="W3251" t="str">
        <f t="shared" ca="1" si="151"/>
        <v>west</v>
      </c>
      <c r="X3251" s="6">
        <f t="shared" si="152"/>
        <v>827.17819022967069</v>
      </c>
    </row>
    <row r="3252" spans="1:24" hidden="1" x14ac:dyDescent="0.3">
      <c r="A3252" t="s">
        <v>4360</v>
      </c>
      <c r="B3252" t="str">
        <f ca="1">PROPER(TRIM(Table1[[#This Row],[Campaign Name]]))</f>
        <v>Summer Sale</v>
      </c>
      <c r="C3252" t="str">
        <f ca="1">PROPER(TRIM(Table1[[#This Row],[Campaign Type]]))</f>
        <v>Lead Gen</v>
      </c>
      <c r="D3252" t="str">
        <f ca="1">PROPER(TRIM(Table1[[#This Row],[Marketing Channel]]))</f>
        <v>Meta Ads</v>
      </c>
      <c r="E3252" t="s">
        <v>2867</v>
      </c>
      <c r="F3252" t="s">
        <v>376</v>
      </c>
      <c r="G3252" t="s">
        <v>11141</v>
      </c>
      <c r="H3252" t="s">
        <v>36</v>
      </c>
      <c r="I3252" t="s">
        <v>62</v>
      </c>
      <c r="J3252" t="s">
        <v>25</v>
      </c>
      <c r="K3252">
        <v>80993</v>
      </c>
      <c r="L3252">
        <v>5983</v>
      </c>
      <c r="M3252">
        <v>7.39</v>
      </c>
      <c r="N3252">
        <v>1915</v>
      </c>
      <c r="O3252">
        <v>32.01</v>
      </c>
      <c r="P3252">
        <v>518.15</v>
      </c>
      <c r="R3252" s="6" t="e">
        <v>#VALUE!</v>
      </c>
      <c r="S3252">
        <v>952</v>
      </c>
      <c r="T3252" t="str">
        <f ca="1">PROPER(TRIM(Table1[[#This Row],[Campaign Status]]))</f>
        <v>Active</v>
      </c>
      <c r="V3252" s="1">
        <f t="shared" si="150"/>
        <v>1915</v>
      </c>
      <c r="W3252" t="str">
        <f t="shared" ca="1" si="151"/>
        <v>west</v>
      </c>
      <c r="X3252" s="6" t="e">
        <f t="shared" si="152"/>
        <v>#VALUE!</v>
      </c>
    </row>
    <row r="3253" spans="1:24" x14ac:dyDescent="0.3">
      <c r="A3253" t="s">
        <v>4361</v>
      </c>
      <c r="B3253" t="str">
        <f ca="1">PROPER(TRIM(Table1[[#This Row],[Campaign Name]]))</f>
        <v>Mega Discount</v>
      </c>
      <c r="C3253" t="str">
        <f ca="1">PROPER(TRIM(Table1[[#This Row],[Campaign Type]]))</f>
        <v>Sales</v>
      </c>
      <c r="D3253" t="str">
        <f ca="1">PROPER(TRIM(Table1[[#This Row],[Marketing Channel]]))</f>
        <v>Instagram</v>
      </c>
      <c r="E3253" t="s">
        <v>2181</v>
      </c>
      <c r="F3253" t="s">
        <v>235</v>
      </c>
      <c r="G3253" t="s">
        <v>29</v>
      </c>
      <c r="H3253" t="s">
        <v>99</v>
      </c>
      <c r="I3253" t="s">
        <v>24</v>
      </c>
      <c r="J3253" t="s">
        <v>32</v>
      </c>
      <c r="K3253">
        <v>139125</v>
      </c>
      <c r="L3253">
        <v>8853</v>
      </c>
      <c r="M3253">
        <v>6.36</v>
      </c>
      <c r="N3253">
        <v>1989</v>
      </c>
      <c r="O3253">
        <v>22.47</v>
      </c>
      <c r="P3253">
        <v>3982.6304252733912</v>
      </c>
      <c r="Q3253">
        <v>20959.560000000001</v>
      </c>
      <c r="R3253" s="6">
        <v>426.27429015237379</v>
      </c>
      <c r="S3253">
        <v>114</v>
      </c>
      <c r="T3253" t="str">
        <f ca="1">PROPER(TRIM(Table1[[#This Row],[Campaign Status]]))</f>
        <v>Active</v>
      </c>
      <c r="V3253" s="1">
        <f t="shared" si="150"/>
        <v>1989</v>
      </c>
      <c r="W3253" t="str">
        <f t="shared" ca="1" si="151"/>
        <v>North</v>
      </c>
      <c r="X3253" s="6" t="e">
        <f t="shared" si="152"/>
        <v>#VALUE!</v>
      </c>
    </row>
    <row r="3254" spans="1:24" x14ac:dyDescent="0.3">
      <c r="A3254" t="s">
        <v>4362</v>
      </c>
      <c r="B3254" t="str">
        <f ca="1">PROPER(TRIM(Table1[[#This Row],[Campaign Name]]))</f>
        <v>Mega Discount</v>
      </c>
      <c r="C3254" t="str">
        <f ca="1">PROPER(TRIM(Table1[[#This Row],[Campaign Type]]))</f>
        <v>Lead Gen</v>
      </c>
      <c r="D3254" t="str">
        <f ca="1">PROPER(TRIM(Table1[[#This Row],[Marketing Channel]]))</f>
        <v>Linkedin</v>
      </c>
      <c r="E3254" t="s">
        <v>1492</v>
      </c>
      <c r="F3254" t="s">
        <v>859</v>
      </c>
      <c r="G3254" t="s">
        <v>11141</v>
      </c>
      <c r="H3254" t="s">
        <v>23</v>
      </c>
      <c r="I3254" t="s">
        <v>68</v>
      </c>
      <c r="J3254" t="s">
        <v>32</v>
      </c>
      <c r="K3254">
        <v>198715</v>
      </c>
      <c r="L3254">
        <v>22264</v>
      </c>
      <c r="M3254">
        <v>11.2</v>
      </c>
      <c r="N3254">
        <v>6590</v>
      </c>
      <c r="O3254">
        <v>29.6</v>
      </c>
      <c r="P3254">
        <v>3830.4648972188602</v>
      </c>
      <c r="Q3254">
        <v>32590.93</v>
      </c>
      <c r="R3254" s="6">
        <v>750.83484314561679</v>
      </c>
      <c r="S3254">
        <v>921</v>
      </c>
      <c r="T3254" t="str">
        <f ca="1">PROPER(TRIM(Table1[[#This Row],[Campaign Status]]))</f>
        <v>Active</v>
      </c>
      <c r="V3254" s="1">
        <f t="shared" si="150"/>
        <v>6590</v>
      </c>
      <c r="W3254" t="str">
        <f t="shared" ca="1" si="151"/>
        <v>west</v>
      </c>
      <c r="X3254" s="6">
        <f t="shared" si="152"/>
        <v>426.27429015237379</v>
      </c>
    </row>
    <row r="3255" spans="1:24" x14ac:dyDescent="0.3">
      <c r="A3255" t="s">
        <v>4363</v>
      </c>
      <c r="B3255" t="str">
        <f ca="1">PROPER(TRIM(Table1[[#This Row],[Campaign Name]]))</f>
        <v>Summer Sale</v>
      </c>
      <c r="C3255" t="str">
        <f ca="1">PROPER(TRIM(Table1[[#This Row],[Campaign Type]]))</f>
        <v>Sales</v>
      </c>
      <c r="D3255" t="str">
        <f ca="1">PROPER(TRIM(Table1[[#This Row],[Marketing Channel]]))</f>
        <v>Google Ads</v>
      </c>
      <c r="E3255" t="s">
        <v>1219</v>
      </c>
      <c r="F3255" t="s">
        <v>1483</v>
      </c>
      <c r="G3255" t="s">
        <v>29</v>
      </c>
      <c r="H3255" t="s">
        <v>61</v>
      </c>
      <c r="I3255" t="s">
        <v>31</v>
      </c>
      <c r="J3255" t="s">
        <v>63</v>
      </c>
      <c r="K3255">
        <v>169210</v>
      </c>
      <c r="L3255">
        <v>20518</v>
      </c>
      <c r="M3255">
        <v>12.13</v>
      </c>
      <c r="N3255">
        <v>5176</v>
      </c>
      <c r="O3255">
        <v>25.23</v>
      </c>
      <c r="P3255">
        <v>3988.1535696969677</v>
      </c>
      <c r="Q3255">
        <v>7906.89</v>
      </c>
      <c r="R3255" s="6">
        <v>98.259416590138741</v>
      </c>
      <c r="S3255">
        <v>4774</v>
      </c>
      <c r="T3255" t="str">
        <f ca="1">PROPER(TRIM(Table1[[#This Row],[Campaign Status]]))</f>
        <v>Paused</v>
      </c>
      <c r="V3255" s="1">
        <f t="shared" si="150"/>
        <v>5176</v>
      </c>
      <c r="W3255" t="str">
        <f t="shared" ca="1" si="151"/>
        <v>North</v>
      </c>
      <c r="X3255" s="6">
        <f t="shared" si="152"/>
        <v>750.83484314561679</v>
      </c>
    </row>
    <row r="3256" spans="1:24" x14ac:dyDescent="0.3">
      <c r="A3256" t="s">
        <v>4364</v>
      </c>
      <c r="B3256" t="str">
        <f ca="1">PROPER(TRIM(Table1[[#This Row],[Campaign Name]]))</f>
        <v>Mega Discount</v>
      </c>
      <c r="C3256" t="str">
        <f ca="1">PROPER(TRIM(Table1[[#This Row],[Campaign Type]]))</f>
        <v>Retargeting</v>
      </c>
      <c r="D3256" t="str">
        <f ca="1">PROPER(TRIM(Table1[[#This Row],[Marketing Channel]]))</f>
        <v>Meta Ads</v>
      </c>
      <c r="E3256" t="s">
        <v>854</v>
      </c>
      <c r="F3256" t="s">
        <v>925</v>
      </c>
      <c r="G3256" t="s">
        <v>11141</v>
      </c>
      <c r="H3256" t="s">
        <v>54</v>
      </c>
      <c r="I3256" t="s">
        <v>62</v>
      </c>
      <c r="J3256" t="s">
        <v>63</v>
      </c>
      <c r="K3256">
        <v>136453</v>
      </c>
      <c r="L3256">
        <v>5878</v>
      </c>
      <c r="M3256">
        <v>4.3099999999999996</v>
      </c>
      <c r="N3256">
        <v>832</v>
      </c>
      <c r="O3256">
        <v>14.15</v>
      </c>
      <c r="P3256">
        <v>1047.69</v>
      </c>
      <c r="Q3256">
        <v>31420.74</v>
      </c>
      <c r="R3256" s="6">
        <v>2899.0493371130774</v>
      </c>
      <c r="S3256">
        <v>125</v>
      </c>
      <c r="T3256" t="str">
        <f ca="1">PROPER(TRIM(Table1[[#This Row],[Campaign Status]]))</f>
        <v>Active</v>
      </c>
      <c r="V3256" s="1">
        <f t="shared" si="150"/>
        <v>832</v>
      </c>
      <c r="W3256" t="str">
        <f t="shared" ca="1" si="151"/>
        <v>west</v>
      </c>
      <c r="X3256" s="6">
        <f t="shared" si="152"/>
        <v>98.259416590138741</v>
      </c>
    </row>
    <row r="3257" spans="1:24" hidden="1" x14ac:dyDescent="0.3">
      <c r="A3257" t="s">
        <v>4365</v>
      </c>
      <c r="B3257" t="str">
        <f ca="1">PROPER(TRIM(Table1[[#This Row],[Campaign Name]]))</f>
        <v>Flash Sale</v>
      </c>
      <c r="C3257" t="str">
        <f ca="1">PROPER(TRIM(Table1[[#This Row],[Campaign Type]]))</f>
        <v>Retargeting</v>
      </c>
      <c r="D3257" t="str">
        <f ca="1">PROPER(TRIM(Table1[[#This Row],[Marketing Channel]]))</f>
        <v>Email</v>
      </c>
      <c r="E3257" t="s">
        <v>3288</v>
      </c>
      <c r="F3257" t="s">
        <v>368</v>
      </c>
      <c r="G3257" t="s">
        <v>41</v>
      </c>
      <c r="H3257" t="s">
        <v>11140</v>
      </c>
      <c r="I3257" t="s">
        <v>31</v>
      </c>
      <c r="J3257" t="s">
        <v>25</v>
      </c>
      <c r="K3257">
        <v>173985</v>
      </c>
      <c r="L3257">
        <v>4191</v>
      </c>
      <c r="M3257">
        <v>2.41</v>
      </c>
      <c r="N3257">
        <v>1252</v>
      </c>
      <c r="O3257">
        <v>29.87</v>
      </c>
      <c r="P3257">
        <v>4021.4266195524165</v>
      </c>
      <c r="R3257" s="6" t="e">
        <v>#VALUE!</v>
      </c>
      <c r="S3257">
        <v>311</v>
      </c>
      <c r="T3257" t="str">
        <f ca="1">PROPER(TRIM(Table1[[#This Row],[Campaign Status]]))</f>
        <v>Paused</v>
      </c>
      <c r="V3257" s="1">
        <f t="shared" si="150"/>
        <v>1252</v>
      </c>
      <c r="W3257" t="str">
        <f t="shared" ca="1" si="151"/>
        <v>East</v>
      </c>
      <c r="X3257" s="6">
        <f t="shared" si="152"/>
        <v>2899.0493371130774</v>
      </c>
    </row>
    <row r="3258" spans="1:24" x14ac:dyDescent="0.3">
      <c r="A3258" t="s">
        <v>4366</v>
      </c>
      <c r="B3258" t="str">
        <f ca="1">PROPER(TRIM(Table1[[#This Row],[Campaign Name]]))</f>
        <v>Summer Sale</v>
      </c>
      <c r="C3258" t="str">
        <f ca="1">PROPER(TRIM(Table1[[#This Row],[Campaign Type]]))</f>
        <v>Awareness</v>
      </c>
      <c r="D3258" t="str">
        <f ca="1">PROPER(TRIM(Table1[[#This Row],[Marketing Channel]]))</f>
        <v>Linkedin</v>
      </c>
      <c r="E3258" t="s">
        <v>1969</v>
      </c>
      <c r="F3258" t="s">
        <v>495</v>
      </c>
      <c r="G3258" t="s">
        <v>11141</v>
      </c>
      <c r="H3258" t="s">
        <v>36</v>
      </c>
      <c r="I3258" t="s">
        <v>62</v>
      </c>
      <c r="J3258" t="s">
        <v>32</v>
      </c>
      <c r="K3258">
        <v>158296</v>
      </c>
      <c r="L3258">
        <v>22361</v>
      </c>
      <c r="M3258">
        <v>14.13</v>
      </c>
      <c r="N3258">
        <v>2900</v>
      </c>
      <c r="O3258">
        <v>12.97</v>
      </c>
      <c r="P3258">
        <v>5227.51</v>
      </c>
      <c r="Q3258">
        <v>37757.949999999997</v>
      </c>
      <c r="R3258" s="6">
        <v>622.29321416888718</v>
      </c>
      <c r="S3258">
        <v>2463</v>
      </c>
      <c r="T3258" t="str">
        <f ca="1">PROPER(TRIM(Table1[[#This Row],[Campaign Status]]))</f>
        <v>Paused</v>
      </c>
      <c r="V3258" s="1">
        <f t="shared" si="150"/>
        <v>2900</v>
      </c>
      <c r="W3258" t="str">
        <f t="shared" ca="1" si="151"/>
        <v>west</v>
      </c>
      <c r="X3258" s="6" t="e">
        <f t="shared" si="152"/>
        <v>#VALUE!</v>
      </c>
    </row>
    <row r="3259" spans="1:24" x14ac:dyDescent="0.3">
      <c r="A3259" t="s">
        <v>4367</v>
      </c>
      <c r="B3259" t="str">
        <f ca="1">PROPER(TRIM(Table1[[#This Row],[Campaign Name]]))</f>
        <v>New Launch</v>
      </c>
      <c r="C3259" t="str">
        <f ca="1">PROPER(TRIM(Table1[[#This Row],[Campaign Type]]))</f>
        <v>Sales</v>
      </c>
      <c r="D3259" t="str">
        <f ca="1">PROPER(TRIM(Table1[[#This Row],[Marketing Channel]]))</f>
        <v>Meta Ads</v>
      </c>
      <c r="E3259" t="s">
        <v>1679</v>
      </c>
      <c r="F3259" t="s">
        <v>109</v>
      </c>
      <c r="G3259" t="s">
        <v>11141</v>
      </c>
      <c r="H3259" t="s">
        <v>54</v>
      </c>
      <c r="I3259" t="s">
        <v>24</v>
      </c>
      <c r="J3259" t="s">
        <v>63</v>
      </c>
      <c r="K3259">
        <v>25194</v>
      </c>
      <c r="L3259">
        <v>2170</v>
      </c>
      <c r="M3259">
        <v>8.61</v>
      </c>
      <c r="N3259">
        <v>44</v>
      </c>
      <c r="O3259">
        <v>2.0299999999999998</v>
      </c>
      <c r="P3259">
        <v>250</v>
      </c>
      <c r="Q3259">
        <v>21992.92</v>
      </c>
      <c r="R3259" s="6">
        <v>8697.1679999999997</v>
      </c>
      <c r="S3259">
        <v>38</v>
      </c>
      <c r="T3259" t="str">
        <f ca="1">PROPER(TRIM(Table1[[#This Row],[Campaign Status]]))</f>
        <v>Completed</v>
      </c>
      <c r="V3259" s="1">
        <f t="shared" si="150"/>
        <v>44</v>
      </c>
      <c r="W3259" t="str">
        <f t="shared" ca="1" si="151"/>
        <v>west</v>
      </c>
      <c r="X3259" s="6">
        <f t="shared" si="152"/>
        <v>622.29321416888718</v>
      </c>
    </row>
    <row r="3260" spans="1:24" x14ac:dyDescent="0.3">
      <c r="A3260" t="s">
        <v>4368</v>
      </c>
      <c r="B3260" t="str">
        <f ca="1">PROPER(TRIM(Table1[[#This Row],[Campaign Name]]))</f>
        <v>Mega Discount</v>
      </c>
      <c r="C3260" t="str">
        <f ca="1">PROPER(TRIM(Table1[[#This Row],[Campaign Type]]))</f>
        <v>Lead Gen</v>
      </c>
      <c r="D3260" t="str">
        <f ca="1">PROPER(TRIM(Table1[[#This Row],[Marketing Channel]]))</f>
        <v>Google Ads</v>
      </c>
      <c r="E3260" t="s">
        <v>3507</v>
      </c>
      <c r="F3260" t="s">
        <v>1801</v>
      </c>
      <c r="G3260" t="s">
        <v>29</v>
      </c>
      <c r="H3260" t="s">
        <v>99</v>
      </c>
      <c r="I3260" t="s">
        <v>68</v>
      </c>
      <c r="J3260" t="s">
        <v>25</v>
      </c>
      <c r="K3260">
        <v>181644</v>
      </c>
      <c r="L3260">
        <v>15684</v>
      </c>
      <c r="M3260">
        <v>8.6300000000000008</v>
      </c>
      <c r="N3260">
        <v>2338</v>
      </c>
      <c r="O3260">
        <v>14.91</v>
      </c>
      <c r="P3260">
        <v>3988.1535696969677</v>
      </c>
      <c r="Q3260">
        <v>22600.01</v>
      </c>
      <c r="R3260" s="6">
        <v>466.67852942576673</v>
      </c>
      <c r="S3260">
        <v>371</v>
      </c>
      <c r="T3260" t="str">
        <f ca="1">PROPER(TRIM(Table1[[#This Row],[Campaign Status]]))</f>
        <v>Active</v>
      </c>
      <c r="V3260" s="1">
        <f t="shared" si="150"/>
        <v>2338</v>
      </c>
      <c r="W3260" t="str">
        <f t="shared" ca="1" si="151"/>
        <v>North</v>
      </c>
      <c r="X3260" s="6">
        <f t="shared" si="152"/>
        <v>8697.1679999999997</v>
      </c>
    </row>
    <row r="3261" spans="1:24" x14ac:dyDescent="0.3">
      <c r="A3261" t="s">
        <v>4369</v>
      </c>
      <c r="B3261" t="str">
        <f ca="1">PROPER(TRIM(Table1[[#This Row],[Campaign Name]]))</f>
        <v>Festive Offer</v>
      </c>
      <c r="C3261" t="str">
        <f ca="1">PROPER(TRIM(Table1[[#This Row],[Campaign Type]]))</f>
        <v>Sales</v>
      </c>
      <c r="D3261" t="str">
        <f ca="1">PROPER(TRIM(Table1[[#This Row],[Marketing Channel]]))</f>
        <v>Instagram</v>
      </c>
      <c r="E3261" t="s">
        <v>479</v>
      </c>
      <c r="F3261" t="s">
        <v>121</v>
      </c>
      <c r="G3261" t="s">
        <v>29</v>
      </c>
      <c r="H3261" t="s">
        <v>99</v>
      </c>
      <c r="I3261" t="s">
        <v>62</v>
      </c>
      <c r="J3261" t="s">
        <v>32</v>
      </c>
      <c r="K3261">
        <v>44324</v>
      </c>
      <c r="L3261">
        <v>6612</v>
      </c>
      <c r="M3261">
        <v>14.92</v>
      </c>
      <c r="N3261">
        <v>1265</v>
      </c>
      <c r="O3261">
        <v>19.13</v>
      </c>
      <c r="P3261">
        <v>12761.16</v>
      </c>
      <c r="Q3261">
        <v>14278.29</v>
      </c>
      <c r="R3261" s="6">
        <v>11.888652755705602</v>
      </c>
      <c r="S3261">
        <v>899</v>
      </c>
      <c r="T3261" t="str">
        <f ca="1">PROPER(TRIM(Table1[[#This Row],[Campaign Status]]))</f>
        <v>Paused</v>
      </c>
      <c r="V3261" s="1">
        <f t="shared" si="150"/>
        <v>1265</v>
      </c>
      <c r="W3261" t="str">
        <f t="shared" ca="1" si="151"/>
        <v>North</v>
      </c>
      <c r="X3261" s="6">
        <f t="shared" si="152"/>
        <v>466.67852942576673</v>
      </c>
    </row>
    <row r="3262" spans="1:24" x14ac:dyDescent="0.3">
      <c r="A3262" t="s">
        <v>4370</v>
      </c>
      <c r="B3262" t="str">
        <f ca="1">PROPER(TRIM(Table1[[#This Row],[Campaign Name]]))</f>
        <v>Festive Offer</v>
      </c>
      <c r="C3262" t="str">
        <f ca="1">PROPER(TRIM(Table1[[#This Row],[Campaign Type]]))</f>
        <v>Retargeting</v>
      </c>
      <c r="D3262" t="str">
        <f ca="1">PROPER(TRIM(Table1[[#This Row],[Marketing Channel]]))</f>
        <v>Google Ads</v>
      </c>
      <c r="E3262" t="s">
        <v>114</v>
      </c>
      <c r="F3262" t="s">
        <v>127</v>
      </c>
      <c r="G3262" t="s">
        <v>11141</v>
      </c>
      <c r="H3262" t="s">
        <v>36</v>
      </c>
      <c r="I3262" t="s">
        <v>68</v>
      </c>
      <c r="J3262" t="s">
        <v>32</v>
      </c>
      <c r="K3262">
        <v>74625</v>
      </c>
      <c r="L3262">
        <v>1445</v>
      </c>
      <c r="M3262">
        <v>1.94</v>
      </c>
      <c r="N3262">
        <v>69</v>
      </c>
      <c r="O3262">
        <v>4.78</v>
      </c>
      <c r="P3262">
        <v>250</v>
      </c>
      <c r="Q3262">
        <v>14770.88</v>
      </c>
      <c r="R3262" s="6">
        <v>5808.3519999999999</v>
      </c>
      <c r="S3262">
        <v>53</v>
      </c>
      <c r="T3262" t="str">
        <f ca="1">PROPER(TRIM(Table1[[#This Row],[Campaign Status]]))</f>
        <v>Active</v>
      </c>
      <c r="V3262" s="1">
        <f t="shared" si="150"/>
        <v>69</v>
      </c>
      <c r="W3262" t="str">
        <f t="shared" ca="1" si="151"/>
        <v>west</v>
      </c>
      <c r="X3262" s="6">
        <f t="shared" si="152"/>
        <v>11.888652755705602</v>
      </c>
    </row>
    <row r="3263" spans="1:24" x14ac:dyDescent="0.3">
      <c r="A3263" t="s">
        <v>4371</v>
      </c>
      <c r="B3263" t="str">
        <f ca="1">PROPER(TRIM(Table1[[#This Row],[Campaign Name]]))</f>
        <v>Mega Discount</v>
      </c>
      <c r="C3263" t="str">
        <f ca="1">PROPER(TRIM(Table1[[#This Row],[Campaign Type]]))</f>
        <v>Sales</v>
      </c>
      <c r="D3263" t="str">
        <f ca="1">PROPER(TRIM(Table1[[#This Row],[Marketing Channel]]))</f>
        <v>Linkedin</v>
      </c>
      <c r="E3263" t="s">
        <v>912</v>
      </c>
      <c r="F3263" t="s">
        <v>593</v>
      </c>
      <c r="G3263" t="s">
        <v>11141</v>
      </c>
      <c r="H3263" t="s">
        <v>36</v>
      </c>
      <c r="I3263" t="s">
        <v>68</v>
      </c>
      <c r="J3263" t="s">
        <v>63</v>
      </c>
      <c r="K3263">
        <v>12166</v>
      </c>
      <c r="L3263">
        <v>1026</v>
      </c>
      <c r="M3263">
        <v>8.43</v>
      </c>
      <c r="N3263">
        <v>191</v>
      </c>
      <c r="O3263">
        <v>18.62</v>
      </c>
      <c r="P3263">
        <v>250</v>
      </c>
      <c r="Q3263">
        <v>11805.97</v>
      </c>
      <c r="R3263" s="6">
        <v>4622.387999999999</v>
      </c>
      <c r="S3263">
        <v>149</v>
      </c>
      <c r="T3263" t="str">
        <f ca="1">PROPER(TRIM(Table1[[#This Row],[Campaign Status]]))</f>
        <v>Active</v>
      </c>
      <c r="V3263" s="1">
        <f t="shared" si="150"/>
        <v>191</v>
      </c>
      <c r="W3263" t="str">
        <f t="shared" ca="1" si="151"/>
        <v>west</v>
      </c>
      <c r="X3263" s="6">
        <f t="shared" si="152"/>
        <v>5808.3519999999999</v>
      </c>
    </row>
    <row r="3264" spans="1:24" x14ac:dyDescent="0.3">
      <c r="A3264" t="s">
        <v>4372</v>
      </c>
      <c r="B3264" t="str">
        <f ca="1">PROPER(TRIM(Table1[[#This Row],[Campaign Name]]))</f>
        <v>Summer Sale</v>
      </c>
      <c r="C3264" t="str">
        <f ca="1">PROPER(TRIM(Table1[[#This Row],[Campaign Type]]))</f>
        <v>Awareness</v>
      </c>
      <c r="D3264" t="str">
        <f ca="1">PROPER(TRIM(Table1[[#This Row],[Marketing Channel]]))</f>
        <v>Google Ads</v>
      </c>
      <c r="E3264" t="s">
        <v>1470</v>
      </c>
      <c r="F3264" t="s">
        <v>303</v>
      </c>
      <c r="G3264" t="s">
        <v>46</v>
      </c>
      <c r="H3264" t="s">
        <v>30</v>
      </c>
      <c r="I3264" t="s">
        <v>68</v>
      </c>
      <c r="J3264" t="s">
        <v>25</v>
      </c>
      <c r="K3264">
        <v>158542</v>
      </c>
      <c r="L3264">
        <v>22456</v>
      </c>
      <c r="M3264">
        <v>14.16</v>
      </c>
      <c r="N3264">
        <v>1141</v>
      </c>
      <c r="O3264">
        <v>5.08</v>
      </c>
      <c r="P3264">
        <v>3988.1535696969677</v>
      </c>
      <c r="Q3264">
        <v>46177.98</v>
      </c>
      <c r="R3264" s="6">
        <v>1057.8786822772411</v>
      </c>
      <c r="S3264">
        <v>911</v>
      </c>
      <c r="T3264" t="str">
        <f ca="1">PROPER(TRIM(Table1[[#This Row],[Campaign Status]]))</f>
        <v>Completed</v>
      </c>
      <c r="V3264" s="1">
        <f t="shared" si="150"/>
        <v>1141</v>
      </c>
      <c r="W3264" t="str">
        <f t="shared" ca="1" si="151"/>
        <v>South</v>
      </c>
      <c r="X3264" s="6">
        <f t="shared" si="152"/>
        <v>4622.387999999999</v>
      </c>
    </row>
    <row r="3265" spans="1:24" x14ac:dyDescent="0.3">
      <c r="A3265" t="s">
        <v>4373</v>
      </c>
      <c r="B3265" t="str">
        <f ca="1">PROPER(TRIM(Table1[[#This Row],[Campaign Name]]))</f>
        <v>Summer Sale</v>
      </c>
      <c r="C3265" t="str">
        <f ca="1">PROPER(TRIM(Table1[[#This Row],[Campaign Type]]))</f>
        <v>Awareness</v>
      </c>
      <c r="D3265" t="str">
        <f ca="1">PROPER(TRIM(Table1[[#This Row],[Marketing Channel]]))</f>
        <v>Google Ads</v>
      </c>
      <c r="E3265" t="s">
        <v>1887</v>
      </c>
      <c r="F3265" t="s">
        <v>200</v>
      </c>
      <c r="G3265" t="s">
        <v>46</v>
      </c>
      <c r="H3265" t="s">
        <v>30</v>
      </c>
      <c r="I3265" t="s">
        <v>31</v>
      </c>
      <c r="J3265" t="s">
        <v>32</v>
      </c>
      <c r="K3265">
        <v>156531</v>
      </c>
      <c r="L3265">
        <v>8454</v>
      </c>
      <c r="M3265">
        <v>5.4</v>
      </c>
      <c r="N3265">
        <v>2244</v>
      </c>
      <c r="O3265">
        <v>26.54</v>
      </c>
      <c r="P3265">
        <v>10133.26</v>
      </c>
      <c r="Q3265">
        <v>40316.080000000002</v>
      </c>
      <c r="R3265" s="6">
        <v>297.85893187384909</v>
      </c>
      <c r="S3265">
        <v>497</v>
      </c>
      <c r="T3265" t="str">
        <f ca="1">PROPER(TRIM(Table1[[#This Row],[Campaign Status]]))</f>
        <v>Paused</v>
      </c>
      <c r="V3265" s="1">
        <f t="shared" si="150"/>
        <v>2244</v>
      </c>
      <c r="W3265" t="str">
        <f t="shared" ca="1" si="151"/>
        <v>South</v>
      </c>
      <c r="X3265" s="6">
        <f t="shared" si="152"/>
        <v>1057.8786822772411</v>
      </c>
    </row>
    <row r="3266" spans="1:24" x14ac:dyDescent="0.3">
      <c r="A3266" t="s">
        <v>4374</v>
      </c>
      <c r="B3266" t="str">
        <f ca="1">PROPER(TRIM(Table1[[#This Row],[Campaign Name]]))</f>
        <v>Summer Sale</v>
      </c>
      <c r="C3266" t="str">
        <f ca="1">PROPER(TRIM(Table1[[#This Row],[Campaign Type]]))</f>
        <v>Awareness</v>
      </c>
      <c r="D3266" t="str">
        <f ca="1">PROPER(TRIM(Table1[[#This Row],[Marketing Channel]]))</f>
        <v>Meta Ads</v>
      </c>
      <c r="E3266" t="s">
        <v>2583</v>
      </c>
      <c r="F3266" t="s">
        <v>77</v>
      </c>
      <c r="G3266" t="s">
        <v>29</v>
      </c>
      <c r="H3266" t="s">
        <v>99</v>
      </c>
      <c r="I3266" t="s">
        <v>31</v>
      </c>
      <c r="J3266" t="s">
        <v>32</v>
      </c>
      <c r="K3266">
        <v>127610</v>
      </c>
      <c r="L3266">
        <v>12057</v>
      </c>
      <c r="M3266">
        <v>9.4499999999999993</v>
      </c>
      <c r="N3266">
        <v>187</v>
      </c>
      <c r="O3266">
        <v>1.55</v>
      </c>
      <c r="P3266">
        <v>3817.8497265160554</v>
      </c>
      <c r="Q3266">
        <v>1320.33</v>
      </c>
      <c r="R3266" s="6">
        <v>-65.416920660079114</v>
      </c>
      <c r="S3266">
        <v>3</v>
      </c>
      <c r="T3266" t="str">
        <f ca="1">PROPER(TRIM(Table1[[#This Row],[Campaign Status]]))</f>
        <v>Completed</v>
      </c>
      <c r="V3266" s="1">
        <f t="shared" ref="V3266:V3329" si="153">IF(N3266="",ROUND(L3266*O3266/100,0),N3266)</f>
        <v>187</v>
      </c>
      <c r="W3266" t="str">
        <f t="shared" ca="1" si="151"/>
        <v>North</v>
      </c>
      <c r="X3266" s="6">
        <f t="shared" si="152"/>
        <v>297.85893187384909</v>
      </c>
    </row>
    <row r="3267" spans="1:24" x14ac:dyDescent="0.3">
      <c r="A3267" t="s">
        <v>4375</v>
      </c>
      <c r="B3267" t="str">
        <f ca="1">PROPER(TRIM(Table1[[#This Row],[Campaign Name]]))</f>
        <v>Flash Sale</v>
      </c>
      <c r="C3267" t="str">
        <f ca="1">PROPER(TRIM(Table1[[#This Row],[Campaign Type]]))</f>
        <v>Sales</v>
      </c>
      <c r="D3267" t="str">
        <f ca="1">PROPER(TRIM(Table1[[#This Row],[Marketing Channel]]))</f>
        <v>Instagram</v>
      </c>
      <c r="E3267" t="s">
        <v>733</v>
      </c>
      <c r="F3267" t="s">
        <v>217</v>
      </c>
      <c r="G3267" t="s">
        <v>46</v>
      </c>
      <c r="H3267" t="s">
        <v>30</v>
      </c>
      <c r="I3267" t="s">
        <v>68</v>
      </c>
      <c r="J3267" t="s">
        <v>25</v>
      </c>
      <c r="K3267">
        <v>171394</v>
      </c>
      <c r="L3267">
        <v>22632</v>
      </c>
      <c r="M3267">
        <v>13.2</v>
      </c>
      <c r="N3267">
        <v>1153</v>
      </c>
      <c r="O3267">
        <v>5.09</v>
      </c>
      <c r="P3267">
        <v>3982.6304252733912</v>
      </c>
      <c r="Q3267">
        <v>34701.279999999999</v>
      </c>
      <c r="R3267" s="6">
        <v>771.31559533591167</v>
      </c>
      <c r="S3267">
        <v>40</v>
      </c>
      <c r="T3267" t="str">
        <f ca="1">PROPER(TRIM(Table1[[#This Row],[Campaign Status]]))</f>
        <v>Completed</v>
      </c>
      <c r="V3267" s="1">
        <f t="shared" si="153"/>
        <v>1153</v>
      </c>
      <c r="W3267" t="str">
        <f t="shared" ref="W3267:W3330" ca="1" si="154">IF(OR(D3267="Delhi",D3267="lucknow",D3267="jaipur"),"North",IF(OR(D3267="Bengaluru",D3267="chennai"),"South",IF(D3267="Kolkata","East",IF(OR(D3267="Mumbai",D3267="Pune",D3267="Ahmedabad"),"west","unknown"))))</f>
        <v>South</v>
      </c>
      <c r="X3267" s="6">
        <f t="shared" si="152"/>
        <v>-65.416920660079114</v>
      </c>
    </row>
    <row r="3268" spans="1:24" x14ac:dyDescent="0.3">
      <c r="A3268" t="s">
        <v>4376</v>
      </c>
      <c r="B3268" t="str">
        <f ca="1">PROPER(TRIM(Table1[[#This Row],[Campaign Name]]))</f>
        <v>Summer Sale</v>
      </c>
      <c r="C3268" t="str">
        <f ca="1">PROPER(TRIM(Table1[[#This Row],[Campaign Type]]))</f>
        <v>Awareness</v>
      </c>
      <c r="D3268" t="str">
        <f ca="1">PROPER(TRIM(Table1[[#This Row],[Marketing Channel]]))</f>
        <v>Meta Ads</v>
      </c>
      <c r="E3268" t="s">
        <v>2299</v>
      </c>
      <c r="F3268" t="s">
        <v>839</v>
      </c>
      <c r="G3268" t="s">
        <v>29</v>
      </c>
      <c r="H3268" t="s">
        <v>67</v>
      </c>
      <c r="I3268" t="s">
        <v>24</v>
      </c>
      <c r="J3268" t="s">
        <v>32</v>
      </c>
      <c r="K3268">
        <v>158031</v>
      </c>
      <c r="L3268">
        <v>6061</v>
      </c>
      <c r="M3268">
        <v>3.84</v>
      </c>
      <c r="N3268">
        <v>1806</v>
      </c>
      <c r="O3268">
        <v>29.8</v>
      </c>
      <c r="P3268">
        <v>1500.72</v>
      </c>
      <c r="Q3268">
        <v>13131.48</v>
      </c>
      <c r="R3268" s="6">
        <v>775.01199424276342</v>
      </c>
      <c r="S3268">
        <v>1371</v>
      </c>
      <c r="T3268" t="str">
        <f ca="1">PROPER(TRIM(Table1[[#This Row],[Campaign Status]]))</f>
        <v>Completed</v>
      </c>
      <c r="V3268" s="1">
        <f t="shared" si="153"/>
        <v>1806</v>
      </c>
      <c r="W3268" t="str">
        <f t="shared" ca="1" si="154"/>
        <v>North</v>
      </c>
      <c r="X3268" s="6">
        <f t="shared" ref="X3268:X3331" si="155">R3267*1</f>
        <v>771.31559533591167</v>
      </c>
    </row>
    <row r="3269" spans="1:24" x14ac:dyDescent="0.3">
      <c r="A3269" t="s">
        <v>4377</v>
      </c>
      <c r="B3269" t="str">
        <f ca="1">PROPER(TRIM(Table1[[#This Row],[Campaign Name]]))</f>
        <v>Summer Sale</v>
      </c>
      <c r="C3269" t="str">
        <f ca="1">PROPER(TRIM(Table1[[#This Row],[Campaign Type]]))</f>
        <v>Retargeting</v>
      </c>
      <c r="D3269" t="str">
        <f ca="1">PROPER(TRIM(Table1[[#This Row],[Marketing Channel]]))</f>
        <v>Google Ads</v>
      </c>
      <c r="E3269" t="s">
        <v>807</v>
      </c>
      <c r="F3269" t="s">
        <v>246</v>
      </c>
      <c r="G3269" t="s">
        <v>11141</v>
      </c>
      <c r="H3269" t="s">
        <v>36</v>
      </c>
      <c r="I3269" t="s">
        <v>31</v>
      </c>
      <c r="J3269" t="s">
        <v>63</v>
      </c>
      <c r="K3269">
        <v>26940</v>
      </c>
      <c r="L3269">
        <v>1415</v>
      </c>
      <c r="M3269">
        <v>5.25</v>
      </c>
      <c r="N3269">
        <v>278</v>
      </c>
      <c r="O3269">
        <v>19.649999999999999</v>
      </c>
      <c r="P3269">
        <v>3988.1535696969677</v>
      </c>
      <c r="Q3269">
        <v>33348.54</v>
      </c>
      <c r="R3269" s="6">
        <v>736.1899665396769</v>
      </c>
      <c r="S3269">
        <v>2</v>
      </c>
      <c r="T3269" t="str">
        <f ca="1">PROPER(TRIM(Table1[[#This Row],[Campaign Status]]))</f>
        <v>Paused</v>
      </c>
      <c r="V3269" s="1">
        <f t="shared" si="153"/>
        <v>278</v>
      </c>
      <c r="W3269" t="str">
        <f t="shared" ca="1" si="154"/>
        <v>west</v>
      </c>
      <c r="X3269" s="6">
        <f t="shared" si="155"/>
        <v>775.01199424276342</v>
      </c>
    </row>
    <row r="3270" spans="1:24" x14ac:dyDescent="0.3">
      <c r="A3270" t="s">
        <v>4378</v>
      </c>
      <c r="B3270" t="str">
        <f ca="1">PROPER(TRIM(Table1[[#This Row],[Campaign Name]]))</f>
        <v>New Launch</v>
      </c>
      <c r="C3270" t="str">
        <f ca="1">PROPER(TRIM(Table1[[#This Row],[Campaign Type]]))</f>
        <v>Sales</v>
      </c>
      <c r="D3270" t="str">
        <f ca="1">PROPER(TRIM(Table1[[#This Row],[Marketing Channel]]))</f>
        <v>Youtube</v>
      </c>
      <c r="E3270" t="s">
        <v>2867</v>
      </c>
      <c r="F3270" t="s">
        <v>573</v>
      </c>
      <c r="G3270" t="s">
        <v>29</v>
      </c>
      <c r="H3270" t="s">
        <v>67</v>
      </c>
      <c r="I3270" t="s">
        <v>31</v>
      </c>
      <c r="J3270" t="s">
        <v>25</v>
      </c>
      <c r="K3270">
        <v>162678</v>
      </c>
      <c r="L3270">
        <v>13704</v>
      </c>
      <c r="M3270">
        <v>8.42</v>
      </c>
      <c r="N3270">
        <v>1353</v>
      </c>
      <c r="O3270">
        <v>9.8699999999999992</v>
      </c>
      <c r="P3270">
        <v>838.12</v>
      </c>
      <c r="Q3270">
        <v>35672.879999999997</v>
      </c>
      <c r="R3270" s="6">
        <v>4156.2974275760025</v>
      </c>
      <c r="S3270">
        <v>303</v>
      </c>
      <c r="T3270" t="str">
        <f ca="1">PROPER(TRIM(Table1[[#This Row],[Campaign Status]]))</f>
        <v>Active</v>
      </c>
      <c r="V3270" s="1">
        <f t="shared" si="153"/>
        <v>1353</v>
      </c>
      <c r="W3270" t="str">
        <f t="shared" ca="1" si="154"/>
        <v>North</v>
      </c>
      <c r="X3270" s="6">
        <f t="shared" si="155"/>
        <v>736.1899665396769</v>
      </c>
    </row>
    <row r="3271" spans="1:24" x14ac:dyDescent="0.3">
      <c r="A3271" t="s">
        <v>4379</v>
      </c>
      <c r="B3271" t="str">
        <f ca="1">PROPER(TRIM(Table1[[#This Row],[Campaign Name]]))</f>
        <v>Summer Sale</v>
      </c>
      <c r="C3271" t="str">
        <f ca="1">PROPER(TRIM(Table1[[#This Row],[Campaign Type]]))</f>
        <v>Sales</v>
      </c>
      <c r="D3271" t="str">
        <f ca="1">PROPER(TRIM(Table1[[#This Row],[Marketing Channel]]))</f>
        <v>Instagram</v>
      </c>
      <c r="E3271" t="s">
        <v>742</v>
      </c>
      <c r="F3271" t="s">
        <v>92</v>
      </c>
      <c r="G3271" t="s">
        <v>46</v>
      </c>
      <c r="H3271" t="s">
        <v>42</v>
      </c>
      <c r="I3271" t="s">
        <v>24</v>
      </c>
      <c r="J3271" t="s">
        <v>32</v>
      </c>
      <c r="K3271">
        <v>104700</v>
      </c>
      <c r="L3271">
        <v>10565</v>
      </c>
      <c r="M3271">
        <v>10.09</v>
      </c>
      <c r="N3271">
        <v>7</v>
      </c>
      <c r="O3271">
        <v>7.0000000000000007E-2</v>
      </c>
      <c r="P3271">
        <v>14345.64</v>
      </c>
      <c r="Q3271">
        <v>35770.1</v>
      </c>
      <c r="R3271" s="6">
        <v>149.34474864836983</v>
      </c>
      <c r="S3271">
        <v>7</v>
      </c>
      <c r="T3271" t="str">
        <f ca="1">PROPER(TRIM(Table1[[#This Row],[Campaign Status]]))</f>
        <v>Completed</v>
      </c>
      <c r="V3271" s="1">
        <f t="shared" si="153"/>
        <v>7</v>
      </c>
      <c r="W3271" t="str">
        <f t="shared" ca="1" si="154"/>
        <v>South</v>
      </c>
      <c r="X3271" s="6">
        <f t="shared" si="155"/>
        <v>4156.2974275760025</v>
      </c>
    </row>
    <row r="3272" spans="1:24" x14ac:dyDescent="0.3">
      <c r="A3272" t="s">
        <v>4380</v>
      </c>
      <c r="B3272" t="str">
        <f ca="1">PROPER(TRIM(Table1[[#This Row],[Campaign Name]]))</f>
        <v>Flash Sale</v>
      </c>
      <c r="C3272" t="str">
        <f ca="1">PROPER(TRIM(Table1[[#This Row],[Campaign Type]]))</f>
        <v>Retargeting</v>
      </c>
      <c r="D3272" t="str">
        <f ca="1">PROPER(TRIM(Table1[[#This Row],[Marketing Channel]]))</f>
        <v>Google Ads</v>
      </c>
      <c r="E3272" t="s">
        <v>1095</v>
      </c>
      <c r="F3272" t="s">
        <v>679</v>
      </c>
      <c r="G3272" t="s">
        <v>29</v>
      </c>
      <c r="H3272" t="s">
        <v>67</v>
      </c>
      <c r="I3272" t="s">
        <v>68</v>
      </c>
      <c r="J3272" t="s">
        <v>25</v>
      </c>
      <c r="K3272">
        <v>185712</v>
      </c>
      <c r="L3272">
        <v>840</v>
      </c>
      <c r="M3272">
        <v>0.45</v>
      </c>
      <c r="N3272">
        <v>14</v>
      </c>
      <c r="O3272">
        <v>1.67</v>
      </c>
      <c r="P3272">
        <v>13516.3</v>
      </c>
      <c r="Q3272">
        <v>39776.83</v>
      </c>
      <c r="R3272" s="6">
        <v>194.28785984330034</v>
      </c>
      <c r="S3272">
        <v>11</v>
      </c>
      <c r="T3272" t="str">
        <f ca="1">PROPER(TRIM(Table1[[#This Row],[Campaign Status]]))</f>
        <v>Paused</v>
      </c>
      <c r="V3272" s="1">
        <f t="shared" si="153"/>
        <v>14</v>
      </c>
      <c r="W3272" t="str">
        <f t="shared" ca="1" si="154"/>
        <v>North</v>
      </c>
      <c r="X3272" s="6">
        <f t="shared" si="155"/>
        <v>149.34474864836983</v>
      </c>
    </row>
    <row r="3273" spans="1:24" x14ac:dyDescent="0.3">
      <c r="A3273" t="s">
        <v>4381</v>
      </c>
      <c r="B3273" t="str">
        <f ca="1">PROPER(TRIM(Table1[[#This Row],[Campaign Name]]))</f>
        <v>New Launch</v>
      </c>
      <c r="C3273" t="str">
        <f ca="1">PROPER(TRIM(Table1[[#This Row],[Campaign Type]]))</f>
        <v>Retargeting</v>
      </c>
      <c r="D3273" t="str">
        <f ca="1">PROPER(TRIM(Table1[[#This Row],[Marketing Channel]]))</f>
        <v>Youtube</v>
      </c>
      <c r="E3273" t="s">
        <v>1421</v>
      </c>
      <c r="F3273" t="s">
        <v>86</v>
      </c>
      <c r="G3273" t="s">
        <v>11141</v>
      </c>
      <c r="H3273" t="s">
        <v>54</v>
      </c>
      <c r="I3273" t="s">
        <v>31</v>
      </c>
      <c r="J3273" t="s">
        <v>25</v>
      </c>
      <c r="K3273">
        <v>70580</v>
      </c>
      <c r="L3273">
        <v>7045</v>
      </c>
      <c r="M3273">
        <v>9.98</v>
      </c>
      <c r="N3273">
        <v>450</v>
      </c>
      <c r="O3273">
        <v>6.39</v>
      </c>
      <c r="P3273">
        <v>250</v>
      </c>
      <c r="Q3273">
        <v>42865.36</v>
      </c>
      <c r="R3273" s="6">
        <v>17046.144</v>
      </c>
      <c r="S3273">
        <v>33</v>
      </c>
      <c r="T3273" t="str">
        <f ca="1">PROPER(TRIM(Table1[[#This Row],[Campaign Status]]))</f>
        <v>Paused</v>
      </c>
      <c r="V3273" s="1">
        <f t="shared" si="153"/>
        <v>450</v>
      </c>
      <c r="W3273" t="str">
        <f t="shared" ca="1" si="154"/>
        <v>west</v>
      </c>
      <c r="X3273" s="6">
        <f t="shared" si="155"/>
        <v>194.28785984330034</v>
      </c>
    </row>
    <row r="3274" spans="1:24" x14ac:dyDescent="0.3">
      <c r="A3274" t="s">
        <v>4382</v>
      </c>
      <c r="B3274" t="str">
        <f ca="1">PROPER(TRIM(Table1[[#This Row],[Campaign Name]]))</f>
        <v>Mega Discount</v>
      </c>
      <c r="C3274" t="str">
        <f ca="1">PROPER(TRIM(Table1[[#This Row],[Campaign Type]]))</f>
        <v>Awareness</v>
      </c>
      <c r="D3274" t="str">
        <f ca="1">PROPER(TRIM(Table1[[#This Row],[Marketing Channel]]))</f>
        <v>Meta Ads</v>
      </c>
      <c r="E3274" t="s">
        <v>3002</v>
      </c>
      <c r="F3274" t="s">
        <v>118</v>
      </c>
      <c r="G3274" t="s">
        <v>11141</v>
      </c>
      <c r="H3274" t="s">
        <v>23</v>
      </c>
      <c r="I3274" t="s">
        <v>31</v>
      </c>
      <c r="J3274" t="s">
        <v>32</v>
      </c>
      <c r="K3274">
        <v>157457</v>
      </c>
      <c r="L3274">
        <v>11271</v>
      </c>
      <c r="M3274">
        <v>7.16</v>
      </c>
      <c r="N3274">
        <v>737</v>
      </c>
      <c r="O3274">
        <v>6.54</v>
      </c>
      <c r="P3274">
        <v>250</v>
      </c>
      <c r="Q3274">
        <v>40907.81</v>
      </c>
      <c r="R3274" s="6">
        <v>16263.124</v>
      </c>
      <c r="S3274">
        <v>116</v>
      </c>
      <c r="T3274" t="str">
        <f ca="1">PROPER(TRIM(Table1[[#This Row],[Campaign Status]]))</f>
        <v>Paused</v>
      </c>
      <c r="V3274" s="1">
        <f t="shared" si="153"/>
        <v>737</v>
      </c>
      <c r="W3274" t="str">
        <f t="shared" ca="1" si="154"/>
        <v>west</v>
      </c>
      <c r="X3274" s="6">
        <f t="shared" si="155"/>
        <v>17046.144</v>
      </c>
    </row>
    <row r="3275" spans="1:24" x14ac:dyDescent="0.3">
      <c r="A3275" t="s">
        <v>4383</v>
      </c>
      <c r="B3275" t="str">
        <f ca="1">PROPER(TRIM(Table1[[#This Row],[Campaign Name]]))</f>
        <v>Mega Discount</v>
      </c>
      <c r="C3275" t="str">
        <f ca="1">PROPER(TRIM(Table1[[#This Row],[Campaign Type]]))</f>
        <v>Sales</v>
      </c>
      <c r="D3275" t="str">
        <f ca="1">PROPER(TRIM(Table1[[#This Row],[Marketing Channel]]))</f>
        <v>Instagram</v>
      </c>
      <c r="E3275" t="s">
        <v>1917</v>
      </c>
      <c r="F3275" t="s">
        <v>223</v>
      </c>
      <c r="G3275" t="s">
        <v>29</v>
      </c>
      <c r="H3275" t="s">
        <v>99</v>
      </c>
      <c r="I3275" t="s">
        <v>24</v>
      </c>
      <c r="J3275" t="s">
        <v>63</v>
      </c>
      <c r="K3275">
        <v>22794</v>
      </c>
      <c r="L3275">
        <v>2557</v>
      </c>
      <c r="M3275">
        <v>11.22</v>
      </c>
      <c r="N3275">
        <v>171</v>
      </c>
      <c r="O3275">
        <v>6.69</v>
      </c>
      <c r="P3275">
        <v>3982.6304252733912</v>
      </c>
      <c r="Q3275">
        <v>20723.37</v>
      </c>
      <c r="R3275" s="6">
        <v>420.34378757545466</v>
      </c>
      <c r="S3275">
        <v>98</v>
      </c>
      <c r="T3275" t="str">
        <f ca="1">PROPER(TRIM(Table1[[#This Row],[Campaign Status]]))</f>
        <v>Completed</v>
      </c>
      <c r="V3275" s="1">
        <f t="shared" si="153"/>
        <v>171</v>
      </c>
      <c r="W3275" t="str">
        <f t="shared" ca="1" si="154"/>
        <v>North</v>
      </c>
      <c r="X3275" s="6">
        <f t="shared" si="155"/>
        <v>16263.124</v>
      </c>
    </row>
    <row r="3276" spans="1:24" x14ac:dyDescent="0.3">
      <c r="A3276" t="s">
        <v>4384</v>
      </c>
      <c r="B3276" t="str">
        <f ca="1">PROPER(TRIM(Table1[[#This Row],[Campaign Name]]))</f>
        <v>Summer Sale</v>
      </c>
      <c r="C3276" t="str">
        <f ca="1">PROPER(TRIM(Table1[[#This Row],[Campaign Type]]))</f>
        <v>Awareness</v>
      </c>
      <c r="D3276" t="str">
        <f ca="1">PROPER(TRIM(Table1[[#This Row],[Marketing Channel]]))</f>
        <v>Google Ads</v>
      </c>
      <c r="E3276" t="s">
        <v>3064</v>
      </c>
      <c r="F3276" t="s">
        <v>106</v>
      </c>
      <c r="G3276" t="s">
        <v>29</v>
      </c>
      <c r="H3276" t="s">
        <v>61</v>
      </c>
      <c r="I3276" t="s">
        <v>24</v>
      </c>
      <c r="J3276" t="s">
        <v>25</v>
      </c>
      <c r="K3276">
        <v>8966</v>
      </c>
      <c r="L3276">
        <v>235</v>
      </c>
      <c r="M3276">
        <v>2.62</v>
      </c>
      <c r="N3276">
        <v>26</v>
      </c>
      <c r="O3276">
        <v>11.06</v>
      </c>
      <c r="P3276">
        <v>13064.39</v>
      </c>
      <c r="Q3276">
        <v>32107.63</v>
      </c>
      <c r="R3276" s="6">
        <v>145.76447886200583</v>
      </c>
      <c r="S3276">
        <v>13</v>
      </c>
      <c r="T3276" t="str">
        <f ca="1">PROPER(TRIM(Table1[[#This Row],[Campaign Status]]))</f>
        <v>Completed</v>
      </c>
      <c r="V3276" s="1">
        <f t="shared" si="153"/>
        <v>26</v>
      </c>
      <c r="W3276" t="str">
        <f t="shared" ca="1" si="154"/>
        <v>North</v>
      </c>
      <c r="X3276" s="6">
        <f t="shared" si="155"/>
        <v>420.34378757545466</v>
      </c>
    </row>
    <row r="3277" spans="1:24" x14ac:dyDescent="0.3">
      <c r="A3277" t="s">
        <v>4385</v>
      </c>
      <c r="B3277" t="str">
        <f ca="1">PROPER(TRIM(Table1[[#This Row],[Campaign Name]]))</f>
        <v>Flash Sale</v>
      </c>
      <c r="C3277" t="str">
        <f ca="1">PROPER(TRIM(Table1[[#This Row],[Campaign Type]]))</f>
        <v>Lead Gen</v>
      </c>
      <c r="D3277" t="str">
        <f ca="1">PROPER(TRIM(Table1[[#This Row],[Marketing Channel]]))</f>
        <v>Email</v>
      </c>
      <c r="E3277" t="s">
        <v>4386</v>
      </c>
      <c r="F3277" t="s">
        <v>35</v>
      </c>
      <c r="G3277" t="s">
        <v>29</v>
      </c>
      <c r="H3277" t="s">
        <v>99</v>
      </c>
      <c r="I3277" t="s">
        <v>31</v>
      </c>
      <c r="J3277" t="s">
        <v>63</v>
      </c>
      <c r="K3277">
        <v>117197</v>
      </c>
      <c r="L3277">
        <v>14543</v>
      </c>
      <c r="M3277">
        <v>12.41</v>
      </c>
      <c r="N3277">
        <v>2577</v>
      </c>
      <c r="O3277">
        <v>17.72</v>
      </c>
      <c r="P3277">
        <v>4021.4266195524165</v>
      </c>
      <c r="Q3277">
        <v>27764.65</v>
      </c>
      <c r="R3277" s="6">
        <v>590.41791947679997</v>
      </c>
      <c r="S3277">
        <v>2319</v>
      </c>
      <c r="T3277" t="str">
        <f ca="1">PROPER(TRIM(Table1[[#This Row],[Campaign Status]]))</f>
        <v>Active</v>
      </c>
      <c r="V3277" s="1">
        <f t="shared" si="153"/>
        <v>2577</v>
      </c>
      <c r="W3277" t="str">
        <f t="shared" ca="1" si="154"/>
        <v>North</v>
      </c>
      <c r="X3277" s="6">
        <f t="shared" si="155"/>
        <v>145.76447886200583</v>
      </c>
    </row>
    <row r="3278" spans="1:24" x14ac:dyDescent="0.3">
      <c r="A3278" t="s">
        <v>4387</v>
      </c>
      <c r="B3278" t="str">
        <f ca="1">PROPER(TRIM(Table1[[#This Row],[Campaign Name]]))</f>
        <v>Mega Discount</v>
      </c>
      <c r="C3278" t="str">
        <f ca="1">PROPER(TRIM(Table1[[#This Row],[Campaign Type]]))</f>
        <v>Sales</v>
      </c>
      <c r="D3278" t="str">
        <f ca="1">PROPER(TRIM(Table1[[#This Row],[Marketing Channel]]))</f>
        <v>Instagram</v>
      </c>
      <c r="E3278" t="s">
        <v>126</v>
      </c>
      <c r="F3278" t="s">
        <v>381</v>
      </c>
      <c r="G3278" t="s">
        <v>29</v>
      </c>
      <c r="H3278" t="s">
        <v>99</v>
      </c>
      <c r="I3278" t="s">
        <v>24</v>
      </c>
      <c r="J3278" t="s">
        <v>25</v>
      </c>
      <c r="K3278">
        <v>121364</v>
      </c>
      <c r="L3278">
        <v>9585</v>
      </c>
      <c r="M3278">
        <v>7.9</v>
      </c>
      <c r="N3278">
        <v>884</v>
      </c>
      <c r="O3278">
        <v>9.2200000000000006</v>
      </c>
      <c r="P3278">
        <v>3992.4</v>
      </c>
      <c r="Q3278">
        <v>39881.019999999997</v>
      </c>
      <c r="R3278" s="6">
        <v>898.92345456367093</v>
      </c>
      <c r="S3278">
        <v>872</v>
      </c>
      <c r="T3278" t="str">
        <f ca="1">PROPER(TRIM(Table1[[#This Row],[Campaign Status]]))</f>
        <v>Active</v>
      </c>
      <c r="V3278" s="1">
        <f t="shared" si="153"/>
        <v>884</v>
      </c>
      <c r="W3278" t="str">
        <f t="shared" ca="1" si="154"/>
        <v>North</v>
      </c>
      <c r="X3278" s="6">
        <f t="shared" si="155"/>
        <v>590.41791947679997</v>
      </c>
    </row>
    <row r="3279" spans="1:24" x14ac:dyDescent="0.3">
      <c r="A3279" t="s">
        <v>4388</v>
      </c>
      <c r="B3279" t="str">
        <f ca="1">PROPER(TRIM(Table1[[#This Row],[Campaign Name]]))</f>
        <v>Flash Sale</v>
      </c>
      <c r="C3279" t="str">
        <f ca="1">PROPER(TRIM(Table1[[#This Row],[Campaign Type]]))</f>
        <v>Awareness</v>
      </c>
      <c r="D3279" t="str">
        <f ca="1">PROPER(TRIM(Table1[[#This Row],[Marketing Channel]]))</f>
        <v>Youtube</v>
      </c>
      <c r="E3279" t="s">
        <v>927</v>
      </c>
      <c r="F3279" t="s">
        <v>593</v>
      </c>
      <c r="G3279" t="s">
        <v>29</v>
      </c>
      <c r="H3279" t="s">
        <v>61</v>
      </c>
      <c r="I3279" t="s">
        <v>62</v>
      </c>
      <c r="J3279" t="s">
        <v>25</v>
      </c>
      <c r="K3279">
        <v>128101</v>
      </c>
      <c r="L3279">
        <v>13799</v>
      </c>
      <c r="M3279">
        <v>10.77</v>
      </c>
      <c r="N3279">
        <v>570</v>
      </c>
      <c r="O3279">
        <v>4.13</v>
      </c>
      <c r="P3279">
        <v>9745.33</v>
      </c>
      <c r="Q3279">
        <v>32718.6</v>
      </c>
      <c r="R3279" s="6">
        <v>235.73619364351947</v>
      </c>
      <c r="S3279">
        <v>165</v>
      </c>
      <c r="T3279" t="str">
        <f ca="1">PROPER(TRIM(Table1[[#This Row],[Campaign Status]]))</f>
        <v>Paused</v>
      </c>
      <c r="V3279" s="1">
        <f t="shared" si="153"/>
        <v>570</v>
      </c>
      <c r="W3279" t="str">
        <f t="shared" ca="1" si="154"/>
        <v>North</v>
      </c>
      <c r="X3279" s="6">
        <f t="shared" si="155"/>
        <v>898.92345456367093</v>
      </c>
    </row>
    <row r="3280" spans="1:24" x14ac:dyDescent="0.3">
      <c r="A3280" t="s">
        <v>4389</v>
      </c>
      <c r="B3280" t="str">
        <f ca="1">PROPER(TRIM(Table1[[#This Row],[Campaign Name]]))</f>
        <v>Mega Discount</v>
      </c>
      <c r="C3280" t="str">
        <f ca="1">PROPER(TRIM(Table1[[#This Row],[Campaign Type]]))</f>
        <v>Awareness</v>
      </c>
      <c r="D3280" t="str">
        <f ca="1">PROPER(TRIM(Table1[[#This Row],[Marketing Channel]]))</f>
        <v>Meta Ads</v>
      </c>
      <c r="E3280" t="s">
        <v>2869</v>
      </c>
      <c r="F3280" t="s">
        <v>1050</v>
      </c>
      <c r="G3280" t="s">
        <v>11141</v>
      </c>
      <c r="H3280" t="s">
        <v>23</v>
      </c>
      <c r="I3280" t="s">
        <v>31</v>
      </c>
      <c r="J3280" t="s">
        <v>32</v>
      </c>
      <c r="K3280">
        <v>58432</v>
      </c>
      <c r="L3280">
        <v>8345</v>
      </c>
      <c r="M3280">
        <v>14.28</v>
      </c>
      <c r="N3280">
        <v>1627</v>
      </c>
      <c r="O3280">
        <v>19.5</v>
      </c>
      <c r="P3280">
        <v>250</v>
      </c>
      <c r="Q3280">
        <v>25693.78</v>
      </c>
      <c r="R3280" s="6">
        <v>10177.512000000001</v>
      </c>
      <c r="S3280">
        <v>1095</v>
      </c>
      <c r="T3280" t="str">
        <f ca="1">PROPER(TRIM(Table1[[#This Row],[Campaign Status]]))</f>
        <v>Active</v>
      </c>
      <c r="V3280" s="1">
        <f t="shared" si="153"/>
        <v>1627</v>
      </c>
      <c r="W3280" t="str">
        <f t="shared" ca="1" si="154"/>
        <v>west</v>
      </c>
      <c r="X3280" s="6">
        <f t="shared" si="155"/>
        <v>235.73619364351947</v>
      </c>
    </row>
    <row r="3281" spans="1:24" x14ac:dyDescent="0.3">
      <c r="A3281" t="s">
        <v>4390</v>
      </c>
      <c r="B3281" t="str">
        <f ca="1">PROPER(TRIM(Table1[[#This Row],[Campaign Name]]))</f>
        <v>Summer Sale</v>
      </c>
      <c r="C3281" t="str">
        <f ca="1">PROPER(TRIM(Table1[[#This Row],[Campaign Type]]))</f>
        <v>Lead Gen</v>
      </c>
      <c r="D3281" t="str">
        <f ca="1">PROPER(TRIM(Table1[[#This Row],[Marketing Channel]]))</f>
        <v>Linkedin</v>
      </c>
      <c r="E3281" t="s">
        <v>424</v>
      </c>
      <c r="F3281" t="s">
        <v>45</v>
      </c>
      <c r="G3281" t="s">
        <v>41</v>
      </c>
      <c r="H3281" t="s">
        <v>11140</v>
      </c>
      <c r="I3281" t="s">
        <v>31</v>
      </c>
      <c r="J3281" t="s">
        <v>25</v>
      </c>
      <c r="K3281">
        <v>85577</v>
      </c>
      <c r="L3281">
        <v>9808</v>
      </c>
      <c r="M3281">
        <v>11.46</v>
      </c>
      <c r="N3281">
        <v>1436</v>
      </c>
      <c r="O3281">
        <v>14.64</v>
      </c>
      <c r="P3281">
        <v>250</v>
      </c>
      <c r="Q3281">
        <v>6923.92</v>
      </c>
      <c r="R3281" s="6">
        <v>2669.5679999999998</v>
      </c>
      <c r="S3281">
        <v>768</v>
      </c>
      <c r="T3281" t="str">
        <f ca="1">PROPER(TRIM(Table1[[#This Row],[Campaign Status]]))</f>
        <v>Completed</v>
      </c>
      <c r="V3281" s="1">
        <f t="shared" si="153"/>
        <v>1436</v>
      </c>
      <c r="W3281" t="str">
        <f t="shared" ca="1" si="154"/>
        <v>East</v>
      </c>
      <c r="X3281" s="6">
        <f t="shared" si="155"/>
        <v>10177.512000000001</v>
      </c>
    </row>
    <row r="3282" spans="1:24" x14ac:dyDescent="0.3">
      <c r="A3282" t="s">
        <v>4391</v>
      </c>
      <c r="B3282" t="str">
        <f ca="1">PROPER(TRIM(Table1[[#This Row],[Campaign Name]]))</f>
        <v>New Launch</v>
      </c>
      <c r="C3282" t="str">
        <f ca="1">PROPER(TRIM(Table1[[#This Row],[Campaign Type]]))</f>
        <v>Sales</v>
      </c>
      <c r="D3282" t="str">
        <f ca="1">PROPER(TRIM(Table1[[#This Row],[Marketing Channel]]))</f>
        <v>Email</v>
      </c>
      <c r="E3282" t="s">
        <v>2882</v>
      </c>
      <c r="F3282" t="s">
        <v>431</v>
      </c>
      <c r="G3282" t="s">
        <v>11141</v>
      </c>
      <c r="H3282" t="s">
        <v>23</v>
      </c>
      <c r="I3282" t="s">
        <v>62</v>
      </c>
      <c r="J3282" t="s">
        <v>32</v>
      </c>
      <c r="K3282">
        <v>156906</v>
      </c>
      <c r="L3282">
        <v>2311</v>
      </c>
      <c r="M3282">
        <v>1.47</v>
      </c>
      <c r="N3282">
        <v>538</v>
      </c>
      <c r="O3282">
        <v>23.28</v>
      </c>
      <c r="P3282">
        <v>4021.4266195524165</v>
      </c>
      <c r="Q3282">
        <v>33537.32</v>
      </c>
      <c r="R3282" s="6">
        <v>733.96573337779046</v>
      </c>
      <c r="S3282">
        <v>49</v>
      </c>
      <c r="T3282" t="str">
        <f ca="1">PROPER(TRIM(Table1[[#This Row],[Campaign Status]]))</f>
        <v>Completed</v>
      </c>
      <c r="V3282" s="1">
        <f t="shared" si="153"/>
        <v>538</v>
      </c>
      <c r="W3282" t="str">
        <f t="shared" ca="1" si="154"/>
        <v>west</v>
      </c>
      <c r="X3282" s="6">
        <f t="shared" si="155"/>
        <v>2669.5679999999998</v>
      </c>
    </row>
    <row r="3283" spans="1:24" x14ac:dyDescent="0.3">
      <c r="A3283" t="s">
        <v>4392</v>
      </c>
      <c r="B3283" t="str">
        <f ca="1">PROPER(TRIM(Table1[[#This Row],[Campaign Name]]))</f>
        <v>Summer Sale</v>
      </c>
      <c r="C3283" t="str">
        <f ca="1">PROPER(TRIM(Table1[[#This Row],[Campaign Type]]))</f>
        <v>Awareness</v>
      </c>
      <c r="D3283" t="str">
        <f ca="1">PROPER(TRIM(Table1[[#This Row],[Marketing Channel]]))</f>
        <v>Meta Ads</v>
      </c>
      <c r="E3283" t="s">
        <v>3657</v>
      </c>
      <c r="F3283" t="s">
        <v>115</v>
      </c>
      <c r="G3283" t="s">
        <v>46</v>
      </c>
      <c r="H3283" t="s">
        <v>42</v>
      </c>
      <c r="I3283" t="s">
        <v>24</v>
      </c>
      <c r="J3283" t="s">
        <v>25</v>
      </c>
      <c r="K3283">
        <v>109994</v>
      </c>
      <c r="L3283">
        <v>4730</v>
      </c>
      <c r="M3283">
        <v>4.3</v>
      </c>
      <c r="N3283">
        <v>1212</v>
      </c>
      <c r="O3283">
        <v>25.62</v>
      </c>
      <c r="P3283">
        <v>250</v>
      </c>
      <c r="Q3283">
        <v>13523.58</v>
      </c>
      <c r="R3283" s="6">
        <v>5309.4319999999998</v>
      </c>
      <c r="S3283">
        <v>691</v>
      </c>
      <c r="T3283" t="str">
        <f ca="1">PROPER(TRIM(Table1[[#This Row],[Campaign Status]]))</f>
        <v>Completed</v>
      </c>
      <c r="V3283" s="1">
        <f t="shared" si="153"/>
        <v>1212</v>
      </c>
      <c r="W3283" t="str">
        <f t="shared" ca="1" si="154"/>
        <v>South</v>
      </c>
      <c r="X3283" s="6">
        <f t="shared" si="155"/>
        <v>733.96573337779046</v>
      </c>
    </row>
    <row r="3284" spans="1:24" x14ac:dyDescent="0.3">
      <c r="A3284" t="s">
        <v>4393</v>
      </c>
      <c r="B3284" t="str">
        <f ca="1">PROPER(TRIM(Table1[[#This Row],[Campaign Name]]))</f>
        <v>Flash Sale</v>
      </c>
      <c r="C3284" t="str">
        <f ca="1">PROPER(TRIM(Table1[[#This Row],[Campaign Type]]))</f>
        <v>Sales</v>
      </c>
      <c r="D3284" t="str">
        <f ca="1">PROPER(TRIM(Table1[[#This Row],[Marketing Channel]]))</f>
        <v>Google Ads</v>
      </c>
      <c r="E3284" t="s">
        <v>494</v>
      </c>
      <c r="F3284" t="s">
        <v>321</v>
      </c>
      <c r="G3284" t="s">
        <v>41</v>
      </c>
      <c r="H3284" t="s">
        <v>11140</v>
      </c>
      <c r="I3284" t="s">
        <v>68</v>
      </c>
      <c r="J3284" t="s">
        <v>25</v>
      </c>
      <c r="K3284">
        <v>27772</v>
      </c>
      <c r="L3284">
        <v>4067</v>
      </c>
      <c r="M3284">
        <v>14.64</v>
      </c>
      <c r="N3284">
        <v>337</v>
      </c>
      <c r="O3284">
        <v>8.2899999999999991</v>
      </c>
      <c r="P3284">
        <v>250</v>
      </c>
      <c r="Q3284">
        <v>5211.62</v>
      </c>
      <c r="R3284" s="6">
        <v>1984.6479999999999</v>
      </c>
      <c r="S3284">
        <v>113</v>
      </c>
      <c r="T3284" t="str">
        <f ca="1">PROPER(TRIM(Table1[[#This Row],[Campaign Status]]))</f>
        <v>Paused</v>
      </c>
      <c r="V3284" s="1">
        <f t="shared" si="153"/>
        <v>337</v>
      </c>
      <c r="W3284" t="str">
        <f t="shared" ca="1" si="154"/>
        <v>East</v>
      </c>
      <c r="X3284" s="6">
        <f t="shared" si="155"/>
        <v>5309.4319999999998</v>
      </c>
    </row>
    <row r="3285" spans="1:24" hidden="1" x14ac:dyDescent="0.3">
      <c r="A3285" t="s">
        <v>4394</v>
      </c>
      <c r="B3285" t="str">
        <f ca="1">PROPER(TRIM(Table1[[#This Row],[Campaign Name]]))</f>
        <v>Flash Sale</v>
      </c>
      <c r="C3285" t="str">
        <f ca="1">PROPER(TRIM(Table1[[#This Row],[Campaign Type]]))</f>
        <v>Awareness</v>
      </c>
      <c r="D3285" t="str">
        <f ca="1">PROPER(TRIM(Table1[[#This Row],[Marketing Channel]]))</f>
        <v>Instagram</v>
      </c>
      <c r="E3285" t="s">
        <v>243</v>
      </c>
      <c r="F3285" t="s">
        <v>978</v>
      </c>
      <c r="G3285" t="s">
        <v>11141</v>
      </c>
      <c r="H3285" t="s">
        <v>36</v>
      </c>
      <c r="I3285" t="s">
        <v>24</v>
      </c>
      <c r="J3285" t="s">
        <v>32</v>
      </c>
      <c r="K3285">
        <v>45281</v>
      </c>
      <c r="L3285">
        <v>4811</v>
      </c>
      <c r="M3285">
        <v>10.62</v>
      </c>
      <c r="N3285">
        <v>1522</v>
      </c>
      <c r="O3285">
        <v>31.64</v>
      </c>
      <c r="P3285">
        <v>250</v>
      </c>
      <c r="R3285" s="6" t="e">
        <v>#VALUE!</v>
      </c>
      <c r="S3285">
        <v>686</v>
      </c>
      <c r="T3285" t="str">
        <f ca="1">PROPER(TRIM(Table1[[#This Row],[Campaign Status]]))</f>
        <v>Active</v>
      </c>
      <c r="V3285" s="1">
        <f t="shared" si="153"/>
        <v>1522</v>
      </c>
      <c r="W3285" t="str">
        <f t="shared" ca="1" si="154"/>
        <v>west</v>
      </c>
      <c r="X3285" s="6">
        <f t="shared" si="155"/>
        <v>1984.6479999999999</v>
      </c>
    </row>
    <row r="3286" spans="1:24" x14ac:dyDescent="0.3">
      <c r="A3286" t="s">
        <v>4395</v>
      </c>
      <c r="B3286" t="str">
        <f ca="1">PROPER(TRIM(Table1[[#This Row],[Campaign Name]]))</f>
        <v>Summer Sale</v>
      </c>
      <c r="C3286" t="str">
        <f ca="1">PROPER(TRIM(Table1[[#This Row],[Campaign Type]]))</f>
        <v>Sales</v>
      </c>
      <c r="D3286" t="str">
        <f ca="1">PROPER(TRIM(Table1[[#This Row],[Marketing Channel]]))</f>
        <v>Google Ads</v>
      </c>
      <c r="E3286" t="s">
        <v>21</v>
      </c>
      <c r="F3286" t="s">
        <v>629</v>
      </c>
      <c r="G3286" t="s">
        <v>11141</v>
      </c>
      <c r="H3286" t="s">
        <v>36</v>
      </c>
      <c r="I3286" t="s">
        <v>24</v>
      </c>
      <c r="J3286" t="s">
        <v>63</v>
      </c>
      <c r="K3286">
        <v>68656</v>
      </c>
      <c r="L3286">
        <v>5977</v>
      </c>
      <c r="M3286">
        <v>8.7100000000000009</v>
      </c>
      <c r="N3286">
        <v>1246</v>
      </c>
      <c r="O3286">
        <v>20.85</v>
      </c>
      <c r="P3286">
        <v>12354.04</v>
      </c>
      <c r="Q3286">
        <v>5275.83</v>
      </c>
      <c r="R3286" s="6">
        <v>-57.294698738226522</v>
      </c>
      <c r="S3286">
        <v>546</v>
      </c>
      <c r="T3286" t="str">
        <f ca="1">PROPER(TRIM(Table1[[#This Row],[Campaign Status]]))</f>
        <v>Active</v>
      </c>
      <c r="V3286" s="1">
        <f t="shared" si="153"/>
        <v>1246</v>
      </c>
      <c r="W3286" t="str">
        <f t="shared" ca="1" si="154"/>
        <v>west</v>
      </c>
      <c r="X3286" s="6" t="e">
        <f t="shared" si="155"/>
        <v>#VALUE!</v>
      </c>
    </row>
    <row r="3287" spans="1:24" x14ac:dyDescent="0.3">
      <c r="A3287" t="s">
        <v>4396</v>
      </c>
      <c r="B3287" t="str">
        <f ca="1">PROPER(TRIM(Table1[[#This Row],[Campaign Name]]))</f>
        <v>Summer Sale</v>
      </c>
      <c r="C3287" t="str">
        <f ca="1">PROPER(TRIM(Table1[[#This Row],[Campaign Type]]))</f>
        <v>Retargeting</v>
      </c>
      <c r="D3287" t="str">
        <f ca="1">PROPER(TRIM(Table1[[#This Row],[Marketing Channel]]))</f>
        <v>Linkedin</v>
      </c>
      <c r="E3287" t="s">
        <v>2607</v>
      </c>
      <c r="F3287" t="s">
        <v>211</v>
      </c>
      <c r="G3287" t="s">
        <v>11141</v>
      </c>
      <c r="H3287" t="s">
        <v>23</v>
      </c>
      <c r="I3287" t="s">
        <v>31</v>
      </c>
      <c r="J3287" t="s">
        <v>63</v>
      </c>
      <c r="K3287">
        <v>154850</v>
      </c>
      <c r="L3287">
        <v>14983</v>
      </c>
      <c r="M3287">
        <v>9.68</v>
      </c>
      <c r="N3287">
        <v>2210</v>
      </c>
      <c r="O3287">
        <v>14.75</v>
      </c>
      <c r="P3287">
        <v>250</v>
      </c>
      <c r="Q3287">
        <v>33672.81</v>
      </c>
      <c r="R3287" s="6">
        <v>13369.124</v>
      </c>
      <c r="S3287">
        <v>1750</v>
      </c>
      <c r="T3287" t="str">
        <f ca="1">PROPER(TRIM(Table1[[#This Row],[Campaign Status]]))</f>
        <v>Completed</v>
      </c>
      <c r="V3287" s="1">
        <f t="shared" si="153"/>
        <v>2210</v>
      </c>
      <c r="W3287" t="str">
        <f t="shared" ca="1" si="154"/>
        <v>west</v>
      </c>
      <c r="X3287" s="6">
        <f t="shared" si="155"/>
        <v>-57.294698738226522</v>
      </c>
    </row>
    <row r="3288" spans="1:24" x14ac:dyDescent="0.3">
      <c r="A3288" t="s">
        <v>4397</v>
      </c>
      <c r="B3288" t="str">
        <f ca="1">PROPER(TRIM(Table1[[#This Row],[Campaign Name]]))</f>
        <v>New Launch</v>
      </c>
      <c r="C3288" t="str">
        <f ca="1">PROPER(TRIM(Table1[[#This Row],[Campaign Type]]))</f>
        <v>Retargeting</v>
      </c>
      <c r="D3288" t="str">
        <f ca="1">PROPER(TRIM(Table1[[#This Row],[Marketing Channel]]))</f>
        <v>Instagram</v>
      </c>
      <c r="E3288" t="s">
        <v>199</v>
      </c>
      <c r="F3288" t="s">
        <v>241</v>
      </c>
      <c r="G3288" t="s">
        <v>46</v>
      </c>
      <c r="H3288" t="s">
        <v>30</v>
      </c>
      <c r="I3288" t="s">
        <v>24</v>
      </c>
      <c r="J3288" t="s">
        <v>25</v>
      </c>
      <c r="K3288">
        <v>139973</v>
      </c>
      <c r="L3288">
        <v>12551</v>
      </c>
      <c r="M3288">
        <v>8.9700000000000006</v>
      </c>
      <c r="N3288">
        <v>3244</v>
      </c>
      <c r="O3288">
        <v>25.85</v>
      </c>
      <c r="P3288">
        <v>3361.33</v>
      </c>
      <c r="Q3288">
        <v>17921.55</v>
      </c>
      <c r="R3288" s="6">
        <v>433.16841845340986</v>
      </c>
      <c r="S3288">
        <v>583</v>
      </c>
      <c r="T3288" t="str">
        <f ca="1">PROPER(TRIM(Table1[[#This Row],[Campaign Status]]))</f>
        <v>Active</v>
      </c>
      <c r="V3288" s="1">
        <f t="shared" si="153"/>
        <v>3244</v>
      </c>
      <c r="W3288" t="str">
        <f t="shared" ca="1" si="154"/>
        <v>South</v>
      </c>
      <c r="X3288" s="6">
        <f t="shared" si="155"/>
        <v>13369.124</v>
      </c>
    </row>
    <row r="3289" spans="1:24" x14ac:dyDescent="0.3">
      <c r="A3289" t="s">
        <v>4398</v>
      </c>
      <c r="B3289" t="str">
        <f ca="1">PROPER(TRIM(Table1[[#This Row],[Campaign Name]]))</f>
        <v>Festive Offer</v>
      </c>
      <c r="C3289" t="str">
        <f ca="1">PROPER(TRIM(Table1[[#This Row],[Campaign Type]]))</f>
        <v>Awareness</v>
      </c>
      <c r="D3289" t="str">
        <f ca="1">PROPER(TRIM(Table1[[#This Row],[Marketing Channel]]))</f>
        <v>Google Ads</v>
      </c>
      <c r="E3289" t="s">
        <v>3455</v>
      </c>
      <c r="F3289" t="s">
        <v>668</v>
      </c>
      <c r="G3289" t="s">
        <v>11141</v>
      </c>
      <c r="H3289" t="s">
        <v>23</v>
      </c>
      <c r="I3289" t="s">
        <v>68</v>
      </c>
      <c r="J3289" t="s">
        <v>32</v>
      </c>
      <c r="K3289">
        <v>90992</v>
      </c>
      <c r="L3289">
        <v>10866</v>
      </c>
      <c r="M3289">
        <v>11.94</v>
      </c>
      <c r="N3289">
        <v>1576</v>
      </c>
      <c r="O3289">
        <v>14.5</v>
      </c>
      <c r="P3289">
        <v>6405.36</v>
      </c>
      <c r="Q3289">
        <v>35387.449999999997</v>
      </c>
      <c r="R3289" s="6">
        <v>452.46621579427233</v>
      </c>
      <c r="S3289">
        <v>1312</v>
      </c>
      <c r="T3289" t="str">
        <f ca="1">PROPER(TRIM(Table1[[#This Row],[Campaign Status]]))</f>
        <v>Active</v>
      </c>
      <c r="V3289" s="1">
        <f t="shared" si="153"/>
        <v>1576</v>
      </c>
      <c r="W3289" t="str">
        <f t="shared" ca="1" si="154"/>
        <v>west</v>
      </c>
      <c r="X3289" s="6">
        <f t="shared" si="155"/>
        <v>433.16841845340986</v>
      </c>
    </row>
    <row r="3290" spans="1:24" x14ac:dyDescent="0.3">
      <c r="A3290" t="s">
        <v>4399</v>
      </c>
      <c r="B3290" t="str">
        <f ca="1">PROPER(TRIM(Table1[[#This Row],[Campaign Name]]))</f>
        <v>Mega Discount</v>
      </c>
      <c r="C3290" t="str">
        <f ca="1">PROPER(TRIM(Table1[[#This Row],[Campaign Type]]))</f>
        <v>Sales</v>
      </c>
      <c r="D3290" t="str">
        <f ca="1">PROPER(TRIM(Table1[[#This Row],[Marketing Channel]]))</f>
        <v>Meta Ads</v>
      </c>
      <c r="E3290" t="s">
        <v>950</v>
      </c>
      <c r="F3290" t="s">
        <v>529</v>
      </c>
      <c r="G3290" t="s">
        <v>46</v>
      </c>
      <c r="H3290" t="s">
        <v>42</v>
      </c>
      <c r="I3290" t="s">
        <v>62</v>
      </c>
      <c r="J3290" t="s">
        <v>32</v>
      </c>
      <c r="K3290">
        <v>64719</v>
      </c>
      <c r="L3290">
        <v>1856</v>
      </c>
      <c r="M3290">
        <v>2.87</v>
      </c>
      <c r="N3290">
        <v>569</v>
      </c>
      <c r="O3290">
        <v>30.66</v>
      </c>
      <c r="P3290">
        <v>3817.8497265160554</v>
      </c>
      <c r="Q3290">
        <v>16385.849999999999</v>
      </c>
      <c r="R3290" s="6">
        <v>329.19054372925149</v>
      </c>
      <c r="S3290">
        <v>133</v>
      </c>
      <c r="T3290" t="str">
        <f ca="1">PROPER(TRIM(Table1[[#This Row],[Campaign Status]]))</f>
        <v>Completed</v>
      </c>
      <c r="V3290" s="1">
        <f t="shared" si="153"/>
        <v>569</v>
      </c>
      <c r="W3290" t="str">
        <f t="shared" ca="1" si="154"/>
        <v>South</v>
      </c>
      <c r="X3290" s="6">
        <f t="shared" si="155"/>
        <v>452.46621579427233</v>
      </c>
    </row>
    <row r="3291" spans="1:24" x14ac:dyDescent="0.3">
      <c r="A3291" t="s">
        <v>4400</v>
      </c>
      <c r="B3291" t="str">
        <f ca="1">PROPER(TRIM(Table1[[#This Row],[Campaign Name]]))</f>
        <v>Summer Sale</v>
      </c>
      <c r="C3291" t="str">
        <f ca="1">PROPER(TRIM(Table1[[#This Row],[Campaign Type]]))</f>
        <v>Lead Gen</v>
      </c>
      <c r="D3291" t="str">
        <f ca="1">PROPER(TRIM(Table1[[#This Row],[Marketing Channel]]))</f>
        <v>Linkedin</v>
      </c>
      <c r="E3291" t="s">
        <v>1687</v>
      </c>
      <c r="F3291" t="s">
        <v>529</v>
      </c>
      <c r="G3291" t="s">
        <v>41</v>
      </c>
      <c r="H3291" t="s">
        <v>11140</v>
      </c>
      <c r="I3291" t="s">
        <v>62</v>
      </c>
      <c r="J3291" t="s">
        <v>25</v>
      </c>
      <c r="K3291">
        <v>46550</v>
      </c>
      <c r="L3291">
        <v>4081</v>
      </c>
      <c r="M3291">
        <v>8.77</v>
      </c>
      <c r="N3291">
        <v>160</v>
      </c>
      <c r="O3291">
        <v>3.92</v>
      </c>
      <c r="P3291">
        <v>3830.4648972188602</v>
      </c>
      <c r="Q3291">
        <v>27964.29</v>
      </c>
      <c r="R3291" s="6">
        <v>630.04950444275573</v>
      </c>
      <c r="S3291">
        <v>5</v>
      </c>
      <c r="T3291" t="str">
        <f ca="1">PROPER(TRIM(Table1[[#This Row],[Campaign Status]]))</f>
        <v>Completed</v>
      </c>
      <c r="V3291" s="1">
        <f t="shared" si="153"/>
        <v>160</v>
      </c>
      <c r="W3291" t="str">
        <f t="shared" ca="1" si="154"/>
        <v>East</v>
      </c>
      <c r="X3291" s="6">
        <f t="shared" si="155"/>
        <v>329.19054372925149</v>
      </c>
    </row>
    <row r="3292" spans="1:24" x14ac:dyDescent="0.3">
      <c r="A3292" t="s">
        <v>4401</v>
      </c>
      <c r="B3292" t="str">
        <f ca="1">PROPER(TRIM(Table1[[#This Row],[Campaign Name]]))</f>
        <v>Flash Sale</v>
      </c>
      <c r="C3292" t="str">
        <f ca="1">PROPER(TRIM(Table1[[#This Row],[Campaign Type]]))</f>
        <v>Awareness</v>
      </c>
      <c r="D3292" t="str">
        <f ca="1">PROPER(TRIM(Table1[[#This Row],[Marketing Channel]]))</f>
        <v>Google Ads</v>
      </c>
      <c r="E3292" t="s">
        <v>781</v>
      </c>
      <c r="F3292" t="s">
        <v>465</v>
      </c>
      <c r="G3292" t="s">
        <v>46</v>
      </c>
      <c r="H3292" t="s">
        <v>30</v>
      </c>
      <c r="I3292" t="s">
        <v>31</v>
      </c>
      <c r="J3292" t="s">
        <v>25</v>
      </c>
      <c r="K3292">
        <v>14681</v>
      </c>
      <c r="L3292">
        <v>1999</v>
      </c>
      <c r="M3292">
        <v>13.62</v>
      </c>
      <c r="N3292">
        <v>552</v>
      </c>
      <c r="O3292">
        <v>27.61</v>
      </c>
      <c r="P3292">
        <v>2643.94</v>
      </c>
      <c r="Q3292">
        <v>15525.85</v>
      </c>
      <c r="R3292" s="6">
        <v>487.22399146727986</v>
      </c>
      <c r="S3292">
        <v>517</v>
      </c>
      <c r="T3292" t="str">
        <f ca="1">PROPER(TRIM(Table1[[#This Row],[Campaign Status]]))</f>
        <v>Completed</v>
      </c>
      <c r="V3292" s="1">
        <f t="shared" si="153"/>
        <v>552</v>
      </c>
      <c r="W3292" t="str">
        <f t="shared" ca="1" si="154"/>
        <v>South</v>
      </c>
      <c r="X3292" s="6">
        <f t="shared" si="155"/>
        <v>630.04950444275573</v>
      </c>
    </row>
    <row r="3293" spans="1:24" x14ac:dyDescent="0.3">
      <c r="A3293" t="s">
        <v>4402</v>
      </c>
      <c r="B3293" t="str">
        <f ca="1">PROPER(TRIM(Table1[[#This Row],[Campaign Name]]))</f>
        <v>New Launch</v>
      </c>
      <c r="C3293" t="str">
        <f ca="1">PROPER(TRIM(Table1[[#This Row],[Campaign Type]]))</f>
        <v>Lead Gen</v>
      </c>
      <c r="D3293" t="str">
        <f ca="1">PROPER(TRIM(Table1[[#This Row],[Marketing Channel]]))</f>
        <v>Linkedin</v>
      </c>
      <c r="E3293" t="s">
        <v>3320</v>
      </c>
      <c r="F3293" t="s">
        <v>957</v>
      </c>
      <c r="G3293" t="s">
        <v>46</v>
      </c>
      <c r="H3293" t="s">
        <v>30</v>
      </c>
      <c r="I3293" t="s">
        <v>24</v>
      </c>
      <c r="J3293" t="s">
        <v>32</v>
      </c>
      <c r="K3293">
        <v>102988</v>
      </c>
      <c r="L3293">
        <v>12718</v>
      </c>
      <c r="M3293">
        <v>12.35</v>
      </c>
      <c r="N3293">
        <v>1732</v>
      </c>
      <c r="O3293">
        <v>13.62</v>
      </c>
      <c r="P3293">
        <v>250</v>
      </c>
      <c r="Q3293">
        <v>46459.91</v>
      </c>
      <c r="R3293" s="6">
        <v>18483.964</v>
      </c>
      <c r="S3293">
        <v>574</v>
      </c>
      <c r="T3293" t="str">
        <f ca="1">PROPER(TRIM(Table1[[#This Row],[Campaign Status]]))</f>
        <v>Paused</v>
      </c>
      <c r="V3293" s="1">
        <f t="shared" si="153"/>
        <v>1732</v>
      </c>
      <c r="W3293" t="str">
        <f t="shared" ca="1" si="154"/>
        <v>South</v>
      </c>
      <c r="X3293" s="6">
        <f t="shared" si="155"/>
        <v>487.22399146727986</v>
      </c>
    </row>
    <row r="3294" spans="1:24" x14ac:dyDescent="0.3">
      <c r="A3294" t="s">
        <v>4403</v>
      </c>
      <c r="B3294" t="str">
        <f ca="1">PROPER(TRIM(Table1[[#This Row],[Campaign Name]]))</f>
        <v>Summer Sale</v>
      </c>
      <c r="C3294" t="str">
        <f ca="1">PROPER(TRIM(Table1[[#This Row],[Campaign Type]]))</f>
        <v>Lead Gen</v>
      </c>
      <c r="D3294" t="str">
        <f ca="1">PROPER(TRIM(Table1[[#This Row],[Marketing Channel]]))</f>
        <v>Meta Ads</v>
      </c>
      <c r="E3294" t="s">
        <v>2131</v>
      </c>
      <c r="F3294" t="s">
        <v>232</v>
      </c>
      <c r="G3294" t="s">
        <v>41</v>
      </c>
      <c r="H3294" t="s">
        <v>11140</v>
      </c>
      <c r="I3294" t="s">
        <v>24</v>
      </c>
      <c r="J3294" t="s">
        <v>32</v>
      </c>
      <c r="K3294">
        <v>93746</v>
      </c>
      <c r="L3294">
        <v>10251</v>
      </c>
      <c r="M3294">
        <v>10.93</v>
      </c>
      <c r="N3294">
        <v>1908</v>
      </c>
      <c r="O3294">
        <v>18.61</v>
      </c>
      <c r="P3294">
        <v>3817.8497265160554</v>
      </c>
      <c r="Q3294">
        <v>27565.599999999999</v>
      </c>
      <c r="R3294" s="6">
        <v>622.01898908039891</v>
      </c>
      <c r="S3294">
        <v>1085</v>
      </c>
      <c r="T3294" t="str">
        <f ca="1">PROPER(TRIM(Table1[[#This Row],[Campaign Status]]))</f>
        <v>Active</v>
      </c>
      <c r="V3294" s="1">
        <f t="shared" si="153"/>
        <v>1908</v>
      </c>
      <c r="W3294" t="str">
        <f t="shared" ca="1" si="154"/>
        <v>East</v>
      </c>
      <c r="X3294" s="6">
        <f t="shared" si="155"/>
        <v>18483.964</v>
      </c>
    </row>
    <row r="3295" spans="1:24" x14ac:dyDescent="0.3">
      <c r="A3295" t="s">
        <v>4404</v>
      </c>
      <c r="B3295" t="str">
        <f ca="1">PROPER(TRIM(Table1[[#This Row],[Campaign Name]]))</f>
        <v>Mega Discount</v>
      </c>
      <c r="C3295" t="str">
        <f ca="1">PROPER(TRIM(Table1[[#This Row],[Campaign Type]]))</f>
        <v>Sales</v>
      </c>
      <c r="D3295" t="str">
        <f ca="1">PROPER(TRIM(Table1[[#This Row],[Marketing Channel]]))</f>
        <v>Youtube</v>
      </c>
      <c r="E3295" t="s">
        <v>2181</v>
      </c>
      <c r="F3295" t="s">
        <v>570</v>
      </c>
      <c r="G3295" t="s">
        <v>46</v>
      </c>
      <c r="H3295" t="s">
        <v>42</v>
      </c>
      <c r="I3295" t="s">
        <v>24</v>
      </c>
      <c r="J3295" t="s">
        <v>63</v>
      </c>
      <c r="K3295">
        <v>1220</v>
      </c>
      <c r="L3295">
        <v>85</v>
      </c>
      <c r="M3295">
        <v>6.97</v>
      </c>
      <c r="N3295">
        <v>23</v>
      </c>
      <c r="O3295">
        <v>27.06</v>
      </c>
      <c r="P3295">
        <v>3891.7088323699436</v>
      </c>
      <c r="Q3295">
        <v>17287.919999999998</v>
      </c>
      <c r="R3295" s="6">
        <v>344.22439459511497</v>
      </c>
      <c r="S3295">
        <v>16</v>
      </c>
      <c r="T3295" t="str">
        <f ca="1">PROPER(TRIM(Table1[[#This Row],[Campaign Status]]))</f>
        <v>Active</v>
      </c>
      <c r="V3295" s="1">
        <f t="shared" si="153"/>
        <v>23</v>
      </c>
      <c r="W3295" t="str">
        <f t="shared" ca="1" si="154"/>
        <v>South</v>
      </c>
      <c r="X3295" s="6">
        <f t="shared" si="155"/>
        <v>622.01898908039891</v>
      </c>
    </row>
    <row r="3296" spans="1:24" hidden="1" x14ac:dyDescent="0.3">
      <c r="A3296" t="s">
        <v>4405</v>
      </c>
      <c r="B3296" t="str">
        <f ca="1">PROPER(TRIM(Table1[[#This Row],[Campaign Name]]))</f>
        <v>New Launch</v>
      </c>
      <c r="C3296" t="str">
        <f ca="1">PROPER(TRIM(Table1[[#This Row],[Campaign Type]]))</f>
        <v>Retargeting</v>
      </c>
      <c r="D3296" t="str">
        <f ca="1">PROPER(TRIM(Table1[[#This Row],[Marketing Channel]]))</f>
        <v>Linkedin</v>
      </c>
      <c r="E3296" t="s">
        <v>962</v>
      </c>
      <c r="F3296" t="s">
        <v>500</v>
      </c>
      <c r="G3296" t="s">
        <v>29</v>
      </c>
      <c r="H3296" t="s">
        <v>61</v>
      </c>
      <c r="I3296" t="s">
        <v>24</v>
      </c>
      <c r="J3296" t="s">
        <v>32</v>
      </c>
      <c r="K3296">
        <v>2212</v>
      </c>
      <c r="L3296">
        <v>194</v>
      </c>
      <c r="M3296">
        <v>8.77</v>
      </c>
      <c r="N3296">
        <v>31</v>
      </c>
      <c r="O3296">
        <v>15.98</v>
      </c>
      <c r="P3296">
        <v>250</v>
      </c>
      <c r="R3296" s="6" t="e">
        <v>#VALUE!</v>
      </c>
      <c r="S3296">
        <v>8</v>
      </c>
      <c r="T3296" t="str">
        <f ca="1">PROPER(TRIM(Table1[[#This Row],[Campaign Status]]))</f>
        <v>Active</v>
      </c>
      <c r="V3296" s="1">
        <f t="shared" si="153"/>
        <v>31</v>
      </c>
      <c r="W3296" t="str">
        <f t="shared" ca="1" si="154"/>
        <v>North</v>
      </c>
      <c r="X3296" s="6">
        <f t="shared" si="155"/>
        <v>344.22439459511497</v>
      </c>
    </row>
    <row r="3297" spans="1:24" x14ac:dyDescent="0.3">
      <c r="A3297" t="s">
        <v>4406</v>
      </c>
      <c r="B3297" t="str">
        <f ca="1">PROPER(TRIM(Table1[[#This Row],[Campaign Name]]))</f>
        <v>Summer Sale</v>
      </c>
      <c r="C3297" t="str">
        <f ca="1">PROPER(TRIM(Table1[[#This Row],[Campaign Type]]))</f>
        <v>Sales</v>
      </c>
      <c r="D3297" t="str">
        <f ca="1">PROPER(TRIM(Table1[[#This Row],[Marketing Channel]]))</f>
        <v>Meta Ads</v>
      </c>
      <c r="E3297" t="s">
        <v>531</v>
      </c>
      <c r="F3297" t="s">
        <v>1073</v>
      </c>
      <c r="G3297" t="s">
        <v>11141</v>
      </c>
      <c r="H3297" t="s">
        <v>54</v>
      </c>
      <c r="I3297" t="s">
        <v>24</v>
      </c>
      <c r="J3297" t="s">
        <v>32</v>
      </c>
      <c r="K3297">
        <v>69163</v>
      </c>
      <c r="L3297">
        <v>5757</v>
      </c>
      <c r="M3297">
        <v>8.32</v>
      </c>
      <c r="N3297">
        <v>149</v>
      </c>
      <c r="O3297">
        <v>2.59</v>
      </c>
      <c r="P3297">
        <v>250</v>
      </c>
      <c r="Q3297">
        <v>41989.98</v>
      </c>
      <c r="R3297" s="6">
        <v>16695.992000000002</v>
      </c>
      <c r="S3297">
        <v>112</v>
      </c>
      <c r="T3297" t="str">
        <f ca="1">PROPER(TRIM(Table1[[#This Row],[Campaign Status]]))</f>
        <v>Active</v>
      </c>
      <c r="V3297" s="1">
        <f t="shared" si="153"/>
        <v>149</v>
      </c>
      <c r="W3297" t="str">
        <f t="shared" ca="1" si="154"/>
        <v>west</v>
      </c>
      <c r="X3297" s="6" t="e">
        <f t="shared" si="155"/>
        <v>#VALUE!</v>
      </c>
    </row>
    <row r="3298" spans="1:24" x14ac:dyDescent="0.3">
      <c r="A3298" t="s">
        <v>4407</v>
      </c>
      <c r="B3298" t="str">
        <f ca="1">PROPER(TRIM(Table1[[#This Row],[Campaign Name]]))</f>
        <v>Mega Discount</v>
      </c>
      <c r="C3298" t="str">
        <f ca="1">PROPER(TRIM(Table1[[#This Row],[Campaign Type]]))</f>
        <v>Retargeting</v>
      </c>
      <c r="D3298" t="str">
        <f ca="1">PROPER(TRIM(Table1[[#This Row],[Marketing Channel]]))</f>
        <v>Youtube</v>
      </c>
      <c r="E3298" t="s">
        <v>688</v>
      </c>
      <c r="F3298" t="s">
        <v>445</v>
      </c>
      <c r="G3298" t="s">
        <v>46</v>
      </c>
      <c r="H3298" t="s">
        <v>30</v>
      </c>
      <c r="I3298" t="s">
        <v>68</v>
      </c>
      <c r="J3298" t="s">
        <v>32</v>
      </c>
      <c r="K3298">
        <v>180814</v>
      </c>
      <c r="L3298">
        <v>7333</v>
      </c>
      <c r="M3298">
        <v>4.0599999999999996</v>
      </c>
      <c r="N3298">
        <v>1758</v>
      </c>
      <c r="O3298">
        <v>23.97</v>
      </c>
      <c r="P3298">
        <v>250</v>
      </c>
      <c r="Q3298">
        <v>45748.13</v>
      </c>
      <c r="R3298" s="6">
        <v>18199.251999999997</v>
      </c>
      <c r="S3298">
        <v>933</v>
      </c>
      <c r="T3298" t="str">
        <f ca="1">PROPER(TRIM(Table1[[#This Row],[Campaign Status]]))</f>
        <v>Active</v>
      </c>
      <c r="V3298" s="1">
        <f t="shared" si="153"/>
        <v>1758</v>
      </c>
      <c r="W3298" t="str">
        <f t="shared" ca="1" si="154"/>
        <v>South</v>
      </c>
      <c r="X3298" s="6">
        <f t="shared" si="155"/>
        <v>16695.992000000002</v>
      </c>
    </row>
    <row r="3299" spans="1:24" x14ac:dyDescent="0.3">
      <c r="A3299" t="s">
        <v>4408</v>
      </c>
      <c r="B3299" t="str">
        <f ca="1">PROPER(TRIM(Table1[[#This Row],[Campaign Name]]))</f>
        <v>Festive Offer</v>
      </c>
      <c r="C3299" t="str">
        <f ca="1">PROPER(TRIM(Table1[[#This Row],[Campaign Type]]))</f>
        <v>Sales</v>
      </c>
      <c r="D3299" t="str">
        <f ca="1">PROPER(TRIM(Table1[[#This Row],[Marketing Channel]]))</f>
        <v>Meta Ads</v>
      </c>
      <c r="E3299" t="s">
        <v>1955</v>
      </c>
      <c r="F3299" t="s">
        <v>92</v>
      </c>
      <c r="G3299" t="s">
        <v>46</v>
      </c>
      <c r="H3299" t="s">
        <v>42</v>
      </c>
      <c r="I3299" t="s">
        <v>62</v>
      </c>
      <c r="J3299" t="s">
        <v>63</v>
      </c>
      <c r="K3299">
        <v>67011</v>
      </c>
      <c r="L3299">
        <v>8916</v>
      </c>
      <c r="M3299">
        <v>13.31</v>
      </c>
      <c r="N3299">
        <v>1507</v>
      </c>
      <c r="O3299">
        <v>16.899999999999999</v>
      </c>
      <c r="P3299">
        <v>3817.8497265160554</v>
      </c>
      <c r="Q3299">
        <v>37719.519999999997</v>
      </c>
      <c r="R3299" s="6">
        <v>887.97812124524376</v>
      </c>
      <c r="S3299">
        <v>986</v>
      </c>
      <c r="T3299" t="str">
        <f ca="1">PROPER(TRIM(Table1[[#This Row],[Campaign Status]]))</f>
        <v>Active</v>
      </c>
      <c r="V3299" s="1">
        <f t="shared" si="153"/>
        <v>1507</v>
      </c>
      <c r="W3299" t="str">
        <f t="shared" ca="1" si="154"/>
        <v>South</v>
      </c>
      <c r="X3299" s="6">
        <f t="shared" si="155"/>
        <v>18199.251999999997</v>
      </c>
    </row>
    <row r="3300" spans="1:24" x14ac:dyDescent="0.3">
      <c r="A3300" t="s">
        <v>4409</v>
      </c>
      <c r="B3300" t="str">
        <f ca="1">PROPER(TRIM(Table1[[#This Row],[Campaign Name]]))</f>
        <v>Summer Sale</v>
      </c>
      <c r="C3300" t="str">
        <f ca="1">PROPER(TRIM(Table1[[#This Row],[Campaign Type]]))</f>
        <v>Retargeting</v>
      </c>
      <c r="D3300" t="str">
        <f ca="1">PROPER(TRIM(Table1[[#This Row],[Marketing Channel]]))</f>
        <v>Linkedin</v>
      </c>
      <c r="E3300" t="s">
        <v>438</v>
      </c>
      <c r="F3300" t="s">
        <v>945</v>
      </c>
      <c r="G3300" t="s">
        <v>29</v>
      </c>
      <c r="H3300" t="s">
        <v>61</v>
      </c>
      <c r="I3300" t="s">
        <v>24</v>
      </c>
      <c r="J3300" t="s">
        <v>63</v>
      </c>
      <c r="K3300">
        <v>21622</v>
      </c>
      <c r="L3300">
        <v>206</v>
      </c>
      <c r="M3300">
        <v>0.95</v>
      </c>
      <c r="N3300">
        <v>32</v>
      </c>
      <c r="O3300">
        <v>15.53</v>
      </c>
      <c r="P3300">
        <v>3233.39</v>
      </c>
      <c r="Q3300">
        <v>24065.43</v>
      </c>
      <c r="R3300" s="6">
        <v>644.27860542650285</v>
      </c>
      <c r="S3300">
        <v>10</v>
      </c>
      <c r="T3300" t="str">
        <f ca="1">PROPER(TRIM(Table1[[#This Row],[Campaign Status]]))</f>
        <v>Active</v>
      </c>
      <c r="V3300" s="1">
        <f t="shared" si="153"/>
        <v>32</v>
      </c>
      <c r="W3300" t="str">
        <f t="shared" ca="1" si="154"/>
        <v>North</v>
      </c>
      <c r="X3300" s="6">
        <f t="shared" si="155"/>
        <v>887.97812124524376</v>
      </c>
    </row>
    <row r="3301" spans="1:24" x14ac:dyDescent="0.3">
      <c r="A3301" t="s">
        <v>4410</v>
      </c>
      <c r="B3301" t="str">
        <f ca="1">PROPER(TRIM(Table1[[#This Row],[Campaign Name]]))</f>
        <v>Summer Sale</v>
      </c>
      <c r="C3301" t="str">
        <f ca="1">PROPER(TRIM(Table1[[#This Row],[Campaign Type]]))</f>
        <v>Retargeting</v>
      </c>
      <c r="D3301" t="str">
        <f ca="1">PROPER(TRIM(Table1[[#This Row],[Marketing Channel]]))</f>
        <v>Google Ads</v>
      </c>
      <c r="E3301" t="s">
        <v>1116</v>
      </c>
      <c r="F3301" t="s">
        <v>425</v>
      </c>
      <c r="G3301" t="s">
        <v>11141</v>
      </c>
      <c r="H3301" t="s">
        <v>36</v>
      </c>
      <c r="I3301" t="s">
        <v>62</v>
      </c>
      <c r="J3301" t="s">
        <v>25</v>
      </c>
      <c r="K3301">
        <v>164226</v>
      </c>
      <c r="L3301">
        <v>20828</v>
      </c>
      <c r="M3301">
        <v>12.68</v>
      </c>
      <c r="N3301">
        <v>6664</v>
      </c>
      <c r="O3301">
        <v>32</v>
      </c>
      <c r="P3301">
        <v>12736.8</v>
      </c>
      <c r="Q3301">
        <v>20053.560000000001</v>
      </c>
      <c r="R3301" s="6">
        <v>57.445826267194292</v>
      </c>
      <c r="S3301">
        <v>5431</v>
      </c>
      <c r="T3301" t="str">
        <f ca="1">PROPER(TRIM(Table1[[#This Row],[Campaign Status]]))</f>
        <v>Paused</v>
      </c>
      <c r="V3301" s="1">
        <f t="shared" si="153"/>
        <v>6664</v>
      </c>
      <c r="W3301" t="str">
        <f t="shared" ca="1" si="154"/>
        <v>west</v>
      </c>
      <c r="X3301" s="6">
        <f t="shared" si="155"/>
        <v>644.27860542650285</v>
      </c>
    </row>
    <row r="3302" spans="1:24" x14ac:dyDescent="0.3">
      <c r="A3302" t="s">
        <v>2916</v>
      </c>
      <c r="B3302" t="str">
        <f ca="1">PROPER(TRIM(Table1[[#This Row],[Campaign Name]]))</f>
        <v>Summer Sale</v>
      </c>
      <c r="C3302" t="str">
        <f ca="1">PROPER(TRIM(Table1[[#This Row],[Campaign Type]]))</f>
        <v>Lead Gen</v>
      </c>
      <c r="D3302" t="str">
        <f ca="1">PROPER(TRIM(Table1[[#This Row],[Marketing Channel]]))</f>
        <v>Google Ads</v>
      </c>
      <c r="E3302" t="s">
        <v>2917</v>
      </c>
      <c r="F3302" t="s">
        <v>170</v>
      </c>
      <c r="G3302" t="s">
        <v>46</v>
      </c>
      <c r="H3302" t="s">
        <v>30</v>
      </c>
      <c r="I3302" t="s">
        <v>31</v>
      </c>
      <c r="J3302" t="s">
        <v>63</v>
      </c>
      <c r="K3302">
        <v>125253</v>
      </c>
      <c r="L3302">
        <v>15472</v>
      </c>
      <c r="M3302">
        <v>12.35</v>
      </c>
      <c r="N3302">
        <v>4932</v>
      </c>
      <c r="O3302">
        <v>31.88</v>
      </c>
      <c r="P3302">
        <v>3988.1535696969677</v>
      </c>
      <c r="Q3302">
        <v>2475.64</v>
      </c>
      <c r="R3302" s="6">
        <v>-37.925158679681772</v>
      </c>
      <c r="S3302">
        <v>1755</v>
      </c>
      <c r="T3302" t="str">
        <f ca="1">PROPER(TRIM(Table1[[#This Row],[Campaign Status]]))</f>
        <v>Paused</v>
      </c>
      <c r="V3302" s="1">
        <f t="shared" si="153"/>
        <v>4932</v>
      </c>
      <c r="W3302" t="str">
        <f t="shared" ca="1" si="154"/>
        <v>South</v>
      </c>
      <c r="X3302" s="6">
        <f t="shared" si="155"/>
        <v>57.445826267194292</v>
      </c>
    </row>
    <row r="3303" spans="1:24" x14ac:dyDescent="0.3">
      <c r="A3303" t="s">
        <v>4411</v>
      </c>
      <c r="B3303" t="str">
        <f ca="1">PROPER(TRIM(Table1[[#This Row],[Campaign Name]]))</f>
        <v>Summer Sale</v>
      </c>
      <c r="C3303" t="str">
        <f ca="1">PROPER(TRIM(Table1[[#This Row],[Campaign Type]]))</f>
        <v>Sales</v>
      </c>
      <c r="D3303" t="str">
        <f ca="1">PROPER(TRIM(Table1[[#This Row],[Marketing Channel]]))</f>
        <v>Meta Ads</v>
      </c>
      <c r="E3303" t="s">
        <v>129</v>
      </c>
      <c r="F3303" t="s">
        <v>53</v>
      </c>
      <c r="G3303" t="s">
        <v>29</v>
      </c>
      <c r="H3303" t="s">
        <v>99</v>
      </c>
      <c r="I3303" t="s">
        <v>31</v>
      </c>
      <c r="J3303" t="s">
        <v>63</v>
      </c>
      <c r="K3303">
        <v>178115</v>
      </c>
      <c r="L3303">
        <v>14089</v>
      </c>
      <c r="M3303">
        <v>7.91</v>
      </c>
      <c r="N3303">
        <v>4213</v>
      </c>
      <c r="O3303">
        <v>29.9</v>
      </c>
      <c r="P3303">
        <v>250</v>
      </c>
      <c r="Q3303">
        <v>35454.230000000003</v>
      </c>
      <c r="R3303" s="6">
        <v>14081.692000000001</v>
      </c>
      <c r="S3303">
        <v>2771</v>
      </c>
      <c r="T3303" t="str">
        <f ca="1">PROPER(TRIM(Table1[[#This Row],[Campaign Status]]))</f>
        <v>Paused</v>
      </c>
      <c r="V3303" s="1">
        <f t="shared" si="153"/>
        <v>4213</v>
      </c>
      <c r="W3303" t="str">
        <f t="shared" ca="1" si="154"/>
        <v>North</v>
      </c>
      <c r="X3303" s="6">
        <f t="shared" si="155"/>
        <v>-37.925158679681772</v>
      </c>
    </row>
    <row r="3304" spans="1:24" x14ac:dyDescent="0.3">
      <c r="A3304" t="s">
        <v>4412</v>
      </c>
      <c r="B3304" t="str">
        <f ca="1">PROPER(TRIM(Table1[[#This Row],[Campaign Name]]))</f>
        <v>Flash Sale</v>
      </c>
      <c r="C3304" t="str">
        <f ca="1">PROPER(TRIM(Table1[[#This Row],[Campaign Type]]))</f>
        <v>Sales</v>
      </c>
      <c r="D3304" t="str">
        <f ca="1">PROPER(TRIM(Table1[[#This Row],[Marketing Channel]]))</f>
        <v>Email</v>
      </c>
      <c r="E3304" t="s">
        <v>166</v>
      </c>
      <c r="F3304" t="s">
        <v>1801</v>
      </c>
      <c r="G3304" t="s">
        <v>41</v>
      </c>
      <c r="H3304" t="s">
        <v>11140</v>
      </c>
      <c r="I3304" t="s">
        <v>31</v>
      </c>
      <c r="J3304" t="s">
        <v>32</v>
      </c>
      <c r="K3304">
        <v>29892</v>
      </c>
      <c r="L3304">
        <v>2037</v>
      </c>
      <c r="M3304">
        <v>6.81</v>
      </c>
      <c r="N3304">
        <v>392</v>
      </c>
      <c r="O3304">
        <v>19.239999999999998</v>
      </c>
      <c r="P3304">
        <v>250</v>
      </c>
      <c r="Q3304">
        <v>8311.5</v>
      </c>
      <c r="R3304" s="6">
        <v>3224.6000000000004</v>
      </c>
      <c r="S3304">
        <v>139</v>
      </c>
      <c r="T3304" t="str">
        <f ca="1">PROPER(TRIM(Table1[[#This Row],[Campaign Status]]))</f>
        <v>Active</v>
      </c>
      <c r="V3304" s="1">
        <f t="shared" si="153"/>
        <v>392</v>
      </c>
      <c r="W3304" t="str">
        <f t="shared" ca="1" si="154"/>
        <v>East</v>
      </c>
      <c r="X3304" s="6">
        <f t="shared" si="155"/>
        <v>14081.692000000001</v>
      </c>
    </row>
    <row r="3305" spans="1:24" x14ac:dyDescent="0.3">
      <c r="A3305" t="s">
        <v>4413</v>
      </c>
      <c r="B3305" t="str">
        <f ca="1">PROPER(TRIM(Table1[[#This Row],[Campaign Name]]))</f>
        <v>Festive Offer</v>
      </c>
      <c r="C3305" t="str">
        <f ca="1">PROPER(TRIM(Table1[[#This Row],[Campaign Type]]))</f>
        <v>Retargeting</v>
      </c>
      <c r="D3305" t="str">
        <f ca="1">PROPER(TRIM(Table1[[#This Row],[Marketing Channel]]))</f>
        <v>Email</v>
      </c>
      <c r="E3305" t="s">
        <v>1753</v>
      </c>
      <c r="F3305" t="s">
        <v>965</v>
      </c>
      <c r="G3305" t="s">
        <v>29</v>
      </c>
      <c r="H3305" t="s">
        <v>61</v>
      </c>
      <c r="I3305" t="s">
        <v>31</v>
      </c>
      <c r="J3305" t="s">
        <v>63</v>
      </c>
      <c r="K3305">
        <v>120571</v>
      </c>
      <c r="L3305">
        <v>4222</v>
      </c>
      <c r="M3305">
        <v>3.5</v>
      </c>
      <c r="N3305">
        <v>324</v>
      </c>
      <c r="O3305">
        <v>7.67</v>
      </c>
      <c r="P3305">
        <v>2737.38</v>
      </c>
      <c r="Q3305">
        <v>26728.34</v>
      </c>
      <c r="R3305" s="6">
        <v>876.42051889032575</v>
      </c>
      <c r="S3305">
        <v>272</v>
      </c>
      <c r="T3305" t="str">
        <f ca="1">PROPER(TRIM(Table1[[#This Row],[Campaign Status]]))</f>
        <v>Completed</v>
      </c>
      <c r="V3305" s="1">
        <f t="shared" si="153"/>
        <v>324</v>
      </c>
      <c r="W3305" t="str">
        <f t="shared" ca="1" si="154"/>
        <v>North</v>
      </c>
      <c r="X3305" s="6">
        <f t="shared" si="155"/>
        <v>3224.6000000000004</v>
      </c>
    </row>
    <row r="3306" spans="1:24" x14ac:dyDescent="0.3">
      <c r="A3306" t="s">
        <v>4414</v>
      </c>
      <c r="B3306" t="str">
        <f ca="1">PROPER(TRIM(Table1[[#This Row],[Campaign Name]]))</f>
        <v>Summer Sale</v>
      </c>
      <c r="C3306" t="str">
        <f ca="1">PROPER(TRIM(Table1[[#This Row],[Campaign Type]]))</f>
        <v>Lead Gen</v>
      </c>
      <c r="D3306" t="str">
        <f ca="1">PROPER(TRIM(Table1[[#This Row],[Marketing Channel]]))</f>
        <v>Youtube</v>
      </c>
      <c r="E3306" t="s">
        <v>2790</v>
      </c>
      <c r="F3306" t="s">
        <v>152</v>
      </c>
      <c r="G3306" t="s">
        <v>11141</v>
      </c>
      <c r="H3306" t="s">
        <v>23</v>
      </c>
      <c r="I3306" t="s">
        <v>62</v>
      </c>
      <c r="J3306" t="s">
        <v>32</v>
      </c>
      <c r="K3306">
        <v>179540</v>
      </c>
      <c r="L3306">
        <v>24668</v>
      </c>
      <c r="M3306">
        <v>13.74</v>
      </c>
      <c r="N3306">
        <v>207</v>
      </c>
      <c r="O3306">
        <v>0.84</v>
      </c>
      <c r="P3306">
        <v>250</v>
      </c>
      <c r="Q3306">
        <v>34001.58</v>
      </c>
      <c r="R3306" s="6">
        <v>13500.632000000001</v>
      </c>
      <c r="S3306">
        <v>30</v>
      </c>
      <c r="T3306" t="str">
        <f ca="1">PROPER(TRIM(Table1[[#This Row],[Campaign Status]]))</f>
        <v>Paused</v>
      </c>
      <c r="V3306" s="1">
        <f t="shared" si="153"/>
        <v>207</v>
      </c>
      <c r="W3306" t="str">
        <f t="shared" ca="1" si="154"/>
        <v>west</v>
      </c>
      <c r="X3306" s="6">
        <f t="shared" si="155"/>
        <v>876.42051889032575</v>
      </c>
    </row>
    <row r="3307" spans="1:24" x14ac:dyDescent="0.3">
      <c r="A3307" t="s">
        <v>4415</v>
      </c>
      <c r="B3307" t="str">
        <f ca="1">PROPER(TRIM(Table1[[#This Row],[Campaign Name]]))</f>
        <v>Summer Sale</v>
      </c>
      <c r="C3307" t="str">
        <f ca="1">PROPER(TRIM(Table1[[#This Row],[Campaign Type]]))</f>
        <v>Retargeting</v>
      </c>
      <c r="D3307" t="str">
        <f ca="1">PROPER(TRIM(Table1[[#This Row],[Marketing Channel]]))</f>
        <v>Meta Ads</v>
      </c>
      <c r="E3307" t="s">
        <v>917</v>
      </c>
      <c r="F3307" t="s">
        <v>28</v>
      </c>
      <c r="G3307" t="s">
        <v>46</v>
      </c>
      <c r="H3307" t="s">
        <v>30</v>
      </c>
      <c r="I3307" t="s">
        <v>31</v>
      </c>
      <c r="J3307" t="s">
        <v>32</v>
      </c>
      <c r="K3307">
        <v>147061</v>
      </c>
      <c r="L3307">
        <v>17665</v>
      </c>
      <c r="M3307">
        <v>12.01</v>
      </c>
      <c r="N3307">
        <v>2051</v>
      </c>
      <c r="O3307">
        <v>11.61</v>
      </c>
      <c r="P3307">
        <v>3817.8497265160554</v>
      </c>
      <c r="Q3307">
        <v>30196.32</v>
      </c>
      <c r="R3307" s="6">
        <v>690.92479178208464</v>
      </c>
      <c r="S3307">
        <v>327</v>
      </c>
      <c r="T3307" t="str">
        <f ca="1">PROPER(TRIM(Table1[[#This Row],[Campaign Status]]))</f>
        <v>Paused</v>
      </c>
      <c r="V3307" s="1">
        <f t="shared" si="153"/>
        <v>2051</v>
      </c>
      <c r="W3307" t="str">
        <f t="shared" ca="1" si="154"/>
        <v>South</v>
      </c>
      <c r="X3307" s="6">
        <f t="shared" si="155"/>
        <v>13500.632000000001</v>
      </c>
    </row>
    <row r="3308" spans="1:24" x14ac:dyDescent="0.3">
      <c r="A3308" t="s">
        <v>4416</v>
      </c>
      <c r="B3308" t="str">
        <f ca="1">PROPER(TRIM(Table1[[#This Row],[Campaign Name]]))</f>
        <v>New Launch</v>
      </c>
      <c r="C3308" t="str">
        <f ca="1">PROPER(TRIM(Table1[[#This Row],[Campaign Type]]))</f>
        <v>Awareness</v>
      </c>
      <c r="D3308" t="str">
        <f ca="1">PROPER(TRIM(Table1[[#This Row],[Marketing Channel]]))</f>
        <v>Google Ads</v>
      </c>
      <c r="E3308" t="s">
        <v>1983</v>
      </c>
      <c r="F3308" t="s">
        <v>819</v>
      </c>
      <c r="G3308" t="s">
        <v>41</v>
      </c>
      <c r="H3308" t="s">
        <v>11140</v>
      </c>
      <c r="I3308" t="s">
        <v>68</v>
      </c>
      <c r="J3308" t="s">
        <v>32</v>
      </c>
      <c r="K3308">
        <v>23303</v>
      </c>
      <c r="L3308">
        <v>2190</v>
      </c>
      <c r="M3308">
        <v>9.4</v>
      </c>
      <c r="N3308">
        <v>103</v>
      </c>
      <c r="O3308">
        <v>4.7</v>
      </c>
      <c r="P3308">
        <v>3988.1535696969677</v>
      </c>
      <c r="Q3308">
        <v>42951.71</v>
      </c>
      <c r="R3308" s="6">
        <v>976.98234908400502</v>
      </c>
      <c r="S3308">
        <v>47</v>
      </c>
      <c r="T3308" t="str">
        <f ca="1">PROPER(TRIM(Table1[[#This Row],[Campaign Status]]))</f>
        <v>Active</v>
      </c>
      <c r="V3308" s="1">
        <f t="shared" si="153"/>
        <v>103</v>
      </c>
      <c r="W3308" t="str">
        <f t="shared" ca="1" si="154"/>
        <v>East</v>
      </c>
      <c r="X3308" s="6">
        <f t="shared" si="155"/>
        <v>690.92479178208464</v>
      </c>
    </row>
    <row r="3309" spans="1:24" x14ac:dyDescent="0.3">
      <c r="A3309" t="s">
        <v>4417</v>
      </c>
      <c r="B3309" t="str">
        <f ca="1">PROPER(TRIM(Table1[[#This Row],[Campaign Name]]))</f>
        <v>Summer Sale</v>
      </c>
      <c r="C3309" t="str">
        <f ca="1">PROPER(TRIM(Table1[[#This Row],[Campaign Type]]))</f>
        <v>Awareness</v>
      </c>
      <c r="D3309" t="str">
        <f ca="1">PROPER(TRIM(Table1[[#This Row],[Marketing Channel]]))</f>
        <v>Meta Ads</v>
      </c>
      <c r="E3309" t="s">
        <v>351</v>
      </c>
      <c r="F3309" t="s">
        <v>831</v>
      </c>
      <c r="G3309" t="s">
        <v>46</v>
      </c>
      <c r="H3309" t="s">
        <v>42</v>
      </c>
      <c r="I3309" t="s">
        <v>68</v>
      </c>
      <c r="J3309" t="s">
        <v>25</v>
      </c>
      <c r="K3309">
        <v>57304</v>
      </c>
      <c r="L3309">
        <v>6725</v>
      </c>
      <c r="M3309">
        <v>11.74</v>
      </c>
      <c r="N3309">
        <v>1447</v>
      </c>
      <c r="O3309">
        <v>21.52</v>
      </c>
      <c r="P3309">
        <v>3817.8497265160554</v>
      </c>
      <c r="Q3309">
        <v>38483.480000000003</v>
      </c>
      <c r="R3309" s="6">
        <v>907.98833785209661</v>
      </c>
      <c r="S3309">
        <v>1065</v>
      </c>
      <c r="T3309" t="str">
        <f ca="1">PROPER(TRIM(Table1[[#This Row],[Campaign Status]]))</f>
        <v>Active</v>
      </c>
      <c r="V3309" s="1">
        <f t="shared" si="153"/>
        <v>1447</v>
      </c>
      <c r="W3309" t="str">
        <f t="shared" ca="1" si="154"/>
        <v>South</v>
      </c>
      <c r="X3309" s="6">
        <f t="shared" si="155"/>
        <v>976.98234908400502</v>
      </c>
    </row>
    <row r="3310" spans="1:24" x14ac:dyDescent="0.3">
      <c r="A3310" t="s">
        <v>4418</v>
      </c>
      <c r="B3310" t="str">
        <f ca="1">PROPER(TRIM(Table1[[#This Row],[Campaign Name]]))</f>
        <v>Flash Sale</v>
      </c>
      <c r="C3310" t="str">
        <f ca="1">PROPER(TRIM(Table1[[#This Row],[Campaign Type]]))</f>
        <v>Sales</v>
      </c>
      <c r="D3310" t="str">
        <f ca="1">PROPER(TRIM(Table1[[#This Row],[Marketing Channel]]))</f>
        <v>Google Ads</v>
      </c>
      <c r="E3310" t="s">
        <v>2981</v>
      </c>
      <c r="F3310" t="s">
        <v>631</v>
      </c>
      <c r="G3310" t="s">
        <v>11141</v>
      </c>
      <c r="H3310" t="s">
        <v>23</v>
      </c>
      <c r="I3310" t="s">
        <v>31</v>
      </c>
      <c r="J3310" t="s">
        <v>32</v>
      </c>
      <c r="K3310">
        <v>125807</v>
      </c>
      <c r="L3310">
        <v>9634</v>
      </c>
      <c r="M3310">
        <v>7.66</v>
      </c>
      <c r="N3310">
        <v>394</v>
      </c>
      <c r="O3310">
        <v>4.09</v>
      </c>
      <c r="P3310">
        <v>250</v>
      </c>
      <c r="Q3310">
        <v>16319.95</v>
      </c>
      <c r="R3310" s="6">
        <v>6427.9800000000005</v>
      </c>
      <c r="S3310">
        <v>371</v>
      </c>
      <c r="T3310" t="str">
        <f ca="1">PROPER(TRIM(Table1[[#This Row],[Campaign Status]]))</f>
        <v>Paused</v>
      </c>
      <c r="V3310" s="1">
        <f t="shared" si="153"/>
        <v>394</v>
      </c>
      <c r="W3310" t="str">
        <f t="shared" ca="1" si="154"/>
        <v>west</v>
      </c>
      <c r="X3310" s="6">
        <f t="shared" si="155"/>
        <v>907.98833785209661</v>
      </c>
    </row>
    <row r="3311" spans="1:24" x14ac:dyDescent="0.3">
      <c r="A3311" t="s">
        <v>4419</v>
      </c>
      <c r="B3311" t="str">
        <f ca="1">PROPER(TRIM(Table1[[#This Row],[Campaign Name]]))</f>
        <v>Flash Sale</v>
      </c>
      <c r="C3311" t="str">
        <f ca="1">PROPER(TRIM(Table1[[#This Row],[Campaign Type]]))</f>
        <v>Awareness</v>
      </c>
      <c r="D3311" t="str">
        <f ca="1">PROPER(TRIM(Table1[[#This Row],[Marketing Channel]]))</f>
        <v>Google Ads</v>
      </c>
      <c r="E3311" t="s">
        <v>542</v>
      </c>
      <c r="F3311" t="s">
        <v>164</v>
      </c>
      <c r="G3311" t="s">
        <v>11141</v>
      </c>
      <c r="H3311" t="s">
        <v>23</v>
      </c>
      <c r="I3311" t="s">
        <v>62</v>
      </c>
      <c r="J3311" t="s">
        <v>63</v>
      </c>
      <c r="K3311">
        <v>95739</v>
      </c>
      <c r="L3311">
        <v>8807</v>
      </c>
      <c r="M3311">
        <v>9.1999999999999993</v>
      </c>
      <c r="N3311">
        <v>1895</v>
      </c>
      <c r="O3311">
        <v>21.52</v>
      </c>
      <c r="P3311">
        <v>3988.1535696969677</v>
      </c>
      <c r="Q3311">
        <v>46417.23</v>
      </c>
      <c r="R3311" s="6">
        <v>1063.877699010646</v>
      </c>
      <c r="S3311">
        <v>252</v>
      </c>
      <c r="T3311" t="str">
        <f ca="1">PROPER(TRIM(Table1[[#This Row],[Campaign Status]]))</f>
        <v>Active</v>
      </c>
      <c r="V3311" s="1">
        <f t="shared" si="153"/>
        <v>1895</v>
      </c>
      <c r="W3311" t="str">
        <f t="shared" ca="1" si="154"/>
        <v>west</v>
      </c>
      <c r="X3311" s="6">
        <f t="shared" si="155"/>
        <v>6427.9800000000005</v>
      </c>
    </row>
    <row r="3312" spans="1:24" x14ac:dyDescent="0.3">
      <c r="A3312" t="s">
        <v>4420</v>
      </c>
      <c r="B3312" t="str">
        <f ca="1">PROPER(TRIM(Table1[[#This Row],[Campaign Name]]))</f>
        <v>Mega Discount</v>
      </c>
      <c r="C3312" t="str">
        <f ca="1">PROPER(TRIM(Table1[[#This Row],[Campaign Type]]))</f>
        <v>Lead Gen</v>
      </c>
      <c r="D3312" t="str">
        <f ca="1">PROPER(TRIM(Table1[[#This Row],[Marketing Channel]]))</f>
        <v>Youtube</v>
      </c>
      <c r="E3312" t="s">
        <v>1572</v>
      </c>
      <c r="F3312" t="s">
        <v>22</v>
      </c>
      <c r="G3312" t="s">
        <v>46</v>
      </c>
      <c r="H3312" t="s">
        <v>30</v>
      </c>
      <c r="I3312" t="s">
        <v>31</v>
      </c>
      <c r="J3312" t="s">
        <v>25</v>
      </c>
      <c r="K3312">
        <v>107778</v>
      </c>
      <c r="L3312">
        <v>6947</v>
      </c>
      <c r="M3312">
        <v>6.45</v>
      </c>
      <c r="N3312">
        <v>2194</v>
      </c>
      <c r="O3312">
        <v>31.58</v>
      </c>
      <c r="P3312">
        <v>250</v>
      </c>
      <c r="Q3312">
        <v>41936.18</v>
      </c>
      <c r="R3312" s="6">
        <v>16674.472000000002</v>
      </c>
      <c r="S3312">
        <v>470</v>
      </c>
      <c r="T3312" t="str">
        <f ca="1">PROPER(TRIM(Table1[[#This Row],[Campaign Status]]))</f>
        <v>Paused</v>
      </c>
      <c r="V3312" s="1">
        <f t="shared" si="153"/>
        <v>2194</v>
      </c>
      <c r="W3312" t="str">
        <f t="shared" ca="1" si="154"/>
        <v>South</v>
      </c>
      <c r="X3312" s="6">
        <f t="shared" si="155"/>
        <v>1063.877699010646</v>
      </c>
    </row>
    <row r="3313" spans="1:24" x14ac:dyDescent="0.3">
      <c r="A3313" t="s">
        <v>4421</v>
      </c>
      <c r="B3313" t="str">
        <f ca="1">PROPER(TRIM(Table1[[#This Row],[Campaign Name]]))</f>
        <v>Summer Sale</v>
      </c>
      <c r="C3313" t="str">
        <f ca="1">PROPER(TRIM(Table1[[#This Row],[Campaign Type]]))</f>
        <v>Lead Gen</v>
      </c>
      <c r="D3313" t="str">
        <f ca="1">PROPER(TRIM(Table1[[#This Row],[Marketing Channel]]))</f>
        <v>Meta Ads</v>
      </c>
      <c r="E3313" t="s">
        <v>83</v>
      </c>
      <c r="F3313" t="s">
        <v>649</v>
      </c>
      <c r="G3313" t="s">
        <v>29</v>
      </c>
      <c r="H3313" t="s">
        <v>67</v>
      </c>
      <c r="I3313" t="s">
        <v>31</v>
      </c>
      <c r="J3313" t="s">
        <v>32</v>
      </c>
      <c r="K3313">
        <v>171340</v>
      </c>
      <c r="L3313">
        <v>638</v>
      </c>
      <c r="M3313">
        <v>0.37</v>
      </c>
      <c r="N3313">
        <v>210</v>
      </c>
      <c r="O3313">
        <v>32.92</v>
      </c>
      <c r="P3313">
        <v>250</v>
      </c>
      <c r="Q3313">
        <v>40422.81</v>
      </c>
      <c r="R3313" s="6">
        <v>16069.124</v>
      </c>
      <c r="S3313">
        <v>203</v>
      </c>
      <c r="T3313" t="str">
        <f ca="1">PROPER(TRIM(Table1[[#This Row],[Campaign Status]]))</f>
        <v>Completed</v>
      </c>
      <c r="V3313" s="1">
        <f t="shared" si="153"/>
        <v>210</v>
      </c>
      <c r="W3313" t="str">
        <f t="shared" ca="1" si="154"/>
        <v>North</v>
      </c>
      <c r="X3313" s="6">
        <f t="shared" si="155"/>
        <v>16674.472000000002</v>
      </c>
    </row>
    <row r="3314" spans="1:24" x14ac:dyDescent="0.3">
      <c r="A3314" t="s">
        <v>4422</v>
      </c>
      <c r="B3314" t="str">
        <f ca="1">PROPER(TRIM(Table1[[#This Row],[Campaign Name]]))</f>
        <v>Festive Offer</v>
      </c>
      <c r="C3314" t="str">
        <f ca="1">PROPER(TRIM(Table1[[#This Row],[Campaign Type]]))</f>
        <v>Lead Gen</v>
      </c>
      <c r="D3314" t="str">
        <f ca="1">PROPER(TRIM(Table1[[#This Row],[Marketing Channel]]))</f>
        <v>Youtube</v>
      </c>
      <c r="E3314" t="s">
        <v>296</v>
      </c>
      <c r="F3314" t="s">
        <v>315</v>
      </c>
      <c r="G3314" t="s">
        <v>46</v>
      </c>
      <c r="H3314" t="s">
        <v>30</v>
      </c>
      <c r="I3314" t="s">
        <v>62</v>
      </c>
      <c r="J3314" t="s">
        <v>25</v>
      </c>
      <c r="K3314">
        <v>11440</v>
      </c>
      <c r="L3314">
        <v>972</v>
      </c>
      <c r="M3314">
        <v>8.5</v>
      </c>
      <c r="N3314">
        <v>25</v>
      </c>
      <c r="O3314">
        <v>2.57</v>
      </c>
      <c r="P3314">
        <v>6656.85</v>
      </c>
      <c r="Q3314">
        <v>20946.919999999998</v>
      </c>
      <c r="R3314" s="6">
        <v>214.66714737450894</v>
      </c>
      <c r="S3314">
        <v>25</v>
      </c>
      <c r="T3314" t="str">
        <f ca="1">PROPER(TRIM(Table1[[#This Row],[Campaign Status]]))</f>
        <v>Active</v>
      </c>
      <c r="V3314" s="1">
        <f t="shared" si="153"/>
        <v>25</v>
      </c>
      <c r="W3314" t="str">
        <f t="shared" ca="1" si="154"/>
        <v>South</v>
      </c>
      <c r="X3314" s="6">
        <f t="shared" si="155"/>
        <v>16069.124</v>
      </c>
    </row>
    <row r="3315" spans="1:24" x14ac:dyDescent="0.3">
      <c r="A3315" t="s">
        <v>4423</v>
      </c>
      <c r="B3315" t="str">
        <f ca="1">PROPER(TRIM(Table1[[#This Row],[Campaign Name]]))</f>
        <v>New Launch</v>
      </c>
      <c r="C3315" t="str">
        <f ca="1">PROPER(TRIM(Table1[[#This Row],[Campaign Type]]))</f>
        <v>Retargeting</v>
      </c>
      <c r="D3315" t="str">
        <f ca="1">PROPER(TRIM(Table1[[#This Row],[Marketing Channel]]))</f>
        <v>Instagram</v>
      </c>
      <c r="E3315" t="s">
        <v>196</v>
      </c>
      <c r="F3315" t="s">
        <v>734</v>
      </c>
      <c r="G3315" t="s">
        <v>11141</v>
      </c>
      <c r="H3315" t="s">
        <v>54</v>
      </c>
      <c r="I3315" t="s">
        <v>31</v>
      </c>
      <c r="J3315" t="s">
        <v>25</v>
      </c>
      <c r="K3315">
        <v>168027</v>
      </c>
      <c r="L3315">
        <v>2224</v>
      </c>
      <c r="M3315">
        <v>1.32</v>
      </c>
      <c r="N3315">
        <v>680</v>
      </c>
      <c r="O3315">
        <v>30.58</v>
      </c>
      <c r="P3315">
        <v>3982.6304252733912</v>
      </c>
      <c r="Q3315">
        <v>4223.58</v>
      </c>
      <c r="R3315" s="6">
        <v>6.050010897259404</v>
      </c>
      <c r="S3315">
        <v>334</v>
      </c>
      <c r="T3315" t="str">
        <f ca="1">PROPER(TRIM(Table1[[#This Row],[Campaign Status]]))</f>
        <v>Paused</v>
      </c>
      <c r="V3315" s="1">
        <f t="shared" si="153"/>
        <v>680</v>
      </c>
      <c r="W3315" t="str">
        <f t="shared" ca="1" si="154"/>
        <v>west</v>
      </c>
      <c r="X3315" s="6">
        <f t="shared" si="155"/>
        <v>214.66714737450894</v>
      </c>
    </row>
    <row r="3316" spans="1:24" x14ac:dyDescent="0.3">
      <c r="A3316" t="s">
        <v>4424</v>
      </c>
      <c r="B3316" t="str">
        <f ca="1">PROPER(TRIM(Table1[[#This Row],[Campaign Name]]))</f>
        <v>Mega Discount</v>
      </c>
      <c r="C3316" t="str">
        <f ca="1">PROPER(TRIM(Table1[[#This Row],[Campaign Type]]))</f>
        <v>Lead Gen</v>
      </c>
      <c r="D3316" t="str">
        <f ca="1">PROPER(TRIM(Table1[[#This Row],[Marketing Channel]]))</f>
        <v>Email</v>
      </c>
      <c r="E3316" t="s">
        <v>1307</v>
      </c>
      <c r="F3316" t="s">
        <v>164</v>
      </c>
      <c r="G3316" t="s">
        <v>41</v>
      </c>
      <c r="H3316" t="s">
        <v>11140</v>
      </c>
      <c r="I3316" t="s">
        <v>62</v>
      </c>
      <c r="J3316" t="s">
        <v>32</v>
      </c>
      <c r="K3316">
        <v>103773</v>
      </c>
      <c r="L3316">
        <v>5721</v>
      </c>
      <c r="M3316">
        <v>5.51</v>
      </c>
      <c r="N3316">
        <v>455</v>
      </c>
      <c r="O3316">
        <v>7.95</v>
      </c>
      <c r="P3316">
        <v>9106.14</v>
      </c>
      <c r="Q3316">
        <v>21729.95</v>
      </c>
      <c r="R3316" s="6">
        <v>138.62964988458339</v>
      </c>
      <c r="S3316">
        <v>39</v>
      </c>
      <c r="T3316" t="str">
        <f ca="1">PROPER(TRIM(Table1[[#This Row],[Campaign Status]]))</f>
        <v>Paused</v>
      </c>
      <c r="V3316" s="1">
        <f t="shared" si="153"/>
        <v>455</v>
      </c>
      <c r="W3316" t="str">
        <f t="shared" ca="1" si="154"/>
        <v>East</v>
      </c>
      <c r="X3316" s="6">
        <f t="shared" si="155"/>
        <v>6.050010897259404</v>
      </c>
    </row>
    <row r="3317" spans="1:24" x14ac:dyDescent="0.3">
      <c r="A3317" t="s">
        <v>4425</v>
      </c>
      <c r="B3317" t="str">
        <f ca="1">PROPER(TRIM(Table1[[#This Row],[Campaign Name]]))</f>
        <v>Mega Discount</v>
      </c>
      <c r="C3317" t="str">
        <f ca="1">PROPER(TRIM(Table1[[#This Row],[Campaign Type]]))</f>
        <v>Retargeting</v>
      </c>
      <c r="D3317" t="str">
        <f ca="1">PROPER(TRIM(Table1[[#This Row],[Marketing Channel]]))</f>
        <v>Google Ads</v>
      </c>
      <c r="E3317" t="s">
        <v>193</v>
      </c>
      <c r="F3317" t="s">
        <v>631</v>
      </c>
      <c r="G3317" t="s">
        <v>29</v>
      </c>
      <c r="H3317" t="s">
        <v>67</v>
      </c>
      <c r="I3317" t="s">
        <v>31</v>
      </c>
      <c r="J3317" t="s">
        <v>63</v>
      </c>
      <c r="K3317">
        <v>50272</v>
      </c>
      <c r="L3317">
        <v>4447</v>
      </c>
      <c r="M3317">
        <v>8.85</v>
      </c>
      <c r="N3317">
        <v>643</v>
      </c>
      <c r="O3317">
        <v>14.46</v>
      </c>
      <c r="P3317">
        <v>3988.1535696969677</v>
      </c>
      <c r="Q3317">
        <v>3616.03</v>
      </c>
      <c r="R3317" s="6">
        <v>-9.3307231828899351</v>
      </c>
      <c r="S3317">
        <v>289</v>
      </c>
      <c r="T3317" t="str">
        <f ca="1">PROPER(TRIM(Table1[[#This Row],[Campaign Status]]))</f>
        <v>Completed</v>
      </c>
      <c r="V3317" s="1">
        <f t="shared" si="153"/>
        <v>643</v>
      </c>
      <c r="W3317" t="str">
        <f t="shared" ca="1" si="154"/>
        <v>North</v>
      </c>
      <c r="X3317" s="6">
        <f t="shared" si="155"/>
        <v>138.62964988458339</v>
      </c>
    </row>
    <row r="3318" spans="1:24" x14ac:dyDescent="0.3">
      <c r="A3318" t="s">
        <v>4426</v>
      </c>
      <c r="B3318" t="str">
        <f ca="1">PROPER(TRIM(Table1[[#This Row],[Campaign Name]]))</f>
        <v>Festive Offer</v>
      </c>
      <c r="C3318" t="str">
        <f ca="1">PROPER(TRIM(Table1[[#This Row],[Campaign Type]]))</f>
        <v>Sales</v>
      </c>
      <c r="D3318" t="str">
        <f ca="1">PROPER(TRIM(Table1[[#This Row],[Marketing Channel]]))</f>
        <v>Email</v>
      </c>
      <c r="E3318" t="s">
        <v>1666</v>
      </c>
      <c r="F3318" t="s">
        <v>220</v>
      </c>
      <c r="G3318" t="s">
        <v>46</v>
      </c>
      <c r="H3318" t="s">
        <v>42</v>
      </c>
      <c r="I3318" t="s">
        <v>31</v>
      </c>
      <c r="J3318" t="s">
        <v>63</v>
      </c>
      <c r="K3318">
        <v>5655</v>
      </c>
      <c r="L3318">
        <v>397</v>
      </c>
      <c r="M3318">
        <v>7.02</v>
      </c>
      <c r="N3318">
        <v>47</v>
      </c>
      <c r="O3318">
        <v>11.84</v>
      </c>
      <c r="P3318">
        <v>4021.4266195524165</v>
      </c>
      <c r="Q3318">
        <v>10640.41</v>
      </c>
      <c r="R3318" s="6">
        <v>164.59291705748629</v>
      </c>
      <c r="S3318">
        <v>8</v>
      </c>
      <c r="T3318" t="str">
        <f ca="1">PROPER(TRIM(Table1[[#This Row],[Campaign Status]]))</f>
        <v>Completed</v>
      </c>
      <c r="V3318" s="1">
        <f t="shared" si="153"/>
        <v>47</v>
      </c>
      <c r="W3318" t="str">
        <f t="shared" ca="1" si="154"/>
        <v>South</v>
      </c>
      <c r="X3318" s="6">
        <f t="shared" si="155"/>
        <v>-9.3307231828899351</v>
      </c>
    </row>
    <row r="3319" spans="1:24" x14ac:dyDescent="0.3">
      <c r="A3319" t="s">
        <v>4427</v>
      </c>
      <c r="B3319" t="str">
        <f ca="1">PROPER(TRIM(Table1[[#This Row],[Campaign Name]]))</f>
        <v>Summer Sale</v>
      </c>
      <c r="C3319" t="str">
        <f ca="1">PROPER(TRIM(Table1[[#This Row],[Campaign Type]]))</f>
        <v>Retargeting</v>
      </c>
      <c r="D3319" t="str">
        <f ca="1">PROPER(TRIM(Table1[[#This Row],[Marketing Channel]]))</f>
        <v>Google Ads</v>
      </c>
      <c r="E3319" t="s">
        <v>667</v>
      </c>
      <c r="F3319" t="s">
        <v>391</v>
      </c>
      <c r="G3319" t="s">
        <v>11141</v>
      </c>
      <c r="H3319" t="s">
        <v>36</v>
      </c>
      <c r="I3319" t="s">
        <v>68</v>
      </c>
      <c r="J3319" t="s">
        <v>63</v>
      </c>
      <c r="K3319">
        <v>117674</v>
      </c>
      <c r="L3319">
        <v>11402</v>
      </c>
      <c r="M3319">
        <v>9.69</v>
      </c>
      <c r="N3319">
        <v>3060</v>
      </c>
      <c r="O3319">
        <v>26.84</v>
      </c>
      <c r="P3319">
        <v>250</v>
      </c>
      <c r="Q3319">
        <v>42665.74</v>
      </c>
      <c r="R3319" s="6">
        <v>16966.295999999998</v>
      </c>
      <c r="S3319">
        <v>2645</v>
      </c>
      <c r="T3319" t="str">
        <f ca="1">PROPER(TRIM(Table1[[#This Row],[Campaign Status]]))</f>
        <v>Active</v>
      </c>
      <c r="V3319" s="1">
        <f t="shared" si="153"/>
        <v>3060</v>
      </c>
      <c r="W3319" t="str">
        <f t="shared" ca="1" si="154"/>
        <v>west</v>
      </c>
      <c r="X3319" s="6">
        <f t="shared" si="155"/>
        <v>164.59291705748629</v>
      </c>
    </row>
    <row r="3320" spans="1:24" x14ac:dyDescent="0.3">
      <c r="A3320" t="s">
        <v>4428</v>
      </c>
      <c r="B3320" t="str">
        <f ca="1">PROPER(TRIM(Table1[[#This Row],[Campaign Name]]))</f>
        <v>Festive Offer</v>
      </c>
      <c r="C3320" t="str">
        <f ca="1">PROPER(TRIM(Table1[[#This Row],[Campaign Type]]))</f>
        <v>Awareness</v>
      </c>
      <c r="D3320" t="str">
        <f ca="1">PROPER(TRIM(Table1[[#This Row],[Marketing Channel]]))</f>
        <v>Meta Ads</v>
      </c>
      <c r="E3320" t="s">
        <v>2102</v>
      </c>
      <c r="F3320" t="s">
        <v>252</v>
      </c>
      <c r="G3320" t="s">
        <v>11141</v>
      </c>
      <c r="H3320" t="s">
        <v>36</v>
      </c>
      <c r="I3320" t="s">
        <v>24</v>
      </c>
      <c r="J3320" t="s">
        <v>25</v>
      </c>
      <c r="K3320">
        <v>176342</v>
      </c>
      <c r="L3320">
        <v>25351</v>
      </c>
      <c r="M3320">
        <v>14.38</v>
      </c>
      <c r="N3320">
        <v>8035</v>
      </c>
      <c r="O3320">
        <v>31.7</v>
      </c>
      <c r="P3320">
        <v>14403.04</v>
      </c>
      <c r="Q3320">
        <v>23621.56</v>
      </c>
      <c r="R3320" s="6">
        <v>64.003988046967862</v>
      </c>
      <c r="S3320">
        <v>903</v>
      </c>
      <c r="T3320" t="str">
        <f ca="1">PROPER(TRIM(Table1[[#This Row],[Campaign Status]]))</f>
        <v>Active</v>
      </c>
      <c r="V3320" s="1">
        <f t="shared" si="153"/>
        <v>8035</v>
      </c>
      <c r="W3320" t="str">
        <f t="shared" ca="1" si="154"/>
        <v>west</v>
      </c>
      <c r="X3320" s="6">
        <f t="shared" si="155"/>
        <v>16966.295999999998</v>
      </c>
    </row>
    <row r="3321" spans="1:24" x14ac:dyDescent="0.3">
      <c r="A3321" t="s">
        <v>4429</v>
      </c>
      <c r="B3321" t="str">
        <f ca="1">PROPER(TRIM(Table1[[#This Row],[Campaign Name]]))</f>
        <v>New Launch</v>
      </c>
      <c r="C3321" t="str">
        <f ca="1">PROPER(TRIM(Table1[[#This Row],[Campaign Type]]))</f>
        <v>Retargeting</v>
      </c>
      <c r="D3321" t="str">
        <f ca="1">PROPER(TRIM(Table1[[#This Row],[Marketing Channel]]))</f>
        <v>Google Ads</v>
      </c>
      <c r="E3321" t="s">
        <v>2527</v>
      </c>
      <c r="F3321" t="s">
        <v>127</v>
      </c>
      <c r="G3321" t="s">
        <v>11141</v>
      </c>
      <c r="H3321" t="s">
        <v>54</v>
      </c>
      <c r="I3321" t="s">
        <v>24</v>
      </c>
      <c r="J3321" t="s">
        <v>63</v>
      </c>
      <c r="K3321">
        <v>184563</v>
      </c>
      <c r="L3321">
        <v>11817</v>
      </c>
      <c r="M3321">
        <v>6.4</v>
      </c>
      <c r="N3321">
        <v>2469</v>
      </c>
      <c r="O3321">
        <v>20.89</v>
      </c>
      <c r="P3321">
        <v>3988.1535696969677</v>
      </c>
      <c r="Q3321">
        <v>20286.98</v>
      </c>
      <c r="R3321" s="6">
        <v>408.68101354335425</v>
      </c>
      <c r="S3321">
        <v>1856</v>
      </c>
      <c r="T3321" t="str">
        <f ca="1">PROPER(TRIM(Table1[[#This Row],[Campaign Status]]))</f>
        <v>Paused</v>
      </c>
      <c r="V3321" s="1">
        <f t="shared" si="153"/>
        <v>2469</v>
      </c>
      <c r="W3321" t="str">
        <f t="shared" ca="1" si="154"/>
        <v>west</v>
      </c>
      <c r="X3321" s="6">
        <f t="shared" si="155"/>
        <v>64.003988046967862</v>
      </c>
    </row>
    <row r="3322" spans="1:24" x14ac:dyDescent="0.3">
      <c r="A3322" t="s">
        <v>4430</v>
      </c>
      <c r="B3322" t="str">
        <f ca="1">PROPER(TRIM(Table1[[#This Row],[Campaign Name]]))</f>
        <v>New Launch</v>
      </c>
      <c r="C3322" t="str">
        <f ca="1">PROPER(TRIM(Table1[[#This Row],[Campaign Type]]))</f>
        <v>Retargeting</v>
      </c>
      <c r="D3322" t="str">
        <f ca="1">PROPER(TRIM(Table1[[#This Row],[Marketing Channel]]))</f>
        <v>Meta Ads</v>
      </c>
      <c r="E3322" t="s">
        <v>1243</v>
      </c>
      <c r="F3322" t="s">
        <v>89</v>
      </c>
      <c r="G3322" t="s">
        <v>29</v>
      </c>
      <c r="H3322" t="s">
        <v>99</v>
      </c>
      <c r="I3322" t="s">
        <v>68</v>
      </c>
      <c r="J3322" t="s">
        <v>63</v>
      </c>
      <c r="K3322">
        <v>59390</v>
      </c>
      <c r="L3322">
        <v>2184</v>
      </c>
      <c r="M3322">
        <v>3.68</v>
      </c>
      <c r="N3322">
        <v>271</v>
      </c>
      <c r="O3322">
        <v>12.41</v>
      </c>
      <c r="P3322">
        <v>250</v>
      </c>
      <c r="Q3322">
        <v>36733.89</v>
      </c>
      <c r="R3322" s="6">
        <v>14593.556</v>
      </c>
      <c r="S3322">
        <v>231</v>
      </c>
      <c r="T3322" t="str">
        <f ca="1">PROPER(TRIM(Table1[[#This Row],[Campaign Status]]))</f>
        <v>Completed</v>
      </c>
      <c r="V3322" s="1">
        <f t="shared" si="153"/>
        <v>271</v>
      </c>
      <c r="W3322" t="str">
        <f t="shared" ca="1" si="154"/>
        <v>North</v>
      </c>
      <c r="X3322" s="6">
        <f t="shared" si="155"/>
        <v>408.68101354335425</v>
      </c>
    </row>
    <row r="3323" spans="1:24" x14ac:dyDescent="0.3">
      <c r="A3323" t="s">
        <v>4431</v>
      </c>
      <c r="B3323" t="str">
        <f ca="1">PROPER(TRIM(Table1[[#This Row],[Campaign Name]]))</f>
        <v>Summer Sale</v>
      </c>
      <c r="C3323" t="str">
        <f ca="1">PROPER(TRIM(Table1[[#This Row],[Campaign Type]]))</f>
        <v>Awareness</v>
      </c>
      <c r="D3323" t="str">
        <f ca="1">PROPER(TRIM(Table1[[#This Row],[Marketing Channel]]))</f>
        <v>Email</v>
      </c>
      <c r="E3323" t="s">
        <v>114</v>
      </c>
      <c r="F3323" t="s">
        <v>167</v>
      </c>
      <c r="G3323" t="s">
        <v>41</v>
      </c>
      <c r="H3323" t="s">
        <v>11140</v>
      </c>
      <c r="I3323" t="s">
        <v>62</v>
      </c>
      <c r="J3323" t="s">
        <v>32</v>
      </c>
      <c r="K3323">
        <v>73753</v>
      </c>
      <c r="L3323">
        <v>7493</v>
      </c>
      <c r="M3323">
        <v>10.16</v>
      </c>
      <c r="N3323">
        <v>2004</v>
      </c>
      <c r="O3323">
        <v>26.74</v>
      </c>
      <c r="P3323">
        <v>4021.4266195524165</v>
      </c>
      <c r="Q3323">
        <v>12474.3</v>
      </c>
      <c r="R3323" s="6">
        <v>210.19588768197855</v>
      </c>
      <c r="S3323">
        <v>251</v>
      </c>
      <c r="T3323" t="str">
        <f ca="1">PROPER(TRIM(Table1[[#This Row],[Campaign Status]]))</f>
        <v>Completed</v>
      </c>
      <c r="V3323" s="1">
        <f t="shared" si="153"/>
        <v>2004</v>
      </c>
      <c r="W3323" t="str">
        <f t="shared" ca="1" si="154"/>
        <v>East</v>
      </c>
      <c r="X3323" s="6">
        <f t="shared" si="155"/>
        <v>14593.556</v>
      </c>
    </row>
    <row r="3324" spans="1:24" x14ac:dyDescent="0.3">
      <c r="A3324" t="s">
        <v>4432</v>
      </c>
      <c r="B3324" t="str">
        <f ca="1">PROPER(TRIM(Table1[[#This Row],[Campaign Name]]))</f>
        <v>New Launch</v>
      </c>
      <c r="C3324" t="str">
        <f ca="1">PROPER(TRIM(Table1[[#This Row],[Campaign Type]]))</f>
        <v>Retargeting</v>
      </c>
      <c r="D3324" t="str">
        <f ca="1">PROPER(TRIM(Table1[[#This Row],[Marketing Channel]]))</f>
        <v>Instagram</v>
      </c>
      <c r="E3324" t="s">
        <v>895</v>
      </c>
      <c r="F3324" t="s">
        <v>849</v>
      </c>
      <c r="G3324" t="s">
        <v>29</v>
      </c>
      <c r="H3324" t="s">
        <v>61</v>
      </c>
      <c r="I3324" t="s">
        <v>68</v>
      </c>
      <c r="J3324" t="s">
        <v>25</v>
      </c>
      <c r="K3324">
        <v>91162</v>
      </c>
      <c r="L3324">
        <v>12337</v>
      </c>
      <c r="M3324">
        <v>13.53</v>
      </c>
      <c r="N3324">
        <v>134</v>
      </c>
      <c r="O3324">
        <v>1.0900000000000001</v>
      </c>
      <c r="P3324">
        <v>9930.23</v>
      </c>
      <c r="Q3324">
        <v>47083.89</v>
      </c>
      <c r="R3324" s="6">
        <v>374.14702378494763</v>
      </c>
      <c r="S3324">
        <v>19</v>
      </c>
      <c r="T3324" t="str">
        <f ca="1">PROPER(TRIM(Table1[[#This Row],[Campaign Status]]))</f>
        <v>Paused</v>
      </c>
      <c r="V3324" s="1">
        <f t="shared" si="153"/>
        <v>134</v>
      </c>
      <c r="W3324" t="str">
        <f t="shared" ca="1" si="154"/>
        <v>North</v>
      </c>
      <c r="X3324" s="6">
        <f t="shared" si="155"/>
        <v>210.19588768197855</v>
      </c>
    </row>
    <row r="3325" spans="1:24" x14ac:dyDescent="0.3">
      <c r="A3325" t="s">
        <v>4433</v>
      </c>
      <c r="B3325" t="str">
        <f ca="1">PROPER(TRIM(Table1[[#This Row],[Campaign Name]]))</f>
        <v>New Launch</v>
      </c>
      <c r="C3325" t="str">
        <f ca="1">PROPER(TRIM(Table1[[#This Row],[Campaign Type]]))</f>
        <v>Sales</v>
      </c>
      <c r="D3325" t="str">
        <f ca="1">PROPER(TRIM(Table1[[#This Row],[Marketing Channel]]))</f>
        <v>Instagram</v>
      </c>
      <c r="E3325" t="s">
        <v>3160</v>
      </c>
      <c r="F3325" t="s">
        <v>66</v>
      </c>
      <c r="G3325" t="s">
        <v>46</v>
      </c>
      <c r="H3325" t="s">
        <v>30</v>
      </c>
      <c r="I3325" t="s">
        <v>24</v>
      </c>
      <c r="J3325" t="s">
        <v>32</v>
      </c>
      <c r="K3325">
        <v>43906</v>
      </c>
      <c r="L3325">
        <v>3483</v>
      </c>
      <c r="M3325">
        <v>7.93</v>
      </c>
      <c r="N3325">
        <v>806</v>
      </c>
      <c r="O3325">
        <v>23.14</v>
      </c>
      <c r="P3325">
        <v>250</v>
      </c>
      <c r="Q3325">
        <v>47050.34</v>
      </c>
      <c r="R3325" s="6">
        <v>18720.135999999999</v>
      </c>
      <c r="S3325">
        <v>15</v>
      </c>
      <c r="T3325" t="str">
        <f ca="1">PROPER(TRIM(Table1[[#This Row],[Campaign Status]]))</f>
        <v>Active</v>
      </c>
      <c r="V3325" s="1">
        <f t="shared" si="153"/>
        <v>806</v>
      </c>
      <c r="W3325" t="str">
        <f t="shared" ca="1" si="154"/>
        <v>South</v>
      </c>
      <c r="X3325" s="6">
        <f t="shared" si="155"/>
        <v>374.14702378494763</v>
      </c>
    </row>
    <row r="3326" spans="1:24" x14ac:dyDescent="0.3">
      <c r="A3326" t="s">
        <v>4434</v>
      </c>
      <c r="B3326" t="str">
        <f ca="1">PROPER(TRIM(Table1[[#This Row],[Campaign Name]]))</f>
        <v>Festive Offer</v>
      </c>
      <c r="C3326" t="str">
        <f ca="1">PROPER(TRIM(Table1[[#This Row],[Campaign Type]]))</f>
        <v>Lead Gen</v>
      </c>
      <c r="D3326" t="str">
        <f ca="1">PROPER(TRIM(Table1[[#This Row],[Marketing Channel]]))</f>
        <v>Google Ads</v>
      </c>
      <c r="E3326" t="s">
        <v>494</v>
      </c>
      <c r="F3326" t="s">
        <v>339</v>
      </c>
      <c r="G3326" t="s">
        <v>11141</v>
      </c>
      <c r="H3326" t="s">
        <v>23</v>
      </c>
      <c r="I3326" t="s">
        <v>31</v>
      </c>
      <c r="J3326" t="s">
        <v>25</v>
      </c>
      <c r="K3326">
        <v>156275</v>
      </c>
      <c r="L3326">
        <v>8206</v>
      </c>
      <c r="M3326">
        <v>5.25</v>
      </c>
      <c r="N3326">
        <v>1567</v>
      </c>
      <c r="O3326">
        <v>19.100000000000001</v>
      </c>
      <c r="P3326">
        <v>250</v>
      </c>
      <c r="Q3326">
        <v>23044.49</v>
      </c>
      <c r="R3326" s="6">
        <v>9117.7960000000021</v>
      </c>
      <c r="S3326">
        <v>1032</v>
      </c>
      <c r="T3326" t="str">
        <f ca="1">PROPER(TRIM(Table1[[#This Row],[Campaign Status]]))</f>
        <v>Paused</v>
      </c>
      <c r="V3326" s="1">
        <f t="shared" si="153"/>
        <v>1567</v>
      </c>
      <c r="W3326" t="str">
        <f t="shared" ca="1" si="154"/>
        <v>west</v>
      </c>
      <c r="X3326" s="6">
        <f t="shared" si="155"/>
        <v>18720.135999999999</v>
      </c>
    </row>
    <row r="3327" spans="1:24" x14ac:dyDescent="0.3">
      <c r="A3327" t="s">
        <v>4435</v>
      </c>
      <c r="B3327" t="str">
        <f ca="1">PROPER(TRIM(Table1[[#This Row],[Campaign Name]]))</f>
        <v>Summer Sale</v>
      </c>
      <c r="C3327" t="str">
        <f ca="1">PROPER(TRIM(Table1[[#This Row],[Campaign Type]]))</f>
        <v>Retargeting</v>
      </c>
      <c r="D3327" t="str">
        <f ca="1">PROPER(TRIM(Table1[[#This Row],[Marketing Channel]]))</f>
        <v>Linkedin</v>
      </c>
      <c r="E3327" t="s">
        <v>2122</v>
      </c>
      <c r="F3327" t="s">
        <v>428</v>
      </c>
      <c r="G3327" t="s">
        <v>41</v>
      </c>
      <c r="H3327" t="s">
        <v>11140</v>
      </c>
      <c r="I3327" t="s">
        <v>62</v>
      </c>
      <c r="J3327" t="s">
        <v>32</v>
      </c>
      <c r="K3327">
        <v>46715</v>
      </c>
      <c r="L3327">
        <v>3402</v>
      </c>
      <c r="M3327">
        <v>7.28</v>
      </c>
      <c r="N3327">
        <v>536</v>
      </c>
      <c r="O3327">
        <v>15.76</v>
      </c>
      <c r="P3327">
        <v>3830.4648972188602</v>
      </c>
      <c r="Q3327">
        <v>3410.33</v>
      </c>
      <c r="R3327" s="6">
        <v>-10.968248202036849</v>
      </c>
      <c r="S3327">
        <v>218</v>
      </c>
      <c r="T3327" t="str">
        <f ca="1">PROPER(TRIM(Table1[[#This Row],[Campaign Status]]))</f>
        <v>Completed</v>
      </c>
      <c r="V3327" s="1">
        <f t="shared" si="153"/>
        <v>536</v>
      </c>
      <c r="W3327" t="str">
        <f t="shared" ca="1" si="154"/>
        <v>East</v>
      </c>
      <c r="X3327" s="6">
        <f t="shared" si="155"/>
        <v>9117.7960000000021</v>
      </c>
    </row>
    <row r="3328" spans="1:24" x14ac:dyDescent="0.3">
      <c r="A3328" t="s">
        <v>4436</v>
      </c>
      <c r="B3328" t="str">
        <f ca="1">PROPER(TRIM(Table1[[#This Row],[Campaign Name]]))</f>
        <v>Summer Sale</v>
      </c>
      <c r="C3328" t="str">
        <f ca="1">PROPER(TRIM(Table1[[#This Row],[Campaign Type]]))</f>
        <v>Retargeting</v>
      </c>
      <c r="D3328" t="str">
        <f ca="1">PROPER(TRIM(Table1[[#This Row],[Marketing Channel]]))</f>
        <v>Instagram</v>
      </c>
      <c r="E3328" t="s">
        <v>270</v>
      </c>
      <c r="F3328" t="s">
        <v>925</v>
      </c>
      <c r="G3328" t="s">
        <v>29</v>
      </c>
      <c r="H3328" t="s">
        <v>67</v>
      </c>
      <c r="I3328" t="s">
        <v>24</v>
      </c>
      <c r="J3328" t="s">
        <v>63</v>
      </c>
      <c r="K3328">
        <v>147749</v>
      </c>
      <c r="L3328">
        <v>17857</v>
      </c>
      <c r="M3328">
        <v>12.09</v>
      </c>
      <c r="N3328">
        <v>1004</v>
      </c>
      <c r="O3328">
        <v>5.62</v>
      </c>
      <c r="P3328">
        <v>1746.4</v>
      </c>
      <c r="Q3328">
        <v>39070.29</v>
      </c>
      <c r="R3328" s="6">
        <v>2137.190219880898</v>
      </c>
      <c r="S3328">
        <v>707</v>
      </c>
      <c r="T3328" t="str">
        <f ca="1">PROPER(TRIM(Table1[[#This Row],[Campaign Status]]))</f>
        <v>Active</v>
      </c>
      <c r="V3328" s="1">
        <f t="shared" si="153"/>
        <v>1004</v>
      </c>
      <c r="W3328" t="str">
        <f t="shared" ca="1" si="154"/>
        <v>North</v>
      </c>
      <c r="X3328" s="6">
        <f t="shared" si="155"/>
        <v>-10.968248202036849</v>
      </c>
    </row>
    <row r="3329" spans="1:24" x14ac:dyDescent="0.3">
      <c r="A3329" t="s">
        <v>4437</v>
      </c>
      <c r="B3329" t="str">
        <f ca="1">PROPER(TRIM(Table1[[#This Row],[Campaign Name]]))</f>
        <v>Summer Sale</v>
      </c>
      <c r="C3329" t="str">
        <f ca="1">PROPER(TRIM(Table1[[#This Row],[Campaign Type]]))</f>
        <v>Lead Gen</v>
      </c>
      <c r="D3329" t="str">
        <f ca="1">PROPER(TRIM(Table1[[#This Row],[Marketing Channel]]))</f>
        <v>Meta Ads</v>
      </c>
      <c r="E3329" t="s">
        <v>2337</v>
      </c>
      <c r="F3329" t="s">
        <v>241</v>
      </c>
      <c r="G3329" t="s">
        <v>11141</v>
      </c>
      <c r="H3329" t="s">
        <v>54</v>
      </c>
      <c r="I3329" t="s">
        <v>68</v>
      </c>
      <c r="J3329" t="s">
        <v>25</v>
      </c>
      <c r="K3329">
        <v>36183</v>
      </c>
      <c r="L3329">
        <v>94</v>
      </c>
      <c r="M3329">
        <v>0.26</v>
      </c>
      <c r="N3329">
        <v>12</v>
      </c>
      <c r="O3329">
        <v>12.77</v>
      </c>
      <c r="P3329">
        <v>3817.8497265160554</v>
      </c>
      <c r="Q3329">
        <v>17078.43</v>
      </c>
      <c r="R3329" s="6">
        <v>347.3311215311968</v>
      </c>
      <c r="S3329">
        <v>8</v>
      </c>
      <c r="T3329" t="str">
        <f ca="1">PROPER(TRIM(Table1[[#This Row],[Campaign Status]]))</f>
        <v>Paused</v>
      </c>
      <c r="V3329" s="1">
        <f t="shared" si="153"/>
        <v>12</v>
      </c>
      <c r="W3329" t="str">
        <f t="shared" ca="1" si="154"/>
        <v>west</v>
      </c>
      <c r="X3329" s="6">
        <f t="shared" si="155"/>
        <v>2137.190219880898</v>
      </c>
    </row>
    <row r="3330" spans="1:24" x14ac:dyDescent="0.3">
      <c r="A3330" t="s">
        <v>4438</v>
      </c>
      <c r="B3330" t="str">
        <f ca="1">PROPER(TRIM(Table1[[#This Row],[Campaign Name]]))</f>
        <v>Flash Sale</v>
      </c>
      <c r="C3330" t="str">
        <f ca="1">PROPER(TRIM(Table1[[#This Row],[Campaign Type]]))</f>
        <v>Sales</v>
      </c>
      <c r="D3330" t="str">
        <f ca="1">PROPER(TRIM(Table1[[#This Row],[Marketing Channel]]))</f>
        <v>Google Ads</v>
      </c>
      <c r="E3330" t="s">
        <v>611</v>
      </c>
      <c r="F3330" t="s">
        <v>303</v>
      </c>
      <c r="G3330" t="s">
        <v>29</v>
      </c>
      <c r="H3330" t="s">
        <v>61</v>
      </c>
      <c r="I3330" t="s">
        <v>24</v>
      </c>
      <c r="J3330" t="s">
        <v>63</v>
      </c>
      <c r="K3330">
        <v>108243</v>
      </c>
      <c r="L3330">
        <v>1894</v>
      </c>
      <c r="M3330">
        <v>1.75</v>
      </c>
      <c r="N3330">
        <v>172</v>
      </c>
      <c r="O3330">
        <v>9.08</v>
      </c>
      <c r="P3330">
        <v>10080.33</v>
      </c>
      <c r="Q3330">
        <v>31963.78</v>
      </c>
      <c r="R3330" s="6">
        <v>217.09061112086604</v>
      </c>
      <c r="S3330">
        <v>48</v>
      </c>
      <c r="T3330" t="str">
        <f ca="1">PROPER(TRIM(Table1[[#This Row],[Campaign Status]]))</f>
        <v>Completed</v>
      </c>
      <c r="V3330" s="1">
        <f t="shared" ref="V3330:V3393" si="156">IF(N3330="",ROUND(L3330*O3330/100,0),N3330)</f>
        <v>172</v>
      </c>
      <c r="W3330" t="str">
        <f t="shared" ca="1" si="154"/>
        <v>North</v>
      </c>
      <c r="X3330" s="6">
        <f t="shared" si="155"/>
        <v>347.3311215311968</v>
      </c>
    </row>
    <row r="3331" spans="1:24" x14ac:dyDescent="0.3">
      <c r="A3331" t="s">
        <v>4439</v>
      </c>
      <c r="B3331" t="str">
        <f ca="1">PROPER(TRIM(Table1[[#This Row],[Campaign Name]]))</f>
        <v>Flash Sale</v>
      </c>
      <c r="C3331" t="str">
        <f ca="1">PROPER(TRIM(Table1[[#This Row],[Campaign Type]]))</f>
        <v>Retargeting</v>
      </c>
      <c r="D3331" t="str">
        <f ca="1">PROPER(TRIM(Table1[[#This Row],[Marketing Channel]]))</f>
        <v>Google Ads</v>
      </c>
      <c r="E3331" t="s">
        <v>1354</v>
      </c>
      <c r="F3331" t="s">
        <v>1192</v>
      </c>
      <c r="G3331" t="s">
        <v>11141</v>
      </c>
      <c r="H3331" t="s">
        <v>36</v>
      </c>
      <c r="I3331" t="s">
        <v>62</v>
      </c>
      <c r="J3331" t="s">
        <v>25</v>
      </c>
      <c r="K3331">
        <v>65041</v>
      </c>
      <c r="L3331">
        <v>5734</v>
      </c>
      <c r="M3331">
        <v>8.82</v>
      </c>
      <c r="N3331">
        <v>923</v>
      </c>
      <c r="O3331">
        <v>16.100000000000001</v>
      </c>
      <c r="P3331">
        <v>3988.1535696969677</v>
      </c>
      <c r="Q3331">
        <v>14078.3</v>
      </c>
      <c r="R3331" s="6">
        <v>253.00295622943406</v>
      </c>
      <c r="S3331">
        <v>278</v>
      </c>
      <c r="T3331" t="str">
        <f ca="1">PROPER(TRIM(Table1[[#This Row],[Campaign Status]]))</f>
        <v>Paused</v>
      </c>
      <c r="V3331" s="1">
        <f t="shared" si="156"/>
        <v>923</v>
      </c>
      <c r="W3331" t="str">
        <f t="shared" ref="W3331:W3394" ca="1" si="157">IF(OR(D3331="Delhi",D3331="lucknow",D3331="jaipur"),"North",IF(OR(D3331="Bengaluru",D3331="chennai"),"South",IF(D3331="Kolkata","East",IF(OR(D3331="Mumbai",D3331="Pune",D3331="Ahmedabad"),"west","unknown"))))</f>
        <v>west</v>
      </c>
      <c r="X3331" s="6">
        <f t="shared" si="155"/>
        <v>217.09061112086604</v>
      </c>
    </row>
    <row r="3332" spans="1:24" x14ac:dyDescent="0.3">
      <c r="A3332" t="s">
        <v>4440</v>
      </c>
      <c r="B3332" t="str">
        <f ca="1">PROPER(TRIM(Table1[[#This Row],[Campaign Name]]))</f>
        <v>Mega Discount</v>
      </c>
      <c r="C3332" t="str">
        <f ca="1">PROPER(TRIM(Table1[[#This Row],[Campaign Type]]))</f>
        <v>Lead Gen</v>
      </c>
      <c r="D3332" t="str">
        <f ca="1">PROPER(TRIM(Table1[[#This Row],[Marketing Channel]]))</f>
        <v>Google Ads</v>
      </c>
      <c r="E3332" t="s">
        <v>2697</v>
      </c>
      <c r="F3332" t="s">
        <v>371</v>
      </c>
      <c r="G3332" t="s">
        <v>46</v>
      </c>
      <c r="H3332" t="s">
        <v>42</v>
      </c>
      <c r="I3332" t="s">
        <v>68</v>
      </c>
      <c r="J3332" t="s">
        <v>63</v>
      </c>
      <c r="K3332">
        <v>165017</v>
      </c>
      <c r="L3332">
        <v>1562</v>
      </c>
      <c r="M3332">
        <v>0.95</v>
      </c>
      <c r="N3332">
        <v>351</v>
      </c>
      <c r="O3332">
        <v>22.47</v>
      </c>
      <c r="P3332">
        <v>250</v>
      </c>
      <c r="Q3332">
        <v>11258.46</v>
      </c>
      <c r="R3332" s="6">
        <v>4403.384</v>
      </c>
      <c r="S3332">
        <v>296</v>
      </c>
      <c r="T3332" t="str">
        <f ca="1">PROPER(TRIM(Table1[[#This Row],[Campaign Status]]))</f>
        <v>Active</v>
      </c>
      <c r="V3332" s="1">
        <f t="shared" si="156"/>
        <v>351</v>
      </c>
      <c r="W3332" t="str">
        <f t="shared" ca="1" si="157"/>
        <v>South</v>
      </c>
      <c r="X3332" s="6">
        <f t="shared" ref="X3332:X3395" si="158">R3331*1</f>
        <v>253.00295622943406</v>
      </c>
    </row>
    <row r="3333" spans="1:24" x14ac:dyDescent="0.3">
      <c r="A3333" t="s">
        <v>4441</v>
      </c>
      <c r="B3333" t="str">
        <f ca="1">PROPER(TRIM(Table1[[#This Row],[Campaign Name]]))</f>
        <v>New Launch</v>
      </c>
      <c r="C3333" t="str">
        <f ca="1">PROPER(TRIM(Table1[[#This Row],[Campaign Type]]))</f>
        <v>Sales</v>
      </c>
      <c r="D3333" t="str">
        <f ca="1">PROPER(TRIM(Table1[[#This Row],[Marketing Channel]]))</f>
        <v>Linkedin</v>
      </c>
      <c r="E3333" t="s">
        <v>1533</v>
      </c>
      <c r="F3333" t="s">
        <v>513</v>
      </c>
      <c r="G3333" t="s">
        <v>46</v>
      </c>
      <c r="H3333" t="s">
        <v>42</v>
      </c>
      <c r="I3333" t="s">
        <v>62</v>
      </c>
      <c r="J3333" t="s">
        <v>63</v>
      </c>
      <c r="K3333">
        <v>109159</v>
      </c>
      <c r="L3333">
        <v>3093</v>
      </c>
      <c r="M3333">
        <v>2.83</v>
      </c>
      <c r="N3333">
        <v>863</v>
      </c>
      <c r="O3333">
        <v>27.9</v>
      </c>
      <c r="P3333">
        <v>3830.4648972188602</v>
      </c>
      <c r="Q3333">
        <v>8196.66</v>
      </c>
      <c r="R3333" s="6">
        <v>113.98603615846343</v>
      </c>
      <c r="S3333">
        <v>228</v>
      </c>
      <c r="T3333" t="str">
        <f ca="1">PROPER(TRIM(Table1[[#This Row],[Campaign Status]]))</f>
        <v>Paused</v>
      </c>
      <c r="V3333" s="1">
        <f t="shared" si="156"/>
        <v>863</v>
      </c>
      <c r="W3333" t="str">
        <f t="shared" ca="1" si="157"/>
        <v>South</v>
      </c>
      <c r="X3333" s="6">
        <f t="shared" si="158"/>
        <v>4403.384</v>
      </c>
    </row>
    <row r="3334" spans="1:24" x14ac:dyDescent="0.3">
      <c r="A3334" t="s">
        <v>4442</v>
      </c>
      <c r="B3334" t="str">
        <f ca="1">PROPER(TRIM(Table1[[#This Row],[Campaign Name]]))</f>
        <v>New Launch</v>
      </c>
      <c r="C3334" t="str">
        <f ca="1">PROPER(TRIM(Table1[[#This Row],[Campaign Type]]))</f>
        <v>Lead Gen</v>
      </c>
      <c r="D3334" t="str">
        <f ca="1">PROPER(TRIM(Table1[[#This Row],[Marketing Channel]]))</f>
        <v>Google Ads</v>
      </c>
      <c r="E3334" t="s">
        <v>2448</v>
      </c>
      <c r="F3334" t="s">
        <v>400</v>
      </c>
      <c r="G3334" t="s">
        <v>41</v>
      </c>
      <c r="H3334" t="s">
        <v>11140</v>
      </c>
      <c r="I3334" t="s">
        <v>62</v>
      </c>
      <c r="J3334" t="s">
        <v>25</v>
      </c>
      <c r="K3334">
        <v>186524</v>
      </c>
      <c r="L3334">
        <v>19097</v>
      </c>
      <c r="M3334">
        <v>10.24</v>
      </c>
      <c r="N3334">
        <v>512</v>
      </c>
      <c r="O3334">
        <v>2.68</v>
      </c>
      <c r="P3334">
        <v>12201.96</v>
      </c>
      <c r="Q3334">
        <v>43937.9</v>
      </c>
      <c r="R3334" s="6">
        <v>260.08887096827073</v>
      </c>
      <c r="S3334">
        <v>327</v>
      </c>
      <c r="T3334" t="str">
        <f ca="1">PROPER(TRIM(Table1[[#This Row],[Campaign Status]]))</f>
        <v>Paused</v>
      </c>
      <c r="V3334" s="1">
        <f t="shared" si="156"/>
        <v>512</v>
      </c>
      <c r="W3334" t="str">
        <f t="shared" ca="1" si="157"/>
        <v>East</v>
      </c>
      <c r="X3334" s="6">
        <f t="shared" si="158"/>
        <v>113.98603615846343</v>
      </c>
    </row>
    <row r="3335" spans="1:24" x14ac:dyDescent="0.3">
      <c r="A3335" t="s">
        <v>4443</v>
      </c>
      <c r="B3335" t="str">
        <f ca="1">PROPER(TRIM(Table1[[#This Row],[Campaign Name]]))</f>
        <v>Flash Sale</v>
      </c>
      <c r="C3335" t="str">
        <f ca="1">PROPER(TRIM(Table1[[#This Row],[Campaign Type]]))</f>
        <v>Retargeting</v>
      </c>
      <c r="D3335" t="str">
        <f ca="1">PROPER(TRIM(Table1[[#This Row],[Marketing Channel]]))</f>
        <v>Email</v>
      </c>
      <c r="E3335" t="s">
        <v>1426</v>
      </c>
      <c r="F3335" t="s">
        <v>232</v>
      </c>
      <c r="G3335" t="s">
        <v>11141</v>
      </c>
      <c r="H3335" t="s">
        <v>36</v>
      </c>
      <c r="I3335" t="s">
        <v>31</v>
      </c>
      <c r="J3335" t="s">
        <v>25</v>
      </c>
      <c r="K3335">
        <v>80251</v>
      </c>
      <c r="L3335">
        <v>292</v>
      </c>
      <c r="M3335">
        <v>0.36</v>
      </c>
      <c r="N3335">
        <v>26</v>
      </c>
      <c r="O3335">
        <v>8.9</v>
      </c>
      <c r="P3335">
        <v>7025.39</v>
      </c>
      <c r="Q3335">
        <v>15007.44</v>
      </c>
      <c r="R3335" s="6">
        <v>113.61717997150336</v>
      </c>
      <c r="S3335">
        <v>13</v>
      </c>
      <c r="T3335" t="str">
        <f ca="1">PROPER(TRIM(Table1[[#This Row],[Campaign Status]]))</f>
        <v>Completed</v>
      </c>
      <c r="V3335" s="1">
        <f t="shared" si="156"/>
        <v>26</v>
      </c>
      <c r="W3335" t="str">
        <f t="shared" ca="1" si="157"/>
        <v>west</v>
      </c>
      <c r="X3335" s="6">
        <f t="shared" si="158"/>
        <v>260.08887096827073</v>
      </c>
    </row>
    <row r="3336" spans="1:24" x14ac:dyDescent="0.3">
      <c r="A3336" t="s">
        <v>4444</v>
      </c>
      <c r="B3336" t="str">
        <f ca="1">PROPER(TRIM(Table1[[#This Row],[Campaign Name]]))</f>
        <v>Mega Discount</v>
      </c>
      <c r="C3336" t="str">
        <f ca="1">PROPER(TRIM(Table1[[#This Row],[Campaign Type]]))</f>
        <v>Retargeting</v>
      </c>
      <c r="D3336" t="str">
        <f ca="1">PROPER(TRIM(Table1[[#This Row],[Marketing Channel]]))</f>
        <v>Meta Ads</v>
      </c>
      <c r="E3336" t="s">
        <v>518</v>
      </c>
      <c r="F3336" t="s">
        <v>152</v>
      </c>
      <c r="G3336" t="s">
        <v>11141</v>
      </c>
      <c r="H3336" t="s">
        <v>36</v>
      </c>
      <c r="I3336" t="s">
        <v>62</v>
      </c>
      <c r="J3336" t="s">
        <v>25</v>
      </c>
      <c r="K3336">
        <v>159014</v>
      </c>
      <c r="L3336">
        <v>5415</v>
      </c>
      <c r="M3336">
        <v>3.41</v>
      </c>
      <c r="N3336">
        <v>1562</v>
      </c>
      <c r="O3336">
        <v>28.85</v>
      </c>
      <c r="P3336">
        <v>3817.8497265160554</v>
      </c>
      <c r="Q3336">
        <v>20478.740000000002</v>
      </c>
      <c r="R3336" s="6">
        <v>436.39460604667886</v>
      </c>
      <c r="S3336">
        <v>1465</v>
      </c>
      <c r="T3336" t="str">
        <f ca="1">PROPER(TRIM(Table1[[#This Row],[Campaign Status]]))</f>
        <v>Active</v>
      </c>
      <c r="V3336" s="1">
        <f t="shared" si="156"/>
        <v>1562</v>
      </c>
      <c r="W3336" t="str">
        <f t="shared" ca="1" si="157"/>
        <v>west</v>
      </c>
      <c r="X3336" s="6">
        <f t="shared" si="158"/>
        <v>113.61717997150336</v>
      </c>
    </row>
    <row r="3337" spans="1:24" x14ac:dyDescent="0.3">
      <c r="A3337" t="s">
        <v>4445</v>
      </c>
      <c r="B3337" t="str">
        <f ca="1">PROPER(TRIM(Table1[[#This Row],[Campaign Name]]))</f>
        <v>Flash Sale</v>
      </c>
      <c r="C3337" t="str">
        <f ca="1">PROPER(TRIM(Table1[[#This Row],[Campaign Type]]))</f>
        <v>Sales</v>
      </c>
      <c r="D3337" t="str">
        <f ca="1">PROPER(TRIM(Table1[[#This Row],[Marketing Channel]]))</f>
        <v>Google Ads</v>
      </c>
      <c r="E3337" t="s">
        <v>341</v>
      </c>
      <c r="F3337" t="s">
        <v>734</v>
      </c>
      <c r="G3337" t="s">
        <v>46</v>
      </c>
      <c r="H3337" t="s">
        <v>30</v>
      </c>
      <c r="I3337" t="s">
        <v>24</v>
      </c>
      <c r="J3337" t="s">
        <v>63</v>
      </c>
      <c r="K3337">
        <v>18393</v>
      </c>
      <c r="L3337">
        <v>2554</v>
      </c>
      <c r="M3337">
        <v>13.89</v>
      </c>
      <c r="N3337">
        <v>612</v>
      </c>
      <c r="O3337">
        <v>23.96</v>
      </c>
      <c r="P3337">
        <v>3988.1535696969677</v>
      </c>
      <c r="Q3337">
        <v>34281.449999999997</v>
      </c>
      <c r="R3337" s="6">
        <v>759.58199454703572</v>
      </c>
      <c r="S3337">
        <v>110</v>
      </c>
      <c r="T3337" t="str">
        <f ca="1">PROPER(TRIM(Table1[[#This Row],[Campaign Status]]))</f>
        <v>Paused</v>
      </c>
      <c r="V3337" s="1">
        <f t="shared" si="156"/>
        <v>612</v>
      </c>
      <c r="W3337" t="str">
        <f t="shared" ca="1" si="157"/>
        <v>South</v>
      </c>
      <c r="X3337" s="6">
        <f t="shared" si="158"/>
        <v>436.39460604667886</v>
      </c>
    </row>
    <row r="3338" spans="1:24" x14ac:dyDescent="0.3">
      <c r="A3338" t="s">
        <v>4446</v>
      </c>
      <c r="B3338" t="str">
        <f ca="1">PROPER(TRIM(Table1[[#This Row],[Campaign Name]]))</f>
        <v>Festive Offer</v>
      </c>
      <c r="C3338" t="str">
        <f ca="1">PROPER(TRIM(Table1[[#This Row],[Campaign Type]]))</f>
        <v>Retargeting</v>
      </c>
      <c r="D3338" t="str">
        <f ca="1">PROPER(TRIM(Table1[[#This Row],[Marketing Channel]]))</f>
        <v>Email</v>
      </c>
      <c r="E3338" t="s">
        <v>773</v>
      </c>
      <c r="F3338" t="s">
        <v>260</v>
      </c>
      <c r="G3338" t="s">
        <v>11141</v>
      </c>
      <c r="H3338" t="s">
        <v>54</v>
      </c>
      <c r="I3338" t="s">
        <v>24</v>
      </c>
      <c r="J3338" t="s">
        <v>25</v>
      </c>
      <c r="K3338">
        <v>39080</v>
      </c>
      <c r="L3338">
        <v>4386</v>
      </c>
      <c r="M3338">
        <v>11.22</v>
      </c>
      <c r="N3338">
        <v>834</v>
      </c>
      <c r="O3338">
        <v>19.02</v>
      </c>
      <c r="P3338">
        <v>6926.17</v>
      </c>
      <c r="Q3338">
        <v>38415.5</v>
      </c>
      <c r="R3338" s="6">
        <v>454.64275349868683</v>
      </c>
      <c r="S3338">
        <v>601</v>
      </c>
      <c r="T3338" t="str">
        <f ca="1">PROPER(TRIM(Table1[[#This Row],[Campaign Status]]))</f>
        <v>Paused</v>
      </c>
      <c r="V3338" s="1">
        <f t="shared" si="156"/>
        <v>834</v>
      </c>
      <c r="W3338" t="str">
        <f t="shared" ca="1" si="157"/>
        <v>west</v>
      </c>
      <c r="X3338" s="6">
        <f t="shared" si="158"/>
        <v>759.58199454703572</v>
      </c>
    </row>
    <row r="3339" spans="1:24" x14ac:dyDescent="0.3">
      <c r="A3339" t="s">
        <v>4447</v>
      </c>
      <c r="B3339" t="str">
        <f ca="1">PROPER(TRIM(Table1[[#This Row],[Campaign Name]]))</f>
        <v>Flash Sale</v>
      </c>
      <c r="C3339" t="str">
        <f ca="1">PROPER(TRIM(Table1[[#This Row],[Campaign Type]]))</f>
        <v>Awareness</v>
      </c>
      <c r="D3339" t="str">
        <f ca="1">PROPER(TRIM(Table1[[#This Row],[Marketing Channel]]))</f>
        <v>Youtube</v>
      </c>
      <c r="E3339" t="s">
        <v>1343</v>
      </c>
      <c r="F3339" t="s">
        <v>925</v>
      </c>
      <c r="G3339" t="s">
        <v>29</v>
      </c>
      <c r="H3339" t="s">
        <v>67</v>
      </c>
      <c r="I3339" t="s">
        <v>24</v>
      </c>
      <c r="J3339" t="s">
        <v>63</v>
      </c>
      <c r="K3339">
        <v>89927</v>
      </c>
      <c r="L3339">
        <v>10485</v>
      </c>
      <c r="M3339">
        <v>11.66</v>
      </c>
      <c r="N3339">
        <v>2244</v>
      </c>
      <c r="O3339">
        <v>21.4</v>
      </c>
      <c r="P3339">
        <v>5365.73</v>
      </c>
      <c r="Q3339">
        <v>48978.54</v>
      </c>
      <c r="R3339" s="6">
        <v>812.80291777633238</v>
      </c>
      <c r="S3339">
        <v>1509</v>
      </c>
      <c r="T3339" t="str">
        <f ca="1">PROPER(TRIM(Table1[[#This Row],[Campaign Status]]))</f>
        <v>Completed</v>
      </c>
      <c r="V3339" s="1">
        <f t="shared" si="156"/>
        <v>2244</v>
      </c>
      <c r="W3339" t="str">
        <f t="shared" ca="1" si="157"/>
        <v>North</v>
      </c>
      <c r="X3339" s="6">
        <f t="shared" si="158"/>
        <v>454.64275349868683</v>
      </c>
    </row>
    <row r="3340" spans="1:24" x14ac:dyDescent="0.3">
      <c r="A3340" t="s">
        <v>4448</v>
      </c>
      <c r="B3340" t="str">
        <f ca="1">PROPER(TRIM(Table1[[#This Row],[Campaign Name]]))</f>
        <v>Summer Sale</v>
      </c>
      <c r="C3340" t="str">
        <f ca="1">PROPER(TRIM(Table1[[#This Row],[Campaign Type]]))</f>
        <v>Lead Gen</v>
      </c>
      <c r="D3340" t="str">
        <f ca="1">PROPER(TRIM(Table1[[#This Row],[Marketing Channel]]))</f>
        <v>Google Ads</v>
      </c>
      <c r="E3340" t="s">
        <v>166</v>
      </c>
      <c r="F3340" t="s">
        <v>339</v>
      </c>
      <c r="G3340" t="s">
        <v>11141</v>
      </c>
      <c r="H3340" t="s">
        <v>36</v>
      </c>
      <c r="I3340" t="s">
        <v>31</v>
      </c>
      <c r="J3340" t="s">
        <v>63</v>
      </c>
      <c r="K3340">
        <v>42840</v>
      </c>
      <c r="L3340">
        <v>1819</v>
      </c>
      <c r="M3340">
        <v>4.25</v>
      </c>
      <c r="N3340">
        <v>60</v>
      </c>
      <c r="O3340">
        <v>3.3</v>
      </c>
      <c r="P3340">
        <v>14128.51</v>
      </c>
      <c r="Q3340">
        <v>11401.34</v>
      </c>
      <c r="R3340" s="6">
        <v>-19.302601618995919</v>
      </c>
      <c r="S3340">
        <v>51</v>
      </c>
      <c r="T3340" t="str">
        <f ca="1">PROPER(TRIM(Table1[[#This Row],[Campaign Status]]))</f>
        <v>Paused</v>
      </c>
      <c r="V3340" s="1">
        <f t="shared" si="156"/>
        <v>60</v>
      </c>
      <c r="W3340" t="str">
        <f t="shared" ca="1" si="157"/>
        <v>west</v>
      </c>
      <c r="X3340" s="6">
        <f t="shared" si="158"/>
        <v>812.80291777633238</v>
      </c>
    </row>
    <row r="3341" spans="1:24" x14ac:dyDescent="0.3">
      <c r="A3341" t="s">
        <v>4449</v>
      </c>
      <c r="B3341" t="str">
        <f ca="1">PROPER(TRIM(Table1[[#This Row],[Campaign Name]]))</f>
        <v>Mega Discount</v>
      </c>
      <c r="C3341" t="str">
        <f ca="1">PROPER(TRIM(Table1[[#This Row],[Campaign Type]]))</f>
        <v>Retargeting</v>
      </c>
      <c r="D3341" t="str">
        <f ca="1">PROPER(TRIM(Table1[[#This Row],[Marketing Channel]]))</f>
        <v>Meta Ads</v>
      </c>
      <c r="E3341" t="s">
        <v>1132</v>
      </c>
      <c r="F3341" t="s">
        <v>1220</v>
      </c>
      <c r="G3341" t="s">
        <v>11141</v>
      </c>
      <c r="H3341" t="s">
        <v>36</v>
      </c>
      <c r="I3341" t="s">
        <v>62</v>
      </c>
      <c r="J3341" t="s">
        <v>25</v>
      </c>
      <c r="K3341">
        <v>19168</v>
      </c>
      <c r="L3341">
        <v>2094</v>
      </c>
      <c r="M3341">
        <v>10.92</v>
      </c>
      <c r="N3341">
        <v>83</v>
      </c>
      <c r="O3341">
        <v>3.96</v>
      </c>
      <c r="P3341">
        <v>250</v>
      </c>
      <c r="Q3341">
        <v>33340.629999999997</v>
      </c>
      <c r="R3341" s="6">
        <v>13236.251999999999</v>
      </c>
      <c r="S3341">
        <v>62</v>
      </c>
      <c r="T3341" t="str">
        <f ca="1">PROPER(TRIM(Table1[[#This Row],[Campaign Status]]))</f>
        <v>Active</v>
      </c>
      <c r="V3341" s="1">
        <f t="shared" si="156"/>
        <v>83</v>
      </c>
      <c r="W3341" t="str">
        <f t="shared" ca="1" si="157"/>
        <v>west</v>
      </c>
      <c r="X3341" s="6">
        <f t="shared" si="158"/>
        <v>-19.302601618995919</v>
      </c>
    </row>
    <row r="3342" spans="1:24" x14ac:dyDescent="0.3">
      <c r="A3342" t="s">
        <v>4450</v>
      </c>
      <c r="B3342" t="str">
        <f ca="1">PROPER(TRIM(Table1[[#This Row],[Campaign Name]]))</f>
        <v>Summer Sale</v>
      </c>
      <c r="C3342" t="str">
        <f ca="1">PROPER(TRIM(Table1[[#This Row],[Campaign Type]]))</f>
        <v>Awareness</v>
      </c>
      <c r="D3342" t="str">
        <f ca="1">PROPER(TRIM(Table1[[#This Row],[Marketing Channel]]))</f>
        <v>Meta Ads</v>
      </c>
      <c r="E3342" t="s">
        <v>2083</v>
      </c>
      <c r="F3342" t="s">
        <v>831</v>
      </c>
      <c r="G3342" t="s">
        <v>46</v>
      </c>
      <c r="H3342" t="s">
        <v>30</v>
      </c>
      <c r="I3342" t="s">
        <v>62</v>
      </c>
      <c r="J3342" t="s">
        <v>63</v>
      </c>
      <c r="K3342">
        <v>45826</v>
      </c>
      <c r="L3342">
        <v>5354</v>
      </c>
      <c r="M3342">
        <v>11.68</v>
      </c>
      <c r="N3342">
        <v>1000</v>
      </c>
      <c r="O3342">
        <v>18.68</v>
      </c>
      <c r="P3342">
        <v>8084.88</v>
      </c>
      <c r="Q3342">
        <v>4561.32</v>
      </c>
      <c r="R3342" s="6">
        <v>-43.582093982842053</v>
      </c>
      <c r="S3342">
        <v>198</v>
      </c>
      <c r="T3342" t="str">
        <f ca="1">PROPER(TRIM(Table1[[#This Row],[Campaign Status]]))</f>
        <v>Active</v>
      </c>
      <c r="V3342" s="1">
        <f t="shared" si="156"/>
        <v>1000</v>
      </c>
      <c r="W3342" t="str">
        <f t="shared" ca="1" si="157"/>
        <v>South</v>
      </c>
      <c r="X3342" s="6">
        <f t="shared" si="158"/>
        <v>13236.251999999999</v>
      </c>
    </row>
    <row r="3343" spans="1:24" x14ac:dyDescent="0.3">
      <c r="A3343" t="s">
        <v>4451</v>
      </c>
      <c r="B3343" t="str">
        <f ca="1">PROPER(TRIM(Table1[[#This Row],[Campaign Name]]))</f>
        <v>Summer Sale</v>
      </c>
      <c r="C3343" t="str">
        <f ca="1">PROPER(TRIM(Table1[[#This Row],[Campaign Type]]))</f>
        <v>Retargeting</v>
      </c>
      <c r="D3343" t="str">
        <f ca="1">PROPER(TRIM(Table1[[#This Row],[Marketing Channel]]))</f>
        <v>Meta Ads</v>
      </c>
      <c r="E3343" t="s">
        <v>1235</v>
      </c>
      <c r="F3343" t="s">
        <v>1070</v>
      </c>
      <c r="G3343" t="s">
        <v>46</v>
      </c>
      <c r="H3343" t="s">
        <v>42</v>
      </c>
      <c r="I3343" t="s">
        <v>24</v>
      </c>
      <c r="J3343" t="s">
        <v>63</v>
      </c>
      <c r="K3343">
        <v>131307</v>
      </c>
      <c r="L3343">
        <v>9375</v>
      </c>
      <c r="M3343">
        <v>7.14</v>
      </c>
      <c r="N3343">
        <v>1528</v>
      </c>
      <c r="O3343">
        <v>16.3</v>
      </c>
      <c r="P3343">
        <v>8149.24</v>
      </c>
      <c r="Q3343">
        <v>28755.91</v>
      </c>
      <c r="R3343" s="6">
        <v>252.8661568440738</v>
      </c>
      <c r="S3343">
        <v>1384</v>
      </c>
      <c r="T3343" t="str">
        <f ca="1">PROPER(TRIM(Table1[[#This Row],[Campaign Status]]))</f>
        <v>Completed</v>
      </c>
      <c r="V3343" s="1">
        <f t="shared" si="156"/>
        <v>1528</v>
      </c>
      <c r="W3343" t="str">
        <f t="shared" ca="1" si="157"/>
        <v>South</v>
      </c>
      <c r="X3343" s="6">
        <f t="shared" si="158"/>
        <v>-43.582093982842053</v>
      </c>
    </row>
    <row r="3344" spans="1:24" x14ac:dyDescent="0.3">
      <c r="A3344" t="s">
        <v>4452</v>
      </c>
      <c r="B3344" t="str">
        <f ca="1">PROPER(TRIM(Table1[[#This Row],[Campaign Name]]))</f>
        <v>Flash Sale</v>
      </c>
      <c r="C3344" t="str">
        <f ca="1">PROPER(TRIM(Table1[[#This Row],[Campaign Type]]))</f>
        <v>Sales</v>
      </c>
      <c r="D3344" t="str">
        <f ca="1">PROPER(TRIM(Table1[[#This Row],[Marketing Channel]]))</f>
        <v>Linkedin</v>
      </c>
      <c r="E3344" t="s">
        <v>2328</v>
      </c>
      <c r="F3344" t="s">
        <v>74</v>
      </c>
      <c r="G3344" t="s">
        <v>29</v>
      </c>
      <c r="H3344" t="s">
        <v>99</v>
      </c>
      <c r="I3344" t="s">
        <v>62</v>
      </c>
      <c r="J3344" t="s">
        <v>25</v>
      </c>
      <c r="K3344">
        <v>158326</v>
      </c>
      <c r="L3344">
        <v>13435</v>
      </c>
      <c r="M3344">
        <v>8.49</v>
      </c>
      <c r="N3344">
        <v>1655</v>
      </c>
      <c r="O3344">
        <v>12.32</v>
      </c>
      <c r="P3344">
        <v>3830.4648972188602</v>
      </c>
      <c r="Q3344">
        <v>47250.61</v>
      </c>
      <c r="R3344" s="6">
        <v>1133.5476572127495</v>
      </c>
      <c r="S3344">
        <v>770</v>
      </c>
      <c r="T3344" t="str">
        <f ca="1">PROPER(TRIM(Table1[[#This Row],[Campaign Status]]))</f>
        <v>Active</v>
      </c>
      <c r="V3344" s="1">
        <f t="shared" si="156"/>
        <v>1655</v>
      </c>
      <c r="W3344" t="str">
        <f t="shared" ca="1" si="157"/>
        <v>North</v>
      </c>
      <c r="X3344" s="6">
        <f t="shared" si="158"/>
        <v>252.8661568440738</v>
      </c>
    </row>
    <row r="3345" spans="1:24" x14ac:dyDescent="0.3">
      <c r="A3345" t="s">
        <v>4453</v>
      </c>
      <c r="B3345" t="str">
        <f ca="1">PROPER(TRIM(Table1[[#This Row],[Campaign Name]]))</f>
        <v>Summer Sale</v>
      </c>
      <c r="C3345" t="str">
        <f ca="1">PROPER(TRIM(Table1[[#This Row],[Campaign Type]]))</f>
        <v>Sales</v>
      </c>
      <c r="D3345" t="str">
        <f ca="1">PROPER(TRIM(Table1[[#This Row],[Marketing Channel]]))</f>
        <v>Linkedin</v>
      </c>
      <c r="E3345" t="s">
        <v>2089</v>
      </c>
      <c r="F3345" t="s">
        <v>249</v>
      </c>
      <c r="G3345" t="s">
        <v>46</v>
      </c>
      <c r="H3345" t="s">
        <v>30</v>
      </c>
      <c r="I3345" t="s">
        <v>68</v>
      </c>
      <c r="J3345" t="s">
        <v>32</v>
      </c>
      <c r="K3345">
        <v>36653</v>
      </c>
      <c r="L3345">
        <v>4401</v>
      </c>
      <c r="M3345">
        <v>12.01</v>
      </c>
      <c r="N3345">
        <v>728</v>
      </c>
      <c r="O3345">
        <v>16.54</v>
      </c>
      <c r="P3345">
        <v>3830.4648972188602</v>
      </c>
      <c r="Q3345">
        <v>18144.150000000001</v>
      </c>
      <c r="R3345" s="6">
        <v>373.68010115883601</v>
      </c>
      <c r="S3345">
        <v>692</v>
      </c>
      <c r="T3345" t="str">
        <f ca="1">PROPER(TRIM(Table1[[#This Row],[Campaign Status]]))</f>
        <v>Completed</v>
      </c>
      <c r="V3345" s="1">
        <f t="shared" si="156"/>
        <v>728</v>
      </c>
      <c r="W3345" t="str">
        <f t="shared" ca="1" si="157"/>
        <v>South</v>
      </c>
      <c r="X3345" s="6">
        <f t="shared" si="158"/>
        <v>1133.5476572127495</v>
      </c>
    </row>
    <row r="3346" spans="1:24" x14ac:dyDescent="0.3">
      <c r="A3346" t="s">
        <v>4454</v>
      </c>
      <c r="B3346" t="str">
        <f ca="1">PROPER(TRIM(Table1[[#This Row],[Campaign Name]]))</f>
        <v>Summer Sale</v>
      </c>
      <c r="C3346" t="str">
        <f ca="1">PROPER(TRIM(Table1[[#This Row],[Campaign Type]]))</f>
        <v>Awareness</v>
      </c>
      <c r="D3346" t="str">
        <f ca="1">PROPER(TRIM(Table1[[#This Row],[Marketing Channel]]))</f>
        <v>Meta Ads</v>
      </c>
      <c r="E3346" t="s">
        <v>390</v>
      </c>
      <c r="F3346" t="s">
        <v>450</v>
      </c>
      <c r="G3346" t="s">
        <v>29</v>
      </c>
      <c r="H3346" t="s">
        <v>67</v>
      </c>
      <c r="I3346" t="s">
        <v>68</v>
      </c>
      <c r="J3346" t="s">
        <v>25</v>
      </c>
      <c r="K3346">
        <v>129159</v>
      </c>
      <c r="L3346">
        <v>10720</v>
      </c>
      <c r="M3346">
        <v>8.3000000000000007</v>
      </c>
      <c r="N3346">
        <v>2669</v>
      </c>
      <c r="O3346">
        <v>24.9</v>
      </c>
      <c r="P3346">
        <v>3817.8497265160554</v>
      </c>
      <c r="Q3346">
        <v>23077.09</v>
      </c>
      <c r="R3346" s="6">
        <v>504.45254929032507</v>
      </c>
      <c r="S3346">
        <v>1790</v>
      </c>
      <c r="T3346" t="str">
        <f ca="1">PROPER(TRIM(Table1[[#This Row],[Campaign Status]]))</f>
        <v>Completed</v>
      </c>
      <c r="V3346" s="1">
        <f t="shared" si="156"/>
        <v>2669</v>
      </c>
      <c r="W3346" t="str">
        <f t="shared" ca="1" si="157"/>
        <v>North</v>
      </c>
      <c r="X3346" s="6">
        <f t="shared" si="158"/>
        <v>373.68010115883601</v>
      </c>
    </row>
    <row r="3347" spans="1:24" x14ac:dyDescent="0.3">
      <c r="A3347" t="s">
        <v>4455</v>
      </c>
      <c r="B3347" t="str">
        <f ca="1">PROPER(TRIM(Table1[[#This Row],[Campaign Name]]))</f>
        <v>New Launch</v>
      </c>
      <c r="C3347" t="str">
        <f ca="1">PROPER(TRIM(Table1[[#This Row],[Campaign Type]]))</f>
        <v>Retargeting</v>
      </c>
      <c r="D3347" t="str">
        <f ca="1">PROPER(TRIM(Table1[[#This Row],[Marketing Channel]]))</f>
        <v>Google Ads</v>
      </c>
      <c r="E3347" t="s">
        <v>962</v>
      </c>
      <c r="F3347" t="s">
        <v>516</v>
      </c>
      <c r="G3347" t="s">
        <v>41</v>
      </c>
      <c r="H3347" t="s">
        <v>11140</v>
      </c>
      <c r="I3347" t="s">
        <v>31</v>
      </c>
      <c r="J3347" t="s">
        <v>32</v>
      </c>
      <c r="K3347">
        <v>77462</v>
      </c>
      <c r="L3347">
        <v>11030</v>
      </c>
      <c r="M3347">
        <v>14.24</v>
      </c>
      <c r="N3347">
        <v>747</v>
      </c>
      <c r="O3347">
        <v>6.77</v>
      </c>
      <c r="P3347">
        <v>250</v>
      </c>
      <c r="Q3347">
        <v>16764.21</v>
      </c>
      <c r="R3347" s="6">
        <v>6605.6839999999993</v>
      </c>
      <c r="S3347">
        <v>448</v>
      </c>
      <c r="T3347" t="str">
        <f ca="1">PROPER(TRIM(Table1[[#This Row],[Campaign Status]]))</f>
        <v>Active</v>
      </c>
      <c r="V3347" s="1">
        <f t="shared" si="156"/>
        <v>747</v>
      </c>
      <c r="W3347" t="str">
        <f t="shared" ca="1" si="157"/>
        <v>East</v>
      </c>
      <c r="X3347" s="6">
        <f t="shared" si="158"/>
        <v>504.45254929032507</v>
      </c>
    </row>
    <row r="3348" spans="1:24" x14ac:dyDescent="0.3">
      <c r="A3348" t="s">
        <v>4456</v>
      </c>
      <c r="B3348" t="str">
        <f ca="1">PROPER(TRIM(Table1[[#This Row],[Campaign Name]]))</f>
        <v>Festive Offer</v>
      </c>
      <c r="C3348" t="str">
        <f ca="1">PROPER(TRIM(Table1[[#This Row],[Campaign Type]]))</f>
        <v>Retargeting</v>
      </c>
      <c r="D3348" t="str">
        <f ca="1">PROPER(TRIM(Table1[[#This Row],[Marketing Channel]]))</f>
        <v>Email</v>
      </c>
      <c r="E3348" t="s">
        <v>1122</v>
      </c>
      <c r="F3348" t="s">
        <v>684</v>
      </c>
      <c r="G3348" t="s">
        <v>11141</v>
      </c>
      <c r="H3348" t="s">
        <v>23</v>
      </c>
      <c r="I3348" t="s">
        <v>68</v>
      </c>
      <c r="J3348" t="s">
        <v>32</v>
      </c>
      <c r="K3348">
        <v>114962</v>
      </c>
      <c r="L3348">
        <v>8260</v>
      </c>
      <c r="M3348">
        <v>7.18</v>
      </c>
      <c r="N3348">
        <v>1239</v>
      </c>
      <c r="O3348">
        <v>15</v>
      </c>
      <c r="P3348">
        <v>250</v>
      </c>
      <c r="Q3348">
        <v>41680.51</v>
      </c>
      <c r="R3348" s="6">
        <v>16572.204000000002</v>
      </c>
      <c r="S3348">
        <v>676</v>
      </c>
      <c r="T3348" t="str">
        <f ca="1">PROPER(TRIM(Table1[[#This Row],[Campaign Status]]))</f>
        <v>Paused</v>
      </c>
      <c r="V3348" s="1">
        <f t="shared" si="156"/>
        <v>1239</v>
      </c>
      <c r="W3348" t="str">
        <f t="shared" ca="1" si="157"/>
        <v>west</v>
      </c>
      <c r="X3348" s="6">
        <f t="shared" si="158"/>
        <v>6605.6839999999993</v>
      </c>
    </row>
    <row r="3349" spans="1:24" x14ac:dyDescent="0.3">
      <c r="A3349" t="s">
        <v>4457</v>
      </c>
      <c r="B3349" t="str">
        <f ca="1">PROPER(TRIM(Table1[[#This Row],[Campaign Name]]))</f>
        <v>Summer Sale</v>
      </c>
      <c r="C3349" t="str">
        <f ca="1">PROPER(TRIM(Table1[[#This Row],[Campaign Type]]))</f>
        <v>Lead Gen</v>
      </c>
      <c r="D3349" t="str">
        <f ca="1">PROPER(TRIM(Table1[[#This Row],[Marketing Channel]]))</f>
        <v>Google Ads</v>
      </c>
      <c r="E3349" t="s">
        <v>672</v>
      </c>
      <c r="F3349" t="s">
        <v>271</v>
      </c>
      <c r="G3349" t="s">
        <v>29</v>
      </c>
      <c r="H3349" t="s">
        <v>67</v>
      </c>
      <c r="I3349" t="s">
        <v>24</v>
      </c>
      <c r="J3349" t="s">
        <v>25</v>
      </c>
      <c r="K3349">
        <v>71199</v>
      </c>
      <c r="L3349">
        <v>1353</v>
      </c>
      <c r="M3349">
        <v>1.9</v>
      </c>
      <c r="N3349">
        <v>396</v>
      </c>
      <c r="O3349">
        <v>29.27</v>
      </c>
      <c r="P3349">
        <v>250</v>
      </c>
      <c r="Q3349">
        <v>7624.2</v>
      </c>
      <c r="R3349" s="6">
        <v>2949.68</v>
      </c>
      <c r="S3349">
        <v>32</v>
      </c>
      <c r="T3349" t="str">
        <f ca="1">PROPER(TRIM(Table1[[#This Row],[Campaign Status]]))</f>
        <v>Completed</v>
      </c>
      <c r="V3349" s="1">
        <f t="shared" si="156"/>
        <v>396</v>
      </c>
      <c r="W3349" t="str">
        <f t="shared" ca="1" si="157"/>
        <v>North</v>
      </c>
      <c r="X3349" s="6">
        <f t="shared" si="158"/>
        <v>16572.204000000002</v>
      </c>
    </row>
    <row r="3350" spans="1:24" x14ac:dyDescent="0.3">
      <c r="A3350" t="s">
        <v>4458</v>
      </c>
      <c r="B3350" t="str">
        <f ca="1">PROPER(TRIM(Table1[[#This Row],[Campaign Name]]))</f>
        <v>Summer Sale</v>
      </c>
      <c r="C3350" t="str">
        <f ca="1">PROPER(TRIM(Table1[[#This Row],[Campaign Type]]))</f>
        <v>Awareness</v>
      </c>
      <c r="D3350" t="str">
        <f ca="1">PROPER(TRIM(Table1[[#This Row],[Marketing Channel]]))</f>
        <v>Google Ads</v>
      </c>
      <c r="E3350" t="s">
        <v>1517</v>
      </c>
      <c r="F3350" t="s">
        <v>173</v>
      </c>
      <c r="G3350" t="s">
        <v>46</v>
      </c>
      <c r="H3350" t="s">
        <v>30</v>
      </c>
      <c r="I3350" t="s">
        <v>68</v>
      </c>
      <c r="J3350" t="s">
        <v>25</v>
      </c>
      <c r="K3350">
        <v>129476</v>
      </c>
      <c r="L3350">
        <v>17826</v>
      </c>
      <c r="M3350">
        <v>13.77</v>
      </c>
      <c r="N3350">
        <v>5168</v>
      </c>
      <c r="O3350">
        <v>28.99</v>
      </c>
      <c r="P3350">
        <v>4506.28</v>
      </c>
      <c r="Q3350">
        <v>49541.02</v>
      </c>
      <c r="R3350" s="6">
        <v>999.37731343813527</v>
      </c>
      <c r="S3350">
        <v>1824</v>
      </c>
      <c r="T3350" t="str">
        <f ca="1">PROPER(TRIM(Table1[[#This Row],[Campaign Status]]))</f>
        <v>Active</v>
      </c>
      <c r="V3350" s="1">
        <f t="shared" si="156"/>
        <v>5168</v>
      </c>
      <c r="W3350" t="str">
        <f t="shared" ca="1" si="157"/>
        <v>South</v>
      </c>
      <c r="X3350" s="6">
        <f t="shared" si="158"/>
        <v>2949.68</v>
      </c>
    </row>
    <row r="3351" spans="1:24" x14ac:dyDescent="0.3">
      <c r="A3351" t="s">
        <v>4459</v>
      </c>
      <c r="B3351" t="str">
        <f ca="1">PROPER(TRIM(Table1[[#This Row],[Campaign Name]]))</f>
        <v>Mega Discount</v>
      </c>
      <c r="C3351" t="str">
        <f ca="1">PROPER(TRIM(Table1[[#This Row],[Campaign Type]]))</f>
        <v>Awareness</v>
      </c>
      <c r="D3351" t="str">
        <f ca="1">PROPER(TRIM(Table1[[#This Row],[Marketing Channel]]))</f>
        <v>Google Ads</v>
      </c>
      <c r="E3351" t="s">
        <v>1917</v>
      </c>
      <c r="F3351" t="s">
        <v>161</v>
      </c>
      <c r="G3351" t="s">
        <v>11141</v>
      </c>
      <c r="H3351" t="s">
        <v>54</v>
      </c>
      <c r="I3351" t="s">
        <v>62</v>
      </c>
      <c r="J3351" t="s">
        <v>25</v>
      </c>
      <c r="K3351">
        <v>164139</v>
      </c>
      <c r="L3351">
        <v>19051</v>
      </c>
      <c r="M3351">
        <v>11.61</v>
      </c>
      <c r="N3351">
        <v>2682</v>
      </c>
      <c r="O3351">
        <v>14.08</v>
      </c>
      <c r="P3351">
        <v>250</v>
      </c>
      <c r="Q3351">
        <v>7987.69</v>
      </c>
      <c r="R3351" s="6">
        <v>3095.076</v>
      </c>
      <c r="S3351">
        <v>2230</v>
      </c>
      <c r="T3351" t="str">
        <f ca="1">PROPER(TRIM(Table1[[#This Row],[Campaign Status]]))</f>
        <v>Completed</v>
      </c>
      <c r="V3351" s="1">
        <f t="shared" si="156"/>
        <v>2682</v>
      </c>
      <c r="W3351" t="str">
        <f t="shared" ca="1" si="157"/>
        <v>west</v>
      </c>
      <c r="X3351" s="6">
        <f t="shared" si="158"/>
        <v>999.37731343813527</v>
      </c>
    </row>
    <row r="3352" spans="1:24" x14ac:dyDescent="0.3">
      <c r="A3352" t="s">
        <v>4460</v>
      </c>
      <c r="B3352" t="str">
        <f ca="1">PROPER(TRIM(Table1[[#This Row],[Campaign Name]]))</f>
        <v>New Launch</v>
      </c>
      <c r="C3352" t="str">
        <f ca="1">PROPER(TRIM(Table1[[#This Row],[Campaign Type]]))</f>
        <v>Sales</v>
      </c>
      <c r="D3352" t="str">
        <f ca="1">PROPER(TRIM(Table1[[#This Row],[Marketing Channel]]))</f>
        <v>Meta Ads</v>
      </c>
      <c r="E3352" t="s">
        <v>1734</v>
      </c>
      <c r="F3352" t="s">
        <v>734</v>
      </c>
      <c r="G3352" t="s">
        <v>29</v>
      </c>
      <c r="H3352" t="s">
        <v>99</v>
      </c>
      <c r="I3352" t="s">
        <v>68</v>
      </c>
      <c r="J3352" t="s">
        <v>32</v>
      </c>
      <c r="K3352">
        <v>148456</v>
      </c>
      <c r="L3352">
        <v>12532</v>
      </c>
      <c r="M3352">
        <v>8.44</v>
      </c>
      <c r="N3352">
        <v>2227</v>
      </c>
      <c r="O3352">
        <v>17.77</v>
      </c>
      <c r="P3352">
        <v>8905.0499999999993</v>
      </c>
      <c r="Q3352">
        <v>23882.44</v>
      </c>
      <c r="R3352" s="6">
        <v>168.1898473338162</v>
      </c>
      <c r="S3352">
        <v>735</v>
      </c>
      <c r="T3352" t="str">
        <f ca="1">PROPER(TRIM(Table1[[#This Row],[Campaign Status]]))</f>
        <v>Active</v>
      </c>
      <c r="V3352" s="1">
        <f t="shared" si="156"/>
        <v>2227</v>
      </c>
      <c r="W3352" t="str">
        <f t="shared" ca="1" si="157"/>
        <v>North</v>
      </c>
      <c r="X3352" s="6">
        <f t="shared" si="158"/>
        <v>3095.076</v>
      </c>
    </row>
    <row r="3353" spans="1:24" x14ac:dyDescent="0.3">
      <c r="A3353" t="s">
        <v>4461</v>
      </c>
      <c r="B3353" t="str">
        <f ca="1">PROPER(TRIM(Table1[[#This Row],[Campaign Name]]))</f>
        <v>Flash Sale</v>
      </c>
      <c r="C3353" t="str">
        <f ca="1">PROPER(TRIM(Table1[[#This Row],[Campaign Type]]))</f>
        <v>Awareness</v>
      </c>
      <c r="D3353" t="str">
        <f ca="1">PROPER(TRIM(Table1[[#This Row],[Marketing Channel]]))</f>
        <v>Meta Ads</v>
      </c>
      <c r="E3353" t="s">
        <v>811</v>
      </c>
      <c r="F3353" t="s">
        <v>412</v>
      </c>
      <c r="G3353" t="s">
        <v>29</v>
      </c>
      <c r="H3353" t="s">
        <v>67</v>
      </c>
      <c r="I3353" t="s">
        <v>31</v>
      </c>
      <c r="J3353" t="s">
        <v>32</v>
      </c>
      <c r="K3353">
        <v>106518</v>
      </c>
      <c r="L3353">
        <v>8218</v>
      </c>
      <c r="M3353">
        <v>7.72</v>
      </c>
      <c r="N3353">
        <v>295</v>
      </c>
      <c r="O3353">
        <v>3.59</v>
      </c>
      <c r="P3353">
        <v>250</v>
      </c>
      <c r="Q3353">
        <v>40336.22</v>
      </c>
      <c r="R3353" s="6">
        <v>16034.488000000001</v>
      </c>
      <c r="S3353">
        <v>220</v>
      </c>
      <c r="T3353" t="str">
        <f ca="1">PROPER(TRIM(Table1[[#This Row],[Campaign Status]]))</f>
        <v>Active</v>
      </c>
      <c r="V3353" s="1">
        <f t="shared" si="156"/>
        <v>295</v>
      </c>
      <c r="W3353" t="str">
        <f t="shared" ca="1" si="157"/>
        <v>North</v>
      </c>
      <c r="X3353" s="6">
        <f t="shared" si="158"/>
        <v>168.1898473338162</v>
      </c>
    </row>
    <row r="3354" spans="1:24" x14ac:dyDescent="0.3">
      <c r="A3354" t="s">
        <v>4462</v>
      </c>
      <c r="B3354" t="str">
        <f ca="1">PROPER(TRIM(Table1[[#This Row],[Campaign Name]]))</f>
        <v>Mega Discount</v>
      </c>
      <c r="C3354" t="str">
        <f ca="1">PROPER(TRIM(Table1[[#This Row],[Campaign Type]]))</f>
        <v>Awareness</v>
      </c>
      <c r="D3354" t="str">
        <f ca="1">PROPER(TRIM(Table1[[#This Row],[Marketing Channel]]))</f>
        <v>Google Ads</v>
      </c>
      <c r="E3354" t="s">
        <v>764</v>
      </c>
      <c r="F3354" t="s">
        <v>365</v>
      </c>
      <c r="G3354" t="s">
        <v>11141</v>
      </c>
      <c r="H3354" t="s">
        <v>23</v>
      </c>
      <c r="I3354" t="s">
        <v>24</v>
      </c>
      <c r="J3354" t="s">
        <v>25</v>
      </c>
      <c r="K3354">
        <v>177750</v>
      </c>
      <c r="L3354">
        <v>6476</v>
      </c>
      <c r="M3354">
        <v>3.64</v>
      </c>
      <c r="N3354">
        <v>903</v>
      </c>
      <c r="O3354">
        <v>13.94</v>
      </c>
      <c r="P3354">
        <v>3988.1535696969677</v>
      </c>
      <c r="Q3354">
        <v>39943.660000000003</v>
      </c>
      <c r="R3354" s="6">
        <v>901.55772093387691</v>
      </c>
      <c r="S3354">
        <v>107</v>
      </c>
      <c r="T3354" t="str">
        <f ca="1">PROPER(TRIM(Table1[[#This Row],[Campaign Status]]))</f>
        <v>Paused</v>
      </c>
      <c r="V3354" s="1">
        <f t="shared" si="156"/>
        <v>903</v>
      </c>
      <c r="W3354" t="str">
        <f t="shared" ca="1" si="157"/>
        <v>west</v>
      </c>
      <c r="X3354" s="6">
        <f t="shared" si="158"/>
        <v>16034.488000000001</v>
      </c>
    </row>
    <row r="3355" spans="1:24" x14ac:dyDescent="0.3">
      <c r="A3355" t="s">
        <v>4463</v>
      </c>
      <c r="B3355" t="str">
        <f ca="1">PROPER(TRIM(Table1[[#This Row],[Campaign Name]]))</f>
        <v>New Launch</v>
      </c>
      <c r="C3355" t="str">
        <f ca="1">PROPER(TRIM(Table1[[#This Row],[Campaign Type]]))</f>
        <v>Retargeting</v>
      </c>
      <c r="D3355" t="str">
        <f ca="1">PROPER(TRIM(Table1[[#This Row],[Marketing Channel]]))</f>
        <v>Email</v>
      </c>
      <c r="E3355" t="s">
        <v>497</v>
      </c>
      <c r="F3355" t="s">
        <v>649</v>
      </c>
      <c r="G3355" t="s">
        <v>41</v>
      </c>
      <c r="H3355" t="s">
        <v>11140</v>
      </c>
      <c r="I3355" t="s">
        <v>68</v>
      </c>
      <c r="J3355" t="s">
        <v>63</v>
      </c>
      <c r="K3355">
        <v>11664</v>
      </c>
      <c r="L3355">
        <v>764</v>
      </c>
      <c r="M3355">
        <v>6.55</v>
      </c>
      <c r="N3355">
        <v>237</v>
      </c>
      <c r="O3355">
        <v>31.02</v>
      </c>
      <c r="P3355">
        <v>8784.14</v>
      </c>
      <c r="Q3355">
        <v>36483.25</v>
      </c>
      <c r="R3355" s="6">
        <v>315.33092596429475</v>
      </c>
      <c r="S3355">
        <v>90</v>
      </c>
      <c r="T3355" t="str">
        <f ca="1">PROPER(TRIM(Table1[[#This Row],[Campaign Status]]))</f>
        <v>Active</v>
      </c>
      <c r="V3355" s="1">
        <f t="shared" si="156"/>
        <v>237</v>
      </c>
      <c r="W3355" t="str">
        <f t="shared" ca="1" si="157"/>
        <v>East</v>
      </c>
      <c r="X3355" s="6">
        <f t="shared" si="158"/>
        <v>901.55772093387691</v>
      </c>
    </row>
    <row r="3356" spans="1:24" x14ac:dyDescent="0.3">
      <c r="A3356" t="s">
        <v>4464</v>
      </c>
      <c r="B3356" t="str">
        <f ca="1">PROPER(TRIM(Table1[[#This Row],[Campaign Name]]))</f>
        <v>New Launch</v>
      </c>
      <c r="C3356" t="str">
        <f ca="1">PROPER(TRIM(Table1[[#This Row],[Campaign Type]]))</f>
        <v>Sales</v>
      </c>
      <c r="D3356" t="str">
        <f ca="1">PROPER(TRIM(Table1[[#This Row],[Marketing Channel]]))</f>
        <v>Google Ads</v>
      </c>
      <c r="E3356" t="s">
        <v>2600</v>
      </c>
      <c r="F3356" t="s">
        <v>819</v>
      </c>
      <c r="G3356" t="s">
        <v>11141</v>
      </c>
      <c r="H3356" t="s">
        <v>54</v>
      </c>
      <c r="I3356" t="s">
        <v>62</v>
      </c>
      <c r="J3356" t="s">
        <v>25</v>
      </c>
      <c r="K3356">
        <v>14296</v>
      </c>
      <c r="L3356">
        <v>2120</v>
      </c>
      <c r="M3356">
        <v>14.83</v>
      </c>
      <c r="N3356">
        <v>593</v>
      </c>
      <c r="O3356">
        <v>27.97</v>
      </c>
      <c r="P3356">
        <v>4418.03</v>
      </c>
      <c r="Q3356">
        <v>15496.01</v>
      </c>
      <c r="R3356" s="6">
        <v>250.74478896702828</v>
      </c>
      <c r="S3356">
        <v>502</v>
      </c>
      <c r="T3356" t="str">
        <f ca="1">PROPER(TRIM(Table1[[#This Row],[Campaign Status]]))</f>
        <v>Active</v>
      </c>
      <c r="V3356" s="1">
        <f t="shared" si="156"/>
        <v>593</v>
      </c>
      <c r="W3356" t="str">
        <f t="shared" ca="1" si="157"/>
        <v>west</v>
      </c>
      <c r="X3356" s="6">
        <f t="shared" si="158"/>
        <v>315.33092596429475</v>
      </c>
    </row>
    <row r="3357" spans="1:24" hidden="1" x14ac:dyDescent="0.3">
      <c r="A3357" t="s">
        <v>4465</v>
      </c>
      <c r="B3357" t="str">
        <f ca="1">PROPER(TRIM(Table1[[#This Row],[Campaign Name]]))</f>
        <v>Mega Discount</v>
      </c>
      <c r="C3357" t="str">
        <f ca="1">PROPER(TRIM(Table1[[#This Row],[Campaign Type]]))</f>
        <v>Retargeting</v>
      </c>
      <c r="D3357" t="str">
        <f ca="1">PROPER(TRIM(Table1[[#This Row],[Marketing Channel]]))</f>
        <v>Youtube</v>
      </c>
      <c r="E3357" t="s">
        <v>688</v>
      </c>
      <c r="F3357" t="s">
        <v>294</v>
      </c>
      <c r="G3357" t="s">
        <v>46</v>
      </c>
      <c r="H3357" t="s">
        <v>42</v>
      </c>
      <c r="I3357" t="s">
        <v>62</v>
      </c>
      <c r="J3357" t="s">
        <v>25</v>
      </c>
      <c r="K3357">
        <v>157666</v>
      </c>
      <c r="L3357">
        <v>7817</v>
      </c>
      <c r="M3357">
        <v>4.96</v>
      </c>
      <c r="N3357">
        <v>179</v>
      </c>
      <c r="O3357">
        <v>2.29</v>
      </c>
      <c r="P3357">
        <v>250</v>
      </c>
      <c r="R3357" s="6" t="e">
        <v>#VALUE!</v>
      </c>
      <c r="S3357">
        <v>102</v>
      </c>
      <c r="T3357" t="str">
        <f ca="1">PROPER(TRIM(Table1[[#This Row],[Campaign Status]]))</f>
        <v>Active</v>
      </c>
      <c r="V3357" s="1">
        <f t="shared" si="156"/>
        <v>179</v>
      </c>
      <c r="W3357" t="str">
        <f t="shared" ca="1" si="157"/>
        <v>South</v>
      </c>
      <c r="X3357" s="6">
        <f t="shared" si="158"/>
        <v>250.74478896702828</v>
      </c>
    </row>
    <row r="3358" spans="1:24" x14ac:dyDescent="0.3">
      <c r="A3358" t="s">
        <v>4466</v>
      </c>
      <c r="B3358" t="str">
        <f ca="1">PROPER(TRIM(Table1[[#This Row],[Campaign Name]]))</f>
        <v>Festive Offer</v>
      </c>
      <c r="C3358" t="str">
        <f ca="1">PROPER(TRIM(Table1[[#This Row],[Campaign Type]]))</f>
        <v>Lead Gen</v>
      </c>
      <c r="D3358" t="str">
        <f ca="1">PROPER(TRIM(Table1[[#This Row],[Marketing Channel]]))</f>
        <v>Meta Ads</v>
      </c>
      <c r="E3358" t="s">
        <v>889</v>
      </c>
      <c r="F3358" t="s">
        <v>143</v>
      </c>
      <c r="G3358" t="s">
        <v>46</v>
      </c>
      <c r="H3358" t="s">
        <v>30</v>
      </c>
      <c r="I3358" t="s">
        <v>68</v>
      </c>
      <c r="J3358" t="s">
        <v>32</v>
      </c>
      <c r="K3358">
        <v>2005</v>
      </c>
      <c r="L3358">
        <v>133</v>
      </c>
      <c r="M3358">
        <v>6.63</v>
      </c>
      <c r="N3358">
        <v>43</v>
      </c>
      <c r="O3358">
        <v>32.33</v>
      </c>
      <c r="P3358">
        <v>3817.8497265160554</v>
      </c>
      <c r="Q3358">
        <v>24142.720000000001</v>
      </c>
      <c r="R3358" s="6">
        <v>532.36433409942572</v>
      </c>
      <c r="S3358">
        <v>36</v>
      </c>
      <c r="T3358" t="str">
        <f ca="1">PROPER(TRIM(Table1[[#This Row],[Campaign Status]]))</f>
        <v>Paused</v>
      </c>
      <c r="V3358" s="1">
        <f t="shared" si="156"/>
        <v>43</v>
      </c>
      <c r="W3358" t="str">
        <f t="shared" ca="1" si="157"/>
        <v>South</v>
      </c>
      <c r="X3358" s="6" t="e">
        <f t="shared" si="158"/>
        <v>#VALUE!</v>
      </c>
    </row>
    <row r="3359" spans="1:24" x14ac:dyDescent="0.3">
      <c r="A3359" t="s">
        <v>4467</v>
      </c>
      <c r="B3359" t="str">
        <f ca="1">PROPER(TRIM(Table1[[#This Row],[Campaign Name]]))</f>
        <v>Mega Discount</v>
      </c>
      <c r="C3359" t="str">
        <f ca="1">PROPER(TRIM(Table1[[#This Row],[Campaign Type]]))</f>
        <v>Sales</v>
      </c>
      <c r="D3359" t="str">
        <f ca="1">PROPER(TRIM(Table1[[#This Row],[Marketing Channel]]))</f>
        <v>Linkedin</v>
      </c>
      <c r="E3359" t="s">
        <v>2332</v>
      </c>
      <c r="F3359" t="s">
        <v>203</v>
      </c>
      <c r="G3359" t="s">
        <v>46</v>
      </c>
      <c r="H3359" t="s">
        <v>30</v>
      </c>
      <c r="I3359" t="s">
        <v>24</v>
      </c>
      <c r="J3359" t="s">
        <v>32</v>
      </c>
      <c r="K3359">
        <v>169142</v>
      </c>
      <c r="L3359">
        <v>24848</v>
      </c>
      <c r="M3359">
        <v>14.69</v>
      </c>
      <c r="N3359">
        <v>390</v>
      </c>
      <c r="O3359">
        <v>1.57</v>
      </c>
      <c r="P3359">
        <v>3830.4648972188602</v>
      </c>
      <c r="Q3359">
        <v>4793.7700000000004</v>
      </c>
      <c r="R3359" s="6">
        <v>25.148516658658217</v>
      </c>
      <c r="S3359">
        <v>377</v>
      </c>
      <c r="T3359" t="str">
        <f ca="1">PROPER(TRIM(Table1[[#This Row],[Campaign Status]]))</f>
        <v>Completed</v>
      </c>
      <c r="V3359" s="1">
        <f t="shared" si="156"/>
        <v>390</v>
      </c>
      <c r="W3359" t="str">
        <f t="shared" ca="1" si="157"/>
        <v>South</v>
      </c>
      <c r="X3359" s="6">
        <f t="shared" si="158"/>
        <v>532.36433409942572</v>
      </c>
    </row>
    <row r="3360" spans="1:24" x14ac:dyDescent="0.3">
      <c r="A3360" t="s">
        <v>4468</v>
      </c>
      <c r="B3360" t="str">
        <f ca="1">PROPER(TRIM(Table1[[#This Row],[Campaign Name]]))</f>
        <v>New Launch</v>
      </c>
      <c r="C3360" t="str">
        <f ca="1">PROPER(TRIM(Table1[[#This Row],[Campaign Type]]))</f>
        <v>Awareness</v>
      </c>
      <c r="D3360" t="str">
        <f ca="1">PROPER(TRIM(Table1[[#This Row],[Marketing Channel]]))</f>
        <v>Google Ads</v>
      </c>
      <c r="E3360" t="s">
        <v>3226</v>
      </c>
      <c r="F3360" t="s">
        <v>334</v>
      </c>
      <c r="G3360" t="s">
        <v>11141</v>
      </c>
      <c r="H3360" t="s">
        <v>54</v>
      </c>
      <c r="I3360" t="s">
        <v>68</v>
      </c>
      <c r="J3360" t="s">
        <v>25</v>
      </c>
      <c r="K3360">
        <v>88234</v>
      </c>
      <c r="L3360">
        <v>364</v>
      </c>
      <c r="M3360">
        <v>0.41</v>
      </c>
      <c r="N3360">
        <v>19</v>
      </c>
      <c r="O3360">
        <v>5.22</v>
      </c>
      <c r="P3360">
        <v>250</v>
      </c>
      <c r="Q3360">
        <v>36001.230000000003</v>
      </c>
      <c r="R3360" s="6">
        <v>14300.492000000002</v>
      </c>
      <c r="S3360">
        <v>11</v>
      </c>
      <c r="T3360" t="str">
        <f ca="1">PROPER(TRIM(Table1[[#This Row],[Campaign Status]]))</f>
        <v>Active</v>
      </c>
      <c r="V3360" s="1">
        <f t="shared" si="156"/>
        <v>19</v>
      </c>
      <c r="W3360" t="str">
        <f t="shared" ca="1" si="157"/>
        <v>west</v>
      </c>
      <c r="X3360" s="6">
        <f t="shared" si="158"/>
        <v>25.148516658658217</v>
      </c>
    </row>
    <row r="3361" spans="1:24" x14ac:dyDescent="0.3">
      <c r="A3361" t="s">
        <v>4469</v>
      </c>
      <c r="B3361" t="str">
        <f ca="1">PROPER(TRIM(Table1[[#This Row],[Campaign Name]]))</f>
        <v>New Launch</v>
      </c>
      <c r="C3361" t="str">
        <f ca="1">PROPER(TRIM(Table1[[#This Row],[Campaign Type]]))</f>
        <v>Sales</v>
      </c>
      <c r="D3361" t="str">
        <f ca="1">PROPER(TRIM(Table1[[#This Row],[Marketing Channel]]))</f>
        <v>Email</v>
      </c>
      <c r="E3361" t="s">
        <v>827</v>
      </c>
      <c r="F3361" t="s">
        <v>362</v>
      </c>
      <c r="G3361" t="s">
        <v>11141</v>
      </c>
      <c r="H3361" t="s">
        <v>36</v>
      </c>
      <c r="I3361" t="s">
        <v>31</v>
      </c>
      <c r="J3361" t="s">
        <v>25</v>
      </c>
      <c r="K3361">
        <v>42362</v>
      </c>
      <c r="L3361">
        <v>1776</v>
      </c>
      <c r="M3361">
        <v>4.1900000000000004</v>
      </c>
      <c r="N3361">
        <v>133</v>
      </c>
      <c r="O3361">
        <v>7.49</v>
      </c>
      <c r="P3361">
        <v>6610.31</v>
      </c>
      <c r="Q3361">
        <v>8696.67</v>
      </c>
      <c r="R3361" s="6">
        <v>31.562211151973194</v>
      </c>
      <c r="S3361">
        <v>14</v>
      </c>
      <c r="T3361" t="str">
        <f ca="1">PROPER(TRIM(Table1[[#This Row],[Campaign Status]]))</f>
        <v>Active</v>
      </c>
      <c r="V3361" s="1">
        <f t="shared" si="156"/>
        <v>133</v>
      </c>
      <c r="W3361" t="str">
        <f t="shared" ca="1" si="157"/>
        <v>west</v>
      </c>
      <c r="X3361" s="6">
        <f t="shared" si="158"/>
        <v>14300.492000000002</v>
      </c>
    </row>
    <row r="3362" spans="1:24" x14ac:dyDescent="0.3">
      <c r="A3362" t="s">
        <v>4470</v>
      </c>
      <c r="B3362" t="str">
        <f ca="1">PROPER(TRIM(Table1[[#This Row],[Campaign Name]]))</f>
        <v>Flash Sale</v>
      </c>
      <c r="C3362" t="str">
        <f ca="1">PROPER(TRIM(Table1[[#This Row],[Campaign Type]]))</f>
        <v>Sales</v>
      </c>
      <c r="D3362" t="str">
        <f ca="1">PROPER(TRIM(Table1[[#This Row],[Marketing Channel]]))</f>
        <v>Meta Ads</v>
      </c>
      <c r="E3362" t="s">
        <v>1356</v>
      </c>
      <c r="F3362" t="s">
        <v>321</v>
      </c>
      <c r="G3362" t="s">
        <v>11141</v>
      </c>
      <c r="H3362" t="s">
        <v>36</v>
      </c>
      <c r="I3362" t="s">
        <v>24</v>
      </c>
      <c r="J3362" t="s">
        <v>63</v>
      </c>
      <c r="K3362">
        <v>156741</v>
      </c>
      <c r="L3362">
        <v>17442</v>
      </c>
      <c r="M3362">
        <v>11.13</v>
      </c>
      <c r="N3362">
        <v>63</v>
      </c>
      <c r="O3362">
        <v>0.36</v>
      </c>
      <c r="P3362">
        <v>3817.8497265160554</v>
      </c>
      <c r="Q3362">
        <v>9573.69</v>
      </c>
      <c r="R3362" s="6">
        <v>150.76131031318477</v>
      </c>
      <c r="S3362">
        <v>52</v>
      </c>
      <c r="T3362" t="str">
        <f ca="1">PROPER(TRIM(Table1[[#This Row],[Campaign Status]]))</f>
        <v>Active</v>
      </c>
      <c r="V3362" s="1">
        <f t="shared" si="156"/>
        <v>63</v>
      </c>
      <c r="W3362" t="str">
        <f t="shared" ca="1" si="157"/>
        <v>west</v>
      </c>
      <c r="X3362" s="6">
        <f t="shared" si="158"/>
        <v>31.562211151973194</v>
      </c>
    </row>
    <row r="3363" spans="1:24" x14ac:dyDescent="0.3">
      <c r="A3363" t="s">
        <v>4471</v>
      </c>
      <c r="B3363" t="str">
        <f ca="1">PROPER(TRIM(Table1[[#This Row],[Campaign Name]]))</f>
        <v>Mega Discount</v>
      </c>
      <c r="C3363" t="str">
        <f ca="1">PROPER(TRIM(Table1[[#This Row],[Campaign Type]]))</f>
        <v>Lead Gen</v>
      </c>
      <c r="D3363" t="str">
        <f ca="1">PROPER(TRIM(Table1[[#This Row],[Marketing Channel]]))</f>
        <v>Instagram</v>
      </c>
      <c r="E3363" t="s">
        <v>691</v>
      </c>
      <c r="F3363" t="s">
        <v>106</v>
      </c>
      <c r="G3363" t="s">
        <v>29</v>
      </c>
      <c r="H3363" t="s">
        <v>61</v>
      </c>
      <c r="I3363" t="s">
        <v>24</v>
      </c>
      <c r="J3363" t="s">
        <v>25</v>
      </c>
      <c r="K3363">
        <v>25372</v>
      </c>
      <c r="L3363">
        <v>1115</v>
      </c>
      <c r="M3363">
        <v>4.3899999999999997</v>
      </c>
      <c r="N3363">
        <v>251</v>
      </c>
      <c r="O3363">
        <v>22.51</v>
      </c>
      <c r="P3363">
        <v>3982.6304252733912</v>
      </c>
      <c r="Q3363">
        <v>45184.46</v>
      </c>
      <c r="R3363" s="6">
        <v>1034.5381111253444</v>
      </c>
      <c r="S3363">
        <v>0</v>
      </c>
      <c r="T3363" t="str">
        <f ca="1">PROPER(TRIM(Table1[[#This Row],[Campaign Status]]))</f>
        <v>Paused</v>
      </c>
      <c r="V3363" s="1">
        <f t="shared" si="156"/>
        <v>251</v>
      </c>
      <c r="W3363" t="str">
        <f t="shared" ca="1" si="157"/>
        <v>North</v>
      </c>
      <c r="X3363" s="6">
        <f t="shared" si="158"/>
        <v>150.76131031318477</v>
      </c>
    </row>
    <row r="3364" spans="1:24" x14ac:dyDescent="0.3">
      <c r="A3364" t="s">
        <v>4472</v>
      </c>
      <c r="B3364" t="str">
        <f ca="1">PROPER(TRIM(Table1[[#This Row],[Campaign Name]]))</f>
        <v>Festive Offer</v>
      </c>
      <c r="C3364" t="str">
        <f ca="1">PROPER(TRIM(Table1[[#This Row],[Campaign Type]]))</f>
        <v>Retargeting</v>
      </c>
      <c r="D3364" t="str">
        <f ca="1">PROPER(TRIM(Table1[[#This Row],[Marketing Channel]]))</f>
        <v>Linkedin</v>
      </c>
      <c r="E3364" t="s">
        <v>652</v>
      </c>
      <c r="F3364" t="s">
        <v>465</v>
      </c>
      <c r="G3364" t="s">
        <v>11141</v>
      </c>
      <c r="H3364" t="s">
        <v>36</v>
      </c>
      <c r="I3364" t="s">
        <v>24</v>
      </c>
      <c r="J3364" t="s">
        <v>32</v>
      </c>
      <c r="K3364">
        <v>106507</v>
      </c>
      <c r="L3364">
        <v>14670</v>
      </c>
      <c r="M3364">
        <v>13.77</v>
      </c>
      <c r="N3364">
        <v>3708</v>
      </c>
      <c r="O3364">
        <v>25.28</v>
      </c>
      <c r="P3364">
        <v>250</v>
      </c>
      <c r="Q3364">
        <v>39138.199999999997</v>
      </c>
      <c r="R3364" s="6">
        <v>15555.279999999999</v>
      </c>
      <c r="S3364">
        <v>2406</v>
      </c>
      <c r="T3364" t="str">
        <f ca="1">PROPER(TRIM(Table1[[#This Row],[Campaign Status]]))</f>
        <v>Completed</v>
      </c>
      <c r="V3364" s="1">
        <f t="shared" si="156"/>
        <v>3708</v>
      </c>
      <c r="W3364" t="str">
        <f t="shared" ca="1" si="157"/>
        <v>west</v>
      </c>
      <c r="X3364" s="6">
        <f t="shared" si="158"/>
        <v>1034.5381111253444</v>
      </c>
    </row>
    <row r="3365" spans="1:24" x14ac:dyDescent="0.3">
      <c r="A3365" t="s">
        <v>4473</v>
      </c>
      <c r="B3365" t="str">
        <f ca="1">PROPER(TRIM(Table1[[#This Row],[Campaign Name]]))</f>
        <v>Summer Sale</v>
      </c>
      <c r="C3365" t="str">
        <f ca="1">PROPER(TRIM(Table1[[#This Row],[Campaign Type]]))</f>
        <v>Awareness</v>
      </c>
      <c r="D3365" t="str">
        <f ca="1">PROPER(TRIM(Table1[[#This Row],[Marketing Channel]]))</f>
        <v>Google Ads</v>
      </c>
      <c r="E3365" t="s">
        <v>1546</v>
      </c>
      <c r="F3365" t="s">
        <v>745</v>
      </c>
      <c r="G3365" t="s">
        <v>11141</v>
      </c>
      <c r="H3365" t="s">
        <v>36</v>
      </c>
      <c r="I3365" t="s">
        <v>24</v>
      </c>
      <c r="J3365" t="s">
        <v>63</v>
      </c>
      <c r="K3365">
        <v>75494</v>
      </c>
      <c r="L3365">
        <v>5636</v>
      </c>
      <c r="M3365">
        <v>7.47</v>
      </c>
      <c r="N3365">
        <v>485</v>
      </c>
      <c r="O3365">
        <v>8.61</v>
      </c>
      <c r="P3365">
        <v>9355.39</v>
      </c>
      <c r="Q3365">
        <v>49425.599999999999</v>
      </c>
      <c r="R3365" s="6">
        <v>428.31148674721203</v>
      </c>
      <c r="S3365">
        <v>439</v>
      </c>
      <c r="T3365" t="str">
        <f ca="1">PROPER(TRIM(Table1[[#This Row],[Campaign Status]]))</f>
        <v>Completed</v>
      </c>
      <c r="V3365" s="1">
        <f t="shared" si="156"/>
        <v>485</v>
      </c>
      <c r="W3365" t="str">
        <f t="shared" ca="1" si="157"/>
        <v>west</v>
      </c>
      <c r="X3365" s="6">
        <f t="shared" si="158"/>
        <v>15555.279999999999</v>
      </c>
    </row>
    <row r="3366" spans="1:24" x14ac:dyDescent="0.3">
      <c r="A3366" t="s">
        <v>4474</v>
      </c>
      <c r="B3366" t="str">
        <f ca="1">PROPER(TRIM(Table1[[#This Row],[Campaign Name]]))</f>
        <v>Summer Sale</v>
      </c>
      <c r="C3366" t="str">
        <f ca="1">PROPER(TRIM(Table1[[#This Row],[Campaign Type]]))</f>
        <v>Retargeting</v>
      </c>
      <c r="D3366" t="str">
        <f ca="1">PROPER(TRIM(Table1[[#This Row],[Marketing Channel]]))</f>
        <v>Email</v>
      </c>
      <c r="E3366" t="s">
        <v>359</v>
      </c>
      <c r="F3366" t="s">
        <v>455</v>
      </c>
      <c r="G3366" t="s">
        <v>46</v>
      </c>
      <c r="H3366" t="s">
        <v>30</v>
      </c>
      <c r="I3366" t="s">
        <v>68</v>
      </c>
      <c r="J3366" t="s">
        <v>32</v>
      </c>
      <c r="K3366">
        <v>146550</v>
      </c>
      <c r="L3366">
        <v>19326</v>
      </c>
      <c r="M3366">
        <v>13.19</v>
      </c>
      <c r="N3366">
        <v>5981</v>
      </c>
      <c r="O3366">
        <v>30.95</v>
      </c>
      <c r="P3366">
        <v>250</v>
      </c>
      <c r="Q3366">
        <v>24100.69</v>
      </c>
      <c r="R3366" s="6">
        <v>9540.2759999999998</v>
      </c>
      <c r="S3366">
        <v>4600</v>
      </c>
      <c r="T3366" t="str">
        <f ca="1">PROPER(TRIM(Table1[[#This Row],[Campaign Status]]))</f>
        <v>Active</v>
      </c>
      <c r="V3366" s="1">
        <f t="shared" si="156"/>
        <v>5981</v>
      </c>
      <c r="W3366" t="str">
        <f t="shared" ca="1" si="157"/>
        <v>South</v>
      </c>
      <c r="X3366" s="6">
        <f t="shared" si="158"/>
        <v>428.31148674721203</v>
      </c>
    </row>
    <row r="3367" spans="1:24" x14ac:dyDescent="0.3">
      <c r="A3367" t="s">
        <v>4475</v>
      </c>
      <c r="B3367" t="str">
        <f ca="1">PROPER(TRIM(Table1[[#This Row],[Campaign Name]]))</f>
        <v>Summer Sale</v>
      </c>
      <c r="C3367" t="str">
        <f ca="1">PROPER(TRIM(Table1[[#This Row],[Campaign Type]]))</f>
        <v>Awareness</v>
      </c>
      <c r="D3367" t="str">
        <f ca="1">PROPER(TRIM(Table1[[#This Row],[Marketing Channel]]))</f>
        <v>Google Ads</v>
      </c>
      <c r="E3367" t="s">
        <v>1732</v>
      </c>
      <c r="F3367" t="s">
        <v>831</v>
      </c>
      <c r="G3367" t="s">
        <v>29</v>
      </c>
      <c r="H3367" t="s">
        <v>61</v>
      </c>
      <c r="I3367" t="s">
        <v>68</v>
      </c>
      <c r="J3367" t="s">
        <v>63</v>
      </c>
      <c r="K3367">
        <v>16042</v>
      </c>
      <c r="L3367">
        <v>2166</v>
      </c>
      <c r="M3367">
        <v>13.5</v>
      </c>
      <c r="N3367">
        <v>33</v>
      </c>
      <c r="O3367">
        <v>1.52</v>
      </c>
      <c r="P3367">
        <v>250</v>
      </c>
      <c r="Q3367">
        <v>36874.54</v>
      </c>
      <c r="R3367" s="6">
        <v>14649.816000000001</v>
      </c>
      <c r="S3367">
        <v>13</v>
      </c>
      <c r="T3367" t="str">
        <f ca="1">PROPER(TRIM(Table1[[#This Row],[Campaign Status]]))</f>
        <v>Active</v>
      </c>
      <c r="V3367" s="1">
        <f t="shared" si="156"/>
        <v>33</v>
      </c>
      <c r="W3367" t="str">
        <f t="shared" ca="1" si="157"/>
        <v>North</v>
      </c>
      <c r="X3367" s="6">
        <f t="shared" si="158"/>
        <v>9540.2759999999998</v>
      </c>
    </row>
    <row r="3368" spans="1:24" x14ac:dyDescent="0.3">
      <c r="A3368" t="s">
        <v>4476</v>
      </c>
      <c r="B3368" t="str">
        <f ca="1">PROPER(TRIM(Table1[[#This Row],[Campaign Name]]))</f>
        <v>Summer Sale</v>
      </c>
      <c r="C3368" t="str">
        <f ca="1">PROPER(TRIM(Table1[[#This Row],[Campaign Type]]))</f>
        <v>Awareness</v>
      </c>
      <c r="D3368" t="str">
        <f ca="1">PROPER(TRIM(Table1[[#This Row],[Marketing Channel]]))</f>
        <v>Google Ads</v>
      </c>
      <c r="E3368" t="s">
        <v>73</v>
      </c>
      <c r="F3368" t="s">
        <v>376</v>
      </c>
      <c r="G3368" t="s">
        <v>41</v>
      </c>
      <c r="H3368" t="s">
        <v>11140</v>
      </c>
      <c r="I3368" t="s">
        <v>31</v>
      </c>
      <c r="J3368" t="s">
        <v>25</v>
      </c>
      <c r="K3368">
        <v>125827</v>
      </c>
      <c r="L3368">
        <v>4107</v>
      </c>
      <c r="M3368">
        <v>3.26</v>
      </c>
      <c r="N3368">
        <v>980</v>
      </c>
      <c r="O3368">
        <v>23.86</v>
      </c>
      <c r="P3368">
        <v>3988.1535696969677</v>
      </c>
      <c r="Q3368">
        <v>48150.44</v>
      </c>
      <c r="R3368" s="6">
        <v>1107.3366573910198</v>
      </c>
      <c r="S3368">
        <v>295</v>
      </c>
      <c r="T3368" t="str">
        <f ca="1">PROPER(TRIM(Table1[[#This Row],[Campaign Status]]))</f>
        <v>Completed</v>
      </c>
      <c r="V3368" s="1">
        <f t="shared" si="156"/>
        <v>980</v>
      </c>
      <c r="W3368" t="str">
        <f t="shared" ca="1" si="157"/>
        <v>East</v>
      </c>
      <c r="X3368" s="6">
        <f t="shared" si="158"/>
        <v>14649.816000000001</v>
      </c>
    </row>
    <row r="3369" spans="1:24" x14ac:dyDescent="0.3">
      <c r="A3369" t="s">
        <v>4477</v>
      </c>
      <c r="B3369" t="str">
        <f ca="1">PROPER(TRIM(Table1[[#This Row],[Campaign Name]]))</f>
        <v>Festive Offer</v>
      </c>
      <c r="C3369" t="str">
        <f ca="1">PROPER(TRIM(Table1[[#This Row],[Campaign Type]]))</f>
        <v>Retargeting</v>
      </c>
      <c r="D3369" t="str">
        <f ca="1">PROPER(TRIM(Table1[[#This Row],[Marketing Channel]]))</f>
        <v>Meta Ads</v>
      </c>
      <c r="E3369" t="s">
        <v>2904</v>
      </c>
      <c r="F3369" t="s">
        <v>309</v>
      </c>
      <c r="G3369" t="s">
        <v>29</v>
      </c>
      <c r="H3369" t="s">
        <v>67</v>
      </c>
      <c r="I3369" t="s">
        <v>68</v>
      </c>
      <c r="J3369" t="s">
        <v>25</v>
      </c>
      <c r="K3369">
        <v>45742</v>
      </c>
      <c r="L3369">
        <v>5755</v>
      </c>
      <c r="M3369">
        <v>12.58</v>
      </c>
      <c r="N3369">
        <v>1869</v>
      </c>
      <c r="O3369">
        <v>32.479999999999997</v>
      </c>
      <c r="P3369">
        <v>3817.8497265160554</v>
      </c>
      <c r="Q3369">
        <v>31294.79</v>
      </c>
      <c r="R3369" s="6">
        <v>719.69674664376532</v>
      </c>
      <c r="S3369">
        <v>308</v>
      </c>
      <c r="T3369" t="str">
        <f ca="1">PROPER(TRIM(Table1[[#This Row],[Campaign Status]]))</f>
        <v>Completed</v>
      </c>
      <c r="V3369" s="1">
        <f t="shared" si="156"/>
        <v>1869</v>
      </c>
      <c r="W3369" t="str">
        <f t="shared" ca="1" si="157"/>
        <v>North</v>
      </c>
      <c r="X3369" s="6">
        <f t="shared" si="158"/>
        <v>1107.3366573910198</v>
      </c>
    </row>
    <row r="3370" spans="1:24" x14ac:dyDescent="0.3">
      <c r="A3370" t="s">
        <v>4478</v>
      </c>
      <c r="B3370" t="str">
        <f ca="1">PROPER(TRIM(Table1[[#This Row],[Campaign Name]]))</f>
        <v>Summer Sale</v>
      </c>
      <c r="C3370" t="str">
        <f ca="1">PROPER(TRIM(Table1[[#This Row],[Campaign Type]]))</f>
        <v>Sales</v>
      </c>
      <c r="D3370" t="str">
        <f ca="1">PROPER(TRIM(Table1[[#This Row],[Marketing Channel]]))</f>
        <v>Google Ads</v>
      </c>
      <c r="E3370" t="s">
        <v>3657</v>
      </c>
      <c r="F3370" t="s">
        <v>1093</v>
      </c>
      <c r="G3370" t="s">
        <v>29</v>
      </c>
      <c r="H3370" t="s">
        <v>99</v>
      </c>
      <c r="I3370" t="s">
        <v>62</v>
      </c>
      <c r="J3370" t="s">
        <v>63</v>
      </c>
      <c r="K3370">
        <v>192953</v>
      </c>
      <c r="L3370">
        <v>15361</v>
      </c>
      <c r="M3370">
        <v>7.96</v>
      </c>
      <c r="N3370">
        <v>427</v>
      </c>
      <c r="O3370">
        <v>2.78</v>
      </c>
      <c r="P3370">
        <v>3988.1535696969677</v>
      </c>
      <c r="Q3370">
        <v>34385.68</v>
      </c>
      <c r="R3370" s="6">
        <v>762.19548467921049</v>
      </c>
      <c r="S3370">
        <v>332</v>
      </c>
      <c r="T3370" t="str">
        <f ca="1">PROPER(TRIM(Table1[[#This Row],[Campaign Status]]))</f>
        <v>Active</v>
      </c>
      <c r="V3370" s="1">
        <f t="shared" si="156"/>
        <v>427</v>
      </c>
      <c r="W3370" t="str">
        <f t="shared" ca="1" si="157"/>
        <v>North</v>
      </c>
      <c r="X3370" s="6">
        <f t="shared" si="158"/>
        <v>719.69674664376532</v>
      </c>
    </row>
    <row r="3371" spans="1:24" x14ac:dyDescent="0.3">
      <c r="A3371" t="s">
        <v>4479</v>
      </c>
      <c r="B3371" t="str">
        <f ca="1">PROPER(TRIM(Table1[[#This Row],[Campaign Name]]))</f>
        <v>Summer Sale</v>
      </c>
      <c r="C3371" t="str">
        <f ca="1">PROPER(TRIM(Table1[[#This Row],[Campaign Type]]))</f>
        <v>Sales</v>
      </c>
      <c r="D3371" t="str">
        <f ca="1">PROPER(TRIM(Table1[[#This Row],[Marketing Channel]]))</f>
        <v>Meta Ads</v>
      </c>
      <c r="E3371" t="s">
        <v>515</v>
      </c>
      <c r="F3371" t="s">
        <v>60</v>
      </c>
      <c r="G3371" t="s">
        <v>46</v>
      </c>
      <c r="H3371" t="s">
        <v>30</v>
      </c>
      <c r="I3371" t="s">
        <v>24</v>
      </c>
      <c r="J3371" t="s">
        <v>25</v>
      </c>
      <c r="K3371">
        <v>50434</v>
      </c>
      <c r="L3371">
        <v>4431</v>
      </c>
      <c r="M3371">
        <v>8.7899999999999991</v>
      </c>
      <c r="N3371">
        <v>1137</v>
      </c>
      <c r="O3371">
        <v>25.66</v>
      </c>
      <c r="P3371">
        <v>250</v>
      </c>
      <c r="Q3371">
        <v>28011.67</v>
      </c>
      <c r="R3371" s="6">
        <v>11104.668</v>
      </c>
      <c r="S3371">
        <v>938</v>
      </c>
      <c r="T3371" t="str">
        <f ca="1">PROPER(TRIM(Table1[[#This Row],[Campaign Status]]))</f>
        <v>Paused</v>
      </c>
      <c r="V3371" s="1">
        <f t="shared" si="156"/>
        <v>1137</v>
      </c>
      <c r="W3371" t="str">
        <f t="shared" ca="1" si="157"/>
        <v>South</v>
      </c>
      <c r="X3371" s="6">
        <f t="shared" si="158"/>
        <v>762.19548467921049</v>
      </c>
    </row>
    <row r="3372" spans="1:24" x14ac:dyDescent="0.3">
      <c r="A3372" t="s">
        <v>4480</v>
      </c>
      <c r="B3372" t="str">
        <f ca="1">PROPER(TRIM(Table1[[#This Row],[Campaign Name]]))</f>
        <v>Mega Discount</v>
      </c>
      <c r="C3372" t="str">
        <f ca="1">PROPER(TRIM(Table1[[#This Row],[Campaign Type]]))</f>
        <v>Sales</v>
      </c>
      <c r="D3372" t="str">
        <f ca="1">PROPER(TRIM(Table1[[#This Row],[Marketing Channel]]))</f>
        <v>Email</v>
      </c>
      <c r="E3372" t="s">
        <v>234</v>
      </c>
      <c r="F3372" t="s">
        <v>428</v>
      </c>
      <c r="G3372" t="s">
        <v>29</v>
      </c>
      <c r="H3372" t="s">
        <v>99</v>
      </c>
      <c r="I3372" t="s">
        <v>68</v>
      </c>
      <c r="J3372" t="s">
        <v>25</v>
      </c>
      <c r="K3372">
        <v>91669</v>
      </c>
      <c r="L3372">
        <v>6734</v>
      </c>
      <c r="M3372">
        <v>7.35</v>
      </c>
      <c r="N3372">
        <v>631</v>
      </c>
      <c r="O3372">
        <v>9.3699999999999992</v>
      </c>
      <c r="P3372">
        <v>4255.0200000000004</v>
      </c>
      <c r="Q3372">
        <v>3478.22</v>
      </c>
      <c r="R3372" s="6">
        <v>-18.256083402663219</v>
      </c>
      <c r="S3372">
        <v>24</v>
      </c>
      <c r="T3372" t="str">
        <f ca="1">PROPER(TRIM(Table1[[#This Row],[Campaign Status]]))</f>
        <v>Completed</v>
      </c>
      <c r="V3372" s="1">
        <f t="shared" si="156"/>
        <v>631</v>
      </c>
      <c r="W3372" t="str">
        <f t="shared" ca="1" si="157"/>
        <v>North</v>
      </c>
      <c r="X3372" s="6">
        <f t="shared" si="158"/>
        <v>11104.668</v>
      </c>
    </row>
    <row r="3373" spans="1:24" x14ac:dyDescent="0.3">
      <c r="A3373" t="s">
        <v>4481</v>
      </c>
      <c r="B3373" t="str">
        <f ca="1">PROPER(TRIM(Table1[[#This Row],[Campaign Name]]))</f>
        <v>Festive Offer</v>
      </c>
      <c r="C3373" t="str">
        <f ca="1">PROPER(TRIM(Table1[[#This Row],[Campaign Type]]))</f>
        <v>Sales</v>
      </c>
      <c r="D3373" t="str">
        <f ca="1">PROPER(TRIM(Table1[[#This Row],[Marketing Channel]]))</f>
        <v>Linkedin</v>
      </c>
      <c r="E3373" t="s">
        <v>105</v>
      </c>
      <c r="F3373" t="s">
        <v>1801</v>
      </c>
      <c r="G3373" t="s">
        <v>11141</v>
      </c>
      <c r="H3373" t="s">
        <v>36</v>
      </c>
      <c r="I3373" t="s">
        <v>31</v>
      </c>
      <c r="J3373" t="s">
        <v>25</v>
      </c>
      <c r="K3373">
        <v>16000</v>
      </c>
      <c r="L3373">
        <v>1234</v>
      </c>
      <c r="M3373">
        <v>7.71</v>
      </c>
      <c r="N3373">
        <v>131</v>
      </c>
      <c r="O3373">
        <v>10.62</v>
      </c>
      <c r="P3373">
        <v>3830.4648972188602</v>
      </c>
      <c r="Q3373">
        <v>2862.71</v>
      </c>
      <c r="R3373" s="6">
        <v>-25.264685180159368</v>
      </c>
      <c r="S3373">
        <v>90</v>
      </c>
      <c r="T3373" t="str">
        <f ca="1">PROPER(TRIM(Table1[[#This Row],[Campaign Status]]))</f>
        <v>Completed</v>
      </c>
      <c r="V3373" s="1">
        <f t="shared" si="156"/>
        <v>131</v>
      </c>
      <c r="W3373" t="str">
        <f t="shared" ca="1" si="157"/>
        <v>west</v>
      </c>
      <c r="X3373" s="6">
        <f t="shared" si="158"/>
        <v>-18.256083402663219</v>
      </c>
    </row>
    <row r="3374" spans="1:24" x14ac:dyDescent="0.3">
      <c r="A3374" t="s">
        <v>4482</v>
      </c>
      <c r="B3374" t="str">
        <f ca="1">PROPER(TRIM(Table1[[#This Row],[Campaign Name]]))</f>
        <v>New Launch</v>
      </c>
      <c r="C3374" t="str">
        <f ca="1">PROPER(TRIM(Table1[[#This Row],[Campaign Type]]))</f>
        <v>Sales</v>
      </c>
      <c r="D3374" t="str">
        <f ca="1">PROPER(TRIM(Table1[[#This Row],[Marketing Channel]]))</f>
        <v>Linkedin</v>
      </c>
      <c r="E3374" t="s">
        <v>3507</v>
      </c>
      <c r="F3374" t="s">
        <v>598</v>
      </c>
      <c r="G3374" t="s">
        <v>29</v>
      </c>
      <c r="H3374" t="s">
        <v>61</v>
      </c>
      <c r="I3374" t="s">
        <v>68</v>
      </c>
      <c r="J3374" t="s">
        <v>32</v>
      </c>
      <c r="K3374">
        <v>181555</v>
      </c>
      <c r="L3374">
        <v>11891</v>
      </c>
      <c r="M3374">
        <v>6.55</v>
      </c>
      <c r="N3374">
        <v>2903</v>
      </c>
      <c r="O3374">
        <v>24.41</v>
      </c>
      <c r="P3374">
        <v>3686.35</v>
      </c>
      <c r="Q3374">
        <v>46250.31</v>
      </c>
      <c r="R3374" s="6">
        <v>1154.6369715301043</v>
      </c>
      <c r="S3374">
        <v>907</v>
      </c>
      <c r="T3374" t="str">
        <f ca="1">PROPER(TRIM(Table1[[#This Row],[Campaign Status]]))</f>
        <v>Paused</v>
      </c>
      <c r="V3374" s="1">
        <f t="shared" si="156"/>
        <v>2903</v>
      </c>
      <c r="W3374" t="str">
        <f t="shared" ca="1" si="157"/>
        <v>North</v>
      </c>
      <c r="X3374" s="6">
        <f t="shared" si="158"/>
        <v>-25.264685180159368</v>
      </c>
    </row>
    <row r="3375" spans="1:24" x14ac:dyDescent="0.3">
      <c r="A3375" t="s">
        <v>4483</v>
      </c>
      <c r="B3375" t="str">
        <f ca="1">PROPER(TRIM(Table1[[#This Row],[Campaign Name]]))</f>
        <v>Flash Sale</v>
      </c>
      <c r="C3375" t="str">
        <f ca="1">PROPER(TRIM(Table1[[#This Row],[Campaign Type]]))</f>
        <v>Awareness</v>
      </c>
      <c r="D3375" t="str">
        <f ca="1">PROPER(TRIM(Table1[[#This Row],[Marketing Channel]]))</f>
        <v>Google Ads</v>
      </c>
      <c r="E3375" t="s">
        <v>373</v>
      </c>
      <c r="F3375" t="s">
        <v>1427</v>
      </c>
      <c r="G3375" t="s">
        <v>11141</v>
      </c>
      <c r="H3375" t="s">
        <v>36</v>
      </c>
      <c r="I3375" t="s">
        <v>62</v>
      </c>
      <c r="J3375" t="s">
        <v>32</v>
      </c>
      <c r="K3375">
        <v>118378</v>
      </c>
      <c r="L3375">
        <v>14815</v>
      </c>
      <c r="M3375">
        <v>12.51</v>
      </c>
      <c r="N3375">
        <v>2787</v>
      </c>
      <c r="O3375">
        <v>18.809999999999999</v>
      </c>
      <c r="P3375">
        <v>250</v>
      </c>
      <c r="Q3375">
        <v>46111.83</v>
      </c>
      <c r="R3375" s="6">
        <v>18344.732000000004</v>
      </c>
      <c r="S3375">
        <v>2764</v>
      </c>
      <c r="T3375" t="str">
        <f ca="1">PROPER(TRIM(Table1[[#This Row],[Campaign Status]]))</f>
        <v>Completed</v>
      </c>
      <c r="V3375" s="1">
        <f t="shared" si="156"/>
        <v>2787</v>
      </c>
      <c r="W3375" t="str">
        <f t="shared" ca="1" si="157"/>
        <v>west</v>
      </c>
      <c r="X3375" s="6">
        <f t="shared" si="158"/>
        <v>1154.6369715301043</v>
      </c>
    </row>
    <row r="3376" spans="1:24" x14ac:dyDescent="0.3">
      <c r="A3376" t="s">
        <v>4484</v>
      </c>
      <c r="B3376" t="str">
        <f ca="1">PROPER(TRIM(Table1[[#This Row],[Campaign Name]]))</f>
        <v>Festive Offer</v>
      </c>
      <c r="C3376" t="str">
        <f ca="1">PROPER(TRIM(Table1[[#This Row],[Campaign Type]]))</f>
        <v>Lead Gen</v>
      </c>
      <c r="D3376" t="str">
        <f ca="1">PROPER(TRIM(Table1[[#This Row],[Marketing Channel]]))</f>
        <v>Instagram</v>
      </c>
      <c r="E3376" t="s">
        <v>132</v>
      </c>
      <c r="F3376" t="s">
        <v>246</v>
      </c>
      <c r="G3376" t="s">
        <v>11141</v>
      </c>
      <c r="H3376" t="s">
        <v>23</v>
      </c>
      <c r="I3376" t="s">
        <v>31</v>
      </c>
      <c r="J3376" t="s">
        <v>25</v>
      </c>
      <c r="K3376">
        <v>182383</v>
      </c>
      <c r="L3376">
        <v>15014</v>
      </c>
      <c r="M3376">
        <v>8.23</v>
      </c>
      <c r="N3376">
        <v>2853</v>
      </c>
      <c r="O3376">
        <v>19</v>
      </c>
      <c r="P3376">
        <v>3982.6304252733912</v>
      </c>
      <c r="Q3376">
        <v>49435.4</v>
      </c>
      <c r="R3376" s="6">
        <v>1141.2751051738994</v>
      </c>
      <c r="S3376">
        <v>2471</v>
      </c>
      <c r="T3376" t="str">
        <f ca="1">PROPER(TRIM(Table1[[#This Row],[Campaign Status]]))</f>
        <v>Active</v>
      </c>
      <c r="V3376" s="1">
        <f t="shared" si="156"/>
        <v>2853</v>
      </c>
      <c r="W3376" t="str">
        <f t="shared" ca="1" si="157"/>
        <v>west</v>
      </c>
      <c r="X3376" s="6">
        <f t="shared" si="158"/>
        <v>18344.732000000004</v>
      </c>
    </row>
    <row r="3377" spans="1:24" x14ac:dyDescent="0.3">
      <c r="A3377" t="s">
        <v>4485</v>
      </c>
      <c r="B3377" t="str">
        <f ca="1">PROPER(TRIM(Table1[[#This Row],[Campaign Name]]))</f>
        <v>Summer Sale</v>
      </c>
      <c r="C3377" t="str">
        <f ca="1">PROPER(TRIM(Table1[[#This Row],[Campaign Type]]))</f>
        <v>Retargeting</v>
      </c>
      <c r="D3377" t="str">
        <f ca="1">PROPER(TRIM(Table1[[#This Row],[Marketing Channel]]))</f>
        <v>Youtube</v>
      </c>
      <c r="E3377" t="s">
        <v>245</v>
      </c>
      <c r="F3377" t="s">
        <v>149</v>
      </c>
      <c r="G3377" t="s">
        <v>46</v>
      </c>
      <c r="H3377" t="s">
        <v>42</v>
      </c>
      <c r="I3377" t="s">
        <v>62</v>
      </c>
      <c r="J3377" t="s">
        <v>25</v>
      </c>
      <c r="K3377">
        <v>20618</v>
      </c>
      <c r="L3377">
        <v>2773</v>
      </c>
      <c r="M3377">
        <v>13.45</v>
      </c>
      <c r="N3377">
        <v>611</v>
      </c>
      <c r="O3377">
        <v>22.03</v>
      </c>
      <c r="P3377">
        <v>3891.7088323699436</v>
      </c>
      <c r="Q3377">
        <v>39982.239999999998</v>
      </c>
      <c r="R3377" s="6">
        <v>927.36976793949702</v>
      </c>
      <c r="S3377">
        <v>50</v>
      </c>
      <c r="T3377" t="str">
        <f ca="1">PROPER(TRIM(Table1[[#This Row],[Campaign Status]]))</f>
        <v>Completed</v>
      </c>
      <c r="V3377" s="1">
        <f t="shared" si="156"/>
        <v>611</v>
      </c>
      <c r="W3377" t="str">
        <f t="shared" ca="1" si="157"/>
        <v>South</v>
      </c>
      <c r="X3377" s="6">
        <f t="shared" si="158"/>
        <v>1141.2751051738994</v>
      </c>
    </row>
    <row r="3378" spans="1:24" x14ac:dyDescent="0.3">
      <c r="A3378" t="s">
        <v>4486</v>
      </c>
      <c r="B3378" t="str">
        <f ca="1">PROPER(TRIM(Table1[[#This Row],[Campaign Name]]))</f>
        <v>Flash Sale</v>
      </c>
      <c r="C3378" t="str">
        <f ca="1">PROPER(TRIM(Table1[[#This Row],[Campaign Type]]))</f>
        <v>Lead Gen</v>
      </c>
      <c r="D3378" t="str">
        <f ca="1">PROPER(TRIM(Table1[[#This Row],[Marketing Channel]]))</f>
        <v>Meta Ads</v>
      </c>
      <c r="E3378" t="s">
        <v>243</v>
      </c>
      <c r="F3378" t="s">
        <v>98</v>
      </c>
      <c r="G3378" t="s">
        <v>29</v>
      </c>
      <c r="H3378" t="s">
        <v>67</v>
      </c>
      <c r="I3378" t="s">
        <v>68</v>
      </c>
      <c r="J3378" t="s">
        <v>32</v>
      </c>
      <c r="K3378">
        <v>93418</v>
      </c>
      <c r="L3378">
        <v>12259</v>
      </c>
      <c r="M3378">
        <v>13.12</v>
      </c>
      <c r="N3378">
        <v>1474</v>
      </c>
      <c r="O3378">
        <v>12.02</v>
      </c>
      <c r="P3378">
        <v>3817.8497265160554</v>
      </c>
      <c r="Q3378">
        <v>17501.7</v>
      </c>
      <c r="R3378" s="6">
        <v>358.4177286613903</v>
      </c>
      <c r="S3378">
        <v>1053</v>
      </c>
      <c r="T3378" t="str">
        <f ca="1">PROPER(TRIM(Table1[[#This Row],[Campaign Status]]))</f>
        <v>Completed</v>
      </c>
      <c r="V3378" s="1">
        <f t="shared" si="156"/>
        <v>1474</v>
      </c>
      <c r="W3378" t="str">
        <f t="shared" ca="1" si="157"/>
        <v>North</v>
      </c>
      <c r="X3378" s="6">
        <f t="shared" si="158"/>
        <v>927.36976793949702</v>
      </c>
    </row>
    <row r="3379" spans="1:24" x14ac:dyDescent="0.3">
      <c r="A3379" t="s">
        <v>4487</v>
      </c>
      <c r="B3379" t="str">
        <f ca="1">PROPER(TRIM(Table1[[#This Row],[Campaign Name]]))</f>
        <v>New Launch</v>
      </c>
      <c r="C3379" t="str">
        <f ca="1">PROPER(TRIM(Table1[[#This Row],[Campaign Type]]))</f>
        <v>Sales</v>
      </c>
      <c r="D3379" t="str">
        <f ca="1">PROPER(TRIM(Table1[[#This Row],[Marketing Channel]]))</f>
        <v>Email</v>
      </c>
      <c r="E3379" t="s">
        <v>1944</v>
      </c>
      <c r="F3379" t="s">
        <v>1108</v>
      </c>
      <c r="G3379" t="s">
        <v>29</v>
      </c>
      <c r="H3379" t="s">
        <v>99</v>
      </c>
      <c r="I3379" t="s">
        <v>62</v>
      </c>
      <c r="J3379" t="s">
        <v>25</v>
      </c>
      <c r="K3379">
        <v>189291</v>
      </c>
      <c r="L3379">
        <v>22931</v>
      </c>
      <c r="M3379">
        <v>12.11</v>
      </c>
      <c r="N3379">
        <v>3802</v>
      </c>
      <c r="O3379">
        <v>16.579999999999998</v>
      </c>
      <c r="P3379">
        <v>5652.89</v>
      </c>
      <c r="Q3379">
        <v>8997.39</v>
      </c>
      <c r="R3379" s="6">
        <v>59.164427399082577</v>
      </c>
      <c r="S3379">
        <v>1833</v>
      </c>
      <c r="T3379" t="str">
        <f ca="1">PROPER(TRIM(Table1[[#This Row],[Campaign Status]]))</f>
        <v>Paused</v>
      </c>
      <c r="V3379" s="1">
        <f t="shared" si="156"/>
        <v>3802</v>
      </c>
      <c r="W3379" t="str">
        <f t="shared" ca="1" si="157"/>
        <v>North</v>
      </c>
      <c r="X3379" s="6">
        <f t="shared" si="158"/>
        <v>358.4177286613903</v>
      </c>
    </row>
    <row r="3380" spans="1:24" x14ac:dyDescent="0.3">
      <c r="A3380" t="s">
        <v>4488</v>
      </c>
      <c r="B3380" t="str">
        <f ca="1">PROPER(TRIM(Table1[[#This Row],[Campaign Name]]))</f>
        <v>New Launch</v>
      </c>
      <c r="C3380" t="str">
        <f ca="1">PROPER(TRIM(Table1[[#This Row],[Campaign Type]]))</f>
        <v>Awareness</v>
      </c>
      <c r="D3380" t="str">
        <f ca="1">PROPER(TRIM(Table1[[#This Row],[Marketing Channel]]))</f>
        <v>Google Ads</v>
      </c>
      <c r="E3380" t="s">
        <v>4193</v>
      </c>
      <c r="F3380" t="s">
        <v>109</v>
      </c>
      <c r="G3380" t="s">
        <v>11141</v>
      </c>
      <c r="H3380" t="s">
        <v>54</v>
      </c>
      <c r="I3380" t="s">
        <v>24</v>
      </c>
      <c r="J3380" t="s">
        <v>32</v>
      </c>
      <c r="K3380">
        <v>152169</v>
      </c>
      <c r="L3380">
        <v>2079</v>
      </c>
      <c r="M3380">
        <v>1.37</v>
      </c>
      <c r="N3380">
        <v>226</v>
      </c>
      <c r="O3380">
        <v>10.87</v>
      </c>
      <c r="P3380">
        <v>5482.18</v>
      </c>
      <c r="Q3380">
        <v>48662.43</v>
      </c>
      <c r="R3380" s="6">
        <v>787.64743222586628</v>
      </c>
      <c r="S3380">
        <v>140</v>
      </c>
      <c r="T3380" t="str">
        <f ca="1">PROPER(TRIM(Table1[[#This Row],[Campaign Status]]))</f>
        <v>Paused</v>
      </c>
      <c r="V3380" s="1">
        <f t="shared" si="156"/>
        <v>226</v>
      </c>
      <c r="W3380" t="str">
        <f t="shared" ca="1" si="157"/>
        <v>west</v>
      </c>
      <c r="X3380" s="6">
        <f t="shared" si="158"/>
        <v>59.164427399082577</v>
      </c>
    </row>
    <row r="3381" spans="1:24" x14ac:dyDescent="0.3">
      <c r="A3381" t="s">
        <v>4489</v>
      </c>
      <c r="B3381" t="str">
        <f ca="1">PROPER(TRIM(Table1[[#This Row],[Campaign Name]]))</f>
        <v>Flash Sale</v>
      </c>
      <c r="C3381" t="str">
        <f ca="1">PROPER(TRIM(Table1[[#This Row],[Campaign Type]]))</f>
        <v>Awareness</v>
      </c>
      <c r="D3381" t="str">
        <f ca="1">PROPER(TRIM(Table1[[#This Row],[Marketing Channel]]))</f>
        <v>Meta Ads</v>
      </c>
      <c r="E3381" t="s">
        <v>129</v>
      </c>
      <c r="F3381" t="s">
        <v>412</v>
      </c>
      <c r="G3381" t="s">
        <v>11141</v>
      </c>
      <c r="H3381" t="s">
        <v>54</v>
      </c>
      <c r="I3381" t="s">
        <v>24</v>
      </c>
      <c r="J3381" t="s">
        <v>63</v>
      </c>
      <c r="K3381">
        <v>5088</v>
      </c>
      <c r="L3381">
        <v>82</v>
      </c>
      <c r="M3381">
        <v>1.61</v>
      </c>
      <c r="N3381">
        <v>27</v>
      </c>
      <c r="O3381">
        <v>32.93</v>
      </c>
      <c r="P3381">
        <v>7467.38</v>
      </c>
      <c r="Q3381">
        <v>40370.370000000003</v>
      </c>
      <c r="R3381" s="6">
        <v>440.62294941465422</v>
      </c>
      <c r="S3381">
        <v>13</v>
      </c>
      <c r="T3381" t="str">
        <f ca="1">PROPER(TRIM(Table1[[#This Row],[Campaign Status]]))</f>
        <v>Active</v>
      </c>
      <c r="V3381" s="1">
        <f t="shared" si="156"/>
        <v>27</v>
      </c>
      <c r="W3381" t="str">
        <f t="shared" ca="1" si="157"/>
        <v>west</v>
      </c>
      <c r="X3381" s="6">
        <f t="shared" si="158"/>
        <v>787.64743222586628</v>
      </c>
    </row>
    <row r="3382" spans="1:24" x14ac:dyDescent="0.3">
      <c r="A3382" t="s">
        <v>4490</v>
      </c>
      <c r="B3382" t="str">
        <f ca="1">PROPER(TRIM(Table1[[#This Row],[Campaign Name]]))</f>
        <v>Summer Sale</v>
      </c>
      <c r="C3382" t="str">
        <f ca="1">PROPER(TRIM(Table1[[#This Row],[Campaign Type]]))</f>
        <v>Lead Gen</v>
      </c>
      <c r="D3382" t="str">
        <f ca="1">PROPER(TRIM(Table1[[#This Row],[Marketing Channel]]))</f>
        <v>Google Ads</v>
      </c>
      <c r="E3382" t="s">
        <v>2775</v>
      </c>
      <c r="F3382" t="s">
        <v>465</v>
      </c>
      <c r="G3382" t="s">
        <v>41</v>
      </c>
      <c r="H3382" t="s">
        <v>11140</v>
      </c>
      <c r="I3382" t="s">
        <v>31</v>
      </c>
      <c r="J3382" t="s">
        <v>32</v>
      </c>
      <c r="K3382">
        <v>56497</v>
      </c>
      <c r="L3382">
        <v>1866</v>
      </c>
      <c r="M3382">
        <v>3.3</v>
      </c>
      <c r="N3382">
        <v>260</v>
      </c>
      <c r="O3382">
        <v>13.93</v>
      </c>
      <c r="P3382">
        <v>3988.1535696969677</v>
      </c>
      <c r="Q3382">
        <v>35617.019999999997</v>
      </c>
      <c r="R3382" s="6">
        <v>793.07042413380009</v>
      </c>
      <c r="S3382">
        <v>193</v>
      </c>
      <c r="T3382" t="str">
        <f ca="1">PROPER(TRIM(Table1[[#This Row],[Campaign Status]]))</f>
        <v>Paused</v>
      </c>
      <c r="V3382" s="1">
        <f t="shared" si="156"/>
        <v>260</v>
      </c>
      <c r="W3382" t="str">
        <f t="shared" ca="1" si="157"/>
        <v>East</v>
      </c>
      <c r="X3382" s="6">
        <f t="shared" si="158"/>
        <v>440.62294941465422</v>
      </c>
    </row>
    <row r="3383" spans="1:24" x14ac:dyDescent="0.3">
      <c r="A3383" t="s">
        <v>4491</v>
      </c>
      <c r="B3383" t="str">
        <f ca="1">PROPER(TRIM(Table1[[#This Row],[Campaign Name]]))</f>
        <v>Mega Discount</v>
      </c>
      <c r="C3383" t="str">
        <f ca="1">PROPER(TRIM(Table1[[#This Row],[Campaign Type]]))</f>
        <v>Awareness</v>
      </c>
      <c r="D3383" t="str">
        <f ca="1">PROPER(TRIM(Table1[[#This Row],[Marketing Channel]]))</f>
        <v>Youtube</v>
      </c>
      <c r="E3383" t="s">
        <v>3779</v>
      </c>
      <c r="F3383" t="s">
        <v>95</v>
      </c>
      <c r="G3383" t="s">
        <v>29</v>
      </c>
      <c r="H3383" t="s">
        <v>67</v>
      </c>
      <c r="I3383" t="s">
        <v>24</v>
      </c>
      <c r="J3383" t="s">
        <v>25</v>
      </c>
      <c r="K3383">
        <v>172784</v>
      </c>
      <c r="L3383">
        <v>12418</v>
      </c>
      <c r="M3383">
        <v>7.19</v>
      </c>
      <c r="N3383">
        <v>3898</v>
      </c>
      <c r="O3383">
        <v>31.39</v>
      </c>
      <c r="P3383">
        <v>250</v>
      </c>
      <c r="Q3383">
        <v>7338.06</v>
      </c>
      <c r="R3383" s="6">
        <v>2835.2240000000002</v>
      </c>
      <c r="S3383">
        <v>3874</v>
      </c>
      <c r="T3383" t="str">
        <f ca="1">PROPER(TRIM(Table1[[#This Row],[Campaign Status]]))</f>
        <v>Completed</v>
      </c>
      <c r="V3383" s="1">
        <f t="shared" si="156"/>
        <v>3898</v>
      </c>
      <c r="W3383" t="str">
        <f t="shared" ca="1" si="157"/>
        <v>North</v>
      </c>
      <c r="X3383" s="6">
        <f t="shared" si="158"/>
        <v>793.07042413380009</v>
      </c>
    </row>
    <row r="3384" spans="1:24" x14ac:dyDescent="0.3">
      <c r="A3384" t="s">
        <v>4492</v>
      </c>
      <c r="B3384" t="str">
        <f ca="1">PROPER(TRIM(Table1[[#This Row],[Campaign Name]]))</f>
        <v>Mega Discount</v>
      </c>
      <c r="C3384" t="str">
        <f ca="1">PROPER(TRIM(Table1[[#This Row],[Campaign Type]]))</f>
        <v>Lead Gen</v>
      </c>
      <c r="D3384" t="str">
        <f ca="1">PROPER(TRIM(Table1[[#This Row],[Marketing Channel]]))</f>
        <v>Google Ads</v>
      </c>
      <c r="E3384" t="s">
        <v>1622</v>
      </c>
      <c r="F3384" t="s">
        <v>400</v>
      </c>
      <c r="G3384" t="s">
        <v>11141</v>
      </c>
      <c r="H3384" t="s">
        <v>36</v>
      </c>
      <c r="I3384" t="s">
        <v>24</v>
      </c>
      <c r="J3384" t="s">
        <v>32</v>
      </c>
      <c r="K3384">
        <v>158323</v>
      </c>
      <c r="L3384">
        <v>16071</v>
      </c>
      <c r="M3384">
        <v>10.15</v>
      </c>
      <c r="N3384">
        <v>1515</v>
      </c>
      <c r="O3384">
        <v>9.43</v>
      </c>
      <c r="P3384">
        <v>13265.06</v>
      </c>
      <c r="Q3384">
        <v>33091.35</v>
      </c>
      <c r="R3384" s="6">
        <v>149.46249771957309</v>
      </c>
      <c r="S3384">
        <v>336</v>
      </c>
      <c r="T3384" t="str">
        <f ca="1">PROPER(TRIM(Table1[[#This Row],[Campaign Status]]))</f>
        <v>Active</v>
      </c>
      <c r="V3384" s="1">
        <f t="shared" si="156"/>
        <v>1515</v>
      </c>
      <c r="W3384" t="str">
        <f t="shared" ca="1" si="157"/>
        <v>west</v>
      </c>
      <c r="X3384" s="6">
        <f t="shared" si="158"/>
        <v>2835.2240000000002</v>
      </c>
    </row>
    <row r="3385" spans="1:24" x14ac:dyDescent="0.3">
      <c r="A3385" t="s">
        <v>4493</v>
      </c>
      <c r="B3385" t="str">
        <f ca="1">PROPER(TRIM(Table1[[#This Row],[Campaign Name]]))</f>
        <v>Mega Discount</v>
      </c>
      <c r="C3385" t="str">
        <f ca="1">PROPER(TRIM(Table1[[#This Row],[Campaign Type]]))</f>
        <v>Retargeting</v>
      </c>
      <c r="D3385" t="str">
        <f ca="1">PROPER(TRIM(Table1[[#This Row],[Marketing Channel]]))</f>
        <v>Email</v>
      </c>
      <c r="E3385" t="s">
        <v>1082</v>
      </c>
      <c r="F3385" t="s">
        <v>77</v>
      </c>
      <c r="G3385" t="s">
        <v>46</v>
      </c>
      <c r="H3385" t="s">
        <v>30</v>
      </c>
      <c r="I3385" t="s">
        <v>62</v>
      </c>
      <c r="J3385" t="s">
        <v>63</v>
      </c>
      <c r="K3385">
        <v>115635</v>
      </c>
      <c r="L3385">
        <v>5504</v>
      </c>
      <c r="M3385">
        <v>4.76</v>
      </c>
      <c r="N3385">
        <v>729</v>
      </c>
      <c r="O3385">
        <v>13.24</v>
      </c>
      <c r="P3385">
        <v>4021.4266195524165</v>
      </c>
      <c r="Q3385">
        <v>35131.21</v>
      </c>
      <c r="R3385" s="6">
        <v>773.6006726864033</v>
      </c>
      <c r="S3385">
        <v>441</v>
      </c>
      <c r="T3385" t="str">
        <f ca="1">PROPER(TRIM(Table1[[#This Row],[Campaign Status]]))</f>
        <v>Paused</v>
      </c>
      <c r="V3385" s="1">
        <f t="shared" si="156"/>
        <v>729</v>
      </c>
      <c r="W3385" t="str">
        <f t="shared" ca="1" si="157"/>
        <v>South</v>
      </c>
      <c r="X3385" s="6">
        <f t="shared" si="158"/>
        <v>149.46249771957309</v>
      </c>
    </row>
    <row r="3386" spans="1:24" hidden="1" x14ac:dyDescent="0.3">
      <c r="A3386" t="s">
        <v>4494</v>
      </c>
      <c r="B3386" t="str">
        <f ca="1">PROPER(TRIM(Table1[[#This Row],[Campaign Name]]))</f>
        <v>Summer Sale</v>
      </c>
      <c r="C3386" t="str">
        <f ca="1">PROPER(TRIM(Table1[[#This Row],[Campaign Type]]))</f>
        <v>Lead Gen</v>
      </c>
      <c r="D3386" t="str">
        <f ca="1">PROPER(TRIM(Table1[[#This Row],[Marketing Channel]]))</f>
        <v>Linkedin</v>
      </c>
      <c r="E3386" t="s">
        <v>2049</v>
      </c>
      <c r="F3386" t="s">
        <v>220</v>
      </c>
      <c r="G3386" t="s">
        <v>41</v>
      </c>
      <c r="H3386" t="s">
        <v>11140</v>
      </c>
      <c r="I3386" t="s">
        <v>24</v>
      </c>
      <c r="J3386" t="s">
        <v>63</v>
      </c>
      <c r="K3386">
        <v>122429</v>
      </c>
      <c r="L3386">
        <v>4395</v>
      </c>
      <c r="M3386">
        <v>3.59</v>
      </c>
      <c r="N3386">
        <v>1309</v>
      </c>
      <c r="O3386">
        <v>29.78</v>
      </c>
      <c r="P3386">
        <v>3830.4648972188602</v>
      </c>
      <c r="R3386" s="6" t="e">
        <v>#VALUE!</v>
      </c>
      <c r="S3386">
        <v>1212</v>
      </c>
      <c r="T3386" t="str">
        <f ca="1">PROPER(TRIM(Table1[[#This Row],[Campaign Status]]))</f>
        <v>Completed</v>
      </c>
      <c r="V3386" s="1">
        <f t="shared" si="156"/>
        <v>1309</v>
      </c>
      <c r="W3386" t="str">
        <f t="shared" ca="1" si="157"/>
        <v>East</v>
      </c>
      <c r="X3386" s="6">
        <f t="shared" si="158"/>
        <v>773.6006726864033</v>
      </c>
    </row>
    <row r="3387" spans="1:24" x14ac:dyDescent="0.3">
      <c r="A3387" t="s">
        <v>4495</v>
      </c>
      <c r="B3387" t="str">
        <f ca="1">PROPER(TRIM(Table1[[#This Row],[Campaign Name]]))</f>
        <v>Summer Sale</v>
      </c>
      <c r="C3387" t="str">
        <f ca="1">PROPER(TRIM(Table1[[#This Row],[Campaign Type]]))</f>
        <v>Lead Gen</v>
      </c>
      <c r="D3387" t="str">
        <f ca="1">PROPER(TRIM(Table1[[#This Row],[Marketing Channel]]))</f>
        <v>Meta Ads</v>
      </c>
      <c r="E3387" t="s">
        <v>4496</v>
      </c>
      <c r="F3387" t="s">
        <v>500</v>
      </c>
      <c r="G3387" t="s">
        <v>46</v>
      </c>
      <c r="H3387" t="s">
        <v>30</v>
      </c>
      <c r="I3387" t="s">
        <v>24</v>
      </c>
      <c r="J3387" t="s">
        <v>25</v>
      </c>
      <c r="K3387">
        <v>127132</v>
      </c>
      <c r="L3387">
        <v>9200</v>
      </c>
      <c r="M3387">
        <v>7.24</v>
      </c>
      <c r="N3387">
        <v>1880</v>
      </c>
      <c r="O3387">
        <v>20.43</v>
      </c>
      <c r="P3387">
        <v>3817.8497265160554</v>
      </c>
      <c r="Q3387">
        <v>35131.879999999997</v>
      </c>
      <c r="R3387" s="6">
        <v>820.20070240059658</v>
      </c>
      <c r="S3387">
        <v>1324</v>
      </c>
      <c r="T3387" t="str">
        <f ca="1">PROPER(TRIM(Table1[[#This Row],[Campaign Status]]))</f>
        <v>Completed</v>
      </c>
      <c r="V3387" s="1">
        <f t="shared" si="156"/>
        <v>1880</v>
      </c>
      <c r="W3387" t="str">
        <f t="shared" ca="1" si="157"/>
        <v>South</v>
      </c>
      <c r="X3387" s="6" t="e">
        <f t="shared" si="158"/>
        <v>#VALUE!</v>
      </c>
    </row>
    <row r="3388" spans="1:24" x14ac:dyDescent="0.3">
      <c r="A3388" t="s">
        <v>4497</v>
      </c>
      <c r="B3388" t="str">
        <f ca="1">PROPER(TRIM(Table1[[#This Row],[Campaign Name]]))</f>
        <v>Flash Sale</v>
      </c>
      <c r="C3388" t="str">
        <f ca="1">PROPER(TRIM(Table1[[#This Row],[Campaign Type]]))</f>
        <v>Awareness</v>
      </c>
      <c r="D3388" t="str">
        <f ca="1">PROPER(TRIM(Table1[[#This Row],[Marketing Channel]]))</f>
        <v>Youtube</v>
      </c>
      <c r="E3388" t="s">
        <v>3131</v>
      </c>
      <c r="F3388" t="s">
        <v>252</v>
      </c>
      <c r="G3388" t="s">
        <v>29</v>
      </c>
      <c r="H3388" t="s">
        <v>99</v>
      </c>
      <c r="I3388" t="s">
        <v>31</v>
      </c>
      <c r="J3388" t="s">
        <v>25</v>
      </c>
      <c r="K3388">
        <v>141349</v>
      </c>
      <c r="L3388">
        <v>13765</v>
      </c>
      <c r="M3388">
        <v>9.74</v>
      </c>
      <c r="N3388">
        <v>2546</v>
      </c>
      <c r="O3388">
        <v>18.5</v>
      </c>
      <c r="P3388">
        <v>250</v>
      </c>
      <c r="Q3388">
        <v>22817.73</v>
      </c>
      <c r="R3388" s="6">
        <v>9027.0920000000006</v>
      </c>
      <c r="S3388">
        <v>1004</v>
      </c>
      <c r="T3388" t="str">
        <f ca="1">PROPER(TRIM(Table1[[#This Row],[Campaign Status]]))</f>
        <v>Active</v>
      </c>
      <c r="V3388" s="1">
        <f t="shared" si="156"/>
        <v>2546</v>
      </c>
      <c r="W3388" t="str">
        <f t="shared" ca="1" si="157"/>
        <v>North</v>
      </c>
      <c r="X3388" s="6">
        <f t="shared" si="158"/>
        <v>820.20070240059658</v>
      </c>
    </row>
    <row r="3389" spans="1:24" x14ac:dyDescent="0.3">
      <c r="A3389" t="s">
        <v>4498</v>
      </c>
      <c r="B3389" t="str">
        <f ca="1">PROPER(TRIM(Table1[[#This Row],[Campaign Name]]))</f>
        <v>Summer Sale</v>
      </c>
      <c r="C3389" t="str">
        <f ca="1">PROPER(TRIM(Table1[[#This Row],[Campaign Type]]))</f>
        <v>Sales</v>
      </c>
      <c r="D3389" t="str">
        <f ca="1">PROPER(TRIM(Table1[[#This Row],[Marketing Channel]]))</f>
        <v>Linkedin</v>
      </c>
      <c r="E3389" t="s">
        <v>1217</v>
      </c>
      <c r="F3389" t="s">
        <v>80</v>
      </c>
      <c r="G3389" t="s">
        <v>46</v>
      </c>
      <c r="H3389" t="s">
        <v>42</v>
      </c>
      <c r="I3389" t="s">
        <v>24</v>
      </c>
      <c r="J3389" t="s">
        <v>32</v>
      </c>
      <c r="K3389">
        <v>71596</v>
      </c>
      <c r="L3389">
        <v>2997</v>
      </c>
      <c r="M3389">
        <v>4.1900000000000004</v>
      </c>
      <c r="N3389">
        <v>511</v>
      </c>
      <c r="O3389">
        <v>17.05</v>
      </c>
      <c r="P3389">
        <v>3830.4648972188602</v>
      </c>
      <c r="Q3389">
        <v>16360.77</v>
      </c>
      <c r="R3389" s="6">
        <v>327.12230601248609</v>
      </c>
      <c r="S3389">
        <v>77</v>
      </c>
      <c r="T3389" t="str">
        <f ca="1">PROPER(TRIM(Table1[[#This Row],[Campaign Status]]))</f>
        <v>Active</v>
      </c>
      <c r="V3389" s="1">
        <f t="shared" si="156"/>
        <v>511</v>
      </c>
      <c r="W3389" t="str">
        <f t="shared" ca="1" si="157"/>
        <v>South</v>
      </c>
      <c r="X3389" s="6">
        <f t="shared" si="158"/>
        <v>9027.0920000000006</v>
      </c>
    </row>
    <row r="3390" spans="1:24" x14ac:dyDescent="0.3">
      <c r="A3390" t="s">
        <v>4499</v>
      </c>
      <c r="B3390" t="str">
        <f ca="1">PROPER(TRIM(Table1[[#This Row],[Campaign Name]]))</f>
        <v>Summer Sale</v>
      </c>
      <c r="C3390" t="str">
        <f ca="1">PROPER(TRIM(Table1[[#This Row],[Campaign Type]]))</f>
        <v>Awareness</v>
      </c>
      <c r="D3390" t="str">
        <f ca="1">PROPER(TRIM(Table1[[#This Row],[Marketing Channel]]))</f>
        <v>Youtube</v>
      </c>
      <c r="E3390" t="s">
        <v>183</v>
      </c>
      <c r="F3390" t="s">
        <v>309</v>
      </c>
      <c r="G3390" t="s">
        <v>46</v>
      </c>
      <c r="H3390" t="s">
        <v>42</v>
      </c>
      <c r="I3390" t="s">
        <v>31</v>
      </c>
      <c r="J3390" t="s">
        <v>32</v>
      </c>
      <c r="K3390">
        <v>59123</v>
      </c>
      <c r="L3390">
        <v>5828</v>
      </c>
      <c r="M3390">
        <v>9.86</v>
      </c>
      <c r="N3390">
        <v>1595</v>
      </c>
      <c r="O3390">
        <v>27.37</v>
      </c>
      <c r="P3390">
        <v>3891.7088323699436</v>
      </c>
      <c r="Q3390">
        <v>5072.72</v>
      </c>
      <c r="R3390" s="6">
        <v>30.346853233386767</v>
      </c>
      <c r="S3390">
        <v>1567</v>
      </c>
      <c r="T3390" t="str">
        <f ca="1">PROPER(TRIM(Table1[[#This Row],[Campaign Status]]))</f>
        <v>Active</v>
      </c>
      <c r="V3390" s="1">
        <f t="shared" si="156"/>
        <v>1595</v>
      </c>
      <c r="W3390" t="str">
        <f t="shared" ca="1" si="157"/>
        <v>South</v>
      </c>
      <c r="X3390" s="6">
        <f t="shared" si="158"/>
        <v>327.12230601248609</v>
      </c>
    </row>
    <row r="3391" spans="1:24" x14ac:dyDescent="0.3">
      <c r="A3391" t="s">
        <v>4500</v>
      </c>
      <c r="B3391" t="str">
        <f ca="1">PROPER(TRIM(Table1[[#This Row],[Campaign Name]]))</f>
        <v>Mega Discount</v>
      </c>
      <c r="C3391" t="str">
        <f ca="1">PROPER(TRIM(Table1[[#This Row],[Campaign Type]]))</f>
        <v>Awareness</v>
      </c>
      <c r="D3391" t="str">
        <f ca="1">PROPER(TRIM(Table1[[#This Row],[Marketing Channel]]))</f>
        <v>Meta Ads</v>
      </c>
      <c r="E3391" t="s">
        <v>1338</v>
      </c>
      <c r="F3391" t="s">
        <v>420</v>
      </c>
      <c r="G3391" t="s">
        <v>46</v>
      </c>
      <c r="H3391" t="s">
        <v>30</v>
      </c>
      <c r="I3391" t="s">
        <v>68</v>
      </c>
      <c r="J3391" t="s">
        <v>25</v>
      </c>
      <c r="K3391">
        <v>140534</v>
      </c>
      <c r="L3391">
        <v>9301</v>
      </c>
      <c r="M3391">
        <v>6.62</v>
      </c>
      <c r="N3391">
        <v>267</v>
      </c>
      <c r="O3391">
        <v>2.87</v>
      </c>
      <c r="P3391">
        <v>3817.8497265160554</v>
      </c>
      <c r="Q3391">
        <v>17702.740000000002</v>
      </c>
      <c r="R3391" s="6">
        <v>363.68351999423714</v>
      </c>
      <c r="S3391">
        <v>152</v>
      </c>
      <c r="T3391" t="str">
        <f ca="1">PROPER(TRIM(Table1[[#This Row],[Campaign Status]]))</f>
        <v>Paused</v>
      </c>
      <c r="V3391" s="1">
        <f t="shared" si="156"/>
        <v>267</v>
      </c>
      <c r="W3391" t="str">
        <f t="shared" ca="1" si="157"/>
        <v>South</v>
      </c>
      <c r="X3391" s="6">
        <f t="shared" si="158"/>
        <v>30.346853233386767</v>
      </c>
    </row>
    <row r="3392" spans="1:24" x14ac:dyDescent="0.3">
      <c r="A3392" t="s">
        <v>4501</v>
      </c>
      <c r="B3392" t="str">
        <f ca="1">PROPER(TRIM(Table1[[#This Row],[Campaign Name]]))</f>
        <v>Summer Sale</v>
      </c>
      <c r="C3392" t="str">
        <f ca="1">PROPER(TRIM(Table1[[#This Row],[Campaign Type]]))</f>
        <v>Sales</v>
      </c>
      <c r="D3392" t="str">
        <f ca="1">PROPER(TRIM(Table1[[#This Row],[Marketing Channel]]))</f>
        <v>Google Ads</v>
      </c>
      <c r="E3392" t="s">
        <v>1261</v>
      </c>
      <c r="F3392" t="s">
        <v>249</v>
      </c>
      <c r="G3392" t="s">
        <v>29</v>
      </c>
      <c r="H3392" t="s">
        <v>67</v>
      </c>
      <c r="I3392" t="s">
        <v>62</v>
      </c>
      <c r="J3392" t="s">
        <v>32</v>
      </c>
      <c r="K3392">
        <v>168465</v>
      </c>
      <c r="L3392">
        <v>13090</v>
      </c>
      <c r="M3392">
        <v>7.77</v>
      </c>
      <c r="N3392">
        <v>2535</v>
      </c>
      <c r="O3392">
        <v>19.37</v>
      </c>
      <c r="P3392">
        <v>9039.92</v>
      </c>
      <c r="Q3392">
        <v>21297.07</v>
      </c>
      <c r="R3392" s="6">
        <v>135.58914238179099</v>
      </c>
      <c r="S3392">
        <v>2328</v>
      </c>
      <c r="T3392" t="str">
        <f ca="1">PROPER(TRIM(Table1[[#This Row],[Campaign Status]]))</f>
        <v>Completed</v>
      </c>
      <c r="V3392" s="1">
        <f t="shared" si="156"/>
        <v>2535</v>
      </c>
      <c r="W3392" t="str">
        <f t="shared" ca="1" si="157"/>
        <v>North</v>
      </c>
      <c r="X3392" s="6">
        <f t="shared" si="158"/>
        <v>363.68351999423714</v>
      </c>
    </row>
    <row r="3393" spans="1:24" x14ac:dyDescent="0.3">
      <c r="A3393" t="s">
        <v>4502</v>
      </c>
      <c r="B3393" t="str">
        <f ca="1">PROPER(TRIM(Table1[[#This Row],[Campaign Name]]))</f>
        <v>Summer Sale</v>
      </c>
      <c r="C3393" t="str">
        <f ca="1">PROPER(TRIM(Table1[[#This Row],[Campaign Type]]))</f>
        <v>Lead Gen</v>
      </c>
      <c r="D3393" t="str">
        <f ca="1">PROPER(TRIM(Table1[[#This Row],[Marketing Channel]]))</f>
        <v>Google Ads</v>
      </c>
      <c r="E3393" t="s">
        <v>248</v>
      </c>
      <c r="F3393" t="s">
        <v>53</v>
      </c>
      <c r="G3393" t="s">
        <v>29</v>
      </c>
      <c r="H3393" t="s">
        <v>67</v>
      </c>
      <c r="I3393" t="s">
        <v>31</v>
      </c>
      <c r="J3393" t="s">
        <v>63</v>
      </c>
      <c r="K3393">
        <v>10316</v>
      </c>
      <c r="L3393">
        <v>444</v>
      </c>
      <c r="M3393">
        <v>4.3</v>
      </c>
      <c r="N3393">
        <v>14</v>
      </c>
      <c r="O3393">
        <v>3.15</v>
      </c>
      <c r="P3393">
        <v>13038.77</v>
      </c>
      <c r="Q3393">
        <v>13083.5</v>
      </c>
      <c r="R3393" s="6">
        <v>0.34305383099785919</v>
      </c>
      <c r="S3393">
        <v>0</v>
      </c>
      <c r="T3393" t="str">
        <f ca="1">PROPER(TRIM(Table1[[#This Row],[Campaign Status]]))</f>
        <v>Active</v>
      </c>
      <c r="V3393" s="1">
        <f t="shared" si="156"/>
        <v>14</v>
      </c>
      <c r="W3393" t="str">
        <f t="shared" ca="1" si="157"/>
        <v>North</v>
      </c>
      <c r="X3393" s="6">
        <f t="shared" si="158"/>
        <v>135.58914238179099</v>
      </c>
    </row>
    <row r="3394" spans="1:24" x14ac:dyDescent="0.3">
      <c r="A3394" t="s">
        <v>4503</v>
      </c>
      <c r="B3394" t="str">
        <f ca="1">PROPER(TRIM(Table1[[#This Row],[Campaign Name]]))</f>
        <v>New Launch</v>
      </c>
      <c r="C3394" t="str">
        <f ca="1">PROPER(TRIM(Table1[[#This Row],[Campaign Type]]))</f>
        <v>Retargeting</v>
      </c>
      <c r="D3394" t="str">
        <f ca="1">PROPER(TRIM(Table1[[#This Row],[Marketing Channel]]))</f>
        <v>Google Ads</v>
      </c>
      <c r="E3394" t="s">
        <v>353</v>
      </c>
      <c r="F3394" t="s">
        <v>734</v>
      </c>
      <c r="G3394" t="s">
        <v>29</v>
      </c>
      <c r="H3394" t="s">
        <v>61</v>
      </c>
      <c r="I3394" t="s">
        <v>31</v>
      </c>
      <c r="J3394" t="s">
        <v>32</v>
      </c>
      <c r="K3394">
        <v>91853</v>
      </c>
      <c r="L3394">
        <v>12105</v>
      </c>
      <c r="M3394">
        <v>13.18</v>
      </c>
      <c r="N3394">
        <v>1117</v>
      </c>
      <c r="O3394">
        <v>9.23</v>
      </c>
      <c r="P3394">
        <v>4418.71</v>
      </c>
      <c r="Q3394">
        <v>3254.6</v>
      </c>
      <c r="R3394" s="6">
        <v>-26.345019247698993</v>
      </c>
      <c r="S3394">
        <v>796</v>
      </c>
      <c r="T3394" t="str">
        <f ca="1">PROPER(TRIM(Table1[[#This Row],[Campaign Status]]))</f>
        <v>Paused</v>
      </c>
      <c r="V3394" s="1">
        <f t="shared" ref="V3394:V3457" si="159">IF(N3394="",ROUND(L3394*O3394/100,0),N3394)</f>
        <v>1117</v>
      </c>
      <c r="W3394" t="str">
        <f t="shared" ca="1" si="157"/>
        <v>North</v>
      </c>
      <c r="X3394" s="6">
        <f t="shared" si="158"/>
        <v>0.34305383099785919</v>
      </c>
    </row>
    <row r="3395" spans="1:24" hidden="1" x14ac:dyDescent="0.3">
      <c r="A3395" t="s">
        <v>4504</v>
      </c>
      <c r="B3395" t="str">
        <f ca="1">PROPER(TRIM(Table1[[#This Row],[Campaign Name]]))</f>
        <v>New Launch</v>
      </c>
      <c r="C3395" t="str">
        <f ca="1">PROPER(TRIM(Table1[[#This Row],[Campaign Type]]))</f>
        <v>Retargeting</v>
      </c>
      <c r="D3395" t="str">
        <f ca="1">PROPER(TRIM(Table1[[#This Row],[Marketing Channel]]))</f>
        <v>Meta Ads</v>
      </c>
      <c r="E3395" t="s">
        <v>1155</v>
      </c>
      <c r="F3395" t="s">
        <v>124</v>
      </c>
      <c r="G3395" t="s">
        <v>29</v>
      </c>
      <c r="H3395" t="s">
        <v>61</v>
      </c>
      <c r="I3395" t="s">
        <v>62</v>
      </c>
      <c r="J3395" t="s">
        <v>63</v>
      </c>
      <c r="K3395">
        <v>53943</v>
      </c>
      <c r="L3395">
        <v>4215</v>
      </c>
      <c r="M3395">
        <v>7.81</v>
      </c>
      <c r="N3395">
        <v>1370</v>
      </c>
      <c r="O3395">
        <v>32.5</v>
      </c>
      <c r="P3395">
        <v>10235.35</v>
      </c>
      <c r="R3395" s="6" t="e">
        <v>#VALUE!</v>
      </c>
      <c r="S3395">
        <v>468</v>
      </c>
      <c r="T3395" t="str">
        <f ca="1">PROPER(TRIM(Table1[[#This Row],[Campaign Status]]))</f>
        <v>Active</v>
      </c>
      <c r="V3395" s="1">
        <f t="shared" si="159"/>
        <v>1370</v>
      </c>
      <c r="W3395" t="str">
        <f t="shared" ref="W3395:W3458" ca="1" si="160">IF(OR(D3395="Delhi",D3395="lucknow",D3395="jaipur"),"North",IF(OR(D3395="Bengaluru",D3395="chennai"),"South",IF(D3395="Kolkata","East",IF(OR(D3395="Mumbai",D3395="Pune",D3395="Ahmedabad"),"west","unknown"))))</f>
        <v>North</v>
      </c>
      <c r="X3395" s="6">
        <f t="shared" si="158"/>
        <v>-26.345019247698993</v>
      </c>
    </row>
    <row r="3396" spans="1:24" x14ac:dyDescent="0.3">
      <c r="A3396" t="s">
        <v>4505</v>
      </c>
      <c r="B3396" t="str">
        <f ca="1">PROPER(TRIM(Table1[[#This Row],[Campaign Name]]))</f>
        <v>Summer Sale</v>
      </c>
      <c r="C3396" t="str">
        <f ca="1">PROPER(TRIM(Table1[[#This Row],[Campaign Type]]))</f>
        <v>Lead Gen</v>
      </c>
      <c r="D3396" t="str">
        <f ca="1">PROPER(TRIM(Table1[[#This Row],[Marketing Channel]]))</f>
        <v>Youtube</v>
      </c>
      <c r="E3396" t="s">
        <v>518</v>
      </c>
      <c r="F3396" t="s">
        <v>194</v>
      </c>
      <c r="G3396" t="s">
        <v>29</v>
      </c>
      <c r="H3396" t="s">
        <v>67</v>
      </c>
      <c r="I3396" t="s">
        <v>62</v>
      </c>
      <c r="J3396" t="s">
        <v>63</v>
      </c>
      <c r="K3396">
        <v>6486</v>
      </c>
      <c r="L3396">
        <v>594</v>
      </c>
      <c r="M3396">
        <v>9.16</v>
      </c>
      <c r="N3396">
        <v>193</v>
      </c>
      <c r="O3396">
        <v>32.49</v>
      </c>
      <c r="P3396">
        <v>3891.7088323699436</v>
      </c>
      <c r="Q3396">
        <v>20608.990000000002</v>
      </c>
      <c r="R3396" s="6">
        <v>429.56145713115166</v>
      </c>
      <c r="S3396">
        <v>150</v>
      </c>
      <c r="T3396" t="str">
        <f ca="1">PROPER(TRIM(Table1[[#This Row],[Campaign Status]]))</f>
        <v>Active</v>
      </c>
      <c r="V3396" s="1">
        <f t="shared" si="159"/>
        <v>193</v>
      </c>
      <c r="W3396" t="str">
        <f t="shared" ca="1" si="160"/>
        <v>North</v>
      </c>
      <c r="X3396" s="6" t="e">
        <f t="shared" ref="X3396:X3459" si="161">R3395*1</f>
        <v>#VALUE!</v>
      </c>
    </row>
    <row r="3397" spans="1:24" x14ac:dyDescent="0.3">
      <c r="A3397" t="s">
        <v>4506</v>
      </c>
      <c r="B3397" t="str">
        <f ca="1">PROPER(TRIM(Table1[[#This Row],[Campaign Name]]))</f>
        <v>Summer Sale</v>
      </c>
      <c r="C3397" t="str">
        <f ca="1">PROPER(TRIM(Table1[[#This Row],[Campaign Type]]))</f>
        <v>Sales</v>
      </c>
      <c r="D3397" t="str">
        <f ca="1">PROPER(TRIM(Table1[[#This Row],[Marketing Channel]]))</f>
        <v>Meta Ads</v>
      </c>
      <c r="E3397" t="s">
        <v>1414</v>
      </c>
      <c r="F3397" t="s">
        <v>745</v>
      </c>
      <c r="G3397" t="s">
        <v>11141</v>
      </c>
      <c r="H3397" t="s">
        <v>23</v>
      </c>
      <c r="I3397" t="s">
        <v>68</v>
      </c>
      <c r="J3397" t="s">
        <v>32</v>
      </c>
      <c r="K3397">
        <v>75463</v>
      </c>
      <c r="L3397">
        <v>1408</v>
      </c>
      <c r="M3397">
        <v>1.87</v>
      </c>
      <c r="N3397">
        <v>11</v>
      </c>
      <c r="O3397">
        <v>0.78</v>
      </c>
      <c r="P3397">
        <v>3817.8497265160554</v>
      </c>
      <c r="Q3397">
        <v>10103.94</v>
      </c>
      <c r="R3397" s="6">
        <v>164.65001830284874</v>
      </c>
      <c r="S3397">
        <v>4</v>
      </c>
      <c r="T3397" t="str">
        <f ca="1">PROPER(TRIM(Table1[[#This Row],[Campaign Status]]))</f>
        <v>Completed</v>
      </c>
      <c r="V3397" s="1">
        <f t="shared" si="159"/>
        <v>11</v>
      </c>
      <c r="W3397" t="str">
        <f t="shared" ca="1" si="160"/>
        <v>west</v>
      </c>
      <c r="X3397" s="6">
        <f t="shared" si="161"/>
        <v>429.56145713115166</v>
      </c>
    </row>
    <row r="3398" spans="1:24" x14ac:dyDescent="0.3">
      <c r="A3398" t="s">
        <v>4507</v>
      </c>
      <c r="B3398" t="str">
        <f ca="1">PROPER(TRIM(Table1[[#This Row],[Campaign Name]]))</f>
        <v>Festive Offer</v>
      </c>
      <c r="C3398" t="str">
        <f ca="1">PROPER(TRIM(Table1[[#This Row],[Campaign Type]]))</f>
        <v>Awareness</v>
      </c>
      <c r="D3398" t="str">
        <f ca="1">PROPER(TRIM(Table1[[#This Row],[Marketing Channel]]))</f>
        <v>Email</v>
      </c>
      <c r="E3398" t="s">
        <v>1818</v>
      </c>
      <c r="F3398" t="s">
        <v>1427</v>
      </c>
      <c r="G3398" t="s">
        <v>46</v>
      </c>
      <c r="H3398" t="s">
        <v>42</v>
      </c>
      <c r="I3398" t="s">
        <v>68</v>
      </c>
      <c r="J3398" t="s">
        <v>63</v>
      </c>
      <c r="K3398">
        <v>91972</v>
      </c>
      <c r="L3398">
        <v>12822</v>
      </c>
      <c r="M3398">
        <v>13.94</v>
      </c>
      <c r="N3398">
        <v>3875</v>
      </c>
      <c r="O3398">
        <v>30.22</v>
      </c>
      <c r="P3398">
        <v>4021.4266195524165</v>
      </c>
      <c r="Q3398">
        <v>41225.01</v>
      </c>
      <c r="R3398" s="6">
        <v>925.13396115601211</v>
      </c>
      <c r="S3398">
        <v>2948</v>
      </c>
      <c r="T3398" t="str">
        <f ca="1">PROPER(TRIM(Table1[[#This Row],[Campaign Status]]))</f>
        <v>Completed</v>
      </c>
      <c r="V3398" s="1">
        <f t="shared" si="159"/>
        <v>3875</v>
      </c>
      <c r="W3398" t="str">
        <f t="shared" ca="1" si="160"/>
        <v>South</v>
      </c>
      <c r="X3398" s="6">
        <f t="shared" si="161"/>
        <v>164.65001830284874</v>
      </c>
    </row>
    <row r="3399" spans="1:24" x14ac:dyDescent="0.3">
      <c r="A3399" t="s">
        <v>4508</v>
      </c>
      <c r="B3399" t="str">
        <f ca="1">PROPER(TRIM(Table1[[#This Row],[Campaign Name]]))</f>
        <v>Flash Sale</v>
      </c>
      <c r="C3399" t="str">
        <f ca="1">PROPER(TRIM(Table1[[#This Row],[Campaign Type]]))</f>
        <v>Sales</v>
      </c>
      <c r="D3399" t="str">
        <f ca="1">PROPER(TRIM(Table1[[#This Row],[Marketing Channel]]))</f>
        <v>Linkedin</v>
      </c>
      <c r="E3399" t="s">
        <v>619</v>
      </c>
      <c r="F3399" t="s">
        <v>679</v>
      </c>
      <c r="G3399" t="s">
        <v>29</v>
      </c>
      <c r="H3399" t="s">
        <v>67</v>
      </c>
      <c r="I3399" t="s">
        <v>24</v>
      </c>
      <c r="J3399" t="s">
        <v>25</v>
      </c>
      <c r="K3399">
        <v>160208</v>
      </c>
      <c r="L3399">
        <v>7658</v>
      </c>
      <c r="M3399">
        <v>4.78</v>
      </c>
      <c r="N3399">
        <v>434</v>
      </c>
      <c r="O3399">
        <v>5.67</v>
      </c>
      <c r="P3399">
        <v>3830.4648972188602</v>
      </c>
      <c r="Q3399">
        <v>30039.63</v>
      </c>
      <c r="R3399" s="6">
        <v>684.22935090230214</v>
      </c>
      <c r="S3399">
        <v>124</v>
      </c>
      <c r="T3399" t="str">
        <f ca="1">PROPER(TRIM(Table1[[#This Row],[Campaign Status]]))</f>
        <v>Active</v>
      </c>
      <c r="V3399" s="1">
        <f t="shared" si="159"/>
        <v>434</v>
      </c>
      <c r="W3399" t="str">
        <f t="shared" ca="1" si="160"/>
        <v>North</v>
      </c>
      <c r="X3399" s="6">
        <f t="shared" si="161"/>
        <v>925.13396115601211</v>
      </c>
    </row>
    <row r="3400" spans="1:24" x14ac:dyDescent="0.3">
      <c r="A3400" t="s">
        <v>4509</v>
      </c>
      <c r="B3400" t="str">
        <f ca="1">PROPER(TRIM(Table1[[#This Row],[Campaign Name]]))</f>
        <v>New Launch</v>
      </c>
      <c r="C3400" t="str">
        <f ca="1">PROPER(TRIM(Table1[[#This Row],[Campaign Type]]))</f>
        <v>Awareness</v>
      </c>
      <c r="D3400" t="str">
        <f ca="1">PROPER(TRIM(Table1[[#This Row],[Marketing Channel]]))</f>
        <v>Google Ads</v>
      </c>
      <c r="E3400" t="s">
        <v>1470</v>
      </c>
      <c r="F3400" t="s">
        <v>331</v>
      </c>
      <c r="G3400" t="s">
        <v>41</v>
      </c>
      <c r="H3400" t="s">
        <v>11140</v>
      </c>
      <c r="I3400" t="s">
        <v>31</v>
      </c>
      <c r="J3400" t="s">
        <v>32</v>
      </c>
      <c r="K3400">
        <v>11240</v>
      </c>
      <c r="L3400">
        <v>1193</v>
      </c>
      <c r="M3400">
        <v>10.61</v>
      </c>
      <c r="N3400">
        <v>352</v>
      </c>
      <c r="O3400">
        <v>29.51</v>
      </c>
      <c r="P3400">
        <v>250</v>
      </c>
      <c r="Q3400">
        <v>2701.05</v>
      </c>
      <c r="R3400" s="6">
        <v>980.42000000000019</v>
      </c>
      <c r="S3400">
        <v>335</v>
      </c>
      <c r="T3400" t="str">
        <f ca="1">PROPER(TRIM(Table1[[#This Row],[Campaign Status]]))</f>
        <v>Completed</v>
      </c>
      <c r="V3400" s="1">
        <f t="shared" si="159"/>
        <v>352</v>
      </c>
      <c r="W3400" t="str">
        <f t="shared" ca="1" si="160"/>
        <v>East</v>
      </c>
      <c r="X3400" s="6">
        <f t="shared" si="161"/>
        <v>684.22935090230214</v>
      </c>
    </row>
    <row r="3401" spans="1:24" x14ac:dyDescent="0.3">
      <c r="A3401" t="s">
        <v>4510</v>
      </c>
      <c r="B3401" t="str">
        <f ca="1">PROPER(TRIM(Table1[[#This Row],[Campaign Name]]))</f>
        <v>Festive Offer</v>
      </c>
      <c r="C3401" t="str">
        <f ca="1">PROPER(TRIM(Table1[[#This Row],[Campaign Type]]))</f>
        <v>Lead Gen</v>
      </c>
      <c r="D3401" t="str">
        <f ca="1">PROPER(TRIM(Table1[[#This Row],[Marketing Channel]]))</f>
        <v>Youtube</v>
      </c>
      <c r="E3401" t="s">
        <v>59</v>
      </c>
      <c r="F3401" t="s">
        <v>495</v>
      </c>
      <c r="G3401" t="s">
        <v>46</v>
      </c>
      <c r="H3401" t="s">
        <v>42</v>
      </c>
      <c r="I3401" t="s">
        <v>62</v>
      </c>
      <c r="J3401" t="s">
        <v>32</v>
      </c>
      <c r="K3401">
        <v>189464</v>
      </c>
      <c r="L3401">
        <v>7590</v>
      </c>
      <c r="M3401">
        <v>4.01</v>
      </c>
      <c r="N3401">
        <v>1894</v>
      </c>
      <c r="O3401">
        <v>24.95</v>
      </c>
      <c r="P3401">
        <v>3891.7088323699436</v>
      </c>
      <c r="Q3401">
        <v>18326.48</v>
      </c>
      <c r="R3401" s="6">
        <v>370.91087204588422</v>
      </c>
      <c r="S3401">
        <v>803</v>
      </c>
      <c r="T3401" t="str">
        <f ca="1">PROPER(TRIM(Table1[[#This Row],[Campaign Status]]))</f>
        <v>Active</v>
      </c>
      <c r="V3401" s="1">
        <f t="shared" si="159"/>
        <v>1894</v>
      </c>
      <c r="W3401" t="str">
        <f t="shared" ca="1" si="160"/>
        <v>South</v>
      </c>
      <c r="X3401" s="6">
        <f t="shared" si="161"/>
        <v>980.42000000000019</v>
      </c>
    </row>
    <row r="3402" spans="1:24" x14ac:dyDescent="0.3">
      <c r="A3402" t="s">
        <v>4511</v>
      </c>
      <c r="B3402" t="str">
        <f ca="1">PROPER(TRIM(Table1[[#This Row],[Campaign Name]]))</f>
        <v>Festive Offer</v>
      </c>
      <c r="C3402" t="str">
        <f ca="1">PROPER(TRIM(Table1[[#This Row],[Campaign Type]]))</f>
        <v>Sales</v>
      </c>
      <c r="D3402" t="str">
        <f ca="1">PROPER(TRIM(Table1[[#This Row],[Marketing Channel]]))</f>
        <v>Google Ads</v>
      </c>
      <c r="E3402" t="s">
        <v>2369</v>
      </c>
      <c r="F3402" t="s">
        <v>109</v>
      </c>
      <c r="G3402" t="s">
        <v>11141</v>
      </c>
      <c r="H3402" t="s">
        <v>54</v>
      </c>
      <c r="I3402" t="s">
        <v>24</v>
      </c>
      <c r="J3402" t="s">
        <v>25</v>
      </c>
      <c r="K3402">
        <v>189988</v>
      </c>
      <c r="L3402">
        <v>2343</v>
      </c>
      <c r="M3402">
        <v>1.23</v>
      </c>
      <c r="N3402">
        <v>320</v>
      </c>
      <c r="O3402">
        <v>13.66</v>
      </c>
      <c r="P3402">
        <v>6844.46</v>
      </c>
      <c r="Q3402">
        <v>17603.580000000002</v>
      </c>
      <c r="R3402" s="6">
        <v>157.19457780453101</v>
      </c>
      <c r="S3402">
        <v>270</v>
      </c>
      <c r="T3402" t="str">
        <f ca="1">PROPER(TRIM(Table1[[#This Row],[Campaign Status]]))</f>
        <v>Paused</v>
      </c>
      <c r="V3402" s="1">
        <f t="shared" si="159"/>
        <v>320</v>
      </c>
      <c r="W3402" t="str">
        <f t="shared" ca="1" si="160"/>
        <v>west</v>
      </c>
      <c r="X3402" s="6">
        <f t="shared" si="161"/>
        <v>370.91087204588422</v>
      </c>
    </row>
    <row r="3403" spans="1:24" x14ac:dyDescent="0.3">
      <c r="A3403" t="s">
        <v>4512</v>
      </c>
      <c r="B3403" t="str">
        <f ca="1">PROPER(TRIM(Table1[[#This Row],[Campaign Name]]))</f>
        <v>Summer Sale</v>
      </c>
      <c r="C3403" t="str">
        <f ca="1">PROPER(TRIM(Table1[[#This Row],[Campaign Type]]))</f>
        <v>Awareness</v>
      </c>
      <c r="D3403" t="str">
        <f ca="1">PROPER(TRIM(Table1[[#This Row],[Marketing Channel]]))</f>
        <v>Instagram</v>
      </c>
      <c r="E3403" t="s">
        <v>1209</v>
      </c>
      <c r="F3403" t="s">
        <v>849</v>
      </c>
      <c r="G3403" t="s">
        <v>29</v>
      </c>
      <c r="H3403" t="s">
        <v>67</v>
      </c>
      <c r="I3403" t="s">
        <v>68</v>
      </c>
      <c r="J3403" t="s">
        <v>32</v>
      </c>
      <c r="K3403">
        <v>95499</v>
      </c>
      <c r="L3403">
        <v>5443</v>
      </c>
      <c r="M3403">
        <v>5.7</v>
      </c>
      <c r="N3403">
        <v>279</v>
      </c>
      <c r="O3403">
        <v>5.13</v>
      </c>
      <c r="P3403">
        <v>250</v>
      </c>
      <c r="Q3403">
        <v>35642.54</v>
      </c>
      <c r="R3403" s="6">
        <v>14157.016000000001</v>
      </c>
      <c r="S3403">
        <v>252</v>
      </c>
      <c r="T3403" t="str">
        <f ca="1">PROPER(TRIM(Table1[[#This Row],[Campaign Status]]))</f>
        <v>Completed</v>
      </c>
      <c r="V3403" s="1">
        <f t="shared" si="159"/>
        <v>279</v>
      </c>
      <c r="W3403" t="str">
        <f t="shared" ca="1" si="160"/>
        <v>North</v>
      </c>
      <c r="X3403" s="6">
        <f t="shared" si="161"/>
        <v>157.19457780453101</v>
      </c>
    </row>
    <row r="3404" spans="1:24" hidden="1" x14ac:dyDescent="0.3">
      <c r="A3404" t="s">
        <v>4513</v>
      </c>
      <c r="B3404" t="str">
        <f ca="1">PROPER(TRIM(Table1[[#This Row],[Campaign Name]]))</f>
        <v>Flash Sale</v>
      </c>
      <c r="C3404" t="str">
        <f ca="1">PROPER(TRIM(Table1[[#This Row],[Campaign Type]]))</f>
        <v>Retargeting</v>
      </c>
      <c r="D3404" t="str">
        <f ca="1">PROPER(TRIM(Table1[[#This Row],[Marketing Channel]]))</f>
        <v>Meta Ads</v>
      </c>
      <c r="E3404" t="s">
        <v>793</v>
      </c>
      <c r="F3404" t="s">
        <v>988</v>
      </c>
      <c r="G3404" t="s">
        <v>46</v>
      </c>
      <c r="H3404" t="s">
        <v>42</v>
      </c>
      <c r="I3404" t="s">
        <v>24</v>
      </c>
      <c r="J3404" t="s">
        <v>25</v>
      </c>
      <c r="K3404">
        <v>19941</v>
      </c>
      <c r="L3404">
        <v>1433</v>
      </c>
      <c r="M3404">
        <v>7.19</v>
      </c>
      <c r="N3404">
        <v>88</v>
      </c>
      <c r="O3404">
        <v>6.14</v>
      </c>
      <c r="P3404">
        <v>250</v>
      </c>
      <c r="R3404" s="6" t="e">
        <v>#VALUE!</v>
      </c>
      <c r="S3404">
        <v>49</v>
      </c>
      <c r="T3404" t="str">
        <f ca="1">PROPER(TRIM(Table1[[#This Row],[Campaign Status]]))</f>
        <v>Active</v>
      </c>
      <c r="V3404" s="1">
        <f t="shared" si="159"/>
        <v>88</v>
      </c>
      <c r="W3404" t="str">
        <f t="shared" ca="1" si="160"/>
        <v>South</v>
      </c>
      <c r="X3404" s="6">
        <f t="shared" si="161"/>
        <v>14157.016000000001</v>
      </c>
    </row>
    <row r="3405" spans="1:24" x14ac:dyDescent="0.3">
      <c r="A3405" t="s">
        <v>4514</v>
      </c>
      <c r="B3405" t="str">
        <f ca="1">PROPER(TRIM(Table1[[#This Row],[Campaign Name]]))</f>
        <v>Summer Sale</v>
      </c>
      <c r="C3405" t="str">
        <f ca="1">PROPER(TRIM(Table1[[#This Row],[Campaign Type]]))</f>
        <v>Sales</v>
      </c>
      <c r="D3405" t="str">
        <f ca="1">PROPER(TRIM(Table1[[#This Row],[Marketing Channel]]))</f>
        <v>Linkedin</v>
      </c>
      <c r="E3405" t="s">
        <v>3169</v>
      </c>
      <c r="F3405" t="s">
        <v>1073</v>
      </c>
      <c r="G3405" t="s">
        <v>41</v>
      </c>
      <c r="H3405" t="s">
        <v>11140</v>
      </c>
      <c r="I3405" t="s">
        <v>31</v>
      </c>
      <c r="J3405" t="s">
        <v>32</v>
      </c>
      <c r="K3405">
        <v>108037</v>
      </c>
      <c r="L3405">
        <v>255</v>
      </c>
      <c r="M3405">
        <v>0.24</v>
      </c>
      <c r="N3405">
        <v>11</v>
      </c>
      <c r="O3405">
        <v>4.3099999999999996</v>
      </c>
      <c r="P3405">
        <v>250</v>
      </c>
      <c r="Q3405">
        <v>16020.01</v>
      </c>
      <c r="R3405" s="6">
        <v>6308.0040000000008</v>
      </c>
      <c r="S3405">
        <v>6</v>
      </c>
      <c r="T3405" t="str">
        <f ca="1">PROPER(TRIM(Table1[[#This Row],[Campaign Status]]))</f>
        <v>Paused</v>
      </c>
      <c r="V3405" s="1">
        <f t="shared" si="159"/>
        <v>11</v>
      </c>
      <c r="W3405" t="str">
        <f t="shared" ca="1" si="160"/>
        <v>East</v>
      </c>
      <c r="X3405" s="6" t="e">
        <f t="shared" si="161"/>
        <v>#VALUE!</v>
      </c>
    </row>
    <row r="3406" spans="1:24" x14ac:dyDescent="0.3">
      <c r="A3406" t="s">
        <v>4515</v>
      </c>
      <c r="B3406" t="str">
        <f ca="1">PROPER(TRIM(Table1[[#This Row],[Campaign Name]]))</f>
        <v>Flash Sale</v>
      </c>
      <c r="C3406" t="str">
        <f ca="1">PROPER(TRIM(Table1[[#This Row],[Campaign Type]]))</f>
        <v>Awareness</v>
      </c>
      <c r="D3406" t="str">
        <f ca="1">PROPER(TRIM(Table1[[#This Row],[Marketing Channel]]))</f>
        <v>Instagram</v>
      </c>
      <c r="E3406" t="s">
        <v>563</v>
      </c>
      <c r="F3406" t="s">
        <v>1050</v>
      </c>
      <c r="G3406" t="s">
        <v>29</v>
      </c>
      <c r="H3406" t="s">
        <v>99</v>
      </c>
      <c r="I3406" t="s">
        <v>62</v>
      </c>
      <c r="J3406" t="s">
        <v>25</v>
      </c>
      <c r="K3406">
        <v>83087</v>
      </c>
      <c r="L3406">
        <v>7720</v>
      </c>
      <c r="M3406">
        <v>9.2899999999999991</v>
      </c>
      <c r="N3406">
        <v>766</v>
      </c>
      <c r="O3406">
        <v>9.92</v>
      </c>
      <c r="P3406">
        <v>3982.6304252733912</v>
      </c>
      <c r="Q3406">
        <v>33719.69</v>
      </c>
      <c r="R3406" s="6">
        <v>746.66881933151728</v>
      </c>
      <c r="S3406">
        <v>164</v>
      </c>
      <c r="T3406" t="str">
        <f ca="1">PROPER(TRIM(Table1[[#This Row],[Campaign Status]]))</f>
        <v>Completed</v>
      </c>
      <c r="V3406" s="1">
        <f t="shared" si="159"/>
        <v>766</v>
      </c>
      <c r="W3406" t="str">
        <f t="shared" ca="1" si="160"/>
        <v>North</v>
      </c>
      <c r="X3406" s="6">
        <f t="shared" si="161"/>
        <v>6308.0040000000008</v>
      </c>
    </row>
    <row r="3407" spans="1:24" x14ac:dyDescent="0.3">
      <c r="A3407" t="s">
        <v>4516</v>
      </c>
      <c r="B3407" t="str">
        <f ca="1">PROPER(TRIM(Table1[[#This Row],[Campaign Name]]))</f>
        <v>Festive Offer</v>
      </c>
      <c r="C3407" t="str">
        <f ca="1">PROPER(TRIM(Table1[[#This Row],[Campaign Type]]))</f>
        <v>Retargeting</v>
      </c>
      <c r="D3407" t="str">
        <f ca="1">PROPER(TRIM(Table1[[#This Row],[Marketing Channel]]))</f>
        <v>Linkedin</v>
      </c>
      <c r="E3407" t="s">
        <v>553</v>
      </c>
      <c r="F3407" t="s">
        <v>309</v>
      </c>
      <c r="G3407" t="s">
        <v>41</v>
      </c>
      <c r="H3407" t="s">
        <v>11140</v>
      </c>
      <c r="I3407" t="s">
        <v>68</v>
      </c>
      <c r="J3407" t="s">
        <v>32</v>
      </c>
      <c r="K3407">
        <v>52023</v>
      </c>
      <c r="L3407">
        <v>7750</v>
      </c>
      <c r="M3407">
        <v>14.9</v>
      </c>
      <c r="N3407">
        <v>1921</v>
      </c>
      <c r="O3407">
        <v>24.79</v>
      </c>
      <c r="P3407">
        <v>2704.41</v>
      </c>
      <c r="Q3407">
        <v>41970.99</v>
      </c>
      <c r="R3407" s="6">
        <v>1451.9462655440559</v>
      </c>
      <c r="S3407">
        <v>1536</v>
      </c>
      <c r="T3407" t="str">
        <f ca="1">PROPER(TRIM(Table1[[#This Row],[Campaign Status]]))</f>
        <v>Active</v>
      </c>
      <c r="V3407" s="1">
        <f t="shared" si="159"/>
        <v>1921</v>
      </c>
      <c r="W3407" t="str">
        <f t="shared" ca="1" si="160"/>
        <v>East</v>
      </c>
      <c r="X3407" s="6">
        <f t="shared" si="161"/>
        <v>746.66881933151728</v>
      </c>
    </row>
    <row r="3408" spans="1:24" x14ac:dyDescent="0.3">
      <c r="A3408" t="s">
        <v>4517</v>
      </c>
      <c r="B3408" t="str">
        <f ca="1">PROPER(TRIM(Table1[[#This Row],[Campaign Name]]))</f>
        <v>Summer Sale</v>
      </c>
      <c r="C3408" t="str">
        <f ca="1">PROPER(TRIM(Table1[[#This Row],[Campaign Type]]))</f>
        <v>Awareness</v>
      </c>
      <c r="D3408" t="str">
        <f ca="1">PROPER(TRIM(Table1[[#This Row],[Marketing Channel]]))</f>
        <v>Google Ads</v>
      </c>
      <c r="E3408" t="s">
        <v>191</v>
      </c>
      <c r="F3408" t="s">
        <v>284</v>
      </c>
      <c r="G3408" t="s">
        <v>41</v>
      </c>
      <c r="H3408" t="s">
        <v>11140</v>
      </c>
      <c r="I3408" t="s">
        <v>68</v>
      </c>
      <c r="J3408" t="s">
        <v>32</v>
      </c>
      <c r="K3408">
        <v>184724</v>
      </c>
      <c r="L3408">
        <v>23109</v>
      </c>
      <c r="M3408">
        <v>12.51</v>
      </c>
      <c r="N3408">
        <v>498</v>
      </c>
      <c r="O3408">
        <v>2.16</v>
      </c>
      <c r="P3408">
        <v>3988.1535696969677</v>
      </c>
      <c r="Q3408">
        <v>33971.46</v>
      </c>
      <c r="R3408" s="6">
        <v>751.80922465283254</v>
      </c>
      <c r="S3408">
        <v>291</v>
      </c>
      <c r="T3408" t="str">
        <f ca="1">PROPER(TRIM(Table1[[#This Row],[Campaign Status]]))</f>
        <v>Active</v>
      </c>
      <c r="V3408" s="1">
        <f t="shared" si="159"/>
        <v>498</v>
      </c>
      <c r="W3408" t="str">
        <f t="shared" ca="1" si="160"/>
        <v>East</v>
      </c>
      <c r="X3408" s="6">
        <f t="shared" si="161"/>
        <v>1451.9462655440559</v>
      </c>
    </row>
    <row r="3409" spans="1:24" x14ac:dyDescent="0.3">
      <c r="A3409" t="s">
        <v>4518</v>
      </c>
      <c r="B3409" t="str">
        <f ca="1">PROPER(TRIM(Table1[[#This Row],[Campaign Name]]))</f>
        <v>New Launch</v>
      </c>
      <c r="C3409" t="str">
        <f ca="1">PROPER(TRIM(Table1[[#This Row],[Campaign Type]]))</f>
        <v>Retargeting</v>
      </c>
      <c r="D3409" t="str">
        <f ca="1">PROPER(TRIM(Table1[[#This Row],[Marketing Channel]]))</f>
        <v>Instagram</v>
      </c>
      <c r="E3409" t="s">
        <v>1341</v>
      </c>
      <c r="F3409" t="s">
        <v>1050</v>
      </c>
      <c r="G3409" t="s">
        <v>29</v>
      </c>
      <c r="H3409" t="s">
        <v>61</v>
      </c>
      <c r="I3409" t="s">
        <v>31</v>
      </c>
      <c r="J3409" t="s">
        <v>25</v>
      </c>
      <c r="K3409">
        <v>32076</v>
      </c>
      <c r="L3409">
        <v>3702</v>
      </c>
      <c r="M3409">
        <v>11.54</v>
      </c>
      <c r="N3409">
        <v>639</v>
      </c>
      <c r="O3409">
        <v>17.260000000000002</v>
      </c>
      <c r="P3409">
        <v>250</v>
      </c>
      <c r="Q3409">
        <v>17366.52</v>
      </c>
      <c r="R3409" s="6">
        <v>6846.6080000000002</v>
      </c>
      <c r="S3409">
        <v>13</v>
      </c>
      <c r="T3409" t="str">
        <f ca="1">PROPER(TRIM(Table1[[#This Row],[Campaign Status]]))</f>
        <v>Active</v>
      </c>
      <c r="V3409" s="1">
        <f t="shared" si="159"/>
        <v>639</v>
      </c>
      <c r="W3409" t="str">
        <f t="shared" ca="1" si="160"/>
        <v>North</v>
      </c>
      <c r="X3409" s="6">
        <f t="shared" si="161"/>
        <v>751.80922465283254</v>
      </c>
    </row>
    <row r="3410" spans="1:24" x14ac:dyDescent="0.3">
      <c r="A3410" t="s">
        <v>4519</v>
      </c>
      <c r="B3410" t="str">
        <f ca="1">PROPER(TRIM(Table1[[#This Row],[Campaign Name]]))</f>
        <v>Summer Sale</v>
      </c>
      <c r="C3410" t="str">
        <f ca="1">PROPER(TRIM(Table1[[#This Row],[Campaign Type]]))</f>
        <v>Retargeting</v>
      </c>
      <c r="D3410" t="str">
        <f ca="1">PROPER(TRIM(Table1[[#This Row],[Marketing Channel]]))</f>
        <v>Instagram</v>
      </c>
      <c r="E3410" t="s">
        <v>658</v>
      </c>
      <c r="F3410" t="s">
        <v>109</v>
      </c>
      <c r="G3410" t="s">
        <v>46</v>
      </c>
      <c r="H3410" t="s">
        <v>30</v>
      </c>
      <c r="I3410" t="s">
        <v>24</v>
      </c>
      <c r="J3410" t="s">
        <v>25</v>
      </c>
      <c r="K3410">
        <v>186696</v>
      </c>
      <c r="L3410">
        <v>13845</v>
      </c>
      <c r="M3410">
        <v>7.42</v>
      </c>
      <c r="N3410">
        <v>161</v>
      </c>
      <c r="O3410">
        <v>1.1599999999999999</v>
      </c>
      <c r="P3410">
        <v>250</v>
      </c>
      <c r="Q3410">
        <v>18474.98</v>
      </c>
      <c r="R3410" s="6">
        <v>7289.9919999999993</v>
      </c>
      <c r="S3410">
        <v>80</v>
      </c>
      <c r="T3410" t="str">
        <f ca="1">PROPER(TRIM(Table1[[#This Row],[Campaign Status]]))</f>
        <v>Active</v>
      </c>
      <c r="V3410" s="1">
        <f t="shared" si="159"/>
        <v>161</v>
      </c>
      <c r="W3410" t="str">
        <f t="shared" ca="1" si="160"/>
        <v>South</v>
      </c>
      <c r="X3410" s="6">
        <f t="shared" si="161"/>
        <v>6846.6080000000002</v>
      </c>
    </row>
    <row r="3411" spans="1:24" x14ac:dyDescent="0.3">
      <c r="A3411" t="s">
        <v>4520</v>
      </c>
      <c r="B3411" t="str">
        <f ca="1">PROPER(TRIM(Table1[[#This Row],[Campaign Name]]))</f>
        <v>New Launch</v>
      </c>
      <c r="C3411" t="str">
        <f ca="1">PROPER(TRIM(Table1[[#This Row],[Campaign Type]]))</f>
        <v>Awareness</v>
      </c>
      <c r="D3411" t="str">
        <f ca="1">PROPER(TRIM(Table1[[#This Row],[Marketing Channel]]))</f>
        <v>Instagram</v>
      </c>
      <c r="E3411" t="s">
        <v>380</v>
      </c>
      <c r="F3411" t="s">
        <v>279</v>
      </c>
      <c r="G3411" t="s">
        <v>11141</v>
      </c>
      <c r="H3411" t="s">
        <v>36</v>
      </c>
      <c r="I3411" t="s">
        <v>62</v>
      </c>
      <c r="J3411" t="s">
        <v>63</v>
      </c>
      <c r="K3411">
        <v>118479</v>
      </c>
      <c r="L3411">
        <v>4066</v>
      </c>
      <c r="M3411">
        <v>3.43</v>
      </c>
      <c r="N3411">
        <v>1085</v>
      </c>
      <c r="O3411">
        <v>26.68</v>
      </c>
      <c r="P3411">
        <v>2346.79</v>
      </c>
      <c r="Q3411">
        <v>26701.15</v>
      </c>
      <c r="R3411" s="6">
        <v>1037.7732988465095</v>
      </c>
      <c r="S3411">
        <v>321</v>
      </c>
      <c r="T3411" t="str">
        <f ca="1">PROPER(TRIM(Table1[[#This Row],[Campaign Status]]))</f>
        <v>Completed</v>
      </c>
      <c r="V3411" s="1">
        <f t="shared" si="159"/>
        <v>1085</v>
      </c>
      <c r="W3411" t="str">
        <f t="shared" ca="1" si="160"/>
        <v>west</v>
      </c>
      <c r="X3411" s="6">
        <f t="shared" si="161"/>
        <v>7289.9919999999993</v>
      </c>
    </row>
    <row r="3412" spans="1:24" x14ac:dyDescent="0.3">
      <c r="A3412" t="s">
        <v>4521</v>
      </c>
      <c r="B3412" t="str">
        <f ca="1">PROPER(TRIM(Table1[[#This Row],[Campaign Name]]))</f>
        <v>Flash Sale</v>
      </c>
      <c r="C3412" t="str">
        <f ca="1">PROPER(TRIM(Table1[[#This Row],[Campaign Type]]))</f>
        <v>Lead Gen</v>
      </c>
      <c r="D3412" t="str">
        <f ca="1">PROPER(TRIM(Table1[[#This Row],[Marketing Channel]]))</f>
        <v>Google Ads</v>
      </c>
      <c r="E3412" t="s">
        <v>1780</v>
      </c>
      <c r="F3412" t="s">
        <v>167</v>
      </c>
      <c r="G3412" t="s">
        <v>11141</v>
      </c>
      <c r="H3412" t="s">
        <v>23</v>
      </c>
      <c r="I3412" t="s">
        <v>62</v>
      </c>
      <c r="J3412" t="s">
        <v>25</v>
      </c>
      <c r="K3412">
        <v>139092</v>
      </c>
      <c r="L3412">
        <v>17786</v>
      </c>
      <c r="M3412">
        <v>12.79</v>
      </c>
      <c r="N3412">
        <v>4911</v>
      </c>
      <c r="O3412">
        <v>27.61</v>
      </c>
      <c r="P3412">
        <v>250</v>
      </c>
      <c r="Q3412">
        <v>41137.660000000003</v>
      </c>
      <c r="R3412" s="6">
        <v>16355.064000000002</v>
      </c>
      <c r="S3412">
        <v>2491</v>
      </c>
      <c r="T3412" t="str">
        <f ca="1">PROPER(TRIM(Table1[[#This Row],[Campaign Status]]))</f>
        <v>Completed</v>
      </c>
      <c r="V3412" s="1">
        <f t="shared" si="159"/>
        <v>4911</v>
      </c>
      <c r="W3412" t="str">
        <f t="shared" ca="1" si="160"/>
        <v>west</v>
      </c>
      <c r="X3412" s="6">
        <f t="shared" si="161"/>
        <v>1037.7732988465095</v>
      </c>
    </row>
    <row r="3413" spans="1:24" x14ac:dyDescent="0.3">
      <c r="A3413" t="s">
        <v>4522</v>
      </c>
      <c r="B3413" t="str">
        <f ca="1">PROPER(TRIM(Table1[[#This Row],[Campaign Name]]))</f>
        <v>Mega Discount</v>
      </c>
      <c r="C3413" t="str">
        <f ca="1">PROPER(TRIM(Table1[[#This Row],[Campaign Type]]))</f>
        <v>Sales</v>
      </c>
      <c r="D3413" t="str">
        <f ca="1">PROPER(TRIM(Table1[[#This Row],[Marketing Channel]]))</f>
        <v>Youtube</v>
      </c>
      <c r="E3413" t="s">
        <v>34</v>
      </c>
      <c r="F3413" t="s">
        <v>439</v>
      </c>
      <c r="G3413" t="s">
        <v>29</v>
      </c>
      <c r="H3413" t="s">
        <v>67</v>
      </c>
      <c r="I3413" t="s">
        <v>62</v>
      </c>
      <c r="J3413" t="s">
        <v>25</v>
      </c>
      <c r="K3413">
        <v>142614</v>
      </c>
      <c r="L3413">
        <v>21060</v>
      </c>
      <c r="M3413">
        <v>14.77</v>
      </c>
      <c r="N3413">
        <v>5179</v>
      </c>
      <c r="O3413">
        <v>24.59</v>
      </c>
      <c r="P3413">
        <v>8208.91</v>
      </c>
      <c r="Q3413">
        <v>20886.099999999999</v>
      </c>
      <c r="R3413" s="6">
        <v>154.43207441670086</v>
      </c>
      <c r="S3413">
        <v>589</v>
      </c>
      <c r="T3413" t="str">
        <f ca="1">PROPER(TRIM(Table1[[#This Row],[Campaign Status]]))</f>
        <v>Active</v>
      </c>
      <c r="V3413" s="1">
        <f t="shared" si="159"/>
        <v>5179</v>
      </c>
      <c r="W3413" t="str">
        <f t="shared" ca="1" si="160"/>
        <v>North</v>
      </c>
      <c r="X3413" s="6">
        <f t="shared" si="161"/>
        <v>16355.064000000002</v>
      </c>
    </row>
    <row r="3414" spans="1:24" x14ac:dyDescent="0.3">
      <c r="A3414" t="s">
        <v>4523</v>
      </c>
      <c r="B3414" t="str">
        <f ca="1">PROPER(TRIM(Table1[[#This Row],[Campaign Name]]))</f>
        <v>Flash Sale</v>
      </c>
      <c r="C3414" t="str">
        <f ca="1">PROPER(TRIM(Table1[[#This Row],[Campaign Type]]))</f>
        <v>Awareness</v>
      </c>
      <c r="D3414" t="str">
        <f ca="1">PROPER(TRIM(Table1[[#This Row],[Marketing Channel]]))</f>
        <v>Email</v>
      </c>
      <c r="E3414" t="s">
        <v>1985</v>
      </c>
      <c r="F3414" t="s">
        <v>394</v>
      </c>
      <c r="G3414" t="s">
        <v>41</v>
      </c>
      <c r="H3414" t="s">
        <v>11140</v>
      </c>
      <c r="I3414" t="s">
        <v>24</v>
      </c>
      <c r="J3414" t="s">
        <v>32</v>
      </c>
      <c r="K3414">
        <v>159549</v>
      </c>
      <c r="L3414">
        <v>21052</v>
      </c>
      <c r="M3414">
        <v>13.19</v>
      </c>
      <c r="N3414">
        <v>5918</v>
      </c>
      <c r="O3414">
        <v>28.11</v>
      </c>
      <c r="P3414">
        <v>3244.21</v>
      </c>
      <c r="Q3414">
        <v>41638.07</v>
      </c>
      <c r="R3414" s="6">
        <v>1183.457914253393</v>
      </c>
      <c r="S3414">
        <v>4852</v>
      </c>
      <c r="T3414" t="str">
        <f ca="1">PROPER(TRIM(Table1[[#This Row],[Campaign Status]]))</f>
        <v>Paused</v>
      </c>
      <c r="V3414" s="1">
        <f t="shared" si="159"/>
        <v>5918</v>
      </c>
      <c r="W3414" t="str">
        <f t="shared" ca="1" si="160"/>
        <v>East</v>
      </c>
      <c r="X3414" s="6">
        <f t="shared" si="161"/>
        <v>154.43207441670086</v>
      </c>
    </row>
    <row r="3415" spans="1:24" x14ac:dyDescent="0.3">
      <c r="A3415" t="s">
        <v>4524</v>
      </c>
      <c r="B3415" t="str">
        <f ca="1">PROPER(TRIM(Table1[[#This Row],[Campaign Name]]))</f>
        <v>Summer Sale</v>
      </c>
      <c r="C3415" t="str">
        <f ca="1">PROPER(TRIM(Table1[[#This Row],[Campaign Type]]))</f>
        <v>Sales</v>
      </c>
      <c r="D3415" t="str">
        <f ca="1">PROPER(TRIM(Table1[[#This Row],[Marketing Channel]]))</f>
        <v>Google Ads</v>
      </c>
      <c r="E3415" t="s">
        <v>251</v>
      </c>
      <c r="F3415" t="s">
        <v>431</v>
      </c>
      <c r="G3415" t="s">
        <v>46</v>
      </c>
      <c r="H3415" t="s">
        <v>42</v>
      </c>
      <c r="I3415" t="s">
        <v>31</v>
      </c>
      <c r="J3415" t="s">
        <v>63</v>
      </c>
      <c r="K3415">
        <v>168626</v>
      </c>
      <c r="L3415">
        <v>19835</v>
      </c>
      <c r="M3415">
        <v>11.76</v>
      </c>
      <c r="N3415">
        <v>4633</v>
      </c>
      <c r="O3415">
        <v>23.36</v>
      </c>
      <c r="P3415">
        <v>3988.1535696969677</v>
      </c>
      <c r="Q3415">
        <v>2115.8200000000002</v>
      </c>
      <c r="R3415" s="6">
        <v>-46.947378955601081</v>
      </c>
      <c r="S3415">
        <v>4300</v>
      </c>
      <c r="T3415" t="str">
        <f ca="1">PROPER(TRIM(Table1[[#This Row],[Campaign Status]]))</f>
        <v>Paused</v>
      </c>
      <c r="V3415" s="1">
        <f t="shared" si="159"/>
        <v>4633</v>
      </c>
      <c r="W3415" t="str">
        <f t="shared" ca="1" si="160"/>
        <v>South</v>
      </c>
      <c r="X3415" s="6">
        <f t="shared" si="161"/>
        <v>1183.457914253393</v>
      </c>
    </row>
    <row r="3416" spans="1:24" x14ac:dyDescent="0.3">
      <c r="A3416" t="s">
        <v>4525</v>
      </c>
      <c r="B3416" t="str">
        <f ca="1">PROPER(TRIM(Table1[[#This Row],[Campaign Name]]))</f>
        <v>New Launch</v>
      </c>
      <c r="C3416" t="str">
        <f ca="1">PROPER(TRIM(Table1[[#This Row],[Campaign Type]]))</f>
        <v>Retargeting</v>
      </c>
      <c r="D3416" t="str">
        <f ca="1">PROPER(TRIM(Table1[[#This Row],[Marketing Channel]]))</f>
        <v>Google Ads</v>
      </c>
      <c r="E3416" t="s">
        <v>555</v>
      </c>
      <c r="F3416" t="s">
        <v>509</v>
      </c>
      <c r="G3416" t="s">
        <v>11141</v>
      </c>
      <c r="H3416" t="s">
        <v>36</v>
      </c>
      <c r="I3416" t="s">
        <v>62</v>
      </c>
      <c r="J3416" t="s">
        <v>25</v>
      </c>
      <c r="K3416">
        <v>103509</v>
      </c>
      <c r="L3416">
        <v>2935</v>
      </c>
      <c r="M3416">
        <v>2.84</v>
      </c>
      <c r="N3416">
        <v>927</v>
      </c>
      <c r="O3416">
        <v>31.58</v>
      </c>
      <c r="P3416">
        <v>3988.1535696969677</v>
      </c>
      <c r="Q3416">
        <v>39640.76</v>
      </c>
      <c r="R3416" s="6">
        <v>893.96272754391543</v>
      </c>
      <c r="S3416">
        <v>7</v>
      </c>
      <c r="T3416" t="str">
        <f ca="1">PROPER(TRIM(Table1[[#This Row],[Campaign Status]]))</f>
        <v>Paused</v>
      </c>
      <c r="V3416" s="1">
        <f t="shared" si="159"/>
        <v>927</v>
      </c>
      <c r="W3416" t="str">
        <f t="shared" ca="1" si="160"/>
        <v>west</v>
      </c>
      <c r="X3416" s="6">
        <f t="shared" si="161"/>
        <v>-46.947378955601081</v>
      </c>
    </row>
    <row r="3417" spans="1:24" x14ac:dyDescent="0.3">
      <c r="A3417" t="s">
        <v>4526</v>
      </c>
      <c r="B3417" t="str">
        <f ca="1">PROPER(TRIM(Table1[[#This Row],[Campaign Name]]))</f>
        <v>Flash Sale</v>
      </c>
      <c r="C3417" t="str">
        <f ca="1">PROPER(TRIM(Table1[[#This Row],[Campaign Type]]))</f>
        <v>Retargeting</v>
      </c>
      <c r="D3417" t="str">
        <f ca="1">PROPER(TRIM(Table1[[#This Row],[Marketing Channel]]))</f>
        <v>Linkedin</v>
      </c>
      <c r="E3417" t="s">
        <v>2613</v>
      </c>
      <c r="F3417" t="s">
        <v>957</v>
      </c>
      <c r="G3417" t="s">
        <v>11141</v>
      </c>
      <c r="H3417" t="s">
        <v>36</v>
      </c>
      <c r="I3417" t="s">
        <v>31</v>
      </c>
      <c r="J3417" t="s">
        <v>63</v>
      </c>
      <c r="K3417">
        <v>183444</v>
      </c>
      <c r="L3417">
        <v>1195</v>
      </c>
      <c r="M3417">
        <v>0.65</v>
      </c>
      <c r="N3417">
        <v>219</v>
      </c>
      <c r="O3417">
        <v>18.329999999999998</v>
      </c>
      <c r="P3417">
        <v>1615.68</v>
      </c>
      <c r="Q3417">
        <v>12249.72</v>
      </c>
      <c r="R3417" s="6">
        <v>658.17736185383239</v>
      </c>
      <c r="S3417">
        <v>181</v>
      </c>
      <c r="T3417" t="str">
        <f ca="1">PROPER(TRIM(Table1[[#This Row],[Campaign Status]]))</f>
        <v>Active</v>
      </c>
      <c r="V3417" s="1">
        <f t="shared" si="159"/>
        <v>219</v>
      </c>
      <c r="W3417" t="str">
        <f t="shared" ca="1" si="160"/>
        <v>west</v>
      </c>
      <c r="X3417" s="6">
        <f t="shared" si="161"/>
        <v>893.96272754391543</v>
      </c>
    </row>
    <row r="3418" spans="1:24" x14ac:dyDescent="0.3">
      <c r="A3418" t="s">
        <v>4527</v>
      </c>
      <c r="B3418" t="str">
        <f ca="1">PROPER(TRIM(Table1[[#This Row],[Campaign Name]]))</f>
        <v>New Launch</v>
      </c>
      <c r="C3418" t="str">
        <f ca="1">PROPER(TRIM(Table1[[#This Row],[Campaign Type]]))</f>
        <v>Lead Gen</v>
      </c>
      <c r="D3418" t="str">
        <f ca="1">PROPER(TRIM(Table1[[#This Row],[Marketing Channel]]))</f>
        <v>Email</v>
      </c>
      <c r="E3418" t="s">
        <v>1487</v>
      </c>
      <c r="F3418" t="s">
        <v>988</v>
      </c>
      <c r="G3418" t="s">
        <v>41</v>
      </c>
      <c r="H3418" t="s">
        <v>11140</v>
      </c>
      <c r="I3418" t="s">
        <v>62</v>
      </c>
      <c r="J3418" t="s">
        <v>63</v>
      </c>
      <c r="K3418">
        <v>79050</v>
      </c>
      <c r="L3418">
        <v>8770</v>
      </c>
      <c r="M3418">
        <v>11.09</v>
      </c>
      <c r="N3418">
        <v>1800</v>
      </c>
      <c r="O3418">
        <v>20.52</v>
      </c>
      <c r="P3418">
        <v>4021.4266195524165</v>
      </c>
      <c r="Q3418">
        <v>35315.019999999997</v>
      </c>
      <c r="R3418" s="6">
        <v>778.1714386704524</v>
      </c>
      <c r="S3418">
        <v>656</v>
      </c>
      <c r="T3418" t="str">
        <f ca="1">PROPER(TRIM(Table1[[#This Row],[Campaign Status]]))</f>
        <v>Paused</v>
      </c>
      <c r="V3418" s="1">
        <f t="shared" si="159"/>
        <v>1800</v>
      </c>
      <c r="W3418" t="str">
        <f t="shared" ca="1" si="160"/>
        <v>East</v>
      </c>
      <c r="X3418" s="6">
        <f t="shared" si="161"/>
        <v>658.17736185383239</v>
      </c>
    </row>
    <row r="3419" spans="1:24" x14ac:dyDescent="0.3">
      <c r="A3419" t="s">
        <v>4528</v>
      </c>
      <c r="B3419" t="str">
        <f ca="1">PROPER(TRIM(Table1[[#This Row],[Campaign Name]]))</f>
        <v>Summer Sale</v>
      </c>
      <c r="C3419" t="str">
        <f ca="1">PROPER(TRIM(Table1[[#This Row],[Campaign Type]]))</f>
        <v>Sales</v>
      </c>
      <c r="D3419" t="str">
        <f ca="1">PROPER(TRIM(Table1[[#This Row],[Marketing Channel]]))</f>
        <v>Meta Ads</v>
      </c>
      <c r="E3419" t="s">
        <v>139</v>
      </c>
      <c r="F3419" t="s">
        <v>913</v>
      </c>
      <c r="G3419" t="s">
        <v>11141</v>
      </c>
      <c r="H3419" t="s">
        <v>23</v>
      </c>
      <c r="I3419" t="s">
        <v>62</v>
      </c>
      <c r="J3419" t="s">
        <v>63</v>
      </c>
      <c r="K3419">
        <v>163732</v>
      </c>
      <c r="L3419">
        <v>24505</v>
      </c>
      <c r="M3419">
        <v>14.97</v>
      </c>
      <c r="N3419">
        <v>3531</v>
      </c>
      <c r="O3419">
        <v>14.41</v>
      </c>
      <c r="P3419">
        <v>3817.8497265160554</v>
      </c>
      <c r="Q3419">
        <v>41919.32</v>
      </c>
      <c r="R3419" s="6">
        <v>997.98245092933757</v>
      </c>
      <c r="S3419">
        <v>403</v>
      </c>
      <c r="T3419" t="str">
        <f ca="1">PROPER(TRIM(Table1[[#This Row],[Campaign Status]]))</f>
        <v>Paused</v>
      </c>
      <c r="V3419" s="1">
        <f t="shared" si="159"/>
        <v>3531</v>
      </c>
      <c r="W3419" t="str">
        <f t="shared" ca="1" si="160"/>
        <v>west</v>
      </c>
      <c r="X3419" s="6">
        <f t="shared" si="161"/>
        <v>778.1714386704524</v>
      </c>
    </row>
    <row r="3420" spans="1:24" x14ac:dyDescent="0.3">
      <c r="A3420" t="s">
        <v>4529</v>
      </c>
      <c r="B3420" t="str">
        <f ca="1">PROPER(TRIM(Table1[[#This Row],[Campaign Name]]))</f>
        <v>Summer Sale</v>
      </c>
      <c r="C3420" t="str">
        <f ca="1">PROPER(TRIM(Table1[[#This Row],[Campaign Type]]))</f>
        <v>Lead Gen</v>
      </c>
      <c r="D3420" t="str">
        <f ca="1">PROPER(TRIM(Table1[[#This Row],[Marketing Channel]]))</f>
        <v>Youtube</v>
      </c>
      <c r="E3420" t="s">
        <v>2964</v>
      </c>
      <c r="F3420" t="s">
        <v>925</v>
      </c>
      <c r="G3420" t="s">
        <v>11141</v>
      </c>
      <c r="H3420" t="s">
        <v>54</v>
      </c>
      <c r="I3420" t="s">
        <v>31</v>
      </c>
      <c r="J3420" t="s">
        <v>63</v>
      </c>
      <c r="K3420">
        <v>112812</v>
      </c>
      <c r="L3420">
        <v>14448</v>
      </c>
      <c r="M3420">
        <v>12.81</v>
      </c>
      <c r="N3420">
        <v>69</v>
      </c>
      <c r="O3420">
        <v>0.48</v>
      </c>
      <c r="P3420">
        <v>3891.7088323699436</v>
      </c>
      <c r="Q3420">
        <v>39111.9</v>
      </c>
      <c r="R3420" s="6">
        <v>905.00581324790255</v>
      </c>
      <c r="S3420">
        <v>68</v>
      </c>
      <c r="T3420" t="str">
        <f ca="1">PROPER(TRIM(Table1[[#This Row],[Campaign Status]]))</f>
        <v>Completed</v>
      </c>
      <c r="V3420" s="1">
        <f t="shared" si="159"/>
        <v>69</v>
      </c>
      <c r="W3420" t="str">
        <f t="shared" ca="1" si="160"/>
        <v>west</v>
      </c>
      <c r="X3420" s="6">
        <f t="shared" si="161"/>
        <v>997.98245092933757</v>
      </c>
    </row>
    <row r="3421" spans="1:24" x14ac:dyDescent="0.3">
      <c r="A3421" t="s">
        <v>4530</v>
      </c>
      <c r="B3421" t="str">
        <f ca="1">PROPER(TRIM(Table1[[#This Row],[Campaign Name]]))</f>
        <v>Flash Sale</v>
      </c>
      <c r="C3421" t="str">
        <f ca="1">PROPER(TRIM(Table1[[#This Row],[Campaign Type]]))</f>
        <v>Lead Gen</v>
      </c>
      <c r="D3421" t="str">
        <f ca="1">PROPER(TRIM(Table1[[#This Row],[Marketing Channel]]))</f>
        <v>Google Ads</v>
      </c>
      <c r="E3421" t="s">
        <v>1269</v>
      </c>
      <c r="F3421" t="s">
        <v>92</v>
      </c>
      <c r="G3421" t="s">
        <v>11141</v>
      </c>
      <c r="H3421" t="s">
        <v>54</v>
      </c>
      <c r="I3421" t="s">
        <v>31</v>
      </c>
      <c r="J3421" t="s">
        <v>63</v>
      </c>
      <c r="K3421">
        <v>99910</v>
      </c>
      <c r="L3421">
        <v>6166</v>
      </c>
      <c r="M3421">
        <v>6.17</v>
      </c>
      <c r="N3421">
        <v>1466</v>
      </c>
      <c r="O3421">
        <v>23.78</v>
      </c>
      <c r="P3421">
        <v>9125.42</v>
      </c>
      <c r="Q3421">
        <v>38042.69</v>
      </c>
      <c r="R3421" s="6">
        <v>316.88700355709659</v>
      </c>
      <c r="S3421">
        <v>689</v>
      </c>
      <c r="T3421" t="str">
        <f ca="1">PROPER(TRIM(Table1[[#This Row],[Campaign Status]]))</f>
        <v>Paused</v>
      </c>
      <c r="V3421" s="1">
        <f t="shared" si="159"/>
        <v>1466</v>
      </c>
      <c r="W3421" t="str">
        <f t="shared" ca="1" si="160"/>
        <v>west</v>
      </c>
      <c r="X3421" s="6">
        <f t="shared" si="161"/>
        <v>905.00581324790255</v>
      </c>
    </row>
    <row r="3422" spans="1:24" hidden="1" x14ac:dyDescent="0.3">
      <c r="A3422" t="s">
        <v>4531</v>
      </c>
      <c r="B3422" t="str">
        <f ca="1">PROPER(TRIM(Table1[[#This Row],[Campaign Name]]))</f>
        <v>Festive Offer</v>
      </c>
      <c r="C3422" t="str">
        <f ca="1">PROPER(TRIM(Table1[[#This Row],[Campaign Type]]))</f>
        <v>Awareness</v>
      </c>
      <c r="D3422" t="str">
        <f ca="1">PROPER(TRIM(Table1[[#This Row],[Marketing Channel]]))</f>
        <v>Linkedin</v>
      </c>
      <c r="E3422" t="s">
        <v>4099</v>
      </c>
      <c r="F3422" t="s">
        <v>66</v>
      </c>
      <c r="G3422" t="s">
        <v>46</v>
      </c>
      <c r="H3422" t="s">
        <v>30</v>
      </c>
      <c r="I3422" t="s">
        <v>62</v>
      </c>
      <c r="J3422" t="s">
        <v>25</v>
      </c>
      <c r="K3422">
        <v>53326</v>
      </c>
      <c r="L3422">
        <v>7181</v>
      </c>
      <c r="M3422">
        <v>13.47</v>
      </c>
      <c r="N3422">
        <v>2066</v>
      </c>
      <c r="O3422">
        <v>28.77</v>
      </c>
      <c r="P3422">
        <v>8624.5400000000009</v>
      </c>
      <c r="R3422" s="6" t="e">
        <v>#VALUE!</v>
      </c>
      <c r="S3422">
        <v>151</v>
      </c>
      <c r="T3422" t="str">
        <f ca="1">PROPER(TRIM(Table1[[#This Row],[Campaign Status]]))</f>
        <v>Completed</v>
      </c>
      <c r="V3422" s="1">
        <f t="shared" si="159"/>
        <v>2066</v>
      </c>
      <c r="W3422" t="str">
        <f t="shared" ca="1" si="160"/>
        <v>South</v>
      </c>
      <c r="X3422" s="6">
        <f t="shared" si="161"/>
        <v>316.88700355709659</v>
      </c>
    </row>
    <row r="3423" spans="1:24" x14ac:dyDescent="0.3">
      <c r="A3423" t="s">
        <v>4532</v>
      </c>
      <c r="B3423" t="str">
        <f ca="1">PROPER(TRIM(Table1[[#This Row],[Campaign Name]]))</f>
        <v>Flash Sale</v>
      </c>
      <c r="C3423" t="str">
        <f ca="1">PROPER(TRIM(Table1[[#This Row],[Campaign Type]]))</f>
        <v>Lead Gen</v>
      </c>
      <c r="D3423" t="str">
        <f ca="1">PROPER(TRIM(Table1[[#This Row],[Marketing Channel]]))</f>
        <v>Linkedin</v>
      </c>
      <c r="E3423" t="s">
        <v>760</v>
      </c>
      <c r="F3423" t="s">
        <v>909</v>
      </c>
      <c r="G3423" t="s">
        <v>29</v>
      </c>
      <c r="H3423" t="s">
        <v>61</v>
      </c>
      <c r="I3423" t="s">
        <v>31</v>
      </c>
      <c r="J3423" t="s">
        <v>63</v>
      </c>
      <c r="K3423">
        <v>19296</v>
      </c>
      <c r="L3423">
        <v>2133</v>
      </c>
      <c r="M3423">
        <v>11.05</v>
      </c>
      <c r="N3423">
        <v>532</v>
      </c>
      <c r="O3423">
        <v>24.94</v>
      </c>
      <c r="P3423">
        <v>2155.0700000000002</v>
      </c>
      <c r="Q3423">
        <v>19048.16</v>
      </c>
      <c r="R3423" s="6">
        <v>783.87662581725874</v>
      </c>
      <c r="S3423">
        <v>220</v>
      </c>
      <c r="T3423" t="str">
        <f ca="1">PROPER(TRIM(Table1[[#This Row],[Campaign Status]]))</f>
        <v>Paused</v>
      </c>
      <c r="V3423" s="1">
        <f t="shared" si="159"/>
        <v>532</v>
      </c>
      <c r="W3423" t="str">
        <f t="shared" ca="1" si="160"/>
        <v>North</v>
      </c>
      <c r="X3423" s="6" t="e">
        <f t="shared" si="161"/>
        <v>#VALUE!</v>
      </c>
    </row>
    <row r="3424" spans="1:24" x14ac:dyDescent="0.3">
      <c r="A3424" t="s">
        <v>4533</v>
      </c>
      <c r="B3424" t="str">
        <f ca="1">PROPER(TRIM(Table1[[#This Row],[Campaign Name]]))</f>
        <v>Summer Sale</v>
      </c>
      <c r="C3424" t="str">
        <f ca="1">PROPER(TRIM(Table1[[#This Row],[Campaign Type]]))</f>
        <v>Awareness</v>
      </c>
      <c r="D3424" t="str">
        <f ca="1">PROPER(TRIM(Table1[[#This Row],[Marketing Channel]]))</f>
        <v>Meta Ads</v>
      </c>
      <c r="E3424" t="s">
        <v>708</v>
      </c>
      <c r="F3424" t="s">
        <v>465</v>
      </c>
      <c r="G3424" t="s">
        <v>11141</v>
      </c>
      <c r="H3424" t="s">
        <v>36</v>
      </c>
      <c r="I3424" t="s">
        <v>24</v>
      </c>
      <c r="J3424" t="s">
        <v>25</v>
      </c>
      <c r="K3424">
        <v>26204</v>
      </c>
      <c r="L3424">
        <v>2308</v>
      </c>
      <c r="M3424">
        <v>8.81</v>
      </c>
      <c r="N3424">
        <v>258</v>
      </c>
      <c r="O3424">
        <v>11.18</v>
      </c>
      <c r="P3424">
        <v>250</v>
      </c>
      <c r="Q3424">
        <v>41032.79</v>
      </c>
      <c r="R3424" s="6">
        <v>16313.116</v>
      </c>
      <c r="S3424">
        <v>238</v>
      </c>
      <c r="T3424" t="str">
        <f ca="1">PROPER(TRIM(Table1[[#This Row],[Campaign Status]]))</f>
        <v>Active</v>
      </c>
      <c r="V3424" s="1">
        <f t="shared" si="159"/>
        <v>258</v>
      </c>
      <c r="W3424" t="str">
        <f t="shared" ca="1" si="160"/>
        <v>west</v>
      </c>
      <c r="X3424" s="6">
        <f t="shared" si="161"/>
        <v>783.87662581725874</v>
      </c>
    </row>
    <row r="3425" spans="1:24" x14ac:dyDescent="0.3">
      <c r="A3425" t="s">
        <v>4534</v>
      </c>
      <c r="B3425" t="str">
        <f ca="1">PROPER(TRIM(Table1[[#This Row],[Campaign Name]]))</f>
        <v>Mega Discount</v>
      </c>
      <c r="C3425" t="str">
        <f ca="1">PROPER(TRIM(Table1[[#This Row],[Campaign Type]]))</f>
        <v>Lead Gen</v>
      </c>
      <c r="D3425" t="str">
        <f ca="1">PROPER(TRIM(Table1[[#This Row],[Marketing Channel]]))</f>
        <v>Google Ads</v>
      </c>
      <c r="E3425" t="s">
        <v>1134</v>
      </c>
      <c r="F3425" t="s">
        <v>598</v>
      </c>
      <c r="G3425" t="s">
        <v>29</v>
      </c>
      <c r="H3425" t="s">
        <v>61</v>
      </c>
      <c r="I3425" t="s">
        <v>68</v>
      </c>
      <c r="J3425" t="s">
        <v>63</v>
      </c>
      <c r="K3425">
        <v>37659</v>
      </c>
      <c r="L3425">
        <v>1698</v>
      </c>
      <c r="M3425">
        <v>4.51</v>
      </c>
      <c r="N3425">
        <v>407</v>
      </c>
      <c r="O3425">
        <v>23.97</v>
      </c>
      <c r="P3425">
        <v>250</v>
      </c>
      <c r="Q3425">
        <v>8210</v>
      </c>
      <c r="R3425" s="6">
        <v>3184</v>
      </c>
      <c r="S3425">
        <v>255</v>
      </c>
      <c r="T3425" t="str">
        <f ca="1">PROPER(TRIM(Table1[[#This Row],[Campaign Status]]))</f>
        <v>Active</v>
      </c>
      <c r="V3425" s="1">
        <f t="shared" si="159"/>
        <v>407</v>
      </c>
      <c r="W3425" t="str">
        <f t="shared" ca="1" si="160"/>
        <v>North</v>
      </c>
      <c r="X3425" s="6">
        <f t="shared" si="161"/>
        <v>16313.116</v>
      </c>
    </row>
    <row r="3426" spans="1:24" x14ac:dyDescent="0.3">
      <c r="A3426" t="s">
        <v>4535</v>
      </c>
      <c r="B3426" t="str">
        <f ca="1">PROPER(TRIM(Table1[[#This Row],[Campaign Name]]))</f>
        <v>New Launch</v>
      </c>
      <c r="C3426" t="str">
        <f ca="1">PROPER(TRIM(Table1[[#This Row],[Campaign Type]]))</f>
        <v>Sales</v>
      </c>
      <c r="D3426" t="str">
        <f ca="1">PROPER(TRIM(Table1[[#This Row],[Marketing Channel]]))</f>
        <v>Youtube</v>
      </c>
      <c r="E3426" t="s">
        <v>1860</v>
      </c>
      <c r="F3426" t="s">
        <v>509</v>
      </c>
      <c r="G3426" t="s">
        <v>11141</v>
      </c>
      <c r="H3426" t="s">
        <v>54</v>
      </c>
      <c r="I3426" t="s">
        <v>68</v>
      </c>
      <c r="J3426" t="s">
        <v>32</v>
      </c>
      <c r="K3426">
        <v>153811</v>
      </c>
      <c r="L3426">
        <v>12177</v>
      </c>
      <c r="M3426">
        <v>7.92</v>
      </c>
      <c r="N3426">
        <v>1430</v>
      </c>
      <c r="O3426">
        <v>11.74</v>
      </c>
      <c r="P3426">
        <v>250</v>
      </c>
      <c r="Q3426">
        <v>25176.92</v>
      </c>
      <c r="R3426" s="6">
        <v>9970.768</v>
      </c>
      <c r="S3426">
        <v>101</v>
      </c>
      <c r="T3426" t="str">
        <f ca="1">PROPER(TRIM(Table1[[#This Row],[Campaign Status]]))</f>
        <v>Paused</v>
      </c>
      <c r="V3426" s="1">
        <f t="shared" si="159"/>
        <v>1430</v>
      </c>
      <c r="W3426" t="str">
        <f t="shared" ca="1" si="160"/>
        <v>west</v>
      </c>
      <c r="X3426" s="6">
        <f t="shared" si="161"/>
        <v>3184</v>
      </c>
    </row>
    <row r="3427" spans="1:24" hidden="1" x14ac:dyDescent="0.3">
      <c r="A3427" t="s">
        <v>4536</v>
      </c>
      <c r="B3427" t="str">
        <f ca="1">PROPER(TRIM(Table1[[#This Row],[Campaign Name]]))</f>
        <v>Mega Discount</v>
      </c>
      <c r="C3427" t="str">
        <f ca="1">PROPER(TRIM(Table1[[#This Row],[Campaign Type]]))</f>
        <v>Retargeting</v>
      </c>
      <c r="D3427" t="str">
        <f ca="1">PROPER(TRIM(Table1[[#This Row],[Marketing Channel]]))</f>
        <v>Email</v>
      </c>
      <c r="E3427" t="s">
        <v>856</v>
      </c>
      <c r="F3427" t="s">
        <v>103</v>
      </c>
      <c r="G3427" t="s">
        <v>46</v>
      </c>
      <c r="H3427" t="s">
        <v>30</v>
      </c>
      <c r="I3427" t="s">
        <v>31</v>
      </c>
      <c r="J3427" t="s">
        <v>63</v>
      </c>
      <c r="K3427">
        <v>53358</v>
      </c>
      <c r="L3427">
        <v>6676</v>
      </c>
      <c r="M3427">
        <v>12.51</v>
      </c>
      <c r="N3427">
        <v>541</v>
      </c>
      <c r="O3427">
        <v>8.1</v>
      </c>
      <c r="P3427">
        <v>4021.4266195524165</v>
      </c>
      <c r="R3427" s="6" t="e">
        <v>#VALUE!</v>
      </c>
      <c r="S3427">
        <v>244</v>
      </c>
      <c r="T3427" t="str">
        <f ca="1">PROPER(TRIM(Table1[[#This Row],[Campaign Status]]))</f>
        <v>Active</v>
      </c>
      <c r="V3427" s="1">
        <f t="shared" si="159"/>
        <v>541</v>
      </c>
      <c r="W3427" t="str">
        <f t="shared" ca="1" si="160"/>
        <v>South</v>
      </c>
      <c r="X3427" s="6">
        <f t="shared" si="161"/>
        <v>9970.768</v>
      </c>
    </row>
    <row r="3428" spans="1:24" x14ac:dyDescent="0.3">
      <c r="A3428" t="s">
        <v>4537</v>
      </c>
      <c r="B3428" t="str">
        <f ca="1">PROPER(TRIM(Table1[[#This Row],[Campaign Name]]))</f>
        <v>New Launch</v>
      </c>
      <c r="C3428" t="str">
        <f ca="1">PROPER(TRIM(Table1[[#This Row],[Campaign Type]]))</f>
        <v>Sales</v>
      </c>
      <c r="D3428" t="str">
        <f ca="1">PROPER(TRIM(Table1[[#This Row],[Marketing Channel]]))</f>
        <v>Youtube</v>
      </c>
      <c r="E3428" t="s">
        <v>526</v>
      </c>
      <c r="F3428" t="s">
        <v>985</v>
      </c>
      <c r="G3428" t="s">
        <v>29</v>
      </c>
      <c r="H3428" t="s">
        <v>67</v>
      </c>
      <c r="I3428" t="s">
        <v>62</v>
      </c>
      <c r="J3428" t="s">
        <v>32</v>
      </c>
      <c r="K3428">
        <v>176334</v>
      </c>
      <c r="L3428">
        <v>14750</v>
      </c>
      <c r="M3428">
        <v>8.36</v>
      </c>
      <c r="N3428">
        <v>1748</v>
      </c>
      <c r="O3428">
        <v>11.85</v>
      </c>
      <c r="P3428">
        <v>250</v>
      </c>
      <c r="Q3428">
        <v>45828.06</v>
      </c>
      <c r="R3428" s="6">
        <v>18231.224000000002</v>
      </c>
      <c r="S3428">
        <v>967</v>
      </c>
      <c r="T3428" t="str">
        <f ca="1">PROPER(TRIM(Table1[[#This Row],[Campaign Status]]))</f>
        <v>Completed</v>
      </c>
      <c r="V3428" s="1">
        <f t="shared" si="159"/>
        <v>1748</v>
      </c>
      <c r="W3428" t="str">
        <f t="shared" ca="1" si="160"/>
        <v>North</v>
      </c>
      <c r="X3428" s="6" t="e">
        <f t="shared" si="161"/>
        <v>#VALUE!</v>
      </c>
    </row>
    <row r="3429" spans="1:24" x14ac:dyDescent="0.3">
      <c r="A3429" t="s">
        <v>4538</v>
      </c>
      <c r="B3429" t="str">
        <f ca="1">PROPER(TRIM(Table1[[#This Row],[Campaign Name]]))</f>
        <v>New Launch</v>
      </c>
      <c r="C3429" t="str">
        <f ca="1">PROPER(TRIM(Table1[[#This Row],[Campaign Type]]))</f>
        <v>Awareness</v>
      </c>
      <c r="D3429" t="str">
        <f ca="1">PROPER(TRIM(Table1[[#This Row],[Marketing Channel]]))</f>
        <v>Instagram</v>
      </c>
      <c r="E3429" t="s">
        <v>2288</v>
      </c>
      <c r="F3429" t="s">
        <v>77</v>
      </c>
      <c r="G3429" t="s">
        <v>46</v>
      </c>
      <c r="H3429" t="s">
        <v>42</v>
      </c>
      <c r="I3429" t="s">
        <v>24</v>
      </c>
      <c r="J3429" t="s">
        <v>32</v>
      </c>
      <c r="K3429">
        <v>98013</v>
      </c>
      <c r="L3429">
        <v>10241</v>
      </c>
      <c r="M3429">
        <v>10.45</v>
      </c>
      <c r="N3429">
        <v>1726</v>
      </c>
      <c r="O3429">
        <v>16.850000000000001</v>
      </c>
      <c r="P3429">
        <v>250</v>
      </c>
      <c r="Q3429">
        <v>39461.17</v>
      </c>
      <c r="R3429" s="6">
        <v>15684.467999999999</v>
      </c>
      <c r="S3429">
        <v>1362</v>
      </c>
      <c r="T3429" t="str">
        <f ca="1">PROPER(TRIM(Table1[[#This Row],[Campaign Status]]))</f>
        <v>Completed</v>
      </c>
      <c r="V3429" s="1">
        <f t="shared" si="159"/>
        <v>1726</v>
      </c>
      <c r="W3429" t="str">
        <f t="shared" ca="1" si="160"/>
        <v>South</v>
      </c>
      <c r="X3429" s="6">
        <f t="shared" si="161"/>
        <v>18231.224000000002</v>
      </c>
    </row>
    <row r="3430" spans="1:24" x14ac:dyDescent="0.3">
      <c r="A3430" t="s">
        <v>4539</v>
      </c>
      <c r="B3430" t="str">
        <f ca="1">PROPER(TRIM(Table1[[#This Row],[Campaign Name]]))</f>
        <v>Festive Offer</v>
      </c>
      <c r="C3430" t="str">
        <f ca="1">PROPER(TRIM(Table1[[#This Row],[Campaign Type]]))</f>
        <v>Awareness</v>
      </c>
      <c r="D3430" t="str">
        <f ca="1">PROPER(TRIM(Table1[[#This Row],[Marketing Channel]]))</f>
        <v>Instagram</v>
      </c>
      <c r="E3430" t="s">
        <v>2238</v>
      </c>
      <c r="F3430" t="s">
        <v>988</v>
      </c>
      <c r="G3430" t="s">
        <v>46</v>
      </c>
      <c r="H3430" t="s">
        <v>30</v>
      </c>
      <c r="I3430" t="s">
        <v>68</v>
      </c>
      <c r="J3430" t="s">
        <v>25</v>
      </c>
      <c r="K3430">
        <v>139410</v>
      </c>
      <c r="L3430">
        <v>11471</v>
      </c>
      <c r="M3430">
        <v>8.23</v>
      </c>
      <c r="N3430">
        <v>1260</v>
      </c>
      <c r="O3430">
        <v>10.98</v>
      </c>
      <c r="P3430">
        <v>250</v>
      </c>
      <c r="Q3430">
        <v>2182.3200000000002</v>
      </c>
      <c r="R3430" s="6">
        <v>772.92800000000011</v>
      </c>
      <c r="S3430">
        <v>1097</v>
      </c>
      <c r="T3430" t="str">
        <f ca="1">PROPER(TRIM(Table1[[#This Row],[Campaign Status]]))</f>
        <v>Completed</v>
      </c>
      <c r="V3430" s="1">
        <f t="shared" si="159"/>
        <v>1260</v>
      </c>
      <c r="W3430" t="str">
        <f t="shared" ca="1" si="160"/>
        <v>South</v>
      </c>
      <c r="X3430" s="6">
        <f t="shared" si="161"/>
        <v>15684.467999999999</v>
      </c>
    </row>
    <row r="3431" spans="1:24" x14ac:dyDescent="0.3">
      <c r="A3431" t="s">
        <v>4540</v>
      </c>
      <c r="B3431" t="str">
        <f ca="1">PROPER(TRIM(Table1[[#This Row],[Campaign Name]]))</f>
        <v>Flash Sale</v>
      </c>
      <c r="C3431" t="str">
        <f ca="1">PROPER(TRIM(Table1[[#This Row],[Campaign Type]]))</f>
        <v>Sales</v>
      </c>
      <c r="D3431" t="str">
        <f ca="1">PROPER(TRIM(Table1[[#This Row],[Marketing Channel]]))</f>
        <v>Google Ads</v>
      </c>
      <c r="E3431" t="s">
        <v>2217</v>
      </c>
      <c r="F3431" t="s">
        <v>509</v>
      </c>
      <c r="G3431" t="s">
        <v>46</v>
      </c>
      <c r="H3431" t="s">
        <v>42</v>
      </c>
      <c r="I3431" t="s">
        <v>24</v>
      </c>
      <c r="J3431" t="s">
        <v>32</v>
      </c>
      <c r="K3431">
        <v>101341</v>
      </c>
      <c r="L3431">
        <v>15098</v>
      </c>
      <c r="M3431">
        <v>14.9</v>
      </c>
      <c r="N3431">
        <v>4590</v>
      </c>
      <c r="O3431">
        <v>30.4</v>
      </c>
      <c r="P3431">
        <v>3988.1535696969677</v>
      </c>
      <c r="Q3431">
        <v>9777.89</v>
      </c>
      <c r="R3431" s="6">
        <v>145.17335727227157</v>
      </c>
      <c r="S3431">
        <v>1581</v>
      </c>
      <c r="T3431" t="str">
        <f ca="1">PROPER(TRIM(Table1[[#This Row],[Campaign Status]]))</f>
        <v>Active</v>
      </c>
      <c r="V3431" s="1">
        <f t="shared" si="159"/>
        <v>4590</v>
      </c>
      <c r="W3431" t="str">
        <f t="shared" ca="1" si="160"/>
        <v>South</v>
      </c>
      <c r="X3431" s="6">
        <f t="shared" si="161"/>
        <v>772.92800000000011</v>
      </c>
    </row>
    <row r="3432" spans="1:24" x14ac:dyDescent="0.3">
      <c r="A3432" t="s">
        <v>4541</v>
      </c>
      <c r="B3432" t="str">
        <f ca="1">PROPER(TRIM(Table1[[#This Row],[Campaign Name]]))</f>
        <v>New Launch</v>
      </c>
      <c r="C3432" t="str">
        <f ca="1">PROPER(TRIM(Table1[[#This Row],[Campaign Type]]))</f>
        <v>Awareness</v>
      </c>
      <c r="D3432" t="str">
        <f ca="1">PROPER(TRIM(Table1[[#This Row],[Marketing Channel]]))</f>
        <v>Instagram</v>
      </c>
      <c r="E3432" t="s">
        <v>1393</v>
      </c>
      <c r="F3432" t="s">
        <v>445</v>
      </c>
      <c r="G3432" t="s">
        <v>11141</v>
      </c>
      <c r="H3432" t="s">
        <v>36</v>
      </c>
      <c r="I3432" t="s">
        <v>68</v>
      </c>
      <c r="J3432" t="s">
        <v>32</v>
      </c>
      <c r="K3432">
        <v>43380</v>
      </c>
      <c r="L3432">
        <v>1796</v>
      </c>
      <c r="M3432">
        <v>4.1399999999999997</v>
      </c>
      <c r="N3432">
        <v>203</v>
      </c>
      <c r="O3432">
        <v>11.3</v>
      </c>
      <c r="P3432">
        <v>3982.6304252733912</v>
      </c>
      <c r="Q3432">
        <v>7890.01</v>
      </c>
      <c r="R3432" s="6">
        <v>98.110523887196578</v>
      </c>
      <c r="S3432">
        <v>180</v>
      </c>
      <c r="T3432" t="str">
        <f ca="1">PROPER(TRIM(Table1[[#This Row],[Campaign Status]]))</f>
        <v>Active</v>
      </c>
      <c r="V3432" s="1">
        <f t="shared" si="159"/>
        <v>203</v>
      </c>
      <c r="W3432" t="str">
        <f t="shared" ca="1" si="160"/>
        <v>west</v>
      </c>
      <c r="X3432" s="6">
        <f t="shared" si="161"/>
        <v>145.17335727227157</v>
      </c>
    </row>
    <row r="3433" spans="1:24" x14ac:dyDescent="0.3">
      <c r="A3433" t="s">
        <v>4542</v>
      </c>
      <c r="B3433" t="str">
        <f ca="1">PROPER(TRIM(Table1[[#This Row],[Campaign Name]]))</f>
        <v>Flash Sale</v>
      </c>
      <c r="C3433" t="str">
        <f ca="1">PROPER(TRIM(Table1[[#This Row],[Campaign Type]]))</f>
        <v>Lead Gen</v>
      </c>
      <c r="D3433" t="str">
        <f ca="1">PROPER(TRIM(Table1[[#This Row],[Marketing Channel]]))</f>
        <v>Meta Ads</v>
      </c>
      <c r="E3433" t="s">
        <v>2433</v>
      </c>
      <c r="F3433" t="s">
        <v>436</v>
      </c>
      <c r="G3433" t="s">
        <v>11141</v>
      </c>
      <c r="H3433" t="s">
        <v>23</v>
      </c>
      <c r="I3433" t="s">
        <v>62</v>
      </c>
      <c r="J3433" t="s">
        <v>32</v>
      </c>
      <c r="K3433">
        <v>196829</v>
      </c>
      <c r="L3433">
        <v>9177</v>
      </c>
      <c r="M3433">
        <v>4.66</v>
      </c>
      <c r="N3433">
        <v>803</v>
      </c>
      <c r="O3433">
        <v>8.75</v>
      </c>
      <c r="P3433">
        <v>10278.82</v>
      </c>
      <c r="Q3433">
        <v>20929.759999999998</v>
      </c>
      <c r="R3433" s="6">
        <v>103.62025991310287</v>
      </c>
      <c r="S3433">
        <v>788</v>
      </c>
      <c r="T3433" t="str">
        <f ca="1">PROPER(TRIM(Table1[[#This Row],[Campaign Status]]))</f>
        <v>Completed</v>
      </c>
      <c r="V3433" s="1">
        <f t="shared" si="159"/>
        <v>803</v>
      </c>
      <c r="W3433" t="str">
        <f t="shared" ca="1" si="160"/>
        <v>west</v>
      </c>
      <c r="X3433" s="6">
        <f t="shared" si="161"/>
        <v>98.110523887196578</v>
      </c>
    </row>
    <row r="3434" spans="1:24" x14ac:dyDescent="0.3">
      <c r="A3434" t="s">
        <v>4543</v>
      </c>
      <c r="B3434" t="str">
        <f ca="1">PROPER(TRIM(Table1[[#This Row],[Campaign Name]]))</f>
        <v>Summer Sale</v>
      </c>
      <c r="C3434" t="str">
        <f ca="1">PROPER(TRIM(Table1[[#This Row],[Campaign Type]]))</f>
        <v>Retargeting</v>
      </c>
      <c r="D3434" t="str">
        <f ca="1">PROPER(TRIM(Table1[[#This Row],[Marketing Channel]]))</f>
        <v>Instagram</v>
      </c>
      <c r="E3434" t="s">
        <v>1018</v>
      </c>
      <c r="F3434" t="s">
        <v>587</v>
      </c>
      <c r="G3434" t="s">
        <v>11141</v>
      </c>
      <c r="H3434" t="s">
        <v>36</v>
      </c>
      <c r="I3434" t="s">
        <v>68</v>
      </c>
      <c r="J3434" t="s">
        <v>32</v>
      </c>
      <c r="K3434">
        <v>165925</v>
      </c>
      <c r="L3434">
        <v>13706</v>
      </c>
      <c r="M3434">
        <v>8.26</v>
      </c>
      <c r="N3434">
        <v>3499</v>
      </c>
      <c r="O3434">
        <v>25.53</v>
      </c>
      <c r="P3434">
        <v>3982.6304252733912</v>
      </c>
      <c r="Q3434">
        <v>18081.13</v>
      </c>
      <c r="R3434" s="6">
        <v>353.99969540881528</v>
      </c>
      <c r="S3434">
        <v>2435</v>
      </c>
      <c r="T3434" t="str">
        <f ca="1">PROPER(TRIM(Table1[[#This Row],[Campaign Status]]))</f>
        <v>Paused</v>
      </c>
      <c r="V3434" s="1">
        <f t="shared" si="159"/>
        <v>3499</v>
      </c>
      <c r="W3434" t="str">
        <f t="shared" ca="1" si="160"/>
        <v>west</v>
      </c>
      <c r="X3434" s="6">
        <f t="shared" si="161"/>
        <v>103.62025991310287</v>
      </c>
    </row>
    <row r="3435" spans="1:24" x14ac:dyDescent="0.3">
      <c r="A3435" t="s">
        <v>4544</v>
      </c>
      <c r="B3435" t="str">
        <f ca="1">PROPER(TRIM(Table1[[#This Row],[Campaign Name]]))</f>
        <v>Flash Sale</v>
      </c>
      <c r="C3435" t="str">
        <f ca="1">PROPER(TRIM(Table1[[#This Row],[Campaign Type]]))</f>
        <v>Sales</v>
      </c>
      <c r="D3435" t="str">
        <f ca="1">PROPER(TRIM(Table1[[#This Row],[Marketing Channel]]))</f>
        <v>Meta Ads</v>
      </c>
      <c r="E3435" t="s">
        <v>370</v>
      </c>
      <c r="F3435" t="s">
        <v>106</v>
      </c>
      <c r="G3435" t="s">
        <v>41</v>
      </c>
      <c r="H3435" t="s">
        <v>11140</v>
      </c>
      <c r="I3435" t="s">
        <v>24</v>
      </c>
      <c r="J3435" t="s">
        <v>63</v>
      </c>
      <c r="K3435">
        <v>180103</v>
      </c>
      <c r="L3435">
        <v>5917</v>
      </c>
      <c r="M3435">
        <v>3.29</v>
      </c>
      <c r="N3435">
        <v>93</v>
      </c>
      <c r="O3435">
        <v>1.57</v>
      </c>
      <c r="P3435">
        <v>3817.8497265160554</v>
      </c>
      <c r="Q3435">
        <v>29116.03</v>
      </c>
      <c r="R3435" s="6">
        <v>662.62902119433522</v>
      </c>
      <c r="S3435">
        <v>39</v>
      </c>
      <c r="T3435" t="str">
        <f ca="1">PROPER(TRIM(Table1[[#This Row],[Campaign Status]]))</f>
        <v>Paused</v>
      </c>
      <c r="V3435" s="1">
        <f t="shared" si="159"/>
        <v>93</v>
      </c>
      <c r="W3435" t="str">
        <f t="shared" ca="1" si="160"/>
        <v>East</v>
      </c>
      <c r="X3435" s="6">
        <f t="shared" si="161"/>
        <v>353.99969540881528</v>
      </c>
    </row>
    <row r="3436" spans="1:24" x14ac:dyDescent="0.3">
      <c r="A3436" t="s">
        <v>4545</v>
      </c>
      <c r="B3436" t="str">
        <f ca="1">PROPER(TRIM(Table1[[#This Row],[Campaign Name]]))</f>
        <v>Flash Sale</v>
      </c>
      <c r="C3436" t="str">
        <f ca="1">PROPER(TRIM(Table1[[#This Row],[Campaign Type]]))</f>
        <v>Awareness</v>
      </c>
      <c r="D3436" t="str">
        <f ca="1">PROPER(TRIM(Table1[[#This Row],[Marketing Channel]]))</f>
        <v>Google Ads</v>
      </c>
      <c r="E3436" t="s">
        <v>2115</v>
      </c>
      <c r="F3436" t="s">
        <v>455</v>
      </c>
      <c r="G3436" t="s">
        <v>11141</v>
      </c>
      <c r="H3436" t="s">
        <v>54</v>
      </c>
      <c r="I3436" t="s">
        <v>68</v>
      </c>
      <c r="J3436" t="s">
        <v>25</v>
      </c>
      <c r="K3436">
        <v>185002</v>
      </c>
      <c r="L3436">
        <v>16321</v>
      </c>
      <c r="M3436">
        <v>8.82</v>
      </c>
      <c r="N3436">
        <v>2618</v>
      </c>
      <c r="O3436">
        <v>16.04</v>
      </c>
      <c r="P3436">
        <v>250</v>
      </c>
      <c r="Q3436">
        <v>29514.27</v>
      </c>
      <c r="R3436" s="6">
        <v>11705.708000000001</v>
      </c>
      <c r="S3436">
        <v>2539</v>
      </c>
      <c r="T3436" t="str">
        <f ca="1">PROPER(TRIM(Table1[[#This Row],[Campaign Status]]))</f>
        <v>Active</v>
      </c>
      <c r="V3436" s="1">
        <f t="shared" si="159"/>
        <v>2618</v>
      </c>
      <c r="W3436" t="str">
        <f t="shared" ca="1" si="160"/>
        <v>west</v>
      </c>
      <c r="X3436" s="6">
        <f t="shared" si="161"/>
        <v>662.62902119433522</v>
      </c>
    </row>
    <row r="3437" spans="1:24" x14ac:dyDescent="0.3">
      <c r="A3437" t="s">
        <v>4546</v>
      </c>
      <c r="B3437" t="str">
        <f ca="1">PROPER(TRIM(Table1[[#This Row],[Campaign Name]]))</f>
        <v>Festive Offer</v>
      </c>
      <c r="C3437" t="str">
        <f ca="1">PROPER(TRIM(Table1[[#This Row],[Campaign Type]]))</f>
        <v>Sales</v>
      </c>
      <c r="D3437" t="str">
        <f ca="1">PROPER(TRIM(Table1[[#This Row],[Marketing Channel]]))</f>
        <v>Meta Ads</v>
      </c>
      <c r="E3437" t="s">
        <v>1141</v>
      </c>
      <c r="F3437" t="s">
        <v>197</v>
      </c>
      <c r="G3437" t="s">
        <v>46</v>
      </c>
      <c r="H3437" t="s">
        <v>30</v>
      </c>
      <c r="I3437" t="s">
        <v>68</v>
      </c>
      <c r="J3437" t="s">
        <v>63</v>
      </c>
      <c r="K3437">
        <v>32704</v>
      </c>
      <c r="L3437">
        <v>905</v>
      </c>
      <c r="M3437">
        <v>2.77</v>
      </c>
      <c r="N3437">
        <v>42</v>
      </c>
      <c r="O3437">
        <v>4.6399999999999997</v>
      </c>
      <c r="P3437">
        <v>3841.25</v>
      </c>
      <c r="Q3437">
        <v>8514.75</v>
      </c>
      <c r="R3437" s="6">
        <v>121.66612430849332</v>
      </c>
      <c r="S3437">
        <v>3</v>
      </c>
      <c r="T3437" t="str">
        <f ca="1">PROPER(TRIM(Table1[[#This Row],[Campaign Status]]))</f>
        <v>Paused</v>
      </c>
      <c r="V3437" s="1">
        <f t="shared" si="159"/>
        <v>42</v>
      </c>
      <c r="W3437" t="str">
        <f t="shared" ca="1" si="160"/>
        <v>South</v>
      </c>
      <c r="X3437" s="6">
        <f t="shared" si="161"/>
        <v>11705.708000000001</v>
      </c>
    </row>
    <row r="3438" spans="1:24" x14ac:dyDescent="0.3">
      <c r="A3438" t="s">
        <v>4547</v>
      </c>
      <c r="B3438" t="str">
        <f ca="1">PROPER(TRIM(Table1[[#This Row],[Campaign Name]]))</f>
        <v>Summer Sale</v>
      </c>
      <c r="C3438" t="str">
        <f ca="1">PROPER(TRIM(Table1[[#This Row],[Campaign Type]]))</f>
        <v>Retargeting</v>
      </c>
      <c r="D3438" t="str">
        <f ca="1">PROPER(TRIM(Table1[[#This Row],[Marketing Channel]]))</f>
        <v>Meta Ads</v>
      </c>
      <c r="E3438" t="s">
        <v>984</v>
      </c>
      <c r="F3438" t="s">
        <v>232</v>
      </c>
      <c r="G3438" t="s">
        <v>46</v>
      </c>
      <c r="H3438" t="s">
        <v>42</v>
      </c>
      <c r="I3438" t="s">
        <v>24</v>
      </c>
      <c r="J3438" t="s">
        <v>25</v>
      </c>
      <c r="K3438">
        <v>22810</v>
      </c>
      <c r="L3438">
        <v>1025</v>
      </c>
      <c r="M3438">
        <v>4.49</v>
      </c>
      <c r="N3438">
        <v>258</v>
      </c>
      <c r="O3438">
        <v>25.17</v>
      </c>
      <c r="P3438">
        <v>250</v>
      </c>
      <c r="Q3438">
        <v>6674.03</v>
      </c>
      <c r="R3438" s="6">
        <v>2569.6120000000001</v>
      </c>
      <c r="S3438">
        <v>74</v>
      </c>
      <c r="T3438" t="str">
        <f ca="1">PROPER(TRIM(Table1[[#This Row],[Campaign Status]]))</f>
        <v>Paused</v>
      </c>
      <c r="V3438" s="1">
        <f t="shared" si="159"/>
        <v>258</v>
      </c>
      <c r="W3438" t="str">
        <f t="shared" ca="1" si="160"/>
        <v>South</v>
      </c>
      <c r="X3438" s="6">
        <f t="shared" si="161"/>
        <v>121.66612430849332</v>
      </c>
    </row>
    <row r="3439" spans="1:24" x14ac:dyDescent="0.3">
      <c r="A3439" t="s">
        <v>4548</v>
      </c>
      <c r="B3439" t="str">
        <f ca="1">PROPER(TRIM(Table1[[#This Row],[Campaign Name]]))</f>
        <v>New Launch</v>
      </c>
      <c r="C3439" t="str">
        <f ca="1">PROPER(TRIM(Table1[[#This Row],[Campaign Type]]))</f>
        <v>Sales</v>
      </c>
      <c r="D3439" t="str">
        <f ca="1">PROPER(TRIM(Table1[[#This Row],[Marketing Channel]]))</f>
        <v>Email</v>
      </c>
      <c r="E3439" t="s">
        <v>4295</v>
      </c>
      <c r="F3439" t="s">
        <v>371</v>
      </c>
      <c r="G3439" t="s">
        <v>46</v>
      </c>
      <c r="H3439" t="s">
        <v>30</v>
      </c>
      <c r="I3439" t="s">
        <v>68</v>
      </c>
      <c r="J3439" t="s">
        <v>25</v>
      </c>
      <c r="K3439">
        <v>88836</v>
      </c>
      <c r="L3439">
        <v>5407</v>
      </c>
      <c r="M3439">
        <v>6.09</v>
      </c>
      <c r="N3439">
        <v>1469</v>
      </c>
      <c r="O3439">
        <v>27.17</v>
      </c>
      <c r="P3439">
        <v>8525.99</v>
      </c>
      <c r="Q3439">
        <v>48640.08</v>
      </c>
      <c r="R3439" s="6">
        <v>470.4918724980912</v>
      </c>
      <c r="S3439">
        <v>700</v>
      </c>
      <c r="T3439" t="str">
        <f ca="1">PROPER(TRIM(Table1[[#This Row],[Campaign Status]]))</f>
        <v>Paused</v>
      </c>
      <c r="V3439" s="1">
        <f t="shared" si="159"/>
        <v>1469</v>
      </c>
      <c r="W3439" t="str">
        <f t="shared" ca="1" si="160"/>
        <v>South</v>
      </c>
      <c r="X3439" s="6">
        <f t="shared" si="161"/>
        <v>2569.6120000000001</v>
      </c>
    </row>
    <row r="3440" spans="1:24" x14ac:dyDescent="0.3">
      <c r="A3440" t="s">
        <v>4549</v>
      </c>
      <c r="B3440" t="str">
        <f ca="1">PROPER(TRIM(Table1[[#This Row],[Campaign Name]]))</f>
        <v>Flash Sale</v>
      </c>
      <c r="C3440" t="str">
        <f ca="1">PROPER(TRIM(Table1[[#This Row],[Campaign Type]]))</f>
        <v>Lead Gen</v>
      </c>
      <c r="D3440" t="str">
        <f ca="1">PROPER(TRIM(Table1[[#This Row],[Marketing Channel]]))</f>
        <v>Linkedin</v>
      </c>
      <c r="E3440" t="s">
        <v>3630</v>
      </c>
      <c r="F3440" t="s">
        <v>564</v>
      </c>
      <c r="G3440" t="s">
        <v>11141</v>
      </c>
      <c r="H3440" t="s">
        <v>36</v>
      </c>
      <c r="I3440" t="s">
        <v>62</v>
      </c>
      <c r="J3440" t="s">
        <v>63</v>
      </c>
      <c r="K3440">
        <v>57501</v>
      </c>
      <c r="L3440">
        <v>3341</v>
      </c>
      <c r="M3440">
        <v>5.81</v>
      </c>
      <c r="N3440">
        <v>186</v>
      </c>
      <c r="O3440">
        <v>5.57</v>
      </c>
      <c r="P3440">
        <v>3830.4648972188602</v>
      </c>
      <c r="Q3440">
        <v>44594.15</v>
      </c>
      <c r="R3440" s="6">
        <v>1064.1968063035363</v>
      </c>
      <c r="S3440">
        <v>167</v>
      </c>
      <c r="T3440" t="str">
        <f ca="1">PROPER(TRIM(Table1[[#This Row],[Campaign Status]]))</f>
        <v>Active</v>
      </c>
      <c r="V3440" s="1">
        <f t="shared" si="159"/>
        <v>186</v>
      </c>
      <c r="W3440" t="str">
        <f t="shared" ca="1" si="160"/>
        <v>west</v>
      </c>
      <c r="X3440" s="6">
        <f t="shared" si="161"/>
        <v>470.4918724980912</v>
      </c>
    </row>
    <row r="3441" spans="1:24" x14ac:dyDescent="0.3">
      <c r="A3441" t="s">
        <v>4550</v>
      </c>
      <c r="B3441" t="str">
        <f ca="1">PROPER(TRIM(Table1[[#This Row],[Campaign Name]]))</f>
        <v>Mega Discount</v>
      </c>
      <c r="C3441" t="str">
        <f ca="1">PROPER(TRIM(Table1[[#This Row],[Campaign Type]]))</f>
        <v>Lead Gen</v>
      </c>
      <c r="D3441" t="str">
        <f ca="1">PROPER(TRIM(Table1[[#This Row],[Marketing Channel]]))</f>
        <v>Meta Ads</v>
      </c>
      <c r="E3441" t="s">
        <v>1031</v>
      </c>
      <c r="F3441" t="s">
        <v>344</v>
      </c>
      <c r="G3441" t="s">
        <v>46</v>
      </c>
      <c r="H3441" t="s">
        <v>30</v>
      </c>
      <c r="I3441" t="s">
        <v>24</v>
      </c>
      <c r="J3441" t="s">
        <v>63</v>
      </c>
      <c r="K3441">
        <v>112675</v>
      </c>
      <c r="L3441">
        <v>5059</v>
      </c>
      <c r="M3441">
        <v>4.49</v>
      </c>
      <c r="N3441">
        <v>807</v>
      </c>
      <c r="O3441">
        <v>15.95</v>
      </c>
      <c r="P3441">
        <v>10398.620000000001</v>
      </c>
      <c r="Q3441">
        <v>49111.49</v>
      </c>
      <c r="R3441" s="6">
        <v>372.2885344401468</v>
      </c>
      <c r="S3441">
        <v>276</v>
      </c>
      <c r="T3441" t="str">
        <f ca="1">PROPER(TRIM(Table1[[#This Row],[Campaign Status]]))</f>
        <v>Completed</v>
      </c>
      <c r="V3441" s="1">
        <f t="shared" si="159"/>
        <v>807</v>
      </c>
      <c r="W3441" t="str">
        <f t="shared" ca="1" si="160"/>
        <v>South</v>
      </c>
      <c r="X3441" s="6">
        <f t="shared" si="161"/>
        <v>1064.1968063035363</v>
      </c>
    </row>
    <row r="3442" spans="1:24" x14ac:dyDescent="0.3">
      <c r="A3442" t="s">
        <v>4551</v>
      </c>
      <c r="B3442" t="str">
        <f ca="1">PROPER(TRIM(Table1[[#This Row],[Campaign Name]]))</f>
        <v>Flash Sale</v>
      </c>
      <c r="C3442" t="str">
        <f ca="1">PROPER(TRIM(Table1[[#This Row],[Campaign Type]]))</f>
        <v>Lead Gen</v>
      </c>
      <c r="D3442" t="str">
        <f ca="1">PROPER(TRIM(Table1[[#This Row],[Marketing Channel]]))</f>
        <v>Meta Ads</v>
      </c>
      <c r="E3442" t="s">
        <v>1200</v>
      </c>
      <c r="F3442" t="s">
        <v>420</v>
      </c>
      <c r="G3442" t="s">
        <v>11141</v>
      </c>
      <c r="H3442" t="s">
        <v>36</v>
      </c>
      <c r="I3442" t="s">
        <v>68</v>
      </c>
      <c r="J3442" t="s">
        <v>32</v>
      </c>
      <c r="K3442">
        <v>139777</v>
      </c>
      <c r="L3442">
        <v>18754</v>
      </c>
      <c r="M3442">
        <v>13.42</v>
      </c>
      <c r="N3442">
        <v>2275</v>
      </c>
      <c r="O3442">
        <v>12.13</v>
      </c>
      <c r="P3442">
        <v>250</v>
      </c>
      <c r="Q3442">
        <v>49803.81</v>
      </c>
      <c r="R3442" s="6">
        <v>19821.523999999998</v>
      </c>
      <c r="S3442">
        <v>2193</v>
      </c>
      <c r="T3442" t="str">
        <f ca="1">PROPER(TRIM(Table1[[#This Row],[Campaign Status]]))</f>
        <v>Active</v>
      </c>
      <c r="V3442" s="1">
        <f t="shared" si="159"/>
        <v>2275</v>
      </c>
      <c r="W3442" t="str">
        <f t="shared" ca="1" si="160"/>
        <v>west</v>
      </c>
      <c r="X3442" s="6">
        <f t="shared" si="161"/>
        <v>372.2885344401468</v>
      </c>
    </row>
    <row r="3443" spans="1:24" x14ac:dyDescent="0.3">
      <c r="A3443" t="s">
        <v>4552</v>
      </c>
      <c r="B3443" t="str">
        <f ca="1">PROPER(TRIM(Table1[[#This Row],[Campaign Name]]))</f>
        <v>Summer Sale</v>
      </c>
      <c r="C3443" t="str">
        <f ca="1">PROPER(TRIM(Table1[[#This Row],[Campaign Type]]))</f>
        <v>Sales</v>
      </c>
      <c r="D3443" t="str">
        <f ca="1">PROPER(TRIM(Table1[[#This Row],[Marketing Channel]]))</f>
        <v>Google Ads</v>
      </c>
      <c r="E3443" t="s">
        <v>1027</v>
      </c>
      <c r="F3443" t="s">
        <v>294</v>
      </c>
      <c r="G3443" t="s">
        <v>29</v>
      </c>
      <c r="H3443" t="s">
        <v>67</v>
      </c>
      <c r="I3443" t="s">
        <v>68</v>
      </c>
      <c r="J3443" t="s">
        <v>25</v>
      </c>
      <c r="K3443">
        <v>33046</v>
      </c>
      <c r="L3443">
        <v>2394</v>
      </c>
      <c r="M3443">
        <v>7.24</v>
      </c>
      <c r="N3443">
        <v>158</v>
      </c>
      <c r="O3443">
        <v>6.6</v>
      </c>
      <c r="P3443">
        <v>3988.1535696969677</v>
      </c>
      <c r="Q3443">
        <v>2015.78</v>
      </c>
      <c r="R3443" s="6">
        <v>-49.455807937878248</v>
      </c>
      <c r="S3443">
        <v>74</v>
      </c>
      <c r="T3443" t="str">
        <f ca="1">PROPER(TRIM(Table1[[#This Row],[Campaign Status]]))</f>
        <v>Paused</v>
      </c>
      <c r="V3443" s="1">
        <f t="shared" si="159"/>
        <v>158</v>
      </c>
      <c r="W3443" t="str">
        <f t="shared" ca="1" si="160"/>
        <v>North</v>
      </c>
      <c r="X3443" s="6">
        <f t="shared" si="161"/>
        <v>19821.523999999998</v>
      </c>
    </row>
    <row r="3444" spans="1:24" x14ac:dyDescent="0.3">
      <c r="A3444" t="s">
        <v>4553</v>
      </c>
      <c r="B3444" t="str">
        <f ca="1">PROPER(TRIM(Table1[[#This Row],[Campaign Name]]))</f>
        <v>Mega Discount</v>
      </c>
      <c r="C3444" t="str">
        <f ca="1">PROPER(TRIM(Table1[[#This Row],[Campaign Type]]))</f>
        <v>Sales</v>
      </c>
      <c r="D3444" t="str">
        <f ca="1">PROPER(TRIM(Table1[[#This Row],[Marketing Channel]]))</f>
        <v>Email</v>
      </c>
      <c r="E3444" t="s">
        <v>1999</v>
      </c>
      <c r="F3444" t="s">
        <v>235</v>
      </c>
      <c r="G3444" t="s">
        <v>11141</v>
      </c>
      <c r="H3444" t="s">
        <v>23</v>
      </c>
      <c r="I3444" t="s">
        <v>31</v>
      </c>
      <c r="J3444" t="s">
        <v>32</v>
      </c>
      <c r="K3444">
        <v>110786</v>
      </c>
      <c r="L3444">
        <v>14887</v>
      </c>
      <c r="M3444">
        <v>13.44</v>
      </c>
      <c r="N3444">
        <v>202</v>
      </c>
      <c r="O3444">
        <v>1.36</v>
      </c>
      <c r="P3444">
        <v>4021.4266195524165</v>
      </c>
      <c r="Q3444">
        <v>5839.38</v>
      </c>
      <c r="R3444" s="6">
        <v>45.206677938833586</v>
      </c>
      <c r="S3444">
        <v>87</v>
      </c>
      <c r="T3444" t="str">
        <f ca="1">PROPER(TRIM(Table1[[#This Row],[Campaign Status]]))</f>
        <v>Completed</v>
      </c>
      <c r="V3444" s="1">
        <f t="shared" si="159"/>
        <v>202</v>
      </c>
      <c r="W3444" t="str">
        <f t="shared" ca="1" si="160"/>
        <v>west</v>
      </c>
      <c r="X3444" s="6">
        <f t="shared" si="161"/>
        <v>-49.455807937878248</v>
      </c>
    </row>
    <row r="3445" spans="1:24" x14ac:dyDescent="0.3">
      <c r="A3445" t="s">
        <v>4554</v>
      </c>
      <c r="B3445" t="str">
        <f ca="1">PROPER(TRIM(Table1[[#This Row],[Campaign Name]]))</f>
        <v>Mega Discount</v>
      </c>
      <c r="C3445" t="str">
        <f ca="1">PROPER(TRIM(Table1[[#This Row],[Campaign Type]]))</f>
        <v>Awareness</v>
      </c>
      <c r="D3445" t="str">
        <f ca="1">PROPER(TRIM(Table1[[#This Row],[Marketing Channel]]))</f>
        <v>Google Ads</v>
      </c>
      <c r="E3445" t="s">
        <v>1490</v>
      </c>
      <c r="F3445" t="s">
        <v>362</v>
      </c>
      <c r="G3445" t="s">
        <v>29</v>
      </c>
      <c r="H3445" t="s">
        <v>61</v>
      </c>
      <c r="I3445" t="s">
        <v>62</v>
      </c>
      <c r="J3445" t="s">
        <v>32</v>
      </c>
      <c r="K3445">
        <v>186085</v>
      </c>
      <c r="L3445">
        <v>24074</v>
      </c>
      <c r="M3445">
        <v>12.94</v>
      </c>
      <c r="N3445">
        <v>7730</v>
      </c>
      <c r="O3445">
        <v>32.11</v>
      </c>
      <c r="P3445">
        <v>6053.05</v>
      </c>
      <c r="Q3445">
        <v>22551.66</v>
      </c>
      <c r="R3445" s="6">
        <v>272.56688776732392</v>
      </c>
      <c r="S3445">
        <v>5815</v>
      </c>
      <c r="T3445" t="str">
        <f ca="1">PROPER(TRIM(Table1[[#This Row],[Campaign Status]]))</f>
        <v>Active</v>
      </c>
      <c r="V3445" s="1">
        <f t="shared" si="159"/>
        <v>7730</v>
      </c>
      <c r="W3445" t="str">
        <f t="shared" ca="1" si="160"/>
        <v>North</v>
      </c>
      <c r="X3445" s="6">
        <f t="shared" si="161"/>
        <v>45.206677938833586</v>
      </c>
    </row>
    <row r="3446" spans="1:24" x14ac:dyDescent="0.3">
      <c r="A3446" t="s">
        <v>4555</v>
      </c>
      <c r="B3446" t="str">
        <f ca="1">PROPER(TRIM(Table1[[#This Row],[Campaign Name]]))</f>
        <v>Flash Sale</v>
      </c>
      <c r="C3446" t="str">
        <f ca="1">PROPER(TRIM(Table1[[#This Row],[Campaign Type]]))</f>
        <v>Awareness</v>
      </c>
      <c r="D3446" t="str">
        <f ca="1">PROPER(TRIM(Table1[[#This Row],[Marketing Channel]]))</f>
        <v>Meta Ads</v>
      </c>
      <c r="E3446" t="s">
        <v>3695</v>
      </c>
      <c r="F3446" t="s">
        <v>831</v>
      </c>
      <c r="G3446" t="s">
        <v>11141</v>
      </c>
      <c r="H3446" t="s">
        <v>23</v>
      </c>
      <c r="I3446" t="s">
        <v>24</v>
      </c>
      <c r="J3446" t="s">
        <v>32</v>
      </c>
      <c r="K3446">
        <v>6212</v>
      </c>
      <c r="L3446">
        <v>153</v>
      </c>
      <c r="M3446">
        <v>2.46</v>
      </c>
      <c r="N3446">
        <v>19</v>
      </c>
      <c r="O3446">
        <v>12.42</v>
      </c>
      <c r="P3446">
        <v>250</v>
      </c>
      <c r="Q3446">
        <v>39585.519999999997</v>
      </c>
      <c r="R3446" s="6">
        <v>15734.207999999999</v>
      </c>
      <c r="S3446">
        <v>11</v>
      </c>
      <c r="T3446" t="str">
        <f ca="1">PROPER(TRIM(Table1[[#This Row],[Campaign Status]]))</f>
        <v>Active</v>
      </c>
      <c r="V3446" s="1">
        <f t="shared" si="159"/>
        <v>19</v>
      </c>
      <c r="W3446" t="str">
        <f t="shared" ca="1" si="160"/>
        <v>west</v>
      </c>
      <c r="X3446" s="6">
        <f t="shared" si="161"/>
        <v>272.56688776732392</v>
      </c>
    </row>
    <row r="3447" spans="1:24" x14ac:dyDescent="0.3">
      <c r="A3447" t="s">
        <v>4556</v>
      </c>
      <c r="B3447" t="str">
        <f ca="1">PROPER(TRIM(Table1[[#This Row],[Campaign Name]]))</f>
        <v>Summer Sale</v>
      </c>
      <c r="C3447" t="str">
        <f ca="1">PROPER(TRIM(Table1[[#This Row],[Campaign Type]]))</f>
        <v>Awareness</v>
      </c>
      <c r="D3447" t="str">
        <f ca="1">PROPER(TRIM(Table1[[#This Row],[Marketing Channel]]))</f>
        <v>Meta Ads</v>
      </c>
      <c r="E3447" t="s">
        <v>938</v>
      </c>
      <c r="F3447" t="s">
        <v>405</v>
      </c>
      <c r="G3447" t="s">
        <v>11141</v>
      </c>
      <c r="H3447" t="s">
        <v>23</v>
      </c>
      <c r="I3447" t="s">
        <v>24</v>
      </c>
      <c r="J3447" t="s">
        <v>63</v>
      </c>
      <c r="K3447">
        <v>196391</v>
      </c>
      <c r="L3447">
        <v>11860</v>
      </c>
      <c r="M3447">
        <v>6.04</v>
      </c>
      <c r="N3447">
        <v>2184</v>
      </c>
      <c r="O3447">
        <v>18.41</v>
      </c>
      <c r="P3447">
        <v>3817.8497265160554</v>
      </c>
      <c r="Q3447">
        <v>31600.36</v>
      </c>
      <c r="R3447" s="6">
        <v>727.7004665879457</v>
      </c>
      <c r="S3447">
        <v>729</v>
      </c>
      <c r="T3447" t="str">
        <f ca="1">PROPER(TRIM(Table1[[#This Row],[Campaign Status]]))</f>
        <v>Paused</v>
      </c>
      <c r="V3447" s="1">
        <f t="shared" si="159"/>
        <v>2184</v>
      </c>
      <c r="W3447" t="str">
        <f t="shared" ca="1" si="160"/>
        <v>west</v>
      </c>
      <c r="X3447" s="6">
        <f t="shared" si="161"/>
        <v>15734.207999999999</v>
      </c>
    </row>
    <row r="3448" spans="1:24" x14ac:dyDescent="0.3">
      <c r="A3448" t="s">
        <v>4557</v>
      </c>
      <c r="B3448" t="str">
        <f ca="1">PROPER(TRIM(Table1[[#This Row],[Campaign Name]]))</f>
        <v>New Launch</v>
      </c>
      <c r="C3448" t="str">
        <f ca="1">PROPER(TRIM(Table1[[#This Row],[Campaign Type]]))</f>
        <v>Retargeting</v>
      </c>
      <c r="D3448" t="str">
        <f ca="1">PROPER(TRIM(Table1[[#This Row],[Marketing Channel]]))</f>
        <v>Meta Ads</v>
      </c>
      <c r="E3448" t="s">
        <v>1652</v>
      </c>
      <c r="F3448" t="s">
        <v>246</v>
      </c>
      <c r="G3448" t="s">
        <v>29</v>
      </c>
      <c r="H3448" t="s">
        <v>67</v>
      </c>
      <c r="I3448" t="s">
        <v>24</v>
      </c>
      <c r="J3448" t="s">
        <v>63</v>
      </c>
      <c r="K3448">
        <v>107190</v>
      </c>
      <c r="L3448">
        <v>1488</v>
      </c>
      <c r="M3448">
        <v>1.39</v>
      </c>
      <c r="N3448">
        <v>202</v>
      </c>
      <c r="O3448">
        <v>13.58</v>
      </c>
      <c r="P3448">
        <v>5097.47</v>
      </c>
      <c r="Q3448">
        <v>15782.76</v>
      </c>
      <c r="R3448" s="6">
        <v>209.61947789785916</v>
      </c>
      <c r="S3448">
        <v>142</v>
      </c>
      <c r="T3448" t="str">
        <f ca="1">PROPER(TRIM(Table1[[#This Row],[Campaign Status]]))</f>
        <v>Paused</v>
      </c>
      <c r="V3448" s="1">
        <f t="shared" si="159"/>
        <v>202</v>
      </c>
      <c r="W3448" t="str">
        <f t="shared" ca="1" si="160"/>
        <v>North</v>
      </c>
      <c r="X3448" s="6">
        <f t="shared" si="161"/>
        <v>727.7004665879457</v>
      </c>
    </row>
    <row r="3449" spans="1:24" x14ac:dyDescent="0.3">
      <c r="A3449" t="s">
        <v>4558</v>
      </c>
      <c r="B3449" t="str">
        <f ca="1">PROPER(TRIM(Table1[[#This Row],[Campaign Name]]))</f>
        <v>Festive Offer</v>
      </c>
      <c r="C3449" t="str">
        <f ca="1">PROPER(TRIM(Table1[[#This Row],[Campaign Type]]))</f>
        <v>Sales</v>
      </c>
      <c r="D3449" t="str">
        <f ca="1">PROPER(TRIM(Table1[[#This Row],[Marketing Channel]]))</f>
        <v>Youtube</v>
      </c>
      <c r="E3449" t="s">
        <v>3226</v>
      </c>
      <c r="F3449" t="s">
        <v>71</v>
      </c>
      <c r="G3449" t="s">
        <v>41</v>
      </c>
      <c r="H3449" t="s">
        <v>11140</v>
      </c>
      <c r="I3449" t="s">
        <v>62</v>
      </c>
      <c r="J3449" t="s">
        <v>32</v>
      </c>
      <c r="K3449">
        <v>174356</v>
      </c>
      <c r="L3449">
        <v>3710</v>
      </c>
      <c r="M3449">
        <v>2.13</v>
      </c>
      <c r="N3449">
        <v>648</v>
      </c>
      <c r="O3449">
        <v>17.47</v>
      </c>
      <c r="P3449">
        <v>2222.94</v>
      </c>
      <c r="Q3449">
        <v>46957.9</v>
      </c>
      <c r="R3449" s="6">
        <v>2012.4231873104986</v>
      </c>
      <c r="S3449">
        <v>18</v>
      </c>
      <c r="T3449" t="str">
        <f ca="1">PROPER(TRIM(Table1[[#This Row],[Campaign Status]]))</f>
        <v>Paused</v>
      </c>
      <c r="V3449" s="1">
        <f t="shared" si="159"/>
        <v>648</v>
      </c>
      <c r="W3449" t="str">
        <f t="shared" ca="1" si="160"/>
        <v>East</v>
      </c>
      <c r="X3449" s="6">
        <f t="shared" si="161"/>
        <v>209.61947789785916</v>
      </c>
    </row>
    <row r="3450" spans="1:24" x14ac:dyDescent="0.3">
      <c r="A3450" t="s">
        <v>4559</v>
      </c>
      <c r="B3450" t="str">
        <f ca="1">PROPER(TRIM(Table1[[#This Row],[Campaign Name]]))</f>
        <v>New Launch</v>
      </c>
      <c r="C3450" t="str">
        <f ca="1">PROPER(TRIM(Table1[[#This Row],[Campaign Type]]))</f>
        <v>Sales</v>
      </c>
      <c r="D3450" t="str">
        <f ca="1">PROPER(TRIM(Table1[[#This Row],[Marketing Channel]]))</f>
        <v>Instagram</v>
      </c>
      <c r="E3450" t="s">
        <v>4560</v>
      </c>
      <c r="F3450" t="s">
        <v>235</v>
      </c>
      <c r="G3450" t="s">
        <v>11141</v>
      </c>
      <c r="H3450" t="s">
        <v>54</v>
      </c>
      <c r="I3450" t="s">
        <v>24</v>
      </c>
      <c r="J3450" t="s">
        <v>32</v>
      </c>
      <c r="K3450">
        <v>19083</v>
      </c>
      <c r="L3450">
        <v>1010</v>
      </c>
      <c r="M3450">
        <v>5.29</v>
      </c>
      <c r="N3450">
        <v>3</v>
      </c>
      <c r="O3450">
        <v>0.3</v>
      </c>
      <c r="P3450">
        <v>250</v>
      </c>
      <c r="Q3450">
        <v>6875.96</v>
      </c>
      <c r="R3450" s="6">
        <v>2650.384</v>
      </c>
      <c r="S3450">
        <v>3</v>
      </c>
      <c r="T3450" t="str">
        <f ca="1">PROPER(TRIM(Table1[[#This Row],[Campaign Status]]))</f>
        <v>Completed</v>
      </c>
      <c r="V3450" s="1">
        <f t="shared" si="159"/>
        <v>3</v>
      </c>
      <c r="W3450" t="str">
        <f t="shared" ca="1" si="160"/>
        <v>west</v>
      </c>
      <c r="X3450" s="6">
        <f t="shared" si="161"/>
        <v>2012.4231873104986</v>
      </c>
    </row>
    <row r="3451" spans="1:24" x14ac:dyDescent="0.3">
      <c r="A3451" t="s">
        <v>4561</v>
      </c>
      <c r="B3451" t="str">
        <f ca="1">PROPER(TRIM(Table1[[#This Row],[Campaign Name]]))</f>
        <v>Festive Offer</v>
      </c>
      <c r="C3451" t="str">
        <f ca="1">PROPER(TRIM(Table1[[#This Row],[Campaign Type]]))</f>
        <v>Lead Gen</v>
      </c>
      <c r="D3451" t="str">
        <f ca="1">PROPER(TRIM(Table1[[#This Row],[Marketing Channel]]))</f>
        <v>Youtube</v>
      </c>
      <c r="E3451" t="s">
        <v>1120</v>
      </c>
      <c r="F3451" t="s">
        <v>200</v>
      </c>
      <c r="G3451" t="s">
        <v>11141</v>
      </c>
      <c r="H3451" t="s">
        <v>54</v>
      </c>
      <c r="I3451" t="s">
        <v>31</v>
      </c>
      <c r="J3451" t="s">
        <v>25</v>
      </c>
      <c r="K3451">
        <v>135892</v>
      </c>
      <c r="L3451">
        <v>14103</v>
      </c>
      <c r="M3451">
        <v>10.38</v>
      </c>
      <c r="N3451">
        <v>978</v>
      </c>
      <c r="O3451">
        <v>6.93</v>
      </c>
      <c r="P3451">
        <v>250</v>
      </c>
      <c r="Q3451">
        <v>42310.78</v>
      </c>
      <c r="R3451" s="6">
        <v>16824.312000000002</v>
      </c>
      <c r="S3451">
        <v>205</v>
      </c>
      <c r="T3451" t="str">
        <f ca="1">PROPER(TRIM(Table1[[#This Row],[Campaign Status]]))</f>
        <v>Paused</v>
      </c>
      <c r="V3451" s="1">
        <f t="shared" si="159"/>
        <v>978</v>
      </c>
      <c r="W3451" t="str">
        <f t="shared" ca="1" si="160"/>
        <v>west</v>
      </c>
      <c r="X3451" s="6">
        <f t="shared" si="161"/>
        <v>2650.384</v>
      </c>
    </row>
    <row r="3452" spans="1:24" x14ac:dyDescent="0.3">
      <c r="A3452" t="s">
        <v>4562</v>
      </c>
      <c r="B3452" t="str">
        <f ca="1">PROPER(TRIM(Table1[[#This Row],[Campaign Name]]))</f>
        <v>New Launch</v>
      </c>
      <c r="C3452" t="str">
        <f ca="1">PROPER(TRIM(Table1[[#This Row],[Campaign Type]]))</f>
        <v>Retargeting</v>
      </c>
      <c r="D3452" t="str">
        <f ca="1">PROPER(TRIM(Table1[[#This Row],[Marketing Channel]]))</f>
        <v>Email</v>
      </c>
      <c r="E3452" t="s">
        <v>4061</v>
      </c>
      <c r="F3452" t="s">
        <v>593</v>
      </c>
      <c r="G3452" t="s">
        <v>29</v>
      </c>
      <c r="H3452" t="s">
        <v>61</v>
      </c>
      <c r="I3452" t="s">
        <v>68</v>
      </c>
      <c r="J3452" t="s">
        <v>63</v>
      </c>
      <c r="K3452">
        <v>171330</v>
      </c>
      <c r="L3452">
        <v>17360</v>
      </c>
      <c r="M3452">
        <v>10.130000000000001</v>
      </c>
      <c r="N3452">
        <v>3276</v>
      </c>
      <c r="O3452">
        <v>18.87</v>
      </c>
      <c r="P3452">
        <v>250</v>
      </c>
      <c r="Q3452">
        <v>34042.76</v>
      </c>
      <c r="R3452" s="6">
        <v>13517.104000000001</v>
      </c>
      <c r="S3452">
        <v>1552</v>
      </c>
      <c r="T3452" t="str">
        <f ca="1">PROPER(TRIM(Table1[[#This Row],[Campaign Status]]))</f>
        <v>Paused</v>
      </c>
      <c r="V3452" s="1">
        <f t="shared" si="159"/>
        <v>3276</v>
      </c>
      <c r="W3452" t="str">
        <f t="shared" ca="1" si="160"/>
        <v>North</v>
      </c>
      <c r="X3452" s="6">
        <f t="shared" si="161"/>
        <v>16824.312000000002</v>
      </c>
    </row>
    <row r="3453" spans="1:24" x14ac:dyDescent="0.3">
      <c r="A3453" t="s">
        <v>4563</v>
      </c>
      <c r="B3453" t="str">
        <f ca="1">PROPER(TRIM(Table1[[#This Row],[Campaign Name]]))</f>
        <v>Mega Discount</v>
      </c>
      <c r="C3453" t="str">
        <f ca="1">PROPER(TRIM(Table1[[#This Row],[Campaign Type]]))</f>
        <v>Lead Gen</v>
      </c>
      <c r="D3453" t="str">
        <f ca="1">PROPER(TRIM(Table1[[#This Row],[Marketing Channel]]))</f>
        <v>Youtube</v>
      </c>
      <c r="E3453" t="s">
        <v>863</v>
      </c>
      <c r="F3453" t="s">
        <v>1192</v>
      </c>
      <c r="G3453" t="s">
        <v>11141</v>
      </c>
      <c r="H3453" t="s">
        <v>54</v>
      </c>
      <c r="I3453" t="s">
        <v>24</v>
      </c>
      <c r="J3453" t="s">
        <v>32</v>
      </c>
      <c r="K3453">
        <v>158173</v>
      </c>
      <c r="L3453">
        <v>6121</v>
      </c>
      <c r="M3453">
        <v>3.87</v>
      </c>
      <c r="N3453">
        <v>1212</v>
      </c>
      <c r="O3453">
        <v>19.8</v>
      </c>
      <c r="P3453">
        <v>3891.7088323699436</v>
      </c>
      <c r="Q3453">
        <v>29316.77</v>
      </c>
      <c r="R3453" s="6">
        <v>653.31355100753763</v>
      </c>
      <c r="S3453">
        <v>383</v>
      </c>
      <c r="T3453" t="str">
        <f ca="1">PROPER(TRIM(Table1[[#This Row],[Campaign Status]]))</f>
        <v>Paused</v>
      </c>
      <c r="V3453" s="1">
        <f t="shared" si="159"/>
        <v>1212</v>
      </c>
      <c r="W3453" t="str">
        <f t="shared" ca="1" si="160"/>
        <v>west</v>
      </c>
      <c r="X3453" s="6">
        <f t="shared" si="161"/>
        <v>13517.104000000001</v>
      </c>
    </row>
    <row r="3454" spans="1:24" x14ac:dyDescent="0.3">
      <c r="A3454" t="s">
        <v>4564</v>
      </c>
      <c r="B3454" t="str">
        <f ca="1">PROPER(TRIM(Table1[[#This Row],[Campaign Name]]))</f>
        <v>Summer Sale</v>
      </c>
      <c r="C3454" t="str">
        <f ca="1">PROPER(TRIM(Table1[[#This Row],[Campaign Type]]))</f>
        <v>Awareness</v>
      </c>
      <c r="D3454" t="str">
        <f ca="1">PROPER(TRIM(Table1[[#This Row],[Marketing Channel]]))</f>
        <v>Linkedin</v>
      </c>
      <c r="E3454" t="s">
        <v>992</v>
      </c>
      <c r="F3454" t="s">
        <v>89</v>
      </c>
      <c r="G3454" t="s">
        <v>41</v>
      </c>
      <c r="H3454" t="s">
        <v>11140</v>
      </c>
      <c r="I3454" t="s">
        <v>62</v>
      </c>
      <c r="J3454" t="s">
        <v>25</v>
      </c>
      <c r="K3454">
        <v>98868</v>
      </c>
      <c r="L3454">
        <v>7819</v>
      </c>
      <c r="M3454">
        <v>7.91</v>
      </c>
      <c r="N3454">
        <v>607</v>
      </c>
      <c r="O3454">
        <v>7.76</v>
      </c>
      <c r="P3454">
        <v>250</v>
      </c>
      <c r="Q3454">
        <v>28997.69</v>
      </c>
      <c r="R3454" s="6">
        <v>11499.075999999999</v>
      </c>
      <c r="S3454">
        <v>486</v>
      </c>
      <c r="T3454" t="str">
        <f ca="1">PROPER(TRIM(Table1[[#This Row],[Campaign Status]]))</f>
        <v>Active</v>
      </c>
      <c r="V3454" s="1">
        <f t="shared" si="159"/>
        <v>607</v>
      </c>
      <c r="W3454" t="str">
        <f t="shared" ca="1" si="160"/>
        <v>East</v>
      </c>
      <c r="X3454" s="6">
        <f t="shared" si="161"/>
        <v>653.31355100753763</v>
      </c>
    </row>
    <row r="3455" spans="1:24" x14ac:dyDescent="0.3">
      <c r="A3455" t="s">
        <v>4565</v>
      </c>
      <c r="B3455" t="str">
        <f ca="1">PROPER(TRIM(Table1[[#This Row],[Campaign Name]]))</f>
        <v>Summer Sale</v>
      </c>
      <c r="C3455" t="str">
        <f ca="1">PROPER(TRIM(Table1[[#This Row],[Campaign Type]]))</f>
        <v>Awareness</v>
      </c>
      <c r="D3455" t="str">
        <f ca="1">PROPER(TRIM(Table1[[#This Row],[Marketing Channel]]))</f>
        <v>Youtube</v>
      </c>
      <c r="E3455" t="s">
        <v>1048</v>
      </c>
      <c r="F3455" t="s">
        <v>1220</v>
      </c>
      <c r="G3455" t="s">
        <v>46</v>
      </c>
      <c r="H3455" t="s">
        <v>30</v>
      </c>
      <c r="I3455" t="s">
        <v>68</v>
      </c>
      <c r="J3455" t="s">
        <v>25</v>
      </c>
      <c r="K3455">
        <v>104377</v>
      </c>
      <c r="L3455">
        <v>4645</v>
      </c>
      <c r="M3455">
        <v>4.45</v>
      </c>
      <c r="N3455">
        <v>1146</v>
      </c>
      <c r="O3455">
        <v>24.67</v>
      </c>
      <c r="P3455">
        <v>250</v>
      </c>
      <c r="Q3455">
        <v>14775.63</v>
      </c>
      <c r="R3455" s="6">
        <v>5810.2519999999995</v>
      </c>
      <c r="S3455">
        <v>441</v>
      </c>
      <c r="T3455" t="str">
        <f ca="1">PROPER(TRIM(Table1[[#This Row],[Campaign Status]]))</f>
        <v>Paused</v>
      </c>
      <c r="V3455" s="1">
        <f t="shared" si="159"/>
        <v>1146</v>
      </c>
      <c r="W3455" t="str">
        <f t="shared" ca="1" si="160"/>
        <v>South</v>
      </c>
      <c r="X3455" s="6">
        <f t="shared" si="161"/>
        <v>11499.075999999999</v>
      </c>
    </row>
    <row r="3456" spans="1:24" x14ac:dyDescent="0.3">
      <c r="A3456" t="s">
        <v>4566</v>
      </c>
      <c r="B3456" t="str">
        <f ca="1">PROPER(TRIM(Table1[[#This Row],[Campaign Name]]))</f>
        <v>New Launch</v>
      </c>
      <c r="C3456" t="str">
        <f ca="1">PROPER(TRIM(Table1[[#This Row],[Campaign Type]]))</f>
        <v>Lead Gen</v>
      </c>
      <c r="D3456" t="str">
        <f ca="1">PROPER(TRIM(Table1[[#This Row],[Marketing Channel]]))</f>
        <v>Linkedin</v>
      </c>
      <c r="E3456" t="s">
        <v>2181</v>
      </c>
      <c r="F3456" t="s">
        <v>415</v>
      </c>
      <c r="G3456" t="s">
        <v>11141</v>
      </c>
      <c r="H3456" t="s">
        <v>36</v>
      </c>
      <c r="I3456" t="s">
        <v>62</v>
      </c>
      <c r="J3456" t="s">
        <v>32</v>
      </c>
      <c r="K3456">
        <v>151147</v>
      </c>
      <c r="L3456">
        <v>1568</v>
      </c>
      <c r="M3456">
        <v>1.04</v>
      </c>
      <c r="N3456">
        <v>353</v>
      </c>
      <c r="O3456">
        <v>22.51</v>
      </c>
      <c r="P3456">
        <v>9536.7999999999993</v>
      </c>
      <c r="Q3456">
        <v>14096.45</v>
      </c>
      <c r="R3456" s="6">
        <v>47.811110645080127</v>
      </c>
      <c r="S3456">
        <v>129</v>
      </c>
      <c r="T3456" t="str">
        <f ca="1">PROPER(TRIM(Table1[[#This Row],[Campaign Status]]))</f>
        <v>Completed</v>
      </c>
      <c r="V3456" s="1">
        <f t="shared" si="159"/>
        <v>353</v>
      </c>
      <c r="W3456" t="str">
        <f t="shared" ca="1" si="160"/>
        <v>west</v>
      </c>
      <c r="X3456" s="6">
        <f t="shared" si="161"/>
        <v>5810.2519999999995</v>
      </c>
    </row>
    <row r="3457" spans="1:24" x14ac:dyDescent="0.3">
      <c r="A3457" t="s">
        <v>4567</v>
      </c>
      <c r="B3457" t="str">
        <f ca="1">PROPER(TRIM(Table1[[#This Row],[Campaign Name]]))</f>
        <v>Mega Discount</v>
      </c>
      <c r="C3457" t="str">
        <f ca="1">PROPER(TRIM(Table1[[#This Row],[Campaign Type]]))</f>
        <v>Retargeting</v>
      </c>
      <c r="D3457" t="str">
        <f ca="1">PROPER(TRIM(Table1[[#This Row],[Marketing Channel]]))</f>
        <v>Youtube</v>
      </c>
      <c r="E3457" t="s">
        <v>441</v>
      </c>
      <c r="F3457" t="s">
        <v>465</v>
      </c>
      <c r="G3457" t="s">
        <v>29</v>
      </c>
      <c r="H3457" t="s">
        <v>67</v>
      </c>
      <c r="I3457" t="s">
        <v>62</v>
      </c>
      <c r="J3457" t="s">
        <v>32</v>
      </c>
      <c r="K3457">
        <v>6005</v>
      </c>
      <c r="L3457">
        <v>94</v>
      </c>
      <c r="M3457">
        <v>1.57</v>
      </c>
      <c r="N3457">
        <v>11</v>
      </c>
      <c r="O3457">
        <v>11.7</v>
      </c>
      <c r="P3457">
        <v>12865.31</v>
      </c>
      <c r="Q3457">
        <v>14931.01</v>
      </c>
      <c r="R3457" s="6">
        <v>16.056356201288587</v>
      </c>
      <c r="S3457">
        <v>10</v>
      </c>
      <c r="T3457" t="str">
        <f ca="1">PROPER(TRIM(Table1[[#This Row],[Campaign Status]]))</f>
        <v>Completed</v>
      </c>
      <c r="V3457" s="1">
        <f t="shared" si="159"/>
        <v>11</v>
      </c>
      <c r="W3457" t="str">
        <f t="shared" ca="1" si="160"/>
        <v>North</v>
      </c>
      <c r="X3457" s="6">
        <f t="shared" si="161"/>
        <v>47.811110645080127</v>
      </c>
    </row>
    <row r="3458" spans="1:24" x14ac:dyDescent="0.3">
      <c r="A3458" t="s">
        <v>4568</v>
      </c>
      <c r="B3458" t="str">
        <f ca="1">PROPER(TRIM(Table1[[#This Row],[Campaign Name]]))</f>
        <v>Summer Sale</v>
      </c>
      <c r="C3458" t="str">
        <f ca="1">PROPER(TRIM(Table1[[#This Row],[Campaign Type]]))</f>
        <v>Retargeting</v>
      </c>
      <c r="D3458" t="str">
        <f ca="1">PROPER(TRIM(Table1[[#This Row],[Marketing Channel]]))</f>
        <v>Email</v>
      </c>
      <c r="E3458" t="s">
        <v>2661</v>
      </c>
      <c r="F3458" t="s">
        <v>312</v>
      </c>
      <c r="G3458" t="s">
        <v>11141</v>
      </c>
      <c r="H3458" t="s">
        <v>36</v>
      </c>
      <c r="I3458" t="s">
        <v>62</v>
      </c>
      <c r="J3458" t="s">
        <v>25</v>
      </c>
      <c r="K3458">
        <v>26717</v>
      </c>
      <c r="L3458">
        <v>417</v>
      </c>
      <c r="M3458">
        <v>1.56</v>
      </c>
      <c r="N3458">
        <v>78</v>
      </c>
      <c r="O3458">
        <v>18.71</v>
      </c>
      <c r="P3458">
        <v>8208.7099999999991</v>
      </c>
      <c r="Q3458">
        <v>14124.87</v>
      </c>
      <c r="R3458" s="6">
        <v>72.071738433931785</v>
      </c>
      <c r="S3458">
        <v>14</v>
      </c>
      <c r="T3458" t="str">
        <f ca="1">PROPER(TRIM(Table1[[#This Row],[Campaign Status]]))</f>
        <v>Active</v>
      </c>
      <c r="V3458" s="1">
        <f t="shared" ref="V3458:V3521" si="162">IF(N3458="",ROUND(L3458*O3458/100,0),N3458)</f>
        <v>78</v>
      </c>
      <c r="W3458" t="str">
        <f t="shared" ca="1" si="160"/>
        <v>west</v>
      </c>
      <c r="X3458" s="6">
        <f t="shared" si="161"/>
        <v>16.056356201288587</v>
      </c>
    </row>
    <row r="3459" spans="1:24" x14ac:dyDescent="0.3">
      <c r="A3459" t="s">
        <v>4569</v>
      </c>
      <c r="B3459" t="str">
        <f ca="1">PROPER(TRIM(Table1[[#This Row],[Campaign Name]]))</f>
        <v>Summer Sale</v>
      </c>
      <c r="C3459" t="str">
        <f ca="1">PROPER(TRIM(Table1[[#This Row],[Campaign Type]]))</f>
        <v>Retargeting</v>
      </c>
      <c r="D3459" t="str">
        <f ca="1">PROPER(TRIM(Table1[[#This Row],[Marketing Channel]]))</f>
        <v>Google Ads</v>
      </c>
      <c r="E3459" t="s">
        <v>1126</v>
      </c>
      <c r="F3459" t="s">
        <v>400</v>
      </c>
      <c r="G3459" t="s">
        <v>41</v>
      </c>
      <c r="H3459" t="s">
        <v>11140</v>
      </c>
      <c r="I3459" t="s">
        <v>68</v>
      </c>
      <c r="J3459" t="s">
        <v>25</v>
      </c>
      <c r="K3459">
        <v>61473</v>
      </c>
      <c r="L3459">
        <v>7214</v>
      </c>
      <c r="M3459">
        <v>11.74</v>
      </c>
      <c r="N3459">
        <v>650</v>
      </c>
      <c r="O3459">
        <v>9.01</v>
      </c>
      <c r="P3459">
        <v>250</v>
      </c>
      <c r="Q3459">
        <v>19140.349999999999</v>
      </c>
      <c r="R3459" s="6">
        <v>7556.1399999999994</v>
      </c>
      <c r="S3459">
        <v>493</v>
      </c>
      <c r="T3459" t="str">
        <f ca="1">PROPER(TRIM(Table1[[#This Row],[Campaign Status]]))</f>
        <v>Active</v>
      </c>
      <c r="V3459" s="1">
        <f t="shared" si="162"/>
        <v>650</v>
      </c>
      <c r="W3459" t="str">
        <f t="shared" ref="W3459:W3522" ca="1" si="163">IF(OR(D3459="Delhi",D3459="lucknow",D3459="jaipur"),"North",IF(OR(D3459="Bengaluru",D3459="chennai"),"South",IF(D3459="Kolkata","East",IF(OR(D3459="Mumbai",D3459="Pune",D3459="Ahmedabad"),"west","unknown"))))</f>
        <v>East</v>
      </c>
      <c r="X3459" s="6">
        <f t="shared" si="161"/>
        <v>72.071738433931785</v>
      </c>
    </row>
    <row r="3460" spans="1:24" x14ac:dyDescent="0.3">
      <c r="A3460" t="s">
        <v>4570</v>
      </c>
      <c r="B3460" t="str">
        <f ca="1">PROPER(TRIM(Table1[[#This Row],[Campaign Name]]))</f>
        <v>Festive Offer</v>
      </c>
      <c r="C3460" t="str">
        <f ca="1">PROPER(TRIM(Table1[[#This Row],[Campaign Type]]))</f>
        <v>Awareness</v>
      </c>
      <c r="D3460" t="str">
        <f ca="1">PROPER(TRIM(Table1[[#This Row],[Marketing Channel]]))</f>
        <v>Email</v>
      </c>
      <c r="E3460" t="s">
        <v>1209</v>
      </c>
      <c r="F3460" t="s">
        <v>645</v>
      </c>
      <c r="G3460" t="s">
        <v>11141</v>
      </c>
      <c r="H3460" t="s">
        <v>23</v>
      </c>
      <c r="I3460" t="s">
        <v>68</v>
      </c>
      <c r="J3460" t="s">
        <v>63</v>
      </c>
      <c r="K3460">
        <v>34292</v>
      </c>
      <c r="L3460">
        <v>2714</v>
      </c>
      <c r="M3460">
        <v>7.91</v>
      </c>
      <c r="N3460">
        <v>885</v>
      </c>
      <c r="O3460">
        <v>32.61</v>
      </c>
      <c r="P3460">
        <v>4386.78</v>
      </c>
      <c r="Q3460">
        <v>34240.120000000003</v>
      </c>
      <c r="R3460" s="6">
        <v>680.52968236382969</v>
      </c>
      <c r="S3460">
        <v>16</v>
      </c>
      <c r="T3460" t="str">
        <f ca="1">PROPER(TRIM(Table1[[#This Row],[Campaign Status]]))</f>
        <v>Paused</v>
      </c>
      <c r="V3460" s="1">
        <f t="shared" si="162"/>
        <v>885</v>
      </c>
      <c r="W3460" t="str">
        <f t="shared" ca="1" si="163"/>
        <v>west</v>
      </c>
      <c r="X3460" s="6">
        <f t="shared" ref="X3460:X3523" si="164">R3459*1</f>
        <v>7556.1399999999994</v>
      </c>
    </row>
    <row r="3461" spans="1:24" x14ac:dyDescent="0.3">
      <c r="A3461" t="s">
        <v>4571</v>
      </c>
      <c r="B3461" t="str">
        <f ca="1">PROPER(TRIM(Table1[[#This Row],[Campaign Name]]))</f>
        <v>New Launch</v>
      </c>
      <c r="C3461" t="str">
        <f ca="1">PROPER(TRIM(Table1[[#This Row],[Campaign Type]]))</f>
        <v>Awareness</v>
      </c>
      <c r="D3461" t="str">
        <f ca="1">PROPER(TRIM(Table1[[#This Row],[Marketing Channel]]))</f>
        <v>Instagram</v>
      </c>
      <c r="E3461" t="s">
        <v>1134</v>
      </c>
      <c r="F3461" t="s">
        <v>605</v>
      </c>
      <c r="G3461" t="s">
        <v>46</v>
      </c>
      <c r="H3461" t="s">
        <v>42</v>
      </c>
      <c r="I3461" t="s">
        <v>31</v>
      </c>
      <c r="J3461" t="s">
        <v>63</v>
      </c>
      <c r="K3461">
        <v>180912</v>
      </c>
      <c r="L3461">
        <v>18141</v>
      </c>
      <c r="M3461">
        <v>10.029999999999999</v>
      </c>
      <c r="N3461">
        <v>2304</v>
      </c>
      <c r="O3461">
        <v>12.7</v>
      </c>
      <c r="P3461">
        <v>12881.22</v>
      </c>
      <c r="Q3461">
        <v>17694.77</v>
      </c>
      <c r="R3461" s="6">
        <v>37.368743022788223</v>
      </c>
      <c r="S3461">
        <v>1541</v>
      </c>
      <c r="T3461" t="str">
        <f ca="1">PROPER(TRIM(Table1[[#This Row],[Campaign Status]]))</f>
        <v>Completed</v>
      </c>
      <c r="V3461" s="1">
        <f t="shared" si="162"/>
        <v>2304</v>
      </c>
      <c r="W3461" t="str">
        <f t="shared" ca="1" si="163"/>
        <v>South</v>
      </c>
      <c r="X3461" s="6">
        <f t="shared" si="164"/>
        <v>680.52968236382969</v>
      </c>
    </row>
    <row r="3462" spans="1:24" x14ac:dyDescent="0.3">
      <c r="A3462" t="s">
        <v>4572</v>
      </c>
      <c r="B3462" t="str">
        <f ca="1">PROPER(TRIM(Table1[[#This Row],[Campaign Name]]))</f>
        <v>Mega Discount</v>
      </c>
      <c r="C3462" t="str">
        <f ca="1">PROPER(TRIM(Table1[[#This Row],[Campaign Type]]))</f>
        <v>Lead Gen</v>
      </c>
      <c r="D3462" t="str">
        <f ca="1">PROPER(TRIM(Table1[[#This Row],[Marketing Channel]]))</f>
        <v>Linkedin</v>
      </c>
      <c r="E3462" t="s">
        <v>764</v>
      </c>
      <c r="F3462" t="s">
        <v>1042</v>
      </c>
      <c r="G3462" t="s">
        <v>11141</v>
      </c>
      <c r="H3462" t="s">
        <v>36</v>
      </c>
      <c r="I3462" t="s">
        <v>31</v>
      </c>
      <c r="J3462" t="s">
        <v>63</v>
      </c>
      <c r="K3462">
        <v>17087</v>
      </c>
      <c r="L3462">
        <v>1809</v>
      </c>
      <c r="M3462">
        <v>10.59</v>
      </c>
      <c r="N3462">
        <v>398</v>
      </c>
      <c r="O3462">
        <v>22</v>
      </c>
      <c r="P3462">
        <v>1617.3</v>
      </c>
      <c r="Q3462">
        <v>3658.92</v>
      </c>
      <c r="R3462" s="6">
        <v>126.23631979224635</v>
      </c>
      <c r="S3462">
        <v>228</v>
      </c>
      <c r="T3462" t="str">
        <f ca="1">PROPER(TRIM(Table1[[#This Row],[Campaign Status]]))</f>
        <v>Paused</v>
      </c>
      <c r="V3462" s="1">
        <f t="shared" si="162"/>
        <v>398</v>
      </c>
      <c r="W3462" t="str">
        <f t="shared" ca="1" si="163"/>
        <v>west</v>
      </c>
      <c r="X3462" s="6">
        <f t="shared" si="164"/>
        <v>37.368743022788223</v>
      </c>
    </row>
    <row r="3463" spans="1:24" x14ac:dyDescent="0.3">
      <c r="A3463" t="s">
        <v>4573</v>
      </c>
      <c r="B3463" t="str">
        <f ca="1">PROPER(TRIM(Table1[[#This Row],[Campaign Name]]))</f>
        <v>Mega Discount</v>
      </c>
      <c r="C3463" t="str">
        <f ca="1">PROPER(TRIM(Table1[[#This Row],[Campaign Type]]))</f>
        <v>Sales</v>
      </c>
      <c r="D3463" t="str">
        <f ca="1">PROPER(TRIM(Table1[[#This Row],[Marketing Channel]]))</f>
        <v>Linkedin</v>
      </c>
      <c r="E3463" t="s">
        <v>1723</v>
      </c>
      <c r="F3463" t="s">
        <v>89</v>
      </c>
      <c r="G3463" t="s">
        <v>11141</v>
      </c>
      <c r="H3463" t="s">
        <v>36</v>
      </c>
      <c r="I3463" t="s">
        <v>31</v>
      </c>
      <c r="J3463" t="s">
        <v>32</v>
      </c>
      <c r="K3463">
        <v>42470</v>
      </c>
      <c r="L3463">
        <v>4430</v>
      </c>
      <c r="M3463">
        <v>10.43</v>
      </c>
      <c r="N3463">
        <v>707</v>
      </c>
      <c r="O3463">
        <v>15.96</v>
      </c>
      <c r="P3463">
        <v>2014.09</v>
      </c>
      <c r="Q3463">
        <v>34006.97</v>
      </c>
      <c r="R3463" s="6">
        <v>1588.4533461761889</v>
      </c>
      <c r="S3463">
        <v>621</v>
      </c>
      <c r="T3463" t="str">
        <f ca="1">PROPER(TRIM(Table1[[#This Row],[Campaign Status]]))</f>
        <v>Completed</v>
      </c>
      <c r="V3463" s="1">
        <f t="shared" si="162"/>
        <v>707</v>
      </c>
      <c r="W3463" t="str">
        <f t="shared" ca="1" si="163"/>
        <v>west</v>
      </c>
      <c r="X3463" s="6">
        <f t="shared" si="164"/>
        <v>126.23631979224635</v>
      </c>
    </row>
    <row r="3464" spans="1:24" x14ac:dyDescent="0.3">
      <c r="A3464" t="s">
        <v>4574</v>
      </c>
      <c r="B3464" t="str">
        <f ca="1">PROPER(TRIM(Table1[[#This Row],[Campaign Name]]))</f>
        <v>Festive Offer</v>
      </c>
      <c r="C3464" t="str">
        <f ca="1">PROPER(TRIM(Table1[[#This Row],[Campaign Type]]))</f>
        <v>Sales</v>
      </c>
      <c r="D3464" t="str">
        <f ca="1">PROPER(TRIM(Table1[[#This Row],[Marketing Channel]]))</f>
        <v>Google Ads</v>
      </c>
      <c r="E3464" t="s">
        <v>1295</v>
      </c>
      <c r="F3464" t="s">
        <v>455</v>
      </c>
      <c r="G3464" t="s">
        <v>29</v>
      </c>
      <c r="H3464" t="s">
        <v>99</v>
      </c>
      <c r="I3464" t="s">
        <v>68</v>
      </c>
      <c r="J3464" t="s">
        <v>32</v>
      </c>
      <c r="K3464">
        <v>46969</v>
      </c>
      <c r="L3464">
        <v>4273</v>
      </c>
      <c r="M3464">
        <v>9.1</v>
      </c>
      <c r="N3464">
        <v>868</v>
      </c>
      <c r="O3464">
        <v>20.309999999999999</v>
      </c>
      <c r="P3464">
        <v>3988.1535696969677</v>
      </c>
      <c r="Q3464">
        <v>21468.55</v>
      </c>
      <c r="R3464" s="6">
        <v>438.30800707183511</v>
      </c>
      <c r="S3464">
        <v>560</v>
      </c>
      <c r="T3464" t="str">
        <f ca="1">PROPER(TRIM(Table1[[#This Row],[Campaign Status]]))</f>
        <v>Completed</v>
      </c>
      <c r="V3464" s="1">
        <f t="shared" si="162"/>
        <v>868</v>
      </c>
      <c r="W3464" t="str">
        <f t="shared" ca="1" si="163"/>
        <v>North</v>
      </c>
      <c r="X3464" s="6">
        <f t="shared" si="164"/>
        <v>1588.4533461761889</v>
      </c>
    </row>
    <row r="3465" spans="1:24" x14ac:dyDescent="0.3">
      <c r="A3465" t="s">
        <v>4575</v>
      </c>
      <c r="B3465" t="str">
        <f ca="1">PROPER(TRIM(Table1[[#This Row],[Campaign Name]]))</f>
        <v>Festive Offer</v>
      </c>
      <c r="C3465" t="str">
        <f ca="1">PROPER(TRIM(Table1[[#This Row],[Campaign Type]]))</f>
        <v>Sales</v>
      </c>
      <c r="D3465" t="str">
        <f ca="1">PROPER(TRIM(Table1[[#This Row],[Marketing Channel]]))</f>
        <v>Google Ads</v>
      </c>
      <c r="E3465" t="s">
        <v>1687</v>
      </c>
      <c r="F3465" t="s">
        <v>176</v>
      </c>
      <c r="G3465" t="s">
        <v>11141</v>
      </c>
      <c r="H3465" t="s">
        <v>54</v>
      </c>
      <c r="I3465" t="s">
        <v>62</v>
      </c>
      <c r="J3465" t="s">
        <v>32</v>
      </c>
      <c r="K3465">
        <v>61357</v>
      </c>
      <c r="L3465">
        <v>2514</v>
      </c>
      <c r="M3465">
        <v>4.0999999999999996</v>
      </c>
      <c r="N3465">
        <v>720</v>
      </c>
      <c r="O3465">
        <v>28.64</v>
      </c>
      <c r="P3465">
        <v>3988.1535696969677</v>
      </c>
      <c r="Q3465">
        <v>18832.490000000002</v>
      </c>
      <c r="R3465" s="6">
        <v>372.21075294327125</v>
      </c>
      <c r="S3465">
        <v>659</v>
      </c>
      <c r="T3465" t="str">
        <f ca="1">PROPER(TRIM(Table1[[#This Row],[Campaign Status]]))</f>
        <v>Completed</v>
      </c>
      <c r="V3465" s="1">
        <f t="shared" si="162"/>
        <v>720</v>
      </c>
      <c r="W3465" t="str">
        <f t="shared" ca="1" si="163"/>
        <v>west</v>
      </c>
      <c r="X3465" s="6">
        <f t="shared" si="164"/>
        <v>438.30800707183511</v>
      </c>
    </row>
    <row r="3466" spans="1:24" x14ac:dyDescent="0.3">
      <c r="A3466" t="s">
        <v>4576</v>
      </c>
      <c r="B3466" t="str">
        <f ca="1">PROPER(TRIM(Table1[[#This Row],[Campaign Name]]))</f>
        <v>Summer Sale</v>
      </c>
      <c r="C3466" t="str">
        <f ca="1">PROPER(TRIM(Table1[[#This Row],[Campaign Type]]))</f>
        <v>Retargeting</v>
      </c>
      <c r="D3466" t="str">
        <f ca="1">PROPER(TRIM(Table1[[#This Row],[Marketing Channel]]))</f>
        <v>Youtube</v>
      </c>
      <c r="E3466" t="s">
        <v>346</v>
      </c>
      <c r="F3466" t="s">
        <v>252</v>
      </c>
      <c r="G3466" t="s">
        <v>46</v>
      </c>
      <c r="H3466" t="s">
        <v>30</v>
      </c>
      <c r="I3466" t="s">
        <v>62</v>
      </c>
      <c r="J3466" t="s">
        <v>32</v>
      </c>
      <c r="K3466">
        <v>20679</v>
      </c>
      <c r="L3466">
        <v>986</v>
      </c>
      <c r="M3466">
        <v>4.7699999999999996</v>
      </c>
      <c r="N3466">
        <v>77</v>
      </c>
      <c r="O3466">
        <v>7.81</v>
      </c>
      <c r="P3466">
        <v>3891.7088323699436</v>
      </c>
      <c r="Q3466">
        <v>14414.96</v>
      </c>
      <c r="R3466" s="6">
        <v>270.40181115558141</v>
      </c>
      <c r="S3466">
        <v>30</v>
      </c>
      <c r="T3466" t="str">
        <f ca="1">PROPER(TRIM(Table1[[#This Row],[Campaign Status]]))</f>
        <v>Completed</v>
      </c>
      <c r="V3466" s="1">
        <f t="shared" si="162"/>
        <v>77</v>
      </c>
      <c r="W3466" t="str">
        <f t="shared" ca="1" si="163"/>
        <v>South</v>
      </c>
      <c r="X3466" s="6">
        <f t="shared" si="164"/>
        <v>372.21075294327125</v>
      </c>
    </row>
    <row r="3467" spans="1:24" x14ac:dyDescent="0.3">
      <c r="A3467" t="s">
        <v>4577</v>
      </c>
      <c r="B3467" t="str">
        <f ca="1">PROPER(TRIM(Table1[[#This Row],[Campaign Name]]))</f>
        <v>Summer Sale</v>
      </c>
      <c r="C3467" t="str">
        <f ca="1">PROPER(TRIM(Table1[[#This Row],[Campaign Type]]))</f>
        <v>Sales</v>
      </c>
      <c r="D3467" t="str">
        <f ca="1">PROPER(TRIM(Table1[[#This Row],[Marketing Channel]]))</f>
        <v>Instagram</v>
      </c>
      <c r="E3467" t="s">
        <v>2238</v>
      </c>
      <c r="F3467" t="s">
        <v>155</v>
      </c>
      <c r="G3467" t="s">
        <v>29</v>
      </c>
      <c r="H3467" t="s">
        <v>99</v>
      </c>
      <c r="I3467" t="s">
        <v>24</v>
      </c>
      <c r="J3467" t="s">
        <v>25</v>
      </c>
      <c r="K3467">
        <v>153784</v>
      </c>
      <c r="L3467">
        <v>17242</v>
      </c>
      <c r="M3467">
        <v>11.21</v>
      </c>
      <c r="N3467">
        <v>3655</v>
      </c>
      <c r="O3467">
        <v>21.2</v>
      </c>
      <c r="P3467">
        <v>6291.62</v>
      </c>
      <c r="Q3467">
        <v>25870.94</v>
      </c>
      <c r="R3467" s="6">
        <v>311.19679828088789</v>
      </c>
      <c r="S3467">
        <v>359</v>
      </c>
      <c r="T3467" t="str">
        <f ca="1">PROPER(TRIM(Table1[[#This Row],[Campaign Status]]))</f>
        <v>Completed</v>
      </c>
      <c r="V3467" s="1">
        <f t="shared" si="162"/>
        <v>3655</v>
      </c>
      <c r="W3467" t="str">
        <f t="shared" ca="1" si="163"/>
        <v>North</v>
      </c>
      <c r="X3467" s="6">
        <f t="shared" si="164"/>
        <v>270.40181115558141</v>
      </c>
    </row>
    <row r="3468" spans="1:24" x14ac:dyDescent="0.3">
      <c r="A3468" t="s">
        <v>4578</v>
      </c>
      <c r="B3468" t="str">
        <f ca="1">PROPER(TRIM(Table1[[#This Row],[Campaign Name]]))</f>
        <v>Mega Discount</v>
      </c>
      <c r="C3468" t="str">
        <f ca="1">PROPER(TRIM(Table1[[#This Row],[Campaign Type]]))</f>
        <v>Lead Gen</v>
      </c>
      <c r="D3468" t="str">
        <f ca="1">PROPER(TRIM(Table1[[#This Row],[Marketing Channel]]))</f>
        <v>Youtube</v>
      </c>
      <c r="E3468" t="s">
        <v>582</v>
      </c>
      <c r="F3468" t="s">
        <v>118</v>
      </c>
      <c r="G3468" t="s">
        <v>29</v>
      </c>
      <c r="H3468" t="s">
        <v>61</v>
      </c>
      <c r="I3468" t="s">
        <v>62</v>
      </c>
      <c r="J3468" t="s">
        <v>63</v>
      </c>
      <c r="K3468">
        <v>79298</v>
      </c>
      <c r="L3468">
        <v>172</v>
      </c>
      <c r="M3468">
        <v>0.22</v>
      </c>
      <c r="N3468">
        <v>16</v>
      </c>
      <c r="O3468">
        <v>9.3000000000000007</v>
      </c>
      <c r="P3468">
        <v>10978.07</v>
      </c>
      <c r="Q3468">
        <v>29066.31</v>
      </c>
      <c r="R3468" s="6">
        <v>164.76703099907363</v>
      </c>
      <c r="S3468">
        <v>5</v>
      </c>
      <c r="T3468" t="str">
        <f ca="1">PROPER(TRIM(Table1[[#This Row],[Campaign Status]]))</f>
        <v>Active</v>
      </c>
      <c r="V3468" s="1">
        <f t="shared" si="162"/>
        <v>16</v>
      </c>
      <c r="W3468" t="str">
        <f t="shared" ca="1" si="163"/>
        <v>North</v>
      </c>
      <c r="X3468" s="6">
        <f t="shared" si="164"/>
        <v>311.19679828088789</v>
      </c>
    </row>
    <row r="3469" spans="1:24" hidden="1" x14ac:dyDescent="0.3">
      <c r="A3469" t="s">
        <v>4579</v>
      </c>
      <c r="B3469" t="str">
        <f ca="1">PROPER(TRIM(Table1[[#This Row],[Campaign Name]]))</f>
        <v>Summer Sale</v>
      </c>
      <c r="C3469" t="str">
        <f ca="1">PROPER(TRIM(Table1[[#This Row],[Campaign Type]]))</f>
        <v>Lead Gen</v>
      </c>
      <c r="D3469" t="str">
        <f ca="1">PROPER(TRIM(Table1[[#This Row],[Marketing Channel]]))</f>
        <v>Email</v>
      </c>
      <c r="E3469" t="s">
        <v>550</v>
      </c>
      <c r="F3469" t="s">
        <v>468</v>
      </c>
      <c r="G3469" t="s">
        <v>29</v>
      </c>
      <c r="H3469" t="s">
        <v>99</v>
      </c>
      <c r="I3469" t="s">
        <v>31</v>
      </c>
      <c r="J3469" t="s">
        <v>63</v>
      </c>
      <c r="K3469">
        <v>100380</v>
      </c>
      <c r="L3469">
        <v>4923</v>
      </c>
      <c r="M3469">
        <v>4.9000000000000004</v>
      </c>
      <c r="N3469">
        <v>480</v>
      </c>
      <c r="O3469">
        <v>9.75</v>
      </c>
      <c r="P3469">
        <v>4021.4266195524165</v>
      </c>
      <c r="R3469" s="6" t="e">
        <v>#VALUE!</v>
      </c>
      <c r="S3469">
        <v>376</v>
      </c>
      <c r="T3469" t="str">
        <f ca="1">PROPER(TRIM(Table1[[#This Row],[Campaign Status]]))</f>
        <v>Completed</v>
      </c>
      <c r="V3469" s="1">
        <f t="shared" si="162"/>
        <v>480</v>
      </c>
      <c r="W3469" t="str">
        <f t="shared" ca="1" si="163"/>
        <v>North</v>
      </c>
      <c r="X3469" s="6">
        <f t="shared" si="164"/>
        <v>164.76703099907363</v>
      </c>
    </row>
    <row r="3470" spans="1:24" x14ac:dyDescent="0.3">
      <c r="A3470" t="s">
        <v>4580</v>
      </c>
      <c r="B3470" t="str">
        <f ca="1">PROPER(TRIM(Table1[[#This Row],[Campaign Name]]))</f>
        <v>Mega Discount</v>
      </c>
      <c r="C3470" t="str">
        <f ca="1">PROPER(TRIM(Table1[[#This Row],[Campaign Type]]))</f>
        <v>Lead Gen</v>
      </c>
      <c r="D3470" t="str">
        <f ca="1">PROPER(TRIM(Table1[[#This Row],[Marketing Channel]]))</f>
        <v>Youtube</v>
      </c>
      <c r="E3470" t="s">
        <v>151</v>
      </c>
      <c r="F3470" t="s">
        <v>137</v>
      </c>
      <c r="G3470" t="s">
        <v>11141</v>
      </c>
      <c r="H3470" t="s">
        <v>54</v>
      </c>
      <c r="I3470" t="s">
        <v>62</v>
      </c>
      <c r="J3470" t="s">
        <v>25</v>
      </c>
      <c r="K3470">
        <v>77186</v>
      </c>
      <c r="L3470">
        <v>4205</v>
      </c>
      <c r="M3470">
        <v>5.45</v>
      </c>
      <c r="N3470">
        <v>503</v>
      </c>
      <c r="O3470">
        <v>11.96</v>
      </c>
      <c r="P3470">
        <v>3891.7088323699436</v>
      </c>
      <c r="Q3470">
        <v>1394.98</v>
      </c>
      <c r="R3470" s="6">
        <v>-64.155077882573877</v>
      </c>
      <c r="S3470">
        <v>444</v>
      </c>
      <c r="T3470" t="str">
        <f ca="1">PROPER(TRIM(Table1[[#This Row],[Campaign Status]]))</f>
        <v>Completed</v>
      </c>
      <c r="V3470" s="1">
        <f t="shared" si="162"/>
        <v>503</v>
      </c>
      <c r="W3470" t="str">
        <f t="shared" ca="1" si="163"/>
        <v>west</v>
      </c>
      <c r="X3470" s="6" t="e">
        <f t="shared" si="164"/>
        <v>#VALUE!</v>
      </c>
    </row>
    <row r="3471" spans="1:24" x14ac:dyDescent="0.3">
      <c r="A3471" t="s">
        <v>4581</v>
      </c>
      <c r="B3471" t="str">
        <f ca="1">PROPER(TRIM(Table1[[#This Row],[Campaign Name]]))</f>
        <v>New Launch</v>
      </c>
      <c r="C3471" t="str">
        <f ca="1">PROPER(TRIM(Table1[[#This Row],[Campaign Type]]))</f>
        <v>Sales</v>
      </c>
      <c r="D3471" t="str">
        <f ca="1">PROPER(TRIM(Table1[[#This Row],[Marketing Channel]]))</f>
        <v>Instagram</v>
      </c>
      <c r="E3471" t="s">
        <v>3164</v>
      </c>
      <c r="F3471" t="s">
        <v>344</v>
      </c>
      <c r="G3471" t="s">
        <v>41</v>
      </c>
      <c r="H3471" t="s">
        <v>11140</v>
      </c>
      <c r="I3471" t="s">
        <v>62</v>
      </c>
      <c r="J3471" t="s">
        <v>63</v>
      </c>
      <c r="K3471">
        <v>22295</v>
      </c>
      <c r="L3471">
        <v>1006</v>
      </c>
      <c r="M3471">
        <v>4.51</v>
      </c>
      <c r="N3471">
        <v>232</v>
      </c>
      <c r="O3471">
        <v>23.06</v>
      </c>
      <c r="P3471">
        <v>250</v>
      </c>
      <c r="Q3471">
        <v>33338</v>
      </c>
      <c r="R3471" s="6">
        <v>13235.2</v>
      </c>
      <c r="S3471">
        <v>206</v>
      </c>
      <c r="T3471" t="str">
        <f ca="1">PROPER(TRIM(Table1[[#This Row],[Campaign Status]]))</f>
        <v>Paused</v>
      </c>
      <c r="V3471" s="1">
        <f t="shared" si="162"/>
        <v>232</v>
      </c>
      <c r="W3471" t="str">
        <f t="shared" ca="1" si="163"/>
        <v>East</v>
      </c>
      <c r="X3471" s="6">
        <f t="shared" si="164"/>
        <v>-64.155077882573877</v>
      </c>
    </row>
    <row r="3472" spans="1:24" x14ac:dyDescent="0.3">
      <c r="A3472" t="s">
        <v>4582</v>
      </c>
      <c r="B3472" t="str">
        <f ca="1">PROPER(TRIM(Table1[[#This Row],[Campaign Name]]))</f>
        <v>Mega Discount</v>
      </c>
      <c r="C3472" t="str">
        <f ca="1">PROPER(TRIM(Table1[[#This Row],[Campaign Type]]))</f>
        <v>Lead Gen</v>
      </c>
      <c r="D3472" t="str">
        <f ca="1">PROPER(TRIM(Table1[[#This Row],[Marketing Channel]]))</f>
        <v>Meta Ads</v>
      </c>
      <c r="E3472" t="s">
        <v>504</v>
      </c>
      <c r="F3472" t="s">
        <v>505</v>
      </c>
      <c r="G3472" t="s">
        <v>29</v>
      </c>
      <c r="H3472" t="s">
        <v>61</v>
      </c>
      <c r="I3472" t="s">
        <v>62</v>
      </c>
      <c r="J3472" t="s">
        <v>25</v>
      </c>
      <c r="K3472">
        <v>112594</v>
      </c>
      <c r="L3472">
        <v>9390</v>
      </c>
      <c r="M3472">
        <v>8.34</v>
      </c>
      <c r="N3472">
        <v>800</v>
      </c>
      <c r="O3472">
        <v>8.52</v>
      </c>
      <c r="P3472">
        <v>3817.8497265160554</v>
      </c>
      <c r="Q3472">
        <v>8627.6</v>
      </c>
      <c r="R3472" s="6">
        <v>125.98060735808583</v>
      </c>
      <c r="S3472">
        <v>780</v>
      </c>
      <c r="T3472" t="str">
        <f ca="1">PROPER(TRIM(Table1[[#This Row],[Campaign Status]]))</f>
        <v>Completed</v>
      </c>
      <c r="V3472" s="1">
        <f t="shared" si="162"/>
        <v>800</v>
      </c>
      <c r="W3472" t="str">
        <f t="shared" ca="1" si="163"/>
        <v>North</v>
      </c>
      <c r="X3472" s="6">
        <f t="shared" si="164"/>
        <v>13235.2</v>
      </c>
    </row>
    <row r="3473" spans="1:24" x14ac:dyDescent="0.3">
      <c r="A3473" t="s">
        <v>4583</v>
      </c>
      <c r="B3473" t="str">
        <f ca="1">PROPER(TRIM(Table1[[#This Row],[Campaign Name]]))</f>
        <v>New Launch</v>
      </c>
      <c r="C3473" t="str">
        <f ca="1">PROPER(TRIM(Table1[[#This Row],[Campaign Type]]))</f>
        <v>Sales</v>
      </c>
      <c r="D3473" t="str">
        <f ca="1">PROPER(TRIM(Table1[[#This Row],[Marketing Channel]]))</f>
        <v>Youtube</v>
      </c>
      <c r="E3473" t="s">
        <v>1219</v>
      </c>
      <c r="F3473" t="s">
        <v>839</v>
      </c>
      <c r="G3473" t="s">
        <v>11141</v>
      </c>
      <c r="H3473" t="s">
        <v>54</v>
      </c>
      <c r="I3473" t="s">
        <v>68</v>
      </c>
      <c r="J3473" t="s">
        <v>63</v>
      </c>
      <c r="K3473">
        <v>174371</v>
      </c>
      <c r="L3473">
        <v>24430</v>
      </c>
      <c r="M3473">
        <v>14.01</v>
      </c>
      <c r="N3473">
        <v>1799</v>
      </c>
      <c r="O3473">
        <v>7.36</v>
      </c>
      <c r="P3473">
        <v>11351.59</v>
      </c>
      <c r="Q3473">
        <v>15560.4</v>
      </c>
      <c r="R3473" s="6">
        <v>37.076832408499598</v>
      </c>
      <c r="S3473">
        <v>840</v>
      </c>
      <c r="T3473" t="str">
        <f ca="1">PROPER(TRIM(Table1[[#This Row],[Campaign Status]]))</f>
        <v>Active</v>
      </c>
      <c r="V3473" s="1">
        <f t="shared" si="162"/>
        <v>1799</v>
      </c>
      <c r="W3473" t="str">
        <f t="shared" ca="1" si="163"/>
        <v>west</v>
      </c>
      <c r="X3473" s="6">
        <f t="shared" si="164"/>
        <v>125.98060735808583</v>
      </c>
    </row>
    <row r="3474" spans="1:24" x14ac:dyDescent="0.3">
      <c r="A3474" t="s">
        <v>4584</v>
      </c>
      <c r="B3474" t="str">
        <f ca="1">PROPER(TRIM(Table1[[#This Row],[Campaign Name]]))</f>
        <v>Summer Sale</v>
      </c>
      <c r="C3474" t="str">
        <f ca="1">PROPER(TRIM(Table1[[#This Row],[Campaign Type]]))</f>
        <v>Sales</v>
      </c>
      <c r="D3474" t="str">
        <f ca="1">PROPER(TRIM(Table1[[#This Row],[Marketing Channel]]))</f>
        <v>Google Ads</v>
      </c>
      <c r="E3474" t="s">
        <v>788</v>
      </c>
      <c r="F3474" t="s">
        <v>95</v>
      </c>
      <c r="G3474" t="s">
        <v>29</v>
      </c>
      <c r="H3474" t="s">
        <v>61</v>
      </c>
      <c r="I3474" t="s">
        <v>31</v>
      </c>
      <c r="J3474" t="s">
        <v>25</v>
      </c>
      <c r="K3474">
        <v>172449</v>
      </c>
      <c r="L3474">
        <v>50</v>
      </c>
      <c r="M3474">
        <v>0.03</v>
      </c>
      <c r="N3474">
        <v>9</v>
      </c>
      <c r="O3474">
        <v>18</v>
      </c>
      <c r="P3474">
        <v>1084.81</v>
      </c>
      <c r="Q3474">
        <v>28050.55</v>
      </c>
      <c r="R3474" s="6">
        <v>2485.7569528304493</v>
      </c>
      <c r="S3474">
        <v>0</v>
      </c>
      <c r="T3474" t="str">
        <f ca="1">PROPER(TRIM(Table1[[#This Row],[Campaign Status]]))</f>
        <v>Completed</v>
      </c>
      <c r="V3474" s="1">
        <f t="shared" si="162"/>
        <v>9</v>
      </c>
      <c r="W3474" t="str">
        <f t="shared" ca="1" si="163"/>
        <v>North</v>
      </c>
      <c r="X3474" s="6">
        <f t="shared" si="164"/>
        <v>37.076832408499598</v>
      </c>
    </row>
    <row r="3475" spans="1:24" x14ac:dyDescent="0.3">
      <c r="A3475" t="s">
        <v>4585</v>
      </c>
      <c r="B3475" t="str">
        <f ca="1">PROPER(TRIM(Table1[[#This Row],[Campaign Name]]))</f>
        <v>Summer Sale</v>
      </c>
      <c r="C3475" t="str">
        <f ca="1">PROPER(TRIM(Table1[[#This Row],[Campaign Type]]))</f>
        <v>Sales</v>
      </c>
      <c r="D3475" t="str">
        <f ca="1">PROPER(TRIM(Table1[[#This Row],[Marketing Channel]]))</f>
        <v>Youtube</v>
      </c>
      <c r="E3475" t="s">
        <v>740</v>
      </c>
      <c r="F3475" t="s">
        <v>197</v>
      </c>
      <c r="G3475" t="s">
        <v>46</v>
      </c>
      <c r="H3475" t="s">
        <v>30</v>
      </c>
      <c r="I3475" t="s">
        <v>68</v>
      </c>
      <c r="J3475" t="s">
        <v>25</v>
      </c>
      <c r="K3475">
        <v>197586</v>
      </c>
      <c r="L3475">
        <v>11593</v>
      </c>
      <c r="M3475">
        <v>5.87</v>
      </c>
      <c r="N3475">
        <v>1785</v>
      </c>
      <c r="O3475">
        <v>15.4</v>
      </c>
      <c r="P3475">
        <v>3891.7088323699436</v>
      </c>
      <c r="Q3475">
        <v>32426.09</v>
      </c>
      <c r="R3475" s="6">
        <v>733.20955900632998</v>
      </c>
      <c r="S3475">
        <v>611</v>
      </c>
      <c r="T3475" t="str">
        <f ca="1">PROPER(TRIM(Table1[[#This Row],[Campaign Status]]))</f>
        <v>Paused</v>
      </c>
      <c r="V3475" s="1">
        <f t="shared" si="162"/>
        <v>1785</v>
      </c>
      <c r="W3475" t="str">
        <f t="shared" ca="1" si="163"/>
        <v>South</v>
      </c>
      <c r="X3475" s="6">
        <f t="shared" si="164"/>
        <v>2485.7569528304493</v>
      </c>
    </row>
    <row r="3476" spans="1:24" x14ac:dyDescent="0.3">
      <c r="A3476" t="s">
        <v>4586</v>
      </c>
      <c r="B3476" t="str">
        <f ca="1">PROPER(TRIM(Table1[[#This Row],[Campaign Name]]))</f>
        <v>Summer Sale</v>
      </c>
      <c r="C3476" t="str">
        <f ca="1">PROPER(TRIM(Table1[[#This Row],[Campaign Type]]))</f>
        <v>Sales</v>
      </c>
      <c r="D3476" t="str">
        <f ca="1">PROPER(TRIM(Table1[[#This Row],[Marketing Channel]]))</f>
        <v>Email</v>
      </c>
      <c r="E3476" t="s">
        <v>526</v>
      </c>
      <c r="F3476" t="s">
        <v>77</v>
      </c>
      <c r="G3476" t="s">
        <v>46</v>
      </c>
      <c r="H3476" t="s">
        <v>30</v>
      </c>
      <c r="I3476" t="s">
        <v>24</v>
      </c>
      <c r="J3476" t="s">
        <v>25</v>
      </c>
      <c r="K3476">
        <v>111066</v>
      </c>
      <c r="L3476">
        <v>2526</v>
      </c>
      <c r="M3476">
        <v>2.27</v>
      </c>
      <c r="N3476">
        <v>504</v>
      </c>
      <c r="O3476">
        <v>19.95</v>
      </c>
      <c r="P3476">
        <v>250</v>
      </c>
      <c r="Q3476">
        <v>6191.64</v>
      </c>
      <c r="R3476" s="6">
        <v>2376.6560000000004</v>
      </c>
      <c r="S3476">
        <v>111</v>
      </c>
      <c r="T3476" t="str">
        <f ca="1">PROPER(TRIM(Table1[[#This Row],[Campaign Status]]))</f>
        <v>Completed</v>
      </c>
      <c r="V3476" s="1">
        <f t="shared" si="162"/>
        <v>504</v>
      </c>
      <c r="W3476" t="str">
        <f t="shared" ca="1" si="163"/>
        <v>South</v>
      </c>
      <c r="X3476" s="6">
        <f t="shared" si="164"/>
        <v>733.20955900632998</v>
      </c>
    </row>
    <row r="3477" spans="1:24" x14ac:dyDescent="0.3">
      <c r="A3477" t="s">
        <v>4587</v>
      </c>
      <c r="B3477" t="str">
        <f ca="1">PROPER(TRIM(Table1[[#This Row],[Campaign Name]]))</f>
        <v>Mega Discount</v>
      </c>
      <c r="C3477" t="str">
        <f ca="1">PROPER(TRIM(Table1[[#This Row],[Campaign Type]]))</f>
        <v>Awareness</v>
      </c>
      <c r="D3477" t="str">
        <f ca="1">PROPER(TRIM(Table1[[#This Row],[Marketing Channel]]))</f>
        <v>Google Ads</v>
      </c>
      <c r="E3477" t="s">
        <v>1472</v>
      </c>
      <c r="F3477" t="s">
        <v>246</v>
      </c>
      <c r="G3477" t="s">
        <v>46</v>
      </c>
      <c r="H3477" t="s">
        <v>42</v>
      </c>
      <c r="I3477" t="s">
        <v>68</v>
      </c>
      <c r="J3477" t="s">
        <v>32</v>
      </c>
      <c r="K3477">
        <v>55207</v>
      </c>
      <c r="L3477">
        <v>6481</v>
      </c>
      <c r="M3477">
        <v>11.74</v>
      </c>
      <c r="N3477">
        <v>679</v>
      </c>
      <c r="O3477">
        <v>10.48</v>
      </c>
      <c r="P3477">
        <v>3988.1535696969677</v>
      </c>
      <c r="Q3477">
        <v>38882.65</v>
      </c>
      <c r="R3477" s="6">
        <v>874.9536802053093</v>
      </c>
      <c r="S3477">
        <v>544</v>
      </c>
      <c r="T3477" t="str">
        <f ca="1">PROPER(TRIM(Table1[[#This Row],[Campaign Status]]))</f>
        <v>Active</v>
      </c>
      <c r="V3477" s="1">
        <f t="shared" si="162"/>
        <v>679</v>
      </c>
      <c r="W3477" t="str">
        <f t="shared" ca="1" si="163"/>
        <v>South</v>
      </c>
      <c r="X3477" s="6">
        <f t="shared" si="164"/>
        <v>2376.6560000000004</v>
      </c>
    </row>
    <row r="3478" spans="1:24" x14ac:dyDescent="0.3">
      <c r="A3478" t="s">
        <v>4588</v>
      </c>
      <c r="B3478" t="str">
        <f ca="1">PROPER(TRIM(Table1[[#This Row],[Campaign Name]]))</f>
        <v>New Launch</v>
      </c>
      <c r="C3478" t="str">
        <f ca="1">PROPER(TRIM(Table1[[#This Row],[Campaign Type]]))</f>
        <v>Sales</v>
      </c>
      <c r="D3478" t="str">
        <f ca="1">PROPER(TRIM(Table1[[#This Row],[Marketing Channel]]))</f>
        <v>Meta Ads</v>
      </c>
      <c r="E3478" t="s">
        <v>1097</v>
      </c>
      <c r="F3478" t="s">
        <v>223</v>
      </c>
      <c r="G3478" t="s">
        <v>11141</v>
      </c>
      <c r="H3478" t="s">
        <v>23</v>
      </c>
      <c r="I3478" t="s">
        <v>31</v>
      </c>
      <c r="J3478" t="s">
        <v>25</v>
      </c>
      <c r="K3478">
        <v>167891</v>
      </c>
      <c r="L3478">
        <v>10055</v>
      </c>
      <c r="M3478">
        <v>5.99</v>
      </c>
      <c r="N3478">
        <v>1978</v>
      </c>
      <c r="O3478">
        <v>19.670000000000002</v>
      </c>
      <c r="P3478">
        <v>3817.8497265160554</v>
      </c>
      <c r="Q3478">
        <v>15372.84</v>
      </c>
      <c r="R3478" s="6">
        <v>302.65702165360887</v>
      </c>
      <c r="S3478">
        <v>1004</v>
      </c>
      <c r="T3478" t="str">
        <f ca="1">PROPER(TRIM(Table1[[#This Row],[Campaign Status]]))</f>
        <v>Paused</v>
      </c>
      <c r="V3478" s="1">
        <f t="shared" si="162"/>
        <v>1978</v>
      </c>
      <c r="W3478" t="str">
        <f t="shared" ca="1" si="163"/>
        <v>west</v>
      </c>
      <c r="X3478" s="6">
        <f t="shared" si="164"/>
        <v>874.9536802053093</v>
      </c>
    </row>
    <row r="3479" spans="1:24" x14ac:dyDescent="0.3">
      <c r="A3479" t="s">
        <v>4589</v>
      </c>
      <c r="B3479" t="str">
        <f ca="1">PROPER(TRIM(Table1[[#This Row],[Campaign Name]]))</f>
        <v>Summer Sale</v>
      </c>
      <c r="C3479" t="str">
        <f ca="1">PROPER(TRIM(Table1[[#This Row],[Campaign Type]]))</f>
        <v>Lead Gen</v>
      </c>
      <c r="D3479" t="str">
        <f ca="1">PROPER(TRIM(Table1[[#This Row],[Marketing Channel]]))</f>
        <v>Linkedin</v>
      </c>
      <c r="E3479" t="s">
        <v>2279</v>
      </c>
      <c r="F3479" t="s">
        <v>495</v>
      </c>
      <c r="G3479" t="s">
        <v>11141</v>
      </c>
      <c r="H3479" t="s">
        <v>54</v>
      </c>
      <c r="I3479" t="s">
        <v>31</v>
      </c>
      <c r="J3479" t="s">
        <v>63</v>
      </c>
      <c r="K3479">
        <v>9711</v>
      </c>
      <c r="L3479">
        <v>891</v>
      </c>
      <c r="M3479">
        <v>9.18</v>
      </c>
      <c r="N3479">
        <v>9</v>
      </c>
      <c r="O3479">
        <v>1.01</v>
      </c>
      <c r="P3479">
        <v>250</v>
      </c>
      <c r="Q3479">
        <v>2167.52</v>
      </c>
      <c r="R3479" s="6">
        <v>767.00799999999992</v>
      </c>
      <c r="S3479">
        <v>7</v>
      </c>
      <c r="T3479" t="str">
        <f ca="1">PROPER(TRIM(Table1[[#This Row],[Campaign Status]]))</f>
        <v>Paused</v>
      </c>
      <c r="V3479" s="1">
        <f t="shared" si="162"/>
        <v>9</v>
      </c>
      <c r="W3479" t="str">
        <f t="shared" ca="1" si="163"/>
        <v>west</v>
      </c>
      <c r="X3479" s="6">
        <f t="shared" si="164"/>
        <v>302.65702165360887</v>
      </c>
    </row>
    <row r="3480" spans="1:24" hidden="1" x14ac:dyDescent="0.3">
      <c r="A3480" t="s">
        <v>4590</v>
      </c>
      <c r="B3480" t="str">
        <f ca="1">PROPER(TRIM(Table1[[#This Row],[Campaign Name]]))</f>
        <v>Festive Offer</v>
      </c>
      <c r="C3480" t="str">
        <f ca="1">PROPER(TRIM(Table1[[#This Row],[Campaign Type]]))</f>
        <v>Retargeting</v>
      </c>
      <c r="D3480" t="str">
        <f ca="1">PROPER(TRIM(Table1[[#This Row],[Marketing Channel]]))</f>
        <v>Youtube</v>
      </c>
      <c r="E3480" t="s">
        <v>2739</v>
      </c>
      <c r="F3480" t="s">
        <v>279</v>
      </c>
      <c r="G3480" t="s">
        <v>11141</v>
      </c>
      <c r="H3480" t="s">
        <v>54</v>
      </c>
      <c r="I3480" t="s">
        <v>62</v>
      </c>
      <c r="J3480" t="s">
        <v>25</v>
      </c>
      <c r="K3480">
        <v>105348</v>
      </c>
      <c r="L3480">
        <v>4656</v>
      </c>
      <c r="M3480">
        <v>4.42</v>
      </c>
      <c r="N3480">
        <v>412</v>
      </c>
      <c r="O3480">
        <v>8.85</v>
      </c>
      <c r="P3480">
        <v>8687.56</v>
      </c>
      <c r="R3480" s="6" t="e">
        <v>#VALUE!</v>
      </c>
      <c r="S3480">
        <v>182</v>
      </c>
      <c r="T3480" t="str">
        <f ca="1">PROPER(TRIM(Table1[[#This Row],[Campaign Status]]))</f>
        <v>Completed</v>
      </c>
      <c r="V3480" s="1">
        <f t="shared" si="162"/>
        <v>412</v>
      </c>
      <c r="W3480" t="str">
        <f t="shared" ca="1" si="163"/>
        <v>west</v>
      </c>
      <c r="X3480" s="6">
        <f t="shared" si="164"/>
        <v>767.00799999999992</v>
      </c>
    </row>
    <row r="3481" spans="1:24" x14ac:dyDescent="0.3">
      <c r="A3481" t="s">
        <v>4591</v>
      </c>
      <c r="B3481" t="str">
        <f ca="1">PROPER(TRIM(Table1[[#This Row],[Campaign Name]]))</f>
        <v>New Launch</v>
      </c>
      <c r="C3481" t="str">
        <f ca="1">PROPER(TRIM(Table1[[#This Row],[Campaign Type]]))</f>
        <v>Sales</v>
      </c>
      <c r="D3481" t="str">
        <f ca="1">PROPER(TRIM(Table1[[#This Row],[Marketing Channel]]))</f>
        <v>Youtube</v>
      </c>
      <c r="E3481" t="s">
        <v>1426</v>
      </c>
      <c r="F3481" t="s">
        <v>559</v>
      </c>
      <c r="G3481" t="s">
        <v>46</v>
      </c>
      <c r="H3481" t="s">
        <v>42</v>
      </c>
      <c r="I3481" t="s">
        <v>24</v>
      </c>
      <c r="J3481" t="s">
        <v>63</v>
      </c>
      <c r="K3481">
        <v>58376</v>
      </c>
      <c r="L3481">
        <v>2543</v>
      </c>
      <c r="M3481">
        <v>4.3600000000000003</v>
      </c>
      <c r="N3481">
        <v>652</v>
      </c>
      <c r="O3481">
        <v>25.64</v>
      </c>
      <c r="P3481">
        <v>250</v>
      </c>
      <c r="Q3481">
        <v>28085.66</v>
      </c>
      <c r="R3481" s="6">
        <v>11134.264000000001</v>
      </c>
      <c r="S3481">
        <v>462</v>
      </c>
      <c r="T3481" t="str">
        <f ca="1">PROPER(TRIM(Table1[[#This Row],[Campaign Status]]))</f>
        <v>Active</v>
      </c>
      <c r="V3481" s="1">
        <f t="shared" si="162"/>
        <v>652</v>
      </c>
      <c r="W3481" t="str">
        <f t="shared" ca="1" si="163"/>
        <v>South</v>
      </c>
      <c r="X3481" s="6" t="e">
        <f t="shared" si="164"/>
        <v>#VALUE!</v>
      </c>
    </row>
    <row r="3482" spans="1:24" x14ac:dyDescent="0.3">
      <c r="A3482" t="s">
        <v>4592</v>
      </c>
      <c r="B3482" t="str">
        <f ca="1">PROPER(TRIM(Table1[[#This Row],[Campaign Name]]))</f>
        <v>Festive Offer</v>
      </c>
      <c r="C3482" t="str">
        <f ca="1">PROPER(TRIM(Table1[[#This Row],[Campaign Type]]))</f>
        <v>Sales</v>
      </c>
      <c r="D3482" t="str">
        <f ca="1">PROPER(TRIM(Table1[[#This Row],[Marketing Channel]]))</f>
        <v>Linkedin</v>
      </c>
      <c r="E3482" t="s">
        <v>1067</v>
      </c>
      <c r="F3482" t="s">
        <v>985</v>
      </c>
      <c r="G3482" t="s">
        <v>46</v>
      </c>
      <c r="H3482" t="s">
        <v>42</v>
      </c>
      <c r="I3482" t="s">
        <v>62</v>
      </c>
      <c r="J3482" t="s">
        <v>32</v>
      </c>
      <c r="K3482">
        <v>163808</v>
      </c>
      <c r="L3482">
        <v>9933</v>
      </c>
      <c r="M3482">
        <v>6.06</v>
      </c>
      <c r="N3482">
        <v>3102</v>
      </c>
      <c r="O3482">
        <v>31.23</v>
      </c>
      <c r="P3482">
        <v>1535.29</v>
      </c>
      <c r="Q3482">
        <v>28696.21</v>
      </c>
      <c r="R3482" s="6">
        <v>1769.106813696435</v>
      </c>
      <c r="S3482">
        <v>306</v>
      </c>
      <c r="T3482" t="str">
        <f ca="1">PROPER(TRIM(Table1[[#This Row],[Campaign Status]]))</f>
        <v>Active</v>
      </c>
      <c r="V3482" s="1">
        <f t="shared" si="162"/>
        <v>3102</v>
      </c>
      <c r="W3482" t="str">
        <f t="shared" ca="1" si="163"/>
        <v>South</v>
      </c>
      <c r="X3482" s="6">
        <f t="shared" si="164"/>
        <v>11134.264000000001</v>
      </c>
    </row>
    <row r="3483" spans="1:24" x14ac:dyDescent="0.3">
      <c r="A3483" t="s">
        <v>4593</v>
      </c>
      <c r="B3483" t="str">
        <f ca="1">PROPER(TRIM(Table1[[#This Row],[Campaign Name]]))</f>
        <v>Festive Offer</v>
      </c>
      <c r="C3483" t="str">
        <f ca="1">PROPER(TRIM(Table1[[#This Row],[Campaign Type]]))</f>
        <v>Sales</v>
      </c>
      <c r="D3483" t="str">
        <f ca="1">PROPER(TRIM(Table1[[#This Row],[Marketing Channel]]))</f>
        <v>Google Ads</v>
      </c>
      <c r="E3483" t="s">
        <v>550</v>
      </c>
      <c r="F3483" t="s">
        <v>420</v>
      </c>
      <c r="G3483" t="s">
        <v>11141</v>
      </c>
      <c r="H3483" t="s">
        <v>23</v>
      </c>
      <c r="I3483" t="s">
        <v>31</v>
      </c>
      <c r="J3483" t="s">
        <v>25</v>
      </c>
      <c r="K3483">
        <v>122037</v>
      </c>
      <c r="L3483">
        <v>3347</v>
      </c>
      <c r="M3483">
        <v>2.74</v>
      </c>
      <c r="N3483">
        <v>99</v>
      </c>
      <c r="O3483">
        <v>2.96</v>
      </c>
      <c r="P3483">
        <v>3988.1535696969677</v>
      </c>
      <c r="Q3483">
        <v>42833.279999999999</v>
      </c>
      <c r="R3483" s="6">
        <v>974.0128044581445</v>
      </c>
      <c r="S3483">
        <v>74</v>
      </c>
      <c r="T3483" t="str">
        <f ca="1">PROPER(TRIM(Table1[[#This Row],[Campaign Status]]))</f>
        <v>Completed</v>
      </c>
      <c r="V3483" s="1">
        <f t="shared" si="162"/>
        <v>99</v>
      </c>
      <c r="W3483" t="str">
        <f t="shared" ca="1" si="163"/>
        <v>west</v>
      </c>
      <c r="X3483" s="6">
        <f t="shared" si="164"/>
        <v>1769.106813696435</v>
      </c>
    </row>
    <row r="3484" spans="1:24" x14ac:dyDescent="0.3">
      <c r="A3484" t="s">
        <v>4594</v>
      </c>
      <c r="B3484" t="str">
        <f ca="1">PROPER(TRIM(Table1[[#This Row],[Campaign Name]]))</f>
        <v>Flash Sale</v>
      </c>
      <c r="C3484" t="str">
        <f ca="1">PROPER(TRIM(Table1[[#This Row],[Campaign Type]]))</f>
        <v>Lead Gen</v>
      </c>
      <c r="D3484" t="str">
        <f ca="1">PROPER(TRIM(Table1[[#This Row],[Marketing Channel]]))</f>
        <v>Google Ads</v>
      </c>
      <c r="E3484" t="s">
        <v>1064</v>
      </c>
      <c r="F3484" t="s">
        <v>475</v>
      </c>
      <c r="G3484" t="s">
        <v>11141</v>
      </c>
      <c r="H3484" t="s">
        <v>36</v>
      </c>
      <c r="I3484" t="s">
        <v>62</v>
      </c>
      <c r="J3484" t="s">
        <v>63</v>
      </c>
      <c r="K3484">
        <v>159524</v>
      </c>
      <c r="L3484">
        <v>23873</v>
      </c>
      <c r="M3484">
        <v>14.97</v>
      </c>
      <c r="N3484">
        <v>3907</v>
      </c>
      <c r="O3484">
        <v>16.37</v>
      </c>
      <c r="P3484">
        <v>250</v>
      </c>
      <c r="Q3484">
        <v>20483.12</v>
      </c>
      <c r="R3484" s="6">
        <v>8093.2479999999996</v>
      </c>
      <c r="S3484">
        <v>2016</v>
      </c>
      <c r="T3484" t="str">
        <f ca="1">PROPER(TRIM(Table1[[#This Row],[Campaign Status]]))</f>
        <v>Paused</v>
      </c>
      <c r="V3484" s="1">
        <f t="shared" si="162"/>
        <v>3907</v>
      </c>
      <c r="W3484" t="str">
        <f t="shared" ca="1" si="163"/>
        <v>west</v>
      </c>
      <c r="X3484" s="6">
        <f t="shared" si="164"/>
        <v>974.0128044581445</v>
      </c>
    </row>
    <row r="3485" spans="1:24" x14ac:dyDescent="0.3">
      <c r="A3485" t="s">
        <v>4595</v>
      </c>
      <c r="B3485" t="str">
        <f ca="1">PROPER(TRIM(Table1[[#This Row],[Campaign Name]]))</f>
        <v>Summer Sale</v>
      </c>
      <c r="C3485" t="str">
        <f ca="1">PROPER(TRIM(Table1[[#This Row],[Campaign Type]]))</f>
        <v>Sales</v>
      </c>
      <c r="D3485" t="str">
        <f ca="1">PROPER(TRIM(Table1[[#This Row],[Marketing Channel]]))</f>
        <v>Email</v>
      </c>
      <c r="E3485" t="s">
        <v>210</v>
      </c>
      <c r="F3485" t="s">
        <v>620</v>
      </c>
      <c r="G3485" t="s">
        <v>29</v>
      </c>
      <c r="H3485" t="s">
        <v>61</v>
      </c>
      <c r="I3485" t="s">
        <v>24</v>
      </c>
      <c r="J3485" t="s">
        <v>32</v>
      </c>
      <c r="K3485">
        <v>50624</v>
      </c>
      <c r="L3485">
        <v>512</v>
      </c>
      <c r="M3485">
        <v>1.01</v>
      </c>
      <c r="N3485">
        <v>139</v>
      </c>
      <c r="O3485">
        <v>27.15</v>
      </c>
      <c r="P3485">
        <v>250</v>
      </c>
      <c r="Q3485">
        <v>24500.59</v>
      </c>
      <c r="R3485" s="6">
        <v>9700.235999999999</v>
      </c>
      <c r="S3485">
        <v>111</v>
      </c>
      <c r="T3485" t="str">
        <f ca="1">PROPER(TRIM(Table1[[#This Row],[Campaign Status]]))</f>
        <v>Active</v>
      </c>
      <c r="V3485" s="1">
        <f t="shared" si="162"/>
        <v>139</v>
      </c>
      <c r="W3485" t="str">
        <f t="shared" ca="1" si="163"/>
        <v>North</v>
      </c>
      <c r="X3485" s="6">
        <f t="shared" si="164"/>
        <v>8093.2479999999996</v>
      </c>
    </row>
    <row r="3486" spans="1:24" x14ac:dyDescent="0.3">
      <c r="A3486" t="s">
        <v>4596</v>
      </c>
      <c r="B3486" t="str">
        <f ca="1">PROPER(TRIM(Table1[[#This Row],[Campaign Name]]))</f>
        <v>Summer Sale</v>
      </c>
      <c r="C3486" t="str">
        <f ca="1">PROPER(TRIM(Table1[[#This Row],[Campaign Type]]))</f>
        <v>Lead Gen</v>
      </c>
      <c r="D3486" t="str">
        <f ca="1">PROPER(TRIM(Table1[[#This Row],[Marketing Channel]]))</f>
        <v>Email</v>
      </c>
      <c r="E3486" t="s">
        <v>1463</v>
      </c>
      <c r="F3486" t="s">
        <v>745</v>
      </c>
      <c r="G3486" t="s">
        <v>46</v>
      </c>
      <c r="H3486" t="s">
        <v>42</v>
      </c>
      <c r="I3486" t="s">
        <v>68</v>
      </c>
      <c r="J3486" t="s">
        <v>63</v>
      </c>
      <c r="K3486">
        <v>41541</v>
      </c>
      <c r="L3486">
        <v>52</v>
      </c>
      <c r="M3486">
        <v>0.13</v>
      </c>
      <c r="N3486">
        <v>0</v>
      </c>
      <c r="O3486">
        <v>0</v>
      </c>
      <c r="P3486">
        <v>250</v>
      </c>
      <c r="Q3486">
        <v>39158.61</v>
      </c>
      <c r="R3486" s="6">
        <v>15563.444000000001</v>
      </c>
      <c r="S3486">
        <v>0</v>
      </c>
      <c r="T3486" t="str">
        <f ca="1">PROPER(TRIM(Table1[[#This Row],[Campaign Status]]))</f>
        <v>Paused</v>
      </c>
      <c r="V3486" s="1">
        <f t="shared" si="162"/>
        <v>0</v>
      </c>
      <c r="W3486" t="str">
        <f t="shared" ca="1" si="163"/>
        <v>South</v>
      </c>
      <c r="X3486" s="6">
        <f t="shared" si="164"/>
        <v>9700.235999999999</v>
      </c>
    </row>
    <row r="3487" spans="1:24" x14ac:dyDescent="0.3">
      <c r="A3487" t="s">
        <v>4597</v>
      </c>
      <c r="B3487" t="str">
        <f ca="1">PROPER(TRIM(Table1[[#This Row],[Campaign Name]]))</f>
        <v>Flash Sale</v>
      </c>
      <c r="C3487" t="str">
        <f ca="1">PROPER(TRIM(Table1[[#This Row],[Campaign Type]]))</f>
        <v>Sales</v>
      </c>
      <c r="D3487" t="str">
        <f ca="1">PROPER(TRIM(Table1[[#This Row],[Marketing Channel]]))</f>
        <v>Meta Ads</v>
      </c>
      <c r="E3487" t="s">
        <v>2455</v>
      </c>
      <c r="F3487" t="s">
        <v>140</v>
      </c>
      <c r="G3487" t="s">
        <v>11141</v>
      </c>
      <c r="H3487" t="s">
        <v>54</v>
      </c>
      <c r="I3487" t="s">
        <v>62</v>
      </c>
      <c r="J3487" t="s">
        <v>32</v>
      </c>
      <c r="K3487">
        <v>38611</v>
      </c>
      <c r="L3487">
        <v>4543</v>
      </c>
      <c r="M3487">
        <v>11.77</v>
      </c>
      <c r="N3487">
        <v>255</v>
      </c>
      <c r="O3487">
        <v>5.61</v>
      </c>
      <c r="P3487">
        <v>3817.8497265160554</v>
      </c>
      <c r="Q3487">
        <v>12808.23</v>
      </c>
      <c r="R3487" s="6">
        <v>235.48282194145017</v>
      </c>
      <c r="S3487">
        <v>197</v>
      </c>
      <c r="T3487" t="str">
        <f ca="1">PROPER(TRIM(Table1[[#This Row],[Campaign Status]]))</f>
        <v>Paused</v>
      </c>
      <c r="V3487" s="1">
        <f t="shared" si="162"/>
        <v>255</v>
      </c>
      <c r="W3487" t="str">
        <f t="shared" ca="1" si="163"/>
        <v>west</v>
      </c>
      <c r="X3487" s="6">
        <f t="shared" si="164"/>
        <v>15563.444000000001</v>
      </c>
    </row>
    <row r="3488" spans="1:24" x14ac:dyDescent="0.3">
      <c r="A3488" t="s">
        <v>4598</v>
      </c>
      <c r="B3488" t="str">
        <f ca="1">PROPER(TRIM(Table1[[#This Row],[Campaign Name]]))</f>
        <v>Flash Sale</v>
      </c>
      <c r="C3488" t="str">
        <f ca="1">PROPER(TRIM(Table1[[#This Row],[Campaign Type]]))</f>
        <v>Awareness</v>
      </c>
      <c r="D3488" t="str">
        <f ca="1">PROPER(TRIM(Table1[[#This Row],[Marketing Channel]]))</f>
        <v>Youtube</v>
      </c>
      <c r="E3488" t="s">
        <v>1253</v>
      </c>
      <c r="F3488" t="s">
        <v>376</v>
      </c>
      <c r="G3488" t="s">
        <v>41</v>
      </c>
      <c r="H3488" t="s">
        <v>11140</v>
      </c>
      <c r="I3488" t="s">
        <v>62</v>
      </c>
      <c r="J3488" t="s">
        <v>32</v>
      </c>
      <c r="K3488">
        <v>102010</v>
      </c>
      <c r="L3488">
        <v>938</v>
      </c>
      <c r="M3488">
        <v>0.92</v>
      </c>
      <c r="N3488">
        <v>251</v>
      </c>
      <c r="O3488">
        <v>26.76</v>
      </c>
      <c r="P3488">
        <v>9569.25</v>
      </c>
      <c r="Q3488">
        <v>37191.96</v>
      </c>
      <c r="R3488" s="6">
        <v>288.66118034328707</v>
      </c>
      <c r="S3488">
        <v>112</v>
      </c>
      <c r="T3488" t="str">
        <f ca="1">PROPER(TRIM(Table1[[#This Row],[Campaign Status]]))</f>
        <v>Active</v>
      </c>
      <c r="V3488" s="1">
        <f t="shared" si="162"/>
        <v>251</v>
      </c>
      <c r="W3488" t="str">
        <f t="shared" ca="1" si="163"/>
        <v>East</v>
      </c>
      <c r="X3488" s="6">
        <f t="shared" si="164"/>
        <v>235.48282194145017</v>
      </c>
    </row>
    <row r="3489" spans="1:24" x14ac:dyDescent="0.3">
      <c r="A3489" t="s">
        <v>4599</v>
      </c>
      <c r="B3489" t="str">
        <f ca="1">PROPER(TRIM(Table1[[#This Row],[Campaign Name]]))</f>
        <v>Summer Sale</v>
      </c>
      <c r="C3489" t="str">
        <f ca="1">PROPER(TRIM(Table1[[#This Row],[Campaign Type]]))</f>
        <v>Awareness</v>
      </c>
      <c r="D3489" t="str">
        <f ca="1">PROPER(TRIM(Table1[[#This Row],[Marketing Channel]]))</f>
        <v>Youtube</v>
      </c>
      <c r="E3489" t="s">
        <v>2577</v>
      </c>
      <c r="F3489" t="s">
        <v>400</v>
      </c>
      <c r="G3489" t="s">
        <v>29</v>
      </c>
      <c r="H3489" t="s">
        <v>67</v>
      </c>
      <c r="I3489" t="s">
        <v>24</v>
      </c>
      <c r="J3489" t="s">
        <v>32</v>
      </c>
      <c r="K3489">
        <v>166481</v>
      </c>
      <c r="L3489">
        <v>2930</v>
      </c>
      <c r="M3489">
        <v>1.76</v>
      </c>
      <c r="N3489">
        <v>295</v>
      </c>
      <c r="O3489">
        <v>10.07</v>
      </c>
      <c r="P3489">
        <v>573.69000000000005</v>
      </c>
      <c r="Q3489">
        <v>10087.39</v>
      </c>
      <c r="R3489" s="6">
        <v>1658.3346406595892</v>
      </c>
      <c r="S3489">
        <v>137</v>
      </c>
      <c r="T3489" t="str">
        <f ca="1">PROPER(TRIM(Table1[[#This Row],[Campaign Status]]))</f>
        <v>Active</v>
      </c>
      <c r="V3489" s="1">
        <f t="shared" si="162"/>
        <v>295</v>
      </c>
      <c r="W3489" t="str">
        <f t="shared" ca="1" si="163"/>
        <v>North</v>
      </c>
      <c r="X3489" s="6">
        <f t="shared" si="164"/>
        <v>288.66118034328707</v>
      </c>
    </row>
    <row r="3490" spans="1:24" x14ac:dyDescent="0.3">
      <c r="A3490" t="s">
        <v>4600</v>
      </c>
      <c r="B3490" t="str">
        <f ca="1">PROPER(TRIM(Table1[[#This Row],[Campaign Name]]))</f>
        <v>Summer Sale</v>
      </c>
      <c r="C3490" t="str">
        <f ca="1">PROPER(TRIM(Table1[[#This Row],[Campaign Type]]))</f>
        <v>Sales</v>
      </c>
      <c r="D3490" t="str">
        <f ca="1">PROPER(TRIM(Table1[[#This Row],[Marketing Channel]]))</f>
        <v>Meta Ads</v>
      </c>
      <c r="E3490" t="s">
        <v>2122</v>
      </c>
      <c r="F3490" t="s">
        <v>522</v>
      </c>
      <c r="G3490" t="s">
        <v>46</v>
      </c>
      <c r="H3490" t="s">
        <v>30</v>
      </c>
      <c r="I3490" t="s">
        <v>24</v>
      </c>
      <c r="J3490" t="s">
        <v>25</v>
      </c>
      <c r="K3490">
        <v>140147</v>
      </c>
      <c r="L3490">
        <v>15918</v>
      </c>
      <c r="M3490">
        <v>11.36</v>
      </c>
      <c r="N3490">
        <v>5269</v>
      </c>
      <c r="O3490">
        <v>33.1</v>
      </c>
      <c r="P3490">
        <v>250</v>
      </c>
      <c r="Q3490">
        <v>21512.01</v>
      </c>
      <c r="R3490" s="6">
        <v>8504.8040000000001</v>
      </c>
      <c r="S3490">
        <v>1517</v>
      </c>
      <c r="T3490" t="str">
        <f ca="1">PROPER(TRIM(Table1[[#This Row],[Campaign Status]]))</f>
        <v>Completed</v>
      </c>
      <c r="V3490" s="1">
        <f t="shared" si="162"/>
        <v>5269</v>
      </c>
      <c r="W3490" t="str">
        <f t="shared" ca="1" si="163"/>
        <v>South</v>
      </c>
      <c r="X3490" s="6">
        <f t="shared" si="164"/>
        <v>1658.3346406595892</v>
      </c>
    </row>
    <row r="3491" spans="1:24" x14ac:dyDescent="0.3">
      <c r="A3491" t="s">
        <v>4601</v>
      </c>
      <c r="B3491" t="str">
        <f ca="1">PROPER(TRIM(Table1[[#This Row],[Campaign Name]]))</f>
        <v>Summer Sale</v>
      </c>
      <c r="C3491" t="str">
        <f ca="1">PROPER(TRIM(Table1[[#This Row],[Campaign Type]]))</f>
        <v>Awareness</v>
      </c>
      <c r="D3491" t="str">
        <f ca="1">PROPER(TRIM(Table1[[#This Row],[Marketing Channel]]))</f>
        <v>Instagram</v>
      </c>
      <c r="E3491" t="s">
        <v>3802</v>
      </c>
      <c r="F3491" t="s">
        <v>985</v>
      </c>
      <c r="G3491" t="s">
        <v>29</v>
      </c>
      <c r="H3491" t="s">
        <v>67</v>
      </c>
      <c r="I3491" t="s">
        <v>62</v>
      </c>
      <c r="J3491" t="s">
        <v>63</v>
      </c>
      <c r="K3491">
        <v>145797</v>
      </c>
      <c r="L3491">
        <v>7178</v>
      </c>
      <c r="M3491">
        <v>4.92</v>
      </c>
      <c r="N3491">
        <v>402</v>
      </c>
      <c r="O3491">
        <v>5.6</v>
      </c>
      <c r="P3491">
        <v>9061.3799999999992</v>
      </c>
      <c r="Q3491">
        <v>42403.24</v>
      </c>
      <c r="R3491" s="6">
        <v>367.95565355387373</v>
      </c>
      <c r="S3491">
        <v>101</v>
      </c>
      <c r="T3491" t="str">
        <f ca="1">PROPER(TRIM(Table1[[#This Row],[Campaign Status]]))</f>
        <v>Completed</v>
      </c>
      <c r="V3491" s="1">
        <f t="shared" si="162"/>
        <v>402</v>
      </c>
      <c r="W3491" t="str">
        <f t="shared" ca="1" si="163"/>
        <v>North</v>
      </c>
      <c r="X3491" s="6">
        <f t="shared" si="164"/>
        <v>8504.8040000000001</v>
      </c>
    </row>
    <row r="3492" spans="1:24" x14ac:dyDescent="0.3">
      <c r="A3492" t="s">
        <v>4602</v>
      </c>
      <c r="B3492" t="str">
        <f ca="1">PROPER(TRIM(Table1[[#This Row],[Campaign Name]]))</f>
        <v>Festive Offer</v>
      </c>
      <c r="C3492" t="str">
        <f ca="1">PROPER(TRIM(Table1[[#This Row],[Campaign Type]]))</f>
        <v>Sales</v>
      </c>
      <c r="D3492" t="str">
        <f ca="1">PROPER(TRIM(Table1[[#This Row],[Marketing Channel]]))</f>
        <v>Youtube</v>
      </c>
      <c r="E3492" t="s">
        <v>895</v>
      </c>
      <c r="F3492" t="s">
        <v>235</v>
      </c>
      <c r="G3492" t="s">
        <v>29</v>
      </c>
      <c r="H3492" t="s">
        <v>67</v>
      </c>
      <c r="I3492" t="s">
        <v>24</v>
      </c>
      <c r="J3492" t="s">
        <v>63</v>
      </c>
      <c r="K3492">
        <v>173825</v>
      </c>
      <c r="L3492">
        <v>24578</v>
      </c>
      <c r="M3492">
        <v>14.14</v>
      </c>
      <c r="N3492">
        <v>4891</v>
      </c>
      <c r="O3492">
        <v>19.899999999999999</v>
      </c>
      <c r="P3492">
        <v>250</v>
      </c>
      <c r="Q3492">
        <v>27236.06</v>
      </c>
      <c r="R3492" s="6">
        <v>10794.424000000001</v>
      </c>
      <c r="S3492">
        <v>3929</v>
      </c>
      <c r="T3492" t="str">
        <f ca="1">PROPER(TRIM(Table1[[#This Row],[Campaign Status]]))</f>
        <v>Completed</v>
      </c>
      <c r="V3492" s="1">
        <f t="shared" si="162"/>
        <v>4891</v>
      </c>
      <c r="W3492" t="str">
        <f t="shared" ca="1" si="163"/>
        <v>North</v>
      </c>
      <c r="X3492" s="6">
        <f t="shared" si="164"/>
        <v>367.95565355387373</v>
      </c>
    </row>
    <row r="3493" spans="1:24" x14ac:dyDescent="0.3">
      <c r="A3493" t="s">
        <v>4603</v>
      </c>
      <c r="B3493" t="str">
        <f ca="1">PROPER(TRIM(Table1[[#This Row],[Campaign Name]]))</f>
        <v>Summer Sale</v>
      </c>
      <c r="C3493" t="str">
        <f ca="1">PROPER(TRIM(Table1[[#This Row],[Campaign Type]]))</f>
        <v>Sales</v>
      </c>
      <c r="D3493" t="str">
        <f ca="1">PROPER(TRIM(Table1[[#This Row],[Marketing Channel]]))</f>
        <v>Instagram</v>
      </c>
      <c r="E3493" t="s">
        <v>3134</v>
      </c>
      <c r="F3493" t="s">
        <v>821</v>
      </c>
      <c r="G3493" t="s">
        <v>29</v>
      </c>
      <c r="H3493" t="s">
        <v>99</v>
      </c>
      <c r="I3493" t="s">
        <v>62</v>
      </c>
      <c r="J3493" t="s">
        <v>32</v>
      </c>
      <c r="K3493">
        <v>155663</v>
      </c>
      <c r="L3493">
        <v>3612</v>
      </c>
      <c r="M3493">
        <v>2.3199999999999998</v>
      </c>
      <c r="N3493">
        <v>514</v>
      </c>
      <c r="O3493">
        <v>14.23</v>
      </c>
      <c r="P3493">
        <v>3982.6304252733912</v>
      </c>
      <c r="Q3493">
        <v>27823.09</v>
      </c>
      <c r="R3493" s="6">
        <v>598.61089352999807</v>
      </c>
      <c r="S3493">
        <v>163</v>
      </c>
      <c r="T3493" t="str">
        <f ca="1">PROPER(TRIM(Table1[[#This Row],[Campaign Status]]))</f>
        <v>Active</v>
      </c>
      <c r="V3493" s="1">
        <f t="shared" si="162"/>
        <v>514</v>
      </c>
      <c r="W3493" t="str">
        <f t="shared" ca="1" si="163"/>
        <v>North</v>
      </c>
      <c r="X3493" s="6">
        <f t="shared" si="164"/>
        <v>10794.424000000001</v>
      </c>
    </row>
    <row r="3494" spans="1:24" x14ac:dyDescent="0.3">
      <c r="A3494" t="s">
        <v>4604</v>
      </c>
      <c r="B3494" t="str">
        <f ca="1">PROPER(TRIM(Table1[[#This Row],[Campaign Name]]))</f>
        <v>Summer Sale</v>
      </c>
      <c r="C3494" t="str">
        <f ca="1">PROPER(TRIM(Table1[[#This Row],[Campaign Type]]))</f>
        <v>Awareness</v>
      </c>
      <c r="D3494" t="str">
        <f ca="1">PROPER(TRIM(Table1[[#This Row],[Marketing Channel]]))</f>
        <v>Google Ads</v>
      </c>
      <c r="E3494" t="s">
        <v>1944</v>
      </c>
      <c r="F3494" t="s">
        <v>909</v>
      </c>
      <c r="G3494" t="s">
        <v>11141</v>
      </c>
      <c r="H3494" t="s">
        <v>36</v>
      </c>
      <c r="I3494" t="s">
        <v>68</v>
      </c>
      <c r="J3494" t="s">
        <v>63</v>
      </c>
      <c r="K3494">
        <v>163103</v>
      </c>
      <c r="L3494">
        <v>17282</v>
      </c>
      <c r="M3494">
        <v>10.6</v>
      </c>
      <c r="N3494">
        <v>5321</v>
      </c>
      <c r="O3494">
        <v>30.79</v>
      </c>
      <c r="P3494">
        <v>250</v>
      </c>
      <c r="Q3494">
        <v>32082.91</v>
      </c>
      <c r="R3494" s="6">
        <v>12733.163999999999</v>
      </c>
      <c r="S3494">
        <v>2005</v>
      </c>
      <c r="T3494" t="str">
        <f ca="1">PROPER(TRIM(Table1[[#This Row],[Campaign Status]]))</f>
        <v>Paused</v>
      </c>
      <c r="V3494" s="1">
        <f t="shared" si="162"/>
        <v>5321</v>
      </c>
      <c r="W3494" t="str">
        <f t="shared" ca="1" si="163"/>
        <v>west</v>
      </c>
      <c r="X3494" s="6">
        <f t="shared" si="164"/>
        <v>598.61089352999807</v>
      </c>
    </row>
    <row r="3495" spans="1:24" x14ac:dyDescent="0.3">
      <c r="A3495" t="s">
        <v>1119</v>
      </c>
      <c r="B3495" t="str">
        <f ca="1">PROPER(TRIM(Table1[[#This Row],[Campaign Name]]))</f>
        <v>New Launch</v>
      </c>
      <c r="C3495" t="str">
        <f ca="1">PROPER(TRIM(Table1[[#This Row],[Campaign Type]]))</f>
        <v>Sales</v>
      </c>
      <c r="D3495" t="str">
        <f ca="1">PROPER(TRIM(Table1[[#This Row],[Marketing Channel]]))</f>
        <v>Meta Ads</v>
      </c>
      <c r="E3495" t="s">
        <v>1120</v>
      </c>
      <c r="F3495" t="s">
        <v>936</v>
      </c>
      <c r="G3495" t="s">
        <v>29</v>
      </c>
      <c r="H3495" t="s">
        <v>99</v>
      </c>
      <c r="I3495" t="s">
        <v>68</v>
      </c>
      <c r="J3495" t="s">
        <v>25</v>
      </c>
      <c r="K3495">
        <v>152519</v>
      </c>
      <c r="L3495">
        <v>14111</v>
      </c>
      <c r="M3495">
        <v>9.25</v>
      </c>
      <c r="N3495">
        <v>1010</v>
      </c>
      <c r="O3495">
        <v>7.16</v>
      </c>
      <c r="P3495">
        <v>4291.24</v>
      </c>
      <c r="Q3495">
        <v>43016.49</v>
      </c>
      <c r="R3495" s="6">
        <v>902.42563920917962</v>
      </c>
      <c r="S3495">
        <v>635</v>
      </c>
      <c r="T3495" t="str">
        <f ca="1">PROPER(TRIM(Table1[[#This Row],[Campaign Status]]))</f>
        <v>Paused</v>
      </c>
      <c r="V3495" s="1">
        <f t="shared" si="162"/>
        <v>1010</v>
      </c>
      <c r="W3495" t="str">
        <f t="shared" ca="1" si="163"/>
        <v>North</v>
      </c>
      <c r="X3495" s="6">
        <f t="shared" si="164"/>
        <v>12733.163999999999</v>
      </c>
    </row>
    <row r="3496" spans="1:24" x14ac:dyDescent="0.3">
      <c r="A3496" t="s">
        <v>4605</v>
      </c>
      <c r="B3496" t="str">
        <f ca="1">PROPER(TRIM(Table1[[#This Row],[Campaign Name]]))</f>
        <v>Summer Sale</v>
      </c>
      <c r="C3496" t="str">
        <f ca="1">PROPER(TRIM(Table1[[#This Row],[Campaign Type]]))</f>
        <v>Retargeting</v>
      </c>
      <c r="D3496" t="str">
        <f ca="1">PROPER(TRIM(Table1[[#This Row],[Marketing Channel]]))</f>
        <v>Youtube</v>
      </c>
      <c r="E3496" t="s">
        <v>2654</v>
      </c>
      <c r="F3496" t="s">
        <v>668</v>
      </c>
      <c r="G3496" t="s">
        <v>11141</v>
      </c>
      <c r="H3496" t="s">
        <v>54</v>
      </c>
      <c r="I3496" t="s">
        <v>31</v>
      </c>
      <c r="J3496" t="s">
        <v>63</v>
      </c>
      <c r="K3496">
        <v>156205</v>
      </c>
      <c r="L3496">
        <v>21423</v>
      </c>
      <c r="M3496">
        <v>13.71</v>
      </c>
      <c r="N3496">
        <v>6956</v>
      </c>
      <c r="O3496">
        <v>32.47</v>
      </c>
      <c r="P3496">
        <v>250</v>
      </c>
      <c r="Q3496">
        <v>34564.699999999997</v>
      </c>
      <c r="R3496" s="6">
        <v>13725.879999999997</v>
      </c>
      <c r="S3496">
        <v>2593</v>
      </c>
      <c r="T3496" t="str">
        <f ca="1">PROPER(TRIM(Table1[[#This Row],[Campaign Status]]))</f>
        <v>Active</v>
      </c>
      <c r="V3496" s="1">
        <f t="shared" si="162"/>
        <v>6956</v>
      </c>
      <c r="W3496" t="str">
        <f t="shared" ca="1" si="163"/>
        <v>west</v>
      </c>
      <c r="X3496" s="6">
        <f t="shared" si="164"/>
        <v>902.42563920917962</v>
      </c>
    </row>
    <row r="3497" spans="1:24" x14ac:dyDescent="0.3">
      <c r="A3497" t="s">
        <v>4606</v>
      </c>
      <c r="B3497" t="str">
        <f ca="1">PROPER(TRIM(Table1[[#This Row],[Campaign Name]]))</f>
        <v>Festive Offer</v>
      </c>
      <c r="C3497" t="str">
        <f ca="1">PROPER(TRIM(Table1[[#This Row],[Campaign Type]]))</f>
        <v>Lead Gen</v>
      </c>
      <c r="D3497" t="str">
        <f ca="1">PROPER(TRIM(Table1[[#This Row],[Marketing Channel]]))</f>
        <v>Youtube</v>
      </c>
      <c r="E3497" t="s">
        <v>798</v>
      </c>
      <c r="F3497" t="s">
        <v>238</v>
      </c>
      <c r="G3497" t="s">
        <v>11141</v>
      </c>
      <c r="H3497" t="s">
        <v>36</v>
      </c>
      <c r="I3497" t="s">
        <v>68</v>
      </c>
      <c r="J3497" t="s">
        <v>25</v>
      </c>
      <c r="K3497">
        <v>50693</v>
      </c>
      <c r="L3497">
        <v>2802</v>
      </c>
      <c r="M3497">
        <v>5.53</v>
      </c>
      <c r="N3497">
        <v>908</v>
      </c>
      <c r="O3497">
        <v>32.409999999999997</v>
      </c>
      <c r="P3497">
        <v>12989.75</v>
      </c>
      <c r="Q3497">
        <v>25119.71</v>
      </c>
      <c r="R3497" s="6">
        <v>93.381011951731168</v>
      </c>
      <c r="S3497">
        <v>505</v>
      </c>
      <c r="T3497" t="str">
        <f ca="1">PROPER(TRIM(Table1[[#This Row],[Campaign Status]]))</f>
        <v>Completed</v>
      </c>
      <c r="V3497" s="1">
        <f t="shared" si="162"/>
        <v>908</v>
      </c>
      <c r="W3497" t="str">
        <f t="shared" ca="1" si="163"/>
        <v>west</v>
      </c>
      <c r="X3497" s="6">
        <f t="shared" si="164"/>
        <v>13725.879999999997</v>
      </c>
    </row>
    <row r="3498" spans="1:24" x14ac:dyDescent="0.3">
      <c r="A3498" t="s">
        <v>4607</v>
      </c>
      <c r="B3498" t="str">
        <f ca="1">PROPER(TRIM(Table1[[#This Row],[Campaign Name]]))</f>
        <v>Festive Offer</v>
      </c>
      <c r="C3498" t="str">
        <f ca="1">PROPER(TRIM(Table1[[#This Row],[Campaign Type]]))</f>
        <v>Sales</v>
      </c>
      <c r="D3498" t="str">
        <f ca="1">PROPER(TRIM(Table1[[#This Row],[Marketing Channel]]))</f>
        <v>Google Ads</v>
      </c>
      <c r="E3498" t="s">
        <v>1060</v>
      </c>
      <c r="F3498" t="s">
        <v>232</v>
      </c>
      <c r="G3498" t="s">
        <v>29</v>
      </c>
      <c r="H3498" t="s">
        <v>99</v>
      </c>
      <c r="I3498" t="s">
        <v>24</v>
      </c>
      <c r="J3498" t="s">
        <v>32</v>
      </c>
      <c r="K3498">
        <v>13063</v>
      </c>
      <c r="L3498">
        <v>1953</v>
      </c>
      <c r="M3498">
        <v>14.95</v>
      </c>
      <c r="N3498">
        <v>380</v>
      </c>
      <c r="O3498">
        <v>19.46</v>
      </c>
      <c r="P3498">
        <v>3988.1535696969677</v>
      </c>
      <c r="Q3498">
        <v>37825.06</v>
      </c>
      <c r="R3498" s="6">
        <v>848.4353934463478</v>
      </c>
      <c r="S3498">
        <v>13</v>
      </c>
      <c r="T3498" t="str">
        <f ca="1">PROPER(TRIM(Table1[[#This Row],[Campaign Status]]))</f>
        <v>Active</v>
      </c>
      <c r="V3498" s="1">
        <f t="shared" si="162"/>
        <v>380</v>
      </c>
      <c r="W3498" t="str">
        <f t="shared" ca="1" si="163"/>
        <v>North</v>
      </c>
      <c r="X3498" s="6">
        <f t="shared" si="164"/>
        <v>93.381011951731168</v>
      </c>
    </row>
    <row r="3499" spans="1:24" x14ac:dyDescent="0.3">
      <c r="A3499" t="s">
        <v>4608</v>
      </c>
      <c r="B3499" t="str">
        <f ca="1">PROPER(TRIM(Table1[[#This Row],[Campaign Name]]))</f>
        <v>Summer Sale</v>
      </c>
      <c r="C3499" t="str">
        <f ca="1">PROPER(TRIM(Table1[[#This Row],[Campaign Type]]))</f>
        <v>Lead Gen</v>
      </c>
      <c r="D3499" t="str">
        <f ca="1">PROPER(TRIM(Table1[[#This Row],[Marketing Channel]]))</f>
        <v>Instagram</v>
      </c>
      <c r="E3499" t="s">
        <v>225</v>
      </c>
      <c r="F3499" t="s">
        <v>1093</v>
      </c>
      <c r="G3499" t="s">
        <v>46</v>
      </c>
      <c r="H3499" t="s">
        <v>42</v>
      </c>
      <c r="I3499" t="s">
        <v>24</v>
      </c>
      <c r="J3499" t="s">
        <v>63</v>
      </c>
      <c r="K3499">
        <v>179275</v>
      </c>
      <c r="L3499">
        <v>16275</v>
      </c>
      <c r="M3499">
        <v>9.08</v>
      </c>
      <c r="N3499">
        <v>3773</v>
      </c>
      <c r="O3499">
        <v>23.18</v>
      </c>
      <c r="P3499">
        <v>250</v>
      </c>
      <c r="Q3499">
        <v>33713.730000000003</v>
      </c>
      <c r="R3499" s="6">
        <v>13385.492000000002</v>
      </c>
      <c r="S3499">
        <v>2195</v>
      </c>
      <c r="T3499" t="str">
        <f ca="1">PROPER(TRIM(Table1[[#This Row],[Campaign Status]]))</f>
        <v>Paused</v>
      </c>
      <c r="V3499" s="1">
        <f t="shared" si="162"/>
        <v>3773</v>
      </c>
      <c r="W3499" t="str">
        <f t="shared" ca="1" si="163"/>
        <v>South</v>
      </c>
      <c r="X3499" s="6">
        <f t="shared" si="164"/>
        <v>848.4353934463478</v>
      </c>
    </row>
    <row r="3500" spans="1:24" x14ac:dyDescent="0.3">
      <c r="A3500" t="s">
        <v>4609</v>
      </c>
      <c r="B3500" t="str">
        <f ca="1">PROPER(TRIM(Table1[[#This Row],[Campaign Name]]))</f>
        <v>Summer Sale</v>
      </c>
      <c r="C3500" t="str">
        <f ca="1">PROPER(TRIM(Table1[[#This Row],[Campaign Type]]))</f>
        <v>Retargeting</v>
      </c>
      <c r="D3500" t="str">
        <f ca="1">PROPER(TRIM(Table1[[#This Row],[Marketing Channel]]))</f>
        <v>Meta Ads</v>
      </c>
      <c r="E3500" t="s">
        <v>2124</v>
      </c>
      <c r="F3500" t="s">
        <v>334</v>
      </c>
      <c r="G3500" t="s">
        <v>41</v>
      </c>
      <c r="H3500" t="s">
        <v>11140</v>
      </c>
      <c r="I3500" t="s">
        <v>68</v>
      </c>
      <c r="J3500" t="s">
        <v>32</v>
      </c>
      <c r="K3500">
        <v>160536</v>
      </c>
      <c r="L3500">
        <v>8036</v>
      </c>
      <c r="M3500">
        <v>5.01</v>
      </c>
      <c r="N3500">
        <v>2466</v>
      </c>
      <c r="O3500">
        <v>30.69</v>
      </c>
      <c r="P3500">
        <v>250</v>
      </c>
      <c r="Q3500">
        <v>26899.99</v>
      </c>
      <c r="R3500" s="6">
        <v>10659.996000000001</v>
      </c>
      <c r="S3500">
        <v>1058</v>
      </c>
      <c r="T3500" t="str">
        <f ca="1">PROPER(TRIM(Table1[[#This Row],[Campaign Status]]))</f>
        <v>Paused</v>
      </c>
      <c r="V3500" s="1">
        <f t="shared" si="162"/>
        <v>2466</v>
      </c>
      <c r="W3500" t="str">
        <f t="shared" ca="1" si="163"/>
        <v>East</v>
      </c>
      <c r="X3500" s="6">
        <f t="shared" si="164"/>
        <v>13385.492000000002</v>
      </c>
    </row>
    <row r="3501" spans="1:24" x14ac:dyDescent="0.3">
      <c r="A3501" t="s">
        <v>4610</v>
      </c>
      <c r="B3501" t="str">
        <f ca="1">PROPER(TRIM(Table1[[#This Row],[Campaign Name]]))</f>
        <v>Mega Discount</v>
      </c>
      <c r="C3501" t="str">
        <f ca="1">PROPER(TRIM(Table1[[#This Row],[Campaign Type]]))</f>
        <v>Awareness</v>
      </c>
      <c r="D3501" t="str">
        <f ca="1">PROPER(TRIM(Table1[[#This Row],[Marketing Channel]]))</f>
        <v>Instagram</v>
      </c>
      <c r="E3501" t="s">
        <v>1611</v>
      </c>
      <c r="F3501" t="s">
        <v>309</v>
      </c>
      <c r="G3501" t="s">
        <v>29</v>
      </c>
      <c r="H3501" t="s">
        <v>61</v>
      </c>
      <c r="I3501" t="s">
        <v>62</v>
      </c>
      <c r="J3501" t="s">
        <v>25</v>
      </c>
      <c r="K3501">
        <v>191155</v>
      </c>
      <c r="L3501">
        <v>8147</v>
      </c>
      <c r="M3501">
        <v>4.26</v>
      </c>
      <c r="N3501">
        <v>2548</v>
      </c>
      <c r="O3501">
        <v>31.28</v>
      </c>
      <c r="P3501">
        <v>3982.6304252733912</v>
      </c>
      <c r="Q3501">
        <v>19681.060000000001</v>
      </c>
      <c r="R3501" s="6">
        <v>394.17239106862337</v>
      </c>
      <c r="S3501">
        <v>335</v>
      </c>
      <c r="T3501" t="str">
        <f ca="1">PROPER(TRIM(Table1[[#This Row],[Campaign Status]]))</f>
        <v>Paused</v>
      </c>
      <c r="V3501" s="1">
        <f t="shared" si="162"/>
        <v>2548</v>
      </c>
      <c r="W3501" t="str">
        <f t="shared" ca="1" si="163"/>
        <v>North</v>
      </c>
      <c r="X3501" s="6">
        <f t="shared" si="164"/>
        <v>10659.996000000001</v>
      </c>
    </row>
    <row r="3502" spans="1:24" x14ac:dyDescent="0.3">
      <c r="A3502" t="s">
        <v>4611</v>
      </c>
      <c r="B3502" t="str">
        <f ca="1">PROPER(TRIM(Table1[[#This Row],[Campaign Name]]))</f>
        <v>Festive Offer</v>
      </c>
      <c r="C3502" t="str">
        <f ca="1">PROPER(TRIM(Table1[[#This Row],[Campaign Type]]))</f>
        <v>Lead Gen</v>
      </c>
      <c r="D3502" t="str">
        <f ca="1">PROPER(TRIM(Table1[[#This Row],[Marketing Channel]]))</f>
        <v>Meta Ads</v>
      </c>
      <c r="E3502" t="s">
        <v>1406</v>
      </c>
      <c r="F3502" t="s">
        <v>598</v>
      </c>
      <c r="G3502" t="s">
        <v>11141</v>
      </c>
      <c r="H3502" t="s">
        <v>36</v>
      </c>
      <c r="I3502" t="s">
        <v>24</v>
      </c>
      <c r="J3502" t="s">
        <v>32</v>
      </c>
      <c r="K3502">
        <v>52274</v>
      </c>
      <c r="L3502">
        <v>7426</v>
      </c>
      <c r="M3502">
        <v>14.21</v>
      </c>
      <c r="N3502">
        <v>293</v>
      </c>
      <c r="O3502">
        <v>3.95</v>
      </c>
      <c r="P3502">
        <v>3817.8497265160554</v>
      </c>
      <c r="Q3502">
        <v>24242.400000000001</v>
      </c>
      <c r="R3502" s="6">
        <v>534.97522785220224</v>
      </c>
      <c r="S3502">
        <v>106</v>
      </c>
      <c r="T3502" t="str">
        <f ca="1">PROPER(TRIM(Table1[[#This Row],[Campaign Status]]))</f>
        <v>Completed</v>
      </c>
      <c r="V3502" s="1">
        <f t="shared" si="162"/>
        <v>293</v>
      </c>
      <c r="W3502" t="str">
        <f t="shared" ca="1" si="163"/>
        <v>west</v>
      </c>
      <c r="X3502" s="6">
        <f t="shared" si="164"/>
        <v>394.17239106862337</v>
      </c>
    </row>
    <row r="3503" spans="1:24" x14ac:dyDescent="0.3">
      <c r="A3503" t="s">
        <v>4612</v>
      </c>
      <c r="B3503" t="str">
        <f ca="1">PROPER(TRIM(Table1[[#This Row],[Campaign Name]]))</f>
        <v>Mega Discount</v>
      </c>
      <c r="C3503" t="str">
        <f ca="1">PROPER(TRIM(Table1[[#This Row],[Campaign Type]]))</f>
        <v>Lead Gen</v>
      </c>
      <c r="D3503" t="str">
        <f ca="1">PROPER(TRIM(Table1[[#This Row],[Marketing Channel]]))</f>
        <v>Meta Ads</v>
      </c>
      <c r="E3503" t="s">
        <v>2600</v>
      </c>
      <c r="F3503" t="s">
        <v>1088</v>
      </c>
      <c r="G3503" t="s">
        <v>11141</v>
      </c>
      <c r="H3503" t="s">
        <v>36</v>
      </c>
      <c r="I3503" t="s">
        <v>31</v>
      </c>
      <c r="J3503" t="s">
        <v>25</v>
      </c>
      <c r="K3503">
        <v>109927</v>
      </c>
      <c r="L3503">
        <v>15290</v>
      </c>
      <c r="M3503">
        <v>13.91</v>
      </c>
      <c r="N3503">
        <v>3257</v>
      </c>
      <c r="O3503">
        <v>21.3</v>
      </c>
      <c r="P3503">
        <v>14433.24</v>
      </c>
      <c r="Q3503">
        <v>39286.74</v>
      </c>
      <c r="R3503" s="6">
        <v>172.19626362479943</v>
      </c>
      <c r="S3503">
        <v>1659</v>
      </c>
      <c r="T3503" t="str">
        <f ca="1">PROPER(TRIM(Table1[[#This Row],[Campaign Status]]))</f>
        <v>Active</v>
      </c>
      <c r="V3503" s="1">
        <f t="shared" si="162"/>
        <v>3257</v>
      </c>
      <c r="W3503" t="str">
        <f t="shared" ca="1" si="163"/>
        <v>west</v>
      </c>
      <c r="X3503" s="6">
        <f t="shared" si="164"/>
        <v>534.97522785220224</v>
      </c>
    </row>
    <row r="3504" spans="1:24" x14ac:dyDescent="0.3">
      <c r="A3504" t="s">
        <v>4613</v>
      </c>
      <c r="B3504" t="str">
        <f ca="1">PROPER(TRIM(Table1[[#This Row],[Campaign Name]]))</f>
        <v>Festive Offer</v>
      </c>
      <c r="C3504" t="str">
        <f ca="1">PROPER(TRIM(Table1[[#This Row],[Campaign Type]]))</f>
        <v>Retargeting</v>
      </c>
      <c r="D3504" t="str">
        <f ca="1">PROPER(TRIM(Table1[[#This Row],[Marketing Channel]]))</f>
        <v>Instagram</v>
      </c>
      <c r="E3504" t="s">
        <v>1753</v>
      </c>
      <c r="F3504" t="s">
        <v>143</v>
      </c>
      <c r="G3504" t="s">
        <v>41</v>
      </c>
      <c r="H3504" t="s">
        <v>11140</v>
      </c>
      <c r="I3504" t="s">
        <v>68</v>
      </c>
      <c r="J3504" t="s">
        <v>63</v>
      </c>
      <c r="K3504">
        <v>62706</v>
      </c>
      <c r="L3504">
        <v>2524</v>
      </c>
      <c r="M3504">
        <v>4.03</v>
      </c>
      <c r="N3504">
        <v>532</v>
      </c>
      <c r="O3504">
        <v>21.08</v>
      </c>
      <c r="P3504">
        <v>6461.87</v>
      </c>
      <c r="Q3504">
        <v>22895.65</v>
      </c>
      <c r="R3504" s="6">
        <v>254.31926052365651</v>
      </c>
      <c r="S3504">
        <v>269</v>
      </c>
      <c r="T3504" t="str">
        <f ca="1">PROPER(TRIM(Table1[[#This Row],[Campaign Status]]))</f>
        <v>Paused</v>
      </c>
      <c r="V3504" s="1">
        <f t="shared" si="162"/>
        <v>532</v>
      </c>
      <c r="W3504" t="str">
        <f t="shared" ca="1" si="163"/>
        <v>East</v>
      </c>
      <c r="X3504" s="6">
        <f t="shared" si="164"/>
        <v>172.19626362479943</v>
      </c>
    </row>
    <row r="3505" spans="1:24" x14ac:dyDescent="0.3">
      <c r="A3505" t="s">
        <v>4614</v>
      </c>
      <c r="B3505" t="str">
        <f ca="1">PROPER(TRIM(Table1[[#This Row],[Campaign Name]]))</f>
        <v>Summer Sale</v>
      </c>
      <c r="C3505" t="str">
        <f ca="1">PROPER(TRIM(Table1[[#This Row],[Campaign Type]]))</f>
        <v>Sales</v>
      </c>
      <c r="D3505" t="str">
        <f ca="1">PROPER(TRIM(Table1[[#This Row],[Marketing Channel]]))</f>
        <v>Instagram</v>
      </c>
      <c r="E3505" t="s">
        <v>56</v>
      </c>
      <c r="F3505" t="s">
        <v>232</v>
      </c>
      <c r="G3505" t="s">
        <v>29</v>
      </c>
      <c r="H3505" t="s">
        <v>99</v>
      </c>
      <c r="I3505" t="s">
        <v>68</v>
      </c>
      <c r="J3505" t="s">
        <v>25</v>
      </c>
      <c r="K3505">
        <v>131497</v>
      </c>
      <c r="L3505">
        <v>8566</v>
      </c>
      <c r="M3505">
        <v>6.51</v>
      </c>
      <c r="N3505">
        <v>1718</v>
      </c>
      <c r="O3505">
        <v>20.059999999999999</v>
      </c>
      <c r="P3505">
        <v>3982.6304252733912</v>
      </c>
      <c r="Q3505">
        <v>46964.81</v>
      </c>
      <c r="R3505" s="6">
        <v>1079.2409785745074</v>
      </c>
      <c r="S3505">
        <v>572</v>
      </c>
      <c r="T3505" t="str">
        <f ca="1">PROPER(TRIM(Table1[[#This Row],[Campaign Status]]))</f>
        <v>Active</v>
      </c>
      <c r="V3505" s="1">
        <f t="shared" si="162"/>
        <v>1718</v>
      </c>
      <c r="W3505" t="str">
        <f t="shared" ca="1" si="163"/>
        <v>North</v>
      </c>
      <c r="X3505" s="6">
        <f t="shared" si="164"/>
        <v>254.31926052365651</v>
      </c>
    </row>
    <row r="3506" spans="1:24" x14ac:dyDescent="0.3">
      <c r="A3506" t="s">
        <v>4615</v>
      </c>
      <c r="B3506" t="str">
        <f ca="1">PROPER(TRIM(Table1[[#This Row],[Campaign Name]]))</f>
        <v>Summer Sale</v>
      </c>
      <c r="C3506" t="str">
        <f ca="1">PROPER(TRIM(Table1[[#This Row],[Campaign Type]]))</f>
        <v>Retargeting</v>
      </c>
      <c r="D3506" t="str">
        <f ca="1">PROPER(TRIM(Table1[[#This Row],[Marketing Channel]]))</f>
        <v>Meta Ads</v>
      </c>
      <c r="E3506" t="s">
        <v>1248</v>
      </c>
      <c r="F3506" t="s">
        <v>173</v>
      </c>
      <c r="G3506" t="s">
        <v>46</v>
      </c>
      <c r="H3506" t="s">
        <v>42</v>
      </c>
      <c r="I3506" t="s">
        <v>62</v>
      </c>
      <c r="J3506" t="s">
        <v>32</v>
      </c>
      <c r="K3506">
        <v>70678</v>
      </c>
      <c r="L3506">
        <v>1344</v>
      </c>
      <c r="M3506">
        <v>1.9</v>
      </c>
      <c r="N3506">
        <v>11</v>
      </c>
      <c r="O3506">
        <v>0.82</v>
      </c>
      <c r="P3506">
        <v>250</v>
      </c>
      <c r="Q3506">
        <v>25976.1</v>
      </c>
      <c r="R3506" s="6">
        <v>10290.439999999999</v>
      </c>
      <c r="S3506">
        <v>0</v>
      </c>
      <c r="T3506" t="str">
        <f ca="1">PROPER(TRIM(Table1[[#This Row],[Campaign Status]]))</f>
        <v>Paused</v>
      </c>
      <c r="V3506" s="1">
        <f t="shared" si="162"/>
        <v>11</v>
      </c>
      <c r="W3506" t="str">
        <f t="shared" ca="1" si="163"/>
        <v>South</v>
      </c>
      <c r="X3506" s="6">
        <f t="shared" si="164"/>
        <v>1079.2409785745074</v>
      </c>
    </row>
    <row r="3507" spans="1:24" x14ac:dyDescent="0.3">
      <c r="A3507" t="s">
        <v>4616</v>
      </c>
      <c r="B3507" t="str">
        <f ca="1">PROPER(TRIM(Table1[[#This Row],[Campaign Name]]))</f>
        <v>Flash Sale</v>
      </c>
      <c r="C3507" t="str">
        <f ca="1">PROPER(TRIM(Table1[[#This Row],[Campaign Type]]))</f>
        <v>Retargeting</v>
      </c>
      <c r="D3507" t="str">
        <f ca="1">PROPER(TRIM(Table1[[#This Row],[Marketing Channel]]))</f>
        <v>Meta Ads</v>
      </c>
      <c r="E3507" t="s">
        <v>1780</v>
      </c>
      <c r="F3507" t="s">
        <v>679</v>
      </c>
      <c r="G3507" t="s">
        <v>11141</v>
      </c>
      <c r="H3507" t="s">
        <v>54</v>
      </c>
      <c r="I3507" t="s">
        <v>31</v>
      </c>
      <c r="J3507" t="s">
        <v>63</v>
      </c>
      <c r="K3507">
        <v>3704</v>
      </c>
      <c r="L3507">
        <v>83</v>
      </c>
      <c r="M3507">
        <v>2.2400000000000002</v>
      </c>
      <c r="N3507">
        <v>7</v>
      </c>
      <c r="O3507">
        <v>8.43</v>
      </c>
      <c r="P3507">
        <v>250</v>
      </c>
      <c r="Q3507">
        <v>10644.53</v>
      </c>
      <c r="R3507" s="6">
        <v>4157.8120000000008</v>
      </c>
      <c r="S3507">
        <v>6</v>
      </c>
      <c r="T3507" t="str">
        <f ca="1">PROPER(TRIM(Table1[[#This Row],[Campaign Status]]))</f>
        <v>Paused</v>
      </c>
      <c r="V3507" s="1">
        <f t="shared" si="162"/>
        <v>7</v>
      </c>
      <c r="W3507" t="str">
        <f t="shared" ca="1" si="163"/>
        <v>west</v>
      </c>
      <c r="X3507" s="6">
        <f t="shared" si="164"/>
        <v>10290.439999999999</v>
      </c>
    </row>
    <row r="3508" spans="1:24" x14ac:dyDescent="0.3">
      <c r="A3508" t="s">
        <v>4617</v>
      </c>
      <c r="B3508" t="str">
        <f ca="1">PROPER(TRIM(Table1[[#This Row],[Campaign Name]]))</f>
        <v>Summer Sale</v>
      </c>
      <c r="C3508" t="str">
        <f ca="1">PROPER(TRIM(Table1[[#This Row],[Campaign Type]]))</f>
        <v>Awareness</v>
      </c>
      <c r="D3508" t="str">
        <f ca="1">PROPER(TRIM(Table1[[#This Row],[Marketing Channel]]))</f>
        <v>Instagram</v>
      </c>
      <c r="E3508" t="s">
        <v>1388</v>
      </c>
      <c r="F3508" t="s">
        <v>412</v>
      </c>
      <c r="G3508" t="s">
        <v>11141</v>
      </c>
      <c r="H3508" t="s">
        <v>54</v>
      </c>
      <c r="I3508" t="s">
        <v>24</v>
      </c>
      <c r="J3508" t="s">
        <v>25</v>
      </c>
      <c r="K3508">
        <v>86534</v>
      </c>
      <c r="L3508">
        <v>5197</v>
      </c>
      <c r="M3508">
        <v>6.01</v>
      </c>
      <c r="N3508">
        <v>975</v>
      </c>
      <c r="O3508">
        <v>18.760000000000002</v>
      </c>
      <c r="P3508">
        <v>250</v>
      </c>
      <c r="Q3508">
        <v>35903.49</v>
      </c>
      <c r="R3508" s="6">
        <v>14261.395999999999</v>
      </c>
      <c r="S3508">
        <v>471</v>
      </c>
      <c r="T3508" t="str">
        <f ca="1">PROPER(TRIM(Table1[[#This Row],[Campaign Status]]))</f>
        <v>Active</v>
      </c>
      <c r="V3508" s="1">
        <f t="shared" si="162"/>
        <v>975</v>
      </c>
      <c r="W3508" t="str">
        <f t="shared" ca="1" si="163"/>
        <v>west</v>
      </c>
      <c r="X3508" s="6">
        <f t="shared" si="164"/>
        <v>4157.8120000000008</v>
      </c>
    </row>
    <row r="3509" spans="1:24" x14ac:dyDescent="0.3">
      <c r="A3509" t="s">
        <v>4618</v>
      </c>
      <c r="B3509" t="str">
        <f ca="1">PROPER(TRIM(Table1[[#This Row],[Campaign Name]]))</f>
        <v>Festive Offer</v>
      </c>
      <c r="C3509" t="str">
        <f ca="1">PROPER(TRIM(Table1[[#This Row],[Campaign Type]]))</f>
        <v>Retargeting</v>
      </c>
      <c r="D3509" t="str">
        <f ca="1">PROPER(TRIM(Table1[[#This Row],[Marketing Channel]]))</f>
        <v>Google Ads</v>
      </c>
      <c r="E3509" t="s">
        <v>3802</v>
      </c>
      <c r="F3509" t="s">
        <v>347</v>
      </c>
      <c r="G3509" t="s">
        <v>41</v>
      </c>
      <c r="H3509" t="s">
        <v>11140</v>
      </c>
      <c r="I3509" t="s">
        <v>62</v>
      </c>
      <c r="J3509" t="s">
        <v>32</v>
      </c>
      <c r="K3509">
        <v>132049</v>
      </c>
      <c r="L3509">
        <v>2214</v>
      </c>
      <c r="M3509">
        <v>1.68</v>
      </c>
      <c r="N3509">
        <v>710</v>
      </c>
      <c r="O3509">
        <v>32.07</v>
      </c>
      <c r="P3509">
        <v>3988.1535696969677</v>
      </c>
      <c r="Q3509">
        <v>41543.550000000003</v>
      </c>
      <c r="R3509" s="6">
        <v>941.67377895522236</v>
      </c>
      <c r="S3509">
        <v>59</v>
      </c>
      <c r="T3509" t="str">
        <f ca="1">PROPER(TRIM(Table1[[#This Row],[Campaign Status]]))</f>
        <v>Completed</v>
      </c>
      <c r="V3509" s="1">
        <f t="shared" si="162"/>
        <v>710</v>
      </c>
      <c r="W3509" t="str">
        <f t="shared" ca="1" si="163"/>
        <v>East</v>
      </c>
      <c r="X3509" s="6">
        <f t="shared" si="164"/>
        <v>14261.395999999999</v>
      </c>
    </row>
    <row r="3510" spans="1:24" x14ac:dyDescent="0.3">
      <c r="A3510" t="s">
        <v>4619</v>
      </c>
      <c r="B3510" t="str">
        <f ca="1">PROPER(TRIM(Table1[[#This Row],[Campaign Name]]))</f>
        <v>New Launch</v>
      </c>
      <c r="C3510" t="str">
        <f ca="1">PROPER(TRIM(Table1[[#This Row],[Campaign Type]]))</f>
        <v>Awareness</v>
      </c>
      <c r="D3510" t="str">
        <f ca="1">PROPER(TRIM(Table1[[#This Row],[Marketing Channel]]))</f>
        <v>Instagram</v>
      </c>
      <c r="E3510" t="s">
        <v>73</v>
      </c>
      <c r="F3510" t="s">
        <v>415</v>
      </c>
      <c r="G3510" t="s">
        <v>41</v>
      </c>
      <c r="H3510" t="s">
        <v>11140</v>
      </c>
      <c r="I3510" t="s">
        <v>62</v>
      </c>
      <c r="J3510" t="s">
        <v>25</v>
      </c>
      <c r="K3510">
        <v>77755</v>
      </c>
      <c r="L3510">
        <v>2144</v>
      </c>
      <c r="M3510">
        <v>2.76</v>
      </c>
      <c r="N3510">
        <v>203</v>
      </c>
      <c r="O3510">
        <v>9.4700000000000006</v>
      </c>
      <c r="P3510">
        <v>3982.6304252733912</v>
      </c>
      <c r="Q3510">
        <v>6297.25</v>
      </c>
      <c r="R3510" s="6">
        <v>58.117859996203883</v>
      </c>
      <c r="S3510">
        <v>28</v>
      </c>
      <c r="T3510" t="str">
        <f ca="1">PROPER(TRIM(Table1[[#This Row],[Campaign Status]]))</f>
        <v>Paused</v>
      </c>
      <c r="V3510" s="1">
        <f t="shared" si="162"/>
        <v>203</v>
      </c>
      <c r="W3510" t="str">
        <f t="shared" ca="1" si="163"/>
        <v>East</v>
      </c>
      <c r="X3510" s="6">
        <f t="shared" si="164"/>
        <v>941.67377895522236</v>
      </c>
    </row>
    <row r="3511" spans="1:24" x14ac:dyDescent="0.3">
      <c r="A3511" t="s">
        <v>4620</v>
      </c>
      <c r="B3511" t="str">
        <f ca="1">PROPER(TRIM(Table1[[#This Row],[Campaign Name]]))</f>
        <v>Festive Offer</v>
      </c>
      <c r="C3511" t="str">
        <f ca="1">PROPER(TRIM(Table1[[#This Row],[Campaign Type]]))</f>
        <v>Sales</v>
      </c>
      <c r="D3511" t="str">
        <f ca="1">PROPER(TRIM(Table1[[#This Row],[Marketing Channel]]))</f>
        <v>Linkedin</v>
      </c>
      <c r="E3511" t="s">
        <v>3010</v>
      </c>
      <c r="F3511" t="s">
        <v>194</v>
      </c>
      <c r="G3511" t="s">
        <v>29</v>
      </c>
      <c r="H3511" t="s">
        <v>67</v>
      </c>
      <c r="I3511" t="s">
        <v>31</v>
      </c>
      <c r="J3511" t="s">
        <v>63</v>
      </c>
      <c r="K3511">
        <v>110077</v>
      </c>
      <c r="L3511">
        <v>6158</v>
      </c>
      <c r="M3511">
        <v>5.59</v>
      </c>
      <c r="N3511">
        <v>1939</v>
      </c>
      <c r="O3511">
        <v>31.49</v>
      </c>
      <c r="P3511">
        <v>250</v>
      </c>
      <c r="Q3511">
        <v>14341.13</v>
      </c>
      <c r="R3511" s="6">
        <v>5636.4520000000002</v>
      </c>
      <c r="S3511">
        <v>57</v>
      </c>
      <c r="T3511" t="str">
        <f ca="1">PROPER(TRIM(Table1[[#This Row],[Campaign Status]]))</f>
        <v>Active</v>
      </c>
      <c r="V3511" s="1">
        <f t="shared" si="162"/>
        <v>1939</v>
      </c>
      <c r="W3511" t="str">
        <f t="shared" ca="1" si="163"/>
        <v>North</v>
      </c>
      <c r="X3511" s="6">
        <f t="shared" si="164"/>
        <v>58.117859996203883</v>
      </c>
    </row>
    <row r="3512" spans="1:24" x14ac:dyDescent="0.3">
      <c r="A3512" t="s">
        <v>4621</v>
      </c>
      <c r="B3512" t="str">
        <f ca="1">PROPER(TRIM(Table1[[#This Row],[Campaign Name]]))</f>
        <v>Flash Sale</v>
      </c>
      <c r="C3512" t="str">
        <f ca="1">PROPER(TRIM(Table1[[#This Row],[Campaign Type]]))</f>
        <v>Awareness</v>
      </c>
      <c r="D3512" t="str">
        <f ca="1">PROPER(TRIM(Table1[[#This Row],[Marketing Channel]]))</f>
        <v>Instagram</v>
      </c>
      <c r="E3512" t="s">
        <v>1825</v>
      </c>
      <c r="F3512" t="s">
        <v>376</v>
      </c>
      <c r="G3512" t="s">
        <v>29</v>
      </c>
      <c r="H3512" t="s">
        <v>61</v>
      </c>
      <c r="I3512" t="s">
        <v>68</v>
      </c>
      <c r="J3512" t="s">
        <v>25</v>
      </c>
      <c r="K3512">
        <v>87916</v>
      </c>
      <c r="L3512">
        <v>10203</v>
      </c>
      <c r="M3512">
        <v>11.61</v>
      </c>
      <c r="N3512">
        <v>1227</v>
      </c>
      <c r="O3512">
        <v>12.03</v>
      </c>
      <c r="P3512">
        <v>3229.1</v>
      </c>
      <c r="Q3512">
        <v>14190.35</v>
      </c>
      <c r="R3512" s="6">
        <v>339.45216933510886</v>
      </c>
      <c r="S3512">
        <v>1158</v>
      </c>
      <c r="T3512" t="str">
        <f ca="1">PROPER(TRIM(Table1[[#This Row],[Campaign Status]]))</f>
        <v>Active</v>
      </c>
      <c r="V3512" s="1">
        <f t="shared" si="162"/>
        <v>1227</v>
      </c>
      <c r="W3512" t="str">
        <f t="shared" ca="1" si="163"/>
        <v>North</v>
      </c>
      <c r="X3512" s="6">
        <f t="shared" si="164"/>
        <v>5636.4520000000002</v>
      </c>
    </row>
    <row r="3513" spans="1:24" x14ac:dyDescent="0.3">
      <c r="A3513" t="s">
        <v>4622</v>
      </c>
      <c r="B3513" t="str">
        <f ca="1">PROPER(TRIM(Table1[[#This Row],[Campaign Name]]))</f>
        <v>Summer Sale</v>
      </c>
      <c r="C3513" t="str">
        <f ca="1">PROPER(TRIM(Table1[[#This Row],[Campaign Type]]))</f>
        <v>Retargeting</v>
      </c>
      <c r="D3513" t="str">
        <f ca="1">PROPER(TRIM(Table1[[#This Row],[Marketing Channel]]))</f>
        <v>Google Ads</v>
      </c>
      <c r="E3513" t="s">
        <v>1590</v>
      </c>
      <c r="F3513" t="s">
        <v>913</v>
      </c>
      <c r="G3513" t="s">
        <v>11141</v>
      </c>
      <c r="H3513" t="s">
        <v>23</v>
      </c>
      <c r="I3513" t="s">
        <v>24</v>
      </c>
      <c r="J3513" t="s">
        <v>32</v>
      </c>
      <c r="K3513">
        <v>36763</v>
      </c>
      <c r="L3513">
        <v>296</v>
      </c>
      <c r="M3513">
        <v>0.81</v>
      </c>
      <c r="N3513">
        <v>89</v>
      </c>
      <c r="O3513">
        <v>30.07</v>
      </c>
      <c r="P3513">
        <v>10363.39</v>
      </c>
      <c r="Q3513">
        <v>36387.47</v>
      </c>
      <c r="R3513" s="6">
        <v>251.11551336001062</v>
      </c>
      <c r="S3513">
        <v>74</v>
      </c>
      <c r="T3513" t="str">
        <f ca="1">PROPER(TRIM(Table1[[#This Row],[Campaign Status]]))</f>
        <v>Active</v>
      </c>
      <c r="V3513" s="1">
        <f t="shared" si="162"/>
        <v>89</v>
      </c>
      <c r="W3513" t="str">
        <f t="shared" ca="1" si="163"/>
        <v>west</v>
      </c>
      <c r="X3513" s="6">
        <f t="shared" si="164"/>
        <v>339.45216933510886</v>
      </c>
    </row>
    <row r="3514" spans="1:24" x14ac:dyDescent="0.3">
      <c r="A3514" t="s">
        <v>4623</v>
      </c>
      <c r="B3514" t="str">
        <f ca="1">PROPER(TRIM(Table1[[#This Row],[Campaign Name]]))</f>
        <v>Summer Sale</v>
      </c>
      <c r="C3514" t="str">
        <f ca="1">PROPER(TRIM(Table1[[#This Row],[Campaign Type]]))</f>
        <v>Awareness</v>
      </c>
      <c r="D3514" t="str">
        <f ca="1">PROPER(TRIM(Table1[[#This Row],[Marketing Channel]]))</f>
        <v>Instagram</v>
      </c>
      <c r="E3514" t="s">
        <v>2067</v>
      </c>
      <c r="F3514" t="s">
        <v>324</v>
      </c>
      <c r="G3514" t="s">
        <v>29</v>
      </c>
      <c r="H3514" t="s">
        <v>67</v>
      </c>
      <c r="I3514" t="s">
        <v>24</v>
      </c>
      <c r="J3514" t="s">
        <v>32</v>
      </c>
      <c r="K3514">
        <v>9222</v>
      </c>
      <c r="L3514">
        <v>1281</v>
      </c>
      <c r="M3514">
        <v>13.89</v>
      </c>
      <c r="N3514">
        <v>350</v>
      </c>
      <c r="O3514">
        <v>27.32</v>
      </c>
      <c r="P3514">
        <v>250</v>
      </c>
      <c r="Q3514">
        <v>21375.7</v>
      </c>
      <c r="R3514" s="6">
        <v>8450.2800000000007</v>
      </c>
      <c r="S3514">
        <v>32</v>
      </c>
      <c r="T3514" t="str">
        <f ca="1">PROPER(TRIM(Table1[[#This Row],[Campaign Status]]))</f>
        <v>Completed</v>
      </c>
      <c r="V3514" s="1">
        <f t="shared" si="162"/>
        <v>350</v>
      </c>
      <c r="W3514" t="str">
        <f t="shared" ca="1" si="163"/>
        <v>North</v>
      </c>
      <c r="X3514" s="6">
        <f t="shared" si="164"/>
        <v>251.11551336001062</v>
      </c>
    </row>
    <row r="3515" spans="1:24" x14ac:dyDescent="0.3">
      <c r="A3515" t="s">
        <v>4624</v>
      </c>
      <c r="B3515" t="str">
        <f ca="1">PROPER(TRIM(Table1[[#This Row],[Campaign Name]]))</f>
        <v>Summer Sale</v>
      </c>
      <c r="C3515" t="str">
        <f ca="1">PROPER(TRIM(Table1[[#This Row],[Campaign Type]]))</f>
        <v>Awareness</v>
      </c>
      <c r="D3515" t="str">
        <f ca="1">PROPER(TRIM(Table1[[#This Row],[Marketing Channel]]))</f>
        <v>Meta Ads</v>
      </c>
      <c r="E3515" t="s">
        <v>791</v>
      </c>
      <c r="F3515" t="s">
        <v>1070</v>
      </c>
      <c r="G3515" t="s">
        <v>29</v>
      </c>
      <c r="H3515" t="s">
        <v>67</v>
      </c>
      <c r="I3515" t="s">
        <v>24</v>
      </c>
      <c r="J3515" t="s">
        <v>32</v>
      </c>
      <c r="K3515">
        <v>3082</v>
      </c>
      <c r="L3515">
        <v>334</v>
      </c>
      <c r="M3515">
        <v>10.84</v>
      </c>
      <c r="N3515">
        <v>86</v>
      </c>
      <c r="O3515">
        <v>25.75</v>
      </c>
      <c r="P3515">
        <v>9236.91</v>
      </c>
      <c r="Q3515">
        <v>9940.64</v>
      </c>
      <c r="R3515" s="6">
        <v>7.6186733442244163</v>
      </c>
      <c r="S3515">
        <v>3</v>
      </c>
      <c r="T3515" t="str">
        <f ca="1">PROPER(TRIM(Table1[[#This Row],[Campaign Status]]))</f>
        <v>Completed</v>
      </c>
      <c r="V3515" s="1">
        <f t="shared" si="162"/>
        <v>86</v>
      </c>
      <c r="W3515" t="str">
        <f t="shared" ca="1" si="163"/>
        <v>North</v>
      </c>
      <c r="X3515" s="6">
        <f t="shared" si="164"/>
        <v>8450.2800000000007</v>
      </c>
    </row>
    <row r="3516" spans="1:24" x14ac:dyDescent="0.3">
      <c r="A3516" t="s">
        <v>4625</v>
      </c>
      <c r="B3516" t="str">
        <f ca="1">PROPER(TRIM(Table1[[#This Row],[Campaign Name]]))</f>
        <v>Summer Sale</v>
      </c>
      <c r="C3516" t="str">
        <f ca="1">PROPER(TRIM(Table1[[#This Row],[Campaign Type]]))</f>
        <v>Awareness</v>
      </c>
      <c r="D3516" t="str">
        <f ca="1">PROPER(TRIM(Table1[[#This Row],[Marketing Channel]]))</f>
        <v>Meta Ads</v>
      </c>
      <c r="E3516" t="s">
        <v>2075</v>
      </c>
      <c r="F3516" t="s">
        <v>945</v>
      </c>
      <c r="G3516" t="s">
        <v>11141</v>
      </c>
      <c r="H3516" t="s">
        <v>36</v>
      </c>
      <c r="I3516" t="s">
        <v>24</v>
      </c>
      <c r="J3516" t="s">
        <v>63</v>
      </c>
      <c r="K3516">
        <v>168243</v>
      </c>
      <c r="L3516">
        <v>5145</v>
      </c>
      <c r="M3516">
        <v>3.06</v>
      </c>
      <c r="N3516">
        <v>1199</v>
      </c>
      <c r="O3516">
        <v>23.3</v>
      </c>
      <c r="P3516">
        <v>12019.3</v>
      </c>
      <c r="Q3516">
        <v>49177.54</v>
      </c>
      <c r="R3516" s="6">
        <v>309.15477606848987</v>
      </c>
      <c r="S3516">
        <v>687</v>
      </c>
      <c r="T3516" t="str">
        <f ca="1">PROPER(TRIM(Table1[[#This Row],[Campaign Status]]))</f>
        <v>Completed</v>
      </c>
      <c r="V3516" s="1">
        <f t="shared" si="162"/>
        <v>1199</v>
      </c>
      <c r="W3516" t="str">
        <f t="shared" ca="1" si="163"/>
        <v>west</v>
      </c>
      <c r="X3516" s="6">
        <f t="shared" si="164"/>
        <v>7.6186733442244163</v>
      </c>
    </row>
    <row r="3517" spans="1:24" x14ac:dyDescent="0.3">
      <c r="A3517" t="s">
        <v>4626</v>
      </c>
      <c r="B3517" t="str">
        <f ca="1">PROPER(TRIM(Table1[[#This Row],[Campaign Name]]))</f>
        <v>Festive Offer</v>
      </c>
      <c r="C3517" t="str">
        <f ca="1">PROPER(TRIM(Table1[[#This Row],[Campaign Type]]))</f>
        <v>Sales</v>
      </c>
      <c r="D3517" t="str">
        <f ca="1">PROPER(TRIM(Table1[[#This Row],[Marketing Channel]]))</f>
        <v>Email</v>
      </c>
      <c r="E3517" t="s">
        <v>1617</v>
      </c>
      <c r="F3517" t="s">
        <v>155</v>
      </c>
      <c r="G3517" t="s">
        <v>11141</v>
      </c>
      <c r="H3517" t="s">
        <v>23</v>
      </c>
      <c r="I3517" t="s">
        <v>68</v>
      </c>
      <c r="J3517" t="s">
        <v>63</v>
      </c>
      <c r="K3517">
        <v>122753</v>
      </c>
      <c r="L3517">
        <v>5445</v>
      </c>
      <c r="M3517">
        <v>4.4400000000000004</v>
      </c>
      <c r="N3517">
        <v>1103</v>
      </c>
      <c r="O3517">
        <v>20.260000000000002</v>
      </c>
      <c r="P3517">
        <v>250</v>
      </c>
      <c r="Q3517">
        <v>31368.39</v>
      </c>
      <c r="R3517" s="6">
        <v>12447.356</v>
      </c>
      <c r="S3517">
        <v>255</v>
      </c>
      <c r="T3517" t="str">
        <f ca="1">PROPER(TRIM(Table1[[#This Row],[Campaign Status]]))</f>
        <v>Active</v>
      </c>
      <c r="V3517" s="1">
        <f t="shared" si="162"/>
        <v>1103</v>
      </c>
      <c r="W3517" t="str">
        <f t="shared" ca="1" si="163"/>
        <v>west</v>
      </c>
      <c r="X3517" s="6">
        <f t="shared" si="164"/>
        <v>309.15477606848987</v>
      </c>
    </row>
    <row r="3518" spans="1:24" x14ac:dyDescent="0.3">
      <c r="A3518" t="s">
        <v>4627</v>
      </c>
      <c r="B3518" t="str">
        <f ca="1">PROPER(TRIM(Table1[[#This Row],[Campaign Name]]))</f>
        <v>Festive Offer</v>
      </c>
      <c r="C3518" t="str">
        <f ca="1">PROPER(TRIM(Table1[[#This Row],[Campaign Type]]))</f>
        <v>Awareness</v>
      </c>
      <c r="D3518" t="str">
        <f ca="1">PROPER(TRIM(Table1[[#This Row],[Marketing Channel]]))</f>
        <v>Google Ads</v>
      </c>
      <c r="E3518" t="s">
        <v>2404</v>
      </c>
      <c r="F3518" t="s">
        <v>158</v>
      </c>
      <c r="G3518" t="s">
        <v>41</v>
      </c>
      <c r="H3518" t="s">
        <v>11140</v>
      </c>
      <c r="I3518" t="s">
        <v>31</v>
      </c>
      <c r="J3518" t="s">
        <v>63</v>
      </c>
      <c r="K3518">
        <v>27029</v>
      </c>
      <c r="L3518">
        <v>2038</v>
      </c>
      <c r="M3518">
        <v>7.54</v>
      </c>
      <c r="N3518">
        <v>468</v>
      </c>
      <c r="O3518">
        <v>22.96</v>
      </c>
      <c r="P3518">
        <v>3988.1535696969677</v>
      </c>
      <c r="Q3518">
        <v>30930.61</v>
      </c>
      <c r="R3518" s="6">
        <v>675.56216077081024</v>
      </c>
      <c r="S3518">
        <v>266</v>
      </c>
      <c r="T3518" t="str">
        <f ca="1">PROPER(TRIM(Table1[[#This Row],[Campaign Status]]))</f>
        <v>Completed</v>
      </c>
      <c r="V3518" s="1">
        <f t="shared" si="162"/>
        <v>468</v>
      </c>
      <c r="W3518" t="str">
        <f t="shared" ca="1" si="163"/>
        <v>East</v>
      </c>
      <c r="X3518" s="6">
        <f t="shared" si="164"/>
        <v>12447.356</v>
      </c>
    </row>
    <row r="3519" spans="1:24" x14ac:dyDescent="0.3">
      <c r="A3519" t="s">
        <v>4628</v>
      </c>
      <c r="B3519" t="str">
        <f ca="1">PROPER(TRIM(Table1[[#This Row],[Campaign Name]]))</f>
        <v>Summer Sale</v>
      </c>
      <c r="C3519" t="str">
        <f ca="1">PROPER(TRIM(Table1[[#This Row],[Campaign Type]]))</f>
        <v>Sales</v>
      </c>
      <c r="D3519" t="str">
        <f ca="1">PROPER(TRIM(Table1[[#This Row],[Marketing Channel]]))</f>
        <v>Instagram</v>
      </c>
      <c r="E3519" t="s">
        <v>542</v>
      </c>
      <c r="F3519" t="s">
        <v>118</v>
      </c>
      <c r="G3519" t="s">
        <v>41</v>
      </c>
      <c r="H3519" t="s">
        <v>11140</v>
      </c>
      <c r="I3519" t="s">
        <v>62</v>
      </c>
      <c r="J3519" t="s">
        <v>25</v>
      </c>
      <c r="K3519">
        <v>19184</v>
      </c>
      <c r="L3519">
        <v>1512</v>
      </c>
      <c r="M3519">
        <v>7.88</v>
      </c>
      <c r="N3519">
        <v>96</v>
      </c>
      <c r="O3519">
        <v>6.35</v>
      </c>
      <c r="P3519">
        <v>250</v>
      </c>
      <c r="Q3519">
        <v>19731.14</v>
      </c>
      <c r="R3519" s="6">
        <v>7792.4560000000001</v>
      </c>
      <c r="S3519">
        <v>69</v>
      </c>
      <c r="T3519" t="str">
        <f ca="1">PROPER(TRIM(Table1[[#This Row],[Campaign Status]]))</f>
        <v>Active</v>
      </c>
      <c r="V3519" s="1">
        <f t="shared" si="162"/>
        <v>96</v>
      </c>
      <c r="W3519" t="str">
        <f t="shared" ca="1" si="163"/>
        <v>East</v>
      </c>
      <c r="X3519" s="6">
        <f t="shared" si="164"/>
        <v>675.56216077081024</v>
      </c>
    </row>
    <row r="3520" spans="1:24" x14ac:dyDescent="0.3">
      <c r="A3520" t="s">
        <v>4629</v>
      </c>
      <c r="B3520" t="str">
        <f ca="1">PROPER(TRIM(Table1[[#This Row],[Campaign Name]]))</f>
        <v>New Launch</v>
      </c>
      <c r="C3520" t="str">
        <f ca="1">PROPER(TRIM(Table1[[#This Row],[Campaign Type]]))</f>
        <v>Awareness</v>
      </c>
      <c r="D3520" t="str">
        <f ca="1">PROPER(TRIM(Table1[[#This Row],[Marketing Channel]]))</f>
        <v>Youtube</v>
      </c>
      <c r="E3520" t="s">
        <v>1275</v>
      </c>
      <c r="F3520" t="s">
        <v>1042</v>
      </c>
      <c r="G3520" t="s">
        <v>29</v>
      </c>
      <c r="H3520" t="s">
        <v>61</v>
      </c>
      <c r="I3520" t="s">
        <v>68</v>
      </c>
      <c r="J3520" t="s">
        <v>25</v>
      </c>
      <c r="K3520">
        <v>43172</v>
      </c>
      <c r="L3520">
        <v>5726</v>
      </c>
      <c r="M3520">
        <v>13.26</v>
      </c>
      <c r="N3520">
        <v>1445</v>
      </c>
      <c r="O3520">
        <v>25.24</v>
      </c>
      <c r="P3520">
        <v>3891.7088323699436</v>
      </c>
      <c r="Q3520">
        <v>10457.91</v>
      </c>
      <c r="R3520" s="6">
        <v>168.72282718107203</v>
      </c>
      <c r="S3520">
        <v>165</v>
      </c>
      <c r="T3520" t="str">
        <f ca="1">PROPER(TRIM(Table1[[#This Row],[Campaign Status]]))</f>
        <v>Paused</v>
      </c>
      <c r="V3520" s="1">
        <f t="shared" si="162"/>
        <v>1445</v>
      </c>
      <c r="W3520" t="str">
        <f t="shared" ca="1" si="163"/>
        <v>North</v>
      </c>
      <c r="X3520" s="6">
        <f t="shared" si="164"/>
        <v>7792.4560000000001</v>
      </c>
    </row>
    <row r="3521" spans="1:24" x14ac:dyDescent="0.3">
      <c r="A3521" t="s">
        <v>4630</v>
      </c>
      <c r="B3521" t="str">
        <f ca="1">PROPER(TRIM(Table1[[#This Row],[Campaign Name]]))</f>
        <v>Flash Sale</v>
      </c>
      <c r="C3521" t="str">
        <f ca="1">PROPER(TRIM(Table1[[#This Row],[Campaign Type]]))</f>
        <v>Lead Gen</v>
      </c>
      <c r="D3521" t="str">
        <f ca="1">PROPER(TRIM(Table1[[#This Row],[Marketing Channel]]))</f>
        <v>Instagram</v>
      </c>
      <c r="E3521" t="s">
        <v>1929</v>
      </c>
      <c r="F3521" t="s">
        <v>403</v>
      </c>
      <c r="G3521" t="s">
        <v>29</v>
      </c>
      <c r="H3521" t="s">
        <v>67</v>
      </c>
      <c r="I3521" t="s">
        <v>62</v>
      </c>
      <c r="J3521" t="s">
        <v>32</v>
      </c>
      <c r="K3521">
        <v>36222</v>
      </c>
      <c r="L3521">
        <v>921</v>
      </c>
      <c r="M3521">
        <v>2.54</v>
      </c>
      <c r="N3521">
        <v>185</v>
      </c>
      <c r="O3521">
        <v>20.09</v>
      </c>
      <c r="P3521">
        <v>4231.6499999999996</v>
      </c>
      <c r="Q3521">
        <v>1078.2</v>
      </c>
      <c r="R3521" s="6">
        <v>-74.520577079862477</v>
      </c>
      <c r="S3521">
        <v>133</v>
      </c>
      <c r="T3521" t="str">
        <f ca="1">PROPER(TRIM(Table1[[#This Row],[Campaign Status]]))</f>
        <v>Completed</v>
      </c>
      <c r="V3521" s="1">
        <f t="shared" si="162"/>
        <v>185</v>
      </c>
      <c r="W3521" t="str">
        <f t="shared" ca="1" si="163"/>
        <v>North</v>
      </c>
      <c r="X3521" s="6">
        <f t="shared" si="164"/>
        <v>168.72282718107203</v>
      </c>
    </row>
    <row r="3522" spans="1:24" x14ac:dyDescent="0.3">
      <c r="A3522" t="s">
        <v>4631</v>
      </c>
      <c r="B3522" t="str">
        <f ca="1">PROPER(TRIM(Table1[[#This Row],[Campaign Name]]))</f>
        <v>Flash Sale</v>
      </c>
      <c r="C3522" t="str">
        <f ca="1">PROPER(TRIM(Table1[[#This Row],[Campaign Type]]))</f>
        <v>Retargeting</v>
      </c>
      <c r="D3522" t="str">
        <f ca="1">PROPER(TRIM(Table1[[#This Row],[Marketing Channel]]))</f>
        <v>Email</v>
      </c>
      <c r="E3522" t="s">
        <v>1727</v>
      </c>
      <c r="F3522" t="s">
        <v>176</v>
      </c>
      <c r="G3522" t="s">
        <v>46</v>
      </c>
      <c r="H3522" t="s">
        <v>42</v>
      </c>
      <c r="I3522" t="s">
        <v>31</v>
      </c>
      <c r="J3522" t="s">
        <v>25</v>
      </c>
      <c r="K3522">
        <v>92727</v>
      </c>
      <c r="L3522">
        <v>2196</v>
      </c>
      <c r="M3522">
        <v>2.37</v>
      </c>
      <c r="N3522">
        <v>401</v>
      </c>
      <c r="O3522">
        <v>18.260000000000002</v>
      </c>
      <c r="P3522">
        <v>4021.4266195524165</v>
      </c>
      <c r="Q3522">
        <v>18486.759999999998</v>
      </c>
      <c r="R3522" s="6">
        <v>359.70651087144716</v>
      </c>
      <c r="S3522">
        <v>288</v>
      </c>
      <c r="T3522" t="str">
        <f ca="1">PROPER(TRIM(Table1[[#This Row],[Campaign Status]]))</f>
        <v>Completed</v>
      </c>
      <c r="V3522" s="1">
        <f t="shared" ref="V3522:V3585" si="165">IF(N3522="",ROUND(L3522*O3522/100,0),N3522)</f>
        <v>401</v>
      </c>
      <c r="W3522" t="str">
        <f t="shared" ca="1" si="163"/>
        <v>South</v>
      </c>
      <c r="X3522" s="6">
        <f t="shared" si="164"/>
        <v>-74.520577079862477</v>
      </c>
    </row>
    <row r="3523" spans="1:24" x14ac:dyDescent="0.3">
      <c r="A3523" t="s">
        <v>4632</v>
      </c>
      <c r="B3523" t="str">
        <f ca="1">PROPER(TRIM(Table1[[#This Row],[Campaign Name]]))</f>
        <v>Festive Offer</v>
      </c>
      <c r="C3523" t="str">
        <f ca="1">PROPER(TRIM(Table1[[#This Row],[Campaign Type]]))</f>
        <v>Sales</v>
      </c>
      <c r="D3523" t="str">
        <f ca="1">PROPER(TRIM(Table1[[#This Row],[Marketing Channel]]))</f>
        <v>Youtube</v>
      </c>
      <c r="E3523" t="s">
        <v>1082</v>
      </c>
      <c r="F3523" t="s">
        <v>164</v>
      </c>
      <c r="G3523" t="s">
        <v>11141</v>
      </c>
      <c r="H3523" t="s">
        <v>54</v>
      </c>
      <c r="I3523" t="s">
        <v>31</v>
      </c>
      <c r="J3523" t="s">
        <v>25</v>
      </c>
      <c r="K3523">
        <v>89477</v>
      </c>
      <c r="L3523">
        <v>5737</v>
      </c>
      <c r="M3523">
        <v>6.41</v>
      </c>
      <c r="N3523">
        <v>219</v>
      </c>
      <c r="O3523">
        <v>3.82</v>
      </c>
      <c r="P3523">
        <v>3891.7088323699436</v>
      </c>
      <c r="Q3523">
        <v>9776.2199999999993</v>
      </c>
      <c r="R3523" s="6">
        <v>151.20635744084046</v>
      </c>
      <c r="S3523">
        <v>118</v>
      </c>
      <c r="T3523" t="str">
        <f ca="1">PROPER(TRIM(Table1[[#This Row],[Campaign Status]]))</f>
        <v>Completed</v>
      </c>
      <c r="V3523" s="1">
        <f t="shared" si="165"/>
        <v>219</v>
      </c>
      <c r="W3523" t="str">
        <f t="shared" ref="W3523:W3586" ca="1" si="166">IF(OR(D3523="Delhi",D3523="lucknow",D3523="jaipur"),"North",IF(OR(D3523="Bengaluru",D3523="chennai"),"South",IF(D3523="Kolkata","East",IF(OR(D3523="Mumbai",D3523="Pune",D3523="Ahmedabad"),"west","unknown"))))</f>
        <v>west</v>
      </c>
      <c r="X3523" s="6">
        <f t="shared" si="164"/>
        <v>359.70651087144716</v>
      </c>
    </row>
    <row r="3524" spans="1:24" x14ac:dyDescent="0.3">
      <c r="A3524" t="s">
        <v>4633</v>
      </c>
      <c r="B3524" t="str">
        <f ca="1">PROPER(TRIM(Table1[[#This Row],[Campaign Name]]))</f>
        <v>Festive Offer</v>
      </c>
      <c r="C3524" t="str">
        <f ca="1">PROPER(TRIM(Table1[[#This Row],[Campaign Type]]))</f>
        <v>Sales</v>
      </c>
      <c r="D3524" t="str">
        <f ca="1">PROPER(TRIM(Table1[[#This Row],[Marketing Channel]]))</f>
        <v>Linkedin</v>
      </c>
      <c r="E3524" t="s">
        <v>1932</v>
      </c>
      <c r="F3524" t="s">
        <v>300</v>
      </c>
      <c r="G3524" t="s">
        <v>29</v>
      </c>
      <c r="H3524" t="s">
        <v>99</v>
      </c>
      <c r="I3524" t="s">
        <v>68</v>
      </c>
      <c r="J3524" t="s">
        <v>63</v>
      </c>
      <c r="K3524">
        <v>115492</v>
      </c>
      <c r="L3524">
        <v>16199</v>
      </c>
      <c r="M3524">
        <v>14.03</v>
      </c>
      <c r="N3524">
        <v>1326</v>
      </c>
      <c r="O3524">
        <v>8.19</v>
      </c>
      <c r="P3524">
        <v>250</v>
      </c>
      <c r="Q3524">
        <v>39042.07</v>
      </c>
      <c r="R3524" s="6">
        <v>15516.828000000001</v>
      </c>
      <c r="S3524">
        <v>809</v>
      </c>
      <c r="T3524" t="str">
        <f ca="1">PROPER(TRIM(Table1[[#This Row],[Campaign Status]]))</f>
        <v>Active</v>
      </c>
      <c r="V3524" s="1">
        <f t="shared" si="165"/>
        <v>1326</v>
      </c>
      <c r="W3524" t="str">
        <f t="shared" ca="1" si="166"/>
        <v>North</v>
      </c>
      <c r="X3524" s="6">
        <f t="shared" ref="X3524:X3587" si="167">R3523*1</f>
        <v>151.20635744084046</v>
      </c>
    </row>
    <row r="3525" spans="1:24" x14ac:dyDescent="0.3">
      <c r="A3525" t="s">
        <v>4634</v>
      </c>
      <c r="B3525" t="str">
        <f ca="1">PROPER(TRIM(Table1[[#This Row],[Campaign Name]]))</f>
        <v>Mega Discount</v>
      </c>
      <c r="C3525" t="str">
        <f ca="1">PROPER(TRIM(Table1[[#This Row],[Campaign Type]]))</f>
        <v>Lead Gen</v>
      </c>
      <c r="D3525" t="str">
        <f ca="1">PROPER(TRIM(Table1[[#This Row],[Marketing Channel]]))</f>
        <v>Youtube</v>
      </c>
      <c r="E3525" t="s">
        <v>1195</v>
      </c>
      <c r="F3525" t="s">
        <v>1016</v>
      </c>
      <c r="G3525" t="s">
        <v>29</v>
      </c>
      <c r="H3525" t="s">
        <v>67</v>
      </c>
      <c r="I3525" t="s">
        <v>68</v>
      </c>
      <c r="J3525" t="s">
        <v>32</v>
      </c>
      <c r="K3525">
        <v>36677</v>
      </c>
      <c r="L3525">
        <v>4219</v>
      </c>
      <c r="M3525">
        <v>11.5</v>
      </c>
      <c r="N3525">
        <v>702</v>
      </c>
      <c r="O3525">
        <v>16.64</v>
      </c>
      <c r="P3525">
        <v>3066.09</v>
      </c>
      <c r="Q3525">
        <v>37937.4</v>
      </c>
      <c r="R3525" s="6">
        <v>1137.3218007299197</v>
      </c>
      <c r="S3525">
        <v>448</v>
      </c>
      <c r="T3525" t="str">
        <f ca="1">PROPER(TRIM(Table1[[#This Row],[Campaign Status]]))</f>
        <v>Completed</v>
      </c>
      <c r="V3525" s="1">
        <f t="shared" si="165"/>
        <v>702</v>
      </c>
      <c r="W3525" t="str">
        <f t="shared" ca="1" si="166"/>
        <v>North</v>
      </c>
      <c r="X3525" s="6">
        <f t="shared" si="167"/>
        <v>15516.828000000001</v>
      </c>
    </row>
    <row r="3526" spans="1:24" x14ac:dyDescent="0.3">
      <c r="A3526" t="s">
        <v>4635</v>
      </c>
      <c r="B3526" t="str">
        <f ca="1">PROPER(TRIM(Table1[[#This Row],[Campaign Name]]))</f>
        <v>New Launch</v>
      </c>
      <c r="C3526" t="str">
        <f ca="1">PROPER(TRIM(Table1[[#This Row],[Campaign Type]]))</f>
        <v>Awareness</v>
      </c>
      <c r="D3526" t="str">
        <f ca="1">PROPER(TRIM(Table1[[#This Row],[Marketing Channel]]))</f>
        <v>Instagram</v>
      </c>
      <c r="E3526" t="s">
        <v>2862</v>
      </c>
      <c r="F3526" t="s">
        <v>1073</v>
      </c>
      <c r="G3526" t="s">
        <v>29</v>
      </c>
      <c r="H3526" t="s">
        <v>61</v>
      </c>
      <c r="I3526" t="s">
        <v>68</v>
      </c>
      <c r="J3526" t="s">
        <v>25</v>
      </c>
      <c r="K3526">
        <v>148120</v>
      </c>
      <c r="L3526">
        <v>1319</v>
      </c>
      <c r="M3526">
        <v>0.89</v>
      </c>
      <c r="N3526">
        <v>392</v>
      </c>
      <c r="O3526">
        <v>29.72</v>
      </c>
      <c r="P3526">
        <v>3982.6304252733912</v>
      </c>
      <c r="Q3526">
        <v>14826.16</v>
      </c>
      <c r="R3526" s="6">
        <v>272.27054526361798</v>
      </c>
      <c r="S3526">
        <v>195</v>
      </c>
      <c r="T3526" t="str">
        <f ca="1">PROPER(TRIM(Table1[[#This Row],[Campaign Status]]))</f>
        <v>Paused</v>
      </c>
      <c r="V3526" s="1">
        <f t="shared" si="165"/>
        <v>392</v>
      </c>
      <c r="W3526" t="str">
        <f t="shared" ca="1" si="166"/>
        <v>North</v>
      </c>
      <c r="X3526" s="6">
        <f t="shared" si="167"/>
        <v>1137.3218007299197</v>
      </c>
    </row>
    <row r="3527" spans="1:24" x14ac:dyDescent="0.3">
      <c r="A3527" t="s">
        <v>4636</v>
      </c>
      <c r="B3527" t="str">
        <f ca="1">PROPER(TRIM(Table1[[#This Row],[Campaign Name]]))</f>
        <v>Festive Offer</v>
      </c>
      <c r="C3527" t="str">
        <f ca="1">PROPER(TRIM(Table1[[#This Row],[Campaign Type]]))</f>
        <v>Retargeting</v>
      </c>
      <c r="D3527" t="str">
        <f ca="1">PROPER(TRIM(Table1[[#This Row],[Marketing Channel]]))</f>
        <v>Meta Ads</v>
      </c>
      <c r="E3527" t="s">
        <v>1983</v>
      </c>
      <c r="F3527" t="s">
        <v>400</v>
      </c>
      <c r="G3527" t="s">
        <v>29</v>
      </c>
      <c r="H3527" t="s">
        <v>61</v>
      </c>
      <c r="I3527" t="s">
        <v>68</v>
      </c>
      <c r="J3527" t="s">
        <v>25</v>
      </c>
      <c r="K3527">
        <v>186417</v>
      </c>
      <c r="L3527">
        <v>25567</v>
      </c>
      <c r="M3527">
        <v>13.71</v>
      </c>
      <c r="N3527">
        <v>6941</v>
      </c>
      <c r="O3527">
        <v>27.15</v>
      </c>
      <c r="P3527">
        <v>3817.8497265160554</v>
      </c>
      <c r="Q3527">
        <v>41900.129999999997</v>
      </c>
      <c r="R3527" s="6">
        <v>997.47981197352124</v>
      </c>
      <c r="S3527">
        <v>1449</v>
      </c>
      <c r="T3527" t="str">
        <f ca="1">PROPER(TRIM(Table1[[#This Row],[Campaign Status]]))</f>
        <v>Active</v>
      </c>
      <c r="V3527" s="1">
        <f t="shared" si="165"/>
        <v>6941</v>
      </c>
      <c r="W3527" t="str">
        <f t="shared" ca="1" si="166"/>
        <v>North</v>
      </c>
      <c r="X3527" s="6">
        <f t="shared" si="167"/>
        <v>272.27054526361798</v>
      </c>
    </row>
    <row r="3528" spans="1:24" x14ac:dyDescent="0.3">
      <c r="A3528" t="s">
        <v>4637</v>
      </c>
      <c r="B3528" t="str">
        <f ca="1">PROPER(TRIM(Table1[[#This Row],[Campaign Name]]))</f>
        <v>Flash Sale</v>
      </c>
      <c r="C3528" t="str">
        <f ca="1">PROPER(TRIM(Table1[[#This Row],[Campaign Type]]))</f>
        <v>Retargeting</v>
      </c>
      <c r="D3528" t="str">
        <f ca="1">PROPER(TRIM(Table1[[#This Row],[Marketing Channel]]))</f>
        <v>Meta Ads</v>
      </c>
      <c r="E3528" t="s">
        <v>4638</v>
      </c>
      <c r="F3528" t="s">
        <v>40</v>
      </c>
      <c r="G3528" t="s">
        <v>11141</v>
      </c>
      <c r="H3528" t="s">
        <v>36</v>
      </c>
      <c r="I3528" t="s">
        <v>62</v>
      </c>
      <c r="J3528" t="s">
        <v>25</v>
      </c>
      <c r="K3528">
        <v>21308</v>
      </c>
      <c r="L3528">
        <v>868</v>
      </c>
      <c r="M3528">
        <v>4.07</v>
      </c>
      <c r="N3528">
        <v>37</v>
      </c>
      <c r="O3528">
        <v>4.26</v>
      </c>
      <c r="P3528">
        <v>3817.8497265160554</v>
      </c>
      <c r="Q3528">
        <v>4042.56</v>
      </c>
      <c r="R3528" s="6">
        <v>5.8857809914116732</v>
      </c>
      <c r="S3528">
        <v>12</v>
      </c>
      <c r="T3528" t="str">
        <f ca="1">PROPER(TRIM(Table1[[#This Row],[Campaign Status]]))</f>
        <v>Active</v>
      </c>
      <c r="V3528" s="1">
        <f t="shared" si="165"/>
        <v>37</v>
      </c>
      <c r="W3528" t="str">
        <f t="shared" ca="1" si="166"/>
        <v>west</v>
      </c>
      <c r="X3528" s="6">
        <f t="shared" si="167"/>
        <v>997.47981197352124</v>
      </c>
    </row>
    <row r="3529" spans="1:24" x14ac:dyDescent="0.3">
      <c r="A3529" t="s">
        <v>4639</v>
      </c>
      <c r="B3529" t="str">
        <f ca="1">PROPER(TRIM(Table1[[#This Row],[Campaign Name]]))</f>
        <v>Festive Offer</v>
      </c>
      <c r="C3529" t="str">
        <f ca="1">PROPER(TRIM(Table1[[#This Row],[Campaign Type]]))</f>
        <v>Lead Gen</v>
      </c>
      <c r="D3529" t="str">
        <f ca="1">PROPER(TRIM(Table1[[#This Row],[Marketing Channel]]))</f>
        <v>Email</v>
      </c>
      <c r="E3529" t="s">
        <v>1999</v>
      </c>
      <c r="F3529" t="s">
        <v>112</v>
      </c>
      <c r="G3529" t="s">
        <v>41</v>
      </c>
      <c r="H3529" t="s">
        <v>11140</v>
      </c>
      <c r="I3529" t="s">
        <v>24</v>
      </c>
      <c r="J3529" t="s">
        <v>25</v>
      </c>
      <c r="K3529">
        <v>145986</v>
      </c>
      <c r="L3529">
        <v>1667</v>
      </c>
      <c r="M3529">
        <v>1.1399999999999999</v>
      </c>
      <c r="N3529">
        <v>546</v>
      </c>
      <c r="O3529">
        <v>32.75</v>
      </c>
      <c r="P3529">
        <v>250</v>
      </c>
      <c r="Q3529">
        <v>42723.199999999997</v>
      </c>
      <c r="R3529" s="6">
        <v>16989.28</v>
      </c>
      <c r="S3529">
        <v>54</v>
      </c>
      <c r="T3529" t="str">
        <f ca="1">PROPER(TRIM(Table1[[#This Row],[Campaign Status]]))</f>
        <v>Active</v>
      </c>
      <c r="V3529" s="1">
        <f t="shared" si="165"/>
        <v>546</v>
      </c>
      <c r="W3529" t="str">
        <f t="shared" ca="1" si="166"/>
        <v>East</v>
      </c>
      <c r="X3529" s="6">
        <f t="shared" si="167"/>
        <v>5.8857809914116732</v>
      </c>
    </row>
    <row r="3530" spans="1:24" x14ac:dyDescent="0.3">
      <c r="A3530" t="s">
        <v>4640</v>
      </c>
      <c r="B3530" t="str">
        <f ca="1">PROPER(TRIM(Table1[[#This Row],[Campaign Name]]))</f>
        <v>Flash Sale</v>
      </c>
      <c r="C3530" t="str">
        <f ca="1">PROPER(TRIM(Table1[[#This Row],[Campaign Type]]))</f>
        <v>Lead Gen</v>
      </c>
      <c r="D3530" t="str">
        <f ca="1">PROPER(TRIM(Table1[[#This Row],[Marketing Channel]]))</f>
        <v>Linkedin</v>
      </c>
      <c r="E3530" t="s">
        <v>984</v>
      </c>
      <c r="F3530" t="s">
        <v>189</v>
      </c>
      <c r="G3530" t="s">
        <v>29</v>
      </c>
      <c r="H3530" t="s">
        <v>67</v>
      </c>
      <c r="I3530" t="s">
        <v>31</v>
      </c>
      <c r="J3530" t="s">
        <v>63</v>
      </c>
      <c r="K3530">
        <v>195541</v>
      </c>
      <c r="L3530">
        <v>20019</v>
      </c>
      <c r="M3530">
        <v>10.24</v>
      </c>
      <c r="N3530">
        <v>4517</v>
      </c>
      <c r="O3530">
        <v>22.56</v>
      </c>
      <c r="P3530">
        <v>10871.51</v>
      </c>
      <c r="Q3530">
        <v>45902.41</v>
      </c>
      <c r="R3530" s="6">
        <v>322.22662721185924</v>
      </c>
      <c r="S3530">
        <v>1808</v>
      </c>
      <c r="T3530" t="str">
        <f ca="1">PROPER(TRIM(Table1[[#This Row],[Campaign Status]]))</f>
        <v>Paused</v>
      </c>
      <c r="V3530" s="1">
        <f t="shared" si="165"/>
        <v>4517</v>
      </c>
      <c r="W3530" t="str">
        <f t="shared" ca="1" si="166"/>
        <v>North</v>
      </c>
      <c r="X3530" s="6">
        <f t="shared" si="167"/>
        <v>16989.28</v>
      </c>
    </row>
    <row r="3531" spans="1:24" x14ac:dyDescent="0.3">
      <c r="A3531" t="s">
        <v>4641</v>
      </c>
      <c r="B3531" t="str">
        <f ca="1">PROPER(TRIM(Table1[[#This Row],[Campaign Name]]))</f>
        <v>Festive Offer</v>
      </c>
      <c r="C3531" t="str">
        <f ca="1">PROPER(TRIM(Table1[[#This Row],[Campaign Type]]))</f>
        <v>Sales</v>
      </c>
      <c r="D3531" t="str">
        <f ca="1">PROPER(TRIM(Table1[[#This Row],[Marketing Channel]]))</f>
        <v>Google Ads</v>
      </c>
      <c r="E3531" t="s">
        <v>681</v>
      </c>
      <c r="F3531" t="s">
        <v>925</v>
      </c>
      <c r="G3531" t="s">
        <v>41</v>
      </c>
      <c r="H3531" t="s">
        <v>11140</v>
      </c>
      <c r="I3531" t="s">
        <v>62</v>
      </c>
      <c r="J3531" t="s">
        <v>25</v>
      </c>
      <c r="K3531">
        <v>135737</v>
      </c>
      <c r="L3531">
        <v>14659</v>
      </c>
      <c r="M3531">
        <v>10.8</v>
      </c>
      <c r="N3531">
        <v>3465</v>
      </c>
      <c r="O3531">
        <v>23.64</v>
      </c>
      <c r="P3531">
        <v>250</v>
      </c>
      <c r="Q3531">
        <v>23202.47</v>
      </c>
      <c r="R3531" s="6">
        <v>9180.9880000000012</v>
      </c>
      <c r="S3531">
        <v>1745</v>
      </c>
      <c r="T3531" t="str">
        <f ca="1">PROPER(TRIM(Table1[[#This Row],[Campaign Status]]))</f>
        <v>Active</v>
      </c>
      <c r="V3531" s="1">
        <f t="shared" si="165"/>
        <v>3465</v>
      </c>
      <c r="W3531" t="str">
        <f t="shared" ca="1" si="166"/>
        <v>East</v>
      </c>
      <c r="X3531" s="6">
        <f t="shared" si="167"/>
        <v>322.22662721185924</v>
      </c>
    </row>
    <row r="3532" spans="1:24" x14ac:dyDescent="0.3">
      <c r="A3532" t="s">
        <v>4642</v>
      </c>
      <c r="B3532" t="str">
        <f ca="1">PROPER(TRIM(Table1[[#This Row],[Campaign Name]]))</f>
        <v>Festive Offer</v>
      </c>
      <c r="C3532" t="str">
        <f ca="1">PROPER(TRIM(Table1[[#This Row],[Campaign Type]]))</f>
        <v>Awareness</v>
      </c>
      <c r="D3532" t="str">
        <f ca="1">PROPER(TRIM(Table1[[#This Row],[Marketing Channel]]))</f>
        <v>Email</v>
      </c>
      <c r="E3532" t="s">
        <v>1932</v>
      </c>
      <c r="F3532" t="s">
        <v>381</v>
      </c>
      <c r="G3532" t="s">
        <v>11141</v>
      </c>
      <c r="H3532" t="s">
        <v>54</v>
      </c>
      <c r="I3532" t="s">
        <v>68</v>
      </c>
      <c r="J3532" t="s">
        <v>32</v>
      </c>
      <c r="K3532">
        <v>72935</v>
      </c>
      <c r="L3532">
        <v>5580</v>
      </c>
      <c r="M3532">
        <v>7.65</v>
      </c>
      <c r="N3532">
        <v>342</v>
      </c>
      <c r="O3532">
        <v>6.13</v>
      </c>
      <c r="P3532">
        <v>10680.59</v>
      </c>
      <c r="Q3532">
        <v>14183.15</v>
      </c>
      <c r="R3532" s="6">
        <v>32.793693981324992</v>
      </c>
      <c r="S3532">
        <v>140</v>
      </c>
      <c r="T3532" t="str">
        <f ca="1">PROPER(TRIM(Table1[[#This Row],[Campaign Status]]))</f>
        <v>Active</v>
      </c>
      <c r="V3532" s="1">
        <f t="shared" si="165"/>
        <v>342</v>
      </c>
      <c r="W3532" t="str">
        <f t="shared" ca="1" si="166"/>
        <v>west</v>
      </c>
      <c r="X3532" s="6">
        <f t="shared" si="167"/>
        <v>9180.9880000000012</v>
      </c>
    </row>
    <row r="3533" spans="1:24" x14ac:dyDescent="0.3">
      <c r="A3533" t="s">
        <v>4643</v>
      </c>
      <c r="B3533" t="str">
        <f ca="1">PROPER(TRIM(Table1[[#This Row],[Campaign Name]]))</f>
        <v>Mega Discount</v>
      </c>
      <c r="C3533" t="str">
        <f ca="1">PROPER(TRIM(Table1[[#This Row],[Campaign Type]]))</f>
        <v>Lead Gen</v>
      </c>
      <c r="D3533" t="str">
        <f ca="1">PROPER(TRIM(Table1[[#This Row],[Marketing Channel]]))</f>
        <v>Google Ads</v>
      </c>
      <c r="E3533" t="s">
        <v>2040</v>
      </c>
      <c r="F3533" t="s">
        <v>309</v>
      </c>
      <c r="G3533" t="s">
        <v>11141</v>
      </c>
      <c r="H3533" t="s">
        <v>23</v>
      </c>
      <c r="I3533" t="s">
        <v>24</v>
      </c>
      <c r="J3533" t="s">
        <v>63</v>
      </c>
      <c r="K3533">
        <v>26521</v>
      </c>
      <c r="L3533">
        <v>233</v>
      </c>
      <c r="M3533">
        <v>0.88</v>
      </c>
      <c r="N3533">
        <v>51</v>
      </c>
      <c r="O3533">
        <v>21.89</v>
      </c>
      <c r="P3533">
        <v>10918.02</v>
      </c>
      <c r="Q3533">
        <v>36328.9</v>
      </c>
      <c r="R3533" s="6">
        <v>232.74256687567893</v>
      </c>
      <c r="S3533">
        <v>49</v>
      </c>
      <c r="T3533" t="str">
        <f ca="1">PROPER(TRIM(Table1[[#This Row],[Campaign Status]]))</f>
        <v>Paused</v>
      </c>
      <c r="V3533" s="1">
        <f t="shared" si="165"/>
        <v>51</v>
      </c>
      <c r="W3533" t="str">
        <f t="shared" ca="1" si="166"/>
        <v>west</v>
      </c>
      <c r="X3533" s="6">
        <f t="shared" si="167"/>
        <v>32.793693981324992</v>
      </c>
    </row>
    <row r="3534" spans="1:24" x14ac:dyDescent="0.3">
      <c r="A3534" t="s">
        <v>4644</v>
      </c>
      <c r="B3534" t="str">
        <f ca="1">PROPER(TRIM(Table1[[#This Row],[Campaign Name]]))</f>
        <v>Festive Offer</v>
      </c>
      <c r="C3534" t="str">
        <f ca="1">PROPER(TRIM(Table1[[#This Row],[Campaign Type]]))</f>
        <v>Retargeting</v>
      </c>
      <c r="D3534" t="str">
        <f ca="1">PROPER(TRIM(Table1[[#This Row],[Marketing Channel]]))</f>
        <v>Google Ads</v>
      </c>
      <c r="E3534" t="s">
        <v>1611</v>
      </c>
      <c r="F3534" t="s">
        <v>60</v>
      </c>
      <c r="G3534" t="s">
        <v>41</v>
      </c>
      <c r="H3534" t="s">
        <v>11140</v>
      </c>
      <c r="I3534" t="s">
        <v>31</v>
      </c>
      <c r="J3534" t="s">
        <v>63</v>
      </c>
      <c r="K3534">
        <v>180723</v>
      </c>
      <c r="L3534">
        <v>9654</v>
      </c>
      <c r="M3534">
        <v>5.34</v>
      </c>
      <c r="N3534">
        <v>571</v>
      </c>
      <c r="O3534">
        <v>5.91</v>
      </c>
      <c r="P3534">
        <v>250</v>
      </c>
      <c r="Q3534">
        <v>4723.5</v>
      </c>
      <c r="R3534" s="6">
        <v>1789.3999999999999</v>
      </c>
      <c r="S3534">
        <v>166</v>
      </c>
      <c r="T3534" t="str">
        <f ca="1">PROPER(TRIM(Table1[[#This Row],[Campaign Status]]))</f>
        <v>Completed</v>
      </c>
      <c r="V3534" s="1">
        <f t="shared" si="165"/>
        <v>571</v>
      </c>
      <c r="W3534" t="str">
        <f t="shared" ca="1" si="166"/>
        <v>East</v>
      </c>
      <c r="X3534" s="6">
        <f t="shared" si="167"/>
        <v>232.74256687567893</v>
      </c>
    </row>
    <row r="3535" spans="1:24" x14ac:dyDescent="0.3">
      <c r="A3535" t="s">
        <v>4645</v>
      </c>
      <c r="B3535" t="str">
        <f ca="1">PROPER(TRIM(Table1[[#This Row],[Campaign Name]]))</f>
        <v>New Launch</v>
      </c>
      <c r="C3535" t="str">
        <f ca="1">PROPER(TRIM(Table1[[#This Row],[Campaign Type]]))</f>
        <v>Lead Gen</v>
      </c>
      <c r="D3535" t="str">
        <f ca="1">PROPER(TRIM(Table1[[#This Row],[Marketing Channel]]))</f>
        <v>Meta Ads</v>
      </c>
      <c r="E3535" t="s">
        <v>550</v>
      </c>
      <c r="F3535" t="s">
        <v>985</v>
      </c>
      <c r="G3535" t="s">
        <v>11141</v>
      </c>
      <c r="H3535" t="s">
        <v>23</v>
      </c>
      <c r="I3535" t="s">
        <v>68</v>
      </c>
      <c r="J3535" t="s">
        <v>25</v>
      </c>
      <c r="K3535">
        <v>16705</v>
      </c>
      <c r="L3535">
        <v>1651</v>
      </c>
      <c r="M3535">
        <v>9.8800000000000008</v>
      </c>
      <c r="N3535">
        <v>59</v>
      </c>
      <c r="O3535">
        <v>3.57</v>
      </c>
      <c r="P3535">
        <v>250</v>
      </c>
      <c r="Q3535">
        <v>11132.67</v>
      </c>
      <c r="R3535" s="6">
        <v>4353.0680000000002</v>
      </c>
      <c r="S3535">
        <v>26</v>
      </c>
      <c r="T3535" t="str">
        <f ca="1">PROPER(TRIM(Table1[[#This Row],[Campaign Status]]))</f>
        <v>Paused</v>
      </c>
      <c r="V3535" s="1">
        <f t="shared" si="165"/>
        <v>59</v>
      </c>
      <c r="W3535" t="str">
        <f t="shared" ca="1" si="166"/>
        <v>west</v>
      </c>
      <c r="X3535" s="6">
        <f t="shared" si="167"/>
        <v>1789.3999999999999</v>
      </c>
    </row>
    <row r="3536" spans="1:24" x14ac:dyDescent="0.3">
      <c r="A3536" t="s">
        <v>4646</v>
      </c>
      <c r="B3536" t="str">
        <f ca="1">PROPER(TRIM(Table1[[#This Row],[Campaign Name]]))</f>
        <v>Festive Offer</v>
      </c>
      <c r="C3536" t="str">
        <f ca="1">PROPER(TRIM(Table1[[#This Row],[Campaign Type]]))</f>
        <v>Awareness</v>
      </c>
      <c r="D3536" t="str">
        <f ca="1">PROPER(TRIM(Table1[[#This Row],[Marketing Channel]]))</f>
        <v>Linkedin</v>
      </c>
      <c r="E3536" t="s">
        <v>678</v>
      </c>
      <c r="F3536" t="s">
        <v>49</v>
      </c>
      <c r="G3536" t="s">
        <v>29</v>
      </c>
      <c r="H3536" t="s">
        <v>67</v>
      </c>
      <c r="I3536" t="s">
        <v>24</v>
      </c>
      <c r="J3536" t="s">
        <v>63</v>
      </c>
      <c r="K3536">
        <v>165606</v>
      </c>
      <c r="L3536">
        <v>16159</v>
      </c>
      <c r="M3536">
        <v>9.76</v>
      </c>
      <c r="N3536">
        <v>2456</v>
      </c>
      <c r="O3536">
        <v>15.2</v>
      </c>
      <c r="P3536">
        <v>250</v>
      </c>
      <c r="Q3536">
        <v>26931.72</v>
      </c>
      <c r="R3536" s="6">
        <v>10672.688</v>
      </c>
      <c r="S3536">
        <v>1509</v>
      </c>
      <c r="T3536" t="str">
        <f ca="1">PROPER(TRIM(Table1[[#This Row],[Campaign Status]]))</f>
        <v>Paused</v>
      </c>
      <c r="V3536" s="1">
        <f t="shared" si="165"/>
        <v>2456</v>
      </c>
      <c r="W3536" t="str">
        <f t="shared" ca="1" si="166"/>
        <v>North</v>
      </c>
      <c r="X3536" s="6">
        <f t="shared" si="167"/>
        <v>4353.0680000000002</v>
      </c>
    </row>
    <row r="3537" spans="1:24" x14ac:dyDescent="0.3">
      <c r="A3537" t="s">
        <v>4647</v>
      </c>
      <c r="B3537" t="str">
        <f ca="1">PROPER(TRIM(Table1[[#This Row],[Campaign Name]]))</f>
        <v>Flash Sale</v>
      </c>
      <c r="C3537" t="str">
        <f ca="1">PROPER(TRIM(Table1[[#This Row],[Campaign Type]]))</f>
        <v>Retargeting</v>
      </c>
      <c r="D3537" t="str">
        <f ca="1">PROPER(TRIM(Table1[[#This Row],[Marketing Channel]]))</f>
        <v>Google Ads</v>
      </c>
      <c r="E3537" t="s">
        <v>2867</v>
      </c>
      <c r="F3537" t="s">
        <v>564</v>
      </c>
      <c r="G3537" t="s">
        <v>11141</v>
      </c>
      <c r="H3537" t="s">
        <v>23</v>
      </c>
      <c r="I3537" t="s">
        <v>62</v>
      </c>
      <c r="J3537" t="s">
        <v>25</v>
      </c>
      <c r="K3537">
        <v>13961</v>
      </c>
      <c r="L3537">
        <v>113</v>
      </c>
      <c r="M3537">
        <v>0.81</v>
      </c>
      <c r="N3537">
        <v>31</v>
      </c>
      <c r="O3537">
        <v>27.43</v>
      </c>
      <c r="P3537">
        <v>3988.1535696969677</v>
      </c>
      <c r="Q3537">
        <v>44098.9</v>
      </c>
      <c r="R3537" s="6">
        <v>1005.7472895496043</v>
      </c>
      <c r="S3537">
        <v>22</v>
      </c>
      <c r="T3537" t="str">
        <f ca="1">PROPER(TRIM(Table1[[#This Row],[Campaign Status]]))</f>
        <v>Completed</v>
      </c>
      <c r="V3537" s="1">
        <f t="shared" si="165"/>
        <v>31</v>
      </c>
      <c r="W3537" t="str">
        <f t="shared" ca="1" si="166"/>
        <v>west</v>
      </c>
      <c r="X3537" s="6">
        <f t="shared" si="167"/>
        <v>10672.688</v>
      </c>
    </row>
    <row r="3538" spans="1:24" hidden="1" x14ac:dyDescent="0.3">
      <c r="A3538" t="s">
        <v>4648</v>
      </c>
      <c r="B3538" t="str">
        <f ca="1">PROPER(TRIM(Table1[[#This Row],[Campaign Name]]))</f>
        <v>Mega Discount</v>
      </c>
      <c r="C3538" t="str">
        <f ca="1">PROPER(TRIM(Table1[[#This Row],[Campaign Type]]))</f>
        <v>Lead Gen</v>
      </c>
      <c r="D3538" t="str">
        <f ca="1">PROPER(TRIM(Table1[[#This Row],[Marketing Channel]]))</f>
        <v>Youtube</v>
      </c>
      <c r="E3538" t="s">
        <v>2089</v>
      </c>
      <c r="F3538" t="s">
        <v>722</v>
      </c>
      <c r="G3538" t="s">
        <v>41</v>
      </c>
      <c r="H3538" t="s">
        <v>11140</v>
      </c>
      <c r="I3538" t="s">
        <v>68</v>
      </c>
      <c r="J3538" t="s">
        <v>25</v>
      </c>
      <c r="K3538">
        <v>112185</v>
      </c>
      <c r="L3538">
        <v>12104</v>
      </c>
      <c r="M3538">
        <v>10.79</v>
      </c>
      <c r="N3538">
        <v>3563</v>
      </c>
      <c r="O3538">
        <v>29.44</v>
      </c>
      <c r="P3538">
        <v>250</v>
      </c>
      <c r="R3538" s="6" t="e">
        <v>#VALUE!</v>
      </c>
      <c r="S3538">
        <v>3265</v>
      </c>
      <c r="T3538" t="str">
        <f ca="1">PROPER(TRIM(Table1[[#This Row],[Campaign Status]]))</f>
        <v>Active</v>
      </c>
      <c r="V3538" s="1">
        <f t="shared" si="165"/>
        <v>3563</v>
      </c>
      <c r="W3538" t="str">
        <f t="shared" ca="1" si="166"/>
        <v>East</v>
      </c>
      <c r="X3538" s="6">
        <f t="shared" si="167"/>
        <v>1005.7472895496043</v>
      </c>
    </row>
    <row r="3539" spans="1:24" x14ac:dyDescent="0.3">
      <c r="A3539" t="s">
        <v>4649</v>
      </c>
      <c r="B3539" t="str">
        <f ca="1">PROPER(TRIM(Table1[[#This Row],[Campaign Name]]))</f>
        <v>Mega Discount</v>
      </c>
      <c r="C3539" t="str">
        <f ca="1">PROPER(TRIM(Table1[[#This Row],[Campaign Type]]))</f>
        <v>Lead Gen</v>
      </c>
      <c r="D3539" t="str">
        <f ca="1">PROPER(TRIM(Table1[[#This Row],[Marketing Channel]]))</f>
        <v>Google Ads</v>
      </c>
      <c r="E3539" t="s">
        <v>3979</v>
      </c>
      <c r="F3539" t="s">
        <v>684</v>
      </c>
      <c r="G3539" t="s">
        <v>46</v>
      </c>
      <c r="H3539" t="s">
        <v>30</v>
      </c>
      <c r="I3539" t="s">
        <v>62</v>
      </c>
      <c r="J3539" t="s">
        <v>32</v>
      </c>
      <c r="K3539">
        <v>81300</v>
      </c>
      <c r="L3539">
        <v>10742</v>
      </c>
      <c r="M3539">
        <v>13.21</v>
      </c>
      <c r="N3539">
        <v>1568</v>
      </c>
      <c r="O3539">
        <v>14.6</v>
      </c>
      <c r="P3539">
        <v>3226.49</v>
      </c>
      <c r="Q3539">
        <v>17684.27</v>
      </c>
      <c r="R3539" s="6">
        <v>448.09622840920014</v>
      </c>
      <c r="S3539">
        <v>686</v>
      </c>
      <c r="T3539" t="str">
        <f ca="1">PROPER(TRIM(Table1[[#This Row],[Campaign Status]]))</f>
        <v>Completed</v>
      </c>
      <c r="V3539" s="1">
        <f t="shared" si="165"/>
        <v>1568</v>
      </c>
      <c r="W3539" t="str">
        <f t="shared" ca="1" si="166"/>
        <v>South</v>
      </c>
      <c r="X3539" s="6" t="e">
        <f t="shared" si="167"/>
        <v>#VALUE!</v>
      </c>
    </row>
    <row r="3540" spans="1:24" x14ac:dyDescent="0.3">
      <c r="A3540" t="s">
        <v>4650</v>
      </c>
      <c r="B3540" t="str">
        <f ca="1">PROPER(TRIM(Table1[[#This Row],[Campaign Name]]))</f>
        <v>Summer Sale</v>
      </c>
      <c r="C3540" t="str">
        <f ca="1">PROPER(TRIM(Table1[[#This Row],[Campaign Type]]))</f>
        <v>Awareness</v>
      </c>
      <c r="D3540" t="str">
        <f ca="1">PROPER(TRIM(Table1[[#This Row],[Marketing Channel]]))</f>
        <v>Google Ads</v>
      </c>
      <c r="E3540" t="s">
        <v>2007</v>
      </c>
      <c r="F3540" t="s">
        <v>936</v>
      </c>
      <c r="G3540" t="s">
        <v>46</v>
      </c>
      <c r="H3540" t="s">
        <v>30</v>
      </c>
      <c r="I3540" t="s">
        <v>62</v>
      </c>
      <c r="J3540" t="s">
        <v>32</v>
      </c>
      <c r="K3540">
        <v>97644</v>
      </c>
      <c r="L3540">
        <v>5945</v>
      </c>
      <c r="M3540">
        <v>6.09</v>
      </c>
      <c r="N3540">
        <v>573</v>
      </c>
      <c r="O3540">
        <v>9.64</v>
      </c>
      <c r="P3540">
        <v>1104</v>
      </c>
      <c r="Q3540">
        <v>8811.18</v>
      </c>
      <c r="R3540" s="6">
        <v>698.11413043478262</v>
      </c>
      <c r="S3540">
        <v>255</v>
      </c>
      <c r="T3540" t="str">
        <f ca="1">PROPER(TRIM(Table1[[#This Row],[Campaign Status]]))</f>
        <v>Completed</v>
      </c>
      <c r="V3540" s="1">
        <f t="shared" si="165"/>
        <v>573</v>
      </c>
      <c r="W3540" t="str">
        <f t="shared" ca="1" si="166"/>
        <v>South</v>
      </c>
      <c r="X3540" s="6">
        <f t="shared" si="167"/>
        <v>448.09622840920014</v>
      </c>
    </row>
    <row r="3541" spans="1:24" x14ac:dyDescent="0.3">
      <c r="A3541" t="s">
        <v>4651</v>
      </c>
      <c r="B3541" t="str">
        <f ca="1">PROPER(TRIM(Table1[[#This Row],[Campaign Name]]))</f>
        <v>Summer Sale</v>
      </c>
      <c r="C3541" t="str">
        <f ca="1">PROPER(TRIM(Table1[[#This Row],[Campaign Type]]))</f>
        <v>Retargeting</v>
      </c>
      <c r="D3541" t="str">
        <f ca="1">PROPER(TRIM(Table1[[#This Row],[Marketing Channel]]))</f>
        <v>Google Ads</v>
      </c>
      <c r="E3541" t="s">
        <v>2376</v>
      </c>
      <c r="F3541" t="s">
        <v>92</v>
      </c>
      <c r="G3541" t="s">
        <v>41</v>
      </c>
      <c r="H3541" t="s">
        <v>11140</v>
      </c>
      <c r="I3541" t="s">
        <v>62</v>
      </c>
      <c r="J3541" t="s">
        <v>32</v>
      </c>
      <c r="K3541">
        <v>144016</v>
      </c>
      <c r="L3541">
        <v>18632</v>
      </c>
      <c r="M3541">
        <v>12.94</v>
      </c>
      <c r="N3541">
        <v>4542</v>
      </c>
      <c r="O3541">
        <v>24.38</v>
      </c>
      <c r="P3541">
        <v>3988.1535696969677</v>
      </c>
      <c r="Q3541">
        <v>49169.08</v>
      </c>
      <c r="R3541" s="6">
        <v>1132.8783017183571</v>
      </c>
      <c r="S3541">
        <v>1418</v>
      </c>
      <c r="T3541" t="str">
        <f ca="1">PROPER(TRIM(Table1[[#This Row],[Campaign Status]]))</f>
        <v>Active</v>
      </c>
      <c r="V3541" s="1">
        <f t="shared" si="165"/>
        <v>4542</v>
      </c>
      <c r="W3541" t="str">
        <f t="shared" ca="1" si="166"/>
        <v>East</v>
      </c>
      <c r="X3541" s="6">
        <f t="shared" si="167"/>
        <v>698.11413043478262</v>
      </c>
    </row>
    <row r="3542" spans="1:24" x14ac:dyDescent="0.3">
      <c r="A3542" t="s">
        <v>4652</v>
      </c>
      <c r="B3542" t="str">
        <f ca="1">PROPER(TRIM(Table1[[#This Row],[Campaign Name]]))</f>
        <v>New Launch</v>
      </c>
      <c r="C3542" t="str">
        <f ca="1">PROPER(TRIM(Table1[[#This Row],[Campaign Type]]))</f>
        <v>Lead Gen</v>
      </c>
      <c r="D3542" t="str">
        <f ca="1">PROPER(TRIM(Table1[[#This Row],[Marketing Channel]]))</f>
        <v>Youtube</v>
      </c>
      <c r="E3542" t="s">
        <v>2049</v>
      </c>
      <c r="F3542" t="s">
        <v>130</v>
      </c>
      <c r="G3542" t="s">
        <v>11141</v>
      </c>
      <c r="H3542" t="s">
        <v>36</v>
      </c>
      <c r="I3542" t="s">
        <v>31</v>
      </c>
      <c r="J3542" t="s">
        <v>25</v>
      </c>
      <c r="K3542">
        <v>96889</v>
      </c>
      <c r="L3542">
        <v>9041</v>
      </c>
      <c r="M3542">
        <v>9.33</v>
      </c>
      <c r="N3542">
        <v>35</v>
      </c>
      <c r="O3542">
        <v>0.39</v>
      </c>
      <c r="P3542">
        <v>3891.7088323699436</v>
      </c>
      <c r="Q3542">
        <v>26698.02</v>
      </c>
      <c r="R3542" s="6">
        <v>586.0230595345347</v>
      </c>
      <c r="S3542">
        <v>24</v>
      </c>
      <c r="T3542" t="str">
        <f ca="1">PROPER(TRIM(Table1[[#This Row],[Campaign Status]]))</f>
        <v>Paused</v>
      </c>
      <c r="V3542" s="1">
        <f t="shared" si="165"/>
        <v>35</v>
      </c>
      <c r="W3542" t="str">
        <f t="shared" ca="1" si="166"/>
        <v>west</v>
      </c>
      <c r="X3542" s="6">
        <f t="shared" si="167"/>
        <v>1132.8783017183571</v>
      </c>
    </row>
    <row r="3543" spans="1:24" x14ac:dyDescent="0.3">
      <c r="A3543" t="s">
        <v>4653</v>
      </c>
      <c r="B3543" t="str">
        <f ca="1">PROPER(TRIM(Table1[[#This Row],[Campaign Name]]))</f>
        <v>Summer Sale</v>
      </c>
      <c r="C3543" t="str">
        <f ca="1">PROPER(TRIM(Table1[[#This Row],[Campaign Type]]))</f>
        <v>Retargeting</v>
      </c>
      <c r="D3543" t="str">
        <f ca="1">PROPER(TRIM(Table1[[#This Row],[Marketing Channel]]))</f>
        <v>Instagram</v>
      </c>
      <c r="E3543" t="s">
        <v>987</v>
      </c>
      <c r="F3543" t="s">
        <v>200</v>
      </c>
      <c r="G3543" t="s">
        <v>29</v>
      </c>
      <c r="H3543" t="s">
        <v>99</v>
      </c>
      <c r="I3543" t="s">
        <v>62</v>
      </c>
      <c r="J3543" t="s">
        <v>63</v>
      </c>
      <c r="K3543">
        <v>155917</v>
      </c>
      <c r="L3543">
        <v>18653</v>
      </c>
      <c r="M3543">
        <v>11.96</v>
      </c>
      <c r="N3543">
        <v>2057</v>
      </c>
      <c r="O3543">
        <v>11.03</v>
      </c>
      <c r="P3543">
        <v>11286.01</v>
      </c>
      <c r="Q3543">
        <v>38253.22</v>
      </c>
      <c r="R3543" s="6">
        <v>238.943701095427</v>
      </c>
      <c r="S3543">
        <v>960</v>
      </c>
      <c r="T3543" t="str">
        <f ca="1">PROPER(TRIM(Table1[[#This Row],[Campaign Status]]))</f>
        <v>Paused</v>
      </c>
      <c r="V3543" s="1">
        <f t="shared" si="165"/>
        <v>2057</v>
      </c>
      <c r="W3543" t="str">
        <f t="shared" ca="1" si="166"/>
        <v>North</v>
      </c>
      <c r="X3543" s="6">
        <f t="shared" si="167"/>
        <v>586.0230595345347</v>
      </c>
    </row>
    <row r="3544" spans="1:24" x14ac:dyDescent="0.3">
      <c r="A3544" t="s">
        <v>4654</v>
      </c>
      <c r="B3544" t="str">
        <f ca="1">PROPER(TRIM(Table1[[#This Row],[Campaign Name]]))</f>
        <v>Festive Offer</v>
      </c>
      <c r="C3544" t="str">
        <f ca="1">PROPER(TRIM(Table1[[#This Row],[Campaign Type]]))</f>
        <v>Lead Gen</v>
      </c>
      <c r="D3544" t="str">
        <f ca="1">PROPER(TRIM(Table1[[#This Row],[Marketing Channel]]))</f>
        <v>Instagram</v>
      </c>
      <c r="E3544" t="s">
        <v>1167</v>
      </c>
      <c r="F3544" t="s">
        <v>859</v>
      </c>
      <c r="G3544" t="s">
        <v>46</v>
      </c>
      <c r="H3544" t="s">
        <v>42</v>
      </c>
      <c r="I3544" t="s">
        <v>62</v>
      </c>
      <c r="J3544" t="s">
        <v>25</v>
      </c>
      <c r="K3544">
        <v>182744</v>
      </c>
      <c r="L3544">
        <v>7888</v>
      </c>
      <c r="M3544">
        <v>4.32</v>
      </c>
      <c r="N3544">
        <v>10</v>
      </c>
      <c r="O3544">
        <v>0.13</v>
      </c>
      <c r="P3544">
        <v>250</v>
      </c>
      <c r="Q3544">
        <v>23998.11</v>
      </c>
      <c r="R3544" s="6">
        <v>9499.2440000000006</v>
      </c>
      <c r="S3544">
        <v>8</v>
      </c>
      <c r="T3544" t="str">
        <f ca="1">PROPER(TRIM(Table1[[#This Row],[Campaign Status]]))</f>
        <v>Paused</v>
      </c>
      <c r="V3544" s="1">
        <f t="shared" si="165"/>
        <v>10</v>
      </c>
      <c r="W3544" t="str">
        <f t="shared" ca="1" si="166"/>
        <v>South</v>
      </c>
      <c r="X3544" s="6">
        <f t="shared" si="167"/>
        <v>238.943701095427</v>
      </c>
    </row>
    <row r="3545" spans="1:24" x14ac:dyDescent="0.3">
      <c r="A3545" t="s">
        <v>4655</v>
      </c>
      <c r="B3545" t="str">
        <f ca="1">PROPER(TRIM(Table1[[#This Row],[Campaign Name]]))</f>
        <v>Flash Sale</v>
      </c>
      <c r="C3545" t="str">
        <f ca="1">PROPER(TRIM(Table1[[#This Row],[Campaign Type]]))</f>
        <v>Sales</v>
      </c>
      <c r="D3545" t="str">
        <f ca="1">PROPER(TRIM(Table1[[#This Row],[Marketing Channel]]))</f>
        <v>Youtube</v>
      </c>
      <c r="E3545" t="s">
        <v>499</v>
      </c>
      <c r="F3545" t="s">
        <v>679</v>
      </c>
      <c r="G3545" t="s">
        <v>29</v>
      </c>
      <c r="H3545" t="s">
        <v>61</v>
      </c>
      <c r="I3545" t="s">
        <v>31</v>
      </c>
      <c r="J3545" t="s">
        <v>32</v>
      </c>
      <c r="K3545">
        <v>161524</v>
      </c>
      <c r="L3545">
        <v>21090</v>
      </c>
      <c r="M3545">
        <v>13.06</v>
      </c>
      <c r="N3545">
        <v>5905</v>
      </c>
      <c r="O3545">
        <v>28</v>
      </c>
      <c r="P3545">
        <v>250</v>
      </c>
      <c r="Q3545">
        <v>36971.089999999997</v>
      </c>
      <c r="R3545" s="6">
        <v>14688.435999999998</v>
      </c>
      <c r="S3545">
        <v>2300</v>
      </c>
      <c r="T3545" t="str">
        <f ca="1">PROPER(TRIM(Table1[[#This Row],[Campaign Status]]))</f>
        <v>Completed</v>
      </c>
      <c r="V3545" s="1">
        <f t="shared" si="165"/>
        <v>5905</v>
      </c>
      <c r="W3545" t="str">
        <f t="shared" ca="1" si="166"/>
        <v>North</v>
      </c>
      <c r="X3545" s="6">
        <f t="shared" si="167"/>
        <v>9499.2440000000006</v>
      </c>
    </row>
    <row r="3546" spans="1:24" x14ac:dyDescent="0.3">
      <c r="A3546" t="s">
        <v>4656</v>
      </c>
      <c r="B3546" t="str">
        <f ca="1">PROPER(TRIM(Table1[[#This Row],[Campaign Name]]))</f>
        <v>New Launch</v>
      </c>
      <c r="C3546" t="str">
        <f ca="1">PROPER(TRIM(Table1[[#This Row],[Campaign Type]]))</f>
        <v>Retargeting</v>
      </c>
      <c r="D3546" t="str">
        <f ca="1">PROPER(TRIM(Table1[[#This Row],[Marketing Channel]]))</f>
        <v>Meta Ads</v>
      </c>
      <c r="E3546" t="s">
        <v>3401</v>
      </c>
      <c r="F3546" t="s">
        <v>436</v>
      </c>
      <c r="G3546" t="s">
        <v>11141</v>
      </c>
      <c r="H3546" t="s">
        <v>54</v>
      </c>
      <c r="I3546" t="s">
        <v>62</v>
      </c>
      <c r="J3546" t="s">
        <v>32</v>
      </c>
      <c r="K3546">
        <v>177107</v>
      </c>
      <c r="L3546">
        <v>13810</v>
      </c>
      <c r="M3546">
        <v>7.8</v>
      </c>
      <c r="N3546">
        <v>1993</v>
      </c>
      <c r="O3546">
        <v>14.43</v>
      </c>
      <c r="P3546">
        <v>3817.8497265160554</v>
      </c>
      <c r="Q3546">
        <v>31452.15</v>
      </c>
      <c r="R3546" s="6">
        <v>723.8184384669687</v>
      </c>
      <c r="S3546">
        <v>662</v>
      </c>
      <c r="T3546" t="str">
        <f ca="1">PROPER(TRIM(Table1[[#This Row],[Campaign Status]]))</f>
        <v>Paused</v>
      </c>
      <c r="V3546" s="1">
        <f t="shared" si="165"/>
        <v>1993</v>
      </c>
      <c r="W3546" t="str">
        <f t="shared" ca="1" si="166"/>
        <v>west</v>
      </c>
      <c r="X3546" s="6">
        <f t="shared" si="167"/>
        <v>14688.435999999998</v>
      </c>
    </row>
    <row r="3547" spans="1:24" x14ac:dyDescent="0.3">
      <c r="A3547" t="s">
        <v>4657</v>
      </c>
      <c r="B3547" t="str">
        <f ca="1">PROPER(TRIM(Table1[[#This Row],[Campaign Name]]))</f>
        <v>Mega Discount</v>
      </c>
      <c r="C3547" t="str">
        <f ca="1">PROPER(TRIM(Table1[[#This Row],[Campaign Type]]))</f>
        <v>Lead Gen</v>
      </c>
      <c r="D3547" t="str">
        <f ca="1">PROPER(TRIM(Table1[[#This Row],[Marketing Channel]]))</f>
        <v>Google Ads</v>
      </c>
      <c r="E3547" t="s">
        <v>1112</v>
      </c>
      <c r="F3547" t="s">
        <v>186</v>
      </c>
      <c r="G3547" t="s">
        <v>11141</v>
      </c>
      <c r="H3547" t="s">
        <v>54</v>
      </c>
      <c r="I3547" t="s">
        <v>62</v>
      </c>
      <c r="J3547" t="s">
        <v>25</v>
      </c>
      <c r="K3547">
        <v>130971</v>
      </c>
      <c r="L3547">
        <v>4047</v>
      </c>
      <c r="M3547">
        <v>3.09</v>
      </c>
      <c r="N3547">
        <v>422</v>
      </c>
      <c r="O3547">
        <v>10.43</v>
      </c>
      <c r="P3547">
        <v>3988.1535696969677</v>
      </c>
      <c r="Q3547">
        <v>31863.31</v>
      </c>
      <c r="R3547" s="6">
        <v>698.94892318354414</v>
      </c>
      <c r="S3547">
        <v>132</v>
      </c>
      <c r="T3547" t="str">
        <f ca="1">PROPER(TRIM(Table1[[#This Row],[Campaign Status]]))</f>
        <v>Paused</v>
      </c>
      <c r="V3547" s="1">
        <f t="shared" si="165"/>
        <v>422</v>
      </c>
      <c r="W3547" t="str">
        <f t="shared" ca="1" si="166"/>
        <v>west</v>
      </c>
      <c r="X3547" s="6">
        <f t="shared" si="167"/>
        <v>723.8184384669687</v>
      </c>
    </row>
    <row r="3548" spans="1:24" x14ac:dyDescent="0.3">
      <c r="A3548" t="s">
        <v>4658</v>
      </c>
      <c r="B3548" t="str">
        <f ca="1">PROPER(TRIM(Table1[[#This Row],[Campaign Name]]))</f>
        <v>Flash Sale</v>
      </c>
      <c r="C3548" t="str">
        <f ca="1">PROPER(TRIM(Table1[[#This Row],[Campaign Type]]))</f>
        <v>Retargeting</v>
      </c>
      <c r="D3548" t="str">
        <f ca="1">PROPER(TRIM(Table1[[#This Row],[Marketing Channel]]))</f>
        <v>Youtube</v>
      </c>
      <c r="E3548" t="s">
        <v>1406</v>
      </c>
      <c r="F3548" t="s">
        <v>945</v>
      </c>
      <c r="G3548" t="s">
        <v>46</v>
      </c>
      <c r="H3548" t="s">
        <v>42</v>
      </c>
      <c r="I3548" t="s">
        <v>68</v>
      </c>
      <c r="J3548" t="s">
        <v>25</v>
      </c>
      <c r="K3548">
        <v>75611</v>
      </c>
      <c r="L3548">
        <v>7322</v>
      </c>
      <c r="M3548">
        <v>9.68</v>
      </c>
      <c r="N3548">
        <v>2162</v>
      </c>
      <c r="O3548">
        <v>29.53</v>
      </c>
      <c r="P3548">
        <v>250</v>
      </c>
      <c r="Q3548">
        <v>8430.6299999999992</v>
      </c>
      <c r="R3548" s="6">
        <v>3272.2519999999995</v>
      </c>
      <c r="S3548">
        <v>1138</v>
      </c>
      <c r="T3548" t="str">
        <f ca="1">PROPER(TRIM(Table1[[#This Row],[Campaign Status]]))</f>
        <v>Paused</v>
      </c>
      <c r="V3548" s="1">
        <f t="shared" si="165"/>
        <v>2162</v>
      </c>
      <c r="W3548" t="str">
        <f t="shared" ca="1" si="166"/>
        <v>South</v>
      </c>
      <c r="X3548" s="6">
        <f t="shared" si="167"/>
        <v>698.94892318354414</v>
      </c>
    </row>
    <row r="3549" spans="1:24" x14ac:dyDescent="0.3">
      <c r="A3549" t="s">
        <v>4659</v>
      </c>
      <c r="B3549" t="str">
        <f ca="1">PROPER(TRIM(Table1[[#This Row],[Campaign Name]]))</f>
        <v>Mega Discount</v>
      </c>
      <c r="C3549" t="str">
        <f ca="1">PROPER(TRIM(Table1[[#This Row],[Campaign Type]]))</f>
        <v>Sales</v>
      </c>
      <c r="D3549" t="str">
        <f ca="1">PROPER(TRIM(Table1[[#This Row],[Marketing Channel]]))</f>
        <v>Instagram</v>
      </c>
      <c r="E3549" t="s">
        <v>2349</v>
      </c>
      <c r="F3549" t="s">
        <v>238</v>
      </c>
      <c r="G3549" t="s">
        <v>29</v>
      </c>
      <c r="H3549" t="s">
        <v>61</v>
      </c>
      <c r="I3549" t="s">
        <v>24</v>
      </c>
      <c r="J3549" t="s">
        <v>63</v>
      </c>
      <c r="K3549">
        <v>182486</v>
      </c>
      <c r="L3549">
        <v>8467</v>
      </c>
      <c r="M3549">
        <v>4.6399999999999997</v>
      </c>
      <c r="N3549">
        <v>869</v>
      </c>
      <c r="O3549">
        <v>10.26</v>
      </c>
      <c r="P3549">
        <v>1825.85</v>
      </c>
      <c r="Q3549">
        <v>49638.55</v>
      </c>
      <c r="R3549" s="6">
        <v>2618.654325382699</v>
      </c>
      <c r="S3549">
        <v>471</v>
      </c>
      <c r="T3549" t="str">
        <f ca="1">PROPER(TRIM(Table1[[#This Row],[Campaign Status]]))</f>
        <v>Paused</v>
      </c>
      <c r="V3549" s="1">
        <f t="shared" si="165"/>
        <v>869</v>
      </c>
      <c r="W3549" t="str">
        <f t="shared" ca="1" si="166"/>
        <v>North</v>
      </c>
      <c r="X3549" s="6">
        <f t="shared" si="167"/>
        <v>3272.2519999999995</v>
      </c>
    </row>
    <row r="3550" spans="1:24" x14ac:dyDescent="0.3">
      <c r="A3550" t="s">
        <v>4660</v>
      </c>
      <c r="B3550" t="str">
        <f ca="1">PROPER(TRIM(Table1[[#This Row],[Campaign Name]]))</f>
        <v>Festive Offer</v>
      </c>
      <c r="C3550" t="str">
        <f ca="1">PROPER(TRIM(Table1[[#This Row],[Campaign Type]]))</f>
        <v>Sales</v>
      </c>
      <c r="D3550" t="str">
        <f ca="1">PROPER(TRIM(Table1[[#This Row],[Marketing Channel]]))</f>
        <v>Email</v>
      </c>
      <c r="E3550" t="s">
        <v>917</v>
      </c>
      <c r="F3550" t="s">
        <v>246</v>
      </c>
      <c r="G3550" t="s">
        <v>29</v>
      </c>
      <c r="H3550" t="s">
        <v>99</v>
      </c>
      <c r="I3550" t="s">
        <v>68</v>
      </c>
      <c r="J3550" t="s">
        <v>25</v>
      </c>
      <c r="K3550">
        <v>66243</v>
      </c>
      <c r="L3550">
        <v>5104</v>
      </c>
      <c r="M3550">
        <v>7.7</v>
      </c>
      <c r="N3550">
        <v>1200</v>
      </c>
      <c r="O3550">
        <v>23.51</v>
      </c>
      <c r="P3550">
        <v>250</v>
      </c>
      <c r="Q3550">
        <v>32890.370000000003</v>
      </c>
      <c r="R3550" s="6">
        <v>13056.148000000001</v>
      </c>
      <c r="S3550">
        <v>354</v>
      </c>
      <c r="T3550" t="str">
        <f ca="1">PROPER(TRIM(Table1[[#This Row],[Campaign Status]]))</f>
        <v>Active</v>
      </c>
      <c r="V3550" s="1">
        <f t="shared" si="165"/>
        <v>1200</v>
      </c>
      <c r="W3550" t="str">
        <f t="shared" ca="1" si="166"/>
        <v>North</v>
      </c>
      <c r="X3550" s="6">
        <f t="shared" si="167"/>
        <v>2618.654325382699</v>
      </c>
    </row>
    <row r="3551" spans="1:24" x14ac:dyDescent="0.3">
      <c r="A3551" t="s">
        <v>4661</v>
      </c>
      <c r="B3551" t="str">
        <f ca="1">PROPER(TRIM(Table1[[#This Row],[Campaign Name]]))</f>
        <v>Festive Offer</v>
      </c>
      <c r="C3551" t="str">
        <f ca="1">PROPER(TRIM(Table1[[#This Row],[Campaign Type]]))</f>
        <v>Lead Gen</v>
      </c>
      <c r="D3551" t="str">
        <f ca="1">PROPER(TRIM(Table1[[#This Row],[Marketing Channel]]))</f>
        <v>Meta Ads</v>
      </c>
      <c r="E3551" t="s">
        <v>3507</v>
      </c>
      <c r="F3551" t="s">
        <v>849</v>
      </c>
      <c r="G3551" t="s">
        <v>11141</v>
      </c>
      <c r="H3551" t="s">
        <v>36</v>
      </c>
      <c r="I3551" t="s">
        <v>68</v>
      </c>
      <c r="J3551" t="s">
        <v>32</v>
      </c>
      <c r="K3551">
        <v>119112</v>
      </c>
      <c r="L3551">
        <v>14037</v>
      </c>
      <c r="M3551">
        <v>11.78</v>
      </c>
      <c r="N3551">
        <v>370</v>
      </c>
      <c r="O3551">
        <v>2.64</v>
      </c>
      <c r="P3551">
        <v>3817.8497265160554</v>
      </c>
      <c r="Q3551">
        <v>33537.64</v>
      </c>
      <c r="R3551" s="6">
        <v>778.44316571895229</v>
      </c>
      <c r="S3551">
        <v>89</v>
      </c>
      <c r="T3551" t="str">
        <f ca="1">PROPER(TRIM(Table1[[#This Row],[Campaign Status]]))</f>
        <v>Completed</v>
      </c>
      <c r="V3551" s="1">
        <f t="shared" si="165"/>
        <v>370</v>
      </c>
      <c r="W3551" t="str">
        <f t="shared" ca="1" si="166"/>
        <v>west</v>
      </c>
      <c r="X3551" s="6">
        <f t="shared" si="167"/>
        <v>13056.148000000001</v>
      </c>
    </row>
    <row r="3552" spans="1:24" x14ac:dyDescent="0.3">
      <c r="A3552" t="s">
        <v>4662</v>
      </c>
      <c r="B3552" t="str">
        <f ca="1">PROPER(TRIM(Table1[[#This Row],[Campaign Name]]))</f>
        <v>Festive Offer</v>
      </c>
      <c r="C3552" t="str">
        <f ca="1">PROPER(TRIM(Table1[[#This Row],[Campaign Type]]))</f>
        <v>Lead Gen</v>
      </c>
      <c r="D3552" t="str">
        <f ca="1">PROPER(TRIM(Table1[[#This Row],[Marketing Channel]]))</f>
        <v>Linkedin</v>
      </c>
      <c r="E3552" t="s">
        <v>813</v>
      </c>
      <c r="F3552" t="s">
        <v>347</v>
      </c>
      <c r="G3552" t="s">
        <v>29</v>
      </c>
      <c r="H3552" t="s">
        <v>61</v>
      </c>
      <c r="I3552" t="s">
        <v>68</v>
      </c>
      <c r="J3552" t="s">
        <v>32</v>
      </c>
      <c r="K3552">
        <v>89681</v>
      </c>
      <c r="L3552">
        <v>12168</v>
      </c>
      <c r="M3552">
        <v>13.57</v>
      </c>
      <c r="N3552">
        <v>1613</v>
      </c>
      <c r="O3552">
        <v>13.26</v>
      </c>
      <c r="P3552">
        <v>9965.92</v>
      </c>
      <c r="Q3552">
        <v>6421.23</v>
      </c>
      <c r="R3552" s="6">
        <v>-35.568116139804459</v>
      </c>
      <c r="S3552">
        <v>113</v>
      </c>
      <c r="T3552" t="str">
        <f ca="1">PROPER(TRIM(Table1[[#This Row],[Campaign Status]]))</f>
        <v>Active</v>
      </c>
      <c r="V3552" s="1">
        <f t="shared" si="165"/>
        <v>1613</v>
      </c>
      <c r="W3552" t="str">
        <f t="shared" ca="1" si="166"/>
        <v>North</v>
      </c>
      <c r="X3552" s="6">
        <f t="shared" si="167"/>
        <v>778.44316571895229</v>
      </c>
    </row>
    <row r="3553" spans="1:24" x14ac:dyDescent="0.3">
      <c r="A3553" t="s">
        <v>4663</v>
      </c>
      <c r="B3553" t="str">
        <f ca="1">PROPER(TRIM(Table1[[#This Row],[Campaign Name]]))</f>
        <v>Flash Sale</v>
      </c>
      <c r="C3553" t="str">
        <f ca="1">PROPER(TRIM(Table1[[#This Row],[Campaign Type]]))</f>
        <v>Sales</v>
      </c>
      <c r="D3553" t="str">
        <f ca="1">PROPER(TRIM(Table1[[#This Row],[Marketing Channel]]))</f>
        <v>Meta Ads</v>
      </c>
      <c r="E3553" t="s">
        <v>259</v>
      </c>
      <c r="F3553" t="s">
        <v>629</v>
      </c>
      <c r="G3553" t="s">
        <v>11141</v>
      </c>
      <c r="H3553" t="s">
        <v>36</v>
      </c>
      <c r="I3553" t="s">
        <v>31</v>
      </c>
      <c r="J3553" t="s">
        <v>63</v>
      </c>
      <c r="K3553">
        <v>74247</v>
      </c>
      <c r="L3553">
        <v>2700</v>
      </c>
      <c r="M3553">
        <v>3.64</v>
      </c>
      <c r="N3553">
        <v>823</v>
      </c>
      <c r="O3553">
        <v>30.48</v>
      </c>
      <c r="P3553">
        <v>3817.8497265160554</v>
      </c>
      <c r="Q3553">
        <v>46301.59</v>
      </c>
      <c r="R3553" s="6">
        <v>1112.7661724981538</v>
      </c>
      <c r="S3553">
        <v>188</v>
      </c>
      <c r="T3553" t="str">
        <f ca="1">PROPER(TRIM(Table1[[#This Row],[Campaign Status]]))</f>
        <v>Active</v>
      </c>
      <c r="V3553" s="1">
        <f t="shared" si="165"/>
        <v>823</v>
      </c>
      <c r="W3553" t="str">
        <f t="shared" ca="1" si="166"/>
        <v>west</v>
      </c>
      <c r="X3553" s="6">
        <f t="shared" si="167"/>
        <v>-35.568116139804459</v>
      </c>
    </row>
    <row r="3554" spans="1:24" x14ac:dyDescent="0.3">
      <c r="A3554" t="s">
        <v>4664</v>
      </c>
      <c r="B3554" t="str">
        <f ca="1">PROPER(TRIM(Table1[[#This Row],[Campaign Name]]))</f>
        <v>Summer Sale</v>
      </c>
      <c r="C3554" t="str">
        <f ca="1">PROPER(TRIM(Table1[[#This Row],[Campaign Type]]))</f>
        <v>Sales</v>
      </c>
      <c r="D3554" t="str">
        <f ca="1">PROPER(TRIM(Table1[[#This Row],[Marketing Channel]]))</f>
        <v>Youtube</v>
      </c>
      <c r="E3554" t="s">
        <v>1261</v>
      </c>
      <c r="F3554" t="s">
        <v>684</v>
      </c>
      <c r="G3554" t="s">
        <v>11141</v>
      </c>
      <c r="H3554" t="s">
        <v>36</v>
      </c>
      <c r="I3554" t="s">
        <v>24</v>
      </c>
      <c r="J3554" t="s">
        <v>63</v>
      </c>
      <c r="K3554">
        <v>133311</v>
      </c>
      <c r="L3554">
        <v>13827</v>
      </c>
      <c r="M3554">
        <v>10.37</v>
      </c>
      <c r="N3554">
        <v>1703</v>
      </c>
      <c r="O3554">
        <v>12.32</v>
      </c>
      <c r="P3554">
        <v>3891.7088323699436</v>
      </c>
      <c r="Q3554">
        <v>1379.44</v>
      </c>
      <c r="R3554" s="6">
        <v>-64.554388331257584</v>
      </c>
      <c r="S3554">
        <v>1480</v>
      </c>
      <c r="T3554" t="str">
        <f ca="1">PROPER(TRIM(Table1[[#This Row],[Campaign Status]]))</f>
        <v>Active</v>
      </c>
      <c r="V3554" s="1">
        <f t="shared" si="165"/>
        <v>1703</v>
      </c>
      <c r="W3554" t="str">
        <f t="shared" ca="1" si="166"/>
        <v>west</v>
      </c>
      <c r="X3554" s="6">
        <f t="shared" si="167"/>
        <v>1112.7661724981538</v>
      </c>
    </row>
    <row r="3555" spans="1:24" x14ac:dyDescent="0.3">
      <c r="A3555" t="s">
        <v>4665</v>
      </c>
      <c r="B3555" t="str">
        <f ca="1">PROPER(TRIM(Table1[[#This Row],[Campaign Name]]))</f>
        <v>Mega Discount</v>
      </c>
      <c r="C3555" t="str">
        <f ca="1">PROPER(TRIM(Table1[[#This Row],[Campaign Type]]))</f>
        <v>Lead Gen</v>
      </c>
      <c r="D3555" t="str">
        <f ca="1">PROPER(TRIM(Table1[[#This Row],[Marketing Channel]]))</f>
        <v>Google Ads</v>
      </c>
      <c r="E3555" t="s">
        <v>1027</v>
      </c>
      <c r="F3555" t="s">
        <v>925</v>
      </c>
      <c r="G3555" t="s">
        <v>29</v>
      </c>
      <c r="H3555" t="s">
        <v>99</v>
      </c>
      <c r="I3555" t="s">
        <v>24</v>
      </c>
      <c r="J3555" t="s">
        <v>32</v>
      </c>
      <c r="K3555">
        <v>58937</v>
      </c>
      <c r="L3555">
        <v>3929</v>
      </c>
      <c r="M3555">
        <v>6.67</v>
      </c>
      <c r="N3555">
        <v>225</v>
      </c>
      <c r="O3555">
        <v>5.73</v>
      </c>
      <c r="P3555">
        <v>8951.41</v>
      </c>
      <c r="Q3555">
        <v>30281.4</v>
      </c>
      <c r="R3555" s="6">
        <v>238.28637052710135</v>
      </c>
      <c r="S3555">
        <v>76</v>
      </c>
      <c r="T3555" t="str">
        <f ca="1">PROPER(TRIM(Table1[[#This Row],[Campaign Status]]))</f>
        <v>Active</v>
      </c>
      <c r="V3555" s="1">
        <f t="shared" si="165"/>
        <v>225</v>
      </c>
      <c r="W3555" t="str">
        <f t="shared" ca="1" si="166"/>
        <v>North</v>
      </c>
      <c r="X3555" s="6">
        <f t="shared" si="167"/>
        <v>-64.554388331257584</v>
      </c>
    </row>
    <row r="3556" spans="1:24" x14ac:dyDescent="0.3">
      <c r="A3556" t="s">
        <v>4666</v>
      </c>
      <c r="B3556" t="str">
        <f ca="1">PROPER(TRIM(Table1[[#This Row],[Campaign Name]]))</f>
        <v>New Launch</v>
      </c>
      <c r="C3556" t="str">
        <f ca="1">PROPER(TRIM(Table1[[#This Row],[Campaign Type]]))</f>
        <v>Retargeting</v>
      </c>
      <c r="D3556" t="str">
        <f ca="1">PROPER(TRIM(Table1[[#This Row],[Marketing Channel]]))</f>
        <v>Meta Ads</v>
      </c>
      <c r="E3556" t="s">
        <v>430</v>
      </c>
      <c r="F3556" t="s">
        <v>57</v>
      </c>
      <c r="G3556" t="s">
        <v>46</v>
      </c>
      <c r="H3556" t="s">
        <v>42</v>
      </c>
      <c r="I3556" t="s">
        <v>31</v>
      </c>
      <c r="J3556" t="s">
        <v>25</v>
      </c>
      <c r="K3556">
        <v>26748</v>
      </c>
      <c r="L3556">
        <v>2282</v>
      </c>
      <c r="M3556">
        <v>8.5299999999999994</v>
      </c>
      <c r="N3556">
        <v>748</v>
      </c>
      <c r="O3556">
        <v>32.78</v>
      </c>
      <c r="P3556">
        <v>250</v>
      </c>
      <c r="Q3556">
        <v>24003.35</v>
      </c>
      <c r="R3556" s="6">
        <v>9501.3399999999983</v>
      </c>
      <c r="S3556">
        <v>199</v>
      </c>
      <c r="T3556" t="str">
        <f ca="1">PROPER(TRIM(Table1[[#This Row],[Campaign Status]]))</f>
        <v>Paused</v>
      </c>
      <c r="V3556" s="1">
        <f t="shared" si="165"/>
        <v>748</v>
      </c>
      <c r="W3556" t="str">
        <f t="shared" ca="1" si="166"/>
        <v>South</v>
      </c>
      <c r="X3556" s="6">
        <f t="shared" si="167"/>
        <v>238.28637052710135</v>
      </c>
    </row>
    <row r="3557" spans="1:24" x14ac:dyDescent="0.3">
      <c r="A3557" t="s">
        <v>4667</v>
      </c>
      <c r="B3557" t="str">
        <f ca="1">PROPER(TRIM(Table1[[#This Row],[Campaign Name]]))</f>
        <v>Festive Offer</v>
      </c>
      <c r="C3557" t="str">
        <f ca="1">PROPER(TRIM(Table1[[#This Row],[Campaign Type]]))</f>
        <v>Awareness</v>
      </c>
      <c r="D3557" t="str">
        <f ca="1">PROPER(TRIM(Table1[[#This Row],[Marketing Channel]]))</f>
        <v>Email</v>
      </c>
      <c r="E3557" t="s">
        <v>470</v>
      </c>
      <c r="F3557" t="s">
        <v>590</v>
      </c>
      <c r="G3557" t="s">
        <v>11141</v>
      </c>
      <c r="H3557" t="s">
        <v>36</v>
      </c>
      <c r="I3557" t="s">
        <v>68</v>
      </c>
      <c r="J3557" t="s">
        <v>63</v>
      </c>
      <c r="K3557">
        <v>47767</v>
      </c>
      <c r="L3557">
        <v>363</v>
      </c>
      <c r="M3557">
        <v>0.76</v>
      </c>
      <c r="N3557">
        <v>93</v>
      </c>
      <c r="O3557">
        <v>25.62</v>
      </c>
      <c r="P3557">
        <v>250</v>
      </c>
      <c r="Q3557">
        <v>5769.38</v>
      </c>
      <c r="R3557" s="6">
        <v>2207.752</v>
      </c>
      <c r="S3557">
        <v>84</v>
      </c>
      <c r="T3557" t="str">
        <f ca="1">PROPER(TRIM(Table1[[#This Row],[Campaign Status]]))</f>
        <v>Paused</v>
      </c>
      <c r="V3557" s="1">
        <f t="shared" si="165"/>
        <v>93</v>
      </c>
      <c r="W3557" t="str">
        <f t="shared" ca="1" si="166"/>
        <v>west</v>
      </c>
      <c r="X3557" s="6">
        <f t="shared" si="167"/>
        <v>9501.3399999999983</v>
      </c>
    </row>
    <row r="3558" spans="1:24" x14ac:dyDescent="0.3">
      <c r="A3558" t="s">
        <v>4668</v>
      </c>
      <c r="B3558" t="str">
        <f ca="1">PROPER(TRIM(Table1[[#This Row],[Campaign Name]]))</f>
        <v>Flash Sale</v>
      </c>
      <c r="C3558" t="str">
        <f ca="1">PROPER(TRIM(Table1[[#This Row],[Campaign Type]]))</f>
        <v>Lead Gen</v>
      </c>
      <c r="D3558" t="str">
        <f ca="1">PROPER(TRIM(Table1[[#This Row],[Marketing Channel]]))</f>
        <v>Instagram</v>
      </c>
      <c r="E3558" t="s">
        <v>1804</v>
      </c>
      <c r="F3558" t="s">
        <v>439</v>
      </c>
      <c r="G3558" t="s">
        <v>11141</v>
      </c>
      <c r="H3558" t="s">
        <v>54</v>
      </c>
      <c r="I3558" t="s">
        <v>62</v>
      </c>
      <c r="J3558" t="s">
        <v>25</v>
      </c>
      <c r="K3558">
        <v>196610</v>
      </c>
      <c r="L3558">
        <v>19742</v>
      </c>
      <c r="M3558">
        <v>10.039999999999999</v>
      </c>
      <c r="N3558">
        <v>4365</v>
      </c>
      <c r="O3558">
        <v>22.11</v>
      </c>
      <c r="P3558">
        <v>250</v>
      </c>
      <c r="Q3558">
        <v>49221.61</v>
      </c>
      <c r="R3558" s="6">
        <v>19588.644</v>
      </c>
      <c r="S3558">
        <v>2761</v>
      </c>
      <c r="T3558" t="str">
        <f ca="1">PROPER(TRIM(Table1[[#This Row],[Campaign Status]]))</f>
        <v>Completed</v>
      </c>
      <c r="V3558" s="1">
        <f t="shared" si="165"/>
        <v>4365</v>
      </c>
      <c r="W3558" t="str">
        <f t="shared" ca="1" si="166"/>
        <v>west</v>
      </c>
      <c r="X3558" s="6">
        <f t="shared" si="167"/>
        <v>2207.752</v>
      </c>
    </row>
    <row r="3559" spans="1:24" x14ac:dyDescent="0.3">
      <c r="A3559" t="s">
        <v>4669</v>
      </c>
      <c r="B3559" t="str">
        <f ca="1">PROPER(TRIM(Table1[[#This Row],[Campaign Name]]))</f>
        <v>Summer Sale</v>
      </c>
      <c r="C3559" t="str">
        <f ca="1">PROPER(TRIM(Table1[[#This Row],[Campaign Type]]))</f>
        <v>Lead Gen</v>
      </c>
      <c r="D3559" t="str">
        <f ca="1">PROPER(TRIM(Table1[[#This Row],[Marketing Channel]]))</f>
        <v>Meta Ads</v>
      </c>
      <c r="E3559" t="s">
        <v>504</v>
      </c>
      <c r="F3559" t="s">
        <v>689</v>
      </c>
      <c r="G3559" t="s">
        <v>11141</v>
      </c>
      <c r="H3559" t="s">
        <v>54</v>
      </c>
      <c r="I3559" t="s">
        <v>62</v>
      </c>
      <c r="J3559" t="s">
        <v>63</v>
      </c>
      <c r="K3559">
        <v>23696</v>
      </c>
      <c r="L3559">
        <v>1844</v>
      </c>
      <c r="M3559">
        <v>7.78</v>
      </c>
      <c r="N3559">
        <v>19</v>
      </c>
      <c r="O3559">
        <v>1.03</v>
      </c>
      <c r="P3559">
        <v>250</v>
      </c>
      <c r="Q3559">
        <v>38440.82</v>
      </c>
      <c r="R3559" s="6">
        <v>15276.328000000001</v>
      </c>
      <c r="S3559">
        <v>7</v>
      </c>
      <c r="T3559" t="str">
        <f ca="1">PROPER(TRIM(Table1[[#This Row],[Campaign Status]]))</f>
        <v>Paused</v>
      </c>
      <c r="V3559" s="1">
        <f t="shared" si="165"/>
        <v>19</v>
      </c>
      <c r="W3559" t="str">
        <f t="shared" ca="1" si="166"/>
        <v>west</v>
      </c>
      <c r="X3559" s="6">
        <f t="shared" si="167"/>
        <v>19588.644</v>
      </c>
    </row>
    <row r="3560" spans="1:24" x14ac:dyDescent="0.3">
      <c r="A3560" t="s">
        <v>4670</v>
      </c>
      <c r="B3560" t="str">
        <f ca="1">PROPER(TRIM(Table1[[#This Row],[Campaign Name]]))</f>
        <v>Summer Sale</v>
      </c>
      <c r="C3560" t="str">
        <f ca="1">PROPER(TRIM(Table1[[#This Row],[Campaign Type]]))</f>
        <v>Retargeting</v>
      </c>
      <c r="D3560" t="str">
        <f ca="1">PROPER(TRIM(Table1[[#This Row],[Marketing Channel]]))</f>
        <v>Youtube</v>
      </c>
      <c r="E3560" t="s">
        <v>1517</v>
      </c>
      <c r="F3560" t="s">
        <v>468</v>
      </c>
      <c r="G3560" t="s">
        <v>46</v>
      </c>
      <c r="H3560" t="s">
        <v>42</v>
      </c>
      <c r="I3560" t="s">
        <v>24</v>
      </c>
      <c r="J3560" t="s">
        <v>25</v>
      </c>
      <c r="K3560">
        <v>60765</v>
      </c>
      <c r="L3560">
        <v>8183</v>
      </c>
      <c r="M3560">
        <v>13.47</v>
      </c>
      <c r="N3560">
        <v>1911</v>
      </c>
      <c r="O3560">
        <v>23.35</v>
      </c>
      <c r="P3560">
        <v>2821.65</v>
      </c>
      <c r="Q3560">
        <v>10007.01</v>
      </c>
      <c r="R3560" s="6">
        <v>254.65100207325503</v>
      </c>
      <c r="S3560">
        <v>1319</v>
      </c>
      <c r="T3560" t="str">
        <f ca="1">PROPER(TRIM(Table1[[#This Row],[Campaign Status]]))</f>
        <v>Completed</v>
      </c>
      <c r="V3560" s="1">
        <f t="shared" si="165"/>
        <v>1911</v>
      </c>
      <c r="W3560" t="str">
        <f t="shared" ca="1" si="166"/>
        <v>South</v>
      </c>
      <c r="X3560" s="6">
        <f t="shared" si="167"/>
        <v>15276.328000000001</v>
      </c>
    </row>
    <row r="3561" spans="1:24" x14ac:dyDescent="0.3">
      <c r="A3561" t="s">
        <v>4671</v>
      </c>
      <c r="B3561" t="str">
        <f ca="1">PROPER(TRIM(Table1[[#This Row],[Campaign Name]]))</f>
        <v>Festive Offer</v>
      </c>
      <c r="C3561" t="str">
        <f ca="1">PROPER(TRIM(Table1[[#This Row],[Campaign Type]]))</f>
        <v>Awareness</v>
      </c>
      <c r="D3561" t="str">
        <f ca="1">PROPER(TRIM(Table1[[#This Row],[Marketing Channel]]))</f>
        <v>Instagram</v>
      </c>
      <c r="E3561" t="s">
        <v>1421</v>
      </c>
      <c r="F3561" t="s">
        <v>167</v>
      </c>
      <c r="G3561" t="s">
        <v>41</v>
      </c>
      <c r="H3561" t="s">
        <v>11140</v>
      </c>
      <c r="I3561" t="s">
        <v>68</v>
      </c>
      <c r="J3561" t="s">
        <v>63</v>
      </c>
      <c r="K3561">
        <v>1317</v>
      </c>
      <c r="L3561">
        <v>159</v>
      </c>
      <c r="M3561">
        <v>12.07</v>
      </c>
      <c r="N3561">
        <v>6</v>
      </c>
      <c r="O3561">
        <v>3.77</v>
      </c>
      <c r="P3561">
        <v>3982.6304252733912</v>
      </c>
      <c r="Q3561">
        <v>7033.54</v>
      </c>
      <c r="R3561" s="6">
        <v>76.605390130247315</v>
      </c>
      <c r="S3561">
        <v>3</v>
      </c>
      <c r="T3561" t="str">
        <f ca="1">PROPER(TRIM(Table1[[#This Row],[Campaign Status]]))</f>
        <v>Paused</v>
      </c>
      <c r="V3561" s="1">
        <f t="shared" si="165"/>
        <v>6</v>
      </c>
      <c r="W3561" t="str">
        <f t="shared" ca="1" si="166"/>
        <v>East</v>
      </c>
      <c r="X3561" s="6">
        <f t="shared" si="167"/>
        <v>254.65100207325503</v>
      </c>
    </row>
    <row r="3562" spans="1:24" x14ac:dyDescent="0.3">
      <c r="A3562" t="s">
        <v>4672</v>
      </c>
      <c r="B3562" t="str">
        <f ca="1">PROPER(TRIM(Table1[[#This Row],[Campaign Name]]))</f>
        <v>Summer Sale</v>
      </c>
      <c r="C3562" t="str">
        <f ca="1">PROPER(TRIM(Table1[[#This Row],[Campaign Type]]))</f>
        <v>Awareness</v>
      </c>
      <c r="D3562" t="str">
        <f ca="1">PROPER(TRIM(Table1[[#This Row],[Marketing Channel]]))</f>
        <v>Meta Ads</v>
      </c>
      <c r="E3562" t="s">
        <v>4212</v>
      </c>
      <c r="F3562" t="s">
        <v>711</v>
      </c>
      <c r="G3562" t="s">
        <v>11141</v>
      </c>
      <c r="H3562" t="s">
        <v>54</v>
      </c>
      <c r="I3562" t="s">
        <v>31</v>
      </c>
      <c r="J3562" t="s">
        <v>25</v>
      </c>
      <c r="K3562">
        <v>18393</v>
      </c>
      <c r="L3562">
        <v>636</v>
      </c>
      <c r="M3562">
        <v>3.46</v>
      </c>
      <c r="N3562">
        <v>57</v>
      </c>
      <c r="O3562">
        <v>8.9600000000000009</v>
      </c>
      <c r="P3562">
        <v>12783.13</v>
      </c>
      <c r="Q3562">
        <v>27002.16</v>
      </c>
      <c r="R3562" s="6">
        <v>111.23277319404561</v>
      </c>
      <c r="S3562">
        <v>37</v>
      </c>
      <c r="T3562" t="str">
        <f ca="1">PROPER(TRIM(Table1[[#This Row],[Campaign Status]]))</f>
        <v>Active</v>
      </c>
      <c r="V3562" s="1">
        <f t="shared" si="165"/>
        <v>57</v>
      </c>
      <c r="W3562" t="str">
        <f t="shared" ca="1" si="166"/>
        <v>west</v>
      </c>
      <c r="X3562" s="6">
        <f t="shared" si="167"/>
        <v>76.605390130247315</v>
      </c>
    </row>
    <row r="3563" spans="1:24" x14ac:dyDescent="0.3">
      <c r="A3563" t="s">
        <v>4673</v>
      </c>
      <c r="B3563" t="str">
        <f ca="1">PROPER(TRIM(Table1[[#This Row],[Campaign Name]]))</f>
        <v>Summer Sale</v>
      </c>
      <c r="C3563" t="str">
        <f ca="1">PROPER(TRIM(Table1[[#This Row],[Campaign Type]]))</f>
        <v>Sales</v>
      </c>
      <c r="D3563" t="str">
        <f ca="1">PROPER(TRIM(Table1[[#This Row],[Marketing Channel]]))</f>
        <v>Linkedin</v>
      </c>
      <c r="E3563" t="s">
        <v>1209</v>
      </c>
      <c r="F3563" t="s">
        <v>587</v>
      </c>
      <c r="G3563" t="s">
        <v>11141</v>
      </c>
      <c r="H3563" t="s">
        <v>54</v>
      </c>
      <c r="I3563" t="s">
        <v>62</v>
      </c>
      <c r="J3563" t="s">
        <v>63</v>
      </c>
      <c r="K3563">
        <v>91665</v>
      </c>
      <c r="L3563">
        <v>10080</v>
      </c>
      <c r="M3563">
        <v>11</v>
      </c>
      <c r="N3563">
        <v>98</v>
      </c>
      <c r="O3563">
        <v>0.97</v>
      </c>
      <c r="P3563">
        <v>250</v>
      </c>
      <c r="Q3563">
        <v>32698.27</v>
      </c>
      <c r="R3563" s="6">
        <v>12979.308000000001</v>
      </c>
      <c r="S3563">
        <v>88</v>
      </c>
      <c r="T3563" t="str">
        <f ca="1">PROPER(TRIM(Table1[[#This Row],[Campaign Status]]))</f>
        <v>Paused</v>
      </c>
      <c r="V3563" s="1">
        <f t="shared" si="165"/>
        <v>98</v>
      </c>
      <c r="W3563" t="str">
        <f t="shared" ca="1" si="166"/>
        <v>west</v>
      </c>
      <c r="X3563" s="6">
        <f t="shared" si="167"/>
        <v>111.23277319404561</v>
      </c>
    </row>
    <row r="3564" spans="1:24" x14ac:dyDescent="0.3">
      <c r="A3564" t="s">
        <v>4674</v>
      </c>
      <c r="B3564" t="str">
        <f ca="1">PROPER(TRIM(Table1[[#This Row],[Campaign Name]]))</f>
        <v>Summer Sale</v>
      </c>
      <c r="C3564" t="str">
        <f ca="1">PROPER(TRIM(Table1[[#This Row],[Campaign Type]]))</f>
        <v>Awareness</v>
      </c>
      <c r="D3564" t="str">
        <f ca="1">PROPER(TRIM(Table1[[#This Row],[Marketing Channel]]))</f>
        <v>Linkedin</v>
      </c>
      <c r="E3564" t="s">
        <v>970</v>
      </c>
      <c r="F3564" t="s">
        <v>53</v>
      </c>
      <c r="G3564" t="s">
        <v>46</v>
      </c>
      <c r="H3564" t="s">
        <v>42</v>
      </c>
      <c r="I3564" t="s">
        <v>24</v>
      </c>
      <c r="J3564" t="s">
        <v>25</v>
      </c>
      <c r="K3564">
        <v>55028</v>
      </c>
      <c r="L3564">
        <v>981</v>
      </c>
      <c r="M3564">
        <v>1.78</v>
      </c>
      <c r="N3564">
        <v>277</v>
      </c>
      <c r="O3564">
        <v>28.24</v>
      </c>
      <c r="P3564">
        <v>3830.4648972188602</v>
      </c>
      <c r="Q3564">
        <v>25510.25</v>
      </c>
      <c r="R3564" s="6">
        <v>565.9831295810053</v>
      </c>
      <c r="S3564">
        <v>182</v>
      </c>
      <c r="T3564" t="str">
        <f ca="1">PROPER(TRIM(Table1[[#This Row],[Campaign Status]]))</f>
        <v>Completed</v>
      </c>
      <c r="V3564" s="1">
        <f t="shared" si="165"/>
        <v>277</v>
      </c>
      <c r="W3564" t="str">
        <f t="shared" ca="1" si="166"/>
        <v>South</v>
      </c>
      <c r="X3564" s="6">
        <f t="shared" si="167"/>
        <v>12979.308000000001</v>
      </c>
    </row>
    <row r="3565" spans="1:24" x14ac:dyDescent="0.3">
      <c r="A3565" t="s">
        <v>4675</v>
      </c>
      <c r="B3565" t="str">
        <f ca="1">PROPER(TRIM(Table1[[#This Row],[Campaign Name]]))</f>
        <v>New Launch</v>
      </c>
      <c r="C3565" t="str">
        <f ca="1">PROPER(TRIM(Table1[[#This Row],[Campaign Type]]))</f>
        <v>Sales</v>
      </c>
      <c r="D3565" t="str">
        <f ca="1">PROPER(TRIM(Table1[[#This Row],[Marketing Channel]]))</f>
        <v>Linkedin</v>
      </c>
      <c r="E3565" t="s">
        <v>999</v>
      </c>
      <c r="F3565" t="s">
        <v>271</v>
      </c>
      <c r="G3565" t="s">
        <v>11141</v>
      </c>
      <c r="H3565" t="s">
        <v>54</v>
      </c>
      <c r="I3565" t="s">
        <v>31</v>
      </c>
      <c r="J3565" t="s">
        <v>32</v>
      </c>
      <c r="K3565">
        <v>63621</v>
      </c>
      <c r="L3565">
        <v>1801</v>
      </c>
      <c r="M3565">
        <v>2.83</v>
      </c>
      <c r="N3565">
        <v>326</v>
      </c>
      <c r="O3565">
        <v>18.100000000000001</v>
      </c>
      <c r="P3565">
        <v>3830.4648972188602</v>
      </c>
      <c r="Q3565">
        <v>44142.91</v>
      </c>
      <c r="R3565" s="6">
        <v>1052.4165129942926</v>
      </c>
      <c r="S3565">
        <v>17</v>
      </c>
      <c r="T3565" t="str">
        <f ca="1">PROPER(TRIM(Table1[[#This Row],[Campaign Status]]))</f>
        <v>Completed</v>
      </c>
      <c r="V3565" s="1">
        <f t="shared" si="165"/>
        <v>326</v>
      </c>
      <c r="W3565" t="str">
        <f t="shared" ca="1" si="166"/>
        <v>west</v>
      </c>
      <c r="X3565" s="6">
        <f t="shared" si="167"/>
        <v>565.9831295810053</v>
      </c>
    </row>
    <row r="3566" spans="1:24" x14ac:dyDescent="0.3">
      <c r="A3566" t="s">
        <v>4676</v>
      </c>
      <c r="B3566" t="str">
        <f ca="1">PROPER(TRIM(Table1[[#This Row],[Campaign Name]]))</f>
        <v>Mega Discount</v>
      </c>
      <c r="C3566" t="str">
        <f ca="1">PROPER(TRIM(Table1[[#This Row],[Campaign Type]]))</f>
        <v>Retargeting</v>
      </c>
      <c r="D3566" t="str">
        <f ca="1">PROPER(TRIM(Table1[[#This Row],[Marketing Channel]]))</f>
        <v>Linkedin</v>
      </c>
      <c r="E3566" t="s">
        <v>1417</v>
      </c>
      <c r="F3566" t="s">
        <v>127</v>
      </c>
      <c r="G3566" t="s">
        <v>29</v>
      </c>
      <c r="H3566" t="s">
        <v>61</v>
      </c>
      <c r="I3566" t="s">
        <v>31</v>
      </c>
      <c r="J3566" t="s">
        <v>32</v>
      </c>
      <c r="K3566">
        <v>175682</v>
      </c>
      <c r="L3566">
        <v>23910</v>
      </c>
      <c r="M3566">
        <v>13.61</v>
      </c>
      <c r="N3566">
        <v>4263</v>
      </c>
      <c r="O3566">
        <v>17.829999999999998</v>
      </c>
      <c r="P3566">
        <v>7903.38</v>
      </c>
      <c r="Q3566">
        <v>48995.43</v>
      </c>
      <c r="R3566" s="6">
        <v>519.93008054781626</v>
      </c>
      <c r="S3566">
        <v>829</v>
      </c>
      <c r="T3566" t="str">
        <f ca="1">PROPER(TRIM(Table1[[#This Row],[Campaign Status]]))</f>
        <v>Completed</v>
      </c>
      <c r="V3566" s="1">
        <f t="shared" si="165"/>
        <v>4263</v>
      </c>
      <c r="W3566" t="str">
        <f t="shared" ca="1" si="166"/>
        <v>North</v>
      </c>
      <c r="X3566" s="6">
        <f t="shared" si="167"/>
        <v>1052.4165129942926</v>
      </c>
    </row>
    <row r="3567" spans="1:24" x14ac:dyDescent="0.3">
      <c r="A3567" t="s">
        <v>4677</v>
      </c>
      <c r="B3567" t="str">
        <f ca="1">PROPER(TRIM(Table1[[#This Row],[Campaign Name]]))</f>
        <v>Festive Offer</v>
      </c>
      <c r="C3567" t="str">
        <f ca="1">PROPER(TRIM(Table1[[#This Row],[Campaign Type]]))</f>
        <v>Retargeting</v>
      </c>
      <c r="D3567" t="str">
        <f ca="1">PROPER(TRIM(Table1[[#This Row],[Marketing Channel]]))</f>
        <v>Meta Ads</v>
      </c>
      <c r="E3567" t="s">
        <v>982</v>
      </c>
      <c r="F3567" t="s">
        <v>80</v>
      </c>
      <c r="G3567" t="s">
        <v>11141</v>
      </c>
      <c r="H3567" t="s">
        <v>23</v>
      </c>
      <c r="I3567" t="s">
        <v>31</v>
      </c>
      <c r="J3567" t="s">
        <v>32</v>
      </c>
      <c r="K3567">
        <v>46255</v>
      </c>
      <c r="L3567">
        <v>80</v>
      </c>
      <c r="M3567">
        <v>0.17</v>
      </c>
      <c r="N3567">
        <v>15</v>
      </c>
      <c r="O3567">
        <v>18.75</v>
      </c>
      <c r="P3567">
        <v>250</v>
      </c>
      <c r="Q3567">
        <v>23672.95</v>
      </c>
      <c r="R3567" s="6">
        <v>9369.18</v>
      </c>
      <c r="S3567">
        <v>11</v>
      </c>
      <c r="T3567" t="str">
        <f ca="1">PROPER(TRIM(Table1[[#This Row],[Campaign Status]]))</f>
        <v>Active</v>
      </c>
      <c r="V3567" s="1">
        <f t="shared" si="165"/>
        <v>15</v>
      </c>
      <c r="W3567" t="str">
        <f t="shared" ca="1" si="166"/>
        <v>west</v>
      </c>
      <c r="X3567" s="6">
        <f t="shared" si="167"/>
        <v>519.93008054781626</v>
      </c>
    </row>
    <row r="3568" spans="1:24" hidden="1" x14ac:dyDescent="0.3">
      <c r="A3568" t="s">
        <v>4678</v>
      </c>
      <c r="B3568" t="str">
        <f ca="1">PROPER(TRIM(Table1[[#This Row],[Campaign Name]]))</f>
        <v>Summer Sale</v>
      </c>
      <c r="C3568" t="str">
        <f ca="1">PROPER(TRIM(Table1[[#This Row],[Campaign Type]]))</f>
        <v>Awareness</v>
      </c>
      <c r="D3568" t="str">
        <f ca="1">PROPER(TRIM(Table1[[#This Row],[Marketing Channel]]))</f>
        <v>Youtube</v>
      </c>
      <c r="E3568" t="s">
        <v>3779</v>
      </c>
      <c r="F3568" t="s">
        <v>1016</v>
      </c>
      <c r="G3568" t="s">
        <v>29</v>
      </c>
      <c r="H3568" t="s">
        <v>67</v>
      </c>
      <c r="I3568" t="s">
        <v>31</v>
      </c>
      <c r="J3568" t="s">
        <v>63</v>
      </c>
      <c r="K3568">
        <v>40896</v>
      </c>
      <c r="L3568">
        <v>3067</v>
      </c>
      <c r="M3568">
        <v>7.5</v>
      </c>
      <c r="N3568">
        <v>524</v>
      </c>
      <c r="O3568">
        <v>17.09</v>
      </c>
      <c r="P3568">
        <v>3891.7088323699436</v>
      </c>
      <c r="R3568" s="6" t="e">
        <v>#VALUE!</v>
      </c>
      <c r="S3568">
        <v>32</v>
      </c>
      <c r="T3568" t="str">
        <f ca="1">PROPER(TRIM(Table1[[#This Row],[Campaign Status]]))</f>
        <v>Paused</v>
      </c>
      <c r="V3568" s="1">
        <f t="shared" si="165"/>
        <v>524</v>
      </c>
      <c r="W3568" t="str">
        <f t="shared" ca="1" si="166"/>
        <v>North</v>
      </c>
      <c r="X3568" s="6">
        <f t="shared" si="167"/>
        <v>9369.18</v>
      </c>
    </row>
    <row r="3569" spans="1:24" x14ac:dyDescent="0.3">
      <c r="A3569" t="s">
        <v>4679</v>
      </c>
      <c r="B3569" t="str">
        <f ca="1">PROPER(TRIM(Table1[[#This Row],[Campaign Name]]))</f>
        <v>Mega Discount</v>
      </c>
      <c r="C3569" t="str">
        <f ca="1">PROPER(TRIM(Table1[[#This Row],[Campaign Type]]))</f>
        <v>Lead Gen</v>
      </c>
      <c r="D3569" t="str">
        <f ca="1">PROPER(TRIM(Table1[[#This Row],[Marketing Channel]]))</f>
        <v>Meta Ads</v>
      </c>
      <c r="E3569" t="s">
        <v>2089</v>
      </c>
      <c r="F3569" t="s">
        <v>679</v>
      </c>
      <c r="G3569" t="s">
        <v>11141</v>
      </c>
      <c r="H3569" t="s">
        <v>54</v>
      </c>
      <c r="I3569" t="s">
        <v>62</v>
      </c>
      <c r="J3569" t="s">
        <v>25</v>
      </c>
      <c r="K3569">
        <v>36988</v>
      </c>
      <c r="L3569">
        <v>5384</v>
      </c>
      <c r="M3569">
        <v>14.56</v>
      </c>
      <c r="N3569">
        <v>1010</v>
      </c>
      <c r="O3569">
        <v>18.760000000000002</v>
      </c>
      <c r="P3569">
        <v>3817.8497265160554</v>
      </c>
      <c r="Q3569">
        <v>4739.74</v>
      </c>
      <c r="R3569" s="6">
        <v>24.146845463328571</v>
      </c>
      <c r="S3569">
        <v>536</v>
      </c>
      <c r="T3569" t="str">
        <f ca="1">PROPER(TRIM(Table1[[#This Row],[Campaign Status]]))</f>
        <v>Paused</v>
      </c>
      <c r="V3569" s="1">
        <f t="shared" si="165"/>
        <v>1010</v>
      </c>
      <c r="W3569" t="str">
        <f t="shared" ca="1" si="166"/>
        <v>west</v>
      </c>
      <c r="X3569" s="6" t="e">
        <f t="shared" si="167"/>
        <v>#VALUE!</v>
      </c>
    </row>
    <row r="3570" spans="1:24" x14ac:dyDescent="0.3">
      <c r="A3570" t="s">
        <v>4680</v>
      </c>
      <c r="B3570" t="str">
        <f ca="1">PROPER(TRIM(Table1[[#This Row],[Campaign Name]]))</f>
        <v>New Launch</v>
      </c>
      <c r="C3570" t="str">
        <f ca="1">PROPER(TRIM(Table1[[#This Row],[Campaign Type]]))</f>
        <v>Sales</v>
      </c>
      <c r="D3570" t="str">
        <f ca="1">PROPER(TRIM(Table1[[#This Row],[Marketing Channel]]))</f>
        <v>Linkedin</v>
      </c>
      <c r="E3570" t="s">
        <v>908</v>
      </c>
      <c r="F3570" t="s">
        <v>522</v>
      </c>
      <c r="G3570" t="s">
        <v>29</v>
      </c>
      <c r="H3570" t="s">
        <v>99</v>
      </c>
      <c r="I3570" t="s">
        <v>62</v>
      </c>
      <c r="J3570" t="s">
        <v>63</v>
      </c>
      <c r="K3570">
        <v>197970</v>
      </c>
      <c r="L3570">
        <v>7199</v>
      </c>
      <c r="M3570">
        <v>3.64</v>
      </c>
      <c r="N3570">
        <v>494</v>
      </c>
      <c r="O3570">
        <v>6.86</v>
      </c>
      <c r="P3570">
        <v>250</v>
      </c>
      <c r="Q3570">
        <v>32861.120000000003</v>
      </c>
      <c r="R3570" s="6">
        <v>13044.448</v>
      </c>
      <c r="S3570">
        <v>91</v>
      </c>
      <c r="T3570" t="str">
        <f ca="1">PROPER(TRIM(Table1[[#This Row],[Campaign Status]]))</f>
        <v>Active</v>
      </c>
      <c r="V3570" s="1">
        <f t="shared" si="165"/>
        <v>494</v>
      </c>
      <c r="W3570" t="str">
        <f t="shared" ca="1" si="166"/>
        <v>North</v>
      </c>
      <c r="X3570" s="6">
        <f t="shared" si="167"/>
        <v>24.146845463328571</v>
      </c>
    </row>
    <row r="3571" spans="1:24" x14ac:dyDescent="0.3">
      <c r="A3571" t="s">
        <v>4681</v>
      </c>
      <c r="B3571" t="str">
        <f ca="1">PROPER(TRIM(Table1[[#This Row],[Campaign Name]]))</f>
        <v>Festive Offer</v>
      </c>
      <c r="C3571" t="str">
        <f ca="1">PROPER(TRIM(Table1[[#This Row],[Campaign Type]]))</f>
        <v>Retargeting</v>
      </c>
      <c r="D3571" t="str">
        <f ca="1">PROPER(TRIM(Table1[[#This Row],[Marketing Channel]]))</f>
        <v>Google Ads</v>
      </c>
      <c r="E3571" t="s">
        <v>960</v>
      </c>
      <c r="F3571" t="s">
        <v>513</v>
      </c>
      <c r="G3571" t="s">
        <v>11141</v>
      </c>
      <c r="H3571" t="s">
        <v>54</v>
      </c>
      <c r="I3571" t="s">
        <v>31</v>
      </c>
      <c r="J3571" t="s">
        <v>63</v>
      </c>
      <c r="K3571">
        <v>87499</v>
      </c>
      <c r="L3571">
        <v>3749</v>
      </c>
      <c r="M3571">
        <v>4.28</v>
      </c>
      <c r="N3571">
        <v>386</v>
      </c>
      <c r="O3571">
        <v>10.3</v>
      </c>
      <c r="P3571">
        <v>3988.1535696969677</v>
      </c>
      <c r="Q3571">
        <v>48321.27</v>
      </c>
      <c r="R3571" s="6">
        <v>1111.6200932471013</v>
      </c>
      <c r="S3571">
        <v>10</v>
      </c>
      <c r="T3571" t="str">
        <f ca="1">PROPER(TRIM(Table1[[#This Row],[Campaign Status]]))</f>
        <v>Paused</v>
      </c>
      <c r="V3571" s="1">
        <f t="shared" si="165"/>
        <v>386</v>
      </c>
      <c r="W3571" t="str">
        <f t="shared" ca="1" si="166"/>
        <v>west</v>
      </c>
      <c r="X3571" s="6">
        <f t="shared" si="167"/>
        <v>13044.448</v>
      </c>
    </row>
    <row r="3572" spans="1:24" x14ac:dyDescent="0.3">
      <c r="A3572" t="s">
        <v>4682</v>
      </c>
      <c r="B3572" t="str">
        <f ca="1">PROPER(TRIM(Table1[[#This Row],[Campaign Name]]))</f>
        <v>Summer Sale</v>
      </c>
      <c r="C3572" t="str">
        <f ca="1">PROPER(TRIM(Table1[[#This Row],[Campaign Type]]))</f>
        <v>Retargeting</v>
      </c>
      <c r="D3572" t="str">
        <f ca="1">PROPER(TRIM(Table1[[#This Row],[Marketing Channel]]))</f>
        <v>Email</v>
      </c>
      <c r="E3572" t="s">
        <v>609</v>
      </c>
      <c r="F3572" t="s">
        <v>115</v>
      </c>
      <c r="G3572" t="s">
        <v>29</v>
      </c>
      <c r="H3572" t="s">
        <v>99</v>
      </c>
      <c r="I3572" t="s">
        <v>68</v>
      </c>
      <c r="J3572" t="s">
        <v>25</v>
      </c>
      <c r="K3572">
        <v>191537</v>
      </c>
      <c r="L3572">
        <v>567</v>
      </c>
      <c r="M3572">
        <v>0.3</v>
      </c>
      <c r="N3572">
        <v>38</v>
      </c>
      <c r="O3572">
        <v>6.7</v>
      </c>
      <c r="P3572">
        <v>2643.87</v>
      </c>
      <c r="Q3572">
        <v>20011.82</v>
      </c>
      <c r="R3572" s="6">
        <v>656.91391785526525</v>
      </c>
      <c r="S3572">
        <v>1</v>
      </c>
      <c r="T3572" t="str">
        <f ca="1">PROPER(TRIM(Table1[[#This Row],[Campaign Status]]))</f>
        <v>Paused</v>
      </c>
      <c r="V3572" s="1">
        <f t="shared" si="165"/>
        <v>38</v>
      </c>
      <c r="W3572" t="str">
        <f t="shared" ca="1" si="166"/>
        <v>North</v>
      </c>
      <c r="X3572" s="6">
        <f t="shared" si="167"/>
        <v>1111.6200932471013</v>
      </c>
    </row>
    <row r="3573" spans="1:24" x14ac:dyDescent="0.3">
      <c r="A3573" t="s">
        <v>4683</v>
      </c>
      <c r="B3573" t="str">
        <f ca="1">PROPER(TRIM(Table1[[#This Row],[Campaign Name]]))</f>
        <v>Summer Sale</v>
      </c>
      <c r="C3573" t="str">
        <f ca="1">PROPER(TRIM(Table1[[#This Row],[Campaign Type]]))</f>
        <v>Retargeting</v>
      </c>
      <c r="D3573" t="str">
        <f ca="1">PROPER(TRIM(Table1[[#This Row],[Marketing Channel]]))</f>
        <v>Linkedin</v>
      </c>
      <c r="E3573" t="s">
        <v>3102</v>
      </c>
      <c r="F3573" t="s">
        <v>689</v>
      </c>
      <c r="G3573" t="s">
        <v>11141</v>
      </c>
      <c r="H3573" t="s">
        <v>54</v>
      </c>
      <c r="I3573" t="s">
        <v>31</v>
      </c>
      <c r="J3573" t="s">
        <v>32</v>
      </c>
      <c r="K3573">
        <v>49986</v>
      </c>
      <c r="L3573">
        <v>3059</v>
      </c>
      <c r="M3573">
        <v>6.12</v>
      </c>
      <c r="N3573">
        <v>193</v>
      </c>
      <c r="O3573">
        <v>6.31</v>
      </c>
      <c r="P3573">
        <v>13242.95</v>
      </c>
      <c r="Q3573">
        <v>31477.97</v>
      </c>
      <c r="R3573" s="6">
        <v>137.69605714738785</v>
      </c>
      <c r="S3573">
        <v>178</v>
      </c>
      <c r="T3573" t="str">
        <f ca="1">PROPER(TRIM(Table1[[#This Row],[Campaign Status]]))</f>
        <v>Active</v>
      </c>
      <c r="V3573" s="1">
        <f t="shared" si="165"/>
        <v>193</v>
      </c>
      <c r="W3573" t="str">
        <f t="shared" ca="1" si="166"/>
        <v>west</v>
      </c>
      <c r="X3573" s="6">
        <f t="shared" si="167"/>
        <v>656.91391785526525</v>
      </c>
    </row>
    <row r="3574" spans="1:24" x14ac:dyDescent="0.3">
      <c r="A3574" t="s">
        <v>4684</v>
      </c>
      <c r="B3574" t="str">
        <f ca="1">PROPER(TRIM(Table1[[#This Row],[Campaign Name]]))</f>
        <v>Mega Discount</v>
      </c>
      <c r="C3574" t="str">
        <f ca="1">PROPER(TRIM(Table1[[#This Row],[Campaign Type]]))</f>
        <v>Lead Gen</v>
      </c>
      <c r="D3574" t="str">
        <f ca="1">PROPER(TRIM(Table1[[#This Row],[Marketing Channel]]))</f>
        <v>Meta Ads</v>
      </c>
      <c r="E3574" t="s">
        <v>202</v>
      </c>
      <c r="F3574" t="s">
        <v>167</v>
      </c>
      <c r="G3574" t="s">
        <v>29</v>
      </c>
      <c r="H3574" t="s">
        <v>61</v>
      </c>
      <c r="I3574" t="s">
        <v>24</v>
      </c>
      <c r="J3574" t="s">
        <v>63</v>
      </c>
      <c r="K3574">
        <v>23048</v>
      </c>
      <c r="L3574">
        <v>590</v>
      </c>
      <c r="M3574">
        <v>2.56</v>
      </c>
      <c r="N3574">
        <v>133</v>
      </c>
      <c r="O3574">
        <v>22.54</v>
      </c>
      <c r="P3574">
        <v>3817.8497265160554</v>
      </c>
      <c r="Q3574">
        <v>30931.05</v>
      </c>
      <c r="R3574" s="6">
        <v>710.16939417953085</v>
      </c>
      <c r="S3574">
        <v>110</v>
      </c>
      <c r="T3574" t="str">
        <f ca="1">PROPER(TRIM(Table1[[#This Row],[Campaign Status]]))</f>
        <v>Completed</v>
      </c>
      <c r="V3574" s="1">
        <f t="shared" si="165"/>
        <v>133</v>
      </c>
      <c r="W3574" t="str">
        <f t="shared" ca="1" si="166"/>
        <v>North</v>
      </c>
      <c r="X3574" s="6">
        <f t="shared" si="167"/>
        <v>137.69605714738785</v>
      </c>
    </row>
    <row r="3575" spans="1:24" x14ac:dyDescent="0.3">
      <c r="A3575" t="s">
        <v>4685</v>
      </c>
      <c r="B3575" t="str">
        <f ca="1">PROPER(TRIM(Table1[[#This Row],[Campaign Name]]))</f>
        <v>Mega Discount</v>
      </c>
      <c r="C3575" t="str">
        <f ca="1">PROPER(TRIM(Table1[[#This Row],[Campaign Type]]))</f>
        <v>Awareness</v>
      </c>
      <c r="D3575" t="str">
        <f ca="1">PROPER(TRIM(Table1[[#This Row],[Marketing Channel]]))</f>
        <v>Linkedin</v>
      </c>
      <c r="E3575" t="s">
        <v>157</v>
      </c>
      <c r="F3575" t="s">
        <v>121</v>
      </c>
      <c r="G3575" t="s">
        <v>11141</v>
      </c>
      <c r="H3575" t="s">
        <v>54</v>
      </c>
      <c r="I3575" t="s">
        <v>31</v>
      </c>
      <c r="J3575" t="s">
        <v>25</v>
      </c>
      <c r="K3575">
        <v>100855</v>
      </c>
      <c r="L3575">
        <v>1185</v>
      </c>
      <c r="M3575">
        <v>1.17</v>
      </c>
      <c r="N3575">
        <v>359</v>
      </c>
      <c r="O3575">
        <v>30.3</v>
      </c>
      <c r="P3575">
        <v>10575.27</v>
      </c>
      <c r="Q3575">
        <v>35028.559999999998</v>
      </c>
      <c r="R3575" s="6">
        <v>231.2308811027992</v>
      </c>
      <c r="S3575">
        <v>2</v>
      </c>
      <c r="T3575" t="str">
        <f ca="1">PROPER(TRIM(Table1[[#This Row],[Campaign Status]]))</f>
        <v>Paused</v>
      </c>
      <c r="V3575" s="1">
        <f t="shared" si="165"/>
        <v>359</v>
      </c>
      <c r="W3575" t="str">
        <f t="shared" ca="1" si="166"/>
        <v>west</v>
      </c>
      <c r="X3575" s="6">
        <f t="shared" si="167"/>
        <v>710.16939417953085</v>
      </c>
    </row>
    <row r="3576" spans="1:24" x14ac:dyDescent="0.3">
      <c r="A3576" t="s">
        <v>4686</v>
      </c>
      <c r="B3576" t="str">
        <f ca="1">PROPER(TRIM(Table1[[#This Row],[Campaign Name]]))</f>
        <v>Flash Sale</v>
      </c>
      <c r="C3576" t="str">
        <f ca="1">PROPER(TRIM(Table1[[#This Row],[Campaign Type]]))</f>
        <v>Sales</v>
      </c>
      <c r="D3576" t="str">
        <f ca="1">PROPER(TRIM(Table1[[#This Row],[Marketing Channel]]))</f>
        <v>Email</v>
      </c>
      <c r="E3576" t="s">
        <v>836</v>
      </c>
      <c r="F3576" t="s">
        <v>274</v>
      </c>
      <c r="G3576" t="s">
        <v>29</v>
      </c>
      <c r="H3576" t="s">
        <v>67</v>
      </c>
      <c r="I3576" t="s">
        <v>62</v>
      </c>
      <c r="J3576" t="s">
        <v>25</v>
      </c>
      <c r="K3576">
        <v>57244</v>
      </c>
      <c r="L3576">
        <v>6622</v>
      </c>
      <c r="M3576">
        <v>11.57</v>
      </c>
      <c r="N3576">
        <v>1725</v>
      </c>
      <c r="O3576">
        <v>26.05</v>
      </c>
      <c r="P3576">
        <v>4021.4266195524165</v>
      </c>
      <c r="Q3576">
        <v>27314.85</v>
      </c>
      <c r="R3576" s="6">
        <v>579.23283411895579</v>
      </c>
      <c r="S3576">
        <v>1005</v>
      </c>
      <c r="T3576" t="str">
        <f ca="1">PROPER(TRIM(Table1[[#This Row],[Campaign Status]]))</f>
        <v>Paused</v>
      </c>
      <c r="V3576" s="1">
        <f t="shared" si="165"/>
        <v>1725</v>
      </c>
      <c r="W3576" t="str">
        <f t="shared" ca="1" si="166"/>
        <v>North</v>
      </c>
      <c r="X3576" s="6">
        <f t="shared" si="167"/>
        <v>231.2308811027992</v>
      </c>
    </row>
    <row r="3577" spans="1:24" x14ac:dyDescent="0.3">
      <c r="A3577" t="s">
        <v>4687</v>
      </c>
      <c r="B3577" t="str">
        <f ca="1">PROPER(TRIM(Table1[[#This Row],[Campaign Name]]))</f>
        <v>New Launch</v>
      </c>
      <c r="C3577" t="str">
        <f ca="1">PROPER(TRIM(Table1[[#This Row],[Campaign Type]]))</f>
        <v>Lead Gen</v>
      </c>
      <c r="D3577" t="str">
        <f ca="1">PROPER(TRIM(Table1[[#This Row],[Marketing Channel]]))</f>
        <v>Email</v>
      </c>
      <c r="E3577" t="s">
        <v>801</v>
      </c>
      <c r="F3577" t="s">
        <v>200</v>
      </c>
      <c r="G3577" t="s">
        <v>29</v>
      </c>
      <c r="H3577" t="s">
        <v>61</v>
      </c>
      <c r="I3577" t="s">
        <v>24</v>
      </c>
      <c r="J3577" t="s">
        <v>63</v>
      </c>
      <c r="K3577">
        <v>82980</v>
      </c>
      <c r="L3577">
        <v>12446</v>
      </c>
      <c r="M3577">
        <v>15</v>
      </c>
      <c r="N3577">
        <v>3239</v>
      </c>
      <c r="O3577">
        <v>26.02</v>
      </c>
      <c r="P3577">
        <v>4021.4266195524165</v>
      </c>
      <c r="Q3577">
        <v>12841.13</v>
      </c>
      <c r="R3577" s="6">
        <v>219.31777488032873</v>
      </c>
      <c r="S3577">
        <v>490</v>
      </c>
      <c r="T3577" t="str">
        <f ca="1">PROPER(TRIM(Table1[[#This Row],[Campaign Status]]))</f>
        <v>Completed</v>
      </c>
      <c r="V3577" s="1">
        <f t="shared" si="165"/>
        <v>3239</v>
      </c>
      <c r="W3577" t="str">
        <f t="shared" ca="1" si="166"/>
        <v>North</v>
      </c>
      <c r="X3577" s="6">
        <f t="shared" si="167"/>
        <v>579.23283411895579</v>
      </c>
    </row>
    <row r="3578" spans="1:24" x14ac:dyDescent="0.3">
      <c r="A3578" t="s">
        <v>4688</v>
      </c>
      <c r="B3578" t="str">
        <f ca="1">PROPER(TRIM(Table1[[#This Row],[Campaign Name]]))</f>
        <v>Festive Offer</v>
      </c>
      <c r="C3578" t="str">
        <f ca="1">PROPER(TRIM(Table1[[#This Row],[Campaign Type]]))</f>
        <v>Lead Gen</v>
      </c>
      <c r="D3578" t="str">
        <f ca="1">PROPER(TRIM(Table1[[#This Row],[Marketing Channel]]))</f>
        <v>Linkedin</v>
      </c>
      <c r="E3578" t="s">
        <v>1587</v>
      </c>
      <c r="F3578" t="s">
        <v>226</v>
      </c>
      <c r="G3578" t="s">
        <v>11141</v>
      </c>
      <c r="H3578" t="s">
        <v>54</v>
      </c>
      <c r="I3578" t="s">
        <v>68</v>
      </c>
      <c r="J3578" t="s">
        <v>25</v>
      </c>
      <c r="K3578">
        <v>175855</v>
      </c>
      <c r="L3578">
        <v>23738</v>
      </c>
      <c r="M3578">
        <v>13.5</v>
      </c>
      <c r="N3578">
        <v>3546</v>
      </c>
      <c r="O3578">
        <v>14.94</v>
      </c>
      <c r="P3578">
        <v>3830.4648972188602</v>
      </c>
      <c r="Q3578">
        <v>28584.93</v>
      </c>
      <c r="R3578" s="6">
        <v>646.25223744392804</v>
      </c>
      <c r="S3578">
        <v>949</v>
      </c>
      <c r="T3578" t="str">
        <f ca="1">PROPER(TRIM(Table1[[#This Row],[Campaign Status]]))</f>
        <v>Active</v>
      </c>
      <c r="V3578" s="1">
        <f t="shared" si="165"/>
        <v>3546</v>
      </c>
      <c r="W3578" t="str">
        <f t="shared" ca="1" si="166"/>
        <v>west</v>
      </c>
      <c r="X3578" s="6">
        <f t="shared" si="167"/>
        <v>219.31777488032873</v>
      </c>
    </row>
    <row r="3579" spans="1:24" x14ac:dyDescent="0.3">
      <c r="A3579" t="s">
        <v>4689</v>
      </c>
      <c r="B3579" t="str">
        <f ca="1">PROPER(TRIM(Table1[[#This Row],[Campaign Name]]))</f>
        <v>New Launch</v>
      </c>
      <c r="C3579" t="str">
        <f ca="1">PROPER(TRIM(Table1[[#This Row],[Campaign Type]]))</f>
        <v>Retargeting</v>
      </c>
      <c r="D3579" t="str">
        <f ca="1">PROPER(TRIM(Table1[[#This Row],[Marketing Channel]]))</f>
        <v>Google Ads</v>
      </c>
      <c r="E3579" t="s">
        <v>1711</v>
      </c>
      <c r="F3579" t="s">
        <v>164</v>
      </c>
      <c r="G3579" t="s">
        <v>41</v>
      </c>
      <c r="H3579" t="s">
        <v>11140</v>
      </c>
      <c r="I3579" t="s">
        <v>62</v>
      </c>
      <c r="J3579" t="s">
        <v>32</v>
      </c>
      <c r="K3579">
        <v>84668</v>
      </c>
      <c r="L3579">
        <v>6425</v>
      </c>
      <c r="M3579">
        <v>7.59</v>
      </c>
      <c r="N3579">
        <v>125</v>
      </c>
      <c r="O3579">
        <v>1.95</v>
      </c>
      <c r="P3579">
        <v>3535.12</v>
      </c>
      <c r="Q3579">
        <v>17556.669999999998</v>
      </c>
      <c r="R3579" s="6">
        <v>396.63575776777026</v>
      </c>
      <c r="S3579">
        <v>119</v>
      </c>
      <c r="T3579" t="str">
        <f ca="1">PROPER(TRIM(Table1[[#This Row],[Campaign Status]]))</f>
        <v>Active</v>
      </c>
      <c r="V3579" s="1">
        <f t="shared" si="165"/>
        <v>125</v>
      </c>
      <c r="W3579" t="str">
        <f t="shared" ca="1" si="166"/>
        <v>East</v>
      </c>
      <c r="X3579" s="6">
        <f t="shared" si="167"/>
        <v>646.25223744392804</v>
      </c>
    </row>
    <row r="3580" spans="1:24" x14ac:dyDescent="0.3">
      <c r="A3580" t="s">
        <v>4690</v>
      </c>
      <c r="B3580" t="str">
        <f ca="1">PROPER(TRIM(Table1[[#This Row],[Campaign Name]]))</f>
        <v>Flash Sale</v>
      </c>
      <c r="C3580" t="str">
        <f ca="1">PROPER(TRIM(Table1[[#This Row],[Campaign Type]]))</f>
        <v>Lead Gen</v>
      </c>
      <c r="D3580" t="str">
        <f ca="1">PROPER(TRIM(Table1[[#This Row],[Marketing Channel]]))</f>
        <v>Meta Ads</v>
      </c>
      <c r="E3580" t="s">
        <v>1367</v>
      </c>
      <c r="F3580" t="s">
        <v>371</v>
      </c>
      <c r="G3580" t="s">
        <v>11141</v>
      </c>
      <c r="H3580" t="s">
        <v>23</v>
      </c>
      <c r="I3580" t="s">
        <v>68</v>
      </c>
      <c r="J3580" t="s">
        <v>32</v>
      </c>
      <c r="K3580">
        <v>47139</v>
      </c>
      <c r="L3580">
        <v>392</v>
      </c>
      <c r="M3580">
        <v>0.83</v>
      </c>
      <c r="N3580">
        <v>68</v>
      </c>
      <c r="O3580">
        <v>17.350000000000001</v>
      </c>
      <c r="P3580">
        <v>1088.05</v>
      </c>
      <c r="Q3580">
        <v>49908.25</v>
      </c>
      <c r="R3580" s="6">
        <v>4486.9445337989982</v>
      </c>
      <c r="S3580">
        <v>35</v>
      </c>
      <c r="T3580" t="str">
        <f ca="1">PROPER(TRIM(Table1[[#This Row],[Campaign Status]]))</f>
        <v>Active</v>
      </c>
      <c r="V3580" s="1">
        <f t="shared" si="165"/>
        <v>68</v>
      </c>
      <c r="W3580" t="str">
        <f t="shared" ca="1" si="166"/>
        <v>west</v>
      </c>
      <c r="X3580" s="6">
        <f t="shared" si="167"/>
        <v>396.63575776777026</v>
      </c>
    </row>
    <row r="3581" spans="1:24" x14ac:dyDescent="0.3">
      <c r="A3581" t="s">
        <v>4691</v>
      </c>
      <c r="B3581" t="str">
        <f ca="1">PROPER(TRIM(Table1[[#This Row],[Campaign Name]]))</f>
        <v>Festive Offer</v>
      </c>
      <c r="C3581" t="str">
        <f ca="1">PROPER(TRIM(Table1[[#This Row],[Campaign Type]]))</f>
        <v>Lead Gen</v>
      </c>
      <c r="D3581" t="str">
        <f ca="1">PROPER(TRIM(Table1[[#This Row],[Marketing Channel]]))</f>
        <v>Linkedin</v>
      </c>
      <c r="E3581" t="s">
        <v>1487</v>
      </c>
      <c r="F3581" t="s">
        <v>303</v>
      </c>
      <c r="G3581" t="s">
        <v>29</v>
      </c>
      <c r="H3581" t="s">
        <v>99</v>
      </c>
      <c r="I3581" t="s">
        <v>62</v>
      </c>
      <c r="J3581" t="s">
        <v>32</v>
      </c>
      <c r="K3581">
        <v>144244</v>
      </c>
      <c r="L3581">
        <v>18288</v>
      </c>
      <c r="M3581">
        <v>12.68</v>
      </c>
      <c r="N3581">
        <v>2908</v>
      </c>
      <c r="O3581">
        <v>15.9</v>
      </c>
      <c r="P3581">
        <v>250</v>
      </c>
      <c r="Q3581">
        <v>47071.199999999997</v>
      </c>
      <c r="R3581" s="6">
        <v>18728.48</v>
      </c>
      <c r="S3581">
        <v>1541</v>
      </c>
      <c r="T3581" t="str">
        <f ca="1">PROPER(TRIM(Table1[[#This Row],[Campaign Status]]))</f>
        <v>Paused</v>
      </c>
      <c r="V3581" s="1">
        <f t="shared" si="165"/>
        <v>2908</v>
      </c>
      <c r="W3581" t="str">
        <f t="shared" ca="1" si="166"/>
        <v>North</v>
      </c>
      <c r="X3581" s="6">
        <f t="shared" si="167"/>
        <v>4486.9445337989982</v>
      </c>
    </row>
    <row r="3582" spans="1:24" hidden="1" x14ac:dyDescent="0.3">
      <c r="A3582" t="s">
        <v>4692</v>
      </c>
      <c r="B3582" t="str">
        <f ca="1">PROPER(TRIM(Table1[[#This Row],[Campaign Name]]))</f>
        <v>Festive Offer</v>
      </c>
      <c r="C3582" t="str">
        <f ca="1">PROPER(TRIM(Table1[[#This Row],[Campaign Type]]))</f>
        <v>Awareness</v>
      </c>
      <c r="D3582" t="str">
        <f ca="1">PROPER(TRIM(Table1[[#This Row],[Marketing Channel]]))</f>
        <v>Google Ads</v>
      </c>
      <c r="E3582" t="s">
        <v>1354</v>
      </c>
      <c r="F3582" t="s">
        <v>200</v>
      </c>
      <c r="G3582" t="s">
        <v>29</v>
      </c>
      <c r="H3582" t="s">
        <v>67</v>
      </c>
      <c r="I3582" t="s">
        <v>31</v>
      </c>
      <c r="J3582" t="s">
        <v>32</v>
      </c>
      <c r="K3582">
        <v>138552</v>
      </c>
      <c r="L3582">
        <v>16253</v>
      </c>
      <c r="M3582">
        <v>11.73</v>
      </c>
      <c r="N3582">
        <v>4050</v>
      </c>
      <c r="O3582">
        <v>24.92</v>
      </c>
      <c r="P3582">
        <v>9632.52</v>
      </c>
      <c r="R3582" s="6" t="e">
        <v>#VALUE!</v>
      </c>
      <c r="S3582">
        <v>1880</v>
      </c>
      <c r="T3582" t="str">
        <f ca="1">PROPER(TRIM(Table1[[#This Row],[Campaign Status]]))</f>
        <v>Paused</v>
      </c>
      <c r="V3582" s="1">
        <f t="shared" si="165"/>
        <v>4050</v>
      </c>
      <c r="W3582" t="str">
        <f t="shared" ca="1" si="166"/>
        <v>North</v>
      </c>
      <c r="X3582" s="6">
        <f t="shared" si="167"/>
        <v>18728.48</v>
      </c>
    </row>
    <row r="3583" spans="1:24" x14ac:dyDescent="0.3">
      <c r="A3583" t="s">
        <v>4693</v>
      </c>
      <c r="B3583" t="str">
        <f ca="1">PROPER(TRIM(Table1[[#This Row],[Campaign Name]]))</f>
        <v>Festive Offer</v>
      </c>
      <c r="C3583" t="str">
        <f ca="1">PROPER(TRIM(Table1[[#This Row],[Campaign Type]]))</f>
        <v>Sales</v>
      </c>
      <c r="D3583" t="str">
        <f ca="1">PROPER(TRIM(Table1[[#This Row],[Marketing Channel]]))</f>
        <v>Instagram</v>
      </c>
      <c r="E3583" t="s">
        <v>2847</v>
      </c>
      <c r="F3583" t="s">
        <v>140</v>
      </c>
      <c r="G3583" t="s">
        <v>46</v>
      </c>
      <c r="H3583" t="s">
        <v>42</v>
      </c>
      <c r="I3583" t="s">
        <v>31</v>
      </c>
      <c r="J3583" t="s">
        <v>25</v>
      </c>
      <c r="K3583">
        <v>92774</v>
      </c>
      <c r="L3583">
        <v>3687</v>
      </c>
      <c r="M3583">
        <v>3.97</v>
      </c>
      <c r="N3583">
        <v>430</v>
      </c>
      <c r="O3583">
        <v>11.66</v>
      </c>
      <c r="P3583">
        <v>12256.67</v>
      </c>
      <c r="Q3583">
        <v>44069.99</v>
      </c>
      <c r="R3583" s="6">
        <v>259.5592440687397</v>
      </c>
      <c r="S3583">
        <v>399</v>
      </c>
      <c r="T3583" t="str">
        <f ca="1">PROPER(TRIM(Table1[[#This Row],[Campaign Status]]))</f>
        <v>Completed</v>
      </c>
      <c r="V3583" s="1">
        <f t="shared" si="165"/>
        <v>430</v>
      </c>
      <c r="W3583" t="str">
        <f t="shared" ca="1" si="166"/>
        <v>South</v>
      </c>
      <c r="X3583" s="6" t="e">
        <f t="shared" si="167"/>
        <v>#VALUE!</v>
      </c>
    </row>
    <row r="3584" spans="1:24" x14ac:dyDescent="0.3">
      <c r="A3584" t="s">
        <v>4694</v>
      </c>
      <c r="B3584" t="str">
        <f ca="1">PROPER(TRIM(Table1[[#This Row],[Campaign Name]]))</f>
        <v>Summer Sale</v>
      </c>
      <c r="C3584" t="str">
        <f ca="1">PROPER(TRIM(Table1[[#This Row],[Campaign Type]]))</f>
        <v>Lead Gen</v>
      </c>
      <c r="D3584" t="str">
        <f ca="1">PROPER(TRIM(Table1[[#This Row],[Marketing Channel]]))</f>
        <v>Youtube</v>
      </c>
      <c r="E3584" t="s">
        <v>299</v>
      </c>
      <c r="F3584" t="s">
        <v>988</v>
      </c>
      <c r="G3584" t="s">
        <v>29</v>
      </c>
      <c r="H3584" t="s">
        <v>67</v>
      </c>
      <c r="I3584" t="s">
        <v>24</v>
      </c>
      <c r="J3584" t="s">
        <v>25</v>
      </c>
      <c r="K3584">
        <v>74987</v>
      </c>
      <c r="L3584">
        <v>1871</v>
      </c>
      <c r="M3584">
        <v>2.5</v>
      </c>
      <c r="N3584">
        <v>619</v>
      </c>
      <c r="O3584">
        <v>33.08</v>
      </c>
      <c r="P3584">
        <v>3891.7088323699436</v>
      </c>
      <c r="Q3584">
        <v>46862.79</v>
      </c>
      <c r="R3584" s="6">
        <v>1104.1699936596196</v>
      </c>
      <c r="S3584">
        <v>54</v>
      </c>
      <c r="T3584" t="str">
        <f ca="1">PROPER(TRIM(Table1[[#This Row],[Campaign Status]]))</f>
        <v>Paused</v>
      </c>
      <c r="V3584" s="1">
        <f t="shared" si="165"/>
        <v>619</v>
      </c>
      <c r="W3584" t="str">
        <f t="shared" ca="1" si="166"/>
        <v>North</v>
      </c>
      <c r="X3584" s="6">
        <f t="shared" si="167"/>
        <v>259.5592440687397</v>
      </c>
    </row>
    <row r="3585" spans="1:24" x14ac:dyDescent="0.3">
      <c r="A3585" t="s">
        <v>4695</v>
      </c>
      <c r="B3585" t="str">
        <f ca="1">PROPER(TRIM(Table1[[#This Row],[Campaign Name]]))</f>
        <v>Summer Sale</v>
      </c>
      <c r="C3585" t="str">
        <f ca="1">PROPER(TRIM(Table1[[#This Row],[Campaign Type]]))</f>
        <v>Sales</v>
      </c>
      <c r="D3585" t="str">
        <f ca="1">PROPER(TRIM(Table1[[#This Row],[Marketing Channel]]))</f>
        <v>Google Ads</v>
      </c>
      <c r="E3585" t="s">
        <v>2126</v>
      </c>
      <c r="F3585" t="s">
        <v>1108</v>
      </c>
      <c r="G3585" t="s">
        <v>11141</v>
      </c>
      <c r="H3585" t="s">
        <v>36</v>
      </c>
      <c r="I3585" t="s">
        <v>68</v>
      </c>
      <c r="J3585" t="s">
        <v>25</v>
      </c>
      <c r="K3585">
        <v>43955</v>
      </c>
      <c r="L3585">
        <v>726</v>
      </c>
      <c r="M3585">
        <v>1.65</v>
      </c>
      <c r="N3585">
        <v>137</v>
      </c>
      <c r="O3585">
        <v>18.87</v>
      </c>
      <c r="P3585">
        <v>250</v>
      </c>
      <c r="Q3585">
        <v>15646.05</v>
      </c>
      <c r="R3585" s="6">
        <v>6158.4199999999992</v>
      </c>
      <c r="S3585">
        <v>3</v>
      </c>
      <c r="T3585" t="str">
        <f ca="1">PROPER(TRIM(Table1[[#This Row],[Campaign Status]]))</f>
        <v>Completed</v>
      </c>
      <c r="V3585" s="1">
        <f t="shared" si="165"/>
        <v>137</v>
      </c>
      <c r="W3585" t="str">
        <f t="shared" ca="1" si="166"/>
        <v>west</v>
      </c>
      <c r="X3585" s="6">
        <f t="shared" si="167"/>
        <v>1104.1699936596196</v>
      </c>
    </row>
    <row r="3586" spans="1:24" x14ac:dyDescent="0.3">
      <c r="A3586" t="s">
        <v>4696</v>
      </c>
      <c r="B3586" t="str">
        <f ca="1">PROPER(TRIM(Table1[[#This Row],[Campaign Name]]))</f>
        <v>Mega Discount</v>
      </c>
      <c r="C3586" t="str">
        <f ca="1">PROPER(TRIM(Table1[[#This Row],[Campaign Type]]))</f>
        <v>Lead Gen</v>
      </c>
      <c r="D3586" t="str">
        <f ca="1">PROPER(TRIM(Table1[[#This Row],[Marketing Channel]]))</f>
        <v>Google Ads</v>
      </c>
      <c r="E3586" t="s">
        <v>662</v>
      </c>
      <c r="F3586" t="s">
        <v>334</v>
      </c>
      <c r="G3586" t="s">
        <v>11141</v>
      </c>
      <c r="H3586" t="s">
        <v>36</v>
      </c>
      <c r="I3586" t="s">
        <v>24</v>
      </c>
      <c r="J3586" t="s">
        <v>25</v>
      </c>
      <c r="K3586">
        <v>44320</v>
      </c>
      <c r="L3586">
        <v>3890</v>
      </c>
      <c r="M3586">
        <v>8.7799999999999994</v>
      </c>
      <c r="N3586">
        <v>427</v>
      </c>
      <c r="O3586">
        <v>10.98</v>
      </c>
      <c r="P3586">
        <v>3988.1535696969677</v>
      </c>
      <c r="Q3586">
        <v>28582.71</v>
      </c>
      <c r="R3586" s="6">
        <v>616.69030543805775</v>
      </c>
      <c r="S3586">
        <v>358</v>
      </c>
      <c r="T3586" t="str">
        <f ca="1">PROPER(TRIM(Table1[[#This Row],[Campaign Status]]))</f>
        <v>Paused</v>
      </c>
      <c r="V3586" s="1">
        <f t="shared" ref="V3586:V3649" si="168">IF(N3586="",ROUND(L3586*O3586/100,0),N3586)</f>
        <v>427</v>
      </c>
      <c r="W3586" t="str">
        <f t="shared" ca="1" si="166"/>
        <v>west</v>
      </c>
      <c r="X3586" s="6">
        <f t="shared" si="167"/>
        <v>6158.4199999999992</v>
      </c>
    </row>
    <row r="3587" spans="1:24" x14ac:dyDescent="0.3">
      <c r="A3587" t="s">
        <v>4697</v>
      </c>
      <c r="B3587" t="str">
        <f ca="1">PROPER(TRIM(Table1[[#This Row],[Campaign Name]]))</f>
        <v>Summer Sale</v>
      </c>
      <c r="C3587" t="str">
        <f ca="1">PROPER(TRIM(Table1[[#This Row],[Campaign Type]]))</f>
        <v>Sales</v>
      </c>
      <c r="D3587" t="str">
        <f ca="1">PROPER(TRIM(Table1[[#This Row],[Marketing Channel]]))</f>
        <v>Google Ads</v>
      </c>
      <c r="E3587" t="s">
        <v>1829</v>
      </c>
      <c r="F3587" t="s">
        <v>217</v>
      </c>
      <c r="G3587" t="s">
        <v>29</v>
      </c>
      <c r="H3587" t="s">
        <v>61</v>
      </c>
      <c r="I3587" t="s">
        <v>68</v>
      </c>
      <c r="J3587" t="s">
        <v>63</v>
      </c>
      <c r="K3587">
        <v>89316</v>
      </c>
      <c r="L3587">
        <v>2392</v>
      </c>
      <c r="M3587">
        <v>2.68</v>
      </c>
      <c r="N3587">
        <v>100</v>
      </c>
      <c r="O3587">
        <v>4.18</v>
      </c>
      <c r="P3587">
        <v>917.65</v>
      </c>
      <c r="Q3587">
        <v>35730.31</v>
      </c>
      <c r="R3587" s="6">
        <v>3793.675148477088</v>
      </c>
      <c r="S3587">
        <v>89</v>
      </c>
      <c r="T3587" t="str">
        <f ca="1">PROPER(TRIM(Table1[[#This Row],[Campaign Status]]))</f>
        <v>Completed</v>
      </c>
      <c r="V3587" s="1">
        <f t="shared" si="168"/>
        <v>100</v>
      </c>
      <c r="W3587" t="str">
        <f t="shared" ref="W3587:W3650" ca="1" si="169">IF(OR(D3587="Delhi",D3587="lucknow",D3587="jaipur"),"North",IF(OR(D3587="Bengaluru",D3587="chennai"),"South",IF(D3587="Kolkata","East",IF(OR(D3587="Mumbai",D3587="Pune",D3587="Ahmedabad"),"west","unknown"))))</f>
        <v>North</v>
      </c>
      <c r="X3587" s="6">
        <f t="shared" si="167"/>
        <v>616.69030543805775</v>
      </c>
    </row>
    <row r="3588" spans="1:24" x14ac:dyDescent="0.3">
      <c r="A3588" t="s">
        <v>4698</v>
      </c>
      <c r="B3588" t="str">
        <f ca="1">PROPER(TRIM(Table1[[#This Row],[Campaign Name]]))</f>
        <v>Mega Discount</v>
      </c>
      <c r="C3588" t="str">
        <f ca="1">PROPER(TRIM(Table1[[#This Row],[Campaign Type]]))</f>
        <v>Sales</v>
      </c>
      <c r="D3588" t="str">
        <f ca="1">PROPER(TRIM(Table1[[#This Row],[Marketing Channel]]))</f>
        <v>Google Ads</v>
      </c>
      <c r="E3588" t="s">
        <v>538</v>
      </c>
      <c r="F3588" t="s">
        <v>303</v>
      </c>
      <c r="G3588" t="s">
        <v>29</v>
      </c>
      <c r="H3588" t="s">
        <v>99</v>
      </c>
      <c r="I3588" t="s">
        <v>24</v>
      </c>
      <c r="J3588" t="s">
        <v>63</v>
      </c>
      <c r="K3588">
        <v>96606</v>
      </c>
      <c r="L3588">
        <v>4041</v>
      </c>
      <c r="M3588">
        <v>4.18</v>
      </c>
      <c r="N3588">
        <v>202</v>
      </c>
      <c r="O3588">
        <v>5</v>
      </c>
      <c r="P3588">
        <v>3988.1535696969677</v>
      </c>
      <c r="Q3588">
        <v>14996.46</v>
      </c>
      <c r="R3588" s="6">
        <v>276.02513890004184</v>
      </c>
      <c r="S3588">
        <v>57</v>
      </c>
      <c r="T3588" t="str">
        <f ca="1">PROPER(TRIM(Table1[[#This Row],[Campaign Status]]))</f>
        <v>Paused</v>
      </c>
      <c r="V3588" s="1">
        <f t="shared" si="168"/>
        <v>202</v>
      </c>
      <c r="W3588" t="str">
        <f t="shared" ca="1" si="169"/>
        <v>North</v>
      </c>
      <c r="X3588" s="6">
        <f t="shared" ref="X3588:X3651" si="170">R3587*1</f>
        <v>3793.675148477088</v>
      </c>
    </row>
    <row r="3589" spans="1:24" x14ac:dyDescent="0.3">
      <c r="A3589" t="s">
        <v>4699</v>
      </c>
      <c r="B3589" t="str">
        <f ca="1">PROPER(TRIM(Table1[[#This Row],[Campaign Name]]))</f>
        <v>Summer Sale</v>
      </c>
      <c r="C3589" t="str">
        <f ca="1">PROPER(TRIM(Table1[[#This Row],[Campaign Type]]))</f>
        <v>Lead Gen</v>
      </c>
      <c r="D3589" t="str">
        <f ca="1">PROPER(TRIM(Table1[[#This Row],[Marketing Channel]]))</f>
        <v>Google Ads</v>
      </c>
      <c r="E3589" t="s">
        <v>4386</v>
      </c>
      <c r="F3589" t="s">
        <v>455</v>
      </c>
      <c r="G3589" t="s">
        <v>11141</v>
      </c>
      <c r="H3589" t="s">
        <v>23</v>
      </c>
      <c r="I3589" t="s">
        <v>24</v>
      </c>
      <c r="J3589" t="s">
        <v>32</v>
      </c>
      <c r="K3589">
        <v>187617</v>
      </c>
      <c r="L3589">
        <v>17412</v>
      </c>
      <c r="M3589">
        <v>9.2799999999999994</v>
      </c>
      <c r="N3589">
        <v>864</v>
      </c>
      <c r="O3589">
        <v>4.96</v>
      </c>
      <c r="P3589">
        <v>1747.85</v>
      </c>
      <c r="Q3589">
        <v>38937.129999999997</v>
      </c>
      <c r="R3589" s="6">
        <v>2127.7157650828162</v>
      </c>
      <c r="S3589">
        <v>187</v>
      </c>
      <c r="T3589" t="str">
        <f ca="1">PROPER(TRIM(Table1[[#This Row],[Campaign Status]]))</f>
        <v>Completed</v>
      </c>
      <c r="V3589" s="1">
        <f t="shared" si="168"/>
        <v>864</v>
      </c>
      <c r="W3589" t="str">
        <f t="shared" ca="1" si="169"/>
        <v>west</v>
      </c>
      <c r="X3589" s="6">
        <f t="shared" si="170"/>
        <v>276.02513890004184</v>
      </c>
    </row>
    <row r="3590" spans="1:24" x14ac:dyDescent="0.3">
      <c r="A3590" t="s">
        <v>4700</v>
      </c>
      <c r="B3590" t="str">
        <f ca="1">PROPER(TRIM(Table1[[#This Row],[Campaign Name]]))</f>
        <v>Mega Discount</v>
      </c>
      <c r="C3590" t="str">
        <f ca="1">PROPER(TRIM(Table1[[#This Row],[Campaign Type]]))</f>
        <v>Sales</v>
      </c>
      <c r="D3590" t="str">
        <f ca="1">PROPER(TRIM(Table1[[#This Row],[Marketing Channel]]))</f>
        <v>Linkedin</v>
      </c>
      <c r="E3590" t="s">
        <v>1233</v>
      </c>
      <c r="F3590" t="s">
        <v>455</v>
      </c>
      <c r="G3590" t="s">
        <v>11141</v>
      </c>
      <c r="H3590" t="s">
        <v>54</v>
      </c>
      <c r="I3590" t="s">
        <v>62</v>
      </c>
      <c r="J3590" t="s">
        <v>32</v>
      </c>
      <c r="K3590">
        <v>66930</v>
      </c>
      <c r="L3590">
        <v>6740</v>
      </c>
      <c r="M3590">
        <v>10.07</v>
      </c>
      <c r="N3590">
        <v>2032</v>
      </c>
      <c r="O3590">
        <v>30.15</v>
      </c>
      <c r="P3590">
        <v>250</v>
      </c>
      <c r="Q3590">
        <v>27234.1</v>
      </c>
      <c r="R3590" s="6">
        <v>10793.64</v>
      </c>
      <c r="S3590">
        <v>1551</v>
      </c>
      <c r="T3590" t="str">
        <f ca="1">PROPER(TRIM(Table1[[#This Row],[Campaign Status]]))</f>
        <v>Paused</v>
      </c>
      <c r="V3590" s="1">
        <f t="shared" si="168"/>
        <v>2032</v>
      </c>
      <c r="W3590" t="str">
        <f t="shared" ca="1" si="169"/>
        <v>west</v>
      </c>
      <c r="X3590" s="6">
        <f t="shared" si="170"/>
        <v>2127.7157650828162</v>
      </c>
    </row>
    <row r="3591" spans="1:24" x14ac:dyDescent="0.3">
      <c r="A3591" t="s">
        <v>4701</v>
      </c>
      <c r="B3591" t="str">
        <f ca="1">PROPER(TRIM(Table1[[#This Row],[Campaign Name]]))</f>
        <v>New Launch</v>
      </c>
      <c r="C3591" t="str">
        <f ca="1">PROPER(TRIM(Table1[[#This Row],[Campaign Type]]))</f>
        <v>Lead Gen</v>
      </c>
      <c r="D3591" t="str">
        <f ca="1">PROPER(TRIM(Table1[[#This Row],[Marketing Channel]]))</f>
        <v>Meta Ads</v>
      </c>
      <c r="E3591" t="s">
        <v>499</v>
      </c>
      <c r="F3591" t="s">
        <v>859</v>
      </c>
      <c r="G3591" t="s">
        <v>11141</v>
      </c>
      <c r="H3591" t="s">
        <v>23</v>
      </c>
      <c r="I3591" t="s">
        <v>24</v>
      </c>
      <c r="J3591" t="s">
        <v>25</v>
      </c>
      <c r="K3591">
        <v>126348</v>
      </c>
      <c r="L3591">
        <v>6633</v>
      </c>
      <c r="M3591">
        <v>5.25</v>
      </c>
      <c r="N3591">
        <v>1404</v>
      </c>
      <c r="O3591">
        <v>21.17</v>
      </c>
      <c r="P3591">
        <v>8949.36</v>
      </c>
      <c r="Q3591">
        <v>35641.39</v>
      </c>
      <c r="R3591" s="6">
        <v>298.25629989183579</v>
      </c>
      <c r="S3591">
        <v>869</v>
      </c>
      <c r="T3591" t="str">
        <f ca="1">PROPER(TRIM(Table1[[#This Row],[Campaign Status]]))</f>
        <v>Active</v>
      </c>
      <c r="V3591" s="1">
        <f t="shared" si="168"/>
        <v>1404</v>
      </c>
      <c r="W3591" t="str">
        <f t="shared" ca="1" si="169"/>
        <v>west</v>
      </c>
      <c r="X3591" s="6">
        <f t="shared" si="170"/>
        <v>10793.64</v>
      </c>
    </row>
    <row r="3592" spans="1:24" x14ac:dyDescent="0.3">
      <c r="A3592" t="s">
        <v>4702</v>
      </c>
      <c r="B3592" t="str">
        <f ca="1">PROPER(TRIM(Table1[[#This Row],[Campaign Name]]))</f>
        <v>Summer Sale</v>
      </c>
      <c r="C3592" t="str">
        <f ca="1">PROPER(TRIM(Table1[[#This Row],[Campaign Type]]))</f>
        <v>Awareness</v>
      </c>
      <c r="D3592" t="str">
        <f ca="1">PROPER(TRIM(Table1[[#This Row],[Marketing Channel]]))</f>
        <v>Email</v>
      </c>
      <c r="E3592" t="s">
        <v>919</v>
      </c>
      <c r="F3592" t="s">
        <v>509</v>
      </c>
      <c r="G3592" t="s">
        <v>46</v>
      </c>
      <c r="H3592" t="s">
        <v>30</v>
      </c>
      <c r="I3592" t="s">
        <v>68</v>
      </c>
      <c r="J3592" t="s">
        <v>25</v>
      </c>
      <c r="K3592">
        <v>65707</v>
      </c>
      <c r="L3592">
        <v>71</v>
      </c>
      <c r="M3592">
        <v>0.11</v>
      </c>
      <c r="N3592">
        <v>20</v>
      </c>
      <c r="O3592">
        <v>28.17</v>
      </c>
      <c r="P3592">
        <v>4021.4266195524165</v>
      </c>
      <c r="Q3592">
        <v>34006.239999999998</v>
      </c>
      <c r="R3592" s="6">
        <v>745.62627189713282</v>
      </c>
      <c r="S3592">
        <v>1</v>
      </c>
      <c r="T3592" t="str">
        <f ca="1">PROPER(TRIM(Table1[[#This Row],[Campaign Status]]))</f>
        <v>Completed</v>
      </c>
      <c r="V3592" s="1">
        <f t="shared" si="168"/>
        <v>20</v>
      </c>
      <c r="W3592" t="str">
        <f t="shared" ca="1" si="169"/>
        <v>South</v>
      </c>
      <c r="X3592" s="6">
        <f t="shared" si="170"/>
        <v>298.25629989183579</v>
      </c>
    </row>
    <row r="3593" spans="1:24" x14ac:dyDescent="0.3">
      <c r="A3593" t="s">
        <v>4703</v>
      </c>
      <c r="B3593" t="str">
        <f ca="1">PROPER(TRIM(Table1[[#This Row],[Campaign Name]]))</f>
        <v>Flash Sale</v>
      </c>
      <c r="C3593" t="str">
        <f ca="1">PROPER(TRIM(Table1[[#This Row],[Campaign Type]]))</f>
        <v>Lead Gen</v>
      </c>
      <c r="D3593" t="str">
        <f ca="1">PROPER(TRIM(Table1[[#This Row],[Marketing Channel]]))</f>
        <v>Google Ads</v>
      </c>
      <c r="E3593" t="s">
        <v>589</v>
      </c>
      <c r="F3593" t="s">
        <v>2257</v>
      </c>
      <c r="G3593" t="s">
        <v>46</v>
      </c>
      <c r="H3593" t="s">
        <v>42</v>
      </c>
      <c r="I3593" t="s">
        <v>31</v>
      </c>
      <c r="J3593" t="s">
        <v>25</v>
      </c>
      <c r="K3593">
        <v>74541</v>
      </c>
      <c r="L3593">
        <v>10078</v>
      </c>
      <c r="M3593">
        <v>13.52</v>
      </c>
      <c r="N3593">
        <v>1029</v>
      </c>
      <c r="O3593">
        <v>10.210000000000001</v>
      </c>
      <c r="P3593">
        <v>250</v>
      </c>
      <c r="Q3593">
        <v>12245.94</v>
      </c>
      <c r="R3593" s="6">
        <v>4798.3760000000002</v>
      </c>
      <c r="S3593">
        <v>391</v>
      </c>
      <c r="T3593" t="str">
        <f ca="1">PROPER(TRIM(Table1[[#This Row],[Campaign Status]]))</f>
        <v>Active</v>
      </c>
      <c r="V3593" s="1">
        <f t="shared" si="168"/>
        <v>1029</v>
      </c>
      <c r="W3593" t="str">
        <f t="shared" ca="1" si="169"/>
        <v>South</v>
      </c>
      <c r="X3593" s="6">
        <f t="shared" si="170"/>
        <v>745.62627189713282</v>
      </c>
    </row>
    <row r="3594" spans="1:24" x14ac:dyDescent="0.3">
      <c r="A3594" t="s">
        <v>4704</v>
      </c>
      <c r="B3594" t="str">
        <f ca="1">PROPER(TRIM(Table1[[#This Row],[Campaign Name]]))</f>
        <v>Mega Discount</v>
      </c>
      <c r="C3594" t="str">
        <f ca="1">PROPER(TRIM(Table1[[#This Row],[Campaign Type]]))</f>
        <v>Sales</v>
      </c>
      <c r="D3594" t="str">
        <f ca="1">PROPER(TRIM(Table1[[#This Row],[Marketing Channel]]))</f>
        <v>Instagram</v>
      </c>
      <c r="E3594" t="s">
        <v>1207</v>
      </c>
      <c r="F3594" t="s">
        <v>689</v>
      </c>
      <c r="G3594" t="s">
        <v>29</v>
      </c>
      <c r="H3594" t="s">
        <v>67</v>
      </c>
      <c r="I3594" t="s">
        <v>62</v>
      </c>
      <c r="J3594" t="s">
        <v>32</v>
      </c>
      <c r="K3594">
        <v>107983</v>
      </c>
      <c r="L3594">
        <v>14901</v>
      </c>
      <c r="M3594">
        <v>13.8</v>
      </c>
      <c r="N3594">
        <v>2190</v>
      </c>
      <c r="O3594">
        <v>14.7</v>
      </c>
      <c r="P3594">
        <v>3982.6304252733912</v>
      </c>
      <c r="Q3594">
        <v>2127.73</v>
      </c>
      <c r="R3594" s="6">
        <v>-46.574756560447355</v>
      </c>
      <c r="S3594">
        <v>1059</v>
      </c>
      <c r="T3594" t="str">
        <f ca="1">PROPER(TRIM(Table1[[#This Row],[Campaign Status]]))</f>
        <v>Completed</v>
      </c>
      <c r="V3594" s="1">
        <f t="shared" si="168"/>
        <v>2190</v>
      </c>
      <c r="W3594" t="str">
        <f t="shared" ca="1" si="169"/>
        <v>North</v>
      </c>
      <c r="X3594" s="6">
        <f t="shared" si="170"/>
        <v>4798.3760000000002</v>
      </c>
    </row>
    <row r="3595" spans="1:24" x14ac:dyDescent="0.3">
      <c r="A3595" t="s">
        <v>4705</v>
      </c>
      <c r="B3595" t="str">
        <f ca="1">PROPER(TRIM(Table1[[#This Row],[Campaign Name]]))</f>
        <v>Summer Sale</v>
      </c>
      <c r="C3595" t="str">
        <f ca="1">PROPER(TRIM(Table1[[#This Row],[Campaign Type]]))</f>
        <v>Awareness</v>
      </c>
      <c r="D3595" t="str">
        <f ca="1">PROPER(TRIM(Table1[[#This Row],[Marketing Channel]]))</f>
        <v>Meta Ads</v>
      </c>
      <c r="E3595" t="s">
        <v>2302</v>
      </c>
      <c r="F3595" t="s">
        <v>821</v>
      </c>
      <c r="G3595" t="s">
        <v>11141</v>
      </c>
      <c r="H3595" t="s">
        <v>54</v>
      </c>
      <c r="I3595" t="s">
        <v>31</v>
      </c>
      <c r="J3595" t="s">
        <v>32</v>
      </c>
      <c r="K3595">
        <v>107365</v>
      </c>
      <c r="L3595">
        <v>16083</v>
      </c>
      <c r="M3595">
        <v>14.98</v>
      </c>
      <c r="N3595">
        <v>4176</v>
      </c>
      <c r="O3595">
        <v>25.97</v>
      </c>
      <c r="P3595">
        <v>250</v>
      </c>
      <c r="Q3595">
        <v>8237.08</v>
      </c>
      <c r="R3595" s="6">
        <v>3194.8319999999999</v>
      </c>
      <c r="S3595">
        <v>2724</v>
      </c>
      <c r="T3595" t="str">
        <f ca="1">PROPER(TRIM(Table1[[#This Row],[Campaign Status]]))</f>
        <v>Paused</v>
      </c>
      <c r="V3595" s="1">
        <f t="shared" si="168"/>
        <v>4176</v>
      </c>
      <c r="W3595" t="str">
        <f t="shared" ca="1" si="169"/>
        <v>west</v>
      </c>
      <c r="X3595" s="6">
        <f t="shared" si="170"/>
        <v>-46.574756560447355</v>
      </c>
    </row>
    <row r="3596" spans="1:24" hidden="1" x14ac:dyDescent="0.3">
      <c r="A3596" t="s">
        <v>4706</v>
      </c>
      <c r="B3596" t="str">
        <f ca="1">PROPER(TRIM(Table1[[#This Row],[Campaign Name]]))</f>
        <v>Festive Offer</v>
      </c>
      <c r="C3596" t="str">
        <f ca="1">PROPER(TRIM(Table1[[#This Row],[Campaign Type]]))</f>
        <v>Awareness</v>
      </c>
      <c r="D3596" t="str">
        <f ca="1">PROPER(TRIM(Table1[[#This Row],[Marketing Channel]]))</f>
        <v>Meta Ads</v>
      </c>
      <c r="E3596" t="s">
        <v>2636</v>
      </c>
      <c r="F3596" t="s">
        <v>936</v>
      </c>
      <c r="G3596" t="s">
        <v>41</v>
      </c>
      <c r="H3596" t="s">
        <v>11140</v>
      </c>
      <c r="I3596" t="s">
        <v>24</v>
      </c>
      <c r="J3596" t="s">
        <v>32</v>
      </c>
      <c r="K3596">
        <v>156119</v>
      </c>
      <c r="L3596">
        <v>7866</v>
      </c>
      <c r="M3596">
        <v>5.04</v>
      </c>
      <c r="N3596">
        <v>692</v>
      </c>
      <c r="O3596">
        <v>8.8000000000000007</v>
      </c>
      <c r="P3596">
        <v>10130.040000000001</v>
      </c>
      <c r="R3596" s="6" t="e">
        <v>#VALUE!</v>
      </c>
      <c r="S3596">
        <v>313</v>
      </c>
      <c r="T3596" t="str">
        <f ca="1">PROPER(TRIM(Table1[[#This Row],[Campaign Status]]))</f>
        <v>Completed</v>
      </c>
      <c r="V3596" s="1">
        <f t="shared" si="168"/>
        <v>692</v>
      </c>
      <c r="W3596" t="str">
        <f t="shared" ca="1" si="169"/>
        <v>East</v>
      </c>
      <c r="X3596" s="6">
        <f t="shared" si="170"/>
        <v>3194.8319999999999</v>
      </c>
    </row>
    <row r="3597" spans="1:24" x14ac:dyDescent="0.3">
      <c r="A3597" t="s">
        <v>4707</v>
      </c>
      <c r="B3597" t="str">
        <f ca="1">PROPER(TRIM(Table1[[#This Row],[Campaign Name]]))</f>
        <v>Summer Sale</v>
      </c>
      <c r="C3597" t="str">
        <f ca="1">PROPER(TRIM(Table1[[#This Row],[Campaign Type]]))</f>
        <v>Sales</v>
      </c>
      <c r="D3597" t="str">
        <f ca="1">PROPER(TRIM(Table1[[#This Row],[Marketing Channel]]))</f>
        <v>Meta Ads</v>
      </c>
      <c r="E3597" t="s">
        <v>2890</v>
      </c>
      <c r="F3597" t="s">
        <v>287</v>
      </c>
      <c r="G3597" t="s">
        <v>29</v>
      </c>
      <c r="H3597" t="s">
        <v>67</v>
      </c>
      <c r="I3597" t="s">
        <v>31</v>
      </c>
      <c r="J3597" t="s">
        <v>32</v>
      </c>
      <c r="K3597">
        <v>86711</v>
      </c>
      <c r="L3597">
        <v>9724</v>
      </c>
      <c r="M3597">
        <v>11.21</v>
      </c>
      <c r="N3597">
        <v>617</v>
      </c>
      <c r="O3597">
        <v>6.35</v>
      </c>
      <c r="P3597">
        <v>11394.44</v>
      </c>
      <c r="Q3597">
        <v>24662.25</v>
      </c>
      <c r="R3597" s="6">
        <v>116.44108881173625</v>
      </c>
      <c r="S3597">
        <v>555</v>
      </c>
      <c r="T3597" t="str">
        <f ca="1">PROPER(TRIM(Table1[[#This Row],[Campaign Status]]))</f>
        <v>Completed</v>
      </c>
      <c r="V3597" s="1">
        <f t="shared" si="168"/>
        <v>617</v>
      </c>
      <c r="W3597" t="str">
        <f t="shared" ca="1" si="169"/>
        <v>North</v>
      </c>
      <c r="X3597" s="6" t="e">
        <f t="shared" si="170"/>
        <v>#VALUE!</v>
      </c>
    </row>
    <row r="3598" spans="1:24" x14ac:dyDescent="0.3">
      <c r="A3598" t="s">
        <v>4708</v>
      </c>
      <c r="B3598" t="str">
        <f ca="1">PROPER(TRIM(Table1[[#This Row],[Campaign Name]]))</f>
        <v>Festive Offer</v>
      </c>
      <c r="C3598" t="str">
        <f ca="1">PROPER(TRIM(Table1[[#This Row],[Campaign Type]]))</f>
        <v>Sales</v>
      </c>
      <c r="D3598" t="str">
        <f ca="1">PROPER(TRIM(Table1[[#This Row],[Marketing Channel]]))</f>
        <v>Google Ads</v>
      </c>
      <c r="E3598" t="s">
        <v>4709</v>
      </c>
      <c r="F3598" t="s">
        <v>249</v>
      </c>
      <c r="G3598" t="s">
        <v>29</v>
      </c>
      <c r="H3598" t="s">
        <v>61</v>
      </c>
      <c r="I3598" t="s">
        <v>31</v>
      </c>
      <c r="J3598" t="s">
        <v>32</v>
      </c>
      <c r="K3598">
        <v>101169</v>
      </c>
      <c r="L3598">
        <v>14859</v>
      </c>
      <c r="M3598">
        <v>14.69</v>
      </c>
      <c r="N3598">
        <v>4349</v>
      </c>
      <c r="O3598">
        <v>29.27</v>
      </c>
      <c r="P3598">
        <v>10139.52</v>
      </c>
      <c r="Q3598">
        <v>38601.69</v>
      </c>
      <c r="R3598" s="6">
        <v>280.70529965915546</v>
      </c>
      <c r="S3598">
        <v>334</v>
      </c>
      <c r="T3598" t="str">
        <f ca="1">PROPER(TRIM(Table1[[#This Row],[Campaign Status]]))</f>
        <v>Active</v>
      </c>
      <c r="V3598" s="1">
        <f t="shared" si="168"/>
        <v>4349</v>
      </c>
      <c r="W3598" t="str">
        <f t="shared" ca="1" si="169"/>
        <v>North</v>
      </c>
      <c r="X3598" s="6">
        <f t="shared" si="170"/>
        <v>116.44108881173625</v>
      </c>
    </row>
    <row r="3599" spans="1:24" x14ac:dyDescent="0.3">
      <c r="A3599" t="s">
        <v>4710</v>
      </c>
      <c r="B3599" t="str">
        <f ca="1">PROPER(TRIM(Table1[[#This Row],[Campaign Name]]))</f>
        <v>New Launch</v>
      </c>
      <c r="C3599" t="str">
        <f ca="1">PROPER(TRIM(Table1[[#This Row],[Campaign Type]]))</f>
        <v>Lead Gen</v>
      </c>
      <c r="D3599" t="str">
        <f ca="1">PROPER(TRIM(Table1[[#This Row],[Marketing Channel]]))</f>
        <v>Meta Ads</v>
      </c>
      <c r="E3599" t="s">
        <v>488</v>
      </c>
      <c r="F3599" t="s">
        <v>315</v>
      </c>
      <c r="G3599" t="s">
        <v>11141</v>
      </c>
      <c r="H3599" t="s">
        <v>23</v>
      </c>
      <c r="I3599" t="s">
        <v>24</v>
      </c>
      <c r="J3599" t="s">
        <v>63</v>
      </c>
      <c r="K3599">
        <v>94133</v>
      </c>
      <c r="L3599">
        <v>6231</v>
      </c>
      <c r="M3599">
        <v>6.62</v>
      </c>
      <c r="N3599">
        <v>380</v>
      </c>
      <c r="O3599">
        <v>6.1</v>
      </c>
      <c r="P3599">
        <v>250</v>
      </c>
      <c r="Q3599">
        <v>3499.47</v>
      </c>
      <c r="R3599" s="6">
        <v>1299.7879999999998</v>
      </c>
      <c r="S3599">
        <v>169</v>
      </c>
      <c r="T3599" t="str">
        <f ca="1">PROPER(TRIM(Table1[[#This Row],[Campaign Status]]))</f>
        <v>Active</v>
      </c>
      <c r="V3599" s="1">
        <f t="shared" si="168"/>
        <v>380</v>
      </c>
      <c r="W3599" t="str">
        <f t="shared" ca="1" si="169"/>
        <v>west</v>
      </c>
      <c r="X3599" s="6">
        <f t="shared" si="170"/>
        <v>280.70529965915546</v>
      </c>
    </row>
    <row r="3600" spans="1:24" hidden="1" x14ac:dyDescent="0.3">
      <c r="A3600" t="s">
        <v>4711</v>
      </c>
      <c r="B3600" t="str">
        <f ca="1">PROPER(TRIM(Table1[[#This Row],[Campaign Name]]))</f>
        <v>Mega Discount</v>
      </c>
      <c r="C3600" t="str">
        <f ca="1">PROPER(TRIM(Table1[[#This Row],[Campaign Type]]))</f>
        <v>Retargeting</v>
      </c>
      <c r="D3600" t="str">
        <f ca="1">PROPER(TRIM(Table1[[#This Row],[Marketing Channel]]))</f>
        <v>Google Ads</v>
      </c>
      <c r="E3600" t="s">
        <v>1490</v>
      </c>
      <c r="F3600" t="s">
        <v>859</v>
      </c>
      <c r="G3600" t="s">
        <v>29</v>
      </c>
      <c r="H3600" t="s">
        <v>67</v>
      </c>
      <c r="I3600" t="s">
        <v>62</v>
      </c>
      <c r="J3600" t="s">
        <v>63</v>
      </c>
      <c r="K3600">
        <v>90402</v>
      </c>
      <c r="L3600">
        <v>3199</v>
      </c>
      <c r="M3600">
        <v>3.54</v>
      </c>
      <c r="N3600">
        <v>167</v>
      </c>
      <c r="O3600">
        <v>5.22</v>
      </c>
      <c r="P3600">
        <v>3988.1535696969677</v>
      </c>
      <c r="R3600" s="6" t="e">
        <v>#VALUE!</v>
      </c>
      <c r="S3600">
        <v>137</v>
      </c>
      <c r="T3600" t="str">
        <f ca="1">PROPER(TRIM(Table1[[#This Row],[Campaign Status]]))</f>
        <v>Completed</v>
      </c>
      <c r="V3600" s="1">
        <f t="shared" si="168"/>
        <v>167</v>
      </c>
      <c r="W3600" t="str">
        <f t="shared" ca="1" si="169"/>
        <v>North</v>
      </c>
      <c r="X3600" s="6">
        <f t="shared" si="170"/>
        <v>1299.7879999999998</v>
      </c>
    </row>
    <row r="3601" spans="1:24" x14ac:dyDescent="0.3">
      <c r="A3601" t="s">
        <v>4712</v>
      </c>
      <c r="B3601" t="str">
        <f ca="1">PROPER(TRIM(Table1[[#This Row],[Campaign Name]]))</f>
        <v>Summer Sale</v>
      </c>
      <c r="C3601" t="str">
        <f ca="1">PROPER(TRIM(Table1[[#This Row],[Campaign Type]]))</f>
        <v>Awareness</v>
      </c>
      <c r="D3601" t="str">
        <f ca="1">PROPER(TRIM(Table1[[#This Row],[Marketing Channel]]))</f>
        <v>Linkedin</v>
      </c>
      <c r="E3601" t="s">
        <v>982</v>
      </c>
      <c r="F3601" t="s">
        <v>115</v>
      </c>
      <c r="G3601" t="s">
        <v>29</v>
      </c>
      <c r="H3601" t="s">
        <v>61</v>
      </c>
      <c r="I3601" t="s">
        <v>62</v>
      </c>
      <c r="J3601" t="s">
        <v>25</v>
      </c>
      <c r="K3601">
        <v>155907</v>
      </c>
      <c r="L3601">
        <v>9969</v>
      </c>
      <c r="M3601">
        <v>6.39</v>
      </c>
      <c r="N3601">
        <v>1727</v>
      </c>
      <c r="O3601">
        <v>17.32</v>
      </c>
      <c r="P3601">
        <v>5804.54</v>
      </c>
      <c r="Q3601">
        <v>29554.720000000001</v>
      </c>
      <c r="R3601" s="6">
        <v>409.16558418065858</v>
      </c>
      <c r="S3601">
        <v>890</v>
      </c>
      <c r="T3601" t="str">
        <f ca="1">PROPER(TRIM(Table1[[#This Row],[Campaign Status]]))</f>
        <v>Paused</v>
      </c>
      <c r="V3601" s="1">
        <f t="shared" si="168"/>
        <v>1727</v>
      </c>
      <c r="W3601" t="str">
        <f t="shared" ca="1" si="169"/>
        <v>North</v>
      </c>
      <c r="X3601" s="6" t="e">
        <f t="shared" si="170"/>
        <v>#VALUE!</v>
      </c>
    </row>
    <row r="3602" spans="1:24" x14ac:dyDescent="0.3">
      <c r="A3602" t="s">
        <v>4713</v>
      </c>
      <c r="B3602" t="str">
        <f ca="1">PROPER(TRIM(Table1[[#This Row],[Campaign Name]]))</f>
        <v>Flash Sale</v>
      </c>
      <c r="C3602" t="str">
        <f ca="1">PROPER(TRIM(Table1[[#This Row],[Campaign Type]]))</f>
        <v>Lead Gen</v>
      </c>
      <c r="D3602" t="str">
        <f ca="1">PROPER(TRIM(Table1[[#This Row],[Marketing Channel]]))</f>
        <v>Google Ads</v>
      </c>
      <c r="E3602" t="s">
        <v>4092</v>
      </c>
      <c r="F3602" t="s">
        <v>220</v>
      </c>
      <c r="G3602" t="s">
        <v>29</v>
      </c>
      <c r="H3602" t="s">
        <v>61</v>
      </c>
      <c r="I3602" t="s">
        <v>68</v>
      </c>
      <c r="J3602" t="s">
        <v>25</v>
      </c>
      <c r="K3602">
        <v>181761</v>
      </c>
      <c r="L3602">
        <v>24808</v>
      </c>
      <c r="M3602">
        <v>13.65</v>
      </c>
      <c r="N3602">
        <v>5703</v>
      </c>
      <c r="O3602">
        <v>22.99</v>
      </c>
      <c r="P3602">
        <v>8773.74</v>
      </c>
      <c r="Q3602">
        <v>25041.06</v>
      </c>
      <c r="R3602" s="6">
        <v>185.40918696017891</v>
      </c>
      <c r="S3602">
        <v>5156</v>
      </c>
      <c r="T3602" t="str">
        <f ca="1">PROPER(TRIM(Table1[[#This Row],[Campaign Status]]))</f>
        <v>Paused</v>
      </c>
      <c r="V3602" s="1">
        <f t="shared" si="168"/>
        <v>5703</v>
      </c>
      <c r="W3602" t="str">
        <f t="shared" ca="1" si="169"/>
        <v>North</v>
      </c>
      <c r="X3602" s="6">
        <f t="shared" si="170"/>
        <v>409.16558418065858</v>
      </c>
    </row>
    <row r="3603" spans="1:24" x14ac:dyDescent="0.3">
      <c r="A3603" t="s">
        <v>4714</v>
      </c>
      <c r="B3603" t="str">
        <f ca="1">PROPER(TRIM(Table1[[#This Row],[Campaign Name]]))</f>
        <v>Festive Offer</v>
      </c>
      <c r="C3603" t="str">
        <f ca="1">PROPER(TRIM(Table1[[#This Row],[Campaign Type]]))</f>
        <v>Sales</v>
      </c>
      <c r="D3603" t="str">
        <f ca="1">PROPER(TRIM(Table1[[#This Row],[Marketing Channel]]))</f>
        <v>Google Ads</v>
      </c>
      <c r="E3603" t="s">
        <v>1033</v>
      </c>
      <c r="F3603" t="s">
        <v>57</v>
      </c>
      <c r="G3603" t="s">
        <v>11141</v>
      </c>
      <c r="H3603" t="s">
        <v>23</v>
      </c>
      <c r="I3603" t="s">
        <v>31</v>
      </c>
      <c r="J3603" t="s">
        <v>32</v>
      </c>
      <c r="K3603">
        <v>84530</v>
      </c>
      <c r="L3603">
        <v>2443</v>
      </c>
      <c r="M3603">
        <v>2.89</v>
      </c>
      <c r="N3603">
        <v>123</v>
      </c>
      <c r="O3603">
        <v>5.03</v>
      </c>
      <c r="P3603">
        <v>3988.1535696969677</v>
      </c>
      <c r="Q3603">
        <v>38341.550000000003</v>
      </c>
      <c r="R3603" s="6">
        <v>861.38599805506772</v>
      </c>
      <c r="S3603">
        <v>63</v>
      </c>
      <c r="T3603" t="str">
        <f ca="1">PROPER(TRIM(Table1[[#This Row],[Campaign Status]]))</f>
        <v>Active</v>
      </c>
      <c r="V3603" s="1">
        <f t="shared" si="168"/>
        <v>123</v>
      </c>
      <c r="W3603" t="str">
        <f t="shared" ca="1" si="169"/>
        <v>west</v>
      </c>
      <c r="X3603" s="6">
        <f t="shared" si="170"/>
        <v>185.40918696017891</v>
      </c>
    </row>
    <row r="3604" spans="1:24" x14ac:dyDescent="0.3">
      <c r="A3604" t="s">
        <v>4715</v>
      </c>
      <c r="B3604" t="str">
        <f ca="1">PROPER(TRIM(Table1[[#This Row],[Campaign Name]]))</f>
        <v>Festive Offer</v>
      </c>
      <c r="C3604" t="str">
        <f ca="1">PROPER(TRIM(Table1[[#This Row],[Campaign Type]]))</f>
        <v>Retargeting</v>
      </c>
      <c r="D3604" t="str">
        <f ca="1">PROPER(TRIM(Table1[[#This Row],[Marketing Channel]]))</f>
        <v>Meta Ads</v>
      </c>
      <c r="E3604" t="s">
        <v>3452</v>
      </c>
      <c r="F3604" t="s">
        <v>1427</v>
      </c>
      <c r="G3604" t="s">
        <v>11141</v>
      </c>
      <c r="H3604" t="s">
        <v>54</v>
      </c>
      <c r="I3604" t="s">
        <v>62</v>
      </c>
      <c r="J3604" t="s">
        <v>32</v>
      </c>
      <c r="K3604">
        <v>26226</v>
      </c>
      <c r="L3604">
        <v>1625</v>
      </c>
      <c r="M3604">
        <v>6.2</v>
      </c>
      <c r="N3604">
        <v>372</v>
      </c>
      <c r="O3604">
        <v>22.89</v>
      </c>
      <c r="P3604">
        <v>13104.67</v>
      </c>
      <c r="Q3604">
        <v>2675.18</v>
      </c>
      <c r="R3604" s="6">
        <v>-79.586055963255845</v>
      </c>
      <c r="S3604">
        <v>337</v>
      </c>
      <c r="T3604" t="str">
        <f ca="1">PROPER(TRIM(Table1[[#This Row],[Campaign Status]]))</f>
        <v>Paused</v>
      </c>
      <c r="V3604" s="1">
        <f t="shared" si="168"/>
        <v>372</v>
      </c>
      <c r="W3604" t="str">
        <f t="shared" ca="1" si="169"/>
        <v>west</v>
      </c>
      <c r="X3604" s="6">
        <f t="shared" si="170"/>
        <v>861.38599805506772</v>
      </c>
    </row>
    <row r="3605" spans="1:24" x14ac:dyDescent="0.3">
      <c r="A3605" t="s">
        <v>4716</v>
      </c>
      <c r="B3605" t="str">
        <f ca="1">PROPER(TRIM(Table1[[#This Row],[Campaign Name]]))</f>
        <v>Summer Sale</v>
      </c>
      <c r="C3605" t="str">
        <f ca="1">PROPER(TRIM(Table1[[#This Row],[Campaign Type]]))</f>
        <v>Lead Gen</v>
      </c>
      <c r="D3605" t="str">
        <f ca="1">PROPER(TRIM(Table1[[#This Row],[Marketing Channel]]))</f>
        <v>Youtube</v>
      </c>
      <c r="E3605" t="s">
        <v>370</v>
      </c>
      <c r="F3605" t="s">
        <v>475</v>
      </c>
      <c r="G3605" t="s">
        <v>11141</v>
      </c>
      <c r="H3605" t="s">
        <v>54</v>
      </c>
      <c r="I3605" t="s">
        <v>31</v>
      </c>
      <c r="J3605" t="s">
        <v>32</v>
      </c>
      <c r="K3605">
        <v>168334</v>
      </c>
      <c r="L3605">
        <v>4271</v>
      </c>
      <c r="M3605">
        <v>2.54</v>
      </c>
      <c r="N3605">
        <v>621</v>
      </c>
      <c r="O3605">
        <v>14.54</v>
      </c>
      <c r="P3605">
        <v>250</v>
      </c>
      <c r="Q3605">
        <v>31247.41</v>
      </c>
      <c r="R3605" s="6">
        <v>12398.964</v>
      </c>
      <c r="S3605">
        <v>121</v>
      </c>
      <c r="T3605" t="str">
        <f ca="1">PROPER(TRIM(Table1[[#This Row],[Campaign Status]]))</f>
        <v>Active</v>
      </c>
      <c r="V3605" s="1">
        <f t="shared" si="168"/>
        <v>621</v>
      </c>
      <c r="W3605" t="str">
        <f t="shared" ca="1" si="169"/>
        <v>west</v>
      </c>
      <c r="X3605" s="6">
        <f t="shared" si="170"/>
        <v>-79.586055963255845</v>
      </c>
    </row>
    <row r="3606" spans="1:24" x14ac:dyDescent="0.3">
      <c r="A3606" t="s">
        <v>4717</v>
      </c>
      <c r="B3606" t="str">
        <f ca="1">PROPER(TRIM(Table1[[#This Row],[Campaign Name]]))</f>
        <v>New Launch</v>
      </c>
      <c r="C3606" t="str">
        <f ca="1">PROPER(TRIM(Table1[[#This Row],[Campaign Type]]))</f>
        <v>Sales</v>
      </c>
      <c r="D3606" t="str">
        <f ca="1">PROPER(TRIM(Table1[[#This Row],[Marketing Channel]]))</f>
        <v>Email</v>
      </c>
      <c r="E3606" t="s">
        <v>296</v>
      </c>
      <c r="F3606" t="s">
        <v>663</v>
      </c>
      <c r="G3606" t="s">
        <v>46</v>
      </c>
      <c r="H3606" t="s">
        <v>42</v>
      </c>
      <c r="I3606" t="s">
        <v>62</v>
      </c>
      <c r="J3606" t="s">
        <v>63</v>
      </c>
      <c r="K3606">
        <v>156171</v>
      </c>
      <c r="L3606">
        <v>12635</v>
      </c>
      <c r="M3606">
        <v>8.09</v>
      </c>
      <c r="N3606">
        <v>526</v>
      </c>
      <c r="O3606">
        <v>4.16</v>
      </c>
      <c r="P3606">
        <v>4021.4266195524165</v>
      </c>
      <c r="Q3606">
        <v>3809.11</v>
      </c>
      <c r="R3606" s="6">
        <v>-5.2796343098770038</v>
      </c>
      <c r="S3606">
        <v>33</v>
      </c>
      <c r="T3606" t="str">
        <f ca="1">PROPER(TRIM(Table1[[#This Row],[Campaign Status]]))</f>
        <v>Active</v>
      </c>
      <c r="V3606" s="1">
        <f t="shared" si="168"/>
        <v>526</v>
      </c>
      <c r="W3606" t="str">
        <f t="shared" ca="1" si="169"/>
        <v>South</v>
      </c>
      <c r="X3606" s="6">
        <f t="shared" si="170"/>
        <v>12398.964</v>
      </c>
    </row>
    <row r="3607" spans="1:24" x14ac:dyDescent="0.3">
      <c r="A3607" t="s">
        <v>4718</v>
      </c>
      <c r="B3607" t="str">
        <f ca="1">PROPER(TRIM(Table1[[#This Row],[Campaign Name]]))</f>
        <v>Summer Sale</v>
      </c>
      <c r="C3607" t="str">
        <f ca="1">PROPER(TRIM(Table1[[#This Row],[Campaign Type]]))</f>
        <v>Awareness</v>
      </c>
      <c r="D3607" t="str">
        <f ca="1">PROPER(TRIM(Table1[[#This Row],[Marketing Channel]]))</f>
        <v>Google Ads</v>
      </c>
      <c r="E3607" t="s">
        <v>1780</v>
      </c>
      <c r="F3607" t="s">
        <v>66</v>
      </c>
      <c r="G3607" t="s">
        <v>11141</v>
      </c>
      <c r="H3607" t="s">
        <v>54</v>
      </c>
      <c r="I3607" t="s">
        <v>68</v>
      </c>
      <c r="J3607" t="s">
        <v>32</v>
      </c>
      <c r="K3607">
        <v>148514</v>
      </c>
      <c r="L3607">
        <v>5390</v>
      </c>
      <c r="M3607">
        <v>3.63</v>
      </c>
      <c r="N3607">
        <v>1178</v>
      </c>
      <c r="O3607">
        <v>21.86</v>
      </c>
      <c r="P3607">
        <v>3988.1535696969677</v>
      </c>
      <c r="Q3607">
        <v>22919.14</v>
      </c>
      <c r="R3607" s="6">
        <v>474.68047805745528</v>
      </c>
      <c r="S3607">
        <v>11</v>
      </c>
      <c r="T3607" t="str">
        <f ca="1">PROPER(TRIM(Table1[[#This Row],[Campaign Status]]))</f>
        <v>Active</v>
      </c>
      <c r="V3607" s="1">
        <f t="shared" si="168"/>
        <v>1178</v>
      </c>
      <c r="W3607" t="str">
        <f t="shared" ca="1" si="169"/>
        <v>west</v>
      </c>
      <c r="X3607" s="6">
        <f t="shared" si="170"/>
        <v>-5.2796343098770038</v>
      </c>
    </row>
    <row r="3608" spans="1:24" x14ac:dyDescent="0.3">
      <c r="A3608" t="s">
        <v>4719</v>
      </c>
      <c r="B3608" t="str">
        <f ca="1">PROPER(TRIM(Table1[[#This Row],[Campaign Name]]))</f>
        <v>Festive Offer</v>
      </c>
      <c r="C3608" t="str">
        <f ca="1">PROPER(TRIM(Table1[[#This Row],[Campaign Type]]))</f>
        <v>Sales</v>
      </c>
      <c r="D3608" t="str">
        <f ca="1">PROPER(TRIM(Table1[[#This Row],[Marketing Channel]]))</f>
        <v>Youtube</v>
      </c>
      <c r="E3608" t="s">
        <v>474</v>
      </c>
      <c r="F3608" t="s">
        <v>645</v>
      </c>
      <c r="G3608" t="s">
        <v>29</v>
      </c>
      <c r="H3608" t="s">
        <v>61</v>
      </c>
      <c r="I3608" t="s">
        <v>24</v>
      </c>
      <c r="J3608" t="s">
        <v>63</v>
      </c>
      <c r="K3608">
        <v>163999</v>
      </c>
      <c r="L3608">
        <v>11827</v>
      </c>
      <c r="M3608">
        <v>7.21</v>
      </c>
      <c r="N3608">
        <v>3169</v>
      </c>
      <c r="O3608">
        <v>26.79</v>
      </c>
      <c r="P3608">
        <v>5536.04</v>
      </c>
      <c r="Q3608">
        <v>18831.189999999999</v>
      </c>
      <c r="R3608" s="6">
        <v>240.15632112484732</v>
      </c>
      <c r="S3608">
        <v>919</v>
      </c>
      <c r="T3608" t="str">
        <f ca="1">PROPER(TRIM(Table1[[#This Row],[Campaign Status]]))</f>
        <v>Paused</v>
      </c>
      <c r="V3608" s="1">
        <f t="shared" si="168"/>
        <v>3169</v>
      </c>
      <c r="W3608" t="str">
        <f t="shared" ca="1" si="169"/>
        <v>North</v>
      </c>
      <c r="X3608" s="6">
        <f t="shared" si="170"/>
        <v>474.68047805745528</v>
      </c>
    </row>
    <row r="3609" spans="1:24" x14ac:dyDescent="0.3">
      <c r="A3609" t="s">
        <v>4720</v>
      </c>
      <c r="B3609" t="str">
        <f ca="1">PROPER(TRIM(Table1[[#This Row],[Campaign Name]]))</f>
        <v>Festive Offer</v>
      </c>
      <c r="C3609" t="str">
        <f ca="1">PROPER(TRIM(Table1[[#This Row],[Campaign Type]]))</f>
        <v>Retargeting</v>
      </c>
      <c r="D3609" t="str">
        <f ca="1">PROPER(TRIM(Table1[[#This Row],[Marketing Channel]]))</f>
        <v>Linkedin</v>
      </c>
      <c r="E3609" t="s">
        <v>1603</v>
      </c>
      <c r="F3609" t="s">
        <v>66</v>
      </c>
      <c r="G3609" t="s">
        <v>11141</v>
      </c>
      <c r="H3609" t="s">
        <v>23</v>
      </c>
      <c r="I3609" t="s">
        <v>68</v>
      </c>
      <c r="J3609" t="s">
        <v>25</v>
      </c>
      <c r="K3609">
        <v>164811</v>
      </c>
      <c r="L3609">
        <v>12586</v>
      </c>
      <c r="M3609">
        <v>7.64</v>
      </c>
      <c r="N3609">
        <v>717</v>
      </c>
      <c r="O3609">
        <v>5.7</v>
      </c>
      <c r="P3609">
        <v>13876.21</v>
      </c>
      <c r="Q3609">
        <v>24198.71</v>
      </c>
      <c r="R3609" s="6">
        <v>74.389909060182873</v>
      </c>
      <c r="S3609">
        <v>315</v>
      </c>
      <c r="T3609" t="str">
        <f ca="1">PROPER(TRIM(Table1[[#This Row],[Campaign Status]]))</f>
        <v>Completed</v>
      </c>
      <c r="V3609" s="1">
        <f t="shared" si="168"/>
        <v>717</v>
      </c>
      <c r="W3609" t="str">
        <f t="shared" ca="1" si="169"/>
        <v>west</v>
      </c>
      <c r="X3609" s="6">
        <f t="shared" si="170"/>
        <v>240.15632112484732</v>
      </c>
    </row>
    <row r="3610" spans="1:24" x14ac:dyDescent="0.3">
      <c r="A3610" t="s">
        <v>4721</v>
      </c>
      <c r="B3610" t="str">
        <f ca="1">PROPER(TRIM(Table1[[#This Row],[Campaign Name]]))</f>
        <v>New Launch</v>
      </c>
      <c r="C3610" t="str">
        <f ca="1">PROPER(TRIM(Table1[[#This Row],[Campaign Type]]))</f>
        <v>Awareness</v>
      </c>
      <c r="D3610" t="str">
        <f ca="1">PROPER(TRIM(Table1[[#This Row],[Marketing Channel]]))</f>
        <v>Instagram</v>
      </c>
      <c r="E3610" t="s">
        <v>1995</v>
      </c>
      <c r="F3610" t="s">
        <v>1171</v>
      </c>
      <c r="G3610" t="s">
        <v>46</v>
      </c>
      <c r="H3610" t="s">
        <v>30</v>
      </c>
      <c r="I3610" t="s">
        <v>24</v>
      </c>
      <c r="J3610" t="s">
        <v>63</v>
      </c>
      <c r="K3610">
        <v>90489</v>
      </c>
      <c r="L3610">
        <v>8847</v>
      </c>
      <c r="M3610">
        <v>9.7799999999999994</v>
      </c>
      <c r="N3610">
        <v>2318</v>
      </c>
      <c r="O3610">
        <v>26.2</v>
      </c>
      <c r="P3610">
        <v>3982.6304252733912</v>
      </c>
      <c r="Q3610">
        <v>31473.77</v>
      </c>
      <c r="R3610" s="6">
        <v>690.27593924534085</v>
      </c>
      <c r="S3610">
        <v>486</v>
      </c>
      <c r="T3610" t="str">
        <f ca="1">PROPER(TRIM(Table1[[#This Row],[Campaign Status]]))</f>
        <v>Completed</v>
      </c>
      <c r="V3610" s="1">
        <f t="shared" si="168"/>
        <v>2318</v>
      </c>
      <c r="W3610" t="str">
        <f t="shared" ca="1" si="169"/>
        <v>South</v>
      </c>
      <c r="X3610" s="6">
        <f t="shared" si="170"/>
        <v>74.389909060182873</v>
      </c>
    </row>
    <row r="3611" spans="1:24" x14ac:dyDescent="0.3">
      <c r="A3611" t="s">
        <v>4722</v>
      </c>
      <c r="B3611" t="str">
        <f ca="1">PROPER(TRIM(Table1[[#This Row],[Campaign Name]]))</f>
        <v>Summer Sale</v>
      </c>
      <c r="C3611" t="str">
        <f ca="1">PROPER(TRIM(Table1[[#This Row],[Campaign Type]]))</f>
        <v>Awareness</v>
      </c>
      <c r="D3611" t="str">
        <f ca="1">PROPER(TRIM(Table1[[#This Row],[Marketing Channel]]))</f>
        <v>Instagram</v>
      </c>
      <c r="E3611" t="s">
        <v>1622</v>
      </c>
      <c r="F3611" t="s">
        <v>598</v>
      </c>
      <c r="G3611" t="s">
        <v>46</v>
      </c>
      <c r="H3611" t="s">
        <v>30</v>
      </c>
      <c r="I3611" t="s">
        <v>68</v>
      </c>
      <c r="J3611" t="s">
        <v>32</v>
      </c>
      <c r="K3611">
        <v>10405</v>
      </c>
      <c r="L3611">
        <v>664</v>
      </c>
      <c r="M3611">
        <v>6.38</v>
      </c>
      <c r="N3611">
        <v>162</v>
      </c>
      <c r="O3611">
        <v>24.4</v>
      </c>
      <c r="P3611">
        <v>3982.6304252733912</v>
      </c>
      <c r="Q3611">
        <v>10405.73</v>
      </c>
      <c r="R3611" s="6">
        <v>161.27782115975998</v>
      </c>
      <c r="S3611">
        <v>63</v>
      </c>
      <c r="T3611" t="str">
        <f ca="1">PROPER(TRIM(Table1[[#This Row],[Campaign Status]]))</f>
        <v>Paused</v>
      </c>
      <c r="V3611" s="1">
        <f t="shared" si="168"/>
        <v>162</v>
      </c>
      <c r="W3611" t="str">
        <f t="shared" ca="1" si="169"/>
        <v>South</v>
      </c>
      <c r="X3611" s="6">
        <f t="shared" si="170"/>
        <v>690.27593924534085</v>
      </c>
    </row>
    <row r="3612" spans="1:24" x14ac:dyDescent="0.3">
      <c r="A3612" t="s">
        <v>4723</v>
      </c>
      <c r="B3612" t="str">
        <f ca="1">PROPER(TRIM(Table1[[#This Row],[Campaign Name]]))</f>
        <v>Festive Offer</v>
      </c>
      <c r="C3612" t="str">
        <f ca="1">PROPER(TRIM(Table1[[#This Row],[Campaign Type]]))</f>
        <v>Lead Gen</v>
      </c>
      <c r="D3612" t="str">
        <f ca="1">PROPER(TRIM(Table1[[#This Row],[Marketing Channel]]))</f>
        <v>Instagram</v>
      </c>
      <c r="E3612" t="s">
        <v>678</v>
      </c>
      <c r="F3612" t="s">
        <v>294</v>
      </c>
      <c r="G3612" t="s">
        <v>29</v>
      </c>
      <c r="H3612" t="s">
        <v>99</v>
      </c>
      <c r="I3612" t="s">
        <v>62</v>
      </c>
      <c r="J3612" t="s">
        <v>63</v>
      </c>
      <c r="K3612">
        <v>184922</v>
      </c>
      <c r="L3612">
        <v>24887</v>
      </c>
      <c r="M3612">
        <v>13.46</v>
      </c>
      <c r="N3612">
        <v>6539</v>
      </c>
      <c r="O3612">
        <v>26.27</v>
      </c>
      <c r="P3612">
        <v>250</v>
      </c>
      <c r="Q3612">
        <v>21000.21</v>
      </c>
      <c r="R3612" s="6">
        <v>8300.0839999999989</v>
      </c>
      <c r="S3612">
        <v>3762</v>
      </c>
      <c r="T3612" t="str">
        <f ca="1">PROPER(TRIM(Table1[[#This Row],[Campaign Status]]))</f>
        <v>Paused</v>
      </c>
      <c r="V3612" s="1">
        <f t="shared" si="168"/>
        <v>6539</v>
      </c>
      <c r="W3612" t="str">
        <f t="shared" ca="1" si="169"/>
        <v>North</v>
      </c>
      <c r="X3612" s="6">
        <f t="shared" si="170"/>
        <v>161.27782115975998</v>
      </c>
    </row>
    <row r="3613" spans="1:24" x14ac:dyDescent="0.3">
      <c r="A3613" t="s">
        <v>4724</v>
      </c>
      <c r="B3613" t="str">
        <f ca="1">PROPER(TRIM(Table1[[#This Row],[Campaign Name]]))</f>
        <v>Festive Offer</v>
      </c>
      <c r="C3613" t="str">
        <f ca="1">PROPER(TRIM(Table1[[#This Row],[Campaign Type]]))</f>
        <v>Retargeting</v>
      </c>
      <c r="D3613" t="str">
        <f ca="1">PROPER(TRIM(Table1[[#This Row],[Marketing Channel]]))</f>
        <v>Instagram</v>
      </c>
      <c r="E3613" t="s">
        <v>438</v>
      </c>
      <c r="F3613" t="s">
        <v>2257</v>
      </c>
      <c r="G3613" t="s">
        <v>29</v>
      </c>
      <c r="H3613" t="s">
        <v>99</v>
      </c>
      <c r="I3613" t="s">
        <v>24</v>
      </c>
      <c r="J3613" t="s">
        <v>32</v>
      </c>
      <c r="K3613">
        <v>60447</v>
      </c>
      <c r="L3613">
        <v>1943</v>
      </c>
      <c r="M3613">
        <v>3.21</v>
      </c>
      <c r="N3613">
        <v>81</v>
      </c>
      <c r="O3613">
        <v>4.17</v>
      </c>
      <c r="P3613">
        <v>3982.6304252733912</v>
      </c>
      <c r="Q3613">
        <v>41405.370000000003</v>
      </c>
      <c r="R3613" s="6">
        <v>939.64881444297441</v>
      </c>
      <c r="S3613">
        <v>4</v>
      </c>
      <c r="T3613" t="str">
        <f ca="1">PROPER(TRIM(Table1[[#This Row],[Campaign Status]]))</f>
        <v>Completed</v>
      </c>
      <c r="V3613" s="1">
        <f t="shared" si="168"/>
        <v>81</v>
      </c>
      <c r="W3613" t="str">
        <f t="shared" ca="1" si="169"/>
        <v>North</v>
      </c>
      <c r="X3613" s="6">
        <f t="shared" si="170"/>
        <v>8300.0839999999989</v>
      </c>
    </row>
    <row r="3614" spans="1:24" x14ac:dyDescent="0.3">
      <c r="A3614" t="s">
        <v>4725</v>
      </c>
      <c r="B3614" t="str">
        <f ca="1">PROPER(TRIM(Table1[[#This Row],[Campaign Name]]))</f>
        <v>Flash Sale</v>
      </c>
      <c r="C3614" t="str">
        <f ca="1">PROPER(TRIM(Table1[[#This Row],[Campaign Type]]))</f>
        <v>Retargeting</v>
      </c>
      <c r="D3614" t="str">
        <f ca="1">PROPER(TRIM(Table1[[#This Row],[Marketing Channel]]))</f>
        <v>Instagram</v>
      </c>
      <c r="E3614" t="s">
        <v>1844</v>
      </c>
      <c r="F3614" t="s">
        <v>49</v>
      </c>
      <c r="G3614" t="s">
        <v>29</v>
      </c>
      <c r="H3614" t="s">
        <v>61</v>
      </c>
      <c r="I3614" t="s">
        <v>62</v>
      </c>
      <c r="J3614" t="s">
        <v>63</v>
      </c>
      <c r="K3614">
        <v>41487</v>
      </c>
      <c r="L3614">
        <v>2971</v>
      </c>
      <c r="M3614">
        <v>7.16</v>
      </c>
      <c r="N3614">
        <v>578</v>
      </c>
      <c r="O3614">
        <v>19.45</v>
      </c>
      <c r="P3614">
        <v>250</v>
      </c>
      <c r="Q3614">
        <v>6683.81</v>
      </c>
      <c r="R3614" s="6">
        <v>2573.5239999999999</v>
      </c>
      <c r="S3614">
        <v>29</v>
      </c>
      <c r="T3614" t="str">
        <f ca="1">PROPER(TRIM(Table1[[#This Row],[Campaign Status]]))</f>
        <v>Active</v>
      </c>
      <c r="V3614" s="1">
        <f t="shared" si="168"/>
        <v>578</v>
      </c>
      <c r="W3614" t="str">
        <f t="shared" ca="1" si="169"/>
        <v>North</v>
      </c>
      <c r="X3614" s="6">
        <f t="shared" si="170"/>
        <v>939.64881444297441</v>
      </c>
    </row>
    <row r="3615" spans="1:24" x14ac:dyDescent="0.3">
      <c r="A3615" t="s">
        <v>4726</v>
      </c>
      <c r="B3615" t="str">
        <f ca="1">PROPER(TRIM(Table1[[#This Row],[Campaign Name]]))</f>
        <v>New Launch</v>
      </c>
      <c r="C3615" t="str">
        <f ca="1">PROPER(TRIM(Table1[[#This Row],[Campaign Type]]))</f>
        <v>Lead Gen</v>
      </c>
      <c r="D3615" t="str">
        <f ca="1">PROPER(TRIM(Table1[[#This Row],[Marketing Channel]]))</f>
        <v>Linkedin</v>
      </c>
      <c r="E3615" t="s">
        <v>2761</v>
      </c>
      <c r="F3615" t="s">
        <v>505</v>
      </c>
      <c r="G3615" t="s">
        <v>29</v>
      </c>
      <c r="H3615" t="s">
        <v>61</v>
      </c>
      <c r="I3615" t="s">
        <v>62</v>
      </c>
      <c r="J3615" t="s">
        <v>63</v>
      </c>
      <c r="K3615">
        <v>182831</v>
      </c>
      <c r="L3615">
        <v>13193</v>
      </c>
      <c r="M3615">
        <v>7.22</v>
      </c>
      <c r="N3615">
        <v>3275</v>
      </c>
      <c r="O3615">
        <v>24.82</v>
      </c>
      <c r="P3615">
        <v>250</v>
      </c>
      <c r="Q3615">
        <v>23724.79</v>
      </c>
      <c r="R3615" s="6">
        <v>9389.9160000000011</v>
      </c>
      <c r="S3615">
        <v>317</v>
      </c>
      <c r="T3615" t="str">
        <f ca="1">PROPER(TRIM(Table1[[#This Row],[Campaign Status]]))</f>
        <v>Paused</v>
      </c>
      <c r="V3615" s="1">
        <f t="shared" si="168"/>
        <v>3275</v>
      </c>
      <c r="W3615" t="str">
        <f t="shared" ca="1" si="169"/>
        <v>North</v>
      </c>
      <c r="X3615" s="6">
        <f t="shared" si="170"/>
        <v>2573.5239999999999</v>
      </c>
    </row>
    <row r="3616" spans="1:24" x14ac:dyDescent="0.3">
      <c r="A3616" t="s">
        <v>4727</v>
      </c>
      <c r="B3616" t="str">
        <f ca="1">PROPER(TRIM(Table1[[#This Row],[Campaign Name]]))</f>
        <v>Summer Sale</v>
      </c>
      <c r="C3616" t="str">
        <f ca="1">PROPER(TRIM(Table1[[#This Row],[Campaign Type]]))</f>
        <v>Lead Gen</v>
      </c>
      <c r="D3616" t="str">
        <f ca="1">PROPER(TRIM(Table1[[#This Row],[Marketing Channel]]))</f>
        <v>Linkedin</v>
      </c>
      <c r="E3616" t="s">
        <v>286</v>
      </c>
      <c r="F3616" t="s">
        <v>324</v>
      </c>
      <c r="G3616" t="s">
        <v>29</v>
      </c>
      <c r="H3616" t="s">
        <v>61</v>
      </c>
      <c r="I3616" t="s">
        <v>68</v>
      </c>
      <c r="J3616" t="s">
        <v>25</v>
      </c>
      <c r="K3616">
        <v>1878</v>
      </c>
      <c r="L3616">
        <v>153</v>
      </c>
      <c r="M3616">
        <v>8.15</v>
      </c>
      <c r="N3616">
        <v>16</v>
      </c>
      <c r="O3616">
        <v>10.46</v>
      </c>
      <c r="P3616">
        <v>3830.4648972188602</v>
      </c>
      <c r="Q3616">
        <v>10815.52</v>
      </c>
      <c r="R3616" s="6">
        <v>182.35528298021202</v>
      </c>
      <c r="S3616">
        <v>10</v>
      </c>
      <c r="T3616" t="str">
        <f ca="1">PROPER(TRIM(Table1[[#This Row],[Campaign Status]]))</f>
        <v>Active</v>
      </c>
      <c r="V3616" s="1">
        <f t="shared" si="168"/>
        <v>16</v>
      </c>
      <c r="W3616" t="str">
        <f t="shared" ca="1" si="169"/>
        <v>North</v>
      </c>
      <c r="X3616" s="6">
        <f t="shared" si="170"/>
        <v>9389.9160000000011</v>
      </c>
    </row>
    <row r="3617" spans="1:24" x14ac:dyDescent="0.3">
      <c r="A3617" t="s">
        <v>4728</v>
      </c>
      <c r="B3617" t="str">
        <f ca="1">PROPER(TRIM(Table1[[#This Row],[Campaign Name]]))</f>
        <v>New Launch</v>
      </c>
      <c r="C3617" t="str">
        <f ca="1">PROPER(TRIM(Table1[[#This Row],[Campaign Type]]))</f>
        <v>Awareness</v>
      </c>
      <c r="D3617" t="str">
        <f ca="1">PROPER(TRIM(Table1[[#This Row],[Marketing Channel]]))</f>
        <v>Meta Ads</v>
      </c>
      <c r="E3617" t="s">
        <v>183</v>
      </c>
      <c r="F3617" t="s">
        <v>312</v>
      </c>
      <c r="G3617" t="s">
        <v>41</v>
      </c>
      <c r="H3617" t="s">
        <v>11140</v>
      </c>
      <c r="I3617" t="s">
        <v>31</v>
      </c>
      <c r="J3617" t="s">
        <v>63</v>
      </c>
      <c r="K3617">
        <v>63464</v>
      </c>
      <c r="L3617">
        <v>1692</v>
      </c>
      <c r="M3617">
        <v>2.67</v>
      </c>
      <c r="N3617">
        <v>367</v>
      </c>
      <c r="O3617">
        <v>21.69</v>
      </c>
      <c r="P3617">
        <v>11147.55</v>
      </c>
      <c r="Q3617">
        <v>33114.769999999997</v>
      </c>
      <c r="R3617" s="6">
        <v>197.05872590838345</v>
      </c>
      <c r="S3617">
        <v>319</v>
      </c>
      <c r="T3617" t="str">
        <f ca="1">PROPER(TRIM(Table1[[#This Row],[Campaign Status]]))</f>
        <v>Paused</v>
      </c>
      <c r="V3617" s="1">
        <f t="shared" si="168"/>
        <v>367</v>
      </c>
      <c r="W3617" t="str">
        <f t="shared" ca="1" si="169"/>
        <v>East</v>
      </c>
      <c r="X3617" s="6">
        <f t="shared" si="170"/>
        <v>182.35528298021202</v>
      </c>
    </row>
    <row r="3618" spans="1:24" x14ac:dyDescent="0.3">
      <c r="A3618" t="s">
        <v>4729</v>
      </c>
      <c r="B3618" t="str">
        <f ca="1">PROPER(TRIM(Table1[[#This Row],[Campaign Name]]))</f>
        <v>Flash Sale</v>
      </c>
      <c r="C3618" t="str">
        <f ca="1">PROPER(TRIM(Table1[[#This Row],[Campaign Type]]))</f>
        <v>Sales</v>
      </c>
      <c r="D3618" t="str">
        <f ca="1">PROPER(TRIM(Table1[[#This Row],[Marketing Channel]]))</f>
        <v>Linkedin</v>
      </c>
      <c r="E3618" t="s">
        <v>491</v>
      </c>
      <c r="F3618" t="s">
        <v>22</v>
      </c>
      <c r="G3618" t="s">
        <v>29</v>
      </c>
      <c r="H3618" t="s">
        <v>99</v>
      </c>
      <c r="I3618" t="s">
        <v>62</v>
      </c>
      <c r="J3618" t="s">
        <v>32</v>
      </c>
      <c r="K3618">
        <v>169981</v>
      </c>
      <c r="L3618">
        <v>13791</v>
      </c>
      <c r="M3618">
        <v>8.11</v>
      </c>
      <c r="N3618">
        <v>3106</v>
      </c>
      <c r="O3618">
        <v>22.52</v>
      </c>
      <c r="P3618">
        <v>3830.4648972188602</v>
      </c>
      <c r="Q3618">
        <v>10531.53</v>
      </c>
      <c r="R3618" s="6">
        <v>174.94130040576803</v>
      </c>
      <c r="S3618">
        <v>2624</v>
      </c>
      <c r="T3618" t="str">
        <f ca="1">PROPER(TRIM(Table1[[#This Row],[Campaign Status]]))</f>
        <v>Completed</v>
      </c>
      <c r="V3618" s="1">
        <f t="shared" si="168"/>
        <v>3106</v>
      </c>
      <c r="W3618" t="str">
        <f t="shared" ca="1" si="169"/>
        <v>North</v>
      </c>
      <c r="X3618" s="6">
        <f t="shared" si="170"/>
        <v>197.05872590838345</v>
      </c>
    </row>
    <row r="3619" spans="1:24" x14ac:dyDescent="0.3">
      <c r="A3619" t="s">
        <v>4730</v>
      </c>
      <c r="B3619" t="str">
        <f ca="1">PROPER(TRIM(Table1[[#This Row],[Campaign Name]]))</f>
        <v>Festive Offer</v>
      </c>
      <c r="C3619" t="str">
        <f ca="1">PROPER(TRIM(Table1[[#This Row],[Campaign Type]]))</f>
        <v>Sales</v>
      </c>
      <c r="D3619" t="str">
        <f ca="1">PROPER(TRIM(Table1[[#This Row],[Marketing Channel]]))</f>
        <v>Google Ads</v>
      </c>
      <c r="E3619" t="s">
        <v>3788</v>
      </c>
      <c r="F3619" t="s">
        <v>86</v>
      </c>
      <c r="G3619" t="s">
        <v>46</v>
      </c>
      <c r="H3619" t="s">
        <v>42</v>
      </c>
      <c r="I3619" t="s">
        <v>31</v>
      </c>
      <c r="J3619" t="s">
        <v>63</v>
      </c>
      <c r="K3619">
        <v>153562</v>
      </c>
      <c r="L3619">
        <v>11044</v>
      </c>
      <c r="M3619">
        <v>7.19</v>
      </c>
      <c r="N3619">
        <v>1758</v>
      </c>
      <c r="O3619">
        <v>15.92</v>
      </c>
      <c r="P3619">
        <v>250</v>
      </c>
      <c r="Q3619">
        <v>37608.129999999997</v>
      </c>
      <c r="R3619" s="6">
        <v>14943.251999999999</v>
      </c>
      <c r="S3619">
        <v>231</v>
      </c>
      <c r="T3619" t="str">
        <f ca="1">PROPER(TRIM(Table1[[#This Row],[Campaign Status]]))</f>
        <v>Paused</v>
      </c>
      <c r="V3619" s="1">
        <f t="shared" si="168"/>
        <v>1758</v>
      </c>
      <c r="W3619" t="str">
        <f t="shared" ca="1" si="169"/>
        <v>South</v>
      </c>
      <c r="X3619" s="6">
        <f t="shared" si="170"/>
        <v>174.94130040576803</v>
      </c>
    </row>
    <row r="3620" spans="1:24" x14ac:dyDescent="0.3">
      <c r="A3620" t="s">
        <v>4731</v>
      </c>
      <c r="B3620" t="str">
        <f ca="1">PROPER(TRIM(Table1[[#This Row],[Campaign Name]]))</f>
        <v>Flash Sale</v>
      </c>
      <c r="C3620" t="str">
        <f ca="1">PROPER(TRIM(Table1[[#This Row],[Campaign Type]]))</f>
        <v>Retargeting</v>
      </c>
      <c r="D3620" t="str">
        <f ca="1">PROPER(TRIM(Table1[[#This Row],[Marketing Channel]]))</f>
        <v>Email</v>
      </c>
      <c r="E3620" t="s">
        <v>542</v>
      </c>
      <c r="F3620" t="s">
        <v>92</v>
      </c>
      <c r="G3620" t="s">
        <v>29</v>
      </c>
      <c r="H3620" t="s">
        <v>61</v>
      </c>
      <c r="I3620" t="s">
        <v>24</v>
      </c>
      <c r="J3620" t="s">
        <v>25</v>
      </c>
      <c r="K3620">
        <v>35428</v>
      </c>
      <c r="L3620">
        <v>2678</v>
      </c>
      <c r="M3620">
        <v>7.56</v>
      </c>
      <c r="N3620">
        <v>431</v>
      </c>
      <c r="O3620">
        <v>16.09</v>
      </c>
      <c r="P3620">
        <v>14976.73</v>
      </c>
      <c r="Q3620">
        <v>29162.55</v>
      </c>
      <c r="R3620" s="6">
        <v>94.71907419042742</v>
      </c>
      <c r="S3620">
        <v>190</v>
      </c>
      <c r="T3620" t="str">
        <f ca="1">PROPER(TRIM(Table1[[#This Row],[Campaign Status]]))</f>
        <v>Active</v>
      </c>
      <c r="V3620" s="1">
        <f t="shared" si="168"/>
        <v>431</v>
      </c>
      <c r="W3620" t="str">
        <f t="shared" ca="1" si="169"/>
        <v>North</v>
      </c>
      <c r="X3620" s="6">
        <f t="shared" si="170"/>
        <v>14943.251999999999</v>
      </c>
    </row>
    <row r="3621" spans="1:24" x14ac:dyDescent="0.3">
      <c r="A3621" t="s">
        <v>4732</v>
      </c>
      <c r="B3621" t="str">
        <f ca="1">PROPER(TRIM(Table1[[#This Row],[Campaign Name]]))</f>
        <v>Mega Discount</v>
      </c>
      <c r="C3621" t="str">
        <f ca="1">PROPER(TRIM(Table1[[#This Row],[Campaign Type]]))</f>
        <v>Sales</v>
      </c>
      <c r="D3621" t="str">
        <f ca="1">PROPER(TRIM(Table1[[#This Row],[Marketing Channel]]))</f>
        <v>Google Ads</v>
      </c>
      <c r="E3621" t="s">
        <v>91</v>
      </c>
      <c r="F3621" t="s">
        <v>257</v>
      </c>
      <c r="G3621" t="s">
        <v>29</v>
      </c>
      <c r="H3621" t="s">
        <v>61</v>
      </c>
      <c r="I3621" t="s">
        <v>62</v>
      </c>
      <c r="J3621" t="s">
        <v>32</v>
      </c>
      <c r="K3621">
        <v>184812</v>
      </c>
      <c r="L3621">
        <v>3041</v>
      </c>
      <c r="M3621">
        <v>1.65</v>
      </c>
      <c r="N3621">
        <v>456</v>
      </c>
      <c r="O3621">
        <v>15</v>
      </c>
      <c r="P3621">
        <v>3988.1535696969677</v>
      </c>
      <c r="Q3621">
        <v>15764.53</v>
      </c>
      <c r="R3621" s="6">
        <v>295.28392586943033</v>
      </c>
      <c r="S3621">
        <v>421</v>
      </c>
      <c r="T3621" t="str">
        <f ca="1">PROPER(TRIM(Table1[[#This Row],[Campaign Status]]))</f>
        <v>Completed</v>
      </c>
      <c r="V3621" s="1">
        <f t="shared" si="168"/>
        <v>456</v>
      </c>
      <c r="W3621" t="str">
        <f t="shared" ca="1" si="169"/>
        <v>North</v>
      </c>
      <c r="X3621" s="6">
        <f t="shared" si="170"/>
        <v>94.71907419042742</v>
      </c>
    </row>
    <row r="3622" spans="1:24" x14ac:dyDescent="0.3">
      <c r="A3622" t="s">
        <v>4733</v>
      </c>
      <c r="B3622" t="str">
        <f ca="1">PROPER(TRIM(Table1[[#This Row],[Campaign Name]]))</f>
        <v>New Launch</v>
      </c>
      <c r="C3622" t="str">
        <f ca="1">PROPER(TRIM(Table1[[#This Row],[Campaign Type]]))</f>
        <v>Lead Gen</v>
      </c>
      <c r="D3622" t="str">
        <f ca="1">PROPER(TRIM(Table1[[#This Row],[Marketing Channel]]))</f>
        <v>Email</v>
      </c>
      <c r="E3622" t="s">
        <v>678</v>
      </c>
      <c r="F3622" t="s">
        <v>637</v>
      </c>
      <c r="G3622" t="s">
        <v>11141</v>
      </c>
      <c r="H3622" t="s">
        <v>36</v>
      </c>
      <c r="I3622" t="s">
        <v>24</v>
      </c>
      <c r="J3622" t="s">
        <v>63</v>
      </c>
      <c r="K3622">
        <v>27549</v>
      </c>
      <c r="L3622">
        <v>346</v>
      </c>
      <c r="M3622">
        <v>1.26</v>
      </c>
      <c r="N3622">
        <v>30</v>
      </c>
      <c r="O3622">
        <v>8.67</v>
      </c>
      <c r="P3622">
        <v>13761.62</v>
      </c>
      <c r="Q3622">
        <v>7497.61</v>
      </c>
      <c r="R3622" s="6">
        <v>-45.517969541376672</v>
      </c>
      <c r="S3622">
        <v>12</v>
      </c>
      <c r="T3622" t="str">
        <f ca="1">PROPER(TRIM(Table1[[#This Row],[Campaign Status]]))</f>
        <v>Completed</v>
      </c>
      <c r="V3622" s="1">
        <f t="shared" si="168"/>
        <v>30</v>
      </c>
      <c r="W3622" t="str">
        <f t="shared" ca="1" si="169"/>
        <v>west</v>
      </c>
      <c r="X3622" s="6">
        <f t="shared" si="170"/>
        <v>295.28392586943033</v>
      </c>
    </row>
    <row r="3623" spans="1:24" x14ac:dyDescent="0.3">
      <c r="A3623" t="s">
        <v>4734</v>
      </c>
      <c r="B3623" t="str">
        <f ca="1">PROPER(TRIM(Table1[[#This Row],[Campaign Name]]))</f>
        <v>Summer Sale</v>
      </c>
      <c r="C3623" t="str">
        <f ca="1">PROPER(TRIM(Table1[[#This Row],[Campaign Type]]))</f>
        <v>Retargeting</v>
      </c>
      <c r="D3623" t="str">
        <f ca="1">PROPER(TRIM(Table1[[#This Row],[Marketing Channel]]))</f>
        <v>Meta Ads</v>
      </c>
      <c r="E3623" t="s">
        <v>2391</v>
      </c>
      <c r="F3623" t="s">
        <v>631</v>
      </c>
      <c r="G3623" t="s">
        <v>11141</v>
      </c>
      <c r="H3623" t="s">
        <v>36</v>
      </c>
      <c r="I3623" t="s">
        <v>62</v>
      </c>
      <c r="J3623" t="s">
        <v>32</v>
      </c>
      <c r="K3623">
        <v>138397</v>
      </c>
      <c r="L3623">
        <v>863</v>
      </c>
      <c r="M3623">
        <v>0.62</v>
      </c>
      <c r="N3623">
        <v>140</v>
      </c>
      <c r="O3623">
        <v>16.22</v>
      </c>
      <c r="P3623">
        <v>250</v>
      </c>
      <c r="Q3623">
        <v>12669.33</v>
      </c>
      <c r="R3623" s="6">
        <v>4967.732</v>
      </c>
      <c r="S3623">
        <v>71</v>
      </c>
      <c r="T3623" t="str">
        <f ca="1">PROPER(TRIM(Table1[[#This Row],[Campaign Status]]))</f>
        <v>Active</v>
      </c>
      <c r="V3623" s="1">
        <f t="shared" si="168"/>
        <v>140</v>
      </c>
      <c r="W3623" t="str">
        <f t="shared" ca="1" si="169"/>
        <v>west</v>
      </c>
      <c r="X3623" s="6">
        <f t="shared" si="170"/>
        <v>-45.517969541376672</v>
      </c>
    </row>
    <row r="3624" spans="1:24" x14ac:dyDescent="0.3">
      <c r="A3624" t="s">
        <v>4735</v>
      </c>
      <c r="B3624" t="str">
        <f ca="1">PROPER(TRIM(Table1[[#This Row],[Campaign Name]]))</f>
        <v>Mega Discount</v>
      </c>
      <c r="C3624" t="str">
        <f ca="1">PROPER(TRIM(Table1[[#This Row],[Campaign Type]]))</f>
        <v>Lead Gen</v>
      </c>
      <c r="D3624" t="str">
        <f ca="1">PROPER(TRIM(Table1[[#This Row],[Marketing Channel]]))</f>
        <v>Linkedin</v>
      </c>
      <c r="E3624" t="s">
        <v>1155</v>
      </c>
      <c r="F3624" t="s">
        <v>425</v>
      </c>
      <c r="G3624" t="s">
        <v>46</v>
      </c>
      <c r="H3624" t="s">
        <v>30</v>
      </c>
      <c r="I3624" t="s">
        <v>68</v>
      </c>
      <c r="J3624" t="s">
        <v>32</v>
      </c>
      <c r="K3624">
        <v>102204</v>
      </c>
      <c r="L3624">
        <v>6475</v>
      </c>
      <c r="M3624">
        <v>6.34</v>
      </c>
      <c r="N3624">
        <v>1148</v>
      </c>
      <c r="O3624">
        <v>17.73</v>
      </c>
      <c r="P3624">
        <v>3830.4648972188602</v>
      </c>
      <c r="Q3624">
        <v>41460.9</v>
      </c>
      <c r="R3624" s="6">
        <v>982.39864122245365</v>
      </c>
      <c r="S3624">
        <v>192</v>
      </c>
      <c r="T3624" t="str">
        <f ca="1">PROPER(TRIM(Table1[[#This Row],[Campaign Status]]))</f>
        <v>Active</v>
      </c>
      <c r="V3624" s="1">
        <f t="shared" si="168"/>
        <v>1148</v>
      </c>
      <c r="W3624" t="str">
        <f t="shared" ca="1" si="169"/>
        <v>South</v>
      </c>
      <c r="X3624" s="6">
        <f t="shared" si="170"/>
        <v>4967.732</v>
      </c>
    </row>
    <row r="3625" spans="1:24" x14ac:dyDescent="0.3">
      <c r="A3625" t="s">
        <v>4736</v>
      </c>
      <c r="B3625" t="str">
        <f ca="1">PROPER(TRIM(Table1[[#This Row],[Campaign Name]]))</f>
        <v>Flash Sale</v>
      </c>
      <c r="C3625" t="str">
        <f ca="1">PROPER(TRIM(Table1[[#This Row],[Campaign Type]]))</f>
        <v>Retargeting</v>
      </c>
      <c r="D3625" t="str">
        <f ca="1">PROPER(TRIM(Table1[[#This Row],[Marketing Channel]]))</f>
        <v>Linkedin</v>
      </c>
      <c r="E3625" t="s">
        <v>2618</v>
      </c>
      <c r="F3625" t="s">
        <v>66</v>
      </c>
      <c r="G3625" t="s">
        <v>29</v>
      </c>
      <c r="H3625" t="s">
        <v>61</v>
      </c>
      <c r="I3625" t="s">
        <v>68</v>
      </c>
      <c r="J3625" t="s">
        <v>32</v>
      </c>
      <c r="K3625">
        <v>27936</v>
      </c>
      <c r="L3625">
        <v>1717</v>
      </c>
      <c r="M3625">
        <v>6.15</v>
      </c>
      <c r="N3625">
        <v>114</v>
      </c>
      <c r="O3625">
        <v>6.64</v>
      </c>
      <c r="P3625">
        <v>3830.4648972188602</v>
      </c>
      <c r="Q3625">
        <v>4408.1400000000003</v>
      </c>
      <c r="R3625" s="6">
        <v>15.081070269057047</v>
      </c>
      <c r="S3625">
        <v>37</v>
      </c>
      <c r="T3625" t="str">
        <f ca="1">PROPER(TRIM(Table1[[#This Row],[Campaign Status]]))</f>
        <v>Completed</v>
      </c>
      <c r="V3625" s="1">
        <f t="shared" si="168"/>
        <v>114</v>
      </c>
      <c r="W3625" t="str">
        <f t="shared" ca="1" si="169"/>
        <v>North</v>
      </c>
      <c r="X3625" s="6">
        <f t="shared" si="170"/>
        <v>982.39864122245365</v>
      </c>
    </row>
    <row r="3626" spans="1:24" x14ac:dyDescent="0.3">
      <c r="A3626" t="s">
        <v>4737</v>
      </c>
      <c r="B3626" t="str">
        <f ca="1">PROPER(TRIM(Table1[[#This Row],[Campaign Name]]))</f>
        <v>Flash Sale</v>
      </c>
      <c r="C3626" t="str">
        <f ca="1">PROPER(TRIM(Table1[[#This Row],[Campaign Type]]))</f>
        <v>Lead Gen</v>
      </c>
      <c r="D3626" t="str">
        <f ca="1">PROPER(TRIM(Table1[[#This Row],[Marketing Channel]]))</f>
        <v>Linkedin</v>
      </c>
      <c r="E3626" t="s">
        <v>305</v>
      </c>
      <c r="F3626" t="s">
        <v>266</v>
      </c>
      <c r="G3626" t="s">
        <v>46</v>
      </c>
      <c r="H3626" t="s">
        <v>30</v>
      </c>
      <c r="I3626" t="s">
        <v>24</v>
      </c>
      <c r="J3626" t="s">
        <v>63</v>
      </c>
      <c r="K3626">
        <v>119098</v>
      </c>
      <c r="L3626">
        <v>11526</v>
      </c>
      <c r="M3626">
        <v>9.68</v>
      </c>
      <c r="N3626">
        <v>3359</v>
      </c>
      <c r="O3626">
        <v>29.14</v>
      </c>
      <c r="P3626">
        <v>8326.4699999999993</v>
      </c>
      <c r="Q3626">
        <v>13930.53</v>
      </c>
      <c r="R3626" s="6">
        <v>67.304151699339599</v>
      </c>
      <c r="S3626">
        <v>1155</v>
      </c>
      <c r="T3626" t="str">
        <f ca="1">PROPER(TRIM(Table1[[#This Row],[Campaign Status]]))</f>
        <v>Active</v>
      </c>
      <c r="V3626" s="1">
        <f t="shared" si="168"/>
        <v>3359</v>
      </c>
      <c r="W3626" t="str">
        <f t="shared" ca="1" si="169"/>
        <v>South</v>
      </c>
      <c r="X3626" s="6">
        <f t="shared" si="170"/>
        <v>15.081070269057047</v>
      </c>
    </row>
    <row r="3627" spans="1:24" x14ac:dyDescent="0.3">
      <c r="A3627" t="s">
        <v>4738</v>
      </c>
      <c r="B3627" t="str">
        <f ca="1">PROPER(TRIM(Table1[[#This Row],[Campaign Name]]))</f>
        <v>Mega Discount</v>
      </c>
      <c r="C3627" t="str">
        <f ca="1">PROPER(TRIM(Table1[[#This Row],[Campaign Type]]))</f>
        <v>Retargeting</v>
      </c>
      <c r="D3627" t="str">
        <f ca="1">PROPER(TRIM(Table1[[#This Row],[Marketing Channel]]))</f>
        <v>Meta Ads</v>
      </c>
      <c r="E3627" t="s">
        <v>2115</v>
      </c>
      <c r="F3627" t="s">
        <v>1192</v>
      </c>
      <c r="G3627" t="s">
        <v>11141</v>
      </c>
      <c r="H3627" t="s">
        <v>23</v>
      </c>
      <c r="I3627" t="s">
        <v>62</v>
      </c>
      <c r="J3627" t="s">
        <v>32</v>
      </c>
      <c r="K3627">
        <v>197742</v>
      </c>
      <c r="L3627">
        <v>587</v>
      </c>
      <c r="M3627">
        <v>0.3</v>
      </c>
      <c r="N3627">
        <v>191</v>
      </c>
      <c r="O3627">
        <v>32.54</v>
      </c>
      <c r="P3627">
        <v>9263.2900000000009</v>
      </c>
      <c r="Q3627">
        <v>29387.01</v>
      </c>
      <c r="R3627" s="6">
        <v>217.24160638390893</v>
      </c>
      <c r="S3627">
        <v>40</v>
      </c>
      <c r="T3627" t="str">
        <f ca="1">PROPER(TRIM(Table1[[#This Row],[Campaign Status]]))</f>
        <v>Completed</v>
      </c>
      <c r="V3627" s="1">
        <f t="shared" si="168"/>
        <v>191</v>
      </c>
      <c r="W3627" t="str">
        <f t="shared" ca="1" si="169"/>
        <v>west</v>
      </c>
      <c r="X3627" s="6">
        <f t="shared" si="170"/>
        <v>67.304151699339599</v>
      </c>
    </row>
    <row r="3628" spans="1:24" x14ac:dyDescent="0.3">
      <c r="A3628" t="s">
        <v>4739</v>
      </c>
      <c r="B3628" t="str">
        <f ca="1">PROPER(TRIM(Table1[[#This Row],[Campaign Name]]))</f>
        <v>Festive Offer</v>
      </c>
      <c r="C3628" t="str">
        <f ca="1">PROPER(TRIM(Table1[[#This Row],[Campaign Type]]))</f>
        <v>Retargeting</v>
      </c>
      <c r="D3628" t="str">
        <f ca="1">PROPER(TRIM(Table1[[#This Row],[Marketing Channel]]))</f>
        <v>Google Ads</v>
      </c>
      <c r="E3628" t="s">
        <v>2035</v>
      </c>
      <c r="F3628" t="s">
        <v>208</v>
      </c>
      <c r="G3628" t="s">
        <v>11141</v>
      </c>
      <c r="H3628" t="s">
        <v>54</v>
      </c>
      <c r="I3628" t="s">
        <v>24</v>
      </c>
      <c r="J3628" t="s">
        <v>32</v>
      </c>
      <c r="K3628">
        <v>115009</v>
      </c>
      <c r="L3628">
        <v>2481</v>
      </c>
      <c r="M3628">
        <v>2.16</v>
      </c>
      <c r="N3628">
        <v>14</v>
      </c>
      <c r="O3628">
        <v>0.56000000000000005</v>
      </c>
      <c r="P3628">
        <v>3988.1535696969677</v>
      </c>
      <c r="Q3628">
        <v>37109.01</v>
      </c>
      <c r="R3628" s="6">
        <v>830.48096948833552</v>
      </c>
      <c r="S3628">
        <v>12</v>
      </c>
      <c r="T3628" t="str">
        <f ca="1">PROPER(TRIM(Table1[[#This Row],[Campaign Status]]))</f>
        <v>Completed</v>
      </c>
      <c r="V3628" s="1">
        <f t="shared" si="168"/>
        <v>14</v>
      </c>
      <c r="W3628" t="str">
        <f t="shared" ca="1" si="169"/>
        <v>west</v>
      </c>
      <c r="X3628" s="6">
        <f t="shared" si="170"/>
        <v>217.24160638390893</v>
      </c>
    </row>
    <row r="3629" spans="1:24" x14ac:dyDescent="0.3">
      <c r="A3629" t="s">
        <v>4740</v>
      </c>
      <c r="B3629" t="str">
        <f ca="1">PROPER(TRIM(Table1[[#This Row],[Campaign Name]]))</f>
        <v>Mega Discount</v>
      </c>
      <c r="C3629" t="str">
        <f ca="1">PROPER(TRIM(Table1[[#This Row],[Campaign Type]]))</f>
        <v>Lead Gen</v>
      </c>
      <c r="D3629" t="str">
        <f ca="1">PROPER(TRIM(Table1[[#This Row],[Marketing Channel]]))</f>
        <v>Google Ads</v>
      </c>
      <c r="E3629" t="s">
        <v>256</v>
      </c>
      <c r="F3629" t="s">
        <v>913</v>
      </c>
      <c r="G3629" t="s">
        <v>29</v>
      </c>
      <c r="H3629" t="s">
        <v>99</v>
      </c>
      <c r="I3629" t="s">
        <v>62</v>
      </c>
      <c r="J3629" t="s">
        <v>63</v>
      </c>
      <c r="K3629">
        <v>26191</v>
      </c>
      <c r="L3629">
        <v>175</v>
      </c>
      <c r="M3629">
        <v>0.67</v>
      </c>
      <c r="N3629">
        <v>44</v>
      </c>
      <c r="O3629">
        <v>25.14</v>
      </c>
      <c r="P3629">
        <v>10804.92</v>
      </c>
      <c r="Q3629">
        <v>38567.97</v>
      </c>
      <c r="R3629" s="6">
        <v>256.9482235870326</v>
      </c>
      <c r="S3629">
        <v>0</v>
      </c>
      <c r="T3629" t="str">
        <f ca="1">PROPER(TRIM(Table1[[#This Row],[Campaign Status]]))</f>
        <v>Active</v>
      </c>
      <c r="V3629" s="1">
        <f t="shared" si="168"/>
        <v>44</v>
      </c>
      <c r="W3629" t="str">
        <f t="shared" ca="1" si="169"/>
        <v>North</v>
      </c>
      <c r="X3629" s="6">
        <f t="shared" si="170"/>
        <v>830.48096948833552</v>
      </c>
    </row>
    <row r="3630" spans="1:24" x14ac:dyDescent="0.3">
      <c r="A3630" t="s">
        <v>4741</v>
      </c>
      <c r="B3630" t="str">
        <f ca="1">PROPER(TRIM(Table1[[#This Row],[Campaign Name]]))</f>
        <v>Summer Sale</v>
      </c>
      <c r="C3630" t="str">
        <f ca="1">PROPER(TRIM(Table1[[#This Row],[Campaign Type]]))</f>
        <v>Sales</v>
      </c>
      <c r="D3630" t="str">
        <f ca="1">PROPER(TRIM(Table1[[#This Row],[Marketing Channel]]))</f>
        <v>Google Ads</v>
      </c>
      <c r="E3630" t="s">
        <v>964</v>
      </c>
      <c r="F3630" t="s">
        <v>909</v>
      </c>
      <c r="G3630" t="s">
        <v>11141</v>
      </c>
      <c r="H3630" t="s">
        <v>23</v>
      </c>
      <c r="I3630" t="s">
        <v>31</v>
      </c>
      <c r="J3630" t="s">
        <v>32</v>
      </c>
      <c r="K3630">
        <v>85898</v>
      </c>
      <c r="L3630">
        <v>3282</v>
      </c>
      <c r="M3630">
        <v>3.82</v>
      </c>
      <c r="N3630">
        <v>487</v>
      </c>
      <c r="O3630">
        <v>14.84</v>
      </c>
      <c r="P3630">
        <v>2937.75</v>
      </c>
      <c r="Q3630">
        <v>39300.879999999997</v>
      </c>
      <c r="R3630" s="6">
        <v>1237.7884435367203</v>
      </c>
      <c r="S3630">
        <v>288</v>
      </c>
      <c r="T3630" t="str">
        <f ca="1">PROPER(TRIM(Table1[[#This Row],[Campaign Status]]))</f>
        <v>Completed</v>
      </c>
      <c r="V3630" s="1">
        <f t="shared" si="168"/>
        <v>487</v>
      </c>
      <c r="W3630" t="str">
        <f t="shared" ca="1" si="169"/>
        <v>west</v>
      </c>
      <c r="X3630" s="6">
        <f t="shared" si="170"/>
        <v>256.9482235870326</v>
      </c>
    </row>
    <row r="3631" spans="1:24" x14ac:dyDescent="0.3">
      <c r="A3631" t="s">
        <v>4742</v>
      </c>
      <c r="B3631" t="str">
        <f ca="1">PROPER(TRIM(Table1[[#This Row],[Campaign Name]]))</f>
        <v>Summer Sale</v>
      </c>
      <c r="C3631" t="str">
        <f ca="1">PROPER(TRIM(Table1[[#This Row],[Campaign Type]]))</f>
        <v>Lead Gen</v>
      </c>
      <c r="D3631" t="str">
        <f ca="1">PROPER(TRIM(Table1[[#This Row],[Marketing Channel]]))</f>
        <v>Meta Ads</v>
      </c>
      <c r="E3631" t="s">
        <v>1417</v>
      </c>
      <c r="F3631" t="s">
        <v>284</v>
      </c>
      <c r="G3631" t="s">
        <v>11141</v>
      </c>
      <c r="H3631" t="s">
        <v>54</v>
      </c>
      <c r="I3631" t="s">
        <v>24</v>
      </c>
      <c r="J3631" t="s">
        <v>25</v>
      </c>
      <c r="K3631">
        <v>127985</v>
      </c>
      <c r="L3631">
        <v>15707</v>
      </c>
      <c r="M3631">
        <v>12.27</v>
      </c>
      <c r="N3631">
        <v>1677</v>
      </c>
      <c r="O3631">
        <v>10.68</v>
      </c>
      <c r="P3631">
        <v>3817.8497265160554</v>
      </c>
      <c r="Q3631">
        <v>24946.41</v>
      </c>
      <c r="R3631" s="6">
        <v>553.41518883627259</v>
      </c>
      <c r="S3631">
        <v>1507</v>
      </c>
      <c r="T3631" t="str">
        <f ca="1">PROPER(TRIM(Table1[[#This Row],[Campaign Status]]))</f>
        <v>Paused</v>
      </c>
      <c r="V3631" s="1">
        <f t="shared" si="168"/>
        <v>1677</v>
      </c>
      <c r="W3631" t="str">
        <f t="shared" ca="1" si="169"/>
        <v>west</v>
      </c>
      <c r="X3631" s="6">
        <f t="shared" si="170"/>
        <v>1237.7884435367203</v>
      </c>
    </row>
    <row r="3632" spans="1:24" x14ac:dyDescent="0.3">
      <c r="A3632" t="s">
        <v>4743</v>
      </c>
      <c r="B3632" t="str">
        <f ca="1">PROPER(TRIM(Table1[[#This Row],[Campaign Name]]))</f>
        <v>Mega Discount</v>
      </c>
      <c r="C3632" t="str">
        <f ca="1">PROPER(TRIM(Table1[[#This Row],[Campaign Type]]))</f>
        <v>Retargeting</v>
      </c>
      <c r="D3632" t="str">
        <f ca="1">PROPER(TRIM(Table1[[#This Row],[Marketing Channel]]))</f>
        <v>Google Ads</v>
      </c>
      <c r="E3632" t="s">
        <v>196</v>
      </c>
      <c r="F3632" t="s">
        <v>158</v>
      </c>
      <c r="G3632" t="s">
        <v>41</v>
      </c>
      <c r="H3632" t="s">
        <v>11140</v>
      </c>
      <c r="I3632" t="s">
        <v>68</v>
      </c>
      <c r="J3632" t="s">
        <v>32</v>
      </c>
      <c r="K3632">
        <v>30373</v>
      </c>
      <c r="L3632">
        <v>1093</v>
      </c>
      <c r="M3632">
        <v>3.6</v>
      </c>
      <c r="N3632">
        <v>90</v>
      </c>
      <c r="O3632">
        <v>8.23</v>
      </c>
      <c r="P3632">
        <v>10383.120000000001</v>
      </c>
      <c r="Q3632">
        <v>32921.29</v>
      </c>
      <c r="R3632" s="6">
        <v>217.06548705976618</v>
      </c>
      <c r="S3632">
        <v>27</v>
      </c>
      <c r="T3632" t="str">
        <f ca="1">PROPER(TRIM(Table1[[#This Row],[Campaign Status]]))</f>
        <v>Active</v>
      </c>
      <c r="V3632" s="1">
        <f t="shared" si="168"/>
        <v>90</v>
      </c>
      <c r="W3632" t="str">
        <f t="shared" ca="1" si="169"/>
        <v>East</v>
      </c>
      <c r="X3632" s="6">
        <f t="shared" si="170"/>
        <v>553.41518883627259</v>
      </c>
    </row>
    <row r="3633" spans="1:24" x14ac:dyDescent="0.3">
      <c r="A3633" t="s">
        <v>4744</v>
      </c>
      <c r="B3633" t="str">
        <f ca="1">PROPER(TRIM(Table1[[#This Row],[Campaign Name]]))</f>
        <v>New Launch</v>
      </c>
      <c r="C3633" t="str">
        <f ca="1">PROPER(TRIM(Table1[[#This Row],[Campaign Type]]))</f>
        <v>Lead Gen</v>
      </c>
      <c r="D3633" t="str">
        <f ca="1">PROPER(TRIM(Table1[[#This Row],[Marketing Channel]]))</f>
        <v>Google Ads</v>
      </c>
      <c r="E3633" t="s">
        <v>1492</v>
      </c>
      <c r="F3633" t="s">
        <v>92</v>
      </c>
      <c r="G3633" t="s">
        <v>46</v>
      </c>
      <c r="H3633" t="s">
        <v>42</v>
      </c>
      <c r="I3633" t="s">
        <v>62</v>
      </c>
      <c r="J3633" t="s">
        <v>32</v>
      </c>
      <c r="K3633">
        <v>26323</v>
      </c>
      <c r="L3633">
        <v>3447</v>
      </c>
      <c r="M3633">
        <v>13.1</v>
      </c>
      <c r="N3633">
        <v>673</v>
      </c>
      <c r="O3633">
        <v>19.52</v>
      </c>
      <c r="P3633">
        <v>3988.1535696969677</v>
      </c>
      <c r="Q3633">
        <v>33194.51</v>
      </c>
      <c r="R3633" s="6">
        <v>732.32777825358983</v>
      </c>
      <c r="S3633">
        <v>670</v>
      </c>
      <c r="T3633" t="str">
        <f ca="1">PROPER(TRIM(Table1[[#This Row],[Campaign Status]]))</f>
        <v>Active</v>
      </c>
      <c r="V3633" s="1">
        <f t="shared" si="168"/>
        <v>673</v>
      </c>
      <c r="W3633" t="str">
        <f t="shared" ca="1" si="169"/>
        <v>South</v>
      </c>
      <c r="X3633" s="6">
        <f t="shared" si="170"/>
        <v>217.06548705976618</v>
      </c>
    </row>
    <row r="3634" spans="1:24" x14ac:dyDescent="0.3">
      <c r="A3634" t="s">
        <v>1707</v>
      </c>
      <c r="B3634" t="str">
        <f ca="1">PROPER(TRIM(Table1[[#This Row],[Campaign Name]]))</f>
        <v>Festive Offer</v>
      </c>
      <c r="C3634" t="str">
        <f ca="1">PROPER(TRIM(Table1[[#This Row],[Campaign Type]]))</f>
        <v>Awareness</v>
      </c>
      <c r="D3634" t="str">
        <f ca="1">PROPER(TRIM(Table1[[#This Row],[Marketing Channel]]))</f>
        <v>Google Ads</v>
      </c>
      <c r="E3634" t="s">
        <v>636</v>
      </c>
      <c r="F3634" t="s">
        <v>573</v>
      </c>
      <c r="G3634" t="s">
        <v>29</v>
      </c>
      <c r="H3634" t="s">
        <v>67</v>
      </c>
      <c r="I3634" t="s">
        <v>68</v>
      </c>
      <c r="J3634" t="s">
        <v>32</v>
      </c>
      <c r="K3634">
        <v>63874</v>
      </c>
      <c r="L3634">
        <v>8253</v>
      </c>
      <c r="M3634">
        <v>12.92</v>
      </c>
      <c r="N3634">
        <v>1007</v>
      </c>
      <c r="O3634">
        <v>12.2</v>
      </c>
      <c r="P3634">
        <v>3988.1535696969677</v>
      </c>
      <c r="Q3634">
        <v>32566.3</v>
      </c>
      <c r="R3634" s="6">
        <v>716.57587730440594</v>
      </c>
      <c r="S3634">
        <v>316</v>
      </c>
      <c r="T3634" t="str">
        <f ca="1">PROPER(TRIM(Table1[[#This Row],[Campaign Status]]))</f>
        <v>Paused</v>
      </c>
      <c r="V3634" s="1">
        <f t="shared" si="168"/>
        <v>1007</v>
      </c>
      <c r="W3634" t="str">
        <f t="shared" ca="1" si="169"/>
        <v>North</v>
      </c>
      <c r="X3634" s="6">
        <f t="shared" si="170"/>
        <v>732.32777825358983</v>
      </c>
    </row>
    <row r="3635" spans="1:24" hidden="1" x14ac:dyDescent="0.3">
      <c r="A3635" t="s">
        <v>4745</v>
      </c>
      <c r="B3635" t="str">
        <f ca="1">PROPER(TRIM(Table1[[#This Row],[Campaign Name]]))</f>
        <v>Summer Sale</v>
      </c>
      <c r="C3635" t="str">
        <f ca="1">PROPER(TRIM(Table1[[#This Row],[Campaign Type]]))</f>
        <v>Lead Gen</v>
      </c>
      <c r="D3635" t="str">
        <f ca="1">PROPER(TRIM(Table1[[#This Row],[Marketing Channel]]))</f>
        <v>Instagram</v>
      </c>
      <c r="E3635" t="s">
        <v>803</v>
      </c>
      <c r="F3635" t="s">
        <v>431</v>
      </c>
      <c r="G3635" t="s">
        <v>46</v>
      </c>
      <c r="H3635" t="s">
        <v>30</v>
      </c>
      <c r="I3635" t="s">
        <v>68</v>
      </c>
      <c r="J3635" t="s">
        <v>63</v>
      </c>
      <c r="K3635">
        <v>114664</v>
      </c>
      <c r="L3635">
        <v>8271</v>
      </c>
      <c r="M3635">
        <v>7.21</v>
      </c>
      <c r="N3635">
        <v>417</v>
      </c>
      <c r="O3635">
        <v>5.04</v>
      </c>
      <c r="P3635">
        <v>1409.61</v>
      </c>
      <c r="R3635" s="6" t="e">
        <v>#VALUE!</v>
      </c>
      <c r="S3635">
        <v>123</v>
      </c>
      <c r="T3635" t="str">
        <f ca="1">PROPER(TRIM(Table1[[#This Row],[Campaign Status]]))</f>
        <v>Completed</v>
      </c>
      <c r="V3635" s="1">
        <f t="shared" si="168"/>
        <v>417</v>
      </c>
      <c r="W3635" t="str">
        <f t="shared" ca="1" si="169"/>
        <v>South</v>
      </c>
      <c r="X3635" s="6">
        <f t="shared" si="170"/>
        <v>716.57587730440594</v>
      </c>
    </row>
    <row r="3636" spans="1:24" x14ac:dyDescent="0.3">
      <c r="A3636" t="s">
        <v>4746</v>
      </c>
      <c r="B3636" t="str">
        <f ca="1">PROPER(TRIM(Table1[[#This Row],[Campaign Name]]))</f>
        <v>Festive Offer</v>
      </c>
      <c r="C3636" t="str">
        <f ca="1">PROPER(TRIM(Table1[[#This Row],[Campaign Type]]))</f>
        <v>Awareness</v>
      </c>
      <c r="D3636" t="str">
        <f ca="1">PROPER(TRIM(Table1[[#This Row],[Marketing Channel]]))</f>
        <v>Youtube</v>
      </c>
      <c r="E3636" t="s">
        <v>289</v>
      </c>
      <c r="F3636" t="s">
        <v>362</v>
      </c>
      <c r="G3636" t="s">
        <v>11141</v>
      </c>
      <c r="H3636" t="s">
        <v>36</v>
      </c>
      <c r="I3636" t="s">
        <v>24</v>
      </c>
      <c r="J3636" t="s">
        <v>32</v>
      </c>
      <c r="K3636">
        <v>64686</v>
      </c>
      <c r="L3636">
        <v>1035</v>
      </c>
      <c r="M3636">
        <v>1.6</v>
      </c>
      <c r="N3636">
        <v>237</v>
      </c>
      <c r="O3636">
        <v>22.9</v>
      </c>
      <c r="P3636">
        <v>250</v>
      </c>
      <c r="Q3636">
        <v>30754.23</v>
      </c>
      <c r="R3636" s="6">
        <v>12201.691999999999</v>
      </c>
      <c r="S3636">
        <v>222</v>
      </c>
      <c r="T3636" t="str">
        <f ca="1">PROPER(TRIM(Table1[[#This Row],[Campaign Status]]))</f>
        <v>Completed</v>
      </c>
      <c r="V3636" s="1">
        <f t="shared" si="168"/>
        <v>237</v>
      </c>
      <c r="W3636" t="str">
        <f t="shared" ca="1" si="169"/>
        <v>west</v>
      </c>
      <c r="X3636" s="6" t="e">
        <f t="shared" si="170"/>
        <v>#VALUE!</v>
      </c>
    </row>
    <row r="3637" spans="1:24" x14ac:dyDescent="0.3">
      <c r="A3637" t="s">
        <v>4747</v>
      </c>
      <c r="B3637" t="str">
        <f ca="1">PROPER(TRIM(Table1[[#This Row],[Campaign Name]]))</f>
        <v>Festive Offer</v>
      </c>
      <c r="C3637" t="str">
        <f ca="1">PROPER(TRIM(Table1[[#This Row],[Campaign Type]]))</f>
        <v>Lead Gen</v>
      </c>
      <c r="D3637" t="str">
        <f ca="1">PROPER(TRIM(Table1[[#This Row],[Marketing Channel]]))</f>
        <v>Google Ads</v>
      </c>
      <c r="E3637" t="s">
        <v>1605</v>
      </c>
      <c r="F3637" t="s">
        <v>74</v>
      </c>
      <c r="G3637" t="s">
        <v>41</v>
      </c>
      <c r="H3637" t="s">
        <v>11140</v>
      </c>
      <c r="I3637" t="s">
        <v>62</v>
      </c>
      <c r="J3637" t="s">
        <v>32</v>
      </c>
      <c r="K3637">
        <v>45707</v>
      </c>
      <c r="L3637">
        <v>825</v>
      </c>
      <c r="M3637">
        <v>1.8</v>
      </c>
      <c r="N3637">
        <v>37</v>
      </c>
      <c r="O3637">
        <v>4.4800000000000004</v>
      </c>
      <c r="P3637">
        <v>250</v>
      </c>
      <c r="Q3637">
        <v>36893.279999999999</v>
      </c>
      <c r="R3637" s="6">
        <v>14657.311999999998</v>
      </c>
      <c r="S3637">
        <v>20</v>
      </c>
      <c r="T3637" t="str">
        <f ca="1">PROPER(TRIM(Table1[[#This Row],[Campaign Status]]))</f>
        <v>Active</v>
      </c>
      <c r="V3637" s="1">
        <f t="shared" si="168"/>
        <v>37</v>
      </c>
      <c r="W3637" t="str">
        <f t="shared" ca="1" si="169"/>
        <v>East</v>
      </c>
      <c r="X3637" s="6">
        <f t="shared" si="170"/>
        <v>12201.691999999999</v>
      </c>
    </row>
    <row r="3638" spans="1:24" x14ac:dyDescent="0.3">
      <c r="A3638" t="s">
        <v>4748</v>
      </c>
      <c r="B3638" t="str">
        <f ca="1">PROPER(TRIM(Table1[[#This Row],[Campaign Name]]))</f>
        <v>Mega Discount</v>
      </c>
      <c r="C3638" t="str">
        <f ca="1">PROPER(TRIM(Table1[[#This Row],[Campaign Type]]))</f>
        <v>Retargeting</v>
      </c>
      <c r="D3638" t="str">
        <f ca="1">PROPER(TRIM(Table1[[#This Row],[Marketing Channel]]))</f>
        <v>Meta Ads</v>
      </c>
      <c r="E3638" t="s">
        <v>1753</v>
      </c>
      <c r="F3638" t="s">
        <v>223</v>
      </c>
      <c r="G3638" t="s">
        <v>46</v>
      </c>
      <c r="H3638" t="s">
        <v>42</v>
      </c>
      <c r="I3638" t="s">
        <v>24</v>
      </c>
      <c r="J3638" t="s">
        <v>63</v>
      </c>
      <c r="K3638">
        <v>140461</v>
      </c>
      <c r="L3638">
        <v>16983</v>
      </c>
      <c r="M3638">
        <v>12.09</v>
      </c>
      <c r="N3638">
        <v>859</v>
      </c>
      <c r="O3638">
        <v>5.0599999999999996</v>
      </c>
      <c r="P3638">
        <v>3817.8497265160554</v>
      </c>
      <c r="Q3638">
        <v>18854.849999999999</v>
      </c>
      <c r="R3638" s="6">
        <v>393.86045419880429</v>
      </c>
      <c r="S3638">
        <v>714</v>
      </c>
      <c r="T3638" t="str">
        <f ca="1">PROPER(TRIM(Table1[[#This Row],[Campaign Status]]))</f>
        <v>Active</v>
      </c>
      <c r="V3638" s="1">
        <f t="shared" si="168"/>
        <v>859</v>
      </c>
      <c r="W3638" t="str">
        <f t="shared" ca="1" si="169"/>
        <v>South</v>
      </c>
      <c r="X3638" s="6">
        <f t="shared" si="170"/>
        <v>14657.311999999998</v>
      </c>
    </row>
    <row r="3639" spans="1:24" x14ac:dyDescent="0.3">
      <c r="A3639" t="s">
        <v>4749</v>
      </c>
      <c r="B3639" t="str">
        <f ca="1">PROPER(TRIM(Table1[[#This Row],[Campaign Name]]))</f>
        <v>New Launch</v>
      </c>
      <c r="C3639" t="str">
        <f ca="1">PROPER(TRIM(Table1[[#This Row],[Campaign Type]]))</f>
        <v>Lead Gen</v>
      </c>
      <c r="D3639" t="str">
        <f ca="1">PROPER(TRIM(Table1[[#This Row],[Marketing Channel]]))</f>
        <v>Linkedin</v>
      </c>
      <c r="E3639" t="s">
        <v>1605</v>
      </c>
      <c r="F3639" t="s">
        <v>95</v>
      </c>
      <c r="G3639" t="s">
        <v>29</v>
      </c>
      <c r="H3639" t="s">
        <v>67</v>
      </c>
      <c r="I3639" t="s">
        <v>68</v>
      </c>
      <c r="J3639" t="s">
        <v>32</v>
      </c>
      <c r="K3639">
        <v>91600</v>
      </c>
      <c r="L3639">
        <v>3717</v>
      </c>
      <c r="M3639">
        <v>4.0599999999999996</v>
      </c>
      <c r="N3639">
        <v>1019</v>
      </c>
      <c r="O3639">
        <v>27.41</v>
      </c>
      <c r="P3639">
        <v>250</v>
      </c>
      <c r="Q3639">
        <v>8598.4699999999993</v>
      </c>
      <c r="R3639" s="6">
        <v>3339.3879999999995</v>
      </c>
      <c r="S3639">
        <v>744</v>
      </c>
      <c r="T3639" t="str">
        <f ca="1">PROPER(TRIM(Table1[[#This Row],[Campaign Status]]))</f>
        <v>Active</v>
      </c>
      <c r="V3639" s="1">
        <f t="shared" si="168"/>
        <v>1019</v>
      </c>
      <c r="W3639" t="str">
        <f t="shared" ca="1" si="169"/>
        <v>North</v>
      </c>
      <c r="X3639" s="6">
        <f t="shared" si="170"/>
        <v>393.86045419880429</v>
      </c>
    </row>
    <row r="3640" spans="1:24" x14ac:dyDescent="0.3">
      <c r="A3640" t="s">
        <v>4750</v>
      </c>
      <c r="B3640" t="str">
        <f ca="1">PROPER(TRIM(Table1[[#This Row],[Campaign Name]]))</f>
        <v>Festive Offer</v>
      </c>
      <c r="C3640" t="str">
        <f ca="1">PROPER(TRIM(Table1[[#This Row],[Campaign Type]]))</f>
        <v>Retargeting</v>
      </c>
      <c r="D3640" t="str">
        <f ca="1">PROPER(TRIM(Table1[[#This Row],[Marketing Channel]]))</f>
        <v>Email</v>
      </c>
      <c r="E3640" t="s">
        <v>1318</v>
      </c>
      <c r="F3640" t="s">
        <v>378</v>
      </c>
      <c r="G3640" t="s">
        <v>11141</v>
      </c>
      <c r="H3640" t="s">
        <v>23</v>
      </c>
      <c r="I3640" t="s">
        <v>24</v>
      </c>
      <c r="J3640" t="s">
        <v>32</v>
      </c>
      <c r="K3640">
        <v>78632</v>
      </c>
      <c r="L3640">
        <v>4383</v>
      </c>
      <c r="M3640">
        <v>5.57</v>
      </c>
      <c r="N3640">
        <v>579</v>
      </c>
      <c r="O3640">
        <v>13.21</v>
      </c>
      <c r="P3640">
        <v>250</v>
      </c>
      <c r="Q3640">
        <v>7078.16</v>
      </c>
      <c r="R3640" s="6">
        <v>2731.2639999999997</v>
      </c>
      <c r="S3640">
        <v>284</v>
      </c>
      <c r="T3640" t="str">
        <f ca="1">PROPER(TRIM(Table1[[#This Row],[Campaign Status]]))</f>
        <v>Paused</v>
      </c>
      <c r="V3640" s="1">
        <f t="shared" si="168"/>
        <v>579</v>
      </c>
      <c r="W3640" t="str">
        <f t="shared" ca="1" si="169"/>
        <v>west</v>
      </c>
      <c r="X3640" s="6">
        <f t="shared" si="170"/>
        <v>3339.3879999999995</v>
      </c>
    </row>
    <row r="3641" spans="1:24" x14ac:dyDescent="0.3">
      <c r="A3641" t="s">
        <v>4751</v>
      </c>
      <c r="B3641" t="str">
        <f ca="1">PROPER(TRIM(Table1[[#This Row],[Campaign Name]]))</f>
        <v>Mega Discount</v>
      </c>
      <c r="C3641" t="str">
        <f ca="1">PROPER(TRIM(Table1[[#This Row],[Campaign Type]]))</f>
        <v>Lead Gen</v>
      </c>
      <c r="D3641" t="str">
        <f ca="1">PROPER(TRIM(Table1[[#This Row],[Marketing Channel]]))</f>
        <v>Google Ads</v>
      </c>
      <c r="E3641" t="s">
        <v>1069</v>
      </c>
      <c r="F3641" t="s">
        <v>936</v>
      </c>
      <c r="G3641" t="s">
        <v>11141</v>
      </c>
      <c r="H3641" t="s">
        <v>36</v>
      </c>
      <c r="I3641" t="s">
        <v>62</v>
      </c>
      <c r="J3641" t="s">
        <v>25</v>
      </c>
      <c r="K3641">
        <v>165632</v>
      </c>
      <c r="L3641">
        <v>2292</v>
      </c>
      <c r="M3641">
        <v>1.38</v>
      </c>
      <c r="N3641">
        <v>446</v>
      </c>
      <c r="O3641">
        <v>19.46</v>
      </c>
      <c r="P3641">
        <v>3988.1535696969677</v>
      </c>
      <c r="Q3641">
        <v>3284.79</v>
      </c>
      <c r="R3641" s="6">
        <v>-17.636321104616126</v>
      </c>
      <c r="S3641">
        <v>420</v>
      </c>
      <c r="T3641" t="str">
        <f ca="1">PROPER(TRIM(Table1[[#This Row],[Campaign Status]]))</f>
        <v>Active</v>
      </c>
      <c r="V3641" s="1">
        <f t="shared" si="168"/>
        <v>446</v>
      </c>
      <c r="W3641" t="str">
        <f t="shared" ca="1" si="169"/>
        <v>west</v>
      </c>
      <c r="X3641" s="6">
        <f t="shared" si="170"/>
        <v>2731.2639999999997</v>
      </c>
    </row>
    <row r="3642" spans="1:24" x14ac:dyDescent="0.3">
      <c r="A3642" t="s">
        <v>4752</v>
      </c>
      <c r="B3642" t="str">
        <f ca="1">PROPER(TRIM(Table1[[#This Row],[Campaign Name]]))</f>
        <v>Flash Sale</v>
      </c>
      <c r="C3642" t="str">
        <f ca="1">PROPER(TRIM(Table1[[#This Row],[Campaign Type]]))</f>
        <v>Awareness</v>
      </c>
      <c r="D3642" t="str">
        <f ca="1">PROPER(TRIM(Table1[[#This Row],[Marketing Channel]]))</f>
        <v>Google Ads</v>
      </c>
      <c r="E3642" t="s">
        <v>1029</v>
      </c>
      <c r="F3642" t="s">
        <v>475</v>
      </c>
      <c r="G3642" t="s">
        <v>29</v>
      </c>
      <c r="H3642" t="s">
        <v>67</v>
      </c>
      <c r="I3642" t="s">
        <v>62</v>
      </c>
      <c r="J3642" t="s">
        <v>63</v>
      </c>
      <c r="K3642">
        <v>131887</v>
      </c>
      <c r="L3642">
        <v>10752</v>
      </c>
      <c r="M3642">
        <v>8.15</v>
      </c>
      <c r="N3642">
        <v>2378</v>
      </c>
      <c r="O3642">
        <v>22.12</v>
      </c>
      <c r="P3642">
        <v>250</v>
      </c>
      <c r="Q3642">
        <v>20627.48</v>
      </c>
      <c r="R3642" s="6">
        <v>8150.9919999999993</v>
      </c>
      <c r="S3642">
        <v>143</v>
      </c>
      <c r="T3642" t="str">
        <f ca="1">PROPER(TRIM(Table1[[#This Row],[Campaign Status]]))</f>
        <v>Completed</v>
      </c>
      <c r="V3642" s="1">
        <f t="shared" si="168"/>
        <v>2378</v>
      </c>
      <c r="W3642" t="str">
        <f t="shared" ca="1" si="169"/>
        <v>North</v>
      </c>
      <c r="X3642" s="6">
        <f t="shared" si="170"/>
        <v>-17.636321104616126</v>
      </c>
    </row>
    <row r="3643" spans="1:24" x14ac:dyDescent="0.3">
      <c r="A3643" t="s">
        <v>4753</v>
      </c>
      <c r="B3643" t="str">
        <f ca="1">PROPER(TRIM(Table1[[#This Row],[Campaign Name]]))</f>
        <v>Summer Sale</v>
      </c>
      <c r="C3643" t="str">
        <f ca="1">PROPER(TRIM(Table1[[#This Row],[Campaign Type]]))</f>
        <v>Sales</v>
      </c>
      <c r="D3643" t="str">
        <f ca="1">PROPER(TRIM(Table1[[#This Row],[Marketing Channel]]))</f>
        <v>Meta Ads</v>
      </c>
      <c r="E3643" t="s">
        <v>1195</v>
      </c>
      <c r="F3643" t="s">
        <v>925</v>
      </c>
      <c r="G3643" t="s">
        <v>29</v>
      </c>
      <c r="H3643" t="s">
        <v>61</v>
      </c>
      <c r="I3643" t="s">
        <v>62</v>
      </c>
      <c r="J3643" t="s">
        <v>63</v>
      </c>
      <c r="K3643">
        <v>129202</v>
      </c>
      <c r="L3643">
        <v>12332</v>
      </c>
      <c r="M3643">
        <v>9.5399999999999991</v>
      </c>
      <c r="N3643">
        <v>1360</v>
      </c>
      <c r="O3643">
        <v>11.03</v>
      </c>
      <c r="P3643">
        <v>3817.8497265160554</v>
      </c>
      <c r="Q3643">
        <v>25623.89</v>
      </c>
      <c r="R3643" s="6">
        <v>571.16025604765878</v>
      </c>
      <c r="S3643">
        <v>570</v>
      </c>
      <c r="T3643" t="str">
        <f ca="1">PROPER(TRIM(Table1[[#This Row],[Campaign Status]]))</f>
        <v>Paused</v>
      </c>
      <c r="V3643" s="1">
        <f t="shared" si="168"/>
        <v>1360</v>
      </c>
      <c r="W3643" t="str">
        <f t="shared" ca="1" si="169"/>
        <v>North</v>
      </c>
      <c r="X3643" s="6">
        <f t="shared" si="170"/>
        <v>8150.9919999999993</v>
      </c>
    </row>
    <row r="3644" spans="1:24" hidden="1" x14ac:dyDescent="0.3">
      <c r="A3644" t="s">
        <v>4754</v>
      </c>
      <c r="B3644" t="str">
        <f ca="1">PROPER(TRIM(Table1[[#This Row],[Campaign Name]]))</f>
        <v>Summer Sale</v>
      </c>
      <c r="C3644" t="str">
        <f ca="1">PROPER(TRIM(Table1[[#This Row],[Campaign Type]]))</f>
        <v>Lead Gen</v>
      </c>
      <c r="D3644" t="str">
        <f ca="1">PROPER(TRIM(Table1[[#This Row],[Marketing Channel]]))</f>
        <v>Google Ads</v>
      </c>
      <c r="E3644" t="s">
        <v>2342</v>
      </c>
      <c r="F3644" t="s">
        <v>143</v>
      </c>
      <c r="G3644" t="s">
        <v>46</v>
      </c>
      <c r="H3644" t="s">
        <v>42</v>
      </c>
      <c r="I3644" t="s">
        <v>31</v>
      </c>
      <c r="J3644" t="s">
        <v>25</v>
      </c>
      <c r="K3644">
        <v>35950</v>
      </c>
      <c r="L3644">
        <v>3838</v>
      </c>
      <c r="M3644">
        <v>10.68</v>
      </c>
      <c r="N3644">
        <v>1044</v>
      </c>
      <c r="O3644">
        <v>27.2</v>
      </c>
      <c r="P3644">
        <v>3988.1535696969677</v>
      </c>
      <c r="R3644" s="6" t="e">
        <v>#VALUE!</v>
      </c>
      <c r="S3644">
        <v>616</v>
      </c>
      <c r="T3644" t="str">
        <f ca="1">PROPER(TRIM(Table1[[#This Row],[Campaign Status]]))</f>
        <v>Active</v>
      </c>
      <c r="V3644" s="1">
        <f t="shared" si="168"/>
        <v>1044</v>
      </c>
      <c r="W3644" t="str">
        <f t="shared" ca="1" si="169"/>
        <v>South</v>
      </c>
      <c r="X3644" s="6">
        <f t="shared" si="170"/>
        <v>571.16025604765878</v>
      </c>
    </row>
    <row r="3645" spans="1:24" hidden="1" x14ac:dyDescent="0.3">
      <c r="A3645" t="s">
        <v>4755</v>
      </c>
      <c r="B3645" t="str">
        <f ca="1">PROPER(TRIM(Table1[[#This Row],[Campaign Name]]))</f>
        <v>Summer Sale</v>
      </c>
      <c r="C3645" t="str">
        <f ca="1">PROPER(TRIM(Table1[[#This Row],[Campaign Type]]))</f>
        <v>Sales</v>
      </c>
      <c r="D3645" t="str">
        <f ca="1">PROPER(TRIM(Table1[[#This Row],[Marketing Channel]]))</f>
        <v>Google Ads</v>
      </c>
      <c r="E3645" t="s">
        <v>867</v>
      </c>
      <c r="F3645" t="s">
        <v>465</v>
      </c>
      <c r="G3645" t="s">
        <v>29</v>
      </c>
      <c r="H3645" t="s">
        <v>99</v>
      </c>
      <c r="I3645" t="s">
        <v>68</v>
      </c>
      <c r="J3645" t="s">
        <v>25</v>
      </c>
      <c r="K3645">
        <v>92485</v>
      </c>
      <c r="L3645">
        <v>8309</v>
      </c>
      <c r="M3645">
        <v>8.98</v>
      </c>
      <c r="N3645">
        <v>2220</v>
      </c>
      <c r="O3645">
        <v>26.72</v>
      </c>
      <c r="P3645">
        <v>2608.34</v>
      </c>
      <c r="R3645" s="6" t="e">
        <v>#VALUE!</v>
      </c>
      <c r="S3645">
        <v>1307</v>
      </c>
      <c r="T3645" t="str">
        <f ca="1">PROPER(TRIM(Table1[[#This Row],[Campaign Status]]))</f>
        <v>Active</v>
      </c>
      <c r="V3645" s="1">
        <f t="shared" si="168"/>
        <v>2220</v>
      </c>
      <c r="W3645" t="str">
        <f t="shared" ca="1" si="169"/>
        <v>North</v>
      </c>
      <c r="X3645" s="6" t="e">
        <f t="shared" si="170"/>
        <v>#VALUE!</v>
      </c>
    </row>
    <row r="3646" spans="1:24" x14ac:dyDescent="0.3">
      <c r="A3646" t="s">
        <v>4756</v>
      </c>
      <c r="B3646" t="str">
        <f ca="1">PROPER(TRIM(Table1[[#This Row],[Campaign Name]]))</f>
        <v>Summer Sale</v>
      </c>
      <c r="C3646" t="str">
        <f ca="1">PROPER(TRIM(Table1[[#This Row],[Campaign Type]]))</f>
        <v>Retargeting</v>
      </c>
      <c r="D3646" t="str">
        <f ca="1">PROPER(TRIM(Table1[[#This Row],[Marketing Channel]]))</f>
        <v>Google Ads</v>
      </c>
      <c r="E3646" t="s">
        <v>1854</v>
      </c>
      <c r="F3646" t="s">
        <v>217</v>
      </c>
      <c r="G3646" t="s">
        <v>11141</v>
      </c>
      <c r="H3646" t="s">
        <v>54</v>
      </c>
      <c r="I3646" t="s">
        <v>68</v>
      </c>
      <c r="J3646" t="s">
        <v>32</v>
      </c>
      <c r="K3646">
        <v>42543</v>
      </c>
      <c r="L3646">
        <v>6082</v>
      </c>
      <c r="M3646">
        <v>14.3</v>
      </c>
      <c r="N3646">
        <v>1156</v>
      </c>
      <c r="O3646">
        <v>19.010000000000002</v>
      </c>
      <c r="P3646">
        <v>1561.96</v>
      </c>
      <c r="Q3646">
        <v>19809.57</v>
      </c>
      <c r="R3646" s="6">
        <v>1168.2507874721503</v>
      </c>
      <c r="S3646">
        <v>662</v>
      </c>
      <c r="T3646" t="str">
        <f ca="1">PROPER(TRIM(Table1[[#This Row],[Campaign Status]]))</f>
        <v>Active</v>
      </c>
      <c r="V3646" s="1">
        <f t="shared" si="168"/>
        <v>1156</v>
      </c>
      <c r="W3646" t="str">
        <f t="shared" ca="1" si="169"/>
        <v>west</v>
      </c>
      <c r="X3646" s="6" t="e">
        <f t="shared" si="170"/>
        <v>#VALUE!</v>
      </c>
    </row>
    <row r="3647" spans="1:24" x14ac:dyDescent="0.3">
      <c r="A3647" t="s">
        <v>4757</v>
      </c>
      <c r="B3647" t="str">
        <f ca="1">PROPER(TRIM(Table1[[#This Row],[Campaign Name]]))</f>
        <v>Festive Offer</v>
      </c>
      <c r="C3647" t="str">
        <f ca="1">PROPER(TRIM(Table1[[#This Row],[Campaign Type]]))</f>
        <v>Retargeting</v>
      </c>
      <c r="D3647" t="str">
        <f ca="1">PROPER(TRIM(Table1[[#This Row],[Marketing Channel]]))</f>
        <v>Google Ads</v>
      </c>
      <c r="E3647" t="s">
        <v>234</v>
      </c>
      <c r="F3647" t="s">
        <v>95</v>
      </c>
      <c r="G3647" t="s">
        <v>11141</v>
      </c>
      <c r="H3647" t="s">
        <v>23</v>
      </c>
      <c r="I3647" t="s">
        <v>31</v>
      </c>
      <c r="J3647" t="s">
        <v>63</v>
      </c>
      <c r="K3647">
        <v>181348</v>
      </c>
      <c r="L3647">
        <v>21747</v>
      </c>
      <c r="M3647">
        <v>11.99</v>
      </c>
      <c r="N3647">
        <v>3047</v>
      </c>
      <c r="O3647">
        <v>14.01</v>
      </c>
      <c r="P3647">
        <v>3988.1535696969677</v>
      </c>
      <c r="Q3647">
        <v>28324.92</v>
      </c>
      <c r="R3647" s="6">
        <v>610.22641192205185</v>
      </c>
      <c r="S3647">
        <v>1753</v>
      </c>
      <c r="T3647" t="str">
        <f ca="1">PROPER(TRIM(Table1[[#This Row],[Campaign Status]]))</f>
        <v>Active</v>
      </c>
      <c r="V3647" s="1">
        <f t="shared" si="168"/>
        <v>3047</v>
      </c>
      <c r="W3647" t="str">
        <f t="shared" ca="1" si="169"/>
        <v>west</v>
      </c>
      <c r="X3647" s="6">
        <f t="shared" si="170"/>
        <v>1168.2507874721503</v>
      </c>
    </row>
    <row r="3648" spans="1:24" x14ac:dyDescent="0.3">
      <c r="A3648" t="s">
        <v>4758</v>
      </c>
      <c r="B3648" t="str">
        <f ca="1">PROPER(TRIM(Table1[[#This Row],[Campaign Name]]))</f>
        <v>Mega Discount</v>
      </c>
      <c r="C3648" t="str">
        <f ca="1">PROPER(TRIM(Table1[[#This Row],[Campaign Type]]))</f>
        <v>Sales</v>
      </c>
      <c r="D3648" t="str">
        <f ca="1">PROPER(TRIM(Table1[[#This Row],[Marketing Channel]]))</f>
        <v>Meta Ads</v>
      </c>
      <c r="E3648" t="s">
        <v>1566</v>
      </c>
      <c r="F3648" t="s">
        <v>98</v>
      </c>
      <c r="G3648" t="s">
        <v>46</v>
      </c>
      <c r="H3648" t="s">
        <v>30</v>
      </c>
      <c r="I3648" t="s">
        <v>24</v>
      </c>
      <c r="J3648" t="s">
        <v>25</v>
      </c>
      <c r="K3648">
        <v>64501</v>
      </c>
      <c r="L3648">
        <v>4627</v>
      </c>
      <c r="M3648">
        <v>7.17</v>
      </c>
      <c r="N3648">
        <v>395</v>
      </c>
      <c r="O3648">
        <v>8.5399999999999991</v>
      </c>
      <c r="P3648">
        <v>250</v>
      </c>
      <c r="Q3648">
        <v>22067.61</v>
      </c>
      <c r="R3648" s="6">
        <v>8727.0440000000017</v>
      </c>
      <c r="S3648">
        <v>29</v>
      </c>
      <c r="T3648" t="str">
        <f ca="1">PROPER(TRIM(Table1[[#This Row],[Campaign Status]]))</f>
        <v>Active</v>
      </c>
      <c r="V3648" s="1">
        <f t="shared" si="168"/>
        <v>395</v>
      </c>
      <c r="W3648" t="str">
        <f t="shared" ca="1" si="169"/>
        <v>South</v>
      </c>
      <c r="X3648" s="6">
        <f t="shared" si="170"/>
        <v>610.22641192205185</v>
      </c>
    </row>
    <row r="3649" spans="1:24" x14ac:dyDescent="0.3">
      <c r="A3649" t="s">
        <v>4759</v>
      </c>
      <c r="B3649" t="str">
        <f ca="1">PROPER(TRIM(Table1[[#This Row],[Campaign Name]]))</f>
        <v>Festive Offer</v>
      </c>
      <c r="C3649" t="str">
        <f ca="1">PROPER(TRIM(Table1[[#This Row],[Campaign Type]]))</f>
        <v>Awareness</v>
      </c>
      <c r="D3649" t="str">
        <f ca="1">PROPER(TRIM(Table1[[#This Row],[Marketing Channel]]))</f>
        <v>Youtube</v>
      </c>
      <c r="E3649" t="s">
        <v>1685</v>
      </c>
      <c r="F3649" t="s">
        <v>509</v>
      </c>
      <c r="G3649" t="s">
        <v>46</v>
      </c>
      <c r="H3649" t="s">
        <v>42</v>
      </c>
      <c r="I3649" t="s">
        <v>68</v>
      </c>
      <c r="J3649" t="s">
        <v>63</v>
      </c>
      <c r="K3649">
        <v>169642</v>
      </c>
      <c r="L3649">
        <v>8235</v>
      </c>
      <c r="M3649">
        <v>4.8499999999999996</v>
      </c>
      <c r="N3649">
        <v>175</v>
      </c>
      <c r="O3649">
        <v>2.13</v>
      </c>
      <c r="P3649">
        <v>250</v>
      </c>
      <c r="Q3649">
        <v>26844.69</v>
      </c>
      <c r="R3649" s="6">
        <v>10637.876</v>
      </c>
      <c r="S3649">
        <v>25</v>
      </c>
      <c r="T3649" t="str">
        <f ca="1">PROPER(TRIM(Table1[[#This Row],[Campaign Status]]))</f>
        <v>Active</v>
      </c>
      <c r="V3649" s="1">
        <f t="shared" si="168"/>
        <v>175</v>
      </c>
      <c r="W3649" t="str">
        <f t="shared" ca="1" si="169"/>
        <v>South</v>
      </c>
      <c r="X3649" s="6">
        <f t="shared" si="170"/>
        <v>8727.0440000000017</v>
      </c>
    </row>
    <row r="3650" spans="1:24" x14ac:dyDescent="0.3">
      <c r="A3650" t="s">
        <v>4760</v>
      </c>
      <c r="B3650" t="str">
        <f ca="1">PROPER(TRIM(Table1[[#This Row],[Campaign Name]]))</f>
        <v>Summer Sale</v>
      </c>
      <c r="C3650" t="str">
        <f ca="1">PROPER(TRIM(Table1[[#This Row],[Campaign Type]]))</f>
        <v>Awareness</v>
      </c>
      <c r="D3650" t="str">
        <f ca="1">PROPER(TRIM(Table1[[#This Row],[Marketing Channel]]))</f>
        <v>Email</v>
      </c>
      <c r="E3650" t="s">
        <v>771</v>
      </c>
      <c r="F3650" t="s">
        <v>92</v>
      </c>
      <c r="G3650" t="s">
        <v>29</v>
      </c>
      <c r="H3650" t="s">
        <v>61</v>
      </c>
      <c r="I3650" t="s">
        <v>62</v>
      </c>
      <c r="J3650" t="s">
        <v>32</v>
      </c>
      <c r="K3650">
        <v>23195</v>
      </c>
      <c r="L3650">
        <v>938</v>
      </c>
      <c r="M3650">
        <v>4.04</v>
      </c>
      <c r="N3650">
        <v>111</v>
      </c>
      <c r="O3650">
        <v>11.83</v>
      </c>
      <c r="P3650">
        <v>250</v>
      </c>
      <c r="Q3650">
        <v>26954.19</v>
      </c>
      <c r="R3650" s="6">
        <v>10681.675999999999</v>
      </c>
      <c r="S3650">
        <v>110</v>
      </c>
      <c r="T3650" t="str">
        <f ca="1">PROPER(TRIM(Table1[[#This Row],[Campaign Status]]))</f>
        <v>Active</v>
      </c>
      <c r="V3650" s="1">
        <f t="shared" ref="V3650:V3713" si="171">IF(N3650="",ROUND(L3650*O3650/100,0),N3650)</f>
        <v>111</v>
      </c>
      <c r="W3650" t="str">
        <f t="shared" ca="1" si="169"/>
        <v>North</v>
      </c>
      <c r="X3650" s="6">
        <f t="shared" si="170"/>
        <v>10637.876</v>
      </c>
    </row>
    <row r="3651" spans="1:24" x14ac:dyDescent="0.3">
      <c r="A3651" t="s">
        <v>4761</v>
      </c>
      <c r="B3651" t="str">
        <f ca="1">PROPER(TRIM(Table1[[#This Row],[Campaign Name]]))</f>
        <v>Flash Sale</v>
      </c>
      <c r="C3651" t="str">
        <f ca="1">PROPER(TRIM(Table1[[#This Row],[Campaign Type]]))</f>
        <v>Sales</v>
      </c>
      <c r="D3651" t="str">
        <f ca="1">PROPER(TRIM(Table1[[#This Row],[Marketing Channel]]))</f>
        <v>Meta Ads</v>
      </c>
      <c r="E3651" t="s">
        <v>572</v>
      </c>
      <c r="F3651" t="s">
        <v>309</v>
      </c>
      <c r="G3651" t="s">
        <v>29</v>
      </c>
      <c r="H3651" t="s">
        <v>99</v>
      </c>
      <c r="I3651" t="s">
        <v>31</v>
      </c>
      <c r="J3651" t="s">
        <v>25</v>
      </c>
      <c r="K3651">
        <v>156347</v>
      </c>
      <c r="L3651">
        <v>13492</v>
      </c>
      <c r="M3651">
        <v>8.6300000000000008</v>
      </c>
      <c r="N3651">
        <v>1863</v>
      </c>
      <c r="O3651">
        <v>13.81</v>
      </c>
      <c r="P3651">
        <v>12682.65</v>
      </c>
      <c r="Q3651">
        <v>11457.17</v>
      </c>
      <c r="R3651" s="6">
        <v>-9.6626493674429206</v>
      </c>
      <c r="S3651">
        <v>360</v>
      </c>
      <c r="T3651" t="str">
        <f ca="1">PROPER(TRIM(Table1[[#This Row],[Campaign Status]]))</f>
        <v>Completed</v>
      </c>
      <c r="V3651" s="1">
        <f t="shared" si="171"/>
        <v>1863</v>
      </c>
      <c r="W3651" t="str">
        <f t="shared" ref="W3651:W3714" ca="1" si="172">IF(OR(D3651="Delhi",D3651="lucknow",D3651="jaipur"),"North",IF(OR(D3651="Bengaluru",D3651="chennai"),"South",IF(D3651="Kolkata","East",IF(OR(D3651="Mumbai",D3651="Pune",D3651="Ahmedabad"),"west","unknown"))))</f>
        <v>North</v>
      </c>
      <c r="X3651" s="6">
        <f t="shared" si="170"/>
        <v>10681.675999999999</v>
      </c>
    </row>
    <row r="3652" spans="1:24" x14ac:dyDescent="0.3">
      <c r="A3652" t="s">
        <v>4762</v>
      </c>
      <c r="B3652" t="str">
        <f ca="1">PROPER(TRIM(Table1[[#This Row],[Campaign Name]]))</f>
        <v>Mega Discount</v>
      </c>
      <c r="C3652" t="str">
        <f ca="1">PROPER(TRIM(Table1[[#This Row],[Campaign Type]]))</f>
        <v>Retargeting</v>
      </c>
      <c r="D3652" t="str">
        <f ca="1">PROPER(TRIM(Table1[[#This Row],[Marketing Channel]]))</f>
        <v>Meta Ads</v>
      </c>
      <c r="E3652" t="s">
        <v>1605</v>
      </c>
      <c r="F3652" t="s">
        <v>223</v>
      </c>
      <c r="G3652" t="s">
        <v>11141</v>
      </c>
      <c r="H3652" t="s">
        <v>54</v>
      </c>
      <c r="I3652" t="s">
        <v>24</v>
      </c>
      <c r="J3652" t="s">
        <v>63</v>
      </c>
      <c r="K3652">
        <v>163692</v>
      </c>
      <c r="L3652">
        <v>22646</v>
      </c>
      <c r="M3652">
        <v>13.83</v>
      </c>
      <c r="N3652">
        <v>7016</v>
      </c>
      <c r="O3652">
        <v>30.98</v>
      </c>
      <c r="P3652">
        <v>3817.8497265160554</v>
      </c>
      <c r="Q3652">
        <v>36985.61</v>
      </c>
      <c r="R3652" s="6">
        <v>868.75499690635786</v>
      </c>
      <c r="S3652">
        <v>5090</v>
      </c>
      <c r="T3652" t="str">
        <f ca="1">PROPER(TRIM(Table1[[#This Row],[Campaign Status]]))</f>
        <v>Completed</v>
      </c>
      <c r="V3652" s="1">
        <f t="shared" si="171"/>
        <v>7016</v>
      </c>
      <c r="W3652" t="str">
        <f t="shared" ca="1" si="172"/>
        <v>west</v>
      </c>
      <c r="X3652" s="6">
        <f t="shared" ref="X3652:X3715" si="173">R3651*1</f>
        <v>-9.6626493674429206</v>
      </c>
    </row>
    <row r="3653" spans="1:24" x14ac:dyDescent="0.3">
      <c r="A3653" t="s">
        <v>4763</v>
      </c>
      <c r="B3653" t="str">
        <f ca="1">PROPER(TRIM(Table1[[#This Row],[Campaign Name]]))</f>
        <v>Summer Sale</v>
      </c>
      <c r="C3653" t="str">
        <f ca="1">PROPER(TRIM(Table1[[#This Row],[Campaign Type]]))</f>
        <v>Awareness</v>
      </c>
      <c r="D3653" t="str">
        <f ca="1">PROPER(TRIM(Table1[[#This Row],[Marketing Channel]]))</f>
        <v>Meta Ads</v>
      </c>
      <c r="E3653" t="s">
        <v>4231</v>
      </c>
      <c r="F3653" t="s">
        <v>1171</v>
      </c>
      <c r="G3653" t="s">
        <v>11141</v>
      </c>
      <c r="H3653" t="s">
        <v>36</v>
      </c>
      <c r="I3653" t="s">
        <v>24</v>
      </c>
      <c r="J3653" t="s">
        <v>63</v>
      </c>
      <c r="K3653">
        <v>14411</v>
      </c>
      <c r="L3653">
        <v>386</v>
      </c>
      <c r="M3653">
        <v>2.68</v>
      </c>
      <c r="N3653">
        <v>113</v>
      </c>
      <c r="O3653">
        <v>29.27</v>
      </c>
      <c r="P3653">
        <v>6163.3</v>
      </c>
      <c r="Q3653">
        <v>14500.67</v>
      </c>
      <c r="R3653" s="6">
        <v>135.2744471305956</v>
      </c>
      <c r="S3653">
        <v>56</v>
      </c>
      <c r="T3653" t="str">
        <f ca="1">PROPER(TRIM(Table1[[#This Row],[Campaign Status]]))</f>
        <v>Active</v>
      </c>
      <c r="V3653" s="1">
        <f t="shared" si="171"/>
        <v>113</v>
      </c>
      <c r="W3653" t="str">
        <f t="shared" ca="1" si="172"/>
        <v>west</v>
      </c>
      <c r="X3653" s="6">
        <f t="shared" si="173"/>
        <v>868.75499690635786</v>
      </c>
    </row>
    <row r="3654" spans="1:24" x14ac:dyDescent="0.3">
      <c r="A3654" t="s">
        <v>4764</v>
      </c>
      <c r="B3654" t="str">
        <f ca="1">PROPER(TRIM(Table1[[#This Row],[Campaign Name]]))</f>
        <v>New Launch</v>
      </c>
      <c r="C3654" t="str">
        <f ca="1">PROPER(TRIM(Table1[[#This Row],[Campaign Type]]))</f>
        <v>Sales</v>
      </c>
      <c r="D3654" t="str">
        <f ca="1">PROPER(TRIM(Table1[[#This Row],[Marketing Channel]]))</f>
        <v>Email</v>
      </c>
      <c r="E3654" t="s">
        <v>1372</v>
      </c>
      <c r="F3654" t="s">
        <v>312</v>
      </c>
      <c r="G3654" t="s">
        <v>46</v>
      </c>
      <c r="H3654" t="s">
        <v>42</v>
      </c>
      <c r="I3654" t="s">
        <v>31</v>
      </c>
      <c r="J3654" t="s">
        <v>63</v>
      </c>
      <c r="K3654">
        <v>167545</v>
      </c>
      <c r="L3654">
        <v>23916</v>
      </c>
      <c r="M3654">
        <v>14.27</v>
      </c>
      <c r="N3654">
        <v>6171</v>
      </c>
      <c r="O3654">
        <v>25.8</v>
      </c>
      <c r="P3654">
        <v>790.68</v>
      </c>
      <c r="Q3654">
        <v>40326.65</v>
      </c>
      <c r="R3654" s="6">
        <v>5000.2491526281183</v>
      </c>
      <c r="S3654">
        <v>4288</v>
      </c>
      <c r="T3654" t="str">
        <f ca="1">PROPER(TRIM(Table1[[#This Row],[Campaign Status]]))</f>
        <v>Paused</v>
      </c>
      <c r="V3654" s="1">
        <f t="shared" si="171"/>
        <v>6171</v>
      </c>
      <c r="W3654" t="str">
        <f t="shared" ca="1" si="172"/>
        <v>South</v>
      </c>
      <c r="X3654" s="6">
        <f t="shared" si="173"/>
        <v>135.2744471305956</v>
      </c>
    </row>
    <row r="3655" spans="1:24" x14ac:dyDescent="0.3">
      <c r="A3655" t="s">
        <v>4765</v>
      </c>
      <c r="B3655" t="str">
        <f ca="1">PROPER(TRIM(Table1[[#This Row],[Campaign Name]]))</f>
        <v>Mega Discount</v>
      </c>
      <c r="C3655" t="str">
        <f ca="1">PROPER(TRIM(Table1[[#This Row],[Campaign Type]]))</f>
        <v>Lead Gen</v>
      </c>
      <c r="D3655" t="str">
        <f ca="1">PROPER(TRIM(Table1[[#This Row],[Marketing Channel]]))</f>
        <v>Meta Ads</v>
      </c>
      <c r="E3655" t="s">
        <v>3222</v>
      </c>
      <c r="F3655" t="s">
        <v>445</v>
      </c>
      <c r="G3655" t="s">
        <v>46</v>
      </c>
      <c r="H3655" t="s">
        <v>42</v>
      </c>
      <c r="I3655" t="s">
        <v>68</v>
      </c>
      <c r="J3655" t="s">
        <v>63</v>
      </c>
      <c r="K3655">
        <v>71254</v>
      </c>
      <c r="L3655">
        <v>5094</v>
      </c>
      <c r="M3655">
        <v>7.15</v>
      </c>
      <c r="N3655">
        <v>985</v>
      </c>
      <c r="O3655">
        <v>19.34</v>
      </c>
      <c r="P3655">
        <v>5876.68</v>
      </c>
      <c r="Q3655">
        <v>23407.09</v>
      </c>
      <c r="R3655" s="6">
        <v>298.30465500929091</v>
      </c>
      <c r="S3655">
        <v>48</v>
      </c>
      <c r="T3655" t="str">
        <f ca="1">PROPER(TRIM(Table1[[#This Row],[Campaign Status]]))</f>
        <v>Completed</v>
      </c>
      <c r="V3655" s="1">
        <f t="shared" si="171"/>
        <v>985</v>
      </c>
      <c r="W3655" t="str">
        <f t="shared" ca="1" si="172"/>
        <v>South</v>
      </c>
      <c r="X3655" s="6">
        <f t="shared" si="173"/>
        <v>5000.2491526281183</v>
      </c>
    </row>
    <row r="3656" spans="1:24" x14ac:dyDescent="0.3">
      <c r="A3656" t="s">
        <v>4766</v>
      </c>
      <c r="B3656" t="str">
        <f ca="1">PROPER(TRIM(Table1[[#This Row],[Campaign Name]]))</f>
        <v>Festive Offer</v>
      </c>
      <c r="C3656" t="str">
        <f ca="1">PROPER(TRIM(Table1[[#This Row],[Campaign Type]]))</f>
        <v>Sales</v>
      </c>
      <c r="D3656" t="str">
        <f ca="1">PROPER(TRIM(Table1[[#This Row],[Marketing Channel]]))</f>
        <v>Meta Ads</v>
      </c>
      <c r="E3656" t="s">
        <v>1666</v>
      </c>
      <c r="F3656" t="s">
        <v>362</v>
      </c>
      <c r="G3656" t="s">
        <v>46</v>
      </c>
      <c r="H3656" t="s">
        <v>30</v>
      </c>
      <c r="I3656" t="s">
        <v>62</v>
      </c>
      <c r="J3656" t="s">
        <v>25</v>
      </c>
      <c r="K3656">
        <v>161847</v>
      </c>
      <c r="L3656">
        <v>22596</v>
      </c>
      <c r="M3656">
        <v>13.96</v>
      </c>
      <c r="N3656">
        <v>3708</v>
      </c>
      <c r="O3656">
        <v>16.41</v>
      </c>
      <c r="P3656">
        <v>250</v>
      </c>
      <c r="Q3656">
        <v>15326.57</v>
      </c>
      <c r="R3656" s="6">
        <v>6030.6279999999997</v>
      </c>
      <c r="S3656">
        <v>2440</v>
      </c>
      <c r="T3656" t="str">
        <f ca="1">PROPER(TRIM(Table1[[#This Row],[Campaign Status]]))</f>
        <v>Active</v>
      </c>
      <c r="V3656" s="1">
        <f t="shared" si="171"/>
        <v>3708</v>
      </c>
      <c r="W3656" t="str">
        <f t="shared" ca="1" si="172"/>
        <v>South</v>
      </c>
      <c r="X3656" s="6">
        <f t="shared" si="173"/>
        <v>298.30465500929091</v>
      </c>
    </row>
    <row r="3657" spans="1:24" x14ac:dyDescent="0.3">
      <c r="A3657" t="s">
        <v>4767</v>
      </c>
      <c r="B3657" t="str">
        <f ca="1">PROPER(TRIM(Table1[[#This Row],[Campaign Name]]))</f>
        <v>Festive Offer</v>
      </c>
      <c r="C3657" t="str">
        <f ca="1">PROPER(TRIM(Table1[[#This Row],[Campaign Type]]))</f>
        <v>Sales</v>
      </c>
      <c r="D3657" t="str">
        <f ca="1">PROPER(TRIM(Table1[[#This Row],[Marketing Channel]]))</f>
        <v>Meta Ads</v>
      </c>
      <c r="E3657" t="s">
        <v>1406</v>
      </c>
      <c r="F3657" t="s">
        <v>598</v>
      </c>
      <c r="G3657" t="s">
        <v>29</v>
      </c>
      <c r="H3657" t="s">
        <v>99</v>
      </c>
      <c r="I3657" t="s">
        <v>31</v>
      </c>
      <c r="J3657" t="s">
        <v>32</v>
      </c>
      <c r="K3657">
        <v>131994</v>
      </c>
      <c r="L3657">
        <v>7076</v>
      </c>
      <c r="M3657">
        <v>5.36</v>
      </c>
      <c r="N3657">
        <v>2137</v>
      </c>
      <c r="O3657">
        <v>30.2</v>
      </c>
      <c r="P3657">
        <v>3817.8497265160554</v>
      </c>
      <c r="Q3657">
        <v>3861.79</v>
      </c>
      <c r="R3657" s="6">
        <v>1.1509167890702148</v>
      </c>
      <c r="S3657">
        <v>1706</v>
      </c>
      <c r="T3657" t="str">
        <f ca="1">PROPER(TRIM(Table1[[#This Row],[Campaign Status]]))</f>
        <v>Paused</v>
      </c>
      <c r="V3657" s="1">
        <f t="shared" si="171"/>
        <v>2137</v>
      </c>
      <c r="W3657" t="str">
        <f t="shared" ca="1" si="172"/>
        <v>North</v>
      </c>
      <c r="X3657" s="6">
        <f t="shared" si="173"/>
        <v>6030.6279999999997</v>
      </c>
    </row>
    <row r="3658" spans="1:24" hidden="1" x14ac:dyDescent="0.3">
      <c r="A3658" t="s">
        <v>4768</v>
      </c>
      <c r="B3658" t="str">
        <f ca="1">PROPER(TRIM(Table1[[#This Row],[Campaign Name]]))</f>
        <v>Mega Discount</v>
      </c>
      <c r="C3658" t="str">
        <f ca="1">PROPER(TRIM(Table1[[#This Row],[Campaign Type]]))</f>
        <v>Lead Gen</v>
      </c>
      <c r="D3658" t="str">
        <f ca="1">PROPER(TRIM(Table1[[#This Row],[Marketing Channel]]))</f>
        <v>Meta Ads</v>
      </c>
      <c r="E3658" t="s">
        <v>163</v>
      </c>
      <c r="F3658" t="s">
        <v>143</v>
      </c>
      <c r="G3658" t="s">
        <v>29</v>
      </c>
      <c r="H3658" t="s">
        <v>67</v>
      </c>
      <c r="I3658" t="s">
        <v>68</v>
      </c>
      <c r="J3658" t="s">
        <v>25</v>
      </c>
      <c r="K3658">
        <v>65553</v>
      </c>
      <c r="L3658">
        <v>5529</v>
      </c>
      <c r="M3658">
        <v>8.43</v>
      </c>
      <c r="N3658">
        <v>998</v>
      </c>
      <c r="O3658">
        <v>18.05</v>
      </c>
      <c r="P3658">
        <v>3817.8497265160554</v>
      </c>
      <c r="R3658" s="6" t="e">
        <v>#VALUE!</v>
      </c>
      <c r="S3658">
        <v>953</v>
      </c>
      <c r="T3658" t="str">
        <f ca="1">PROPER(TRIM(Table1[[#This Row],[Campaign Status]]))</f>
        <v>Active</v>
      </c>
      <c r="V3658" s="1">
        <f t="shared" si="171"/>
        <v>998</v>
      </c>
      <c r="W3658" t="str">
        <f t="shared" ca="1" si="172"/>
        <v>North</v>
      </c>
      <c r="X3658" s="6">
        <f t="shared" si="173"/>
        <v>1.1509167890702148</v>
      </c>
    </row>
    <row r="3659" spans="1:24" x14ac:dyDescent="0.3">
      <c r="A3659" t="s">
        <v>4769</v>
      </c>
      <c r="B3659" t="str">
        <f ca="1">PROPER(TRIM(Table1[[#This Row],[Campaign Name]]))</f>
        <v>Summer Sale</v>
      </c>
      <c r="C3659" t="str">
        <f ca="1">PROPER(TRIM(Table1[[#This Row],[Campaign Type]]))</f>
        <v>Lead Gen</v>
      </c>
      <c r="D3659" t="str">
        <f ca="1">PROPER(TRIM(Table1[[#This Row],[Marketing Channel]]))</f>
        <v>Meta Ads</v>
      </c>
      <c r="E3659" t="s">
        <v>3131</v>
      </c>
      <c r="F3659" t="s">
        <v>391</v>
      </c>
      <c r="G3659" t="s">
        <v>11141</v>
      </c>
      <c r="H3659" t="s">
        <v>36</v>
      </c>
      <c r="I3659" t="s">
        <v>24</v>
      </c>
      <c r="J3659" t="s">
        <v>63</v>
      </c>
      <c r="K3659">
        <v>83908</v>
      </c>
      <c r="L3659">
        <v>4819</v>
      </c>
      <c r="M3659">
        <v>5.74</v>
      </c>
      <c r="N3659">
        <v>1530</v>
      </c>
      <c r="O3659">
        <v>31.75</v>
      </c>
      <c r="P3659">
        <v>12600.53</v>
      </c>
      <c r="Q3659">
        <v>1596.61</v>
      </c>
      <c r="R3659" s="6">
        <v>-87.329025048946349</v>
      </c>
      <c r="S3659">
        <v>501</v>
      </c>
      <c r="T3659" t="str">
        <f ca="1">PROPER(TRIM(Table1[[#This Row],[Campaign Status]]))</f>
        <v>Active</v>
      </c>
      <c r="V3659" s="1">
        <f t="shared" si="171"/>
        <v>1530</v>
      </c>
      <c r="W3659" t="str">
        <f t="shared" ca="1" si="172"/>
        <v>west</v>
      </c>
      <c r="X3659" s="6" t="e">
        <f t="shared" si="173"/>
        <v>#VALUE!</v>
      </c>
    </row>
    <row r="3660" spans="1:24" x14ac:dyDescent="0.3">
      <c r="A3660" t="s">
        <v>4770</v>
      </c>
      <c r="B3660" t="str">
        <f ca="1">PROPER(TRIM(Table1[[#This Row],[Campaign Name]]))</f>
        <v>Flash Sale</v>
      </c>
      <c r="C3660" t="str">
        <f ca="1">PROPER(TRIM(Table1[[#This Row],[Campaign Type]]))</f>
        <v>Lead Gen</v>
      </c>
      <c r="D3660" t="str">
        <f ca="1">PROPER(TRIM(Table1[[#This Row],[Marketing Channel]]))</f>
        <v>Instagram</v>
      </c>
      <c r="E3660" t="s">
        <v>738</v>
      </c>
      <c r="F3660" t="s">
        <v>1093</v>
      </c>
      <c r="G3660" t="s">
        <v>29</v>
      </c>
      <c r="H3660" t="s">
        <v>99</v>
      </c>
      <c r="I3660" t="s">
        <v>24</v>
      </c>
      <c r="J3660" t="s">
        <v>32</v>
      </c>
      <c r="K3660">
        <v>17627</v>
      </c>
      <c r="L3660">
        <v>799</v>
      </c>
      <c r="M3660">
        <v>4.53</v>
      </c>
      <c r="N3660">
        <v>179</v>
      </c>
      <c r="O3660">
        <v>22.4</v>
      </c>
      <c r="P3660">
        <v>250</v>
      </c>
      <c r="Q3660">
        <v>9392.4</v>
      </c>
      <c r="R3660" s="6">
        <v>3656.96</v>
      </c>
      <c r="S3660">
        <v>123</v>
      </c>
      <c r="T3660" t="str">
        <f ca="1">PROPER(TRIM(Table1[[#This Row],[Campaign Status]]))</f>
        <v>Completed</v>
      </c>
      <c r="V3660" s="1">
        <f t="shared" si="171"/>
        <v>179</v>
      </c>
      <c r="W3660" t="str">
        <f t="shared" ca="1" si="172"/>
        <v>North</v>
      </c>
      <c r="X3660" s="6">
        <f t="shared" si="173"/>
        <v>-87.329025048946349</v>
      </c>
    </row>
    <row r="3661" spans="1:24" x14ac:dyDescent="0.3">
      <c r="A3661" t="s">
        <v>4771</v>
      </c>
      <c r="B3661" t="str">
        <f ca="1">PROPER(TRIM(Table1[[#This Row],[Campaign Name]]))</f>
        <v>Summer Sale</v>
      </c>
      <c r="C3661" t="str">
        <f ca="1">PROPER(TRIM(Table1[[#This Row],[Campaign Type]]))</f>
        <v>Lead Gen</v>
      </c>
      <c r="D3661" t="str">
        <f ca="1">PROPER(TRIM(Table1[[#This Row],[Marketing Channel]]))</f>
        <v>Email</v>
      </c>
      <c r="E3661" t="s">
        <v>134</v>
      </c>
      <c r="F3661" t="s">
        <v>631</v>
      </c>
      <c r="G3661" t="s">
        <v>11141</v>
      </c>
      <c r="H3661" t="s">
        <v>54</v>
      </c>
      <c r="I3661" t="s">
        <v>31</v>
      </c>
      <c r="J3661" t="s">
        <v>25</v>
      </c>
      <c r="K3661">
        <v>114605</v>
      </c>
      <c r="L3661">
        <v>12009</v>
      </c>
      <c r="M3661">
        <v>10.48</v>
      </c>
      <c r="N3661">
        <v>2851</v>
      </c>
      <c r="O3661">
        <v>23.74</v>
      </c>
      <c r="P3661">
        <v>4021.4266195524165</v>
      </c>
      <c r="Q3661">
        <v>36484.51</v>
      </c>
      <c r="R3661" s="6">
        <v>807.25290926881848</v>
      </c>
      <c r="S3661">
        <v>2731</v>
      </c>
      <c r="T3661" t="str">
        <f ca="1">PROPER(TRIM(Table1[[#This Row],[Campaign Status]]))</f>
        <v>Paused</v>
      </c>
      <c r="V3661" s="1">
        <f t="shared" si="171"/>
        <v>2851</v>
      </c>
      <c r="W3661" t="str">
        <f t="shared" ca="1" si="172"/>
        <v>west</v>
      </c>
      <c r="X3661" s="6">
        <f t="shared" si="173"/>
        <v>3656.96</v>
      </c>
    </row>
    <row r="3662" spans="1:24" x14ac:dyDescent="0.3">
      <c r="A3662" t="s">
        <v>4772</v>
      </c>
      <c r="B3662" t="str">
        <f ca="1">PROPER(TRIM(Table1[[#This Row],[Campaign Name]]))</f>
        <v>Summer Sale</v>
      </c>
      <c r="C3662" t="str">
        <f ca="1">PROPER(TRIM(Table1[[#This Row],[Campaign Type]]))</f>
        <v>Sales</v>
      </c>
      <c r="D3662" t="str">
        <f ca="1">PROPER(TRIM(Table1[[#This Row],[Marketing Channel]]))</f>
        <v>Meta Ads</v>
      </c>
      <c r="E3662" t="s">
        <v>1077</v>
      </c>
      <c r="F3662" t="s">
        <v>849</v>
      </c>
      <c r="G3662" t="s">
        <v>29</v>
      </c>
      <c r="H3662" t="s">
        <v>67</v>
      </c>
      <c r="I3662" t="s">
        <v>68</v>
      </c>
      <c r="J3662" t="s">
        <v>32</v>
      </c>
      <c r="K3662">
        <v>15518</v>
      </c>
      <c r="L3662">
        <v>60</v>
      </c>
      <c r="M3662">
        <v>0.39</v>
      </c>
      <c r="N3662">
        <v>3</v>
      </c>
      <c r="O3662">
        <v>5</v>
      </c>
      <c r="P3662">
        <v>3817.8497265160554</v>
      </c>
      <c r="Q3662">
        <v>26939.7</v>
      </c>
      <c r="R3662" s="6">
        <v>605.62494413795548</v>
      </c>
      <c r="S3662">
        <v>2</v>
      </c>
      <c r="T3662" t="str">
        <f ca="1">PROPER(TRIM(Table1[[#This Row],[Campaign Status]]))</f>
        <v>Paused</v>
      </c>
      <c r="V3662" s="1">
        <f t="shared" si="171"/>
        <v>3</v>
      </c>
      <c r="W3662" t="str">
        <f t="shared" ca="1" si="172"/>
        <v>North</v>
      </c>
      <c r="X3662" s="6">
        <f t="shared" si="173"/>
        <v>807.25290926881848</v>
      </c>
    </row>
    <row r="3663" spans="1:24" x14ac:dyDescent="0.3">
      <c r="A3663" t="s">
        <v>4773</v>
      </c>
      <c r="B3663" t="str">
        <f ca="1">PROPER(TRIM(Table1[[#This Row],[Campaign Name]]))</f>
        <v>Summer Sale</v>
      </c>
      <c r="C3663" t="str">
        <f ca="1">PROPER(TRIM(Table1[[#This Row],[Campaign Type]]))</f>
        <v>Retargeting</v>
      </c>
      <c r="D3663" t="str">
        <f ca="1">PROPER(TRIM(Table1[[#This Row],[Marketing Channel]]))</f>
        <v>Email</v>
      </c>
      <c r="E3663" t="s">
        <v>4774</v>
      </c>
      <c r="F3663" t="s">
        <v>362</v>
      </c>
      <c r="G3663" t="s">
        <v>11141</v>
      </c>
      <c r="H3663" t="s">
        <v>23</v>
      </c>
      <c r="I3663" t="s">
        <v>31</v>
      </c>
      <c r="J3663" t="s">
        <v>25</v>
      </c>
      <c r="K3663">
        <v>152198</v>
      </c>
      <c r="L3663">
        <v>4336</v>
      </c>
      <c r="M3663">
        <v>2.85</v>
      </c>
      <c r="N3663">
        <v>411</v>
      </c>
      <c r="O3663">
        <v>9.48</v>
      </c>
      <c r="P3663">
        <v>9933.18</v>
      </c>
      <c r="Q3663">
        <v>29441.27</v>
      </c>
      <c r="R3663" s="6">
        <v>196.39319935811091</v>
      </c>
      <c r="S3663">
        <v>237</v>
      </c>
      <c r="T3663" t="str">
        <f ca="1">PROPER(TRIM(Table1[[#This Row],[Campaign Status]]))</f>
        <v>Paused</v>
      </c>
      <c r="V3663" s="1">
        <f t="shared" si="171"/>
        <v>411</v>
      </c>
      <c r="W3663" t="str">
        <f t="shared" ca="1" si="172"/>
        <v>west</v>
      </c>
      <c r="X3663" s="6">
        <f t="shared" si="173"/>
        <v>605.62494413795548</v>
      </c>
    </row>
    <row r="3664" spans="1:24" x14ac:dyDescent="0.3">
      <c r="A3664" t="s">
        <v>4775</v>
      </c>
      <c r="B3664" t="str">
        <f ca="1">PROPER(TRIM(Table1[[#This Row],[Campaign Name]]))</f>
        <v>Festive Offer</v>
      </c>
      <c r="C3664" t="str">
        <f ca="1">PROPER(TRIM(Table1[[#This Row],[Campaign Type]]))</f>
        <v>Lead Gen</v>
      </c>
      <c r="D3664" t="str">
        <f ca="1">PROPER(TRIM(Table1[[#This Row],[Marketing Channel]]))</f>
        <v>Meta Ads</v>
      </c>
      <c r="E3664" t="s">
        <v>398</v>
      </c>
      <c r="F3664" t="s">
        <v>89</v>
      </c>
      <c r="G3664" t="s">
        <v>46</v>
      </c>
      <c r="H3664" t="s">
        <v>42</v>
      </c>
      <c r="I3664" t="s">
        <v>31</v>
      </c>
      <c r="J3664" t="s">
        <v>32</v>
      </c>
      <c r="K3664">
        <v>39275</v>
      </c>
      <c r="L3664">
        <v>816</v>
      </c>
      <c r="M3664">
        <v>2.08</v>
      </c>
      <c r="N3664">
        <v>28</v>
      </c>
      <c r="O3664">
        <v>3.43</v>
      </c>
      <c r="P3664">
        <v>14506.25</v>
      </c>
      <c r="Q3664">
        <v>32324.240000000002</v>
      </c>
      <c r="R3664" s="6">
        <v>122.82974579922448</v>
      </c>
      <c r="S3664">
        <v>26</v>
      </c>
      <c r="T3664" t="str">
        <f ca="1">PROPER(TRIM(Table1[[#This Row],[Campaign Status]]))</f>
        <v>Paused</v>
      </c>
      <c r="V3664" s="1">
        <f t="shared" si="171"/>
        <v>28</v>
      </c>
      <c r="W3664" t="str">
        <f t="shared" ca="1" si="172"/>
        <v>South</v>
      </c>
      <c r="X3664" s="6">
        <f t="shared" si="173"/>
        <v>196.39319935811091</v>
      </c>
    </row>
    <row r="3665" spans="1:24" x14ac:dyDescent="0.3">
      <c r="A3665" t="s">
        <v>4776</v>
      </c>
      <c r="B3665" t="str">
        <f ca="1">PROPER(TRIM(Table1[[#This Row],[Campaign Name]]))</f>
        <v>New Launch</v>
      </c>
      <c r="C3665" t="str">
        <f ca="1">PROPER(TRIM(Table1[[#This Row],[Campaign Type]]))</f>
        <v>Retargeting</v>
      </c>
      <c r="D3665" t="str">
        <f ca="1">PROPER(TRIM(Table1[[#This Row],[Marketing Channel]]))</f>
        <v>Meta Ads</v>
      </c>
      <c r="E3665" t="s">
        <v>56</v>
      </c>
      <c r="F3665" t="s">
        <v>516</v>
      </c>
      <c r="G3665" t="s">
        <v>29</v>
      </c>
      <c r="H3665" t="s">
        <v>67</v>
      </c>
      <c r="I3665" t="s">
        <v>62</v>
      </c>
      <c r="J3665" t="s">
        <v>25</v>
      </c>
      <c r="K3665">
        <v>60168</v>
      </c>
      <c r="L3665">
        <v>3538</v>
      </c>
      <c r="M3665">
        <v>5.88</v>
      </c>
      <c r="N3665">
        <v>687</v>
      </c>
      <c r="O3665">
        <v>19.420000000000002</v>
      </c>
      <c r="P3665">
        <v>5118.72</v>
      </c>
      <c r="Q3665">
        <v>37931.75</v>
      </c>
      <c r="R3665" s="6">
        <v>641.03975212553132</v>
      </c>
      <c r="S3665">
        <v>555</v>
      </c>
      <c r="T3665" t="str">
        <f ca="1">PROPER(TRIM(Table1[[#This Row],[Campaign Status]]))</f>
        <v>Active</v>
      </c>
      <c r="V3665" s="1">
        <f t="shared" si="171"/>
        <v>687</v>
      </c>
      <c r="W3665" t="str">
        <f t="shared" ca="1" si="172"/>
        <v>North</v>
      </c>
      <c r="X3665" s="6">
        <f t="shared" si="173"/>
        <v>122.82974579922448</v>
      </c>
    </row>
    <row r="3666" spans="1:24" x14ac:dyDescent="0.3">
      <c r="A3666" t="s">
        <v>4777</v>
      </c>
      <c r="B3666" t="str">
        <f ca="1">PROPER(TRIM(Table1[[#This Row],[Campaign Name]]))</f>
        <v>Flash Sale</v>
      </c>
      <c r="C3666" t="str">
        <f ca="1">PROPER(TRIM(Table1[[#This Row],[Campaign Type]]))</f>
        <v>Lead Gen</v>
      </c>
      <c r="D3666" t="str">
        <f ca="1">PROPER(TRIM(Table1[[#This Row],[Marketing Channel]]))</f>
        <v>Meta Ads</v>
      </c>
      <c r="E3666" t="s">
        <v>1259</v>
      </c>
      <c r="F3666" t="s">
        <v>89</v>
      </c>
      <c r="G3666" t="s">
        <v>46</v>
      </c>
      <c r="H3666" t="s">
        <v>42</v>
      </c>
      <c r="I3666" t="s">
        <v>24</v>
      </c>
      <c r="J3666" t="s">
        <v>25</v>
      </c>
      <c r="K3666">
        <v>9775</v>
      </c>
      <c r="L3666">
        <v>1255</v>
      </c>
      <c r="M3666">
        <v>12.84</v>
      </c>
      <c r="N3666">
        <v>20</v>
      </c>
      <c r="O3666">
        <v>1.59</v>
      </c>
      <c r="P3666">
        <v>3817.8497265160554</v>
      </c>
      <c r="Q3666">
        <v>48706.38</v>
      </c>
      <c r="R3666" s="6">
        <v>1175.7542462114288</v>
      </c>
      <c r="S3666">
        <v>8</v>
      </c>
      <c r="T3666" t="str">
        <f ca="1">PROPER(TRIM(Table1[[#This Row],[Campaign Status]]))</f>
        <v>Completed</v>
      </c>
      <c r="V3666" s="1">
        <f t="shared" si="171"/>
        <v>20</v>
      </c>
      <c r="W3666" t="str">
        <f t="shared" ca="1" si="172"/>
        <v>South</v>
      </c>
      <c r="X3666" s="6">
        <f t="shared" si="173"/>
        <v>641.03975212553132</v>
      </c>
    </row>
    <row r="3667" spans="1:24" x14ac:dyDescent="0.3">
      <c r="A3667" t="s">
        <v>4778</v>
      </c>
      <c r="B3667" t="str">
        <f ca="1">PROPER(TRIM(Table1[[#This Row],[Campaign Name]]))</f>
        <v>Summer Sale</v>
      </c>
      <c r="C3667" t="str">
        <f ca="1">PROPER(TRIM(Table1[[#This Row],[Campaign Type]]))</f>
        <v>Awareness</v>
      </c>
      <c r="D3667" t="str">
        <f ca="1">PROPER(TRIM(Table1[[#This Row],[Marketing Channel]]))</f>
        <v>Instagram</v>
      </c>
      <c r="E3667" t="s">
        <v>2917</v>
      </c>
      <c r="F3667" t="s">
        <v>339</v>
      </c>
      <c r="G3667" t="s">
        <v>11141</v>
      </c>
      <c r="H3667" t="s">
        <v>36</v>
      </c>
      <c r="I3667" t="s">
        <v>31</v>
      </c>
      <c r="J3667" t="s">
        <v>32</v>
      </c>
      <c r="K3667">
        <v>30701</v>
      </c>
      <c r="L3667">
        <v>207</v>
      </c>
      <c r="M3667">
        <v>0.67</v>
      </c>
      <c r="N3667">
        <v>25</v>
      </c>
      <c r="O3667">
        <v>12.08</v>
      </c>
      <c r="P3667">
        <v>250</v>
      </c>
      <c r="Q3667">
        <v>33627.449999999997</v>
      </c>
      <c r="R3667" s="6">
        <v>13350.979999999998</v>
      </c>
      <c r="S3667">
        <v>2</v>
      </c>
      <c r="T3667" t="str">
        <f ca="1">PROPER(TRIM(Table1[[#This Row],[Campaign Status]]))</f>
        <v>Completed</v>
      </c>
      <c r="V3667" s="1">
        <f t="shared" si="171"/>
        <v>25</v>
      </c>
      <c r="W3667" t="str">
        <f t="shared" ca="1" si="172"/>
        <v>west</v>
      </c>
      <c r="X3667" s="6">
        <f t="shared" si="173"/>
        <v>1175.7542462114288</v>
      </c>
    </row>
    <row r="3668" spans="1:24" hidden="1" x14ac:dyDescent="0.3">
      <c r="A3668" t="s">
        <v>4779</v>
      </c>
      <c r="B3668" t="str">
        <f ca="1">PROPER(TRIM(Table1[[#This Row],[Campaign Name]]))</f>
        <v>Mega Discount</v>
      </c>
      <c r="C3668" t="str">
        <f ca="1">PROPER(TRIM(Table1[[#This Row],[Campaign Type]]))</f>
        <v>Lead Gen</v>
      </c>
      <c r="D3668" t="str">
        <f ca="1">PROPER(TRIM(Table1[[#This Row],[Marketing Channel]]))</f>
        <v>Meta Ads</v>
      </c>
      <c r="E3668" t="s">
        <v>1784</v>
      </c>
      <c r="F3668" t="s">
        <v>170</v>
      </c>
      <c r="G3668" t="s">
        <v>46</v>
      </c>
      <c r="H3668" t="s">
        <v>42</v>
      </c>
      <c r="I3668" t="s">
        <v>68</v>
      </c>
      <c r="J3668" t="s">
        <v>25</v>
      </c>
      <c r="K3668">
        <v>183177</v>
      </c>
      <c r="L3668">
        <v>23640</v>
      </c>
      <c r="M3668">
        <v>12.91</v>
      </c>
      <c r="N3668">
        <v>4475</v>
      </c>
      <c r="O3668">
        <v>18.93</v>
      </c>
      <c r="P3668">
        <v>250</v>
      </c>
      <c r="R3668" s="6" t="e">
        <v>#VALUE!</v>
      </c>
      <c r="S3668">
        <v>1593</v>
      </c>
      <c r="T3668" t="str">
        <f ca="1">PROPER(TRIM(Table1[[#This Row],[Campaign Status]]))</f>
        <v>Active</v>
      </c>
      <c r="V3668" s="1">
        <f t="shared" si="171"/>
        <v>4475</v>
      </c>
      <c r="W3668" t="str">
        <f t="shared" ca="1" si="172"/>
        <v>South</v>
      </c>
      <c r="X3668" s="6">
        <f t="shared" si="173"/>
        <v>13350.979999999998</v>
      </c>
    </row>
    <row r="3669" spans="1:24" x14ac:dyDescent="0.3">
      <c r="A3669" t="s">
        <v>4780</v>
      </c>
      <c r="B3669" t="str">
        <f ca="1">PROPER(TRIM(Table1[[#This Row],[Campaign Name]]))</f>
        <v>Summer Sale</v>
      </c>
      <c r="C3669" t="str">
        <f ca="1">PROPER(TRIM(Table1[[#This Row],[Campaign Type]]))</f>
        <v>Awareness</v>
      </c>
      <c r="D3669" t="str">
        <f ca="1">PROPER(TRIM(Table1[[#This Row],[Marketing Channel]]))</f>
        <v>Email</v>
      </c>
      <c r="E3669" t="s">
        <v>270</v>
      </c>
      <c r="F3669" t="s">
        <v>573</v>
      </c>
      <c r="G3669" t="s">
        <v>11141</v>
      </c>
      <c r="H3669" t="s">
        <v>23</v>
      </c>
      <c r="I3669" t="s">
        <v>24</v>
      </c>
      <c r="J3669" t="s">
        <v>25</v>
      </c>
      <c r="K3669">
        <v>75150</v>
      </c>
      <c r="L3669">
        <v>10285</v>
      </c>
      <c r="M3669">
        <v>13.69</v>
      </c>
      <c r="N3669">
        <v>3146</v>
      </c>
      <c r="O3669">
        <v>30.59</v>
      </c>
      <c r="P3669">
        <v>4021.4266195524165</v>
      </c>
      <c r="Q3669">
        <v>27433.22</v>
      </c>
      <c r="R3669" s="6">
        <v>582.17631689754194</v>
      </c>
      <c r="S3669">
        <v>1676</v>
      </c>
      <c r="T3669" t="str">
        <f ca="1">PROPER(TRIM(Table1[[#This Row],[Campaign Status]]))</f>
        <v>Active</v>
      </c>
      <c r="V3669" s="1">
        <f t="shared" si="171"/>
        <v>3146</v>
      </c>
      <c r="W3669" t="str">
        <f t="shared" ca="1" si="172"/>
        <v>west</v>
      </c>
      <c r="X3669" s="6" t="e">
        <f t="shared" si="173"/>
        <v>#VALUE!</v>
      </c>
    </row>
    <row r="3670" spans="1:24" x14ac:dyDescent="0.3">
      <c r="A3670" t="s">
        <v>4781</v>
      </c>
      <c r="B3670" t="str">
        <f ca="1">PROPER(TRIM(Table1[[#This Row],[Campaign Name]]))</f>
        <v>Flash Sale</v>
      </c>
      <c r="C3670" t="str">
        <f ca="1">PROPER(TRIM(Table1[[#This Row],[Campaign Type]]))</f>
        <v>Sales</v>
      </c>
      <c r="D3670" t="str">
        <f ca="1">PROPER(TRIM(Table1[[#This Row],[Marketing Channel]]))</f>
        <v>Google Ads</v>
      </c>
      <c r="E3670" t="s">
        <v>1046</v>
      </c>
      <c r="F3670" t="s">
        <v>415</v>
      </c>
      <c r="G3670" t="s">
        <v>41</v>
      </c>
      <c r="H3670" t="s">
        <v>11140</v>
      </c>
      <c r="I3670" t="s">
        <v>24</v>
      </c>
      <c r="J3670" t="s">
        <v>25</v>
      </c>
      <c r="K3670">
        <v>114836</v>
      </c>
      <c r="L3670">
        <v>3243</v>
      </c>
      <c r="M3670">
        <v>2.82</v>
      </c>
      <c r="N3670">
        <v>925</v>
      </c>
      <c r="O3670">
        <v>28.52</v>
      </c>
      <c r="P3670">
        <v>1064.27</v>
      </c>
      <c r="Q3670">
        <v>16813.21</v>
      </c>
      <c r="R3670" s="6">
        <v>1479.7880237157863</v>
      </c>
      <c r="S3670">
        <v>399</v>
      </c>
      <c r="T3670" t="str">
        <f ca="1">PROPER(TRIM(Table1[[#This Row],[Campaign Status]]))</f>
        <v>Active</v>
      </c>
      <c r="V3670" s="1">
        <f t="shared" si="171"/>
        <v>925</v>
      </c>
      <c r="W3670" t="str">
        <f t="shared" ca="1" si="172"/>
        <v>East</v>
      </c>
      <c r="X3670" s="6">
        <f t="shared" si="173"/>
        <v>582.17631689754194</v>
      </c>
    </row>
    <row r="3671" spans="1:24" x14ac:dyDescent="0.3">
      <c r="A3671" t="s">
        <v>4782</v>
      </c>
      <c r="B3671" t="str">
        <f ca="1">PROPER(TRIM(Table1[[#This Row],[Campaign Name]]))</f>
        <v>Summer Sale</v>
      </c>
      <c r="C3671" t="str">
        <f ca="1">PROPER(TRIM(Table1[[#This Row],[Campaign Type]]))</f>
        <v>Awareness</v>
      </c>
      <c r="D3671" t="str">
        <f ca="1">PROPER(TRIM(Table1[[#This Row],[Marketing Channel]]))</f>
        <v>Youtube</v>
      </c>
      <c r="E3671" t="s">
        <v>2724</v>
      </c>
      <c r="F3671" t="s">
        <v>978</v>
      </c>
      <c r="G3671" t="s">
        <v>29</v>
      </c>
      <c r="H3671" t="s">
        <v>99</v>
      </c>
      <c r="I3671" t="s">
        <v>68</v>
      </c>
      <c r="J3671" t="s">
        <v>32</v>
      </c>
      <c r="K3671">
        <v>80862</v>
      </c>
      <c r="L3671">
        <v>4322</v>
      </c>
      <c r="M3671">
        <v>5.34</v>
      </c>
      <c r="N3671">
        <v>1132</v>
      </c>
      <c r="O3671">
        <v>26.19</v>
      </c>
      <c r="P3671">
        <v>5264.21</v>
      </c>
      <c r="Q3671">
        <v>4318.58</v>
      </c>
      <c r="R3671" s="6">
        <v>-17.96337912051381</v>
      </c>
      <c r="S3671">
        <v>986</v>
      </c>
      <c r="T3671" t="str">
        <f ca="1">PROPER(TRIM(Table1[[#This Row],[Campaign Status]]))</f>
        <v>Active</v>
      </c>
      <c r="V3671" s="1">
        <f t="shared" si="171"/>
        <v>1132</v>
      </c>
      <c r="W3671" t="str">
        <f t="shared" ca="1" si="172"/>
        <v>North</v>
      </c>
      <c r="X3671" s="6">
        <f t="shared" si="173"/>
        <v>1479.7880237157863</v>
      </c>
    </row>
    <row r="3672" spans="1:24" x14ac:dyDescent="0.3">
      <c r="A3672" t="s">
        <v>4783</v>
      </c>
      <c r="B3672" t="str">
        <f ca="1">PROPER(TRIM(Table1[[#This Row],[Campaign Name]]))</f>
        <v>New Launch</v>
      </c>
      <c r="C3672" t="str">
        <f ca="1">PROPER(TRIM(Table1[[#This Row],[Campaign Type]]))</f>
        <v>Lead Gen</v>
      </c>
      <c r="D3672" t="str">
        <f ca="1">PROPER(TRIM(Table1[[#This Row],[Marketing Channel]]))</f>
        <v>Google Ads</v>
      </c>
      <c r="E3672" t="s">
        <v>2146</v>
      </c>
      <c r="F3672" t="s">
        <v>246</v>
      </c>
      <c r="G3672" t="s">
        <v>11141</v>
      </c>
      <c r="H3672" t="s">
        <v>36</v>
      </c>
      <c r="I3672" t="s">
        <v>62</v>
      </c>
      <c r="J3672" t="s">
        <v>25</v>
      </c>
      <c r="K3672">
        <v>101679</v>
      </c>
      <c r="L3672">
        <v>14737</v>
      </c>
      <c r="M3672">
        <v>14.49</v>
      </c>
      <c r="N3672">
        <v>2486</v>
      </c>
      <c r="O3672">
        <v>16.87</v>
      </c>
      <c r="P3672">
        <v>9646.26</v>
      </c>
      <c r="Q3672">
        <v>23964.400000000001</v>
      </c>
      <c r="R3672" s="6">
        <v>148.43203479897912</v>
      </c>
      <c r="S3672">
        <v>1367</v>
      </c>
      <c r="T3672" t="str">
        <f ca="1">PROPER(TRIM(Table1[[#This Row],[Campaign Status]]))</f>
        <v>Active</v>
      </c>
      <c r="V3672" s="1">
        <f t="shared" si="171"/>
        <v>2486</v>
      </c>
      <c r="W3672" t="str">
        <f t="shared" ca="1" si="172"/>
        <v>west</v>
      </c>
      <c r="X3672" s="6">
        <f t="shared" si="173"/>
        <v>-17.96337912051381</v>
      </c>
    </row>
    <row r="3673" spans="1:24" x14ac:dyDescent="0.3">
      <c r="A3673" t="s">
        <v>4784</v>
      </c>
      <c r="B3673" t="str">
        <f ca="1">PROPER(TRIM(Table1[[#This Row],[Campaign Name]]))</f>
        <v>Summer Sale</v>
      </c>
      <c r="C3673" t="str">
        <f ca="1">PROPER(TRIM(Table1[[#This Row],[Campaign Type]]))</f>
        <v>Lead Gen</v>
      </c>
      <c r="D3673" t="str">
        <f ca="1">PROPER(TRIM(Table1[[#This Row],[Marketing Channel]]))</f>
        <v>Email</v>
      </c>
      <c r="E3673" t="s">
        <v>2302</v>
      </c>
      <c r="F3673" t="s">
        <v>587</v>
      </c>
      <c r="G3673" t="s">
        <v>46</v>
      </c>
      <c r="H3673" t="s">
        <v>30</v>
      </c>
      <c r="I3673" t="s">
        <v>31</v>
      </c>
      <c r="J3673" t="s">
        <v>32</v>
      </c>
      <c r="K3673">
        <v>159510</v>
      </c>
      <c r="L3673">
        <v>10258</v>
      </c>
      <c r="M3673">
        <v>6.43</v>
      </c>
      <c r="N3673">
        <v>619</v>
      </c>
      <c r="O3673">
        <v>6.03</v>
      </c>
      <c r="P3673">
        <v>4021.4266195524165</v>
      </c>
      <c r="Q3673">
        <v>6925.2</v>
      </c>
      <c r="R3673" s="6">
        <v>72.207543619701113</v>
      </c>
      <c r="S3673">
        <v>136</v>
      </c>
      <c r="T3673" t="str">
        <f ca="1">PROPER(TRIM(Table1[[#This Row],[Campaign Status]]))</f>
        <v>Completed</v>
      </c>
      <c r="V3673" s="1">
        <f t="shared" si="171"/>
        <v>619</v>
      </c>
      <c r="W3673" t="str">
        <f t="shared" ca="1" si="172"/>
        <v>South</v>
      </c>
      <c r="X3673" s="6">
        <f t="shared" si="173"/>
        <v>148.43203479897912</v>
      </c>
    </row>
    <row r="3674" spans="1:24" x14ac:dyDescent="0.3">
      <c r="A3674" t="s">
        <v>4785</v>
      </c>
      <c r="B3674" t="str">
        <f ca="1">PROPER(TRIM(Table1[[#This Row],[Campaign Name]]))</f>
        <v>Flash Sale</v>
      </c>
      <c r="C3674" t="str">
        <f ca="1">PROPER(TRIM(Table1[[#This Row],[Campaign Type]]))</f>
        <v>Lead Gen</v>
      </c>
      <c r="D3674" t="str">
        <f ca="1">PROPER(TRIM(Table1[[#This Row],[Marketing Channel]]))</f>
        <v>Email</v>
      </c>
      <c r="E3674" t="s">
        <v>333</v>
      </c>
      <c r="F3674" t="s">
        <v>570</v>
      </c>
      <c r="G3674" t="s">
        <v>11141</v>
      </c>
      <c r="H3674" t="s">
        <v>23</v>
      </c>
      <c r="I3674" t="s">
        <v>31</v>
      </c>
      <c r="J3674" t="s">
        <v>32</v>
      </c>
      <c r="K3674">
        <v>194166</v>
      </c>
      <c r="L3674">
        <v>19359</v>
      </c>
      <c r="M3674">
        <v>9.9700000000000006</v>
      </c>
      <c r="N3674">
        <v>1264</v>
      </c>
      <c r="O3674">
        <v>6.53</v>
      </c>
      <c r="P3674">
        <v>9942.82</v>
      </c>
      <c r="Q3674">
        <v>34952.04</v>
      </c>
      <c r="R3674" s="6">
        <v>251.53045111950135</v>
      </c>
      <c r="S3674">
        <v>810</v>
      </c>
      <c r="T3674" t="str">
        <f ca="1">PROPER(TRIM(Table1[[#This Row],[Campaign Status]]))</f>
        <v>Completed</v>
      </c>
      <c r="V3674" s="1">
        <f t="shared" si="171"/>
        <v>1264</v>
      </c>
      <c r="W3674" t="str">
        <f t="shared" ca="1" si="172"/>
        <v>west</v>
      </c>
      <c r="X3674" s="6">
        <f t="shared" si="173"/>
        <v>72.207543619701113</v>
      </c>
    </row>
    <row r="3675" spans="1:24" x14ac:dyDescent="0.3">
      <c r="A3675" t="s">
        <v>4786</v>
      </c>
      <c r="B3675" t="str">
        <f ca="1">PROPER(TRIM(Table1[[#This Row],[Campaign Name]]))</f>
        <v>Mega Discount</v>
      </c>
      <c r="C3675" t="str">
        <f ca="1">PROPER(TRIM(Table1[[#This Row],[Campaign Type]]))</f>
        <v>Awareness</v>
      </c>
      <c r="D3675" t="str">
        <f ca="1">PROPER(TRIM(Table1[[#This Row],[Marketing Channel]]))</f>
        <v>Meta Ads</v>
      </c>
      <c r="E3675" t="s">
        <v>843</v>
      </c>
      <c r="F3675" t="s">
        <v>152</v>
      </c>
      <c r="G3675" t="s">
        <v>11141</v>
      </c>
      <c r="H3675" t="s">
        <v>36</v>
      </c>
      <c r="I3675" t="s">
        <v>62</v>
      </c>
      <c r="J3675" t="s">
        <v>32</v>
      </c>
      <c r="K3675">
        <v>151261</v>
      </c>
      <c r="L3675">
        <v>3802</v>
      </c>
      <c r="M3675">
        <v>2.5099999999999998</v>
      </c>
      <c r="N3675">
        <v>524</v>
      </c>
      <c r="O3675">
        <v>13.78</v>
      </c>
      <c r="P3675">
        <v>533.69000000000005</v>
      </c>
      <c r="Q3675">
        <v>13588.46</v>
      </c>
      <c r="R3675" s="6">
        <v>2446.1335232063552</v>
      </c>
      <c r="S3675">
        <v>140</v>
      </c>
      <c r="T3675" t="str">
        <f ca="1">PROPER(TRIM(Table1[[#This Row],[Campaign Status]]))</f>
        <v>Paused</v>
      </c>
      <c r="V3675" s="1">
        <f t="shared" si="171"/>
        <v>524</v>
      </c>
      <c r="W3675" t="str">
        <f t="shared" ca="1" si="172"/>
        <v>west</v>
      </c>
      <c r="X3675" s="6">
        <f t="shared" si="173"/>
        <v>251.53045111950135</v>
      </c>
    </row>
    <row r="3676" spans="1:24" x14ac:dyDescent="0.3">
      <c r="A3676" t="s">
        <v>4787</v>
      </c>
      <c r="B3676" t="str">
        <f ca="1">PROPER(TRIM(Table1[[#This Row],[Campaign Name]]))</f>
        <v>Flash Sale</v>
      </c>
      <c r="C3676" t="str">
        <f ca="1">PROPER(TRIM(Table1[[#This Row],[Campaign Type]]))</f>
        <v>Sales</v>
      </c>
      <c r="D3676" t="str">
        <f ca="1">PROPER(TRIM(Table1[[#This Row],[Marketing Channel]]))</f>
        <v>Instagram</v>
      </c>
      <c r="E3676" t="s">
        <v>1541</v>
      </c>
      <c r="F3676" t="s">
        <v>442</v>
      </c>
      <c r="G3676" t="s">
        <v>11141</v>
      </c>
      <c r="H3676" t="s">
        <v>23</v>
      </c>
      <c r="I3676" t="s">
        <v>62</v>
      </c>
      <c r="J3676" t="s">
        <v>63</v>
      </c>
      <c r="K3676">
        <v>8214</v>
      </c>
      <c r="L3676">
        <v>879</v>
      </c>
      <c r="M3676">
        <v>10.7</v>
      </c>
      <c r="N3676">
        <v>18</v>
      </c>
      <c r="O3676">
        <v>2.0499999999999998</v>
      </c>
      <c r="P3676">
        <v>250</v>
      </c>
      <c r="Q3676">
        <v>41902.550000000003</v>
      </c>
      <c r="R3676" s="6">
        <v>16661.02</v>
      </c>
      <c r="S3676">
        <v>10</v>
      </c>
      <c r="T3676" t="str">
        <f ca="1">PROPER(TRIM(Table1[[#This Row],[Campaign Status]]))</f>
        <v>Active</v>
      </c>
      <c r="V3676" s="1">
        <f t="shared" si="171"/>
        <v>18</v>
      </c>
      <c r="W3676" t="str">
        <f t="shared" ca="1" si="172"/>
        <v>west</v>
      </c>
      <c r="X3676" s="6">
        <f t="shared" si="173"/>
        <v>2446.1335232063552</v>
      </c>
    </row>
    <row r="3677" spans="1:24" x14ac:dyDescent="0.3">
      <c r="A3677" t="s">
        <v>4788</v>
      </c>
      <c r="B3677" t="str">
        <f ca="1">PROPER(TRIM(Table1[[#This Row],[Campaign Name]]))</f>
        <v>Summer Sale</v>
      </c>
      <c r="C3677" t="str">
        <f ca="1">PROPER(TRIM(Table1[[#This Row],[Campaign Type]]))</f>
        <v>Retargeting</v>
      </c>
      <c r="D3677" t="str">
        <f ca="1">PROPER(TRIM(Table1[[#This Row],[Marketing Channel]]))</f>
        <v>Email</v>
      </c>
      <c r="E3677" t="s">
        <v>2890</v>
      </c>
      <c r="F3677" t="s">
        <v>679</v>
      </c>
      <c r="G3677" t="s">
        <v>46</v>
      </c>
      <c r="H3677" t="s">
        <v>42</v>
      </c>
      <c r="I3677" t="s">
        <v>31</v>
      </c>
      <c r="J3677" t="s">
        <v>32</v>
      </c>
      <c r="K3677">
        <v>120506</v>
      </c>
      <c r="L3677">
        <v>11161</v>
      </c>
      <c r="M3677">
        <v>9.26</v>
      </c>
      <c r="N3677">
        <v>1926</v>
      </c>
      <c r="O3677">
        <v>17.260000000000002</v>
      </c>
      <c r="P3677">
        <v>250</v>
      </c>
      <c r="Q3677">
        <v>33898.14</v>
      </c>
      <c r="R3677" s="6">
        <v>13459.255999999999</v>
      </c>
      <c r="S3677">
        <v>1241</v>
      </c>
      <c r="T3677" t="str">
        <f ca="1">PROPER(TRIM(Table1[[#This Row],[Campaign Status]]))</f>
        <v>Paused</v>
      </c>
      <c r="V3677" s="1">
        <f t="shared" si="171"/>
        <v>1926</v>
      </c>
      <c r="W3677" t="str">
        <f t="shared" ca="1" si="172"/>
        <v>South</v>
      </c>
      <c r="X3677" s="6">
        <f t="shared" si="173"/>
        <v>16661.02</v>
      </c>
    </row>
    <row r="3678" spans="1:24" x14ac:dyDescent="0.3">
      <c r="A3678" t="s">
        <v>4789</v>
      </c>
      <c r="B3678" t="str">
        <f ca="1">PROPER(TRIM(Table1[[#This Row],[Campaign Name]]))</f>
        <v>New Launch</v>
      </c>
      <c r="C3678" t="str">
        <f ca="1">PROPER(TRIM(Table1[[#This Row],[Campaign Type]]))</f>
        <v>Awareness</v>
      </c>
      <c r="D3678" t="str">
        <f ca="1">PROPER(TRIM(Table1[[#This Row],[Marketing Channel]]))</f>
        <v>Google Ads</v>
      </c>
      <c r="E3678" t="s">
        <v>338</v>
      </c>
      <c r="F3678" t="s">
        <v>849</v>
      </c>
      <c r="G3678" t="s">
        <v>11141</v>
      </c>
      <c r="H3678" t="s">
        <v>54</v>
      </c>
      <c r="I3678" t="s">
        <v>31</v>
      </c>
      <c r="J3678" t="s">
        <v>25</v>
      </c>
      <c r="K3678">
        <v>2006</v>
      </c>
      <c r="L3678">
        <v>63</v>
      </c>
      <c r="M3678">
        <v>3.14</v>
      </c>
      <c r="N3678">
        <v>0</v>
      </c>
      <c r="O3678">
        <v>0</v>
      </c>
      <c r="P3678">
        <v>8567.2199999999993</v>
      </c>
      <c r="Q3678">
        <v>20804.36</v>
      </c>
      <c r="R3678" s="6">
        <v>142.83676618553045</v>
      </c>
      <c r="S3678">
        <v>0</v>
      </c>
      <c r="T3678" t="str">
        <f ca="1">PROPER(TRIM(Table1[[#This Row],[Campaign Status]]))</f>
        <v>Active</v>
      </c>
      <c r="V3678" s="1">
        <f t="shared" si="171"/>
        <v>0</v>
      </c>
      <c r="W3678" t="str">
        <f t="shared" ca="1" si="172"/>
        <v>west</v>
      </c>
      <c r="X3678" s="6">
        <f t="shared" si="173"/>
        <v>13459.255999999999</v>
      </c>
    </row>
    <row r="3679" spans="1:24" x14ac:dyDescent="0.3">
      <c r="A3679" t="s">
        <v>4790</v>
      </c>
      <c r="B3679" t="str">
        <f ca="1">PROPER(TRIM(Table1[[#This Row],[Campaign Name]]))</f>
        <v>Summer Sale</v>
      </c>
      <c r="C3679" t="str">
        <f ca="1">PROPER(TRIM(Table1[[#This Row],[Campaign Type]]))</f>
        <v>Sales</v>
      </c>
      <c r="D3679" t="str">
        <f ca="1">PROPER(TRIM(Table1[[#This Row],[Marketing Channel]]))</f>
        <v>Email</v>
      </c>
      <c r="E3679" t="s">
        <v>1372</v>
      </c>
      <c r="F3679" t="s">
        <v>40</v>
      </c>
      <c r="G3679" t="s">
        <v>41</v>
      </c>
      <c r="H3679" t="s">
        <v>11140</v>
      </c>
      <c r="I3679" t="s">
        <v>24</v>
      </c>
      <c r="J3679" t="s">
        <v>63</v>
      </c>
      <c r="K3679">
        <v>68649</v>
      </c>
      <c r="L3679">
        <v>7586</v>
      </c>
      <c r="M3679">
        <v>11.05</v>
      </c>
      <c r="N3679">
        <v>214</v>
      </c>
      <c r="O3679">
        <v>2.82</v>
      </c>
      <c r="P3679">
        <v>4021.4266195524165</v>
      </c>
      <c r="Q3679">
        <v>19939.96</v>
      </c>
      <c r="R3679" s="6">
        <v>395.84294048909715</v>
      </c>
      <c r="S3679">
        <v>137</v>
      </c>
      <c r="T3679" t="str">
        <f ca="1">PROPER(TRIM(Table1[[#This Row],[Campaign Status]]))</f>
        <v>Paused</v>
      </c>
      <c r="V3679" s="1">
        <f t="shared" si="171"/>
        <v>214</v>
      </c>
      <c r="W3679" t="str">
        <f t="shared" ca="1" si="172"/>
        <v>East</v>
      </c>
      <c r="X3679" s="6">
        <f t="shared" si="173"/>
        <v>142.83676618553045</v>
      </c>
    </row>
    <row r="3680" spans="1:24" x14ac:dyDescent="0.3">
      <c r="A3680" t="s">
        <v>4791</v>
      </c>
      <c r="B3680" t="str">
        <f ca="1">PROPER(TRIM(Table1[[#This Row],[Campaign Name]]))</f>
        <v>Flash Sale</v>
      </c>
      <c r="C3680" t="str">
        <f ca="1">PROPER(TRIM(Table1[[#This Row],[Campaign Type]]))</f>
        <v>Awareness</v>
      </c>
      <c r="D3680" t="str">
        <f ca="1">PROPER(TRIM(Table1[[#This Row],[Marketing Channel]]))</f>
        <v>Google Ads</v>
      </c>
      <c r="E3680" t="s">
        <v>976</v>
      </c>
      <c r="F3680" t="s">
        <v>197</v>
      </c>
      <c r="G3680" t="s">
        <v>46</v>
      </c>
      <c r="H3680" t="s">
        <v>30</v>
      </c>
      <c r="I3680" t="s">
        <v>24</v>
      </c>
      <c r="J3680" t="s">
        <v>25</v>
      </c>
      <c r="K3680">
        <v>67311</v>
      </c>
      <c r="L3680">
        <v>4119</v>
      </c>
      <c r="M3680">
        <v>6.12</v>
      </c>
      <c r="N3680">
        <v>1154</v>
      </c>
      <c r="O3680">
        <v>28.02</v>
      </c>
      <c r="P3680">
        <v>3988.1535696969677</v>
      </c>
      <c r="Q3680">
        <v>42261.74</v>
      </c>
      <c r="R3680" s="6">
        <v>959.68186182988882</v>
      </c>
      <c r="S3680">
        <v>492</v>
      </c>
      <c r="T3680" t="str">
        <f ca="1">PROPER(TRIM(Table1[[#This Row],[Campaign Status]]))</f>
        <v>Paused</v>
      </c>
      <c r="V3680" s="1">
        <f t="shared" si="171"/>
        <v>1154</v>
      </c>
      <c r="W3680" t="str">
        <f t="shared" ca="1" si="172"/>
        <v>South</v>
      </c>
      <c r="X3680" s="6">
        <f t="shared" si="173"/>
        <v>395.84294048909715</v>
      </c>
    </row>
    <row r="3681" spans="1:24" x14ac:dyDescent="0.3">
      <c r="A3681" t="s">
        <v>4792</v>
      </c>
      <c r="B3681" t="str">
        <f ca="1">PROPER(TRIM(Table1[[#This Row],[Campaign Name]]))</f>
        <v>New Launch</v>
      </c>
      <c r="C3681" t="str">
        <f ca="1">PROPER(TRIM(Table1[[#This Row],[Campaign Type]]))</f>
        <v>Lead Gen</v>
      </c>
      <c r="D3681" t="str">
        <f ca="1">PROPER(TRIM(Table1[[#This Row],[Marketing Channel]]))</f>
        <v>Linkedin</v>
      </c>
      <c r="E3681" t="s">
        <v>1603</v>
      </c>
      <c r="F3681" t="s">
        <v>925</v>
      </c>
      <c r="G3681" t="s">
        <v>29</v>
      </c>
      <c r="H3681" t="s">
        <v>99</v>
      </c>
      <c r="I3681" t="s">
        <v>68</v>
      </c>
      <c r="J3681" t="s">
        <v>63</v>
      </c>
      <c r="K3681">
        <v>55674</v>
      </c>
      <c r="L3681">
        <v>5514</v>
      </c>
      <c r="M3681">
        <v>9.9</v>
      </c>
      <c r="N3681">
        <v>1552</v>
      </c>
      <c r="O3681">
        <v>28.15</v>
      </c>
      <c r="P3681">
        <v>250</v>
      </c>
      <c r="Q3681">
        <v>37285.14</v>
      </c>
      <c r="R3681" s="6">
        <v>14814.055999999999</v>
      </c>
      <c r="S3681">
        <v>1042</v>
      </c>
      <c r="T3681" t="str">
        <f ca="1">PROPER(TRIM(Table1[[#This Row],[Campaign Status]]))</f>
        <v>Active</v>
      </c>
      <c r="V3681" s="1">
        <f t="shared" si="171"/>
        <v>1552</v>
      </c>
      <c r="W3681" t="str">
        <f t="shared" ca="1" si="172"/>
        <v>North</v>
      </c>
      <c r="X3681" s="6">
        <f t="shared" si="173"/>
        <v>959.68186182988882</v>
      </c>
    </row>
    <row r="3682" spans="1:24" x14ac:dyDescent="0.3">
      <c r="A3682" t="s">
        <v>4793</v>
      </c>
      <c r="B3682" t="str">
        <f ca="1">PROPER(TRIM(Table1[[#This Row],[Campaign Name]]))</f>
        <v>Summer Sale</v>
      </c>
      <c r="C3682" t="str">
        <f ca="1">PROPER(TRIM(Table1[[#This Row],[Campaign Type]]))</f>
        <v>Awareness</v>
      </c>
      <c r="D3682" t="str">
        <f ca="1">PROPER(TRIM(Table1[[#This Row],[Marketing Channel]]))</f>
        <v>Email</v>
      </c>
      <c r="E3682" t="s">
        <v>1153</v>
      </c>
      <c r="F3682" t="s">
        <v>936</v>
      </c>
      <c r="G3682" t="s">
        <v>29</v>
      </c>
      <c r="H3682" t="s">
        <v>61</v>
      </c>
      <c r="I3682" t="s">
        <v>68</v>
      </c>
      <c r="J3682" t="s">
        <v>25</v>
      </c>
      <c r="K3682">
        <v>170536</v>
      </c>
      <c r="L3682">
        <v>2646</v>
      </c>
      <c r="M3682">
        <v>1.55</v>
      </c>
      <c r="N3682">
        <v>505</v>
      </c>
      <c r="O3682">
        <v>19.09</v>
      </c>
      <c r="P3682">
        <v>8366.7900000000009</v>
      </c>
      <c r="Q3682">
        <v>32362.43</v>
      </c>
      <c r="R3682" s="6">
        <v>286.79625041383849</v>
      </c>
      <c r="S3682">
        <v>247</v>
      </c>
      <c r="T3682" t="str">
        <f ca="1">PROPER(TRIM(Table1[[#This Row],[Campaign Status]]))</f>
        <v>Active</v>
      </c>
      <c r="V3682" s="1">
        <f t="shared" si="171"/>
        <v>505</v>
      </c>
      <c r="W3682" t="str">
        <f t="shared" ca="1" si="172"/>
        <v>North</v>
      </c>
      <c r="X3682" s="6">
        <f t="shared" si="173"/>
        <v>14814.055999999999</v>
      </c>
    </row>
    <row r="3683" spans="1:24" x14ac:dyDescent="0.3">
      <c r="A3683" t="s">
        <v>4794</v>
      </c>
      <c r="B3683" t="str">
        <f ca="1">PROPER(TRIM(Table1[[#This Row],[Campaign Name]]))</f>
        <v>Summer Sale</v>
      </c>
      <c r="C3683" t="str">
        <f ca="1">PROPER(TRIM(Table1[[#This Row],[Campaign Type]]))</f>
        <v>Retargeting</v>
      </c>
      <c r="D3683" t="str">
        <f ca="1">PROPER(TRIM(Table1[[#This Row],[Marketing Channel]]))</f>
        <v>Linkedin</v>
      </c>
      <c r="E3683" t="s">
        <v>73</v>
      </c>
      <c r="F3683" t="s">
        <v>425</v>
      </c>
      <c r="G3683" t="s">
        <v>46</v>
      </c>
      <c r="H3683" t="s">
        <v>42</v>
      </c>
      <c r="I3683" t="s">
        <v>24</v>
      </c>
      <c r="J3683" t="s">
        <v>32</v>
      </c>
      <c r="K3683">
        <v>92914</v>
      </c>
      <c r="L3683">
        <v>268</v>
      </c>
      <c r="M3683">
        <v>0.28999999999999998</v>
      </c>
      <c r="N3683">
        <v>53</v>
      </c>
      <c r="O3683">
        <v>19.78</v>
      </c>
      <c r="P3683">
        <v>250</v>
      </c>
      <c r="Q3683">
        <v>42900.86</v>
      </c>
      <c r="R3683" s="6">
        <v>17060.344000000001</v>
      </c>
      <c r="S3683">
        <v>40</v>
      </c>
      <c r="T3683" t="str">
        <f ca="1">PROPER(TRIM(Table1[[#This Row],[Campaign Status]]))</f>
        <v>Active</v>
      </c>
      <c r="V3683" s="1">
        <f t="shared" si="171"/>
        <v>53</v>
      </c>
      <c r="W3683" t="str">
        <f t="shared" ca="1" si="172"/>
        <v>South</v>
      </c>
      <c r="X3683" s="6">
        <f t="shared" si="173"/>
        <v>286.79625041383849</v>
      </c>
    </row>
    <row r="3684" spans="1:24" x14ac:dyDescent="0.3">
      <c r="A3684" t="s">
        <v>4795</v>
      </c>
      <c r="B3684" t="str">
        <f ca="1">PROPER(TRIM(Table1[[#This Row],[Campaign Name]]))</f>
        <v>Summer Sale</v>
      </c>
      <c r="C3684" t="str">
        <f ca="1">PROPER(TRIM(Table1[[#This Row],[Campaign Type]]))</f>
        <v>Retargeting</v>
      </c>
      <c r="D3684" t="str">
        <f ca="1">PROPER(TRIM(Table1[[#This Row],[Marketing Channel]]))</f>
        <v>Google Ads</v>
      </c>
      <c r="E3684" t="s">
        <v>1614</v>
      </c>
      <c r="F3684" t="s">
        <v>439</v>
      </c>
      <c r="G3684" t="s">
        <v>29</v>
      </c>
      <c r="H3684" t="s">
        <v>99</v>
      </c>
      <c r="I3684" t="s">
        <v>68</v>
      </c>
      <c r="J3684" t="s">
        <v>25</v>
      </c>
      <c r="K3684">
        <v>172854</v>
      </c>
      <c r="L3684">
        <v>1197</v>
      </c>
      <c r="M3684">
        <v>0.69</v>
      </c>
      <c r="N3684">
        <v>5</v>
      </c>
      <c r="O3684">
        <v>0.42</v>
      </c>
      <c r="P3684">
        <v>2187.15</v>
      </c>
      <c r="Q3684">
        <v>27176.9</v>
      </c>
      <c r="R3684" s="6">
        <v>1142.5713828498272</v>
      </c>
      <c r="S3684">
        <v>2</v>
      </c>
      <c r="T3684" t="str">
        <f ca="1">PROPER(TRIM(Table1[[#This Row],[Campaign Status]]))</f>
        <v>Paused</v>
      </c>
      <c r="V3684" s="1">
        <f t="shared" si="171"/>
        <v>5</v>
      </c>
      <c r="W3684" t="str">
        <f t="shared" ca="1" si="172"/>
        <v>North</v>
      </c>
      <c r="X3684" s="6">
        <f t="shared" si="173"/>
        <v>17060.344000000001</v>
      </c>
    </row>
    <row r="3685" spans="1:24" x14ac:dyDescent="0.3">
      <c r="A3685" t="s">
        <v>4796</v>
      </c>
      <c r="B3685" t="str">
        <f ca="1">PROPER(TRIM(Table1[[#This Row],[Campaign Name]]))</f>
        <v>Festive Offer</v>
      </c>
      <c r="C3685" t="str">
        <f ca="1">PROPER(TRIM(Table1[[#This Row],[Campaign Type]]))</f>
        <v>Awareness</v>
      </c>
      <c r="D3685" t="str">
        <f ca="1">PROPER(TRIM(Table1[[#This Row],[Marketing Channel]]))</f>
        <v>Linkedin</v>
      </c>
      <c r="E3685" t="s">
        <v>1410</v>
      </c>
      <c r="F3685" t="s">
        <v>232</v>
      </c>
      <c r="G3685" t="s">
        <v>46</v>
      </c>
      <c r="H3685" t="s">
        <v>42</v>
      </c>
      <c r="I3685" t="s">
        <v>24</v>
      </c>
      <c r="J3685" t="s">
        <v>32</v>
      </c>
      <c r="K3685">
        <v>179114</v>
      </c>
      <c r="L3685">
        <v>14808</v>
      </c>
      <c r="M3685">
        <v>8.27</v>
      </c>
      <c r="N3685">
        <v>4449</v>
      </c>
      <c r="O3685">
        <v>30.04</v>
      </c>
      <c r="P3685">
        <v>11506.82</v>
      </c>
      <c r="Q3685">
        <v>2385.35</v>
      </c>
      <c r="R3685" s="6">
        <v>-79.27011980720998</v>
      </c>
      <c r="S3685">
        <v>3360</v>
      </c>
      <c r="T3685" t="str">
        <f ca="1">PROPER(TRIM(Table1[[#This Row],[Campaign Status]]))</f>
        <v>Completed</v>
      </c>
      <c r="V3685" s="1">
        <f t="shared" si="171"/>
        <v>4449</v>
      </c>
      <c r="W3685" t="str">
        <f t="shared" ca="1" si="172"/>
        <v>South</v>
      </c>
      <c r="X3685" s="6">
        <f t="shared" si="173"/>
        <v>1142.5713828498272</v>
      </c>
    </row>
    <row r="3686" spans="1:24" x14ac:dyDescent="0.3">
      <c r="A3686" t="s">
        <v>4797</v>
      </c>
      <c r="B3686" t="str">
        <f ca="1">PROPER(TRIM(Table1[[#This Row],[Campaign Name]]))</f>
        <v>New Launch</v>
      </c>
      <c r="C3686" t="str">
        <f ca="1">PROPER(TRIM(Table1[[#This Row],[Campaign Type]]))</f>
        <v>Sales</v>
      </c>
      <c r="D3686" t="str">
        <f ca="1">PROPER(TRIM(Table1[[#This Row],[Marketing Channel]]))</f>
        <v>Meta Ads</v>
      </c>
      <c r="E3686" t="s">
        <v>1468</v>
      </c>
      <c r="F3686" t="s">
        <v>77</v>
      </c>
      <c r="G3686" t="s">
        <v>29</v>
      </c>
      <c r="H3686" t="s">
        <v>67</v>
      </c>
      <c r="I3686" t="s">
        <v>68</v>
      </c>
      <c r="J3686" t="s">
        <v>32</v>
      </c>
      <c r="K3686">
        <v>72149</v>
      </c>
      <c r="L3686">
        <v>10244</v>
      </c>
      <c r="M3686">
        <v>14.2</v>
      </c>
      <c r="N3686">
        <v>1003</v>
      </c>
      <c r="O3686">
        <v>9.7899999999999991</v>
      </c>
      <c r="P3686">
        <v>3817.8497265160554</v>
      </c>
      <c r="Q3686">
        <v>25654.91</v>
      </c>
      <c r="R3686" s="6">
        <v>571.97275528733712</v>
      </c>
      <c r="S3686">
        <v>520</v>
      </c>
      <c r="T3686" t="str">
        <f ca="1">PROPER(TRIM(Table1[[#This Row],[Campaign Status]]))</f>
        <v>Completed</v>
      </c>
      <c r="V3686" s="1">
        <f t="shared" si="171"/>
        <v>1003</v>
      </c>
      <c r="W3686" t="str">
        <f t="shared" ca="1" si="172"/>
        <v>North</v>
      </c>
      <c r="X3686" s="6">
        <f t="shared" si="173"/>
        <v>-79.27011980720998</v>
      </c>
    </row>
    <row r="3687" spans="1:24" x14ac:dyDescent="0.3">
      <c r="A3687" t="s">
        <v>4798</v>
      </c>
      <c r="B3687" t="str">
        <f ca="1">PROPER(TRIM(Table1[[#This Row],[Campaign Name]]))</f>
        <v>New Launch</v>
      </c>
      <c r="C3687" t="str">
        <f ca="1">PROPER(TRIM(Table1[[#This Row],[Campaign Type]]))</f>
        <v>Lead Gen</v>
      </c>
      <c r="D3687" t="str">
        <f ca="1">PROPER(TRIM(Table1[[#This Row],[Marketing Channel]]))</f>
        <v>Youtube</v>
      </c>
      <c r="E3687" t="s">
        <v>3695</v>
      </c>
      <c r="F3687" t="s">
        <v>98</v>
      </c>
      <c r="G3687" t="s">
        <v>29</v>
      </c>
      <c r="H3687" t="s">
        <v>61</v>
      </c>
      <c r="I3687" t="s">
        <v>68</v>
      </c>
      <c r="J3687" t="s">
        <v>25</v>
      </c>
      <c r="K3687">
        <v>44360</v>
      </c>
      <c r="L3687">
        <v>1263</v>
      </c>
      <c r="M3687">
        <v>2.85</v>
      </c>
      <c r="N3687">
        <v>312</v>
      </c>
      <c r="O3687">
        <v>24.7</v>
      </c>
      <c r="P3687">
        <v>3891.7088323699436</v>
      </c>
      <c r="Q3687">
        <v>12518.3</v>
      </c>
      <c r="R3687" s="6">
        <v>221.66589380677536</v>
      </c>
      <c r="S3687">
        <v>64</v>
      </c>
      <c r="T3687" t="str">
        <f ca="1">PROPER(TRIM(Table1[[#This Row],[Campaign Status]]))</f>
        <v>Active</v>
      </c>
      <c r="V3687" s="1">
        <f t="shared" si="171"/>
        <v>312</v>
      </c>
      <c r="W3687" t="str">
        <f t="shared" ca="1" si="172"/>
        <v>North</v>
      </c>
      <c r="X3687" s="6">
        <f t="shared" si="173"/>
        <v>571.97275528733712</v>
      </c>
    </row>
    <row r="3688" spans="1:24" x14ac:dyDescent="0.3">
      <c r="A3688" t="s">
        <v>4799</v>
      </c>
      <c r="B3688" t="str">
        <f ca="1">PROPER(TRIM(Table1[[#This Row],[Campaign Name]]))</f>
        <v>Summer Sale</v>
      </c>
      <c r="C3688" t="str">
        <f ca="1">PROPER(TRIM(Table1[[#This Row],[Campaign Type]]))</f>
        <v>Lead Gen</v>
      </c>
      <c r="D3688" t="str">
        <f ca="1">PROPER(TRIM(Table1[[#This Row],[Marketing Channel]]))</f>
        <v>Youtube</v>
      </c>
      <c r="E3688" t="s">
        <v>553</v>
      </c>
      <c r="F3688" t="s">
        <v>1192</v>
      </c>
      <c r="G3688" t="s">
        <v>11141</v>
      </c>
      <c r="H3688" t="s">
        <v>54</v>
      </c>
      <c r="I3688" t="s">
        <v>31</v>
      </c>
      <c r="J3688" t="s">
        <v>25</v>
      </c>
      <c r="K3688">
        <v>139204</v>
      </c>
      <c r="L3688">
        <v>3616</v>
      </c>
      <c r="M3688">
        <v>2.6</v>
      </c>
      <c r="N3688">
        <v>628</v>
      </c>
      <c r="O3688">
        <v>17.37</v>
      </c>
      <c r="P3688">
        <v>3891.7088323699436</v>
      </c>
      <c r="Q3688">
        <v>4416.6400000000003</v>
      </c>
      <c r="R3688" s="6">
        <v>13.488449168238212</v>
      </c>
      <c r="S3688">
        <v>541</v>
      </c>
      <c r="T3688" t="str">
        <f ca="1">PROPER(TRIM(Table1[[#This Row],[Campaign Status]]))</f>
        <v>Paused</v>
      </c>
      <c r="V3688" s="1">
        <f t="shared" si="171"/>
        <v>628</v>
      </c>
      <c r="W3688" t="str">
        <f t="shared" ca="1" si="172"/>
        <v>west</v>
      </c>
      <c r="X3688" s="6">
        <f t="shared" si="173"/>
        <v>221.66589380677536</v>
      </c>
    </row>
    <row r="3689" spans="1:24" x14ac:dyDescent="0.3">
      <c r="A3689" t="s">
        <v>4800</v>
      </c>
      <c r="B3689" t="str">
        <f ca="1">PROPER(TRIM(Table1[[#This Row],[Campaign Name]]))</f>
        <v>Flash Sale</v>
      </c>
      <c r="C3689" t="str">
        <f ca="1">PROPER(TRIM(Table1[[#This Row],[Campaign Type]]))</f>
        <v>Sales</v>
      </c>
      <c r="D3689" t="str">
        <f ca="1">PROPER(TRIM(Table1[[#This Row],[Marketing Channel]]))</f>
        <v>Youtube</v>
      </c>
      <c r="E3689" t="s">
        <v>962</v>
      </c>
      <c r="F3689" t="s">
        <v>238</v>
      </c>
      <c r="G3689" t="s">
        <v>41</v>
      </c>
      <c r="H3689" t="s">
        <v>11140</v>
      </c>
      <c r="I3689" t="s">
        <v>24</v>
      </c>
      <c r="J3689" t="s">
        <v>32</v>
      </c>
      <c r="K3689">
        <v>112350</v>
      </c>
      <c r="L3689">
        <v>15251</v>
      </c>
      <c r="M3689">
        <v>13.57</v>
      </c>
      <c r="N3689">
        <v>1580</v>
      </c>
      <c r="O3689">
        <v>10.36</v>
      </c>
      <c r="P3689">
        <v>250</v>
      </c>
      <c r="Q3689">
        <v>14760.98</v>
      </c>
      <c r="R3689" s="6">
        <v>5804.3919999999998</v>
      </c>
      <c r="S3689">
        <v>209</v>
      </c>
      <c r="T3689" t="str">
        <f ca="1">PROPER(TRIM(Table1[[#This Row],[Campaign Status]]))</f>
        <v>Active</v>
      </c>
      <c r="V3689" s="1">
        <f t="shared" si="171"/>
        <v>1580</v>
      </c>
      <c r="W3689" t="str">
        <f t="shared" ca="1" si="172"/>
        <v>East</v>
      </c>
      <c r="X3689" s="6">
        <f t="shared" si="173"/>
        <v>13.488449168238212</v>
      </c>
    </row>
    <row r="3690" spans="1:24" x14ac:dyDescent="0.3">
      <c r="A3690" t="s">
        <v>4801</v>
      </c>
      <c r="B3690" t="str">
        <f ca="1">PROPER(TRIM(Table1[[#This Row],[Campaign Name]]))</f>
        <v>Festive Offer</v>
      </c>
      <c r="C3690" t="str">
        <f ca="1">PROPER(TRIM(Table1[[#This Row],[Campaign Type]]))</f>
        <v>Sales</v>
      </c>
      <c r="D3690" t="str">
        <f ca="1">PROPER(TRIM(Table1[[#This Row],[Marketing Channel]]))</f>
        <v>Linkedin</v>
      </c>
      <c r="E3690" t="s">
        <v>479</v>
      </c>
      <c r="F3690" t="s">
        <v>365</v>
      </c>
      <c r="G3690" t="s">
        <v>46</v>
      </c>
      <c r="H3690" t="s">
        <v>30</v>
      </c>
      <c r="I3690" t="s">
        <v>62</v>
      </c>
      <c r="J3690" t="s">
        <v>63</v>
      </c>
      <c r="K3690">
        <v>121080</v>
      </c>
      <c r="L3690">
        <v>8409</v>
      </c>
      <c r="M3690">
        <v>6.94</v>
      </c>
      <c r="N3690">
        <v>2246</v>
      </c>
      <c r="O3690">
        <v>26.71</v>
      </c>
      <c r="P3690">
        <v>3830.4648972188602</v>
      </c>
      <c r="Q3690">
        <v>8741.68</v>
      </c>
      <c r="R3690" s="6">
        <v>128.21459625819745</v>
      </c>
      <c r="S3690">
        <v>1486</v>
      </c>
      <c r="T3690" t="str">
        <f ca="1">PROPER(TRIM(Table1[[#This Row],[Campaign Status]]))</f>
        <v>Completed</v>
      </c>
      <c r="V3690" s="1">
        <f t="shared" si="171"/>
        <v>2246</v>
      </c>
      <c r="W3690" t="str">
        <f t="shared" ca="1" si="172"/>
        <v>South</v>
      </c>
      <c r="X3690" s="6">
        <f t="shared" si="173"/>
        <v>5804.3919999999998</v>
      </c>
    </row>
    <row r="3691" spans="1:24" x14ac:dyDescent="0.3">
      <c r="A3691" t="s">
        <v>4802</v>
      </c>
      <c r="B3691" t="str">
        <f ca="1">PROPER(TRIM(Table1[[#This Row],[Campaign Name]]))</f>
        <v>Flash Sale</v>
      </c>
      <c r="C3691" t="str">
        <f ca="1">PROPER(TRIM(Table1[[#This Row],[Campaign Type]]))</f>
        <v>Lead Gen</v>
      </c>
      <c r="D3691" t="str">
        <f ca="1">PROPER(TRIM(Table1[[#This Row],[Marketing Channel]]))</f>
        <v>Instagram</v>
      </c>
      <c r="E3691" t="s">
        <v>1367</v>
      </c>
      <c r="F3691" t="s">
        <v>415</v>
      </c>
      <c r="G3691" t="s">
        <v>46</v>
      </c>
      <c r="H3691" t="s">
        <v>42</v>
      </c>
      <c r="I3691" t="s">
        <v>68</v>
      </c>
      <c r="J3691" t="s">
        <v>63</v>
      </c>
      <c r="K3691">
        <v>102587</v>
      </c>
      <c r="L3691">
        <v>15312</v>
      </c>
      <c r="M3691">
        <v>14.93</v>
      </c>
      <c r="N3691">
        <v>139</v>
      </c>
      <c r="O3691">
        <v>0.91</v>
      </c>
      <c r="P3691">
        <v>3982.6304252733912</v>
      </c>
      <c r="Q3691">
        <v>27866.46</v>
      </c>
      <c r="R3691" s="6">
        <v>599.69987230454808</v>
      </c>
      <c r="S3691">
        <v>60</v>
      </c>
      <c r="T3691" t="str">
        <f ca="1">PROPER(TRIM(Table1[[#This Row],[Campaign Status]]))</f>
        <v>Completed</v>
      </c>
      <c r="V3691" s="1">
        <f t="shared" si="171"/>
        <v>139</v>
      </c>
      <c r="W3691" t="str">
        <f t="shared" ca="1" si="172"/>
        <v>South</v>
      </c>
      <c r="X3691" s="6">
        <f t="shared" si="173"/>
        <v>128.21459625819745</v>
      </c>
    </row>
    <row r="3692" spans="1:24" x14ac:dyDescent="0.3">
      <c r="A3692" t="s">
        <v>4803</v>
      </c>
      <c r="B3692" t="str">
        <f ca="1">PROPER(TRIM(Table1[[#This Row],[Campaign Name]]))</f>
        <v>Festive Offer</v>
      </c>
      <c r="C3692" t="str">
        <f ca="1">PROPER(TRIM(Table1[[#This Row],[Campaign Type]]))</f>
        <v>Retargeting</v>
      </c>
      <c r="D3692" t="str">
        <f ca="1">PROPER(TRIM(Table1[[#This Row],[Marketing Channel]]))</f>
        <v>Google Ads</v>
      </c>
      <c r="E3692" t="s">
        <v>268</v>
      </c>
      <c r="F3692" t="s">
        <v>152</v>
      </c>
      <c r="G3692" t="s">
        <v>29</v>
      </c>
      <c r="H3692" t="s">
        <v>67</v>
      </c>
      <c r="I3692" t="s">
        <v>62</v>
      </c>
      <c r="J3692" t="s">
        <v>25</v>
      </c>
      <c r="K3692">
        <v>96707</v>
      </c>
      <c r="L3692">
        <v>4588</v>
      </c>
      <c r="M3692">
        <v>4.74</v>
      </c>
      <c r="N3692">
        <v>1236</v>
      </c>
      <c r="O3692">
        <v>26.94</v>
      </c>
      <c r="P3692">
        <v>5815.89</v>
      </c>
      <c r="Q3692">
        <v>33034.19</v>
      </c>
      <c r="R3692" s="6">
        <v>467.99887893340485</v>
      </c>
      <c r="S3692">
        <v>1117</v>
      </c>
      <c r="T3692" t="str">
        <f ca="1">PROPER(TRIM(Table1[[#This Row],[Campaign Status]]))</f>
        <v>Paused</v>
      </c>
      <c r="V3692" s="1">
        <f t="shared" si="171"/>
        <v>1236</v>
      </c>
      <c r="W3692" t="str">
        <f t="shared" ca="1" si="172"/>
        <v>North</v>
      </c>
      <c r="X3692" s="6">
        <f t="shared" si="173"/>
        <v>599.69987230454808</v>
      </c>
    </row>
    <row r="3693" spans="1:24" x14ac:dyDescent="0.3">
      <c r="A3693" t="s">
        <v>4804</v>
      </c>
      <c r="B3693" t="str">
        <f ca="1">PROPER(TRIM(Table1[[#This Row],[Campaign Name]]))</f>
        <v>Festive Offer</v>
      </c>
      <c r="C3693" t="str">
        <f ca="1">PROPER(TRIM(Table1[[#This Row],[Campaign Type]]))</f>
        <v>Lead Gen</v>
      </c>
      <c r="D3693" t="str">
        <f ca="1">PROPER(TRIM(Table1[[#This Row],[Marketing Channel]]))</f>
        <v>Google Ads</v>
      </c>
      <c r="E3693" t="s">
        <v>830</v>
      </c>
      <c r="F3693" t="s">
        <v>214</v>
      </c>
      <c r="G3693" t="s">
        <v>11141</v>
      </c>
      <c r="H3693" t="s">
        <v>36</v>
      </c>
      <c r="I3693" t="s">
        <v>24</v>
      </c>
      <c r="J3693" t="s">
        <v>63</v>
      </c>
      <c r="K3693">
        <v>59110</v>
      </c>
      <c r="L3693">
        <v>2470</v>
      </c>
      <c r="M3693">
        <v>4.18</v>
      </c>
      <c r="N3693">
        <v>491</v>
      </c>
      <c r="O3693">
        <v>19.88</v>
      </c>
      <c r="P3693">
        <v>3988.1535696969677</v>
      </c>
      <c r="Q3693">
        <v>29245.98</v>
      </c>
      <c r="R3693" s="6">
        <v>633.32130994700378</v>
      </c>
      <c r="S3693">
        <v>287</v>
      </c>
      <c r="T3693" t="str">
        <f ca="1">PROPER(TRIM(Table1[[#This Row],[Campaign Status]]))</f>
        <v>Completed</v>
      </c>
      <c r="V3693" s="1">
        <f t="shared" si="171"/>
        <v>491</v>
      </c>
      <c r="W3693" t="str">
        <f t="shared" ca="1" si="172"/>
        <v>west</v>
      </c>
      <c r="X3693" s="6">
        <f t="shared" si="173"/>
        <v>467.99887893340485</v>
      </c>
    </row>
    <row r="3694" spans="1:24" x14ac:dyDescent="0.3">
      <c r="A3694" t="s">
        <v>4805</v>
      </c>
      <c r="B3694" t="str">
        <f ca="1">PROPER(TRIM(Table1[[#This Row],[Campaign Name]]))</f>
        <v>Summer Sale</v>
      </c>
      <c r="C3694" t="str">
        <f ca="1">PROPER(TRIM(Table1[[#This Row],[Campaign Type]]))</f>
        <v>Lead Gen</v>
      </c>
      <c r="D3694" t="str">
        <f ca="1">PROPER(TRIM(Table1[[#This Row],[Marketing Channel]]))</f>
        <v>Youtube</v>
      </c>
      <c r="E3694" t="s">
        <v>2010</v>
      </c>
      <c r="F3694" t="s">
        <v>137</v>
      </c>
      <c r="G3694" t="s">
        <v>41</v>
      </c>
      <c r="H3694" t="s">
        <v>11140</v>
      </c>
      <c r="I3694" t="s">
        <v>62</v>
      </c>
      <c r="J3694" t="s">
        <v>25</v>
      </c>
      <c r="K3694">
        <v>174464</v>
      </c>
      <c r="L3694">
        <v>12201</v>
      </c>
      <c r="M3694">
        <v>6.99</v>
      </c>
      <c r="N3694">
        <v>3325</v>
      </c>
      <c r="O3694">
        <v>27.25</v>
      </c>
      <c r="P3694">
        <v>5131.3</v>
      </c>
      <c r="Q3694">
        <v>28825.32</v>
      </c>
      <c r="R3694" s="6">
        <v>461.75472102586087</v>
      </c>
      <c r="S3694">
        <v>728</v>
      </c>
      <c r="T3694" t="str">
        <f ca="1">PROPER(TRIM(Table1[[#This Row],[Campaign Status]]))</f>
        <v>Active</v>
      </c>
      <c r="V3694" s="1">
        <f t="shared" si="171"/>
        <v>3325</v>
      </c>
      <c r="W3694" t="str">
        <f t="shared" ca="1" si="172"/>
        <v>East</v>
      </c>
      <c r="X3694" s="6">
        <f t="shared" si="173"/>
        <v>633.32130994700378</v>
      </c>
    </row>
    <row r="3695" spans="1:24" x14ac:dyDescent="0.3">
      <c r="A3695" t="s">
        <v>4806</v>
      </c>
      <c r="B3695" t="str">
        <f ca="1">PROPER(TRIM(Table1[[#This Row],[Campaign Name]]))</f>
        <v>Festive Offer</v>
      </c>
      <c r="C3695" t="str">
        <f ca="1">PROPER(TRIM(Table1[[#This Row],[Campaign Type]]))</f>
        <v>Lead Gen</v>
      </c>
      <c r="D3695" t="str">
        <f ca="1">PROPER(TRIM(Table1[[#This Row],[Marketing Channel]]))</f>
        <v>Linkedin</v>
      </c>
      <c r="E3695" t="s">
        <v>1055</v>
      </c>
      <c r="F3695" t="s">
        <v>376</v>
      </c>
      <c r="G3695" t="s">
        <v>11141</v>
      </c>
      <c r="H3695" t="s">
        <v>23</v>
      </c>
      <c r="I3695" t="s">
        <v>31</v>
      </c>
      <c r="J3695" t="s">
        <v>63</v>
      </c>
      <c r="K3695">
        <v>74890</v>
      </c>
      <c r="L3695">
        <v>6217</v>
      </c>
      <c r="M3695">
        <v>8.3000000000000007</v>
      </c>
      <c r="N3695">
        <v>125</v>
      </c>
      <c r="O3695">
        <v>2.0099999999999998</v>
      </c>
      <c r="P3695">
        <v>250</v>
      </c>
      <c r="Q3695">
        <v>7101.99</v>
      </c>
      <c r="R3695" s="6">
        <v>2740.7959999999998</v>
      </c>
      <c r="S3695">
        <v>108</v>
      </c>
      <c r="T3695" t="str">
        <f ca="1">PROPER(TRIM(Table1[[#This Row],[Campaign Status]]))</f>
        <v>Completed</v>
      </c>
      <c r="V3695" s="1">
        <f t="shared" si="171"/>
        <v>125</v>
      </c>
      <c r="W3695" t="str">
        <f t="shared" ca="1" si="172"/>
        <v>west</v>
      </c>
      <c r="X3695" s="6">
        <f t="shared" si="173"/>
        <v>461.75472102586087</v>
      </c>
    </row>
    <row r="3696" spans="1:24" x14ac:dyDescent="0.3">
      <c r="A3696" t="s">
        <v>4807</v>
      </c>
      <c r="B3696" t="str">
        <f ca="1">PROPER(TRIM(Table1[[#This Row],[Campaign Name]]))</f>
        <v>Festive Offer</v>
      </c>
      <c r="C3696" t="str">
        <f ca="1">PROPER(TRIM(Table1[[#This Row],[Campaign Type]]))</f>
        <v>Lead Gen</v>
      </c>
      <c r="D3696" t="str">
        <f ca="1">PROPER(TRIM(Table1[[#This Row],[Marketing Channel]]))</f>
        <v>Email</v>
      </c>
      <c r="E3696" t="s">
        <v>1677</v>
      </c>
      <c r="F3696" t="s">
        <v>965</v>
      </c>
      <c r="G3696" t="s">
        <v>46</v>
      </c>
      <c r="H3696" t="s">
        <v>30</v>
      </c>
      <c r="I3696" t="s">
        <v>68</v>
      </c>
      <c r="J3696" t="s">
        <v>25</v>
      </c>
      <c r="K3696">
        <v>48392</v>
      </c>
      <c r="L3696">
        <v>1405</v>
      </c>
      <c r="M3696">
        <v>2.9</v>
      </c>
      <c r="N3696">
        <v>444</v>
      </c>
      <c r="O3696">
        <v>31.6</v>
      </c>
      <c r="P3696">
        <v>5284.75</v>
      </c>
      <c r="Q3696">
        <v>19846.189999999999</v>
      </c>
      <c r="R3696" s="6">
        <v>275.53696958228863</v>
      </c>
      <c r="S3696">
        <v>281</v>
      </c>
      <c r="T3696" t="str">
        <f ca="1">PROPER(TRIM(Table1[[#This Row],[Campaign Status]]))</f>
        <v>Completed</v>
      </c>
      <c r="V3696" s="1">
        <f t="shared" si="171"/>
        <v>444</v>
      </c>
      <c r="W3696" t="str">
        <f t="shared" ca="1" si="172"/>
        <v>South</v>
      </c>
      <c r="X3696" s="6">
        <f t="shared" si="173"/>
        <v>2740.7959999999998</v>
      </c>
    </row>
    <row r="3697" spans="1:24" hidden="1" x14ac:dyDescent="0.3">
      <c r="A3697" t="s">
        <v>4808</v>
      </c>
      <c r="B3697" t="str">
        <f ca="1">PROPER(TRIM(Table1[[#This Row],[Campaign Name]]))</f>
        <v>Festive Offer</v>
      </c>
      <c r="C3697" t="str">
        <f ca="1">PROPER(TRIM(Table1[[#This Row],[Campaign Type]]))</f>
        <v>Awareness</v>
      </c>
      <c r="D3697" t="str">
        <f ca="1">PROPER(TRIM(Table1[[#This Row],[Marketing Channel]]))</f>
        <v>Meta Ads</v>
      </c>
      <c r="E3697" t="s">
        <v>3692</v>
      </c>
      <c r="F3697" t="s">
        <v>257</v>
      </c>
      <c r="G3697" t="s">
        <v>11141</v>
      </c>
      <c r="H3697" t="s">
        <v>23</v>
      </c>
      <c r="I3697" t="s">
        <v>31</v>
      </c>
      <c r="J3697" t="s">
        <v>63</v>
      </c>
      <c r="K3697">
        <v>101129</v>
      </c>
      <c r="L3697">
        <v>5111</v>
      </c>
      <c r="M3697">
        <v>5.05</v>
      </c>
      <c r="N3697">
        <v>826</v>
      </c>
      <c r="O3697">
        <v>16.16</v>
      </c>
      <c r="P3697">
        <v>3817.8497265160554</v>
      </c>
      <c r="R3697" s="6" t="e">
        <v>#VALUE!</v>
      </c>
      <c r="S3697">
        <v>248</v>
      </c>
      <c r="T3697" t="str">
        <f ca="1">PROPER(TRIM(Table1[[#This Row],[Campaign Status]]))</f>
        <v>Completed</v>
      </c>
      <c r="V3697" s="1">
        <f t="shared" si="171"/>
        <v>826</v>
      </c>
      <c r="W3697" t="str">
        <f t="shared" ca="1" si="172"/>
        <v>west</v>
      </c>
      <c r="X3697" s="6">
        <f t="shared" si="173"/>
        <v>275.53696958228863</v>
      </c>
    </row>
    <row r="3698" spans="1:24" x14ac:dyDescent="0.3">
      <c r="A3698" t="s">
        <v>4809</v>
      </c>
      <c r="B3698" t="str">
        <f ca="1">PROPER(TRIM(Table1[[#This Row],[Campaign Name]]))</f>
        <v>Summer Sale</v>
      </c>
      <c r="C3698" t="str">
        <f ca="1">PROPER(TRIM(Table1[[#This Row],[Campaign Type]]))</f>
        <v>Sales</v>
      </c>
      <c r="D3698" t="str">
        <f ca="1">PROPER(TRIM(Table1[[#This Row],[Marketing Channel]]))</f>
        <v>Google Ads</v>
      </c>
      <c r="E3698" t="s">
        <v>441</v>
      </c>
      <c r="F3698" t="s">
        <v>722</v>
      </c>
      <c r="G3698" t="s">
        <v>46</v>
      </c>
      <c r="H3698" t="s">
        <v>42</v>
      </c>
      <c r="I3698" t="s">
        <v>31</v>
      </c>
      <c r="J3698" t="s">
        <v>25</v>
      </c>
      <c r="K3698">
        <v>163537</v>
      </c>
      <c r="L3698">
        <v>17774</v>
      </c>
      <c r="M3698">
        <v>10.87</v>
      </c>
      <c r="N3698">
        <v>1381</v>
      </c>
      <c r="O3698">
        <v>7.77</v>
      </c>
      <c r="P3698">
        <v>250</v>
      </c>
      <c r="Q3698">
        <v>42448.56</v>
      </c>
      <c r="R3698" s="6">
        <v>16879.423999999999</v>
      </c>
      <c r="S3698">
        <v>759</v>
      </c>
      <c r="T3698" t="str">
        <f ca="1">PROPER(TRIM(Table1[[#This Row],[Campaign Status]]))</f>
        <v>Completed</v>
      </c>
      <c r="V3698" s="1">
        <f t="shared" si="171"/>
        <v>1381</v>
      </c>
      <c r="W3698" t="str">
        <f t="shared" ca="1" si="172"/>
        <v>South</v>
      </c>
      <c r="X3698" s="6" t="e">
        <f t="shared" si="173"/>
        <v>#VALUE!</v>
      </c>
    </row>
    <row r="3699" spans="1:24" x14ac:dyDescent="0.3">
      <c r="A3699" t="s">
        <v>4810</v>
      </c>
      <c r="B3699" t="str">
        <f ca="1">PROPER(TRIM(Table1[[#This Row],[Campaign Name]]))</f>
        <v>Festive Offer</v>
      </c>
      <c r="C3699" t="str">
        <f ca="1">PROPER(TRIM(Table1[[#This Row],[Campaign Type]]))</f>
        <v>Awareness</v>
      </c>
      <c r="D3699" t="str">
        <f ca="1">PROPER(TRIM(Table1[[#This Row],[Marketing Channel]]))</f>
        <v>Linkedin</v>
      </c>
      <c r="E3699" t="s">
        <v>375</v>
      </c>
      <c r="F3699" t="s">
        <v>465</v>
      </c>
      <c r="G3699" t="s">
        <v>11141</v>
      </c>
      <c r="H3699" t="s">
        <v>23</v>
      </c>
      <c r="I3699" t="s">
        <v>31</v>
      </c>
      <c r="J3699" t="s">
        <v>32</v>
      </c>
      <c r="K3699">
        <v>173030</v>
      </c>
      <c r="L3699">
        <v>13103</v>
      </c>
      <c r="M3699">
        <v>7.57</v>
      </c>
      <c r="N3699">
        <v>3492</v>
      </c>
      <c r="O3699">
        <v>26.65</v>
      </c>
      <c r="P3699">
        <v>3830.4648972188602</v>
      </c>
      <c r="Q3699">
        <v>15231.79</v>
      </c>
      <c r="R3699" s="6">
        <v>297.64859902669161</v>
      </c>
      <c r="S3699">
        <v>2187</v>
      </c>
      <c r="T3699" t="str">
        <f ca="1">PROPER(TRIM(Table1[[#This Row],[Campaign Status]]))</f>
        <v>Active</v>
      </c>
      <c r="V3699" s="1">
        <f t="shared" si="171"/>
        <v>3492</v>
      </c>
      <c r="W3699" t="str">
        <f t="shared" ca="1" si="172"/>
        <v>west</v>
      </c>
      <c r="X3699" s="6">
        <f t="shared" si="173"/>
        <v>16879.423999999999</v>
      </c>
    </row>
    <row r="3700" spans="1:24" x14ac:dyDescent="0.3">
      <c r="A3700" t="s">
        <v>4811</v>
      </c>
      <c r="B3700" t="str">
        <f ca="1">PROPER(TRIM(Table1[[#This Row],[Campaign Name]]))</f>
        <v>New Launch</v>
      </c>
      <c r="C3700" t="str">
        <f ca="1">PROPER(TRIM(Table1[[#This Row],[Campaign Type]]))</f>
        <v>Lead Gen</v>
      </c>
      <c r="D3700" t="str">
        <f ca="1">PROPER(TRIM(Table1[[#This Row],[Marketing Channel]]))</f>
        <v>Instagram</v>
      </c>
      <c r="E3700" t="s">
        <v>1385</v>
      </c>
      <c r="F3700" t="s">
        <v>475</v>
      </c>
      <c r="G3700" t="s">
        <v>11141</v>
      </c>
      <c r="H3700" t="s">
        <v>23</v>
      </c>
      <c r="I3700" t="s">
        <v>68</v>
      </c>
      <c r="J3700" t="s">
        <v>32</v>
      </c>
      <c r="K3700">
        <v>81595</v>
      </c>
      <c r="L3700">
        <v>3281</v>
      </c>
      <c r="M3700">
        <v>4.0199999999999996</v>
      </c>
      <c r="N3700">
        <v>1016</v>
      </c>
      <c r="O3700">
        <v>30.97</v>
      </c>
      <c r="P3700">
        <v>250</v>
      </c>
      <c r="Q3700">
        <v>13182.91</v>
      </c>
      <c r="R3700" s="6">
        <v>5173.1639999999998</v>
      </c>
      <c r="S3700">
        <v>556</v>
      </c>
      <c r="T3700" t="str">
        <f ca="1">PROPER(TRIM(Table1[[#This Row],[Campaign Status]]))</f>
        <v>Completed</v>
      </c>
      <c r="V3700" s="1">
        <f t="shared" si="171"/>
        <v>1016</v>
      </c>
      <c r="W3700" t="str">
        <f t="shared" ca="1" si="172"/>
        <v>west</v>
      </c>
      <c r="X3700" s="6">
        <f t="shared" si="173"/>
        <v>297.64859902669161</v>
      </c>
    </row>
    <row r="3701" spans="1:24" x14ac:dyDescent="0.3">
      <c r="A3701" t="s">
        <v>4812</v>
      </c>
      <c r="B3701" t="str">
        <f ca="1">PROPER(TRIM(Table1[[#This Row],[Campaign Name]]))</f>
        <v>Summer Sale</v>
      </c>
      <c r="C3701" t="str">
        <f ca="1">PROPER(TRIM(Table1[[#This Row],[Campaign Type]]))</f>
        <v>Awareness</v>
      </c>
      <c r="D3701" t="str">
        <f ca="1">PROPER(TRIM(Table1[[#This Row],[Marketing Channel]]))</f>
        <v>Youtube</v>
      </c>
      <c r="E3701" t="s">
        <v>1711</v>
      </c>
      <c r="F3701" t="s">
        <v>339</v>
      </c>
      <c r="G3701" t="s">
        <v>11141</v>
      </c>
      <c r="H3701" t="s">
        <v>23</v>
      </c>
      <c r="I3701" t="s">
        <v>68</v>
      </c>
      <c r="J3701" t="s">
        <v>25</v>
      </c>
      <c r="K3701">
        <v>179962</v>
      </c>
      <c r="L3701">
        <v>13343</v>
      </c>
      <c r="M3701">
        <v>7.41</v>
      </c>
      <c r="N3701">
        <v>286</v>
      </c>
      <c r="O3701">
        <v>2.14</v>
      </c>
      <c r="P3701">
        <v>3891.7088323699436</v>
      </c>
      <c r="Q3701">
        <v>46853.11</v>
      </c>
      <c r="R3701" s="6">
        <v>1103.9212597379169</v>
      </c>
      <c r="S3701">
        <v>223</v>
      </c>
      <c r="T3701" t="str">
        <f ca="1">PROPER(TRIM(Table1[[#This Row],[Campaign Status]]))</f>
        <v>Paused</v>
      </c>
      <c r="V3701" s="1">
        <f t="shared" si="171"/>
        <v>286</v>
      </c>
      <c r="W3701" t="str">
        <f t="shared" ca="1" si="172"/>
        <v>west</v>
      </c>
      <c r="X3701" s="6">
        <f t="shared" si="173"/>
        <v>5173.1639999999998</v>
      </c>
    </row>
    <row r="3702" spans="1:24" x14ac:dyDescent="0.3">
      <c r="A3702" t="s">
        <v>4813</v>
      </c>
      <c r="B3702" t="str">
        <f ca="1">PROPER(TRIM(Table1[[#This Row],[Campaign Name]]))</f>
        <v>Summer Sale</v>
      </c>
      <c r="C3702" t="str">
        <f ca="1">PROPER(TRIM(Table1[[#This Row],[Campaign Type]]))</f>
        <v>Lead Gen</v>
      </c>
      <c r="D3702" t="str">
        <f ca="1">PROPER(TRIM(Table1[[#This Row],[Marketing Channel]]))</f>
        <v>Google Ads</v>
      </c>
      <c r="E3702" t="s">
        <v>691</v>
      </c>
      <c r="F3702" t="s">
        <v>988</v>
      </c>
      <c r="G3702" t="s">
        <v>29</v>
      </c>
      <c r="H3702" t="s">
        <v>99</v>
      </c>
      <c r="I3702" t="s">
        <v>68</v>
      </c>
      <c r="J3702" t="s">
        <v>63</v>
      </c>
      <c r="K3702">
        <v>178430</v>
      </c>
      <c r="L3702">
        <v>15212</v>
      </c>
      <c r="M3702">
        <v>8.5299999999999994</v>
      </c>
      <c r="N3702">
        <v>4793</v>
      </c>
      <c r="O3702">
        <v>31.51</v>
      </c>
      <c r="P3702">
        <v>250</v>
      </c>
      <c r="Q3702">
        <v>18644.240000000002</v>
      </c>
      <c r="R3702" s="6">
        <v>7357.6959999999999</v>
      </c>
      <c r="S3702">
        <v>2929</v>
      </c>
      <c r="T3702" t="str">
        <f ca="1">PROPER(TRIM(Table1[[#This Row],[Campaign Status]]))</f>
        <v>Active</v>
      </c>
      <c r="V3702" s="1">
        <f t="shared" si="171"/>
        <v>4793</v>
      </c>
      <c r="W3702" t="str">
        <f t="shared" ca="1" si="172"/>
        <v>North</v>
      </c>
      <c r="X3702" s="6">
        <f t="shared" si="173"/>
        <v>1103.9212597379169</v>
      </c>
    </row>
    <row r="3703" spans="1:24" x14ac:dyDescent="0.3">
      <c r="A3703" t="s">
        <v>4814</v>
      </c>
      <c r="B3703" t="str">
        <f ca="1">PROPER(TRIM(Table1[[#This Row],[Campaign Name]]))</f>
        <v>Summer Sale</v>
      </c>
      <c r="C3703" t="str">
        <f ca="1">PROPER(TRIM(Table1[[#This Row],[Campaign Type]]))</f>
        <v>Awareness</v>
      </c>
      <c r="D3703" t="str">
        <f ca="1">PROPER(TRIM(Table1[[#This Row],[Marketing Channel]]))</f>
        <v>Meta Ads</v>
      </c>
      <c r="E3703" t="s">
        <v>148</v>
      </c>
      <c r="F3703" t="s">
        <v>425</v>
      </c>
      <c r="G3703" t="s">
        <v>11141</v>
      </c>
      <c r="H3703" t="s">
        <v>54</v>
      </c>
      <c r="I3703" t="s">
        <v>62</v>
      </c>
      <c r="J3703" t="s">
        <v>25</v>
      </c>
      <c r="K3703">
        <v>190541</v>
      </c>
      <c r="L3703">
        <v>21280</v>
      </c>
      <c r="M3703">
        <v>11.17</v>
      </c>
      <c r="N3703">
        <v>5708</v>
      </c>
      <c r="O3703">
        <v>26.82</v>
      </c>
      <c r="P3703">
        <v>1790.39</v>
      </c>
      <c r="Q3703">
        <v>23076.82</v>
      </c>
      <c r="R3703" s="6">
        <v>1188.9269935600623</v>
      </c>
      <c r="S3703">
        <v>2877</v>
      </c>
      <c r="T3703" t="str">
        <f ca="1">PROPER(TRIM(Table1[[#This Row],[Campaign Status]]))</f>
        <v>Active</v>
      </c>
      <c r="V3703" s="1">
        <f t="shared" si="171"/>
        <v>5708</v>
      </c>
      <c r="W3703" t="str">
        <f t="shared" ca="1" si="172"/>
        <v>west</v>
      </c>
      <c r="X3703" s="6">
        <f t="shared" si="173"/>
        <v>7357.6959999999999</v>
      </c>
    </row>
    <row r="3704" spans="1:24" x14ac:dyDescent="0.3">
      <c r="A3704" t="s">
        <v>4815</v>
      </c>
      <c r="B3704" t="str">
        <f ca="1">PROPER(TRIM(Table1[[#This Row],[Campaign Name]]))</f>
        <v>New Launch</v>
      </c>
      <c r="C3704" t="str">
        <f ca="1">PROPER(TRIM(Table1[[#This Row],[Campaign Type]]))</f>
        <v>Lead Gen</v>
      </c>
      <c r="D3704" t="str">
        <f ca="1">PROPER(TRIM(Table1[[#This Row],[Marketing Channel]]))</f>
        <v>Meta Ads</v>
      </c>
      <c r="E3704" t="s">
        <v>1490</v>
      </c>
      <c r="F3704" t="s">
        <v>913</v>
      </c>
      <c r="G3704" t="s">
        <v>11141</v>
      </c>
      <c r="H3704" t="s">
        <v>36</v>
      </c>
      <c r="I3704" t="s">
        <v>24</v>
      </c>
      <c r="J3704" t="s">
        <v>63</v>
      </c>
      <c r="K3704">
        <v>81867</v>
      </c>
      <c r="L3704">
        <v>5677</v>
      </c>
      <c r="M3704">
        <v>6.93</v>
      </c>
      <c r="N3704">
        <v>785</v>
      </c>
      <c r="O3704">
        <v>13.83</v>
      </c>
      <c r="P3704">
        <v>250</v>
      </c>
      <c r="Q3704">
        <v>41046.639999999999</v>
      </c>
      <c r="R3704" s="6">
        <v>16318.655999999999</v>
      </c>
      <c r="S3704">
        <v>658</v>
      </c>
      <c r="T3704" t="str">
        <f ca="1">PROPER(TRIM(Table1[[#This Row],[Campaign Status]]))</f>
        <v>Completed</v>
      </c>
      <c r="V3704" s="1">
        <f t="shared" si="171"/>
        <v>785</v>
      </c>
      <c r="W3704" t="str">
        <f t="shared" ca="1" si="172"/>
        <v>west</v>
      </c>
      <c r="X3704" s="6">
        <f t="shared" si="173"/>
        <v>1188.9269935600623</v>
      </c>
    </row>
    <row r="3705" spans="1:24" x14ac:dyDescent="0.3">
      <c r="A3705" t="s">
        <v>4816</v>
      </c>
      <c r="B3705" t="str">
        <f ca="1">PROPER(TRIM(Table1[[#This Row],[Campaign Name]]))</f>
        <v>Mega Discount</v>
      </c>
      <c r="C3705" t="str">
        <f ca="1">PROPER(TRIM(Table1[[#This Row],[Campaign Type]]))</f>
        <v>Lead Gen</v>
      </c>
      <c r="D3705" t="str">
        <f ca="1">PROPER(TRIM(Table1[[#This Row],[Marketing Channel]]))</f>
        <v>Google Ads</v>
      </c>
      <c r="E3705" t="s">
        <v>1648</v>
      </c>
      <c r="F3705" t="s">
        <v>465</v>
      </c>
      <c r="G3705" t="s">
        <v>11141</v>
      </c>
      <c r="H3705" t="s">
        <v>23</v>
      </c>
      <c r="I3705" t="s">
        <v>31</v>
      </c>
      <c r="J3705" t="s">
        <v>63</v>
      </c>
      <c r="K3705">
        <v>87714</v>
      </c>
      <c r="L3705">
        <v>4405</v>
      </c>
      <c r="M3705">
        <v>5.0199999999999996</v>
      </c>
      <c r="N3705">
        <v>562</v>
      </c>
      <c r="O3705">
        <v>12.76</v>
      </c>
      <c r="P3705">
        <v>3988.1535696969677</v>
      </c>
      <c r="Q3705">
        <v>24086.52</v>
      </c>
      <c r="R3705" s="6">
        <v>503.95166783485143</v>
      </c>
      <c r="S3705">
        <v>521</v>
      </c>
      <c r="T3705" t="str">
        <f ca="1">PROPER(TRIM(Table1[[#This Row],[Campaign Status]]))</f>
        <v>Paused</v>
      </c>
      <c r="V3705" s="1">
        <f t="shared" si="171"/>
        <v>562</v>
      </c>
      <c r="W3705" t="str">
        <f t="shared" ca="1" si="172"/>
        <v>west</v>
      </c>
      <c r="X3705" s="6">
        <f t="shared" si="173"/>
        <v>16318.655999999999</v>
      </c>
    </row>
    <row r="3706" spans="1:24" x14ac:dyDescent="0.3">
      <c r="A3706" t="s">
        <v>4817</v>
      </c>
      <c r="B3706" t="str">
        <f ca="1">PROPER(TRIM(Table1[[#This Row],[Campaign Name]]))</f>
        <v>New Launch</v>
      </c>
      <c r="C3706" t="str">
        <f ca="1">PROPER(TRIM(Table1[[#This Row],[Campaign Type]]))</f>
        <v>Sales</v>
      </c>
      <c r="D3706" t="str">
        <f ca="1">PROPER(TRIM(Table1[[#This Row],[Marketing Channel]]))</f>
        <v>Meta Ads</v>
      </c>
      <c r="E3706" t="s">
        <v>1804</v>
      </c>
      <c r="F3706" t="s">
        <v>376</v>
      </c>
      <c r="G3706" t="s">
        <v>11141</v>
      </c>
      <c r="H3706" t="s">
        <v>54</v>
      </c>
      <c r="I3706" t="s">
        <v>62</v>
      </c>
      <c r="J3706" t="s">
        <v>32</v>
      </c>
      <c r="K3706">
        <v>144708</v>
      </c>
      <c r="L3706">
        <v>2559</v>
      </c>
      <c r="M3706">
        <v>1.77</v>
      </c>
      <c r="N3706">
        <v>578</v>
      </c>
      <c r="O3706">
        <v>22.59</v>
      </c>
      <c r="P3706">
        <v>250</v>
      </c>
      <c r="Q3706">
        <v>48297</v>
      </c>
      <c r="R3706" s="6">
        <v>19218.8</v>
      </c>
      <c r="S3706">
        <v>266</v>
      </c>
      <c r="T3706" t="str">
        <f ca="1">PROPER(TRIM(Table1[[#This Row],[Campaign Status]]))</f>
        <v>Active</v>
      </c>
      <c r="V3706" s="1">
        <f t="shared" si="171"/>
        <v>578</v>
      </c>
      <c r="W3706" t="str">
        <f t="shared" ca="1" si="172"/>
        <v>west</v>
      </c>
      <c r="X3706" s="6">
        <f t="shared" si="173"/>
        <v>503.95166783485143</v>
      </c>
    </row>
    <row r="3707" spans="1:24" x14ac:dyDescent="0.3">
      <c r="A3707" t="s">
        <v>4818</v>
      </c>
      <c r="B3707" t="str">
        <f ca="1">PROPER(TRIM(Table1[[#This Row],[Campaign Name]]))</f>
        <v>Flash Sale</v>
      </c>
      <c r="C3707" t="str">
        <f ca="1">PROPER(TRIM(Table1[[#This Row],[Campaign Type]]))</f>
        <v>Retargeting</v>
      </c>
      <c r="D3707" t="str">
        <f ca="1">PROPER(TRIM(Table1[[#This Row],[Marketing Channel]]))</f>
        <v>Google Ads</v>
      </c>
      <c r="E3707" t="s">
        <v>256</v>
      </c>
      <c r="F3707" t="s">
        <v>77</v>
      </c>
      <c r="G3707" t="s">
        <v>46</v>
      </c>
      <c r="H3707" t="s">
        <v>42</v>
      </c>
      <c r="I3707" t="s">
        <v>24</v>
      </c>
      <c r="J3707" t="s">
        <v>32</v>
      </c>
      <c r="K3707">
        <v>101044</v>
      </c>
      <c r="L3707">
        <v>6890</v>
      </c>
      <c r="M3707">
        <v>6.82</v>
      </c>
      <c r="N3707">
        <v>212</v>
      </c>
      <c r="O3707">
        <v>3.08</v>
      </c>
      <c r="P3707">
        <v>1715.61</v>
      </c>
      <c r="Q3707">
        <v>20272.57</v>
      </c>
      <c r="R3707" s="6">
        <v>1081.6537558069724</v>
      </c>
      <c r="S3707">
        <v>60</v>
      </c>
      <c r="T3707" t="str">
        <f ca="1">PROPER(TRIM(Table1[[#This Row],[Campaign Status]]))</f>
        <v>Completed</v>
      </c>
      <c r="V3707" s="1">
        <f t="shared" si="171"/>
        <v>212</v>
      </c>
      <c r="W3707" t="str">
        <f t="shared" ca="1" si="172"/>
        <v>South</v>
      </c>
      <c r="X3707" s="6">
        <f t="shared" si="173"/>
        <v>19218.8</v>
      </c>
    </row>
    <row r="3708" spans="1:24" x14ac:dyDescent="0.3">
      <c r="A3708" t="s">
        <v>4819</v>
      </c>
      <c r="B3708" t="str">
        <f ca="1">PROPER(TRIM(Table1[[#This Row],[Campaign Name]]))</f>
        <v>Summer Sale</v>
      </c>
      <c r="C3708" t="str">
        <f ca="1">PROPER(TRIM(Table1[[#This Row],[Campaign Type]]))</f>
        <v>Sales</v>
      </c>
      <c r="D3708" t="str">
        <f ca="1">PROPER(TRIM(Table1[[#This Row],[Marketing Channel]]))</f>
        <v>Youtube</v>
      </c>
      <c r="E3708" t="s">
        <v>111</v>
      </c>
      <c r="F3708" t="s">
        <v>249</v>
      </c>
      <c r="G3708" t="s">
        <v>11141</v>
      </c>
      <c r="H3708" t="s">
        <v>36</v>
      </c>
      <c r="I3708" t="s">
        <v>68</v>
      </c>
      <c r="J3708" t="s">
        <v>25</v>
      </c>
      <c r="K3708">
        <v>183982</v>
      </c>
      <c r="L3708">
        <v>5285</v>
      </c>
      <c r="M3708">
        <v>2.87</v>
      </c>
      <c r="N3708">
        <v>1229</v>
      </c>
      <c r="O3708">
        <v>23.25</v>
      </c>
      <c r="P3708">
        <v>250</v>
      </c>
      <c r="Q3708">
        <v>6908.48</v>
      </c>
      <c r="R3708" s="6">
        <v>2663.3919999999998</v>
      </c>
      <c r="S3708">
        <v>185</v>
      </c>
      <c r="T3708" t="str">
        <f ca="1">PROPER(TRIM(Table1[[#This Row],[Campaign Status]]))</f>
        <v>Completed</v>
      </c>
      <c r="V3708" s="1">
        <f t="shared" si="171"/>
        <v>1229</v>
      </c>
      <c r="W3708" t="str">
        <f t="shared" ca="1" si="172"/>
        <v>west</v>
      </c>
      <c r="X3708" s="6">
        <f t="shared" si="173"/>
        <v>1081.6537558069724</v>
      </c>
    </row>
    <row r="3709" spans="1:24" x14ac:dyDescent="0.3">
      <c r="A3709" t="s">
        <v>4820</v>
      </c>
      <c r="B3709" t="str">
        <f ca="1">PROPER(TRIM(Table1[[#This Row],[Campaign Name]]))</f>
        <v>Summer Sale</v>
      </c>
      <c r="C3709" t="str">
        <f ca="1">PROPER(TRIM(Table1[[#This Row],[Campaign Type]]))</f>
        <v>Awareness</v>
      </c>
      <c r="D3709" t="str">
        <f ca="1">PROPER(TRIM(Table1[[#This Row],[Marketing Channel]]))</f>
        <v>Meta Ads</v>
      </c>
      <c r="E3709" t="s">
        <v>967</v>
      </c>
      <c r="F3709" t="s">
        <v>279</v>
      </c>
      <c r="G3709" t="s">
        <v>41</v>
      </c>
      <c r="H3709" t="s">
        <v>11140</v>
      </c>
      <c r="I3709" t="s">
        <v>68</v>
      </c>
      <c r="J3709" t="s">
        <v>32</v>
      </c>
      <c r="K3709">
        <v>110839</v>
      </c>
      <c r="L3709">
        <v>3942</v>
      </c>
      <c r="M3709">
        <v>3.56</v>
      </c>
      <c r="N3709">
        <v>648</v>
      </c>
      <c r="O3709">
        <v>16.440000000000001</v>
      </c>
      <c r="P3709">
        <v>9755.7099999999991</v>
      </c>
      <c r="Q3709">
        <v>38240.04</v>
      </c>
      <c r="R3709" s="6">
        <v>291.975981245855</v>
      </c>
      <c r="S3709">
        <v>498</v>
      </c>
      <c r="T3709" t="str">
        <f ca="1">PROPER(TRIM(Table1[[#This Row],[Campaign Status]]))</f>
        <v>Completed</v>
      </c>
      <c r="V3709" s="1">
        <f t="shared" si="171"/>
        <v>648</v>
      </c>
      <c r="W3709" t="str">
        <f t="shared" ca="1" si="172"/>
        <v>East</v>
      </c>
      <c r="X3709" s="6">
        <f t="shared" si="173"/>
        <v>2663.3919999999998</v>
      </c>
    </row>
    <row r="3710" spans="1:24" x14ac:dyDescent="0.3">
      <c r="A3710" t="s">
        <v>4821</v>
      </c>
      <c r="B3710" t="str">
        <f ca="1">PROPER(TRIM(Table1[[#This Row],[Campaign Name]]))</f>
        <v>Mega Discount</v>
      </c>
      <c r="C3710" t="str">
        <f ca="1">PROPER(TRIM(Table1[[#This Row],[Campaign Type]]))</f>
        <v>Retargeting</v>
      </c>
      <c r="D3710" t="str">
        <f ca="1">PROPER(TRIM(Table1[[#This Row],[Marketing Channel]]))</f>
        <v>Linkedin</v>
      </c>
      <c r="E3710" t="s">
        <v>364</v>
      </c>
      <c r="F3710" t="s">
        <v>306</v>
      </c>
      <c r="G3710" t="s">
        <v>11141</v>
      </c>
      <c r="H3710" t="s">
        <v>36</v>
      </c>
      <c r="I3710" t="s">
        <v>68</v>
      </c>
      <c r="J3710" t="s">
        <v>32</v>
      </c>
      <c r="K3710">
        <v>194289</v>
      </c>
      <c r="L3710">
        <v>18470</v>
      </c>
      <c r="M3710">
        <v>9.51</v>
      </c>
      <c r="N3710">
        <v>1681</v>
      </c>
      <c r="O3710">
        <v>9.1</v>
      </c>
      <c r="P3710">
        <v>3830.4648972188602</v>
      </c>
      <c r="Q3710">
        <v>25107.49</v>
      </c>
      <c r="R3710" s="6">
        <v>555.46847898879059</v>
      </c>
      <c r="S3710">
        <v>1035</v>
      </c>
      <c r="T3710" t="str">
        <f ca="1">PROPER(TRIM(Table1[[#This Row],[Campaign Status]]))</f>
        <v>Completed</v>
      </c>
      <c r="V3710" s="1">
        <f t="shared" si="171"/>
        <v>1681</v>
      </c>
      <c r="W3710" t="str">
        <f t="shared" ca="1" si="172"/>
        <v>west</v>
      </c>
      <c r="X3710" s="6">
        <f t="shared" si="173"/>
        <v>291.975981245855</v>
      </c>
    </row>
    <row r="3711" spans="1:24" x14ac:dyDescent="0.3">
      <c r="A3711" t="s">
        <v>4822</v>
      </c>
      <c r="B3711" t="str">
        <f ca="1">PROPER(TRIM(Table1[[#This Row],[Campaign Name]]))</f>
        <v>Festive Offer</v>
      </c>
      <c r="C3711" t="str">
        <f ca="1">PROPER(TRIM(Table1[[#This Row],[Campaign Type]]))</f>
        <v>Awareness</v>
      </c>
      <c r="D3711" t="str">
        <f ca="1">PROPER(TRIM(Table1[[#This Row],[Marketing Channel]]))</f>
        <v>Email</v>
      </c>
      <c r="E3711" t="s">
        <v>624</v>
      </c>
      <c r="F3711" t="s">
        <v>689</v>
      </c>
      <c r="G3711" t="s">
        <v>11141</v>
      </c>
      <c r="H3711" t="s">
        <v>23</v>
      </c>
      <c r="I3711" t="s">
        <v>62</v>
      </c>
      <c r="J3711" t="s">
        <v>25</v>
      </c>
      <c r="K3711">
        <v>96107</v>
      </c>
      <c r="L3711">
        <v>12656</v>
      </c>
      <c r="M3711">
        <v>13.17</v>
      </c>
      <c r="N3711">
        <v>4206</v>
      </c>
      <c r="O3711">
        <v>33.229999999999997</v>
      </c>
      <c r="P3711">
        <v>4021.4266195524165</v>
      </c>
      <c r="Q3711">
        <v>7660.97</v>
      </c>
      <c r="R3711" s="6">
        <v>90.503786958387025</v>
      </c>
      <c r="S3711">
        <v>2115</v>
      </c>
      <c r="T3711" t="str">
        <f ca="1">PROPER(TRIM(Table1[[#This Row],[Campaign Status]]))</f>
        <v>Completed</v>
      </c>
      <c r="V3711" s="1">
        <f t="shared" si="171"/>
        <v>4206</v>
      </c>
      <c r="W3711" t="str">
        <f t="shared" ca="1" si="172"/>
        <v>west</v>
      </c>
      <c r="X3711" s="6">
        <f t="shared" si="173"/>
        <v>555.46847898879059</v>
      </c>
    </row>
    <row r="3712" spans="1:24" x14ac:dyDescent="0.3">
      <c r="A3712" t="s">
        <v>4823</v>
      </c>
      <c r="B3712" t="str">
        <f ca="1">PROPER(TRIM(Table1[[#This Row],[Campaign Name]]))</f>
        <v>Summer Sale</v>
      </c>
      <c r="C3712" t="str">
        <f ca="1">PROPER(TRIM(Table1[[#This Row],[Campaign Type]]))</f>
        <v>Awareness</v>
      </c>
      <c r="D3712" t="str">
        <f ca="1">PROPER(TRIM(Table1[[#This Row],[Marketing Channel]]))</f>
        <v>Meta Ads</v>
      </c>
      <c r="E3712" t="s">
        <v>2981</v>
      </c>
      <c r="F3712" t="s">
        <v>1192</v>
      </c>
      <c r="G3712" t="s">
        <v>29</v>
      </c>
      <c r="H3712" t="s">
        <v>61</v>
      </c>
      <c r="I3712" t="s">
        <v>62</v>
      </c>
      <c r="J3712" t="s">
        <v>32</v>
      </c>
      <c r="K3712">
        <v>42765</v>
      </c>
      <c r="L3712">
        <v>1933</v>
      </c>
      <c r="M3712">
        <v>4.5199999999999996</v>
      </c>
      <c r="N3712">
        <v>462</v>
      </c>
      <c r="O3712">
        <v>23.9</v>
      </c>
      <c r="P3712">
        <v>2271.31</v>
      </c>
      <c r="Q3712">
        <v>38738.959999999999</v>
      </c>
      <c r="R3712" s="6">
        <v>1605.5778383399891</v>
      </c>
      <c r="S3712">
        <v>29</v>
      </c>
      <c r="T3712" t="str">
        <f ca="1">PROPER(TRIM(Table1[[#This Row],[Campaign Status]]))</f>
        <v>Paused</v>
      </c>
      <c r="V3712" s="1">
        <f t="shared" si="171"/>
        <v>462</v>
      </c>
      <c r="W3712" t="str">
        <f t="shared" ca="1" si="172"/>
        <v>North</v>
      </c>
      <c r="X3712" s="6">
        <f t="shared" si="173"/>
        <v>90.503786958387025</v>
      </c>
    </row>
    <row r="3713" spans="1:24" x14ac:dyDescent="0.3">
      <c r="A3713" t="s">
        <v>4824</v>
      </c>
      <c r="B3713" t="str">
        <f ca="1">PROPER(TRIM(Table1[[#This Row],[Campaign Name]]))</f>
        <v>Festive Offer</v>
      </c>
      <c r="C3713" t="str">
        <f ca="1">PROPER(TRIM(Table1[[#This Row],[Campaign Type]]))</f>
        <v>Retargeting</v>
      </c>
      <c r="D3713" t="str">
        <f ca="1">PROPER(TRIM(Table1[[#This Row],[Marketing Channel]]))</f>
        <v>Linkedin</v>
      </c>
      <c r="E3713" t="s">
        <v>1585</v>
      </c>
      <c r="F3713" t="s">
        <v>985</v>
      </c>
      <c r="G3713" t="s">
        <v>11141</v>
      </c>
      <c r="H3713" t="s">
        <v>36</v>
      </c>
      <c r="I3713" t="s">
        <v>62</v>
      </c>
      <c r="J3713" t="s">
        <v>32</v>
      </c>
      <c r="K3713">
        <v>191241</v>
      </c>
      <c r="L3713">
        <v>19095</v>
      </c>
      <c r="M3713">
        <v>9.98</v>
      </c>
      <c r="N3713">
        <v>3273</v>
      </c>
      <c r="O3713">
        <v>17.14</v>
      </c>
      <c r="P3713">
        <v>3830.4648972188602</v>
      </c>
      <c r="Q3713">
        <v>15219.43</v>
      </c>
      <c r="R3713" s="6">
        <v>297.32592278942928</v>
      </c>
      <c r="S3713">
        <v>2365</v>
      </c>
      <c r="T3713" t="str">
        <f ca="1">PROPER(TRIM(Table1[[#This Row],[Campaign Status]]))</f>
        <v>Completed</v>
      </c>
      <c r="V3713" s="1">
        <f t="shared" si="171"/>
        <v>3273</v>
      </c>
      <c r="W3713" t="str">
        <f t="shared" ca="1" si="172"/>
        <v>west</v>
      </c>
      <c r="X3713" s="6">
        <f t="shared" si="173"/>
        <v>1605.5778383399891</v>
      </c>
    </row>
    <row r="3714" spans="1:24" x14ac:dyDescent="0.3">
      <c r="A3714" t="s">
        <v>4825</v>
      </c>
      <c r="B3714" t="str">
        <f ca="1">PROPER(TRIM(Table1[[#This Row],[Campaign Name]]))</f>
        <v>Festive Offer</v>
      </c>
      <c r="C3714" t="str">
        <f ca="1">PROPER(TRIM(Table1[[#This Row],[Campaign Type]]))</f>
        <v>Sales</v>
      </c>
      <c r="D3714" t="str">
        <f ca="1">PROPER(TRIM(Table1[[#This Row],[Marketing Channel]]))</f>
        <v>Google Ads</v>
      </c>
      <c r="E3714" t="s">
        <v>1887</v>
      </c>
      <c r="F3714" t="s">
        <v>745</v>
      </c>
      <c r="G3714" t="s">
        <v>29</v>
      </c>
      <c r="H3714" t="s">
        <v>67</v>
      </c>
      <c r="I3714" t="s">
        <v>31</v>
      </c>
      <c r="J3714" t="s">
        <v>25</v>
      </c>
      <c r="K3714">
        <v>157747</v>
      </c>
      <c r="L3714">
        <v>18418</v>
      </c>
      <c r="M3714">
        <v>11.68</v>
      </c>
      <c r="N3714">
        <v>5402</v>
      </c>
      <c r="O3714">
        <v>29.33</v>
      </c>
      <c r="P3714">
        <v>250</v>
      </c>
      <c r="Q3714">
        <v>25432.14</v>
      </c>
      <c r="R3714" s="6">
        <v>10072.856</v>
      </c>
      <c r="S3714">
        <v>1831</v>
      </c>
      <c r="T3714" t="str">
        <f ca="1">PROPER(TRIM(Table1[[#This Row],[Campaign Status]]))</f>
        <v>Completed</v>
      </c>
      <c r="V3714" s="1">
        <f t="shared" ref="V3714:V3777" si="174">IF(N3714="",ROUND(L3714*O3714/100,0),N3714)</f>
        <v>5402</v>
      </c>
      <c r="W3714" t="str">
        <f t="shared" ca="1" si="172"/>
        <v>North</v>
      </c>
      <c r="X3714" s="6">
        <f t="shared" si="173"/>
        <v>297.32592278942928</v>
      </c>
    </row>
    <row r="3715" spans="1:24" x14ac:dyDescent="0.3">
      <c r="A3715" t="s">
        <v>4826</v>
      </c>
      <c r="B3715" t="str">
        <f ca="1">PROPER(TRIM(Table1[[#This Row],[Campaign Name]]))</f>
        <v>New Launch</v>
      </c>
      <c r="C3715" t="str">
        <f ca="1">PROPER(TRIM(Table1[[#This Row],[Campaign Type]]))</f>
        <v>Awareness</v>
      </c>
      <c r="D3715" t="str">
        <f ca="1">PROPER(TRIM(Table1[[#This Row],[Marketing Channel]]))</f>
        <v>Google Ads</v>
      </c>
      <c r="E3715" t="s">
        <v>2319</v>
      </c>
      <c r="F3715" t="s">
        <v>509</v>
      </c>
      <c r="G3715" t="s">
        <v>41</v>
      </c>
      <c r="H3715" t="s">
        <v>11140</v>
      </c>
      <c r="I3715" t="s">
        <v>31</v>
      </c>
      <c r="J3715" t="s">
        <v>32</v>
      </c>
      <c r="K3715">
        <v>57068</v>
      </c>
      <c r="L3715">
        <v>6113</v>
      </c>
      <c r="M3715">
        <v>10.71</v>
      </c>
      <c r="N3715">
        <v>1887</v>
      </c>
      <c r="O3715">
        <v>30.87</v>
      </c>
      <c r="P3715">
        <v>250</v>
      </c>
      <c r="Q3715">
        <v>34846.32</v>
      </c>
      <c r="R3715" s="6">
        <v>13838.528</v>
      </c>
      <c r="S3715">
        <v>1720</v>
      </c>
      <c r="T3715" t="str">
        <f ca="1">PROPER(TRIM(Table1[[#This Row],[Campaign Status]]))</f>
        <v>Active</v>
      </c>
      <c r="V3715" s="1">
        <f t="shared" si="174"/>
        <v>1887</v>
      </c>
      <c r="W3715" t="str">
        <f t="shared" ref="W3715:W3778" ca="1" si="175">IF(OR(D3715="Delhi",D3715="lucknow",D3715="jaipur"),"North",IF(OR(D3715="Bengaluru",D3715="chennai"),"South",IF(D3715="Kolkata","East",IF(OR(D3715="Mumbai",D3715="Pune",D3715="Ahmedabad"),"west","unknown"))))</f>
        <v>East</v>
      </c>
      <c r="X3715" s="6">
        <f t="shared" si="173"/>
        <v>10072.856</v>
      </c>
    </row>
    <row r="3716" spans="1:24" x14ac:dyDescent="0.3">
      <c r="A3716" t="s">
        <v>4827</v>
      </c>
      <c r="B3716" t="str">
        <f ca="1">PROPER(TRIM(Table1[[#This Row],[Campaign Name]]))</f>
        <v>Summer Sale</v>
      </c>
      <c r="C3716" t="str">
        <f ca="1">PROPER(TRIM(Table1[[#This Row],[Campaign Type]]))</f>
        <v>Retargeting</v>
      </c>
      <c r="D3716" t="str">
        <f ca="1">PROPER(TRIM(Table1[[#This Row],[Marketing Channel]]))</f>
        <v>Google Ads</v>
      </c>
      <c r="E3716" t="s">
        <v>2279</v>
      </c>
      <c r="F3716" t="s">
        <v>551</v>
      </c>
      <c r="G3716" t="s">
        <v>46</v>
      </c>
      <c r="H3716" t="s">
        <v>42</v>
      </c>
      <c r="I3716" t="s">
        <v>62</v>
      </c>
      <c r="J3716" t="s">
        <v>32</v>
      </c>
      <c r="K3716">
        <v>145350</v>
      </c>
      <c r="L3716">
        <v>19878</v>
      </c>
      <c r="M3716">
        <v>13.68</v>
      </c>
      <c r="N3716">
        <v>4952</v>
      </c>
      <c r="O3716">
        <v>24.91</v>
      </c>
      <c r="P3716">
        <v>3988.1535696969677</v>
      </c>
      <c r="Q3716">
        <v>46135.15</v>
      </c>
      <c r="R3716" s="6">
        <v>1056.8047517163561</v>
      </c>
      <c r="S3716">
        <v>558</v>
      </c>
      <c r="T3716" t="str">
        <f ca="1">PROPER(TRIM(Table1[[#This Row],[Campaign Status]]))</f>
        <v>Active</v>
      </c>
      <c r="V3716" s="1">
        <f t="shared" si="174"/>
        <v>4952</v>
      </c>
      <c r="W3716" t="str">
        <f t="shared" ca="1" si="175"/>
        <v>South</v>
      </c>
      <c r="X3716" s="6">
        <f t="shared" ref="X3716:X3779" si="176">R3715*1</f>
        <v>13838.528</v>
      </c>
    </row>
    <row r="3717" spans="1:24" x14ac:dyDescent="0.3">
      <c r="A3717" t="s">
        <v>4828</v>
      </c>
      <c r="B3717" t="str">
        <f ca="1">PROPER(TRIM(Table1[[#This Row],[Campaign Name]]))</f>
        <v>Summer Sale</v>
      </c>
      <c r="C3717" t="str">
        <f ca="1">PROPER(TRIM(Table1[[#This Row],[Campaign Type]]))</f>
        <v>Sales</v>
      </c>
      <c r="D3717" t="str">
        <f ca="1">PROPER(TRIM(Table1[[#This Row],[Marketing Channel]]))</f>
        <v>Google Ads</v>
      </c>
      <c r="E3717" t="s">
        <v>1569</v>
      </c>
      <c r="F3717" t="s">
        <v>564</v>
      </c>
      <c r="G3717" t="s">
        <v>29</v>
      </c>
      <c r="H3717" t="s">
        <v>67</v>
      </c>
      <c r="I3717" t="s">
        <v>24</v>
      </c>
      <c r="J3717" t="s">
        <v>32</v>
      </c>
      <c r="K3717">
        <v>85936</v>
      </c>
      <c r="L3717">
        <v>10918</v>
      </c>
      <c r="M3717">
        <v>12.7</v>
      </c>
      <c r="N3717">
        <v>3183</v>
      </c>
      <c r="O3717">
        <v>29.15</v>
      </c>
      <c r="P3717">
        <v>14216.28</v>
      </c>
      <c r="Q3717">
        <v>36877.86</v>
      </c>
      <c r="R3717" s="6">
        <v>159.40583612590635</v>
      </c>
      <c r="S3717">
        <v>1955</v>
      </c>
      <c r="T3717" t="str">
        <f ca="1">PROPER(TRIM(Table1[[#This Row],[Campaign Status]]))</f>
        <v>Completed</v>
      </c>
      <c r="V3717" s="1">
        <f t="shared" si="174"/>
        <v>3183</v>
      </c>
      <c r="W3717" t="str">
        <f t="shared" ca="1" si="175"/>
        <v>North</v>
      </c>
      <c r="X3717" s="6">
        <f t="shared" si="176"/>
        <v>1056.8047517163561</v>
      </c>
    </row>
    <row r="3718" spans="1:24" x14ac:dyDescent="0.3">
      <c r="A3718" t="s">
        <v>4829</v>
      </c>
      <c r="B3718" t="str">
        <f ca="1">PROPER(TRIM(Table1[[#This Row],[Campaign Name]]))</f>
        <v>Mega Discount</v>
      </c>
      <c r="C3718" t="str">
        <f ca="1">PROPER(TRIM(Table1[[#This Row],[Campaign Type]]))</f>
        <v>Sales</v>
      </c>
      <c r="D3718" t="str">
        <f ca="1">PROPER(TRIM(Table1[[#This Row],[Marketing Channel]]))</f>
        <v>Google Ads</v>
      </c>
      <c r="E3718" t="s">
        <v>1414</v>
      </c>
      <c r="F3718" t="s">
        <v>936</v>
      </c>
      <c r="G3718" t="s">
        <v>11141</v>
      </c>
      <c r="H3718" t="s">
        <v>54</v>
      </c>
      <c r="I3718" t="s">
        <v>24</v>
      </c>
      <c r="J3718" t="s">
        <v>63</v>
      </c>
      <c r="K3718">
        <v>45867</v>
      </c>
      <c r="L3718">
        <v>1612</v>
      </c>
      <c r="M3718">
        <v>3.51</v>
      </c>
      <c r="N3718">
        <v>345</v>
      </c>
      <c r="O3718">
        <v>21.4</v>
      </c>
      <c r="P3718">
        <v>250</v>
      </c>
      <c r="Q3718">
        <v>42254.79</v>
      </c>
      <c r="R3718" s="6">
        <v>16801.916000000001</v>
      </c>
      <c r="S3718">
        <v>247</v>
      </c>
      <c r="T3718" t="str">
        <f ca="1">PROPER(TRIM(Table1[[#This Row],[Campaign Status]]))</f>
        <v>Completed</v>
      </c>
      <c r="V3718" s="1">
        <f t="shared" si="174"/>
        <v>345</v>
      </c>
      <c r="W3718" t="str">
        <f t="shared" ca="1" si="175"/>
        <v>west</v>
      </c>
      <c r="X3718" s="6">
        <f t="shared" si="176"/>
        <v>159.40583612590635</v>
      </c>
    </row>
    <row r="3719" spans="1:24" x14ac:dyDescent="0.3">
      <c r="A3719" t="s">
        <v>4830</v>
      </c>
      <c r="B3719" t="str">
        <f ca="1">PROPER(TRIM(Table1[[#This Row],[Campaign Name]]))</f>
        <v>New Launch</v>
      </c>
      <c r="C3719" t="str">
        <f ca="1">PROPER(TRIM(Table1[[#This Row],[Campaign Type]]))</f>
        <v>Sales</v>
      </c>
      <c r="D3719" t="str">
        <f ca="1">PROPER(TRIM(Table1[[#This Row],[Marketing Channel]]))</f>
        <v>Meta Ads</v>
      </c>
      <c r="E3719" t="s">
        <v>1903</v>
      </c>
      <c r="F3719" t="s">
        <v>279</v>
      </c>
      <c r="G3719" t="s">
        <v>11141</v>
      </c>
      <c r="H3719" t="s">
        <v>54</v>
      </c>
      <c r="I3719" t="s">
        <v>31</v>
      </c>
      <c r="J3719" t="s">
        <v>32</v>
      </c>
      <c r="K3719">
        <v>62469</v>
      </c>
      <c r="L3719">
        <v>8851</v>
      </c>
      <c r="M3719">
        <v>14.17</v>
      </c>
      <c r="N3719">
        <v>2097</v>
      </c>
      <c r="O3719">
        <v>23.69</v>
      </c>
      <c r="P3719">
        <v>14679.43</v>
      </c>
      <c r="Q3719">
        <v>38306.17</v>
      </c>
      <c r="R3719" s="6">
        <v>160.95134484104628</v>
      </c>
      <c r="S3719">
        <v>77</v>
      </c>
      <c r="T3719" t="str">
        <f ca="1">PROPER(TRIM(Table1[[#This Row],[Campaign Status]]))</f>
        <v>Completed</v>
      </c>
      <c r="V3719" s="1">
        <f t="shared" si="174"/>
        <v>2097</v>
      </c>
      <c r="W3719" t="str">
        <f t="shared" ca="1" si="175"/>
        <v>west</v>
      </c>
      <c r="X3719" s="6">
        <f t="shared" si="176"/>
        <v>16801.916000000001</v>
      </c>
    </row>
    <row r="3720" spans="1:24" x14ac:dyDescent="0.3">
      <c r="A3720" t="s">
        <v>4831</v>
      </c>
      <c r="B3720" t="str">
        <f ca="1">PROPER(TRIM(Table1[[#This Row],[Campaign Name]]))</f>
        <v>Summer Sale</v>
      </c>
      <c r="C3720" t="str">
        <f ca="1">PROPER(TRIM(Table1[[#This Row],[Campaign Type]]))</f>
        <v>Awareness</v>
      </c>
      <c r="D3720" t="str">
        <f ca="1">PROPER(TRIM(Table1[[#This Row],[Marketing Channel]]))</f>
        <v>Email</v>
      </c>
      <c r="E3720" t="s">
        <v>1295</v>
      </c>
      <c r="F3720" t="s">
        <v>203</v>
      </c>
      <c r="G3720" t="s">
        <v>11141</v>
      </c>
      <c r="H3720" t="s">
        <v>54</v>
      </c>
      <c r="I3720" t="s">
        <v>68</v>
      </c>
      <c r="J3720" t="s">
        <v>32</v>
      </c>
      <c r="K3720">
        <v>16421</v>
      </c>
      <c r="L3720">
        <v>2304</v>
      </c>
      <c r="M3720">
        <v>14.03</v>
      </c>
      <c r="N3720">
        <v>458</v>
      </c>
      <c r="O3720">
        <v>19.88</v>
      </c>
      <c r="P3720">
        <v>4021.4266195524165</v>
      </c>
      <c r="Q3720">
        <v>6987.32</v>
      </c>
      <c r="R3720" s="6">
        <v>73.752269058627917</v>
      </c>
      <c r="S3720">
        <v>210</v>
      </c>
      <c r="T3720" t="str">
        <f ca="1">PROPER(TRIM(Table1[[#This Row],[Campaign Status]]))</f>
        <v>Paused</v>
      </c>
      <c r="V3720" s="1">
        <f t="shared" si="174"/>
        <v>458</v>
      </c>
      <c r="W3720" t="str">
        <f t="shared" ca="1" si="175"/>
        <v>west</v>
      </c>
      <c r="X3720" s="6">
        <f t="shared" si="176"/>
        <v>160.95134484104628</v>
      </c>
    </row>
    <row r="3721" spans="1:24" x14ac:dyDescent="0.3">
      <c r="A3721" t="s">
        <v>4832</v>
      </c>
      <c r="B3721" t="str">
        <f ca="1">PROPER(TRIM(Table1[[#This Row],[Campaign Name]]))</f>
        <v>Summer Sale</v>
      </c>
      <c r="C3721" t="str">
        <f ca="1">PROPER(TRIM(Table1[[#This Row],[Campaign Type]]))</f>
        <v>Retargeting</v>
      </c>
      <c r="D3721" t="str">
        <f ca="1">PROPER(TRIM(Table1[[#This Row],[Marketing Channel]]))</f>
        <v>Meta Ads</v>
      </c>
      <c r="E3721" t="s">
        <v>364</v>
      </c>
      <c r="F3721" t="s">
        <v>1220</v>
      </c>
      <c r="G3721" t="s">
        <v>11141</v>
      </c>
      <c r="H3721" t="s">
        <v>36</v>
      </c>
      <c r="I3721" t="s">
        <v>31</v>
      </c>
      <c r="J3721" t="s">
        <v>25</v>
      </c>
      <c r="K3721">
        <v>8239</v>
      </c>
      <c r="L3721">
        <v>723</v>
      </c>
      <c r="M3721">
        <v>8.7799999999999994</v>
      </c>
      <c r="N3721">
        <v>8</v>
      </c>
      <c r="O3721">
        <v>1.1100000000000001</v>
      </c>
      <c r="P3721">
        <v>250</v>
      </c>
      <c r="Q3721">
        <v>25732.43</v>
      </c>
      <c r="R3721" s="6">
        <v>10192.972</v>
      </c>
      <c r="S3721">
        <v>3</v>
      </c>
      <c r="T3721" t="str">
        <f ca="1">PROPER(TRIM(Table1[[#This Row],[Campaign Status]]))</f>
        <v>Active</v>
      </c>
      <c r="V3721" s="1">
        <f t="shared" si="174"/>
        <v>8</v>
      </c>
      <c r="W3721" t="str">
        <f t="shared" ca="1" si="175"/>
        <v>west</v>
      </c>
      <c r="X3721" s="6">
        <f t="shared" si="176"/>
        <v>73.752269058627917</v>
      </c>
    </row>
    <row r="3722" spans="1:24" x14ac:dyDescent="0.3">
      <c r="A3722" t="s">
        <v>4833</v>
      </c>
      <c r="B3722" t="str">
        <f ca="1">PROPER(TRIM(Table1[[#This Row],[Campaign Name]]))</f>
        <v>New Launch</v>
      </c>
      <c r="C3722" t="str">
        <f ca="1">PROPER(TRIM(Table1[[#This Row],[Campaign Type]]))</f>
        <v>Awareness</v>
      </c>
      <c r="D3722" t="str">
        <f ca="1">PROPER(TRIM(Table1[[#This Row],[Marketing Channel]]))</f>
        <v>Instagram</v>
      </c>
      <c r="E3722" t="s">
        <v>2404</v>
      </c>
      <c r="F3722" t="s">
        <v>645</v>
      </c>
      <c r="G3722" t="s">
        <v>11141</v>
      </c>
      <c r="H3722" t="s">
        <v>36</v>
      </c>
      <c r="I3722" t="s">
        <v>62</v>
      </c>
      <c r="J3722" t="s">
        <v>63</v>
      </c>
      <c r="K3722">
        <v>176309</v>
      </c>
      <c r="L3722">
        <v>26274</v>
      </c>
      <c r="M3722">
        <v>14.9</v>
      </c>
      <c r="N3722">
        <v>3147</v>
      </c>
      <c r="O3722">
        <v>11.98</v>
      </c>
      <c r="P3722">
        <v>5833.92</v>
      </c>
      <c r="Q3722">
        <v>4125.2700000000004</v>
      </c>
      <c r="R3722" s="6">
        <v>-29.288197301299977</v>
      </c>
      <c r="S3722">
        <v>1905</v>
      </c>
      <c r="T3722" t="str">
        <f ca="1">PROPER(TRIM(Table1[[#This Row],[Campaign Status]]))</f>
        <v>Paused</v>
      </c>
      <c r="V3722" s="1">
        <f t="shared" si="174"/>
        <v>3147</v>
      </c>
      <c r="W3722" t="str">
        <f t="shared" ca="1" si="175"/>
        <v>west</v>
      </c>
      <c r="X3722" s="6">
        <f t="shared" si="176"/>
        <v>10192.972</v>
      </c>
    </row>
    <row r="3723" spans="1:24" x14ac:dyDescent="0.3">
      <c r="A3723" t="s">
        <v>4834</v>
      </c>
      <c r="B3723" t="str">
        <f ca="1">PROPER(TRIM(Table1[[#This Row],[Campaign Name]]))</f>
        <v>Festive Offer</v>
      </c>
      <c r="C3723" t="str">
        <f ca="1">PROPER(TRIM(Table1[[#This Row],[Campaign Type]]))</f>
        <v>Retargeting</v>
      </c>
      <c r="D3723" t="str">
        <f ca="1">PROPER(TRIM(Table1[[#This Row],[Marketing Channel]]))</f>
        <v>Meta Ads</v>
      </c>
      <c r="E3723" t="s">
        <v>1929</v>
      </c>
      <c r="F3723" t="s">
        <v>124</v>
      </c>
      <c r="G3723" t="s">
        <v>11141</v>
      </c>
      <c r="H3723" t="s">
        <v>36</v>
      </c>
      <c r="I3723" t="s">
        <v>62</v>
      </c>
      <c r="J3723" t="s">
        <v>25</v>
      </c>
      <c r="K3723">
        <v>133648</v>
      </c>
      <c r="L3723">
        <v>1894</v>
      </c>
      <c r="M3723">
        <v>1.42</v>
      </c>
      <c r="N3723">
        <v>128</v>
      </c>
      <c r="O3723">
        <v>6.76</v>
      </c>
      <c r="P3723">
        <v>250</v>
      </c>
      <c r="Q3723">
        <v>29954.69</v>
      </c>
      <c r="R3723" s="6">
        <v>11881.876</v>
      </c>
      <c r="S3723">
        <v>66</v>
      </c>
      <c r="T3723" t="str">
        <f ca="1">PROPER(TRIM(Table1[[#This Row],[Campaign Status]]))</f>
        <v>Active</v>
      </c>
      <c r="V3723" s="1">
        <f t="shared" si="174"/>
        <v>128</v>
      </c>
      <c r="W3723" t="str">
        <f t="shared" ca="1" si="175"/>
        <v>west</v>
      </c>
      <c r="X3723" s="6">
        <f t="shared" si="176"/>
        <v>-29.288197301299977</v>
      </c>
    </row>
    <row r="3724" spans="1:24" x14ac:dyDescent="0.3">
      <c r="A3724" t="s">
        <v>4835</v>
      </c>
      <c r="B3724" t="str">
        <f ca="1">PROPER(TRIM(Table1[[#This Row],[Campaign Name]]))</f>
        <v>Festive Offer</v>
      </c>
      <c r="C3724" t="str">
        <f ca="1">PROPER(TRIM(Table1[[#This Row],[Campaign Type]]))</f>
        <v>Lead Gen</v>
      </c>
      <c r="D3724" t="str">
        <f ca="1">PROPER(TRIM(Table1[[#This Row],[Marketing Channel]]))</f>
        <v>Meta Ads</v>
      </c>
      <c r="E3724" t="s">
        <v>3423</v>
      </c>
      <c r="F3724" t="s">
        <v>115</v>
      </c>
      <c r="G3724" t="s">
        <v>29</v>
      </c>
      <c r="H3724" t="s">
        <v>61</v>
      </c>
      <c r="I3724" t="s">
        <v>62</v>
      </c>
      <c r="J3724" t="s">
        <v>32</v>
      </c>
      <c r="K3724">
        <v>178064</v>
      </c>
      <c r="L3724">
        <v>164</v>
      </c>
      <c r="M3724">
        <v>0.09</v>
      </c>
      <c r="N3724">
        <v>39</v>
      </c>
      <c r="O3724">
        <v>23.78</v>
      </c>
      <c r="P3724">
        <v>14116.85</v>
      </c>
      <c r="Q3724">
        <v>31989.66</v>
      </c>
      <c r="R3724" s="6">
        <v>126.60621880943692</v>
      </c>
      <c r="S3724">
        <v>23</v>
      </c>
      <c r="T3724" t="str">
        <f ca="1">PROPER(TRIM(Table1[[#This Row],[Campaign Status]]))</f>
        <v>Completed</v>
      </c>
      <c r="V3724" s="1">
        <f t="shared" si="174"/>
        <v>39</v>
      </c>
      <c r="W3724" t="str">
        <f t="shared" ca="1" si="175"/>
        <v>North</v>
      </c>
      <c r="X3724" s="6">
        <f t="shared" si="176"/>
        <v>11881.876</v>
      </c>
    </row>
    <row r="3725" spans="1:24" x14ac:dyDescent="0.3">
      <c r="A3725" t="s">
        <v>4836</v>
      </c>
      <c r="B3725" t="str">
        <f ca="1">PROPER(TRIM(Table1[[#This Row],[Campaign Name]]))</f>
        <v>Summer Sale</v>
      </c>
      <c r="C3725" t="str">
        <f ca="1">PROPER(TRIM(Table1[[#This Row],[Campaign Type]]))</f>
        <v>Retargeting</v>
      </c>
      <c r="D3725" t="str">
        <f ca="1">PROPER(TRIM(Table1[[#This Row],[Marketing Channel]]))</f>
        <v>Linkedin</v>
      </c>
      <c r="E3725" t="s">
        <v>254</v>
      </c>
      <c r="F3725" t="s">
        <v>831</v>
      </c>
      <c r="G3725" t="s">
        <v>29</v>
      </c>
      <c r="H3725" t="s">
        <v>67</v>
      </c>
      <c r="I3725" t="s">
        <v>62</v>
      </c>
      <c r="J3725" t="s">
        <v>25</v>
      </c>
      <c r="K3725">
        <v>50320</v>
      </c>
      <c r="L3725">
        <v>5974</v>
      </c>
      <c r="M3725">
        <v>11.87</v>
      </c>
      <c r="N3725">
        <v>329</v>
      </c>
      <c r="O3725">
        <v>5.51</v>
      </c>
      <c r="P3725">
        <v>3333.5</v>
      </c>
      <c r="Q3725">
        <v>36372.51</v>
      </c>
      <c r="R3725" s="6">
        <v>991.12074396280184</v>
      </c>
      <c r="S3725">
        <v>329</v>
      </c>
      <c r="T3725" t="str">
        <f ca="1">PROPER(TRIM(Table1[[#This Row],[Campaign Status]]))</f>
        <v>Completed</v>
      </c>
      <c r="V3725" s="1">
        <f t="shared" si="174"/>
        <v>329</v>
      </c>
      <c r="W3725" t="str">
        <f t="shared" ca="1" si="175"/>
        <v>North</v>
      </c>
      <c r="X3725" s="6">
        <f t="shared" si="176"/>
        <v>126.60621880943692</v>
      </c>
    </row>
    <row r="3726" spans="1:24" x14ac:dyDescent="0.3">
      <c r="A3726" t="s">
        <v>4837</v>
      </c>
      <c r="B3726" t="str">
        <f ca="1">PROPER(TRIM(Table1[[#This Row],[Campaign Name]]))</f>
        <v>Flash Sale</v>
      </c>
      <c r="C3726" t="str">
        <f ca="1">PROPER(TRIM(Table1[[#This Row],[Campaign Type]]))</f>
        <v>Lead Gen</v>
      </c>
      <c r="D3726" t="str">
        <f ca="1">PROPER(TRIM(Table1[[#This Row],[Marketing Channel]]))</f>
        <v>Google Ads</v>
      </c>
      <c r="E3726" t="s">
        <v>3563</v>
      </c>
      <c r="F3726" t="s">
        <v>684</v>
      </c>
      <c r="G3726" t="s">
        <v>46</v>
      </c>
      <c r="H3726" t="s">
        <v>30</v>
      </c>
      <c r="I3726" t="s">
        <v>62</v>
      </c>
      <c r="J3726" t="s">
        <v>32</v>
      </c>
      <c r="K3726">
        <v>72930</v>
      </c>
      <c r="L3726">
        <v>342</v>
      </c>
      <c r="M3726">
        <v>0.47</v>
      </c>
      <c r="N3726">
        <v>35</v>
      </c>
      <c r="O3726">
        <v>10.23</v>
      </c>
      <c r="P3726">
        <v>11463.99</v>
      </c>
      <c r="Q3726">
        <v>38274.080000000002</v>
      </c>
      <c r="R3726" s="6">
        <v>233.8635152333525</v>
      </c>
      <c r="S3726">
        <v>22</v>
      </c>
      <c r="T3726" t="str">
        <f ca="1">PROPER(TRIM(Table1[[#This Row],[Campaign Status]]))</f>
        <v>Active</v>
      </c>
      <c r="V3726" s="1">
        <f t="shared" si="174"/>
        <v>35</v>
      </c>
      <c r="W3726" t="str">
        <f t="shared" ca="1" si="175"/>
        <v>South</v>
      </c>
      <c r="X3726" s="6">
        <f t="shared" si="176"/>
        <v>991.12074396280184</v>
      </c>
    </row>
    <row r="3727" spans="1:24" x14ac:dyDescent="0.3">
      <c r="A3727" t="s">
        <v>4838</v>
      </c>
      <c r="B3727" t="str">
        <f ca="1">PROPER(TRIM(Table1[[#This Row],[Campaign Name]]))</f>
        <v>Mega Discount</v>
      </c>
      <c r="C3727" t="str">
        <f ca="1">PROPER(TRIM(Table1[[#This Row],[Campaign Type]]))</f>
        <v>Retargeting</v>
      </c>
      <c r="D3727" t="str">
        <f ca="1">PROPER(TRIM(Table1[[#This Row],[Marketing Channel]]))</f>
        <v>Meta Ads</v>
      </c>
      <c r="E3727" t="s">
        <v>1285</v>
      </c>
      <c r="F3727" t="s">
        <v>77</v>
      </c>
      <c r="G3727" t="s">
        <v>29</v>
      </c>
      <c r="H3727" t="s">
        <v>99</v>
      </c>
      <c r="I3727" t="s">
        <v>31</v>
      </c>
      <c r="J3727" t="s">
        <v>25</v>
      </c>
      <c r="K3727">
        <v>127026</v>
      </c>
      <c r="L3727">
        <v>2097</v>
      </c>
      <c r="M3727">
        <v>1.65</v>
      </c>
      <c r="N3727">
        <v>443</v>
      </c>
      <c r="O3727">
        <v>21.13</v>
      </c>
      <c r="P3727">
        <v>3817.8497265160554</v>
      </c>
      <c r="Q3727">
        <v>46503.43</v>
      </c>
      <c r="R3727" s="6">
        <v>1118.052918034474</v>
      </c>
      <c r="S3727">
        <v>212</v>
      </c>
      <c r="T3727" t="str">
        <f ca="1">PROPER(TRIM(Table1[[#This Row],[Campaign Status]]))</f>
        <v>Completed</v>
      </c>
      <c r="V3727" s="1">
        <f t="shared" si="174"/>
        <v>443</v>
      </c>
      <c r="W3727" t="str">
        <f t="shared" ca="1" si="175"/>
        <v>North</v>
      </c>
      <c r="X3727" s="6">
        <f t="shared" si="176"/>
        <v>233.8635152333525</v>
      </c>
    </row>
    <row r="3728" spans="1:24" x14ac:dyDescent="0.3">
      <c r="A3728" t="s">
        <v>4839</v>
      </c>
      <c r="B3728" t="str">
        <f ca="1">PROPER(TRIM(Table1[[#This Row],[Campaign Name]]))</f>
        <v>New Launch</v>
      </c>
      <c r="C3728" t="str">
        <f ca="1">PROPER(TRIM(Table1[[#This Row],[Campaign Type]]))</f>
        <v>Lead Gen</v>
      </c>
      <c r="D3728" t="str">
        <f ca="1">PROPER(TRIM(Table1[[#This Row],[Marketing Channel]]))</f>
        <v>Instagram</v>
      </c>
      <c r="E3728" t="s">
        <v>1285</v>
      </c>
      <c r="F3728" t="s">
        <v>249</v>
      </c>
      <c r="G3728" t="s">
        <v>46</v>
      </c>
      <c r="H3728" t="s">
        <v>42</v>
      </c>
      <c r="I3728" t="s">
        <v>24</v>
      </c>
      <c r="J3728" t="s">
        <v>25</v>
      </c>
      <c r="K3728">
        <v>106546</v>
      </c>
      <c r="L3728">
        <v>9085</v>
      </c>
      <c r="M3728">
        <v>8.5299999999999994</v>
      </c>
      <c r="N3728">
        <v>565</v>
      </c>
      <c r="O3728">
        <v>6.22</v>
      </c>
      <c r="P3728">
        <v>250</v>
      </c>
      <c r="Q3728">
        <v>47258.91</v>
      </c>
      <c r="R3728" s="6">
        <v>18803.563999999998</v>
      </c>
      <c r="S3728">
        <v>109</v>
      </c>
      <c r="T3728" t="str">
        <f ca="1">PROPER(TRIM(Table1[[#This Row],[Campaign Status]]))</f>
        <v>Paused</v>
      </c>
      <c r="V3728" s="1">
        <f t="shared" si="174"/>
        <v>565</v>
      </c>
      <c r="W3728" t="str">
        <f t="shared" ca="1" si="175"/>
        <v>South</v>
      </c>
      <c r="X3728" s="6">
        <f t="shared" si="176"/>
        <v>1118.052918034474</v>
      </c>
    </row>
    <row r="3729" spans="1:24" x14ac:dyDescent="0.3">
      <c r="A3729" t="s">
        <v>4840</v>
      </c>
      <c r="B3729" t="str">
        <f ca="1">PROPER(TRIM(Table1[[#This Row],[Campaign Name]]))</f>
        <v>Summer Sale</v>
      </c>
      <c r="C3729" t="str">
        <f ca="1">PROPER(TRIM(Table1[[#This Row],[Campaign Type]]))</f>
        <v>Sales</v>
      </c>
      <c r="D3729" t="str">
        <f ca="1">PROPER(TRIM(Table1[[#This Row],[Marketing Channel]]))</f>
        <v>Google Ads</v>
      </c>
      <c r="E3729" t="s">
        <v>1424</v>
      </c>
      <c r="F3729" t="s">
        <v>112</v>
      </c>
      <c r="G3729" t="s">
        <v>29</v>
      </c>
      <c r="H3729" t="s">
        <v>67</v>
      </c>
      <c r="I3729" t="s">
        <v>31</v>
      </c>
      <c r="J3729" t="s">
        <v>25</v>
      </c>
      <c r="K3729">
        <v>111963</v>
      </c>
      <c r="L3729">
        <v>132</v>
      </c>
      <c r="M3729">
        <v>0.12</v>
      </c>
      <c r="N3729">
        <v>12</v>
      </c>
      <c r="O3729">
        <v>9.09</v>
      </c>
      <c r="P3729">
        <v>3988.1535696969677</v>
      </c>
      <c r="Q3729">
        <v>10133.15</v>
      </c>
      <c r="R3729" s="6">
        <v>154.08123892204952</v>
      </c>
      <c r="S3729">
        <v>8</v>
      </c>
      <c r="T3729" t="str">
        <f ca="1">PROPER(TRIM(Table1[[#This Row],[Campaign Status]]))</f>
        <v>Paused</v>
      </c>
      <c r="V3729" s="1">
        <f t="shared" si="174"/>
        <v>12</v>
      </c>
      <c r="W3729" t="str">
        <f t="shared" ca="1" si="175"/>
        <v>North</v>
      </c>
      <c r="X3729" s="6">
        <f t="shared" si="176"/>
        <v>18803.563999999998</v>
      </c>
    </row>
    <row r="3730" spans="1:24" x14ac:dyDescent="0.3">
      <c r="A3730" t="s">
        <v>4841</v>
      </c>
      <c r="B3730" t="str">
        <f ca="1">PROPER(TRIM(Table1[[#This Row],[Campaign Name]]))</f>
        <v>Summer Sale</v>
      </c>
      <c r="C3730" t="str">
        <f ca="1">PROPER(TRIM(Table1[[#This Row],[Campaign Type]]))</f>
        <v>Awareness</v>
      </c>
      <c r="D3730" t="str">
        <f ca="1">PROPER(TRIM(Table1[[#This Row],[Marketing Channel]]))</f>
        <v>Youtube</v>
      </c>
      <c r="E3730" t="s">
        <v>3332</v>
      </c>
      <c r="F3730" t="s">
        <v>570</v>
      </c>
      <c r="G3730" t="s">
        <v>46</v>
      </c>
      <c r="H3730" t="s">
        <v>30</v>
      </c>
      <c r="I3730" t="s">
        <v>68</v>
      </c>
      <c r="J3730" t="s">
        <v>32</v>
      </c>
      <c r="K3730">
        <v>15476</v>
      </c>
      <c r="L3730">
        <v>1489</v>
      </c>
      <c r="M3730">
        <v>9.6199999999999992</v>
      </c>
      <c r="N3730">
        <v>143</v>
      </c>
      <c r="O3730">
        <v>9.6</v>
      </c>
      <c r="P3730">
        <v>3891.7088323699436</v>
      </c>
      <c r="Q3730">
        <v>11055.03</v>
      </c>
      <c r="R3730" s="6">
        <v>184.06621554130481</v>
      </c>
      <c r="S3730">
        <v>58</v>
      </c>
      <c r="T3730" t="str">
        <f ca="1">PROPER(TRIM(Table1[[#This Row],[Campaign Status]]))</f>
        <v>Paused</v>
      </c>
      <c r="V3730" s="1">
        <f t="shared" si="174"/>
        <v>143</v>
      </c>
      <c r="W3730" t="str">
        <f t="shared" ca="1" si="175"/>
        <v>South</v>
      </c>
      <c r="X3730" s="6">
        <f t="shared" si="176"/>
        <v>154.08123892204952</v>
      </c>
    </row>
    <row r="3731" spans="1:24" x14ac:dyDescent="0.3">
      <c r="A3731" t="s">
        <v>4842</v>
      </c>
      <c r="B3731" t="str">
        <f ca="1">PROPER(TRIM(Table1[[#This Row],[Campaign Name]]))</f>
        <v>Flash Sale</v>
      </c>
      <c r="C3731" t="str">
        <f ca="1">PROPER(TRIM(Table1[[#This Row],[Campaign Type]]))</f>
        <v>Retargeting</v>
      </c>
      <c r="D3731" t="str">
        <f ca="1">PROPER(TRIM(Table1[[#This Row],[Marketing Channel]]))</f>
        <v>Youtube</v>
      </c>
      <c r="E3731" t="s">
        <v>1711</v>
      </c>
      <c r="F3731" t="s">
        <v>109</v>
      </c>
      <c r="G3731" t="s">
        <v>11141</v>
      </c>
      <c r="H3731" t="s">
        <v>36</v>
      </c>
      <c r="I3731" t="s">
        <v>62</v>
      </c>
      <c r="J3731" t="s">
        <v>63</v>
      </c>
      <c r="K3731">
        <v>136489</v>
      </c>
      <c r="L3731">
        <v>8140</v>
      </c>
      <c r="M3731">
        <v>5.96</v>
      </c>
      <c r="N3731">
        <v>2402</v>
      </c>
      <c r="O3731">
        <v>29.51</v>
      </c>
      <c r="P3731">
        <v>5712.38</v>
      </c>
      <c r="Q3731">
        <v>32575.07</v>
      </c>
      <c r="R3731" s="6">
        <v>470.25390467720979</v>
      </c>
      <c r="S3731">
        <v>729</v>
      </c>
      <c r="T3731" t="str">
        <f ca="1">PROPER(TRIM(Table1[[#This Row],[Campaign Status]]))</f>
        <v>Active</v>
      </c>
      <c r="V3731" s="1">
        <f t="shared" si="174"/>
        <v>2402</v>
      </c>
      <c r="W3731" t="str">
        <f t="shared" ca="1" si="175"/>
        <v>west</v>
      </c>
      <c r="X3731" s="6">
        <f t="shared" si="176"/>
        <v>184.06621554130481</v>
      </c>
    </row>
    <row r="3732" spans="1:24" x14ac:dyDescent="0.3">
      <c r="A3732" t="s">
        <v>4843</v>
      </c>
      <c r="B3732" t="str">
        <f ca="1">PROPER(TRIM(Table1[[#This Row],[Campaign Name]]))</f>
        <v>Summer Sale</v>
      </c>
      <c r="C3732" t="str">
        <f ca="1">PROPER(TRIM(Table1[[#This Row],[Campaign Type]]))</f>
        <v>Lead Gen</v>
      </c>
      <c r="D3732" t="str">
        <f ca="1">PROPER(TRIM(Table1[[#This Row],[Marketing Channel]]))</f>
        <v>Youtube</v>
      </c>
      <c r="E3732" t="s">
        <v>1005</v>
      </c>
      <c r="F3732" t="s">
        <v>745</v>
      </c>
      <c r="G3732" t="s">
        <v>29</v>
      </c>
      <c r="H3732" t="s">
        <v>61</v>
      </c>
      <c r="I3732" t="s">
        <v>31</v>
      </c>
      <c r="J3732" t="s">
        <v>32</v>
      </c>
      <c r="K3732">
        <v>16896</v>
      </c>
      <c r="L3732">
        <v>2302</v>
      </c>
      <c r="M3732">
        <v>13.62</v>
      </c>
      <c r="N3732">
        <v>93</v>
      </c>
      <c r="O3732">
        <v>4.04</v>
      </c>
      <c r="P3732">
        <v>3891.7088323699436</v>
      </c>
      <c r="Q3732">
        <v>9386.51</v>
      </c>
      <c r="R3732" s="6">
        <v>141.19250448353492</v>
      </c>
      <c r="S3732">
        <v>24</v>
      </c>
      <c r="T3732" t="str">
        <f ca="1">PROPER(TRIM(Table1[[#This Row],[Campaign Status]]))</f>
        <v>Completed</v>
      </c>
      <c r="V3732" s="1">
        <f t="shared" si="174"/>
        <v>93</v>
      </c>
      <c r="W3732" t="str">
        <f t="shared" ca="1" si="175"/>
        <v>North</v>
      </c>
      <c r="X3732" s="6">
        <f t="shared" si="176"/>
        <v>470.25390467720979</v>
      </c>
    </row>
    <row r="3733" spans="1:24" x14ac:dyDescent="0.3">
      <c r="A3733" t="s">
        <v>4844</v>
      </c>
      <c r="B3733" t="str">
        <f ca="1">PROPER(TRIM(Table1[[#This Row],[Campaign Name]]))</f>
        <v>New Launch</v>
      </c>
      <c r="C3733" t="str">
        <f ca="1">PROPER(TRIM(Table1[[#This Row],[Campaign Type]]))</f>
        <v>Awareness</v>
      </c>
      <c r="D3733" t="str">
        <f ca="1">PROPER(TRIM(Table1[[#This Row],[Marketing Channel]]))</f>
        <v>Google Ads</v>
      </c>
      <c r="E3733" t="s">
        <v>3226</v>
      </c>
      <c r="F3733" t="s">
        <v>1070</v>
      </c>
      <c r="G3733" t="s">
        <v>29</v>
      </c>
      <c r="H3733" t="s">
        <v>61</v>
      </c>
      <c r="I3733" t="s">
        <v>24</v>
      </c>
      <c r="J3733" t="s">
        <v>25</v>
      </c>
      <c r="K3733">
        <v>29621</v>
      </c>
      <c r="L3733">
        <v>3656</v>
      </c>
      <c r="M3733">
        <v>12.34</v>
      </c>
      <c r="N3733">
        <v>1212</v>
      </c>
      <c r="O3733">
        <v>33.15</v>
      </c>
      <c r="P3733">
        <v>14907.32</v>
      </c>
      <c r="Q3733">
        <v>13524.32</v>
      </c>
      <c r="R3733" s="6">
        <v>-9.2773214769656782</v>
      </c>
      <c r="S3733">
        <v>39</v>
      </c>
      <c r="T3733" t="str">
        <f ca="1">PROPER(TRIM(Table1[[#This Row],[Campaign Status]]))</f>
        <v>Active</v>
      </c>
      <c r="V3733" s="1">
        <f t="shared" si="174"/>
        <v>1212</v>
      </c>
      <c r="W3733" t="str">
        <f t="shared" ca="1" si="175"/>
        <v>North</v>
      </c>
      <c r="X3733" s="6">
        <f t="shared" si="176"/>
        <v>141.19250448353492</v>
      </c>
    </row>
    <row r="3734" spans="1:24" x14ac:dyDescent="0.3">
      <c r="A3734" t="s">
        <v>4845</v>
      </c>
      <c r="B3734" t="str">
        <f ca="1">PROPER(TRIM(Table1[[#This Row],[Campaign Name]]))</f>
        <v>Flash Sale</v>
      </c>
      <c r="C3734" t="str">
        <f ca="1">PROPER(TRIM(Table1[[#This Row],[Campaign Type]]))</f>
        <v>Sales</v>
      </c>
      <c r="D3734" t="str">
        <f ca="1">PROPER(TRIM(Table1[[#This Row],[Marketing Channel]]))</f>
        <v>Email</v>
      </c>
      <c r="E3734" t="s">
        <v>2288</v>
      </c>
      <c r="F3734" t="s">
        <v>564</v>
      </c>
      <c r="G3734" t="s">
        <v>41</v>
      </c>
      <c r="H3734" t="s">
        <v>11140</v>
      </c>
      <c r="I3734" t="s">
        <v>24</v>
      </c>
      <c r="J3734" t="s">
        <v>32</v>
      </c>
      <c r="K3734">
        <v>70141</v>
      </c>
      <c r="L3734">
        <v>7546</v>
      </c>
      <c r="M3734">
        <v>10.76</v>
      </c>
      <c r="N3734">
        <v>788</v>
      </c>
      <c r="O3734">
        <v>10.44</v>
      </c>
      <c r="P3734">
        <v>250</v>
      </c>
      <c r="Q3734">
        <v>37990.370000000003</v>
      </c>
      <c r="R3734" s="6">
        <v>15096.148000000003</v>
      </c>
      <c r="S3734">
        <v>306</v>
      </c>
      <c r="T3734" t="str">
        <f ca="1">PROPER(TRIM(Table1[[#This Row],[Campaign Status]]))</f>
        <v>Active</v>
      </c>
      <c r="V3734" s="1">
        <f t="shared" si="174"/>
        <v>788</v>
      </c>
      <c r="W3734" t="str">
        <f t="shared" ca="1" si="175"/>
        <v>East</v>
      </c>
      <c r="X3734" s="6">
        <f t="shared" si="176"/>
        <v>-9.2773214769656782</v>
      </c>
    </row>
    <row r="3735" spans="1:24" x14ac:dyDescent="0.3">
      <c r="A3735" t="s">
        <v>4846</v>
      </c>
      <c r="B3735" t="str">
        <f ca="1">PROPER(TRIM(Table1[[#This Row],[Campaign Name]]))</f>
        <v>Festive Offer</v>
      </c>
      <c r="C3735" t="str">
        <f ca="1">PROPER(TRIM(Table1[[#This Row],[Campaign Type]]))</f>
        <v>Lead Gen</v>
      </c>
      <c r="D3735" t="str">
        <f ca="1">PROPER(TRIM(Table1[[#This Row],[Marketing Channel]]))</f>
        <v>Google Ads</v>
      </c>
      <c r="E3735" t="s">
        <v>2726</v>
      </c>
      <c r="F3735" t="s">
        <v>121</v>
      </c>
      <c r="G3735" t="s">
        <v>41</v>
      </c>
      <c r="H3735" t="s">
        <v>11140</v>
      </c>
      <c r="I3735" t="s">
        <v>62</v>
      </c>
      <c r="J3735" t="s">
        <v>25</v>
      </c>
      <c r="K3735">
        <v>108195</v>
      </c>
      <c r="L3735">
        <v>14037</v>
      </c>
      <c r="M3735">
        <v>12.97</v>
      </c>
      <c r="N3735">
        <v>3469</v>
      </c>
      <c r="O3735">
        <v>24.71</v>
      </c>
      <c r="P3735">
        <v>250</v>
      </c>
      <c r="Q3735">
        <v>11550.3</v>
      </c>
      <c r="R3735" s="6">
        <v>4520.12</v>
      </c>
      <c r="S3735">
        <v>489</v>
      </c>
      <c r="T3735" t="str">
        <f ca="1">PROPER(TRIM(Table1[[#This Row],[Campaign Status]]))</f>
        <v>Paused</v>
      </c>
      <c r="V3735" s="1">
        <f t="shared" si="174"/>
        <v>3469</v>
      </c>
      <c r="W3735" t="str">
        <f t="shared" ca="1" si="175"/>
        <v>East</v>
      </c>
      <c r="X3735" s="6">
        <f t="shared" si="176"/>
        <v>15096.148000000003</v>
      </c>
    </row>
    <row r="3736" spans="1:24" x14ac:dyDescent="0.3">
      <c r="A3736" t="s">
        <v>4847</v>
      </c>
      <c r="B3736" t="str">
        <f ca="1">PROPER(TRIM(Table1[[#This Row],[Campaign Name]]))</f>
        <v>Summer Sale</v>
      </c>
      <c r="C3736" t="str">
        <f ca="1">PROPER(TRIM(Table1[[#This Row],[Campaign Type]]))</f>
        <v>Retargeting</v>
      </c>
      <c r="D3736" t="str">
        <f ca="1">PROPER(TRIM(Table1[[#This Row],[Marketing Channel]]))</f>
        <v>Email</v>
      </c>
      <c r="E3736" t="s">
        <v>990</v>
      </c>
      <c r="F3736" t="s">
        <v>400</v>
      </c>
      <c r="G3736" t="s">
        <v>46</v>
      </c>
      <c r="H3736" t="s">
        <v>30</v>
      </c>
      <c r="I3736" t="s">
        <v>24</v>
      </c>
      <c r="J3736" t="s">
        <v>63</v>
      </c>
      <c r="K3736">
        <v>132083</v>
      </c>
      <c r="L3736">
        <v>19786</v>
      </c>
      <c r="M3736">
        <v>14.98</v>
      </c>
      <c r="N3736">
        <v>3449</v>
      </c>
      <c r="O3736">
        <v>17.43</v>
      </c>
      <c r="P3736">
        <v>250</v>
      </c>
      <c r="Q3736">
        <v>15762.33</v>
      </c>
      <c r="R3736" s="6">
        <v>6204.9319999999998</v>
      </c>
      <c r="S3736">
        <v>2039</v>
      </c>
      <c r="T3736" t="str">
        <f ca="1">PROPER(TRIM(Table1[[#This Row],[Campaign Status]]))</f>
        <v>Active</v>
      </c>
      <c r="V3736" s="1">
        <f t="shared" si="174"/>
        <v>3449</v>
      </c>
      <c r="W3736" t="str">
        <f t="shared" ca="1" si="175"/>
        <v>South</v>
      </c>
      <c r="X3736" s="6">
        <f t="shared" si="176"/>
        <v>4520.12</v>
      </c>
    </row>
    <row r="3737" spans="1:24" x14ac:dyDescent="0.3">
      <c r="A3737" t="s">
        <v>4848</v>
      </c>
      <c r="B3737" t="str">
        <f ca="1">PROPER(TRIM(Table1[[#This Row],[Campaign Name]]))</f>
        <v>New Launch</v>
      </c>
      <c r="C3737" t="str">
        <f ca="1">PROPER(TRIM(Table1[[#This Row],[Campaign Type]]))</f>
        <v>Sales</v>
      </c>
      <c r="D3737" t="str">
        <f ca="1">PROPER(TRIM(Table1[[#This Row],[Marketing Channel]]))</f>
        <v>Google Ads</v>
      </c>
      <c r="E3737" t="s">
        <v>1022</v>
      </c>
      <c r="F3737" t="s">
        <v>522</v>
      </c>
      <c r="G3737" t="s">
        <v>11141</v>
      </c>
      <c r="H3737" t="s">
        <v>23</v>
      </c>
      <c r="I3737" t="s">
        <v>62</v>
      </c>
      <c r="J3737" t="s">
        <v>63</v>
      </c>
      <c r="K3737">
        <v>152799</v>
      </c>
      <c r="L3737">
        <v>6931</v>
      </c>
      <c r="M3737">
        <v>4.54</v>
      </c>
      <c r="N3737">
        <v>2113</v>
      </c>
      <c r="O3737">
        <v>30.49</v>
      </c>
      <c r="P3737">
        <v>1451.65</v>
      </c>
      <c r="Q3737">
        <v>29622.37</v>
      </c>
      <c r="R3737" s="6">
        <v>1940.6000068887124</v>
      </c>
      <c r="S3737">
        <v>849</v>
      </c>
      <c r="T3737" t="str">
        <f ca="1">PROPER(TRIM(Table1[[#This Row],[Campaign Status]]))</f>
        <v>Paused</v>
      </c>
      <c r="V3737" s="1">
        <f t="shared" si="174"/>
        <v>2113</v>
      </c>
      <c r="W3737" t="str">
        <f t="shared" ca="1" si="175"/>
        <v>west</v>
      </c>
      <c r="X3737" s="6">
        <f t="shared" si="176"/>
        <v>6204.9319999999998</v>
      </c>
    </row>
    <row r="3738" spans="1:24" x14ac:dyDescent="0.3">
      <c r="A3738" t="s">
        <v>4849</v>
      </c>
      <c r="B3738" t="str">
        <f ca="1">PROPER(TRIM(Table1[[#This Row],[Campaign Name]]))</f>
        <v>Flash Sale</v>
      </c>
      <c r="C3738" t="str">
        <f ca="1">PROPER(TRIM(Table1[[#This Row],[Campaign Type]]))</f>
        <v>Retargeting</v>
      </c>
      <c r="D3738" t="str">
        <f ca="1">PROPER(TRIM(Table1[[#This Row],[Marketing Channel]]))</f>
        <v>Google Ads</v>
      </c>
      <c r="E3738" t="s">
        <v>982</v>
      </c>
      <c r="F3738" t="s">
        <v>376</v>
      </c>
      <c r="G3738" t="s">
        <v>11141</v>
      </c>
      <c r="H3738" t="s">
        <v>54</v>
      </c>
      <c r="I3738" t="s">
        <v>31</v>
      </c>
      <c r="J3738" t="s">
        <v>32</v>
      </c>
      <c r="K3738">
        <v>39198</v>
      </c>
      <c r="L3738">
        <v>2054</v>
      </c>
      <c r="M3738">
        <v>5.24</v>
      </c>
      <c r="N3738">
        <v>29</v>
      </c>
      <c r="O3738">
        <v>1.41</v>
      </c>
      <c r="P3738">
        <v>11491.71</v>
      </c>
      <c r="Q3738">
        <v>7553.03</v>
      </c>
      <c r="R3738" s="6">
        <v>-34.274098458802037</v>
      </c>
      <c r="S3738">
        <v>5</v>
      </c>
      <c r="T3738" t="str">
        <f ca="1">PROPER(TRIM(Table1[[#This Row],[Campaign Status]]))</f>
        <v>Active</v>
      </c>
      <c r="V3738" s="1">
        <f t="shared" si="174"/>
        <v>29</v>
      </c>
      <c r="W3738" t="str">
        <f t="shared" ca="1" si="175"/>
        <v>west</v>
      </c>
      <c r="X3738" s="6">
        <f t="shared" si="176"/>
        <v>1940.6000068887124</v>
      </c>
    </row>
    <row r="3739" spans="1:24" x14ac:dyDescent="0.3">
      <c r="A3739" t="s">
        <v>4850</v>
      </c>
      <c r="B3739" t="str">
        <f ca="1">PROPER(TRIM(Table1[[#This Row],[Campaign Name]]))</f>
        <v>Summer Sale</v>
      </c>
      <c r="C3739" t="str">
        <f ca="1">PROPER(TRIM(Table1[[#This Row],[Campaign Type]]))</f>
        <v>Sales</v>
      </c>
      <c r="D3739" t="str">
        <f ca="1">PROPER(TRIM(Table1[[#This Row],[Marketing Channel]]))</f>
        <v>Meta Ads</v>
      </c>
      <c r="E3739" t="s">
        <v>2093</v>
      </c>
      <c r="F3739" t="s">
        <v>143</v>
      </c>
      <c r="G3739" t="s">
        <v>29</v>
      </c>
      <c r="H3739" t="s">
        <v>61</v>
      </c>
      <c r="I3739" t="s">
        <v>24</v>
      </c>
      <c r="J3739" t="s">
        <v>32</v>
      </c>
      <c r="K3739">
        <v>52693</v>
      </c>
      <c r="L3739">
        <v>5498</v>
      </c>
      <c r="M3739">
        <v>10.43</v>
      </c>
      <c r="N3739">
        <v>953</v>
      </c>
      <c r="O3739">
        <v>17.329999999999998</v>
      </c>
      <c r="P3739">
        <v>3102.4</v>
      </c>
      <c r="Q3739">
        <v>20991.48</v>
      </c>
      <c r="R3739" s="6">
        <v>576.62068076327989</v>
      </c>
      <c r="S3739">
        <v>941</v>
      </c>
      <c r="T3739" t="str">
        <f ca="1">PROPER(TRIM(Table1[[#This Row],[Campaign Status]]))</f>
        <v>Paused</v>
      </c>
      <c r="V3739" s="1">
        <f t="shared" si="174"/>
        <v>953</v>
      </c>
      <c r="W3739" t="str">
        <f t="shared" ca="1" si="175"/>
        <v>North</v>
      </c>
      <c r="X3739" s="6">
        <f t="shared" si="176"/>
        <v>-34.274098458802037</v>
      </c>
    </row>
    <row r="3740" spans="1:24" x14ac:dyDescent="0.3">
      <c r="A3740" t="s">
        <v>4851</v>
      </c>
      <c r="B3740" t="str">
        <f ca="1">PROPER(TRIM(Table1[[#This Row],[Campaign Name]]))</f>
        <v>Summer Sale</v>
      </c>
      <c r="C3740" t="str">
        <f ca="1">PROPER(TRIM(Table1[[#This Row],[Campaign Type]]))</f>
        <v>Awareness</v>
      </c>
      <c r="D3740" t="str">
        <f ca="1">PROPER(TRIM(Table1[[#This Row],[Marketing Channel]]))</f>
        <v>Google Ads</v>
      </c>
      <c r="E3740" t="s">
        <v>3514</v>
      </c>
      <c r="F3740" t="s">
        <v>762</v>
      </c>
      <c r="G3740" t="s">
        <v>11141</v>
      </c>
      <c r="H3740" t="s">
        <v>23</v>
      </c>
      <c r="I3740" t="s">
        <v>31</v>
      </c>
      <c r="J3740" t="s">
        <v>32</v>
      </c>
      <c r="K3740">
        <v>98503</v>
      </c>
      <c r="L3740">
        <v>9176</v>
      </c>
      <c r="M3740">
        <v>9.32</v>
      </c>
      <c r="N3740">
        <v>1531</v>
      </c>
      <c r="O3740">
        <v>16.68</v>
      </c>
      <c r="P3740">
        <v>8837.91</v>
      </c>
      <c r="Q3740">
        <v>7160.43</v>
      </c>
      <c r="R3740" s="6">
        <v>-18.980505572018718</v>
      </c>
      <c r="S3740">
        <v>228</v>
      </c>
      <c r="T3740" t="str">
        <f ca="1">PROPER(TRIM(Table1[[#This Row],[Campaign Status]]))</f>
        <v>Completed</v>
      </c>
      <c r="V3740" s="1">
        <f t="shared" si="174"/>
        <v>1531</v>
      </c>
      <c r="W3740" t="str">
        <f t="shared" ca="1" si="175"/>
        <v>west</v>
      </c>
      <c r="X3740" s="6">
        <f t="shared" si="176"/>
        <v>576.62068076327989</v>
      </c>
    </row>
    <row r="3741" spans="1:24" x14ac:dyDescent="0.3">
      <c r="A3741" t="s">
        <v>4852</v>
      </c>
      <c r="B3741" t="str">
        <f ca="1">PROPER(TRIM(Table1[[#This Row],[Campaign Name]]))</f>
        <v>Festive Offer</v>
      </c>
      <c r="C3741" t="str">
        <f ca="1">PROPER(TRIM(Table1[[#This Row],[Campaign Type]]))</f>
        <v>Sales</v>
      </c>
      <c r="D3741" t="str">
        <f ca="1">PROPER(TRIM(Table1[[#This Row],[Marketing Channel]]))</f>
        <v>Google Ads</v>
      </c>
      <c r="E3741" t="s">
        <v>126</v>
      </c>
      <c r="F3741" t="s">
        <v>57</v>
      </c>
      <c r="G3741" t="s">
        <v>29</v>
      </c>
      <c r="H3741" t="s">
        <v>61</v>
      </c>
      <c r="I3741" t="s">
        <v>62</v>
      </c>
      <c r="J3741" t="s">
        <v>25</v>
      </c>
      <c r="K3741">
        <v>61245</v>
      </c>
      <c r="L3741">
        <v>1014</v>
      </c>
      <c r="M3741">
        <v>1.66</v>
      </c>
      <c r="N3741">
        <v>69</v>
      </c>
      <c r="O3741">
        <v>6.8</v>
      </c>
      <c r="P3741">
        <v>3988.1535696969677</v>
      </c>
      <c r="Q3741">
        <v>17682.169999999998</v>
      </c>
      <c r="R3741" s="6">
        <v>343.36733004350043</v>
      </c>
      <c r="S3741">
        <v>17</v>
      </c>
      <c r="T3741" t="str">
        <f ca="1">PROPER(TRIM(Table1[[#This Row],[Campaign Status]]))</f>
        <v>Active</v>
      </c>
      <c r="V3741" s="1">
        <f t="shared" si="174"/>
        <v>69</v>
      </c>
      <c r="W3741" t="str">
        <f t="shared" ca="1" si="175"/>
        <v>North</v>
      </c>
      <c r="X3741" s="6">
        <f t="shared" si="176"/>
        <v>-18.980505572018718</v>
      </c>
    </row>
    <row r="3742" spans="1:24" x14ac:dyDescent="0.3">
      <c r="A3742" t="s">
        <v>4853</v>
      </c>
      <c r="B3742" t="str">
        <f ca="1">PROPER(TRIM(Table1[[#This Row],[Campaign Name]]))</f>
        <v>Flash Sale</v>
      </c>
      <c r="C3742" t="str">
        <f ca="1">PROPER(TRIM(Table1[[#This Row],[Campaign Type]]))</f>
        <v>Retargeting</v>
      </c>
      <c r="D3742" t="str">
        <f ca="1">PROPER(TRIM(Table1[[#This Row],[Marketing Channel]]))</f>
        <v>Google Ads</v>
      </c>
      <c r="E3742" t="s">
        <v>2214</v>
      </c>
      <c r="F3742" t="s">
        <v>522</v>
      </c>
      <c r="G3742" t="s">
        <v>29</v>
      </c>
      <c r="H3742" t="s">
        <v>61</v>
      </c>
      <c r="I3742" t="s">
        <v>24</v>
      </c>
      <c r="J3742" t="s">
        <v>63</v>
      </c>
      <c r="K3742">
        <v>160217</v>
      </c>
      <c r="L3742">
        <v>18394</v>
      </c>
      <c r="M3742">
        <v>11.48</v>
      </c>
      <c r="N3742">
        <v>1277</v>
      </c>
      <c r="O3742">
        <v>6.94</v>
      </c>
      <c r="P3742">
        <v>250</v>
      </c>
      <c r="Q3742">
        <v>2577.3200000000002</v>
      </c>
      <c r="R3742" s="6">
        <v>930.92800000000011</v>
      </c>
      <c r="S3742">
        <v>317</v>
      </c>
      <c r="T3742" t="str">
        <f ca="1">PROPER(TRIM(Table1[[#This Row],[Campaign Status]]))</f>
        <v>Paused</v>
      </c>
      <c r="V3742" s="1">
        <f t="shared" si="174"/>
        <v>1277</v>
      </c>
      <c r="W3742" t="str">
        <f t="shared" ca="1" si="175"/>
        <v>North</v>
      </c>
      <c r="X3742" s="6">
        <f t="shared" si="176"/>
        <v>343.36733004350043</v>
      </c>
    </row>
    <row r="3743" spans="1:24" x14ac:dyDescent="0.3">
      <c r="A3743" t="s">
        <v>4854</v>
      </c>
      <c r="B3743" t="str">
        <f ca="1">PROPER(TRIM(Table1[[#This Row],[Campaign Name]]))</f>
        <v>Festive Offer</v>
      </c>
      <c r="C3743" t="str">
        <f ca="1">PROPER(TRIM(Table1[[#This Row],[Campaign Type]]))</f>
        <v>Awareness</v>
      </c>
      <c r="D3743" t="str">
        <f ca="1">PROPER(TRIM(Table1[[#This Row],[Marketing Channel]]))</f>
        <v>Google Ads</v>
      </c>
      <c r="E3743" t="s">
        <v>1203</v>
      </c>
      <c r="F3743" t="s">
        <v>86</v>
      </c>
      <c r="G3743" t="s">
        <v>46</v>
      </c>
      <c r="H3743" t="s">
        <v>42</v>
      </c>
      <c r="I3743" t="s">
        <v>24</v>
      </c>
      <c r="J3743" t="s">
        <v>25</v>
      </c>
      <c r="K3743">
        <v>17369</v>
      </c>
      <c r="L3743">
        <v>910</v>
      </c>
      <c r="M3743">
        <v>5.24</v>
      </c>
      <c r="N3743">
        <v>180</v>
      </c>
      <c r="O3743">
        <v>19.78</v>
      </c>
      <c r="P3743">
        <v>5214.16</v>
      </c>
      <c r="Q3743">
        <v>46686.59</v>
      </c>
      <c r="R3743" s="6">
        <v>795.38084753824194</v>
      </c>
      <c r="S3743">
        <v>159</v>
      </c>
      <c r="T3743" t="str">
        <f ca="1">PROPER(TRIM(Table1[[#This Row],[Campaign Status]]))</f>
        <v>Completed</v>
      </c>
      <c r="V3743" s="1">
        <f t="shared" si="174"/>
        <v>180</v>
      </c>
      <c r="W3743" t="str">
        <f t="shared" ca="1" si="175"/>
        <v>South</v>
      </c>
      <c r="X3743" s="6">
        <f t="shared" si="176"/>
        <v>930.92800000000011</v>
      </c>
    </row>
    <row r="3744" spans="1:24" x14ac:dyDescent="0.3">
      <c r="A3744" t="s">
        <v>4855</v>
      </c>
      <c r="B3744" t="str">
        <f ca="1">PROPER(TRIM(Table1[[#This Row],[Campaign Name]]))</f>
        <v>Summer Sale</v>
      </c>
      <c r="C3744" t="str">
        <f ca="1">PROPER(TRIM(Table1[[#This Row],[Campaign Type]]))</f>
        <v>Awareness</v>
      </c>
      <c r="D3744" t="str">
        <f ca="1">PROPER(TRIM(Table1[[#This Row],[Marketing Channel]]))</f>
        <v>Instagram</v>
      </c>
      <c r="E3744" t="s">
        <v>546</v>
      </c>
      <c r="F3744" t="s">
        <v>704</v>
      </c>
      <c r="G3744" t="s">
        <v>29</v>
      </c>
      <c r="H3744" t="s">
        <v>61</v>
      </c>
      <c r="I3744" t="s">
        <v>31</v>
      </c>
      <c r="J3744" t="s">
        <v>63</v>
      </c>
      <c r="K3744">
        <v>179716</v>
      </c>
      <c r="L3744">
        <v>9322</v>
      </c>
      <c r="M3744">
        <v>5.19</v>
      </c>
      <c r="N3744">
        <v>2159</v>
      </c>
      <c r="O3744">
        <v>23.16</v>
      </c>
      <c r="P3744">
        <v>641.6</v>
      </c>
      <c r="Q3744">
        <v>43283.16</v>
      </c>
      <c r="R3744" s="6">
        <v>6646.1284289276819</v>
      </c>
      <c r="S3744">
        <v>1678</v>
      </c>
      <c r="T3744" t="str">
        <f ca="1">PROPER(TRIM(Table1[[#This Row],[Campaign Status]]))</f>
        <v>Active</v>
      </c>
      <c r="V3744" s="1">
        <f t="shared" si="174"/>
        <v>2159</v>
      </c>
      <c r="W3744" t="str">
        <f t="shared" ca="1" si="175"/>
        <v>North</v>
      </c>
      <c r="X3744" s="6">
        <f t="shared" si="176"/>
        <v>795.38084753824194</v>
      </c>
    </row>
    <row r="3745" spans="1:24" x14ac:dyDescent="0.3">
      <c r="A3745" t="s">
        <v>4856</v>
      </c>
      <c r="B3745" t="str">
        <f ca="1">PROPER(TRIM(Table1[[#This Row],[Campaign Name]]))</f>
        <v>New Launch</v>
      </c>
      <c r="C3745" t="str">
        <f ca="1">PROPER(TRIM(Table1[[#This Row],[Campaign Type]]))</f>
        <v>Lead Gen</v>
      </c>
      <c r="D3745" t="str">
        <f ca="1">PROPER(TRIM(Table1[[#This Row],[Marketing Channel]]))</f>
        <v>Email</v>
      </c>
      <c r="E3745" t="s">
        <v>2286</v>
      </c>
      <c r="F3745" t="s">
        <v>831</v>
      </c>
      <c r="G3745" t="s">
        <v>11141</v>
      </c>
      <c r="H3745" t="s">
        <v>36</v>
      </c>
      <c r="I3745" t="s">
        <v>62</v>
      </c>
      <c r="J3745" t="s">
        <v>32</v>
      </c>
      <c r="K3745">
        <v>156504</v>
      </c>
      <c r="L3745">
        <v>18757</v>
      </c>
      <c r="M3745">
        <v>11.98</v>
      </c>
      <c r="N3745">
        <v>3599</v>
      </c>
      <c r="O3745">
        <v>19.190000000000001</v>
      </c>
      <c r="P3745">
        <v>1431.13</v>
      </c>
      <c r="Q3745">
        <v>28885.91</v>
      </c>
      <c r="R3745" s="6">
        <v>1918.3987478426136</v>
      </c>
      <c r="S3745">
        <v>1031</v>
      </c>
      <c r="T3745" t="str">
        <f ca="1">PROPER(TRIM(Table1[[#This Row],[Campaign Status]]))</f>
        <v>Paused</v>
      </c>
      <c r="V3745" s="1">
        <f t="shared" si="174"/>
        <v>3599</v>
      </c>
      <c r="W3745" t="str">
        <f t="shared" ca="1" si="175"/>
        <v>west</v>
      </c>
      <c r="X3745" s="6">
        <f t="shared" si="176"/>
        <v>6646.1284289276819</v>
      </c>
    </row>
    <row r="3746" spans="1:24" x14ac:dyDescent="0.3">
      <c r="A3746" t="s">
        <v>4857</v>
      </c>
      <c r="B3746" t="str">
        <f ca="1">PROPER(TRIM(Table1[[#This Row],[Campaign Name]]))</f>
        <v>Mega Discount</v>
      </c>
      <c r="C3746" t="str">
        <f ca="1">PROPER(TRIM(Table1[[#This Row],[Campaign Type]]))</f>
        <v>Retargeting</v>
      </c>
      <c r="D3746" t="str">
        <f ca="1">PROPER(TRIM(Table1[[#This Row],[Marketing Channel]]))</f>
        <v>Google Ads</v>
      </c>
      <c r="E3746" t="s">
        <v>1622</v>
      </c>
      <c r="F3746" t="s">
        <v>106</v>
      </c>
      <c r="G3746" t="s">
        <v>29</v>
      </c>
      <c r="H3746" t="s">
        <v>67</v>
      </c>
      <c r="I3746" t="s">
        <v>31</v>
      </c>
      <c r="J3746" t="s">
        <v>32</v>
      </c>
      <c r="K3746">
        <v>63878</v>
      </c>
      <c r="L3746">
        <v>5846</v>
      </c>
      <c r="M3746">
        <v>9.15</v>
      </c>
      <c r="N3746">
        <v>1259</v>
      </c>
      <c r="O3746">
        <v>21.54</v>
      </c>
      <c r="P3746">
        <v>4781.84</v>
      </c>
      <c r="Q3746">
        <v>31962.87</v>
      </c>
      <c r="R3746" s="6">
        <v>568.42198818864699</v>
      </c>
      <c r="S3746">
        <v>1175</v>
      </c>
      <c r="T3746" t="str">
        <f ca="1">PROPER(TRIM(Table1[[#This Row],[Campaign Status]]))</f>
        <v>Paused</v>
      </c>
      <c r="V3746" s="1">
        <f t="shared" si="174"/>
        <v>1259</v>
      </c>
      <c r="W3746" t="str">
        <f t="shared" ca="1" si="175"/>
        <v>North</v>
      </c>
      <c r="X3746" s="6">
        <f t="shared" si="176"/>
        <v>1918.3987478426136</v>
      </c>
    </row>
    <row r="3747" spans="1:24" x14ac:dyDescent="0.3">
      <c r="A3747" t="s">
        <v>4858</v>
      </c>
      <c r="B3747" t="str">
        <f ca="1">PROPER(TRIM(Table1[[#This Row],[Campaign Name]]))</f>
        <v>Festive Offer</v>
      </c>
      <c r="C3747" t="str">
        <f ca="1">PROPER(TRIM(Table1[[#This Row],[Campaign Type]]))</f>
        <v>Sales</v>
      </c>
      <c r="D3747" t="str">
        <f ca="1">PROPER(TRIM(Table1[[#This Row],[Marketing Channel]]))</f>
        <v>Youtube</v>
      </c>
      <c r="E3747" t="s">
        <v>1155</v>
      </c>
      <c r="F3747" t="s">
        <v>495</v>
      </c>
      <c r="G3747" t="s">
        <v>46</v>
      </c>
      <c r="H3747" t="s">
        <v>42</v>
      </c>
      <c r="I3747" t="s">
        <v>24</v>
      </c>
      <c r="J3747" t="s">
        <v>25</v>
      </c>
      <c r="K3747">
        <v>31128</v>
      </c>
      <c r="L3747">
        <v>2849</v>
      </c>
      <c r="M3747">
        <v>9.15</v>
      </c>
      <c r="N3747">
        <v>814</v>
      </c>
      <c r="O3747">
        <v>28.57</v>
      </c>
      <c r="P3747">
        <v>11967.14</v>
      </c>
      <c r="Q3747">
        <v>29954.720000000001</v>
      </c>
      <c r="R3747" s="6">
        <v>150.30809366314762</v>
      </c>
      <c r="S3747">
        <v>719</v>
      </c>
      <c r="T3747" t="str">
        <f ca="1">PROPER(TRIM(Table1[[#This Row],[Campaign Status]]))</f>
        <v>Completed</v>
      </c>
      <c r="V3747" s="1">
        <f t="shared" si="174"/>
        <v>814</v>
      </c>
      <c r="W3747" t="str">
        <f t="shared" ca="1" si="175"/>
        <v>South</v>
      </c>
      <c r="X3747" s="6">
        <f t="shared" si="176"/>
        <v>568.42198818864699</v>
      </c>
    </row>
    <row r="3748" spans="1:24" x14ac:dyDescent="0.3">
      <c r="A3748" t="s">
        <v>4859</v>
      </c>
      <c r="B3748" t="str">
        <f ca="1">PROPER(TRIM(Table1[[#This Row],[Campaign Name]]))</f>
        <v>New Launch</v>
      </c>
      <c r="C3748" t="str">
        <f ca="1">PROPER(TRIM(Table1[[#This Row],[Campaign Type]]))</f>
        <v>Retargeting</v>
      </c>
      <c r="D3748" t="str">
        <f ca="1">PROPER(TRIM(Table1[[#This Row],[Marketing Channel]]))</f>
        <v>Linkedin</v>
      </c>
      <c r="E3748" t="s">
        <v>134</v>
      </c>
      <c r="F3748" t="s">
        <v>925</v>
      </c>
      <c r="G3748" t="s">
        <v>29</v>
      </c>
      <c r="H3748" t="s">
        <v>67</v>
      </c>
      <c r="I3748" t="s">
        <v>62</v>
      </c>
      <c r="J3748" t="s">
        <v>32</v>
      </c>
      <c r="K3748">
        <v>70031</v>
      </c>
      <c r="L3748">
        <v>4679</v>
      </c>
      <c r="M3748">
        <v>6.68</v>
      </c>
      <c r="N3748">
        <v>420</v>
      </c>
      <c r="O3748">
        <v>8.98</v>
      </c>
      <c r="P3748">
        <v>250</v>
      </c>
      <c r="Q3748">
        <v>4405.75</v>
      </c>
      <c r="R3748" s="6">
        <v>1662.3000000000002</v>
      </c>
      <c r="S3748">
        <v>259</v>
      </c>
      <c r="T3748" t="str">
        <f ca="1">PROPER(TRIM(Table1[[#This Row],[Campaign Status]]))</f>
        <v>Paused</v>
      </c>
      <c r="V3748" s="1">
        <f t="shared" si="174"/>
        <v>420</v>
      </c>
      <c r="W3748" t="str">
        <f t="shared" ca="1" si="175"/>
        <v>North</v>
      </c>
      <c r="X3748" s="6">
        <f t="shared" si="176"/>
        <v>150.30809366314762</v>
      </c>
    </row>
    <row r="3749" spans="1:24" x14ac:dyDescent="0.3">
      <c r="A3749" t="s">
        <v>4860</v>
      </c>
      <c r="B3749" t="str">
        <f ca="1">PROPER(TRIM(Table1[[#This Row],[Campaign Name]]))</f>
        <v>Mega Discount</v>
      </c>
      <c r="C3749" t="str">
        <f ca="1">PROPER(TRIM(Table1[[#This Row],[Campaign Type]]))</f>
        <v>Sales</v>
      </c>
      <c r="D3749" t="str">
        <f ca="1">PROPER(TRIM(Table1[[#This Row],[Marketing Channel]]))</f>
        <v>Instagram</v>
      </c>
      <c r="E3749" t="s">
        <v>716</v>
      </c>
      <c r="F3749" t="s">
        <v>679</v>
      </c>
      <c r="G3749" t="s">
        <v>11141</v>
      </c>
      <c r="H3749" t="s">
        <v>23</v>
      </c>
      <c r="I3749" t="s">
        <v>62</v>
      </c>
      <c r="J3749" t="s">
        <v>63</v>
      </c>
      <c r="K3749">
        <v>154025</v>
      </c>
      <c r="L3749">
        <v>181</v>
      </c>
      <c r="M3749">
        <v>0.12</v>
      </c>
      <c r="N3749">
        <v>53</v>
      </c>
      <c r="O3749">
        <v>29.28</v>
      </c>
      <c r="P3749">
        <v>250</v>
      </c>
      <c r="Q3749">
        <v>43204.47</v>
      </c>
      <c r="R3749" s="6">
        <v>17181.788</v>
      </c>
      <c r="S3749">
        <v>16</v>
      </c>
      <c r="T3749" t="str">
        <f ca="1">PROPER(TRIM(Table1[[#This Row],[Campaign Status]]))</f>
        <v>Completed</v>
      </c>
      <c r="V3749" s="1">
        <f t="shared" si="174"/>
        <v>53</v>
      </c>
      <c r="W3749" t="str">
        <f t="shared" ca="1" si="175"/>
        <v>west</v>
      </c>
      <c r="X3749" s="6">
        <f t="shared" si="176"/>
        <v>1662.3000000000002</v>
      </c>
    </row>
    <row r="3750" spans="1:24" x14ac:dyDescent="0.3">
      <c r="A3750" t="s">
        <v>4861</v>
      </c>
      <c r="B3750" t="str">
        <f ca="1">PROPER(TRIM(Table1[[#This Row],[Campaign Name]]))</f>
        <v>Flash Sale</v>
      </c>
      <c r="C3750" t="str">
        <f ca="1">PROPER(TRIM(Table1[[#This Row],[Campaign Type]]))</f>
        <v>Sales</v>
      </c>
      <c r="D3750" t="str">
        <f ca="1">PROPER(TRIM(Table1[[#This Row],[Marketing Channel]]))</f>
        <v>Instagram</v>
      </c>
      <c r="E3750" t="s">
        <v>2040</v>
      </c>
      <c r="F3750" t="s">
        <v>431</v>
      </c>
      <c r="G3750" t="s">
        <v>11141</v>
      </c>
      <c r="H3750" t="s">
        <v>54</v>
      </c>
      <c r="I3750" t="s">
        <v>68</v>
      </c>
      <c r="J3750" t="s">
        <v>25</v>
      </c>
      <c r="K3750">
        <v>100726</v>
      </c>
      <c r="L3750">
        <v>1292</v>
      </c>
      <c r="M3750">
        <v>1.28</v>
      </c>
      <c r="N3750">
        <v>118</v>
      </c>
      <c r="O3750">
        <v>9.1300000000000008</v>
      </c>
      <c r="P3750">
        <v>250</v>
      </c>
      <c r="Q3750">
        <v>38020.06</v>
      </c>
      <c r="R3750" s="6">
        <v>15108.024000000001</v>
      </c>
      <c r="S3750">
        <v>102</v>
      </c>
      <c r="T3750" t="str">
        <f ca="1">PROPER(TRIM(Table1[[#This Row],[Campaign Status]]))</f>
        <v>Active</v>
      </c>
      <c r="V3750" s="1">
        <f t="shared" si="174"/>
        <v>118</v>
      </c>
      <c r="W3750" t="str">
        <f t="shared" ca="1" si="175"/>
        <v>west</v>
      </c>
      <c r="X3750" s="6">
        <f t="shared" si="176"/>
        <v>17181.788</v>
      </c>
    </row>
    <row r="3751" spans="1:24" x14ac:dyDescent="0.3">
      <c r="A3751" t="s">
        <v>4862</v>
      </c>
      <c r="B3751" t="str">
        <f ca="1">PROPER(TRIM(Table1[[#This Row],[Campaign Name]]))</f>
        <v>Festive Offer</v>
      </c>
      <c r="C3751" t="str">
        <f ca="1">PROPER(TRIM(Table1[[#This Row],[Campaign Type]]))</f>
        <v>Awareness</v>
      </c>
      <c r="D3751" t="str">
        <f ca="1">PROPER(TRIM(Table1[[#This Row],[Marketing Channel]]))</f>
        <v>Google Ads</v>
      </c>
      <c r="E3751" t="s">
        <v>289</v>
      </c>
      <c r="F3751" t="s">
        <v>704</v>
      </c>
      <c r="G3751" t="s">
        <v>46</v>
      </c>
      <c r="H3751" t="s">
        <v>42</v>
      </c>
      <c r="I3751" t="s">
        <v>62</v>
      </c>
      <c r="J3751" t="s">
        <v>25</v>
      </c>
      <c r="K3751">
        <v>14813</v>
      </c>
      <c r="L3751">
        <v>940</v>
      </c>
      <c r="M3751">
        <v>6.35</v>
      </c>
      <c r="N3751">
        <v>38</v>
      </c>
      <c r="O3751">
        <v>4.04</v>
      </c>
      <c r="P3751">
        <v>3944.1</v>
      </c>
      <c r="Q3751">
        <v>37601.360000000001</v>
      </c>
      <c r="R3751" s="6">
        <v>853.3571664004462</v>
      </c>
      <c r="S3751">
        <v>9</v>
      </c>
      <c r="T3751" t="str">
        <f ca="1">PROPER(TRIM(Table1[[#This Row],[Campaign Status]]))</f>
        <v>Paused</v>
      </c>
      <c r="V3751" s="1">
        <f t="shared" si="174"/>
        <v>38</v>
      </c>
      <c r="W3751" t="str">
        <f t="shared" ca="1" si="175"/>
        <v>South</v>
      </c>
      <c r="X3751" s="6">
        <f t="shared" si="176"/>
        <v>15108.024000000001</v>
      </c>
    </row>
    <row r="3752" spans="1:24" x14ac:dyDescent="0.3">
      <c r="A3752" t="s">
        <v>4863</v>
      </c>
      <c r="B3752" t="str">
        <f ca="1">PROPER(TRIM(Table1[[#This Row],[Campaign Name]]))</f>
        <v>Mega Discount</v>
      </c>
      <c r="C3752" t="str">
        <f ca="1">PROPER(TRIM(Table1[[#This Row],[Campaign Type]]))</f>
        <v>Awareness</v>
      </c>
      <c r="D3752" t="str">
        <f ca="1">PROPER(TRIM(Table1[[#This Row],[Marketing Channel]]))</f>
        <v>Youtube</v>
      </c>
      <c r="E3752" t="s">
        <v>2040</v>
      </c>
      <c r="F3752" t="s">
        <v>28</v>
      </c>
      <c r="G3752" t="s">
        <v>46</v>
      </c>
      <c r="H3752" t="s">
        <v>30</v>
      </c>
      <c r="I3752" t="s">
        <v>68</v>
      </c>
      <c r="J3752" t="s">
        <v>25</v>
      </c>
      <c r="K3752">
        <v>155305</v>
      </c>
      <c r="L3752">
        <v>1690</v>
      </c>
      <c r="M3752">
        <v>1.0900000000000001</v>
      </c>
      <c r="N3752">
        <v>504</v>
      </c>
      <c r="O3752">
        <v>29.82</v>
      </c>
      <c r="P3752">
        <v>250</v>
      </c>
      <c r="Q3752">
        <v>9914.82</v>
      </c>
      <c r="R3752" s="6">
        <v>3865.9279999999994</v>
      </c>
      <c r="S3752">
        <v>328</v>
      </c>
      <c r="T3752" t="str">
        <f ca="1">PROPER(TRIM(Table1[[#This Row],[Campaign Status]]))</f>
        <v>Paused</v>
      </c>
      <c r="V3752" s="1">
        <f t="shared" si="174"/>
        <v>504</v>
      </c>
      <c r="W3752" t="str">
        <f t="shared" ca="1" si="175"/>
        <v>South</v>
      </c>
      <c r="X3752" s="6">
        <f t="shared" si="176"/>
        <v>853.3571664004462</v>
      </c>
    </row>
    <row r="3753" spans="1:24" x14ac:dyDescent="0.3">
      <c r="A3753" t="s">
        <v>4864</v>
      </c>
      <c r="B3753" t="str">
        <f ca="1">PROPER(TRIM(Table1[[#This Row],[Campaign Name]]))</f>
        <v>Mega Discount</v>
      </c>
      <c r="C3753" t="str">
        <f ca="1">PROPER(TRIM(Table1[[#This Row],[Campaign Type]]))</f>
        <v>Retargeting</v>
      </c>
      <c r="D3753" t="str">
        <f ca="1">PROPER(TRIM(Table1[[#This Row],[Marketing Channel]]))</f>
        <v>Youtube</v>
      </c>
      <c r="E3753" t="s">
        <v>1523</v>
      </c>
      <c r="F3753" t="s">
        <v>425</v>
      </c>
      <c r="G3753" t="s">
        <v>11141</v>
      </c>
      <c r="H3753" t="s">
        <v>36</v>
      </c>
      <c r="I3753" t="s">
        <v>24</v>
      </c>
      <c r="J3753" t="s">
        <v>25</v>
      </c>
      <c r="K3753">
        <v>165451</v>
      </c>
      <c r="L3753">
        <v>13221</v>
      </c>
      <c r="M3753">
        <v>7.99</v>
      </c>
      <c r="N3753">
        <v>1452</v>
      </c>
      <c r="O3753">
        <v>10.98</v>
      </c>
      <c r="P3753">
        <v>3891.7088323699436</v>
      </c>
      <c r="Q3753">
        <v>6577.25</v>
      </c>
      <c r="R3753" s="6">
        <v>69.006734144461575</v>
      </c>
      <c r="S3753">
        <v>1439</v>
      </c>
      <c r="T3753" t="str">
        <f ca="1">PROPER(TRIM(Table1[[#This Row],[Campaign Status]]))</f>
        <v>Completed</v>
      </c>
      <c r="V3753" s="1">
        <f t="shared" si="174"/>
        <v>1452</v>
      </c>
      <c r="W3753" t="str">
        <f t="shared" ca="1" si="175"/>
        <v>west</v>
      </c>
      <c r="X3753" s="6">
        <f t="shared" si="176"/>
        <v>3865.9279999999994</v>
      </c>
    </row>
    <row r="3754" spans="1:24" x14ac:dyDescent="0.3">
      <c r="A3754" t="s">
        <v>4865</v>
      </c>
      <c r="B3754" t="str">
        <f ca="1">PROPER(TRIM(Table1[[#This Row],[Campaign Name]]))</f>
        <v>Summer Sale</v>
      </c>
      <c r="C3754" t="str">
        <f ca="1">PROPER(TRIM(Table1[[#This Row],[Campaign Type]]))</f>
        <v>Sales</v>
      </c>
      <c r="D3754" t="str">
        <f ca="1">PROPER(TRIM(Table1[[#This Row],[Marketing Channel]]))</f>
        <v>Youtube</v>
      </c>
      <c r="E3754" t="s">
        <v>2850</v>
      </c>
      <c r="F3754" t="s">
        <v>303</v>
      </c>
      <c r="G3754" t="s">
        <v>46</v>
      </c>
      <c r="H3754" t="s">
        <v>30</v>
      </c>
      <c r="I3754" t="s">
        <v>68</v>
      </c>
      <c r="J3754" t="s">
        <v>32</v>
      </c>
      <c r="K3754">
        <v>49368</v>
      </c>
      <c r="L3754">
        <v>3338</v>
      </c>
      <c r="M3754">
        <v>6.76</v>
      </c>
      <c r="N3754">
        <v>860</v>
      </c>
      <c r="O3754">
        <v>25.76</v>
      </c>
      <c r="P3754">
        <v>3891.7088323699436</v>
      </c>
      <c r="Q3754">
        <v>44450.48</v>
      </c>
      <c r="R3754" s="6">
        <v>1042.1841128060673</v>
      </c>
      <c r="S3754">
        <v>404</v>
      </c>
      <c r="T3754" t="str">
        <f ca="1">PROPER(TRIM(Table1[[#This Row],[Campaign Status]]))</f>
        <v>Completed</v>
      </c>
      <c r="V3754" s="1">
        <f t="shared" si="174"/>
        <v>860</v>
      </c>
      <c r="W3754" t="str">
        <f t="shared" ca="1" si="175"/>
        <v>South</v>
      </c>
      <c r="X3754" s="6">
        <f t="shared" si="176"/>
        <v>69.006734144461575</v>
      </c>
    </row>
    <row r="3755" spans="1:24" x14ac:dyDescent="0.3">
      <c r="A3755" t="s">
        <v>4866</v>
      </c>
      <c r="B3755" t="str">
        <f ca="1">PROPER(TRIM(Table1[[#This Row],[Campaign Name]]))</f>
        <v>Summer Sale</v>
      </c>
      <c r="C3755" t="str">
        <f ca="1">PROPER(TRIM(Table1[[#This Row],[Campaign Type]]))</f>
        <v>Sales</v>
      </c>
      <c r="D3755" t="str">
        <f ca="1">PROPER(TRIM(Table1[[#This Row],[Marketing Channel]]))</f>
        <v>Meta Ads</v>
      </c>
      <c r="E3755" t="s">
        <v>1378</v>
      </c>
      <c r="F3755" t="s">
        <v>684</v>
      </c>
      <c r="G3755" t="s">
        <v>41</v>
      </c>
      <c r="H3755" t="s">
        <v>11140</v>
      </c>
      <c r="I3755" t="s">
        <v>24</v>
      </c>
      <c r="J3755" t="s">
        <v>25</v>
      </c>
      <c r="K3755">
        <v>117057</v>
      </c>
      <c r="L3755">
        <v>10596</v>
      </c>
      <c r="M3755">
        <v>9.0500000000000007</v>
      </c>
      <c r="N3755">
        <v>751</v>
      </c>
      <c r="O3755">
        <v>7.09</v>
      </c>
      <c r="P3755">
        <v>8196.59</v>
      </c>
      <c r="Q3755">
        <v>40600.22</v>
      </c>
      <c r="R3755" s="6">
        <v>395.33061919651954</v>
      </c>
      <c r="S3755">
        <v>422</v>
      </c>
      <c r="T3755" t="str">
        <f ca="1">PROPER(TRIM(Table1[[#This Row],[Campaign Status]]))</f>
        <v>Paused</v>
      </c>
      <c r="V3755" s="1">
        <f t="shared" si="174"/>
        <v>751</v>
      </c>
      <c r="W3755" t="str">
        <f t="shared" ca="1" si="175"/>
        <v>East</v>
      </c>
      <c r="X3755" s="6">
        <f t="shared" si="176"/>
        <v>1042.1841128060673</v>
      </c>
    </row>
    <row r="3756" spans="1:24" x14ac:dyDescent="0.3">
      <c r="A3756" t="s">
        <v>4867</v>
      </c>
      <c r="B3756" t="str">
        <f ca="1">PROPER(TRIM(Table1[[#This Row],[Campaign Name]]))</f>
        <v>Summer Sale</v>
      </c>
      <c r="C3756" t="str">
        <f ca="1">PROPER(TRIM(Table1[[#This Row],[Campaign Type]]))</f>
        <v>Awareness</v>
      </c>
      <c r="D3756" t="str">
        <f ca="1">PROPER(TRIM(Table1[[#This Row],[Marketing Channel]]))</f>
        <v>Linkedin</v>
      </c>
      <c r="E3756" t="s">
        <v>2515</v>
      </c>
      <c r="F3756" t="s">
        <v>436</v>
      </c>
      <c r="G3756" t="s">
        <v>11141</v>
      </c>
      <c r="H3756" t="s">
        <v>36</v>
      </c>
      <c r="I3756" t="s">
        <v>68</v>
      </c>
      <c r="J3756" t="s">
        <v>32</v>
      </c>
      <c r="K3756">
        <v>160855</v>
      </c>
      <c r="L3756">
        <v>6611</v>
      </c>
      <c r="M3756">
        <v>4.1100000000000003</v>
      </c>
      <c r="N3756">
        <v>1670</v>
      </c>
      <c r="O3756">
        <v>25.26</v>
      </c>
      <c r="P3756">
        <v>14709.28</v>
      </c>
      <c r="Q3756">
        <v>34018.080000000002</v>
      </c>
      <c r="R3756" s="6">
        <v>131.26951149206491</v>
      </c>
      <c r="S3756">
        <v>1113</v>
      </c>
      <c r="T3756" t="str">
        <f ca="1">PROPER(TRIM(Table1[[#This Row],[Campaign Status]]))</f>
        <v>Completed</v>
      </c>
      <c r="V3756" s="1">
        <f t="shared" si="174"/>
        <v>1670</v>
      </c>
      <c r="W3756" t="str">
        <f t="shared" ca="1" si="175"/>
        <v>west</v>
      </c>
      <c r="X3756" s="6">
        <f t="shared" si="176"/>
        <v>395.33061919651954</v>
      </c>
    </row>
    <row r="3757" spans="1:24" x14ac:dyDescent="0.3">
      <c r="A3757" t="s">
        <v>4868</v>
      </c>
      <c r="B3757" t="str">
        <f ca="1">PROPER(TRIM(Table1[[#This Row],[Campaign Name]]))</f>
        <v>Summer Sale</v>
      </c>
      <c r="C3757" t="str">
        <f ca="1">PROPER(TRIM(Table1[[#This Row],[Campaign Type]]))</f>
        <v>Lead Gen</v>
      </c>
      <c r="D3757" t="str">
        <f ca="1">PROPER(TRIM(Table1[[#This Row],[Marketing Channel]]))</f>
        <v>Youtube</v>
      </c>
      <c r="E3757" t="s">
        <v>3570</v>
      </c>
      <c r="F3757" t="s">
        <v>762</v>
      </c>
      <c r="G3757" t="s">
        <v>11141</v>
      </c>
      <c r="H3757" t="s">
        <v>54</v>
      </c>
      <c r="I3757" t="s">
        <v>62</v>
      </c>
      <c r="J3757" t="s">
        <v>32</v>
      </c>
      <c r="K3757">
        <v>135477</v>
      </c>
      <c r="L3757">
        <v>20027</v>
      </c>
      <c r="M3757">
        <v>14.78</v>
      </c>
      <c r="N3757">
        <v>5097</v>
      </c>
      <c r="O3757">
        <v>25.45</v>
      </c>
      <c r="P3757">
        <v>9522.16</v>
      </c>
      <c r="Q3757">
        <v>37769.69</v>
      </c>
      <c r="R3757" s="6">
        <v>296.65044485704925</v>
      </c>
      <c r="S3757">
        <v>4493</v>
      </c>
      <c r="T3757" t="str">
        <f ca="1">PROPER(TRIM(Table1[[#This Row],[Campaign Status]]))</f>
        <v>Active</v>
      </c>
      <c r="V3757" s="1">
        <f t="shared" si="174"/>
        <v>5097</v>
      </c>
      <c r="W3757" t="str">
        <f t="shared" ca="1" si="175"/>
        <v>west</v>
      </c>
      <c r="X3757" s="6">
        <f t="shared" si="176"/>
        <v>131.26951149206491</v>
      </c>
    </row>
    <row r="3758" spans="1:24" x14ac:dyDescent="0.3">
      <c r="A3758" t="s">
        <v>4869</v>
      </c>
      <c r="B3758" t="str">
        <f ca="1">PROPER(TRIM(Table1[[#This Row],[Campaign Name]]))</f>
        <v>Flash Sale</v>
      </c>
      <c r="C3758" t="str">
        <f ca="1">PROPER(TRIM(Table1[[#This Row],[Campaign Type]]))</f>
        <v>Awareness</v>
      </c>
      <c r="D3758" t="str">
        <f ca="1">PROPER(TRIM(Table1[[#This Row],[Marketing Channel]]))</f>
        <v>Meta Ads</v>
      </c>
      <c r="E3758" t="s">
        <v>1482</v>
      </c>
      <c r="F3758" t="s">
        <v>271</v>
      </c>
      <c r="G3758" t="s">
        <v>11141</v>
      </c>
      <c r="H3758" t="s">
        <v>23</v>
      </c>
      <c r="I3758" t="s">
        <v>24</v>
      </c>
      <c r="J3758" t="s">
        <v>25</v>
      </c>
      <c r="K3758">
        <v>159476</v>
      </c>
      <c r="L3758">
        <v>146</v>
      </c>
      <c r="M3758">
        <v>0.09</v>
      </c>
      <c r="N3758">
        <v>45</v>
      </c>
      <c r="O3758">
        <v>30.82</v>
      </c>
      <c r="P3758">
        <v>8977.4500000000007</v>
      </c>
      <c r="Q3758">
        <v>39790.9</v>
      </c>
      <c r="R3758" s="6">
        <v>343.23165264078324</v>
      </c>
      <c r="S3758">
        <v>33</v>
      </c>
      <c r="T3758" t="str">
        <f ca="1">PROPER(TRIM(Table1[[#This Row],[Campaign Status]]))</f>
        <v>Paused</v>
      </c>
      <c r="V3758" s="1">
        <f t="shared" si="174"/>
        <v>45</v>
      </c>
      <c r="W3758" t="str">
        <f t="shared" ca="1" si="175"/>
        <v>west</v>
      </c>
      <c r="X3758" s="6">
        <f t="shared" si="176"/>
        <v>296.65044485704925</v>
      </c>
    </row>
    <row r="3759" spans="1:24" x14ac:dyDescent="0.3">
      <c r="A3759" t="s">
        <v>4870</v>
      </c>
      <c r="B3759" t="str">
        <f ca="1">PROPER(TRIM(Table1[[#This Row],[Campaign Name]]))</f>
        <v>Flash Sale</v>
      </c>
      <c r="C3759" t="str">
        <f ca="1">PROPER(TRIM(Table1[[#This Row],[Campaign Type]]))</f>
        <v>Sales</v>
      </c>
      <c r="D3759" t="str">
        <f ca="1">PROPER(TRIM(Table1[[#This Row],[Marketing Channel]]))</f>
        <v>Linkedin</v>
      </c>
      <c r="E3759" t="s">
        <v>1027</v>
      </c>
      <c r="F3759" t="s">
        <v>936</v>
      </c>
      <c r="G3759" t="s">
        <v>46</v>
      </c>
      <c r="H3759" t="s">
        <v>30</v>
      </c>
      <c r="I3759" t="s">
        <v>24</v>
      </c>
      <c r="J3759" t="s">
        <v>32</v>
      </c>
      <c r="K3759">
        <v>199770</v>
      </c>
      <c r="L3759">
        <v>1664</v>
      </c>
      <c r="M3759">
        <v>0.83</v>
      </c>
      <c r="N3759">
        <v>543</v>
      </c>
      <c r="O3759">
        <v>32.630000000000003</v>
      </c>
      <c r="P3759">
        <v>250</v>
      </c>
      <c r="Q3759">
        <v>38860.559999999998</v>
      </c>
      <c r="R3759" s="6">
        <v>15444.224</v>
      </c>
      <c r="S3759">
        <v>396</v>
      </c>
      <c r="T3759" t="str">
        <f ca="1">PROPER(TRIM(Table1[[#This Row],[Campaign Status]]))</f>
        <v>Paused</v>
      </c>
      <c r="V3759" s="1">
        <f t="shared" si="174"/>
        <v>543</v>
      </c>
      <c r="W3759" t="str">
        <f t="shared" ca="1" si="175"/>
        <v>South</v>
      </c>
      <c r="X3759" s="6">
        <f t="shared" si="176"/>
        <v>343.23165264078324</v>
      </c>
    </row>
    <row r="3760" spans="1:24" x14ac:dyDescent="0.3">
      <c r="A3760" t="s">
        <v>4871</v>
      </c>
      <c r="B3760" t="str">
        <f ca="1">PROPER(TRIM(Table1[[#This Row],[Campaign Name]]))</f>
        <v>Summer Sale</v>
      </c>
      <c r="C3760" t="str">
        <f ca="1">PROPER(TRIM(Table1[[#This Row],[Campaign Type]]))</f>
        <v>Retargeting</v>
      </c>
      <c r="D3760" t="str">
        <f ca="1">PROPER(TRIM(Table1[[#This Row],[Marketing Channel]]))</f>
        <v>Youtube</v>
      </c>
      <c r="E3760" t="s">
        <v>172</v>
      </c>
      <c r="F3760" t="s">
        <v>1042</v>
      </c>
      <c r="G3760" t="s">
        <v>41</v>
      </c>
      <c r="H3760" t="s">
        <v>11140</v>
      </c>
      <c r="I3760" t="s">
        <v>62</v>
      </c>
      <c r="J3760" t="s">
        <v>32</v>
      </c>
      <c r="K3760">
        <v>25531</v>
      </c>
      <c r="L3760">
        <v>2881</v>
      </c>
      <c r="M3760">
        <v>11.28</v>
      </c>
      <c r="N3760">
        <v>610</v>
      </c>
      <c r="O3760">
        <v>21.17</v>
      </c>
      <c r="P3760">
        <v>1788.6</v>
      </c>
      <c r="Q3760">
        <v>48503.95</v>
      </c>
      <c r="R3760" s="6">
        <v>2611.8388683886837</v>
      </c>
      <c r="S3760">
        <v>235</v>
      </c>
      <c r="T3760" t="str">
        <f ca="1">PROPER(TRIM(Table1[[#This Row],[Campaign Status]]))</f>
        <v>Paused</v>
      </c>
      <c r="V3760" s="1">
        <f t="shared" si="174"/>
        <v>610</v>
      </c>
      <c r="W3760" t="str">
        <f t="shared" ca="1" si="175"/>
        <v>East</v>
      </c>
      <c r="X3760" s="6">
        <f t="shared" si="176"/>
        <v>15444.224</v>
      </c>
    </row>
    <row r="3761" spans="1:24" x14ac:dyDescent="0.3">
      <c r="A3761" t="s">
        <v>4872</v>
      </c>
      <c r="B3761" t="str">
        <f ca="1">PROPER(TRIM(Table1[[#This Row],[Campaign Name]]))</f>
        <v>Flash Sale</v>
      </c>
      <c r="C3761" t="str">
        <f ca="1">PROPER(TRIM(Table1[[#This Row],[Campaign Type]]))</f>
        <v>Sales</v>
      </c>
      <c r="D3761" t="str">
        <f ca="1">PROPER(TRIM(Table1[[#This Row],[Marketing Channel]]))</f>
        <v>Google Ads</v>
      </c>
      <c r="E3761" t="s">
        <v>1261</v>
      </c>
      <c r="F3761" t="s">
        <v>158</v>
      </c>
      <c r="G3761" t="s">
        <v>11141</v>
      </c>
      <c r="H3761" t="s">
        <v>23</v>
      </c>
      <c r="I3761" t="s">
        <v>68</v>
      </c>
      <c r="J3761" t="s">
        <v>32</v>
      </c>
      <c r="K3761">
        <v>176014</v>
      </c>
      <c r="L3761">
        <v>3502</v>
      </c>
      <c r="M3761">
        <v>1.99</v>
      </c>
      <c r="N3761">
        <v>148</v>
      </c>
      <c r="O3761">
        <v>4.2300000000000004</v>
      </c>
      <c r="P3761">
        <v>14200.85</v>
      </c>
      <c r="Q3761">
        <v>45740.82</v>
      </c>
      <c r="R3761" s="6">
        <v>222.09917012009845</v>
      </c>
      <c r="S3761">
        <v>5</v>
      </c>
      <c r="T3761" t="str">
        <f ca="1">PROPER(TRIM(Table1[[#This Row],[Campaign Status]]))</f>
        <v>Completed</v>
      </c>
      <c r="V3761" s="1">
        <f t="shared" si="174"/>
        <v>148</v>
      </c>
      <c r="W3761" t="str">
        <f t="shared" ca="1" si="175"/>
        <v>west</v>
      </c>
      <c r="X3761" s="6">
        <f t="shared" si="176"/>
        <v>2611.8388683886837</v>
      </c>
    </row>
    <row r="3762" spans="1:24" x14ac:dyDescent="0.3">
      <c r="A3762" t="s">
        <v>4873</v>
      </c>
      <c r="B3762" t="str">
        <f ca="1">PROPER(TRIM(Table1[[#This Row],[Campaign Name]]))</f>
        <v>New Launch</v>
      </c>
      <c r="C3762" t="str">
        <f ca="1">PROPER(TRIM(Table1[[#This Row],[Campaign Type]]))</f>
        <v>Lead Gen</v>
      </c>
      <c r="D3762" t="str">
        <f ca="1">PROPER(TRIM(Table1[[#This Row],[Marketing Channel]]))</f>
        <v>Google Ads</v>
      </c>
      <c r="E3762" t="s">
        <v>1064</v>
      </c>
      <c r="F3762" t="s">
        <v>115</v>
      </c>
      <c r="G3762" t="s">
        <v>46</v>
      </c>
      <c r="H3762" t="s">
        <v>30</v>
      </c>
      <c r="I3762" t="s">
        <v>68</v>
      </c>
      <c r="J3762" t="s">
        <v>25</v>
      </c>
      <c r="K3762">
        <v>157834</v>
      </c>
      <c r="L3762">
        <v>20553</v>
      </c>
      <c r="M3762">
        <v>13.02</v>
      </c>
      <c r="N3762">
        <v>1825</v>
      </c>
      <c r="O3762">
        <v>8.8800000000000008</v>
      </c>
      <c r="P3762">
        <v>250</v>
      </c>
      <c r="Q3762">
        <v>1724.14</v>
      </c>
      <c r="R3762" s="6">
        <v>589.65599999999995</v>
      </c>
      <c r="S3762">
        <v>887</v>
      </c>
      <c r="T3762" t="str">
        <f ca="1">PROPER(TRIM(Table1[[#This Row],[Campaign Status]]))</f>
        <v>Completed</v>
      </c>
      <c r="V3762" s="1">
        <f t="shared" si="174"/>
        <v>1825</v>
      </c>
      <c r="W3762" t="str">
        <f t="shared" ca="1" si="175"/>
        <v>South</v>
      </c>
      <c r="X3762" s="6">
        <f t="shared" si="176"/>
        <v>222.09917012009845</v>
      </c>
    </row>
    <row r="3763" spans="1:24" x14ac:dyDescent="0.3">
      <c r="A3763" t="s">
        <v>4874</v>
      </c>
      <c r="B3763" t="str">
        <f ca="1">PROPER(TRIM(Table1[[#This Row],[Campaign Name]]))</f>
        <v>Flash Sale</v>
      </c>
      <c r="C3763" t="str">
        <f ca="1">PROPER(TRIM(Table1[[#This Row],[Campaign Type]]))</f>
        <v>Awareness</v>
      </c>
      <c r="D3763" t="str">
        <f ca="1">PROPER(TRIM(Table1[[#This Row],[Marketing Channel]]))</f>
        <v>Meta Ads</v>
      </c>
      <c r="E3763" t="s">
        <v>302</v>
      </c>
      <c r="F3763" t="s">
        <v>663</v>
      </c>
      <c r="G3763" t="s">
        <v>29</v>
      </c>
      <c r="H3763" t="s">
        <v>61</v>
      </c>
      <c r="I3763" t="s">
        <v>24</v>
      </c>
      <c r="J3763" t="s">
        <v>32</v>
      </c>
      <c r="K3763">
        <v>44626</v>
      </c>
      <c r="L3763">
        <v>873</v>
      </c>
      <c r="M3763">
        <v>1.96</v>
      </c>
      <c r="N3763">
        <v>96</v>
      </c>
      <c r="O3763">
        <v>11</v>
      </c>
      <c r="P3763">
        <v>12474.76</v>
      </c>
      <c r="Q3763">
        <v>3530.88</v>
      </c>
      <c r="R3763" s="6">
        <v>-71.69580817586872</v>
      </c>
      <c r="S3763">
        <v>54</v>
      </c>
      <c r="T3763" t="str">
        <f ca="1">PROPER(TRIM(Table1[[#This Row],[Campaign Status]]))</f>
        <v>Active</v>
      </c>
      <c r="V3763" s="1">
        <f t="shared" si="174"/>
        <v>96</v>
      </c>
      <c r="W3763" t="str">
        <f t="shared" ca="1" si="175"/>
        <v>North</v>
      </c>
      <c r="X3763" s="6">
        <f t="shared" si="176"/>
        <v>589.65599999999995</v>
      </c>
    </row>
    <row r="3764" spans="1:24" x14ac:dyDescent="0.3">
      <c r="A3764" t="s">
        <v>4875</v>
      </c>
      <c r="B3764" t="str">
        <f ca="1">PROPER(TRIM(Table1[[#This Row],[Campaign Name]]))</f>
        <v>Flash Sale</v>
      </c>
      <c r="C3764" t="str">
        <f ca="1">PROPER(TRIM(Table1[[#This Row],[Campaign Type]]))</f>
        <v>Lead Gen</v>
      </c>
      <c r="D3764" t="str">
        <f ca="1">PROPER(TRIM(Table1[[#This Row],[Marketing Channel]]))</f>
        <v>Linkedin</v>
      </c>
      <c r="E3764" t="s">
        <v>1231</v>
      </c>
      <c r="F3764" t="s">
        <v>271</v>
      </c>
      <c r="G3764" t="s">
        <v>11141</v>
      </c>
      <c r="H3764" t="s">
        <v>23</v>
      </c>
      <c r="I3764" t="s">
        <v>68</v>
      </c>
      <c r="J3764" t="s">
        <v>32</v>
      </c>
      <c r="K3764">
        <v>156876</v>
      </c>
      <c r="L3764">
        <v>20291</v>
      </c>
      <c r="M3764">
        <v>12.93</v>
      </c>
      <c r="N3764">
        <v>3358</v>
      </c>
      <c r="O3764">
        <v>16.55</v>
      </c>
      <c r="P3764">
        <v>3610.22</v>
      </c>
      <c r="Q3764">
        <v>37018.89</v>
      </c>
      <c r="R3764" s="6">
        <v>925.39152738614268</v>
      </c>
      <c r="S3764">
        <v>1364</v>
      </c>
      <c r="T3764" t="str">
        <f ca="1">PROPER(TRIM(Table1[[#This Row],[Campaign Status]]))</f>
        <v>Active</v>
      </c>
      <c r="V3764" s="1">
        <f t="shared" si="174"/>
        <v>3358</v>
      </c>
      <c r="W3764" t="str">
        <f t="shared" ca="1" si="175"/>
        <v>west</v>
      </c>
      <c r="X3764" s="6">
        <f t="shared" si="176"/>
        <v>-71.69580817586872</v>
      </c>
    </row>
    <row r="3765" spans="1:24" x14ac:dyDescent="0.3">
      <c r="A3765" t="s">
        <v>4876</v>
      </c>
      <c r="B3765" t="str">
        <f ca="1">PROPER(TRIM(Table1[[#This Row],[Campaign Name]]))</f>
        <v>Festive Offer</v>
      </c>
      <c r="C3765" t="str">
        <f ca="1">PROPER(TRIM(Table1[[#This Row],[Campaign Type]]))</f>
        <v>Lead Gen</v>
      </c>
      <c r="D3765" t="str">
        <f ca="1">PROPER(TRIM(Table1[[#This Row],[Marketing Channel]]))</f>
        <v>Meta Ads</v>
      </c>
      <c r="E3765" t="s">
        <v>1005</v>
      </c>
      <c r="F3765" t="s">
        <v>965</v>
      </c>
      <c r="G3765" t="s">
        <v>46</v>
      </c>
      <c r="H3765" t="s">
        <v>30</v>
      </c>
      <c r="I3765" t="s">
        <v>68</v>
      </c>
      <c r="J3765" t="s">
        <v>63</v>
      </c>
      <c r="K3765">
        <v>124569</v>
      </c>
      <c r="L3765">
        <v>15293</v>
      </c>
      <c r="M3765">
        <v>12.28</v>
      </c>
      <c r="N3765">
        <v>1584</v>
      </c>
      <c r="O3765">
        <v>10.36</v>
      </c>
      <c r="P3765">
        <v>250</v>
      </c>
      <c r="Q3765">
        <v>44705.03</v>
      </c>
      <c r="R3765" s="6">
        <v>17782.011999999999</v>
      </c>
      <c r="S3765">
        <v>314</v>
      </c>
      <c r="T3765" t="str">
        <f ca="1">PROPER(TRIM(Table1[[#This Row],[Campaign Status]]))</f>
        <v>Active</v>
      </c>
      <c r="V3765" s="1">
        <f t="shared" si="174"/>
        <v>1584</v>
      </c>
      <c r="W3765" t="str">
        <f t="shared" ca="1" si="175"/>
        <v>South</v>
      </c>
      <c r="X3765" s="6">
        <f t="shared" si="176"/>
        <v>925.39152738614268</v>
      </c>
    </row>
    <row r="3766" spans="1:24" x14ac:dyDescent="0.3">
      <c r="A3766" t="s">
        <v>4877</v>
      </c>
      <c r="B3766" t="str">
        <f ca="1">PROPER(TRIM(Table1[[#This Row],[Campaign Name]]))</f>
        <v>Flash Sale</v>
      </c>
      <c r="C3766" t="str">
        <f ca="1">PROPER(TRIM(Table1[[#This Row],[Campaign Type]]))</f>
        <v>Lead Gen</v>
      </c>
      <c r="D3766" t="str">
        <f ca="1">PROPER(TRIM(Table1[[#This Row],[Marketing Channel]]))</f>
        <v>Instagram</v>
      </c>
      <c r="E3766" t="s">
        <v>3624</v>
      </c>
      <c r="F3766" t="s">
        <v>500</v>
      </c>
      <c r="G3766" t="s">
        <v>11141</v>
      </c>
      <c r="H3766" t="s">
        <v>23</v>
      </c>
      <c r="I3766" t="s">
        <v>62</v>
      </c>
      <c r="J3766" t="s">
        <v>32</v>
      </c>
      <c r="K3766">
        <v>133703</v>
      </c>
      <c r="L3766">
        <v>15351</v>
      </c>
      <c r="M3766">
        <v>11.48</v>
      </c>
      <c r="N3766">
        <v>3533</v>
      </c>
      <c r="O3766">
        <v>23.01</v>
      </c>
      <c r="P3766">
        <v>14540.87</v>
      </c>
      <c r="Q3766">
        <v>7330.35</v>
      </c>
      <c r="R3766" s="6">
        <v>-49.587954503410039</v>
      </c>
      <c r="S3766">
        <v>2580</v>
      </c>
      <c r="T3766" t="str">
        <f ca="1">PROPER(TRIM(Table1[[#This Row],[Campaign Status]]))</f>
        <v>Completed</v>
      </c>
      <c r="V3766" s="1">
        <f t="shared" si="174"/>
        <v>3533</v>
      </c>
      <c r="W3766" t="str">
        <f t="shared" ca="1" si="175"/>
        <v>west</v>
      </c>
      <c r="X3766" s="6">
        <f t="shared" si="176"/>
        <v>17782.011999999999</v>
      </c>
    </row>
    <row r="3767" spans="1:24" x14ac:dyDescent="0.3">
      <c r="A3767" t="s">
        <v>4878</v>
      </c>
      <c r="B3767" t="str">
        <f ca="1">PROPER(TRIM(Table1[[#This Row],[Campaign Name]]))</f>
        <v>Summer Sale</v>
      </c>
      <c r="C3767" t="str">
        <f ca="1">PROPER(TRIM(Table1[[#This Row],[Campaign Type]]))</f>
        <v>Retargeting</v>
      </c>
      <c r="D3767" t="str">
        <f ca="1">PROPER(TRIM(Table1[[#This Row],[Marketing Channel]]))</f>
        <v>Google Ads</v>
      </c>
      <c r="E3767" t="s">
        <v>210</v>
      </c>
      <c r="F3767" t="s">
        <v>137</v>
      </c>
      <c r="G3767" t="s">
        <v>29</v>
      </c>
      <c r="H3767" t="s">
        <v>61</v>
      </c>
      <c r="I3767" t="s">
        <v>62</v>
      </c>
      <c r="J3767" t="s">
        <v>32</v>
      </c>
      <c r="K3767">
        <v>32888</v>
      </c>
      <c r="L3767">
        <v>1139</v>
      </c>
      <c r="M3767">
        <v>3.46</v>
      </c>
      <c r="N3767">
        <v>64</v>
      </c>
      <c r="O3767">
        <v>5.62</v>
      </c>
      <c r="P3767">
        <v>3988.1535696969677</v>
      </c>
      <c r="Q3767">
        <v>17376.189999999999</v>
      </c>
      <c r="R3767" s="6">
        <v>335.69510793237322</v>
      </c>
      <c r="S3767">
        <v>60</v>
      </c>
      <c r="T3767" t="str">
        <f ca="1">PROPER(TRIM(Table1[[#This Row],[Campaign Status]]))</f>
        <v>Completed</v>
      </c>
      <c r="V3767" s="1">
        <f t="shared" si="174"/>
        <v>64</v>
      </c>
      <c r="W3767" t="str">
        <f t="shared" ca="1" si="175"/>
        <v>North</v>
      </c>
      <c r="X3767" s="6">
        <f t="shared" si="176"/>
        <v>-49.587954503410039</v>
      </c>
    </row>
    <row r="3768" spans="1:24" x14ac:dyDescent="0.3">
      <c r="A3768" t="s">
        <v>4879</v>
      </c>
      <c r="B3768" t="str">
        <f ca="1">PROPER(TRIM(Table1[[#This Row],[Campaign Name]]))</f>
        <v>Summer Sale</v>
      </c>
      <c r="C3768" t="str">
        <f ca="1">PROPER(TRIM(Table1[[#This Row],[Campaign Type]]))</f>
        <v>Awareness</v>
      </c>
      <c r="D3768" t="str">
        <f ca="1">PROPER(TRIM(Table1[[#This Row],[Marketing Channel]]))</f>
        <v>Google Ads</v>
      </c>
      <c r="E3768" t="s">
        <v>2166</v>
      </c>
      <c r="F3768" t="s">
        <v>300</v>
      </c>
      <c r="G3768" t="s">
        <v>11141</v>
      </c>
      <c r="H3768" t="s">
        <v>23</v>
      </c>
      <c r="I3768" t="s">
        <v>62</v>
      </c>
      <c r="J3768" t="s">
        <v>63</v>
      </c>
      <c r="K3768">
        <v>99785</v>
      </c>
      <c r="L3768">
        <v>14168</v>
      </c>
      <c r="M3768">
        <v>14.2</v>
      </c>
      <c r="N3768">
        <v>3242</v>
      </c>
      <c r="O3768">
        <v>22.88</v>
      </c>
      <c r="P3768">
        <v>3988.1535696969677</v>
      </c>
      <c r="Q3768">
        <v>2890.26</v>
      </c>
      <c r="R3768" s="6">
        <v>-27.528868949256356</v>
      </c>
      <c r="S3768">
        <v>1024</v>
      </c>
      <c r="T3768" t="str">
        <f ca="1">PROPER(TRIM(Table1[[#This Row],[Campaign Status]]))</f>
        <v>Active</v>
      </c>
      <c r="V3768" s="1">
        <f t="shared" si="174"/>
        <v>3242</v>
      </c>
      <c r="W3768" t="str">
        <f t="shared" ca="1" si="175"/>
        <v>west</v>
      </c>
      <c r="X3768" s="6">
        <f t="shared" si="176"/>
        <v>335.69510793237322</v>
      </c>
    </row>
    <row r="3769" spans="1:24" x14ac:dyDescent="0.3">
      <c r="A3769" t="s">
        <v>4880</v>
      </c>
      <c r="B3769" t="str">
        <f ca="1">PROPER(TRIM(Table1[[#This Row],[Campaign Name]]))</f>
        <v>New Launch</v>
      </c>
      <c r="C3769" t="str">
        <f ca="1">PROPER(TRIM(Table1[[#This Row],[Campaign Type]]))</f>
        <v>Awareness</v>
      </c>
      <c r="D3769" t="str">
        <f ca="1">PROPER(TRIM(Table1[[#This Row],[Marketing Channel]]))</f>
        <v>Meta Ads</v>
      </c>
      <c r="E3769" t="s">
        <v>848</v>
      </c>
      <c r="F3769" t="s">
        <v>57</v>
      </c>
      <c r="G3769" t="s">
        <v>29</v>
      </c>
      <c r="H3769" t="s">
        <v>99</v>
      </c>
      <c r="I3769" t="s">
        <v>24</v>
      </c>
      <c r="J3769" t="s">
        <v>32</v>
      </c>
      <c r="K3769">
        <v>10757</v>
      </c>
      <c r="L3769">
        <v>563</v>
      </c>
      <c r="M3769">
        <v>5.23</v>
      </c>
      <c r="N3769">
        <v>174</v>
      </c>
      <c r="O3769">
        <v>30.91</v>
      </c>
      <c r="P3769">
        <v>2111.0700000000002</v>
      </c>
      <c r="Q3769">
        <v>38711.96</v>
      </c>
      <c r="R3769" s="6">
        <v>1733.7601311183428</v>
      </c>
      <c r="S3769">
        <v>48</v>
      </c>
      <c r="T3769" t="str">
        <f ca="1">PROPER(TRIM(Table1[[#This Row],[Campaign Status]]))</f>
        <v>Paused</v>
      </c>
      <c r="V3769" s="1">
        <f t="shared" si="174"/>
        <v>174</v>
      </c>
      <c r="W3769" t="str">
        <f t="shared" ca="1" si="175"/>
        <v>North</v>
      </c>
      <c r="X3769" s="6">
        <f t="shared" si="176"/>
        <v>-27.528868949256356</v>
      </c>
    </row>
    <row r="3770" spans="1:24" x14ac:dyDescent="0.3">
      <c r="A3770" t="s">
        <v>4881</v>
      </c>
      <c r="B3770" t="str">
        <f ca="1">PROPER(TRIM(Table1[[#This Row],[Campaign Name]]))</f>
        <v>Flash Sale</v>
      </c>
      <c r="C3770" t="str">
        <f ca="1">PROPER(TRIM(Table1[[#This Row],[Campaign Type]]))</f>
        <v>Awareness</v>
      </c>
      <c r="D3770" t="str">
        <f ca="1">PROPER(TRIM(Table1[[#This Row],[Marketing Channel]]))</f>
        <v>Instagram</v>
      </c>
      <c r="E3770" t="s">
        <v>470</v>
      </c>
      <c r="F3770" t="s">
        <v>98</v>
      </c>
      <c r="G3770" t="s">
        <v>46</v>
      </c>
      <c r="H3770" t="s">
        <v>30</v>
      </c>
      <c r="I3770" t="s">
        <v>24</v>
      </c>
      <c r="J3770" t="s">
        <v>63</v>
      </c>
      <c r="K3770">
        <v>38988</v>
      </c>
      <c r="L3770">
        <v>5298</v>
      </c>
      <c r="M3770">
        <v>13.59</v>
      </c>
      <c r="N3770">
        <v>1111</v>
      </c>
      <c r="O3770">
        <v>20.97</v>
      </c>
      <c r="P3770">
        <v>250</v>
      </c>
      <c r="Q3770">
        <v>2883.24</v>
      </c>
      <c r="R3770" s="6">
        <v>1053.2959999999998</v>
      </c>
      <c r="S3770">
        <v>762</v>
      </c>
      <c r="T3770" t="str">
        <f ca="1">PROPER(TRIM(Table1[[#This Row],[Campaign Status]]))</f>
        <v>Completed</v>
      </c>
      <c r="V3770" s="1">
        <f t="shared" si="174"/>
        <v>1111</v>
      </c>
      <c r="W3770" t="str">
        <f t="shared" ca="1" si="175"/>
        <v>South</v>
      </c>
      <c r="X3770" s="6">
        <f t="shared" si="176"/>
        <v>1733.7601311183428</v>
      </c>
    </row>
    <row r="3771" spans="1:24" x14ac:dyDescent="0.3">
      <c r="A3771" t="s">
        <v>4882</v>
      </c>
      <c r="B3771" t="str">
        <f ca="1">PROPER(TRIM(Table1[[#This Row],[Campaign Name]]))</f>
        <v>Flash Sale</v>
      </c>
      <c r="C3771" t="str">
        <f ca="1">PROPER(TRIM(Table1[[#This Row],[Campaign Type]]))</f>
        <v>Sales</v>
      </c>
      <c r="D3771" t="str">
        <f ca="1">PROPER(TRIM(Table1[[#This Row],[Marketing Channel]]))</f>
        <v>Youtube</v>
      </c>
      <c r="E3771" t="s">
        <v>1316</v>
      </c>
      <c r="F3771" t="s">
        <v>249</v>
      </c>
      <c r="G3771" t="s">
        <v>11141</v>
      </c>
      <c r="H3771" t="s">
        <v>54</v>
      </c>
      <c r="I3771" t="s">
        <v>62</v>
      </c>
      <c r="J3771" t="s">
        <v>63</v>
      </c>
      <c r="K3771">
        <v>172316</v>
      </c>
      <c r="L3771">
        <v>8362</v>
      </c>
      <c r="M3771">
        <v>4.8499999999999996</v>
      </c>
      <c r="N3771">
        <v>1727</v>
      </c>
      <c r="O3771">
        <v>20.65</v>
      </c>
      <c r="P3771">
        <v>924.38</v>
      </c>
      <c r="Q3771">
        <v>43162.54</v>
      </c>
      <c r="R3771" s="6">
        <v>4569.3502672061277</v>
      </c>
      <c r="S3771">
        <v>1079</v>
      </c>
      <c r="T3771" t="str">
        <f ca="1">PROPER(TRIM(Table1[[#This Row],[Campaign Status]]))</f>
        <v>Paused</v>
      </c>
      <c r="V3771" s="1">
        <f t="shared" si="174"/>
        <v>1727</v>
      </c>
      <c r="W3771" t="str">
        <f t="shared" ca="1" si="175"/>
        <v>west</v>
      </c>
      <c r="X3771" s="6">
        <f t="shared" si="176"/>
        <v>1053.2959999999998</v>
      </c>
    </row>
    <row r="3772" spans="1:24" x14ac:dyDescent="0.3">
      <c r="A3772" t="s">
        <v>4883</v>
      </c>
      <c r="B3772" t="str">
        <f ca="1">PROPER(TRIM(Table1[[#This Row],[Campaign Name]]))</f>
        <v>Flash Sale</v>
      </c>
      <c r="C3772" t="str">
        <f ca="1">PROPER(TRIM(Table1[[#This Row],[Campaign Type]]))</f>
        <v>Awareness</v>
      </c>
      <c r="D3772" t="str">
        <f ca="1">PROPER(TRIM(Table1[[#This Row],[Marketing Channel]]))</f>
        <v>Email</v>
      </c>
      <c r="E3772" t="s">
        <v>1162</v>
      </c>
      <c r="F3772" t="s">
        <v>336</v>
      </c>
      <c r="G3772" t="s">
        <v>11141</v>
      </c>
      <c r="H3772" t="s">
        <v>54</v>
      </c>
      <c r="I3772" t="s">
        <v>31</v>
      </c>
      <c r="J3772" t="s">
        <v>32</v>
      </c>
      <c r="K3772">
        <v>157583</v>
      </c>
      <c r="L3772">
        <v>4801</v>
      </c>
      <c r="M3772">
        <v>3.05</v>
      </c>
      <c r="N3772">
        <v>779</v>
      </c>
      <c r="O3772">
        <v>16.23</v>
      </c>
      <c r="P3772">
        <v>4021.4266195524165</v>
      </c>
      <c r="Q3772">
        <v>2389.44</v>
      </c>
      <c r="R3772" s="6">
        <v>-40.582280219104334</v>
      </c>
      <c r="S3772">
        <v>569</v>
      </c>
      <c r="T3772" t="str">
        <f ca="1">PROPER(TRIM(Table1[[#This Row],[Campaign Status]]))</f>
        <v>Paused</v>
      </c>
      <c r="V3772" s="1">
        <f t="shared" si="174"/>
        <v>779</v>
      </c>
      <c r="W3772" t="str">
        <f t="shared" ca="1" si="175"/>
        <v>west</v>
      </c>
      <c r="X3772" s="6">
        <f t="shared" si="176"/>
        <v>4569.3502672061277</v>
      </c>
    </row>
    <row r="3773" spans="1:24" x14ac:dyDescent="0.3">
      <c r="A3773" t="s">
        <v>4884</v>
      </c>
      <c r="B3773" t="str">
        <f ca="1">PROPER(TRIM(Table1[[#This Row],[Campaign Name]]))</f>
        <v>Summer Sale</v>
      </c>
      <c r="C3773" t="str">
        <f ca="1">PROPER(TRIM(Table1[[#This Row],[Campaign Type]]))</f>
        <v>Retargeting</v>
      </c>
      <c r="D3773" t="str">
        <f ca="1">PROPER(TRIM(Table1[[#This Row],[Marketing Channel]]))</f>
        <v>Linkedin</v>
      </c>
      <c r="E3773" t="s">
        <v>409</v>
      </c>
      <c r="F3773" t="s">
        <v>376</v>
      </c>
      <c r="G3773" t="s">
        <v>29</v>
      </c>
      <c r="H3773" t="s">
        <v>67</v>
      </c>
      <c r="I3773" t="s">
        <v>62</v>
      </c>
      <c r="J3773" t="s">
        <v>25</v>
      </c>
      <c r="K3773">
        <v>31895</v>
      </c>
      <c r="L3773">
        <v>3516</v>
      </c>
      <c r="M3773">
        <v>11.02</v>
      </c>
      <c r="N3773">
        <v>284</v>
      </c>
      <c r="O3773">
        <v>8.08</v>
      </c>
      <c r="P3773">
        <v>250</v>
      </c>
      <c r="Q3773">
        <v>15850.65</v>
      </c>
      <c r="R3773" s="6">
        <v>6240.26</v>
      </c>
      <c r="S3773">
        <v>82</v>
      </c>
      <c r="T3773" t="str">
        <f ca="1">PROPER(TRIM(Table1[[#This Row],[Campaign Status]]))</f>
        <v>Paused</v>
      </c>
      <c r="V3773" s="1">
        <f t="shared" si="174"/>
        <v>284</v>
      </c>
      <c r="W3773" t="str">
        <f t="shared" ca="1" si="175"/>
        <v>North</v>
      </c>
      <c r="X3773" s="6">
        <f t="shared" si="176"/>
        <v>-40.582280219104334</v>
      </c>
    </row>
    <row r="3774" spans="1:24" x14ac:dyDescent="0.3">
      <c r="A3774" t="s">
        <v>4885</v>
      </c>
      <c r="B3774" t="str">
        <f ca="1">PROPER(TRIM(Table1[[#This Row],[Campaign Name]]))</f>
        <v>Summer Sale</v>
      </c>
      <c r="C3774" t="str">
        <f ca="1">PROPER(TRIM(Table1[[#This Row],[Campaign Type]]))</f>
        <v>Retargeting</v>
      </c>
      <c r="D3774" t="str">
        <f ca="1">PROPER(TRIM(Table1[[#This Row],[Marketing Channel]]))</f>
        <v>Linkedin</v>
      </c>
      <c r="E3774" t="s">
        <v>1398</v>
      </c>
      <c r="F3774" t="s">
        <v>391</v>
      </c>
      <c r="G3774" t="s">
        <v>29</v>
      </c>
      <c r="H3774" t="s">
        <v>67</v>
      </c>
      <c r="I3774" t="s">
        <v>62</v>
      </c>
      <c r="J3774" t="s">
        <v>25</v>
      </c>
      <c r="K3774">
        <v>23491</v>
      </c>
      <c r="L3774">
        <v>2040</v>
      </c>
      <c r="M3774">
        <v>8.68</v>
      </c>
      <c r="N3774">
        <v>86</v>
      </c>
      <c r="O3774">
        <v>4.22</v>
      </c>
      <c r="P3774">
        <v>250</v>
      </c>
      <c r="Q3774">
        <v>37130.47</v>
      </c>
      <c r="R3774" s="6">
        <v>14752.188000000002</v>
      </c>
      <c r="S3774">
        <v>54</v>
      </c>
      <c r="T3774" t="str">
        <f ca="1">PROPER(TRIM(Table1[[#This Row],[Campaign Status]]))</f>
        <v>Active</v>
      </c>
      <c r="V3774" s="1">
        <f t="shared" si="174"/>
        <v>86</v>
      </c>
      <c r="W3774" t="str">
        <f t="shared" ca="1" si="175"/>
        <v>North</v>
      </c>
      <c r="X3774" s="6">
        <f t="shared" si="176"/>
        <v>6240.26</v>
      </c>
    </row>
    <row r="3775" spans="1:24" x14ac:dyDescent="0.3">
      <c r="A3775" t="s">
        <v>4886</v>
      </c>
      <c r="B3775" t="str">
        <f ca="1">PROPER(TRIM(Table1[[#This Row],[Campaign Name]]))</f>
        <v>Festive Offer</v>
      </c>
      <c r="C3775" t="str">
        <f ca="1">PROPER(TRIM(Table1[[#This Row],[Campaign Type]]))</f>
        <v>Awareness</v>
      </c>
      <c r="D3775" t="str">
        <f ca="1">PROPER(TRIM(Table1[[#This Row],[Marketing Channel]]))</f>
        <v>Google Ads</v>
      </c>
      <c r="E3775" t="s">
        <v>1126</v>
      </c>
      <c r="F3775" t="s">
        <v>468</v>
      </c>
      <c r="G3775" t="s">
        <v>46</v>
      </c>
      <c r="H3775" t="s">
        <v>30</v>
      </c>
      <c r="I3775" t="s">
        <v>24</v>
      </c>
      <c r="J3775" t="s">
        <v>32</v>
      </c>
      <c r="K3775">
        <v>153547</v>
      </c>
      <c r="L3775">
        <v>19875</v>
      </c>
      <c r="M3775">
        <v>12.94</v>
      </c>
      <c r="N3775">
        <v>3746</v>
      </c>
      <c r="O3775">
        <v>18.850000000000001</v>
      </c>
      <c r="P3775">
        <v>3988.1535696969677</v>
      </c>
      <c r="Q3775">
        <v>3260.14</v>
      </c>
      <c r="R3775" s="6">
        <v>-18.25440161654268</v>
      </c>
      <c r="S3775">
        <v>2993</v>
      </c>
      <c r="T3775" t="str">
        <f ca="1">PROPER(TRIM(Table1[[#This Row],[Campaign Status]]))</f>
        <v>Completed</v>
      </c>
      <c r="V3775" s="1">
        <f t="shared" si="174"/>
        <v>3746</v>
      </c>
      <c r="W3775" t="str">
        <f t="shared" ca="1" si="175"/>
        <v>South</v>
      </c>
      <c r="X3775" s="6">
        <f t="shared" si="176"/>
        <v>14752.188000000002</v>
      </c>
    </row>
    <row r="3776" spans="1:24" x14ac:dyDescent="0.3">
      <c r="A3776" t="s">
        <v>4887</v>
      </c>
      <c r="B3776" t="str">
        <f ca="1">PROPER(TRIM(Table1[[#This Row],[Campaign Name]]))</f>
        <v>Summer Sale</v>
      </c>
      <c r="C3776" t="str">
        <f ca="1">PROPER(TRIM(Table1[[#This Row],[Campaign Type]]))</f>
        <v>Retargeting</v>
      </c>
      <c r="D3776" t="str">
        <f ca="1">PROPER(TRIM(Table1[[#This Row],[Marketing Channel]]))</f>
        <v>Google Ads</v>
      </c>
      <c r="E3776" t="s">
        <v>2087</v>
      </c>
      <c r="F3776" t="s">
        <v>425</v>
      </c>
      <c r="G3776" t="s">
        <v>11141</v>
      </c>
      <c r="H3776" t="s">
        <v>54</v>
      </c>
      <c r="I3776" t="s">
        <v>31</v>
      </c>
      <c r="J3776" t="s">
        <v>63</v>
      </c>
      <c r="K3776">
        <v>173482</v>
      </c>
      <c r="L3776">
        <v>2237</v>
      </c>
      <c r="M3776">
        <v>1.29</v>
      </c>
      <c r="N3776">
        <v>0</v>
      </c>
      <c r="O3776">
        <v>0</v>
      </c>
      <c r="P3776">
        <v>3882.43</v>
      </c>
      <c r="Q3776">
        <v>36682.15</v>
      </c>
      <c r="R3776" s="6">
        <v>844.82450424090075</v>
      </c>
      <c r="S3776">
        <v>0</v>
      </c>
      <c r="T3776" t="str">
        <f ca="1">PROPER(TRIM(Table1[[#This Row],[Campaign Status]]))</f>
        <v>Active</v>
      </c>
      <c r="V3776" s="1">
        <f t="shared" si="174"/>
        <v>0</v>
      </c>
      <c r="W3776" t="str">
        <f t="shared" ca="1" si="175"/>
        <v>west</v>
      </c>
      <c r="X3776" s="6">
        <f t="shared" si="176"/>
        <v>-18.25440161654268</v>
      </c>
    </row>
    <row r="3777" spans="1:24" x14ac:dyDescent="0.3">
      <c r="A3777" t="s">
        <v>4888</v>
      </c>
      <c r="B3777" t="str">
        <f ca="1">PROPER(TRIM(Table1[[#This Row],[Campaign Name]]))</f>
        <v>New Launch</v>
      </c>
      <c r="C3777" t="str">
        <f ca="1">PROPER(TRIM(Table1[[#This Row],[Campaign Type]]))</f>
        <v>Sales</v>
      </c>
      <c r="D3777" t="str">
        <f ca="1">PROPER(TRIM(Table1[[#This Row],[Marketing Channel]]))</f>
        <v>Google Ads</v>
      </c>
      <c r="E3777" t="s">
        <v>1064</v>
      </c>
      <c r="F3777" t="s">
        <v>978</v>
      </c>
      <c r="G3777" t="s">
        <v>29</v>
      </c>
      <c r="H3777" t="s">
        <v>67</v>
      </c>
      <c r="I3777" t="s">
        <v>68</v>
      </c>
      <c r="J3777" t="s">
        <v>63</v>
      </c>
      <c r="K3777">
        <v>101561</v>
      </c>
      <c r="L3777">
        <v>2498</v>
      </c>
      <c r="M3777">
        <v>2.46</v>
      </c>
      <c r="N3777">
        <v>17</v>
      </c>
      <c r="O3777">
        <v>0.68</v>
      </c>
      <c r="P3777">
        <v>4662.1099999999997</v>
      </c>
      <c r="Q3777">
        <v>9982.2000000000007</v>
      </c>
      <c r="R3777" s="6">
        <v>114.11335210880912</v>
      </c>
      <c r="S3777">
        <v>6</v>
      </c>
      <c r="T3777" t="str">
        <f ca="1">PROPER(TRIM(Table1[[#This Row],[Campaign Status]]))</f>
        <v>Completed</v>
      </c>
      <c r="V3777" s="1">
        <f t="shared" si="174"/>
        <v>17</v>
      </c>
      <c r="W3777" t="str">
        <f t="shared" ca="1" si="175"/>
        <v>North</v>
      </c>
      <c r="X3777" s="6">
        <f t="shared" si="176"/>
        <v>844.82450424090075</v>
      </c>
    </row>
    <row r="3778" spans="1:24" x14ac:dyDescent="0.3">
      <c r="A3778" t="s">
        <v>4889</v>
      </c>
      <c r="B3778" t="str">
        <f ca="1">PROPER(TRIM(Table1[[#This Row],[Campaign Name]]))</f>
        <v>Flash Sale</v>
      </c>
      <c r="C3778" t="str">
        <f ca="1">PROPER(TRIM(Table1[[#This Row],[Campaign Type]]))</f>
        <v>Lead Gen</v>
      </c>
      <c r="D3778" t="str">
        <f ca="1">PROPER(TRIM(Table1[[#This Row],[Marketing Channel]]))</f>
        <v>Email</v>
      </c>
      <c r="E3778" t="s">
        <v>183</v>
      </c>
      <c r="F3778" t="s">
        <v>394</v>
      </c>
      <c r="G3778" t="s">
        <v>29</v>
      </c>
      <c r="H3778" t="s">
        <v>61</v>
      </c>
      <c r="I3778" t="s">
        <v>62</v>
      </c>
      <c r="J3778" t="s">
        <v>63</v>
      </c>
      <c r="K3778">
        <v>157872</v>
      </c>
      <c r="L3778">
        <v>13023</v>
      </c>
      <c r="M3778">
        <v>8.25</v>
      </c>
      <c r="N3778">
        <v>1160</v>
      </c>
      <c r="O3778">
        <v>8.91</v>
      </c>
      <c r="P3778">
        <v>1282.95</v>
      </c>
      <c r="Q3778">
        <v>41457.74</v>
      </c>
      <c r="R3778" s="6">
        <v>3131.4384816243814</v>
      </c>
      <c r="S3778">
        <v>222</v>
      </c>
      <c r="T3778" t="str">
        <f ca="1">PROPER(TRIM(Table1[[#This Row],[Campaign Status]]))</f>
        <v>Paused</v>
      </c>
      <c r="V3778" s="1">
        <f t="shared" ref="V3778:V3841" si="177">IF(N3778="",ROUND(L3778*O3778/100,0),N3778)</f>
        <v>1160</v>
      </c>
      <c r="W3778" t="str">
        <f t="shared" ca="1" si="175"/>
        <v>North</v>
      </c>
      <c r="X3778" s="6">
        <f t="shared" si="176"/>
        <v>114.11335210880912</v>
      </c>
    </row>
    <row r="3779" spans="1:24" x14ac:dyDescent="0.3">
      <c r="A3779" t="s">
        <v>4890</v>
      </c>
      <c r="B3779" t="str">
        <f ca="1">PROPER(TRIM(Table1[[#This Row],[Campaign Name]]))</f>
        <v>Flash Sale</v>
      </c>
      <c r="C3779" t="str">
        <f ca="1">PROPER(TRIM(Table1[[#This Row],[Campaign Type]]))</f>
        <v>Lead Gen</v>
      </c>
      <c r="D3779" t="str">
        <f ca="1">PROPER(TRIM(Table1[[#This Row],[Marketing Channel]]))</f>
        <v>Google Ads</v>
      </c>
      <c r="E3779" t="s">
        <v>615</v>
      </c>
      <c r="F3779" t="s">
        <v>232</v>
      </c>
      <c r="G3779" t="s">
        <v>11141</v>
      </c>
      <c r="H3779" t="s">
        <v>36</v>
      </c>
      <c r="I3779" t="s">
        <v>62</v>
      </c>
      <c r="J3779" t="s">
        <v>25</v>
      </c>
      <c r="K3779">
        <v>186315</v>
      </c>
      <c r="L3779">
        <v>13835</v>
      </c>
      <c r="M3779">
        <v>7.43</v>
      </c>
      <c r="N3779">
        <v>167</v>
      </c>
      <c r="O3779">
        <v>1.21</v>
      </c>
      <c r="P3779">
        <v>250</v>
      </c>
      <c r="Q3779">
        <v>4746.68</v>
      </c>
      <c r="R3779" s="6">
        <v>1798.6720000000003</v>
      </c>
      <c r="S3779">
        <v>97</v>
      </c>
      <c r="T3779" t="str">
        <f ca="1">PROPER(TRIM(Table1[[#This Row],[Campaign Status]]))</f>
        <v>Paused</v>
      </c>
      <c r="V3779" s="1">
        <f t="shared" si="177"/>
        <v>167</v>
      </c>
      <c r="W3779" t="str">
        <f t="shared" ref="W3779:W3842" ca="1" si="178">IF(OR(D3779="Delhi",D3779="lucknow",D3779="jaipur"),"North",IF(OR(D3779="Bengaluru",D3779="chennai"),"South",IF(D3779="Kolkata","East",IF(OR(D3779="Mumbai",D3779="Pune",D3779="Ahmedabad"),"west","unknown"))))</f>
        <v>west</v>
      </c>
      <c r="X3779" s="6">
        <f t="shared" si="176"/>
        <v>3131.4384816243814</v>
      </c>
    </row>
    <row r="3780" spans="1:24" x14ac:dyDescent="0.3">
      <c r="A3780" t="s">
        <v>4891</v>
      </c>
      <c r="B3780" t="str">
        <f ca="1">PROPER(TRIM(Table1[[#This Row],[Campaign Name]]))</f>
        <v>Flash Sale</v>
      </c>
      <c r="C3780" t="str">
        <f ca="1">PROPER(TRIM(Table1[[#This Row],[Campaign Type]]))</f>
        <v>Lead Gen</v>
      </c>
      <c r="D3780" t="str">
        <f ca="1">PROPER(TRIM(Table1[[#This Row],[Marketing Channel]]))</f>
        <v>Email</v>
      </c>
      <c r="E3780" t="s">
        <v>575</v>
      </c>
      <c r="F3780" t="s">
        <v>149</v>
      </c>
      <c r="G3780" t="s">
        <v>46</v>
      </c>
      <c r="H3780" t="s">
        <v>42</v>
      </c>
      <c r="I3780" t="s">
        <v>68</v>
      </c>
      <c r="J3780" t="s">
        <v>32</v>
      </c>
      <c r="K3780">
        <v>134758</v>
      </c>
      <c r="L3780">
        <v>3379</v>
      </c>
      <c r="M3780">
        <v>2.5099999999999998</v>
      </c>
      <c r="N3780">
        <v>915</v>
      </c>
      <c r="O3780">
        <v>27.08</v>
      </c>
      <c r="P3780">
        <v>4021.4266195524165</v>
      </c>
      <c r="Q3780">
        <v>5084.8</v>
      </c>
      <c r="R3780" s="6">
        <v>26.442690145765656</v>
      </c>
      <c r="S3780">
        <v>464</v>
      </c>
      <c r="T3780" t="str">
        <f ca="1">PROPER(TRIM(Table1[[#This Row],[Campaign Status]]))</f>
        <v>Completed</v>
      </c>
      <c r="V3780" s="1">
        <f t="shared" si="177"/>
        <v>915</v>
      </c>
      <c r="W3780" t="str">
        <f t="shared" ca="1" si="178"/>
        <v>South</v>
      </c>
      <c r="X3780" s="6">
        <f t="shared" ref="X3780:X3843" si="179">R3779*1</f>
        <v>1798.6720000000003</v>
      </c>
    </row>
    <row r="3781" spans="1:24" x14ac:dyDescent="0.3">
      <c r="A3781" t="s">
        <v>4892</v>
      </c>
      <c r="B3781" t="str">
        <f ca="1">PROPER(TRIM(Table1[[#This Row],[Campaign Name]]))</f>
        <v>New Launch</v>
      </c>
      <c r="C3781" t="str">
        <f ca="1">PROPER(TRIM(Table1[[#This Row],[Campaign Type]]))</f>
        <v>Awareness</v>
      </c>
      <c r="D3781" t="str">
        <f ca="1">PROPER(TRIM(Table1[[#This Row],[Marketing Channel]]))</f>
        <v>Email</v>
      </c>
      <c r="E3781" t="s">
        <v>887</v>
      </c>
      <c r="F3781" t="s">
        <v>965</v>
      </c>
      <c r="G3781" t="s">
        <v>11141</v>
      </c>
      <c r="H3781" t="s">
        <v>36</v>
      </c>
      <c r="I3781" t="s">
        <v>31</v>
      </c>
      <c r="J3781" t="s">
        <v>25</v>
      </c>
      <c r="K3781">
        <v>90429</v>
      </c>
      <c r="L3781">
        <v>8014</v>
      </c>
      <c r="M3781">
        <v>8.86</v>
      </c>
      <c r="N3781">
        <v>2345</v>
      </c>
      <c r="O3781">
        <v>29.26</v>
      </c>
      <c r="P3781">
        <v>4021.4266195524165</v>
      </c>
      <c r="Q3781">
        <v>37406.25</v>
      </c>
      <c r="R3781" s="6">
        <v>830.17363087339641</v>
      </c>
      <c r="S3781">
        <v>305</v>
      </c>
      <c r="T3781" t="str">
        <f ca="1">PROPER(TRIM(Table1[[#This Row],[Campaign Status]]))</f>
        <v>Completed</v>
      </c>
      <c r="V3781" s="1">
        <f t="shared" si="177"/>
        <v>2345</v>
      </c>
      <c r="W3781" t="str">
        <f t="shared" ca="1" si="178"/>
        <v>west</v>
      </c>
      <c r="X3781" s="6">
        <f t="shared" si="179"/>
        <v>26.442690145765656</v>
      </c>
    </row>
    <row r="3782" spans="1:24" x14ac:dyDescent="0.3">
      <c r="A3782" t="s">
        <v>4893</v>
      </c>
      <c r="B3782" t="str">
        <f ca="1">PROPER(TRIM(Table1[[#This Row],[Campaign Name]]))</f>
        <v>Mega Discount</v>
      </c>
      <c r="C3782" t="str">
        <f ca="1">PROPER(TRIM(Table1[[#This Row],[Campaign Type]]))</f>
        <v>Awareness</v>
      </c>
      <c r="D3782" t="str">
        <f ca="1">PROPER(TRIM(Table1[[#This Row],[Marketing Channel]]))</f>
        <v>Meta Ads</v>
      </c>
      <c r="E3782" t="s">
        <v>2847</v>
      </c>
      <c r="F3782" t="s">
        <v>1108</v>
      </c>
      <c r="G3782" t="s">
        <v>29</v>
      </c>
      <c r="H3782" t="s">
        <v>67</v>
      </c>
      <c r="I3782" t="s">
        <v>68</v>
      </c>
      <c r="J3782" t="s">
        <v>25</v>
      </c>
      <c r="K3782">
        <v>57708</v>
      </c>
      <c r="L3782">
        <v>4280</v>
      </c>
      <c r="M3782">
        <v>7.42</v>
      </c>
      <c r="N3782">
        <v>948</v>
      </c>
      <c r="O3782">
        <v>22.15</v>
      </c>
      <c r="P3782">
        <v>250</v>
      </c>
      <c r="Q3782">
        <v>8599.64</v>
      </c>
      <c r="R3782" s="6">
        <v>3339.8559999999998</v>
      </c>
      <c r="S3782">
        <v>425</v>
      </c>
      <c r="T3782" t="str">
        <f ca="1">PROPER(TRIM(Table1[[#This Row],[Campaign Status]]))</f>
        <v>Active</v>
      </c>
      <c r="V3782" s="1">
        <f t="shared" si="177"/>
        <v>948</v>
      </c>
      <c r="W3782" t="str">
        <f t="shared" ca="1" si="178"/>
        <v>North</v>
      </c>
      <c r="X3782" s="6">
        <f t="shared" si="179"/>
        <v>830.17363087339641</v>
      </c>
    </row>
    <row r="3783" spans="1:24" x14ac:dyDescent="0.3">
      <c r="A3783" t="s">
        <v>4894</v>
      </c>
      <c r="B3783" t="str">
        <f ca="1">PROPER(TRIM(Table1[[#This Row],[Campaign Name]]))</f>
        <v>Summer Sale</v>
      </c>
      <c r="C3783" t="str">
        <f ca="1">PROPER(TRIM(Table1[[#This Row],[Campaign Type]]))</f>
        <v>Retargeting</v>
      </c>
      <c r="D3783" t="str">
        <f ca="1">PROPER(TRIM(Table1[[#This Row],[Marketing Channel]]))</f>
        <v>Email</v>
      </c>
      <c r="E3783" t="s">
        <v>396</v>
      </c>
      <c r="F3783" t="s">
        <v>181</v>
      </c>
      <c r="G3783" t="s">
        <v>41</v>
      </c>
      <c r="H3783" t="s">
        <v>11140</v>
      </c>
      <c r="I3783" t="s">
        <v>68</v>
      </c>
      <c r="J3783" t="s">
        <v>32</v>
      </c>
      <c r="K3783">
        <v>141804</v>
      </c>
      <c r="L3783">
        <v>16657</v>
      </c>
      <c r="M3783">
        <v>11.75</v>
      </c>
      <c r="N3783">
        <v>4885</v>
      </c>
      <c r="O3783">
        <v>29.33</v>
      </c>
      <c r="P3783">
        <v>4021.4266195524165</v>
      </c>
      <c r="Q3783">
        <v>31415.19</v>
      </c>
      <c r="R3783" s="6">
        <v>681.19515714292697</v>
      </c>
      <c r="S3783">
        <v>3364</v>
      </c>
      <c r="T3783" t="str">
        <f ca="1">PROPER(TRIM(Table1[[#This Row],[Campaign Status]]))</f>
        <v>Paused</v>
      </c>
      <c r="V3783" s="1">
        <f t="shared" si="177"/>
        <v>4885</v>
      </c>
      <c r="W3783" t="str">
        <f t="shared" ca="1" si="178"/>
        <v>East</v>
      </c>
      <c r="X3783" s="6">
        <f t="shared" si="179"/>
        <v>3339.8559999999998</v>
      </c>
    </row>
    <row r="3784" spans="1:24" x14ac:dyDescent="0.3">
      <c r="A3784" t="s">
        <v>4895</v>
      </c>
      <c r="B3784" t="str">
        <f ca="1">PROPER(TRIM(Table1[[#This Row],[Campaign Name]]))</f>
        <v>Festive Offer</v>
      </c>
      <c r="C3784" t="str">
        <f ca="1">PROPER(TRIM(Table1[[#This Row],[Campaign Type]]))</f>
        <v>Lead Gen</v>
      </c>
      <c r="D3784" t="str">
        <f ca="1">PROPER(TRIM(Table1[[#This Row],[Marketing Channel]]))</f>
        <v>Google Ads</v>
      </c>
      <c r="E3784" t="s">
        <v>2251</v>
      </c>
      <c r="F3784" t="s">
        <v>312</v>
      </c>
      <c r="G3784" t="s">
        <v>11141</v>
      </c>
      <c r="H3784" t="s">
        <v>54</v>
      </c>
      <c r="I3784" t="s">
        <v>68</v>
      </c>
      <c r="J3784" t="s">
        <v>32</v>
      </c>
      <c r="K3784">
        <v>122080</v>
      </c>
      <c r="L3784">
        <v>15467</v>
      </c>
      <c r="M3784">
        <v>12.67</v>
      </c>
      <c r="N3784">
        <v>4207</v>
      </c>
      <c r="O3784">
        <v>27.2</v>
      </c>
      <c r="P3784">
        <v>250</v>
      </c>
      <c r="Q3784">
        <v>38760.300000000003</v>
      </c>
      <c r="R3784" s="6">
        <v>15404.12</v>
      </c>
      <c r="S3784">
        <v>1655</v>
      </c>
      <c r="T3784" t="str">
        <f ca="1">PROPER(TRIM(Table1[[#This Row],[Campaign Status]]))</f>
        <v>Active</v>
      </c>
      <c r="V3784" s="1">
        <f t="shared" si="177"/>
        <v>4207</v>
      </c>
      <c r="W3784" t="str">
        <f t="shared" ca="1" si="178"/>
        <v>west</v>
      </c>
      <c r="X3784" s="6">
        <f t="shared" si="179"/>
        <v>681.19515714292697</v>
      </c>
    </row>
    <row r="3785" spans="1:24" x14ac:dyDescent="0.3">
      <c r="A3785" t="s">
        <v>4896</v>
      </c>
      <c r="B3785" t="str">
        <f ca="1">PROPER(TRIM(Table1[[#This Row],[Campaign Name]]))</f>
        <v>Flash Sale</v>
      </c>
      <c r="C3785" t="str">
        <f ca="1">PROPER(TRIM(Table1[[#This Row],[Campaign Type]]))</f>
        <v>Sales</v>
      </c>
      <c r="D3785" t="str">
        <f ca="1">PROPER(TRIM(Table1[[#This Row],[Marketing Channel]]))</f>
        <v>Meta Ads</v>
      </c>
      <c r="E3785" t="s">
        <v>1526</v>
      </c>
      <c r="F3785" t="s">
        <v>197</v>
      </c>
      <c r="G3785" t="s">
        <v>11141</v>
      </c>
      <c r="H3785" t="s">
        <v>36</v>
      </c>
      <c r="I3785" t="s">
        <v>68</v>
      </c>
      <c r="J3785" t="s">
        <v>25</v>
      </c>
      <c r="K3785">
        <v>18152</v>
      </c>
      <c r="L3785">
        <v>1416</v>
      </c>
      <c r="M3785">
        <v>7.8</v>
      </c>
      <c r="N3785">
        <v>118</v>
      </c>
      <c r="O3785">
        <v>8.33</v>
      </c>
      <c r="P3785">
        <v>7748.07</v>
      </c>
      <c r="Q3785">
        <v>49231.63</v>
      </c>
      <c r="R3785" s="6">
        <v>535.40507507030782</v>
      </c>
      <c r="S3785">
        <v>85</v>
      </c>
      <c r="T3785" t="str">
        <f ca="1">PROPER(TRIM(Table1[[#This Row],[Campaign Status]]))</f>
        <v>Completed</v>
      </c>
      <c r="V3785" s="1">
        <f t="shared" si="177"/>
        <v>118</v>
      </c>
      <c r="W3785" t="str">
        <f t="shared" ca="1" si="178"/>
        <v>west</v>
      </c>
      <c r="X3785" s="6">
        <f t="shared" si="179"/>
        <v>15404.12</v>
      </c>
    </row>
    <row r="3786" spans="1:24" x14ac:dyDescent="0.3">
      <c r="A3786" t="s">
        <v>4897</v>
      </c>
      <c r="B3786" t="str">
        <f ca="1">PROPER(TRIM(Table1[[#This Row],[Campaign Name]]))</f>
        <v>Festive Offer</v>
      </c>
      <c r="C3786" t="str">
        <f ca="1">PROPER(TRIM(Table1[[#This Row],[Campaign Type]]))</f>
        <v>Awareness</v>
      </c>
      <c r="D3786" t="str">
        <f ca="1">PROPER(TRIM(Table1[[#This Row],[Marketing Channel]]))</f>
        <v>Email</v>
      </c>
      <c r="E3786" t="s">
        <v>2286</v>
      </c>
      <c r="F3786" t="s">
        <v>821</v>
      </c>
      <c r="G3786" t="s">
        <v>11141</v>
      </c>
      <c r="H3786" t="s">
        <v>23</v>
      </c>
      <c r="I3786" t="s">
        <v>62</v>
      </c>
      <c r="J3786" t="s">
        <v>63</v>
      </c>
      <c r="K3786">
        <v>63575</v>
      </c>
      <c r="L3786">
        <v>2199</v>
      </c>
      <c r="M3786">
        <v>3.46</v>
      </c>
      <c r="N3786">
        <v>708</v>
      </c>
      <c r="O3786">
        <v>32.200000000000003</v>
      </c>
      <c r="P3786">
        <v>7039.81</v>
      </c>
      <c r="Q3786">
        <v>10396.34</v>
      </c>
      <c r="R3786" s="6">
        <v>47.679269753018893</v>
      </c>
      <c r="S3786">
        <v>678</v>
      </c>
      <c r="T3786" t="str">
        <f ca="1">PROPER(TRIM(Table1[[#This Row],[Campaign Status]]))</f>
        <v>Paused</v>
      </c>
      <c r="V3786" s="1">
        <f t="shared" si="177"/>
        <v>708</v>
      </c>
      <c r="W3786" t="str">
        <f t="shared" ca="1" si="178"/>
        <v>west</v>
      </c>
      <c r="X3786" s="6">
        <f t="shared" si="179"/>
        <v>535.40507507030782</v>
      </c>
    </row>
    <row r="3787" spans="1:24" x14ac:dyDescent="0.3">
      <c r="A3787" t="s">
        <v>4898</v>
      </c>
      <c r="B3787" t="str">
        <f ca="1">PROPER(TRIM(Table1[[#This Row],[Campaign Name]]))</f>
        <v>Mega Discount</v>
      </c>
      <c r="C3787" t="str">
        <f ca="1">PROPER(TRIM(Table1[[#This Row],[Campaign Type]]))</f>
        <v>Sales</v>
      </c>
      <c r="D3787" t="str">
        <f ca="1">PROPER(TRIM(Table1[[#This Row],[Marketing Channel]]))</f>
        <v>Email</v>
      </c>
      <c r="E3787" t="s">
        <v>296</v>
      </c>
      <c r="F3787" t="s">
        <v>384</v>
      </c>
      <c r="G3787" t="s">
        <v>29</v>
      </c>
      <c r="H3787" t="s">
        <v>67</v>
      </c>
      <c r="I3787" t="s">
        <v>62</v>
      </c>
      <c r="J3787" t="s">
        <v>63</v>
      </c>
      <c r="K3787">
        <v>110467</v>
      </c>
      <c r="L3787">
        <v>1328</v>
      </c>
      <c r="M3787">
        <v>1.2</v>
      </c>
      <c r="N3787">
        <v>272</v>
      </c>
      <c r="O3787">
        <v>20.48</v>
      </c>
      <c r="P3787">
        <v>7342.11</v>
      </c>
      <c r="Q3787">
        <v>31564.080000000002</v>
      </c>
      <c r="R3787" s="6">
        <v>329.9047549001582</v>
      </c>
      <c r="S3787">
        <v>144</v>
      </c>
      <c r="T3787" t="str">
        <f ca="1">PROPER(TRIM(Table1[[#This Row],[Campaign Status]]))</f>
        <v>Paused</v>
      </c>
      <c r="V3787" s="1">
        <f t="shared" si="177"/>
        <v>272</v>
      </c>
      <c r="W3787" t="str">
        <f t="shared" ca="1" si="178"/>
        <v>North</v>
      </c>
      <c r="X3787" s="6">
        <f t="shared" si="179"/>
        <v>47.679269753018893</v>
      </c>
    </row>
    <row r="3788" spans="1:24" x14ac:dyDescent="0.3">
      <c r="A3788" t="s">
        <v>4899</v>
      </c>
      <c r="B3788" t="str">
        <f ca="1">PROPER(TRIM(Table1[[#This Row],[Campaign Name]]))</f>
        <v>Summer Sale</v>
      </c>
      <c r="C3788" t="str">
        <f ca="1">PROPER(TRIM(Table1[[#This Row],[Campaign Type]]))</f>
        <v>Awareness</v>
      </c>
      <c r="D3788" t="str">
        <f ca="1">PROPER(TRIM(Table1[[#This Row],[Marketing Channel]]))</f>
        <v>Meta Ads</v>
      </c>
      <c r="E3788" t="s">
        <v>2129</v>
      </c>
      <c r="F3788" t="s">
        <v>220</v>
      </c>
      <c r="G3788" t="s">
        <v>11141</v>
      </c>
      <c r="H3788" t="s">
        <v>36</v>
      </c>
      <c r="I3788" t="s">
        <v>31</v>
      </c>
      <c r="J3788" t="s">
        <v>32</v>
      </c>
      <c r="K3788">
        <v>191372</v>
      </c>
      <c r="L3788">
        <v>659</v>
      </c>
      <c r="M3788">
        <v>0.34</v>
      </c>
      <c r="N3788">
        <v>145</v>
      </c>
      <c r="O3788">
        <v>22</v>
      </c>
      <c r="P3788">
        <v>3817.8497265160554</v>
      </c>
      <c r="Q3788">
        <v>41204.71</v>
      </c>
      <c r="R3788" s="6">
        <v>979.26484674924575</v>
      </c>
      <c r="S3788">
        <v>103</v>
      </c>
      <c r="T3788" t="str">
        <f ca="1">PROPER(TRIM(Table1[[#This Row],[Campaign Status]]))</f>
        <v>Completed</v>
      </c>
      <c r="V3788" s="1">
        <f t="shared" si="177"/>
        <v>145</v>
      </c>
      <c r="W3788" t="str">
        <f t="shared" ca="1" si="178"/>
        <v>west</v>
      </c>
      <c r="X3788" s="6">
        <f t="shared" si="179"/>
        <v>329.9047549001582</v>
      </c>
    </row>
    <row r="3789" spans="1:24" x14ac:dyDescent="0.3">
      <c r="A3789" t="s">
        <v>4900</v>
      </c>
      <c r="B3789" t="str">
        <f ca="1">PROPER(TRIM(Table1[[#This Row],[Campaign Name]]))</f>
        <v>Summer Sale</v>
      </c>
      <c r="C3789" t="str">
        <f ca="1">PROPER(TRIM(Table1[[#This Row],[Campaign Type]]))</f>
        <v>Retargeting</v>
      </c>
      <c r="D3789" t="str">
        <f ca="1">PROPER(TRIM(Table1[[#This Row],[Marketing Channel]]))</f>
        <v>Linkedin</v>
      </c>
      <c r="E3789" t="s">
        <v>2233</v>
      </c>
      <c r="F3789" t="s">
        <v>551</v>
      </c>
      <c r="G3789" t="s">
        <v>41</v>
      </c>
      <c r="H3789" t="s">
        <v>11140</v>
      </c>
      <c r="I3789" t="s">
        <v>68</v>
      </c>
      <c r="J3789" t="s">
        <v>25</v>
      </c>
      <c r="K3789">
        <v>178565</v>
      </c>
      <c r="L3789">
        <v>16554</v>
      </c>
      <c r="M3789">
        <v>9.27</v>
      </c>
      <c r="N3789">
        <v>2220</v>
      </c>
      <c r="O3789">
        <v>13.41</v>
      </c>
      <c r="P3789">
        <v>9637.4500000000007</v>
      </c>
      <c r="Q3789">
        <v>26981.47</v>
      </c>
      <c r="R3789" s="6">
        <v>179.964824720232</v>
      </c>
      <c r="S3789">
        <v>1466</v>
      </c>
      <c r="T3789" t="str">
        <f ca="1">PROPER(TRIM(Table1[[#This Row],[Campaign Status]]))</f>
        <v>Completed</v>
      </c>
      <c r="V3789" s="1">
        <f t="shared" si="177"/>
        <v>2220</v>
      </c>
      <c r="W3789" t="str">
        <f t="shared" ca="1" si="178"/>
        <v>East</v>
      </c>
      <c r="X3789" s="6">
        <f t="shared" si="179"/>
        <v>979.26484674924575</v>
      </c>
    </row>
    <row r="3790" spans="1:24" x14ac:dyDescent="0.3">
      <c r="A3790" t="s">
        <v>4901</v>
      </c>
      <c r="B3790" t="str">
        <f ca="1">PROPER(TRIM(Table1[[#This Row],[Campaign Name]]))</f>
        <v>New Launch</v>
      </c>
      <c r="C3790" t="str">
        <f ca="1">PROPER(TRIM(Table1[[#This Row],[Campaign Type]]))</f>
        <v>Awareness</v>
      </c>
      <c r="D3790" t="str">
        <f ca="1">PROPER(TRIM(Table1[[#This Row],[Marketing Channel]]))</f>
        <v>Linkedin</v>
      </c>
      <c r="E3790" t="s">
        <v>1465</v>
      </c>
      <c r="F3790" t="s">
        <v>500</v>
      </c>
      <c r="G3790" t="s">
        <v>46</v>
      </c>
      <c r="H3790" t="s">
        <v>42</v>
      </c>
      <c r="I3790" t="s">
        <v>24</v>
      </c>
      <c r="J3790" t="s">
        <v>25</v>
      </c>
      <c r="K3790">
        <v>107430</v>
      </c>
      <c r="L3790">
        <v>3311</v>
      </c>
      <c r="M3790">
        <v>3.08</v>
      </c>
      <c r="N3790">
        <v>48</v>
      </c>
      <c r="O3790">
        <v>1.45</v>
      </c>
      <c r="P3790">
        <v>519.49</v>
      </c>
      <c r="Q3790">
        <v>39248.81</v>
      </c>
      <c r="R3790" s="6">
        <v>7455.2580415407419</v>
      </c>
      <c r="S3790">
        <v>31</v>
      </c>
      <c r="T3790" t="str">
        <f ca="1">PROPER(TRIM(Table1[[#This Row],[Campaign Status]]))</f>
        <v>Paused</v>
      </c>
      <c r="V3790" s="1">
        <f t="shared" si="177"/>
        <v>48</v>
      </c>
      <c r="W3790" t="str">
        <f t="shared" ca="1" si="178"/>
        <v>South</v>
      </c>
      <c r="X3790" s="6">
        <f t="shared" si="179"/>
        <v>179.964824720232</v>
      </c>
    </row>
    <row r="3791" spans="1:24" x14ac:dyDescent="0.3">
      <c r="A3791" t="s">
        <v>4902</v>
      </c>
      <c r="B3791" t="str">
        <f ca="1">PROPER(TRIM(Table1[[#This Row],[Campaign Name]]))</f>
        <v>Flash Sale</v>
      </c>
      <c r="C3791" t="str">
        <f ca="1">PROPER(TRIM(Table1[[#This Row],[Campaign Type]]))</f>
        <v>Awareness</v>
      </c>
      <c r="D3791" t="str">
        <f ca="1">PROPER(TRIM(Table1[[#This Row],[Marketing Channel]]))</f>
        <v>Meta Ads</v>
      </c>
      <c r="E3791" t="s">
        <v>3222</v>
      </c>
      <c r="F3791" t="s">
        <v>266</v>
      </c>
      <c r="G3791" t="s">
        <v>11141</v>
      </c>
      <c r="H3791" t="s">
        <v>54</v>
      </c>
      <c r="I3791" t="s">
        <v>62</v>
      </c>
      <c r="J3791" t="s">
        <v>63</v>
      </c>
      <c r="K3791">
        <v>79883</v>
      </c>
      <c r="L3791">
        <v>10030</v>
      </c>
      <c r="M3791">
        <v>12.56</v>
      </c>
      <c r="N3791">
        <v>374</v>
      </c>
      <c r="O3791">
        <v>3.73</v>
      </c>
      <c r="P3791">
        <v>3817.8497265160554</v>
      </c>
      <c r="Q3791">
        <v>6382.48</v>
      </c>
      <c r="R3791" s="6">
        <v>67.174730730543303</v>
      </c>
      <c r="S3791">
        <v>298</v>
      </c>
      <c r="T3791" t="str">
        <f ca="1">PROPER(TRIM(Table1[[#This Row],[Campaign Status]]))</f>
        <v>Completed</v>
      </c>
      <c r="V3791" s="1">
        <f t="shared" si="177"/>
        <v>374</v>
      </c>
      <c r="W3791" t="str">
        <f t="shared" ca="1" si="178"/>
        <v>west</v>
      </c>
      <c r="X3791" s="6">
        <f t="shared" si="179"/>
        <v>7455.2580415407419</v>
      </c>
    </row>
    <row r="3792" spans="1:24" x14ac:dyDescent="0.3">
      <c r="A3792" t="s">
        <v>4903</v>
      </c>
      <c r="B3792" t="str">
        <f ca="1">PROPER(TRIM(Table1[[#This Row],[Campaign Name]]))</f>
        <v>Summer Sale</v>
      </c>
      <c r="C3792" t="str">
        <f ca="1">PROPER(TRIM(Table1[[#This Row],[Campaign Type]]))</f>
        <v>Sales</v>
      </c>
      <c r="D3792" t="str">
        <f ca="1">PROPER(TRIM(Table1[[#This Row],[Marketing Channel]]))</f>
        <v>Meta Ads</v>
      </c>
      <c r="E3792" t="s">
        <v>938</v>
      </c>
      <c r="F3792" t="s">
        <v>465</v>
      </c>
      <c r="G3792" t="s">
        <v>29</v>
      </c>
      <c r="H3792" t="s">
        <v>67</v>
      </c>
      <c r="I3792" t="s">
        <v>31</v>
      </c>
      <c r="J3792" t="s">
        <v>32</v>
      </c>
      <c r="K3792">
        <v>21334</v>
      </c>
      <c r="L3792">
        <v>920</v>
      </c>
      <c r="M3792">
        <v>4.3099999999999996</v>
      </c>
      <c r="N3792">
        <v>175</v>
      </c>
      <c r="O3792">
        <v>19.02</v>
      </c>
      <c r="P3792">
        <v>3817.8497265160554</v>
      </c>
      <c r="Q3792">
        <v>41687.32</v>
      </c>
      <c r="R3792" s="6">
        <v>991.90573192207307</v>
      </c>
      <c r="S3792">
        <v>135</v>
      </c>
      <c r="T3792" t="str">
        <f ca="1">PROPER(TRIM(Table1[[#This Row],[Campaign Status]]))</f>
        <v>Active</v>
      </c>
      <c r="V3792" s="1">
        <f t="shared" si="177"/>
        <v>175</v>
      </c>
      <c r="W3792" t="str">
        <f t="shared" ca="1" si="178"/>
        <v>North</v>
      </c>
      <c r="X3792" s="6">
        <f t="shared" si="179"/>
        <v>67.174730730543303</v>
      </c>
    </row>
    <row r="3793" spans="1:24" x14ac:dyDescent="0.3">
      <c r="A3793" t="s">
        <v>4904</v>
      </c>
      <c r="B3793" t="str">
        <f ca="1">PROPER(TRIM(Table1[[#This Row],[Campaign Name]]))</f>
        <v>Mega Discount</v>
      </c>
      <c r="C3793" t="str">
        <f ca="1">PROPER(TRIM(Table1[[#This Row],[Campaign Type]]))</f>
        <v>Sales</v>
      </c>
      <c r="D3793" t="str">
        <f ca="1">PROPER(TRIM(Table1[[#This Row],[Marketing Channel]]))</f>
        <v>Youtube</v>
      </c>
      <c r="E3793" t="s">
        <v>276</v>
      </c>
      <c r="F3793" t="s">
        <v>988</v>
      </c>
      <c r="G3793" t="s">
        <v>11141</v>
      </c>
      <c r="H3793" t="s">
        <v>54</v>
      </c>
      <c r="I3793" t="s">
        <v>62</v>
      </c>
      <c r="J3793" t="s">
        <v>63</v>
      </c>
      <c r="K3793">
        <v>94829</v>
      </c>
      <c r="L3793">
        <v>3316</v>
      </c>
      <c r="M3793">
        <v>3.5</v>
      </c>
      <c r="N3793">
        <v>604</v>
      </c>
      <c r="O3793">
        <v>18.21</v>
      </c>
      <c r="P3793">
        <v>250</v>
      </c>
      <c r="Q3793">
        <v>24927.27</v>
      </c>
      <c r="R3793" s="6">
        <v>9870.9079999999994</v>
      </c>
      <c r="S3793">
        <v>470</v>
      </c>
      <c r="T3793" t="str">
        <f ca="1">PROPER(TRIM(Table1[[#This Row],[Campaign Status]]))</f>
        <v>Completed</v>
      </c>
      <c r="V3793" s="1">
        <f t="shared" si="177"/>
        <v>604</v>
      </c>
      <c r="W3793" t="str">
        <f t="shared" ca="1" si="178"/>
        <v>west</v>
      </c>
      <c r="X3793" s="6">
        <f t="shared" si="179"/>
        <v>991.90573192207307</v>
      </c>
    </row>
    <row r="3794" spans="1:24" x14ac:dyDescent="0.3">
      <c r="A3794" t="s">
        <v>4905</v>
      </c>
      <c r="B3794" t="str">
        <f ca="1">PROPER(TRIM(Table1[[#This Row],[Campaign Name]]))</f>
        <v>Festive Offer</v>
      </c>
      <c r="C3794" t="str">
        <f ca="1">PROPER(TRIM(Table1[[#This Row],[Campaign Type]]))</f>
        <v>Awareness</v>
      </c>
      <c r="D3794" t="str">
        <f ca="1">PROPER(TRIM(Table1[[#This Row],[Marketing Channel]]))</f>
        <v>Youtube</v>
      </c>
      <c r="E3794" t="s">
        <v>1630</v>
      </c>
      <c r="F3794" t="s">
        <v>334</v>
      </c>
      <c r="G3794" t="s">
        <v>29</v>
      </c>
      <c r="H3794" t="s">
        <v>67</v>
      </c>
      <c r="I3794" t="s">
        <v>62</v>
      </c>
      <c r="J3794" t="s">
        <v>63</v>
      </c>
      <c r="K3794">
        <v>18199</v>
      </c>
      <c r="L3794">
        <v>452</v>
      </c>
      <c r="M3794">
        <v>2.48</v>
      </c>
      <c r="N3794">
        <v>52</v>
      </c>
      <c r="O3794">
        <v>11.5</v>
      </c>
      <c r="P3794">
        <v>10845.03</v>
      </c>
      <c r="Q3794">
        <v>46342.7</v>
      </c>
      <c r="R3794" s="6">
        <v>327.3173979232883</v>
      </c>
      <c r="S3794">
        <v>50</v>
      </c>
      <c r="T3794" t="str">
        <f ca="1">PROPER(TRIM(Table1[[#This Row],[Campaign Status]]))</f>
        <v>Paused</v>
      </c>
      <c r="V3794" s="1">
        <f t="shared" si="177"/>
        <v>52</v>
      </c>
      <c r="W3794" t="str">
        <f t="shared" ca="1" si="178"/>
        <v>North</v>
      </c>
      <c r="X3794" s="6">
        <f t="shared" si="179"/>
        <v>9870.9079999999994</v>
      </c>
    </row>
    <row r="3795" spans="1:24" x14ac:dyDescent="0.3">
      <c r="A3795" t="s">
        <v>4906</v>
      </c>
      <c r="B3795" t="str">
        <f ca="1">PROPER(TRIM(Table1[[#This Row],[Campaign Name]]))</f>
        <v>New Launch</v>
      </c>
      <c r="C3795" t="str">
        <f ca="1">PROPER(TRIM(Table1[[#This Row],[Campaign Type]]))</f>
        <v>Sales</v>
      </c>
      <c r="D3795" t="str">
        <f ca="1">PROPER(TRIM(Table1[[#This Row],[Marketing Channel]]))</f>
        <v>Meta Ads</v>
      </c>
      <c r="E3795" t="s">
        <v>898</v>
      </c>
      <c r="F3795" t="s">
        <v>500</v>
      </c>
      <c r="G3795" t="s">
        <v>29</v>
      </c>
      <c r="H3795" t="s">
        <v>61</v>
      </c>
      <c r="I3795" t="s">
        <v>68</v>
      </c>
      <c r="J3795" t="s">
        <v>63</v>
      </c>
      <c r="K3795">
        <v>88528</v>
      </c>
      <c r="L3795">
        <v>12236</v>
      </c>
      <c r="M3795">
        <v>13.82</v>
      </c>
      <c r="N3795">
        <v>541</v>
      </c>
      <c r="O3795">
        <v>4.42</v>
      </c>
      <c r="P3795">
        <v>3817.8497265160554</v>
      </c>
      <c r="Q3795">
        <v>40972.57</v>
      </c>
      <c r="R3795" s="6">
        <v>973.18446075637337</v>
      </c>
      <c r="S3795">
        <v>85</v>
      </c>
      <c r="T3795" t="str">
        <f ca="1">PROPER(TRIM(Table1[[#This Row],[Campaign Status]]))</f>
        <v>Completed</v>
      </c>
      <c r="V3795" s="1">
        <f t="shared" si="177"/>
        <v>541</v>
      </c>
      <c r="W3795" t="str">
        <f t="shared" ca="1" si="178"/>
        <v>North</v>
      </c>
      <c r="X3795" s="6">
        <f t="shared" si="179"/>
        <v>327.3173979232883</v>
      </c>
    </row>
    <row r="3796" spans="1:24" x14ac:dyDescent="0.3">
      <c r="A3796" t="s">
        <v>4907</v>
      </c>
      <c r="B3796" t="str">
        <f ca="1">PROPER(TRIM(Table1[[#This Row],[Campaign Name]]))</f>
        <v>Mega Discount</v>
      </c>
      <c r="C3796" t="str">
        <f ca="1">PROPER(TRIM(Table1[[#This Row],[Campaign Type]]))</f>
        <v>Lead Gen</v>
      </c>
      <c r="D3796" t="str">
        <f ca="1">PROPER(TRIM(Table1[[#This Row],[Marketing Channel]]))</f>
        <v>Google Ads</v>
      </c>
      <c r="E3796" t="s">
        <v>2214</v>
      </c>
      <c r="F3796" t="s">
        <v>167</v>
      </c>
      <c r="G3796" t="s">
        <v>46</v>
      </c>
      <c r="H3796" t="s">
        <v>42</v>
      </c>
      <c r="I3796" t="s">
        <v>68</v>
      </c>
      <c r="J3796" t="s">
        <v>25</v>
      </c>
      <c r="K3796">
        <v>84381</v>
      </c>
      <c r="L3796">
        <v>4249</v>
      </c>
      <c r="M3796">
        <v>5.04</v>
      </c>
      <c r="N3796">
        <v>319</v>
      </c>
      <c r="O3796">
        <v>7.51</v>
      </c>
      <c r="P3796">
        <v>4727.21</v>
      </c>
      <c r="Q3796">
        <v>7515.45</v>
      </c>
      <c r="R3796" s="6">
        <v>58.982782656154477</v>
      </c>
      <c r="S3796">
        <v>299</v>
      </c>
      <c r="T3796" t="str">
        <f ca="1">PROPER(TRIM(Table1[[#This Row],[Campaign Status]]))</f>
        <v>Active</v>
      </c>
      <c r="V3796" s="1">
        <f t="shared" si="177"/>
        <v>319</v>
      </c>
      <c r="W3796" t="str">
        <f t="shared" ca="1" si="178"/>
        <v>South</v>
      </c>
      <c r="X3796" s="6">
        <f t="shared" si="179"/>
        <v>973.18446075637337</v>
      </c>
    </row>
    <row r="3797" spans="1:24" x14ac:dyDescent="0.3">
      <c r="A3797" t="s">
        <v>4908</v>
      </c>
      <c r="B3797" t="str">
        <f ca="1">PROPER(TRIM(Table1[[#This Row],[Campaign Name]]))</f>
        <v>Festive Offer</v>
      </c>
      <c r="C3797" t="str">
        <f ca="1">PROPER(TRIM(Table1[[#This Row],[Campaign Type]]))</f>
        <v>Sales</v>
      </c>
      <c r="D3797" t="str">
        <f ca="1">PROPER(TRIM(Table1[[#This Row],[Marketing Channel]]))</f>
        <v>Email</v>
      </c>
      <c r="E3797" t="s">
        <v>4295</v>
      </c>
      <c r="F3797" t="s">
        <v>1088</v>
      </c>
      <c r="G3797" t="s">
        <v>46</v>
      </c>
      <c r="H3797" t="s">
        <v>42</v>
      </c>
      <c r="I3797" t="s">
        <v>62</v>
      </c>
      <c r="J3797" t="s">
        <v>32</v>
      </c>
      <c r="K3797">
        <v>164141</v>
      </c>
      <c r="L3797">
        <v>756</v>
      </c>
      <c r="M3797">
        <v>0.46</v>
      </c>
      <c r="N3797">
        <v>102</v>
      </c>
      <c r="O3797">
        <v>13.49</v>
      </c>
      <c r="P3797">
        <v>14034.59</v>
      </c>
      <c r="Q3797">
        <v>32344.68</v>
      </c>
      <c r="R3797" s="6">
        <v>130.46401783023231</v>
      </c>
      <c r="S3797">
        <v>30</v>
      </c>
      <c r="T3797" t="str">
        <f ca="1">PROPER(TRIM(Table1[[#This Row],[Campaign Status]]))</f>
        <v>Paused</v>
      </c>
      <c r="V3797" s="1">
        <f t="shared" si="177"/>
        <v>102</v>
      </c>
      <c r="W3797" t="str">
        <f t="shared" ca="1" si="178"/>
        <v>South</v>
      </c>
      <c r="X3797" s="6">
        <f t="shared" si="179"/>
        <v>58.982782656154477</v>
      </c>
    </row>
    <row r="3798" spans="1:24" x14ac:dyDescent="0.3">
      <c r="A3798" t="s">
        <v>4909</v>
      </c>
      <c r="B3798" t="str">
        <f ca="1">PROPER(TRIM(Table1[[#This Row],[Campaign Name]]))</f>
        <v>Summer Sale</v>
      </c>
      <c r="C3798" t="str">
        <f ca="1">PROPER(TRIM(Table1[[#This Row],[Campaign Type]]))</f>
        <v>Lead Gen</v>
      </c>
      <c r="D3798" t="str">
        <f ca="1">PROPER(TRIM(Table1[[#This Row],[Marketing Channel]]))</f>
        <v>Linkedin</v>
      </c>
      <c r="E3798" t="s">
        <v>219</v>
      </c>
      <c r="F3798" t="s">
        <v>629</v>
      </c>
      <c r="G3798" t="s">
        <v>29</v>
      </c>
      <c r="H3798" t="s">
        <v>61</v>
      </c>
      <c r="I3798" t="s">
        <v>31</v>
      </c>
      <c r="J3798" t="s">
        <v>63</v>
      </c>
      <c r="K3798">
        <v>183898</v>
      </c>
      <c r="L3798">
        <v>22327</v>
      </c>
      <c r="M3798">
        <v>12.14</v>
      </c>
      <c r="N3798">
        <v>3070</v>
      </c>
      <c r="O3798">
        <v>13.75</v>
      </c>
      <c r="P3798">
        <v>250</v>
      </c>
      <c r="Q3798">
        <v>19305.490000000002</v>
      </c>
      <c r="R3798" s="6">
        <v>7622.1960000000008</v>
      </c>
      <c r="S3798">
        <v>2867</v>
      </c>
      <c r="T3798" t="str">
        <f ca="1">PROPER(TRIM(Table1[[#This Row],[Campaign Status]]))</f>
        <v>Paused</v>
      </c>
      <c r="V3798" s="1">
        <f t="shared" si="177"/>
        <v>3070</v>
      </c>
      <c r="W3798" t="str">
        <f t="shared" ca="1" si="178"/>
        <v>North</v>
      </c>
      <c r="X3798" s="6">
        <f t="shared" si="179"/>
        <v>130.46401783023231</v>
      </c>
    </row>
    <row r="3799" spans="1:24" x14ac:dyDescent="0.3">
      <c r="A3799" t="s">
        <v>4910</v>
      </c>
      <c r="B3799" t="str">
        <f ca="1">PROPER(TRIM(Table1[[#This Row],[Campaign Name]]))</f>
        <v>Festive Offer</v>
      </c>
      <c r="C3799" t="str">
        <f ca="1">PROPER(TRIM(Table1[[#This Row],[Campaign Type]]))</f>
        <v>Retargeting</v>
      </c>
      <c r="D3799" t="str">
        <f ca="1">PROPER(TRIM(Table1[[#This Row],[Marketing Channel]]))</f>
        <v>Google Ads</v>
      </c>
      <c r="E3799" t="s">
        <v>163</v>
      </c>
      <c r="F3799" t="s">
        <v>263</v>
      </c>
      <c r="G3799" t="s">
        <v>29</v>
      </c>
      <c r="H3799" t="s">
        <v>61</v>
      </c>
      <c r="I3799" t="s">
        <v>68</v>
      </c>
      <c r="J3799" t="s">
        <v>25</v>
      </c>
      <c r="K3799">
        <v>177565</v>
      </c>
      <c r="L3799">
        <v>26343</v>
      </c>
      <c r="M3799">
        <v>14.84</v>
      </c>
      <c r="N3799">
        <v>3959</v>
      </c>
      <c r="O3799">
        <v>15.03</v>
      </c>
      <c r="P3799">
        <v>1970.1</v>
      </c>
      <c r="Q3799">
        <v>19871.66</v>
      </c>
      <c r="R3799" s="6">
        <v>908.66250444139905</v>
      </c>
      <c r="S3799">
        <v>744</v>
      </c>
      <c r="T3799" t="str">
        <f ca="1">PROPER(TRIM(Table1[[#This Row],[Campaign Status]]))</f>
        <v>Active</v>
      </c>
      <c r="V3799" s="1">
        <f t="shared" si="177"/>
        <v>3959</v>
      </c>
      <c r="W3799" t="str">
        <f t="shared" ca="1" si="178"/>
        <v>North</v>
      </c>
      <c r="X3799" s="6">
        <f t="shared" si="179"/>
        <v>7622.1960000000008</v>
      </c>
    </row>
    <row r="3800" spans="1:24" x14ac:dyDescent="0.3">
      <c r="A3800" t="s">
        <v>4911</v>
      </c>
      <c r="B3800" t="str">
        <f ca="1">PROPER(TRIM(Table1[[#This Row],[Campaign Name]]))</f>
        <v>Summer Sale</v>
      </c>
      <c r="C3800" t="str">
        <f ca="1">PROPER(TRIM(Table1[[#This Row],[Campaign Type]]))</f>
        <v>Lead Gen</v>
      </c>
      <c r="D3800" t="str">
        <f ca="1">PROPER(TRIM(Table1[[#This Row],[Marketing Channel]]))</f>
        <v>Google Ads</v>
      </c>
      <c r="E3800" t="s">
        <v>2484</v>
      </c>
      <c r="F3800" t="s">
        <v>1333</v>
      </c>
      <c r="G3800" t="s">
        <v>29</v>
      </c>
      <c r="H3800" t="s">
        <v>61</v>
      </c>
      <c r="I3800" t="s">
        <v>68</v>
      </c>
      <c r="J3800" t="s">
        <v>63</v>
      </c>
      <c r="K3800">
        <v>1360</v>
      </c>
      <c r="L3800">
        <v>177</v>
      </c>
      <c r="M3800">
        <v>13.01</v>
      </c>
      <c r="N3800">
        <v>33</v>
      </c>
      <c r="O3800">
        <v>18.64</v>
      </c>
      <c r="P3800">
        <v>6435.68</v>
      </c>
      <c r="Q3800">
        <v>14248.79</v>
      </c>
      <c r="R3800" s="6">
        <v>121.40302190289138</v>
      </c>
      <c r="S3800">
        <v>16</v>
      </c>
      <c r="T3800" t="str">
        <f ca="1">PROPER(TRIM(Table1[[#This Row],[Campaign Status]]))</f>
        <v>Active</v>
      </c>
      <c r="V3800" s="1">
        <f t="shared" si="177"/>
        <v>33</v>
      </c>
      <c r="W3800" t="str">
        <f t="shared" ca="1" si="178"/>
        <v>North</v>
      </c>
      <c r="X3800" s="6">
        <f t="shared" si="179"/>
        <v>908.66250444139905</v>
      </c>
    </row>
    <row r="3801" spans="1:24" x14ac:dyDescent="0.3">
      <c r="A3801" t="s">
        <v>4912</v>
      </c>
      <c r="B3801" t="str">
        <f ca="1">PROPER(TRIM(Table1[[#This Row],[Campaign Name]]))</f>
        <v>Mega Discount</v>
      </c>
      <c r="C3801" t="str">
        <f ca="1">PROPER(TRIM(Table1[[#This Row],[Campaign Type]]))</f>
        <v>Awareness</v>
      </c>
      <c r="D3801" t="str">
        <f ca="1">PROPER(TRIM(Table1[[#This Row],[Marketing Channel]]))</f>
        <v>Instagram</v>
      </c>
      <c r="E3801" t="s">
        <v>388</v>
      </c>
      <c r="F3801" t="s">
        <v>257</v>
      </c>
      <c r="G3801" t="s">
        <v>29</v>
      </c>
      <c r="H3801" t="s">
        <v>61</v>
      </c>
      <c r="I3801" t="s">
        <v>68</v>
      </c>
      <c r="J3801" t="s">
        <v>32</v>
      </c>
      <c r="K3801">
        <v>34437</v>
      </c>
      <c r="L3801">
        <v>3078</v>
      </c>
      <c r="M3801">
        <v>8.94</v>
      </c>
      <c r="N3801">
        <v>226</v>
      </c>
      <c r="O3801">
        <v>7.34</v>
      </c>
      <c r="P3801">
        <v>250</v>
      </c>
      <c r="Q3801">
        <v>43683.95</v>
      </c>
      <c r="R3801" s="6">
        <v>17373.579999999998</v>
      </c>
      <c r="S3801">
        <v>214</v>
      </c>
      <c r="T3801" t="str">
        <f ca="1">PROPER(TRIM(Table1[[#This Row],[Campaign Status]]))</f>
        <v>Paused</v>
      </c>
      <c r="V3801" s="1">
        <f t="shared" si="177"/>
        <v>226</v>
      </c>
      <c r="W3801" t="str">
        <f t="shared" ca="1" si="178"/>
        <v>North</v>
      </c>
      <c r="X3801" s="6">
        <f t="shared" si="179"/>
        <v>121.40302190289138</v>
      </c>
    </row>
    <row r="3802" spans="1:24" x14ac:dyDescent="0.3">
      <c r="A3802" t="s">
        <v>4913</v>
      </c>
      <c r="B3802" t="str">
        <f ca="1">PROPER(TRIM(Table1[[#This Row],[Campaign Name]]))</f>
        <v>Flash Sale</v>
      </c>
      <c r="C3802" t="str">
        <f ca="1">PROPER(TRIM(Table1[[#This Row],[Campaign Type]]))</f>
        <v>Retargeting</v>
      </c>
      <c r="D3802" t="str">
        <f ca="1">PROPER(TRIM(Table1[[#This Row],[Marketing Channel]]))</f>
        <v>Meta Ads</v>
      </c>
      <c r="E3802" t="s">
        <v>438</v>
      </c>
      <c r="F3802" t="s">
        <v>176</v>
      </c>
      <c r="G3802" t="s">
        <v>29</v>
      </c>
      <c r="H3802" t="s">
        <v>61</v>
      </c>
      <c r="I3802" t="s">
        <v>31</v>
      </c>
      <c r="J3802" t="s">
        <v>25</v>
      </c>
      <c r="K3802">
        <v>70827</v>
      </c>
      <c r="L3802">
        <v>3094</v>
      </c>
      <c r="M3802">
        <v>4.37</v>
      </c>
      <c r="N3802">
        <v>168</v>
      </c>
      <c r="O3802">
        <v>5.43</v>
      </c>
      <c r="P3802">
        <v>250</v>
      </c>
      <c r="Q3802">
        <v>46547.23</v>
      </c>
      <c r="R3802" s="6">
        <v>18518.892000000003</v>
      </c>
      <c r="S3802">
        <v>122</v>
      </c>
      <c r="T3802" t="str">
        <f ca="1">PROPER(TRIM(Table1[[#This Row],[Campaign Status]]))</f>
        <v>Paused</v>
      </c>
      <c r="V3802" s="1">
        <f t="shared" si="177"/>
        <v>168</v>
      </c>
      <c r="W3802" t="str">
        <f t="shared" ca="1" si="178"/>
        <v>North</v>
      </c>
      <c r="X3802" s="6">
        <f t="shared" si="179"/>
        <v>17373.579999999998</v>
      </c>
    </row>
    <row r="3803" spans="1:24" x14ac:dyDescent="0.3">
      <c r="A3803" t="s">
        <v>4914</v>
      </c>
      <c r="B3803" t="str">
        <f ca="1">PROPER(TRIM(Table1[[#This Row],[Campaign Name]]))</f>
        <v>Mega Discount</v>
      </c>
      <c r="C3803" t="str">
        <f ca="1">PROPER(TRIM(Table1[[#This Row],[Campaign Type]]))</f>
        <v>Retargeting</v>
      </c>
      <c r="D3803" t="str">
        <f ca="1">PROPER(TRIM(Table1[[#This Row],[Marketing Channel]]))</f>
        <v>Email</v>
      </c>
      <c r="E3803" t="s">
        <v>1040</v>
      </c>
      <c r="F3803" t="s">
        <v>214</v>
      </c>
      <c r="G3803" t="s">
        <v>46</v>
      </c>
      <c r="H3803" t="s">
        <v>30</v>
      </c>
      <c r="I3803" t="s">
        <v>68</v>
      </c>
      <c r="J3803" t="s">
        <v>25</v>
      </c>
      <c r="K3803">
        <v>91838</v>
      </c>
      <c r="L3803">
        <v>9341</v>
      </c>
      <c r="M3803">
        <v>10.17</v>
      </c>
      <c r="N3803">
        <v>424</v>
      </c>
      <c r="O3803">
        <v>4.54</v>
      </c>
      <c r="P3803">
        <v>9600.61</v>
      </c>
      <c r="Q3803">
        <v>12375.18</v>
      </c>
      <c r="R3803" s="6">
        <v>28.899934483329698</v>
      </c>
      <c r="S3803">
        <v>47</v>
      </c>
      <c r="T3803" t="str">
        <f ca="1">PROPER(TRIM(Table1[[#This Row],[Campaign Status]]))</f>
        <v>Active</v>
      </c>
      <c r="V3803" s="1">
        <f t="shared" si="177"/>
        <v>424</v>
      </c>
      <c r="W3803" t="str">
        <f t="shared" ca="1" si="178"/>
        <v>South</v>
      </c>
      <c r="X3803" s="6">
        <f t="shared" si="179"/>
        <v>18518.892000000003</v>
      </c>
    </row>
    <row r="3804" spans="1:24" x14ac:dyDescent="0.3">
      <c r="A3804" t="s">
        <v>4915</v>
      </c>
      <c r="B3804" t="str">
        <f ca="1">PROPER(TRIM(Table1[[#This Row],[Campaign Name]]))</f>
        <v>Summer Sale</v>
      </c>
      <c r="C3804" t="str">
        <f ca="1">PROPER(TRIM(Table1[[#This Row],[Campaign Type]]))</f>
        <v>Sales</v>
      </c>
      <c r="D3804" t="str">
        <f ca="1">PROPER(TRIM(Table1[[#This Row],[Marketing Channel]]))</f>
        <v>Meta Ads</v>
      </c>
      <c r="E3804" t="s">
        <v>3025</v>
      </c>
      <c r="F3804" t="s">
        <v>957</v>
      </c>
      <c r="G3804" t="s">
        <v>41</v>
      </c>
      <c r="H3804" t="s">
        <v>11140</v>
      </c>
      <c r="I3804" t="s">
        <v>24</v>
      </c>
      <c r="J3804" t="s">
        <v>63</v>
      </c>
      <c r="K3804">
        <v>184037</v>
      </c>
      <c r="L3804">
        <v>12875</v>
      </c>
      <c r="M3804">
        <v>7</v>
      </c>
      <c r="N3804">
        <v>2258</v>
      </c>
      <c r="O3804">
        <v>17.54</v>
      </c>
      <c r="P3804">
        <v>250</v>
      </c>
      <c r="Q3804">
        <v>49393.33</v>
      </c>
      <c r="R3804" s="6">
        <v>19657.331999999999</v>
      </c>
      <c r="S3804">
        <v>1605</v>
      </c>
      <c r="T3804" t="str">
        <f ca="1">PROPER(TRIM(Table1[[#This Row],[Campaign Status]]))</f>
        <v>Paused</v>
      </c>
      <c r="V3804" s="1">
        <f t="shared" si="177"/>
        <v>2258</v>
      </c>
      <c r="W3804" t="str">
        <f t="shared" ca="1" si="178"/>
        <v>East</v>
      </c>
      <c r="X3804" s="6">
        <f t="shared" si="179"/>
        <v>28.899934483329698</v>
      </c>
    </row>
    <row r="3805" spans="1:24" x14ac:dyDescent="0.3">
      <c r="A3805" t="s">
        <v>4916</v>
      </c>
      <c r="B3805" t="str">
        <f ca="1">PROPER(TRIM(Table1[[#This Row],[Campaign Name]]))</f>
        <v>Flash Sale</v>
      </c>
      <c r="C3805" t="str">
        <f ca="1">PROPER(TRIM(Table1[[#This Row],[Campaign Type]]))</f>
        <v>Lead Gen</v>
      </c>
      <c r="D3805" t="str">
        <f ca="1">PROPER(TRIM(Table1[[#This Row],[Marketing Channel]]))</f>
        <v>Instagram</v>
      </c>
      <c r="E3805" t="s">
        <v>4917</v>
      </c>
      <c r="F3805" t="s">
        <v>257</v>
      </c>
      <c r="G3805" t="s">
        <v>46</v>
      </c>
      <c r="H3805" t="s">
        <v>42</v>
      </c>
      <c r="I3805" t="s">
        <v>31</v>
      </c>
      <c r="J3805" t="s">
        <v>25</v>
      </c>
      <c r="K3805">
        <v>106228</v>
      </c>
      <c r="L3805">
        <v>10707</v>
      </c>
      <c r="M3805">
        <v>10.08</v>
      </c>
      <c r="N3805">
        <v>2111</v>
      </c>
      <c r="O3805">
        <v>19.72</v>
      </c>
      <c r="P3805">
        <v>7887</v>
      </c>
      <c r="Q3805">
        <v>40133.26</v>
      </c>
      <c r="R3805" s="6">
        <v>408.85330290351209</v>
      </c>
      <c r="S3805">
        <v>42</v>
      </c>
      <c r="T3805" t="str">
        <f ca="1">PROPER(TRIM(Table1[[#This Row],[Campaign Status]]))</f>
        <v>Paused</v>
      </c>
      <c r="V3805" s="1">
        <f t="shared" si="177"/>
        <v>2111</v>
      </c>
      <c r="W3805" t="str">
        <f t="shared" ca="1" si="178"/>
        <v>South</v>
      </c>
      <c r="X3805" s="6">
        <f t="shared" si="179"/>
        <v>19657.331999999999</v>
      </c>
    </row>
    <row r="3806" spans="1:24" x14ac:dyDescent="0.3">
      <c r="A3806" t="s">
        <v>4918</v>
      </c>
      <c r="B3806" t="str">
        <f ca="1">PROPER(TRIM(Table1[[#This Row],[Campaign Name]]))</f>
        <v>Mega Discount</v>
      </c>
      <c r="C3806" t="str">
        <f ca="1">PROPER(TRIM(Table1[[#This Row],[Campaign Type]]))</f>
        <v>Lead Gen</v>
      </c>
      <c r="D3806" t="str">
        <f ca="1">PROPER(TRIM(Table1[[#This Row],[Marketing Channel]]))</f>
        <v>Linkedin</v>
      </c>
      <c r="E3806" t="s">
        <v>740</v>
      </c>
      <c r="F3806" t="s">
        <v>475</v>
      </c>
      <c r="G3806" t="s">
        <v>41</v>
      </c>
      <c r="H3806" t="s">
        <v>11140</v>
      </c>
      <c r="I3806" t="s">
        <v>24</v>
      </c>
      <c r="J3806" t="s">
        <v>25</v>
      </c>
      <c r="K3806">
        <v>120881</v>
      </c>
      <c r="L3806">
        <v>9454</v>
      </c>
      <c r="M3806">
        <v>7.82</v>
      </c>
      <c r="N3806">
        <v>1542</v>
      </c>
      <c r="O3806">
        <v>16.309999999999999</v>
      </c>
      <c r="P3806">
        <v>14012.54</v>
      </c>
      <c r="Q3806">
        <v>35418.800000000003</v>
      </c>
      <c r="R3806" s="6">
        <v>152.7650233291038</v>
      </c>
      <c r="S3806">
        <v>169</v>
      </c>
      <c r="T3806" t="str">
        <f ca="1">PROPER(TRIM(Table1[[#This Row],[Campaign Status]]))</f>
        <v>Completed</v>
      </c>
      <c r="V3806" s="1">
        <f t="shared" si="177"/>
        <v>1542</v>
      </c>
      <c r="W3806" t="str">
        <f t="shared" ca="1" si="178"/>
        <v>East</v>
      </c>
      <c r="X3806" s="6">
        <f t="shared" si="179"/>
        <v>408.85330290351209</v>
      </c>
    </row>
    <row r="3807" spans="1:24" x14ac:dyDescent="0.3">
      <c r="A3807" t="s">
        <v>4919</v>
      </c>
      <c r="B3807" t="str">
        <f ca="1">PROPER(TRIM(Table1[[#This Row],[Campaign Name]]))</f>
        <v>Summer Sale</v>
      </c>
      <c r="C3807" t="str">
        <f ca="1">PROPER(TRIM(Table1[[#This Row],[Campaign Type]]))</f>
        <v>Lead Gen</v>
      </c>
      <c r="D3807" t="str">
        <f ca="1">PROPER(TRIM(Table1[[#This Row],[Marketing Channel]]))</f>
        <v>Linkedin</v>
      </c>
      <c r="E3807" t="s">
        <v>1212</v>
      </c>
      <c r="F3807" t="s">
        <v>112</v>
      </c>
      <c r="G3807" t="s">
        <v>29</v>
      </c>
      <c r="H3807" t="s">
        <v>61</v>
      </c>
      <c r="I3807" t="s">
        <v>24</v>
      </c>
      <c r="J3807" t="s">
        <v>25</v>
      </c>
      <c r="K3807">
        <v>183076</v>
      </c>
      <c r="L3807">
        <v>26590</v>
      </c>
      <c r="M3807">
        <v>14.52</v>
      </c>
      <c r="N3807">
        <v>7482</v>
      </c>
      <c r="O3807">
        <v>28.14</v>
      </c>
      <c r="P3807">
        <v>8772.99</v>
      </c>
      <c r="Q3807">
        <v>34051.760000000002</v>
      </c>
      <c r="R3807" s="6">
        <v>288.14315301852622</v>
      </c>
      <c r="S3807">
        <v>2519</v>
      </c>
      <c r="T3807" t="str">
        <f ca="1">PROPER(TRIM(Table1[[#This Row],[Campaign Status]]))</f>
        <v>Paused</v>
      </c>
      <c r="V3807" s="1">
        <f t="shared" si="177"/>
        <v>7482</v>
      </c>
      <c r="W3807" t="str">
        <f t="shared" ca="1" si="178"/>
        <v>North</v>
      </c>
      <c r="X3807" s="6">
        <f t="shared" si="179"/>
        <v>152.7650233291038</v>
      </c>
    </row>
    <row r="3808" spans="1:24" x14ac:dyDescent="0.3">
      <c r="A3808" t="s">
        <v>4920</v>
      </c>
      <c r="B3808" t="str">
        <f ca="1">PROPER(TRIM(Table1[[#This Row],[Campaign Name]]))</f>
        <v>Summer Sale</v>
      </c>
      <c r="C3808" t="str">
        <f ca="1">PROPER(TRIM(Table1[[#This Row],[Campaign Type]]))</f>
        <v>Sales</v>
      </c>
      <c r="D3808" t="str">
        <f ca="1">PROPER(TRIM(Table1[[#This Row],[Marketing Channel]]))</f>
        <v>Meta Ads</v>
      </c>
      <c r="E3808" t="s">
        <v>1806</v>
      </c>
      <c r="F3808" t="s">
        <v>849</v>
      </c>
      <c r="G3808" t="s">
        <v>29</v>
      </c>
      <c r="H3808" t="s">
        <v>99</v>
      </c>
      <c r="I3808" t="s">
        <v>31</v>
      </c>
      <c r="J3808" t="s">
        <v>25</v>
      </c>
      <c r="K3808">
        <v>17422</v>
      </c>
      <c r="L3808">
        <v>958</v>
      </c>
      <c r="M3808">
        <v>5.5</v>
      </c>
      <c r="N3808">
        <v>300</v>
      </c>
      <c r="O3808">
        <v>31.32</v>
      </c>
      <c r="P3808">
        <v>3817.8497265160554</v>
      </c>
      <c r="Q3808">
        <v>13623.93</v>
      </c>
      <c r="R3808" s="6">
        <v>256.84825165794035</v>
      </c>
      <c r="S3808">
        <v>158</v>
      </c>
      <c r="T3808" t="str">
        <f ca="1">PROPER(TRIM(Table1[[#This Row],[Campaign Status]]))</f>
        <v>Completed</v>
      </c>
      <c r="V3808" s="1">
        <f t="shared" si="177"/>
        <v>300</v>
      </c>
      <c r="W3808" t="str">
        <f t="shared" ca="1" si="178"/>
        <v>North</v>
      </c>
      <c r="X3808" s="6">
        <f t="shared" si="179"/>
        <v>288.14315301852622</v>
      </c>
    </row>
    <row r="3809" spans="1:24" x14ac:dyDescent="0.3">
      <c r="A3809" t="s">
        <v>4921</v>
      </c>
      <c r="B3809" t="str">
        <f ca="1">PROPER(TRIM(Table1[[#This Row],[Campaign Name]]))</f>
        <v>Summer Sale</v>
      </c>
      <c r="C3809" t="str">
        <f ca="1">PROPER(TRIM(Table1[[#This Row],[Campaign Type]]))</f>
        <v>Lead Gen</v>
      </c>
      <c r="D3809" t="str">
        <f ca="1">PROPER(TRIM(Table1[[#This Row],[Marketing Channel]]))</f>
        <v>Meta Ads</v>
      </c>
      <c r="E3809" t="s">
        <v>3455</v>
      </c>
      <c r="F3809" t="s">
        <v>839</v>
      </c>
      <c r="G3809" t="s">
        <v>29</v>
      </c>
      <c r="H3809" t="s">
        <v>61</v>
      </c>
      <c r="I3809" t="s">
        <v>62</v>
      </c>
      <c r="J3809" t="s">
        <v>32</v>
      </c>
      <c r="K3809">
        <v>23167</v>
      </c>
      <c r="L3809">
        <v>1667</v>
      </c>
      <c r="M3809">
        <v>7.2</v>
      </c>
      <c r="N3809">
        <v>215</v>
      </c>
      <c r="O3809">
        <v>12.9</v>
      </c>
      <c r="P3809">
        <v>3817.8497265160554</v>
      </c>
      <c r="Q3809">
        <v>18665.13</v>
      </c>
      <c r="R3809" s="6">
        <v>388.8911648451051</v>
      </c>
      <c r="S3809">
        <v>87</v>
      </c>
      <c r="T3809" t="str">
        <f ca="1">PROPER(TRIM(Table1[[#This Row],[Campaign Status]]))</f>
        <v>Active</v>
      </c>
      <c r="V3809" s="1">
        <f t="shared" si="177"/>
        <v>215</v>
      </c>
      <c r="W3809" t="str">
        <f t="shared" ca="1" si="178"/>
        <v>North</v>
      </c>
      <c r="X3809" s="6">
        <f t="shared" si="179"/>
        <v>256.84825165794035</v>
      </c>
    </row>
    <row r="3810" spans="1:24" x14ac:dyDescent="0.3">
      <c r="A3810" t="s">
        <v>4922</v>
      </c>
      <c r="B3810" t="str">
        <f ca="1">PROPER(TRIM(Table1[[#This Row],[Campaign Name]]))</f>
        <v>Flash Sale</v>
      </c>
      <c r="C3810" t="str">
        <f ca="1">PROPER(TRIM(Table1[[#This Row],[Campaign Type]]))</f>
        <v>Retargeting</v>
      </c>
      <c r="D3810" t="str">
        <f ca="1">PROPER(TRIM(Table1[[#This Row],[Marketing Channel]]))</f>
        <v>Linkedin</v>
      </c>
      <c r="E3810" t="s">
        <v>97</v>
      </c>
      <c r="F3810" t="s">
        <v>1093</v>
      </c>
      <c r="G3810" t="s">
        <v>29</v>
      </c>
      <c r="H3810" t="s">
        <v>61</v>
      </c>
      <c r="I3810" t="s">
        <v>62</v>
      </c>
      <c r="J3810" t="s">
        <v>25</v>
      </c>
      <c r="K3810">
        <v>72352</v>
      </c>
      <c r="L3810">
        <v>6715</v>
      </c>
      <c r="M3810">
        <v>9.2799999999999994</v>
      </c>
      <c r="N3810">
        <v>1999</v>
      </c>
      <c r="O3810">
        <v>29.77</v>
      </c>
      <c r="P3810">
        <v>3847.41</v>
      </c>
      <c r="Q3810">
        <v>18079.82</v>
      </c>
      <c r="R3810" s="6">
        <v>369.92184352590442</v>
      </c>
      <c r="S3810">
        <v>1416</v>
      </c>
      <c r="T3810" t="str">
        <f ca="1">PROPER(TRIM(Table1[[#This Row],[Campaign Status]]))</f>
        <v>Completed</v>
      </c>
      <c r="V3810" s="1">
        <f t="shared" si="177"/>
        <v>1999</v>
      </c>
      <c r="W3810" t="str">
        <f t="shared" ca="1" si="178"/>
        <v>North</v>
      </c>
      <c r="X3810" s="6">
        <f t="shared" si="179"/>
        <v>388.8911648451051</v>
      </c>
    </row>
    <row r="3811" spans="1:24" x14ac:dyDescent="0.3">
      <c r="A3811" t="s">
        <v>4923</v>
      </c>
      <c r="B3811" t="str">
        <f ca="1">PROPER(TRIM(Table1[[#This Row],[Campaign Name]]))</f>
        <v>Mega Discount</v>
      </c>
      <c r="C3811" t="str">
        <f ca="1">PROPER(TRIM(Table1[[#This Row],[Campaign Type]]))</f>
        <v>Lead Gen</v>
      </c>
      <c r="D3811" t="str">
        <f ca="1">PROPER(TRIM(Table1[[#This Row],[Marketing Channel]]))</f>
        <v>Google Ads</v>
      </c>
      <c r="E3811" t="s">
        <v>2052</v>
      </c>
      <c r="F3811" t="s">
        <v>988</v>
      </c>
      <c r="G3811" t="s">
        <v>46</v>
      </c>
      <c r="H3811" t="s">
        <v>30</v>
      </c>
      <c r="I3811" t="s">
        <v>68</v>
      </c>
      <c r="J3811" t="s">
        <v>63</v>
      </c>
      <c r="K3811">
        <v>74457</v>
      </c>
      <c r="L3811">
        <v>7397</v>
      </c>
      <c r="M3811">
        <v>9.93</v>
      </c>
      <c r="N3811">
        <v>1052</v>
      </c>
      <c r="O3811">
        <v>14.22</v>
      </c>
      <c r="P3811">
        <v>3988.1535696969677</v>
      </c>
      <c r="Q3811">
        <v>5658.28</v>
      </c>
      <c r="R3811" s="6">
        <v>41.877184544574433</v>
      </c>
      <c r="S3811">
        <v>979</v>
      </c>
      <c r="T3811" t="str">
        <f ca="1">PROPER(TRIM(Table1[[#This Row],[Campaign Status]]))</f>
        <v>Paused</v>
      </c>
      <c r="V3811" s="1">
        <f t="shared" si="177"/>
        <v>1052</v>
      </c>
      <c r="W3811" t="str">
        <f t="shared" ca="1" si="178"/>
        <v>South</v>
      </c>
      <c r="X3811" s="6">
        <f t="shared" si="179"/>
        <v>369.92184352590442</v>
      </c>
    </row>
    <row r="3812" spans="1:24" x14ac:dyDescent="0.3">
      <c r="A3812" t="s">
        <v>4924</v>
      </c>
      <c r="B3812" t="str">
        <f ca="1">PROPER(TRIM(Table1[[#This Row],[Campaign Name]]))</f>
        <v>Summer Sale</v>
      </c>
      <c r="C3812" t="str">
        <f ca="1">PROPER(TRIM(Table1[[#This Row],[Campaign Type]]))</f>
        <v>Awareness</v>
      </c>
      <c r="D3812" t="str">
        <f ca="1">PROPER(TRIM(Table1[[#This Row],[Marketing Channel]]))</f>
        <v>Google Ads</v>
      </c>
      <c r="E3812" t="s">
        <v>540</v>
      </c>
      <c r="F3812" t="s">
        <v>465</v>
      </c>
      <c r="G3812" t="s">
        <v>29</v>
      </c>
      <c r="H3812" t="s">
        <v>99</v>
      </c>
      <c r="I3812" t="s">
        <v>68</v>
      </c>
      <c r="J3812" t="s">
        <v>63</v>
      </c>
      <c r="K3812">
        <v>197347</v>
      </c>
      <c r="L3812">
        <v>13480</v>
      </c>
      <c r="M3812">
        <v>6.83</v>
      </c>
      <c r="N3812">
        <v>721</v>
      </c>
      <c r="O3812">
        <v>5.35</v>
      </c>
      <c r="P3812">
        <v>250</v>
      </c>
      <c r="Q3812">
        <v>11923.76</v>
      </c>
      <c r="R3812" s="6">
        <v>4669.5039999999999</v>
      </c>
      <c r="S3812">
        <v>680</v>
      </c>
      <c r="T3812" t="str">
        <f ca="1">PROPER(TRIM(Table1[[#This Row],[Campaign Status]]))</f>
        <v>Paused</v>
      </c>
      <c r="V3812" s="1">
        <f t="shared" si="177"/>
        <v>721</v>
      </c>
      <c r="W3812" t="str">
        <f t="shared" ca="1" si="178"/>
        <v>North</v>
      </c>
      <c r="X3812" s="6">
        <f t="shared" si="179"/>
        <v>41.877184544574433</v>
      </c>
    </row>
    <row r="3813" spans="1:24" x14ac:dyDescent="0.3">
      <c r="A3813" t="s">
        <v>4925</v>
      </c>
      <c r="B3813" t="str">
        <f ca="1">PROPER(TRIM(Table1[[#This Row],[Campaign Name]]))</f>
        <v>New Launch</v>
      </c>
      <c r="C3813" t="str">
        <f ca="1">PROPER(TRIM(Table1[[#This Row],[Campaign Type]]))</f>
        <v>Sales</v>
      </c>
      <c r="D3813" t="str">
        <f ca="1">PROPER(TRIM(Table1[[#This Row],[Marketing Channel]]))</f>
        <v>Instagram</v>
      </c>
      <c r="E3813" t="s">
        <v>1445</v>
      </c>
      <c r="F3813" t="s">
        <v>1220</v>
      </c>
      <c r="G3813" t="s">
        <v>11141</v>
      </c>
      <c r="H3813" t="s">
        <v>54</v>
      </c>
      <c r="I3813" t="s">
        <v>68</v>
      </c>
      <c r="J3813" t="s">
        <v>25</v>
      </c>
      <c r="K3813">
        <v>54493</v>
      </c>
      <c r="L3813">
        <v>7700</v>
      </c>
      <c r="M3813">
        <v>14.13</v>
      </c>
      <c r="N3813">
        <v>307</v>
      </c>
      <c r="O3813">
        <v>3.99</v>
      </c>
      <c r="P3813">
        <v>250</v>
      </c>
      <c r="Q3813">
        <v>28684.83</v>
      </c>
      <c r="R3813" s="6">
        <v>11373.932000000001</v>
      </c>
      <c r="S3813">
        <v>230</v>
      </c>
      <c r="T3813" t="str">
        <f ca="1">PROPER(TRIM(Table1[[#This Row],[Campaign Status]]))</f>
        <v>Active</v>
      </c>
      <c r="V3813" s="1">
        <f t="shared" si="177"/>
        <v>307</v>
      </c>
      <c r="W3813" t="str">
        <f t="shared" ca="1" si="178"/>
        <v>west</v>
      </c>
      <c r="X3813" s="6">
        <f t="shared" si="179"/>
        <v>4669.5039999999999</v>
      </c>
    </row>
    <row r="3814" spans="1:24" x14ac:dyDescent="0.3">
      <c r="A3814" t="s">
        <v>4926</v>
      </c>
      <c r="B3814" t="str">
        <f ca="1">PROPER(TRIM(Table1[[#This Row],[Campaign Name]]))</f>
        <v>Summer Sale</v>
      </c>
      <c r="C3814" t="str">
        <f ca="1">PROPER(TRIM(Table1[[#This Row],[Campaign Type]]))</f>
        <v>Retargeting</v>
      </c>
      <c r="D3814" t="str">
        <f ca="1">PROPER(TRIM(Table1[[#This Row],[Marketing Channel]]))</f>
        <v>Youtube</v>
      </c>
      <c r="E3814" t="s">
        <v>1818</v>
      </c>
      <c r="F3814" t="s">
        <v>164</v>
      </c>
      <c r="G3814" t="s">
        <v>11141</v>
      </c>
      <c r="H3814" t="s">
        <v>54</v>
      </c>
      <c r="I3814" t="s">
        <v>68</v>
      </c>
      <c r="J3814" t="s">
        <v>25</v>
      </c>
      <c r="K3814">
        <v>44143</v>
      </c>
      <c r="L3814">
        <v>6615</v>
      </c>
      <c r="M3814">
        <v>14.99</v>
      </c>
      <c r="N3814">
        <v>425</v>
      </c>
      <c r="O3814">
        <v>6.42</v>
      </c>
      <c r="P3814">
        <v>12121.93</v>
      </c>
      <c r="Q3814">
        <v>24159.23</v>
      </c>
      <c r="R3814" s="6">
        <v>99.301843848298077</v>
      </c>
      <c r="S3814">
        <v>323</v>
      </c>
      <c r="T3814" t="str">
        <f ca="1">PROPER(TRIM(Table1[[#This Row],[Campaign Status]]))</f>
        <v>Active</v>
      </c>
      <c r="V3814" s="1">
        <f t="shared" si="177"/>
        <v>425</v>
      </c>
      <c r="W3814" t="str">
        <f t="shared" ca="1" si="178"/>
        <v>west</v>
      </c>
      <c r="X3814" s="6">
        <f t="shared" si="179"/>
        <v>11373.932000000001</v>
      </c>
    </row>
    <row r="3815" spans="1:24" x14ac:dyDescent="0.3">
      <c r="A3815" t="s">
        <v>4927</v>
      </c>
      <c r="B3815" t="str">
        <f ca="1">PROPER(TRIM(Table1[[#This Row],[Campaign Name]]))</f>
        <v>Summer Sale</v>
      </c>
      <c r="C3815" t="str">
        <f ca="1">PROPER(TRIM(Table1[[#This Row],[Campaign Type]]))</f>
        <v>Lead Gen</v>
      </c>
      <c r="D3815" t="str">
        <f ca="1">PROPER(TRIM(Table1[[#This Row],[Marketing Channel]]))</f>
        <v>Youtube</v>
      </c>
      <c r="E3815" t="s">
        <v>2349</v>
      </c>
      <c r="F3815" t="s">
        <v>1333</v>
      </c>
      <c r="G3815" t="s">
        <v>11141</v>
      </c>
      <c r="H3815" t="s">
        <v>23</v>
      </c>
      <c r="I3815" t="s">
        <v>68</v>
      </c>
      <c r="J3815" t="s">
        <v>25</v>
      </c>
      <c r="K3815">
        <v>194981</v>
      </c>
      <c r="L3815">
        <v>29156</v>
      </c>
      <c r="M3815">
        <v>14.95</v>
      </c>
      <c r="N3815">
        <v>367</v>
      </c>
      <c r="O3815">
        <v>1.26</v>
      </c>
      <c r="P3815">
        <v>3891.7088323699436</v>
      </c>
      <c r="Q3815">
        <v>17574.28</v>
      </c>
      <c r="R3815" s="6">
        <v>351.58260180779627</v>
      </c>
      <c r="S3815">
        <v>327</v>
      </c>
      <c r="T3815" t="str">
        <f ca="1">PROPER(TRIM(Table1[[#This Row],[Campaign Status]]))</f>
        <v>Completed</v>
      </c>
      <c r="V3815" s="1">
        <f t="shared" si="177"/>
        <v>367</v>
      </c>
      <c r="W3815" t="str">
        <f t="shared" ca="1" si="178"/>
        <v>west</v>
      </c>
      <c r="X3815" s="6">
        <f t="shared" si="179"/>
        <v>99.301843848298077</v>
      </c>
    </row>
    <row r="3816" spans="1:24" x14ac:dyDescent="0.3">
      <c r="A3816" t="s">
        <v>4928</v>
      </c>
      <c r="B3816" t="str">
        <f ca="1">PROPER(TRIM(Table1[[#This Row],[Campaign Name]]))</f>
        <v>New Launch</v>
      </c>
      <c r="C3816" t="str">
        <f ca="1">PROPER(TRIM(Table1[[#This Row],[Campaign Type]]))</f>
        <v>Sales</v>
      </c>
      <c r="D3816" t="str">
        <f ca="1">PROPER(TRIM(Table1[[#This Row],[Marketing Channel]]))</f>
        <v>Google Ads</v>
      </c>
      <c r="E3816" t="s">
        <v>1983</v>
      </c>
      <c r="F3816" t="s">
        <v>1411</v>
      </c>
      <c r="G3816" t="s">
        <v>29</v>
      </c>
      <c r="H3816" t="s">
        <v>61</v>
      </c>
      <c r="I3816" t="s">
        <v>62</v>
      </c>
      <c r="J3816" t="s">
        <v>32</v>
      </c>
      <c r="K3816">
        <v>9225</v>
      </c>
      <c r="L3816">
        <v>1110</v>
      </c>
      <c r="M3816">
        <v>12.03</v>
      </c>
      <c r="N3816">
        <v>178</v>
      </c>
      <c r="O3816">
        <v>16.04</v>
      </c>
      <c r="P3816">
        <v>3988.1535696969677</v>
      </c>
      <c r="Q3816">
        <v>26600.639999999999</v>
      </c>
      <c r="R3816" s="6">
        <v>566.99136668453821</v>
      </c>
      <c r="S3816">
        <v>32</v>
      </c>
      <c r="T3816" t="str">
        <f ca="1">PROPER(TRIM(Table1[[#This Row],[Campaign Status]]))</f>
        <v>Active</v>
      </c>
      <c r="V3816" s="1">
        <f t="shared" si="177"/>
        <v>178</v>
      </c>
      <c r="W3816" t="str">
        <f t="shared" ca="1" si="178"/>
        <v>North</v>
      </c>
      <c r="X3816" s="6">
        <f t="shared" si="179"/>
        <v>351.58260180779627</v>
      </c>
    </row>
    <row r="3817" spans="1:24" x14ac:dyDescent="0.3">
      <c r="A3817" t="s">
        <v>4929</v>
      </c>
      <c r="B3817" t="str">
        <f ca="1">PROPER(TRIM(Table1[[#This Row],[Campaign Name]]))</f>
        <v>Summer Sale</v>
      </c>
      <c r="C3817" t="str">
        <f ca="1">PROPER(TRIM(Table1[[#This Row],[Campaign Type]]))</f>
        <v>Awareness</v>
      </c>
      <c r="D3817" t="str">
        <f ca="1">PROPER(TRIM(Table1[[#This Row],[Marketing Channel]]))</f>
        <v>Linkedin</v>
      </c>
      <c r="E3817" t="s">
        <v>1406</v>
      </c>
      <c r="F3817" t="s">
        <v>2257</v>
      </c>
      <c r="G3817" t="s">
        <v>11141</v>
      </c>
      <c r="H3817" t="s">
        <v>54</v>
      </c>
      <c r="I3817" t="s">
        <v>68</v>
      </c>
      <c r="J3817" t="s">
        <v>32</v>
      </c>
      <c r="K3817">
        <v>20344</v>
      </c>
      <c r="L3817">
        <v>1676</v>
      </c>
      <c r="M3817">
        <v>8.24</v>
      </c>
      <c r="N3817">
        <v>347</v>
      </c>
      <c r="O3817">
        <v>20.7</v>
      </c>
      <c r="P3817">
        <v>250</v>
      </c>
      <c r="Q3817">
        <v>9722.23</v>
      </c>
      <c r="R3817" s="6">
        <v>3788.8919999999998</v>
      </c>
      <c r="S3817">
        <v>203</v>
      </c>
      <c r="T3817" t="str">
        <f ca="1">PROPER(TRIM(Table1[[#This Row],[Campaign Status]]))</f>
        <v>Completed</v>
      </c>
      <c r="V3817" s="1">
        <f t="shared" si="177"/>
        <v>347</v>
      </c>
      <c r="W3817" t="str">
        <f t="shared" ca="1" si="178"/>
        <v>west</v>
      </c>
      <c r="X3817" s="6">
        <f t="shared" si="179"/>
        <v>566.99136668453821</v>
      </c>
    </row>
    <row r="3818" spans="1:24" hidden="1" x14ac:dyDescent="0.3">
      <c r="A3818" t="s">
        <v>4930</v>
      </c>
      <c r="B3818" t="str">
        <f ca="1">PROPER(TRIM(Table1[[#This Row],[Campaign Name]]))</f>
        <v>Mega Discount</v>
      </c>
      <c r="C3818" t="str">
        <f ca="1">PROPER(TRIM(Table1[[#This Row],[Campaign Type]]))</f>
        <v>Sales</v>
      </c>
      <c r="D3818" t="str">
        <f ca="1">PROPER(TRIM(Table1[[#This Row],[Marketing Channel]]))</f>
        <v>Meta Ads</v>
      </c>
      <c r="E3818" t="s">
        <v>435</v>
      </c>
      <c r="F3818" t="s">
        <v>684</v>
      </c>
      <c r="G3818" t="s">
        <v>29</v>
      </c>
      <c r="H3818" t="s">
        <v>67</v>
      </c>
      <c r="I3818" t="s">
        <v>31</v>
      </c>
      <c r="J3818" t="s">
        <v>32</v>
      </c>
      <c r="K3818">
        <v>194678</v>
      </c>
      <c r="L3818">
        <v>17947</v>
      </c>
      <c r="M3818">
        <v>9.2200000000000006</v>
      </c>
      <c r="N3818">
        <v>2945</v>
      </c>
      <c r="O3818">
        <v>16.41</v>
      </c>
      <c r="P3818">
        <v>5914.23</v>
      </c>
      <c r="R3818" s="6" t="e">
        <v>#VALUE!</v>
      </c>
      <c r="S3818">
        <v>1720</v>
      </c>
      <c r="T3818" t="str">
        <f ca="1">PROPER(TRIM(Table1[[#This Row],[Campaign Status]]))</f>
        <v>Active</v>
      </c>
      <c r="V3818" s="1">
        <f t="shared" si="177"/>
        <v>2945</v>
      </c>
      <c r="W3818" t="str">
        <f t="shared" ca="1" si="178"/>
        <v>North</v>
      </c>
      <c r="X3818" s="6">
        <f t="shared" si="179"/>
        <v>3788.8919999999998</v>
      </c>
    </row>
    <row r="3819" spans="1:24" x14ac:dyDescent="0.3">
      <c r="A3819" t="s">
        <v>4931</v>
      </c>
      <c r="B3819" t="str">
        <f ca="1">PROPER(TRIM(Table1[[#This Row],[Campaign Name]]))</f>
        <v>Festive Offer</v>
      </c>
      <c r="C3819" t="str">
        <f ca="1">PROPER(TRIM(Table1[[#This Row],[Campaign Type]]))</f>
        <v>Retargeting</v>
      </c>
      <c r="D3819" t="str">
        <f ca="1">PROPER(TRIM(Table1[[#This Row],[Marketing Channel]]))</f>
        <v>Instagram</v>
      </c>
      <c r="E3819" t="s">
        <v>2069</v>
      </c>
      <c r="F3819" t="s">
        <v>978</v>
      </c>
      <c r="G3819" t="s">
        <v>46</v>
      </c>
      <c r="H3819" t="s">
        <v>30</v>
      </c>
      <c r="I3819" t="s">
        <v>31</v>
      </c>
      <c r="J3819" t="s">
        <v>32</v>
      </c>
      <c r="K3819">
        <v>6738</v>
      </c>
      <c r="L3819">
        <v>252</v>
      </c>
      <c r="M3819">
        <v>3.74</v>
      </c>
      <c r="N3819">
        <v>30</v>
      </c>
      <c r="O3819">
        <v>11.9</v>
      </c>
      <c r="P3819">
        <v>9324.94</v>
      </c>
      <c r="Q3819">
        <v>30323.24</v>
      </c>
      <c r="R3819" s="6">
        <v>225.18429073002082</v>
      </c>
      <c r="S3819">
        <v>12</v>
      </c>
      <c r="T3819" t="str">
        <f ca="1">PROPER(TRIM(Table1[[#This Row],[Campaign Status]]))</f>
        <v>Completed</v>
      </c>
      <c r="V3819" s="1">
        <f t="shared" si="177"/>
        <v>30</v>
      </c>
      <c r="W3819" t="str">
        <f t="shared" ca="1" si="178"/>
        <v>South</v>
      </c>
      <c r="X3819" s="6" t="e">
        <f t="shared" si="179"/>
        <v>#VALUE!</v>
      </c>
    </row>
    <row r="3820" spans="1:24" x14ac:dyDescent="0.3">
      <c r="A3820" t="s">
        <v>4932</v>
      </c>
      <c r="B3820" t="str">
        <f ca="1">PROPER(TRIM(Table1[[#This Row],[Campaign Name]]))</f>
        <v>Summer Sale</v>
      </c>
      <c r="C3820" t="str">
        <f ca="1">PROPER(TRIM(Table1[[#This Row],[Campaign Type]]))</f>
        <v>Retargeting</v>
      </c>
      <c r="D3820" t="str">
        <f ca="1">PROPER(TRIM(Table1[[#This Row],[Marketing Channel]]))</f>
        <v>Email</v>
      </c>
      <c r="E3820" t="s">
        <v>873</v>
      </c>
      <c r="F3820" t="s">
        <v>118</v>
      </c>
      <c r="G3820" t="s">
        <v>11141</v>
      </c>
      <c r="H3820" t="s">
        <v>36</v>
      </c>
      <c r="I3820" t="s">
        <v>68</v>
      </c>
      <c r="J3820" t="s">
        <v>25</v>
      </c>
      <c r="K3820">
        <v>95896</v>
      </c>
      <c r="L3820">
        <v>4750</v>
      </c>
      <c r="M3820">
        <v>4.95</v>
      </c>
      <c r="N3820">
        <v>1475</v>
      </c>
      <c r="O3820">
        <v>31.05</v>
      </c>
      <c r="P3820">
        <v>4021.4266195524165</v>
      </c>
      <c r="Q3820">
        <v>8609.7000000000007</v>
      </c>
      <c r="R3820" s="6">
        <v>114.09566341802994</v>
      </c>
      <c r="S3820">
        <v>1137</v>
      </c>
      <c r="T3820" t="str">
        <f ca="1">PROPER(TRIM(Table1[[#This Row],[Campaign Status]]))</f>
        <v>Active</v>
      </c>
      <c r="V3820" s="1">
        <f t="shared" si="177"/>
        <v>1475</v>
      </c>
      <c r="W3820" t="str">
        <f t="shared" ca="1" si="178"/>
        <v>west</v>
      </c>
      <c r="X3820" s="6">
        <f t="shared" si="179"/>
        <v>225.18429073002082</v>
      </c>
    </row>
    <row r="3821" spans="1:24" x14ac:dyDescent="0.3">
      <c r="A3821" t="s">
        <v>4933</v>
      </c>
      <c r="B3821" t="str">
        <f ca="1">PROPER(TRIM(Table1[[#This Row],[Campaign Name]]))</f>
        <v>Festive Offer</v>
      </c>
      <c r="C3821" t="str">
        <f ca="1">PROPER(TRIM(Table1[[#This Row],[Campaign Type]]))</f>
        <v>Retargeting</v>
      </c>
      <c r="D3821" t="str">
        <f ca="1">PROPER(TRIM(Table1[[#This Row],[Marketing Channel]]))</f>
        <v>Instagram</v>
      </c>
      <c r="E3821" t="s">
        <v>3010</v>
      </c>
      <c r="F3821" t="s">
        <v>1143</v>
      </c>
      <c r="G3821" t="s">
        <v>29</v>
      </c>
      <c r="H3821" t="s">
        <v>67</v>
      </c>
      <c r="I3821" t="s">
        <v>31</v>
      </c>
      <c r="J3821" t="s">
        <v>32</v>
      </c>
      <c r="K3821">
        <v>78918</v>
      </c>
      <c r="L3821">
        <v>5412</v>
      </c>
      <c r="M3821">
        <v>6.86</v>
      </c>
      <c r="N3821">
        <v>1782</v>
      </c>
      <c r="O3821">
        <v>32.93</v>
      </c>
      <c r="P3821">
        <v>250</v>
      </c>
      <c r="Q3821">
        <v>2338.36</v>
      </c>
      <c r="R3821" s="6">
        <v>835.34400000000005</v>
      </c>
      <c r="S3821">
        <v>788</v>
      </c>
      <c r="T3821" t="str">
        <f ca="1">PROPER(TRIM(Table1[[#This Row],[Campaign Status]]))</f>
        <v>Paused</v>
      </c>
      <c r="V3821" s="1">
        <f t="shared" si="177"/>
        <v>1782</v>
      </c>
      <c r="W3821" t="str">
        <f t="shared" ca="1" si="178"/>
        <v>North</v>
      </c>
      <c r="X3821" s="6">
        <f t="shared" si="179"/>
        <v>114.09566341802994</v>
      </c>
    </row>
    <row r="3822" spans="1:24" x14ac:dyDescent="0.3">
      <c r="A3822" t="s">
        <v>4934</v>
      </c>
      <c r="B3822" t="str">
        <f ca="1">PROPER(TRIM(Table1[[#This Row],[Campaign Name]]))</f>
        <v>Summer Sale</v>
      </c>
      <c r="C3822" t="str">
        <f ca="1">PROPER(TRIM(Table1[[#This Row],[Campaign Type]]))</f>
        <v>Awareness</v>
      </c>
      <c r="D3822" t="str">
        <f ca="1">PROPER(TRIM(Table1[[#This Row],[Marketing Channel]]))</f>
        <v>Email</v>
      </c>
      <c r="E3822" t="s">
        <v>2739</v>
      </c>
      <c r="F3822" t="s">
        <v>226</v>
      </c>
      <c r="G3822" t="s">
        <v>11141</v>
      </c>
      <c r="H3822" t="s">
        <v>54</v>
      </c>
      <c r="I3822" t="s">
        <v>68</v>
      </c>
      <c r="J3822" t="s">
        <v>25</v>
      </c>
      <c r="K3822">
        <v>196903</v>
      </c>
      <c r="L3822">
        <v>23981</v>
      </c>
      <c r="M3822">
        <v>12.18</v>
      </c>
      <c r="N3822">
        <v>1263</v>
      </c>
      <c r="O3822">
        <v>5.27</v>
      </c>
      <c r="P3822">
        <v>4014.41</v>
      </c>
      <c r="Q3822">
        <v>47448.91</v>
      </c>
      <c r="R3822" s="6">
        <v>1081.9647220886757</v>
      </c>
      <c r="S3822">
        <v>1109</v>
      </c>
      <c r="T3822" t="str">
        <f ca="1">PROPER(TRIM(Table1[[#This Row],[Campaign Status]]))</f>
        <v>Active</v>
      </c>
      <c r="V3822" s="1">
        <f t="shared" si="177"/>
        <v>1263</v>
      </c>
      <c r="W3822" t="str">
        <f t="shared" ca="1" si="178"/>
        <v>west</v>
      </c>
      <c r="X3822" s="6">
        <f t="shared" si="179"/>
        <v>835.34400000000005</v>
      </c>
    </row>
    <row r="3823" spans="1:24" x14ac:dyDescent="0.3">
      <c r="A3823" t="s">
        <v>4935</v>
      </c>
      <c r="B3823" t="str">
        <f ca="1">PROPER(TRIM(Table1[[#This Row],[Campaign Name]]))</f>
        <v>Flash Sale</v>
      </c>
      <c r="C3823" t="str">
        <f ca="1">PROPER(TRIM(Table1[[#This Row],[Campaign Type]]))</f>
        <v>Lead Gen</v>
      </c>
      <c r="D3823" t="str">
        <f ca="1">PROPER(TRIM(Table1[[#This Row],[Marketing Channel]]))</f>
        <v>Youtube</v>
      </c>
      <c r="E3823" t="s">
        <v>1105</v>
      </c>
      <c r="F3823" t="s">
        <v>428</v>
      </c>
      <c r="G3823" t="s">
        <v>41</v>
      </c>
      <c r="H3823" t="s">
        <v>11140</v>
      </c>
      <c r="I3823" t="s">
        <v>24</v>
      </c>
      <c r="J3823" t="s">
        <v>32</v>
      </c>
      <c r="K3823">
        <v>35106</v>
      </c>
      <c r="L3823">
        <v>388</v>
      </c>
      <c r="M3823">
        <v>1.1100000000000001</v>
      </c>
      <c r="N3823">
        <v>68</v>
      </c>
      <c r="O3823">
        <v>17.53</v>
      </c>
      <c r="P3823">
        <v>3891.7088323699436</v>
      </c>
      <c r="Q3823">
        <v>49286.54</v>
      </c>
      <c r="R3823" s="6">
        <v>1166.4498327842746</v>
      </c>
      <c r="S3823">
        <v>6</v>
      </c>
      <c r="T3823" t="str">
        <f ca="1">PROPER(TRIM(Table1[[#This Row],[Campaign Status]]))</f>
        <v>Active</v>
      </c>
      <c r="V3823" s="1">
        <f t="shared" si="177"/>
        <v>68</v>
      </c>
      <c r="W3823" t="str">
        <f t="shared" ca="1" si="178"/>
        <v>East</v>
      </c>
      <c r="X3823" s="6">
        <f t="shared" si="179"/>
        <v>1081.9647220886757</v>
      </c>
    </row>
    <row r="3824" spans="1:24" x14ac:dyDescent="0.3">
      <c r="A3824" t="s">
        <v>4936</v>
      </c>
      <c r="B3824" t="str">
        <f ca="1">PROPER(TRIM(Table1[[#This Row],[Campaign Name]]))</f>
        <v>Flash Sale</v>
      </c>
      <c r="C3824" t="str">
        <f ca="1">PROPER(TRIM(Table1[[#This Row],[Campaign Type]]))</f>
        <v>Lead Gen</v>
      </c>
      <c r="D3824" t="str">
        <f ca="1">PROPER(TRIM(Table1[[#This Row],[Marketing Channel]]))</f>
        <v>Meta Ads</v>
      </c>
      <c r="E3824" t="s">
        <v>1134</v>
      </c>
      <c r="F3824" t="s">
        <v>211</v>
      </c>
      <c r="G3824" t="s">
        <v>41</v>
      </c>
      <c r="H3824" t="s">
        <v>11140</v>
      </c>
      <c r="I3824" t="s">
        <v>31</v>
      </c>
      <c r="J3824" t="s">
        <v>32</v>
      </c>
      <c r="K3824">
        <v>61513</v>
      </c>
      <c r="L3824">
        <v>5724</v>
      </c>
      <c r="M3824">
        <v>9.31</v>
      </c>
      <c r="N3824">
        <v>1208</v>
      </c>
      <c r="O3824">
        <v>21.1</v>
      </c>
      <c r="P3824">
        <v>3817.8497265160554</v>
      </c>
      <c r="Q3824">
        <v>26510.97</v>
      </c>
      <c r="R3824" s="6">
        <v>594.39532456905658</v>
      </c>
      <c r="S3824">
        <v>69</v>
      </c>
      <c r="T3824" t="str">
        <f ca="1">PROPER(TRIM(Table1[[#This Row],[Campaign Status]]))</f>
        <v>Active</v>
      </c>
      <c r="V3824" s="1">
        <f t="shared" si="177"/>
        <v>1208</v>
      </c>
      <c r="W3824" t="str">
        <f t="shared" ca="1" si="178"/>
        <v>East</v>
      </c>
      <c r="X3824" s="6">
        <f t="shared" si="179"/>
        <v>1166.4498327842746</v>
      </c>
    </row>
    <row r="3825" spans="1:24" x14ac:dyDescent="0.3">
      <c r="A3825" t="s">
        <v>4937</v>
      </c>
      <c r="B3825" t="str">
        <f ca="1">PROPER(TRIM(Table1[[#This Row],[Campaign Name]]))</f>
        <v>Summer Sale</v>
      </c>
      <c r="C3825" t="str">
        <f ca="1">PROPER(TRIM(Table1[[#This Row],[Campaign Type]]))</f>
        <v>Retargeting</v>
      </c>
      <c r="D3825" t="str">
        <f ca="1">PROPER(TRIM(Table1[[#This Row],[Marketing Channel]]))</f>
        <v>Youtube</v>
      </c>
      <c r="E3825" t="s">
        <v>721</v>
      </c>
      <c r="F3825" t="s">
        <v>629</v>
      </c>
      <c r="G3825" t="s">
        <v>29</v>
      </c>
      <c r="H3825" t="s">
        <v>67</v>
      </c>
      <c r="I3825" t="s">
        <v>31</v>
      </c>
      <c r="J3825" t="s">
        <v>25</v>
      </c>
      <c r="K3825">
        <v>137704</v>
      </c>
      <c r="L3825">
        <v>5535</v>
      </c>
      <c r="M3825">
        <v>4.0199999999999996</v>
      </c>
      <c r="N3825">
        <v>70</v>
      </c>
      <c r="O3825">
        <v>1.26</v>
      </c>
      <c r="P3825">
        <v>14494.98</v>
      </c>
      <c r="Q3825">
        <v>38544.68</v>
      </c>
      <c r="R3825" s="6">
        <v>165.91744176259644</v>
      </c>
      <c r="S3825">
        <v>46</v>
      </c>
      <c r="T3825" t="str">
        <f ca="1">PROPER(TRIM(Table1[[#This Row],[Campaign Status]]))</f>
        <v>Active</v>
      </c>
      <c r="V3825" s="1">
        <f t="shared" si="177"/>
        <v>70</v>
      </c>
      <c r="W3825" t="str">
        <f t="shared" ca="1" si="178"/>
        <v>North</v>
      </c>
      <c r="X3825" s="6">
        <f t="shared" si="179"/>
        <v>594.39532456905658</v>
      </c>
    </row>
    <row r="3826" spans="1:24" x14ac:dyDescent="0.3">
      <c r="A3826" t="s">
        <v>4938</v>
      </c>
      <c r="B3826" t="str">
        <f ca="1">PROPER(TRIM(Table1[[#This Row],[Campaign Name]]))</f>
        <v>Festive Offer</v>
      </c>
      <c r="C3826" t="str">
        <f ca="1">PROPER(TRIM(Table1[[#This Row],[Campaign Type]]))</f>
        <v>Lead Gen</v>
      </c>
      <c r="D3826" t="str">
        <f ca="1">PROPER(TRIM(Table1[[#This Row],[Marketing Channel]]))</f>
        <v>Google Ads</v>
      </c>
      <c r="E3826" t="s">
        <v>178</v>
      </c>
      <c r="F3826" t="s">
        <v>849</v>
      </c>
      <c r="G3826" t="s">
        <v>11141</v>
      </c>
      <c r="H3826" t="s">
        <v>54</v>
      </c>
      <c r="I3826" t="s">
        <v>31</v>
      </c>
      <c r="J3826" t="s">
        <v>63</v>
      </c>
      <c r="K3826">
        <v>154460</v>
      </c>
      <c r="L3826">
        <v>8782</v>
      </c>
      <c r="M3826">
        <v>5.69</v>
      </c>
      <c r="N3826">
        <v>1730</v>
      </c>
      <c r="O3826">
        <v>19.7</v>
      </c>
      <c r="P3826">
        <v>250</v>
      </c>
      <c r="Q3826">
        <v>26263.82</v>
      </c>
      <c r="R3826" s="6">
        <v>10405.528</v>
      </c>
      <c r="S3826">
        <v>291</v>
      </c>
      <c r="T3826" t="str">
        <f ca="1">PROPER(TRIM(Table1[[#This Row],[Campaign Status]]))</f>
        <v>Completed</v>
      </c>
      <c r="V3826" s="1">
        <f t="shared" si="177"/>
        <v>1730</v>
      </c>
      <c r="W3826" t="str">
        <f t="shared" ca="1" si="178"/>
        <v>west</v>
      </c>
      <c r="X3826" s="6">
        <f t="shared" si="179"/>
        <v>165.91744176259644</v>
      </c>
    </row>
    <row r="3827" spans="1:24" x14ac:dyDescent="0.3">
      <c r="A3827" t="s">
        <v>4939</v>
      </c>
      <c r="B3827" t="str">
        <f ca="1">PROPER(TRIM(Table1[[#This Row],[Campaign Name]]))</f>
        <v>New Launch</v>
      </c>
      <c r="C3827" t="str">
        <f ca="1">PROPER(TRIM(Table1[[#This Row],[Campaign Type]]))</f>
        <v>Awareness</v>
      </c>
      <c r="D3827" t="str">
        <f ca="1">PROPER(TRIM(Table1[[#This Row],[Marketing Channel]]))</f>
        <v>Email</v>
      </c>
      <c r="E3827" t="s">
        <v>134</v>
      </c>
      <c r="F3827" t="s">
        <v>106</v>
      </c>
      <c r="G3827" t="s">
        <v>29</v>
      </c>
      <c r="H3827" t="s">
        <v>67</v>
      </c>
      <c r="I3827" t="s">
        <v>24</v>
      </c>
      <c r="J3827" t="s">
        <v>32</v>
      </c>
      <c r="K3827">
        <v>127866</v>
      </c>
      <c r="L3827">
        <v>10979</v>
      </c>
      <c r="M3827">
        <v>8.59</v>
      </c>
      <c r="N3827">
        <v>762</v>
      </c>
      <c r="O3827">
        <v>6.94</v>
      </c>
      <c r="P3827">
        <v>14826.75</v>
      </c>
      <c r="Q3827">
        <v>40952.730000000003</v>
      </c>
      <c r="R3827" s="6">
        <v>176.20840710202845</v>
      </c>
      <c r="S3827">
        <v>667</v>
      </c>
      <c r="T3827" t="str">
        <f ca="1">PROPER(TRIM(Table1[[#This Row],[Campaign Status]]))</f>
        <v>Paused</v>
      </c>
      <c r="V3827" s="1">
        <f t="shared" si="177"/>
        <v>762</v>
      </c>
      <c r="W3827" t="str">
        <f t="shared" ca="1" si="178"/>
        <v>North</v>
      </c>
      <c r="X3827" s="6">
        <f t="shared" si="179"/>
        <v>10405.528</v>
      </c>
    </row>
    <row r="3828" spans="1:24" x14ac:dyDescent="0.3">
      <c r="A3828" t="s">
        <v>4940</v>
      </c>
      <c r="B3828" t="str">
        <f ca="1">PROPER(TRIM(Table1[[#This Row],[Campaign Name]]))</f>
        <v>Mega Discount</v>
      </c>
      <c r="C3828" t="str">
        <f ca="1">PROPER(TRIM(Table1[[#This Row],[Campaign Type]]))</f>
        <v>Lead Gen</v>
      </c>
      <c r="D3828" t="str">
        <f ca="1">PROPER(TRIM(Table1[[#This Row],[Marketing Channel]]))</f>
        <v>Instagram</v>
      </c>
      <c r="E3828" t="s">
        <v>578</v>
      </c>
      <c r="F3828" t="s">
        <v>203</v>
      </c>
      <c r="G3828" t="s">
        <v>29</v>
      </c>
      <c r="H3828" t="s">
        <v>67</v>
      </c>
      <c r="I3828" t="s">
        <v>24</v>
      </c>
      <c r="J3828" t="s">
        <v>32</v>
      </c>
      <c r="K3828">
        <v>5794</v>
      </c>
      <c r="L3828">
        <v>643</v>
      </c>
      <c r="M3828">
        <v>11.1</v>
      </c>
      <c r="N3828">
        <v>38</v>
      </c>
      <c r="O3828">
        <v>5.91</v>
      </c>
      <c r="P3828">
        <v>14667.81</v>
      </c>
      <c r="Q3828">
        <v>32442.61</v>
      </c>
      <c r="R3828" s="6">
        <v>121.18237146513353</v>
      </c>
      <c r="S3828">
        <v>14</v>
      </c>
      <c r="T3828" t="str">
        <f ca="1">PROPER(TRIM(Table1[[#This Row],[Campaign Status]]))</f>
        <v>Completed</v>
      </c>
      <c r="V3828" s="1">
        <f t="shared" si="177"/>
        <v>38</v>
      </c>
      <c r="W3828" t="str">
        <f t="shared" ca="1" si="178"/>
        <v>North</v>
      </c>
      <c r="X3828" s="6">
        <f t="shared" si="179"/>
        <v>176.20840710202845</v>
      </c>
    </row>
    <row r="3829" spans="1:24" x14ac:dyDescent="0.3">
      <c r="A3829" t="s">
        <v>4941</v>
      </c>
      <c r="B3829" t="str">
        <f ca="1">PROPER(TRIM(Table1[[#This Row],[Campaign Name]]))</f>
        <v>Mega Discount</v>
      </c>
      <c r="C3829" t="str">
        <f ca="1">PROPER(TRIM(Table1[[#This Row],[Campaign Type]]))</f>
        <v>Lead Gen</v>
      </c>
      <c r="D3829" t="str">
        <f ca="1">PROPER(TRIM(Table1[[#This Row],[Marketing Channel]]))</f>
        <v>Email</v>
      </c>
      <c r="E3829" t="s">
        <v>458</v>
      </c>
      <c r="F3829" t="s">
        <v>859</v>
      </c>
      <c r="G3829" t="s">
        <v>41</v>
      </c>
      <c r="H3829" t="s">
        <v>11140</v>
      </c>
      <c r="I3829" t="s">
        <v>31</v>
      </c>
      <c r="J3829" t="s">
        <v>32</v>
      </c>
      <c r="K3829">
        <v>141513</v>
      </c>
      <c r="L3829">
        <v>15128</v>
      </c>
      <c r="M3829">
        <v>10.69</v>
      </c>
      <c r="N3829">
        <v>3428</v>
      </c>
      <c r="O3829">
        <v>22.66</v>
      </c>
      <c r="P3829">
        <v>250</v>
      </c>
      <c r="Q3829">
        <v>37439.440000000002</v>
      </c>
      <c r="R3829" s="6">
        <v>14875.776000000002</v>
      </c>
      <c r="S3829">
        <v>1767</v>
      </c>
      <c r="T3829" t="str">
        <f ca="1">PROPER(TRIM(Table1[[#This Row],[Campaign Status]]))</f>
        <v>Paused</v>
      </c>
      <c r="V3829" s="1">
        <f t="shared" si="177"/>
        <v>3428</v>
      </c>
      <c r="W3829" t="str">
        <f t="shared" ca="1" si="178"/>
        <v>East</v>
      </c>
      <c r="X3829" s="6">
        <f t="shared" si="179"/>
        <v>121.18237146513353</v>
      </c>
    </row>
    <row r="3830" spans="1:24" hidden="1" x14ac:dyDescent="0.3">
      <c r="A3830" t="s">
        <v>4942</v>
      </c>
      <c r="B3830" t="str">
        <f ca="1">PROPER(TRIM(Table1[[#This Row],[Campaign Name]]))</f>
        <v>Festive Offer</v>
      </c>
      <c r="C3830" t="str">
        <f ca="1">PROPER(TRIM(Table1[[#This Row],[Campaign Type]]))</f>
        <v>Lead Gen</v>
      </c>
      <c r="D3830" t="str">
        <f ca="1">PROPER(TRIM(Table1[[#This Row],[Marketing Channel]]))</f>
        <v>Instagram</v>
      </c>
      <c r="E3830" t="s">
        <v>2928</v>
      </c>
      <c r="F3830" t="s">
        <v>570</v>
      </c>
      <c r="G3830" t="s">
        <v>46</v>
      </c>
      <c r="H3830" t="s">
        <v>30</v>
      </c>
      <c r="I3830" t="s">
        <v>68</v>
      </c>
      <c r="J3830" t="s">
        <v>25</v>
      </c>
      <c r="K3830">
        <v>60508</v>
      </c>
      <c r="L3830">
        <v>1541</v>
      </c>
      <c r="M3830">
        <v>2.5499999999999998</v>
      </c>
      <c r="N3830">
        <v>270</v>
      </c>
      <c r="O3830">
        <v>17.52</v>
      </c>
      <c r="P3830">
        <v>1859.34</v>
      </c>
      <c r="R3830" s="6" t="e">
        <v>#VALUE!</v>
      </c>
      <c r="S3830">
        <v>114</v>
      </c>
      <c r="T3830" t="str">
        <f ca="1">PROPER(TRIM(Table1[[#This Row],[Campaign Status]]))</f>
        <v>Paused</v>
      </c>
      <c r="V3830" s="1">
        <f t="shared" si="177"/>
        <v>270</v>
      </c>
      <c r="W3830" t="str">
        <f t="shared" ca="1" si="178"/>
        <v>South</v>
      </c>
      <c r="X3830" s="6">
        <f t="shared" si="179"/>
        <v>14875.776000000002</v>
      </c>
    </row>
    <row r="3831" spans="1:24" x14ac:dyDescent="0.3">
      <c r="A3831" t="s">
        <v>4943</v>
      </c>
      <c r="B3831" t="str">
        <f ca="1">PROPER(TRIM(Table1[[#This Row],[Campaign Name]]))</f>
        <v>New Launch</v>
      </c>
      <c r="C3831" t="str">
        <f ca="1">PROPER(TRIM(Table1[[#This Row],[Campaign Type]]))</f>
        <v>Sales</v>
      </c>
      <c r="D3831" t="str">
        <f ca="1">PROPER(TRIM(Table1[[#This Row],[Marketing Channel]]))</f>
        <v>Linkedin</v>
      </c>
      <c r="E3831" t="s">
        <v>2869</v>
      </c>
      <c r="F3831" t="s">
        <v>394</v>
      </c>
      <c r="G3831" t="s">
        <v>11141</v>
      </c>
      <c r="H3831" t="s">
        <v>36</v>
      </c>
      <c r="I3831" t="s">
        <v>62</v>
      </c>
      <c r="J3831" t="s">
        <v>25</v>
      </c>
      <c r="K3831">
        <v>147090</v>
      </c>
      <c r="L3831">
        <v>7873</v>
      </c>
      <c r="M3831">
        <v>5.35</v>
      </c>
      <c r="N3831">
        <v>1055</v>
      </c>
      <c r="O3831">
        <v>13.4</v>
      </c>
      <c r="P3831">
        <v>250</v>
      </c>
      <c r="Q3831">
        <v>35675.99</v>
      </c>
      <c r="R3831" s="6">
        <v>14170.395999999999</v>
      </c>
      <c r="S3831">
        <v>1008</v>
      </c>
      <c r="T3831" t="str">
        <f ca="1">PROPER(TRIM(Table1[[#This Row],[Campaign Status]]))</f>
        <v>Completed</v>
      </c>
      <c r="V3831" s="1">
        <f t="shared" si="177"/>
        <v>1055</v>
      </c>
      <c r="W3831" t="str">
        <f t="shared" ca="1" si="178"/>
        <v>west</v>
      </c>
      <c r="X3831" s="6" t="e">
        <f t="shared" si="179"/>
        <v>#VALUE!</v>
      </c>
    </row>
    <row r="3832" spans="1:24" x14ac:dyDescent="0.3">
      <c r="A3832" t="s">
        <v>4944</v>
      </c>
      <c r="B3832" t="str">
        <f ca="1">PROPER(TRIM(Table1[[#This Row],[Campaign Name]]))</f>
        <v>Summer Sale</v>
      </c>
      <c r="C3832" t="str">
        <f ca="1">PROPER(TRIM(Table1[[#This Row],[Campaign Type]]))</f>
        <v>Sales</v>
      </c>
      <c r="D3832" t="str">
        <f ca="1">PROPER(TRIM(Table1[[#This Row],[Marketing Channel]]))</f>
        <v>Instagram</v>
      </c>
      <c r="E3832" t="s">
        <v>2231</v>
      </c>
      <c r="F3832" t="s">
        <v>284</v>
      </c>
      <c r="G3832" t="s">
        <v>29</v>
      </c>
      <c r="H3832" t="s">
        <v>67</v>
      </c>
      <c r="I3832" t="s">
        <v>24</v>
      </c>
      <c r="J3832" t="s">
        <v>32</v>
      </c>
      <c r="K3832">
        <v>167802</v>
      </c>
      <c r="L3832">
        <v>19410</v>
      </c>
      <c r="M3832">
        <v>11.57</v>
      </c>
      <c r="N3832">
        <v>1925</v>
      </c>
      <c r="O3832">
        <v>9.92</v>
      </c>
      <c r="P3832">
        <v>3714.04</v>
      </c>
      <c r="Q3832">
        <v>40648.400000000001</v>
      </c>
      <c r="R3832" s="6">
        <v>994.45240223584028</v>
      </c>
      <c r="S3832">
        <v>138</v>
      </c>
      <c r="T3832" t="str">
        <f ca="1">PROPER(TRIM(Table1[[#This Row],[Campaign Status]]))</f>
        <v>Paused</v>
      </c>
      <c r="V3832" s="1">
        <f t="shared" si="177"/>
        <v>1925</v>
      </c>
      <c r="W3832" t="str">
        <f t="shared" ca="1" si="178"/>
        <v>North</v>
      </c>
      <c r="X3832" s="6">
        <f t="shared" si="179"/>
        <v>14170.395999999999</v>
      </c>
    </row>
    <row r="3833" spans="1:24" x14ac:dyDescent="0.3">
      <c r="A3833" t="s">
        <v>2567</v>
      </c>
      <c r="B3833" t="str">
        <f ca="1">PROPER(TRIM(Table1[[#This Row],[Campaign Name]]))</f>
        <v>Flash Sale</v>
      </c>
      <c r="C3833" t="str">
        <f ca="1">PROPER(TRIM(Table1[[#This Row],[Campaign Type]]))</f>
        <v>Retargeting</v>
      </c>
      <c r="D3833" t="str">
        <f ca="1">PROPER(TRIM(Table1[[#This Row],[Marketing Channel]]))</f>
        <v>Google Ads</v>
      </c>
      <c r="E3833" t="s">
        <v>733</v>
      </c>
      <c r="F3833" t="s">
        <v>284</v>
      </c>
      <c r="G3833" t="s">
        <v>29</v>
      </c>
      <c r="H3833" t="s">
        <v>99</v>
      </c>
      <c r="I3833" t="s">
        <v>31</v>
      </c>
      <c r="J3833" t="s">
        <v>63</v>
      </c>
      <c r="K3833">
        <v>188848</v>
      </c>
      <c r="L3833">
        <v>21997</v>
      </c>
      <c r="M3833">
        <v>11.65</v>
      </c>
      <c r="N3833">
        <v>2197</v>
      </c>
      <c r="O3833">
        <v>9.99</v>
      </c>
      <c r="P3833">
        <v>14123.17</v>
      </c>
      <c r="Q3833">
        <v>43765.24</v>
      </c>
      <c r="R3833" s="6">
        <v>209.8825546955818</v>
      </c>
      <c r="S3833">
        <v>1117</v>
      </c>
      <c r="T3833" t="str">
        <f ca="1">PROPER(TRIM(Table1[[#This Row],[Campaign Status]]))</f>
        <v>Paused</v>
      </c>
      <c r="V3833" s="1">
        <f t="shared" si="177"/>
        <v>2197</v>
      </c>
      <c r="W3833" t="str">
        <f t="shared" ca="1" si="178"/>
        <v>North</v>
      </c>
      <c r="X3833" s="6">
        <f t="shared" si="179"/>
        <v>994.45240223584028</v>
      </c>
    </row>
    <row r="3834" spans="1:24" x14ac:dyDescent="0.3">
      <c r="A3834" t="s">
        <v>4945</v>
      </c>
      <c r="B3834" t="str">
        <f ca="1">PROPER(TRIM(Table1[[#This Row],[Campaign Name]]))</f>
        <v>Summer Sale</v>
      </c>
      <c r="C3834" t="str">
        <f ca="1">PROPER(TRIM(Table1[[#This Row],[Campaign Type]]))</f>
        <v>Retargeting</v>
      </c>
      <c r="D3834" t="str">
        <f ca="1">PROPER(TRIM(Table1[[#This Row],[Marketing Channel]]))</f>
        <v>Linkedin</v>
      </c>
      <c r="E3834" t="s">
        <v>956</v>
      </c>
      <c r="F3834" t="s">
        <v>559</v>
      </c>
      <c r="G3834" t="s">
        <v>41</v>
      </c>
      <c r="H3834" t="s">
        <v>11140</v>
      </c>
      <c r="I3834" t="s">
        <v>31</v>
      </c>
      <c r="J3834" t="s">
        <v>32</v>
      </c>
      <c r="K3834">
        <v>14301</v>
      </c>
      <c r="L3834">
        <v>1759</v>
      </c>
      <c r="M3834">
        <v>12.3</v>
      </c>
      <c r="N3834">
        <v>330</v>
      </c>
      <c r="O3834">
        <v>18.760000000000002</v>
      </c>
      <c r="P3834">
        <v>3830.4648972188602</v>
      </c>
      <c r="Q3834">
        <v>44179.71</v>
      </c>
      <c r="R3834" s="6">
        <v>1053.3772318884069</v>
      </c>
      <c r="S3834">
        <v>211</v>
      </c>
      <c r="T3834" t="str">
        <f ca="1">PROPER(TRIM(Table1[[#This Row],[Campaign Status]]))</f>
        <v>Active</v>
      </c>
      <c r="V3834" s="1">
        <f t="shared" si="177"/>
        <v>330</v>
      </c>
      <c r="W3834" t="str">
        <f t="shared" ca="1" si="178"/>
        <v>East</v>
      </c>
      <c r="X3834" s="6">
        <f t="shared" si="179"/>
        <v>209.8825546955818</v>
      </c>
    </row>
    <row r="3835" spans="1:24" x14ac:dyDescent="0.3">
      <c r="A3835" t="s">
        <v>4946</v>
      </c>
      <c r="B3835" t="str">
        <f ca="1">PROPER(TRIM(Table1[[#This Row],[Campaign Name]]))</f>
        <v>Flash Sale</v>
      </c>
      <c r="C3835" t="str">
        <f ca="1">PROPER(TRIM(Table1[[#This Row],[Campaign Type]]))</f>
        <v>Sales</v>
      </c>
      <c r="D3835" t="str">
        <f ca="1">PROPER(TRIM(Table1[[#This Row],[Marketing Channel]]))</f>
        <v>Google Ads</v>
      </c>
      <c r="E3835" t="s">
        <v>3401</v>
      </c>
      <c r="F3835" t="s">
        <v>127</v>
      </c>
      <c r="G3835" t="s">
        <v>41</v>
      </c>
      <c r="H3835" t="s">
        <v>11140</v>
      </c>
      <c r="I3835" t="s">
        <v>31</v>
      </c>
      <c r="J3835" t="s">
        <v>32</v>
      </c>
      <c r="K3835">
        <v>20606</v>
      </c>
      <c r="L3835">
        <v>1267</v>
      </c>
      <c r="M3835">
        <v>6.15</v>
      </c>
      <c r="N3835">
        <v>324</v>
      </c>
      <c r="O3835">
        <v>25.57</v>
      </c>
      <c r="P3835">
        <v>3988.1535696969677</v>
      </c>
      <c r="Q3835">
        <v>47331.58</v>
      </c>
      <c r="R3835" s="6">
        <v>1086.8043487502014</v>
      </c>
      <c r="S3835">
        <v>86</v>
      </c>
      <c r="T3835" t="str">
        <f ca="1">PROPER(TRIM(Table1[[#This Row],[Campaign Status]]))</f>
        <v>Paused</v>
      </c>
      <c r="V3835" s="1">
        <f t="shared" si="177"/>
        <v>324</v>
      </c>
      <c r="W3835" t="str">
        <f t="shared" ca="1" si="178"/>
        <v>East</v>
      </c>
      <c r="X3835" s="6">
        <f t="shared" si="179"/>
        <v>1053.3772318884069</v>
      </c>
    </row>
    <row r="3836" spans="1:24" x14ac:dyDescent="0.3">
      <c r="A3836" t="s">
        <v>4947</v>
      </c>
      <c r="B3836" t="str">
        <f ca="1">PROPER(TRIM(Table1[[#This Row],[Campaign Name]]))</f>
        <v>Flash Sale</v>
      </c>
      <c r="C3836" t="str">
        <f ca="1">PROPER(TRIM(Table1[[#This Row],[Campaign Type]]))</f>
        <v>Sales</v>
      </c>
      <c r="D3836" t="str">
        <f ca="1">PROPER(TRIM(Table1[[#This Row],[Marketing Channel]]))</f>
        <v>Meta Ads</v>
      </c>
      <c r="E3836" t="s">
        <v>1995</v>
      </c>
      <c r="F3836" t="s">
        <v>1483</v>
      </c>
      <c r="G3836" t="s">
        <v>11141</v>
      </c>
      <c r="H3836" t="s">
        <v>23</v>
      </c>
      <c r="I3836" t="s">
        <v>31</v>
      </c>
      <c r="J3836" t="s">
        <v>32</v>
      </c>
      <c r="K3836">
        <v>114126</v>
      </c>
      <c r="L3836">
        <v>10000</v>
      </c>
      <c r="M3836">
        <v>8.76</v>
      </c>
      <c r="N3836">
        <v>1593</v>
      </c>
      <c r="O3836">
        <v>15.93</v>
      </c>
      <c r="P3836">
        <v>250</v>
      </c>
      <c r="Q3836">
        <v>11385.32</v>
      </c>
      <c r="R3836" s="6">
        <v>4454.1279999999997</v>
      </c>
      <c r="S3836">
        <v>122</v>
      </c>
      <c r="T3836" t="str">
        <f ca="1">PROPER(TRIM(Table1[[#This Row],[Campaign Status]]))</f>
        <v>Active</v>
      </c>
      <c r="V3836" s="1">
        <f t="shared" si="177"/>
        <v>1593</v>
      </c>
      <c r="W3836" t="str">
        <f t="shared" ca="1" si="178"/>
        <v>west</v>
      </c>
      <c r="X3836" s="6">
        <f t="shared" si="179"/>
        <v>1086.8043487502014</v>
      </c>
    </row>
    <row r="3837" spans="1:24" x14ac:dyDescent="0.3">
      <c r="A3837" t="s">
        <v>4948</v>
      </c>
      <c r="B3837" t="str">
        <f ca="1">PROPER(TRIM(Table1[[#This Row],[Campaign Name]]))</f>
        <v>Flash Sale</v>
      </c>
      <c r="C3837" t="str">
        <f ca="1">PROPER(TRIM(Table1[[#This Row],[Campaign Type]]))</f>
        <v>Lead Gen</v>
      </c>
      <c r="D3837" t="str">
        <f ca="1">PROPER(TRIM(Table1[[#This Row],[Marketing Channel]]))</f>
        <v>Meta Ads</v>
      </c>
      <c r="E3837" t="s">
        <v>2775</v>
      </c>
      <c r="F3837" t="s">
        <v>415</v>
      </c>
      <c r="G3837" t="s">
        <v>29</v>
      </c>
      <c r="H3837" t="s">
        <v>99</v>
      </c>
      <c r="I3837" t="s">
        <v>24</v>
      </c>
      <c r="J3837" t="s">
        <v>32</v>
      </c>
      <c r="K3837">
        <v>186184</v>
      </c>
      <c r="L3837">
        <v>9795</v>
      </c>
      <c r="M3837">
        <v>5.26</v>
      </c>
      <c r="N3837">
        <v>2347</v>
      </c>
      <c r="O3837">
        <v>23.96</v>
      </c>
      <c r="P3837">
        <v>250</v>
      </c>
      <c r="Q3837">
        <v>11481.78</v>
      </c>
      <c r="R3837" s="6">
        <v>4492.7120000000004</v>
      </c>
      <c r="S3837">
        <v>1769</v>
      </c>
      <c r="T3837" t="str">
        <f ca="1">PROPER(TRIM(Table1[[#This Row],[Campaign Status]]))</f>
        <v>Completed</v>
      </c>
      <c r="V3837" s="1">
        <f t="shared" si="177"/>
        <v>2347</v>
      </c>
      <c r="W3837" t="str">
        <f t="shared" ca="1" si="178"/>
        <v>North</v>
      </c>
      <c r="X3837" s="6">
        <f t="shared" si="179"/>
        <v>4454.1279999999997</v>
      </c>
    </row>
    <row r="3838" spans="1:24" hidden="1" x14ac:dyDescent="0.3">
      <c r="A3838" t="s">
        <v>4949</v>
      </c>
      <c r="B3838" t="str">
        <f ca="1">PROPER(TRIM(Table1[[#This Row],[Campaign Name]]))</f>
        <v>Summer Sale</v>
      </c>
      <c r="C3838" t="str">
        <f ca="1">PROPER(TRIM(Table1[[#This Row],[Campaign Type]]))</f>
        <v>Retargeting</v>
      </c>
      <c r="D3838" t="str">
        <f ca="1">PROPER(TRIM(Table1[[#This Row],[Marketing Channel]]))</f>
        <v>Email</v>
      </c>
      <c r="E3838" t="s">
        <v>1421</v>
      </c>
      <c r="F3838" t="s">
        <v>819</v>
      </c>
      <c r="G3838" t="s">
        <v>29</v>
      </c>
      <c r="H3838" t="s">
        <v>67</v>
      </c>
      <c r="I3838" t="s">
        <v>24</v>
      </c>
      <c r="J3838" t="s">
        <v>63</v>
      </c>
      <c r="K3838">
        <v>38780</v>
      </c>
      <c r="L3838">
        <v>2109</v>
      </c>
      <c r="M3838">
        <v>5.44</v>
      </c>
      <c r="N3838">
        <v>664</v>
      </c>
      <c r="O3838">
        <v>31.48</v>
      </c>
      <c r="P3838">
        <v>4021.4266195524165</v>
      </c>
      <c r="R3838" s="6" t="e">
        <v>#VALUE!</v>
      </c>
      <c r="S3838">
        <v>435</v>
      </c>
      <c r="T3838" t="str">
        <f ca="1">PROPER(TRIM(Table1[[#This Row],[Campaign Status]]))</f>
        <v>Active</v>
      </c>
      <c r="V3838" s="1">
        <f t="shared" si="177"/>
        <v>664</v>
      </c>
      <c r="W3838" t="str">
        <f t="shared" ca="1" si="178"/>
        <v>North</v>
      </c>
      <c r="X3838" s="6">
        <f t="shared" si="179"/>
        <v>4492.7120000000004</v>
      </c>
    </row>
    <row r="3839" spans="1:24" x14ac:dyDescent="0.3">
      <c r="A3839" t="s">
        <v>4950</v>
      </c>
      <c r="B3839" t="str">
        <f ca="1">PROPER(TRIM(Table1[[#This Row],[Campaign Name]]))</f>
        <v>Flash Sale</v>
      </c>
      <c r="C3839" t="str">
        <f ca="1">PROPER(TRIM(Table1[[#This Row],[Campaign Type]]))</f>
        <v>Lead Gen</v>
      </c>
      <c r="D3839" t="str">
        <f ca="1">PROPER(TRIM(Table1[[#This Row],[Marketing Channel]]))</f>
        <v>Email</v>
      </c>
      <c r="E3839" t="s">
        <v>390</v>
      </c>
      <c r="F3839" t="s">
        <v>598</v>
      </c>
      <c r="G3839" t="s">
        <v>29</v>
      </c>
      <c r="H3839" t="s">
        <v>99</v>
      </c>
      <c r="I3839" t="s">
        <v>31</v>
      </c>
      <c r="J3839" t="s">
        <v>25</v>
      </c>
      <c r="K3839">
        <v>42158</v>
      </c>
      <c r="L3839">
        <v>3977</v>
      </c>
      <c r="M3839">
        <v>9.43</v>
      </c>
      <c r="N3839">
        <v>742</v>
      </c>
      <c r="O3839">
        <v>18.66</v>
      </c>
      <c r="P3839">
        <v>250</v>
      </c>
      <c r="Q3839">
        <v>28297.56</v>
      </c>
      <c r="R3839" s="6">
        <v>11219.023999999999</v>
      </c>
      <c r="S3839">
        <v>522</v>
      </c>
      <c r="T3839" t="str">
        <f ca="1">PROPER(TRIM(Table1[[#This Row],[Campaign Status]]))</f>
        <v>Completed</v>
      </c>
      <c r="V3839" s="1">
        <f t="shared" si="177"/>
        <v>742</v>
      </c>
      <c r="W3839" t="str">
        <f t="shared" ca="1" si="178"/>
        <v>North</v>
      </c>
      <c r="X3839" s="6" t="e">
        <f t="shared" si="179"/>
        <v>#VALUE!</v>
      </c>
    </row>
    <row r="3840" spans="1:24" x14ac:dyDescent="0.3">
      <c r="A3840" t="s">
        <v>4951</v>
      </c>
      <c r="B3840" t="str">
        <f ca="1">PROPER(TRIM(Table1[[#This Row],[Campaign Name]]))</f>
        <v>Mega Discount</v>
      </c>
      <c r="C3840" t="str">
        <f ca="1">PROPER(TRIM(Table1[[#This Row],[Campaign Type]]))</f>
        <v>Lead Gen</v>
      </c>
      <c r="D3840" t="str">
        <f ca="1">PROPER(TRIM(Table1[[#This Row],[Marketing Channel]]))</f>
        <v>Linkedin</v>
      </c>
      <c r="E3840" t="s">
        <v>2847</v>
      </c>
      <c r="F3840" t="s">
        <v>229</v>
      </c>
      <c r="G3840" t="s">
        <v>11141</v>
      </c>
      <c r="H3840" t="s">
        <v>23</v>
      </c>
      <c r="I3840" t="s">
        <v>68</v>
      </c>
      <c r="J3840" t="s">
        <v>63</v>
      </c>
      <c r="K3840">
        <v>40563</v>
      </c>
      <c r="L3840">
        <v>2756</v>
      </c>
      <c r="M3840">
        <v>6.79</v>
      </c>
      <c r="N3840">
        <v>666</v>
      </c>
      <c r="O3840">
        <v>24.17</v>
      </c>
      <c r="P3840">
        <v>250</v>
      </c>
      <c r="Q3840">
        <v>37582.22</v>
      </c>
      <c r="R3840" s="6">
        <v>14932.887999999999</v>
      </c>
      <c r="S3840">
        <v>15</v>
      </c>
      <c r="T3840" t="str">
        <f ca="1">PROPER(TRIM(Table1[[#This Row],[Campaign Status]]))</f>
        <v>Paused</v>
      </c>
      <c r="V3840" s="1">
        <f t="shared" si="177"/>
        <v>666</v>
      </c>
      <c r="W3840" t="str">
        <f t="shared" ca="1" si="178"/>
        <v>west</v>
      </c>
      <c r="X3840" s="6">
        <f t="shared" si="179"/>
        <v>11219.023999999999</v>
      </c>
    </row>
    <row r="3841" spans="1:24" x14ac:dyDescent="0.3">
      <c r="A3841" t="s">
        <v>4952</v>
      </c>
      <c r="B3841" t="str">
        <f ca="1">PROPER(TRIM(Table1[[#This Row],[Campaign Name]]))</f>
        <v>Summer Sale</v>
      </c>
      <c r="C3841" t="str">
        <f ca="1">PROPER(TRIM(Table1[[#This Row],[Campaign Type]]))</f>
        <v>Awareness</v>
      </c>
      <c r="D3841" t="str">
        <f ca="1">PROPER(TRIM(Table1[[#This Row],[Marketing Channel]]))</f>
        <v>Meta Ads</v>
      </c>
      <c r="E3841" t="s">
        <v>1082</v>
      </c>
      <c r="F3841" t="s">
        <v>220</v>
      </c>
      <c r="G3841" t="s">
        <v>29</v>
      </c>
      <c r="H3841" t="s">
        <v>99</v>
      </c>
      <c r="I3841" t="s">
        <v>24</v>
      </c>
      <c r="J3841" t="s">
        <v>25</v>
      </c>
      <c r="K3841">
        <v>84274</v>
      </c>
      <c r="L3841">
        <v>11250</v>
      </c>
      <c r="M3841">
        <v>13.35</v>
      </c>
      <c r="N3841">
        <v>1777</v>
      </c>
      <c r="O3841">
        <v>15.8</v>
      </c>
      <c r="P3841">
        <v>250</v>
      </c>
      <c r="Q3841">
        <v>25688.15</v>
      </c>
      <c r="R3841" s="6">
        <v>10175.26</v>
      </c>
      <c r="S3841">
        <v>376</v>
      </c>
      <c r="T3841" t="str">
        <f ca="1">PROPER(TRIM(Table1[[#This Row],[Campaign Status]]))</f>
        <v>Paused</v>
      </c>
      <c r="V3841" s="1">
        <f t="shared" si="177"/>
        <v>1777</v>
      </c>
      <c r="W3841" t="str">
        <f t="shared" ca="1" si="178"/>
        <v>North</v>
      </c>
      <c r="X3841" s="6">
        <f t="shared" si="179"/>
        <v>14932.887999999999</v>
      </c>
    </row>
    <row r="3842" spans="1:24" x14ac:dyDescent="0.3">
      <c r="A3842" t="s">
        <v>4953</v>
      </c>
      <c r="B3842" t="str">
        <f ca="1">PROPER(TRIM(Table1[[#This Row],[Campaign Name]]))</f>
        <v>Mega Discount</v>
      </c>
      <c r="C3842" t="str">
        <f ca="1">PROPER(TRIM(Table1[[#This Row],[Campaign Type]]))</f>
        <v>Retargeting</v>
      </c>
      <c r="D3842" t="str">
        <f ca="1">PROPER(TRIM(Table1[[#This Row],[Marketing Channel]]))</f>
        <v>Youtube</v>
      </c>
      <c r="E3842" t="s">
        <v>56</v>
      </c>
      <c r="F3842" t="s">
        <v>573</v>
      </c>
      <c r="G3842" t="s">
        <v>29</v>
      </c>
      <c r="H3842" t="s">
        <v>61</v>
      </c>
      <c r="I3842" t="s">
        <v>62</v>
      </c>
      <c r="J3842" t="s">
        <v>25</v>
      </c>
      <c r="K3842">
        <v>180050</v>
      </c>
      <c r="L3842">
        <v>15293</v>
      </c>
      <c r="M3842">
        <v>8.49</v>
      </c>
      <c r="N3842">
        <v>3933</v>
      </c>
      <c r="O3842">
        <v>25.72</v>
      </c>
      <c r="P3842">
        <v>250</v>
      </c>
      <c r="Q3842">
        <v>34422.71</v>
      </c>
      <c r="R3842" s="6">
        <v>13669.084000000001</v>
      </c>
      <c r="S3842">
        <v>1575</v>
      </c>
      <c r="T3842" t="str">
        <f ca="1">PROPER(TRIM(Table1[[#This Row],[Campaign Status]]))</f>
        <v>Paused</v>
      </c>
      <c r="V3842" s="1">
        <f t="shared" ref="V3842:V3905" si="180">IF(N3842="",ROUND(L3842*O3842/100,0),N3842)</f>
        <v>3933</v>
      </c>
      <c r="W3842" t="str">
        <f t="shared" ca="1" si="178"/>
        <v>North</v>
      </c>
      <c r="X3842" s="6">
        <f t="shared" si="179"/>
        <v>10175.26</v>
      </c>
    </row>
    <row r="3843" spans="1:24" x14ac:dyDescent="0.3">
      <c r="A3843" t="s">
        <v>4954</v>
      </c>
      <c r="B3843" t="str">
        <f ca="1">PROPER(TRIM(Table1[[#This Row],[Campaign Name]]))</f>
        <v>Mega Discount</v>
      </c>
      <c r="C3843" t="str">
        <f ca="1">PROPER(TRIM(Table1[[#This Row],[Campaign Type]]))</f>
        <v>Lead Gen</v>
      </c>
      <c r="D3843" t="str">
        <f ca="1">PROPER(TRIM(Table1[[#This Row],[Marketing Channel]]))</f>
        <v>Youtube</v>
      </c>
      <c r="E3843" t="s">
        <v>1170</v>
      </c>
      <c r="F3843" t="s">
        <v>95</v>
      </c>
      <c r="G3843" t="s">
        <v>41</v>
      </c>
      <c r="H3843" t="s">
        <v>11140</v>
      </c>
      <c r="I3843" t="s">
        <v>62</v>
      </c>
      <c r="J3843" t="s">
        <v>25</v>
      </c>
      <c r="K3843">
        <v>127536</v>
      </c>
      <c r="L3843">
        <v>14892</v>
      </c>
      <c r="M3843">
        <v>11.68</v>
      </c>
      <c r="N3843">
        <v>4803</v>
      </c>
      <c r="O3843">
        <v>32.25</v>
      </c>
      <c r="P3843">
        <v>250</v>
      </c>
      <c r="Q3843">
        <v>47854.76</v>
      </c>
      <c r="R3843" s="6">
        <v>19041.903999999999</v>
      </c>
      <c r="S3843">
        <v>195</v>
      </c>
      <c r="T3843" t="str">
        <f ca="1">PROPER(TRIM(Table1[[#This Row],[Campaign Status]]))</f>
        <v>Paused</v>
      </c>
      <c r="V3843" s="1">
        <f t="shared" si="180"/>
        <v>4803</v>
      </c>
      <c r="W3843" t="str">
        <f t="shared" ref="W3843:W3906" ca="1" si="181">IF(OR(D3843="Delhi",D3843="lucknow",D3843="jaipur"),"North",IF(OR(D3843="Bengaluru",D3843="chennai"),"South",IF(D3843="Kolkata","East",IF(OR(D3843="Mumbai",D3843="Pune",D3843="Ahmedabad"),"west","unknown"))))</f>
        <v>East</v>
      </c>
      <c r="X3843" s="6">
        <f t="shared" si="179"/>
        <v>13669.084000000001</v>
      </c>
    </row>
    <row r="3844" spans="1:24" x14ac:dyDescent="0.3">
      <c r="A3844" t="s">
        <v>4955</v>
      </c>
      <c r="B3844" t="str">
        <f ca="1">PROPER(TRIM(Table1[[#This Row],[Campaign Name]]))</f>
        <v>New Launch</v>
      </c>
      <c r="C3844" t="str">
        <f ca="1">PROPER(TRIM(Table1[[#This Row],[Campaign Type]]))</f>
        <v>Awareness</v>
      </c>
      <c r="D3844" t="str">
        <f ca="1">PROPER(TRIM(Table1[[#This Row],[Marketing Channel]]))</f>
        <v>Linkedin</v>
      </c>
      <c r="E3844" t="s">
        <v>278</v>
      </c>
      <c r="F3844" t="s">
        <v>762</v>
      </c>
      <c r="G3844" t="s">
        <v>46</v>
      </c>
      <c r="H3844" t="s">
        <v>42</v>
      </c>
      <c r="I3844" t="s">
        <v>24</v>
      </c>
      <c r="J3844" t="s">
        <v>32</v>
      </c>
      <c r="K3844">
        <v>169050</v>
      </c>
      <c r="L3844">
        <v>411</v>
      </c>
      <c r="M3844">
        <v>0.24</v>
      </c>
      <c r="N3844">
        <v>87</v>
      </c>
      <c r="O3844">
        <v>21.17</v>
      </c>
      <c r="P3844">
        <v>250</v>
      </c>
      <c r="Q3844">
        <v>19045.099999999999</v>
      </c>
      <c r="R3844" s="6">
        <v>7518.0399999999991</v>
      </c>
      <c r="S3844">
        <v>87</v>
      </c>
      <c r="T3844" t="str">
        <f ca="1">PROPER(TRIM(Table1[[#This Row],[Campaign Status]]))</f>
        <v>Paused</v>
      </c>
      <c r="V3844" s="1">
        <f t="shared" si="180"/>
        <v>87</v>
      </c>
      <c r="W3844" t="str">
        <f t="shared" ca="1" si="181"/>
        <v>South</v>
      </c>
      <c r="X3844" s="6">
        <f t="shared" ref="X3844:X3907" si="182">R3843*1</f>
        <v>19041.903999999999</v>
      </c>
    </row>
    <row r="3845" spans="1:24" x14ac:dyDescent="0.3">
      <c r="A3845" t="s">
        <v>4956</v>
      </c>
      <c r="B3845" t="str">
        <f ca="1">PROPER(TRIM(Table1[[#This Row],[Campaign Name]]))</f>
        <v>Festive Offer</v>
      </c>
      <c r="C3845" t="str">
        <f ca="1">PROPER(TRIM(Table1[[#This Row],[Campaign Type]]))</f>
        <v>Awareness</v>
      </c>
      <c r="D3845" t="str">
        <f ca="1">PROPER(TRIM(Table1[[#This Row],[Marketing Channel]]))</f>
        <v>Linkedin</v>
      </c>
      <c r="E3845" t="s">
        <v>1734</v>
      </c>
      <c r="F3845" t="s">
        <v>274</v>
      </c>
      <c r="G3845" t="s">
        <v>29</v>
      </c>
      <c r="H3845" t="s">
        <v>67</v>
      </c>
      <c r="I3845" t="s">
        <v>68</v>
      </c>
      <c r="J3845" t="s">
        <v>32</v>
      </c>
      <c r="K3845">
        <v>159438</v>
      </c>
      <c r="L3845">
        <v>831</v>
      </c>
      <c r="M3845">
        <v>0.52</v>
      </c>
      <c r="N3845">
        <v>233</v>
      </c>
      <c r="O3845">
        <v>28.04</v>
      </c>
      <c r="P3845">
        <v>250</v>
      </c>
      <c r="Q3845">
        <v>13536.61</v>
      </c>
      <c r="R3845" s="6">
        <v>5314.6440000000002</v>
      </c>
      <c r="S3845">
        <v>187</v>
      </c>
      <c r="T3845" t="str">
        <f ca="1">PROPER(TRIM(Table1[[#This Row],[Campaign Status]]))</f>
        <v>Paused</v>
      </c>
      <c r="V3845" s="1">
        <f t="shared" si="180"/>
        <v>233</v>
      </c>
      <c r="W3845" t="str">
        <f t="shared" ca="1" si="181"/>
        <v>North</v>
      </c>
      <c r="X3845" s="6">
        <f t="shared" si="182"/>
        <v>7518.0399999999991</v>
      </c>
    </row>
    <row r="3846" spans="1:24" x14ac:dyDescent="0.3">
      <c r="A3846" t="s">
        <v>4957</v>
      </c>
      <c r="B3846" t="str">
        <f ca="1">PROPER(TRIM(Table1[[#This Row],[Campaign Name]]))</f>
        <v>New Launch</v>
      </c>
      <c r="C3846" t="str">
        <f ca="1">PROPER(TRIM(Table1[[#This Row],[Campaign Type]]))</f>
        <v>Sales</v>
      </c>
      <c r="D3846" t="str">
        <f ca="1">PROPER(TRIM(Table1[[#This Row],[Marketing Channel]]))</f>
        <v>Meta Ads</v>
      </c>
      <c r="E3846" t="s">
        <v>364</v>
      </c>
      <c r="F3846" t="s">
        <v>297</v>
      </c>
      <c r="G3846" t="s">
        <v>11141</v>
      </c>
      <c r="H3846" t="s">
        <v>23</v>
      </c>
      <c r="I3846" t="s">
        <v>62</v>
      </c>
      <c r="J3846" t="s">
        <v>25</v>
      </c>
      <c r="K3846">
        <v>196155</v>
      </c>
      <c r="L3846">
        <v>11351</v>
      </c>
      <c r="M3846">
        <v>5.79</v>
      </c>
      <c r="N3846">
        <v>2272</v>
      </c>
      <c r="O3846">
        <v>20.02</v>
      </c>
      <c r="P3846">
        <v>250</v>
      </c>
      <c r="Q3846">
        <v>43186.62</v>
      </c>
      <c r="R3846" s="6">
        <v>17174.648000000001</v>
      </c>
      <c r="S3846">
        <v>1111</v>
      </c>
      <c r="T3846" t="str">
        <f ca="1">PROPER(TRIM(Table1[[#This Row],[Campaign Status]]))</f>
        <v>Active</v>
      </c>
      <c r="V3846" s="1">
        <f t="shared" si="180"/>
        <v>2272</v>
      </c>
      <c r="W3846" t="str">
        <f t="shared" ca="1" si="181"/>
        <v>west</v>
      </c>
      <c r="X3846" s="6">
        <f t="shared" si="182"/>
        <v>5314.6440000000002</v>
      </c>
    </row>
    <row r="3847" spans="1:24" x14ac:dyDescent="0.3">
      <c r="A3847" t="s">
        <v>4958</v>
      </c>
      <c r="B3847" t="str">
        <f ca="1">PROPER(TRIM(Table1[[#This Row],[Campaign Name]]))</f>
        <v>Summer Sale</v>
      </c>
      <c r="C3847" t="str">
        <f ca="1">PROPER(TRIM(Table1[[#This Row],[Campaign Type]]))</f>
        <v>Lead Gen</v>
      </c>
      <c r="D3847" t="str">
        <f ca="1">PROPER(TRIM(Table1[[#This Row],[Marketing Channel]]))</f>
        <v>Instagram</v>
      </c>
      <c r="E3847" t="s">
        <v>4386</v>
      </c>
      <c r="F3847" t="s">
        <v>439</v>
      </c>
      <c r="G3847" t="s">
        <v>46</v>
      </c>
      <c r="H3847" t="s">
        <v>30</v>
      </c>
      <c r="I3847" t="s">
        <v>31</v>
      </c>
      <c r="J3847" t="s">
        <v>63</v>
      </c>
      <c r="K3847">
        <v>20211</v>
      </c>
      <c r="L3847">
        <v>2190</v>
      </c>
      <c r="M3847">
        <v>10.84</v>
      </c>
      <c r="N3847">
        <v>153</v>
      </c>
      <c r="O3847">
        <v>6.99</v>
      </c>
      <c r="P3847">
        <v>3982.6304252733912</v>
      </c>
      <c r="Q3847">
        <v>46916.959999999999</v>
      </c>
      <c r="R3847" s="6">
        <v>1078.0395113307393</v>
      </c>
      <c r="S3847">
        <v>50</v>
      </c>
      <c r="T3847" t="str">
        <f ca="1">PROPER(TRIM(Table1[[#This Row],[Campaign Status]]))</f>
        <v>Paused</v>
      </c>
      <c r="V3847" s="1">
        <f t="shared" si="180"/>
        <v>153</v>
      </c>
      <c r="W3847" t="str">
        <f t="shared" ca="1" si="181"/>
        <v>South</v>
      </c>
      <c r="X3847" s="6">
        <f t="shared" si="182"/>
        <v>17174.648000000001</v>
      </c>
    </row>
    <row r="3848" spans="1:24" x14ac:dyDescent="0.3">
      <c r="A3848" t="s">
        <v>4959</v>
      </c>
      <c r="B3848" t="str">
        <f ca="1">PROPER(TRIM(Table1[[#This Row],[Campaign Name]]))</f>
        <v>Summer Sale</v>
      </c>
      <c r="C3848" t="str">
        <f ca="1">PROPER(TRIM(Table1[[#This Row],[Campaign Type]]))</f>
        <v>Lead Gen</v>
      </c>
      <c r="D3848" t="str">
        <f ca="1">PROPER(TRIM(Table1[[#This Row],[Marketing Channel]]))</f>
        <v>Email</v>
      </c>
      <c r="E3848" t="s">
        <v>2106</v>
      </c>
      <c r="F3848" t="s">
        <v>347</v>
      </c>
      <c r="G3848" t="s">
        <v>41</v>
      </c>
      <c r="H3848" t="s">
        <v>11140</v>
      </c>
      <c r="I3848" t="s">
        <v>24</v>
      </c>
      <c r="J3848" t="s">
        <v>25</v>
      </c>
      <c r="K3848">
        <v>54907</v>
      </c>
      <c r="L3848">
        <v>5601</v>
      </c>
      <c r="M3848">
        <v>10.199999999999999</v>
      </c>
      <c r="N3848">
        <v>1142</v>
      </c>
      <c r="O3848">
        <v>20.39</v>
      </c>
      <c r="P3848">
        <v>4502.79</v>
      </c>
      <c r="Q3848">
        <v>12318.05</v>
      </c>
      <c r="R3848" s="6">
        <v>173.56483424721117</v>
      </c>
      <c r="S3848">
        <v>744</v>
      </c>
      <c r="T3848" t="str">
        <f ca="1">PROPER(TRIM(Table1[[#This Row],[Campaign Status]]))</f>
        <v>Completed</v>
      </c>
      <c r="V3848" s="1">
        <f t="shared" si="180"/>
        <v>1142</v>
      </c>
      <c r="W3848" t="str">
        <f t="shared" ca="1" si="181"/>
        <v>East</v>
      </c>
      <c r="X3848" s="6">
        <f t="shared" si="182"/>
        <v>1078.0395113307393</v>
      </c>
    </row>
    <row r="3849" spans="1:24" x14ac:dyDescent="0.3">
      <c r="A3849" t="s">
        <v>4960</v>
      </c>
      <c r="B3849" t="str">
        <f ca="1">PROPER(TRIM(Table1[[#This Row],[Campaign Name]]))</f>
        <v>Flash Sale</v>
      </c>
      <c r="C3849" t="str">
        <f ca="1">PROPER(TRIM(Table1[[#This Row],[Campaign Type]]))</f>
        <v>Sales</v>
      </c>
      <c r="D3849" t="str">
        <f ca="1">PROPER(TRIM(Table1[[#This Row],[Marketing Channel]]))</f>
        <v>Meta Ads</v>
      </c>
      <c r="E3849" t="s">
        <v>1385</v>
      </c>
      <c r="F3849" t="s">
        <v>309</v>
      </c>
      <c r="G3849" t="s">
        <v>41</v>
      </c>
      <c r="H3849" t="s">
        <v>11140</v>
      </c>
      <c r="I3849" t="s">
        <v>31</v>
      </c>
      <c r="J3849" t="s">
        <v>25</v>
      </c>
      <c r="K3849">
        <v>111148</v>
      </c>
      <c r="L3849">
        <v>5745</v>
      </c>
      <c r="M3849">
        <v>5.17</v>
      </c>
      <c r="N3849">
        <v>180</v>
      </c>
      <c r="O3849">
        <v>3.13</v>
      </c>
      <c r="P3849">
        <v>3817.8497265160554</v>
      </c>
      <c r="Q3849">
        <v>44330.25</v>
      </c>
      <c r="R3849" s="6">
        <v>1061.1313481542704</v>
      </c>
      <c r="S3849">
        <v>7</v>
      </c>
      <c r="T3849" t="str">
        <f ca="1">PROPER(TRIM(Table1[[#This Row],[Campaign Status]]))</f>
        <v>Paused</v>
      </c>
      <c r="V3849" s="1">
        <f t="shared" si="180"/>
        <v>180</v>
      </c>
      <c r="W3849" t="str">
        <f t="shared" ca="1" si="181"/>
        <v>East</v>
      </c>
      <c r="X3849" s="6">
        <f t="shared" si="182"/>
        <v>173.56483424721117</v>
      </c>
    </row>
    <row r="3850" spans="1:24" x14ac:dyDescent="0.3">
      <c r="A3850" t="s">
        <v>4961</v>
      </c>
      <c r="B3850" t="str">
        <f ca="1">PROPER(TRIM(Table1[[#This Row],[Campaign Name]]))</f>
        <v>Flash Sale</v>
      </c>
      <c r="C3850" t="str">
        <f ca="1">PROPER(TRIM(Table1[[#This Row],[Campaign Type]]))</f>
        <v>Lead Gen</v>
      </c>
      <c r="D3850" t="str">
        <f ca="1">PROPER(TRIM(Table1[[#This Row],[Marketing Channel]]))</f>
        <v>Linkedin</v>
      </c>
      <c r="E3850" t="s">
        <v>320</v>
      </c>
      <c r="F3850" t="s">
        <v>978</v>
      </c>
      <c r="G3850" t="s">
        <v>11141</v>
      </c>
      <c r="H3850" t="s">
        <v>36</v>
      </c>
      <c r="I3850" t="s">
        <v>68</v>
      </c>
      <c r="J3850" t="s">
        <v>32</v>
      </c>
      <c r="K3850">
        <v>149542</v>
      </c>
      <c r="L3850">
        <v>9914</v>
      </c>
      <c r="M3850">
        <v>6.63</v>
      </c>
      <c r="N3850">
        <v>59</v>
      </c>
      <c r="O3850">
        <v>0.6</v>
      </c>
      <c r="P3850">
        <v>3830.4648972188602</v>
      </c>
      <c r="Q3850">
        <v>13660.69</v>
      </c>
      <c r="R3850" s="6">
        <v>256.63268993584705</v>
      </c>
      <c r="S3850">
        <v>40</v>
      </c>
      <c r="T3850" t="str">
        <f ca="1">PROPER(TRIM(Table1[[#This Row],[Campaign Status]]))</f>
        <v>Active</v>
      </c>
      <c r="V3850" s="1">
        <f t="shared" si="180"/>
        <v>59</v>
      </c>
      <c r="W3850" t="str">
        <f t="shared" ca="1" si="181"/>
        <v>west</v>
      </c>
      <c r="X3850" s="6">
        <f t="shared" si="182"/>
        <v>1061.1313481542704</v>
      </c>
    </row>
    <row r="3851" spans="1:24" x14ac:dyDescent="0.3">
      <c r="A3851" t="s">
        <v>4962</v>
      </c>
      <c r="B3851" t="str">
        <f ca="1">PROPER(TRIM(Table1[[#This Row],[Campaign Name]]))</f>
        <v>Summer Sale</v>
      </c>
      <c r="C3851" t="str">
        <f ca="1">PROPER(TRIM(Table1[[#This Row],[Campaign Type]]))</f>
        <v>Awareness</v>
      </c>
      <c r="D3851" t="str">
        <f ca="1">PROPER(TRIM(Table1[[#This Row],[Marketing Channel]]))</f>
        <v>Google Ads</v>
      </c>
      <c r="E3851" t="s">
        <v>2459</v>
      </c>
      <c r="F3851" t="s">
        <v>945</v>
      </c>
      <c r="G3851" t="s">
        <v>29</v>
      </c>
      <c r="H3851" t="s">
        <v>99</v>
      </c>
      <c r="I3851" t="s">
        <v>68</v>
      </c>
      <c r="J3851" t="s">
        <v>63</v>
      </c>
      <c r="K3851">
        <v>142147</v>
      </c>
      <c r="L3851">
        <v>7124</v>
      </c>
      <c r="M3851">
        <v>5.01</v>
      </c>
      <c r="N3851">
        <v>1747</v>
      </c>
      <c r="O3851">
        <v>24.52</v>
      </c>
      <c r="P3851">
        <v>250</v>
      </c>
      <c r="Q3851">
        <v>18247.259999999998</v>
      </c>
      <c r="R3851" s="6">
        <v>7198.9039999999986</v>
      </c>
      <c r="S3851">
        <v>406</v>
      </c>
      <c r="T3851" t="str">
        <f ca="1">PROPER(TRIM(Table1[[#This Row],[Campaign Status]]))</f>
        <v>Completed</v>
      </c>
      <c r="V3851" s="1">
        <f t="shared" si="180"/>
        <v>1747</v>
      </c>
      <c r="W3851" t="str">
        <f t="shared" ca="1" si="181"/>
        <v>North</v>
      </c>
      <c r="X3851" s="6">
        <f t="shared" si="182"/>
        <v>256.63268993584705</v>
      </c>
    </row>
    <row r="3852" spans="1:24" x14ac:dyDescent="0.3">
      <c r="A3852" t="s">
        <v>4963</v>
      </c>
      <c r="B3852" t="str">
        <f ca="1">PROPER(TRIM(Table1[[#This Row],[Campaign Name]]))</f>
        <v>New Launch</v>
      </c>
      <c r="C3852" t="str">
        <f ca="1">PROPER(TRIM(Table1[[#This Row],[Campaign Type]]))</f>
        <v>Sales</v>
      </c>
      <c r="D3852" t="str">
        <f ca="1">PROPER(TRIM(Table1[[#This Row],[Marketing Channel]]))</f>
        <v>Meta Ads</v>
      </c>
      <c r="E3852" t="s">
        <v>1295</v>
      </c>
      <c r="F3852" t="s">
        <v>344</v>
      </c>
      <c r="G3852" t="s">
        <v>29</v>
      </c>
      <c r="H3852" t="s">
        <v>67</v>
      </c>
      <c r="I3852" t="s">
        <v>62</v>
      </c>
      <c r="J3852" t="s">
        <v>32</v>
      </c>
      <c r="K3852">
        <v>188279</v>
      </c>
      <c r="L3852">
        <v>6089</v>
      </c>
      <c r="M3852">
        <v>3.23</v>
      </c>
      <c r="N3852">
        <v>855</v>
      </c>
      <c r="O3852">
        <v>14.04</v>
      </c>
      <c r="P3852">
        <v>250</v>
      </c>
      <c r="Q3852">
        <v>32583.88</v>
      </c>
      <c r="R3852" s="6">
        <v>12933.552</v>
      </c>
      <c r="S3852">
        <v>160</v>
      </c>
      <c r="T3852" t="str">
        <f ca="1">PROPER(TRIM(Table1[[#This Row],[Campaign Status]]))</f>
        <v>Completed</v>
      </c>
      <c r="V3852" s="1">
        <f t="shared" si="180"/>
        <v>855</v>
      </c>
      <c r="W3852" t="str">
        <f t="shared" ca="1" si="181"/>
        <v>North</v>
      </c>
      <c r="X3852" s="6">
        <f t="shared" si="182"/>
        <v>7198.9039999999986</v>
      </c>
    </row>
    <row r="3853" spans="1:24" x14ac:dyDescent="0.3">
      <c r="A3853" t="s">
        <v>4964</v>
      </c>
      <c r="B3853" t="str">
        <f ca="1">PROPER(TRIM(Table1[[#This Row],[Campaign Name]]))</f>
        <v>Festive Offer</v>
      </c>
      <c r="C3853" t="str">
        <f ca="1">PROPER(TRIM(Table1[[#This Row],[Campaign Type]]))</f>
        <v>Lead Gen</v>
      </c>
      <c r="D3853" t="str">
        <f ca="1">PROPER(TRIM(Table1[[#This Row],[Marketing Channel]]))</f>
        <v>Google Ads</v>
      </c>
      <c r="E3853" t="s">
        <v>898</v>
      </c>
      <c r="F3853" t="s">
        <v>112</v>
      </c>
      <c r="G3853" t="s">
        <v>46</v>
      </c>
      <c r="H3853" t="s">
        <v>42</v>
      </c>
      <c r="I3853" t="s">
        <v>31</v>
      </c>
      <c r="J3853" t="s">
        <v>32</v>
      </c>
      <c r="K3853">
        <v>90013</v>
      </c>
      <c r="L3853">
        <v>8679</v>
      </c>
      <c r="M3853">
        <v>9.64</v>
      </c>
      <c r="N3853">
        <v>1370</v>
      </c>
      <c r="O3853">
        <v>15.79</v>
      </c>
      <c r="P3853">
        <v>250</v>
      </c>
      <c r="Q3853">
        <v>9104.82</v>
      </c>
      <c r="R3853" s="6">
        <v>3541.9279999999999</v>
      </c>
      <c r="S3853">
        <v>599</v>
      </c>
      <c r="T3853" t="str">
        <f ca="1">PROPER(TRIM(Table1[[#This Row],[Campaign Status]]))</f>
        <v>Paused</v>
      </c>
      <c r="V3853" s="1">
        <f t="shared" si="180"/>
        <v>1370</v>
      </c>
      <c r="W3853" t="str">
        <f t="shared" ca="1" si="181"/>
        <v>South</v>
      </c>
      <c r="X3853" s="6">
        <f t="shared" si="182"/>
        <v>12933.552</v>
      </c>
    </row>
    <row r="3854" spans="1:24" x14ac:dyDescent="0.3">
      <c r="A3854" t="s">
        <v>4965</v>
      </c>
      <c r="B3854" t="str">
        <f ca="1">PROPER(TRIM(Table1[[#This Row],[Campaign Name]]))</f>
        <v>Summer Sale</v>
      </c>
      <c r="C3854" t="str">
        <f ca="1">PROPER(TRIM(Table1[[#This Row],[Campaign Type]]))</f>
        <v>Lead Gen</v>
      </c>
      <c r="D3854" t="str">
        <f ca="1">PROPER(TRIM(Table1[[#This Row],[Marketing Channel]]))</f>
        <v>Email</v>
      </c>
      <c r="E3854" t="s">
        <v>3226</v>
      </c>
      <c r="F3854" t="s">
        <v>2257</v>
      </c>
      <c r="G3854" t="s">
        <v>29</v>
      </c>
      <c r="H3854" t="s">
        <v>67</v>
      </c>
      <c r="I3854" t="s">
        <v>68</v>
      </c>
      <c r="J3854" t="s">
        <v>25</v>
      </c>
      <c r="K3854">
        <v>67909</v>
      </c>
      <c r="L3854">
        <v>1514</v>
      </c>
      <c r="M3854">
        <v>2.23</v>
      </c>
      <c r="N3854">
        <v>26</v>
      </c>
      <c r="O3854">
        <v>1.72</v>
      </c>
      <c r="P3854">
        <v>12620.38</v>
      </c>
      <c r="Q3854">
        <v>13067.99</v>
      </c>
      <c r="R3854" s="6">
        <v>3.5467236327273874</v>
      </c>
      <c r="S3854">
        <v>23</v>
      </c>
      <c r="T3854" t="str">
        <f ca="1">PROPER(TRIM(Table1[[#This Row],[Campaign Status]]))</f>
        <v>Completed</v>
      </c>
      <c r="V3854" s="1">
        <f t="shared" si="180"/>
        <v>26</v>
      </c>
      <c r="W3854" t="str">
        <f t="shared" ca="1" si="181"/>
        <v>North</v>
      </c>
      <c r="X3854" s="6">
        <f t="shared" si="182"/>
        <v>3541.9279999999999</v>
      </c>
    </row>
    <row r="3855" spans="1:24" x14ac:dyDescent="0.3">
      <c r="A3855" t="s">
        <v>4966</v>
      </c>
      <c r="B3855" t="str">
        <f ca="1">PROPER(TRIM(Table1[[#This Row],[Campaign Name]]))</f>
        <v>Summer Sale</v>
      </c>
      <c r="C3855" t="str">
        <f ca="1">PROPER(TRIM(Table1[[#This Row],[Campaign Type]]))</f>
        <v>Awareness</v>
      </c>
      <c r="D3855" t="str">
        <f ca="1">PROPER(TRIM(Table1[[#This Row],[Marketing Channel]]))</f>
        <v>Youtube</v>
      </c>
      <c r="E3855" t="s">
        <v>875</v>
      </c>
      <c r="F3855" t="s">
        <v>668</v>
      </c>
      <c r="G3855" t="s">
        <v>29</v>
      </c>
      <c r="H3855" t="s">
        <v>67</v>
      </c>
      <c r="I3855" t="s">
        <v>31</v>
      </c>
      <c r="J3855" t="s">
        <v>32</v>
      </c>
      <c r="K3855">
        <v>53970</v>
      </c>
      <c r="L3855">
        <v>4815</v>
      </c>
      <c r="M3855">
        <v>8.92</v>
      </c>
      <c r="N3855">
        <v>87</v>
      </c>
      <c r="O3855">
        <v>1.81</v>
      </c>
      <c r="P3855">
        <v>3891.7088323699436</v>
      </c>
      <c r="Q3855">
        <v>38630.43</v>
      </c>
      <c r="R3855" s="6">
        <v>892.63412716503603</v>
      </c>
      <c r="S3855">
        <v>60</v>
      </c>
      <c r="T3855" t="str">
        <f ca="1">PROPER(TRIM(Table1[[#This Row],[Campaign Status]]))</f>
        <v>Paused</v>
      </c>
      <c r="V3855" s="1">
        <f t="shared" si="180"/>
        <v>87</v>
      </c>
      <c r="W3855" t="str">
        <f t="shared" ca="1" si="181"/>
        <v>North</v>
      </c>
      <c r="X3855" s="6">
        <f t="shared" si="182"/>
        <v>3.5467236327273874</v>
      </c>
    </row>
    <row r="3856" spans="1:24" x14ac:dyDescent="0.3">
      <c r="A3856" t="s">
        <v>4967</v>
      </c>
      <c r="B3856" t="str">
        <f ca="1">PROPER(TRIM(Table1[[#This Row],[Campaign Name]]))</f>
        <v>Flash Sale</v>
      </c>
      <c r="C3856" t="str">
        <f ca="1">PROPER(TRIM(Table1[[#This Row],[Campaign Type]]))</f>
        <v>Retargeting</v>
      </c>
      <c r="D3856" t="str">
        <f ca="1">PROPER(TRIM(Table1[[#This Row],[Marketing Channel]]))</f>
        <v>Meta Ads</v>
      </c>
      <c r="E3856" t="s">
        <v>1024</v>
      </c>
      <c r="F3856" t="s">
        <v>331</v>
      </c>
      <c r="G3856" t="s">
        <v>11141</v>
      </c>
      <c r="H3856" t="s">
        <v>54</v>
      </c>
      <c r="I3856" t="s">
        <v>68</v>
      </c>
      <c r="J3856" t="s">
        <v>25</v>
      </c>
      <c r="K3856">
        <v>107351</v>
      </c>
      <c r="L3856">
        <v>11794</v>
      </c>
      <c r="M3856">
        <v>10.99</v>
      </c>
      <c r="N3856">
        <v>381</v>
      </c>
      <c r="O3856">
        <v>3.23</v>
      </c>
      <c r="P3856">
        <v>3817.8497265160554</v>
      </c>
      <c r="Q3856">
        <v>25724.42</v>
      </c>
      <c r="R3856" s="6">
        <v>573.79341364162565</v>
      </c>
      <c r="S3856">
        <v>250</v>
      </c>
      <c r="T3856" t="str">
        <f ca="1">PROPER(TRIM(Table1[[#This Row],[Campaign Status]]))</f>
        <v>Paused</v>
      </c>
      <c r="V3856" s="1">
        <f t="shared" si="180"/>
        <v>381</v>
      </c>
      <c r="W3856" t="str">
        <f t="shared" ca="1" si="181"/>
        <v>west</v>
      </c>
      <c r="X3856" s="6">
        <f t="shared" si="182"/>
        <v>892.63412716503603</v>
      </c>
    </row>
    <row r="3857" spans="1:24" x14ac:dyDescent="0.3">
      <c r="A3857" t="s">
        <v>4968</v>
      </c>
      <c r="B3857" t="str">
        <f ca="1">PROPER(TRIM(Table1[[#This Row],[Campaign Name]]))</f>
        <v>Flash Sale</v>
      </c>
      <c r="C3857" t="str">
        <f ca="1">PROPER(TRIM(Table1[[#This Row],[Campaign Type]]))</f>
        <v>Sales</v>
      </c>
      <c r="D3857" t="str">
        <f ca="1">PROPER(TRIM(Table1[[#This Row],[Marketing Channel]]))</f>
        <v>Google Ads</v>
      </c>
      <c r="E3857" t="s">
        <v>1375</v>
      </c>
      <c r="F3857" t="s">
        <v>465</v>
      </c>
      <c r="G3857" t="s">
        <v>11141</v>
      </c>
      <c r="H3857" t="s">
        <v>23</v>
      </c>
      <c r="I3857" t="s">
        <v>68</v>
      </c>
      <c r="J3857" t="s">
        <v>32</v>
      </c>
      <c r="K3857">
        <v>178856</v>
      </c>
      <c r="L3857">
        <v>17985</v>
      </c>
      <c r="M3857">
        <v>10.06</v>
      </c>
      <c r="N3857">
        <v>3415</v>
      </c>
      <c r="O3857">
        <v>18.989999999999998</v>
      </c>
      <c r="P3857">
        <v>3988.1535696969677</v>
      </c>
      <c r="Q3857">
        <v>8490.77</v>
      </c>
      <c r="R3857" s="6">
        <v>112.89977558825939</v>
      </c>
      <c r="S3857">
        <v>2604</v>
      </c>
      <c r="T3857" t="str">
        <f ca="1">PROPER(TRIM(Table1[[#This Row],[Campaign Status]]))</f>
        <v>Active</v>
      </c>
      <c r="V3857" s="1">
        <f t="shared" si="180"/>
        <v>3415</v>
      </c>
      <c r="W3857" t="str">
        <f t="shared" ca="1" si="181"/>
        <v>west</v>
      </c>
      <c r="X3857" s="6">
        <f t="shared" si="182"/>
        <v>573.79341364162565</v>
      </c>
    </row>
    <row r="3858" spans="1:24" x14ac:dyDescent="0.3">
      <c r="A3858" t="s">
        <v>4969</v>
      </c>
      <c r="B3858" t="str">
        <f ca="1">PROPER(TRIM(Table1[[#This Row],[Campaign Name]]))</f>
        <v>Mega Discount</v>
      </c>
      <c r="C3858" t="str">
        <f ca="1">PROPER(TRIM(Table1[[#This Row],[Campaign Type]]))</f>
        <v>Awareness</v>
      </c>
      <c r="D3858" t="str">
        <f ca="1">PROPER(TRIM(Table1[[#This Row],[Marketing Channel]]))</f>
        <v>Meta Ads</v>
      </c>
      <c r="E3858" t="s">
        <v>1005</v>
      </c>
      <c r="F3858" t="s">
        <v>130</v>
      </c>
      <c r="G3858" t="s">
        <v>29</v>
      </c>
      <c r="H3858" t="s">
        <v>99</v>
      </c>
      <c r="I3858" t="s">
        <v>31</v>
      </c>
      <c r="J3858" t="s">
        <v>63</v>
      </c>
      <c r="K3858">
        <v>57640</v>
      </c>
      <c r="L3858">
        <v>4257</v>
      </c>
      <c r="M3858">
        <v>7.39</v>
      </c>
      <c r="N3858">
        <v>541</v>
      </c>
      <c r="O3858">
        <v>12.71</v>
      </c>
      <c r="P3858">
        <v>3817.8497265160554</v>
      </c>
      <c r="Q3858">
        <v>23260.11</v>
      </c>
      <c r="R3858" s="6">
        <v>509.24634718993531</v>
      </c>
      <c r="S3858">
        <v>185</v>
      </c>
      <c r="T3858" t="str">
        <f ca="1">PROPER(TRIM(Table1[[#This Row],[Campaign Status]]))</f>
        <v>Paused</v>
      </c>
      <c r="V3858" s="1">
        <f t="shared" si="180"/>
        <v>541</v>
      </c>
      <c r="W3858" t="str">
        <f t="shared" ca="1" si="181"/>
        <v>North</v>
      </c>
      <c r="X3858" s="6">
        <f t="shared" si="182"/>
        <v>112.89977558825939</v>
      </c>
    </row>
    <row r="3859" spans="1:24" x14ac:dyDescent="0.3">
      <c r="A3859" t="s">
        <v>4970</v>
      </c>
      <c r="B3859" t="str">
        <f ca="1">PROPER(TRIM(Table1[[#This Row],[Campaign Name]]))</f>
        <v>New Launch</v>
      </c>
      <c r="C3859" t="str">
        <f ca="1">PROPER(TRIM(Table1[[#This Row],[Campaign Type]]))</f>
        <v>Retargeting</v>
      </c>
      <c r="D3859" t="str">
        <f ca="1">PROPER(TRIM(Table1[[#This Row],[Marketing Channel]]))</f>
        <v>Linkedin</v>
      </c>
      <c r="E3859" t="s">
        <v>1293</v>
      </c>
      <c r="F3859" t="s">
        <v>544</v>
      </c>
      <c r="G3859" t="s">
        <v>29</v>
      </c>
      <c r="H3859" t="s">
        <v>61</v>
      </c>
      <c r="I3859" t="s">
        <v>62</v>
      </c>
      <c r="J3859" t="s">
        <v>63</v>
      </c>
      <c r="K3859">
        <v>163104</v>
      </c>
      <c r="L3859">
        <v>23100</v>
      </c>
      <c r="M3859">
        <v>14.16</v>
      </c>
      <c r="N3859">
        <v>3476</v>
      </c>
      <c r="O3859">
        <v>15.05</v>
      </c>
      <c r="P3859">
        <v>250</v>
      </c>
      <c r="Q3859">
        <v>27473.35</v>
      </c>
      <c r="R3859" s="6">
        <v>10889.34</v>
      </c>
      <c r="S3859">
        <v>2775</v>
      </c>
      <c r="T3859" t="str">
        <f ca="1">PROPER(TRIM(Table1[[#This Row],[Campaign Status]]))</f>
        <v>Paused</v>
      </c>
      <c r="V3859" s="1">
        <f t="shared" si="180"/>
        <v>3476</v>
      </c>
      <c r="W3859" t="str">
        <f t="shared" ca="1" si="181"/>
        <v>North</v>
      </c>
      <c r="X3859" s="6">
        <f t="shared" si="182"/>
        <v>509.24634718993531</v>
      </c>
    </row>
    <row r="3860" spans="1:24" x14ac:dyDescent="0.3">
      <c r="A3860" t="s">
        <v>4971</v>
      </c>
      <c r="B3860" t="str">
        <f ca="1">PROPER(TRIM(Table1[[#This Row],[Campaign Name]]))</f>
        <v>Summer Sale</v>
      </c>
      <c r="C3860" t="str">
        <f ca="1">PROPER(TRIM(Table1[[#This Row],[Campaign Type]]))</f>
        <v>Lead Gen</v>
      </c>
      <c r="D3860" t="str">
        <f ca="1">PROPER(TRIM(Table1[[#This Row],[Marketing Channel]]))</f>
        <v>Google Ads</v>
      </c>
      <c r="E3860" t="s">
        <v>1027</v>
      </c>
      <c r="F3860" t="s">
        <v>246</v>
      </c>
      <c r="G3860" t="s">
        <v>46</v>
      </c>
      <c r="H3860" t="s">
        <v>42</v>
      </c>
      <c r="I3860" t="s">
        <v>31</v>
      </c>
      <c r="J3860" t="s">
        <v>32</v>
      </c>
      <c r="K3860">
        <v>195688</v>
      </c>
      <c r="L3860">
        <v>20433</v>
      </c>
      <c r="M3860">
        <v>10.44</v>
      </c>
      <c r="N3860">
        <v>848</v>
      </c>
      <c r="O3860">
        <v>4.1500000000000004</v>
      </c>
      <c r="P3860">
        <v>250</v>
      </c>
      <c r="Q3860">
        <v>34619.65</v>
      </c>
      <c r="R3860" s="6">
        <v>13747.86</v>
      </c>
      <c r="S3860">
        <v>301</v>
      </c>
      <c r="T3860" t="str">
        <f ca="1">PROPER(TRIM(Table1[[#This Row],[Campaign Status]]))</f>
        <v>Paused</v>
      </c>
      <c r="V3860" s="1">
        <f t="shared" si="180"/>
        <v>848</v>
      </c>
      <c r="W3860" t="str">
        <f t="shared" ca="1" si="181"/>
        <v>South</v>
      </c>
      <c r="X3860" s="6">
        <f t="shared" si="182"/>
        <v>10889.34</v>
      </c>
    </row>
    <row r="3861" spans="1:24" x14ac:dyDescent="0.3">
      <c r="A3861" t="s">
        <v>4972</v>
      </c>
      <c r="B3861" t="str">
        <f ca="1">PROPER(TRIM(Table1[[#This Row],[Campaign Name]]))</f>
        <v>Festive Offer</v>
      </c>
      <c r="C3861" t="str">
        <f ca="1">PROPER(TRIM(Table1[[#This Row],[Campaign Type]]))</f>
        <v>Lead Gen</v>
      </c>
      <c r="D3861" t="str">
        <f ca="1">PROPER(TRIM(Table1[[#This Row],[Marketing Channel]]))</f>
        <v>Linkedin</v>
      </c>
      <c r="E3861" t="s">
        <v>1452</v>
      </c>
      <c r="F3861" t="s">
        <v>489</v>
      </c>
      <c r="G3861" t="s">
        <v>11141</v>
      </c>
      <c r="H3861" t="s">
        <v>36</v>
      </c>
      <c r="I3861" t="s">
        <v>24</v>
      </c>
      <c r="J3861" t="s">
        <v>32</v>
      </c>
      <c r="K3861">
        <v>20989</v>
      </c>
      <c r="L3861">
        <v>2144</v>
      </c>
      <c r="M3861">
        <v>10.210000000000001</v>
      </c>
      <c r="N3861">
        <v>277</v>
      </c>
      <c r="O3861">
        <v>12.92</v>
      </c>
      <c r="P3861">
        <v>250</v>
      </c>
      <c r="Q3861">
        <v>37944.660000000003</v>
      </c>
      <c r="R3861" s="6">
        <v>15077.864000000003</v>
      </c>
      <c r="S3861">
        <v>61</v>
      </c>
      <c r="T3861" t="str">
        <f ca="1">PROPER(TRIM(Table1[[#This Row],[Campaign Status]]))</f>
        <v>Completed</v>
      </c>
      <c r="V3861" s="1">
        <f t="shared" si="180"/>
        <v>277</v>
      </c>
      <c r="W3861" t="str">
        <f t="shared" ca="1" si="181"/>
        <v>west</v>
      </c>
      <c r="X3861" s="6">
        <f t="shared" si="182"/>
        <v>13747.86</v>
      </c>
    </row>
    <row r="3862" spans="1:24" x14ac:dyDescent="0.3">
      <c r="A3862" t="s">
        <v>4973</v>
      </c>
      <c r="B3862" t="str">
        <f ca="1">PROPER(TRIM(Table1[[#This Row],[Campaign Name]]))</f>
        <v>Summer Sale</v>
      </c>
      <c r="C3862" t="str">
        <f ca="1">PROPER(TRIM(Table1[[#This Row],[Campaign Type]]))</f>
        <v>Awareness</v>
      </c>
      <c r="D3862" t="str">
        <f ca="1">PROPER(TRIM(Table1[[#This Row],[Marketing Channel]]))</f>
        <v>Google Ads</v>
      </c>
      <c r="E3862" t="s">
        <v>1959</v>
      </c>
      <c r="F3862" t="s">
        <v>925</v>
      </c>
      <c r="G3862" t="s">
        <v>11141</v>
      </c>
      <c r="H3862" t="s">
        <v>23</v>
      </c>
      <c r="I3862" t="s">
        <v>31</v>
      </c>
      <c r="J3862" t="s">
        <v>63</v>
      </c>
      <c r="K3862">
        <v>182026</v>
      </c>
      <c r="L3862">
        <v>15201</v>
      </c>
      <c r="M3862">
        <v>8.35</v>
      </c>
      <c r="N3862">
        <v>1132</v>
      </c>
      <c r="O3862">
        <v>7.45</v>
      </c>
      <c r="P3862">
        <v>250</v>
      </c>
      <c r="Q3862">
        <v>14304.72</v>
      </c>
      <c r="R3862" s="6">
        <v>5621.8879999999999</v>
      </c>
      <c r="S3862">
        <v>104</v>
      </c>
      <c r="T3862" t="str">
        <f ca="1">PROPER(TRIM(Table1[[#This Row],[Campaign Status]]))</f>
        <v>Paused</v>
      </c>
      <c r="V3862" s="1">
        <f t="shared" si="180"/>
        <v>1132</v>
      </c>
      <c r="W3862" t="str">
        <f t="shared" ca="1" si="181"/>
        <v>west</v>
      </c>
      <c r="X3862" s="6">
        <f t="shared" si="182"/>
        <v>15077.864000000003</v>
      </c>
    </row>
    <row r="3863" spans="1:24" x14ac:dyDescent="0.3">
      <c r="A3863" t="s">
        <v>4974</v>
      </c>
      <c r="B3863" t="str">
        <f ca="1">PROPER(TRIM(Table1[[#This Row],[Campaign Name]]))</f>
        <v>Summer Sale</v>
      </c>
      <c r="C3863" t="str">
        <f ca="1">PROPER(TRIM(Table1[[#This Row],[Campaign Type]]))</f>
        <v>Retargeting</v>
      </c>
      <c r="D3863" t="str">
        <f ca="1">PROPER(TRIM(Table1[[#This Row],[Marketing Channel]]))</f>
        <v>Google Ads</v>
      </c>
      <c r="E3863" t="s">
        <v>987</v>
      </c>
      <c r="F3863" t="s">
        <v>431</v>
      </c>
      <c r="G3863" t="s">
        <v>29</v>
      </c>
      <c r="H3863" t="s">
        <v>99</v>
      </c>
      <c r="I3863" t="s">
        <v>31</v>
      </c>
      <c r="J3863" t="s">
        <v>25</v>
      </c>
      <c r="K3863">
        <v>148230</v>
      </c>
      <c r="L3863">
        <v>20182</v>
      </c>
      <c r="M3863">
        <v>13.62</v>
      </c>
      <c r="N3863">
        <v>477</v>
      </c>
      <c r="O3863">
        <v>2.36</v>
      </c>
      <c r="P3863">
        <v>8447.2199999999993</v>
      </c>
      <c r="Q3863">
        <v>38954.47</v>
      </c>
      <c r="R3863" s="6">
        <v>361.15136103948993</v>
      </c>
      <c r="S3863">
        <v>93</v>
      </c>
      <c r="T3863" t="str">
        <f ca="1">PROPER(TRIM(Table1[[#This Row],[Campaign Status]]))</f>
        <v>Paused</v>
      </c>
      <c r="V3863" s="1">
        <f t="shared" si="180"/>
        <v>477</v>
      </c>
      <c r="W3863" t="str">
        <f t="shared" ca="1" si="181"/>
        <v>North</v>
      </c>
      <c r="X3863" s="6">
        <f t="shared" si="182"/>
        <v>5621.8879999999999</v>
      </c>
    </row>
    <row r="3864" spans="1:24" x14ac:dyDescent="0.3">
      <c r="A3864" t="s">
        <v>4975</v>
      </c>
      <c r="B3864" t="str">
        <f ca="1">PROPER(TRIM(Table1[[#This Row],[Campaign Name]]))</f>
        <v>Summer Sale</v>
      </c>
      <c r="C3864" t="str">
        <f ca="1">PROPER(TRIM(Table1[[#This Row],[Campaign Type]]))</f>
        <v>Retargeting</v>
      </c>
      <c r="D3864" t="str">
        <f ca="1">PROPER(TRIM(Table1[[#This Row],[Marketing Channel]]))</f>
        <v>Google Ads</v>
      </c>
      <c r="E3864" t="s">
        <v>1874</v>
      </c>
      <c r="F3864" t="s">
        <v>450</v>
      </c>
      <c r="G3864" t="s">
        <v>46</v>
      </c>
      <c r="H3864" t="s">
        <v>30</v>
      </c>
      <c r="I3864" t="s">
        <v>68</v>
      </c>
      <c r="J3864" t="s">
        <v>32</v>
      </c>
      <c r="K3864">
        <v>166752</v>
      </c>
      <c r="L3864">
        <v>16530</v>
      </c>
      <c r="M3864">
        <v>9.91</v>
      </c>
      <c r="N3864">
        <v>1702</v>
      </c>
      <c r="O3864">
        <v>10.3</v>
      </c>
      <c r="P3864">
        <v>250</v>
      </c>
      <c r="Q3864">
        <v>29970.83</v>
      </c>
      <c r="R3864" s="6">
        <v>11888.332</v>
      </c>
      <c r="S3864">
        <v>1085</v>
      </c>
      <c r="T3864" t="str">
        <f ca="1">PROPER(TRIM(Table1[[#This Row],[Campaign Status]]))</f>
        <v>Paused</v>
      </c>
      <c r="V3864" s="1">
        <f t="shared" si="180"/>
        <v>1702</v>
      </c>
      <c r="W3864" t="str">
        <f t="shared" ca="1" si="181"/>
        <v>South</v>
      </c>
      <c r="X3864" s="6">
        <f t="shared" si="182"/>
        <v>361.15136103948993</v>
      </c>
    </row>
    <row r="3865" spans="1:24" x14ac:dyDescent="0.3">
      <c r="A3865" t="s">
        <v>4976</v>
      </c>
      <c r="B3865" t="str">
        <f ca="1">PROPER(TRIM(Table1[[#This Row],[Campaign Name]]))</f>
        <v>Flash Sale</v>
      </c>
      <c r="C3865" t="str">
        <f ca="1">PROPER(TRIM(Table1[[#This Row],[Campaign Type]]))</f>
        <v>Lead Gen</v>
      </c>
      <c r="D3865" t="str">
        <f ca="1">PROPER(TRIM(Table1[[#This Row],[Marketing Channel]]))</f>
        <v>Instagram</v>
      </c>
      <c r="E3865" t="s">
        <v>1808</v>
      </c>
      <c r="F3865" t="s">
        <v>1427</v>
      </c>
      <c r="G3865" t="s">
        <v>11141</v>
      </c>
      <c r="H3865" t="s">
        <v>54</v>
      </c>
      <c r="I3865" t="s">
        <v>24</v>
      </c>
      <c r="J3865" t="s">
        <v>63</v>
      </c>
      <c r="K3865">
        <v>120954</v>
      </c>
      <c r="L3865">
        <v>3790</v>
      </c>
      <c r="M3865">
        <v>3.13</v>
      </c>
      <c r="N3865">
        <v>1118</v>
      </c>
      <c r="O3865">
        <v>29.5</v>
      </c>
      <c r="P3865">
        <v>3982.6304252733912</v>
      </c>
      <c r="Q3865">
        <v>29504.87</v>
      </c>
      <c r="R3865" s="6">
        <v>640.83876356603218</v>
      </c>
      <c r="S3865">
        <v>253</v>
      </c>
      <c r="T3865" t="str">
        <f ca="1">PROPER(TRIM(Table1[[#This Row],[Campaign Status]]))</f>
        <v>Completed</v>
      </c>
      <c r="V3865" s="1">
        <f t="shared" si="180"/>
        <v>1118</v>
      </c>
      <c r="W3865" t="str">
        <f t="shared" ca="1" si="181"/>
        <v>west</v>
      </c>
      <c r="X3865" s="6">
        <f t="shared" si="182"/>
        <v>11888.332</v>
      </c>
    </row>
    <row r="3866" spans="1:24" x14ac:dyDescent="0.3">
      <c r="A3866" t="s">
        <v>4977</v>
      </c>
      <c r="B3866" t="str">
        <f ca="1">PROPER(TRIM(Table1[[#This Row],[Campaign Name]]))</f>
        <v>Summer Sale</v>
      </c>
      <c r="C3866" t="str">
        <f ca="1">PROPER(TRIM(Table1[[#This Row],[Campaign Type]]))</f>
        <v>Retargeting</v>
      </c>
      <c r="D3866" t="str">
        <f ca="1">PROPER(TRIM(Table1[[#This Row],[Marketing Channel]]))</f>
        <v>Meta Ads</v>
      </c>
      <c r="E3866" t="s">
        <v>791</v>
      </c>
      <c r="F3866" t="s">
        <v>405</v>
      </c>
      <c r="G3866" t="s">
        <v>29</v>
      </c>
      <c r="H3866" t="s">
        <v>99</v>
      </c>
      <c r="I3866" t="s">
        <v>62</v>
      </c>
      <c r="J3866" t="s">
        <v>25</v>
      </c>
      <c r="K3866">
        <v>13155</v>
      </c>
      <c r="L3866">
        <v>1725</v>
      </c>
      <c r="M3866">
        <v>13.11</v>
      </c>
      <c r="N3866">
        <v>265</v>
      </c>
      <c r="O3866">
        <v>15.36</v>
      </c>
      <c r="P3866">
        <v>3817.8497265160554</v>
      </c>
      <c r="Q3866">
        <v>1799.98</v>
      </c>
      <c r="R3866" s="6">
        <v>-52.853566040103004</v>
      </c>
      <c r="S3866">
        <v>89</v>
      </c>
      <c r="T3866" t="str">
        <f ca="1">PROPER(TRIM(Table1[[#This Row],[Campaign Status]]))</f>
        <v>Paused</v>
      </c>
      <c r="V3866" s="1">
        <f t="shared" si="180"/>
        <v>265</v>
      </c>
      <c r="W3866" t="str">
        <f t="shared" ca="1" si="181"/>
        <v>North</v>
      </c>
      <c r="X3866" s="6">
        <f t="shared" si="182"/>
        <v>640.83876356603218</v>
      </c>
    </row>
    <row r="3867" spans="1:24" x14ac:dyDescent="0.3">
      <c r="A3867" t="s">
        <v>4978</v>
      </c>
      <c r="B3867" t="str">
        <f ca="1">PROPER(TRIM(Table1[[#This Row],[Campaign Name]]))</f>
        <v>Flash Sale</v>
      </c>
      <c r="C3867" t="str">
        <f ca="1">PROPER(TRIM(Table1[[#This Row],[Campaign Type]]))</f>
        <v>Awareness</v>
      </c>
      <c r="D3867" t="str">
        <f ca="1">PROPER(TRIM(Table1[[#This Row],[Marketing Channel]]))</f>
        <v>Instagram</v>
      </c>
      <c r="E3867" t="s">
        <v>134</v>
      </c>
      <c r="F3867" t="s">
        <v>347</v>
      </c>
      <c r="G3867" t="s">
        <v>29</v>
      </c>
      <c r="H3867" t="s">
        <v>61</v>
      </c>
      <c r="I3867" t="s">
        <v>68</v>
      </c>
      <c r="J3867" t="s">
        <v>25</v>
      </c>
      <c r="K3867">
        <v>165364</v>
      </c>
      <c r="L3867">
        <v>4941</v>
      </c>
      <c r="M3867">
        <v>2.99</v>
      </c>
      <c r="N3867">
        <v>1503</v>
      </c>
      <c r="O3867">
        <v>30.42</v>
      </c>
      <c r="P3867">
        <v>13530.08</v>
      </c>
      <c r="Q3867">
        <v>12324.9</v>
      </c>
      <c r="R3867" s="6">
        <v>-8.9074122252048795</v>
      </c>
      <c r="S3867">
        <v>1221</v>
      </c>
      <c r="T3867" t="str">
        <f ca="1">PROPER(TRIM(Table1[[#This Row],[Campaign Status]]))</f>
        <v>Completed</v>
      </c>
      <c r="V3867" s="1">
        <f t="shared" si="180"/>
        <v>1503</v>
      </c>
      <c r="W3867" t="str">
        <f t="shared" ca="1" si="181"/>
        <v>North</v>
      </c>
      <c r="X3867" s="6">
        <f t="shared" si="182"/>
        <v>-52.853566040103004</v>
      </c>
    </row>
    <row r="3868" spans="1:24" x14ac:dyDescent="0.3">
      <c r="A3868" t="s">
        <v>4979</v>
      </c>
      <c r="B3868" t="str">
        <f ca="1">PROPER(TRIM(Table1[[#This Row],[Campaign Name]]))</f>
        <v>Flash Sale</v>
      </c>
      <c r="C3868" t="str">
        <f ca="1">PROPER(TRIM(Table1[[#This Row],[Campaign Type]]))</f>
        <v>Sales</v>
      </c>
      <c r="D3868" t="str">
        <f ca="1">PROPER(TRIM(Table1[[#This Row],[Marketing Channel]]))</f>
        <v>Meta Ads</v>
      </c>
      <c r="E3868" t="s">
        <v>2869</v>
      </c>
      <c r="F3868" t="s">
        <v>344</v>
      </c>
      <c r="G3868" t="s">
        <v>46</v>
      </c>
      <c r="H3868" t="s">
        <v>30</v>
      </c>
      <c r="I3868" t="s">
        <v>62</v>
      </c>
      <c r="J3868" t="s">
        <v>32</v>
      </c>
      <c r="K3868">
        <v>72709</v>
      </c>
      <c r="L3868">
        <v>1504</v>
      </c>
      <c r="M3868">
        <v>2.0699999999999998</v>
      </c>
      <c r="N3868">
        <v>263</v>
      </c>
      <c r="O3868">
        <v>17.489999999999998</v>
      </c>
      <c r="P3868">
        <v>250</v>
      </c>
      <c r="Q3868">
        <v>7568.35</v>
      </c>
      <c r="R3868" s="6">
        <v>2927.34</v>
      </c>
      <c r="S3868">
        <v>204</v>
      </c>
      <c r="T3868" t="str">
        <f ca="1">PROPER(TRIM(Table1[[#This Row],[Campaign Status]]))</f>
        <v>Paused</v>
      </c>
      <c r="V3868" s="1">
        <f t="shared" si="180"/>
        <v>263</v>
      </c>
      <c r="W3868" t="str">
        <f t="shared" ca="1" si="181"/>
        <v>South</v>
      </c>
      <c r="X3868" s="6">
        <f t="shared" si="182"/>
        <v>-8.9074122252048795</v>
      </c>
    </row>
    <row r="3869" spans="1:24" x14ac:dyDescent="0.3">
      <c r="A3869" t="s">
        <v>4980</v>
      </c>
      <c r="B3869" t="str">
        <f ca="1">PROPER(TRIM(Table1[[#This Row],[Campaign Name]]))</f>
        <v>Festive Offer</v>
      </c>
      <c r="C3869" t="str">
        <f ca="1">PROPER(TRIM(Table1[[#This Row],[Campaign Type]]))</f>
        <v>Retargeting</v>
      </c>
      <c r="D3869" t="str">
        <f ca="1">PROPER(TRIM(Table1[[#This Row],[Marketing Channel]]))</f>
        <v>Google Ads</v>
      </c>
      <c r="E3869" t="s">
        <v>764</v>
      </c>
      <c r="F3869" t="s">
        <v>587</v>
      </c>
      <c r="G3869" t="s">
        <v>11141</v>
      </c>
      <c r="H3869" t="s">
        <v>36</v>
      </c>
      <c r="I3869" t="s">
        <v>31</v>
      </c>
      <c r="J3869" t="s">
        <v>63</v>
      </c>
      <c r="K3869">
        <v>19574</v>
      </c>
      <c r="L3869">
        <v>273</v>
      </c>
      <c r="M3869">
        <v>1.39</v>
      </c>
      <c r="N3869">
        <v>76</v>
      </c>
      <c r="O3869">
        <v>27.84</v>
      </c>
      <c r="P3869">
        <v>250</v>
      </c>
      <c r="Q3869">
        <v>13605.75</v>
      </c>
      <c r="R3869" s="6">
        <v>5342.3</v>
      </c>
      <c r="S3869">
        <v>68</v>
      </c>
      <c r="T3869" t="str">
        <f ca="1">PROPER(TRIM(Table1[[#This Row],[Campaign Status]]))</f>
        <v>Active</v>
      </c>
      <c r="V3869" s="1">
        <f t="shared" si="180"/>
        <v>76</v>
      </c>
      <c r="W3869" t="str">
        <f t="shared" ca="1" si="181"/>
        <v>west</v>
      </c>
      <c r="X3869" s="6">
        <f t="shared" si="182"/>
        <v>2927.34</v>
      </c>
    </row>
    <row r="3870" spans="1:24" x14ac:dyDescent="0.3">
      <c r="A3870" t="s">
        <v>4981</v>
      </c>
      <c r="B3870" t="str">
        <f ca="1">PROPER(TRIM(Table1[[#This Row],[Campaign Name]]))</f>
        <v>Festive Offer</v>
      </c>
      <c r="C3870" t="str">
        <f ca="1">PROPER(TRIM(Table1[[#This Row],[Campaign Type]]))</f>
        <v>Awareness</v>
      </c>
      <c r="D3870" t="str">
        <f ca="1">PROPER(TRIM(Table1[[#This Row],[Marketing Channel]]))</f>
        <v>Google Ads</v>
      </c>
      <c r="E3870" t="s">
        <v>2249</v>
      </c>
      <c r="F3870" t="s">
        <v>167</v>
      </c>
      <c r="G3870" t="s">
        <v>46</v>
      </c>
      <c r="H3870" t="s">
        <v>42</v>
      </c>
      <c r="I3870" t="s">
        <v>24</v>
      </c>
      <c r="J3870" t="s">
        <v>25</v>
      </c>
      <c r="K3870">
        <v>106119</v>
      </c>
      <c r="L3870">
        <v>3102</v>
      </c>
      <c r="M3870">
        <v>2.92</v>
      </c>
      <c r="N3870">
        <v>206</v>
      </c>
      <c r="O3870">
        <v>6.64</v>
      </c>
      <c r="P3870">
        <v>2668.18</v>
      </c>
      <c r="Q3870">
        <v>3407.56</v>
      </c>
      <c r="R3870" s="6">
        <v>27.711023993883476</v>
      </c>
      <c r="S3870">
        <v>24</v>
      </c>
      <c r="T3870" t="str">
        <f ca="1">PROPER(TRIM(Table1[[#This Row],[Campaign Status]]))</f>
        <v>Active</v>
      </c>
      <c r="V3870" s="1">
        <f t="shared" si="180"/>
        <v>206</v>
      </c>
      <c r="W3870" t="str">
        <f t="shared" ca="1" si="181"/>
        <v>South</v>
      </c>
      <c r="X3870" s="6">
        <f t="shared" si="182"/>
        <v>5342.3</v>
      </c>
    </row>
    <row r="3871" spans="1:24" x14ac:dyDescent="0.3">
      <c r="A3871" t="s">
        <v>4982</v>
      </c>
      <c r="B3871" t="str">
        <f ca="1">PROPER(TRIM(Table1[[#This Row],[Campaign Name]]))</f>
        <v>Flash Sale</v>
      </c>
      <c r="C3871" t="str">
        <f ca="1">PROPER(TRIM(Table1[[#This Row],[Campaign Type]]))</f>
        <v>Retargeting</v>
      </c>
      <c r="D3871" t="str">
        <f ca="1">PROPER(TRIM(Table1[[#This Row],[Marketing Channel]]))</f>
        <v>Meta Ads</v>
      </c>
      <c r="E3871" t="s">
        <v>449</v>
      </c>
      <c r="F3871" t="s">
        <v>127</v>
      </c>
      <c r="G3871" t="s">
        <v>11141</v>
      </c>
      <c r="H3871" t="s">
        <v>36</v>
      </c>
      <c r="I3871" t="s">
        <v>68</v>
      </c>
      <c r="J3871" t="s">
        <v>63</v>
      </c>
      <c r="K3871">
        <v>147911</v>
      </c>
      <c r="L3871">
        <v>6734</v>
      </c>
      <c r="M3871">
        <v>4.55</v>
      </c>
      <c r="N3871">
        <v>624</v>
      </c>
      <c r="O3871">
        <v>9.27</v>
      </c>
      <c r="P3871">
        <v>4365.47</v>
      </c>
      <c r="Q3871">
        <v>30539.18</v>
      </c>
      <c r="R3871" s="6">
        <v>599.56224644769054</v>
      </c>
      <c r="S3871">
        <v>420</v>
      </c>
      <c r="T3871" t="str">
        <f ca="1">PROPER(TRIM(Table1[[#This Row],[Campaign Status]]))</f>
        <v>Active</v>
      </c>
      <c r="V3871" s="1">
        <f t="shared" si="180"/>
        <v>624</v>
      </c>
      <c r="W3871" t="str">
        <f t="shared" ca="1" si="181"/>
        <v>west</v>
      </c>
      <c r="X3871" s="6">
        <f t="shared" si="182"/>
        <v>27.711023993883476</v>
      </c>
    </row>
    <row r="3872" spans="1:24" x14ac:dyDescent="0.3">
      <c r="A3872" t="s">
        <v>4983</v>
      </c>
      <c r="B3872" t="str">
        <f ca="1">PROPER(TRIM(Table1[[#This Row],[Campaign Name]]))</f>
        <v>Festive Offer</v>
      </c>
      <c r="C3872" t="str">
        <f ca="1">PROPER(TRIM(Table1[[#This Row],[Campaign Type]]))</f>
        <v>Lead Gen</v>
      </c>
      <c r="D3872" t="str">
        <f ca="1">PROPER(TRIM(Table1[[#This Row],[Marketing Channel]]))</f>
        <v>Youtube</v>
      </c>
      <c r="E3872" t="s">
        <v>1860</v>
      </c>
      <c r="F3872" t="s">
        <v>1220</v>
      </c>
      <c r="G3872" t="s">
        <v>11141</v>
      </c>
      <c r="H3872" t="s">
        <v>54</v>
      </c>
      <c r="I3872" t="s">
        <v>68</v>
      </c>
      <c r="J3872" t="s">
        <v>63</v>
      </c>
      <c r="K3872">
        <v>195857</v>
      </c>
      <c r="L3872">
        <v>19106</v>
      </c>
      <c r="M3872">
        <v>9.76</v>
      </c>
      <c r="N3872">
        <v>4602</v>
      </c>
      <c r="O3872">
        <v>24.09</v>
      </c>
      <c r="P3872">
        <v>3891.7088323699436</v>
      </c>
      <c r="Q3872">
        <v>40212.43</v>
      </c>
      <c r="R3872" s="6">
        <v>933.28465031932365</v>
      </c>
      <c r="S3872">
        <v>4065</v>
      </c>
      <c r="T3872" t="str">
        <f ca="1">PROPER(TRIM(Table1[[#This Row],[Campaign Status]]))</f>
        <v>Completed</v>
      </c>
      <c r="V3872" s="1">
        <f t="shared" si="180"/>
        <v>4602</v>
      </c>
      <c r="W3872" t="str">
        <f t="shared" ca="1" si="181"/>
        <v>west</v>
      </c>
      <c r="X3872" s="6">
        <f t="shared" si="182"/>
        <v>599.56224644769054</v>
      </c>
    </row>
    <row r="3873" spans="1:24" x14ac:dyDescent="0.3">
      <c r="A3873" t="s">
        <v>4984</v>
      </c>
      <c r="B3873" t="str">
        <f ca="1">PROPER(TRIM(Table1[[#This Row],[Campaign Name]]))</f>
        <v>Summer Sale</v>
      </c>
      <c r="C3873" t="str">
        <f ca="1">PROPER(TRIM(Table1[[#This Row],[Campaign Type]]))</f>
        <v>Awareness</v>
      </c>
      <c r="D3873" t="str">
        <f ca="1">PROPER(TRIM(Table1[[#This Row],[Marketing Channel]]))</f>
        <v>Youtube</v>
      </c>
      <c r="E3873" t="s">
        <v>2607</v>
      </c>
      <c r="F3873" t="s">
        <v>762</v>
      </c>
      <c r="G3873" t="s">
        <v>41</v>
      </c>
      <c r="H3873" t="s">
        <v>11140</v>
      </c>
      <c r="I3873" t="s">
        <v>31</v>
      </c>
      <c r="J3873" t="s">
        <v>63</v>
      </c>
      <c r="K3873">
        <v>153466</v>
      </c>
      <c r="L3873">
        <v>2237</v>
      </c>
      <c r="M3873">
        <v>1.46</v>
      </c>
      <c r="N3873">
        <v>183</v>
      </c>
      <c r="O3873">
        <v>8.18</v>
      </c>
      <c r="P3873">
        <v>12969.19</v>
      </c>
      <c r="Q3873">
        <v>34555.75</v>
      </c>
      <c r="R3873" s="6">
        <v>166.44493603686891</v>
      </c>
      <c r="S3873">
        <v>142</v>
      </c>
      <c r="T3873" t="str">
        <f ca="1">PROPER(TRIM(Table1[[#This Row],[Campaign Status]]))</f>
        <v>Paused</v>
      </c>
      <c r="V3873" s="1">
        <f t="shared" si="180"/>
        <v>183</v>
      </c>
      <c r="W3873" t="str">
        <f t="shared" ca="1" si="181"/>
        <v>East</v>
      </c>
      <c r="X3873" s="6">
        <f t="shared" si="182"/>
        <v>933.28465031932365</v>
      </c>
    </row>
    <row r="3874" spans="1:24" x14ac:dyDescent="0.3">
      <c r="A3874" t="s">
        <v>4985</v>
      </c>
      <c r="B3874" t="str">
        <f ca="1">PROPER(TRIM(Table1[[#This Row],[Campaign Name]]))</f>
        <v>Mega Discount</v>
      </c>
      <c r="C3874" t="str">
        <f ca="1">PROPER(TRIM(Table1[[#This Row],[Campaign Type]]))</f>
        <v>Sales</v>
      </c>
      <c r="D3874" t="str">
        <f ca="1">PROPER(TRIM(Table1[[#This Row],[Marketing Channel]]))</f>
        <v>Linkedin</v>
      </c>
      <c r="E3874" t="s">
        <v>1487</v>
      </c>
      <c r="F3874" t="s">
        <v>564</v>
      </c>
      <c r="G3874" t="s">
        <v>29</v>
      </c>
      <c r="H3874" t="s">
        <v>61</v>
      </c>
      <c r="I3874" t="s">
        <v>24</v>
      </c>
      <c r="J3874" t="s">
        <v>25</v>
      </c>
      <c r="K3874">
        <v>11704</v>
      </c>
      <c r="L3874">
        <v>850</v>
      </c>
      <c r="M3874">
        <v>7.26</v>
      </c>
      <c r="N3874">
        <v>66</v>
      </c>
      <c r="O3874">
        <v>7.76</v>
      </c>
      <c r="P3874">
        <v>250</v>
      </c>
      <c r="Q3874">
        <v>20832.62</v>
      </c>
      <c r="R3874" s="6">
        <v>8233.0479999999989</v>
      </c>
      <c r="S3874">
        <v>38</v>
      </c>
      <c r="T3874" t="str">
        <f ca="1">PROPER(TRIM(Table1[[#This Row],[Campaign Status]]))</f>
        <v>Active</v>
      </c>
      <c r="V3874" s="1">
        <f t="shared" si="180"/>
        <v>66</v>
      </c>
      <c r="W3874" t="str">
        <f t="shared" ca="1" si="181"/>
        <v>North</v>
      </c>
      <c r="X3874" s="6">
        <f t="shared" si="182"/>
        <v>166.44493603686891</v>
      </c>
    </row>
    <row r="3875" spans="1:24" x14ac:dyDescent="0.3">
      <c r="A3875" t="s">
        <v>4986</v>
      </c>
      <c r="B3875" t="str">
        <f ca="1">PROPER(TRIM(Table1[[#This Row],[Campaign Name]]))</f>
        <v>Flash Sale</v>
      </c>
      <c r="C3875" t="str">
        <f ca="1">PROPER(TRIM(Table1[[#This Row],[Campaign Type]]))</f>
        <v>Lead Gen</v>
      </c>
      <c r="D3875" t="str">
        <f ca="1">PROPER(TRIM(Table1[[#This Row],[Marketing Channel]]))</f>
        <v>Meta Ads</v>
      </c>
      <c r="E3875" t="s">
        <v>270</v>
      </c>
      <c r="F3875" t="s">
        <v>649</v>
      </c>
      <c r="G3875" t="s">
        <v>11141</v>
      </c>
      <c r="H3875" t="s">
        <v>36</v>
      </c>
      <c r="I3875" t="s">
        <v>24</v>
      </c>
      <c r="J3875" t="s">
        <v>25</v>
      </c>
      <c r="K3875">
        <v>10475</v>
      </c>
      <c r="L3875">
        <v>1213</v>
      </c>
      <c r="M3875">
        <v>11.58</v>
      </c>
      <c r="N3875">
        <v>281</v>
      </c>
      <c r="O3875">
        <v>23.17</v>
      </c>
      <c r="P3875">
        <v>7160.28</v>
      </c>
      <c r="Q3875">
        <v>20234.18</v>
      </c>
      <c r="R3875" s="6">
        <v>182.58922835419847</v>
      </c>
      <c r="S3875">
        <v>76</v>
      </c>
      <c r="T3875" t="str">
        <f ca="1">PROPER(TRIM(Table1[[#This Row],[Campaign Status]]))</f>
        <v>Active</v>
      </c>
      <c r="V3875" s="1">
        <f t="shared" si="180"/>
        <v>281</v>
      </c>
      <c r="W3875" t="str">
        <f t="shared" ca="1" si="181"/>
        <v>west</v>
      </c>
      <c r="X3875" s="6">
        <f t="shared" si="182"/>
        <v>8233.0479999999989</v>
      </c>
    </row>
    <row r="3876" spans="1:24" x14ac:dyDescent="0.3">
      <c r="A3876" t="s">
        <v>4987</v>
      </c>
      <c r="B3876" t="str">
        <f ca="1">PROPER(TRIM(Table1[[#This Row],[Campaign Name]]))</f>
        <v>Summer Sale</v>
      </c>
      <c r="C3876" t="str">
        <f ca="1">PROPER(TRIM(Table1[[#This Row],[Campaign Type]]))</f>
        <v>Retargeting</v>
      </c>
      <c r="D3876" t="str">
        <f ca="1">PROPER(TRIM(Table1[[#This Row],[Marketing Channel]]))</f>
        <v>Meta Ads</v>
      </c>
      <c r="E3876" t="s">
        <v>4988</v>
      </c>
      <c r="F3876" t="s">
        <v>22</v>
      </c>
      <c r="G3876" t="s">
        <v>46</v>
      </c>
      <c r="H3876" t="s">
        <v>30</v>
      </c>
      <c r="I3876" t="s">
        <v>62</v>
      </c>
      <c r="J3876" t="s">
        <v>32</v>
      </c>
      <c r="K3876">
        <v>145350</v>
      </c>
      <c r="L3876">
        <v>11112</v>
      </c>
      <c r="M3876">
        <v>7.64</v>
      </c>
      <c r="N3876">
        <v>2169</v>
      </c>
      <c r="O3876">
        <v>19.52</v>
      </c>
      <c r="P3876">
        <v>250</v>
      </c>
      <c r="Q3876">
        <v>14325.37</v>
      </c>
      <c r="R3876" s="6">
        <v>5630.1480000000001</v>
      </c>
      <c r="S3876">
        <v>798</v>
      </c>
      <c r="T3876" t="str">
        <f ca="1">PROPER(TRIM(Table1[[#This Row],[Campaign Status]]))</f>
        <v>Paused</v>
      </c>
      <c r="V3876" s="1">
        <f t="shared" si="180"/>
        <v>2169</v>
      </c>
      <c r="W3876" t="str">
        <f t="shared" ca="1" si="181"/>
        <v>South</v>
      </c>
      <c r="X3876" s="6">
        <f t="shared" si="182"/>
        <v>182.58922835419847</v>
      </c>
    </row>
    <row r="3877" spans="1:24" x14ac:dyDescent="0.3">
      <c r="A3877" t="s">
        <v>4989</v>
      </c>
      <c r="B3877" t="str">
        <f ca="1">PROPER(TRIM(Table1[[#This Row],[Campaign Name]]))</f>
        <v>Flash Sale</v>
      </c>
      <c r="C3877" t="str">
        <f ca="1">PROPER(TRIM(Table1[[#This Row],[Campaign Type]]))</f>
        <v>Sales</v>
      </c>
      <c r="D3877" t="str">
        <f ca="1">PROPER(TRIM(Table1[[#This Row],[Marketing Channel]]))</f>
        <v>Meta Ads</v>
      </c>
      <c r="E3877" t="s">
        <v>609</v>
      </c>
      <c r="F3877" t="s">
        <v>403</v>
      </c>
      <c r="G3877" t="s">
        <v>41</v>
      </c>
      <c r="H3877" t="s">
        <v>11140</v>
      </c>
      <c r="I3877" t="s">
        <v>68</v>
      </c>
      <c r="J3877" t="s">
        <v>63</v>
      </c>
      <c r="K3877">
        <v>145392</v>
      </c>
      <c r="L3877">
        <v>3317</v>
      </c>
      <c r="M3877">
        <v>2.2799999999999998</v>
      </c>
      <c r="N3877">
        <v>83</v>
      </c>
      <c r="O3877">
        <v>2.5</v>
      </c>
      <c r="P3877">
        <v>4371</v>
      </c>
      <c r="Q3877">
        <v>1107.4000000000001</v>
      </c>
      <c r="R3877" s="6">
        <v>-74.664836421871428</v>
      </c>
      <c r="S3877">
        <v>47</v>
      </c>
      <c r="T3877" t="str">
        <f ca="1">PROPER(TRIM(Table1[[#This Row],[Campaign Status]]))</f>
        <v>Paused</v>
      </c>
      <c r="V3877" s="1">
        <f t="shared" si="180"/>
        <v>83</v>
      </c>
      <c r="W3877" t="str">
        <f t="shared" ca="1" si="181"/>
        <v>East</v>
      </c>
      <c r="X3877" s="6">
        <f t="shared" si="182"/>
        <v>5630.1480000000001</v>
      </c>
    </row>
    <row r="3878" spans="1:24" x14ac:dyDescent="0.3">
      <c r="A3878" t="s">
        <v>4990</v>
      </c>
      <c r="B3878" t="str">
        <f ca="1">PROPER(TRIM(Table1[[#This Row],[Campaign Name]]))</f>
        <v>Summer Sale</v>
      </c>
      <c r="C3878" t="str">
        <f ca="1">PROPER(TRIM(Table1[[#This Row],[Campaign Type]]))</f>
        <v>Awareness</v>
      </c>
      <c r="D3878" t="str">
        <f ca="1">PROPER(TRIM(Table1[[#This Row],[Marketing Channel]]))</f>
        <v>Google Ads</v>
      </c>
      <c r="E3878" t="s">
        <v>3164</v>
      </c>
      <c r="F3878" t="s">
        <v>819</v>
      </c>
      <c r="G3878" t="s">
        <v>29</v>
      </c>
      <c r="H3878" t="s">
        <v>61</v>
      </c>
      <c r="I3878" t="s">
        <v>62</v>
      </c>
      <c r="J3878" t="s">
        <v>63</v>
      </c>
      <c r="K3878">
        <v>164720</v>
      </c>
      <c r="L3878">
        <v>23382</v>
      </c>
      <c r="M3878">
        <v>14.19</v>
      </c>
      <c r="N3878">
        <v>7648</v>
      </c>
      <c r="O3878">
        <v>32.71</v>
      </c>
      <c r="P3878">
        <v>3988.1535696969677</v>
      </c>
      <c r="Q3878">
        <v>22206.81</v>
      </c>
      <c r="R3878" s="6">
        <v>456.81933034708447</v>
      </c>
      <c r="S3878">
        <v>1365</v>
      </c>
      <c r="T3878" t="str">
        <f ca="1">PROPER(TRIM(Table1[[#This Row],[Campaign Status]]))</f>
        <v>Paused</v>
      </c>
      <c r="V3878" s="1">
        <f t="shared" si="180"/>
        <v>7648</v>
      </c>
      <c r="W3878" t="str">
        <f t="shared" ca="1" si="181"/>
        <v>North</v>
      </c>
      <c r="X3878" s="6">
        <f t="shared" si="182"/>
        <v>-74.664836421871428</v>
      </c>
    </row>
    <row r="3879" spans="1:24" x14ac:dyDescent="0.3">
      <c r="A3879" t="s">
        <v>4991</v>
      </c>
      <c r="B3879" t="str">
        <f ca="1">PROPER(TRIM(Table1[[#This Row],[Campaign Name]]))</f>
        <v>Summer Sale</v>
      </c>
      <c r="C3879" t="str">
        <f ca="1">PROPER(TRIM(Table1[[#This Row],[Campaign Type]]))</f>
        <v>Retargeting</v>
      </c>
      <c r="D3879" t="str">
        <f ca="1">PROPER(TRIM(Table1[[#This Row],[Marketing Channel]]))</f>
        <v>Google Ads</v>
      </c>
      <c r="E3879" t="s">
        <v>2910</v>
      </c>
      <c r="F3879" t="s">
        <v>226</v>
      </c>
      <c r="G3879" t="s">
        <v>11141</v>
      </c>
      <c r="H3879" t="s">
        <v>23</v>
      </c>
      <c r="I3879" t="s">
        <v>62</v>
      </c>
      <c r="J3879" t="s">
        <v>63</v>
      </c>
      <c r="K3879">
        <v>66990</v>
      </c>
      <c r="L3879">
        <v>9938</v>
      </c>
      <c r="M3879">
        <v>14.84</v>
      </c>
      <c r="N3879">
        <v>1443</v>
      </c>
      <c r="O3879">
        <v>14.52</v>
      </c>
      <c r="P3879">
        <v>250</v>
      </c>
      <c r="Q3879">
        <v>20792.45</v>
      </c>
      <c r="R3879" s="6">
        <v>8216.9800000000014</v>
      </c>
      <c r="S3879">
        <v>902</v>
      </c>
      <c r="T3879" t="str">
        <f ca="1">PROPER(TRIM(Table1[[#This Row],[Campaign Status]]))</f>
        <v>Completed</v>
      </c>
      <c r="V3879" s="1">
        <f t="shared" si="180"/>
        <v>1443</v>
      </c>
      <c r="W3879" t="str">
        <f t="shared" ca="1" si="181"/>
        <v>west</v>
      </c>
      <c r="X3879" s="6">
        <f t="shared" si="182"/>
        <v>456.81933034708447</v>
      </c>
    </row>
    <row r="3880" spans="1:24" x14ac:dyDescent="0.3">
      <c r="A3880" t="s">
        <v>4992</v>
      </c>
      <c r="B3880" t="str">
        <f ca="1">PROPER(TRIM(Table1[[#This Row],[Campaign Name]]))</f>
        <v>Festive Offer</v>
      </c>
      <c r="C3880" t="str">
        <f ca="1">PROPER(TRIM(Table1[[#This Row],[Campaign Type]]))</f>
        <v>Awareness</v>
      </c>
      <c r="D3880" t="str">
        <f ca="1">PROPER(TRIM(Table1[[#This Row],[Marketing Channel]]))</f>
        <v>Youtube</v>
      </c>
      <c r="E3880" t="s">
        <v>1069</v>
      </c>
      <c r="F3880" t="s">
        <v>519</v>
      </c>
      <c r="G3880" t="s">
        <v>29</v>
      </c>
      <c r="H3880" t="s">
        <v>61</v>
      </c>
      <c r="I3880" t="s">
        <v>24</v>
      </c>
      <c r="J3880" t="s">
        <v>63</v>
      </c>
      <c r="K3880">
        <v>30271</v>
      </c>
      <c r="L3880">
        <v>4345</v>
      </c>
      <c r="M3880">
        <v>14.35</v>
      </c>
      <c r="N3880">
        <v>1046</v>
      </c>
      <c r="O3880">
        <v>24.07</v>
      </c>
      <c r="P3880">
        <v>3891.7088323699436</v>
      </c>
      <c r="Q3880">
        <v>7652.81</v>
      </c>
      <c r="R3880" s="6">
        <v>96.643950758763467</v>
      </c>
      <c r="S3880">
        <v>688</v>
      </c>
      <c r="T3880" t="str">
        <f ca="1">PROPER(TRIM(Table1[[#This Row],[Campaign Status]]))</f>
        <v>Active</v>
      </c>
      <c r="V3880" s="1">
        <f t="shared" si="180"/>
        <v>1046</v>
      </c>
      <c r="W3880" t="str">
        <f t="shared" ca="1" si="181"/>
        <v>North</v>
      </c>
      <c r="X3880" s="6">
        <f t="shared" si="182"/>
        <v>8216.9800000000014</v>
      </c>
    </row>
    <row r="3881" spans="1:24" x14ac:dyDescent="0.3">
      <c r="A3881" t="s">
        <v>4993</v>
      </c>
      <c r="B3881" t="str">
        <f ca="1">PROPER(TRIM(Table1[[#This Row],[Campaign Name]]))</f>
        <v>Mega Discount</v>
      </c>
      <c r="C3881" t="str">
        <f ca="1">PROPER(TRIM(Table1[[#This Row],[Campaign Type]]))</f>
        <v>Retargeting</v>
      </c>
      <c r="D3881" t="str">
        <f ca="1">PROPER(TRIM(Table1[[#This Row],[Marketing Channel]]))</f>
        <v>Meta Ads</v>
      </c>
      <c r="E3881" t="s">
        <v>1652</v>
      </c>
      <c r="F3881" t="s">
        <v>368</v>
      </c>
      <c r="G3881" t="s">
        <v>29</v>
      </c>
      <c r="H3881" t="s">
        <v>61</v>
      </c>
      <c r="I3881" t="s">
        <v>24</v>
      </c>
      <c r="J3881" t="s">
        <v>63</v>
      </c>
      <c r="K3881">
        <v>6403</v>
      </c>
      <c r="L3881">
        <v>307</v>
      </c>
      <c r="M3881">
        <v>4.79</v>
      </c>
      <c r="N3881">
        <v>17</v>
      </c>
      <c r="O3881">
        <v>5.54</v>
      </c>
      <c r="P3881">
        <v>250</v>
      </c>
      <c r="Q3881">
        <v>15705.04</v>
      </c>
      <c r="R3881" s="6">
        <v>6182.0160000000005</v>
      </c>
      <c r="S3881">
        <v>1</v>
      </c>
      <c r="T3881" t="str">
        <f ca="1">PROPER(TRIM(Table1[[#This Row],[Campaign Status]]))</f>
        <v>Active</v>
      </c>
      <c r="V3881" s="1">
        <f t="shared" si="180"/>
        <v>17</v>
      </c>
      <c r="W3881" t="str">
        <f t="shared" ca="1" si="181"/>
        <v>North</v>
      </c>
      <c r="X3881" s="6">
        <f t="shared" si="182"/>
        <v>96.643950758763467</v>
      </c>
    </row>
    <row r="3882" spans="1:24" x14ac:dyDescent="0.3">
      <c r="A3882" t="s">
        <v>4994</v>
      </c>
      <c r="B3882" t="str">
        <f ca="1">PROPER(TRIM(Table1[[#This Row],[Campaign Name]]))</f>
        <v>Festive Offer</v>
      </c>
      <c r="C3882" t="str">
        <f ca="1">PROPER(TRIM(Table1[[#This Row],[Campaign Type]]))</f>
        <v>Sales</v>
      </c>
      <c r="D3882" t="str">
        <f ca="1">PROPER(TRIM(Table1[[#This Row],[Marketing Channel]]))</f>
        <v>Meta Ads</v>
      </c>
      <c r="E3882" t="s">
        <v>1814</v>
      </c>
      <c r="F3882" t="s">
        <v>489</v>
      </c>
      <c r="G3882" t="s">
        <v>46</v>
      </c>
      <c r="H3882" t="s">
        <v>30</v>
      </c>
      <c r="I3882" t="s">
        <v>68</v>
      </c>
      <c r="J3882" t="s">
        <v>63</v>
      </c>
      <c r="K3882">
        <v>42195</v>
      </c>
      <c r="L3882">
        <v>5994</v>
      </c>
      <c r="M3882">
        <v>14.21</v>
      </c>
      <c r="N3882">
        <v>298</v>
      </c>
      <c r="O3882">
        <v>4.97</v>
      </c>
      <c r="P3882">
        <v>1142.06</v>
      </c>
      <c r="Q3882">
        <v>29100.38</v>
      </c>
      <c r="R3882" s="6">
        <v>2448.0605222142444</v>
      </c>
      <c r="S3882">
        <v>166</v>
      </c>
      <c r="T3882" t="str">
        <f ca="1">PROPER(TRIM(Table1[[#This Row],[Campaign Status]]))</f>
        <v>Completed</v>
      </c>
      <c r="V3882" s="1">
        <f t="shared" si="180"/>
        <v>298</v>
      </c>
      <c r="W3882" t="str">
        <f t="shared" ca="1" si="181"/>
        <v>South</v>
      </c>
      <c r="X3882" s="6">
        <f t="shared" si="182"/>
        <v>6182.0160000000005</v>
      </c>
    </row>
    <row r="3883" spans="1:24" x14ac:dyDescent="0.3">
      <c r="A3883" t="s">
        <v>4995</v>
      </c>
      <c r="B3883" t="str">
        <f ca="1">PROPER(TRIM(Table1[[#This Row],[Campaign Name]]))</f>
        <v>Mega Discount</v>
      </c>
      <c r="C3883" t="str">
        <f ca="1">PROPER(TRIM(Table1[[#This Row],[Campaign Type]]))</f>
        <v>Lead Gen</v>
      </c>
      <c r="D3883" t="str">
        <f ca="1">PROPER(TRIM(Table1[[#This Row],[Marketing Channel]]))</f>
        <v>Youtube</v>
      </c>
      <c r="E3883" t="s">
        <v>154</v>
      </c>
      <c r="F3883" t="s">
        <v>755</v>
      </c>
      <c r="G3883" t="s">
        <v>46</v>
      </c>
      <c r="H3883" t="s">
        <v>42</v>
      </c>
      <c r="I3883" t="s">
        <v>24</v>
      </c>
      <c r="J3883" t="s">
        <v>63</v>
      </c>
      <c r="K3883">
        <v>80998</v>
      </c>
      <c r="L3883">
        <v>298</v>
      </c>
      <c r="M3883">
        <v>0.37</v>
      </c>
      <c r="N3883">
        <v>77</v>
      </c>
      <c r="O3883">
        <v>25.84</v>
      </c>
      <c r="P3883">
        <v>250</v>
      </c>
      <c r="Q3883">
        <v>45639.64</v>
      </c>
      <c r="R3883" s="6">
        <v>18155.856</v>
      </c>
      <c r="S3883">
        <v>36</v>
      </c>
      <c r="T3883" t="str">
        <f ca="1">PROPER(TRIM(Table1[[#This Row],[Campaign Status]]))</f>
        <v>Paused</v>
      </c>
      <c r="V3883" s="1">
        <f t="shared" si="180"/>
        <v>77</v>
      </c>
      <c r="W3883" t="str">
        <f t="shared" ca="1" si="181"/>
        <v>South</v>
      </c>
      <c r="X3883" s="6">
        <f t="shared" si="182"/>
        <v>2448.0605222142444</v>
      </c>
    </row>
    <row r="3884" spans="1:24" x14ac:dyDescent="0.3">
      <c r="A3884" t="s">
        <v>4996</v>
      </c>
      <c r="B3884" t="str">
        <f ca="1">PROPER(TRIM(Table1[[#This Row],[Campaign Name]]))</f>
        <v>Mega Discount</v>
      </c>
      <c r="C3884" t="str">
        <f ca="1">PROPER(TRIM(Table1[[#This Row],[Campaign Type]]))</f>
        <v>Retargeting</v>
      </c>
      <c r="D3884" t="str">
        <f ca="1">PROPER(TRIM(Table1[[#This Row],[Marketing Channel]]))</f>
        <v>Meta Ads</v>
      </c>
      <c r="E3884" t="s">
        <v>2073</v>
      </c>
      <c r="F3884" t="s">
        <v>605</v>
      </c>
      <c r="G3884" t="s">
        <v>29</v>
      </c>
      <c r="H3884" t="s">
        <v>61</v>
      </c>
      <c r="I3884" t="s">
        <v>31</v>
      </c>
      <c r="J3884" t="s">
        <v>25</v>
      </c>
      <c r="K3884">
        <v>8700</v>
      </c>
      <c r="L3884">
        <v>1301</v>
      </c>
      <c r="M3884">
        <v>14.95</v>
      </c>
      <c r="N3884">
        <v>348</v>
      </c>
      <c r="O3884">
        <v>26.75</v>
      </c>
      <c r="P3884">
        <v>3817.8497265160554</v>
      </c>
      <c r="Q3884">
        <v>13082.74</v>
      </c>
      <c r="R3884" s="6">
        <v>242.6729949357786</v>
      </c>
      <c r="S3884">
        <v>29</v>
      </c>
      <c r="T3884" t="str">
        <f ca="1">PROPER(TRIM(Table1[[#This Row],[Campaign Status]]))</f>
        <v>Active</v>
      </c>
      <c r="V3884" s="1">
        <f t="shared" si="180"/>
        <v>348</v>
      </c>
      <c r="W3884" t="str">
        <f t="shared" ca="1" si="181"/>
        <v>North</v>
      </c>
      <c r="X3884" s="6">
        <f t="shared" si="182"/>
        <v>18155.856</v>
      </c>
    </row>
    <row r="3885" spans="1:24" x14ac:dyDescent="0.3">
      <c r="A3885" t="s">
        <v>4997</v>
      </c>
      <c r="B3885" t="str">
        <f ca="1">PROPER(TRIM(Table1[[#This Row],[Campaign Name]]))</f>
        <v>Festive Offer</v>
      </c>
      <c r="C3885" t="str">
        <f ca="1">PROPER(TRIM(Table1[[#This Row],[Campaign Type]]))</f>
        <v>Awareness</v>
      </c>
      <c r="D3885" t="str">
        <f ca="1">PROPER(TRIM(Table1[[#This Row],[Marketing Channel]]))</f>
        <v>Youtube</v>
      </c>
      <c r="E3885" t="s">
        <v>1067</v>
      </c>
      <c r="F3885" t="s">
        <v>505</v>
      </c>
      <c r="G3885" t="s">
        <v>29</v>
      </c>
      <c r="H3885" t="s">
        <v>99</v>
      </c>
      <c r="I3885" t="s">
        <v>31</v>
      </c>
      <c r="J3885" t="s">
        <v>32</v>
      </c>
      <c r="K3885">
        <v>89655</v>
      </c>
      <c r="L3885">
        <v>3527</v>
      </c>
      <c r="M3885">
        <v>3.93</v>
      </c>
      <c r="N3885">
        <v>962</v>
      </c>
      <c r="O3885">
        <v>27.28</v>
      </c>
      <c r="P3885">
        <v>13274.18</v>
      </c>
      <c r="Q3885">
        <v>31611.040000000001</v>
      </c>
      <c r="R3885" s="6">
        <v>138.13930502675117</v>
      </c>
      <c r="S3885">
        <v>570</v>
      </c>
      <c r="T3885" t="str">
        <f ca="1">PROPER(TRIM(Table1[[#This Row],[Campaign Status]]))</f>
        <v>Active</v>
      </c>
      <c r="V3885" s="1">
        <f t="shared" si="180"/>
        <v>962</v>
      </c>
      <c r="W3885" t="str">
        <f t="shared" ca="1" si="181"/>
        <v>North</v>
      </c>
      <c r="X3885" s="6">
        <f t="shared" si="182"/>
        <v>242.6729949357786</v>
      </c>
    </row>
    <row r="3886" spans="1:24" x14ac:dyDescent="0.3">
      <c r="A3886" t="s">
        <v>4998</v>
      </c>
      <c r="B3886" t="str">
        <f ca="1">PROPER(TRIM(Table1[[#This Row],[Campaign Name]]))</f>
        <v>Summer Sale</v>
      </c>
      <c r="C3886" t="str">
        <f ca="1">PROPER(TRIM(Table1[[#This Row],[Campaign Type]]))</f>
        <v>Sales</v>
      </c>
      <c r="D3886" t="str">
        <f ca="1">PROPER(TRIM(Table1[[#This Row],[Marketing Channel]]))</f>
        <v>Youtube</v>
      </c>
      <c r="E3886" t="s">
        <v>1541</v>
      </c>
      <c r="F3886" t="s">
        <v>297</v>
      </c>
      <c r="G3886" t="s">
        <v>41</v>
      </c>
      <c r="H3886" t="s">
        <v>11140</v>
      </c>
      <c r="I3886" t="s">
        <v>31</v>
      </c>
      <c r="J3886" t="s">
        <v>32</v>
      </c>
      <c r="K3886">
        <v>59449</v>
      </c>
      <c r="L3886">
        <v>3874</v>
      </c>
      <c r="M3886">
        <v>6.52</v>
      </c>
      <c r="N3886">
        <v>1062</v>
      </c>
      <c r="O3886">
        <v>27.41</v>
      </c>
      <c r="P3886">
        <v>7170.64</v>
      </c>
      <c r="Q3886">
        <v>23121.58</v>
      </c>
      <c r="R3886" s="6">
        <v>222.44792654491096</v>
      </c>
      <c r="S3886">
        <v>134</v>
      </c>
      <c r="T3886" t="str">
        <f ca="1">PROPER(TRIM(Table1[[#This Row],[Campaign Status]]))</f>
        <v>Paused</v>
      </c>
      <c r="V3886" s="1">
        <f t="shared" si="180"/>
        <v>1062</v>
      </c>
      <c r="W3886" t="str">
        <f t="shared" ca="1" si="181"/>
        <v>East</v>
      </c>
      <c r="X3886" s="6">
        <f t="shared" si="182"/>
        <v>138.13930502675117</v>
      </c>
    </row>
    <row r="3887" spans="1:24" x14ac:dyDescent="0.3">
      <c r="A3887" t="s">
        <v>4999</v>
      </c>
      <c r="B3887" t="str">
        <f ca="1">PROPER(TRIM(Table1[[#This Row],[Campaign Name]]))</f>
        <v>Flash Sale</v>
      </c>
      <c r="C3887" t="str">
        <f ca="1">PROPER(TRIM(Table1[[#This Row],[Campaign Type]]))</f>
        <v>Awareness</v>
      </c>
      <c r="D3887" t="str">
        <f ca="1">PROPER(TRIM(Table1[[#This Row],[Marketing Channel]]))</f>
        <v>Meta Ads</v>
      </c>
      <c r="E3887" t="s">
        <v>3387</v>
      </c>
      <c r="F3887" t="s">
        <v>1483</v>
      </c>
      <c r="G3887" t="s">
        <v>29</v>
      </c>
      <c r="H3887" t="s">
        <v>67</v>
      </c>
      <c r="I3887" t="s">
        <v>24</v>
      </c>
      <c r="J3887" t="s">
        <v>63</v>
      </c>
      <c r="K3887">
        <v>177249</v>
      </c>
      <c r="L3887">
        <v>22932</v>
      </c>
      <c r="M3887">
        <v>12.94</v>
      </c>
      <c r="N3887">
        <v>846</v>
      </c>
      <c r="O3887">
        <v>3.69</v>
      </c>
      <c r="P3887">
        <v>3817.8497265160554</v>
      </c>
      <c r="Q3887">
        <v>39242.97</v>
      </c>
      <c r="R3887" s="6">
        <v>927.88147284704223</v>
      </c>
      <c r="S3887">
        <v>318</v>
      </c>
      <c r="T3887" t="str">
        <f ca="1">PROPER(TRIM(Table1[[#This Row],[Campaign Status]]))</f>
        <v>Active</v>
      </c>
      <c r="V3887" s="1">
        <f t="shared" si="180"/>
        <v>846</v>
      </c>
      <c r="W3887" t="str">
        <f t="shared" ca="1" si="181"/>
        <v>North</v>
      </c>
      <c r="X3887" s="6">
        <f t="shared" si="182"/>
        <v>222.44792654491096</v>
      </c>
    </row>
    <row r="3888" spans="1:24" x14ac:dyDescent="0.3">
      <c r="A3888" t="s">
        <v>5000</v>
      </c>
      <c r="B3888" t="str">
        <f ca="1">PROPER(TRIM(Table1[[#This Row],[Campaign Name]]))</f>
        <v>New Launch</v>
      </c>
      <c r="C3888" t="str">
        <f ca="1">PROPER(TRIM(Table1[[#This Row],[Campaign Type]]))</f>
        <v>Retargeting</v>
      </c>
      <c r="D3888" t="str">
        <f ca="1">PROPER(TRIM(Table1[[#This Row],[Marketing Channel]]))</f>
        <v>Linkedin</v>
      </c>
      <c r="E3888" t="s">
        <v>4092</v>
      </c>
      <c r="F3888" t="s">
        <v>1333</v>
      </c>
      <c r="G3888" t="s">
        <v>11141</v>
      </c>
      <c r="H3888" t="s">
        <v>54</v>
      </c>
      <c r="I3888" t="s">
        <v>68</v>
      </c>
      <c r="J3888" t="s">
        <v>63</v>
      </c>
      <c r="K3888">
        <v>41948</v>
      </c>
      <c r="L3888">
        <v>445</v>
      </c>
      <c r="M3888">
        <v>1.06</v>
      </c>
      <c r="N3888">
        <v>138</v>
      </c>
      <c r="O3888">
        <v>31.01</v>
      </c>
      <c r="P3888">
        <v>3830.4648972188602</v>
      </c>
      <c r="Q3888">
        <v>12258.77</v>
      </c>
      <c r="R3888" s="6">
        <v>220.0334771087598</v>
      </c>
      <c r="S3888">
        <v>115</v>
      </c>
      <c r="T3888" t="str">
        <f ca="1">PROPER(TRIM(Table1[[#This Row],[Campaign Status]]))</f>
        <v>Completed</v>
      </c>
      <c r="V3888" s="1">
        <f t="shared" si="180"/>
        <v>138</v>
      </c>
      <c r="W3888" t="str">
        <f t="shared" ca="1" si="181"/>
        <v>west</v>
      </c>
      <c r="X3888" s="6">
        <f t="shared" si="182"/>
        <v>927.88147284704223</v>
      </c>
    </row>
    <row r="3889" spans="1:24" x14ac:dyDescent="0.3">
      <c r="A3889" t="s">
        <v>5001</v>
      </c>
      <c r="B3889" t="str">
        <f ca="1">PROPER(TRIM(Table1[[#This Row],[Campaign Name]]))</f>
        <v>Summer Sale</v>
      </c>
      <c r="C3889" t="str">
        <f ca="1">PROPER(TRIM(Table1[[#This Row],[Campaign Type]]))</f>
        <v>Sales</v>
      </c>
      <c r="D3889" t="str">
        <f ca="1">PROPER(TRIM(Table1[[#This Row],[Marketing Channel]]))</f>
        <v>Meta Ads</v>
      </c>
      <c r="E3889" t="s">
        <v>278</v>
      </c>
      <c r="F3889" t="s">
        <v>734</v>
      </c>
      <c r="G3889" t="s">
        <v>29</v>
      </c>
      <c r="H3889" t="s">
        <v>61</v>
      </c>
      <c r="I3889" t="s">
        <v>62</v>
      </c>
      <c r="J3889" t="s">
        <v>25</v>
      </c>
      <c r="K3889">
        <v>31386</v>
      </c>
      <c r="L3889">
        <v>2882</v>
      </c>
      <c r="M3889">
        <v>9.18</v>
      </c>
      <c r="N3889">
        <v>868</v>
      </c>
      <c r="O3889">
        <v>30.12</v>
      </c>
      <c r="P3889">
        <v>250</v>
      </c>
      <c r="Q3889">
        <v>14383.25</v>
      </c>
      <c r="R3889" s="6">
        <v>5653.3</v>
      </c>
      <c r="S3889">
        <v>68</v>
      </c>
      <c r="T3889" t="str">
        <f ca="1">PROPER(TRIM(Table1[[#This Row],[Campaign Status]]))</f>
        <v>Active</v>
      </c>
      <c r="V3889" s="1">
        <f t="shared" si="180"/>
        <v>868</v>
      </c>
      <c r="W3889" t="str">
        <f t="shared" ca="1" si="181"/>
        <v>North</v>
      </c>
      <c r="X3889" s="6">
        <f t="shared" si="182"/>
        <v>220.0334771087598</v>
      </c>
    </row>
    <row r="3890" spans="1:24" x14ac:dyDescent="0.3">
      <c r="A3890" t="s">
        <v>5002</v>
      </c>
      <c r="B3890" t="str">
        <f ca="1">PROPER(TRIM(Table1[[#This Row],[Campaign Name]]))</f>
        <v>New Launch</v>
      </c>
      <c r="C3890" t="str">
        <f ca="1">PROPER(TRIM(Table1[[#This Row],[Campaign Type]]))</f>
        <v>Sales</v>
      </c>
      <c r="D3890" t="str">
        <f ca="1">PROPER(TRIM(Table1[[#This Row],[Marketing Channel]]))</f>
        <v>Instagram</v>
      </c>
      <c r="E3890" t="s">
        <v>1494</v>
      </c>
      <c r="F3890" t="s">
        <v>22</v>
      </c>
      <c r="G3890" t="s">
        <v>46</v>
      </c>
      <c r="H3890" t="s">
        <v>30</v>
      </c>
      <c r="I3890" t="s">
        <v>31</v>
      </c>
      <c r="J3890" t="s">
        <v>25</v>
      </c>
      <c r="K3890">
        <v>80480</v>
      </c>
      <c r="L3890">
        <v>8066</v>
      </c>
      <c r="M3890">
        <v>10.02</v>
      </c>
      <c r="N3890">
        <v>2250</v>
      </c>
      <c r="O3890">
        <v>27.89</v>
      </c>
      <c r="P3890">
        <v>3982.6304252733912</v>
      </c>
      <c r="Q3890">
        <v>20945.939999999999</v>
      </c>
      <c r="R3890" s="6">
        <v>425.93230511872429</v>
      </c>
      <c r="S3890">
        <v>218</v>
      </c>
      <c r="T3890" t="str">
        <f ca="1">PROPER(TRIM(Table1[[#This Row],[Campaign Status]]))</f>
        <v>Active</v>
      </c>
      <c r="V3890" s="1">
        <f t="shared" si="180"/>
        <v>2250</v>
      </c>
      <c r="W3890" t="str">
        <f t="shared" ca="1" si="181"/>
        <v>South</v>
      </c>
      <c r="X3890" s="6">
        <f t="shared" si="182"/>
        <v>5653.3</v>
      </c>
    </row>
    <row r="3891" spans="1:24" x14ac:dyDescent="0.3">
      <c r="A3891" t="s">
        <v>5003</v>
      </c>
      <c r="B3891" t="str">
        <f ca="1">PROPER(TRIM(Table1[[#This Row],[Campaign Name]]))</f>
        <v>Summer Sale</v>
      </c>
      <c r="C3891" t="str">
        <f ca="1">PROPER(TRIM(Table1[[#This Row],[Campaign Type]]))</f>
        <v>Retargeting</v>
      </c>
      <c r="D3891" t="str">
        <f ca="1">PROPER(TRIM(Table1[[#This Row],[Marketing Channel]]))</f>
        <v>Instagram</v>
      </c>
      <c r="E3891" t="s">
        <v>1207</v>
      </c>
      <c r="F3891" t="s">
        <v>509</v>
      </c>
      <c r="G3891" t="s">
        <v>41</v>
      </c>
      <c r="H3891" t="s">
        <v>11140</v>
      </c>
      <c r="I3891" t="s">
        <v>68</v>
      </c>
      <c r="J3891" t="s">
        <v>63</v>
      </c>
      <c r="K3891">
        <v>175856</v>
      </c>
      <c r="L3891">
        <v>16239</v>
      </c>
      <c r="M3891">
        <v>9.23</v>
      </c>
      <c r="N3891">
        <v>3905</v>
      </c>
      <c r="O3891">
        <v>24.05</v>
      </c>
      <c r="P3891">
        <v>3982.6304252733912</v>
      </c>
      <c r="Q3891">
        <v>22916.15</v>
      </c>
      <c r="R3891" s="6">
        <v>475.40237363166591</v>
      </c>
      <c r="S3891">
        <v>1710</v>
      </c>
      <c r="T3891" t="str">
        <f ca="1">PROPER(TRIM(Table1[[#This Row],[Campaign Status]]))</f>
        <v>Paused</v>
      </c>
      <c r="V3891" s="1">
        <f t="shared" si="180"/>
        <v>3905</v>
      </c>
      <c r="W3891" t="str">
        <f t="shared" ca="1" si="181"/>
        <v>East</v>
      </c>
      <c r="X3891" s="6">
        <f t="shared" si="182"/>
        <v>425.93230511872429</v>
      </c>
    </row>
    <row r="3892" spans="1:24" x14ac:dyDescent="0.3">
      <c r="A3892" t="s">
        <v>5004</v>
      </c>
      <c r="B3892" t="str">
        <f ca="1">PROPER(TRIM(Table1[[#This Row],[Campaign Name]]))</f>
        <v>Summer Sale</v>
      </c>
      <c r="C3892" t="str">
        <f ca="1">PROPER(TRIM(Table1[[#This Row],[Campaign Type]]))</f>
        <v>Retargeting</v>
      </c>
      <c r="D3892" t="str">
        <f ca="1">PROPER(TRIM(Table1[[#This Row],[Marketing Channel]]))</f>
        <v>Google Ads</v>
      </c>
      <c r="E3892" t="s">
        <v>2342</v>
      </c>
      <c r="F3892" t="s">
        <v>344</v>
      </c>
      <c r="G3892" t="s">
        <v>41</v>
      </c>
      <c r="H3892" t="s">
        <v>11140</v>
      </c>
      <c r="I3892" t="s">
        <v>68</v>
      </c>
      <c r="J3892" t="s">
        <v>32</v>
      </c>
      <c r="K3892">
        <v>16168</v>
      </c>
      <c r="L3892">
        <v>1891</v>
      </c>
      <c r="M3892">
        <v>11.7</v>
      </c>
      <c r="N3892">
        <v>476</v>
      </c>
      <c r="O3892">
        <v>25.17</v>
      </c>
      <c r="P3892">
        <v>250</v>
      </c>
      <c r="Q3892">
        <v>27226.69</v>
      </c>
      <c r="R3892" s="6">
        <v>10790.675999999999</v>
      </c>
      <c r="S3892">
        <v>283</v>
      </c>
      <c r="T3892" t="str">
        <f ca="1">PROPER(TRIM(Table1[[#This Row],[Campaign Status]]))</f>
        <v>Paused</v>
      </c>
      <c r="V3892" s="1">
        <f t="shared" si="180"/>
        <v>476</v>
      </c>
      <c r="W3892" t="str">
        <f t="shared" ca="1" si="181"/>
        <v>East</v>
      </c>
      <c r="X3892" s="6">
        <f t="shared" si="182"/>
        <v>475.40237363166591</v>
      </c>
    </row>
    <row r="3893" spans="1:24" hidden="1" x14ac:dyDescent="0.3">
      <c r="A3893" t="s">
        <v>5005</v>
      </c>
      <c r="B3893" t="str">
        <f ca="1">PROPER(TRIM(Table1[[#This Row],[Campaign Name]]))</f>
        <v>Summer Sale</v>
      </c>
      <c r="C3893" t="str">
        <f ca="1">PROPER(TRIM(Table1[[#This Row],[Campaign Type]]))</f>
        <v>Awareness</v>
      </c>
      <c r="D3893" t="str">
        <f ca="1">PROPER(TRIM(Table1[[#This Row],[Marketing Channel]]))</f>
        <v>Meta Ads</v>
      </c>
      <c r="E3893" t="s">
        <v>402</v>
      </c>
      <c r="F3893" t="s">
        <v>722</v>
      </c>
      <c r="G3893" t="s">
        <v>41</v>
      </c>
      <c r="H3893" t="s">
        <v>11140</v>
      </c>
      <c r="I3893" t="s">
        <v>68</v>
      </c>
      <c r="J3893" t="s">
        <v>25</v>
      </c>
      <c r="K3893">
        <v>99920</v>
      </c>
      <c r="L3893">
        <v>5302</v>
      </c>
      <c r="M3893">
        <v>5.31</v>
      </c>
      <c r="N3893">
        <v>598</v>
      </c>
      <c r="O3893">
        <v>11.28</v>
      </c>
      <c r="P3893">
        <v>10977.56</v>
      </c>
      <c r="R3893" s="6" t="e">
        <v>#VALUE!</v>
      </c>
      <c r="S3893">
        <v>261</v>
      </c>
      <c r="T3893" t="str">
        <f ca="1">PROPER(TRIM(Table1[[#This Row],[Campaign Status]]))</f>
        <v>Paused</v>
      </c>
      <c r="V3893" s="1">
        <f t="shared" si="180"/>
        <v>598</v>
      </c>
      <c r="W3893" t="str">
        <f t="shared" ca="1" si="181"/>
        <v>East</v>
      </c>
      <c r="X3893" s="6">
        <f t="shared" si="182"/>
        <v>10790.675999999999</v>
      </c>
    </row>
    <row r="3894" spans="1:24" x14ac:dyDescent="0.3">
      <c r="A3894" t="s">
        <v>5006</v>
      </c>
      <c r="B3894" t="str">
        <f ca="1">PROPER(TRIM(Table1[[#This Row],[Campaign Name]]))</f>
        <v>Summer Sale</v>
      </c>
      <c r="C3894" t="str">
        <f ca="1">PROPER(TRIM(Table1[[#This Row],[Campaign Type]]))</f>
        <v>Awareness</v>
      </c>
      <c r="D3894" t="str">
        <f ca="1">PROPER(TRIM(Table1[[#This Row],[Marketing Channel]]))</f>
        <v>Google Ads</v>
      </c>
      <c r="E3894" t="s">
        <v>97</v>
      </c>
      <c r="F3894" t="s">
        <v>516</v>
      </c>
      <c r="G3894" t="s">
        <v>46</v>
      </c>
      <c r="H3894" t="s">
        <v>42</v>
      </c>
      <c r="I3894" t="s">
        <v>62</v>
      </c>
      <c r="J3894" t="s">
        <v>25</v>
      </c>
      <c r="K3894">
        <v>29737</v>
      </c>
      <c r="L3894">
        <v>4365</v>
      </c>
      <c r="M3894">
        <v>14.68</v>
      </c>
      <c r="N3894">
        <v>53</v>
      </c>
      <c r="O3894">
        <v>1.21</v>
      </c>
      <c r="P3894">
        <v>250</v>
      </c>
      <c r="Q3894">
        <v>4040.95</v>
      </c>
      <c r="R3894" s="6">
        <v>1516.3799999999999</v>
      </c>
      <c r="S3894">
        <v>30</v>
      </c>
      <c r="T3894" t="str">
        <f ca="1">PROPER(TRIM(Table1[[#This Row],[Campaign Status]]))</f>
        <v>Active</v>
      </c>
      <c r="V3894" s="1">
        <f t="shared" si="180"/>
        <v>53</v>
      </c>
      <c r="W3894" t="str">
        <f t="shared" ca="1" si="181"/>
        <v>South</v>
      </c>
      <c r="X3894" s="6" t="e">
        <f t="shared" si="182"/>
        <v>#VALUE!</v>
      </c>
    </row>
    <row r="3895" spans="1:24" x14ac:dyDescent="0.3">
      <c r="A3895" t="s">
        <v>5007</v>
      </c>
      <c r="B3895" t="str">
        <f ca="1">PROPER(TRIM(Table1[[#This Row],[Campaign Name]]))</f>
        <v>Summer Sale</v>
      </c>
      <c r="C3895" t="str">
        <f ca="1">PROPER(TRIM(Table1[[#This Row],[Campaign Type]]))</f>
        <v>Retargeting</v>
      </c>
      <c r="D3895" t="str">
        <f ca="1">PROPER(TRIM(Table1[[#This Row],[Marketing Channel]]))</f>
        <v>Meta Ads</v>
      </c>
      <c r="E3895" t="s">
        <v>2328</v>
      </c>
      <c r="F3895" t="s">
        <v>279</v>
      </c>
      <c r="G3895" t="s">
        <v>46</v>
      </c>
      <c r="H3895" t="s">
        <v>42</v>
      </c>
      <c r="I3895" t="s">
        <v>24</v>
      </c>
      <c r="J3895" t="s">
        <v>32</v>
      </c>
      <c r="K3895">
        <v>46725</v>
      </c>
      <c r="L3895">
        <v>1839</v>
      </c>
      <c r="M3895">
        <v>3.94</v>
      </c>
      <c r="N3895">
        <v>349</v>
      </c>
      <c r="O3895">
        <v>18.98</v>
      </c>
      <c r="P3895">
        <v>250</v>
      </c>
      <c r="Q3895">
        <v>47901.79</v>
      </c>
      <c r="R3895" s="6">
        <v>19060.716</v>
      </c>
      <c r="S3895">
        <v>210</v>
      </c>
      <c r="T3895" t="str">
        <f ca="1">PROPER(TRIM(Table1[[#This Row],[Campaign Status]]))</f>
        <v>Completed</v>
      </c>
      <c r="V3895" s="1">
        <f t="shared" si="180"/>
        <v>349</v>
      </c>
      <c r="W3895" t="str">
        <f t="shared" ca="1" si="181"/>
        <v>South</v>
      </c>
      <c r="X3895" s="6">
        <f t="shared" si="182"/>
        <v>1516.3799999999999</v>
      </c>
    </row>
    <row r="3896" spans="1:24" x14ac:dyDescent="0.3">
      <c r="A3896" t="s">
        <v>5008</v>
      </c>
      <c r="B3896" t="str">
        <f ca="1">PROPER(TRIM(Table1[[#This Row],[Campaign Name]]))</f>
        <v>Flash Sale</v>
      </c>
      <c r="C3896" t="str">
        <f ca="1">PROPER(TRIM(Table1[[#This Row],[Campaign Type]]))</f>
        <v>Lead Gen</v>
      </c>
      <c r="D3896" t="str">
        <f ca="1">PROPER(TRIM(Table1[[#This Row],[Marketing Channel]]))</f>
        <v>Google Ads</v>
      </c>
      <c r="E3896" t="s">
        <v>956</v>
      </c>
      <c r="F3896" t="s">
        <v>220</v>
      </c>
      <c r="G3896" t="s">
        <v>46</v>
      </c>
      <c r="H3896" t="s">
        <v>42</v>
      </c>
      <c r="I3896" t="s">
        <v>68</v>
      </c>
      <c r="J3896" t="s">
        <v>25</v>
      </c>
      <c r="K3896">
        <v>58639</v>
      </c>
      <c r="L3896">
        <v>4634</v>
      </c>
      <c r="M3896">
        <v>7.9</v>
      </c>
      <c r="N3896">
        <v>287</v>
      </c>
      <c r="O3896">
        <v>6.19</v>
      </c>
      <c r="P3896">
        <v>3988.1535696969677</v>
      </c>
      <c r="Q3896">
        <v>39615.64</v>
      </c>
      <c r="R3896" s="6">
        <v>893.33286212973292</v>
      </c>
      <c r="S3896">
        <v>143</v>
      </c>
      <c r="T3896" t="str">
        <f ca="1">PROPER(TRIM(Table1[[#This Row],[Campaign Status]]))</f>
        <v>Active</v>
      </c>
      <c r="V3896" s="1">
        <f t="shared" si="180"/>
        <v>287</v>
      </c>
      <c r="W3896" t="str">
        <f t="shared" ca="1" si="181"/>
        <v>South</v>
      </c>
      <c r="X3896" s="6">
        <f t="shared" si="182"/>
        <v>19060.716</v>
      </c>
    </row>
    <row r="3897" spans="1:24" x14ac:dyDescent="0.3">
      <c r="A3897" t="s">
        <v>5009</v>
      </c>
      <c r="B3897" t="str">
        <f ca="1">PROPER(TRIM(Table1[[#This Row],[Campaign Name]]))</f>
        <v>Flash Sale</v>
      </c>
      <c r="C3897" t="str">
        <f ca="1">PROPER(TRIM(Table1[[#This Row],[Campaign Type]]))</f>
        <v>Retargeting</v>
      </c>
      <c r="D3897" t="str">
        <f ca="1">PROPER(TRIM(Table1[[#This Row],[Marketing Channel]]))</f>
        <v>Linkedin</v>
      </c>
      <c r="E3897" t="s">
        <v>807</v>
      </c>
      <c r="F3897" t="s">
        <v>629</v>
      </c>
      <c r="G3897" t="s">
        <v>11141</v>
      </c>
      <c r="H3897" t="s">
        <v>54</v>
      </c>
      <c r="I3897" t="s">
        <v>68</v>
      </c>
      <c r="J3897" t="s">
        <v>25</v>
      </c>
      <c r="K3897">
        <v>178597</v>
      </c>
      <c r="L3897">
        <v>1989</v>
      </c>
      <c r="M3897">
        <v>1.1100000000000001</v>
      </c>
      <c r="N3897">
        <v>273</v>
      </c>
      <c r="O3897">
        <v>13.73</v>
      </c>
      <c r="P3897">
        <v>250</v>
      </c>
      <c r="Q3897">
        <v>4419.26</v>
      </c>
      <c r="R3897" s="6">
        <v>1667.7040000000002</v>
      </c>
      <c r="S3897">
        <v>172</v>
      </c>
      <c r="T3897" t="str">
        <f ca="1">PROPER(TRIM(Table1[[#This Row],[Campaign Status]]))</f>
        <v>Completed</v>
      </c>
      <c r="V3897" s="1">
        <f t="shared" si="180"/>
        <v>273</v>
      </c>
      <c r="W3897" t="str">
        <f t="shared" ca="1" si="181"/>
        <v>west</v>
      </c>
      <c r="X3897" s="6">
        <f t="shared" si="182"/>
        <v>893.33286212973292</v>
      </c>
    </row>
    <row r="3898" spans="1:24" x14ac:dyDescent="0.3">
      <c r="A3898" t="s">
        <v>5010</v>
      </c>
      <c r="B3898" t="str">
        <f ca="1">PROPER(TRIM(Table1[[#This Row],[Campaign Name]]))</f>
        <v>Flash Sale</v>
      </c>
      <c r="C3898" t="str">
        <f ca="1">PROPER(TRIM(Table1[[#This Row],[Campaign Type]]))</f>
        <v>Sales</v>
      </c>
      <c r="D3898" t="str">
        <f ca="1">PROPER(TRIM(Table1[[#This Row],[Marketing Channel]]))</f>
        <v>Google Ads</v>
      </c>
      <c r="E3898" t="s">
        <v>502</v>
      </c>
      <c r="F3898" t="s">
        <v>1088</v>
      </c>
      <c r="G3898" t="s">
        <v>46</v>
      </c>
      <c r="H3898" t="s">
        <v>42</v>
      </c>
      <c r="I3898" t="s">
        <v>24</v>
      </c>
      <c r="J3898" t="s">
        <v>25</v>
      </c>
      <c r="K3898">
        <v>165891</v>
      </c>
      <c r="L3898">
        <v>10644</v>
      </c>
      <c r="M3898">
        <v>6.42</v>
      </c>
      <c r="N3898">
        <v>2968</v>
      </c>
      <c r="O3898">
        <v>27.88</v>
      </c>
      <c r="P3898">
        <v>3988.1535696969677</v>
      </c>
      <c r="Q3898">
        <v>49956.45</v>
      </c>
      <c r="R3898" s="6">
        <v>1152.6210219080367</v>
      </c>
      <c r="S3898">
        <v>1482</v>
      </c>
      <c r="T3898" t="str">
        <f ca="1">PROPER(TRIM(Table1[[#This Row],[Campaign Status]]))</f>
        <v>Active</v>
      </c>
      <c r="V3898" s="1">
        <f t="shared" si="180"/>
        <v>2968</v>
      </c>
      <c r="W3898" t="str">
        <f t="shared" ca="1" si="181"/>
        <v>South</v>
      </c>
      <c r="X3898" s="6">
        <f t="shared" si="182"/>
        <v>1667.7040000000002</v>
      </c>
    </row>
    <row r="3899" spans="1:24" x14ac:dyDescent="0.3">
      <c r="A3899" t="s">
        <v>5011</v>
      </c>
      <c r="B3899" t="str">
        <f ca="1">PROPER(TRIM(Table1[[#This Row],[Campaign Name]]))</f>
        <v>Flash Sale</v>
      </c>
      <c r="C3899" t="str">
        <f ca="1">PROPER(TRIM(Table1[[#This Row],[Campaign Type]]))</f>
        <v>Sales</v>
      </c>
      <c r="D3899" t="str">
        <f ca="1">PROPER(TRIM(Table1[[#This Row],[Marketing Channel]]))</f>
        <v>Linkedin</v>
      </c>
      <c r="E3899" t="s">
        <v>1318</v>
      </c>
      <c r="F3899" t="s">
        <v>505</v>
      </c>
      <c r="G3899" t="s">
        <v>46</v>
      </c>
      <c r="H3899" t="s">
        <v>42</v>
      </c>
      <c r="I3899" t="s">
        <v>24</v>
      </c>
      <c r="J3899" t="s">
        <v>63</v>
      </c>
      <c r="K3899">
        <v>59543</v>
      </c>
      <c r="L3899">
        <v>3766</v>
      </c>
      <c r="M3899">
        <v>6.32</v>
      </c>
      <c r="N3899">
        <v>221</v>
      </c>
      <c r="O3899">
        <v>5.87</v>
      </c>
      <c r="P3899">
        <v>250</v>
      </c>
      <c r="Q3899">
        <v>18733.86</v>
      </c>
      <c r="R3899" s="6">
        <v>7393.5439999999999</v>
      </c>
      <c r="S3899">
        <v>71</v>
      </c>
      <c r="T3899" t="str">
        <f ca="1">PROPER(TRIM(Table1[[#This Row],[Campaign Status]]))</f>
        <v>Completed</v>
      </c>
      <c r="V3899" s="1">
        <f t="shared" si="180"/>
        <v>221</v>
      </c>
      <c r="W3899" t="str">
        <f t="shared" ca="1" si="181"/>
        <v>South</v>
      </c>
      <c r="X3899" s="6">
        <f t="shared" si="182"/>
        <v>1152.6210219080367</v>
      </c>
    </row>
    <row r="3900" spans="1:24" x14ac:dyDescent="0.3">
      <c r="A3900" t="s">
        <v>5012</v>
      </c>
      <c r="B3900" t="str">
        <f ca="1">PROPER(TRIM(Table1[[#This Row],[Campaign Name]]))</f>
        <v>New Launch</v>
      </c>
      <c r="C3900" t="str">
        <f ca="1">PROPER(TRIM(Table1[[#This Row],[Campaign Type]]))</f>
        <v>Lead Gen</v>
      </c>
      <c r="D3900" t="str">
        <f ca="1">PROPER(TRIM(Table1[[#This Row],[Marketing Channel]]))</f>
        <v>Linkedin</v>
      </c>
      <c r="E3900" t="s">
        <v>4560</v>
      </c>
      <c r="F3900" t="s">
        <v>40</v>
      </c>
      <c r="G3900" t="s">
        <v>11141</v>
      </c>
      <c r="H3900" t="s">
        <v>54</v>
      </c>
      <c r="I3900" t="s">
        <v>31</v>
      </c>
      <c r="J3900" t="s">
        <v>32</v>
      </c>
      <c r="K3900">
        <v>91288</v>
      </c>
      <c r="L3900">
        <v>11484</v>
      </c>
      <c r="M3900">
        <v>12.58</v>
      </c>
      <c r="N3900">
        <v>2724</v>
      </c>
      <c r="O3900">
        <v>23.72</v>
      </c>
      <c r="P3900">
        <v>250</v>
      </c>
      <c r="Q3900">
        <v>46117.57</v>
      </c>
      <c r="R3900" s="6">
        <v>18347.027999999998</v>
      </c>
      <c r="S3900">
        <v>998</v>
      </c>
      <c r="T3900" t="str">
        <f ca="1">PROPER(TRIM(Table1[[#This Row],[Campaign Status]]))</f>
        <v>Completed</v>
      </c>
      <c r="V3900" s="1">
        <f t="shared" si="180"/>
        <v>2724</v>
      </c>
      <c r="W3900" t="str">
        <f t="shared" ca="1" si="181"/>
        <v>west</v>
      </c>
      <c r="X3900" s="6">
        <f t="shared" si="182"/>
        <v>7393.5439999999999</v>
      </c>
    </row>
    <row r="3901" spans="1:24" x14ac:dyDescent="0.3">
      <c r="A3901" t="s">
        <v>1770</v>
      </c>
      <c r="B3901" t="str">
        <f ca="1">PROPER(TRIM(Table1[[#This Row],[Campaign Name]]))</f>
        <v>New Launch</v>
      </c>
      <c r="C3901" t="str">
        <f ca="1">PROPER(TRIM(Table1[[#This Row],[Campaign Type]]))</f>
        <v>Awareness</v>
      </c>
      <c r="D3901" t="str">
        <f ca="1">PROPER(TRIM(Table1[[#This Row],[Marketing Channel]]))</f>
        <v>Meta Ads</v>
      </c>
      <c r="E3901" t="s">
        <v>672</v>
      </c>
      <c r="F3901" t="s">
        <v>668</v>
      </c>
      <c r="G3901" t="s">
        <v>29</v>
      </c>
      <c r="H3901" t="s">
        <v>99</v>
      </c>
      <c r="I3901" t="s">
        <v>62</v>
      </c>
      <c r="J3901" t="s">
        <v>25</v>
      </c>
      <c r="K3901">
        <v>129222</v>
      </c>
      <c r="L3901">
        <v>5696</v>
      </c>
      <c r="M3901">
        <v>4.41</v>
      </c>
      <c r="N3901">
        <v>363</v>
      </c>
      <c r="O3901">
        <v>6.37</v>
      </c>
      <c r="P3901">
        <v>3817.8497265160554</v>
      </c>
      <c r="Q3901">
        <v>37837.81</v>
      </c>
      <c r="R3901" s="6">
        <v>891.07646215631837</v>
      </c>
      <c r="S3901">
        <v>220</v>
      </c>
      <c r="T3901" t="str">
        <f ca="1">PROPER(TRIM(Table1[[#This Row],[Campaign Status]]))</f>
        <v>Active</v>
      </c>
      <c r="V3901" s="1">
        <f t="shared" si="180"/>
        <v>363</v>
      </c>
      <c r="W3901" t="str">
        <f t="shared" ca="1" si="181"/>
        <v>North</v>
      </c>
      <c r="X3901" s="6">
        <f t="shared" si="182"/>
        <v>18347.027999999998</v>
      </c>
    </row>
    <row r="3902" spans="1:24" x14ac:dyDescent="0.3">
      <c r="A3902" t="s">
        <v>5013</v>
      </c>
      <c r="B3902" t="str">
        <f ca="1">PROPER(TRIM(Table1[[#This Row],[Campaign Name]]))</f>
        <v>New Launch</v>
      </c>
      <c r="C3902" t="str">
        <f ca="1">PROPER(TRIM(Table1[[#This Row],[Campaign Type]]))</f>
        <v>Awareness</v>
      </c>
      <c r="D3902" t="str">
        <f ca="1">PROPER(TRIM(Table1[[#This Row],[Marketing Channel]]))</f>
        <v>Linkedin</v>
      </c>
      <c r="E3902" t="s">
        <v>216</v>
      </c>
      <c r="F3902" t="s">
        <v>633</v>
      </c>
      <c r="G3902" t="s">
        <v>11141</v>
      </c>
      <c r="H3902" t="s">
        <v>54</v>
      </c>
      <c r="I3902" t="s">
        <v>24</v>
      </c>
      <c r="J3902" t="s">
        <v>32</v>
      </c>
      <c r="K3902">
        <v>130740</v>
      </c>
      <c r="L3902">
        <v>19197</v>
      </c>
      <c r="M3902">
        <v>14.68</v>
      </c>
      <c r="N3902">
        <v>3265</v>
      </c>
      <c r="O3902">
        <v>17.010000000000002</v>
      </c>
      <c r="P3902">
        <v>3830.4648972188602</v>
      </c>
      <c r="Q3902">
        <v>16746.53</v>
      </c>
      <c r="R3902" s="6">
        <v>337.19314624600662</v>
      </c>
      <c r="S3902">
        <v>1870</v>
      </c>
      <c r="T3902" t="str">
        <f ca="1">PROPER(TRIM(Table1[[#This Row],[Campaign Status]]))</f>
        <v>Completed</v>
      </c>
      <c r="V3902" s="1">
        <f t="shared" si="180"/>
        <v>3265</v>
      </c>
      <c r="W3902" t="str">
        <f t="shared" ca="1" si="181"/>
        <v>west</v>
      </c>
      <c r="X3902" s="6">
        <f t="shared" si="182"/>
        <v>891.07646215631837</v>
      </c>
    </row>
    <row r="3903" spans="1:24" x14ac:dyDescent="0.3">
      <c r="A3903" t="s">
        <v>5014</v>
      </c>
      <c r="B3903" t="str">
        <f ca="1">PROPER(TRIM(Table1[[#This Row],[Campaign Name]]))</f>
        <v>Summer Sale</v>
      </c>
      <c r="C3903" t="str">
        <f ca="1">PROPER(TRIM(Table1[[#This Row],[Campaign Type]]))</f>
        <v>Awareness</v>
      </c>
      <c r="D3903" t="str">
        <f ca="1">PROPER(TRIM(Table1[[#This Row],[Marketing Channel]]))</f>
        <v>Meta Ads</v>
      </c>
      <c r="E3903" t="s">
        <v>1562</v>
      </c>
      <c r="F3903" t="s">
        <v>315</v>
      </c>
      <c r="G3903" t="s">
        <v>11141</v>
      </c>
      <c r="H3903" t="s">
        <v>36</v>
      </c>
      <c r="I3903" t="s">
        <v>24</v>
      </c>
      <c r="J3903" t="s">
        <v>25</v>
      </c>
      <c r="K3903">
        <v>77468</v>
      </c>
      <c r="L3903">
        <v>4717</v>
      </c>
      <c r="M3903">
        <v>6.09</v>
      </c>
      <c r="N3903">
        <v>734</v>
      </c>
      <c r="O3903">
        <v>15.56</v>
      </c>
      <c r="P3903">
        <v>3817.8497265160554</v>
      </c>
      <c r="Q3903">
        <v>35364.21</v>
      </c>
      <c r="R3903" s="6">
        <v>826.28606501679394</v>
      </c>
      <c r="S3903">
        <v>635</v>
      </c>
      <c r="T3903" t="str">
        <f ca="1">PROPER(TRIM(Table1[[#This Row],[Campaign Status]]))</f>
        <v>Completed</v>
      </c>
      <c r="V3903" s="1">
        <f t="shared" si="180"/>
        <v>734</v>
      </c>
      <c r="W3903" t="str">
        <f t="shared" ca="1" si="181"/>
        <v>west</v>
      </c>
      <c r="X3903" s="6">
        <f t="shared" si="182"/>
        <v>337.19314624600662</v>
      </c>
    </row>
    <row r="3904" spans="1:24" x14ac:dyDescent="0.3">
      <c r="A3904" t="s">
        <v>5015</v>
      </c>
      <c r="B3904" t="str">
        <f ca="1">PROPER(TRIM(Table1[[#This Row],[Campaign Name]]))</f>
        <v>Flash Sale</v>
      </c>
      <c r="C3904" t="str">
        <f ca="1">PROPER(TRIM(Table1[[#This Row],[Campaign Type]]))</f>
        <v>Retargeting</v>
      </c>
      <c r="D3904" t="str">
        <f ca="1">PROPER(TRIM(Table1[[#This Row],[Marketing Channel]]))</f>
        <v>Linkedin</v>
      </c>
      <c r="E3904" t="s">
        <v>858</v>
      </c>
      <c r="F3904" t="s">
        <v>176</v>
      </c>
      <c r="G3904" t="s">
        <v>11141</v>
      </c>
      <c r="H3904" t="s">
        <v>36</v>
      </c>
      <c r="I3904" t="s">
        <v>24</v>
      </c>
      <c r="J3904" t="s">
        <v>63</v>
      </c>
      <c r="K3904">
        <v>94623</v>
      </c>
      <c r="L3904">
        <v>3281</v>
      </c>
      <c r="M3904">
        <v>3.47</v>
      </c>
      <c r="N3904">
        <v>758</v>
      </c>
      <c r="O3904">
        <v>23.1</v>
      </c>
      <c r="P3904">
        <v>250</v>
      </c>
      <c r="Q3904">
        <v>4893.92</v>
      </c>
      <c r="R3904" s="6">
        <v>1857.5680000000002</v>
      </c>
      <c r="S3904">
        <v>36</v>
      </c>
      <c r="T3904" t="str">
        <f ca="1">PROPER(TRIM(Table1[[#This Row],[Campaign Status]]))</f>
        <v>Paused</v>
      </c>
      <c r="V3904" s="1">
        <f t="shared" si="180"/>
        <v>758</v>
      </c>
      <c r="W3904" t="str">
        <f t="shared" ca="1" si="181"/>
        <v>west</v>
      </c>
      <c r="X3904" s="6">
        <f t="shared" si="182"/>
        <v>826.28606501679394</v>
      </c>
    </row>
    <row r="3905" spans="1:24" x14ac:dyDescent="0.3">
      <c r="A3905" t="s">
        <v>5016</v>
      </c>
      <c r="B3905" t="str">
        <f ca="1">PROPER(TRIM(Table1[[#This Row],[Campaign Name]]))</f>
        <v>Flash Sale</v>
      </c>
      <c r="C3905" t="str">
        <f ca="1">PROPER(TRIM(Table1[[#This Row],[Campaign Type]]))</f>
        <v>Sales</v>
      </c>
      <c r="D3905" t="str">
        <f ca="1">PROPER(TRIM(Table1[[#This Row],[Marketing Channel]]))</f>
        <v>Email</v>
      </c>
      <c r="E3905" t="s">
        <v>2473</v>
      </c>
      <c r="F3905" t="s">
        <v>442</v>
      </c>
      <c r="G3905" t="s">
        <v>29</v>
      </c>
      <c r="H3905" t="s">
        <v>61</v>
      </c>
      <c r="I3905" t="s">
        <v>68</v>
      </c>
      <c r="J3905" t="s">
        <v>32</v>
      </c>
      <c r="K3905">
        <v>192863</v>
      </c>
      <c r="L3905">
        <v>2420</v>
      </c>
      <c r="M3905">
        <v>1.25</v>
      </c>
      <c r="N3905">
        <v>726</v>
      </c>
      <c r="O3905">
        <v>30</v>
      </c>
      <c r="P3905">
        <v>4021.4266195524165</v>
      </c>
      <c r="Q3905">
        <v>26823.65</v>
      </c>
      <c r="R3905" s="6">
        <v>567.01826335912267</v>
      </c>
      <c r="S3905">
        <v>703</v>
      </c>
      <c r="T3905" t="str">
        <f ca="1">PROPER(TRIM(Table1[[#This Row],[Campaign Status]]))</f>
        <v>Paused</v>
      </c>
      <c r="V3905" s="1">
        <f t="shared" si="180"/>
        <v>726</v>
      </c>
      <c r="W3905" t="str">
        <f t="shared" ca="1" si="181"/>
        <v>North</v>
      </c>
      <c r="X3905" s="6">
        <f t="shared" si="182"/>
        <v>1857.5680000000002</v>
      </c>
    </row>
    <row r="3906" spans="1:24" x14ac:dyDescent="0.3">
      <c r="A3906" t="s">
        <v>5017</v>
      </c>
      <c r="B3906" t="str">
        <f ca="1">PROPER(TRIM(Table1[[#This Row],[Campaign Name]]))</f>
        <v>New Launch</v>
      </c>
      <c r="C3906" t="str">
        <f ca="1">PROPER(TRIM(Table1[[#This Row],[Campaign Type]]))</f>
        <v>Sales</v>
      </c>
      <c r="D3906" t="str">
        <f ca="1">PROPER(TRIM(Table1[[#This Row],[Marketing Channel]]))</f>
        <v>Meta Ads</v>
      </c>
      <c r="E3906" t="s">
        <v>2724</v>
      </c>
      <c r="F3906" t="s">
        <v>378</v>
      </c>
      <c r="G3906" t="s">
        <v>11141</v>
      </c>
      <c r="H3906" t="s">
        <v>23</v>
      </c>
      <c r="I3906" t="s">
        <v>62</v>
      </c>
      <c r="J3906" t="s">
        <v>32</v>
      </c>
      <c r="K3906">
        <v>192912</v>
      </c>
      <c r="L3906">
        <v>19417</v>
      </c>
      <c r="M3906">
        <v>10.07</v>
      </c>
      <c r="N3906">
        <v>5547</v>
      </c>
      <c r="O3906">
        <v>28.57</v>
      </c>
      <c r="P3906">
        <v>7953.87</v>
      </c>
      <c r="Q3906">
        <v>47761.15</v>
      </c>
      <c r="R3906" s="6">
        <v>500.4768747791955</v>
      </c>
      <c r="S3906">
        <v>604</v>
      </c>
      <c r="T3906" t="str">
        <f ca="1">PROPER(TRIM(Table1[[#This Row],[Campaign Status]]))</f>
        <v>Paused</v>
      </c>
      <c r="V3906" s="1">
        <f t="shared" ref="V3906:V3969" si="183">IF(N3906="",ROUND(L3906*O3906/100,0),N3906)</f>
        <v>5547</v>
      </c>
      <c r="W3906" t="str">
        <f t="shared" ca="1" si="181"/>
        <v>west</v>
      </c>
      <c r="X3906" s="6">
        <f t="shared" si="182"/>
        <v>567.01826335912267</v>
      </c>
    </row>
    <row r="3907" spans="1:24" x14ac:dyDescent="0.3">
      <c r="A3907" t="s">
        <v>5018</v>
      </c>
      <c r="B3907" t="str">
        <f ca="1">PROPER(TRIM(Table1[[#This Row],[Campaign Name]]))</f>
        <v>Summer Sale</v>
      </c>
      <c r="C3907" t="str">
        <f ca="1">PROPER(TRIM(Table1[[#This Row],[Campaign Type]]))</f>
        <v>Sales</v>
      </c>
      <c r="D3907" t="str">
        <f ca="1">PROPER(TRIM(Table1[[#This Row],[Marketing Channel]]))</f>
        <v>Meta Ads</v>
      </c>
      <c r="E3907" t="s">
        <v>793</v>
      </c>
      <c r="F3907" t="s">
        <v>297</v>
      </c>
      <c r="G3907" t="s">
        <v>11141</v>
      </c>
      <c r="H3907" t="s">
        <v>54</v>
      </c>
      <c r="I3907" t="s">
        <v>68</v>
      </c>
      <c r="J3907" t="s">
        <v>25</v>
      </c>
      <c r="K3907">
        <v>122524</v>
      </c>
      <c r="L3907">
        <v>16566</v>
      </c>
      <c r="M3907">
        <v>13.52</v>
      </c>
      <c r="N3907">
        <v>5323</v>
      </c>
      <c r="O3907">
        <v>32.130000000000003</v>
      </c>
      <c r="P3907">
        <v>1891.95</v>
      </c>
      <c r="Q3907">
        <v>38705.019999999997</v>
      </c>
      <c r="R3907" s="6">
        <v>1945.7739369433652</v>
      </c>
      <c r="S3907">
        <v>3584</v>
      </c>
      <c r="T3907" t="str">
        <f ca="1">PROPER(TRIM(Table1[[#This Row],[Campaign Status]]))</f>
        <v>Completed</v>
      </c>
      <c r="V3907" s="1">
        <f t="shared" si="183"/>
        <v>5323</v>
      </c>
      <c r="W3907" t="str">
        <f t="shared" ref="W3907:W3970" ca="1" si="184">IF(OR(D3907="Delhi",D3907="lucknow",D3907="jaipur"),"North",IF(OR(D3907="Bengaluru",D3907="chennai"),"South",IF(D3907="Kolkata","East",IF(OR(D3907="Mumbai",D3907="Pune",D3907="Ahmedabad"),"west","unknown"))))</f>
        <v>west</v>
      </c>
      <c r="X3907" s="6">
        <f t="shared" si="182"/>
        <v>500.4768747791955</v>
      </c>
    </row>
    <row r="3908" spans="1:24" x14ac:dyDescent="0.3">
      <c r="A3908" t="s">
        <v>5019</v>
      </c>
      <c r="B3908" t="str">
        <f ca="1">PROPER(TRIM(Table1[[#This Row],[Campaign Name]]))</f>
        <v>Summer Sale</v>
      </c>
      <c r="C3908" t="str">
        <f ca="1">PROPER(TRIM(Table1[[#This Row],[Campaign Type]]))</f>
        <v>Sales</v>
      </c>
      <c r="D3908" t="str">
        <f ca="1">PROPER(TRIM(Table1[[#This Row],[Marketing Channel]]))</f>
        <v>Linkedin</v>
      </c>
      <c r="E3908" t="s">
        <v>2443</v>
      </c>
      <c r="F3908" t="s">
        <v>450</v>
      </c>
      <c r="G3908" t="s">
        <v>29</v>
      </c>
      <c r="H3908" t="s">
        <v>99</v>
      </c>
      <c r="I3908" t="s">
        <v>24</v>
      </c>
      <c r="J3908" t="s">
        <v>25</v>
      </c>
      <c r="K3908">
        <v>45838</v>
      </c>
      <c r="L3908">
        <v>1783</v>
      </c>
      <c r="M3908">
        <v>3.89</v>
      </c>
      <c r="N3908">
        <v>437</v>
      </c>
      <c r="O3908">
        <v>24.51</v>
      </c>
      <c r="P3908">
        <v>3830.4648972188602</v>
      </c>
      <c r="Q3908">
        <v>36178.339999999997</v>
      </c>
      <c r="R3908" s="6">
        <v>844.48953249167153</v>
      </c>
      <c r="S3908">
        <v>431</v>
      </c>
      <c r="T3908" t="str">
        <f ca="1">PROPER(TRIM(Table1[[#This Row],[Campaign Status]]))</f>
        <v>Active</v>
      </c>
      <c r="V3908" s="1">
        <f t="shared" si="183"/>
        <v>437</v>
      </c>
      <c r="W3908" t="str">
        <f t="shared" ca="1" si="184"/>
        <v>North</v>
      </c>
      <c r="X3908" s="6">
        <f t="shared" ref="X3908:X3971" si="185">R3907*1</f>
        <v>1945.7739369433652</v>
      </c>
    </row>
    <row r="3909" spans="1:24" x14ac:dyDescent="0.3">
      <c r="A3909" t="s">
        <v>5020</v>
      </c>
      <c r="B3909" t="str">
        <f ca="1">PROPER(TRIM(Table1[[#This Row],[Campaign Name]]))</f>
        <v>New Launch</v>
      </c>
      <c r="C3909" t="str">
        <f ca="1">PROPER(TRIM(Table1[[#This Row],[Campaign Type]]))</f>
        <v>Retargeting</v>
      </c>
      <c r="D3909" t="str">
        <f ca="1">PROPER(TRIM(Table1[[#This Row],[Marketing Channel]]))</f>
        <v>Linkedin</v>
      </c>
      <c r="E3909" t="s">
        <v>3312</v>
      </c>
      <c r="F3909" t="s">
        <v>158</v>
      </c>
      <c r="G3909" t="s">
        <v>41</v>
      </c>
      <c r="H3909" t="s">
        <v>11140</v>
      </c>
      <c r="I3909" t="s">
        <v>62</v>
      </c>
      <c r="J3909" t="s">
        <v>25</v>
      </c>
      <c r="K3909">
        <v>50553</v>
      </c>
      <c r="L3909">
        <v>292</v>
      </c>
      <c r="M3909">
        <v>0.57999999999999996</v>
      </c>
      <c r="N3909">
        <v>24</v>
      </c>
      <c r="O3909">
        <v>8.2200000000000006</v>
      </c>
      <c r="P3909">
        <v>3830.4648972188602</v>
      </c>
      <c r="Q3909">
        <v>13771.82</v>
      </c>
      <c r="R3909" s="6">
        <v>259.53390435712225</v>
      </c>
      <c r="S3909">
        <v>11</v>
      </c>
      <c r="T3909" t="str">
        <f ca="1">PROPER(TRIM(Table1[[#This Row],[Campaign Status]]))</f>
        <v>Paused</v>
      </c>
      <c r="V3909" s="1">
        <f t="shared" si="183"/>
        <v>24</v>
      </c>
      <c r="W3909" t="str">
        <f t="shared" ca="1" si="184"/>
        <v>East</v>
      </c>
      <c r="X3909" s="6">
        <f t="shared" si="185"/>
        <v>844.48953249167153</v>
      </c>
    </row>
    <row r="3910" spans="1:24" x14ac:dyDescent="0.3">
      <c r="A3910" t="s">
        <v>5021</v>
      </c>
      <c r="B3910" t="str">
        <f ca="1">PROPER(TRIM(Table1[[#This Row],[Campaign Name]]))</f>
        <v>Mega Discount</v>
      </c>
      <c r="C3910" t="str">
        <f ca="1">PROPER(TRIM(Table1[[#This Row],[Campaign Type]]))</f>
        <v>Awareness</v>
      </c>
      <c r="D3910" t="str">
        <f ca="1">PROPER(TRIM(Table1[[#This Row],[Marketing Channel]]))</f>
        <v>Email</v>
      </c>
      <c r="E3910" t="s">
        <v>1776</v>
      </c>
      <c r="F3910" t="s">
        <v>587</v>
      </c>
      <c r="G3910" t="s">
        <v>11141</v>
      </c>
      <c r="H3910" t="s">
        <v>23</v>
      </c>
      <c r="I3910" t="s">
        <v>68</v>
      </c>
      <c r="J3910" t="s">
        <v>25</v>
      </c>
      <c r="K3910">
        <v>160502</v>
      </c>
      <c r="L3910">
        <v>22886</v>
      </c>
      <c r="M3910">
        <v>14.26</v>
      </c>
      <c r="N3910">
        <v>4421</v>
      </c>
      <c r="O3910">
        <v>19.32</v>
      </c>
      <c r="P3910">
        <v>250</v>
      </c>
      <c r="Q3910">
        <v>4865.78</v>
      </c>
      <c r="R3910" s="6">
        <v>1846.3119999999999</v>
      </c>
      <c r="S3910">
        <v>1318</v>
      </c>
      <c r="T3910" t="str">
        <f ca="1">PROPER(TRIM(Table1[[#This Row],[Campaign Status]]))</f>
        <v>Paused</v>
      </c>
      <c r="V3910" s="1">
        <f t="shared" si="183"/>
        <v>4421</v>
      </c>
      <c r="W3910" t="str">
        <f t="shared" ca="1" si="184"/>
        <v>west</v>
      </c>
      <c r="X3910" s="6">
        <f t="shared" si="185"/>
        <v>259.53390435712225</v>
      </c>
    </row>
    <row r="3911" spans="1:24" x14ac:dyDescent="0.3">
      <c r="A3911" t="s">
        <v>5022</v>
      </c>
      <c r="B3911" t="str">
        <f ca="1">PROPER(TRIM(Table1[[#This Row],[Campaign Name]]))</f>
        <v>Festive Offer</v>
      </c>
      <c r="C3911" t="str">
        <f ca="1">PROPER(TRIM(Table1[[#This Row],[Campaign Type]]))</f>
        <v>Lead Gen</v>
      </c>
      <c r="D3911" t="str">
        <f ca="1">PROPER(TRIM(Table1[[#This Row],[Marketing Channel]]))</f>
        <v>Instagram</v>
      </c>
      <c r="E3911" t="s">
        <v>1057</v>
      </c>
      <c r="F3911" t="s">
        <v>475</v>
      </c>
      <c r="G3911" t="s">
        <v>11141</v>
      </c>
      <c r="H3911" t="s">
        <v>36</v>
      </c>
      <c r="I3911" t="s">
        <v>68</v>
      </c>
      <c r="J3911" t="s">
        <v>25</v>
      </c>
      <c r="K3911">
        <v>4771</v>
      </c>
      <c r="L3911">
        <v>247</v>
      </c>
      <c r="M3911">
        <v>5.18</v>
      </c>
      <c r="N3911">
        <v>4</v>
      </c>
      <c r="O3911">
        <v>1.62</v>
      </c>
      <c r="P3911">
        <v>3982.6304252733912</v>
      </c>
      <c r="Q3911">
        <v>26613.759999999998</v>
      </c>
      <c r="R3911" s="6">
        <v>568.24578628013353</v>
      </c>
      <c r="S3911">
        <v>0</v>
      </c>
      <c r="T3911" t="str">
        <f ca="1">PROPER(TRIM(Table1[[#This Row],[Campaign Status]]))</f>
        <v>Active</v>
      </c>
      <c r="V3911" s="1">
        <f t="shared" si="183"/>
        <v>4</v>
      </c>
      <c r="W3911" t="str">
        <f t="shared" ca="1" si="184"/>
        <v>west</v>
      </c>
      <c r="X3911" s="6">
        <f t="shared" si="185"/>
        <v>1846.3119999999999</v>
      </c>
    </row>
    <row r="3912" spans="1:24" x14ac:dyDescent="0.3">
      <c r="A3912" t="s">
        <v>5023</v>
      </c>
      <c r="B3912" t="str">
        <f ca="1">PROPER(TRIM(Table1[[#This Row],[Campaign Name]]))</f>
        <v>Summer Sale</v>
      </c>
      <c r="C3912" t="str">
        <f ca="1">PROPER(TRIM(Table1[[#This Row],[Campaign Type]]))</f>
        <v>Lead Gen</v>
      </c>
      <c r="D3912" t="str">
        <f ca="1">PROPER(TRIM(Table1[[#This Row],[Marketing Channel]]))</f>
        <v>Linkedin</v>
      </c>
      <c r="E3912" t="s">
        <v>497</v>
      </c>
      <c r="F3912" t="s">
        <v>544</v>
      </c>
      <c r="G3912" t="s">
        <v>29</v>
      </c>
      <c r="H3912" t="s">
        <v>61</v>
      </c>
      <c r="I3912" t="s">
        <v>31</v>
      </c>
      <c r="J3912" t="s">
        <v>25</v>
      </c>
      <c r="K3912">
        <v>18357</v>
      </c>
      <c r="L3912">
        <v>1577</v>
      </c>
      <c r="M3912">
        <v>8.59</v>
      </c>
      <c r="N3912">
        <v>81</v>
      </c>
      <c r="O3912">
        <v>5.14</v>
      </c>
      <c r="P3912">
        <v>14428.43</v>
      </c>
      <c r="Q3912">
        <v>36087.980000000003</v>
      </c>
      <c r="R3912" s="6">
        <v>150.11716451478091</v>
      </c>
      <c r="S3912">
        <v>58</v>
      </c>
      <c r="T3912" t="str">
        <f ca="1">PROPER(TRIM(Table1[[#This Row],[Campaign Status]]))</f>
        <v>Completed</v>
      </c>
      <c r="V3912" s="1">
        <f t="shared" si="183"/>
        <v>81</v>
      </c>
      <c r="W3912" t="str">
        <f t="shared" ca="1" si="184"/>
        <v>North</v>
      </c>
      <c r="X3912" s="6">
        <f t="shared" si="185"/>
        <v>568.24578628013353</v>
      </c>
    </row>
    <row r="3913" spans="1:24" x14ac:dyDescent="0.3">
      <c r="A3913" t="s">
        <v>5024</v>
      </c>
      <c r="B3913" t="str">
        <f ca="1">PROPER(TRIM(Table1[[#This Row],[Campaign Name]]))</f>
        <v>Summer Sale</v>
      </c>
      <c r="C3913" t="str">
        <f ca="1">PROPER(TRIM(Table1[[#This Row],[Campaign Type]]))</f>
        <v>Awareness</v>
      </c>
      <c r="D3913" t="str">
        <f ca="1">PROPER(TRIM(Table1[[#This Row],[Marketing Channel]]))</f>
        <v>Meta Ads</v>
      </c>
      <c r="E3913" t="s">
        <v>390</v>
      </c>
      <c r="F3913" t="s">
        <v>734</v>
      </c>
      <c r="G3913" t="s">
        <v>46</v>
      </c>
      <c r="H3913" t="s">
        <v>30</v>
      </c>
      <c r="I3913" t="s">
        <v>31</v>
      </c>
      <c r="J3913" t="s">
        <v>63</v>
      </c>
      <c r="K3913">
        <v>85962</v>
      </c>
      <c r="L3913">
        <v>12183</v>
      </c>
      <c r="M3913">
        <v>14.17</v>
      </c>
      <c r="N3913">
        <v>3192</v>
      </c>
      <c r="O3913">
        <v>26.2</v>
      </c>
      <c r="P3913">
        <v>3817.8497265160554</v>
      </c>
      <c r="Q3913">
        <v>32801.129999999997</v>
      </c>
      <c r="R3913" s="6">
        <v>759.15194021877801</v>
      </c>
      <c r="S3913">
        <v>2838</v>
      </c>
      <c r="T3913" t="str">
        <f ca="1">PROPER(TRIM(Table1[[#This Row],[Campaign Status]]))</f>
        <v>Active</v>
      </c>
      <c r="V3913" s="1">
        <f t="shared" si="183"/>
        <v>3192</v>
      </c>
      <c r="W3913" t="str">
        <f t="shared" ca="1" si="184"/>
        <v>South</v>
      </c>
      <c r="X3913" s="6">
        <f t="shared" si="185"/>
        <v>150.11716451478091</v>
      </c>
    </row>
    <row r="3914" spans="1:24" x14ac:dyDescent="0.3">
      <c r="A3914" t="s">
        <v>5025</v>
      </c>
      <c r="B3914" t="str">
        <f ca="1">PROPER(TRIM(Table1[[#This Row],[Campaign Name]]))</f>
        <v>Summer Sale</v>
      </c>
      <c r="C3914" t="str">
        <f ca="1">PROPER(TRIM(Table1[[#This Row],[Campaign Type]]))</f>
        <v>Retargeting</v>
      </c>
      <c r="D3914" t="str">
        <f ca="1">PROPER(TRIM(Table1[[#This Row],[Marketing Channel]]))</f>
        <v>Meta Ads</v>
      </c>
      <c r="E3914" t="s">
        <v>2765</v>
      </c>
      <c r="F3914" t="s">
        <v>400</v>
      </c>
      <c r="G3914" t="s">
        <v>46</v>
      </c>
      <c r="H3914" t="s">
        <v>42</v>
      </c>
      <c r="I3914" t="s">
        <v>62</v>
      </c>
      <c r="J3914" t="s">
        <v>32</v>
      </c>
      <c r="K3914">
        <v>121609</v>
      </c>
      <c r="L3914">
        <v>7035</v>
      </c>
      <c r="M3914">
        <v>5.78</v>
      </c>
      <c r="N3914">
        <v>1328</v>
      </c>
      <c r="O3914">
        <v>18.88</v>
      </c>
      <c r="P3914">
        <v>3817.8497265160554</v>
      </c>
      <c r="Q3914">
        <v>7445.3</v>
      </c>
      <c r="R3914" s="6">
        <v>95.012913899943939</v>
      </c>
      <c r="S3914">
        <v>906</v>
      </c>
      <c r="T3914" t="str">
        <f ca="1">PROPER(TRIM(Table1[[#This Row],[Campaign Status]]))</f>
        <v>Completed</v>
      </c>
      <c r="V3914" s="1">
        <f t="shared" si="183"/>
        <v>1328</v>
      </c>
      <c r="W3914" t="str">
        <f t="shared" ca="1" si="184"/>
        <v>South</v>
      </c>
      <c r="X3914" s="6">
        <f t="shared" si="185"/>
        <v>759.15194021877801</v>
      </c>
    </row>
    <row r="3915" spans="1:24" x14ac:dyDescent="0.3">
      <c r="A3915" t="s">
        <v>5026</v>
      </c>
      <c r="B3915" t="str">
        <f ca="1">PROPER(TRIM(Table1[[#This Row],[Campaign Name]]))</f>
        <v>Summer Sale</v>
      </c>
      <c r="C3915" t="str">
        <f ca="1">PROPER(TRIM(Table1[[#This Row],[Campaign Type]]))</f>
        <v>Retargeting</v>
      </c>
      <c r="D3915" t="str">
        <f ca="1">PROPER(TRIM(Table1[[#This Row],[Marketing Channel]]))</f>
        <v>Linkedin</v>
      </c>
      <c r="E3915" t="s">
        <v>1485</v>
      </c>
      <c r="F3915" t="s">
        <v>415</v>
      </c>
      <c r="G3915" t="s">
        <v>29</v>
      </c>
      <c r="H3915" t="s">
        <v>99</v>
      </c>
      <c r="I3915" t="s">
        <v>68</v>
      </c>
      <c r="J3915" t="s">
        <v>32</v>
      </c>
      <c r="K3915">
        <v>87001</v>
      </c>
      <c r="L3915">
        <v>6661</v>
      </c>
      <c r="M3915">
        <v>7.66</v>
      </c>
      <c r="N3915">
        <v>1700</v>
      </c>
      <c r="O3915">
        <v>25.52</v>
      </c>
      <c r="P3915">
        <v>3830.4648972188602</v>
      </c>
      <c r="Q3915">
        <v>49050.22</v>
      </c>
      <c r="R3915" s="6">
        <v>1180.5291607191939</v>
      </c>
      <c r="S3915">
        <v>275</v>
      </c>
      <c r="T3915" t="str">
        <f ca="1">PROPER(TRIM(Table1[[#This Row],[Campaign Status]]))</f>
        <v>Completed</v>
      </c>
      <c r="V3915" s="1">
        <f t="shared" si="183"/>
        <v>1700</v>
      </c>
      <c r="W3915" t="str">
        <f t="shared" ca="1" si="184"/>
        <v>North</v>
      </c>
      <c r="X3915" s="6">
        <f t="shared" si="185"/>
        <v>95.012913899943939</v>
      </c>
    </row>
    <row r="3916" spans="1:24" x14ac:dyDescent="0.3">
      <c r="A3916" t="s">
        <v>5027</v>
      </c>
      <c r="B3916" t="str">
        <f ca="1">PROPER(TRIM(Table1[[#This Row],[Campaign Name]]))</f>
        <v>Flash Sale</v>
      </c>
      <c r="C3916" t="str">
        <f ca="1">PROPER(TRIM(Table1[[#This Row],[Campaign Type]]))</f>
        <v>Retargeting</v>
      </c>
      <c r="D3916" t="str">
        <f ca="1">PROPER(TRIM(Table1[[#This Row],[Marketing Channel]]))</f>
        <v>Meta Ads</v>
      </c>
      <c r="E3916" t="s">
        <v>1671</v>
      </c>
      <c r="F3916" t="s">
        <v>679</v>
      </c>
      <c r="G3916" t="s">
        <v>29</v>
      </c>
      <c r="H3916" t="s">
        <v>61</v>
      </c>
      <c r="I3916" t="s">
        <v>31</v>
      </c>
      <c r="J3916" t="s">
        <v>32</v>
      </c>
      <c r="K3916">
        <v>14498</v>
      </c>
      <c r="L3916">
        <v>669</v>
      </c>
      <c r="M3916">
        <v>4.6100000000000003</v>
      </c>
      <c r="N3916">
        <v>112</v>
      </c>
      <c r="O3916">
        <v>16.739999999999998</v>
      </c>
      <c r="P3916">
        <v>3817.8497265160554</v>
      </c>
      <c r="Q3916">
        <v>34692.67</v>
      </c>
      <c r="R3916" s="6">
        <v>808.69658276619725</v>
      </c>
      <c r="S3916">
        <v>54</v>
      </c>
      <c r="T3916" t="str">
        <f ca="1">PROPER(TRIM(Table1[[#This Row],[Campaign Status]]))</f>
        <v>Active</v>
      </c>
      <c r="V3916" s="1">
        <f t="shared" si="183"/>
        <v>112</v>
      </c>
      <c r="W3916" t="str">
        <f t="shared" ca="1" si="184"/>
        <v>North</v>
      </c>
      <c r="X3916" s="6">
        <f t="shared" si="185"/>
        <v>1180.5291607191939</v>
      </c>
    </row>
    <row r="3917" spans="1:24" x14ac:dyDescent="0.3">
      <c r="A3917" t="s">
        <v>5028</v>
      </c>
      <c r="B3917" t="str">
        <f ca="1">PROPER(TRIM(Table1[[#This Row],[Campaign Name]]))</f>
        <v>Flash Sale</v>
      </c>
      <c r="C3917" t="str">
        <f ca="1">PROPER(TRIM(Table1[[#This Row],[Campaign Type]]))</f>
        <v>Awareness</v>
      </c>
      <c r="D3917" t="str">
        <f ca="1">PROPER(TRIM(Table1[[#This Row],[Marketing Channel]]))</f>
        <v>Meta Ads</v>
      </c>
      <c r="E3917" t="s">
        <v>724</v>
      </c>
      <c r="F3917" t="s">
        <v>637</v>
      </c>
      <c r="G3917" t="s">
        <v>29</v>
      </c>
      <c r="H3917" t="s">
        <v>99</v>
      </c>
      <c r="I3917" t="s">
        <v>31</v>
      </c>
      <c r="J3917" t="s">
        <v>63</v>
      </c>
      <c r="K3917">
        <v>48914</v>
      </c>
      <c r="L3917">
        <v>5738</v>
      </c>
      <c r="M3917">
        <v>11.73</v>
      </c>
      <c r="N3917">
        <v>1742</v>
      </c>
      <c r="O3917">
        <v>30.36</v>
      </c>
      <c r="P3917">
        <v>250</v>
      </c>
      <c r="Q3917">
        <v>26866.15</v>
      </c>
      <c r="R3917" s="6">
        <v>10646.460000000001</v>
      </c>
      <c r="S3917">
        <v>914</v>
      </c>
      <c r="T3917" t="str">
        <f ca="1">PROPER(TRIM(Table1[[#This Row],[Campaign Status]]))</f>
        <v>Paused</v>
      </c>
      <c r="V3917" s="1">
        <f t="shared" si="183"/>
        <v>1742</v>
      </c>
      <c r="W3917" t="str">
        <f t="shared" ca="1" si="184"/>
        <v>North</v>
      </c>
      <c r="X3917" s="6">
        <f t="shared" si="185"/>
        <v>808.69658276619725</v>
      </c>
    </row>
    <row r="3918" spans="1:24" x14ac:dyDescent="0.3">
      <c r="A3918" t="s">
        <v>5029</v>
      </c>
      <c r="B3918" t="str">
        <f ca="1">PROPER(TRIM(Table1[[#This Row],[Campaign Name]]))</f>
        <v>Summer Sale</v>
      </c>
      <c r="C3918" t="str">
        <f ca="1">PROPER(TRIM(Table1[[#This Row],[Campaign Type]]))</f>
        <v>Retargeting</v>
      </c>
      <c r="D3918" t="str">
        <f ca="1">PROPER(TRIM(Table1[[#This Row],[Marketing Channel]]))</f>
        <v>Youtube</v>
      </c>
      <c r="E3918" t="s">
        <v>1132</v>
      </c>
      <c r="F3918" t="s">
        <v>22</v>
      </c>
      <c r="G3918" t="s">
        <v>11141</v>
      </c>
      <c r="H3918" t="s">
        <v>36</v>
      </c>
      <c r="I3918" t="s">
        <v>31</v>
      </c>
      <c r="J3918" t="s">
        <v>63</v>
      </c>
      <c r="K3918">
        <v>177475</v>
      </c>
      <c r="L3918">
        <v>3209</v>
      </c>
      <c r="M3918">
        <v>1.81</v>
      </c>
      <c r="N3918">
        <v>198</v>
      </c>
      <c r="O3918">
        <v>6.17</v>
      </c>
      <c r="P3918">
        <v>250</v>
      </c>
      <c r="Q3918">
        <v>47376.11</v>
      </c>
      <c r="R3918" s="6">
        <v>18850.444</v>
      </c>
      <c r="S3918">
        <v>104</v>
      </c>
      <c r="T3918" t="str">
        <f ca="1">PROPER(TRIM(Table1[[#This Row],[Campaign Status]]))</f>
        <v>Completed</v>
      </c>
      <c r="V3918" s="1">
        <f t="shared" si="183"/>
        <v>198</v>
      </c>
      <c r="W3918" t="str">
        <f t="shared" ca="1" si="184"/>
        <v>west</v>
      </c>
      <c r="X3918" s="6">
        <f t="shared" si="185"/>
        <v>10646.460000000001</v>
      </c>
    </row>
    <row r="3919" spans="1:24" hidden="1" x14ac:dyDescent="0.3">
      <c r="A3919" t="s">
        <v>5030</v>
      </c>
      <c r="B3919" t="str">
        <f ca="1">PROPER(TRIM(Table1[[#This Row],[Campaign Name]]))</f>
        <v>Mega Discount</v>
      </c>
      <c r="C3919" t="str">
        <f ca="1">PROPER(TRIM(Table1[[#This Row],[Campaign Type]]))</f>
        <v>Retargeting</v>
      </c>
      <c r="D3919" t="str">
        <f ca="1">PROPER(TRIM(Table1[[#This Row],[Marketing Channel]]))</f>
        <v>Linkedin</v>
      </c>
      <c r="E3919" t="s">
        <v>477</v>
      </c>
      <c r="F3919" t="s">
        <v>519</v>
      </c>
      <c r="G3919" t="s">
        <v>11141</v>
      </c>
      <c r="H3919" t="s">
        <v>36</v>
      </c>
      <c r="I3919" t="s">
        <v>31</v>
      </c>
      <c r="J3919" t="s">
        <v>25</v>
      </c>
      <c r="K3919">
        <v>16436</v>
      </c>
      <c r="L3919">
        <v>1353</v>
      </c>
      <c r="M3919">
        <v>8.23</v>
      </c>
      <c r="N3919">
        <v>128</v>
      </c>
      <c r="O3919">
        <v>9.4600000000000009</v>
      </c>
      <c r="P3919">
        <v>3830.4648972188602</v>
      </c>
      <c r="R3919" s="6" t="e">
        <v>#VALUE!</v>
      </c>
      <c r="S3919">
        <v>86</v>
      </c>
      <c r="T3919" t="str">
        <f ca="1">PROPER(TRIM(Table1[[#This Row],[Campaign Status]]))</f>
        <v>Paused</v>
      </c>
      <c r="V3919" s="1">
        <f t="shared" si="183"/>
        <v>128</v>
      </c>
      <c r="W3919" t="str">
        <f t="shared" ca="1" si="184"/>
        <v>west</v>
      </c>
      <c r="X3919" s="6">
        <f t="shared" si="185"/>
        <v>18850.444</v>
      </c>
    </row>
    <row r="3920" spans="1:24" x14ac:dyDescent="0.3">
      <c r="A3920" t="s">
        <v>5031</v>
      </c>
      <c r="B3920" t="str">
        <f ca="1">PROPER(TRIM(Table1[[#This Row],[Campaign Name]]))</f>
        <v>Summer Sale</v>
      </c>
      <c r="C3920" t="str">
        <f ca="1">PROPER(TRIM(Table1[[#This Row],[Campaign Type]]))</f>
        <v>Awareness</v>
      </c>
      <c r="D3920" t="str">
        <f ca="1">PROPER(TRIM(Table1[[#This Row],[Marketing Channel]]))</f>
        <v>Youtube</v>
      </c>
      <c r="E3920" t="s">
        <v>944</v>
      </c>
      <c r="F3920" t="s">
        <v>384</v>
      </c>
      <c r="G3920" t="s">
        <v>46</v>
      </c>
      <c r="H3920" t="s">
        <v>42</v>
      </c>
      <c r="I3920" t="s">
        <v>68</v>
      </c>
      <c r="J3920" t="s">
        <v>63</v>
      </c>
      <c r="K3920">
        <v>198663</v>
      </c>
      <c r="L3920">
        <v>4877</v>
      </c>
      <c r="M3920">
        <v>2.4500000000000002</v>
      </c>
      <c r="N3920">
        <v>380</v>
      </c>
      <c r="O3920">
        <v>7.79</v>
      </c>
      <c r="P3920">
        <v>1439.32</v>
      </c>
      <c r="Q3920">
        <v>29133.23</v>
      </c>
      <c r="R3920" s="6">
        <v>1924.096795709085</v>
      </c>
      <c r="S3920">
        <v>274</v>
      </c>
      <c r="T3920" t="str">
        <f ca="1">PROPER(TRIM(Table1[[#This Row],[Campaign Status]]))</f>
        <v>Paused</v>
      </c>
      <c r="V3920" s="1">
        <f t="shared" si="183"/>
        <v>380</v>
      </c>
      <c r="W3920" t="str">
        <f t="shared" ca="1" si="184"/>
        <v>South</v>
      </c>
      <c r="X3920" s="6" t="e">
        <f t="shared" si="185"/>
        <v>#VALUE!</v>
      </c>
    </row>
    <row r="3921" spans="1:24" x14ac:dyDescent="0.3">
      <c r="A3921" t="s">
        <v>5032</v>
      </c>
      <c r="B3921" t="str">
        <f ca="1">PROPER(TRIM(Table1[[#This Row],[Campaign Name]]))</f>
        <v>New Launch</v>
      </c>
      <c r="C3921" t="str">
        <f ca="1">PROPER(TRIM(Table1[[#This Row],[Campaign Type]]))</f>
        <v>Awareness</v>
      </c>
      <c r="D3921" t="str">
        <f ca="1">PROPER(TRIM(Table1[[#This Row],[Marketing Channel]]))</f>
        <v>Email</v>
      </c>
      <c r="E3921" t="s">
        <v>166</v>
      </c>
      <c r="F3921" t="s">
        <v>819</v>
      </c>
      <c r="G3921" t="s">
        <v>29</v>
      </c>
      <c r="H3921" t="s">
        <v>61</v>
      </c>
      <c r="I3921" t="s">
        <v>62</v>
      </c>
      <c r="J3921" t="s">
        <v>32</v>
      </c>
      <c r="K3921">
        <v>105759</v>
      </c>
      <c r="L3921">
        <v>608</v>
      </c>
      <c r="M3921">
        <v>0.56999999999999995</v>
      </c>
      <c r="N3921">
        <v>121</v>
      </c>
      <c r="O3921">
        <v>19.899999999999999</v>
      </c>
      <c r="P3921">
        <v>250</v>
      </c>
      <c r="Q3921">
        <v>21511.24</v>
      </c>
      <c r="R3921" s="6">
        <v>8504.496000000001</v>
      </c>
      <c r="S3921">
        <v>63</v>
      </c>
      <c r="T3921" t="str">
        <f ca="1">PROPER(TRIM(Table1[[#This Row],[Campaign Status]]))</f>
        <v>Completed</v>
      </c>
      <c r="V3921" s="1">
        <f t="shared" si="183"/>
        <v>121</v>
      </c>
      <c r="W3921" t="str">
        <f t="shared" ca="1" si="184"/>
        <v>North</v>
      </c>
      <c r="X3921" s="6">
        <f t="shared" si="185"/>
        <v>1924.096795709085</v>
      </c>
    </row>
    <row r="3922" spans="1:24" x14ac:dyDescent="0.3">
      <c r="A3922" t="s">
        <v>5033</v>
      </c>
      <c r="B3922" t="str">
        <f ca="1">PROPER(TRIM(Table1[[#This Row],[Campaign Name]]))</f>
        <v>Summer Sale</v>
      </c>
      <c r="C3922" t="str">
        <f ca="1">PROPER(TRIM(Table1[[#This Row],[Campaign Type]]))</f>
        <v>Sales</v>
      </c>
      <c r="D3922" t="str">
        <f ca="1">PROPER(TRIM(Table1[[#This Row],[Marketing Channel]]))</f>
        <v>Meta Ads</v>
      </c>
      <c r="E3922" t="s">
        <v>1150</v>
      </c>
      <c r="F3922" t="s">
        <v>49</v>
      </c>
      <c r="G3922" t="s">
        <v>41</v>
      </c>
      <c r="H3922" t="s">
        <v>11140</v>
      </c>
      <c r="I3922" t="s">
        <v>24</v>
      </c>
      <c r="J3922" t="s">
        <v>63</v>
      </c>
      <c r="K3922">
        <v>161154</v>
      </c>
      <c r="L3922">
        <v>15844</v>
      </c>
      <c r="M3922">
        <v>9.83</v>
      </c>
      <c r="N3922">
        <v>1366</v>
      </c>
      <c r="O3922">
        <v>8.6199999999999992</v>
      </c>
      <c r="P3922">
        <v>250</v>
      </c>
      <c r="Q3922">
        <v>10829.42</v>
      </c>
      <c r="R3922" s="6">
        <v>4231.768</v>
      </c>
      <c r="S3922">
        <v>571</v>
      </c>
      <c r="T3922" t="str">
        <f ca="1">PROPER(TRIM(Table1[[#This Row],[Campaign Status]]))</f>
        <v>Active</v>
      </c>
      <c r="V3922" s="1">
        <f t="shared" si="183"/>
        <v>1366</v>
      </c>
      <c r="W3922" t="str">
        <f t="shared" ca="1" si="184"/>
        <v>East</v>
      </c>
      <c r="X3922" s="6">
        <f t="shared" si="185"/>
        <v>8504.496000000001</v>
      </c>
    </row>
    <row r="3923" spans="1:24" x14ac:dyDescent="0.3">
      <c r="A3923" t="s">
        <v>5034</v>
      </c>
      <c r="B3923" t="str">
        <f ca="1">PROPER(TRIM(Table1[[#This Row],[Campaign Name]]))</f>
        <v>Mega Discount</v>
      </c>
      <c r="C3923" t="str">
        <f ca="1">PROPER(TRIM(Table1[[#This Row],[Campaign Type]]))</f>
        <v>Sales</v>
      </c>
      <c r="D3923" t="str">
        <f ca="1">PROPER(TRIM(Table1[[#This Row],[Marketing Channel]]))</f>
        <v>Linkedin</v>
      </c>
      <c r="E3923" t="s">
        <v>1792</v>
      </c>
      <c r="F3923" t="s">
        <v>22</v>
      </c>
      <c r="G3923" t="s">
        <v>11141</v>
      </c>
      <c r="H3923" t="s">
        <v>36</v>
      </c>
      <c r="I3923" t="s">
        <v>68</v>
      </c>
      <c r="J3923" t="s">
        <v>25</v>
      </c>
      <c r="K3923">
        <v>49999</v>
      </c>
      <c r="L3923">
        <v>4689</v>
      </c>
      <c r="M3923">
        <v>9.3800000000000008</v>
      </c>
      <c r="N3923">
        <v>238</v>
      </c>
      <c r="O3923">
        <v>5.08</v>
      </c>
      <c r="P3923">
        <v>250</v>
      </c>
      <c r="Q3923">
        <v>23962.02</v>
      </c>
      <c r="R3923" s="6">
        <v>9484.8079999999991</v>
      </c>
      <c r="S3923">
        <v>175</v>
      </c>
      <c r="T3923" t="str">
        <f ca="1">PROPER(TRIM(Table1[[#This Row],[Campaign Status]]))</f>
        <v>Paused</v>
      </c>
      <c r="V3923" s="1">
        <f t="shared" si="183"/>
        <v>238</v>
      </c>
      <c r="W3923" t="str">
        <f t="shared" ca="1" si="184"/>
        <v>west</v>
      </c>
      <c r="X3923" s="6">
        <f t="shared" si="185"/>
        <v>4231.768</v>
      </c>
    </row>
    <row r="3924" spans="1:24" x14ac:dyDescent="0.3">
      <c r="A3924" t="s">
        <v>5035</v>
      </c>
      <c r="B3924" t="str">
        <f ca="1">PROPER(TRIM(Table1[[#This Row],[Campaign Name]]))</f>
        <v>Summer Sale</v>
      </c>
      <c r="C3924" t="str">
        <f ca="1">PROPER(TRIM(Table1[[#This Row],[Campaign Type]]))</f>
        <v>Lead Gen</v>
      </c>
      <c r="D3924" t="str">
        <f ca="1">PROPER(TRIM(Table1[[#This Row],[Marketing Channel]]))</f>
        <v>Meta Ads</v>
      </c>
      <c r="E3924" t="s">
        <v>169</v>
      </c>
      <c r="F3924" t="s">
        <v>711</v>
      </c>
      <c r="G3924" t="s">
        <v>46</v>
      </c>
      <c r="H3924" t="s">
        <v>42</v>
      </c>
      <c r="I3924" t="s">
        <v>68</v>
      </c>
      <c r="J3924" t="s">
        <v>63</v>
      </c>
      <c r="K3924">
        <v>10869</v>
      </c>
      <c r="L3924">
        <v>250</v>
      </c>
      <c r="M3924">
        <v>2.2999999999999998</v>
      </c>
      <c r="N3924">
        <v>11</v>
      </c>
      <c r="O3924">
        <v>4.4000000000000004</v>
      </c>
      <c r="P3924">
        <v>250</v>
      </c>
      <c r="Q3924">
        <v>1048.27</v>
      </c>
      <c r="R3924" s="6">
        <v>319.30799999999999</v>
      </c>
      <c r="S3924">
        <v>5</v>
      </c>
      <c r="T3924" t="str">
        <f ca="1">PROPER(TRIM(Table1[[#This Row],[Campaign Status]]))</f>
        <v>Paused</v>
      </c>
      <c r="V3924" s="1">
        <f t="shared" si="183"/>
        <v>11</v>
      </c>
      <c r="W3924" t="str">
        <f t="shared" ca="1" si="184"/>
        <v>South</v>
      </c>
      <c r="X3924" s="6">
        <f t="shared" si="185"/>
        <v>9484.8079999999991</v>
      </c>
    </row>
    <row r="3925" spans="1:24" x14ac:dyDescent="0.3">
      <c r="A3925" t="s">
        <v>5036</v>
      </c>
      <c r="B3925" t="str">
        <f ca="1">PROPER(TRIM(Table1[[#This Row],[Campaign Name]]))</f>
        <v>Summer Sale</v>
      </c>
      <c r="C3925" t="str">
        <f ca="1">PROPER(TRIM(Table1[[#This Row],[Campaign Type]]))</f>
        <v>Awareness</v>
      </c>
      <c r="D3925" t="str">
        <f ca="1">PROPER(TRIM(Table1[[#This Row],[Marketing Channel]]))</f>
        <v>Youtube</v>
      </c>
      <c r="E3925" t="s">
        <v>2233</v>
      </c>
      <c r="F3925" t="s">
        <v>194</v>
      </c>
      <c r="G3925" t="s">
        <v>46</v>
      </c>
      <c r="H3925" t="s">
        <v>30</v>
      </c>
      <c r="I3925" t="s">
        <v>31</v>
      </c>
      <c r="J3925" t="s">
        <v>32</v>
      </c>
      <c r="K3925">
        <v>167360</v>
      </c>
      <c r="L3925">
        <v>11093</v>
      </c>
      <c r="M3925">
        <v>6.63</v>
      </c>
      <c r="N3925">
        <v>1786</v>
      </c>
      <c r="O3925">
        <v>16.100000000000001</v>
      </c>
      <c r="P3925">
        <v>250</v>
      </c>
      <c r="Q3925">
        <v>49043.8</v>
      </c>
      <c r="R3925" s="6">
        <v>19517.52</v>
      </c>
      <c r="S3925">
        <v>1424</v>
      </c>
      <c r="T3925" t="str">
        <f ca="1">PROPER(TRIM(Table1[[#This Row],[Campaign Status]]))</f>
        <v>Completed</v>
      </c>
      <c r="V3925" s="1">
        <f t="shared" si="183"/>
        <v>1786</v>
      </c>
      <c r="W3925" t="str">
        <f t="shared" ca="1" si="184"/>
        <v>South</v>
      </c>
      <c r="X3925" s="6">
        <f t="shared" si="185"/>
        <v>319.30799999999999</v>
      </c>
    </row>
    <row r="3926" spans="1:24" x14ac:dyDescent="0.3">
      <c r="A3926" t="s">
        <v>5037</v>
      </c>
      <c r="B3926" t="str">
        <f ca="1">PROPER(TRIM(Table1[[#This Row],[Campaign Name]]))</f>
        <v>Mega Discount</v>
      </c>
      <c r="C3926" t="str">
        <f ca="1">PROPER(TRIM(Table1[[#This Row],[Campaign Type]]))</f>
        <v>Lead Gen</v>
      </c>
      <c r="D3926" t="str">
        <f ca="1">PROPER(TRIM(Table1[[#This Row],[Marketing Channel]]))</f>
        <v>Linkedin</v>
      </c>
      <c r="E3926" t="s">
        <v>3761</v>
      </c>
      <c r="F3926" t="s">
        <v>445</v>
      </c>
      <c r="G3926" t="s">
        <v>11141</v>
      </c>
      <c r="H3926" t="s">
        <v>54</v>
      </c>
      <c r="I3926" t="s">
        <v>68</v>
      </c>
      <c r="J3926" t="s">
        <v>25</v>
      </c>
      <c r="K3926">
        <v>142145</v>
      </c>
      <c r="L3926">
        <v>2501</v>
      </c>
      <c r="M3926">
        <v>1.76</v>
      </c>
      <c r="N3926">
        <v>806</v>
      </c>
      <c r="O3926">
        <v>32.229999999999997</v>
      </c>
      <c r="P3926">
        <v>3830.4648972188602</v>
      </c>
      <c r="Q3926">
        <v>37840.449999999997</v>
      </c>
      <c r="R3926" s="6">
        <v>887.881393391031</v>
      </c>
      <c r="S3926">
        <v>627</v>
      </c>
      <c r="T3926" t="str">
        <f ca="1">PROPER(TRIM(Table1[[#This Row],[Campaign Status]]))</f>
        <v>Completed</v>
      </c>
      <c r="V3926" s="1">
        <f t="shared" si="183"/>
        <v>806</v>
      </c>
      <c r="W3926" t="str">
        <f t="shared" ca="1" si="184"/>
        <v>west</v>
      </c>
      <c r="X3926" s="6">
        <f t="shared" si="185"/>
        <v>19517.52</v>
      </c>
    </row>
    <row r="3927" spans="1:24" x14ac:dyDescent="0.3">
      <c r="A3927" t="s">
        <v>5038</v>
      </c>
      <c r="B3927" t="str">
        <f ca="1">PROPER(TRIM(Table1[[#This Row],[Campaign Name]]))</f>
        <v>Summer Sale</v>
      </c>
      <c r="C3927" t="str">
        <f ca="1">PROPER(TRIM(Table1[[#This Row],[Campaign Type]]))</f>
        <v>Lead Gen</v>
      </c>
      <c r="D3927" t="str">
        <f ca="1">PROPER(TRIM(Table1[[#This Row],[Marketing Channel]]))</f>
        <v>Meta Ads</v>
      </c>
      <c r="E3927" t="s">
        <v>1265</v>
      </c>
      <c r="F3927" t="s">
        <v>376</v>
      </c>
      <c r="G3927" t="s">
        <v>11141</v>
      </c>
      <c r="H3927" t="s">
        <v>54</v>
      </c>
      <c r="I3927" t="s">
        <v>62</v>
      </c>
      <c r="J3927" t="s">
        <v>63</v>
      </c>
      <c r="K3927">
        <v>110009</v>
      </c>
      <c r="L3927">
        <v>15411</v>
      </c>
      <c r="M3927">
        <v>14.01</v>
      </c>
      <c r="N3927">
        <v>1375</v>
      </c>
      <c r="O3927">
        <v>8.92</v>
      </c>
      <c r="P3927">
        <v>250</v>
      </c>
      <c r="Q3927">
        <v>12220.96</v>
      </c>
      <c r="R3927" s="6">
        <v>4788.384</v>
      </c>
      <c r="S3927">
        <v>876</v>
      </c>
      <c r="T3927" t="str">
        <f ca="1">PROPER(TRIM(Table1[[#This Row],[Campaign Status]]))</f>
        <v>Paused</v>
      </c>
      <c r="V3927" s="1">
        <f t="shared" si="183"/>
        <v>1375</v>
      </c>
      <c r="W3927" t="str">
        <f t="shared" ca="1" si="184"/>
        <v>west</v>
      </c>
      <c r="X3927" s="6">
        <f t="shared" si="185"/>
        <v>887.881393391031</v>
      </c>
    </row>
    <row r="3928" spans="1:24" x14ac:dyDescent="0.3">
      <c r="A3928" t="s">
        <v>5039</v>
      </c>
      <c r="B3928" t="str">
        <f ca="1">PROPER(TRIM(Table1[[#This Row],[Campaign Name]]))</f>
        <v>Flash Sale</v>
      </c>
      <c r="C3928" t="str">
        <f ca="1">PROPER(TRIM(Table1[[#This Row],[Campaign Type]]))</f>
        <v>Lead Gen</v>
      </c>
      <c r="D3928" t="str">
        <f ca="1">PROPER(TRIM(Table1[[#This Row],[Marketing Channel]]))</f>
        <v>Linkedin</v>
      </c>
      <c r="E3928" t="s">
        <v>245</v>
      </c>
      <c r="F3928" t="s">
        <v>394</v>
      </c>
      <c r="G3928" t="s">
        <v>29</v>
      </c>
      <c r="H3928" t="s">
        <v>61</v>
      </c>
      <c r="I3928" t="s">
        <v>24</v>
      </c>
      <c r="J3928" t="s">
        <v>63</v>
      </c>
      <c r="K3928">
        <v>56234</v>
      </c>
      <c r="L3928">
        <v>3600</v>
      </c>
      <c r="M3928">
        <v>6.4</v>
      </c>
      <c r="N3928">
        <v>105</v>
      </c>
      <c r="O3928">
        <v>2.92</v>
      </c>
      <c r="P3928">
        <v>3830.4648972188602</v>
      </c>
      <c r="Q3928">
        <v>28701.64</v>
      </c>
      <c r="R3928" s="6">
        <v>649.29912608882171</v>
      </c>
      <c r="S3928">
        <v>85</v>
      </c>
      <c r="T3928" t="str">
        <f ca="1">PROPER(TRIM(Table1[[#This Row],[Campaign Status]]))</f>
        <v>Paused</v>
      </c>
      <c r="V3928" s="1">
        <f t="shared" si="183"/>
        <v>105</v>
      </c>
      <c r="W3928" t="str">
        <f t="shared" ca="1" si="184"/>
        <v>North</v>
      </c>
      <c r="X3928" s="6">
        <f t="shared" si="185"/>
        <v>4788.384</v>
      </c>
    </row>
    <row r="3929" spans="1:24" x14ac:dyDescent="0.3">
      <c r="A3929" t="s">
        <v>5040</v>
      </c>
      <c r="B3929" t="str">
        <f ca="1">PROPER(TRIM(Table1[[#This Row],[Campaign Name]]))</f>
        <v>New Launch</v>
      </c>
      <c r="C3929" t="str">
        <f ca="1">PROPER(TRIM(Table1[[#This Row],[Campaign Type]]))</f>
        <v>Sales</v>
      </c>
      <c r="D3929" t="str">
        <f ca="1">PROPER(TRIM(Table1[[#This Row],[Marketing Channel]]))</f>
        <v>Meta Ads</v>
      </c>
      <c r="E3929" t="s">
        <v>1757</v>
      </c>
      <c r="F3929" t="s">
        <v>957</v>
      </c>
      <c r="G3929" t="s">
        <v>11141</v>
      </c>
      <c r="H3929" t="s">
        <v>54</v>
      </c>
      <c r="I3929" t="s">
        <v>68</v>
      </c>
      <c r="J3929" t="s">
        <v>32</v>
      </c>
      <c r="K3929">
        <v>5765</v>
      </c>
      <c r="L3929">
        <v>693</v>
      </c>
      <c r="M3929">
        <v>12.02</v>
      </c>
      <c r="N3929">
        <v>202</v>
      </c>
      <c r="O3929">
        <v>29.15</v>
      </c>
      <c r="P3929">
        <v>13459.2</v>
      </c>
      <c r="Q3929">
        <v>23826.86</v>
      </c>
      <c r="R3929" s="6">
        <v>77.030284117926755</v>
      </c>
      <c r="S3929">
        <v>166</v>
      </c>
      <c r="T3929" t="str">
        <f ca="1">PROPER(TRIM(Table1[[#This Row],[Campaign Status]]))</f>
        <v>Paused</v>
      </c>
      <c r="V3929" s="1">
        <f t="shared" si="183"/>
        <v>202</v>
      </c>
      <c r="W3929" t="str">
        <f t="shared" ca="1" si="184"/>
        <v>west</v>
      </c>
      <c r="X3929" s="6">
        <f t="shared" si="185"/>
        <v>649.29912608882171</v>
      </c>
    </row>
    <row r="3930" spans="1:24" x14ac:dyDescent="0.3">
      <c r="A3930" t="s">
        <v>5041</v>
      </c>
      <c r="B3930" t="str">
        <f ca="1">PROPER(TRIM(Table1[[#This Row],[Campaign Name]]))</f>
        <v>Mega Discount</v>
      </c>
      <c r="C3930" t="str">
        <f ca="1">PROPER(TRIM(Table1[[#This Row],[Campaign Type]]))</f>
        <v>Sales</v>
      </c>
      <c r="D3930" t="str">
        <f ca="1">PROPER(TRIM(Table1[[#This Row],[Marketing Channel]]))</f>
        <v>Meta Ads</v>
      </c>
      <c r="E3930" t="s">
        <v>2169</v>
      </c>
      <c r="F3930" t="s">
        <v>913</v>
      </c>
      <c r="G3930" t="s">
        <v>11141</v>
      </c>
      <c r="H3930" t="s">
        <v>23</v>
      </c>
      <c r="I3930" t="s">
        <v>68</v>
      </c>
      <c r="J3930" t="s">
        <v>63</v>
      </c>
      <c r="K3930">
        <v>174019</v>
      </c>
      <c r="L3930">
        <v>15845</v>
      </c>
      <c r="M3930">
        <v>9.11</v>
      </c>
      <c r="N3930">
        <v>3426</v>
      </c>
      <c r="O3930">
        <v>21.62</v>
      </c>
      <c r="P3930">
        <v>3817.8497265160554</v>
      </c>
      <c r="Q3930">
        <v>34994.65</v>
      </c>
      <c r="R3930" s="6">
        <v>816.60627072229101</v>
      </c>
      <c r="S3930">
        <v>3041</v>
      </c>
      <c r="T3930" t="str">
        <f ca="1">PROPER(TRIM(Table1[[#This Row],[Campaign Status]]))</f>
        <v>Paused</v>
      </c>
      <c r="V3930" s="1">
        <f t="shared" si="183"/>
        <v>3426</v>
      </c>
      <c r="W3930" t="str">
        <f t="shared" ca="1" si="184"/>
        <v>west</v>
      </c>
      <c r="X3930" s="6">
        <f t="shared" si="185"/>
        <v>77.030284117926755</v>
      </c>
    </row>
    <row r="3931" spans="1:24" x14ac:dyDescent="0.3">
      <c r="A3931" t="s">
        <v>5042</v>
      </c>
      <c r="B3931" t="str">
        <f ca="1">PROPER(TRIM(Table1[[#This Row],[Campaign Name]]))</f>
        <v>Flash Sale</v>
      </c>
      <c r="C3931" t="str">
        <f ca="1">PROPER(TRIM(Table1[[#This Row],[Campaign Type]]))</f>
        <v>Lead Gen</v>
      </c>
      <c r="D3931" t="str">
        <f ca="1">PROPER(TRIM(Table1[[#This Row],[Marketing Channel]]))</f>
        <v>Meta Ads</v>
      </c>
      <c r="E3931" t="s">
        <v>611</v>
      </c>
      <c r="F3931" t="s">
        <v>127</v>
      </c>
      <c r="G3931" t="s">
        <v>11141</v>
      </c>
      <c r="H3931" t="s">
        <v>23</v>
      </c>
      <c r="I3931" t="s">
        <v>24</v>
      </c>
      <c r="J3931" t="s">
        <v>32</v>
      </c>
      <c r="K3931">
        <v>194928</v>
      </c>
      <c r="L3931">
        <v>22795</v>
      </c>
      <c r="M3931">
        <v>11.69</v>
      </c>
      <c r="N3931">
        <v>5745</v>
      </c>
      <c r="O3931">
        <v>25.2</v>
      </c>
      <c r="P3931">
        <v>2987.06</v>
      </c>
      <c r="Q3931">
        <v>13980.37</v>
      </c>
      <c r="R3931" s="6">
        <v>368.03110751039492</v>
      </c>
      <c r="S3931">
        <v>2015</v>
      </c>
      <c r="T3931" t="str">
        <f ca="1">PROPER(TRIM(Table1[[#This Row],[Campaign Status]]))</f>
        <v>Paused</v>
      </c>
      <c r="V3931" s="1">
        <f t="shared" si="183"/>
        <v>5745</v>
      </c>
      <c r="W3931" t="str">
        <f t="shared" ca="1" si="184"/>
        <v>west</v>
      </c>
      <c r="X3931" s="6">
        <f t="shared" si="185"/>
        <v>816.60627072229101</v>
      </c>
    </row>
    <row r="3932" spans="1:24" x14ac:dyDescent="0.3">
      <c r="A3932" t="s">
        <v>5043</v>
      </c>
      <c r="B3932" t="str">
        <f ca="1">PROPER(TRIM(Table1[[#This Row],[Campaign Name]]))</f>
        <v>Summer Sale</v>
      </c>
      <c r="C3932" t="str">
        <f ca="1">PROPER(TRIM(Table1[[#This Row],[Campaign Type]]))</f>
        <v>Lead Gen</v>
      </c>
      <c r="D3932" t="str">
        <f ca="1">PROPER(TRIM(Table1[[#This Row],[Marketing Channel]]))</f>
        <v>Email</v>
      </c>
      <c r="E3932" t="s">
        <v>1723</v>
      </c>
      <c r="F3932" t="s">
        <v>274</v>
      </c>
      <c r="G3932" t="s">
        <v>11141</v>
      </c>
      <c r="H3932" t="s">
        <v>23</v>
      </c>
      <c r="I3932" t="s">
        <v>31</v>
      </c>
      <c r="J3932" t="s">
        <v>32</v>
      </c>
      <c r="K3932">
        <v>110497</v>
      </c>
      <c r="L3932">
        <v>13674</v>
      </c>
      <c r="M3932">
        <v>12.37</v>
      </c>
      <c r="N3932">
        <v>3483</v>
      </c>
      <c r="O3932">
        <v>25.47</v>
      </c>
      <c r="P3932">
        <v>4021.4266195524165</v>
      </c>
      <c r="Q3932">
        <v>49999.199999999997</v>
      </c>
      <c r="R3932" s="6">
        <v>1143.3199640371629</v>
      </c>
      <c r="S3932">
        <v>3200</v>
      </c>
      <c r="T3932" t="str">
        <f ca="1">PROPER(TRIM(Table1[[#This Row],[Campaign Status]]))</f>
        <v>Active</v>
      </c>
      <c r="V3932" s="1">
        <f t="shared" si="183"/>
        <v>3483</v>
      </c>
      <c r="W3932" t="str">
        <f t="shared" ca="1" si="184"/>
        <v>west</v>
      </c>
      <c r="X3932" s="6">
        <f t="shared" si="185"/>
        <v>368.03110751039492</v>
      </c>
    </row>
    <row r="3933" spans="1:24" x14ac:dyDescent="0.3">
      <c r="A3933" t="s">
        <v>5044</v>
      </c>
      <c r="B3933" t="str">
        <f ca="1">PROPER(TRIM(Table1[[#This Row],[Campaign Name]]))</f>
        <v>Festive Offer</v>
      </c>
      <c r="C3933" t="str">
        <f ca="1">PROPER(TRIM(Table1[[#This Row],[Campaign Type]]))</f>
        <v>Sales</v>
      </c>
      <c r="D3933" t="str">
        <f ca="1">PROPER(TRIM(Table1[[#This Row],[Marketing Channel]]))</f>
        <v>Email</v>
      </c>
      <c r="E3933" t="s">
        <v>2479</v>
      </c>
      <c r="F3933" t="s">
        <v>226</v>
      </c>
      <c r="G3933" t="s">
        <v>11141</v>
      </c>
      <c r="H3933" t="s">
        <v>36</v>
      </c>
      <c r="I3933" t="s">
        <v>31</v>
      </c>
      <c r="J3933" t="s">
        <v>63</v>
      </c>
      <c r="K3933">
        <v>85664</v>
      </c>
      <c r="L3933">
        <v>12700</v>
      </c>
      <c r="M3933">
        <v>14.83</v>
      </c>
      <c r="N3933">
        <v>2914</v>
      </c>
      <c r="O3933">
        <v>22.94</v>
      </c>
      <c r="P3933">
        <v>250</v>
      </c>
      <c r="Q3933">
        <v>45707.92</v>
      </c>
      <c r="R3933" s="6">
        <v>18183.168000000001</v>
      </c>
      <c r="S3933">
        <v>2483</v>
      </c>
      <c r="T3933" t="str">
        <f ca="1">PROPER(TRIM(Table1[[#This Row],[Campaign Status]]))</f>
        <v>Paused</v>
      </c>
      <c r="V3933" s="1">
        <f t="shared" si="183"/>
        <v>2914</v>
      </c>
      <c r="W3933" t="str">
        <f t="shared" ca="1" si="184"/>
        <v>west</v>
      </c>
      <c r="X3933" s="6">
        <f t="shared" si="185"/>
        <v>1143.3199640371629</v>
      </c>
    </row>
    <row r="3934" spans="1:24" x14ac:dyDescent="0.3">
      <c r="A3934" t="s">
        <v>5045</v>
      </c>
      <c r="B3934" t="str">
        <f ca="1">PROPER(TRIM(Table1[[#This Row],[Campaign Name]]))</f>
        <v>New Launch</v>
      </c>
      <c r="C3934" t="str">
        <f ca="1">PROPER(TRIM(Table1[[#This Row],[Campaign Type]]))</f>
        <v>Sales</v>
      </c>
      <c r="D3934" t="str">
        <f ca="1">PROPER(TRIM(Table1[[#This Row],[Marketing Channel]]))</f>
        <v>Google Ads</v>
      </c>
      <c r="E3934" t="s">
        <v>3630</v>
      </c>
      <c r="F3934" t="s">
        <v>306</v>
      </c>
      <c r="G3934" t="s">
        <v>29</v>
      </c>
      <c r="H3934" t="s">
        <v>67</v>
      </c>
      <c r="I3934" t="s">
        <v>31</v>
      </c>
      <c r="J3934" t="s">
        <v>25</v>
      </c>
      <c r="K3934">
        <v>166459</v>
      </c>
      <c r="L3934">
        <v>23775</v>
      </c>
      <c r="M3934">
        <v>14.28</v>
      </c>
      <c r="N3934">
        <v>802</v>
      </c>
      <c r="O3934">
        <v>3.37</v>
      </c>
      <c r="P3934">
        <v>1817.95</v>
      </c>
      <c r="Q3934">
        <v>17240.310000000001</v>
      </c>
      <c r="R3934" s="6">
        <v>848.33796309029401</v>
      </c>
      <c r="S3934">
        <v>125</v>
      </c>
      <c r="T3934" t="str">
        <f ca="1">PROPER(TRIM(Table1[[#This Row],[Campaign Status]]))</f>
        <v>Completed</v>
      </c>
      <c r="V3934" s="1">
        <f t="shared" si="183"/>
        <v>802</v>
      </c>
      <c r="W3934" t="str">
        <f t="shared" ca="1" si="184"/>
        <v>North</v>
      </c>
      <c r="X3934" s="6">
        <f t="shared" si="185"/>
        <v>18183.168000000001</v>
      </c>
    </row>
    <row r="3935" spans="1:24" hidden="1" x14ac:dyDescent="0.3">
      <c r="A3935" t="s">
        <v>5046</v>
      </c>
      <c r="B3935" t="str">
        <f ca="1">PROPER(TRIM(Table1[[#This Row],[Campaign Name]]))</f>
        <v>Flash Sale</v>
      </c>
      <c r="C3935" t="str">
        <f ca="1">PROPER(TRIM(Table1[[#This Row],[Campaign Type]]))</f>
        <v>Sales</v>
      </c>
      <c r="D3935" t="str">
        <f ca="1">PROPER(TRIM(Table1[[#This Row],[Marketing Channel]]))</f>
        <v>Email</v>
      </c>
      <c r="E3935" t="s">
        <v>1465</v>
      </c>
      <c r="F3935" t="s">
        <v>294</v>
      </c>
      <c r="G3935" t="s">
        <v>41</v>
      </c>
      <c r="H3935" t="s">
        <v>11140</v>
      </c>
      <c r="I3935" t="s">
        <v>24</v>
      </c>
      <c r="J3935" t="s">
        <v>25</v>
      </c>
      <c r="K3935">
        <v>198293</v>
      </c>
      <c r="L3935">
        <v>4032</v>
      </c>
      <c r="M3935">
        <v>2.0299999999999998</v>
      </c>
      <c r="N3935">
        <v>721</v>
      </c>
      <c r="O3935">
        <v>17.88</v>
      </c>
      <c r="P3935">
        <v>250</v>
      </c>
      <c r="R3935" s="6" t="e">
        <v>#VALUE!</v>
      </c>
      <c r="S3935">
        <v>417</v>
      </c>
      <c r="T3935" t="str">
        <f ca="1">PROPER(TRIM(Table1[[#This Row],[Campaign Status]]))</f>
        <v>Completed</v>
      </c>
      <c r="V3935" s="1">
        <f t="shared" si="183"/>
        <v>721</v>
      </c>
      <c r="W3935" t="str">
        <f t="shared" ca="1" si="184"/>
        <v>East</v>
      </c>
      <c r="X3935" s="6">
        <f t="shared" si="185"/>
        <v>848.33796309029401</v>
      </c>
    </row>
    <row r="3936" spans="1:24" x14ac:dyDescent="0.3">
      <c r="A3936" t="s">
        <v>5047</v>
      </c>
      <c r="B3936" t="str">
        <f ca="1">PROPER(TRIM(Table1[[#This Row],[Campaign Name]]))</f>
        <v>Festive Offer</v>
      </c>
      <c r="C3936" t="str">
        <f ca="1">PROPER(TRIM(Table1[[#This Row],[Campaign Type]]))</f>
        <v>Sales</v>
      </c>
      <c r="D3936" t="str">
        <f ca="1">PROPER(TRIM(Table1[[#This Row],[Marketing Channel]]))</f>
        <v>Meta Ads</v>
      </c>
      <c r="E3936" t="s">
        <v>1082</v>
      </c>
      <c r="F3936" t="s">
        <v>620</v>
      </c>
      <c r="G3936" t="s">
        <v>11141</v>
      </c>
      <c r="H3936" t="s">
        <v>23</v>
      </c>
      <c r="I3936" t="s">
        <v>62</v>
      </c>
      <c r="J3936" t="s">
        <v>32</v>
      </c>
      <c r="K3936">
        <v>22539</v>
      </c>
      <c r="L3936">
        <v>1419</v>
      </c>
      <c r="M3936">
        <v>6.3</v>
      </c>
      <c r="N3936">
        <v>39</v>
      </c>
      <c r="O3936">
        <v>2.75</v>
      </c>
      <c r="P3936">
        <v>250</v>
      </c>
      <c r="Q3936">
        <v>13812.57</v>
      </c>
      <c r="R3936" s="6">
        <v>5425.0279999999993</v>
      </c>
      <c r="S3936">
        <v>25</v>
      </c>
      <c r="T3936" t="str">
        <f ca="1">PROPER(TRIM(Table1[[#This Row],[Campaign Status]]))</f>
        <v>Paused</v>
      </c>
      <c r="V3936" s="1">
        <f t="shared" si="183"/>
        <v>39</v>
      </c>
      <c r="W3936" t="str">
        <f t="shared" ca="1" si="184"/>
        <v>west</v>
      </c>
      <c r="X3936" s="6" t="e">
        <f t="shared" si="185"/>
        <v>#VALUE!</v>
      </c>
    </row>
    <row r="3937" spans="1:24" x14ac:dyDescent="0.3">
      <c r="A3937" t="s">
        <v>5048</v>
      </c>
      <c r="B3937" t="str">
        <f ca="1">PROPER(TRIM(Table1[[#This Row],[Campaign Name]]))</f>
        <v>New Launch</v>
      </c>
      <c r="C3937" t="str">
        <f ca="1">PROPER(TRIM(Table1[[#This Row],[Campaign Type]]))</f>
        <v>Lead Gen</v>
      </c>
      <c r="D3937" t="str">
        <f ca="1">PROPER(TRIM(Table1[[#This Row],[Marketing Channel]]))</f>
        <v>Instagram</v>
      </c>
      <c r="E3937" t="s">
        <v>2751</v>
      </c>
      <c r="F3937" t="s">
        <v>252</v>
      </c>
      <c r="G3937" t="s">
        <v>29</v>
      </c>
      <c r="H3937" t="s">
        <v>99</v>
      </c>
      <c r="I3937" t="s">
        <v>31</v>
      </c>
      <c r="J3937" t="s">
        <v>32</v>
      </c>
      <c r="K3937">
        <v>45818</v>
      </c>
      <c r="L3937">
        <v>216</v>
      </c>
      <c r="M3937">
        <v>0.47</v>
      </c>
      <c r="N3937">
        <v>41</v>
      </c>
      <c r="O3937">
        <v>18.98</v>
      </c>
      <c r="P3937">
        <v>3982.6304252733912</v>
      </c>
      <c r="Q3937">
        <v>38047.86</v>
      </c>
      <c r="R3937" s="6">
        <v>855.34498402241718</v>
      </c>
      <c r="S3937">
        <v>6</v>
      </c>
      <c r="T3937" t="str">
        <f ca="1">PROPER(TRIM(Table1[[#This Row],[Campaign Status]]))</f>
        <v>Paused</v>
      </c>
      <c r="V3937" s="1">
        <f t="shared" si="183"/>
        <v>41</v>
      </c>
      <c r="W3937" t="str">
        <f t="shared" ca="1" si="184"/>
        <v>North</v>
      </c>
      <c r="X3937" s="6">
        <f t="shared" si="185"/>
        <v>5425.0279999999993</v>
      </c>
    </row>
    <row r="3938" spans="1:24" x14ac:dyDescent="0.3">
      <c r="A3938" t="s">
        <v>5049</v>
      </c>
      <c r="B3938" t="str">
        <f ca="1">PROPER(TRIM(Table1[[#This Row],[Campaign Name]]))</f>
        <v>Festive Offer</v>
      </c>
      <c r="C3938" t="str">
        <f ca="1">PROPER(TRIM(Table1[[#This Row],[Campaign Type]]))</f>
        <v>Awareness</v>
      </c>
      <c r="D3938" t="str">
        <f ca="1">PROPER(TRIM(Table1[[#This Row],[Marketing Channel]]))</f>
        <v>Youtube</v>
      </c>
      <c r="E3938" t="s">
        <v>600</v>
      </c>
      <c r="F3938" t="s">
        <v>220</v>
      </c>
      <c r="G3938" t="s">
        <v>29</v>
      </c>
      <c r="H3938" t="s">
        <v>99</v>
      </c>
      <c r="I3938" t="s">
        <v>31</v>
      </c>
      <c r="J3938" t="s">
        <v>32</v>
      </c>
      <c r="K3938">
        <v>179632</v>
      </c>
      <c r="L3938">
        <v>21613</v>
      </c>
      <c r="M3938">
        <v>12.03</v>
      </c>
      <c r="N3938">
        <v>6116</v>
      </c>
      <c r="O3938">
        <v>28.3</v>
      </c>
      <c r="P3938">
        <v>3891.7088323699436</v>
      </c>
      <c r="Q3938">
        <v>38345.51</v>
      </c>
      <c r="R3938" s="6">
        <v>885.31292169277322</v>
      </c>
      <c r="S3938">
        <v>1327</v>
      </c>
      <c r="T3938" t="str">
        <f ca="1">PROPER(TRIM(Table1[[#This Row],[Campaign Status]]))</f>
        <v>Active</v>
      </c>
      <c r="V3938" s="1">
        <f t="shared" si="183"/>
        <v>6116</v>
      </c>
      <c r="W3938" t="str">
        <f t="shared" ca="1" si="184"/>
        <v>North</v>
      </c>
      <c r="X3938" s="6">
        <f t="shared" si="185"/>
        <v>855.34498402241718</v>
      </c>
    </row>
    <row r="3939" spans="1:24" x14ac:dyDescent="0.3">
      <c r="A3939" t="s">
        <v>5050</v>
      </c>
      <c r="B3939" t="str">
        <f ca="1">PROPER(TRIM(Table1[[#This Row],[Campaign Name]]))</f>
        <v>New Launch</v>
      </c>
      <c r="C3939" t="str">
        <f ca="1">PROPER(TRIM(Table1[[#This Row],[Campaign Type]]))</f>
        <v>Awareness</v>
      </c>
      <c r="D3939" t="str">
        <f ca="1">PROPER(TRIM(Table1[[#This Row],[Marketing Channel]]))</f>
        <v>Instagram</v>
      </c>
      <c r="E3939" t="s">
        <v>286</v>
      </c>
      <c r="F3939" t="s">
        <v>49</v>
      </c>
      <c r="G3939" t="s">
        <v>11141</v>
      </c>
      <c r="H3939" t="s">
        <v>36</v>
      </c>
      <c r="I3939" t="s">
        <v>62</v>
      </c>
      <c r="J3939" t="s">
        <v>32</v>
      </c>
      <c r="K3939">
        <v>188868</v>
      </c>
      <c r="L3939">
        <v>9347</v>
      </c>
      <c r="M3939">
        <v>4.95</v>
      </c>
      <c r="N3939">
        <v>1346</v>
      </c>
      <c r="O3939">
        <v>14.4</v>
      </c>
      <c r="P3939">
        <v>3982.6304252733912</v>
      </c>
      <c r="Q3939">
        <v>12079.74</v>
      </c>
      <c r="R3939" s="6">
        <v>203.31059400699414</v>
      </c>
      <c r="S3939">
        <v>559</v>
      </c>
      <c r="T3939" t="str">
        <f ca="1">PROPER(TRIM(Table1[[#This Row],[Campaign Status]]))</f>
        <v>Completed</v>
      </c>
      <c r="V3939" s="1">
        <f t="shared" si="183"/>
        <v>1346</v>
      </c>
      <c r="W3939" t="str">
        <f t="shared" ca="1" si="184"/>
        <v>west</v>
      </c>
      <c r="X3939" s="6">
        <f t="shared" si="185"/>
        <v>885.31292169277322</v>
      </c>
    </row>
    <row r="3940" spans="1:24" x14ac:dyDescent="0.3">
      <c r="A3940" t="s">
        <v>5051</v>
      </c>
      <c r="B3940" t="str">
        <f ca="1">PROPER(TRIM(Table1[[#This Row],[Campaign Name]]))</f>
        <v>Flash Sale</v>
      </c>
      <c r="C3940" t="str">
        <f ca="1">PROPER(TRIM(Table1[[#This Row],[Campaign Type]]))</f>
        <v>Retargeting</v>
      </c>
      <c r="D3940" t="str">
        <f ca="1">PROPER(TRIM(Table1[[#This Row],[Marketing Channel]]))</f>
        <v>Google Ads</v>
      </c>
      <c r="E3940" t="s">
        <v>1212</v>
      </c>
      <c r="F3940" t="s">
        <v>455</v>
      </c>
      <c r="G3940" t="s">
        <v>29</v>
      </c>
      <c r="H3940" t="s">
        <v>67</v>
      </c>
      <c r="I3940" t="s">
        <v>31</v>
      </c>
      <c r="J3940" t="s">
        <v>32</v>
      </c>
      <c r="K3940">
        <v>178530</v>
      </c>
      <c r="L3940">
        <v>7774</v>
      </c>
      <c r="M3940">
        <v>4.3499999999999996</v>
      </c>
      <c r="N3940">
        <v>1325</v>
      </c>
      <c r="O3940">
        <v>17.04</v>
      </c>
      <c r="P3940">
        <v>3988.1535696969677</v>
      </c>
      <c r="Q3940">
        <v>49356.45</v>
      </c>
      <c r="R3940" s="6">
        <v>1137.5764658368021</v>
      </c>
      <c r="S3940">
        <v>381</v>
      </c>
      <c r="T3940" t="str">
        <f ca="1">PROPER(TRIM(Table1[[#This Row],[Campaign Status]]))</f>
        <v>Paused</v>
      </c>
      <c r="V3940" s="1">
        <f t="shared" si="183"/>
        <v>1325</v>
      </c>
      <c r="W3940" t="str">
        <f t="shared" ca="1" si="184"/>
        <v>North</v>
      </c>
      <c r="X3940" s="6">
        <f t="shared" si="185"/>
        <v>203.31059400699414</v>
      </c>
    </row>
    <row r="3941" spans="1:24" x14ac:dyDescent="0.3">
      <c r="A3941" t="s">
        <v>5052</v>
      </c>
      <c r="B3941" t="str">
        <f ca="1">PROPER(TRIM(Table1[[#This Row],[Campaign Name]]))</f>
        <v>Festive Offer</v>
      </c>
      <c r="C3941" t="str">
        <f ca="1">PROPER(TRIM(Table1[[#This Row],[Campaign Type]]))</f>
        <v>Awareness</v>
      </c>
      <c r="D3941" t="str">
        <f ca="1">PROPER(TRIM(Table1[[#This Row],[Marketing Channel]]))</f>
        <v>Google Ads</v>
      </c>
      <c r="E3941" t="s">
        <v>518</v>
      </c>
      <c r="F3941" t="s">
        <v>95</v>
      </c>
      <c r="G3941" t="s">
        <v>29</v>
      </c>
      <c r="H3941" t="s">
        <v>99</v>
      </c>
      <c r="I3941" t="s">
        <v>31</v>
      </c>
      <c r="J3941" t="s">
        <v>63</v>
      </c>
      <c r="K3941">
        <v>152909</v>
      </c>
      <c r="L3941">
        <v>9775</v>
      </c>
      <c r="M3941">
        <v>6.39</v>
      </c>
      <c r="N3941">
        <v>1380</v>
      </c>
      <c r="O3941">
        <v>14.12</v>
      </c>
      <c r="P3941">
        <v>3988.1535696969677</v>
      </c>
      <c r="Q3941">
        <v>31794.78</v>
      </c>
      <c r="R3941" s="6">
        <v>697.23058413760805</v>
      </c>
      <c r="S3941">
        <v>559</v>
      </c>
      <c r="T3941" t="str">
        <f ca="1">PROPER(TRIM(Table1[[#This Row],[Campaign Status]]))</f>
        <v>Paused</v>
      </c>
      <c r="V3941" s="1">
        <f t="shared" si="183"/>
        <v>1380</v>
      </c>
      <c r="W3941" t="str">
        <f t="shared" ca="1" si="184"/>
        <v>North</v>
      </c>
      <c r="X3941" s="6">
        <f t="shared" si="185"/>
        <v>1137.5764658368021</v>
      </c>
    </row>
    <row r="3942" spans="1:24" x14ac:dyDescent="0.3">
      <c r="A3942" t="s">
        <v>5053</v>
      </c>
      <c r="B3942" t="str">
        <f ca="1">PROPER(TRIM(Table1[[#This Row],[Campaign Name]]))</f>
        <v>New Launch</v>
      </c>
      <c r="C3942" t="str">
        <f ca="1">PROPER(TRIM(Table1[[#This Row],[Campaign Type]]))</f>
        <v>Retargeting</v>
      </c>
      <c r="D3942" t="str">
        <f ca="1">PROPER(TRIM(Table1[[#This Row],[Marketing Channel]]))</f>
        <v>Meta Ads</v>
      </c>
      <c r="E3942" t="s">
        <v>838</v>
      </c>
      <c r="F3942" t="s">
        <v>28</v>
      </c>
      <c r="G3942" t="s">
        <v>41</v>
      </c>
      <c r="H3942" t="s">
        <v>11140</v>
      </c>
      <c r="I3942" t="s">
        <v>24</v>
      </c>
      <c r="J3942" t="s">
        <v>25</v>
      </c>
      <c r="K3942">
        <v>92999</v>
      </c>
      <c r="L3942">
        <v>11057</v>
      </c>
      <c r="M3942">
        <v>11.89</v>
      </c>
      <c r="N3942">
        <v>2850</v>
      </c>
      <c r="O3942">
        <v>25.78</v>
      </c>
      <c r="P3942">
        <v>8515.91</v>
      </c>
      <c r="Q3942">
        <v>25843</v>
      </c>
      <c r="R3942" s="6">
        <v>203.46727478331735</v>
      </c>
      <c r="S3942">
        <v>1710</v>
      </c>
      <c r="T3942" t="str">
        <f ca="1">PROPER(TRIM(Table1[[#This Row],[Campaign Status]]))</f>
        <v>Active</v>
      </c>
      <c r="V3942" s="1">
        <f t="shared" si="183"/>
        <v>2850</v>
      </c>
      <c r="W3942" t="str">
        <f t="shared" ca="1" si="184"/>
        <v>East</v>
      </c>
      <c r="X3942" s="6">
        <f t="shared" si="185"/>
        <v>697.23058413760805</v>
      </c>
    </row>
    <row r="3943" spans="1:24" x14ac:dyDescent="0.3">
      <c r="A3943" t="s">
        <v>5054</v>
      </c>
      <c r="B3943" t="str">
        <f ca="1">PROPER(TRIM(Table1[[#This Row],[Campaign Name]]))</f>
        <v>New Launch</v>
      </c>
      <c r="C3943" t="str">
        <f ca="1">PROPER(TRIM(Table1[[#This Row],[Campaign Type]]))</f>
        <v>Awareness</v>
      </c>
      <c r="D3943" t="str">
        <f ca="1">PROPER(TRIM(Table1[[#This Row],[Marketing Channel]]))</f>
        <v>Google Ads</v>
      </c>
      <c r="E3943" t="s">
        <v>2337</v>
      </c>
      <c r="F3943" t="s">
        <v>40</v>
      </c>
      <c r="G3943" t="s">
        <v>29</v>
      </c>
      <c r="H3943" t="s">
        <v>99</v>
      </c>
      <c r="I3943" t="s">
        <v>68</v>
      </c>
      <c r="J3943" t="s">
        <v>63</v>
      </c>
      <c r="K3943">
        <v>83516</v>
      </c>
      <c r="L3943">
        <v>2424</v>
      </c>
      <c r="M3943">
        <v>2.9</v>
      </c>
      <c r="N3943">
        <v>782</v>
      </c>
      <c r="O3943">
        <v>32.26</v>
      </c>
      <c r="P3943">
        <v>3988.1535696969677</v>
      </c>
      <c r="Q3943">
        <v>22458.07</v>
      </c>
      <c r="R3943" s="6">
        <v>463.11948894451513</v>
      </c>
      <c r="S3943">
        <v>731</v>
      </c>
      <c r="T3943" t="str">
        <f ca="1">PROPER(TRIM(Table1[[#This Row],[Campaign Status]]))</f>
        <v>Completed</v>
      </c>
      <c r="V3943" s="1">
        <f t="shared" si="183"/>
        <v>782</v>
      </c>
      <c r="W3943" t="str">
        <f t="shared" ca="1" si="184"/>
        <v>North</v>
      </c>
      <c r="X3943" s="6">
        <f t="shared" si="185"/>
        <v>203.46727478331735</v>
      </c>
    </row>
    <row r="3944" spans="1:24" x14ac:dyDescent="0.3">
      <c r="A3944" t="s">
        <v>5055</v>
      </c>
      <c r="B3944" t="str">
        <f ca="1">PROPER(TRIM(Table1[[#This Row],[Campaign Name]]))</f>
        <v>New Launch</v>
      </c>
      <c r="C3944" t="str">
        <f ca="1">PROPER(TRIM(Table1[[#This Row],[Campaign Type]]))</f>
        <v>Awareness</v>
      </c>
      <c r="D3944" t="str">
        <f ca="1">PROPER(TRIM(Table1[[#This Row],[Marketing Channel]]))</f>
        <v>Meta Ads</v>
      </c>
      <c r="E3944" t="s">
        <v>59</v>
      </c>
      <c r="F3944" t="s">
        <v>274</v>
      </c>
      <c r="G3944" t="s">
        <v>11141</v>
      </c>
      <c r="H3944" t="s">
        <v>23</v>
      </c>
      <c r="I3944" t="s">
        <v>62</v>
      </c>
      <c r="J3944" t="s">
        <v>32</v>
      </c>
      <c r="K3944">
        <v>83651</v>
      </c>
      <c r="L3944">
        <v>1426</v>
      </c>
      <c r="M3944">
        <v>1.7</v>
      </c>
      <c r="N3944">
        <v>263</v>
      </c>
      <c r="O3944">
        <v>18.440000000000001</v>
      </c>
      <c r="P3944">
        <v>250</v>
      </c>
      <c r="Q3944">
        <v>30822</v>
      </c>
      <c r="R3944" s="6">
        <v>12228.8</v>
      </c>
      <c r="S3944">
        <v>44</v>
      </c>
      <c r="T3944" t="str">
        <f ca="1">PROPER(TRIM(Table1[[#This Row],[Campaign Status]]))</f>
        <v>Active</v>
      </c>
      <c r="V3944" s="1">
        <f t="shared" si="183"/>
        <v>263</v>
      </c>
      <c r="W3944" t="str">
        <f t="shared" ca="1" si="184"/>
        <v>west</v>
      </c>
      <c r="X3944" s="6">
        <f t="shared" si="185"/>
        <v>463.11948894451513</v>
      </c>
    </row>
    <row r="3945" spans="1:24" x14ac:dyDescent="0.3">
      <c r="A3945" t="s">
        <v>5056</v>
      </c>
      <c r="B3945" t="str">
        <f ca="1">PROPER(TRIM(Table1[[#This Row],[Campaign Name]]))</f>
        <v>Summer Sale</v>
      </c>
      <c r="C3945" t="str">
        <f ca="1">PROPER(TRIM(Table1[[#This Row],[Campaign Type]]))</f>
        <v>Retargeting</v>
      </c>
      <c r="D3945" t="str">
        <f ca="1">PROPER(TRIM(Table1[[#This Row],[Marketing Channel]]))</f>
        <v>Meta Ads</v>
      </c>
      <c r="E3945" t="s">
        <v>2319</v>
      </c>
      <c r="F3945" t="s">
        <v>593</v>
      </c>
      <c r="G3945" t="s">
        <v>46</v>
      </c>
      <c r="H3945" t="s">
        <v>30</v>
      </c>
      <c r="I3945" t="s">
        <v>68</v>
      </c>
      <c r="J3945" t="s">
        <v>25</v>
      </c>
      <c r="K3945">
        <v>37333</v>
      </c>
      <c r="L3945">
        <v>3149</v>
      </c>
      <c r="M3945">
        <v>8.43</v>
      </c>
      <c r="N3945">
        <v>122</v>
      </c>
      <c r="O3945">
        <v>3.87</v>
      </c>
      <c r="P3945">
        <v>10004.33</v>
      </c>
      <c r="Q3945">
        <v>38988.300000000003</v>
      </c>
      <c r="R3945" s="6">
        <v>289.7142537281357</v>
      </c>
      <c r="S3945">
        <v>111</v>
      </c>
      <c r="T3945" t="str">
        <f ca="1">PROPER(TRIM(Table1[[#This Row],[Campaign Status]]))</f>
        <v>Active</v>
      </c>
      <c r="V3945" s="1">
        <f t="shared" si="183"/>
        <v>122</v>
      </c>
      <c r="W3945" t="str">
        <f t="shared" ca="1" si="184"/>
        <v>South</v>
      </c>
      <c r="X3945" s="6">
        <f t="shared" si="185"/>
        <v>12228.8</v>
      </c>
    </row>
    <row r="3946" spans="1:24" x14ac:dyDescent="0.3">
      <c r="A3946" t="s">
        <v>5057</v>
      </c>
      <c r="B3946" t="str">
        <f ca="1">PROPER(TRIM(Table1[[#This Row],[Campaign Name]]))</f>
        <v>Summer Sale</v>
      </c>
      <c r="C3946" t="str">
        <f ca="1">PROPER(TRIM(Table1[[#This Row],[Campaign Type]]))</f>
        <v>Retargeting</v>
      </c>
      <c r="D3946" t="str">
        <f ca="1">PROPER(TRIM(Table1[[#This Row],[Marketing Channel]]))</f>
        <v>Meta Ads</v>
      </c>
      <c r="E3946" t="s">
        <v>2363</v>
      </c>
      <c r="F3946" t="s">
        <v>170</v>
      </c>
      <c r="G3946" t="s">
        <v>11141</v>
      </c>
      <c r="H3946" t="s">
        <v>23</v>
      </c>
      <c r="I3946" t="s">
        <v>62</v>
      </c>
      <c r="J3946" t="s">
        <v>32</v>
      </c>
      <c r="K3946">
        <v>176186</v>
      </c>
      <c r="L3946">
        <v>25715</v>
      </c>
      <c r="M3946">
        <v>14.6</v>
      </c>
      <c r="N3946">
        <v>8421</v>
      </c>
      <c r="O3946">
        <v>32.75</v>
      </c>
      <c r="P3946">
        <v>2878.26</v>
      </c>
      <c r="Q3946">
        <v>46655.34</v>
      </c>
      <c r="R3946" s="6">
        <v>1520.9564111650786</v>
      </c>
      <c r="S3946">
        <v>6473</v>
      </c>
      <c r="T3946" t="str">
        <f ca="1">PROPER(TRIM(Table1[[#This Row],[Campaign Status]]))</f>
        <v>Completed</v>
      </c>
      <c r="V3946" s="1">
        <f t="shared" si="183"/>
        <v>8421</v>
      </c>
      <c r="W3946" t="str">
        <f t="shared" ca="1" si="184"/>
        <v>west</v>
      </c>
      <c r="X3946" s="6">
        <f t="shared" si="185"/>
        <v>289.7142537281357</v>
      </c>
    </row>
    <row r="3947" spans="1:24" x14ac:dyDescent="0.3">
      <c r="A3947" t="s">
        <v>5058</v>
      </c>
      <c r="B3947" t="str">
        <f ca="1">PROPER(TRIM(Table1[[#This Row],[Campaign Name]]))</f>
        <v>Summer Sale</v>
      </c>
      <c r="C3947" t="str">
        <f ca="1">PROPER(TRIM(Table1[[#This Row],[Campaign Type]]))</f>
        <v>Awareness</v>
      </c>
      <c r="D3947" t="str">
        <f ca="1">PROPER(TRIM(Table1[[#This Row],[Marketing Channel]]))</f>
        <v>Instagram</v>
      </c>
      <c r="E3947" t="s">
        <v>2726</v>
      </c>
      <c r="F3947" t="s">
        <v>300</v>
      </c>
      <c r="G3947" t="s">
        <v>29</v>
      </c>
      <c r="H3947" t="s">
        <v>99</v>
      </c>
      <c r="I3947" t="s">
        <v>62</v>
      </c>
      <c r="J3947" t="s">
        <v>25</v>
      </c>
      <c r="K3947">
        <v>20536</v>
      </c>
      <c r="L3947">
        <v>1908</v>
      </c>
      <c r="M3947">
        <v>9.2899999999999991</v>
      </c>
      <c r="N3947">
        <v>266</v>
      </c>
      <c r="O3947">
        <v>13.94</v>
      </c>
      <c r="P3947">
        <v>3982.6304252733912</v>
      </c>
      <c r="Q3947">
        <v>12280.38</v>
      </c>
      <c r="R3947" s="6">
        <v>208.3484704498284</v>
      </c>
      <c r="S3947">
        <v>225</v>
      </c>
      <c r="T3947" t="str">
        <f ca="1">PROPER(TRIM(Table1[[#This Row],[Campaign Status]]))</f>
        <v>Completed</v>
      </c>
      <c r="V3947" s="1">
        <f t="shared" si="183"/>
        <v>266</v>
      </c>
      <c r="W3947" t="str">
        <f t="shared" ca="1" si="184"/>
        <v>North</v>
      </c>
      <c r="X3947" s="6">
        <f t="shared" si="185"/>
        <v>1520.9564111650786</v>
      </c>
    </row>
    <row r="3948" spans="1:24" x14ac:dyDescent="0.3">
      <c r="A3948" t="s">
        <v>5059</v>
      </c>
      <c r="B3948" t="str">
        <f ca="1">PROPER(TRIM(Table1[[#This Row],[Campaign Name]]))</f>
        <v>Mega Discount</v>
      </c>
      <c r="C3948" t="str">
        <f ca="1">PROPER(TRIM(Table1[[#This Row],[Campaign Type]]))</f>
        <v>Lead Gen</v>
      </c>
      <c r="D3948" t="str">
        <f ca="1">PROPER(TRIM(Table1[[#This Row],[Marketing Channel]]))</f>
        <v>Google Ads</v>
      </c>
      <c r="E3948" t="s">
        <v>980</v>
      </c>
      <c r="F3948" t="s">
        <v>631</v>
      </c>
      <c r="G3948" t="s">
        <v>11141</v>
      </c>
      <c r="H3948" t="s">
        <v>36</v>
      </c>
      <c r="I3948" t="s">
        <v>24</v>
      </c>
      <c r="J3948" t="s">
        <v>25</v>
      </c>
      <c r="K3948">
        <v>1556</v>
      </c>
      <c r="L3948">
        <v>156</v>
      </c>
      <c r="M3948">
        <v>10.029999999999999</v>
      </c>
      <c r="N3948">
        <v>46</v>
      </c>
      <c r="O3948">
        <v>29.49</v>
      </c>
      <c r="P3948">
        <v>250</v>
      </c>
      <c r="Q3948">
        <v>23734.15</v>
      </c>
      <c r="R3948" s="6">
        <v>9393.6600000000017</v>
      </c>
      <c r="S3948">
        <v>22</v>
      </c>
      <c r="T3948" t="str">
        <f ca="1">PROPER(TRIM(Table1[[#This Row],[Campaign Status]]))</f>
        <v>Paused</v>
      </c>
      <c r="V3948" s="1">
        <f t="shared" si="183"/>
        <v>46</v>
      </c>
      <c r="W3948" t="str">
        <f t="shared" ca="1" si="184"/>
        <v>west</v>
      </c>
      <c r="X3948" s="6">
        <f t="shared" si="185"/>
        <v>208.3484704498284</v>
      </c>
    </row>
    <row r="3949" spans="1:24" x14ac:dyDescent="0.3">
      <c r="A3949" t="s">
        <v>5060</v>
      </c>
      <c r="B3949" t="str">
        <f ca="1">PROPER(TRIM(Table1[[#This Row],[Campaign Name]]))</f>
        <v>Mega Discount</v>
      </c>
      <c r="C3949" t="str">
        <f ca="1">PROPER(TRIM(Table1[[#This Row],[Campaign Type]]))</f>
        <v>Retargeting</v>
      </c>
      <c r="D3949" t="str">
        <f ca="1">PROPER(TRIM(Table1[[#This Row],[Marketing Channel]]))</f>
        <v>Google Ads</v>
      </c>
      <c r="E3949" t="s">
        <v>900</v>
      </c>
      <c r="F3949" t="s">
        <v>312</v>
      </c>
      <c r="G3949" t="s">
        <v>29</v>
      </c>
      <c r="H3949" t="s">
        <v>67</v>
      </c>
      <c r="I3949" t="s">
        <v>24</v>
      </c>
      <c r="J3949" t="s">
        <v>32</v>
      </c>
      <c r="K3949">
        <v>171642</v>
      </c>
      <c r="L3949">
        <v>8716</v>
      </c>
      <c r="M3949">
        <v>5.08</v>
      </c>
      <c r="N3949">
        <v>19</v>
      </c>
      <c r="O3949">
        <v>0.22</v>
      </c>
      <c r="P3949">
        <v>3569.99</v>
      </c>
      <c r="Q3949">
        <v>8285.81</v>
      </c>
      <c r="R3949" s="6">
        <v>132.09616833660598</v>
      </c>
      <c r="S3949">
        <v>8</v>
      </c>
      <c r="T3949" t="str">
        <f ca="1">PROPER(TRIM(Table1[[#This Row],[Campaign Status]]))</f>
        <v>Paused</v>
      </c>
      <c r="V3949" s="1">
        <f t="shared" si="183"/>
        <v>19</v>
      </c>
      <c r="W3949" t="str">
        <f t="shared" ca="1" si="184"/>
        <v>North</v>
      </c>
      <c r="X3949" s="6">
        <f t="shared" si="185"/>
        <v>9393.6600000000017</v>
      </c>
    </row>
    <row r="3950" spans="1:24" x14ac:dyDescent="0.3">
      <c r="A3950" t="s">
        <v>5061</v>
      </c>
      <c r="B3950" t="str">
        <f ca="1">PROPER(TRIM(Table1[[#This Row],[Campaign Name]]))</f>
        <v>Flash Sale</v>
      </c>
      <c r="C3950" t="str">
        <f ca="1">PROPER(TRIM(Table1[[#This Row],[Campaign Type]]))</f>
        <v>Awareness</v>
      </c>
      <c r="D3950" t="str">
        <f ca="1">PROPER(TRIM(Table1[[#This Row],[Marketing Channel]]))</f>
        <v>Linkedin</v>
      </c>
      <c r="E3950" t="s">
        <v>1611</v>
      </c>
      <c r="F3950" t="s">
        <v>164</v>
      </c>
      <c r="G3950" t="s">
        <v>11141</v>
      </c>
      <c r="H3950" t="s">
        <v>54</v>
      </c>
      <c r="I3950" t="s">
        <v>62</v>
      </c>
      <c r="J3950" t="s">
        <v>25</v>
      </c>
      <c r="K3950">
        <v>34752</v>
      </c>
      <c r="L3950">
        <v>4953</v>
      </c>
      <c r="M3950">
        <v>14.25</v>
      </c>
      <c r="N3950">
        <v>1195</v>
      </c>
      <c r="O3950">
        <v>24.13</v>
      </c>
      <c r="P3950">
        <v>10181.219999999999</v>
      </c>
      <c r="Q3950">
        <v>10130.99</v>
      </c>
      <c r="R3950" s="6">
        <v>-0.49335934200419562</v>
      </c>
      <c r="S3950">
        <v>968</v>
      </c>
      <c r="T3950" t="str">
        <f ca="1">PROPER(TRIM(Table1[[#This Row],[Campaign Status]]))</f>
        <v>Completed</v>
      </c>
      <c r="V3950" s="1">
        <f t="shared" si="183"/>
        <v>1195</v>
      </c>
      <c r="W3950" t="str">
        <f t="shared" ca="1" si="184"/>
        <v>west</v>
      </c>
      <c r="X3950" s="6">
        <f t="shared" si="185"/>
        <v>132.09616833660598</v>
      </c>
    </row>
    <row r="3951" spans="1:24" x14ac:dyDescent="0.3">
      <c r="A3951" t="s">
        <v>5062</v>
      </c>
      <c r="B3951" t="str">
        <f ca="1">PROPER(TRIM(Table1[[#This Row],[Campaign Name]]))</f>
        <v>Summer Sale</v>
      </c>
      <c r="C3951" t="str">
        <f ca="1">PROPER(TRIM(Table1[[#This Row],[Campaign Type]]))</f>
        <v>Awareness</v>
      </c>
      <c r="D3951" t="str">
        <f ca="1">PROPER(TRIM(Table1[[#This Row],[Marketing Channel]]))</f>
        <v>Linkedin</v>
      </c>
      <c r="E3951" t="s">
        <v>462</v>
      </c>
      <c r="F3951" t="s">
        <v>631</v>
      </c>
      <c r="G3951" t="s">
        <v>46</v>
      </c>
      <c r="H3951" t="s">
        <v>30</v>
      </c>
      <c r="I3951" t="s">
        <v>68</v>
      </c>
      <c r="J3951" t="s">
        <v>25</v>
      </c>
      <c r="K3951">
        <v>114640</v>
      </c>
      <c r="L3951">
        <v>13130</v>
      </c>
      <c r="M3951">
        <v>11.45</v>
      </c>
      <c r="N3951">
        <v>2718</v>
      </c>
      <c r="O3951">
        <v>20.7</v>
      </c>
      <c r="P3951">
        <v>3830.4648972188602</v>
      </c>
      <c r="Q3951">
        <v>11231.93</v>
      </c>
      <c r="R3951" s="6">
        <v>193.22628718396643</v>
      </c>
      <c r="S3951">
        <v>52</v>
      </c>
      <c r="T3951" t="str">
        <f ca="1">PROPER(TRIM(Table1[[#This Row],[Campaign Status]]))</f>
        <v>Completed</v>
      </c>
      <c r="V3951" s="1">
        <f t="shared" si="183"/>
        <v>2718</v>
      </c>
      <c r="W3951" t="str">
        <f t="shared" ca="1" si="184"/>
        <v>South</v>
      </c>
      <c r="X3951" s="6">
        <f t="shared" si="185"/>
        <v>-0.49335934200419562</v>
      </c>
    </row>
    <row r="3952" spans="1:24" x14ac:dyDescent="0.3">
      <c r="A3952" t="s">
        <v>5063</v>
      </c>
      <c r="B3952" t="str">
        <f ca="1">PROPER(TRIM(Table1[[#This Row],[Campaign Name]]))</f>
        <v>New Launch</v>
      </c>
      <c r="C3952" t="str">
        <f ca="1">PROPER(TRIM(Table1[[#This Row],[Campaign Type]]))</f>
        <v>Lead Gen</v>
      </c>
      <c r="D3952" t="str">
        <f ca="1">PROPER(TRIM(Table1[[#This Row],[Marketing Channel]]))</f>
        <v>Google Ads</v>
      </c>
      <c r="E3952" t="s">
        <v>1944</v>
      </c>
      <c r="F3952" t="s">
        <v>704</v>
      </c>
      <c r="G3952" t="s">
        <v>41</v>
      </c>
      <c r="H3952" t="s">
        <v>11140</v>
      </c>
      <c r="I3952" t="s">
        <v>24</v>
      </c>
      <c r="J3952" t="s">
        <v>25</v>
      </c>
      <c r="K3952">
        <v>56984</v>
      </c>
      <c r="L3952">
        <v>3003</v>
      </c>
      <c r="M3952">
        <v>5.27</v>
      </c>
      <c r="N3952">
        <v>488</v>
      </c>
      <c r="O3952">
        <v>16.25</v>
      </c>
      <c r="P3952">
        <v>3988.1535696969677</v>
      </c>
      <c r="Q3952">
        <v>11532.91</v>
      </c>
      <c r="R3952" s="6">
        <v>189.17918526583483</v>
      </c>
      <c r="S3952">
        <v>215</v>
      </c>
      <c r="T3952" t="str">
        <f ca="1">PROPER(TRIM(Table1[[#This Row],[Campaign Status]]))</f>
        <v>Active</v>
      </c>
      <c r="V3952" s="1">
        <f t="shared" si="183"/>
        <v>488</v>
      </c>
      <c r="W3952" t="str">
        <f t="shared" ca="1" si="184"/>
        <v>East</v>
      </c>
      <c r="X3952" s="6">
        <f t="shared" si="185"/>
        <v>193.22628718396643</v>
      </c>
    </row>
    <row r="3953" spans="1:24" x14ac:dyDescent="0.3">
      <c r="A3953" t="s">
        <v>5064</v>
      </c>
      <c r="B3953" t="str">
        <f ca="1">PROPER(TRIM(Table1[[#This Row],[Campaign Name]]))</f>
        <v>New Launch</v>
      </c>
      <c r="C3953" t="str">
        <f ca="1">PROPER(TRIM(Table1[[#This Row],[Campaign Type]]))</f>
        <v>Retargeting</v>
      </c>
      <c r="D3953" t="str">
        <f ca="1">PROPER(TRIM(Table1[[#This Row],[Marketing Channel]]))</f>
        <v>Meta Ads</v>
      </c>
      <c r="E3953" t="s">
        <v>602</v>
      </c>
      <c r="F3953" t="s">
        <v>71</v>
      </c>
      <c r="G3953" t="s">
        <v>29</v>
      </c>
      <c r="H3953" t="s">
        <v>61</v>
      </c>
      <c r="I3953" t="s">
        <v>68</v>
      </c>
      <c r="J3953" t="s">
        <v>25</v>
      </c>
      <c r="K3953">
        <v>66179</v>
      </c>
      <c r="L3953">
        <v>6112</v>
      </c>
      <c r="M3953">
        <v>9.24</v>
      </c>
      <c r="N3953">
        <v>808</v>
      </c>
      <c r="O3953">
        <v>13.22</v>
      </c>
      <c r="P3953">
        <v>3817.8497265160554</v>
      </c>
      <c r="Q3953">
        <v>23476.46</v>
      </c>
      <c r="R3953" s="6">
        <v>514.91314959175293</v>
      </c>
      <c r="S3953">
        <v>2</v>
      </c>
      <c r="T3953" t="str">
        <f ca="1">PROPER(TRIM(Table1[[#This Row],[Campaign Status]]))</f>
        <v>Paused</v>
      </c>
      <c r="V3953" s="1">
        <f t="shared" si="183"/>
        <v>808</v>
      </c>
      <c r="W3953" t="str">
        <f t="shared" ca="1" si="184"/>
        <v>North</v>
      </c>
      <c r="X3953" s="6">
        <f t="shared" si="185"/>
        <v>189.17918526583483</v>
      </c>
    </row>
    <row r="3954" spans="1:24" x14ac:dyDescent="0.3">
      <c r="A3954" t="s">
        <v>5065</v>
      </c>
      <c r="B3954" t="str">
        <f ca="1">PROPER(TRIM(Table1[[#This Row],[Campaign Name]]))</f>
        <v>New Launch</v>
      </c>
      <c r="C3954" t="str">
        <f ca="1">PROPER(TRIM(Table1[[#This Row],[Campaign Type]]))</f>
        <v>Sales</v>
      </c>
      <c r="D3954" t="str">
        <f ca="1">PROPER(TRIM(Table1[[#This Row],[Marketing Channel]]))</f>
        <v>Youtube</v>
      </c>
      <c r="E3954" t="s">
        <v>2459</v>
      </c>
      <c r="F3954" t="s">
        <v>300</v>
      </c>
      <c r="G3954" t="s">
        <v>46</v>
      </c>
      <c r="H3954" t="s">
        <v>42</v>
      </c>
      <c r="I3954" t="s">
        <v>68</v>
      </c>
      <c r="J3954" t="s">
        <v>63</v>
      </c>
      <c r="K3954">
        <v>106132</v>
      </c>
      <c r="L3954">
        <v>8244</v>
      </c>
      <c r="M3954">
        <v>7.77</v>
      </c>
      <c r="N3954">
        <v>2461</v>
      </c>
      <c r="O3954">
        <v>29.85</v>
      </c>
      <c r="P3954">
        <v>250</v>
      </c>
      <c r="Q3954">
        <v>7254.34</v>
      </c>
      <c r="R3954" s="6">
        <v>2801.7359999999999</v>
      </c>
      <c r="S3954">
        <v>53</v>
      </c>
      <c r="T3954" t="str">
        <f ca="1">PROPER(TRIM(Table1[[#This Row],[Campaign Status]]))</f>
        <v>Paused</v>
      </c>
      <c r="V3954" s="1">
        <f t="shared" si="183"/>
        <v>2461</v>
      </c>
      <c r="W3954" t="str">
        <f t="shared" ca="1" si="184"/>
        <v>South</v>
      </c>
      <c r="X3954" s="6">
        <f t="shared" si="185"/>
        <v>514.91314959175293</v>
      </c>
    </row>
    <row r="3955" spans="1:24" x14ac:dyDescent="0.3">
      <c r="A3955" t="s">
        <v>5066</v>
      </c>
      <c r="B3955" t="str">
        <f ca="1">PROPER(TRIM(Table1[[#This Row],[Campaign Name]]))</f>
        <v>New Launch</v>
      </c>
      <c r="C3955" t="str">
        <f ca="1">PROPER(TRIM(Table1[[#This Row],[Campaign Type]]))</f>
        <v>Sales</v>
      </c>
      <c r="D3955" t="str">
        <f ca="1">PROPER(TRIM(Table1[[#This Row],[Marketing Channel]]))</f>
        <v>Youtube</v>
      </c>
      <c r="E3955" t="s">
        <v>982</v>
      </c>
      <c r="F3955" t="s">
        <v>564</v>
      </c>
      <c r="G3955" t="s">
        <v>11141</v>
      </c>
      <c r="H3955" t="s">
        <v>23</v>
      </c>
      <c r="I3955" t="s">
        <v>31</v>
      </c>
      <c r="J3955" t="s">
        <v>25</v>
      </c>
      <c r="K3955">
        <v>170691</v>
      </c>
      <c r="L3955">
        <v>3899</v>
      </c>
      <c r="M3955">
        <v>2.2799999999999998</v>
      </c>
      <c r="N3955">
        <v>135</v>
      </c>
      <c r="O3955">
        <v>3.46</v>
      </c>
      <c r="P3955">
        <v>10065.68</v>
      </c>
      <c r="Q3955">
        <v>27501.58</v>
      </c>
      <c r="R3955" s="6">
        <v>173.22128261577956</v>
      </c>
      <c r="S3955">
        <v>46</v>
      </c>
      <c r="T3955" t="str">
        <f ca="1">PROPER(TRIM(Table1[[#This Row],[Campaign Status]]))</f>
        <v>Completed</v>
      </c>
      <c r="V3955" s="1">
        <f t="shared" si="183"/>
        <v>135</v>
      </c>
      <c r="W3955" t="str">
        <f t="shared" ca="1" si="184"/>
        <v>west</v>
      </c>
      <c r="X3955" s="6">
        <f t="shared" si="185"/>
        <v>2801.7359999999999</v>
      </c>
    </row>
    <row r="3956" spans="1:24" x14ac:dyDescent="0.3">
      <c r="A3956" t="s">
        <v>5067</v>
      </c>
      <c r="B3956" t="str">
        <f ca="1">PROPER(TRIM(Table1[[#This Row],[Campaign Name]]))</f>
        <v>Summer Sale</v>
      </c>
      <c r="C3956" t="str">
        <f ca="1">PROPER(TRIM(Table1[[#This Row],[Campaign Type]]))</f>
        <v>Retargeting</v>
      </c>
      <c r="D3956" t="str">
        <f ca="1">PROPER(TRIM(Table1[[#This Row],[Marketing Channel]]))</f>
        <v>Meta Ads</v>
      </c>
      <c r="E3956" t="s">
        <v>1005</v>
      </c>
      <c r="F3956" t="s">
        <v>965</v>
      </c>
      <c r="G3956" t="s">
        <v>11141</v>
      </c>
      <c r="H3956" t="s">
        <v>36</v>
      </c>
      <c r="I3956" t="s">
        <v>24</v>
      </c>
      <c r="J3956" t="s">
        <v>63</v>
      </c>
      <c r="K3956">
        <v>154973</v>
      </c>
      <c r="L3956">
        <v>10519</v>
      </c>
      <c r="M3956">
        <v>6.79</v>
      </c>
      <c r="N3956">
        <v>17</v>
      </c>
      <c r="O3956">
        <v>0.16</v>
      </c>
      <c r="P3956">
        <v>3817.8497265160554</v>
      </c>
      <c r="Q3956">
        <v>38924.44</v>
      </c>
      <c r="R3956" s="6">
        <v>919.53829480659385</v>
      </c>
      <c r="S3956">
        <v>16</v>
      </c>
      <c r="T3956" t="str">
        <f ca="1">PROPER(TRIM(Table1[[#This Row],[Campaign Status]]))</f>
        <v>Active</v>
      </c>
      <c r="V3956" s="1">
        <f t="shared" si="183"/>
        <v>17</v>
      </c>
      <c r="W3956" t="str">
        <f t="shared" ca="1" si="184"/>
        <v>west</v>
      </c>
      <c r="X3956" s="6">
        <f t="shared" si="185"/>
        <v>173.22128261577956</v>
      </c>
    </row>
    <row r="3957" spans="1:24" x14ac:dyDescent="0.3">
      <c r="A3957" t="s">
        <v>5068</v>
      </c>
      <c r="B3957" t="str">
        <f ca="1">PROPER(TRIM(Table1[[#This Row],[Campaign Name]]))</f>
        <v>Mega Discount</v>
      </c>
      <c r="C3957" t="str">
        <f ca="1">PROPER(TRIM(Table1[[#This Row],[Campaign Type]]))</f>
        <v>Awareness</v>
      </c>
      <c r="D3957" t="str">
        <f ca="1">PROPER(TRIM(Table1[[#This Row],[Marketing Channel]]))</f>
        <v>Instagram</v>
      </c>
      <c r="E3957" t="s">
        <v>34</v>
      </c>
      <c r="F3957" t="s">
        <v>593</v>
      </c>
      <c r="G3957" t="s">
        <v>46</v>
      </c>
      <c r="H3957" t="s">
        <v>30</v>
      </c>
      <c r="I3957" t="s">
        <v>68</v>
      </c>
      <c r="J3957" t="s">
        <v>32</v>
      </c>
      <c r="K3957">
        <v>60151</v>
      </c>
      <c r="L3957">
        <v>3412</v>
      </c>
      <c r="M3957">
        <v>5.67</v>
      </c>
      <c r="N3957">
        <v>1116</v>
      </c>
      <c r="O3957">
        <v>32.71</v>
      </c>
      <c r="P3957">
        <v>250</v>
      </c>
      <c r="Q3957">
        <v>2501.41</v>
      </c>
      <c r="R3957" s="6">
        <v>900.56399999999996</v>
      </c>
      <c r="S3957">
        <v>9</v>
      </c>
      <c r="T3957" t="str">
        <f ca="1">PROPER(TRIM(Table1[[#This Row],[Campaign Status]]))</f>
        <v>Paused</v>
      </c>
      <c r="V3957" s="1">
        <f t="shared" si="183"/>
        <v>1116</v>
      </c>
      <c r="W3957" t="str">
        <f t="shared" ca="1" si="184"/>
        <v>South</v>
      </c>
      <c r="X3957" s="6">
        <f t="shared" si="185"/>
        <v>919.53829480659385</v>
      </c>
    </row>
    <row r="3958" spans="1:24" x14ac:dyDescent="0.3">
      <c r="A3958" t="s">
        <v>5069</v>
      </c>
      <c r="B3958" t="str">
        <f ca="1">PROPER(TRIM(Table1[[#This Row],[Campaign Name]]))</f>
        <v>New Launch</v>
      </c>
      <c r="C3958" t="str">
        <f ca="1">PROPER(TRIM(Table1[[#This Row],[Campaign Type]]))</f>
        <v>Retargeting</v>
      </c>
      <c r="D3958" t="str">
        <f ca="1">PROPER(TRIM(Table1[[#This Row],[Marketing Channel]]))</f>
        <v>Youtube</v>
      </c>
      <c r="E3958" t="s">
        <v>273</v>
      </c>
      <c r="F3958" t="s">
        <v>112</v>
      </c>
      <c r="G3958" t="s">
        <v>11141</v>
      </c>
      <c r="H3958" t="s">
        <v>54</v>
      </c>
      <c r="I3958" t="s">
        <v>24</v>
      </c>
      <c r="J3958" t="s">
        <v>25</v>
      </c>
      <c r="K3958">
        <v>130023</v>
      </c>
      <c r="L3958">
        <v>2330</v>
      </c>
      <c r="M3958">
        <v>1.79</v>
      </c>
      <c r="N3958">
        <v>87</v>
      </c>
      <c r="O3958">
        <v>3.73</v>
      </c>
      <c r="P3958">
        <v>250</v>
      </c>
      <c r="Q3958">
        <v>9260.26</v>
      </c>
      <c r="R3958" s="6">
        <v>3604.1040000000003</v>
      </c>
      <c r="S3958">
        <v>69</v>
      </c>
      <c r="T3958" t="str">
        <f ca="1">PROPER(TRIM(Table1[[#This Row],[Campaign Status]]))</f>
        <v>Paused</v>
      </c>
      <c r="V3958" s="1">
        <f t="shared" si="183"/>
        <v>87</v>
      </c>
      <c r="W3958" t="str">
        <f t="shared" ca="1" si="184"/>
        <v>west</v>
      </c>
      <c r="X3958" s="6">
        <f t="shared" si="185"/>
        <v>900.56399999999996</v>
      </c>
    </row>
    <row r="3959" spans="1:24" x14ac:dyDescent="0.3">
      <c r="A3959" t="s">
        <v>5070</v>
      </c>
      <c r="B3959" t="str">
        <f ca="1">PROPER(TRIM(Table1[[#This Row],[Campaign Name]]))</f>
        <v>Mega Discount</v>
      </c>
      <c r="C3959" t="str">
        <f ca="1">PROPER(TRIM(Table1[[#This Row],[Campaign Type]]))</f>
        <v>Lead Gen</v>
      </c>
      <c r="D3959" t="str">
        <f ca="1">PROPER(TRIM(Table1[[#This Row],[Marketing Channel]]))</f>
        <v>Meta Ads</v>
      </c>
      <c r="E3959" t="s">
        <v>1999</v>
      </c>
      <c r="F3959" t="s">
        <v>80</v>
      </c>
      <c r="G3959" t="s">
        <v>41</v>
      </c>
      <c r="H3959" t="s">
        <v>11140</v>
      </c>
      <c r="I3959" t="s">
        <v>24</v>
      </c>
      <c r="J3959" t="s">
        <v>25</v>
      </c>
      <c r="K3959">
        <v>118366</v>
      </c>
      <c r="L3959">
        <v>1595</v>
      </c>
      <c r="M3959">
        <v>1.35</v>
      </c>
      <c r="N3959">
        <v>95</v>
      </c>
      <c r="O3959">
        <v>5.96</v>
      </c>
      <c r="P3959">
        <v>3817.8497265160554</v>
      </c>
      <c r="Q3959">
        <v>16268.42</v>
      </c>
      <c r="R3959" s="6">
        <v>326.1147285869107</v>
      </c>
      <c r="S3959">
        <v>41</v>
      </c>
      <c r="T3959" t="str">
        <f ca="1">PROPER(TRIM(Table1[[#This Row],[Campaign Status]]))</f>
        <v>Paused</v>
      </c>
      <c r="V3959" s="1">
        <f t="shared" si="183"/>
        <v>95</v>
      </c>
      <c r="W3959" t="str">
        <f t="shared" ca="1" si="184"/>
        <v>East</v>
      </c>
      <c r="X3959" s="6">
        <f t="shared" si="185"/>
        <v>3604.1040000000003</v>
      </c>
    </row>
    <row r="3960" spans="1:24" x14ac:dyDescent="0.3">
      <c r="A3960" t="s">
        <v>5071</v>
      </c>
      <c r="B3960" t="str">
        <f ca="1">PROPER(TRIM(Table1[[#This Row],[Campaign Name]]))</f>
        <v>Festive Offer</v>
      </c>
      <c r="C3960" t="str">
        <f ca="1">PROPER(TRIM(Table1[[#This Row],[Campaign Type]]))</f>
        <v>Awareness</v>
      </c>
      <c r="D3960" t="str">
        <f ca="1">PROPER(TRIM(Table1[[#This Row],[Marketing Channel]]))</f>
        <v>Meta Ads</v>
      </c>
      <c r="E3960" t="s">
        <v>984</v>
      </c>
      <c r="F3960" t="s">
        <v>92</v>
      </c>
      <c r="G3960" t="s">
        <v>46</v>
      </c>
      <c r="H3960" t="s">
        <v>30</v>
      </c>
      <c r="I3960" t="s">
        <v>68</v>
      </c>
      <c r="J3960" t="s">
        <v>25</v>
      </c>
      <c r="K3960">
        <v>16041</v>
      </c>
      <c r="L3960">
        <v>1973</v>
      </c>
      <c r="M3960">
        <v>12.3</v>
      </c>
      <c r="N3960">
        <v>117</v>
      </c>
      <c r="O3960">
        <v>5.93</v>
      </c>
      <c r="P3960">
        <v>250</v>
      </c>
      <c r="Q3960">
        <v>18799.310000000001</v>
      </c>
      <c r="R3960" s="6">
        <v>7419.7240000000011</v>
      </c>
      <c r="S3960">
        <v>115</v>
      </c>
      <c r="T3960" t="str">
        <f ca="1">PROPER(TRIM(Table1[[#This Row],[Campaign Status]]))</f>
        <v>Active</v>
      </c>
      <c r="V3960" s="1">
        <f t="shared" si="183"/>
        <v>117</v>
      </c>
      <c r="W3960" t="str">
        <f t="shared" ca="1" si="184"/>
        <v>South</v>
      </c>
      <c r="X3960" s="6">
        <f t="shared" si="185"/>
        <v>326.1147285869107</v>
      </c>
    </row>
    <row r="3961" spans="1:24" x14ac:dyDescent="0.3">
      <c r="A3961" t="s">
        <v>5072</v>
      </c>
      <c r="B3961" t="str">
        <f ca="1">PROPER(TRIM(Table1[[#This Row],[Campaign Name]]))</f>
        <v>New Launch</v>
      </c>
      <c r="C3961" t="str">
        <f ca="1">PROPER(TRIM(Table1[[#This Row],[Campaign Type]]))</f>
        <v>Retargeting</v>
      </c>
      <c r="D3961" t="str">
        <f ca="1">PROPER(TRIM(Table1[[#This Row],[Marketing Channel]]))</f>
        <v>Linkedin</v>
      </c>
      <c r="E3961" t="s">
        <v>602</v>
      </c>
      <c r="F3961" t="s">
        <v>570</v>
      </c>
      <c r="G3961" t="s">
        <v>29</v>
      </c>
      <c r="H3961" t="s">
        <v>67</v>
      </c>
      <c r="I3961" t="s">
        <v>24</v>
      </c>
      <c r="J3961" t="s">
        <v>25</v>
      </c>
      <c r="K3961">
        <v>193839</v>
      </c>
      <c r="L3961">
        <v>7230</v>
      </c>
      <c r="M3961">
        <v>3.73</v>
      </c>
      <c r="N3961">
        <v>2215</v>
      </c>
      <c r="O3961">
        <v>30.64</v>
      </c>
      <c r="P3961">
        <v>3830.4648972188602</v>
      </c>
      <c r="Q3961">
        <v>9816.14</v>
      </c>
      <c r="R3961" s="6">
        <v>156.2649773171681</v>
      </c>
      <c r="S3961">
        <v>1106</v>
      </c>
      <c r="T3961" t="str">
        <f ca="1">PROPER(TRIM(Table1[[#This Row],[Campaign Status]]))</f>
        <v>Paused</v>
      </c>
      <c r="V3961" s="1">
        <f t="shared" si="183"/>
        <v>2215</v>
      </c>
      <c r="W3961" t="str">
        <f t="shared" ca="1" si="184"/>
        <v>North</v>
      </c>
      <c r="X3961" s="6">
        <f t="shared" si="185"/>
        <v>7419.7240000000011</v>
      </c>
    </row>
    <row r="3962" spans="1:24" x14ac:dyDescent="0.3">
      <c r="A3962" t="s">
        <v>5073</v>
      </c>
      <c r="B3962" t="str">
        <f ca="1">PROPER(TRIM(Table1[[#This Row],[Campaign Name]]))</f>
        <v>Flash Sale</v>
      </c>
      <c r="C3962" t="str">
        <f ca="1">PROPER(TRIM(Table1[[#This Row],[Campaign Type]]))</f>
        <v>Awareness</v>
      </c>
      <c r="D3962" t="str">
        <f ca="1">PROPER(TRIM(Table1[[#This Row],[Marketing Channel]]))</f>
        <v>Meta Ads</v>
      </c>
      <c r="E3962" t="s">
        <v>2337</v>
      </c>
      <c r="F3962" t="s">
        <v>321</v>
      </c>
      <c r="G3962" t="s">
        <v>11141</v>
      </c>
      <c r="H3962" t="s">
        <v>54</v>
      </c>
      <c r="I3962" t="s">
        <v>68</v>
      </c>
      <c r="J3962" t="s">
        <v>25</v>
      </c>
      <c r="K3962">
        <v>6005</v>
      </c>
      <c r="L3962">
        <v>476</v>
      </c>
      <c r="M3962">
        <v>7.93</v>
      </c>
      <c r="N3962">
        <v>104</v>
      </c>
      <c r="O3962">
        <v>21.85</v>
      </c>
      <c r="P3962">
        <v>250</v>
      </c>
      <c r="Q3962">
        <v>33371.51</v>
      </c>
      <c r="R3962" s="6">
        <v>13248.603999999999</v>
      </c>
      <c r="S3962">
        <v>88</v>
      </c>
      <c r="T3962" t="str">
        <f ca="1">PROPER(TRIM(Table1[[#This Row],[Campaign Status]]))</f>
        <v>Active</v>
      </c>
      <c r="V3962" s="1">
        <f t="shared" si="183"/>
        <v>104</v>
      </c>
      <c r="W3962" t="str">
        <f t="shared" ca="1" si="184"/>
        <v>west</v>
      </c>
      <c r="X3962" s="6">
        <f t="shared" si="185"/>
        <v>156.2649773171681</v>
      </c>
    </row>
    <row r="3963" spans="1:24" x14ac:dyDescent="0.3">
      <c r="A3963" t="s">
        <v>5074</v>
      </c>
      <c r="B3963" t="str">
        <f ca="1">PROPER(TRIM(Table1[[#This Row],[Campaign Name]]))</f>
        <v>New Launch</v>
      </c>
      <c r="C3963" t="str">
        <f ca="1">PROPER(TRIM(Table1[[#This Row],[Campaign Type]]))</f>
        <v>Retargeting</v>
      </c>
      <c r="D3963" t="str">
        <f ca="1">PROPER(TRIM(Table1[[#This Row],[Marketing Channel]]))</f>
        <v>Meta Ads</v>
      </c>
      <c r="E3963" t="s">
        <v>1077</v>
      </c>
      <c r="F3963" t="s">
        <v>257</v>
      </c>
      <c r="G3963" t="s">
        <v>11141</v>
      </c>
      <c r="H3963" t="s">
        <v>23</v>
      </c>
      <c r="I3963" t="s">
        <v>24</v>
      </c>
      <c r="J3963" t="s">
        <v>32</v>
      </c>
      <c r="K3963">
        <v>70112</v>
      </c>
      <c r="L3963">
        <v>9656</v>
      </c>
      <c r="M3963">
        <v>13.77</v>
      </c>
      <c r="N3963">
        <v>1668</v>
      </c>
      <c r="O3963">
        <v>17.27</v>
      </c>
      <c r="P3963">
        <v>3817.8497265160554</v>
      </c>
      <c r="Q3963">
        <v>24805.759999999998</v>
      </c>
      <c r="R3963" s="6">
        <v>549.73117793811844</v>
      </c>
      <c r="S3963">
        <v>376</v>
      </c>
      <c r="T3963" t="str">
        <f ca="1">PROPER(TRIM(Table1[[#This Row],[Campaign Status]]))</f>
        <v>Active</v>
      </c>
      <c r="V3963" s="1">
        <f t="shared" si="183"/>
        <v>1668</v>
      </c>
      <c r="W3963" t="str">
        <f t="shared" ca="1" si="184"/>
        <v>west</v>
      </c>
      <c r="X3963" s="6">
        <f t="shared" si="185"/>
        <v>13248.603999999999</v>
      </c>
    </row>
    <row r="3964" spans="1:24" x14ac:dyDescent="0.3">
      <c r="A3964" t="s">
        <v>5075</v>
      </c>
      <c r="B3964" t="str">
        <f ca="1">PROPER(TRIM(Table1[[#This Row],[Campaign Name]]))</f>
        <v>Flash Sale</v>
      </c>
      <c r="C3964" t="str">
        <f ca="1">PROPER(TRIM(Table1[[#This Row],[Campaign Type]]))</f>
        <v>Retargeting</v>
      </c>
      <c r="D3964" t="str">
        <f ca="1">PROPER(TRIM(Table1[[#This Row],[Marketing Channel]]))</f>
        <v>Linkedin</v>
      </c>
      <c r="E3964" t="s">
        <v>887</v>
      </c>
      <c r="F3964" t="s">
        <v>1088</v>
      </c>
      <c r="G3964" t="s">
        <v>11141</v>
      </c>
      <c r="H3964" t="s">
        <v>54</v>
      </c>
      <c r="I3964" t="s">
        <v>68</v>
      </c>
      <c r="J3964" t="s">
        <v>32</v>
      </c>
      <c r="K3964">
        <v>62038</v>
      </c>
      <c r="L3964">
        <v>1254</v>
      </c>
      <c r="M3964">
        <v>2.02</v>
      </c>
      <c r="N3964">
        <v>132</v>
      </c>
      <c r="O3964">
        <v>10.53</v>
      </c>
      <c r="P3964">
        <v>3830.4648972188602</v>
      </c>
      <c r="Q3964">
        <v>27990.31</v>
      </c>
      <c r="R3964" s="6">
        <v>630.72879535647473</v>
      </c>
      <c r="S3964">
        <v>86</v>
      </c>
      <c r="T3964" t="str">
        <f ca="1">PROPER(TRIM(Table1[[#This Row],[Campaign Status]]))</f>
        <v>Completed</v>
      </c>
      <c r="V3964" s="1">
        <f t="shared" si="183"/>
        <v>132</v>
      </c>
      <c r="W3964" t="str">
        <f t="shared" ca="1" si="184"/>
        <v>west</v>
      </c>
      <c r="X3964" s="6">
        <f t="shared" si="185"/>
        <v>549.73117793811844</v>
      </c>
    </row>
    <row r="3965" spans="1:24" x14ac:dyDescent="0.3">
      <c r="A3965" t="s">
        <v>5076</v>
      </c>
      <c r="B3965" t="str">
        <f ca="1">PROPER(TRIM(Table1[[#This Row],[Campaign Name]]))</f>
        <v>Mega Discount</v>
      </c>
      <c r="C3965" t="str">
        <f ca="1">PROPER(TRIM(Table1[[#This Row],[Campaign Type]]))</f>
        <v>Retargeting</v>
      </c>
      <c r="D3965" t="str">
        <f ca="1">PROPER(TRIM(Table1[[#This Row],[Marketing Channel]]))</f>
        <v>Meta Ads</v>
      </c>
      <c r="E3965" t="s">
        <v>1150</v>
      </c>
      <c r="F3965" t="s">
        <v>821</v>
      </c>
      <c r="G3965" t="s">
        <v>11141</v>
      </c>
      <c r="H3965" t="s">
        <v>54</v>
      </c>
      <c r="I3965" t="s">
        <v>24</v>
      </c>
      <c r="J3965" t="s">
        <v>63</v>
      </c>
      <c r="K3965">
        <v>89469</v>
      </c>
      <c r="L3965">
        <v>5398</v>
      </c>
      <c r="M3965">
        <v>6.03</v>
      </c>
      <c r="N3965">
        <v>1497</v>
      </c>
      <c r="O3965">
        <v>27.73</v>
      </c>
      <c r="P3965">
        <v>3817.8497265160554</v>
      </c>
      <c r="Q3965">
        <v>1454.49</v>
      </c>
      <c r="R3965" s="6">
        <v>-61.902900737602316</v>
      </c>
      <c r="S3965">
        <v>176</v>
      </c>
      <c r="T3965" t="str">
        <f ca="1">PROPER(TRIM(Table1[[#This Row],[Campaign Status]]))</f>
        <v>Completed</v>
      </c>
      <c r="V3965" s="1">
        <f t="shared" si="183"/>
        <v>1497</v>
      </c>
      <c r="W3965" t="str">
        <f t="shared" ca="1" si="184"/>
        <v>west</v>
      </c>
      <c r="X3965" s="6">
        <f t="shared" si="185"/>
        <v>630.72879535647473</v>
      </c>
    </row>
    <row r="3966" spans="1:24" x14ac:dyDescent="0.3">
      <c r="A3966" t="s">
        <v>5077</v>
      </c>
      <c r="B3966" t="str">
        <f ca="1">PROPER(TRIM(Table1[[#This Row],[Campaign Name]]))</f>
        <v>New Launch</v>
      </c>
      <c r="C3966" t="str">
        <f ca="1">PROPER(TRIM(Table1[[#This Row],[Campaign Type]]))</f>
        <v>Sales</v>
      </c>
      <c r="D3966" t="str">
        <f ca="1">PROPER(TRIM(Table1[[#This Row],[Marketing Channel]]))</f>
        <v>Google Ads</v>
      </c>
      <c r="E3966" t="s">
        <v>5078</v>
      </c>
      <c r="F3966" t="s">
        <v>598</v>
      </c>
      <c r="G3966" t="s">
        <v>29</v>
      </c>
      <c r="H3966" t="s">
        <v>67</v>
      </c>
      <c r="I3966" t="s">
        <v>62</v>
      </c>
      <c r="J3966" t="s">
        <v>32</v>
      </c>
      <c r="K3966">
        <v>84514</v>
      </c>
      <c r="L3966">
        <v>10785</v>
      </c>
      <c r="M3966">
        <v>12.76</v>
      </c>
      <c r="N3966">
        <v>2803</v>
      </c>
      <c r="O3966">
        <v>25.99</v>
      </c>
      <c r="P3966">
        <v>4050.91</v>
      </c>
      <c r="Q3966">
        <v>36052.58</v>
      </c>
      <c r="R3966" s="6">
        <v>789.98718806391662</v>
      </c>
      <c r="S3966">
        <v>1978</v>
      </c>
      <c r="T3966" t="str">
        <f ca="1">PROPER(TRIM(Table1[[#This Row],[Campaign Status]]))</f>
        <v>Active</v>
      </c>
      <c r="V3966" s="1">
        <f t="shared" si="183"/>
        <v>2803</v>
      </c>
      <c r="W3966" t="str">
        <f t="shared" ca="1" si="184"/>
        <v>North</v>
      </c>
      <c r="X3966" s="6">
        <f t="shared" si="185"/>
        <v>-61.902900737602316</v>
      </c>
    </row>
    <row r="3967" spans="1:24" x14ac:dyDescent="0.3">
      <c r="A3967" t="s">
        <v>5079</v>
      </c>
      <c r="B3967" t="str">
        <f ca="1">PROPER(TRIM(Table1[[#This Row],[Campaign Name]]))</f>
        <v>Summer Sale</v>
      </c>
      <c r="C3967" t="str">
        <f ca="1">PROPER(TRIM(Table1[[#This Row],[Campaign Type]]))</f>
        <v>Lead Gen</v>
      </c>
      <c r="D3967" t="str">
        <f ca="1">PROPER(TRIM(Table1[[#This Row],[Marketing Channel]]))</f>
        <v>Email</v>
      </c>
      <c r="E3967" t="s">
        <v>3570</v>
      </c>
      <c r="F3967" t="s">
        <v>468</v>
      </c>
      <c r="G3967" t="s">
        <v>11141</v>
      </c>
      <c r="H3967" t="s">
        <v>23</v>
      </c>
      <c r="I3967" t="s">
        <v>31</v>
      </c>
      <c r="J3967" t="s">
        <v>63</v>
      </c>
      <c r="K3967">
        <v>68842</v>
      </c>
      <c r="L3967">
        <v>4645</v>
      </c>
      <c r="M3967">
        <v>6.75</v>
      </c>
      <c r="N3967">
        <v>648</v>
      </c>
      <c r="O3967">
        <v>13.95</v>
      </c>
      <c r="P3967">
        <v>4021.4266195524165</v>
      </c>
      <c r="Q3967">
        <v>22151.21</v>
      </c>
      <c r="R3967" s="6">
        <v>450.82964568592382</v>
      </c>
      <c r="S3967">
        <v>216</v>
      </c>
      <c r="T3967" t="str">
        <f ca="1">PROPER(TRIM(Table1[[#This Row],[Campaign Status]]))</f>
        <v>Paused</v>
      </c>
      <c r="V3967" s="1">
        <f t="shared" si="183"/>
        <v>648</v>
      </c>
      <c r="W3967" t="str">
        <f t="shared" ca="1" si="184"/>
        <v>west</v>
      </c>
      <c r="X3967" s="6">
        <f t="shared" si="185"/>
        <v>789.98718806391662</v>
      </c>
    </row>
    <row r="3968" spans="1:24" x14ac:dyDescent="0.3">
      <c r="A3968" t="s">
        <v>5080</v>
      </c>
      <c r="B3968" t="str">
        <f ca="1">PROPER(TRIM(Table1[[#This Row],[Campaign Name]]))</f>
        <v>Flash Sale</v>
      </c>
      <c r="C3968" t="str">
        <f ca="1">PROPER(TRIM(Table1[[#This Row],[Campaign Type]]))</f>
        <v>Retargeting</v>
      </c>
      <c r="D3968" t="str">
        <f ca="1">PROPER(TRIM(Table1[[#This Row],[Marketing Channel]]))</f>
        <v>Google Ads</v>
      </c>
      <c r="E3968" t="s">
        <v>1430</v>
      </c>
      <c r="F3968" t="s">
        <v>439</v>
      </c>
      <c r="G3968" t="s">
        <v>11141</v>
      </c>
      <c r="H3968" t="s">
        <v>36</v>
      </c>
      <c r="I3968" t="s">
        <v>62</v>
      </c>
      <c r="J3968" t="s">
        <v>25</v>
      </c>
      <c r="K3968">
        <v>82828</v>
      </c>
      <c r="L3968">
        <v>1921</v>
      </c>
      <c r="M3968">
        <v>2.3199999999999998</v>
      </c>
      <c r="N3968">
        <v>437</v>
      </c>
      <c r="O3968">
        <v>22.75</v>
      </c>
      <c r="P3968">
        <v>3988.1535696969677</v>
      </c>
      <c r="Q3968">
        <v>49482.3</v>
      </c>
      <c r="R3968" s="6">
        <v>1140.7320614727437</v>
      </c>
      <c r="S3968">
        <v>40</v>
      </c>
      <c r="T3968" t="str">
        <f ca="1">PROPER(TRIM(Table1[[#This Row],[Campaign Status]]))</f>
        <v>Active</v>
      </c>
      <c r="V3968" s="1">
        <f t="shared" si="183"/>
        <v>437</v>
      </c>
      <c r="W3968" t="str">
        <f t="shared" ca="1" si="184"/>
        <v>west</v>
      </c>
      <c r="X3968" s="6">
        <f t="shared" si="185"/>
        <v>450.82964568592382</v>
      </c>
    </row>
    <row r="3969" spans="1:24" x14ac:dyDescent="0.3">
      <c r="A3969" t="s">
        <v>5081</v>
      </c>
      <c r="B3969" t="str">
        <f ca="1">PROPER(TRIM(Table1[[#This Row],[Campaign Name]]))</f>
        <v>Summer Sale</v>
      </c>
      <c r="C3969" t="str">
        <f ca="1">PROPER(TRIM(Table1[[#This Row],[Campaign Type]]))</f>
        <v>Awareness</v>
      </c>
      <c r="D3969" t="str">
        <f ca="1">PROPER(TRIM(Table1[[#This Row],[Marketing Channel]]))</f>
        <v>Meta Ads</v>
      </c>
      <c r="E3969" t="s">
        <v>865</v>
      </c>
      <c r="F3969" t="s">
        <v>249</v>
      </c>
      <c r="G3969" t="s">
        <v>29</v>
      </c>
      <c r="H3969" t="s">
        <v>99</v>
      </c>
      <c r="I3969" t="s">
        <v>31</v>
      </c>
      <c r="J3969" t="s">
        <v>63</v>
      </c>
      <c r="K3969">
        <v>28135</v>
      </c>
      <c r="L3969">
        <v>3325</v>
      </c>
      <c r="M3969">
        <v>11.82</v>
      </c>
      <c r="N3969">
        <v>521</v>
      </c>
      <c r="O3969">
        <v>15.67</v>
      </c>
      <c r="P3969">
        <v>7410.24</v>
      </c>
      <c r="Q3969">
        <v>20403.2</v>
      </c>
      <c r="R3969" s="6">
        <v>175.33791078291662</v>
      </c>
      <c r="S3969">
        <v>6</v>
      </c>
      <c r="T3969" t="str">
        <f ca="1">PROPER(TRIM(Table1[[#This Row],[Campaign Status]]))</f>
        <v>Active</v>
      </c>
      <c r="V3969" s="1">
        <f t="shared" si="183"/>
        <v>521</v>
      </c>
      <c r="W3969" t="str">
        <f t="shared" ca="1" si="184"/>
        <v>North</v>
      </c>
      <c r="X3969" s="6">
        <f t="shared" si="185"/>
        <v>1140.7320614727437</v>
      </c>
    </row>
    <row r="3970" spans="1:24" x14ac:dyDescent="0.3">
      <c r="A3970" t="s">
        <v>5082</v>
      </c>
      <c r="B3970" t="str">
        <f ca="1">PROPER(TRIM(Table1[[#This Row],[Campaign Name]]))</f>
        <v>Flash Sale</v>
      </c>
      <c r="C3970" t="str">
        <f ca="1">PROPER(TRIM(Table1[[#This Row],[Campaign Type]]))</f>
        <v>Awareness</v>
      </c>
      <c r="D3970" t="str">
        <f ca="1">PROPER(TRIM(Table1[[#This Row],[Marketing Channel]]))</f>
        <v>Meta Ads</v>
      </c>
      <c r="E3970" t="s">
        <v>1776</v>
      </c>
      <c r="F3970" t="s">
        <v>1411</v>
      </c>
      <c r="G3970" t="s">
        <v>11141</v>
      </c>
      <c r="H3970" t="s">
        <v>54</v>
      </c>
      <c r="I3970" t="s">
        <v>68</v>
      </c>
      <c r="J3970" t="s">
        <v>63</v>
      </c>
      <c r="K3970">
        <v>114431</v>
      </c>
      <c r="L3970">
        <v>8579</v>
      </c>
      <c r="M3970">
        <v>7.5</v>
      </c>
      <c r="N3970">
        <v>1078</v>
      </c>
      <c r="O3970">
        <v>12.57</v>
      </c>
      <c r="P3970">
        <v>250</v>
      </c>
      <c r="Q3970">
        <v>7857.5</v>
      </c>
      <c r="R3970" s="6">
        <v>3043</v>
      </c>
      <c r="S3970">
        <v>676</v>
      </c>
      <c r="T3970" t="str">
        <f ca="1">PROPER(TRIM(Table1[[#This Row],[Campaign Status]]))</f>
        <v>Active</v>
      </c>
      <c r="V3970" s="1">
        <f t="shared" ref="V3970:V4033" si="186">IF(N3970="",ROUND(L3970*O3970/100,0),N3970)</f>
        <v>1078</v>
      </c>
      <c r="W3970" t="str">
        <f t="shared" ca="1" si="184"/>
        <v>west</v>
      </c>
      <c r="X3970" s="6">
        <f t="shared" si="185"/>
        <v>175.33791078291662</v>
      </c>
    </row>
    <row r="3971" spans="1:24" x14ac:dyDescent="0.3">
      <c r="A3971" t="s">
        <v>5083</v>
      </c>
      <c r="B3971" t="str">
        <f ca="1">PROPER(TRIM(Table1[[#This Row],[Campaign Name]]))</f>
        <v>Summer Sale</v>
      </c>
      <c r="C3971" t="str">
        <f ca="1">PROPER(TRIM(Table1[[#This Row],[Campaign Type]]))</f>
        <v>Awareness</v>
      </c>
      <c r="D3971" t="str">
        <f ca="1">PROPER(TRIM(Table1[[#This Row],[Marketing Channel]]))</f>
        <v>Instagram</v>
      </c>
      <c r="E3971" t="s">
        <v>393</v>
      </c>
      <c r="F3971" t="s">
        <v>1483</v>
      </c>
      <c r="G3971" t="s">
        <v>29</v>
      </c>
      <c r="H3971" t="s">
        <v>67</v>
      </c>
      <c r="I3971" t="s">
        <v>24</v>
      </c>
      <c r="J3971" t="s">
        <v>25</v>
      </c>
      <c r="K3971">
        <v>132998</v>
      </c>
      <c r="L3971">
        <v>4380</v>
      </c>
      <c r="M3971">
        <v>3.29</v>
      </c>
      <c r="N3971">
        <v>469</v>
      </c>
      <c r="O3971">
        <v>10.71</v>
      </c>
      <c r="P3971">
        <v>12537.87</v>
      </c>
      <c r="Q3971">
        <v>31101.75</v>
      </c>
      <c r="R3971" s="6">
        <v>148.06246994106652</v>
      </c>
      <c r="S3971">
        <v>205</v>
      </c>
      <c r="T3971" t="str">
        <f ca="1">PROPER(TRIM(Table1[[#This Row],[Campaign Status]]))</f>
        <v>Paused</v>
      </c>
      <c r="V3971" s="1">
        <f t="shared" si="186"/>
        <v>469</v>
      </c>
      <c r="W3971" t="str">
        <f t="shared" ref="W3971:W4034" ca="1" si="187">IF(OR(D3971="Delhi",D3971="lucknow",D3971="jaipur"),"North",IF(OR(D3971="Bengaluru",D3971="chennai"),"South",IF(D3971="Kolkata","East",IF(OR(D3971="Mumbai",D3971="Pune",D3971="Ahmedabad"),"west","unknown"))))</f>
        <v>North</v>
      </c>
      <c r="X3971" s="6">
        <f t="shared" si="185"/>
        <v>3043</v>
      </c>
    </row>
    <row r="3972" spans="1:24" x14ac:dyDescent="0.3">
      <c r="A3972" t="s">
        <v>5084</v>
      </c>
      <c r="B3972" t="str">
        <f ca="1">PROPER(TRIM(Table1[[#This Row],[Campaign Name]]))</f>
        <v>Summer Sale</v>
      </c>
      <c r="C3972" t="str">
        <f ca="1">PROPER(TRIM(Table1[[#This Row],[Campaign Type]]))</f>
        <v>Sales</v>
      </c>
      <c r="D3972" t="str">
        <f ca="1">PROPER(TRIM(Table1[[#This Row],[Marketing Channel]]))</f>
        <v>Linkedin</v>
      </c>
      <c r="E3972" t="s">
        <v>727</v>
      </c>
      <c r="F3972" t="s">
        <v>362</v>
      </c>
      <c r="G3972" t="s">
        <v>46</v>
      </c>
      <c r="H3972" t="s">
        <v>30</v>
      </c>
      <c r="I3972" t="s">
        <v>62</v>
      </c>
      <c r="J3972" t="s">
        <v>32</v>
      </c>
      <c r="K3972">
        <v>111681</v>
      </c>
      <c r="L3972">
        <v>2335</v>
      </c>
      <c r="M3972">
        <v>2.09</v>
      </c>
      <c r="N3972">
        <v>769</v>
      </c>
      <c r="O3972">
        <v>32.93</v>
      </c>
      <c r="P3972">
        <v>250</v>
      </c>
      <c r="Q3972">
        <v>29065.45</v>
      </c>
      <c r="R3972" s="6">
        <v>11526.18</v>
      </c>
      <c r="S3972">
        <v>751</v>
      </c>
      <c r="T3972" t="str">
        <f ca="1">PROPER(TRIM(Table1[[#This Row],[Campaign Status]]))</f>
        <v>Active</v>
      </c>
      <c r="V3972" s="1">
        <f t="shared" si="186"/>
        <v>769</v>
      </c>
      <c r="W3972" t="str">
        <f t="shared" ca="1" si="187"/>
        <v>South</v>
      </c>
      <c r="X3972" s="6">
        <f t="shared" ref="X3972:X4035" si="188">R3971*1</f>
        <v>148.06246994106652</v>
      </c>
    </row>
    <row r="3973" spans="1:24" x14ac:dyDescent="0.3">
      <c r="A3973" t="s">
        <v>5085</v>
      </c>
      <c r="B3973" t="str">
        <f ca="1">PROPER(TRIM(Table1[[#This Row],[Campaign Name]]))</f>
        <v>Mega Discount</v>
      </c>
      <c r="C3973" t="str">
        <f ca="1">PROPER(TRIM(Table1[[#This Row],[Campaign Type]]))</f>
        <v>Lead Gen</v>
      </c>
      <c r="D3973" t="str">
        <f ca="1">PROPER(TRIM(Table1[[#This Row],[Marketing Channel]]))</f>
        <v>Instagram</v>
      </c>
      <c r="E3973" t="s">
        <v>1701</v>
      </c>
      <c r="F3973" t="s">
        <v>252</v>
      </c>
      <c r="G3973" t="s">
        <v>46</v>
      </c>
      <c r="H3973" t="s">
        <v>30</v>
      </c>
      <c r="I3973" t="s">
        <v>31</v>
      </c>
      <c r="J3973" t="s">
        <v>63</v>
      </c>
      <c r="K3973">
        <v>50553</v>
      </c>
      <c r="L3973">
        <v>4093</v>
      </c>
      <c r="M3973">
        <v>8.1</v>
      </c>
      <c r="N3973">
        <v>263</v>
      </c>
      <c r="O3973">
        <v>6.43</v>
      </c>
      <c r="P3973">
        <v>3982.6304252733912</v>
      </c>
      <c r="Q3973">
        <v>18259.72</v>
      </c>
      <c r="R3973" s="6">
        <v>358.48391766721733</v>
      </c>
      <c r="S3973">
        <v>34</v>
      </c>
      <c r="T3973" t="str">
        <f ca="1">PROPER(TRIM(Table1[[#This Row],[Campaign Status]]))</f>
        <v>Paused</v>
      </c>
      <c r="V3973" s="1">
        <f t="shared" si="186"/>
        <v>263</v>
      </c>
      <c r="W3973" t="str">
        <f t="shared" ca="1" si="187"/>
        <v>South</v>
      </c>
      <c r="X3973" s="6">
        <f t="shared" si="188"/>
        <v>11526.18</v>
      </c>
    </row>
    <row r="3974" spans="1:24" x14ac:dyDescent="0.3">
      <c r="A3974" t="s">
        <v>5086</v>
      </c>
      <c r="B3974" t="str">
        <f ca="1">PROPER(TRIM(Table1[[#This Row],[Campaign Name]]))</f>
        <v>Flash Sale</v>
      </c>
      <c r="C3974" t="str">
        <f ca="1">PROPER(TRIM(Table1[[#This Row],[Campaign Type]]))</f>
        <v>Awareness</v>
      </c>
      <c r="D3974" t="str">
        <f ca="1">PROPER(TRIM(Table1[[#This Row],[Marketing Channel]]))</f>
        <v>Google Ads</v>
      </c>
      <c r="E3974" t="s">
        <v>178</v>
      </c>
      <c r="F3974" t="s">
        <v>500</v>
      </c>
      <c r="G3974" t="s">
        <v>41</v>
      </c>
      <c r="H3974" t="s">
        <v>11140</v>
      </c>
      <c r="I3974" t="s">
        <v>62</v>
      </c>
      <c r="J3974" t="s">
        <v>25</v>
      </c>
      <c r="K3974">
        <v>2034</v>
      </c>
      <c r="L3974">
        <v>112</v>
      </c>
      <c r="M3974">
        <v>5.51</v>
      </c>
      <c r="N3974">
        <v>12</v>
      </c>
      <c r="O3974">
        <v>10.71</v>
      </c>
      <c r="P3974">
        <v>3988.1535696969677</v>
      </c>
      <c r="Q3974">
        <v>12080.04</v>
      </c>
      <c r="R3974" s="6">
        <v>202.89806520459243</v>
      </c>
      <c r="S3974">
        <v>3</v>
      </c>
      <c r="T3974" t="str">
        <f ca="1">PROPER(TRIM(Table1[[#This Row],[Campaign Status]]))</f>
        <v>Paused</v>
      </c>
      <c r="V3974" s="1">
        <f t="shared" si="186"/>
        <v>12</v>
      </c>
      <c r="W3974" t="str">
        <f t="shared" ca="1" si="187"/>
        <v>East</v>
      </c>
      <c r="X3974" s="6">
        <f t="shared" si="188"/>
        <v>358.48391766721733</v>
      </c>
    </row>
    <row r="3975" spans="1:24" x14ac:dyDescent="0.3">
      <c r="A3975" t="s">
        <v>5087</v>
      </c>
      <c r="B3975" t="str">
        <f ca="1">PROPER(TRIM(Table1[[#This Row],[Campaign Name]]))</f>
        <v>Summer Sale</v>
      </c>
      <c r="C3975" t="str">
        <f ca="1">PROPER(TRIM(Table1[[#This Row],[Campaign Type]]))</f>
        <v>Awareness</v>
      </c>
      <c r="D3975" t="str">
        <f ca="1">PROPER(TRIM(Table1[[#This Row],[Marketing Channel]]))</f>
        <v>Google Ads</v>
      </c>
      <c r="E3975" t="s">
        <v>2369</v>
      </c>
      <c r="F3975" t="s">
        <v>22</v>
      </c>
      <c r="G3975" t="s">
        <v>41</v>
      </c>
      <c r="H3975" t="s">
        <v>11140</v>
      </c>
      <c r="I3975" t="s">
        <v>31</v>
      </c>
      <c r="J3975" t="s">
        <v>25</v>
      </c>
      <c r="K3975">
        <v>115830</v>
      </c>
      <c r="L3975">
        <v>9520</v>
      </c>
      <c r="M3975">
        <v>8.2200000000000006</v>
      </c>
      <c r="N3975">
        <v>2426</v>
      </c>
      <c r="O3975">
        <v>25.48</v>
      </c>
      <c r="P3975">
        <v>3988.1535696969677</v>
      </c>
      <c r="Q3975">
        <v>36595.17</v>
      </c>
      <c r="R3975" s="6">
        <v>817.59681166893006</v>
      </c>
      <c r="S3975">
        <v>2045</v>
      </c>
      <c r="T3975" t="str">
        <f ca="1">PROPER(TRIM(Table1[[#This Row],[Campaign Status]]))</f>
        <v>Completed</v>
      </c>
      <c r="V3975" s="1">
        <f t="shared" si="186"/>
        <v>2426</v>
      </c>
      <c r="W3975" t="str">
        <f t="shared" ca="1" si="187"/>
        <v>East</v>
      </c>
      <c r="X3975" s="6">
        <f t="shared" si="188"/>
        <v>202.89806520459243</v>
      </c>
    </row>
    <row r="3976" spans="1:24" x14ac:dyDescent="0.3">
      <c r="A3976" t="s">
        <v>5088</v>
      </c>
      <c r="B3976" t="str">
        <f ca="1">PROPER(TRIM(Table1[[#This Row],[Campaign Name]]))</f>
        <v>New Launch</v>
      </c>
      <c r="C3976" t="str">
        <f ca="1">PROPER(TRIM(Table1[[#This Row],[Campaign Type]]))</f>
        <v>Awareness</v>
      </c>
      <c r="D3976" t="str">
        <f ca="1">PROPER(TRIM(Table1[[#This Row],[Marketing Channel]]))</f>
        <v>Email</v>
      </c>
      <c r="E3976" t="s">
        <v>773</v>
      </c>
      <c r="F3976" t="s">
        <v>431</v>
      </c>
      <c r="G3976" t="s">
        <v>46</v>
      </c>
      <c r="H3976" t="s">
        <v>42</v>
      </c>
      <c r="I3976" t="s">
        <v>62</v>
      </c>
      <c r="J3976" t="s">
        <v>32</v>
      </c>
      <c r="K3976">
        <v>30553</v>
      </c>
      <c r="L3976">
        <v>3640</v>
      </c>
      <c r="M3976">
        <v>11.91</v>
      </c>
      <c r="N3976">
        <v>868</v>
      </c>
      <c r="O3976">
        <v>23.85</v>
      </c>
      <c r="P3976">
        <v>4021.4266195524165</v>
      </c>
      <c r="Q3976">
        <v>28315.61</v>
      </c>
      <c r="R3976" s="6">
        <v>604.11853003428712</v>
      </c>
      <c r="S3976">
        <v>337</v>
      </c>
      <c r="T3976" t="str">
        <f ca="1">PROPER(TRIM(Table1[[#This Row],[Campaign Status]]))</f>
        <v>Completed</v>
      </c>
      <c r="V3976" s="1">
        <f t="shared" si="186"/>
        <v>868</v>
      </c>
      <c r="W3976" t="str">
        <f t="shared" ca="1" si="187"/>
        <v>South</v>
      </c>
      <c r="X3976" s="6">
        <f t="shared" si="188"/>
        <v>817.59681166893006</v>
      </c>
    </row>
    <row r="3977" spans="1:24" x14ac:dyDescent="0.3">
      <c r="A3977" t="s">
        <v>5089</v>
      </c>
      <c r="B3977" t="str">
        <f ca="1">PROPER(TRIM(Table1[[#This Row],[Campaign Name]]))</f>
        <v>Summer Sale</v>
      </c>
      <c r="C3977" t="str">
        <f ca="1">PROPER(TRIM(Table1[[#This Row],[Campaign Type]]))</f>
        <v>Retargeting</v>
      </c>
      <c r="D3977" t="str">
        <f ca="1">PROPER(TRIM(Table1[[#This Row],[Marketing Channel]]))</f>
        <v>Linkedin</v>
      </c>
      <c r="E3977" t="s">
        <v>2363</v>
      </c>
      <c r="F3977" t="s">
        <v>140</v>
      </c>
      <c r="G3977" t="s">
        <v>29</v>
      </c>
      <c r="H3977" t="s">
        <v>61</v>
      </c>
      <c r="I3977" t="s">
        <v>62</v>
      </c>
      <c r="J3977" t="s">
        <v>25</v>
      </c>
      <c r="K3977">
        <v>34337</v>
      </c>
      <c r="L3977">
        <v>2350</v>
      </c>
      <c r="M3977">
        <v>6.84</v>
      </c>
      <c r="N3977">
        <v>549</v>
      </c>
      <c r="O3977">
        <v>23.36</v>
      </c>
      <c r="P3977">
        <v>250</v>
      </c>
      <c r="Q3977">
        <v>35395.279999999999</v>
      </c>
      <c r="R3977" s="6">
        <v>14058.111999999999</v>
      </c>
      <c r="S3977">
        <v>182</v>
      </c>
      <c r="T3977" t="str">
        <f ca="1">PROPER(TRIM(Table1[[#This Row],[Campaign Status]]))</f>
        <v>Active</v>
      </c>
      <c r="V3977" s="1">
        <f t="shared" si="186"/>
        <v>549</v>
      </c>
      <c r="W3977" t="str">
        <f t="shared" ca="1" si="187"/>
        <v>North</v>
      </c>
      <c r="X3977" s="6">
        <f t="shared" si="188"/>
        <v>604.11853003428712</v>
      </c>
    </row>
    <row r="3978" spans="1:24" x14ac:dyDescent="0.3">
      <c r="A3978" t="s">
        <v>5090</v>
      </c>
      <c r="B3978" t="str">
        <f ca="1">PROPER(TRIM(Table1[[#This Row],[Campaign Name]]))</f>
        <v>New Launch</v>
      </c>
      <c r="C3978" t="str">
        <f ca="1">PROPER(TRIM(Table1[[#This Row],[Campaign Type]]))</f>
        <v>Awareness</v>
      </c>
      <c r="D3978" t="str">
        <f ca="1">PROPER(TRIM(Table1[[#This Row],[Marketing Channel]]))</f>
        <v>Google Ads</v>
      </c>
      <c r="E3978" t="s">
        <v>607</v>
      </c>
      <c r="F3978" t="s">
        <v>274</v>
      </c>
      <c r="G3978" t="s">
        <v>29</v>
      </c>
      <c r="H3978" t="s">
        <v>61</v>
      </c>
      <c r="I3978" t="s">
        <v>68</v>
      </c>
      <c r="J3978" t="s">
        <v>63</v>
      </c>
      <c r="K3978">
        <v>115501</v>
      </c>
      <c r="L3978">
        <v>12594</v>
      </c>
      <c r="M3978">
        <v>10.9</v>
      </c>
      <c r="N3978">
        <v>2465</v>
      </c>
      <c r="O3978">
        <v>19.57</v>
      </c>
      <c r="P3978">
        <v>3988.1535696969677</v>
      </c>
      <c r="Q3978">
        <v>36000.6</v>
      </c>
      <c r="R3978" s="6">
        <v>802.68840883014047</v>
      </c>
      <c r="S3978">
        <v>1906</v>
      </c>
      <c r="T3978" t="str">
        <f ca="1">PROPER(TRIM(Table1[[#This Row],[Campaign Status]]))</f>
        <v>Active</v>
      </c>
      <c r="V3978" s="1">
        <f t="shared" si="186"/>
        <v>2465</v>
      </c>
      <c r="W3978" t="str">
        <f t="shared" ca="1" si="187"/>
        <v>North</v>
      </c>
      <c r="X3978" s="6">
        <f t="shared" si="188"/>
        <v>14058.111999999999</v>
      </c>
    </row>
    <row r="3979" spans="1:24" hidden="1" x14ac:dyDescent="0.3">
      <c r="A3979" t="s">
        <v>5091</v>
      </c>
      <c r="B3979" t="str">
        <f ca="1">PROPER(TRIM(Table1[[#This Row],[Campaign Name]]))</f>
        <v>Summer Sale</v>
      </c>
      <c r="C3979" t="str">
        <f ca="1">PROPER(TRIM(Table1[[#This Row],[Campaign Type]]))</f>
        <v>Sales</v>
      </c>
      <c r="D3979" t="str">
        <f ca="1">PROPER(TRIM(Table1[[#This Row],[Marketing Channel]]))</f>
        <v>Instagram</v>
      </c>
      <c r="E3979" t="s">
        <v>898</v>
      </c>
      <c r="F3979" t="s">
        <v>164</v>
      </c>
      <c r="G3979" t="s">
        <v>41</v>
      </c>
      <c r="H3979" t="s">
        <v>11140</v>
      </c>
      <c r="I3979" t="s">
        <v>24</v>
      </c>
      <c r="J3979" t="s">
        <v>32</v>
      </c>
      <c r="K3979">
        <v>83917</v>
      </c>
      <c r="L3979">
        <v>3005</v>
      </c>
      <c r="M3979">
        <v>3.58</v>
      </c>
      <c r="N3979">
        <v>636</v>
      </c>
      <c r="O3979">
        <v>21.16</v>
      </c>
      <c r="P3979">
        <v>4276.8100000000004</v>
      </c>
      <c r="R3979" s="6" t="e">
        <v>#VALUE!</v>
      </c>
      <c r="S3979">
        <v>468</v>
      </c>
      <c r="T3979" t="str">
        <f ca="1">PROPER(TRIM(Table1[[#This Row],[Campaign Status]]))</f>
        <v>Paused</v>
      </c>
      <c r="V3979" s="1">
        <f t="shared" si="186"/>
        <v>636</v>
      </c>
      <c r="W3979" t="str">
        <f t="shared" ca="1" si="187"/>
        <v>East</v>
      </c>
      <c r="X3979" s="6">
        <f t="shared" si="188"/>
        <v>802.68840883014047</v>
      </c>
    </row>
    <row r="3980" spans="1:24" x14ac:dyDescent="0.3">
      <c r="A3980" t="s">
        <v>5092</v>
      </c>
      <c r="B3980" t="str">
        <f ca="1">PROPER(TRIM(Table1[[#This Row],[Campaign Name]]))</f>
        <v>New Launch</v>
      </c>
      <c r="C3980" t="str">
        <f ca="1">PROPER(TRIM(Table1[[#This Row],[Campaign Type]]))</f>
        <v>Retargeting</v>
      </c>
      <c r="D3980" t="str">
        <f ca="1">PROPER(TRIM(Table1[[#This Row],[Marketing Channel]]))</f>
        <v>Meta Ads</v>
      </c>
      <c r="E3980" t="s">
        <v>1972</v>
      </c>
      <c r="F3980" t="s">
        <v>260</v>
      </c>
      <c r="G3980" t="s">
        <v>29</v>
      </c>
      <c r="H3980" t="s">
        <v>99</v>
      </c>
      <c r="I3980" t="s">
        <v>68</v>
      </c>
      <c r="J3980" t="s">
        <v>32</v>
      </c>
      <c r="K3980">
        <v>16668</v>
      </c>
      <c r="L3980">
        <v>2390</v>
      </c>
      <c r="M3980">
        <v>14.34</v>
      </c>
      <c r="N3980">
        <v>44</v>
      </c>
      <c r="O3980">
        <v>1.84</v>
      </c>
      <c r="P3980">
        <v>250</v>
      </c>
      <c r="Q3980">
        <v>8274.86</v>
      </c>
      <c r="R3980" s="6">
        <v>3209.944</v>
      </c>
      <c r="S3980">
        <v>0</v>
      </c>
      <c r="T3980" t="str">
        <f ca="1">PROPER(TRIM(Table1[[#This Row],[Campaign Status]]))</f>
        <v>Active</v>
      </c>
      <c r="V3980" s="1">
        <f t="shared" si="186"/>
        <v>44</v>
      </c>
      <c r="W3980" t="str">
        <f t="shared" ca="1" si="187"/>
        <v>North</v>
      </c>
      <c r="X3980" s="6" t="e">
        <f t="shared" si="188"/>
        <v>#VALUE!</v>
      </c>
    </row>
    <row r="3981" spans="1:24" x14ac:dyDescent="0.3">
      <c r="A3981" t="s">
        <v>5093</v>
      </c>
      <c r="B3981" t="str">
        <f ca="1">PROPER(TRIM(Table1[[#This Row],[Campaign Name]]))</f>
        <v>Festive Offer</v>
      </c>
      <c r="C3981" t="str">
        <f ca="1">PROPER(TRIM(Table1[[#This Row],[Campaign Type]]))</f>
        <v>Retargeting</v>
      </c>
      <c r="D3981" t="str">
        <f ca="1">PROPER(TRIM(Table1[[#This Row],[Marketing Channel]]))</f>
        <v>Google Ads</v>
      </c>
      <c r="E3981" t="s">
        <v>117</v>
      </c>
      <c r="F3981" t="s">
        <v>112</v>
      </c>
      <c r="G3981" t="s">
        <v>46</v>
      </c>
      <c r="H3981" t="s">
        <v>42</v>
      </c>
      <c r="I3981" t="s">
        <v>31</v>
      </c>
      <c r="J3981" t="s">
        <v>25</v>
      </c>
      <c r="K3981">
        <v>63814</v>
      </c>
      <c r="L3981">
        <v>6717</v>
      </c>
      <c r="M3981">
        <v>10.53</v>
      </c>
      <c r="N3981">
        <v>824</v>
      </c>
      <c r="O3981">
        <v>12.27</v>
      </c>
      <c r="P3981">
        <v>250</v>
      </c>
      <c r="Q3981">
        <v>27343.67</v>
      </c>
      <c r="R3981" s="6">
        <v>10837.467999999999</v>
      </c>
      <c r="S3981">
        <v>815</v>
      </c>
      <c r="T3981" t="str">
        <f ca="1">PROPER(TRIM(Table1[[#This Row],[Campaign Status]]))</f>
        <v>Paused</v>
      </c>
      <c r="V3981" s="1">
        <f t="shared" si="186"/>
        <v>824</v>
      </c>
      <c r="W3981" t="str">
        <f t="shared" ca="1" si="187"/>
        <v>South</v>
      </c>
      <c r="X3981" s="6">
        <f t="shared" si="188"/>
        <v>3209.944</v>
      </c>
    </row>
    <row r="3982" spans="1:24" x14ac:dyDescent="0.3">
      <c r="A3982" t="s">
        <v>5094</v>
      </c>
      <c r="B3982" t="str">
        <f ca="1">PROPER(TRIM(Table1[[#This Row],[Campaign Name]]))</f>
        <v>Summer Sale</v>
      </c>
      <c r="C3982" t="str">
        <f ca="1">PROPER(TRIM(Table1[[#This Row],[Campaign Type]]))</f>
        <v>Awareness</v>
      </c>
      <c r="D3982" t="str">
        <f ca="1">PROPER(TRIM(Table1[[#This Row],[Marketing Channel]]))</f>
        <v>Youtube</v>
      </c>
      <c r="E3982" t="s">
        <v>563</v>
      </c>
      <c r="F3982" t="s">
        <v>620</v>
      </c>
      <c r="G3982" t="s">
        <v>29</v>
      </c>
      <c r="H3982" t="s">
        <v>99</v>
      </c>
      <c r="I3982" t="s">
        <v>31</v>
      </c>
      <c r="J3982" t="s">
        <v>63</v>
      </c>
      <c r="K3982">
        <v>108485</v>
      </c>
      <c r="L3982">
        <v>679</v>
      </c>
      <c r="M3982">
        <v>0.63</v>
      </c>
      <c r="N3982">
        <v>37</v>
      </c>
      <c r="O3982">
        <v>5.45</v>
      </c>
      <c r="P3982">
        <v>3891.7088323699436</v>
      </c>
      <c r="Q3982">
        <v>17956.150000000001</v>
      </c>
      <c r="R3982" s="6">
        <v>361.39500084504527</v>
      </c>
      <c r="S3982">
        <v>37</v>
      </c>
      <c r="T3982" t="str">
        <f ca="1">PROPER(TRIM(Table1[[#This Row],[Campaign Status]]))</f>
        <v>Paused</v>
      </c>
      <c r="V3982" s="1">
        <f t="shared" si="186"/>
        <v>37</v>
      </c>
      <c r="W3982" t="str">
        <f t="shared" ca="1" si="187"/>
        <v>North</v>
      </c>
      <c r="X3982" s="6">
        <f t="shared" si="188"/>
        <v>10837.467999999999</v>
      </c>
    </row>
    <row r="3983" spans="1:24" x14ac:dyDescent="0.3">
      <c r="A3983" t="s">
        <v>5095</v>
      </c>
      <c r="B3983" t="str">
        <f ca="1">PROPER(TRIM(Table1[[#This Row],[Campaign Name]]))</f>
        <v>Flash Sale</v>
      </c>
      <c r="C3983" t="str">
        <f ca="1">PROPER(TRIM(Table1[[#This Row],[Campaign Type]]))</f>
        <v>Sales</v>
      </c>
      <c r="D3983" t="str">
        <f ca="1">PROPER(TRIM(Table1[[#This Row],[Marketing Channel]]))</f>
        <v>Instagram</v>
      </c>
      <c r="E3983" t="s">
        <v>803</v>
      </c>
      <c r="F3983" t="s">
        <v>238</v>
      </c>
      <c r="G3983" t="s">
        <v>29</v>
      </c>
      <c r="H3983" t="s">
        <v>67</v>
      </c>
      <c r="I3983" t="s">
        <v>31</v>
      </c>
      <c r="J3983" t="s">
        <v>25</v>
      </c>
      <c r="K3983">
        <v>60638</v>
      </c>
      <c r="L3983">
        <v>7205</v>
      </c>
      <c r="M3983">
        <v>11.88</v>
      </c>
      <c r="N3983">
        <v>1696</v>
      </c>
      <c r="O3983">
        <v>23.54</v>
      </c>
      <c r="P3983">
        <v>250</v>
      </c>
      <c r="Q3983">
        <v>27353.01</v>
      </c>
      <c r="R3983" s="6">
        <v>10841.204</v>
      </c>
      <c r="S3983">
        <v>431</v>
      </c>
      <c r="T3983" t="str">
        <f ca="1">PROPER(TRIM(Table1[[#This Row],[Campaign Status]]))</f>
        <v>Active</v>
      </c>
      <c r="V3983" s="1">
        <f t="shared" si="186"/>
        <v>1696</v>
      </c>
      <c r="W3983" t="str">
        <f t="shared" ca="1" si="187"/>
        <v>North</v>
      </c>
      <c r="X3983" s="6">
        <f t="shared" si="188"/>
        <v>361.39500084504527</v>
      </c>
    </row>
    <row r="3984" spans="1:24" x14ac:dyDescent="0.3">
      <c r="A3984" t="s">
        <v>5096</v>
      </c>
      <c r="B3984" t="str">
        <f ca="1">PROPER(TRIM(Table1[[#This Row],[Campaign Name]]))</f>
        <v>New Launch</v>
      </c>
      <c r="C3984" t="str">
        <f ca="1">PROPER(TRIM(Table1[[#This Row],[Campaign Type]]))</f>
        <v>Lead Gen</v>
      </c>
      <c r="D3984" t="str">
        <f ca="1">PROPER(TRIM(Table1[[#This Row],[Marketing Channel]]))</f>
        <v>Meta Ads</v>
      </c>
      <c r="E3984" t="s">
        <v>414</v>
      </c>
      <c r="F3984" t="s">
        <v>146</v>
      </c>
      <c r="G3984" t="s">
        <v>11141</v>
      </c>
      <c r="H3984" t="s">
        <v>54</v>
      </c>
      <c r="I3984" t="s">
        <v>24</v>
      </c>
      <c r="J3984" t="s">
        <v>32</v>
      </c>
      <c r="K3984">
        <v>40169</v>
      </c>
      <c r="L3984">
        <v>4946</v>
      </c>
      <c r="M3984">
        <v>12.31</v>
      </c>
      <c r="N3984">
        <v>1105</v>
      </c>
      <c r="O3984">
        <v>22.34</v>
      </c>
      <c r="P3984">
        <v>3817.8497265160554</v>
      </c>
      <c r="Q3984">
        <v>4292.7299999999996</v>
      </c>
      <c r="R3984" s="6">
        <v>12.438422345064165</v>
      </c>
      <c r="S3984">
        <v>560</v>
      </c>
      <c r="T3984" t="str">
        <f ca="1">PROPER(TRIM(Table1[[#This Row],[Campaign Status]]))</f>
        <v>Active</v>
      </c>
      <c r="V3984" s="1">
        <f t="shared" si="186"/>
        <v>1105</v>
      </c>
      <c r="W3984" t="str">
        <f t="shared" ca="1" si="187"/>
        <v>west</v>
      </c>
      <c r="X3984" s="6">
        <f t="shared" si="188"/>
        <v>10841.204</v>
      </c>
    </row>
    <row r="3985" spans="1:24" x14ac:dyDescent="0.3">
      <c r="A3985" t="s">
        <v>5097</v>
      </c>
      <c r="B3985" t="str">
        <f ca="1">PROPER(TRIM(Table1[[#This Row],[Campaign Name]]))</f>
        <v>Flash Sale</v>
      </c>
      <c r="C3985" t="str">
        <f ca="1">PROPER(TRIM(Table1[[#This Row],[Campaign Type]]))</f>
        <v>Retargeting</v>
      </c>
      <c r="D3985" t="str">
        <f ca="1">PROPER(TRIM(Table1[[#This Row],[Marketing Channel]]))</f>
        <v>Linkedin</v>
      </c>
      <c r="E3985" t="s">
        <v>323</v>
      </c>
      <c r="F3985" t="s">
        <v>516</v>
      </c>
      <c r="G3985" t="s">
        <v>11141</v>
      </c>
      <c r="H3985" t="s">
        <v>23</v>
      </c>
      <c r="I3985" t="s">
        <v>62</v>
      </c>
      <c r="J3985" t="s">
        <v>32</v>
      </c>
      <c r="K3985">
        <v>85382</v>
      </c>
      <c r="L3985">
        <v>912</v>
      </c>
      <c r="M3985">
        <v>1.07</v>
      </c>
      <c r="N3985">
        <v>176</v>
      </c>
      <c r="O3985">
        <v>19.3</v>
      </c>
      <c r="P3985">
        <v>3830.4648972188602</v>
      </c>
      <c r="Q3985">
        <v>11209.5</v>
      </c>
      <c r="R3985" s="6">
        <v>192.64071857540705</v>
      </c>
      <c r="S3985">
        <v>112</v>
      </c>
      <c r="T3985" t="str">
        <f ca="1">PROPER(TRIM(Table1[[#This Row],[Campaign Status]]))</f>
        <v>Paused</v>
      </c>
      <c r="V3985" s="1">
        <f t="shared" si="186"/>
        <v>176</v>
      </c>
      <c r="W3985" t="str">
        <f t="shared" ca="1" si="187"/>
        <v>west</v>
      </c>
      <c r="X3985" s="6">
        <f t="shared" si="188"/>
        <v>12.438422345064165</v>
      </c>
    </row>
    <row r="3986" spans="1:24" x14ac:dyDescent="0.3">
      <c r="A3986" t="s">
        <v>5098</v>
      </c>
      <c r="B3986" t="str">
        <f ca="1">PROPER(TRIM(Table1[[#This Row],[Campaign Name]]))</f>
        <v>Mega Discount</v>
      </c>
      <c r="C3986" t="str">
        <f ca="1">PROPER(TRIM(Table1[[#This Row],[Campaign Type]]))</f>
        <v>Awareness</v>
      </c>
      <c r="D3986" t="str">
        <f ca="1">PROPER(TRIM(Table1[[#This Row],[Marketing Channel]]))</f>
        <v>Instagram</v>
      </c>
      <c r="E3986" t="s">
        <v>2319</v>
      </c>
      <c r="F3986" t="s">
        <v>605</v>
      </c>
      <c r="G3986" t="s">
        <v>46</v>
      </c>
      <c r="H3986" t="s">
        <v>42</v>
      </c>
      <c r="I3986" t="s">
        <v>24</v>
      </c>
      <c r="J3986" t="s">
        <v>32</v>
      </c>
      <c r="K3986">
        <v>26222</v>
      </c>
      <c r="L3986">
        <v>1083</v>
      </c>
      <c r="M3986">
        <v>4.13</v>
      </c>
      <c r="N3986">
        <v>306</v>
      </c>
      <c r="O3986">
        <v>28.25</v>
      </c>
      <c r="P3986">
        <v>9618.1299999999992</v>
      </c>
      <c r="Q3986">
        <v>9745.07</v>
      </c>
      <c r="R3986" s="6">
        <v>1.3197991709407184</v>
      </c>
      <c r="S3986">
        <v>257</v>
      </c>
      <c r="T3986" t="str">
        <f ca="1">PROPER(TRIM(Table1[[#This Row],[Campaign Status]]))</f>
        <v>Active</v>
      </c>
      <c r="V3986" s="1">
        <f t="shared" si="186"/>
        <v>306</v>
      </c>
      <c r="W3986" t="str">
        <f t="shared" ca="1" si="187"/>
        <v>South</v>
      </c>
      <c r="X3986" s="6">
        <f t="shared" si="188"/>
        <v>192.64071857540705</v>
      </c>
    </row>
    <row r="3987" spans="1:24" x14ac:dyDescent="0.3">
      <c r="A3987" t="s">
        <v>5099</v>
      </c>
      <c r="B3987" t="str">
        <f ca="1">PROPER(TRIM(Table1[[#This Row],[Campaign Name]]))</f>
        <v>Festive Offer</v>
      </c>
      <c r="C3987" t="str">
        <f ca="1">PROPER(TRIM(Table1[[#This Row],[Campaign Type]]))</f>
        <v>Lead Gen</v>
      </c>
      <c r="D3987" t="str">
        <f ca="1">PROPER(TRIM(Table1[[#This Row],[Marketing Channel]]))</f>
        <v>Linkedin</v>
      </c>
      <c r="E3987" t="s">
        <v>136</v>
      </c>
      <c r="F3987" t="s">
        <v>197</v>
      </c>
      <c r="G3987" t="s">
        <v>41</v>
      </c>
      <c r="H3987" t="s">
        <v>11140</v>
      </c>
      <c r="I3987" t="s">
        <v>62</v>
      </c>
      <c r="J3987" t="s">
        <v>63</v>
      </c>
      <c r="K3987">
        <v>175243</v>
      </c>
      <c r="L3987">
        <v>16587</v>
      </c>
      <c r="M3987">
        <v>9.4700000000000006</v>
      </c>
      <c r="N3987">
        <v>1260</v>
      </c>
      <c r="O3987">
        <v>7.6</v>
      </c>
      <c r="P3987">
        <v>5718.11</v>
      </c>
      <c r="Q3987">
        <v>46691.58</v>
      </c>
      <c r="R3987" s="6">
        <v>716.55616978337252</v>
      </c>
      <c r="S3987">
        <v>418</v>
      </c>
      <c r="T3987" t="str">
        <f ca="1">PROPER(TRIM(Table1[[#This Row],[Campaign Status]]))</f>
        <v>Active</v>
      </c>
      <c r="V3987" s="1">
        <f t="shared" si="186"/>
        <v>1260</v>
      </c>
      <c r="W3987" t="str">
        <f t="shared" ca="1" si="187"/>
        <v>East</v>
      </c>
      <c r="X3987" s="6">
        <f t="shared" si="188"/>
        <v>1.3197991709407184</v>
      </c>
    </row>
    <row r="3988" spans="1:24" x14ac:dyDescent="0.3">
      <c r="A3988" t="s">
        <v>5100</v>
      </c>
      <c r="B3988" t="str">
        <f ca="1">PROPER(TRIM(Table1[[#This Row],[Campaign Name]]))</f>
        <v>Summer Sale</v>
      </c>
      <c r="C3988" t="str">
        <f ca="1">PROPER(TRIM(Table1[[#This Row],[Campaign Type]]))</f>
        <v>Lead Gen</v>
      </c>
      <c r="D3988" t="str">
        <f ca="1">PROPER(TRIM(Table1[[#This Row],[Marketing Channel]]))</f>
        <v>Meta Ads</v>
      </c>
      <c r="E3988" t="s">
        <v>4221</v>
      </c>
      <c r="F3988" t="s">
        <v>241</v>
      </c>
      <c r="G3988" t="s">
        <v>29</v>
      </c>
      <c r="H3988" t="s">
        <v>61</v>
      </c>
      <c r="I3988" t="s">
        <v>31</v>
      </c>
      <c r="J3988" t="s">
        <v>32</v>
      </c>
      <c r="K3988">
        <v>184148</v>
      </c>
      <c r="L3988">
        <v>16118</v>
      </c>
      <c r="M3988">
        <v>8.75</v>
      </c>
      <c r="N3988">
        <v>3207</v>
      </c>
      <c r="O3988">
        <v>19.899999999999999</v>
      </c>
      <c r="P3988">
        <v>250</v>
      </c>
      <c r="Q3988">
        <v>14157.09</v>
      </c>
      <c r="R3988" s="6">
        <v>5562.8360000000002</v>
      </c>
      <c r="S3988">
        <v>3174</v>
      </c>
      <c r="T3988" t="str">
        <f ca="1">PROPER(TRIM(Table1[[#This Row],[Campaign Status]]))</f>
        <v>Paused</v>
      </c>
      <c r="V3988" s="1">
        <f t="shared" si="186"/>
        <v>3207</v>
      </c>
      <c r="W3988" t="str">
        <f t="shared" ca="1" si="187"/>
        <v>North</v>
      </c>
      <c r="X3988" s="6">
        <f t="shared" si="188"/>
        <v>716.55616978337252</v>
      </c>
    </row>
    <row r="3989" spans="1:24" hidden="1" x14ac:dyDescent="0.3">
      <c r="A3989" t="s">
        <v>5101</v>
      </c>
      <c r="B3989" t="str">
        <f ca="1">PROPER(TRIM(Table1[[#This Row],[Campaign Name]]))</f>
        <v>Flash Sale</v>
      </c>
      <c r="C3989" t="str">
        <f ca="1">PROPER(TRIM(Table1[[#This Row],[Campaign Type]]))</f>
        <v>Awareness</v>
      </c>
      <c r="D3989" t="str">
        <f ca="1">PROPER(TRIM(Table1[[#This Row],[Marketing Channel]]))</f>
        <v>Google Ads</v>
      </c>
      <c r="E3989" t="s">
        <v>1120</v>
      </c>
      <c r="F3989" t="s">
        <v>77</v>
      </c>
      <c r="G3989" t="s">
        <v>29</v>
      </c>
      <c r="H3989" t="s">
        <v>67</v>
      </c>
      <c r="I3989" t="s">
        <v>31</v>
      </c>
      <c r="J3989" t="s">
        <v>25</v>
      </c>
      <c r="K3989">
        <v>11817</v>
      </c>
      <c r="L3989">
        <v>89</v>
      </c>
      <c r="M3989">
        <v>0.75</v>
      </c>
      <c r="N3989">
        <v>11</v>
      </c>
      <c r="O3989">
        <v>12.36</v>
      </c>
      <c r="P3989">
        <v>3988.1535696969677</v>
      </c>
      <c r="R3989" s="6" t="e">
        <v>#VALUE!</v>
      </c>
      <c r="S3989">
        <v>10</v>
      </c>
      <c r="T3989" t="str">
        <f ca="1">PROPER(TRIM(Table1[[#This Row],[Campaign Status]]))</f>
        <v>Completed</v>
      </c>
      <c r="V3989" s="1">
        <f t="shared" si="186"/>
        <v>11</v>
      </c>
      <c r="W3989" t="str">
        <f t="shared" ca="1" si="187"/>
        <v>North</v>
      </c>
      <c r="X3989" s="6">
        <f t="shared" si="188"/>
        <v>5562.8360000000002</v>
      </c>
    </row>
    <row r="3990" spans="1:24" x14ac:dyDescent="0.3">
      <c r="A3990" t="s">
        <v>5102</v>
      </c>
      <c r="B3990" t="str">
        <f ca="1">PROPER(TRIM(Table1[[#This Row],[Campaign Name]]))</f>
        <v>Festive Offer</v>
      </c>
      <c r="C3990" t="str">
        <f ca="1">PROPER(TRIM(Table1[[#This Row],[Campaign Type]]))</f>
        <v>Lead Gen</v>
      </c>
      <c r="D3990" t="str">
        <f ca="1">PROPER(TRIM(Table1[[#This Row],[Marketing Channel]]))</f>
        <v>Email</v>
      </c>
      <c r="E3990" t="s">
        <v>2621</v>
      </c>
      <c r="F3990" t="s">
        <v>689</v>
      </c>
      <c r="G3990" t="s">
        <v>46</v>
      </c>
      <c r="H3990" t="s">
        <v>30</v>
      </c>
      <c r="I3990" t="s">
        <v>31</v>
      </c>
      <c r="J3990" t="s">
        <v>25</v>
      </c>
      <c r="K3990">
        <v>123221</v>
      </c>
      <c r="L3990">
        <v>15765</v>
      </c>
      <c r="M3990">
        <v>12.79</v>
      </c>
      <c r="N3990">
        <v>36</v>
      </c>
      <c r="O3990">
        <v>0.23</v>
      </c>
      <c r="P3990">
        <v>250</v>
      </c>
      <c r="Q3990">
        <v>43771.839999999997</v>
      </c>
      <c r="R3990" s="6">
        <v>17408.735999999997</v>
      </c>
      <c r="S3990">
        <v>31</v>
      </c>
      <c r="T3990" t="str">
        <f ca="1">PROPER(TRIM(Table1[[#This Row],[Campaign Status]]))</f>
        <v>Completed</v>
      </c>
      <c r="V3990" s="1">
        <f t="shared" si="186"/>
        <v>36</v>
      </c>
      <c r="W3990" t="str">
        <f t="shared" ca="1" si="187"/>
        <v>South</v>
      </c>
      <c r="X3990" s="6" t="e">
        <f t="shared" si="188"/>
        <v>#VALUE!</v>
      </c>
    </row>
    <row r="3991" spans="1:24" x14ac:dyDescent="0.3">
      <c r="A3991" t="s">
        <v>5103</v>
      </c>
      <c r="B3991" t="str">
        <f ca="1">PROPER(TRIM(Table1[[#This Row],[Campaign Name]]))</f>
        <v>Mega Discount</v>
      </c>
      <c r="C3991" t="str">
        <f ca="1">PROPER(TRIM(Table1[[#This Row],[Campaign Type]]))</f>
        <v>Retargeting</v>
      </c>
      <c r="D3991" t="str">
        <f ca="1">PROPER(TRIM(Table1[[#This Row],[Marketing Channel]]))</f>
        <v>Meta Ads</v>
      </c>
      <c r="E3991" t="s">
        <v>1233</v>
      </c>
      <c r="F3991" t="s">
        <v>344</v>
      </c>
      <c r="G3991" t="s">
        <v>46</v>
      </c>
      <c r="H3991" t="s">
        <v>42</v>
      </c>
      <c r="I3991" t="s">
        <v>31</v>
      </c>
      <c r="J3991" t="s">
        <v>32</v>
      </c>
      <c r="K3991">
        <v>194405</v>
      </c>
      <c r="L3991">
        <v>26214</v>
      </c>
      <c r="M3991">
        <v>13.48</v>
      </c>
      <c r="N3991">
        <v>5466</v>
      </c>
      <c r="O3991">
        <v>20.85</v>
      </c>
      <c r="P3991">
        <v>14118.75</v>
      </c>
      <c r="Q3991">
        <v>39000.129999999997</v>
      </c>
      <c r="R3991" s="6">
        <v>176.2293404161133</v>
      </c>
      <c r="S3991">
        <v>5066</v>
      </c>
      <c r="T3991" t="str">
        <f ca="1">PROPER(TRIM(Table1[[#This Row],[Campaign Status]]))</f>
        <v>Paused</v>
      </c>
      <c r="V3991" s="1">
        <f t="shared" si="186"/>
        <v>5466</v>
      </c>
      <c r="W3991" t="str">
        <f t="shared" ca="1" si="187"/>
        <v>South</v>
      </c>
      <c r="X3991" s="6">
        <f t="shared" si="188"/>
        <v>17408.735999999997</v>
      </c>
    </row>
    <row r="3992" spans="1:24" x14ac:dyDescent="0.3">
      <c r="A3992" t="s">
        <v>5104</v>
      </c>
      <c r="B3992" t="str">
        <f ca="1">PROPER(TRIM(Table1[[#This Row],[Campaign Name]]))</f>
        <v>New Launch</v>
      </c>
      <c r="C3992" t="str">
        <f ca="1">PROPER(TRIM(Table1[[#This Row],[Campaign Type]]))</f>
        <v>Awareness</v>
      </c>
      <c r="D3992" t="str">
        <f ca="1">PROPER(TRIM(Table1[[#This Row],[Marketing Channel]]))</f>
        <v>Youtube</v>
      </c>
      <c r="E3992" t="s">
        <v>94</v>
      </c>
      <c r="F3992" t="s">
        <v>146</v>
      </c>
      <c r="G3992" t="s">
        <v>29</v>
      </c>
      <c r="H3992" t="s">
        <v>67</v>
      </c>
      <c r="I3992" t="s">
        <v>62</v>
      </c>
      <c r="J3992" t="s">
        <v>32</v>
      </c>
      <c r="K3992">
        <v>196317</v>
      </c>
      <c r="L3992">
        <v>5637</v>
      </c>
      <c r="M3992">
        <v>2.87</v>
      </c>
      <c r="N3992">
        <v>1410</v>
      </c>
      <c r="O3992">
        <v>25.01</v>
      </c>
      <c r="P3992">
        <v>11778.64</v>
      </c>
      <c r="Q3992">
        <v>24890.240000000002</v>
      </c>
      <c r="R3992" s="6">
        <v>111.31675643367997</v>
      </c>
      <c r="S3992">
        <v>387</v>
      </c>
      <c r="T3992" t="str">
        <f ca="1">PROPER(TRIM(Table1[[#This Row],[Campaign Status]]))</f>
        <v>Paused</v>
      </c>
      <c r="V3992" s="1">
        <f t="shared" si="186"/>
        <v>1410</v>
      </c>
      <c r="W3992" t="str">
        <f t="shared" ca="1" si="187"/>
        <v>North</v>
      </c>
      <c r="X3992" s="6">
        <f t="shared" si="188"/>
        <v>176.2293404161133</v>
      </c>
    </row>
    <row r="3993" spans="1:24" x14ac:dyDescent="0.3">
      <c r="A3993" t="s">
        <v>5105</v>
      </c>
      <c r="B3993" t="str">
        <f ca="1">PROPER(TRIM(Table1[[#This Row],[Campaign Name]]))</f>
        <v>Summer Sale</v>
      </c>
      <c r="C3993" t="str">
        <f ca="1">PROPER(TRIM(Table1[[#This Row],[Campaign Type]]))</f>
        <v>Retargeting</v>
      </c>
      <c r="D3993" t="str">
        <f ca="1">PROPER(TRIM(Table1[[#This Row],[Marketing Channel]]))</f>
        <v>Google Ads</v>
      </c>
      <c r="E3993" t="s">
        <v>3657</v>
      </c>
      <c r="F3993" t="s">
        <v>465</v>
      </c>
      <c r="G3993" t="s">
        <v>46</v>
      </c>
      <c r="H3993" t="s">
        <v>30</v>
      </c>
      <c r="I3993" t="s">
        <v>62</v>
      </c>
      <c r="J3993" t="s">
        <v>25</v>
      </c>
      <c r="K3993">
        <v>163068</v>
      </c>
      <c r="L3993">
        <v>20018</v>
      </c>
      <c r="M3993">
        <v>12.28</v>
      </c>
      <c r="N3993">
        <v>1193</v>
      </c>
      <c r="O3993">
        <v>5.96</v>
      </c>
      <c r="P3993">
        <v>10011.23</v>
      </c>
      <c r="Q3993">
        <v>20257.91</v>
      </c>
      <c r="R3993" s="6">
        <v>102.35185886249742</v>
      </c>
      <c r="S3993">
        <v>227</v>
      </c>
      <c r="T3993" t="str">
        <f ca="1">PROPER(TRIM(Table1[[#This Row],[Campaign Status]]))</f>
        <v>Active</v>
      </c>
      <c r="V3993" s="1">
        <f t="shared" si="186"/>
        <v>1193</v>
      </c>
      <c r="W3993" t="str">
        <f t="shared" ca="1" si="187"/>
        <v>South</v>
      </c>
      <c r="X3993" s="6">
        <f t="shared" si="188"/>
        <v>111.31675643367997</v>
      </c>
    </row>
    <row r="3994" spans="1:24" x14ac:dyDescent="0.3">
      <c r="A3994" t="s">
        <v>5106</v>
      </c>
      <c r="B3994" t="str">
        <f ca="1">PROPER(TRIM(Table1[[#This Row],[Campaign Name]]))</f>
        <v>Flash Sale</v>
      </c>
      <c r="C3994" t="str">
        <f ca="1">PROPER(TRIM(Table1[[#This Row],[Campaign Type]]))</f>
        <v>Awareness</v>
      </c>
      <c r="D3994" t="str">
        <f ca="1">PROPER(TRIM(Table1[[#This Row],[Marketing Channel]]))</f>
        <v>Google Ads</v>
      </c>
      <c r="E3994" t="s">
        <v>355</v>
      </c>
      <c r="F3994" t="s">
        <v>978</v>
      </c>
      <c r="G3994" t="s">
        <v>46</v>
      </c>
      <c r="H3994" t="s">
        <v>42</v>
      </c>
      <c r="I3994" t="s">
        <v>24</v>
      </c>
      <c r="J3994" t="s">
        <v>63</v>
      </c>
      <c r="K3994">
        <v>183446</v>
      </c>
      <c r="L3994">
        <v>19290</v>
      </c>
      <c r="M3994">
        <v>10.52</v>
      </c>
      <c r="N3994">
        <v>3279</v>
      </c>
      <c r="O3994">
        <v>17</v>
      </c>
      <c r="P3994">
        <v>250</v>
      </c>
      <c r="Q3994">
        <v>34261.31</v>
      </c>
      <c r="R3994" s="6">
        <v>13604.523999999998</v>
      </c>
      <c r="S3994">
        <v>2729</v>
      </c>
      <c r="T3994" t="str">
        <f ca="1">PROPER(TRIM(Table1[[#This Row],[Campaign Status]]))</f>
        <v>Completed</v>
      </c>
      <c r="V3994" s="1">
        <f t="shared" si="186"/>
        <v>3279</v>
      </c>
      <c r="W3994" t="str">
        <f t="shared" ca="1" si="187"/>
        <v>South</v>
      </c>
      <c r="X3994" s="6">
        <f t="shared" si="188"/>
        <v>102.35185886249742</v>
      </c>
    </row>
    <row r="3995" spans="1:24" x14ac:dyDescent="0.3">
      <c r="A3995" t="s">
        <v>5107</v>
      </c>
      <c r="B3995" t="str">
        <f ca="1">PROPER(TRIM(Table1[[#This Row],[Campaign Name]]))</f>
        <v>Festive Offer</v>
      </c>
      <c r="C3995" t="str">
        <f ca="1">PROPER(TRIM(Table1[[#This Row],[Campaign Type]]))</f>
        <v>Retargeting</v>
      </c>
      <c r="D3995" t="str">
        <f ca="1">PROPER(TRIM(Table1[[#This Row],[Marketing Channel]]))</f>
        <v>Linkedin</v>
      </c>
      <c r="E3995" t="s">
        <v>1421</v>
      </c>
      <c r="F3995" t="s">
        <v>309</v>
      </c>
      <c r="G3995" t="s">
        <v>11141</v>
      </c>
      <c r="H3995" t="s">
        <v>54</v>
      </c>
      <c r="I3995" t="s">
        <v>68</v>
      </c>
      <c r="J3995" t="s">
        <v>25</v>
      </c>
      <c r="K3995">
        <v>116865</v>
      </c>
      <c r="L3995">
        <v>3321</v>
      </c>
      <c r="M3995">
        <v>2.84</v>
      </c>
      <c r="N3995">
        <v>599</v>
      </c>
      <c r="O3995">
        <v>18.04</v>
      </c>
      <c r="P3995">
        <v>5871.54</v>
      </c>
      <c r="Q3995">
        <v>2476.85</v>
      </c>
      <c r="R3995" s="6">
        <v>-57.816007384774693</v>
      </c>
      <c r="S3995">
        <v>109</v>
      </c>
      <c r="T3995" t="str">
        <f ca="1">PROPER(TRIM(Table1[[#This Row],[Campaign Status]]))</f>
        <v>Active</v>
      </c>
      <c r="V3995" s="1">
        <f t="shared" si="186"/>
        <v>599</v>
      </c>
      <c r="W3995" t="str">
        <f t="shared" ca="1" si="187"/>
        <v>west</v>
      </c>
      <c r="X3995" s="6">
        <f t="shared" si="188"/>
        <v>13604.523999999998</v>
      </c>
    </row>
    <row r="3996" spans="1:24" x14ac:dyDescent="0.3">
      <c r="A3996" t="s">
        <v>5108</v>
      </c>
      <c r="B3996" t="str">
        <f ca="1">PROPER(TRIM(Table1[[#This Row],[Campaign Name]]))</f>
        <v>New Launch</v>
      </c>
      <c r="C3996" t="str">
        <f ca="1">PROPER(TRIM(Table1[[#This Row],[Campaign Type]]))</f>
        <v>Retargeting</v>
      </c>
      <c r="D3996" t="str">
        <f ca="1">PROPER(TRIM(Table1[[#This Row],[Marketing Channel]]))</f>
        <v>Instagram</v>
      </c>
      <c r="E3996" t="s">
        <v>938</v>
      </c>
      <c r="F3996" t="s">
        <v>663</v>
      </c>
      <c r="G3996" t="s">
        <v>29</v>
      </c>
      <c r="H3996" t="s">
        <v>61</v>
      </c>
      <c r="I3996" t="s">
        <v>24</v>
      </c>
      <c r="J3996" t="s">
        <v>32</v>
      </c>
      <c r="K3996">
        <v>167468</v>
      </c>
      <c r="L3996">
        <v>11016</v>
      </c>
      <c r="M3996">
        <v>6.58</v>
      </c>
      <c r="N3996">
        <v>2888</v>
      </c>
      <c r="O3996">
        <v>26.22</v>
      </c>
      <c r="P3996">
        <v>250</v>
      </c>
      <c r="Q3996">
        <v>6566.11</v>
      </c>
      <c r="R3996" s="6">
        <v>2526.444</v>
      </c>
      <c r="S3996">
        <v>268</v>
      </c>
      <c r="T3996" t="str">
        <f ca="1">PROPER(TRIM(Table1[[#This Row],[Campaign Status]]))</f>
        <v>Paused</v>
      </c>
      <c r="V3996" s="1">
        <f t="shared" si="186"/>
        <v>2888</v>
      </c>
      <c r="W3996" t="str">
        <f t="shared" ca="1" si="187"/>
        <v>North</v>
      </c>
      <c r="X3996" s="6">
        <f t="shared" si="188"/>
        <v>-57.816007384774693</v>
      </c>
    </row>
    <row r="3997" spans="1:24" x14ac:dyDescent="0.3">
      <c r="A3997" t="s">
        <v>5109</v>
      </c>
      <c r="B3997" t="str">
        <f ca="1">PROPER(TRIM(Table1[[#This Row],[Campaign Name]]))</f>
        <v>New Launch</v>
      </c>
      <c r="C3997" t="str">
        <f ca="1">PROPER(TRIM(Table1[[#This Row],[Campaign Type]]))</f>
        <v>Awareness</v>
      </c>
      <c r="D3997" t="str">
        <f ca="1">PROPER(TRIM(Table1[[#This Row],[Marketing Channel]]))</f>
        <v>Google Ads</v>
      </c>
      <c r="E3997" t="s">
        <v>2083</v>
      </c>
      <c r="F3997" t="s">
        <v>1073</v>
      </c>
      <c r="G3997" t="s">
        <v>41</v>
      </c>
      <c r="H3997" t="s">
        <v>11140</v>
      </c>
      <c r="I3997" t="s">
        <v>24</v>
      </c>
      <c r="J3997" t="s">
        <v>25</v>
      </c>
      <c r="K3997">
        <v>57023</v>
      </c>
      <c r="L3997">
        <v>4927</v>
      </c>
      <c r="M3997">
        <v>8.64</v>
      </c>
      <c r="N3997">
        <v>452</v>
      </c>
      <c r="O3997">
        <v>9.17</v>
      </c>
      <c r="P3997">
        <v>3988.1535696969677</v>
      </c>
      <c r="Q3997">
        <v>8872.2999999999993</v>
      </c>
      <c r="R3997" s="6">
        <v>122.4663580513562</v>
      </c>
      <c r="S3997">
        <v>430</v>
      </c>
      <c r="T3997" t="str">
        <f ca="1">PROPER(TRIM(Table1[[#This Row],[Campaign Status]]))</f>
        <v>Completed</v>
      </c>
      <c r="V3997" s="1">
        <f t="shared" si="186"/>
        <v>452</v>
      </c>
      <c r="W3997" t="str">
        <f t="shared" ca="1" si="187"/>
        <v>East</v>
      </c>
      <c r="X3997" s="6">
        <f t="shared" si="188"/>
        <v>2526.444</v>
      </c>
    </row>
    <row r="3998" spans="1:24" x14ac:dyDescent="0.3">
      <c r="A3998" t="s">
        <v>5110</v>
      </c>
      <c r="B3998" t="str">
        <f ca="1">PROPER(TRIM(Table1[[#This Row],[Campaign Name]]))</f>
        <v>Summer Sale</v>
      </c>
      <c r="C3998" t="str">
        <f ca="1">PROPER(TRIM(Table1[[#This Row],[Campaign Type]]))</f>
        <v>Sales</v>
      </c>
      <c r="D3998" t="str">
        <f ca="1">PROPER(TRIM(Table1[[#This Row],[Marketing Channel]]))</f>
        <v>Google Ads</v>
      </c>
      <c r="E3998" t="s">
        <v>1241</v>
      </c>
      <c r="F3998" t="s">
        <v>89</v>
      </c>
      <c r="G3998" t="s">
        <v>11141</v>
      </c>
      <c r="H3998" t="s">
        <v>54</v>
      </c>
      <c r="I3998" t="s">
        <v>68</v>
      </c>
      <c r="J3998" t="s">
        <v>25</v>
      </c>
      <c r="K3998">
        <v>78558</v>
      </c>
      <c r="L3998">
        <v>6613</v>
      </c>
      <c r="M3998">
        <v>8.42</v>
      </c>
      <c r="N3998">
        <v>1519</v>
      </c>
      <c r="O3998">
        <v>22.97</v>
      </c>
      <c r="P3998">
        <v>250</v>
      </c>
      <c r="Q3998">
        <v>44893.55</v>
      </c>
      <c r="R3998" s="6">
        <v>17857.420000000002</v>
      </c>
      <c r="S3998">
        <v>1473</v>
      </c>
      <c r="T3998" t="str">
        <f ca="1">PROPER(TRIM(Table1[[#This Row],[Campaign Status]]))</f>
        <v>Paused</v>
      </c>
      <c r="V3998" s="1">
        <f t="shared" si="186"/>
        <v>1519</v>
      </c>
      <c r="W3998" t="str">
        <f t="shared" ca="1" si="187"/>
        <v>west</v>
      </c>
      <c r="X3998" s="6">
        <f t="shared" si="188"/>
        <v>122.4663580513562</v>
      </c>
    </row>
    <row r="3999" spans="1:24" x14ac:dyDescent="0.3">
      <c r="A3999" t="s">
        <v>5111</v>
      </c>
      <c r="B3999" t="str">
        <f ca="1">PROPER(TRIM(Table1[[#This Row],[Campaign Name]]))</f>
        <v>New Launch</v>
      </c>
      <c r="C3999" t="str">
        <f ca="1">PROPER(TRIM(Table1[[#This Row],[Campaign Type]]))</f>
        <v>Lead Gen</v>
      </c>
      <c r="D3999" t="str">
        <f ca="1">PROPER(TRIM(Table1[[#This Row],[Marketing Channel]]))</f>
        <v>Meta Ads</v>
      </c>
      <c r="E3999" t="s">
        <v>4019</v>
      </c>
      <c r="F3999" t="s">
        <v>211</v>
      </c>
      <c r="G3999" t="s">
        <v>46</v>
      </c>
      <c r="H3999" t="s">
        <v>42</v>
      </c>
      <c r="I3999" t="s">
        <v>68</v>
      </c>
      <c r="J3999" t="s">
        <v>25</v>
      </c>
      <c r="K3999">
        <v>114430</v>
      </c>
      <c r="L3999">
        <v>13389</v>
      </c>
      <c r="M3999">
        <v>11.7</v>
      </c>
      <c r="N3999">
        <v>3690</v>
      </c>
      <c r="O3999">
        <v>27.56</v>
      </c>
      <c r="P3999">
        <v>3817.8497265160554</v>
      </c>
      <c r="Q3999">
        <v>45677.14</v>
      </c>
      <c r="R3999" s="6">
        <v>1096.4101070495058</v>
      </c>
      <c r="S3999">
        <v>1457</v>
      </c>
      <c r="T3999" t="str">
        <f ca="1">PROPER(TRIM(Table1[[#This Row],[Campaign Status]]))</f>
        <v>Active</v>
      </c>
      <c r="V3999" s="1">
        <f t="shared" si="186"/>
        <v>3690</v>
      </c>
      <c r="W3999" t="str">
        <f t="shared" ca="1" si="187"/>
        <v>South</v>
      </c>
      <c r="X3999" s="6">
        <f t="shared" si="188"/>
        <v>17857.420000000002</v>
      </c>
    </row>
    <row r="4000" spans="1:24" x14ac:dyDescent="0.3">
      <c r="A4000" t="s">
        <v>5112</v>
      </c>
      <c r="B4000" t="str">
        <f ca="1">PROPER(TRIM(Table1[[#This Row],[Campaign Name]]))</f>
        <v>Mega Discount</v>
      </c>
      <c r="C4000" t="str">
        <f ca="1">PROPER(TRIM(Table1[[#This Row],[Campaign Type]]))</f>
        <v>Lead Gen</v>
      </c>
      <c r="D4000" t="str">
        <f ca="1">PROPER(TRIM(Table1[[#This Row],[Marketing Channel]]))</f>
        <v>Linkedin</v>
      </c>
      <c r="E4000" t="s">
        <v>83</v>
      </c>
      <c r="F4000" t="s">
        <v>271</v>
      </c>
      <c r="G4000" t="s">
        <v>46</v>
      </c>
      <c r="H4000" t="s">
        <v>30</v>
      </c>
      <c r="I4000" t="s">
        <v>24</v>
      </c>
      <c r="J4000" t="s">
        <v>25</v>
      </c>
      <c r="K4000">
        <v>36116</v>
      </c>
      <c r="L4000">
        <v>3038</v>
      </c>
      <c r="M4000">
        <v>8.41</v>
      </c>
      <c r="N4000">
        <v>637</v>
      </c>
      <c r="O4000">
        <v>20.97</v>
      </c>
      <c r="P4000">
        <v>3830.4648972188602</v>
      </c>
      <c r="Q4000">
        <v>33859.61</v>
      </c>
      <c r="R4000" s="6">
        <v>783.95562702020959</v>
      </c>
      <c r="S4000">
        <v>590</v>
      </c>
      <c r="T4000" t="str">
        <f ca="1">PROPER(TRIM(Table1[[#This Row],[Campaign Status]]))</f>
        <v>Active</v>
      </c>
      <c r="V4000" s="1">
        <f t="shared" si="186"/>
        <v>637</v>
      </c>
      <c r="W4000" t="str">
        <f t="shared" ca="1" si="187"/>
        <v>South</v>
      </c>
      <c r="X4000" s="6">
        <f t="shared" si="188"/>
        <v>1096.4101070495058</v>
      </c>
    </row>
    <row r="4001" spans="1:24" hidden="1" x14ac:dyDescent="0.3">
      <c r="A4001" t="s">
        <v>5113</v>
      </c>
      <c r="B4001" t="str">
        <f ca="1">PROPER(TRIM(Table1[[#This Row],[Campaign Name]]))</f>
        <v>Mega Discount</v>
      </c>
      <c r="C4001" t="str">
        <f ca="1">PROPER(TRIM(Table1[[#This Row],[Campaign Type]]))</f>
        <v>Retargeting</v>
      </c>
      <c r="D4001" t="str">
        <f ca="1">PROPER(TRIM(Table1[[#This Row],[Marketing Channel]]))</f>
        <v>Google Ads</v>
      </c>
      <c r="E4001" t="s">
        <v>1273</v>
      </c>
      <c r="F4001" t="s">
        <v>203</v>
      </c>
      <c r="G4001" t="s">
        <v>11141</v>
      </c>
      <c r="H4001" t="s">
        <v>23</v>
      </c>
      <c r="I4001" t="s">
        <v>24</v>
      </c>
      <c r="J4001" t="s">
        <v>32</v>
      </c>
      <c r="K4001">
        <v>39993</v>
      </c>
      <c r="L4001">
        <v>2553</v>
      </c>
      <c r="M4001">
        <v>6.38</v>
      </c>
      <c r="N4001">
        <v>67</v>
      </c>
      <c r="O4001">
        <v>2.62</v>
      </c>
      <c r="P4001">
        <v>250</v>
      </c>
      <c r="R4001" s="6" t="e">
        <v>#VALUE!</v>
      </c>
      <c r="S4001">
        <v>7</v>
      </c>
      <c r="T4001" t="str">
        <f ca="1">PROPER(TRIM(Table1[[#This Row],[Campaign Status]]))</f>
        <v>Completed</v>
      </c>
      <c r="V4001" s="1">
        <f t="shared" si="186"/>
        <v>67</v>
      </c>
      <c r="W4001" t="str">
        <f t="shared" ca="1" si="187"/>
        <v>west</v>
      </c>
      <c r="X4001" s="6">
        <f t="shared" si="188"/>
        <v>783.95562702020959</v>
      </c>
    </row>
    <row r="4002" spans="1:24" x14ac:dyDescent="0.3">
      <c r="A4002" t="s">
        <v>5114</v>
      </c>
      <c r="B4002" t="str">
        <f ca="1">PROPER(TRIM(Table1[[#This Row],[Campaign Name]]))</f>
        <v>Flash Sale</v>
      </c>
      <c r="C4002" t="str">
        <f ca="1">PROPER(TRIM(Table1[[#This Row],[Campaign Type]]))</f>
        <v>Sales</v>
      </c>
      <c r="D4002" t="str">
        <f ca="1">PROPER(TRIM(Table1[[#This Row],[Marketing Channel]]))</f>
        <v>Meta Ads</v>
      </c>
      <c r="E4002" t="s">
        <v>1215</v>
      </c>
      <c r="F4002" t="s">
        <v>303</v>
      </c>
      <c r="G4002" t="s">
        <v>29</v>
      </c>
      <c r="H4002" t="s">
        <v>61</v>
      </c>
      <c r="I4002" t="s">
        <v>68</v>
      </c>
      <c r="J4002" t="s">
        <v>25</v>
      </c>
      <c r="K4002">
        <v>193686</v>
      </c>
      <c r="L4002">
        <v>25551</v>
      </c>
      <c r="M4002">
        <v>13.19</v>
      </c>
      <c r="N4002">
        <v>3365</v>
      </c>
      <c r="O4002">
        <v>13.17</v>
      </c>
      <c r="P4002">
        <v>250</v>
      </c>
      <c r="Q4002">
        <v>23216.58</v>
      </c>
      <c r="R4002" s="6">
        <v>9186.6319999999996</v>
      </c>
      <c r="S4002">
        <v>2605</v>
      </c>
      <c r="T4002" t="str">
        <f ca="1">PROPER(TRIM(Table1[[#This Row],[Campaign Status]]))</f>
        <v>Paused</v>
      </c>
      <c r="V4002" s="1">
        <f t="shared" si="186"/>
        <v>3365</v>
      </c>
      <c r="W4002" t="str">
        <f t="shared" ca="1" si="187"/>
        <v>North</v>
      </c>
      <c r="X4002" s="6" t="e">
        <f t="shared" si="188"/>
        <v>#VALUE!</v>
      </c>
    </row>
    <row r="4003" spans="1:24" x14ac:dyDescent="0.3">
      <c r="A4003" t="s">
        <v>5115</v>
      </c>
      <c r="B4003" t="str">
        <f ca="1">PROPER(TRIM(Table1[[#This Row],[Campaign Name]]))</f>
        <v>Summer Sale</v>
      </c>
      <c r="C4003" t="str">
        <f ca="1">PROPER(TRIM(Table1[[#This Row],[Campaign Type]]))</f>
        <v>Sales</v>
      </c>
      <c r="D4003" t="str">
        <f ca="1">PROPER(TRIM(Table1[[#This Row],[Marketing Channel]]))</f>
        <v>Email</v>
      </c>
      <c r="E4003" t="s">
        <v>1354</v>
      </c>
      <c r="F4003" t="s">
        <v>279</v>
      </c>
      <c r="G4003" t="s">
        <v>29</v>
      </c>
      <c r="H4003" t="s">
        <v>61</v>
      </c>
      <c r="I4003" t="s">
        <v>62</v>
      </c>
      <c r="J4003" t="s">
        <v>63</v>
      </c>
      <c r="K4003">
        <v>168368</v>
      </c>
      <c r="L4003">
        <v>24770</v>
      </c>
      <c r="M4003">
        <v>14.71</v>
      </c>
      <c r="N4003">
        <v>1562</v>
      </c>
      <c r="O4003">
        <v>6.31</v>
      </c>
      <c r="P4003">
        <v>4021.4266195524165</v>
      </c>
      <c r="Q4003">
        <v>9323.02</v>
      </c>
      <c r="R4003" s="6">
        <v>131.8336471607096</v>
      </c>
      <c r="S4003">
        <v>989</v>
      </c>
      <c r="T4003" t="str">
        <f ca="1">PROPER(TRIM(Table1[[#This Row],[Campaign Status]]))</f>
        <v>Active</v>
      </c>
      <c r="V4003" s="1">
        <f t="shared" si="186"/>
        <v>1562</v>
      </c>
      <c r="W4003" t="str">
        <f t="shared" ca="1" si="187"/>
        <v>North</v>
      </c>
      <c r="X4003" s="6">
        <f t="shared" si="188"/>
        <v>9186.6319999999996</v>
      </c>
    </row>
    <row r="4004" spans="1:24" x14ac:dyDescent="0.3">
      <c r="A4004" t="s">
        <v>1901</v>
      </c>
      <c r="B4004" t="str">
        <f ca="1">PROPER(TRIM(Table1[[#This Row],[Campaign Name]]))</f>
        <v>Flash Sale</v>
      </c>
      <c r="C4004" t="str">
        <f ca="1">PROPER(TRIM(Table1[[#This Row],[Campaign Type]]))</f>
        <v>Lead Gen</v>
      </c>
      <c r="D4004" t="str">
        <f ca="1">PROPER(TRIM(Table1[[#This Row],[Marketing Channel]]))</f>
        <v>Meta Ads</v>
      </c>
      <c r="E4004" t="s">
        <v>652</v>
      </c>
      <c r="F4004" t="s">
        <v>1483</v>
      </c>
      <c r="G4004" t="s">
        <v>11141</v>
      </c>
      <c r="H4004" t="s">
        <v>36</v>
      </c>
      <c r="I4004" t="s">
        <v>24</v>
      </c>
      <c r="J4004" t="s">
        <v>63</v>
      </c>
      <c r="K4004">
        <v>162577</v>
      </c>
      <c r="L4004">
        <v>7059</v>
      </c>
      <c r="M4004">
        <v>4.34</v>
      </c>
      <c r="N4004">
        <v>1945</v>
      </c>
      <c r="O4004">
        <v>27.55</v>
      </c>
      <c r="P4004">
        <v>250</v>
      </c>
      <c r="Q4004">
        <v>3375.48</v>
      </c>
      <c r="R4004" s="6">
        <v>1250.192</v>
      </c>
      <c r="S4004">
        <v>1542</v>
      </c>
      <c r="T4004" t="str">
        <f ca="1">PROPER(TRIM(Table1[[#This Row],[Campaign Status]]))</f>
        <v>Active</v>
      </c>
      <c r="V4004" s="1">
        <f t="shared" si="186"/>
        <v>1945</v>
      </c>
      <c r="W4004" t="str">
        <f t="shared" ca="1" si="187"/>
        <v>west</v>
      </c>
      <c r="X4004" s="6">
        <f t="shared" si="188"/>
        <v>131.8336471607096</v>
      </c>
    </row>
    <row r="4005" spans="1:24" x14ac:dyDescent="0.3">
      <c r="A4005" t="s">
        <v>5116</v>
      </c>
      <c r="B4005" t="str">
        <f ca="1">PROPER(TRIM(Table1[[#This Row],[Campaign Name]]))</f>
        <v>Summer Sale</v>
      </c>
      <c r="C4005" t="str">
        <f ca="1">PROPER(TRIM(Table1[[#This Row],[Campaign Type]]))</f>
        <v>Sales</v>
      </c>
      <c r="D4005" t="str">
        <f ca="1">PROPER(TRIM(Table1[[#This Row],[Marketing Channel]]))</f>
        <v>Linkedin</v>
      </c>
      <c r="E4005" t="s">
        <v>3066</v>
      </c>
      <c r="F4005" t="s">
        <v>722</v>
      </c>
      <c r="G4005" t="s">
        <v>11141</v>
      </c>
      <c r="H4005" t="s">
        <v>54</v>
      </c>
      <c r="I4005" t="s">
        <v>68</v>
      </c>
      <c r="J4005" t="s">
        <v>32</v>
      </c>
      <c r="K4005">
        <v>107732</v>
      </c>
      <c r="L4005">
        <v>3121</v>
      </c>
      <c r="M4005">
        <v>2.9</v>
      </c>
      <c r="N4005">
        <v>623</v>
      </c>
      <c r="O4005">
        <v>19.96</v>
      </c>
      <c r="P4005">
        <v>250</v>
      </c>
      <c r="Q4005">
        <v>10892.31</v>
      </c>
      <c r="R4005" s="6">
        <v>4256.924</v>
      </c>
      <c r="S4005">
        <v>546</v>
      </c>
      <c r="T4005" t="str">
        <f ca="1">PROPER(TRIM(Table1[[#This Row],[Campaign Status]]))</f>
        <v>Paused</v>
      </c>
      <c r="V4005" s="1">
        <f t="shared" si="186"/>
        <v>623</v>
      </c>
      <c r="W4005" t="str">
        <f t="shared" ca="1" si="187"/>
        <v>west</v>
      </c>
      <c r="X4005" s="6">
        <f t="shared" si="188"/>
        <v>1250.192</v>
      </c>
    </row>
    <row r="4006" spans="1:24" x14ac:dyDescent="0.3">
      <c r="A4006" t="s">
        <v>5117</v>
      </c>
      <c r="B4006" t="str">
        <f ca="1">PROPER(TRIM(Table1[[#This Row],[Campaign Name]]))</f>
        <v>Summer Sale</v>
      </c>
      <c r="C4006" t="str">
        <f ca="1">PROPER(TRIM(Table1[[#This Row],[Campaign Type]]))</f>
        <v>Sales</v>
      </c>
      <c r="D4006" t="str">
        <f ca="1">PROPER(TRIM(Table1[[#This Row],[Marketing Channel]]))</f>
        <v>Instagram</v>
      </c>
      <c r="E4006" t="s">
        <v>1521</v>
      </c>
      <c r="F4006" t="s">
        <v>551</v>
      </c>
      <c r="G4006" t="s">
        <v>11141</v>
      </c>
      <c r="H4006" t="s">
        <v>23</v>
      </c>
      <c r="I4006" t="s">
        <v>68</v>
      </c>
      <c r="J4006" t="s">
        <v>63</v>
      </c>
      <c r="K4006">
        <v>99040</v>
      </c>
      <c r="L4006">
        <v>9666</v>
      </c>
      <c r="M4006">
        <v>9.76</v>
      </c>
      <c r="N4006">
        <v>2248</v>
      </c>
      <c r="O4006">
        <v>23.26</v>
      </c>
      <c r="P4006">
        <v>3982.6304252733912</v>
      </c>
      <c r="Q4006">
        <v>40253.47</v>
      </c>
      <c r="R4006" s="6">
        <v>910.7257189759647</v>
      </c>
      <c r="S4006">
        <v>1803</v>
      </c>
      <c r="T4006" t="str">
        <f ca="1">PROPER(TRIM(Table1[[#This Row],[Campaign Status]]))</f>
        <v>Completed</v>
      </c>
      <c r="V4006" s="1">
        <f t="shared" si="186"/>
        <v>2248</v>
      </c>
      <c r="W4006" t="str">
        <f t="shared" ca="1" si="187"/>
        <v>west</v>
      </c>
      <c r="X4006" s="6">
        <f t="shared" si="188"/>
        <v>4256.924</v>
      </c>
    </row>
    <row r="4007" spans="1:24" x14ac:dyDescent="0.3">
      <c r="A4007" t="s">
        <v>5118</v>
      </c>
      <c r="B4007" t="str">
        <f ca="1">PROPER(TRIM(Table1[[#This Row],[Campaign Name]]))</f>
        <v>Flash Sale</v>
      </c>
      <c r="C4007" t="str">
        <f ca="1">PROPER(TRIM(Table1[[#This Row],[Campaign Type]]))</f>
        <v>Sales</v>
      </c>
      <c r="D4007" t="str">
        <f ca="1">PROPER(TRIM(Table1[[#This Row],[Marketing Channel]]))</f>
        <v>Email</v>
      </c>
      <c r="E4007" t="s">
        <v>843</v>
      </c>
      <c r="F4007" t="s">
        <v>35</v>
      </c>
      <c r="G4007" t="s">
        <v>29</v>
      </c>
      <c r="H4007" t="s">
        <v>67</v>
      </c>
      <c r="I4007" t="s">
        <v>31</v>
      </c>
      <c r="J4007" t="s">
        <v>25</v>
      </c>
      <c r="K4007">
        <v>186240</v>
      </c>
      <c r="L4007">
        <v>24577</v>
      </c>
      <c r="M4007">
        <v>13.2</v>
      </c>
      <c r="N4007">
        <v>5921</v>
      </c>
      <c r="O4007">
        <v>24.09</v>
      </c>
      <c r="P4007">
        <v>4021.4266195524165</v>
      </c>
      <c r="Q4007">
        <v>19375.900000000001</v>
      </c>
      <c r="R4007" s="6">
        <v>381.81657488895155</v>
      </c>
      <c r="S4007">
        <v>2797</v>
      </c>
      <c r="T4007" t="str">
        <f ca="1">PROPER(TRIM(Table1[[#This Row],[Campaign Status]]))</f>
        <v>Paused</v>
      </c>
      <c r="V4007" s="1">
        <f t="shared" si="186"/>
        <v>5921</v>
      </c>
      <c r="W4007" t="str">
        <f t="shared" ca="1" si="187"/>
        <v>North</v>
      </c>
      <c r="X4007" s="6">
        <f t="shared" si="188"/>
        <v>910.7257189759647</v>
      </c>
    </row>
    <row r="4008" spans="1:24" x14ac:dyDescent="0.3">
      <c r="A4008" t="s">
        <v>5119</v>
      </c>
      <c r="B4008" t="str">
        <f ca="1">PROPER(TRIM(Table1[[#This Row],[Campaign Name]]))</f>
        <v>Mega Discount</v>
      </c>
      <c r="C4008" t="str">
        <f ca="1">PROPER(TRIM(Table1[[#This Row],[Campaign Type]]))</f>
        <v>Awareness</v>
      </c>
      <c r="D4008" t="str">
        <f ca="1">PROPER(TRIM(Table1[[#This Row],[Marketing Channel]]))</f>
        <v>Meta Ads</v>
      </c>
      <c r="E4008" t="s">
        <v>2441</v>
      </c>
      <c r="F4008" t="s">
        <v>98</v>
      </c>
      <c r="G4008" t="s">
        <v>46</v>
      </c>
      <c r="H4008" t="s">
        <v>42</v>
      </c>
      <c r="I4008" t="s">
        <v>68</v>
      </c>
      <c r="J4008" t="s">
        <v>25</v>
      </c>
      <c r="K4008">
        <v>11046</v>
      </c>
      <c r="L4008">
        <v>166</v>
      </c>
      <c r="M4008">
        <v>1.5</v>
      </c>
      <c r="N4008">
        <v>13</v>
      </c>
      <c r="O4008">
        <v>7.83</v>
      </c>
      <c r="P4008">
        <v>3817.8497265160554</v>
      </c>
      <c r="Q4008">
        <v>46844.47</v>
      </c>
      <c r="R4008" s="6">
        <v>1126.9856949751529</v>
      </c>
      <c r="S4008">
        <v>0</v>
      </c>
      <c r="T4008" t="str">
        <f ca="1">PROPER(TRIM(Table1[[#This Row],[Campaign Status]]))</f>
        <v>Completed</v>
      </c>
      <c r="V4008" s="1">
        <f t="shared" si="186"/>
        <v>13</v>
      </c>
      <c r="W4008" t="str">
        <f t="shared" ca="1" si="187"/>
        <v>South</v>
      </c>
      <c r="X4008" s="6">
        <f t="shared" si="188"/>
        <v>381.81657488895155</v>
      </c>
    </row>
    <row r="4009" spans="1:24" x14ac:dyDescent="0.3">
      <c r="A4009" t="s">
        <v>5120</v>
      </c>
      <c r="B4009" t="str">
        <f ca="1">PROPER(TRIM(Table1[[#This Row],[Campaign Name]]))</f>
        <v>Summer Sale</v>
      </c>
      <c r="C4009" t="str">
        <f ca="1">PROPER(TRIM(Table1[[#This Row],[Campaign Type]]))</f>
        <v>Sales</v>
      </c>
      <c r="D4009" t="str">
        <f ca="1">PROPER(TRIM(Table1[[#This Row],[Marketing Channel]]))</f>
        <v>Instagram</v>
      </c>
      <c r="E4009" t="s">
        <v>34</v>
      </c>
      <c r="F4009" t="s">
        <v>831</v>
      </c>
      <c r="G4009" t="s">
        <v>11141</v>
      </c>
      <c r="H4009" t="s">
        <v>36</v>
      </c>
      <c r="I4009" t="s">
        <v>31</v>
      </c>
      <c r="J4009" t="s">
        <v>32</v>
      </c>
      <c r="K4009">
        <v>177118</v>
      </c>
      <c r="L4009">
        <v>25510</v>
      </c>
      <c r="M4009">
        <v>14.4</v>
      </c>
      <c r="N4009">
        <v>8347</v>
      </c>
      <c r="O4009">
        <v>32.72</v>
      </c>
      <c r="P4009">
        <v>5881.11</v>
      </c>
      <c r="Q4009">
        <v>45230.74</v>
      </c>
      <c r="R4009" s="6">
        <v>669.08508767902651</v>
      </c>
      <c r="S4009">
        <v>3520</v>
      </c>
      <c r="T4009" t="str">
        <f ca="1">PROPER(TRIM(Table1[[#This Row],[Campaign Status]]))</f>
        <v>Completed</v>
      </c>
      <c r="V4009" s="1">
        <f t="shared" si="186"/>
        <v>8347</v>
      </c>
      <c r="W4009" t="str">
        <f t="shared" ca="1" si="187"/>
        <v>west</v>
      </c>
      <c r="X4009" s="6">
        <f t="shared" si="188"/>
        <v>1126.9856949751529</v>
      </c>
    </row>
    <row r="4010" spans="1:24" x14ac:dyDescent="0.3">
      <c r="A4010" t="s">
        <v>5121</v>
      </c>
      <c r="B4010" t="str">
        <f ca="1">PROPER(TRIM(Table1[[#This Row],[Campaign Name]]))</f>
        <v>Mega Discount</v>
      </c>
      <c r="C4010" t="str">
        <f ca="1">PROPER(TRIM(Table1[[#This Row],[Campaign Type]]))</f>
        <v>Retargeting</v>
      </c>
      <c r="D4010" t="str">
        <f ca="1">PROPER(TRIM(Table1[[#This Row],[Marketing Channel]]))</f>
        <v>Google Ads</v>
      </c>
      <c r="E4010" t="s">
        <v>320</v>
      </c>
      <c r="F4010" t="s">
        <v>200</v>
      </c>
      <c r="G4010" t="s">
        <v>11141</v>
      </c>
      <c r="H4010" t="s">
        <v>54</v>
      </c>
      <c r="I4010" t="s">
        <v>24</v>
      </c>
      <c r="J4010" t="s">
        <v>32</v>
      </c>
      <c r="K4010">
        <v>96609</v>
      </c>
      <c r="L4010">
        <v>929</v>
      </c>
      <c r="M4010">
        <v>0.96</v>
      </c>
      <c r="N4010">
        <v>189</v>
      </c>
      <c r="O4010">
        <v>20.34</v>
      </c>
      <c r="P4010">
        <v>7372.79</v>
      </c>
      <c r="Q4010">
        <v>32910.559999999998</v>
      </c>
      <c r="R4010" s="6">
        <v>346.37864363422801</v>
      </c>
      <c r="S4010">
        <v>83</v>
      </c>
      <c r="T4010" t="str">
        <f ca="1">PROPER(TRIM(Table1[[#This Row],[Campaign Status]]))</f>
        <v>Completed</v>
      </c>
      <c r="V4010" s="1">
        <f t="shared" si="186"/>
        <v>189</v>
      </c>
      <c r="W4010" t="str">
        <f t="shared" ca="1" si="187"/>
        <v>west</v>
      </c>
      <c r="X4010" s="6">
        <f t="shared" si="188"/>
        <v>669.08508767902651</v>
      </c>
    </row>
    <row r="4011" spans="1:24" x14ac:dyDescent="0.3">
      <c r="A4011" t="s">
        <v>5122</v>
      </c>
      <c r="B4011" t="str">
        <f ca="1">PROPER(TRIM(Table1[[#This Row],[Campaign Name]]))</f>
        <v>Mega Discount</v>
      </c>
      <c r="C4011" t="str">
        <f ca="1">PROPER(TRIM(Table1[[#This Row],[Campaign Type]]))</f>
        <v>Sales</v>
      </c>
      <c r="D4011" t="str">
        <f ca="1">PROPER(TRIM(Table1[[#This Row],[Marketing Channel]]))</f>
        <v>Linkedin</v>
      </c>
      <c r="E4011" t="s">
        <v>4193</v>
      </c>
      <c r="F4011" t="s">
        <v>2257</v>
      </c>
      <c r="G4011" t="s">
        <v>46</v>
      </c>
      <c r="H4011" t="s">
        <v>42</v>
      </c>
      <c r="I4011" t="s">
        <v>62</v>
      </c>
      <c r="J4011" t="s">
        <v>25</v>
      </c>
      <c r="K4011">
        <v>86142</v>
      </c>
      <c r="L4011">
        <v>4043</v>
      </c>
      <c r="M4011">
        <v>4.6900000000000004</v>
      </c>
      <c r="N4011">
        <v>545</v>
      </c>
      <c r="O4011">
        <v>13.48</v>
      </c>
      <c r="P4011">
        <v>250</v>
      </c>
      <c r="Q4011">
        <v>48697.18</v>
      </c>
      <c r="R4011" s="6">
        <v>19378.872000000003</v>
      </c>
      <c r="S4011">
        <v>243</v>
      </c>
      <c r="T4011" t="str">
        <f ca="1">PROPER(TRIM(Table1[[#This Row],[Campaign Status]]))</f>
        <v>Paused</v>
      </c>
      <c r="V4011" s="1">
        <f t="shared" si="186"/>
        <v>545</v>
      </c>
      <c r="W4011" t="str">
        <f t="shared" ca="1" si="187"/>
        <v>South</v>
      </c>
      <c r="X4011" s="6">
        <f t="shared" si="188"/>
        <v>346.37864363422801</v>
      </c>
    </row>
    <row r="4012" spans="1:24" x14ac:dyDescent="0.3">
      <c r="A4012" t="s">
        <v>5123</v>
      </c>
      <c r="B4012" t="str">
        <f ca="1">PROPER(TRIM(Table1[[#This Row],[Campaign Name]]))</f>
        <v>Summer Sale</v>
      </c>
      <c r="C4012" t="str">
        <f ca="1">PROPER(TRIM(Table1[[#This Row],[Campaign Type]]))</f>
        <v>Lead Gen</v>
      </c>
      <c r="D4012" t="str">
        <f ca="1">PROPER(TRIM(Table1[[#This Row],[Marketing Channel]]))</f>
        <v>Youtube</v>
      </c>
      <c r="E4012" t="s">
        <v>1150</v>
      </c>
      <c r="F4012" t="s">
        <v>1016</v>
      </c>
      <c r="G4012" t="s">
        <v>11141</v>
      </c>
      <c r="H4012" t="s">
        <v>23</v>
      </c>
      <c r="I4012" t="s">
        <v>31</v>
      </c>
      <c r="J4012" t="s">
        <v>32</v>
      </c>
      <c r="K4012">
        <v>88159</v>
      </c>
      <c r="L4012">
        <v>1832</v>
      </c>
      <c r="M4012">
        <v>2.08</v>
      </c>
      <c r="N4012">
        <v>513</v>
      </c>
      <c r="O4012">
        <v>28</v>
      </c>
      <c r="P4012">
        <v>3891.7088323699436</v>
      </c>
      <c r="Q4012">
        <v>14899.19</v>
      </c>
      <c r="R4012" s="6">
        <v>282.84441724091687</v>
      </c>
      <c r="S4012">
        <v>366</v>
      </c>
      <c r="T4012" t="str">
        <f ca="1">PROPER(TRIM(Table1[[#This Row],[Campaign Status]]))</f>
        <v>Completed</v>
      </c>
      <c r="V4012" s="1">
        <f t="shared" si="186"/>
        <v>513</v>
      </c>
      <c r="W4012" t="str">
        <f t="shared" ca="1" si="187"/>
        <v>west</v>
      </c>
      <c r="X4012" s="6">
        <f t="shared" si="188"/>
        <v>19378.872000000003</v>
      </c>
    </row>
    <row r="4013" spans="1:24" x14ac:dyDescent="0.3">
      <c r="A4013" t="s">
        <v>5124</v>
      </c>
      <c r="B4013" t="str">
        <f ca="1">PROPER(TRIM(Table1[[#This Row],[Campaign Name]]))</f>
        <v>Flash Sale</v>
      </c>
      <c r="C4013" t="str">
        <f ca="1">PROPER(TRIM(Table1[[#This Row],[Campaign Type]]))</f>
        <v>Sales</v>
      </c>
      <c r="D4013" t="str">
        <f ca="1">PROPER(TRIM(Table1[[#This Row],[Marketing Channel]]))</f>
        <v>Instagram</v>
      </c>
      <c r="E4013" t="s">
        <v>827</v>
      </c>
      <c r="F4013" t="s">
        <v>92</v>
      </c>
      <c r="G4013" t="s">
        <v>29</v>
      </c>
      <c r="H4013" t="s">
        <v>67</v>
      </c>
      <c r="I4013" t="s">
        <v>31</v>
      </c>
      <c r="J4013" t="s">
        <v>32</v>
      </c>
      <c r="K4013">
        <v>65228</v>
      </c>
      <c r="L4013">
        <v>4390</v>
      </c>
      <c r="M4013">
        <v>6.73</v>
      </c>
      <c r="N4013">
        <v>788</v>
      </c>
      <c r="O4013">
        <v>17.95</v>
      </c>
      <c r="P4013">
        <v>250</v>
      </c>
      <c r="Q4013">
        <v>6637.53</v>
      </c>
      <c r="R4013" s="6">
        <v>2555.0120000000002</v>
      </c>
      <c r="S4013">
        <v>119</v>
      </c>
      <c r="T4013" t="str">
        <f ca="1">PROPER(TRIM(Table1[[#This Row],[Campaign Status]]))</f>
        <v>Paused</v>
      </c>
      <c r="V4013" s="1">
        <f t="shared" si="186"/>
        <v>788</v>
      </c>
      <c r="W4013" t="str">
        <f t="shared" ca="1" si="187"/>
        <v>North</v>
      </c>
      <c r="X4013" s="6">
        <f t="shared" si="188"/>
        <v>282.84441724091687</v>
      </c>
    </row>
    <row r="4014" spans="1:24" x14ac:dyDescent="0.3">
      <c r="A4014" t="s">
        <v>5125</v>
      </c>
      <c r="B4014" t="str">
        <f ca="1">PROPER(TRIM(Table1[[#This Row],[Campaign Name]]))</f>
        <v>Summer Sale</v>
      </c>
      <c r="C4014" t="str">
        <f ca="1">PROPER(TRIM(Table1[[#This Row],[Campaign Type]]))</f>
        <v>Sales</v>
      </c>
      <c r="D4014" t="str">
        <f ca="1">PROPER(TRIM(Table1[[#This Row],[Marketing Channel]]))</f>
        <v>Meta Ads</v>
      </c>
      <c r="E4014" t="s">
        <v>667</v>
      </c>
      <c r="F4014" t="s">
        <v>53</v>
      </c>
      <c r="G4014" t="s">
        <v>46</v>
      </c>
      <c r="H4014" t="s">
        <v>30</v>
      </c>
      <c r="I4014" t="s">
        <v>62</v>
      </c>
      <c r="J4014" t="s">
        <v>32</v>
      </c>
      <c r="K4014">
        <v>182692</v>
      </c>
      <c r="L4014">
        <v>195</v>
      </c>
      <c r="M4014">
        <v>0.11</v>
      </c>
      <c r="N4014">
        <v>11</v>
      </c>
      <c r="O4014">
        <v>5.64</v>
      </c>
      <c r="P4014">
        <v>3817.8497265160554</v>
      </c>
      <c r="Q4014">
        <v>10340.67</v>
      </c>
      <c r="R4014" s="6">
        <v>170.85062903814935</v>
      </c>
      <c r="S4014">
        <v>11</v>
      </c>
      <c r="T4014" t="str">
        <f ca="1">PROPER(TRIM(Table1[[#This Row],[Campaign Status]]))</f>
        <v>Completed</v>
      </c>
      <c r="V4014" s="1">
        <f t="shared" si="186"/>
        <v>11</v>
      </c>
      <c r="W4014" t="str">
        <f t="shared" ca="1" si="187"/>
        <v>South</v>
      </c>
      <c r="X4014" s="6">
        <f t="shared" si="188"/>
        <v>2555.0120000000002</v>
      </c>
    </row>
    <row r="4015" spans="1:24" x14ac:dyDescent="0.3">
      <c r="A4015" t="s">
        <v>5126</v>
      </c>
      <c r="B4015" t="str">
        <f ca="1">PROPER(TRIM(Table1[[#This Row],[Campaign Name]]))</f>
        <v>New Launch</v>
      </c>
      <c r="C4015" t="str">
        <f ca="1">PROPER(TRIM(Table1[[#This Row],[Campaign Type]]))</f>
        <v>Retargeting</v>
      </c>
      <c r="D4015" t="str">
        <f ca="1">PROPER(TRIM(Table1[[#This Row],[Marketing Channel]]))</f>
        <v>Google Ads</v>
      </c>
      <c r="E4015" t="s">
        <v>166</v>
      </c>
      <c r="F4015" t="s">
        <v>455</v>
      </c>
      <c r="G4015" t="s">
        <v>41</v>
      </c>
      <c r="H4015" t="s">
        <v>11140</v>
      </c>
      <c r="I4015" t="s">
        <v>24</v>
      </c>
      <c r="J4015" t="s">
        <v>63</v>
      </c>
      <c r="K4015">
        <v>64015</v>
      </c>
      <c r="L4015">
        <v>7150</v>
      </c>
      <c r="M4015">
        <v>11.17</v>
      </c>
      <c r="N4015">
        <v>1547</v>
      </c>
      <c r="O4015">
        <v>21.64</v>
      </c>
      <c r="P4015">
        <v>3988.1535696969677</v>
      </c>
      <c r="Q4015">
        <v>48392.49</v>
      </c>
      <c r="R4015" s="6">
        <v>1113.4058820527569</v>
      </c>
      <c r="S4015">
        <v>269</v>
      </c>
      <c r="T4015" t="str">
        <f ca="1">PROPER(TRIM(Table1[[#This Row],[Campaign Status]]))</f>
        <v>Completed</v>
      </c>
      <c r="V4015" s="1">
        <f t="shared" si="186"/>
        <v>1547</v>
      </c>
      <c r="W4015" t="str">
        <f t="shared" ca="1" si="187"/>
        <v>East</v>
      </c>
      <c r="X4015" s="6">
        <f t="shared" si="188"/>
        <v>170.85062903814935</v>
      </c>
    </row>
    <row r="4016" spans="1:24" x14ac:dyDescent="0.3">
      <c r="A4016" t="s">
        <v>5127</v>
      </c>
      <c r="B4016" t="str">
        <f ca="1">PROPER(TRIM(Table1[[#This Row],[Campaign Name]]))</f>
        <v>Festive Offer</v>
      </c>
      <c r="C4016" t="str">
        <f ca="1">PROPER(TRIM(Table1[[#This Row],[Campaign Type]]))</f>
        <v>Sales</v>
      </c>
      <c r="D4016" t="str">
        <f ca="1">PROPER(TRIM(Table1[[#This Row],[Marketing Channel]]))</f>
        <v>Instagram</v>
      </c>
      <c r="E4016" t="s">
        <v>3005</v>
      </c>
      <c r="F4016" t="s">
        <v>676</v>
      </c>
      <c r="G4016" t="s">
        <v>11141</v>
      </c>
      <c r="H4016" t="s">
        <v>54</v>
      </c>
      <c r="I4016" t="s">
        <v>62</v>
      </c>
      <c r="J4016" t="s">
        <v>25</v>
      </c>
      <c r="K4016">
        <v>91364</v>
      </c>
      <c r="L4016">
        <v>1633</v>
      </c>
      <c r="M4016">
        <v>1.79</v>
      </c>
      <c r="N4016">
        <v>475</v>
      </c>
      <c r="O4016">
        <v>29.09</v>
      </c>
      <c r="P4016">
        <v>250</v>
      </c>
      <c r="Q4016">
        <v>18119.11</v>
      </c>
      <c r="R4016" s="6">
        <v>7147.6439999999993</v>
      </c>
      <c r="S4016">
        <v>310</v>
      </c>
      <c r="T4016" t="str">
        <f ca="1">PROPER(TRIM(Table1[[#This Row],[Campaign Status]]))</f>
        <v>Active</v>
      </c>
      <c r="V4016" s="1">
        <f t="shared" si="186"/>
        <v>475</v>
      </c>
      <c r="W4016" t="str">
        <f t="shared" ca="1" si="187"/>
        <v>west</v>
      </c>
      <c r="X4016" s="6">
        <f t="shared" si="188"/>
        <v>1113.4058820527569</v>
      </c>
    </row>
    <row r="4017" spans="1:24" x14ac:dyDescent="0.3">
      <c r="A4017" t="s">
        <v>5128</v>
      </c>
      <c r="B4017" t="str">
        <f ca="1">PROPER(TRIM(Table1[[#This Row],[Campaign Name]]))</f>
        <v>Flash Sale</v>
      </c>
      <c r="C4017" t="str">
        <f ca="1">PROPER(TRIM(Table1[[#This Row],[Campaign Type]]))</f>
        <v>Sales</v>
      </c>
      <c r="D4017" t="str">
        <f ca="1">PROPER(TRIM(Table1[[#This Row],[Marketing Channel]]))</f>
        <v>Linkedin</v>
      </c>
      <c r="E4017" t="s">
        <v>3511</v>
      </c>
      <c r="F4017" t="s">
        <v>965</v>
      </c>
      <c r="G4017" t="s">
        <v>29</v>
      </c>
      <c r="H4017" t="s">
        <v>61</v>
      </c>
      <c r="I4017" t="s">
        <v>68</v>
      </c>
      <c r="J4017" t="s">
        <v>63</v>
      </c>
      <c r="K4017">
        <v>119968</v>
      </c>
      <c r="L4017">
        <v>9934</v>
      </c>
      <c r="M4017">
        <v>8.2799999999999994</v>
      </c>
      <c r="N4017">
        <v>628</v>
      </c>
      <c r="O4017">
        <v>6.32</v>
      </c>
      <c r="P4017">
        <v>3830.4648972188602</v>
      </c>
      <c r="Q4017">
        <v>37316.46</v>
      </c>
      <c r="R4017" s="6">
        <v>874.20185281149327</v>
      </c>
      <c r="S4017">
        <v>335</v>
      </c>
      <c r="T4017" t="str">
        <f ca="1">PROPER(TRIM(Table1[[#This Row],[Campaign Status]]))</f>
        <v>Completed</v>
      </c>
      <c r="V4017" s="1">
        <f t="shared" si="186"/>
        <v>628</v>
      </c>
      <c r="W4017" t="str">
        <f t="shared" ca="1" si="187"/>
        <v>North</v>
      </c>
      <c r="X4017" s="6">
        <f t="shared" si="188"/>
        <v>7147.6439999999993</v>
      </c>
    </row>
    <row r="4018" spans="1:24" x14ac:dyDescent="0.3">
      <c r="A4018" t="s">
        <v>5129</v>
      </c>
      <c r="B4018" t="str">
        <f ca="1">PROPER(TRIM(Table1[[#This Row],[Campaign Name]]))</f>
        <v>Flash Sale</v>
      </c>
      <c r="C4018" t="str">
        <f ca="1">PROPER(TRIM(Table1[[#This Row],[Campaign Type]]))</f>
        <v>Lead Gen</v>
      </c>
      <c r="D4018" t="str">
        <f ca="1">PROPER(TRIM(Table1[[#This Row],[Marketing Channel]]))</f>
        <v>Youtube</v>
      </c>
      <c r="E4018" t="s">
        <v>2404</v>
      </c>
      <c r="F4018" t="s">
        <v>637</v>
      </c>
      <c r="G4018" t="s">
        <v>46</v>
      </c>
      <c r="H4018" t="s">
        <v>42</v>
      </c>
      <c r="I4018" t="s">
        <v>68</v>
      </c>
      <c r="J4018" t="s">
        <v>25</v>
      </c>
      <c r="K4018">
        <v>92130</v>
      </c>
      <c r="L4018">
        <v>6980</v>
      </c>
      <c r="M4018">
        <v>7.58</v>
      </c>
      <c r="N4018">
        <v>2248</v>
      </c>
      <c r="O4018">
        <v>32.21</v>
      </c>
      <c r="P4018">
        <v>3891.7088323699436</v>
      </c>
      <c r="Q4018">
        <v>29651.33</v>
      </c>
      <c r="R4018" s="6">
        <v>661.91028869811828</v>
      </c>
      <c r="S4018">
        <v>1317</v>
      </c>
      <c r="T4018" t="str">
        <f ca="1">PROPER(TRIM(Table1[[#This Row],[Campaign Status]]))</f>
        <v>Active</v>
      </c>
      <c r="V4018" s="1">
        <f t="shared" si="186"/>
        <v>2248</v>
      </c>
      <c r="W4018" t="str">
        <f t="shared" ca="1" si="187"/>
        <v>South</v>
      </c>
      <c r="X4018" s="6">
        <f t="shared" si="188"/>
        <v>874.20185281149327</v>
      </c>
    </row>
    <row r="4019" spans="1:24" x14ac:dyDescent="0.3">
      <c r="A4019" t="s">
        <v>5130</v>
      </c>
      <c r="B4019" t="str">
        <f ca="1">PROPER(TRIM(Table1[[#This Row],[Campaign Name]]))</f>
        <v>Festive Offer</v>
      </c>
      <c r="C4019" t="str">
        <f ca="1">PROPER(TRIM(Table1[[#This Row],[Campaign Type]]))</f>
        <v>Lead Gen</v>
      </c>
      <c r="D4019" t="str">
        <f ca="1">PROPER(TRIM(Table1[[#This Row],[Marketing Channel]]))</f>
        <v>Meta Ads</v>
      </c>
      <c r="E4019" t="s">
        <v>5131</v>
      </c>
      <c r="F4019" t="s">
        <v>214</v>
      </c>
      <c r="G4019" t="s">
        <v>29</v>
      </c>
      <c r="H4019" t="s">
        <v>99</v>
      </c>
      <c r="I4019" t="s">
        <v>31</v>
      </c>
      <c r="J4019" t="s">
        <v>32</v>
      </c>
      <c r="K4019">
        <v>111074</v>
      </c>
      <c r="L4019">
        <v>2439</v>
      </c>
      <c r="M4019">
        <v>2.2000000000000002</v>
      </c>
      <c r="N4019">
        <v>547</v>
      </c>
      <c r="O4019">
        <v>22.43</v>
      </c>
      <c r="P4019">
        <v>3817.8497265160554</v>
      </c>
      <c r="Q4019">
        <v>37998.17</v>
      </c>
      <c r="R4019" s="6">
        <v>895.27673224254659</v>
      </c>
      <c r="S4019">
        <v>46</v>
      </c>
      <c r="T4019" t="str">
        <f ca="1">PROPER(TRIM(Table1[[#This Row],[Campaign Status]]))</f>
        <v>Paused</v>
      </c>
      <c r="V4019" s="1">
        <f t="shared" si="186"/>
        <v>547</v>
      </c>
      <c r="W4019" t="str">
        <f t="shared" ca="1" si="187"/>
        <v>North</v>
      </c>
      <c r="X4019" s="6">
        <f t="shared" si="188"/>
        <v>661.91028869811828</v>
      </c>
    </row>
    <row r="4020" spans="1:24" hidden="1" x14ac:dyDescent="0.3">
      <c r="A4020" t="s">
        <v>5132</v>
      </c>
      <c r="B4020" t="str">
        <f ca="1">PROPER(TRIM(Table1[[#This Row],[Campaign Name]]))</f>
        <v>Mega Discount</v>
      </c>
      <c r="C4020" t="str">
        <f ca="1">PROPER(TRIM(Table1[[#This Row],[Campaign Type]]))</f>
        <v>Awareness</v>
      </c>
      <c r="D4020" t="str">
        <f ca="1">PROPER(TRIM(Table1[[#This Row],[Marketing Channel]]))</f>
        <v>Linkedin</v>
      </c>
      <c r="E4020" t="s">
        <v>716</v>
      </c>
      <c r="F4020" t="s">
        <v>400</v>
      </c>
      <c r="G4020" t="s">
        <v>11141</v>
      </c>
      <c r="H4020" t="s">
        <v>23</v>
      </c>
      <c r="I4020" t="s">
        <v>68</v>
      </c>
      <c r="J4020" t="s">
        <v>63</v>
      </c>
      <c r="K4020">
        <v>149910</v>
      </c>
      <c r="L4020">
        <v>4440</v>
      </c>
      <c r="M4020">
        <v>2.96</v>
      </c>
      <c r="N4020">
        <v>934</v>
      </c>
      <c r="O4020">
        <v>21.04</v>
      </c>
      <c r="P4020">
        <v>11710.95</v>
      </c>
      <c r="R4020" s="6" t="e">
        <v>#VALUE!</v>
      </c>
      <c r="S4020">
        <v>914</v>
      </c>
      <c r="T4020" t="str">
        <f ca="1">PROPER(TRIM(Table1[[#This Row],[Campaign Status]]))</f>
        <v>Paused</v>
      </c>
      <c r="V4020" s="1">
        <f t="shared" si="186"/>
        <v>934</v>
      </c>
      <c r="W4020" t="str">
        <f t="shared" ca="1" si="187"/>
        <v>west</v>
      </c>
      <c r="X4020" s="6">
        <f t="shared" si="188"/>
        <v>895.27673224254659</v>
      </c>
    </row>
    <row r="4021" spans="1:24" x14ac:dyDescent="0.3">
      <c r="A4021" t="s">
        <v>5133</v>
      </c>
      <c r="B4021" t="str">
        <f ca="1">PROPER(TRIM(Table1[[#This Row],[Campaign Name]]))</f>
        <v>Mega Discount</v>
      </c>
      <c r="C4021" t="str">
        <f ca="1">PROPER(TRIM(Table1[[#This Row],[Campaign Type]]))</f>
        <v>Retargeting</v>
      </c>
      <c r="D4021" t="str">
        <f ca="1">PROPER(TRIM(Table1[[#This Row],[Marketing Channel]]))</f>
        <v>Google Ads</v>
      </c>
      <c r="E4021" t="s">
        <v>1248</v>
      </c>
      <c r="F4021" t="s">
        <v>200</v>
      </c>
      <c r="G4021" t="s">
        <v>29</v>
      </c>
      <c r="H4021" t="s">
        <v>67</v>
      </c>
      <c r="I4021" t="s">
        <v>31</v>
      </c>
      <c r="J4021" t="s">
        <v>32</v>
      </c>
      <c r="K4021">
        <v>155018</v>
      </c>
      <c r="L4021">
        <v>11157</v>
      </c>
      <c r="M4021">
        <v>7.2</v>
      </c>
      <c r="N4021">
        <v>2744</v>
      </c>
      <c r="O4021">
        <v>24.59</v>
      </c>
      <c r="P4021">
        <v>250</v>
      </c>
      <c r="Q4021">
        <v>48514.43</v>
      </c>
      <c r="R4021" s="6">
        <v>19305.771999999997</v>
      </c>
      <c r="S4021">
        <v>2670</v>
      </c>
      <c r="T4021" t="str">
        <f ca="1">PROPER(TRIM(Table1[[#This Row],[Campaign Status]]))</f>
        <v>Paused</v>
      </c>
      <c r="V4021" s="1">
        <f t="shared" si="186"/>
        <v>2744</v>
      </c>
      <c r="W4021" t="str">
        <f t="shared" ca="1" si="187"/>
        <v>North</v>
      </c>
      <c r="X4021" s="6" t="e">
        <f t="shared" si="188"/>
        <v>#VALUE!</v>
      </c>
    </row>
    <row r="4022" spans="1:24" x14ac:dyDescent="0.3">
      <c r="A4022" t="s">
        <v>5134</v>
      </c>
      <c r="B4022" t="str">
        <f ca="1">PROPER(TRIM(Table1[[#This Row],[Campaign Name]]))</f>
        <v>Summer Sale</v>
      </c>
      <c r="C4022" t="str">
        <f ca="1">PROPER(TRIM(Table1[[#This Row],[Campaign Type]]))</f>
        <v>Retargeting</v>
      </c>
      <c r="D4022" t="str">
        <f ca="1">PROPER(TRIM(Table1[[#This Row],[Marketing Channel]]))</f>
        <v>Youtube</v>
      </c>
      <c r="E4022" t="s">
        <v>3577</v>
      </c>
      <c r="F4022" t="s">
        <v>985</v>
      </c>
      <c r="G4022" t="s">
        <v>11141</v>
      </c>
      <c r="H4022" t="s">
        <v>54</v>
      </c>
      <c r="I4022" t="s">
        <v>24</v>
      </c>
      <c r="J4022" t="s">
        <v>32</v>
      </c>
      <c r="K4022">
        <v>83445</v>
      </c>
      <c r="L4022">
        <v>8640</v>
      </c>
      <c r="M4022">
        <v>10.35</v>
      </c>
      <c r="N4022">
        <v>347</v>
      </c>
      <c r="O4022">
        <v>4.0199999999999996</v>
      </c>
      <c r="P4022">
        <v>3891.7088323699436</v>
      </c>
      <c r="Q4022">
        <v>14741.6</v>
      </c>
      <c r="R4022" s="6">
        <v>278.79503927385986</v>
      </c>
      <c r="S4022">
        <v>67</v>
      </c>
      <c r="T4022" t="str">
        <f ca="1">PROPER(TRIM(Table1[[#This Row],[Campaign Status]]))</f>
        <v>Completed</v>
      </c>
      <c r="V4022" s="1">
        <f t="shared" si="186"/>
        <v>347</v>
      </c>
      <c r="W4022" t="str">
        <f t="shared" ca="1" si="187"/>
        <v>west</v>
      </c>
      <c r="X4022" s="6">
        <f t="shared" si="188"/>
        <v>19305.771999999997</v>
      </c>
    </row>
    <row r="4023" spans="1:24" x14ac:dyDescent="0.3">
      <c r="A4023" t="s">
        <v>5135</v>
      </c>
      <c r="B4023" t="str">
        <f ca="1">PROPER(TRIM(Table1[[#This Row],[Campaign Name]]))</f>
        <v>Flash Sale</v>
      </c>
      <c r="C4023" t="str">
        <f ca="1">PROPER(TRIM(Table1[[#This Row],[Campaign Type]]))</f>
        <v>Retargeting</v>
      </c>
      <c r="D4023" t="str">
        <f ca="1">PROPER(TRIM(Table1[[#This Row],[Marketing Channel]]))</f>
        <v>Email</v>
      </c>
      <c r="E4023" t="s">
        <v>751</v>
      </c>
      <c r="F4023" t="s">
        <v>925</v>
      </c>
      <c r="G4023" t="s">
        <v>11141</v>
      </c>
      <c r="H4023" t="s">
        <v>54</v>
      </c>
      <c r="I4023" t="s">
        <v>31</v>
      </c>
      <c r="J4023" t="s">
        <v>63</v>
      </c>
      <c r="K4023">
        <v>69492</v>
      </c>
      <c r="L4023">
        <v>5789</v>
      </c>
      <c r="M4023">
        <v>8.33</v>
      </c>
      <c r="N4023">
        <v>1741</v>
      </c>
      <c r="O4023">
        <v>30.07</v>
      </c>
      <c r="P4023">
        <v>6270.72</v>
      </c>
      <c r="Q4023">
        <v>7013.05</v>
      </c>
      <c r="R4023" s="6">
        <v>11.83803454786691</v>
      </c>
      <c r="S4023">
        <v>700</v>
      </c>
      <c r="T4023" t="str">
        <f ca="1">PROPER(TRIM(Table1[[#This Row],[Campaign Status]]))</f>
        <v>Paused</v>
      </c>
      <c r="V4023" s="1">
        <f t="shared" si="186"/>
        <v>1741</v>
      </c>
      <c r="W4023" t="str">
        <f t="shared" ca="1" si="187"/>
        <v>west</v>
      </c>
      <c r="X4023" s="6">
        <f t="shared" si="188"/>
        <v>278.79503927385986</v>
      </c>
    </row>
    <row r="4024" spans="1:24" x14ac:dyDescent="0.3">
      <c r="A4024" t="s">
        <v>5136</v>
      </c>
      <c r="B4024" t="str">
        <f ca="1">PROPER(TRIM(Table1[[#This Row],[Campaign Name]]))</f>
        <v>Mega Discount</v>
      </c>
      <c r="C4024" t="str">
        <f ca="1">PROPER(TRIM(Table1[[#This Row],[Campaign Type]]))</f>
        <v>Sales</v>
      </c>
      <c r="D4024" t="str">
        <f ca="1">PROPER(TRIM(Table1[[#This Row],[Marketing Channel]]))</f>
        <v>Youtube</v>
      </c>
      <c r="E4024" t="s">
        <v>2840</v>
      </c>
      <c r="F4024" t="s">
        <v>505</v>
      </c>
      <c r="G4024" t="s">
        <v>46</v>
      </c>
      <c r="H4024" t="s">
        <v>30</v>
      </c>
      <c r="I4024" t="s">
        <v>31</v>
      </c>
      <c r="J4024" t="s">
        <v>63</v>
      </c>
      <c r="K4024">
        <v>101601</v>
      </c>
      <c r="L4024">
        <v>8072</v>
      </c>
      <c r="M4024">
        <v>7.94</v>
      </c>
      <c r="N4024">
        <v>2368</v>
      </c>
      <c r="O4024">
        <v>29.34</v>
      </c>
      <c r="P4024">
        <v>3891.7088323699436</v>
      </c>
      <c r="Q4024">
        <v>19392.5</v>
      </c>
      <c r="R4024" s="6">
        <v>398.30295212991314</v>
      </c>
      <c r="S4024">
        <v>918</v>
      </c>
      <c r="T4024" t="str">
        <f ca="1">PROPER(TRIM(Table1[[#This Row],[Campaign Status]]))</f>
        <v>Active</v>
      </c>
      <c r="V4024" s="1">
        <f t="shared" si="186"/>
        <v>2368</v>
      </c>
      <c r="W4024" t="str">
        <f t="shared" ca="1" si="187"/>
        <v>South</v>
      </c>
      <c r="X4024" s="6">
        <f t="shared" si="188"/>
        <v>11.83803454786691</v>
      </c>
    </row>
    <row r="4025" spans="1:24" x14ac:dyDescent="0.3">
      <c r="A4025" t="s">
        <v>5137</v>
      </c>
      <c r="B4025" t="str">
        <f ca="1">PROPER(TRIM(Table1[[#This Row],[Campaign Name]]))</f>
        <v>Summer Sale</v>
      </c>
      <c r="C4025" t="str">
        <f ca="1">PROPER(TRIM(Table1[[#This Row],[Campaign Type]]))</f>
        <v>Awareness</v>
      </c>
      <c r="D4025" t="str">
        <f ca="1">PROPER(TRIM(Table1[[#This Row],[Marketing Channel]]))</f>
        <v>Instagram</v>
      </c>
      <c r="E4025" t="s">
        <v>2404</v>
      </c>
      <c r="F4025" t="s">
        <v>1108</v>
      </c>
      <c r="G4025" t="s">
        <v>46</v>
      </c>
      <c r="H4025" t="s">
        <v>42</v>
      </c>
      <c r="I4025" t="s">
        <v>24</v>
      </c>
      <c r="J4025" t="s">
        <v>25</v>
      </c>
      <c r="K4025">
        <v>87848</v>
      </c>
      <c r="L4025">
        <v>4091</v>
      </c>
      <c r="M4025">
        <v>4.66</v>
      </c>
      <c r="N4025">
        <v>614</v>
      </c>
      <c r="O4025">
        <v>15.01</v>
      </c>
      <c r="P4025">
        <v>3982.6304252733912</v>
      </c>
      <c r="Q4025">
        <v>43490.559999999998</v>
      </c>
      <c r="R4025" s="6">
        <v>992.00591960562224</v>
      </c>
      <c r="S4025">
        <v>326</v>
      </c>
      <c r="T4025" t="str">
        <f ca="1">PROPER(TRIM(Table1[[#This Row],[Campaign Status]]))</f>
        <v>Completed</v>
      </c>
      <c r="V4025" s="1">
        <f t="shared" si="186"/>
        <v>614</v>
      </c>
      <c r="W4025" t="str">
        <f t="shared" ca="1" si="187"/>
        <v>South</v>
      </c>
      <c r="X4025" s="6">
        <f t="shared" si="188"/>
        <v>398.30295212991314</v>
      </c>
    </row>
    <row r="4026" spans="1:24" x14ac:dyDescent="0.3">
      <c r="A4026" t="s">
        <v>5138</v>
      </c>
      <c r="B4026" t="str">
        <f ca="1">PROPER(TRIM(Table1[[#This Row],[Campaign Name]]))</f>
        <v>New Launch</v>
      </c>
      <c r="C4026" t="str">
        <f ca="1">PROPER(TRIM(Table1[[#This Row],[Campaign Type]]))</f>
        <v>Awareness</v>
      </c>
      <c r="D4026" t="str">
        <f ca="1">PROPER(TRIM(Table1[[#This Row],[Marketing Channel]]))</f>
        <v>Instagram</v>
      </c>
      <c r="E4026" t="s">
        <v>3577</v>
      </c>
      <c r="F4026" t="s">
        <v>384</v>
      </c>
      <c r="G4026" t="s">
        <v>11141</v>
      </c>
      <c r="H4026" t="s">
        <v>23</v>
      </c>
      <c r="I4026" t="s">
        <v>24</v>
      </c>
      <c r="J4026" t="s">
        <v>32</v>
      </c>
      <c r="K4026">
        <v>190433</v>
      </c>
      <c r="L4026">
        <v>18946</v>
      </c>
      <c r="M4026">
        <v>9.9499999999999993</v>
      </c>
      <c r="N4026">
        <v>2402</v>
      </c>
      <c r="O4026">
        <v>12.68</v>
      </c>
      <c r="P4026">
        <v>3982.6304252733912</v>
      </c>
      <c r="Q4026">
        <v>30167.27</v>
      </c>
      <c r="R4026" s="6">
        <v>657.47098722897806</v>
      </c>
      <c r="S4026">
        <v>476</v>
      </c>
      <c r="T4026" t="str">
        <f ca="1">PROPER(TRIM(Table1[[#This Row],[Campaign Status]]))</f>
        <v>Active</v>
      </c>
      <c r="V4026" s="1">
        <f t="shared" si="186"/>
        <v>2402</v>
      </c>
      <c r="W4026" t="str">
        <f t="shared" ca="1" si="187"/>
        <v>west</v>
      </c>
      <c r="X4026" s="6">
        <f t="shared" si="188"/>
        <v>992.00591960562224</v>
      </c>
    </row>
    <row r="4027" spans="1:24" x14ac:dyDescent="0.3">
      <c r="A4027" t="s">
        <v>5139</v>
      </c>
      <c r="B4027" t="str">
        <f ca="1">PROPER(TRIM(Table1[[#This Row],[Campaign Name]]))</f>
        <v>Summer Sale</v>
      </c>
      <c r="C4027" t="str">
        <f ca="1">PROPER(TRIM(Table1[[#This Row],[Campaign Type]]))</f>
        <v>Awareness</v>
      </c>
      <c r="D4027" t="str">
        <f ca="1">PROPER(TRIM(Table1[[#This Row],[Marketing Channel]]))</f>
        <v>Google Ads</v>
      </c>
      <c r="E4027" t="s">
        <v>1318</v>
      </c>
      <c r="F4027" t="s">
        <v>246</v>
      </c>
      <c r="G4027" t="s">
        <v>29</v>
      </c>
      <c r="H4027" t="s">
        <v>99</v>
      </c>
      <c r="I4027" t="s">
        <v>62</v>
      </c>
      <c r="J4027" t="s">
        <v>25</v>
      </c>
      <c r="K4027">
        <v>111536</v>
      </c>
      <c r="L4027">
        <v>2672</v>
      </c>
      <c r="M4027">
        <v>2.4</v>
      </c>
      <c r="N4027">
        <v>556</v>
      </c>
      <c r="O4027">
        <v>20.81</v>
      </c>
      <c r="P4027">
        <v>1026.27</v>
      </c>
      <c r="Q4027">
        <v>33390.29</v>
      </c>
      <c r="R4027" s="6">
        <v>3153.558030537773</v>
      </c>
      <c r="S4027">
        <v>131</v>
      </c>
      <c r="T4027" t="str">
        <f ca="1">PROPER(TRIM(Table1[[#This Row],[Campaign Status]]))</f>
        <v>Paused</v>
      </c>
      <c r="V4027" s="1">
        <f t="shared" si="186"/>
        <v>556</v>
      </c>
      <c r="W4027" t="str">
        <f t="shared" ca="1" si="187"/>
        <v>North</v>
      </c>
      <c r="X4027" s="6">
        <f t="shared" si="188"/>
        <v>657.47098722897806</v>
      </c>
    </row>
    <row r="4028" spans="1:24" x14ac:dyDescent="0.3">
      <c r="A4028" t="s">
        <v>5140</v>
      </c>
      <c r="B4028" t="str">
        <f ca="1">PROPER(TRIM(Table1[[#This Row],[Campaign Name]]))</f>
        <v>Summer Sale</v>
      </c>
      <c r="C4028" t="str">
        <f ca="1">PROPER(TRIM(Table1[[#This Row],[Campaign Type]]))</f>
        <v>Lead Gen</v>
      </c>
      <c r="D4028" t="str">
        <f ca="1">PROPER(TRIM(Table1[[#This Row],[Marketing Channel]]))</f>
        <v>Google Ads</v>
      </c>
      <c r="E4028" t="s">
        <v>846</v>
      </c>
      <c r="F4028" t="s">
        <v>274</v>
      </c>
      <c r="G4028" t="s">
        <v>29</v>
      </c>
      <c r="H4028" t="s">
        <v>67</v>
      </c>
      <c r="I4028" t="s">
        <v>68</v>
      </c>
      <c r="J4028" t="s">
        <v>25</v>
      </c>
      <c r="K4028">
        <v>117745</v>
      </c>
      <c r="L4028">
        <v>5080</v>
      </c>
      <c r="M4028">
        <v>4.3099999999999996</v>
      </c>
      <c r="N4028">
        <v>796</v>
      </c>
      <c r="O4028">
        <v>15.67</v>
      </c>
      <c r="P4028">
        <v>250</v>
      </c>
      <c r="Q4028">
        <v>8760</v>
      </c>
      <c r="R4028" s="6">
        <v>3404</v>
      </c>
      <c r="S4028">
        <v>104</v>
      </c>
      <c r="T4028" t="str">
        <f ca="1">PROPER(TRIM(Table1[[#This Row],[Campaign Status]]))</f>
        <v>Paused</v>
      </c>
      <c r="V4028" s="1">
        <f t="shared" si="186"/>
        <v>796</v>
      </c>
      <c r="W4028" t="str">
        <f t="shared" ca="1" si="187"/>
        <v>North</v>
      </c>
      <c r="X4028" s="6">
        <f t="shared" si="188"/>
        <v>3153.558030537773</v>
      </c>
    </row>
    <row r="4029" spans="1:24" x14ac:dyDescent="0.3">
      <c r="A4029" t="s">
        <v>5141</v>
      </c>
      <c r="B4029" t="str">
        <f ca="1">PROPER(TRIM(Table1[[#This Row],[Campaign Name]]))</f>
        <v>Summer Sale</v>
      </c>
      <c r="C4029" t="str">
        <f ca="1">PROPER(TRIM(Table1[[#This Row],[Campaign Type]]))</f>
        <v>Lead Gen</v>
      </c>
      <c r="D4029" t="str">
        <f ca="1">PROPER(TRIM(Table1[[#This Row],[Marketing Channel]]))</f>
        <v>Meta Ads</v>
      </c>
      <c r="E4029" t="s">
        <v>1195</v>
      </c>
      <c r="F4029" t="s">
        <v>246</v>
      </c>
      <c r="G4029" t="s">
        <v>29</v>
      </c>
      <c r="H4029" t="s">
        <v>61</v>
      </c>
      <c r="I4029" t="s">
        <v>62</v>
      </c>
      <c r="J4029" t="s">
        <v>63</v>
      </c>
      <c r="K4029">
        <v>50979</v>
      </c>
      <c r="L4029">
        <v>1392</v>
      </c>
      <c r="M4029">
        <v>2.73</v>
      </c>
      <c r="N4029">
        <v>427</v>
      </c>
      <c r="O4029">
        <v>30.68</v>
      </c>
      <c r="P4029">
        <v>2663.61</v>
      </c>
      <c r="Q4029">
        <v>22528.45</v>
      </c>
      <c r="R4029" s="6">
        <v>745.78635761241321</v>
      </c>
      <c r="S4029">
        <v>406</v>
      </c>
      <c r="T4029" t="str">
        <f ca="1">PROPER(TRIM(Table1[[#This Row],[Campaign Status]]))</f>
        <v>Completed</v>
      </c>
      <c r="V4029" s="1">
        <f t="shared" si="186"/>
        <v>427</v>
      </c>
      <c r="W4029" t="str">
        <f t="shared" ca="1" si="187"/>
        <v>North</v>
      </c>
      <c r="X4029" s="6">
        <f t="shared" si="188"/>
        <v>3404</v>
      </c>
    </row>
    <row r="4030" spans="1:24" x14ac:dyDescent="0.3">
      <c r="A4030" t="s">
        <v>5142</v>
      </c>
      <c r="B4030" t="str">
        <f ca="1">PROPER(TRIM(Table1[[#This Row],[Campaign Name]]))</f>
        <v>Festive Offer</v>
      </c>
      <c r="C4030" t="str">
        <f ca="1">PROPER(TRIM(Table1[[#This Row],[Campaign Type]]))</f>
        <v>Retargeting</v>
      </c>
      <c r="D4030" t="str">
        <f ca="1">PROPER(TRIM(Table1[[#This Row],[Marketing Channel]]))</f>
        <v>Email</v>
      </c>
      <c r="E4030" t="s">
        <v>624</v>
      </c>
      <c r="F4030" t="s">
        <v>176</v>
      </c>
      <c r="G4030" t="s">
        <v>11141</v>
      </c>
      <c r="H4030" t="s">
        <v>23</v>
      </c>
      <c r="I4030" t="s">
        <v>31</v>
      </c>
      <c r="J4030" t="s">
        <v>32</v>
      </c>
      <c r="K4030">
        <v>106347</v>
      </c>
      <c r="L4030">
        <v>4885</v>
      </c>
      <c r="M4030">
        <v>4.59</v>
      </c>
      <c r="N4030">
        <v>1449</v>
      </c>
      <c r="O4030">
        <v>29.66</v>
      </c>
      <c r="P4030">
        <v>936.52</v>
      </c>
      <c r="Q4030">
        <v>17720.53</v>
      </c>
      <c r="R4030" s="6">
        <v>1792.1678127535984</v>
      </c>
      <c r="S4030">
        <v>631</v>
      </c>
      <c r="T4030" t="str">
        <f ca="1">PROPER(TRIM(Table1[[#This Row],[Campaign Status]]))</f>
        <v>Paused</v>
      </c>
      <c r="V4030" s="1">
        <f t="shared" si="186"/>
        <v>1449</v>
      </c>
      <c r="W4030" t="str">
        <f t="shared" ca="1" si="187"/>
        <v>west</v>
      </c>
      <c r="X4030" s="6">
        <f t="shared" si="188"/>
        <v>745.78635761241321</v>
      </c>
    </row>
    <row r="4031" spans="1:24" x14ac:dyDescent="0.3">
      <c r="A4031" t="s">
        <v>5143</v>
      </c>
      <c r="B4031" t="str">
        <f ca="1">PROPER(TRIM(Table1[[#This Row],[Campaign Name]]))</f>
        <v>Mega Discount</v>
      </c>
      <c r="C4031" t="str">
        <f ca="1">PROPER(TRIM(Table1[[#This Row],[Campaign Type]]))</f>
        <v>Sales</v>
      </c>
      <c r="D4031" t="str">
        <f ca="1">PROPER(TRIM(Table1[[#This Row],[Marketing Channel]]))</f>
        <v>Email</v>
      </c>
      <c r="E4031" t="s">
        <v>5144</v>
      </c>
      <c r="F4031" t="s">
        <v>1192</v>
      </c>
      <c r="G4031" t="s">
        <v>29</v>
      </c>
      <c r="H4031" t="s">
        <v>99</v>
      </c>
      <c r="I4031" t="s">
        <v>62</v>
      </c>
      <c r="J4031" t="s">
        <v>32</v>
      </c>
      <c r="K4031">
        <v>144030</v>
      </c>
      <c r="L4031">
        <v>1178</v>
      </c>
      <c r="M4031">
        <v>0.82</v>
      </c>
      <c r="N4031">
        <v>176</v>
      </c>
      <c r="O4031">
        <v>14.94</v>
      </c>
      <c r="P4031">
        <v>250</v>
      </c>
      <c r="Q4031">
        <v>9598.5400000000009</v>
      </c>
      <c r="R4031" s="6">
        <v>3739.4160000000006</v>
      </c>
      <c r="S4031">
        <v>167</v>
      </c>
      <c r="T4031" t="str">
        <f ca="1">PROPER(TRIM(Table1[[#This Row],[Campaign Status]]))</f>
        <v>Paused</v>
      </c>
      <c r="V4031" s="1">
        <f t="shared" si="186"/>
        <v>176</v>
      </c>
      <c r="W4031" t="str">
        <f t="shared" ca="1" si="187"/>
        <v>North</v>
      </c>
      <c r="X4031" s="6">
        <f t="shared" si="188"/>
        <v>1792.1678127535984</v>
      </c>
    </row>
    <row r="4032" spans="1:24" x14ac:dyDescent="0.3">
      <c r="A4032" t="s">
        <v>5145</v>
      </c>
      <c r="B4032" t="str">
        <f ca="1">PROPER(TRIM(Table1[[#This Row],[Campaign Name]]))</f>
        <v>Flash Sale</v>
      </c>
      <c r="C4032" t="str">
        <f ca="1">PROPER(TRIM(Table1[[#This Row],[Campaign Type]]))</f>
        <v>Awareness</v>
      </c>
      <c r="D4032" t="str">
        <f ca="1">PROPER(TRIM(Table1[[#This Row],[Marketing Channel]]))</f>
        <v>Google Ads</v>
      </c>
      <c r="E4032" t="s">
        <v>2459</v>
      </c>
      <c r="F4032" t="s">
        <v>755</v>
      </c>
      <c r="G4032" t="s">
        <v>29</v>
      </c>
      <c r="H4032" t="s">
        <v>61</v>
      </c>
      <c r="I4032" t="s">
        <v>24</v>
      </c>
      <c r="J4032" t="s">
        <v>63</v>
      </c>
      <c r="K4032">
        <v>117738</v>
      </c>
      <c r="L4032">
        <v>8099</v>
      </c>
      <c r="M4032">
        <v>6.88</v>
      </c>
      <c r="N4032">
        <v>1021</v>
      </c>
      <c r="O4032">
        <v>12.61</v>
      </c>
      <c r="P4032">
        <v>250</v>
      </c>
      <c r="Q4032">
        <v>37327.300000000003</v>
      </c>
      <c r="R4032" s="6">
        <v>14830.92</v>
      </c>
      <c r="S4032">
        <v>92</v>
      </c>
      <c r="T4032" t="str">
        <f ca="1">PROPER(TRIM(Table1[[#This Row],[Campaign Status]]))</f>
        <v>Completed</v>
      </c>
      <c r="V4032" s="1">
        <f t="shared" si="186"/>
        <v>1021</v>
      </c>
      <c r="W4032" t="str">
        <f t="shared" ca="1" si="187"/>
        <v>North</v>
      </c>
      <c r="X4032" s="6">
        <f t="shared" si="188"/>
        <v>3739.4160000000006</v>
      </c>
    </row>
    <row r="4033" spans="1:24" x14ac:dyDescent="0.3">
      <c r="A4033" t="s">
        <v>5146</v>
      </c>
      <c r="B4033" t="str">
        <f ca="1">PROPER(TRIM(Table1[[#This Row],[Campaign Name]]))</f>
        <v>New Launch</v>
      </c>
      <c r="C4033" t="str">
        <f ca="1">PROPER(TRIM(Table1[[#This Row],[Campaign Type]]))</f>
        <v>Retargeting</v>
      </c>
      <c r="D4033" t="str">
        <f ca="1">PROPER(TRIM(Table1[[#This Row],[Marketing Channel]]))</f>
        <v>Meta Ads</v>
      </c>
      <c r="E4033" t="s">
        <v>575</v>
      </c>
      <c r="F4033" t="s">
        <v>331</v>
      </c>
      <c r="G4033" t="s">
        <v>46</v>
      </c>
      <c r="H4033" t="s">
        <v>42</v>
      </c>
      <c r="I4033" t="s">
        <v>62</v>
      </c>
      <c r="J4033" t="s">
        <v>32</v>
      </c>
      <c r="K4033">
        <v>138557</v>
      </c>
      <c r="L4033">
        <v>2906</v>
      </c>
      <c r="M4033">
        <v>2.1</v>
      </c>
      <c r="N4033">
        <v>789</v>
      </c>
      <c r="O4033">
        <v>27.15</v>
      </c>
      <c r="P4033">
        <v>6401.78</v>
      </c>
      <c r="Q4033">
        <v>16521.14</v>
      </c>
      <c r="R4033" s="6">
        <v>158.0710364929754</v>
      </c>
      <c r="S4033">
        <v>8</v>
      </c>
      <c r="T4033" t="str">
        <f ca="1">PROPER(TRIM(Table1[[#This Row],[Campaign Status]]))</f>
        <v>Completed</v>
      </c>
      <c r="V4033" s="1">
        <f t="shared" si="186"/>
        <v>789</v>
      </c>
      <c r="W4033" t="str">
        <f t="shared" ca="1" si="187"/>
        <v>South</v>
      </c>
      <c r="X4033" s="6">
        <f t="shared" si="188"/>
        <v>14830.92</v>
      </c>
    </row>
    <row r="4034" spans="1:24" hidden="1" x14ac:dyDescent="0.3">
      <c r="A4034" t="s">
        <v>5147</v>
      </c>
      <c r="B4034" t="str">
        <f ca="1">PROPER(TRIM(Table1[[#This Row],[Campaign Name]]))</f>
        <v>Festive Offer</v>
      </c>
      <c r="C4034" t="str">
        <f ca="1">PROPER(TRIM(Table1[[#This Row],[Campaign Type]]))</f>
        <v>Retargeting</v>
      </c>
      <c r="D4034" t="str">
        <f ca="1">PROPER(TRIM(Table1[[#This Row],[Marketing Channel]]))</f>
        <v>Instagram</v>
      </c>
      <c r="E4034" t="s">
        <v>592</v>
      </c>
      <c r="F4034" t="s">
        <v>985</v>
      </c>
      <c r="G4034" t="s">
        <v>11141</v>
      </c>
      <c r="H4034" t="s">
        <v>36</v>
      </c>
      <c r="I4034" t="s">
        <v>24</v>
      </c>
      <c r="J4034" t="s">
        <v>32</v>
      </c>
      <c r="K4034">
        <v>52154</v>
      </c>
      <c r="L4034">
        <v>5120</v>
      </c>
      <c r="M4034">
        <v>9.82</v>
      </c>
      <c r="N4034">
        <v>1623</v>
      </c>
      <c r="O4034">
        <v>31.7</v>
      </c>
      <c r="P4034">
        <v>9310.1</v>
      </c>
      <c r="R4034" s="6" t="e">
        <v>#VALUE!</v>
      </c>
      <c r="S4034">
        <v>1510</v>
      </c>
      <c r="T4034" t="str">
        <f ca="1">PROPER(TRIM(Table1[[#This Row],[Campaign Status]]))</f>
        <v>Active</v>
      </c>
      <c r="V4034" s="1">
        <f t="shared" ref="V4034:V4097" si="189">IF(N4034="",ROUND(L4034*O4034/100,0),N4034)</f>
        <v>1623</v>
      </c>
      <c r="W4034" t="str">
        <f t="shared" ca="1" si="187"/>
        <v>west</v>
      </c>
      <c r="X4034" s="6">
        <f t="shared" si="188"/>
        <v>158.0710364929754</v>
      </c>
    </row>
    <row r="4035" spans="1:24" x14ac:dyDescent="0.3">
      <c r="A4035" t="s">
        <v>5148</v>
      </c>
      <c r="B4035" t="str">
        <f ca="1">PROPER(TRIM(Table1[[#This Row],[Campaign Name]]))</f>
        <v>Mega Discount</v>
      </c>
      <c r="C4035" t="str">
        <f ca="1">PROPER(TRIM(Table1[[#This Row],[Campaign Type]]))</f>
        <v>Retargeting</v>
      </c>
      <c r="D4035" t="str">
        <f ca="1">PROPER(TRIM(Table1[[#This Row],[Marketing Channel]]))</f>
        <v>Instagram</v>
      </c>
      <c r="E4035" t="s">
        <v>1983</v>
      </c>
      <c r="F4035" t="s">
        <v>297</v>
      </c>
      <c r="G4035" t="s">
        <v>29</v>
      </c>
      <c r="H4035" t="s">
        <v>61</v>
      </c>
      <c r="I4035" t="s">
        <v>24</v>
      </c>
      <c r="J4035" t="s">
        <v>25</v>
      </c>
      <c r="K4035">
        <v>124970</v>
      </c>
      <c r="L4035">
        <v>8911</v>
      </c>
      <c r="M4035">
        <v>7.13</v>
      </c>
      <c r="N4035">
        <v>1559</v>
      </c>
      <c r="O4035">
        <v>17.5</v>
      </c>
      <c r="P4035">
        <v>3982.6304252733912</v>
      </c>
      <c r="Q4035">
        <v>13103.43</v>
      </c>
      <c r="R4035" s="6">
        <v>229.01446031363815</v>
      </c>
      <c r="S4035">
        <v>530</v>
      </c>
      <c r="T4035" t="str">
        <f ca="1">PROPER(TRIM(Table1[[#This Row],[Campaign Status]]))</f>
        <v>Completed</v>
      </c>
      <c r="V4035" s="1">
        <f t="shared" si="189"/>
        <v>1559</v>
      </c>
      <c r="W4035" t="str">
        <f t="shared" ref="W4035:W4098" ca="1" si="190">IF(OR(D4035="Delhi",D4035="lucknow",D4035="jaipur"),"North",IF(OR(D4035="Bengaluru",D4035="chennai"),"South",IF(D4035="Kolkata","East",IF(OR(D4035="Mumbai",D4035="Pune",D4035="Ahmedabad"),"west","unknown"))))</f>
        <v>North</v>
      </c>
      <c r="X4035" s="6" t="e">
        <f t="shared" si="188"/>
        <v>#VALUE!</v>
      </c>
    </row>
    <row r="4036" spans="1:24" x14ac:dyDescent="0.3">
      <c r="A4036" t="s">
        <v>5149</v>
      </c>
      <c r="B4036" t="str">
        <f ca="1">PROPER(TRIM(Table1[[#This Row],[Campaign Name]]))</f>
        <v>Summer Sale</v>
      </c>
      <c r="C4036" t="str">
        <f ca="1">PROPER(TRIM(Table1[[#This Row],[Campaign Type]]))</f>
        <v>Awareness</v>
      </c>
      <c r="D4036" t="str">
        <f ca="1">PROPER(TRIM(Table1[[#This Row],[Marketing Channel]]))</f>
        <v>Youtube</v>
      </c>
      <c r="E4036" t="s">
        <v>811</v>
      </c>
      <c r="F4036" t="s">
        <v>98</v>
      </c>
      <c r="G4036" t="s">
        <v>41</v>
      </c>
      <c r="H4036" t="s">
        <v>11140</v>
      </c>
      <c r="I4036" t="s">
        <v>31</v>
      </c>
      <c r="J4036" t="s">
        <v>32</v>
      </c>
      <c r="K4036">
        <v>13471</v>
      </c>
      <c r="L4036">
        <v>1926</v>
      </c>
      <c r="M4036">
        <v>14.3</v>
      </c>
      <c r="N4036">
        <v>228</v>
      </c>
      <c r="O4036">
        <v>11.84</v>
      </c>
      <c r="P4036">
        <v>9452.9500000000007</v>
      </c>
      <c r="Q4036">
        <v>23473.29</v>
      </c>
      <c r="R4036" s="6">
        <v>148.31708620060405</v>
      </c>
      <c r="S4036">
        <v>91</v>
      </c>
      <c r="T4036" t="str">
        <f ca="1">PROPER(TRIM(Table1[[#This Row],[Campaign Status]]))</f>
        <v>Paused</v>
      </c>
      <c r="V4036" s="1">
        <f t="shared" si="189"/>
        <v>228</v>
      </c>
      <c r="W4036" t="str">
        <f t="shared" ca="1" si="190"/>
        <v>East</v>
      </c>
      <c r="X4036" s="6">
        <f t="shared" ref="X4036:X4099" si="191">R4035*1</f>
        <v>229.01446031363815</v>
      </c>
    </row>
    <row r="4037" spans="1:24" x14ac:dyDescent="0.3">
      <c r="A4037" t="s">
        <v>5150</v>
      </c>
      <c r="B4037" t="str">
        <f ca="1">PROPER(TRIM(Table1[[#This Row],[Campaign Name]]))</f>
        <v>Summer Sale</v>
      </c>
      <c r="C4037" t="str">
        <f ca="1">PROPER(TRIM(Table1[[#This Row],[Campaign Type]]))</f>
        <v>Retargeting</v>
      </c>
      <c r="D4037" t="str">
        <f ca="1">PROPER(TRIM(Table1[[#This Row],[Marketing Channel]]))</f>
        <v>Google Ads</v>
      </c>
      <c r="E4037" t="s">
        <v>1229</v>
      </c>
      <c r="F4037" t="s">
        <v>620</v>
      </c>
      <c r="G4037" t="s">
        <v>11141</v>
      </c>
      <c r="H4037" t="s">
        <v>54</v>
      </c>
      <c r="I4037" t="s">
        <v>62</v>
      </c>
      <c r="J4037" t="s">
        <v>32</v>
      </c>
      <c r="K4037">
        <v>162146</v>
      </c>
      <c r="L4037">
        <v>6917</v>
      </c>
      <c r="M4037">
        <v>4.2699999999999996</v>
      </c>
      <c r="N4037">
        <v>931</v>
      </c>
      <c r="O4037">
        <v>13.46</v>
      </c>
      <c r="P4037">
        <v>3988.1535696969677</v>
      </c>
      <c r="Q4037">
        <v>46125.18</v>
      </c>
      <c r="R4037" s="6">
        <v>1056.5547613429726</v>
      </c>
      <c r="S4037">
        <v>230</v>
      </c>
      <c r="T4037" t="str">
        <f ca="1">PROPER(TRIM(Table1[[#This Row],[Campaign Status]]))</f>
        <v>Active</v>
      </c>
      <c r="V4037" s="1">
        <f t="shared" si="189"/>
        <v>931</v>
      </c>
      <c r="W4037" t="str">
        <f t="shared" ca="1" si="190"/>
        <v>west</v>
      </c>
      <c r="X4037" s="6">
        <f t="shared" si="191"/>
        <v>148.31708620060405</v>
      </c>
    </row>
    <row r="4038" spans="1:24" x14ac:dyDescent="0.3">
      <c r="A4038" t="s">
        <v>5151</v>
      </c>
      <c r="B4038" t="str">
        <f ca="1">PROPER(TRIM(Table1[[#This Row],[Campaign Name]]))</f>
        <v>Flash Sale</v>
      </c>
      <c r="C4038" t="str">
        <f ca="1">PROPER(TRIM(Table1[[#This Row],[Campaign Type]]))</f>
        <v>Lead Gen</v>
      </c>
      <c r="D4038" t="str">
        <f ca="1">PROPER(TRIM(Table1[[#This Row],[Marketing Channel]]))</f>
        <v>Instagram</v>
      </c>
      <c r="E4038" t="s">
        <v>1219</v>
      </c>
      <c r="F4038" t="s">
        <v>368</v>
      </c>
      <c r="G4038" t="s">
        <v>29</v>
      </c>
      <c r="H4038" t="s">
        <v>99</v>
      </c>
      <c r="I4038" t="s">
        <v>31</v>
      </c>
      <c r="J4038" t="s">
        <v>25</v>
      </c>
      <c r="K4038">
        <v>74669</v>
      </c>
      <c r="L4038">
        <v>774</v>
      </c>
      <c r="M4038">
        <v>1.04</v>
      </c>
      <c r="N4038">
        <v>154</v>
      </c>
      <c r="O4038">
        <v>19.899999999999999</v>
      </c>
      <c r="P4038">
        <v>250</v>
      </c>
      <c r="Q4038">
        <v>16746.740000000002</v>
      </c>
      <c r="R4038" s="6">
        <v>6598.6960000000008</v>
      </c>
      <c r="S4038">
        <v>116</v>
      </c>
      <c r="T4038" t="str">
        <f ca="1">PROPER(TRIM(Table1[[#This Row],[Campaign Status]]))</f>
        <v>Paused</v>
      </c>
      <c r="V4038" s="1">
        <f t="shared" si="189"/>
        <v>154</v>
      </c>
      <c r="W4038" t="str">
        <f t="shared" ca="1" si="190"/>
        <v>North</v>
      </c>
      <c r="X4038" s="6">
        <f t="shared" si="191"/>
        <v>1056.5547613429726</v>
      </c>
    </row>
    <row r="4039" spans="1:24" x14ac:dyDescent="0.3">
      <c r="A4039" t="s">
        <v>5152</v>
      </c>
      <c r="B4039" t="str">
        <f ca="1">PROPER(TRIM(Table1[[#This Row],[Campaign Name]]))</f>
        <v>Flash Sale</v>
      </c>
      <c r="C4039" t="str">
        <f ca="1">PROPER(TRIM(Table1[[#This Row],[Campaign Type]]))</f>
        <v>Sales</v>
      </c>
      <c r="D4039" t="str">
        <f ca="1">PROPER(TRIM(Table1[[#This Row],[Marketing Channel]]))</f>
        <v>Linkedin</v>
      </c>
      <c r="E4039" t="s">
        <v>1454</v>
      </c>
      <c r="F4039" t="s">
        <v>127</v>
      </c>
      <c r="G4039" t="s">
        <v>41</v>
      </c>
      <c r="H4039" t="s">
        <v>11140</v>
      </c>
      <c r="I4039" t="s">
        <v>24</v>
      </c>
      <c r="J4039" t="s">
        <v>25</v>
      </c>
      <c r="K4039">
        <v>66272</v>
      </c>
      <c r="L4039">
        <v>5021</v>
      </c>
      <c r="M4039">
        <v>7.58</v>
      </c>
      <c r="N4039">
        <v>145</v>
      </c>
      <c r="O4039">
        <v>2.89</v>
      </c>
      <c r="P4039">
        <v>250</v>
      </c>
      <c r="Q4039">
        <v>29975.38</v>
      </c>
      <c r="R4039" s="6">
        <v>11890.152</v>
      </c>
      <c r="S4039">
        <v>1</v>
      </c>
      <c r="T4039" t="str">
        <f ca="1">PROPER(TRIM(Table1[[#This Row],[Campaign Status]]))</f>
        <v>Active</v>
      </c>
      <c r="V4039" s="1">
        <f t="shared" si="189"/>
        <v>145</v>
      </c>
      <c r="W4039" t="str">
        <f t="shared" ca="1" si="190"/>
        <v>East</v>
      </c>
      <c r="X4039" s="6">
        <f t="shared" si="191"/>
        <v>6598.6960000000008</v>
      </c>
    </row>
    <row r="4040" spans="1:24" hidden="1" x14ac:dyDescent="0.3">
      <c r="A4040" t="s">
        <v>5153</v>
      </c>
      <c r="B4040" t="str">
        <f ca="1">PROPER(TRIM(Table1[[#This Row],[Campaign Name]]))</f>
        <v>Mega Discount</v>
      </c>
      <c r="C4040" t="str">
        <f ca="1">PROPER(TRIM(Table1[[#This Row],[Campaign Type]]))</f>
        <v>Sales</v>
      </c>
      <c r="D4040" t="str">
        <f ca="1">PROPER(TRIM(Table1[[#This Row],[Marketing Channel]]))</f>
        <v>Meta Ads</v>
      </c>
      <c r="E4040" t="s">
        <v>3288</v>
      </c>
      <c r="F4040" t="s">
        <v>913</v>
      </c>
      <c r="G4040" t="s">
        <v>29</v>
      </c>
      <c r="H4040" t="s">
        <v>99</v>
      </c>
      <c r="I4040" t="s">
        <v>68</v>
      </c>
      <c r="J4040" t="s">
        <v>63</v>
      </c>
      <c r="K4040">
        <v>6405</v>
      </c>
      <c r="L4040">
        <v>791</v>
      </c>
      <c r="M4040">
        <v>12.35</v>
      </c>
      <c r="N4040">
        <v>148</v>
      </c>
      <c r="O4040">
        <v>18.71</v>
      </c>
      <c r="P4040">
        <v>250</v>
      </c>
      <c r="R4040" s="6" t="e">
        <v>#VALUE!</v>
      </c>
      <c r="S4040">
        <v>54</v>
      </c>
      <c r="T4040" t="str">
        <f ca="1">PROPER(TRIM(Table1[[#This Row],[Campaign Status]]))</f>
        <v>Paused</v>
      </c>
      <c r="V4040" s="1">
        <f t="shared" si="189"/>
        <v>148</v>
      </c>
      <c r="W4040" t="str">
        <f t="shared" ca="1" si="190"/>
        <v>North</v>
      </c>
      <c r="X4040" s="6">
        <f t="shared" si="191"/>
        <v>11890.152</v>
      </c>
    </row>
    <row r="4041" spans="1:24" x14ac:dyDescent="0.3">
      <c r="A4041" t="s">
        <v>5154</v>
      </c>
      <c r="B4041" t="str">
        <f ca="1">PROPER(TRIM(Table1[[#This Row],[Campaign Name]]))</f>
        <v>Festive Offer</v>
      </c>
      <c r="C4041" t="str">
        <f ca="1">PROPER(TRIM(Table1[[#This Row],[Campaign Type]]))</f>
        <v>Lead Gen</v>
      </c>
      <c r="D4041" t="str">
        <f ca="1">PROPER(TRIM(Table1[[#This Row],[Marketing Channel]]))</f>
        <v>Instagram</v>
      </c>
      <c r="E4041" t="s">
        <v>1919</v>
      </c>
      <c r="F4041" t="s">
        <v>89</v>
      </c>
      <c r="G4041" t="s">
        <v>11141</v>
      </c>
      <c r="H4041" t="s">
        <v>23</v>
      </c>
      <c r="I4041" t="s">
        <v>24</v>
      </c>
      <c r="J4041" t="s">
        <v>32</v>
      </c>
      <c r="K4041">
        <v>118174</v>
      </c>
      <c r="L4041">
        <v>10502</v>
      </c>
      <c r="M4041">
        <v>8.89</v>
      </c>
      <c r="N4041">
        <v>3442</v>
      </c>
      <c r="O4041">
        <v>32.770000000000003</v>
      </c>
      <c r="P4041">
        <v>250</v>
      </c>
      <c r="Q4041">
        <v>17868.599999999999</v>
      </c>
      <c r="R4041" s="6">
        <v>7047.4399999999987</v>
      </c>
      <c r="S4041">
        <v>308</v>
      </c>
      <c r="T4041" t="str">
        <f ca="1">PROPER(TRIM(Table1[[#This Row],[Campaign Status]]))</f>
        <v>Paused</v>
      </c>
      <c r="V4041" s="1">
        <f t="shared" si="189"/>
        <v>3442</v>
      </c>
      <c r="W4041" t="str">
        <f t="shared" ca="1" si="190"/>
        <v>west</v>
      </c>
      <c r="X4041" s="6" t="e">
        <f t="shared" si="191"/>
        <v>#VALUE!</v>
      </c>
    </row>
    <row r="4042" spans="1:24" x14ac:dyDescent="0.3">
      <c r="A4042" t="s">
        <v>5155</v>
      </c>
      <c r="B4042" t="str">
        <f ca="1">PROPER(TRIM(Table1[[#This Row],[Campaign Name]]))</f>
        <v>Summer Sale</v>
      </c>
      <c r="C4042" t="str">
        <f ca="1">PROPER(TRIM(Table1[[#This Row],[Campaign Type]]))</f>
        <v>Sales</v>
      </c>
      <c r="D4042" t="str">
        <f ca="1">PROPER(TRIM(Table1[[#This Row],[Marketing Channel]]))</f>
        <v>Linkedin</v>
      </c>
      <c r="E4042" t="s">
        <v>383</v>
      </c>
      <c r="F4042" t="s">
        <v>152</v>
      </c>
      <c r="G4042" t="s">
        <v>29</v>
      </c>
      <c r="H4042" t="s">
        <v>67</v>
      </c>
      <c r="I4042" t="s">
        <v>24</v>
      </c>
      <c r="J4042" t="s">
        <v>32</v>
      </c>
      <c r="K4042">
        <v>155102</v>
      </c>
      <c r="L4042">
        <v>22659</v>
      </c>
      <c r="M4042">
        <v>14.61</v>
      </c>
      <c r="N4042">
        <v>5894</v>
      </c>
      <c r="O4042">
        <v>26.01</v>
      </c>
      <c r="P4042">
        <v>3830.4648972188602</v>
      </c>
      <c r="Q4042">
        <v>44408.78</v>
      </c>
      <c r="R4042" s="6">
        <v>1059.3574459393519</v>
      </c>
      <c r="S4042">
        <v>2</v>
      </c>
      <c r="T4042" t="str">
        <f ca="1">PROPER(TRIM(Table1[[#This Row],[Campaign Status]]))</f>
        <v>Active</v>
      </c>
      <c r="V4042" s="1">
        <f t="shared" si="189"/>
        <v>5894</v>
      </c>
      <c r="W4042" t="str">
        <f t="shared" ca="1" si="190"/>
        <v>North</v>
      </c>
      <c r="X4042" s="6">
        <f t="shared" si="191"/>
        <v>7047.4399999999987</v>
      </c>
    </row>
    <row r="4043" spans="1:24" x14ac:dyDescent="0.3">
      <c r="A4043" t="s">
        <v>5156</v>
      </c>
      <c r="B4043" t="str">
        <f ca="1">PROPER(TRIM(Table1[[#This Row],[Campaign Name]]))</f>
        <v>Festive Offer</v>
      </c>
      <c r="C4043" t="str">
        <f ca="1">PROPER(TRIM(Table1[[#This Row],[Campaign Type]]))</f>
        <v>Awareness</v>
      </c>
      <c r="D4043" t="str">
        <f ca="1">PROPER(TRIM(Table1[[#This Row],[Marketing Channel]]))</f>
        <v>Meta Ads</v>
      </c>
      <c r="E4043" t="s">
        <v>999</v>
      </c>
      <c r="F4043" t="s">
        <v>734</v>
      </c>
      <c r="G4043" t="s">
        <v>11141</v>
      </c>
      <c r="H4043" t="s">
        <v>23</v>
      </c>
      <c r="I4043" t="s">
        <v>62</v>
      </c>
      <c r="J4043" t="s">
        <v>25</v>
      </c>
      <c r="K4043">
        <v>187080</v>
      </c>
      <c r="L4043">
        <v>24127</v>
      </c>
      <c r="M4043">
        <v>12.9</v>
      </c>
      <c r="N4043">
        <v>4928</v>
      </c>
      <c r="O4043">
        <v>20.43</v>
      </c>
      <c r="P4043">
        <v>3817.8497265160554</v>
      </c>
      <c r="Q4043">
        <v>37002.160000000003</v>
      </c>
      <c r="R4043" s="6">
        <v>869.18848699071225</v>
      </c>
      <c r="S4043">
        <v>2375</v>
      </c>
      <c r="T4043" t="str">
        <f ca="1">PROPER(TRIM(Table1[[#This Row],[Campaign Status]]))</f>
        <v>Completed</v>
      </c>
      <c r="V4043" s="1">
        <f t="shared" si="189"/>
        <v>4928</v>
      </c>
      <c r="W4043" t="str">
        <f t="shared" ca="1" si="190"/>
        <v>west</v>
      </c>
      <c r="X4043" s="6">
        <f t="shared" si="191"/>
        <v>1059.3574459393519</v>
      </c>
    </row>
    <row r="4044" spans="1:24" x14ac:dyDescent="0.3">
      <c r="A4044" t="s">
        <v>5157</v>
      </c>
      <c r="B4044" t="str">
        <f ca="1">PROPER(TRIM(Table1[[#This Row],[Campaign Name]]))</f>
        <v>Festive Offer</v>
      </c>
      <c r="C4044" t="str">
        <f ca="1">PROPER(TRIM(Table1[[#This Row],[Campaign Type]]))</f>
        <v>Lead Gen</v>
      </c>
      <c r="D4044" t="str">
        <f ca="1">PROPER(TRIM(Table1[[#This Row],[Marketing Channel]]))</f>
        <v>Email</v>
      </c>
      <c r="E4044" t="s">
        <v>1642</v>
      </c>
      <c r="F4044" t="s">
        <v>35</v>
      </c>
      <c r="G4044" t="s">
        <v>11141</v>
      </c>
      <c r="H4044" t="s">
        <v>36</v>
      </c>
      <c r="I4044" t="s">
        <v>62</v>
      </c>
      <c r="J4044" t="s">
        <v>32</v>
      </c>
      <c r="K4044">
        <v>53349</v>
      </c>
      <c r="L4044">
        <v>4070</v>
      </c>
      <c r="M4044">
        <v>7.63</v>
      </c>
      <c r="N4044">
        <v>1251</v>
      </c>
      <c r="O4044">
        <v>30.74</v>
      </c>
      <c r="P4044">
        <v>4021.4266195524165</v>
      </c>
      <c r="Q4044">
        <v>2492.5700000000002</v>
      </c>
      <c r="R4044" s="6">
        <v>-38.017767429076635</v>
      </c>
      <c r="S4044">
        <v>62</v>
      </c>
      <c r="T4044" t="str">
        <f ca="1">PROPER(TRIM(Table1[[#This Row],[Campaign Status]]))</f>
        <v>Paused</v>
      </c>
      <c r="V4044" s="1">
        <f t="shared" si="189"/>
        <v>1251</v>
      </c>
      <c r="W4044" t="str">
        <f t="shared" ca="1" si="190"/>
        <v>west</v>
      </c>
      <c r="X4044" s="6">
        <f t="shared" si="191"/>
        <v>869.18848699071225</v>
      </c>
    </row>
    <row r="4045" spans="1:24" x14ac:dyDescent="0.3">
      <c r="A4045" t="s">
        <v>5158</v>
      </c>
      <c r="B4045" t="str">
        <f ca="1">PROPER(TRIM(Table1[[#This Row],[Campaign Name]]))</f>
        <v>Festive Offer</v>
      </c>
      <c r="C4045" t="str">
        <f ca="1">PROPER(TRIM(Table1[[#This Row],[Campaign Type]]))</f>
        <v>Retargeting</v>
      </c>
      <c r="D4045" t="str">
        <f ca="1">PROPER(TRIM(Table1[[#This Row],[Marketing Channel]]))</f>
        <v>Meta Ads</v>
      </c>
      <c r="E4045" t="s">
        <v>736</v>
      </c>
      <c r="F4045" t="s">
        <v>40</v>
      </c>
      <c r="G4045" t="s">
        <v>11141</v>
      </c>
      <c r="H4045" t="s">
        <v>54</v>
      </c>
      <c r="I4045" t="s">
        <v>24</v>
      </c>
      <c r="J4045" t="s">
        <v>63</v>
      </c>
      <c r="K4045">
        <v>56336</v>
      </c>
      <c r="L4045">
        <v>3451</v>
      </c>
      <c r="M4045">
        <v>6.13</v>
      </c>
      <c r="N4045">
        <v>33</v>
      </c>
      <c r="O4045">
        <v>0.96</v>
      </c>
      <c r="P4045">
        <v>8628.74</v>
      </c>
      <c r="Q4045">
        <v>47858.26</v>
      </c>
      <c r="R4045" s="6">
        <v>454.63787296870697</v>
      </c>
      <c r="S4045">
        <v>19</v>
      </c>
      <c r="T4045" t="str">
        <f ca="1">PROPER(TRIM(Table1[[#This Row],[Campaign Status]]))</f>
        <v>Paused</v>
      </c>
      <c r="V4045" s="1">
        <f t="shared" si="189"/>
        <v>33</v>
      </c>
      <c r="W4045" t="str">
        <f t="shared" ca="1" si="190"/>
        <v>west</v>
      </c>
      <c r="X4045" s="6">
        <f t="shared" si="191"/>
        <v>-38.017767429076635</v>
      </c>
    </row>
    <row r="4046" spans="1:24" x14ac:dyDescent="0.3">
      <c r="A4046" t="s">
        <v>5159</v>
      </c>
      <c r="B4046" t="str">
        <f ca="1">PROPER(TRIM(Table1[[#This Row],[Campaign Name]]))</f>
        <v>New Launch</v>
      </c>
      <c r="C4046" t="str">
        <f ca="1">PROPER(TRIM(Table1[[#This Row],[Campaign Type]]))</f>
        <v>Sales</v>
      </c>
      <c r="D4046" t="str">
        <f ca="1">PROPER(TRIM(Table1[[#This Row],[Marketing Channel]]))</f>
        <v>Instagram</v>
      </c>
      <c r="E4046" t="s">
        <v>1858</v>
      </c>
      <c r="F4046" t="s">
        <v>925</v>
      </c>
      <c r="G4046" t="s">
        <v>46</v>
      </c>
      <c r="H4046" t="s">
        <v>42</v>
      </c>
      <c r="I4046" t="s">
        <v>24</v>
      </c>
      <c r="J4046" t="s">
        <v>25</v>
      </c>
      <c r="K4046">
        <v>174024</v>
      </c>
      <c r="L4046">
        <v>22651</v>
      </c>
      <c r="M4046">
        <v>13.02</v>
      </c>
      <c r="N4046">
        <v>5792</v>
      </c>
      <c r="O4046">
        <v>25.57</v>
      </c>
      <c r="P4046">
        <v>250</v>
      </c>
      <c r="Q4046">
        <v>38541.440000000002</v>
      </c>
      <c r="R4046" s="6">
        <v>15316.576000000001</v>
      </c>
      <c r="S4046">
        <v>92</v>
      </c>
      <c r="T4046" t="str">
        <f ca="1">PROPER(TRIM(Table1[[#This Row],[Campaign Status]]))</f>
        <v>Active</v>
      </c>
      <c r="V4046" s="1">
        <f t="shared" si="189"/>
        <v>5792</v>
      </c>
      <c r="W4046" t="str">
        <f t="shared" ca="1" si="190"/>
        <v>South</v>
      </c>
      <c r="X4046" s="6">
        <f t="shared" si="191"/>
        <v>454.63787296870697</v>
      </c>
    </row>
    <row r="4047" spans="1:24" x14ac:dyDescent="0.3">
      <c r="A4047" t="s">
        <v>5160</v>
      </c>
      <c r="B4047" t="str">
        <f ca="1">PROPER(TRIM(Table1[[#This Row],[Campaign Name]]))</f>
        <v>Flash Sale</v>
      </c>
      <c r="C4047" t="str">
        <f ca="1">PROPER(TRIM(Table1[[#This Row],[Campaign Type]]))</f>
        <v>Sales</v>
      </c>
      <c r="D4047" t="str">
        <f ca="1">PROPER(TRIM(Table1[[#This Row],[Marketing Channel]]))</f>
        <v>Meta Ads</v>
      </c>
      <c r="E4047" t="s">
        <v>1285</v>
      </c>
      <c r="F4047" t="s">
        <v>306</v>
      </c>
      <c r="G4047" t="s">
        <v>11141</v>
      </c>
      <c r="H4047" t="s">
        <v>54</v>
      </c>
      <c r="I4047" t="s">
        <v>62</v>
      </c>
      <c r="J4047" t="s">
        <v>32</v>
      </c>
      <c r="K4047">
        <v>151800</v>
      </c>
      <c r="L4047">
        <v>10294</v>
      </c>
      <c r="M4047">
        <v>6.78</v>
      </c>
      <c r="N4047">
        <v>2556</v>
      </c>
      <c r="O4047">
        <v>24.83</v>
      </c>
      <c r="P4047">
        <v>3817.8497265160554</v>
      </c>
      <c r="Q4047">
        <v>36112.49</v>
      </c>
      <c r="R4047" s="6">
        <v>845.88557923556959</v>
      </c>
      <c r="S4047">
        <v>1334</v>
      </c>
      <c r="T4047" t="str">
        <f ca="1">PROPER(TRIM(Table1[[#This Row],[Campaign Status]]))</f>
        <v>Completed</v>
      </c>
      <c r="V4047" s="1">
        <f t="shared" si="189"/>
        <v>2556</v>
      </c>
      <c r="W4047" t="str">
        <f t="shared" ca="1" si="190"/>
        <v>west</v>
      </c>
      <c r="X4047" s="6">
        <f t="shared" si="191"/>
        <v>15316.576000000001</v>
      </c>
    </row>
    <row r="4048" spans="1:24" x14ac:dyDescent="0.3">
      <c r="A4048" t="s">
        <v>5161</v>
      </c>
      <c r="B4048" t="str">
        <f ca="1">PROPER(TRIM(Table1[[#This Row],[Campaign Name]]))</f>
        <v>Summer Sale</v>
      </c>
      <c r="C4048" t="str">
        <f ca="1">PROPER(TRIM(Table1[[#This Row],[Campaign Type]]))</f>
        <v>Awareness</v>
      </c>
      <c r="D4048" t="str">
        <f ca="1">PROPER(TRIM(Table1[[#This Row],[Marketing Channel]]))</f>
        <v>Email</v>
      </c>
      <c r="E4048" t="s">
        <v>1403</v>
      </c>
      <c r="F4048" t="s">
        <v>516</v>
      </c>
      <c r="G4048" t="s">
        <v>29</v>
      </c>
      <c r="H4048" t="s">
        <v>99</v>
      </c>
      <c r="I4048" t="s">
        <v>31</v>
      </c>
      <c r="J4048" t="s">
        <v>63</v>
      </c>
      <c r="K4048">
        <v>92932</v>
      </c>
      <c r="L4048">
        <v>12804</v>
      </c>
      <c r="M4048">
        <v>13.78</v>
      </c>
      <c r="N4048">
        <v>3951</v>
      </c>
      <c r="O4048">
        <v>30.86</v>
      </c>
      <c r="P4048">
        <v>12032.6</v>
      </c>
      <c r="Q4048">
        <v>43697.16</v>
      </c>
      <c r="R4048" s="6">
        <v>263.15642504529364</v>
      </c>
      <c r="S4048">
        <v>336</v>
      </c>
      <c r="T4048" t="str">
        <f ca="1">PROPER(TRIM(Table1[[#This Row],[Campaign Status]]))</f>
        <v>Paused</v>
      </c>
      <c r="V4048" s="1">
        <f t="shared" si="189"/>
        <v>3951</v>
      </c>
      <c r="W4048" t="str">
        <f t="shared" ca="1" si="190"/>
        <v>North</v>
      </c>
      <c r="X4048" s="6">
        <f t="shared" si="191"/>
        <v>845.88557923556959</v>
      </c>
    </row>
    <row r="4049" spans="1:24" x14ac:dyDescent="0.3">
      <c r="A4049" t="s">
        <v>5162</v>
      </c>
      <c r="B4049" t="str">
        <f ca="1">PROPER(TRIM(Table1[[#This Row],[Campaign Name]]))</f>
        <v>New Launch</v>
      </c>
      <c r="C4049" t="str">
        <f ca="1">PROPER(TRIM(Table1[[#This Row],[Campaign Type]]))</f>
        <v>Sales</v>
      </c>
      <c r="D4049" t="str">
        <f ca="1">PROPER(TRIM(Table1[[#This Row],[Marketing Channel]]))</f>
        <v>Instagram</v>
      </c>
      <c r="E4049" t="s">
        <v>1858</v>
      </c>
      <c r="F4049" t="s">
        <v>1192</v>
      </c>
      <c r="G4049" t="s">
        <v>29</v>
      </c>
      <c r="H4049" t="s">
        <v>61</v>
      </c>
      <c r="I4049" t="s">
        <v>31</v>
      </c>
      <c r="J4049" t="s">
        <v>25</v>
      </c>
      <c r="K4049">
        <v>70881</v>
      </c>
      <c r="L4049">
        <v>2510</v>
      </c>
      <c r="M4049">
        <v>3.54</v>
      </c>
      <c r="N4049">
        <v>354</v>
      </c>
      <c r="O4049">
        <v>14.1</v>
      </c>
      <c r="P4049">
        <v>4508.57</v>
      </c>
      <c r="Q4049">
        <v>40146.720000000001</v>
      </c>
      <c r="R4049" s="6">
        <v>790.4535140853975</v>
      </c>
      <c r="S4049">
        <v>173</v>
      </c>
      <c r="T4049" t="str">
        <f ca="1">PROPER(TRIM(Table1[[#This Row],[Campaign Status]]))</f>
        <v>Active</v>
      </c>
      <c r="V4049" s="1">
        <f t="shared" si="189"/>
        <v>354</v>
      </c>
      <c r="W4049" t="str">
        <f t="shared" ca="1" si="190"/>
        <v>North</v>
      </c>
      <c r="X4049" s="6">
        <f t="shared" si="191"/>
        <v>263.15642504529364</v>
      </c>
    </row>
    <row r="4050" spans="1:24" x14ac:dyDescent="0.3">
      <c r="A4050" t="s">
        <v>5163</v>
      </c>
      <c r="B4050" t="str">
        <f ca="1">PROPER(TRIM(Table1[[#This Row],[Campaign Name]]))</f>
        <v>Festive Offer</v>
      </c>
      <c r="C4050" t="str">
        <f ca="1">PROPER(TRIM(Table1[[#This Row],[Campaign Type]]))</f>
        <v>Lead Gen</v>
      </c>
      <c r="D4050" t="str">
        <f ca="1">PROPER(TRIM(Table1[[#This Row],[Marketing Channel]]))</f>
        <v>Instagram</v>
      </c>
      <c r="E4050" t="s">
        <v>758</v>
      </c>
      <c r="F4050" t="s">
        <v>80</v>
      </c>
      <c r="G4050" t="s">
        <v>11141</v>
      </c>
      <c r="H4050" t="s">
        <v>54</v>
      </c>
      <c r="I4050" t="s">
        <v>24</v>
      </c>
      <c r="J4050" t="s">
        <v>32</v>
      </c>
      <c r="K4050">
        <v>161818</v>
      </c>
      <c r="L4050">
        <v>21929</v>
      </c>
      <c r="M4050">
        <v>13.55</v>
      </c>
      <c r="N4050">
        <v>1195</v>
      </c>
      <c r="O4050">
        <v>5.45</v>
      </c>
      <c r="P4050">
        <v>10073.040000000001</v>
      </c>
      <c r="Q4050">
        <v>9506.82</v>
      </c>
      <c r="R4050" s="6">
        <v>-5.6211431702842551</v>
      </c>
      <c r="S4050">
        <v>146</v>
      </c>
      <c r="T4050" t="str">
        <f ca="1">PROPER(TRIM(Table1[[#This Row],[Campaign Status]]))</f>
        <v>Paused</v>
      </c>
      <c r="V4050" s="1">
        <f t="shared" si="189"/>
        <v>1195</v>
      </c>
      <c r="W4050" t="str">
        <f t="shared" ca="1" si="190"/>
        <v>west</v>
      </c>
      <c r="X4050" s="6">
        <f t="shared" si="191"/>
        <v>790.4535140853975</v>
      </c>
    </row>
    <row r="4051" spans="1:24" x14ac:dyDescent="0.3">
      <c r="A4051" t="s">
        <v>5164</v>
      </c>
      <c r="B4051" t="str">
        <f ca="1">PROPER(TRIM(Table1[[#This Row],[Campaign Name]]))</f>
        <v>New Launch</v>
      </c>
      <c r="C4051" t="str">
        <f ca="1">PROPER(TRIM(Table1[[#This Row],[Campaign Type]]))</f>
        <v>Retargeting</v>
      </c>
      <c r="D4051" t="str">
        <f ca="1">PROPER(TRIM(Table1[[#This Row],[Marketing Channel]]))</f>
        <v>Email</v>
      </c>
      <c r="E4051" t="s">
        <v>44</v>
      </c>
      <c r="F4051" t="s">
        <v>1016</v>
      </c>
      <c r="G4051" t="s">
        <v>29</v>
      </c>
      <c r="H4051" t="s">
        <v>61</v>
      </c>
      <c r="I4051" t="s">
        <v>62</v>
      </c>
      <c r="J4051" t="s">
        <v>63</v>
      </c>
      <c r="K4051">
        <v>130134</v>
      </c>
      <c r="L4051">
        <v>5828</v>
      </c>
      <c r="M4051">
        <v>4.4800000000000004</v>
      </c>
      <c r="N4051">
        <v>1833</v>
      </c>
      <c r="O4051">
        <v>31.45</v>
      </c>
      <c r="P4051">
        <v>4021.4266195524165</v>
      </c>
      <c r="Q4051">
        <v>5905.47</v>
      </c>
      <c r="R4051" s="6">
        <v>46.850124562443895</v>
      </c>
      <c r="S4051">
        <v>141</v>
      </c>
      <c r="T4051" t="str">
        <f ca="1">PROPER(TRIM(Table1[[#This Row],[Campaign Status]]))</f>
        <v>Completed</v>
      </c>
      <c r="V4051" s="1">
        <f t="shared" si="189"/>
        <v>1833</v>
      </c>
      <c r="W4051" t="str">
        <f t="shared" ca="1" si="190"/>
        <v>North</v>
      </c>
      <c r="X4051" s="6">
        <f t="shared" si="191"/>
        <v>-5.6211431702842551</v>
      </c>
    </row>
    <row r="4052" spans="1:24" x14ac:dyDescent="0.3">
      <c r="A4052" t="s">
        <v>5165</v>
      </c>
      <c r="B4052" t="str">
        <f ca="1">PROPER(TRIM(Table1[[#This Row],[Campaign Name]]))</f>
        <v>Festive Offer</v>
      </c>
      <c r="C4052" t="str">
        <f ca="1">PROPER(TRIM(Table1[[#This Row],[Campaign Type]]))</f>
        <v>Sales</v>
      </c>
      <c r="D4052" t="str">
        <f ca="1">PROPER(TRIM(Table1[[#This Row],[Marketing Channel]]))</f>
        <v>Google Ads</v>
      </c>
      <c r="E4052" t="s">
        <v>1445</v>
      </c>
      <c r="F4052" t="s">
        <v>173</v>
      </c>
      <c r="G4052" t="s">
        <v>29</v>
      </c>
      <c r="H4052" t="s">
        <v>67</v>
      </c>
      <c r="I4052" t="s">
        <v>68</v>
      </c>
      <c r="J4052" t="s">
        <v>63</v>
      </c>
      <c r="K4052">
        <v>153372</v>
      </c>
      <c r="L4052">
        <v>8204</v>
      </c>
      <c r="M4052">
        <v>5.35</v>
      </c>
      <c r="N4052">
        <v>667</v>
      </c>
      <c r="O4052">
        <v>8.1300000000000008</v>
      </c>
      <c r="P4052">
        <v>6205.13</v>
      </c>
      <c r="Q4052">
        <v>27942.74</v>
      </c>
      <c r="R4052" s="6">
        <v>350.31675404060832</v>
      </c>
      <c r="S4052">
        <v>422</v>
      </c>
      <c r="T4052" t="str">
        <f ca="1">PROPER(TRIM(Table1[[#This Row],[Campaign Status]]))</f>
        <v>Active</v>
      </c>
      <c r="V4052" s="1">
        <f t="shared" si="189"/>
        <v>667</v>
      </c>
      <c r="W4052" t="str">
        <f t="shared" ca="1" si="190"/>
        <v>North</v>
      </c>
      <c r="X4052" s="6">
        <f t="shared" si="191"/>
        <v>46.850124562443895</v>
      </c>
    </row>
    <row r="4053" spans="1:24" x14ac:dyDescent="0.3">
      <c r="A4053" t="s">
        <v>5166</v>
      </c>
      <c r="B4053" t="str">
        <f ca="1">PROPER(TRIM(Table1[[#This Row],[Campaign Name]]))</f>
        <v>New Launch</v>
      </c>
      <c r="C4053" t="str">
        <f ca="1">PROPER(TRIM(Table1[[#This Row],[Campaign Type]]))</f>
        <v>Sales</v>
      </c>
      <c r="D4053" t="str">
        <f ca="1">PROPER(TRIM(Table1[[#This Row],[Marketing Channel]]))</f>
        <v>Email</v>
      </c>
      <c r="E4053" t="s">
        <v>929</v>
      </c>
      <c r="F4053" t="s">
        <v>1108</v>
      </c>
      <c r="G4053" t="s">
        <v>11141</v>
      </c>
      <c r="H4053" t="s">
        <v>54</v>
      </c>
      <c r="I4053" t="s">
        <v>31</v>
      </c>
      <c r="J4053" t="s">
        <v>63</v>
      </c>
      <c r="K4053">
        <v>107281</v>
      </c>
      <c r="L4053">
        <v>13880</v>
      </c>
      <c r="M4053">
        <v>12.94</v>
      </c>
      <c r="N4053">
        <v>4090</v>
      </c>
      <c r="O4053">
        <v>29.47</v>
      </c>
      <c r="P4053">
        <v>250</v>
      </c>
      <c r="Q4053">
        <v>1580.28</v>
      </c>
      <c r="R4053" s="6">
        <v>532.11199999999997</v>
      </c>
      <c r="S4053">
        <v>3575</v>
      </c>
      <c r="T4053" t="str">
        <f ca="1">PROPER(TRIM(Table1[[#This Row],[Campaign Status]]))</f>
        <v>Completed</v>
      </c>
      <c r="V4053" s="1">
        <f t="shared" si="189"/>
        <v>4090</v>
      </c>
      <c r="W4053" t="str">
        <f t="shared" ca="1" si="190"/>
        <v>west</v>
      </c>
      <c r="X4053" s="6">
        <f t="shared" si="191"/>
        <v>350.31675404060832</v>
      </c>
    </row>
    <row r="4054" spans="1:24" x14ac:dyDescent="0.3">
      <c r="A4054" t="s">
        <v>5167</v>
      </c>
      <c r="B4054" t="str">
        <f ca="1">PROPER(TRIM(Table1[[#This Row],[Campaign Name]]))</f>
        <v>New Launch</v>
      </c>
      <c r="C4054" t="str">
        <f ca="1">PROPER(TRIM(Table1[[#This Row],[Campaign Type]]))</f>
        <v>Lead Gen</v>
      </c>
      <c r="D4054" t="str">
        <f ca="1">PROPER(TRIM(Table1[[#This Row],[Marketing Channel]]))</f>
        <v>Linkedin</v>
      </c>
      <c r="E4054" t="s">
        <v>2724</v>
      </c>
      <c r="F4054" t="s">
        <v>936</v>
      </c>
      <c r="G4054" t="s">
        <v>29</v>
      </c>
      <c r="H4054" t="s">
        <v>99</v>
      </c>
      <c r="I4054" t="s">
        <v>31</v>
      </c>
      <c r="J4054" t="s">
        <v>32</v>
      </c>
      <c r="K4054">
        <v>129153</v>
      </c>
      <c r="L4054">
        <v>15226</v>
      </c>
      <c r="M4054">
        <v>11.79</v>
      </c>
      <c r="N4054">
        <v>3461</v>
      </c>
      <c r="O4054">
        <v>22.73</v>
      </c>
      <c r="P4054">
        <v>11604.21</v>
      </c>
      <c r="Q4054">
        <v>19451.07</v>
      </c>
      <c r="R4054" s="6">
        <v>67.620803139550219</v>
      </c>
      <c r="S4054">
        <v>2323</v>
      </c>
      <c r="T4054" t="str">
        <f ca="1">PROPER(TRIM(Table1[[#This Row],[Campaign Status]]))</f>
        <v>Paused</v>
      </c>
      <c r="V4054" s="1">
        <f t="shared" si="189"/>
        <v>3461</v>
      </c>
      <c r="W4054" t="str">
        <f t="shared" ca="1" si="190"/>
        <v>North</v>
      </c>
      <c r="X4054" s="6">
        <f t="shared" si="191"/>
        <v>532.11199999999997</v>
      </c>
    </row>
    <row r="4055" spans="1:24" x14ac:dyDescent="0.3">
      <c r="A4055" t="s">
        <v>5168</v>
      </c>
      <c r="B4055" t="str">
        <f ca="1">PROPER(TRIM(Table1[[#This Row],[Campaign Name]]))</f>
        <v>Festive Offer</v>
      </c>
      <c r="C4055" t="str">
        <f ca="1">PROPER(TRIM(Table1[[#This Row],[Campaign Type]]))</f>
        <v>Awareness</v>
      </c>
      <c r="D4055" t="str">
        <f ca="1">PROPER(TRIM(Table1[[#This Row],[Marketing Channel]]))</f>
        <v>Email</v>
      </c>
      <c r="E4055" t="s">
        <v>1841</v>
      </c>
      <c r="F4055" t="s">
        <v>89</v>
      </c>
      <c r="G4055" t="s">
        <v>29</v>
      </c>
      <c r="H4055" t="s">
        <v>67</v>
      </c>
      <c r="I4055" t="s">
        <v>68</v>
      </c>
      <c r="J4055" t="s">
        <v>25</v>
      </c>
      <c r="K4055">
        <v>93082</v>
      </c>
      <c r="L4055">
        <v>6557</v>
      </c>
      <c r="M4055">
        <v>7.04</v>
      </c>
      <c r="N4055">
        <v>1128</v>
      </c>
      <c r="O4055">
        <v>17.2</v>
      </c>
      <c r="P4055">
        <v>250</v>
      </c>
      <c r="Q4055">
        <v>2760.01</v>
      </c>
      <c r="R4055" s="6">
        <v>1004.0040000000001</v>
      </c>
      <c r="S4055">
        <v>357</v>
      </c>
      <c r="T4055" t="str">
        <f ca="1">PROPER(TRIM(Table1[[#This Row],[Campaign Status]]))</f>
        <v>Paused</v>
      </c>
      <c r="V4055" s="1">
        <f t="shared" si="189"/>
        <v>1128</v>
      </c>
      <c r="W4055" t="str">
        <f t="shared" ca="1" si="190"/>
        <v>North</v>
      </c>
      <c r="X4055" s="6">
        <f t="shared" si="191"/>
        <v>67.620803139550219</v>
      </c>
    </row>
    <row r="4056" spans="1:24" x14ac:dyDescent="0.3">
      <c r="A4056" t="s">
        <v>5169</v>
      </c>
      <c r="B4056" t="str">
        <f ca="1">PROPER(TRIM(Table1[[#This Row],[Campaign Name]]))</f>
        <v>New Launch</v>
      </c>
      <c r="C4056" t="str">
        <f ca="1">PROPER(TRIM(Table1[[#This Row],[Campaign Type]]))</f>
        <v>Retargeting</v>
      </c>
      <c r="D4056" t="str">
        <f ca="1">PROPER(TRIM(Table1[[#This Row],[Marketing Channel]]))</f>
        <v>Meta Ads</v>
      </c>
      <c r="E4056" t="s">
        <v>1132</v>
      </c>
      <c r="F4056" t="s">
        <v>519</v>
      </c>
      <c r="G4056" t="s">
        <v>11141</v>
      </c>
      <c r="H4056" t="s">
        <v>54</v>
      </c>
      <c r="I4056" t="s">
        <v>24</v>
      </c>
      <c r="J4056" t="s">
        <v>63</v>
      </c>
      <c r="K4056">
        <v>22433</v>
      </c>
      <c r="L4056">
        <v>2906</v>
      </c>
      <c r="M4056">
        <v>12.95</v>
      </c>
      <c r="N4056">
        <v>378</v>
      </c>
      <c r="O4056">
        <v>13.01</v>
      </c>
      <c r="P4056">
        <v>12878.56</v>
      </c>
      <c r="Q4056">
        <v>37664.839999999997</v>
      </c>
      <c r="R4056" s="6">
        <v>192.46157955547824</v>
      </c>
      <c r="S4056">
        <v>12</v>
      </c>
      <c r="T4056" t="str">
        <f ca="1">PROPER(TRIM(Table1[[#This Row],[Campaign Status]]))</f>
        <v>Completed</v>
      </c>
      <c r="V4056" s="1">
        <f t="shared" si="189"/>
        <v>378</v>
      </c>
      <c r="W4056" t="str">
        <f t="shared" ca="1" si="190"/>
        <v>west</v>
      </c>
      <c r="X4056" s="6">
        <f t="shared" si="191"/>
        <v>1004.0040000000001</v>
      </c>
    </row>
    <row r="4057" spans="1:24" x14ac:dyDescent="0.3">
      <c r="A4057" t="s">
        <v>5170</v>
      </c>
      <c r="B4057" t="str">
        <f ca="1">PROPER(TRIM(Table1[[#This Row],[Campaign Name]]))</f>
        <v>New Launch</v>
      </c>
      <c r="C4057" t="str">
        <f ca="1">PROPER(TRIM(Table1[[#This Row],[Campaign Type]]))</f>
        <v>Awareness</v>
      </c>
      <c r="D4057" t="str">
        <f ca="1">PROPER(TRIM(Table1[[#This Row],[Marketing Channel]]))</f>
        <v>Google Ads</v>
      </c>
      <c r="E4057" t="s">
        <v>1734</v>
      </c>
      <c r="F4057" t="s">
        <v>74</v>
      </c>
      <c r="G4057" t="s">
        <v>46</v>
      </c>
      <c r="H4057" t="s">
        <v>42</v>
      </c>
      <c r="I4057" t="s">
        <v>24</v>
      </c>
      <c r="J4057" t="s">
        <v>63</v>
      </c>
      <c r="K4057">
        <v>110214</v>
      </c>
      <c r="L4057">
        <v>6005</v>
      </c>
      <c r="M4057">
        <v>5.45</v>
      </c>
      <c r="N4057">
        <v>449</v>
      </c>
      <c r="O4057">
        <v>7.48</v>
      </c>
      <c r="P4057">
        <v>250</v>
      </c>
      <c r="Q4057">
        <v>39054.75</v>
      </c>
      <c r="R4057" s="6">
        <v>15521.9</v>
      </c>
      <c r="S4057">
        <v>206</v>
      </c>
      <c r="T4057" t="str">
        <f ca="1">PROPER(TRIM(Table1[[#This Row],[Campaign Status]]))</f>
        <v>Paused</v>
      </c>
      <c r="V4057" s="1">
        <f t="shared" si="189"/>
        <v>449</v>
      </c>
      <c r="W4057" t="str">
        <f t="shared" ca="1" si="190"/>
        <v>South</v>
      </c>
      <c r="X4057" s="6">
        <f t="shared" si="191"/>
        <v>192.46157955547824</v>
      </c>
    </row>
    <row r="4058" spans="1:24" x14ac:dyDescent="0.3">
      <c r="A4058" t="s">
        <v>5171</v>
      </c>
      <c r="B4058" t="str">
        <f ca="1">PROPER(TRIM(Table1[[#This Row],[Campaign Name]]))</f>
        <v>Flash Sale</v>
      </c>
      <c r="C4058" t="str">
        <f ca="1">PROPER(TRIM(Table1[[#This Row],[Campaign Type]]))</f>
        <v>Sales</v>
      </c>
      <c r="D4058" t="str">
        <f ca="1">PROPER(TRIM(Table1[[#This Row],[Marketing Channel]]))</f>
        <v>Email</v>
      </c>
      <c r="E4058" t="s">
        <v>902</v>
      </c>
      <c r="F4058" t="s">
        <v>2257</v>
      </c>
      <c r="G4058" t="s">
        <v>41</v>
      </c>
      <c r="H4058" t="s">
        <v>11140</v>
      </c>
      <c r="I4058" t="s">
        <v>31</v>
      </c>
      <c r="J4058" t="s">
        <v>63</v>
      </c>
      <c r="K4058">
        <v>31790</v>
      </c>
      <c r="L4058">
        <v>1307</v>
      </c>
      <c r="M4058">
        <v>4.1100000000000003</v>
      </c>
      <c r="N4058">
        <v>402</v>
      </c>
      <c r="O4058">
        <v>30.76</v>
      </c>
      <c r="P4058">
        <v>250</v>
      </c>
      <c r="Q4058">
        <v>18350.93</v>
      </c>
      <c r="R4058" s="6">
        <v>7240.3720000000003</v>
      </c>
      <c r="S4058">
        <v>27</v>
      </c>
      <c r="T4058" t="str">
        <f ca="1">PROPER(TRIM(Table1[[#This Row],[Campaign Status]]))</f>
        <v>Active</v>
      </c>
      <c r="V4058" s="1">
        <f t="shared" si="189"/>
        <v>402</v>
      </c>
      <c r="W4058" t="str">
        <f t="shared" ca="1" si="190"/>
        <v>East</v>
      </c>
      <c r="X4058" s="6">
        <f t="shared" si="191"/>
        <v>15521.9</v>
      </c>
    </row>
    <row r="4059" spans="1:24" x14ac:dyDescent="0.3">
      <c r="A4059" t="s">
        <v>5172</v>
      </c>
      <c r="B4059" t="str">
        <f ca="1">PROPER(TRIM(Table1[[#This Row],[Campaign Name]]))</f>
        <v>Summer Sale</v>
      </c>
      <c r="C4059" t="str">
        <f ca="1">PROPER(TRIM(Table1[[#This Row],[Campaign Type]]))</f>
        <v>Awareness</v>
      </c>
      <c r="D4059" t="str">
        <f ca="1">PROPER(TRIM(Table1[[#This Row],[Marketing Channel]]))</f>
        <v>Email</v>
      </c>
      <c r="E4059" t="s">
        <v>1439</v>
      </c>
      <c r="F4059" t="s">
        <v>194</v>
      </c>
      <c r="G4059" t="s">
        <v>11141</v>
      </c>
      <c r="H4059" t="s">
        <v>54</v>
      </c>
      <c r="I4059" t="s">
        <v>24</v>
      </c>
      <c r="J4059" t="s">
        <v>25</v>
      </c>
      <c r="K4059">
        <v>18990</v>
      </c>
      <c r="L4059">
        <v>2601</v>
      </c>
      <c r="M4059">
        <v>13.7</v>
      </c>
      <c r="N4059">
        <v>265</v>
      </c>
      <c r="O4059">
        <v>10.19</v>
      </c>
      <c r="P4059">
        <v>4021.4266195524165</v>
      </c>
      <c r="Q4059">
        <v>35343.69</v>
      </c>
      <c r="R4059" s="6">
        <v>778.8843697447287</v>
      </c>
      <c r="S4059">
        <v>152</v>
      </c>
      <c r="T4059" t="str">
        <f ca="1">PROPER(TRIM(Table1[[#This Row],[Campaign Status]]))</f>
        <v>Paused</v>
      </c>
      <c r="V4059" s="1">
        <f t="shared" si="189"/>
        <v>265</v>
      </c>
      <c r="W4059" t="str">
        <f t="shared" ca="1" si="190"/>
        <v>west</v>
      </c>
      <c r="X4059" s="6">
        <f t="shared" si="191"/>
        <v>7240.3720000000003</v>
      </c>
    </row>
    <row r="4060" spans="1:24" x14ac:dyDescent="0.3">
      <c r="A4060" t="s">
        <v>5173</v>
      </c>
      <c r="B4060" t="str">
        <f ca="1">PROPER(TRIM(Table1[[#This Row],[Campaign Name]]))</f>
        <v>Festive Offer</v>
      </c>
      <c r="C4060" t="str">
        <f ca="1">PROPER(TRIM(Table1[[#This Row],[Campaign Type]]))</f>
        <v>Retargeting</v>
      </c>
      <c r="D4060" t="str">
        <f ca="1">PROPER(TRIM(Table1[[#This Row],[Marketing Channel]]))</f>
        <v>Google Ads</v>
      </c>
      <c r="E4060" t="s">
        <v>1010</v>
      </c>
      <c r="F4060" t="s">
        <v>679</v>
      </c>
      <c r="G4060" t="s">
        <v>29</v>
      </c>
      <c r="H4060" t="s">
        <v>99</v>
      </c>
      <c r="I4060" t="s">
        <v>68</v>
      </c>
      <c r="J4060" t="s">
        <v>25</v>
      </c>
      <c r="K4060">
        <v>19078</v>
      </c>
      <c r="L4060">
        <v>1255</v>
      </c>
      <c r="M4060">
        <v>6.58</v>
      </c>
      <c r="N4060">
        <v>417</v>
      </c>
      <c r="O4060">
        <v>33.229999999999997</v>
      </c>
      <c r="P4060">
        <v>250</v>
      </c>
      <c r="Q4060">
        <v>48429.94</v>
      </c>
      <c r="R4060" s="6">
        <v>19271.976000000002</v>
      </c>
      <c r="S4060">
        <v>72</v>
      </c>
      <c r="T4060" t="str">
        <f ca="1">PROPER(TRIM(Table1[[#This Row],[Campaign Status]]))</f>
        <v>Paused</v>
      </c>
      <c r="V4060" s="1">
        <f t="shared" si="189"/>
        <v>417</v>
      </c>
      <c r="W4060" t="str">
        <f t="shared" ca="1" si="190"/>
        <v>North</v>
      </c>
      <c r="X4060" s="6">
        <f t="shared" si="191"/>
        <v>778.8843697447287</v>
      </c>
    </row>
    <row r="4061" spans="1:24" x14ac:dyDescent="0.3">
      <c r="A4061" t="s">
        <v>5174</v>
      </c>
      <c r="B4061" t="str">
        <f ca="1">PROPER(TRIM(Table1[[#This Row],[Campaign Name]]))</f>
        <v>Flash Sale</v>
      </c>
      <c r="C4061" t="str">
        <f ca="1">PROPER(TRIM(Table1[[#This Row],[Campaign Type]]))</f>
        <v>Retargeting</v>
      </c>
      <c r="D4061" t="str">
        <f ca="1">PROPER(TRIM(Table1[[#This Row],[Marketing Channel]]))</f>
        <v>Youtube</v>
      </c>
      <c r="E4061" t="s">
        <v>2093</v>
      </c>
      <c r="F4061" t="s">
        <v>158</v>
      </c>
      <c r="G4061" t="s">
        <v>46</v>
      </c>
      <c r="H4061" t="s">
        <v>30</v>
      </c>
      <c r="I4061" t="s">
        <v>62</v>
      </c>
      <c r="J4061" t="s">
        <v>25</v>
      </c>
      <c r="K4061">
        <v>122593</v>
      </c>
      <c r="L4061">
        <v>1060</v>
      </c>
      <c r="M4061">
        <v>0.86</v>
      </c>
      <c r="N4061">
        <v>172</v>
      </c>
      <c r="O4061">
        <v>16.23</v>
      </c>
      <c r="P4061">
        <v>250</v>
      </c>
      <c r="Q4061">
        <v>16514.07</v>
      </c>
      <c r="R4061" s="6">
        <v>6505.6279999999997</v>
      </c>
      <c r="S4061">
        <v>71</v>
      </c>
      <c r="T4061" t="str">
        <f ca="1">PROPER(TRIM(Table1[[#This Row],[Campaign Status]]))</f>
        <v>Completed</v>
      </c>
      <c r="V4061" s="1">
        <f t="shared" si="189"/>
        <v>172</v>
      </c>
      <c r="W4061" t="str">
        <f t="shared" ca="1" si="190"/>
        <v>South</v>
      </c>
      <c r="X4061" s="6">
        <f t="shared" si="191"/>
        <v>19271.976000000002</v>
      </c>
    </row>
    <row r="4062" spans="1:24" x14ac:dyDescent="0.3">
      <c r="A4062" t="s">
        <v>5175</v>
      </c>
      <c r="B4062" t="str">
        <f ca="1">PROPER(TRIM(Table1[[#This Row],[Campaign Name]]))</f>
        <v>Mega Discount</v>
      </c>
      <c r="C4062" t="str">
        <f ca="1">PROPER(TRIM(Table1[[#This Row],[Campaign Type]]))</f>
        <v>Awareness</v>
      </c>
      <c r="D4062" t="str">
        <f ca="1">PROPER(TRIM(Table1[[#This Row],[Marketing Channel]]))</f>
        <v>Meta Ads</v>
      </c>
      <c r="E4062" t="s">
        <v>172</v>
      </c>
      <c r="F4062" t="s">
        <v>442</v>
      </c>
      <c r="G4062" t="s">
        <v>11141</v>
      </c>
      <c r="H4062" t="s">
        <v>23</v>
      </c>
      <c r="I4062" t="s">
        <v>62</v>
      </c>
      <c r="J4062" t="s">
        <v>63</v>
      </c>
      <c r="K4062">
        <v>185455</v>
      </c>
      <c r="L4062">
        <v>16982</v>
      </c>
      <c r="M4062">
        <v>9.16</v>
      </c>
      <c r="N4062">
        <v>1464</v>
      </c>
      <c r="O4062">
        <v>8.6199999999999992</v>
      </c>
      <c r="P4062">
        <v>250</v>
      </c>
      <c r="Q4062">
        <v>2596.25</v>
      </c>
      <c r="R4062" s="6">
        <v>938.5</v>
      </c>
      <c r="S4062">
        <v>1384</v>
      </c>
      <c r="T4062" t="str">
        <f ca="1">PROPER(TRIM(Table1[[#This Row],[Campaign Status]]))</f>
        <v>Paused</v>
      </c>
      <c r="V4062" s="1">
        <f t="shared" si="189"/>
        <v>1464</v>
      </c>
      <c r="W4062" t="str">
        <f t="shared" ca="1" si="190"/>
        <v>west</v>
      </c>
      <c r="X4062" s="6">
        <f t="shared" si="191"/>
        <v>6505.6279999999997</v>
      </c>
    </row>
    <row r="4063" spans="1:24" x14ac:dyDescent="0.3">
      <c r="A4063" t="s">
        <v>5176</v>
      </c>
      <c r="B4063" t="str">
        <f ca="1">PROPER(TRIM(Table1[[#This Row],[Campaign Name]]))</f>
        <v>Mega Discount</v>
      </c>
      <c r="C4063" t="str">
        <f ca="1">PROPER(TRIM(Table1[[#This Row],[Campaign Type]]))</f>
        <v>Retargeting</v>
      </c>
      <c r="D4063" t="str">
        <f ca="1">PROPER(TRIM(Table1[[#This Row],[Marketing Channel]]))</f>
        <v>Meta Ads</v>
      </c>
      <c r="E4063" t="s">
        <v>4917</v>
      </c>
      <c r="F4063" t="s">
        <v>839</v>
      </c>
      <c r="G4063" t="s">
        <v>46</v>
      </c>
      <c r="H4063" t="s">
        <v>30</v>
      </c>
      <c r="I4063" t="s">
        <v>24</v>
      </c>
      <c r="J4063" t="s">
        <v>25</v>
      </c>
      <c r="K4063">
        <v>119006</v>
      </c>
      <c r="L4063">
        <v>9933</v>
      </c>
      <c r="M4063">
        <v>8.35</v>
      </c>
      <c r="N4063">
        <v>274</v>
      </c>
      <c r="O4063">
        <v>2.76</v>
      </c>
      <c r="P4063">
        <v>3817.8497265160554</v>
      </c>
      <c r="Q4063">
        <v>35208.720000000001</v>
      </c>
      <c r="R4063" s="6">
        <v>822.21335364420975</v>
      </c>
      <c r="S4063">
        <v>257</v>
      </c>
      <c r="T4063" t="str">
        <f ca="1">PROPER(TRIM(Table1[[#This Row],[Campaign Status]]))</f>
        <v>Active</v>
      </c>
      <c r="V4063" s="1">
        <f t="shared" si="189"/>
        <v>274</v>
      </c>
      <c r="W4063" t="str">
        <f t="shared" ca="1" si="190"/>
        <v>South</v>
      </c>
      <c r="X4063" s="6">
        <f t="shared" si="191"/>
        <v>938.5</v>
      </c>
    </row>
    <row r="4064" spans="1:24" x14ac:dyDescent="0.3">
      <c r="A4064" t="s">
        <v>5177</v>
      </c>
      <c r="B4064" t="str">
        <f ca="1">PROPER(TRIM(Table1[[#This Row],[Campaign Name]]))</f>
        <v>Summer Sale</v>
      </c>
      <c r="C4064" t="str">
        <f ca="1">PROPER(TRIM(Table1[[#This Row],[Campaign Type]]))</f>
        <v>Awareness</v>
      </c>
      <c r="D4064" t="str">
        <f ca="1">PROPER(TRIM(Table1[[#This Row],[Marketing Channel]]))</f>
        <v>Meta Ads</v>
      </c>
      <c r="E4064" t="s">
        <v>1652</v>
      </c>
      <c r="F4064" t="s">
        <v>220</v>
      </c>
      <c r="G4064" t="s">
        <v>46</v>
      </c>
      <c r="H4064" t="s">
        <v>30</v>
      </c>
      <c r="I4064" t="s">
        <v>24</v>
      </c>
      <c r="J4064" t="s">
        <v>32</v>
      </c>
      <c r="K4064">
        <v>48970</v>
      </c>
      <c r="L4064">
        <v>5358</v>
      </c>
      <c r="M4064">
        <v>10.94</v>
      </c>
      <c r="N4064">
        <v>350</v>
      </c>
      <c r="O4064">
        <v>6.53</v>
      </c>
      <c r="P4064">
        <v>8615.33</v>
      </c>
      <c r="Q4064">
        <v>43159.35</v>
      </c>
      <c r="R4064" s="6">
        <v>400.95991679947252</v>
      </c>
      <c r="S4064">
        <v>281</v>
      </c>
      <c r="T4064" t="str">
        <f ca="1">PROPER(TRIM(Table1[[#This Row],[Campaign Status]]))</f>
        <v>Paused</v>
      </c>
      <c r="V4064" s="1">
        <f t="shared" si="189"/>
        <v>350</v>
      </c>
      <c r="W4064" t="str">
        <f t="shared" ca="1" si="190"/>
        <v>South</v>
      </c>
      <c r="X4064" s="6">
        <f t="shared" si="191"/>
        <v>822.21335364420975</v>
      </c>
    </row>
    <row r="4065" spans="1:24" x14ac:dyDescent="0.3">
      <c r="A4065" t="s">
        <v>5178</v>
      </c>
      <c r="B4065" t="str">
        <f ca="1">PROPER(TRIM(Table1[[#This Row],[Campaign Name]]))</f>
        <v>Summer Sale</v>
      </c>
      <c r="C4065" t="str">
        <f ca="1">PROPER(TRIM(Table1[[#This Row],[Campaign Type]]))</f>
        <v>Sales</v>
      </c>
      <c r="D4065" t="str">
        <f ca="1">PROPER(TRIM(Table1[[#This Row],[Marketing Channel]]))</f>
        <v>Instagram</v>
      </c>
      <c r="E4065" t="s">
        <v>1403</v>
      </c>
      <c r="F4065" t="s">
        <v>679</v>
      </c>
      <c r="G4065" t="s">
        <v>11141</v>
      </c>
      <c r="H4065" t="s">
        <v>54</v>
      </c>
      <c r="I4065" t="s">
        <v>24</v>
      </c>
      <c r="J4065" t="s">
        <v>63</v>
      </c>
      <c r="K4065">
        <v>149319</v>
      </c>
      <c r="L4065">
        <v>17239</v>
      </c>
      <c r="M4065">
        <v>11.55</v>
      </c>
      <c r="N4065">
        <v>4205</v>
      </c>
      <c r="O4065">
        <v>24.39</v>
      </c>
      <c r="P4065">
        <v>1931.85</v>
      </c>
      <c r="Q4065">
        <v>40142.589999999997</v>
      </c>
      <c r="R4065" s="6">
        <v>1977.9351398918134</v>
      </c>
      <c r="S4065">
        <v>844</v>
      </c>
      <c r="T4065" t="str">
        <f ca="1">PROPER(TRIM(Table1[[#This Row],[Campaign Status]]))</f>
        <v>Completed</v>
      </c>
      <c r="V4065" s="1">
        <f t="shared" si="189"/>
        <v>4205</v>
      </c>
      <c r="W4065" t="str">
        <f t="shared" ca="1" si="190"/>
        <v>west</v>
      </c>
      <c r="X4065" s="6">
        <f t="shared" si="191"/>
        <v>400.95991679947252</v>
      </c>
    </row>
    <row r="4066" spans="1:24" x14ac:dyDescent="0.3">
      <c r="A4066" t="s">
        <v>5179</v>
      </c>
      <c r="B4066" t="str">
        <f ca="1">PROPER(TRIM(Table1[[#This Row],[Campaign Name]]))</f>
        <v>Mega Discount</v>
      </c>
      <c r="C4066" t="str">
        <f ca="1">PROPER(TRIM(Table1[[#This Row],[Campaign Type]]))</f>
        <v>Sales</v>
      </c>
      <c r="D4066" t="str">
        <f ca="1">PROPER(TRIM(Table1[[#This Row],[Marketing Channel]]))</f>
        <v>Linkedin</v>
      </c>
      <c r="E4066" t="s">
        <v>1064</v>
      </c>
      <c r="F4066" t="s">
        <v>86</v>
      </c>
      <c r="G4066" t="s">
        <v>29</v>
      </c>
      <c r="H4066" t="s">
        <v>67</v>
      </c>
      <c r="I4066" t="s">
        <v>31</v>
      </c>
      <c r="J4066" t="s">
        <v>32</v>
      </c>
      <c r="K4066">
        <v>56383</v>
      </c>
      <c r="L4066">
        <v>3680</v>
      </c>
      <c r="M4066">
        <v>6.53</v>
      </c>
      <c r="N4066">
        <v>284</v>
      </c>
      <c r="O4066">
        <v>7.72</v>
      </c>
      <c r="P4066">
        <v>3830.4648972188602</v>
      </c>
      <c r="Q4066">
        <v>37746.339999999997</v>
      </c>
      <c r="R4066" s="6">
        <v>885.42451145828363</v>
      </c>
      <c r="S4066">
        <v>144</v>
      </c>
      <c r="T4066" t="str">
        <f ca="1">PROPER(TRIM(Table1[[#This Row],[Campaign Status]]))</f>
        <v>Completed</v>
      </c>
      <c r="V4066" s="1">
        <f t="shared" si="189"/>
        <v>284</v>
      </c>
      <c r="W4066" t="str">
        <f t="shared" ca="1" si="190"/>
        <v>North</v>
      </c>
      <c r="X4066" s="6">
        <f t="shared" si="191"/>
        <v>1977.9351398918134</v>
      </c>
    </row>
    <row r="4067" spans="1:24" hidden="1" x14ac:dyDescent="0.3">
      <c r="A4067" t="s">
        <v>5180</v>
      </c>
      <c r="B4067" t="str">
        <f ca="1">PROPER(TRIM(Table1[[#This Row],[Campaign Name]]))</f>
        <v>New Launch</v>
      </c>
      <c r="C4067" t="str">
        <f ca="1">PROPER(TRIM(Table1[[#This Row],[Campaign Type]]))</f>
        <v>Sales</v>
      </c>
      <c r="D4067" t="str">
        <f ca="1">PROPER(TRIM(Table1[[#This Row],[Marketing Channel]]))</f>
        <v>Instagram</v>
      </c>
      <c r="E4067" t="s">
        <v>2294</v>
      </c>
      <c r="F4067" t="s">
        <v>339</v>
      </c>
      <c r="G4067" t="s">
        <v>11141</v>
      </c>
      <c r="H4067" t="s">
        <v>36</v>
      </c>
      <c r="I4067" t="s">
        <v>31</v>
      </c>
      <c r="J4067" t="s">
        <v>25</v>
      </c>
      <c r="K4067">
        <v>151942</v>
      </c>
      <c r="L4067">
        <v>17339</v>
      </c>
      <c r="M4067">
        <v>11.41</v>
      </c>
      <c r="N4067">
        <v>1499</v>
      </c>
      <c r="O4067">
        <v>8.65</v>
      </c>
      <c r="P4067">
        <v>3982.6304252733912</v>
      </c>
      <c r="R4067" s="6" t="e">
        <v>#VALUE!</v>
      </c>
      <c r="S4067">
        <v>985</v>
      </c>
      <c r="T4067" t="str">
        <f ca="1">PROPER(TRIM(Table1[[#This Row],[Campaign Status]]))</f>
        <v>Active</v>
      </c>
      <c r="V4067" s="1">
        <f t="shared" si="189"/>
        <v>1499</v>
      </c>
      <c r="W4067" t="str">
        <f t="shared" ca="1" si="190"/>
        <v>west</v>
      </c>
      <c r="X4067" s="6">
        <f t="shared" si="191"/>
        <v>885.42451145828363</v>
      </c>
    </row>
    <row r="4068" spans="1:24" x14ac:dyDescent="0.3">
      <c r="A4068" t="s">
        <v>5181</v>
      </c>
      <c r="B4068" t="str">
        <f ca="1">PROPER(TRIM(Table1[[#This Row],[Campaign Name]]))</f>
        <v>Summer Sale</v>
      </c>
      <c r="C4068" t="str">
        <f ca="1">PROPER(TRIM(Table1[[#This Row],[Campaign Type]]))</f>
        <v>Sales</v>
      </c>
      <c r="D4068" t="str">
        <f ca="1">PROPER(TRIM(Table1[[#This Row],[Marketing Channel]]))</f>
        <v>Instagram</v>
      </c>
      <c r="E4068" t="s">
        <v>917</v>
      </c>
      <c r="F4068" t="s">
        <v>189</v>
      </c>
      <c r="G4068" t="s">
        <v>11141</v>
      </c>
      <c r="H4068" t="s">
        <v>23</v>
      </c>
      <c r="I4068" t="s">
        <v>62</v>
      </c>
      <c r="J4068" t="s">
        <v>25</v>
      </c>
      <c r="K4068">
        <v>78253</v>
      </c>
      <c r="L4068">
        <v>4359</v>
      </c>
      <c r="M4068">
        <v>5.57</v>
      </c>
      <c r="N4068">
        <v>108</v>
      </c>
      <c r="O4068">
        <v>2.48</v>
      </c>
      <c r="P4068">
        <v>250</v>
      </c>
      <c r="Q4068">
        <v>11719.76</v>
      </c>
      <c r="R4068" s="6">
        <v>4587.9040000000005</v>
      </c>
      <c r="S4068">
        <v>59</v>
      </c>
      <c r="T4068" t="str">
        <f ca="1">PROPER(TRIM(Table1[[#This Row],[Campaign Status]]))</f>
        <v>Completed</v>
      </c>
      <c r="V4068" s="1">
        <f t="shared" si="189"/>
        <v>108</v>
      </c>
      <c r="W4068" t="str">
        <f t="shared" ca="1" si="190"/>
        <v>west</v>
      </c>
      <c r="X4068" s="6" t="e">
        <f t="shared" si="191"/>
        <v>#VALUE!</v>
      </c>
    </row>
    <row r="4069" spans="1:24" x14ac:dyDescent="0.3">
      <c r="A4069" t="s">
        <v>5182</v>
      </c>
      <c r="B4069" t="str">
        <f ca="1">PROPER(TRIM(Table1[[#This Row],[Campaign Name]]))</f>
        <v>Mega Discount</v>
      </c>
      <c r="C4069" t="str">
        <f ca="1">PROPER(TRIM(Table1[[#This Row],[Campaign Type]]))</f>
        <v>Sales</v>
      </c>
      <c r="D4069" t="str">
        <f ca="1">PROPER(TRIM(Table1[[#This Row],[Marketing Channel]]))</f>
        <v>Google Ads</v>
      </c>
      <c r="E4069" t="s">
        <v>3387</v>
      </c>
      <c r="F4069" t="s">
        <v>376</v>
      </c>
      <c r="G4069" t="s">
        <v>11141</v>
      </c>
      <c r="H4069" t="s">
        <v>54</v>
      </c>
      <c r="I4069" t="s">
        <v>68</v>
      </c>
      <c r="J4069" t="s">
        <v>32</v>
      </c>
      <c r="K4069">
        <v>87287</v>
      </c>
      <c r="L4069">
        <v>10018</v>
      </c>
      <c r="M4069">
        <v>11.48</v>
      </c>
      <c r="N4069">
        <v>1470</v>
      </c>
      <c r="O4069">
        <v>14.67</v>
      </c>
      <c r="P4069">
        <v>3988.1535696969677</v>
      </c>
      <c r="Q4069">
        <v>35975.51</v>
      </c>
      <c r="R4069" s="6">
        <v>802.05929564376163</v>
      </c>
      <c r="S4069">
        <v>66</v>
      </c>
      <c r="T4069" t="str">
        <f ca="1">PROPER(TRIM(Table1[[#This Row],[Campaign Status]]))</f>
        <v>Active</v>
      </c>
      <c r="V4069" s="1">
        <f t="shared" si="189"/>
        <v>1470</v>
      </c>
      <c r="W4069" t="str">
        <f t="shared" ca="1" si="190"/>
        <v>west</v>
      </c>
      <c r="X4069" s="6">
        <f t="shared" si="191"/>
        <v>4587.9040000000005</v>
      </c>
    </row>
    <row r="4070" spans="1:24" x14ac:dyDescent="0.3">
      <c r="A4070" t="s">
        <v>5183</v>
      </c>
      <c r="B4070" t="str">
        <f ca="1">PROPER(TRIM(Table1[[#This Row],[Campaign Name]]))</f>
        <v>Festive Offer</v>
      </c>
      <c r="C4070" t="str">
        <f ca="1">PROPER(TRIM(Table1[[#This Row],[Campaign Type]]))</f>
        <v>Retargeting</v>
      </c>
      <c r="D4070" t="str">
        <f ca="1">PROPER(TRIM(Table1[[#This Row],[Marketing Channel]]))</f>
        <v>Youtube</v>
      </c>
      <c r="E4070" t="s">
        <v>254</v>
      </c>
      <c r="F4070" t="s">
        <v>420</v>
      </c>
      <c r="G4070" t="s">
        <v>29</v>
      </c>
      <c r="H4070" t="s">
        <v>61</v>
      </c>
      <c r="I4070" t="s">
        <v>31</v>
      </c>
      <c r="J4070" t="s">
        <v>63</v>
      </c>
      <c r="K4070">
        <v>20517</v>
      </c>
      <c r="L4070">
        <v>1643</v>
      </c>
      <c r="M4070">
        <v>8.01</v>
      </c>
      <c r="N4070">
        <v>447</v>
      </c>
      <c r="O4070">
        <v>27.21</v>
      </c>
      <c r="P4070">
        <v>3891.7088323699436</v>
      </c>
      <c r="Q4070">
        <v>44356.62</v>
      </c>
      <c r="R4070" s="6">
        <v>1039.7723188090627</v>
      </c>
      <c r="S4070">
        <v>114</v>
      </c>
      <c r="T4070" t="str">
        <f ca="1">PROPER(TRIM(Table1[[#This Row],[Campaign Status]]))</f>
        <v>Completed</v>
      </c>
      <c r="V4070" s="1">
        <f t="shared" si="189"/>
        <v>447</v>
      </c>
      <c r="W4070" t="str">
        <f t="shared" ca="1" si="190"/>
        <v>North</v>
      </c>
      <c r="X4070" s="6">
        <f t="shared" si="191"/>
        <v>802.05929564376163</v>
      </c>
    </row>
    <row r="4071" spans="1:24" x14ac:dyDescent="0.3">
      <c r="A4071" t="s">
        <v>5184</v>
      </c>
      <c r="B4071" t="str">
        <f ca="1">PROPER(TRIM(Table1[[#This Row],[Campaign Name]]))</f>
        <v>Mega Discount</v>
      </c>
      <c r="C4071" t="str">
        <f ca="1">PROPER(TRIM(Table1[[#This Row],[Campaign Type]]))</f>
        <v>Sales</v>
      </c>
      <c r="D4071" t="str">
        <f ca="1">PROPER(TRIM(Table1[[#This Row],[Marketing Channel]]))</f>
        <v>Instagram</v>
      </c>
      <c r="E4071" t="s">
        <v>1424</v>
      </c>
      <c r="F4071" t="s">
        <v>220</v>
      </c>
      <c r="G4071" t="s">
        <v>11141</v>
      </c>
      <c r="H4071" t="s">
        <v>36</v>
      </c>
      <c r="I4071" t="s">
        <v>68</v>
      </c>
      <c r="J4071" t="s">
        <v>63</v>
      </c>
      <c r="K4071">
        <v>23071</v>
      </c>
      <c r="L4071">
        <v>2517</v>
      </c>
      <c r="M4071">
        <v>10.91</v>
      </c>
      <c r="N4071">
        <v>624</v>
      </c>
      <c r="O4071">
        <v>24.79</v>
      </c>
      <c r="P4071">
        <v>3982.6304252733912</v>
      </c>
      <c r="Q4071">
        <v>22587.21</v>
      </c>
      <c r="R4071" s="6">
        <v>467.14300821546811</v>
      </c>
      <c r="S4071">
        <v>70</v>
      </c>
      <c r="T4071" t="str">
        <f ca="1">PROPER(TRIM(Table1[[#This Row],[Campaign Status]]))</f>
        <v>Paused</v>
      </c>
      <c r="V4071" s="1">
        <f t="shared" si="189"/>
        <v>624</v>
      </c>
      <c r="W4071" t="str">
        <f t="shared" ca="1" si="190"/>
        <v>west</v>
      </c>
      <c r="X4071" s="6">
        <f t="shared" si="191"/>
        <v>1039.7723188090627</v>
      </c>
    </row>
    <row r="4072" spans="1:24" x14ac:dyDescent="0.3">
      <c r="A4072" t="s">
        <v>5185</v>
      </c>
      <c r="B4072" t="str">
        <f ca="1">PROPER(TRIM(Table1[[#This Row],[Campaign Name]]))</f>
        <v>Flash Sale</v>
      </c>
      <c r="C4072" t="str">
        <f ca="1">PROPER(TRIM(Table1[[#This Row],[Campaign Type]]))</f>
        <v>Retargeting</v>
      </c>
      <c r="D4072" t="str">
        <f ca="1">PROPER(TRIM(Table1[[#This Row],[Marketing Channel]]))</f>
        <v>Youtube</v>
      </c>
      <c r="E4072" t="s">
        <v>407</v>
      </c>
      <c r="F4072" t="s">
        <v>957</v>
      </c>
      <c r="G4072" t="s">
        <v>11141</v>
      </c>
      <c r="H4072" t="s">
        <v>23</v>
      </c>
      <c r="I4072" t="s">
        <v>24</v>
      </c>
      <c r="J4072" t="s">
        <v>32</v>
      </c>
      <c r="K4072">
        <v>195043</v>
      </c>
      <c r="L4072">
        <v>22306</v>
      </c>
      <c r="M4072">
        <v>11.44</v>
      </c>
      <c r="N4072">
        <v>6626</v>
      </c>
      <c r="O4072">
        <v>29.71</v>
      </c>
      <c r="P4072">
        <v>250</v>
      </c>
      <c r="Q4072">
        <v>31493.39</v>
      </c>
      <c r="R4072" s="6">
        <v>12497.356</v>
      </c>
      <c r="S4072">
        <v>5922</v>
      </c>
      <c r="T4072" t="str">
        <f ca="1">PROPER(TRIM(Table1[[#This Row],[Campaign Status]]))</f>
        <v>Active</v>
      </c>
      <c r="V4072" s="1">
        <f t="shared" si="189"/>
        <v>6626</v>
      </c>
      <c r="W4072" t="str">
        <f t="shared" ca="1" si="190"/>
        <v>west</v>
      </c>
      <c r="X4072" s="6">
        <f t="shared" si="191"/>
        <v>467.14300821546811</v>
      </c>
    </row>
    <row r="4073" spans="1:24" x14ac:dyDescent="0.3">
      <c r="A4073" t="s">
        <v>5186</v>
      </c>
      <c r="B4073" t="str">
        <f ca="1">PROPER(TRIM(Table1[[#This Row],[Campaign Name]]))</f>
        <v>Mega Discount</v>
      </c>
      <c r="C4073" t="str">
        <f ca="1">PROPER(TRIM(Table1[[#This Row],[Campaign Type]]))</f>
        <v>Retargeting</v>
      </c>
      <c r="D4073" t="str">
        <f ca="1">PROPER(TRIM(Table1[[#This Row],[Marketing Channel]]))</f>
        <v>Meta Ads</v>
      </c>
      <c r="E4073" t="s">
        <v>2577</v>
      </c>
      <c r="F4073" t="s">
        <v>60</v>
      </c>
      <c r="G4073" t="s">
        <v>29</v>
      </c>
      <c r="H4073" t="s">
        <v>61</v>
      </c>
      <c r="I4073" t="s">
        <v>31</v>
      </c>
      <c r="J4073" t="s">
        <v>32</v>
      </c>
      <c r="K4073">
        <v>33967</v>
      </c>
      <c r="L4073">
        <v>4411</v>
      </c>
      <c r="M4073">
        <v>12.99</v>
      </c>
      <c r="N4073">
        <v>1090</v>
      </c>
      <c r="O4073">
        <v>24.71</v>
      </c>
      <c r="P4073">
        <v>3148.95</v>
      </c>
      <c r="Q4073">
        <v>30183.42</v>
      </c>
      <c r="R4073" s="6">
        <v>858.52331729624166</v>
      </c>
      <c r="S4073">
        <v>756</v>
      </c>
      <c r="T4073" t="str">
        <f ca="1">PROPER(TRIM(Table1[[#This Row],[Campaign Status]]))</f>
        <v>Completed</v>
      </c>
      <c r="V4073" s="1">
        <f t="shared" si="189"/>
        <v>1090</v>
      </c>
      <c r="W4073" t="str">
        <f t="shared" ca="1" si="190"/>
        <v>North</v>
      </c>
      <c r="X4073" s="6">
        <f t="shared" si="191"/>
        <v>12497.356</v>
      </c>
    </row>
    <row r="4074" spans="1:24" x14ac:dyDescent="0.3">
      <c r="A4074" t="s">
        <v>5187</v>
      </c>
      <c r="B4074" t="str">
        <f ca="1">PROPER(TRIM(Table1[[#This Row],[Campaign Name]]))</f>
        <v>New Launch</v>
      </c>
      <c r="C4074" t="str">
        <f ca="1">PROPER(TRIM(Table1[[#This Row],[Campaign Type]]))</f>
        <v>Awareness</v>
      </c>
      <c r="D4074" t="str">
        <f ca="1">PROPER(TRIM(Table1[[#This Row],[Marketing Channel]]))</f>
        <v>Meta Ads</v>
      </c>
      <c r="E4074" t="s">
        <v>2314</v>
      </c>
      <c r="F4074" t="s">
        <v>208</v>
      </c>
      <c r="G4074" t="s">
        <v>46</v>
      </c>
      <c r="H4074" t="s">
        <v>42</v>
      </c>
      <c r="I4074" t="s">
        <v>68</v>
      </c>
      <c r="J4074" t="s">
        <v>25</v>
      </c>
      <c r="K4074">
        <v>91450</v>
      </c>
      <c r="L4074">
        <v>10293</v>
      </c>
      <c r="M4074">
        <v>11.26</v>
      </c>
      <c r="N4074">
        <v>2035</v>
      </c>
      <c r="O4074">
        <v>19.77</v>
      </c>
      <c r="P4074">
        <v>5348.26</v>
      </c>
      <c r="Q4074">
        <v>32119.23</v>
      </c>
      <c r="R4074" s="6">
        <v>500.55475986582553</v>
      </c>
      <c r="S4074">
        <v>1976</v>
      </c>
      <c r="T4074" t="str">
        <f ca="1">PROPER(TRIM(Table1[[#This Row],[Campaign Status]]))</f>
        <v>Paused</v>
      </c>
      <c r="V4074" s="1">
        <f t="shared" si="189"/>
        <v>2035</v>
      </c>
      <c r="W4074" t="str">
        <f t="shared" ca="1" si="190"/>
        <v>South</v>
      </c>
      <c r="X4074" s="6">
        <f t="shared" si="191"/>
        <v>858.52331729624166</v>
      </c>
    </row>
    <row r="4075" spans="1:24" x14ac:dyDescent="0.3">
      <c r="A4075" t="s">
        <v>5188</v>
      </c>
      <c r="B4075" t="str">
        <f ca="1">PROPER(TRIM(Table1[[#This Row],[Campaign Name]]))</f>
        <v>New Launch</v>
      </c>
      <c r="C4075" t="str">
        <f ca="1">PROPER(TRIM(Table1[[#This Row],[Campaign Type]]))</f>
        <v>Retargeting</v>
      </c>
      <c r="D4075" t="str">
        <f ca="1">PROPER(TRIM(Table1[[#This Row],[Marketing Channel]]))</f>
        <v>Email</v>
      </c>
      <c r="E4075" t="s">
        <v>4709</v>
      </c>
      <c r="F4075" t="s">
        <v>127</v>
      </c>
      <c r="G4075" t="s">
        <v>41</v>
      </c>
      <c r="H4075" t="s">
        <v>11140</v>
      </c>
      <c r="I4075" t="s">
        <v>24</v>
      </c>
      <c r="J4075" t="s">
        <v>63</v>
      </c>
      <c r="K4075">
        <v>7587</v>
      </c>
      <c r="L4075">
        <v>850</v>
      </c>
      <c r="M4075">
        <v>11.2</v>
      </c>
      <c r="N4075">
        <v>249</v>
      </c>
      <c r="O4075">
        <v>29.29</v>
      </c>
      <c r="P4075">
        <v>250</v>
      </c>
      <c r="Q4075">
        <v>24259.97</v>
      </c>
      <c r="R4075" s="6">
        <v>9603.9880000000012</v>
      </c>
      <c r="S4075">
        <v>17</v>
      </c>
      <c r="T4075" t="str">
        <f ca="1">PROPER(TRIM(Table1[[#This Row],[Campaign Status]]))</f>
        <v>Completed</v>
      </c>
      <c r="V4075" s="1">
        <f t="shared" si="189"/>
        <v>249</v>
      </c>
      <c r="W4075" t="str">
        <f t="shared" ca="1" si="190"/>
        <v>East</v>
      </c>
      <c r="X4075" s="6">
        <f t="shared" si="191"/>
        <v>500.55475986582553</v>
      </c>
    </row>
    <row r="4076" spans="1:24" x14ac:dyDescent="0.3">
      <c r="A4076" t="s">
        <v>5189</v>
      </c>
      <c r="B4076" t="str">
        <f ca="1">PROPER(TRIM(Table1[[#This Row],[Campaign Name]]))</f>
        <v>Summer Sale</v>
      </c>
      <c r="C4076" t="str">
        <f ca="1">PROPER(TRIM(Table1[[#This Row],[Campaign Type]]))</f>
        <v>Lead Gen</v>
      </c>
      <c r="D4076" t="str">
        <f ca="1">PROPER(TRIM(Table1[[#This Row],[Marketing Channel]]))</f>
        <v>Email</v>
      </c>
      <c r="E4076" t="s">
        <v>1027</v>
      </c>
      <c r="F4076" t="s">
        <v>1801</v>
      </c>
      <c r="G4076" t="s">
        <v>46</v>
      </c>
      <c r="H4076" t="s">
        <v>30</v>
      </c>
      <c r="I4076" t="s">
        <v>68</v>
      </c>
      <c r="J4076" t="s">
        <v>32</v>
      </c>
      <c r="K4076">
        <v>105484</v>
      </c>
      <c r="L4076">
        <v>15442</v>
      </c>
      <c r="M4076">
        <v>14.64</v>
      </c>
      <c r="N4076">
        <v>4583</v>
      </c>
      <c r="O4076">
        <v>29.68</v>
      </c>
      <c r="P4076">
        <v>9176.18</v>
      </c>
      <c r="Q4076">
        <v>36877.9</v>
      </c>
      <c r="R4076" s="6">
        <v>301.88727771251223</v>
      </c>
      <c r="S4076">
        <v>3672</v>
      </c>
      <c r="T4076" t="str">
        <f ca="1">PROPER(TRIM(Table1[[#This Row],[Campaign Status]]))</f>
        <v>Completed</v>
      </c>
      <c r="V4076" s="1">
        <f t="shared" si="189"/>
        <v>4583</v>
      </c>
      <c r="W4076" t="str">
        <f t="shared" ca="1" si="190"/>
        <v>South</v>
      </c>
      <c r="X4076" s="6">
        <f t="shared" si="191"/>
        <v>9603.9880000000012</v>
      </c>
    </row>
    <row r="4077" spans="1:24" x14ac:dyDescent="0.3">
      <c r="A4077" t="s">
        <v>5190</v>
      </c>
      <c r="B4077" t="str">
        <f ca="1">PROPER(TRIM(Table1[[#This Row],[Campaign Name]]))</f>
        <v>Festive Offer</v>
      </c>
      <c r="C4077" t="str">
        <f ca="1">PROPER(TRIM(Table1[[#This Row],[Campaign Type]]))</f>
        <v>Sales</v>
      </c>
      <c r="D4077" t="str">
        <f ca="1">PROPER(TRIM(Table1[[#This Row],[Marketing Channel]]))</f>
        <v>Instagram</v>
      </c>
      <c r="E4077" t="s">
        <v>129</v>
      </c>
      <c r="F4077" t="s">
        <v>279</v>
      </c>
      <c r="G4077" t="s">
        <v>46</v>
      </c>
      <c r="H4077" t="s">
        <v>42</v>
      </c>
      <c r="I4077" t="s">
        <v>24</v>
      </c>
      <c r="J4077" t="s">
        <v>63</v>
      </c>
      <c r="K4077">
        <v>78217</v>
      </c>
      <c r="L4077">
        <v>1361</v>
      </c>
      <c r="M4077">
        <v>1.74</v>
      </c>
      <c r="N4077">
        <v>190</v>
      </c>
      <c r="O4077">
        <v>13.96</v>
      </c>
      <c r="P4077">
        <v>3994.36</v>
      </c>
      <c r="Q4077">
        <v>23455.85</v>
      </c>
      <c r="R4077" s="6">
        <v>487.22423617300387</v>
      </c>
      <c r="S4077">
        <v>183</v>
      </c>
      <c r="T4077" t="str">
        <f ca="1">PROPER(TRIM(Table1[[#This Row],[Campaign Status]]))</f>
        <v>Paused</v>
      </c>
      <c r="V4077" s="1">
        <f t="shared" si="189"/>
        <v>190</v>
      </c>
      <c r="W4077" t="str">
        <f t="shared" ca="1" si="190"/>
        <v>South</v>
      </c>
      <c r="X4077" s="6">
        <f t="shared" si="191"/>
        <v>301.88727771251223</v>
      </c>
    </row>
    <row r="4078" spans="1:24" x14ac:dyDescent="0.3">
      <c r="A4078" t="s">
        <v>5191</v>
      </c>
      <c r="B4078" t="str">
        <f ca="1">PROPER(TRIM(Table1[[#This Row],[Campaign Name]]))</f>
        <v>Summer Sale</v>
      </c>
      <c r="C4078" t="str">
        <f ca="1">PROPER(TRIM(Table1[[#This Row],[Campaign Type]]))</f>
        <v>Retargeting</v>
      </c>
      <c r="D4078" t="str">
        <f ca="1">PROPER(TRIM(Table1[[#This Row],[Marketing Channel]]))</f>
        <v>Google Ads</v>
      </c>
      <c r="E4078" t="s">
        <v>931</v>
      </c>
      <c r="F4078" t="s">
        <v>711</v>
      </c>
      <c r="G4078" t="s">
        <v>11141</v>
      </c>
      <c r="H4078" t="s">
        <v>54</v>
      </c>
      <c r="I4078" t="s">
        <v>68</v>
      </c>
      <c r="J4078" t="s">
        <v>32</v>
      </c>
      <c r="K4078">
        <v>175546</v>
      </c>
      <c r="L4078">
        <v>23390</v>
      </c>
      <c r="M4078">
        <v>13.32</v>
      </c>
      <c r="N4078">
        <v>5066</v>
      </c>
      <c r="O4078">
        <v>21.66</v>
      </c>
      <c r="P4078">
        <v>250</v>
      </c>
      <c r="Q4078">
        <v>41752.47</v>
      </c>
      <c r="R4078" s="6">
        <v>16600.988000000001</v>
      </c>
      <c r="S4078">
        <v>3755</v>
      </c>
      <c r="T4078" t="str">
        <f ca="1">PROPER(TRIM(Table1[[#This Row],[Campaign Status]]))</f>
        <v>Paused</v>
      </c>
      <c r="V4078" s="1">
        <f t="shared" si="189"/>
        <v>5066</v>
      </c>
      <c r="W4078" t="str">
        <f t="shared" ca="1" si="190"/>
        <v>west</v>
      </c>
      <c r="X4078" s="6">
        <f t="shared" si="191"/>
        <v>487.22423617300387</v>
      </c>
    </row>
    <row r="4079" spans="1:24" x14ac:dyDescent="0.3">
      <c r="A4079" t="s">
        <v>5192</v>
      </c>
      <c r="B4079" t="str">
        <f ca="1">PROPER(TRIM(Table1[[#This Row],[Campaign Name]]))</f>
        <v>Summer Sale</v>
      </c>
      <c r="C4079" t="str">
        <f ca="1">PROPER(TRIM(Table1[[#This Row],[Campaign Type]]))</f>
        <v>Lead Gen</v>
      </c>
      <c r="D4079" t="str">
        <f ca="1">PROPER(TRIM(Table1[[#This Row],[Marketing Channel]]))</f>
        <v>Meta Ads</v>
      </c>
      <c r="E4079" t="s">
        <v>1275</v>
      </c>
      <c r="F4079" t="s">
        <v>103</v>
      </c>
      <c r="G4079" t="s">
        <v>11141</v>
      </c>
      <c r="H4079" t="s">
        <v>54</v>
      </c>
      <c r="I4079" t="s">
        <v>68</v>
      </c>
      <c r="J4079" t="s">
        <v>32</v>
      </c>
      <c r="K4079">
        <v>148718</v>
      </c>
      <c r="L4079">
        <v>18943</v>
      </c>
      <c r="M4079">
        <v>12.74</v>
      </c>
      <c r="N4079">
        <v>1760</v>
      </c>
      <c r="O4079">
        <v>9.2899999999999991</v>
      </c>
      <c r="P4079">
        <v>250</v>
      </c>
      <c r="Q4079">
        <v>38749.69</v>
      </c>
      <c r="R4079" s="6">
        <v>15399.876</v>
      </c>
      <c r="S4079">
        <v>404</v>
      </c>
      <c r="T4079" t="str">
        <f ca="1">PROPER(TRIM(Table1[[#This Row],[Campaign Status]]))</f>
        <v>Paused</v>
      </c>
      <c r="V4079" s="1">
        <f t="shared" si="189"/>
        <v>1760</v>
      </c>
      <c r="W4079" t="str">
        <f t="shared" ca="1" si="190"/>
        <v>west</v>
      </c>
      <c r="X4079" s="6">
        <f t="shared" si="191"/>
        <v>16600.988000000001</v>
      </c>
    </row>
    <row r="4080" spans="1:24" x14ac:dyDescent="0.3">
      <c r="A4080" t="s">
        <v>5193</v>
      </c>
      <c r="B4080" t="str">
        <f ca="1">PROPER(TRIM(Table1[[#This Row],[Campaign Name]]))</f>
        <v>Summer Sale</v>
      </c>
      <c r="C4080" t="str">
        <f ca="1">PROPER(TRIM(Table1[[#This Row],[Campaign Type]]))</f>
        <v>Sales</v>
      </c>
      <c r="D4080" t="str">
        <f ca="1">PROPER(TRIM(Table1[[#This Row],[Marketing Channel]]))</f>
        <v>Google Ads</v>
      </c>
      <c r="E4080" t="s">
        <v>219</v>
      </c>
      <c r="F4080" t="s">
        <v>605</v>
      </c>
      <c r="G4080" t="s">
        <v>29</v>
      </c>
      <c r="H4080" t="s">
        <v>99</v>
      </c>
      <c r="I4080" t="s">
        <v>24</v>
      </c>
      <c r="J4080" t="s">
        <v>63</v>
      </c>
      <c r="K4080">
        <v>65248</v>
      </c>
      <c r="L4080">
        <v>8496</v>
      </c>
      <c r="M4080">
        <v>13.02</v>
      </c>
      <c r="N4080">
        <v>1297</v>
      </c>
      <c r="O4080">
        <v>15.27</v>
      </c>
      <c r="P4080">
        <v>3988.1535696969677</v>
      </c>
      <c r="Q4080">
        <v>36038.6</v>
      </c>
      <c r="R4080" s="6">
        <v>803.64123071465178</v>
      </c>
      <c r="S4080">
        <v>493</v>
      </c>
      <c r="T4080" t="str">
        <f ca="1">PROPER(TRIM(Table1[[#This Row],[Campaign Status]]))</f>
        <v>Active</v>
      </c>
      <c r="V4080" s="1">
        <f t="shared" si="189"/>
        <v>1297</v>
      </c>
      <c r="W4080" t="str">
        <f t="shared" ca="1" si="190"/>
        <v>North</v>
      </c>
      <c r="X4080" s="6">
        <f t="shared" si="191"/>
        <v>15399.876</v>
      </c>
    </row>
    <row r="4081" spans="1:24" x14ac:dyDescent="0.3">
      <c r="A4081" t="s">
        <v>5194</v>
      </c>
      <c r="B4081" t="str">
        <f ca="1">PROPER(TRIM(Table1[[#This Row],[Campaign Name]]))</f>
        <v>Flash Sale</v>
      </c>
      <c r="C4081" t="str">
        <f ca="1">PROPER(TRIM(Table1[[#This Row],[Campaign Type]]))</f>
        <v>Sales</v>
      </c>
      <c r="D4081" t="str">
        <f ca="1">PROPER(TRIM(Table1[[#This Row],[Marketing Channel]]))</f>
        <v>Google Ads</v>
      </c>
      <c r="E4081" t="s">
        <v>494</v>
      </c>
      <c r="F4081" t="s">
        <v>194</v>
      </c>
      <c r="G4081" t="s">
        <v>11141</v>
      </c>
      <c r="H4081" t="s">
        <v>23</v>
      </c>
      <c r="I4081" t="s">
        <v>68</v>
      </c>
      <c r="J4081" t="s">
        <v>25</v>
      </c>
      <c r="K4081">
        <v>46307</v>
      </c>
      <c r="L4081">
        <v>1271</v>
      </c>
      <c r="M4081">
        <v>2.74</v>
      </c>
      <c r="N4081">
        <v>153</v>
      </c>
      <c r="O4081">
        <v>12.04</v>
      </c>
      <c r="P4081">
        <v>3988.1535696969677</v>
      </c>
      <c r="Q4081">
        <v>31791.21</v>
      </c>
      <c r="R4081" s="6">
        <v>697.14106902898413</v>
      </c>
      <c r="S4081">
        <v>60</v>
      </c>
      <c r="T4081" t="str">
        <f ca="1">PROPER(TRIM(Table1[[#This Row],[Campaign Status]]))</f>
        <v>Completed</v>
      </c>
      <c r="V4081" s="1">
        <f t="shared" si="189"/>
        <v>153</v>
      </c>
      <c r="W4081" t="str">
        <f t="shared" ca="1" si="190"/>
        <v>west</v>
      </c>
      <c r="X4081" s="6">
        <f t="shared" si="191"/>
        <v>803.64123071465178</v>
      </c>
    </row>
    <row r="4082" spans="1:24" x14ac:dyDescent="0.3">
      <c r="A4082" t="s">
        <v>5195</v>
      </c>
      <c r="B4082" t="str">
        <f ca="1">PROPER(TRIM(Table1[[#This Row],[Campaign Name]]))</f>
        <v>Mega Discount</v>
      </c>
      <c r="C4082" t="str">
        <f ca="1">PROPER(TRIM(Table1[[#This Row],[Campaign Type]]))</f>
        <v>Retargeting</v>
      </c>
      <c r="D4082" t="str">
        <f ca="1">PROPER(TRIM(Table1[[#This Row],[Marketing Channel]]))</f>
        <v>Youtube</v>
      </c>
      <c r="E4082" t="s">
        <v>838</v>
      </c>
      <c r="F4082" t="s">
        <v>442</v>
      </c>
      <c r="G4082" t="s">
        <v>29</v>
      </c>
      <c r="H4082" t="s">
        <v>61</v>
      </c>
      <c r="I4082" t="s">
        <v>24</v>
      </c>
      <c r="J4082" t="s">
        <v>63</v>
      </c>
      <c r="K4082">
        <v>186219</v>
      </c>
      <c r="L4082">
        <v>14817</v>
      </c>
      <c r="M4082">
        <v>7.96</v>
      </c>
      <c r="N4082">
        <v>3466</v>
      </c>
      <c r="O4082">
        <v>23.39</v>
      </c>
      <c r="P4082">
        <v>250</v>
      </c>
      <c r="Q4082">
        <v>19077.87</v>
      </c>
      <c r="R4082" s="6">
        <v>7531.1479999999992</v>
      </c>
      <c r="S4082">
        <v>433</v>
      </c>
      <c r="T4082" t="str">
        <f ca="1">PROPER(TRIM(Table1[[#This Row],[Campaign Status]]))</f>
        <v>Active</v>
      </c>
      <c r="V4082" s="1">
        <f t="shared" si="189"/>
        <v>3466</v>
      </c>
      <c r="W4082" t="str">
        <f t="shared" ca="1" si="190"/>
        <v>North</v>
      </c>
      <c r="X4082" s="6">
        <f t="shared" si="191"/>
        <v>697.14106902898413</v>
      </c>
    </row>
    <row r="4083" spans="1:24" x14ac:dyDescent="0.3">
      <c r="A4083" t="s">
        <v>5196</v>
      </c>
      <c r="B4083" t="str">
        <f ca="1">PROPER(TRIM(Table1[[#This Row],[Campaign Name]]))</f>
        <v>Festive Offer</v>
      </c>
      <c r="C4083" t="str">
        <f ca="1">PROPER(TRIM(Table1[[#This Row],[Campaign Type]]))</f>
        <v>Retargeting</v>
      </c>
      <c r="D4083" t="str">
        <f ca="1">PROPER(TRIM(Table1[[#This Row],[Marketing Channel]]))</f>
        <v>Google Ads</v>
      </c>
      <c r="E4083" t="s">
        <v>219</v>
      </c>
      <c r="F4083" t="s">
        <v>124</v>
      </c>
      <c r="G4083" t="s">
        <v>46</v>
      </c>
      <c r="H4083" t="s">
        <v>42</v>
      </c>
      <c r="I4083" t="s">
        <v>31</v>
      </c>
      <c r="J4083" t="s">
        <v>25</v>
      </c>
      <c r="K4083">
        <v>174270</v>
      </c>
      <c r="L4083">
        <v>5852</v>
      </c>
      <c r="M4083">
        <v>3.36</v>
      </c>
      <c r="N4083">
        <v>1940</v>
      </c>
      <c r="O4083">
        <v>33.15</v>
      </c>
      <c r="P4083">
        <v>3988.1535696969677</v>
      </c>
      <c r="Q4083">
        <v>44368.73</v>
      </c>
      <c r="R4083" s="6">
        <v>1012.5130771574396</v>
      </c>
      <c r="S4083">
        <v>51</v>
      </c>
      <c r="T4083" t="str">
        <f ca="1">PROPER(TRIM(Table1[[#This Row],[Campaign Status]]))</f>
        <v>Paused</v>
      </c>
      <c r="V4083" s="1">
        <f t="shared" si="189"/>
        <v>1940</v>
      </c>
      <c r="W4083" t="str">
        <f t="shared" ca="1" si="190"/>
        <v>South</v>
      </c>
      <c r="X4083" s="6">
        <f t="shared" si="191"/>
        <v>7531.1479999999992</v>
      </c>
    </row>
    <row r="4084" spans="1:24" x14ac:dyDescent="0.3">
      <c r="A4084" t="s">
        <v>5197</v>
      </c>
      <c r="B4084" t="str">
        <f ca="1">PROPER(TRIM(Table1[[#This Row],[Campaign Name]]))</f>
        <v>Festive Offer</v>
      </c>
      <c r="C4084" t="str">
        <f ca="1">PROPER(TRIM(Table1[[#This Row],[Campaign Type]]))</f>
        <v>Lead Gen</v>
      </c>
      <c r="D4084" t="str">
        <f ca="1">PROPER(TRIM(Table1[[#This Row],[Marketing Channel]]))</f>
        <v>Meta Ads</v>
      </c>
      <c r="E4084" t="s">
        <v>1780</v>
      </c>
      <c r="F4084" t="s">
        <v>1042</v>
      </c>
      <c r="G4084" t="s">
        <v>46</v>
      </c>
      <c r="H4084" t="s">
        <v>30</v>
      </c>
      <c r="I4084" t="s">
        <v>62</v>
      </c>
      <c r="J4084" t="s">
        <v>32</v>
      </c>
      <c r="K4084">
        <v>23596</v>
      </c>
      <c r="L4084">
        <v>2801</v>
      </c>
      <c r="M4084">
        <v>11.87</v>
      </c>
      <c r="N4084">
        <v>39</v>
      </c>
      <c r="O4084">
        <v>1.39</v>
      </c>
      <c r="P4084">
        <v>3817.8497265160554</v>
      </c>
      <c r="Q4084">
        <v>19132.82</v>
      </c>
      <c r="R4084" s="6">
        <v>401.14125412315491</v>
      </c>
      <c r="S4084">
        <v>9</v>
      </c>
      <c r="T4084" t="str">
        <f ca="1">PROPER(TRIM(Table1[[#This Row],[Campaign Status]]))</f>
        <v>Active</v>
      </c>
      <c r="V4084" s="1">
        <f t="shared" si="189"/>
        <v>39</v>
      </c>
      <c r="W4084" t="str">
        <f t="shared" ca="1" si="190"/>
        <v>South</v>
      </c>
      <c r="X4084" s="6">
        <f t="shared" si="191"/>
        <v>1012.5130771574396</v>
      </c>
    </row>
    <row r="4085" spans="1:24" x14ac:dyDescent="0.3">
      <c r="A4085" t="s">
        <v>5198</v>
      </c>
      <c r="B4085" t="str">
        <f ca="1">PROPER(TRIM(Table1[[#This Row],[Campaign Name]]))</f>
        <v>New Launch</v>
      </c>
      <c r="C4085" t="str">
        <f ca="1">PROPER(TRIM(Table1[[#This Row],[Campaign Type]]))</f>
        <v>Sales</v>
      </c>
      <c r="D4085" t="str">
        <f ca="1">PROPER(TRIM(Table1[[#This Row],[Marketing Channel]]))</f>
        <v>Meta Ads</v>
      </c>
      <c r="E4085" t="s">
        <v>815</v>
      </c>
      <c r="F4085" t="s">
        <v>945</v>
      </c>
      <c r="G4085" t="s">
        <v>29</v>
      </c>
      <c r="H4085" t="s">
        <v>99</v>
      </c>
      <c r="I4085" t="s">
        <v>68</v>
      </c>
      <c r="J4085" t="s">
        <v>63</v>
      </c>
      <c r="K4085">
        <v>102509</v>
      </c>
      <c r="L4085">
        <v>11206</v>
      </c>
      <c r="M4085">
        <v>10.93</v>
      </c>
      <c r="N4085">
        <v>3343</v>
      </c>
      <c r="O4085">
        <v>29.83</v>
      </c>
      <c r="P4085">
        <v>250</v>
      </c>
      <c r="Q4085">
        <v>42580.21</v>
      </c>
      <c r="R4085" s="6">
        <v>16932.083999999999</v>
      </c>
      <c r="S4085">
        <v>2282</v>
      </c>
      <c r="T4085" t="str">
        <f ca="1">PROPER(TRIM(Table1[[#This Row],[Campaign Status]]))</f>
        <v>Active</v>
      </c>
      <c r="V4085" s="1">
        <f t="shared" si="189"/>
        <v>3343</v>
      </c>
      <c r="W4085" t="str">
        <f t="shared" ca="1" si="190"/>
        <v>North</v>
      </c>
      <c r="X4085" s="6">
        <f t="shared" si="191"/>
        <v>401.14125412315491</v>
      </c>
    </row>
    <row r="4086" spans="1:24" x14ac:dyDescent="0.3">
      <c r="A4086" t="s">
        <v>5199</v>
      </c>
      <c r="B4086" t="str">
        <f ca="1">PROPER(TRIM(Table1[[#This Row],[Campaign Name]]))</f>
        <v>Festive Offer</v>
      </c>
      <c r="C4086" t="str">
        <f ca="1">PROPER(TRIM(Table1[[#This Row],[Campaign Type]]))</f>
        <v>Lead Gen</v>
      </c>
      <c r="D4086" t="str">
        <f ca="1">PROPER(TRIM(Table1[[#This Row],[Marketing Channel]]))</f>
        <v>Google Ads</v>
      </c>
      <c r="E4086" t="s">
        <v>904</v>
      </c>
      <c r="F4086" t="s">
        <v>77</v>
      </c>
      <c r="G4086" t="s">
        <v>29</v>
      </c>
      <c r="H4086" t="s">
        <v>61</v>
      </c>
      <c r="I4086" t="s">
        <v>31</v>
      </c>
      <c r="J4086" t="s">
        <v>32</v>
      </c>
      <c r="K4086">
        <v>24237</v>
      </c>
      <c r="L4086">
        <v>2403</v>
      </c>
      <c r="M4086">
        <v>9.91</v>
      </c>
      <c r="N4086">
        <v>295</v>
      </c>
      <c r="O4086">
        <v>12.28</v>
      </c>
      <c r="P4086">
        <v>10710.43</v>
      </c>
      <c r="Q4086">
        <v>30930.04</v>
      </c>
      <c r="R4086" s="6">
        <v>188.78429717574366</v>
      </c>
      <c r="S4086">
        <v>10</v>
      </c>
      <c r="T4086" t="str">
        <f ca="1">PROPER(TRIM(Table1[[#This Row],[Campaign Status]]))</f>
        <v>Active</v>
      </c>
      <c r="V4086" s="1">
        <f t="shared" si="189"/>
        <v>295</v>
      </c>
      <c r="W4086" t="str">
        <f t="shared" ca="1" si="190"/>
        <v>North</v>
      </c>
      <c r="X4086" s="6">
        <f t="shared" si="191"/>
        <v>16932.083999999999</v>
      </c>
    </row>
    <row r="4087" spans="1:24" hidden="1" x14ac:dyDescent="0.3">
      <c r="A4087" t="s">
        <v>5200</v>
      </c>
      <c r="B4087" t="str">
        <f ca="1">PROPER(TRIM(Table1[[#This Row],[Campaign Name]]))</f>
        <v>Mega Discount</v>
      </c>
      <c r="C4087" t="str">
        <f ca="1">PROPER(TRIM(Table1[[#This Row],[Campaign Type]]))</f>
        <v>Awareness</v>
      </c>
      <c r="D4087" t="str">
        <f ca="1">PROPER(TRIM(Table1[[#This Row],[Marketing Channel]]))</f>
        <v>Meta Ads</v>
      </c>
      <c r="E4087" t="s">
        <v>912</v>
      </c>
      <c r="F4087" t="s">
        <v>274</v>
      </c>
      <c r="G4087" t="s">
        <v>11141</v>
      </c>
      <c r="H4087" t="s">
        <v>23</v>
      </c>
      <c r="I4087" t="s">
        <v>31</v>
      </c>
      <c r="J4087" t="s">
        <v>32</v>
      </c>
      <c r="K4087">
        <v>64907</v>
      </c>
      <c r="L4087">
        <v>7713</v>
      </c>
      <c r="M4087">
        <v>11.88</v>
      </c>
      <c r="N4087">
        <v>1715</v>
      </c>
      <c r="O4087">
        <v>22.24</v>
      </c>
      <c r="P4087">
        <v>3817.8497265160554</v>
      </c>
      <c r="R4087" s="6" t="e">
        <v>#VALUE!</v>
      </c>
      <c r="S4087">
        <v>958</v>
      </c>
      <c r="T4087" t="str">
        <f ca="1">PROPER(TRIM(Table1[[#This Row],[Campaign Status]]))</f>
        <v>Active</v>
      </c>
      <c r="V4087" s="1">
        <f t="shared" si="189"/>
        <v>1715</v>
      </c>
      <c r="W4087" t="str">
        <f t="shared" ca="1" si="190"/>
        <v>west</v>
      </c>
      <c r="X4087" s="6">
        <f t="shared" si="191"/>
        <v>188.78429717574366</v>
      </c>
    </row>
    <row r="4088" spans="1:24" x14ac:dyDescent="0.3">
      <c r="A4088" t="s">
        <v>5201</v>
      </c>
      <c r="B4088" t="str">
        <f ca="1">PROPER(TRIM(Table1[[#This Row],[Campaign Name]]))</f>
        <v>Summer Sale</v>
      </c>
      <c r="C4088" t="str">
        <f ca="1">PROPER(TRIM(Table1[[#This Row],[Campaign Type]]))</f>
        <v>Retargeting</v>
      </c>
      <c r="D4088" t="str">
        <f ca="1">PROPER(TRIM(Table1[[#This Row],[Marketing Channel]]))</f>
        <v>Email</v>
      </c>
      <c r="E4088" t="s">
        <v>2410</v>
      </c>
      <c r="F4088" t="s">
        <v>336</v>
      </c>
      <c r="G4088" t="s">
        <v>29</v>
      </c>
      <c r="H4088" t="s">
        <v>61</v>
      </c>
      <c r="I4088" t="s">
        <v>24</v>
      </c>
      <c r="J4088" t="s">
        <v>63</v>
      </c>
      <c r="K4088">
        <v>99624</v>
      </c>
      <c r="L4088">
        <v>6634</v>
      </c>
      <c r="M4088">
        <v>6.66</v>
      </c>
      <c r="N4088">
        <v>1444</v>
      </c>
      <c r="O4088">
        <v>21.77</v>
      </c>
      <c r="P4088">
        <v>250</v>
      </c>
      <c r="Q4088">
        <v>3098.79</v>
      </c>
      <c r="R4088" s="6">
        <v>1139.5160000000001</v>
      </c>
      <c r="S4088">
        <v>462</v>
      </c>
      <c r="T4088" t="str">
        <f ca="1">PROPER(TRIM(Table1[[#This Row],[Campaign Status]]))</f>
        <v>Paused</v>
      </c>
      <c r="V4088" s="1">
        <f t="shared" si="189"/>
        <v>1444</v>
      </c>
      <c r="W4088" t="str">
        <f t="shared" ca="1" si="190"/>
        <v>North</v>
      </c>
      <c r="X4088" s="6" t="e">
        <f t="shared" si="191"/>
        <v>#VALUE!</v>
      </c>
    </row>
    <row r="4089" spans="1:24" x14ac:dyDescent="0.3">
      <c r="A4089" t="s">
        <v>5202</v>
      </c>
      <c r="B4089" t="str">
        <f ca="1">PROPER(TRIM(Table1[[#This Row],[Campaign Name]]))</f>
        <v>Flash Sale</v>
      </c>
      <c r="C4089" t="str">
        <f ca="1">PROPER(TRIM(Table1[[#This Row],[Campaign Type]]))</f>
        <v>Lead Gen</v>
      </c>
      <c r="D4089" t="str">
        <f ca="1">PROPER(TRIM(Table1[[#This Row],[Marketing Channel]]))</f>
        <v>Google Ads</v>
      </c>
      <c r="E4089" t="s">
        <v>1153</v>
      </c>
      <c r="F4089" t="s">
        <v>381</v>
      </c>
      <c r="G4089" t="s">
        <v>46</v>
      </c>
      <c r="H4089" t="s">
        <v>42</v>
      </c>
      <c r="I4089" t="s">
        <v>31</v>
      </c>
      <c r="J4089" t="s">
        <v>25</v>
      </c>
      <c r="K4089">
        <v>114075</v>
      </c>
      <c r="L4089">
        <v>5528</v>
      </c>
      <c r="M4089">
        <v>4.8499999999999996</v>
      </c>
      <c r="N4089">
        <v>1020</v>
      </c>
      <c r="O4089">
        <v>18.45</v>
      </c>
      <c r="P4089">
        <v>14429.11</v>
      </c>
      <c r="Q4089">
        <v>7805.46</v>
      </c>
      <c r="R4089" s="6">
        <v>-45.904771673374171</v>
      </c>
      <c r="S4089">
        <v>758</v>
      </c>
      <c r="T4089" t="str">
        <f ca="1">PROPER(TRIM(Table1[[#This Row],[Campaign Status]]))</f>
        <v>Completed</v>
      </c>
      <c r="V4089" s="1">
        <f t="shared" si="189"/>
        <v>1020</v>
      </c>
      <c r="W4089" t="str">
        <f t="shared" ca="1" si="190"/>
        <v>South</v>
      </c>
      <c r="X4089" s="6">
        <f t="shared" si="191"/>
        <v>1139.5160000000001</v>
      </c>
    </row>
    <row r="4090" spans="1:24" x14ac:dyDescent="0.3">
      <c r="A4090" t="s">
        <v>5203</v>
      </c>
      <c r="B4090" t="str">
        <f ca="1">PROPER(TRIM(Table1[[#This Row],[Campaign Name]]))</f>
        <v>Summer Sale</v>
      </c>
      <c r="C4090" t="str">
        <f ca="1">PROPER(TRIM(Table1[[#This Row],[Campaign Type]]))</f>
        <v>Awareness</v>
      </c>
      <c r="D4090" t="str">
        <f ca="1">PROPER(TRIM(Table1[[#This Row],[Marketing Channel]]))</f>
        <v>Meta Ads</v>
      </c>
      <c r="E4090" t="s">
        <v>1130</v>
      </c>
      <c r="F4090" t="s">
        <v>513</v>
      </c>
      <c r="G4090" t="s">
        <v>11141</v>
      </c>
      <c r="H4090" t="s">
        <v>36</v>
      </c>
      <c r="I4090" t="s">
        <v>62</v>
      </c>
      <c r="J4090" t="s">
        <v>32</v>
      </c>
      <c r="K4090">
        <v>154628</v>
      </c>
      <c r="L4090">
        <v>21120</v>
      </c>
      <c r="M4090">
        <v>13.66</v>
      </c>
      <c r="N4090">
        <v>1689</v>
      </c>
      <c r="O4090">
        <v>8</v>
      </c>
      <c r="P4090">
        <v>8749.2000000000007</v>
      </c>
      <c r="Q4090">
        <v>26080.27</v>
      </c>
      <c r="R4090" s="6">
        <v>198.08748228409451</v>
      </c>
      <c r="S4090">
        <v>1354</v>
      </c>
      <c r="T4090" t="str">
        <f ca="1">PROPER(TRIM(Table1[[#This Row],[Campaign Status]]))</f>
        <v>Completed</v>
      </c>
      <c r="V4090" s="1">
        <f t="shared" si="189"/>
        <v>1689</v>
      </c>
      <c r="W4090" t="str">
        <f t="shared" ca="1" si="190"/>
        <v>west</v>
      </c>
      <c r="X4090" s="6">
        <f t="shared" si="191"/>
        <v>-45.904771673374171</v>
      </c>
    </row>
    <row r="4091" spans="1:24" x14ac:dyDescent="0.3">
      <c r="A4091" t="s">
        <v>5204</v>
      </c>
      <c r="B4091" t="str">
        <f ca="1">PROPER(TRIM(Table1[[#This Row],[Campaign Name]]))</f>
        <v>Summer Sale</v>
      </c>
      <c r="C4091" t="str">
        <f ca="1">PROPER(TRIM(Table1[[#This Row],[Campaign Type]]))</f>
        <v>Sales</v>
      </c>
      <c r="D4091" t="str">
        <f ca="1">PROPER(TRIM(Table1[[#This Row],[Marketing Channel]]))</f>
        <v>Meta Ads</v>
      </c>
      <c r="E4091" t="s">
        <v>569</v>
      </c>
      <c r="F4091" t="s">
        <v>77</v>
      </c>
      <c r="G4091" t="s">
        <v>41</v>
      </c>
      <c r="H4091" t="s">
        <v>11140</v>
      </c>
      <c r="I4091" t="s">
        <v>62</v>
      </c>
      <c r="J4091" t="s">
        <v>32</v>
      </c>
      <c r="K4091">
        <v>84293</v>
      </c>
      <c r="L4091">
        <v>4288</v>
      </c>
      <c r="M4091">
        <v>5.09</v>
      </c>
      <c r="N4091">
        <v>1092</v>
      </c>
      <c r="O4091">
        <v>25.47</v>
      </c>
      <c r="P4091">
        <v>10681.91</v>
      </c>
      <c r="Q4091">
        <v>18136.12</v>
      </c>
      <c r="R4091" s="6">
        <v>69.783493775925834</v>
      </c>
      <c r="S4091">
        <v>170</v>
      </c>
      <c r="T4091" t="str">
        <f ca="1">PROPER(TRIM(Table1[[#This Row],[Campaign Status]]))</f>
        <v>Completed</v>
      </c>
      <c r="V4091" s="1">
        <f t="shared" si="189"/>
        <v>1092</v>
      </c>
      <c r="W4091" t="str">
        <f t="shared" ca="1" si="190"/>
        <v>East</v>
      </c>
      <c r="X4091" s="6">
        <f t="shared" si="191"/>
        <v>198.08748228409451</v>
      </c>
    </row>
    <row r="4092" spans="1:24" x14ac:dyDescent="0.3">
      <c r="A4092" t="s">
        <v>5205</v>
      </c>
      <c r="B4092" t="str">
        <f ca="1">PROPER(TRIM(Table1[[#This Row],[Campaign Name]]))</f>
        <v>Summer Sale</v>
      </c>
      <c r="C4092" t="str">
        <f ca="1">PROPER(TRIM(Table1[[#This Row],[Campaign Type]]))</f>
        <v>Retargeting</v>
      </c>
      <c r="D4092" t="str">
        <f ca="1">PROPER(TRIM(Table1[[#This Row],[Marketing Channel]]))</f>
        <v>Instagram</v>
      </c>
      <c r="E4092" t="s">
        <v>1102</v>
      </c>
      <c r="F4092" t="s">
        <v>362</v>
      </c>
      <c r="G4092" t="s">
        <v>29</v>
      </c>
      <c r="H4092" t="s">
        <v>61</v>
      </c>
      <c r="I4092" t="s">
        <v>24</v>
      </c>
      <c r="J4092" t="s">
        <v>63</v>
      </c>
      <c r="K4092">
        <v>153247</v>
      </c>
      <c r="L4092">
        <v>11873</v>
      </c>
      <c r="M4092">
        <v>7.75</v>
      </c>
      <c r="N4092">
        <v>844</v>
      </c>
      <c r="O4092">
        <v>7.11</v>
      </c>
      <c r="P4092">
        <v>3982.6304252733912</v>
      </c>
      <c r="Q4092">
        <v>16501.97</v>
      </c>
      <c r="R4092" s="6">
        <v>314.34851437080579</v>
      </c>
      <c r="S4092">
        <v>9</v>
      </c>
      <c r="T4092" t="str">
        <f ca="1">PROPER(TRIM(Table1[[#This Row],[Campaign Status]]))</f>
        <v>Paused</v>
      </c>
      <c r="V4092" s="1">
        <f t="shared" si="189"/>
        <v>844</v>
      </c>
      <c r="W4092" t="str">
        <f t="shared" ca="1" si="190"/>
        <v>North</v>
      </c>
      <c r="X4092" s="6">
        <f t="shared" si="191"/>
        <v>69.783493775925834</v>
      </c>
    </row>
    <row r="4093" spans="1:24" x14ac:dyDescent="0.3">
      <c r="A4093" t="s">
        <v>5206</v>
      </c>
      <c r="B4093" t="str">
        <f ca="1">PROPER(TRIM(Table1[[#This Row],[Campaign Name]]))</f>
        <v>Flash Sale</v>
      </c>
      <c r="C4093" t="str">
        <f ca="1">PROPER(TRIM(Table1[[#This Row],[Campaign Type]]))</f>
        <v>Sales</v>
      </c>
      <c r="D4093" t="str">
        <f ca="1">PROPER(TRIM(Table1[[#This Row],[Marketing Channel]]))</f>
        <v>Meta Ads</v>
      </c>
      <c r="E4093" t="s">
        <v>710</v>
      </c>
      <c r="F4093" t="s">
        <v>294</v>
      </c>
      <c r="G4093" t="s">
        <v>46</v>
      </c>
      <c r="H4093" t="s">
        <v>30</v>
      </c>
      <c r="I4093" t="s">
        <v>68</v>
      </c>
      <c r="J4093" t="s">
        <v>25</v>
      </c>
      <c r="K4093">
        <v>148105</v>
      </c>
      <c r="L4093">
        <v>20227</v>
      </c>
      <c r="M4093">
        <v>13.66</v>
      </c>
      <c r="N4093">
        <v>6404</v>
      </c>
      <c r="O4093">
        <v>31.66</v>
      </c>
      <c r="P4093">
        <v>250</v>
      </c>
      <c r="Q4093">
        <v>14355.96</v>
      </c>
      <c r="R4093" s="6">
        <v>5642.384</v>
      </c>
      <c r="S4093">
        <v>1312</v>
      </c>
      <c r="T4093" t="str">
        <f ca="1">PROPER(TRIM(Table1[[#This Row],[Campaign Status]]))</f>
        <v>Completed</v>
      </c>
      <c r="V4093" s="1">
        <f t="shared" si="189"/>
        <v>6404</v>
      </c>
      <c r="W4093" t="str">
        <f t="shared" ca="1" si="190"/>
        <v>South</v>
      </c>
      <c r="X4093" s="6">
        <f t="shared" si="191"/>
        <v>314.34851437080579</v>
      </c>
    </row>
    <row r="4094" spans="1:24" x14ac:dyDescent="0.3">
      <c r="A4094" t="s">
        <v>5207</v>
      </c>
      <c r="B4094" t="str">
        <f ca="1">PROPER(TRIM(Table1[[#This Row],[Campaign Name]]))</f>
        <v>Summer Sale</v>
      </c>
      <c r="C4094" t="str">
        <f ca="1">PROPER(TRIM(Table1[[#This Row],[Campaign Type]]))</f>
        <v>Awareness</v>
      </c>
      <c r="D4094" t="str">
        <f ca="1">PROPER(TRIM(Table1[[#This Row],[Marketing Channel]]))</f>
        <v>Google Ads</v>
      </c>
      <c r="E4094" t="s">
        <v>1167</v>
      </c>
      <c r="F4094" t="s">
        <v>35</v>
      </c>
      <c r="G4094" t="s">
        <v>46</v>
      </c>
      <c r="H4094" t="s">
        <v>42</v>
      </c>
      <c r="I4094" t="s">
        <v>68</v>
      </c>
      <c r="J4094" t="s">
        <v>32</v>
      </c>
      <c r="K4094">
        <v>173847</v>
      </c>
      <c r="L4094">
        <v>23652</v>
      </c>
      <c r="M4094">
        <v>13.61</v>
      </c>
      <c r="N4094">
        <v>1841</v>
      </c>
      <c r="O4094">
        <v>7.78</v>
      </c>
      <c r="P4094">
        <v>7606.62</v>
      </c>
      <c r="Q4094">
        <v>7831.06</v>
      </c>
      <c r="R4094" s="6">
        <v>2.9505877774885629</v>
      </c>
      <c r="S4094">
        <v>1453</v>
      </c>
      <c r="T4094" t="str">
        <f ca="1">PROPER(TRIM(Table1[[#This Row],[Campaign Status]]))</f>
        <v>Completed</v>
      </c>
      <c r="V4094" s="1">
        <f t="shared" si="189"/>
        <v>1841</v>
      </c>
      <c r="W4094" t="str">
        <f t="shared" ca="1" si="190"/>
        <v>South</v>
      </c>
      <c r="X4094" s="6">
        <f t="shared" si="191"/>
        <v>5642.384</v>
      </c>
    </row>
    <row r="4095" spans="1:24" x14ac:dyDescent="0.3">
      <c r="A4095" t="s">
        <v>5208</v>
      </c>
      <c r="B4095" t="str">
        <f ca="1">PROPER(TRIM(Table1[[#This Row],[Campaign Name]]))</f>
        <v>New Launch</v>
      </c>
      <c r="C4095" t="str">
        <f ca="1">PROPER(TRIM(Table1[[#This Row],[Campaign Type]]))</f>
        <v>Retargeting</v>
      </c>
      <c r="D4095" t="str">
        <f ca="1">PROPER(TRIM(Table1[[#This Row],[Marketing Channel]]))</f>
        <v>Google Ads</v>
      </c>
      <c r="E4095" t="s">
        <v>681</v>
      </c>
      <c r="F4095" t="s">
        <v>378</v>
      </c>
      <c r="G4095" t="s">
        <v>29</v>
      </c>
      <c r="H4095" t="s">
        <v>61</v>
      </c>
      <c r="I4095" t="s">
        <v>31</v>
      </c>
      <c r="J4095" t="s">
        <v>25</v>
      </c>
      <c r="K4095">
        <v>165436</v>
      </c>
      <c r="L4095">
        <v>9803</v>
      </c>
      <c r="M4095">
        <v>5.93</v>
      </c>
      <c r="N4095">
        <v>1668</v>
      </c>
      <c r="O4095">
        <v>17.02</v>
      </c>
      <c r="P4095">
        <v>8821.2800000000007</v>
      </c>
      <c r="Q4095">
        <v>20560.59</v>
      </c>
      <c r="R4095" s="6">
        <v>133.07943971849889</v>
      </c>
      <c r="S4095">
        <v>656</v>
      </c>
      <c r="T4095" t="str">
        <f ca="1">PROPER(TRIM(Table1[[#This Row],[Campaign Status]]))</f>
        <v>Completed</v>
      </c>
      <c r="V4095" s="1">
        <f t="shared" si="189"/>
        <v>1668</v>
      </c>
      <c r="W4095" t="str">
        <f t="shared" ca="1" si="190"/>
        <v>North</v>
      </c>
      <c r="X4095" s="6">
        <f t="shared" si="191"/>
        <v>2.9505877774885629</v>
      </c>
    </row>
    <row r="4096" spans="1:24" x14ac:dyDescent="0.3">
      <c r="A4096" t="s">
        <v>5209</v>
      </c>
      <c r="B4096" t="str">
        <f ca="1">PROPER(TRIM(Table1[[#This Row],[Campaign Name]]))</f>
        <v>Summer Sale</v>
      </c>
      <c r="C4096" t="str">
        <f ca="1">PROPER(TRIM(Table1[[#This Row],[Campaign Type]]))</f>
        <v>Lead Gen</v>
      </c>
      <c r="D4096" t="str">
        <f ca="1">PROPER(TRIM(Table1[[#This Row],[Marketing Channel]]))</f>
        <v>Google Ads</v>
      </c>
      <c r="E4096" t="s">
        <v>999</v>
      </c>
      <c r="F4096" t="s">
        <v>570</v>
      </c>
      <c r="G4096" t="s">
        <v>46</v>
      </c>
      <c r="H4096" t="s">
        <v>30</v>
      </c>
      <c r="I4096" t="s">
        <v>24</v>
      </c>
      <c r="J4096" t="s">
        <v>25</v>
      </c>
      <c r="K4096">
        <v>83251</v>
      </c>
      <c r="L4096">
        <v>10381</v>
      </c>
      <c r="M4096">
        <v>12.47</v>
      </c>
      <c r="N4096">
        <v>3096</v>
      </c>
      <c r="O4096">
        <v>29.82</v>
      </c>
      <c r="P4096">
        <v>3988.1535696969677</v>
      </c>
      <c r="Q4096">
        <v>31144.06</v>
      </c>
      <c r="R4096" s="6">
        <v>680.91426159315176</v>
      </c>
      <c r="S4096">
        <v>2219</v>
      </c>
      <c r="T4096" t="str">
        <f ca="1">PROPER(TRIM(Table1[[#This Row],[Campaign Status]]))</f>
        <v>Completed</v>
      </c>
      <c r="V4096" s="1">
        <f t="shared" si="189"/>
        <v>3096</v>
      </c>
      <c r="W4096" t="str">
        <f t="shared" ca="1" si="190"/>
        <v>South</v>
      </c>
      <c r="X4096" s="6">
        <f t="shared" si="191"/>
        <v>133.07943971849889</v>
      </c>
    </row>
    <row r="4097" spans="1:24" x14ac:dyDescent="0.3">
      <c r="A4097" t="s">
        <v>5210</v>
      </c>
      <c r="B4097" t="str">
        <f ca="1">PROPER(TRIM(Table1[[#This Row],[Campaign Name]]))</f>
        <v>Festive Offer</v>
      </c>
      <c r="C4097" t="str">
        <f ca="1">PROPER(TRIM(Table1[[#This Row],[Campaign Type]]))</f>
        <v>Sales</v>
      </c>
      <c r="D4097" t="str">
        <f ca="1">PROPER(TRIM(Table1[[#This Row],[Marketing Channel]]))</f>
        <v>Meta Ads</v>
      </c>
      <c r="E4097" t="s">
        <v>1055</v>
      </c>
      <c r="F4097" t="s">
        <v>200</v>
      </c>
      <c r="G4097" t="s">
        <v>29</v>
      </c>
      <c r="H4097" t="s">
        <v>67</v>
      </c>
      <c r="I4097" t="s">
        <v>24</v>
      </c>
      <c r="J4097" t="s">
        <v>25</v>
      </c>
      <c r="K4097">
        <v>182366</v>
      </c>
      <c r="L4097">
        <v>6724</v>
      </c>
      <c r="M4097">
        <v>3.69</v>
      </c>
      <c r="N4097">
        <v>1160</v>
      </c>
      <c r="O4097">
        <v>17.25</v>
      </c>
      <c r="P4097">
        <v>3817.8497265160554</v>
      </c>
      <c r="Q4097">
        <v>5880.33</v>
      </c>
      <c r="R4097" s="6">
        <v>54.022039137879908</v>
      </c>
      <c r="S4097">
        <v>384</v>
      </c>
      <c r="T4097" t="str">
        <f ca="1">PROPER(TRIM(Table1[[#This Row],[Campaign Status]]))</f>
        <v>Paused</v>
      </c>
      <c r="V4097" s="1">
        <f t="shared" si="189"/>
        <v>1160</v>
      </c>
      <c r="W4097" t="str">
        <f t="shared" ca="1" si="190"/>
        <v>North</v>
      </c>
      <c r="X4097" s="6">
        <f t="shared" si="191"/>
        <v>680.91426159315176</v>
      </c>
    </row>
    <row r="4098" spans="1:24" x14ac:dyDescent="0.3">
      <c r="A4098" t="s">
        <v>5211</v>
      </c>
      <c r="B4098" t="str">
        <f ca="1">PROPER(TRIM(Table1[[#This Row],[Campaign Name]]))</f>
        <v>New Launch</v>
      </c>
      <c r="C4098" t="str">
        <f ca="1">PROPER(TRIM(Table1[[#This Row],[Campaign Type]]))</f>
        <v>Sales</v>
      </c>
      <c r="D4098" t="str">
        <f ca="1">PROPER(TRIM(Table1[[#This Row],[Marketing Channel]]))</f>
        <v>Linkedin</v>
      </c>
      <c r="E4098" t="s">
        <v>852</v>
      </c>
      <c r="F4098" t="s">
        <v>1333</v>
      </c>
      <c r="G4098" t="s">
        <v>29</v>
      </c>
      <c r="H4098" t="s">
        <v>99</v>
      </c>
      <c r="I4098" t="s">
        <v>31</v>
      </c>
      <c r="J4098" t="s">
        <v>63</v>
      </c>
      <c r="K4098">
        <v>185881</v>
      </c>
      <c r="L4098">
        <v>197</v>
      </c>
      <c r="M4098">
        <v>0.11</v>
      </c>
      <c r="N4098">
        <v>23</v>
      </c>
      <c r="O4098">
        <v>11.68</v>
      </c>
      <c r="P4098">
        <v>250</v>
      </c>
      <c r="Q4098">
        <v>24684</v>
      </c>
      <c r="R4098" s="6">
        <v>9773.6</v>
      </c>
      <c r="S4098">
        <v>19</v>
      </c>
      <c r="T4098" t="str">
        <f ca="1">PROPER(TRIM(Table1[[#This Row],[Campaign Status]]))</f>
        <v>Active</v>
      </c>
      <c r="V4098" s="1">
        <f t="shared" ref="V4098:V4161" si="192">IF(N4098="",ROUND(L4098*O4098/100,0),N4098)</f>
        <v>23</v>
      </c>
      <c r="W4098" t="str">
        <f t="shared" ca="1" si="190"/>
        <v>North</v>
      </c>
      <c r="X4098" s="6">
        <f t="shared" si="191"/>
        <v>54.022039137879908</v>
      </c>
    </row>
    <row r="4099" spans="1:24" x14ac:dyDescent="0.3">
      <c r="A4099" t="s">
        <v>5212</v>
      </c>
      <c r="B4099" t="str">
        <f ca="1">PROPER(TRIM(Table1[[#This Row],[Campaign Name]]))</f>
        <v>New Launch</v>
      </c>
      <c r="C4099" t="str">
        <f ca="1">PROPER(TRIM(Table1[[#This Row],[Campaign Type]]))</f>
        <v>Lead Gen</v>
      </c>
      <c r="D4099" t="str">
        <f ca="1">PROPER(TRIM(Table1[[#This Row],[Marketing Channel]]))</f>
        <v>Google Ads</v>
      </c>
      <c r="E4099" t="s">
        <v>2073</v>
      </c>
      <c r="F4099" t="s">
        <v>391</v>
      </c>
      <c r="G4099" t="s">
        <v>46</v>
      </c>
      <c r="H4099" t="s">
        <v>42</v>
      </c>
      <c r="I4099" t="s">
        <v>31</v>
      </c>
      <c r="J4099" t="s">
        <v>63</v>
      </c>
      <c r="K4099">
        <v>36878</v>
      </c>
      <c r="L4099">
        <v>5129</v>
      </c>
      <c r="M4099">
        <v>13.91</v>
      </c>
      <c r="N4099">
        <v>1401</v>
      </c>
      <c r="O4099">
        <v>27.32</v>
      </c>
      <c r="P4099">
        <v>2095.85</v>
      </c>
      <c r="Q4099">
        <v>42210.2</v>
      </c>
      <c r="R4099" s="6">
        <v>1913.9895507789201</v>
      </c>
      <c r="S4099">
        <v>262</v>
      </c>
      <c r="T4099" t="str">
        <f ca="1">PROPER(TRIM(Table1[[#This Row],[Campaign Status]]))</f>
        <v>Active</v>
      </c>
      <c r="V4099" s="1">
        <f t="shared" si="192"/>
        <v>1401</v>
      </c>
      <c r="W4099" t="str">
        <f t="shared" ref="W4099:W4162" ca="1" si="193">IF(OR(D4099="Delhi",D4099="lucknow",D4099="jaipur"),"North",IF(OR(D4099="Bengaluru",D4099="chennai"),"South",IF(D4099="Kolkata","East",IF(OR(D4099="Mumbai",D4099="Pune",D4099="Ahmedabad"),"west","unknown"))))</f>
        <v>South</v>
      </c>
      <c r="X4099" s="6">
        <f t="shared" si="191"/>
        <v>9773.6</v>
      </c>
    </row>
    <row r="4100" spans="1:24" x14ac:dyDescent="0.3">
      <c r="A4100" t="s">
        <v>5213</v>
      </c>
      <c r="B4100" t="str">
        <f ca="1">PROPER(TRIM(Table1[[#This Row],[Campaign Name]]))</f>
        <v>Summer Sale</v>
      </c>
      <c r="C4100" t="str">
        <f ca="1">PROPER(TRIM(Table1[[#This Row],[Campaign Type]]))</f>
        <v>Retargeting</v>
      </c>
      <c r="D4100" t="str">
        <f ca="1">PROPER(TRIM(Table1[[#This Row],[Marketing Channel]]))</f>
        <v>Linkedin</v>
      </c>
      <c r="E4100" t="s">
        <v>3186</v>
      </c>
      <c r="F4100" t="s">
        <v>124</v>
      </c>
      <c r="G4100" t="s">
        <v>11141</v>
      </c>
      <c r="H4100" t="s">
        <v>23</v>
      </c>
      <c r="I4100" t="s">
        <v>24</v>
      </c>
      <c r="J4100" t="s">
        <v>63</v>
      </c>
      <c r="K4100">
        <v>146786</v>
      </c>
      <c r="L4100">
        <v>16983</v>
      </c>
      <c r="M4100">
        <v>11.57</v>
      </c>
      <c r="N4100">
        <v>3847</v>
      </c>
      <c r="O4100">
        <v>22.65</v>
      </c>
      <c r="P4100">
        <v>3830.4648972188602</v>
      </c>
      <c r="Q4100">
        <v>34191.83</v>
      </c>
      <c r="R4100" s="6">
        <v>792.6287256887606</v>
      </c>
      <c r="S4100">
        <v>1452</v>
      </c>
      <c r="T4100" t="str">
        <f ca="1">PROPER(TRIM(Table1[[#This Row],[Campaign Status]]))</f>
        <v>Paused</v>
      </c>
      <c r="V4100" s="1">
        <f t="shared" si="192"/>
        <v>3847</v>
      </c>
      <c r="W4100" t="str">
        <f t="shared" ca="1" si="193"/>
        <v>west</v>
      </c>
      <c r="X4100" s="6">
        <f t="shared" ref="X4100:X4163" si="194">R4099*1</f>
        <v>1913.9895507789201</v>
      </c>
    </row>
    <row r="4101" spans="1:24" x14ac:dyDescent="0.3">
      <c r="A4101" t="s">
        <v>5214</v>
      </c>
      <c r="B4101" t="str">
        <f ca="1">PROPER(TRIM(Table1[[#This Row],[Campaign Name]]))</f>
        <v>Festive Offer</v>
      </c>
      <c r="C4101" t="str">
        <f ca="1">PROPER(TRIM(Table1[[#This Row],[Campaign Type]]))</f>
        <v>Lead Gen</v>
      </c>
      <c r="D4101" t="str">
        <f ca="1">PROPER(TRIM(Table1[[#This Row],[Marketing Channel]]))</f>
        <v>Youtube</v>
      </c>
      <c r="E4101" t="s">
        <v>1625</v>
      </c>
      <c r="F4101" t="s">
        <v>238</v>
      </c>
      <c r="G4101" t="s">
        <v>46</v>
      </c>
      <c r="H4101" t="s">
        <v>30</v>
      </c>
      <c r="I4101" t="s">
        <v>31</v>
      </c>
      <c r="J4101" t="s">
        <v>32</v>
      </c>
      <c r="K4101">
        <v>148821</v>
      </c>
      <c r="L4101">
        <v>4972</v>
      </c>
      <c r="M4101">
        <v>3.34</v>
      </c>
      <c r="N4101">
        <v>1058</v>
      </c>
      <c r="O4101">
        <v>21.28</v>
      </c>
      <c r="P4101">
        <v>10492.45</v>
      </c>
      <c r="Q4101">
        <v>26192.16</v>
      </c>
      <c r="R4101" s="6">
        <v>149.62863773475212</v>
      </c>
      <c r="S4101">
        <v>113</v>
      </c>
      <c r="T4101" t="str">
        <f ca="1">PROPER(TRIM(Table1[[#This Row],[Campaign Status]]))</f>
        <v>Active</v>
      </c>
      <c r="V4101" s="1">
        <f t="shared" si="192"/>
        <v>1058</v>
      </c>
      <c r="W4101" t="str">
        <f t="shared" ca="1" si="193"/>
        <v>South</v>
      </c>
      <c r="X4101" s="6">
        <f t="shared" si="194"/>
        <v>792.6287256887606</v>
      </c>
    </row>
    <row r="4102" spans="1:24" x14ac:dyDescent="0.3">
      <c r="A4102" t="s">
        <v>5215</v>
      </c>
      <c r="B4102" t="str">
        <f ca="1">PROPER(TRIM(Table1[[#This Row],[Campaign Name]]))</f>
        <v>Festive Offer</v>
      </c>
      <c r="C4102" t="str">
        <f ca="1">PROPER(TRIM(Table1[[#This Row],[Campaign Type]]))</f>
        <v>Lead Gen</v>
      </c>
      <c r="D4102" t="str">
        <f ca="1">PROPER(TRIM(Table1[[#This Row],[Marketing Channel]]))</f>
        <v>Linkedin</v>
      </c>
      <c r="E4102" t="s">
        <v>502</v>
      </c>
      <c r="F4102" t="s">
        <v>303</v>
      </c>
      <c r="G4102" t="s">
        <v>29</v>
      </c>
      <c r="H4102" t="s">
        <v>67</v>
      </c>
      <c r="I4102" t="s">
        <v>24</v>
      </c>
      <c r="J4102" t="s">
        <v>32</v>
      </c>
      <c r="K4102">
        <v>4803</v>
      </c>
      <c r="L4102">
        <v>359</v>
      </c>
      <c r="M4102">
        <v>7.47</v>
      </c>
      <c r="N4102">
        <v>71</v>
      </c>
      <c r="O4102">
        <v>19.78</v>
      </c>
      <c r="P4102">
        <v>3830.4648972188602</v>
      </c>
      <c r="Q4102">
        <v>13378.53</v>
      </c>
      <c r="R4102" s="6">
        <v>249.26648224119191</v>
      </c>
      <c r="S4102">
        <v>22</v>
      </c>
      <c r="T4102" t="str">
        <f ca="1">PROPER(TRIM(Table1[[#This Row],[Campaign Status]]))</f>
        <v>Completed</v>
      </c>
      <c r="V4102" s="1">
        <f t="shared" si="192"/>
        <v>71</v>
      </c>
      <c r="W4102" t="str">
        <f t="shared" ca="1" si="193"/>
        <v>North</v>
      </c>
      <c r="X4102" s="6">
        <f t="shared" si="194"/>
        <v>149.62863773475212</v>
      </c>
    </row>
    <row r="4103" spans="1:24" x14ac:dyDescent="0.3">
      <c r="A4103" t="s">
        <v>5216</v>
      </c>
      <c r="B4103" t="str">
        <f ca="1">PROPER(TRIM(Table1[[#This Row],[Campaign Name]]))</f>
        <v>Summer Sale</v>
      </c>
      <c r="C4103" t="str">
        <f ca="1">PROPER(TRIM(Table1[[#This Row],[Campaign Type]]))</f>
        <v>Lead Gen</v>
      </c>
      <c r="D4103" t="str">
        <f ca="1">PROPER(TRIM(Table1[[#This Row],[Marketing Channel]]))</f>
        <v>Google Ads</v>
      </c>
      <c r="E4103" t="s">
        <v>678</v>
      </c>
      <c r="F4103" t="s">
        <v>649</v>
      </c>
      <c r="G4103" t="s">
        <v>41</v>
      </c>
      <c r="H4103" t="s">
        <v>11140</v>
      </c>
      <c r="I4103" t="s">
        <v>62</v>
      </c>
      <c r="J4103" t="s">
        <v>32</v>
      </c>
      <c r="K4103">
        <v>14841</v>
      </c>
      <c r="L4103">
        <v>328</v>
      </c>
      <c r="M4103">
        <v>2.21</v>
      </c>
      <c r="N4103">
        <v>22</v>
      </c>
      <c r="O4103">
        <v>6.71</v>
      </c>
      <c r="P4103">
        <v>250</v>
      </c>
      <c r="Q4103">
        <v>10028.280000000001</v>
      </c>
      <c r="R4103" s="6">
        <v>3911.3120000000004</v>
      </c>
      <c r="S4103">
        <v>12</v>
      </c>
      <c r="T4103" t="str">
        <f ca="1">PROPER(TRIM(Table1[[#This Row],[Campaign Status]]))</f>
        <v>Completed</v>
      </c>
      <c r="V4103" s="1">
        <f t="shared" si="192"/>
        <v>22</v>
      </c>
      <c r="W4103" t="str">
        <f t="shared" ca="1" si="193"/>
        <v>East</v>
      </c>
      <c r="X4103" s="6">
        <f t="shared" si="194"/>
        <v>249.26648224119191</v>
      </c>
    </row>
    <row r="4104" spans="1:24" x14ac:dyDescent="0.3">
      <c r="A4104" t="s">
        <v>5217</v>
      </c>
      <c r="B4104" t="str">
        <f ca="1">PROPER(TRIM(Table1[[#This Row],[Campaign Name]]))</f>
        <v>Flash Sale</v>
      </c>
      <c r="C4104" t="str">
        <f ca="1">PROPER(TRIM(Table1[[#This Row],[Campaign Type]]))</f>
        <v>Sales</v>
      </c>
      <c r="D4104" t="str">
        <f ca="1">PROPER(TRIM(Table1[[#This Row],[Marketing Channel]]))</f>
        <v>Meta Ads</v>
      </c>
      <c r="E4104" t="s">
        <v>2765</v>
      </c>
      <c r="F4104" t="s">
        <v>77</v>
      </c>
      <c r="G4104" t="s">
        <v>11141</v>
      </c>
      <c r="H4104" t="s">
        <v>54</v>
      </c>
      <c r="I4104" t="s">
        <v>68</v>
      </c>
      <c r="J4104" t="s">
        <v>25</v>
      </c>
      <c r="K4104">
        <v>27644</v>
      </c>
      <c r="L4104">
        <v>3766</v>
      </c>
      <c r="M4104">
        <v>13.62</v>
      </c>
      <c r="N4104">
        <v>1189</v>
      </c>
      <c r="O4104">
        <v>31.57</v>
      </c>
      <c r="P4104">
        <v>8021.43</v>
      </c>
      <c r="Q4104">
        <v>27615.279999999999</v>
      </c>
      <c r="R4104" s="6">
        <v>244.26878997884413</v>
      </c>
      <c r="S4104">
        <v>1162</v>
      </c>
      <c r="T4104" t="str">
        <f ca="1">PROPER(TRIM(Table1[[#This Row],[Campaign Status]]))</f>
        <v>Completed</v>
      </c>
      <c r="V4104" s="1">
        <f t="shared" si="192"/>
        <v>1189</v>
      </c>
      <c r="W4104" t="str">
        <f t="shared" ca="1" si="193"/>
        <v>west</v>
      </c>
      <c r="X4104" s="6">
        <f t="shared" si="194"/>
        <v>3911.3120000000004</v>
      </c>
    </row>
    <row r="4105" spans="1:24" x14ac:dyDescent="0.3">
      <c r="A4105" t="s">
        <v>5218</v>
      </c>
      <c r="B4105" t="str">
        <f ca="1">PROPER(TRIM(Table1[[#This Row],[Campaign Name]]))</f>
        <v>Festive Offer</v>
      </c>
      <c r="C4105" t="str">
        <f ca="1">PROPER(TRIM(Table1[[#This Row],[Campaign Type]]))</f>
        <v>Awareness</v>
      </c>
      <c r="D4105" t="str">
        <f ca="1">PROPER(TRIM(Table1[[#This Row],[Marketing Channel]]))</f>
        <v>Meta Ads</v>
      </c>
      <c r="E4105" t="s">
        <v>974</v>
      </c>
      <c r="F4105" t="s">
        <v>362</v>
      </c>
      <c r="G4105" t="s">
        <v>46</v>
      </c>
      <c r="H4105" t="s">
        <v>42</v>
      </c>
      <c r="I4105" t="s">
        <v>62</v>
      </c>
      <c r="J4105" t="s">
        <v>32</v>
      </c>
      <c r="K4105">
        <v>31332</v>
      </c>
      <c r="L4105">
        <v>1867</v>
      </c>
      <c r="M4105">
        <v>5.96</v>
      </c>
      <c r="N4105">
        <v>116</v>
      </c>
      <c r="O4105">
        <v>6.21</v>
      </c>
      <c r="P4105">
        <v>1601.62</v>
      </c>
      <c r="Q4105">
        <v>36606.949999999997</v>
      </c>
      <c r="R4105" s="6">
        <v>2185.6201845631299</v>
      </c>
      <c r="S4105">
        <v>6</v>
      </c>
      <c r="T4105" t="str">
        <f ca="1">PROPER(TRIM(Table1[[#This Row],[Campaign Status]]))</f>
        <v>Active</v>
      </c>
      <c r="V4105" s="1">
        <f t="shared" si="192"/>
        <v>116</v>
      </c>
      <c r="W4105" t="str">
        <f t="shared" ca="1" si="193"/>
        <v>South</v>
      </c>
      <c r="X4105" s="6">
        <f t="shared" si="194"/>
        <v>244.26878997884413</v>
      </c>
    </row>
    <row r="4106" spans="1:24" x14ac:dyDescent="0.3">
      <c r="A4106" t="s">
        <v>5219</v>
      </c>
      <c r="B4106" t="str">
        <f ca="1">PROPER(TRIM(Table1[[#This Row],[Campaign Name]]))</f>
        <v>Festive Offer</v>
      </c>
      <c r="C4106" t="str">
        <f ca="1">PROPER(TRIM(Table1[[#This Row],[Campaign Type]]))</f>
        <v>Awareness</v>
      </c>
      <c r="D4106" t="str">
        <f ca="1">PROPER(TRIM(Table1[[#This Row],[Marketing Channel]]))</f>
        <v>Linkedin</v>
      </c>
      <c r="E4106" t="s">
        <v>1485</v>
      </c>
      <c r="F4106" t="s">
        <v>412</v>
      </c>
      <c r="G4106" t="s">
        <v>46</v>
      </c>
      <c r="H4106" t="s">
        <v>42</v>
      </c>
      <c r="I4106" t="s">
        <v>68</v>
      </c>
      <c r="J4106" t="s">
        <v>32</v>
      </c>
      <c r="K4106">
        <v>155156</v>
      </c>
      <c r="L4106">
        <v>1231</v>
      </c>
      <c r="M4106">
        <v>0.79</v>
      </c>
      <c r="N4106">
        <v>241</v>
      </c>
      <c r="O4106">
        <v>19.579999999999998</v>
      </c>
      <c r="P4106">
        <v>250</v>
      </c>
      <c r="Q4106">
        <v>27798.49</v>
      </c>
      <c r="R4106" s="6">
        <v>11019.396000000001</v>
      </c>
      <c r="S4106">
        <v>114</v>
      </c>
      <c r="T4106" t="str">
        <f ca="1">PROPER(TRIM(Table1[[#This Row],[Campaign Status]]))</f>
        <v>Active</v>
      </c>
      <c r="V4106" s="1">
        <f t="shared" si="192"/>
        <v>241</v>
      </c>
      <c r="W4106" t="str">
        <f t="shared" ca="1" si="193"/>
        <v>South</v>
      </c>
      <c r="X4106" s="6">
        <f t="shared" si="194"/>
        <v>2185.6201845631299</v>
      </c>
    </row>
    <row r="4107" spans="1:24" x14ac:dyDescent="0.3">
      <c r="A4107" t="s">
        <v>5220</v>
      </c>
      <c r="B4107" t="str">
        <f ca="1">PROPER(TRIM(Table1[[#This Row],[Campaign Name]]))</f>
        <v>Summer Sale</v>
      </c>
      <c r="C4107" t="str">
        <f ca="1">PROPER(TRIM(Table1[[#This Row],[Campaign Type]]))</f>
        <v>Retargeting</v>
      </c>
      <c r="D4107" t="str">
        <f ca="1">PROPER(TRIM(Table1[[#This Row],[Marketing Channel]]))</f>
        <v>Email</v>
      </c>
      <c r="E4107" t="s">
        <v>1955</v>
      </c>
      <c r="F4107" t="s">
        <v>620</v>
      </c>
      <c r="G4107" t="s">
        <v>29</v>
      </c>
      <c r="H4107" t="s">
        <v>61</v>
      </c>
      <c r="I4107" t="s">
        <v>24</v>
      </c>
      <c r="J4107" t="s">
        <v>63</v>
      </c>
      <c r="K4107">
        <v>193173</v>
      </c>
      <c r="L4107">
        <v>17552</v>
      </c>
      <c r="M4107">
        <v>9.09</v>
      </c>
      <c r="N4107">
        <v>448</v>
      </c>
      <c r="O4107">
        <v>2.5499999999999998</v>
      </c>
      <c r="P4107">
        <v>11435.96</v>
      </c>
      <c r="Q4107">
        <v>9134.27</v>
      </c>
      <c r="R4107" s="6">
        <v>-20.126775539613632</v>
      </c>
      <c r="S4107">
        <v>89</v>
      </c>
      <c r="T4107" t="str">
        <f ca="1">PROPER(TRIM(Table1[[#This Row],[Campaign Status]]))</f>
        <v>Paused</v>
      </c>
      <c r="V4107" s="1">
        <f t="shared" si="192"/>
        <v>448</v>
      </c>
      <c r="W4107" t="str">
        <f t="shared" ca="1" si="193"/>
        <v>North</v>
      </c>
      <c r="X4107" s="6">
        <f t="shared" si="194"/>
        <v>11019.396000000001</v>
      </c>
    </row>
    <row r="4108" spans="1:24" x14ac:dyDescent="0.3">
      <c r="A4108" t="s">
        <v>5221</v>
      </c>
      <c r="B4108" t="str">
        <f ca="1">PROPER(TRIM(Table1[[#This Row],[Campaign Name]]))</f>
        <v>Summer Sale</v>
      </c>
      <c r="C4108" t="str">
        <f ca="1">PROPER(TRIM(Table1[[#This Row],[Campaign Type]]))</f>
        <v>Sales</v>
      </c>
      <c r="D4108" t="str">
        <f ca="1">PROPER(TRIM(Table1[[#This Row],[Marketing Channel]]))</f>
        <v>Instagram</v>
      </c>
      <c r="E4108" t="s">
        <v>166</v>
      </c>
      <c r="F4108" t="s">
        <v>645</v>
      </c>
      <c r="G4108" t="s">
        <v>29</v>
      </c>
      <c r="H4108" t="s">
        <v>67</v>
      </c>
      <c r="I4108" t="s">
        <v>24</v>
      </c>
      <c r="J4108" t="s">
        <v>32</v>
      </c>
      <c r="K4108">
        <v>88782</v>
      </c>
      <c r="L4108">
        <v>4387</v>
      </c>
      <c r="M4108">
        <v>4.9400000000000004</v>
      </c>
      <c r="N4108">
        <v>1419</v>
      </c>
      <c r="O4108">
        <v>32.35</v>
      </c>
      <c r="P4108">
        <v>3669.46</v>
      </c>
      <c r="Q4108">
        <v>10149.719999999999</v>
      </c>
      <c r="R4108" s="6">
        <v>176.59982667749478</v>
      </c>
      <c r="S4108">
        <v>732</v>
      </c>
      <c r="T4108" t="str">
        <f ca="1">PROPER(TRIM(Table1[[#This Row],[Campaign Status]]))</f>
        <v>Paused</v>
      </c>
      <c r="V4108" s="1">
        <f t="shared" si="192"/>
        <v>1419</v>
      </c>
      <c r="W4108" t="str">
        <f t="shared" ca="1" si="193"/>
        <v>North</v>
      </c>
      <c r="X4108" s="6">
        <f t="shared" si="194"/>
        <v>-20.126775539613632</v>
      </c>
    </row>
    <row r="4109" spans="1:24" x14ac:dyDescent="0.3">
      <c r="A4109" t="s">
        <v>5222</v>
      </c>
      <c r="B4109" t="str">
        <f ca="1">PROPER(TRIM(Table1[[#This Row],[Campaign Name]]))</f>
        <v>Festive Offer</v>
      </c>
      <c r="C4109" t="str">
        <f ca="1">PROPER(TRIM(Table1[[#This Row],[Campaign Type]]))</f>
        <v>Lead Gen</v>
      </c>
      <c r="D4109" t="str">
        <f ca="1">PROPER(TRIM(Table1[[#This Row],[Marketing Channel]]))</f>
        <v>Linkedin</v>
      </c>
      <c r="E4109" t="s">
        <v>289</v>
      </c>
      <c r="F4109" t="s">
        <v>98</v>
      </c>
      <c r="G4109" t="s">
        <v>46</v>
      </c>
      <c r="H4109" t="s">
        <v>42</v>
      </c>
      <c r="I4109" t="s">
        <v>68</v>
      </c>
      <c r="J4109" t="s">
        <v>63</v>
      </c>
      <c r="K4109">
        <v>193681</v>
      </c>
      <c r="L4109">
        <v>28066</v>
      </c>
      <c r="M4109">
        <v>14.49</v>
      </c>
      <c r="N4109">
        <v>2067</v>
      </c>
      <c r="O4109">
        <v>7.36</v>
      </c>
      <c r="P4109">
        <v>14082.48</v>
      </c>
      <c r="Q4109">
        <v>2999.73</v>
      </c>
      <c r="R4109" s="6">
        <v>-78.698851338684662</v>
      </c>
      <c r="S4109">
        <v>91</v>
      </c>
      <c r="T4109" t="str">
        <f ca="1">PROPER(TRIM(Table1[[#This Row],[Campaign Status]]))</f>
        <v>Completed</v>
      </c>
      <c r="V4109" s="1">
        <f t="shared" si="192"/>
        <v>2067</v>
      </c>
      <c r="W4109" t="str">
        <f t="shared" ca="1" si="193"/>
        <v>South</v>
      </c>
      <c r="X4109" s="6">
        <f t="shared" si="194"/>
        <v>176.59982667749478</v>
      </c>
    </row>
    <row r="4110" spans="1:24" x14ac:dyDescent="0.3">
      <c r="A4110" t="s">
        <v>5223</v>
      </c>
      <c r="B4110" t="str">
        <f ca="1">PROPER(TRIM(Table1[[#This Row],[Campaign Name]]))</f>
        <v>Summer Sale</v>
      </c>
      <c r="C4110" t="str">
        <f ca="1">PROPER(TRIM(Table1[[#This Row],[Campaign Type]]))</f>
        <v>Retargeting</v>
      </c>
      <c r="D4110" t="str">
        <f ca="1">PROPER(TRIM(Table1[[#This Row],[Marketing Channel]]))</f>
        <v>Google Ads</v>
      </c>
      <c r="E4110" t="s">
        <v>2778</v>
      </c>
      <c r="F4110" t="s">
        <v>762</v>
      </c>
      <c r="G4110" t="s">
        <v>29</v>
      </c>
      <c r="H4110" t="s">
        <v>67</v>
      </c>
      <c r="I4110" t="s">
        <v>31</v>
      </c>
      <c r="J4110" t="s">
        <v>63</v>
      </c>
      <c r="K4110">
        <v>158581</v>
      </c>
      <c r="L4110">
        <v>16577</v>
      </c>
      <c r="M4110">
        <v>10.45</v>
      </c>
      <c r="N4110">
        <v>1621</v>
      </c>
      <c r="O4110">
        <v>9.7799999999999994</v>
      </c>
      <c r="P4110">
        <v>250</v>
      </c>
      <c r="Q4110">
        <v>40261.72</v>
      </c>
      <c r="R4110" s="6">
        <v>16004.688000000002</v>
      </c>
      <c r="S4110">
        <v>538</v>
      </c>
      <c r="T4110" t="str">
        <f ca="1">PROPER(TRIM(Table1[[#This Row],[Campaign Status]]))</f>
        <v>Paused</v>
      </c>
      <c r="V4110" s="1">
        <f t="shared" si="192"/>
        <v>1621</v>
      </c>
      <c r="W4110" t="str">
        <f t="shared" ca="1" si="193"/>
        <v>North</v>
      </c>
      <c r="X4110" s="6">
        <f t="shared" si="194"/>
        <v>-78.698851338684662</v>
      </c>
    </row>
    <row r="4111" spans="1:24" x14ac:dyDescent="0.3">
      <c r="A4111" t="s">
        <v>5224</v>
      </c>
      <c r="B4111" t="str">
        <f ca="1">PROPER(TRIM(Table1[[#This Row],[Campaign Name]]))</f>
        <v>New Launch</v>
      </c>
      <c r="C4111" t="str">
        <f ca="1">PROPER(TRIM(Table1[[#This Row],[Campaign Type]]))</f>
        <v>Lead Gen</v>
      </c>
      <c r="D4111" t="str">
        <f ca="1">PROPER(TRIM(Table1[[#This Row],[Marketing Channel]]))</f>
        <v>Instagram</v>
      </c>
      <c r="E4111" t="s">
        <v>2169</v>
      </c>
      <c r="F4111" t="s">
        <v>257</v>
      </c>
      <c r="G4111" t="s">
        <v>11141</v>
      </c>
      <c r="H4111" t="s">
        <v>23</v>
      </c>
      <c r="I4111" t="s">
        <v>24</v>
      </c>
      <c r="J4111" t="s">
        <v>63</v>
      </c>
      <c r="K4111">
        <v>108010</v>
      </c>
      <c r="L4111">
        <v>5663</v>
      </c>
      <c r="M4111">
        <v>5.24</v>
      </c>
      <c r="N4111">
        <v>1553</v>
      </c>
      <c r="O4111">
        <v>27.42</v>
      </c>
      <c r="P4111">
        <v>4196.09</v>
      </c>
      <c r="Q4111">
        <v>2500.9</v>
      </c>
      <c r="R4111" s="6">
        <v>-40.399276469284501</v>
      </c>
      <c r="S4111">
        <v>531</v>
      </c>
      <c r="T4111" t="str">
        <f ca="1">PROPER(TRIM(Table1[[#This Row],[Campaign Status]]))</f>
        <v>Active</v>
      </c>
      <c r="V4111" s="1">
        <f t="shared" si="192"/>
        <v>1553</v>
      </c>
      <c r="W4111" t="str">
        <f t="shared" ca="1" si="193"/>
        <v>west</v>
      </c>
      <c r="X4111" s="6">
        <f t="shared" si="194"/>
        <v>16004.688000000002</v>
      </c>
    </row>
    <row r="4112" spans="1:24" x14ac:dyDescent="0.3">
      <c r="A4112" t="s">
        <v>5225</v>
      </c>
      <c r="B4112" t="str">
        <f ca="1">PROPER(TRIM(Table1[[#This Row],[Campaign Name]]))</f>
        <v>New Launch</v>
      </c>
      <c r="C4112" t="str">
        <f ca="1">PROPER(TRIM(Table1[[#This Row],[Campaign Type]]))</f>
        <v>Retargeting</v>
      </c>
      <c r="D4112" t="str">
        <f ca="1">PROPER(TRIM(Table1[[#This Row],[Marketing Channel]]))</f>
        <v>Google Ads</v>
      </c>
      <c r="E4112" t="s">
        <v>1024</v>
      </c>
      <c r="F4112" t="s">
        <v>86</v>
      </c>
      <c r="G4112" t="s">
        <v>29</v>
      </c>
      <c r="H4112" t="s">
        <v>61</v>
      </c>
      <c r="I4112" t="s">
        <v>31</v>
      </c>
      <c r="J4112" t="s">
        <v>32</v>
      </c>
      <c r="K4112">
        <v>80221</v>
      </c>
      <c r="L4112">
        <v>2977</v>
      </c>
      <c r="M4112">
        <v>3.71</v>
      </c>
      <c r="N4112">
        <v>639</v>
      </c>
      <c r="O4112">
        <v>21.46</v>
      </c>
      <c r="P4112">
        <v>250</v>
      </c>
      <c r="Q4112">
        <v>27294.9</v>
      </c>
      <c r="R4112" s="6">
        <v>10817.960000000001</v>
      </c>
      <c r="S4112">
        <v>625</v>
      </c>
      <c r="T4112" t="str">
        <f ca="1">PROPER(TRIM(Table1[[#This Row],[Campaign Status]]))</f>
        <v>Paused</v>
      </c>
      <c r="V4112" s="1">
        <f t="shared" si="192"/>
        <v>639</v>
      </c>
      <c r="W4112" t="str">
        <f t="shared" ca="1" si="193"/>
        <v>North</v>
      </c>
      <c r="X4112" s="6">
        <f t="shared" si="194"/>
        <v>-40.399276469284501</v>
      </c>
    </row>
    <row r="4113" spans="1:24" x14ac:dyDescent="0.3">
      <c r="A4113" t="s">
        <v>5226</v>
      </c>
      <c r="B4113" t="str">
        <f ca="1">PROPER(TRIM(Table1[[#This Row],[Campaign Name]]))</f>
        <v>Summer Sale</v>
      </c>
      <c r="C4113" t="str">
        <f ca="1">PROPER(TRIM(Table1[[#This Row],[Campaign Type]]))</f>
        <v>Awareness</v>
      </c>
      <c r="D4113" t="str">
        <f ca="1">PROPER(TRIM(Table1[[#This Row],[Marketing Channel]]))</f>
        <v>Meta Ads</v>
      </c>
      <c r="E4113" t="s">
        <v>2363</v>
      </c>
      <c r="F4113" t="s">
        <v>2257</v>
      </c>
      <c r="G4113" t="s">
        <v>29</v>
      </c>
      <c r="H4113" t="s">
        <v>99</v>
      </c>
      <c r="I4113" t="s">
        <v>24</v>
      </c>
      <c r="J4113" t="s">
        <v>25</v>
      </c>
      <c r="K4113">
        <v>20300</v>
      </c>
      <c r="L4113">
        <v>665</v>
      </c>
      <c r="M4113">
        <v>3.28</v>
      </c>
      <c r="N4113">
        <v>212</v>
      </c>
      <c r="O4113">
        <v>31.88</v>
      </c>
      <c r="P4113">
        <v>10836.74</v>
      </c>
      <c r="Q4113">
        <v>48680.54</v>
      </c>
      <c r="R4113" s="6">
        <v>349.21756912134094</v>
      </c>
      <c r="S4113">
        <v>66</v>
      </c>
      <c r="T4113" t="str">
        <f ca="1">PROPER(TRIM(Table1[[#This Row],[Campaign Status]]))</f>
        <v>Completed</v>
      </c>
      <c r="V4113" s="1">
        <f t="shared" si="192"/>
        <v>212</v>
      </c>
      <c r="W4113" t="str">
        <f t="shared" ca="1" si="193"/>
        <v>North</v>
      </c>
      <c r="X4113" s="6">
        <f t="shared" si="194"/>
        <v>10817.960000000001</v>
      </c>
    </row>
    <row r="4114" spans="1:24" x14ac:dyDescent="0.3">
      <c r="A4114" t="s">
        <v>5227</v>
      </c>
      <c r="B4114" t="str">
        <f ca="1">PROPER(TRIM(Table1[[#This Row],[Campaign Name]]))</f>
        <v>Mega Discount</v>
      </c>
      <c r="C4114" t="str">
        <f ca="1">PROPER(TRIM(Table1[[#This Row],[Campaign Type]]))</f>
        <v>Sales</v>
      </c>
      <c r="D4114" t="str">
        <f ca="1">PROPER(TRIM(Table1[[#This Row],[Marketing Channel]]))</f>
        <v>Youtube</v>
      </c>
      <c r="E4114" t="s">
        <v>388</v>
      </c>
      <c r="F4114" t="s">
        <v>303</v>
      </c>
      <c r="G4114" t="s">
        <v>41</v>
      </c>
      <c r="H4114" t="s">
        <v>11140</v>
      </c>
      <c r="I4114" t="s">
        <v>62</v>
      </c>
      <c r="J4114" t="s">
        <v>25</v>
      </c>
      <c r="K4114">
        <v>43434</v>
      </c>
      <c r="L4114">
        <v>5688</v>
      </c>
      <c r="M4114">
        <v>13.1</v>
      </c>
      <c r="N4114">
        <v>1186</v>
      </c>
      <c r="O4114">
        <v>20.85</v>
      </c>
      <c r="P4114">
        <v>3891.7088323699436</v>
      </c>
      <c r="Q4114">
        <v>7417.72</v>
      </c>
      <c r="R4114" s="6">
        <v>90.603159678901591</v>
      </c>
      <c r="S4114">
        <v>139</v>
      </c>
      <c r="T4114" t="str">
        <f ca="1">PROPER(TRIM(Table1[[#This Row],[Campaign Status]]))</f>
        <v>Paused</v>
      </c>
      <c r="V4114" s="1">
        <f t="shared" si="192"/>
        <v>1186</v>
      </c>
      <c r="W4114" t="str">
        <f t="shared" ca="1" si="193"/>
        <v>East</v>
      </c>
      <c r="X4114" s="6">
        <f t="shared" si="194"/>
        <v>349.21756912134094</v>
      </c>
    </row>
    <row r="4115" spans="1:24" x14ac:dyDescent="0.3">
      <c r="A4115" t="s">
        <v>5228</v>
      </c>
      <c r="B4115" t="str">
        <f ca="1">PROPER(TRIM(Table1[[#This Row],[Campaign Name]]))</f>
        <v>New Launch</v>
      </c>
      <c r="C4115" t="str">
        <f ca="1">PROPER(TRIM(Table1[[#This Row],[Campaign Type]]))</f>
        <v>Sales</v>
      </c>
      <c r="D4115" t="str">
        <f ca="1">PROPER(TRIM(Table1[[#This Row],[Marketing Channel]]))</f>
        <v>Meta Ads</v>
      </c>
      <c r="E4115" t="s">
        <v>1224</v>
      </c>
      <c r="F4115" t="s">
        <v>266</v>
      </c>
      <c r="G4115" t="s">
        <v>46</v>
      </c>
      <c r="H4115" t="s">
        <v>30</v>
      </c>
      <c r="I4115" t="s">
        <v>68</v>
      </c>
      <c r="J4115" t="s">
        <v>32</v>
      </c>
      <c r="K4115">
        <v>170420</v>
      </c>
      <c r="L4115">
        <v>7409</v>
      </c>
      <c r="M4115">
        <v>4.3499999999999996</v>
      </c>
      <c r="N4115">
        <v>923</v>
      </c>
      <c r="O4115">
        <v>12.46</v>
      </c>
      <c r="P4115">
        <v>250</v>
      </c>
      <c r="Q4115">
        <v>45202.65</v>
      </c>
      <c r="R4115" s="6">
        <v>17981.059999999998</v>
      </c>
      <c r="S4115">
        <v>160</v>
      </c>
      <c r="T4115" t="str">
        <f ca="1">PROPER(TRIM(Table1[[#This Row],[Campaign Status]]))</f>
        <v>Active</v>
      </c>
      <c r="V4115" s="1">
        <f t="shared" si="192"/>
        <v>923</v>
      </c>
      <c r="W4115" t="str">
        <f t="shared" ca="1" si="193"/>
        <v>South</v>
      </c>
      <c r="X4115" s="6">
        <f t="shared" si="194"/>
        <v>90.603159678901591</v>
      </c>
    </row>
    <row r="4116" spans="1:24" x14ac:dyDescent="0.3">
      <c r="A4116" t="s">
        <v>5229</v>
      </c>
      <c r="B4116" t="str">
        <f ca="1">PROPER(TRIM(Table1[[#This Row],[Campaign Name]]))</f>
        <v>New Launch</v>
      </c>
      <c r="C4116" t="str">
        <f ca="1">PROPER(TRIM(Table1[[#This Row],[Campaign Type]]))</f>
        <v>Sales</v>
      </c>
      <c r="D4116" t="str">
        <f ca="1">PROPER(TRIM(Table1[[#This Row],[Marketing Channel]]))</f>
        <v>Meta Ads</v>
      </c>
      <c r="E4116" t="s">
        <v>647</v>
      </c>
      <c r="F4116" t="s">
        <v>381</v>
      </c>
      <c r="G4116" t="s">
        <v>11141</v>
      </c>
      <c r="H4116" t="s">
        <v>23</v>
      </c>
      <c r="I4116" t="s">
        <v>68</v>
      </c>
      <c r="J4116" t="s">
        <v>63</v>
      </c>
      <c r="K4116">
        <v>120778</v>
      </c>
      <c r="L4116">
        <v>12526</v>
      </c>
      <c r="M4116">
        <v>10.37</v>
      </c>
      <c r="N4116">
        <v>535</v>
      </c>
      <c r="O4116">
        <v>4.2699999999999996</v>
      </c>
      <c r="P4116">
        <v>3817.8497265160554</v>
      </c>
      <c r="Q4116">
        <v>18865.22</v>
      </c>
      <c r="R4116" s="6">
        <v>394.13207306132733</v>
      </c>
      <c r="S4116">
        <v>211</v>
      </c>
      <c r="T4116" t="str">
        <f ca="1">PROPER(TRIM(Table1[[#This Row],[Campaign Status]]))</f>
        <v>Completed</v>
      </c>
      <c r="V4116" s="1">
        <f t="shared" si="192"/>
        <v>535</v>
      </c>
      <c r="W4116" t="str">
        <f t="shared" ca="1" si="193"/>
        <v>west</v>
      </c>
      <c r="X4116" s="6">
        <f t="shared" si="194"/>
        <v>17981.059999999998</v>
      </c>
    </row>
    <row r="4117" spans="1:24" x14ac:dyDescent="0.3">
      <c r="A4117" t="s">
        <v>5230</v>
      </c>
      <c r="B4117" t="str">
        <f ca="1">PROPER(TRIM(Table1[[#This Row],[Campaign Name]]))</f>
        <v>Flash Sale</v>
      </c>
      <c r="C4117" t="str">
        <f ca="1">PROPER(TRIM(Table1[[#This Row],[Campaign Type]]))</f>
        <v>Lead Gen</v>
      </c>
      <c r="D4117" t="str">
        <f ca="1">PROPER(TRIM(Table1[[#This Row],[Marketing Channel]]))</f>
        <v>Meta Ads</v>
      </c>
      <c r="E4117" t="s">
        <v>2238</v>
      </c>
      <c r="F4117" t="s">
        <v>551</v>
      </c>
      <c r="G4117" t="s">
        <v>29</v>
      </c>
      <c r="H4117" t="s">
        <v>67</v>
      </c>
      <c r="I4117" t="s">
        <v>24</v>
      </c>
      <c r="J4117" t="s">
        <v>32</v>
      </c>
      <c r="K4117">
        <v>89331</v>
      </c>
      <c r="L4117">
        <v>3433</v>
      </c>
      <c r="M4117">
        <v>3.84</v>
      </c>
      <c r="N4117">
        <v>47</v>
      </c>
      <c r="O4117">
        <v>1.37</v>
      </c>
      <c r="P4117">
        <v>3817.8497265160554</v>
      </c>
      <c r="Q4117">
        <v>1962.74</v>
      </c>
      <c r="R4117" s="6">
        <v>-48.590433343454805</v>
      </c>
      <c r="S4117">
        <v>42</v>
      </c>
      <c r="T4117" t="str">
        <f ca="1">PROPER(TRIM(Table1[[#This Row],[Campaign Status]]))</f>
        <v>Active</v>
      </c>
      <c r="V4117" s="1">
        <f t="shared" si="192"/>
        <v>47</v>
      </c>
      <c r="W4117" t="str">
        <f t="shared" ca="1" si="193"/>
        <v>North</v>
      </c>
      <c r="X4117" s="6">
        <f t="shared" si="194"/>
        <v>394.13207306132733</v>
      </c>
    </row>
    <row r="4118" spans="1:24" x14ac:dyDescent="0.3">
      <c r="A4118" t="s">
        <v>5231</v>
      </c>
      <c r="B4118" t="str">
        <f ca="1">PROPER(TRIM(Table1[[#This Row],[Campaign Name]]))</f>
        <v>Mega Discount</v>
      </c>
      <c r="C4118" t="str">
        <f ca="1">PROPER(TRIM(Table1[[#This Row],[Campaign Type]]))</f>
        <v>Awareness</v>
      </c>
      <c r="D4118" t="str">
        <f ca="1">PROPER(TRIM(Table1[[#This Row],[Marketing Channel]]))</f>
        <v>Email</v>
      </c>
      <c r="E4118" t="s">
        <v>343</v>
      </c>
      <c r="F4118" t="s">
        <v>95</v>
      </c>
      <c r="G4118" t="s">
        <v>11141</v>
      </c>
      <c r="H4118" t="s">
        <v>36</v>
      </c>
      <c r="I4118" t="s">
        <v>68</v>
      </c>
      <c r="J4118" t="s">
        <v>63</v>
      </c>
      <c r="K4118">
        <v>30980</v>
      </c>
      <c r="L4118">
        <v>4440</v>
      </c>
      <c r="M4118">
        <v>14.33</v>
      </c>
      <c r="N4118">
        <v>692</v>
      </c>
      <c r="O4118">
        <v>15.59</v>
      </c>
      <c r="P4118">
        <v>250</v>
      </c>
      <c r="Q4118">
        <v>48946.61</v>
      </c>
      <c r="R4118" s="6">
        <v>19478.644</v>
      </c>
      <c r="S4118">
        <v>101</v>
      </c>
      <c r="T4118" t="str">
        <f ca="1">PROPER(TRIM(Table1[[#This Row],[Campaign Status]]))</f>
        <v>Paused</v>
      </c>
      <c r="V4118" s="1">
        <f t="shared" si="192"/>
        <v>692</v>
      </c>
      <c r="W4118" t="str">
        <f t="shared" ca="1" si="193"/>
        <v>west</v>
      </c>
      <c r="X4118" s="6">
        <f t="shared" si="194"/>
        <v>-48.590433343454805</v>
      </c>
    </row>
    <row r="4119" spans="1:24" x14ac:dyDescent="0.3">
      <c r="A4119" t="s">
        <v>5232</v>
      </c>
      <c r="B4119" t="str">
        <f ca="1">PROPER(TRIM(Table1[[#This Row],[Campaign Name]]))</f>
        <v>Flash Sale</v>
      </c>
      <c r="C4119" t="str">
        <f ca="1">PROPER(TRIM(Table1[[#This Row],[Campaign Type]]))</f>
        <v>Lead Gen</v>
      </c>
      <c r="D4119" t="str">
        <f ca="1">PROPER(TRIM(Table1[[#This Row],[Marketing Channel]]))</f>
        <v>Meta Ads</v>
      </c>
      <c r="E4119" t="s">
        <v>938</v>
      </c>
      <c r="F4119" t="s">
        <v>1801</v>
      </c>
      <c r="G4119" t="s">
        <v>11141</v>
      </c>
      <c r="H4119" t="s">
        <v>54</v>
      </c>
      <c r="I4119" t="s">
        <v>62</v>
      </c>
      <c r="J4119" t="s">
        <v>25</v>
      </c>
      <c r="K4119">
        <v>131175</v>
      </c>
      <c r="L4119">
        <v>17032</v>
      </c>
      <c r="M4119">
        <v>12.98</v>
      </c>
      <c r="N4119">
        <v>3918</v>
      </c>
      <c r="O4119">
        <v>23</v>
      </c>
      <c r="P4119">
        <v>12066.39</v>
      </c>
      <c r="Q4119">
        <v>49336.83</v>
      </c>
      <c r="R4119" s="6">
        <v>308.87813173616968</v>
      </c>
      <c r="S4119">
        <v>3185</v>
      </c>
      <c r="T4119" t="str">
        <f ca="1">PROPER(TRIM(Table1[[#This Row],[Campaign Status]]))</f>
        <v>Paused</v>
      </c>
      <c r="V4119" s="1">
        <f t="shared" si="192"/>
        <v>3918</v>
      </c>
      <c r="W4119" t="str">
        <f t="shared" ca="1" si="193"/>
        <v>west</v>
      </c>
      <c r="X4119" s="6">
        <f t="shared" si="194"/>
        <v>19478.644</v>
      </c>
    </row>
    <row r="4120" spans="1:24" x14ac:dyDescent="0.3">
      <c r="A4120" t="s">
        <v>5233</v>
      </c>
      <c r="B4120" t="str">
        <f ca="1">PROPER(TRIM(Table1[[#This Row],[Campaign Name]]))</f>
        <v>Summer Sale</v>
      </c>
      <c r="C4120" t="str">
        <f ca="1">PROPER(TRIM(Table1[[#This Row],[Campaign Type]]))</f>
        <v>Retargeting</v>
      </c>
      <c r="D4120" t="str">
        <f ca="1">PROPER(TRIM(Table1[[#This Row],[Marketing Channel]]))</f>
        <v>Linkedin</v>
      </c>
      <c r="E4120" t="s">
        <v>210</v>
      </c>
      <c r="F4120" t="s">
        <v>945</v>
      </c>
      <c r="G4120" t="s">
        <v>11141</v>
      </c>
      <c r="H4120" t="s">
        <v>54</v>
      </c>
      <c r="I4120" t="s">
        <v>31</v>
      </c>
      <c r="J4120" t="s">
        <v>25</v>
      </c>
      <c r="K4120">
        <v>55426</v>
      </c>
      <c r="L4120">
        <v>1001</v>
      </c>
      <c r="M4120">
        <v>1.81</v>
      </c>
      <c r="N4120">
        <v>310</v>
      </c>
      <c r="O4120">
        <v>30.97</v>
      </c>
      <c r="P4120">
        <v>4298.92</v>
      </c>
      <c r="Q4120">
        <v>23380.98</v>
      </c>
      <c r="R4120" s="6">
        <v>443.8803234300708</v>
      </c>
      <c r="S4120">
        <v>121</v>
      </c>
      <c r="T4120" t="str">
        <f ca="1">PROPER(TRIM(Table1[[#This Row],[Campaign Status]]))</f>
        <v>Paused</v>
      </c>
      <c r="V4120" s="1">
        <f t="shared" si="192"/>
        <v>310</v>
      </c>
      <c r="W4120" t="str">
        <f t="shared" ca="1" si="193"/>
        <v>west</v>
      </c>
      <c r="X4120" s="6">
        <f t="shared" si="194"/>
        <v>308.87813173616968</v>
      </c>
    </row>
    <row r="4121" spans="1:24" x14ac:dyDescent="0.3">
      <c r="A4121" t="s">
        <v>5234</v>
      </c>
      <c r="B4121" t="str">
        <f ca="1">PROPER(TRIM(Table1[[#This Row],[Campaign Name]]))</f>
        <v>Mega Discount</v>
      </c>
      <c r="C4121" t="str">
        <f ca="1">PROPER(TRIM(Table1[[#This Row],[Campaign Type]]))</f>
        <v>Lead Gen</v>
      </c>
      <c r="D4121" t="str">
        <f ca="1">PROPER(TRIM(Table1[[#This Row],[Marketing Channel]]))</f>
        <v>Linkedin</v>
      </c>
      <c r="E4121" t="s">
        <v>2131</v>
      </c>
      <c r="F4121" t="s">
        <v>235</v>
      </c>
      <c r="G4121" t="s">
        <v>11141</v>
      </c>
      <c r="H4121" t="s">
        <v>54</v>
      </c>
      <c r="I4121" t="s">
        <v>62</v>
      </c>
      <c r="J4121" t="s">
        <v>32</v>
      </c>
      <c r="K4121">
        <v>114333</v>
      </c>
      <c r="L4121">
        <v>1854</v>
      </c>
      <c r="M4121">
        <v>1.62</v>
      </c>
      <c r="N4121">
        <v>579</v>
      </c>
      <c r="O4121">
        <v>31.23</v>
      </c>
      <c r="P4121">
        <v>3830.4648972188602</v>
      </c>
      <c r="Q4121">
        <v>24234.79</v>
      </c>
      <c r="R4121" s="6">
        <v>532.68534369276858</v>
      </c>
      <c r="S4121">
        <v>80</v>
      </c>
      <c r="T4121" t="str">
        <f ca="1">PROPER(TRIM(Table1[[#This Row],[Campaign Status]]))</f>
        <v>Paused</v>
      </c>
      <c r="V4121" s="1">
        <f t="shared" si="192"/>
        <v>579</v>
      </c>
      <c r="W4121" t="str">
        <f t="shared" ca="1" si="193"/>
        <v>west</v>
      </c>
      <c r="X4121" s="6">
        <f t="shared" si="194"/>
        <v>443.8803234300708</v>
      </c>
    </row>
    <row r="4122" spans="1:24" x14ac:dyDescent="0.3">
      <c r="A4122" t="s">
        <v>5235</v>
      </c>
      <c r="B4122" t="str">
        <f ca="1">PROPER(TRIM(Table1[[#This Row],[Campaign Name]]))</f>
        <v>Summer Sale</v>
      </c>
      <c r="C4122" t="str">
        <f ca="1">PROPER(TRIM(Table1[[#This Row],[Campaign Type]]))</f>
        <v>Awareness</v>
      </c>
      <c r="D4122" t="str">
        <f ca="1">PROPER(TRIM(Table1[[#This Row],[Marketing Channel]]))</f>
        <v>Instagram</v>
      </c>
      <c r="E4122" t="s">
        <v>157</v>
      </c>
      <c r="F4122" t="s">
        <v>745</v>
      </c>
      <c r="G4122" t="s">
        <v>11141</v>
      </c>
      <c r="H4122" t="s">
        <v>36</v>
      </c>
      <c r="I4122" t="s">
        <v>62</v>
      </c>
      <c r="J4122" t="s">
        <v>63</v>
      </c>
      <c r="K4122">
        <v>81229</v>
      </c>
      <c r="L4122">
        <v>9869</v>
      </c>
      <c r="M4122">
        <v>12.15</v>
      </c>
      <c r="N4122">
        <v>206</v>
      </c>
      <c r="O4122">
        <v>2.09</v>
      </c>
      <c r="P4122">
        <v>250</v>
      </c>
      <c r="Q4122">
        <v>5789.48</v>
      </c>
      <c r="R4122" s="6">
        <v>2215.7919999999999</v>
      </c>
      <c r="S4122">
        <v>146</v>
      </c>
      <c r="T4122" t="str">
        <f ca="1">PROPER(TRIM(Table1[[#This Row],[Campaign Status]]))</f>
        <v>Active</v>
      </c>
      <c r="V4122" s="1">
        <f t="shared" si="192"/>
        <v>206</v>
      </c>
      <c r="W4122" t="str">
        <f t="shared" ca="1" si="193"/>
        <v>west</v>
      </c>
      <c r="X4122" s="6">
        <f t="shared" si="194"/>
        <v>532.68534369276858</v>
      </c>
    </row>
    <row r="4123" spans="1:24" x14ac:dyDescent="0.3">
      <c r="A4123" t="s">
        <v>5236</v>
      </c>
      <c r="B4123" t="str">
        <f ca="1">PROPER(TRIM(Table1[[#This Row],[Campaign Name]]))</f>
        <v>Summer Sale</v>
      </c>
      <c r="C4123" t="str">
        <f ca="1">PROPER(TRIM(Table1[[#This Row],[Campaign Type]]))</f>
        <v>Retargeting</v>
      </c>
      <c r="D4123" t="str">
        <f ca="1">PROPER(TRIM(Table1[[#This Row],[Marketing Channel]]))</f>
        <v>Google Ads</v>
      </c>
      <c r="E4123" t="s">
        <v>1625</v>
      </c>
      <c r="F4123" t="s">
        <v>106</v>
      </c>
      <c r="G4123" t="s">
        <v>29</v>
      </c>
      <c r="H4123" t="s">
        <v>61</v>
      </c>
      <c r="I4123" t="s">
        <v>68</v>
      </c>
      <c r="J4123" t="s">
        <v>25</v>
      </c>
      <c r="K4123">
        <v>27153</v>
      </c>
      <c r="L4123">
        <v>2332</v>
      </c>
      <c r="M4123">
        <v>8.59</v>
      </c>
      <c r="N4123">
        <v>495</v>
      </c>
      <c r="O4123">
        <v>21.23</v>
      </c>
      <c r="P4123">
        <v>250</v>
      </c>
      <c r="Q4123">
        <v>11666.87</v>
      </c>
      <c r="R4123" s="6">
        <v>4566.7480000000005</v>
      </c>
      <c r="S4123">
        <v>435</v>
      </c>
      <c r="T4123" t="str">
        <f ca="1">PROPER(TRIM(Table1[[#This Row],[Campaign Status]]))</f>
        <v>Completed</v>
      </c>
      <c r="V4123" s="1">
        <f t="shared" si="192"/>
        <v>495</v>
      </c>
      <c r="W4123" t="str">
        <f t="shared" ca="1" si="193"/>
        <v>North</v>
      </c>
      <c r="X4123" s="6">
        <f t="shared" si="194"/>
        <v>2215.7919999999999</v>
      </c>
    </row>
    <row r="4124" spans="1:24" x14ac:dyDescent="0.3">
      <c r="A4124" t="s">
        <v>5237</v>
      </c>
      <c r="B4124" t="str">
        <f ca="1">PROPER(TRIM(Table1[[#This Row],[Campaign Name]]))</f>
        <v>Mega Discount</v>
      </c>
      <c r="C4124" t="str">
        <f ca="1">PROPER(TRIM(Table1[[#This Row],[Campaign Type]]))</f>
        <v>Lead Gen</v>
      </c>
      <c r="D4124" t="str">
        <f ca="1">PROPER(TRIM(Table1[[#This Row],[Marketing Channel]]))</f>
        <v>Meta Ads</v>
      </c>
      <c r="E4124" t="s">
        <v>2231</v>
      </c>
      <c r="F4124" t="s">
        <v>376</v>
      </c>
      <c r="G4124" t="s">
        <v>29</v>
      </c>
      <c r="H4124" t="s">
        <v>67</v>
      </c>
      <c r="I4124" t="s">
        <v>31</v>
      </c>
      <c r="J4124" t="s">
        <v>63</v>
      </c>
      <c r="K4124">
        <v>189666</v>
      </c>
      <c r="L4124">
        <v>21593</v>
      </c>
      <c r="M4124">
        <v>11.38</v>
      </c>
      <c r="N4124">
        <v>6967</v>
      </c>
      <c r="O4124">
        <v>32.270000000000003</v>
      </c>
      <c r="P4124">
        <v>7916.73</v>
      </c>
      <c r="Q4124">
        <v>33799.53</v>
      </c>
      <c r="R4124" s="6">
        <v>326.93801607481873</v>
      </c>
      <c r="S4124">
        <v>1084</v>
      </c>
      <c r="T4124" t="str">
        <f ca="1">PROPER(TRIM(Table1[[#This Row],[Campaign Status]]))</f>
        <v>Paused</v>
      </c>
      <c r="V4124" s="1">
        <f t="shared" si="192"/>
        <v>6967</v>
      </c>
      <c r="W4124" t="str">
        <f t="shared" ca="1" si="193"/>
        <v>North</v>
      </c>
      <c r="X4124" s="6">
        <f t="shared" si="194"/>
        <v>4566.7480000000005</v>
      </c>
    </row>
    <row r="4125" spans="1:24" x14ac:dyDescent="0.3">
      <c r="A4125" t="s">
        <v>5238</v>
      </c>
      <c r="B4125" t="str">
        <f ca="1">PROPER(TRIM(Table1[[#This Row],[Campaign Name]]))</f>
        <v>Festive Offer</v>
      </c>
      <c r="C4125" t="str">
        <f ca="1">PROPER(TRIM(Table1[[#This Row],[Campaign Type]]))</f>
        <v>Sales</v>
      </c>
      <c r="D4125" t="str">
        <f ca="1">PROPER(TRIM(Table1[[#This Row],[Marketing Channel]]))</f>
        <v>Email</v>
      </c>
      <c r="E4125" t="s">
        <v>1979</v>
      </c>
      <c r="F4125" t="s">
        <v>985</v>
      </c>
      <c r="G4125" t="s">
        <v>11141</v>
      </c>
      <c r="H4125" t="s">
        <v>23</v>
      </c>
      <c r="I4125" t="s">
        <v>24</v>
      </c>
      <c r="J4125" t="s">
        <v>25</v>
      </c>
      <c r="K4125">
        <v>116733</v>
      </c>
      <c r="L4125">
        <v>14188</v>
      </c>
      <c r="M4125">
        <v>12.15</v>
      </c>
      <c r="N4125">
        <v>3323</v>
      </c>
      <c r="O4125">
        <v>23.42</v>
      </c>
      <c r="P4125">
        <v>250</v>
      </c>
      <c r="Q4125">
        <v>1094.22</v>
      </c>
      <c r="R4125" s="6">
        <v>337.68800000000005</v>
      </c>
      <c r="S4125">
        <v>144</v>
      </c>
      <c r="T4125" t="str">
        <f ca="1">PROPER(TRIM(Table1[[#This Row],[Campaign Status]]))</f>
        <v>Active</v>
      </c>
      <c r="V4125" s="1">
        <f t="shared" si="192"/>
        <v>3323</v>
      </c>
      <c r="W4125" t="str">
        <f t="shared" ca="1" si="193"/>
        <v>west</v>
      </c>
      <c r="X4125" s="6">
        <f t="shared" si="194"/>
        <v>326.93801607481873</v>
      </c>
    </row>
    <row r="4126" spans="1:24" hidden="1" x14ac:dyDescent="0.3">
      <c r="A4126" t="s">
        <v>5239</v>
      </c>
      <c r="B4126" t="str">
        <f ca="1">PROPER(TRIM(Table1[[#This Row],[Campaign Name]]))</f>
        <v>Summer Sale</v>
      </c>
      <c r="C4126" t="str">
        <f ca="1">PROPER(TRIM(Table1[[#This Row],[Campaign Type]]))</f>
        <v>Retargeting</v>
      </c>
      <c r="D4126" t="str">
        <f ca="1">PROPER(TRIM(Table1[[#This Row],[Marketing Channel]]))</f>
        <v>Google Ads</v>
      </c>
      <c r="E4126" t="s">
        <v>1180</v>
      </c>
      <c r="F4126" t="s">
        <v>124</v>
      </c>
      <c r="G4126" t="s">
        <v>29</v>
      </c>
      <c r="H4126" t="s">
        <v>99</v>
      </c>
      <c r="I4126" t="s">
        <v>68</v>
      </c>
      <c r="J4126" t="s">
        <v>25</v>
      </c>
      <c r="K4126">
        <v>64751</v>
      </c>
      <c r="L4126">
        <v>7151</v>
      </c>
      <c r="M4126">
        <v>11.04</v>
      </c>
      <c r="N4126">
        <v>1739</v>
      </c>
      <c r="O4126">
        <v>24.32</v>
      </c>
      <c r="P4126">
        <v>7820.15</v>
      </c>
      <c r="R4126" s="6" t="e">
        <v>#VALUE!</v>
      </c>
      <c r="S4126">
        <v>1232</v>
      </c>
      <c r="T4126" t="str">
        <f ca="1">PROPER(TRIM(Table1[[#This Row],[Campaign Status]]))</f>
        <v>Completed</v>
      </c>
      <c r="V4126" s="1">
        <f t="shared" si="192"/>
        <v>1739</v>
      </c>
      <c r="W4126" t="str">
        <f t="shared" ca="1" si="193"/>
        <v>North</v>
      </c>
      <c r="X4126" s="6">
        <f t="shared" si="194"/>
        <v>337.68800000000005</v>
      </c>
    </row>
    <row r="4127" spans="1:24" x14ac:dyDescent="0.3">
      <c r="A4127" t="s">
        <v>5240</v>
      </c>
      <c r="B4127" t="str">
        <f ca="1">PROPER(TRIM(Table1[[#This Row],[Campaign Name]]))</f>
        <v>Summer Sale</v>
      </c>
      <c r="C4127" t="str">
        <f ca="1">PROPER(TRIM(Table1[[#This Row],[Campaign Type]]))</f>
        <v>Lead Gen</v>
      </c>
      <c r="D4127" t="str">
        <f ca="1">PROPER(TRIM(Table1[[#This Row],[Marketing Channel]]))</f>
        <v>Meta Ads</v>
      </c>
      <c r="E4127" t="s">
        <v>600</v>
      </c>
      <c r="F4127" t="s">
        <v>631</v>
      </c>
      <c r="G4127" t="s">
        <v>29</v>
      </c>
      <c r="H4127" t="s">
        <v>99</v>
      </c>
      <c r="I4127" t="s">
        <v>31</v>
      </c>
      <c r="J4127" t="s">
        <v>25</v>
      </c>
      <c r="K4127">
        <v>36628</v>
      </c>
      <c r="L4127">
        <v>285</v>
      </c>
      <c r="M4127">
        <v>0.78</v>
      </c>
      <c r="N4127">
        <v>44</v>
      </c>
      <c r="O4127">
        <v>15.44</v>
      </c>
      <c r="P4127">
        <v>3817.8497265160554</v>
      </c>
      <c r="Q4127">
        <v>36278.03</v>
      </c>
      <c r="R4127" s="6">
        <v>850.22152778928762</v>
      </c>
      <c r="S4127">
        <v>39</v>
      </c>
      <c r="T4127" t="str">
        <f ca="1">PROPER(TRIM(Table1[[#This Row],[Campaign Status]]))</f>
        <v>Completed</v>
      </c>
      <c r="V4127" s="1">
        <f t="shared" si="192"/>
        <v>44</v>
      </c>
      <c r="W4127" t="str">
        <f t="shared" ca="1" si="193"/>
        <v>North</v>
      </c>
      <c r="X4127" s="6" t="e">
        <f t="shared" si="194"/>
        <v>#VALUE!</v>
      </c>
    </row>
    <row r="4128" spans="1:24" x14ac:dyDescent="0.3">
      <c r="A4128" t="s">
        <v>5241</v>
      </c>
      <c r="B4128" t="str">
        <f ca="1">PROPER(TRIM(Table1[[#This Row],[Campaign Name]]))</f>
        <v>Mega Discount</v>
      </c>
      <c r="C4128" t="str">
        <f ca="1">PROPER(TRIM(Table1[[#This Row],[Campaign Type]]))</f>
        <v>Lead Gen</v>
      </c>
      <c r="D4128" t="str">
        <f ca="1">PROPER(TRIM(Table1[[#This Row],[Marketing Channel]]))</f>
        <v>Meta Ads</v>
      </c>
      <c r="E4128" t="s">
        <v>2888</v>
      </c>
      <c r="F4128" t="s">
        <v>573</v>
      </c>
      <c r="G4128" t="s">
        <v>41</v>
      </c>
      <c r="H4128" t="s">
        <v>11140</v>
      </c>
      <c r="I4128" t="s">
        <v>24</v>
      </c>
      <c r="J4128" t="s">
        <v>32</v>
      </c>
      <c r="K4128">
        <v>78877</v>
      </c>
      <c r="L4128">
        <v>7732</v>
      </c>
      <c r="M4128">
        <v>9.8000000000000007</v>
      </c>
      <c r="N4128">
        <v>1872</v>
      </c>
      <c r="O4128">
        <v>24.21</v>
      </c>
      <c r="P4128">
        <v>3817.8497265160554</v>
      </c>
      <c r="Q4128">
        <v>49847.92</v>
      </c>
      <c r="R4128" s="6">
        <v>1205.6543230026048</v>
      </c>
      <c r="S4128">
        <v>887</v>
      </c>
      <c r="T4128" t="str">
        <f ca="1">PROPER(TRIM(Table1[[#This Row],[Campaign Status]]))</f>
        <v>Paused</v>
      </c>
      <c r="V4128" s="1">
        <f t="shared" si="192"/>
        <v>1872</v>
      </c>
      <c r="W4128" t="str">
        <f t="shared" ca="1" si="193"/>
        <v>East</v>
      </c>
      <c r="X4128" s="6">
        <f t="shared" si="194"/>
        <v>850.22152778928762</v>
      </c>
    </row>
    <row r="4129" spans="1:24" x14ac:dyDescent="0.3">
      <c r="A4129" t="s">
        <v>5242</v>
      </c>
      <c r="B4129" t="str">
        <f ca="1">PROPER(TRIM(Table1[[#This Row],[Campaign Name]]))</f>
        <v>Flash Sale</v>
      </c>
      <c r="C4129" t="str">
        <f ca="1">PROPER(TRIM(Table1[[#This Row],[Campaign Type]]))</f>
        <v>Retargeting</v>
      </c>
      <c r="D4129" t="str">
        <f ca="1">PROPER(TRIM(Table1[[#This Row],[Marketing Channel]]))</f>
        <v>Meta Ads</v>
      </c>
      <c r="E4129" t="s">
        <v>675</v>
      </c>
      <c r="F4129" t="s">
        <v>679</v>
      </c>
      <c r="G4129" t="s">
        <v>11141</v>
      </c>
      <c r="H4129" t="s">
        <v>36</v>
      </c>
      <c r="I4129" t="s">
        <v>24</v>
      </c>
      <c r="J4129" t="s">
        <v>32</v>
      </c>
      <c r="K4129">
        <v>42864</v>
      </c>
      <c r="L4129">
        <v>4943</v>
      </c>
      <c r="M4129">
        <v>11.53</v>
      </c>
      <c r="N4129">
        <v>463</v>
      </c>
      <c r="O4129">
        <v>9.3699999999999992</v>
      </c>
      <c r="P4129">
        <v>3817.8497265160554</v>
      </c>
      <c r="Q4129">
        <v>27159.82</v>
      </c>
      <c r="R4129" s="6">
        <v>611.3904932236411</v>
      </c>
      <c r="S4129">
        <v>375</v>
      </c>
      <c r="T4129" t="str">
        <f ca="1">PROPER(TRIM(Table1[[#This Row],[Campaign Status]]))</f>
        <v>Paused</v>
      </c>
      <c r="V4129" s="1">
        <f t="shared" si="192"/>
        <v>463</v>
      </c>
      <c r="W4129" t="str">
        <f t="shared" ca="1" si="193"/>
        <v>west</v>
      </c>
      <c r="X4129" s="6">
        <f t="shared" si="194"/>
        <v>1205.6543230026048</v>
      </c>
    </row>
    <row r="4130" spans="1:24" x14ac:dyDescent="0.3">
      <c r="A4130" t="s">
        <v>5243</v>
      </c>
      <c r="B4130" t="str">
        <f ca="1">PROPER(TRIM(Table1[[#This Row],[Campaign Name]]))</f>
        <v>New Launch</v>
      </c>
      <c r="C4130" t="str">
        <f ca="1">PROPER(TRIM(Table1[[#This Row],[Campaign Type]]))</f>
        <v>Retargeting</v>
      </c>
      <c r="D4130" t="str">
        <f ca="1">PROPER(TRIM(Table1[[#This Row],[Marketing Channel]]))</f>
        <v>Meta Ads</v>
      </c>
      <c r="E4130" t="s">
        <v>296</v>
      </c>
      <c r="F4130" t="s">
        <v>95</v>
      </c>
      <c r="G4130" t="s">
        <v>29</v>
      </c>
      <c r="H4130" t="s">
        <v>67</v>
      </c>
      <c r="I4130" t="s">
        <v>68</v>
      </c>
      <c r="J4130" t="s">
        <v>32</v>
      </c>
      <c r="K4130">
        <v>169658</v>
      </c>
      <c r="L4130">
        <v>2277</v>
      </c>
      <c r="M4130">
        <v>1.34</v>
      </c>
      <c r="N4130">
        <v>561</v>
      </c>
      <c r="O4130">
        <v>24.64</v>
      </c>
      <c r="P4130">
        <v>3817.8497265160554</v>
      </c>
      <c r="Q4130">
        <v>13001.22</v>
      </c>
      <c r="R4130" s="6">
        <v>240.53776160184665</v>
      </c>
      <c r="S4130">
        <v>92</v>
      </c>
      <c r="T4130" t="str">
        <f ca="1">PROPER(TRIM(Table1[[#This Row],[Campaign Status]]))</f>
        <v>Paused</v>
      </c>
      <c r="V4130" s="1">
        <f t="shared" si="192"/>
        <v>561</v>
      </c>
      <c r="W4130" t="str">
        <f t="shared" ca="1" si="193"/>
        <v>North</v>
      </c>
      <c r="X4130" s="6">
        <f t="shared" si="194"/>
        <v>611.3904932236411</v>
      </c>
    </row>
    <row r="4131" spans="1:24" x14ac:dyDescent="0.3">
      <c r="A4131" t="s">
        <v>5244</v>
      </c>
      <c r="B4131" t="str">
        <f ca="1">PROPER(TRIM(Table1[[#This Row],[Campaign Name]]))</f>
        <v>Festive Offer</v>
      </c>
      <c r="C4131" t="str">
        <f ca="1">PROPER(TRIM(Table1[[#This Row],[Campaign Type]]))</f>
        <v>Sales</v>
      </c>
      <c r="D4131" t="str">
        <f ca="1">PROPER(TRIM(Table1[[#This Row],[Marketing Channel]]))</f>
        <v>Linkedin</v>
      </c>
      <c r="E4131" t="s">
        <v>2002</v>
      </c>
      <c r="F4131" t="s">
        <v>593</v>
      </c>
      <c r="G4131" t="s">
        <v>11141</v>
      </c>
      <c r="H4131" t="s">
        <v>23</v>
      </c>
      <c r="I4131" t="s">
        <v>31</v>
      </c>
      <c r="J4131" t="s">
        <v>63</v>
      </c>
      <c r="K4131">
        <v>177687</v>
      </c>
      <c r="L4131">
        <v>7315</v>
      </c>
      <c r="M4131">
        <v>4.12</v>
      </c>
      <c r="N4131">
        <v>565</v>
      </c>
      <c r="O4131">
        <v>7.72</v>
      </c>
      <c r="P4131">
        <v>12825.5</v>
      </c>
      <c r="Q4131">
        <v>19708.89</v>
      </c>
      <c r="R4131" s="6">
        <v>53.669564539394166</v>
      </c>
      <c r="S4131">
        <v>495</v>
      </c>
      <c r="T4131" t="str">
        <f ca="1">PROPER(TRIM(Table1[[#This Row],[Campaign Status]]))</f>
        <v>Completed</v>
      </c>
      <c r="V4131" s="1">
        <f t="shared" si="192"/>
        <v>565</v>
      </c>
      <c r="W4131" t="str">
        <f t="shared" ca="1" si="193"/>
        <v>west</v>
      </c>
      <c r="X4131" s="6">
        <f t="shared" si="194"/>
        <v>240.53776160184665</v>
      </c>
    </row>
    <row r="4132" spans="1:24" x14ac:dyDescent="0.3">
      <c r="A4132" t="s">
        <v>5245</v>
      </c>
      <c r="B4132" t="str">
        <f ca="1">PROPER(TRIM(Table1[[#This Row],[Campaign Name]]))</f>
        <v>Summer Sale</v>
      </c>
      <c r="C4132" t="str">
        <f ca="1">PROPER(TRIM(Table1[[#This Row],[Campaign Type]]))</f>
        <v>Lead Gen</v>
      </c>
      <c r="D4132" t="str">
        <f ca="1">PROPER(TRIM(Table1[[#This Row],[Marketing Channel]]))</f>
        <v>Meta Ads</v>
      </c>
      <c r="E4132" t="s">
        <v>1361</v>
      </c>
      <c r="F4132" t="s">
        <v>529</v>
      </c>
      <c r="G4132" t="s">
        <v>11141</v>
      </c>
      <c r="H4132" t="s">
        <v>23</v>
      </c>
      <c r="I4132" t="s">
        <v>68</v>
      </c>
      <c r="J4132" t="s">
        <v>63</v>
      </c>
      <c r="K4132">
        <v>126974</v>
      </c>
      <c r="L4132">
        <v>12889</v>
      </c>
      <c r="M4132">
        <v>10.15</v>
      </c>
      <c r="N4132">
        <v>1731</v>
      </c>
      <c r="O4132">
        <v>13.43</v>
      </c>
      <c r="P4132">
        <v>250</v>
      </c>
      <c r="Q4132">
        <v>31062.39</v>
      </c>
      <c r="R4132" s="6">
        <v>12324.956</v>
      </c>
      <c r="S4132">
        <v>732</v>
      </c>
      <c r="T4132" t="str">
        <f ca="1">PROPER(TRIM(Table1[[#This Row],[Campaign Status]]))</f>
        <v>Completed</v>
      </c>
      <c r="V4132" s="1">
        <f t="shared" si="192"/>
        <v>1731</v>
      </c>
      <c r="W4132" t="str">
        <f t="shared" ca="1" si="193"/>
        <v>west</v>
      </c>
      <c r="X4132" s="6">
        <f t="shared" si="194"/>
        <v>53.669564539394166</v>
      </c>
    </row>
    <row r="4133" spans="1:24" x14ac:dyDescent="0.3">
      <c r="A4133" t="s">
        <v>5246</v>
      </c>
      <c r="B4133" t="str">
        <f ca="1">PROPER(TRIM(Table1[[#This Row],[Campaign Name]]))</f>
        <v>Flash Sale</v>
      </c>
      <c r="C4133" t="str">
        <f ca="1">PROPER(TRIM(Table1[[#This Row],[Campaign Type]]))</f>
        <v>Sales</v>
      </c>
      <c r="D4133" t="str">
        <f ca="1">PROPER(TRIM(Table1[[#This Row],[Marketing Channel]]))</f>
        <v>Email</v>
      </c>
      <c r="E4133" t="s">
        <v>2126</v>
      </c>
      <c r="F4133" t="s">
        <v>1070</v>
      </c>
      <c r="G4133" t="s">
        <v>29</v>
      </c>
      <c r="H4133" t="s">
        <v>67</v>
      </c>
      <c r="I4133" t="s">
        <v>62</v>
      </c>
      <c r="J4133" t="s">
        <v>63</v>
      </c>
      <c r="K4133">
        <v>41949</v>
      </c>
      <c r="L4133">
        <v>3862</v>
      </c>
      <c r="M4133">
        <v>9.2100000000000009</v>
      </c>
      <c r="N4133">
        <v>1080</v>
      </c>
      <c r="O4133">
        <v>27.96</v>
      </c>
      <c r="P4133">
        <v>250</v>
      </c>
      <c r="Q4133">
        <v>35169.56</v>
      </c>
      <c r="R4133" s="6">
        <v>13967.823999999999</v>
      </c>
      <c r="S4133">
        <v>459</v>
      </c>
      <c r="T4133" t="str">
        <f ca="1">PROPER(TRIM(Table1[[#This Row],[Campaign Status]]))</f>
        <v>Paused</v>
      </c>
      <c r="V4133" s="1">
        <f t="shared" si="192"/>
        <v>1080</v>
      </c>
      <c r="W4133" t="str">
        <f t="shared" ca="1" si="193"/>
        <v>North</v>
      </c>
      <c r="X4133" s="6">
        <f t="shared" si="194"/>
        <v>12324.956</v>
      </c>
    </row>
    <row r="4134" spans="1:24" x14ac:dyDescent="0.3">
      <c r="A4134" t="s">
        <v>5247</v>
      </c>
      <c r="B4134" t="str">
        <f ca="1">PROPER(TRIM(Table1[[#This Row],[Campaign Name]]))</f>
        <v>Festive Offer</v>
      </c>
      <c r="C4134" t="str">
        <f ca="1">PROPER(TRIM(Table1[[#This Row],[Campaign Type]]))</f>
        <v>Sales</v>
      </c>
      <c r="D4134" t="str">
        <f ca="1">PROPER(TRIM(Table1[[#This Row],[Marketing Channel]]))</f>
        <v>Meta Ads</v>
      </c>
      <c r="E4134" t="s">
        <v>933</v>
      </c>
      <c r="F4134" t="s">
        <v>336</v>
      </c>
      <c r="G4134" t="s">
        <v>46</v>
      </c>
      <c r="H4134" t="s">
        <v>30</v>
      </c>
      <c r="I4134" t="s">
        <v>62</v>
      </c>
      <c r="J4134" t="s">
        <v>32</v>
      </c>
      <c r="K4134">
        <v>149064</v>
      </c>
      <c r="L4134">
        <v>8194</v>
      </c>
      <c r="M4134">
        <v>5.5</v>
      </c>
      <c r="N4134">
        <v>2022</v>
      </c>
      <c r="O4134">
        <v>24.68</v>
      </c>
      <c r="P4134">
        <v>3817.8497265160554</v>
      </c>
      <c r="Q4134">
        <v>10176.040000000001</v>
      </c>
      <c r="R4134" s="6">
        <v>166.53851589088225</v>
      </c>
      <c r="S4134">
        <v>791</v>
      </c>
      <c r="T4134" t="str">
        <f ca="1">PROPER(TRIM(Table1[[#This Row],[Campaign Status]]))</f>
        <v>Paused</v>
      </c>
      <c r="V4134" s="1">
        <f t="shared" si="192"/>
        <v>2022</v>
      </c>
      <c r="W4134" t="str">
        <f t="shared" ca="1" si="193"/>
        <v>South</v>
      </c>
      <c r="X4134" s="6">
        <f t="shared" si="194"/>
        <v>13967.823999999999</v>
      </c>
    </row>
    <row r="4135" spans="1:24" x14ac:dyDescent="0.3">
      <c r="A4135" t="s">
        <v>5248</v>
      </c>
      <c r="B4135" t="str">
        <f ca="1">PROPER(TRIM(Table1[[#This Row],[Campaign Name]]))</f>
        <v>Flash Sale</v>
      </c>
      <c r="C4135" t="str">
        <f ca="1">PROPER(TRIM(Table1[[#This Row],[Campaign Type]]))</f>
        <v>Sales</v>
      </c>
      <c r="D4135" t="str">
        <f ca="1">PROPER(TRIM(Table1[[#This Row],[Marketing Channel]]))</f>
        <v>Google Ads</v>
      </c>
      <c r="E4135" t="s">
        <v>1203</v>
      </c>
      <c r="F4135" t="s">
        <v>266</v>
      </c>
      <c r="G4135" t="s">
        <v>41</v>
      </c>
      <c r="H4135" t="s">
        <v>11140</v>
      </c>
      <c r="I4135" t="s">
        <v>62</v>
      </c>
      <c r="J4135" t="s">
        <v>63</v>
      </c>
      <c r="K4135">
        <v>58586</v>
      </c>
      <c r="L4135">
        <v>6138</v>
      </c>
      <c r="M4135">
        <v>10.48</v>
      </c>
      <c r="N4135">
        <v>1383</v>
      </c>
      <c r="O4135">
        <v>22.53</v>
      </c>
      <c r="P4135">
        <v>3988.1535696969677</v>
      </c>
      <c r="Q4135">
        <v>44934.46</v>
      </c>
      <c r="R4135" s="6">
        <v>1026.6983383344052</v>
      </c>
      <c r="S4135">
        <v>909</v>
      </c>
      <c r="T4135" t="str">
        <f ca="1">PROPER(TRIM(Table1[[#This Row],[Campaign Status]]))</f>
        <v>Paused</v>
      </c>
      <c r="V4135" s="1">
        <f t="shared" si="192"/>
        <v>1383</v>
      </c>
      <c r="W4135" t="str">
        <f t="shared" ca="1" si="193"/>
        <v>East</v>
      </c>
      <c r="X4135" s="6">
        <f t="shared" si="194"/>
        <v>166.53851589088225</v>
      </c>
    </row>
    <row r="4136" spans="1:24" x14ac:dyDescent="0.3">
      <c r="A4136" t="s">
        <v>5249</v>
      </c>
      <c r="B4136" t="str">
        <f ca="1">PROPER(TRIM(Table1[[#This Row],[Campaign Name]]))</f>
        <v>Festive Offer</v>
      </c>
      <c r="C4136" t="str">
        <f ca="1">PROPER(TRIM(Table1[[#This Row],[Campaign Type]]))</f>
        <v>Lead Gen</v>
      </c>
      <c r="D4136" t="str">
        <f ca="1">PROPER(TRIM(Table1[[#This Row],[Marketing Channel]]))</f>
        <v>Youtube</v>
      </c>
      <c r="E4136" t="s">
        <v>1092</v>
      </c>
      <c r="F4136" t="s">
        <v>509</v>
      </c>
      <c r="G4136" t="s">
        <v>29</v>
      </c>
      <c r="H4136" t="s">
        <v>99</v>
      </c>
      <c r="I4136" t="s">
        <v>68</v>
      </c>
      <c r="J4136" t="s">
        <v>25</v>
      </c>
      <c r="K4136">
        <v>53785</v>
      </c>
      <c r="L4136">
        <v>634</v>
      </c>
      <c r="M4136">
        <v>1.18</v>
      </c>
      <c r="N4136">
        <v>4</v>
      </c>
      <c r="O4136">
        <v>0.63</v>
      </c>
      <c r="P4136">
        <v>4170.6899999999996</v>
      </c>
      <c r="Q4136">
        <v>3862.38</v>
      </c>
      <c r="R4136" s="6">
        <v>-7.3923019931953586</v>
      </c>
      <c r="S4136">
        <v>1</v>
      </c>
      <c r="T4136" t="str">
        <f ca="1">PROPER(TRIM(Table1[[#This Row],[Campaign Status]]))</f>
        <v>Active</v>
      </c>
      <c r="V4136" s="1">
        <f t="shared" si="192"/>
        <v>4</v>
      </c>
      <c r="W4136" t="str">
        <f t="shared" ca="1" si="193"/>
        <v>North</v>
      </c>
      <c r="X4136" s="6">
        <f t="shared" si="194"/>
        <v>1026.6983383344052</v>
      </c>
    </row>
    <row r="4137" spans="1:24" x14ac:dyDescent="0.3">
      <c r="A4137" t="s">
        <v>5250</v>
      </c>
      <c r="B4137" t="str">
        <f ca="1">PROPER(TRIM(Table1[[#This Row],[Campaign Name]]))</f>
        <v>Summer Sale</v>
      </c>
      <c r="C4137" t="str">
        <f ca="1">PROPER(TRIM(Table1[[#This Row],[Campaign Type]]))</f>
        <v>Awareness</v>
      </c>
      <c r="D4137" t="str">
        <f ca="1">PROPER(TRIM(Table1[[#This Row],[Marketing Channel]]))</f>
        <v>Google Ads</v>
      </c>
      <c r="E4137" t="s">
        <v>4917</v>
      </c>
      <c r="F4137" t="s">
        <v>663</v>
      </c>
      <c r="G4137" t="s">
        <v>29</v>
      </c>
      <c r="H4137" t="s">
        <v>99</v>
      </c>
      <c r="I4137" t="s">
        <v>68</v>
      </c>
      <c r="J4137" t="s">
        <v>32</v>
      </c>
      <c r="K4137">
        <v>163273</v>
      </c>
      <c r="L4137">
        <v>21084</v>
      </c>
      <c r="M4137">
        <v>12.91</v>
      </c>
      <c r="N4137">
        <v>5733</v>
      </c>
      <c r="O4137">
        <v>27.19</v>
      </c>
      <c r="P4137">
        <v>250</v>
      </c>
      <c r="Q4137">
        <v>16418.48</v>
      </c>
      <c r="R4137" s="6">
        <v>6467.3919999999998</v>
      </c>
      <c r="S4137">
        <v>738</v>
      </c>
      <c r="T4137" t="str">
        <f ca="1">PROPER(TRIM(Table1[[#This Row],[Campaign Status]]))</f>
        <v>Paused</v>
      </c>
      <c r="V4137" s="1">
        <f t="shared" si="192"/>
        <v>5733</v>
      </c>
      <c r="W4137" t="str">
        <f t="shared" ca="1" si="193"/>
        <v>North</v>
      </c>
      <c r="X4137" s="6">
        <f t="shared" si="194"/>
        <v>-7.3923019931953586</v>
      </c>
    </row>
    <row r="4138" spans="1:24" x14ac:dyDescent="0.3">
      <c r="A4138" t="s">
        <v>5251</v>
      </c>
      <c r="B4138" t="str">
        <f ca="1">PROPER(TRIM(Table1[[#This Row],[Campaign Name]]))</f>
        <v>Summer Sale</v>
      </c>
      <c r="C4138" t="str">
        <f ca="1">PROPER(TRIM(Table1[[#This Row],[Campaign Type]]))</f>
        <v>Sales</v>
      </c>
      <c r="D4138" t="str">
        <f ca="1">PROPER(TRIM(Table1[[#This Row],[Marketing Channel]]))</f>
        <v>Email</v>
      </c>
      <c r="E4138" t="s">
        <v>4988</v>
      </c>
      <c r="F4138" t="s">
        <v>149</v>
      </c>
      <c r="G4138" t="s">
        <v>11141</v>
      </c>
      <c r="H4138" t="s">
        <v>36</v>
      </c>
      <c r="I4138" t="s">
        <v>31</v>
      </c>
      <c r="J4138" t="s">
        <v>63</v>
      </c>
      <c r="K4138">
        <v>169458</v>
      </c>
      <c r="L4138">
        <v>23392</v>
      </c>
      <c r="M4138">
        <v>13.8</v>
      </c>
      <c r="N4138">
        <v>5118</v>
      </c>
      <c r="O4138">
        <v>21.88</v>
      </c>
      <c r="P4138">
        <v>14355.74</v>
      </c>
      <c r="Q4138">
        <v>30082.48</v>
      </c>
      <c r="R4138" s="6">
        <v>109.55018689388356</v>
      </c>
      <c r="S4138">
        <v>1483</v>
      </c>
      <c r="T4138" t="str">
        <f ca="1">PROPER(TRIM(Table1[[#This Row],[Campaign Status]]))</f>
        <v>Completed</v>
      </c>
      <c r="V4138" s="1">
        <f t="shared" si="192"/>
        <v>5118</v>
      </c>
      <c r="W4138" t="str">
        <f t="shared" ca="1" si="193"/>
        <v>west</v>
      </c>
      <c r="X4138" s="6">
        <f t="shared" si="194"/>
        <v>6467.3919999999998</v>
      </c>
    </row>
    <row r="4139" spans="1:24" x14ac:dyDescent="0.3">
      <c r="A4139" t="s">
        <v>5252</v>
      </c>
      <c r="B4139" t="str">
        <f ca="1">PROPER(TRIM(Table1[[#This Row],[Campaign Name]]))</f>
        <v>Summer Sale</v>
      </c>
      <c r="C4139" t="str">
        <f ca="1">PROPER(TRIM(Table1[[#This Row],[Campaign Type]]))</f>
        <v>Awareness</v>
      </c>
      <c r="D4139" t="str">
        <f ca="1">PROPER(TRIM(Table1[[#This Row],[Marketing Channel]]))</f>
        <v>Email</v>
      </c>
      <c r="E4139" t="s">
        <v>1745</v>
      </c>
      <c r="F4139" t="s">
        <v>629</v>
      </c>
      <c r="G4139" t="s">
        <v>29</v>
      </c>
      <c r="H4139" t="s">
        <v>99</v>
      </c>
      <c r="I4139" t="s">
        <v>68</v>
      </c>
      <c r="J4139" t="s">
        <v>32</v>
      </c>
      <c r="K4139">
        <v>65892</v>
      </c>
      <c r="L4139">
        <v>7889</v>
      </c>
      <c r="M4139">
        <v>11.97</v>
      </c>
      <c r="N4139">
        <v>1577</v>
      </c>
      <c r="O4139">
        <v>19.989999999999998</v>
      </c>
      <c r="P4139">
        <v>250</v>
      </c>
      <c r="Q4139">
        <v>48727.15</v>
      </c>
      <c r="R4139" s="6">
        <v>19390.86</v>
      </c>
      <c r="S4139">
        <v>1546</v>
      </c>
      <c r="T4139" t="str">
        <f ca="1">PROPER(TRIM(Table1[[#This Row],[Campaign Status]]))</f>
        <v>Active</v>
      </c>
      <c r="V4139" s="1">
        <f t="shared" si="192"/>
        <v>1577</v>
      </c>
      <c r="W4139" t="str">
        <f t="shared" ca="1" si="193"/>
        <v>North</v>
      </c>
      <c r="X4139" s="6">
        <f t="shared" si="194"/>
        <v>109.55018689388356</v>
      </c>
    </row>
    <row r="4140" spans="1:24" x14ac:dyDescent="0.3">
      <c r="A4140" t="s">
        <v>5253</v>
      </c>
      <c r="B4140" t="str">
        <f ca="1">PROPER(TRIM(Table1[[#This Row],[Campaign Name]]))</f>
        <v>Mega Discount</v>
      </c>
      <c r="C4140" t="str">
        <f ca="1">PROPER(TRIM(Table1[[#This Row],[Campaign Type]]))</f>
        <v>Retargeting</v>
      </c>
      <c r="D4140" t="str">
        <f ca="1">PROPER(TRIM(Table1[[#This Row],[Marketing Channel]]))</f>
        <v>Instagram</v>
      </c>
      <c r="E4140" t="s">
        <v>714</v>
      </c>
      <c r="F4140" t="s">
        <v>489</v>
      </c>
      <c r="G4140" t="s">
        <v>29</v>
      </c>
      <c r="H4140" t="s">
        <v>99</v>
      </c>
      <c r="I4140" t="s">
        <v>68</v>
      </c>
      <c r="J4140" t="s">
        <v>63</v>
      </c>
      <c r="K4140">
        <v>113135</v>
      </c>
      <c r="L4140">
        <v>12638</v>
      </c>
      <c r="M4140">
        <v>11.17</v>
      </c>
      <c r="N4140">
        <v>3806</v>
      </c>
      <c r="O4140">
        <v>30.12</v>
      </c>
      <c r="P4140">
        <v>3982.6304252733912</v>
      </c>
      <c r="Q4140">
        <v>45532.89</v>
      </c>
      <c r="R4140" s="6">
        <v>1043.286851600707</v>
      </c>
      <c r="S4140">
        <v>3632</v>
      </c>
      <c r="T4140" t="str">
        <f ca="1">PROPER(TRIM(Table1[[#This Row],[Campaign Status]]))</f>
        <v>Active</v>
      </c>
      <c r="V4140" s="1">
        <f t="shared" si="192"/>
        <v>3806</v>
      </c>
      <c r="W4140" t="str">
        <f t="shared" ca="1" si="193"/>
        <v>North</v>
      </c>
      <c r="X4140" s="6">
        <f t="shared" si="194"/>
        <v>19390.86</v>
      </c>
    </row>
    <row r="4141" spans="1:24" x14ac:dyDescent="0.3">
      <c r="A4141" t="s">
        <v>5254</v>
      </c>
      <c r="B4141" t="str">
        <f ca="1">PROPER(TRIM(Table1[[#This Row],[Campaign Name]]))</f>
        <v>Summer Sale</v>
      </c>
      <c r="C4141" t="str">
        <f ca="1">PROPER(TRIM(Table1[[#This Row],[Campaign Type]]))</f>
        <v>Lead Gen</v>
      </c>
      <c r="D4141" t="str">
        <f ca="1">PROPER(TRIM(Table1[[#This Row],[Marketing Channel]]))</f>
        <v>Meta Ads</v>
      </c>
      <c r="E4141" t="s">
        <v>2775</v>
      </c>
      <c r="F4141" t="s">
        <v>57</v>
      </c>
      <c r="G4141" t="s">
        <v>11141</v>
      </c>
      <c r="H4141" t="s">
        <v>54</v>
      </c>
      <c r="I4141" t="s">
        <v>68</v>
      </c>
      <c r="J4141" t="s">
        <v>32</v>
      </c>
      <c r="K4141">
        <v>46570</v>
      </c>
      <c r="L4141">
        <v>5962</v>
      </c>
      <c r="M4141">
        <v>12.8</v>
      </c>
      <c r="N4141">
        <v>628</v>
      </c>
      <c r="O4141">
        <v>10.53</v>
      </c>
      <c r="P4141">
        <v>3817.8497265160554</v>
      </c>
      <c r="Q4141">
        <v>30629.52</v>
      </c>
      <c r="R4141" s="6">
        <v>702.27149296289076</v>
      </c>
      <c r="S4141">
        <v>49</v>
      </c>
      <c r="T4141" t="str">
        <f ca="1">PROPER(TRIM(Table1[[#This Row],[Campaign Status]]))</f>
        <v>Completed</v>
      </c>
      <c r="V4141" s="1">
        <f t="shared" si="192"/>
        <v>628</v>
      </c>
      <c r="W4141" t="str">
        <f t="shared" ca="1" si="193"/>
        <v>west</v>
      </c>
      <c r="X4141" s="6">
        <f t="shared" si="194"/>
        <v>1043.286851600707</v>
      </c>
    </row>
    <row r="4142" spans="1:24" x14ac:dyDescent="0.3">
      <c r="A4142" t="s">
        <v>5255</v>
      </c>
      <c r="B4142" t="str">
        <f ca="1">PROPER(TRIM(Table1[[#This Row],[Campaign Name]]))</f>
        <v>Flash Sale</v>
      </c>
      <c r="C4142" t="str">
        <f ca="1">PROPER(TRIM(Table1[[#This Row],[Campaign Type]]))</f>
        <v>Sales</v>
      </c>
      <c r="D4142" t="str">
        <f ca="1">PROPER(TRIM(Table1[[#This Row],[Marketing Channel]]))</f>
        <v>Google Ads</v>
      </c>
      <c r="E4142" t="s">
        <v>1821</v>
      </c>
      <c r="F4142" t="s">
        <v>66</v>
      </c>
      <c r="G4142" t="s">
        <v>41</v>
      </c>
      <c r="H4142" t="s">
        <v>11140</v>
      </c>
      <c r="I4142" t="s">
        <v>62</v>
      </c>
      <c r="J4142" t="s">
        <v>63</v>
      </c>
      <c r="K4142">
        <v>187307</v>
      </c>
      <c r="L4142">
        <v>2529</v>
      </c>
      <c r="M4142">
        <v>1.35</v>
      </c>
      <c r="N4142">
        <v>237</v>
      </c>
      <c r="O4142">
        <v>9.3699999999999992</v>
      </c>
      <c r="P4142">
        <v>250</v>
      </c>
      <c r="Q4142">
        <v>30682.720000000001</v>
      </c>
      <c r="R4142" s="6">
        <v>12173.088</v>
      </c>
      <c r="S4142">
        <v>162</v>
      </c>
      <c r="T4142" t="str">
        <f ca="1">PROPER(TRIM(Table1[[#This Row],[Campaign Status]]))</f>
        <v>Paused</v>
      </c>
      <c r="V4142" s="1">
        <f t="shared" si="192"/>
        <v>237</v>
      </c>
      <c r="W4142" t="str">
        <f t="shared" ca="1" si="193"/>
        <v>East</v>
      </c>
      <c r="X4142" s="6">
        <f t="shared" si="194"/>
        <v>702.27149296289076</v>
      </c>
    </row>
    <row r="4143" spans="1:24" hidden="1" x14ac:dyDescent="0.3">
      <c r="A4143" t="s">
        <v>5256</v>
      </c>
      <c r="B4143" t="str">
        <f ca="1">PROPER(TRIM(Table1[[#This Row],[Campaign Name]]))</f>
        <v>Summer Sale</v>
      </c>
      <c r="C4143" t="str">
        <f ca="1">PROPER(TRIM(Table1[[#This Row],[Campaign Type]]))</f>
        <v>Lead Gen</v>
      </c>
      <c r="D4143" t="str">
        <f ca="1">PROPER(TRIM(Table1[[#This Row],[Marketing Channel]]))</f>
        <v>Linkedin</v>
      </c>
      <c r="E4143" t="s">
        <v>504</v>
      </c>
      <c r="F4143" t="s">
        <v>1108</v>
      </c>
      <c r="G4143" t="s">
        <v>11141</v>
      </c>
      <c r="H4143" t="s">
        <v>23</v>
      </c>
      <c r="I4143" t="s">
        <v>24</v>
      </c>
      <c r="J4143" t="s">
        <v>63</v>
      </c>
      <c r="K4143">
        <v>118846</v>
      </c>
      <c r="L4143">
        <v>1019</v>
      </c>
      <c r="M4143">
        <v>0.86</v>
      </c>
      <c r="N4143">
        <v>314</v>
      </c>
      <c r="O4143">
        <v>30.81</v>
      </c>
      <c r="P4143">
        <v>250</v>
      </c>
      <c r="R4143" s="6" t="e">
        <v>#VALUE!</v>
      </c>
      <c r="S4143">
        <v>161</v>
      </c>
      <c r="T4143" t="str">
        <f ca="1">PROPER(TRIM(Table1[[#This Row],[Campaign Status]]))</f>
        <v>Active</v>
      </c>
      <c r="V4143" s="1">
        <f t="shared" si="192"/>
        <v>314</v>
      </c>
      <c r="W4143" t="str">
        <f t="shared" ca="1" si="193"/>
        <v>west</v>
      </c>
      <c r="X4143" s="6">
        <f t="shared" si="194"/>
        <v>12173.088</v>
      </c>
    </row>
    <row r="4144" spans="1:24" x14ac:dyDescent="0.3">
      <c r="A4144" t="s">
        <v>5257</v>
      </c>
      <c r="B4144" t="str">
        <f ca="1">PROPER(TRIM(Table1[[#This Row],[Campaign Name]]))</f>
        <v>Festive Offer</v>
      </c>
      <c r="C4144" t="str">
        <f ca="1">PROPER(TRIM(Table1[[#This Row],[Campaign Type]]))</f>
        <v>Lead Gen</v>
      </c>
      <c r="D4144" t="str">
        <f ca="1">PROPER(TRIM(Table1[[#This Row],[Marketing Channel]]))</f>
        <v>Meta Ads</v>
      </c>
      <c r="E4144" t="s">
        <v>575</v>
      </c>
      <c r="F4144" t="s">
        <v>445</v>
      </c>
      <c r="G4144" t="s">
        <v>11141</v>
      </c>
      <c r="H4144" t="s">
        <v>23</v>
      </c>
      <c r="I4144" t="s">
        <v>62</v>
      </c>
      <c r="J4144" t="s">
        <v>25</v>
      </c>
      <c r="K4144">
        <v>10138</v>
      </c>
      <c r="L4144">
        <v>941</v>
      </c>
      <c r="M4144">
        <v>9.2799999999999994</v>
      </c>
      <c r="N4144">
        <v>256</v>
      </c>
      <c r="O4144">
        <v>27.21</v>
      </c>
      <c r="P4144">
        <v>11977.32</v>
      </c>
      <c r="Q4144">
        <v>12202.23</v>
      </c>
      <c r="R4144" s="6">
        <v>1.8777990401859501</v>
      </c>
      <c r="S4144">
        <v>57</v>
      </c>
      <c r="T4144" t="str">
        <f ca="1">PROPER(TRIM(Table1[[#This Row],[Campaign Status]]))</f>
        <v>Active</v>
      </c>
      <c r="V4144" s="1">
        <f t="shared" si="192"/>
        <v>256</v>
      </c>
      <c r="W4144" t="str">
        <f t="shared" ca="1" si="193"/>
        <v>west</v>
      </c>
      <c r="X4144" s="6" t="e">
        <f t="shared" si="194"/>
        <v>#VALUE!</v>
      </c>
    </row>
    <row r="4145" spans="1:24" x14ac:dyDescent="0.3">
      <c r="A4145" t="s">
        <v>5258</v>
      </c>
      <c r="B4145" t="str">
        <f ca="1">PROPER(TRIM(Table1[[#This Row],[Campaign Name]]))</f>
        <v>Festive Offer</v>
      </c>
      <c r="C4145" t="str">
        <f ca="1">PROPER(TRIM(Table1[[#This Row],[Campaign Type]]))</f>
        <v>Awareness</v>
      </c>
      <c r="D4145" t="str">
        <f ca="1">PROPER(TRIM(Table1[[#This Row],[Marketing Channel]]))</f>
        <v>Youtube</v>
      </c>
      <c r="E4145" t="s">
        <v>422</v>
      </c>
      <c r="F4145" t="s">
        <v>66</v>
      </c>
      <c r="G4145" t="s">
        <v>41</v>
      </c>
      <c r="H4145" t="s">
        <v>11140</v>
      </c>
      <c r="I4145" t="s">
        <v>62</v>
      </c>
      <c r="J4145" t="s">
        <v>25</v>
      </c>
      <c r="K4145">
        <v>131472</v>
      </c>
      <c r="L4145">
        <v>7784</v>
      </c>
      <c r="M4145">
        <v>5.92</v>
      </c>
      <c r="N4145">
        <v>2542</v>
      </c>
      <c r="O4145">
        <v>32.659999999999997</v>
      </c>
      <c r="P4145">
        <v>250</v>
      </c>
      <c r="Q4145">
        <v>35960.04</v>
      </c>
      <c r="R4145" s="6">
        <v>14284.016</v>
      </c>
      <c r="S4145">
        <v>336</v>
      </c>
      <c r="T4145" t="str">
        <f ca="1">PROPER(TRIM(Table1[[#This Row],[Campaign Status]]))</f>
        <v>Active</v>
      </c>
      <c r="V4145" s="1">
        <f t="shared" si="192"/>
        <v>2542</v>
      </c>
      <c r="W4145" t="str">
        <f t="shared" ca="1" si="193"/>
        <v>East</v>
      </c>
      <c r="X4145" s="6">
        <f t="shared" si="194"/>
        <v>1.8777990401859501</v>
      </c>
    </row>
    <row r="4146" spans="1:24" x14ac:dyDescent="0.3">
      <c r="A4146" t="s">
        <v>5259</v>
      </c>
      <c r="B4146" t="str">
        <f ca="1">PROPER(TRIM(Table1[[#This Row],[Campaign Name]]))</f>
        <v>Flash Sale</v>
      </c>
      <c r="C4146" t="str">
        <f ca="1">PROPER(TRIM(Table1[[#This Row],[Campaign Type]]))</f>
        <v>Sales</v>
      </c>
      <c r="D4146" t="str">
        <f ca="1">PROPER(TRIM(Table1[[#This Row],[Marketing Channel]]))</f>
        <v>Youtube</v>
      </c>
      <c r="E4146" t="s">
        <v>5260</v>
      </c>
      <c r="F4146" t="s">
        <v>909</v>
      </c>
      <c r="G4146" t="s">
        <v>11141</v>
      </c>
      <c r="H4146" t="s">
        <v>54</v>
      </c>
      <c r="I4146" t="s">
        <v>31</v>
      </c>
      <c r="J4146" t="s">
        <v>63</v>
      </c>
      <c r="K4146">
        <v>195833</v>
      </c>
      <c r="L4146">
        <v>27387</v>
      </c>
      <c r="M4146">
        <v>13.98</v>
      </c>
      <c r="N4146">
        <v>1342</v>
      </c>
      <c r="O4146">
        <v>4.9000000000000004</v>
      </c>
      <c r="P4146">
        <v>250</v>
      </c>
      <c r="Q4146">
        <v>11940.27</v>
      </c>
      <c r="R4146" s="6">
        <v>4676.1080000000002</v>
      </c>
      <c r="S4146">
        <v>973</v>
      </c>
      <c r="T4146" t="str">
        <f ca="1">PROPER(TRIM(Table1[[#This Row],[Campaign Status]]))</f>
        <v>Active</v>
      </c>
      <c r="V4146" s="1">
        <f t="shared" si="192"/>
        <v>1342</v>
      </c>
      <c r="W4146" t="str">
        <f t="shared" ca="1" si="193"/>
        <v>west</v>
      </c>
      <c r="X4146" s="6">
        <f t="shared" si="194"/>
        <v>14284.016</v>
      </c>
    </row>
    <row r="4147" spans="1:24" x14ac:dyDescent="0.3">
      <c r="A4147" t="s">
        <v>5261</v>
      </c>
      <c r="B4147" t="str">
        <f ca="1">PROPER(TRIM(Table1[[#This Row],[Campaign Name]]))</f>
        <v>Flash Sale</v>
      </c>
      <c r="C4147" t="str">
        <f ca="1">PROPER(TRIM(Table1[[#This Row],[Campaign Type]]))</f>
        <v>Retargeting</v>
      </c>
      <c r="D4147" t="str">
        <f ca="1">PROPER(TRIM(Table1[[#This Row],[Marketing Channel]]))</f>
        <v>Instagram</v>
      </c>
      <c r="E4147" t="s">
        <v>2314</v>
      </c>
      <c r="F4147" t="s">
        <v>859</v>
      </c>
      <c r="G4147" t="s">
        <v>41</v>
      </c>
      <c r="H4147" t="s">
        <v>11140</v>
      </c>
      <c r="I4147" t="s">
        <v>24</v>
      </c>
      <c r="J4147" t="s">
        <v>25</v>
      </c>
      <c r="K4147">
        <v>175211</v>
      </c>
      <c r="L4147">
        <v>5491</v>
      </c>
      <c r="M4147">
        <v>3.13</v>
      </c>
      <c r="N4147">
        <v>959</v>
      </c>
      <c r="O4147">
        <v>17.46</v>
      </c>
      <c r="P4147">
        <v>5696.3</v>
      </c>
      <c r="Q4147">
        <v>38770.44</v>
      </c>
      <c r="R4147" s="6">
        <v>580.62496708389654</v>
      </c>
      <c r="S4147">
        <v>875</v>
      </c>
      <c r="T4147" t="str">
        <f ca="1">PROPER(TRIM(Table1[[#This Row],[Campaign Status]]))</f>
        <v>Paused</v>
      </c>
      <c r="V4147" s="1">
        <f t="shared" si="192"/>
        <v>959</v>
      </c>
      <c r="W4147" t="str">
        <f t="shared" ca="1" si="193"/>
        <v>East</v>
      </c>
      <c r="X4147" s="6">
        <f t="shared" si="194"/>
        <v>4676.1080000000002</v>
      </c>
    </row>
    <row r="4148" spans="1:24" x14ac:dyDescent="0.3">
      <c r="A4148" t="s">
        <v>5262</v>
      </c>
      <c r="B4148" t="str">
        <f ca="1">PROPER(TRIM(Table1[[#This Row],[Campaign Name]]))</f>
        <v>Summer Sale</v>
      </c>
      <c r="C4148" t="str">
        <f ca="1">PROPER(TRIM(Table1[[#This Row],[Campaign Type]]))</f>
        <v>Retargeting</v>
      </c>
      <c r="D4148" t="str">
        <f ca="1">PROPER(TRIM(Table1[[#This Row],[Marketing Channel]]))</f>
        <v>Instagram</v>
      </c>
      <c r="E4148" t="s">
        <v>1253</v>
      </c>
      <c r="F4148" t="s">
        <v>1171</v>
      </c>
      <c r="G4148" t="s">
        <v>11141</v>
      </c>
      <c r="H4148" t="s">
        <v>54</v>
      </c>
      <c r="I4148" t="s">
        <v>62</v>
      </c>
      <c r="J4148" t="s">
        <v>25</v>
      </c>
      <c r="K4148">
        <v>150438</v>
      </c>
      <c r="L4148">
        <v>10405</v>
      </c>
      <c r="M4148">
        <v>6.92</v>
      </c>
      <c r="N4148">
        <v>1746</v>
      </c>
      <c r="O4148">
        <v>16.78</v>
      </c>
      <c r="P4148">
        <v>3982.6304252733912</v>
      </c>
      <c r="Q4148">
        <v>25867.5</v>
      </c>
      <c r="R4148" s="6">
        <v>549.50791908401357</v>
      </c>
      <c r="S4148">
        <v>1414</v>
      </c>
      <c r="T4148" t="str">
        <f ca="1">PROPER(TRIM(Table1[[#This Row],[Campaign Status]]))</f>
        <v>Completed</v>
      </c>
      <c r="V4148" s="1">
        <f t="shared" si="192"/>
        <v>1746</v>
      </c>
      <c r="W4148" t="str">
        <f t="shared" ca="1" si="193"/>
        <v>west</v>
      </c>
      <c r="X4148" s="6">
        <f t="shared" si="194"/>
        <v>580.62496708389654</v>
      </c>
    </row>
    <row r="4149" spans="1:24" x14ac:dyDescent="0.3">
      <c r="A4149" t="s">
        <v>5263</v>
      </c>
      <c r="B4149" t="str">
        <f ca="1">PROPER(TRIM(Table1[[#This Row],[Campaign Name]]))</f>
        <v>New Launch</v>
      </c>
      <c r="C4149" t="str">
        <f ca="1">PROPER(TRIM(Table1[[#This Row],[Campaign Type]]))</f>
        <v>Retargeting</v>
      </c>
      <c r="D4149" t="str">
        <f ca="1">PROPER(TRIM(Table1[[#This Row],[Marketing Channel]]))</f>
        <v>Google Ads</v>
      </c>
      <c r="E4149" t="s">
        <v>1720</v>
      </c>
      <c r="F4149" t="s">
        <v>45</v>
      </c>
      <c r="G4149" t="s">
        <v>46</v>
      </c>
      <c r="H4149" t="s">
        <v>30</v>
      </c>
      <c r="I4149" t="s">
        <v>31</v>
      </c>
      <c r="J4149" t="s">
        <v>32</v>
      </c>
      <c r="K4149">
        <v>49710</v>
      </c>
      <c r="L4149">
        <v>2051</v>
      </c>
      <c r="M4149">
        <v>4.13</v>
      </c>
      <c r="N4149">
        <v>519</v>
      </c>
      <c r="O4149">
        <v>25.3</v>
      </c>
      <c r="P4149">
        <v>250</v>
      </c>
      <c r="Q4149">
        <v>8033.52</v>
      </c>
      <c r="R4149" s="6">
        <v>3113.4079999999999</v>
      </c>
      <c r="S4149">
        <v>161</v>
      </c>
      <c r="T4149" t="str">
        <f ca="1">PROPER(TRIM(Table1[[#This Row],[Campaign Status]]))</f>
        <v>Active</v>
      </c>
      <c r="V4149" s="1">
        <f t="shared" si="192"/>
        <v>519</v>
      </c>
      <c r="W4149" t="str">
        <f t="shared" ca="1" si="193"/>
        <v>South</v>
      </c>
      <c r="X4149" s="6">
        <f t="shared" si="194"/>
        <v>549.50791908401357</v>
      </c>
    </row>
    <row r="4150" spans="1:24" x14ac:dyDescent="0.3">
      <c r="A4150" t="s">
        <v>5264</v>
      </c>
      <c r="B4150" t="str">
        <f ca="1">PROPER(TRIM(Table1[[#This Row],[Campaign Name]]))</f>
        <v>Festive Offer</v>
      </c>
      <c r="C4150" t="str">
        <f ca="1">PROPER(TRIM(Table1[[#This Row],[Campaign Type]]))</f>
        <v>Retargeting</v>
      </c>
      <c r="D4150" t="str">
        <f ca="1">PROPER(TRIM(Table1[[#This Row],[Marketing Channel]]))</f>
        <v>Meta Ads</v>
      </c>
      <c r="E4150" t="s">
        <v>1723</v>
      </c>
      <c r="F4150" t="s">
        <v>593</v>
      </c>
      <c r="G4150" t="s">
        <v>11141</v>
      </c>
      <c r="H4150" t="s">
        <v>54</v>
      </c>
      <c r="I4150" t="s">
        <v>68</v>
      </c>
      <c r="J4150" t="s">
        <v>32</v>
      </c>
      <c r="K4150">
        <v>194888</v>
      </c>
      <c r="L4150">
        <v>23080</v>
      </c>
      <c r="M4150">
        <v>11.84</v>
      </c>
      <c r="N4150">
        <v>3655</v>
      </c>
      <c r="O4150">
        <v>15.84</v>
      </c>
      <c r="P4150">
        <v>250</v>
      </c>
      <c r="Q4150">
        <v>34249.120000000003</v>
      </c>
      <c r="R4150" s="6">
        <v>13599.648000000001</v>
      </c>
      <c r="S4150">
        <v>1740</v>
      </c>
      <c r="T4150" t="str">
        <f ca="1">PROPER(TRIM(Table1[[#This Row],[Campaign Status]]))</f>
        <v>Paused</v>
      </c>
      <c r="V4150" s="1">
        <f t="shared" si="192"/>
        <v>3655</v>
      </c>
      <c r="W4150" t="str">
        <f t="shared" ca="1" si="193"/>
        <v>west</v>
      </c>
      <c r="X4150" s="6">
        <f t="shared" si="194"/>
        <v>3113.4079999999999</v>
      </c>
    </row>
    <row r="4151" spans="1:24" x14ac:dyDescent="0.3">
      <c r="A4151" t="s">
        <v>5265</v>
      </c>
      <c r="B4151" t="str">
        <f ca="1">PROPER(TRIM(Table1[[#This Row],[Campaign Name]]))</f>
        <v>Festive Offer</v>
      </c>
      <c r="C4151" t="str">
        <f ca="1">PROPER(TRIM(Table1[[#This Row],[Campaign Type]]))</f>
        <v>Retargeting</v>
      </c>
      <c r="D4151" t="str">
        <f ca="1">PROPER(TRIM(Table1[[#This Row],[Marketing Channel]]))</f>
        <v>Instagram</v>
      </c>
      <c r="E4151" t="s">
        <v>1198</v>
      </c>
      <c r="F4151" t="s">
        <v>368</v>
      </c>
      <c r="G4151" t="s">
        <v>11141</v>
      </c>
      <c r="H4151" t="s">
        <v>36</v>
      </c>
      <c r="I4151" t="s">
        <v>68</v>
      </c>
      <c r="J4151" t="s">
        <v>32</v>
      </c>
      <c r="K4151">
        <v>22313</v>
      </c>
      <c r="L4151">
        <v>688</v>
      </c>
      <c r="M4151">
        <v>3.08</v>
      </c>
      <c r="N4151">
        <v>168</v>
      </c>
      <c r="O4151">
        <v>24.42</v>
      </c>
      <c r="P4151">
        <v>250</v>
      </c>
      <c r="Q4151">
        <v>8268.1</v>
      </c>
      <c r="R4151" s="6">
        <v>3207.2400000000002</v>
      </c>
      <c r="S4151">
        <v>30</v>
      </c>
      <c r="T4151" t="str">
        <f ca="1">PROPER(TRIM(Table1[[#This Row],[Campaign Status]]))</f>
        <v>Paused</v>
      </c>
      <c r="V4151" s="1">
        <f t="shared" si="192"/>
        <v>168</v>
      </c>
      <c r="W4151" t="str">
        <f t="shared" ca="1" si="193"/>
        <v>west</v>
      </c>
      <c r="X4151" s="6">
        <f t="shared" si="194"/>
        <v>13599.648000000001</v>
      </c>
    </row>
    <row r="4152" spans="1:24" x14ac:dyDescent="0.3">
      <c r="A4152" t="s">
        <v>5266</v>
      </c>
      <c r="B4152" t="str">
        <f ca="1">PROPER(TRIM(Table1[[#This Row],[Campaign Name]]))</f>
        <v>Festive Offer</v>
      </c>
      <c r="C4152" t="str">
        <f ca="1">PROPER(TRIM(Table1[[#This Row],[Campaign Type]]))</f>
        <v>Awareness</v>
      </c>
      <c r="D4152" t="str">
        <f ca="1">PROPER(TRIM(Table1[[#This Row],[Marketing Channel]]))</f>
        <v>Youtube</v>
      </c>
      <c r="E4152" t="s">
        <v>740</v>
      </c>
      <c r="F4152" t="s">
        <v>455</v>
      </c>
      <c r="G4152" t="s">
        <v>29</v>
      </c>
      <c r="H4152" t="s">
        <v>99</v>
      </c>
      <c r="I4152" t="s">
        <v>24</v>
      </c>
      <c r="J4152" t="s">
        <v>25</v>
      </c>
      <c r="K4152">
        <v>149930</v>
      </c>
      <c r="L4152">
        <v>15629</v>
      </c>
      <c r="M4152">
        <v>10.42</v>
      </c>
      <c r="N4152">
        <v>3306</v>
      </c>
      <c r="O4152">
        <v>21.15</v>
      </c>
      <c r="P4152">
        <v>3891.7088323699436</v>
      </c>
      <c r="Q4152">
        <v>15522.8</v>
      </c>
      <c r="R4152" s="6">
        <v>298.86848345093284</v>
      </c>
      <c r="S4152">
        <v>2460</v>
      </c>
      <c r="T4152" t="str">
        <f ca="1">PROPER(TRIM(Table1[[#This Row],[Campaign Status]]))</f>
        <v>Active</v>
      </c>
      <c r="V4152" s="1">
        <f t="shared" si="192"/>
        <v>3306</v>
      </c>
      <c r="W4152" t="str">
        <f t="shared" ca="1" si="193"/>
        <v>North</v>
      </c>
      <c r="X4152" s="6">
        <f t="shared" si="194"/>
        <v>3207.2400000000002</v>
      </c>
    </row>
    <row r="4153" spans="1:24" x14ac:dyDescent="0.3">
      <c r="A4153" t="s">
        <v>5267</v>
      </c>
      <c r="B4153" t="str">
        <f ca="1">PROPER(TRIM(Table1[[#This Row],[Campaign Name]]))</f>
        <v>Mega Discount</v>
      </c>
      <c r="C4153" t="str">
        <f ca="1">PROPER(TRIM(Table1[[#This Row],[Campaign Type]]))</f>
        <v>Lead Gen</v>
      </c>
      <c r="D4153" t="str">
        <f ca="1">PROPER(TRIM(Table1[[#This Row],[Marketing Channel]]))</f>
        <v>Instagram</v>
      </c>
      <c r="E4153" t="s">
        <v>5268</v>
      </c>
      <c r="F4153" t="s">
        <v>412</v>
      </c>
      <c r="G4153" t="s">
        <v>11141</v>
      </c>
      <c r="H4153" t="s">
        <v>54</v>
      </c>
      <c r="I4153" t="s">
        <v>68</v>
      </c>
      <c r="J4153" t="s">
        <v>63</v>
      </c>
      <c r="K4153">
        <v>144547</v>
      </c>
      <c r="L4153">
        <v>15011</v>
      </c>
      <c r="M4153">
        <v>10.38</v>
      </c>
      <c r="N4153">
        <v>4214</v>
      </c>
      <c r="O4153">
        <v>28.07</v>
      </c>
      <c r="P4153">
        <v>3982.6304252733912</v>
      </c>
      <c r="Q4153">
        <v>28832.84</v>
      </c>
      <c r="R4153" s="6">
        <v>623.96473991233427</v>
      </c>
      <c r="S4153">
        <v>986</v>
      </c>
      <c r="T4153" t="str">
        <f ca="1">PROPER(TRIM(Table1[[#This Row],[Campaign Status]]))</f>
        <v>Active</v>
      </c>
      <c r="V4153" s="1">
        <f t="shared" si="192"/>
        <v>4214</v>
      </c>
      <c r="W4153" t="str">
        <f t="shared" ca="1" si="193"/>
        <v>west</v>
      </c>
      <c r="X4153" s="6">
        <f t="shared" si="194"/>
        <v>298.86848345093284</v>
      </c>
    </row>
    <row r="4154" spans="1:24" x14ac:dyDescent="0.3">
      <c r="A4154" t="s">
        <v>5269</v>
      </c>
      <c r="B4154" t="str">
        <f ca="1">PROPER(TRIM(Table1[[#This Row],[Campaign Name]]))</f>
        <v>Summer Sale</v>
      </c>
      <c r="C4154" t="str">
        <f ca="1">PROPER(TRIM(Table1[[#This Row],[Campaign Type]]))</f>
        <v>Lead Gen</v>
      </c>
      <c r="D4154" t="str">
        <f ca="1">PROPER(TRIM(Table1[[#This Row],[Marketing Channel]]))</f>
        <v>Meta Ads</v>
      </c>
      <c r="E4154" t="s">
        <v>1112</v>
      </c>
      <c r="F4154" t="s">
        <v>1171</v>
      </c>
      <c r="G4154" t="s">
        <v>11141</v>
      </c>
      <c r="H4154" t="s">
        <v>23</v>
      </c>
      <c r="I4154" t="s">
        <v>31</v>
      </c>
      <c r="J4154" t="s">
        <v>63</v>
      </c>
      <c r="K4154">
        <v>148660</v>
      </c>
      <c r="L4154">
        <v>15446</v>
      </c>
      <c r="M4154">
        <v>10.39</v>
      </c>
      <c r="N4154">
        <v>3423</v>
      </c>
      <c r="O4154">
        <v>22.16</v>
      </c>
      <c r="P4154">
        <v>2336.94</v>
      </c>
      <c r="Q4154">
        <v>30840.71</v>
      </c>
      <c r="R4154" s="6">
        <v>1219.7048276806422</v>
      </c>
      <c r="S4154">
        <v>1556</v>
      </c>
      <c r="T4154" t="str">
        <f ca="1">PROPER(TRIM(Table1[[#This Row],[Campaign Status]]))</f>
        <v>Paused</v>
      </c>
      <c r="V4154" s="1">
        <f t="shared" si="192"/>
        <v>3423</v>
      </c>
      <c r="W4154" t="str">
        <f t="shared" ca="1" si="193"/>
        <v>west</v>
      </c>
      <c r="X4154" s="6">
        <f t="shared" si="194"/>
        <v>623.96473991233427</v>
      </c>
    </row>
    <row r="4155" spans="1:24" x14ac:dyDescent="0.3">
      <c r="A4155" t="s">
        <v>5270</v>
      </c>
      <c r="B4155" t="str">
        <f ca="1">PROPER(TRIM(Table1[[#This Row],[Campaign Name]]))</f>
        <v>New Launch</v>
      </c>
      <c r="C4155" t="str">
        <f ca="1">PROPER(TRIM(Table1[[#This Row],[Campaign Type]]))</f>
        <v>Sales</v>
      </c>
      <c r="D4155" t="str">
        <f ca="1">PROPER(TRIM(Table1[[#This Row],[Marketing Channel]]))</f>
        <v>Email</v>
      </c>
      <c r="E4155" t="s">
        <v>2823</v>
      </c>
      <c r="F4155" t="s">
        <v>344</v>
      </c>
      <c r="G4155" t="s">
        <v>11141</v>
      </c>
      <c r="H4155" t="s">
        <v>36</v>
      </c>
      <c r="I4155" t="s">
        <v>62</v>
      </c>
      <c r="J4155" t="s">
        <v>63</v>
      </c>
      <c r="K4155">
        <v>100756</v>
      </c>
      <c r="L4155">
        <v>8785</v>
      </c>
      <c r="M4155">
        <v>8.7200000000000006</v>
      </c>
      <c r="N4155">
        <v>176</v>
      </c>
      <c r="O4155">
        <v>2</v>
      </c>
      <c r="P4155">
        <v>4021.4266195524165</v>
      </c>
      <c r="Q4155">
        <v>37438.68</v>
      </c>
      <c r="R4155" s="6">
        <v>830.98006110495464</v>
      </c>
      <c r="S4155">
        <v>44</v>
      </c>
      <c r="T4155" t="str">
        <f ca="1">PROPER(TRIM(Table1[[#This Row],[Campaign Status]]))</f>
        <v>Active</v>
      </c>
      <c r="V4155" s="1">
        <f t="shared" si="192"/>
        <v>176</v>
      </c>
      <c r="W4155" t="str">
        <f t="shared" ca="1" si="193"/>
        <v>west</v>
      </c>
      <c r="X4155" s="6">
        <f t="shared" si="194"/>
        <v>1219.7048276806422</v>
      </c>
    </row>
    <row r="4156" spans="1:24" x14ac:dyDescent="0.3">
      <c r="A4156" t="s">
        <v>5271</v>
      </c>
      <c r="B4156" t="str">
        <f ca="1">PROPER(TRIM(Table1[[#This Row],[Campaign Name]]))</f>
        <v>Flash Sale</v>
      </c>
      <c r="C4156" t="str">
        <f ca="1">PROPER(TRIM(Table1[[#This Row],[Campaign Type]]))</f>
        <v>Lead Gen</v>
      </c>
      <c r="D4156" t="str">
        <f ca="1">PROPER(TRIM(Table1[[#This Row],[Marketing Channel]]))</f>
        <v>Meta Ads</v>
      </c>
      <c r="E4156" t="s">
        <v>5272</v>
      </c>
      <c r="F4156" t="s">
        <v>208</v>
      </c>
      <c r="G4156" t="s">
        <v>11141</v>
      </c>
      <c r="H4156" t="s">
        <v>54</v>
      </c>
      <c r="I4156" t="s">
        <v>24</v>
      </c>
      <c r="J4156" t="s">
        <v>25</v>
      </c>
      <c r="K4156">
        <v>183386</v>
      </c>
      <c r="L4156">
        <v>20055</v>
      </c>
      <c r="M4156">
        <v>10.94</v>
      </c>
      <c r="N4156">
        <v>2912</v>
      </c>
      <c r="O4156">
        <v>14.52</v>
      </c>
      <c r="P4156">
        <v>3817.8497265160554</v>
      </c>
      <c r="Q4156">
        <v>49500.94</v>
      </c>
      <c r="R4156" s="6">
        <v>1196.5659611011365</v>
      </c>
      <c r="S4156">
        <v>1757</v>
      </c>
      <c r="T4156" t="str">
        <f ca="1">PROPER(TRIM(Table1[[#This Row],[Campaign Status]]))</f>
        <v>Paused</v>
      </c>
      <c r="V4156" s="1">
        <f t="shared" si="192"/>
        <v>2912</v>
      </c>
      <c r="W4156" t="str">
        <f t="shared" ca="1" si="193"/>
        <v>west</v>
      </c>
      <c r="X4156" s="6">
        <f t="shared" si="194"/>
        <v>830.98006110495464</v>
      </c>
    </row>
    <row r="4157" spans="1:24" x14ac:dyDescent="0.3">
      <c r="A4157" t="s">
        <v>5273</v>
      </c>
      <c r="B4157" t="str">
        <f ca="1">PROPER(TRIM(Table1[[#This Row],[Campaign Name]]))</f>
        <v>Summer Sale</v>
      </c>
      <c r="C4157" t="str">
        <f ca="1">PROPER(TRIM(Table1[[#This Row],[Campaign Type]]))</f>
        <v>Retargeting</v>
      </c>
      <c r="D4157" t="str">
        <f ca="1">PROPER(TRIM(Table1[[#This Row],[Marketing Channel]]))</f>
        <v>Youtube</v>
      </c>
      <c r="E4157" t="s">
        <v>1029</v>
      </c>
      <c r="F4157" t="s">
        <v>1016</v>
      </c>
      <c r="G4157" t="s">
        <v>46</v>
      </c>
      <c r="H4157" t="s">
        <v>42</v>
      </c>
      <c r="I4157" t="s">
        <v>24</v>
      </c>
      <c r="J4157" t="s">
        <v>25</v>
      </c>
      <c r="K4157">
        <v>154767</v>
      </c>
      <c r="L4157">
        <v>5076</v>
      </c>
      <c r="M4157">
        <v>3.28</v>
      </c>
      <c r="N4157">
        <v>1201</v>
      </c>
      <c r="O4157">
        <v>23.66</v>
      </c>
      <c r="P4157">
        <v>3891.7088323699436</v>
      </c>
      <c r="Q4157">
        <v>9527.41</v>
      </c>
      <c r="R4157" s="6">
        <v>144.8130220008795</v>
      </c>
      <c r="S4157">
        <v>691</v>
      </c>
      <c r="T4157" t="str">
        <f ca="1">PROPER(TRIM(Table1[[#This Row],[Campaign Status]]))</f>
        <v>Active</v>
      </c>
      <c r="V4157" s="1">
        <f t="shared" si="192"/>
        <v>1201</v>
      </c>
      <c r="W4157" t="str">
        <f t="shared" ca="1" si="193"/>
        <v>South</v>
      </c>
      <c r="X4157" s="6">
        <f t="shared" si="194"/>
        <v>1196.5659611011365</v>
      </c>
    </row>
    <row r="4158" spans="1:24" x14ac:dyDescent="0.3">
      <c r="A4158" t="s">
        <v>5274</v>
      </c>
      <c r="B4158" t="str">
        <f ca="1">PROPER(TRIM(Table1[[#This Row],[Campaign Name]]))</f>
        <v>Flash Sale</v>
      </c>
      <c r="C4158" t="str">
        <f ca="1">PROPER(TRIM(Table1[[#This Row],[Campaign Type]]))</f>
        <v>Lead Gen</v>
      </c>
      <c r="D4158" t="str">
        <f ca="1">PROPER(TRIM(Table1[[#This Row],[Marketing Channel]]))</f>
        <v>Email</v>
      </c>
      <c r="E4158" t="s">
        <v>1320</v>
      </c>
      <c r="F4158" t="s">
        <v>208</v>
      </c>
      <c r="G4158" t="s">
        <v>11141</v>
      </c>
      <c r="H4158" t="s">
        <v>54</v>
      </c>
      <c r="I4158" t="s">
        <v>31</v>
      </c>
      <c r="J4158" t="s">
        <v>63</v>
      </c>
      <c r="K4158">
        <v>194947</v>
      </c>
      <c r="L4158">
        <v>23392</v>
      </c>
      <c r="M4158">
        <v>12</v>
      </c>
      <c r="N4158">
        <v>699</v>
      </c>
      <c r="O4158">
        <v>2.99</v>
      </c>
      <c r="P4158">
        <v>1558.44</v>
      </c>
      <c r="Q4158">
        <v>9538.01</v>
      </c>
      <c r="R4158" s="6">
        <v>512.02292035625362</v>
      </c>
      <c r="S4158">
        <v>566</v>
      </c>
      <c r="T4158" t="str">
        <f ca="1">PROPER(TRIM(Table1[[#This Row],[Campaign Status]]))</f>
        <v>Completed</v>
      </c>
      <c r="V4158" s="1">
        <f t="shared" si="192"/>
        <v>699</v>
      </c>
      <c r="W4158" t="str">
        <f t="shared" ca="1" si="193"/>
        <v>west</v>
      </c>
      <c r="X4158" s="6">
        <f t="shared" si="194"/>
        <v>144.8130220008795</v>
      </c>
    </row>
    <row r="4159" spans="1:24" x14ac:dyDescent="0.3">
      <c r="A4159" t="s">
        <v>5275</v>
      </c>
      <c r="B4159" t="str">
        <f ca="1">PROPER(TRIM(Table1[[#This Row],[Campaign Name]]))</f>
        <v>Summer Sale</v>
      </c>
      <c r="C4159" t="str">
        <f ca="1">PROPER(TRIM(Table1[[#This Row],[Campaign Type]]))</f>
        <v>Retargeting</v>
      </c>
      <c r="D4159" t="str">
        <f ca="1">PROPER(TRIM(Table1[[#This Row],[Marketing Channel]]))</f>
        <v>Email</v>
      </c>
      <c r="E4159" t="s">
        <v>931</v>
      </c>
      <c r="F4159" t="s">
        <v>57</v>
      </c>
      <c r="G4159" t="s">
        <v>11141</v>
      </c>
      <c r="H4159" t="s">
        <v>23</v>
      </c>
      <c r="I4159" t="s">
        <v>62</v>
      </c>
      <c r="J4159" t="s">
        <v>63</v>
      </c>
      <c r="K4159">
        <v>115885</v>
      </c>
      <c r="L4159">
        <v>12942</v>
      </c>
      <c r="M4159">
        <v>11.17</v>
      </c>
      <c r="N4159">
        <v>493</v>
      </c>
      <c r="O4159">
        <v>3.81</v>
      </c>
      <c r="P4159">
        <v>1559.6</v>
      </c>
      <c r="Q4159">
        <v>45757.42</v>
      </c>
      <c r="R4159" s="6">
        <v>2833.9202359579381</v>
      </c>
      <c r="S4159">
        <v>161</v>
      </c>
      <c r="T4159" t="str">
        <f ca="1">PROPER(TRIM(Table1[[#This Row],[Campaign Status]]))</f>
        <v>Completed</v>
      </c>
      <c r="V4159" s="1">
        <f t="shared" si="192"/>
        <v>493</v>
      </c>
      <c r="W4159" t="str">
        <f t="shared" ca="1" si="193"/>
        <v>west</v>
      </c>
      <c r="X4159" s="6">
        <f t="shared" si="194"/>
        <v>512.02292035625362</v>
      </c>
    </row>
    <row r="4160" spans="1:24" x14ac:dyDescent="0.3">
      <c r="A4160" t="s">
        <v>5276</v>
      </c>
      <c r="B4160" t="str">
        <f ca="1">PROPER(TRIM(Table1[[#This Row],[Campaign Name]]))</f>
        <v>Flash Sale</v>
      </c>
      <c r="C4160" t="str">
        <f ca="1">PROPER(TRIM(Table1[[#This Row],[Campaign Type]]))</f>
        <v>Awareness</v>
      </c>
      <c r="D4160" t="str">
        <f ca="1">PROPER(TRIM(Table1[[#This Row],[Marketing Channel]]))</f>
        <v>Meta Ads</v>
      </c>
      <c r="E4160" t="s">
        <v>933</v>
      </c>
      <c r="F4160" t="s">
        <v>112</v>
      </c>
      <c r="G4160" t="s">
        <v>11141</v>
      </c>
      <c r="H4160" t="s">
        <v>36</v>
      </c>
      <c r="I4160" t="s">
        <v>24</v>
      </c>
      <c r="J4160" t="s">
        <v>63</v>
      </c>
      <c r="K4160">
        <v>113317</v>
      </c>
      <c r="L4160">
        <v>2770</v>
      </c>
      <c r="M4160">
        <v>2.44</v>
      </c>
      <c r="N4160">
        <v>461</v>
      </c>
      <c r="O4160">
        <v>16.64</v>
      </c>
      <c r="P4160">
        <v>14539.76</v>
      </c>
      <c r="Q4160">
        <v>23662.48</v>
      </c>
      <c r="R4160" s="6">
        <v>62.743263987851236</v>
      </c>
      <c r="S4160">
        <v>57</v>
      </c>
      <c r="T4160" t="str">
        <f ca="1">PROPER(TRIM(Table1[[#This Row],[Campaign Status]]))</f>
        <v>Completed</v>
      </c>
      <c r="V4160" s="1">
        <f t="shared" si="192"/>
        <v>461</v>
      </c>
      <c r="W4160" t="str">
        <f t="shared" ca="1" si="193"/>
        <v>west</v>
      </c>
      <c r="X4160" s="6">
        <f t="shared" si="194"/>
        <v>2833.9202359579381</v>
      </c>
    </row>
    <row r="4161" spans="1:24" x14ac:dyDescent="0.3">
      <c r="A4161" t="s">
        <v>5277</v>
      </c>
      <c r="B4161" t="str">
        <f ca="1">PROPER(TRIM(Table1[[#This Row],[Campaign Name]]))</f>
        <v>Mega Discount</v>
      </c>
      <c r="C4161" t="str">
        <f ca="1">PROPER(TRIM(Table1[[#This Row],[Campaign Type]]))</f>
        <v>Sales</v>
      </c>
      <c r="D4161" t="str">
        <f ca="1">PROPER(TRIM(Table1[[#This Row],[Marketing Channel]]))</f>
        <v>Google Ads</v>
      </c>
      <c r="E4161" t="s">
        <v>786</v>
      </c>
      <c r="F4161" t="s">
        <v>819</v>
      </c>
      <c r="G4161" t="s">
        <v>11141</v>
      </c>
      <c r="H4161" t="s">
        <v>23</v>
      </c>
      <c r="I4161" t="s">
        <v>68</v>
      </c>
      <c r="J4161" t="s">
        <v>32</v>
      </c>
      <c r="K4161">
        <v>39942</v>
      </c>
      <c r="L4161">
        <v>257</v>
      </c>
      <c r="M4161">
        <v>0.64</v>
      </c>
      <c r="N4161">
        <v>49</v>
      </c>
      <c r="O4161">
        <v>19.07</v>
      </c>
      <c r="P4161">
        <v>10956.94</v>
      </c>
      <c r="Q4161">
        <v>40021.230000000003</v>
      </c>
      <c r="R4161" s="6">
        <v>265.25918732784885</v>
      </c>
      <c r="S4161">
        <v>40</v>
      </c>
      <c r="T4161" t="str">
        <f ca="1">PROPER(TRIM(Table1[[#This Row],[Campaign Status]]))</f>
        <v>Completed</v>
      </c>
      <c r="V4161" s="1">
        <f t="shared" si="192"/>
        <v>49</v>
      </c>
      <c r="W4161" t="str">
        <f t="shared" ca="1" si="193"/>
        <v>west</v>
      </c>
      <c r="X4161" s="6">
        <f t="shared" si="194"/>
        <v>62.743263987851236</v>
      </c>
    </row>
    <row r="4162" spans="1:24" x14ac:dyDescent="0.3">
      <c r="A4162" t="s">
        <v>5278</v>
      </c>
      <c r="B4162" t="str">
        <f ca="1">PROPER(TRIM(Table1[[#This Row],[Campaign Name]]))</f>
        <v>New Launch</v>
      </c>
      <c r="C4162" t="str">
        <f ca="1">PROPER(TRIM(Table1[[#This Row],[Campaign Type]]))</f>
        <v>Sales</v>
      </c>
      <c r="D4162" t="str">
        <f ca="1">PROPER(TRIM(Table1[[#This Row],[Marketing Channel]]))</f>
        <v>Google Ads</v>
      </c>
      <c r="E4162" t="s">
        <v>289</v>
      </c>
      <c r="F4162" t="s">
        <v>1171</v>
      </c>
      <c r="G4162" t="s">
        <v>11141</v>
      </c>
      <c r="H4162" t="s">
        <v>36</v>
      </c>
      <c r="I4162" t="s">
        <v>31</v>
      </c>
      <c r="J4162" t="s">
        <v>32</v>
      </c>
      <c r="K4162">
        <v>72358</v>
      </c>
      <c r="L4162">
        <v>10675</v>
      </c>
      <c r="M4162">
        <v>14.75</v>
      </c>
      <c r="N4162">
        <v>2933</v>
      </c>
      <c r="O4162">
        <v>27.48</v>
      </c>
      <c r="P4162">
        <v>3988.1535696969677</v>
      </c>
      <c r="Q4162">
        <v>12479.27</v>
      </c>
      <c r="R4162" s="6">
        <v>212.90846207179061</v>
      </c>
      <c r="S4162">
        <v>867</v>
      </c>
      <c r="T4162" t="str">
        <f ca="1">PROPER(TRIM(Table1[[#This Row],[Campaign Status]]))</f>
        <v>Active</v>
      </c>
      <c r="V4162" s="1">
        <f t="shared" ref="V4162:V4225" si="195">IF(N4162="",ROUND(L4162*O4162/100,0),N4162)</f>
        <v>2933</v>
      </c>
      <c r="W4162" t="str">
        <f t="shared" ca="1" si="193"/>
        <v>west</v>
      </c>
      <c r="X4162" s="6">
        <f t="shared" si="194"/>
        <v>265.25918732784885</v>
      </c>
    </row>
    <row r="4163" spans="1:24" x14ac:dyDescent="0.3">
      <c r="A4163" t="s">
        <v>5279</v>
      </c>
      <c r="B4163" t="str">
        <f ca="1">PROPER(TRIM(Table1[[#This Row],[Campaign Name]]))</f>
        <v>Summer Sale</v>
      </c>
      <c r="C4163" t="str">
        <f ca="1">PROPER(TRIM(Table1[[#This Row],[Campaign Type]]))</f>
        <v>Retargeting</v>
      </c>
      <c r="D4163" t="str">
        <f ca="1">PROPER(TRIM(Table1[[#This Row],[Marketing Channel]]))</f>
        <v>Youtube</v>
      </c>
      <c r="E4163" t="s">
        <v>3514</v>
      </c>
      <c r="F4163" t="s">
        <v>214</v>
      </c>
      <c r="G4163" t="s">
        <v>46</v>
      </c>
      <c r="H4163" t="s">
        <v>30</v>
      </c>
      <c r="I4163" t="s">
        <v>31</v>
      </c>
      <c r="J4163" t="s">
        <v>25</v>
      </c>
      <c r="K4163">
        <v>158579</v>
      </c>
      <c r="L4163">
        <v>9696</v>
      </c>
      <c r="M4163">
        <v>6.11</v>
      </c>
      <c r="N4163">
        <v>1419</v>
      </c>
      <c r="O4163">
        <v>14.63</v>
      </c>
      <c r="P4163">
        <v>9702.74</v>
      </c>
      <c r="Q4163">
        <v>3893.46</v>
      </c>
      <c r="R4163" s="6">
        <v>-59.872572077578091</v>
      </c>
      <c r="S4163">
        <v>735</v>
      </c>
      <c r="T4163" t="str">
        <f ca="1">PROPER(TRIM(Table1[[#This Row],[Campaign Status]]))</f>
        <v>Paused</v>
      </c>
      <c r="V4163" s="1">
        <f t="shared" si="195"/>
        <v>1419</v>
      </c>
      <c r="W4163" t="str">
        <f t="shared" ref="W4163:W4226" ca="1" si="196">IF(OR(D4163="Delhi",D4163="lucknow",D4163="jaipur"),"North",IF(OR(D4163="Bengaluru",D4163="chennai"),"South",IF(D4163="Kolkata","East",IF(OR(D4163="Mumbai",D4163="Pune",D4163="Ahmedabad"),"west","unknown"))))</f>
        <v>South</v>
      </c>
      <c r="X4163" s="6">
        <f t="shared" si="194"/>
        <v>212.90846207179061</v>
      </c>
    </row>
    <row r="4164" spans="1:24" x14ac:dyDescent="0.3">
      <c r="A4164" t="s">
        <v>5280</v>
      </c>
      <c r="B4164" t="str">
        <f ca="1">PROPER(TRIM(Table1[[#This Row],[Campaign Name]]))</f>
        <v>Festive Offer</v>
      </c>
      <c r="C4164" t="str">
        <f ca="1">PROPER(TRIM(Table1[[#This Row],[Campaign Type]]))</f>
        <v>Sales</v>
      </c>
      <c r="D4164" t="str">
        <f ca="1">PROPER(TRIM(Table1[[#This Row],[Marketing Channel]]))</f>
        <v>Email</v>
      </c>
      <c r="E4164" t="s">
        <v>3500</v>
      </c>
      <c r="F4164" t="s">
        <v>489</v>
      </c>
      <c r="G4164" t="s">
        <v>46</v>
      </c>
      <c r="H4164" t="s">
        <v>42</v>
      </c>
      <c r="I4164" t="s">
        <v>62</v>
      </c>
      <c r="J4164" t="s">
        <v>25</v>
      </c>
      <c r="K4164">
        <v>140363</v>
      </c>
      <c r="L4164">
        <v>20297</v>
      </c>
      <c r="M4164">
        <v>14.46</v>
      </c>
      <c r="N4164">
        <v>132</v>
      </c>
      <c r="O4164">
        <v>0.65</v>
      </c>
      <c r="P4164">
        <v>1041.75</v>
      </c>
      <c r="Q4164">
        <v>37353.32</v>
      </c>
      <c r="R4164" s="6">
        <v>3485.6318694504439</v>
      </c>
      <c r="S4164">
        <v>0</v>
      </c>
      <c r="T4164" t="str">
        <f ca="1">PROPER(TRIM(Table1[[#This Row],[Campaign Status]]))</f>
        <v>Completed</v>
      </c>
      <c r="V4164" s="1">
        <f t="shared" si="195"/>
        <v>132</v>
      </c>
      <c r="W4164" t="str">
        <f t="shared" ca="1" si="196"/>
        <v>South</v>
      </c>
      <c r="X4164" s="6">
        <f t="shared" ref="X4164:X4227" si="197">R4163*1</f>
        <v>-59.872572077578091</v>
      </c>
    </row>
    <row r="4165" spans="1:24" x14ac:dyDescent="0.3">
      <c r="A4165" t="s">
        <v>5281</v>
      </c>
      <c r="B4165" t="str">
        <f ca="1">PROPER(TRIM(Table1[[#This Row],[Campaign Name]]))</f>
        <v>Summer Sale</v>
      </c>
      <c r="C4165" t="str">
        <f ca="1">PROPER(TRIM(Table1[[#This Row],[Campaign Type]]))</f>
        <v>Awareness</v>
      </c>
      <c r="D4165" t="str">
        <f ca="1">PROPER(TRIM(Table1[[#This Row],[Marketing Channel]]))</f>
        <v>Email</v>
      </c>
      <c r="E4165" t="s">
        <v>2299</v>
      </c>
      <c r="F4165" t="s">
        <v>509</v>
      </c>
      <c r="G4165" t="s">
        <v>29</v>
      </c>
      <c r="H4165" t="s">
        <v>99</v>
      </c>
      <c r="I4165" t="s">
        <v>62</v>
      </c>
      <c r="J4165" t="s">
        <v>25</v>
      </c>
      <c r="K4165">
        <v>183105</v>
      </c>
      <c r="L4165">
        <v>8082</v>
      </c>
      <c r="M4165">
        <v>4.41</v>
      </c>
      <c r="N4165">
        <v>1334</v>
      </c>
      <c r="O4165">
        <v>16.510000000000002</v>
      </c>
      <c r="P4165">
        <v>4021.4266195524165</v>
      </c>
      <c r="Q4165">
        <v>43075.519999999997</v>
      </c>
      <c r="R4165" s="6">
        <v>971.15021794912889</v>
      </c>
      <c r="S4165">
        <v>1287</v>
      </c>
      <c r="T4165" t="str">
        <f ca="1">PROPER(TRIM(Table1[[#This Row],[Campaign Status]]))</f>
        <v>Completed</v>
      </c>
      <c r="V4165" s="1">
        <f t="shared" si="195"/>
        <v>1334</v>
      </c>
      <c r="W4165" t="str">
        <f t="shared" ca="1" si="196"/>
        <v>North</v>
      </c>
      <c r="X4165" s="6">
        <f t="shared" si="197"/>
        <v>3485.6318694504439</v>
      </c>
    </row>
    <row r="4166" spans="1:24" x14ac:dyDescent="0.3">
      <c r="A4166" t="s">
        <v>5282</v>
      </c>
      <c r="B4166" t="str">
        <f ca="1">PROPER(TRIM(Table1[[#This Row],[Campaign Name]]))</f>
        <v>Festive Offer</v>
      </c>
      <c r="C4166" t="str">
        <f ca="1">PROPER(TRIM(Table1[[#This Row],[Campaign Type]]))</f>
        <v>Retargeting</v>
      </c>
      <c r="D4166" t="str">
        <f ca="1">PROPER(TRIM(Table1[[#This Row],[Marketing Channel]]))</f>
        <v>Instagram</v>
      </c>
      <c r="E4166" t="s">
        <v>1130</v>
      </c>
      <c r="F4166" t="s">
        <v>112</v>
      </c>
      <c r="G4166" t="s">
        <v>46</v>
      </c>
      <c r="H4166" t="s">
        <v>30</v>
      </c>
      <c r="I4166" t="s">
        <v>68</v>
      </c>
      <c r="J4166" t="s">
        <v>63</v>
      </c>
      <c r="K4166">
        <v>45123</v>
      </c>
      <c r="L4166">
        <v>4115</v>
      </c>
      <c r="M4166">
        <v>9.1199999999999992</v>
      </c>
      <c r="N4166">
        <v>392</v>
      </c>
      <c r="O4166">
        <v>9.5299999999999994</v>
      </c>
      <c r="P4166">
        <v>14799.95</v>
      </c>
      <c r="Q4166">
        <v>26613.73</v>
      </c>
      <c r="R4166" s="6">
        <v>79.823107510498332</v>
      </c>
      <c r="S4166">
        <v>304</v>
      </c>
      <c r="T4166" t="str">
        <f ca="1">PROPER(TRIM(Table1[[#This Row],[Campaign Status]]))</f>
        <v>Active</v>
      </c>
      <c r="V4166" s="1">
        <f t="shared" si="195"/>
        <v>392</v>
      </c>
      <c r="W4166" t="str">
        <f t="shared" ca="1" si="196"/>
        <v>South</v>
      </c>
      <c r="X4166" s="6">
        <f t="shared" si="197"/>
        <v>971.15021794912889</v>
      </c>
    </row>
    <row r="4167" spans="1:24" x14ac:dyDescent="0.3">
      <c r="A4167" t="s">
        <v>5283</v>
      </c>
      <c r="B4167" t="str">
        <f ca="1">PROPER(TRIM(Table1[[#This Row],[Campaign Name]]))</f>
        <v>Summer Sale</v>
      </c>
      <c r="C4167" t="str">
        <f ca="1">PROPER(TRIM(Table1[[#This Row],[Campaign Type]]))</f>
        <v>Retargeting</v>
      </c>
      <c r="D4167" t="str">
        <f ca="1">PROPER(TRIM(Table1[[#This Row],[Marketing Channel]]))</f>
        <v>Google Ads</v>
      </c>
      <c r="E4167" t="s">
        <v>3169</v>
      </c>
      <c r="F4167" t="s">
        <v>1427</v>
      </c>
      <c r="G4167" t="s">
        <v>11141</v>
      </c>
      <c r="H4167" t="s">
        <v>23</v>
      </c>
      <c r="I4167" t="s">
        <v>62</v>
      </c>
      <c r="J4167" t="s">
        <v>25</v>
      </c>
      <c r="K4167">
        <v>81738</v>
      </c>
      <c r="L4167">
        <v>6333</v>
      </c>
      <c r="M4167">
        <v>7.75</v>
      </c>
      <c r="N4167">
        <v>905</v>
      </c>
      <c r="O4167">
        <v>14.29</v>
      </c>
      <c r="P4167">
        <v>3988.1535696969677</v>
      </c>
      <c r="Q4167">
        <v>31193.55</v>
      </c>
      <c r="R4167" s="6">
        <v>682.15518672642736</v>
      </c>
      <c r="S4167">
        <v>651</v>
      </c>
      <c r="T4167" t="str">
        <f ca="1">PROPER(TRIM(Table1[[#This Row],[Campaign Status]]))</f>
        <v>Completed</v>
      </c>
      <c r="V4167" s="1">
        <f t="shared" si="195"/>
        <v>905</v>
      </c>
      <c r="W4167" t="str">
        <f t="shared" ca="1" si="196"/>
        <v>west</v>
      </c>
      <c r="X4167" s="6">
        <f t="shared" si="197"/>
        <v>79.823107510498332</v>
      </c>
    </row>
    <row r="4168" spans="1:24" x14ac:dyDescent="0.3">
      <c r="A4168" t="s">
        <v>5284</v>
      </c>
      <c r="B4168" t="str">
        <f ca="1">PROPER(TRIM(Table1[[#This Row],[Campaign Name]]))</f>
        <v>Summer Sale</v>
      </c>
      <c r="C4168" t="str">
        <f ca="1">PROPER(TRIM(Table1[[#This Row],[Campaign Type]]))</f>
        <v>Sales</v>
      </c>
      <c r="D4168" t="str">
        <f ca="1">PROPER(TRIM(Table1[[#This Row],[Marketing Channel]]))</f>
        <v>Meta Ads</v>
      </c>
      <c r="E4168" t="s">
        <v>504</v>
      </c>
      <c r="F4168" t="s">
        <v>112</v>
      </c>
      <c r="G4168" t="s">
        <v>46</v>
      </c>
      <c r="H4168" t="s">
        <v>30</v>
      </c>
      <c r="I4168" t="s">
        <v>24</v>
      </c>
      <c r="J4168" t="s">
        <v>25</v>
      </c>
      <c r="K4168">
        <v>99213</v>
      </c>
      <c r="L4168">
        <v>5034</v>
      </c>
      <c r="M4168">
        <v>5.07</v>
      </c>
      <c r="N4168">
        <v>619</v>
      </c>
      <c r="O4168">
        <v>12.3</v>
      </c>
      <c r="P4168">
        <v>3817.8497265160554</v>
      </c>
      <c r="Q4168">
        <v>36004.1</v>
      </c>
      <c r="R4168" s="6">
        <v>843.04654659247728</v>
      </c>
      <c r="S4168">
        <v>583</v>
      </c>
      <c r="T4168" t="str">
        <f ca="1">PROPER(TRIM(Table1[[#This Row],[Campaign Status]]))</f>
        <v>Active</v>
      </c>
      <c r="V4168" s="1">
        <f t="shared" si="195"/>
        <v>619</v>
      </c>
      <c r="W4168" t="str">
        <f t="shared" ca="1" si="196"/>
        <v>South</v>
      </c>
      <c r="X4168" s="6">
        <f t="shared" si="197"/>
        <v>682.15518672642736</v>
      </c>
    </row>
    <row r="4169" spans="1:24" x14ac:dyDescent="0.3">
      <c r="A4169" t="s">
        <v>5285</v>
      </c>
      <c r="B4169" t="str">
        <f ca="1">PROPER(TRIM(Table1[[#This Row],[Campaign Name]]))</f>
        <v>Mega Discount</v>
      </c>
      <c r="C4169" t="str">
        <f ca="1">PROPER(TRIM(Table1[[#This Row],[Campaign Type]]))</f>
        <v>Lead Gen</v>
      </c>
      <c r="D4169" t="str">
        <f ca="1">PROPER(TRIM(Table1[[#This Row],[Marketing Channel]]))</f>
        <v>Linkedin</v>
      </c>
      <c r="E4169" t="s">
        <v>827</v>
      </c>
      <c r="F4169" t="s">
        <v>303</v>
      </c>
      <c r="G4169" t="s">
        <v>29</v>
      </c>
      <c r="H4169" t="s">
        <v>67</v>
      </c>
      <c r="I4169" t="s">
        <v>68</v>
      </c>
      <c r="J4169" t="s">
        <v>25</v>
      </c>
      <c r="K4169">
        <v>26414</v>
      </c>
      <c r="L4169">
        <v>3819</v>
      </c>
      <c r="M4169">
        <v>14.46</v>
      </c>
      <c r="N4169">
        <v>1201</v>
      </c>
      <c r="O4169">
        <v>31.45</v>
      </c>
      <c r="P4169">
        <v>3830.4648972188602</v>
      </c>
      <c r="Q4169">
        <v>11885.59</v>
      </c>
      <c r="R4169" s="6">
        <v>210.29105654067286</v>
      </c>
      <c r="S4169">
        <v>836</v>
      </c>
      <c r="T4169" t="str">
        <f ca="1">PROPER(TRIM(Table1[[#This Row],[Campaign Status]]))</f>
        <v>Paused</v>
      </c>
      <c r="V4169" s="1">
        <f t="shared" si="195"/>
        <v>1201</v>
      </c>
      <c r="W4169" t="str">
        <f t="shared" ca="1" si="196"/>
        <v>North</v>
      </c>
      <c r="X4169" s="6">
        <f t="shared" si="197"/>
        <v>843.04654659247728</v>
      </c>
    </row>
    <row r="4170" spans="1:24" x14ac:dyDescent="0.3">
      <c r="A4170" t="s">
        <v>5286</v>
      </c>
      <c r="B4170" t="str">
        <f ca="1">PROPER(TRIM(Table1[[#This Row],[Campaign Name]]))</f>
        <v>Festive Offer</v>
      </c>
      <c r="C4170" t="str">
        <f ca="1">PROPER(TRIM(Table1[[#This Row],[Campaign Type]]))</f>
        <v>Retargeting</v>
      </c>
      <c r="D4170" t="str">
        <f ca="1">PROPER(TRIM(Table1[[#This Row],[Marketing Channel]]))</f>
        <v>Email</v>
      </c>
      <c r="E4170" t="s">
        <v>1391</v>
      </c>
      <c r="F4170" t="s">
        <v>106</v>
      </c>
      <c r="G4170" t="s">
        <v>11141</v>
      </c>
      <c r="H4170" t="s">
        <v>36</v>
      </c>
      <c r="I4170" t="s">
        <v>31</v>
      </c>
      <c r="J4170" t="s">
        <v>63</v>
      </c>
      <c r="K4170">
        <v>42483</v>
      </c>
      <c r="L4170">
        <v>1051</v>
      </c>
      <c r="M4170">
        <v>2.4700000000000002</v>
      </c>
      <c r="N4170">
        <v>172</v>
      </c>
      <c r="O4170">
        <v>16.37</v>
      </c>
      <c r="P4170">
        <v>14621.19</v>
      </c>
      <c r="Q4170">
        <v>46379.35</v>
      </c>
      <c r="R4170" s="6">
        <v>217.20639701693221</v>
      </c>
      <c r="S4170">
        <v>50</v>
      </c>
      <c r="T4170" t="str">
        <f ca="1">PROPER(TRIM(Table1[[#This Row],[Campaign Status]]))</f>
        <v>Active</v>
      </c>
      <c r="V4170" s="1">
        <f t="shared" si="195"/>
        <v>172</v>
      </c>
      <c r="W4170" t="str">
        <f t="shared" ca="1" si="196"/>
        <v>west</v>
      </c>
      <c r="X4170" s="6">
        <f t="shared" si="197"/>
        <v>210.29105654067286</v>
      </c>
    </row>
    <row r="4171" spans="1:24" x14ac:dyDescent="0.3">
      <c r="A4171" t="s">
        <v>5287</v>
      </c>
      <c r="B4171" t="str">
        <f ca="1">PROPER(TRIM(Table1[[#This Row],[Campaign Name]]))</f>
        <v>Mega Discount</v>
      </c>
      <c r="C4171" t="str">
        <f ca="1">PROPER(TRIM(Table1[[#This Row],[Campaign Type]]))</f>
        <v>Retargeting</v>
      </c>
      <c r="D4171" t="str">
        <f ca="1">PROPER(TRIM(Table1[[#This Row],[Marketing Channel]]))</f>
        <v>Google Ads</v>
      </c>
      <c r="E4171" t="s">
        <v>856</v>
      </c>
      <c r="F4171" t="s">
        <v>49</v>
      </c>
      <c r="G4171" t="s">
        <v>46</v>
      </c>
      <c r="H4171" t="s">
        <v>30</v>
      </c>
      <c r="I4171" t="s">
        <v>62</v>
      </c>
      <c r="J4171" t="s">
        <v>25</v>
      </c>
      <c r="K4171">
        <v>32948</v>
      </c>
      <c r="L4171">
        <v>3475</v>
      </c>
      <c r="M4171">
        <v>10.55</v>
      </c>
      <c r="N4171">
        <v>78</v>
      </c>
      <c r="O4171">
        <v>2.2400000000000002</v>
      </c>
      <c r="P4171">
        <v>14087.28</v>
      </c>
      <c r="Q4171">
        <v>49314.99</v>
      </c>
      <c r="R4171" s="6">
        <v>250.06750770908224</v>
      </c>
      <c r="S4171">
        <v>15</v>
      </c>
      <c r="T4171" t="str">
        <f ca="1">PROPER(TRIM(Table1[[#This Row],[Campaign Status]]))</f>
        <v>Paused</v>
      </c>
      <c r="V4171" s="1">
        <f t="shared" si="195"/>
        <v>78</v>
      </c>
      <c r="W4171" t="str">
        <f t="shared" ca="1" si="196"/>
        <v>South</v>
      </c>
      <c r="X4171" s="6">
        <f t="shared" si="197"/>
        <v>217.20639701693221</v>
      </c>
    </row>
    <row r="4172" spans="1:24" x14ac:dyDescent="0.3">
      <c r="A4172" t="s">
        <v>5288</v>
      </c>
      <c r="B4172" t="str">
        <f ca="1">PROPER(TRIM(Table1[[#This Row],[Campaign Name]]))</f>
        <v>Flash Sale</v>
      </c>
      <c r="C4172" t="str">
        <f ca="1">PROPER(TRIM(Table1[[#This Row],[Campaign Type]]))</f>
        <v>Lead Gen</v>
      </c>
      <c r="D4172" t="str">
        <f ca="1">PROPER(TRIM(Table1[[#This Row],[Marketing Channel]]))</f>
        <v>Linkedin</v>
      </c>
      <c r="E4172" t="s">
        <v>474</v>
      </c>
      <c r="F4172" t="s">
        <v>170</v>
      </c>
      <c r="G4172" t="s">
        <v>29</v>
      </c>
      <c r="H4172" t="s">
        <v>99</v>
      </c>
      <c r="I4172" t="s">
        <v>24</v>
      </c>
      <c r="J4172" t="s">
        <v>25</v>
      </c>
      <c r="K4172">
        <v>120333</v>
      </c>
      <c r="L4172">
        <v>3169</v>
      </c>
      <c r="M4172">
        <v>2.63</v>
      </c>
      <c r="N4172">
        <v>388</v>
      </c>
      <c r="O4172">
        <v>12.24</v>
      </c>
      <c r="P4172">
        <v>9832.99</v>
      </c>
      <c r="Q4172">
        <v>13665.49</v>
      </c>
      <c r="R4172" s="6">
        <v>38.975937125940327</v>
      </c>
      <c r="S4172">
        <v>54</v>
      </c>
      <c r="T4172" t="str">
        <f ca="1">PROPER(TRIM(Table1[[#This Row],[Campaign Status]]))</f>
        <v>Completed</v>
      </c>
      <c r="V4172" s="1">
        <f t="shared" si="195"/>
        <v>388</v>
      </c>
      <c r="W4172" t="str">
        <f t="shared" ca="1" si="196"/>
        <v>North</v>
      </c>
      <c r="X4172" s="6">
        <f t="shared" si="197"/>
        <v>250.06750770908224</v>
      </c>
    </row>
    <row r="4173" spans="1:24" x14ac:dyDescent="0.3">
      <c r="A4173" t="s">
        <v>5289</v>
      </c>
      <c r="B4173" t="str">
        <f ca="1">PROPER(TRIM(Table1[[#This Row],[Campaign Name]]))</f>
        <v>Mega Discount</v>
      </c>
      <c r="C4173" t="str">
        <f ca="1">PROPER(TRIM(Table1[[#This Row],[Campaign Type]]))</f>
        <v>Awareness</v>
      </c>
      <c r="D4173" t="str">
        <f ca="1">PROPER(TRIM(Table1[[#This Row],[Marketing Channel]]))</f>
        <v>Email</v>
      </c>
      <c r="E4173" t="s">
        <v>567</v>
      </c>
      <c r="F4173" t="s">
        <v>365</v>
      </c>
      <c r="G4173" t="s">
        <v>29</v>
      </c>
      <c r="H4173" t="s">
        <v>61</v>
      </c>
      <c r="I4173" t="s">
        <v>24</v>
      </c>
      <c r="J4173" t="s">
        <v>25</v>
      </c>
      <c r="K4173">
        <v>70852</v>
      </c>
      <c r="L4173">
        <v>9859</v>
      </c>
      <c r="M4173">
        <v>13.91</v>
      </c>
      <c r="N4173">
        <v>1711</v>
      </c>
      <c r="O4173">
        <v>17.350000000000001</v>
      </c>
      <c r="P4173">
        <v>14625.05</v>
      </c>
      <c r="Q4173">
        <v>4966.1499999999996</v>
      </c>
      <c r="R4173" s="6">
        <v>-66.0435348938978</v>
      </c>
      <c r="S4173">
        <v>667</v>
      </c>
      <c r="T4173" t="str">
        <f ca="1">PROPER(TRIM(Table1[[#This Row],[Campaign Status]]))</f>
        <v>Paused</v>
      </c>
      <c r="V4173" s="1">
        <f t="shared" si="195"/>
        <v>1711</v>
      </c>
      <c r="W4173" t="str">
        <f t="shared" ca="1" si="196"/>
        <v>North</v>
      </c>
      <c r="X4173" s="6">
        <f t="shared" si="197"/>
        <v>38.975937125940327</v>
      </c>
    </row>
    <row r="4174" spans="1:24" x14ac:dyDescent="0.3">
      <c r="A4174" t="s">
        <v>5290</v>
      </c>
      <c r="B4174" t="str">
        <f ca="1">PROPER(TRIM(Table1[[#This Row],[Campaign Name]]))</f>
        <v>Festive Offer</v>
      </c>
      <c r="C4174" t="str">
        <f ca="1">PROPER(TRIM(Table1[[#This Row],[Campaign Type]]))</f>
        <v>Lead Gen</v>
      </c>
      <c r="D4174" t="str">
        <f ca="1">PROPER(TRIM(Table1[[#This Row],[Marketing Channel]]))</f>
        <v>Google Ads</v>
      </c>
      <c r="E4174" t="s">
        <v>2765</v>
      </c>
      <c r="F4174" t="s">
        <v>1108</v>
      </c>
      <c r="G4174" t="s">
        <v>41</v>
      </c>
      <c r="H4174" t="s">
        <v>11140</v>
      </c>
      <c r="I4174" t="s">
        <v>68</v>
      </c>
      <c r="J4174" t="s">
        <v>25</v>
      </c>
      <c r="K4174">
        <v>140141</v>
      </c>
      <c r="L4174">
        <v>8251</v>
      </c>
      <c r="M4174">
        <v>5.89</v>
      </c>
      <c r="N4174">
        <v>1148</v>
      </c>
      <c r="O4174">
        <v>13.91</v>
      </c>
      <c r="P4174">
        <v>3988.1535696969677</v>
      </c>
      <c r="Q4174">
        <v>2504.9299999999998</v>
      </c>
      <c r="R4174" s="6">
        <v>-37.190733600804336</v>
      </c>
      <c r="S4174">
        <v>227</v>
      </c>
      <c r="T4174" t="str">
        <f ca="1">PROPER(TRIM(Table1[[#This Row],[Campaign Status]]))</f>
        <v>Completed</v>
      </c>
      <c r="V4174" s="1">
        <f t="shared" si="195"/>
        <v>1148</v>
      </c>
      <c r="W4174" t="str">
        <f t="shared" ca="1" si="196"/>
        <v>East</v>
      </c>
      <c r="X4174" s="6">
        <f t="shared" si="197"/>
        <v>-66.0435348938978</v>
      </c>
    </row>
    <row r="4175" spans="1:24" x14ac:dyDescent="0.3">
      <c r="A4175" t="s">
        <v>5291</v>
      </c>
      <c r="B4175" t="str">
        <f ca="1">PROPER(TRIM(Table1[[#This Row],[Campaign Name]]))</f>
        <v>New Launch</v>
      </c>
      <c r="C4175" t="str">
        <f ca="1">PROPER(TRIM(Table1[[#This Row],[Campaign Type]]))</f>
        <v>Awareness</v>
      </c>
      <c r="D4175" t="str">
        <f ca="1">PROPER(TRIM(Table1[[#This Row],[Marketing Channel]]))</f>
        <v>Meta Ads</v>
      </c>
      <c r="E4175" t="s">
        <v>2517</v>
      </c>
      <c r="F4175" t="s">
        <v>164</v>
      </c>
      <c r="G4175" t="s">
        <v>29</v>
      </c>
      <c r="H4175" t="s">
        <v>99</v>
      </c>
      <c r="I4175" t="s">
        <v>24</v>
      </c>
      <c r="J4175" t="s">
        <v>32</v>
      </c>
      <c r="K4175">
        <v>150473</v>
      </c>
      <c r="L4175">
        <v>17703</v>
      </c>
      <c r="M4175">
        <v>11.76</v>
      </c>
      <c r="N4175">
        <v>2462</v>
      </c>
      <c r="O4175">
        <v>13.91</v>
      </c>
      <c r="P4175">
        <v>250</v>
      </c>
      <c r="Q4175">
        <v>7705.86</v>
      </c>
      <c r="R4175" s="6">
        <v>2982.3439999999996</v>
      </c>
      <c r="S4175">
        <v>1010</v>
      </c>
      <c r="T4175" t="str">
        <f ca="1">PROPER(TRIM(Table1[[#This Row],[Campaign Status]]))</f>
        <v>Active</v>
      </c>
      <c r="V4175" s="1">
        <f t="shared" si="195"/>
        <v>2462</v>
      </c>
      <c r="W4175" t="str">
        <f t="shared" ca="1" si="196"/>
        <v>North</v>
      </c>
      <c r="X4175" s="6">
        <f t="shared" si="197"/>
        <v>-37.190733600804336</v>
      </c>
    </row>
    <row r="4176" spans="1:24" x14ac:dyDescent="0.3">
      <c r="A4176" t="s">
        <v>5292</v>
      </c>
      <c r="B4176" t="str">
        <f ca="1">PROPER(TRIM(Table1[[#This Row],[Campaign Name]]))</f>
        <v>Festive Offer</v>
      </c>
      <c r="C4176" t="str">
        <f ca="1">PROPER(TRIM(Table1[[#This Row],[Campaign Type]]))</f>
        <v>Lead Gen</v>
      </c>
      <c r="D4176" t="str">
        <f ca="1">PROPER(TRIM(Table1[[#This Row],[Marketing Channel]]))</f>
        <v>Youtube</v>
      </c>
      <c r="E4176" t="s">
        <v>470</v>
      </c>
      <c r="F4176" t="s">
        <v>405</v>
      </c>
      <c r="G4176" t="s">
        <v>29</v>
      </c>
      <c r="H4176" t="s">
        <v>99</v>
      </c>
      <c r="I4176" t="s">
        <v>24</v>
      </c>
      <c r="J4176" t="s">
        <v>25</v>
      </c>
      <c r="K4176">
        <v>197367</v>
      </c>
      <c r="L4176">
        <v>21079</v>
      </c>
      <c r="M4176">
        <v>10.68</v>
      </c>
      <c r="N4176">
        <v>1051</v>
      </c>
      <c r="O4176">
        <v>4.99</v>
      </c>
      <c r="P4176">
        <v>3234.85</v>
      </c>
      <c r="Q4176">
        <v>29403.07</v>
      </c>
      <c r="R4176" s="6">
        <v>808.94693726138769</v>
      </c>
      <c r="S4176">
        <v>105</v>
      </c>
      <c r="T4176" t="str">
        <f ca="1">PROPER(TRIM(Table1[[#This Row],[Campaign Status]]))</f>
        <v>Paused</v>
      </c>
      <c r="V4176" s="1">
        <f t="shared" si="195"/>
        <v>1051</v>
      </c>
      <c r="W4176" t="str">
        <f t="shared" ca="1" si="196"/>
        <v>North</v>
      </c>
      <c r="X4176" s="6">
        <f t="shared" si="197"/>
        <v>2982.3439999999996</v>
      </c>
    </row>
    <row r="4177" spans="1:24" x14ac:dyDescent="0.3">
      <c r="A4177" t="s">
        <v>5293</v>
      </c>
      <c r="B4177" t="str">
        <f ca="1">PROPER(TRIM(Table1[[#This Row],[Campaign Name]]))</f>
        <v>Festive Offer</v>
      </c>
      <c r="C4177" t="str">
        <f ca="1">PROPER(TRIM(Table1[[#This Row],[Campaign Type]]))</f>
        <v>Lead Gen</v>
      </c>
      <c r="D4177" t="str">
        <f ca="1">PROPER(TRIM(Table1[[#This Row],[Marketing Channel]]))</f>
        <v>Google Ads</v>
      </c>
      <c r="E4177" t="s">
        <v>1668</v>
      </c>
      <c r="F4177" t="s">
        <v>371</v>
      </c>
      <c r="G4177" t="s">
        <v>11141</v>
      </c>
      <c r="H4177" t="s">
        <v>36</v>
      </c>
      <c r="I4177" t="s">
        <v>68</v>
      </c>
      <c r="J4177" t="s">
        <v>32</v>
      </c>
      <c r="K4177">
        <v>19049</v>
      </c>
      <c r="L4177">
        <v>207</v>
      </c>
      <c r="M4177">
        <v>1.0900000000000001</v>
      </c>
      <c r="N4177">
        <v>7</v>
      </c>
      <c r="O4177">
        <v>3.38</v>
      </c>
      <c r="P4177">
        <v>250</v>
      </c>
      <c r="Q4177">
        <v>15860.89</v>
      </c>
      <c r="R4177" s="6">
        <v>6244.3559999999998</v>
      </c>
      <c r="S4177">
        <v>3</v>
      </c>
      <c r="T4177" t="str">
        <f ca="1">PROPER(TRIM(Table1[[#This Row],[Campaign Status]]))</f>
        <v>Completed</v>
      </c>
      <c r="V4177" s="1">
        <f t="shared" si="195"/>
        <v>7</v>
      </c>
      <c r="W4177" t="str">
        <f t="shared" ca="1" si="196"/>
        <v>west</v>
      </c>
      <c r="X4177" s="6">
        <f t="shared" si="197"/>
        <v>808.94693726138769</v>
      </c>
    </row>
    <row r="4178" spans="1:24" x14ac:dyDescent="0.3">
      <c r="A4178" t="s">
        <v>5294</v>
      </c>
      <c r="B4178" t="str">
        <f ca="1">PROPER(TRIM(Table1[[#This Row],[Campaign Name]]))</f>
        <v>Festive Offer</v>
      </c>
      <c r="C4178" t="str">
        <f ca="1">PROPER(TRIM(Table1[[#This Row],[Campaign Type]]))</f>
        <v>Lead Gen</v>
      </c>
      <c r="D4178" t="str">
        <f ca="1">PROPER(TRIM(Table1[[#This Row],[Marketing Channel]]))</f>
        <v>Email</v>
      </c>
      <c r="E4178" t="s">
        <v>1005</v>
      </c>
      <c r="F4178" t="s">
        <v>271</v>
      </c>
      <c r="G4178" t="s">
        <v>29</v>
      </c>
      <c r="H4178" t="s">
        <v>99</v>
      </c>
      <c r="I4178" t="s">
        <v>68</v>
      </c>
      <c r="J4178" t="s">
        <v>63</v>
      </c>
      <c r="K4178">
        <v>134084</v>
      </c>
      <c r="L4178">
        <v>11612</v>
      </c>
      <c r="M4178">
        <v>8.66</v>
      </c>
      <c r="N4178">
        <v>3630</v>
      </c>
      <c r="O4178">
        <v>31.26</v>
      </c>
      <c r="P4178">
        <v>250</v>
      </c>
      <c r="Q4178">
        <v>6084.95</v>
      </c>
      <c r="R4178" s="6">
        <v>2333.98</v>
      </c>
      <c r="S4178">
        <v>481</v>
      </c>
      <c r="T4178" t="str">
        <f ca="1">PROPER(TRIM(Table1[[#This Row],[Campaign Status]]))</f>
        <v>Paused</v>
      </c>
      <c r="V4178" s="1">
        <f t="shared" si="195"/>
        <v>3630</v>
      </c>
      <c r="W4178" t="str">
        <f t="shared" ca="1" si="196"/>
        <v>North</v>
      </c>
      <c r="X4178" s="6">
        <f t="shared" si="197"/>
        <v>6244.3559999999998</v>
      </c>
    </row>
    <row r="4179" spans="1:24" x14ac:dyDescent="0.3">
      <c r="A4179" t="s">
        <v>5295</v>
      </c>
      <c r="B4179" t="str">
        <f ca="1">PROPER(TRIM(Table1[[#This Row],[Campaign Name]]))</f>
        <v>Flash Sale</v>
      </c>
      <c r="C4179" t="str">
        <f ca="1">PROPER(TRIM(Table1[[#This Row],[Campaign Type]]))</f>
        <v>Awareness</v>
      </c>
      <c r="D4179" t="str">
        <f ca="1">PROPER(TRIM(Table1[[#This Row],[Marketing Channel]]))</f>
        <v>Meta Ads</v>
      </c>
      <c r="E4179" t="s">
        <v>1024</v>
      </c>
      <c r="F4179" t="s">
        <v>551</v>
      </c>
      <c r="G4179" t="s">
        <v>46</v>
      </c>
      <c r="H4179" t="s">
        <v>30</v>
      </c>
      <c r="I4179" t="s">
        <v>24</v>
      </c>
      <c r="J4179" t="s">
        <v>25</v>
      </c>
      <c r="K4179">
        <v>165835</v>
      </c>
      <c r="L4179">
        <v>23030</v>
      </c>
      <c r="M4179">
        <v>13.89</v>
      </c>
      <c r="N4179">
        <v>4033</v>
      </c>
      <c r="O4179">
        <v>17.510000000000002</v>
      </c>
      <c r="P4179">
        <v>5855.7</v>
      </c>
      <c r="Q4179">
        <v>10685.8</v>
      </c>
      <c r="R4179" s="6">
        <v>82.485441535597786</v>
      </c>
      <c r="S4179">
        <v>1699</v>
      </c>
      <c r="T4179" t="str">
        <f ca="1">PROPER(TRIM(Table1[[#This Row],[Campaign Status]]))</f>
        <v>Paused</v>
      </c>
      <c r="V4179" s="1">
        <f t="shared" si="195"/>
        <v>4033</v>
      </c>
      <c r="W4179" t="str">
        <f t="shared" ca="1" si="196"/>
        <v>South</v>
      </c>
      <c r="X4179" s="6">
        <f t="shared" si="197"/>
        <v>2333.98</v>
      </c>
    </row>
    <row r="4180" spans="1:24" x14ac:dyDescent="0.3">
      <c r="A4180" t="s">
        <v>5296</v>
      </c>
      <c r="B4180" t="str">
        <f ca="1">PROPER(TRIM(Table1[[#This Row],[Campaign Name]]))</f>
        <v>Flash Sale</v>
      </c>
      <c r="C4180" t="str">
        <f ca="1">PROPER(TRIM(Table1[[#This Row],[Campaign Type]]))</f>
        <v>Awareness</v>
      </c>
      <c r="D4180" t="str">
        <f ca="1">PROPER(TRIM(Table1[[#This Row],[Marketing Channel]]))</f>
        <v>Youtube</v>
      </c>
      <c r="E4180" t="s">
        <v>2225</v>
      </c>
      <c r="F4180" t="s">
        <v>1427</v>
      </c>
      <c r="G4180" t="s">
        <v>29</v>
      </c>
      <c r="H4180" t="s">
        <v>61</v>
      </c>
      <c r="I4180" t="s">
        <v>31</v>
      </c>
      <c r="J4180" t="s">
        <v>63</v>
      </c>
      <c r="K4180">
        <v>6769</v>
      </c>
      <c r="L4180">
        <v>682</v>
      </c>
      <c r="M4180">
        <v>10.08</v>
      </c>
      <c r="N4180">
        <v>51</v>
      </c>
      <c r="O4180">
        <v>7.48</v>
      </c>
      <c r="P4180">
        <v>250</v>
      </c>
      <c r="Q4180">
        <v>32627.77</v>
      </c>
      <c r="R4180" s="6">
        <v>12951.108</v>
      </c>
      <c r="S4180">
        <v>7</v>
      </c>
      <c r="T4180" t="str">
        <f ca="1">PROPER(TRIM(Table1[[#This Row],[Campaign Status]]))</f>
        <v>Active</v>
      </c>
      <c r="V4180" s="1">
        <f t="shared" si="195"/>
        <v>51</v>
      </c>
      <c r="W4180" t="str">
        <f t="shared" ca="1" si="196"/>
        <v>North</v>
      </c>
      <c r="X4180" s="6">
        <f t="shared" si="197"/>
        <v>82.485441535597786</v>
      </c>
    </row>
    <row r="4181" spans="1:24" x14ac:dyDescent="0.3">
      <c r="A4181" t="s">
        <v>5297</v>
      </c>
      <c r="B4181" t="str">
        <f ca="1">PROPER(TRIM(Table1[[#This Row],[Campaign Name]]))</f>
        <v>Mega Discount</v>
      </c>
      <c r="C4181" t="str">
        <f ca="1">PROPER(TRIM(Table1[[#This Row],[Campaign Type]]))</f>
        <v>Awareness</v>
      </c>
      <c r="D4181" t="str">
        <f ca="1">PROPER(TRIM(Table1[[#This Row],[Marketing Channel]]))</f>
        <v>Google Ads</v>
      </c>
      <c r="E4181" t="s">
        <v>2251</v>
      </c>
      <c r="F4181" t="s">
        <v>235</v>
      </c>
      <c r="G4181" t="s">
        <v>41</v>
      </c>
      <c r="H4181" t="s">
        <v>11140</v>
      </c>
      <c r="I4181" t="s">
        <v>62</v>
      </c>
      <c r="J4181" t="s">
        <v>63</v>
      </c>
      <c r="K4181">
        <v>16809</v>
      </c>
      <c r="L4181">
        <v>306</v>
      </c>
      <c r="M4181">
        <v>1.82</v>
      </c>
      <c r="N4181">
        <v>1</v>
      </c>
      <c r="O4181">
        <v>0.33</v>
      </c>
      <c r="P4181">
        <v>250</v>
      </c>
      <c r="Q4181">
        <v>23437.72</v>
      </c>
      <c r="R4181" s="6">
        <v>9275.0880000000016</v>
      </c>
      <c r="S4181">
        <v>1</v>
      </c>
      <c r="T4181" t="str">
        <f ca="1">PROPER(TRIM(Table1[[#This Row],[Campaign Status]]))</f>
        <v>Active</v>
      </c>
      <c r="V4181" s="1">
        <f t="shared" si="195"/>
        <v>1</v>
      </c>
      <c r="W4181" t="str">
        <f t="shared" ca="1" si="196"/>
        <v>East</v>
      </c>
      <c r="X4181" s="6">
        <f t="shared" si="197"/>
        <v>12951.108</v>
      </c>
    </row>
    <row r="4182" spans="1:24" x14ac:dyDescent="0.3">
      <c r="A4182" t="s">
        <v>5298</v>
      </c>
      <c r="B4182" t="str">
        <f ca="1">PROPER(TRIM(Table1[[#This Row],[Campaign Name]]))</f>
        <v>Festive Offer</v>
      </c>
      <c r="C4182" t="str">
        <f ca="1">PROPER(TRIM(Table1[[#This Row],[Campaign Type]]))</f>
        <v>Retargeting</v>
      </c>
      <c r="D4182" t="str">
        <f ca="1">PROPER(TRIM(Table1[[#This Row],[Marketing Channel]]))</f>
        <v>Email</v>
      </c>
      <c r="E4182" t="s">
        <v>1745</v>
      </c>
      <c r="F4182" t="s">
        <v>368</v>
      </c>
      <c r="G4182" t="s">
        <v>29</v>
      </c>
      <c r="H4182" t="s">
        <v>61</v>
      </c>
      <c r="I4182" t="s">
        <v>31</v>
      </c>
      <c r="J4182" t="s">
        <v>25</v>
      </c>
      <c r="K4182">
        <v>66234</v>
      </c>
      <c r="L4182">
        <v>4438</v>
      </c>
      <c r="M4182">
        <v>6.7</v>
      </c>
      <c r="N4182">
        <v>506</v>
      </c>
      <c r="O4182">
        <v>11.4</v>
      </c>
      <c r="P4182">
        <v>250</v>
      </c>
      <c r="Q4182">
        <v>7701.64</v>
      </c>
      <c r="R4182" s="6">
        <v>2980.6559999999999</v>
      </c>
      <c r="S4182">
        <v>231</v>
      </c>
      <c r="T4182" t="str">
        <f ca="1">PROPER(TRIM(Table1[[#This Row],[Campaign Status]]))</f>
        <v>Completed</v>
      </c>
      <c r="V4182" s="1">
        <f t="shared" si="195"/>
        <v>506</v>
      </c>
      <c r="W4182" t="str">
        <f t="shared" ca="1" si="196"/>
        <v>North</v>
      </c>
      <c r="X4182" s="6">
        <f t="shared" si="197"/>
        <v>9275.0880000000016</v>
      </c>
    </row>
    <row r="4183" spans="1:24" x14ac:dyDescent="0.3">
      <c r="A4183" t="s">
        <v>5299</v>
      </c>
      <c r="B4183" t="str">
        <f ca="1">PROPER(TRIM(Table1[[#This Row],[Campaign Name]]))</f>
        <v>Summer Sale</v>
      </c>
      <c r="C4183" t="str">
        <f ca="1">PROPER(TRIM(Table1[[#This Row],[Campaign Type]]))</f>
        <v>Retargeting</v>
      </c>
      <c r="D4183" t="str">
        <f ca="1">PROPER(TRIM(Table1[[#This Row],[Marketing Channel]]))</f>
        <v>Email</v>
      </c>
      <c r="E4183" t="s">
        <v>2193</v>
      </c>
      <c r="F4183" t="s">
        <v>1411</v>
      </c>
      <c r="G4183" t="s">
        <v>46</v>
      </c>
      <c r="H4183" t="s">
        <v>42</v>
      </c>
      <c r="I4183" t="s">
        <v>31</v>
      </c>
      <c r="J4183" t="s">
        <v>25</v>
      </c>
      <c r="K4183">
        <v>162626</v>
      </c>
      <c r="L4183">
        <v>15298</v>
      </c>
      <c r="M4183">
        <v>9.41</v>
      </c>
      <c r="N4183">
        <v>1241</v>
      </c>
      <c r="O4183">
        <v>8.11</v>
      </c>
      <c r="P4183">
        <v>4020.89</v>
      </c>
      <c r="Q4183">
        <v>2717.16</v>
      </c>
      <c r="R4183" s="6">
        <v>-32.423916098177266</v>
      </c>
      <c r="S4183">
        <v>17</v>
      </c>
      <c r="T4183" t="str">
        <f ca="1">PROPER(TRIM(Table1[[#This Row],[Campaign Status]]))</f>
        <v>Completed</v>
      </c>
      <c r="V4183" s="1">
        <f t="shared" si="195"/>
        <v>1241</v>
      </c>
      <c r="W4183" t="str">
        <f t="shared" ca="1" si="196"/>
        <v>South</v>
      </c>
      <c r="X4183" s="6">
        <f t="shared" si="197"/>
        <v>2980.6559999999999</v>
      </c>
    </row>
    <row r="4184" spans="1:24" x14ac:dyDescent="0.3">
      <c r="A4184" t="s">
        <v>5300</v>
      </c>
      <c r="B4184" t="str">
        <f ca="1">PROPER(TRIM(Table1[[#This Row],[Campaign Name]]))</f>
        <v>Festive Offer</v>
      </c>
      <c r="C4184" t="str">
        <f ca="1">PROPER(TRIM(Table1[[#This Row],[Campaign Type]]))</f>
        <v>Awareness</v>
      </c>
      <c r="D4184" t="str">
        <f ca="1">PROPER(TRIM(Table1[[#This Row],[Marketing Channel]]))</f>
        <v>Meta Ads</v>
      </c>
      <c r="E4184" t="s">
        <v>1622</v>
      </c>
      <c r="F4184" t="s">
        <v>509</v>
      </c>
      <c r="G4184" t="s">
        <v>41</v>
      </c>
      <c r="H4184" t="s">
        <v>11140</v>
      </c>
      <c r="I4184" t="s">
        <v>68</v>
      </c>
      <c r="J4184" t="s">
        <v>32</v>
      </c>
      <c r="K4184">
        <v>187049</v>
      </c>
      <c r="L4184">
        <v>21599</v>
      </c>
      <c r="M4184">
        <v>11.55</v>
      </c>
      <c r="N4184">
        <v>4717</v>
      </c>
      <c r="O4184">
        <v>21.84</v>
      </c>
      <c r="P4184">
        <v>3817.8497265160554</v>
      </c>
      <c r="Q4184">
        <v>39200.160000000003</v>
      </c>
      <c r="R4184" s="6">
        <v>926.76016103367579</v>
      </c>
      <c r="S4184">
        <v>1054</v>
      </c>
      <c r="T4184" t="str">
        <f ca="1">PROPER(TRIM(Table1[[#This Row],[Campaign Status]]))</f>
        <v>Completed</v>
      </c>
      <c r="V4184" s="1">
        <f t="shared" si="195"/>
        <v>4717</v>
      </c>
      <c r="W4184" t="str">
        <f t="shared" ca="1" si="196"/>
        <v>East</v>
      </c>
      <c r="X4184" s="6">
        <f t="shared" si="197"/>
        <v>-32.423916098177266</v>
      </c>
    </row>
    <row r="4185" spans="1:24" x14ac:dyDescent="0.3">
      <c r="A4185" t="s">
        <v>5301</v>
      </c>
      <c r="B4185" t="str">
        <f ca="1">PROPER(TRIM(Table1[[#This Row],[Campaign Name]]))</f>
        <v>Summer Sale</v>
      </c>
      <c r="C4185" t="str">
        <f ca="1">PROPER(TRIM(Table1[[#This Row],[Campaign Type]]))</f>
        <v>Lead Gen</v>
      </c>
      <c r="D4185" t="str">
        <f ca="1">PROPER(TRIM(Table1[[#This Row],[Marketing Channel]]))</f>
        <v>Google Ads</v>
      </c>
      <c r="E4185" t="s">
        <v>2089</v>
      </c>
      <c r="F4185" t="s">
        <v>637</v>
      </c>
      <c r="G4185" t="s">
        <v>11141</v>
      </c>
      <c r="H4185" t="s">
        <v>23</v>
      </c>
      <c r="I4185" t="s">
        <v>31</v>
      </c>
      <c r="J4185" t="s">
        <v>63</v>
      </c>
      <c r="K4185">
        <v>129369</v>
      </c>
      <c r="L4185">
        <v>1397</v>
      </c>
      <c r="M4185">
        <v>1.08</v>
      </c>
      <c r="N4185">
        <v>416</v>
      </c>
      <c r="O4185">
        <v>29.78</v>
      </c>
      <c r="P4185">
        <v>250</v>
      </c>
      <c r="Q4185">
        <v>4112.04</v>
      </c>
      <c r="R4185" s="6">
        <v>1544.816</v>
      </c>
      <c r="S4185">
        <v>315</v>
      </c>
      <c r="T4185" t="str">
        <f ca="1">PROPER(TRIM(Table1[[#This Row],[Campaign Status]]))</f>
        <v>Completed</v>
      </c>
      <c r="V4185" s="1">
        <f t="shared" si="195"/>
        <v>416</v>
      </c>
      <c r="W4185" t="str">
        <f t="shared" ca="1" si="196"/>
        <v>west</v>
      </c>
      <c r="X4185" s="6">
        <f t="shared" si="197"/>
        <v>926.76016103367579</v>
      </c>
    </row>
    <row r="4186" spans="1:24" x14ac:dyDescent="0.3">
      <c r="A4186" t="s">
        <v>5302</v>
      </c>
      <c r="B4186" t="str">
        <f ca="1">PROPER(TRIM(Table1[[#This Row],[Campaign Name]]))</f>
        <v>Festive Offer</v>
      </c>
      <c r="C4186" t="str">
        <f ca="1">PROPER(TRIM(Table1[[#This Row],[Campaign Type]]))</f>
        <v>Lead Gen</v>
      </c>
      <c r="D4186" t="str">
        <f ca="1">PROPER(TRIM(Table1[[#This Row],[Marketing Channel]]))</f>
        <v>Email</v>
      </c>
      <c r="E4186" t="s">
        <v>1375</v>
      </c>
      <c r="F4186" t="s">
        <v>158</v>
      </c>
      <c r="G4186" t="s">
        <v>46</v>
      </c>
      <c r="H4186" t="s">
        <v>42</v>
      </c>
      <c r="I4186" t="s">
        <v>68</v>
      </c>
      <c r="J4186" t="s">
        <v>63</v>
      </c>
      <c r="K4186">
        <v>12422</v>
      </c>
      <c r="L4186">
        <v>1472</v>
      </c>
      <c r="M4186">
        <v>11.85</v>
      </c>
      <c r="N4186">
        <v>137</v>
      </c>
      <c r="O4186">
        <v>9.31</v>
      </c>
      <c r="P4186">
        <v>4021.4266195524165</v>
      </c>
      <c r="Q4186">
        <v>22530.22</v>
      </c>
      <c r="R4186" s="6">
        <v>460.25441047355491</v>
      </c>
      <c r="S4186">
        <v>5</v>
      </c>
      <c r="T4186" t="str">
        <f ca="1">PROPER(TRIM(Table1[[#This Row],[Campaign Status]]))</f>
        <v>Completed</v>
      </c>
      <c r="V4186" s="1">
        <f t="shared" si="195"/>
        <v>137</v>
      </c>
      <c r="W4186" t="str">
        <f t="shared" ca="1" si="196"/>
        <v>South</v>
      </c>
      <c r="X4186" s="6">
        <f t="shared" si="197"/>
        <v>1544.816</v>
      </c>
    </row>
    <row r="4187" spans="1:24" x14ac:dyDescent="0.3">
      <c r="A4187" t="s">
        <v>5303</v>
      </c>
      <c r="B4187" t="str">
        <f ca="1">PROPER(TRIM(Table1[[#This Row],[Campaign Name]]))</f>
        <v>Summer Sale</v>
      </c>
      <c r="C4187" t="str">
        <f ca="1">PROPER(TRIM(Table1[[#This Row],[Campaign Type]]))</f>
        <v>Awareness</v>
      </c>
      <c r="D4187" t="str">
        <f ca="1">PROPER(TRIM(Table1[[#This Row],[Marketing Channel]]))</f>
        <v>Email</v>
      </c>
      <c r="E4187" t="s">
        <v>1116</v>
      </c>
      <c r="F4187" t="s">
        <v>324</v>
      </c>
      <c r="G4187" t="s">
        <v>46</v>
      </c>
      <c r="H4187" t="s">
        <v>30</v>
      </c>
      <c r="I4187" t="s">
        <v>24</v>
      </c>
      <c r="J4187" t="s">
        <v>25</v>
      </c>
      <c r="K4187">
        <v>166608</v>
      </c>
      <c r="L4187">
        <v>21853</v>
      </c>
      <c r="M4187">
        <v>13.12</v>
      </c>
      <c r="N4187">
        <v>6316</v>
      </c>
      <c r="O4187">
        <v>28.9</v>
      </c>
      <c r="P4187">
        <v>8318.7199999999993</v>
      </c>
      <c r="Q4187">
        <v>8553.66</v>
      </c>
      <c r="R4187" s="6">
        <v>2.8242325742421972</v>
      </c>
      <c r="S4187">
        <v>627</v>
      </c>
      <c r="T4187" t="str">
        <f ca="1">PROPER(TRIM(Table1[[#This Row],[Campaign Status]]))</f>
        <v>Paused</v>
      </c>
      <c r="V4187" s="1">
        <f t="shared" si="195"/>
        <v>6316</v>
      </c>
      <c r="W4187" t="str">
        <f t="shared" ca="1" si="196"/>
        <v>South</v>
      </c>
      <c r="X4187" s="6">
        <f t="shared" si="197"/>
        <v>460.25441047355491</v>
      </c>
    </row>
    <row r="4188" spans="1:24" x14ac:dyDescent="0.3">
      <c r="A4188" t="s">
        <v>5304</v>
      </c>
      <c r="B4188" t="str">
        <f ca="1">PROPER(TRIM(Table1[[#This Row],[Campaign Name]]))</f>
        <v>New Launch</v>
      </c>
      <c r="C4188" t="str">
        <f ca="1">PROPER(TRIM(Table1[[#This Row],[Campaign Type]]))</f>
        <v>Lead Gen</v>
      </c>
      <c r="D4188" t="str">
        <f ca="1">PROPER(TRIM(Table1[[#This Row],[Marketing Channel]]))</f>
        <v>Google Ads</v>
      </c>
      <c r="E4188" t="s">
        <v>838</v>
      </c>
      <c r="F4188" t="s">
        <v>1070</v>
      </c>
      <c r="G4188" t="s">
        <v>46</v>
      </c>
      <c r="H4188" t="s">
        <v>30</v>
      </c>
      <c r="I4188" t="s">
        <v>68</v>
      </c>
      <c r="J4188" t="s">
        <v>32</v>
      </c>
      <c r="K4188">
        <v>126143</v>
      </c>
      <c r="L4188">
        <v>3064</v>
      </c>
      <c r="M4188">
        <v>2.4300000000000002</v>
      </c>
      <c r="N4188">
        <v>999</v>
      </c>
      <c r="O4188">
        <v>32.6</v>
      </c>
      <c r="P4188">
        <v>3988.1535696969677</v>
      </c>
      <c r="Q4188">
        <v>16034.49</v>
      </c>
      <c r="R4188" s="6">
        <v>302.0529731310811</v>
      </c>
      <c r="S4188">
        <v>256</v>
      </c>
      <c r="T4188" t="str">
        <f ca="1">PROPER(TRIM(Table1[[#This Row],[Campaign Status]]))</f>
        <v>Active</v>
      </c>
      <c r="V4188" s="1">
        <f t="shared" si="195"/>
        <v>999</v>
      </c>
      <c r="W4188" t="str">
        <f t="shared" ca="1" si="196"/>
        <v>South</v>
      </c>
      <c r="X4188" s="6">
        <f t="shared" si="197"/>
        <v>2.8242325742421972</v>
      </c>
    </row>
    <row r="4189" spans="1:24" x14ac:dyDescent="0.3">
      <c r="A4189" t="s">
        <v>5305</v>
      </c>
      <c r="B4189" t="str">
        <f ca="1">PROPER(TRIM(Table1[[#This Row],[Campaign Name]]))</f>
        <v>Festive Offer</v>
      </c>
      <c r="C4189" t="str">
        <f ca="1">PROPER(TRIM(Table1[[#This Row],[Campaign Type]]))</f>
        <v>Awareness</v>
      </c>
      <c r="D4189" t="str">
        <f ca="1">PROPER(TRIM(Table1[[#This Row],[Marketing Channel]]))</f>
        <v>Google Ads</v>
      </c>
      <c r="E4189" t="s">
        <v>1562</v>
      </c>
      <c r="F4189" t="s">
        <v>587</v>
      </c>
      <c r="G4189" t="s">
        <v>11141</v>
      </c>
      <c r="H4189" t="s">
        <v>36</v>
      </c>
      <c r="I4189" t="s">
        <v>31</v>
      </c>
      <c r="J4189" t="s">
        <v>63</v>
      </c>
      <c r="K4189">
        <v>37136</v>
      </c>
      <c r="L4189">
        <v>3702</v>
      </c>
      <c r="M4189">
        <v>9.9700000000000006</v>
      </c>
      <c r="N4189">
        <v>1232</v>
      </c>
      <c r="O4189">
        <v>33.28</v>
      </c>
      <c r="P4189">
        <v>9124.33</v>
      </c>
      <c r="Q4189">
        <v>8059.97</v>
      </c>
      <c r="R4189" s="6">
        <v>-11.66507568226927</v>
      </c>
      <c r="S4189">
        <v>134</v>
      </c>
      <c r="T4189" t="str">
        <f ca="1">PROPER(TRIM(Table1[[#This Row],[Campaign Status]]))</f>
        <v>Completed</v>
      </c>
      <c r="V4189" s="1">
        <f t="shared" si="195"/>
        <v>1232</v>
      </c>
      <c r="W4189" t="str">
        <f t="shared" ca="1" si="196"/>
        <v>west</v>
      </c>
      <c r="X4189" s="6">
        <f t="shared" si="197"/>
        <v>302.0529731310811</v>
      </c>
    </row>
    <row r="4190" spans="1:24" x14ac:dyDescent="0.3">
      <c r="A4190" t="s">
        <v>5306</v>
      </c>
      <c r="B4190" t="str">
        <f ca="1">PROPER(TRIM(Table1[[#This Row],[Campaign Name]]))</f>
        <v>Festive Offer</v>
      </c>
      <c r="C4190" t="str">
        <f ca="1">PROPER(TRIM(Table1[[#This Row],[Campaign Type]]))</f>
        <v>Sales</v>
      </c>
      <c r="D4190" t="str">
        <f ca="1">PROPER(TRIM(Table1[[#This Row],[Marketing Channel]]))</f>
        <v>Linkedin</v>
      </c>
      <c r="E4190" t="s">
        <v>1932</v>
      </c>
      <c r="F4190" t="s">
        <v>425</v>
      </c>
      <c r="G4190" t="s">
        <v>29</v>
      </c>
      <c r="H4190" t="s">
        <v>99</v>
      </c>
      <c r="I4190" t="s">
        <v>62</v>
      </c>
      <c r="J4190" t="s">
        <v>25</v>
      </c>
      <c r="K4190">
        <v>145829</v>
      </c>
      <c r="L4190">
        <v>754</v>
      </c>
      <c r="M4190">
        <v>0.52</v>
      </c>
      <c r="N4190">
        <v>147</v>
      </c>
      <c r="O4190">
        <v>19.5</v>
      </c>
      <c r="P4190">
        <v>3830.4648972188602</v>
      </c>
      <c r="Q4190">
        <v>13372.4</v>
      </c>
      <c r="R4190" s="6">
        <v>249.10644944714511</v>
      </c>
      <c r="S4190">
        <v>122</v>
      </c>
      <c r="T4190" t="str">
        <f ca="1">PROPER(TRIM(Table1[[#This Row],[Campaign Status]]))</f>
        <v>Completed</v>
      </c>
      <c r="V4190" s="1">
        <f t="shared" si="195"/>
        <v>147</v>
      </c>
      <c r="W4190" t="str">
        <f t="shared" ca="1" si="196"/>
        <v>North</v>
      </c>
      <c r="X4190" s="6">
        <f t="shared" si="197"/>
        <v>-11.66507568226927</v>
      </c>
    </row>
    <row r="4191" spans="1:24" x14ac:dyDescent="0.3">
      <c r="A4191" t="s">
        <v>5307</v>
      </c>
      <c r="B4191" t="str">
        <f ca="1">PROPER(TRIM(Table1[[#This Row],[Campaign Name]]))</f>
        <v>Summer Sale</v>
      </c>
      <c r="C4191" t="str">
        <f ca="1">PROPER(TRIM(Table1[[#This Row],[Campaign Type]]))</f>
        <v>Lead Gen</v>
      </c>
      <c r="D4191" t="str">
        <f ca="1">PROPER(TRIM(Table1[[#This Row],[Marketing Channel]]))</f>
        <v>Meta Ads</v>
      </c>
      <c r="E4191" t="s">
        <v>1494</v>
      </c>
      <c r="F4191" t="s">
        <v>194</v>
      </c>
      <c r="G4191" t="s">
        <v>46</v>
      </c>
      <c r="H4191" t="s">
        <v>30</v>
      </c>
      <c r="I4191" t="s">
        <v>31</v>
      </c>
      <c r="J4191" t="s">
        <v>63</v>
      </c>
      <c r="K4191">
        <v>141011</v>
      </c>
      <c r="L4191">
        <v>1697</v>
      </c>
      <c r="M4191">
        <v>1.2</v>
      </c>
      <c r="N4191">
        <v>142</v>
      </c>
      <c r="O4191">
        <v>8.3699999999999992</v>
      </c>
      <c r="P4191">
        <v>250</v>
      </c>
      <c r="Q4191">
        <v>16546.37</v>
      </c>
      <c r="R4191" s="6">
        <v>6518.5479999999998</v>
      </c>
      <c r="S4191">
        <v>42</v>
      </c>
      <c r="T4191" t="str">
        <f ca="1">PROPER(TRIM(Table1[[#This Row],[Campaign Status]]))</f>
        <v>Active</v>
      </c>
      <c r="V4191" s="1">
        <f t="shared" si="195"/>
        <v>142</v>
      </c>
      <c r="W4191" t="str">
        <f t="shared" ca="1" si="196"/>
        <v>South</v>
      </c>
      <c r="X4191" s="6">
        <f t="shared" si="197"/>
        <v>249.10644944714511</v>
      </c>
    </row>
    <row r="4192" spans="1:24" x14ac:dyDescent="0.3">
      <c r="A4192" t="s">
        <v>5308</v>
      </c>
      <c r="B4192" t="str">
        <f ca="1">PROPER(TRIM(Table1[[#This Row],[Campaign Name]]))</f>
        <v>Festive Offer</v>
      </c>
      <c r="C4192" t="str">
        <f ca="1">PROPER(TRIM(Table1[[#This Row],[Campaign Type]]))</f>
        <v>Awareness</v>
      </c>
      <c r="D4192" t="str">
        <f ca="1">PROPER(TRIM(Table1[[#This Row],[Marketing Channel]]))</f>
        <v>Meta Ads</v>
      </c>
      <c r="E4192" t="s">
        <v>1248</v>
      </c>
      <c r="F4192" t="s">
        <v>381</v>
      </c>
      <c r="G4192" t="s">
        <v>29</v>
      </c>
      <c r="H4192" t="s">
        <v>61</v>
      </c>
      <c r="I4192" t="s">
        <v>62</v>
      </c>
      <c r="J4192" t="s">
        <v>32</v>
      </c>
      <c r="K4192">
        <v>8364</v>
      </c>
      <c r="L4192">
        <v>282</v>
      </c>
      <c r="M4192">
        <v>3.37</v>
      </c>
      <c r="N4192">
        <v>85</v>
      </c>
      <c r="O4192">
        <v>30.14</v>
      </c>
      <c r="P4192">
        <v>3817.8497265160554</v>
      </c>
      <c r="Q4192">
        <v>47137.69</v>
      </c>
      <c r="R4192" s="6">
        <v>1134.6659344032139</v>
      </c>
      <c r="S4192">
        <v>1</v>
      </c>
      <c r="T4192" t="str">
        <f ca="1">PROPER(TRIM(Table1[[#This Row],[Campaign Status]]))</f>
        <v>Active</v>
      </c>
      <c r="V4192" s="1">
        <f t="shared" si="195"/>
        <v>85</v>
      </c>
      <c r="W4192" t="str">
        <f t="shared" ca="1" si="196"/>
        <v>North</v>
      </c>
      <c r="X4192" s="6">
        <f t="shared" si="197"/>
        <v>6518.5479999999998</v>
      </c>
    </row>
    <row r="4193" spans="1:24" x14ac:dyDescent="0.3">
      <c r="A4193" t="s">
        <v>5309</v>
      </c>
      <c r="B4193" t="str">
        <f ca="1">PROPER(TRIM(Table1[[#This Row],[Campaign Name]]))</f>
        <v>Festive Offer</v>
      </c>
      <c r="C4193" t="str">
        <f ca="1">PROPER(TRIM(Table1[[#This Row],[Campaign Type]]))</f>
        <v>Awareness</v>
      </c>
      <c r="D4193" t="str">
        <f ca="1">PROPER(TRIM(Table1[[#This Row],[Marketing Channel]]))</f>
        <v>Linkedin</v>
      </c>
      <c r="E4193" t="s">
        <v>1745</v>
      </c>
      <c r="F4193" t="s">
        <v>181</v>
      </c>
      <c r="G4193" t="s">
        <v>29</v>
      </c>
      <c r="H4193" t="s">
        <v>67</v>
      </c>
      <c r="I4193" t="s">
        <v>24</v>
      </c>
      <c r="J4193" t="s">
        <v>32</v>
      </c>
      <c r="K4193">
        <v>193395</v>
      </c>
      <c r="L4193">
        <v>21826</v>
      </c>
      <c r="M4193">
        <v>11.29</v>
      </c>
      <c r="N4193">
        <v>2945</v>
      </c>
      <c r="O4193">
        <v>13.49</v>
      </c>
      <c r="P4193">
        <v>14473.69</v>
      </c>
      <c r="Q4193">
        <v>18660.97</v>
      </c>
      <c r="R4193" s="6">
        <v>28.930286609703543</v>
      </c>
      <c r="S4193">
        <v>1528</v>
      </c>
      <c r="T4193" t="str">
        <f ca="1">PROPER(TRIM(Table1[[#This Row],[Campaign Status]]))</f>
        <v>Active</v>
      </c>
      <c r="V4193" s="1">
        <f t="shared" si="195"/>
        <v>2945</v>
      </c>
      <c r="W4193" t="str">
        <f t="shared" ca="1" si="196"/>
        <v>North</v>
      </c>
      <c r="X4193" s="6">
        <f t="shared" si="197"/>
        <v>1134.6659344032139</v>
      </c>
    </row>
    <row r="4194" spans="1:24" x14ac:dyDescent="0.3">
      <c r="A4194" t="s">
        <v>5310</v>
      </c>
      <c r="B4194" t="str">
        <f ca="1">PROPER(TRIM(Table1[[#This Row],[Campaign Name]]))</f>
        <v>Mega Discount</v>
      </c>
      <c r="C4194" t="str">
        <f ca="1">PROPER(TRIM(Table1[[#This Row],[Campaign Type]]))</f>
        <v>Awareness</v>
      </c>
      <c r="D4194" t="str">
        <f ca="1">PROPER(TRIM(Table1[[#This Row],[Marketing Channel]]))</f>
        <v>Google Ads</v>
      </c>
      <c r="E4194" t="s">
        <v>1410</v>
      </c>
      <c r="F4194" t="s">
        <v>913</v>
      </c>
      <c r="G4194" t="s">
        <v>46</v>
      </c>
      <c r="H4194" t="s">
        <v>42</v>
      </c>
      <c r="I4194" t="s">
        <v>31</v>
      </c>
      <c r="J4194" t="s">
        <v>32</v>
      </c>
      <c r="K4194">
        <v>180028</v>
      </c>
      <c r="L4194">
        <v>6671</v>
      </c>
      <c r="M4194">
        <v>3.71</v>
      </c>
      <c r="N4194">
        <v>289</v>
      </c>
      <c r="O4194">
        <v>4.33</v>
      </c>
      <c r="P4194">
        <v>3988.1535696969677</v>
      </c>
      <c r="Q4194">
        <v>30159.31</v>
      </c>
      <c r="R4194" s="6">
        <v>656.22238394123815</v>
      </c>
      <c r="S4194">
        <v>240</v>
      </c>
      <c r="T4194" t="str">
        <f ca="1">PROPER(TRIM(Table1[[#This Row],[Campaign Status]]))</f>
        <v>Active</v>
      </c>
      <c r="V4194" s="1">
        <f t="shared" si="195"/>
        <v>289</v>
      </c>
      <c r="W4194" t="str">
        <f t="shared" ca="1" si="196"/>
        <v>South</v>
      </c>
      <c r="X4194" s="6">
        <f t="shared" si="197"/>
        <v>28.930286609703543</v>
      </c>
    </row>
    <row r="4195" spans="1:24" x14ac:dyDescent="0.3">
      <c r="A4195" t="s">
        <v>5311</v>
      </c>
      <c r="B4195" t="str">
        <f ca="1">PROPER(TRIM(Table1[[#This Row],[Campaign Name]]))</f>
        <v>Mega Discount</v>
      </c>
      <c r="C4195" t="str">
        <f ca="1">PROPER(TRIM(Table1[[#This Row],[Campaign Type]]))</f>
        <v>Retargeting</v>
      </c>
      <c r="D4195" t="str">
        <f ca="1">PROPER(TRIM(Table1[[#This Row],[Marketing Channel]]))</f>
        <v>Linkedin</v>
      </c>
      <c r="E4195" t="s">
        <v>2113</v>
      </c>
      <c r="F4195" t="s">
        <v>40</v>
      </c>
      <c r="G4195" t="s">
        <v>46</v>
      </c>
      <c r="H4195" t="s">
        <v>42</v>
      </c>
      <c r="I4195" t="s">
        <v>24</v>
      </c>
      <c r="J4195" t="s">
        <v>32</v>
      </c>
      <c r="K4195">
        <v>4909</v>
      </c>
      <c r="L4195">
        <v>686</v>
      </c>
      <c r="M4195">
        <v>13.97</v>
      </c>
      <c r="N4195">
        <v>1</v>
      </c>
      <c r="O4195">
        <v>0.15</v>
      </c>
      <c r="P4195">
        <v>250</v>
      </c>
      <c r="Q4195">
        <v>18125.53</v>
      </c>
      <c r="R4195" s="6">
        <v>7150.2119999999995</v>
      </c>
      <c r="S4195">
        <v>0</v>
      </c>
      <c r="T4195" t="str">
        <f ca="1">PROPER(TRIM(Table1[[#This Row],[Campaign Status]]))</f>
        <v>Active</v>
      </c>
      <c r="V4195" s="1">
        <f t="shared" si="195"/>
        <v>1</v>
      </c>
      <c r="W4195" t="str">
        <f t="shared" ca="1" si="196"/>
        <v>South</v>
      </c>
      <c r="X4195" s="6">
        <f t="shared" si="197"/>
        <v>656.22238394123815</v>
      </c>
    </row>
    <row r="4196" spans="1:24" x14ac:dyDescent="0.3">
      <c r="A4196" t="s">
        <v>5312</v>
      </c>
      <c r="B4196" t="str">
        <f ca="1">PROPER(TRIM(Table1[[#This Row],[Campaign Name]]))</f>
        <v>Mega Discount</v>
      </c>
      <c r="C4196" t="str">
        <f ca="1">PROPER(TRIM(Table1[[#This Row],[Campaign Type]]))</f>
        <v>Lead Gen</v>
      </c>
      <c r="D4196" t="str">
        <f ca="1">PROPER(TRIM(Table1[[#This Row],[Marketing Channel]]))</f>
        <v>Email</v>
      </c>
      <c r="E4196" t="s">
        <v>1985</v>
      </c>
      <c r="F4196" t="s">
        <v>1483</v>
      </c>
      <c r="G4196" t="s">
        <v>29</v>
      </c>
      <c r="H4196" t="s">
        <v>99</v>
      </c>
      <c r="I4196" t="s">
        <v>68</v>
      </c>
      <c r="J4196" t="s">
        <v>25</v>
      </c>
      <c r="K4196">
        <v>52898</v>
      </c>
      <c r="L4196">
        <v>6887</v>
      </c>
      <c r="M4196">
        <v>13.02</v>
      </c>
      <c r="N4196">
        <v>2218</v>
      </c>
      <c r="O4196">
        <v>32.21</v>
      </c>
      <c r="P4196">
        <v>13584.13</v>
      </c>
      <c r="Q4196">
        <v>8966.73</v>
      </c>
      <c r="R4196" s="6">
        <v>-33.991135243847047</v>
      </c>
      <c r="S4196">
        <v>82</v>
      </c>
      <c r="T4196" t="str">
        <f ca="1">PROPER(TRIM(Table1[[#This Row],[Campaign Status]]))</f>
        <v>Active</v>
      </c>
      <c r="V4196" s="1">
        <f t="shared" si="195"/>
        <v>2218</v>
      </c>
      <c r="W4196" t="str">
        <f t="shared" ca="1" si="196"/>
        <v>North</v>
      </c>
      <c r="X4196" s="6">
        <f t="shared" si="197"/>
        <v>7150.2119999999995</v>
      </c>
    </row>
    <row r="4197" spans="1:24" x14ac:dyDescent="0.3">
      <c r="A4197" t="s">
        <v>5313</v>
      </c>
      <c r="B4197" t="str">
        <f ca="1">PROPER(TRIM(Table1[[#This Row],[Campaign Name]]))</f>
        <v>Festive Offer</v>
      </c>
      <c r="C4197" t="str">
        <f ca="1">PROPER(TRIM(Table1[[#This Row],[Campaign Type]]))</f>
        <v>Lead Gen</v>
      </c>
      <c r="D4197" t="str">
        <f ca="1">PROPER(TRIM(Table1[[#This Row],[Marketing Channel]]))</f>
        <v>Linkedin</v>
      </c>
      <c r="E4197" t="s">
        <v>3657</v>
      </c>
      <c r="F4197" t="s">
        <v>711</v>
      </c>
      <c r="G4197" t="s">
        <v>46</v>
      </c>
      <c r="H4197" t="s">
        <v>42</v>
      </c>
      <c r="I4197" t="s">
        <v>31</v>
      </c>
      <c r="J4197" t="s">
        <v>25</v>
      </c>
      <c r="K4197">
        <v>116126</v>
      </c>
      <c r="L4197">
        <v>7977</v>
      </c>
      <c r="M4197">
        <v>6.87</v>
      </c>
      <c r="N4197">
        <v>376</v>
      </c>
      <c r="O4197">
        <v>4.71</v>
      </c>
      <c r="P4197">
        <v>12671.87</v>
      </c>
      <c r="Q4197">
        <v>1452.17</v>
      </c>
      <c r="R4197" s="6">
        <v>-88.540207562104086</v>
      </c>
      <c r="S4197">
        <v>106</v>
      </c>
      <c r="T4197" t="str">
        <f ca="1">PROPER(TRIM(Table1[[#This Row],[Campaign Status]]))</f>
        <v>Completed</v>
      </c>
      <c r="V4197" s="1">
        <f t="shared" si="195"/>
        <v>376</v>
      </c>
      <c r="W4197" t="str">
        <f t="shared" ca="1" si="196"/>
        <v>South</v>
      </c>
      <c r="X4197" s="6">
        <f t="shared" si="197"/>
        <v>-33.991135243847047</v>
      </c>
    </row>
    <row r="4198" spans="1:24" x14ac:dyDescent="0.3">
      <c r="A4198" t="s">
        <v>5314</v>
      </c>
      <c r="B4198" t="str">
        <f ca="1">PROPER(TRIM(Table1[[#This Row],[Campaign Name]]))</f>
        <v>Mega Discount</v>
      </c>
      <c r="C4198" t="str">
        <f ca="1">PROPER(TRIM(Table1[[#This Row],[Campaign Type]]))</f>
        <v>Sales</v>
      </c>
      <c r="D4198" t="str">
        <f ca="1">PROPER(TRIM(Table1[[#This Row],[Marketing Channel]]))</f>
        <v>Meta Ads</v>
      </c>
      <c r="E4198" t="s">
        <v>102</v>
      </c>
      <c r="F4198" t="s">
        <v>115</v>
      </c>
      <c r="G4198" t="s">
        <v>11141</v>
      </c>
      <c r="H4198" t="s">
        <v>36</v>
      </c>
      <c r="I4198" t="s">
        <v>68</v>
      </c>
      <c r="J4198" t="s">
        <v>32</v>
      </c>
      <c r="K4198">
        <v>120815</v>
      </c>
      <c r="L4198">
        <v>3603</v>
      </c>
      <c r="M4198">
        <v>2.98</v>
      </c>
      <c r="N4198">
        <v>636</v>
      </c>
      <c r="O4198">
        <v>17.649999999999999</v>
      </c>
      <c r="P4198">
        <v>3817.8497265160554</v>
      </c>
      <c r="Q4198">
        <v>47211.72</v>
      </c>
      <c r="R4198" s="6">
        <v>1136.6049840071269</v>
      </c>
      <c r="S4198">
        <v>622</v>
      </c>
      <c r="T4198" t="str">
        <f ca="1">PROPER(TRIM(Table1[[#This Row],[Campaign Status]]))</f>
        <v>Completed</v>
      </c>
      <c r="V4198" s="1">
        <f t="shared" si="195"/>
        <v>636</v>
      </c>
      <c r="W4198" t="str">
        <f t="shared" ca="1" si="196"/>
        <v>west</v>
      </c>
      <c r="X4198" s="6">
        <f t="shared" si="197"/>
        <v>-88.540207562104086</v>
      </c>
    </row>
    <row r="4199" spans="1:24" x14ac:dyDescent="0.3">
      <c r="A4199" t="s">
        <v>5315</v>
      </c>
      <c r="B4199" t="str">
        <f ca="1">PROPER(TRIM(Table1[[#This Row],[Campaign Name]]))</f>
        <v>Summer Sale</v>
      </c>
      <c r="C4199" t="str">
        <f ca="1">PROPER(TRIM(Table1[[#This Row],[Campaign Type]]))</f>
        <v>Lead Gen</v>
      </c>
      <c r="D4199" t="str">
        <f ca="1">PROPER(TRIM(Table1[[#This Row],[Marketing Channel]]))</f>
        <v>Youtube</v>
      </c>
      <c r="E4199" t="s">
        <v>846</v>
      </c>
      <c r="F4199" t="s">
        <v>573</v>
      </c>
      <c r="G4199" t="s">
        <v>46</v>
      </c>
      <c r="H4199" t="s">
        <v>30</v>
      </c>
      <c r="I4199" t="s">
        <v>68</v>
      </c>
      <c r="J4199" t="s">
        <v>63</v>
      </c>
      <c r="K4199">
        <v>168635</v>
      </c>
      <c r="L4199">
        <v>9040</v>
      </c>
      <c r="M4199">
        <v>5.36</v>
      </c>
      <c r="N4199">
        <v>17</v>
      </c>
      <c r="O4199">
        <v>0.19</v>
      </c>
      <c r="P4199">
        <v>3891.7088323699436</v>
      </c>
      <c r="Q4199">
        <v>32757.360000000001</v>
      </c>
      <c r="R4199" s="6">
        <v>741.72175799831541</v>
      </c>
      <c r="S4199">
        <v>15</v>
      </c>
      <c r="T4199" t="str">
        <f ca="1">PROPER(TRIM(Table1[[#This Row],[Campaign Status]]))</f>
        <v>Active</v>
      </c>
      <c r="V4199" s="1">
        <f t="shared" si="195"/>
        <v>17</v>
      </c>
      <c r="W4199" t="str">
        <f t="shared" ca="1" si="196"/>
        <v>South</v>
      </c>
      <c r="X4199" s="6">
        <f t="shared" si="197"/>
        <v>1136.6049840071269</v>
      </c>
    </row>
    <row r="4200" spans="1:24" x14ac:dyDescent="0.3">
      <c r="A4200" t="s">
        <v>5316</v>
      </c>
      <c r="B4200" t="str">
        <f ca="1">PROPER(TRIM(Table1[[#This Row],[Campaign Name]]))</f>
        <v>Flash Sale</v>
      </c>
      <c r="C4200" t="str">
        <f ca="1">PROPER(TRIM(Table1[[#This Row],[Campaign Type]]))</f>
        <v>Retargeting</v>
      </c>
      <c r="D4200" t="str">
        <f ca="1">PROPER(TRIM(Table1[[#This Row],[Marketing Channel]]))</f>
        <v>Google Ads</v>
      </c>
      <c r="E4200" t="s">
        <v>5260</v>
      </c>
      <c r="F4200" t="s">
        <v>92</v>
      </c>
      <c r="G4200" t="s">
        <v>46</v>
      </c>
      <c r="H4200" t="s">
        <v>42</v>
      </c>
      <c r="I4200" t="s">
        <v>31</v>
      </c>
      <c r="J4200" t="s">
        <v>32</v>
      </c>
      <c r="K4200">
        <v>21990</v>
      </c>
      <c r="L4200">
        <v>2609</v>
      </c>
      <c r="M4200">
        <v>11.86</v>
      </c>
      <c r="N4200">
        <v>254</v>
      </c>
      <c r="O4200">
        <v>9.74</v>
      </c>
      <c r="P4200">
        <v>250</v>
      </c>
      <c r="Q4200">
        <v>33183.97</v>
      </c>
      <c r="R4200" s="6">
        <v>13173.588000000002</v>
      </c>
      <c r="S4200">
        <v>6</v>
      </c>
      <c r="T4200" t="str">
        <f ca="1">PROPER(TRIM(Table1[[#This Row],[Campaign Status]]))</f>
        <v>Paused</v>
      </c>
      <c r="V4200" s="1">
        <f t="shared" si="195"/>
        <v>254</v>
      </c>
      <c r="W4200" t="str">
        <f t="shared" ca="1" si="196"/>
        <v>South</v>
      </c>
      <c r="X4200" s="6">
        <f t="shared" si="197"/>
        <v>741.72175799831541</v>
      </c>
    </row>
    <row r="4201" spans="1:24" x14ac:dyDescent="0.3">
      <c r="A4201" t="s">
        <v>5317</v>
      </c>
      <c r="B4201" t="str">
        <f ca="1">PROPER(TRIM(Table1[[#This Row],[Campaign Name]]))</f>
        <v>Summer Sale</v>
      </c>
      <c r="C4201" t="str">
        <f ca="1">PROPER(TRIM(Table1[[#This Row],[Campaign Type]]))</f>
        <v>Sales</v>
      </c>
      <c r="D4201" t="str">
        <f ca="1">PROPER(TRIM(Table1[[#This Row],[Marketing Channel]]))</f>
        <v>Youtube</v>
      </c>
      <c r="E4201" t="s">
        <v>1391</v>
      </c>
      <c r="F4201" t="s">
        <v>89</v>
      </c>
      <c r="G4201" t="s">
        <v>46</v>
      </c>
      <c r="H4201" t="s">
        <v>30</v>
      </c>
      <c r="I4201" t="s">
        <v>24</v>
      </c>
      <c r="J4201" t="s">
        <v>63</v>
      </c>
      <c r="K4201">
        <v>27448</v>
      </c>
      <c r="L4201">
        <v>406</v>
      </c>
      <c r="M4201">
        <v>1.48</v>
      </c>
      <c r="N4201">
        <v>84</v>
      </c>
      <c r="O4201">
        <v>20.69</v>
      </c>
      <c r="P4201">
        <v>12069.19</v>
      </c>
      <c r="Q4201">
        <v>31258.85</v>
      </c>
      <c r="R4201" s="6">
        <v>158.99708265426261</v>
      </c>
      <c r="S4201">
        <v>25</v>
      </c>
      <c r="T4201" t="str">
        <f ca="1">PROPER(TRIM(Table1[[#This Row],[Campaign Status]]))</f>
        <v>Paused</v>
      </c>
      <c r="V4201" s="1">
        <f t="shared" si="195"/>
        <v>84</v>
      </c>
      <c r="W4201" t="str">
        <f t="shared" ca="1" si="196"/>
        <v>South</v>
      </c>
      <c r="X4201" s="6">
        <f t="shared" si="197"/>
        <v>13173.588000000002</v>
      </c>
    </row>
    <row r="4202" spans="1:24" x14ac:dyDescent="0.3">
      <c r="A4202" t="s">
        <v>5318</v>
      </c>
      <c r="B4202" t="str">
        <f ca="1">PROPER(TRIM(Table1[[#This Row],[Campaign Name]]))</f>
        <v>Summer Sale</v>
      </c>
      <c r="C4202" t="str">
        <f ca="1">PROPER(TRIM(Table1[[#This Row],[Campaign Type]]))</f>
        <v>Awareness</v>
      </c>
      <c r="D4202" t="str">
        <f ca="1">PROPER(TRIM(Table1[[#This Row],[Marketing Channel]]))</f>
        <v>Meta Ads</v>
      </c>
      <c r="E4202" t="s">
        <v>1426</v>
      </c>
      <c r="F4202" t="s">
        <v>203</v>
      </c>
      <c r="G4202" t="s">
        <v>46</v>
      </c>
      <c r="H4202" t="s">
        <v>42</v>
      </c>
      <c r="I4202" t="s">
        <v>31</v>
      </c>
      <c r="J4202" t="s">
        <v>25</v>
      </c>
      <c r="K4202">
        <v>161117</v>
      </c>
      <c r="L4202">
        <v>10078</v>
      </c>
      <c r="M4202">
        <v>6.26</v>
      </c>
      <c r="N4202">
        <v>3070</v>
      </c>
      <c r="O4202">
        <v>30.46</v>
      </c>
      <c r="P4202">
        <v>3817.8497265160554</v>
      </c>
      <c r="Q4202">
        <v>35220.42</v>
      </c>
      <c r="R4202" s="6">
        <v>822.51980887000707</v>
      </c>
      <c r="S4202">
        <v>1286</v>
      </c>
      <c r="T4202" t="str">
        <f ca="1">PROPER(TRIM(Table1[[#This Row],[Campaign Status]]))</f>
        <v>Paused</v>
      </c>
      <c r="V4202" s="1">
        <f t="shared" si="195"/>
        <v>3070</v>
      </c>
      <c r="W4202" t="str">
        <f t="shared" ca="1" si="196"/>
        <v>South</v>
      </c>
      <c r="X4202" s="6">
        <f t="shared" si="197"/>
        <v>158.99708265426261</v>
      </c>
    </row>
    <row r="4203" spans="1:24" x14ac:dyDescent="0.3">
      <c r="A4203" t="s">
        <v>5319</v>
      </c>
      <c r="B4203" t="str">
        <f ca="1">PROPER(TRIM(Table1[[#This Row],[Campaign Name]]))</f>
        <v>New Launch</v>
      </c>
      <c r="C4203" t="str">
        <f ca="1">PROPER(TRIM(Table1[[#This Row],[Campaign Type]]))</f>
        <v>Retargeting</v>
      </c>
      <c r="D4203" t="str">
        <f ca="1">PROPER(TRIM(Table1[[#This Row],[Marketing Channel]]))</f>
        <v>Google Ads</v>
      </c>
      <c r="E4203" t="s">
        <v>617</v>
      </c>
      <c r="F4203" t="s">
        <v>405</v>
      </c>
      <c r="G4203" t="s">
        <v>29</v>
      </c>
      <c r="H4203" t="s">
        <v>61</v>
      </c>
      <c r="I4203" t="s">
        <v>62</v>
      </c>
      <c r="J4203" t="s">
        <v>25</v>
      </c>
      <c r="K4203">
        <v>13501</v>
      </c>
      <c r="L4203">
        <v>498</v>
      </c>
      <c r="M4203">
        <v>3.69</v>
      </c>
      <c r="N4203">
        <v>93</v>
      </c>
      <c r="O4203">
        <v>18.670000000000002</v>
      </c>
      <c r="P4203">
        <v>250</v>
      </c>
      <c r="Q4203">
        <v>43609.120000000003</v>
      </c>
      <c r="R4203" s="6">
        <v>17343.648000000001</v>
      </c>
      <c r="S4203">
        <v>76</v>
      </c>
      <c r="T4203" t="str">
        <f ca="1">PROPER(TRIM(Table1[[#This Row],[Campaign Status]]))</f>
        <v>Active</v>
      </c>
      <c r="V4203" s="1">
        <f t="shared" si="195"/>
        <v>93</v>
      </c>
      <c r="W4203" t="str">
        <f t="shared" ca="1" si="196"/>
        <v>North</v>
      </c>
      <c r="X4203" s="6">
        <f t="shared" si="197"/>
        <v>822.51980887000707</v>
      </c>
    </row>
    <row r="4204" spans="1:24" x14ac:dyDescent="0.3">
      <c r="A4204" t="s">
        <v>5320</v>
      </c>
      <c r="B4204" t="str">
        <f ca="1">PROPER(TRIM(Table1[[#This Row],[Campaign Name]]))</f>
        <v>Mega Discount</v>
      </c>
      <c r="C4204" t="str">
        <f ca="1">PROPER(TRIM(Table1[[#This Row],[Campaign Type]]))</f>
        <v>Sales</v>
      </c>
      <c r="D4204" t="str">
        <f ca="1">PROPER(TRIM(Table1[[#This Row],[Marketing Channel]]))</f>
        <v>Youtube</v>
      </c>
      <c r="E4204" t="s">
        <v>4638</v>
      </c>
      <c r="F4204" t="s">
        <v>831</v>
      </c>
      <c r="G4204" t="s">
        <v>46</v>
      </c>
      <c r="H4204" t="s">
        <v>42</v>
      </c>
      <c r="I4204" t="s">
        <v>24</v>
      </c>
      <c r="J4204" t="s">
        <v>25</v>
      </c>
      <c r="K4204">
        <v>99798</v>
      </c>
      <c r="L4204">
        <v>7572</v>
      </c>
      <c r="M4204">
        <v>7.59</v>
      </c>
      <c r="N4204">
        <v>647</v>
      </c>
      <c r="O4204">
        <v>8.5399999999999991</v>
      </c>
      <c r="P4204">
        <v>2071.67</v>
      </c>
      <c r="Q4204">
        <v>34639.85</v>
      </c>
      <c r="R4204" s="6">
        <v>1572.0737376126506</v>
      </c>
      <c r="S4204">
        <v>482</v>
      </c>
      <c r="T4204" t="str">
        <f ca="1">PROPER(TRIM(Table1[[#This Row],[Campaign Status]]))</f>
        <v>Paused</v>
      </c>
      <c r="V4204" s="1">
        <f t="shared" si="195"/>
        <v>647</v>
      </c>
      <c r="W4204" t="str">
        <f t="shared" ca="1" si="196"/>
        <v>South</v>
      </c>
      <c r="X4204" s="6">
        <f t="shared" si="197"/>
        <v>17343.648000000001</v>
      </c>
    </row>
    <row r="4205" spans="1:24" x14ac:dyDescent="0.3">
      <c r="A4205" t="s">
        <v>5321</v>
      </c>
      <c r="B4205" t="str">
        <f ca="1">PROPER(TRIM(Table1[[#This Row],[Campaign Name]]))</f>
        <v>New Launch</v>
      </c>
      <c r="C4205" t="str">
        <f ca="1">PROPER(TRIM(Table1[[#This Row],[Campaign Type]]))</f>
        <v>Awareness</v>
      </c>
      <c r="D4205" t="str">
        <f ca="1">PROPER(TRIM(Table1[[#This Row],[Marketing Channel]]))</f>
        <v>Meta Ads</v>
      </c>
      <c r="E4205" t="s">
        <v>65</v>
      </c>
      <c r="F4205" t="s">
        <v>112</v>
      </c>
      <c r="G4205" t="s">
        <v>29</v>
      </c>
      <c r="H4205" t="s">
        <v>99</v>
      </c>
      <c r="I4205" t="s">
        <v>68</v>
      </c>
      <c r="J4205" t="s">
        <v>32</v>
      </c>
      <c r="K4205">
        <v>197869</v>
      </c>
      <c r="L4205">
        <v>28233</v>
      </c>
      <c r="M4205">
        <v>14.27</v>
      </c>
      <c r="N4205">
        <v>8738</v>
      </c>
      <c r="O4205">
        <v>30.95</v>
      </c>
      <c r="P4205">
        <v>250</v>
      </c>
      <c r="Q4205">
        <v>18025.87</v>
      </c>
      <c r="R4205" s="6">
        <v>7110.347999999999</v>
      </c>
      <c r="S4205">
        <v>731</v>
      </c>
      <c r="T4205" t="str">
        <f ca="1">PROPER(TRIM(Table1[[#This Row],[Campaign Status]]))</f>
        <v>Paused</v>
      </c>
      <c r="V4205" s="1">
        <f t="shared" si="195"/>
        <v>8738</v>
      </c>
      <c r="W4205" t="str">
        <f t="shared" ca="1" si="196"/>
        <v>North</v>
      </c>
      <c r="X4205" s="6">
        <f t="shared" si="197"/>
        <v>1572.0737376126506</v>
      </c>
    </row>
    <row r="4206" spans="1:24" x14ac:dyDescent="0.3">
      <c r="A4206" t="s">
        <v>5322</v>
      </c>
      <c r="B4206" t="str">
        <f ca="1">PROPER(TRIM(Table1[[#This Row],[Campaign Name]]))</f>
        <v>Mega Discount</v>
      </c>
      <c r="C4206" t="str">
        <f ca="1">PROPER(TRIM(Table1[[#This Row],[Campaign Type]]))</f>
        <v>Awareness</v>
      </c>
      <c r="D4206" t="str">
        <f ca="1">PROPER(TRIM(Table1[[#This Row],[Marketing Channel]]))</f>
        <v>Linkedin</v>
      </c>
      <c r="E4206" t="s">
        <v>2577</v>
      </c>
      <c r="F4206" t="s">
        <v>284</v>
      </c>
      <c r="G4206" t="s">
        <v>29</v>
      </c>
      <c r="H4206" t="s">
        <v>67</v>
      </c>
      <c r="I4206" t="s">
        <v>62</v>
      </c>
      <c r="J4206" t="s">
        <v>25</v>
      </c>
      <c r="K4206">
        <v>9345</v>
      </c>
      <c r="L4206">
        <v>360</v>
      </c>
      <c r="M4206">
        <v>3.85</v>
      </c>
      <c r="N4206">
        <v>52</v>
      </c>
      <c r="O4206">
        <v>14.44</v>
      </c>
      <c r="P4206">
        <v>3830.4648972188602</v>
      </c>
      <c r="Q4206">
        <v>1561.89</v>
      </c>
      <c r="R4206" s="6">
        <v>-59.224531697600924</v>
      </c>
      <c r="S4206">
        <v>18</v>
      </c>
      <c r="T4206" t="str">
        <f ca="1">PROPER(TRIM(Table1[[#This Row],[Campaign Status]]))</f>
        <v>Paused</v>
      </c>
      <c r="V4206" s="1">
        <f t="shared" si="195"/>
        <v>52</v>
      </c>
      <c r="W4206" t="str">
        <f t="shared" ca="1" si="196"/>
        <v>North</v>
      </c>
      <c r="X4206" s="6">
        <f t="shared" si="197"/>
        <v>7110.347999999999</v>
      </c>
    </row>
    <row r="4207" spans="1:24" hidden="1" x14ac:dyDescent="0.3">
      <c r="A4207" t="s">
        <v>5323</v>
      </c>
      <c r="B4207" t="str">
        <f ca="1">PROPER(TRIM(Table1[[#This Row],[Campaign Name]]))</f>
        <v>Mega Discount</v>
      </c>
      <c r="C4207" t="str">
        <f ca="1">PROPER(TRIM(Table1[[#This Row],[Campaign Type]]))</f>
        <v>Awareness</v>
      </c>
      <c r="D4207" t="str">
        <f ca="1">PROPER(TRIM(Table1[[#This Row],[Marketing Channel]]))</f>
        <v>Instagram</v>
      </c>
      <c r="E4207" t="s">
        <v>481</v>
      </c>
      <c r="F4207" t="s">
        <v>1108</v>
      </c>
      <c r="G4207" t="s">
        <v>11141</v>
      </c>
      <c r="H4207" t="s">
        <v>54</v>
      </c>
      <c r="I4207" t="s">
        <v>62</v>
      </c>
      <c r="J4207" t="s">
        <v>25</v>
      </c>
      <c r="K4207">
        <v>51343</v>
      </c>
      <c r="L4207">
        <v>5848</v>
      </c>
      <c r="M4207">
        <v>11.39</v>
      </c>
      <c r="N4207">
        <v>1083</v>
      </c>
      <c r="O4207">
        <v>18.52</v>
      </c>
      <c r="P4207">
        <v>250</v>
      </c>
      <c r="R4207" s="6" t="e">
        <v>#VALUE!</v>
      </c>
      <c r="S4207">
        <v>806</v>
      </c>
      <c r="T4207" t="str">
        <f ca="1">PROPER(TRIM(Table1[[#This Row],[Campaign Status]]))</f>
        <v>Completed</v>
      </c>
      <c r="V4207" s="1">
        <f t="shared" si="195"/>
        <v>1083</v>
      </c>
      <c r="W4207" t="str">
        <f t="shared" ca="1" si="196"/>
        <v>west</v>
      </c>
      <c r="X4207" s="6">
        <f t="shared" si="197"/>
        <v>-59.224531697600924</v>
      </c>
    </row>
    <row r="4208" spans="1:24" x14ac:dyDescent="0.3">
      <c r="A4208" t="s">
        <v>5324</v>
      </c>
      <c r="B4208" t="str">
        <f ca="1">PROPER(TRIM(Table1[[#This Row],[Campaign Name]]))</f>
        <v>Festive Offer</v>
      </c>
      <c r="C4208" t="str">
        <f ca="1">PROPER(TRIM(Table1[[#This Row],[Campaign Type]]))</f>
        <v>Retargeting</v>
      </c>
      <c r="D4208" t="str">
        <f ca="1">PROPER(TRIM(Table1[[#This Row],[Marketing Channel]]))</f>
        <v>Instagram</v>
      </c>
      <c r="E4208" t="s">
        <v>1668</v>
      </c>
      <c r="F4208" t="s">
        <v>246</v>
      </c>
      <c r="G4208" t="s">
        <v>46</v>
      </c>
      <c r="H4208" t="s">
        <v>42</v>
      </c>
      <c r="I4208" t="s">
        <v>24</v>
      </c>
      <c r="J4208" t="s">
        <v>25</v>
      </c>
      <c r="K4208">
        <v>198968</v>
      </c>
      <c r="L4208">
        <v>16409</v>
      </c>
      <c r="M4208">
        <v>8.25</v>
      </c>
      <c r="N4208">
        <v>4404</v>
      </c>
      <c r="O4208">
        <v>26.84</v>
      </c>
      <c r="P4208">
        <v>250</v>
      </c>
      <c r="Q4208">
        <v>21894.04</v>
      </c>
      <c r="R4208" s="6">
        <v>8657.616</v>
      </c>
      <c r="S4208">
        <v>1938</v>
      </c>
      <c r="T4208" t="str">
        <f ca="1">PROPER(TRIM(Table1[[#This Row],[Campaign Status]]))</f>
        <v>Paused</v>
      </c>
      <c r="V4208" s="1">
        <f t="shared" si="195"/>
        <v>4404</v>
      </c>
      <c r="W4208" t="str">
        <f t="shared" ca="1" si="196"/>
        <v>South</v>
      </c>
      <c r="X4208" s="6" t="e">
        <f t="shared" si="197"/>
        <v>#VALUE!</v>
      </c>
    </row>
    <row r="4209" spans="1:24" x14ac:dyDescent="0.3">
      <c r="A4209" t="s">
        <v>5107</v>
      </c>
      <c r="B4209" t="str">
        <f ca="1">PROPER(TRIM(Table1[[#This Row],[Campaign Name]]))</f>
        <v>Festive Offer</v>
      </c>
      <c r="C4209" t="str">
        <f ca="1">PROPER(TRIM(Table1[[#This Row],[Campaign Type]]))</f>
        <v>Retargeting</v>
      </c>
      <c r="D4209" t="str">
        <f ca="1">PROPER(TRIM(Table1[[#This Row],[Marketing Channel]]))</f>
        <v>Linkedin</v>
      </c>
      <c r="E4209" t="s">
        <v>1421</v>
      </c>
      <c r="F4209" t="s">
        <v>309</v>
      </c>
      <c r="G4209" t="s">
        <v>11141</v>
      </c>
      <c r="H4209" t="s">
        <v>54</v>
      </c>
      <c r="I4209" t="s">
        <v>68</v>
      </c>
      <c r="J4209" t="s">
        <v>25</v>
      </c>
      <c r="K4209">
        <v>116865</v>
      </c>
      <c r="L4209">
        <v>3321</v>
      </c>
      <c r="M4209">
        <v>2.84</v>
      </c>
      <c r="N4209">
        <v>599</v>
      </c>
      <c r="O4209">
        <v>18.04</v>
      </c>
      <c r="P4209">
        <v>5871.54</v>
      </c>
      <c r="Q4209">
        <v>2476.85</v>
      </c>
      <c r="R4209" s="6">
        <v>-57.816007384774693</v>
      </c>
      <c r="S4209">
        <v>109</v>
      </c>
      <c r="T4209" t="str">
        <f ca="1">PROPER(TRIM(Table1[[#This Row],[Campaign Status]]))</f>
        <v>Active</v>
      </c>
      <c r="V4209" s="1">
        <f t="shared" si="195"/>
        <v>599</v>
      </c>
      <c r="W4209" t="str">
        <f t="shared" ca="1" si="196"/>
        <v>west</v>
      </c>
      <c r="X4209" s="6">
        <f t="shared" si="197"/>
        <v>8657.616</v>
      </c>
    </row>
    <row r="4210" spans="1:24" x14ac:dyDescent="0.3">
      <c r="A4210" t="s">
        <v>5325</v>
      </c>
      <c r="B4210" t="str">
        <f ca="1">PROPER(TRIM(Table1[[#This Row],[Campaign Name]]))</f>
        <v>Flash Sale</v>
      </c>
      <c r="C4210" t="str">
        <f ca="1">PROPER(TRIM(Table1[[#This Row],[Campaign Type]]))</f>
        <v>Retargeting</v>
      </c>
      <c r="D4210" t="str">
        <f ca="1">PROPER(TRIM(Table1[[#This Row],[Marketing Channel]]))</f>
        <v>Youtube</v>
      </c>
      <c r="E4210" t="s">
        <v>927</v>
      </c>
      <c r="F4210" t="s">
        <v>425</v>
      </c>
      <c r="G4210" t="s">
        <v>46</v>
      </c>
      <c r="H4210" t="s">
        <v>42</v>
      </c>
      <c r="I4210" t="s">
        <v>62</v>
      </c>
      <c r="J4210" t="s">
        <v>63</v>
      </c>
      <c r="K4210">
        <v>40692</v>
      </c>
      <c r="L4210">
        <v>4624</v>
      </c>
      <c r="M4210">
        <v>11.36</v>
      </c>
      <c r="N4210">
        <v>120</v>
      </c>
      <c r="O4210">
        <v>2.6</v>
      </c>
      <c r="P4210">
        <v>250</v>
      </c>
      <c r="Q4210">
        <v>12648.91</v>
      </c>
      <c r="R4210" s="6">
        <v>4959.5639999999994</v>
      </c>
      <c r="S4210">
        <v>77</v>
      </c>
      <c r="T4210" t="str">
        <f ca="1">PROPER(TRIM(Table1[[#This Row],[Campaign Status]]))</f>
        <v>Paused</v>
      </c>
      <c r="V4210" s="1">
        <f t="shared" si="195"/>
        <v>120</v>
      </c>
      <c r="W4210" t="str">
        <f t="shared" ca="1" si="196"/>
        <v>South</v>
      </c>
      <c r="X4210" s="6">
        <f t="shared" si="197"/>
        <v>-57.816007384774693</v>
      </c>
    </row>
    <row r="4211" spans="1:24" x14ac:dyDescent="0.3">
      <c r="A4211" t="s">
        <v>5326</v>
      </c>
      <c r="B4211" t="str">
        <f ca="1">PROPER(TRIM(Table1[[#This Row],[Campaign Name]]))</f>
        <v>Summer Sale</v>
      </c>
      <c r="C4211" t="str">
        <f ca="1">PROPER(TRIM(Table1[[#This Row],[Campaign Type]]))</f>
        <v>Retargeting</v>
      </c>
      <c r="D4211" t="str">
        <f ca="1">PROPER(TRIM(Table1[[#This Row],[Marketing Channel]]))</f>
        <v>Google Ads</v>
      </c>
      <c r="E4211" t="s">
        <v>1814</v>
      </c>
      <c r="F4211" t="s">
        <v>279</v>
      </c>
      <c r="G4211" t="s">
        <v>29</v>
      </c>
      <c r="H4211" t="s">
        <v>67</v>
      </c>
      <c r="I4211" t="s">
        <v>62</v>
      </c>
      <c r="J4211" t="s">
        <v>32</v>
      </c>
      <c r="K4211">
        <v>98349</v>
      </c>
      <c r="L4211">
        <v>5058</v>
      </c>
      <c r="M4211">
        <v>5.14</v>
      </c>
      <c r="N4211">
        <v>419</v>
      </c>
      <c r="O4211">
        <v>8.2799999999999994</v>
      </c>
      <c r="P4211">
        <v>250</v>
      </c>
      <c r="Q4211">
        <v>2460.15</v>
      </c>
      <c r="R4211" s="6">
        <v>884.06000000000006</v>
      </c>
      <c r="S4211">
        <v>53</v>
      </c>
      <c r="T4211" t="str">
        <f ca="1">PROPER(TRIM(Table1[[#This Row],[Campaign Status]]))</f>
        <v>Paused</v>
      </c>
      <c r="V4211" s="1">
        <f t="shared" si="195"/>
        <v>419</v>
      </c>
      <c r="W4211" t="str">
        <f t="shared" ca="1" si="196"/>
        <v>North</v>
      </c>
      <c r="X4211" s="6">
        <f t="shared" si="197"/>
        <v>4959.5639999999994</v>
      </c>
    </row>
    <row r="4212" spans="1:24" x14ac:dyDescent="0.3">
      <c r="A4212" t="s">
        <v>5327</v>
      </c>
      <c r="B4212" t="str">
        <f ca="1">PROPER(TRIM(Table1[[#This Row],[Campaign Name]]))</f>
        <v>Festive Offer</v>
      </c>
      <c r="C4212" t="str">
        <f ca="1">PROPER(TRIM(Table1[[#This Row],[Campaign Type]]))</f>
        <v>Retargeting</v>
      </c>
      <c r="D4212" t="str">
        <f ca="1">PROPER(TRIM(Table1[[#This Row],[Marketing Channel]]))</f>
        <v>Email</v>
      </c>
      <c r="E4212" t="s">
        <v>1583</v>
      </c>
      <c r="F4212" t="s">
        <v>629</v>
      </c>
      <c r="G4212" t="s">
        <v>11141</v>
      </c>
      <c r="H4212" t="s">
        <v>54</v>
      </c>
      <c r="I4212" t="s">
        <v>62</v>
      </c>
      <c r="J4212" t="s">
        <v>32</v>
      </c>
      <c r="K4212">
        <v>125480</v>
      </c>
      <c r="L4212">
        <v>8488</v>
      </c>
      <c r="M4212">
        <v>6.76</v>
      </c>
      <c r="N4212">
        <v>66</v>
      </c>
      <c r="O4212">
        <v>0.78</v>
      </c>
      <c r="P4212">
        <v>250</v>
      </c>
      <c r="Q4212">
        <v>42215.199999999997</v>
      </c>
      <c r="R4212" s="6">
        <v>16786.079999999998</v>
      </c>
      <c r="S4212">
        <v>10</v>
      </c>
      <c r="T4212" t="str">
        <f ca="1">PROPER(TRIM(Table1[[#This Row],[Campaign Status]]))</f>
        <v>Active</v>
      </c>
      <c r="V4212" s="1">
        <f t="shared" si="195"/>
        <v>66</v>
      </c>
      <c r="W4212" t="str">
        <f t="shared" ca="1" si="196"/>
        <v>west</v>
      </c>
      <c r="X4212" s="6">
        <f t="shared" si="197"/>
        <v>884.06000000000006</v>
      </c>
    </row>
    <row r="4213" spans="1:24" x14ac:dyDescent="0.3">
      <c r="A4213" t="s">
        <v>5328</v>
      </c>
      <c r="B4213" t="str">
        <f ca="1">PROPER(TRIM(Table1[[#This Row],[Campaign Name]]))</f>
        <v>Summer Sale</v>
      </c>
      <c r="C4213" t="str">
        <f ca="1">PROPER(TRIM(Table1[[#This Row],[Campaign Type]]))</f>
        <v>Lead Gen</v>
      </c>
      <c r="D4213" t="str">
        <f ca="1">PROPER(TRIM(Table1[[#This Row],[Marketing Channel]]))</f>
        <v>Email</v>
      </c>
      <c r="E4213" t="s">
        <v>2448</v>
      </c>
      <c r="F4213" t="s">
        <v>1108</v>
      </c>
      <c r="G4213" t="s">
        <v>11141</v>
      </c>
      <c r="H4213" t="s">
        <v>36</v>
      </c>
      <c r="I4213" t="s">
        <v>31</v>
      </c>
      <c r="J4213" t="s">
        <v>25</v>
      </c>
      <c r="K4213">
        <v>19718</v>
      </c>
      <c r="L4213">
        <v>674</v>
      </c>
      <c r="M4213">
        <v>3.42</v>
      </c>
      <c r="N4213">
        <v>200</v>
      </c>
      <c r="O4213">
        <v>29.67</v>
      </c>
      <c r="P4213">
        <v>1423.7</v>
      </c>
      <c r="Q4213">
        <v>46898.03</v>
      </c>
      <c r="R4213" s="6">
        <v>3194.0949638266488</v>
      </c>
      <c r="S4213">
        <v>167</v>
      </c>
      <c r="T4213" t="str">
        <f ca="1">PROPER(TRIM(Table1[[#This Row],[Campaign Status]]))</f>
        <v>Paused</v>
      </c>
      <c r="V4213" s="1">
        <f t="shared" si="195"/>
        <v>200</v>
      </c>
      <c r="W4213" t="str">
        <f t="shared" ca="1" si="196"/>
        <v>west</v>
      </c>
      <c r="X4213" s="6">
        <f t="shared" si="197"/>
        <v>16786.079999999998</v>
      </c>
    </row>
    <row r="4214" spans="1:24" x14ac:dyDescent="0.3">
      <c r="A4214" t="s">
        <v>5329</v>
      </c>
      <c r="B4214" t="str">
        <f ca="1">PROPER(TRIM(Table1[[#This Row],[Campaign Name]]))</f>
        <v>New Launch</v>
      </c>
      <c r="C4214" t="str">
        <f ca="1">PROPER(TRIM(Table1[[#This Row],[Campaign Type]]))</f>
        <v>Retargeting</v>
      </c>
      <c r="D4214" t="str">
        <f ca="1">PROPER(TRIM(Table1[[#This Row],[Marketing Channel]]))</f>
        <v>Meta Ads</v>
      </c>
      <c r="E4214" t="s">
        <v>3817</v>
      </c>
      <c r="F4214" t="s">
        <v>590</v>
      </c>
      <c r="G4214" t="s">
        <v>29</v>
      </c>
      <c r="H4214" t="s">
        <v>61</v>
      </c>
      <c r="I4214" t="s">
        <v>24</v>
      </c>
      <c r="J4214" t="s">
        <v>32</v>
      </c>
      <c r="K4214">
        <v>19064</v>
      </c>
      <c r="L4214">
        <v>2209</v>
      </c>
      <c r="M4214">
        <v>11.59</v>
      </c>
      <c r="N4214">
        <v>701</v>
      </c>
      <c r="O4214">
        <v>31.73</v>
      </c>
      <c r="P4214">
        <v>250</v>
      </c>
      <c r="Q4214">
        <v>42700.01</v>
      </c>
      <c r="R4214" s="6">
        <v>16980.004000000001</v>
      </c>
      <c r="S4214">
        <v>42</v>
      </c>
      <c r="T4214" t="str">
        <f ca="1">PROPER(TRIM(Table1[[#This Row],[Campaign Status]]))</f>
        <v>Completed</v>
      </c>
      <c r="V4214" s="1">
        <f t="shared" si="195"/>
        <v>701</v>
      </c>
      <c r="W4214" t="str">
        <f t="shared" ca="1" si="196"/>
        <v>North</v>
      </c>
      <c r="X4214" s="6">
        <f t="shared" si="197"/>
        <v>3194.0949638266488</v>
      </c>
    </row>
    <row r="4215" spans="1:24" x14ac:dyDescent="0.3">
      <c r="A4215" t="s">
        <v>5330</v>
      </c>
      <c r="B4215" t="str">
        <f ca="1">PROPER(TRIM(Table1[[#This Row],[Campaign Name]]))</f>
        <v>Mega Discount</v>
      </c>
      <c r="C4215" t="str">
        <f ca="1">PROPER(TRIM(Table1[[#This Row],[Campaign Type]]))</f>
        <v>Sales</v>
      </c>
      <c r="D4215" t="str">
        <f ca="1">PROPER(TRIM(Table1[[#This Row],[Marketing Channel]]))</f>
        <v>Email</v>
      </c>
      <c r="E4215" t="s">
        <v>1825</v>
      </c>
      <c r="F4215" t="s">
        <v>109</v>
      </c>
      <c r="G4215" t="s">
        <v>41</v>
      </c>
      <c r="H4215" t="s">
        <v>11140</v>
      </c>
      <c r="I4215" t="s">
        <v>68</v>
      </c>
      <c r="J4215" t="s">
        <v>32</v>
      </c>
      <c r="K4215">
        <v>197167</v>
      </c>
      <c r="L4215">
        <v>8678</v>
      </c>
      <c r="M4215">
        <v>4.4000000000000004</v>
      </c>
      <c r="N4215">
        <v>2523</v>
      </c>
      <c r="O4215">
        <v>29.07</v>
      </c>
      <c r="P4215">
        <v>250</v>
      </c>
      <c r="Q4215">
        <v>4728.6099999999997</v>
      </c>
      <c r="R4215" s="6">
        <v>1791.444</v>
      </c>
      <c r="S4215">
        <v>1154</v>
      </c>
      <c r="T4215" t="str">
        <f ca="1">PROPER(TRIM(Table1[[#This Row],[Campaign Status]]))</f>
        <v>Completed</v>
      </c>
      <c r="V4215" s="1">
        <f t="shared" si="195"/>
        <v>2523</v>
      </c>
      <c r="W4215" t="str">
        <f t="shared" ca="1" si="196"/>
        <v>East</v>
      </c>
      <c r="X4215" s="6">
        <f t="shared" si="197"/>
        <v>16980.004000000001</v>
      </c>
    </row>
    <row r="4216" spans="1:24" x14ac:dyDescent="0.3">
      <c r="A4216" t="s">
        <v>5331</v>
      </c>
      <c r="B4216" t="str">
        <f ca="1">PROPER(TRIM(Table1[[#This Row],[Campaign Name]]))</f>
        <v>Festive Offer</v>
      </c>
      <c r="C4216" t="str">
        <f ca="1">PROPER(TRIM(Table1[[#This Row],[Campaign Type]]))</f>
        <v>Awareness</v>
      </c>
      <c r="D4216" t="str">
        <f ca="1">PROPER(TRIM(Table1[[#This Row],[Marketing Channel]]))</f>
        <v>Google Ads</v>
      </c>
      <c r="E4216" t="s">
        <v>1259</v>
      </c>
      <c r="F4216" t="s">
        <v>347</v>
      </c>
      <c r="G4216" t="s">
        <v>29</v>
      </c>
      <c r="H4216" t="s">
        <v>99</v>
      </c>
      <c r="I4216" t="s">
        <v>24</v>
      </c>
      <c r="J4216" t="s">
        <v>32</v>
      </c>
      <c r="K4216">
        <v>108796</v>
      </c>
      <c r="L4216">
        <v>8503</v>
      </c>
      <c r="M4216">
        <v>7.82</v>
      </c>
      <c r="N4216">
        <v>2105</v>
      </c>
      <c r="O4216">
        <v>24.76</v>
      </c>
      <c r="P4216">
        <v>3988.1535696969677</v>
      </c>
      <c r="Q4216">
        <v>6939.61</v>
      </c>
      <c r="R4216" s="6">
        <v>74.005586262499236</v>
      </c>
      <c r="S4216">
        <v>1374</v>
      </c>
      <c r="T4216" t="str">
        <f ca="1">PROPER(TRIM(Table1[[#This Row],[Campaign Status]]))</f>
        <v>Paused</v>
      </c>
      <c r="V4216" s="1">
        <f t="shared" si="195"/>
        <v>2105</v>
      </c>
      <c r="W4216" t="str">
        <f t="shared" ca="1" si="196"/>
        <v>North</v>
      </c>
      <c r="X4216" s="6">
        <f t="shared" si="197"/>
        <v>1791.444</v>
      </c>
    </row>
    <row r="4217" spans="1:24" x14ac:dyDescent="0.3">
      <c r="A4217" t="s">
        <v>5332</v>
      </c>
      <c r="B4217" t="str">
        <f ca="1">PROPER(TRIM(Table1[[#This Row],[Campaign Name]]))</f>
        <v>Summer Sale</v>
      </c>
      <c r="C4217" t="str">
        <f ca="1">PROPER(TRIM(Table1[[#This Row],[Campaign Type]]))</f>
        <v>Retargeting</v>
      </c>
      <c r="D4217" t="str">
        <f ca="1">PROPER(TRIM(Table1[[#This Row],[Marketing Channel]]))</f>
        <v>Instagram</v>
      </c>
      <c r="E4217" t="s">
        <v>1882</v>
      </c>
      <c r="F4217" t="s">
        <v>271</v>
      </c>
      <c r="G4217" t="s">
        <v>11141</v>
      </c>
      <c r="H4217" t="s">
        <v>23</v>
      </c>
      <c r="I4217" t="s">
        <v>62</v>
      </c>
      <c r="J4217" t="s">
        <v>25</v>
      </c>
      <c r="K4217">
        <v>96672</v>
      </c>
      <c r="L4217">
        <v>6427</v>
      </c>
      <c r="M4217">
        <v>6.65</v>
      </c>
      <c r="N4217">
        <v>1682</v>
      </c>
      <c r="O4217">
        <v>26.17</v>
      </c>
      <c r="P4217">
        <v>250</v>
      </c>
      <c r="Q4217">
        <v>26047.88</v>
      </c>
      <c r="R4217" s="6">
        <v>10319.152</v>
      </c>
      <c r="S4217">
        <v>1289</v>
      </c>
      <c r="T4217" t="str">
        <f ca="1">PROPER(TRIM(Table1[[#This Row],[Campaign Status]]))</f>
        <v>Completed</v>
      </c>
      <c r="V4217" s="1">
        <f t="shared" si="195"/>
        <v>1682</v>
      </c>
      <c r="W4217" t="str">
        <f t="shared" ca="1" si="196"/>
        <v>west</v>
      </c>
      <c r="X4217" s="6">
        <f t="shared" si="197"/>
        <v>74.005586262499236</v>
      </c>
    </row>
    <row r="4218" spans="1:24" x14ac:dyDescent="0.3">
      <c r="A4218" t="s">
        <v>5333</v>
      </c>
      <c r="B4218" t="str">
        <f ca="1">PROPER(TRIM(Table1[[#This Row],[Campaign Name]]))</f>
        <v>Mega Discount</v>
      </c>
      <c r="C4218" t="str">
        <f ca="1">PROPER(TRIM(Table1[[#This Row],[Campaign Type]]))</f>
        <v>Lead Gen</v>
      </c>
      <c r="D4218" t="str">
        <f ca="1">PROPER(TRIM(Table1[[#This Row],[Marketing Channel]]))</f>
        <v>Youtube</v>
      </c>
      <c r="E4218" t="s">
        <v>1942</v>
      </c>
      <c r="F4218" t="s">
        <v>336</v>
      </c>
      <c r="G4218" t="s">
        <v>29</v>
      </c>
      <c r="H4218" t="s">
        <v>67</v>
      </c>
      <c r="I4218" t="s">
        <v>68</v>
      </c>
      <c r="J4218" t="s">
        <v>25</v>
      </c>
      <c r="K4218">
        <v>115752</v>
      </c>
      <c r="L4218">
        <v>433</v>
      </c>
      <c r="M4218">
        <v>0.37</v>
      </c>
      <c r="N4218">
        <v>28</v>
      </c>
      <c r="O4218">
        <v>6.47</v>
      </c>
      <c r="P4218">
        <v>250</v>
      </c>
      <c r="Q4218">
        <v>2599.94</v>
      </c>
      <c r="R4218" s="6">
        <v>939.97600000000011</v>
      </c>
      <c r="S4218">
        <v>28</v>
      </c>
      <c r="T4218" t="str">
        <f ca="1">PROPER(TRIM(Table1[[#This Row],[Campaign Status]]))</f>
        <v>Active</v>
      </c>
      <c r="V4218" s="1">
        <f t="shared" si="195"/>
        <v>28</v>
      </c>
      <c r="W4218" t="str">
        <f t="shared" ca="1" si="196"/>
        <v>North</v>
      </c>
      <c r="X4218" s="6">
        <f t="shared" si="197"/>
        <v>10319.152</v>
      </c>
    </row>
    <row r="4219" spans="1:24" x14ac:dyDescent="0.3">
      <c r="A4219" t="s">
        <v>5334</v>
      </c>
      <c r="B4219" t="str">
        <f ca="1">PROPER(TRIM(Table1[[#This Row],[Campaign Name]]))</f>
        <v>Summer Sale</v>
      </c>
      <c r="C4219" t="str">
        <f ca="1">PROPER(TRIM(Table1[[#This Row],[Campaign Type]]))</f>
        <v>Retargeting</v>
      </c>
      <c r="D4219" t="str">
        <f ca="1">PROPER(TRIM(Table1[[#This Row],[Marketing Channel]]))</f>
        <v>Email</v>
      </c>
      <c r="E4219" t="s">
        <v>94</v>
      </c>
      <c r="F4219" t="s">
        <v>297</v>
      </c>
      <c r="G4219" t="s">
        <v>29</v>
      </c>
      <c r="H4219" t="s">
        <v>61</v>
      </c>
      <c r="I4219" t="s">
        <v>68</v>
      </c>
      <c r="J4219" t="s">
        <v>32</v>
      </c>
      <c r="K4219">
        <v>95431</v>
      </c>
      <c r="L4219">
        <v>9937</v>
      </c>
      <c r="M4219">
        <v>10.41</v>
      </c>
      <c r="N4219">
        <v>3276</v>
      </c>
      <c r="O4219">
        <v>32.97</v>
      </c>
      <c r="P4219">
        <v>4021.4266195524165</v>
      </c>
      <c r="Q4219">
        <v>47029.18</v>
      </c>
      <c r="R4219" s="6">
        <v>1069.465079167212</v>
      </c>
      <c r="S4219">
        <v>2288</v>
      </c>
      <c r="T4219" t="str">
        <f ca="1">PROPER(TRIM(Table1[[#This Row],[Campaign Status]]))</f>
        <v>Paused</v>
      </c>
      <c r="V4219" s="1">
        <f t="shared" si="195"/>
        <v>3276</v>
      </c>
      <c r="W4219" t="str">
        <f t="shared" ca="1" si="196"/>
        <v>North</v>
      </c>
      <c r="X4219" s="6">
        <f t="shared" si="197"/>
        <v>939.97600000000011</v>
      </c>
    </row>
    <row r="4220" spans="1:24" x14ac:dyDescent="0.3">
      <c r="A4220" t="s">
        <v>5335</v>
      </c>
      <c r="B4220" t="str">
        <f ca="1">PROPER(TRIM(Table1[[#This Row],[Campaign Name]]))</f>
        <v>Mega Discount</v>
      </c>
      <c r="C4220" t="str">
        <f ca="1">PROPER(TRIM(Table1[[#This Row],[Campaign Type]]))</f>
        <v>Awareness</v>
      </c>
      <c r="D4220" t="str">
        <f ca="1">PROPER(TRIM(Table1[[#This Row],[Marketing Channel]]))</f>
        <v>Instagram</v>
      </c>
      <c r="E4220" t="s">
        <v>2035</v>
      </c>
      <c r="F4220" t="s">
        <v>260</v>
      </c>
      <c r="G4220" t="s">
        <v>11141</v>
      </c>
      <c r="H4220" t="s">
        <v>36</v>
      </c>
      <c r="I4220" t="s">
        <v>24</v>
      </c>
      <c r="J4220" t="s">
        <v>25</v>
      </c>
      <c r="K4220">
        <v>120608</v>
      </c>
      <c r="L4220">
        <v>1733</v>
      </c>
      <c r="M4220">
        <v>1.44</v>
      </c>
      <c r="N4220">
        <v>271</v>
      </c>
      <c r="O4220">
        <v>15.64</v>
      </c>
      <c r="P4220">
        <v>3982.6304252733912</v>
      </c>
      <c r="Q4220">
        <v>18219.89</v>
      </c>
      <c r="R4220" s="6">
        <v>357.48382487057609</v>
      </c>
      <c r="S4220">
        <v>71</v>
      </c>
      <c r="T4220" t="str">
        <f ca="1">PROPER(TRIM(Table1[[#This Row],[Campaign Status]]))</f>
        <v>Completed</v>
      </c>
      <c r="V4220" s="1">
        <f t="shared" si="195"/>
        <v>271</v>
      </c>
      <c r="W4220" t="str">
        <f t="shared" ca="1" si="196"/>
        <v>west</v>
      </c>
      <c r="X4220" s="6">
        <f t="shared" si="197"/>
        <v>1069.465079167212</v>
      </c>
    </row>
    <row r="4221" spans="1:24" x14ac:dyDescent="0.3">
      <c r="A4221" t="s">
        <v>5336</v>
      </c>
      <c r="B4221" t="str">
        <f ca="1">PROPER(TRIM(Table1[[#This Row],[Campaign Name]]))</f>
        <v>Mega Discount</v>
      </c>
      <c r="C4221" t="str">
        <f ca="1">PROPER(TRIM(Table1[[#This Row],[Campaign Type]]))</f>
        <v>Retargeting</v>
      </c>
      <c r="D4221" t="str">
        <f ca="1">PROPER(TRIM(Table1[[#This Row],[Marketing Channel]]))</f>
        <v>Instagram</v>
      </c>
      <c r="E4221" t="s">
        <v>5337</v>
      </c>
      <c r="F4221" t="s">
        <v>226</v>
      </c>
      <c r="G4221" t="s">
        <v>29</v>
      </c>
      <c r="H4221" t="s">
        <v>67</v>
      </c>
      <c r="I4221" t="s">
        <v>31</v>
      </c>
      <c r="J4221" t="s">
        <v>32</v>
      </c>
      <c r="K4221">
        <v>195188</v>
      </c>
      <c r="L4221">
        <v>27264</v>
      </c>
      <c r="M4221">
        <v>13.97</v>
      </c>
      <c r="N4221">
        <v>4279</v>
      </c>
      <c r="O4221">
        <v>15.69</v>
      </c>
      <c r="P4221">
        <v>11840.41</v>
      </c>
      <c r="Q4221">
        <v>23026.04</v>
      </c>
      <c r="R4221" s="6">
        <v>94.469955010003886</v>
      </c>
      <c r="S4221">
        <v>3055</v>
      </c>
      <c r="T4221" t="str">
        <f ca="1">PROPER(TRIM(Table1[[#This Row],[Campaign Status]]))</f>
        <v>Paused</v>
      </c>
      <c r="V4221" s="1">
        <f t="shared" si="195"/>
        <v>4279</v>
      </c>
      <c r="W4221" t="str">
        <f t="shared" ca="1" si="196"/>
        <v>North</v>
      </c>
      <c r="X4221" s="6">
        <f t="shared" si="197"/>
        <v>357.48382487057609</v>
      </c>
    </row>
    <row r="4222" spans="1:24" x14ac:dyDescent="0.3">
      <c r="A4222" t="s">
        <v>5338</v>
      </c>
      <c r="B4222" t="str">
        <f ca="1">PROPER(TRIM(Table1[[#This Row],[Campaign Name]]))</f>
        <v>New Launch</v>
      </c>
      <c r="C4222" t="str">
        <f ca="1">PROPER(TRIM(Table1[[#This Row],[Campaign Type]]))</f>
        <v>Lead Gen</v>
      </c>
      <c r="D4222" t="str">
        <f ca="1">PROPER(TRIM(Table1[[#This Row],[Marketing Channel]]))</f>
        <v>Meta Ads</v>
      </c>
      <c r="E4222" t="s">
        <v>4019</v>
      </c>
      <c r="F4222" t="s">
        <v>1073</v>
      </c>
      <c r="G4222" t="s">
        <v>41</v>
      </c>
      <c r="H4222" t="s">
        <v>11140</v>
      </c>
      <c r="I4222" t="s">
        <v>68</v>
      </c>
      <c r="J4222" t="s">
        <v>25</v>
      </c>
      <c r="K4222">
        <v>18897</v>
      </c>
      <c r="L4222">
        <v>803</v>
      </c>
      <c r="M4222">
        <v>4.25</v>
      </c>
      <c r="N4222">
        <v>59</v>
      </c>
      <c r="O4222">
        <v>7.35</v>
      </c>
      <c r="P4222">
        <v>6573.68</v>
      </c>
      <c r="Q4222">
        <v>8856.25</v>
      </c>
      <c r="R4222" s="6">
        <v>34.722864514244677</v>
      </c>
      <c r="S4222">
        <v>11</v>
      </c>
      <c r="T4222" t="str">
        <f ca="1">PROPER(TRIM(Table1[[#This Row],[Campaign Status]]))</f>
        <v>Active</v>
      </c>
      <c r="V4222" s="1">
        <f t="shared" si="195"/>
        <v>59</v>
      </c>
      <c r="W4222" t="str">
        <f t="shared" ca="1" si="196"/>
        <v>East</v>
      </c>
      <c r="X4222" s="6">
        <f t="shared" si="197"/>
        <v>94.469955010003886</v>
      </c>
    </row>
    <row r="4223" spans="1:24" x14ac:dyDescent="0.3">
      <c r="A4223" t="s">
        <v>5339</v>
      </c>
      <c r="B4223" t="str">
        <f ca="1">PROPER(TRIM(Table1[[#This Row],[Campaign Name]]))</f>
        <v>Mega Discount</v>
      </c>
      <c r="C4223" t="str">
        <f ca="1">PROPER(TRIM(Table1[[#This Row],[Campaign Type]]))</f>
        <v>Sales</v>
      </c>
      <c r="D4223" t="str">
        <f ca="1">PROPER(TRIM(Table1[[#This Row],[Marketing Channel]]))</f>
        <v>Meta Ads</v>
      </c>
      <c r="E4223" t="s">
        <v>157</v>
      </c>
      <c r="F4223" t="s">
        <v>112</v>
      </c>
      <c r="G4223" t="s">
        <v>41</v>
      </c>
      <c r="H4223" t="s">
        <v>11140</v>
      </c>
      <c r="I4223" t="s">
        <v>31</v>
      </c>
      <c r="J4223" t="s">
        <v>32</v>
      </c>
      <c r="K4223">
        <v>31227</v>
      </c>
      <c r="L4223">
        <v>3628</v>
      </c>
      <c r="M4223">
        <v>11.62</v>
      </c>
      <c r="N4223">
        <v>1031</v>
      </c>
      <c r="O4223">
        <v>28.42</v>
      </c>
      <c r="P4223">
        <v>7411.42</v>
      </c>
      <c r="Q4223">
        <v>7263.8</v>
      </c>
      <c r="R4223" s="6">
        <v>-1.9917910467899524</v>
      </c>
      <c r="S4223">
        <v>576</v>
      </c>
      <c r="T4223" t="str">
        <f ca="1">PROPER(TRIM(Table1[[#This Row],[Campaign Status]]))</f>
        <v>Completed</v>
      </c>
      <c r="V4223" s="1">
        <f t="shared" si="195"/>
        <v>1031</v>
      </c>
      <c r="W4223" t="str">
        <f t="shared" ca="1" si="196"/>
        <v>East</v>
      </c>
      <c r="X4223" s="6">
        <f t="shared" si="197"/>
        <v>34.722864514244677</v>
      </c>
    </row>
    <row r="4224" spans="1:24" x14ac:dyDescent="0.3">
      <c r="A4224" t="s">
        <v>5340</v>
      </c>
      <c r="B4224" t="str">
        <f ca="1">PROPER(TRIM(Table1[[#This Row],[Campaign Name]]))</f>
        <v>Mega Discount</v>
      </c>
      <c r="C4224" t="str">
        <f ca="1">PROPER(TRIM(Table1[[#This Row],[Campaign Type]]))</f>
        <v>Retargeting</v>
      </c>
      <c r="D4224" t="str">
        <f ca="1">PROPER(TRIM(Table1[[#This Row],[Marketing Channel]]))</f>
        <v>Instagram</v>
      </c>
      <c r="E4224" t="s">
        <v>736</v>
      </c>
      <c r="F4224" t="s">
        <v>637</v>
      </c>
      <c r="G4224" t="s">
        <v>46</v>
      </c>
      <c r="H4224" t="s">
        <v>42</v>
      </c>
      <c r="I4224" t="s">
        <v>68</v>
      </c>
      <c r="J4224" t="s">
        <v>63</v>
      </c>
      <c r="K4224">
        <v>192526</v>
      </c>
      <c r="L4224">
        <v>4201</v>
      </c>
      <c r="M4224">
        <v>2.1800000000000002</v>
      </c>
      <c r="N4224">
        <v>559</v>
      </c>
      <c r="O4224">
        <v>13.31</v>
      </c>
      <c r="P4224">
        <v>10381.57</v>
      </c>
      <c r="Q4224">
        <v>11070.01</v>
      </c>
      <c r="R4224" s="6">
        <v>6.6313669319765749</v>
      </c>
      <c r="S4224">
        <v>127</v>
      </c>
      <c r="T4224" t="str">
        <f ca="1">PROPER(TRIM(Table1[[#This Row],[Campaign Status]]))</f>
        <v>Paused</v>
      </c>
      <c r="V4224" s="1">
        <f t="shared" si="195"/>
        <v>559</v>
      </c>
      <c r="W4224" t="str">
        <f t="shared" ca="1" si="196"/>
        <v>South</v>
      </c>
      <c r="X4224" s="6">
        <f t="shared" si="197"/>
        <v>-1.9917910467899524</v>
      </c>
    </row>
    <row r="4225" spans="1:24" x14ac:dyDescent="0.3">
      <c r="A4225" t="s">
        <v>5341</v>
      </c>
      <c r="B4225" t="str">
        <f ca="1">PROPER(TRIM(Table1[[#This Row],[Campaign Name]]))</f>
        <v>New Launch</v>
      </c>
      <c r="C4225" t="str">
        <f ca="1">PROPER(TRIM(Table1[[#This Row],[Campaign Type]]))</f>
        <v>Lead Gen</v>
      </c>
      <c r="D4225" t="str">
        <f ca="1">PROPER(TRIM(Table1[[#This Row],[Marketing Channel]]))</f>
        <v>Instagram</v>
      </c>
      <c r="E4225" t="s">
        <v>1410</v>
      </c>
      <c r="F4225" t="s">
        <v>913</v>
      </c>
      <c r="G4225" t="s">
        <v>11141</v>
      </c>
      <c r="H4225" t="s">
        <v>54</v>
      </c>
      <c r="I4225" t="s">
        <v>24</v>
      </c>
      <c r="J4225" t="s">
        <v>25</v>
      </c>
      <c r="K4225">
        <v>56965</v>
      </c>
      <c r="L4225">
        <v>7254</v>
      </c>
      <c r="M4225">
        <v>12.73</v>
      </c>
      <c r="N4225">
        <v>1149</v>
      </c>
      <c r="O4225">
        <v>15.84</v>
      </c>
      <c r="P4225">
        <v>3982.6304252733912</v>
      </c>
      <c r="Q4225">
        <v>32309.51</v>
      </c>
      <c r="R4225" s="6">
        <v>711.26056274182372</v>
      </c>
      <c r="S4225">
        <v>153</v>
      </c>
      <c r="T4225" t="str">
        <f ca="1">PROPER(TRIM(Table1[[#This Row],[Campaign Status]]))</f>
        <v>Paused</v>
      </c>
      <c r="V4225" s="1">
        <f t="shared" si="195"/>
        <v>1149</v>
      </c>
      <c r="W4225" t="str">
        <f t="shared" ca="1" si="196"/>
        <v>west</v>
      </c>
      <c r="X4225" s="6">
        <f t="shared" si="197"/>
        <v>6.6313669319765749</v>
      </c>
    </row>
    <row r="4226" spans="1:24" x14ac:dyDescent="0.3">
      <c r="A4226" t="s">
        <v>5342</v>
      </c>
      <c r="B4226" t="str">
        <f ca="1">PROPER(TRIM(Table1[[#This Row],[Campaign Name]]))</f>
        <v>Summer Sale</v>
      </c>
      <c r="C4226" t="str">
        <f ca="1">PROPER(TRIM(Table1[[#This Row],[Campaign Type]]))</f>
        <v>Lead Gen</v>
      </c>
      <c r="D4226" t="str">
        <f ca="1">PROPER(TRIM(Table1[[#This Row],[Marketing Channel]]))</f>
        <v>Meta Ads</v>
      </c>
      <c r="E4226" t="s">
        <v>1027</v>
      </c>
      <c r="F4226" t="s">
        <v>570</v>
      </c>
      <c r="G4226" t="s">
        <v>46</v>
      </c>
      <c r="H4226" t="s">
        <v>30</v>
      </c>
      <c r="I4226" t="s">
        <v>31</v>
      </c>
      <c r="J4226" t="s">
        <v>63</v>
      </c>
      <c r="K4226">
        <v>57444</v>
      </c>
      <c r="L4226">
        <v>6294</v>
      </c>
      <c r="M4226">
        <v>10.96</v>
      </c>
      <c r="N4226">
        <v>1776</v>
      </c>
      <c r="O4226">
        <v>28.22</v>
      </c>
      <c r="P4226">
        <v>3817.8497265160554</v>
      </c>
      <c r="Q4226">
        <v>44475.49</v>
      </c>
      <c r="R4226" s="6">
        <v>1064.9355837948526</v>
      </c>
      <c r="S4226">
        <v>1247</v>
      </c>
      <c r="T4226" t="str">
        <f ca="1">PROPER(TRIM(Table1[[#This Row],[Campaign Status]]))</f>
        <v>Paused</v>
      </c>
      <c r="V4226" s="1">
        <f t="shared" ref="V4226:V4289" si="198">IF(N4226="",ROUND(L4226*O4226/100,0),N4226)</f>
        <v>1776</v>
      </c>
      <c r="W4226" t="str">
        <f t="shared" ca="1" si="196"/>
        <v>South</v>
      </c>
      <c r="X4226" s="6">
        <f t="shared" si="197"/>
        <v>711.26056274182372</v>
      </c>
    </row>
    <row r="4227" spans="1:24" x14ac:dyDescent="0.3">
      <c r="A4227" t="s">
        <v>5343</v>
      </c>
      <c r="B4227" t="str">
        <f ca="1">PROPER(TRIM(Table1[[#This Row],[Campaign Name]]))</f>
        <v>Summer Sale</v>
      </c>
      <c r="C4227" t="str">
        <f ca="1">PROPER(TRIM(Table1[[#This Row],[Campaign Type]]))</f>
        <v>Retargeting</v>
      </c>
      <c r="D4227" t="str">
        <f ca="1">PROPER(TRIM(Table1[[#This Row],[Marketing Channel]]))</f>
        <v>Meta Ads</v>
      </c>
      <c r="E4227" t="s">
        <v>1126</v>
      </c>
      <c r="F4227" t="s">
        <v>1042</v>
      </c>
      <c r="G4227" t="s">
        <v>11141</v>
      </c>
      <c r="H4227" t="s">
        <v>23</v>
      </c>
      <c r="I4227" t="s">
        <v>62</v>
      </c>
      <c r="J4227" t="s">
        <v>63</v>
      </c>
      <c r="K4227">
        <v>128740</v>
      </c>
      <c r="L4227">
        <v>4454</v>
      </c>
      <c r="M4227">
        <v>3.46</v>
      </c>
      <c r="N4227">
        <v>1153</v>
      </c>
      <c r="O4227">
        <v>25.89</v>
      </c>
      <c r="P4227">
        <v>250</v>
      </c>
      <c r="Q4227">
        <v>46462.87</v>
      </c>
      <c r="R4227" s="6">
        <v>18485.148000000001</v>
      </c>
      <c r="S4227">
        <v>399</v>
      </c>
      <c r="T4227" t="str">
        <f ca="1">PROPER(TRIM(Table1[[#This Row],[Campaign Status]]))</f>
        <v>Completed</v>
      </c>
      <c r="V4227" s="1">
        <f t="shared" si="198"/>
        <v>1153</v>
      </c>
      <c r="W4227" t="str">
        <f t="shared" ref="W4227:W4290" ca="1" si="199">IF(OR(D4227="Delhi",D4227="lucknow",D4227="jaipur"),"North",IF(OR(D4227="Bengaluru",D4227="chennai"),"South",IF(D4227="Kolkata","East",IF(OR(D4227="Mumbai",D4227="Pune",D4227="Ahmedabad"),"west","unknown"))))</f>
        <v>west</v>
      </c>
      <c r="X4227" s="6">
        <f t="shared" si="197"/>
        <v>1064.9355837948526</v>
      </c>
    </row>
    <row r="4228" spans="1:24" x14ac:dyDescent="0.3">
      <c r="A4228" t="s">
        <v>5344</v>
      </c>
      <c r="B4228" t="str">
        <f ca="1">PROPER(TRIM(Table1[[#This Row],[Campaign Name]]))</f>
        <v>Mega Discount</v>
      </c>
      <c r="C4228" t="str">
        <f ca="1">PROPER(TRIM(Table1[[#This Row],[Campaign Type]]))</f>
        <v>Lead Gen</v>
      </c>
      <c r="D4228" t="str">
        <f ca="1">PROPER(TRIM(Table1[[#This Row],[Marketing Channel]]))</f>
        <v>Meta Ads</v>
      </c>
      <c r="E4228" t="s">
        <v>3899</v>
      </c>
      <c r="F4228" t="s">
        <v>551</v>
      </c>
      <c r="G4228" t="s">
        <v>29</v>
      </c>
      <c r="H4228" t="s">
        <v>67</v>
      </c>
      <c r="I4228" t="s">
        <v>62</v>
      </c>
      <c r="J4228" t="s">
        <v>25</v>
      </c>
      <c r="K4228">
        <v>26562</v>
      </c>
      <c r="L4228">
        <v>1095</v>
      </c>
      <c r="M4228">
        <v>4.12</v>
      </c>
      <c r="N4228">
        <v>73</v>
      </c>
      <c r="O4228">
        <v>6.67</v>
      </c>
      <c r="P4228">
        <v>250</v>
      </c>
      <c r="Q4228">
        <v>10902.49</v>
      </c>
      <c r="R4228" s="6">
        <v>4260.9960000000001</v>
      </c>
      <c r="S4228">
        <v>35</v>
      </c>
      <c r="T4228" t="str">
        <f ca="1">PROPER(TRIM(Table1[[#This Row],[Campaign Status]]))</f>
        <v>Paused</v>
      </c>
      <c r="V4228" s="1">
        <f t="shared" si="198"/>
        <v>73</v>
      </c>
      <c r="W4228" t="str">
        <f t="shared" ca="1" si="199"/>
        <v>North</v>
      </c>
      <c r="X4228" s="6">
        <f t="shared" ref="X4228:X4291" si="200">R4227*1</f>
        <v>18485.148000000001</v>
      </c>
    </row>
    <row r="4229" spans="1:24" x14ac:dyDescent="0.3">
      <c r="A4229" t="s">
        <v>5345</v>
      </c>
      <c r="B4229" t="str">
        <f ca="1">PROPER(TRIM(Table1[[#This Row],[Campaign Name]]))</f>
        <v>Summer Sale</v>
      </c>
      <c r="C4229" t="str">
        <f ca="1">PROPER(TRIM(Table1[[#This Row],[Campaign Type]]))</f>
        <v>Awareness</v>
      </c>
      <c r="D4229" t="str">
        <f ca="1">PROPER(TRIM(Table1[[#This Row],[Marketing Channel]]))</f>
        <v>Google Ads</v>
      </c>
      <c r="E4229" t="s">
        <v>120</v>
      </c>
      <c r="F4229" t="s">
        <v>376</v>
      </c>
      <c r="G4229" t="s">
        <v>11141</v>
      </c>
      <c r="H4229" t="s">
        <v>54</v>
      </c>
      <c r="I4229" t="s">
        <v>31</v>
      </c>
      <c r="J4229" t="s">
        <v>25</v>
      </c>
      <c r="K4229">
        <v>112894</v>
      </c>
      <c r="L4229">
        <v>7151</v>
      </c>
      <c r="M4229">
        <v>6.33</v>
      </c>
      <c r="N4229">
        <v>593</v>
      </c>
      <c r="O4229">
        <v>8.2899999999999991</v>
      </c>
      <c r="P4229">
        <v>6499.13</v>
      </c>
      <c r="Q4229">
        <v>49492.4</v>
      </c>
      <c r="R4229" s="6">
        <v>661.52346544845238</v>
      </c>
      <c r="S4229">
        <v>327</v>
      </c>
      <c r="T4229" t="str">
        <f ca="1">PROPER(TRIM(Table1[[#This Row],[Campaign Status]]))</f>
        <v>Paused</v>
      </c>
      <c r="V4229" s="1">
        <f t="shared" si="198"/>
        <v>593</v>
      </c>
      <c r="W4229" t="str">
        <f t="shared" ca="1" si="199"/>
        <v>west</v>
      </c>
      <c r="X4229" s="6">
        <f t="shared" si="200"/>
        <v>4260.9960000000001</v>
      </c>
    </row>
    <row r="4230" spans="1:24" x14ac:dyDescent="0.3">
      <c r="A4230" t="s">
        <v>5346</v>
      </c>
      <c r="B4230" t="str">
        <f ca="1">PROPER(TRIM(Table1[[#This Row],[Campaign Name]]))</f>
        <v>Mega Discount</v>
      </c>
      <c r="C4230" t="str">
        <f ca="1">PROPER(TRIM(Table1[[#This Row],[Campaign Type]]))</f>
        <v>Retargeting</v>
      </c>
      <c r="D4230" t="str">
        <f ca="1">PROPER(TRIM(Table1[[#This Row],[Marketing Channel]]))</f>
        <v>Meta Ads</v>
      </c>
      <c r="E4230" t="s">
        <v>2618</v>
      </c>
      <c r="F4230" t="s">
        <v>194</v>
      </c>
      <c r="G4230" t="s">
        <v>29</v>
      </c>
      <c r="H4230" t="s">
        <v>61</v>
      </c>
      <c r="I4230" t="s">
        <v>62</v>
      </c>
      <c r="J4230" t="s">
        <v>63</v>
      </c>
      <c r="K4230">
        <v>153841</v>
      </c>
      <c r="L4230">
        <v>7016</v>
      </c>
      <c r="M4230">
        <v>4.5599999999999996</v>
      </c>
      <c r="N4230">
        <v>114</v>
      </c>
      <c r="O4230">
        <v>1.62</v>
      </c>
      <c r="P4230">
        <v>7915.87</v>
      </c>
      <c r="Q4230">
        <v>14116.79</v>
      </c>
      <c r="R4230" s="6">
        <v>78.335293530591088</v>
      </c>
      <c r="S4230">
        <v>15</v>
      </c>
      <c r="T4230" t="str">
        <f ca="1">PROPER(TRIM(Table1[[#This Row],[Campaign Status]]))</f>
        <v>Active</v>
      </c>
      <c r="V4230" s="1">
        <f t="shared" si="198"/>
        <v>114</v>
      </c>
      <c r="W4230" t="str">
        <f t="shared" ca="1" si="199"/>
        <v>North</v>
      </c>
      <c r="X4230" s="6">
        <f t="shared" si="200"/>
        <v>661.52346544845238</v>
      </c>
    </row>
    <row r="4231" spans="1:24" x14ac:dyDescent="0.3">
      <c r="A4231" t="s">
        <v>5347</v>
      </c>
      <c r="B4231" t="str">
        <f ca="1">PROPER(TRIM(Table1[[#This Row],[Campaign Name]]))</f>
        <v>Flash Sale</v>
      </c>
      <c r="C4231" t="str">
        <f ca="1">PROPER(TRIM(Table1[[#This Row],[Campaign Type]]))</f>
        <v>Lead Gen</v>
      </c>
      <c r="D4231" t="str">
        <f ca="1">PROPER(TRIM(Table1[[#This Row],[Marketing Channel]]))</f>
        <v>Linkedin</v>
      </c>
      <c r="E4231" t="s">
        <v>1730</v>
      </c>
      <c r="F4231" t="s">
        <v>439</v>
      </c>
      <c r="G4231" t="s">
        <v>29</v>
      </c>
      <c r="H4231" t="s">
        <v>61</v>
      </c>
      <c r="I4231" t="s">
        <v>24</v>
      </c>
      <c r="J4231" t="s">
        <v>25</v>
      </c>
      <c r="K4231">
        <v>58430</v>
      </c>
      <c r="L4231">
        <v>5869</v>
      </c>
      <c r="M4231">
        <v>10.039999999999999</v>
      </c>
      <c r="N4231">
        <v>1308</v>
      </c>
      <c r="O4231">
        <v>22.29</v>
      </c>
      <c r="P4231">
        <v>3830.4648972188602</v>
      </c>
      <c r="Q4231">
        <v>40636.550000000003</v>
      </c>
      <c r="R4231" s="6">
        <v>960.87775479954144</v>
      </c>
      <c r="S4231">
        <v>689</v>
      </c>
      <c r="T4231" t="str">
        <f ca="1">PROPER(TRIM(Table1[[#This Row],[Campaign Status]]))</f>
        <v>Active</v>
      </c>
      <c r="V4231" s="1">
        <f t="shared" si="198"/>
        <v>1308</v>
      </c>
      <c r="W4231" t="str">
        <f t="shared" ca="1" si="199"/>
        <v>North</v>
      </c>
      <c r="X4231" s="6">
        <f t="shared" si="200"/>
        <v>78.335293530591088</v>
      </c>
    </row>
    <row r="4232" spans="1:24" x14ac:dyDescent="0.3">
      <c r="A4232" t="s">
        <v>5348</v>
      </c>
      <c r="B4232" t="str">
        <f ca="1">PROPER(TRIM(Table1[[#This Row],[Campaign Name]]))</f>
        <v>Summer Sale</v>
      </c>
      <c r="C4232" t="str">
        <f ca="1">PROPER(TRIM(Table1[[#This Row],[Campaign Type]]))</f>
        <v>Retargeting</v>
      </c>
      <c r="D4232" t="str">
        <f ca="1">PROPER(TRIM(Table1[[#This Row],[Marketing Channel]]))</f>
        <v>Google Ads</v>
      </c>
      <c r="E4232" t="s">
        <v>1018</v>
      </c>
      <c r="F4232" t="s">
        <v>186</v>
      </c>
      <c r="G4232" t="s">
        <v>29</v>
      </c>
      <c r="H4232" t="s">
        <v>61</v>
      </c>
      <c r="I4232" t="s">
        <v>62</v>
      </c>
      <c r="J4232" t="s">
        <v>63</v>
      </c>
      <c r="K4232">
        <v>68121</v>
      </c>
      <c r="L4232">
        <v>6867</v>
      </c>
      <c r="M4232">
        <v>10.08</v>
      </c>
      <c r="N4232">
        <v>380</v>
      </c>
      <c r="O4232">
        <v>5.53</v>
      </c>
      <c r="P4232">
        <v>3988.1535696969677</v>
      </c>
      <c r="Q4232">
        <v>35594.660000000003</v>
      </c>
      <c r="R4232" s="6">
        <v>792.50976367754561</v>
      </c>
      <c r="S4232">
        <v>297</v>
      </c>
      <c r="T4232" t="str">
        <f ca="1">PROPER(TRIM(Table1[[#This Row],[Campaign Status]]))</f>
        <v>Completed</v>
      </c>
      <c r="V4232" s="1">
        <f t="shared" si="198"/>
        <v>380</v>
      </c>
      <c r="W4232" t="str">
        <f t="shared" ca="1" si="199"/>
        <v>North</v>
      </c>
      <c r="X4232" s="6">
        <f t="shared" si="200"/>
        <v>960.87775479954144</v>
      </c>
    </row>
    <row r="4233" spans="1:24" x14ac:dyDescent="0.3">
      <c r="A4233" t="s">
        <v>5349</v>
      </c>
      <c r="B4233" t="str">
        <f ca="1">PROPER(TRIM(Table1[[#This Row],[Campaign Name]]))</f>
        <v>Summer Sale</v>
      </c>
      <c r="C4233" t="str">
        <f ca="1">PROPER(TRIM(Table1[[#This Row],[Campaign Type]]))</f>
        <v>Sales</v>
      </c>
      <c r="D4233" t="str">
        <f ca="1">PROPER(TRIM(Table1[[#This Row],[Marketing Channel]]))</f>
        <v>Youtube</v>
      </c>
      <c r="E4233" t="s">
        <v>3599</v>
      </c>
      <c r="F4233" t="s">
        <v>762</v>
      </c>
      <c r="G4233" t="s">
        <v>11141</v>
      </c>
      <c r="H4233" t="s">
        <v>54</v>
      </c>
      <c r="I4233" t="s">
        <v>31</v>
      </c>
      <c r="J4233" t="s">
        <v>25</v>
      </c>
      <c r="K4233">
        <v>138073</v>
      </c>
      <c r="L4233">
        <v>11859</v>
      </c>
      <c r="M4233">
        <v>8.59</v>
      </c>
      <c r="N4233">
        <v>3600</v>
      </c>
      <c r="O4233">
        <v>30.36</v>
      </c>
      <c r="P4233">
        <v>12919.42</v>
      </c>
      <c r="Q4233">
        <v>27836.39</v>
      </c>
      <c r="R4233" s="6">
        <v>115.46160740962054</v>
      </c>
      <c r="S4233">
        <v>1365</v>
      </c>
      <c r="T4233" t="str">
        <f ca="1">PROPER(TRIM(Table1[[#This Row],[Campaign Status]]))</f>
        <v>Active</v>
      </c>
      <c r="V4233" s="1">
        <f t="shared" si="198"/>
        <v>3600</v>
      </c>
      <c r="W4233" t="str">
        <f t="shared" ca="1" si="199"/>
        <v>west</v>
      </c>
      <c r="X4233" s="6">
        <f t="shared" si="200"/>
        <v>792.50976367754561</v>
      </c>
    </row>
    <row r="4234" spans="1:24" x14ac:dyDescent="0.3">
      <c r="A4234" t="s">
        <v>5350</v>
      </c>
      <c r="B4234" t="str">
        <f ca="1">PROPER(TRIM(Table1[[#This Row],[Campaign Name]]))</f>
        <v>New Launch</v>
      </c>
      <c r="C4234" t="str">
        <f ca="1">PROPER(TRIM(Table1[[#This Row],[Campaign Type]]))</f>
        <v>Sales</v>
      </c>
      <c r="D4234" t="str">
        <f ca="1">PROPER(TRIM(Table1[[#This Row],[Marketing Channel]]))</f>
        <v>Instagram</v>
      </c>
      <c r="E4234" t="s">
        <v>199</v>
      </c>
      <c r="F4234" t="s">
        <v>676</v>
      </c>
      <c r="G4234" t="s">
        <v>11141</v>
      </c>
      <c r="H4234" t="s">
        <v>54</v>
      </c>
      <c r="I4234" t="s">
        <v>62</v>
      </c>
      <c r="J4234" t="s">
        <v>25</v>
      </c>
      <c r="K4234">
        <v>26934</v>
      </c>
      <c r="L4234">
        <v>2259</v>
      </c>
      <c r="M4234">
        <v>8.39</v>
      </c>
      <c r="N4234">
        <v>575</v>
      </c>
      <c r="O4234">
        <v>25.45</v>
      </c>
      <c r="P4234">
        <v>250</v>
      </c>
      <c r="Q4234">
        <v>17076.32</v>
      </c>
      <c r="R4234" s="6">
        <v>6730.5279999999993</v>
      </c>
      <c r="S4234">
        <v>526</v>
      </c>
      <c r="T4234" t="str">
        <f ca="1">PROPER(TRIM(Table1[[#This Row],[Campaign Status]]))</f>
        <v>Paused</v>
      </c>
      <c r="V4234" s="1">
        <f t="shared" si="198"/>
        <v>575</v>
      </c>
      <c r="W4234" t="str">
        <f t="shared" ca="1" si="199"/>
        <v>west</v>
      </c>
      <c r="X4234" s="6">
        <f t="shared" si="200"/>
        <v>115.46160740962054</v>
      </c>
    </row>
    <row r="4235" spans="1:24" x14ac:dyDescent="0.3">
      <c r="A4235" t="s">
        <v>5351</v>
      </c>
      <c r="B4235" t="str">
        <f ca="1">PROPER(TRIM(Table1[[#This Row],[Campaign Name]]))</f>
        <v>Flash Sale</v>
      </c>
      <c r="C4235" t="str">
        <f ca="1">PROPER(TRIM(Table1[[#This Row],[Campaign Type]]))</f>
        <v>Awareness</v>
      </c>
      <c r="D4235" t="str">
        <f ca="1">PROPER(TRIM(Table1[[#This Row],[Marketing Channel]]))</f>
        <v>Google Ads</v>
      </c>
      <c r="E4235" t="s">
        <v>2075</v>
      </c>
      <c r="F4235" t="s">
        <v>45</v>
      </c>
      <c r="G4235" t="s">
        <v>41</v>
      </c>
      <c r="H4235" t="s">
        <v>11140</v>
      </c>
      <c r="I4235" t="s">
        <v>31</v>
      </c>
      <c r="J4235" t="s">
        <v>63</v>
      </c>
      <c r="K4235">
        <v>78513</v>
      </c>
      <c r="L4235">
        <v>1349</v>
      </c>
      <c r="M4235">
        <v>1.72</v>
      </c>
      <c r="N4235">
        <v>97</v>
      </c>
      <c r="O4235">
        <v>7.19</v>
      </c>
      <c r="P4235">
        <v>3988.1535696969677</v>
      </c>
      <c r="Q4235">
        <v>12370.47</v>
      </c>
      <c r="R4235" s="6">
        <v>210.18038257087341</v>
      </c>
      <c r="S4235">
        <v>23</v>
      </c>
      <c r="T4235" t="str">
        <f ca="1">PROPER(TRIM(Table1[[#This Row],[Campaign Status]]))</f>
        <v>Paused</v>
      </c>
      <c r="V4235" s="1">
        <f t="shared" si="198"/>
        <v>97</v>
      </c>
      <c r="W4235" t="str">
        <f t="shared" ca="1" si="199"/>
        <v>East</v>
      </c>
      <c r="X4235" s="6">
        <f t="shared" si="200"/>
        <v>6730.5279999999993</v>
      </c>
    </row>
    <row r="4236" spans="1:24" x14ac:dyDescent="0.3">
      <c r="A4236" t="s">
        <v>5352</v>
      </c>
      <c r="B4236" t="str">
        <f ca="1">PROPER(TRIM(Table1[[#This Row],[Campaign Name]]))</f>
        <v>Flash Sale</v>
      </c>
      <c r="C4236" t="str">
        <f ca="1">PROPER(TRIM(Table1[[#This Row],[Campaign Type]]))</f>
        <v>Lead Gen</v>
      </c>
      <c r="D4236" t="str">
        <f ca="1">PROPER(TRIM(Table1[[#This Row],[Marketing Channel]]))</f>
        <v>Google Ads</v>
      </c>
      <c r="E4236" t="s">
        <v>1644</v>
      </c>
      <c r="F4236" t="s">
        <v>115</v>
      </c>
      <c r="G4236" t="s">
        <v>46</v>
      </c>
      <c r="H4236" t="s">
        <v>42</v>
      </c>
      <c r="I4236" t="s">
        <v>31</v>
      </c>
      <c r="J4236" t="s">
        <v>32</v>
      </c>
      <c r="K4236">
        <v>73092</v>
      </c>
      <c r="L4236">
        <v>8616</v>
      </c>
      <c r="M4236">
        <v>11.79</v>
      </c>
      <c r="N4236">
        <v>1121</v>
      </c>
      <c r="O4236">
        <v>13.01</v>
      </c>
      <c r="P4236">
        <v>250</v>
      </c>
      <c r="Q4236">
        <v>24457.19</v>
      </c>
      <c r="R4236" s="6">
        <v>9682.8759999999984</v>
      </c>
      <c r="S4236">
        <v>348</v>
      </c>
      <c r="T4236" t="str">
        <f ca="1">PROPER(TRIM(Table1[[#This Row],[Campaign Status]]))</f>
        <v>Paused</v>
      </c>
      <c r="V4236" s="1">
        <f t="shared" si="198"/>
        <v>1121</v>
      </c>
      <c r="W4236" t="str">
        <f t="shared" ca="1" si="199"/>
        <v>South</v>
      </c>
      <c r="X4236" s="6">
        <f t="shared" si="200"/>
        <v>210.18038257087341</v>
      </c>
    </row>
    <row r="4237" spans="1:24" x14ac:dyDescent="0.3">
      <c r="A4237" t="s">
        <v>5353</v>
      </c>
      <c r="B4237" t="str">
        <f ca="1">PROPER(TRIM(Table1[[#This Row],[Campaign Name]]))</f>
        <v>Summer Sale</v>
      </c>
      <c r="C4237" t="str">
        <f ca="1">PROPER(TRIM(Table1[[#This Row],[Campaign Type]]))</f>
        <v>Sales</v>
      </c>
      <c r="D4237" t="str">
        <f ca="1">PROPER(TRIM(Table1[[#This Row],[Marketing Channel]]))</f>
        <v>Instagram</v>
      </c>
      <c r="E4237" t="s">
        <v>1130</v>
      </c>
      <c r="F4237" t="s">
        <v>819</v>
      </c>
      <c r="G4237" t="s">
        <v>29</v>
      </c>
      <c r="H4237" t="s">
        <v>99</v>
      </c>
      <c r="I4237" t="s">
        <v>24</v>
      </c>
      <c r="J4237" t="s">
        <v>25</v>
      </c>
      <c r="K4237">
        <v>10958</v>
      </c>
      <c r="L4237">
        <v>429</v>
      </c>
      <c r="M4237">
        <v>3.91</v>
      </c>
      <c r="N4237">
        <v>0</v>
      </c>
      <c r="O4237">
        <v>0</v>
      </c>
      <c r="P4237">
        <v>1840.09</v>
      </c>
      <c r="Q4237">
        <v>35990.04</v>
      </c>
      <c r="R4237" s="6">
        <v>1855.8847665059866</v>
      </c>
      <c r="S4237">
        <v>0</v>
      </c>
      <c r="T4237" t="str">
        <f ca="1">PROPER(TRIM(Table1[[#This Row],[Campaign Status]]))</f>
        <v>Active</v>
      </c>
      <c r="V4237" s="1">
        <f t="shared" si="198"/>
        <v>0</v>
      </c>
      <c r="W4237" t="str">
        <f t="shared" ca="1" si="199"/>
        <v>North</v>
      </c>
      <c r="X4237" s="6">
        <f t="shared" si="200"/>
        <v>9682.8759999999984</v>
      </c>
    </row>
    <row r="4238" spans="1:24" x14ac:dyDescent="0.3">
      <c r="A4238" t="s">
        <v>5354</v>
      </c>
      <c r="B4238" t="str">
        <f ca="1">PROPER(TRIM(Table1[[#This Row],[Campaign Name]]))</f>
        <v>Mega Discount</v>
      </c>
      <c r="C4238" t="str">
        <f ca="1">PROPER(TRIM(Table1[[#This Row],[Campaign Type]]))</f>
        <v>Sales</v>
      </c>
      <c r="D4238" t="str">
        <f ca="1">PROPER(TRIM(Table1[[#This Row],[Marketing Channel]]))</f>
        <v>Youtube</v>
      </c>
      <c r="E4238" t="s">
        <v>1248</v>
      </c>
      <c r="F4238" t="s">
        <v>143</v>
      </c>
      <c r="G4238" t="s">
        <v>29</v>
      </c>
      <c r="H4238" t="s">
        <v>61</v>
      </c>
      <c r="I4238" t="s">
        <v>24</v>
      </c>
      <c r="J4238" t="s">
        <v>25</v>
      </c>
      <c r="K4238">
        <v>2407</v>
      </c>
      <c r="L4238">
        <v>296</v>
      </c>
      <c r="M4238">
        <v>12.3</v>
      </c>
      <c r="N4238">
        <v>19</v>
      </c>
      <c r="O4238">
        <v>6.42</v>
      </c>
      <c r="P4238">
        <v>250</v>
      </c>
      <c r="Q4238">
        <v>36995.050000000003</v>
      </c>
      <c r="R4238" s="6">
        <v>14698.020000000002</v>
      </c>
      <c r="S4238">
        <v>19</v>
      </c>
      <c r="T4238" t="str">
        <f ca="1">PROPER(TRIM(Table1[[#This Row],[Campaign Status]]))</f>
        <v>Paused</v>
      </c>
      <c r="V4238" s="1">
        <f t="shared" si="198"/>
        <v>19</v>
      </c>
      <c r="W4238" t="str">
        <f t="shared" ca="1" si="199"/>
        <v>North</v>
      </c>
      <c r="X4238" s="6">
        <f t="shared" si="200"/>
        <v>1855.8847665059866</v>
      </c>
    </row>
    <row r="4239" spans="1:24" x14ac:dyDescent="0.3">
      <c r="A4239" t="s">
        <v>5355</v>
      </c>
      <c r="B4239" t="str">
        <f ca="1">PROPER(TRIM(Table1[[#This Row],[Campaign Name]]))</f>
        <v>Summer Sale</v>
      </c>
      <c r="C4239" t="str">
        <f ca="1">PROPER(TRIM(Table1[[#This Row],[Campaign Type]]))</f>
        <v>Retargeting</v>
      </c>
      <c r="D4239" t="str">
        <f ca="1">PROPER(TRIM(Table1[[#This Row],[Marketing Channel]]))</f>
        <v>Google Ads</v>
      </c>
      <c r="E4239" t="s">
        <v>44</v>
      </c>
      <c r="F4239" t="s">
        <v>287</v>
      </c>
      <c r="G4239" t="s">
        <v>29</v>
      </c>
      <c r="H4239" t="s">
        <v>67</v>
      </c>
      <c r="I4239" t="s">
        <v>24</v>
      </c>
      <c r="J4239" t="s">
        <v>25</v>
      </c>
      <c r="K4239">
        <v>115775</v>
      </c>
      <c r="L4239">
        <v>12485</v>
      </c>
      <c r="M4239">
        <v>10.78</v>
      </c>
      <c r="N4239">
        <v>2933</v>
      </c>
      <c r="O4239">
        <v>23.49</v>
      </c>
      <c r="P4239">
        <v>11713.29</v>
      </c>
      <c r="Q4239">
        <v>39483.57</v>
      </c>
      <c r="R4239" s="6">
        <v>237.0835179526845</v>
      </c>
      <c r="S4239">
        <v>447</v>
      </c>
      <c r="T4239" t="str">
        <f ca="1">PROPER(TRIM(Table1[[#This Row],[Campaign Status]]))</f>
        <v>Completed</v>
      </c>
      <c r="V4239" s="1">
        <f t="shared" si="198"/>
        <v>2933</v>
      </c>
      <c r="W4239" t="str">
        <f t="shared" ca="1" si="199"/>
        <v>North</v>
      </c>
      <c r="X4239" s="6">
        <f t="shared" si="200"/>
        <v>14698.020000000002</v>
      </c>
    </row>
    <row r="4240" spans="1:24" x14ac:dyDescent="0.3">
      <c r="A4240" t="s">
        <v>5356</v>
      </c>
      <c r="B4240" t="str">
        <f ca="1">PROPER(TRIM(Table1[[#This Row],[Campaign Name]]))</f>
        <v>Mega Discount</v>
      </c>
      <c r="C4240" t="str">
        <f ca="1">PROPER(TRIM(Table1[[#This Row],[Campaign Type]]))</f>
        <v>Retargeting</v>
      </c>
      <c r="D4240" t="str">
        <f ca="1">PROPER(TRIM(Table1[[#This Row],[Marketing Channel]]))</f>
        <v>Email</v>
      </c>
      <c r="E4240" t="s">
        <v>672</v>
      </c>
      <c r="F4240" t="s">
        <v>428</v>
      </c>
      <c r="G4240" t="s">
        <v>29</v>
      </c>
      <c r="H4240" t="s">
        <v>67</v>
      </c>
      <c r="I4240" t="s">
        <v>68</v>
      </c>
      <c r="J4240" t="s">
        <v>32</v>
      </c>
      <c r="K4240">
        <v>155151</v>
      </c>
      <c r="L4240">
        <v>11889</v>
      </c>
      <c r="M4240">
        <v>7.66</v>
      </c>
      <c r="N4240">
        <v>3400</v>
      </c>
      <c r="O4240">
        <v>28.6</v>
      </c>
      <c r="P4240">
        <v>13482.97</v>
      </c>
      <c r="Q4240">
        <v>21125.18</v>
      </c>
      <c r="R4240" s="6">
        <v>56.68046431906324</v>
      </c>
      <c r="S4240">
        <v>373</v>
      </c>
      <c r="T4240" t="str">
        <f ca="1">PROPER(TRIM(Table1[[#This Row],[Campaign Status]]))</f>
        <v>Completed</v>
      </c>
      <c r="V4240" s="1">
        <f t="shared" si="198"/>
        <v>3400</v>
      </c>
      <c r="W4240" t="str">
        <f t="shared" ca="1" si="199"/>
        <v>North</v>
      </c>
      <c r="X4240" s="6">
        <f t="shared" si="200"/>
        <v>237.0835179526845</v>
      </c>
    </row>
    <row r="4241" spans="1:24" x14ac:dyDescent="0.3">
      <c r="A4241" t="s">
        <v>5357</v>
      </c>
      <c r="B4241" t="str">
        <f ca="1">PROPER(TRIM(Table1[[#This Row],[Campaign Name]]))</f>
        <v>Mega Discount</v>
      </c>
      <c r="C4241" t="str">
        <f ca="1">PROPER(TRIM(Table1[[#This Row],[Campaign Type]]))</f>
        <v>Awareness</v>
      </c>
      <c r="D4241" t="str">
        <f ca="1">PROPER(TRIM(Table1[[#This Row],[Marketing Channel]]))</f>
        <v>Instagram</v>
      </c>
      <c r="E4241" t="s">
        <v>898</v>
      </c>
      <c r="F4241" t="s">
        <v>1296</v>
      </c>
      <c r="G4241" t="s">
        <v>41</v>
      </c>
      <c r="H4241" t="s">
        <v>11140</v>
      </c>
      <c r="I4241" t="s">
        <v>62</v>
      </c>
      <c r="J4241" t="s">
        <v>63</v>
      </c>
      <c r="K4241">
        <v>172026</v>
      </c>
      <c r="L4241">
        <v>4712</v>
      </c>
      <c r="M4241">
        <v>2.74</v>
      </c>
      <c r="N4241">
        <v>1220</v>
      </c>
      <c r="O4241">
        <v>25.89</v>
      </c>
      <c r="P4241">
        <v>250</v>
      </c>
      <c r="Q4241">
        <v>25359.95</v>
      </c>
      <c r="R4241" s="6">
        <v>10043.980000000001</v>
      </c>
      <c r="S4241">
        <v>563</v>
      </c>
      <c r="T4241" t="str">
        <f ca="1">PROPER(TRIM(Table1[[#This Row],[Campaign Status]]))</f>
        <v>Completed</v>
      </c>
      <c r="V4241" s="1">
        <f t="shared" si="198"/>
        <v>1220</v>
      </c>
      <c r="W4241" t="str">
        <f t="shared" ca="1" si="199"/>
        <v>East</v>
      </c>
      <c r="X4241" s="6">
        <f t="shared" si="200"/>
        <v>56.68046431906324</v>
      </c>
    </row>
    <row r="4242" spans="1:24" x14ac:dyDescent="0.3">
      <c r="A4242" t="s">
        <v>5358</v>
      </c>
      <c r="B4242" t="str">
        <f ca="1">PROPER(TRIM(Table1[[#This Row],[Campaign Name]]))</f>
        <v>Flash Sale</v>
      </c>
      <c r="C4242" t="str">
        <f ca="1">PROPER(TRIM(Table1[[#This Row],[Campaign Type]]))</f>
        <v>Lead Gen</v>
      </c>
      <c r="D4242" t="str">
        <f ca="1">PROPER(TRIM(Table1[[#This Row],[Marketing Channel]]))</f>
        <v>Google Ads</v>
      </c>
      <c r="E4242" t="s">
        <v>1235</v>
      </c>
      <c r="F4242" t="s">
        <v>849</v>
      </c>
      <c r="G4242" t="s">
        <v>46</v>
      </c>
      <c r="H4242" t="s">
        <v>30</v>
      </c>
      <c r="I4242" t="s">
        <v>68</v>
      </c>
      <c r="J4242" t="s">
        <v>63</v>
      </c>
      <c r="K4242">
        <v>133513</v>
      </c>
      <c r="L4242">
        <v>15781</v>
      </c>
      <c r="M4242">
        <v>11.82</v>
      </c>
      <c r="N4242">
        <v>1722</v>
      </c>
      <c r="O4242">
        <v>10.91</v>
      </c>
      <c r="P4242">
        <v>7106.94</v>
      </c>
      <c r="Q4242">
        <v>38206.9</v>
      </c>
      <c r="R4242" s="6">
        <v>437.59986717208818</v>
      </c>
      <c r="S4242">
        <v>1056</v>
      </c>
      <c r="T4242" t="str">
        <f ca="1">PROPER(TRIM(Table1[[#This Row],[Campaign Status]]))</f>
        <v>Paused</v>
      </c>
      <c r="V4242" s="1">
        <f t="shared" si="198"/>
        <v>1722</v>
      </c>
      <c r="W4242" t="str">
        <f t="shared" ca="1" si="199"/>
        <v>South</v>
      </c>
      <c r="X4242" s="6">
        <f t="shared" si="200"/>
        <v>10043.980000000001</v>
      </c>
    </row>
    <row r="4243" spans="1:24" x14ac:dyDescent="0.3">
      <c r="A4243" t="s">
        <v>5359</v>
      </c>
      <c r="B4243" t="str">
        <f ca="1">PROPER(TRIM(Table1[[#This Row],[Campaign Name]]))</f>
        <v>Flash Sale</v>
      </c>
      <c r="C4243" t="str">
        <f ca="1">PROPER(TRIM(Table1[[#This Row],[Campaign Type]]))</f>
        <v>Awareness</v>
      </c>
      <c r="D4243" t="str">
        <f ca="1">PROPER(TRIM(Table1[[#This Row],[Marketing Channel]]))</f>
        <v>Linkedin</v>
      </c>
      <c r="E4243" t="s">
        <v>2225</v>
      </c>
      <c r="F4243" t="s">
        <v>587</v>
      </c>
      <c r="G4243" t="s">
        <v>46</v>
      </c>
      <c r="H4243" t="s">
        <v>42</v>
      </c>
      <c r="I4243" t="s">
        <v>24</v>
      </c>
      <c r="J4243" t="s">
        <v>25</v>
      </c>
      <c r="K4243">
        <v>8878</v>
      </c>
      <c r="L4243">
        <v>1192</v>
      </c>
      <c r="M4243">
        <v>13.43</v>
      </c>
      <c r="N4243">
        <v>258</v>
      </c>
      <c r="O4243">
        <v>21.64</v>
      </c>
      <c r="P4243">
        <v>3830.4648972188602</v>
      </c>
      <c r="Q4243">
        <v>20247.759999999998</v>
      </c>
      <c r="R4243" s="6">
        <v>428.59797813839907</v>
      </c>
      <c r="S4243">
        <v>37</v>
      </c>
      <c r="T4243" t="str">
        <f ca="1">PROPER(TRIM(Table1[[#This Row],[Campaign Status]]))</f>
        <v>Active</v>
      </c>
      <c r="V4243" s="1">
        <f t="shared" si="198"/>
        <v>258</v>
      </c>
      <c r="W4243" t="str">
        <f t="shared" ca="1" si="199"/>
        <v>South</v>
      </c>
      <c r="X4243" s="6">
        <f t="shared" si="200"/>
        <v>437.59986717208818</v>
      </c>
    </row>
    <row r="4244" spans="1:24" hidden="1" x14ac:dyDescent="0.3">
      <c r="A4244" t="s">
        <v>5360</v>
      </c>
      <c r="B4244" t="str">
        <f ca="1">PROPER(TRIM(Table1[[#This Row],[Campaign Name]]))</f>
        <v>Summer Sale</v>
      </c>
      <c r="C4244" t="str">
        <f ca="1">PROPER(TRIM(Table1[[#This Row],[Campaign Type]]))</f>
        <v>Lead Gen</v>
      </c>
      <c r="D4244" t="str">
        <f ca="1">PROPER(TRIM(Table1[[#This Row],[Marketing Channel]]))</f>
        <v>Google Ads</v>
      </c>
      <c r="E4244" t="s">
        <v>1566</v>
      </c>
      <c r="F4244" t="s">
        <v>140</v>
      </c>
      <c r="G4244" t="s">
        <v>29</v>
      </c>
      <c r="H4244" t="s">
        <v>67</v>
      </c>
      <c r="I4244" t="s">
        <v>24</v>
      </c>
      <c r="J4244" t="s">
        <v>32</v>
      </c>
      <c r="K4244">
        <v>10590</v>
      </c>
      <c r="L4244">
        <v>787</v>
      </c>
      <c r="M4244">
        <v>7.43</v>
      </c>
      <c r="N4244">
        <v>92</v>
      </c>
      <c r="O4244">
        <v>11.69</v>
      </c>
      <c r="P4244">
        <v>8106.82</v>
      </c>
      <c r="R4244" s="6" t="e">
        <v>#VALUE!</v>
      </c>
      <c r="S4244">
        <v>75</v>
      </c>
      <c r="T4244" t="str">
        <f ca="1">PROPER(TRIM(Table1[[#This Row],[Campaign Status]]))</f>
        <v>Completed</v>
      </c>
      <c r="V4244" s="1">
        <f t="shared" si="198"/>
        <v>92</v>
      </c>
      <c r="W4244" t="str">
        <f t="shared" ca="1" si="199"/>
        <v>North</v>
      </c>
      <c r="X4244" s="6">
        <f t="shared" si="200"/>
        <v>428.59797813839907</v>
      </c>
    </row>
    <row r="4245" spans="1:24" x14ac:dyDescent="0.3">
      <c r="A4245" t="s">
        <v>5361</v>
      </c>
      <c r="B4245" t="str">
        <f ca="1">PROPER(TRIM(Table1[[#This Row],[Campaign Name]]))</f>
        <v>Mega Discount</v>
      </c>
      <c r="C4245" t="str">
        <f ca="1">PROPER(TRIM(Table1[[#This Row],[Campaign Type]]))</f>
        <v>Sales</v>
      </c>
      <c r="D4245" t="str">
        <f ca="1">PROPER(TRIM(Table1[[#This Row],[Marketing Channel]]))</f>
        <v>Google Ads</v>
      </c>
      <c r="E4245" t="s">
        <v>781</v>
      </c>
      <c r="F4245" t="s">
        <v>200</v>
      </c>
      <c r="G4245" t="s">
        <v>46</v>
      </c>
      <c r="H4245" t="s">
        <v>42</v>
      </c>
      <c r="I4245" t="s">
        <v>62</v>
      </c>
      <c r="J4245" t="s">
        <v>63</v>
      </c>
      <c r="K4245">
        <v>184197</v>
      </c>
      <c r="L4245">
        <v>21704</v>
      </c>
      <c r="M4245">
        <v>11.78</v>
      </c>
      <c r="N4245">
        <v>2659</v>
      </c>
      <c r="O4245">
        <v>12.25</v>
      </c>
      <c r="P4245">
        <v>8448.0499999999993</v>
      </c>
      <c r="Q4245">
        <v>2353.46</v>
      </c>
      <c r="R4245" s="6">
        <v>-72.141973591538871</v>
      </c>
      <c r="S4245">
        <v>1134</v>
      </c>
      <c r="T4245" t="str">
        <f ca="1">PROPER(TRIM(Table1[[#This Row],[Campaign Status]]))</f>
        <v>Active</v>
      </c>
      <c r="V4245" s="1">
        <f t="shared" si="198"/>
        <v>2659</v>
      </c>
      <c r="W4245" t="str">
        <f t="shared" ca="1" si="199"/>
        <v>South</v>
      </c>
      <c r="X4245" s="6" t="e">
        <f t="shared" si="200"/>
        <v>#VALUE!</v>
      </c>
    </row>
    <row r="4246" spans="1:24" x14ac:dyDescent="0.3">
      <c r="A4246" t="s">
        <v>5362</v>
      </c>
      <c r="B4246" t="str">
        <f ca="1">PROPER(TRIM(Table1[[#This Row],[Campaign Name]]))</f>
        <v>Mega Discount</v>
      </c>
      <c r="C4246" t="str">
        <f ca="1">PROPER(TRIM(Table1[[#This Row],[Campaign Type]]))</f>
        <v>Lead Gen</v>
      </c>
      <c r="D4246" t="str">
        <f ca="1">PROPER(TRIM(Table1[[#This Row],[Marketing Channel]]))</f>
        <v>Youtube</v>
      </c>
      <c r="E4246" t="s">
        <v>3131</v>
      </c>
      <c r="F4246" t="s">
        <v>89</v>
      </c>
      <c r="G4246" t="s">
        <v>29</v>
      </c>
      <c r="H4246" t="s">
        <v>67</v>
      </c>
      <c r="I4246" t="s">
        <v>62</v>
      </c>
      <c r="J4246" t="s">
        <v>63</v>
      </c>
      <c r="K4246">
        <v>189763</v>
      </c>
      <c r="L4246">
        <v>997</v>
      </c>
      <c r="M4246">
        <v>0.53</v>
      </c>
      <c r="N4246">
        <v>214</v>
      </c>
      <c r="O4246">
        <v>21.46</v>
      </c>
      <c r="P4246">
        <v>250</v>
      </c>
      <c r="Q4246">
        <v>8106.35</v>
      </c>
      <c r="R4246" s="6">
        <v>3142.54</v>
      </c>
      <c r="S4246">
        <v>35</v>
      </c>
      <c r="T4246" t="str">
        <f ca="1">PROPER(TRIM(Table1[[#This Row],[Campaign Status]]))</f>
        <v>Active</v>
      </c>
      <c r="V4246" s="1">
        <f t="shared" si="198"/>
        <v>214</v>
      </c>
      <c r="W4246" t="str">
        <f t="shared" ca="1" si="199"/>
        <v>North</v>
      </c>
      <c r="X4246" s="6">
        <f t="shared" si="200"/>
        <v>-72.141973591538871</v>
      </c>
    </row>
    <row r="4247" spans="1:24" x14ac:dyDescent="0.3">
      <c r="A4247" t="s">
        <v>5363</v>
      </c>
      <c r="B4247" t="str">
        <f ca="1">PROPER(TRIM(Table1[[#This Row],[Campaign Name]]))</f>
        <v>Festive Offer</v>
      </c>
      <c r="C4247" t="str">
        <f ca="1">PROPER(TRIM(Table1[[#This Row],[Campaign Type]]))</f>
        <v>Retargeting</v>
      </c>
      <c r="D4247" t="str">
        <f ca="1">PROPER(TRIM(Table1[[#This Row],[Marketing Channel]]))</f>
        <v>Linkedin</v>
      </c>
      <c r="E4247" t="s">
        <v>994</v>
      </c>
      <c r="F4247" t="s">
        <v>439</v>
      </c>
      <c r="G4247" t="s">
        <v>41</v>
      </c>
      <c r="H4247" t="s">
        <v>11140</v>
      </c>
      <c r="I4247" t="s">
        <v>62</v>
      </c>
      <c r="J4247" t="s">
        <v>63</v>
      </c>
      <c r="K4247">
        <v>152759</v>
      </c>
      <c r="L4247">
        <v>8283</v>
      </c>
      <c r="M4247">
        <v>5.42</v>
      </c>
      <c r="N4247">
        <v>1282</v>
      </c>
      <c r="O4247">
        <v>15.48</v>
      </c>
      <c r="P4247">
        <v>3830.4648972188602</v>
      </c>
      <c r="Q4247">
        <v>39826.94</v>
      </c>
      <c r="R4247" s="6">
        <v>939.74167806410844</v>
      </c>
      <c r="S4247">
        <v>741</v>
      </c>
      <c r="T4247" t="str">
        <f ca="1">PROPER(TRIM(Table1[[#This Row],[Campaign Status]]))</f>
        <v>Completed</v>
      </c>
      <c r="V4247" s="1">
        <f t="shared" si="198"/>
        <v>1282</v>
      </c>
      <c r="W4247" t="str">
        <f t="shared" ca="1" si="199"/>
        <v>East</v>
      </c>
      <c r="X4247" s="6">
        <f t="shared" si="200"/>
        <v>3142.54</v>
      </c>
    </row>
    <row r="4248" spans="1:24" x14ac:dyDescent="0.3">
      <c r="A4248" t="s">
        <v>5364</v>
      </c>
      <c r="B4248" t="str">
        <f ca="1">PROPER(TRIM(Table1[[#This Row],[Campaign Name]]))</f>
        <v>New Launch</v>
      </c>
      <c r="C4248" t="str">
        <f ca="1">PROPER(TRIM(Table1[[#This Row],[Campaign Type]]))</f>
        <v>Retargeting</v>
      </c>
      <c r="D4248" t="str">
        <f ca="1">PROPER(TRIM(Table1[[#This Row],[Marketing Channel]]))</f>
        <v>Meta Ads</v>
      </c>
      <c r="E4248" t="s">
        <v>938</v>
      </c>
      <c r="F4248" t="s">
        <v>431</v>
      </c>
      <c r="G4248" t="s">
        <v>11141</v>
      </c>
      <c r="H4248" t="s">
        <v>36</v>
      </c>
      <c r="I4248" t="s">
        <v>62</v>
      </c>
      <c r="J4248" t="s">
        <v>25</v>
      </c>
      <c r="K4248">
        <v>27063</v>
      </c>
      <c r="L4248">
        <v>2472</v>
      </c>
      <c r="M4248">
        <v>9.1300000000000008</v>
      </c>
      <c r="N4248">
        <v>747</v>
      </c>
      <c r="O4248">
        <v>30.22</v>
      </c>
      <c r="P4248">
        <v>3817.8497265160554</v>
      </c>
      <c r="Q4248">
        <v>17061</v>
      </c>
      <c r="R4248" s="6">
        <v>346.87458182302169</v>
      </c>
      <c r="S4248">
        <v>650</v>
      </c>
      <c r="T4248" t="str">
        <f ca="1">PROPER(TRIM(Table1[[#This Row],[Campaign Status]]))</f>
        <v>Completed</v>
      </c>
      <c r="V4248" s="1">
        <f t="shared" si="198"/>
        <v>747</v>
      </c>
      <c r="W4248" t="str">
        <f t="shared" ca="1" si="199"/>
        <v>west</v>
      </c>
      <c r="X4248" s="6">
        <f t="shared" si="200"/>
        <v>939.74167806410844</v>
      </c>
    </row>
    <row r="4249" spans="1:24" x14ac:dyDescent="0.3">
      <c r="A4249" t="s">
        <v>5365</v>
      </c>
      <c r="B4249" t="str">
        <f ca="1">PROPER(TRIM(Table1[[#This Row],[Campaign Name]]))</f>
        <v>Summer Sale</v>
      </c>
      <c r="C4249" t="str">
        <f ca="1">PROPER(TRIM(Table1[[#This Row],[Campaign Type]]))</f>
        <v>Lead Gen</v>
      </c>
      <c r="D4249" t="str">
        <f ca="1">PROPER(TRIM(Table1[[#This Row],[Marketing Channel]]))</f>
        <v>Instagram</v>
      </c>
      <c r="E4249" t="s">
        <v>2850</v>
      </c>
      <c r="F4249" t="s">
        <v>1483</v>
      </c>
      <c r="G4249" t="s">
        <v>29</v>
      </c>
      <c r="H4249" t="s">
        <v>99</v>
      </c>
      <c r="I4249" t="s">
        <v>31</v>
      </c>
      <c r="J4249" t="s">
        <v>25</v>
      </c>
      <c r="K4249">
        <v>177674</v>
      </c>
      <c r="L4249">
        <v>20176</v>
      </c>
      <c r="M4249">
        <v>11.36</v>
      </c>
      <c r="N4249">
        <v>1586</v>
      </c>
      <c r="O4249">
        <v>7.86</v>
      </c>
      <c r="P4249">
        <v>250</v>
      </c>
      <c r="Q4249">
        <v>10630.38</v>
      </c>
      <c r="R4249" s="6">
        <v>4152.1519999999991</v>
      </c>
      <c r="S4249">
        <v>86</v>
      </c>
      <c r="T4249" t="str">
        <f ca="1">PROPER(TRIM(Table1[[#This Row],[Campaign Status]]))</f>
        <v>Active</v>
      </c>
      <c r="V4249" s="1">
        <f t="shared" si="198"/>
        <v>1586</v>
      </c>
      <c r="W4249" t="str">
        <f t="shared" ca="1" si="199"/>
        <v>North</v>
      </c>
      <c r="X4249" s="6">
        <f t="shared" si="200"/>
        <v>346.87458182302169</v>
      </c>
    </row>
    <row r="4250" spans="1:24" x14ac:dyDescent="0.3">
      <c r="A4250" t="s">
        <v>5366</v>
      </c>
      <c r="B4250" t="str">
        <f ca="1">PROPER(TRIM(Table1[[#This Row],[Campaign Name]]))</f>
        <v>New Launch</v>
      </c>
      <c r="C4250" t="str">
        <f ca="1">PROPER(TRIM(Table1[[#This Row],[Campaign Type]]))</f>
        <v>Lead Gen</v>
      </c>
      <c r="D4250" t="str">
        <f ca="1">PROPER(TRIM(Table1[[#This Row],[Marketing Channel]]))</f>
        <v>Email</v>
      </c>
      <c r="E4250" t="s">
        <v>1062</v>
      </c>
      <c r="F4250" t="s">
        <v>223</v>
      </c>
      <c r="G4250" t="s">
        <v>41</v>
      </c>
      <c r="H4250" t="s">
        <v>11140</v>
      </c>
      <c r="I4250" t="s">
        <v>62</v>
      </c>
      <c r="J4250" t="s">
        <v>63</v>
      </c>
      <c r="K4250">
        <v>117349</v>
      </c>
      <c r="L4250">
        <v>8248</v>
      </c>
      <c r="M4250">
        <v>7.03</v>
      </c>
      <c r="N4250">
        <v>2002</v>
      </c>
      <c r="O4250">
        <v>24.27</v>
      </c>
      <c r="P4250">
        <v>4021.4266195524165</v>
      </c>
      <c r="Q4250">
        <v>10044.030000000001</v>
      </c>
      <c r="R4250" s="6">
        <v>149.76285657346889</v>
      </c>
      <c r="S4250">
        <v>668</v>
      </c>
      <c r="T4250" t="str">
        <f ca="1">PROPER(TRIM(Table1[[#This Row],[Campaign Status]]))</f>
        <v>Active</v>
      </c>
      <c r="V4250" s="1">
        <f t="shared" si="198"/>
        <v>2002</v>
      </c>
      <c r="W4250" t="str">
        <f t="shared" ca="1" si="199"/>
        <v>East</v>
      </c>
      <c r="X4250" s="6">
        <f t="shared" si="200"/>
        <v>4152.1519999999991</v>
      </c>
    </row>
    <row r="4251" spans="1:24" x14ac:dyDescent="0.3">
      <c r="A4251" t="s">
        <v>5367</v>
      </c>
      <c r="B4251" t="str">
        <f ca="1">PROPER(TRIM(Table1[[#This Row],[Campaign Name]]))</f>
        <v>Mega Discount</v>
      </c>
      <c r="C4251" t="str">
        <f ca="1">PROPER(TRIM(Table1[[#This Row],[Campaign Type]]))</f>
        <v>Sales</v>
      </c>
      <c r="D4251" t="str">
        <f ca="1">PROPER(TRIM(Table1[[#This Row],[Marketing Channel]]))</f>
        <v>Meta Ads</v>
      </c>
      <c r="E4251" t="s">
        <v>1005</v>
      </c>
      <c r="F4251" t="s">
        <v>223</v>
      </c>
      <c r="G4251" t="s">
        <v>29</v>
      </c>
      <c r="H4251" t="s">
        <v>61</v>
      </c>
      <c r="I4251" t="s">
        <v>31</v>
      </c>
      <c r="J4251" t="s">
        <v>63</v>
      </c>
      <c r="K4251">
        <v>77773</v>
      </c>
      <c r="L4251">
        <v>6926</v>
      </c>
      <c r="M4251">
        <v>8.91</v>
      </c>
      <c r="N4251">
        <v>221</v>
      </c>
      <c r="O4251">
        <v>3.19</v>
      </c>
      <c r="P4251">
        <v>3817.8497265160554</v>
      </c>
      <c r="Q4251">
        <v>44704.19</v>
      </c>
      <c r="R4251" s="6">
        <v>1070.9258667127899</v>
      </c>
      <c r="S4251">
        <v>200</v>
      </c>
      <c r="T4251" t="str">
        <f ca="1">PROPER(TRIM(Table1[[#This Row],[Campaign Status]]))</f>
        <v>Paused</v>
      </c>
      <c r="V4251" s="1">
        <f t="shared" si="198"/>
        <v>221</v>
      </c>
      <c r="W4251" t="str">
        <f t="shared" ca="1" si="199"/>
        <v>North</v>
      </c>
      <c r="X4251" s="6">
        <f t="shared" si="200"/>
        <v>149.76285657346889</v>
      </c>
    </row>
    <row r="4252" spans="1:24" x14ac:dyDescent="0.3">
      <c r="A4252" t="s">
        <v>5368</v>
      </c>
      <c r="B4252" t="str">
        <f ca="1">PROPER(TRIM(Table1[[#This Row],[Campaign Name]]))</f>
        <v>Flash Sale</v>
      </c>
      <c r="C4252" t="str">
        <f ca="1">PROPER(TRIM(Table1[[#This Row],[Campaign Type]]))</f>
        <v>Lead Gen</v>
      </c>
      <c r="D4252" t="str">
        <f ca="1">PROPER(TRIM(Table1[[#This Row],[Marketing Channel]]))</f>
        <v>Youtube</v>
      </c>
      <c r="E4252" t="s">
        <v>1437</v>
      </c>
      <c r="F4252" t="s">
        <v>220</v>
      </c>
      <c r="G4252" t="s">
        <v>46</v>
      </c>
      <c r="H4252" t="s">
        <v>42</v>
      </c>
      <c r="I4252" t="s">
        <v>68</v>
      </c>
      <c r="J4252" t="s">
        <v>32</v>
      </c>
      <c r="K4252">
        <v>54173</v>
      </c>
      <c r="L4252">
        <v>5738</v>
      </c>
      <c r="M4252">
        <v>10.59</v>
      </c>
      <c r="N4252">
        <v>496</v>
      </c>
      <c r="O4252">
        <v>8.64</v>
      </c>
      <c r="P4252">
        <v>3891.7088323699436</v>
      </c>
      <c r="Q4252">
        <v>11214.97</v>
      </c>
      <c r="R4252" s="6">
        <v>188.17597829307263</v>
      </c>
      <c r="S4252">
        <v>239</v>
      </c>
      <c r="T4252" t="str">
        <f ca="1">PROPER(TRIM(Table1[[#This Row],[Campaign Status]]))</f>
        <v>Paused</v>
      </c>
      <c r="V4252" s="1">
        <f t="shared" si="198"/>
        <v>496</v>
      </c>
      <c r="W4252" t="str">
        <f t="shared" ca="1" si="199"/>
        <v>South</v>
      </c>
      <c r="X4252" s="6">
        <f t="shared" si="200"/>
        <v>1070.9258667127899</v>
      </c>
    </row>
    <row r="4253" spans="1:24" x14ac:dyDescent="0.3">
      <c r="A4253" t="s">
        <v>5369</v>
      </c>
      <c r="B4253" t="str">
        <f ca="1">PROPER(TRIM(Table1[[#This Row],[Campaign Name]]))</f>
        <v>Festive Offer</v>
      </c>
      <c r="C4253" t="str">
        <f ca="1">PROPER(TRIM(Table1[[#This Row],[Campaign Type]]))</f>
        <v>Sales</v>
      </c>
      <c r="D4253" t="str">
        <f ca="1">PROPER(TRIM(Table1[[#This Row],[Marketing Channel]]))</f>
        <v>Youtube</v>
      </c>
      <c r="E4253" t="s">
        <v>1995</v>
      </c>
      <c r="F4253" t="s">
        <v>745</v>
      </c>
      <c r="G4253" t="s">
        <v>29</v>
      </c>
      <c r="H4253" t="s">
        <v>61</v>
      </c>
      <c r="I4253" t="s">
        <v>62</v>
      </c>
      <c r="J4253" t="s">
        <v>63</v>
      </c>
      <c r="K4253">
        <v>63593</v>
      </c>
      <c r="L4253">
        <v>6149</v>
      </c>
      <c r="M4253">
        <v>9.67</v>
      </c>
      <c r="N4253">
        <v>1122</v>
      </c>
      <c r="O4253">
        <v>18.25</v>
      </c>
      <c r="P4253">
        <v>3891.7088323699436</v>
      </c>
      <c r="Q4253">
        <v>39321.42</v>
      </c>
      <c r="R4253" s="6">
        <v>910.38956647880411</v>
      </c>
      <c r="S4253">
        <v>1080</v>
      </c>
      <c r="T4253" t="str">
        <f ca="1">PROPER(TRIM(Table1[[#This Row],[Campaign Status]]))</f>
        <v>Active</v>
      </c>
      <c r="V4253" s="1">
        <f t="shared" si="198"/>
        <v>1122</v>
      </c>
      <c r="W4253" t="str">
        <f t="shared" ca="1" si="199"/>
        <v>North</v>
      </c>
      <c r="X4253" s="6">
        <f t="shared" si="200"/>
        <v>188.17597829307263</v>
      </c>
    </row>
    <row r="4254" spans="1:24" x14ac:dyDescent="0.3">
      <c r="A4254" t="s">
        <v>5370</v>
      </c>
      <c r="B4254" t="str">
        <f ca="1">PROPER(TRIM(Table1[[#This Row],[Campaign Name]]))</f>
        <v>Flash Sale</v>
      </c>
      <c r="C4254" t="str">
        <f ca="1">PROPER(TRIM(Table1[[#This Row],[Campaign Type]]))</f>
        <v>Sales</v>
      </c>
      <c r="D4254" t="str">
        <f ca="1">PROPER(TRIM(Table1[[#This Row],[Marketing Channel]]))</f>
        <v>Youtube</v>
      </c>
      <c r="E4254" t="s">
        <v>2726</v>
      </c>
      <c r="F4254" t="s">
        <v>734</v>
      </c>
      <c r="G4254" t="s">
        <v>29</v>
      </c>
      <c r="H4254" t="s">
        <v>99</v>
      </c>
      <c r="I4254" t="s">
        <v>62</v>
      </c>
      <c r="J4254" t="s">
        <v>25</v>
      </c>
      <c r="K4254">
        <v>145871</v>
      </c>
      <c r="L4254">
        <v>6726</v>
      </c>
      <c r="M4254">
        <v>4.6100000000000003</v>
      </c>
      <c r="N4254">
        <v>1832</v>
      </c>
      <c r="O4254">
        <v>27.24</v>
      </c>
      <c r="P4254">
        <v>12376.9</v>
      </c>
      <c r="Q4254">
        <v>31002.17</v>
      </c>
      <c r="R4254" s="6">
        <v>150.48412768948606</v>
      </c>
      <c r="S4254">
        <v>1193</v>
      </c>
      <c r="T4254" t="str">
        <f ca="1">PROPER(TRIM(Table1[[#This Row],[Campaign Status]]))</f>
        <v>Paused</v>
      </c>
      <c r="V4254" s="1">
        <f t="shared" si="198"/>
        <v>1832</v>
      </c>
      <c r="W4254" t="str">
        <f t="shared" ca="1" si="199"/>
        <v>North</v>
      </c>
      <c r="X4254" s="6">
        <f t="shared" si="200"/>
        <v>910.38956647880411</v>
      </c>
    </row>
    <row r="4255" spans="1:24" x14ac:dyDescent="0.3">
      <c r="A4255" t="s">
        <v>5371</v>
      </c>
      <c r="B4255" t="str">
        <f ca="1">PROPER(TRIM(Table1[[#This Row],[Campaign Name]]))</f>
        <v>Flash Sale</v>
      </c>
      <c r="C4255" t="str">
        <f ca="1">PROPER(TRIM(Table1[[#This Row],[Campaign Type]]))</f>
        <v>Retargeting</v>
      </c>
      <c r="D4255" t="str">
        <f ca="1">PROPER(TRIM(Table1[[#This Row],[Marketing Channel]]))</f>
        <v>Linkedin</v>
      </c>
      <c r="E4255" t="s">
        <v>1295</v>
      </c>
      <c r="F4255" t="s">
        <v>324</v>
      </c>
      <c r="G4255" t="s">
        <v>46</v>
      </c>
      <c r="H4255" t="s">
        <v>30</v>
      </c>
      <c r="I4255" t="s">
        <v>24</v>
      </c>
      <c r="J4255" t="s">
        <v>32</v>
      </c>
      <c r="K4255">
        <v>113487</v>
      </c>
      <c r="L4255">
        <v>10106</v>
      </c>
      <c r="M4255">
        <v>8.9</v>
      </c>
      <c r="N4255">
        <v>2069</v>
      </c>
      <c r="O4255">
        <v>20.47</v>
      </c>
      <c r="P4255">
        <v>3830.4648972188602</v>
      </c>
      <c r="Q4255">
        <v>15422.51</v>
      </c>
      <c r="R4255" s="6">
        <v>302.62762912140607</v>
      </c>
      <c r="S4255">
        <v>1858</v>
      </c>
      <c r="T4255" t="str">
        <f ca="1">PROPER(TRIM(Table1[[#This Row],[Campaign Status]]))</f>
        <v>Completed</v>
      </c>
      <c r="V4255" s="1">
        <f t="shared" si="198"/>
        <v>2069</v>
      </c>
      <c r="W4255" t="str">
        <f t="shared" ca="1" si="199"/>
        <v>South</v>
      </c>
      <c r="X4255" s="6">
        <f t="shared" si="200"/>
        <v>150.48412768948606</v>
      </c>
    </row>
    <row r="4256" spans="1:24" x14ac:dyDescent="0.3">
      <c r="A4256" t="s">
        <v>5372</v>
      </c>
      <c r="B4256" t="str">
        <f ca="1">PROPER(TRIM(Table1[[#This Row],[Campaign Name]]))</f>
        <v>Festive Offer</v>
      </c>
      <c r="C4256" t="str">
        <f ca="1">PROPER(TRIM(Table1[[#This Row],[Campaign Type]]))</f>
        <v>Sales</v>
      </c>
      <c r="D4256" t="str">
        <f ca="1">PROPER(TRIM(Table1[[#This Row],[Marketing Channel]]))</f>
        <v>Linkedin</v>
      </c>
      <c r="E4256" t="s">
        <v>3139</v>
      </c>
      <c r="F4256" t="s">
        <v>965</v>
      </c>
      <c r="G4256" t="s">
        <v>46</v>
      </c>
      <c r="H4256" t="s">
        <v>42</v>
      </c>
      <c r="I4256" t="s">
        <v>68</v>
      </c>
      <c r="J4256" t="s">
        <v>25</v>
      </c>
      <c r="K4256">
        <v>22468</v>
      </c>
      <c r="L4256">
        <v>886</v>
      </c>
      <c r="M4256">
        <v>3.94</v>
      </c>
      <c r="N4256">
        <v>121</v>
      </c>
      <c r="O4256">
        <v>13.66</v>
      </c>
      <c r="P4256">
        <v>8260.65</v>
      </c>
      <c r="Q4256">
        <v>29568.080000000002</v>
      </c>
      <c r="R4256" s="6">
        <v>257.93890311295115</v>
      </c>
      <c r="S4256">
        <v>62</v>
      </c>
      <c r="T4256" t="str">
        <f ca="1">PROPER(TRIM(Table1[[#This Row],[Campaign Status]]))</f>
        <v>Paused</v>
      </c>
      <c r="V4256" s="1">
        <f t="shared" si="198"/>
        <v>121</v>
      </c>
      <c r="W4256" t="str">
        <f t="shared" ca="1" si="199"/>
        <v>South</v>
      </c>
      <c r="X4256" s="6">
        <f t="shared" si="200"/>
        <v>302.62762912140607</v>
      </c>
    </row>
    <row r="4257" spans="1:24" x14ac:dyDescent="0.3">
      <c r="A4257" t="s">
        <v>5373</v>
      </c>
      <c r="B4257" t="str">
        <f ca="1">PROPER(TRIM(Table1[[#This Row],[Campaign Name]]))</f>
        <v>Mega Discount</v>
      </c>
      <c r="C4257" t="str">
        <f ca="1">PROPER(TRIM(Table1[[#This Row],[Campaign Type]]))</f>
        <v>Lead Gen</v>
      </c>
      <c r="D4257" t="str">
        <f ca="1">PROPER(TRIM(Table1[[#This Row],[Marketing Channel]]))</f>
        <v>Google Ads</v>
      </c>
      <c r="E4257" t="s">
        <v>1849</v>
      </c>
      <c r="F4257" t="s">
        <v>755</v>
      </c>
      <c r="G4257" t="s">
        <v>29</v>
      </c>
      <c r="H4257" t="s">
        <v>67</v>
      </c>
      <c r="I4257" t="s">
        <v>68</v>
      </c>
      <c r="J4257" t="s">
        <v>25</v>
      </c>
      <c r="K4257">
        <v>169359</v>
      </c>
      <c r="L4257">
        <v>15273</v>
      </c>
      <c r="M4257">
        <v>9.02</v>
      </c>
      <c r="N4257">
        <v>2177</v>
      </c>
      <c r="O4257">
        <v>14.25</v>
      </c>
      <c r="P4257">
        <v>3988.1535696969677</v>
      </c>
      <c r="Q4257">
        <v>2537.9699999999998</v>
      </c>
      <c r="R4257" s="6">
        <v>-36.362280046481693</v>
      </c>
      <c r="S4257">
        <v>1801</v>
      </c>
      <c r="T4257" t="str">
        <f ca="1">PROPER(TRIM(Table1[[#This Row],[Campaign Status]]))</f>
        <v>Active</v>
      </c>
      <c r="V4257" s="1">
        <f t="shared" si="198"/>
        <v>2177</v>
      </c>
      <c r="W4257" t="str">
        <f t="shared" ca="1" si="199"/>
        <v>North</v>
      </c>
      <c r="X4257" s="6">
        <f t="shared" si="200"/>
        <v>257.93890311295115</v>
      </c>
    </row>
    <row r="4258" spans="1:24" x14ac:dyDescent="0.3">
      <c r="A4258" t="s">
        <v>5374</v>
      </c>
      <c r="B4258" t="str">
        <f ca="1">PROPER(TRIM(Table1[[#This Row],[Campaign Name]]))</f>
        <v>Summer Sale</v>
      </c>
      <c r="C4258" t="str">
        <f ca="1">PROPER(TRIM(Table1[[#This Row],[Campaign Type]]))</f>
        <v>Sales</v>
      </c>
      <c r="D4258" t="str">
        <f ca="1">PROPER(TRIM(Table1[[#This Row],[Marketing Channel]]))</f>
        <v>Meta Ads</v>
      </c>
      <c r="E4258" t="s">
        <v>764</v>
      </c>
      <c r="F4258" t="s">
        <v>684</v>
      </c>
      <c r="G4258" t="s">
        <v>11141</v>
      </c>
      <c r="H4258" t="s">
        <v>54</v>
      </c>
      <c r="I4258" t="s">
        <v>31</v>
      </c>
      <c r="J4258" t="s">
        <v>63</v>
      </c>
      <c r="K4258">
        <v>157814</v>
      </c>
      <c r="L4258">
        <v>21712</v>
      </c>
      <c r="M4258">
        <v>13.76</v>
      </c>
      <c r="N4258">
        <v>2271</v>
      </c>
      <c r="O4258">
        <v>10.46</v>
      </c>
      <c r="P4258">
        <v>250</v>
      </c>
      <c r="Q4258">
        <v>32672.42</v>
      </c>
      <c r="R4258" s="6">
        <v>12968.967999999999</v>
      </c>
      <c r="S4258">
        <v>923</v>
      </c>
      <c r="T4258" t="str">
        <f ca="1">PROPER(TRIM(Table1[[#This Row],[Campaign Status]]))</f>
        <v>Completed</v>
      </c>
      <c r="V4258" s="1">
        <f t="shared" si="198"/>
        <v>2271</v>
      </c>
      <c r="W4258" t="str">
        <f t="shared" ca="1" si="199"/>
        <v>west</v>
      </c>
      <c r="X4258" s="6">
        <f t="shared" si="200"/>
        <v>-36.362280046481693</v>
      </c>
    </row>
    <row r="4259" spans="1:24" x14ac:dyDescent="0.3">
      <c r="A4259" t="s">
        <v>5375</v>
      </c>
      <c r="B4259" t="str">
        <f ca="1">PROPER(TRIM(Table1[[#This Row],[Campaign Name]]))</f>
        <v>New Launch</v>
      </c>
      <c r="C4259" t="str">
        <f ca="1">PROPER(TRIM(Table1[[#This Row],[Campaign Type]]))</f>
        <v>Sales</v>
      </c>
      <c r="D4259" t="str">
        <f ca="1">PROPER(TRIM(Table1[[#This Row],[Marketing Channel]]))</f>
        <v>Meta Ads</v>
      </c>
      <c r="E4259" t="s">
        <v>1040</v>
      </c>
      <c r="F4259" t="s">
        <v>394</v>
      </c>
      <c r="G4259" t="s">
        <v>29</v>
      </c>
      <c r="H4259" t="s">
        <v>61</v>
      </c>
      <c r="I4259" t="s">
        <v>31</v>
      </c>
      <c r="J4259" t="s">
        <v>63</v>
      </c>
      <c r="K4259">
        <v>71601</v>
      </c>
      <c r="L4259">
        <v>3483</v>
      </c>
      <c r="M4259">
        <v>4.8600000000000003</v>
      </c>
      <c r="N4259">
        <v>620</v>
      </c>
      <c r="O4259">
        <v>17.8</v>
      </c>
      <c r="P4259">
        <v>250</v>
      </c>
      <c r="Q4259">
        <v>34123.71</v>
      </c>
      <c r="R4259" s="6">
        <v>13549.484</v>
      </c>
      <c r="S4259">
        <v>444</v>
      </c>
      <c r="T4259" t="str">
        <f ca="1">PROPER(TRIM(Table1[[#This Row],[Campaign Status]]))</f>
        <v>Active</v>
      </c>
      <c r="V4259" s="1">
        <f t="shared" si="198"/>
        <v>620</v>
      </c>
      <c r="W4259" t="str">
        <f t="shared" ca="1" si="199"/>
        <v>North</v>
      </c>
      <c r="X4259" s="6">
        <f t="shared" si="200"/>
        <v>12968.967999999999</v>
      </c>
    </row>
    <row r="4260" spans="1:24" x14ac:dyDescent="0.3">
      <c r="A4260" t="s">
        <v>5376</v>
      </c>
      <c r="B4260" t="str">
        <f ca="1">PROPER(TRIM(Table1[[#This Row],[Campaign Name]]))</f>
        <v>Festive Offer</v>
      </c>
      <c r="C4260" t="str">
        <f ca="1">PROPER(TRIM(Table1[[#This Row],[Campaign Type]]))</f>
        <v>Lead Gen</v>
      </c>
      <c r="D4260" t="str">
        <f ca="1">PROPER(TRIM(Table1[[#This Row],[Marketing Channel]]))</f>
        <v>Google Ads</v>
      </c>
      <c r="E4260" t="s">
        <v>308</v>
      </c>
      <c r="F4260" t="s">
        <v>519</v>
      </c>
      <c r="G4260" t="s">
        <v>46</v>
      </c>
      <c r="H4260" t="s">
        <v>30</v>
      </c>
      <c r="I4260" t="s">
        <v>68</v>
      </c>
      <c r="J4260" t="s">
        <v>25</v>
      </c>
      <c r="K4260">
        <v>33029</v>
      </c>
      <c r="L4260">
        <v>4819</v>
      </c>
      <c r="M4260">
        <v>14.59</v>
      </c>
      <c r="N4260">
        <v>329</v>
      </c>
      <c r="O4260">
        <v>6.83</v>
      </c>
      <c r="P4260">
        <v>12259.54</v>
      </c>
      <c r="Q4260">
        <v>41143.949999999997</v>
      </c>
      <c r="R4260" s="6">
        <v>235.6076165989914</v>
      </c>
      <c r="S4260">
        <v>29</v>
      </c>
      <c r="T4260" t="str">
        <f ca="1">PROPER(TRIM(Table1[[#This Row],[Campaign Status]]))</f>
        <v>Completed</v>
      </c>
      <c r="V4260" s="1">
        <f t="shared" si="198"/>
        <v>329</v>
      </c>
      <c r="W4260" t="str">
        <f t="shared" ca="1" si="199"/>
        <v>South</v>
      </c>
      <c r="X4260" s="6">
        <f t="shared" si="200"/>
        <v>13549.484</v>
      </c>
    </row>
    <row r="4261" spans="1:24" x14ac:dyDescent="0.3">
      <c r="A4261" t="s">
        <v>5377</v>
      </c>
      <c r="B4261" t="str">
        <f ca="1">PROPER(TRIM(Table1[[#This Row],[Campaign Name]]))</f>
        <v>Summer Sale</v>
      </c>
      <c r="C4261" t="str">
        <f ca="1">PROPER(TRIM(Table1[[#This Row],[Campaign Type]]))</f>
        <v>Awareness</v>
      </c>
      <c r="D4261" t="str">
        <f ca="1">PROPER(TRIM(Table1[[#This Row],[Marketing Channel]]))</f>
        <v>Google Ads</v>
      </c>
      <c r="E4261" t="s">
        <v>1275</v>
      </c>
      <c r="F4261" t="s">
        <v>762</v>
      </c>
      <c r="G4261" t="s">
        <v>46</v>
      </c>
      <c r="H4261" t="s">
        <v>30</v>
      </c>
      <c r="I4261" t="s">
        <v>31</v>
      </c>
      <c r="J4261" t="s">
        <v>25</v>
      </c>
      <c r="K4261">
        <v>162071</v>
      </c>
      <c r="L4261">
        <v>13169</v>
      </c>
      <c r="M4261">
        <v>8.1300000000000008</v>
      </c>
      <c r="N4261">
        <v>697</v>
      </c>
      <c r="O4261">
        <v>5.29</v>
      </c>
      <c r="P4261">
        <v>3988.1535696969677</v>
      </c>
      <c r="Q4261">
        <v>48745.41</v>
      </c>
      <c r="R4261" s="6">
        <v>1122.2550899338571</v>
      </c>
      <c r="S4261">
        <v>225</v>
      </c>
      <c r="T4261" t="str">
        <f ca="1">PROPER(TRIM(Table1[[#This Row],[Campaign Status]]))</f>
        <v>Paused</v>
      </c>
      <c r="V4261" s="1">
        <f t="shared" si="198"/>
        <v>697</v>
      </c>
      <c r="W4261" t="str">
        <f t="shared" ca="1" si="199"/>
        <v>South</v>
      </c>
      <c r="X4261" s="6">
        <f t="shared" si="200"/>
        <v>235.6076165989914</v>
      </c>
    </row>
    <row r="4262" spans="1:24" x14ac:dyDescent="0.3">
      <c r="A4262" t="s">
        <v>5378</v>
      </c>
      <c r="B4262" t="str">
        <f ca="1">PROPER(TRIM(Table1[[#This Row],[Campaign Name]]))</f>
        <v>Festive Offer</v>
      </c>
      <c r="C4262" t="str">
        <f ca="1">PROPER(TRIM(Table1[[#This Row],[Campaign Type]]))</f>
        <v>Retargeting</v>
      </c>
      <c r="D4262" t="str">
        <f ca="1">PROPER(TRIM(Table1[[#This Row],[Marketing Channel]]))</f>
        <v>Meta Ads</v>
      </c>
      <c r="E4262" t="s">
        <v>2885</v>
      </c>
      <c r="F4262" t="s">
        <v>74</v>
      </c>
      <c r="G4262" t="s">
        <v>11141</v>
      </c>
      <c r="H4262" t="s">
        <v>36</v>
      </c>
      <c r="I4262" t="s">
        <v>68</v>
      </c>
      <c r="J4262" t="s">
        <v>25</v>
      </c>
      <c r="K4262">
        <v>25552</v>
      </c>
      <c r="L4262">
        <v>1456</v>
      </c>
      <c r="M4262">
        <v>5.7</v>
      </c>
      <c r="N4262">
        <v>410</v>
      </c>
      <c r="O4262">
        <v>28.16</v>
      </c>
      <c r="P4262">
        <v>3817.8497265160554</v>
      </c>
      <c r="Q4262">
        <v>36453.910000000003</v>
      </c>
      <c r="R4262" s="6">
        <v>854.82830942289854</v>
      </c>
      <c r="S4262">
        <v>227</v>
      </c>
      <c r="T4262" t="str">
        <f ca="1">PROPER(TRIM(Table1[[#This Row],[Campaign Status]]))</f>
        <v>Paused</v>
      </c>
      <c r="V4262" s="1">
        <f t="shared" si="198"/>
        <v>410</v>
      </c>
      <c r="W4262" t="str">
        <f t="shared" ca="1" si="199"/>
        <v>west</v>
      </c>
      <c r="X4262" s="6">
        <f t="shared" si="200"/>
        <v>1122.2550899338571</v>
      </c>
    </row>
    <row r="4263" spans="1:24" x14ac:dyDescent="0.3">
      <c r="A4263" t="s">
        <v>5379</v>
      </c>
      <c r="B4263" t="str">
        <f ca="1">PROPER(TRIM(Table1[[#This Row],[Campaign Name]]))</f>
        <v>Summer Sale</v>
      </c>
      <c r="C4263" t="str">
        <f ca="1">PROPER(TRIM(Table1[[#This Row],[Campaign Type]]))</f>
        <v>Lead Gen</v>
      </c>
      <c r="D4263" t="str">
        <f ca="1">PROPER(TRIM(Table1[[#This Row],[Marketing Channel]]))</f>
        <v>Google Ads</v>
      </c>
      <c r="E4263" t="s">
        <v>21</v>
      </c>
      <c r="F4263" t="s">
        <v>155</v>
      </c>
      <c r="G4263" t="s">
        <v>29</v>
      </c>
      <c r="H4263" t="s">
        <v>61</v>
      </c>
      <c r="I4263" t="s">
        <v>31</v>
      </c>
      <c r="J4263" t="s">
        <v>25</v>
      </c>
      <c r="K4263">
        <v>48322</v>
      </c>
      <c r="L4263">
        <v>5365</v>
      </c>
      <c r="M4263">
        <v>11.1</v>
      </c>
      <c r="N4263">
        <v>294</v>
      </c>
      <c r="O4263">
        <v>5.48</v>
      </c>
      <c r="P4263">
        <v>3988.1535696969677</v>
      </c>
      <c r="Q4263">
        <v>4615.58</v>
      </c>
      <c r="R4263" s="6">
        <v>15.732253518780773</v>
      </c>
      <c r="S4263">
        <v>63</v>
      </c>
      <c r="T4263" t="str">
        <f ca="1">PROPER(TRIM(Table1[[#This Row],[Campaign Status]]))</f>
        <v>Active</v>
      </c>
      <c r="V4263" s="1">
        <f t="shared" si="198"/>
        <v>294</v>
      </c>
      <c r="W4263" t="str">
        <f t="shared" ca="1" si="199"/>
        <v>North</v>
      </c>
      <c r="X4263" s="6">
        <f t="shared" si="200"/>
        <v>854.82830942289854</v>
      </c>
    </row>
    <row r="4264" spans="1:24" x14ac:dyDescent="0.3">
      <c r="A4264" t="s">
        <v>5380</v>
      </c>
      <c r="B4264" t="str">
        <f ca="1">PROPER(TRIM(Table1[[#This Row],[Campaign Name]]))</f>
        <v>New Launch</v>
      </c>
      <c r="C4264" t="str">
        <f ca="1">PROPER(TRIM(Table1[[#This Row],[Campaign Type]]))</f>
        <v>Lead Gen</v>
      </c>
      <c r="D4264" t="str">
        <f ca="1">PROPER(TRIM(Table1[[#This Row],[Marketing Channel]]))</f>
        <v>Instagram</v>
      </c>
      <c r="E4264" t="s">
        <v>341</v>
      </c>
      <c r="F4264" t="s">
        <v>913</v>
      </c>
      <c r="G4264" t="s">
        <v>29</v>
      </c>
      <c r="H4264" t="s">
        <v>99</v>
      </c>
      <c r="I4264" t="s">
        <v>31</v>
      </c>
      <c r="J4264" t="s">
        <v>63</v>
      </c>
      <c r="K4264">
        <v>165290</v>
      </c>
      <c r="L4264">
        <v>22879</v>
      </c>
      <c r="M4264">
        <v>13.84</v>
      </c>
      <c r="N4264">
        <v>1185</v>
      </c>
      <c r="O4264">
        <v>5.18</v>
      </c>
      <c r="P4264">
        <v>3982.6304252733912</v>
      </c>
      <c r="Q4264">
        <v>22380.94</v>
      </c>
      <c r="R4264" s="6">
        <v>461.96376791511204</v>
      </c>
      <c r="S4264">
        <v>15</v>
      </c>
      <c r="T4264" t="str">
        <f ca="1">PROPER(TRIM(Table1[[#This Row],[Campaign Status]]))</f>
        <v>Paused</v>
      </c>
      <c r="V4264" s="1">
        <f t="shared" si="198"/>
        <v>1185</v>
      </c>
      <c r="W4264" t="str">
        <f t="shared" ca="1" si="199"/>
        <v>North</v>
      </c>
      <c r="X4264" s="6">
        <f t="shared" si="200"/>
        <v>15.732253518780773</v>
      </c>
    </row>
    <row r="4265" spans="1:24" x14ac:dyDescent="0.3">
      <c r="A4265" t="s">
        <v>5381</v>
      </c>
      <c r="B4265" t="str">
        <f ca="1">PROPER(TRIM(Table1[[#This Row],[Campaign Name]]))</f>
        <v>New Launch</v>
      </c>
      <c r="C4265" t="str">
        <f ca="1">PROPER(TRIM(Table1[[#This Row],[Campaign Type]]))</f>
        <v>Lead Gen</v>
      </c>
      <c r="D4265" t="str">
        <f ca="1">PROPER(TRIM(Table1[[#This Row],[Marketing Channel]]))</f>
        <v>Youtube</v>
      </c>
      <c r="E4265" t="s">
        <v>670</v>
      </c>
      <c r="F4265" t="s">
        <v>112</v>
      </c>
      <c r="G4265" t="s">
        <v>46</v>
      </c>
      <c r="H4265" t="s">
        <v>42</v>
      </c>
      <c r="I4265" t="s">
        <v>31</v>
      </c>
      <c r="J4265" t="s">
        <v>63</v>
      </c>
      <c r="K4265">
        <v>152358</v>
      </c>
      <c r="L4265">
        <v>10232</v>
      </c>
      <c r="M4265">
        <v>6.72</v>
      </c>
      <c r="N4265">
        <v>1569</v>
      </c>
      <c r="O4265">
        <v>15.33</v>
      </c>
      <c r="P4265">
        <v>250</v>
      </c>
      <c r="Q4265">
        <v>31925.17</v>
      </c>
      <c r="R4265" s="6">
        <v>12670.067999999999</v>
      </c>
      <c r="S4265">
        <v>556</v>
      </c>
      <c r="T4265" t="str">
        <f ca="1">PROPER(TRIM(Table1[[#This Row],[Campaign Status]]))</f>
        <v>Completed</v>
      </c>
      <c r="V4265" s="1">
        <f t="shared" si="198"/>
        <v>1569</v>
      </c>
      <c r="W4265" t="str">
        <f t="shared" ca="1" si="199"/>
        <v>South</v>
      </c>
      <c r="X4265" s="6">
        <f t="shared" si="200"/>
        <v>461.96376791511204</v>
      </c>
    </row>
    <row r="4266" spans="1:24" x14ac:dyDescent="0.3">
      <c r="A4266" t="s">
        <v>5382</v>
      </c>
      <c r="B4266" t="str">
        <f ca="1">PROPER(TRIM(Table1[[#This Row],[Campaign Name]]))</f>
        <v>Summer Sale</v>
      </c>
      <c r="C4266" t="str">
        <f ca="1">PROPER(TRIM(Table1[[#This Row],[Campaign Type]]))</f>
        <v>Sales</v>
      </c>
      <c r="D4266" t="str">
        <f ca="1">PROPER(TRIM(Table1[[#This Row],[Marketing Channel]]))</f>
        <v>Google Ads</v>
      </c>
      <c r="E4266" t="s">
        <v>210</v>
      </c>
      <c r="F4266" t="s">
        <v>1143</v>
      </c>
      <c r="G4266" t="s">
        <v>46</v>
      </c>
      <c r="H4266" t="s">
        <v>42</v>
      </c>
      <c r="I4266" t="s">
        <v>31</v>
      </c>
      <c r="J4266" t="s">
        <v>32</v>
      </c>
      <c r="K4266">
        <v>29325</v>
      </c>
      <c r="L4266">
        <v>2179</v>
      </c>
      <c r="M4266">
        <v>7.43</v>
      </c>
      <c r="N4266">
        <v>261</v>
      </c>
      <c r="O4266">
        <v>11.98</v>
      </c>
      <c r="P4266">
        <v>3988.1535696969677</v>
      </c>
      <c r="Q4266">
        <v>37685.94</v>
      </c>
      <c r="R4266" s="6">
        <v>844.9470623786309</v>
      </c>
      <c r="S4266">
        <v>165</v>
      </c>
      <c r="T4266" t="str">
        <f ca="1">PROPER(TRIM(Table1[[#This Row],[Campaign Status]]))</f>
        <v>Active</v>
      </c>
      <c r="V4266" s="1">
        <f t="shared" si="198"/>
        <v>261</v>
      </c>
      <c r="W4266" t="str">
        <f t="shared" ca="1" si="199"/>
        <v>South</v>
      </c>
      <c r="X4266" s="6">
        <f t="shared" si="200"/>
        <v>12670.067999999999</v>
      </c>
    </row>
    <row r="4267" spans="1:24" x14ac:dyDescent="0.3">
      <c r="A4267" t="s">
        <v>5383</v>
      </c>
      <c r="B4267" t="str">
        <f ca="1">PROPER(TRIM(Table1[[#This Row],[Campaign Name]]))</f>
        <v>Festive Offer</v>
      </c>
      <c r="C4267" t="str">
        <f ca="1">PROPER(TRIM(Table1[[#This Row],[Campaign Type]]))</f>
        <v>Retargeting</v>
      </c>
      <c r="D4267" t="str">
        <f ca="1">PROPER(TRIM(Table1[[#This Row],[Marketing Channel]]))</f>
        <v>Meta Ads</v>
      </c>
      <c r="E4267" t="s">
        <v>1650</v>
      </c>
      <c r="F4267" t="s">
        <v>679</v>
      </c>
      <c r="G4267" t="s">
        <v>11141</v>
      </c>
      <c r="H4267" t="s">
        <v>36</v>
      </c>
      <c r="I4267" t="s">
        <v>24</v>
      </c>
      <c r="J4267" t="s">
        <v>63</v>
      </c>
      <c r="K4267">
        <v>18547</v>
      </c>
      <c r="L4267">
        <v>2403</v>
      </c>
      <c r="M4267">
        <v>12.96</v>
      </c>
      <c r="N4267">
        <v>11</v>
      </c>
      <c r="O4267">
        <v>0.46</v>
      </c>
      <c r="P4267">
        <v>250</v>
      </c>
      <c r="Q4267">
        <v>5805.72</v>
      </c>
      <c r="R4267" s="6">
        <v>2222.288</v>
      </c>
      <c r="S4267">
        <v>2</v>
      </c>
      <c r="T4267" t="str">
        <f ca="1">PROPER(TRIM(Table1[[#This Row],[Campaign Status]]))</f>
        <v>Paused</v>
      </c>
      <c r="V4267" s="1">
        <f t="shared" si="198"/>
        <v>11</v>
      </c>
      <c r="W4267" t="str">
        <f t="shared" ca="1" si="199"/>
        <v>west</v>
      </c>
      <c r="X4267" s="6">
        <f t="shared" si="200"/>
        <v>844.9470623786309</v>
      </c>
    </row>
    <row r="4268" spans="1:24" x14ac:dyDescent="0.3">
      <c r="A4268" t="s">
        <v>5384</v>
      </c>
      <c r="B4268" t="str">
        <f ca="1">PROPER(TRIM(Table1[[#This Row],[Campaign Name]]))</f>
        <v>Mega Discount</v>
      </c>
      <c r="C4268" t="str">
        <f ca="1">PROPER(TRIM(Table1[[#This Row],[Campaign Type]]))</f>
        <v>Lead Gen</v>
      </c>
      <c r="D4268" t="str">
        <f ca="1">PROPER(TRIM(Table1[[#This Row],[Marketing Channel]]))</f>
        <v>Meta Ads</v>
      </c>
      <c r="E4268" t="s">
        <v>3406</v>
      </c>
      <c r="F4268" t="s">
        <v>620</v>
      </c>
      <c r="G4268" t="s">
        <v>29</v>
      </c>
      <c r="H4268" t="s">
        <v>99</v>
      </c>
      <c r="I4268" t="s">
        <v>31</v>
      </c>
      <c r="J4268" t="s">
        <v>25</v>
      </c>
      <c r="K4268">
        <v>19522</v>
      </c>
      <c r="L4268">
        <v>1447</v>
      </c>
      <c r="M4268">
        <v>7.41</v>
      </c>
      <c r="N4268">
        <v>74</v>
      </c>
      <c r="O4268">
        <v>5.1100000000000003</v>
      </c>
      <c r="P4268">
        <v>250</v>
      </c>
      <c r="Q4268">
        <v>21949.24</v>
      </c>
      <c r="R4268" s="6">
        <v>8679.6960000000017</v>
      </c>
      <c r="S4268">
        <v>57</v>
      </c>
      <c r="T4268" t="str">
        <f ca="1">PROPER(TRIM(Table1[[#This Row],[Campaign Status]]))</f>
        <v>Completed</v>
      </c>
      <c r="V4268" s="1">
        <f t="shared" si="198"/>
        <v>74</v>
      </c>
      <c r="W4268" t="str">
        <f t="shared" ca="1" si="199"/>
        <v>North</v>
      </c>
      <c r="X4268" s="6">
        <f t="shared" si="200"/>
        <v>2222.288</v>
      </c>
    </row>
    <row r="4269" spans="1:24" x14ac:dyDescent="0.3">
      <c r="A4269" t="s">
        <v>5385</v>
      </c>
      <c r="B4269" t="str">
        <f ca="1">PROPER(TRIM(Table1[[#This Row],[Campaign Name]]))</f>
        <v>Festive Offer</v>
      </c>
      <c r="C4269" t="str">
        <f ca="1">PROPER(TRIM(Table1[[#This Row],[Campaign Type]]))</f>
        <v>Awareness</v>
      </c>
      <c r="D4269" t="str">
        <f ca="1">PROPER(TRIM(Table1[[#This Row],[Marketing Channel]]))</f>
        <v>Email</v>
      </c>
      <c r="E4269" t="s">
        <v>1367</v>
      </c>
      <c r="F4269" t="s">
        <v>519</v>
      </c>
      <c r="G4269" t="s">
        <v>29</v>
      </c>
      <c r="H4269" t="s">
        <v>67</v>
      </c>
      <c r="I4269" t="s">
        <v>24</v>
      </c>
      <c r="J4269" t="s">
        <v>32</v>
      </c>
      <c r="K4269">
        <v>173004</v>
      </c>
      <c r="L4269">
        <v>23341</v>
      </c>
      <c r="M4269">
        <v>13.49</v>
      </c>
      <c r="N4269">
        <v>6209</v>
      </c>
      <c r="O4269">
        <v>26.6</v>
      </c>
      <c r="P4269">
        <v>250</v>
      </c>
      <c r="Q4269">
        <v>23003.09</v>
      </c>
      <c r="R4269" s="6">
        <v>9101.2360000000008</v>
      </c>
      <c r="S4269">
        <v>172</v>
      </c>
      <c r="T4269" t="str">
        <f ca="1">PROPER(TRIM(Table1[[#This Row],[Campaign Status]]))</f>
        <v>Active</v>
      </c>
      <c r="V4269" s="1">
        <f t="shared" si="198"/>
        <v>6209</v>
      </c>
      <c r="W4269" t="str">
        <f t="shared" ca="1" si="199"/>
        <v>North</v>
      </c>
      <c r="X4269" s="6">
        <f t="shared" si="200"/>
        <v>8679.6960000000017</v>
      </c>
    </row>
    <row r="4270" spans="1:24" x14ac:dyDescent="0.3">
      <c r="A4270" t="s">
        <v>5386</v>
      </c>
      <c r="B4270" t="str">
        <f ca="1">PROPER(TRIM(Table1[[#This Row],[Campaign Name]]))</f>
        <v>Summer Sale</v>
      </c>
      <c r="C4270" t="str">
        <f ca="1">PROPER(TRIM(Table1[[#This Row],[Campaign Type]]))</f>
        <v>Awareness</v>
      </c>
      <c r="D4270" t="str">
        <f ca="1">PROPER(TRIM(Table1[[#This Row],[Marketing Channel]]))</f>
        <v>Youtube</v>
      </c>
      <c r="E4270" t="s">
        <v>148</v>
      </c>
      <c r="F4270" t="s">
        <v>200</v>
      </c>
      <c r="G4270" t="s">
        <v>11141</v>
      </c>
      <c r="H4270" t="s">
        <v>23</v>
      </c>
      <c r="I4270" t="s">
        <v>31</v>
      </c>
      <c r="J4270" t="s">
        <v>25</v>
      </c>
      <c r="K4270">
        <v>60925</v>
      </c>
      <c r="L4270">
        <v>7317</v>
      </c>
      <c r="M4270">
        <v>12.01</v>
      </c>
      <c r="N4270">
        <v>567</v>
      </c>
      <c r="O4270">
        <v>7.75</v>
      </c>
      <c r="P4270">
        <v>3891.7088323699436</v>
      </c>
      <c r="Q4270">
        <v>12431.72</v>
      </c>
      <c r="R4270" s="6">
        <v>219.44116416410893</v>
      </c>
      <c r="S4270">
        <v>19</v>
      </c>
      <c r="T4270" t="str">
        <f ca="1">PROPER(TRIM(Table1[[#This Row],[Campaign Status]]))</f>
        <v>Paused</v>
      </c>
      <c r="V4270" s="1">
        <f t="shared" si="198"/>
        <v>567</v>
      </c>
      <c r="W4270" t="str">
        <f t="shared" ca="1" si="199"/>
        <v>west</v>
      </c>
      <c r="X4270" s="6">
        <f t="shared" si="200"/>
        <v>9101.2360000000008</v>
      </c>
    </row>
    <row r="4271" spans="1:24" x14ac:dyDescent="0.3">
      <c r="A4271" t="s">
        <v>5387</v>
      </c>
      <c r="B4271" t="str">
        <f ca="1">PROPER(TRIM(Table1[[#This Row],[Campaign Name]]))</f>
        <v>Flash Sale</v>
      </c>
      <c r="C4271" t="str">
        <f ca="1">PROPER(TRIM(Table1[[#This Row],[Campaign Type]]))</f>
        <v>Retargeting</v>
      </c>
      <c r="D4271" t="str">
        <f ca="1">PROPER(TRIM(Table1[[#This Row],[Marketing Channel]]))</f>
        <v>Meta Ads</v>
      </c>
      <c r="E4271" t="s">
        <v>386</v>
      </c>
      <c r="F4271" t="s">
        <v>465</v>
      </c>
      <c r="G4271" t="s">
        <v>29</v>
      </c>
      <c r="H4271" t="s">
        <v>61</v>
      </c>
      <c r="I4271" t="s">
        <v>31</v>
      </c>
      <c r="J4271" t="s">
        <v>32</v>
      </c>
      <c r="K4271">
        <v>68474</v>
      </c>
      <c r="L4271">
        <v>171</v>
      </c>
      <c r="M4271">
        <v>0.25</v>
      </c>
      <c r="N4271">
        <v>22</v>
      </c>
      <c r="O4271">
        <v>12.87</v>
      </c>
      <c r="P4271">
        <v>3817.8497265160554</v>
      </c>
      <c r="Q4271">
        <v>30536.7</v>
      </c>
      <c r="R4271" s="6">
        <v>699.84028150489814</v>
      </c>
      <c r="S4271">
        <v>10</v>
      </c>
      <c r="T4271" t="str">
        <f ca="1">PROPER(TRIM(Table1[[#This Row],[Campaign Status]]))</f>
        <v>Completed</v>
      </c>
      <c r="V4271" s="1">
        <f t="shared" si="198"/>
        <v>22</v>
      </c>
      <c r="W4271" t="str">
        <f t="shared" ca="1" si="199"/>
        <v>North</v>
      </c>
      <c r="X4271" s="6">
        <f t="shared" si="200"/>
        <v>219.44116416410893</v>
      </c>
    </row>
    <row r="4272" spans="1:24" x14ac:dyDescent="0.3">
      <c r="A4272" t="s">
        <v>5388</v>
      </c>
      <c r="B4272" t="str">
        <f ca="1">PROPER(TRIM(Table1[[#This Row],[Campaign Name]]))</f>
        <v>New Launch</v>
      </c>
      <c r="C4272" t="str">
        <f ca="1">PROPER(TRIM(Table1[[#This Row],[Campaign Type]]))</f>
        <v>Retargeting</v>
      </c>
      <c r="D4272" t="str">
        <f ca="1">PROPER(TRIM(Table1[[#This Row],[Marketing Channel]]))</f>
        <v>Google Ads</v>
      </c>
      <c r="E4272" t="s">
        <v>1603</v>
      </c>
      <c r="F4272" t="s">
        <v>519</v>
      </c>
      <c r="G4272" t="s">
        <v>46</v>
      </c>
      <c r="H4272" t="s">
        <v>42</v>
      </c>
      <c r="I4272" t="s">
        <v>31</v>
      </c>
      <c r="J4272" t="s">
        <v>63</v>
      </c>
      <c r="K4272">
        <v>120806</v>
      </c>
      <c r="L4272">
        <v>458</v>
      </c>
      <c r="M4272">
        <v>0.38</v>
      </c>
      <c r="N4272">
        <v>114</v>
      </c>
      <c r="O4272">
        <v>24.89</v>
      </c>
      <c r="P4272">
        <v>14567.94</v>
      </c>
      <c r="Q4272">
        <v>34552.080000000002</v>
      </c>
      <c r="R4272" s="6">
        <v>137.1789010663141</v>
      </c>
      <c r="S4272">
        <v>40</v>
      </c>
      <c r="T4272" t="str">
        <f ca="1">PROPER(TRIM(Table1[[#This Row],[Campaign Status]]))</f>
        <v>Completed</v>
      </c>
      <c r="V4272" s="1">
        <f t="shared" si="198"/>
        <v>114</v>
      </c>
      <c r="W4272" t="str">
        <f t="shared" ca="1" si="199"/>
        <v>South</v>
      </c>
      <c r="X4272" s="6">
        <f t="shared" si="200"/>
        <v>699.84028150489814</v>
      </c>
    </row>
    <row r="4273" spans="1:24" x14ac:dyDescent="0.3">
      <c r="A4273" t="s">
        <v>5389</v>
      </c>
      <c r="B4273" t="str">
        <f ca="1">PROPER(TRIM(Table1[[#This Row],[Campaign Name]]))</f>
        <v>Mega Discount</v>
      </c>
      <c r="C4273" t="str">
        <f ca="1">PROPER(TRIM(Table1[[#This Row],[Campaign Type]]))</f>
        <v>Sales</v>
      </c>
      <c r="D4273" t="str">
        <f ca="1">PROPER(TRIM(Table1[[#This Row],[Marketing Channel]]))</f>
        <v>Youtube</v>
      </c>
      <c r="E4273" t="s">
        <v>114</v>
      </c>
      <c r="F4273" t="s">
        <v>821</v>
      </c>
      <c r="G4273" t="s">
        <v>11141</v>
      </c>
      <c r="H4273" t="s">
        <v>36</v>
      </c>
      <c r="I4273" t="s">
        <v>68</v>
      </c>
      <c r="J4273" t="s">
        <v>25</v>
      </c>
      <c r="K4273">
        <v>189318</v>
      </c>
      <c r="L4273">
        <v>837</v>
      </c>
      <c r="M4273">
        <v>0.44</v>
      </c>
      <c r="N4273">
        <v>267</v>
      </c>
      <c r="O4273">
        <v>31.9</v>
      </c>
      <c r="P4273">
        <v>10738.08</v>
      </c>
      <c r="Q4273">
        <v>36801.31</v>
      </c>
      <c r="R4273" s="6">
        <v>242.71778567490645</v>
      </c>
      <c r="S4273">
        <v>110</v>
      </c>
      <c r="T4273" t="str">
        <f ca="1">PROPER(TRIM(Table1[[#This Row],[Campaign Status]]))</f>
        <v>Completed</v>
      </c>
      <c r="V4273" s="1">
        <f t="shared" si="198"/>
        <v>267</v>
      </c>
      <c r="W4273" t="str">
        <f t="shared" ca="1" si="199"/>
        <v>west</v>
      </c>
      <c r="X4273" s="6">
        <f t="shared" si="200"/>
        <v>137.1789010663141</v>
      </c>
    </row>
    <row r="4274" spans="1:24" x14ac:dyDescent="0.3">
      <c r="A4274" t="s">
        <v>5390</v>
      </c>
      <c r="B4274" t="str">
        <f ca="1">PROPER(TRIM(Table1[[#This Row],[Campaign Name]]))</f>
        <v>Mega Discount</v>
      </c>
      <c r="C4274" t="str">
        <f ca="1">PROPER(TRIM(Table1[[#This Row],[Campaign Type]]))</f>
        <v>Retargeting</v>
      </c>
      <c r="D4274" t="str">
        <f ca="1">PROPER(TRIM(Table1[[#This Row],[Marketing Channel]]))</f>
        <v>Meta Ads</v>
      </c>
      <c r="E4274" t="s">
        <v>2087</v>
      </c>
      <c r="F4274" t="s">
        <v>573</v>
      </c>
      <c r="G4274" t="s">
        <v>41</v>
      </c>
      <c r="H4274" t="s">
        <v>11140</v>
      </c>
      <c r="I4274" t="s">
        <v>62</v>
      </c>
      <c r="J4274" t="s">
        <v>32</v>
      </c>
      <c r="K4274">
        <v>110151</v>
      </c>
      <c r="L4274">
        <v>15024</v>
      </c>
      <c r="M4274">
        <v>13.64</v>
      </c>
      <c r="N4274">
        <v>283</v>
      </c>
      <c r="O4274">
        <v>1.88</v>
      </c>
      <c r="P4274">
        <v>3817.8497265160554</v>
      </c>
      <c r="Q4274">
        <v>27821.01</v>
      </c>
      <c r="R4274" s="6">
        <v>628.7088804668017</v>
      </c>
      <c r="S4274">
        <v>77</v>
      </c>
      <c r="T4274" t="str">
        <f ca="1">PROPER(TRIM(Table1[[#This Row],[Campaign Status]]))</f>
        <v>Paused</v>
      </c>
      <c r="V4274" s="1">
        <f t="shared" si="198"/>
        <v>283</v>
      </c>
      <c r="W4274" t="str">
        <f t="shared" ca="1" si="199"/>
        <v>East</v>
      </c>
      <c r="X4274" s="6">
        <f t="shared" si="200"/>
        <v>242.71778567490645</v>
      </c>
    </row>
    <row r="4275" spans="1:24" x14ac:dyDescent="0.3">
      <c r="A4275" t="s">
        <v>5391</v>
      </c>
      <c r="B4275" t="str">
        <f ca="1">PROPER(TRIM(Table1[[#This Row],[Campaign Name]]))</f>
        <v>New Launch</v>
      </c>
      <c r="C4275" t="str">
        <f ca="1">PROPER(TRIM(Table1[[#This Row],[Campaign Type]]))</f>
        <v>Awareness</v>
      </c>
      <c r="D4275" t="str">
        <f ca="1">PROPER(TRIM(Table1[[#This Row],[Marketing Channel]]))</f>
        <v>Linkedin</v>
      </c>
      <c r="E4275" t="s">
        <v>718</v>
      </c>
      <c r="F4275" t="s">
        <v>492</v>
      </c>
      <c r="G4275" t="s">
        <v>29</v>
      </c>
      <c r="H4275" t="s">
        <v>67</v>
      </c>
      <c r="I4275" t="s">
        <v>68</v>
      </c>
      <c r="J4275" t="s">
        <v>25</v>
      </c>
      <c r="K4275">
        <v>45341</v>
      </c>
      <c r="L4275">
        <v>1019</v>
      </c>
      <c r="M4275">
        <v>2.25</v>
      </c>
      <c r="N4275">
        <v>233</v>
      </c>
      <c r="O4275">
        <v>22.87</v>
      </c>
      <c r="P4275">
        <v>250</v>
      </c>
      <c r="Q4275">
        <v>4560.53</v>
      </c>
      <c r="R4275" s="6">
        <v>1724.212</v>
      </c>
      <c r="S4275">
        <v>217</v>
      </c>
      <c r="T4275" t="str">
        <f ca="1">PROPER(TRIM(Table1[[#This Row],[Campaign Status]]))</f>
        <v>Active</v>
      </c>
      <c r="V4275" s="1">
        <f t="shared" si="198"/>
        <v>233</v>
      </c>
      <c r="W4275" t="str">
        <f t="shared" ca="1" si="199"/>
        <v>North</v>
      </c>
      <c r="X4275" s="6">
        <f t="shared" si="200"/>
        <v>628.7088804668017</v>
      </c>
    </row>
    <row r="4276" spans="1:24" x14ac:dyDescent="0.3">
      <c r="A4276" t="s">
        <v>5392</v>
      </c>
      <c r="B4276" t="str">
        <f ca="1">PROPER(TRIM(Table1[[#This Row],[Campaign Name]]))</f>
        <v>New Launch</v>
      </c>
      <c r="C4276" t="str">
        <f ca="1">PROPER(TRIM(Table1[[#This Row],[Campaign Type]]))</f>
        <v>Sales</v>
      </c>
      <c r="D4276" t="str">
        <f ca="1">PROPER(TRIM(Table1[[#This Row],[Marketing Channel]]))</f>
        <v>Meta Ads</v>
      </c>
      <c r="E4276" t="s">
        <v>1874</v>
      </c>
      <c r="F4276" t="s">
        <v>1070</v>
      </c>
      <c r="G4276" t="s">
        <v>11141</v>
      </c>
      <c r="H4276" t="s">
        <v>36</v>
      </c>
      <c r="I4276" t="s">
        <v>31</v>
      </c>
      <c r="J4276" t="s">
        <v>32</v>
      </c>
      <c r="K4276">
        <v>71416</v>
      </c>
      <c r="L4276">
        <v>9073</v>
      </c>
      <c r="M4276">
        <v>12.7</v>
      </c>
      <c r="N4276">
        <v>1613</v>
      </c>
      <c r="O4276">
        <v>17.78</v>
      </c>
      <c r="P4276">
        <v>10510.51</v>
      </c>
      <c r="Q4276">
        <v>22271.94</v>
      </c>
      <c r="R4276" s="6">
        <v>111.90161086379251</v>
      </c>
      <c r="S4276">
        <v>147</v>
      </c>
      <c r="T4276" t="str">
        <f ca="1">PROPER(TRIM(Table1[[#This Row],[Campaign Status]]))</f>
        <v>Completed</v>
      </c>
      <c r="V4276" s="1">
        <f t="shared" si="198"/>
        <v>1613</v>
      </c>
      <c r="W4276" t="str">
        <f t="shared" ca="1" si="199"/>
        <v>west</v>
      </c>
      <c r="X4276" s="6">
        <f t="shared" si="200"/>
        <v>1724.212</v>
      </c>
    </row>
    <row r="4277" spans="1:24" hidden="1" x14ac:dyDescent="0.3">
      <c r="A4277" t="s">
        <v>5393</v>
      </c>
      <c r="B4277" t="str">
        <f ca="1">PROPER(TRIM(Table1[[#This Row],[Campaign Name]]))</f>
        <v>New Launch</v>
      </c>
      <c r="C4277" t="str">
        <f ca="1">PROPER(TRIM(Table1[[#This Row],[Campaign Type]]))</f>
        <v>Lead Gen</v>
      </c>
      <c r="D4277" t="str">
        <f ca="1">PROPER(TRIM(Table1[[#This Row],[Marketing Channel]]))</f>
        <v>Youtube</v>
      </c>
      <c r="E4277" t="s">
        <v>251</v>
      </c>
      <c r="F4277" t="s">
        <v>252</v>
      </c>
      <c r="G4277" t="s">
        <v>29</v>
      </c>
      <c r="H4277" t="s">
        <v>61</v>
      </c>
      <c r="I4277" t="s">
        <v>68</v>
      </c>
      <c r="J4277" t="s">
        <v>63</v>
      </c>
      <c r="K4277">
        <v>67300</v>
      </c>
      <c r="L4277">
        <v>9395</v>
      </c>
      <c r="M4277">
        <v>13.96</v>
      </c>
      <c r="N4277">
        <v>1468</v>
      </c>
      <c r="O4277">
        <v>15.63</v>
      </c>
      <c r="P4277">
        <v>250</v>
      </c>
      <c r="R4277" s="6" t="e">
        <v>#VALUE!</v>
      </c>
      <c r="S4277">
        <v>454</v>
      </c>
      <c r="T4277" t="str">
        <f ca="1">PROPER(TRIM(Table1[[#This Row],[Campaign Status]]))</f>
        <v>Completed</v>
      </c>
      <c r="V4277" s="1">
        <f t="shared" si="198"/>
        <v>1468</v>
      </c>
      <c r="W4277" t="str">
        <f t="shared" ca="1" si="199"/>
        <v>North</v>
      </c>
      <c r="X4277" s="6">
        <f t="shared" si="200"/>
        <v>111.90161086379251</v>
      </c>
    </row>
    <row r="4278" spans="1:24" x14ac:dyDescent="0.3">
      <c r="A4278" t="s">
        <v>5394</v>
      </c>
      <c r="B4278" t="str">
        <f ca="1">PROPER(TRIM(Table1[[#This Row],[Campaign Name]]))</f>
        <v>Summer Sale</v>
      </c>
      <c r="C4278" t="str">
        <f ca="1">PROPER(TRIM(Table1[[#This Row],[Campaign Type]]))</f>
        <v>Retargeting</v>
      </c>
      <c r="D4278" t="str">
        <f ca="1">PROPER(TRIM(Table1[[#This Row],[Marketing Channel]]))</f>
        <v>Linkedin</v>
      </c>
      <c r="E4278" t="s">
        <v>882</v>
      </c>
      <c r="F4278" t="s">
        <v>300</v>
      </c>
      <c r="G4278" t="s">
        <v>41</v>
      </c>
      <c r="H4278" t="s">
        <v>11140</v>
      </c>
      <c r="I4278" t="s">
        <v>24</v>
      </c>
      <c r="J4278" t="s">
        <v>25</v>
      </c>
      <c r="K4278">
        <v>26849</v>
      </c>
      <c r="L4278">
        <v>3170</v>
      </c>
      <c r="M4278">
        <v>11.81</v>
      </c>
      <c r="N4278">
        <v>877</v>
      </c>
      <c r="O4278">
        <v>27.67</v>
      </c>
      <c r="P4278">
        <v>913.32</v>
      </c>
      <c r="Q4278">
        <v>41612.54</v>
      </c>
      <c r="R4278" s="6">
        <v>4456.1840318836776</v>
      </c>
      <c r="S4278">
        <v>113</v>
      </c>
      <c r="T4278" t="str">
        <f ca="1">PROPER(TRIM(Table1[[#This Row],[Campaign Status]]))</f>
        <v>Completed</v>
      </c>
      <c r="V4278" s="1">
        <f t="shared" si="198"/>
        <v>877</v>
      </c>
      <c r="W4278" t="str">
        <f t="shared" ca="1" si="199"/>
        <v>East</v>
      </c>
      <c r="X4278" s="6" t="e">
        <f t="shared" si="200"/>
        <v>#VALUE!</v>
      </c>
    </row>
    <row r="4279" spans="1:24" x14ac:dyDescent="0.3">
      <c r="A4279" t="s">
        <v>5395</v>
      </c>
      <c r="B4279" t="str">
        <f ca="1">PROPER(TRIM(Table1[[#This Row],[Campaign Name]]))</f>
        <v>Flash Sale</v>
      </c>
      <c r="C4279" t="str">
        <f ca="1">PROPER(TRIM(Table1[[#This Row],[Campaign Type]]))</f>
        <v>Lead Gen</v>
      </c>
      <c r="D4279" t="str">
        <f ca="1">PROPER(TRIM(Table1[[#This Row],[Marketing Channel]]))</f>
        <v>Google Ads</v>
      </c>
      <c r="E4279" t="s">
        <v>2212</v>
      </c>
      <c r="F4279" t="s">
        <v>226</v>
      </c>
      <c r="G4279" t="s">
        <v>46</v>
      </c>
      <c r="H4279" t="s">
        <v>30</v>
      </c>
      <c r="I4279" t="s">
        <v>62</v>
      </c>
      <c r="J4279" t="s">
        <v>25</v>
      </c>
      <c r="K4279">
        <v>53050</v>
      </c>
      <c r="L4279">
        <v>1991</v>
      </c>
      <c r="M4279">
        <v>3.75</v>
      </c>
      <c r="N4279">
        <v>225</v>
      </c>
      <c r="O4279">
        <v>11.3</v>
      </c>
      <c r="P4279">
        <v>250</v>
      </c>
      <c r="Q4279">
        <v>25512.89</v>
      </c>
      <c r="R4279" s="6">
        <v>10105.155999999999</v>
      </c>
      <c r="S4279">
        <v>197</v>
      </c>
      <c r="T4279" t="str">
        <f ca="1">PROPER(TRIM(Table1[[#This Row],[Campaign Status]]))</f>
        <v>Active</v>
      </c>
      <c r="V4279" s="1">
        <f t="shared" si="198"/>
        <v>225</v>
      </c>
      <c r="W4279" t="str">
        <f t="shared" ca="1" si="199"/>
        <v>South</v>
      </c>
      <c r="X4279" s="6">
        <f t="shared" si="200"/>
        <v>4456.1840318836776</v>
      </c>
    </row>
    <row r="4280" spans="1:24" x14ac:dyDescent="0.3">
      <c r="A4280" t="s">
        <v>5396</v>
      </c>
      <c r="B4280" t="str">
        <f ca="1">PROPER(TRIM(Table1[[#This Row],[Campaign Name]]))</f>
        <v>New Launch</v>
      </c>
      <c r="C4280" t="str">
        <f ca="1">PROPER(TRIM(Table1[[#This Row],[Campaign Type]]))</f>
        <v>Retargeting</v>
      </c>
      <c r="D4280" t="str">
        <f ca="1">PROPER(TRIM(Table1[[#This Row],[Marketing Channel]]))</f>
        <v>Meta Ads</v>
      </c>
      <c r="E4280" t="s">
        <v>3102</v>
      </c>
      <c r="F4280" t="s">
        <v>74</v>
      </c>
      <c r="G4280" t="s">
        <v>41</v>
      </c>
      <c r="H4280" t="s">
        <v>11140</v>
      </c>
      <c r="I4280" t="s">
        <v>62</v>
      </c>
      <c r="J4280" t="s">
        <v>25</v>
      </c>
      <c r="K4280">
        <v>76804</v>
      </c>
      <c r="L4280">
        <v>8378</v>
      </c>
      <c r="M4280">
        <v>10.91</v>
      </c>
      <c r="N4280">
        <v>570</v>
      </c>
      <c r="O4280">
        <v>6.8</v>
      </c>
      <c r="P4280">
        <v>250</v>
      </c>
      <c r="Q4280">
        <v>25292.2</v>
      </c>
      <c r="R4280" s="6">
        <v>10016.880000000001</v>
      </c>
      <c r="S4280">
        <v>431</v>
      </c>
      <c r="T4280" t="str">
        <f ca="1">PROPER(TRIM(Table1[[#This Row],[Campaign Status]]))</f>
        <v>Active</v>
      </c>
      <c r="V4280" s="1">
        <f t="shared" si="198"/>
        <v>570</v>
      </c>
      <c r="W4280" t="str">
        <f t="shared" ca="1" si="199"/>
        <v>East</v>
      </c>
      <c r="X4280" s="6">
        <f t="shared" si="200"/>
        <v>10105.155999999999</v>
      </c>
    </row>
    <row r="4281" spans="1:24" x14ac:dyDescent="0.3">
      <c r="A4281" t="s">
        <v>423</v>
      </c>
      <c r="B4281" t="str">
        <f ca="1">PROPER(TRIM(Table1[[#This Row],[Campaign Name]]))</f>
        <v>Summer Sale</v>
      </c>
      <c r="C4281" t="str">
        <f ca="1">PROPER(TRIM(Table1[[#This Row],[Campaign Type]]))</f>
        <v>Awareness</v>
      </c>
      <c r="D4281" t="str">
        <f ca="1">PROPER(TRIM(Table1[[#This Row],[Marketing Channel]]))</f>
        <v>Youtube</v>
      </c>
      <c r="E4281" t="s">
        <v>424</v>
      </c>
      <c r="F4281" t="s">
        <v>425</v>
      </c>
      <c r="G4281" t="s">
        <v>46</v>
      </c>
      <c r="H4281" t="s">
        <v>42</v>
      </c>
      <c r="I4281" t="s">
        <v>68</v>
      </c>
      <c r="J4281" t="s">
        <v>25</v>
      </c>
      <c r="K4281">
        <v>111671</v>
      </c>
      <c r="L4281">
        <v>12051</v>
      </c>
      <c r="M4281">
        <v>10.79</v>
      </c>
      <c r="N4281">
        <v>3153</v>
      </c>
      <c r="O4281">
        <v>26.16</v>
      </c>
      <c r="P4281">
        <v>3891.7088323699436</v>
      </c>
      <c r="Q4281">
        <v>41784.97</v>
      </c>
      <c r="R4281" s="6">
        <v>973.69209259558363</v>
      </c>
      <c r="S4281">
        <v>509</v>
      </c>
      <c r="T4281" t="str">
        <f ca="1">PROPER(TRIM(Table1[[#This Row],[Campaign Status]]))</f>
        <v>Completed</v>
      </c>
      <c r="V4281" s="1">
        <f t="shared" si="198"/>
        <v>3153</v>
      </c>
      <c r="W4281" t="str">
        <f t="shared" ca="1" si="199"/>
        <v>South</v>
      </c>
      <c r="X4281" s="6">
        <f t="shared" si="200"/>
        <v>10016.880000000001</v>
      </c>
    </row>
    <row r="4282" spans="1:24" x14ac:dyDescent="0.3">
      <c r="A4282" t="s">
        <v>5397</v>
      </c>
      <c r="B4282" t="str">
        <f ca="1">PROPER(TRIM(Table1[[#This Row],[Campaign Name]]))</f>
        <v>Festive Offer</v>
      </c>
      <c r="C4282" t="str">
        <f ca="1">PROPER(TRIM(Table1[[#This Row],[Campaign Type]]))</f>
        <v>Lead Gen</v>
      </c>
      <c r="D4282" t="str">
        <f ca="1">PROPER(TRIM(Table1[[#This Row],[Marketing Channel]]))</f>
        <v>Google Ads</v>
      </c>
      <c r="E4282" t="s">
        <v>887</v>
      </c>
      <c r="F4282" t="s">
        <v>226</v>
      </c>
      <c r="G4282" t="s">
        <v>11141</v>
      </c>
      <c r="H4282" t="s">
        <v>23</v>
      </c>
      <c r="I4282" t="s">
        <v>31</v>
      </c>
      <c r="J4282" t="s">
        <v>63</v>
      </c>
      <c r="K4282">
        <v>103141</v>
      </c>
      <c r="L4282">
        <v>13844</v>
      </c>
      <c r="M4282">
        <v>13.42</v>
      </c>
      <c r="N4282">
        <v>1483</v>
      </c>
      <c r="O4282">
        <v>10.71</v>
      </c>
      <c r="P4282">
        <v>3988.1535696969677</v>
      </c>
      <c r="Q4282">
        <v>17516.419999999998</v>
      </c>
      <c r="R4282" s="6">
        <v>339.21127142882187</v>
      </c>
      <c r="S4282">
        <v>178</v>
      </c>
      <c r="T4282" t="str">
        <f ca="1">PROPER(TRIM(Table1[[#This Row],[Campaign Status]]))</f>
        <v>Paused</v>
      </c>
      <c r="V4282" s="1">
        <f t="shared" si="198"/>
        <v>1483</v>
      </c>
      <c r="W4282" t="str">
        <f t="shared" ca="1" si="199"/>
        <v>west</v>
      </c>
      <c r="X4282" s="6">
        <f t="shared" si="200"/>
        <v>973.69209259558363</v>
      </c>
    </row>
    <row r="4283" spans="1:24" x14ac:dyDescent="0.3">
      <c r="A4283" t="s">
        <v>5398</v>
      </c>
      <c r="B4283" t="str">
        <f ca="1">PROPER(TRIM(Table1[[#This Row],[Campaign Name]]))</f>
        <v>Summer Sale</v>
      </c>
      <c r="C4283" t="str">
        <f ca="1">PROPER(TRIM(Table1[[#This Row],[Campaign Type]]))</f>
        <v>Retargeting</v>
      </c>
      <c r="D4283" t="str">
        <f ca="1">PROPER(TRIM(Table1[[#This Row],[Marketing Channel]]))</f>
        <v>Meta Ads</v>
      </c>
      <c r="E4283" t="s">
        <v>567</v>
      </c>
      <c r="F4283" t="s">
        <v>226</v>
      </c>
      <c r="G4283" t="s">
        <v>11141</v>
      </c>
      <c r="H4283" t="s">
        <v>23</v>
      </c>
      <c r="I4283" t="s">
        <v>31</v>
      </c>
      <c r="J4283" t="s">
        <v>32</v>
      </c>
      <c r="K4283">
        <v>171444</v>
      </c>
      <c r="L4283">
        <v>11226</v>
      </c>
      <c r="M4283">
        <v>6.55</v>
      </c>
      <c r="N4283">
        <v>7</v>
      </c>
      <c r="O4283">
        <v>0.06</v>
      </c>
      <c r="P4283">
        <v>250</v>
      </c>
      <c r="Q4283">
        <v>27479.63</v>
      </c>
      <c r="R4283" s="6">
        <v>10891.852000000001</v>
      </c>
      <c r="S4283">
        <v>0</v>
      </c>
      <c r="T4283" t="str">
        <f ca="1">PROPER(TRIM(Table1[[#This Row],[Campaign Status]]))</f>
        <v>Completed</v>
      </c>
      <c r="V4283" s="1">
        <f t="shared" si="198"/>
        <v>7</v>
      </c>
      <c r="W4283" t="str">
        <f t="shared" ca="1" si="199"/>
        <v>west</v>
      </c>
      <c r="X4283" s="6">
        <f t="shared" si="200"/>
        <v>339.21127142882187</v>
      </c>
    </row>
    <row r="4284" spans="1:24" x14ac:dyDescent="0.3">
      <c r="A4284" t="s">
        <v>5399</v>
      </c>
      <c r="B4284" t="str">
        <f ca="1">PROPER(TRIM(Table1[[#This Row],[Campaign Name]]))</f>
        <v>Summer Sale</v>
      </c>
      <c r="C4284" t="str">
        <f ca="1">PROPER(TRIM(Table1[[#This Row],[Campaign Type]]))</f>
        <v>Awareness</v>
      </c>
      <c r="D4284" t="str">
        <f ca="1">PROPER(TRIM(Table1[[#This Row],[Marketing Channel]]))</f>
        <v>Meta Ads</v>
      </c>
      <c r="E4284" t="s">
        <v>2122</v>
      </c>
      <c r="F4284" t="s">
        <v>755</v>
      </c>
      <c r="G4284" t="s">
        <v>29</v>
      </c>
      <c r="H4284" t="s">
        <v>99</v>
      </c>
      <c r="I4284" t="s">
        <v>31</v>
      </c>
      <c r="J4284" t="s">
        <v>63</v>
      </c>
      <c r="K4284">
        <v>99506</v>
      </c>
      <c r="L4284">
        <v>5999</v>
      </c>
      <c r="M4284">
        <v>6.03</v>
      </c>
      <c r="N4284">
        <v>1868</v>
      </c>
      <c r="O4284">
        <v>31.14</v>
      </c>
      <c r="P4284">
        <v>250</v>
      </c>
      <c r="Q4284">
        <v>6777.32</v>
      </c>
      <c r="R4284" s="6">
        <v>2610.9279999999999</v>
      </c>
      <c r="S4284">
        <v>1471</v>
      </c>
      <c r="T4284" t="str">
        <f ca="1">PROPER(TRIM(Table1[[#This Row],[Campaign Status]]))</f>
        <v>Paused</v>
      </c>
      <c r="V4284" s="1">
        <f t="shared" si="198"/>
        <v>1868</v>
      </c>
      <c r="W4284" t="str">
        <f t="shared" ca="1" si="199"/>
        <v>North</v>
      </c>
      <c r="X4284" s="6">
        <f t="shared" si="200"/>
        <v>10891.852000000001</v>
      </c>
    </row>
    <row r="4285" spans="1:24" x14ac:dyDescent="0.3">
      <c r="A4285" t="s">
        <v>5400</v>
      </c>
      <c r="B4285" t="str">
        <f ca="1">PROPER(TRIM(Table1[[#This Row],[Campaign Name]]))</f>
        <v>Flash Sale</v>
      </c>
      <c r="C4285" t="str">
        <f ca="1">PROPER(TRIM(Table1[[#This Row],[Campaign Type]]))</f>
        <v>Retargeting</v>
      </c>
      <c r="D4285" t="str">
        <f ca="1">PROPER(TRIM(Table1[[#This Row],[Marketing Channel]]))</f>
        <v>Instagram</v>
      </c>
      <c r="E4285" t="s">
        <v>929</v>
      </c>
      <c r="F4285" t="s">
        <v>522</v>
      </c>
      <c r="G4285" t="s">
        <v>46</v>
      </c>
      <c r="H4285" t="s">
        <v>30</v>
      </c>
      <c r="I4285" t="s">
        <v>62</v>
      </c>
      <c r="J4285" t="s">
        <v>32</v>
      </c>
      <c r="K4285">
        <v>13010</v>
      </c>
      <c r="L4285">
        <v>1773</v>
      </c>
      <c r="M4285">
        <v>13.63</v>
      </c>
      <c r="N4285">
        <v>437</v>
      </c>
      <c r="O4285">
        <v>24.65</v>
      </c>
      <c r="P4285">
        <v>250</v>
      </c>
      <c r="Q4285">
        <v>6887.35</v>
      </c>
      <c r="R4285" s="6">
        <v>2654.94</v>
      </c>
      <c r="S4285">
        <v>191</v>
      </c>
      <c r="T4285" t="str">
        <f ca="1">PROPER(TRIM(Table1[[#This Row],[Campaign Status]]))</f>
        <v>Paused</v>
      </c>
      <c r="V4285" s="1">
        <f t="shared" si="198"/>
        <v>437</v>
      </c>
      <c r="W4285" t="str">
        <f t="shared" ca="1" si="199"/>
        <v>South</v>
      </c>
      <c r="X4285" s="6">
        <f t="shared" si="200"/>
        <v>2610.9279999999999</v>
      </c>
    </row>
    <row r="4286" spans="1:24" x14ac:dyDescent="0.3">
      <c r="A4286" t="s">
        <v>5401</v>
      </c>
      <c r="B4286" t="str">
        <f ca="1">PROPER(TRIM(Table1[[#This Row],[Campaign Name]]))</f>
        <v>Festive Offer</v>
      </c>
      <c r="C4286" t="str">
        <f ca="1">PROPER(TRIM(Table1[[#This Row],[Campaign Type]]))</f>
        <v>Lead Gen</v>
      </c>
      <c r="D4286" t="str">
        <f ca="1">PROPER(TRIM(Table1[[#This Row],[Marketing Channel]]))</f>
        <v>Meta Ads</v>
      </c>
      <c r="E4286" t="s">
        <v>1174</v>
      </c>
      <c r="F4286" t="s">
        <v>238</v>
      </c>
      <c r="G4286" t="s">
        <v>46</v>
      </c>
      <c r="H4286" t="s">
        <v>42</v>
      </c>
      <c r="I4286" t="s">
        <v>24</v>
      </c>
      <c r="J4286" t="s">
        <v>25</v>
      </c>
      <c r="K4286">
        <v>117156</v>
      </c>
      <c r="L4286">
        <v>12342</v>
      </c>
      <c r="M4286">
        <v>10.53</v>
      </c>
      <c r="N4286">
        <v>2090</v>
      </c>
      <c r="O4286">
        <v>16.93</v>
      </c>
      <c r="P4286">
        <v>3817.8497265160554</v>
      </c>
      <c r="Q4286">
        <v>6448.14</v>
      </c>
      <c r="R4286" s="6">
        <v>68.894546980616568</v>
      </c>
      <c r="S4286">
        <v>2088</v>
      </c>
      <c r="T4286" t="str">
        <f ca="1">PROPER(TRIM(Table1[[#This Row],[Campaign Status]]))</f>
        <v>Completed</v>
      </c>
      <c r="V4286" s="1">
        <f t="shared" si="198"/>
        <v>2090</v>
      </c>
      <c r="W4286" t="str">
        <f t="shared" ca="1" si="199"/>
        <v>South</v>
      </c>
      <c r="X4286" s="6">
        <f t="shared" si="200"/>
        <v>2654.94</v>
      </c>
    </row>
    <row r="4287" spans="1:24" x14ac:dyDescent="0.3">
      <c r="A4287" t="s">
        <v>5402</v>
      </c>
      <c r="B4287" t="str">
        <f ca="1">PROPER(TRIM(Table1[[#This Row],[Campaign Name]]))</f>
        <v>Flash Sale</v>
      </c>
      <c r="C4287" t="str">
        <f ca="1">PROPER(TRIM(Table1[[#This Row],[Campaign Type]]))</f>
        <v>Awareness</v>
      </c>
      <c r="D4287" t="str">
        <f ca="1">PROPER(TRIM(Table1[[#This Row],[Marketing Channel]]))</f>
        <v>Google Ads</v>
      </c>
      <c r="E4287" t="s">
        <v>3288</v>
      </c>
      <c r="F4287" t="s">
        <v>391</v>
      </c>
      <c r="G4287" t="s">
        <v>46</v>
      </c>
      <c r="H4287" t="s">
        <v>30</v>
      </c>
      <c r="I4287" t="s">
        <v>62</v>
      </c>
      <c r="J4287" t="s">
        <v>63</v>
      </c>
      <c r="K4287">
        <v>16857</v>
      </c>
      <c r="L4287">
        <v>319</v>
      </c>
      <c r="M4287">
        <v>1.89</v>
      </c>
      <c r="N4287">
        <v>101</v>
      </c>
      <c r="O4287">
        <v>31.66</v>
      </c>
      <c r="P4287">
        <v>3988.1535696969677</v>
      </c>
      <c r="Q4287">
        <v>26143.86</v>
      </c>
      <c r="R4287" s="6">
        <v>555.53794614750745</v>
      </c>
      <c r="S4287">
        <v>22</v>
      </c>
      <c r="T4287" t="str">
        <f ca="1">PROPER(TRIM(Table1[[#This Row],[Campaign Status]]))</f>
        <v>Paused</v>
      </c>
      <c r="V4287" s="1">
        <f t="shared" si="198"/>
        <v>101</v>
      </c>
      <c r="W4287" t="str">
        <f t="shared" ca="1" si="199"/>
        <v>South</v>
      </c>
      <c r="X4287" s="6">
        <f t="shared" si="200"/>
        <v>68.894546980616568</v>
      </c>
    </row>
    <row r="4288" spans="1:24" x14ac:dyDescent="0.3">
      <c r="A4288" t="s">
        <v>5403</v>
      </c>
      <c r="B4288" t="str">
        <f ca="1">PROPER(TRIM(Table1[[#This Row],[Campaign Name]]))</f>
        <v>New Launch</v>
      </c>
      <c r="C4288" t="str">
        <f ca="1">PROPER(TRIM(Table1[[#This Row],[Campaign Type]]))</f>
        <v>Lead Gen</v>
      </c>
      <c r="D4288" t="str">
        <f ca="1">PROPER(TRIM(Table1[[#This Row],[Marketing Channel]]))</f>
        <v>Meta Ads</v>
      </c>
      <c r="E4288" t="s">
        <v>157</v>
      </c>
      <c r="F4288" t="s">
        <v>570</v>
      </c>
      <c r="G4288" t="s">
        <v>11141</v>
      </c>
      <c r="H4288" t="s">
        <v>36</v>
      </c>
      <c r="I4288" t="s">
        <v>68</v>
      </c>
      <c r="J4288" t="s">
        <v>63</v>
      </c>
      <c r="K4288">
        <v>66399</v>
      </c>
      <c r="L4288">
        <v>9950</v>
      </c>
      <c r="M4288">
        <v>14.99</v>
      </c>
      <c r="N4288">
        <v>2960</v>
      </c>
      <c r="O4288">
        <v>29.75</v>
      </c>
      <c r="P4288">
        <v>10357.91</v>
      </c>
      <c r="Q4288">
        <v>12707.87</v>
      </c>
      <c r="R4288" s="6">
        <v>22.687588519305546</v>
      </c>
      <c r="S4288">
        <v>496</v>
      </c>
      <c r="T4288" t="str">
        <f ca="1">PROPER(TRIM(Table1[[#This Row],[Campaign Status]]))</f>
        <v>Paused</v>
      </c>
      <c r="V4288" s="1">
        <f t="shared" si="198"/>
        <v>2960</v>
      </c>
      <c r="W4288" t="str">
        <f t="shared" ca="1" si="199"/>
        <v>west</v>
      </c>
      <c r="X4288" s="6">
        <f t="shared" si="200"/>
        <v>555.53794614750745</v>
      </c>
    </row>
    <row r="4289" spans="1:24" x14ac:dyDescent="0.3">
      <c r="A4289" t="s">
        <v>5404</v>
      </c>
      <c r="B4289" t="str">
        <f ca="1">PROPER(TRIM(Table1[[#This Row],[Campaign Name]]))</f>
        <v>Summer Sale</v>
      </c>
      <c r="C4289" t="str">
        <f ca="1">PROPER(TRIM(Table1[[#This Row],[Campaign Type]]))</f>
        <v>Sales</v>
      </c>
      <c r="D4289" t="str">
        <f ca="1">PROPER(TRIM(Table1[[#This Row],[Marketing Channel]]))</f>
        <v>Linkedin</v>
      </c>
      <c r="E4289" t="s">
        <v>2391</v>
      </c>
      <c r="F4289" t="s">
        <v>663</v>
      </c>
      <c r="G4289" t="s">
        <v>29</v>
      </c>
      <c r="H4289" t="s">
        <v>61</v>
      </c>
      <c r="I4289" t="s">
        <v>31</v>
      </c>
      <c r="J4289" t="s">
        <v>63</v>
      </c>
      <c r="K4289">
        <v>154806</v>
      </c>
      <c r="L4289">
        <v>9864</v>
      </c>
      <c r="M4289">
        <v>6.37</v>
      </c>
      <c r="N4289">
        <v>2267</v>
      </c>
      <c r="O4289">
        <v>22.98</v>
      </c>
      <c r="P4289">
        <v>3830.4648972188602</v>
      </c>
      <c r="Q4289">
        <v>48505.31</v>
      </c>
      <c r="R4289" s="6">
        <v>1166.3034723335454</v>
      </c>
      <c r="S4289">
        <v>1205</v>
      </c>
      <c r="T4289" t="str">
        <f ca="1">PROPER(TRIM(Table1[[#This Row],[Campaign Status]]))</f>
        <v>Completed</v>
      </c>
      <c r="V4289" s="1">
        <f t="shared" si="198"/>
        <v>2267</v>
      </c>
      <c r="W4289" t="str">
        <f t="shared" ca="1" si="199"/>
        <v>North</v>
      </c>
      <c r="X4289" s="6">
        <f t="shared" si="200"/>
        <v>22.687588519305546</v>
      </c>
    </row>
    <row r="4290" spans="1:24" x14ac:dyDescent="0.3">
      <c r="A4290" t="s">
        <v>5405</v>
      </c>
      <c r="B4290" t="str">
        <f ca="1">PROPER(TRIM(Table1[[#This Row],[Campaign Name]]))</f>
        <v>New Launch</v>
      </c>
      <c r="C4290" t="str">
        <f ca="1">PROPER(TRIM(Table1[[#This Row],[Campaign Type]]))</f>
        <v>Lead Gen</v>
      </c>
      <c r="D4290" t="str">
        <f ca="1">PROPER(TRIM(Table1[[#This Row],[Marketing Channel]]))</f>
        <v>Instagram</v>
      </c>
      <c r="E4290" t="s">
        <v>584</v>
      </c>
      <c r="F4290" t="s">
        <v>223</v>
      </c>
      <c r="G4290" t="s">
        <v>11141</v>
      </c>
      <c r="H4290" t="s">
        <v>36</v>
      </c>
      <c r="I4290" t="s">
        <v>24</v>
      </c>
      <c r="J4290" t="s">
        <v>63</v>
      </c>
      <c r="K4290">
        <v>128714</v>
      </c>
      <c r="L4290">
        <v>15374</v>
      </c>
      <c r="M4290">
        <v>11.94</v>
      </c>
      <c r="N4290">
        <v>4517</v>
      </c>
      <c r="O4290">
        <v>29.38</v>
      </c>
      <c r="P4290">
        <v>250</v>
      </c>
      <c r="Q4290">
        <v>22286.62</v>
      </c>
      <c r="R4290" s="6">
        <v>8814.6479999999992</v>
      </c>
      <c r="S4290">
        <v>3034</v>
      </c>
      <c r="T4290" t="str">
        <f ca="1">PROPER(TRIM(Table1[[#This Row],[Campaign Status]]))</f>
        <v>Completed</v>
      </c>
      <c r="V4290" s="1">
        <f t="shared" ref="V4290:V4353" si="201">IF(N4290="",ROUND(L4290*O4290/100,0),N4290)</f>
        <v>4517</v>
      </c>
      <c r="W4290" t="str">
        <f t="shared" ca="1" si="199"/>
        <v>west</v>
      </c>
      <c r="X4290" s="6">
        <f t="shared" si="200"/>
        <v>1166.3034723335454</v>
      </c>
    </row>
    <row r="4291" spans="1:24" x14ac:dyDescent="0.3">
      <c r="A4291" t="s">
        <v>5406</v>
      </c>
      <c r="B4291" t="str">
        <f ca="1">PROPER(TRIM(Table1[[#This Row],[Campaign Name]]))</f>
        <v>New Launch</v>
      </c>
      <c r="C4291" t="str">
        <f ca="1">PROPER(TRIM(Table1[[#This Row],[Campaign Type]]))</f>
        <v>Lead Gen</v>
      </c>
      <c r="D4291" t="str">
        <f ca="1">PROPER(TRIM(Table1[[#This Row],[Marketing Channel]]))</f>
        <v>Email</v>
      </c>
      <c r="E4291" t="s">
        <v>1452</v>
      </c>
      <c r="F4291" t="s">
        <v>92</v>
      </c>
      <c r="G4291" t="s">
        <v>11141</v>
      </c>
      <c r="H4291" t="s">
        <v>36</v>
      </c>
      <c r="I4291" t="s">
        <v>24</v>
      </c>
      <c r="J4291" t="s">
        <v>63</v>
      </c>
      <c r="K4291">
        <v>113103</v>
      </c>
      <c r="L4291">
        <v>16654</v>
      </c>
      <c r="M4291">
        <v>14.72</v>
      </c>
      <c r="N4291">
        <v>1589</v>
      </c>
      <c r="O4291">
        <v>9.5399999999999991</v>
      </c>
      <c r="P4291">
        <v>250</v>
      </c>
      <c r="Q4291">
        <v>49610.43</v>
      </c>
      <c r="R4291" s="6">
        <v>19744.171999999999</v>
      </c>
      <c r="S4291">
        <v>92</v>
      </c>
      <c r="T4291" t="str">
        <f ca="1">PROPER(TRIM(Table1[[#This Row],[Campaign Status]]))</f>
        <v>Completed</v>
      </c>
      <c r="V4291" s="1">
        <f t="shared" si="201"/>
        <v>1589</v>
      </c>
      <c r="W4291" t="str">
        <f t="shared" ref="W4291:W4354" ca="1" si="202">IF(OR(D4291="Delhi",D4291="lucknow",D4291="jaipur"),"North",IF(OR(D4291="Bengaluru",D4291="chennai"),"South",IF(D4291="Kolkata","East",IF(OR(D4291="Mumbai",D4291="Pune",D4291="Ahmedabad"),"west","unknown"))))</f>
        <v>west</v>
      </c>
      <c r="X4291" s="6">
        <f t="shared" si="200"/>
        <v>8814.6479999999992</v>
      </c>
    </row>
    <row r="4292" spans="1:24" x14ac:dyDescent="0.3">
      <c r="A4292" t="s">
        <v>5407</v>
      </c>
      <c r="B4292" t="str">
        <f ca="1">PROPER(TRIM(Table1[[#This Row],[Campaign Name]]))</f>
        <v>New Launch</v>
      </c>
      <c r="C4292" t="str">
        <f ca="1">PROPER(TRIM(Table1[[#This Row],[Campaign Type]]))</f>
        <v>Lead Gen</v>
      </c>
      <c r="D4292" t="str">
        <f ca="1">PROPER(TRIM(Table1[[#This Row],[Marketing Channel]]))</f>
        <v>Meta Ads</v>
      </c>
      <c r="E4292" t="s">
        <v>927</v>
      </c>
      <c r="F4292" t="s">
        <v>645</v>
      </c>
      <c r="G4292" t="s">
        <v>29</v>
      </c>
      <c r="H4292" t="s">
        <v>61</v>
      </c>
      <c r="I4292" t="s">
        <v>62</v>
      </c>
      <c r="J4292" t="s">
        <v>25</v>
      </c>
      <c r="K4292">
        <v>50981</v>
      </c>
      <c r="L4292">
        <v>156</v>
      </c>
      <c r="M4292">
        <v>0.31</v>
      </c>
      <c r="N4292">
        <v>34</v>
      </c>
      <c r="O4292">
        <v>21.79</v>
      </c>
      <c r="P4292">
        <v>7993.66</v>
      </c>
      <c r="Q4292">
        <v>6209.63</v>
      </c>
      <c r="R4292" s="6">
        <v>-22.318062064185863</v>
      </c>
      <c r="S4292">
        <v>20</v>
      </c>
      <c r="T4292" t="str">
        <f ca="1">PROPER(TRIM(Table1[[#This Row],[Campaign Status]]))</f>
        <v>Paused</v>
      </c>
      <c r="V4292" s="1">
        <f t="shared" si="201"/>
        <v>34</v>
      </c>
      <c r="W4292" t="str">
        <f t="shared" ca="1" si="202"/>
        <v>North</v>
      </c>
      <c r="X4292" s="6">
        <f t="shared" ref="X4292:X4355" si="203">R4291*1</f>
        <v>19744.171999999999</v>
      </c>
    </row>
    <row r="4293" spans="1:24" x14ac:dyDescent="0.3">
      <c r="A4293" t="s">
        <v>5408</v>
      </c>
      <c r="B4293" t="str">
        <f ca="1">PROPER(TRIM(Table1[[#This Row],[Campaign Name]]))</f>
        <v>New Launch</v>
      </c>
      <c r="C4293" t="str">
        <f ca="1">PROPER(TRIM(Table1[[#This Row],[Campaign Type]]))</f>
        <v>Lead Gen</v>
      </c>
      <c r="D4293" t="str">
        <f ca="1">PROPER(TRIM(Table1[[#This Row],[Marketing Channel]]))</f>
        <v>Email</v>
      </c>
      <c r="E4293" t="s">
        <v>1048</v>
      </c>
      <c r="F4293" t="s">
        <v>321</v>
      </c>
      <c r="G4293" t="s">
        <v>41</v>
      </c>
      <c r="H4293" t="s">
        <v>11140</v>
      </c>
      <c r="I4293" t="s">
        <v>31</v>
      </c>
      <c r="J4293" t="s">
        <v>25</v>
      </c>
      <c r="K4293">
        <v>72895</v>
      </c>
      <c r="L4293">
        <v>1532</v>
      </c>
      <c r="M4293">
        <v>2.1</v>
      </c>
      <c r="N4293">
        <v>231</v>
      </c>
      <c r="O4293">
        <v>15.08</v>
      </c>
      <c r="P4293">
        <v>4021.4266195524165</v>
      </c>
      <c r="Q4293">
        <v>42962.18</v>
      </c>
      <c r="R4293" s="6">
        <v>968.331815160205</v>
      </c>
      <c r="S4293">
        <v>124</v>
      </c>
      <c r="T4293" t="str">
        <f ca="1">PROPER(TRIM(Table1[[#This Row],[Campaign Status]]))</f>
        <v>Completed</v>
      </c>
      <c r="V4293" s="1">
        <f t="shared" si="201"/>
        <v>231</v>
      </c>
      <c r="W4293" t="str">
        <f t="shared" ca="1" si="202"/>
        <v>East</v>
      </c>
      <c r="X4293" s="6">
        <f t="shared" si="203"/>
        <v>-22.318062064185863</v>
      </c>
    </row>
    <row r="4294" spans="1:24" x14ac:dyDescent="0.3">
      <c r="A4294" t="s">
        <v>5409</v>
      </c>
      <c r="B4294" t="str">
        <f ca="1">PROPER(TRIM(Table1[[#This Row],[Campaign Name]]))</f>
        <v>Mega Discount</v>
      </c>
      <c r="C4294" t="str">
        <f ca="1">PROPER(TRIM(Table1[[#This Row],[Campaign Type]]))</f>
        <v>Retargeting</v>
      </c>
      <c r="D4294" t="str">
        <f ca="1">PROPER(TRIM(Table1[[#This Row],[Marketing Channel]]))</f>
        <v>Linkedin</v>
      </c>
      <c r="E4294" t="s">
        <v>3129</v>
      </c>
      <c r="F4294" t="s">
        <v>66</v>
      </c>
      <c r="G4294" t="s">
        <v>11141</v>
      </c>
      <c r="H4294" t="s">
        <v>54</v>
      </c>
      <c r="I4294" t="s">
        <v>62</v>
      </c>
      <c r="J4294" t="s">
        <v>63</v>
      </c>
      <c r="K4294">
        <v>109470</v>
      </c>
      <c r="L4294">
        <v>13874</v>
      </c>
      <c r="M4294">
        <v>12.67</v>
      </c>
      <c r="N4294">
        <v>1496</v>
      </c>
      <c r="O4294">
        <v>10.78</v>
      </c>
      <c r="P4294">
        <v>3830.4648972188602</v>
      </c>
      <c r="Q4294">
        <v>42127.44</v>
      </c>
      <c r="R4294" s="6">
        <v>999.79966219210019</v>
      </c>
      <c r="S4294">
        <v>1159</v>
      </c>
      <c r="T4294" t="str">
        <f ca="1">PROPER(TRIM(Table1[[#This Row],[Campaign Status]]))</f>
        <v>Completed</v>
      </c>
      <c r="V4294" s="1">
        <f t="shared" si="201"/>
        <v>1496</v>
      </c>
      <c r="W4294" t="str">
        <f t="shared" ca="1" si="202"/>
        <v>west</v>
      </c>
      <c r="X4294" s="6">
        <f t="shared" si="203"/>
        <v>968.331815160205</v>
      </c>
    </row>
    <row r="4295" spans="1:24" x14ac:dyDescent="0.3">
      <c r="A4295" t="s">
        <v>5410</v>
      </c>
      <c r="B4295" t="str">
        <f ca="1">PROPER(TRIM(Table1[[#This Row],[Campaign Name]]))</f>
        <v>Festive Offer</v>
      </c>
      <c r="C4295" t="str">
        <f ca="1">PROPER(TRIM(Table1[[#This Row],[Campaign Type]]))</f>
        <v>Retargeting</v>
      </c>
      <c r="D4295" t="str">
        <f ca="1">PROPER(TRIM(Table1[[#This Row],[Marketing Channel]]))</f>
        <v>Meta Ads</v>
      </c>
      <c r="E4295" t="s">
        <v>602</v>
      </c>
      <c r="F4295" t="s">
        <v>384</v>
      </c>
      <c r="G4295" t="s">
        <v>29</v>
      </c>
      <c r="H4295" t="s">
        <v>67</v>
      </c>
      <c r="I4295" t="s">
        <v>62</v>
      </c>
      <c r="J4295" t="s">
        <v>63</v>
      </c>
      <c r="K4295">
        <v>21628</v>
      </c>
      <c r="L4295">
        <v>1359</v>
      </c>
      <c r="M4295">
        <v>6.28</v>
      </c>
      <c r="N4295">
        <v>363</v>
      </c>
      <c r="O4295">
        <v>26.71</v>
      </c>
      <c r="P4295">
        <v>250</v>
      </c>
      <c r="Q4295">
        <v>2368.41</v>
      </c>
      <c r="R4295" s="6">
        <v>847.36399999999992</v>
      </c>
      <c r="S4295">
        <v>260</v>
      </c>
      <c r="T4295" t="str">
        <f ca="1">PROPER(TRIM(Table1[[#This Row],[Campaign Status]]))</f>
        <v>Completed</v>
      </c>
      <c r="V4295" s="1">
        <f t="shared" si="201"/>
        <v>363</v>
      </c>
      <c r="W4295" t="str">
        <f t="shared" ca="1" si="202"/>
        <v>North</v>
      </c>
      <c r="X4295" s="6">
        <f t="shared" si="203"/>
        <v>999.79966219210019</v>
      </c>
    </row>
    <row r="4296" spans="1:24" x14ac:dyDescent="0.3">
      <c r="A4296" t="s">
        <v>5411</v>
      </c>
      <c r="B4296" t="str">
        <f ca="1">PROPER(TRIM(Table1[[#This Row],[Campaign Name]]))</f>
        <v>Flash Sale</v>
      </c>
      <c r="C4296" t="str">
        <f ca="1">PROPER(TRIM(Table1[[#This Row],[Campaign Type]]))</f>
        <v>Sales</v>
      </c>
      <c r="D4296" t="str">
        <f ca="1">PROPER(TRIM(Table1[[#This Row],[Marketing Channel]]))</f>
        <v>Linkedin</v>
      </c>
      <c r="E4296" t="s">
        <v>1408</v>
      </c>
      <c r="F4296" t="s">
        <v>118</v>
      </c>
      <c r="G4296" t="s">
        <v>29</v>
      </c>
      <c r="H4296" t="s">
        <v>67</v>
      </c>
      <c r="I4296" t="s">
        <v>68</v>
      </c>
      <c r="J4296" t="s">
        <v>63</v>
      </c>
      <c r="K4296">
        <v>55660</v>
      </c>
      <c r="L4296">
        <v>3713</v>
      </c>
      <c r="M4296">
        <v>6.67</v>
      </c>
      <c r="N4296">
        <v>603</v>
      </c>
      <c r="O4296">
        <v>16.239999999999998</v>
      </c>
      <c r="P4296">
        <v>3830.4648972188602</v>
      </c>
      <c r="Q4296">
        <v>43666.39</v>
      </c>
      <c r="R4296" s="6">
        <v>1039.9762475751791</v>
      </c>
      <c r="S4296">
        <v>107</v>
      </c>
      <c r="T4296" t="str">
        <f ca="1">PROPER(TRIM(Table1[[#This Row],[Campaign Status]]))</f>
        <v>Active</v>
      </c>
      <c r="V4296" s="1">
        <f t="shared" si="201"/>
        <v>603</v>
      </c>
      <c r="W4296" t="str">
        <f t="shared" ca="1" si="202"/>
        <v>North</v>
      </c>
      <c r="X4296" s="6">
        <f t="shared" si="203"/>
        <v>847.36399999999992</v>
      </c>
    </row>
    <row r="4297" spans="1:24" x14ac:dyDescent="0.3">
      <c r="A4297" t="s">
        <v>5412</v>
      </c>
      <c r="B4297" t="str">
        <f ca="1">PROPER(TRIM(Table1[[#This Row],[Campaign Name]]))</f>
        <v>Summer Sale</v>
      </c>
      <c r="C4297" t="str">
        <f ca="1">PROPER(TRIM(Table1[[#This Row],[Campaign Type]]))</f>
        <v>Awareness</v>
      </c>
      <c r="D4297" t="str">
        <f ca="1">PROPER(TRIM(Table1[[#This Row],[Marketing Channel]]))</f>
        <v>Linkedin</v>
      </c>
      <c r="E4297" t="s">
        <v>956</v>
      </c>
      <c r="F4297" t="s">
        <v>722</v>
      </c>
      <c r="G4297" t="s">
        <v>11141</v>
      </c>
      <c r="H4297" t="s">
        <v>54</v>
      </c>
      <c r="I4297" t="s">
        <v>62</v>
      </c>
      <c r="J4297" t="s">
        <v>32</v>
      </c>
      <c r="K4297">
        <v>111342</v>
      </c>
      <c r="L4297">
        <v>8445</v>
      </c>
      <c r="M4297">
        <v>7.58</v>
      </c>
      <c r="N4297">
        <v>1442</v>
      </c>
      <c r="O4297">
        <v>17.079999999999998</v>
      </c>
      <c r="P4297">
        <v>7422.43</v>
      </c>
      <c r="Q4297">
        <v>8627.2199999999993</v>
      </c>
      <c r="R4297" s="6">
        <v>16.231746207104671</v>
      </c>
      <c r="S4297">
        <v>1218</v>
      </c>
      <c r="T4297" t="str">
        <f ca="1">PROPER(TRIM(Table1[[#This Row],[Campaign Status]]))</f>
        <v>Paused</v>
      </c>
      <c r="V4297" s="1">
        <f t="shared" si="201"/>
        <v>1442</v>
      </c>
      <c r="W4297" t="str">
        <f t="shared" ca="1" si="202"/>
        <v>west</v>
      </c>
      <c r="X4297" s="6">
        <f t="shared" si="203"/>
        <v>1039.9762475751791</v>
      </c>
    </row>
    <row r="4298" spans="1:24" x14ac:dyDescent="0.3">
      <c r="A4298" t="s">
        <v>5413</v>
      </c>
      <c r="B4298" t="str">
        <f ca="1">PROPER(TRIM(Table1[[#This Row],[Campaign Name]]))</f>
        <v>Mega Discount</v>
      </c>
      <c r="C4298" t="str">
        <f ca="1">PROPER(TRIM(Table1[[#This Row],[Campaign Type]]))</f>
        <v>Sales</v>
      </c>
      <c r="D4298" t="str">
        <f ca="1">PROPER(TRIM(Table1[[#This Row],[Marketing Channel]]))</f>
        <v>Google Ads</v>
      </c>
      <c r="E4298" t="s">
        <v>117</v>
      </c>
      <c r="F4298" t="s">
        <v>442</v>
      </c>
      <c r="G4298" t="s">
        <v>46</v>
      </c>
      <c r="H4298" t="s">
        <v>42</v>
      </c>
      <c r="I4298" t="s">
        <v>62</v>
      </c>
      <c r="J4298" t="s">
        <v>63</v>
      </c>
      <c r="K4298">
        <v>125112</v>
      </c>
      <c r="L4298">
        <v>18098</v>
      </c>
      <c r="M4298">
        <v>14.47</v>
      </c>
      <c r="N4298">
        <v>640</v>
      </c>
      <c r="O4298">
        <v>3.54</v>
      </c>
      <c r="P4298">
        <v>3988.1535696969677</v>
      </c>
      <c r="Q4298">
        <v>29160.26</v>
      </c>
      <c r="R4298" s="6">
        <v>631.17194436962677</v>
      </c>
      <c r="S4298">
        <v>393</v>
      </c>
      <c r="T4298" t="str">
        <f ca="1">PROPER(TRIM(Table1[[#This Row],[Campaign Status]]))</f>
        <v>Completed</v>
      </c>
      <c r="V4298" s="1">
        <f t="shared" si="201"/>
        <v>640</v>
      </c>
      <c r="W4298" t="str">
        <f t="shared" ca="1" si="202"/>
        <v>South</v>
      </c>
      <c r="X4298" s="6">
        <f t="shared" si="203"/>
        <v>16.231746207104671</v>
      </c>
    </row>
    <row r="4299" spans="1:24" x14ac:dyDescent="0.3">
      <c r="A4299" t="s">
        <v>5414</v>
      </c>
      <c r="B4299" t="str">
        <f ca="1">PROPER(TRIM(Table1[[#This Row],[Campaign Name]]))</f>
        <v>Mega Discount</v>
      </c>
      <c r="C4299" t="str">
        <f ca="1">PROPER(TRIM(Table1[[#This Row],[Campaign Type]]))</f>
        <v>Sales</v>
      </c>
      <c r="D4299" t="str">
        <f ca="1">PROPER(TRIM(Table1[[#This Row],[Marketing Channel]]))</f>
        <v>Email</v>
      </c>
      <c r="E4299" t="s">
        <v>1035</v>
      </c>
      <c r="F4299" t="s">
        <v>158</v>
      </c>
      <c r="G4299" t="s">
        <v>11141</v>
      </c>
      <c r="H4299" t="s">
        <v>23</v>
      </c>
      <c r="I4299" t="s">
        <v>62</v>
      </c>
      <c r="J4299" t="s">
        <v>63</v>
      </c>
      <c r="K4299">
        <v>170176</v>
      </c>
      <c r="L4299">
        <v>1680</v>
      </c>
      <c r="M4299">
        <v>0.99</v>
      </c>
      <c r="N4299">
        <v>373</v>
      </c>
      <c r="O4299">
        <v>22.2</v>
      </c>
      <c r="P4299">
        <v>4021.4266195524165</v>
      </c>
      <c r="Q4299">
        <v>22776.07</v>
      </c>
      <c r="R4299" s="6">
        <v>466.36791255275892</v>
      </c>
      <c r="S4299">
        <v>19</v>
      </c>
      <c r="T4299" t="str">
        <f ca="1">PROPER(TRIM(Table1[[#This Row],[Campaign Status]]))</f>
        <v>Active</v>
      </c>
      <c r="V4299" s="1">
        <f t="shared" si="201"/>
        <v>373</v>
      </c>
      <c r="W4299" t="str">
        <f t="shared" ca="1" si="202"/>
        <v>west</v>
      </c>
      <c r="X4299" s="6">
        <f t="shared" si="203"/>
        <v>631.17194436962677</v>
      </c>
    </row>
    <row r="4300" spans="1:24" x14ac:dyDescent="0.3">
      <c r="A4300" t="s">
        <v>5415</v>
      </c>
      <c r="B4300" t="str">
        <f ca="1">PROPER(TRIM(Table1[[#This Row],[Campaign Name]]))</f>
        <v>Flash Sale</v>
      </c>
      <c r="C4300" t="str">
        <f ca="1">PROPER(TRIM(Table1[[#This Row],[Campaign Type]]))</f>
        <v>Lead Gen</v>
      </c>
      <c r="D4300" t="str">
        <f ca="1">PROPER(TRIM(Table1[[#This Row],[Marketing Channel]]))</f>
        <v>Meta Ads</v>
      </c>
      <c r="E4300" t="s">
        <v>1341</v>
      </c>
      <c r="F4300" t="s">
        <v>590</v>
      </c>
      <c r="G4300" t="s">
        <v>29</v>
      </c>
      <c r="H4300" t="s">
        <v>67</v>
      </c>
      <c r="I4300" t="s">
        <v>62</v>
      </c>
      <c r="J4300" t="s">
        <v>63</v>
      </c>
      <c r="K4300">
        <v>174878</v>
      </c>
      <c r="L4300">
        <v>12474</v>
      </c>
      <c r="M4300">
        <v>7.13</v>
      </c>
      <c r="N4300">
        <v>673</v>
      </c>
      <c r="O4300">
        <v>5.4</v>
      </c>
      <c r="P4300">
        <v>9192.2199999999993</v>
      </c>
      <c r="Q4300">
        <v>8300.48</v>
      </c>
      <c r="R4300" s="6">
        <v>-9.701029783882456</v>
      </c>
      <c r="S4300">
        <v>577</v>
      </c>
      <c r="T4300" t="str">
        <f ca="1">PROPER(TRIM(Table1[[#This Row],[Campaign Status]]))</f>
        <v>Completed</v>
      </c>
      <c r="V4300" s="1">
        <f t="shared" si="201"/>
        <v>673</v>
      </c>
      <c r="W4300" t="str">
        <f t="shared" ca="1" si="202"/>
        <v>North</v>
      </c>
      <c r="X4300" s="6">
        <f t="shared" si="203"/>
        <v>466.36791255275892</v>
      </c>
    </row>
    <row r="4301" spans="1:24" x14ac:dyDescent="0.3">
      <c r="A4301" t="s">
        <v>5416</v>
      </c>
      <c r="B4301" t="str">
        <f ca="1">PROPER(TRIM(Table1[[#This Row],[Campaign Name]]))</f>
        <v>New Launch</v>
      </c>
      <c r="C4301" t="str">
        <f ca="1">PROPER(TRIM(Table1[[#This Row],[Campaign Type]]))</f>
        <v>Awareness</v>
      </c>
      <c r="D4301" t="str">
        <f ca="1">PROPER(TRIM(Table1[[#This Row],[Marketing Channel]]))</f>
        <v>Instagram</v>
      </c>
      <c r="E4301" t="s">
        <v>3387</v>
      </c>
      <c r="F4301" t="s">
        <v>376</v>
      </c>
      <c r="G4301" t="s">
        <v>46</v>
      </c>
      <c r="H4301" t="s">
        <v>30</v>
      </c>
      <c r="I4301" t="s">
        <v>24</v>
      </c>
      <c r="J4301" t="s">
        <v>25</v>
      </c>
      <c r="K4301">
        <v>159392</v>
      </c>
      <c r="L4301">
        <v>15268</v>
      </c>
      <c r="M4301">
        <v>9.58</v>
      </c>
      <c r="N4301">
        <v>3649</v>
      </c>
      <c r="O4301">
        <v>23.9</v>
      </c>
      <c r="P4301">
        <v>3188.78</v>
      </c>
      <c r="Q4301">
        <v>39958.83</v>
      </c>
      <c r="R4301" s="6">
        <v>1153.1071444251406</v>
      </c>
      <c r="S4301">
        <v>14</v>
      </c>
      <c r="T4301" t="str">
        <f ca="1">PROPER(TRIM(Table1[[#This Row],[Campaign Status]]))</f>
        <v>Active</v>
      </c>
      <c r="V4301" s="1">
        <f t="shared" si="201"/>
        <v>3649</v>
      </c>
      <c r="W4301" t="str">
        <f t="shared" ca="1" si="202"/>
        <v>South</v>
      </c>
      <c r="X4301" s="6">
        <f t="shared" si="203"/>
        <v>-9.701029783882456</v>
      </c>
    </row>
    <row r="4302" spans="1:24" x14ac:dyDescent="0.3">
      <c r="A4302" t="s">
        <v>5417</v>
      </c>
      <c r="B4302" t="str">
        <f ca="1">PROPER(TRIM(Table1[[#This Row],[Campaign Name]]))</f>
        <v>Mega Discount</v>
      </c>
      <c r="C4302" t="str">
        <f ca="1">PROPER(TRIM(Table1[[#This Row],[Campaign Type]]))</f>
        <v>Lead Gen</v>
      </c>
      <c r="D4302" t="str">
        <f ca="1">PROPER(TRIM(Table1[[#This Row],[Marketing Channel]]))</f>
        <v>Youtube</v>
      </c>
      <c r="E4302" t="s">
        <v>1872</v>
      </c>
      <c r="F4302" t="s">
        <v>587</v>
      </c>
      <c r="G4302" t="s">
        <v>11141</v>
      </c>
      <c r="H4302" t="s">
        <v>54</v>
      </c>
      <c r="I4302" t="s">
        <v>62</v>
      </c>
      <c r="J4302" t="s">
        <v>25</v>
      </c>
      <c r="K4302">
        <v>29469</v>
      </c>
      <c r="L4302">
        <v>151</v>
      </c>
      <c r="M4302">
        <v>0.51</v>
      </c>
      <c r="N4302">
        <v>34</v>
      </c>
      <c r="O4302">
        <v>22.52</v>
      </c>
      <c r="P4302">
        <v>3891.7088323699436</v>
      </c>
      <c r="Q4302">
        <v>38715.19</v>
      </c>
      <c r="R4302" s="6">
        <v>894.8120907191178</v>
      </c>
      <c r="S4302">
        <v>26</v>
      </c>
      <c r="T4302" t="str">
        <f ca="1">PROPER(TRIM(Table1[[#This Row],[Campaign Status]]))</f>
        <v>Active</v>
      </c>
      <c r="V4302" s="1">
        <f t="shared" si="201"/>
        <v>34</v>
      </c>
      <c r="W4302" t="str">
        <f t="shared" ca="1" si="202"/>
        <v>west</v>
      </c>
      <c r="X4302" s="6">
        <f t="shared" si="203"/>
        <v>1153.1071444251406</v>
      </c>
    </row>
    <row r="4303" spans="1:24" x14ac:dyDescent="0.3">
      <c r="A4303" t="s">
        <v>5418</v>
      </c>
      <c r="B4303" t="str">
        <f ca="1">PROPER(TRIM(Table1[[#This Row],[Campaign Name]]))</f>
        <v>New Launch</v>
      </c>
      <c r="C4303" t="str">
        <f ca="1">PROPER(TRIM(Table1[[#This Row],[Campaign Type]]))</f>
        <v>Lead Gen</v>
      </c>
      <c r="D4303" t="str">
        <f ca="1">PROPER(TRIM(Table1[[#This Row],[Marketing Channel]]))</f>
        <v>Meta Ads</v>
      </c>
      <c r="E4303" t="s">
        <v>613</v>
      </c>
      <c r="F4303" t="s">
        <v>208</v>
      </c>
      <c r="G4303" t="s">
        <v>11141</v>
      </c>
      <c r="H4303" t="s">
        <v>23</v>
      </c>
      <c r="I4303" t="s">
        <v>31</v>
      </c>
      <c r="J4303" t="s">
        <v>32</v>
      </c>
      <c r="K4303">
        <v>133849</v>
      </c>
      <c r="L4303">
        <v>17241</v>
      </c>
      <c r="M4303">
        <v>12.88</v>
      </c>
      <c r="N4303">
        <v>2603</v>
      </c>
      <c r="O4303">
        <v>15.1</v>
      </c>
      <c r="P4303">
        <v>3817.8497265160554</v>
      </c>
      <c r="Q4303">
        <v>20460.349999999999</v>
      </c>
      <c r="R4303" s="6">
        <v>435.91292129433572</v>
      </c>
      <c r="S4303">
        <v>186</v>
      </c>
      <c r="T4303" t="str">
        <f ca="1">PROPER(TRIM(Table1[[#This Row],[Campaign Status]]))</f>
        <v>Paused</v>
      </c>
      <c r="V4303" s="1">
        <f t="shared" si="201"/>
        <v>2603</v>
      </c>
      <c r="W4303" t="str">
        <f t="shared" ca="1" si="202"/>
        <v>west</v>
      </c>
      <c r="X4303" s="6">
        <f t="shared" si="203"/>
        <v>894.8120907191178</v>
      </c>
    </row>
    <row r="4304" spans="1:24" x14ac:dyDescent="0.3">
      <c r="A4304" t="s">
        <v>5419</v>
      </c>
      <c r="B4304" t="str">
        <f ca="1">PROPER(TRIM(Table1[[#This Row],[Campaign Name]]))</f>
        <v>Festive Offer</v>
      </c>
      <c r="C4304" t="str">
        <f ca="1">PROPER(TRIM(Table1[[#This Row],[Campaign Type]]))</f>
        <v>Awareness</v>
      </c>
      <c r="D4304" t="str">
        <f ca="1">PROPER(TRIM(Table1[[#This Row],[Marketing Channel]]))</f>
        <v>Youtube</v>
      </c>
      <c r="E4304" t="s">
        <v>3570</v>
      </c>
      <c r="F4304" t="s">
        <v>137</v>
      </c>
      <c r="G4304" t="s">
        <v>46</v>
      </c>
      <c r="H4304" t="s">
        <v>30</v>
      </c>
      <c r="I4304" t="s">
        <v>24</v>
      </c>
      <c r="J4304" t="s">
        <v>32</v>
      </c>
      <c r="K4304">
        <v>86635</v>
      </c>
      <c r="L4304">
        <v>8594</v>
      </c>
      <c r="M4304">
        <v>9.92</v>
      </c>
      <c r="N4304">
        <v>285</v>
      </c>
      <c r="O4304">
        <v>3.32</v>
      </c>
      <c r="P4304">
        <v>250</v>
      </c>
      <c r="Q4304">
        <v>38122.36</v>
      </c>
      <c r="R4304" s="6">
        <v>15148.944</v>
      </c>
      <c r="S4304">
        <v>214</v>
      </c>
      <c r="T4304" t="str">
        <f ca="1">PROPER(TRIM(Table1[[#This Row],[Campaign Status]]))</f>
        <v>Paused</v>
      </c>
      <c r="V4304" s="1">
        <f t="shared" si="201"/>
        <v>285</v>
      </c>
      <c r="W4304" t="str">
        <f t="shared" ca="1" si="202"/>
        <v>South</v>
      </c>
      <c r="X4304" s="6">
        <f t="shared" si="203"/>
        <v>435.91292129433572</v>
      </c>
    </row>
    <row r="4305" spans="1:24" x14ac:dyDescent="0.3">
      <c r="A4305" t="s">
        <v>5420</v>
      </c>
      <c r="B4305" t="str">
        <f ca="1">PROPER(TRIM(Table1[[#This Row],[Campaign Name]]))</f>
        <v>Summer Sale</v>
      </c>
      <c r="C4305" t="str">
        <f ca="1">PROPER(TRIM(Table1[[#This Row],[Campaign Type]]))</f>
        <v>Lead Gen</v>
      </c>
      <c r="D4305" t="str">
        <f ca="1">PROPER(TRIM(Table1[[#This Row],[Marketing Channel]]))</f>
        <v>Linkedin</v>
      </c>
      <c r="E4305" t="s">
        <v>2328</v>
      </c>
      <c r="F4305" t="s">
        <v>80</v>
      </c>
      <c r="G4305" t="s">
        <v>11141</v>
      </c>
      <c r="H4305" t="s">
        <v>36</v>
      </c>
      <c r="I4305" t="s">
        <v>24</v>
      </c>
      <c r="J4305" t="s">
        <v>25</v>
      </c>
      <c r="K4305">
        <v>38163</v>
      </c>
      <c r="L4305">
        <v>81</v>
      </c>
      <c r="M4305">
        <v>0.21</v>
      </c>
      <c r="N4305">
        <v>13</v>
      </c>
      <c r="O4305">
        <v>16.05</v>
      </c>
      <c r="P4305">
        <v>250</v>
      </c>
      <c r="Q4305">
        <v>3454.4</v>
      </c>
      <c r="R4305" s="6">
        <v>1281.76</v>
      </c>
      <c r="S4305">
        <v>1</v>
      </c>
      <c r="T4305" t="str">
        <f ca="1">PROPER(TRIM(Table1[[#This Row],[Campaign Status]]))</f>
        <v>Paused</v>
      </c>
      <c r="V4305" s="1">
        <f t="shared" si="201"/>
        <v>13</v>
      </c>
      <c r="W4305" t="str">
        <f t="shared" ca="1" si="202"/>
        <v>west</v>
      </c>
      <c r="X4305" s="6">
        <f t="shared" si="203"/>
        <v>15148.944</v>
      </c>
    </row>
    <row r="4306" spans="1:24" x14ac:dyDescent="0.3">
      <c r="A4306" t="s">
        <v>5421</v>
      </c>
      <c r="B4306" t="str">
        <f ca="1">PROPER(TRIM(Table1[[#This Row],[Campaign Name]]))</f>
        <v>Summer Sale</v>
      </c>
      <c r="C4306" t="str">
        <f ca="1">PROPER(TRIM(Table1[[#This Row],[Campaign Type]]))</f>
        <v>Lead Gen</v>
      </c>
      <c r="D4306" t="str">
        <f ca="1">PROPER(TRIM(Table1[[#This Row],[Marketing Channel]]))</f>
        <v>Instagram</v>
      </c>
      <c r="E4306" t="s">
        <v>1562</v>
      </c>
      <c r="F4306" t="s">
        <v>637</v>
      </c>
      <c r="G4306" t="s">
        <v>11141</v>
      </c>
      <c r="H4306" t="s">
        <v>36</v>
      </c>
      <c r="I4306" t="s">
        <v>68</v>
      </c>
      <c r="J4306" t="s">
        <v>32</v>
      </c>
      <c r="K4306">
        <v>134266</v>
      </c>
      <c r="L4306">
        <v>17244</v>
      </c>
      <c r="M4306">
        <v>12.84</v>
      </c>
      <c r="N4306">
        <v>1167</v>
      </c>
      <c r="O4306">
        <v>6.77</v>
      </c>
      <c r="P4306">
        <v>250</v>
      </c>
      <c r="Q4306">
        <v>9434.0300000000007</v>
      </c>
      <c r="R4306" s="6">
        <v>3673.6120000000001</v>
      </c>
      <c r="S4306">
        <v>169</v>
      </c>
      <c r="T4306" t="str">
        <f ca="1">PROPER(TRIM(Table1[[#This Row],[Campaign Status]]))</f>
        <v>Completed</v>
      </c>
      <c r="V4306" s="1">
        <f t="shared" si="201"/>
        <v>1167</v>
      </c>
      <c r="W4306" t="str">
        <f t="shared" ca="1" si="202"/>
        <v>west</v>
      </c>
      <c r="X4306" s="6">
        <f t="shared" si="203"/>
        <v>1281.76</v>
      </c>
    </row>
    <row r="4307" spans="1:24" x14ac:dyDescent="0.3">
      <c r="A4307" t="s">
        <v>5422</v>
      </c>
      <c r="B4307" t="str">
        <f ca="1">PROPER(TRIM(Table1[[#This Row],[Campaign Name]]))</f>
        <v>Summer Sale</v>
      </c>
      <c r="C4307" t="str">
        <f ca="1">PROPER(TRIM(Table1[[#This Row],[Campaign Type]]))</f>
        <v>Sales</v>
      </c>
      <c r="D4307" t="str">
        <f ca="1">PROPER(TRIM(Table1[[#This Row],[Marketing Channel]]))</f>
        <v>Instagram</v>
      </c>
      <c r="E4307" t="s">
        <v>1040</v>
      </c>
      <c r="F4307" t="s">
        <v>529</v>
      </c>
      <c r="G4307" t="s">
        <v>29</v>
      </c>
      <c r="H4307" t="s">
        <v>67</v>
      </c>
      <c r="I4307" t="s">
        <v>62</v>
      </c>
      <c r="J4307" t="s">
        <v>63</v>
      </c>
      <c r="K4307">
        <v>104667</v>
      </c>
      <c r="L4307">
        <v>3821</v>
      </c>
      <c r="M4307">
        <v>3.65</v>
      </c>
      <c r="N4307">
        <v>269</v>
      </c>
      <c r="O4307">
        <v>7.04</v>
      </c>
      <c r="P4307">
        <v>250</v>
      </c>
      <c r="Q4307">
        <v>15271.04</v>
      </c>
      <c r="R4307" s="6">
        <v>6008.4160000000002</v>
      </c>
      <c r="S4307">
        <v>138</v>
      </c>
      <c r="T4307" t="str">
        <f ca="1">PROPER(TRIM(Table1[[#This Row],[Campaign Status]]))</f>
        <v>Active</v>
      </c>
      <c r="V4307" s="1">
        <f t="shared" si="201"/>
        <v>269</v>
      </c>
      <c r="W4307" t="str">
        <f t="shared" ca="1" si="202"/>
        <v>North</v>
      </c>
      <c r="X4307" s="6">
        <f t="shared" si="203"/>
        <v>3673.6120000000001</v>
      </c>
    </row>
    <row r="4308" spans="1:24" x14ac:dyDescent="0.3">
      <c r="A4308" t="s">
        <v>5423</v>
      </c>
      <c r="B4308" t="str">
        <f ca="1">PROPER(TRIM(Table1[[#This Row],[Campaign Name]]))</f>
        <v>Summer Sale</v>
      </c>
      <c r="C4308" t="str">
        <f ca="1">PROPER(TRIM(Table1[[#This Row],[Campaign Type]]))</f>
        <v>Awareness</v>
      </c>
      <c r="D4308" t="str">
        <f ca="1">PROPER(TRIM(Table1[[#This Row],[Marketing Channel]]))</f>
        <v>Linkedin</v>
      </c>
      <c r="E4308" t="s">
        <v>1010</v>
      </c>
      <c r="F4308" t="s">
        <v>53</v>
      </c>
      <c r="G4308" t="s">
        <v>29</v>
      </c>
      <c r="H4308" t="s">
        <v>61</v>
      </c>
      <c r="I4308" t="s">
        <v>68</v>
      </c>
      <c r="J4308" t="s">
        <v>32</v>
      </c>
      <c r="K4308">
        <v>141553</v>
      </c>
      <c r="L4308">
        <v>15265</v>
      </c>
      <c r="M4308">
        <v>10.78</v>
      </c>
      <c r="N4308">
        <v>4097</v>
      </c>
      <c r="O4308">
        <v>26.84</v>
      </c>
      <c r="P4308">
        <v>1832.83</v>
      </c>
      <c r="Q4308">
        <v>44005.75</v>
      </c>
      <c r="R4308" s="6">
        <v>2300.9728125358051</v>
      </c>
      <c r="S4308">
        <v>2508</v>
      </c>
      <c r="T4308" t="str">
        <f ca="1">PROPER(TRIM(Table1[[#This Row],[Campaign Status]]))</f>
        <v>Active</v>
      </c>
      <c r="V4308" s="1">
        <f t="shared" si="201"/>
        <v>4097</v>
      </c>
      <c r="W4308" t="str">
        <f t="shared" ca="1" si="202"/>
        <v>North</v>
      </c>
      <c r="X4308" s="6">
        <f t="shared" si="203"/>
        <v>6008.4160000000002</v>
      </c>
    </row>
    <row r="4309" spans="1:24" x14ac:dyDescent="0.3">
      <c r="A4309" t="s">
        <v>5424</v>
      </c>
      <c r="B4309" t="str">
        <f ca="1">PROPER(TRIM(Table1[[#This Row],[Campaign Name]]))</f>
        <v>New Launch</v>
      </c>
      <c r="C4309" t="str">
        <f ca="1">PROPER(TRIM(Table1[[#This Row],[Campaign Type]]))</f>
        <v>Awareness</v>
      </c>
      <c r="D4309" t="str">
        <f ca="1">PROPER(TRIM(Table1[[#This Row],[Marketing Channel]]))</f>
        <v>Email</v>
      </c>
      <c r="E4309" t="s">
        <v>2007</v>
      </c>
      <c r="F4309" t="s">
        <v>312</v>
      </c>
      <c r="G4309" t="s">
        <v>46</v>
      </c>
      <c r="H4309" t="s">
        <v>30</v>
      </c>
      <c r="I4309" t="s">
        <v>31</v>
      </c>
      <c r="J4309" t="s">
        <v>63</v>
      </c>
      <c r="K4309">
        <v>59546</v>
      </c>
      <c r="L4309">
        <v>5496</v>
      </c>
      <c r="M4309">
        <v>9.23</v>
      </c>
      <c r="N4309">
        <v>1133</v>
      </c>
      <c r="O4309">
        <v>20.61</v>
      </c>
      <c r="P4309">
        <v>11751.95</v>
      </c>
      <c r="Q4309">
        <v>28844.39</v>
      </c>
      <c r="R4309" s="6">
        <v>145.44343704661776</v>
      </c>
      <c r="S4309">
        <v>141</v>
      </c>
      <c r="T4309" t="str">
        <f ca="1">PROPER(TRIM(Table1[[#This Row],[Campaign Status]]))</f>
        <v>Paused</v>
      </c>
      <c r="V4309" s="1">
        <f t="shared" si="201"/>
        <v>1133</v>
      </c>
      <c r="W4309" t="str">
        <f t="shared" ca="1" si="202"/>
        <v>South</v>
      </c>
      <c r="X4309" s="6">
        <f t="shared" si="203"/>
        <v>2300.9728125358051</v>
      </c>
    </row>
    <row r="4310" spans="1:24" x14ac:dyDescent="0.3">
      <c r="A4310" t="s">
        <v>5425</v>
      </c>
      <c r="B4310" t="str">
        <f ca="1">PROPER(TRIM(Table1[[#This Row],[Campaign Name]]))</f>
        <v>New Launch</v>
      </c>
      <c r="C4310" t="str">
        <f ca="1">PROPER(TRIM(Table1[[#This Row],[Campaign Type]]))</f>
        <v>Retargeting</v>
      </c>
      <c r="D4310" t="str">
        <f ca="1">PROPER(TRIM(Table1[[#This Row],[Marketing Channel]]))</f>
        <v>Meta Ads</v>
      </c>
      <c r="E4310" t="s">
        <v>954</v>
      </c>
      <c r="F4310" t="s">
        <v>468</v>
      </c>
      <c r="G4310" t="s">
        <v>29</v>
      </c>
      <c r="H4310" t="s">
        <v>99</v>
      </c>
      <c r="I4310" t="s">
        <v>68</v>
      </c>
      <c r="J4310" t="s">
        <v>63</v>
      </c>
      <c r="K4310">
        <v>9581</v>
      </c>
      <c r="L4310">
        <v>418</v>
      </c>
      <c r="M4310">
        <v>4.3600000000000003</v>
      </c>
      <c r="N4310">
        <v>121</v>
      </c>
      <c r="O4310">
        <v>28.95</v>
      </c>
      <c r="P4310">
        <v>250</v>
      </c>
      <c r="Q4310">
        <v>34184.29</v>
      </c>
      <c r="R4310" s="6">
        <v>13573.716000000002</v>
      </c>
      <c r="S4310">
        <v>95</v>
      </c>
      <c r="T4310" t="str">
        <f ca="1">PROPER(TRIM(Table1[[#This Row],[Campaign Status]]))</f>
        <v>Completed</v>
      </c>
      <c r="V4310" s="1">
        <f t="shared" si="201"/>
        <v>121</v>
      </c>
      <c r="W4310" t="str">
        <f t="shared" ca="1" si="202"/>
        <v>North</v>
      </c>
      <c r="X4310" s="6">
        <f t="shared" si="203"/>
        <v>145.44343704661776</v>
      </c>
    </row>
    <row r="4311" spans="1:24" hidden="1" x14ac:dyDescent="0.3">
      <c r="A4311" t="s">
        <v>5426</v>
      </c>
      <c r="B4311" t="str">
        <f ca="1">PROPER(TRIM(Table1[[#This Row],[Campaign Name]]))</f>
        <v>Mega Discount</v>
      </c>
      <c r="C4311" t="str">
        <f ca="1">PROPER(TRIM(Table1[[#This Row],[Campaign Type]]))</f>
        <v>Awareness</v>
      </c>
      <c r="D4311" t="str">
        <f ca="1">PROPER(TRIM(Table1[[#This Row],[Marketing Channel]]))</f>
        <v>Google Ads</v>
      </c>
      <c r="E4311" t="s">
        <v>1893</v>
      </c>
      <c r="F4311" t="s">
        <v>60</v>
      </c>
      <c r="G4311" t="s">
        <v>46</v>
      </c>
      <c r="H4311" t="s">
        <v>30</v>
      </c>
      <c r="I4311" t="s">
        <v>68</v>
      </c>
      <c r="J4311" t="s">
        <v>32</v>
      </c>
      <c r="K4311">
        <v>137518</v>
      </c>
      <c r="L4311">
        <v>7363</v>
      </c>
      <c r="M4311">
        <v>5.35</v>
      </c>
      <c r="N4311">
        <v>1253</v>
      </c>
      <c r="O4311">
        <v>17.02</v>
      </c>
      <c r="P4311">
        <v>3988.1535696969677</v>
      </c>
      <c r="R4311" s="6" t="e">
        <v>#VALUE!</v>
      </c>
      <c r="S4311">
        <v>815</v>
      </c>
      <c r="T4311" t="str">
        <f ca="1">PROPER(TRIM(Table1[[#This Row],[Campaign Status]]))</f>
        <v>Active</v>
      </c>
      <c r="V4311" s="1">
        <f t="shared" si="201"/>
        <v>1253</v>
      </c>
      <c r="W4311" t="str">
        <f t="shared" ca="1" si="202"/>
        <v>South</v>
      </c>
      <c r="X4311" s="6">
        <f t="shared" si="203"/>
        <v>13573.716000000002</v>
      </c>
    </row>
    <row r="4312" spans="1:24" x14ac:dyDescent="0.3">
      <c r="A4312" t="s">
        <v>5427</v>
      </c>
      <c r="B4312" t="str">
        <f ca="1">PROPER(TRIM(Table1[[#This Row],[Campaign Name]]))</f>
        <v>Festive Offer</v>
      </c>
      <c r="C4312" t="str">
        <f ca="1">PROPER(TRIM(Table1[[#This Row],[Campaign Type]]))</f>
        <v>Lead Gen</v>
      </c>
      <c r="D4312" t="str">
        <f ca="1">PROPER(TRIM(Table1[[#This Row],[Marketing Channel]]))</f>
        <v>Meta Ads</v>
      </c>
      <c r="E4312" t="s">
        <v>134</v>
      </c>
      <c r="F4312" t="s">
        <v>214</v>
      </c>
      <c r="G4312" t="s">
        <v>11141</v>
      </c>
      <c r="H4312" t="s">
        <v>54</v>
      </c>
      <c r="I4312" t="s">
        <v>24</v>
      </c>
      <c r="J4312" t="s">
        <v>32</v>
      </c>
      <c r="K4312">
        <v>12133</v>
      </c>
      <c r="L4312">
        <v>1672</v>
      </c>
      <c r="M4312">
        <v>13.78</v>
      </c>
      <c r="N4312">
        <v>97</v>
      </c>
      <c r="O4312">
        <v>5.8</v>
      </c>
      <c r="P4312">
        <v>3817.8497265160554</v>
      </c>
      <c r="Q4312">
        <v>39102.47</v>
      </c>
      <c r="R4312" s="6">
        <v>924.20139086203926</v>
      </c>
      <c r="S4312">
        <v>5</v>
      </c>
      <c r="T4312" t="str">
        <f ca="1">PROPER(TRIM(Table1[[#This Row],[Campaign Status]]))</f>
        <v>Completed</v>
      </c>
      <c r="V4312" s="1">
        <f t="shared" si="201"/>
        <v>97</v>
      </c>
      <c r="W4312" t="str">
        <f t="shared" ca="1" si="202"/>
        <v>west</v>
      </c>
      <c r="X4312" s="6" t="e">
        <f t="shared" si="203"/>
        <v>#VALUE!</v>
      </c>
    </row>
    <row r="4313" spans="1:24" x14ac:dyDescent="0.3">
      <c r="A4313" t="s">
        <v>5428</v>
      </c>
      <c r="B4313" t="str">
        <f ca="1">PROPER(TRIM(Table1[[#This Row],[Campaign Name]]))</f>
        <v>Mega Discount</v>
      </c>
      <c r="C4313" t="str">
        <f ca="1">PROPER(TRIM(Table1[[#This Row],[Campaign Type]]))</f>
        <v>Sales</v>
      </c>
      <c r="D4313" t="str">
        <f ca="1">PROPER(TRIM(Table1[[#This Row],[Marketing Channel]]))</f>
        <v>Email</v>
      </c>
      <c r="E4313" t="s">
        <v>2862</v>
      </c>
      <c r="F4313" t="s">
        <v>544</v>
      </c>
      <c r="G4313" t="s">
        <v>46</v>
      </c>
      <c r="H4313" t="s">
        <v>42</v>
      </c>
      <c r="I4313" t="s">
        <v>31</v>
      </c>
      <c r="J4313" t="s">
        <v>32</v>
      </c>
      <c r="K4313">
        <v>101290</v>
      </c>
      <c r="L4313">
        <v>7209</v>
      </c>
      <c r="M4313">
        <v>7.12</v>
      </c>
      <c r="N4313">
        <v>2400</v>
      </c>
      <c r="O4313">
        <v>33.29</v>
      </c>
      <c r="P4313">
        <v>4021.4266195524165</v>
      </c>
      <c r="Q4313">
        <v>46468.47</v>
      </c>
      <c r="R4313" s="6">
        <v>1055.5220173375171</v>
      </c>
      <c r="S4313">
        <v>8</v>
      </c>
      <c r="T4313" t="str">
        <f ca="1">PROPER(TRIM(Table1[[#This Row],[Campaign Status]]))</f>
        <v>Paused</v>
      </c>
      <c r="V4313" s="1">
        <f t="shared" si="201"/>
        <v>2400</v>
      </c>
      <c r="W4313" t="str">
        <f t="shared" ca="1" si="202"/>
        <v>South</v>
      </c>
      <c r="X4313" s="6">
        <f t="shared" si="203"/>
        <v>924.20139086203926</v>
      </c>
    </row>
    <row r="4314" spans="1:24" x14ac:dyDescent="0.3">
      <c r="A4314" t="s">
        <v>5429</v>
      </c>
      <c r="B4314" t="str">
        <f ca="1">PROPER(TRIM(Table1[[#This Row],[Campaign Name]]))</f>
        <v>Summer Sale</v>
      </c>
      <c r="C4314" t="str">
        <f ca="1">PROPER(TRIM(Table1[[#This Row],[Campaign Type]]))</f>
        <v>Lead Gen</v>
      </c>
      <c r="D4314" t="str">
        <f ca="1">PROPER(TRIM(Table1[[#This Row],[Marketing Channel]]))</f>
        <v>Email</v>
      </c>
      <c r="E4314" t="s">
        <v>2115</v>
      </c>
      <c r="F4314" t="s">
        <v>376</v>
      </c>
      <c r="G4314" t="s">
        <v>29</v>
      </c>
      <c r="H4314" t="s">
        <v>99</v>
      </c>
      <c r="I4314" t="s">
        <v>31</v>
      </c>
      <c r="J4314" t="s">
        <v>25</v>
      </c>
      <c r="K4314">
        <v>65253</v>
      </c>
      <c r="L4314">
        <v>5872</v>
      </c>
      <c r="M4314">
        <v>9</v>
      </c>
      <c r="N4314">
        <v>1262</v>
      </c>
      <c r="O4314">
        <v>21.49</v>
      </c>
      <c r="P4314">
        <v>4021.4266195524165</v>
      </c>
      <c r="Q4314">
        <v>22317.51</v>
      </c>
      <c r="R4314" s="6">
        <v>454.96499405188524</v>
      </c>
      <c r="S4314">
        <v>308</v>
      </c>
      <c r="T4314" t="str">
        <f ca="1">PROPER(TRIM(Table1[[#This Row],[Campaign Status]]))</f>
        <v>Active</v>
      </c>
      <c r="V4314" s="1">
        <f t="shared" si="201"/>
        <v>1262</v>
      </c>
      <c r="W4314" t="str">
        <f t="shared" ca="1" si="202"/>
        <v>North</v>
      </c>
      <c r="X4314" s="6">
        <f t="shared" si="203"/>
        <v>1055.5220173375171</v>
      </c>
    </row>
    <row r="4315" spans="1:24" x14ac:dyDescent="0.3">
      <c r="A4315" t="s">
        <v>5430</v>
      </c>
      <c r="B4315" t="str">
        <f ca="1">PROPER(TRIM(Table1[[#This Row],[Campaign Name]]))</f>
        <v>Summer Sale</v>
      </c>
      <c r="C4315" t="str">
        <f ca="1">PROPER(TRIM(Table1[[#This Row],[Campaign Type]]))</f>
        <v>Lead Gen</v>
      </c>
      <c r="D4315" t="str">
        <f ca="1">PROPER(TRIM(Table1[[#This Row],[Marketing Channel]]))</f>
        <v>Google Ads</v>
      </c>
      <c r="E4315" t="s">
        <v>1092</v>
      </c>
      <c r="F4315" t="s">
        <v>312</v>
      </c>
      <c r="G4315" t="s">
        <v>29</v>
      </c>
      <c r="H4315" t="s">
        <v>99</v>
      </c>
      <c r="I4315" t="s">
        <v>62</v>
      </c>
      <c r="J4315" t="s">
        <v>25</v>
      </c>
      <c r="K4315">
        <v>45240</v>
      </c>
      <c r="L4315">
        <v>2561</v>
      </c>
      <c r="M4315">
        <v>5.66</v>
      </c>
      <c r="N4315">
        <v>851</v>
      </c>
      <c r="O4315">
        <v>33.229999999999997</v>
      </c>
      <c r="P4315">
        <v>250</v>
      </c>
      <c r="Q4315">
        <v>47980.78</v>
      </c>
      <c r="R4315" s="6">
        <v>19092.311999999998</v>
      </c>
      <c r="S4315">
        <v>698</v>
      </c>
      <c r="T4315" t="str">
        <f ca="1">PROPER(TRIM(Table1[[#This Row],[Campaign Status]]))</f>
        <v>Completed</v>
      </c>
      <c r="V4315" s="1">
        <f t="shared" si="201"/>
        <v>851</v>
      </c>
      <c r="W4315" t="str">
        <f t="shared" ca="1" si="202"/>
        <v>North</v>
      </c>
      <c r="X4315" s="6">
        <f t="shared" si="203"/>
        <v>454.96499405188524</v>
      </c>
    </row>
    <row r="4316" spans="1:24" x14ac:dyDescent="0.3">
      <c r="A4316" t="s">
        <v>5431</v>
      </c>
      <c r="B4316" t="str">
        <f ca="1">PROPER(TRIM(Table1[[#This Row],[Campaign Name]]))</f>
        <v>Flash Sale</v>
      </c>
      <c r="C4316" t="str">
        <f ca="1">PROPER(TRIM(Table1[[#This Row],[Campaign Type]]))</f>
        <v>Lead Gen</v>
      </c>
      <c r="D4316" t="str">
        <f ca="1">PROPER(TRIM(Table1[[#This Row],[Marketing Channel]]))</f>
        <v>Google Ads</v>
      </c>
      <c r="E4316" t="s">
        <v>333</v>
      </c>
      <c r="F4316" t="s">
        <v>1088</v>
      </c>
      <c r="G4316" t="s">
        <v>29</v>
      </c>
      <c r="H4316" t="s">
        <v>61</v>
      </c>
      <c r="I4316" t="s">
        <v>24</v>
      </c>
      <c r="J4316" t="s">
        <v>63</v>
      </c>
      <c r="K4316">
        <v>135393</v>
      </c>
      <c r="L4316">
        <v>13026</v>
      </c>
      <c r="M4316">
        <v>9.6199999999999992</v>
      </c>
      <c r="N4316">
        <v>300</v>
      </c>
      <c r="O4316">
        <v>2.2999999999999998</v>
      </c>
      <c r="P4316">
        <v>8625.25</v>
      </c>
      <c r="Q4316">
        <v>41595.06</v>
      </c>
      <c r="R4316" s="6">
        <v>382.24758702646295</v>
      </c>
      <c r="S4316">
        <v>42</v>
      </c>
      <c r="T4316" t="str">
        <f ca="1">PROPER(TRIM(Table1[[#This Row],[Campaign Status]]))</f>
        <v>Paused</v>
      </c>
      <c r="V4316" s="1">
        <f t="shared" si="201"/>
        <v>300</v>
      </c>
      <c r="W4316" t="str">
        <f t="shared" ca="1" si="202"/>
        <v>North</v>
      </c>
      <c r="X4316" s="6">
        <f t="shared" si="203"/>
        <v>19092.311999999998</v>
      </c>
    </row>
    <row r="4317" spans="1:24" x14ac:dyDescent="0.3">
      <c r="A4317" t="s">
        <v>5432</v>
      </c>
      <c r="B4317" t="str">
        <f ca="1">PROPER(TRIM(Table1[[#This Row],[Campaign Name]]))</f>
        <v>Flash Sale</v>
      </c>
      <c r="C4317" t="str">
        <f ca="1">PROPER(TRIM(Table1[[#This Row],[Campaign Type]]))</f>
        <v>Awareness</v>
      </c>
      <c r="D4317" t="str">
        <f ca="1">PROPER(TRIM(Table1[[#This Row],[Marketing Channel]]))</f>
        <v>Instagram</v>
      </c>
      <c r="E4317" t="s">
        <v>3692</v>
      </c>
      <c r="F4317" t="s">
        <v>559</v>
      </c>
      <c r="G4317" t="s">
        <v>11141</v>
      </c>
      <c r="H4317" t="s">
        <v>23</v>
      </c>
      <c r="I4317" t="s">
        <v>24</v>
      </c>
      <c r="J4317" t="s">
        <v>25</v>
      </c>
      <c r="K4317">
        <v>29255</v>
      </c>
      <c r="L4317">
        <v>3288</v>
      </c>
      <c r="M4317">
        <v>11.24</v>
      </c>
      <c r="N4317">
        <v>948</v>
      </c>
      <c r="O4317">
        <v>28.83</v>
      </c>
      <c r="P4317">
        <v>12440.19</v>
      </c>
      <c r="Q4317">
        <v>35165.39</v>
      </c>
      <c r="R4317" s="6">
        <v>182.67566652920891</v>
      </c>
      <c r="S4317">
        <v>463</v>
      </c>
      <c r="T4317" t="str">
        <f ca="1">PROPER(TRIM(Table1[[#This Row],[Campaign Status]]))</f>
        <v>Active</v>
      </c>
      <c r="V4317" s="1">
        <f t="shared" si="201"/>
        <v>948</v>
      </c>
      <c r="W4317" t="str">
        <f t="shared" ca="1" si="202"/>
        <v>west</v>
      </c>
      <c r="X4317" s="6">
        <f t="shared" si="203"/>
        <v>382.24758702646295</v>
      </c>
    </row>
    <row r="4318" spans="1:24" x14ac:dyDescent="0.3">
      <c r="A4318" t="s">
        <v>5433</v>
      </c>
      <c r="B4318" t="str">
        <f ca="1">PROPER(TRIM(Table1[[#This Row],[Campaign Name]]))</f>
        <v>Summer Sale</v>
      </c>
      <c r="C4318" t="str">
        <f ca="1">PROPER(TRIM(Table1[[#This Row],[Campaign Type]]))</f>
        <v>Lead Gen</v>
      </c>
      <c r="D4318" t="str">
        <f ca="1">PROPER(TRIM(Table1[[#This Row],[Marketing Channel]]))</f>
        <v>Meta Ads</v>
      </c>
      <c r="E4318" t="s">
        <v>1267</v>
      </c>
      <c r="F4318" t="s">
        <v>1093</v>
      </c>
      <c r="G4318" t="s">
        <v>29</v>
      </c>
      <c r="H4318" t="s">
        <v>61</v>
      </c>
      <c r="I4318" t="s">
        <v>31</v>
      </c>
      <c r="J4318" t="s">
        <v>32</v>
      </c>
      <c r="K4318">
        <v>135546</v>
      </c>
      <c r="L4318">
        <v>14618</v>
      </c>
      <c r="M4318">
        <v>10.78</v>
      </c>
      <c r="N4318">
        <v>2998</v>
      </c>
      <c r="O4318">
        <v>20.51</v>
      </c>
      <c r="P4318">
        <v>14781.21</v>
      </c>
      <c r="Q4318">
        <v>49416.45</v>
      </c>
      <c r="R4318" s="6">
        <v>234.31938251333958</v>
      </c>
      <c r="S4318">
        <v>892</v>
      </c>
      <c r="T4318" t="str">
        <f ca="1">PROPER(TRIM(Table1[[#This Row],[Campaign Status]]))</f>
        <v>Active</v>
      </c>
      <c r="V4318" s="1">
        <f t="shared" si="201"/>
        <v>2998</v>
      </c>
      <c r="W4318" t="str">
        <f t="shared" ca="1" si="202"/>
        <v>North</v>
      </c>
      <c r="X4318" s="6">
        <f t="shared" si="203"/>
        <v>182.67566652920891</v>
      </c>
    </row>
    <row r="4319" spans="1:24" x14ac:dyDescent="0.3">
      <c r="A4319" t="s">
        <v>5434</v>
      </c>
      <c r="B4319" t="str">
        <f ca="1">PROPER(TRIM(Table1[[#This Row],[Campaign Name]]))</f>
        <v>Summer Sale</v>
      </c>
      <c r="C4319" t="str">
        <f ca="1">PROPER(TRIM(Table1[[#This Row],[Campaign Type]]))</f>
        <v>Awareness</v>
      </c>
      <c r="D4319" t="str">
        <f ca="1">PROPER(TRIM(Table1[[#This Row],[Marketing Channel]]))</f>
        <v>Google Ads</v>
      </c>
      <c r="E4319" t="s">
        <v>982</v>
      </c>
      <c r="F4319" t="s">
        <v>92</v>
      </c>
      <c r="G4319" t="s">
        <v>29</v>
      </c>
      <c r="H4319" t="s">
        <v>67</v>
      </c>
      <c r="I4319" t="s">
        <v>62</v>
      </c>
      <c r="J4319" t="s">
        <v>25</v>
      </c>
      <c r="K4319">
        <v>76164</v>
      </c>
      <c r="L4319">
        <v>6884</v>
      </c>
      <c r="M4319">
        <v>9.0399999999999991</v>
      </c>
      <c r="N4319">
        <v>1717</v>
      </c>
      <c r="O4319">
        <v>24.94</v>
      </c>
      <c r="P4319">
        <v>250</v>
      </c>
      <c r="Q4319">
        <v>41881.919999999998</v>
      </c>
      <c r="R4319" s="6">
        <v>16652.768</v>
      </c>
      <c r="S4319">
        <v>810</v>
      </c>
      <c r="T4319" t="str">
        <f ca="1">PROPER(TRIM(Table1[[#This Row],[Campaign Status]]))</f>
        <v>Paused</v>
      </c>
      <c r="V4319" s="1">
        <f t="shared" si="201"/>
        <v>1717</v>
      </c>
      <c r="W4319" t="str">
        <f t="shared" ca="1" si="202"/>
        <v>North</v>
      </c>
      <c r="X4319" s="6">
        <f t="shared" si="203"/>
        <v>234.31938251333958</v>
      </c>
    </row>
    <row r="4320" spans="1:24" x14ac:dyDescent="0.3">
      <c r="A4320" t="s">
        <v>5435</v>
      </c>
      <c r="B4320" t="str">
        <f ca="1">PROPER(TRIM(Table1[[#This Row],[Campaign Name]]))</f>
        <v>New Launch</v>
      </c>
      <c r="C4320" t="str">
        <f ca="1">PROPER(TRIM(Table1[[#This Row],[Campaign Type]]))</f>
        <v>Sales</v>
      </c>
      <c r="D4320" t="str">
        <f ca="1">PROPER(TRIM(Table1[[#This Row],[Marketing Channel]]))</f>
        <v>Google Ads</v>
      </c>
      <c r="E4320" t="s">
        <v>4496</v>
      </c>
      <c r="F4320" t="s">
        <v>465</v>
      </c>
      <c r="G4320" t="s">
        <v>11141</v>
      </c>
      <c r="H4320" t="s">
        <v>36</v>
      </c>
      <c r="I4320" t="s">
        <v>31</v>
      </c>
      <c r="J4320" t="s">
        <v>32</v>
      </c>
      <c r="K4320">
        <v>8836</v>
      </c>
      <c r="L4320">
        <v>513</v>
      </c>
      <c r="M4320">
        <v>5.81</v>
      </c>
      <c r="N4320">
        <v>110</v>
      </c>
      <c r="O4320">
        <v>21.44</v>
      </c>
      <c r="P4320">
        <v>12157.76</v>
      </c>
      <c r="Q4320">
        <v>9517.61</v>
      </c>
      <c r="R4320" s="6">
        <v>-21.715760140025793</v>
      </c>
      <c r="S4320">
        <v>47</v>
      </c>
      <c r="T4320" t="str">
        <f ca="1">PROPER(TRIM(Table1[[#This Row],[Campaign Status]]))</f>
        <v>Paused</v>
      </c>
      <c r="V4320" s="1">
        <f t="shared" si="201"/>
        <v>110</v>
      </c>
      <c r="W4320" t="str">
        <f t="shared" ca="1" si="202"/>
        <v>west</v>
      </c>
      <c r="X4320" s="6">
        <f t="shared" si="203"/>
        <v>16652.768</v>
      </c>
    </row>
    <row r="4321" spans="1:24" x14ac:dyDescent="0.3">
      <c r="A4321" t="s">
        <v>5436</v>
      </c>
      <c r="B4321" t="str">
        <f ca="1">PROPER(TRIM(Table1[[#This Row],[Campaign Name]]))</f>
        <v>Mega Discount</v>
      </c>
      <c r="C4321" t="str">
        <f ca="1">PROPER(TRIM(Table1[[#This Row],[Campaign Type]]))</f>
        <v>Sales</v>
      </c>
      <c r="D4321" t="str">
        <f ca="1">PROPER(TRIM(Table1[[#This Row],[Marketing Channel]]))</f>
        <v>Google Ads</v>
      </c>
      <c r="E4321" t="s">
        <v>2475</v>
      </c>
      <c r="F4321" t="s">
        <v>839</v>
      </c>
      <c r="G4321" t="s">
        <v>11141</v>
      </c>
      <c r="H4321" t="s">
        <v>23</v>
      </c>
      <c r="I4321" t="s">
        <v>24</v>
      </c>
      <c r="J4321" t="s">
        <v>32</v>
      </c>
      <c r="K4321">
        <v>26101</v>
      </c>
      <c r="L4321">
        <v>358</v>
      </c>
      <c r="M4321">
        <v>1.37</v>
      </c>
      <c r="N4321">
        <v>29</v>
      </c>
      <c r="O4321">
        <v>8.1</v>
      </c>
      <c r="P4321">
        <v>3988.1535696969677</v>
      </c>
      <c r="Q4321">
        <v>23161.67</v>
      </c>
      <c r="R4321" s="6">
        <v>480.76173836404939</v>
      </c>
      <c r="S4321">
        <v>8</v>
      </c>
      <c r="T4321" t="str">
        <f ca="1">PROPER(TRIM(Table1[[#This Row],[Campaign Status]]))</f>
        <v>Paused</v>
      </c>
      <c r="V4321" s="1">
        <f t="shared" si="201"/>
        <v>29</v>
      </c>
      <c r="W4321" t="str">
        <f t="shared" ca="1" si="202"/>
        <v>west</v>
      </c>
      <c r="X4321" s="6">
        <f t="shared" si="203"/>
        <v>-21.715760140025793</v>
      </c>
    </row>
    <row r="4322" spans="1:24" x14ac:dyDescent="0.3">
      <c r="A4322" t="s">
        <v>5437</v>
      </c>
      <c r="B4322" t="str">
        <f ca="1">PROPER(TRIM(Table1[[#This Row],[Campaign Name]]))</f>
        <v>Flash Sale</v>
      </c>
      <c r="C4322" t="str">
        <f ca="1">PROPER(TRIM(Table1[[#This Row],[Campaign Type]]))</f>
        <v>Sales</v>
      </c>
      <c r="D4322" t="str">
        <f ca="1">PROPER(TRIM(Table1[[#This Row],[Marketing Channel]]))</f>
        <v>Meta Ads</v>
      </c>
      <c r="E4322" t="s">
        <v>458</v>
      </c>
      <c r="F4322" t="s">
        <v>284</v>
      </c>
      <c r="G4322" t="s">
        <v>11141</v>
      </c>
      <c r="H4322" t="s">
        <v>23</v>
      </c>
      <c r="I4322" t="s">
        <v>31</v>
      </c>
      <c r="J4322" t="s">
        <v>25</v>
      </c>
      <c r="K4322">
        <v>61648</v>
      </c>
      <c r="L4322">
        <v>8005</v>
      </c>
      <c r="M4322">
        <v>12.99</v>
      </c>
      <c r="N4322">
        <v>425</v>
      </c>
      <c r="O4322">
        <v>5.31</v>
      </c>
      <c r="P4322">
        <v>3817.8497265160554</v>
      </c>
      <c r="Q4322">
        <v>12764.31</v>
      </c>
      <c r="R4322" s="6">
        <v>234.33243617076457</v>
      </c>
      <c r="S4322">
        <v>291</v>
      </c>
      <c r="T4322" t="str">
        <f ca="1">PROPER(TRIM(Table1[[#This Row],[Campaign Status]]))</f>
        <v>Paused</v>
      </c>
      <c r="V4322" s="1">
        <f t="shared" si="201"/>
        <v>425</v>
      </c>
      <c r="W4322" t="str">
        <f t="shared" ca="1" si="202"/>
        <v>west</v>
      </c>
      <c r="X4322" s="6">
        <f t="shared" si="203"/>
        <v>480.76173836404939</v>
      </c>
    </row>
    <row r="4323" spans="1:24" x14ac:dyDescent="0.3">
      <c r="A4323" t="s">
        <v>5438</v>
      </c>
      <c r="B4323" t="str">
        <f ca="1">PROPER(TRIM(Table1[[#This Row],[Campaign Name]]))</f>
        <v>Summer Sale</v>
      </c>
      <c r="C4323" t="str">
        <f ca="1">PROPER(TRIM(Table1[[#This Row],[Campaign Type]]))</f>
        <v>Sales</v>
      </c>
      <c r="D4323" t="str">
        <f ca="1">PROPER(TRIM(Table1[[#This Row],[Marketing Channel]]))</f>
        <v>Email</v>
      </c>
      <c r="E4323" t="s">
        <v>1281</v>
      </c>
      <c r="F4323" t="s">
        <v>649</v>
      </c>
      <c r="G4323" t="s">
        <v>11141</v>
      </c>
      <c r="H4323" t="s">
        <v>54</v>
      </c>
      <c r="I4323" t="s">
        <v>31</v>
      </c>
      <c r="J4323" t="s">
        <v>25</v>
      </c>
      <c r="K4323">
        <v>112385</v>
      </c>
      <c r="L4323">
        <v>6323</v>
      </c>
      <c r="M4323">
        <v>5.63</v>
      </c>
      <c r="N4323">
        <v>4</v>
      </c>
      <c r="O4323">
        <v>0.06</v>
      </c>
      <c r="P4323">
        <v>250</v>
      </c>
      <c r="Q4323">
        <v>41599.5</v>
      </c>
      <c r="R4323" s="6">
        <v>16539.8</v>
      </c>
      <c r="S4323">
        <v>2</v>
      </c>
      <c r="T4323" t="str">
        <f ca="1">PROPER(TRIM(Table1[[#This Row],[Campaign Status]]))</f>
        <v>Completed</v>
      </c>
      <c r="V4323" s="1">
        <f t="shared" si="201"/>
        <v>4</v>
      </c>
      <c r="W4323" t="str">
        <f t="shared" ca="1" si="202"/>
        <v>west</v>
      </c>
      <c r="X4323" s="6">
        <f t="shared" si="203"/>
        <v>234.33243617076457</v>
      </c>
    </row>
    <row r="4324" spans="1:24" x14ac:dyDescent="0.3">
      <c r="A4324" t="s">
        <v>5439</v>
      </c>
      <c r="B4324" t="str">
        <f ca="1">PROPER(TRIM(Table1[[#This Row],[Campaign Name]]))</f>
        <v>Flash Sale</v>
      </c>
      <c r="C4324" t="str">
        <f ca="1">PROPER(TRIM(Table1[[#This Row],[Campaign Type]]))</f>
        <v>Sales</v>
      </c>
      <c r="D4324" t="str">
        <f ca="1">PROPER(TRIM(Table1[[#This Row],[Marketing Channel]]))</f>
        <v>Meta Ads</v>
      </c>
      <c r="E4324" t="s">
        <v>1804</v>
      </c>
      <c r="F4324" t="s">
        <v>124</v>
      </c>
      <c r="G4324" t="s">
        <v>29</v>
      </c>
      <c r="H4324" t="s">
        <v>99</v>
      </c>
      <c r="I4324" t="s">
        <v>24</v>
      </c>
      <c r="J4324" t="s">
        <v>32</v>
      </c>
      <c r="K4324">
        <v>39978</v>
      </c>
      <c r="L4324">
        <v>2129</v>
      </c>
      <c r="M4324">
        <v>5.33</v>
      </c>
      <c r="N4324">
        <v>416</v>
      </c>
      <c r="O4324">
        <v>19.54</v>
      </c>
      <c r="P4324">
        <v>4491.7299999999996</v>
      </c>
      <c r="Q4324">
        <v>48658.14</v>
      </c>
      <c r="R4324" s="6">
        <v>983.28283311775215</v>
      </c>
      <c r="S4324">
        <v>222</v>
      </c>
      <c r="T4324" t="str">
        <f ca="1">PROPER(TRIM(Table1[[#This Row],[Campaign Status]]))</f>
        <v>Paused</v>
      </c>
      <c r="V4324" s="1">
        <f t="shared" si="201"/>
        <v>416</v>
      </c>
      <c r="W4324" t="str">
        <f t="shared" ca="1" si="202"/>
        <v>North</v>
      </c>
      <c r="X4324" s="6">
        <f t="shared" si="203"/>
        <v>16539.8</v>
      </c>
    </row>
    <row r="4325" spans="1:24" x14ac:dyDescent="0.3">
      <c r="A4325" t="s">
        <v>5440</v>
      </c>
      <c r="B4325" t="str">
        <f ca="1">PROPER(TRIM(Table1[[#This Row],[Campaign Name]]))</f>
        <v>Mega Discount</v>
      </c>
      <c r="C4325" t="str">
        <f ca="1">PROPER(TRIM(Table1[[#This Row],[Campaign Type]]))</f>
        <v>Awareness</v>
      </c>
      <c r="D4325" t="str">
        <f ca="1">PROPER(TRIM(Table1[[#This Row],[Marketing Channel]]))</f>
        <v>Google Ads</v>
      </c>
      <c r="E4325" t="s">
        <v>1784</v>
      </c>
      <c r="F4325" t="s">
        <v>957</v>
      </c>
      <c r="G4325" t="s">
        <v>46</v>
      </c>
      <c r="H4325" t="s">
        <v>30</v>
      </c>
      <c r="I4325" t="s">
        <v>68</v>
      </c>
      <c r="J4325" t="s">
        <v>32</v>
      </c>
      <c r="K4325">
        <v>161645</v>
      </c>
      <c r="L4325">
        <v>18652</v>
      </c>
      <c r="M4325">
        <v>11.54</v>
      </c>
      <c r="N4325">
        <v>5325</v>
      </c>
      <c r="O4325">
        <v>28.55</v>
      </c>
      <c r="P4325">
        <v>250</v>
      </c>
      <c r="Q4325">
        <v>10776.64</v>
      </c>
      <c r="R4325" s="6">
        <v>4210.655999999999</v>
      </c>
      <c r="S4325">
        <v>1547</v>
      </c>
      <c r="T4325" t="str">
        <f ca="1">PROPER(TRIM(Table1[[#This Row],[Campaign Status]]))</f>
        <v>Paused</v>
      </c>
      <c r="V4325" s="1">
        <f t="shared" si="201"/>
        <v>5325</v>
      </c>
      <c r="W4325" t="str">
        <f t="shared" ca="1" si="202"/>
        <v>South</v>
      </c>
      <c r="X4325" s="6">
        <f t="shared" si="203"/>
        <v>983.28283311775215</v>
      </c>
    </row>
    <row r="4326" spans="1:24" x14ac:dyDescent="0.3">
      <c r="A4326" t="s">
        <v>5441</v>
      </c>
      <c r="B4326" t="str">
        <f ca="1">PROPER(TRIM(Table1[[#This Row],[Campaign Name]]))</f>
        <v>Mega Discount</v>
      </c>
      <c r="C4326" t="str">
        <f ca="1">PROPER(TRIM(Table1[[#This Row],[Campaign Type]]))</f>
        <v>Awareness</v>
      </c>
      <c r="D4326" t="str">
        <f ca="1">PROPER(TRIM(Table1[[#This Row],[Marketing Channel]]))</f>
        <v>Linkedin</v>
      </c>
      <c r="E4326" t="s">
        <v>1361</v>
      </c>
      <c r="F4326" t="s">
        <v>223</v>
      </c>
      <c r="G4326" t="s">
        <v>29</v>
      </c>
      <c r="H4326" t="s">
        <v>61</v>
      </c>
      <c r="I4326" t="s">
        <v>24</v>
      </c>
      <c r="J4326" t="s">
        <v>32</v>
      </c>
      <c r="K4326">
        <v>103680</v>
      </c>
      <c r="L4326">
        <v>14870</v>
      </c>
      <c r="M4326">
        <v>14.34</v>
      </c>
      <c r="N4326">
        <v>3497</v>
      </c>
      <c r="O4326">
        <v>23.52</v>
      </c>
      <c r="P4326">
        <v>10759.67</v>
      </c>
      <c r="Q4326">
        <v>32997.620000000003</v>
      </c>
      <c r="R4326" s="6">
        <v>206.67873642964892</v>
      </c>
      <c r="S4326">
        <v>886</v>
      </c>
      <c r="T4326" t="str">
        <f ca="1">PROPER(TRIM(Table1[[#This Row],[Campaign Status]]))</f>
        <v>Completed</v>
      </c>
      <c r="V4326" s="1">
        <f t="shared" si="201"/>
        <v>3497</v>
      </c>
      <c r="W4326" t="str">
        <f t="shared" ca="1" si="202"/>
        <v>North</v>
      </c>
      <c r="X4326" s="6">
        <f t="shared" si="203"/>
        <v>4210.655999999999</v>
      </c>
    </row>
    <row r="4327" spans="1:24" x14ac:dyDescent="0.3">
      <c r="A4327" t="s">
        <v>5442</v>
      </c>
      <c r="B4327" t="str">
        <f ca="1">PROPER(TRIM(Table1[[#This Row],[Campaign Name]]))</f>
        <v>New Launch</v>
      </c>
      <c r="C4327" t="str">
        <f ca="1">PROPER(TRIM(Table1[[#This Row],[Campaign Type]]))</f>
        <v>Sales</v>
      </c>
      <c r="D4327" t="str">
        <f ca="1">PROPER(TRIM(Table1[[#This Row],[Marketing Channel]]))</f>
        <v>Youtube</v>
      </c>
      <c r="E4327" t="s">
        <v>65</v>
      </c>
      <c r="F4327" t="s">
        <v>564</v>
      </c>
      <c r="G4327" t="s">
        <v>29</v>
      </c>
      <c r="H4327" t="s">
        <v>99</v>
      </c>
      <c r="I4327" t="s">
        <v>68</v>
      </c>
      <c r="J4327" t="s">
        <v>32</v>
      </c>
      <c r="K4327">
        <v>96005</v>
      </c>
      <c r="L4327">
        <v>4393</v>
      </c>
      <c r="M4327">
        <v>4.58</v>
      </c>
      <c r="N4327">
        <v>200</v>
      </c>
      <c r="O4327">
        <v>4.55</v>
      </c>
      <c r="P4327">
        <v>3891.7088323699436</v>
      </c>
      <c r="Q4327">
        <v>18222.82</v>
      </c>
      <c r="R4327" s="6">
        <v>368.24726064880878</v>
      </c>
      <c r="S4327">
        <v>96</v>
      </c>
      <c r="T4327" t="str">
        <f ca="1">PROPER(TRIM(Table1[[#This Row],[Campaign Status]]))</f>
        <v>Completed</v>
      </c>
      <c r="V4327" s="1">
        <f t="shared" si="201"/>
        <v>200</v>
      </c>
      <c r="W4327" t="str">
        <f t="shared" ca="1" si="202"/>
        <v>North</v>
      </c>
      <c r="X4327" s="6">
        <f t="shared" si="203"/>
        <v>206.67873642964892</v>
      </c>
    </row>
    <row r="4328" spans="1:24" x14ac:dyDescent="0.3">
      <c r="A4328" t="s">
        <v>5443</v>
      </c>
      <c r="B4328" t="str">
        <f ca="1">PROPER(TRIM(Table1[[#This Row],[Campaign Name]]))</f>
        <v>Festive Offer</v>
      </c>
      <c r="C4328" t="str">
        <f ca="1">PROPER(TRIM(Table1[[#This Row],[Campaign Type]]))</f>
        <v>Awareness</v>
      </c>
      <c r="D4328" t="str">
        <f ca="1">PROPER(TRIM(Table1[[#This Row],[Marketing Channel]]))</f>
        <v>Meta Ads</v>
      </c>
      <c r="E4328" t="s">
        <v>2129</v>
      </c>
      <c r="F4328" t="s">
        <v>821</v>
      </c>
      <c r="G4328" t="s">
        <v>46</v>
      </c>
      <c r="H4328" t="s">
        <v>30</v>
      </c>
      <c r="I4328" t="s">
        <v>68</v>
      </c>
      <c r="J4328" t="s">
        <v>25</v>
      </c>
      <c r="K4328">
        <v>151475</v>
      </c>
      <c r="L4328">
        <v>9910</v>
      </c>
      <c r="M4328">
        <v>6.54</v>
      </c>
      <c r="N4328">
        <v>1584</v>
      </c>
      <c r="O4328">
        <v>15.98</v>
      </c>
      <c r="P4328">
        <v>250</v>
      </c>
      <c r="Q4328">
        <v>28126.75</v>
      </c>
      <c r="R4328" s="6">
        <v>11150.7</v>
      </c>
      <c r="S4328">
        <v>1475</v>
      </c>
      <c r="T4328" t="str">
        <f ca="1">PROPER(TRIM(Table1[[#This Row],[Campaign Status]]))</f>
        <v>Active</v>
      </c>
      <c r="V4328" s="1">
        <f t="shared" si="201"/>
        <v>1584</v>
      </c>
      <c r="W4328" t="str">
        <f t="shared" ca="1" si="202"/>
        <v>South</v>
      </c>
      <c r="X4328" s="6">
        <f t="shared" si="203"/>
        <v>368.24726064880878</v>
      </c>
    </row>
    <row r="4329" spans="1:24" x14ac:dyDescent="0.3">
      <c r="A4329" t="s">
        <v>5444</v>
      </c>
      <c r="B4329" t="str">
        <f ca="1">PROPER(TRIM(Table1[[#This Row],[Campaign Name]]))</f>
        <v>Festive Offer</v>
      </c>
      <c r="C4329" t="str">
        <f ca="1">PROPER(TRIM(Table1[[#This Row],[Campaign Type]]))</f>
        <v>Sales</v>
      </c>
      <c r="D4329" t="str">
        <f ca="1">PROPER(TRIM(Table1[[#This Row],[Marketing Channel]]))</f>
        <v>Instagram</v>
      </c>
      <c r="E4329" t="s">
        <v>1704</v>
      </c>
      <c r="F4329" t="s">
        <v>60</v>
      </c>
      <c r="G4329" t="s">
        <v>11141</v>
      </c>
      <c r="H4329" t="s">
        <v>54</v>
      </c>
      <c r="I4329" t="s">
        <v>68</v>
      </c>
      <c r="J4329" t="s">
        <v>25</v>
      </c>
      <c r="K4329">
        <v>45830</v>
      </c>
      <c r="L4329">
        <v>433</v>
      </c>
      <c r="M4329">
        <v>0.94</v>
      </c>
      <c r="N4329">
        <v>127</v>
      </c>
      <c r="O4329">
        <v>29.33</v>
      </c>
      <c r="P4329">
        <v>250</v>
      </c>
      <c r="Q4329">
        <v>42557.56</v>
      </c>
      <c r="R4329" s="6">
        <v>16923.023999999998</v>
      </c>
      <c r="S4329">
        <v>51</v>
      </c>
      <c r="T4329" t="str">
        <f ca="1">PROPER(TRIM(Table1[[#This Row],[Campaign Status]]))</f>
        <v>Active</v>
      </c>
      <c r="V4329" s="1">
        <f t="shared" si="201"/>
        <v>127</v>
      </c>
      <c r="W4329" t="str">
        <f t="shared" ca="1" si="202"/>
        <v>west</v>
      </c>
      <c r="X4329" s="6">
        <f t="shared" si="203"/>
        <v>11150.7</v>
      </c>
    </row>
    <row r="4330" spans="1:24" x14ac:dyDescent="0.3">
      <c r="A4330" t="s">
        <v>5445</v>
      </c>
      <c r="B4330" t="str">
        <f ca="1">PROPER(TRIM(Table1[[#This Row],[Campaign Name]]))</f>
        <v>Festive Offer</v>
      </c>
      <c r="C4330" t="str">
        <f ca="1">PROPER(TRIM(Table1[[#This Row],[Campaign Type]]))</f>
        <v>Retargeting</v>
      </c>
      <c r="D4330" t="str">
        <f ca="1">PROPER(TRIM(Table1[[#This Row],[Marketing Channel]]))</f>
        <v>Meta Ads</v>
      </c>
      <c r="E4330" t="s">
        <v>908</v>
      </c>
      <c r="F4330" t="s">
        <v>86</v>
      </c>
      <c r="G4330" t="s">
        <v>46</v>
      </c>
      <c r="H4330" t="s">
        <v>42</v>
      </c>
      <c r="I4330" t="s">
        <v>68</v>
      </c>
      <c r="J4330" t="s">
        <v>63</v>
      </c>
      <c r="K4330">
        <v>17053</v>
      </c>
      <c r="L4330">
        <v>239</v>
      </c>
      <c r="M4330">
        <v>1.4</v>
      </c>
      <c r="N4330">
        <v>39</v>
      </c>
      <c r="O4330">
        <v>16.32</v>
      </c>
      <c r="P4330">
        <v>3817.8497265160554</v>
      </c>
      <c r="Q4330">
        <v>46661.1</v>
      </c>
      <c r="R4330" s="6">
        <v>1122.1827296115232</v>
      </c>
      <c r="S4330">
        <v>18</v>
      </c>
      <c r="T4330" t="str">
        <f ca="1">PROPER(TRIM(Table1[[#This Row],[Campaign Status]]))</f>
        <v>Completed</v>
      </c>
      <c r="V4330" s="1">
        <f t="shared" si="201"/>
        <v>39</v>
      </c>
      <c r="W4330" t="str">
        <f t="shared" ca="1" si="202"/>
        <v>South</v>
      </c>
      <c r="X4330" s="6">
        <f t="shared" si="203"/>
        <v>16923.023999999998</v>
      </c>
    </row>
    <row r="4331" spans="1:24" x14ac:dyDescent="0.3">
      <c r="A4331" t="s">
        <v>5446</v>
      </c>
      <c r="B4331" t="str">
        <f ca="1">PROPER(TRIM(Table1[[#This Row],[Campaign Name]]))</f>
        <v>Flash Sale</v>
      </c>
      <c r="C4331" t="str">
        <f ca="1">PROPER(TRIM(Table1[[#This Row],[Campaign Type]]))</f>
        <v>Awareness</v>
      </c>
      <c r="D4331" t="str">
        <f ca="1">PROPER(TRIM(Table1[[#This Row],[Marketing Channel]]))</f>
        <v>Youtube</v>
      </c>
      <c r="E4331" t="s">
        <v>2607</v>
      </c>
      <c r="F4331" t="s">
        <v>223</v>
      </c>
      <c r="G4331" t="s">
        <v>46</v>
      </c>
      <c r="H4331" t="s">
        <v>30</v>
      </c>
      <c r="I4331" t="s">
        <v>31</v>
      </c>
      <c r="J4331" t="s">
        <v>63</v>
      </c>
      <c r="K4331">
        <v>18302</v>
      </c>
      <c r="L4331">
        <v>289</v>
      </c>
      <c r="M4331">
        <v>1.58</v>
      </c>
      <c r="N4331">
        <v>11</v>
      </c>
      <c r="O4331">
        <v>3.81</v>
      </c>
      <c r="P4331">
        <v>3891.7088323699436</v>
      </c>
      <c r="Q4331">
        <v>4758.22</v>
      </c>
      <c r="R4331" s="6">
        <v>22.2655703433593</v>
      </c>
      <c r="S4331">
        <v>10</v>
      </c>
      <c r="T4331" t="str">
        <f ca="1">PROPER(TRIM(Table1[[#This Row],[Campaign Status]]))</f>
        <v>Paused</v>
      </c>
      <c r="V4331" s="1">
        <f t="shared" si="201"/>
        <v>11</v>
      </c>
      <c r="W4331" t="str">
        <f t="shared" ca="1" si="202"/>
        <v>South</v>
      </c>
      <c r="X4331" s="6">
        <f t="shared" si="203"/>
        <v>1122.1827296115232</v>
      </c>
    </row>
    <row r="4332" spans="1:24" x14ac:dyDescent="0.3">
      <c r="A4332" t="s">
        <v>5447</v>
      </c>
      <c r="B4332" t="str">
        <f ca="1">PROPER(TRIM(Table1[[#This Row],[Campaign Name]]))</f>
        <v>Festive Offer</v>
      </c>
      <c r="C4332" t="str">
        <f ca="1">PROPER(TRIM(Table1[[#This Row],[Campaign Type]]))</f>
        <v>Lead Gen</v>
      </c>
      <c r="D4332" t="str">
        <f ca="1">PROPER(TRIM(Table1[[#This Row],[Marketing Channel]]))</f>
        <v>Youtube</v>
      </c>
      <c r="E4332" t="s">
        <v>1189</v>
      </c>
      <c r="F4332" t="s">
        <v>988</v>
      </c>
      <c r="G4332" t="s">
        <v>46</v>
      </c>
      <c r="H4332" t="s">
        <v>30</v>
      </c>
      <c r="I4332" t="s">
        <v>68</v>
      </c>
      <c r="J4332" t="s">
        <v>25</v>
      </c>
      <c r="K4332">
        <v>11130</v>
      </c>
      <c r="L4332">
        <v>707</v>
      </c>
      <c r="M4332">
        <v>6.35</v>
      </c>
      <c r="N4332">
        <v>3</v>
      </c>
      <c r="O4332">
        <v>0.42</v>
      </c>
      <c r="P4332">
        <v>3891.7088323699436</v>
      </c>
      <c r="Q4332">
        <v>48242.78</v>
      </c>
      <c r="R4332" s="6">
        <v>1139.6297379375494</v>
      </c>
      <c r="S4332">
        <v>2</v>
      </c>
      <c r="T4332" t="str">
        <f ca="1">PROPER(TRIM(Table1[[#This Row],[Campaign Status]]))</f>
        <v>Completed</v>
      </c>
      <c r="V4332" s="1">
        <f t="shared" si="201"/>
        <v>3</v>
      </c>
      <c r="W4332" t="str">
        <f t="shared" ca="1" si="202"/>
        <v>South</v>
      </c>
      <c r="X4332" s="6">
        <f t="shared" si="203"/>
        <v>22.2655703433593</v>
      </c>
    </row>
    <row r="4333" spans="1:24" x14ac:dyDescent="0.3">
      <c r="A4333" t="s">
        <v>5448</v>
      </c>
      <c r="B4333" t="str">
        <f ca="1">PROPER(TRIM(Table1[[#This Row],[Campaign Name]]))</f>
        <v>Summer Sale</v>
      </c>
      <c r="C4333" t="str">
        <f ca="1">PROPER(TRIM(Table1[[#This Row],[Campaign Type]]))</f>
        <v>Awareness</v>
      </c>
      <c r="D4333" t="str">
        <f ca="1">PROPER(TRIM(Table1[[#This Row],[Marketing Channel]]))</f>
        <v>Youtube</v>
      </c>
      <c r="E4333" t="s">
        <v>575</v>
      </c>
      <c r="F4333" t="s">
        <v>428</v>
      </c>
      <c r="G4333" t="s">
        <v>46</v>
      </c>
      <c r="H4333" t="s">
        <v>42</v>
      </c>
      <c r="I4333" t="s">
        <v>68</v>
      </c>
      <c r="J4333" t="s">
        <v>32</v>
      </c>
      <c r="K4333">
        <v>166071</v>
      </c>
      <c r="L4333">
        <v>3568</v>
      </c>
      <c r="M4333">
        <v>2.15</v>
      </c>
      <c r="N4333">
        <v>931</v>
      </c>
      <c r="O4333">
        <v>26.09</v>
      </c>
      <c r="P4333">
        <v>7277.55</v>
      </c>
      <c r="Q4333">
        <v>46851.48</v>
      </c>
      <c r="R4333" s="6">
        <v>543.78094276233071</v>
      </c>
      <c r="S4333">
        <v>533</v>
      </c>
      <c r="T4333" t="str">
        <f ca="1">PROPER(TRIM(Table1[[#This Row],[Campaign Status]]))</f>
        <v>Active</v>
      </c>
      <c r="V4333" s="1">
        <f t="shared" si="201"/>
        <v>931</v>
      </c>
      <c r="W4333" t="str">
        <f t="shared" ca="1" si="202"/>
        <v>South</v>
      </c>
      <c r="X4333" s="6">
        <f t="shared" si="203"/>
        <v>1139.6297379375494</v>
      </c>
    </row>
    <row r="4334" spans="1:24" hidden="1" x14ac:dyDescent="0.3">
      <c r="A4334" t="s">
        <v>5449</v>
      </c>
      <c r="B4334" t="str">
        <f ca="1">PROPER(TRIM(Table1[[#This Row],[Campaign Name]]))</f>
        <v>Mega Discount</v>
      </c>
      <c r="C4334" t="str">
        <f ca="1">PROPER(TRIM(Table1[[#This Row],[Campaign Type]]))</f>
        <v>Sales</v>
      </c>
      <c r="D4334" t="str">
        <f ca="1">PROPER(TRIM(Table1[[#This Row],[Marketing Channel]]))</f>
        <v>Google Ads</v>
      </c>
      <c r="E4334" t="s">
        <v>2847</v>
      </c>
      <c r="F4334" t="s">
        <v>551</v>
      </c>
      <c r="G4334" t="s">
        <v>46</v>
      </c>
      <c r="H4334" t="s">
        <v>30</v>
      </c>
      <c r="I4334" t="s">
        <v>24</v>
      </c>
      <c r="J4334" t="s">
        <v>63</v>
      </c>
      <c r="K4334">
        <v>104166</v>
      </c>
      <c r="L4334">
        <v>14323</v>
      </c>
      <c r="M4334">
        <v>13.75</v>
      </c>
      <c r="N4334">
        <v>1803</v>
      </c>
      <c r="O4334">
        <v>12.59</v>
      </c>
      <c r="P4334">
        <v>5774</v>
      </c>
      <c r="R4334" s="6" t="e">
        <v>#VALUE!</v>
      </c>
      <c r="S4334">
        <v>1093</v>
      </c>
      <c r="T4334" t="str">
        <f ca="1">PROPER(TRIM(Table1[[#This Row],[Campaign Status]]))</f>
        <v>Active</v>
      </c>
      <c r="V4334" s="1">
        <f t="shared" si="201"/>
        <v>1803</v>
      </c>
      <c r="W4334" t="str">
        <f t="shared" ca="1" si="202"/>
        <v>South</v>
      </c>
      <c r="X4334" s="6">
        <f t="shared" si="203"/>
        <v>543.78094276233071</v>
      </c>
    </row>
    <row r="4335" spans="1:24" x14ac:dyDescent="0.3">
      <c r="A4335" t="s">
        <v>5450</v>
      </c>
      <c r="B4335" t="str">
        <f ca="1">PROPER(TRIM(Table1[[#This Row],[Campaign Name]]))</f>
        <v>Summer Sale</v>
      </c>
      <c r="C4335" t="str">
        <f ca="1">PROPER(TRIM(Table1[[#This Row],[Campaign Type]]))</f>
        <v>Lead Gen</v>
      </c>
      <c r="D4335" t="str">
        <f ca="1">PROPER(TRIM(Table1[[#This Row],[Marketing Channel]]))</f>
        <v>Linkedin</v>
      </c>
      <c r="E4335" t="s">
        <v>854</v>
      </c>
      <c r="F4335" t="s">
        <v>362</v>
      </c>
      <c r="G4335" t="s">
        <v>11141</v>
      </c>
      <c r="H4335" t="s">
        <v>54</v>
      </c>
      <c r="I4335" t="s">
        <v>68</v>
      </c>
      <c r="J4335" t="s">
        <v>32</v>
      </c>
      <c r="K4335">
        <v>196044</v>
      </c>
      <c r="L4335">
        <v>14926</v>
      </c>
      <c r="M4335">
        <v>7.61</v>
      </c>
      <c r="N4335">
        <v>2766</v>
      </c>
      <c r="O4335">
        <v>18.53</v>
      </c>
      <c r="P4335">
        <v>10751.57</v>
      </c>
      <c r="Q4335">
        <v>40857.800000000003</v>
      </c>
      <c r="R4335" s="6">
        <v>280.01705797385875</v>
      </c>
      <c r="S4335">
        <v>642</v>
      </c>
      <c r="T4335" t="str">
        <f ca="1">PROPER(TRIM(Table1[[#This Row],[Campaign Status]]))</f>
        <v>Completed</v>
      </c>
      <c r="V4335" s="1">
        <f t="shared" si="201"/>
        <v>2766</v>
      </c>
      <c r="W4335" t="str">
        <f t="shared" ca="1" si="202"/>
        <v>west</v>
      </c>
      <c r="X4335" s="6" t="e">
        <f t="shared" si="203"/>
        <v>#VALUE!</v>
      </c>
    </row>
    <row r="4336" spans="1:24" x14ac:dyDescent="0.3">
      <c r="A4336" t="s">
        <v>5451</v>
      </c>
      <c r="B4336" t="str">
        <f ca="1">PROPER(TRIM(Table1[[#This Row],[Campaign Name]]))</f>
        <v>Summer Sale</v>
      </c>
      <c r="C4336" t="str">
        <f ca="1">PROPER(TRIM(Table1[[#This Row],[Campaign Type]]))</f>
        <v>Awareness</v>
      </c>
      <c r="D4336" t="str">
        <f ca="1">PROPER(TRIM(Table1[[#This Row],[Marketing Channel]]))</f>
        <v>Google Ads</v>
      </c>
      <c r="E4336" t="s">
        <v>3657</v>
      </c>
      <c r="F4336" t="s">
        <v>1192</v>
      </c>
      <c r="G4336" t="s">
        <v>29</v>
      </c>
      <c r="H4336" t="s">
        <v>99</v>
      </c>
      <c r="I4336" t="s">
        <v>68</v>
      </c>
      <c r="J4336" t="s">
        <v>63</v>
      </c>
      <c r="K4336">
        <v>57113</v>
      </c>
      <c r="L4336">
        <v>1942</v>
      </c>
      <c r="M4336">
        <v>3.4</v>
      </c>
      <c r="N4336">
        <v>343</v>
      </c>
      <c r="O4336">
        <v>17.66</v>
      </c>
      <c r="P4336">
        <v>250</v>
      </c>
      <c r="Q4336">
        <v>40934.46</v>
      </c>
      <c r="R4336" s="6">
        <v>16273.784</v>
      </c>
      <c r="S4336">
        <v>296</v>
      </c>
      <c r="T4336" t="str">
        <f ca="1">PROPER(TRIM(Table1[[#This Row],[Campaign Status]]))</f>
        <v>Active</v>
      </c>
      <c r="V4336" s="1">
        <f t="shared" si="201"/>
        <v>343</v>
      </c>
      <c r="W4336" t="str">
        <f t="shared" ca="1" si="202"/>
        <v>North</v>
      </c>
      <c r="X4336" s="6">
        <f t="shared" si="203"/>
        <v>280.01705797385875</v>
      </c>
    </row>
    <row r="4337" spans="1:24" x14ac:dyDescent="0.3">
      <c r="A4337" t="s">
        <v>5452</v>
      </c>
      <c r="B4337" t="str">
        <f ca="1">PROPER(TRIM(Table1[[#This Row],[Campaign Name]]))</f>
        <v>Flash Sale</v>
      </c>
      <c r="C4337" t="str">
        <f ca="1">PROPER(TRIM(Table1[[#This Row],[Campaign Type]]))</f>
        <v>Sales</v>
      </c>
      <c r="D4337" t="str">
        <f ca="1">PROPER(TRIM(Table1[[#This Row],[Marketing Channel]]))</f>
        <v>Meta Ads</v>
      </c>
      <c r="E4337" t="s">
        <v>841</v>
      </c>
      <c r="F4337" t="s">
        <v>412</v>
      </c>
      <c r="G4337" t="s">
        <v>11141</v>
      </c>
      <c r="H4337" t="s">
        <v>54</v>
      </c>
      <c r="I4337" t="s">
        <v>62</v>
      </c>
      <c r="J4337" t="s">
        <v>63</v>
      </c>
      <c r="K4337">
        <v>30198</v>
      </c>
      <c r="L4337">
        <v>4431</v>
      </c>
      <c r="M4337">
        <v>14.67</v>
      </c>
      <c r="N4337">
        <v>328</v>
      </c>
      <c r="O4337">
        <v>7.4</v>
      </c>
      <c r="P4337">
        <v>12906.86</v>
      </c>
      <c r="Q4337">
        <v>10522.49</v>
      </c>
      <c r="R4337" s="6">
        <v>-18.473664392423881</v>
      </c>
      <c r="S4337">
        <v>132</v>
      </c>
      <c r="T4337" t="str">
        <f ca="1">PROPER(TRIM(Table1[[#This Row],[Campaign Status]]))</f>
        <v>Active</v>
      </c>
      <c r="V4337" s="1">
        <f t="shared" si="201"/>
        <v>328</v>
      </c>
      <c r="W4337" t="str">
        <f t="shared" ca="1" si="202"/>
        <v>west</v>
      </c>
      <c r="X4337" s="6">
        <f t="shared" si="203"/>
        <v>16273.784</v>
      </c>
    </row>
    <row r="4338" spans="1:24" x14ac:dyDescent="0.3">
      <c r="A4338" t="s">
        <v>5453</v>
      </c>
      <c r="B4338" t="str">
        <f ca="1">PROPER(TRIM(Table1[[#This Row],[Campaign Name]]))</f>
        <v>Flash Sale</v>
      </c>
      <c r="C4338" t="str">
        <f ca="1">PROPER(TRIM(Table1[[#This Row],[Campaign Type]]))</f>
        <v>Lead Gen</v>
      </c>
      <c r="D4338" t="str">
        <f ca="1">PROPER(TRIM(Table1[[#This Row],[Marketing Channel]]))</f>
        <v>Google Ads</v>
      </c>
      <c r="E4338" t="s">
        <v>1841</v>
      </c>
      <c r="F4338" t="s">
        <v>1220</v>
      </c>
      <c r="G4338" t="s">
        <v>11141</v>
      </c>
      <c r="H4338" t="s">
        <v>23</v>
      </c>
      <c r="I4338" t="s">
        <v>24</v>
      </c>
      <c r="J4338" t="s">
        <v>63</v>
      </c>
      <c r="K4338">
        <v>175998</v>
      </c>
      <c r="L4338">
        <v>16020</v>
      </c>
      <c r="M4338">
        <v>9.1</v>
      </c>
      <c r="N4338">
        <v>4719</v>
      </c>
      <c r="O4338">
        <v>29.46</v>
      </c>
      <c r="P4338">
        <v>3988.1535696969677</v>
      </c>
      <c r="Q4338">
        <v>30076.55</v>
      </c>
      <c r="R4338" s="6">
        <v>654.14723817381253</v>
      </c>
      <c r="S4338">
        <v>3225</v>
      </c>
      <c r="T4338" t="str">
        <f ca="1">PROPER(TRIM(Table1[[#This Row],[Campaign Status]]))</f>
        <v>Completed</v>
      </c>
      <c r="V4338" s="1">
        <f t="shared" si="201"/>
        <v>4719</v>
      </c>
      <c r="W4338" t="str">
        <f t="shared" ca="1" si="202"/>
        <v>west</v>
      </c>
      <c r="X4338" s="6">
        <f t="shared" si="203"/>
        <v>-18.473664392423881</v>
      </c>
    </row>
    <row r="4339" spans="1:24" x14ac:dyDescent="0.3">
      <c r="A4339" t="s">
        <v>5454</v>
      </c>
      <c r="B4339" t="str">
        <f ca="1">PROPER(TRIM(Table1[[#This Row],[Campaign Name]]))</f>
        <v>Summer Sale</v>
      </c>
      <c r="C4339" t="str">
        <f ca="1">PROPER(TRIM(Table1[[#This Row],[Campaign Type]]))</f>
        <v>Sales</v>
      </c>
      <c r="D4339" t="str">
        <f ca="1">PROPER(TRIM(Table1[[#This Row],[Marketing Channel]]))</f>
        <v>Email</v>
      </c>
      <c r="E4339" t="s">
        <v>447</v>
      </c>
      <c r="F4339" t="s">
        <v>495</v>
      </c>
      <c r="G4339" t="s">
        <v>11141</v>
      </c>
      <c r="H4339" t="s">
        <v>23</v>
      </c>
      <c r="I4339" t="s">
        <v>31</v>
      </c>
      <c r="J4339" t="s">
        <v>32</v>
      </c>
      <c r="K4339">
        <v>92617</v>
      </c>
      <c r="L4339">
        <v>2480</v>
      </c>
      <c r="M4339">
        <v>2.68</v>
      </c>
      <c r="N4339">
        <v>157</v>
      </c>
      <c r="O4339">
        <v>6.33</v>
      </c>
      <c r="P4339">
        <v>250</v>
      </c>
      <c r="Q4339">
        <v>7921.73</v>
      </c>
      <c r="R4339" s="6">
        <v>3068.6919999999996</v>
      </c>
      <c r="S4339">
        <v>131</v>
      </c>
      <c r="T4339" t="str">
        <f ca="1">PROPER(TRIM(Table1[[#This Row],[Campaign Status]]))</f>
        <v>Paused</v>
      </c>
      <c r="V4339" s="1">
        <f t="shared" si="201"/>
        <v>157</v>
      </c>
      <c r="W4339" t="str">
        <f t="shared" ca="1" si="202"/>
        <v>west</v>
      </c>
      <c r="X4339" s="6">
        <f t="shared" si="203"/>
        <v>654.14723817381253</v>
      </c>
    </row>
    <row r="4340" spans="1:24" x14ac:dyDescent="0.3">
      <c r="A4340" t="s">
        <v>5455</v>
      </c>
      <c r="B4340" t="str">
        <f ca="1">PROPER(TRIM(Table1[[#This Row],[Campaign Name]]))</f>
        <v>Festive Offer</v>
      </c>
      <c r="C4340" t="str">
        <f ca="1">PROPER(TRIM(Table1[[#This Row],[Campaign Type]]))</f>
        <v>Awareness</v>
      </c>
      <c r="D4340" t="str">
        <f ca="1">PROPER(TRIM(Table1[[#This Row],[Marketing Channel]]))</f>
        <v>Meta Ads</v>
      </c>
      <c r="E4340" t="s">
        <v>139</v>
      </c>
      <c r="F4340" t="s">
        <v>509</v>
      </c>
      <c r="G4340" t="s">
        <v>29</v>
      </c>
      <c r="H4340" t="s">
        <v>61</v>
      </c>
      <c r="I4340" t="s">
        <v>62</v>
      </c>
      <c r="J4340" t="s">
        <v>32</v>
      </c>
      <c r="K4340">
        <v>131595</v>
      </c>
      <c r="L4340">
        <v>1818</v>
      </c>
      <c r="M4340">
        <v>1.38</v>
      </c>
      <c r="N4340">
        <v>93</v>
      </c>
      <c r="O4340">
        <v>5.12</v>
      </c>
      <c r="P4340">
        <v>250</v>
      </c>
      <c r="Q4340">
        <v>33840.75</v>
      </c>
      <c r="R4340" s="6">
        <v>13436.3</v>
      </c>
      <c r="S4340">
        <v>25</v>
      </c>
      <c r="T4340" t="str">
        <f ca="1">PROPER(TRIM(Table1[[#This Row],[Campaign Status]]))</f>
        <v>Completed</v>
      </c>
      <c r="V4340" s="1">
        <f t="shared" si="201"/>
        <v>93</v>
      </c>
      <c r="W4340" t="str">
        <f t="shared" ca="1" si="202"/>
        <v>North</v>
      </c>
      <c r="X4340" s="6">
        <f t="shared" si="203"/>
        <v>3068.6919999999996</v>
      </c>
    </row>
    <row r="4341" spans="1:24" x14ac:dyDescent="0.3">
      <c r="A4341" t="s">
        <v>5456</v>
      </c>
      <c r="B4341" t="str">
        <f ca="1">PROPER(TRIM(Table1[[#This Row],[Campaign Name]]))</f>
        <v>Flash Sale</v>
      </c>
      <c r="C4341" t="str">
        <f ca="1">PROPER(TRIM(Table1[[#This Row],[Campaign Type]]))</f>
        <v>Awareness</v>
      </c>
      <c r="D4341" t="str">
        <f ca="1">PROPER(TRIM(Table1[[#This Row],[Marketing Channel]]))</f>
        <v>Email</v>
      </c>
      <c r="E4341" t="s">
        <v>351</v>
      </c>
      <c r="F4341" t="s">
        <v>181</v>
      </c>
      <c r="G4341" t="s">
        <v>46</v>
      </c>
      <c r="H4341" t="s">
        <v>30</v>
      </c>
      <c r="I4341" t="s">
        <v>62</v>
      </c>
      <c r="J4341" t="s">
        <v>25</v>
      </c>
      <c r="K4341">
        <v>72858</v>
      </c>
      <c r="L4341">
        <v>9992</v>
      </c>
      <c r="M4341">
        <v>13.71</v>
      </c>
      <c r="N4341">
        <v>2523</v>
      </c>
      <c r="O4341">
        <v>25.25</v>
      </c>
      <c r="P4341">
        <v>250</v>
      </c>
      <c r="Q4341">
        <v>34466.6</v>
      </c>
      <c r="R4341" s="6">
        <v>13686.64</v>
      </c>
      <c r="S4341">
        <v>1794</v>
      </c>
      <c r="T4341" t="str">
        <f ca="1">PROPER(TRIM(Table1[[#This Row],[Campaign Status]]))</f>
        <v>Paused</v>
      </c>
      <c r="V4341" s="1">
        <f t="shared" si="201"/>
        <v>2523</v>
      </c>
      <c r="W4341" t="str">
        <f t="shared" ca="1" si="202"/>
        <v>South</v>
      </c>
      <c r="X4341" s="6">
        <f t="shared" si="203"/>
        <v>13436.3</v>
      </c>
    </row>
    <row r="4342" spans="1:24" x14ac:dyDescent="0.3">
      <c r="A4342" t="s">
        <v>5457</v>
      </c>
      <c r="B4342" t="str">
        <f ca="1">PROPER(TRIM(Table1[[#This Row],[Campaign Name]]))</f>
        <v>Summer Sale</v>
      </c>
      <c r="C4342" t="str">
        <f ca="1">PROPER(TRIM(Table1[[#This Row],[Campaign Type]]))</f>
        <v>Retargeting</v>
      </c>
      <c r="D4342" t="str">
        <f ca="1">PROPER(TRIM(Table1[[#This Row],[Marketing Channel]]))</f>
        <v>Email</v>
      </c>
      <c r="E4342" t="s">
        <v>2122</v>
      </c>
      <c r="F4342" t="s">
        <v>232</v>
      </c>
      <c r="G4342" t="s">
        <v>11141</v>
      </c>
      <c r="H4342" t="s">
        <v>23</v>
      </c>
      <c r="I4342" t="s">
        <v>68</v>
      </c>
      <c r="J4342" t="s">
        <v>32</v>
      </c>
      <c r="K4342">
        <v>136807</v>
      </c>
      <c r="L4342">
        <v>10323</v>
      </c>
      <c r="M4342">
        <v>7.55</v>
      </c>
      <c r="N4342">
        <v>1829</v>
      </c>
      <c r="O4342">
        <v>17.72</v>
      </c>
      <c r="P4342">
        <v>250</v>
      </c>
      <c r="Q4342">
        <v>26058.48</v>
      </c>
      <c r="R4342" s="6">
        <v>10323.392</v>
      </c>
      <c r="S4342">
        <v>1562</v>
      </c>
      <c r="T4342" t="str">
        <f ca="1">PROPER(TRIM(Table1[[#This Row],[Campaign Status]]))</f>
        <v>Paused</v>
      </c>
      <c r="V4342" s="1">
        <f t="shared" si="201"/>
        <v>1829</v>
      </c>
      <c r="W4342" t="str">
        <f t="shared" ca="1" si="202"/>
        <v>west</v>
      </c>
      <c r="X4342" s="6">
        <f t="shared" si="203"/>
        <v>13686.64</v>
      </c>
    </row>
    <row r="4343" spans="1:24" x14ac:dyDescent="0.3">
      <c r="A4343" t="s">
        <v>5458</v>
      </c>
      <c r="B4343" t="str">
        <f ca="1">PROPER(TRIM(Table1[[#This Row],[Campaign Name]]))</f>
        <v>Festive Offer</v>
      </c>
      <c r="C4343" t="str">
        <f ca="1">PROPER(TRIM(Table1[[#This Row],[Campaign Type]]))</f>
        <v>Retargeting</v>
      </c>
      <c r="D4343" t="str">
        <f ca="1">PROPER(TRIM(Table1[[#This Row],[Marketing Channel]]))</f>
        <v>Meta Ads</v>
      </c>
      <c r="E4343" t="s">
        <v>1261</v>
      </c>
      <c r="F4343" t="s">
        <v>450</v>
      </c>
      <c r="G4343" t="s">
        <v>29</v>
      </c>
      <c r="H4343" t="s">
        <v>99</v>
      </c>
      <c r="I4343" t="s">
        <v>31</v>
      </c>
      <c r="J4343" t="s">
        <v>63</v>
      </c>
      <c r="K4343">
        <v>171453</v>
      </c>
      <c r="L4343">
        <v>16954</v>
      </c>
      <c r="M4343">
        <v>9.89</v>
      </c>
      <c r="N4343">
        <v>3625</v>
      </c>
      <c r="O4343">
        <v>21.38</v>
      </c>
      <c r="P4343">
        <v>3817.8497265160554</v>
      </c>
      <c r="Q4343">
        <v>27661.42</v>
      </c>
      <c r="R4343" s="6">
        <v>624.52877880141659</v>
      </c>
      <c r="S4343">
        <v>3324</v>
      </c>
      <c r="T4343" t="str">
        <f ca="1">PROPER(TRIM(Table1[[#This Row],[Campaign Status]]))</f>
        <v>Paused</v>
      </c>
      <c r="V4343" s="1">
        <f t="shared" si="201"/>
        <v>3625</v>
      </c>
      <c r="W4343" t="str">
        <f t="shared" ca="1" si="202"/>
        <v>North</v>
      </c>
      <c r="X4343" s="6">
        <f t="shared" si="203"/>
        <v>10323.392</v>
      </c>
    </row>
    <row r="4344" spans="1:24" x14ac:dyDescent="0.3">
      <c r="A4344" t="s">
        <v>5459</v>
      </c>
      <c r="B4344" t="str">
        <f ca="1">PROPER(TRIM(Table1[[#This Row],[Campaign Name]]))</f>
        <v>Summer Sale</v>
      </c>
      <c r="C4344" t="str">
        <f ca="1">PROPER(TRIM(Table1[[#This Row],[Campaign Type]]))</f>
        <v>Awareness</v>
      </c>
      <c r="D4344" t="str">
        <f ca="1">PROPER(TRIM(Table1[[#This Row],[Marketing Channel]]))</f>
        <v>Youtube</v>
      </c>
      <c r="E4344" t="s">
        <v>889</v>
      </c>
      <c r="F4344" t="s">
        <v>412</v>
      </c>
      <c r="G4344" t="s">
        <v>11141</v>
      </c>
      <c r="H4344" t="s">
        <v>23</v>
      </c>
      <c r="I4344" t="s">
        <v>62</v>
      </c>
      <c r="J4344" t="s">
        <v>25</v>
      </c>
      <c r="K4344">
        <v>167417</v>
      </c>
      <c r="L4344">
        <v>4877</v>
      </c>
      <c r="M4344">
        <v>2.91</v>
      </c>
      <c r="N4344">
        <v>1441</v>
      </c>
      <c r="O4344">
        <v>29.55</v>
      </c>
      <c r="P4344">
        <v>250</v>
      </c>
      <c r="Q4344">
        <v>24837.35</v>
      </c>
      <c r="R4344" s="6">
        <v>9834.9399999999987</v>
      </c>
      <c r="S4344">
        <v>1305</v>
      </c>
      <c r="T4344" t="str">
        <f ca="1">PROPER(TRIM(Table1[[#This Row],[Campaign Status]]))</f>
        <v>Active</v>
      </c>
      <c r="V4344" s="1">
        <f t="shared" si="201"/>
        <v>1441</v>
      </c>
      <c r="W4344" t="str">
        <f t="shared" ca="1" si="202"/>
        <v>west</v>
      </c>
      <c r="X4344" s="6">
        <f t="shared" si="203"/>
        <v>624.52877880141659</v>
      </c>
    </row>
    <row r="4345" spans="1:24" x14ac:dyDescent="0.3">
      <c r="A4345" t="s">
        <v>5460</v>
      </c>
      <c r="B4345" t="str">
        <f ca="1">PROPER(TRIM(Table1[[#This Row],[Campaign Name]]))</f>
        <v>Summer Sale</v>
      </c>
      <c r="C4345" t="str">
        <f ca="1">PROPER(TRIM(Table1[[#This Row],[Campaign Type]]))</f>
        <v>Sales</v>
      </c>
      <c r="D4345" t="str">
        <f ca="1">PROPER(TRIM(Table1[[#This Row],[Marketing Channel]]))</f>
        <v>Linkedin</v>
      </c>
      <c r="E4345" t="s">
        <v>1447</v>
      </c>
      <c r="F4345" t="s">
        <v>564</v>
      </c>
      <c r="G4345" t="s">
        <v>11141</v>
      </c>
      <c r="H4345" t="s">
        <v>36</v>
      </c>
      <c r="I4345" t="s">
        <v>31</v>
      </c>
      <c r="J4345" t="s">
        <v>63</v>
      </c>
      <c r="K4345">
        <v>141067</v>
      </c>
      <c r="L4345">
        <v>1171</v>
      </c>
      <c r="M4345">
        <v>0.83</v>
      </c>
      <c r="N4345">
        <v>155</v>
      </c>
      <c r="O4345">
        <v>13.24</v>
      </c>
      <c r="P4345">
        <v>3830.4648972188602</v>
      </c>
      <c r="Q4345">
        <v>40384.339999999997</v>
      </c>
      <c r="R4345" s="6">
        <v>954.29343653093838</v>
      </c>
      <c r="S4345">
        <v>52</v>
      </c>
      <c r="T4345" t="str">
        <f ca="1">PROPER(TRIM(Table1[[#This Row],[Campaign Status]]))</f>
        <v>Paused</v>
      </c>
      <c r="V4345" s="1">
        <f t="shared" si="201"/>
        <v>155</v>
      </c>
      <c r="W4345" t="str">
        <f t="shared" ca="1" si="202"/>
        <v>west</v>
      </c>
      <c r="X4345" s="6">
        <f t="shared" si="203"/>
        <v>9834.9399999999987</v>
      </c>
    </row>
    <row r="4346" spans="1:24" x14ac:dyDescent="0.3">
      <c r="A4346" t="s">
        <v>5461</v>
      </c>
      <c r="B4346" t="str">
        <f ca="1">PROPER(TRIM(Table1[[#This Row],[Campaign Name]]))</f>
        <v>Summer Sale</v>
      </c>
      <c r="C4346" t="str">
        <f ca="1">PROPER(TRIM(Table1[[#This Row],[Campaign Type]]))</f>
        <v>Retargeting</v>
      </c>
      <c r="D4346" t="str">
        <f ca="1">PROPER(TRIM(Table1[[#This Row],[Marketing Channel]]))</f>
        <v>Meta Ads</v>
      </c>
      <c r="E4346" t="s">
        <v>1814</v>
      </c>
      <c r="F4346" t="s">
        <v>287</v>
      </c>
      <c r="G4346" t="s">
        <v>46</v>
      </c>
      <c r="H4346" t="s">
        <v>30</v>
      </c>
      <c r="I4346" t="s">
        <v>31</v>
      </c>
      <c r="J4346" t="s">
        <v>32</v>
      </c>
      <c r="K4346">
        <v>194487</v>
      </c>
      <c r="L4346">
        <v>26038</v>
      </c>
      <c r="M4346">
        <v>13.39</v>
      </c>
      <c r="N4346">
        <v>1097</v>
      </c>
      <c r="O4346">
        <v>4.21</v>
      </c>
      <c r="P4346">
        <v>12156.35</v>
      </c>
      <c r="Q4346">
        <v>24929.18</v>
      </c>
      <c r="R4346" s="6">
        <v>105.07125905391008</v>
      </c>
      <c r="S4346">
        <v>72</v>
      </c>
      <c r="T4346" t="str">
        <f ca="1">PROPER(TRIM(Table1[[#This Row],[Campaign Status]]))</f>
        <v>Paused</v>
      </c>
      <c r="V4346" s="1">
        <f t="shared" si="201"/>
        <v>1097</v>
      </c>
      <c r="W4346" t="str">
        <f t="shared" ca="1" si="202"/>
        <v>South</v>
      </c>
      <c r="X4346" s="6">
        <f t="shared" si="203"/>
        <v>954.29343653093838</v>
      </c>
    </row>
    <row r="4347" spans="1:24" x14ac:dyDescent="0.3">
      <c r="A4347" t="s">
        <v>5462</v>
      </c>
      <c r="B4347" t="str">
        <f ca="1">PROPER(TRIM(Table1[[#This Row],[Campaign Name]]))</f>
        <v>New Launch</v>
      </c>
      <c r="C4347" t="str">
        <f ca="1">PROPER(TRIM(Table1[[#This Row],[Campaign Type]]))</f>
        <v>Awareness</v>
      </c>
      <c r="D4347" t="str">
        <f ca="1">PROPER(TRIM(Table1[[#This Row],[Marketing Channel]]))</f>
        <v>Email</v>
      </c>
      <c r="E4347" t="s">
        <v>1882</v>
      </c>
      <c r="F4347" t="s">
        <v>223</v>
      </c>
      <c r="G4347" t="s">
        <v>46</v>
      </c>
      <c r="H4347" t="s">
        <v>30</v>
      </c>
      <c r="I4347" t="s">
        <v>68</v>
      </c>
      <c r="J4347" t="s">
        <v>25</v>
      </c>
      <c r="K4347">
        <v>126819</v>
      </c>
      <c r="L4347">
        <v>18679</v>
      </c>
      <c r="M4347">
        <v>14.73</v>
      </c>
      <c r="N4347">
        <v>2792</v>
      </c>
      <c r="O4347">
        <v>14.95</v>
      </c>
      <c r="P4347">
        <v>11978.76</v>
      </c>
      <c r="Q4347">
        <v>2081.0700000000002</v>
      </c>
      <c r="R4347" s="6">
        <v>-82.626999789627646</v>
      </c>
      <c r="S4347">
        <v>212</v>
      </c>
      <c r="T4347" t="str">
        <f ca="1">PROPER(TRIM(Table1[[#This Row],[Campaign Status]]))</f>
        <v>Completed</v>
      </c>
      <c r="V4347" s="1">
        <f t="shared" si="201"/>
        <v>2792</v>
      </c>
      <c r="W4347" t="str">
        <f t="shared" ca="1" si="202"/>
        <v>South</v>
      </c>
      <c r="X4347" s="6">
        <f t="shared" si="203"/>
        <v>105.07125905391008</v>
      </c>
    </row>
    <row r="4348" spans="1:24" x14ac:dyDescent="0.3">
      <c r="A4348" t="s">
        <v>5463</v>
      </c>
      <c r="B4348" t="str">
        <f ca="1">PROPER(TRIM(Table1[[#This Row],[Campaign Name]]))</f>
        <v>Summer Sale</v>
      </c>
      <c r="C4348" t="str">
        <f ca="1">PROPER(TRIM(Table1[[#This Row],[Campaign Type]]))</f>
        <v>Sales</v>
      </c>
      <c r="D4348" t="str">
        <f ca="1">PROPER(TRIM(Table1[[#This Row],[Marketing Channel]]))</f>
        <v>Google Ads</v>
      </c>
      <c r="E4348" t="s">
        <v>422</v>
      </c>
      <c r="F4348" t="s">
        <v>284</v>
      </c>
      <c r="G4348" t="s">
        <v>11141</v>
      </c>
      <c r="H4348" t="s">
        <v>54</v>
      </c>
      <c r="I4348" t="s">
        <v>68</v>
      </c>
      <c r="J4348" t="s">
        <v>63</v>
      </c>
      <c r="K4348">
        <v>162747</v>
      </c>
      <c r="L4348">
        <v>1820</v>
      </c>
      <c r="M4348">
        <v>1.1200000000000001</v>
      </c>
      <c r="N4348">
        <v>247</v>
      </c>
      <c r="O4348">
        <v>13.57</v>
      </c>
      <c r="P4348">
        <v>3988.1535696969677</v>
      </c>
      <c r="Q4348">
        <v>37492.58</v>
      </c>
      <c r="R4348" s="6">
        <v>840.09870344207445</v>
      </c>
      <c r="S4348">
        <v>108</v>
      </c>
      <c r="T4348" t="str">
        <f ca="1">PROPER(TRIM(Table1[[#This Row],[Campaign Status]]))</f>
        <v>Active</v>
      </c>
      <c r="V4348" s="1">
        <f t="shared" si="201"/>
        <v>247</v>
      </c>
      <c r="W4348" t="str">
        <f t="shared" ca="1" si="202"/>
        <v>west</v>
      </c>
      <c r="X4348" s="6">
        <f t="shared" si="203"/>
        <v>-82.626999789627646</v>
      </c>
    </row>
    <row r="4349" spans="1:24" x14ac:dyDescent="0.3">
      <c r="A4349" t="s">
        <v>5464</v>
      </c>
      <c r="B4349" t="str">
        <f ca="1">PROPER(TRIM(Table1[[#This Row],[Campaign Name]]))</f>
        <v>Mega Discount</v>
      </c>
      <c r="C4349" t="str">
        <f ca="1">PROPER(TRIM(Table1[[#This Row],[Campaign Type]]))</f>
        <v>Retargeting</v>
      </c>
      <c r="D4349" t="str">
        <f ca="1">PROPER(TRIM(Table1[[#This Row],[Marketing Channel]]))</f>
        <v>Google Ads</v>
      </c>
      <c r="E4349" t="s">
        <v>1609</v>
      </c>
      <c r="F4349" t="s">
        <v>232</v>
      </c>
      <c r="G4349" t="s">
        <v>29</v>
      </c>
      <c r="H4349" t="s">
        <v>99</v>
      </c>
      <c r="I4349" t="s">
        <v>24</v>
      </c>
      <c r="J4349" t="s">
        <v>63</v>
      </c>
      <c r="K4349">
        <v>89825</v>
      </c>
      <c r="L4349">
        <v>9494</v>
      </c>
      <c r="M4349">
        <v>10.57</v>
      </c>
      <c r="N4349">
        <v>2263</v>
      </c>
      <c r="O4349">
        <v>23.84</v>
      </c>
      <c r="P4349">
        <v>9169.01</v>
      </c>
      <c r="Q4349">
        <v>7641.78</v>
      </c>
      <c r="R4349" s="6">
        <v>-16.656432919148308</v>
      </c>
      <c r="S4349">
        <v>2047</v>
      </c>
      <c r="T4349" t="str">
        <f ca="1">PROPER(TRIM(Table1[[#This Row],[Campaign Status]]))</f>
        <v>Active</v>
      </c>
      <c r="V4349" s="1">
        <f t="shared" si="201"/>
        <v>2263</v>
      </c>
      <c r="W4349" t="str">
        <f t="shared" ca="1" si="202"/>
        <v>North</v>
      </c>
      <c r="X4349" s="6">
        <f t="shared" si="203"/>
        <v>840.09870344207445</v>
      </c>
    </row>
    <row r="4350" spans="1:24" x14ac:dyDescent="0.3">
      <c r="A4350" t="s">
        <v>5465</v>
      </c>
      <c r="B4350" t="str">
        <f ca="1">PROPER(TRIM(Table1[[#This Row],[Campaign Name]]))</f>
        <v>Flash Sale</v>
      </c>
      <c r="C4350" t="str">
        <f ca="1">PROPER(TRIM(Table1[[#This Row],[Campaign Type]]))</f>
        <v>Retargeting</v>
      </c>
      <c r="D4350" t="str">
        <f ca="1">PROPER(TRIM(Table1[[#This Row],[Marketing Channel]]))</f>
        <v>Meta Ads</v>
      </c>
      <c r="E4350" t="s">
        <v>254</v>
      </c>
      <c r="F4350" t="s">
        <v>223</v>
      </c>
      <c r="G4350" t="s">
        <v>29</v>
      </c>
      <c r="H4350" t="s">
        <v>99</v>
      </c>
      <c r="I4350" t="s">
        <v>31</v>
      </c>
      <c r="J4350" t="s">
        <v>25</v>
      </c>
      <c r="K4350">
        <v>100646</v>
      </c>
      <c r="L4350">
        <v>9937</v>
      </c>
      <c r="M4350">
        <v>9.8699999999999992</v>
      </c>
      <c r="N4350">
        <v>411</v>
      </c>
      <c r="O4350">
        <v>4.1399999999999997</v>
      </c>
      <c r="P4350">
        <v>5676.58</v>
      </c>
      <c r="Q4350">
        <v>1591.72</v>
      </c>
      <c r="R4350" s="6">
        <v>-71.959877250034339</v>
      </c>
      <c r="S4350">
        <v>67</v>
      </c>
      <c r="T4350" t="str">
        <f ca="1">PROPER(TRIM(Table1[[#This Row],[Campaign Status]]))</f>
        <v>Completed</v>
      </c>
      <c r="V4350" s="1">
        <f t="shared" si="201"/>
        <v>411</v>
      </c>
      <c r="W4350" t="str">
        <f t="shared" ca="1" si="202"/>
        <v>North</v>
      </c>
      <c r="X4350" s="6">
        <f t="shared" si="203"/>
        <v>-16.656432919148308</v>
      </c>
    </row>
    <row r="4351" spans="1:24" x14ac:dyDescent="0.3">
      <c r="A4351" t="s">
        <v>5466</v>
      </c>
      <c r="B4351" t="str">
        <f ca="1">PROPER(TRIM(Table1[[#This Row],[Campaign Name]]))</f>
        <v>Summer Sale</v>
      </c>
      <c r="C4351" t="str">
        <f ca="1">PROPER(TRIM(Table1[[#This Row],[Campaign Type]]))</f>
        <v>Awareness</v>
      </c>
      <c r="D4351" t="str">
        <f ca="1">PROPER(TRIM(Table1[[#This Row],[Marketing Channel]]))</f>
        <v>Instagram</v>
      </c>
      <c r="E4351" t="s">
        <v>1917</v>
      </c>
      <c r="F4351" t="s">
        <v>495</v>
      </c>
      <c r="G4351" t="s">
        <v>11141</v>
      </c>
      <c r="H4351" t="s">
        <v>54</v>
      </c>
      <c r="I4351" t="s">
        <v>24</v>
      </c>
      <c r="J4351" t="s">
        <v>32</v>
      </c>
      <c r="K4351">
        <v>68720</v>
      </c>
      <c r="L4351">
        <v>2346</v>
      </c>
      <c r="M4351">
        <v>3.41</v>
      </c>
      <c r="N4351">
        <v>586</v>
      </c>
      <c r="O4351">
        <v>24.98</v>
      </c>
      <c r="P4351">
        <v>3982.6304252733912</v>
      </c>
      <c r="Q4351">
        <v>40113.03</v>
      </c>
      <c r="R4351" s="6">
        <v>907.19940633824706</v>
      </c>
      <c r="S4351">
        <v>296</v>
      </c>
      <c r="T4351" t="str">
        <f ca="1">PROPER(TRIM(Table1[[#This Row],[Campaign Status]]))</f>
        <v>Paused</v>
      </c>
      <c r="V4351" s="1">
        <f t="shared" si="201"/>
        <v>586</v>
      </c>
      <c r="W4351" t="str">
        <f t="shared" ca="1" si="202"/>
        <v>west</v>
      </c>
      <c r="X4351" s="6">
        <f t="shared" si="203"/>
        <v>-71.959877250034339</v>
      </c>
    </row>
    <row r="4352" spans="1:24" x14ac:dyDescent="0.3">
      <c r="A4352" t="s">
        <v>5467</v>
      </c>
      <c r="B4352" t="str">
        <f ca="1">PROPER(TRIM(Table1[[#This Row],[Campaign Name]]))</f>
        <v>New Launch</v>
      </c>
      <c r="C4352" t="str">
        <f ca="1">PROPER(TRIM(Table1[[#This Row],[Campaign Type]]))</f>
        <v>Awareness</v>
      </c>
      <c r="D4352" t="str">
        <f ca="1">PROPER(TRIM(Table1[[#This Row],[Marketing Channel]]))</f>
        <v>Google Ads</v>
      </c>
      <c r="E4352" t="s">
        <v>987</v>
      </c>
      <c r="F4352" t="s">
        <v>252</v>
      </c>
      <c r="G4352" t="s">
        <v>46</v>
      </c>
      <c r="H4352" t="s">
        <v>42</v>
      </c>
      <c r="I4352" t="s">
        <v>24</v>
      </c>
      <c r="J4352" t="s">
        <v>32</v>
      </c>
      <c r="K4352">
        <v>147017</v>
      </c>
      <c r="L4352">
        <v>19342</v>
      </c>
      <c r="M4352">
        <v>13.16</v>
      </c>
      <c r="N4352">
        <v>5609</v>
      </c>
      <c r="O4352">
        <v>29</v>
      </c>
      <c r="P4352">
        <v>3550.94</v>
      </c>
      <c r="Q4352">
        <v>2643.15</v>
      </c>
      <c r="R4352" s="6">
        <v>-25.564780030076541</v>
      </c>
      <c r="S4352">
        <v>5512</v>
      </c>
      <c r="T4352" t="str">
        <f ca="1">PROPER(TRIM(Table1[[#This Row],[Campaign Status]]))</f>
        <v>Completed</v>
      </c>
      <c r="V4352" s="1">
        <f t="shared" si="201"/>
        <v>5609</v>
      </c>
      <c r="W4352" t="str">
        <f t="shared" ca="1" si="202"/>
        <v>South</v>
      </c>
      <c r="X4352" s="6">
        <f t="shared" si="203"/>
        <v>907.19940633824706</v>
      </c>
    </row>
    <row r="4353" spans="1:24" x14ac:dyDescent="0.3">
      <c r="A4353" t="s">
        <v>5468</v>
      </c>
      <c r="B4353" t="str">
        <f ca="1">PROPER(TRIM(Table1[[#This Row],[Campaign Name]]))</f>
        <v>Summer Sale</v>
      </c>
      <c r="C4353" t="str">
        <f ca="1">PROPER(TRIM(Table1[[#This Row],[Campaign Type]]))</f>
        <v>Sales</v>
      </c>
      <c r="D4353" t="str">
        <f ca="1">PROPER(TRIM(Table1[[#This Row],[Marketing Channel]]))</f>
        <v>Linkedin</v>
      </c>
      <c r="E4353" t="s">
        <v>1281</v>
      </c>
      <c r="F4353" t="s">
        <v>544</v>
      </c>
      <c r="G4353" t="s">
        <v>29</v>
      </c>
      <c r="H4353" t="s">
        <v>67</v>
      </c>
      <c r="I4353" t="s">
        <v>62</v>
      </c>
      <c r="J4353" t="s">
        <v>63</v>
      </c>
      <c r="K4353">
        <v>157110</v>
      </c>
      <c r="L4353">
        <v>20519</v>
      </c>
      <c r="M4353">
        <v>13.06</v>
      </c>
      <c r="N4353">
        <v>4586</v>
      </c>
      <c r="O4353">
        <v>22.35</v>
      </c>
      <c r="P4353">
        <v>250</v>
      </c>
      <c r="Q4353">
        <v>41181.56</v>
      </c>
      <c r="R4353" s="6">
        <v>16372.624</v>
      </c>
      <c r="S4353">
        <v>2653</v>
      </c>
      <c r="T4353" t="str">
        <f ca="1">PROPER(TRIM(Table1[[#This Row],[Campaign Status]]))</f>
        <v>Paused</v>
      </c>
      <c r="V4353" s="1">
        <f t="shared" si="201"/>
        <v>4586</v>
      </c>
      <c r="W4353" t="str">
        <f t="shared" ca="1" si="202"/>
        <v>North</v>
      </c>
      <c r="X4353" s="6">
        <f t="shared" si="203"/>
        <v>-25.564780030076541</v>
      </c>
    </row>
    <row r="4354" spans="1:24" x14ac:dyDescent="0.3">
      <c r="A4354" t="s">
        <v>5469</v>
      </c>
      <c r="B4354" t="str">
        <f ca="1">PROPER(TRIM(Table1[[#This Row],[Campaign Name]]))</f>
        <v>Mega Discount</v>
      </c>
      <c r="C4354" t="str">
        <f ca="1">PROPER(TRIM(Table1[[#This Row],[Campaign Type]]))</f>
        <v>Lead Gen</v>
      </c>
      <c r="D4354" t="str">
        <f ca="1">PROPER(TRIM(Table1[[#This Row],[Marketing Channel]]))</f>
        <v>Email</v>
      </c>
      <c r="E4354" t="s">
        <v>716</v>
      </c>
      <c r="F4354" t="s">
        <v>57</v>
      </c>
      <c r="G4354" t="s">
        <v>46</v>
      </c>
      <c r="H4354" t="s">
        <v>30</v>
      </c>
      <c r="I4354" t="s">
        <v>24</v>
      </c>
      <c r="J4354" t="s">
        <v>63</v>
      </c>
      <c r="K4354">
        <v>101372</v>
      </c>
      <c r="L4354">
        <v>797</v>
      </c>
      <c r="M4354">
        <v>0.79</v>
      </c>
      <c r="N4354">
        <v>46</v>
      </c>
      <c r="O4354">
        <v>5.77</v>
      </c>
      <c r="P4354">
        <v>5000.8599999999997</v>
      </c>
      <c r="Q4354">
        <v>25954.23</v>
      </c>
      <c r="R4354" s="6">
        <v>418.99533280275796</v>
      </c>
      <c r="S4354">
        <v>40</v>
      </c>
      <c r="T4354" t="str">
        <f ca="1">PROPER(TRIM(Table1[[#This Row],[Campaign Status]]))</f>
        <v>Paused</v>
      </c>
      <c r="V4354" s="1">
        <f t="shared" ref="V4354:V4417" si="204">IF(N4354="",ROUND(L4354*O4354/100,0),N4354)</f>
        <v>46</v>
      </c>
      <c r="W4354" t="str">
        <f t="shared" ca="1" si="202"/>
        <v>South</v>
      </c>
      <c r="X4354" s="6">
        <f t="shared" si="203"/>
        <v>16372.624</v>
      </c>
    </row>
    <row r="4355" spans="1:24" x14ac:dyDescent="0.3">
      <c r="A4355" t="s">
        <v>5470</v>
      </c>
      <c r="B4355" t="str">
        <f ca="1">PROPER(TRIM(Table1[[#This Row],[Campaign Name]]))</f>
        <v>Mega Discount</v>
      </c>
      <c r="C4355" t="str">
        <f ca="1">PROPER(TRIM(Table1[[#This Row],[Campaign Type]]))</f>
        <v>Sales</v>
      </c>
      <c r="D4355" t="str">
        <f ca="1">PROPER(TRIM(Table1[[#This Row],[Marketing Channel]]))</f>
        <v>Linkedin</v>
      </c>
      <c r="E4355" t="s">
        <v>5471</v>
      </c>
      <c r="F4355" t="s">
        <v>300</v>
      </c>
      <c r="G4355" t="s">
        <v>41</v>
      </c>
      <c r="H4355" t="s">
        <v>11140</v>
      </c>
      <c r="I4355" t="s">
        <v>62</v>
      </c>
      <c r="J4355" t="s">
        <v>32</v>
      </c>
      <c r="K4355">
        <v>43860</v>
      </c>
      <c r="L4355">
        <v>306</v>
      </c>
      <c r="M4355">
        <v>0.7</v>
      </c>
      <c r="N4355">
        <v>62</v>
      </c>
      <c r="O4355">
        <v>20.260000000000002</v>
      </c>
      <c r="P4355">
        <v>9349.57</v>
      </c>
      <c r="Q4355">
        <v>28080.720000000001</v>
      </c>
      <c r="R4355" s="6">
        <v>200.3423686864744</v>
      </c>
      <c r="S4355">
        <v>39</v>
      </c>
      <c r="T4355" t="str">
        <f ca="1">PROPER(TRIM(Table1[[#This Row],[Campaign Status]]))</f>
        <v>Active</v>
      </c>
      <c r="V4355" s="1">
        <f t="shared" si="204"/>
        <v>62</v>
      </c>
      <c r="W4355" t="str">
        <f t="shared" ref="W4355:W4418" ca="1" si="205">IF(OR(D4355="Delhi",D4355="lucknow",D4355="jaipur"),"North",IF(OR(D4355="Bengaluru",D4355="chennai"),"South",IF(D4355="Kolkata","East",IF(OR(D4355="Mumbai",D4355="Pune",D4355="Ahmedabad"),"west","unknown"))))</f>
        <v>East</v>
      </c>
      <c r="X4355" s="6">
        <f t="shared" si="203"/>
        <v>418.99533280275796</v>
      </c>
    </row>
    <row r="4356" spans="1:24" x14ac:dyDescent="0.3">
      <c r="A4356" t="s">
        <v>5472</v>
      </c>
      <c r="B4356" t="str">
        <f ca="1">PROPER(TRIM(Table1[[#This Row],[Campaign Name]]))</f>
        <v>Summer Sale</v>
      </c>
      <c r="C4356" t="str">
        <f ca="1">PROPER(TRIM(Table1[[#This Row],[Campaign Type]]))</f>
        <v>Lead Gen</v>
      </c>
      <c r="D4356" t="str">
        <f ca="1">PROPER(TRIM(Table1[[#This Row],[Marketing Channel]]))</f>
        <v>Linkedin</v>
      </c>
      <c r="E4356" t="s">
        <v>2178</v>
      </c>
      <c r="F4356" t="s">
        <v>257</v>
      </c>
      <c r="G4356" t="s">
        <v>11141</v>
      </c>
      <c r="H4356" t="s">
        <v>54</v>
      </c>
      <c r="I4356" t="s">
        <v>68</v>
      </c>
      <c r="J4356" t="s">
        <v>25</v>
      </c>
      <c r="K4356">
        <v>34922</v>
      </c>
      <c r="L4356">
        <v>3492</v>
      </c>
      <c r="M4356">
        <v>10</v>
      </c>
      <c r="N4356">
        <v>423</v>
      </c>
      <c r="O4356">
        <v>12.11</v>
      </c>
      <c r="P4356">
        <v>3830.4648972188602</v>
      </c>
      <c r="Q4356">
        <v>35636.29</v>
      </c>
      <c r="R4356" s="6">
        <v>830.33850867225067</v>
      </c>
      <c r="S4356">
        <v>238</v>
      </c>
      <c r="T4356" t="str">
        <f ca="1">PROPER(TRIM(Table1[[#This Row],[Campaign Status]]))</f>
        <v>Paused</v>
      </c>
      <c r="V4356" s="1">
        <f t="shared" si="204"/>
        <v>423</v>
      </c>
      <c r="W4356" t="str">
        <f t="shared" ca="1" si="205"/>
        <v>west</v>
      </c>
      <c r="X4356" s="6">
        <f t="shared" ref="X4356:X4419" si="206">R4355*1</f>
        <v>200.3423686864744</v>
      </c>
    </row>
    <row r="4357" spans="1:24" hidden="1" x14ac:dyDescent="0.3">
      <c r="A4357" t="s">
        <v>5473</v>
      </c>
      <c r="B4357" t="str">
        <f ca="1">PROPER(TRIM(Table1[[#This Row],[Campaign Name]]))</f>
        <v>Summer Sale</v>
      </c>
      <c r="C4357" t="str">
        <f ca="1">PROPER(TRIM(Table1[[#This Row],[Campaign Type]]))</f>
        <v>Lead Gen</v>
      </c>
      <c r="D4357" t="str">
        <f ca="1">PROPER(TRIM(Table1[[#This Row],[Marketing Channel]]))</f>
        <v>Email</v>
      </c>
      <c r="E4357" t="s">
        <v>3000</v>
      </c>
      <c r="F4357" t="s">
        <v>519</v>
      </c>
      <c r="G4357" t="s">
        <v>29</v>
      </c>
      <c r="H4357" t="s">
        <v>99</v>
      </c>
      <c r="I4357" t="s">
        <v>24</v>
      </c>
      <c r="J4357" t="s">
        <v>32</v>
      </c>
      <c r="K4357">
        <v>111867</v>
      </c>
      <c r="L4357">
        <v>11820</v>
      </c>
      <c r="M4357">
        <v>10.57</v>
      </c>
      <c r="N4357">
        <v>3556</v>
      </c>
      <c r="O4357">
        <v>30.08</v>
      </c>
      <c r="P4357">
        <v>4021.4266195524165</v>
      </c>
      <c r="R4357" s="6" t="e">
        <v>#VALUE!</v>
      </c>
      <c r="S4357">
        <v>2889</v>
      </c>
      <c r="T4357" t="str">
        <f ca="1">PROPER(TRIM(Table1[[#This Row],[Campaign Status]]))</f>
        <v>Completed</v>
      </c>
      <c r="V4357" s="1">
        <f t="shared" si="204"/>
        <v>3556</v>
      </c>
      <c r="W4357" t="str">
        <f t="shared" ca="1" si="205"/>
        <v>North</v>
      </c>
      <c r="X4357" s="6">
        <f t="shared" si="206"/>
        <v>830.33850867225067</v>
      </c>
    </row>
    <row r="4358" spans="1:24" x14ac:dyDescent="0.3">
      <c r="A4358" t="s">
        <v>5474</v>
      </c>
      <c r="B4358" t="str">
        <f ca="1">PROPER(TRIM(Table1[[#This Row],[Campaign Name]]))</f>
        <v>Mega Discount</v>
      </c>
      <c r="C4358" t="str">
        <f ca="1">PROPER(TRIM(Table1[[#This Row],[Campaign Type]]))</f>
        <v>Retargeting</v>
      </c>
      <c r="D4358" t="str">
        <f ca="1">PROPER(TRIM(Table1[[#This Row],[Marketing Channel]]))</f>
        <v>Instagram</v>
      </c>
      <c r="E4358" t="s">
        <v>396</v>
      </c>
      <c r="F4358" t="s">
        <v>252</v>
      </c>
      <c r="G4358" t="s">
        <v>46</v>
      </c>
      <c r="H4358" t="s">
        <v>42</v>
      </c>
      <c r="I4358" t="s">
        <v>62</v>
      </c>
      <c r="J4358" t="s">
        <v>32</v>
      </c>
      <c r="K4358">
        <v>15526</v>
      </c>
      <c r="L4358">
        <v>1520</v>
      </c>
      <c r="M4358">
        <v>9.7899999999999991</v>
      </c>
      <c r="N4358">
        <v>8</v>
      </c>
      <c r="O4358">
        <v>0.53</v>
      </c>
      <c r="P4358">
        <v>3982.6304252733912</v>
      </c>
      <c r="Q4358">
        <v>6189.55</v>
      </c>
      <c r="R4358" s="6">
        <v>55.413617108976744</v>
      </c>
      <c r="S4358">
        <v>4</v>
      </c>
      <c r="T4358" t="str">
        <f ca="1">PROPER(TRIM(Table1[[#This Row],[Campaign Status]]))</f>
        <v>Active</v>
      </c>
      <c r="V4358" s="1">
        <f t="shared" si="204"/>
        <v>8</v>
      </c>
      <c r="W4358" t="str">
        <f t="shared" ca="1" si="205"/>
        <v>South</v>
      </c>
      <c r="X4358" s="6" t="e">
        <f t="shared" si="206"/>
        <v>#VALUE!</v>
      </c>
    </row>
    <row r="4359" spans="1:24" x14ac:dyDescent="0.3">
      <c r="A4359" t="s">
        <v>5475</v>
      </c>
      <c r="B4359" t="str">
        <f ca="1">PROPER(TRIM(Table1[[#This Row],[Campaign Name]]))</f>
        <v>Mega Discount</v>
      </c>
      <c r="C4359" t="str">
        <f ca="1">PROPER(TRIM(Table1[[#This Row],[Campaign Type]]))</f>
        <v>Awareness</v>
      </c>
      <c r="D4359" t="str">
        <f ca="1">PROPER(TRIM(Table1[[#This Row],[Marketing Channel]]))</f>
        <v>Instagram</v>
      </c>
      <c r="E4359" t="s">
        <v>2007</v>
      </c>
      <c r="F4359" t="s">
        <v>509</v>
      </c>
      <c r="G4359" t="s">
        <v>29</v>
      </c>
      <c r="H4359" t="s">
        <v>67</v>
      </c>
      <c r="I4359" t="s">
        <v>68</v>
      </c>
      <c r="J4359" t="s">
        <v>32</v>
      </c>
      <c r="K4359">
        <v>5869</v>
      </c>
      <c r="L4359">
        <v>623</v>
      </c>
      <c r="M4359">
        <v>10.62</v>
      </c>
      <c r="N4359">
        <v>18</v>
      </c>
      <c r="O4359">
        <v>2.89</v>
      </c>
      <c r="P4359">
        <v>3982.6304252733912</v>
      </c>
      <c r="Q4359">
        <v>10551.36</v>
      </c>
      <c r="R4359" s="6">
        <v>164.93444968034393</v>
      </c>
      <c r="S4359">
        <v>3</v>
      </c>
      <c r="T4359" t="str">
        <f ca="1">PROPER(TRIM(Table1[[#This Row],[Campaign Status]]))</f>
        <v>Active</v>
      </c>
      <c r="V4359" s="1">
        <f t="shared" si="204"/>
        <v>18</v>
      </c>
      <c r="W4359" t="str">
        <f t="shared" ca="1" si="205"/>
        <v>North</v>
      </c>
      <c r="X4359" s="6">
        <f t="shared" si="206"/>
        <v>55.413617108976744</v>
      </c>
    </row>
    <row r="4360" spans="1:24" x14ac:dyDescent="0.3">
      <c r="A4360" t="s">
        <v>5476</v>
      </c>
      <c r="B4360" t="str">
        <f ca="1">PROPER(TRIM(Table1[[#This Row],[Campaign Name]]))</f>
        <v>Summer Sale</v>
      </c>
      <c r="C4360" t="str">
        <f ca="1">PROPER(TRIM(Table1[[#This Row],[Campaign Type]]))</f>
        <v>Awareness</v>
      </c>
      <c r="D4360" t="str">
        <f ca="1">PROPER(TRIM(Table1[[#This Row],[Marketing Channel]]))</f>
        <v>Google Ads</v>
      </c>
      <c r="E4360" t="s">
        <v>2139</v>
      </c>
      <c r="F4360" t="s">
        <v>197</v>
      </c>
      <c r="G4360" t="s">
        <v>29</v>
      </c>
      <c r="H4360" t="s">
        <v>99</v>
      </c>
      <c r="I4360" t="s">
        <v>24</v>
      </c>
      <c r="J4360" t="s">
        <v>32</v>
      </c>
      <c r="K4360">
        <v>6225</v>
      </c>
      <c r="L4360">
        <v>537</v>
      </c>
      <c r="M4360">
        <v>8.6300000000000008</v>
      </c>
      <c r="N4360">
        <v>114</v>
      </c>
      <c r="O4360">
        <v>21.23</v>
      </c>
      <c r="P4360">
        <v>14280.03</v>
      </c>
      <c r="Q4360">
        <v>42801.760000000002</v>
      </c>
      <c r="R4360" s="6">
        <v>199.73158319695409</v>
      </c>
      <c r="S4360">
        <v>41</v>
      </c>
      <c r="T4360" t="str">
        <f ca="1">PROPER(TRIM(Table1[[#This Row],[Campaign Status]]))</f>
        <v>Paused</v>
      </c>
      <c r="V4360" s="1">
        <f t="shared" si="204"/>
        <v>114</v>
      </c>
      <c r="W4360" t="str">
        <f t="shared" ca="1" si="205"/>
        <v>North</v>
      </c>
      <c r="X4360" s="6">
        <f t="shared" si="206"/>
        <v>164.93444968034393</v>
      </c>
    </row>
    <row r="4361" spans="1:24" x14ac:dyDescent="0.3">
      <c r="A4361" t="s">
        <v>5477</v>
      </c>
      <c r="B4361" t="str">
        <f ca="1">PROPER(TRIM(Table1[[#This Row],[Campaign Name]]))</f>
        <v>Flash Sale</v>
      </c>
      <c r="C4361" t="str">
        <f ca="1">PROPER(TRIM(Table1[[#This Row],[Campaign Type]]))</f>
        <v>Lead Gen</v>
      </c>
      <c r="D4361" t="str">
        <f ca="1">PROPER(TRIM(Table1[[#This Row],[Marketing Channel]]))</f>
        <v>Email</v>
      </c>
      <c r="E4361" t="s">
        <v>811</v>
      </c>
      <c r="F4361" t="s">
        <v>211</v>
      </c>
      <c r="G4361" t="s">
        <v>41</v>
      </c>
      <c r="H4361" t="s">
        <v>11140</v>
      </c>
      <c r="I4361" t="s">
        <v>24</v>
      </c>
      <c r="J4361" t="s">
        <v>25</v>
      </c>
      <c r="K4361">
        <v>103110</v>
      </c>
      <c r="L4361">
        <v>7298</v>
      </c>
      <c r="M4361">
        <v>7.08</v>
      </c>
      <c r="N4361">
        <v>1806</v>
      </c>
      <c r="O4361">
        <v>24.75</v>
      </c>
      <c r="P4361">
        <v>250</v>
      </c>
      <c r="Q4361">
        <v>17606.66</v>
      </c>
      <c r="R4361" s="6">
        <v>6942.6640000000007</v>
      </c>
      <c r="S4361">
        <v>907</v>
      </c>
      <c r="T4361" t="str">
        <f ca="1">PROPER(TRIM(Table1[[#This Row],[Campaign Status]]))</f>
        <v>Completed</v>
      </c>
      <c r="V4361" s="1">
        <f t="shared" si="204"/>
        <v>1806</v>
      </c>
      <c r="W4361" t="str">
        <f t="shared" ca="1" si="205"/>
        <v>East</v>
      </c>
      <c r="X4361" s="6">
        <f t="shared" si="206"/>
        <v>199.73158319695409</v>
      </c>
    </row>
    <row r="4362" spans="1:24" x14ac:dyDescent="0.3">
      <c r="A4362" t="s">
        <v>5478</v>
      </c>
      <c r="B4362" t="str">
        <f ca="1">PROPER(TRIM(Table1[[#This Row],[Campaign Name]]))</f>
        <v>Mega Discount</v>
      </c>
      <c r="C4362" t="str">
        <f ca="1">PROPER(TRIM(Table1[[#This Row],[Campaign Type]]))</f>
        <v>Retargeting</v>
      </c>
      <c r="D4362" t="str">
        <f ca="1">PROPER(TRIM(Table1[[#This Row],[Marketing Channel]]))</f>
        <v>Meta Ads</v>
      </c>
      <c r="E4362" t="s">
        <v>1099</v>
      </c>
      <c r="F4362" t="s">
        <v>516</v>
      </c>
      <c r="G4362" t="s">
        <v>11141</v>
      </c>
      <c r="H4362" t="s">
        <v>36</v>
      </c>
      <c r="I4362" t="s">
        <v>24</v>
      </c>
      <c r="J4362" t="s">
        <v>25</v>
      </c>
      <c r="K4362">
        <v>19986</v>
      </c>
      <c r="L4362">
        <v>2599</v>
      </c>
      <c r="M4362">
        <v>13</v>
      </c>
      <c r="N4362">
        <v>149</v>
      </c>
      <c r="O4362">
        <v>5.73</v>
      </c>
      <c r="P4362">
        <v>3817.8497265160554</v>
      </c>
      <c r="Q4362">
        <v>49643.6</v>
      </c>
      <c r="R4362" s="6">
        <v>1200.3026194355173</v>
      </c>
      <c r="S4362">
        <v>121</v>
      </c>
      <c r="T4362" t="str">
        <f ca="1">PROPER(TRIM(Table1[[#This Row],[Campaign Status]]))</f>
        <v>Active</v>
      </c>
      <c r="V4362" s="1">
        <f t="shared" si="204"/>
        <v>149</v>
      </c>
      <c r="W4362" t="str">
        <f t="shared" ca="1" si="205"/>
        <v>west</v>
      </c>
      <c r="X4362" s="6">
        <f t="shared" si="206"/>
        <v>6942.6640000000007</v>
      </c>
    </row>
    <row r="4363" spans="1:24" x14ac:dyDescent="0.3">
      <c r="A4363" t="s">
        <v>5479</v>
      </c>
      <c r="B4363" t="str">
        <f ca="1">PROPER(TRIM(Table1[[#This Row],[Campaign Name]]))</f>
        <v>Summer Sale</v>
      </c>
      <c r="C4363" t="str">
        <f ca="1">PROPER(TRIM(Table1[[#This Row],[Campaign Type]]))</f>
        <v>Sales</v>
      </c>
      <c r="D4363" t="str">
        <f ca="1">PROPER(TRIM(Table1[[#This Row],[Marketing Channel]]))</f>
        <v>Instagram</v>
      </c>
      <c r="E4363" t="s">
        <v>873</v>
      </c>
      <c r="F4363" t="s">
        <v>223</v>
      </c>
      <c r="G4363" t="s">
        <v>11141</v>
      </c>
      <c r="H4363" t="s">
        <v>36</v>
      </c>
      <c r="I4363" t="s">
        <v>31</v>
      </c>
      <c r="J4363" t="s">
        <v>63</v>
      </c>
      <c r="K4363">
        <v>159186</v>
      </c>
      <c r="L4363">
        <v>509</v>
      </c>
      <c r="M4363">
        <v>0.32</v>
      </c>
      <c r="N4363">
        <v>58</v>
      </c>
      <c r="O4363">
        <v>11.39</v>
      </c>
      <c r="P4363">
        <v>3982.6304252733912</v>
      </c>
      <c r="Q4363">
        <v>38012.620000000003</v>
      </c>
      <c r="R4363" s="6">
        <v>854.46014168865781</v>
      </c>
      <c r="S4363">
        <v>10</v>
      </c>
      <c r="T4363" t="str">
        <f ca="1">PROPER(TRIM(Table1[[#This Row],[Campaign Status]]))</f>
        <v>Active</v>
      </c>
      <c r="V4363" s="1">
        <f t="shared" si="204"/>
        <v>58</v>
      </c>
      <c r="W4363" t="str">
        <f t="shared" ca="1" si="205"/>
        <v>west</v>
      </c>
      <c r="X4363" s="6">
        <f t="shared" si="206"/>
        <v>1200.3026194355173</v>
      </c>
    </row>
    <row r="4364" spans="1:24" x14ac:dyDescent="0.3">
      <c r="A4364" t="s">
        <v>5480</v>
      </c>
      <c r="B4364" t="str">
        <f ca="1">PROPER(TRIM(Table1[[#This Row],[Campaign Name]]))</f>
        <v>Mega Discount</v>
      </c>
      <c r="C4364" t="str">
        <f ca="1">PROPER(TRIM(Table1[[#This Row],[Campaign Type]]))</f>
        <v>Awareness</v>
      </c>
      <c r="D4364" t="str">
        <f ca="1">PROPER(TRIM(Table1[[#This Row],[Marketing Channel]]))</f>
        <v>Youtube</v>
      </c>
      <c r="E4364" t="s">
        <v>1102</v>
      </c>
      <c r="F4364" t="s">
        <v>164</v>
      </c>
      <c r="G4364" t="s">
        <v>11141</v>
      </c>
      <c r="H4364" t="s">
        <v>36</v>
      </c>
      <c r="I4364" t="s">
        <v>68</v>
      </c>
      <c r="J4364" t="s">
        <v>63</v>
      </c>
      <c r="K4364">
        <v>85947</v>
      </c>
      <c r="L4364">
        <v>4882</v>
      </c>
      <c r="M4364">
        <v>5.68</v>
      </c>
      <c r="N4364">
        <v>1458</v>
      </c>
      <c r="O4364">
        <v>29.86</v>
      </c>
      <c r="P4364">
        <v>3891.7088323699436</v>
      </c>
      <c r="Q4364">
        <v>21693.17</v>
      </c>
      <c r="R4364" s="6">
        <v>457.42017027490351</v>
      </c>
      <c r="S4364">
        <v>625</v>
      </c>
      <c r="T4364" t="str">
        <f ca="1">PROPER(TRIM(Table1[[#This Row],[Campaign Status]]))</f>
        <v>Paused</v>
      </c>
      <c r="V4364" s="1">
        <f t="shared" si="204"/>
        <v>1458</v>
      </c>
      <c r="W4364" t="str">
        <f t="shared" ca="1" si="205"/>
        <v>west</v>
      </c>
      <c r="X4364" s="6">
        <f t="shared" si="206"/>
        <v>854.46014168865781</v>
      </c>
    </row>
    <row r="4365" spans="1:24" x14ac:dyDescent="0.3">
      <c r="A4365" t="s">
        <v>5481</v>
      </c>
      <c r="B4365" t="str">
        <f ca="1">PROPER(TRIM(Table1[[#This Row],[Campaign Name]]))</f>
        <v>Flash Sale</v>
      </c>
      <c r="C4365" t="str">
        <f ca="1">PROPER(TRIM(Table1[[#This Row],[Campaign Type]]))</f>
        <v>Lead Gen</v>
      </c>
      <c r="D4365" t="str">
        <f ca="1">PROPER(TRIM(Table1[[#This Row],[Marketing Channel]]))</f>
        <v>Instagram</v>
      </c>
      <c r="E4365" t="s">
        <v>328</v>
      </c>
      <c r="F4365" t="s">
        <v>249</v>
      </c>
      <c r="G4365" t="s">
        <v>41</v>
      </c>
      <c r="H4365" t="s">
        <v>11140</v>
      </c>
      <c r="I4365" t="s">
        <v>31</v>
      </c>
      <c r="J4365" t="s">
        <v>63</v>
      </c>
      <c r="K4365">
        <v>190863</v>
      </c>
      <c r="L4365">
        <v>8133</v>
      </c>
      <c r="M4365">
        <v>4.26</v>
      </c>
      <c r="N4365">
        <v>1823</v>
      </c>
      <c r="O4365">
        <v>22.41</v>
      </c>
      <c r="P4365">
        <v>14363.13</v>
      </c>
      <c r="Q4365">
        <v>34035.65</v>
      </c>
      <c r="R4365" s="6">
        <v>136.96541074264456</v>
      </c>
      <c r="S4365">
        <v>589</v>
      </c>
      <c r="T4365" t="str">
        <f ca="1">PROPER(TRIM(Table1[[#This Row],[Campaign Status]]))</f>
        <v>Completed</v>
      </c>
      <c r="V4365" s="1">
        <f t="shared" si="204"/>
        <v>1823</v>
      </c>
      <c r="W4365" t="str">
        <f t="shared" ca="1" si="205"/>
        <v>East</v>
      </c>
      <c r="X4365" s="6">
        <f t="shared" si="206"/>
        <v>457.42017027490351</v>
      </c>
    </row>
    <row r="4366" spans="1:24" x14ac:dyDescent="0.3">
      <c r="A4366" t="s">
        <v>5482</v>
      </c>
      <c r="B4366" t="str">
        <f ca="1">PROPER(TRIM(Table1[[#This Row],[Campaign Name]]))</f>
        <v>Mega Discount</v>
      </c>
      <c r="C4366" t="str">
        <f ca="1">PROPER(TRIM(Table1[[#This Row],[Campaign Type]]))</f>
        <v>Sales</v>
      </c>
      <c r="D4366" t="str">
        <f ca="1">PROPER(TRIM(Table1[[#This Row],[Marketing Channel]]))</f>
        <v>Meta Ads</v>
      </c>
      <c r="E4366" t="s">
        <v>188</v>
      </c>
      <c r="F4366" t="s">
        <v>252</v>
      </c>
      <c r="G4366" t="s">
        <v>29</v>
      </c>
      <c r="H4366" t="s">
        <v>99</v>
      </c>
      <c r="I4366" t="s">
        <v>68</v>
      </c>
      <c r="J4366" t="s">
        <v>63</v>
      </c>
      <c r="K4366">
        <v>120446</v>
      </c>
      <c r="L4366">
        <v>3080</v>
      </c>
      <c r="M4366">
        <v>2.56</v>
      </c>
      <c r="N4366">
        <v>321</v>
      </c>
      <c r="O4366">
        <v>10.42</v>
      </c>
      <c r="P4366">
        <v>2460.69</v>
      </c>
      <c r="Q4366">
        <v>6035.54</v>
      </c>
      <c r="R4366" s="6">
        <v>145.27835688363834</v>
      </c>
      <c r="S4366">
        <v>321</v>
      </c>
      <c r="T4366" t="str">
        <f ca="1">PROPER(TRIM(Table1[[#This Row],[Campaign Status]]))</f>
        <v>Paused</v>
      </c>
      <c r="V4366" s="1">
        <f t="shared" si="204"/>
        <v>321</v>
      </c>
      <c r="W4366" t="str">
        <f t="shared" ca="1" si="205"/>
        <v>North</v>
      </c>
      <c r="X4366" s="6">
        <f t="shared" si="206"/>
        <v>136.96541074264456</v>
      </c>
    </row>
    <row r="4367" spans="1:24" x14ac:dyDescent="0.3">
      <c r="A4367" t="s">
        <v>5483</v>
      </c>
      <c r="B4367" t="str">
        <f ca="1">PROPER(TRIM(Table1[[#This Row],[Campaign Name]]))</f>
        <v>Summer Sale</v>
      </c>
      <c r="C4367" t="str">
        <f ca="1">PROPER(TRIM(Table1[[#This Row],[Campaign Type]]))</f>
        <v>Retargeting</v>
      </c>
      <c r="D4367" t="str">
        <f ca="1">PROPER(TRIM(Table1[[#This Row],[Marketing Channel]]))</f>
        <v>Youtube</v>
      </c>
      <c r="E4367" t="s">
        <v>1732</v>
      </c>
      <c r="F4367" t="s">
        <v>252</v>
      </c>
      <c r="G4367" t="s">
        <v>11141</v>
      </c>
      <c r="H4367" t="s">
        <v>54</v>
      </c>
      <c r="I4367" t="s">
        <v>24</v>
      </c>
      <c r="J4367" t="s">
        <v>32</v>
      </c>
      <c r="K4367">
        <v>196982</v>
      </c>
      <c r="L4367">
        <v>5013</v>
      </c>
      <c r="M4367">
        <v>2.54</v>
      </c>
      <c r="N4367">
        <v>1569</v>
      </c>
      <c r="O4367">
        <v>31.3</v>
      </c>
      <c r="P4367">
        <v>3891.7088323699436</v>
      </c>
      <c r="Q4367">
        <v>12215.25</v>
      </c>
      <c r="R4367" s="6">
        <v>213.87882614438166</v>
      </c>
      <c r="S4367">
        <v>481</v>
      </c>
      <c r="T4367" t="str">
        <f ca="1">PROPER(TRIM(Table1[[#This Row],[Campaign Status]]))</f>
        <v>Paused</v>
      </c>
      <c r="V4367" s="1">
        <f t="shared" si="204"/>
        <v>1569</v>
      </c>
      <c r="W4367" t="str">
        <f t="shared" ca="1" si="205"/>
        <v>west</v>
      </c>
      <c r="X4367" s="6">
        <f t="shared" si="206"/>
        <v>145.27835688363834</v>
      </c>
    </row>
    <row r="4368" spans="1:24" hidden="1" x14ac:dyDescent="0.3">
      <c r="A4368" t="s">
        <v>5484</v>
      </c>
      <c r="B4368" t="str">
        <f ca="1">PROPER(TRIM(Table1[[#This Row],[Campaign Name]]))</f>
        <v>Mega Discount</v>
      </c>
      <c r="C4368" t="str">
        <f ca="1">PROPER(TRIM(Table1[[#This Row],[Campaign Type]]))</f>
        <v>Lead Gen</v>
      </c>
      <c r="D4368" t="str">
        <f ca="1">PROPER(TRIM(Table1[[#This Row],[Marketing Channel]]))</f>
        <v>Google Ads</v>
      </c>
      <c r="E4368" t="s">
        <v>175</v>
      </c>
      <c r="F4368" t="s">
        <v>620</v>
      </c>
      <c r="G4368" t="s">
        <v>11141</v>
      </c>
      <c r="H4368" t="s">
        <v>36</v>
      </c>
      <c r="I4368" t="s">
        <v>62</v>
      </c>
      <c r="J4368" t="s">
        <v>63</v>
      </c>
      <c r="K4368">
        <v>134293</v>
      </c>
      <c r="L4368">
        <v>7723</v>
      </c>
      <c r="M4368">
        <v>5.75</v>
      </c>
      <c r="N4368">
        <v>797</v>
      </c>
      <c r="O4368">
        <v>10.32</v>
      </c>
      <c r="P4368">
        <v>3988.1535696969677</v>
      </c>
      <c r="R4368" s="6" t="e">
        <v>#VALUE!</v>
      </c>
      <c r="S4368">
        <v>498</v>
      </c>
      <c r="T4368" t="str">
        <f ca="1">PROPER(TRIM(Table1[[#This Row],[Campaign Status]]))</f>
        <v>Completed</v>
      </c>
      <c r="V4368" s="1">
        <f t="shared" si="204"/>
        <v>797</v>
      </c>
      <c r="W4368" t="str">
        <f t="shared" ca="1" si="205"/>
        <v>west</v>
      </c>
      <c r="X4368" s="6">
        <f t="shared" si="206"/>
        <v>213.87882614438166</v>
      </c>
    </row>
    <row r="4369" spans="1:24" x14ac:dyDescent="0.3">
      <c r="A4369" t="s">
        <v>5485</v>
      </c>
      <c r="B4369" t="str">
        <f ca="1">PROPER(TRIM(Table1[[#This Row],[Campaign Name]]))</f>
        <v>New Launch</v>
      </c>
      <c r="C4369" t="str">
        <f ca="1">PROPER(TRIM(Table1[[#This Row],[Campaign Type]]))</f>
        <v>Awareness</v>
      </c>
      <c r="D4369" t="str">
        <f ca="1">PROPER(TRIM(Table1[[#This Row],[Marketing Channel]]))</f>
        <v>Instagram</v>
      </c>
      <c r="E4369" t="s">
        <v>518</v>
      </c>
      <c r="F4369" t="s">
        <v>77</v>
      </c>
      <c r="G4369" t="s">
        <v>11141</v>
      </c>
      <c r="H4369" t="s">
        <v>36</v>
      </c>
      <c r="I4369" t="s">
        <v>24</v>
      </c>
      <c r="J4369" t="s">
        <v>25</v>
      </c>
      <c r="K4369">
        <v>133396</v>
      </c>
      <c r="L4369">
        <v>14342</v>
      </c>
      <c r="M4369">
        <v>10.75</v>
      </c>
      <c r="N4369">
        <v>30</v>
      </c>
      <c r="O4369">
        <v>0.21</v>
      </c>
      <c r="P4369">
        <v>250</v>
      </c>
      <c r="Q4369">
        <v>45328</v>
      </c>
      <c r="R4369" s="6">
        <v>18031.2</v>
      </c>
      <c r="S4369">
        <v>6</v>
      </c>
      <c r="T4369" t="str">
        <f ca="1">PROPER(TRIM(Table1[[#This Row],[Campaign Status]]))</f>
        <v>Completed</v>
      </c>
      <c r="V4369" s="1">
        <f t="shared" si="204"/>
        <v>30</v>
      </c>
      <c r="W4369" t="str">
        <f t="shared" ca="1" si="205"/>
        <v>west</v>
      </c>
      <c r="X4369" s="6" t="e">
        <f t="shared" si="206"/>
        <v>#VALUE!</v>
      </c>
    </row>
    <row r="4370" spans="1:24" x14ac:dyDescent="0.3">
      <c r="A4370" t="s">
        <v>5486</v>
      </c>
      <c r="B4370" t="str">
        <f ca="1">PROPER(TRIM(Table1[[#This Row],[Campaign Name]]))</f>
        <v>New Launch</v>
      </c>
      <c r="C4370" t="str">
        <f ca="1">PROPER(TRIM(Table1[[#This Row],[Campaign Type]]))</f>
        <v>Retargeting</v>
      </c>
      <c r="D4370" t="str">
        <f ca="1">PROPER(TRIM(Table1[[#This Row],[Marketing Channel]]))</f>
        <v>Meta Ads</v>
      </c>
      <c r="E4370" t="s">
        <v>1437</v>
      </c>
      <c r="F4370" t="s">
        <v>1333</v>
      </c>
      <c r="G4370" t="s">
        <v>41</v>
      </c>
      <c r="H4370" t="s">
        <v>11140</v>
      </c>
      <c r="I4370" t="s">
        <v>62</v>
      </c>
      <c r="J4370" t="s">
        <v>32</v>
      </c>
      <c r="K4370">
        <v>37482</v>
      </c>
      <c r="L4370">
        <v>5137</v>
      </c>
      <c r="M4370">
        <v>13.71</v>
      </c>
      <c r="N4370">
        <v>940</v>
      </c>
      <c r="O4370">
        <v>18.3</v>
      </c>
      <c r="P4370">
        <v>3817.8497265160554</v>
      </c>
      <c r="Q4370">
        <v>19134.27</v>
      </c>
      <c r="R4370" s="6">
        <v>401.17923361695034</v>
      </c>
      <c r="S4370">
        <v>520</v>
      </c>
      <c r="T4370" t="str">
        <f ca="1">PROPER(TRIM(Table1[[#This Row],[Campaign Status]]))</f>
        <v>Paused</v>
      </c>
      <c r="V4370" s="1">
        <f t="shared" si="204"/>
        <v>940</v>
      </c>
      <c r="W4370" t="str">
        <f t="shared" ca="1" si="205"/>
        <v>East</v>
      </c>
      <c r="X4370" s="6">
        <f t="shared" si="206"/>
        <v>18031.2</v>
      </c>
    </row>
    <row r="4371" spans="1:24" x14ac:dyDescent="0.3">
      <c r="A4371" t="s">
        <v>5487</v>
      </c>
      <c r="B4371" t="str">
        <f ca="1">PROPER(TRIM(Table1[[#This Row],[Campaign Name]]))</f>
        <v>New Launch</v>
      </c>
      <c r="C4371" t="str">
        <f ca="1">PROPER(TRIM(Table1[[#This Row],[Campaign Type]]))</f>
        <v>Sales</v>
      </c>
      <c r="D4371" t="str">
        <f ca="1">PROPER(TRIM(Table1[[#This Row],[Marketing Channel]]))</f>
        <v>Youtube</v>
      </c>
      <c r="E4371" t="s">
        <v>2012</v>
      </c>
      <c r="F4371" t="s">
        <v>45</v>
      </c>
      <c r="G4371" t="s">
        <v>29</v>
      </c>
      <c r="H4371" t="s">
        <v>61</v>
      </c>
      <c r="I4371" t="s">
        <v>24</v>
      </c>
      <c r="J4371" t="s">
        <v>25</v>
      </c>
      <c r="K4371">
        <v>164995</v>
      </c>
      <c r="L4371">
        <v>12754</v>
      </c>
      <c r="M4371">
        <v>7.73</v>
      </c>
      <c r="N4371">
        <v>1243</v>
      </c>
      <c r="O4371">
        <v>9.75</v>
      </c>
      <c r="P4371">
        <v>3891.7088323699436</v>
      </c>
      <c r="Q4371">
        <v>28208.25</v>
      </c>
      <c r="R4371" s="6">
        <v>624.82940566809964</v>
      </c>
      <c r="S4371">
        <v>1116</v>
      </c>
      <c r="T4371" t="str">
        <f ca="1">PROPER(TRIM(Table1[[#This Row],[Campaign Status]]))</f>
        <v>Active</v>
      </c>
      <c r="V4371" s="1">
        <f t="shared" si="204"/>
        <v>1243</v>
      </c>
      <c r="W4371" t="str">
        <f t="shared" ca="1" si="205"/>
        <v>North</v>
      </c>
      <c r="X4371" s="6">
        <f t="shared" si="206"/>
        <v>401.17923361695034</v>
      </c>
    </row>
    <row r="4372" spans="1:24" x14ac:dyDescent="0.3">
      <c r="A4372" t="s">
        <v>5488</v>
      </c>
      <c r="B4372" t="str">
        <f ca="1">PROPER(TRIM(Table1[[#This Row],[Campaign Name]]))</f>
        <v>Flash Sale</v>
      </c>
      <c r="C4372" t="str">
        <f ca="1">PROPER(TRIM(Table1[[#This Row],[Campaign Type]]))</f>
        <v>Sales</v>
      </c>
      <c r="D4372" t="str">
        <f ca="1">PROPER(TRIM(Table1[[#This Row],[Marketing Channel]]))</f>
        <v>Meta Ads</v>
      </c>
      <c r="E4372" t="s">
        <v>528</v>
      </c>
      <c r="F4372" t="s">
        <v>1016</v>
      </c>
      <c r="G4372" t="s">
        <v>11141</v>
      </c>
      <c r="H4372" t="s">
        <v>36</v>
      </c>
      <c r="I4372" t="s">
        <v>24</v>
      </c>
      <c r="J4372" t="s">
        <v>63</v>
      </c>
      <c r="K4372">
        <v>167698</v>
      </c>
      <c r="L4372">
        <v>15800</v>
      </c>
      <c r="M4372">
        <v>9.42</v>
      </c>
      <c r="N4372">
        <v>756</v>
      </c>
      <c r="O4372">
        <v>4.78</v>
      </c>
      <c r="P4372">
        <v>250</v>
      </c>
      <c r="Q4372">
        <v>32297.66</v>
      </c>
      <c r="R4372" s="6">
        <v>12819.064</v>
      </c>
      <c r="S4372">
        <v>694</v>
      </c>
      <c r="T4372" t="str">
        <f ca="1">PROPER(TRIM(Table1[[#This Row],[Campaign Status]]))</f>
        <v>Completed</v>
      </c>
      <c r="V4372" s="1">
        <f t="shared" si="204"/>
        <v>756</v>
      </c>
      <c r="W4372" t="str">
        <f t="shared" ca="1" si="205"/>
        <v>west</v>
      </c>
      <c r="X4372" s="6">
        <f t="shared" si="206"/>
        <v>624.82940566809964</v>
      </c>
    </row>
    <row r="4373" spans="1:24" x14ac:dyDescent="0.3">
      <c r="A4373" t="s">
        <v>5489</v>
      </c>
      <c r="B4373" t="str">
        <f ca="1">PROPER(TRIM(Table1[[#This Row],[Campaign Name]]))</f>
        <v>Summer Sale</v>
      </c>
      <c r="C4373" t="str">
        <f ca="1">PROPER(TRIM(Table1[[#This Row],[Campaign Type]]))</f>
        <v>Lead Gen</v>
      </c>
      <c r="D4373" t="str">
        <f ca="1">PROPER(TRIM(Table1[[#This Row],[Marketing Channel]]))</f>
        <v>Email</v>
      </c>
      <c r="E4373" t="s">
        <v>302</v>
      </c>
      <c r="F4373" t="s">
        <v>590</v>
      </c>
      <c r="G4373" t="s">
        <v>29</v>
      </c>
      <c r="H4373" t="s">
        <v>61</v>
      </c>
      <c r="I4373" t="s">
        <v>24</v>
      </c>
      <c r="J4373" t="s">
        <v>63</v>
      </c>
      <c r="K4373">
        <v>143913</v>
      </c>
      <c r="L4373">
        <v>3351</v>
      </c>
      <c r="M4373">
        <v>2.33</v>
      </c>
      <c r="N4373">
        <v>541</v>
      </c>
      <c r="O4373">
        <v>16.14</v>
      </c>
      <c r="P4373">
        <v>4021.4266195524165</v>
      </c>
      <c r="Q4373">
        <v>43298.87</v>
      </c>
      <c r="R4373" s="6">
        <v>976.70421709246932</v>
      </c>
      <c r="S4373">
        <v>410</v>
      </c>
      <c r="T4373" t="str">
        <f ca="1">PROPER(TRIM(Table1[[#This Row],[Campaign Status]]))</f>
        <v>Paused</v>
      </c>
      <c r="V4373" s="1">
        <f t="shared" si="204"/>
        <v>541</v>
      </c>
      <c r="W4373" t="str">
        <f t="shared" ca="1" si="205"/>
        <v>North</v>
      </c>
      <c r="X4373" s="6">
        <f t="shared" si="206"/>
        <v>12819.064</v>
      </c>
    </row>
    <row r="4374" spans="1:24" x14ac:dyDescent="0.3">
      <c r="A4374" t="s">
        <v>5490</v>
      </c>
      <c r="B4374" t="str">
        <f ca="1">PROPER(TRIM(Table1[[#This Row],[Campaign Name]]))</f>
        <v>Summer Sale</v>
      </c>
      <c r="C4374" t="str">
        <f ca="1">PROPER(TRIM(Table1[[#This Row],[Campaign Type]]))</f>
        <v>Retargeting</v>
      </c>
      <c r="D4374" t="str">
        <f ca="1">PROPER(TRIM(Table1[[#This Row],[Marketing Channel]]))</f>
        <v>Email</v>
      </c>
      <c r="E4374" t="s">
        <v>1092</v>
      </c>
      <c r="F4374" t="s">
        <v>80</v>
      </c>
      <c r="G4374" t="s">
        <v>46</v>
      </c>
      <c r="H4374" t="s">
        <v>30</v>
      </c>
      <c r="I4374" t="s">
        <v>31</v>
      </c>
      <c r="J4374" t="s">
        <v>32</v>
      </c>
      <c r="K4374">
        <v>156711</v>
      </c>
      <c r="L4374">
        <v>257</v>
      </c>
      <c r="M4374">
        <v>0.16</v>
      </c>
      <c r="N4374">
        <v>37</v>
      </c>
      <c r="O4374">
        <v>14.4</v>
      </c>
      <c r="P4374">
        <v>14556</v>
      </c>
      <c r="Q4374">
        <v>20113.29</v>
      </c>
      <c r="R4374" s="6">
        <v>38.178689200329771</v>
      </c>
      <c r="S4374">
        <v>35</v>
      </c>
      <c r="T4374" t="str">
        <f ca="1">PROPER(TRIM(Table1[[#This Row],[Campaign Status]]))</f>
        <v>Completed</v>
      </c>
      <c r="V4374" s="1">
        <f t="shared" si="204"/>
        <v>37</v>
      </c>
      <c r="W4374" t="str">
        <f t="shared" ca="1" si="205"/>
        <v>South</v>
      </c>
      <c r="X4374" s="6">
        <f t="shared" si="206"/>
        <v>976.70421709246932</v>
      </c>
    </row>
    <row r="4375" spans="1:24" x14ac:dyDescent="0.3">
      <c r="A4375" t="s">
        <v>5491</v>
      </c>
      <c r="B4375" t="str">
        <f ca="1">PROPER(TRIM(Table1[[#This Row],[Campaign Name]]))</f>
        <v>New Launch</v>
      </c>
      <c r="C4375" t="str">
        <f ca="1">PROPER(TRIM(Table1[[#This Row],[Campaign Type]]))</f>
        <v>Awareness</v>
      </c>
      <c r="D4375" t="str">
        <f ca="1">PROPER(TRIM(Table1[[#This Row],[Marketing Channel]]))</f>
        <v>Linkedin</v>
      </c>
      <c r="E4375" t="s">
        <v>262</v>
      </c>
      <c r="F4375" t="s">
        <v>631</v>
      </c>
      <c r="G4375" t="s">
        <v>11141</v>
      </c>
      <c r="H4375" t="s">
        <v>54</v>
      </c>
      <c r="I4375" t="s">
        <v>31</v>
      </c>
      <c r="J4375" t="s">
        <v>25</v>
      </c>
      <c r="K4375">
        <v>155941</v>
      </c>
      <c r="L4375">
        <v>12320</v>
      </c>
      <c r="M4375">
        <v>7.9</v>
      </c>
      <c r="N4375">
        <v>3823</v>
      </c>
      <c r="O4375">
        <v>31.03</v>
      </c>
      <c r="P4375">
        <v>3830.4648972188602</v>
      </c>
      <c r="Q4375">
        <v>12658.79</v>
      </c>
      <c r="R4375" s="6">
        <v>230.47659591374972</v>
      </c>
      <c r="S4375">
        <v>2953</v>
      </c>
      <c r="T4375" t="str">
        <f ca="1">PROPER(TRIM(Table1[[#This Row],[Campaign Status]]))</f>
        <v>Paused</v>
      </c>
      <c r="V4375" s="1">
        <f t="shared" si="204"/>
        <v>3823</v>
      </c>
      <c r="W4375" t="str">
        <f t="shared" ca="1" si="205"/>
        <v>west</v>
      </c>
      <c r="X4375" s="6">
        <f t="shared" si="206"/>
        <v>38.178689200329771</v>
      </c>
    </row>
    <row r="4376" spans="1:24" x14ac:dyDescent="0.3">
      <c r="A4376" t="s">
        <v>5492</v>
      </c>
      <c r="B4376" t="str">
        <f ca="1">PROPER(TRIM(Table1[[#This Row],[Campaign Name]]))</f>
        <v>Festive Offer</v>
      </c>
      <c r="C4376" t="str">
        <f ca="1">PROPER(TRIM(Table1[[#This Row],[Campaign Type]]))</f>
        <v>Lead Gen</v>
      </c>
      <c r="D4376" t="str">
        <f ca="1">PROPER(TRIM(Table1[[#This Row],[Marketing Channel]]))</f>
        <v>Google Ads</v>
      </c>
      <c r="E4376" t="s">
        <v>1905</v>
      </c>
      <c r="F4376" t="s">
        <v>559</v>
      </c>
      <c r="G4376" t="s">
        <v>46</v>
      </c>
      <c r="H4376" t="s">
        <v>42</v>
      </c>
      <c r="I4376" t="s">
        <v>68</v>
      </c>
      <c r="J4376" t="s">
        <v>32</v>
      </c>
      <c r="K4376">
        <v>30555</v>
      </c>
      <c r="L4376">
        <v>4182</v>
      </c>
      <c r="M4376">
        <v>13.69</v>
      </c>
      <c r="N4376">
        <v>725</v>
      </c>
      <c r="O4376">
        <v>17.34</v>
      </c>
      <c r="P4376">
        <v>3988.1535696969677</v>
      </c>
      <c r="Q4376">
        <v>22296.15</v>
      </c>
      <c r="R4376" s="6">
        <v>459.05946474609135</v>
      </c>
      <c r="S4376">
        <v>212</v>
      </c>
      <c r="T4376" t="str">
        <f ca="1">PROPER(TRIM(Table1[[#This Row],[Campaign Status]]))</f>
        <v>Paused</v>
      </c>
      <c r="V4376" s="1">
        <f t="shared" si="204"/>
        <v>725</v>
      </c>
      <c r="W4376" t="str">
        <f t="shared" ca="1" si="205"/>
        <v>South</v>
      </c>
      <c r="X4376" s="6">
        <f t="shared" si="206"/>
        <v>230.47659591374972</v>
      </c>
    </row>
    <row r="4377" spans="1:24" x14ac:dyDescent="0.3">
      <c r="A4377" t="s">
        <v>5493</v>
      </c>
      <c r="B4377" t="str">
        <f ca="1">PROPER(TRIM(Table1[[#This Row],[Campaign Name]]))</f>
        <v>Mega Discount</v>
      </c>
      <c r="C4377" t="str">
        <f ca="1">PROPER(TRIM(Table1[[#This Row],[Campaign Type]]))</f>
        <v>Retargeting</v>
      </c>
      <c r="D4377" t="str">
        <f ca="1">PROPER(TRIM(Table1[[#This Row],[Marketing Channel]]))</f>
        <v>Youtube</v>
      </c>
      <c r="E4377" t="s">
        <v>1146</v>
      </c>
      <c r="F4377" t="s">
        <v>522</v>
      </c>
      <c r="G4377" t="s">
        <v>11141</v>
      </c>
      <c r="H4377" t="s">
        <v>23</v>
      </c>
      <c r="I4377" t="s">
        <v>31</v>
      </c>
      <c r="J4377" t="s">
        <v>63</v>
      </c>
      <c r="K4377">
        <v>122620</v>
      </c>
      <c r="L4377">
        <v>10627</v>
      </c>
      <c r="M4377">
        <v>8.67</v>
      </c>
      <c r="N4377">
        <v>747</v>
      </c>
      <c r="O4377">
        <v>7.03</v>
      </c>
      <c r="P4377">
        <v>250</v>
      </c>
      <c r="Q4377">
        <v>42295.75</v>
      </c>
      <c r="R4377" s="6">
        <v>16818.3</v>
      </c>
      <c r="S4377">
        <v>700</v>
      </c>
      <c r="T4377" t="str">
        <f ca="1">PROPER(TRIM(Table1[[#This Row],[Campaign Status]]))</f>
        <v>Paused</v>
      </c>
      <c r="V4377" s="1">
        <f t="shared" si="204"/>
        <v>747</v>
      </c>
      <c r="W4377" t="str">
        <f t="shared" ca="1" si="205"/>
        <v>west</v>
      </c>
      <c r="X4377" s="6">
        <f t="shared" si="206"/>
        <v>459.05946474609135</v>
      </c>
    </row>
    <row r="4378" spans="1:24" x14ac:dyDescent="0.3">
      <c r="A4378" t="s">
        <v>5494</v>
      </c>
      <c r="B4378" t="str">
        <f ca="1">PROPER(TRIM(Table1[[#This Row],[Campaign Name]]))</f>
        <v>Summer Sale</v>
      </c>
      <c r="C4378" t="str">
        <f ca="1">PROPER(TRIM(Table1[[#This Row],[Campaign Type]]))</f>
        <v>Lead Gen</v>
      </c>
      <c r="D4378" t="str">
        <f ca="1">PROPER(TRIM(Table1[[#This Row],[Marketing Channel]]))</f>
        <v>Meta Ads</v>
      </c>
      <c r="E4378" t="s">
        <v>65</v>
      </c>
      <c r="F4378" t="s">
        <v>755</v>
      </c>
      <c r="G4378" t="s">
        <v>41</v>
      </c>
      <c r="H4378" t="s">
        <v>11140</v>
      </c>
      <c r="I4378" t="s">
        <v>24</v>
      </c>
      <c r="J4378" t="s">
        <v>32</v>
      </c>
      <c r="K4378">
        <v>159067</v>
      </c>
      <c r="L4378">
        <v>1279</v>
      </c>
      <c r="M4378">
        <v>0.8</v>
      </c>
      <c r="N4378">
        <v>237</v>
      </c>
      <c r="O4378">
        <v>18.53</v>
      </c>
      <c r="P4378">
        <v>250</v>
      </c>
      <c r="Q4378">
        <v>25204.7</v>
      </c>
      <c r="R4378" s="6">
        <v>9981.8799999999992</v>
      </c>
      <c r="S4378">
        <v>176</v>
      </c>
      <c r="T4378" t="str">
        <f ca="1">PROPER(TRIM(Table1[[#This Row],[Campaign Status]]))</f>
        <v>Active</v>
      </c>
      <c r="V4378" s="1">
        <f t="shared" si="204"/>
        <v>237</v>
      </c>
      <c r="W4378" t="str">
        <f t="shared" ca="1" si="205"/>
        <v>East</v>
      </c>
      <c r="X4378" s="6">
        <f t="shared" si="206"/>
        <v>16818.3</v>
      </c>
    </row>
    <row r="4379" spans="1:24" x14ac:dyDescent="0.3">
      <c r="A4379" t="s">
        <v>5495</v>
      </c>
      <c r="B4379" t="str">
        <f ca="1">PROPER(TRIM(Table1[[#This Row],[Campaign Name]]))</f>
        <v>Summer Sale</v>
      </c>
      <c r="C4379" t="str">
        <f ca="1">PROPER(TRIM(Table1[[#This Row],[Campaign Type]]))</f>
        <v>Lead Gen</v>
      </c>
      <c r="D4379" t="str">
        <f ca="1">PROPER(TRIM(Table1[[#This Row],[Marketing Channel]]))</f>
        <v>Meta Ads</v>
      </c>
      <c r="E4379" t="s">
        <v>834</v>
      </c>
      <c r="F4379" t="s">
        <v>368</v>
      </c>
      <c r="G4379" t="s">
        <v>29</v>
      </c>
      <c r="H4379" t="s">
        <v>61</v>
      </c>
      <c r="I4379" t="s">
        <v>24</v>
      </c>
      <c r="J4379" t="s">
        <v>25</v>
      </c>
      <c r="K4379">
        <v>165980</v>
      </c>
      <c r="L4379">
        <v>11354</v>
      </c>
      <c r="M4379">
        <v>6.84</v>
      </c>
      <c r="N4379">
        <v>2272</v>
      </c>
      <c r="O4379">
        <v>20.010000000000002</v>
      </c>
      <c r="P4379">
        <v>250</v>
      </c>
      <c r="Q4379">
        <v>24751.16</v>
      </c>
      <c r="R4379" s="6">
        <v>9800.4639999999999</v>
      </c>
      <c r="S4379">
        <v>320</v>
      </c>
      <c r="T4379" t="str">
        <f ca="1">PROPER(TRIM(Table1[[#This Row],[Campaign Status]]))</f>
        <v>Paused</v>
      </c>
      <c r="V4379" s="1">
        <f t="shared" si="204"/>
        <v>2272</v>
      </c>
      <c r="W4379" t="str">
        <f t="shared" ca="1" si="205"/>
        <v>North</v>
      </c>
      <c r="X4379" s="6">
        <f t="shared" si="206"/>
        <v>9981.8799999999992</v>
      </c>
    </row>
    <row r="4380" spans="1:24" x14ac:dyDescent="0.3">
      <c r="A4380" t="s">
        <v>5496</v>
      </c>
      <c r="B4380" t="str">
        <f ca="1">PROPER(TRIM(Table1[[#This Row],[Campaign Name]]))</f>
        <v>Festive Offer</v>
      </c>
      <c r="C4380" t="str">
        <f ca="1">PROPER(TRIM(Table1[[#This Row],[Campaign Type]]))</f>
        <v>Sales</v>
      </c>
      <c r="D4380" t="str">
        <f ca="1">PROPER(TRIM(Table1[[#This Row],[Marketing Channel]]))</f>
        <v>Youtube</v>
      </c>
      <c r="E4380" t="s">
        <v>2027</v>
      </c>
      <c r="F4380" t="s">
        <v>384</v>
      </c>
      <c r="G4380" t="s">
        <v>11141</v>
      </c>
      <c r="H4380" t="s">
        <v>54</v>
      </c>
      <c r="I4380" t="s">
        <v>31</v>
      </c>
      <c r="J4380" t="s">
        <v>25</v>
      </c>
      <c r="K4380">
        <v>104268</v>
      </c>
      <c r="L4380">
        <v>13454</v>
      </c>
      <c r="M4380">
        <v>12.9</v>
      </c>
      <c r="N4380">
        <v>1005</v>
      </c>
      <c r="O4380">
        <v>7.47</v>
      </c>
      <c r="P4380">
        <v>3891.7088323699436</v>
      </c>
      <c r="Q4380">
        <v>3806.95</v>
      </c>
      <c r="R4380" s="6">
        <v>-2.1779335510649696</v>
      </c>
      <c r="S4380">
        <v>521</v>
      </c>
      <c r="T4380" t="str">
        <f ca="1">PROPER(TRIM(Table1[[#This Row],[Campaign Status]]))</f>
        <v>Completed</v>
      </c>
      <c r="V4380" s="1">
        <f t="shared" si="204"/>
        <v>1005</v>
      </c>
      <c r="W4380" t="str">
        <f t="shared" ca="1" si="205"/>
        <v>west</v>
      </c>
      <c r="X4380" s="6">
        <f t="shared" si="206"/>
        <v>9800.4639999999999</v>
      </c>
    </row>
    <row r="4381" spans="1:24" x14ac:dyDescent="0.3">
      <c r="A4381" t="s">
        <v>5497</v>
      </c>
      <c r="B4381" t="str">
        <f ca="1">PROPER(TRIM(Table1[[#This Row],[Campaign Name]]))</f>
        <v>Summer Sale</v>
      </c>
      <c r="C4381" t="str">
        <f ca="1">PROPER(TRIM(Table1[[#This Row],[Campaign Type]]))</f>
        <v>Awareness</v>
      </c>
      <c r="D4381" t="str">
        <f ca="1">PROPER(TRIM(Table1[[#This Row],[Marketing Channel]]))</f>
        <v>Instagram</v>
      </c>
      <c r="E4381" t="s">
        <v>1683</v>
      </c>
      <c r="F4381" t="s">
        <v>158</v>
      </c>
      <c r="G4381" t="s">
        <v>11141</v>
      </c>
      <c r="H4381" t="s">
        <v>54</v>
      </c>
      <c r="I4381" t="s">
        <v>62</v>
      </c>
      <c r="J4381" t="s">
        <v>32</v>
      </c>
      <c r="K4381">
        <v>182539</v>
      </c>
      <c r="L4381">
        <v>7868</v>
      </c>
      <c r="M4381">
        <v>4.3099999999999996</v>
      </c>
      <c r="N4381">
        <v>170</v>
      </c>
      <c r="O4381">
        <v>2.16</v>
      </c>
      <c r="P4381">
        <v>3982.6304252733912</v>
      </c>
      <c r="Q4381">
        <v>33717.279999999999</v>
      </c>
      <c r="R4381" s="6">
        <v>746.60830656124574</v>
      </c>
      <c r="S4381">
        <v>117</v>
      </c>
      <c r="T4381" t="str">
        <f ca="1">PROPER(TRIM(Table1[[#This Row],[Campaign Status]]))</f>
        <v>Paused</v>
      </c>
      <c r="V4381" s="1">
        <f t="shared" si="204"/>
        <v>170</v>
      </c>
      <c r="W4381" t="str">
        <f t="shared" ca="1" si="205"/>
        <v>west</v>
      </c>
      <c r="X4381" s="6">
        <f t="shared" si="206"/>
        <v>-2.1779335510649696</v>
      </c>
    </row>
    <row r="4382" spans="1:24" x14ac:dyDescent="0.3">
      <c r="A4382" t="s">
        <v>5498</v>
      </c>
      <c r="B4382" t="str">
        <f ca="1">PROPER(TRIM(Table1[[#This Row],[Campaign Name]]))</f>
        <v>Festive Offer</v>
      </c>
      <c r="C4382" t="str">
        <f ca="1">PROPER(TRIM(Table1[[#This Row],[Campaign Type]]))</f>
        <v>Sales</v>
      </c>
      <c r="D4382" t="str">
        <f ca="1">PROPER(TRIM(Table1[[#This Row],[Marketing Channel]]))</f>
        <v>Google Ads</v>
      </c>
      <c r="E4382" t="s">
        <v>5260</v>
      </c>
      <c r="F4382" t="s">
        <v>573</v>
      </c>
      <c r="G4382" t="s">
        <v>29</v>
      </c>
      <c r="H4382" t="s">
        <v>61</v>
      </c>
      <c r="I4382" t="s">
        <v>68</v>
      </c>
      <c r="J4382" t="s">
        <v>32</v>
      </c>
      <c r="K4382">
        <v>128058</v>
      </c>
      <c r="L4382">
        <v>993</v>
      </c>
      <c r="M4382">
        <v>0.78</v>
      </c>
      <c r="N4382">
        <v>155</v>
      </c>
      <c r="O4382">
        <v>15.61</v>
      </c>
      <c r="P4382">
        <v>3988.1535696969677</v>
      </c>
      <c r="Q4382">
        <v>30688.02</v>
      </c>
      <c r="R4382" s="6">
        <v>669.47939600860877</v>
      </c>
      <c r="S4382">
        <v>25</v>
      </c>
      <c r="T4382" t="str">
        <f ca="1">PROPER(TRIM(Table1[[#This Row],[Campaign Status]]))</f>
        <v>Paused</v>
      </c>
      <c r="V4382" s="1">
        <f t="shared" si="204"/>
        <v>155</v>
      </c>
      <c r="W4382" t="str">
        <f t="shared" ca="1" si="205"/>
        <v>North</v>
      </c>
      <c r="X4382" s="6">
        <f t="shared" si="206"/>
        <v>746.60830656124574</v>
      </c>
    </row>
    <row r="4383" spans="1:24" x14ac:dyDescent="0.3">
      <c r="A4383" t="s">
        <v>5499</v>
      </c>
      <c r="B4383" t="str">
        <f ca="1">PROPER(TRIM(Table1[[#This Row],[Campaign Name]]))</f>
        <v>Summer Sale</v>
      </c>
      <c r="C4383" t="str">
        <f ca="1">PROPER(TRIM(Table1[[#This Row],[Campaign Type]]))</f>
        <v>Retargeting</v>
      </c>
      <c r="D4383" t="str">
        <f ca="1">PROPER(TRIM(Table1[[#This Row],[Marketing Channel]]))</f>
        <v>Meta Ads</v>
      </c>
      <c r="E4383" t="s">
        <v>1263</v>
      </c>
      <c r="F4383" t="s">
        <v>1016</v>
      </c>
      <c r="G4383" t="s">
        <v>46</v>
      </c>
      <c r="H4383" t="s">
        <v>42</v>
      </c>
      <c r="I4383" t="s">
        <v>62</v>
      </c>
      <c r="J4383" t="s">
        <v>32</v>
      </c>
      <c r="K4383">
        <v>165295</v>
      </c>
      <c r="L4383">
        <v>17896</v>
      </c>
      <c r="M4383">
        <v>10.83</v>
      </c>
      <c r="N4383">
        <v>2484</v>
      </c>
      <c r="O4383">
        <v>13.88</v>
      </c>
      <c r="P4383">
        <v>3817.8497265160554</v>
      </c>
      <c r="Q4383">
        <v>34749.050000000003</v>
      </c>
      <c r="R4383" s="6">
        <v>810.17333025597986</v>
      </c>
      <c r="S4383">
        <v>270</v>
      </c>
      <c r="T4383" t="str">
        <f ca="1">PROPER(TRIM(Table1[[#This Row],[Campaign Status]]))</f>
        <v>Paused</v>
      </c>
      <c r="V4383" s="1">
        <f t="shared" si="204"/>
        <v>2484</v>
      </c>
      <c r="W4383" t="str">
        <f t="shared" ca="1" si="205"/>
        <v>South</v>
      </c>
      <c r="X4383" s="6">
        <f t="shared" si="206"/>
        <v>669.47939600860877</v>
      </c>
    </row>
    <row r="4384" spans="1:24" x14ac:dyDescent="0.3">
      <c r="A4384" t="s">
        <v>5500</v>
      </c>
      <c r="B4384" t="str">
        <f ca="1">PROPER(TRIM(Table1[[#This Row],[Campaign Name]]))</f>
        <v>Summer Sale</v>
      </c>
      <c r="C4384" t="str">
        <f ca="1">PROPER(TRIM(Table1[[#This Row],[Campaign Type]]))</f>
        <v>Lead Gen</v>
      </c>
      <c r="D4384" t="str">
        <f ca="1">PROPER(TRIM(Table1[[#This Row],[Marketing Channel]]))</f>
        <v>Linkedin</v>
      </c>
      <c r="E4384" t="s">
        <v>751</v>
      </c>
      <c r="F4384" t="s">
        <v>229</v>
      </c>
      <c r="G4384" t="s">
        <v>11141</v>
      </c>
      <c r="H4384" t="s">
        <v>23</v>
      </c>
      <c r="I4384" t="s">
        <v>31</v>
      </c>
      <c r="J4384" t="s">
        <v>25</v>
      </c>
      <c r="K4384">
        <v>145192</v>
      </c>
      <c r="L4384">
        <v>13613</v>
      </c>
      <c r="M4384">
        <v>9.3800000000000008</v>
      </c>
      <c r="N4384">
        <v>2804</v>
      </c>
      <c r="O4384">
        <v>20.6</v>
      </c>
      <c r="P4384">
        <v>250</v>
      </c>
      <c r="Q4384">
        <v>34119.86</v>
      </c>
      <c r="R4384" s="6">
        <v>13547.944000000001</v>
      </c>
      <c r="S4384">
        <v>1265</v>
      </c>
      <c r="T4384" t="str">
        <f ca="1">PROPER(TRIM(Table1[[#This Row],[Campaign Status]]))</f>
        <v>Completed</v>
      </c>
      <c r="V4384" s="1">
        <f t="shared" si="204"/>
        <v>2804</v>
      </c>
      <c r="W4384" t="str">
        <f t="shared" ca="1" si="205"/>
        <v>west</v>
      </c>
      <c r="X4384" s="6">
        <f t="shared" si="206"/>
        <v>810.17333025597986</v>
      </c>
    </row>
    <row r="4385" spans="1:24" hidden="1" x14ac:dyDescent="0.3">
      <c r="A4385" t="s">
        <v>5501</v>
      </c>
      <c r="B4385" t="str">
        <f ca="1">PROPER(TRIM(Table1[[#This Row],[Campaign Name]]))</f>
        <v>Summer Sale</v>
      </c>
      <c r="C4385" t="str">
        <f ca="1">PROPER(TRIM(Table1[[#This Row],[Campaign Type]]))</f>
        <v>Awareness</v>
      </c>
      <c r="D4385" t="str">
        <f ca="1">PROPER(TRIM(Table1[[#This Row],[Marketing Channel]]))</f>
        <v>Google Ads</v>
      </c>
      <c r="E4385" t="s">
        <v>3698</v>
      </c>
      <c r="F4385" t="s">
        <v>324</v>
      </c>
      <c r="G4385" t="s">
        <v>29</v>
      </c>
      <c r="H4385" t="s">
        <v>99</v>
      </c>
      <c r="I4385" t="s">
        <v>31</v>
      </c>
      <c r="J4385" t="s">
        <v>25</v>
      </c>
      <c r="K4385">
        <v>35848</v>
      </c>
      <c r="L4385">
        <v>1372</v>
      </c>
      <c r="M4385">
        <v>3.83</v>
      </c>
      <c r="N4385">
        <v>115</v>
      </c>
      <c r="O4385">
        <v>8.3800000000000008</v>
      </c>
      <c r="P4385">
        <v>3988.1535696969677</v>
      </c>
      <c r="R4385" s="6" t="e">
        <v>#VALUE!</v>
      </c>
      <c r="S4385">
        <v>27</v>
      </c>
      <c r="T4385" t="str">
        <f ca="1">PROPER(TRIM(Table1[[#This Row],[Campaign Status]]))</f>
        <v>Active</v>
      </c>
      <c r="V4385" s="1">
        <f t="shared" si="204"/>
        <v>115</v>
      </c>
      <c r="W4385" t="str">
        <f t="shared" ca="1" si="205"/>
        <v>North</v>
      </c>
      <c r="X4385" s="6">
        <f t="shared" si="206"/>
        <v>13547.944000000001</v>
      </c>
    </row>
    <row r="4386" spans="1:24" x14ac:dyDescent="0.3">
      <c r="A4386" t="s">
        <v>5502</v>
      </c>
      <c r="B4386" t="str">
        <f ca="1">PROPER(TRIM(Table1[[#This Row],[Campaign Name]]))</f>
        <v>Flash Sale</v>
      </c>
      <c r="C4386" t="str">
        <f ca="1">PROPER(TRIM(Table1[[#This Row],[Campaign Type]]))</f>
        <v>Lead Gen</v>
      </c>
      <c r="D4386" t="str">
        <f ca="1">PROPER(TRIM(Table1[[#This Row],[Marketing Channel]]))</f>
        <v>Meta Ads</v>
      </c>
      <c r="E4386" t="s">
        <v>1189</v>
      </c>
      <c r="F4386" t="s">
        <v>1042</v>
      </c>
      <c r="G4386" t="s">
        <v>11141</v>
      </c>
      <c r="H4386" t="s">
        <v>36</v>
      </c>
      <c r="I4386" t="s">
        <v>31</v>
      </c>
      <c r="J4386" t="s">
        <v>32</v>
      </c>
      <c r="K4386">
        <v>30941</v>
      </c>
      <c r="L4386">
        <v>742</v>
      </c>
      <c r="M4386">
        <v>2.4</v>
      </c>
      <c r="N4386">
        <v>246</v>
      </c>
      <c r="O4386">
        <v>33.15</v>
      </c>
      <c r="P4386">
        <v>250</v>
      </c>
      <c r="Q4386">
        <v>20841.29</v>
      </c>
      <c r="R4386" s="6">
        <v>8236.5159999999996</v>
      </c>
      <c r="S4386">
        <v>14</v>
      </c>
      <c r="T4386" t="str">
        <f ca="1">PROPER(TRIM(Table1[[#This Row],[Campaign Status]]))</f>
        <v>Active</v>
      </c>
      <c r="V4386" s="1">
        <f t="shared" si="204"/>
        <v>246</v>
      </c>
      <c r="W4386" t="str">
        <f t="shared" ca="1" si="205"/>
        <v>west</v>
      </c>
      <c r="X4386" s="6" t="e">
        <f t="shared" si="206"/>
        <v>#VALUE!</v>
      </c>
    </row>
    <row r="4387" spans="1:24" x14ac:dyDescent="0.3">
      <c r="A4387" t="s">
        <v>5503</v>
      </c>
      <c r="B4387" t="str">
        <f ca="1">PROPER(TRIM(Table1[[#This Row],[Campaign Name]]))</f>
        <v>Festive Offer</v>
      </c>
      <c r="C4387" t="str">
        <f ca="1">PROPER(TRIM(Table1[[#This Row],[Campaign Type]]))</f>
        <v>Sales</v>
      </c>
      <c r="D4387" t="str">
        <f ca="1">PROPER(TRIM(Table1[[#This Row],[Marketing Channel]]))</f>
        <v>Google Ads</v>
      </c>
      <c r="E4387" t="s">
        <v>1839</v>
      </c>
      <c r="F4387" t="s">
        <v>176</v>
      </c>
      <c r="G4387" t="s">
        <v>41</v>
      </c>
      <c r="H4387" t="s">
        <v>11140</v>
      </c>
      <c r="I4387" t="s">
        <v>24</v>
      </c>
      <c r="J4387" t="s">
        <v>32</v>
      </c>
      <c r="K4387">
        <v>72346</v>
      </c>
      <c r="L4387">
        <v>4381</v>
      </c>
      <c r="M4387">
        <v>6.06</v>
      </c>
      <c r="N4387">
        <v>1195</v>
      </c>
      <c r="O4387">
        <v>27.28</v>
      </c>
      <c r="P4387">
        <v>3988.1535696969677</v>
      </c>
      <c r="Q4387">
        <v>25155.040000000001</v>
      </c>
      <c r="R4387" s="6">
        <v>530.74401625691064</v>
      </c>
      <c r="S4387">
        <v>550</v>
      </c>
      <c r="T4387" t="str">
        <f ca="1">PROPER(TRIM(Table1[[#This Row],[Campaign Status]]))</f>
        <v>Paused</v>
      </c>
      <c r="V4387" s="1">
        <f t="shared" si="204"/>
        <v>1195</v>
      </c>
      <c r="W4387" t="str">
        <f t="shared" ca="1" si="205"/>
        <v>East</v>
      </c>
      <c r="X4387" s="6">
        <f t="shared" si="206"/>
        <v>8236.5159999999996</v>
      </c>
    </row>
    <row r="4388" spans="1:24" x14ac:dyDescent="0.3">
      <c r="A4388" t="s">
        <v>5504</v>
      </c>
      <c r="B4388" t="str">
        <f ca="1">PROPER(TRIM(Table1[[#This Row],[Campaign Name]]))</f>
        <v>Festive Offer</v>
      </c>
      <c r="C4388" t="str">
        <f ca="1">PROPER(TRIM(Table1[[#This Row],[Campaign Type]]))</f>
        <v>Retargeting</v>
      </c>
      <c r="D4388" t="str">
        <f ca="1">PROPER(TRIM(Table1[[#This Row],[Marketing Channel]]))</f>
        <v>Linkedin</v>
      </c>
      <c r="E4388" t="s">
        <v>2404</v>
      </c>
      <c r="F4388" t="s">
        <v>513</v>
      </c>
      <c r="G4388" t="s">
        <v>46</v>
      </c>
      <c r="H4388" t="s">
        <v>42</v>
      </c>
      <c r="I4388" t="s">
        <v>24</v>
      </c>
      <c r="J4388" t="s">
        <v>63</v>
      </c>
      <c r="K4388">
        <v>72030</v>
      </c>
      <c r="L4388">
        <v>4365</v>
      </c>
      <c r="M4388">
        <v>6.06</v>
      </c>
      <c r="N4388">
        <v>907</v>
      </c>
      <c r="O4388">
        <v>20.78</v>
      </c>
      <c r="P4388">
        <v>250</v>
      </c>
      <c r="Q4388">
        <v>30022.53</v>
      </c>
      <c r="R4388" s="6">
        <v>11909.012000000001</v>
      </c>
      <c r="S4388">
        <v>359</v>
      </c>
      <c r="T4388" t="str">
        <f ca="1">PROPER(TRIM(Table1[[#This Row],[Campaign Status]]))</f>
        <v>Paused</v>
      </c>
      <c r="V4388" s="1">
        <f t="shared" si="204"/>
        <v>907</v>
      </c>
      <c r="W4388" t="str">
        <f t="shared" ca="1" si="205"/>
        <v>South</v>
      </c>
      <c r="X4388" s="6">
        <f t="shared" si="206"/>
        <v>530.74401625691064</v>
      </c>
    </row>
    <row r="4389" spans="1:24" x14ac:dyDescent="0.3">
      <c r="A4389" t="s">
        <v>5505</v>
      </c>
      <c r="B4389" t="str">
        <f ca="1">PROPER(TRIM(Table1[[#This Row],[Campaign Name]]))</f>
        <v>Flash Sale</v>
      </c>
      <c r="C4389" t="str">
        <f ca="1">PROPER(TRIM(Table1[[#This Row],[Campaign Type]]))</f>
        <v>Retargeting</v>
      </c>
      <c r="D4389" t="str">
        <f ca="1">PROPER(TRIM(Table1[[#This Row],[Marketing Channel]]))</f>
        <v>Linkedin</v>
      </c>
      <c r="E4389" t="s">
        <v>639</v>
      </c>
      <c r="F4389" t="s">
        <v>60</v>
      </c>
      <c r="G4389" t="s">
        <v>11141</v>
      </c>
      <c r="H4389" t="s">
        <v>36</v>
      </c>
      <c r="I4389" t="s">
        <v>24</v>
      </c>
      <c r="J4389" t="s">
        <v>25</v>
      </c>
      <c r="K4389">
        <v>107846</v>
      </c>
      <c r="L4389">
        <v>5042</v>
      </c>
      <c r="M4389">
        <v>4.68</v>
      </c>
      <c r="N4389">
        <v>1018</v>
      </c>
      <c r="O4389">
        <v>20.190000000000001</v>
      </c>
      <c r="P4389">
        <v>14708.01</v>
      </c>
      <c r="Q4389">
        <v>14761.38</v>
      </c>
      <c r="R4389" s="6">
        <v>0.36286350090868158</v>
      </c>
      <c r="S4389">
        <v>716</v>
      </c>
      <c r="T4389" t="str">
        <f ca="1">PROPER(TRIM(Table1[[#This Row],[Campaign Status]]))</f>
        <v>Completed</v>
      </c>
      <c r="V4389" s="1">
        <f t="shared" si="204"/>
        <v>1018</v>
      </c>
      <c r="W4389" t="str">
        <f t="shared" ca="1" si="205"/>
        <v>west</v>
      </c>
      <c r="X4389" s="6">
        <f t="shared" si="206"/>
        <v>11909.012000000001</v>
      </c>
    </row>
    <row r="4390" spans="1:24" x14ac:dyDescent="0.3">
      <c r="A4390" t="s">
        <v>5506</v>
      </c>
      <c r="B4390" t="str">
        <f ca="1">PROPER(TRIM(Table1[[#This Row],[Campaign Name]]))</f>
        <v>New Launch</v>
      </c>
      <c r="C4390" t="str">
        <f ca="1">PROPER(TRIM(Table1[[#This Row],[Campaign Type]]))</f>
        <v>Lead Gen</v>
      </c>
      <c r="D4390" t="str">
        <f ca="1">PROPER(TRIM(Table1[[#This Row],[Marketing Channel]]))</f>
        <v>Google Ads</v>
      </c>
      <c r="E4390" t="s">
        <v>4099</v>
      </c>
      <c r="F4390" t="s">
        <v>2257</v>
      </c>
      <c r="G4390" t="s">
        <v>11141</v>
      </c>
      <c r="H4390" t="s">
        <v>54</v>
      </c>
      <c r="I4390" t="s">
        <v>24</v>
      </c>
      <c r="J4390" t="s">
        <v>63</v>
      </c>
      <c r="K4390">
        <v>116213</v>
      </c>
      <c r="L4390">
        <v>507</v>
      </c>
      <c r="M4390">
        <v>0.44</v>
      </c>
      <c r="N4390">
        <v>0</v>
      </c>
      <c r="O4390">
        <v>0</v>
      </c>
      <c r="P4390">
        <v>250</v>
      </c>
      <c r="Q4390">
        <v>23496.03</v>
      </c>
      <c r="R4390" s="6">
        <v>9298.4119999999984</v>
      </c>
      <c r="S4390">
        <v>0</v>
      </c>
      <c r="T4390" t="str">
        <f ca="1">PROPER(TRIM(Table1[[#This Row],[Campaign Status]]))</f>
        <v>Active</v>
      </c>
      <c r="V4390" s="1">
        <f t="shared" si="204"/>
        <v>0</v>
      </c>
      <c r="W4390" t="str">
        <f t="shared" ca="1" si="205"/>
        <v>west</v>
      </c>
      <c r="X4390" s="6">
        <f t="shared" si="206"/>
        <v>0.36286350090868158</v>
      </c>
    </row>
    <row r="4391" spans="1:24" x14ac:dyDescent="0.3">
      <c r="A4391" t="s">
        <v>5507</v>
      </c>
      <c r="B4391" t="str">
        <f ca="1">PROPER(TRIM(Table1[[#This Row],[Campaign Name]]))</f>
        <v>Summer Sale</v>
      </c>
      <c r="C4391" t="str">
        <f ca="1">PROPER(TRIM(Table1[[#This Row],[Campaign Type]]))</f>
        <v>Lead Gen</v>
      </c>
      <c r="D4391" t="str">
        <f ca="1">PROPER(TRIM(Table1[[#This Row],[Marketing Channel]]))</f>
        <v>Google Ads</v>
      </c>
      <c r="E4391" t="s">
        <v>2113</v>
      </c>
      <c r="F4391" t="s">
        <v>300</v>
      </c>
      <c r="G4391" t="s">
        <v>29</v>
      </c>
      <c r="H4391" t="s">
        <v>67</v>
      </c>
      <c r="I4391" t="s">
        <v>68</v>
      </c>
      <c r="J4391" t="s">
        <v>63</v>
      </c>
      <c r="K4391">
        <v>57272</v>
      </c>
      <c r="L4391">
        <v>2522</v>
      </c>
      <c r="M4391">
        <v>4.4000000000000004</v>
      </c>
      <c r="N4391">
        <v>12</v>
      </c>
      <c r="O4391">
        <v>0.48</v>
      </c>
      <c r="P4391">
        <v>3988.1535696969677</v>
      </c>
      <c r="Q4391">
        <v>22314.81</v>
      </c>
      <c r="R4391" s="6">
        <v>459.52735043990663</v>
      </c>
      <c r="S4391">
        <v>10</v>
      </c>
      <c r="T4391" t="str">
        <f ca="1">PROPER(TRIM(Table1[[#This Row],[Campaign Status]]))</f>
        <v>Active</v>
      </c>
      <c r="V4391" s="1">
        <f t="shared" si="204"/>
        <v>12</v>
      </c>
      <c r="W4391" t="str">
        <f t="shared" ca="1" si="205"/>
        <v>North</v>
      </c>
      <c r="X4391" s="6">
        <f t="shared" si="206"/>
        <v>9298.4119999999984</v>
      </c>
    </row>
    <row r="4392" spans="1:24" x14ac:dyDescent="0.3">
      <c r="A4392" t="s">
        <v>5508</v>
      </c>
      <c r="B4392" t="str">
        <f ca="1">PROPER(TRIM(Table1[[#This Row],[Campaign Name]]))</f>
        <v>Festive Offer</v>
      </c>
      <c r="C4392" t="str">
        <f ca="1">PROPER(TRIM(Table1[[#This Row],[Campaign Type]]))</f>
        <v>Awareness</v>
      </c>
      <c r="D4392" t="str">
        <f ca="1">PROPER(TRIM(Table1[[#This Row],[Marketing Channel]]))</f>
        <v>Google Ads</v>
      </c>
      <c r="E4392" t="s">
        <v>1698</v>
      </c>
      <c r="F4392" t="s">
        <v>143</v>
      </c>
      <c r="G4392" t="s">
        <v>29</v>
      </c>
      <c r="H4392" t="s">
        <v>99</v>
      </c>
      <c r="I4392" t="s">
        <v>31</v>
      </c>
      <c r="J4392" t="s">
        <v>63</v>
      </c>
      <c r="K4392">
        <v>116459</v>
      </c>
      <c r="L4392">
        <v>4116</v>
      </c>
      <c r="M4392">
        <v>3.53</v>
      </c>
      <c r="N4392">
        <v>142</v>
      </c>
      <c r="O4392">
        <v>3.45</v>
      </c>
      <c r="P4392">
        <v>250</v>
      </c>
      <c r="Q4392">
        <v>16818.8</v>
      </c>
      <c r="R4392" s="6">
        <v>6627.5199999999995</v>
      </c>
      <c r="S4392">
        <v>6</v>
      </c>
      <c r="T4392" t="str">
        <f ca="1">PROPER(TRIM(Table1[[#This Row],[Campaign Status]]))</f>
        <v>Active</v>
      </c>
      <c r="V4392" s="1">
        <f t="shared" si="204"/>
        <v>142</v>
      </c>
      <c r="W4392" t="str">
        <f t="shared" ca="1" si="205"/>
        <v>North</v>
      </c>
      <c r="X4392" s="6">
        <f t="shared" si="206"/>
        <v>459.52735043990663</v>
      </c>
    </row>
    <row r="4393" spans="1:24" x14ac:dyDescent="0.3">
      <c r="A4393" t="s">
        <v>5509</v>
      </c>
      <c r="B4393" t="str">
        <f ca="1">PROPER(TRIM(Table1[[#This Row],[Campaign Name]]))</f>
        <v>Summer Sale</v>
      </c>
      <c r="C4393" t="str">
        <f ca="1">PROPER(TRIM(Table1[[#This Row],[Campaign Type]]))</f>
        <v>Retargeting</v>
      </c>
      <c r="D4393" t="str">
        <f ca="1">PROPER(TRIM(Table1[[#This Row],[Marketing Channel]]))</f>
        <v>Meta Ads</v>
      </c>
      <c r="E4393" t="s">
        <v>1611</v>
      </c>
      <c r="F4393" t="s">
        <v>378</v>
      </c>
      <c r="G4393" t="s">
        <v>29</v>
      </c>
      <c r="H4393" t="s">
        <v>67</v>
      </c>
      <c r="I4393" t="s">
        <v>24</v>
      </c>
      <c r="J4393" t="s">
        <v>25</v>
      </c>
      <c r="K4393">
        <v>34759</v>
      </c>
      <c r="L4393">
        <v>5082</v>
      </c>
      <c r="M4393">
        <v>14.62</v>
      </c>
      <c r="N4393">
        <v>287</v>
      </c>
      <c r="O4393">
        <v>5.65</v>
      </c>
      <c r="P4393">
        <v>250</v>
      </c>
      <c r="Q4393">
        <v>33515.269999999997</v>
      </c>
      <c r="R4393" s="6">
        <v>13306.107999999998</v>
      </c>
      <c r="S4393">
        <v>258</v>
      </c>
      <c r="T4393" t="str">
        <f ca="1">PROPER(TRIM(Table1[[#This Row],[Campaign Status]]))</f>
        <v>Paused</v>
      </c>
      <c r="V4393" s="1">
        <f t="shared" si="204"/>
        <v>287</v>
      </c>
      <c r="W4393" t="str">
        <f t="shared" ca="1" si="205"/>
        <v>North</v>
      </c>
      <c r="X4393" s="6">
        <f t="shared" si="206"/>
        <v>6627.5199999999995</v>
      </c>
    </row>
    <row r="4394" spans="1:24" x14ac:dyDescent="0.3">
      <c r="A4394" t="s">
        <v>5510</v>
      </c>
      <c r="B4394" t="str">
        <f ca="1">PROPER(TRIM(Table1[[#This Row],[Campaign Name]]))</f>
        <v>Flash Sale</v>
      </c>
      <c r="C4394" t="str">
        <f ca="1">PROPER(TRIM(Table1[[#This Row],[Campaign Type]]))</f>
        <v>Retargeting</v>
      </c>
      <c r="D4394" t="str">
        <f ca="1">PROPER(TRIM(Table1[[#This Row],[Marketing Channel]]))</f>
        <v>Email</v>
      </c>
      <c r="E4394" t="s">
        <v>2928</v>
      </c>
      <c r="F4394" t="s">
        <v>663</v>
      </c>
      <c r="G4394" t="s">
        <v>29</v>
      </c>
      <c r="H4394" t="s">
        <v>61</v>
      </c>
      <c r="I4394" t="s">
        <v>62</v>
      </c>
      <c r="J4394" t="s">
        <v>32</v>
      </c>
      <c r="K4394">
        <v>111241</v>
      </c>
      <c r="L4394">
        <v>4815</v>
      </c>
      <c r="M4394">
        <v>4.33</v>
      </c>
      <c r="N4394">
        <v>1170</v>
      </c>
      <c r="O4394">
        <v>24.3</v>
      </c>
      <c r="P4394">
        <v>250</v>
      </c>
      <c r="Q4394">
        <v>2546.0500000000002</v>
      </c>
      <c r="R4394" s="6">
        <v>918.42000000000007</v>
      </c>
      <c r="S4394">
        <v>354</v>
      </c>
      <c r="T4394" t="str">
        <f ca="1">PROPER(TRIM(Table1[[#This Row],[Campaign Status]]))</f>
        <v>Completed</v>
      </c>
      <c r="V4394" s="1">
        <f t="shared" si="204"/>
        <v>1170</v>
      </c>
      <c r="W4394" t="str">
        <f t="shared" ca="1" si="205"/>
        <v>North</v>
      </c>
      <c r="X4394" s="6">
        <f t="shared" si="206"/>
        <v>13306.107999999998</v>
      </c>
    </row>
    <row r="4395" spans="1:24" hidden="1" x14ac:dyDescent="0.3">
      <c r="A4395" t="s">
        <v>5511</v>
      </c>
      <c r="B4395" t="str">
        <f ca="1">PROPER(TRIM(Table1[[#This Row],[Campaign Name]]))</f>
        <v>Flash Sale</v>
      </c>
      <c r="C4395" t="str">
        <f ca="1">PROPER(TRIM(Table1[[#This Row],[Campaign Type]]))</f>
        <v>Sales</v>
      </c>
      <c r="D4395" t="str">
        <f ca="1">PROPER(TRIM(Table1[[#This Row],[Marketing Channel]]))</f>
        <v>Linkedin</v>
      </c>
      <c r="E4395" t="s">
        <v>1253</v>
      </c>
      <c r="F4395" t="s">
        <v>445</v>
      </c>
      <c r="G4395" t="s">
        <v>29</v>
      </c>
      <c r="H4395" t="s">
        <v>61</v>
      </c>
      <c r="I4395" t="s">
        <v>31</v>
      </c>
      <c r="J4395" t="s">
        <v>32</v>
      </c>
      <c r="K4395">
        <v>52316</v>
      </c>
      <c r="L4395">
        <v>1321</v>
      </c>
      <c r="M4395">
        <v>2.5299999999999998</v>
      </c>
      <c r="N4395">
        <v>206</v>
      </c>
      <c r="O4395">
        <v>15.59</v>
      </c>
      <c r="P4395">
        <v>250</v>
      </c>
      <c r="R4395" s="6" t="e">
        <v>#VALUE!</v>
      </c>
      <c r="S4395">
        <v>7</v>
      </c>
      <c r="T4395" t="str">
        <f ca="1">PROPER(TRIM(Table1[[#This Row],[Campaign Status]]))</f>
        <v>Active</v>
      </c>
      <c r="V4395" s="1">
        <f t="shared" si="204"/>
        <v>206</v>
      </c>
      <c r="W4395" t="str">
        <f t="shared" ca="1" si="205"/>
        <v>North</v>
      </c>
      <c r="X4395" s="6">
        <f t="shared" si="206"/>
        <v>918.42000000000007</v>
      </c>
    </row>
    <row r="4396" spans="1:24" x14ac:dyDescent="0.3">
      <c r="A4396" t="s">
        <v>5512</v>
      </c>
      <c r="B4396" t="str">
        <f ca="1">PROPER(TRIM(Table1[[#This Row],[Campaign Name]]))</f>
        <v>New Launch</v>
      </c>
      <c r="C4396" t="str">
        <f ca="1">PROPER(TRIM(Table1[[#This Row],[Campaign Type]]))</f>
        <v>Lead Gen</v>
      </c>
      <c r="D4396" t="str">
        <f ca="1">PROPER(TRIM(Table1[[#This Row],[Marketing Channel]]))</f>
        <v>Instagram</v>
      </c>
      <c r="E4396" t="s">
        <v>2129</v>
      </c>
      <c r="F4396" t="s">
        <v>431</v>
      </c>
      <c r="G4396" t="s">
        <v>11141</v>
      </c>
      <c r="H4396" t="s">
        <v>36</v>
      </c>
      <c r="I4396" t="s">
        <v>62</v>
      </c>
      <c r="J4396" t="s">
        <v>25</v>
      </c>
      <c r="K4396">
        <v>57251</v>
      </c>
      <c r="L4396">
        <v>4742</v>
      </c>
      <c r="M4396">
        <v>8.2799999999999994</v>
      </c>
      <c r="N4396">
        <v>1311</v>
      </c>
      <c r="O4396">
        <v>27.65</v>
      </c>
      <c r="P4396">
        <v>250</v>
      </c>
      <c r="Q4396">
        <v>16374.37</v>
      </c>
      <c r="R4396" s="6">
        <v>6449.7480000000014</v>
      </c>
      <c r="S4396">
        <v>224</v>
      </c>
      <c r="T4396" t="str">
        <f ca="1">PROPER(TRIM(Table1[[#This Row],[Campaign Status]]))</f>
        <v>Paused</v>
      </c>
      <c r="V4396" s="1">
        <f t="shared" si="204"/>
        <v>1311</v>
      </c>
      <c r="W4396" t="str">
        <f t="shared" ca="1" si="205"/>
        <v>west</v>
      </c>
      <c r="X4396" s="6" t="e">
        <f t="shared" si="206"/>
        <v>#VALUE!</v>
      </c>
    </row>
    <row r="4397" spans="1:24" x14ac:dyDescent="0.3">
      <c r="A4397" t="s">
        <v>5513</v>
      </c>
      <c r="B4397" t="str">
        <f ca="1">PROPER(TRIM(Table1[[#This Row],[Campaign Name]]))</f>
        <v>Summer Sale</v>
      </c>
      <c r="C4397" t="str">
        <f ca="1">PROPER(TRIM(Table1[[#This Row],[Campaign Type]]))</f>
        <v>Lead Gen</v>
      </c>
      <c r="D4397" t="str">
        <f ca="1">PROPER(TRIM(Table1[[#This Row],[Marketing Channel]]))</f>
        <v>Google Ads</v>
      </c>
      <c r="E4397" t="s">
        <v>3788</v>
      </c>
      <c r="F4397" t="s">
        <v>121</v>
      </c>
      <c r="G4397" t="s">
        <v>11141</v>
      </c>
      <c r="H4397" t="s">
        <v>23</v>
      </c>
      <c r="I4397" t="s">
        <v>62</v>
      </c>
      <c r="J4397" t="s">
        <v>32</v>
      </c>
      <c r="K4397">
        <v>119683</v>
      </c>
      <c r="L4397">
        <v>2019</v>
      </c>
      <c r="M4397">
        <v>1.69</v>
      </c>
      <c r="N4397">
        <v>643</v>
      </c>
      <c r="O4397">
        <v>31.85</v>
      </c>
      <c r="P4397">
        <v>3988.1535696969677</v>
      </c>
      <c r="Q4397">
        <v>5761.32</v>
      </c>
      <c r="R4397" s="6">
        <v>44.460836307207771</v>
      </c>
      <c r="S4397">
        <v>20</v>
      </c>
      <c r="T4397" t="str">
        <f ca="1">PROPER(TRIM(Table1[[#This Row],[Campaign Status]]))</f>
        <v>Paused</v>
      </c>
      <c r="V4397" s="1">
        <f t="shared" si="204"/>
        <v>643</v>
      </c>
      <c r="W4397" t="str">
        <f t="shared" ca="1" si="205"/>
        <v>west</v>
      </c>
      <c r="X4397" s="6">
        <f t="shared" si="206"/>
        <v>6449.7480000000014</v>
      </c>
    </row>
    <row r="4398" spans="1:24" x14ac:dyDescent="0.3">
      <c r="A4398" t="s">
        <v>5514</v>
      </c>
      <c r="B4398" t="str">
        <f ca="1">PROPER(TRIM(Table1[[#This Row],[Campaign Name]]))</f>
        <v>Mega Discount</v>
      </c>
      <c r="C4398" t="str">
        <f ca="1">PROPER(TRIM(Table1[[#This Row],[Campaign Type]]))</f>
        <v>Sales</v>
      </c>
      <c r="D4398" t="str">
        <f ca="1">PROPER(TRIM(Table1[[#This Row],[Marketing Channel]]))</f>
        <v>Meta Ads</v>
      </c>
      <c r="E4398" t="s">
        <v>1432</v>
      </c>
      <c r="F4398" t="s">
        <v>146</v>
      </c>
      <c r="G4398" t="s">
        <v>11141</v>
      </c>
      <c r="H4398" t="s">
        <v>36</v>
      </c>
      <c r="I4398" t="s">
        <v>68</v>
      </c>
      <c r="J4398" t="s">
        <v>32</v>
      </c>
      <c r="K4398">
        <v>180804</v>
      </c>
      <c r="L4398">
        <v>20008</v>
      </c>
      <c r="M4398">
        <v>11.07</v>
      </c>
      <c r="N4398">
        <v>2419</v>
      </c>
      <c r="O4398">
        <v>12.09</v>
      </c>
      <c r="P4398">
        <v>250</v>
      </c>
      <c r="Q4398">
        <v>23531.32</v>
      </c>
      <c r="R4398" s="6">
        <v>9312.5280000000002</v>
      </c>
      <c r="S4398">
        <v>688</v>
      </c>
      <c r="T4398" t="str">
        <f ca="1">PROPER(TRIM(Table1[[#This Row],[Campaign Status]]))</f>
        <v>Active</v>
      </c>
      <c r="V4398" s="1">
        <f t="shared" si="204"/>
        <v>2419</v>
      </c>
      <c r="W4398" t="str">
        <f t="shared" ca="1" si="205"/>
        <v>west</v>
      </c>
      <c r="X4398" s="6">
        <f t="shared" si="206"/>
        <v>44.460836307207771</v>
      </c>
    </row>
    <row r="4399" spans="1:24" x14ac:dyDescent="0.3">
      <c r="A4399" t="s">
        <v>5515</v>
      </c>
      <c r="B4399" t="str">
        <f ca="1">PROPER(TRIM(Table1[[#This Row],[Campaign Name]]))</f>
        <v>Flash Sale</v>
      </c>
      <c r="C4399" t="str">
        <f ca="1">PROPER(TRIM(Table1[[#This Row],[Campaign Type]]))</f>
        <v>Lead Gen</v>
      </c>
      <c r="D4399" t="str">
        <f ca="1">PROPER(TRIM(Table1[[#This Row],[Marketing Channel]]))</f>
        <v>Meta Ads</v>
      </c>
      <c r="E4399" t="s">
        <v>88</v>
      </c>
      <c r="F4399" t="s">
        <v>223</v>
      </c>
      <c r="G4399" t="s">
        <v>29</v>
      </c>
      <c r="H4399" t="s">
        <v>61</v>
      </c>
      <c r="I4399" t="s">
        <v>31</v>
      </c>
      <c r="J4399" t="s">
        <v>63</v>
      </c>
      <c r="K4399">
        <v>5639</v>
      </c>
      <c r="L4399">
        <v>161</v>
      </c>
      <c r="M4399">
        <v>2.86</v>
      </c>
      <c r="N4399">
        <v>36</v>
      </c>
      <c r="O4399">
        <v>22.36</v>
      </c>
      <c r="P4399">
        <v>3817.8497265160554</v>
      </c>
      <c r="Q4399">
        <v>38296.11</v>
      </c>
      <c r="R4399" s="6">
        <v>903.08060147110018</v>
      </c>
      <c r="S4399">
        <v>19</v>
      </c>
      <c r="T4399" t="str">
        <f ca="1">PROPER(TRIM(Table1[[#This Row],[Campaign Status]]))</f>
        <v>Completed</v>
      </c>
      <c r="V4399" s="1">
        <f t="shared" si="204"/>
        <v>36</v>
      </c>
      <c r="W4399" t="str">
        <f t="shared" ca="1" si="205"/>
        <v>North</v>
      </c>
      <c r="X4399" s="6">
        <f t="shared" si="206"/>
        <v>9312.5280000000002</v>
      </c>
    </row>
    <row r="4400" spans="1:24" x14ac:dyDescent="0.3">
      <c r="A4400" t="s">
        <v>5516</v>
      </c>
      <c r="B4400" t="str">
        <f ca="1">PROPER(TRIM(Table1[[#This Row],[Campaign Name]]))</f>
        <v>Summer Sale</v>
      </c>
      <c r="C4400" t="str">
        <f ca="1">PROPER(TRIM(Table1[[#This Row],[Campaign Type]]))</f>
        <v>Awareness</v>
      </c>
      <c r="D4400" t="str">
        <f ca="1">PROPER(TRIM(Table1[[#This Row],[Marketing Channel]]))</f>
        <v>Linkedin</v>
      </c>
      <c r="E4400" t="s">
        <v>2771</v>
      </c>
      <c r="F4400" t="s">
        <v>859</v>
      </c>
      <c r="G4400" t="s">
        <v>46</v>
      </c>
      <c r="H4400" t="s">
        <v>42</v>
      </c>
      <c r="I4400" t="s">
        <v>68</v>
      </c>
      <c r="J4400" t="s">
        <v>25</v>
      </c>
      <c r="K4400">
        <v>73400</v>
      </c>
      <c r="L4400">
        <v>10872</v>
      </c>
      <c r="M4400">
        <v>14.81</v>
      </c>
      <c r="N4400">
        <v>983</v>
      </c>
      <c r="O4400">
        <v>9.0399999999999991</v>
      </c>
      <c r="P4400">
        <v>8026.54</v>
      </c>
      <c r="Q4400">
        <v>24433.45</v>
      </c>
      <c r="R4400" s="6">
        <v>204.4082506285398</v>
      </c>
      <c r="S4400">
        <v>615</v>
      </c>
      <c r="T4400" t="str">
        <f ca="1">PROPER(TRIM(Table1[[#This Row],[Campaign Status]]))</f>
        <v>Completed</v>
      </c>
      <c r="V4400" s="1">
        <f t="shared" si="204"/>
        <v>983</v>
      </c>
      <c r="W4400" t="str">
        <f t="shared" ca="1" si="205"/>
        <v>South</v>
      </c>
      <c r="X4400" s="6">
        <f t="shared" si="206"/>
        <v>903.08060147110018</v>
      </c>
    </row>
    <row r="4401" spans="1:24" x14ac:dyDescent="0.3">
      <c r="A4401" t="s">
        <v>5517</v>
      </c>
      <c r="B4401" t="str">
        <f ca="1">PROPER(TRIM(Table1[[#This Row],[Campaign Name]]))</f>
        <v>Summer Sale</v>
      </c>
      <c r="C4401" t="str">
        <f ca="1">PROPER(TRIM(Table1[[#This Row],[Campaign Type]]))</f>
        <v>Retargeting</v>
      </c>
      <c r="D4401" t="str">
        <f ca="1">PROPER(TRIM(Table1[[#This Row],[Marketing Channel]]))</f>
        <v>Meta Ads</v>
      </c>
      <c r="E4401" t="s">
        <v>2621</v>
      </c>
      <c r="F4401" t="s">
        <v>235</v>
      </c>
      <c r="G4401" t="s">
        <v>29</v>
      </c>
      <c r="H4401" t="s">
        <v>67</v>
      </c>
      <c r="I4401" t="s">
        <v>62</v>
      </c>
      <c r="J4401" t="s">
        <v>63</v>
      </c>
      <c r="K4401">
        <v>172098</v>
      </c>
      <c r="L4401">
        <v>25023</v>
      </c>
      <c r="M4401">
        <v>14.54</v>
      </c>
      <c r="N4401">
        <v>4049</v>
      </c>
      <c r="O4401">
        <v>16.18</v>
      </c>
      <c r="P4401">
        <v>3817.8497265160554</v>
      </c>
      <c r="Q4401">
        <v>31973.24</v>
      </c>
      <c r="R4401" s="6">
        <v>737.46722082686313</v>
      </c>
      <c r="S4401">
        <v>3605</v>
      </c>
      <c r="T4401" t="str">
        <f ca="1">PROPER(TRIM(Table1[[#This Row],[Campaign Status]]))</f>
        <v>Completed</v>
      </c>
      <c r="V4401" s="1">
        <f t="shared" si="204"/>
        <v>4049</v>
      </c>
      <c r="W4401" t="str">
        <f t="shared" ca="1" si="205"/>
        <v>North</v>
      </c>
      <c r="X4401" s="6">
        <f t="shared" si="206"/>
        <v>204.4082506285398</v>
      </c>
    </row>
    <row r="4402" spans="1:24" x14ac:dyDescent="0.3">
      <c r="A4402" t="s">
        <v>5518</v>
      </c>
      <c r="B4402" t="str">
        <f ca="1">PROPER(TRIM(Table1[[#This Row],[Campaign Name]]))</f>
        <v>Festive Offer</v>
      </c>
      <c r="C4402" t="str">
        <f ca="1">PROPER(TRIM(Table1[[#This Row],[Campaign Type]]))</f>
        <v>Retargeting</v>
      </c>
      <c r="D4402" t="str">
        <f ca="1">PROPER(TRIM(Table1[[#This Row],[Marketing Channel]]))</f>
        <v>Email</v>
      </c>
      <c r="E4402" t="s">
        <v>2475</v>
      </c>
      <c r="F4402" t="s">
        <v>1296</v>
      </c>
      <c r="G4402" t="s">
        <v>46</v>
      </c>
      <c r="H4402" t="s">
        <v>42</v>
      </c>
      <c r="I4402" t="s">
        <v>24</v>
      </c>
      <c r="J4402" t="s">
        <v>25</v>
      </c>
      <c r="K4402">
        <v>180603</v>
      </c>
      <c r="L4402">
        <v>24315</v>
      </c>
      <c r="M4402">
        <v>13.46</v>
      </c>
      <c r="N4402">
        <v>6835</v>
      </c>
      <c r="O4402">
        <v>28.11</v>
      </c>
      <c r="P4402">
        <v>11879.28</v>
      </c>
      <c r="Q4402">
        <v>9101.07</v>
      </c>
      <c r="R4402" s="6">
        <v>-23.387023455967036</v>
      </c>
      <c r="S4402">
        <v>4775</v>
      </c>
      <c r="T4402" t="str">
        <f ca="1">PROPER(TRIM(Table1[[#This Row],[Campaign Status]]))</f>
        <v>Paused</v>
      </c>
      <c r="V4402" s="1">
        <f t="shared" si="204"/>
        <v>6835</v>
      </c>
      <c r="W4402" t="str">
        <f t="shared" ca="1" si="205"/>
        <v>South</v>
      </c>
      <c r="X4402" s="6">
        <f t="shared" si="206"/>
        <v>737.46722082686313</v>
      </c>
    </row>
    <row r="4403" spans="1:24" x14ac:dyDescent="0.3">
      <c r="A4403" t="s">
        <v>5519</v>
      </c>
      <c r="B4403" t="str">
        <f ca="1">PROPER(TRIM(Table1[[#This Row],[Campaign Name]]))</f>
        <v>Summer Sale</v>
      </c>
      <c r="C4403" t="str">
        <f ca="1">PROPER(TRIM(Table1[[#This Row],[Campaign Type]]))</f>
        <v>Retargeting</v>
      </c>
      <c r="D4403" t="str">
        <f ca="1">PROPER(TRIM(Table1[[#This Row],[Marketing Channel]]))</f>
        <v>Email</v>
      </c>
      <c r="E4403" t="s">
        <v>3624</v>
      </c>
      <c r="F4403" t="s">
        <v>376</v>
      </c>
      <c r="G4403" t="s">
        <v>29</v>
      </c>
      <c r="H4403" t="s">
        <v>61</v>
      </c>
      <c r="I4403" t="s">
        <v>24</v>
      </c>
      <c r="J4403" t="s">
        <v>32</v>
      </c>
      <c r="K4403">
        <v>4250</v>
      </c>
      <c r="L4403">
        <v>520</v>
      </c>
      <c r="M4403">
        <v>12.24</v>
      </c>
      <c r="N4403">
        <v>66</v>
      </c>
      <c r="O4403">
        <v>12.69</v>
      </c>
      <c r="P4403">
        <v>250</v>
      </c>
      <c r="Q4403">
        <v>31947.91</v>
      </c>
      <c r="R4403" s="6">
        <v>12679.164000000001</v>
      </c>
      <c r="S4403">
        <v>28</v>
      </c>
      <c r="T4403" t="str">
        <f ca="1">PROPER(TRIM(Table1[[#This Row],[Campaign Status]]))</f>
        <v>Active</v>
      </c>
      <c r="V4403" s="1">
        <f t="shared" si="204"/>
        <v>66</v>
      </c>
      <c r="W4403" t="str">
        <f t="shared" ca="1" si="205"/>
        <v>North</v>
      </c>
      <c r="X4403" s="6">
        <f t="shared" si="206"/>
        <v>-23.387023455967036</v>
      </c>
    </row>
    <row r="4404" spans="1:24" x14ac:dyDescent="0.3">
      <c r="A4404" t="s">
        <v>5520</v>
      </c>
      <c r="B4404" t="str">
        <f ca="1">PROPER(TRIM(Table1[[#This Row],[Campaign Name]]))</f>
        <v>Summer Sale</v>
      </c>
      <c r="C4404" t="str">
        <f ca="1">PROPER(TRIM(Table1[[#This Row],[Campaign Type]]))</f>
        <v>Sales</v>
      </c>
      <c r="D4404" t="str">
        <f ca="1">PROPER(TRIM(Table1[[#This Row],[Marketing Channel]]))</f>
        <v>Google Ads</v>
      </c>
      <c r="E4404" t="s">
        <v>2862</v>
      </c>
      <c r="F4404" t="s">
        <v>127</v>
      </c>
      <c r="G4404" t="s">
        <v>29</v>
      </c>
      <c r="H4404" t="s">
        <v>61</v>
      </c>
      <c r="I4404" t="s">
        <v>24</v>
      </c>
      <c r="J4404" t="s">
        <v>32</v>
      </c>
      <c r="K4404">
        <v>179151</v>
      </c>
      <c r="L4404">
        <v>16361</v>
      </c>
      <c r="M4404">
        <v>9.1300000000000008</v>
      </c>
      <c r="N4404">
        <v>4116</v>
      </c>
      <c r="O4404">
        <v>25.16</v>
      </c>
      <c r="P4404">
        <v>3988.1535696969677</v>
      </c>
      <c r="Q4404">
        <v>11201.77</v>
      </c>
      <c r="R4404" s="6">
        <v>180.87609477012055</v>
      </c>
      <c r="S4404">
        <v>3785</v>
      </c>
      <c r="T4404" t="str">
        <f ca="1">PROPER(TRIM(Table1[[#This Row],[Campaign Status]]))</f>
        <v>Active</v>
      </c>
      <c r="V4404" s="1">
        <f t="shared" si="204"/>
        <v>4116</v>
      </c>
      <c r="W4404" t="str">
        <f t="shared" ca="1" si="205"/>
        <v>North</v>
      </c>
      <c r="X4404" s="6">
        <f t="shared" si="206"/>
        <v>12679.164000000001</v>
      </c>
    </row>
    <row r="4405" spans="1:24" x14ac:dyDescent="0.3">
      <c r="A4405" t="s">
        <v>5521</v>
      </c>
      <c r="B4405" t="str">
        <f ca="1">PROPER(TRIM(Table1[[#This Row],[Campaign Name]]))</f>
        <v>New Launch</v>
      </c>
      <c r="C4405" t="str">
        <f ca="1">PROPER(TRIM(Table1[[#This Row],[Campaign Type]]))</f>
        <v>Retargeting</v>
      </c>
      <c r="D4405" t="str">
        <f ca="1">PROPER(TRIM(Table1[[#This Row],[Marketing Channel]]))</f>
        <v>Email</v>
      </c>
      <c r="E4405" t="s">
        <v>1441</v>
      </c>
      <c r="F4405" t="s">
        <v>415</v>
      </c>
      <c r="G4405" t="s">
        <v>11141</v>
      </c>
      <c r="H4405" t="s">
        <v>54</v>
      </c>
      <c r="I4405" t="s">
        <v>24</v>
      </c>
      <c r="J4405" t="s">
        <v>32</v>
      </c>
      <c r="K4405">
        <v>196874</v>
      </c>
      <c r="L4405">
        <v>1712</v>
      </c>
      <c r="M4405">
        <v>0.87</v>
      </c>
      <c r="N4405">
        <v>28</v>
      </c>
      <c r="O4405">
        <v>1.64</v>
      </c>
      <c r="P4405">
        <v>4021.4266195524165</v>
      </c>
      <c r="Q4405">
        <v>25879.599999999999</v>
      </c>
      <c r="R4405" s="6">
        <v>543.54276351013937</v>
      </c>
      <c r="S4405">
        <v>14</v>
      </c>
      <c r="T4405" t="str">
        <f ca="1">PROPER(TRIM(Table1[[#This Row],[Campaign Status]]))</f>
        <v>Completed</v>
      </c>
      <c r="V4405" s="1">
        <f t="shared" si="204"/>
        <v>28</v>
      </c>
      <c r="W4405" t="str">
        <f t="shared" ca="1" si="205"/>
        <v>west</v>
      </c>
      <c r="X4405" s="6">
        <f t="shared" si="206"/>
        <v>180.87609477012055</v>
      </c>
    </row>
    <row r="4406" spans="1:24" x14ac:dyDescent="0.3">
      <c r="A4406" t="s">
        <v>5522</v>
      </c>
      <c r="B4406" t="str">
        <f ca="1">PROPER(TRIM(Table1[[#This Row],[Campaign Name]]))</f>
        <v>Summer Sale</v>
      </c>
      <c r="C4406" t="str">
        <f ca="1">PROPER(TRIM(Table1[[#This Row],[Campaign Type]]))</f>
        <v>Awareness</v>
      </c>
      <c r="D4406" t="str">
        <f ca="1">PROPER(TRIM(Table1[[#This Row],[Marketing Channel]]))</f>
        <v>Google Ads</v>
      </c>
      <c r="E4406" t="s">
        <v>34</v>
      </c>
      <c r="F4406" t="s">
        <v>821</v>
      </c>
      <c r="G4406" t="s">
        <v>11141</v>
      </c>
      <c r="H4406" t="s">
        <v>36</v>
      </c>
      <c r="I4406" t="s">
        <v>68</v>
      </c>
      <c r="J4406" t="s">
        <v>25</v>
      </c>
      <c r="K4406">
        <v>196369</v>
      </c>
      <c r="L4406">
        <v>24154</v>
      </c>
      <c r="M4406">
        <v>12.3</v>
      </c>
      <c r="N4406">
        <v>6138</v>
      </c>
      <c r="O4406">
        <v>25.41</v>
      </c>
      <c r="P4406">
        <v>250</v>
      </c>
      <c r="Q4406">
        <v>25252.880000000001</v>
      </c>
      <c r="R4406" s="6">
        <v>10001.152</v>
      </c>
      <c r="S4406">
        <v>775</v>
      </c>
      <c r="T4406" t="str">
        <f ca="1">PROPER(TRIM(Table1[[#This Row],[Campaign Status]]))</f>
        <v>Active</v>
      </c>
      <c r="V4406" s="1">
        <f t="shared" si="204"/>
        <v>6138</v>
      </c>
      <c r="W4406" t="str">
        <f t="shared" ca="1" si="205"/>
        <v>west</v>
      </c>
      <c r="X4406" s="6">
        <f t="shared" si="206"/>
        <v>543.54276351013937</v>
      </c>
    </row>
    <row r="4407" spans="1:24" x14ac:dyDescent="0.3">
      <c r="A4407" t="s">
        <v>5523</v>
      </c>
      <c r="B4407" t="str">
        <f ca="1">PROPER(TRIM(Table1[[#This Row],[Campaign Name]]))</f>
        <v>Flash Sale</v>
      </c>
      <c r="C4407" t="str">
        <f ca="1">PROPER(TRIM(Table1[[#This Row],[Campaign Type]]))</f>
        <v>Awareness</v>
      </c>
      <c r="D4407" t="str">
        <f ca="1">PROPER(TRIM(Table1[[#This Row],[Marketing Channel]]))</f>
        <v>Linkedin</v>
      </c>
      <c r="E4407" t="s">
        <v>521</v>
      </c>
      <c r="F4407" t="s">
        <v>439</v>
      </c>
      <c r="G4407" t="s">
        <v>46</v>
      </c>
      <c r="H4407" t="s">
        <v>30</v>
      </c>
      <c r="I4407" t="s">
        <v>68</v>
      </c>
      <c r="J4407" t="s">
        <v>25</v>
      </c>
      <c r="K4407">
        <v>76536</v>
      </c>
      <c r="L4407">
        <v>8216</v>
      </c>
      <c r="M4407">
        <v>10.73</v>
      </c>
      <c r="N4407">
        <v>2684</v>
      </c>
      <c r="O4407">
        <v>32.67</v>
      </c>
      <c r="P4407">
        <v>3830.4648972188602</v>
      </c>
      <c r="Q4407">
        <v>46314.79</v>
      </c>
      <c r="R4407" s="6">
        <v>1109.1166801613879</v>
      </c>
      <c r="S4407">
        <v>2363</v>
      </c>
      <c r="T4407" t="str">
        <f ca="1">PROPER(TRIM(Table1[[#This Row],[Campaign Status]]))</f>
        <v>Completed</v>
      </c>
      <c r="V4407" s="1">
        <f t="shared" si="204"/>
        <v>2684</v>
      </c>
      <c r="W4407" t="str">
        <f t="shared" ca="1" si="205"/>
        <v>South</v>
      </c>
      <c r="X4407" s="6">
        <f t="shared" si="206"/>
        <v>10001.152</v>
      </c>
    </row>
    <row r="4408" spans="1:24" x14ac:dyDescent="0.3">
      <c r="A4408" t="s">
        <v>5524</v>
      </c>
      <c r="B4408" t="str">
        <f ca="1">PROPER(TRIM(Table1[[#This Row],[Campaign Name]]))</f>
        <v>Summer Sale</v>
      </c>
      <c r="C4408" t="str">
        <f ca="1">PROPER(TRIM(Table1[[#This Row],[Campaign Type]]))</f>
        <v>Lead Gen</v>
      </c>
      <c r="D4408" t="str">
        <f ca="1">PROPER(TRIM(Table1[[#This Row],[Marketing Channel]]))</f>
        <v>Email</v>
      </c>
      <c r="E4408" t="s">
        <v>811</v>
      </c>
      <c r="F4408" t="s">
        <v>711</v>
      </c>
      <c r="G4408" t="s">
        <v>41</v>
      </c>
      <c r="H4408" t="s">
        <v>11140</v>
      </c>
      <c r="I4408" t="s">
        <v>31</v>
      </c>
      <c r="J4408" t="s">
        <v>63</v>
      </c>
      <c r="K4408">
        <v>3482</v>
      </c>
      <c r="L4408">
        <v>332</v>
      </c>
      <c r="M4408">
        <v>9.5299999999999994</v>
      </c>
      <c r="N4408">
        <v>83</v>
      </c>
      <c r="O4408">
        <v>25</v>
      </c>
      <c r="P4408">
        <v>250</v>
      </c>
      <c r="Q4408">
        <v>28519.69</v>
      </c>
      <c r="R4408" s="6">
        <v>11307.875999999998</v>
      </c>
      <c r="S4408">
        <v>49</v>
      </c>
      <c r="T4408" t="str">
        <f ca="1">PROPER(TRIM(Table1[[#This Row],[Campaign Status]]))</f>
        <v>Paused</v>
      </c>
      <c r="V4408" s="1">
        <f t="shared" si="204"/>
        <v>83</v>
      </c>
      <c r="W4408" t="str">
        <f t="shared" ca="1" si="205"/>
        <v>East</v>
      </c>
      <c r="X4408" s="6">
        <f t="shared" si="206"/>
        <v>1109.1166801613879</v>
      </c>
    </row>
    <row r="4409" spans="1:24" x14ac:dyDescent="0.3">
      <c r="A4409" t="s">
        <v>5525</v>
      </c>
      <c r="B4409" t="str">
        <f ca="1">PROPER(TRIM(Table1[[#This Row],[Campaign Name]]))</f>
        <v>New Launch</v>
      </c>
      <c r="C4409" t="str">
        <f ca="1">PROPER(TRIM(Table1[[#This Row],[Campaign Type]]))</f>
        <v>Lead Gen</v>
      </c>
      <c r="D4409" t="str">
        <f ca="1">PROPER(TRIM(Table1[[#This Row],[Marketing Channel]]))</f>
        <v>Instagram</v>
      </c>
      <c r="E4409" t="s">
        <v>962</v>
      </c>
      <c r="F4409" t="s">
        <v>80</v>
      </c>
      <c r="G4409" t="s">
        <v>29</v>
      </c>
      <c r="H4409" t="s">
        <v>67</v>
      </c>
      <c r="I4409" t="s">
        <v>31</v>
      </c>
      <c r="J4409" t="s">
        <v>32</v>
      </c>
      <c r="K4409">
        <v>141561</v>
      </c>
      <c r="L4409">
        <v>11559</v>
      </c>
      <c r="M4409">
        <v>8.17</v>
      </c>
      <c r="N4409">
        <v>3203</v>
      </c>
      <c r="O4409">
        <v>27.71</v>
      </c>
      <c r="P4409">
        <v>250</v>
      </c>
      <c r="Q4409">
        <v>41228.06</v>
      </c>
      <c r="R4409" s="6">
        <v>16391.223999999998</v>
      </c>
      <c r="S4409">
        <v>917</v>
      </c>
      <c r="T4409" t="str">
        <f ca="1">PROPER(TRIM(Table1[[#This Row],[Campaign Status]]))</f>
        <v>Active</v>
      </c>
      <c r="V4409" s="1">
        <f t="shared" si="204"/>
        <v>3203</v>
      </c>
      <c r="W4409" t="str">
        <f t="shared" ca="1" si="205"/>
        <v>North</v>
      </c>
      <c r="X4409" s="6">
        <f t="shared" si="206"/>
        <v>11307.875999999998</v>
      </c>
    </row>
    <row r="4410" spans="1:24" x14ac:dyDescent="0.3">
      <c r="A4410" t="s">
        <v>5526</v>
      </c>
      <c r="B4410" t="str">
        <f ca="1">PROPER(TRIM(Table1[[#This Row],[Campaign Name]]))</f>
        <v>Festive Offer</v>
      </c>
      <c r="C4410" t="str">
        <f ca="1">PROPER(TRIM(Table1[[#This Row],[Campaign Type]]))</f>
        <v>Awareness</v>
      </c>
      <c r="D4410" t="str">
        <f ca="1">PROPER(TRIM(Table1[[#This Row],[Marketing Channel]]))</f>
        <v>Email</v>
      </c>
      <c r="E4410" t="s">
        <v>751</v>
      </c>
      <c r="F4410" t="s">
        <v>106</v>
      </c>
      <c r="G4410" t="s">
        <v>11141</v>
      </c>
      <c r="H4410" t="s">
        <v>36</v>
      </c>
      <c r="I4410" t="s">
        <v>24</v>
      </c>
      <c r="J4410" t="s">
        <v>63</v>
      </c>
      <c r="K4410">
        <v>121825</v>
      </c>
      <c r="L4410">
        <v>6974</v>
      </c>
      <c r="M4410">
        <v>5.72</v>
      </c>
      <c r="N4410">
        <v>676</v>
      </c>
      <c r="O4410">
        <v>9.69</v>
      </c>
      <c r="P4410">
        <v>4021.4266195524165</v>
      </c>
      <c r="Q4410">
        <v>35305.69</v>
      </c>
      <c r="R4410" s="6">
        <v>777.93943145304775</v>
      </c>
      <c r="S4410">
        <v>404</v>
      </c>
      <c r="T4410" t="str">
        <f ca="1">PROPER(TRIM(Table1[[#This Row],[Campaign Status]]))</f>
        <v>Active</v>
      </c>
      <c r="V4410" s="1">
        <f t="shared" si="204"/>
        <v>676</v>
      </c>
      <c r="W4410" t="str">
        <f t="shared" ca="1" si="205"/>
        <v>west</v>
      </c>
      <c r="X4410" s="6">
        <f t="shared" si="206"/>
        <v>16391.223999999998</v>
      </c>
    </row>
    <row r="4411" spans="1:24" x14ac:dyDescent="0.3">
      <c r="A4411" t="s">
        <v>5527</v>
      </c>
      <c r="B4411" t="str">
        <f ca="1">PROPER(TRIM(Table1[[#This Row],[Campaign Name]]))</f>
        <v>Summer Sale</v>
      </c>
      <c r="C4411" t="str">
        <f ca="1">PROPER(TRIM(Table1[[#This Row],[Campaign Type]]))</f>
        <v>Sales</v>
      </c>
      <c r="D4411" t="str">
        <f ca="1">PROPER(TRIM(Table1[[#This Row],[Marketing Channel]]))</f>
        <v>Linkedin</v>
      </c>
      <c r="E4411" t="s">
        <v>1598</v>
      </c>
      <c r="F4411" t="s">
        <v>143</v>
      </c>
      <c r="G4411" t="s">
        <v>29</v>
      </c>
      <c r="H4411" t="s">
        <v>99</v>
      </c>
      <c r="I4411" t="s">
        <v>62</v>
      </c>
      <c r="J4411" t="s">
        <v>32</v>
      </c>
      <c r="K4411">
        <v>143445</v>
      </c>
      <c r="L4411">
        <v>19631</v>
      </c>
      <c r="M4411">
        <v>13.69</v>
      </c>
      <c r="N4411">
        <v>6098</v>
      </c>
      <c r="O4411">
        <v>31.06</v>
      </c>
      <c r="P4411">
        <v>3830.4648972188602</v>
      </c>
      <c r="Q4411">
        <v>49984.04</v>
      </c>
      <c r="R4411" s="6">
        <v>1204.9079247871796</v>
      </c>
      <c r="S4411">
        <v>3868</v>
      </c>
      <c r="T4411" t="str">
        <f ca="1">PROPER(TRIM(Table1[[#This Row],[Campaign Status]]))</f>
        <v>Paused</v>
      </c>
      <c r="V4411" s="1">
        <f t="shared" si="204"/>
        <v>6098</v>
      </c>
      <c r="W4411" t="str">
        <f t="shared" ca="1" si="205"/>
        <v>North</v>
      </c>
      <c r="X4411" s="6">
        <f t="shared" si="206"/>
        <v>777.93943145304775</v>
      </c>
    </row>
    <row r="4412" spans="1:24" x14ac:dyDescent="0.3">
      <c r="A4412" t="s">
        <v>5528</v>
      </c>
      <c r="B4412" t="str">
        <f ca="1">PROPER(TRIM(Table1[[#This Row],[Campaign Name]]))</f>
        <v>New Launch</v>
      </c>
      <c r="C4412" t="str">
        <f ca="1">PROPER(TRIM(Table1[[#This Row],[Campaign Type]]))</f>
        <v>Sales</v>
      </c>
      <c r="D4412" t="str">
        <f ca="1">PROPER(TRIM(Table1[[#This Row],[Marketing Channel]]))</f>
        <v>Youtube</v>
      </c>
      <c r="E4412" t="s">
        <v>1222</v>
      </c>
      <c r="F4412" t="s">
        <v>45</v>
      </c>
      <c r="G4412" t="s">
        <v>29</v>
      </c>
      <c r="H4412" t="s">
        <v>61</v>
      </c>
      <c r="I4412" t="s">
        <v>62</v>
      </c>
      <c r="J4412" t="s">
        <v>63</v>
      </c>
      <c r="K4412">
        <v>97430</v>
      </c>
      <c r="L4412">
        <v>5432</v>
      </c>
      <c r="M4412">
        <v>5.58</v>
      </c>
      <c r="N4412">
        <v>216</v>
      </c>
      <c r="O4412">
        <v>3.98</v>
      </c>
      <c r="P4412">
        <v>4485.3599999999997</v>
      </c>
      <c r="Q4412">
        <v>49844.65</v>
      </c>
      <c r="R4412" s="6">
        <v>1011.2742343981308</v>
      </c>
      <c r="S4412">
        <v>58</v>
      </c>
      <c r="T4412" t="str">
        <f ca="1">PROPER(TRIM(Table1[[#This Row],[Campaign Status]]))</f>
        <v>Paused</v>
      </c>
      <c r="V4412" s="1">
        <f t="shared" si="204"/>
        <v>216</v>
      </c>
      <c r="W4412" t="str">
        <f t="shared" ca="1" si="205"/>
        <v>North</v>
      </c>
      <c r="X4412" s="6">
        <f t="shared" si="206"/>
        <v>1204.9079247871796</v>
      </c>
    </row>
    <row r="4413" spans="1:24" x14ac:dyDescent="0.3">
      <c r="A4413" t="s">
        <v>5529</v>
      </c>
      <c r="B4413" t="str">
        <f ca="1">PROPER(TRIM(Table1[[#This Row],[Campaign Name]]))</f>
        <v>Flash Sale</v>
      </c>
      <c r="C4413" t="str">
        <f ca="1">PROPER(TRIM(Table1[[#This Row],[Campaign Type]]))</f>
        <v>Retargeting</v>
      </c>
      <c r="D4413" t="str">
        <f ca="1">PROPER(TRIM(Table1[[#This Row],[Marketing Channel]]))</f>
        <v>Meta Ads</v>
      </c>
      <c r="E4413" t="s">
        <v>458</v>
      </c>
      <c r="F4413" t="s">
        <v>249</v>
      </c>
      <c r="G4413" t="s">
        <v>29</v>
      </c>
      <c r="H4413" t="s">
        <v>67</v>
      </c>
      <c r="I4413" t="s">
        <v>68</v>
      </c>
      <c r="J4413" t="s">
        <v>63</v>
      </c>
      <c r="K4413">
        <v>144678</v>
      </c>
      <c r="L4413">
        <v>14762</v>
      </c>
      <c r="M4413">
        <v>10.199999999999999</v>
      </c>
      <c r="N4413">
        <v>2397</v>
      </c>
      <c r="O4413">
        <v>16.239999999999998</v>
      </c>
      <c r="P4413">
        <v>3817.8497265160554</v>
      </c>
      <c r="Q4413">
        <v>6596.02</v>
      </c>
      <c r="R4413" s="6">
        <v>72.767931492660907</v>
      </c>
      <c r="S4413">
        <v>1517</v>
      </c>
      <c r="T4413" t="str">
        <f ca="1">PROPER(TRIM(Table1[[#This Row],[Campaign Status]]))</f>
        <v>Completed</v>
      </c>
      <c r="V4413" s="1">
        <f t="shared" si="204"/>
        <v>2397</v>
      </c>
      <c r="W4413" t="str">
        <f t="shared" ca="1" si="205"/>
        <v>North</v>
      </c>
      <c r="X4413" s="6">
        <f t="shared" si="206"/>
        <v>1011.2742343981308</v>
      </c>
    </row>
    <row r="4414" spans="1:24" x14ac:dyDescent="0.3">
      <c r="A4414" t="s">
        <v>5530</v>
      </c>
      <c r="B4414" t="str">
        <f ca="1">PROPER(TRIM(Table1[[#This Row],[Campaign Name]]))</f>
        <v>New Launch</v>
      </c>
      <c r="C4414" t="str">
        <f ca="1">PROPER(TRIM(Table1[[#This Row],[Campaign Type]]))</f>
        <v>Sales</v>
      </c>
      <c r="D4414" t="str">
        <f ca="1">PROPER(TRIM(Table1[[#This Row],[Marketing Channel]]))</f>
        <v>Youtube</v>
      </c>
      <c r="E4414" t="s">
        <v>259</v>
      </c>
      <c r="F4414" t="s">
        <v>109</v>
      </c>
      <c r="G4414" t="s">
        <v>29</v>
      </c>
      <c r="H4414" t="s">
        <v>67</v>
      </c>
      <c r="I4414" t="s">
        <v>24</v>
      </c>
      <c r="J4414" t="s">
        <v>25</v>
      </c>
      <c r="K4414">
        <v>15649</v>
      </c>
      <c r="L4414">
        <v>1594</v>
      </c>
      <c r="M4414">
        <v>10.19</v>
      </c>
      <c r="N4414">
        <v>412</v>
      </c>
      <c r="O4414">
        <v>25.85</v>
      </c>
      <c r="P4414">
        <v>1247.98</v>
      </c>
      <c r="Q4414">
        <v>28944.65</v>
      </c>
      <c r="R4414" s="6">
        <v>2219.3200211541853</v>
      </c>
      <c r="S4414">
        <v>77</v>
      </c>
      <c r="T4414" t="str">
        <f ca="1">PROPER(TRIM(Table1[[#This Row],[Campaign Status]]))</f>
        <v>Paused</v>
      </c>
      <c r="V4414" s="1">
        <f t="shared" si="204"/>
        <v>412</v>
      </c>
      <c r="W4414" t="str">
        <f t="shared" ca="1" si="205"/>
        <v>North</v>
      </c>
      <c r="X4414" s="6">
        <f t="shared" si="206"/>
        <v>72.767931492660907</v>
      </c>
    </row>
    <row r="4415" spans="1:24" x14ac:dyDescent="0.3">
      <c r="A4415" t="s">
        <v>5531</v>
      </c>
      <c r="B4415" t="str">
        <f ca="1">PROPER(TRIM(Table1[[#This Row],[Campaign Name]]))</f>
        <v>Summer Sale</v>
      </c>
      <c r="C4415" t="str">
        <f ca="1">PROPER(TRIM(Table1[[#This Row],[Campaign Type]]))</f>
        <v>Awareness</v>
      </c>
      <c r="D4415" t="str">
        <f ca="1">PROPER(TRIM(Table1[[#This Row],[Marketing Channel]]))</f>
        <v>Instagram</v>
      </c>
      <c r="E4415" t="s">
        <v>980</v>
      </c>
      <c r="F4415" t="s">
        <v>109</v>
      </c>
      <c r="G4415" t="s">
        <v>11141</v>
      </c>
      <c r="H4415" t="s">
        <v>36</v>
      </c>
      <c r="I4415" t="s">
        <v>31</v>
      </c>
      <c r="J4415" t="s">
        <v>32</v>
      </c>
      <c r="K4415">
        <v>14909</v>
      </c>
      <c r="L4415">
        <v>933</v>
      </c>
      <c r="M4415">
        <v>6.26</v>
      </c>
      <c r="N4415">
        <v>102</v>
      </c>
      <c r="O4415">
        <v>10.93</v>
      </c>
      <c r="P4415">
        <v>3982.6304252733912</v>
      </c>
      <c r="Q4415">
        <v>41094.019999999997</v>
      </c>
      <c r="R4415" s="6">
        <v>931.83111692265697</v>
      </c>
      <c r="S4415">
        <v>26</v>
      </c>
      <c r="T4415" t="str">
        <f ca="1">PROPER(TRIM(Table1[[#This Row],[Campaign Status]]))</f>
        <v>Completed</v>
      </c>
      <c r="V4415" s="1">
        <f t="shared" si="204"/>
        <v>102</v>
      </c>
      <c r="W4415" t="str">
        <f t="shared" ca="1" si="205"/>
        <v>west</v>
      </c>
      <c r="X4415" s="6">
        <f t="shared" si="206"/>
        <v>2219.3200211541853</v>
      </c>
    </row>
    <row r="4416" spans="1:24" x14ac:dyDescent="0.3">
      <c r="A4416" t="s">
        <v>5532</v>
      </c>
      <c r="B4416" t="str">
        <f ca="1">PROPER(TRIM(Table1[[#This Row],[Campaign Name]]))</f>
        <v>Summer Sale</v>
      </c>
      <c r="C4416" t="str">
        <f ca="1">PROPER(TRIM(Table1[[#This Row],[Campaign Type]]))</f>
        <v>Retargeting</v>
      </c>
      <c r="D4416" t="str">
        <f ca="1">PROPER(TRIM(Table1[[#This Row],[Marketing Channel]]))</f>
        <v>Email</v>
      </c>
      <c r="E4416" t="s">
        <v>724</v>
      </c>
      <c r="F4416" t="s">
        <v>217</v>
      </c>
      <c r="G4416" t="s">
        <v>41</v>
      </c>
      <c r="H4416" t="s">
        <v>11140</v>
      </c>
      <c r="I4416" t="s">
        <v>31</v>
      </c>
      <c r="J4416" t="s">
        <v>32</v>
      </c>
      <c r="K4416">
        <v>63573</v>
      </c>
      <c r="L4416">
        <v>4944</v>
      </c>
      <c r="M4416">
        <v>7.78</v>
      </c>
      <c r="N4416">
        <v>811</v>
      </c>
      <c r="O4416">
        <v>16.399999999999999</v>
      </c>
      <c r="P4416">
        <v>250</v>
      </c>
      <c r="Q4416">
        <v>22807.85</v>
      </c>
      <c r="R4416" s="6">
        <v>9023.14</v>
      </c>
      <c r="S4416">
        <v>88</v>
      </c>
      <c r="T4416" t="str">
        <f ca="1">PROPER(TRIM(Table1[[#This Row],[Campaign Status]]))</f>
        <v>Paused</v>
      </c>
      <c r="V4416" s="1">
        <f t="shared" si="204"/>
        <v>811</v>
      </c>
      <c r="W4416" t="str">
        <f t="shared" ca="1" si="205"/>
        <v>East</v>
      </c>
      <c r="X4416" s="6">
        <f t="shared" si="206"/>
        <v>931.83111692265697</v>
      </c>
    </row>
    <row r="4417" spans="1:24" x14ac:dyDescent="0.3">
      <c r="A4417" t="s">
        <v>5533</v>
      </c>
      <c r="B4417" t="str">
        <f ca="1">PROPER(TRIM(Table1[[#This Row],[Campaign Name]]))</f>
        <v>Summer Sale</v>
      </c>
      <c r="C4417" t="str">
        <f ca="1">PROPER(TRIM(Table1[[#This Row],[Campaign Type]]))</f>
        <v>Retargeting</v>
      </c>
      <c r="D4417" t="str">
        <f ca="1">PROPER(TRIM(Table1[[#This Row],[Marketing Channel]]))</f>
        <v>Linkedin</v>
      </c>
      <c r="E4417" t="s">
        <v>2065</v>
      </c>
      <c r="F4417" t="s">
        <v>92</v>
      </c>
      <c r="G4417" t="s">
        <v>46</v>
      </c>
      <c r="H4417" t="s">
        <v>42</v>
      </c>
      <c r="I4417" t="s">
        <v>31</v>
      </c>
      <c r="J4417" t="s">
        <v>32</v>
      </c>
      <c r="K4417">
        <v>54615</v>
      </c>
      <c r="L4417">
        <v>5658</v>
      </c>
      <c r="M4417">
        <v>10.36</v>
      </c>
      <c r="N4417">
        <v>1123</v>
      </c>
      <c r="O4417">
        <v>19.850000000000001</v>
      </c>
      <c r="P4417">
        <v>3830.4648972188602</v>
      </c>
      <c r="Q4417">
        <v>14378.54</v>
      </c>
      <c r="R4417" s="6">
        <v>275.37323499399918</v>
      </c>
      <c r="S4417">
        <v>1</v>
      </c>
      <c r="T4417" t="str">
        <f ca="1">PROPER(TRIM(Table1[[#This Row],[Campaign Status]]))</f>
        <v>Completed</v>
      </c>
      <c r="V4417" s="1">
        <f t="shared" si="204"/>
        <v>1123</v>
      </c>
      <c r="W4417" t="str">
        <f t="shared" ca="1" si="205"/>
        <v>South</v>
      </c>
      <c r="X4417" s="6">
        <f t="shared" si="206"/>
        <v>9023.14</v>
      </c>
    </row>
    <row r="4418" spans="1:24" x14ac:dyDescent="0.3">
      <c r="A4418" t="s">
        <v>975</v>
      </c>
      <c r="B4418" t="str">
        <f ca="1">PROPER(TRIM(Table1[[#This Row],[Campaign Name]]))</f>
        <v>Flash Sale</v>
      </c>
      <c r="C4418" t="str">
        <f ca="1">PROPER(TRIM(Table1[[#This Row],[Campaign Type]]))</f>
        <v>Sales</v>
      </c>
      <c r="D4418" t="str">
        <f ca="1">PROPER(TRIM(Table1[[#This Row],[Marketing Channel]]))</f>
        <v>Email</v>
      </c>
      <c r="E4418" t="s">
        <v>976</v>
      </c>
      <c r="F4418" t="s">
        <v>300</v>
      </c>
      <c r="G4418" t="s">
        <v>11141</v>
      </c>
      <c r="H4418" t="s">
        <v>54</v>
      </c>
      <c r="I4418" t="s">
        <v>62</v>
      </c>
      <c r="J4418" t="s">
        <v>25</v>
      </c>
      <c r="K4418">
        <v>104311</v>
      </c>
      <c r="L4418">
        <v>13142</v>
      </c>
      <c r="M4418">
        <v>12.6</v>
      </c>
      <c r="N4418">
        <v>1762</v>
      </c>
      <c r="O4418">
        <v>13.41</v>
      </c>
      <c r="P4418">
        <v>10871.36</v>
      </c>
      <c r="Q4418">
        <v>12373.72</v>
      </c>
      <c r="R4418" s="6">
        <v>13.819430135695981</v>
      </c>
      <c r="S4418">
        <v>838</v>
      </c>
      <c r="T4418" t="str">
        <f ca="1">PROPER(TRIM(Table1[[#This Row],[Campaign Status]]))</f>
        <v>Paused</v>
      </c>
      <c r="V4418" s="1">
        <f t="shared" ref="V4418:V4481" si="207">IF(N4418="",ROUND(L4418*O4418/100,0),N4418)</f>
        <v>1762</v>
      </c>
      <c r="W4418" t="str">
        <f t="shared" ca="1" si="205"/>
        <v>west</v>
      </c>
      <c r="X4418" s="6">
        <f t="shared" si="206"/>
        <v>275.37323499399918</v>
      </c>
    </row>
    <row r="4419" spans="1:24" x14ac:dyDescent="0.3">
      <c r="A4419" t="s">
        <v>5534</v>
      </c>
      <c r="B4419" t="str">
        <f ca="1">PROPER(TRIM(Table1[[#This Row],[Campaign Name]]))</f>
        <v>Festive Offer</v>
      </c>
      <c r="C4419" t="str">
        <f ca="1">PROPER(TRIM(Table1[[#This Row],[Campaign Type]]))</f>
        <v>Awareness</v>
      </c>
      <c r="D4419" t="str">
        <f ca="1">PROPER(TRIM(Table1[[#This Row],[Marketing Channel]]))</f>
        <v>Instagram</v>
      </c>
      <c r="E4419" t="s">
        <v>497</v>
      </c>
      <c r="F4419" t="s">
        <v>246</v>
      </c>
      <c r="G4419" t="s">
        <v>11141</v>
      </c>
      <c r="H4419" t="s">
        <v>23</v>
      </c>
      <c r="I4419" t="s">
        <v>62</v>
      </c>
      <c r="J4419" t="s">
        <v>25</v>
      </c>
      <c r="K4419">
        <v>89978</v>
      </c>
      <c r="L4419">
        <v>3505</v>
      </c>
      <c r="M4419">
        <v>3.9</v>
      </c>
      <c r="N4419">
        <v>745</v>
      </c>
      <c r="O4419">
        <v>21.26</v>
      </c>
      <c r="P4419">
        <v>3982.6304252733912</v>
      </c>
      <c r="Q4419">
        <v>44543.12</v>
      </c>
      <c r="R4419" s="6">
        <v>1018.4346837038564</v>
      </c>
      <c r="S4419">
        <v>609</v>
      </c>
      <c r="T4419" t="str">
        <f ca="1">PROPER(TRIM(Table1[[#This Row],[Campaign Status]]))</f>
        <v>Completed</v>
      </c>
      <c r="V4419" s="1">
        <f t="shared" si="207"/>
        <v>745</v>
      </c>
      <c r="W4419" t="str">
        <f t="shared" ref="W4419:W4482" ca="1" si="208">IF(OR(D4419="Delhi",D4419="lucknow",D4419="jaipur"),"North",IF(OR(D4419="Bengaluru",D4419="chennai"),"South",IF(D4419="Kolkata","East",IF(OR(D4419="Mumbai",D4419="Pune",D4419="Ahmedabad"),"west","unknown"))))</f>
        <v>west</v>
      </c>
      <c r="X4419" s="6">
        <f t="shared" si="206"/>
        <v>13.819430135695981</v>
      </c>
    </row>
    <row r="4420" spans="1:24" x14ac:dyDescent="0.3">
      <c r="A4420" t="s">
        <v>5535</v>
      </c>
      <c r="B4420" t="str">
        <f ca="1">PROPER(TRIM(Table1[[#This Row],[Campaign Name]]))</f>
        <v>Festive Offer</v>
      </c>
      <c r="C4420" t="str">
        <f ca="1">PROPER(TRIM(Table1[[#This Row],[Campaign Type]]))</f>
        <v>Lead Gen</v>
      </c>
      <c r="D4420" t="str">
        <f ca="1">PROPER(TRIM(Table1[[#This Row],[Marketing Channel]]))</f>
        <v>Linkedin</v>
      </c>
      <c r="E4420" t="s">
        <v>2027</v>
      </c>
      <c r="F4420" t="s">
        <v>442</v>
      </c>
      <c r="G4420" t="s">
        <v>29</v>
      </c>
      <c r="H4420" t="s">
        <v>67</v>
      </c>
      <c r="I4420" t="s">
        <v>24</v>
      </c>
      <c r="J4420" t="s">
        <v>63</v>
      </c>
      <c r="K4420">
        <v>160654</v>
      </c>
      <c r="L4420">
        <v>8252</v>
      </c>
      <c r="M4420">
        <v>5.14</v>
      </c>
      <c r="N4420">
        <v>1427</v>
      </c>
      <c r="O4420">
        <v>17.29</v>
      </c>
      <c r="P4420">
        <v>3830.4648972188602</v>
      </c>
      <c r="Q4420">
        <v>35604.720000000001</v>
      </c>
      <c r="R4420" s="6">
        <v>829.51432672966394</v>
      </c>
      <c r="S4420">
        <v>728</v>
      </c>
      <c r="T4420" t="str">
        <f ca="1">PROPER(TRIM(Table1[[#This Row],[Campaign Status]]))</f>
        <v>Completed</v>
      </c>
      <c r="V4420" s="1">
        <f t="shared" si="207"/>
        <v>1427</v>
      </c>
      <c r="W4420" t="str">
        <f t="shared" ca="1" si="208"/>
        <v>North</v>
      </c>
      <c r="X4420" s="6">
        <f t="shared" ref="X4420:X4483" si="209">R4419*1</f>
        <v>1018.4346837038564</v>
      </c>
    </row>
    <row r="4421" spans="1:24" x14ac:dyDescent="0.3">
      <c r="A4421" t="s">
        <v>5536</v>
      </c>
      <c r="B4421" t="str">
        <f ca="1">PROPER(TRIM(Table1[[#This Row],[Campaign Name]]))</f>
        <v>Mega Discount</v>
      </c>
      <c r="C4421" t="str">
        <f ca="1">PROPER(TRIM(Table1[[#This Row],[Campaign Type]]))</f>
        <v>Retargeting</v>
      </c>
      <c r="D4421" t="str">
        <f ca="1">PROPER(TRIM(Table1[[#This Row],[Marketing Channel]]))</f>
        <v>Instagram</v>
      </c>
      <c r="E4421" t="s">
        <v>1734</v>
      </c>
      <c r="F4421" t="s">
        <v>303</v>
      </c>
      <c r="G4421" t="s">
        <v>29</v>
      </c>
      <c r="H4421" t="s">
        <v>67</v>
      </c>
      <c r="I4421" t="s">
        <v>31</v>
      </c>
      <c r="J4421" t="s">
        <v>63</v>
      </c>
      <c r="K4421">
        <v>108694</v>
      </c>
      <c r="L4421">
        <v>2442</v>
      </c>
      <c r="M4421">
        <v>2.25</v>
      </c>
      <c r="N4421">
        <v>690</v>
      </c>
      <c r="O4421">
        <v>28.26</v>
      </c>
      <c r="P4421">
        <v>3982.6304252733912</v>
      </c>
      <c r="Q4421">
        <v>6865.17</v>
      </c>
      <c r="R4421" s="6">
        <v>72.377782192248844</v>
      </c>
      <c r="S4421">
        <v>672</v>
      </c>
      <c r="T4421" t="str">
        <f ca="1">PROPER(TRIM(Table1[[#This Row],[Campaign Status]]))</f>
        <v>Active</v>
      </c>
      <c r="V4421" s="1">
        <f t="shared" si="207"/>
        <v>690</v>
      </c>
      <c r="W4421" t="str">
        <f t="shared" ca="1" si="208"/>
        <v>North</v>
      </c>
      <c r="X4421" s="6">
        <f t="shared" si="209"/>
        <v>829.51432672966394</v>
      </c>
    </row>
    <row r="4422" spans="1:24" x14ac:dyDescent="0.3">
      <c r="A4422" t="s">
        <v>5537</v>
      </c>
      <c r="B4422" t="str">
        <f ca="1">PROPER(TRIM(Table1[[#This Row],[Campaign Name]]))</f>
        <v>Flash Sale</v>
      </c>
      <c r="C4422" t="str">
        <f ca="1">PROPER(TRIM(Table1[[#This Row],[Campaign Type]]))</f>
        <v>Awareness</v>
      </c>
      <c r="D4422" t="str">
        <f ca="1">PROPER(TRIM(Table1[[#This Row],[Marketing Channel]]))</f>
        <v>Meta Ads</v>
      </c>
      <c r="E4422" t="s">
        <v>1447</v>
      </c>
      <c r="F4422" t="s">
        <v>384</v>
      </c>
      <c r="G4422" t="s">
        <v>29</v>
      </c>
      <c r="H4422" t="s">
        <v>61</v>
      </c>
      <c r="I4422" t="s">
        <v>68</v>
      </c>
      <c r="J4422" t="s">
        <v>32</v>
      </c>
      <c r="K4422">
        <v>141103</v>
      </c>
      <c r="L4422">
        <v>18358</v>
      </c>
      <c r="M4422">
        <v>13.01</v>
      </c>
      <c r="N4422">
        <v>1924</v>
      </c>
      <c r="O4422">
        <v>10.48</v>
      </c>
      <c r="P4422">
        <v>3817.8497265160554</v>
      </c>
      <c r="Q4422">
        <v>6591.79</v>
      </c>
      <c r="R4422" s="6">
        <v>72.657136141795689</v>
      </c>
      <c r="S4422">
        <v>1708</v>
      </c>
      <c r="T4422" t="str">
        <f ca="1">PROPER(TRIM(Table1[[#This Row],[Campaign Status]]))</f>
        <v>Active</v>
      </c>
      <c r="V4422" s="1">
        <f t="shared" si="207"/>
        <v>1924</v>
      </c>
      <c r="W4422" t="str">
        <f t="shared" ca="1" si="208"/>
        <v>North</v>
      </c>
      <c r="X4422" s="6">
        <f t="shared" si="209"/>
        <v>72.377782192248844</v>
      </c>
    </row>
    <row r="4423" spans="1:24" x14ac:dyDescent="0.3">
      <c r="A4423" t="s">
        <v>5538</v>
      </c>
      <c r="B4423" t="str">
        <f ca="1">PROPER(TRIM(Table1[[#This Row],[Campaign Name]]))</f>
        <v>Festive Offer</v>
      </c>
      <c r="C4423" t="str">
        <f ca="1">PROPER(TRIM(Table1[[#This Row],[Campaign Type]]))</f>
        <v>Lead Gen</v>
      </c>
      <c r="D4423" t="str">
        <f ca="1">PROPER(TRIM(Table1[[#This Row],[Marketing Channel]]))</f>
        <v>Email</v>
      </c>
      <c r="E4423" t="s">
        <v>157</v>
      </c>
      <c r="F4423" t="s">
        <v>945</v>
      </c>
      <c r="G4423" t="s">
        <v>11141</v>
      </c>
      <c r="H4423" t="s">
        <v>54</v>
      </c>
      <c r="I4423" t="s">
        <v>24</v>
      </c>
      <c r="J4423" t="s">
        <v>32</v>
      </c>
      <c r="K4423">
        <v>22694</v>
      </c>
      <c r="L4423">
        <v>826</v>
      </c>
      <c r="M4423">
        <v>3.64</v>
      </c>
      <c r="N4423">
        <v>76</v>
      </c>
      <c r="O4423">
        <v>9.1999999999999993</v>
      </c>
      <c r="P4423">
        <v>250</v>
      </c>
      <c r="Q4423">
        <v>19372.11</v>
      </c>
      <c r="R4423" s="6">
        <v>7648.8440000000001</v>
      </c>
      <c r="S4423">
        <v>7</v>
      </c>
      <c r="T4423" t="str">
        <f ca="1">PROPER(TRIM(Table1[[#This Row],[Campaign Status]]))</f>
        <v>Completed</v>
      </c>
      <c r="V4423" s="1">
        <f t="shared" si="207"/>
        <v>76</v>
      </c>
      <c r="W4423" t="str">
        <f t="shared" ca="1" si="208"/>
        <v>west</v>
      </c>
      <c r="X4423" s="6">
        <f t="shared" si="209"/>
        <v>72.657136141795689</v>
      </c>
    </row>
    <row r="4424" spans="1:24" x14ac:dyDescent="0.3">
      <c r="A4424" t="s">
        <v>5539</v>
      </c>
      <c r="B4424" t="str">
        <f ca="1">PROPER(TRIM(Table1[[#This Row],[Campaign Name]]))</f>
        <v>Flash Sale</v>
      </c>
      <c r="C4424" t="str">
        <f ca="1">PROPER(TRIM(Table1[[#This Row],[Campaign Type]]))</f>
        <v>Retargeting</v>
      </c>
      <c r="D4424" t="str">
        <f ca="1">PROPER(TRIM(Table1[[#This Row],[Marketing Channel]]))</f>
        <v>Linkedin</v>
      </c>
      <c r="E4424" t="s">
        <v>1844</v>
      </c>
      <c r="F4424" t="s">
        <v>45</v>
      </c>
      <c r="G4424" t="s">
        <v>11141</v>
      </c>
      <c r="H4424" t="s">
        <v>54</v>
      </c>
      <c r="I4424" t="s">
        <v>31</v>
      </c>
      <c r="J4424" t="s">
        <v>25</v>
      </c>
      <c r="K4424">
        <v>143441</v>
      </c>
      <c r="L4424">
        <v>7732</v>
      </c>
      <c r="M4424">
        <v>5.39</v>
      </c>
      <c r="N4424">
        <v>1128</v>
      </c>
      <c r="O4424">
        <v>14.59</v>
      </c>
      <c r="P4424">
        <v>3830.4648972188602</v>
      </c>
      <c r="Q4424">
        <v>4081.5</v>
      </c>
      <c r="R4424" s="6">
        <v>6.5536458241245308</v>
      </c>
      <c r="S4424">
        <v>265</v>
      </c>
      <c r="T4424" t="str">
        <f ca="1">PROPER(TRIM(Table1[[#This Row],[Campaign Status]]))</f>
        <v>Completed</v>
      </c>
      <c r="V4424" s="1">
        <f t="shared" si="207"/>
        <v>1128</v>
      </c>
      <c r="W4424" t="str">
        <f t="shared" ca="1" si="208"/>
        <v>west</v>
      </c>
      <c r="X4424" s="6">
        <f t="shared" si="209"/>
        <v>7648.8440000000001</v>
      </c>
    </row>
    <row r="4425" spans="1:24" x14ac:dyDescent="0.3">
      <c r="A4425" t="s">
        <v>5540</v>
      </c>
      <c r="B4425" t="str">
        <f ca="1">PROPER(TRIM(Table1[[#This Row],[Campaign Name]]))</f>
        <v>Flash Sale</v>
      </c>
      <c r="C4425" t="str">
        <f ca="1">PROPER(TRIM(Table1[[#This Row],[Campaign Type]]))</f>
        <v>Awareness</v>
      </c>
      <c r="D4425" t="str">
        <f ca="1">PROPER(TRIM(Table1[[#This Row],[Marketing Channel]]))</f>
        <v>Meta Ads</v>
      </c>
      <c r="E4425" t="s">
        <v>3563</v>
      </c>
      <c r="F4425" t="s">
        <v>1088</v>
      </c>
      <c r="G4425" t="s">
        <v>46</v>
      </c>
      <c r="H4425" t="s">
        <v>30</v>
      </c>
      <c r="I4425" t="s">
        <v>31</v>
      </c>
      <c r="J4425" t="s">
        <v>32</v>
      </c>
      <c r="K4425">
        <v>95828</v>
      </c>
      <c r="L4425">
        <v>10725</v>
      </c>
      <c r="M4425">
        <v>11.19</v>
      </c>
      <c r="N4425">
        <v>1931</v>
      </c>
      <c r="O4425">
        <v>18</v>
      </c>
      <c r="P4425">
        <v>3817.8497265160554</v>
      </c>
      <c r="Q4425">
        <v>10818.3</v>
      </c>
      <c r="R4425" s="6">
        <v>183.36107429435529</v>
      </c>
      <c r="S4425">
        <v>208</v>
      </c>
      <c r="T4425" t="str">
        <f ca="1">PROPER(TRIM(Table1[[#This Row],[Campaign Status]]))</f>
        <v>Paused</v>
      </c>
      <c r="V4425" s="1">
        <f t="shared" si="207"/>
        <v>1931</v>
      </c>
      <c r="W4425" t="str">
        <f t="shared" ca="1" si="208"/>
        <v>South</v>
      </c>
      <c r="X4425" s="6">
        <f t="shared" si="209"/>
        <v>6.5536458241245308</v>
      </c>
    </row>
    <row r="4426" spans="1:24" x14ac:dyDescent="0.3">
      <c r="A4426" t="s">
        <v>5541</v>
      </c>
      <c r="B4426" t="str">
        <f ca="1">PROPER(TRIM(Table1[[#This Row],[Campaign Name]]))</f>
        <v>New Launch</v>
      </c>
      <c r="C4426" t="str">
        <f ca="1">PROPER(TRIM(Table1[[#This Row],[Campaign Type]]))</f>
        <v>Lead Gen</v>
      </c>
      <c r="D4426" t="str">
        <f ca="1">PROPER(TRIM(Table1[[#This Row],[Marketing Channel]]))</f>
        <v>Email</v>
      </c>
      <c r="E4426" t="s">
        <v>3253</v>
      </c>
      <c r="F4426" t="s">
        <v>431</v>
      </c>
      <c r="G4426" t="s">
        <v>46</v>
      </c>
      <c r="H4426" t="s">
        <v>42</v>
      </c>
      <c r="I4426" t="s">
        <v>31</v>
      </c>
      <c r="J4426" t="s">
        <v>32</v>
      </c>
      <c r="K4426">
        <v>185519</v>
      </c>
      <c r="L4426">
        <v>2175</v>
      </c>
      <c r="M4426">
        <v>1.17</v>
      </c>
      <c r="N4426">
        <v>186</v>
      </c>
      <c r="O4426">
        <v>8.5500000000000007</v>
      </c>
      <c r="P4426">
        <v>13777.59</v>
      </c>
      <c r="Q4426">
        <v>41882.46</v>
      </c>
      <c r="R4426" s="6">
        <v>203.98973986016421</v>
      </c>
      <c r="S4426">
        <v>67</v>
      </c>
      <c r="T4426" t="str">
        <f ca="1">PROPER(TRIM(Table1[[#This Row],[Campaign Status]]))</f>
        <v>Completed</v>
      </c>
      <c r="V4426" s="1">
        <f t="shared" si="207"/>
        <v>186</v>
      </c>
      <c r="W4426" t="str">
        <f t="shared" ca="1" si="208"/>
        <v>South</v>
      </c>
      <c r="X4426" s="6">
        <f t="shared" si="209"/>
        <v>183.36107429435529</v>
      </c>
    </row>
    <row r="4427" spans="1:24" x14ac:dyDescent="0.3">
      <c r="A4427" t="s">
        <v>5542</v>
      </c>
      <c r="B4427" t="str">
        <f ca="1">PROPER(TRIM(Table1[[#This Row],[Campaign Name]]))</f>
        <v>Summer Sale</v>
      </c>
      <c r="C4427" t="str">
        <f ca="1">PROPER(TRIM(Table1[[#This Row],[Campaign Type]]))</f>
        <v>Awareness</v>
      </c>
      <c r="D4427" t="str">
        <f ca="1">PROPER(TRIM(Table1[[#This Row],[Marketing Channel]]))</f>
        <v>Email</v>
      </c>
      <c r="E4427" t="s">
        <v>154</v>
      </c>
      <c r="F4427" t="s">
        <v>226</v>
      </c>
      <c r="G4427" t="s">
        <v>41</v>
      </c>
      <c r="H4427" t="s">
        <v>11140</v>
      </c>
      <c r="I4427" t="s">
        <v>24</v>
      </c>
      <c r="J4427" t="s">
        <v>25</v>
      </c>
      <c r="K4427">
        <v>58442</v>
      </c>
      <c r="L4427">
        <v>7624</v>
      </c>
      <c r="M4427">
        <v>13.05</v>
      </c>
      <c r="N4427">
        <v>1648</v>
      </c>
      <c r="O4427">
        <v>21.62</v>
      </c>
      <c r="P4427">
        <v>3064.77</v>
      </c>
      <c r="Q4427">
        <v>31754.7</v>
      </c>
      <c r="R4427" s="6">
        <v>936.12016562417409</v>
      </c>
      <c r="S4427">
        <v>1464</v>
      </c>
      <c r="T4427" t="str">
        <f ca="1">PROPER(TRIM(Table1[[#This Row],[Campaign Status]]))</f>
        <v>Completed</v>
      </c>
      <c r="V4427" s="1">
        <f t="shared" si="207"/>
        <v>1648</v>
      </c>
      <c r="W4427" t="str">
        <f t="shared" ca="1" si="208"/>
        <v>East</v>
      </c>
      <c r="X4427" s="6">
        <f t="shared" si="209"/>
        <v>203.98973986016421</v>
      </c>
    </row>
    <row r="4428" spans="1:24" x14ac:dyDescent="0.3">
      <c r="A4428" t="s">
        <v>5543</v>
      </c>
      <c r="B4428" t="str">
        <f ca="1">PROPER(TRIM(Table1[[#This Row],[Campaign Name]]))</f>
        <v>Mega Discount</v>
      </c>
      <c r="C4428" t="str">
        <f ca="1">PROPER(TRIM(Table1[[#This Row],[Campaign Type]]))</f>
        <v>Awareness</v>
      </c>
      <c r="D4428" t="str">
        <f ca="1">PROPER(TRIM(Table1[[#This Row],[Marketing Channel]]))</f>
        <v>Youtube</v>
      </c>
      <c r="E4428" t="s">
        <v>976</v>
      </c>
      <c r="F4428" t="s">
        <v>431</v>
      </c>
      <c r="G4428" t="s">
        <v>41</v>
      </c>
      <c r="H4428" t="s">
        <v>11140</v>
      </c>
      <c r="I4428" t="s">
        <v>24</v>
      </c>
      <c r="J4428" t="s">
        <v>25</v>
      </c>
      <c r="K4428">
        <v>148151</v>
      </c>
      <c r="L4428">
        <v>4681</v>
      </c>
      <c r="M4428">
        <v>3.16</v>
      </c>
      <c r="N4428">
        <v>180</v>
      </c>
      <c r="O4428">
        <v>3.85</v>
      </c>
      <c r="P4428">
        <v>14961.65</v>
      </c>
      <c r="Q4428">
        <v>24098.04</v>
      </c>
      <c r="R4428" s="6">
        <v>61.065390515083571</v>
      </c>
      <c r="S4428">
        <v>148</v>
      </c>
      <c r="T4428" t="str">
        <f ca="1">PROPER(TRIM(Table1[[#This Row],[Campaign Status]]))</f>
        <v>Paused</v>
      </c>
      <c r="V4428" s="1">
        <f t="shared" si="207"/>
        <v>180</v>
      </c>
      <c r="W4428" t="str">
        <f t="shared" ca="1" si="208"/>
        <v>East</v>
      </c>
      <c r="X4428" s="6">
        <f t="shared" si="209"/>
        <v>936.12016562417409</v>
      </c>
    </row>
    <row r="4429" spans="1:24" x14ac:dyDescent="0.3">
      <c r="A4429" t="s">
        <v>5544</v>
      </c>
      <c r="B4429" t="str">
        <f ca="1">PROPER(TRIM(Table1[[#This Row],[Campaign Name]]))</f>
        <v>Mega Discount</v>
      </c>
      <c r="C4429" t="str">
        <f ca="1">PROPER(TRIM(Table1[[#This Row],[Campaign Type]]))</f>
        <v>Retargeting</v>
      </c>
      <c r="D4429" t="str">
        <f ca="1">PROPER(TRIM(Table1[[#This Row],[Marketing Channel]]))</f>
        <v>Youtube</v>
      </c>
      <c r="E4429" t="s">
        <v>807</v>
      </c>
      <c r="F4429" t="s">
        <v>109</v>
      </c>
      <c r="G4429" t="s">
        <v>11141</v>
      </c>
      <c r="H4429" t="s">
        <v>23</v>
      </c>
      <c r="I4429" t="s">
        <v>62</v>
      </c>
      <c r="J4429" t="s">
        <v>25</v>
      </c>
      <c r="K4429">
        <v>99874</v>
      </c>
      <c r="L4429">
        <v>9924</v>
      </c>
      <c r="M4429">
        <v>9.94</v>
      </c>
      <c r="N4429">
        <v>1522</v>
      </c>
      <c r="O4429">
        <v>15.34</v>
      </c>
      <c r="P4429">
        <v>4653.21</v>
      </c>
      <c r="Q4429">
        <v>11455.16</v>
      </c>
      <c r="R4429" s="6">
        <v>146.17758493599041</v>
      </c>
      <c r="S4429">
        <v>735</v>
      </c>
      <c r="T4429" t="str">
        <f ca="1">PROPER(TRIM(Table1[[#This Row],[Campaign Status]]))</f>
        <v>Paused</v>
      </c>
      <c r="V4429" s="1">
        <f t="shared" si="207"/>
        <v>1522</v>
      </c>
      <c r="W4429" t="str">
        <f t="shared" ca="1" si="208"/>
        <v>west</v>
      </c>
      <c r="X4429" s="6">
        <f t="shared" si="209"/>
        <v>61.065390515083571</v>
      </c>
    </row>
    <row r="4430" spans="1:24" x14ac:dyDescent="0.3">
      <c r="A4430" t="s">
        <v>5545</v>
      </c>
      <c r="B4430" t="str">
        <f ca="1">PROPER(TRIM(Table1[[#This Row],[Campaign Name]]))</f>
        <v>Mega Discount</v>
      </c>
      <c r="C4430" t="str">
        <f ca="1">PROPER(TRIM(Table1[[#This Row],[Campaign Type]]))</f>
        <v>Awareness</v>
      </c>
      <c r="D4430" t="str">
        <f ca="1">PROPER(TRIM(Table1[[#This Row],[Marketing Channel]]))</f>
        <v>Email</v>
      </c>
      <c r="E4430" t="s">
        <v>2433</v>
      </c>
      <c r="F4430" t="s">
        <v>679</v>
      </c>
      <c r="G4430" t="s">
        <v>29</v>
      </c>
      <c r="H4430" t="s">
        <v>61</v>
      </c>
      <c r="I4430" t="s">
        <v>68</v>
      </c>
      <c r="J4430" t="s">
        <v>25</v>
      </c>
      <c r="K4430">
        <v>186141</v>
      </c>
      <c r="L4430">
        <v>20485</v>
      </c>
      <c r="M4430">
        <v>11.01</v>
      </c>
      <c r="N4430">
        <v>4899</v>
      </c>
      <c r="O4430">
        <v>23.92</v>
      </c>
      <c r="P4430">
        <v>4021.4266195524165</v>
      </c>
      <c r="Q4430">
        <v>8957.6200000000008</v>
      </c>
      <c r="R4430" s="6">
        <v>122.74731948228317</v>
      </c>
      <c r="S4430">
        <v>3951</v>
      </c>
      <c r="T4430" t="str">
        <f ca="1">PROPER(TRIM(Table1[[#This Row],[Campaign Status]]))</f>
        <v>Active</v>
      </c>
      <c r="V4430" s="1">
        <f t="shared" si="207"/>
        <v>4899</v>
      </c>
      <c r="W4430" t="str">
        <f t="shared" ca="1" si="208"/>
        <v>North</v>
      </c>
      <c r="X4430" s="6">
        <f t="shared" si="209"/>
        <v>146.17758493599041</v>
      </c>
    </row>
    <row r="4431" spans="1:24" x14ac:dyDescent="0.3">
      <c r="A4431" t="s">
        <v>5546</v>
      </c>
      <c r="B4431" t="str">
        <f ca="1">PROPER(TRIM(Table1[[#This Row],[Campaign Name]]))</f>
        <v>New Launch</v>
      </c>
      <c r="C4431" t="str">
        <f ca="1">PROPER(TRIM(Table1[[#This Row],[Campaign Type]]))</f>
        <v>Sales</v>
      </c>
      <c r="D4431" t="str">
        <f ca="1">PROPER(TRIM(Table1[[#This Row],[Marketing Channel]]))</f>
        <v>Meta Ads</v>
      </c>
      <c r="E4431" t="s">
        <v>5471</v>
      </c>
      <c r="F4431" t="s">
        <v>249</v>
      </c>
      <c r="G4431" t="s">
        <v>46</v>
      </c>
      <c r="H4431" t="s">
        <v>30</v>
      </c>
      <c r="I4431" t="s">
        <v>31</v>
      </c>
      <c r="J4431" t="s">
        <v>25</v>
      </c>
      <c r="K4431">
        <v>49620</v>
      </c>
      <c r="L4431">
        <v>6536</v>
      </c>
      <c r="M4431">
        <v>13.17</v>
      </c>
      <c r="N4431">
        <v>402</v>
      </c>
      <c r="O4431">
        <v>6.15</v>
      </c>
      <c r="P4431">
        <v>250</v>
      </c>
      <c r="Q4431">
        <v>20840.82</v>
      </c>
      <c r="R4431" s="6">
        <v>8236.3279999999995</v>
      </c>
      <c r="S4431">
        <v>101</v>
      </c>
      <c r="T4431" t="str">
        <f ca="1">PROPER(TRIM(Table1[[#This Row],[Campaign Status]]))</f>
        <v>Active</v>
      </c>
      <c r="V4431" s="1">
        <f t="shared" si="207"/>
        <v>402</v>
      </c>
      <c r="W4431" t="str">
        <f t="shared" ca="1" si="208"/>
        <v>South</v>
      </c>
      <c r="X4431" s="6">
        <f t="shared" si="209"/>
        <v>122.74731948228317</v>
      </c>
    </row>
    <row r="4432" spans="1:24" hidden="1" x14ac:dyDescent="0.3">
      <c r="A4432" t="s">
        <v>5547</v>
      </c>
      <c r="B4432" t="str">
        <f ca="1">PROPER(TRIM(Table1[[#This Row],[Campaign Name]]))</f>
        <v>New Launch</v>
      </c>
      <c r="C4432" t="str">
        <f ca="1">PROPER(TRIM(Table1[[#This Row],[Campaign Type]]))</f>
        <v>Sales</v>
      </c>
      <c r="D4432" t="str">
        <f ca="1">PROPER(TRIM(Table1[[#This Row],[Marketing Channel]]))</f>
        <v>Email</v>
      </c>
      <c r="E4432" t="s">
        <v>1330</v>
      </c>
      <c r="F4432" t="s">
        <v>1801</v>
      </c>
      <c r="G4432" t="s">
        <v>46</v>
      </c>
      <c r="H4432" t="s">
        <v>42</v>
      </c>
      <c r="I4432" t="s">
        <v>31</v>
      </c>
      <c r="J4432" t="s">
        <v>32</v>
      </c>
      <c r="K4432">
        <v>101514</v>
      </c>
      <c r="L4432">
        <v>11333</v>
      </c>
      <c r="M4432">
        <v>11.16</v>
      </c>
      <c r="N4432">
        <v>1980</v>
      </c>
      <c r="O4432">
        <v>17.47</v>
      </c>
      <c r="P4432">
        <v>2344.29</v>
      </c>
      <c r="R4432" s="6" t="e">
        <v>#VALUE!</v>
      </c>
      <c r="S4432">
        <v>811</v>
      </c>
      <c r="T4432" t="str">
        <f ca="1">PROPER(TRIM(Table1[[#This Row],[Campaign Status]]))</f>
        <v>Completed</v>
      </c>
      <c r="V4432" s="1">
        <f t="shared" si="207"/>
        <v>1980</v>
      </c>
      <c r="W4432" t="str">
        <f t="shared" ca="1" si="208"/>
        <v>South</v>
      </c>
      <c r="X4432" s="6">
        <f t="shared" si="209"/>
        <v>8236.3279999999995</v>
      </c>
    </row>
    <row r="4433" spans="1:24" x14ac:dyDescent="0.3">
      <c r="A4433" t="s">
        <v>5548</v>
      </c>
      <c r="B4433" t="str">
        <f ca="1">PROPER(TRIM(Table1[[#This Row],[Campaign Name]]))</f>
        <v>Festive Offer</v>
      </c>
      <c r="C4433" t="str">
        <f ca="1">PROPER(TRIM(Table1[[#This Row],[Campaign Type]]))</f>
        <v>Awareness</v>
      </c>
      <c r="D4433" t="str">
        <f ca="1">PROPER(TRIM(Table1[[#This Row],[Marketing Channel]]))</f>
        <v>Linkedin</v>
      </c>
      <c r="E4433" t="s">
        <v>2238</v>
      </c>
      <c r="F4433" t="s">
        <v>909</v>
      </c>
      <c r="G4433" t="s">
        <v>11141</v>
      </c>
      <c r="H4433" t="s">
        <v>23</v>
      </c>
      <c r="I4433" t="s">
        <v>24</v>
      </c>
      <c r="J4433" t="s">
        <v>63</v>
      </c>
      <c r="K4433">
        <v>130913</v>
      </c>
      <c r="L4433">
        <v>9621</v>
      </c>
      <c r="M4433">
        <v>7.35</v>
      </c>
      <c r="N4433">
        <v>2776</v>
      </c>
      <c r="O4433">
        <v>28.85</v>
      </c>
      <c r="P4433">
        <v>3830.4648972188602</v>
      </c>
      <c r="Q4433">
        <v>24447.89</v>
      </c>
      <c r="R4433" s="6">
        <v>538.24863707145801</v>
      </c>
      <c r="S4433">
        <v>2416</v>
      </c>
      <c r="T4433" t="str">
        <f ca="1">PROPER(TRIM(Table1[[#This Row],[Campaign Status]]))</f>
        <v>Completed</v>
      </c>
      <c r="V4433" s="1">
        <f t="shared" si="207"/>
        <v>2776</v>
      </c>
      <c r="W4433" t="str">
        <f t="shared" ca="1" si="208"/>
        <v>west</v>
      </c>
      <c r="X4433" s="6" t="e">
        <f t="shared" si="209"/>
        <v>#VALUE!</v>
      </c>
    </row>
    <row r="4434" spans="1:24" x14ac:dyDescent="0.3">
      <c r="A4434" t="s">
        <v>5549</v>
      </c>
      <c r="B4434" t="str">
        <f ca="1">PROPER(TRIM(Table1[[#This Row],[Campaign Name]]))</f>
        <v>Summer Sale</v>
      </c>
      <c r="C4434" t="str">
        <f ca="1">PROPER(TRIM(Table1[[#This Row],[Campaign Type]]))</f>
        <v>Sales</v>
      </c>
      <c r="D4434" t="str">
        <f ca="1">PROPER(TRIM(Table1[[#This Row],[Marketing Channel]]))</f>
        <v>Linkedin</v>
      </c>
      <c r="E4434" t="s">
        <v>1367</v>
      </c>
      <c r="F4434" t="s">
        <v>551</v>
      </c>
      <c r="G4434" t="s">
        <v>29</v>
      </c>
      <c r="H4434" t="s">
        <v>67</v>
      </c>
      <c r="I4434" t="s">
        <v>31</v>
      </c>
      <c r="J4434" t="s">
        <v>32</v>
      </c>
      <c r="K4434">
        <v>7915</v>
      </c>
      <c r="L4434">
        <v>182</v>
      </c>
      <c r="M4434">
        <v>2.2999999999999998</v>
      </c>
      <c r="N4434">
        <v>33</v>
      </c>
      <c r="O4434">
        <v>18.13</v>
      </c>
      <c r="P4434">
        <v>5422.7</v>
      </c>
      <c r="Q4434">
        <v>22016.18</v>
      </c>
      <c r="R4434" s="6">
        <v>306.00033193796452</v>
      </c>
      <c r="S4434">
        <v>3</v>
      </c>
      <c r="T4434" t="str">
        <f ca="1">PROPER(TRIM(Table1[[#This Row],[Campaign Status]]))</f>
        <v>Active</v>
      </c>
      <c r="V4434" s="1">
        <f t="shared" si="207"/>
        <v>33</v>
      </c>
      <c r="W4434" t="str">
        <f t="shared" ca="1" si="208"/>
        <v>North</v>
      </c>
      <c r="X4434" s="6">
        <f t="shared" si="209"/>
        <v>538.24863707145801</v>
      </c>
    </row>
    <row r="4435" spans="1:24" x14ac:dyDescent="0.3">
      <c r="A4435" t="s">
        <v>5550</v>
      </c>
      <c r="B4435" t="str">
        <f ca="1">PROPER(TRIM(Table1[[#This Row],[Campaign Name]]))</f>
        <v>Festive Offer</v>
      </c>
      <c r="C4435" t="str">
        <f ca="1">PROPER(TRIM(Table1[[#This Row],[Campaign Type]]))</f>
        <v>Awareness</v>
      </c>
      <c r="D4435" t="str">
        <f ca="1">PROPER(TRIM(Table1[[#This Row],[Marketing Channel]]))</f>
        <v>Email</v>
      </c>
      <c r="E4435" t="s">
        <v>3802</v>
      </c>
      <c r="F4435" t="s">
        <v>559</v>
      </c>
      <c r="G4435" t="s">
        <v>11141</v>
      </c>
      <c r="H4435" t="s">
        <v>54</v>
      </c>
      <c r="I4435" t="s">
        <v>62</v>
      </c>
      <c r="J4435" t="s">
        <v>63</v>
      </c>
      <c r="K4435">
        <v>97846</v>
      </c>
      <c r="L4435">
        <v>10887</v>
      </c>
      <c r="M4435">
        <v>11.13</v>
      </c>
      <c r="N4435">
        <v>116</v>
      </c>
      <c r="O4435">
        <v>1.07</v>
      </c>
      <c r="P4435">
        <v>4021.4266195524165</v>
      </c>
      <c r="Q4435">
        <v>35936.239999999998</v>
      </c>
      <c r="R4435" s="6">
        <v>793.61919039566328</v>
      </c>
      <c r="S4435">
        <v>116</v>
      </c>
      <c r="T4435" t="str">
        <f ca="1">PROPER(TRIM(Table1[[#This Row],[Campaign Status]]))</f>
        <v>Paused</v>
      </c>
      <c r="V4435" s="1">
        <f t="shared" si="207"/>
        <v>116</v>
      </c>
      <c r="W4435" t="str">
        <f t="shared" ca="1" si="208"/>
        <v>west</v>
      </c>
      <c r="X4435" s="6">
        <f t="shared" si="209"/>
        <v>306.00033193796452</v>
      </c>
    </row>
    <row r="4436" spans="1:24" x14ac:dyDescent="0.3">
      <c r="A4436" t="s">
        <v>5551</v>
      </c>
      <c r="B4436" t="str">
        <f ca="1">PROPER(TRIM(Table1[[#This Row],[Campaign Name]]))</f>
        <v>Festive Offer</v>
      </c>
      <c r="C4436" t="str">
        <f ca="1">PROPER(TRIM(Table1[[#This Row],[Campaign Type]]))</f>
        <v>Retargeting</v>
      </c>
      <c r="D4436" t="str">
        <f ca="1">PROPER(TRIM(Table1[[#This Row],[Marketing Channel]]))</f>
        <v>Meta Ads</v>
      </c>
      <c r="E4436" t="s">
        <v>1452</v>
      </c>
      <c r="F4436" t="s">
        <v>1073</v>
      </c>
      <c r="G4436" t="s">
        <v>11141</v>
      </c>
      <c r="H4436" t="s">
        <v>23</v>
      </c>
      <c r="I4436" t="s">
        <v>24</v>
      </c>
      <c r="J4436" t="s">
        <v>25</v>
      </c>
      <c r="K4436">
        <v>41174</v>
      </c>
      <c r="L4436">
        <v>58</v>
      </c>
      <c r="M4436">
        <v>0.14000000000000001</v>
      </c>
      <c r="N4436">
        <v>2</v>
      </c>
      <c r="O4436">
        <v>3.45</v>
      </c>
      <c r="P4436">
        <v>11471.64</v>
      </c>
      <c r="Q4436">
        <v>13958.58</v>
      </c>
      <c r="R4436" s="6">
        <v>21.67902758454764</v>
      </c>
      <c r="S4436">
        <v>0</v>
      </c>
      <c r="T4436" t="str">
        <f ca="1">PROPER(TRIM(Table1[[#This Row],[Campaign Status]]))</f>
        <v>Active</v>
      </c>
      <c r="V4436" s="1">
        <f t="shared" si="207"/>
        <v>2</v>
      </c>
      <c r="W4436" t="str">
        <f t="shared" ca="1" si="208"/>
        <v>west</v>
      </c>
      <c r="X4436" s="6">
        <f t="shared" si="209"/>
        <v>793.61919039566328</v>
      </c>
    </row>
    <row r="4437" spans="1:24" x14ac:dyDescent="0.3">
      <c r="A4437" t="s">
        <v>5552</v>
      </c>
      <c r="B4437" t="str">
        <f ca="1">PROPER(TRIM(Table1[[#This Row],[Campaign Name]]))</f>
        <v>Summer Sale</v>
      </c>
      <c r="C4437" t="str">
        <f ca="1">PROPER(TRIM(Table1[[#This Row],[Campaign Type]]))</f>
        <v>Retargeting</v>
      </c>
      <c r="D4437" t="str">
        <f ca="1">PROPER(TRIM(Table1[[#This Row],[Marketing Channel]]))</f>
        <v>Email</v>
      </c>
      <c r="E4437" t="s">
        <v>2319</v>
      </c>
      <c r="F4437" t="s">
        <v>22</v>
      </c>
      <c r="G4437" t="s">
        <v>29</v>
      </c>
      <c r="H4437" t="s">
        <v>61</v>
      </c>
      <c r="I4437" t="s">
        <v>31</v>
      </c>
      <c r="J4437" t="s">
        <v>63</v>
      </c>
      <c r="K4437">
        <v>164860</v>
      </c>
      <c r="L4437">
        <v>16274</v>
      </c>
      <c r="M4437">
        <v>9.8699999999999992</v>
      </c>
      <c r="N4437">
        <v>116</v>
      </c>
      <c r="O4437">
        <v>0.71</v>
      </c>
      <c r="P4437">
        <v>4021.4266195524165</v>
      </c>
      <c r="Q4437">
        <v>11049.52</v>
      </c>
      <c r="R4437" s="6">
        <v>174.7661724393173</v>
      </c>
      <c r="S4437">
        <v>115</v>
      </c>
      <c r="T4437" t="str">
        <f ca="1">PROPER(TRIM(Table1[[#This Row],[Campaign Status]]))</f>
        <v>Active</v>
      </c>
      <c r="V4437" s="1">
        <f t="shared" si="207"/>
        <v>116</v>
      </c>
      <c r="W4437" t="str">
        <f t="shared" ca="1" si="208"/>
        <v>North</v>
      </c>
      <c r="X4437" s="6">
        <f t="shared" si="209"/>
        <v>21.67902758454764</v>
      </c>
    </row>
    <row r="4438" spans="1:24" x14ac:dyDescent="0.3">
      <c r="A4438" t="s">
        <v>5553</v>
      </c>
      <c r="B4438" t="str">
        <f ca="1">PROPER(TRIM(Table1[[#This Row],[Campaign Name]]))</f>
        <v>Summer Sale</v>
      </c>
      <c r="C4438" t="str">
        <f ca="1">PROPER(TRIM(Table1[[#This Row],[Campaign Type]]))</f>
        <v>Sales</v>
      </c>
      <c r="D4438" t="str">
        <f ca="1">PROPER(TRIM(Table1[[#This Row],[Marketing Channel]]))</f>
        <v>Email</v>
      </c>
      <c r="E4438" t="s">
        <v>3500</v>
      </c>
      <c r="F4438" t="s">
        <v>559</v>
      </c>
      <c r="G4438" t="s">
        <v>29</v>
      </c>
      <c r="H4438" t="s">
        <v>99</v>
      </c>
      <c r="I4438" t="s">
        <v>62</v>
      </c>
      <c r="J4438" t="s">
        <v>63</v>
      </c>
      <c r="K4438">
        <v>136589</v>
      </c>
      <c r="L4438">
        <v>6338</v>
      </c>
      <c r="M4438">
        <v>4.6399999999999997</v>
      </c>
      <c r="N4438">
        <v>1856</v>
      </c>
      <c r="O4438">
        <v>29.28</v>
      </c>
      <c r="P4438">
        <v>4021.4266195524165</v>
      </c>
      <c r="Q4438">
        <v>18825.580000000002</v>
      </c>
      <c r="R4438" s="6">
        <v>368.13187908164002</v>
      </c>
      <c r="S4438">
        <v>272</v>
      </c>
      <c r="T4438" t="str">
        <f ca="1">PROPER(TRIM(Table1[[#This Row],[Campaign Status]]))</f>
        <v>Active</v>
      </c>
      <c r="V4438" s="1">
        <f t="shared" si="207"/>
        <v>1856</v>
      </c>
      <c r="W4438" t="str">
        <f t="shared" ca="1" si="208"/>
        <v>North</v>
      </c>
      <c r="X4438" s="6">
        <f t="shared" si="209"/>
        <v>174.7661724393173</v>
      </c>
    </row>
    <row r="4439" spans="1:24" x14ac:dyDescent="0.3">
      <c r="A4439" t="s">
        <v>5554</v>
      </c>
      <c r="B4439" t="str">
        <f ca="1">PROPER(TRIM(Table1[[#This Row],[Campaign Name]]))</f>
        <v>Festive Offer</v>
      </c>
      <c r="C4439" t="str">
        <f ca="1">PROPER(TRIM(Table1[[#This Row],[Campaign Type]]))</f>
        <v>Sales</v>
      </c>
      <c r="D4439" t="str">
        <f ca="1">PROPER(TRIM(Table1[[#This Row],[Marketing Channel]]))</f>
        <v>Email</v>
      </c>
      <c r="E4439" t="s">
        <v>2517</v>
      </c>
      <c r="F4439" t="s">
        <v>252</v>
      </c>
      <c r="G4439" t="s">
        <v>11141</v>
      </c>
      <c r="H4439" t="s">
        <v>54</v>
      </c>
      <c r="I4439" t="s">
        <v>24</v>
      </c>
      <c r="J4439" t="s">
        <v>25</v>
      </c>
      <c r="K4439">
        <v>61821</v>
      </c>
      <c r="L4439">
        <v>543</v>
      </c>
      <c r="M4439">
        <v>0.88</v>
      </c>
      <c r="N4439">
        <v>160</v>
      </c>
      <c r="O4439">
        <v>29.47</v>
      </c>
      <c r="P4439">
        <v>250</v>
      </c>
      <c r="Q4439">
        <v>22744.89</v>
      </c>
      <c r="R4439" s="6">
        <v>8997.9559999999983</v>
      </c>
      <c r="S4439">
        <v>89</v>
      </c>
      <c r="T4439" t="str">
        <f ca="1">PROPER(TRIM(Table1[[#This Row],[Campaign Status]]))</f>
        <v>Paused</v>
      </c>
      <c r="V4439" s="1">
        <f t="shared" si="207"/>
        <v>160</v>
      </c>
      <c r="W4439" t="str">
        <f t="shared" ca="1" si="208"/>
        <v>west</v>
      </c>
      <c r="X4439" s="6">
        <f t="shared" si="209"/>
        <v>368.13187908164002</v>
      </c>
    </row>
    <row r="4440" spans="1:24" x14ac:dyDescent="0.3">
      <c r="A4440" t="s">
        <v>5555</v>
      </c>
      <c r="B4440" t="str">
        <f ca="1">PROPER(TRIM(Table1[[#This Row],[Campaign Name]]))</f>
        <v>Summer Sale</v>
      </c>
      <c r="C4440" t="str">
        <f ca="1">PROPER(TRIM(Table1[[#This Row],[Campaign Type]]))</f>
        <v>Sales</v>
      </c>
      <c r="D4440" t="str">
        <f ca="1">PROPER(TRIM(Table1[[#This Row],[Marketing Channel]]))</f>
        <v>Google Ads</v>
      </c>
      <c r="E4440" t="s">
        <v>4709</v>
      </c>
      <c r="F4440" t="s">
        <v>115</v>
      </c>
      <c r="G4440" t="s">
        <v>29</v>
      </c>
      <c r="H4440" t="s">
        <v>99</v>
      </c>
      <c r="I4440" t="s">
        <v>62</v>
      </c>
      <c r="J4440" t="s">
        <v>25</v>
      </c>
      <c r="K4440">
        <v>172770</v>
      </c>
      <c r="L4440">
        <v>17201</v>
      </c>
      <c r="M4440">
        <v>9.9600000000000009</v>
      </c>
      <c r="N4440">
        <v>4679</v>
      </c>
      <c r="O4440">
        <v>27.2</v>
      </c>
      <c r="P4440">
        <v>250</v>
      </c>
      <c r="Q4440">
        <v>34005.82</v>
      </c>
      <c r="R4440" s="6">
        <v>13502.328</v>
      </c>
      <c r="S4440">
        <v>1046</v>
      </c>
      <c r="T4440" t="str">
        <f ca="1">PROPER(TRIM(Table1[[#This Row],[Campaign Status]]))</f>
        <v>Paused</v>
      </c>
      <c r="V4440" s="1">
        <f t="shared" si="207"/>
        <v>4679</v>
      </c>
      <c r="W4440" t="str">
        <f t="shared" ca="1" si="208"/>
        <v>North</v>
      </c>
      <c r="X4440" s="6">
        <f t="shared" si="209"/>
        <v>8997.9559999999983</v>
      </c>
    </row>
    <row r="4441" spans="1:24" x14ac:dyDescent="0.3">
      <c r="A4441" t="s">
        <v>5556</v>
      </c>
      <c r="B4441" t="str">
        <f ca="1">PROPER(TRIM(Table1[[#This Row],[Campaign Name]]))</f>
        <v>New Launch</v>
      </c>
      <c r="C4441" t="str">
        <f ca="1">PROPER(TRIM(Table1[[#This Row],[Campaign Type]]))</f>
        <v>Sales</v>
      </c>
      <c r="D4441" t="str">
        <f ca="1">PROPER(TRIM(Table1[[#This Row],[Marketing Channel]]))</f>
        <v>Google Ads</v>
      </c>
      <c r="E4441" t="s">
        <v>1007</v>
      </c>
      <c r="F4441" t="s">
        <v>266</v>
      </c>
      <c r="G4441" t="s">
        <v>11141</v>
      </c>
      <c r="H4441" t="s">
        <v>36</v>
      </c>
      <c r="I4441" t="s">
        <v>31</v>
      </c>
      <c r="J4441" t="s">
        <v>63</v>
      </c>
      <c r="K4441">
        <v>111591</v>
      </c>
      <c r="L4441">
        <v>264</v>
      </c>
      <c r="M4441">
        <v>0.24</v>
      </c>
      <c r="N4441">
        <v>10</v>
      </c>
      <c r="O4441">
        <v>3.79</v>
      </c>
      <c r="P4441">
        <v>250</v>
      </c>
      <c r="Q4441">
        <v>48239.16</v>
      </c>
      <c r="R4441" s="6">
        <v>19195.664000000001</v>
      </c>
      <c r="S4441">
        <v>4</v>
      </c>
      <c r="T4441" t="str">
        <f ca="1">PROPER(TRIM(Table1[[#This Row],[Campaign Status]]))</f>
        <v>Active</v>
      </c>
      <c r="V4441" s="1">
        <f t="shared" si="207"/>
        <v>10</v>
      </c>
      <c r="W4441" t="str">
        <f t="shared" ca="1" si="208"/>
        <v>west</v>
      </c>
      <c r="X4441" s="6">
        <f t="shared" si="209"/>
        <v>13502.328</v>
      </c>
    </row>
    <row r="4442" spans="1:24" x14ac:dyDescent="0.3">
      <c r="A4442" t="s">
        <v>5557</v>
      </c>
      <c r="B4442" t="str">
        <f ca="1">PROPER(TRIM(Table1[[#This Row],[Campaign Name]]))</f>
        <v>Mega Discount</v>
      </c>
      <c r="C4442" t="str">
        <f ca="1">PROPER(TRIM(Table1[[#This Row],[Campaign Type]]))</f>
        <v>Sales</v>
      </c>
      <c r="D4442" t="str">
        <f ca="1">PROPER(TRIM(Table1[[#This Row],[Marketing Channel]]))</f>
        <v>Google Ads</v>
      </c>
      <c r="E4442" t="s">
        <v>1983</v>
      </c>
      <c r="F4442" t="s">
        <v>1042</v>
      </c>
      <c r="G4442" t="s">
        <v>11141</v>
      </c>
      <c r="H4442" t="s">
        <v>23</v>
      </c>
      <c r="I4442" t="s">
        <v>24</v>
      </c>
      <c r="J4442" t="s">
        <v>63</v>
      </c>
      <c r="K4442">
        <v>99283</v>
      </c>
      <c r="L4442">
        <v>14851</v>
      </c>
      <c r="M4442">
        <v>14.96</v>
      </c>
      <c r="N4442">
        <v>244</v>
      </c>
      <c r="O4442">
        <v>1.64</v>
      </c>
      <c r="P4442">
        <v>250</v>
      </c>
      <c r="Q4442">
        <v>28603.19</v>
      </c>
      <c r="R4442" s="6">
        <v>11341.276</v>
      </c>
      <c r="S4442">
        <v>40</v>
      </c>
      <c r="T4442" t="str">
        <f ca="1">PROPER(TRIM(Table1[[#This Row],[Campaign Status]]))</f>
        <v>Active</v>
      </c>
      <c r="V4442" s="1">
        <f t="shared" si="207"/>
        <v>244</v>
      </c>
      <c r="W4442" t="str">
        <f t="shared" ca="1" si="208"/>
        <v>west</v>
      </c>
      <c r="X4442" s="6">
        <f t="shared" si="209"/>
        <v>19195.664000000001</v>
      </c>
    </row>
    <row r="4443" spans="1:24" x14ac:dyDescent="0.3">
      <c r="A4443" t="s">
        <v>5558</v>
      </c>
      <c r="B4443" t="str">
        <f ca="1">PROPER(TRIM(Table1[[#This Row],[Campaign Name]]))</f>
        <v>New Launch</v>
      </c>
      <c r="C4443" t="str">
        <f ca="1">PROPER(TRIM(Table1[[#This Row],[Campaign Type]]))</f>
        <v>Awareness</v>
      </c>
      <c r="D4443" t="str">
        <f ca="1">PROPER(TRIM(Table1[[#This Row],[Marketing Channel]]))</f>
        <v>Google Ads</v>
      </c>
      <c r="E4443" t="s">
        <v>83</v>
      </c>
      <c r="F4443" t="s">
        <v>684</v>
      </c>
      <c r="G4443" t="s">
        <v>46</v>
      </c>
      <c r="H4443" t="s">
        <v>42</v>
      </c>
      <c r="I4443" t="s">
        <v>62</v>
      </c>
      <c r="J4443" t="s">
        <v>25</v>
      </c>
      <c r="K4443">
        <v>125157</v>
      </c>
      <c r="L4443">
        <v>8020</v>
      </c>
      <c r="M4443">
        <v>6.41</v>
      </c>
      <c r="N4443">
        <v>908</v>
      </c>
      <c r="O4443">
        <v>11.32</v>
      </c>
      <c r="P4443">
        <v>3988.1535696969677</v>
      </c>
      <c r="Q4443">
        <v>4994.67</v>
      </c>
      <c r="R4443" s="6">
        <v>25.237654787187914</v>
      </c>
      <c r="S4443">
        <v>452</v>
      </c>
      <c r="T4443" t="str">
        <f ca="1">PROPER(TRIM(Table1[[#This Row],[Campaign Status]]))</f>
        <v>Active</v>
      </c>
      <c r="V4443" s="1">
        <f t="shared" si="207"/>
        <v>908</v>
      </c>
      <c r="W4443" t="str">
        <f t="shared" ca="1" si="208"/>
        <v>South</v>
      </c>
      <c r="X4443" s="6">
        <f t="shared" si="209"/>
        <v>11341.276</v>
      </c>
    </row>
    <row r="4444" spans="1:24" x14ac:dyDescent="0.3">
      <c r="A4444" t="s">
        <v>5559</v>
      </c>
      <c r="B4444" t="str">
        <f ca="1">PROPER(TRIM(Table1[[#This Row],[Campaign Name]]))</f>
        <v>Summer Sale</v>
      </c>
      <c r="C4444" t="str">
        <f ca="1">PROPER(TRIM(Table1[[#This Row],[Campaign Type]]))</f>
        <v>Retargeting</v>
      </c>
      <c r="D4444" t="str">
        <f ca="1">PROPER(TRIM(Table1[[#This Row],[Marketing Channel]]))</f>
        <v>Linkedin</v>
      </c>
      <c r="E4444" t="s">
        <v>1745</v>
      </c>
      <c r="F4444" t="s">
        <v>668</v>
      </c>
      <c r="G4444" t="s">
        <v>29</v>
      </c>
      <c r="H4444" t="s">
        <v>67</v>
      </c>
      <c r="I4444" t="s">
        <v>62</v>
      </c>
      <c r="J4444" t="s">
        <v>63</v>
      </c>
      <c r="K4444">
        <v>30701</v>
      </c>
      <c r="L4444">
        <v>1596</v>
      </c>
      <c r="M4444">
        <v>5.2</v>
      </c>
      <c r="N4444">
        <v>382</v>
      </c>
      <c r="O4444">
        <v>23.93</v>
      </c>
      <c r="P4444">
        <v>3830.4648972188602</v>
      </c>
      <c r="Q4444">
        <v>6070.66</v>
      </c>
      <c r="R4444" s="6">
        <v>58.483634830008526</v>
      </c>
      <c r="S4444">
        <v>215</v>
      </c>
      <c r="T4444" t="str">
        <f ca="1">PROPER(TRIM(Table1[[#This Row],[Campaign Status]]))</f>
        <v>Active</v>
      </c>
      <c r="V4444" s="1">
        <f t="shared" si="207"/>
        <v>382</v>
      </c>
      <c r="W4444" t="str">
        <f t="shared" ca="1" si="208"/>
        <v>North</v>
      </c>
      <c r="X4444" s="6">
        <f t="shared" si="209"/>
        <v>25.237654787187914</v>
      </c>
    </row>
    <row r="4445" spans="1:24" x14ac:dyDescent="0.3">
      <c r="A4445" t="s">
        <v>5560</v>
      </c>
      <c r="B4445" t="str">
        <f ca="1">PROPER(TRIM(Table1[[#This Row],[Campaign Name]]))</f>
        <v>Mega Discount</v>
      </c>
      <c r="C4445" t="str">
        <f ca="1">PROPER(TRIM(Table1[[#This Row],[Campaign Type]]))</f>
        <v>Awareness</v>
      </c>
      <c r="D4445" t="str">
        <f ca="1">PROPER(TRIM(Table1[[#This Row],[Marketing Channel]]))</f>
        <v>Email</v>
      </c>
      <c r="E4445" t="s">
        <v>3480</v>
      </c>
      <c r="F4445" t="s">
        <v>241</v>
      </c>
      <c r="G4445" t="s">
        <v>41</v>
      </c>
      <c r="H4445" t="s">
        <v>11140</v>
      </c>
      <c r="I4445" t="s">
        <v>62</v>
      </c>
      <c r="J4445" t="s">
        <v>25</v>
      </c>
      <c r="K4445">
        <v>133855</v>
      </c>
      <c r="L4445">
        <v>11838</v>
      </c>
      <c r="M4445">
        <v>8.84</v>
      </c>
      <c r="N4445">
        <v>2326</v>
      </c>
      <c r="O4445">
        <v>19.649999999999999</v>
      </c>
      <c r="P4445">
        <v>1042.33</v>
      </c>
      <c r="Q4445">
        <v>43715.14</v>
      </c>
      <c r="R4445" s="6">
        <v>4093.9827118091202</v>
      </c>
      <c r="S4445">
        <v>883</v>
      </c>
      <c r="T4445" t="str">
        <f ca="1">PROPER(TRIM(Table1[[#This Row],[Campaign Status]]))</f>
        <v>Active</v>
      </c>
      <c r="V4445" s="1">
        <f t="shared" si="207"/>
        <v>2326</v>
      </c>
      <c r="W4445" t="str">
        <f t="shared" ca="1" si="208"/>
        <v>East</v>
      </c>
      <c r="X4445" s="6">
        <f t="shared" si="209"/>
        <v>58.483634830008526</v>
      </c>
    </row>
    <row r="4446" spans="1:24" x14ac:dyDescent="0.3">
      <c r="A4446" t="s">
        <v>5561</v>
      </c>
      <c r="B4446" t="str">
        <f ca="1">PROPER(TRIM(Table1[[#This Row],[Campaign Name]]))</f>
        <v>Summer Sale</v>
      </c>
      <c r="C4446" t="str">
        <f ca="1">PROPER(TRIM(Table1[[#This Row],[Campaign Type]]))</f>
        <v>Awareness</v>
      </c>
      <c r="D4446" t="str">
        <f ca="1">PROPER(TRIM(Table1[[#This Row],[Marketing Channel]]))</f>
        <v>Email</v>
      </c>
      <c r="E4446" t="s">
        <v>2867</v>
      </c>
      <c r="F4446" t="s">
        <v>115</v>
      </c>
      <c r="G4446" t="s">
        <v>29</v>
      </c>
      <c r="H4446" t="s">
        <v>61</v>
      </c>
      <c r="I4446" t="s">
        <v>62</v>
      </c>
      <c r="J4446" t="s">
        <v>63</v>
      </c>
      <c r="K4446">
        <v>61338</v>
      </c>
      <c r="L4446">
        <v>8498</v>
      </c>
      <c r="M4446">
        <v>13.85</v>
      </c>
      <c r="N4446">
        <v>1039</v>
      </c>
      <c r="O4446">
        <v>12.23</v>
      </c>
      <c r="P4446">
        <v>250</v>
      </c>
      <c r="Q4446">
        <v>33615.22</v>
      </c>
      <c r="R4446" s="6">
        <v>13346.088</v>
      </c>
      <c r="S4446">
        <v>197</v>
      </c>
      <c r="T4446" t="str">
        <f ca="1">PROPER(TRIM(Table1[[#This Row],[Campaign Status]]))</f>
        <v>Paused</v>
      </c>
      <c r="V4446" s="1">
        <f t="shared" si="207"/>
        <v>1039</v>
      </c>
      <c r="W4446" t="str">
        <f t="shared" ca="1" si="208"/>
        <v>North</v>
      </c>
      <c r="X4446" s="6">
        <f t="shared" si="209"/>
        <v>4093.9827118091202</v>
      </c>
    </row>
    <row r="4447" spans="1:24" x14ac:dyDescent="0.3">
      <c r="A4447" t="s">
        <v>5562</v>
      </c>
      <c r="B4447" t="str">
        <f ca="1">PROPER(TRIM(Table1[[#This Row],[Campaign Name]]))</f>
        <v>Flash Sale</v>
      </c>
      <c r="C4447" t="str">
        <f ca="1">PROPER(TRIM(Table1[[#This Row],[Campaign Type]]))</f>
        <v>Retargeting</v>
      </c>
      <c r="D4447" t="str">
        <f ca="1">PROPER(TRIM(Table1[[#This Row],[Marketing Channel]]))</f>
        <v>Linkedin</v>
      </c>
      <c r="E4447" t="s">
        <v>807</v>
      </c>
      <c r="F4447" t="s">
        <v>1296</v>
      </c>
      <c r="G4447" t="s">
        <v>41</v>
      </c>
      <c r="H4447" t="s">
        <v>11140</v>
      </c>
      <c r="I4447" t="s">
        <v>31</v>
      </c>
      <c r="J4447" t="s">
        <v>25</v>
      </c>
      <c r="K4447">
        <v>85718</v>
      </c>
      <c r="L4447">
        <v>2811</v>
      </c>
      <c r="M4447">
        <v>3.28</v>
      </c>
      <c r="N4447">
        <v>120</v>
      </c>
      <c r="O4447">
        <v>4.2699999999999996</v>
      </c>
      <c r="P4447">
        <v>3830.4648972188602</v>
      </c>
      <c r="Q4447">
        <v>13568.6</v>
      </c>
      <c r="R4447" s="6">
        <v>254.2285431163092</v>
      </c>
      <c r="S4447">
        <v>57</v>
      </c>
      <c r="T4447" t="str">
        <f ca="1">PROPER(TRIM(Table1[[#This Row],[Campaign Status]]))</f>
        <v>Paused</v>
      </c>
      <c r="V4447" s="1">
        <f t="shared" si="207"/>
        <v>120</v>
      </c>
      <c r="W4447" t="str">
        <f t="shared" ca="1" si="208"/>
        <v>East</v>
      </c>
      <c r="X4447" s="6">
        <f t="shared" si="209"/>
        <v>13346.088</v>
      </c>
    </row>
    <row r="4448" spans="1:24" x14ac:dyDescent="0.3">
      <c r="A4448" t="s">
        <v>5563</v>
      </c>
      <c r="B4448" t="str">
        <f ca="1">PROPER(TRIM(Table1[[#This Row],[Campaign Name]]))</f>
        <v>Summer Sale</v>
      </c>
      <c r="C4448" t="str">
        <f ca="1">PROPER(TRIM(Table1[[#This Row],[Campaign Type]]))</f>
        <v>Lead Gen</v>
      </c>
      <c r="D4448" t="str">
        <f ca="1">PROPER(TRIM(Table1[[#This Row],[Marketing Channel]]))</f>
        <v>Linkedin</v>
      </c>
      <c r="E4448" t="s">
        <v>1338</v>
      </c>
      <c r="F4448" t="s">
        <v>676</v>
      </c>
      <c r="G4448" t="s">
        <v>11141</v>
      </c>
      <c r="H4448" t="s">
        <v>36</v>
      </c>
      <c r="I4448" t="s">
        <v>24</v>
      </c>
      <c r="J4448" t="s">
        <v>25</v>
      </c>
      <c r="K4448">
        <v>169059</v>
      </c>
      <c r="L4448">
        <v>15059</v>
      </c>
      <c r="M4448">
        <v>8.91</v>
      </c>
      <c r="N4448">
        <v>128</v>
      </c>
      <c r="O4448">
        <v>0.85</v>
      </c>
      <c r="P4448">
        <v>250</v>
      </c>
      <c r="Q4448">
        <v>39295.33</v>
      </c>
      <c r="R4448" s="6">
        <v>15618.132</v>
      </c>
      <c r="S4448">
        <v>63</v>
      </c>
      <c r="T4448" t="str">
        <f ca="1">PROPER(TRIM(Table1[[#This Row],[Campaign Status]]))</f>
        <v>Active</v>
      </c>
      <c r="V4448" s="1">
        <f t="shared" si="207"/>
        <v>128</v>
      </c>
      <c r="W4448" t="str">
        <f t="shared" ca="1" si="208"/>
        <v>west</v>
      </c>
      <c r="X4448" s="6">
        <f t="shared" si="209"/>
        <v>254.2285431163092</v>
      </c>
    </row>
    <row r="4449" spans="1:24" x14ac:dyDescent="0.3">
      <c r="A4449" t="s">
        <v>5564</v>
      </c>
      <c r="B4449" t="str">
        <f ca="1">PROPER(TRIM(Table1[[#This Row],[Campaign Name]]))</f>
        <v>Summer Sale</v>
      </c>
      <c r="C4449" t="str">
        <f ca="1">PROPER(TRIM(Table1[[#This Row],[Campaign Type]]))</f>
        <v>Sales</v>
      </c>
      <c r="D4449" t="str">
        <f ca="1">PROPER(TRIM(Table1[[#This Row],[Marketing Channel]]))</f>
        <v>Meta Ads</v>
      </c>
      <c r="E4449" t="s">
        <v>3630</v>
      </c>
      <c r="F4449" t="s">
        <v>214</v>
      </c>
      <c r="G4449" t="s">
        <v>46</v>
      </c>
      <c r="H4449" t="s">
        <v>42</v>
      </c>
      <c r="I4449" t="s">
        <v>62</v>
      </c>
      <c r="J4449" t="s">
        <v>25</v>
      </c>
      <c r="K4449">
        <v>7473</v>
      </c>
      <c r="L4449">
        <v>655</v>
      </c>
      <c r="M4449">
        <v>8.76</v>
      </c>
      <c r="N4449">
        <v>109</v>
      </c>
      <c r="O4449">
        <v>16.64</v>
      </c>
      <c r="P4449">
        <v>12666.14</v>
      </c>
      <c r="Q4449">
        <v>9113.7800000000007</v>
      </c>
      <c r="R4449" s="6">
        <v>-28.046113496297998</v>
      </c>
      <c r="S4449">
        <v>2</v>
      </c>
      <c r="T4449" t="str">
        <f ca="1">PROPER(TRIM(Table1[[#This Row],[Campaign Status]]))</f>
        <v>Completed</v>
      </c>
      <c r="V4449" s="1">
        <f t="shared" si="207"/>
        <v>109</v>
      </c>
      <c r="W4449" t="str">
        <f t="shared" ca="1" si="208"/>
        <v>South</v>
      </c>
      <c r="X4449" s="6">
        <f t="shared" si="209"/>
        <v>15618.132</v>
      </c>
    </row>
    <row r="4450" spans="1:24" hidden="1" x14ac:dyDescent="0.3">
      <c r="A4450" t="s">
        <v>5565</v>
      </c>
      <c r="B4450" t="str">
        <f ca="1">PROPER(TRIM(Table1[[#This Row],[Campaign Name]]))</f>
        <v>Festive Offer</v>
      </c>
      <c r="C4450" t="str">
        <f ca="1">PROPER(TRIM(Table1[[#This Row],[Campaign Type]]))</f>
        <v>Sales</v>
      </c>
      <c r="D4450" t="str">
        <f ca="1">PROPER(TRIM(Table1[[#This Row],[Marketing Channel]]))</f>
        <v>Email</v>
      </c>
      <c r="E4450" t="s">
        <v>1330</v>
      </c>
      <c r="F4450" t="s">
        <v>821</v>
      </c>
      <c r="G4450" t="s">
        <v>29</v>
      </c>
      <c r="H4450" t="s">
        <v>67</v>
      </c>
      <c r="I4450" t="s">
        <v>62</v>
      </c>
      <c r="J4450" t="s">
        <v>25</v>
      </c>
      <c r="K4450">
        <v>130439</v>
      </c>
      <c r="L4450">
        <v>19109</v>
      </c>
      <c r="M4450">
        <v>14.65</v>
      </c>
      <c r="N4450">
        <v>3893</v>
      </c>
      <c r="O4450">
        <v>20.37</v>
      </c>
      <c r="P4450">
        <v>4021.4266195524165</v>
      </c>
      <c r="R4450" s="6" t="e">
        <v>#VALUE!</v>
      </c>
      <c r="S4450">
        <v>2122</v>
      </c>
      <c r="T4450" t="str">
        <f ca="1">PROPER(TRIM(Table1[[#This Row],[Campaign Status]]))</f>
        <v>Paused</v>
      </c>
      <c r="V4450" s="1">
        <f t="shared" si="207"/>
        <v>3893</v>
      </c>
      <c r="W4450" t="str">
        <f t="shared" ca="1" si="208"/>
        <v>North</v>
      </c>
      <c r="X4450" s="6">
        <f t="shared" si="209"/>
        <v>-28.046113496297998</v>
      </c>
    </row>
    <row r="4451" spans="1:24" x14ac:dyDescent="0.3">
      <c r="A4451" t="s">
        <v>5566</v>
      </c>
      <c r="B4451" t="str">
        <f ca="1">PROPER(TRIM(Table1[[#This Row],[Campaign Name]]))</f>
        <v>Mega Discount</v>
      </c>
      <c r="C4451" t="str">
        <f ca="1">PROPER(TRIM(Table1[[#This Row],[Campaign Type]]))</f>
        <v>Retargeting</v>
      </c>
      <c r="D4451" t="str">
        <f ca="1">PROPER(TRIM(Table1[[#This Row],[Marketing Channel]]))</f>
        <v>Instagram</v>
      </c>
      <c r="E4451" t="s">
        <v>5260</v>
      </c>
      <c r="F4451" t="s">
        <v>303</v>
      </c>
      <c r="G4451" t="s">
        <v>29</v>
      </c>
      <c r="H4451" t="s">
        <v>99</v>
      </c>
      <c r="I4451" t="s">
        <v>24</v>
      </c>
      <c r="J4451" t="s">
        <v>25</v>
      </c>
      <c r="K4451">
        <v>184689</v>
      </c>
      <c r="L4451">
        <v>14505</v>
      </c>
      <c r="M4451">
        <v>7.85</v>
      </c>
      <c r="N4451">
        <v>2347</v>
      </c>
      <c r="O4451">
        <v>16.18</v>
      </c>
      <c r="P4451">
        <v>250</v>
      </c>
      <c r="Q4451">
        <v>8138.43</v>
      </c>
      <c r="R4451" s="6">
        <v>3155.3720000000003</v>
      </c>
      <c r="S4451">
        <v>653</v>
      </c>
      <c r="T4451" t="str">
        <f ca="1">PROPER(TRIM(Table1[[#This Row],[Campaign Status]]))</f>
        <v>Active</v>
      </c>
      <c r="V4451" s="1">
        <f t="shared" si="207"/>
        <v>2347</v>
      </c>
      <c r="W4451" t="str">
        <f t="shared" ca="1" si="208"/>
        <v>North</v>
      </c>
      <c r="X4451" s="6" t="e">
        <f t="shared" si="209"/>
        <v>#VALUE!</v>
      </c>
    </row>
    <row r="4452" spans="1:24" x14ac:dyDescent="0.3">
      <c r="A4452" t="s">
        <v>5567</v>
      </c>
      <c r="B4452" t="str">
        <f ca="1">PROPER(TRIM(Table1[[#This Row],[Campaign Name]]))</f>
        <v>Summer Sale</v>
      </c>
      <c r="C4452" t="str">
        <f ca="1">PROPER(TRIM(Table1[[#This Row],[Campaign Type]]))</f>
        <v>Retargeting</v>
      </c>
      <c r="D4452" t="str">
        <f ca="1">PROPER(TRIM(Table1[[#This Row],[Marketing Channel]]))</f>
        <v>Meta Ads</v>
      </c>
      <c r="E4452" t="s">
        <v>2517</v>
      </c>
      <c r="F4452" t="s">
        <v>645</v>
      </c>
      <c r="G4452" t="s">
        <v>29</v>
      </c>
      <c r="H4452" t="s">
        <v>61</v>
      </c>
      <c r="I4452" t="s">
        <v>68</v>
      </c>
      <c r="J4452" t="s">
        <v>25</v>
      </c>
      <c r="K4452">
        <v>16167</v>
      </c>
      <c r="L4452">
        <v>2338</v>
      </c>
      <c r="M4452">
        <v>14.46</v>
      </c>
      <c r="N4452">
        <v>419</v>
      </c>
      <c r="O4452">
        <v>17.920000000000002</v>
      </c>
      <c r="P4452">
        <v>3817.8497265160554</v>
      </c>
      <c r="Q4452">
        <v>16209.73</v>
      </c>
      <c r="R4452" s="6">
        <v>324.57747583459877</v>
      </c>
      <c r="S4452">
        <v>108</v>
      </c>
      <c r="T4452" t="str">
        <f ca="1">PROPER(TRIM(Table1[[#This Row],[Campaign Status]]))</f>
        <v>Paused</v>
      </c>
      <c r="V4452" s="1">
        <f t="shared" si="207"/>
        <v>419</v>
      </c>
      <c r="W4452" t="str">
        <f t="shared" ca="1" si="208"/>
        <v>North</v>
      </c>
      <c r="X4452" s="6">
        <f t="shared" si="209"/>
        <v>3155.3720000000003</v>
      </c>
    </row>
    <row r="4453" spans="1:24" x14ac:dyDescent="0.3">
      <c r="A4453" t="s">
        <v>5568</v>
      </c>
      <c r="B4453" t="str">
        <f ca="1">PROPER(TRIM(Table1[[#This Row],[Campaign Name]]))</f>
        <v>Summer Sale</v>
      </c>
      <c r="C4453" t="str">
        <f ca="1">PROPER(TRIM(Table1[[#This Row],[Campaign Type]]))</f>
        <v>Awareness</v>
      </c>
      <c r="D4453" t="str">
        <f ca="1">PROPER(TRIM(Table1[[#This Row],[Marketing Channel]]))</f>
        <v>Email</v>
      </c>
      <c r="E4453" t="s">
        <v>1341</v>
      </c>
      <c r="F4453" t="s">
        <v>425</v>
      </c>
      <c r="G4453" t="s">
        <v>46</v>
      </c>
      <c r="H4453" t="s">
        <v>30</v>
      </c>
      <c r="I4453" t="s">
        <v>31</v>
      </c>
      <c r="J4453" t="s">
        <v>63</v>
      </c>
      <c r="K4453">
        <v>165818</v>
      </c>
      <c r="L4453">
        <v>15182</v>
      </c>
      <c r="M4453">
        <v>9.16</v>
      </c>
      <c r="N4453">
        <v>29</v>
      </c>
      <c r="O4453">
        <v>0.19</v>
      </c>
      <c r="P4453">
        <v>250</v>
      </c>
      <c r="Q4453">
        <v>6401.18</v>
      </c>
      <c r="R4453" s="6">
        <v>2460.4720000000002</v>
      </c>
      <c r="S4453">
        <v>19</v>
      </c>
      <c r="T4453" t="str">
        <f ca="1">PROPER(TRIM(Table1[[#This Row],[Campaign Status]]))</f>
        <v>Completed</v>
      </c>
      <c r="V4453" s="1">
        <f t="shared" si="207"/>
        <v>29</v>
      </c>
      <c r="W4453" t="str">
        <f t="shared" ca="1" si="208"/>
        <v>South</v>
      </c>
      <c r="X4453" s="6">
        <f t="shared" si="209"/>
        <v>324.57747583459877</v>
      </c>
    </row>
    <row r="4454" spans="1:24" x14ac:dyDescent="0.3">
      <c r="A4454" t="s">
        <v>5569</v>
      </c>
      <c r="B4454" t="str">
        <f ca="1">PROPER(TRIM(Table1[[#This Row],[Campaign Name]]))</f>
        <v>Flash Sale</v>
      </c>
      <c r="C4454" t="str">
        <f ca="1">PROPER(TRIM(Table1[[#This Row],[Campaign Type]]))</f>
        <v>Lead Gen</v>
      </c>
      <c r="D4454" t="str">
        <f ca="1">PROPER(TRIM(Table1[[#This Row],[Marketing Channel]]))</f>
        <v>Meta Ads</v>
      </c>
      <c r="E4454" t="s">
        <v>1585</v>
      </c>
      <c r="F4454" t="s">
        <v>71</v>
      </c>
      <c r="G4454" t="s">
        <v>41</v>
      </c>
      <c r="H4454" t="s">
        <v>11140</v>
      </c>
      <c r="I4454" t="s">
        <v>68</v>
      </c>
      <c r="J4454" t="s">
        <v>32</v>
      </c>
      <c r="K4454">
        <v>68397</v>
      </c>
      <c r="L4454">
        <v>8224</v>
      </c>
      <c r="M4454">
        <v>12.02</v>
      </c>
      <c r="N4454">
        <v>2328</v>
      </c>
      <c r="O4454">
        <v>28.31</v>
      </c>
      <c r="P4454">
        <v>250</v>
      </c>
      <c r="Q4454">
        <v>20878.38</v>
      </c>
      <c r="R4454" s="6">
        <v>8251.3520000000008</v>
      </c>
      <c r="S4454">
        <v>134</v>
      </c>
      <c r="T4454" t="str">
        <f ca="1">PROPER(TRIM(Table1[[#This Row],[Campaign Status]]))</f>
        <v>Completed</v>
      </c>
      <c r="V4454" s="1">
        <f t="shared" si="207"/>
        <v>2328</v>
      </c>
      <c r="W4454" t="str">
        <f t="shared" ca="1" si="208"/>
        <v>East</v>
      </c>
      <c r="X4454" s="6">
        <f t="shared" si="209"/>
        <v>2460.4720000000002</v>
      </c>
    </row>
    <row r="4455" spans="1:24" x14ac:dyDescent="0.3">
      <c r="A4455" t="s">
        <v>5570</v>
      </c>
      <c r="B4455" t="str">
        <f ca="1">PROPER(TRIM(Table1[[#This Row],[Campaign Name]]))</f>
        <v>Flash Sale</v>
      </c>
      <c r="C4455" t="str">
        <f ca="1">PROPER(TRIM(Table1[[#This Row],[Campaign Type]]))</f>
        <v>Awareness</v>
      </c>
      <c r="D4455" t="str">
        <f ca="1">PROPER(TRIM(Table1[[#This Row],[Marketing Channel]]))</f>
        <v>Youtube</v>
      </c>
      <c r="E4455" t="s">
        <v>1585</v>
      </c>
      <c r="F4455" t="s">
        <v>1333</v>
      </c>
      <c r="G4455" t="s">
        <v>46</v>
      </c>
      <c r="H4455" t="s">
        <v>42</v>
      </c>
      <c r="I4455" t="s">
        <v>31</v>
      </c>
      <c r="J4455" t="s">
        <v>63</v>
      </c>
      <c r="K4455">
        <v>36542</v>
      </c>
      <c r="L4455">
        <v>1334</v>
      </c>
      <c r="M4455">
        <v>3.65</v>
      </c>
      <c r="N4455">
        <v>336</v>
      </c>
      <c r="O4455">
        <v>25.19</v>
      </c>
      <c r="P4455">
        <v>250</v>
      </c>
      <c r="Q4455">
        <v>46936.26</v>
      </c>
      <c r="R4455" s="6">
        <v>18674.504000000001</v>
      </c>
      <c r="S4455">
        <v>200</v>
      </c>
      <c r="T4455" t="str">
        <f ca="1">PROPER(TRIM(Table1[[#This Row],[Campaign Status]]))</f>
        <v>Completed</v>
      </c>
      <c r="V4455" s="1">
        <f t="shared" si="207"/>
        <v>336</v>
      </c>
      <c r="W4455" t="str">
        <f t="shared" ca="1" si="208"/>
        <v>South</v>
      </c>
      <c r="X4455" s="6">
        <f t="shared" si="209"/>
        <v>8251.3520000000008</v>
      </c>
    </row>
    <row r="4456" spans="1:24" x14ac:dyDescent="0.3">
      <c r="A4456" t="s">
        <v>5571</v>
      </c>
      <c r="B4456" t="str">
        <f ca="1">PROPER(TRIM(Table1[[#This Row],[Campaign Name]]))</f>
        <v>Mega Discount</v>
      </c>
      <c r="C4456" t="str">
        <f ca="1">PROPER(TRIM(Table1[[#This Row],[Campaign Type]]))</f>
        <v>Sales</v>
      </c>
      <c r="D4456" t="str">
        <f ca="1">PROPER(TRIM(Table1[[#This Row],[Marketing Channel]]))</f>
        <v>Youtube</v>
      </c>
      <c r="E4456" t="s">
        <v>91</v>
      </c>
      <c r="F4456" t="s">
        <v>516</v>
      </c>
      <c r="G4456" t="s">
        <v>29</v>
      </c>
      <c r="H4456" t="s">
        <v>99</v>
      </c>
      <c r="I4456" t="s">
        <v>68</v>
      </c>
      <c r="J4456" t="s">
        <v>63</v>
      </c>
      <c r="K4456">
        <v>22066</v>
      </c>
      <c r="L4456">
        <v>1338</v>
      </c>
      <c r="M4456">
        <v>6.06</v>
      </c>
      <c r="N4456">
        <v>383</v>
      </c>
      <c r="O4456">
        <v>28.62</v>
      </c>
      <c r="P4456">
        <v>3891.7088323699436</v>
      </c>
      <c r="Q4456">
        <v>3290.41</v>
      </c>
      <c r="R4456" s="6">
        <v>-15.450766187042037</v>
      </c>
      <c r="S4456">
        <v>147</v>
      </c>
      <c r="T4456" t="str">
        <f ca="1">PROPER(TRIM(Table1[[#This Row],[Campaign Status]]))</f>
        <v>Paused</v>
      </c>
      <c r="V4456" s="1">
        <f t="shared" si="207"/>
        <v>383</v>
      </c>
      <c r="W4456" t="str">
        <f t="shared" ca="1" si="208"/>
        <v>North</v>
      </c>
      <c r="X4456" s="6">
        <f t="shared" si="209"/>
        <v>18674.504000000001</v>
      </c>
    </row>
    <row r="4457" spans="1:24" x14ac:dyDescent="0.3">
      <c r="A4457" t="s">
        <v>5572</v>
      </c>
      <c r="B4457" t="str">
        <f ca="1">PROPER(TRIM(Table1[[#This Row],[Campaign Name]]))</f>
        <v>Flash Sale</v>
      </c>
      <c r="C4457" t="str">
        <f ca="1">PROPER(TRIM(Table1[[#This Row],[Campaign Type]]))</f>
        <v>Retargeting</v>
      </c>
      <c r="D4457" t="str">
        <f ca="1">PROPER(TRIM(Table1[[#This Row],[Marketing Channel]]))</f>
        <v>Meta Ads</v>
      </c>
      <c r="E4457" t="s">
        <v>2771</v>
      </c>
      <c r="F4457" t="s">
        <v>60</v>
      </c>
      <c r="G4457" t="s">
        <v>11141</v>
      </c>
      <c r="H4457" t="s">
        <v>23</v>
      </c>
      <c r="I4457" t="s">
        <v>24</v>
      </c>
      <c r="J4457" t="s">
        <v>63</v>
      </c>
      <c r="K4457">
        <v>21679</v>
      </c>
      <c r="L4457">
        <v>2637</v>
      </c>
      <c r="M4457">
        <v>12.16</v>
      </c>
      <c r="N4457">
        <v>764</v>
      </c>
      <c r="O4457">
        <v>28.97</v>
      </c>
      <c r="P4457">
        <v>6111.27</v>
      </c>
      <c r="Q4457">
        <v>46975.54</v>
      </c>
      <c r="R4457" s="6">
        <v>668.67066910805772</v>
      </c>
      <c r="S4457">
        <v>11</v>
      </c>
      <c r="T4457" t="str">
        <f ca="1">PROPER(TRIM(Table1[[#This Row],[Campaign Status]]))</f>
        <v>Paused</v>
      </c>
      <c r="V4457" s="1">
        <f t="shared" si="207"/>
        <v>764</v>
      </c>
      <c r="W4457" t="str">
        <f t="shared" ca="1" si="208"/>
        <v>west</v>
      </c>
      <c r="X4457" s="6">
        <f t="shared" si="209"/>
        <v>-15.450766187042037</v>
      </c>
    </row>
    <row r="4458" spans="1:24" x14ac:dyDescent="0.3">
      <c r="A4458" t="s">
        <v>5573</v>
      </c>
      <c r="B4458" t="str">
        <f ca="1">PROPER(TRIM(Table1[[#This Row],[Campaign Name]]))</f>
        <v>Summer Sale</v>
      </c>
      <c r="C4458" t="str">
        <f ca="1">PROPER(TRIM(Table1[[#This Row],[Campaign Type]]))</f>
        <v>Lead Gen</v>
      </c>
      <c r="D4458" t="str">
        <f ca="1">PROPER(TRIM(Table1[[#This Row],[Marketing Channel]]))</f>
        <v>Google Ads</v>
      </c>
      <c r="E4458" t="s">
        <v>278</v>
      </c>
      <c r="F4458" t="s">
        <v>217</v>
      </c>
      <c r="G4458" t="s">
        <v>11141</v>
      </c>
      <c r="H4458" t="s">
        <v>36</v>
      </c>
      <c r="I4458" t="s">
        <v>31</v>
      </c>
      <c r="J4458" t="s">
        <v>25</v>
      </c>
      <c r="K4458">
        <v>190931</v>
      </c>
      <c r="L4458">
        <v>24496</v>
      </c>
      <c r="M4458">
        <v>12.83</v>
      </c>
      <c r="N4458">
        <v>6979</v>
      </c>
      <c r="O4458">
        <v>28.49</v>
      </c>
      <c r="P4458">
        <v>3917.37</v>
      </c>
      <c r="Q4458">
        <v>44071.02</v>
      </c>
      <c r="R4458" s="6">
        <v>1025.0155078534831</v>
      </c>
      <c r="S4458">
        <v>5085</v>
      </c>
      <c r="T4458" t="str">
        <f ca="1">PROPER(TRIM(Table1[[#This Row],[Campaign Status]]))</f>
        <v>Completed</v>
      </c>
      <c r="V4458" s="1">
        <f t="shared" si="207"/>
        <v>6979</v>
      </c>
      <c r="W4458" t="str">
        <f t="shared" ca="1" si="208"/>
        <v>west</v>
      </c>
      <c r="X4458" s="6">
        <f t="shared" si="209"/>
        <v>668.67066910805772</v>
      </c>
    </row>
    <row r="4459" spans="1:24" x14ac:dyDescent="0.3">
      <c r="A4459" t="s">
        <v>5574</v>
      </c>
      <c r="B4459" t="str">
        <f ca="1">PROPER(TRIM(Table1[[#This Row],[Campaign Name]]))</f>
        <v>Festive Offer</v>
      </c>
      <c r="C4459" t="str">
        <f ca="1">PROPER(TRIM(Table1[[#This Row],[Campaign Type]]))</f>
        <v>Sales</v>
      </c>
      <c r="D4459" t="str">
        <f ca="1">PROPER(TRIM(Table1[[#This Row],[Marketing Channel]]))</f>
        <v>Youtube</v>
      </c>
      <c r="E4459" t="s">
        <v>904</v>
      </c>
      <c r="F4459" t="s">
        <v>620</v>
      </c>
      <c r="G4459" t="s">
        <v>11141</v>
      </c>
      <c r="H4459" t="s">
        <v>36</v>
      </c>
      <c r="I4459" t="s">
        <v>24</v>
      </c>
      <c r="J4459" t="s">
        <v>25</v>
      </c>
      <c r="K4459">
        <v>179539</v>
      </c>
      <c r="L4459">
        <v>8217</v>
      </c>
      <c r="M4459">
        <v>4.58</v>
      </c>
      <c r="N4459">
        <v>334</v>
      </c>
      <c r="O4459">
        <v>4.0599999999999996</v>
      </c>
      <c r="P4459">
        <v>3891.7088323699436</v>
      </c>
      <c r="Q4459">
        <v>24594.78</v>
      </c>
      <c r="R4459" s="6">
        <v>531.97893417484818</v>
      </c>
      <c r="S4459">
        <v>258</v>
      </c>
      <c r="T4459" t="str">
        <f ca="1">PROPER(TRIM(Table1[[#This Row],[Campaign Status]]))</f>
        <v>Completed</v>
      </c>
      <c r="V4459" s="1">
        <f t="shared" si="207"/>
        <v>334</v>
      </c>
      <c r="W4459" t="str">
        <f t="shared" ca="1" si="208"/>
        <v>west</v>
      </c>
      <c r="X4459" s="6">
        <f t="shared" si="209"/>
        <v>1025.0155078534831</v>
      </c>
    </row>
    <row r="4460" spans="1:24" x14ac:dyDescent="0.3">
      <c r="A4460" t="s">
        <v>5575</v>
      </c>
      <c r="B4460" t="str">
        <f ca="1">PROPER(TRIM(Table1[[#This Row],[Campaign Name]]))</f>
        <v>Flash Sale</v>
      </c>
      <c r="C4460" t="str">
        <f ca="1">PROPER(TRIM(Table1[[#This Row],[Campaign Type]]))</f>
        <v>Lead Gen</v>
      </c>
      <c r="D4460" t="str">
        <f ca="1">PROPER(TRIM(Table1[[#This Row],[Marketing Channel]]))</f>
        <v>Instagram</v>
      </c>
      <c r="E4460" t="s">
        <v>1585</v>
      </c>
      <c r="F4460" t="s">
        <v>362</v>
      </c>
      <c r="G4460" t="s">
        <v>46</v>
      </c>
      <c r="H4460" t="s">
        <v>42</v>
      </c>
      <c r="I4460" t="s">
        <v>68</v>
      </c>
      <c r="J4460" t="s">
        <v>63</v>
      </c>
      <c r="K4460">
        <v>179817</v>
      </c>
      <c r="L4460">
        <v>22140</v>
      </c>
      <c r="M4460">
        <v>12.31</v>
      </c>
      <c r="N4460">
        <v>3527</v>
      </c>
      <c r="O4460">
        <v>15.93</v>
      </c>
      <c r="P4460">
        <v>3982.6304252733912</v>
      </c>
      <c r="Q4460">
        <v>45291.02</v>
      </c>
      <c r="R4460" s="6">
        <v>1037.2137297146007</v>
      </c>
      <c r="S4460">
        <v>2789</v>
      </c>
      <c r="T4460" t="str">
        <f ca="1">PROPER(TRIM(Table1[[#This Row],[Campaign Status]]))</f>
        <v>Paused</v>
      </c>
      <c r="V4460" s="1">
        <f t="shared" si="207"/>
        <v>3527</v>
      </c>
      <c r="W4460" t="str">
        <f t="shared" ca="1" si="208"/>
        <v>South</v>
      </c>
      <c r="X4460" s="6">
        <f t="shared" si="209"/>
        <v>531.97893417484818</v>
      </c>
    </row>
    <row r="4461" spans="1:24" hidden="1" x14ac:dyDescent="0.3">
      <c r="A4461" t="s">
        <v>5576</v>
      </c>
      <c r="B4461" t="str">
        <f ca="1">PROPER(TRIM(Table1[[#This Row],[Campaign Name]]))</f>
        <v>Festive Offer</v>
      </c>
      <c r="C4461" t="str">
        <f ca="1">PROPER(TRIM(Table1[[#This Row],[Campaign Type]]))</f>
        <v>Awareness</v>
      </c>
      <c r="D4461" t="str">
        <f ca="1">PROPER(TRIM(Table1[[#This Row],[Marketing Channel]]))</f>
        <v>Email</v>
      </c>
      <c r="E4461" t="s">
        <v>320</v>
      </c>
      <c r="F4461" t="s">
        <v>1042</v>
      </c>
      <c r="G4461" t="s">
        <v>29</v>
      </c>
      <c r="H4461" t="s">
        <v>99</v>
      </c>
      <c r="I4461" t="s">
        <v>31</v>
      </c>
      <c r="J4461" t="s">
        <v>25</v>
      </c>
      <c r="K4461">
        <v>197891</v>
      </c>
      <c r="L4461">
        <v>29373</v>
      </c>
      <c r="M4461">
        <v>14.84</v>
      </c>
      <c r="N4461">
        <v>7143</v>
      </c>
      <c r="O4461">
        <v>24.32</v>
      </c>
      <c r="P4461">
        <v>250</v>
      </c>
      <c r="R4461" s="6" t="e">
        <v>#VALUE!</v>
      </c>
      <c r="S4461">
        <v>2211</v>
      </c>
      <c r="T4461" t="str">
        <f ca="1">PROPER(TRIM(Table1[[#This Row],[Campaign Status]]))</f>
        <v>Paused</v>
      </c>
      <c r="V4461" s="1">
        <f t="shared" si="207"/>
        <v>7143</v>
      </c>
      <c r="W4461" t="str">
        <f t="shared" ca="1" si="208"/>
        <v>North</v>
      </c>
      <c r="X4461" s="6">
        <f t="shared" si="209"/>
        <v>1037.2137297146007</v>
      </c>
    </row>
    <row r="4462" spans="1:24" x14ac:dyDescent="0.3">
      <c r="A4462" t="s">
        <v>5577</v>
      </c>
      <c r="B4462" t="str">
        <f ca="1">PROPER(TRIM(Table1[[#This Row],[Campaign Name]]))</f>
        <v>Festive Offer</v>
      </c>
      <c r="C4462" t="str">
        <f ca="1">PROPER(TRIM(Table1[[#This Row],[Campaign Type]]))</f>
        <v>Awareness</v>
      </c>
      <c r="D4462" t="str">
        <f ca="1">PROPER(TRIM(Table1[[#This Row],[Marketing Channel]]))</f>
        <v>Instagram</v>
      </c>
      <c r="E4462" t="s">
        <v>1322</v>
      </c>
      <c r="F4462" t="s">
        <v>445</v>
      </c>
      <c r="G4462" t="s">
        <v>29</v>
      </c>
      <c r="H4462" t="s">
        <v>61</v>
      </c>
      <c r="I4462" t="s">
        <v>62</v>
      </c>
      <c r="J4462" t="s">
        <v>32</v>
      </c>
      <c r="K4462">
        <v>51940</v>
      </c>
      <c r="L4462">
        <v>3834</v>
      </c>
      <c r="M4462">
        <v>7.38</v>
      </c>
      <c r="N4462">
        <v>445</v>
      </c>
      <c r="O4462">
        <v>11.61</v>
      </c>
      <c r="P4462">
        <v>3982.6304252733912</v>
      </c>
      <c r="Q4462">
        <v>31092</v>
      </c>
      <c r="R4462" s="6">
        <v>680.69006359950311</v>
      </c>
      <c r="S4462">
        <v>317</v>
      </c>
      <c r="T4462" t="str">
        <f ca="1">PROPER(TRIM(Table1[[#This Row],[Campaign Status]]))</f>
        <v>Completed</v>
      </c>
      <c r="V4462" s="1">
        <f t="shared" si="207"/>
        <v>445</v>
      </c>
      <c r="W4462" t="str">
        <f t="shared" ca="1" si="208"/>
        <v>North</v>
      </c>
      <c r="X4462" s="6" t="e">
        <f t="shared" si="209"/>
        <v>#VALUE!</v>
      </c>
    </row>
    <row r="4463" spans="1:24" x14ac:dyDescent="0.3">
      <c r="A4463" t="s">
        <v>5578</v>
      </c>
      <c r="B4463" t="str">
        <f ca="1">PROPER(TRIM(Table1[[#This Row],[Campaign Name]]))</f>
        <v>New Launch</v>
      </c>
      <c r="C4463" t="str">
        <f ca="1">PROPER(TRIM(Table1[[#This Row],[Campaign Type]]))</f>
        <v>Sales</v>
      </c>
      <c r="D4463" t="str">
        <f ca="1">PROPER(TRIM(Table1[[#This Row],[Marketing Channel]]))</f>
        <v>Google Ads</v>
      </c>
      <c r="E4463" t="s">
        <v>639</v>
      </c>
      <c r="F4463" t="s">
        <v>223</v>
      </c>
      <c r="G4463" t="s">
        <v>11141</v>
      </c>
      <c r="H4463" t="s">
        <v>54</v>
      </c>
      <c r="I4463" t="s">
        <v>68</v>
      </c>
      <c r="J4463" t="s">
        <v>32</v>
      </c>
      <c r="K4463">
        <v>167843</v>
      </c>
      <c r="L4463">
        <v>13618</v>
      </c>
      <c r="M4463">
        <v>8.11</v>
      </c>
      <c r="N4463">
        <v>3072</v>
      </c>
      <c r="O4463">
        <v>22.56</v>
      </c>
      <c r="P4463">
        <v>250</v>
      </c>
      <c r="Q4463">
        <v>20983.439999999999</v>
      </c>
      <c r="R4463" s="6">
        <v>8293.3759999999984</v>
      </c>
      <c r="S4463">
        <v>1175</v>
      </c>
      <c r="T4463" t="str">
        <f ca="1">PROPER(TRIM(Table1[[#This Row],[Campaign Status]]))</f>
        <v>Active</v>
      </c>
      <c r="V4463" s="1">
        <f t="shared" si="207"/>
        <v>3072</v>
      </c>
      <c r="W4463" t="str">
        <f t="shared" ca="1" si="208"/>
        <v>west</v>
      </c>
      <c r="X4463" s="6">
        <f t="shared" si="209"/>
        <v>680.69006359950311</v>
      </c>
    </row>
    <row r="4464" spans="1:24" x14ac:dyDescent="0.3">
      <c r="A4464" t="s">
        <v>5579</v>
      </c>
      <c r="B4464" t="str">
        <f ca="1">PROPER(TRIM(Table1[[#This Row],[Campaign Name]]))</f>
        <v>Summer Sale</v>
      </c>
      <c r="C4464" t="str">
        <f ca="1">PROPER(TRIM(Table1[[#This Row],[Campaign Type]]))</f>
        <v>Sales</v>
      </c>
      <c r="D4464" t="str">
        <f ca="1">PROPER(TRIM(Table1[[#This Row],[Marketing Channel]]))</f>
        <v>Google Ads</v>
      </c>
      <c r="E4464" t="s">
        <v>2093</v>
      </c>
      <c r="F4464" t="s">
        <v>331</v>
      </c>
      <c r="G4464" t="s">
        <v>29</v>
      </c>
      <c r="H4464" t="s">
        <v>67</v>
      </c>
      <c r="I4464" t="s">
        <v>68</v>
      </c>
      <c r="J4464" t="s">
        <v>25</v>
      </c>
      <c r="K4464">
        <v>192204</v>
      </c>
      <c r="L4464">
        <v>2245</v>
      </c>
      <c r="M4464">
        <v>1.17</v>
      </c>
      <c r="N4464">
        <v>710</v>
      </c>
      <c r="O4464">
        <v>31.63</v>
      </c>
      <c r="P4464">
        <v>250</v>
      </c>
      <c r="Q4464">
        <v>3685.25</v>
      </c>
      <c r="R4464" s="6">
        <v>1374.1</v>
      </c>
      <c r="S4464">
        <v>688</v>
      </c>
      <c r="T4464" t="str">
        <f ca="1">PROPER(TRIM(Table1[[#This Row],[Campaign Status]]))</f>
        <v>Paused</v>
      </c>
      <c r="V4464" s="1">
        <f t="shared" si="207"/>
        <v>710</v>
      </c>
      <c r="W4464" t="str">
        <f t="shared" ca="1" si="208"/>
        <v>North</v>
      </c>
      <c r="X4464" s="6">
        <f t="shared" si="209"/>
        <v>8293.3759999999984</v>
      </c>
    </row>
    <row r="4465" spans="1:24" x14ac:dyDescent="0.3">
      <c r="A4465" t="s">
        <v>5580</v>
      </c>
      <c r="B4465" t="str">
        <f ca="1">PROPER(TRIM(Table1[[#This Row],[Campaign Name]]))</f>
        <v>Mega Discount</v>
      </c>
      <c r="C4465" t="str">
        <f ca="1">PROPER(TRIM(Table1[[#This Row],[Campaign Type]]))</f>
        <v>Awareness</v>
      </c>
      <c r="D4465" t="str">
        <f ca="1">PROPER(TRIM(Table1[[#This Row],[Marketing Channel]]))</f>
        <v>Instagram</v>
      </c>
      <c r="E4465" t="s">
        <v>486</v>
      </c>
      <c r="F4465" t="s">
        <v>645</v>
      </c>
      <c r="G4465" t="s">
        <v>11141</v>
      </c>
      <c r="H4465" t="s">
        <v>54</v>
      </c>
      <c r="I4465" t="s">
        <v>24</v>
      </c>
      <c r="J4465" t="s">
        <v>25</v>
      </c>
      <c r="K4465">
        <v>195047</v>
      </c>
      <c r="L4465">
        <v>26475</v>
      </c>
      <c r="M4465">
        <v>13.57</v>
      </c>
      <c r="N4465">
        <v>5756</v>
      </c>
      <c r="O4465">
        <v>21.74</v>
      </c>
      <c r="P4465">
        <v>250</v>
      </c>
      <c r="Q4465">
        <v>41010.879999999997</v>
      </c>
      <c r="R4465" s="6">
        <v>16304.352000000001</v>
      </c>
      <c r="S4465">
        <v>2984</v>
      </c>
      <c r="T4465" t="str">
        <f ca="1">PROPER(TRIM(Table1[[#This Row],[Campaign Status]]))</f>
        <v>Active</v>
      </c>
      <c r="V4465" s="1">
        <f t="shared" si="207"/>
        <v>5756</v>
      </c>
      <c r="W4465" t="str">
        <f t="shared" ca="1" si="208"/>
        <v>west</v>
      </c>
      <c r="X4465" s="6">
        <f t="shared" si="209"/>
        <v>1374.1</v>
      </c>
    </row>
    <row r="4466" spans="1:24" x14ac:dyDescent="0.3">
      <c r="A4466" t="s">
        <v>5581</v>
      </c>
      <c r="B4466" t="str">
        <f ca="1">PROPER(TRIM(Table1[[#This Row],[Campaign Name]]))</f>
        <v>Summer Sale</v>
      </c>
      <c r="C4466" t="str">
        <f ca="1">PROPER(TRIM(Table1[[#This Row],[Campaign Type]]))</f>
        <v>Sales</v>
      </c>
      <c r="D4466" t="str">
        <f ca="1">PROPER(TRIM(Table1[[#This Row],[Marketing Channel]]))</f>
        <v>Google Ads</v>
      </c>
      <c r="E4466" t="s">
        <v>2067</v>
      </c>
      <c r="F4466" t="s">
        <v>115</v>
      </c>
      <c r="G4466" t="s">
        <v>29</v>
      </c>
      <c r="H4466" t="s">
        <v>61</v>
      </c>
      <c r="I4466" t="s">
        <v>62</v>
      </c>
      <c r="J4466" t="s">
        <v>25</v>
      </c>
      <c r="K4466">
        <v>177930</v>
      </c>
      <c r="L4466">
        <v>9220</v>
      </c>
      <c r="M4466">
        <v>5.18</v>
      </c>
      <c r="N4466">
        <v>2787</v>
      </c>
      <c r="O4466">
        <v>30.23</v>
      </c>
      <c r="P4466">
        <v>8130.33</v>
      </c>
      <c r="Q4466">
        <v>25089.1</v>
      </c>
      <c r="R4466" s="6">
        <v>208.58649033926048</v>
      </c>
      <c r="S4466">
        <v>1850</v>
      </c>
      <c r="T4466" t="str">
        <f ca="1">PROPER(TRIM(Table1[[#This Row],[Campaign Status]]))</f>
        <v>Paused</v>
      </c>
      <c r="V4466" s="1">
        <f t="shared" si="207"/>
        <v>2787</v>
      </c>
      <c r="W4466" t="str">
        <f t="shared" ca="1" si="208"/>
        <v>North</v>
      </c>
      <c r="X4466" s="6">
        <f t="shared" si="209"/>
        <v>16304.352000000001</v>
      </c>
    </row>
    <row r="4467" spans="1:24" x14ac:dyDescent="0.3">
      <c r="A4467" t="s">
        <v>5582</v>
      </c>
      <c r="B4467" t="str">
        <f ca="1">PROPER(TRIM(Table1[[#This Row],[Campaign Name]]))</f>
        <v>Summer Sale</v>
      </c>
      <c r="C4467" t="str">
        <f ca="1">PROPER(TRIM(Table1[[#This Row],[Campaign Type]]))</f>
        <v>Lead Gen</v>
      </c>
      <c r="D4467" t="str">
        <f ca="1">PROPER(TRIM(Table1[[#This Row],[Marketing Channel]]))</f>
        <v>Google Ads</v>
      </c>
      <c r="E4467" t="s">
        <v>231</v>
      </c>
      <c r="F4467" t="s">
        <v>465</v>
      </c>
      <c r="G4467" t="s">
        <v>46</v>
      </c>
      <c r="H4467" t="s">
        <v>42</v>
      </c>
      <c r="I4467" t="s">
        <v>31</v>
      </c>
      <c r="J4467" t="s">
        <v>32</v>
      </c>
      <c r="K4467">
        <v>61702</v>
      </c>
      <c r="L4467">
        <v>8359</v>
      </c>
      <c r="M4467">
        <v>13.55</v>
      </c>
      <c r="N4467">
        <v>447</v>
      </c>
      <c r="O4467">
        <v>5.35</v>
      </c>
      <c r="P4467">
        <v>7756.28</v>
      </c>
      <c r="Q4467">
        <v>16534.490000000002</v>
      </c>
      <c r="R4467" s="6">
        <v>113.17551712934555</v>
      </c>
      <c r="S4467">
        <v>120</v>
      </c>
      <c r="T4467" t="str">
        <f ca="1">PROPER(TRIM(Table1[[#This Row],[Campaign Status]]))</f>
        <v>Completed</v>
      </c>
      <c r="V4467" s="1">
        <f t="shared" si="207"/>
        <v>447</v>
      </c>
      <c r="W4467" t="str">
        <f t="shared" ca="1" si="208"/>
        <v>South</v>
      </c>
      <c r="X4467" s="6">
        <f t="shared" si="209"/>
        <v>208.58649033926048</v>
      </c>
    </row>
    <row r="4468" spans="1:24" x14ac:dyDescent="0.3">
      <c r="A4468" t="s">
        <v>5583</v>
      </c>
      <c r="B4468" t="str">
        <f ca="1">PROPER(TRIM(Table1[[#This Row],[Campaign Name]]))</f>
        <v>Flash Sale</v>
      </c>
      <c r="C4468" t="str">
        <f ca="1">PROPER(TRIM(Table1[[#This Row],[Campaign Type]]))</f>
        <v>Awareness</v>
      </c>
      <c r="D4468" t="str">
        <f ca="1">PROPER(TRIM(Table1[[#This Row],[Marketing Channel]]))</f>
        <v>Meta Ads</v>
      </c>
      <c r="E4468" t="s">
        <v>3568</v>
      </c>
      <c r="F4468" t="s">
        <v>226</v>
      </c>
      <c r="G4468" t="s">
        <v>11141</v>
      </c>
      <c r="H4468" t="s">
        <v>23</v>
      </c>
      <c r="I4468" t="s">
        <v>62</v>
      </c>
      <c r="J4468" t="s">
        <v>25</v>
      </c>
      <c r="K4468">
        <v>106169</v>
      </c>
      <c r="L4468">
        <v>8675</v>
      </c>
      <c r="M4468">
        <v>8.17</v>
      </c>
      <c r="N4468">
        <v>1290</v>
      </c>
      <c r="O4468">
        <v>14.87</v>
      </c>
      <c r="P4468">
        <v>250</v>
      </c>
      <c r="Q4468">
        <v>35685.64</v>
      </c>
      <c r="R4468" s="6">
        <v>14174.255999999999</v>
      </c>
      <c r="S4468">
        <v>1076</v>
      </c>
      <c r="T4468" t="str">
        <f ca="1">PROPER(TRIM(Table1[[#This Row],[Campaign Status]]))</f>
        <v>Active</v>
      </c>
      <c r="V4468" s="1">
        <f t="shared" si="207"/>
        <v>1290</v>
      </c>
      <c r="W4468" t="str">
        <f t="shared" ca="1" si="208"/>
        <v>west</v>
      </c>
      <c r="X4468" s="6">
        <f t="shared" si="209"/>
        <v>113.17551712934555</v>
      </c>
    </row>
    <row r="4469" spans="1:24" x14ac:dyDescent="0.3">
      <c r="A4469" t="s">
        <v>5584</v>
      </c>
      <c r="B4469" t="str">
        <f ca="1">PROPER(TRIM(Table1[[#This Row],[Campaign Name]]))</f>
        <v>Summer Sale</v>
      </c>
      <c r="C4469" t="str">
        <f ca="1">PROPER(TRIM(Table1[[#This Row],[Campaign Type]]))</f>
        <v>Sales</v>
      </c>
      <c r="D4469" t="str">
        <f ca="1">PROPER(TRIM(Table1[[#This Row],[Marketing Channel]]))</f>
        <v>Email</v>
      </c>
      <c r="E4469" t="s">
        <v>202</v>
      </c>
      <c r="F4469" t="s">
        <v>965</v>
      </c>
      <c r="G4469" t="s">
        <v>46</v>
      </c>
      <c r="H4469" t="s">
        <v>42</v>
      </c>
      <c r="I4469" t="s">
        <v>31</v>
      </c>
      <c r="J4469" t="s">
        <v>63</v>
      </c>
      <c r="K4469">
        <v>128003</v>
      </c>
      <c r="L4469">
        <v>8197</v>
      </c>
      <c r="M4469">
        <v>6.4</v>
      </c>
      <c r="N4469">
        <v>1508</v>
      </c>
      <c r="O4469">
        <v>18.399999999999999</v>
      </c>
      <c r="P4469">
        <v>2412.71</v>
      </c>
      <c r="Q4469">
        <v>35827.96</v>
      </c>
      <c r="R4469" s="6">
        <v>1384.9675261428019</v>
      </c>
      <c r="S4469">
        <v>954</v>
      </c>
      <c r="T4469" t="str">
        <f ca="1">PROPER(TRIM(Table1[[#This Row],[Campaign Status]]))</f>
        <v>Completed</v>
      </c>
      <c r="V4469" s="1">
        <f t="shared" si="207"/>
        <v>1508</v>
      </c>
      <c r="W4469" t="str">
        <f t="shared" ca="1" si="208"/>
        <v>South</v>
      </c>
      <c r="X4469" s="6">
        <f t="shared" si="209"/>
        <v>14174.255999999999</v>
      </c>
    </row>
    <row r="4470" spans="1:24" x14ac:dyDescent="0.3">
      <c r="A4470" t="s">
        <v>5585</v>
      </c>
      <c r="B4470" t="str">
        <f ca="1">PROPER(TRIM(Table1[[#This Row],[Campaign Name]]))</f>
        <v>Mega Discount</v>
      </c>
      <c r="C4470" t="str">
        <f ca="1">PROPER(TRIM(Table1[[#This Row],[Campaign Type]]))</f>
        <v>Retargeting</v>
      </c>
      <c r="D4470" t="str">
        <f ca="1">PROPER(TRIM(Table1[[#This Row],[Marketing Channel]]))</f>
        <v>Meta Ads</v>
      </c>
      <c r="E4470" t="s">
        <v>5471</v>
      </c>
      <c r="F4470" t="s">
        <v>436</v>
      </c>
      <c r="G4470" t="s">
        <v>11141</v>
      </c>
      <c r="H4470" t="s">
        <v>54</v>
      </c>
      <c r="I4470" t="s">
        <v>68</v>
      </c>
      <c r="J4470" t="s">
        <v>32</v>
      </c>
      <c r="K4470">
        <v>40654</v>
      </c>
      <c r="L4470">
        <v>112</v>
      </c>
      <c r="M4470">
        <v>0.28000000000000003</v>
      </c>
      <c r="N4470">
        <v>30</v>
      </c>
      <c r="O4470">
        <v>26.79</v>
      </c>
      <c r="P4470">
        <v>250</v>
      </c>
      <c r="Q4470">
        <v>2361.13</v>
      </c>
      <c r="R4470" s="6">
        <v>844.45200000000011</v>
      </c>
      <c r="S4470">
        <v>26</v>
      </c>
      <c r="T4470" t="str">
        <f ca="1">PROPER(TRIM(Table1[[#This Row],[Campaign Status]]))</f>
        <v>Completed</v>
      </c>
      <c r="V4470" s="1">
        <f t="shared" si="207"/>
        <v>30</v>
      </c>
      <c r="W4470" t="str">
        <f t="shared" ca="1" si="208"/>
        <v>west</v>
      </c>
      <c r="X4470" s="6">
        <f t="shared" si="209"/>
        <v>1384.9675261428019</v>
      </c>
    </row>
    <row r="4471" spans="1:24" x14ac:dyDescent="0.3">
      <c r="A4471" t="s">
        <v>5586</v>
      </c>
      <c r="B4471" t="str">
        <f ca="1">PROPER(TRIM(Table1[[#This Row],[Campaign Name]]))</f>
        <v>Mega Discount</v>
      </c>
      <c r="C4471" t="str">
        <f ca="1">PROPER(TRIM(Table1[[#This Row],[Campaign Type]]))</f>
        <v>Sales</v>
      </c>
      <c r="D4471" t="str">
        <f ca="1">PROPER(TRIM(Table1[[#This Row],[Marketing Channel]]))</f>
        <v>Meta Ads</v>
      </c>
      <c r="E4471" t="s">
        <v>1035</v>
      </c>
      <c r="F4471" t="s">
        <v>118</v>
      </c>
      <c r="G4471" t="s">
        <v>11141</v>
      </c>
      <c r="H4471" t="s">
        <v>54</v>
      </c>
      <c r="I4471" t="s">
        <v>24</v>
      </c>
      <c r="J4471" t="s">
        <v>25</v>
      </c>
      <c r="K4471">
        <v>94801</v>
      </c>
      <c r="L4471">
        <v>9130</v>
      </c>
      <c r="M4471">
        <v>9.6300000000000008</v>
      </c>
      <c r="N4471">
        <v>1685</v>
      </c>
      <c r="O4471">
        <v>18.46</v>
      </c>
      <c r="P4471">
        <v>3817.8497265160554</v>
      </c>
      <c r="Q4471">
        <v>21985.89</v>
      </c>
      <c r="R4471" s="6">
        <v>475.87101575270816</v>
      </c>
      <c r="S4471">
        <v>1381</v>
      </c>
      <c r="T4471" t="str">
        <f ca="1">PROPER(TRIM(Table1[[#This Row],[Campaign Status]]))</f>
        <v>Paused</v>
      </c>
      <c r="V4471" s="1">
        <f t="shared" si="207"/>
        <v>1685</v>
      </c>
      <c r="W4471" t="str">
        <f t="shared" ca="1" si="208"/>
        <v>west</v>
      </c>
      <c r="X4471" s="6">
        <f t="shared" si="209"/>
        <v>844.45200000000011</v>
      </c>
    </row>
    <row r="4472" spans="1:24" x14ac:dyDescent="0.3">
      <c r="A4472" t="s">
        <v>5587</v>
      </c>
      <c r="B4472" t="str">
        <f ca="1">PROPER(TRIM(Table1[[#This Row],[Campaign Name]]))</f>
        <v>Summer Sale</v>
      </c>
      <c r="C4472" t="str">
        <f ca="1">PROPER(TRIM(Table1[[#This Row],[Campaign Type]]))</f>
        <v>Sales</v>
      </c>
      <c r="D4472" t="str">
        <f ca="1">PROPER(TRIM(Table1[[#This Row],[Marketing Channel]]))</f>
        <v>Meta Ads</v>
      </c>
      <c r="E4472" t="s">
        <v>1182</v>
      </c>
      <c r="F4472" t="s">
        <v>324</v>
      </c>
      <c r="G4472" t="s">
        <v>41</v>
      </c>
      <c r="H4472" t="s">
        <v>11140</v>
      </c>
      <c r="I4472" t="s">
        <v>31</v>
      </c>
      <c r="J4472" t="s">
        <v>25</v>
      </c>
      <c r="K4472">
        <v>163736</v>
      </c>
      <c r="L4472">
        <v>13515</v>
      </c>
      <c r="M4472">
        <v>8.25</v>
      </c>
      <c r="N4472">
        <v>1826</v>
      </c>
      <c r="O4472">
        <v>13.51</v>
      </c>
      <c r="P4472">
        <v>250</v>
      </c>
      <c r="Q4472">
        <v>11021.61</v>
      </c>
      <c r="R4472" s="6">
        <v>4308.6440000000002</v>
      </c>
      <c r="S4472">
        <v>331</v>
      </c>
      <c r="T4472" t="str">
        <f ca="1">PROPER(TRIM(Table1[[#This Row],[Campaign Status]]))</f>
        <v>Completed</v>
      </c>
      <c r="V4472" s="1">
        <f t="shared" si="207"/>
        <v>1826</v>
      </c>
      <c r="W4472" t="str">
        <f t="shared" ca="1" si="208"/>
        <v>East</v>
      </c>
      <c r="X4472" s="6">
        <f t="shared" si="209"/>
        <v>475.87101575270816</v>
      </c>
    </row>
    <row r="4473" spans="1:24" x14ac:dyDescent="0.3">
      <c r="A4473" t="s">
        <v>5588</v>
      </c>
      <c r="B4473" t="str">
        <f ca="1">PROPER(TRIM(Table1[[#This Row],[Campaign Name]]))</f>
        <v>New Launch</v>
      </c>
      <c r="C4473" t="str">
        <f ca="1">PROPER(TRIM(Table1[[#This Row],[Campaign Type]]))</f>
        <v>Sales</v>
      </c>
      <c r="D4473" t="str">
        <f ca="1">PROPER(TRIM(Table1[[#This Row],[Marketing Channel]]))</f>
        <v>Youtube</v>
      </c>
      <c r="E4473" t="s">
        <v>2433</v>
      </c>
      <c r="F4473" t="s">
        <v>519</v>
      </c>
      <c r="G4473" t="s">
        <v>11141</v>
      </c>
      <c r="H4473" t="s">
        <v>23</v>
      </c>
      <c r="I4473" t="s">
        <v>24</v>
      </c>
      <c r="J4473" t="s">
        <v>32</v>
      </c>
      <c r="K4473">
        <v>7082</v>
      </c>
      <c r="L4473">
        <v>874</v>
      </c>
      <c r="M4473">
        <v>12.34</v>
      </c>
      <c r="N4473">
        <v>166</v>
      </c>
      <c r="O4473">
        <v>18.989999999999998</v>
      </c>
      <c r="P4473">
        <v>11621.14</v>
      </c>
      <c r="Q4473">
        <v>33277.71</v>
      </c>
      <c r="R4473" s="6">
        <v>186.35495312852268</v>
      </c>
      <c r="S4473">
        <v>113</v>
      </c>
      <c r="T4473" t="str">
        <f ca="1">PROPER(TRIM(Table1[[#This Row],[Campaign Status]]))</f>
        <v>Paused</v>
      </c>
      <c r="V4473" s="1">
        <f t="shared" si="207"/>
        <v>166</v>
      </c>
      <c r="W4473" t="str">
        <f t="shared" ca="1" si="208"/>
        <v>west</v>
      </c>
      <c r="X4473" s="6">
        <f t="shared" si="209"/>
        <v>4308.6440000000002</v>
      </c>
    </row>
    <row r="4474" spans="1:24" x14ac:dyDescent="0.3">
      <c r="A4474" t="s">
        <v>5589</v>
      </c>
      <c r="B4474" t="str">
        <f ca="1">PROPER(TRIM(Table1[[#This Row],[Campaign Name]]))</f>
        <v>Summer Sale</v>
      </c>
      <c r="C4474" t="str">
        <f ca="1">PROPER(TRIM(Table1[[#This Row],[Campaign Type]]))</f>
        <v>Lead Gen</v>
      </c>
      <c r="D4474" t="str">
        <f ca="1">PROPER(TRIM(Table1[[#This Row],[Marketing Channel]]))</f>
        <v>Meta Ads</v>
      </c>
      <c r="E4474" t="s">
        <v>390</v>
      </c>
      <c r="F4474" t="s">
        <v>53</v>
      </c>
      <c r="G4474" t="s">
        <v>46</v>
      </c>
      <c r="H4474" t="s">
        <v>30</v>
      </c>
      <c r="I4474" t="s">
        <v>24</v>
      </c>
      <c r="J4474" t="s">
        <v>32</v>
      </c>
      <c r="K4474">
        <v>100591</v>
      </c>
      <c r="L4474">
        <v>2168</v>
      </c>
      <c r="M4474">
        <v>2.16</v>
      </c>
      <c r="N4474">
        <v>335</v>
      </c>
      <c r="O4474">
        <v>15.45</v>
      </c>
      <c r="P4474">
        <v>3817.8497265160554</v>
      </c>
      <c r="Q4474">
        <v>11031.8</v>
      </c>
      <c r="R4474" s="6">
        <v>188.9532273462992</v>
      </c>
      <c r="S4474">
        <v>14</v>
      </c>
      <c r="T4474" t="str">
        <f ca="1">PROPER(TRIM(Table1[[#This Row],[Campaign Status]]))</f>
        <v>Active</v>
      </c>
      <c r="V4474" s="1">
        <f t="shared" si="207"/>
        <v>335</v>
      </c>
      <c r="W4474" t="str">
        <f t="shared" ca="1" si="208"/>
        <v>South</v>
      </c>
      <c r="X4474" s="6">
        <f t="shared" si="209"/>
        <v>186.35495312852268</v>
      </c>
    </row>
    <row r="4475" spans="1:24" x14ac:dyDescent="0.3">
      <c r="A4475" t="s">
        <v>5590</v>
      </c>
      <c r="B4475" t="str">
        <f ca="1">PROPER(TRIM(Table1[[#This Row],[Campaign Name]]))</f>
        <v>Summer Sale</v>
      </c>
      <c r="C4475" t="str">
        <f ca="1">PROPER(TRIM(Table1[[#This Row],[Campaign Type]]))</f>
        <v>Retargeting</v>
      </c>
      <c r="D4475" t="str">
        <f ca="1">PROPER(TRIM(Table1[[#This Row],[Marketing Channel]]))</f>
        <v>Linkedin</v>
      </c>
      <c r="E4475" t="s">
        <v>1372</v>
      </c>
      <c r="F4475" t="s">
        <v>294</v>
      </c>
      <c r="G4475" t="s">
        <v>46</v>
      </c>
      <c r="H4475" t="s">
        <v>42</v>
      </c>
      <c r="I4475" t="s">
        <v>31</v>
      </c>
      <c r="J4475" t="s">
        <v>32</v>
      </c>
      <c r="K4475">
        <v>136166</v>
      </c>
      <c r="L4475">
        <v>17589</v>
      </c>
      <c r="M4475">
        <v>12.92</v>
      </c>
      <c r="N4475">
        <v>795</v>
      </c>
      <c r="O4475">
        <v>4.5199999999999996</v>
      </c>
      <c r="P4475">
        <v>3830.4648972188602</v>
      </c>
      <c r="Q4475">
        <v>4654.67</v>
      </c>
      <c r="R4475" s="6">
        <v>21.517103664872653</v>
      </c>
      <c r="S4475">
        <v>377</v>
      </c>
      <c r="T4475" t="str">
        <f ca="1">PROPER(TRIM(Table1[[#This Row],[Campaign Status]]))</f>
        <v>Completed</v>
      </c>
      <c r="V4475" s="1">
        <f t="shared" si="207"/>
        <v>795</v>
      </c>
      <c r="W4475" t="str">
        <f t="shared" ca="1" si="208"/>
        <v>South</v>
      </c>
      <c r="X4475" s="6">
        <f t="shared" si="209"/>
        <v>188.9532273462992</v>
      </c>
    </row>
    <row r="4476" spans="1:24" x14ac:dyDescent="0.3">
      <c r="A4476" t="s">
        <v>5591</v>
      </c>
      <c r="B4476" t="str">
        <f ca="1">PROPER(TRIM(Table1[[#This Row],[Campaign Name]]))</f>
        <v>Festive Offer</v>
      </c>
      <c r="C4476" t="str">
        <f ca="1">PROPER(TRIM(Table1[[#This Row],[Campaign Type]]))</f>
        <v>Sales</v>
      </c>
      <c r="D4476" t="str">
        <f ca="1">PROPER(TRIM(Table1[[#This Row],[Marketing Channel]]))</f>
        <v>Meta Ads</v>
      </c>
      <c r="E4476" t="s">
        <v>2052</v>
      </c>
      <c r="F4476" t="s">
        <v>181</v>
      </c>
      <c r="G4476" t="s">
        <v>29</v>
      </c>
      <c r="H4476" t="s">
        <v>99</v>
      </c>
      <c r="I4476" t="s">
        <v>31</v>
      </c>
      <c r="J4476" t="s">
        <v>25</v>
      </c>
      <c r="K4476">
        <v>81943</v>
      </c>
      <c r="L4476">
        <v>2451</v>
      </c>
      <c r="M4476">
        <v>2.99</v>
      </c>
      <c r="N4476">
        <v>761</v>
      </c>
      <c r="O4476">
        <v>31.05</v>
      </c>
      <c r="P4476">
        <v>1743.08</v>
      </c>
      <c r="Q4476">
        <v>39584.26</v>
      </c>
      <c r="R4476" s="6">
        <v>2170.9376505954979</v>
      </c>
      <c r="S4476">
        <v>651</v>
      </c>
      <c r="T4476" t="str">
        <f ca="1">PROPER(TRIM(Table1[[#This Row],[Campaign Status]]))</f>
        <v>Paused</v>
      </c>
      <c r="V4476" s="1">
        <f t="shared" si="207"/>
        <v>761</v>
      </c>
      <c r="W4476" t="str">
        <f t="shared" ca="1" si="208"/>
        <v>North</v>
      </c>
      <c r="X4476" s="6">
        <f t="shared" si="209"/>
        <v>21.517103664872653</v>
      </c>
    </row>
    <row r="4477" spans="1:24" x14ac:dyDescent="0.3">
      <c r="A4477" t="s">
        <v>5592</v>
      </c>
      <c r="B4477" t="str">
        <f ca="1">PROPER(TRIM(Table1[[#This Row],[Campaign Name]]))</f>
        <v>Flash Sale</v>
      </c>
      <c r="C4477" t="str">
        <f ca="1">PROPER(TRIM(Table1[[#This Row],[Campaign Type]]))</f>
        <v>Awareness</v>
      </c>
      <c r="D4477" t="str">
        <f ca="1">PROPER(TRIM(Table1[[#This Row],[Marketing Channel]]))</f>
        <v>Meta Ads</v>
      </c>
      <c r="E4477" t="s">
        <v>5268</v>
      </c>
      <c r="F4477" t="s">
        <v>235</v>
      </c>
      <c r="G4477" t="s">
        <v>46</v>
      </c>
      <c r="H4477" t="s">
        <v>42</v>
      </c>
      <c r="I4477" t="s">
        <v>68</v>
      </c>
      <c r="J4477" t="s">
        <v>63</v>
      </c>
      <c r="K4477">
        <v>161062</v>
      </c>
      <c r="L4477">
        <v>5018</v>
      </c>
      <c r="M4477">
        <v>3.12</v>
      </c>
      <c r="N4477">
        <v>903</v>
      </c>
      <c r="O4477">
        <v>18</v>
      </c>
      <c r="P4477">
        <v>250</v>
      </c>
      <c r="Q4477">
        <v>23221.07</v>
      </c>
      <c r="R4477" s="6">
        <v>9188.4279999999999</v>
      </c>
      <c r="S4477">
        <v>158</v>
      </c>
      <c r="T4477" t="str">
        <f ca="1">PROPER(TRIM(Table1[[#This Row],[Campaign Status]]))</f>
        <v>Paused</v>
      </c>
      <c r="V4477" s="1">
        <f t="shared" si="207"/>
        <v>903</v>
      </c>
      <c r="W4477" t="str">
        <f t="shared" ca="1" si="208"/>
        <v>South</v>
      </c>
      <c r="X4477" s="6">
        <f t="shared" si="209"/>
        <v>2170.9376505954979</v>
      </c>
    </row>
    <row r="4478" spans="1:24" x14ac:dyDescent="0.3">
      <c r="A4478" t="s">
        <v>5593</v>
      </c>
      <c r="B4478" t="str">
        <f ca="1">PROPER(TRIM(Table1[[#This Row],[Campaign Name]]))</f>
        <v>Summer Sale</v>
      </c>
      <c r="C4478" t="str">
        <f ca="1">PROPER(TRIM(Table1[[#This Row],[Campaign Type]]))</f>
        <v>Sales</v>
      </c>
      <c r="D4478" t="str">
        <f ca="1">PROPER(TRIM(Table1[[#This Row],[Marketing Channel]]))</f>
        <v>Google Ads</v>
      </c>
      <c r="E4478" t="s">
        <v>848</v>
      </c>
      <c r="F4478" t="s">
        <v>831</v>
      </c>
      <c r="G4478" t="s">
        <v>11141</v>
      </c>
      <c r="H4478" t="s">
        <v>36</v>
      </c>
      <c r="I4478" t="s">
        <v>62</v>
      </c>
      <c r="J4478" t="s">
        <v>32</v>
      </c>
      <c r="K4478">
        <v>117584</v>
      </c>
      <c r="L4478">
        <v>15657</v>
      </c>
      <c r="M4478">
        <v>13.32</v>
      </c>
      <c r="N4478">
        <v>301</v>
      </c>
      <c r="O4478">
        <v>1.92</v>
      </c>
      <c r="P4478">
        <v>7403.74</v>
      </c>
      <c r="Q4478">
        <v>10984.16</v>
      </c>
      <c r="R4478" s="6">
        <v>48.35961284431923</v>
      </c>
      <c r="S4478">
        <v>106</v>
      </c>
      <c r="T4478" t="str">
        <f ca="1">PROPER(TRIM(Table1[[#This Row],[Campaign Status]]))</f>
        <v>Completed</v>
      </c>
      <c r="V4478" s="1">
        <f t="shared" si="207"/>
        <v>301</v>
      </c>
      <c r="W4478" t="str">
        <f t="shared" ca="1" si="208"/>
        <v>west</v>
      </c>
      <c r="X4478" s="6">
        <f t="shared" si="209"/>
        <v>9188.4279999999999</v>
      </c>
    </row>
    <row r="4479" spans="1:24" x14ac:dyDescent="0.3">
      <c r="A4479" t="s">
        <v>5594</v>
      </c>
      <c r="B4479" t="str">
        <f ca="1">PROPER(TRIM(Table1[[#This Row],[Campaign Name]]))</f>
        <v>Flash Sale</v>
      </c>
      <c r="C4479" t="str">
        <f ca="1">PROPER(TRIM(Table1[[#This Row],[Campaign Type]]))</f>
        <v>Sales</v>
      </c>
      <c r="D4479" t="str">
        <f ca="1">PROPER(TRIM(Table1[[#This Row],[Marketing Channel]]))</f>
        <v>Linkedin</v>
      </c>
      <c r="E4479" t="s">
        <v>4092</v>
      </c>
      <c r="F4479" t="s">
        <v>57</v>
      </c>
      <c r="G4479" t="s">
        <v>41</v>
      </c>
      <c r="H4479" t="s">
        <v>11140</v>
      </c>
      <c r="I4479" t="s">
        <v>62</v>
      </c>
      <c r="J4479" t="s">
        <v>63</v>
      </c>
      <c r="K4479">
        <v>140451</v>
      </c>
      <c r="L4479">
        <v>4697</v>
      </c>
      <c r="M4479">
        <v>3.34</v>
      </c>
      <c r="N4479">
        <v>1095</v>
      </c>
      <c r="O4479">
        <v>23.31</v>
      </c>
      <c r="P4479">
        <v>8338.49</v>
      </c>
      <c r="Q4479">
        <v>7969.24</v>
      </c>
      <c r="R4479" s="6">
        <v>-4.4282597928401906</v>
      </c>
      <c r="S4479">
        <v>993</v>
      </c>
      <c r="T4479" t="str">
        <f ca="1">PROPER(TRIM(Table1[[#This Row],[Campaign Status]]))</f>
        <v>Active</v>
      </c>
      <c r="V4479" s="1">
        <f t="shared" si="207"/>
        <v>1095</v>
      </c>
      <c r="W4479" t="str">
        <f t="shared" ca="1" si="208"/>
        <v>East</v>
      </c>
      <c r="X4479" s="6">
        <f t="shared" si="209"/>
        <v>48.35961284431923</v>
      </c>
    </row>
    <row r="4480" spans="1:24" x14ac:dyDescent="0.3">
      <c r="A4480" t="s">
        <v>5595</v>
      </c>
      <c r="B4480" t="str">
        <f ca="1">PROPER(TRIM(Table1[[#This Row],[Campaign Name]]))</f>
        <v>New Launch</v>
      </c>
      <c r="C4480" t="str">
        <f ca="1">PROPER(TRIM(Table1[[#This Row],[Campaign Type]]))</f>
        <v>Retargeting</v>
      </c>
      <c r="D4480" t="str">
        <f ca="1">PROPER(TRIM(Table1[[#This Row],[Marketing Channel]]))</f>
        <v>Meta Ads</v>
      </c>
      <c r="E4480" t="s">
        <v>2917</v>
      </c>
      <c r="F4480" t="s">
        <v>86</v>
      </c>
      <c r="G4480" t="s">
        <v>29</v>
      </c>
      <c r="H4480" t="s">
        <v>99</v>
      </c>
      <c r="I4480" t="s">
        <v>24</v>
      </c>
      <c r="J4480" t="s">
        <v>63</v>
      </c>
      <c r="K4480">
        <v>110092</v>
      </c>
      <c r="L4480">
        <v>14546</v>
      </c>
      <c r="M4480">
        <v>13.21</v>
      </c>
      <c r="N4480">
        <v>449</v>
      </c>
      <c r="O4480">
        <v>3.09</v>
      </c>
      <c r="P4480">
        <v>3817.8497265160554</v>
      </c>
      <c r="Q4480">
        <v>32312</v>
      </c>
      <c r="R4480" s="6">
        <v>746.34027828764295</v>
      </c>
      <c r="S4480">
        <v>205</v>
      </c>
      <c r="T4480" t="str">
        <f ca="1">PROPER(TRIM(Table1[[#This Row],[Campaign Status]]))</f>
        <v>Paused</v>
      </c>
      <c r="V4480" s="1">
        <f t="shared" si="207"/>
        <v>449</v>
      </c>
      <c r="W4480" t="str">
        <f t="shared" ca="1" si="208"/>
        <v>North</v>
      </c>
      <c r="X4480" s="6">
        <f t="shared" si="209"/>
        <v>-4.4282597928401906</v>
      </c>
    </row>
    <row r="4481" spans="1:24" x14ac:dyDescent="0.3">
      <c r="A4481" t="s">
        <v>5596</v>
      </c>
      <c r="B4481" t="str">
        <f ca="1">PROPER(TRIM(Table1[[#This Row],[Campaign Name]]))</f>
        <v>Mega Discount</v>
      </c>
      <c r="C4481" t="str">
        <f ca="1">PROPER(TRIM(Table1[[#This Row],[Campaign Type]]))</f>
        <v>Awareness</v>
      </c>
      <c r="D4481" t="str">
        <f ca="1">PROPER(TRIM(Table1[[#This Row],[Marketing Channel]]))</f>
        <v>Youtube</v>
      </c>
      <c r="E4481" t="s">
        <v>1229</v>
      </c>
      <c r="F4481" t="s">
        <v>303</v>
      </c>
      <c r="G4481" t="s">
        <v>11141</v>
      </c>
      <c r="H4481" t="s">
        <v>36</v>
      </c>
      <c r="I4481" t="s">
        <v>62</v>
      </c>
      <c r="J4481" t="s">
        <v>63</v>
      </c>
      <c r="K4481">
        <v>162760</v>
      </c>
      <c r="L4481">
        <v>24154</v>
      </c>
      <c r="M4481">
        <v>14.84</v>
      </c>
      <c r="N4481">
        <v>7247</v>
      </c>
      <c r="O4481">
        <v>30</v>
      </c>
      <c r="P4481">
        <v>7258.53</v>
      </c>
      <c r="Q4481">
        <v>49878.45</v>
      </c>
      <c r="R4481" s="6">
        <v>587.1701294890288</v>
      </c>
      <c r="S4481">
        <v>2419</v>
      </c>
      <c r="T4481" t="str">
        <f ca="1">PROPER(TRIM(Table1[[#This Row],[Campaign Status]]))</f>
        <v>Active</v>
      </c>
      <c r="V4481" s="1">
        <f t="shared" si="207"/>
        <v>7247</v>
      </c>
      <c r="W4481" t="str">
        <f t="shared" ca="1" si="208"/>
        <v>west</v>
      </c>
      <c r="X4481" s="6">
        <f t="shared" si="209"/>
        <v>746.34027828764295</v>
      </c>
    </row>
    <row r="4482" spans="1:24" x14ac:dyDescent="0.3">
      <c r="A4482" t="s">
        <v>5597</v>
      </c>
      <c r="B4482" t="str">
        <f ca="1">PROPER(TRIM(Table1[[#This Row],[Campaign Name]]))</f>
        <v>Summer Sale</v>
      </c>
      <c r="C4482" t="str">
        <f ca="1">PROPER(TRIM(Table1[[#This Row],[Campaign Type]]))</f>
        <v>Awareness</v>
      </c>
      <c r="D4482" t="str">
        <f ca="1">PROPER(TRIM(Table1[[#This Row],[Marketing Channel]]))</f>
        <v>Meta Ads</v>
      </c>
      <c r="E4482" t="s">
        <v>2517</v>
      </c>
      <c r="F4482" t="s">
        <v>1296</v>
      </c>
      <c r="G4482" t="s">
        <v>11141</v>
      </c>
      <c r="H4482" t="s">
        <v>36</v>
      </c>
      <c r="I4482" t="s">
        <v>31</v>
      </c>
      <c r="J4482" t="s">
        <v>25</v>
      </c>
      <c r="K4482">
        <v>164826</v>
      </c>
      <c r="L4482">
        <v>21720</v>
      </c>
      <c r="M4482">
        <v>13.18</v>
      </c>
      <c r="N4482">
        <v>3779</v>
      </c>
      <c r="O4482">
        <v>17.399999999999999</v>
      </c>
      <c r="P4482">
        <v>12248.73</v>
      </c>
      <c r="Q4482">
        <v>3093.48</v>
      </c>
      <c r="R4482" s="6">
        <v>-74.744483713821765</v>
      </c>
      <c r="S4482">
        <v>2708</v>
      </c>
      <c r="T4482" t="str">
        <f ca="1">PROPER(TRIM(Table1[[#This Row],[Campaign Status]]))</f>
        <v>Completed</v>
      </c>
      <c r="V4482" s="1">
        <f t="shared" ref="V4482:V4545" si="210">IF(N4482="",ROUND(L4482*O4482/100,0),N4482)</f>
        <v>3779</v>
      </c>
      <c r="W4482" t="str">
        <f t="shared" ca="1" si="208"/>
        <v>west</v>
      </c>
      <c r="X4482" s="6">
        <f t="shared" si="209"/>
        <v>587.1701294890288</v>
      </c>
    </row>
    <row r="4483" spans="1:24" x14ac:dyDescent="0.3">
      <c r="A4483" t="s">
        <v>5598</v>
      </c>
      <c r="B4483" t="str">
        <f ca="1">PROPER(TRIM(Table1[[#This Row],[Campaign Name]]))</f>
        <v>Summer Sale</v>
      </c>
      <c r="C4483" t="str">
        <f ca="1">PROPER(TRIM(Table1[[#This Row],[Campaign Type]]))</f>
        <v>Awareness</v>
      </c>
      <c r="D4483" t="str">
        <f ca="1">PROPER(TRIM(Table1[[#This Row],[Marketing Channel]]))</f>
        <v>Google Ads</v>
      </c>
      <c r="E4483" t="s">
        <v>1849</v>
      </c>
      <c r="F4483" t="s">
        <v>362</v>
      </c>
      <c r="G4483" t="s">
        <v>29</v>
      </c>
      <c r="H4483" t="s">
        <v>99</v>
      </c>
      <c r="I4483" t="s">
        <v>31</v>
      </c>
      <c r="J4483" t="s">
        <v>25</v>
      </c>
      <c r="K4483">
        <v>137219</v>
      </c>
      <c r="L4483">
        <v>4386</v>
      </c>
      <c r="M4483">
        <v>3.2</v>
      </c>
      <c r="N4483">
        <v>493</v>
      </c>
      <c r="O4483">
        <v>11.24</v>
      </c>
      <c r="P4483">
        <v>250</v>
      </c>
      <c r="Q4483">
        <v>2942.07</v>
      </c>
      <c r="R4483" s="6">
        <v>1076.828</v>
      </c>
      <c r="S4483">
        <v>298</v>
      </c>
      <c r="T4483" t="str">
        <f ca="1">PROPER(TRIM(Table1[[#This Row],[Campaign Status]]))</f>
        <v>Completed</v>
      </c>
      <c r="V4483" s="1">
        <f t="shared" si="210"/>
        <v>493</v>
      </c>
      <c r="W4483" t="str">
        <f t="shared" ref="W4483:W4546" ca="1" si="211">IF(OR(D4483="Delhi",D4483="lucknow",D4483="jaipur"),"North",IF(OR(D4483="Bengaluru",D4483="chennai"),"South",IF(D4483="Kolkata","East",IF(OR(D4483="Mumbai",D4483="Pune",D4483="Ahmedabad"),"west","unknown"))))</f>
        <v>North</v>
      </c>
      <c r="X4483" s="6">
        <f t="shared" si="209"/>
        <v>-74.744483713821765</v>
      </c>
    </row>
    <row r="4484" spans="1:24" x14ac:dyDescent="0.3">
      <c r="A4484" t="s">
        <v>5599</v>
      </c>
      <c r="B4484" t="str">
        <f ca="1">PROPER(TRIM(Table1[[#This Row],[Campaign Name]]))</f>
        <v>Summer Sale</v>
      </c>
      <c r="C4484" t="str">
        <f ca="1">PROPER(TRIM(Table1[[#This Row],[Campaign Type]]))</f>
        <v>Retargeting</v>
      </c>
      <c r="D4484" t="str">
        <f ca="1">PROPER(TRIM(Table1[[#This Row],[Marketing Channel]]))</f>
        <v>Instagram</v>
      </c>
      <c r="E4484" t="s">
        <v>2027</v>
      </c>
      <c r="F4484" t="s">
        <v>519</v>
      </c>
      <c r="G4484" t="s">
        <v>11141</v>
      </c>
      <c r="H4484" t="s">
        <v>23</v>
      </c>
      <c r="I4484" t="s">
        <v>68</v>
      </c>
      <c r="J4484" t="s">
        <v>25</v>
      </c>
      <c r="K4484">
        <v>151209</v>
      </c>
      <c r="L4484">
        <v>7023</v>
      </c>
      <c r="M4484">
        <v>4.6399999999999997</v>
      </c>
      <c r="N4484">
        <v>949</v>
      </c>
      <c r="O4484">
        <v>13.51</v>
      </c>
      <c r="P4484">
        <v>250</v>
      </c>
      <c r="Q4484">
        <v>39293.75</v>
      </c>
      <c r="R4484" s="6">
        <v>15617.500000000002</v>
      </c>
      <c r="S4484">
        <v>245</v>
      </c>
      <c r="T4484" t="str">
        <f ca="1">PROPER(TRIM(Table1[[#This Row],[Campaign Status]]))</f>
        <v>Completed</v>
      </c>
      <c r="V4484" s="1">
        <f t="shared" si="210"/>
        <v>949</v>
      </c>
      <c r="W4484" t="str">
        <f t="shared" ca="1" si="211"/>
        <v>west</v>
      </c>
      <c r="X4484" s="6">
        <f t="shared" ref="X4484:X4547" si="212">R4483*1</f>
        <v>1076.828</v>
      </c>
    </row>
    <row r="4485" spans="1:24" x14ac:dyDescent="0.3">
      <c r="A4485" t="s">
        <v>5600</v>
      </c>
      <c r="B4485" t="str">
        <f ca="1">PROPER(TRIM(Table1[[#This Row],[Campaign Name]]))</f>
        <v>Summer Sale</v>
      </c>
      <c r="C4485" t="str">
        <f ca="1">PROPER(TRIM(Table1[[#This Row],[Campaign Type]]))</f>
        <v>Awareness</v>
      </c>
      <c r="D4485" t="str">
        <f ca="1">PROPER(TRIM(Table1[[#This Row],[Marketing Channel]]))</f>
        <v>Email</v>
      </c>
      <c r="E4485" t="s">
        <v>933</v>
      </c>
      <c r="F4485" t="s">
        <v>306</v>
      </c>
      <c r="G4485" t="s">
        <v>29</v>
      </c>
      <c r="H4485" t="s">
        <v>61</v>
      </c>
      <c r="I4485" t="s">
        <v>31</v>
      </c>
      <c r="J4485" t="s">
        <v>25</v>
      </c>
      <c r="K4485">
        <v>85300</v>
      </c>
      <c r="L4485">
        <v>7447</v>
      </c>
      <c r="M4485">
        <v>8.73</v>
      </c>
      <c r="N4485">
        <v>2051</v>
      </c>
      <c r="O4485">
        <v>27.54</v>
      </c>
      <c r="P4485">
        <v>6516.76</v>
      </c>
      <c r="Q4485">
        <v>13613.13</v>
      </c>
      <c r="R4485" s="6">
        <v>108.8941437155887</v>
      </c>
      <c r="S4485">
        <v>163</v>
      </c>
      <c r="T4485" t="str">
        <f ca="1">PROPER(TRIM(Table1[[#This Row],[Campaign Status]]))</f>
        <v>Paused</v>
      </c>
      <c r="V4485" s="1">
        <f t="shared" si="210"/>
        <v>2051</v>
      </c>
      <c r="W4485" t="str">
        <f t="shared" ca="1" si="211"/>
        <v>North</v>
      </c>
      <c r="X4485" s="6">
        <f t="shared" si="212"/>
        <v>15617.500000000002</v>
      </c>
    </row>
    <row r="4486" spans="1:24" x14ac:dyDescent="0.3">
      <c r="A4486" t="s">
        <v>5601</v>
      </c>
      <c r="B4486" t="str">
        <f ca="1">PROPER(TRIM(Table1[[#This Row],[Campaign Name]]))</f>
        <v>Summer Sale</v>
      </c>
      <c r="C4486" t="str">
        <f ca="1">PROPER(TRIM(Table1[[#This Row],[Campaign Type]]))</f>
        <v>Lead Gen</v>
      </c>
      <c r="D4486" t="str">
        <f ca="1">PROPER(TRIM(Table1[[#This Row],[Marketing Channel]]))</f>
        <v>Meta Ads</v>
      </c>
      <c r="E4486" t="s">
        <v>771</v>
      </c>
      <c r="F4486" t="s">
        <v>412</v>
      </c>
      <c r="G4486" t="s">
        <v>29</v>
      </c>
      <c r="H4486" t="s">
        <v>99</v>
      </c>
      <c r="I4486" t="s">
        <v>62</v>
      </c>
      <c r="J4486" t="s">
        <v>63</v>
      </c>
      <c r="K4486">
        <v>28146</v>
      </c>
      <c r="L4486">
        <v>1092</v>
      </c>
      <c r="M4486">
        <v>3.88</v>
      </c>
      <c r="N4486">
        <v>11</v>
      </c>
      <c r="O4486">
        <v>1.01</v>
      </c>
      <c r="P4486">
        <v>1889.24</v>
      </c>
      <c r="Q4486">
        <v>21873.77</v>
      </c>
      <c r="R4486" s="6">
        <v>1057.8079015900573</v>
      </c>
      <c r="S4486">
        <v>2</v>
      </c>
      <c r="T4486" t="str">
        <f ca="1">PROPER(TRIM(Table1[[#This Row],[Campaign Status]]))</f>
        <v>Completed</v>
      </c>
      <c r="V4486" s="1">
        <f t="shared" si="210"/>
        <v>11</v>
      </c>
      <c r="W4486" t="str">
        <f t="shared" ca="1" si="211"/>
        <v>North</v>
      </c>
      <c r="X4486" s="6">
        <f t="shared" si="212"/>
        <v>108.8941437155887</v>
      </c>
    </row>
    <row r="4487" spans="1:24" x14ac:dyDescent="0.3">
      <c r="A4487" t="s">
        <v>5602</v>
      </c>
      <c r="B4487" t="str">
        <f ca="1">PROPER(TRIM(Table1[[#This Row],[Campaign Name]]))</f>
        <v>Summer Sale</v>
      </c>
      <c r="C4487" t="str">
        <f ca="1">PROPER(TRIM(Table1[[#This Row],[Campaign Type]]))</f>
        <v>Sales</v>
      </c>
      <c r="D4487" t="str">
        <f ca="1">PROPER(TRIM(Table1[[#This Row],[Marketing Channel]]))</f>
        <v>Youtube</v>
      </c>
      <c r="E4487" t="s">
        <v>994</v>
      </c>
      <c r="F4487" t="s">
        <v>544</v>
      </c>
      <c r="G4487" t="s">
        <v>11141</v>
      </c>
      <c r="H4487" t="s">
        <v>23</v>
      </c>
      <c r="I4487" t="s">
        <v>62</v>
      </c>
      <c r="J4487" t="s">
        <v>63</v>
      </c>
      <c r="K4487">
        <v>25905</v>
      </c>
      <c r="L4487">
        <v>2954</v>
      </c>
      <c r="M4487">
        <v>11.4</v>
      </c>
      <c r="N4487">
        <v>292</v>
      </c>
      <c r="O4487">
        <v>9.8800000000000008</v>
      </c>
      <c r="P4487">
        <v>2528.14</v>
      </c>
      <c r="Q4487">
        <v>36773.57</v>
      </c>
      <c r="R4487" s="6">
        <v>1354.5701582981956</v>
      </c>
      <c r="S4487">
        <v>207</v>
      </c>
      <c r="T4487" t="str">
        <f ca="1">PROPER(TRIM(Table1[[#This Row],[Campaign Status]]))</f>
        <v>Completed</v>
      </c>
      <c r="V4487" s="1">
        <f t="shared" si="210"/>
        <v>292</v>
      </c>
      <c r="W4487" t="str">
        <f t="shared" ca="1" si="211"/>
        <v>west</v>
      </c>
      <c r="X4487" s="6">
        <f t="shared" si="212"/>
        <v>1057.8079015900573</v>
      </c>
    </row>
    <row r="4488" spans="1:24" x14ac:dyDescent="0.3">
      <c r="A4488" t="s">
        <v>5603</v>
      </c>
      <c r="B4488" t="str">
        <f ca="1">PROPER(TRIM(Table1[[#This Row],[Campaign Name]]))</f>
        <v>Summer Sale</v>
      </c>
      <c r="C4488" t="str">
        <f ca="1">PROPER(TRIM(Table1[[#This Row],[Campaign Type]]))</f>
        <v>Sales</v>
      </c>
      <c r="D4488" t="str">
        <f ca="1">PROPER(TRIM(Table1[[#This Row],[Marketing Channel]]))</f>
        <v>Google Ads</v>
      </c>
      <c r="E4488" t="s">
        <v>1780</v>
      </c>
      <c r="F4488" t="s">
        <v>1042</v>
      </c>
      <c r="G4488" t="s">
        <v>41</v>
      </c>
      <c r="H4488" t="s">
        <v>11140</v>
      </c>
      <c r="I4488" t="s">
        <v>31</v>
      </c>
      <c r="J4488" t="s">
        <v>25</v>
      </c>
      <c r="K4488">
        <v>13081</v>
      </c>
      <c r="L4488">
        <v>1901</v>
      </c>
      <c r="M4488">
        <v>14.53</v>
      </c>
      <c r="N4488">
        <v>284</v>
      </c>
      <c r="O4488">
        <v>14.94</v>
      </c>
      <c r="P4488">
        <v>8461.64</v>
      </c>
      <c r="Q4488">
        <v>1161.78</v>
      </c>
      <c r="R4488" s="6">
        <v>-86.270037486822886</v>
      </c>
      <c r="S4488">
        <v>13</v>
      </c>
      <c r="T4488" t="str">
        <f ca="1">PROPER(TRIM(Table1[[#This Row],[Campaign Status]]))</f>
        <v>Completed</v>
      </c>
      <c r="V4488" s="1">
        <f t="shared" si="210"/>
        <v>284</v>
      </c>
      <c r="W4488" t="str">
        <f t="shared" ca="1" si="211"/>
        <v>East</v>
      </c>
      <c r="X4488" s="6">
        <f t="shared" si="212"/>
        <v>1354.5701582981956</v>
      </c>
    </row>
    <row r="4489" spans="1:24" x14ac:dyDescent="0.3">
      <c r="A4489" t="s">
        <v>5604</v>
      </c>
      <c r="B4489" t="str">
        <f ca="1">PROPER(TRIM(Table1[[#This Row],[Campaign Name]]))</f>
        <v>Summer Sale</v>
      </c>
      <c r="C4489" t="str">
        <f ca="1">PROPER(TRIM(Table1[[#This Row],[Campaign Type]]))</f>
        <v>Retargeting</v>
      </c>
      <c r="D4489" t="str">
        <f ca="1">PROPER(TRIM(Table1[[#This Row],[Marketing Channel]]))</f>
        <v>Youtube</v>
      </c>
      <c r="E4489" t="s">
        <v>956</v>
      </c>
      <c r="F4489" t="s">
        <v>450</v>
      </c>
      <c r="G4489" t="s">
        <v>41</v>
      </c>
      <c r="H4489" t="s">
        <v>11140</v>
      </c>
      <c r="I4489" t="s">
        <v>24</v>
      </c>
      <c r="J4489" t="s">
        <v>63</v>
      </c>
      <c r="K4489">
        <v>188276</v>
      </c>
      <c r="L4489">
        <v>20553</v>
      </c>
      <c r="M4489">
        <v>10.92</v>
      </c>
      <c r="N4489">
        <v>2845</v>
      </c>
      <c r="O4489">
        <v>13.84</v>
      </c>
      <c r="P4489">
        <v>250</v>
      </c>
      <c r="Q4489">
        <v>22138.82</v>
      </c>
      <c r="R4489" s="6">
        <v>8755.5280000000002</v>
      </c>
      <c r="S4489">
        <v>2226</v>
      </c>
      <c r="T4489" t="str">
        <f ca="1">PROPER(TRIM(Table1[[#This Row],[Campaign Status]]))</f>
        <v>Paused</v>
      </c>
      <c r="V4489" s="1">
        <f t="shared" si="210"/>
        <v>2845</v>
      </c>
      <c r="W4489" t="str">
        <f t="shared" ca="1" si="211"/>
        <v>East</v>
      </c>
      <c r="X4489" s="6">
        <f t="shared" si="212"/>
        <v>-86.270037486822886</v>
      </c>
    </row>
    <row r="4490" spans="1:24" x14ac:dyDescent="0.3">
      <c r="A4490" t="s">
        <v>5605</v>
      </c>
      <c r="B4490" t="str">
        <f ca="1">PROPER(TRIM(Table1[[#This Row],[Campaign Name]]))</f>
        <v>Mega Discount</v>
      </c>
      <c r="C4490" t="str">
        <f ca="1">PROPER(TRIM(Table1[[#This Row],[Campaign Type]]))</f>
        <v>Lead Gen</v>
      </c>
      <c r="D4490" t="str">
        <f ca="1">PROPER(TRIM(Table1[[#This Row],[Marketing Channel]]))</f>
        <v>Linkedin</v>
      </c>
      <c r="E4490" t="s">
        <v>3698</v>
      </c>
      <c r="F4490" t="s">
        <v>978</v>
      </c>
      <c r="G4490" t="s">
        <v>29</v>
      </c>
      <c r="H4490" t="s">
        <v>99</v>
      </c>
      <c r="I4490" t="s">
        <v>31</v>
      </c>
      <c r="J4490" t="s">
        <v>32</v>
      </c>
      <c r="K4490">
        <v>80094</v>
      </c>
      <c r="L4490">
        <v>2765</v>
      </c>
      <c r="M4490">
        <v>3.45</v>
      </c>
      <c r="N4490">
        <v>770</v>
      </c>
      <c r="O4490">
        <v>27.85</v>
      </c>
      <c r="P4490">
        <v>3830.4648972188602</v>
      </c>
      <c r="Q4490">
        <v>18137.45</v>
      </c>
      <c r="R4490" s="6">
        <v>373.50518766452711</v>
      </c>
      <c r="S4490">
        <v>387</v>
      </c>
      <c r="T4490" t="str">
        <f ca="1">PROPER(TRIM(Table1[[#This Row],[Campaign Status]]))</f>
        <v>Completed</v>
      </c>
      <c r="V4490" s="1">
        <f t="shared" si="210"/>
        <v>770</v>
      </c>
      <c r="W4490" t="str">
        <f t="shared" ca="1" si="211"/>
        <v>North</v>
      </c>
      <c r="X4490" s="6">
        <f t="shared" si="212"/>
        <v>8755.5280000000002</v>
      </c>
    </row>
    <row r="4491" spans="1:24" x14ac:dyDescent="0.3">
      <c r="A4491" t="s">
        <v>5606</v>
      </c>
      <c r="B4491" t="str">
        <f ca="1">PROPER(TRIM(Table1[[#This Row],[Campaign Name]]))</f>
        <v>Summer Sale</v>
      </c>
      <c r="C4491" t="str">
        <f ca="1">PROPER(TRIM(Table1[[#This Row],[Campaign Type]]))</f>
        <v>Sales</v>
      </c>
      <c r="D4491" t="str">
        <f ca="1">PROPER(TRIM(Table1[[#This Row],[Marketing Channel]]))</f>
        <v>Linkedin</v>
      </c>
      <c r="E4491" t="s">
        <v>1562</v>
      </c>
      <c r="F4491" t="s">
        <v>271</v>
      </c>
      <c r="G4491" t="s">
        <v>11141</v>
      </c>
      <c r="H4491" t="s">
        <v>36</v>
      </c>
      <c r="I4491" t="s">
        <v>24</v>
      </c>
      <c r="J4491" t="s">
        <v>63</v>
      </c>
      <c r="K4491">
        <v>174883</v>
      </c>
      <c r="L4491">
        <v>12960</v>
      </c>
      <c r="M4491">
        <v>7.41</v>
      </c>
      <c r="N4491">
        <v>2935</v>
      </c>
      <c r="O4491">
        <v>22.65</v>
      </c>
      <c r="P4491">
        <v>1215.1600000000001</v>
      </c>
      <c r="Q4491">
        <v>3175.34</v>
      </c>
      <c r="R4491" s="6">
        <v>161.31044471509924</v>
      </c>
      <c r="S4491">
        <v>2373</v>
      </c>
      <c r="T4491" t="str">
        <f ca="1">PROPER(TRIM(Table1[[#This Row],[Campaign Status]]))</f>
        <v>Paused</v>
      </c>
      <c r="V4491" s="1">
        <f t="shared" si="210"/>
        <v>2935</v>
      </c>
      <c r="W4491" t="str">
        <f t="shared" ca="1" si="211"/>
        <v>west</v>
      </c>
      <c r="X4491" s="6">
        <f t="shared" si="212"/>
        <v>373.50518766452711</v>
      </c>
    </row>
    <row r="4492" spans="1:24" hidden="1" x14ac:dyDescent="0.3">
      <c r="A4492" t="s">
        <v>5607</v>
      </c>
      <c r="B4492" t="str">
        <f ca="1">PROPER(TRIM(Table1[[#This Row],[Campaign Name]]))</f>
        <v>Flash Sale</v>
      </c>
      <c r="C4492" t="str">
        <f ca="1">PROPER(TRIM(Table1[[#This Row],[Campaign Type]]))</f>
        <v>Awareness</v>
      </c>
      <c r="D4492" t="str">
        <f ca="1">PROPER(TRIM(Table1[[#This Row],[Marketing Channel]]))</f>
        <v>Meta Ads</v>
      </c>
      <c r="E4492" t="s">
        <v>2475</v>
      </c>
      <c r="F4492" t="s">
        <v>1801</v>
      </c>
      <c r="G4492" t="s">
        <v>29</v>
      </c>
      <c r="H4492" t="s">
        <v>67</v>
      </c>
      <c r="I4492" t="s">
        <v>62</v>
      </c>
      <c r="J4492" t="s">
        <v>25</v>
      </c>
      <c r="K4492">
        <v>49610</v>
      </c>
      <c r="L4492">
        <v>478</v>
      </c>
      <c r="M4492">
        <v>0.96</v>
      </c>
      <c r="N4492">
        <v>83</v>
      </c>
      <c r="O4492">
        <v>17.36</v>
      </c>
      <c r="P4492">
        <v>250</v>
      </c>
      <c r="R4492" s="6" t="e">
        <v>#VALUE!</v>
      </c>
      <c r="S4492">
        <v>80</v>
      </c>
      <c r="T4492" t="str">
        <f ca="1">PROPER(TRIM(Table1[[#This Row],[Campaign Status]]))</f>
        <v>Active</v>
      </c>
      <c r="V4492" s="1">
        <f t="shared" si="210"/>
        <v>83</v>
      </c>
      <c r="W4492" t="str">
        <f t="shared" ca="1" si="211"/>
        <v>North</v>
      </c>
      <c r="X4492" s="6">
        <f t="shared" si="212"/>
        <v>161.31044471509924</v>
      </c>
    </row>
    <row r="4493" spans="1:24" x14ac:dyDescent="0.3">
      <c r="A4493" t="s">
        <v>5608</v>
      </c>
      <c r="B4493" t="str">
        <f ca="1">PROPER(TRIM(Table1[[#This Row],[Campaign Name]]))</f>
        <v>Festive Offer</v>
      </c>
      <c r="C4493" t="str">
        <f ca="1">PROPER(TRIM(Table1[[#This Row],[Campaign Type]]))</f>
        <v>Lead Gen</v>
      </c>
      <c r="D4493" t="str">
        <f ca="1">PROPER(TRIM(Table1[[#This Row],[Marketing Channel]]))</f>
        <v>Instagram</v>
      </c>
      <c r="E4493" t="s">
        <v>929</v>
      </c>
      <c r="F4493" t="s">
        <v>252</v>
      </c>
      <c r="G4493" t="s">
        <v>41</v>
      </c>
      <c r="H4493" t="s">
        <v>11140</v>
      </c>
      <c r="I4493" t="s">
        <v>68</v>
      </c>
      <c r="J4493" t="s">
        <v>32</v>
      </c>
      <c r="K4493">
        <v>178160</v>
      </c>
      <c r="L4493">
        <v>6685</v>
      </c>
      <c r="M4493">
        <v>3.75</v>
      </c>
      <c r="N4493">
        <v>583</v>
      </c>
      <c r="O4493">
        <v>8.7200000000000006</v>
      </c>
      <c r="P4493">
        <v>250</v>
      </c>
      <c r="Q4493">
        <v>21190.41</v>
      </c>
      <c r="R4493" s="6">
        <v>8376.1640000000007</v>
      </c>
      <c r="S4493">
        <v>161</v>
      </c>
      <c r="T4493" t="str">
        <f ca="1">PROPER(TRIM(Table1[[#This Row],[Campaign Status]]))</f>
        <v>Active</v>
      </c>
      <c r="V4493" s="1">
        <f t="shared" si="210"/>
        <v>583</v>
      </c>
      <c r="W4493" t="str">
        <f t="shared" ca="1" si="211"/>
        <v>East</v>
      </c>
      <c r="X4493" s="6" t="e">
        <f t="shared" si="212"/>
        <v>#VALUE!</v>
      </c>
    </row>
    <row r="4494" spans="1:24" x14ac:dyDescent="0.3">
      <c r="A4494" t="s">
        <v>5609</v>
      </c>
      <c r="B4494" t="str">
        <f ca="1">PROPER(TRIM(Table1[[#This Row],[Campaign Name]]))</f>
        <v>Flash Sale</v>
      </c>
      <c r="C4494" t="str">
        <f ca="1">PROPER(TRIM(Table1[[#This Row],[Campaign Type]]))</f>
        <v>Retargeting</v>
      </c>
      <c r="D4494" t="str">
        <f ca="1">PROPER(TRIM(Table1[[#This Row],[Marketing Channel]]))</f>
        <v>Email</v>
      </c>
      <c r="E4494" t="s">
        <v>2032</v>
      </c>
      <c r="F4494" t="s">
        <v>425</v>
      </c>
      <c r="G4494" t="s">
        <v>11141</v>
      </c>
      <c r="H4494" t="s">
        <v>54</v>
      </c>
      <c r="I4494" t="s">
        <v>24</v>
      </c>
      <c r="J4494" t="s">
        <v>32</v>
      </c>
      <c r="K4494">
        <v>132913</v>
      </c>
      <c r="L4494">
        <v>12172</v>
      </c>
      <c r="M4494">
        <v>9.16</v>
      </c>
      <c r="N4494">
        <v>3964</v>
      </c>
      <c r="O4494">
        <v>32.57</v>
      </c>
      <c r="P4494">
        <v>14634.51</v>
      </c>
      <c r="Q4494">
        <v>2126.12</v>
      </c>
      <c r="R4494" s="6">
        <v>-85.471874357255544</v>
      </c>
      <c r="S4494">
        <v>2664</v>
      </c>
      <c r="T4494" t="str">
        <f ca="1">PROPER(TRIM(Table1[[#This Row],[Campaign Status]]))</f>
        <v>Paused</v>
      </c>
      <c r="V4494" s="1">
        <f t="shared" si="210"/>
        <v>3964</v>
      </c>
      <c r="W4494" t="str">
        <f t="shared" ca="1" si="211"/>
        <v>west</v>
      </c>
      <c r="X4494" s="6">
        <f t="shared" si="212"/>
        <v>8376.1640000000007</v>
      </c>
    </row>
    <row r="4495" spans="1:24" hidden="1" x14ac:dyDescent="0.3">
      <c r="A4495" t="s">
        <v>5610</v>
      </c>
      <c r="B4495" t="str">
        <f ca="1">PROPER(TRIM(Table1[[#This Row],[Campaign Name]]))</f>
        <v>Summer Sale</v>
      </c>
      <c r="C4495" t="str">
        <f ca="1">PROPER(TRIM(Table1[[#This Row],[Campaign Type]]))</f>
        <v>Retargeting</v>
      </c>
      <c r="D4495" t="str">
        <f ca="1">PROPER(TRIM(Table1[[#This Row],[Marketing Channel]]))</f>
        <v>Google Ads</v>
      </c>
      <c r="E4495" t="s">
        <v>628</v>
      </c>
      <c r="F4495" t="s">
        <v>140</v>
      </c>
      <c r="G4495" t="s">
        <v>29</v>
      </c>
      <c r="H4495" t="s">
        <v>67</v>
      </c>
      <c r="I4495" t="s">
        <v>24</v>
      </c>
      <c r="J4495" t="s">
        <v>32</v>
      </c>
      <c r="K4495">
        <v>31262</v>
      </c>
      <c r="L4495">
        <v>3983</v>
      </c>
      <c r="M4495">
        <v>12.74</v>
      </c>
      <c r="N4495">
        <v>32</v>
      </c>
      <c r="O4495">
        <v>0.8</v>
      </c>
      <c r="P4495">
        <v>12304.05</v>
      </c>
      <c r="R4495" s="6" t="e">
        <v>#VALUE!</v>
      </c>
      <c r="S4495">
        <v>19</v>
      </c>
      <c r="T4495" t="str">
        <f ca="1">PROPER(TRIM(Table1[[#This Row],[Campaign Status]]))</f>
        <v>Paused</v>
      </c>
      <c r="V4495" s="1">
        <f t="shared" si="210"/>
        <v>32</v>
      </c>
      <c r="W4495" t="str">
        <f t="shared" ca="1" si="211"/>
        <v>North</v>
      </c>
      <c r="X4495" s="6">
        <f t="shared" si="212"/>
        <v>-85.471874357255544</v>
      </c>
    </row>
    <row r="4496" spans="1:24" x14ac:dyDescent="0.3">
      <c r="A4496" t="s">
        <v>5611</v>
      </c>
      <c r="B4496" t="str">
        <f ca="1">PROPER(TRIM(Table1[[#This Row],[Campaign Name]]))</f>
        <v>New Launch</v>
      </c>
      <c r="C4496" t="str">
        <f ca="1">PROPER(TRIM(Table1[[#This Row],[Campaign Type]]))</f>
        <v>Awareness</v>
      </c>
      <c r="D4496" t="str">
        <f ca="1">PROPER(TRIM(Table1[[#This Row],[Marketing Channel]]))</f>
        <v>Email</v>
      </c>
      <c r="E4496" t="s">
        <v>2314</v>
      </c>
      <c r="F4496" t="s">
        <v>439</v>
      </c>
      <c r="G4496" t="s">
        <v>41</v>
      </c>
      <c r="H4496" t="s">
        <v>11140</v>
      </c>
      <c r="I4496" t="s">
        <v>31</v>
      </c>
      <c r="J4496" t="s">
        <v>25</v>
      </c>
      <c r="K4496">
        <v>121491</v>
      </c>
      <c r="L4496">
        <v>14929</v>
      </c>
      <c r="M4496">
        <v>12.29</v>
      </c>
      <c r="N4496">
        <v>4813</v>
      </c>
      <c r="O4496">
        <v>32.24</v>
      </c>
      <c r="P4496">
        <v>4021.4266195524165</v>
      </c>
      <c r="Q4496">
        <v>5317.28</v>
      </c>
      <c r="R4496" s="6">
        <v>32.223723147080854</v>
      </c>
      <c r="S4496">
        <v>4154</v>
      </c>
      <c r="T4496" t="str">
        <f ca="1">PROPER(TRIM(Table1[[#This Row],[Campaign Status]]))</f>
        <v>Completed</v>
      </c>
      <c r="V4496" s="1">
        <f t="shared" si="210"/>
        <v>4813</v>
      </c>
      <c r="W4496" t="str">
        <f t="shared" ca="1" si="211"/>
        <v>East</v>
      </c>
      <c r="X4496" s="6" t="e">
        <f t="shared" si="212"/>
        <v>#VALUE!</v>
      </c>
    </row>
    <row r="4497" spans="1:24" hidden="1" x14ac:dyDescent="0.3">
      <c r="A4497" t="s">
        <v>5612</v>
      </c>
      <c r="B4497" t="str">
        <f ca="1">PROPER(TRIM(Table1[[#This Row],[Campaign Name]]))</f>
        <v>Summer Sale</v>
      </c>
      <c r="C4497" t="str">
        <f ca="1">PROPER(TRIM(Table1[[#This Row],[Campaign Type]]))</f>
        <v>Awareness</v>
      </c>
      <c r="D4497" t="str">
        <f ca="1">PROPER(TRIM(Table1[[#This Row],[Marketing Channel]]))</f>
        <v>Meta Ads</v>
      </c>
      <c r="E4497" t="s">
        <v>952</v>
      </c>
      <c r="F4497" t="s">
        <v>189</v>
      </c>
      <c r="G4497" t="s">
        <v>41</v>
      </c>
      <c r="H4497" t="s">
        <v>11140</v>
      </c>
      <c r="I4497" t="s">
        <v>62</v>
      </c>
      <c r="J4497" t="s">
        <v>63</v>
      </c>
      <c r="K4497">
        <v>100941</v>
      </c>
      <c r="L4497">
        <v>5154</v>
      </c>
      <c r="M4497">
        <v>5.1100000000000003</v>
      </c>
      <c r="N4497">
        <v>147</v>
      </c>
      <c r="O4497">
        <v>2.85</v>
      </c>
      <c r="P4497">
        <v>3817.8497265160554</v>
      </c>
      <c r="R4497" s="6" t="e">
        <v>#VALUE!</v>
      </c>
      <c r="S4497">
        <v>11</v>
      </c>
      <c r="T4497" t="str">
        <f ca="1">PROPER(TRIM(Table1[[#This Row],[Campaign Status]]))</f>
        <v>Paused</v>
      </c>
      <c r="V4497" s="1">
        <f t="shared" si="210"/>
        <v>147</v>
      </c>
      <c r="W4497" t="str">
        <f t="shared" ca="1" si="211"/>
        <v>East</v>
      </c>
      <c r="X4497" s="6">
        <f t="shared" si="212"/>
        <v>32.223723147080854</v>
      </c>
    </row>
    <row r="4498" spans="1:24" x14ac:dyDescent="0.3">
      <c r="A4498" t="s">
        <v>5613</v>
      </c>
      <c r="B4498" t="str">
        <f ca="1">PROPER(TRIM(Table1[[#This Row],[Campaign Name]]))</f>
        <v>Festive Offer</v>
      </c>
      <c r="C4498" t="str">
        <f ca="1">PROPER(TRIM(Table1[[#This Row],[Campaign Type]]))</f>
        <v>Awareness</v>
      </c>
      <c r="D4498" t="str">
        <f ca="1">PROPER(TRIM(Table1[[#This Row],[Marketing Channel]]))</f>
        <v>Google Ads</v>
      </c>
      <c r="E4498" t="s">
        <v>3139</v>
      </c>
      <c r="F4498" t="s">
        <v>246</v>
      </c>
      <c r="G4498" t="s">
        <v>41</v>
      </c>
      <c r="H4498" t="s">
        <v>11140</v>
      </c>
      <c r="I4498" t="s">
        <v>68</v>
      </c>
      <c r="J4498" t="s">
        <v>32</v>
      </c>
      <c r="K4498">
        <v>26774</v>
      </c>
      <c r="L4498">
        <v>1549</v>
      </c>
      <c r="M4498">
        <v>5.79</v>
      </c>
      <c r="N4498">
        <v>485</v>
      </c>
      <c r="O4498">
        <v>31.31</v>
      </c>
      <c r="P4498">
        <v>3988.1535696969677</v>
      </c>
      <c r="Q4498">
        <v>28709.09</v>
      </c>
      <c r="R4498" s="6">
        <v>619.85919043186209</v>
      </c>
      <c r="S4498">
        <v>156</v>
      </c>
      <c r="T4498" t="str">
        <f ca="1">PROPER(TRIM(Table1[[#This Row],[Campaign Status]]))</f>
        <v>Completed</v>
      </c>
      <c r="V4498" s="1">
        <f t="shared" si="210"/>
        <v>485</v>
      </c>
      <c r="W4498" t="str">
        <f t="shared" ca="1" si="211"/>
        <v>East</v>
      </c>
      <c r="X4498" s="6" t="e">
        <f t="shared" si="212"/>
        <v>#VALUE!</v>
      </c>
    </row>
    <row r="4499" spans="1:24" x14ac:dyDescent="0.3">
      <c r="A4499" t="s">
        <v>5614</v>
      </c>
      <c r="B4499" t="str">
        <f ca="1">PROPER(TRIM(Table1[[#This Row],[Campaign Name]]))</f>
        <v>Mega Discount</v>
      </c>
      <c r="C4499" t="str">
        <f ca="1">PROPER(TRIM(Table1[[#This Row],[Campaign Type]]))</f>
        <v>Retargeting</v>
      </c>
      <c r="D4499" t="str">
        <f ca="1">PROPER(TRIM(Table1[[#This Row],[Marketing Channel]]))</f>
        <v>Linkedin</v>
      </c>
      <c r="E4499" t="s">
        <v>2803</v>
      </c>
      <c r="F4499" t="s">
        <v>297</v>
      </c>
      <c r="G4499" t="s">
        <v>41</v>
      </c>
      <c r="H4499" t="s">
        <v>11140</v>
      </c>
      <c r="I4499" t="s">
        <v>62</v>
      </c>
      <c r="J4499" t="s">
        <v>63</v>
      </c>
      <c r="K4499">
        <v>125758</v>
      </c>
      <c r="L4499">
        <v>10404</v>
      </c>
      <c r="M4499">
        <v>8.27</v>
      </c>
      <c r="N4499">
        <v>2506</v>
      </c>
      <c r="O4499">
        <v>24.09</v>
      </c>
      <c r="P4499">
        <v>250</v>
      </c>
      <c r="Q4499">
        <v>32325.8</v>
      </c>
      <c r="R4499" s="6">
        <v>12830.32</v>
      </c>
      <c r="S4499">
        <v>1364</v>
      </c>
      <c r="T4499" t="str">
        <f ca="1">PROPER(TRIM(Table1[[#This Row],[Campaign Status]]))</f>
        <v>Paused</v>
      </c>
      <c r="V4499" s="1">
        <f t="shared" si="210"/>
        <v>2506</v>
      </c>
      <c r="W4499" t="str">
        <f t="shared" ca="1" si="211"/>
        <v>East</v>
      </c>
      <c r="X4499" s="6">
        <f t="shared" si="212"/>
        <v>619.85919043186209</v>
      </c>
    </row>
    <row r="4500" spans="1:24" x14ac:dyDescent="0.3">
      <c r="A4500" t="s">
        <v>5615</v>
      </c>
      <c r="B4500" t="str">
        <f ca="1">PROPER(TRIM(Table1[[#This Row],[Campaign Name]]))</f>
        <v>Festive Offer</v>
      </c>
      <c r="C4500" t="str">
        <f ca="1">PROPER(TRIM(Table1[[#This Row],[Campaign Type]]))</f>
        <v>Sales</v>
      </c>
      <c r="D4500" t="str">
        <f ca="1">PROPER(TRIM(Table1[[#This Row],[Marketing Channel]]))</f>
        <v>Linkedin</v>
      </c>
      <c r="E4500" t="s">
        <v>302</v>
      </c>
      <c r="F4500" t="s">
        <v>167</v>
      </c>
      <c r="G4500" t="s">
        <v>41</v>
      </c>
      <c r="H4500" t="s">
        <v>11140</v>
      </c>
      <c r="I4500" t="s">
        <v>24</v>
      </c>
      <c r="J4500" t="s">
        <v>32</v>
      </c>
      <c r="K4500">
        <v>107912</v>
      </c>
      <c r="L4500">
        <v>12354</v>
      </c>
      <c r="M4500">
        <v>11.45</v>
      </c>
      <c r="N4500">
        <v>1921</v>
      </c>
      <c r="O4500">
        <v>15.55</v>
      </c>
      <c r="P4500">
        <v>250</v>
      </c>
      <c r="Q4500">
        <v>37972.68</v>
      </c>
      <c r="R4500" s="6">
        <v>15089.071999999998</v>
      </c>
      <c r="S4500">
        <v>1286</v>
      </c>
      <c r="T4500" t="str">
        <f ca="1">PROPER(TRIM(Table1[[#This Row],[Campaign Status]]))</f>
        <v>Paused</v>
      </c>
      <c r="V4500" s="1">
        <f t="shared" si="210"/>
        <v>1921</v>
      </c>
      <c r="W4500" t="str">
        <f t="shared" ca="1" si="211"/>
        <v>East</v>
      </c>
      <c r="X4500" s="6">
        <f t="shared" si="212"/>
        <v>12830.32</v>
      </c>
    </row>
    <row r="4501" spans="1:24" x14ac:dyDescent="0.3">
      <c r="A4501" t="s">
        <v>5616</v>
      </c>
      <c r="B4501" t="str">
        <f ca="1">PROPER(TRIM(Table1[[#This Row],[Campaign Name]]))</f>
        <v>Festive Offer</v>
      </c>
      <c r="C4501" t="str">
        <f ca="1">PROPER(TRIM(Table1[[#This Row],[Campaign Type]]))</f>
        <v>Sales</v>
      </c>
      <c r="D4501" t="str">
        <f ca="1">PROPER(TRIM(Table1[[#This Row],[Marketing Channel]]))</f>
        <v>Google Ads</v>
      </c>
      <c r="E4501" t="s">
        <v>2395</v>
      </c>
      <c r="F4501" t="s">
        <v>284</v>
      </c>
      <c r="G4501" t="s">
        <v>29</v>
      </c>
      <c r="H4501" t="s">
        <v>61</v>
      </c>
      <c r="I4501" t="s">
        <v>24</v>
      </c>
      <c r="J4501" t="s">
        <v>63</v>
      </c>
      <c r="K4501">
        <v>195145</v>
      </c>
      <c r="L4501">
        <v>10134</v>
      </c>
      <c r="M4501">
        <v>5.19</v>
      </c>
      <c r="N4501">
        <v>2685</v>
      </c>
      <c r="O4501">
        <v>26.49</v>
      </c>
      <c r="P4501">
        <v>250</v>
      </c>
      <c r="Q4501">
        <v>45451.01</v>
      </c>
      <c r="R4501" s="6">
        <v>18080.404000000002</v>
      </c>
      <c r="S4501">
        <v>1350</v>
      </c>
      <c r="T4501" t="str">
        <f ca="1">PROPER(TRIM(Table1[[#This Row],[Campaign Status]]))</f>
        <v>Completed</v>
      </c>
      <c r="V4501" s="1">
        <f t="shared" si="210"/>
        <v>2685</v>
      </c>
      <c r="W4501" t="str">
        <f t="shared" ca="1" si="211"/>
        <v>North</v>
      </c>
      <c r="X4501" s="6">
        <f t="shared" si="212"/>
        <v>15089.071999999998</v>
      </c>
    </row>
    <row r="4502" spans="1:24" x14ac:dyDescent="0.3">
      <c r="A4502" t="s">
        <v>5617</v>
      </c>
      <c r="B4502" t="str">
        <f ca="1">PROPER(TRIM(Table1[[#This Row],[Campaign Name]]))</f>
        <v>New Launch</v>
      </c>
      <c r="C4502" t="str">
        <f ca="1">PROPER(TRIM(Table1[[#This Row],[Campaign Type]]))</f>
        <v>Sales</v>
      </c>
      <c r="D4502" t="str">
        <f ca="1">PROPER(TRIM(Table1[[#This Row],[Marketing Channel]]))</f>
        <v>Instagram</v>
      </c>
      <c r="E4502" t="s">
        <v>3630</v>
      </c>
      <c r="F4502" t="s">
        <v>945</v>
      </c>
      <c r="G4502" t="s">
        <v>29</v>
      </c>
      <c r="H4502" t="s">
        <v>61</v>
      </c>
      <c r="I4502" t="s">
        <v>68</v>
      </c>
      <c r="J4502" t="s">
        <v>25</v>
      </c>
      <c r="K4502">
        <v>98764</v>
      </c>
      <c r="L4502">
        <v>5908</v>
      </c>
      <c r="M4502">
        <v>5.98</v>
      </c>
      <c r="N4502">
        <v>919</v>
      </c>
      <c r="O4502">
        <v>15.56</v>
      </c>
      <c r="P4502">
        <v>3982.6304252733912</v>
      </c>
      <c r="Q4502">
        <v>3655.44</v>
      </c>
      <c r="R4502" s="6">
        <v>-8.2154352861132196</v>
      </c>
      <c r="S4502">
        <v>894</v>
      </c>
      <c r="T4502" t="str">
        <f ca="1">PROPER(TRIM(Table1[[#This Row],[Campaign Status]]))</f>
        <v>Active</v>
      </c>
      <c r="V4502" s="1">
        <f t="shared" si="210"/>
        <v>919</v>
      </c>
      <c r="W4502" t="str">
        <f t="shared" ca="1" si="211"/>
        <v>North</v>
      </c>
      <c r="X4502" s="6">
        <f t="shared" si="212"/>
        <v>18080.404000000002</v>
      </c>
    </row>
    <row r="4503" spans="1:24" x14ac:dyDescent="0.3">
      <c r="A4503" t="s">
        <v>5618</v>
      </c>
      <c r="B4503" t="str">
        <f ca="1">PROPER(TRIM(Table1[[#This Row],[Campaign Name]]))</f>
        <v>New Launch</v>
      </c>
      <c r="C4503" t="str">
        <f ca="1">PROPER(TRIM(Table1[[#This Row],[Campaign Type]]))</f>
        <v>Awareness</v>
      </c>
      <c r="D4503" t="str">
        <f ca="1">PROPER(TRIM(Table1[[#This Row],[Marketing Channel]]))</f>
        <v>Meta Ads</v>
      </c>
      <c r="E4503" t="s">
        <v>1437</v>
      </c>
      <c r="F4503" t="s">
        <v>103</v>
      </c>
      <c r="G4503" t="s">
        <v>29</v>
      </c>
      <c r="H4503" t="s">
        <v>61</v>
      </c>
      <c r="I4503" t="s">
        <v>24</v>
      </c>
      <c r="J4503" t="s">
        <v>25</v>
      </c>
      <c r="K4503">
        <v>93189</v>
      </c>
      <c r="L4503">
        <v>8715</v>
      </c>
      <c r="M4503">
        <v>9.35</v>
      </c>
      <c r="N4503">
        <v>1680</v>
      </c>
      <c r="O4503">
        <v>19.28</v>
      </c>
      <c r="P4503">
        <v>250</v>
      </c>
      <c r="Q4503">
        <v>8129.99</v>
      </c>
      <c r="R4503" s="6">
        <v>3151.9959999999996</v>
      </c>
      <c r="S4503">
        <v>272</v>
      </c>
      <c r="T4503" t="str">
        <f ca="1">PROPER(TRIM(Table1[[#This Row],[Campaign Status]]))</f>
        <v>Completed</v>
      </c>
      <c r="V4503" s="1">
        <f t="shared" si="210"/>
        <v>1680</v>
      </c>
      <c r="W4503" t="str">
        <f t="shared" ca="1" si="211"/>
        <v>North</v>
      </c>
      <c r="X4503" s="6">
        <f t="shared" si="212"/>
        <v>-8.2154352861132196</v>
      </c>
    </row>
    <row r="4504" spans="1:24" x14ac:dyDescent="0.3">
      <c r="A4504" t="s">
        <v>5619</v>
      </c>
      <c r="B4504" t="str">
        <f ca="1">PROPER(TRIM(Table1[[#This Row],[Campaign Name]]))</f>
        <v>Festive Offer</v>
      </c>
      <c r="C4504" t="str">
        <f ca="1">PROPER(TRIM(Table1[[#This Row],[Campaign Type]]))</f>
        <v>Sales</v>
      </c>
      <c r="D4504" t="str">
        <f ca="1">PROPER(TRIM(Table1[[#This Row],[Marketing Channel]]))</f>
        <v>Meta Ads</v>
      </c>
      <c r="E4504" t="s">
        <v>908</v>
      </c>
      <c r="F4504" t="s">
        <v>152</v>
      </c>
      <c r="G4504" t="s">
        <v>41</v>
      </c>
      <c r="H4504" t="s">
        <v>11140</v>
      </c>
      <c r="I4504" t="s">
        <v>68</v>
      </c>
      <c r="J4504" t="s">
        <v>32</v>
      </c>
      <c r="K4504">
        <v>73483</v>
      </c>
      <c r="L4504">
        <v>2632</v>
      </c>
      <c r="M4504">
        <v>3.58</v>
      </c>
      <c r="N4504">
        <v>705</v>
      </c>
      <c r="O4504">
        <v>26.79</v>
      </c>
      <c r="P4504">
        <v>250</v>
      </c>
      <c r="Q4504">
        <v>1780.07</v>
      </c>
      <c r="R4504" s="6">
        <v>612.02800000000002</v>
      </c>
      <c r="S4504">
        <v>234</v>
      </c>
      <c r="T4504" t="str">
        <f ca="1">PROPER(TRIM(Table1[[#This Row],[Campaign Status]]))</f>
        <v>Active</v>
      </c>
      <c r="V4504" s="1">
        <f t="shared" si="210"/>
        <v>705</v>
      </c>
      <c r="W4504" t="str">
        <f t="shared" ca="1" si="211"/>
        <v>East</v>
      </c>
      <c r="X4504" s="6">
        <f t="shared" si="212"/>
        <v>3151.9959999999996</v>
      </c>
    </row>
    <row r="4505" spans="1:24" x14ac:dyDescent="0.3">
      <c r="A4505" t="s">
        <v>5620</v>
      </c>
      <c r="B4505" t="str">
        <f ca="1">PROPER(TRIM(Table1[[#This Row],[Campaign Name]]))</f>
        <v>Summer Sale</v>
      </c>
      <c r="C4505" t="str">
        <f ca="1">PROPER(TRIM(Table1[[#This Row],[Campaign Type]]))</f>
        <v>Sales</v>
      </c>
      <c r="D4505" t="str">
        <f ca="1">PROPER(TRIM(Table1[[#This Row],[Marketing Channel]]))</f>
        <v>Email</v>
      </c>
      <c r="E4505" t="s">
        <v>1874</v>
      </c>
      <c r="F4505" t="s">
        <v>274</v>
      </c>
      <c r="G4505" t="s">
        <v>29</v>
      </c>
      <c r="H4505" t="s">
        <v>67</v>
      </c>
      <c r="I4505" t="s">
        <v>24</v>
      </c>
      <c r="J4505" t="s">
        <v>25</v>
      </c>
      <c r="K4505">
        <v>90661</v>
      </c>
      <c r="L4505">
        <v>6020</v>
      </c>
      <c r="M4505">
        <v>6.64</v>
      </c>
      <c r="N4505">
        <v>1213</v>
      </c>
      <c r="O4505">
        <v>20.149999999999999</v>
      </c>
      <c r="P4505">
        <v>250</v>
      </c>
      <c r="Q4505">
        <v>6000.86</v>
      </c>
      <c r="R4505" s="6">
        <v>2300.3439999999996</v>
      </c>
      <c r="S4505">
        <v>334</v>
      </c>
      <c r="T4505" t="str">
        <f ca="1">PROPER(TRIM(Table1[[#This Row],[Campaign Status]]))</f>
        <v>Completed</v>
      </c>
      <c r="V4505" s="1">
        <f t="shared" si="210"/>
        <v>1213</v>
      </c>
      <c r="W4505" t="str">
        <f t="shared" ca="1" si="211"/>
        <v>North</v>
      </c>
      <c r="X4505" s="6">
        <f t="shared" si="212"/>
        <v>612.02800000000002</v>
      </c>
    </row>
    <row r="4506" spans="1:24" x14ac:dyDescent="0.3">
      <c r="A4506" t="s">
        <v>5621</v>
      </c>
      <c r="B4506" t="str">
        <f ca="1">PROPER(TRIM(Table1[[#This Row],[Campaign Name]]))</f>
        <v>Flash Sale</v>
      </c>
      <c r="C4506" t="str">
        <f ca="1">PROPER(TRIM(Table1[[#This Row],[Campaign Type]]))</f>
        <v>Lead Gen</v>
      </c>
      <c r="D4506" t="str">
        <f ca="1">PROPER(TRIM(Table1[[#This Row],[Marketing Channel]]))</f>
        <v>Meta Ads</v>
      </c>
      <c r="E4506" t="s">
        <v>1614</v>
      </c>
      <c r="F4506" t="s">
        <v>400</v>
      </c>
      <c r="G4506" t="s">
        <v>41</v>
      </c>
      <c r="H4506" t="s">
        <v>11140</v>
      </c>
      <c r="I4506" t="s">
        <v>24</v>
      </c>
      <c r="J4506" t="s">
        <v>25</v>
      </c>
      <c r="K4506">
        <v>46166</v>
      </c>
      <c r="L4506">
        <v>5894</v>
      </c>
      <c r="M4506">
        <v>12.77</v>
      </c>
      <c r="N4506">
        <v>796</v>
      </c>
      <c r="O4506">
        <v>13.51</v>
      </c>
      <c r="P4506">
        <v>13195.27</v>
      </c>
      <c r="Q4506">
        <v>45838.68</v>
      </c>
      <c r="R4506" s="6">
        <v>247.38720768881578</v>
      </c>
      <c r="S4506">
        <v>379</v>
      </c>
      <c r="T4506" t="str">
        <f ca="1">PROPER(TRIM(Table1[[#This Row],[Campaign Status]]))</f>
        <v>Paused</v>
      </c>
      <c r="V4506" s="1">
        <f t="shared" si="210"/>
        <v>796</v>
      </c>
      <c r="W4506" t="str">
        <f t="shared" ca="1" si="211"/>
        <v>East</v>
      </c>
      <c r="X4506" s="6">
        <f t="shared" si="212"/>
        <v>2300.3439999999996</v>
      </c>
    </row>
    <row r="4507" spans="1:24" x14ac:dyDescent="0.3">
      <c r="A4507" t="s">
        <v>5622</v>
      </c>
      <c r="B4507" t="str">
        <f ca="1">PROPER(TRIM(Table1[[#This Row],[Campaign Name]]))</f>
        <v>Flash Sale</v>
      </c>
      <c r="C4507" t="str">
        <f ca="1">PROPER(TRIM(Table1[[#This Row],[Campaign Type]]))</f>
        <v>Lead Gen</v>
      </c>
      <c r="D4507" t="str">
        <f ca="1">PROPER(TRIM(Table1[[#This Row],[Marketing Channel]]))</f>
        <v>Email</v>
      </c>
      <c r="E4507" t="s">
        <v>980</v>
      </c>
      <c r="F4507" t="s">
        <v>57</v>
      </c>
      <c r="G4507" t="s">
        <v>41</v>
      </c>
      <c r="H4507" t="s">
        <v>11140</v>
      </c>
      <c r="I4507" t="s">
        <v>31</v>
      </c>
      <c r="J4507" t="s">
        <v>63</v>
      </c>
      <c r="K4507">
        <v>78616</v>
      </c>
      <c r="L4507">
        <v>11397</v>
      </c>
      <c r="M4507">
        <v>14.5</v>
      </c>
      <c r="N4507">
        <v>1563</v>
      </c>
      <c r="O4507">
        <v>13.71</v>
      </c>
      <c r="P4507">
        <v>5026.08</v>
      </c>
      <c r="Q4507">
        <v>13644.02</v>
      </c>
      <c r="R4507" s="6">
        <v>171.4644414732754</v>
      </c>
      <c r="S4507">
        <v>1108</v>
      </c>
      <c r="T4507" t="str">
        <f ca="1">PROPER(TRIM(Table1[[#This Row],[Campaign Status]]))</f>
        <v>Completed</v>
      </c>
      <c r="V4507" s="1">
        <f t="shared" si="210"/>
        <v>1563</v>
      </c>
      <c r="W4507" t="str">
        <f t="shared" ca="1" si="211"/>
        <v>East</v>
      </c>
      <c r="X4507" s="6">
        <f t="shared" si="212"/>
        <v>247.38720768881578</v>
      </c>
    </row>
    <row r="4508" spans="1:24" x14ac:dyDescent="0.3">
      <c r="A4508" t="s">
        <v>5623</v>
      </c>
      <c r="B4508" t="str">
        <f ca="1">PROPER(TRIM(Table1[[#This Row],[Campaign Name]]))</f>
        <v>Flash Sale</v>
      </c>
      <c r="C4508" t="str">
        <f ca="1">PROPER(TRIM(Table1[[#This Row],[Campaign Type]]))</f>
        <v>Sales</v>
      </c>
      <c r="D4508" t="str">
        <f ca="1">PROPER(TRIM(Table1[[#This Row],[Marketing Channel]]))</f>
        <v>Meta Ads</v>
      </c>
      <c r="E4508" t="s">
        <v>2122</v>
      </c>
      <c r="F4508" t="s">
        <v>220</v>
      </c>
      <c r="G4508" t="s">
        <v>11141</v>
      </c>
      <c r="H4508" t="s">
        <v>23</v>
      </c>
      <c r="I4508" t="s">
        <v>31</v>
      </c>
      <c r="J4508" t="s">
        <v>63</v>
      </c>
      <c r="K4508">
        <v>32746</v>
      </c>
      <c r="L4508">
        <v>506</v>
      </c>
      <c r="M4508">
        <v>1.55</v>
      </c>
      <c r="N4508">
        <v>17</v>
      </c>
      <c r="O4508">
        <v>3.36</v>
      </c>
      <c r="P4508">
        <v>250</v>
      </c>
      <c r="Q4508">
        <v>21963.94</v>
      </c>
      <c r="R4508" s="6">
        <v>8685.5759999999991</v>
      </c>
      <c r="S4508">
        <v>6</v>
      </c>
      <c r="T4508" t="str">
        <f ca="1">PROPER(TRIM(Table1[[#This Row],[Campaign Status]]))</f>
        <v>Paused</v>
      </c>
      <c r="V4508" s="1">
        <f t="shared" si="210"/>
        <v>17</v>
      </c>
      <c r="W4508" t="str">
        <f t="shared" ca="1" si="211"/>
        <v>west</v>
      </c>
      <c r="X4508" s="6">
        <f t="shared" si="212"/>
        <v>171.4644414732754</v>
      </c>
    </row>
    <row r="4509" spans="1:24" x14ac:dyDescent="0.3">
      <c r="A4509" t="s">
        <v>5624</v>
      </c>
      <c r="B4509" t="str">
        <f ca="1">PROPER(TRIM(Table1[[#This Row],[Campaign Name]]))</f>
        <v>Festive Offer</v>
      </c>
      <c r="C4509" t="str">
        <f ca="1">PROPER(TRIM(Table1[[#This Row],[Campaign Type]]))</f>
        <v>Sales</v>
      </c>
      <c r="D4509" t="str">
        <f ca="1">PROPER(TRIM(Table1[[#This Row],[Marketing Channel]]))</f>
        <v>Email</v>
      </c>
      <c r="E4509" t="s">
        <v>216</v>
      </c>
      <c r="F4509" t="s">
        <v>22</v>
      </c>
      <c r="G4509" t="s">
        <v>11141</v>
      </c>
      <c r="H4509" t="s">
        <v>23</v>
      </c>
      <c r="I4509" t="s">
        <v>68</v>
      </c>
      <c r="J4509" t="s">
        <v>63</v>
      </c>
      <c r="K4509">
        <v>169863</v>
      </c>
      <c r="L4509">
        <v>5855</v>
      </c>
      <c r="M4509">
        <v>3.45</v>
      </c>
      <c r="N4509">
        <v>841</v>
      </c>
      <c r="O4509">
        <v>14.36</v>
      </c>
      <c r="P4509">
        <v>250</v>
      </c>
      <c r="Q4509">
        <v>20605.740000000002</v>
      </c>
      <c r="R4509" s="6">
        <v>8142.2960000000003</v>
      </c>
      <c r="S4509">
        <v>459</v>
      </c>
      <c r="T4509" t="str">
        <f ca="1">PROPER(TRIM(Table1[[#This Row],[Campaign Status]]))</f>
        <v>Paused</v>
      </c>
      <c r="V4509" s="1">
        <f t="shared" si="210"/>
        <v>841</v>
      </c>
      <c r="W4509" t="str">
        <f t="shared" ca="1" si="211"/>
        <v>west</v>
      </c>
      <c r="X4509" s="6">
        <f t="shared" si="212"/>
        <v>8685.5759999999991</v>
      </c>
    </row>
    <row r="4510" spans="1:24" x14ac:dyDescent="0.3">
      <c r="A4510" t="s">
        <v>5625</v>
      </c>
      <c r="B4510" t="str">
        <f ca="1">PROPER(TRIM(Table1[[#This Row],[Campaign Name]]))</f>
        <v>Flash Sale</v>
      </c>
      <c r="C4510" t="str">
        <f ca="1">PROPER(TRIM(Table1[[#This Row],[Campaign Type]]))</f>
        <v>Sales</v>
      </c>
      <c r="D4510" t="str">
        <f ca="1">PROPER(TRIM(Table1[[#This Row],[Marketing Channel]]))</f>
        <v>Meta Ads</v>
      </c>
      <c r="E4510" t="s">
        <v>2847</v>
      </c>
      <c r="F4510" t="s">
        <v>214</v>
      </c>
      <c r="G4510" t="s">
        <v>29</v>
      </c>
      <c r="H4510" t="s">
        <v>61</v>
      </c>
      <c r="I4510" t="s">
        <v>24</v>
      </c>
      <c r="J4510" t="s">
        <v>63</v>
      </c>
      <c r="K4510">
        <v>16574</v>
      </c>
      <c r="L4510">
        <v>536</v>
      </c>
      <c r="M4510">
        <v>3.23</v>
      </c>
      <c r="N4510">
        <v>83</v>
      </c>
      <c r="O4510">
        <v>15.49</v>
      </c>
      <c r="P4510">
        <v>250</v>
      </c>
      <c r="Q4510">
        <v>9457.33</v>
      </c>
      <c r="R4510" s="6">
        <v>3682.9320000000002</v>
      </c>
      <c r="S4510">
        <v>22</v>
      </c>
      <c r="T4510" t="str">
        <f ca="1">PROPER(TRIM(Table1[[#This Row],[Campaign Status]]))</f>
        <v>Paused</v>
      </c>
      <c r="V4510" s="1">
        <f t="shared" si="210"/>
        <v>83</v>
      </c>
      <c r="W4510" t="str">
        <f t="shared" ca="1" si="211"/>
        <v>North</v>
      </c>
      <c r="X4510" s="6">
        <f t="shared" si="212"/>
        <v>8142.2960000000003</v>
      </c>
    </row>
    <row r="4511" spans="1:24" x14ac:dyDescent="0.3">
      <c r="A4511" t="s">
        <v>5626</v>
      </c>
      <c r="B4511" t="str">
        <f ca="1">PROPER(TRIM(Table1[[#This Row],[Campaign Name]]))</f>
        <v>Summer Sale</v>
      </c>
      <c r="C4511" t="str">
        <f ca="1">PROPER(TRIM(Table1[[#This Row],[Campaign Type]]))</f>
        <v>Retargeting</v>
      </c>
      <c r="D4511" t="str">
        <f ca="1">PROPER(TRIM(Table1[[#This Row],[Marketing Channel]]))</f>
        <v>Google Ads</v>
      </c>
      <c r="E4511" t="s">
        <v>1189</v>
      </c>
      <c r="F4511" t="s">
        <v>368</v>
      </c>
      <c r="G4511" t="s">
        <v>11141</v>
      </c>
      <c r="H4511" t="s">
        <v>54</v>
      </c>
      <c r="I4511" t="s">
        <v>24</v>
      </c>
      <c r="J4511" t="s">
        <v>25</v>
      </c>
      <c r="K4511">
        <v>71084</v>
      </c>
      <c r="L4511">
        <v>9301</v>
      </c>
      <c r="M4511">
        <v>13.08</v>
      </c>
      <c r="N4511">
        <v>2488</v>
      </c>
      <c r="O4511">
        <v>26.75</v>
      </c>
      <c r="P4511">
        <v>3988.1535696969677</v>
      </c>
      <c r="Q4511">
        <v>30037.96</v>
      </c>
      <c r="R4511" s="6">
        <v>653.17962247583102</v>
      </c>
      <c r="S4511">
        <v>1674</v>
      </c>
      <c r="T4511" t="str">
        <f ca="1">PROPER(TRIM(Table1[[#This Row],[Campaign Status]]))</f>
        <v>Paused</v>
      </c>
      <c r="V4511" s="1">
        <f t="shared" si="210"/>
        <v>2488</v>
      </c>
      <c r="W4511" t="str">
        <f t="shared" ca="1" si="211"/>
        <v>west</v>
      </c>
      <c r="X4511" s="6">
        <f t="shared" si="212"/>
        <v>3682.9320000000002</v>
      </c>
    </row>
    <row r="4512" spans="1:24" x14ac:dyDescent="0.3">
      <c r="A4512" t="s">
        <v>5627</v>
      </c>
      <c r="B4512" t="str">
        <f ca="1">PROPER(TRIM(Table1[[#This Row],[Campaign Name]]))</f>
        <v>Summer Sale</v>
      </c>
      <c r="C4512" t="str">
        <f ca="1">PROPER(TRIM(Table1[[#This Row],[Campaign Type]]))</f>
        <v>Sales</v>
      </c>
      <c r="D4512" t="str">
        <f ca="1">PROPER(TRIM(Table1[[#This Row],[Marketing Channel]]))</f>
        <v>Meta Ads</v>
      </c>
      <c r="E4512" t="s">
        <v>617</v>
      </c>
      <c r="F4512" t="s">
        <v>428</v>
      </c>
      <c r="G4512" t="s">
        <v>29</v>
      </c>
      <c r="H4512" t="s">
        <v>99</v>
      </c>
      <c r="I4512" t="s">
        <v>68</v>
      </c>
      <c r="J4512" t="s">
        <v>25</v>
      </c>
      <c r="K4512">
        <v>57587</v>
      </c>
      <c r="L4512">
        <v>3180</v>
      </c>
      <c r="M4512">
        <v>5.52</v>
      </c>
      <c r="N4512">
        <v>1053</v>
      </c>
      <c r="O4512">
        <v>33.11</v>
      </c>
      <c r="P4512">
        <v>250</v>
      </c>
      <c r="Q4512">
        <v>23646.2</v>
      </c>
      <c r="R4512" s="6">
        <v>9358.48</v>
      </c>
      <c r="S4512">
        <v>184</v>
      </c>
      <c r="T4512" t="str">
        <f ca="1">PROPER(TRIM(Table1[[#This Row],[Campaign Status]]))</f>
        <v>Paused</v>
      </c>
      <c r="V4512" s="1">
        <f t="shared" si="210"/>
        <v>1053</v>
      </c>
      <c r="W4512" t="str">
        <f t="shared" ca="1" si="211"/>
        <v>North</v>
      </c>
      <c r="X4512" s="6">
        <f t="shared" si="212"/>
        <v>653.17962247583102</v>
      </c>
    </row>
    <row r="4513" spans="1:24" x14ac:dyDescent="0.3">
      <c r="A4513" t="s">
        <v>5628</v>
      </c>
      <c r="B4513" t="str">
        <f ca="1">PROPER(TRIM(Table1[[#This Row],[Campaign Name]]))</f>
        <v>Mega Discount</v>
      </c>
      <c r="C4513" t="str">
        <f ca="1">PROPER(TRIM(Table1[[#This Row],[Campaign Type]]))</f>
        <v>Lead Gen</v>
      </c>
      <c r="D4513" t="str">
        <f ca="1">PROPER(TRIM(Table1[[#This Row],[Marketing Channel]]))</f>
        <v>Instagram</v>
      </c>
      <c r="E4513" t="s">
        <v>2151</v>
      </c>
      <c r="F4513" t="s">
        <v>431</v>
      </c>
      <c r="G4513" t="s">
        <v>29</v>
      </c>
      <c r="H4513" t="s">
        <v>61</v>
      </c>
      <c r="I4513" t="s">
        <v>24</v>
      </c>
      <c r="J4513" t="s">
        <v>25</v>
      </c>
      <c r="K4513">
        <v>88660</v>
      </c>
      <c r="L4513">
        <v>10421</v>
      </c>
      <c r="M4513">
        <v>11.75</v>
      </c>
      <c r="N4513">
        <v>1727</v>
      </c>
      <c r="O4513">
        <v>16.57</v>
      </c>
      <c r="P4513">
        <v>250</v>
      </c>
      <c r="Q4513">
        <v>40238.67</v>
      </c>
      <c r="R4513" s="6">
        <v>15995.467999999999</v>
      </c>
      <c r="S4513">
        <v>1562</v>
      </c>
      <c r="T4513" t="str">
        <f ca="1">PROPER(TRIM(Table1[[#This Row],[Campaign Status]]))</f>
        <v>Active</v>
      </c>
      <c r="V4513" s="1">
        <f t="shared" si="210"/>
        <v>1727</v>
      </c>
      <c r="W4513" t="str">
        <f t="shared" ca="1" si="211"/>
        <v>North</v>
      </c>
      <c r="X4513" s="6">
        <f t="shared" si="212"/>
        <v>9358.48</v>
      </c>
    </row>
    <row r="4514" spans="1:24" x14ac:dyDescent="0.3">
      <c r="A4514" t="s">
        <v>5629</v>
      </c>
      <c r="B4514" t="str">
        <f ca="1">PROPER(TRIM(Table1[[#This Row],[Campaign Name]]))</f>
        <v>New Launch</v>
      </c>
      <c r="C4514" t="str">
        <f ca="1">PROPER(TRIM(Table1[[#This Row],[Campaign Type]]))</f>
        <v>Lead Gen</v>
      </c>
      <c r="D4514" t="str">
        <f ca="1">PROPER(TRIM(Table1[[#This Row],[Marketing Channel]]))</f>
        <v>Email</v>
      </c>
      <c r="E4514" t="s">
        <v>323</v>
      </c>
      <c r="F4514" t="s">
        <v>60</v>
      </c>
      <c r="G4514" t="s">
        <v>11141</v>
      </c>
      <c r="H4514" t="s">
        <v>23</v>
      </c>
      <c r="I4514" t="s">
        <v>24</v>
      </c>
      <c r="J4514" t="s">
        <v>25</v>
      </c>
      <c r="K4514">
        <v>137388</v>
      </c>
      <c r="L4514">
        <v>19312</v>
      </c>
      <c r="M4514">
        <v>14.06</v>
      </c>
      <c r="N4514">
        <v>3215</v>
      </c>
      <c r="O4514">
        <v>16.649999999999999</v>
      </c>
      <c r="P4514">
        <v>250</v>
      </c>
      <c r="Q4514">
        <v>27337.57</v>
      </c>
      <c r="R4514" s="6">
        <v>10835.028</v>
      </c>
      <c r="S4514">
        <v>2490</v>
      </c>
      <c r="T4514" t="str">
        <f ca="1">PROPER(TRIM(Table1[[#This Row],[Campaign Status]]))</f>
        <v>Completed</v>
      </c>
      <c r="V4514" s="1">
        <f t="shared" si="210"/>
        <v>3215</v>
      </c>
      <c r="W4514" t="str">
        <f t="shared" ca="1" si="211"/>
        <v>west</v>
      </c>
      <c r="X4514" s="6">
        <f t="shared" si="212"/>
        <v>15995.467999999999</v>
      </c>
    </row>
    <row r="4515" spans="1:24" x14ac:dyDescent="0.3">
      <c r="A4515" t="s">
        <v>5630</v>
      </c>
      <c r="B4515" t="str">
        <f ca="1">PROPER(TRIM(Table1[[#This Row],[Campaign Name]]))</f>
        <v>New Launch</v>
      </c>
      <c r="C4515" t="str">
        <f ca="1">PROPER(TRIM(Table1[[#This Row],[Campaign Type]]))</f>
        <v>Retargeting</v>
      </c>
      <c r="D4515" t="str">
        <f ca="1">PROPER(TRIM(Table1[[#This Row],[Marketing Channel]]))</f>
        <v>Linkedin</v>
      </c>
      <c r="E4515" t="s">
        <v>2113</v>
      </c>
      <c r="F4515" t="s">
        <v>146</v>
      </c>
      <c r="G4515" t="s">
        <v>46</v>
      </c>
      <c r="H4515" t="s">
        <v>30</v>
      </c>
      <c r="I4515" t="s">
        <v>31</v>
      </c>
      <c r="J4515" t="s">
        <v>32</v>
      </c>
      <c r="K4515">
        <v>90363</v>
      </c>
      <c r="L4515">
        <v>2103</v>
      </c>
      <c r="M4515">
        <v>2.33</v>
      </c>
      <c r="N4515">
        <v>316</v>
      </c>
      <c r="O4515">
        <v>15.03</v>
      </c>
      <c r="P4515">
        <v>3830.4648972188602</v>
      </c>
      <c r="Q4515">
        <v>11051.41</v>
      </c>
      <c r="R4515" s="6">
        <v>188.51354330446844</v>
      </c>
      <c r="S4515">
        <v>134</v>
      </c>
      <c r="T4515" t="str">
        <f ca="1">PROPER(TRIM(Table1[[#This Row],[Campaign Status]]))</f>
        <v>Paused</v>
      </c>
      <c r="V4515" s="1">
        <f t="shared" si="210"/>
        <v>316</v>
      </c>
      <c r="W4515" t="str">
        <f t="shared" ca="1" si="211"/>
        <v>South</v>
      </c>
      <c r="X4515" s="6">
        <f t="shared" si="212"/>
        <v>10835.028</v>
      </c>
    </row>
    <row r="4516" spans="1:24" x14ac:dyDescent="0.3">
      <c r="A4516" t="s">
        <v>5631</v>
      </c>
      <c r="B4516" t="str">
        <f ca="1">PROPER(TRIM(Table1[[#This Row],[Campaign Name]]))</f>
        <v>Festive Offer</v>
      </c>
      <c r="C4516" t="str">
        <f ca="1">PROPER(TRIM(Table1[[#This Row],[Campaign Type]]))</f>
        <v>Awareness</v>
      </c>
      <c r="D4516" t="str">
        <f ca="1">PROPER(TRIM(Table1[[#This Row],[Marketing Channel]]))</f>
        <v>Meta Ads</v>
      </c>
      <c r="E4516" t="s">
        <v>2838</v>
      </c>
      <c r="F4516" t="s">
        <v>465</v>
      </c>
      <c r="G4516" t="s">
        <v>46</v>
      </c>
      <c r="H4516" t="s">
        <v>30</v>
      </c>
      <c r="I4516" t="s">
        <v>68</v>
      </c>
      <c r="J4516" t="s">
        <v>25</v>
      </c>
      <c r="K4516">
        <v>130332</v>
      </c>
      <c r="L4516">
        <v>8598</v>
      </c>
      <c r="M4516">
        <v>6.6</v>
      </c>
      <c r="N4516">
        <v>1562</v>
      </c>
      <c r="O4516">
        <v>18.170000000000002</v>
      </c>
      <c r="P4516">
        <v>3817.8497265160554</v>
      </c>
      <c r="Q4516">
        <v>15040.16</v>
      </c>
      <c r="R4516" s="6">
        <v>293.94321613922619</v>
      </c>
      <c r="S4516">
        <v>1396</v>
      </c>
      <c r="T4516" t="str">
        <f ca="1">PROPER(TRIM(Table1[[#This Row],[Campaign Status]]))</f>
        <v>Active</v>
      </c>
      <c r="V4516" s="1">
        <f t="shared" si="210"/>
        <v>1562</v>
      </c>
      <c r="W4516" t="str">
        <f t="shared" ca="1" si="211"/>
        <v>South</v>
      </c>
      <c r="X4516" s="6">
        <f t="shared" si="212"/>
        <v>188.51354330446844</v>
      </c>
    </row>
    <row r="4517" spans="1:24" x14ac:dyDescent="0.3">
      <c r="A4517" t="s">
        <v>5632</v>
      </c>
      <c r="B4517" t="str">
        <f ca="1">PROPER(TRIM(Table1[[#This Row],[Campaign Name]]))</f>
        <v>Festive Offer</v>
      </c>
      <c r="C4517" t="str">
        <f ca="1">PROPER(TRIM(Table1[[#This Row],[Campaign Type]]))</f>
        <v>Sales</v>
      </c>
      <c r="D4517" t="str">
        <f ca="1">PROPER(TRIM(Table1[[#This Row],[Marketing Channel]]))</f>
        <v>Google Ads</v>
      </c>
      <c r="E4517" t="s">
        <v>1359</v>
      </c>
      <c r="F4517" t="s">
        <v>988</v>
      </c>
      <c r="G4517" t="s">
        <v>11141</v>
      </c>
      <c r="H4517" t="s">
        <v>36</v>
      </c>
      <c r="I4517" t="s">
        <v>68</v>
      </c>
      <c r="J4517" t="s">
        <v>32</v>
      </c>
      <c r="K4517">
        <v>168243</v>
      </c>
      <c r="L4517">
        <v>399</v>
      </c>
      <c r="M4517">
        <v>0.24</v>
      </c>
      <c r="N4517">
        <v>118</v>
      </c>
      <c r="O4517">
        <v>29.57</v>
      </c>
      <c r="P4517">
        <v>3988.1535696969677</v>
      </c>
      <c r="Q4517">
        <v>10985.64</v>
      </c>
      <c r="R4517" s="6">
        <v>175.45679493066066</v>
      </c>
      <c r="S4517">
        <v>96</v>
      </c>
      <c r="T4517" t="str">
        <f ca="1">PROPER(TRIM(Table1[[#This Row],[Campaign Status]]))</f>
        <v>Completed</v>
      </c>
      <c r="V4517" s="1">
        <f t="shared" si="210"/>
        <v>118</v>
      </c>
      <c r="W4517" t="str">
        <f t="shared" ca="1" si="211"/>
        <v>west</v>
      </c>
      <c r="X4517" s="6">
        <f t="shared" si="212"/>
        <v>293.94321613922619</v>
      </c>
    </row>
    <row r="4518" spans="1:24" x14ac:dyDescent="0.3">
      <c r="A4518" t="s">
        <v>5633</v>
      </c>
      <c r="B4518" t="str">
        <f ca="1">PROPER(TRIM(Table1[[#This Row],[Campaign Name]]))</f>
        <v>New Launch</v>
      </c>
      <c r="C4518" t="str">
        <f ca="1">PROPER(TRIM(Table1[[#This Row],[Campaign Type]]))</f>
        <v>Retargeting</v>
      </c>
      <c r="D4518" t="str">
        <f ca="1">PROPER(TRIM(Table1[[#This Row],[Marketing Channel]]))</f>
        <v>Email</v>
      </c>
      <c r="E4518" t="s">
        <v>662</v>
      </c>
      <c r="F4518" t="s">
        <v>668</v>
      </c>
      <c r="G4518" t="s">
        <v>46</v>
      </c>
      <c r="H4518" t="s">
        <v>30</v>
      </c>
      <c r="I4518" t="s">
        <v>62</v>
      </c>
      <c r="J4518" t="s">
        <v>32</v>
      </c>
      <c r="K4518">
        <v>191267</v>
      </c>
      <c r="L4518">
        <v>19267</v>
      </c>
      <c r="M4518">
        <v>10.07</v>
      </c>
      <c r="N4518">
        <v>1033</v>
      </c>
      <c r="O4518">
        <v>5.36</v>
      </c>
      <c r="P4518">
        <v>4021.4266195524165</v>
      </c>
      <c r="Q4518">
        <v>35242.92</v>
      </c>
      <c r="R4518" s="6">
        <v>776.37854259597361</v>
      </c>
      <c r="S4518">
        <v>669</v>
      </c>
      <c r="T4518" t="str">
        <f ca="1">PROPER(TRIM(Table1[[#This Row],[Campaign Status]]))</f>
        <v>Active</v>
      </c>
      <c r="V4518" s="1">
        <f t="shared" si="210"/>
        <v>1033</v>
      </c>
      <c r="W4518" t="str">
        <f t="shared" ca="1" si="211"/>
        <v>South</v>
      </c>
      <c r="X4518" s="6">
        <f t="shared" si="212"/>
        <v>175.45679493066066</v>
      </c>
    </row>
    <row r="4519" spans="1:24" x14ac:dyDescent="0.3">
      <c r="A4519" t="s">
        <v>5634</v>
      </c>
      <c r="B4519" t="str">
        <f ca="1">PROPER(TRIM(Table1[[#This Row],[Campaign Name]]))</f>
        <v>Summer Sale</v>
      </c>
      <c r="C4519" t="str">
        <f ca="1">PROPER(TRIM(Table1[[#This Row],[Campaign Type]]))</f>
        <v>Retargeting</v>
      </c>
      <c r="D4519" t="str">
        <f ca="1">PROPER(TRIM(Table1[[#This Row],[Marketing Channel]]))</f>
        <v>Meta Ads</v>
      </c>
      <c r="E4519" t="s">
        <v>3387</v>
      </c>
      <c r="F4519" t="s">
        <v>211</v>
      </c>
      <c r="G4519" t="s">
        <v>41</v>
      </c>
      <c r="H4519" t="s">
        <v>11140</v>
      </c>
      <c r="I4519" t="s">
        <v>31</v>
      </c>
      <c r="J4519" t="s">
        <v>63</v>
      </c>
      <c r="K4519">
        <v>23239</v>
      </c>
      <c r="L4519">
        <v>749</v>
      </c>
      <c r="M4519">
        <v>3.22</v>
      </c>
      <c r="N4519">
        <v>44</v>
      </c>
      <c r="O4519">
        <v>5.87</v>
      </c>
      <c r="P4519">
        <v>3817.8497265160554</v>
      </c>
      <c r="Q4519">
        <v>34899.81</v>
      </c>
      <c r="R4519" s="6">
        <v>814.12214990052814</v>
      </c>
      <c r="S4519">
        <v>32</v>
      </c>
      <c r="T4519" t="str">
        <f ca="1">PROPER(TRIM(Table1[[#This Row],[Campaign Status]]))</f>
        <v>Completed</v>
      </c>
      <c r="V4519" s="1">
        <f t="shared" si="210"/>
        <v>44</v>
      </c>
      <c r="W4519" t="str">
        <f t="shared" ca="1" si="211"/>
        <v>East</v>
      </c>
      <c r="X4519" s="6">
        <f t="shared" si="212"/>
        <v>776.37854259597361</v>
      </c>
    </row>
    <row r="4520" spans="1:24" hidden="1" x14ac:dyDescent="0.3">
      <c r="A4520" t="s">
        <v>5635</v>
      </c>
      <c r="B4520" t="str">
        <f ca="1">PROPER(TRIM(Table1[[#This Row],[Campaign Name]]))</f>
        <v>New Launch</v>
      </c>
      <c r="C4520" t="str">
        <f ca="1">PROPER(TRIM(Table1[[#This Row],[Campaign Type]]))</f>
        <v>Awareness</v>
      </c>
      <c r="D4520" t="str">
        <f ca="1">PROPER(TRIM(Table1[[#This Row],[Marketing Channel]]))</f>
        <v>Email</v>
      </c>
      <c r="E4520" t="s">
        <v>665</v>
      </c>
      <c r="F4520" t="s">
        <v>679</v>
      </c>
      <c r="G4520" t="s">
        <v>29</v>
      </c>
      <c r="H4520" t="s">
        <v>67</v>
      </c>
      <c r="I4520" t="s">
        <v>62</v>
      </c>
      <c r="J4520" t="s">
        <v>63</v>
      </c>
      <c r="K4520">
        <v>50304</v>
      </c>
      <c r="L4520">
        <v>4299</v>
      </c>
      <c r="M4520">
        <v>8.5500000000000007</v>
      </c>
      <c r="N4520">
        <v>255</v>
      </c>
      <c r="O4520">
        <v>5.93</v>
      </c>
      <c r="P4520">
        <v>250</v>
      </c>
      <c r="R4520" s="6" t="e">
        <v>#VALUE!</v>
      </c>
      <c r="S4520">
        <v>129</v>
      </c>
      <c r="T4520" t="str">
        <f ca="1">PROPER(TRIM(Table1[[#This Row],[Campaign Status]]))</f>
        <v>Active</v>
      </c>
      <c r="V4520" s="1">
        <f t="shared" si="210"/>
        <v>255</v>
      </c>
      <c r="W4520" t="str">
        <f t="shared" ca="1" si="211"/>
        <v>North</v>
      </c>
      <c r="X4520" s="6">
        <f t="shared" si="212"/>
        <v>814.12214990052814</v>
      </c>
    </row>
    <row r="4521" spans="1:24" x14ac:dyDescent="0.3">
      <c r="A4521" t="s">
        <v>5636</v>
      </c>
      <c r="B4521" t="str">
        <f ca="1">PROPER(TRIM(Table1[[#This Row],[Campaign Name]]))</f>
        <v>Festive Offer</v>
      </c>
      <c r="C4521" t="str">
        <f ca="1">PROPER(TRIM(Table1[[#This Row],[Campaign Type]]))</f>
        <v>Retargeting</v>
      </c>
      <c r="D4521" t="str">
        <f ca="1">PROPER(TRIM(Table1[[#This Row],[Marketing Channel]]))</f>
        <v>Meta Ads</v>
      </c>
      <c r="E4521" t="s">
        <v>1396</v>
      </c>
      <c r="F4521" t="s">
        <v>130</v>
      </c>
      <c r="G4521" t="s">
        <v>46</v>
      </c>
      <c r="H4521" t="s">
        <v>30</v>
      </c>
      <c r="I4521" t="s">
        <v>62</v>
      </c>
      <c r="J4521" t="s">
        <v>32</v>
      </c>
      <c r="K4521">
        <v>175767</v>
      </c>
      <c r="L4521">
        <v>4523</v>
      </c>
      <c r="M4521">
        <v>2.57</v>
      </c>
      <c r="N4521">
        <v>1041</v>
      </c>
      <c r="O4521">
        <v>23.02</v>
      </c>
      <c r="P4521">
        <v>250</v>
      </c>
      <c r="Q4521">
        <v>25217.19</v>
      </c>
      <c r="R4521" s="6">
        <v>9986.8760000000002</v>
      </c>
      <c r="S4521">
        <v>811</v>
      </c>
      <c r="T4521" t="str">
        <f ca="1">PROPER(TRIM(Table1[[#This Row],[Campaign Status]]))</f>
        <v>Paused</v>
      </c>
      <c r="V4521" s="1">
        <f t="shared" si="210"/>
        <v>1041</v>
      </c>
      <c r="W4521" t="str">
        <f t="shared" ca="1" si="211"/>
        <v>South</v>
      </c>
      <c r="X4521" s="6" t="e">
        <f t="shared" si="212"/>
        <v>#VALUE!</v>
      </c>
    </row>
    <row r="4522" spans="1:24" x14ac:dyDescent="0.3">
      <c r="A4522" t="s">
        <v>5637</v>
      </c>
      <c r="B4522" t="str">
        <f ca="1">PROPER(TRIM(Table1[[#This Row],[Campaign Name]]))</f>
        <v>Mega Discount</v>
      </c>
      <c r="C4522" t="str">
        <f ca="1">PROPER(TRIM(Table1[[#This Row],[Campaign Type]]))</f>
        <v>Lead Gen</v>
      </c>
      <c r="D4522" t="str">
        <f ca="1">PROPER(TRIM(Table1[[#This Row],[Marketing Channel]]))</f>
        <v>Email</v>
      </c>
      <c r="E4522" t="s">
        <v>1549</v>
      </c>
      <c r="F4522" t="s">
        <v>573</v>
      </c>
      <c r="G4522" t="s">
        <v>29</v>
      </c>
      <c r="H4522" t="s">
        <v>99</v>
      </c>
      <c r="I4522" t="s">
        <v>24</v>
      </c>
      <c r="J4522" t="s">
        <v>63</v>
      </c>
      <c r="K4522">
        <v>195868</v>
      </c>
      <c r="L4522">
        <v>9964</v>
      </c>
      <c r="M4522">
        <v>5.09</v>
      </c>
      <c r="N4522">
        <v>363</v>
      </c>
      <c r="O4522">
        <v>3.64</v>
      </c>
      <c r="P4522">
        <v>250</v>
      </c>
      <c r="Q4522">
        <v>4204.28</v>
      </c>
      <c r="R4522" s="6">
        <v>1581.712</v>
      </c>
      <c r="S4522">
        <v>150</v>
      </c>
      <c r="T4522" t="str">
        <f ca="1">PROPER(TRIM(Table1[[#This Row],[Campaign Status]]))</f>
        <v>Paused</v>
      </c>
      <c r="V4522" s="1">
        <f t="shared" si="210"/>
        <v>363</v>
      </c>
      <c r="W4522" t="str">
        <f t="shared" ca="1" si="211"/>
        <v>North</v>
      </c>
      <c r="X4522" s="6">
        <f t="shared" si="212"/>
        <v>9986.8760000000002</v>
      </c>
    </row>
    <row r="4523" spans="1:24" x14ac:dyDescent="0.3">
      <c r="A4523" t="s">
        <v>5638</v>
      </c>
      <c r="B4523" t="str">
        <f ca="1">PROPER(TRIM(Table1[[#This Row],[Campaign Name]]))</f>
        <v>New Launch</v>
      </c>
      <c r="C4523" t="str">
        <f ca="1">PROPER(TRIM(Table1[[#This Row],[Campaign Type]]))</f>
        <v>Sales</v>
      </c>
      <c r="D4523" t="str">
        <f ca="1">PROPER(TRIM(Table1[[#This Row],[Marketing Channel]]))</f>
        <v>Meta Ads</v>
      </c>
      <c r="E4523" t="s">
        <v>681</v>
      </c>
      <c r="F4523" t="s">
        <v>442</v>
      </c>
      <c r="G4523" t="s">
        <v>11141</v>
      </c>
      <c r="H4523" t="s">
        <v>54</v>
      </c>
      <c r="I4523" t="s">
        <v>24</v>
      </c>
      <c r="J4523" t="s">
        <v>32</v>
      </c>
      <c r="K4523">
        <v>92422</v>
      </c>
      <c r="L4523">
        <v>6266</v>
      </c>
      <c r="M4523">
        <v>6.78</v>
      </c>
      <c r="N4523">
        <v>402</v>
      </c>
      <c r="O4523">
        <v>6.42</v>
      </c>
      <c r="P4523">
        <v>13506.72</v>
      </c>
      <c r="Q4523">
        <v>17080.689999999999</v>
      </c>
      <c r="R4523" s="6">
        <v>26.460680313207053</v>
      </c>
      <c r="S4523">
        <v>262</v>
      </c>
      <c r="T4523" t="str">
        <f ca="1">PROPER(TRIM(Table1[[#This Row],[Campaign Status]]))</f>
        <v>Paused</v>
      </c>
      <c r="V4523" s="1">
        <f t="shared" si="210"/>
        <v>402</v>
      </c>
      <c r="W4523" t="str">
        <f t="shared" ca="1" si="211"/>
        <v>west</v>
      </c>
      <c r="X4523" s="6">
        <f t="shared" si="212"/>
        <v>1581.712</v>
      </c>
    </row>
    <row r="4524" spans="1:24" x14ac:dyDescent="0.3">
      <c r="A4524" t="s">
        <v>5639</v>
      </c>
      <c r="B4524" t="str">
        <f ca="1">PROPER(TRIM(Table1[[#This Row],[Campaign Name]]))</f>
        <v>Summer Sale</v>
      </c>
      <c r="C4524" t="str">
        <f ca="1">PROPER(TRIM(Table1[[#This Row],[Campaign Type]]))</f>
        <v>Awareness</v>
      </c>
      <c r="D4524" t="str">
        <f ca="1">PROPER(TRIM(Table1[[#This Row],[Marketing Channel]]))</f>
        <v>Meta Ads</v>
      </c>
      <c r="E4524" t="s">
        <v>2453</v>
      </c>
      <c r="F4524" t="s">
        <v>1171</v>
      </c>
      <c r="G4524" t="s">
        <v>29</v>
      </c>
      <c r="H4524" t="s">
        <v>99</v>
      </c>
      <c r="I4524" t="s">
        <v>62</v>
      </c>
      <c r="J4524" t="s">
        <v>63</v>
      </c>
      <c r="K4524">
        <v>198365</v>
      </c>
      <c r="L4524">
        <v>5434</v>
      </c>
      <c r="M4524">
        <v>2.74</v>
      </c>
      <c r="N4524">
        <v>1500</v>
      </c>
      <c r="O4524">
        <v>27.6</v>
      </c>
      <c r="P4524">
        <v>3817.8497265160554</v>
      </c>
      <c r="Q4524">
        <v>32876</v>
      </c>
      <c r="R4524" s="6">
        <v>761.1129917363379</v>
      </c>
      <c r="S4524">
        <v>62</v>
      </c>
      <c r="T4524" t="str">
        <f ca="1">PROPER(TRIM(Table1[[#This Row],[Campaign Status]]))</f>
        <v>Paused</v>
      </c>
      <c r="V4524" s="1">
        <f t="shared" si="210"/>
        <v>1500</v>
      </c>
      <c r="W4524" t="str">
        <f t="shared" ca="1" si="211"/>
        <v>North</v>
      </c>
      <c r="X4524" s="6">
        <f t="shared" si="212"/>
        <v>26.460680313207053</v>
      </c>
    </row>
    <row r="4525" spans="1:24" x14ac:dyDescent="0.3">
      <c r="A4525" t="s">
        <v>5640</v>
      </c>
      <c r="B4525" t="str">
        <f ca="1">PROPER(TRIM(Table1[[#This Row],[Campaign Name]]))</f>
        <v>Festive Offer</v>
      </c>
      <c r="C4525" t="str">
        <f ca="1">PROPER(TRIM(Table1[[#This Row],[Campaign Type]]))</f>
        <v>Retargeting</v>
      </c>
      <c r="D4525" t="str">
        <f ca="1">PROPER(TRIM(Table1[[#This Row],[Marketing Channel]]))</f>
        <v>Linkedin</v>
      </c>
      <c r="E4525" t="s">
        <v>3222</v>
      </c>
      <c r="F4525" t="s">
        <v>2257</v>
      </c>
      <c r="G4525" t="s">
        <v>46</v>
      </c>
      <c r="H4525" t="s">
        <v>30</v>
      </c>
      <c r="I4525" t="s">
        <v>62</v>
      </c>
      <c r="J4525" t="s">
        <v>32</v>
      </c>
      <c r="K4525">
        <v>124743</v>
      </c>
      <c r="L4525">
        <v>6939</v>
      </c>
      <c r="M4525">
        <v>5.56</v>
      </c>
      <c r="N4525">
        <v>1891</v>
      </c>
      <c r="O4525">
        <v>27.25</v>
      </c>
      <c r="P4525">
        <v>9105.41</v>
      </c>
      <c r="Q4525">
        <v>24889.05</v>
      </c>
      <c r="R4525" s="6">
        <v>173.34353971979294</v>
      </c>
      <c r="S4525">
        <v>1886</v>
      </c>
      <c r="T4525" t="str">
        <f ca="1">PROPER(TRIM(Table1[[#This Row],[Campaign Status]]))</f>
        <v>Paused</v>
      </c>
      <c r="V4525" s="1">
        <f t="shared" si="210"/>
        <v>1891</v>
      </c>
      <c r="W4525" t="str">
        <f t="shared" ca="1" si="211"/>
        <v>South</v>
      </c>
      <c r="X4525" s="6">
        <f t="shared" si="212"/>
        <v>761.1129917363379</v>
      </c>
    </row>
    <row r="4526" spans="1:24" x14ac:dyDescent="0.3">
      <c r="A4526" t="s">
        <v>5641</v>
      </c>
      <c r="B4526" t="str">
        <f ca="1">PROPER(TRIM(Table1[[#This Row],[Campaign Name]]))</f>
        <v>Festive Offer</v>
      </c>
      <c r="C4526" t="str">
        <f ca="1">PROPER(TRIM(Table1[[#This Row],[Campaign Type]]))</f>
        <v>Sales</v>
      </c>
      <c r="D4526" t="str">
        <f ca="1">PROPER(TRIM(Table1[[#This Row],[Marketing Channel]]))</f>
        <v>Google Ads</v>
      </c>
      <c r="E4526" t="s">
        <v>2666</v>
      </c>
      <c r="F4526" t="s">
        <v>1016</v>
      </c>
      <c r="G4526" t="s">
        <v>11141</v>
      </c>
      <c r="H4526" t="s">
        <v>23</v>
      </c>
      <c r="I4526" t="s">
        <v>31</v>
      </c>
      <c r="J4526" t="s">
        <v>63</v>
      </c>
      <c r="K4526">
        <v>128497</v>
      </c>
      <c r="L4526">
        <v>15387</v>
      </c>
      <c r="M4526">
        <v>11.97</v>
      </c>
      <c r="N4526">
        <v>4091</v>
      </c>
      <c r="O4526">
        <v>26.59</v>
      </c>
      <c r="P4526">
        <v>250</v>
      </c>
      <c r="Q4526">
        <v>33248.550000000003</v>
      </c>
      <c r="R4526" s="6">
        <v>13199.42</v>
      </c>
      <c r="S4526">
        <v>4016</v>
      </c>
      <c r="T4526" t="str">
        <f ca="1">PROPER(TRIM(Table1[[#This Row],[Campaign Status]]))</f>
        <v>Paused</v>
      </c>
      <c r="V4526" s="1">
        <f t="shared" si="210"/>
        <v>4091</v>
      </c>
      <c r="W4526" t="str">
        <f t="shared" ca="1" si="211"/>
        <v>west</v>
      </c>
      <c r="X4526" s="6">
        <f t="shared" si="212"/>
        <v>173.34353971979294</v>
      </c>
    </row>
    <row r="4527" spans="1:24" x14ac:dyDescent="0.3">
      <c r="A4527" t="s">
        <v>5642</v>
      </c>
      <c r="B4527" t="str">
        <f ca="1">PROPER(TRIM(Table1[[#This Row],[Campaign Name]]))</f>
        <v>Summer Sale</v>
      </c>
      <c r="C4527" t="str">
        <f ca="1">PROPER(TRIM(Table1[[#This Row],[Campaign Type]]))</f>
        <v>Sales</v>
      </c>
      <c r="D4527" t="str">
        <f ca="1">PROPER(TRIM(Table1[[#This Row],[Marketing Channel]]))</f>
        <v>Email</v>
      </c>
      <c r="E4527" t="s">
        <v>1932</v>
      </c>
      <c r="F4527" t="s">
        <v>80</v>
      </c>
      <c r="G4527" t="s">
        <v>29</v>
      </c>
      <c r="H4527" t="s">
        <v>67</v>
      </c>
      <c r="I4527" t="s">
        <v>68</v>
      </c>
      <c r="J4527" t="s">
        <v>63</v>
      </c>
      <c r="K4527">
        <v>193110</v>
      </c>
      <c r="L4527">
        <v>22170</v>
      </c>
      <c r="M4527">
        <v>11.48</v>
      </c>
      <c r="N4527">
        <v>7188</v>
      </c>
      <c r="O4527">
        <v>32.42</v>
      </c>
      <c r="P4527">
        <v>4021.4266195524165</v>
      </c>
      <c r="Q4527">
        <v>12366.58</v>
      </c>
      <c r="R4527" s="6">
        <v>207.51723629303464</v>
      </c>
      <c r="S4527">
        <v>1475</v>
      </c>
      <c r="T4527" t="str">
        <f ca="1">PROPER(TRIM(Table1[[#This Row],[Campaign Status]]))</f>
        <v>Paused</v>
      </c>
      <c r="V4527" s="1">
        <f t="shared" si="210"/>
        <v>7188</v>
      </c>
      <c r="W4527" t="str">
        <f t="shared" ca="1" si="211"/>
        <v>North</v>
      </c>
      <c r="X4527" s="6">
        <f t="shared" si="212"/>
        <v>13199.42</v>
      </c>
    </row>
    <row r="4528" spans="1:24" x14ac:dyDescent="0.3">
      <c r="A4528" t="s">
        <v>5643</v>
      </c>
      <c r="B4528" t="str">
        <f ca="1">PROPER(TRIM(Table1[[#This Row],[Campaign Name]]))</f>
        <v>New Launch</v>
      </c>
      <c r="C4528" t="str">
        <f ca="1">PROPER(TRIM(Table1[[#This Row],[Campaign Type]]))</f>
        <v>Sales</v>
      </c>
      <c r="D4528" t="str">
        <f ca="1">PROPER(TRIM(Table1[[#This Row],[Marketing Channel]]))</f>
        <v>Instagram</v>
      </c>
      <c r="E4528" t="s">
        <v>3401</v>
      </c>
      <c r="F4528" t="s">
        <v>74</v>
      </c>
      <c r="G4528" t="s">
        <v>11141</v>
      </c>
      <c r="H4528" t="s">
        <v>36</v>
      </c>
      <c r="I4528" t="s">
        <v>68</v>
      </c>
      <c r="J4528" t="s">
        <v>63</v>
      </c>
      <c r="K4528">
        <v>184130</v>
      </c>
      <c r="L4528">
        <v>5401</v>
      </c>
      <c r="M4528">
        <v>2.93</v>
      </c>
      <c r="N4528">
        <v>37</v>
      </c>
      <c r="O4528">
        <v>0.69</v>
      </c>
      <c r="P4528">
        <v>3982.6304252733912</v>
      </c>
      <c r="Q4528">
        <v>4090.21</v>
      </c>
      <c r="R4528" s="6">
        <v>2.7012191250264941</v>
      </c>
      <c r="S4528">
        <v>32</v>
      </c>
      <c r="T4528" t="str">
        <f ca="1">PROPER(TRIM(Table1[[#This Row],[Campaign Status]]))</f>
        <v>Completed</v>
      </c>
      <c r="V4528" s="1">
        <f t="shared" si="210"/>
        <v>37</v>
      </c>
      <c r="W4528" t="str">
        <f t="shared" ca="1" si="211"/>
        <v>west</v>
      </c>
      <c r="X4528" s="6">
        <f t="shared" si="212"/>
        <v>207.51723629303464</v>
      </c>
    </row>
    <row r="4529" spans="1:24" x14ac:dyDescent="0.3">
      <c r="A4529" t="s">
        <v>5644</v>
      </c>
      <c r="B4529" t="str">
        <f ca="1">PROPER(TRIM(Table1[[#This Row],[Campaign Name]]))</f>
        <v>Flash Sale</v>
      </c>
      <c r="C4529" t="str">
        <f ca="1">PROPER(TRIM(Table1[[#This Row],[Campaign Type]]))</f>
        <v>Sales</v>
      </c>
      <c r="D4529" t="str">
        <f ca="1">PROPER(TRIM(Table1[[#This Row],[Marketing Channel]]))</f>
        <v>Google Ads</v>
      </c>
      <c r="E4529" t="s">
        <v>736</v>
      </c>
      <c r="F4529" t="s">
        <v>260</v>
      </c>
      <c r="G4529" t="s">
        <v>11141</v>
      </c>
      <c r="H4529" t="s">
        <v>54</v>
      </c>
      <c r="I4529" t="s">
        <v>24</v>
      </c>
      <c r="J4529" t="s">
        <v>63</v>
      </c>
      <c r="K4529">
        <v>54788</v>
      </c>
      <c r="L4529">
        <v>7965</v>
      </c>
      <c r="M4529">
        <v>14.54</v>
      </c>
      <c r="N4529">
        <v>1456</v>
      </c>
      <c r="O4529">
        <v>18.28</v>
      </c>
      <c r="P4529">
        <v>5585.21</v>
      </c>
      <c r="Q4529">
        <v>4836.92</v>
      </c>
      <c r="R4529" s="6">
        <v>-13.397705726373763</v>
      </c>
      <c r="S4529">
        <v>641</v>
      </c>
      <c r="T4529" t="str">
        <f ca="1">PROPER(TRIM(Table1[[#This Row],[Campaign Status]]))</f>
        <v>Completed</v>
      </c>
      <c r="V4529" s="1">
        <f t="shared" si="210"/>
        <v>1456</v>
      </c>
      <c r="W4529" t="str">
        <f t="shared" ca="1" si="211"/>
        <v>west</v>
      </c>
      <c r="X4529" s="6">
        <f t="shared" si="212"/>
        <v>2.7012191250264941</v>
      </c>
    </row>
    <row r="4530" spans="1:24" x14ac:dyDescent="0.3">
      <c r="A4530" t="s">
        <v>5645</v>
      </c>
      <c r="B4530" t="str">
        <f ca="1">PROPER(TRIM(Table1[[#This Row],[Campaign Name]]))</f>
        <v>Summer Sale</v>
      </c>
      <c r="C4530" t="str">
        <f ca="1">PROPER(TRIM(Table1[[#This Row],[Campaign Type]]))</f>
        <v>Retargeting</v>
      </c>
      <c r="D4530" t="str">
        <f ca="1">PROPER(TRIM(Table1[[#This Row],[Marketing Channel]]))</f>
        <v>Google Ads</v>
      </c>
      <c r="E4530" t="s">
        <v>962</v>
      </c>
      <c r="F4530" t="s">
        <v>957</v>
      </c>
      <c r="G4530" t="s">
        <v>11141</v>
      </c>
      <c r="H4530" t="s">
        <v>36</v>
      </c>
      <c r="I4530" t="s">
        <v>62</v>
      </c>
      <c r="J4530" t="s">
        <v>25</v>
      </c>
      <c r="K4530">
        <v>34999</v>
      </c>
      <c r="L4530">
        <v>3695</v>
      </c>
      <c r="M4530">
        <v>10.56</v>
      </c>
      <c r="N4530">
        <v>287</v>
      </c>
      <c r="O4530">
        <v>7.77</v>
      </c>
      <c r="P4530">
        <v>250</v>
      </c>
      <c r="Q4530">
        <v>30099.31</v>
      </c>
      <c r="R4530" s="6">
        <v>11939.724000000002</v>
      </c>
      <c r="S4530">
        <v>133</v>
      </c>
      <c r="T4530" t="str">
        <f ca="1">PROPER(TRIM(Table1[[#This Row],[Campaign Status]]))</f>
        <v>Active</v>
      </c>
      <c r="V4530" s="1">
        <f t="shared" si="210"/>
        <v>287</v>
      </c>
      <c r="W4530" t="str">
        <f t="shared" ca="1" si="211"/>
        <v>west</v>
      </c>
      <c r="X4530" s="6">
        <f t="shared" si="212"/>
        <v>-13.397705726373763</v>
      </c>
    </row>
    <row r="4531" spans="1:24" x14ac:dyDescent="0.3">
      <c r="A4531" t="s">
        <v>5646</v>
      </c>
      <c r="B4531" t="str">
        <f ca="1">PROPER(TRIM(Table1[[#This Row],[Campaign Name]]))</f>
        <v>Mega Discount</v>
      </c>
      <c r="C4531" t="str">
        <f ca="1">PROPER(TRIM(Table1[[#This Row],[Campaign Type]]))</f>
        <v>Retargeting</v>
      </c>
      <c r="D4531" t="str">
        <f ca="1">PROPER(TRIM(Table1[[#This Row],[Marketing Channel]]))</f>
        <v>Linkedin</v>
      </c>
      <c r="E4531" t="s">
        <v>2225</v>
      </c>
      <c r="F4531" t="s">
        <v>40</v>
      </c>
      <c r="G4531" t="s">
        <v>46</v>
      </c>
      <c r="H4531" t="s">
        <v>42</v>
      </c>
      <c r="I4531" t="s">
        <v>24</v>
      </c>
      <c r="J4531" t="s">
        <v>25</v>
      </c>
      <c r="K4531">
        <v>136737</v>
      </c>
      <c r="L4531">
        <v>2065</v>
      </c>
      <c r="M4531">
        <v>1.51</v>
      </c>
      <c r="N4531">
        <v>558</v>
      </c>
      <c r="O4531">
        <v>27.02</v>
      </c>
      <c r="P4531">
        <v>3830.4648972188602</v>
      </c>
      <c r="Q4531">
        <v>21738.799999999999</v>
      </c>
      <c r="R4531" s="6">
        <v>467.52380150471112</v>
      </c>
      <c r="S4531">
        <v>302</v>
      </c>
      <c r="T4531" t="str">
        <f ca="1">PROPER(TRIM(Table1[[#This Row],[Campaign Status]]))</f>
        <v>Paused</v>
      </c>
      <c r="V4531" s="1">
        <f t="shared" si="210"/>
        <v>558</v>
      </c>
      <c r="W4531" t="str">
        <f t="shared" ca="1" si="211"/>
        <v>South</v>
      </c>
      <c r="X4531" s="6">
        <f t="shared" si="212"/>
        <v>11939.724000000002</v>
      </c>
    </row>
    <row r="4532" spans="1:24" x14ac:dyDescent="0.3">
      <c r="A4532" t="s">
        <v>5647</v>
      </c>
      <c r="B4532" t="str">
        <f ca="1">PROPER(TRIM(Table1[[#This Row],[Campaign Name]]))</f>
        <v>Summer Sale</v>
      </c>
      <c r="C4532" t="str">
        <f ca="1">PROPER(TRIM(Table1[[#This Row],[Campaign Type]]))</f>
        <v>Retargeting</v>
      </c>
      <c r="D4532" t="str">
        <f ca="1">PROPER(TRIM(Table1[[#This Row],[Marketing Channel]]))</f>
        <v>Youtube</v>
      </c>
      <c r="E4532" t="s">
        <v>254</v>
      </c>
      <c r="F4532" t="s">
        <v>412</v>
      </c>
      <c r="G4532" t="s">
        <v>46</v>
      </c>
      <c r="H4532" t="s">
        <v>30</v>
      </c>
      <c r="I4532" t="s">
        <v>24</v>
      </c>
      <c r="J4532" t="s">
        <v>63</v>
      </c>
      <c r="K4532">
        <v>153066</v>
      </c>
      <c r="L4532">
        <v>22879</v>
      </c>
      <c r="M4532">
        <v>14.95</v>
      </c>
      <c r="N4532">
        <v>3329</v>
      </c>
      <c r="O4532">
        <v>14.55</v>
      </c>
      <c r="P4532">
        <v>3891.7088323699436</v>
      </c>
      <c r="Q4532">
        <v>14104.41</v>
      </c>
      <c r="R4532" s="6">
        <v>262.42202609517432</v>
      </c>
      <c r="S4532">
        <v>3109</v>
      </c>
      <c r="T4532" t="str">
        <f ca="1">PROPER(TRIM(Table1[[#This Row],[Campaign Status]]))</f>
        <v>Active</v>
      </c>
      <c r="V4532" s="1">
        <f t="shared" si="210"/>
        <v>3329</v>
      </c>
      <c r="W4532" t="str">
        <f t="shared" ca="1" si="211"/>
        <v>South</v>
      </c>
      <c r="X4532" s="6">
        <f t="shared" si="212"/>
        <v>467.52380150471112</v>
      </c>
    </row>
    <row r="4533" spans="1:24" x14ac:dyDescent="0.3">
      <c r="A4533" t="s">
        <v>5648</v>
      </c>
      <c r="B4533" t="str">
        <f ca="1">PROPER(TRIM(Table1[[#This Row],[Campaign Name]]))</f>
        <v>Mega Discount</v>
      </c>
      <c r="C4533" t="str">
        <f ca="1">PROPER(TRIM(Table1[[#This Row],[Campaign Type]]))</f>
        <v>Retargeting</v>
      </c>
      <c r="D4533" t="str">
        <f ca="1">PROPER(TRIM(Table1[[#This Row],[Marketing Channel]]))</f>
        <v>Google Ads</v>
      </c>
      <c r="E4533" t="s">
        <v>567</v>
      </c>
      <c r="F4533" t="s">
        <v>405</v>
      </c>
      <c r="G4533" t="s">
        <v>41</v>
      </c>
      <c r="H4533" t="s">
        <v>11140</v>
      </c>
      <c r="I4533" t="s">
        <v>31</v>
      </c>
      <c r="J4533" t="s">
        <v>25</v>
      </c>
      <c r="K4533">
        <v>108661</v>
      </c>
      <c r="L4533">
        <v>12642</v>
      </c>
      <c r="M4533">
        <v>11.63</v>
      </c>
      <c r="N4533">
        <v>777</v>
      </c>
      <c r="O4533">
        <v>6.15</v>
      </c>
      <c r="P4533">
        <v>250</v>
      </c>
      <c r="Q4533">
        <v>45006.61</v>
      </c>
      <c r="R4533" s="6">
        <v>17902.644</v>
      </c>
      <c r="S4533">
        <v>279</v>
      </c>
      <c r="T4533" t="str">
        <f ca="1">PROPER(TRIM(Table1[[#This Row],[Campaign Status]]))</f>
        <v>Active</v>
      </c>
      <c r="V4533" s="1">
        <f t="shared" si="210"/>
        <v>777</v>
      </c>
      <c r="W4533" t="str">
        <f t="shared" ca="1" si="211"/>
        <v>East</v>
      </c>
      <c r="X4533" s="6">
        <f t="shared" si="212"/>
        <v>262.42202609517432</v>
      </c>
    </row>
    <row r="4534" spans="1:24" x14ac:dyDescent="0.3">
      <c r="A4534" t="s">
        <v>5649</v>
      </c>
      <c r="B4534" t="str">
        <f ca="1">PROPER(TRIM(Table1[[#This Row],[Campaign Name]]))</f>
        <v>Mega Discount</v>
      </c>
      <c r="C4534" t="str">
        <f ca="1">PROPER(TRIM(Table1[[#This Row],[Campaign Type]]))</f>
        <v>Sales</v>
      </c>
      <c r="D4534" t="str">
        <f ca="1">PROPER(TRIM(Table1[[#This Row],[Marketing Channel]]))</f>
        <v>Google Ads</v>
      </c>
      <c r="E4534" t="s">
        <v>652</v>
      </c>
      <c r="F4534" t="s">
        <v>40</v>
      </c>
      <c r="G4534" t="s">
        <v>41</v>
      </c>
      <c r="H4534" t="s">
        <v>11140</v>
      </c>
      <c r="I4534" t="s">
        <v>68</v>
      </c>
      <c r="J4534" t="s">
        <v>63</v>
      </c>
      <c r="K4534">
        <v>115287</v>
      </c>
      <c r="L4534">
        <v>15540</v>
      </c>
      <c r="M4534">
        <v>13.48</v>
      </c>
      <c r="N4534">
        <v>3479</v>
      </c>
      <c r="O4534">
        <v>22.39</v>
      </c>
      <c r="P4534">
        <v>3988.1535696969677</v>
      </c>
      <c r="Q4534">
        <v>41133.32</v>
      </c>
      <c r="R4534" s="6">
        <v>931.38756522671815</v>
      </c>
      <c r="S4534">
        <v>2349</v>
      </c>
      <c r="T4534" t="str">
        <f ca="1">PROPER(TRIM(Table1[[#This Row],[Campaign Status]]))</f>
        <v>Active</v>
      </c>
      <c r="V4534" s="1">
        <f t="shared" si="210"/>
        <v>3479</v>
      </c>
      <c r="W4534" t="str">
        <f t="shared" ca="1" si="211"/>
        <v>East</v>
      </c>
      <c r="X4534" s="6">
        <f t="shared" si="212"/>
        <v>17902.644</v>
      </c>
    </row>
    <row r="4535" spans="1:24" x14ac:dyDescent="0.3">
      <c r="A4535" t="s">
        <v>5650</v>
      </c>
      <c r="B4535" t="str">
        <f ca="1">PROPER(TRIM(Table1[[#This Row],[Campaign Name]]))</f>
        <v>Summer Sale</v>
      </c>
      <c r="C4535" t="str">
        <f ca="1">PROPER(TRIM(Table1[[#This Row],[Campaign Type]]))</f>
        <v>Sales</v>
      </c>
      <c r="D4535" t="str">
        <f ca="1">PROPER(TRIM(Table1[[#This Row],[Marketing Channel]]))</f>
        <v>Youtube</v>
      </c>
      <c r="E4535" t="s">
        <v>145</v>
      </c>
      <c r="F4535" t="s">
        <v>587</v>
      </c>
      <c r="G4535" t="s">
        <v>41</v>
      </c>
      <c r="H4535" t="s">
        <v>11140</v>
      </c>
      <c r="I4535" t="s">
        <v>62</v>
      </c>
      <c r="J4535" t="s">
        <v>25</v>
      </c>
      <c r="K4535">
        <v>117611</v>
      </c>
      <c r="L4535">
        <v>3001</v>
      </c>
      <c r="M4535">
        <v>2.5499999999999998</v>
      </c>
      <c r="N4535">
        <v>431</v>
      </c>
      <c r="O4535">
        <v>14.36</v>
      </c>
      <c r="P4535">
        <v>6029.34</v>
      </c>
      <c r="Q4535">
        <v>41660.519999999997</v>
      </c>
      <c r="R4535" s="6">
        <v>590.96319000089545</v>
      </c>
      <c r="S4535">
        <v>270</v>
      </c>
      <c r="T4535" t="str">
        <f ca="1">PROPER(TRIM(Table1[[#This Row],[Campaign Status]]))</f>
        <v>Paused</v>
      </c>
      <c r="V4535" s="1">
        <f t="shared" si="210"/>
        <v>431</v>
      </c>
      <c r="W4535" t="str">
        <f t="shared" ca="1" si="211"/>
        <v>East</v>
      </c>
      <c r="X4535" s="6">
        <f t="shared" si="212"/>
        <v>931.38756522671815</v>
      </c>
    </row>
    <row r="4536" spans="1:24" x14ac:dyDescent="0.3">
      <c r="A4536" t="s">
        <v>5651</v>
      </c>
      <c r="B4536" t="str">
        <f ca="1">PROPER(TRIM(Table1[[#This Row],[Campaign Name]]))</f>
        <v>Festive Offer</v>
      </c>
      <c r="C4536" t="str">
        <f ca="1">PROPER(TRIM(Table1[[#This Row],[Campaign Type]]))</f>
        <v>Lead Gen</v>
      </c>
      <c r="D4536" t="str">
        <f ca="1">PROPER(TRIM(Table1[[#This Row],[Marketing Channel]]))</f>
        <v>Meta Ads</v>
      </c>
      <c r="E4536" t="s">
        <v>3144</v>
      </c>
      <c r="F4536" t="s">
        <v>321</v>
      </c>
      <c r="G4536" t="s">
        <v>41</v>
      </c>
      <c r="H4536" t="s">
        <v>11140</v>
      </c>
      <c r="I4536" t="s">
        <v>68</v>
      </c>
      <c r="J4536" t="s">
        <v>25</v>
      </c>
      <c r="K4536">
        <v>129852</v>
      </c>
      <c r="L4536">
        <v>9270</v>
      </c>
      <c r="M4536">
        <v>7.14</v>
      </c>
      <c r="N4536">
        <v>1399</v>
      </c>
      <c r="O4536">
        <v>15.09</v>
      </c>
      <c r="P4536">
        <v>250</v>
      </c>
      <c r="Q4536">
        <v>11146.86</v>
      </c>
      <c r="R4536" s="6">
        <v>4358.7439999999997</v>
      </c>
      <c r="S4536">
        <v>170</v>
      </c>
      <c r="T4536" t="str">
        <f ca="1">PROPER(TRIM(Table1[[#This Row],[Campaign Status]]))</f>
        <v>Active</v>
      </c>
      <c r="V4536" s="1">
        <f t="shared" si="210"/>
        <v>1399</v>
      </c>
      <c r="W4536" t="str">
        <f t="shared" ca="1" si="211"/>
        <v>East</v>
      </c>
      <c r="X4536" s="6">
        <f t="shared" si="212"/>
        <v>590.96319000089545</v>
      </c>
    </row>
    <row r="4537" spans="1:24" x14ac:dyDescent="0.3">
      <c r="A4537" t="s">
        <v>5652</v>
      </c>
      <c r="B4537" t="str">
        <f ca="1">PROPER(TRIM(Table1[[#This Row],[Campaign Name]]))</f>
        <v>Summer Sale</v>
      </c>
      <c r="C4537" t="str">
        <f ca="1">PROPER(TRIM(Table1[[#This Row],[Campaign Type]]))</f>
        <v>Awareness</v>
      </c>
      <c r="D4537" t="str">
        <f ca="1">PROPER(TRIM(Table1[[#This Row],[Marketing Channel]]))</f>
        <v>Youtube</v>
      </c>
      <c r="E4537" t="s">
        <v>1995</v>
      </c>
      <c r="F4537" t="s">
        <v>492</v>
      </c>
      <c r="G4537" t="s">
        <v>29</v>
      </c>
      <c r="H4537" t="s">
        <v>99</v>
      </c>
      <c r="I4537" t="s">
        <v>62</v>
      </c>
      <c r="J4537" t="s">
        <v>32</v>
      </c>
      <c r="K4537">
        <v>174836</v>
      </c>
      <c r="L4537">
        <v>3699</v>
      </c>
      <c r="M4537">
        <v>2.12</v>
      </c>
      <c r="N4537">
        <v>132</v>
      </c>
      <c r="O4537">
        <v>3.57</v>
      </c>
      <c r="P4537">
        <v>3891.7088323699436</v>
      </c>
      <c r="Q4537">
        <v>27527.09</v>
      </c>
      <c r="R4537" s="6">
        <v>607.3265546239943</v>
      </c>
      <c r="S4537">
        <v>10</v>
      </c>
      <c r="T4537" t="str">
        <f ca="1">PROPER(TRIM(Table1[[#This Row],[Campaign Status]]))</f>
        <v>Active</v>
      </c>
      <c r="V4537" s="1">
        <f t="shared" si="210"/>
        <v>132</v>
      </c>
      <c r="W4537" t="str">
        <f t="shared" ca="1" si="211"/>
        <v>North</v>
      </c>
      <c r="X4537" s="6">
        <f t="shared" si="212"/>
        <v>4358.7439999999997</v>
      </c>
    </row>
    <row r="4538" spans="1:24" x14ac:dyDescent="0.3">
      <c r="A4538" t="s">
        <v>5653</v>
      </c>
      <c r="B4538" t="str">
        <f ca="1">PROPER(TRIM(Table1[[#This Row],[Campaign Name]]))</f>
        <v>New Launch</v>
      </c>
      <c r="C4538" t="str">
        <f ca="1">PROPER(TRIM(Table1[[#This Row],[Campaign Type]]))</f>
        <v>Lead Gen</v>
      </c>
      <c r="D4538" t="str">
        <f ca="1">PROPER(TRIM(Table1[[#This Row],[Marketing Channel]]))</f>
        <v>Email</v>
      </c>
      <c r="E4538" t="s">
        <v>2294</v>
      </c>
      <c r="F4538" t="s">
        <v>249</v>
      </c>
      <c r="G4538" t="s">
        <v>11141</v>
      </c>
      <c r="H4538" t="s">
        <v>54</v>
      </c>
      <c r="I4538" t="s">
        <v>31</v>
      </c>
      <c r="J4538" t="s">
        <v>63</v>
      </c>
      <c r="K4538">
        <v>82647</v>
      </c>
      <c r="L4538">
        <v>6619</v>
      </c>
      <c r="M4538">
        <v>8.01</v>
      </c>
      <c r="N4538">
        <v>427</v>
      </c>
      <c r="O4538">
        <v>6.45</v>
      </c>
      <c r="P4538">
        <v>4021.4266195524165</v>
      </c>
      <c r="Q4538">
        <v>36097.03</v>
      </c>
      <c r="R4538" s="6">
        <v>797.61752270933107</v>
      </c>
      <c r="S4538">
        <v>426</v>
      </c>
      <c r="T4538" t="str">
        <f ca="1">PROPER(TRIM(Table1[[#This Row],[Campaign Status]]))</f>
        <v>Paused</v>
      </c>
      <c r="V4538" s="1">
        <f t="shared" si="210"/>
        <v>427</v>
      </c>
      <c r="W4538" t="str">
        <f t="shared" ca="1" si="211"/>
        <v>west</v>
      </c>
      <c r="X4538" s="6">
        <f t="shared" si="212"/>
        <v>607.3265546239943</v>
      </c>
    </row>
    <row r="4539" spans="1:24" x14ac:dyDescent="0.3">
      <c r="A4539" t="s">
        <v>5654</v>
      </c>
      <c r="B4539" t="str">
        <f ca="1">PROPER(TRIM(Table1[[#This Row],[Campaign Name]]))</f>
        <v>New Launch</v>
      </c>
      <c r="C4539" t="str">
        <f ca="1">PROPER(TRIM(Table1[[#This Row],[Campaign Type]]))</f>
        <v>Awareness</v>
      </c>
      <c r="D4539" t="str">
        <f ca="1">PROPER(TRIM(Table1[[#This Row],[Marketing Channel]]))</f>
        <v>Google Ads</v>
      </c>
      <c r="E4539" t="s">
        <v>1685</v>
      </c>
      <c r="F4539" t="s">
        <v>645</v>
      </c>
      <c r="G4539" t="s">
        <v>29</v>
      </c>
      <c r="H4539" t="s">
        <v>61</v>
      </c>
      <c r="I4539" t="s">
        <v>31</v>
      </c>
      <c r="J4539" t="s">
        <v>25</v>
      </c>
      <c r="K4539">
        <v>128215</v>
      </c>
      <c r="L4539">
        <v>9502</v>
      </c>
      <c r="M4539">
        <v>7.41</v>
      </c>
      <c r="N4539">
        <v>48</v>
      </c>
      <c r="O4539">
        <v>0.51</v>
      </c>
      <c r="P4539">
        <v>250</v>
      </c>
      <c r="Q4539">
        <v>16040.61</v>
      </c>
      <c r="R4539" s="6">
        <v>6316.2440000000006</v>
      </c>
      <c r="S4539">
        <v>25</v>
      </c>
      <c r="T4539" t="str">
        <f ca="1">PROPER(TRIM(Table1[[#This Row],[Campaign Status]]))</f>
        <v>Completed</v>
      </c>
      <c r="V4539" s="1">
        <f t="shared" si="210"/>
        <v>48</v>
      </c>
      <c r="W4539" t="str">
        <f t="shared" ca="1" si="211"/>
        <v>North</v>
      </c>
      <c r="X4539" s="6">
        <f t="shared" si="212"/>
        <v>797.61752270933107</v>
      </c>
    </row>
    <row r="4540" spans="1:24" x14ac:dyDescent="0.3">
      <c r="A4540" t="s">
        <v>5655</v>
      </c>
      <c r="B4540" t="str">
        <f ca="1">PROPER(TRIM(Table1[[#This Row],[Campaign Name]]))</f>
        <v>Mega Discount</v>
      </c>
      <c r="C4540" t="str">
        <f ca="1">PROPER(TRIM(Table1[[#This Row],[Campaign Type]]))</f>
        <v>Lead Gen</v>
      </c>
      <c r="D4540" t="str">
        <f ca="1">PROPER(TRIM(Table1[[#This Row],[Marketing Channel]]))</f>
        <v>Meta Ads</v>
      </c>
      <c r="E4540" t="s">
        <v>1200</v>
      </c>
      <c r="F4540" t="s">
        <v>300</v>
      </c>
      <c r="G4540" t="s">
        <v>11141</v>
      </c>
      <c r="H4540" t="s">
        <v>54</v>
      </c>
      <c r="I4540" t="s">
        <v>31</v>
      </c>
      <c r="J4540" t="s">
        <v>63</v>
      </c>
      <c r="K4540">
        <v>137112</v>
      </c>
      <c r="L4540">
        <v>20083</v>
      </c>
      <c r="M4540">
        <v>14.65</v>
      </c>
      <c r="N4540">
        <v>3826</v>
      </c>
      <c r="O4540">
        <v>19.05</v>
      </c>
      <c r="P4540">
        <v>3817.8497265160554</v>
      </c>
      <c r="Q4540">
        <v>15243.72</v>
      </c>
      <c r="R4540" s="6">
        <v>299.27501321301401</v>
      </c>
      <c r="S4540">
        <v>1534</v>
      </c>
      <c r="T4540" t="str">
        <f ca="1">PROPER(TRIM(Table1[[#This Row],[Campaign Status]]))</f>
        <v>Completed</v>
      </c>
      <c r="V4540" s="1">
        <f t="shared" si="210"/>
        <v>3826</v>
      </c>
      <c r="W4540" t="str">
        <f t="shared" ca="1" si="211"/>
        <v>west</v>
      </c>
      <c r="X4540" s="6">
        <f t="shared" si="212"/>
        <v>6316.2440000000006</v>
      </c>
    </row>
    <row r="4541" spans="1:24" x14ac:dyDescent="0.3">
      <c r="A4541" t="s">
        <v>5656</v>
      </c>
      <c r="B4541" t="str">
        <f ca="1">PROPER(TRIM(Table1[[#This Row],[Campaign Name]]))</f>
        <v>Festive Offer</v>
      </c>
      <c r="C4541" t="str">
        <f ca="1">PROPER(TRIM(Table1[[#This Row],[Campaign Type]]))</f>
        <v>Awareness</v>
      </c>
      <c r="D4541" t="str">
        <f ca="1">PROPER(TRIM(Table1[[#This Row],[Marketing Channel]]))</f>
        <v>Meta Ads</v>
      </c>
      <c r="E4541" t="s">
        <v>1909</v>
      </c>
      <c r="F4541" t="s">
        <v>564</v>
      </c>
      <c r="G4541" t="s">
        <v>29</v>
      </c>
      <c r="H4541" t="s">
        <v>61</v>
      </c>
      <c r="I4541" t="s">
        <v>62</v>
      </c>
      <c r="J4541" t="s">
        <v>25</v>
      </c>
      <c r="K4541">
        <v>52472</v>
      </c>
      <c r="L4541">
        <v>4340</v>
      </c>
      <c r="M4541">
        <v>8.27</v>
      </c>
      <c r="N4541">
        <v>1280</v>
      </c>
      <c r="O4541">
        <v>29.49</v>
      </c>
      <c r="P4541">
        <v>13140.54</v>
      </c>
      <c r="Q4541">
        <v>4061.6</v>
      </c>
      <c r="R4541" s="6">
        <v>-69.091072360800993</v>
      </c>
      <c r="S4541">
        <v>424</v>
      </c>
      <c r="T4541" t="str">
        <f ca="1">PROPER(TRIM(Table1[[#This Row],[Campaign Status]]))</f>
        <v>Active</v>
      </c>
      <c r="V4541" s="1">
        <f t="shared" si="210"/>
        <v>1280</v>
      </c>
      <c r="W4541" t="str">
        <f t="shared" ca="1" si="211"/>
        <v>North</v>
      </c>
      <c r="X4541" s="6">
        <f t="shared" si="212"/>
        <v>299.27501321301401</v>
      </c>
    </row>
    <row r="4542" spans="1:24" x14ac:dyDescent="0.3">
      <c r="A4542" t="s">
        <v>5657</v>
      </c>
      <c r="B4542" t="str">
        <f ca="1">PROPER(TRIM(Table1[[#This Row],[Campaign Name]]))</f>
        <v>Mega Discount</v>
      </c>
      <c r="C4542" t="str">
        <f ca="1">PROPER(TRIM(Table1[[#This Row],[Campaign Type]]))</f>
        <v>Sales</v>
      </c>
      <c r="D4542" t="str">
        <f ca="1">PROPER(TRIM(Table1[[#This Row],[Marketing Channel]]))</f>
        <v>Google Ads</v>
      </c>
      <c r="E4542" t="s">
        <v>1174</v>
      </c>
      <c r="F4542" t="s">
        <v>734</v>
      </c>
      <c r="G4542" t="s">
        <v>41</v>
      </c>
      <c r="H4542" t="s">
        <v>11140</v>
      </c>
      <c r="I4542" t="s">
        <v>68</v>
      </c>
      <c r="J4542" t="s">
        <v>63</v>
      </c>
      <c r="K4542">
        <v>27526</v>
      </c>
      <c r="L4542">
        <v>3004</v>
      </c>
      <c r="M4542">
        <v>10.91</v>
      </c>
      <c r="N4542">
        <v>437</v>
      </c>
      <c r="O4542">
        <v>14.55</v>
      </c>
      <c r="P4542">
        <v>250</v>
      </c>
      <c r="Q4542">
        <v>9573.19</v>
      </c>
      <c r="R4542" s="6">
        <v>3729.2760000000003</v>
      </c>
      <c r="S4542">
        <v>51</v>
      </c>
      <c r="T4542" t="str">
        <f ca="1">PROPER(TRIM(Table1[[#This Row],[Campaign Status]]))</f>
        <v>Completed</v>
      </c>
      <c r="V4542" s="1">
        <f t="shared" si="210"/>
        <v>437</v>
      </c>
      <c r="W4542" t="str">
        <f t="shared" ca="1" si="211"/>
        <v>East</v>
      </c>
      <c r="X4542" s="6">
        <f t="shared" si="212"/>
        <v>-69.091072360800993</v>
      </c>
    </row>
    <row r="4543" spans="1:24" x14ac:dyDescent="0.3">
      <c r="A4543" t="s">
        <v>5658</v>
      </c>
      <c r="B4543" t="str">
        <f ca="1">PROPER(TRIM(Table1[[#This Row],[Campaign Name]]))</f>
        <v>Flash Sale</v>
      </c>
      <c r="C4543" t="str">
        <f ca="1">PROPER(TRIM(Table1[[#This Row],[Campaign Type]]))</f>
        <v>Sales</v>
      </c>
      <c r="D4543" t="str">
        <f ca="1">PROPER(TRIM(Table1[[#This Row],[Marketing Channel]]))</f>
        <v>Youtube</v>
      </c>
      <c r="E4543" t="s">
        <v>1130</v>
      </c>
      <c r="F4543" t="s">
        <v>249</v>
      </c>
      <c r="G4543" t="s">
        <v>46</v>
      </c>
      <c r="H4543" t="s">
        <v>30</v>
      </c>
      <c r="I4543" t="s">
        <v>62</v>
      </c>
      <c r="J4543" t="s">
        <v>25</v>
      </c>
      <c r="K4543">
        <v>35784</v>
      </c>
      <c r="L4543">
        <v>4375</v>
      </c>
      <c r="M4543">
        <v>12.23</v>
      </c>
      <c r="N4543">
        <v>1175</v>
      </c>
      <c r="O4543">
        <v>26.86</v>
      </c>
      <c r="P4543">
        <v>250</v>
      </c>
      <c r="Q4543">
        <v>24150.58</v>
      </c>
      <c r="R4543" s="6">
        <v>9560.232</v>
      </c>
      <c r="S4543">
        <v>857</v>
      </c>
      <c r="T4543" t="str">
        <f ca="1">PROPER(TRIM(Table1[[#This Row],[Campaign Status]]))</f>
        <v>Active</v>
      </c>
      <c r="V4543" s="1">
        <f t="shared" si="210"/>
        <v>1175</v>
      </c>
      <c r="W4543" t="str">
        <f t="shared" ca="1" si="211"/>
        <v>South</v>
      </c>
      <c r="X4543" s="6">
        <f t="shared" si="212"/>
        <v>3729.2760000000003</v>
      </c>
    </row>
    <row r="4544" spans="1:24" x14ac:dyDescent="0.3">
      <c r="A4544" t="s">
        <v>5659</v>
      </c>
      <c r="B4544" t="str">
        <f ca="1">PROPER(TRIM(Table1[[#This Row],[Campaign Name]]))</f>
        <v>Festive Offer</v>
      </c>
      <c r="C4544" t="str">
        <f ca="1">PROPER(TRIM(Table1[[#This Row],[Campaign Type]]))</f>
        <v>Awareness</v>
      </c>
      <c r="D4544" t="str">
        <f ca="1">PROPER(TRIM(Table1[[#This Row],[Marketing Channel]]))</f>
        <v>Youtube</v>
      </c>
      <c r="E4544" t="s">
        <v>563</v>
      </c>
      <c r="F4544" t="s">
        <v>235</v>
      </c>
      <c r="G4544" t="s">
        <v>29</v>
      </c>
      <c r="H4544" t="s">
        <v>67</v>
      </c>
      <c r="I4544" t="s">
        <v>62</v>
      </c>
      <c r="J4544" t="s">
        <v>63</v>
      </c>
      <c r="K4544">
        <v>143608</v>
      </c>
      <c r="L4544">
        <v>7290</v>
      </c>
      <c r="M4544">
        <v>5.08</v>
      </c>
      <c r="N4544">
        <v>1716</v>
      </c>
      <c r="O4544">
        <v>23.54</v>
      </c>
      <c r="P4544">
        <v>1833.78</v>
      </c>
      <c r="Q4544">
        <v>26565.95</v>
      </c>
      <c r="R4544" s="6">
        <v>1348.6988624589646</v>
      </c>
      <c r="S4544">
        <v>374</v>
      </c>
      <c r="T4544" t="str">
        <f ca="1">PROPER(TRIM(Table1[[#This Row],[Campaign Status]]))</f>
        <v>Completed</v>
      </c>
      <c r="V4544" s="1">
        <f t="shared" si="210"/>
        <v>1716</v>
      </c>
      <c r="W4544" t="str">
        <f t="shared" ca="1" si="211"/>
        <v>North</v>
      </c>
      <c r="X4544" s="6">
        <f t="shared" si="212"/>
        <v>9560.232</v>
      </c>
    </row>
    <row r="4545" spans="1:24" x14ac:dyDescent="0.3">
      <c r="A4545" t="s">
        <v>5660</v>
      </c>
      <c r="B4545" t="str">
        <f ca="1">PROPER(TRIM(Table1[[#This Row],[Campaign Name]]))</f>
        <v>Summer Sale</v>
      </c>
      <c r="C4545" t="str">
        <f ca="1">PROPER(TRIM(Table1[[#This Row],[Campaign Type]]))</f>
        <v>Retargeting</v>
      </c>
      <c r="D4545" t="str">
        <f ca="1">PROPER(TRIM(Table1[[#This Row],[Marketing Channel]]))</f>
        <v>Meta Ads</v>
      </c>
      <c r="E4545" t="s">
        <v>136</v>
      </c>
      <c r="F4545" t="s">
        <v>49</v>
      </c>
      <c r="G4545" t="s">
        <v>29</v>
      </c>
      <c r="H4545" t="s">
        <v>67</v>
      </c>
      <c r="I4545" t="s">
        <v>31</v>
      </c>
      <c r="J4545" t="s">
        <v>32</v>
      </c>
      <c r="K4545">
        <v>72202</v>
      </c>
      <c r="L4545">
        <v>6735</v>
      </c>
      <c r="M4545">
        <v>9.33</v>
      </c>
      <c r="N4545">
        <v>1471</v>
      </c>
      <c r="O4545">
        <v>21.84</v>
      </c>
      <c r="P4545">
        <v>3817.8497265160554</v>
      </c>
      <c r="Q4545">
        <v>2069.6</v>
      </c>
      <c r="R4545" s="6">
        <v>-45.791475614505266</v>
      </c>
      <c r="S4545">
        <v>395</v>
      </c>
      <c r="T4545" t="str">
        <f ca="1">PROPER(TRIM(Table1[[#This Row],[Campaign Status]]))</f>
        <v>Completed</v>
      </c>
      <c r="V4545" s="1">
        <f t="shared" si="210"/>
        <v>1471</v>
      </c>
      <c r="W4545" t="str">
        <f t="shared" ca="1" si="211"/>
        <v>North</v>
      </c>
      <c r="X4545" s="6">
        <f t="shared" si="212"/>
        <v>1348.6988624589646</v>
      </c>
    </row>
    <row r="4546" spans="1:24" x14ac:dyDescent="0.3">
      <c r="A4546" t="s">
        <v>5661</v>
      </c>
      <c r="B4546" t="str">
        <f ca="1">PROPER(TRIM(Table1[[#This Row],[Campaign Name]]))</f>
        <v>Festive Offer</v>
      </c>
      <c r="C4546" t="str">
        <f ca="1">PROPER(TRIM(Table1[[#This Row],[Campaign Type]]))</f>
        <v>Lead Gen</v>
      </c>
      <c r="D4546" t="str">
        <f ca="1">PROPER(TRIM(Table1[[#This Row],[Marketing Channel]]))</f>
        <v>Meta Ads</v>
      </c>
      <c r="E4546" t="s">
        <v>589</v>
      </c>
      <c r="F4546" t="s">
        <v>645</v>
      </c>
      <c r="G4546" t="s">
        <v>29</v>
      </c>
      <c r="H4546" t="s">
        <v>99</v>
      </c>
      <c r="I4546" t="s">
        <v>24</v>
      </c>
      <c r="J4546" t="s">
        <v>32</v>
      </c>
      <c r="K4546">
        <v>58750</v>
      </c>
      <c r="L4546">
        <v>3489</v>
      </c>
      <c r="M4546">
        <v>5.94</v>
      </c>
      <c r="N4546">
        <v>765</v>
      </c>
      <c r="O4546">
        <v>21.93</v>
      </c>
      <c r="P4546">
        <v>250</v>
      </c>
      <c r="Q4546">
        <v>35988.25</v>
      </c>
      <c r="R4546" s="6">
        <v>14295.300000000001</v>
      </c>
      <c r="S4546">
        <v>564</v>
      </c>
      <c r="T4546" t="str">
        <f ca="1">PROPER(TRIM(Table1[[#This Row],[Campaign Status]]))</f>
        <v>Completed</v>
      </c>
      <c r="V4546" s="1">
        <f t="shared" ref="V4546:V4609" si="213">IF(N4546="",ROUND(L4546*O4546/100,0),N4546)</f>
        <v>765</v>
      </c>
      <c r="W4546" t="str">
        <f t="shared" ca="1" si="211"/>
        <v>North</v>
      </c>
      <c r="X4546" s="6">
        <f t="shared" si="212"/>
        <v>-45.791475614505266</v>
      </c>
    </row>
    <row r="4547" spans="1:24" x14ac:dyDescent="0.3">
      <c r="A4547" t="s">
        <v>5662</v>
      </c>
      <c r="B4547" t="str">
        <f ca="1">PROPER(TRIM(Table1[[#This Row],[Campaign Name]]))</f>
        <v>Summer Sale</v>
      </c>
      <c r="C4547" t="str">
        <f ca="1">PROPER(TRIM(Table1[[#This Row],[Campaign Type]]))</f>
        <v>Retargeting</v>
      </c>
      <c r="D4547" t="str">
        <f ca="1">PROPER(TRIM(Table1[[#This Row],[Marketing Channel]]))</f>
        <v>Email</v>
      </c>
      <c r="E4547" t="s">
        <v>240</v>
      </c>
      <c r="F4547" t="s">
        <v>1042</v>
      </c>
      <c r="G4547" t="s">
        <v>41</v>
      </c>
      <c r="H4547" t="s">
        <v>11140</v>
      </c>
      <c r="I4547" t="s">
        <v>24</v>
      </c>
      <c r="J4547" t="s">
        <v>25</v>
      </c>
      <c r="K4547">
        <v>55669</v>
      </c>
      <c r="L4547">
        <v>5248</v>
      </c>
      <c r="M4547">
        <v>9.43</v>
      </c>
      <c r="N4547">
        <v>674</v>
      </c>
      <c r="O4547">
        <v>12.84</v>
      </c>
      <c r="P4547">
        <v>4021.4266195524165</v>
      </c>
      <c r="Q4547">
        <v>35536.699999999997</v>
      </c>
      <c r="R4547" s="6">
        <v>783.68391026255301</v>
      </c>
      <c r="S4547">
        <v>150</v>
      </c>
      <c r="T4547" t="str">
        <f ca="1">PROPER(TRIM(Table1[[#This Row],[Campaign Status]]))</f>
        <v>Completed</v>
      </c>
      <c r="V4547" s="1">
        <f t="shared" si="213"/>
        <v>674</v>
      </c>
      <c r="W4547" t="str">
        <f t="shared" ref="W4547:W4610" ca="1" si="214">IF(OR(D4547="Delhi",D4547="lucknow",D4547="jaipur"),"North",IF(OR(D4547="Bengaluru",D4547="chennai"),"South",IF(D4547="Kolkata","East",IF(OR(D4547="Mumbai",D4547="Pune",D4547="Ahmedabad"),"west","unknown"))))</f>
        <v>East</v>
      </c>
      <c r="X4547" s="6">
        <f t="shared" si="212"/>
        <v>14295.300000000001</v>
      </c>
    </row>
    <row r="4548" spans="1:24" x14ac:dyDescent="0.3">
      <c r="A4548" t="s">
        <v>5663</v>
      </c>
      <c r="B4548" t="str">
        <f ca="1">PROPER(TRIM(Table1[[#This Row],[Campaign Name]]))</f>
        <v>New Launch</v>
      </c>
      <c r="C4548" t="str">
        <f ca="1">PROPER(TRIM(Table1[[#This Row],[Campaign Type]]))</f>
        <v>Retargeting</v>
      </c>
      <c r="D4548" t="str">
        <f ca="1">PROPER(TRIM(Table1[[#This Row],[Marketing Channel]]))</f>
        <v>Linkedin</v>
      </c>
      <c r="E4548" t="s">
        <v>758</v>
      </c>
      <c r="F4548" t="s">
        <v>590</v>
      </c>
      <c r="G4548" t="s">
        <v>11141</v>
      </c>
      <c r="H4548" t="s">
        <v>36</v>
      </c>
      <c r="I4548" t="s">
        <v>31</v>
      </c>
      <c r="J4548" t="s">
        <v>32</v>
      </c>
      <c r="K4548">
        <v>84050</v>
      </c>
      <c r="L4548">
        <v>6617</v>
      </c>
      <c r="M4548">
        <v>7.87</v>
      </c>
      <c r="N4548">
        <v>1207</v>
      </c>
      <c r="O4548">
        <v>18.239999999999998</v>
      </c>
      <c r="P4548">
        <v>250</v>
      </c>
      <c r="Q4548">
        <v>44271.14</v>
      </c>
      <c r="R4548" s="6">
        <v>17608.456000000002</v>
      </c>
      <c r="S4548">
        <v>486</v>
      </c>
      <c r="T4548" t="str">
        <f ca="1">PROPER(TRIM(Table1[[#This Row],[Campaign Status]]))</f>
        <v>Active</v>
      </c>
      <c r="V4548" s="1">
        <f t="shared" si="213"/>
        <v>1207</v>
      </c>
      <c r="W4548" t="str">
        <f t="shared" ca="1" si="214"/>
        <v>west</v>
      </c>
      <c r="X4548" s="6">
        <f t="shared" ref="X4548:X4611" si="215">R4547*1</f>
        <v>783.68391026255301</v>
      </c>
    </row>
    <row r="4549" spans="1:24" x14ac:dyDescent="0.3">
      <c r="A4549" t="s">
        <v>5664</v>
      </c>
      <c r="B4549" t="str">
        <f ca="1">PROPER(TRIM(Table1[[#This Row],[Campaign Name]]))</f>
        <v>Summer Sale</v>
      </c>
      <c r="C4549" t="str">
        <f ca="1">PROPER(TRIM(Table1[[#This Row],[Campaign Type]]))</f>
        <v>Retargeting</v>
      </c>
      <c r="D4549" t="str">
        <f ca="1">PROPER(TRIM(Table1[[#This Row],[Marketing Channel]]))</f>
        <v>Linkedin</v>
      </c>
      <c r="E4549" t="s">
        <v>477</v>
      </c>
      <c r="F4549" t="s">
        <v>649</v>
      </c>
      <c r="G4549" t="s">
        <v>11141</v>
      </c>
      <c r="H4549" t="s">
        <v>36</v>
      </c>
      <c r="I4549" t="s">
        <v>68</v>
      </c>
      <c r="J4549" t="s">
        <v>32</v>
      </c>
      <c r="K4549">
        <v>113203</v>
      </c>
      <c r="L4549">
        <v>14643</v>
      </c>
      <c r="M4549">
        <v>12.94</v>
      </c>
      <c r="N4549">
        <v>210</v>
      </c>
      <c r="O4549">
        <v>1.43</v>
      </c>
      <c r="P4549">
        <v>250</v>
      </c>
      <c r="Q4549">
        <v>15410.4</v>
      </c>
      <c r="R4549" s="6">
        <v>6064.16</v>
      </c>
      <c r="S4549">
        <v>70</v>
      </c>
      <c r="T4549" t="str">
        <f ca="1">PROPER(TRIM(Table1[[#This Row],[Campaign Status]]))</f>
        <v>Completed</v>
      </c>
      <c r="V4549" s="1">
        <f t="shared" si="213"/>
        <v>210</v>
      </c>
      <c r="W4549" t="str">
        <f t="shared" ca="1" si="214"/>
        <v>west</v>
      </c>
      <c r="X4549" s="6">
        <f t="shared" si="215"/>
        <v>17608.456000000002</v>
      </c>
    </row>
    <row r="4550" spans="1:24" x14ac:dyDescent="0.3">
      <c r="A4550" t="s">
        <v>5665</v>
      </c>
      <c r="B4550" t="str">
        <f ca="1">PROPER(TRIM(Table1[[#This Row],[Campaign Name]]))</f>
        <v>Summer Sale</v>
      </c>
      <c r="C4550" t="str">
        <f ca="1">PROPER(TRIM(Table1[[#This Row],[Campaign Type]]))</f>
        <v>Retargeting</v>
      </c>
      <c r="D4550" t="str">
        <f ca="1">PROPER(TRIM(Table1[[#This Row],[Marketing Channel]]))</f>
        <v>Google Ads</v>
      </c>
      <c r="E4550" t="s">
        <v>1789</v>
      </c>
      <c r="F4550" t="s">
        <v>965</v>
      </c>
      <c r="G4550" t="s">
        <v>41</v>
      </c>
      <c r="H4550" t="s">
        <v>11140</v>
      </c>
      <c r="I4550" t="s">
        <v>62</v>
      </c>
      <c r="J4550" t="s">
        <v>63</v>
      </c>
      <c r="K4550">
        <v>42325</v>
      </c>
      <c r="L4550">
        <v>6183</v>
      </c>
      <c r="M4550">
        <v>14.61</v>
      </c>
      <c r="N4550">
        <v>1277</v>
      </c>
      <c r="O4550">
        <v>20.65</v>
      </c>
      <c r="P4550">
        <v>7429.47</v>
      </c>
      <c r="Q4550">
        <v>42320.41</v>
      </c>
      <c r="R4550" s="6">
        <v>469.62892373211008</v>
      </c>
      <c r="S4550">
        <v>461</v>
      </c>
      <c r="T4550" t="str">
        <f ca="1">PROPER(TRIM(Table1[[#This Row],[Campaign Status]]))</f>
        <v>Completed</v>
      </c>
      <c r="V4550" s="1">
        <f t="shared" si="213"/>
        <v>1277</v>
      </c>
      <c r="W4550" t="str">
        <f t="shared" ca="1" si="214"/>
        <v>East</v>
      </c>
      <c r="X4550" s="6">
        <f t="shared" si="215"/>
        <v>6064.16</v>
      </c>
    </row>
    <row r="4551" spans="1:24" x14ac:dyDescent="0.3">
      <c r="A4551" t="s">
        <v>5666</v>
      </c>
      <c r="B4551" t="str">
        <f ca="1">PROPER(TRIM(Table1[[#This Row],[Campaign Name]]))</f>
        <v>Flash Sale</v>
      </c>
      <c r="C4551" t="str">
        <f ca="1">PROPER(TRIM(Table1[[#This Row],[Campaign Type]]))</f>
        <v>Retargeting</v>
      </c>
      <c r="D4551" t="str">
        <f ca="1">PROPER(TRIM(Table1[[#This Row],[Marketing Channel]]))</f>
        <v>Google Ads</v>
      </c>
      <c r="E4551" t="s">
        <v>891</v>
      </c>
      <c r="F4551" t="s">
        <v>181</v>
      </c>
      <c r="G4551" t="s">
        <v>46</v>
      </c>
      <c r="H4551" t="s">
        <v>42</v>
      </c>
      <c r="I4551" t="s">
        <v>24</v>
      </c>
      <c r="J4551" t="s">
        <v>32</v>
      </c>
      <c r="K4551">
        <v>145565</v>
      </c>
      <c r="L4551">
        <v>14822</v>
      </c>
      <c r="M4551">
        <v>10.18</v>
      </c>
      <c r="N4551">
        <v>977</v>
      </c>
      <c r="O4551">
        <v>6.59</v>
      </c>
      <c r="P4551">
        <v>3988.1535696969677</v>
      </c>
      <c r="Q4551">
        <v>47808.09</v>
      </c>
      <c r="R4551" s="6">
        <v>1098.7524844393745</v>
      </c>
      <c r="S4551">
        <v>576</v>
      </c>
      <c r="T4551" t="str">
        <f ca="1">PROPER(TRIM(Table1[[#This Row],[Campaign Status]]))</f>
        <v>Active</v>
      </c>
      <c r="V4551" s="1">
        <f t="shared" si="213"/>
        <v>977</v>
      </c>
      <c r="W4551" t="str">
        <f t="shared" ca="1" si="214"/>
        <v>South</v>
      </c>
      <c r="X4551" s="6">
        <f t="shared" si="215"/>
        <v>469.62892373211008</v>
      </c>
    </row>
    <row r="4552" spans="1:24" x14ac:dyDescent="0.3">
      <c r="A4552" t="s">
        <v>5667</v>
      </c>
      <c r="B4552" t="str">
        <f ca="1">PROPER(TRIM(Table1[[#This Row],[Campaign Name]]))</f>
        <v>Summer Sale</v>
      </c>
      <c r="C4552" t="str">
        <f ca="1">PROPER(TRIM(Table1[[#This Row],[Campaign Type]]))</f>
        <v>Retargeting</v>
      </c>
      <c r="D4552" t="str">
        <f ca="1">PROPER(TRIM(Table1[[#This Row],[Marketing Channel]]))</f>
        <v>Google Ads</v>
      </c>
      <c r="E4552" t="s">
        <v>521</v>
      </c>
      <c r="F4552" t="s">
        <v>936</v>
      </c>
      <c r="G4552" t="s">
        <v>29</v>
      </c>
      <c r="H4552" t="s">
        <v>99</v>
      </c>
      <c r="I4552" t="s">
        <v>24</v>
      </c>
      <c r="J4552" t="s">
        <v>63</v>
      </c>
      <c r="K4552">
        <v>177312</v>
      </c>
      <c r="L4552">
        <v>19196</v>
      </c>
      <c r="M4552">
        <v>10.83</v>
      </c>
      <c r="N4552">
        <v>288</v>
      </c>
      <c r="O4552">
        <v>1.5</v>
      </c>
      <c r="P4552">
        <v>250</v>
      </c>
      <c r="Q4552">
        <v>33515.79</v>
      </c>
      <c r="R4552" s="6">
        <v>13306.316000000001</v>
      </c>
      <c r="S4552">
        <v>71</v>
      </c>
      <c r="T4552" t="str">
        <f ca="1">PROPER(TRIM(Table1[[#This Row],[Campaign Status]]))</f>
        <v>Paused</v>
      </c>
      <c r="V4552" s="1">
        <f t="shared" si="213"/>
        <v>288</v>
      </c>
      <c r="W4552" t="str">
        <f t="shared" ca="1" si="214"/>
        <v>North</v>
      </c>
      <c r="X4552" s="6">
        <f t="shared" si="215"/>
        <v>1098.7524844393745</v>
      </c>
    </row>
    <row r="4553" spans="1:24" x14ac:dyDescent="0.3">
      <c r="A4553" t="s">
        <v>5668</v>
      </c>
      <c r="B4553" t="str">
        <f ca="1">PROPER(TRIM(Table1[[#This Row],[Campaign Name]]))</f>
        <v>Summer Sale</v>
      </c>
      <c r="C4553" t="str">
        <f ca="1">PROPER(TRIM(Table1[[#This Row],[Campaign Type]]))</f>
        <v>Lead Gen</v>
      </c>
      <c r="D4553" t="str">
        <f ca="1">PROPER(TRIM(Table1[[#This Row],[Marketing Channel]]))</f>
        <v>Meta Ads</v>
      </c>
      <c r="E4553" t="s">
        <v>1120</v>
      </c>
      <c r="F4553" t="s">
        <v>839</v>
      </c>
      <c r="G4553" t="s">
        <v>41</v>
      </c>
      <c r="H4553" t="s">
        <v>11140</v>
      </c>
      <c r="I4553" t="s">
        <v>24</v>
      </c>
      <c r="J4553" t="s">
        <v>25</v>
      </c>
      <c r="K4553">
        <v>95263</v>
      </c>
      <c r="L4553">
        <v>4269</v>
      </c>
      <c r="M4553">
        <v>4.4800000000000004</v>
      </c>
      <c r="N4553">
        <v>784</v>
      </c>
      <c r="O4553">
        <v>18.36</v>
      </c>
      <c r="P4553">
        <v>3817.8497265160554</v>
      </c>
      <c r="Q4553">
        <v>25091.93</v>
      </c>
      <c r="R4553" s="6">
        <v>557.22675844807065</v>
      </c>
      <c r="S4553">
        <v>645</v>
      </c>
      <c r="T4553" t="str">
        <f ca="1">PROPER(TRIM(Table1[[#This Row],[Campaign Status]]))</f>
        <v>Active</v>
      </c>
      <c r="V4553" s="1">
        <f t="shared" si="213"/>
        <v>784</v>
      </c>
      <c r="W4553" t="str">
        <f t="shared" ca="1" si="214"/>
        <v>East</v>
      </c>
      <c r="X4553" s="6">
        <f t="shared" si="215"/>
        <v>13306.316000000001</v>
      </c>
    </row>
    <row r="4554" spans="1:24" x14ac:dyDescent="0.3">
      <c r="A4554" t="s">
        <v>5669</v>
      </c>
      <c r="B4554" t="str">
        <f ca="1">PROPER(TRIM(Table1[[#This Row],[Campaign Name]]))</f>
        <v>Festive Offer</v>
      </c>
      <c r="C4554" t="str">
        <f ca="1">PROPER(TRIM(Table1[[#This Row],[Campaign Type]]))</f>
        <v>Awareness</v>
      </c>
      <c r="D4554" t="str">
        <f ca="1">PROPER(TRIM(Table1[[#This Row],[Marketing Channel]]))</f>
        <v>Email</v>
      </c>
      <c r="E4554" t="s">
        <v>390</v>
      </c>
      <c r="F4554" t="s">
        <v>620</v>
      </c>
      <c r="G4554" t="s">
        <v>11141</v>
      </c>
      <c r="H4554" t="s">
        <v>23</v>
      </c>
      <c r="I4554" t="s">
        <v>62</v>
      </c>
      <c r="J4554" t="s">
        <v>25</v>
      </c>
      <c r="K4554">
        <v>40845</v>
      </c>
      <c r="L4554">
        <v>2678</v>
      </c>
      <c r="M4554">
        <v>6.56</v>
      </c>
      <c r="N4554">
        <v>137</v>
      </c>
      <c r="O4554">
        <v>5.12</v>
      </c>
      <c r="P4554">
        <v>4021.4266195524165</v>
      </c>
      <c r="Q4554">
        <v>37994.620000000003</v>
      </c>
      <c r="R4554" s="6">
        <v>844.80450831224641</v>
      </c>
      <c r="S4554">
        <v>28</v>
      </c>
      <c r="T4554" t="str">
        <f ca="1">PROPER(TRIM(Table1[[#This Row],[Campaign Status]]))</f>
        <v>Completed</v>
      </c>
      <c r="V4554" s="1">
        <f t="shared" si="213"/>
        <v>137</v>
      </c>
      <c r="W4554" t="str">
        <f t="shared" ca="1" si="214"/>
        <v>west</v>
      </c>
      <c r="X4554" s="6">
        <f t="shared" si="215"/>
        <v>557.22675844807065</v>
      </c>
    </row>
    <row r="4555" spans="1:24" x14ac:dyDescent="0.3">
      <c r="A4555" t="s">
        <v>5670</v>
      </c>
      <c r="B4555" t="str">
        <f ca="1">PROPER(TRIM(Table1[[#This Row],[Campaign Name]]))</f>
        <v>Festive Offer</v>
      </c>
      <c r="C4555" t="str">
        <f ca="1">PROPER(TRIM(Table1[[#This Row],[Campaign Type]]))</f>
        <v>Retargeting</v>
      </c>
      <c r="D4555" t="str">
        <f ca="1">PROPER(TRIM(Table1[[#This Row],[Marketing Channel]]))</f>
        <v>Meta Ads</v>
      </c>
      <c r="E4555" t="s">
        <v>1215</v>
      </c>
      <c r="F4555" t="s">
        <v>158</v>
      </c>
      <c r="G4555" t="s">
        <v>29</v>
      </c>
      <c r="H4555" t="s">
        <v>67</v>
      </c>
      <c r="I4555" t="s">
        <v>68</v>
      </c>
      <c r="J4555" t="s">
        <v>63</v>
      </c>
      <c r="K4555">
        <v>139076</v>
      </c>
      <c r="L4555">
        <v>12102</v>
      </c>
      <c r="M4555">
        <v>8.6999999999999993</v>
      </c>
      <c r="N4555">
        <v>3153</v>
      </c>
      <c r="O4555">
        <v>26.05</v>
      </c>
      <c r="P4555">
        <v>8606.25</v>
      </c>
      <c r="Q4555">
        <v>28818.26</v>
      </c>
      <c r="R4555" s="6">
        <v>234.85269426289031</v>
      </c>
      <c r="S4555">
        <v>320</v>
      </c>
      <c r="T4555" t="str">
        <f ca="1">PROPER(TRIM(Table1[[#This Row],[Campaign Status]]))</f>
        <v>Completed</v>
      </c>
      <c r="V4555" s="1">
        <f t="shared" si="213"/>
        <v>3153</v>
      </c>
      <c r="W4555" t="str">
        <f t="shared" ca="1" si="214"/>
        <v>North</v>
      </c>
      <c r="X4555" s="6">
        <f t="shared" si="215"/>
        <v>844.80450831224641</v>
      </c>
    </row>
    <row r="4556" spans="1:24" x14ac:dyDescent="0.3">
      <c r="A4556" t="s">
        <v>5671</v>
      </c>
      <c r="B4556" t="str">
        <f ca="1">PROPER(TRIM(Table1[[#This Row],[Campaign Name]]))</f>
        <v>Flash Sale</v>
      </c>
      <c r="C4556" t="str">
        <f ca="1">PROPER(TRIM(Table1[[#This Row],[Campaign Type]]))</f>
        <v>Lead Gen</v>
      </c>
      <c r="D4556" t="str">
        <f ca="1">PROPER(TRIM(Table1[[#This Row],[Marketing Channel]]))</f>
        <v>Linkedin</v>
      </c>
      <c r="E4556" t="s">
        <v>1265</v>
      </c>
      <c r="F4556" t="s">
        <v>936</v>
      </c>
      <c r="G4556" t="s">
        <v>46</v>
      </c>
      <c r="H4556" t="s">
        <v>42</v>
      </c>
      <c r="I4556" t="s">
        <v>62</v>
      </c>
      <c r="J4556" t="s">
        <v>25</v>
      </c>
      <c r="K4556">
        <v>112153</v>
      </c>
      <c r="L4556">
        <v>5486</v>
      </c>
      <c r="M4556">
        <v>4.8899999999999997</v>
      </c>
      <c r="N4556">
        <v>416</v>
      </c>
      <c r="O4556">
        <v>7.58</v>
      </c>
      <c r="P4556">
        <v>3830.4648972188602</v>
      </c>
      <c r="Q4556">
        <v>29151.49</v>
      </c>
      <c r="R4556" s="6">
        <v>661.04313137461918</v>
      </c>
      <c r="S4556">
        <v>126</v>
      </c>
      <c r="T4556" t="str">
        <f ca="1">PROPER(TRIM(Table1[[#This Row],[Campaign Status]]))</f>
        <v>Completed</v>
      </c>
      <c r="V4556" s="1">
        <f t="shared" si="213"/>
        <v>416</v>
      </c>
      <c r="W4556" t="str">
        <f t="shared" ca="1" si="214"/>
        <v>South</v>
      </c>
      <c r="X4556" s="6">
        <f t="shared" si="215"/>
        <v>234.85269426289031</v>
      </c>
    </row>
    <row r="4557" spans="1:24" x14ac:dyDescent="0.3">
      <c r="A4557" t="s">
        <v>5672</v>
      </c>
      <c r="B4557" t="str">
        <f ca="1">PROPER(TRIM(Table1[[#This Row],[Campaign Name]]))</f>
        <v>Summer Sale</v>
      </c>
      <c r="C4557" t="str">
        <f ca="1">PROPER(TRIM(Table1[[#This Row],[Campaign Type]]))</f>
        <v>Lead Gen</v>
      </c>
      <c r="D4557" t="str">
        <f ca="1">PROPER(TRIM(Table1[[#This Row],[Marketing Channel]]))</f>
        <v>Google Ads</v>
      </c>
      <c r="E4557" t="s">
        <v>1661</v>
      </c>
      <c r="F4557" t="s">
        <v>475</v>
      </c>
      <c r="G4557" t="s">
        <v>41</v>
      </c>
      <c r="H4557" t="s">
        <v>11140</v>
      </c>
      <c r="I4557" t="s">
        <v>31</v>
      </c>
      <c r="J4557" t="s">
        <v>32</v>
      </c>
      <c r="K4557">
        <v>188594</v>
      </c>
      <c r="L4557">
        <v>26160</v>
      </c>
      <c r="M4557">
        <v>13.87</v>
      </c>
      <c r="N4557">
        <v>5810</v>
      </c>
      <c r="O4557">
        <v>22.21</v>
      </c>
      <c r="P4557">
        <v>3988.1535696969677</v>
      </c>
      <c r="Q4557">
        <v>28143.21</v>
      </c>
      <c r="R4557" s="6">
        <v>605.67016811587848</v>
      </c>
      <c r="S4557">
        <v>5416</v>
      </c>
      <c r="T4557" t="str">
        <f ca="1">PROPER(TRIM(Table1[[#This Row],[Campaign Status]]))</f>
        <v>Paused</v>
      </c>
      <c r="V4557" s="1">
        <f t="shared" si="213"/>
        <v>5810</v>
      </c>
      <c r="W4557" t="str">
        <f t="shared" ca="1" si="214"/>
        <v>East</v>
      </c>
      <c r="X4557" s="6">
        <f t="shared" si="215"/>
        <v>661.04313137461918</v>
      </c>
    </row>
    <row r="4558" spans="1:24" x14ac:dyDescent="0.3">
      <c r="A4558" t="s">
        <v>5673</v>
      </c>
      <c r="B4558" t="str">
        <f ca="1">PROPER(TRIM(Table1[[#This Row],[Campaign Name]]))</f>
        <v>Summer Sale</v>
      </c>
      <c r="C4558" t="str">
        <f ca="1">PROPER(TRIM(Table1[[#This Row],[Campaign Type]]))</f>
        <v>Sales</v>
      </c>
      <c r="D4558" t="str">
        <f ca="1">PROPER(TRIM(Table1[[#This Row],[Marketing Channel]]))</f>
        <v>Email</v>
      </c>
      <c r="E4558" t="s">
        <v>132</v>
      </c>
      <c r="F4558" t="s">
        <v>294</v>
      </c>
      <c r="G4558" t="s">
        <v>29</v>
      </c>
      <c r="H4558" t="s">
        <v>99</v>
      </c>
      <c r="I4558" t="s">
        <v>24</v>
      </c>
      <c r="J4558" t="s">
        <v>63</v>
      </c>
      <c r="K4558">
        <v>136585</v>
      </c>
      <c r="L4558">
        <v>6245</v>
      </c>
      <c r="M4558">
        <v>4.57</v>
      </c>
      <c r="N4558">
        <v>1083</v>
      </c>
      <c r="O4558">
        <v>17.34</v>
      </c>
      <c r="P4558">
        <v>4021.4266195524165</v>
      </c>
      <c r="Q4558">
        <v>37651.949999999997</v>
      </c>
      <c r="R4558" s="6">
        <v>836.28340293302801</v>
      </c>
      <c r="S4558">
        <v>160</v>
      </c>
      <c r="T4558" t="str">
        <f ca="1">PROPER(TRIM(Table1[[#This Row],[Campaign Status]]))</f>
        <v>Active</v>
      </c>
      <c r="V4558" s="1">
        <f t="shared" si="213"/>
        <v>1083</v>
      </c>
      <c r="W4558" t="str">
        <f t="shared" ca="1" si="214"/>
        <v>North</v>
      </c>
      <c r="X4558" s="6">
        <f t="shared" si="215"/>
        <v>605.67016811587848</v>
      </c>
    </row>
    <row r="4559" spans="1:24" x14ac:dyDescent="0.3">
      <c r="A4559" t="s">
        <v>5674</v>
      </c>
      <c r="B4559" t="str">
        <f ca="1">PROPER(TRIM(Table1[[#This Row],[Campaign Name]]))</f>
        <v>Summer Sale</v>
      </c>
      <c r="C4559" t="str">
        <f ca="1">PROPER(TRIM(Table1[[#This Row],[Campaign Type]]))</f>
        <v>Awareness</v>
      </c>
      <c r="D4559" t="str">
        <f ca="1">PROPER(TRIM(Table1[[#This Row],[Marketing Channel]]))</f>
        <v>Google Ads</v>
      </c>
      <c r="E4559" t="s">
        <v>243</v>
      </c>
      <c r="F4559" t="s">
        <v>306</v>
      </c>
      <c r="G4559" t="s">
        <v>11141</v>
      </c>
      <c r="H4559" t="s">
        <v>54</v>
      </c>
      <c r="I4559" t="s">
        <v>31</v>
      </c>
      <c r="J4559" t="s">
        <v>25</v>
      </c>
      <c r="K4559">
        <v>109676</v>
      </c>
      <c r="L4559">
        <v>8147</v>
      </c>
      <c r="M4559">
        <v>7.43</v>
      </c>
      <c r="N4559">
        <v>943</v>
      </c>
      <c r="O4559">
        <v>11.57</v>
      </c>
      <c r="P4559">
        <v>3988.1535696969677</v>
      </c>
      <c r="Q4559">
        <v>24590.26</v>
      </c>
      <c r="R4559" s="6">
        <v>516.58257562705739</v>
      </c>
      <c r="S4559">
        <v>663</v>
      </c>
      <c r="T4559" t="str">
        <f ca="1">PROPER(TRIM(Table1[[#This Row],[Campaign Status]]))</f>
        <v>Completed</v>
      </c>
      <c r="V4559" s="1">
        <f t="shared" si="213"/>
        <v>943</v>
      </c>
      <c r="W4559" t="str">
        <f t="shared" ca="1" si="214"/>
        <v>west</v>
      </c>
      <c r="X4559" s="6">
        <f t="shared" si="215"/>
        <v>836.28340293302801</v>
      </c>
    </row>
    <row r="4560" spans="1:24" x14ac:dyDescent="0.3">
      <c r="A4560" t="s">
        <v>5675</v>
      </c>
      <c r="B4560" t="str">
        <f ca="1">PROPER(TRIM(Table1[[#This Row],[Campaign Name]]))</f>
        <v>Summer Sale</v>
      </c>
      <c r="C4560" t="str">
        <f ca="1">PROPER(TRIM(Table1[[#This Row],[Campaign Type]]))</f>
        <v>Awareness</v>
      </c>
      <c r="D4560" t="str">
        <f ca="1">PROPER(TRIM(Table1[[#This Row],[Marketing Channel]]))</f>
        <v>Meta Ads</v>
      </c>
      <c r="E4560" t="s">
        <v>1969</v>
      </c>
      <c r="F4560" t="s">
        <v>173</v>
      </c>
      <c r="G4560" t="s">
        <v>41</v>
      </c>
      <c r="H4560" t="s">
        <v>11140</v>
      </c>
      <c r="I4560" t="s">
        <v>24</v>
      </c>
      <c r="J4560" t="s">
        <v>32</v>
      </c>
      <c r="K4560">
        <v>65361</v>
      </c>
      <c r="L4560">
        <v>5961</v>
      </c>
      <c r="M4560">
        <v>9.1199999999999992</v>
      </c>
      <c r="N4560">
        <v>1343</v>
      </c>
      <c r="O4560">
        <v>22.53</v>
      </c>
      <c r="P4560">
        <v>250</v>
      </c>
      <c r="Q4560">
        <v>44252.98</v>
      </c>
      <c r="R4560" s="6">
        <v>17601.191999999999</v>
      </c>
      <c r="S4560">
        <v>353</v>
      </c>
      <c r="T4560" t="str">
        <f ca="1">PROPER(TRIM(Table1[[#This Row],[Campaign Status]]))</f>
        <v>Paused</v>
      </c>
      <c r="V4560" s="1">
        <f t="shared" si="213"/>
        <v>1343</v>
      </c>
      <c r="W4560" t="str">
        <f t="shared" ca="1" si="214"/>
        <v>East</v>
      </c>
      <c r="X4560" s="6">
        <f t="shared" si="215"/>
        <v>516.58257562705739</v>
      </c>
    </row>
    <row r="4561" spans="1:24" x14ac:dyDescent="0.3">
      <c r="A4561" t="s">
        <v>5676</v>
      </c>
      <c r="B4561" t="str">
        <f ca="1">PROPER(TRIM(Table1[[#This Row],[Campaign Name]]))</f>
        <v>Summer Sale</v>
      </c>
      <c r="C4561" t="str">
        <f ca="1">PROPER(TRIM(Table1[[#This Row],[Campaign Type]]))</f>
        <v>Retargeting</v>
      </c>
      <c r="D4561" t="str">
        <f ca="1">PROPER(TRIM(Table1[[#This Row],[Marketing Channel]]))</f>
        <v>Youtube</v>
      </c>
      <c r="E4561" t="s">
        <v>2342</v>
      </c>
      <c r="F4561" t="s">
        <v>347</v>
      </c>
      <c r="G4561" t="s">
        <v>11141</v>
      </c>
      <c r="H4561" t="s">
        <v>23</v>
      </c>
      <c r="I4561" t="s">
        <v>24</v>
      </c>
      <c r="J4561" t="s">
        <v>25</v>
      </c>
      <c r="K4561">
        <v>151516</v>
      </c>
      <c r="L4561">
        <v>19882</v>
      </c>
      <c r="M4561">
        <v>13.12</v>
      </c>
      <c r="N4561">
        <v>6218</v>
      </c>
      <c r="O4561">
        <v>31.27</v>
      </c>
      <c r="P4561">
        <v>3891.7088323699436</v>
      </c>
      <c r="Q4561">
        <v>16781.66</v>
      </c>
      <c r="R4561" s="6">
        <v>331.21571327268157</v>
      </c>
      <c r="S4561">
        <v>1343</v>
      </c>
      <c r="T4561" t="str">
        <f ca="1">PROPER(TRIM(Table1[[#This Row],[Campaign Status]]))</f>
        <v>Active</v>
      </c>
      <c r="V4561" s="1">
        <f t="shared" si="213"/>
        <v>6218</v>
      </c>
      <c r="W4561" t="str">
        <f t="shared" ca="1" si="214"/>
        <v>west</v>
      </c>
      <c r="X4561" s="6">
        <f t="shared" si="215"/>
        <v>17601.191999999999</v>
      </c>
    </row>
    <row r="4562" spans="1:24" x14ac:dyDescent="0.3">
      <c r="A4562" t="s">
        <v>5677</v>
      </c>
      <c r="B4562" t="str">
        <f ca="1">PROPER(TRIM(Table1[[#This Row],[Campaign Name]]))</f>
        <v>New Launch</v>
      </c>
      <c r="C4562" t="str">
        <f ca="1">PROPER(TRIM(Table1[[#This Row],[Campaign Type]]))</f>
        <v>Awareness</v>
      </c>
      <c r="D4562" t="str">
        <f ca="1">PROPER(TRIM(Table1[[#This Row],[Marketing Channel]]))</f>
        <v>Meta Ads</v>
      </c>
      <c r="E4562" t="s">
        <v>430</v>
      </c>
      <c r="F4562" t="s">
        <v>442</v>
      </c>
      <c r="G4562" t="s">
        <v>11141</v>
      </c>
      <c r="H4562" t="s">
        <v>36</v>
      </c>
      <c r="I4562" t="s">
        <v>24</v>
      </c>
      <c r="J4562" t="s">
        <v>32</v>
      </c>
      <c r="K4562">
        <v>28715</v>
      </c>
      <c r="L4562">
        <v>2737</v>
      </c>
      <c r="M4562">
        <v>9.5299999999999994</v>
      </c>
      <c r="N4562">
        <v>103</v>
      </c>
      <c r="O4562">
        <v>3.76</v>
      </c>
      <c r="P4562">
        <v>3817.8497265160554</v>
      </c>
      <c r="Q4562">
        <v>21142.25</v>
      </c>
      <c r="R4562" s="6">
        <v>453.77376047991208</v>
      </c>
      <c r="S4562">
        <v>63</v>
      </c>
      <c r="T4562" t="str">
        <f ca="1">PROPER(TRIM(Table1[[#This Row],[Campaign Status]]))</f>
        <v>Paused</v>
      </c>
      <c r="V4562" s="1">
        <f t="shared" si="213"/>
        <v>103</v>
      </c>
      <c r="W4562" t="str">
        <f t="shared" ca="1" si="214"/>
        <v>west</v>
      </c>
      <c r="X4562" s="6">
        <f t="shared" si="215"/>
        <v>331.21571327268157</v>
      </c>
    </row>
    <row r="4563" spans="1:24" x14ac:dyDescent="0.3">
      <c r="A4563" t="s">
        <v>5678</v>
      </c>
      <c r="B4563" t="str">
        <f ca="1">PROPER(TRIM(Table1[[#This Row],[Campaign Name]]))</f>
        <v>New Launch</v>
      </c>
      <c r="C4563" t="str">
        <f ca="1">PROPER(TRIM(Table1[[#This Row],[Campaign Type]]))</f>
        <v>Awareness</v>
      </c>
      <c r="D4563" t="str">
        <f ca="1">PROPER(TRIM(Table1[[#This Row],[Marketing Channel]]))</f>
        <v>Google Ads</v>
      </c>
      <c r="E4563" t="s">
        <v>1521</v>
      </c>
      <c r="F4563" t="s">
        <v>849</v>
      </c>
      <c r="G4563" t="s">
        <v>29</v>
      </c>
      <c r="H4563" t="s">
        <v>67</v>
      </c>
      <c r="I4563" t="s">
        <v>68</v>
      </c>
      <c r="J4563" t="s">
        <v>32</v>
      </c>
      <c r="K4563">
        <v>55609</v>
      </c>
      <c r="L4563">
        <v>253</v>
      </c>
      <c r="M4563">
        <v>0.45</v>
      </c>
      <c r="N4563">
        <v>37</v>
      </c>
      <c r="O4563">
        <v>14.62</v>
      </c>
      <c r="P4563">
        <v>250</v>
      </c>
      <c r="Q4563">
        <v>28593.4</v>
      </c>
      <c r="R4563" s="6">
        <v>11337.36</v>
      </c>
      <c r="S4563">
        <v>26</v>
      </c>
      <c r="T4563" t="str">
        <f ca="1">PROPER(TRIM(Table1[[#This Row],[Campaign Status]]))</f>
        <v>Paused</v>
      </c>
      <c r="V4563" s="1">
        <f t="shared" si="213"/>
        <v>37</v>
      </c>
      <c r="W4563" t="str">
        <f t="shared" ca="1" si="214"/>
        <v>North</v>
      </c>
      <c r="X4563" s="6">
        <f t="shared" si="215"/>
        <v>453.77376047991208</v>
      </c>
    </row>
    <row r="4564" spans="1:24" x14ac:dyDescent="0.3">
      <c r="A4564" t="s">
        <v>5679</v>
      </c>
      <c r="B4564" t="str">
        <f ca="1">PROPER(TRIM(Table1[[#This Row],[Campaign Name]]))</f>
        <v>Flash Sale</v>
      </c>
      <c r="C4564" t="str">
        <f ca="1">PROPER(TRIM(Table1[[#This Row],[Campaign Type]]))</f>
        <v>Lead Gen</v>
      </c>
      <c r="D4564" t="str">
        <f ca="1">PROPER(TRIM(Table1[[#This Row],[Marketing Channel]]))</f>
        <v>Email</v>
      </c>
      <c r="E4564" t="s">
        <v>693</v>
      </c>
      <c r="F4564" t="s">
        <v>633</v>
      </c>
      <c r="G4564" t="s">
        <v>11141</v>
      </c>
      <c r="H4564" t="s">
        <v>23</v>
      </c>
      <c r="I4564" t="s">
        <v>24</v>
      </c>
      <c r="J4564" t="s">
        <v>32</v>
      </c>
      <c r="K4564">
        <v>123097</v>
      </c>
      <c r="L4564">
        <v>7148</v>
      </c>
      <c r="M4564">
        <v>5.81</v>
      </c>
      <c r="N4564">
        <v>1025</v>
      </c>
      <c r="O4564">
        <v>14.34</v>
      </c>
      <c r="P4564">
        <v>9230.01</v>
      </c>
      <c r="Q4564">
        <v>7187.98</v>
      </c>
      <c r="R4564" s="6">
        <v>-22.123811350150223</v>
      </c>
      <c r="S4564">
        <v>73</v>
      </c>
      <c r="T4564" t="str">
        <f ca="1">PROPER(TRIM(Table1[[#This Row],[Campaign Status]]))</f>
        <v>Paused</v>
      </c>
      <c r="V4564" s="1">
        <f t="shared" si="213"/>
        <v>1025</v>
      </c>
      <c r="W4564" t="str">
        <f t="shared" ca="1" si="214"/>
        <v>west</v>
      </c>
      <c r="X4564" s="6">
        <f t="shared" si="215"/>
        <v>11337.36</v>
      </c>
    </row>
    <row r="4565" spans="1:24" hidden="1" x14ac:dyDescent="0.3">
      <c r="A4565" t="s">
        <v>5680</v>
      </c>
      <c r="B4565" t="str">
        <f ca="1">PROPER(TRIM(Table1[[#This Row],[Campaign Name]]))</f>
        <v>Festive Offer</v>
      </c>
      <c r="C4565" t="str">
        <f ca="1">PROPER(TRIM(Table1[[#This Row],[Campaign Type]]))</f>
        <v>Lead Gen</v>
      </c>
      <c r="D4565" t="str">
        <f ca="1">PROPER(TRIM(Table1[[#This Row],[Marketing Channel]]))</f>
        <v>Youtube</v>
      </c>
      <c r="E4565" t="s">
        <v>1966</v>
      </c>
      <c r="F4565" t="s">
        <v>158</v>
      </c>
      <c r="G4565" t="s">
        <v>46</v>
      </c>
      <c r="H4565" t="s">
        <v>30</v>
      </c>
      <c r="I4565" t="s">
        <v>24</v>
      </c>
      <c r="J4565" t="s">
        <v>63</v>
      </c>
      <c r="K4565">
        <v>191993</v>
      </c>
      <c r="L4565">
        <v>16099</v>
      </c>
      <c r="M4565">
        <v>8.39</v>
      </c>
      <c r="N4565">
        <v>5242</v>
      </c>
      <c r="O4565">
        <v>32.56</v>
      </c>
      <c r="P4565">
        <v>3891.7088323699436</v>
      </c>
      <c r="R4565" s="6" t="e">
        <v>#VALUE!</v>
      </c>
      <c r="S4565">
        <v>646</v>
      </c>
      <c r="T4565" t="str">
        <f ca="1">PROPER(TRIM(Table1[[#This Row],[Campaign Status]]))</f>
        <v>Active</v>
      </c>
      <c r="V4565" s="1">
        <f t="shared" si="213"/>
        <v>5242</v>
      </c>
      <c r="W4565" t="str">
        <f t="shared" ca="1" si="214"/>
        <v>South</v>
      </c>
      <c r="X4565" s="6">
        <f t="shared" si="215"/>
        <v>-22.123811350150223</v>
      </c>
    </row>
    <row r="4566" spans="1:24" x14ac:dyDescent="0.3">
      <c r="A4566" t="s">
        <v>5681</v>
      </c>
      <c r="B4566" t="str">
        <f ca="1">PROPER(TRIM(Table1[[#This Row],[Campaign Name]]))</f>
        <v>Summer Sale</v>
      </c>
      <c r="C4566" t="str">
        <f ca="1">PROPER(TRIM(Table1[[#This Row],[Campaign Type]]))</f>
        <v>Lead Gen</v>
      </c>
      <c r="D4566" t="str">
        <f ca="1">PROPER(TRIM(Table1[[#This Row],[Marketing Channel]]))</f>
        <v>Google Ads</v>
      </c>
      <c r="E4566" t="s">
        <v>1882</v>
      </c>
      <c r="F4566" t="s">
        <v>909</v>
      </c>
      <c r="G4566" t="s">
        <v>46</v>
      </c>
      <c r="H4566" t="s">
        <v>42</v>
      </c>
      <c r="I4566" t="s">
        <v>31</v>
      </c>
      <c r="J4566" t="s">
        <v>25</v>
      </c>
      <c r="K4566">
        <v>82148</v>
      </c>
      <c r="L4566">
        <v>6657</v>
      </c>
      <c r="M4566">
        <v>8.1</v>
      </c>
      <c r="N4566">
        <v>2143</v>
      </c>
      <c r="O4566">
        <v>32.19</v>
      </c>
      <c r="P4566">
        <v>250</v>
      </c>
      <c r="Q4566">
        <v>45412.17</v>
      </c>
      <c r="R4566" s="6">
        <v>18064.867999999999</v>
      </c>
      <c r="S4566">
        <v>1966</v>
      </c>
      <c r="T4566" t="str">
        <f ca="1">PROPER(TRIM(Table1[[#This Row],[Campaign Status]]))</f>
        <v>Active</v>
      </c>
      <c r="V4566" s="1">
        <f t="shared" si="213"/>
        <v>2143</v>
      </c>
      <c r="W4566" t="str">
        <f t="shared" ca="1" si="214"/>
        <v>South</v>
      </c>
      <c r="X4566" s="6" t="e">
        <f t="shared" si="215"/>
        <v>#VALUE!</v>
      </c>
    </row>
    <row r="4567" spans="1:24" hidden="1" x14ac:dyDescent="0.3">
      <c r="A4567" t="s">
        <v>5682</v>
      </c>
      <c r="B4567" t="str">
        <f ca="1">PROPER(TRIM(Table1[[#This Row],[Campaign Name]]))</f>
        <v>New Launch</v>
      </c>
      <c r="C4567" t="str">
        <f ca="1">PROPER(TRIM(Table1[[#This Row],[Campaign Type]]))</f>
        <v>Retargeting</v>
      </c>
      <c r="D4567" t="str">
        <f ca="1">PROPER(TRIM(Table1[[#This Row],[Marketing Channel]]))</f>
        <v>Google Ads</v>
      </c>
      <c r="E4567" t="s">
        <v>1587</v>
      </c>
      <c r="F4567" t="s">
        <v>140</v>
      </c>
      <c r="G4567" t="s">
        <v>46</v>
      </c>
      <c r="H4567" t="s">
        <v>42</v>
      </c>
      <c r="I4567" t="s">
        <v>62</v>
      </c>
      <c r="J4567" t="s">
        <v>25</v>
      </c>
      <c r="K4567">
        <v>115810</v>
      </c>
      <c r="L4567">
        <v>16534</v>
      </c>
      <c r="M4567">
        <v>14.28</v>
      </c>
      <c r="N4567">
        <v>1781</v>
      </c>
      <c r="O4567">
        <v>10.77</v>
      </c>
      <c r="P4567">
        <v>10803.39</v>
      </c>
      <c r="R4567" s="6" t="e">
        <v>#VALUE!</v>
      </c>
      <c r="S4567">
        <v>91</v>
      </c>
      <c r="T4567" t="str">
        <f ca="1">PROPER(TRIM(Table1[[#This Row],[Campaign Status]]))</f>
        <v>Completed</v>
      </c>
      <c r="V4567" s="1">
        <f t="shared" si="213"/>
        <v>1781</v>
      </c>
      <c r="W4567" t="str">
        <f t="shared" ca="1" si="214"/>
        <v>South</v>
      </c>
      <c r="X4567" s="6">
        <f t="shared" si="215"/>
        <v>18064.867999999999</v>
      </c>
    </row>
    <row r="4568" spans="1:24" x14ac:dyDescent="0.3">
      <c r="A4568" t="s">
        <v>5683</v>
      </c>
      <c r="B4568" t="str">
        <f ca="1">PROPER(TRIM(Table1[[#This Row],[Campaign Name]]))</f>
        <v>Mega Discount</v>
      </c>
      <c r="C4568" t="str">
        <f ca="1">PROPER(TRIM(Table1[[#This Row],[Campaign Type]]))</f>
        <v>Retargeting</v>
      </c>
      <c r="D4568" t="str">
        <f ca="1">PROPER(TRIM(Table1[[#This Row],[Marketing Channel]]))</f>
        <v>Google Ads</v>
      </c>
      <c r="E4568" t="s">
        <v>1118</v>
      </c>
      <c r="F4568" t="s">
        <v>200</v>
      </c>
      <c r="G4568" t="s">
        <v>11141</v>
      </c>
      <c r="H4568" t="s">
        <v>36</v>
      </c>
      <c r="I4568" t="s">
        <v>31</v>
      </c>
      <c r="J4568" t="s">
        <v>32</v>
      </c>
      <c r="K4568">
        <v>107405</v>
      </c>
      <c r="L4568">
        <v>14754</v>
      </c>
      <c r="M4568">
        <v>13.74</v>
      </c>
      <c r="N4568">
        <v>4359</v>
      </c>
      <c r="O4568">
        <v>29.54</v>
      </c>
      <c r="P4568">
        <v>12488.51</v>
      </c>
      <c r="Q4568">
        <v>38725.94</v>
      </c>
      <c r="R4568" s="6">
        <v>210.09255707846654</v>
      </c>
      <c r="S4568">
        <v>1488</v>
      </c>
      <c r="T4568" t="str">
        <f ca="1">PROPER(TRIM(Table1[[#This Row],[Campaign Status]]))</f>
        <v>Paused</v>
      </c>
      <c r="V4568" s="1">
        <f t="shared" si="213"/>
        <v>4359</v>
      </c>
      <c r="W4568" t="str">
        <f t="shared" ca="1" si="214"/>
        <v>west</v>
      </c>
      <c r="X4568" s="6" t="e">
        <f t="shared" si="215"/>
        <v>#VALUE!</v>
      </c>
    </row>
    <row r="4569" spans="1:24" x14ac:dyDescent="0.3">
      <c r="A4569" t="s">
        <v>5684</v>
      </c>
      <c r="B4569" t="str">
        <f ca="1">PROPER(TRIM(Table1[[#This Row],[Campaign Name]]))</f>
        <v>Flash Sale</v>
      </c>
      <c r="C4569" t="str">
        <f ca="1">PROPER(TRIM(Table1[[#This Row],[Campaign Type]]))</f>
        <v>Lead Gen</v>
      </c>
      <c r="D4569" t="str">
        <f ca="1">PROPER(TRIM(Table1[[#This Row],[Marketing Channel]]))</f>
        <v>Linkedin</v>
      </c>
      <c r="E4569" t="s">
        <v>561</v>
      </c>
      <c r="F4569" t="s">
        <v>587</v>
      </c>
      <c r="G4569" t="s">
        <v>11141</v>
      </c>
      <c r="H4569" t="s">
        <v>23</v>
      </c>
      <c r="I4569" t="s">
        <v>68</v>
      </c>
      <c r="J4569" t="s">
        <v>63</v>
      </c>
      <c r="K4569">
        <v>8200</v>
      </c>
      <c r="L4569">
        <v>1116</v>
      </c>
      <c r="M4569">
        <v>13.61</v>
      </c>
      <c r="N4569">
        <v>255</v>
      </c>
      <c r="O4569">
        <v>22.85</v>
      </c>
      <c r="P4569">
        <v>250</v>
      </c>
      <c r="Q4569">
        <v>44859.26</v>
      </c>
      <c r="R4569" s="6">
        <v>17843.703999999998</v>
      </c>
      <c r="S4569">
        <v>119</v>
      </c>
      <c r="T4569" t="str">
        <f ca="1">PROPER(TRIM(Table1[[#This Row],[Campaign Status]]))</f>
        <v>Active</v>
      </c>
      <c r="V4569" s="1">
        <f t="shared" si="213"/>
        <v>255</v>
      </c>
      <c r="W4569" t="str">
        <f t="shared" ca="1" si="214"/>
        <v>west</v>
      </c>
      <c r="X4569" s="6">
        <f t="shared" si="215"/>
        <v>210.09255707846654</v>
      </c>
    </row>
    <row r="4570" spans="1:24" x14ac:dyDescent="0.3">
      <c r="A4570" t="s">
        <v>5685</v>
      </c>
      <c r="B4570" t="str">
        <f ca="1">PROPER(TRIM(Table1[[#This Row],[Campaign Name]]))</f>
        <v>Festive Offer</v>
      </c>
      <c r="C4570" t="str">
        <f ca="1">PROPER(TRIM(Table1[[#This Row],[Campaign Type]]))</f>
        <v>Lead Gen</v>
      </c>
      <c r="D4570" t="str">
        <f ca="1">PROPER(TRIM(Table1[[#This Row],[Marketing Channel]]))</f>
        <v>Google Ads</v>
      </c>
      <c r="E4570" t="s">
        <v>183</v>
      </c>
      <c r="F4570" t="s">
        <v>711</v>
      </c>
      <c r="G4570" t="s">
        <v>29</v>
      </c>
      <c r="H4570" t="s">
        <v>67</v>
      </c>
      <c r="I4570" t="s">
        <v>24</v>
      </c>
      <c r="J4570" t="s">
        <v>63</v>
      </c>
      <c r="K4570">
        <v>169246</v>
      </c>
      <c r="L4570">
        <v>2324</v>
      </c>
      <c r="M4570">
        <v>1.37</v>
      </c>
      <c r="N4570">
        <v>358</v>
      </c>
      <c r="O4570">
        <v>15.4</v>
      </c>
      <c r="P4570">
        <v>4644.72</v>
      </c>
      <c r="Q4570">
        <v>29480.67</v>
      </c>
      <c r="R4570" s="6">
        <v>534.71361029297771</v>
      </c>
      <c r="S4570">
        <v>87</v>
      </c>
      <c r="T4570" t="str">
        <f ca="1">PROPER(TRIM(Table1[[#This Row],[Campaign Status]]))</f>
        <v>Completed</v>
      </c>
      <c r="V4570" s="1">
        <f t="shared" si="213"/>
        <v>358</v>
      </c>
      <c r="W4570" t="str">
        <f t="shared" ca="1" si="214"/>
        <v>North</v>
      </c>
      <c r="X4570" s="6">
        <f t="shared" si="215"/>
        <v>17843.703999999998</v>
      </c>
    </row>
    <row r="4571" spans="1:24" x14ac:dyDescent="0.3">
      <c r="A4571" t="s">
        <v>5686</v>
      </c>
      <c r="B4571" t="str">
        <f ca="1">PROPER(TRIM(Table1[[#This Row],[Campaign Name]]))</f>
        <v>Festive Offer</v>
      </c>
      <c r="C4571" t="str">
        <f ca="1">PROPER(TRIM(Table1[[#This Row],[Campaign Type]]))</f>
        <v>Retargeting</v>
      </c>
      <c r="D4571" t="str">
        <f ca="1">PROPER(TRIM(Table1[[#This Row],[Marketing Channel]]))</f>
        <v>Google Ads</v>
      </c>
      <c r="E4571" t="s">
        <v>976</v>
      </c>
      <c r="F4571" t="s">
        <v>186</v>
      </c>
      <c r="G4571" t="s">
        <v>11141</v>
      </c>
      <c r="H4571" t="s">
        <v>36</v>
      </c>
      <c r="I4571" t="s">
        <v>24</v>
      </c>
      <c r="J4571" t="s">
        <v>63</v>
      </c>
      <c r="K4571">
        <v>69952</v>
      </c>
      <c r="L4571">
        <v>9711</v>
      </c>
      <c r="M4571">
        <v>13.88</v>
      </c>
      <c r="N4571">
        <v>2698</v>
      </c>
      <c r="O4571">
        <v>27.78</v>
      </c>
      <c r="P4571">
        <v>250</v>
      </c>
      <c r="Q4571">
        <v>1596.91</v>
      </c>
      <c r="R4571" s="6">
        <v>538.76400000000001</v>
      </c>
      <c r="S4571">
        <v>136</v>
      </c>
      <c r="T4571" t="str">
        <f ca="1">PROPER(TRIM(Table1[[#This Row],[Campaign Status]]))</f>
        <v>Paused</v>
      </c>
      <c r="V4571" s="1">
        <f t="shared" si="213"/>
        <v>2698</v>
      </c>
      <c r="W4571" t="str">
        <f t="shared" ca="1" si="214"/>
        <v>west</v>
      </c>
      <c r="X4571" s="6">
        <f t="shared" si="215"/>
        <v>534.71361029297771</v>
      </c>
    </row>
    <row r="4572" spans="1:24" x14ac:dyDescent="0.3">
      <c r="A4572" t="s">
        <v>5687</v>
      </c>
      <c r="B4572" t="str">
        <f ca="1">PROPER(TRIM(Table1[[#This Row],[Campaign Name]]))</f>
        <v>Festive Offer</v>
      </c>
      <c r="C4572" t="str">
        <f ca="1">PROPER(TRIM(Table1[[#This Row],[Campaign Type]]))</f>
        <v>Sales</v>
      </c>
      <c r="D4572" t="str">
        <f ca="1">PROPER(TRIM(Table1[[#This Row],[Marketing Channel]]))</f>
        <v>Instagram</v>
      </c>
      <c r="E4572" t="s">
        <v>409</v>
      </c>
      <c r="F4572" t="s">
        <v>645</v>
      </c>
      <c r="G4572" t="s">
        <v>29</v>
      </c>
      <c r="H4572" t="s">
        <v>61</v>
      </c>
      <c r="I4572" t="s">
        <v>31</v>
      </c>
      <c r="J4572" t="s">
        <v>32</v>
      </c>
      <c r="K4572">
        <v>41968</v>
      </c>
      <c r="L4572">
        <v>1355</v>
      </c>
      <c r="M4572">
        <v>3.23</v>
      </c>
      <c r="N4572">
        <v>140</v>
      </c>
      <c r="O4572">
        <v>10.33</v>
      </c>
      <c r="P4572">
        <v>5247.06</v>
      </c>
      <c r="Q4572">
        <v>3874.55</v>
      </c>
      <c r="R4572" s="6">
        <v>-26.157695928767733</v>
      </c>
      <c r="S4572">
        <v>69</v>
      </c>
      <c r="T4572" t="str">
        <f ca="1">PROPER(TRIM(Table1[[#This Row],[Campaign Status]]))</f>
        <v>Completed</v>
      </c>
      <c r="V4572" s="1">
        <f t="shared" si="213"/>
        <v>140</v>
      </c>
      <c r="W4572" t="str">
        <f t="shared" ca="1" si="214"/>
        <v>North</v>
      </c>
      <c r="X4572" s="6">
        <f t="shared" si="215"/>
        <v>538.76400000000001</v>
      </c>
    </row>
    <row r="4573" spans="1:24" x14ac:dyDescent="0.3">
      <c r="A4573" t="s">
        <v>5688</v>
      </c>
      <c r="B4573" t="str">
        <f ca="1">PROPER(TRIM(Table1[[#This Row],[Campaign Name]]))</f>
        <v>Flash Sale</v>
      </c>
      <c r="C4573" t="str">
        <f ca="1">PROPER(TRIM(Table1[[#This Row],[Campaign Type]]))</f>
        <v>Sales</v>
      </c>
      <c r="D4573" t="str">
        <f ca="1">PROPER(TRIM(Table1[[#This Row],[Marketing Channel]]))</f>
        <v>Meta Ads</v>
      </c>
      <c r="E4573" t="s">
        <v>390</v>
      </c>
      <c r="F4573" t="s">
        <v>436</v>
      </c>
      <c r="G4573" t="s">
        <v>29</v>
      </c>
      <c r="H4573" t="s">
        <v>99</v>
      </c>
      <c r="I4573" t="s">
        <v>24</v>
      </c>
      <c r="J4573" t="s">
        <v>32</v>
      </c>
      <c r="K4573">
        <v>152421</v>
      </c>
      <c r="L4573">
        <v>376</v>
      </c>
      <c r="M4573">
        <v>0.25</v>
      </c>
      <c r="N4573">
        <v>108</v>
      </c>
      <c r="O4573">
        <v>28.72</v>
      </c>
      <c r="P4573">
        <v>3817.8497265160554</v>
      </c>
      <c r="Q4573">
        <v>1722.6</v>
      </c>
      <c r="R4573" s="6">
        <v>-54.880361371060481</v>
      </c>
      <c r="S4573">
        <v>39</v>
      </c>
      <c r="T4573" t="str">
        <f ca="1">PROPER(TRIM(Table1[[#This Row],[Campaign Status]]))</f>
        <v>Paused</v>
      </c>
      <c r="V4573" s="1">
        <f t="shared" si="213"/>
        <v>108</v>
      </c>
      <c r="W4573" t="str">
        <f t="shared" ca="1" si="214"/>
        <v>North</v>
      </c>
      <c r="X4573" s="6">
        <f t="shared" si="215"/>
        <v>-26.157695928767733</v>
      </c>
    </row>
    <row r="4574" spans="1:24" x14ac:dyDescent="0.3">
      <c r="A4574" t="s">
        <v>5689</v>
      </c>
      <c r="B4574" t="str">
        <f ca="1">PROPER(TRIM(Table1[[#This Row],[Campaign Name]]))</f>
        <v>Flash Sale</v>
      </c>
      <c r="C4574" t="str">
        <f ca="1">PROPER(TRIM(Table1[[#This Row],[Campaign Type]]))</f>
        <v>Awareness</v>
      </c>
      <c r="D4574" t="str">
        <f ca="1">PROPER(TRIM(Table1[[#This Row],[Marketing Channel]]))</f>
        <v>Google Ads</v>
      </c>
      <c r="E4574" t="s">
        <v>386</v>
      </c>
      <c r="F4574" t="s">
        <v>391</v>
      </c>
      <c r="G4574" t="s">
        <v>29</v>
      </c>
      <c r="H4574" t="s">
        <v>67</v>
      </c>
      <c r="I4574" t="s">
        <v>62</v>
      </c>
      <c r="J4574" t="s">
        <v>25</v>
      </c>
      <c r="K4574">
        <v>32773</v>
      </c>
      <c r="L4574">
        <v>2936</v>
      </c>
      <c r="M4574">
        <v>8.9600000000000009</v>
      </c>
      <c r="N4574">
        <v>402</v>
      </c>
      <c r="O4574">
        <v>13.69</v>
      </c>
      <c r="P4574">
        <v>1954.51</v>
      </c>
      <c r="Q4574">
        <v>13423.24</v>
      </c>
      <c r="R4574" s="6">
        <v>586.78287652659742</v>
      </c>
      <c r="S4574">
        <v>328</v>
      </c>
      <c r="T4574" t="str">
        <f ca="1">PROPER(TRIM(Table1[[#This Row],[Campaign Status]]))</f>
        <v>Completed</v>
      </c>
      <c r="V4574" s="1">
        <f t="shared" si="213"/>
        <v>402</v>
      </c>
      <c r="W4574" t="str">
        <f t="shared" ca="1" si="214"/>
        <v>North</v>
      </c>
      <c r="X4574" s="6">
        <f t="shared" si="215"/>
        <v>-54.880361371060481</v>
      </c>
    </row>
    <row r="4575" spans="1:24" x14ac:dyDescent="0.3">
      <c r="A4575" t="s">
        <v>5690</v>
      </c>
      <c r="B4575" t="str">
        <f ca="1">PROPER(TRIM(Table1[[#This Row],[Campaign Name]]))</f>
        <v>Mega Discount</v>
      </c>
      <c r="C4575" t="str">
        <f ca="1">PROPER(TRIM(Table1[[#This Row],[Campaign Type]]))</f>
        <v>Lead Gen</v>
      </c>
      <c r="D4575" t="str">
        <f ca="1">PROPER(TRIM(Table1[[#This Row],[Marketing Channel]]))</f>
        <v>Google Ads</v>
      </c>
      <c r="E4575" t="s">
        <v>3048</v>
      </c>
      <c r="F4575" t="s">
        <v>297</v>
      </c>
      <c r="G4575" t="s">
        <v>11141</v>
      </c>
      <c r="H4575" t="s">
        <v>54</v>
      </c>
      <c r="I4575" t="s">
        <v>31</v>
      </c>
      <c r="J4575" t="s">
        <v>63</v>
      </c>
      <c r="K4575">
        <v>51748</v>
      </c>
      <c r="L4575">
        <v>5138</v>
      </c>
      <c r="M4575">
        <v>9.93</v>
      </c>
      <c r="N4575">
        <v>544</v>
      </c>
      <c r="O4575">
        <v>10.59</v>
      </c>
      <c r="P4575">
        <v>250</v>
      </c>
      <c r="Q4575">
        <v>16897.68</v>
      </c>
      <c r="R4575" s="6">
        <v>6659.0720000000001</v>
      </c>
      <c r="S4575">
        <v>364</v>
      </c>
      <c r="T4575" t="str">
        <f ca="1">PROPER(TRIM(Table1[[#This Row],[Campaign Status]]))</f>
        <v>Completed</v>
      </c>
      <c r="V4575" s="1">
        <f t="shared" si="213"/>
        <v>544</v>
      </c>
      <c r="W4575" t="str">
        <f t="shared" ca="1" si="214"/>
        <v>west</v>
      </c>
      <c r="X4575" s="6">
        <f t="shared" si="215"/>
        <v>586.78287652659742</v>
      </c>
    </row>
    <row r="4576" spans="1:24" x14ac:dyDescent="0.3">
      <c r="A4576" t="s">
        <v>5691</v>
      </c>
      <c r="B4576" t="str">
        <f ca="1">PROPER(TRIM(Table1[[#This Row],[Campaign Name]]))</f>
        <v>Festive Offer</v>
      </c>
      <c r="C4576" t="str">
        <f ca="1">PROPER(TRIM(Table1[[#This Row],[Campaign Type]]))</f>
        <v>Sales</v>
      </c>
      <c r="D4576" t="str">
        <f ca="1">PROPER(TRIM(Table1[[#This Row],[Marketing Channel]]))</f>
        <v>Linkedin</v>
      </c>
      <c r="E4576" t="s">
        <v>3090</v>
      </c>
      <c r="F4576" t="s">
        <v>570</v>
      </c>
      <c r="G4576" t="s">
        <v>41</v>
      </c>
      <c r="H4576" t="s">
        <v>11140</v>
      </c>
      <c r="I4576" t="s">
        <v>24</v>
      </c>
      <c r="J4576" t="s">
        <v>63</v>
      </c>
      <c r="K4576">
        <v>72505</v>
      </c>
      <c r="L4576">
        <v>4852</v>
      </c>
      <c r="M4576">
        <v>6.69</v>
      </c>
      <c r="N4576">
        <v>1577</v>
      </c>
      <c r="O4576">
        <v>32.5</v>
      </c>
      <c r="P4576">
        <v>10769</v>
      </c>
      <c r="Q4576">
        <v>43761.89</v>
      </c>
      <c r="R4576" s="6">
        <v>306.36911505246542</v>
      </c>
      <c r="S4576">
        <v>1093</v>
      </c>
      <c r="T4576" t="str">
        <f ca="1">PROPER(TRIM(Table1[[#This Row],[Campaign Status]]))</f>
        <v>Paused</v>
      </c>
      <c r="V4576" s="1">
        <f t="shared" si="213"/>
        <v>1577</v>
      </c>
      <c r="W4576" t="str">
        <f t="shared" ca="1" si="214"/>
        <v>East</v>
      </c>
      <c r="X4576" s="6">
        <f t="shared" si="215"/>
        <v>6659.0720000000001</v>
      </c>
    </row>
    <row r="4577" spans="1:24" x14ac:dyDescent="0.3">
      <c r="A4577" t="s">
        <v>5692</v>
      </c>
      <c r="B4577" t="str">
        <f ca="1">PROPER(TRIM(Table1[[#This Row],[Campaign Name]]))</f>
        <v>Flash Sale</v>
      </c>
      <c r="C4577" t="str">
        <f ca="1">PROPER(TRIM(Table1[[#This Row],[Campaign Type]]))</f>
        <v>Sales</v>
      </c>
      <c r="D4577" t="str">
        <f ca="1">PROPER(TRIM(Table1[[#This Row],[Marketing Channel]]))</f>
        <v>Meta Ads</v>
      </c>
      <c r="E4577" t="s">
        <v>2654</v>
      </c>
      <c r="F4577" t="s">
        <v>109</v>
      </c>
      <c r="G4577" t="s">
        <v>11141</v>
      </c>
      <c r="H4577" t="s">
        <v>54</v>
      </c>
      <c r="I4577" t="s">
        <v>62</v>
      </c>
      <c r="J4577" t="s">
        <v>63</v>
      </c>
      <c r="K4577">
        <v>102178</v>
      </c>
      <c r="L4577">
        <v>127</v>
      </c>
      <c r="M4577">
        <v>0.12</v>
      </c>
      <c r="N4577">
        <v>22</v>
      </c>
      <c r="O4577">
        <v>17.32</v>
      </c>
      <c r="P4577">
        <v>3817.8497265160554</v>
      </c>
      <c r="Q4577">
        <v>30238.53</v>
      </c>
      <c r="R4577" s="6">
        <v>692.030387942846</v>
      </c>
      <c r="S4577">
        <v>8</v>
      </c>
      <c r="T4577" t="str">
        <f ca="1">PROPER(TRIM(Table1[[#This Row],[Campaign Status]]))</f>
        <v>Completed</v>
      </c>
      <c r="V4577" s="1">
        <f t="shared" si="213"/>
        <v>22</v>
      </c>
      <c r="W4577" t="str">
        <f t="shared" ca="1" si="214"/>
        <v>west</v>
      </c>
      <c r="X4577" s="6">
        <f t="shared" si="215"/>
        <v>306.36911505246542</v>
      </c>
    </row>
    <row r="4578" spans="1:24" hidden="1" x14ac:dyDescent="0.3">
      <c r="A4578" t="s">
        <v>5693</v>
      </c>
      <c r="B4578" t="str">
        <f ca="1">PROPER(TRIM(Table1[[#This Row],[Campaign Name]]))</f>
        <v>New Launch</v>
      </c>
      <c r="C4578" t="str">
        <f ca="1">PROPER(TRIM(Table1[[#This Row],[Campaign Type]]))</f>
        <v>Awareness</v>
      </c>
      <c r="D4578" t="str">
        <f ca="1">PROPER(TRIM(Table1[[#This Row],[Marketing Channel]]))</f>
        <v>Linkedin</v>
      </c>
      <c r="E4578" t="s">
        <v>990</v>
      </c>
      <c r="F4578" t="s">
        <v>400</v>
      </c>
      <c r="G4578" t="s">
        <v>46</v>
      </c>
      <c r="H4578" t="s">
        <v>30</v>
      </c>
      <c r="I4578" t="s">
        <v>24</v>
      </c>
      <c r="J4578" t="s">
        <v>25</v>
      </c>
      <c r="K4578">
        <v>53565</v>
      </c>
      <c r="L4578">
        <v>5460</v>
      </c>
      <c r="M4578">
        <v>10.19</v>
      </c>
      <c r="N4578">
        <v>1532</v>
      </c>
      <c r="O4578">
        <v>28.06</v>
      </c>
      <c r="P4578">
        <v>3830.4648972188602</v>
      </c>
      <c r="R4578" s="6" t="e">
        <v>#VALUE!</v>
      </c>
      <c r="S4578">
        <v>1136</v>
      </c>
      <c r="T4578" t="str">
        <f ca="1">PROPER(TRIM(Table1[[#This Row],[Campaign Status]]))</f>
        <v>Active</v>
      </c>
      <c r="V4578" s="1">
        <f t="shared" si="213"/>
        <v>1532</v>
      </c>
      <c r="W4578" t="str">
        <f t="shared" ca="1" si="214"/>
        <v>South</v>
      </c>
      <c r="X4578" s="6">
        <f t="shared" si="215"/>
        <v>692.030387942846</v>
      </c>
    </row>
    <row r="4579" spans="1:24" x14ac:dyDescent="0.3">
      <c r="A4579" t="s">
        <v>5694</v>
      </c>
      <c r="B4579" t="str">
        <f ca="1">PROPER(TRIM(Table1[[#This Row],[Campaign Name]]))</f>
        <v>Flash Sale</v>
      </c>
      <c r="C4579" t="str">
        <f ca="1">PROPER(TRIM(Table1[[#This Row],[Campaign Type]]))</f>
        <v>Retargeting</v>
      </c>
      <c r="D4579" t="str">
        <f ca="1">PROPER(TRIM(Table1[[#This Row],[Marketing Channel]]))</f>
        <v>Email</v>
      </c>
      <c r="E4579" t="s">
        <v>3511</v>
      </c>
      <c r="F4579" t="s">
        <v>1093</v>
      </c>
      <c r="G4579" t="s">
        <v>29</v>
      </c>
      <c r="H4579" t="s">
        <v>99</v>
      </c>
      <c r="I4579" t="s">
        <v>31</v>
      </c>
      <c r="J4579" t="s">
        <v>63</v>
      </c>
      <c r="K4579">
        <v>101849</v>
      </c>
      <c r="L4579">
        <v>1337</v>
      </c>
      <c r="M4579">
        <v>1.31</v>
      </c>
      <c r="N4579">
        <v>118</v>
      </c>
      <c r="O4579">
        <v>8.83</v>
      </c>
      <c r="P4579">
        <v>12299.39</v>
      </c>
      <c r="Q4579">
        <v>1585.74</v>
      </c>
      <c r="R4579" s="6">
        <v>-87.107165477312293</v>
      </c>
      <c r="S4579">
        <v>17</v>
      </c>
      <c r="T4579" t="str">
        <f ca="1">PROPER(TRIM(Table1[[#This Row],[Campaign Status]]))</f>
        <v>Active</v>
      </c>
      <c r="V4579" s="1">
        <f t="shared" si="213"/>
        <v>118</v>
      </c>
      <c r="W4579" t="str">
        <f t="shared" ca="1" si="214"/>
        <v>North</v>
      </c>
      <c r="X4579" s="6" t="e">
        <f t="shared" si="215"/>
        <v>#VALUE!</v>
      </c>
    </row>
    <row r="4580" spans="1:24" x14ac:dyDescent="0.3">
      <c r="A4580" t="s">
        <v>5695</v>
      </c>
      <c r="B4580" t="str">
        <f ca="1">PROPER(TRIM(Table1[[#This Row],[Campaign Name]]))</f>
        <v>Festive Offer</v>
      </c>
      <c r="C4580" t="str">
        <f ca="1">PROPER(TRIM(Table1[[#This Row],[Campaign Type]]))</f>
        <v>Sales</v>
      </c>
      <c r="D4580" t="str">
        <f ca="1">PROPER(TRIM(Table1[[#This Row],[Marketing Channel]]))</f>
        <v>Linkedin</v>
      </c>
      <c r="E4580" t="s">
        <v>542</v>
      </c>
      <c r="F4580" t="s">
        <v>839</v>
      </c>
      <c r="G4580" t="s">
        <v>46</v>
      </c>
      <c r="H4580" t="s">
        <v>30</v>
      </c>
      <c r="I4580" t="s">
        <v>68</v>
      </c>
      <c r="J4580" t="s">
        <v>25</v>
      </c>
      <c r="K4580">
        <v>185542</v>
      </c>
      <c r="L4580">
        <v>20291</v>
      </c>
      <c r="M4580">
        <v>10.94</v>
      </c>
      <c r="N4580">
        <v>3965</v>
      </c>
      <c r="O4580">
        <v>19.54</v>
      </c>
      <c r="P4580">
        <v>250</v>
      </c>
      <c r="Q4580">
        <v>7400.67</v>
      </c>
      <c r="R4580" s="6">
        <v>2860.268</v>
      </c>
      <c r="S4580">
        <v>3254</v>
      </c>
      <c r="T4580" t="str">
        <f ca="1">PROPER(TRIM(Table1[[#This Row],[Campaign Status]]))</f>
        <v>Active</v>
      </c>
      <c r="V4580" s="1">
        <f t="shared" si="213"/>
        <v>3965</v>
      </c>
      <c r="W4580" t="str">
        <f t="shared" ca="1" si="214"/>
        <v>South</v>
      </c>
      <c r="X4580" s="6">
        <f t="shared" si="215"/>
        <v>-87.107165477312293</v>
      </c>
    </row>
    <row r="4581" spans="1:24" x14ac:dyDescent="0.3">
      <c r="A4581" t="s">
        <v>5696</v>
      </c>
      <c r="B4581" t="str">
        <f ca="1">PROPER(TRIM(Table1[[#This Row],[Campaign Name]]))</f>
        <v>Summer Sale</v>
      </c>
      <c r="C4581" t="str">
        <f ca="1">PROPER(TRIM(Table1[[#This Row],[Campaign Type]]))</f>
        <v>Awareness</v>
      </c>
      <c r="D4581" t="str">
        <f ca="1">PROPER(TRIM(Table1[[#This Row],[Marketing Channel]]))</f>
        <v>Email</v>
      </c>
      <c r="E4581" t="s">
        <v>2032</v>
      </c>
      <c r="F4581" t="s">
        <v>45</v>
      </c>
      <c r="G4581" t="s">
        <v>11141</v>
      </c>
      <c r="H4581" t="s">
        <v>36</v>
      </c>
      <c r="I4581" t="s">
        <v>31</v>
      </c>
      <c r="J4581" t="s">
        <v>25</v>
      </c>
      <c r="K4581">
        <v>56019</v>
      </c>
      <c r="L4581">
        <v>785</v>
      </c>
      <c r="M4581">
        <v>1.4</v>
      </c>
      <c r="N4581">
        <v>163</v>
      </c>
      <c r="O4581">
        <v>20.76</v>
      </c>
      <c r="P4581">
        <v>6129.36</v>
      </c>
      <c r="Q4581">
        <v>10859.72</v>
      </c>
      <c r="R4581" s="6">
        <v>77.175431040108592</v>
      </c>
      <c r="S4581">
        <v>99</v>
      </c>
      <c r="T4581" t="str">
        <f ca="1">PROPER(TRIM(Table1[[#This Row],[Campaign Status]]))</f>
        <v>Completed</v>
      </c>
      <c r="V4581" s="1">
        <f t="shared" si="213"/>
        <v>163</v>
      </c>
      <c r="W4581" t="str">
        <f t="shared" ca="1" si="214"/>
        <v>west</v>
      </c>
      <c r="X4581" s="6">
        <f t="shared" si="215"/>
        <v>2860.268</v>
      </c>
    </row>
    <row r="4582" spans="1:24" x14ac:dyDescent="0.3">
      <c r="A4582" t="s">
        <v>5697</v>
      </c>
      <c r="B4582" t="str">
        <f ca="1">PROPER(TRIM(Table1[[#This Row],[Campaign Name]]))</f>
        <v>Festive Offer</v>
      </c>
      <c r="C4582" t="str">
        <f ca="1">PROPER(TRIM(Table1[[#This Row],[Campaign Type]]))</f>
        <v>Awareness</v>
      </c>
      <c r="D4582" t="str">
        <f ca="1">PROPER(TRIM(Table1[[#This Row],[Marketing Channel]]))</f>
        <v>Meta Ads</v>
      </c>
      <c r="E4582" t="s">
        <v>291</v>
      </c>
      <c r="F4582" t="s">
        <v>849</v>
      </c>
      <c r="G4582" t="s">
        <v>29</v>
      </c>
      <c r="H4582" t="s">
        <v>67</v>
      </c>
      <c r="I4582" t="s">
        <v>31</v>
      </c>
      <c r="J4582" t="s">
        <v>25</v>
      </c>
      <c r="K4582">
        <v>177577</v>
      </c>
      <c r="L4582">
        <v>5840</v>
      </c>
      <c r="M4582">
        <v>3.29</v>
      </c>
      <c r="N4582">
        <v>572</v>
      </c>
      <c r="O4582">
        <v>9.7899999999999991</v>
      </c>
      <c r="P4582">
        <v>7006.93</v>
      </c>
      <c r="Q4582">
        <v>8883.75</v>
      </c>
      <c r="R4582" s="6">
        <v>26.785196940742946</v>
      </c>
      <c r="S4582">
        <v>417</v>
      </c>
      <c r="T4582" t="str">
        <f ca="1">PROPER(TRIM(Table1[[#This Row],[Campaign Status]]))</f>
        <v>Paused</v>
      </c>
      <c r="V4582" s="1">
        <f t="shared" si="213"/>
        <v>572</v>
      </c>
      <c r="W4582" t="str">
        <f t="shared" ca="1" si="214"/>
        <v>North</v>
      </c>
      <c r="X4582" s="6">
        <f t="shared" si="215"/>
        <v>77.175431040108592</v>
      </c>
    </row>
    <row r="4583" spans="1:24" x14ac:dyDescent="0.3">
      <c r="A4583" t="s">
        <v>5698</v>
      </c>
      <c r="B4583" t="str">
        <f ca="1">PROPER(TRIM(Table1[[#This Row],[Campaign Name]]))</f>
        <v>Summer Sale</v>
      </c>
      <c r="C4583" t="str">
        <f ca="1">PROPER(TRIM(Table1[[#This Row],[Campaign Type]]))</f>
        <v>Sales</v>
      </c>
      <c r="D4583" t="str">
        <f ca="1">PROPER(TRIM(Table1[[#This Row],[Marketing Channel]]))</f>
        <v>Meta Ads</v>
      </c>
      <c r="E4583" t="s">
        <v>895</v>
      </c>
      <c r="F4583" t="s">
        <v>118</v>
      </c>
      <c r="G4583" t="s">
        <v>29</v>
      </c>
      <c r="H4583" t="s">
        <v>61</v>
      </c>
      <c r="I4583" t="s">
        <v>24</v>
      </c>
      <c r="J4583" t="s">
        <v>32</v>
      </c>
      <c r="K4583">
        <v>10640</v>
      </c>
      <c r="L4583">
        <v>1178</v>
      </c>
      <c r="M4583">
        <v>11.07</v>
      </c>
      <c r="N4583">
        <v>325</v>
      </c>
      <c r="O4583">
        <v>27.59</v>
      </c>
      <c r="P4583">
        <v>250</v>
      </c>
      <c r="Q4583">
        <v>46697.74</v>
      </c>
      <c r="R4583" s="6">
        <v>18579.095999999998</v>
      </c>
      <c r="S4583">
        <v>48</v>
      </c>
      <c r="T4583" t="str">
        <f ca="1">PROPER(TRIM(Table1[[#This Row],[Campaign Status]]))</f>
        <v>Completed</v>
      </c>
      <c r="V4583" s="1">
        <f t="shared" si="213"/>
        <v>325</v>
      </c>
      <c r="W4583" t="str">
        <f t="shared" ca="1" si="214"/>
        <v>North</v>
      </c>
      <c r="X4583" s="6">
        <f t="shared" si="215"/>
        <v>26.785196940742946</v>
      </c>
    </row>
    <row r="4584" spans="1:24" x14ac:dyDescent="0.3">
      <c r="A4584" t="s">
        <v>5699</v>
      </c>
      <c r="B4584" t="str">
        <f ca="1">PROPER(TRIM(Table1[[#This Row],[Campaign Name]]))</f>
        <v>Festive Offer</v>
      </c>
      <c r="C4584" t="str">
        <f ca="1">PROPER(TRIM(Table1[[#This Row],[Campaign Type]]))</f>
        <v>Lead Gen</v>
      </c>
      <c r="D4584" t="str">
        <f ca="1">PROPER(TRIM(Table1[[#This Row],[Marketing Channel]]))</f>
        <v>Youtube</v>
      </c>
      <c r="E4584" t="s">
        <v>779</v>
      </c>
      <c r="F4584" t="s">
        <v>1143</v>
      </c>
      <c r="G4584" t="s">
        <v>46</v>
      </c>
      <c r="H4584" t="s">
        <v>30</v>
      </c>
      <c r="I4584" t="s">
        <v>68</v>
      </c>
      <c r="J4584" t="s">
        <v>25</v>
      </c>
      <c r="K4584">
        <v>36949</v>
      </c>
      <c r="L4584">
        <v>3606</v>
      </c>
      <c r="M4584">
        <v>9.76</v>
      </c>
      <c r="N4584">
        <v>875</v>
      </c>
      <c r="O4584">
        <v>24.27</v>
      </c>
      <c r="P4584">
        <v>11758.35</v>
      </c>
      <c r="Q4584">
        <v>26061.37</v>
      </c>
      <c r="R4584" s="6">
        <v>121.64138675919665</v>
      </c>
      <c r="S4584">
        <v>632</v>
      </c>
      <c r="T4584" t="str">
        <f ca="1">PROPER(TRIM(Table1[[#This Row],[Campaign Status]]))</f>
        <v>Completed</v>
      </c>
      <c r="V4584" s="1">
        <f t="shared" si="213"/>
        <v>875</v>
      </c>
      <c r="W4584" t="str">
        <f t="shared" ca="1" si="214"/>
        <v>South</v>
      </c>
      <c r="X4584" s="6">
        <f t="shared" si="215"/>
        <v>18579.095999999998</v>
      </c>
    </row>
    <row r="4585" spans="1:24" x14ac:dyDescent="0.3">
      <c r="A4585" t="s">
        <v>5700</v>
      </c>
      <c r="B4585" t="str">
        <f ca="1">PROPER(TRIM(Table1[[#This Row],[Campaign Name]]))</f>
        <v>Festive Offer</v>
      </c>
      <c r="C4585" t="str">
        <f ca="1">PROPER(TRIM(Table1[[#This Row],[Campaign Type]]))</f>
        <v>Awareness</v>
      </c>
      <c r="D4585" t="str">
        <f ca="1">PROPER(TRIM(Table1[[#This Row],[Marketing Channel]]))</f>
        <v>Google Ads</v>
      </c>
      <c r="E4585" t="s">
        <v>343</v>
      </c>
      <c r="F4585" t="s">
        <v>468</v>
      </c>
      <c r="G4585" t="s">
        <v>46</v>
      </c>
      <c r="H4585" t="s">
        <v>42</v>
      </c>
      <c r="I4585" t="s">
        <v>62</v>
      </c>
      <c r="J4585" t="s">
        <v>32</v>
      </c>
      <c r="K4585">
        <v>132641</v>
      </c>
      <c r="L4585">
        <v>2669</v>
      </c>
      <c r="M4585">
        <v>2.0099999999999998</v>
      </c>
      <c r="N4585">
        <v>374</v>
      </c>
      <c r="O4585">
        <v>14.01</v>
      </c>
      <c r="P4585">
        <v>250</v>
      </c>
      <c r="Q4585">
        <v>14903.74</v>
      </c>
      <c r="R4585" s="6">
        <v>5861.4959999999992</v>
      </c>
      <c r="S4585">
        <v>168</v>
      </c>
      <c r="T4585" t="str">
        <f ca="1">PROPER(TRIM(Table1[[#This Row],[Campaign Status]]))</f>
        <v>Paused</v>
      </c>
      <c r="V4585" s="1">
        <f t="shared" si="213"/>
        <v>374</v>
      </c>
      <c r="W4585" t="str">
        <f t="shared" ca="1" si="214"/>
        <v>South</v>
      </c>
      <c r="X4585" s="6">
        <f t="shared" si="215"/>
        <v>121.64138675919665</v>
      </c>
    </row>
    <row r="4586" spans="1:24" x14ac:dyDescent="0.3">
      <c r="A4586" t="s">
        <v>5701</v>
      </c>
      <c r="B4586" t="str">
        <f ca="1">PROPER(TRIM(Table1[[#This Row],[Campaign Name]]))</f>
        <v>Festive Offer</v>
      </c>
      <c r="C4586" t="str">
        <f ca="1">PROPER(TRIM(Table1[[#This Row],[Campaign Type]]))</f>
        <v>Sales</v>
      </c>
      <c r="D4586" t="str">
        <f ca="1">PROPER(TRIM(Table1[[#This Row],[Marketing Channel]]))</f>
        <v>Meta Ads</v>
      </c>
      <c r="E4586" t="s">
        <v>3779</v>
      </c>
      <c r="F4586" t="s">
        <v>297</v>
      </c>
      <c r="G4586" t="s">
        <v>41</v>
      </c>
      <c r="H4586" t="s">
        <v>11140</v>
      </c>
      <c r="I4586" t="s">
        <v>68</v>
      </c>
      <c r="J4586" t="s">
        <v>32</v>
      </c>
      <c r="K4586">
        <v>14351</v>
      </c>
      <c r="L4586">
        <v>1898</v>
      </c>
      <c r="M4586">
        <v>13.23</v>
      </c>
      <c r="N4586">
        <v>421</v>
      </c>
      <c r="O4586">
        <v>22.18</v>
      </c>
      <c r="P4586">
        <v>12210.28</v>
      </c>
      <c r="Q4586">
        <v>17315.95</v>
      </c>
      <c r="R4586" s="6">
        <v>41.814520223942445</v>
      </c>
      <c r="S4586">
        <v>411</v>
      </c>
      <c r="T4586" t="str">
        <f ca="1">PROPER(TRIM(Table1[[#This Row],[Campaign Status]]))</f>
        <v>Paused</v>
      </c>
      <c r="V4586" s="1">
        <f t="shared" si="213"/>
        <v>421</v>
      </c>
      <c r="W4586" t="str">
        <f t="shared" ca="1" si="214"/>
        <v>East</v>
      </c>
      <c r="X4586" s="6">
        <f t="shared" si="215"/>
        <v>5861.4959999999992</v>
      </c>
    </row>
    <row r="4587" spans="1:24" x14ac:dyDescent="0.3">
      <c r="A4587" t="s">
        <v>5702</v>
      </c>
      <c r="B4587" t="str">
        <f ca="1">PROPER(TRIM(Table1[[#This Row],[Campaign Name]]))</f>
        <v>Summer Sale</v>
      </c>
      <c r="C4587" t="str">
        <f ca="1">PROPER(TRIM(Table1[[#This Row],[Campaign Type]]))</f>
        <v>Lead Gen</v>
      </c>
      <c r="D4587" t="str">
        <f ca="1">PROPER(TRIM(Table1[[#This Row],[Marketing Channel]]))</f>
        <v>Google Ads</v>
      </c>
      <c r="E4587" t="s">
        <v>1195</v>
      </c>
      <c r="F4587" t="s">
        <v>913</v>
      </c>
      <c r="G4587" t="s">
        <v>11141</v>
      </c>
      <c r="H4587" t="s">
        <v>23</v>
      </c>
      <c r="I4587" t="s">
        <v>68</v>
      </c>
      <c r="J4587" t="s">
        <v>32</v>
      </c>
      <c r="K4587">
        <v>93898</v>
      </c>
      <c r="L4587">
        <v>8189</v>
      </c>
      <c r="M4587">
        <v>8.7200000000000006</v>
      </c>
      <c r="N4587">
        <v>1862</v>
      </c>
      <c r="O4587">
        <v>22.74</v>
      </c>
      <c r="P4587">
        <v>250</v>
      </c>
      <c r="Q4587">
        <v>36936.71</v>
      </c>
      <c r="R4587" s="6">
        <v>14674.683999999999</v>
      </c>
      <c r="S4587">
        <v>220</v>
      </c>
      <c r="T4587" t="str">
        <f ca="1">PROPER(TRIM(Table1[[#This Row],[Campaign Status]]))</f>
        <v>Active</v>
      </c>
      <c r="V4587" s="1">
        <f t="shared" si="213"/>
        <v>1862</v>
      </c>
      <c r="W4587" t="str">
        <f t="shared" ca="1" si="214"/>
        <v>west</v>
      </c>
      <c r="X4587" s="6">
        <f t="shared" si="215"/>
        <v>41.814520223942445</v>
      </c>
    </row>
    <row r="4588" spans="1:24" x14ac:dyDescent="0.3">
      <c r="A4588" t="s">
        <v>5703</v>
      </c>
      <c r="B4588" t="str">
        <f ca="1">PROPER(TRIM(Table1[[#This Row],[Campaign Name]]))</f>
        <v>New Launch</v>
      </c>
      <c r="C4588" t="str">
        <f ca="1">PROPER(TRIM(Table1[[#This Row],[Campaign Type]]))</f>
        <v>Lead Gen</v>
      </c>
      <c r="D4588" t="str">
        <f ca="1">PROPER(TRIM(Table1[[#This Row],[Marketing Channel]]))</f>
        <v>Google Ads</v>
      </c>
      <c r="E4588" t="s">
        <v>1622</v>
      </c>
      <c r="F4588" t="s">
        <v>405</v>
      </c>
      <c r="G4588" t="s">
        <v>11141</v>
      </c>
      <c r="H4588" t="s">
        <v>54</v>
      </c>
      <c r="I4588" t="s">
        <v>31</v>
      </c>
      <c r="J4588" t="s">
        <v>32</v>
      </c>
      <c r="K4588">
        <v>2413</v>
      </c>
      <c r="L4588">
        <v>105</v>
      </c>
      <c r="M4588">
        <v>4.3499999999999996</v>
      </c>
      <c r="N4588">
        <v>27</v>
      </c>
      <c r="O4588">
        <v>25.71</v>
      </c>
      <c r="P4588">
        <v>5908.91</v>
      </c>
      <c r="Q4588">
        <v>3516.29</v>
      </c>
      <c r="R4588" s="6">
        <v>-40.491731977640541</v>
      </c>
      <c r="S4588">
        <v>22</v>
      </c>
      <c r="T4588" t="str">
        <f ca="1">PROPER(TRIM(Table1[[#This Row],[Campaign Status]]))</f>
        <v>Paused</v>
      </c>
      <c r="V4588" s="1">
        <f t="shared" si="213"/>
        <v>27</v>
      </c>
      <c r="W4588" t="str">
        <f t="shared" ca="1" si="214"/>
        <v>west</v>
      </c>
      <c r="X4588" s="6">
        <f t="shared" si="215"/>
        <v>14674.683999999999</v>
      </c>
    </row>
    <row r="4589" spans="1:24" x14ac:dyDescent="0.3">
      <c r="A4589" t="s">
        <v>5704</v>
      </c>
      <c r="B4589" t="str">
        <f ca="1">PROPER(TRIM(Table1[[#This Row],[Campaign Name]]))</f>
        <v>New Launch</v>
      </c>
      <c r="C4589" t="str">
        <f ca="1">PROPER(TRIM(Table1[[#This Row],[Campaign Type]]))</f>
        <v>Awareness</v>
      </c>
      <c r="D4589" t="str">
        <f ca="1">PROPER(TRIM(Table1[[#This Row],[Marketing Channel]]))</f>
        <v>Meta Ads</v>
      </c>
      <c r="E4589" t="s">
        <v>1378</v>
      </c>
      <c r="F4589" t="s">
        <v>137</v>
      </c>
      <c r="G4589" t="s">
        <v>11141</v>
      </c>
      <c r="H4589" t="s">
        <v>54</v>
      </c>
      <c r="I4589" t="s">
        <v>68</v>
      </c>
      <c r="J4589" t="s">
        <v>63</v>
      </c>
      <c r="K4589">
        <v>132473</v>
      </c>
      <c r="L4589">
        <v>15178</v>
      </c>
      <c r="M4589">
        <v>11.46</v>
      </c>
      <c r="N4589">
        <v>2510</v>
      </c>
      <c r="O4589">
        <v>16.54</v>
      </c>
      <c r="P4589">
        <v>3817.8497265160554</v>
      </c>
      <c r="Q4589">
        <v>13205.04</v>
      </c>
      <c r="R4589" s="6">
        <v>245.87636879176338</v>
      </c>
      <c r="S4589">
        <v>766</v>
      </c>
      <c r="T4589" t="str">
        <f ca="1">PROPER(TRIM(Table1[[#This Row],[Campaign Status]]))</f>
        <v>Paused</v>
      </c>
      <c r="V4589" s="1">
        <f t="shared" si="213"/>
        <v>2510</v>
      </c>
      <c r="W4589" t="str">
        <f t="shared" ca="1" si="214"/>
        <v>west</v>
      </c>
      <c r="X4589" s="6">
        <f t="shared" si="215"/>
        <v>-40.491731977640541</v>
      </c>
    </row>
    <row r="4590" spans="1:24" x14ac:dyDescent="0.3">
      <c r="A4590" t="s">
        <v>5705</v>
      </c>
      <c r="B4590" t="str">
        <f ca="1">PROPER(TRIM(Table1[[#This Row],[Campaign Name]]))</f>
        <v>New Launch</v>
      </c>
      <c r="C4590" t="str">
        <f ca="1">PROPER(TRIM(Table1[[#This Row],[Campaign Type]]))</f>
        <v>Sales</v>
      </c>
      <c r="D4590" t="str">
        <f ca="1">PROPER(TRIM(Table1[[#This Row],[Marketing Channel]]))</f>
        <v>Youtube</v>
      </c>
      <c r="E4590" t="s">
        <v>1574</v>
      </c>
      <c r="F4590" t="s">
        <v>271</v>
      </c>
      <c r="G4590" t="s">
        <v>11141</v>
      </c>
      <c r="H4590" t="s">
        <v>36</v>
      </c>
      <c r="I4590" t="s">
        <v>24</v>
      </c>
      <c r="J4590" t="s">
        <v>63</v>
      </c>
      <c r="K4590">
        <v>143999</v>
      </c>
      <c r="L4590">
        <v>16377</v>
      </c>
      <c r="M4590">
        <v>11.37</v>
      </c>
      <c r="N4590">
        <v>72</v>
      </c>
      <c r="O4590">
        <v>0.44</v>
      </c>
      <c r="P4590">
        <v>3891.7088323699436</v>
      </c>
      <c r="Q4590">
        <v>40717.43</v>
      </c>
      <c r="R4590" s="6">
        <v>946.26095511889071</v>
      </c>
      <c r="S4590">
        <v>49</v>
      </c>
      <c r="T4590" t="str">
        <f ca="1">PROPER(TRIM(Table1[[#This Row],[Campaign Status]]))</f>
        <v>Paused</v>
      </c>
      <c r="V4590" s="1">
        <f t="shared" si="213"/>
        <v>72</v>
      </c>
      <c r="W4590" t="str">
        <f t="shared" ca="1" si="214"/>
        <v>west</v>
      </c>
      <c r="X4590" s="6">
        <f t="shared" si="215"/>
        <v>245.87636879176338</v>
      </c>
    </row>
    <row r="4591" spans="1:24" x14ac:dyDescent="0.3">
      <c r="A4591" t="s">
        <v>5706</v>
      </c>
      <c r="B4591" t="str">
        <f ca="1">PROPER(TRIM(Table1[[#This Row],[Campaign Name]]))</f>
        <v>Mega Discount</v>
      </c>
      <c r="C4591" t="str">
        <f ca="1">PROPER(TRIM(Table1[[#This Row],[Campaign Type]]))</f>
        <v>Sales</v>
      </c>
      <c r="D4591" t="str">
        <f ca="1">PROPER(TRIM(Table1[[#This Row],[Marketing Channel]]))</f>
        <v>Meta Ads</v>
      </c>
      <c r="E4591" t="s">
        <v>1367</v>
      </c>
      <c r="F4591" t="s">
        <v>1088</v>
      </c>
      <c r="G4591" t="s">
        <v>46</v>
      </c>
      <c r="H4591" t="s">
        <v>30</v>
      </c>
      <c r="I4591" t="s">
        <v>68</v>
      </c>
      <c r="J4591" t="s">
        <v>32</v>
      </c>
      <c r="K4591">
        <v>164461</v>
      </c>
      <c r="L4591">
        <v>23677</v>
      </c>
      <c r="M4591">
        <v>14.4</v>
      </c>
      <c r="N4591">
        <v>5699</v>
      </c>
      <c r="O4591">
        <v>24.07</v>
      </c>
      <c r="P4591">
        <v>250</v>
      </c>
      <c r="Q4591">
        <v>5777.6</v>
      </c>
      <c r="R4591" s="6">
        <v>2211.0400000000004</v>
      </c>
      <c r="S4591">
        <v>2159</v>
      </c>
      <c r="T4591" t="str">
        <f ca="1">PROPER(TRIM(Table1[[#This Row],[Campaign Status]]))</f>
        <v>Paused</v>
      </c>
      <c r="V4591" s="1">
        <f t="shared" si="213"/>
        <v>5699</v>
      </c>
      <c r="W4591" t="str">
        <f t="shared" ca="1" si="214"/>
        <v>South</v>
      </c>
      <c r="X4591" s="6">
        <f t="shared" si="215"/>
        <v>946.26095511889071</v>
      </c>
    </row>
    <row r="4592" spans="1:24" x14ac:dyDescent="0.3">
      <c r="A4592" t="s">
        <v>5707</v>
      </c>
      <c r="B4592" t="str">
        <f ca="1">PROPER(TRIM(Table1[[#This Row],[Campaign Name]]))</f>
        <v>Summer Sale</v>
      </c>
      <c r="C4592" t="str">
        <f ca="1">PROPER(TRIM(Table1[[#This Row],[Campaign Type]]))</f>
        <v>Lead Gen</v>
      </c>
      <c r="D4592" t="str">
        <f ca="1">PROPER(TRIM(Table1[[#This Row],[Marketing Channel]]))</f>
        <v>Email</v>
      </c>
      <c r="E4592" t="s">
        <v>154</v>
      </c>
      <c r="F4592" t="s">
        <v>1483</v>
      </c>
      <c r="G4592" t="s">
        <v>11141</v>
      </c>
      <c r="H4592" t="s">
        <v>23</v>
      </c>
      <c r="I4592" t="s">
        <v>24</v>
      </c>
      <c r="J4592" t="s">
        <v>63</v>
      </c>
      <c r="K4592">
        <v>73171</v>
      </c>
      <c r="L4592">
        <v>1741</v>
      </c>
      <c r="M4592">
        <v>2.38</v>
      </c>
      <c r="N4592">
        <v>455</v>
      </c>
      <c r="O4592">
        <v>26.13</v>
      </c>
      <c r="P4592">
        <v>4021.4266195524165</v>
      </c>
      <c r="Q4592">
        <v>20951.71</v>
      </c>
      <c r="R4592" s="6">
        <v>421.00192250510133</v>
      </c>
      <c r="S4592">
        <v>250</v>
      </c>
      <c r="T4592" t="str">
        <f ca="1">PROPER(TRIM(Table1[[#This Row],[Campaign Status]]))</f>
        <v>Completed</v>
      </c>
      <c r="V4592" s="1">
        <f t="shared" si="213"/>
        <v>455</v>
      </c>
      <c r="W4592" t="str">
        <f t="shared" ca="1" si="214"/>
        <v>west</v>
      </c>
      <c r="X4592" s="6">
        <f t="shared" si="215"/>
        <v>2211.0400000000004</v>
      </c>
    </row>
    <row r="4593" spans="1:24" x14ac:dyDescent="0.3">
      <c r="A4593" t="s">
        <v>5708</v>
      </c>
      <c r="B4593" t="str">
        <f ca="1">PROPER(TRIM(Table1[[#This Row],[Campaign Name]]))</f>
        <v>Mega Discount</v>
      </c>
      <c r="C4593" t="str">
        <f ca="1">PROPER(TRIM(Table1[[#This Row],[Campaign Type]]))</f>
        <v>Retargeting</v>
      </c>
      <c r="D4593" t="str">
        <f ca="1">PROPER(TRIM(Table1[[#This Row],[Marketing Channel]]))</f>
        <v>Linkedin</v>
      </c>
      <c r="E4593" t="s">
        <v>507</v>
      </c>
      <c r="F4593" t="s">
        <v>649</v>
      </c>
      <c r="G4593" t="s">
        <v>11141</v>
      </c>
      <c r="H4593" t="s">
        <v>54</v>
      </c>
      <c r="I4593" t="s">
        <v>31</v>
      </c>
      <c r="J4593" t="s">
        <v>32</v>
      </c>
      <c r="K4593">
        <v>110859</v>
      </c>
      <c r="L4593">
        <v>2338</v>
      </c>
      <c r="M4593">
        <v>2.11</v>
      </c>
      <c r="N4593">
        <v>726</v>
      </c>
      <c r="O4593">
        <v>31.05</v>
      </c>
      <c r="P4593">
        <v>6625.28</v>
      </c>
      <c r="Q4593">
        <v>43631.06</v>
      </c>
      <c r="R4593" s="6">
        <v>558.55420450154554</v>
      </c>
      <c r="S4593">
        <v>220</v>
      </c>
      <c r="T4593" t="str">
        <f ca="1">PROPER(TRIM(Table1[[#This Row],[Campaign Status]]))</f>
        <v>Paused</v>
      </c>
      <c r="V4593" s="1">
        <f t="shared" si="213"/>
        <v>726</v>
      </c>
      <c r="W4593" t="str">
        <f t="shared" ca="1" si="214"/>
        <v>west</v>
      </c>
      <c r="X4593" s="6">
        <f t="shared" si="215"/>
        <v>421.00192250510133</v>
      </c>
    </row>
    <row r="4594" spans="1:24" x14ac:dyDescent="0.3">
      <c r="A4594" t="s">
        <v>5709</v>
      </c>
      <c r="B4594" t="str">
        <f ca="1">PROPER(TRIM(Table1[[#This Row],[Campaign Name]]))</f>
        <v>Summer Sale</v>
      </c>
      <c r="C4594" t="str">
        <f ca="1">PROPER(TRIM(Table1[[#This Row],[Campaign Type]]))</f>
        <v>Awareness</v>
      </c>
      <c r="D4594" t="str">
        <f ca="1">PROPER(TRIM(Table1[[#This Row],[Marketing Channel]]))</f>
        <v>Google Ads</v>
      </c>
      <c r="E4594" t="s">
        <v>873</v>
      </c>
      <c r="F4594" t="s">
        <v>152</v>
      </c>
      <c r="G4594" t="s">
        <v>29</v>
      </c>
      <c r="H4594" t="s">
        <v>61</v>
      </c>
      <c r="I4594" t="s">
        <v>31</v>
      </c>
      <c r="J4594" t="s">
        <v>32</v>
      </c>
      <c r="K4594">
        <v>195434</v>
      </c>
      <c r="L4594">
        <v>25727</v>
      </c>
      <c r="M4594">
        <v>13.16</v>
      </c>
      <c r="N4594">
        <v>5081</v>
      </c>
      <c r="O4594">
        <v>19.75</v>
      </c>
      <c r="P4594">
        <v>13609.38</v>
      </c>
      <c r="Q4594">
        <v>20820.849999999999</v>
      </c>
      <c r="R4594" s="6">
        <v>52.988967903019827</v>
      </c>
      <c r="S4594">
        <v>3471</v>
      </c>
      <c r="T4594" t="str">
        <f ca="1">PROPER(TRIM(Table1[[#This Row],[Campaign Status]]))</f>
        <v>Paused</v>
      </c>
      <c r="V4594" s="1">
        <f t="shared" si="213"/>
        <v>5081</v>
      </c>
      <c r="W4594" t="str">
        <f t="shared" ca="1" si="214"/>
        <v>North</v>
      </c>
      <c r="X4594" s="6">
        <f t="shared" si="215"/>
        <v>558.55420450154554</v>
      </c>
    </row>
    <row r="4595" spans="1:24" x14ac:dyDescent="0.3">
      <c r="A4595" t="s">
        <v>5710</v>
      </c>
      <c r="B4595" t="str">
        <f ca="1">PROPER(TRIM(Table1[[#This Row],[Campaign Name]]))</f>
        <v>Summer Sale</v>
      </c>
      <c r="C4595" t="str">
        <f ca="1">PROPER(TRIM(Table1[[#This Row],[Campaign Type]]))</f>
        <v>Lead Gen</v>
      </c>
      <c r="D4595" t="str">
        <f ca="1">PROPER(TRIM(Table1[[#This Row],[Marketing Channel]]))</f>
        <v>Linkedin</v>
      </c>
      <c r="E4595" t="s">
        <v>2282</v>
      </c>
      <c r="F4595" t="s">
        <v>839</v>
      </c>
      <c r="G4595" t="s">
        <v>11141</v>
      </c>
      <c r="H4595" t="s">
        <v>36</v>
      </c>
      <c r="I4595" t="s">
        <v>31</v>
      </c>
      <c r="J4595" t="s">
        <v>32</v>
      </c>
      <c r="K4595">
        <v>83215</v>
      </c>
      <c r="L4595">
        <v>1797</v>
      </c>
      <c r="M4595">
        <v>2.16</v>
      </c>
      <c r="N4595">
        <v>106</v>
      </c>
      <c r="O4595">
        <v>5.9</v>
      </c>
      <c r="P4595">
        <v>13185.71</v>
      </c>
      <c r="Q4595">
        <v>18786.27</v>
      </c>
      <c r="R4595" s="6">
        <v>42.474466676424719</v>
      </c>
      <c r="S4595">
        <v>70</v>
      </c>
      <c r="T4595" t="str">
        <f ca="1">PROPER(TRIM(Table1[[#This Row],[Campaign Status]]))</f>
        <v>Paused</v>
      </c>
      <c r="V4595" s="1">
        <f t="shared" si="213"/>
        <v>106</v>
      </c>
      <c r="W4595" t="str">
        <f t="shared" ca="1" si="214"/>
        <v>west</v>
      </c>
      <c r="X4595" s="6">
        <f t="shared" si="215"/>
        <v>52.988967903019827</v>
      </c>
    </row>
    <row r="4596" spans="1:24" x14ac:dyDescent="0.3">
      <c r="A4596" t="s">
        <v>5711</v>
      </c>
      <c r="B4596" t="str">
        <f ca="1">PROPER(TRIM(Table1[[#This Row],[Campaign Name]]))</f>
        <v>Flash Sale</v>
      </c>
      <c r="C4596" t="str">
        <f ca="1">PROPER(TRIM(Table1[[#This Row],[Campaign Type]]))</f>
        <v>Awareness</v>
      </c>
      <c r="D4596" t="str">
        <f ca="1">PROPER(TRIM(Table1[[#This Row],[Marketing Channel]]))</f>
        <v>Instagram</v>
      </c>
      <c r="E4596" t="s">
        <v>83</v>
      </c>
      <c r="F4596" t="s">
        <v>45</v>
      </c>
      <c r="G4596" t="s">
        <v>11141</v>
      </c>
      <c r="H4596" t="s">
        <v>54</v>
      </c>
      <c r="I4596" t="s">
        <v>62</v>
      </c>
      <c r="J4596" t="s">
        <v>25</v>
      </c>
      <c r="K4596">
        <v>180210</v>
      </c>
      <c r="L4596">
        <v>13597</v>
      </c>
      <c r="M4596">
        <v>7.55</v>
      </c>
      <c r="N4596">
        <v>2108</v>
      </c>
      <c r="O4596">
        <v>15.5</v>
      </c>
      <c r="P4596">
        <v>8784.26</v>
      </c>
      <c r="Q4596">
        <v>41996.66</v>
      </c>
      <c r="R4596" s="6">
        <v>378.08990171055956</v>
      </c>
      <c r="S4596">
        <v>612</v>
      </c>
      <c r="T4596" t="str">
        <f ca="1">PROPER(TRIM(Table1[[#This Row],[Campaign Status]]))</f>
        <v>Active</v>
      </c>
      <c r="V4596" s="1">
        <f t="shared" si="213"/>
        <v>2108</v>
      </c>
      <c r="W4596" t="str">
        <f t="shared" ca="1" si="214"/>
        <v>west</v>
      </c>
      <c r="X4596" s="6">
        <f t="shared" si="215"/>
        <v>42.474466676424719</v>
      </c>
    </row>
    <row r="4597" spans="1:24" x14ac:dyDescent="0.3">
      <c r="A4597" t="s">
        <v>5712</v>
      </c>
      <c r="B4597" t="str">
        <f ca="1">PROPER(TRIM(Table1[[#This Row],[Campaign Name]]))</f>
        <v>Summer Sale</v>
      </c>
      <c r="C4597" t="str">
        <f ca="1">PROPER(TRIM(Table1[[#This Row],[Campaign Type]]))</f>
        <v>Retargeting</v>
      </c>
      <c r="D4597" t="str">
        <f ca="1">PROPER(TRIM(Table1[[#This Row],[Marketing Channel]]))</f>
        <v>Linkedin</v>
      </c>
      <c r="E4597" t="s">
        <v>658</v>
      </c>
      <c r="F4597" t="s">
        <v>381</v>
      </c>
      <c r="G4597" t="s">
        <v>11141</v>
      </c>
      <c r="H4597" t="s">
        <v>23</v>
      </c>
      <c r="I4597" t="s">
        <v>31</v>
      </c>
      <c r="J4597" t="s">
        <v>32</v>
      </c>
      <c r="K4597">
        <v>130439</v>
      </c>
      <c r="L4597">
        <v>11356</v>
      </c>
      <c r="M4597">
        <v>8.7100000000000009</v>
      </c>
      <c r="N4597">
        <v>2029</v>
      </c>
      <c r="O4597">
        <v>17.87</v>
      </c>
      <c r="P4597">
        <v>250</v>
      </c>
      <c r="Q4597">
        <v>39697.01</v>
      </c>
      <c r="R4597" s="6">
        <v>15778.804</v>
      </c>
      <c r="S4597">
        <v>988</v>
      </c>
      <c r="T4597" t="str">
        <f ca="1">PROPER(TRIM(Table1[[#This Row],[Campaign Status]]))</f>
        <v>Paused</v>
      </c>
      <c r="V4597" s="1">
        <f t="shared" si="213"/>
        <v>2029</v>
      </c>
      <c r="W4597" t="str">
        <f t="shared" ca="1" si="214"/>
        <v>west</v>
      </c>
      <c r="X4597" s="6">
        <f t="shared" si="215"/>
        <v>378.08990171055956</v>
      </c>
    </row>
    <row r="4598" spans="1:24" x14ac:dyDescent="0.3">
      <c r="A4598" t="s">
        <v>5713</v>
      </c>
      <c r="B4598" t="str">
        <f ca="1">PROPER(TRIM(Table1[[#This Row],[Campaign Name]]))</f>
        <v>Mega Discount</v>
      </c>
      <c r="C4598" t="str">
        <f ca="1">PROPER(TRIM(Table1[[#This Row],[Campaign Type]]))</f>
        <v>Retargeting</v>
      </c>
      <c r="D4598" t="str">
        <f ca="1">PROPER(TRIM(Table1[[#This Row],[Marketing Channel]]))</f>
        <v>Linkedin</v>
      </c>
      <c r="E4598" t="s">
        <v>2410</v>
      </c>
      <c r="F4598" t="s">
        <v>1483</v>
      </c>
      <c r="G4598" t="s">
        <v>11141</v>
      </c>
      <c r="H4598" t="s">
        <v>36</v>
      </c>
      <c r="I4598" t="s">
        <v>31</v>
      </c>
      <c r="J4598" t="s">
        <v>32</v>
      </c>
      <c r="K4598">
        <v>124003</v>
      </c>
      <c r="L4598">
        <v>11012</v>
      </c>
      <c r="M4598">
        <v>8.8800000000000008</v>
      </c>
      <c r="N4598">
        <v>681</v>
      </c>
      <c r="O4598">
        <v>6.18</v>
      </c>
      <c r="P4598">
        <v>250</v>
      </c>
      <c r="Q4598">
        <v>8860.59</v>
      </c>
      <c r="R4598" s="6">
        <v>3444.2359999999999</v>
      </c>
      <c r="S4598">
        <v>638</v>
      </c>
      <c r="T4598" t="str">
        <f ca="1">PROPER(TRIM(Table1[[#This Row],[Campaign Status]]))</f>
        <v>Completed</v>
      </c>
      <c r="V4598" s="1">
        <f t="shared" si="213"/>
        <v>681</v>
      </c>
      <c r="W4598" t="str">
        <f t="shared" ca="1" si="214"/>
        <v>west</v>
      </c>
      <c r="X4598" s="6">
        <f t="shared" si="215"/>
        <v>15778.804</v>
      </c>
    </row>
    <row r="4599" spans="1:24" x14ac:dyDescent="0.3">
      <c r="A4599" t="s">
        <v>5714</v>
      </c>
      <c r="B4599" t="str">
        <f ca="1">PROPER(TRIM(Table1[[#This Row],[Campaign Name]]))</f>
        <v>Summer Sale</v>
      </c>
      <c r="C4599" t="str">
        <f ca="1">PROPER(TRIM(Table1[[#This Row],[Campaign Type]]))</f>
        <v>Lead Gen</v>
      </c>
      <c r="D4599" t="str">
        <f ca="1">PROPER(TRIM(Table1[[#This Row],[Marketing Channel]]))</f>
        <v>Linkedin</v>
      </c>
      <c r="E4599" t="s">
        <v>815</v>
      </c>
      <c r="F4599" t="s">
        <v>294</v>
      </c>
      <c r="G4599" t="s">
        <v>46</v>
      </c>
      <c r="H4599" t="s">
        <v>30</v>
      </c>
      <c r="I4599" t="s">
        <v>24</v>
      </c>
      <c r="J4599" t="s">
        <v>25</v>
      </c>
      <c r="K4599">
        <v>50861</v>
      </c>
      <c r="L4599">
        <v>3000</v>
      </c>
      <c r="M4599">
        <v>5.9</v>
      </c>
      <c r="N4599">
        <v>945</v>
      </c>
      <c r="O4599">
        <v>31.5</v>
      </c>
      <c r="P4599">
        <v>3830.4648972188602</v>
      </c>
      <c r="Q4599">
        <v>23228.49</v>
      </c>
      <c r="R4599" s="6">
        <v>506.41438110724459</v>
      </c>
      <c r="S4599">
        <v>793</v>
      </c>
      <c r="T4599" t="str">
        <f ca="1">PROPER(TRIM(Table1[[#This Row],[Campaign Status]]))</f>
        <v>Paused</v>
      </c>
      <c r="V4599" s="1">
        <f t="shared" si="213"/>
        <v>945</v>
      </c>
      <c r="W4599" t="str">
        <f t="shared" ca="1" si="214"/>
        <v>South</v>
      </c>
      <c r="X4599" s="6">
        <f t="shared" si="215"/>
        <v>3444.2359999999999</v>
      </c>
    </row>
    <row r="4600" spans="1:24" x14ac:dyDescent="0.3">
      <c r="A4600" t="s">
        <v>5715</v>
      </c>
      <c r="B4600" t="str">
        <f ca="1">PROPER(TRIM(Table1[[#This Row],[Campaign Name]]))</f>
        <v>Mega Discount</v>
      </c>
      <c r="C4600" t="str">
        <f ca="1">PROPER(TRIM(Table1[[#This Row],[Campaign Type]]))</f>
        <v>Sales</v>
      </c>
      <c r="D4600" t="str">
        <f ca="1">PROPER(TRIM(Table1[[#This Row],[Marketing Channel]]))</f>
        <v>Meta Ads</v>
      </c>
      <c r="E4600" t="s">
        <v>402</v>
      </c>
      <c r="F4600" t="s">
        <v>1296</v>
      </c>
      <c r="G4600" t="s">
        <v>11141</v>
      </c>
      <c r="H4600" t="s">
        <v>54</v>
      </c>
      <c r="I4600" t="s">
        <v>68</v>
      </c>
      <c r="J4600" t="s">
        <v>63</v>
      </c>
      <c r="K4600">
        <v>128788</v>
      </c>
      <c r="L4600">
        <v>168</v>
      </c>
      <c r="M4600">
        <v>0.13</v>
      </c>
      <c r="N4600">
        <v>5</v>
      </c>
      <c r="O4600">
        <v>2.98</v>
      </c>
      <c r="P4600">
        <v>250</v>
      </c>
      <c r="Q4600">
        <v>26883.7</v>
      </c>
      <c r="R4600" s="6">
        <v>10653.48</v>
      </c>
      <c r="S4600">
        <v>1</v>
      </c>
      <c r="T4600" t="str">
        <f ca="1">PROPER(TRIM(Table1[[#This Row],[Campaign Status]]))</f>
        <v>Active</v>
      </c>
      <c r="V4600" s="1">
        <f t="shared" si="213"/>
        <v>5</v>
      </c>
      <c r="W4600" t="str">
        <f t="shared" ca="1" si="214"/>
        <v>west</v>
      </c>
      <c r="X4600" s="6">
        <f t="shared" si="215"/>
        <v>506.41438110724459</v>
      </c>
    </row>
    <row r="4601" spans="1:24" x14ac:dyDescent="0.3">
      <c r="A4601" t="s">
        <v>5716</v>
      </c>
      <c r="B4601" t="str">
        <f ca="1">PROPER(TRIM(Table1[[#This Row],[Campaign Name]]))</f>
        <v>New Launch</v>
      </c>
      <c r="C4601" t="str">
        <f ca="1">PROPER(TRIM(Table1[[#This Row],[Campaign Type]]))</f>
        <v>Retargeting</v>
      </c>
      <c r="D4601" t="str">
        <f ca="1">PROPER(TRIM(Table1[[#This Row],[Marketing Channel]]))</f>
        <v>Youtube</v>
      </c>
      <c r="E4601" t="s">
        <v>710</v>
      </c>
      <c r="F4601" t="s">
        <v>1411</v>
      </c>
      <c r="G4601" t="s">
        <v>11141</v>
      </c>
      <c r="H4601" t="s">
        <v>54</v>
      </c>
      <c r="I4601" t="s">
        <v>62</v>
      </c>
      <c r="J4601" t="s">
        <v>63</v>
      </c>
      <c r="K4601">
        <v>11629</v>
      </c>
      <c r="L4601">
        <v>241</v>
      </c>
      <c r="M4601">
        <v>2.0699999999999998</v>
      </c>
      <c r="N4601">
        <v>73</v>
      </c>
      <c r="O4601">
        <v>30.29</v>
      </c>
      <c r="P4601">
        <v>250</v>
      </c>
      <c r="Q4601">
        <v>36307.440000000002</v>
      </c>
      <c r="R4601" s="6">
        <v>14422.976000000001</v>
      </c>
      <c r="S4601">
        <v>19</v>
      </c>
      <c r="T4601" t="str">
        <f ca="1">PROPER(TRIM(Table1[[#This Row],[Campaign Status]]))</f>
        <v>Active</v>
      </c>
      <c r="V4601" s="1">
        <f t="shared" si="213"/>
        <v>73</v>
      </c>
      <c r="W4601" t="str">
        <f t="shared" ca="1" si="214"/>
        <v>west</v>
      </c>
      <c r="X4601" s="6">
        <f t="shared" si="215"/>
        <v>10653.48</v>
      </c>
    </row>
    <row r="4602" spans="1:24" x14ac:dyDescent="0.3">
      <c r="A4602" t="s">
        <v>5717</v>
      </c>
      <c r="B4602" t="str">
        <f ca="1">PROPER(TRIM(Table1[[#This Row],[Campaign Name]]))</f>
        <v>Summer Sale</v>
      </c>
      <c r="C4602" t="str">
        <f ca="1">PROPER(TRIM(Table1[[#This Row],[Campaign Type]]))</f>
        <v>Sales</v>
      </c>
      <c r="D4602" t="str">
        <f ca="1">PROPER(TRIM(Table1[[#This Row],[Marketing Channel]]))</f>
        <v>Youtube</v>
      </c>
      <c r="E4602" t="s">
        <v>3779</v>
      </c>
      <c r="F4602" t="s">
        <v>306</v>
      </c>
      <c r="G4602" t="s">
        <v>29</v>
      </c>
      <c r="H4602" t="s">
        <v>99</v>
      </c>
      <c r="I4602" t="s">
        <v>31</v>
      </c>
      <c r="J4602" t="s">
        <v>63</v>
      </c>
      <c r="K4602">
        <v>4238</v>
      </c>
      <c r="L4602">
        <v>223</v>
      </c>
      <c r="M4602">
        <v>5.26</v>
      </c>
      <c r="N4602">
        <v>67</v>
      </c>
      <c r="O4602">
        <v>30.04</v>
      </c>
      <c r="P4602">
        <v>5421.45</v>
      </c>
      <c r="Q4602">
        <v>9149.08</v>
      </c>
      <c r="R4602" s="6">
        <v>68.757066836362966</v>
      </c>
      <c r="S4602">
        <v>6</v>
      </c>
      <c r="T4602" t="str">
        <f ca="1">PROPER(TRIM(Table1[[#This Row],[Campaign Status]]))</f>
        <v>Active</v>
      </c>
      <c r="V4602" s="1">
        <f t="shared" si="213"/>
        <v>67</v>
      </c>
      <c r="W4602" t="str">
        <f t="shared" ca="1" si="214"/>
        <v>North</v>
      </c>
      <c r="X4602" s="6">
        <f t="shared" si="215"/>
        <v>14422.976000000001</v>
      </c>
    </row>
    <row r="4603" spans="1:24" x14ac:dyDescent="0.3">
      <c r="A4603" t="s">
        <v>5718</v>
      </c>
      <c r="B4603" t="str">
        <f ca="1">PROPER(TRIM(Table1[[#This Row],[Campaign Name]]))</f>
        <v>New Launch</v>
      </c>
      <c r="C4603" t="str">
        <f ca="1">PROPER(TRIM(Table1[[#This Row],[Campaign Type]]))</f>
        <v>Lead Gen</v>
      </c>
      <c r="D4603" t="str">
        <f ca="1">PROPER(TRIM(Table1[[#This Row],[Marketing Channel]]))</f>
        <v>Email</v>
      </c>
      <c r="E4603" t="s">
        <v>2527</v>
      </c>
      <c r="F4603" t="s">
        <v>80</v>
      </c>
      <c r="G4603" t="s">
        <v>11141</v>
      </c>
      <c r="H4603" t="s">
        <v>36</v>
      </c>
      <c r="I4603" t="s">
        <v>24</v>
      </c>
      <c r="J4603" t="s">
        <v>25</v>
      </c>
      <c r="K4603">
        <v>48548</v>
      </c>
      <c r="L4603">
        <v>2434</v>
      </c>
      <c r="M4603">
        <v>5.01</v>
      </c>
      <c r="N4603">
        <v>734</v>
      </c>
      <c r="O4603">
        <v>30.16</v>
      </c>
      <c r="P4603">
        <v>250</v>
      </c>
      <c r="Q4603">
        <v>3625.76</v>
      </c>
      <c r="R4603" s="6">
        <v>1350.3040000000001</v>
      </c>
      <c r="S4603">
        <v>619</v>
      </c>
      <c r="T4603" t="str">
        <f ca="1">PROPER(TRIM(Table1[[#This Row],[Campaign Status]]))</f>
        <v>Paused</v>
      </c>
      <c r="V4603" s="1">
        <f t="shared" si="213"/>
        <v>734</v>
      </c>
      <c r="W4603" t="str">
        <f t="shared" ca="1" si="214"/>
        <v>west</v>
      </c>
      <c r="X4603" s="6">
        <f t="shared" si="215"/>
        <v>68.757066836362966</v>
      </c>
    </row>
    <row r="4604" spans="1:24" x14ac:dyDescent="0.3">
      <c r="A4604" t="s">
        <v>5719</v>
      </c>
      <c r="B4604" t="str">
        <f ca="1">PROPER(TRIM(Table1[[#This Row],[Campaign Name]]))</f>
        <v>Festive Offer</v>
      </c>
      <c r="C4604" t="str">
        <f ca="1">PROPER(TRIM(Table1[[#This Row],[Campaign Type]]))</f>
        <v>Awareness</v>
      </c>
      <c r="D4604" t="str">
        <f ca="1">PROPER(TRIM(Table1[[#This Row],[Marketing Channel]]))</f>
        <v>Instagram</v>
      </c>
      <c r="E4604" t="s">
        <v>3862</v>
      </c>
      <c r="F4604" t="s">
        <v>124</v>
      </c>
      <c r="G4604" t="s">
        <v>11141</v>
      </c>
      <c r="H4604" t="s">
        <v>54</v>
      </c>
      <c r="I4604" t="s">
        <v>24</v>
      </c>
      <c r="J4604" t="s">
        <v>32</v>
      </c>
      <c r="K4604">
        <v>78636</v>
      </c>
      <c r="L4604">
        <v>4325</v>
      </c>
      <c r="M4604">
        <v>5.5</v>
      </c>
      <c r="N4604">
        <v>13</v>
      </c>
      <c r="O4604">
        <v>0.3</v>
      </c>
      <c r="P4604">
        <v>250</v>
      </c>
      <c r="Q4604">
        <v>43725.19</v>
      </c>
      <c r="R4604" s="6">
        <v>17390.076000000001</v>
      </c>
      <c r="S4604">
        <v>9</v>
      </c>
      <c r="T4604" t="str">
        <f ca="1">PROPER(TRIM(Table1[[#This Row],[Campaign Status]]))</f>
        <v>Paused</v>
      </c>
      <c r="V4604" s="1">
        <f t="shared" si="213"/>
        <v>13</v>
      </c>
      <c r="W4604" t="str">
        <f t="shared" ca="1" si="214"/>
        <v>west</v>
      </c>
      <c r="X4604" s="6">
        <f t="shared" si="215"/>
        <v>1350.3040000000001</v>
      </c>
    </row>
    <row r="4605" spans="1:24" x14ac:dyDescent="0.3">
      <c r="A4605" t="s">
        <v>5720</v>
      </c>
      <c r="B4605" t="str">
        <f ca="1">PROPER(TRIM(Table1[[#This Row],[Campaign Name]]))</f>
        <v>Festive Offer</v>
      </c>
      <c r="C4605" t="str">
        <f ca="1">PROPER(TRIM(Table1[[#This Row],[Campaign Type]]))</f>
        <v>Sales</v>
      </c>
      <c r="D4605" t="str">
        <f ca="1">PROPER(TRIM(Table1[[#This Row],[Marketing Channel]]))</f>
        <v>Google Ads</v>
      </c>
      <c r="E4605" t="s">
        <v>1261</v>
      </c>
      <c r="F4605" t="s">
        <v>978</v>
      </c>
      <c r="G4605" t="s">
        <v>11141</v>
      </c>
      <c r="H4605" t="s">
        <v>36</v>
      </c>
      <c r="I4605" t="s">
        <v>31</v>
      </c>
      <c r="J4605" t="s">
        <v>63</v>
      </c>
      <c r="K4605">
        <v>101184</v>
      </c>
      <c r="L4605">
        <v>1872</v>
      </c>
      <c r="M4605">
        <v>1.85</v>
      </c>
      <c r="N4605">
        <v>446</v>
      </c>
      <c r="O4605">
        <v>23.82</v>
      </c>
      <c r="P4605">
        <v>250</v>
      </c>
      <c r="Q4605">
        <v>38063.81</v>
      </c>
      <c r="R4605" s="6">
        <v>15125.523999999999</v>
      </c>
      <c r="S4605">
        <v>78</v>
      </c>
      <c r="T4605" t="str">
        <f ca="1">PROPER(TRIM(Table1[[#This Row],[Campaign Status]]))</f>
        <v>Completed</v>
      </c>
      <c r="V4605" s="1">
        <f t="shared" si="213"/>
        <v>446</v>
      </c>
      <c r="W4605" t="str">
        <f t="shared" ca="1" si="214"/>
        <v>west</v>
      </c>
      <c r="X4605" s="6">
        <f t="shared" si="215"/>
        <v>17390.076000000001</v>
      </c>
    </row>
    <row r="4606" spans="1:24" x14ac:dyDescent="0.3">
      <c r="A4606" t="s">
        <v>5721</v>
      </c>
      <c r="B4606" t="str">
        <f ca="1">PROPER(TRIM(Table1[[#This Row],[Campaign Name]]))</f>
        <v>Mega Discount</v>
      </c>
      <c r="C4606" t="str">
        <f ca="1">PROPER(TRIM(Table1[[#This Row],[Campaign Type]]))</f>
        <v>Awareness</v>
      </c>
      <c r="D4606" t="str">
        <f ca="1">PROPER(TRIM(Table1[[#This Row],[Marketing Channel]]))</f>
        <v>Google Ads</v>
      </c>
      <c r="E4606" t="s">
        <v>1027</v>
      </c>
      <c r="F4606" t="s">
        <v>1427</v>
      </c>
      <c r="G4606" t="s">
        <v>11141</v>
      </c>
      <c r="H4606" t="s">
        <v>36</v>
      </c>
      <c r="I4606" t="s">
        <v>31</v>
      </c>
      <c r="J4606" t="s">
        <v>63</v>
      </c>
      <c r="K4606">
        <v>34709</v>
      </c>
      <c r="L4606">
        <v>1981</v>
      </c>
      <c r="M4606">
        <v>5.71</v>
      </c>
      <c r="N4606">
        <v>503</v>
      </c>
      <c r="O4606">
        <v>25.39</v>
      </c>
      <c r="P4606">
        <v>3988.1535696969677</v>
      </c>
      <c r="Q4606">
        <v>39686.17</v>
      </c>
      <c r="R4606" s="6">
        <v>895.10134969590661</v>
      </c>
      <c r="S4606">
        <v>106</v>
      </c>
      <c r="T4606" t="str">
        <f ca="1">PROPER(TRIM(Table1[[#This Row],[Campaign Status]]))</f>
        <v>Active</v>
      </c>
      <c r="V4606" s="1">
        <f t="shared" si="213"/>
        <v>503</v>
      </c>
      <c r="W4606" t="str">
        <f t="shared" ca="1" si="214"/>
        <v>west</v>
      </c>
      <c r="X4606" s="6">
        <f t="shared" si="215"/>
        <v>15125.523999999999</v>
      </c>
    </row>
    <row r="4607" spans="1:24" x14ac:dyDescent="0.3">
      <c r="A4607" t="s">
        <v>5722</v>
      </c>
      <c r="B4607" t="str">
        <f ca="1">PROPER(TRIM(Table1[[#This Row],[Campaign Name]]))</f>
        <v>Summer Sale</v>
      </c>
      <c r="C4607" t="str">
        <f ca="1">PROPER(TRIM(Table1[[#This Row],[Campaign Type]]))</f>
        <v>Sales</v>
      </c>
      <c r="D4607" t="str">
        <f ca="1">PROPER(TRIM(Table1[[#This Row],[Marketing Channel]]))</f>
        <v>Meta Ads</v>
      </c>
      <c r="E4607" t="s">
        <v>2188</v>
      </c>
      <c r="F4607" t="s">
        <v>229</v>
      </c>
      <c r="G4607" t="s">
        <v>46</v>
      </c>
      <c r="H4607" t="s">
        <v>42</v>
      </c>
      <c r="I4607" t="s">
        <v>31</v>
      </c>
      <c r="J4607" t="s">
        <v>25</v>
      </c>
      <c r="K4607">
        <v>185686</v>
      </c>
      <c r="L4607">
        <v>23191</v>
      </c>
      <c r="M4607">
        <v>12.49</v>
      </c>
      <c r="N4607">
        <v>608</v>
      </c>
      <c r="O4607">
        <v>2.62</v>
      </c>
      <c r="P4607">
        <v>3817.8497265160554</v>
      </c>
      <c r="Q4607">
        <v>1686.81</v>
      </c>
      <c r="R4607" s="6">
        <v>-55.817800048948406</v>
      </c>
      <c r="S4607">
        <v>7</v>
      </c>
      <c r="T4607" t="str">
        <f ca="1">PROPER(TRIM(Table1[[#This Row],[Campaign Status]]))</f>
        <v>Active</v>
      </c>
      <c r="V4607" s="1">
        <f t="shared" si="213"/>
        <v>608</v>
      </c>
      <c r="W4607" t="str">
        <f t="shared" ca="1" si="214"/>
        <v>South</v>
      </c>
      <c r="X4607" s="6">
        <f t="shared" si="215"/>
        <v>895.10134969590661</v>
      </c>
    </row>
    <row r="4608" spans="1:24" x14ac:dyDescent="0.3">
      <c r="A4608" t="s">
        <v>5723</v>
      </c>
      <c r="B4608" t="str">
        <f ca="1">PROPER(TRIM(Table1[[#This Row],[Campaign Name]]))</f>
        <v>Summer Sale</v>
      </c>
      <c r="C4608" t="str">
        <f ca="1">PROPER(TRIM(Table1[[#This Row],[Campaign Type]]))</f>
        <v>Awareness</v>
      </c>
      <c r="D4608" t="str">
        <f ca="1">PROPER(TRIM(Table1[[#This Row],[Marketing Channel]]))</f>
        <v>Email</v>
      </c>
      <c r="E4608" t="s">
        <v>582</v>
      </c>
      <c r="F4608" t="s">
        <v>66</v>
      </c>
      <c r="G4608" t="s">
        <v>11141</v>
      </c>
      <c r="H4608" t="s">
        <v>36</v>
      </c>
      <c r="I4608" t="s">
        <v>68</v>
      </c>
      <c r="J4608" t="s">
        <v>63</v>
      </c>
      <c r="K4608">
        <v>111367</v>
      </c>
      <c r="L4608">
        <v>7584</v>
      </c>
      <c r="M4608">
        <v>6.81</v>
      </c>
      <c r="N4608">
        <v>1924</v>
      </c>
      <c r="O4608">
        <v>25.37</v>
      </c>
      <c r="P4608">
        <v>9055.7000000000007</v>
      </c>
      <c r="Q4608">
        <v>35212.269999999997</v>
      </c>
      <c r="R4608" s="6">
        <v>288.84095100323549</v>
      </c>
      <c r="S4608">
        <v>157</v>
      </c>
      <c r="T4608" t="str">
        <f ca="1">PROPER(TRIM(Table1[[#This Row],[Campaign Status]]))</f>
        <v>Active</v>
      </c>
      <c r="V4608" s="1">
        <f t="shared" si="213"/>
        <v>1924</v>
      </c>
      <c r="W4608" t="str">
        <f t="shared" ca="1" si="214"/>
        <v>west</v>
      </c>
      <c r="X4608" s="6">
        <f t="shared" si="215"/>
        <v>-55.817800048948406</v>
      </c>
    </row>
    <row r="4609" spans="1:24" x14ac:dyDescent="0.3">
      <c r="A4609" t="s">
        <v>5724</v>
      </c>
      <c r="B4609" t="str">
        <f ca="1">PROPER(TRIM(Table1[[#This Row],[Campaign Name]]))</f>
        <v>Mega Discount</v>
      </c>
      <c r="C4609" t="str">
        <f ca="1">PROPER(TRIM(Table1[[#This Row],[Campaign Type]]))</f>
        <v>Awareness</v>
      </c>
      <c r="D4609" t="str">
        <f ca="1">PROPER(TRIM(Table1[[#This Row],[Marketing Channel]]))</f>
        <v>Linkedin</v>
      </c>
      <c r="E4609" t="s">
        <v>967</v>
      </c>
      <c r="F4609" t="s">
        <v>146</v>
      </c>
      <c r="G4609" t="s">
        <v>29</v>
      </c>
      <c r="H4609" t="s">
        <v>61</v>
      </c>
      <c r="I4609" t="s">
        <v>68</v>
      </c>
      <c r="J4609" t="s">
        <v>25</v>
      </c>
      <c r="K4609">
        <v>59196</v>
      </c>
      <c r="L4609">
        <v>7095</v>
      </c>
      <c r="M4609">
        <v>11.99</v>
      </c>
      <c r="N4609">
        <v>2183</v>
      </c>
      <c r="O4609">
        <v>30.77</v>
      </c>
      <c r="P4609">
        <v>3830.4648972188602</v>
      </c>
      <c r="Q4609">
        <v>36824.370000000003</v>
      </c>
      <c r="R4609" s="6">
        <v>861.35510931679948</v>
      </c>
      <c r="S4609">
        <v>1397</v>
      </c>
      <c r="T4609" t="str">
        <f ca="1">PROPER(TRIM(Table1[[#This Row],[Campaign Status]]))</f>
        <v>Completed</v>
      </c>
      <c r="V4609" s="1">
        <f t="shared" si="213"/>
        <v>2183</v>
      </c>
      <c r="W4609" t="str">
        <f t="shared" ca="1" si="214"/>
        <v>North</v>
      </c>
      <c r="X4609" s="6">
        <f t="shared" si="215"/>
        <v>288.84095100323549</v>
      </c>
    </row>
    <row r="4610" spans="1:24" x14ac:dyDescent="0.3">
      <c r="A4610" t="s">
        <v>5725</v>
      </c>
      <c r="B4610" t="str">
        <f ca="1">PROPER(TRIM(Table1[[#This Row],[Campaign Name]]))</f>
        <v>Flash Sale</v>
      </c>
      <c r="C4610" t="str">
        <f ca="1">PROPER(TRIM(Table1[[#This Row],[Campaign Type]]))</f>
        <v>Retargeting</v>
      </c>
      <c r="D4610" t="str">
        <f ca="1">PROPER(TRIM(Table1[[#This Row],[Marketing Channel]]))</f>
        <v>Google Ads</v>
      </c>
      <c r="E4610" t="s">
        <v>1704</v>
      </c>
      <c r="F4610" t="s">
        <v>1801</v>
      </c>
      <c r="G4610" t="s">
        <v>46</v>
      </c>
      <c r="H4610" t="s">
        <v>42</v>
      </c>
      <c r="I4610" t="s">
        <v>68</v>
      </c>
      <c r="J4610" t="s">
        <v>32</v>
      </c>
      <c r="K4610">
        <v>142334</v>
      </c>
      <c r="L4610">
        <v>5984</v>
      </c>
      <c r="M4610">
        <v>4.2</v>
      </c>
      <c r="N4610">
        <v>80</v>
      </c>
      <c r="O4610">
        <v>1.34</v>
      </c>
      <c r="P4610">
        <v>12155.94</v>
      </c>
      <c r="Q4610">
        <v>14997.41</v>
      </c>
      <c r="R4610" s="6">
        <v>23.375156507847187</v>
      </c>
      <c r="S4610">
        <v>67</v>
      </c>
      <c r="T4610" t="str">
        <f ca="1">PROPER(TRIM(Table1[[#This Row],[Campaign Status]]))</f>
        <v>Completed</v>
      </c>
      <c r="V4610" s="1">
        <f t="shared" ref="V4610:V4673" si="216">IF(N4610="",ROUND(L4610*O4610/100,0),N4610)</f>
        <v>80</v>
      </c>
      <c r="W4610" t="str">
        <f t="shared" ca="1" si="214"/>
        <v>South</v>
      </c>
      <c r="X4610" s="6">
        <f t="shared" si="215"/>
        <v>861.35510931679948</v>
      </c>
    </row>
    <row r="4611" spans="1:24" x14ac:dyDescent="0.3">
      <c r="A4611" t="s">
        <v>5726</v>
      </c>
      <c r="B4611" t="str">
        <f ca="1">PROPER(TRIM(Table1[[#This Row],[Campaign Name]]))</f>
        <v>Summer Sale</v>
      </c>
      <c r="C4611" t="str">
        <f ca="1">PROPER(TRIM(Table1[[#This Row],[Campaign Type]]))</f>
        <v>Awareness</v>
      </c>
      <c r="D4611" t="str">
        <f ca="1">PROPER(TRIM(Table1[[#This Row],[Marketing Channel]]))</f>
        <v>Meta Ads</v>
      </c>
      <c r="E4611" t="s">
        <v>569</v>
      </c>
      <c r="F4611" t="s">
        <v>197</v>
      </c>
      <c r="G4611" t="s">
        <v>29</v>
      </c>
      <c r="H4611" t="s">
        <v>99</v>
      </c>
      <c r="I4611" t="s">
        <v>62</v>
      </c>
      <c r="J4611" t="s">
        <v>25</v>
      </c>
      <c r="K4611">
        <v>195355</v>
      </c>
      <c r="L4611">
        <v>10444</v>
      </c>
      <c r="M4611">
        <v>5.35</v>
      </c>
      <c r="N4611">
        <v>2761</v>
      </c>
      <c r="O4611">
        <v>26.44</v>
      </c>
      <c r="P4611">
        <v>3817.8497265160554</v>
      </c>
      <c r="Q4611">
        <v>13344.56</v>
      </c>
      <c r="R4611" s="6">
        <v>249.53078187751143</v>
      </c>
      <c r="S4611">
        <v>2633</v>
      </c>
      <c r="T4611" t="str">
        <f ca="1">PROPER(TRIM(Table1[[#This Row],[Campaign Status]]))</f>
        <v>Completed</v>
      </c>
      <c r="V4611" s="1">
        <f t="shared" si="216"/>
        <v>2761</v>
      </c>
      <c r="W4611" t="str">
        <f t="shared" ref="W4611:W4674" ca="1" si="217">IF(OR(D4611="Delhi",D4611="lucknow",D4611="jaipur"),"North",IF(OR(D4611="Bengaluru",D4611="chennai"),"South",IF(D4611="Kolkata","East",IF(OR(D4611="Mumbai",D4611="Pune",D4611="Ahmedabad"),"west","unknown"))))</f>
        <v>North</v>
      </c>
      <c r="X4611" s="6">
        <f t="shared" si="215"/>
        <v>23.375156507847187</v>
      </c>
    </row>
    <row r="4612" spans="1:24" x14ac:dyDescent="0.3">
      <c r="A4612" t="s">
        <v>5727</v>
      </c>
      <c r="B4612" t="str">
        <f ca="1">PROPER(TRIM(Table1[[#This Row],[Campaign Name]]))</f>
        <v>Flash Sale</v>
      </c>
      <c r="C4612" t="str">
        <f ca="1">PROPER(TRIM(Table1[[#This Row],[Campaign Type]]))</f>
        <v>Lead Gen</v>
      </c>
      <c r="D4612" t="str">
        <f ca="1">PROPER(TRIM(Table1[[#This Row],[Marketing Channel]]))</f>
        <v>Instagram</v>
      </c>
      <c r="E4612" t="s">
        <v>2475</v>
      </c>
      <c r="F4612" t="s">
        <v>362</v>
      </c>
      <c r="G4612" t="s">
        <v>29</v>
      </c>
      <c r="H4612" t="s">
        <v>61</v>
      </c>
      <c r="I4612" t="s">
        <v>31</v>
      </c>
      <c r="J4612" t="s">
        <v>32</v>
      </c>
      <c r="K4612">
        <v>90959</v>
      </c>
      <c r="L4612">
        <v>8201</v>
      </c>
      <c r="M4612">
        <v>9.02</v>
      </c>
      <c r="N4612">
        <v>580</v>
      </c>
      <c r="O4612">
        <v>7.07</v>
      </c>
      <c r="P4612">
        <v>250</v>
      </c>
      <c r="Q4612">
        <v>16462.580000000002</v>
      </c>
      <c r="R4612" s="6">
        <v>6485.0320000000011</v>
      </c>
      <c r="S4612">
        <v>18</v>
      </c>
      <c r="T4612" t="str">
        <f ca="1">PROPER(TRIM(Table1[[#This Row],[Campaign Status]]))</f>
        <v>Active</v>
      </c>
      <c r="V4612" s="1">
        <f t="shared" si="216"/>
        <v>580</v>
      </c>
      <c r="W4612" t="str">
        <f t="shared" ca="1" si="217"/>
        <v>North</v>
      </c>
      <c r="X4612" s="6">
        <f t="shared" ref="X4612:X4675" si="218">R4611*1</f>
        <v>249.53078187751143</v>
      </c>
    </row>
    <row r="4613" spans="1:24" x14ac:dyDescent="0.3">
      <c r="A4613" t="s">
        <v>5728</v>
      </c>
      <c r="B4613" t="str">
        <f ca="1">PROPER(TRIM(Table1[[#This Row],[Campaign Name]]))</f>
        <v>Festive Offer</v>
      </c>
      <c r="C4613" t="str">
        <f ca="1">PROPER(TRIM(Table1[[#This Row],[Campaign Type]]))</f>
        <v>Lead Gen</v>
      </c>
      <c r="D4613" t="str">
        <f ca="1">PROPER(TRIM(Table1[[#This Row],[Marketing Channel]]))</f>
        <v>Meta Ads</v>
      </c>
      <c r="E4613" t="s">
        <v>458</v>
      </c>
      <c r="F4613" t="s">
        <v>631</v>
      </c>
      <c r="G4613" t="s">
        <v>46</v>
      </c>
      <c r="H4613" t="s">
        <v>30</v>
      </c>
      <c r="I4613" t="s">
        <v>68</v>
      </c>
      <c r="J4613" t="s">
        <v>25</v>
      </c>
      <c r="K4613">
        <v>5012</v>
      </c>
      <c r="L4613">
        <v>438</v>
      </c>
      <c r="M4613">
        <v>8.74</v>
      </c>
      <c r="N4613">
        <v>46</v>
      </c>
      <c r="O4613">
        <v>10.5</v>
      </c>
      <c r="P4613">
        <v>3817.8497265160554</v>
      </c>
      <c r="Q4613">
        <v>24544.07</v>
      </c>
      <c r="R4613" s="6">
        <v>542.8767960544501</v>
      </c>
      <c r="S4613">
        <v>20</v>
      </c>
      <c r="T4613" t="str">
        <f ca="1">PROPER(TRIM(Table1[[#This Row],[Campaign Status]]))</f>
        <v>Paused</v>
      </c>
      <c r="V4613" s="1">
        <f t="shared" si="216"/>
        <v>46</v>
      </c>
      <c r="W4613" t="str">
        <f t="shared" ca="1" si="217"/>
        <v>South</v>
      </c>
      <c r="X4613" s="6">
        <f t="shared" si="218"/>
        <v>6485.0320000000011</v>
      </c>
    </row>
    <row r="4614" spans="1:24" x14ac:dyDescent="0.3">
      <c r="A4614" t="s">
        <v>5729</v>
      </c>
      <c r="B4614" t="str">
        <f ca="1">PROPER(TRIM(Table1[[#This Row],[Campaign Name]]))</f>
        <v>Festive Offer</v>
      </c>
      <c r="C4614" t="str">
        <f ca="1">PROPER(TRIM(Table1[[#This Row],[Campaign Type]]))</f>
        <v>Sales</v>
      </c>
      <c r="D4614" t="str">
        <f ca="1">PROPER(TRIM(Table1[[#This Row],[Marketing Channel]]))</f>
        <v>Youtube</v>
      </c>
      <c r="E4614" t="s">
        <v>3010</v>
      </c>
      <c r="F4614" t="s">
        <v>684</v>
      </c>
      <c r="G4614" t="s">
        <v>11141</v>
      </c>
      <c r="H4614" t="s">
        <v>23</v>
      </c>
      <c r="I4614" t="s">
        <v>24</v>
      </c>
      <c r="J4614" t="s">
        <v>32</v>
      </c>
      <c r="K4614">
        <v>14032</v>
      </c>
      <c r="L4614">
        <v>1395</v>
      </c>
      <c r="M4614">
        <v>9.94</v>
      </c>
      <c r="N4614">
        <v>302</v>
      </c>
      <c r="O4614">
        <v>21.65</v>
      </c>
      <c r="P4614">
        <v>3891.7088323699436</v>
      </c>
      <c r="Q4614">
        <v>18586.18</v>
      </c>
      <c r="R4614" s="6">
        <v>377.58403314776069</v>
      </c>
      <c r="S4614">
        <v>107</v>
      </c>
      <c r="T4614" t="str">
        <f ca="1">PROPER(TRIM(Table1[[#This Row],[Campaign Status]]))</f>
        <v>Completed</v>
      </c>
      <c r="V4614" s="1">
        <f t="shared" si="216"/>
        <v>302</v>
      </c>
      <c r="W4614" t="str">
        <f t="shared" ca="1" si="217"/>
        <v>west</v>
      </c>
      <c r="X4614" s="6">
        <f t="shared" si="218"/>
        <v>542.8767960544501</v>
      </c>
    </row>
    <row r="4615" spans="1:24" x14ac:dyDescent="0.3">
      <c r="A4615" t="s">
        <v>5730</v>
      </c>
      <c r="B4615" t="str">
        <f ca="1">PROPER(TRIM(Table1[[#This Row],[Campaign Name]]))</f>
        <v>Flash Sale</v>
      </c>
      <c r="C4615" t="str">
        <f ca="1">PROPER(TRIM(Table1[[#This Row],[Campaign Type]]))</f>
        <v>Lead Gen</v>
      </c>
      <c r="D4615" t="str">
        <f ca="1">PROPER(TRIM(Table1[[#This Row],[Marketing Channel]]))</f>
        <v>Google Ads</v>
      </c>
      <c r="E4615" t="s">
        <v>1092</v>
      </c>
      <c r="F4615" t="s">
        <v>241</v>
      </c>
      <c r="G4615" t="s">
        <v>29</v>
      </c>
      <c r="H4615" t="s">
        <v>67</v>
      </c>
      <c r="I4615" t="s">
        <v>68</v>
      </c>
      <c r="J4615" t="s">
        <v>25</v>
      </c>
      <c r="K4615">
        <v>18768</v>
      </c>
      <c r="L4615">
        <v>2409</v>
      </c>
      <c r="M4615">
        <v>12.84</v>
      </c>
      <c r="N4615">
        <v>746</v>
      </c>
      <c r="O4615">
        <v>30.97</v>
      </c>
      <c r="P4615">
        <v>250</v>
      </c>
      <c r="Q4615">
        <v>10656.73</v>
      </c>
      <c r="R4615" s="6">
        <v>4162.692</v>
      </c>
      <c r="S4615">
        <v>376</v>
      </c>
      <c r="T4615" t="str">
        <f ca="1">PROPER(TRIM(Table1[[#This Row],[Campaign Status]]))</f>
        <v>Active</v>
      </c>
      <c r="V4615" s="1">
        <f t="shared" si="216"/>
        <v>746</v>
      </c>
      <c r="W4615" t="str">
        <f t="shared" ca="1" si="217"/>
        <v>North</v>
      </c>
      <c r="X4615" s="6">
        <f t="shared" si="218"/>
        <v>377.58403314776069</v>
      </c>
    </row>
    <row r="4616" spans="1:24" x14ac:dyDescent="0.3">
      <c r="A4616" t="s">
        <v>5731</v>
      </c>
      <c r="B4616" t="str">
        <f ca="1">PROPER(TRIM(Table1[[#This Row],[Campaign Name]]))</f>
        <v>New Launch</v>
      </c>
      <c r="C4616" t="str">
        <f ca="1">PROPER(TRIM(Table1[[#This Row],[Campaign Type]]))</f>
        <v>Lead Gen</v>
      </c>
      <c r="D4616" t="str">
        <f ca="1">PROPER(TRIM(Table1[[#This Row],[Marketing Channel]]))</f>
        <v>Email</v>
      </c>
      <c r="E4616" t="s">
        <v>893</v>
      </c>
      <c r="F4616" t="s">
        <v>529</v>
      </c>
      <c r="G4616" t="s">
        <v>41</v>
      </c>
      <c r="H4616" t="s">
        <v>11140</v>
      </c>
      <c r="I4616" t="s">
        <v>62</v>
      </c>
      <c r="J4616" t="s">
        <v>25</v>
      </c>
      <c r="K4616">
        <v>42820</v>
      </c>
      <c r="L4616">
        <v>2596</v>
      </c>
      <c r="M4616">
        <v>6.06</v>
      </c>
      <c r="N4616">
        <v>435</v>
      </c>
      <c r="O4616">
        <v>16.760000000000002</v>
      </c>
      <c r="P4616">
        <v>250</v>
      </c>
      <c r="Q4616">
        <v>25278.02</v>
      </c>
      <c r="R4616" s="6">
        <v>10011.208000000001</v>
      </c>
      <c r="S4616">
        <v>49</v>
      </c>
      <c r="T4616" t="str">
        <f ca="1">PROPER(TRIM(Table1[[#This Row],[Campaign Status]]))</f>
        <v>Completed</v>
      </c>
      <c r="V4616" s="1">
        <f t="shared" si="216"/>
        <v>435</v>
      </c>
      <c r="W4616" t="str">
        <f t="shared" ca="1" si="217"/>
        <v>East</v>
      </c>
      <c r="X4616" s="6">
        <f t="shared" si="218"/>
        <v>4162.692</v>
      </c>
    </row>
    <row r="4617" spans="1:24" x14ac:dyDescent="0.3">
      <c r="A4617" t="s">
        <v>5732</v>
      </c>
      <c r="B4617" t="str">
        <f ca="1">PROPER(TRIM(Table1[[#This Row],[Campaign Name]]))</f>
        <v>Summer Sale</v>
      </c>
      <c r="C4617" t="str">
        <f ca="1">PROPER(TRIM(Table1[[#This Row],[Campaign Type]]))</f>
        <v>Sales</v>
      </c>
      <c r="D4617" t="str">
        <f ca="1">PROPER(TRIM(Table1[[#This Row],[Marketing Channel]]))</f>
        <v>Youtube</v>
      </c>
      <c r="E4617" t="s">
        <v>1001</v>
      </c>
      <c r="F4617" t="s">
        <v>246</v>
      </c>
      <c r="G4617" t="s">
        <v>41</v>
      </c>
      <c r="H4617" t="s">
        <v>11140</v>
      </c>
      <c r="I4617" t="s">
        <v>68</v>
      </c>
      <c r="J4617" t="s">
        <v>32</v>
      </c>
      <c r="K4617">
        <v>185163</v>
      </c>
      <c r="L4617">
        <v>18156</v>
      </c>
      <c r="M4617">
        <v>9.81</v>
      </c>
      <c r="N4617">
        <v>5441</v>
      </c>
      <c r="O4617">
        <v>29.97</v>
      </c>
      <c r="P4617">
        <v>4200.9399999999996</v>
      </c>
      <c r="Q4617">
        <v>7110.65</v>
      </c>
      <c r="R4617" s="6">
        <v>69.263307735887693</v>
      </c>
      <c r="S4617">
        <v>237</v>
      </c>
      <c r="T4617" t="str">
        <f ca="1">PROPER(TRIM(Table1[[#This Row],[Campaign Status]]))</f>
        <v>Paused</v>
      </c>
      <c r="V4617" s="1">
        <f t="shared" si="216"/>
        <v>5441</v>
      </c>
      <c r="W4617" t="str">
        <f t="shared" ca="1" si="217"/>
        <v>East</v>
      </c>
      <c r="X4617" s="6">
        <f t="shared" si="218"/>
        <v>10011.208000000001</v>
      </c>
    </row>
    <row r="4618" spans="1:24" x14ac:dyDescent="0.3">
      <c r="A4618" t="s">
        <v>5733</v>
      </c>
      <c r="B4618" t="str">
        <f ca="1">PROPER(TRIM(Table1[[#This Row],[Campaign Name]]))</f>
        <v>New Launch</v>
      </c>
      <c r="C4618" t="str">
        <f ca="1">PROPER(TRIM(Table1[[#This Row],[Campaign Type]]))</f>
        <v>Awareness</v>
      </c>
      <c r="D4618" t="str">
        <f ca="1">PROPER(TRIM(Table1[[#This Row],[Marketing Channel]]))</f>
        <v>Email</v>
      </c>
      <c r="E4618" t="s">
        <v>3000</v>
      </c>
      <c r="F4618" t="s">
        <v>403</v>
      </c>
      <c r="G4618" t="s">
        <v>11141</v>
      </c>
      <c r="H4618" t="s">
        <v>54</v>
      </c>
      <c r="I4618" t="s">
        <v>68</v>
      </c>
      <c r="J4618" t="s">
        <v>32</v>
      </c>
      <c r="K4618">
        <v>135656</v>
      </c>
      <c r="L4618">
        <v>7086</v>
      </c>
      <c r="M4618">
        <v>5.22</v>
      </c>
      <c r="N4618">
        <v>2066</v>
      </c>
      <c r="O4618">
        <v>29.16</v>
      </c>
      <c r="P4618">
        <v>10411.82</v>
      </c>
      <c r="Q4618">
        <v>23299.040000000001</v>
      </c>
      <c r="R4618" s="6">
        <v>123.77490198639624</v>
      </c>
      <c r="S4618">
        <v>1199</v>
      </c>
      <c r="T4618" t="str">
        <f ca="1">PROPER(TRIM(Table1[[#This Row],[Campaign Status]]))</f>
        <v>Completed</v>
      </c>
      <c r="V4618" s="1">
        <f t="shared" si="216"/>
        <v>2066</v>
      </c>
      <c r="W4618" t="str">
        <f t="shared" ca="1" si="217"/>
        <v>west</v>
      </c>
      <c r="X4618" s="6">
        <f t="shared" si="218"/>
        <v>69.263307735887693</v>
      </c>
    </row>
    <row r="4619" spans="1:24" x14ac:dyDescent="0.3">
      <c r="A4619" t="s">
        <v>5734</v>
      </c>
      <c r="B4619" t="str">
        <f ca="1">PROPER(TRIM(Table1[[#This Row],[Campaign Name]]))</f>
        <v>New Launch</v>
      </c>
      <c r="C4619" t="str">
        <f ca="1">PROPER(TRIM(Table1[[#This Row],[Campaign Type]]))</f>
        <v>Lead Gen</v>
      </c>
      <c r="D4619" t="str">
        <f ca="1">PROPER(TRIM(Table1[[#This Row],[Marketing Channel]]))</f>
        <v>Google Ads</v>
      </c>
      <c r="E4619" t="s">
        <v>4092</v>
      </c>
      <c r="F4619" t="s">
        <v>831</v>
      </c>
      <c r="G4619" t="s">
        <v>11141</v>
      </c>
      <c r="H4619" t="s">
        <v>36</v>
      </c>
      <c r="I4619" t="s">
        <v>68</v>
      </c>
      <c r="J4619" t="s">
        <v>63</v>
      </c>
      <c r="K4619">
        <v>86570</v>
      </c>
      <c r="L4619">
        <v>10999</v>
      </c>
      <c r="M4619">
        <v>12.71</v>
      </c>
      <c r="N4619">
        <v>2837</v>
      </c>
      <c r="O4619">
        <v>25.79</v>
      </c>
      <c r="P4619">
        <v>8648.26</v>
      </c>
      <c r="Q4619">
        <v>47455.87</v>
      </c>
      <c r="R4619" s="6">
        <v>448.73315557117843</v>
      </c>
      <c r="S4619">
        <v>215</v>
      </c>
      <c r="T4619" t="str">
        <f ca="1">PROPER(TRIM(Table1[[#This Row],[Campaign Status]]))</f>
        <v>Paused</v>
      </c>
      <c r="V4619" s="1">
        <f t="shared" si="216"/>
        <v>2837</v>
      </c>
      <c r="W4619" t="str">
        <f t="shared" ca="1" si="217"/>
        <v>west</v>
      </c>
      <c r="X4619" s="6">
        <f t="shared" si="218"/>
        <v>123.77490198639624</v>
      </c>
    </row>
    <row r="4620" spans="1:24" x14ac:dyDescent="0.3">
      <c r="A4620" t="s">
        <v>5735</v>
      </c>
      <c r="B4620" t="str">
        <f ca="1">PROPER(TRIM(Table1[[#This Row],[Campaign Name]]))</f>
        <v>Festive Offer</v>
      </c>
      <c r="C4620" t="str">
        <f ca="1">PROPER(TRIM(Table1[[#This Row],[Campaign Type]]))</f>
        <v>Awareness</v>
      </c>
      <c r="D4620" t="str">
        <f ca="1">PROPER(TRIM(Table1[[#This Row],[Marketing Channel]]))</f>
        <v>Instagram</v>
      </c>
      <c r="E4620" t="s">
        <v>656</v>
      </c>
      <c r="F4620" t="s">
        <v>468</v>
      </c>
      <c r="G4620" t="s">
        <v>11141</v>
      </c>
      <c r="H4620" t="s">
        <v>23</v>
      </c>
      <c r="I4620" t="s">
        <v>31</v>
      </c>
      <c r="J4620" t="s">
        <v>32</v>
      </c>
      <c r="K4620">
        <v>10963</v>
      </c>
      <c r="L4620">
        <v>334</v>
      </c>
      <c r="M4620">
        <v>3.05</v>
      </c>
      <c r="N4620">
        <v>29</v>
      </c>
      <c r="O4620">
        <v>8.68</v>
      </c>
      <c r="P4620">
        <v>250</v>
      </c>
      <c r="Q4620">
        <v>28125.78</v>
      </c>
      <c r="R4620" s="6">
        <v>11150.312</v>
      </c>
      <c r="S4620">
        <v>5</v>
      </c>
      <c r="T4620" t="str">
        <f ca="1">PROPER(TRIM(Table1[[#This Row],[Campaign Status]]))</f>
        <v>Paused</v>
      </c>
      <c r="V4620" s="1">
        <f t="shared" si="216"/>
        <v>29</v>
      </c>
      <c r="W4620" t="str">
        <f t="shared" ca="1" si="217"/>
        <v>west</v>
      </c>
      <c r="X4620" s="6">
        <f t="shared" si="218"/>
        <v>448.73315557117843</v>
      </c>
    </row>
    <row r="4621" spans="1:24" x14ac:dyDescent="0.3">
      <c r="A4621" t="s">
        <v>5736</v>
      </c>
      <c r="B4621" t="str">
        <f ca="1">PROPER(TRIM(Table1[[#This Row],[Campaign Name]]))</f>
        <v>New Launch</v>
      </c>
      <c r="C4621" t="str">
        <f ca="1">PROPER(TRIM(Table1[[#This Row],[Campaign Type]]))</f>
        <v>Lead Gen</v>
      </c>
      <c r="D4621" t="str">
        <f ca="1">PROPER(TRIM(Table1[[#This Row],[Marketing Channel]]))</f>
        <v>Meta Ads</v>
      </c>
      <c r="E4621" t="s">
        <v>1917</v>
      </c>
      <c r="F4621" t="s">
        <v>590</v>
      </c>
      <c r="G4621" t="s">
        <v>29</v>
      </c>
      <c r="H4621" t="s">
        <v>61</v>
      </c>
      <c r="I4621" t="s">
        <v>68</v>
      </c>
      <c r="J4621" t="s">
        <v>32</v>
      </c>
      <c r="K4621">
        <v>44710</v>
      </c>
      <c r="L4621">
        <v>2605</v>
      </c>
      <c r="M4621">
        <v>5.83</v>
      </c>
      <c r="N4621">
        <v>310</v>
      </c>
      <c r="O4621">
        <v>11.9</v>
      </c>
      <c r="P4621">
        <v>250</v>
      </c>
      <c r="Q4621">
        <v>25435.33</v>
      </c>
      <c r="R4621" s="6">
        <v>10074.132</v>
      </c>
      <c r="S4621">
        <v>89</v>
      </c>
      <c r="T4621" t="str">
        <f ca="1">PROPER(TRIM(Table1[[#This Row],[Campaign Status]]))</f>
        <v>Completed</v>
      </c>
      <c r="V4621" s="1">
        <f t="shared" si="216"/>
        <v>310</v>
      </c>
      <c r="W4621" t="str">
        <f t="shared" ca="1" si="217"/>
        <v>North</v>
      </c>
      <c r="X4621" s="6">
        <f t="shared" si="218"/>
        <v>11150.312</v>
      </c>
    </row>
    <row r="4622" spans="1:24" x14ac:dyDescent="0.3">
      <c r="A4622" t="s">
        <v>5737</v>
      </c>
      <c r="B4622" t="str">
        <f ca="1">PROPER(TRIM(Table1[[#This Row],[Campaign Name]]))</f>
        <v>Summer Sale</v>
      </c>
      <c r="C4622" t="str">
        <f ca="1">PROPER(TRIM(Table1[[#This Row],[Campaign Type]]))</f>
        <v>Sales</v>
      </c>
      <c r="D4622" t="str">
        <f ca="1">PROPER(TRIM(Table1[[#This Row],[Marketing Channel]]))</f>
        <v>Youtube</v>
      </c>
      <c r="E4622" t="s">
        <v>293</v>
      </c>
      <c r="F4622" t="s">
        <v>312</v>
      </c>
      <c r="G4622" t="s">
        <v>11141</v>
      </c>
      <c r="H4622" t="s">
        <v>36</v>
      </c>
      <c r="I4622" t="s">
        <v>62</v>
      </c>
      <c r="J4622" t="s">
        <v>63</v>
      </c>
      <c r="K4622">
        <v>90996</v>
      </c>
      <c r="L4622">
        <v>1712</v>
      </c>
      <c r="M4622">
        <v>1.88</v>
      </c>
      <c r="N4622">
        <v>320</v>
      </c>
      <c r="O4622">
        <v>18.690000000000001</v>
      </c>
      <c r="P4622">
        <v>3891.7088323699436</v>
      </c>
      <c r="Q4622">
        <v>47840.73</v>
      </c>
      <c r="R4622" s="6">
        <v>1129.2988006213793</v>
      </c>
      <c r="S4622">
        <v>210</v>
      </c>
      <c r="T4622" t="str">
        <f ca="1">PROPER(TRIM(Table1[[#This Row],[Campaign Status]]))</f>
        <v>Completed</v>
      </c>
      <c r="V4622" s="1">
        <f t="shared" si="216"/>
        <v>320</v>
      </c>
      <c r="W4622" t="str">
        <f t="shared" ca="1" si="217"/>
        <v>west</v>
      </c>
      <c r="X4622" s="6">
        <f t="shared" si="218"/>
        <v>10074.132</v>
      </c>
    </row>
    <row r="4623" spans="1:24" x14ac:dyDescent="0.3">
      <c r="A4623" t="s">
        <v>5738</v>
      </c>
      <c r="B4623" t="str">
        <f ca="1">PROPER(TRIM(Table1[[#This Row],[Campaign Name]]))</f>
        <v>Mega Discount</v>
      </c>
      <c r="C4623" t="str">
        <f ca="1">PROPER(TRIM(Table1[[#This Row],[Campaign Type]]))</f>
        <v>Sales</v>
      </c>
      <c r="D4623" t="str">
        <f ca="1">PROPER(TRIM(Table1[[#This Row],[Marketing Channel]]))</f>
        <v>Linkedin</v>
      </c>
      <c r="E4623" t="s">
        <v>1564</v>
      </c>
      <c r="F4623" t="s">
        <v>309</v>
      </c>
      <c r="G4623" t="s">
        <v>29</v>
      </c>
      <c r="H4623" t="s">
        <v>99</v>
      </c>
      <c r="I4623" t="s">
        <v>24</v>
      </c>
      <c r="J4623" t="s">
        <v>32</v>
      </c>
      <c r="K4623">
        <v>73223</v>
      </c>
      <c r="L4623">
        <v>9611</v>
      </c>
      <c r="M4623">
        <v>13.13</v>
      </c>
      <c r="N4623">
        <v>3195</v>
      </c>
      <c r="O4623">
        <v>33.24</v>
      </c>
      <c r="P4623">
        <v>250</v>
      </c>
      <c r="Q4623">
        <v>48485.51</v>
      </c>
      <c r="R4623" s="6">
        <v>19294.204000000002</v>
      </c>
      <c r="S4623">
        <v>2400</v>
      </c>
      <c r="T4623" t="str">
        <f ca="1">PROPER(TRIM(Table1[[#This Row],[Campaign Status]]))</f>
        <v>Completed</v>
      </c>
      <c r="V4623" s="1">
        <f t="shared" si="216"/>
        <v>3195</v>
      </c>
      <c r="W4623" t="str">
        <f t="shared" ca="1" si="217"/>
        <v>North</v>
      </c>
      <c r="X4623" s="6">
        <f t="shared" si="218"/>
        <v>1129.2988006213793</v>
      </c>
    </row>
    <row r="4624" spans="1:24" x14ac:dyDescent="0.3">
      <c r="A4624" t="s">
        <v>5739</v>
      </c>
      <c r="B4624" t="str">
        <f ca="1">PROPER(TRIM(Table1[[#This Row],[Campaign Name]]))</f>
        <v>New Launch</v>
      </c>
      <c r="C4624" t="str">
        <f ca="1">PROPER(TRIM(Table1[[#This Row],[Campaign Type]]))</f>
        <v>Retargeting</v>
      </c>
      <c r="D4624" t="str">
        <f ca="1">PROPER(TRIM(Table1[[#This Row],[Marketing Channel]]))</f>
        <v>Email</v>
      </c>
      <c r="E4624" t="s">
        <v>2856</v>
      </c>
      <c r="F4624" t="s">
        <v>1192</v>
      </c>
      <c r="G4624" t="s">
        <v>29</v>
      </c>
      <c r="H4624" t="s">
        <v>67</v>
      </c>
      <c r="I4624" t="s">
        <v>24</v>
      </c>
      <c r="J4624" t="s">
        <v>63</v>
      </c>
      <c r="K4624">
        <v>122807</v>
      </c>
      <c r="L4624">
        <v>3063</v>
      </c>
      <c r="M4624">
        <v>2.4900000000000002</v>
      </c>
      <c r="N4624">
        <v>904</v>
      </c>
      <c r="O4624">
        <v>29.51</v>
      </c>
      <c r="P4624">
        <v>4021.4266195524165</v>
      </c>
      <c r="Q4624">
        <v>15953.29</v>
      </c>
      <c r="R4624" s="6">
        <v>296.7072262971094</v>
      </c>
      <c r="S4624">
        <v>73</v>
      </c>
      <c r="T4624" t="str">
        <f ca="1">PROPER(TRIM(Table1[[#This Row],[Campaign Status]]))</f>
        <v>Active</v>
      </c>
      <c r="V4624" s="1">
        <f t="shared" si="216"/>
        <v>904</v>
      </c>
      <c r="W4624" t="str">
        <f t="shared" ca="1" si="217"/>
        <v>North</v>
      </c>
      <c r="X4624" s="6">
        <f t="shared" si="218"/>
        <v>19294.204000000002</v>
      </c>
    </row>
    <row r="4625" spans="1:24" x14ac:dyDescent="0.3">
      <c r="A4625" t="s">
        <v>5740</v>
      </c>
      <c r="B4625" t="str">
        <f ca="1">PROPER(TRIM(Table1[[#This Row],[Campaign Name]]))</f>
        <v>Flash Sale</v>
      </c>
      <c r="C4625" t="str">
        <f ca="1">PROPER(TRIM(Table1[[#This Row],[Campaign Type]]))</f>
        <v>Awareness</v>
      </c>
      <c r="D4625" t="str">
        <f ca="1">PROPER(TRIM(Table1[[#This Row],[Marketing Channel]]))</f>
        <v>Youtube</v>
      </c>
      <c r="E4625" t="s">
        <v>2475</v>
      </c>
      <c r="F4625" t="s">
        <v>1108</v>
      </c>
      <c r="G4625" t="s">
        <v>41</v>
      </c>
      <c r="H4625" t="s">
        <v>11140</v>
      </c>
      <c r="I4625" t="s">
        <v>24</v>
      </c>
      <c r="J4625" t="s">
        <v>25</v>
      </c>
      <c r="K4625">
        <v>76948</v>
      </c>
      <c r="L4625">
        <v>2999</v>
      </c>
      <c r="M4625">
        <v>3.9</v>
      </c>
      <c r="N4625">
        <v>23</v>
      </c>
      <c r="O4625">
        <v>0.77</v>
      </c>
      <c r="P4625">
        <v>3891.7088323699436</v>
      </c>
      <c r="Q4625">
        <v>8130.88</v>
      </c>
      <c r="R4625" s="6">
        <v>108.92827162119727</v>
      </c>
      <c r="S4625">
        <v>1</v>
      </c>
      <c r="T4625" t="str">
        <f ca="1">PROPER(TRIM(Table1[[#This Row],[Campaign Status]]))</f>
        <v>Paused</v>
      </c>
      <c r="V4625" s="1">
        <f t="shared" si="216"/>
        <v>23</v>
      </c>
      <c r="W4625" t="str">
        <f t="shared" ca="1" si="217"/>
        <v>East</v>
      </c>
      <c r="X4625" s="6">
        <f t="shared" si="218"/>
        <v>296.7072262971094</v>
      </c>
    </row>
    <row r="4626" spans="1:24" x14ac:dyDescent="0.3">
      <c r="A4626" t="s">
        <v>5741</v>
      </c>
      <c r="B4626" t="str">
        <f ca="1">PROPER(TRIM(Table1[[#This Row],[Campaign Name]]))</f>
        <v>Summer Sale</v>
      </c>
      <c r="C4626" t="str">
        <f ca="1">PROPER(TRIM(Table1[[#This Row],[Campaign Type]]))</f>
        <v>Retargeting</v>
      </c>
      <c r="D4626" t="str">
        <f ca="1">PROPER(TRIM(Table1[[#This Row],[Marketing Channel]]))</f>
        <v>Linkedin</v>
      </c>
      <c r="E4626" t="s">
        <v>462</v>
      </c>
      <c r="F4626" t="s">
        <v>115</v>
      </c>
      <c r="G4626" t="s">
        <v>46</v>
      </c>
      <c r="H4626" t="s">
        <v>30</v>
      </c>
      <c r="I4626" t="s">
        <v>31</v>
      </c>
      <c r="J4626" t="s">
        <v>63</v>
      </c>
      <c r="K4626">
        <v>127142</v>
      </c>
      <c r="L4626">
        <v>14574</v>
      </c>
      <c r="M4626">
        <v>11.46</v>
      </c>
      <c r="N4626">
        <v>2326</v>
      </c>
      <c r="O4626">
        <v>15.96</v>
      </c>
      <c r="P4626">
        <v>13573.29</v>
      </c>
      <c r="Q4626">
        <v>35816.9</v>
      </c>
      <c r="R4626" s="6">
        <v>163.87780707551374</v>
      </c>
      <c r="S4626">
        <v>1526</v>
      </c>
      <c r="T4626" t="str">
        <f ca="1">PROPER(TRIM(Table1[[#This Row],[Campaign Status]]))</f>
        <v>Completed</v>
      </c>
      <c r="V4626" s="1">
        <f t="shared" si="216"/>
        <v>2326</v>
      </c>
      <c r="W4626" t="str">
        <f t="shared" ca="1" si="217"/>
        <v>South</v>
      </c>
      <c r="X4626" s="6">
        <f t="shared" si="218"/>
        <v>108.92827162119727</v>
      </c>
    </row>
    <row r="4627" spans="1:24" x14ac:dyDescent="0.3">
      <c r="A4627" t="s">
        <v>5742</v>
      </c>
      <c r="B4627" t="str">
        <f ca="1">PROPER(TRIM(Table1[[#This Row],[Campaign Name]]))</f>
        <v>Festive Offer</v>
      </c>
      <c r="C4627" t="str">
        <f ca="1">PROPER(TRIM(Table1[[#This Row],[Campaign Type]]))</f>
        <v>Sales</v>
      </c>
      <c r="D4627" t="str">
        <f ca="1">PROPER(TRIM(Table1[[#This Row],[Marketing Channel]]))</f>
        <v>Meta Ads</v>
      </c>
      <c r="E4627" t="s">
        <v>863</v>
      </c>
      <c r="F4627" t="s">
        <v>831</v>
      </c>
      <c r="G4627" t="s">
        <v>29</v>
      </c>
      <c r="H4627" t="s">
        <v>99</v>
      </c>
      <c r="I4627" t="s">
        <v>68</v>
      </c>
      <c r="J4627" t="s">
        <v>25</v>
      </c>
      <c r="K4627">
        <v>48965</v>
      </c>
      <c r="L4627">
        <v>2197</v>
      </c>
      <c r="M4627">
        <v>4.49</v>
      </c>
      <c r="N4627">
        <v>334</v>
      </c>
      <c r="O4627">
        <v>15.2</v>
      </c>
      <c r="P4627">
        <v>3817.8497265160554</v>
      </c>
      <c r="Q4627">
        <v>49507.46</v>
      </c>
      <c r="R4627" s="6">
        <v>1196.7367378594438</v>
      </c>
      <c r="S4627">
        <v>69</v>
      </c>
      <c r="T4627" t="str">
        <f ca="1">PROPER(TRIM(Table1[[#This Row],[Campaign Status]]))</f>
        <v>Active</v>
      </c>
      <c r="V4627" s="1">
        <f t="shared" si="216"/>
        <v>334</v>
      </c>
      <c r="W4627" t="str">
        <f t="shared" ca="1" si="217"/>
        <v>North</v>
      </c>
      <c r="X4627" s="6">
        <f t="shared" si="218"/>
        <v>163.87780707551374</v>
      </c>
    </row>
    <row r="4628" spans="1:24" hidden="1" x14ac:dyDescent="0.3">
      <c r="A4628" t="s">
        <v>5743</v>
      </c>
      <c r="B4628" t="str">
        <f ca="1">PROPER(TRIM(Table1[[#This Row],[Campaign Name]]))</f>
        <v>Summer Sale</v>
      </c>
      <c r="C4628" t="str">
        <f ca="1">PROPER(TRIM(Table1[[#This Row],[Campaign Type]]))</f>
        <v>Sales</v>
      </c>
      <c r="D4628" t="str">
        <f ca="1">PROPER(TRIM(Table1[[#This Row],[Marketing Channel]]))</f>
        <v>Youtube</v>
      </c>
      <c r="E4628" t="s">
        <v>1195</v>
      </c>
      <c r="F4628" t="s">
        <v>336</v>
      </c>
      <c r="G4628" t="s">
        <v>11141</v>
      </c>
      <c r="H4628" t="s">
        <v>54</v>
      </c>
      <c r="I4628" t="s">
        <v>24</v>
      </c>
      <c r="J4628" t="s">
        <v>32</v>
      </c>
      <c r="K4628">
        <v>130396</v>
      </c>
      <c r="L4628">
        <v>16720</v>
      </c>
      <c r="M4628">
        <v>12.82</v>
      </c>
      <c r="N4628">
        <v>3179</v>
      </c>
      <c r="O4628">
        <v>19.010000000000002</v>
      </c>
      <c r="P4628">
        <v>250</v>
      </c>
      <c r="R4628" s="6" t="e">
        <v>#VALUE!</v>
      </c>
      <c r="S4628">
        <v>1673</v>
      </c>
      <c r="T4628" t="str">
        <f ca="1">PROPER(TRIM(Table1[[#This Row],[Campaign Status]]))</f>
        <v>Active</v>
      </c>
      <c r="V4628" s="1">
        <f t="shared" si="216"/>
        <v>3179</v>
      </c>
      <c r="W4628" t="str">
        <f t="shared" ca="1" si="217"/>
        <v>west</v>
      </c>
      <c r="X4628" s="6">
        <f t="shared" si="218"/>
        <v>1196.7367378594438</v>
      </c>
    </row>
    <row r="4629" spans="1:24" x14ac:dyDescent="0.3">
      <c r="A4629" t="s">
        <v>5744</v>
      </c>
      <c r="B4629" t="str">
        <f ca="1">PROPER(TRIM(Table1[[#This Row],[Campaign Name]]))</f>
        <v>Summer Sale</v>
      </c>
      <c r="C4629" t="str">
        <f ca="1">PROPER(TRIM(Table1[[#This Row],[Campaign Type]]))</f>
        <v>Retargeting</v>
      </c>
      <c r="D4629" t="str">
        <f ca="1">PROPER(TRIM(Table1[[#This Row],[Marketing Channel]]))</f>
        <v>Youtube</v>
      </c>
      <c r="E4629" t="s">
        <v>1189</v>
      </c>
      <c r="F4629" t="s">
        <v>214</v>
      </c>
      <c r="G4629" t="s">
        <v>11141</v>
      </c>
      <c r="H4629" t="s">
        <v>36</v>
      </c>
      <c r="I4629" t="s">
        <v>62</v>
      </c>
      <c r="J4629" t="s">
        <v>25</v>
      </c>
      <c r="K4629">
        <v>123684</v>
      </c>
      <c r="L4629">
        <v>6165</v>
      </c>
      <c r="M4629">
        <v>4.9800000000000004</v>
      </c>
      <c r="N4629">
        <v>449</v>
      </c>
      <c r="O4629">
        <v>7.28</v>
      </c>
      <c r="P4629">
        <v>3891.7088323699436</v>
      </c>
      <c r="Q4629">
        <v>38259.93</v>
      </c>
      <c r="R4629" s="6">
        <v>883.11388770317535</v>
      </c>
      <c r="S4629">
        <v>230</v>
      </c>
      <c r="T4629" t="str">
        <f ca="1">PROPER(TRIM(Table1[[#This Row],[Campaign Status]]))</f>
        <v>Completed</v>
      </c>
      <c r="V4629" s="1">
        <f t="shared" si="216"/>
        <v>449</v>
      </c>
      <c r="W4629" t="str">
        <f t="shared" ca="1" si="217"/>
        <v>west</v>
      </c>
      <c r="X4629" s="6" t="e">
        <f t="shared" si="218"/>
        <v>#VALUE!</v>
      </c>
    </row>
    <row r="4630" spans="1:24" x14ac:dyDescent="0.3">
      <c r="A4630" t="s">
        <v>5745</v>
      </c>
      <c r="B4630" t="str">
        <f ca="1">PROPER(TRIM(Table1[[#This Row],[Campaign Name]]))</f>
        <v>Flash Sale</v>
      </c>
      <c r="C4630" t="str">
        <f ca="1">PROPER(TRIM(Table1[[#This Row],[Campaign Type]]))</f>
        <v>Lead Gen</v>
      </c>
      <c r="D4630" t="str">
        <f ca="1">PROPER(TRIM(Table1[[#This Row],[Marketing Channel]]))</f>
        <v>Google Ads</v>
      </c>
      <c r="E4630" t="s">
        <v>2022</v>
      </c>
      <c r="F4630" t="s">
        <v>465</v>
      </c>
      <c r="G4630" t="s">
        <v>11141</v>
      </c>
      <c r="H4630" t="s">
        <v>36</v>
      </c>
      <c r="I4630" t="s">
        <v>62</v>
      </c>
      <c r="J4630" t="s">
        <v>63</v>
      </c>
      <c r="K4630">
        <v>181360</v>
      </c>
      <c r="L4630">
        <v>3674</v>
      </c>
      <c r="M4630">
        <v>2.0299999999999998</v>
      </c>
      <c r="N4630">
        <v>214</v>
      </c>
      <c r="O4630">
        <v>5.82</v>
      </c>
      <c r="P4630">
        <v>891.19</v>
      </c>
      <c r="Q4630">
        <v>29411.67</v>
      </c>
      <c r="R4630" s="6">
        <v>3200.2693028422668</v>
      </c>
      <c r="S4630">
        <v>112</v>
      </c>
      <c r="T4630" t="str">
        <f ca="1">PROPER(TRIM(Table1[[#This Row],[Campaign Status]]))</f>
        <v>Active</v>
      </c>
      <c r="V4630" s="1">
        <f t="shared" si="216"/>
        <v>214</v>
      </c>
      <c r="W4630" t="str">
        <f t="shared" ca="1" si="217"/>
        <v>west</v>
      </c>
      <c r="X4630" s="6">
        <f t="shared" si="218"/>
        <v>883.11388770317535</v>
      </c>
    </row>
    <row r="4631" spans="1:24" x14ac:dyDescent="0.3">
      <c r="A4631" t="s">
        <v>5746</v>
      </c>
      <c r="B4631" t="str">
        <f ca="1">PROPER(TRIM(Table1[[#This Row],[Campaign Name]]))</f>
        <v>Festive Offer</v>
      </c>
      <c r="C4631" t="str">
        <f ca="1">PROPER(TRIM(Table1[[#This Row],[Campaign Type]]))</f>
        <v>Awareness</v>
      </c>
      <c r="D4631" t="str">
        <f ca="1">PROPER(TRIM(Table1[[#This Row],[Marketing Channel]]))</f>
        <v>Meta Ads</v>
      </c>
      <c r="E4631" t="s">
        <v>688</v>
      </c>
      <c r="F4631" t="s">
        <v>455</v>
      </c>
      <c r="G4631" t="s">
        <v>11141</v>
      </c>
      <c r="H4631" t="s">
        <v>23</v>
      </c>
      <c r="I4631" t="s">
        <v>24</v>
      </c>
      <c r="J4631" t="s">
        <v>63</v>
      </c>
      <c r="K4631">
        <v>134137</v>
      </c>
      <c r="L4631">
        <v>1037</v>
      </c>
      <c r="M4631">
        <v>0.77</v>
      </c>
      <c r="N4631">
        <v>176</v>
      </c>
      <c r="O4631">
        <v>16.97</v>
      </c>
      <c r="P4631">
        <v>12216.54</v>
      </c>
      <c r="Q4631">
        <v>25003.45</v>
      </c>
      <c r="R4631" s="6">
        <v>104.66883421983637</v>
      </c>
      <c r="S4631">
        <v>43</v>
      </c>
      <c r="T4631" t="str">
        <f ca="1">PROPER(TRIM(Table1[[#This Row],[Campaign Status]]))</f>
        <v>Completed</v>
      </c>
      <c r="V4631" s="1">
        <f t="shared" si="216"/>
        <v>176</v>
      </c>
      <c r="W4631" t="str">
        <f t="shared" ca="1" si="217"/>
        <v>west</v>
      </c>
      <c r="X4631" s="6">
        <f t="shared" si="218"/>
        <v>3200.2693028422668</v>
      </c>
    </row>
    <row r="4632" spans="1:24" x14ac:dyDescent="0.3">
      <c r="A4632" t="s">
        <v>5747</v>
      </c>
      <c r="B4632" t="str">
        <f ca="1">PROPER(TRIM(Table1[[#This Row],[Campaign Name]]))</f>
        <v>Mega Discount</v>
      </c>
      <c r="C4632" t="str">
        <f ca="1">PROPER(TRIM(Table1[[#This Row],[Campaign Type]]))</f>
        <v>Lead Gen</v>
      </c>
      <c r="D4632" t="str">
        <f ca="1">PROPER(TRIM(Table1[[#This Row],[Marketing Channel]]))</f>
        <v>Meta Ads</v>
      </c>
      <c r="E4632" t="s">
        <v>3043</v>
      </c>
      <c r="F4632" t="s">
        <v>176</v>
      </c>
      <c r="G4632" t="s">
        <v>29</v>
      </c>
      <c r="H4632" t="s">
        <v>61</v>
      </c>
      <c r="I4632" t="s">
        <v>31</v>
      </c>
      <c r="J4632" t="s">
        <v>25</v>
      </c>
      <c r="K4632">
        <v>197251</v>
      </c>
      <c r="L4632">
        <v>14736</v>
      </c>
      <c r="M4632">
        <v>7.47</v>
      </c>
      <c r="N4632">
        <v>2423</v>
      </c>
      <c r="O4632">
        <v>16.440000000000001</v>
      </c>
      <c r="P4632">
        <v>3817.8497265160554</v>
      </c>
      <c r="Q4632">
        <v>28809.05</v>
      </c>
      <c r="R4632" s="6">
        <v>654.58836946653321</v>
      </c>
      <c r="S4632">
        <v>1443</v>
      </c>
      <c r="T4632" t="str">
        <f ca="1">PROPER(TRIM(Table1[[#This Row],[Campaign Status]]))</f>
        <v>Active</v>
      </c>
      <c r="V4632" s="1">
        <f t="shared" si="216"/>
        <v>2423</v>
      </c>
      <c r="W4632" t="str">
        <f t="shared" ca="1" si="217"/>
        <v>North</v>
      </c>
      <c r="X4632" s="6">
        <f t="shared" si="218"/>
        <v>104.66883421983637</v>
      </c>
    </row>
    <row r="4633" spans="1:24" x14ac:dyDescent="0.3">
      <c r="A4633" t="s">
        <v>5748</v>
      </c>
      <c r="B4633" t="str">
        <f ca="1">PROPER(TRIM(Table1[[#This Row],[Campaign Name]]))</f>
        <v>Summer Sale</v>
      </c>
      <c r="C4633" t="str">
        <f ca="1">PROPER(TRIM(Table1[[#This Row],[Campaign Type]]))</f>
        <v>Retargeting</v>
      </c>
      <c r="D4633" t="str">
        <f ca="1">PROPER(TRIM(Table1[[#This Row],[Marketing Channel]]))</f>
        <v>Google Ads</v>
      </c>
      <c r="E4633" t="s">
        <v>452</v>
      </c>
      <c r="F4633" t="s">
        <v>755</v>
      </c>
      <c r="G4633" t="s">
        <v>11141</v>
      </c>
      <c r="H4633" t="s">
        <v>23</v>
      </c>
      <c r="I4633" t="s">
        <v>31</v>
      </c>
      <c r="J4633" t="s">
        <v>25</v>
      </c>
      <c r="K4633">
        <v>107014</v>
      </c>
      <c r="L4633">
        <v>9511</v>
      </c>
      <c r="M4633">
        <v>8.89</v>
      </c>
      <c r="N4633">
        <v>1520</v>
      </c>
      <c r="O4633">
        <v>15.98</v>
      </c>
      <c r="P4633">
        <v>12699.71</v>
      </c>
      <c r="Q4633">
        <v>37275.49</v>
      </c>
      <c r="R4633" s="6">
        <v>193.51449757514146</v>
      </c>
      <c r="S4633">
        <v>32</v>
      </c>
      <c r="T4633" t="str">
        <f ca="1">PROPER(TRIM(Table1[[#This Row],[Campaign Status]]))</f>
        <v>Completed</v>
      </c>
      <c r="V4633" s="1">
        <f t="shared" si="216"/>
        <v>1520</v>
      </c>
      <c r="W4633" t="str">
        <f t="shared" ca="1" si="217"/>
        <v>west</v>
      </c>
      <c r="X4633" s="6">
        <f t="shared" si="218"/>
        <v>654.58836946653321</v>
      </c>
    </row>
    <row r="4634" spans="1:24" x14ac:dyDescent="0.3">
      <c r="A4634" t="s">
        <v>5749</v>
      </c>
      <c r="B4634" t="str">
        <f ca="1">PROPER(TRIM(Table1[[#This Row],[Campaign Name]]))</f>
        <v>New Launch</v>
      </c>
      <c r="C4634" t="str">
        <f ca="1">PROPER(TRIM(Table1[[#This Row],[Campaign Type]]))</f>
        <v>Retargeting</v>
      </c>
      <c r="D4634" t="str">
        <f ca="1">PROPER(TRIM(Table1[[#This Row],[Marketing Channel]]))</f>
        <v>Linkedin</v>
      </c>
      <c r="E4634" t="s">
        <v>1510</v>
      </c>
      <c r="F4634" t="s">
        <v>80</v>
      </c>
      <c r="G4634" t="s">
        <v>11141</v>
      </c>
      <c r="H4634" t="s">
        <v>36</v>
      </c>
      <c r="I4634" t="s">
        <v>24</v>
      </c>
      <c r="J4634" t="s">
        <v>25</v>
      </c>
      <c r="K4634">
        <v>27297</v>
      </c>
      <c r="L4634">
        <v>729</v>
      </c>
      <c r="M4634">
        <v>2.67</v>
      </c>
      <c r="N4634">
        <v>122</v>
      </c>
      <c r="O4634">
        <v>16.739999999999998</v>
      </c>
      <c r="P4634">
        <v>11637.08</v>
      </c>
      <c r="Q4634">
        <v>26325.78</v>
      </c>
      <c r="R4634" s="6">
        <v>126.22324500647927</v>
      </c>
      <c r="S4634">
        <v>36</v>
      </c>
      <c r="T4634" t="str">
        <f ca="1">PROPER(TRIM(Table1[[#This Row],[Campaign Status]]))</f>
        <v>Completed</v>
      </c>
      <c r="V4634" s="1">
        <f t="shared" si="216"/>
        <v>122</v>
      </c>
      <c r="W4634" t="str">
        <f t="shared" ca="1" si="217"/>
        <v>west</v>
      </c>
      <c r="X4634" s="6">
        <f t="shared" si="218"/>
        <v>193.51449757514146</v>
      </c>
    </row>
    <row r="4635" spans="1:24" x14ac:dyDescent="0.3">
      <c r="A4635" t="s">
        <v>5750</v>
      </c>
      <c r="B4635" t="str">
        <f ca="1">PROPER(TRIM(Table1[[#This Row],[Campaign Name]]))</f>
        <v>Flash Sale</v>
      </c>
      <c r="C4635" t="str">
        <f ca="1">PROPER(TRIM(Table1[[#This Row],[Campaign Type]]))</f>
        <v>Lead Gen</v>
      </c>
      <c r="D4635" t="str">
        <f ca="1">PROPER(TRIM(Table1[[#This Row],[Marketing Channel]]))</f>
        <v>Meta Ads</v>
      </c>
      <c r="E4635" t="s">
        <v>2850</v>
      </c>
      <c r="F4635" t="s">
        <v>629</v>
      </c>
      <c r="G4635" t="s">
        <v>11141</v>
      </c>
      <c r="H4635" t="s">
        <v>23</v>
      </c>
      <c r="I4635" t="s">
        <v>24</v>
      </c>
      <c r="J4635" t="s">
        <v>63</v>
      </c>
      <c r="K4635">
        <v>64462</v>
      </c>
      <c r="L4635">
        <v>943</v>
      </c>
      <c r="M4635">
        <v>1.46</v>
      </c>
      <c r="N4635">
        <v>49</v>
      </c>
      <c r="O4635">
        <v>5.2</v>
      </c>
      <c r="P4635">
        <v>3817.8497265160554</v>
      </c>
      <c r="Q4635">
        <v>16670.72</v>
      </c>
      <c r="R4635" s="6">
        <v>336.65207365855957</v>
      </c>
      <c r="S4635">
        <v>44</v>
      </c>
      <c r="T4635" t="str">
        <f ca="1">PROPER(TRIM(Table1[[#This Row],[Campaign Status]]))</f>
        <v>Paused</v>
      </c>
      <c r="V4635" s="1">
        <f t="shared" si="216"/>
        <v>49</v>
      </c>
      <c r="W4635" t="str">
        <f t="shared" ca="1" si="217"/>
        <v>west</v>
      </c>
      <c r="X4635" s="6">
        <f t="shared" si="218"/>
        <v>126.22324500647927</v>
      </c>
    </row>
    <row r="4636" spans="1:24" x14ac:dyDescent="0.3">
      <c r="A4636" t="s">
        <v>5751</v>
      </c>
      <c r="B4636" t="str">
        <f ca="1">PROPER(TRIM(Table1[[#This Row],[Campaign Name]]))</f>
        <v>Summer Sale</v>
      </c>
      <c r="C4636" t="str">
        <f ca="1">PROPER(TRIM(Table1[[#This Row],[Campaign Type]]))</f>
        <v>Sales</v>
      </c>
      <c r="D4636" t="str">
        <f ca="1">PROPER(TRIM(Table1[[#This Row],[Marketing Channel]]))</f>
        <v>Instagram</v>
      </c>
      <c r="E4636" t="s">
        <v>691</v>
      </c>
      <c r="F4636" t="s">
        <v>279</v>
      </c>
      <c r="G4636" t="s">
        <v>41</v>
      </c>
      <c r="H4636" t="s">
        <v>11140</v>
      </c>
      <c r="I4636" t="s">
        <v>62</v>
      </c>
      <c r="J4636" t="s">
        <v>63</v>
      </c>
      <c r="K4636">
        <v>155812</v>
      </c>
      <c r="L4636">
        <v>20114</v>
      </c>
      <c r="M4636">
        <v>12.91</v>
      </c>
      <c r="N4636">
        <v>4518</v>
      </c>
      <c r="O4636">
        <v>22.46</v>
      </c>
      <c r="P4636">
        <v>3982.6304252733912</v>
      </c>
      <c r="Q4636">
        <v>45472.07</v>
      </c>
      <c r="R4636" s="6">
        <v>1041.7597201949395</v>
      </c>
      <c r="S4636">
        <v>1362</v>
      </c>
      <c r="T4636" t="str">
        <f ca="1">PROPER(TRIM(Table1[[#This Row],[Campaign Status]]))</f>
        <v>Completed</v>
      </c>
      <c r="V4636" s="1">
        <f t="shared" si="216"/>
        <v>4518</v>
      </c>
      <c r="W4636" t="str">
        <f t="shared" ca="1" si="217"/>
        <v>East</v>
      </c>
      <c r="X4636" s="6">
        <f t="shared" si="218"/>
        <v>336.65207365855957</v>
      </c>
    </row>
    <row r="4637" spans="1:24" x14ac:dyDescent="0.3">
      <c r="A4637" t="s">
        <v>5752</v>
      </c>
      <c r="B4637" t="str">
        <f ca="1">PROPER(TRIM(Table1[[#This Row],[Campaign Name]]))</f>
        <v>New Launch</v>
      </c>
      <c r="C4637" t="str">
        <f ca="1">PROPER(TRIM(Table1[[#This Row],[Campaign Type]]))</f>
        <v>Lead Gen</v>
      </c>
      <c r="D4637" t="str">
        <f ca="1">PROPER(TRIM(Table1[[#This Row],[Marketing Channel]]))</f>
        <v>Instagram</v>
      </c>
      <c r="E4637" t="s">
        <v>2299</v>
      </c>
      <c r="F4637" t="s">
        <v>412</v>
      </c>
      <c r="G4637" t="s">
        <v>29</v>
      </c>
      <c r="H4637" t="s">
        <v>99</v>
      </c>
      <c r="I4637" t="s">
        <v>62</v>
      </c>
      <c r="J4637" t="s">
        <v>63</v>
      </c>
      <c r="K4637">
        <v>139320</v>
      </c>
      <c r="L4637">
        <v>8252</v>
      </c>
      <c r="M4637">
        <v>5.92</v>
      </c>
      <c r="N4637">
        <v>1132</v>
      </c>
      <c r="O4637">
        <v>13.72</v>
      </c>
      <c r="P4637">
        <v>3982.6304252733912</v>
      </c>
      <c r="Q4637">
        <v>6348.89</v>
      </c>
      <c r="R4637" s="6">
        <v>59.414490476207696</v>
      </c>
      <c r="S4637">
        <v>885</v>
      </c>
      <c r="T4637" t="str">
        <f ca="1">PROPER(TRIM(Table1[[#This Row],[Campaign Status]]))</f>
        <v>Completed</v>
      </c>
      <c r="V4637" s="1">
        <f t="shared" si="216"/>
        <v>1132</v>
      </c>
      <c r="W4637" t="str">
        <f t="shared" ca="1" si="217"/>
        <v>North</v>
      </c>
      <c r="X4637" s="6">
        <f t="shared" si="218"/>
        <v>1041.7597201949395</v>
      </c>
    </row>
    <row r="4638" spans="1:24" x14ac:dyDescent="0.3">
      <c r="A4638" t="s">
        <v>5753</v>
      </c>
      <c r="B4638" t="str">
        <f ca="1">PROPER(TRIM(Table1[[#This Row],[Campaign Name]]))</f>
        <v>Summer Sale</v>
      </c>
      <c r="C4638" t="str">
        <f ca="1">PROPER(TRIM(Table1[[#This Row],[Campaign Type]]))</f>
        <v>Sales</v>
      </c>
      <c r="D4638" t="str">
        <f ca="1">PROPER(TRIM(Table1[[#This Row],[Marketing Channel]]))</f>
        <v>Youtube</v>
      </c>
      <c r="E4638" t="s">
        <v>1786</v>
      </c>
      <c r="F4638" t="s">
        <v>28</v>
      </c>
      <c r="G4638" t="s">
        <v>11141</v>
      </c>
      <c r="H4638" t="s">
        <v>36</v>
      </c>
      <c r="I4638" t="s">
        <v>68</v>
      </c>
      <c r="J4638" t="s">
        <v>32</v>
      </c>
      <c r="K4638">
        <v>23203</v>
      </c>
      <c r="L4638">
        <v>2774</v>
      </c>
      <c r="M4638">
        <v>11.96</v>
      </c>
      <c r="N4638">
        <v>531</v>
      </c>
      <c r="O4638">
        <v>19.14</v>
      </c>
      <c r="P4638">
        <v>2937.82</v>
      </c>
      <c r="Q4638">
        <v>16300.73</v>
      </c>
      <c r="R4638" s="6">
        <v>454.8580239769625</v>
      </c>
      <c r="S4638">
        <v>366</v>
      </c>
      <c r="T4638" t="str">
        <f ca="1">PROPER(TRIM(Table1[[#This Row],[Campaign Status]]))</f>
        <v>Paused</v>
      </c>
      <c r="V4638" s="1">
        <f t="shared" si="216"/>
        <v>531</v>
      </c>
      <c r="W4638" t="str">
        <f t="shared" ca="1" si="217"/>
        <v>west</v>
      </c>
      <c r="X4638" s="6">
        <f t="shared" si="218"/>
        <v>59.414490476207696</v>
      </c>
    </row>
    <row r="4639" spans="1:24" x14ac:dyDescent="0.3">
      <c r="A4639" t="s">
        <v>5754</v>
      </c>
      <c r="B4639" t="str">
        <f ca="1">PROPER(TRIM(Table1[[#This Row],[Campaign Name]]))</f>
        <v>Festive Offer</v>
      </c>
      <c r="C4639" t="str">
        <f ca="1">PROPER(TRIM(Table1[[#This Row],[Campaign Type]]))</f>
        <v>Awareness</v>
      </c>
      <c r="D4639" t="str">
        <f ca="1">PROPER(TRIM(Table1[[#This Row],[Marketing Channel]]))</f>
        <v>Meta Ads</v>
      </c>
      <c r="E4639" t="s">
        <v>2231</v>
      </c>
      <c r="F4639" t="s">
        <v>103</v>
      </c>
      <c r="G4639" t="s">
        <v>11141</v>
      </c>
      <c r="H4639" t="s">
        <v>54</v>
      </c>
      <c r="I4639" t="s">
        <v>24</v>
      </c>
      <c r="J4639" t="s">
        <v>32</v>
      </c>
      <c r="K4639">
        <v>1557</v>
      </c>
      <c r="L4639">
        <v>86</v>
      </c>
      <c r="M4639">
        <v>5.52</v>
      </c>
      <c r="N4639">
        <v>14</v>
      </c>
      <c r="O4639">
        <v>16.28</v>
      </c>
      <c r="P4639">
        <v>3817.8497265160554</v>
      </c>
      <c r="Q4639">
        <v>23845.9</v>
      </c>
      <c r="R4639" s="6">
        <v>524.58980075573493</v>
      </c>
      <c r="S4639">
        <v>11</v>
      </c>
      <c r="T4639" t="str">
        <f ca="1">PROPER(TRIM(Table1[[#This Row],[Campaign Status]]))</f>
        <v>Paused</v>
      </c>
      <c r="V4639" s="1">
        <f t="shared" si="216"/>
        <v>14</v>
      </c>
      <c r="W4639" t="str">
        <f t="shared" ca="1" si="217"/>
        <v>west</v>
      </c>
      <c r="X4639" s="6">
        <f t="shared" si="218"/>
        <v>454.8580239769625</v>
      </c>
    </row>
    <row r="4640" spans="1:24" x14ac:dyDescent="0.3">
      <c r="A4640" t="s">
        <v>5755</v>
      </c>
      <c r="B4640" t="str">
        <f ca="1">PROPER(TRIM(Table1[[#This Row],[Campaign Name]]))</f>
        <v>Summer Sale</v>
      </c>
      <c r="C4640" t="str">
        <f ca="1">PROPER(TRIM(Table1[[#This Row],[Campaign Type]]))</f>
        <v>Awareness</v>
      </c>
      <c r="D4640" t="str">
        <f ca="1">PROPER(TRIM(Table1[[#This Row],[Marketing Channel]]))</f>
        <v>Meta Ads</v>
      </c>
      <c r="E4640" t="s">
        <v>1687</v>
      </c>
      <c r="F4640" t="s">
        <v>1050</v>
      </c>
      <c r="G4640" t="s">
        <v>29</v>
      </c>
      <c r="H4640" t="s">
        <v>99</v>
      </c>
      <c r="I4640" t="s">
        <v>62</v>
      </c>
      <c r="J4640" t="s">
        <v>63</v>
      </c>
      <c r="K4640">
        <v>136306</v>
      </c>
      <c r="L4640">
        <v>15448</v>
      </c>
      <c r="M4640">
        <v>11.33</v>
      </c>
      <c r="N4640">
        <v>4057</v>
      </c>
      <c r="O4640">
        <v>26.26</v>
      </c>
      <c r="P4640">
        <v>3817.8497265160554</v>
      </c>
      <c r="Q4640">
        <v>33563.32</v>
      </c>
      <c r="R4640" s="6">
        <v>779.1157956504461</v>
      </c>
      <c r="S4640">
        <v>221</v>
      </c>
      <c r="T4640" t="str">
        <f ca="1">PROPER(TRIM(Table1[[#This Row],[Campaign Status]]))</f>
        <v>Active</v>
      </c>
      <c r="V4640" s="1">
        <f t="shared" si="216"/>
        <v>4057</v>
      </c>
      <c r="W4640" t="str">
        <f t="shared" ca="1" si="217"/>
        <v>North</v>
      </c>
      <c r="X4640" s="6">
        <f t="shared" si="218"/>
        <v>524.58980075573493</v>
      </c>
    </row>
    <row r="4641" spans="1:24" x14ac:dyDescent="0.3">
      <c r="A4641" t="s">
        <v>5756</v>
      </c>
      <c r="B4641" t="str">
        <f ca="1">PROPER(TRIM(Table1[[#This Row],[Campaign Name]]))</f>
        <v>Flash Sale</v>
      </c>
      <c r="C4641" t="str">
        <f ca="1">PROPER(TRIM(Table1[[#This Row],[Campaign Type]]))</f>
        <v>Lead Gen</v>
      </c>
      <c r="D4641" t="str">
        <f ca="1">PROPER(TRIM(Table1[[#This Row],[Marketing Channel]]))</f>
        <v>Meta Ads</v>
      </c>
      <c r="E4641" t="s">
        <v>1661</v>
      </c>
      <c r="F4641" t="s">
        <v>465</v>
      </c>
      <c r="G4641" t="s">
        <v>11141</v>
      </c>
      <c r="H4641" t="s">
        <v>54</v>
      </c>
      <c r="I4641" t="s">
        <v>68</v>
      </c>
      <c r="J4641" t="s">
        <v>25</v>
      </c>
      <c r="K4641">
        <v>163439</v>
      </c>
      <c r="L4641">
        <v>8546</v>
      </c>
      <c r="M4641">
        <v>5.23</v>
      </c>
      <c r="N4641">
        <v>1360</v>
      </c>
      <c r="O4641">
        <v>15.91</v>
      </c>
      <c r="P4641">
        <v>3817.8497265160554</v>
      </c>
      <c r="Q4641">
        <v>9329.75</v>
      </c>
      <c r="R4641" s="6">
        <v>144.37184981908075</v>
      </c>
      <c r="S4641">
        <v>921</v>
      </c>
      <c r="T4641" t="str">
        <f ca="1">PROPER(TRIM(Table1[[#This Row],[Campaign Status]]))</f>
        <v>Paused</v>
      </c>
      <c r="V4641" s="1">
        <f t="shared" si="216"/>
        <v>1360</v>
      </c>
      <c r="W4641" t="str">
        <f t="shared" ca="1" si="217"/>
        <v>west</v>
      </c>
      <c r="X4641" s="6">
        <f t="shared" si="218"/>
        <v>779.1157956504461</v>
      </c>
    </row>
    <row r="4642" spans="1:24" x14ac:dyDescent="0.3">
      <c r="A4642" t="s">
        <v>5757</v>
      </c>
      <c r="B4642" t="str">
        <f ca="1">PROPER(TRIM(Table1[[#This Row],[Campaign Name]]))</f>
        <v>New Launch</v>
      </c>
      <c r="C4642" t="str">
        <f ca="1">PROPER(TRIM(Table1[[#This Row],[Campaign Type]]))</f>
        <v>Awareness</v>
      </c>
      <c r="D4642" t="str">
        <f ca="1">PROPER(TRIM(Table1[[#This Row],[Marketing Channel]]))</f>
        <v>Google Ads</v>
      </c>
      <c r="E4642" t="s">
        <v>1523</v>
      </c>
      <c r="F4642" t="s">
        <v>598</v>
      </c>
      <c r="G4642" t="s">
        <v>29</v>
      </c>
      <c r="H4642" t="s">
        <v>61</v>
      </c>
      <c r="I4642" t="s">
        <v>24</v>
      </c>
      <c r="J4642" t="s">
        <v>63</v>
      </c>
      <c r="K4642">
        <v>198140</v>
      </c>
      <c r="L4642">
        <v>27180</v>
      </c>
      <c r="M4642">
        <v>13.72</v>
      </c>
      <c r="N4642">
        <v>8980</v>
      </c>
      <c r="O4642">
        <v>33.04</v>
      </c>
      <c r="P4642">
        <v>3988.1535696969677</v>
      </c>
      <c r="Q4642">
        <v>1795.42</v>
      </c>
      <c r="R4642" s="6">
        <v>-54.981171897640301</v>
      </c>
      <c r="S4642">
        <v>6212</v>
      </c>
      <c r="T4642" t="str">
        <f ca="1">PROPER(TRIM(Table1[[#This Row],[Campaign Status]]))</f>
        <v>Active</v>
      </c>
      <c r="V4642" s="1">
        <f t="shared" si="216"/>
        <v>8980</v>
      </c>
      <c r="W4642" t="str">
        <f t="shared" ca="1" si="217"/>
        <v>North</v>
      </c>
      <c r="X4642" s="6">
        <f t="shared" si="218"/>
        <v>144.37184981908075</v>
      </c>
    </row>
    <row r="4643" spans="1:24" x14ac:dyDescent="0.3">
      <c r="A4643" t="s">
        <v>5758</v>
      </c>
      <c r="B4643" t="str">
        <f ca="1">PROPER(TRIM(Table1[[#This Row],[Campaign Name]]))</f>
        <v>New Launch</v>
      </c>
      <c r="C4643" t="str">
        <f ca="1">PROPER(TRIM(Table1[[#This Row],[Campaign Type]]))</f>
        <v>Sales</v>
      </c>
      <c r="D4643" t="str">
        <f ca="1">PROPER(TRIM(Table1[[#This Row],[Marketing Channel]]))</f>
        <v>Meta Ads</v>
      </c>
      <c r="E4643" t="s">
        <v>1821</v>
      </c>
      <c r="F4643" t="s">
        <v>391</v>
      </c>
      <c r="G4643" t="s">
        <v>29</v>
      </c>
      <c r="H4643" t="s">
        <v>61</v>
      </c>
      <c r="I4643" t="s">
        <v>68</v>
      </c>
      <c r="J4643" t="s">
        <v>63</v>
      </c>
      <c r="K4643">
        <v>150367</v>
      </c>
      <c r="L4643">
        <v>7895</v>
      </c>
      <c r="M4643">
        <v>5.25</v>
      </c>
      <c r="N4643">
        <v>2627</v>
      </c>
      <c r="O4643">
        <v>33.270000000000003</v>
      </c>
      <c r="P4643">
        <v>250</v>
      </c>
      <c r="Q4643">
        <v>1553.01</v>
      </c>
      <c r="R4643" s="6">
        <v>521.20399999999995</v>
      </c>
      <c r="S4643">
        <v>820</v>
      </c>
      <c r="T4643" t="str">
        <f ca="1">PROPER(TRIM(Table1[[#This Row],[Campaign Status]]))</f>
        <v>Active</v>
      </c>
      <c r="V4643" s="1">
        <f t="shared" si="216"/>
        <v>2627</v>
      </c>
      <c r="W4643" t="str">
        <f t="shared" ca="1" si="217"/>
        <v>North</v>
      </c>
      <c r="X4643" s="6">
        <f t="shared" si="218"/>
        <v>-54.981171897640301</v>
      </c>
    </row>
    <row r="4644" spans="1:24" x14ac:dyDescent="0.3">
      <c r="A4644" t="s">
        <v>5759</v>
      </c>
      <c r="B4644" t="str">
        <f ca="1">PROPER(TRIM(Table1[[#This Row],[Campaign Name]]))</f>
        <v>Festive Offer</v>
      </c>
      <c r="C4644" t="str">
        <f ca="1">PROPER(TRIM(Table1[[#This Row],[Campaign Type]]))</f>
        <v>Lead Gen</v>
      </c>
      <c r="D4644" t="str">
        <f ca="1">PROPER(TRIM(Table1[[#This Row],[Marketing Channel]]))</f>
        <v>Meta Ads</v>
      </c>
      <c r="E4644" t="s">
        <v>3144</v>
      </c>
      <c r="F4644" t="s">
        <v>339</v>
      </c>
      <c r="G4644" t="s">
        <v>46</v>
      </c>
      <c r="H4644" t="s">
        <v>30</v>
      </c>
      <c r="I4644" t="s">
        <v>24</v>
      </c>
      <c r="J4644" t="s">
        <v>63</v>
      </c>
      <c r="K4644">
        <v>27954</v>
      </c>
      <c r="L4644">
        <v>2687</v>
      </c>
      <c r="M4644">
        <v>9.61</v>
      </c>
      <c r="N4644">
        <v>576</v>
      </c>
      <c r="O4644">
        <v>21.44</v>
      </c>
      <c r="P4644">
        <v>3817.8497265160554</v>
      </c>
      <c r="Q4644">
        <v>13696.27</v>
      </c>
      <c r="R4644" s="6">
        <v>258.74303550701586</v>
      </c>
      <c r="S4644">
        <v>169</v>
      </c>
      <c r="T4644" t="str">
        <f ca="1">PROPER(TRIM(Table1[[#This Row],[Campaign Status]]))</f>
        <v>Completed</v>
      </c>
      <c r="V4644" s="1">
        <f t="shared" si="216"/>
        <v>576</v>
      </c>
      <c r="W4644" t="str">
        <f t="shared" ca="1" si="217"/>
        <v>South</v>
      </c>
      <c r="X4644" s="6">
        <f t="shared" si="218"/>
        <v>521.20399999999995</v>
      </c>
    </row>
    <row r="4645" spans="1:24" x14ac:dyDescent="0.3">
      <c r="A4645" t="s">
        <v>5760</v>
      </c>
      <c r="B4645" t="str">
        <f ca="1">PROPER(TRIM(Table1[[#This Row],[Campaign Name]]))</f>
        <v>Festive Offer</v>
      </c>
      <c r="C4645" t="str">
        <f ca="1">PROPER(TRIM(Table1[[#This Row],[Campaign Type]]))</f>
        <v>Sales</v>
      </c>
      <c r="D4645" t="str">
        <f ca="1">PROPER(TRIM(Table1[[#This Row],[Marketing Channel]]))</f>
        <v>Youtube</v>
      </c>
      <c r="E4645" t="s">
        <v>984</v>
      </c>
      <c r="F4645" t="s">
        <v>633</v>
      </c>
      <c r="G4645" t="s">
        <v>46</v>
      </c>
      <c r="H4645" t="s">
        <v>42</v>
      </c>
      <c r="I4645" t="s">
        <v>68</v>
      </c>
      <c r="J4645" t="s">
        <v>63</v>
      </c>
      <c r="K4645">
        <v>30625</v>
      </c>
      <c r="L4645">
        <v>505</v>
      </c>
      <c r="M4645">
        <v>1.65</v>
      </c>
      <c r="N4645">
        <v>86</v>
      </c>
      <c r="O4645">
        <v>17.03</v>
      </c>
      <c r="P4645">
        <v>250</v>
      </c>
      <c r="Q4645">
        <v>19668.099999999999</v>
      </c>
      <c r="R4645" s="6">
        <v>7767.24</v>
      </c>
      <c r="S4645">
        <v>17</v>
      </c>
      <c r="T4645" t="str">
        <f ca="1">PROPER(TRIM(Table1[[#This Row],[Campaign Status]]))</f>
        <v>Active</v>
      </c>
      <c r="V4645" s="1">
        <f t="shared" si="216"/>
        <v>86</v>
      </c>
      <c r="W4645" t="str">
        <f t="shared" ca="1" si="217"/>
        <v>South</v>
      </c>
      <c r="X4645" s="6">
        <f t="shared" si="218"/>
        <v>258.74303550701586</v>
      </c>
    </row>
    <row r="4646" spans="1:24" x14ac:dyDescent="0.3">
      <c r="A4646" t="s">
        <v>5761</v>
      </c>
      <c r="B4646" t="str">
        <f ca="1">PROPER(TRIM(Table1[[#This Row],[Campaign Name]]))</f>
        <v>New Launch</v>
      </c>
      <c r="C4646" t="str">
        <f ca="1">PROPER(TRIM(Table1[[#This Row],[Campaign Type]]))</f>
        <v>Lead Gen</v>
      </c>
      <c r="D4646" t="str">
        <f ca="1">PROPER(TRIM(Table1[[#This Row],[Marketing Channel]]))</f>
        <v>Email</v>
      </c>
      <c r="E4646" t="s">
        <v>1046</v>
      </c>
      <c r="F4646" t="s">
        <v>1143</v>
      </c>
      <c r="G4646" t="s">
        <v>11141</v>
      </c>
      <c r="H4646" t="s">
        <v>36</v>
      </c>
      <c r="I4646" t="s">
        <v>62</v>
      </c>
      <c r="J4646" t="s">
        <v>63</v>
      </c>
      <c r="K4646">
        <v>182965</v>
      </c>
      <c r="L4646">
        <v>4350</v>
      </c>
      <c r="M4646">
        <v>2.38</v>
      </c>
      <c r="N4646">
        <v>883</v>
      </c>
      <c r="O4646">
        <v>20.3</v>
      </c>
      <c r="P4646">
        <v>5587.19</v>
      </c>
      <c r="Q4646">
        <v>4754.45</v>
      </c>
      <c r="R4646" s="6">
        <v>-14.904451074690495</v>
      </c>
      <c r="S4646">
        <v>100</v>
      </c>
      <c r="T4646" t="str">
        <f ca="1">PROPER(TRIM(Table1[[#This Row],[Campaign Status]]))</f>
        <v>Paused</v>
      </c>
      <c r="V4646" s="1">
        <f t="shared" si="216"/>
        <v>883</v>
      </c>
      <c r="W4646" t="str">
        <f t="shared" ca="1" si="217"/>
        <v>west</v>
      </c>
      <c r="X4646" s="6">
        <f t="shared" si="218"/>
        <v>7767.24</v>
      </c>
    </row>
    <row r="4647" spans="1:24" x14ac:dyDescent="0.3">
      <c r="A4647" t="s">
        <v>5762</v>
      </c>
      <c r="B4647" t="str">
        <f ca="1">PROPER(TRIM(Table1[[#This Row],[Campaign Name]]))</f>
        <v>Flash Sale</v>
      </c>
      <c r="C4647" t="str">
        <f ca="1">PROPER(TRIM(Table1[[#This Row],[Campaign Type]]))</f>
        <v>Retargeting</v>
      </c>
      <c r="D4647" t="str">
        <f ca="1">PROPER(TRIM(Table1[[#This Row],[Marketing Channel]]))</f>
        <v>Instagram</v>
      </c>
      <c r="E4647" t="s">
        <v>3134</v>
      </c>
      <c r="F4647" t="s">
        <v>492</v>
      </c>
      <c r="G4647" t="s">
        <v>29</v>
      </c>
      <c r="H4647" t="s">
        <v>61</v>
      </c>
      <c r="I4647" t="s">
        <v>62</v>
      </c>
      <c r="J4647" t="s">
        <v>63</v>
      </c>
      <c r="K4647">
        <v>134185</v>
      </c>
      <c r="L4647">
        <v>931</v>
      </c>
      <c r="M4647">
        <v>0.69</v>
      </c>
      <c r="N4647">
        <v>83</v>
      </c>
      <c r="O4647">
        <v>8.92</v>
      </c>
      <c r="P4647">
        <v>7624.12</v>
      </c>
      <c r="Q4647">
        <v>9808.94</v>
      </c>
      <c r="R4647" s="6">
        <v>28.656684312419017</v>
      </c>
      <c r="S4647">
        <v>46</v>
      </c>
      <c r="T4647" t="str">
        <f ca="1">PROPER(TRIM(Table1[[#This Row],[Campaign Status]]))</f>
        <v>Paused</v>
      </c>
      <c r="V4647" s="1">
        <f t="shared" si="216"/>
        <v>83</v>
      </c>
      <c r="W4647" t="str">
        <f t="shared" ca="1" si="217"/>
        <v>North</v>
      </c>
      <c r="X4647" s="6">
        <f t="shared" si="218"/>
        <v>-14.904451074690495</v>
      </c>
    </row>
    <row r="4648" spans="1:24" x14ac:dyDescent="0.3">
      <c r="A4648" t="s">
        <v>5763</v>
      </c>
      <c r="B4648" t="str">
        <f ca="1">PROPER(TRIM(Table1[[#This Row],[Campaign Name]]))</f>
        <v>New Launch</v>
      </c>
      <c r="C4648" t="str">
        <f ca="1">PROPER(TRIM(Table1[[#This Row],[Campaign Type]]))</f>
        <v>Sales</v>
      </c>
      <c r="D4648" t="str">
        <f ca="1">PROPER(TRIM(Table1[[#This Row],[Marketing Channel]]))</f>
        <v>Email</v>
      </c>
      <c r="E4648" t="s">
        <v>460</v>
      </c>
      <c r="F4648" t="s">
        <v>376</v>
      </c>
      <c r="G4648" t="s">
        <v>41</v>
      </c>
      <c r="H4648" t="s">
        <v>11140</v>
      </c>
      <c r="I4648" t="s">
        <v>24</v>
      </c>
      <c r="J4648" t="s">
        <v>63</v>
      </c>
      <c r="K4648">
        <v>178255</v>
      </c>
      <c r="L4648">
        <v>20406</v>
      </c>
      <c r="M4648">
        <v>11.45</v>
      </c>
      <c r="N4648">
        <v>1839</v>
      </c>
      <c r="O4648">
        <v>9.01</v>
      </c>
      <c r="P4648">
        <v>4021.4266195524165</v>
      </c>
      <c r="Q4648">
        <v>22451.4</v>
      </c>
      <c r="R4648" s="6">
        <v>458.29440952223155</v>
      </c>
      <c r="S4648">
        <v>1521</v>
      </c>
      <c r="T4648" t="str">
        <f ca="1">PROPER(TRIM(Table1[[#This Row],[Campaign Status]]))</f>
        <v>Paused</v>
      </c>
      <c r="V4648" s="1">
        <f t="shared" si="216"/>
        <v>1839</v>
      </c>
      <c r="W4648" t="str">
        <f t="shared" ca="1" si="217"/>
        <v>East</v>
      </c>
      <c r="X4648" s="6">
        <f t="shared" si="218"/>
        <v>28.656684312419017</v>
      </c>
    </row>
    <row r="4649" spans="1:24" x14ac:dyDescent="0.3">
      <c r="A4649" t="s">
        <v>5764</v>
      </c>
      <c r="B4649" t="str">
        <f ca="1">PROPER(TRIM(Table1[[#This Row],[Campaign Name]]))</f>
        <v>Summer Sale</v>
      </c>
      <c r="C4649" t="str">
        <f ca="1">PROPER(TRIM(Table1[[#This Row],[Campaign Type]]))</f>
        <v>Sales</v>
      </c>
      <c r="D4649" t="str">
        <f ca="1">PROPER(TRIM(Table1[[#This Row],[Marketing Channel]]))</f>
        <v>Linkedin</v>
      </c>
      <c r="E4649" t="s">
        <v>3129</v>
      </c>
      <c r="F4649" t="s">
        <v>336</v>
      </c>
      <c r="G4649" t="s">
        <v>11141</v>
      </c>
      <c r="H4649" t="s">
        <v>54</v>
      </c>
      <c r="I4649" t="s">
        <v>62</v>
      </c>
      <c r="J4649" t="s">
        <v>25</v>
      </c>
      <c r="K4649">
        <v>169428</v>
      </c>
      <c r="L4649">
        <v>13222</v>
      </c>
      <c r="M4649">
        <v>7.8</v>
      </c>
      <c r="N4649">
        <v>3319</v>
      </c>
      <c r="O4649">
        <v>25.1</v>
      </c>
      <c r="P4649">
        <v>250</v>
      </c>
      <c r="Q4649">
        <v>45711.74</v>
      </c>
      <c r="R4649" s="6">
        <v>18184.696</v>
      </c>
      <c r="S4649">
        <v>455</v>
      </c>
      <c r="T4649" t="str">
        <f ca="1">PROPER(TRIM(Table1[[#This Row],[Campaign Status]]))</f>
        <v>Paused</v>
      </c>
      <c r="V4649" s="1">
        <f t="shared" si="216"/>
        <v>3319</v>
      </c>
      <c r="W4649" t="str">
        <f t="shared" ca="1" si="217"/>
        <v>west</v>
      </c>
      <c r="X4649" s="6">
        <f t="shared" si="218"/>
        <v>458.29440952223155</v>
      </c>
    </row>
    <row r="4650" spans="1:24" x14ac:dyDescent="0.3">
      <c r="A4650" t="s">
        <v>5765</v>
      </c>
      <c r="B4650" t="str">
        <f ca="1">PROPER(TRIM(Table1[[#This Row],[Campaign Name]]))</f>
        <v>Summer Sale</v>
      </c>
      <c r="C4650" t="str">
        <f ca="1">PROPER(TRIM(Table1[[#This Row],[Campaign Type]]))</f>
        <v>Sales</v>
      </c>
      <c r="D4650" t="str">
        <f ca="1">PROPER(TRIM(Table1[[#This Row],[Marketing Channel]]))</f>
        <v>Youtube</v>
      </c>
      <c r="E4650" t="s">
        <v>582</v>
      </c>
      <c r="F4650" t="s">
        <v>74</v>
      </c>
      <c r="G4650" t="s">
        <v>46</v>
      </c>
      <c r="H4650" t="s">
        <v>30</v>
      </c>
      <c r="I4650" t="s">
        <v>62</v>
      </c>
      <c r="J4650" t="s">
        <v>25</v>
      </c>
      <c r="K4650">
        <v>126816</v>
      </c>
      <c r="L4650">
        <v>10258</v>
      </c>
      <c r="M4650">
        <v>8.09</v>
      </c>
      <c r="N4650">
        <v>2066</v>
      </c>
      <c r="O4650">
        <v>20.14</v>
      </c>
      <c r="P4650">
        <v>3891.7088323699436</v>
      </c>
      <c r="Q4650">
        <v>37677.410000000003</v>
      </c>
      <c r="R4650" s="6">
        <v>868.145655877742</v>
      </c>
      <c r="S4650">
        <v>305</v>
      </c>
      <c r="T4650" t="str">
        <f ca="1">PROPER(TRIM(Table1[[#This Row],[Campaign Status]]))</f>
        <v>Completed</v>
      </c>
      <c r="V4650" s="1">
        <f t="shared" si="216"/>
        <v>2066</v>
      </c>
      <c r="W4650" t="str">
        <f t="shared" ca="1" si="217"/>
        <v>South</v>
      </c>
      <c r="X4650" s="6">
        <f t="shared" si="218"/>
        <v>18184.696</v>
      </c>
    </row>
    <row r="4651" spans="1:24" x14ac:dyDescent="0.3">
      <c r="A4651" t="s">
        <v>5766</v>
      </c>
      <c r="B4651" t="str">
        <f ca="1">PROPER(TRIM(Table1[[#This Row],[Campaign Name]]))</f>
        <v>Festive Offer</v>
      </c>
      <c r="C4651" t="str">
        <f ca="1">PROPER(TRIM(Table1[[#This Row],[Campaign Type]]))</f>
        <v>Sales</v>
      </c>
      <c r="D4651" t="str">
        <f ca="1">PROPER(TRIM(Table1[[#This Row],[Marketing Channel]]))</f>
        <v>Youtube</v>
      </c>
      <c r="E4651" t="s">
        <v>1625</v>
      </c>
      <c r="F4651" t="s">
        <v>831</v>
      </c>
      <c r="G4651" t="s">
        <v>46</v>
      </c>
      <c r="H4651" t="s">
        <v>42</v>
      </c>
      <c r="I4651" t="s">
        <v>31</v>
      </c>
      <c r="J4651" t="s">
        <v>25</v>
      </c>
      <c r="K4651">
        <v>110868</v>
      </c>
      <c r="L4651">
        <v>5112</v>
      </c>
      <c r="M4651">
        <v>4.6100000000000003</v>
      </c>
      <c r="N4651">
        <v>414</v>
      </c>
      <c r="O4651">
        <v>8.1</v>
      </c>
      <c r="P4651">
        <v>250</v>
      </c>
      <c r="Q4651">
        <v>30042.12</v>
      </c>
      <c r="R4651" s="6">
        <v>11916.848</v>
      </c>
      <c r="S4651">
        <v>358</v>
      </c>
      <c r="T4651" t="str">
        <f ca="1">PROPER(TRIM(Table1[[#This Row],[Campaign Status]]))</f>
        <v>Completed</v>
      </c>
      <c r="V4651" s="1">
        <f t="shared" si="216"/>
        <v>414</v>
      </c>
      <c r="W4651" t="str">
        <f t="shared" ca="1" si="217"/>
        <v>South</v>
      </c>
      <c r="X4651" s="6">
        <f t="shared" si="218"/>
        <v>868.145655877742</v>
      </c>
    </row>
    <row r="4652" spans="1:24" x14ac:dyDescent="0.3">
      <c r="A4652" t="s">
        <v>5767</v>
      </c>
      <c r="B4652" t="str">
        <f ca="1">PROPER(TRIM(Table1[[#This Row],[Campaign Name]]))</f>
        <v>Flash Sale</v>
      </c>
      <c r="C4652" t="str">
        <f ca="1">PROPER(TRIM(Table1[[#This Row],[Campaign Type]]))</f>
        <v>Retargeting</v>
      </c>
      <c r="D4652" t="str">
        <f ca="1">PROPER(TRIM(Table1[[#This Row],[Marketing Channel]]))</f>
        <v>Meta Ads</v>
      </c>
      <c r="E4652" t="s">
        <v>1833</v>
      </c>
      <c r="F4652" t="s">
        <v>831</v>
      </c>
      <c r="G4652" t="s">
        <v>11141</v>
      </c>
      <c r="H4652" t="s">
        <v>36</v>
      </c>
      <c r="I4652" t="s">
        <v>31</v>
      </c>
      <c r="J4652" t="s">
        <v>63</v>
      </c>
      <c r="K4652">
        <v>99642</v>
      </c>
      <c r="L4652">
        <v>14820</v>
      </c>
      <c r="M4652">
        <v>14.87</v>
      </c>
      <c r="N4652">
        <v>1039</v>
      </c>
      <c r="O4652">
        <v>7.01</v>
      </c>
      <c r="P4652">
        <v>250</v>
      </c>
      <c r="Q4652">
        <v>26399.33</v>
      </c>
      <c r="R4652" s="6">
        <v>10459.732000000002</v>
      </c>
      <c r="S4652">
        <v>225</v>
      </c>
      <c r="T4652" t="str">
        <f ca="1">PROPER(TRIM(Table1[[#This Row],[Campaign Status]]))</f>
        <v>Completed</v>
      </c>
      <c r="V4652" s="1">
        <f t="shared" si="216"/>
        <v>1039</v>
      </c>
      <c r="W4652" t="str">
        <f t="shared" ca="1" si="217"/>
        <v>west</v>
      </c>
      <c r="X4652" s="6">
        <f t="shared" si="218"/>
        <v>11916.848</v>
      </c>
    </row>
    <row r="4653" spans="1:24" x14ac:dyDescent="0.3">
      <c r="A4653" t="s">
        <v>5768</v>
      </c>
      <c r="B4653" t="str">
        <f ca="1">PROPER(TRIM(Table1[[#This Row],[Campaign Name]]))</f>
        <v>Summer Sale</v>
      </c>
      <c r="C4653" t="str">
        <f ca="1">PROPER(TRIM(Table1[[#This Row],[Campaign Type]]))</f>
        <v>Awareness</v>
      </c>
      <c r="D4653" t="str">
        <f ca="1">PROPER(TRIM(Table1[[#This Row],[Marketing Channel]]))</f>
        <v>Email</v>
      </c>
      <c r="E4653" t="s">
        <v>34</v>
      </c>
      <c r="F4653" t="s">
        <v>365</v>
      </c>
      <c r="G4653" t="s">
        <v>46</v>
      </c>
      <c r="H4653" t="s">
        <v>30</v>
      </c>
      <c r="I4653" t="s">
        <v>31</v>
      </c>
      <c r="J4653" t="s">
        <v>63</v>
      </c>
      <c r="K4653">
        <v>38041</v>
      </c>
      <c r="L4653">
        <v>4947</v>
      </c>
      <c r="M4653">
        <v>13</v>
      </c>
      <c r="N4653">
        <v>1060</v>
      </c>
      <c r="O4653">
        <v>21.43</v>
      </c>
      <c r="P4653">
        <v>4021.4266195524165</v>
      </c>
      <c r="Q4653">
        <v>21690.63</v>
      </c>
      <c r="R4653" s="6">
        <v>439.37649625480822</v>
      </c>
      <c r="S4653">
        <v>784</v>
      </c>
      <c r="T4653" t="str">
        <f ca="1">PROPER(TRIM(Table1[[#This Row],[Campaign Status]]))</f>
        <v>Paused</v>
      </c>
      <c r="V4653" s="1">
        <f t="shared" si="216"/>
        <v>1060</v>
      </c>
      <c r="W4653" t="str">
        <f t="shared" ca="1" si="217"/>
        <v>South</v>
      </c>
      <c r="X4653" s="6">
        <f t="shared" si="218"/>
        <v>10459.732000000002</v>
      </c>
    </row>
    <row r="4654" spans="1:24" x14ac:dyDescent="0.3">
      <c r="A4654" t="s">
        <v>5769</v>
      </c>
      <c r="B4654" t="str">
        <f ca="1">PROPER(TRIM(Table1[[#This Row],[Campaign Name]]))</f>
        <v>Summer Sale</v>
      </c>
      <c r="C4654" t="str">
        <f ca="1">PROPER(TRIM(Table1[[#This Row],[Campaign Type]]))</f>
        <v>Retargeting</v>
      </c>
      <c r="D4654" t="str">
        <f ca="1">PROPER(TRIM(Table1[[#This Row],[Marketing Channel]]))</f>
        <v>Meta Ads</v>
      </c>
      <c r="E4654" t="s">
        <v>1860</v>
      </c>
      <c r="F4654" t="s">
        <v>415</v>
      </c>
      <c r="G4654" t="s">
        <v>29</v>
      </c>
      <c r="H4654" t="s">
        <v>67</v>
      </c>
      <c r="I4654" t="s">
        <v>31</v>
      </c>
      <c r="J4654" t="s">
        <v>32</v>
      </c>
      <c r="K4654">
        <v>35442</v>
      </c>
      <c r="L4654">
        <v>3554</v>
      </c>
      <c r="M4654">
        <v>10.029999999999999</v>
      </c>
      <c r="N4654">
        <v>545</v>
      </c>
      <c r="O4654">
        <v>15.33</v>
      </c>
      <c r="P4654">
        <v>9421.9699999999993</v>
      </c>
      <c r="Q4654">
        <v>39433.480000000003</v>
      </c>
      <c r="R4654" s="6">
        <v>318.5269110387743</v>
      </c>
      <c r="S4654">
        <v>468</v>
      </c>
      <c r="T4654" t="str">
        <f ca="1">PROPER(TRIM(Table1[[#This Row],[Campaign Status]]))</f>
        <v>Completed</v>
      </c>
      <c r="V4654" s="1">
        <f t="shared" si="216"/>
        <v>545</v>
      </c>
      <c r="W4654" t="str">
        <f t="shared" ca="1" si="217"/>
        <v>North</v>
      </c>
      <c r="X4654" s="6">
        <f t="shared" si="218"/>
        <v>439.37649625480822</v>
      </c>
    </row>
    <row r="4655" spans="1:24" x14ac:dyDescent="0.3">
      <c r="A4655" t="s">
        <v>5770</v>
      </c>
      <c r="B4655" t="str">
        <f ca="1">PROPER(TRIM(Table1[[#This Row],[Campaign Name]]))</f>
        <v>Summer Sale</v>
      </c>
      <c r="C4655" t="str">
        <f ca="1">PROPER(TRIM(Table1[[#This Row],[Campaign Type]]))</f>
        <v>Lead Gen</v>
      </c>
      <c r="D4655" t="str">
        <f ca="1">PROPER(TRIM(Table1[[#This Row],[Marketing Channel]]))</f>
        <v>Youtube</v>
      </c>
      <c r="E4655" t="s">
        <v>1285</v>
      </c>
      <c r="F4655" t="s">
        <v>287</v>
      </c>
      <c r="G4655" t="s">
        <v>29</v>
      </c>
      <c r="H4655" t="s">
        <v>67</v>
      </c>
      <c r="I4655" t="s">
        <v>31</v>
      </c>
      <c r="J4655" t="s">
        <v>32</v>
      </c>
      <c r="K4655">
        <v>104524</v>
      </c>
      <c r="L4655">
        <v>4008</v>
      </c>
      <c r="M4655">
        <v>3.83</v>
      </c>
      <c r="N4655">
        <v>742</v>
      </c>
      <c r="O4655">
        <v>18.510000000000002</v>
      </c>
      <c r="P4655">
        <v>3891.7088323699436</v>
      </c>
      <c r="Q4655">
        <v>28680.78</v>
      </c>
      <c r="R4655" s="6">
        <v>636.9713726125342</v>
      </c>
      <c r="S4655">
        <v>19</v>
      </c>
      <c r="T4655" t="str">
        <f ca="1">PROPER(TRIM(Table1[[#This Row],[Campaign Status]]))</f>
        <v>Paused</v>
      </c>
      <c r="V4655" s="1">
        <f t="shared" si="216"/>
        <v>742</v>
      </c>
      <c r="W4655" t="str">
        <f t="shared" ca="1" si="217"/>
        <v>North</v>
      </c>
      <c r="X4655" s="6">
        <f t="shared" si="218"/>
        <v>318.5269110387743</v>
      </c>
    </row>
    <row r="4656" spans="1:24" x14ac:dyDescent="0.3">
      <c r="A4656" t="s">
        <v>5771</v>
      </c>
      <c r="B4656" t="str">
        <f ca="1">PROPER(TRIM(Table1[[#This Row],[Campaign Name]]))</f>
        <v>Flash Sale</v>
      </c>
      <c r="C4656" t="str">
        <f ca="1">PROPER(TRIM(Table1[[#This Row],[Campaign Type]]))</f>
        <v>Sales</v>
      </c>
      <c r="D4656" t="str">
        <f ca="1">PROPER(TRIM(Table1[[#This Row],[Marketing Channel]]))</f>
        <v>Meta Ads</v>
      </c>
      <c r="E4656" t="s">
        <v>740</v>
      </c>
      <c r="F4656" t="s">
        <v>98</v>
      </c>
      <c r="G4656" t="s">
        <v>11141</v>
      </c>
      <c r="H4656" t="s">
        <v>23</v>
      </c>
      <c r="I4656" t="s">
        <v>62</v>
      </c>
      <c r="J4656" t="s">
        <v>63</v>
      </c>
      <c r="K4656">
        <v>145801</v>
      </c>
      <c r="L4656">
        <v>3367</v>
      </c>
      <c r="M4656">
        <v>2.31</v>
      </c>
      <c r="N4656">
        <v>742</v>
      </c>
      <c r="O4656">
        <v>22.04</v>
      </c>
      <c r="P4656">
        <v>250</v>
      </c>
      <c r="Q4656">
        <v>2927.74</v>
      </c>
      <c r="R4656" s="6">
        <v>1071.0959999999998</v>
      </c>
      <c r="S4656">
        <v>503</v>
      </c>
      <c r="T4656" t="str">
        <f ca="1">PROPER(TRIM(Table1[[#This Row],[Campaign Status]]))</f>
        <v>Paused</v>
      </c>
      <c r="V4656" s="1">
        <f t="shared" si="216"/>
        <v>742</v>
      </c>
      <c r="W4656" t="str">
        <f t="shared" ca="1" si="217"/>
        <v>west</v>
      </c>
      <c r="X4656" s="6">
        <f t="shared" si="218"/>
        <v>636.9713726125342</v>
      </c>
    </row>
    <row r="4657" spans="1:24" x14ac:dyDescent="0.3">
      <c r="A4657" t="s">
        <v>5772</v>
      </c>
      <c r="B4657" t="str">
        <f ca="1">PROPER(TRIM(Table1[[#This Row],[Campaign Name]]))</f>
        <v>Mega Discount</v>
      </c>
      <c r="C4657" t="str">
        <f ca="1">PROPER(TRIM(Table1[[#This Row],[Campaign Type]]))</f>
        <v>Awareness</v>
      </c>
      <c r="D4657" t="str">
        <f ca="1">PROPER(TRIM(Table1[[#This Row],[Marketing Channel]]))</f>
        <v>Google Ads</v>
      </c>
      <c r="E4657" t="s">
        <v>815</v>
      </c>
      <c r="F4657" t="s">
        <v>306</v>
      </c>
      <c r="G4657" t="s">
        <v>29</v>
      </c>
      <c r="H4657" t="s">
        <v>99</v>
      </c>
      <c r="I4657" t="s">
        <v>68</v>
      </c>
      <c r="J4657" t="s">
        <v>25</v>
      </c>
      <c r="K4657">
        <v>59610</v>
      </c>
      <c r="L4657">
        <v>8490</v>
      </c>
      <c r="M4657">
        <v>14.24</v>
      </c>
      <c r="N4657">
        <v>1502</v>
      </c>
      <c r="O4657">
        <v>17.690000000000001</v>
      </c>
      <c r="P4657">
        <v>250</v>
      </c>
      <c r="Q4657">
        <v>34929.660000000003</v>
      </c>
      <c r="R4657" s="6">
        <v>13871.864000000001</v>
      </c>
      <c r="S4657">
        <v>1117</v>
      </c>
      <c r="T4657" t="str">
        <f ca="1">PROPER(TRIM(Table1[[#This Row],[Campaign Status]]))</f>
        <v>Active</v>
      </c>
      <c r="V4657" s="1">
        <f t="shared" si="216"/>
        <v>1502</v>
      </c>
      <c r="W4657" t="str">
        <f t="shared" ca="1" si="217"/>
        <v>North</v>
      </c>
      <c r="X4657" s="6">
        <f t="shared" si="218"/>
        <v>1071.0959999999998</v>
      </c>
    </row>
    <row r="4658" spans="1:24" x14ac:dyDescent="0.3">
      <c r="A4658" t="s">
        <v>5773</v>
      </c>
      <c r="B4658" t="str">
        <f ca="1">PROPER(TRIM(Table1[[#This Row],[Campaign Name]]))</f>
        <v>Summer Sale</v>
      </c>
      <c r="C4658" t="str">
        <f ca="1">PROPER(TRIM(Table1[[#This Row],[Campaign Type]]))</f>
        <v>Retargeting</v>
      </c>
      <c r="D4658" t="str">
        <f ca="1">PROPER(TRIM(Table1[[#This Row],[Marketing Channel]]))</f>
        <v>Meta Ads</v>
      </c>
      <c r="E4658" t="s">
        <v>701</v>
      </c>
      <c r="F4658" t="s">
        <v>214</v>
      </c>
      <c r="G4658" t="s">
        <v>11141</v>
      </c>
      <c r="H4658" t="s">
        <v>54</v>
      </c>
      <c r="I4658" t="s">
        <v>24</v>
      </c>
      <c r="J4658" t="s">
        <v>63</v>
      </c>
      <c r="K4658">
        <v>107185</v>
      </c>
      <c r="L4658">
        <v>7744</v>
      </c>
      <c r="M4658">
        <v>7.22</v>
      </c>
      <c r="N4658">
        <v>2543</v>
      </c>
      <c r="O4658">
        <v>32.840000000000003</v>
      </c>
      <c r="P4658">
        <v>250</v>
      </c>
      <c r="Q4658">
        <v>44227.32</v>
      </c>
      <c r="R4658" s="6">
        <v>17590.928</v>
      </c>
      <c r="S4658">
        <v>2104</v>
      </c>
      <c r="T4658" t="str">
        <f ca="1">PROPER(TRIM(Table1[[#This Row],[Campaign Status]]))</f>
        <v>Paused</v>
      </c>
      <c r="V4658" s="1">
        <f t="shared" si="216"/>
        <v>2543</v>
      </c>
      <c r="W4658" t="str">
        <f t="shared" ca="1" si="217"/>
        <v>west</v>
      </c>
      <c r="X4658" s="6">
        <f t="shared" si="218"/>
        <v>13871.864000000001</v>
      </c>
    </row>
    <row r="4659" spans="1:24" x14ac:dyDescent="0.3">
      <c r="A4659" t="s">
        <v>5774</v>
      </c>
      <c r="B4659" t="str">
        <f ca="1">PROPER(TRIM(Table1[[#This Row],[Campaign Name]]))</f>
        <v>Flash Sale</v>
      </c>
      <c r="C4659" t="str">
        <f ca="1">PROPER(TRIM(Table1[[#This Row],[Campaign Type]]))</f>
        <v>Lead Gen</v>
      </c>
      <c r="D4659" t="str">
        <f ca="1">PROPER(TRIM(Table1[[#This Row],[Marketing Channel]]))</f>
        <v>Youtube</v>
      </c>
      <c r="E4659" t="s">
        <v>834</v>
      </c>
      <c r="F4659" t="s">
        <v>22</v>
      </c>
      <c r="G4659" t="s">
        <v>46</v>
      </c>
      <c r="H4659" t="s">
        <v>42</v>
      </c>
      <c r="I4659" t="s">
        <v>62</v>
      </c>
      <c r="J4659" t="s">
        <v>63</v>
      </c>
      <c r="K4659">
        <v>162970</v>
      </c>
      <c r="L4659">
        <v>12734</v>
      </c>
      <c r="M4659">
        <v>7.81</v>
      </c>
      <c r="N4659">
        <v>2869</v>
      </c>
      <c r="O4659">
        <v>22.53</v>
      </c>
      <c r="P4659">
        <v>3891.7088323699436</v>
      </c>
      <c r="Q4659">
        <v>35690.589999999997</v>
      </c>
      <c r="R4659" s="6">
        <v>817.0930184482844</v>
      </c>
      <c r="S4659">
        <v>1373</v>
      </c>
      <c r="T4659" t="str">
        <f ca="1">PROPER(TRIM(Table1[[#This Row],[Campaign Status]]))</f>
        <v>Paused</v>
      </c>
      <c r="V4659" s="1">
        <f t="shared" si="216"/>
        <v>2869</v>
      </c>
      <c r="W4659" t="str">
        <f t="shared" ca="1" si="217"/>
        <v>South</v>
      </c>
      <c r="X4659" s="6">
        <f t="shared" si="218"/>
        <v>17590.928</v>
      </c>
    </row>
    <row r="4660" spans="1:24" x14ac:dyDescent="0.3">
      <c r="A4660" t="s">
        <v>5775</v>
      </c>
      <c r="B4660" t="str">
        <f ca="1">PROPER(TRIM(Table1[[#This Row],[Campaign Name]]))</f>
        <v>Summer Sale</v>
      </c>
      <c r="C4660" t="str">
        <f ca="1">PROPER(TRIM(Table1[[#This Row],[Campaign Type]]))</f>
        <v>Retargeting</v>
      </c>
      <c r="D4660" t="str">
        <f ca="1">PROPER(TRIM(Table1[[#This Row],[Marketing Channel]]))</f>
        <v>Meta Ads</v>
      </c>
      <c r="E4660" t="s">
        <v>1027</v>
      </c>
      <c r="F4660" t="s">
        <v>1411</v>
      </c>
      <c r="G4660" t="s">
        <v>11141</v>
      </c>
      <c r="H4660" t="s">
        <v>54</v>
      </c>
      <c r="I4660" t="s">
        <v>31</v>
      </c>
      <c r="J4660" t="s">
        <v>32</v>
      </c>
      <c r="K4660">
        <v>49323</v>
      </c>
      <c r="L4660">
        <v>6404</v>
      </c>
      <c r="M4660">
        <v>12.98</v>
      </c>
      <c r="N4660">
        <v>2134</v>
      </c>
      <c r="O4660">
        <v>33.32</v>
      </c>
      <c r="P4660">
        <v>3817.8497265160554</v>
      </c>
      <c r="Q4660">
        <v>16169.38</v>
      </c>
      <c r="R4660" s="6">
        <v>323.52059819691289</v>
      </c>
      <c r="S4660">
        <v>1482</v>
      </c>
      <c r="T4660" t="str">
        <f ca="1">PROPER(TRIM(Table1[[#This Row],[Campaign Status]]))</f>
        <v>Paused</v>
      </c>
      <c r="V4660" s="1">
        <f t="shared" si="216"/>
        <v>2134</v>
      </c>
      <c r="W4660" t="str">
        <f t="shared" ca="1" si="217"/>
        <v>west</v>
      </c>
      <c r="X4660" s="6">
        <f t="shared" si="218"/>
        <v>817.0930184482844</v>
      </c>
    </row>
    <row r="4661" spans="1:24" x14ac:dyDescent="0.3">
      <c r="A4661" t="s">
        <v>5776</v>
      </c>
      <c r="B4661" t="str">
        <f ca="1">PROPER(TRIM(Table1[[#This Row],[Campaign Name]]))</f>
        <v>Flash Sale</v>
      </c>
      <c r="C4661" t="str">
        <f ca="1">PROPER(TRIM(Table1[[#This Row],[Campaign Type]]))</f>
        <v>Lead Gen</v>
      </c>
      <c r="D4661" t="str">
        <f ca="1">PROPER(TRIM(Table1[[#This Row],[Marketing Channel]]))</f>
        <v>Linkedin</v>
      </c>
      <c r="E4661" t="s">
        <v>5272</v>
      </c>
      <c r="F4661" t="s">
        <v>284</v>
      </c>
      <c r="G4661" t="s">
        <v>11141</v>
      </c>
      <c r="H4661" t="s">
        <v>36</v>
      </c>
      <c r="I4661" t="s">
        <v>62</v>
      </c>
      <c r="J4661" t="s">
        <v>63</v>
      </c>
      <c r="K4661">
        <v>12309</v>
      </c>
      <c r="L4661">
        <v>915</v>
      </c>
      <c r="M4661">
        <v>7.43</v>
      </c>
      <c r="N4661">
        <v>240</v>
      </c>
      <c r="O4661">
        <v>26.23</v>
      </c>
      <c r="P4661">
        <v>3830.4648972188602</v>
      </c>
      <c r="Q4661">
        <v>4406.66</v>
      </c>
      <c r="R4661" s="6">
        <v>15.042432661358959</v>
      </c>
      <c r="S4661">
        <v>198</v>
      </c>
      <c r="T4661" t="str">
        <f ca="1">PROPER(TRIM(Table1[[#This Row],[Campaign Status]]))</f>
        <v>Completed</v>
      </c>
      <c r="V4661" s="1">
        <f t="shared" si="216"/>
        <v>240</v>
      </c>
      <c r="W4661" t="str">
        <f t="shared" ca="1" si="217"/>
        <v>west</v>
      </c>
      <c r="X4661" s="6">
        <f t="shared" si="218"/>
        <v>323.52059819691289</v>
      </c>
    </row>
    <row r="4662" spans="1:24" x14ac:dyDescent="0.3">
      <c r="A4662" t="s">
        <v>5777</v>
      </c>
      <c r="B4662" t="str">
        <f ca="1">PROPER(TRIM(Table1[[#This Row],[Campaign Name]]))</f>
        <v>Summer Sale</v>
      </c>
      <c r="C4662" t="str">
        <f ca="1">PROPER(TRIM(Table1[[#This Row],[Campaign Type]]))</f>
        <v>Awareness</v>
      </c>
      <c r="D4662" t="str">
        <f ca="1">PROPER(TRIM(Table1[[#This Row],[Marketing Channel]]))</f>
        <v>Google Ads</v>
      </c>
      <c r="E4662" t="s">
        <v>2838</v>
      </c>
      <c r="F4662" t="s">
        <v>124</v>
      </c>
      <c r="G4662" t="s">
        <v>46</v>
      </c>
      <c r="H4662" t="s">
        <v>42</v>
      </c>
      <c r="I4662" t="s">
        <v>68</v>
      </c>
      <c r="J4662" t="s">
        <v>25</v>
      </c>
      <c r="K4662">
        <v>88659</v>
      </c>
      <c r="L4662">
        <v>3528</v>
      </c>
      <c r="M4662">
        <v>3.98</v>
      </c>
      <c r="N4662">
        <v>244</v>
      </c>
      <c r="O4662">
        <v>6.92</v>
      </c>
      <c r="P4662">
        <v>3988.1535696969677</v>
      </c>
      <c r="Q4662">
        <v>4642.62</v>
      </c>
      <c r="R4662" s="6">
        <v>16.410261512391074</v>
      </c>
      <c r="S4662">
        <v>70</v>
      </c>
      <c r="T4662" t="str">
        <f ca="1">PROPER(TRIM(Table1[[#This Row],[Campaign Status]]))</f>
        <v>Active</v>
      </c>
      <c r="V4662" s="1">
        <f t="shared" si="216"/>
        <v>244</v>
      </c>
      <c r="W4662" t="str">
        <f t="shared" ca="1" si="217"/>
        <v>South</v>
      </c>
      <c r="X4662" s="6">
        <f t="shared" si="218"/>
        <v>15.042432661358959</v>
      </c>
    </row>
    <row r="4663" spans="1:24" x14ac:dyDescent="0.3">
      <c r="A4663" t="s">
        <v>5778</v>
      </c>
      <c r="B4663" t="str">
        <f ca="1">PROPER(TRIM(Table1[[#This Row],[Campaign Name]]))</f>
        <v>New Launch</v>
      </c>
      <c r="C4663" t="str">
        <f ca="1">PROPER(TRIM(Table1[[#This Row],[Campaign Type]]))</f>
        <v>Awareness</v>
      </c>
      <c r="D4663" t="str">
        <f ca="1">PROPER(TRIM(Table1[[#This Row],[Marketing Channel]]))</f>
        <v>Meta Ads</v>
      </c>
      <c r="E4663" t="s">
        <v>1865</v>
      </c>
      <c r="F4663" t="s">
        <v>140</v>
      </c>
      <c r="G4663" t="s">
        <v>29</v>
      </c>
      <c r="H4663" t="s">
        <v>67</v>
      </c>
      <c r="I4663" t="s">
        <v>62</v>
      </c>
      <c r="J4663" t="s">
        <v>63</v>
      </c>
      <c r="K4663">
        <v>138603</v>
      </c>
      <c r="L4663">
        <v>7780</v>
      </c>
      <c r="M4663">
        <v>5.61</v>
      </c>
      <c r="N4663">
        <v>2411</v>
      </c>
      <c r="O4663">
        <v>30.99</v>
      </c>
      <c r="P4663">
        <v>250</v>
      </c>
      <c r="Q4663">
        <v>17530.61</v>
      </c>
      <c r="R4663" s="6">
        <v>6912.2439999999997</v>
      </c>
      <c r="S4663">
        <v>1691</v>
      </c>
      <c r="T4663" t="str">
        <f ca="1">PROPER(TRIM(Table1[[#This Row],[Campaign Status]]))</f>
        <v>Active</v>
      </c>
      <c r="V4663" s="1">
        <f t="shared" si="216"/>
        <v>2411</v>
      </c>
      <c r="W4663" t="str">
        <f t="shared" ca="1" si="217"/>
        <v>North</v>
      </c>
      <c r="X4663" s="6">
        <f t="shared" si="218"/>
        <v>16.410261512391074</v>
      </c>
    </row>
    <row r="4664" spans="1:24" x14ac:dyDescent="0.3">
      <c r="A4664" t="s">
        <v>5779</v>
      </c>
      <c r="B4664" t="str">
        <f ca="1">PROPER(TRIM(Table1[[#This Row],[Campaign Name]]))</f>
        <v>Summer Sale</v>
      </c>
      <c r="C4664" t="str">
        <f ca="1">PROPER(TRIM(Table1[[#This Row],[Campaign Type]]))</f>
        <v>Lead Gen</v>
      </c>
      <c r="D4664" t="str">
        <f ca="1">PROPER(TRIM(Table1[[#This Row],[Marketing Channel]]))</f>
        <v>Google Ads</v>
      </c>
      <c r="E4664" t="s">
        <v>1617</v>
      </c>
      <c r="F4664" t="s">
        <v>66</v>
      </c>
      <c r="G4664" t="s">
        <v>46</v>
      </c>
      <c r="H4664" t="s">
        <v>42</v>
      </c>
      <c r="I4664" t="s">
        <v>31</v>
      </c>
      <c r="J4664" t="s">
        <v>32</v>
      </c>
      <c r="K4664">
        <v>128130</v>
      </c>
      <c r="L4664">
        <v>15008</v>
      </c>
      <c r="M4664">
        <v>11.71</v>
      </c>
      <c r="N4664">
        <v>4719</v>
      </c>
      <c r="O4664">
        <v>31.44</v>
      </c>
      <c r="P4664">
        <v>6821.5</v>
      </c>
      <c r="Q4664">
        <v>28773.599999999999</v>
      </c>
      <c r="R4664" s="6">
        <v>321.80752034010112</v>
      </c>
      <c r="S4664">
        <v>2124</v>
      </c>
      <c r="T4664" t="str">
        <f ca="1">PROPER(TRIM(Table1[[#This Row],[Campaign Status]]))</f>
        <v>Paused</v>
      </c>
      <c r="V4664" s="1">
        <f t="shared" si="216"/>
        <v>4719</v>
      </c>
      <c r="W4664" t="str">
        <f t="shared" ca="1" si="217"/>
        <v>South</v>
      </c>
      <c r="X4664" s="6">
        <f t="shared" si="218"/>
        <v>6912.2439999999997</v>
      </c>
    </row>
    <row r="4665" spans="1:24" x14ac:dyDescent="0.3">
      <c r="A4665" t="s">
        <v>5780</v>
      </c>
      <c r="B4665" t="str">
        <f ca="1">PROPER(TRIM(Table1[[#This Row],[Campaign Name]]))</f>
        <v>Summer Sale</v>
      </c>
      <c r="C4665" t="str">
        <f ca="1">PROPER(TRIM(Table1[[#This Row],[Campaign Type]]))</f>
        <v>Lead Gen</v>
      </c>
      <c r="D4665" t="str">
        <f ca="1">PROPER(TRIM(Table1[[#This Row],[Marketing Channel]]))</f>
        <v>Google Ads</v>
      </c>
      <c r="E4665" t="s">
        <v>1753</v>
      </c>
      <c r="F4665" t="s">
        <v>745</v>
      </c>
      <c r="G4665" t="s">
        <v>46</v>
      </c>
      <c r="H4665" t="s">
        <v>30</v>
      </c>
      <c r="I4665" t="s">
        <v>24</v>
      </c>
      <c r="J4665" t="s">
        <v>25</v>
      </c>
      <c r="K4665">
        <v>21190</v>
      </c>
      <c r="L4665">
        <v>3170</v>
      </c>
      <c r="M4665">
        <v>14.96</v>
      </c>
      <c r="N4665">
        <v>1045</v>
      </c>
      <c r="O4665">
        <v>32.97</v>
      </c>
      <c r="P4665">
        <v>11827.51</v>
      </c>
      <c r="Q4665">
        <v>29008.63</v>
      </c>
      <c r="R4665" s="6">
        <v>145.26404966049492</v>
      </c>
      <c r="S4665">
        <v>388</v>
      </c>
      <c r="T4665" t="str">
        <f ca="1">PROPER(TRIM(Table1[[#This Row],[Campaign Status]]))</f>
        <v>Completed</v>
      </c>
      <c r="V4665" s="1">
        <f t="shared" si="216"/>
        <v>1045</v>
      </c>
      <c r="W4665" t="str">
        <f t="shared" ca="1" si="217"/>
        <v>South</v>
      </c>
      <c r="X4665" s="6">
        <f t="shared" si="218"/>
        <v>321.80752034010112</v>
      </c>
    </row>
    <row r="4666" spans="1:24" x14ac:dyDescent="0.3">
      <c r="A4666" t="s">
        <v>5781</v>
      </c>
      <c r="B4666" t="str">
        <f ca="1">PROPER(TRIM(Table1[[#This Row],[Campaign Name]]))</f>
        <v>Summer Sale</v>
      </c>
      <c r="C4666" t="str">
        <f ca="1">PROPER(TRIM(Table1[[#This Row],[Campaign Type]]))</f>
        <v>Lead Gen</v>
      </c>
      <c r="D4666" t="str">
        <f ca="1">PROPER(TRIM(Table1[[#This Row],[Marketing Channel]]))</f>
        <v>Youtube</v>
      </c>
      <c r="E4666" t="s">
        <v>528</v>
      </c>
      <c r="F4666" t="s">
        <v>130</v>
      </c>
      <c r="G4666" t="s">
        <v>46</v>
      </c>
      <c r="H4666" t="s">
        <v>30</v>
      </c>
      <c r="I4666" t="s">
        <v>62</v>
      </c>
      <c r="J4666" t="s">
        <v>63</v>
      </c>
      <c r="K4666">
        <v>173749</v>
      </c>
      <c r="L4666">
        <v>25249</v>
      </c>
      <c r="M4666">
        <v>14.53</v>
      </c>
      <c r="N4666">
        <v>3535</v>
      </c>
      <c r="O4666">
        <v>14</v>
      </c>
      <c r="P4666">
        <v>3891.7088323699436</v>
      </c>
      <c r="Q4666">
        <v>13461.55</v>
      </c>
      <c r="R4666" s="6">
        <v>245.90331856359063</v>
      </c>
      <c r="S4666">
        <v>1512</v>
      </c>
      <c r="T4666" t="str">
        <f ca="1">PROPER(TRIM(Table1[[#This Row],[Campaign Status]]))</f>
        <v>Completed</v>
      </c>
      <c r="V4666" s="1">
        <f t="shared" si="216"/>
        <v>3535</v>
      </c>
      <c r="W4666" t="str">
        <f t="shared" ca="1" si="217"/>
        <v>South</v>
      </c>
      <c r="X4666" s="6">
        <f t="shared" si="218"/>
        <v>145.26404966049492</v>
      </c>
    </row>
    <row r="4667" spans="1:24" x14ac:dyDescent="0.3">
      <c r="A4667" t="s">
        <v>5782</v>
      </c>
      <c r="B4667" t="str">
        <f ca="1">PROPER(TRIM(Table1[[#This Row],[Campaign Name]]))</f>
        <v>Summer Sale</v>
      </c>
      <c r="C4667" t="str">
        <f ca="1">PROPER(TRIM(Table1[[#This Row],[Campaign Type]]))</f>
        <v>Sales</v>
      </c>
      <c r="D4667" t="str">
        <f ca="1">PROPER(TRIM(Table1[[#This Row],[Marketing Channel]]))</f>
        <v>Youtube</v>
      </c>
      <c r="E4667" t="s">
        <v>318</v>
      </c>
      <c r="F4667" t="s">
        <v>321</v>
      </c>
      <c r="G4667" t="s">
        <v>11141</v>
      </c>
      <c r="H4667" t="s">
        <v>23</v>
      </c>
      <c r="I4667" t="s">
        <v>68</v>
      </c>
      <c r="J4667" t="s">
        <v>63</v>
      </c>
      <c r="K4667">
        <v>133656</v>
      </c>
      <c r="L4667">
        <v>14300</v>
      </c>
      <c r="M4667">
        <v>10.7</v>
      </c>
      <c r="N4667">
        <v>1172</v>
      </c>
      <c r="O4667">
        <v>8.1999999999999993</v>
      </c>
      <c r="P4667">
        <v>10071.9</v>
      </c>
      <c r="Q4667">
        <v>21505.81</v>
      </c>
      <c r="R4667" s="6">
        <v>113.52287056066881</v>
      </c>
      <c r="S4667">
        <v>348</v>
      </c>
      <c r="T4667" t="str">
        <f ca="1">PROPER(TRIM(Table1[[#This Row],[Campaign Status]]))</f>
        <v>Paused</v>
      </c>
      <c r="V4667" s="1">
        <f t="shared" si="216"/>
        <v>1172</v>
      </c>
      <c r="W4667" t="str">
        <f t="shared" ca="1" si="217"/>
        <v>west</v>
      </c>
      <c r="X4667" s="6">
        <f t="shared" si="218"/>
        <v>245.90331856359063</v>
      </c>
    </row>
    <row r="4668" spans="1:24" x14ac:dyDescent="0.3">
      <c r="A4668" t="s">
        <v>5783</v>
      </c>
      <c r="B4668" t="str">
        <f ca="1">PROPER(TRIM(Table1[[#This Row],[Campaign Name]]))</f>
        <v>Summer Sale</v>
      </c>
      <c r="C4668" t="str">
        <f ca="1">PROPER(TRIM(Table1[[#This Row],[Campaign Type]]))</f>
        <v>Awareness</v>
      </c>
      <c r="D4668" t="str">
        <f ca="1">PROPER(TRIM(Table1[[#This Row],[Marketing Channel]]))</f>
        <v>Youtube</v>
      </c>
      <c r="E4668" t="s">
        <v>1421</v>
      </c>
      <c r="F4668" t="s">
        <v>1427</v>
      </c>
      <c r="G4668" t="s">
        <v>11141</v>
      </c>
      <c r="H4668" t="s">
        <v>54</v>
      </c>
      <c r="I4668" t="s">
        <v>31</v>
      </c>
      <c r="J4668" t="s">
        <v>63</v>
      </c>
      <c r="K4668">
        <v>135626</v>
      </c>
      <c r="L4668">
        <v>11157</v>
      </c>
      <c r="M4668">
        <v>8.23</v>
      </c>
      <c r="N4668">
        <v>2844</v>
      </c>
      <c r="O4668">
        <v>25.49</v>
      </c>
      <c r="P4668">
        <v>1594.32</v>
      </c>
      <c r="Q4668">
        <v>5888.06</v>
      </c>
      <c r="R4668" s="6">
        <v>269.31481760248886</v>
      </c>
      <c r="S4668">
        <v>1812</v>
      </c>
      <c r="T4668" t="str">
        <f ca="1">PROPER(TRIM(Table1[[#This Row],[Campaign Status]]))</f>
        <v>Active</v>
      </c>
      <c r="V4668" s="1">
        <f t="shared" si="216"/>
        <v>2844</v>
      </c>
      <c r="W4668" t="str">
        <f t="shared" ca="1" si="217"/>
        <v>west</v>
      </c>
      <c r="X4668" s="6">
        <f t="shared" si="218"/>
        <v>113.52287056066881</v>
      </c>
    </row>
    <row r="4669" spans="1:24" x14ac:dyDescent="0.3">
      <c r="A4669" t="s">
        <v>5784</v>
      </c>
      <c r="B4669" t="str">
        <f ca="1">PROPER(TRIM(Table1[[#This Row],[Campaign Name]]))</f>
        <v>New Launch</v>
      </c>
      <c r="C4669" t="str">
        <f ca="1">PROPER(TRIM(Table1[[#This Row],[Campaign Type]]))</f>
        <v>Retargeting</v>
      </c>
      <c r="D4669" t="str">
        <f ca="1">PROPER(TRIM(Table1[[#This Row],[Marketing Channel]]))</f>
        <v>Youtube</v>
      </c>
      <c r="E4669" t="s">
        <v>411</v>
      </c>
      <c r="F4669" t="s">
        <v>211</v>
      </c>
      <c r="G4669" t="s">
        <v>29</v>
      </c>
      <c r="H4669" t="s">
        <v>67</v>
      </c>
      <c r="I4669" t="s">
        <v>31</v>
      </c>
      <c r="J4669" t="s">
        <v>25</v>
      </c>
      <c r="K4669">
        <v>127722</v>
      </c>
      <c r="L4669">
        <v>5654</v>
      </c>
      <c r="M4669">
        <v>4.43</v>
      </c>
      <c r="N4669">
        <v>1750</v>
      </c>
      <c r="O4669">
        <v>30.95</v>
      </c>
      <c r="P4669">
        <v>3891.7088323699436</v>
      </c>
      <c r="Q4669">
        <v>13007.02</v>
      </c>
      <c r="R4669" s="6">
        <v>234.22387337438818</v>
      </c>
      <c r="S4669">
        <v>1560</v>
      </c>
      <c r="T4669" t="str">
        <f ca="1">PROPER(TRIM(Table1[[#This Row],[Campaign Status]]))</f>
        <v>Active</v>
      </c>
      <c r="V4669" s="1">
        <f t="shared" si="216"/>
        <v>1750</v>
      </c>
      <c r="W4669" t="str">
        <f t="shared" ca="1" si="217"/>
        <v>North</v>
      </c>
      <c r="X4669" s="6">
        <f t="shared" si="218"/>
        <v>269.31481760248886</v>
      </c>
    </row>
    <row r="4670" spans="1:24" x14ac:dyDescent="0.3">
      <c r="A4670" t="s">
        <v>5785</v>
      </c>
      <c r="B4670" t="str">
        <f ca="1">PROPER(TRIM(Table1[[#This Row],[Campaign Name]]))</f>
        <v>Flash Sale</v>
      </c>
      <c r="C4670" t="str">
        <f ca="1">PROPER(TRIM(Table1[[#This Row],[Campaign Type]]))</f>
        <v>Lead Gen</v>
      </c>
      <c r="D4670" t="str">
        <f ca="1">PROPER(TRIM(Table1[[#This Row],[Marketing Channel]]))</f>
        <v>Youtube</v>
      </c>
      <c r="E4670" t="s">
        <v>2249</v>
      </c>
      <c r="F4670" t="s">
        <v>1050</v>
      </c>
      <c r="G4670" t="s">
        <v>46</v>
      </c>
      <c r="H4670" t="s">
        <v>42</v>
      </c>
      <c r="I4670" t="s">
        <v>24</v>
      </c>
      <c r="J4670" t="s">
        <v>32</v>
      </c>
      <c r="K4670">
        <v>121609</v>
      </c>
      <c r="L4670">
        <v>11095</v>
      </c>
      <c r="M4670">
        <v>9.1199999999999992</v>
      </c>
      <c r="N4670">
        <v>413</v>
      </c>
      <c r="O4670">
        <v>3.72</v>
      </c>
      <c r="P4670">
        <v>250</v>
      </c>
      <c r="Q4670">
        <v>36788.47</v>
      </c>
      <c r="R4670" s="6">
        <v>14615.388000000001</v>
      </c>
      <c r="S4670">
        <v>61</v>
      </c>
      <c r="T4670" t="str">
        <f ca="1">PROPER(TRIM(Table1[[#This Row],[Campaign Status]]))</f>
        <v>Paused</v>
      </c>
      <c r="V4670" s="1">
        <f t="shared" si="216"/>
        <v>413</v>
      </c>
      <c r="W4670" t="str">
        <f t="shared" ca="1" si="217"/>
        <v>South</v>
      </c>
      <c r="X4670" s="6">
        <f t="shared" si="218"/>
        <v>234.22387337438818</v>
      </c>
    </row>
    <row r="4671" spans="1:24" x14ac:dyDescent="0.3">
      <c r="A4671" t="s">
        <v>5786</v>
      </c>
      <c r="B4671" t="str">
        <f ca="1">PROPER(TRIM(Table1[[#This Row],[Campaign Name]]))</f>
        <v>Summer Sale</v>
      </c>
      <c r="C4671" t="str">
        <f ca="1">PROPER(TRIM(Table1[[#This Row],[Campaign Type]]))</f>
        <v>Retargeting</v>
      </c>
      <c r="D4671" t="str">
        <f ca="1">PROPER(TRIM(Table1[[#This Row],[Marketing Channel]]))</f>
        <v>Youtube</v>
      </c>
      <c r="E4671" t="s">
        <v>1485</v>
      </c>
      <c r="F4671" t="s">
        <v>564</v>
      </c>
      <c r="G4671" t="s">
        <v>29</v>
      </c>
      <c r="H4671" t="s">
        <v>61</v>
      </c>
      <c r="I4671" t="s">
        <v>62</v>
      </c>
      <c r="J4671" t="s">
        <v>32</v>
      </c>
      <c r="K4671">
        <v>13393</v>
      </c>
      <c r="L4671">
        <v>1208</v>
      </c>
      <c r="M4671">
        <v>9.02</v>
      </c>
      <c r="N4671">
        <v>75</v>
      </c>
      <c r="O4671">
        <v>6.21</v>
      </c>
      <c r="P4671">
        <v>6858.91</v>
      </c>
      <c r="Q4671">
        <v>38914.93</v>
      </c>
      <c r="R4671" s="6">
        <v>467.36318161340506</v>
      </c>
      <c r="S4671">
        <v>22</v>
      </c>
      <c r="T4671" t="str">
        <f ca="1">PROPER(TRIM(Table1[[#This Row],[Campaign Status]]))</f>
        <v>Completed</v>
      </c>
      <c r="V4671" s="1">
        <f t="shared" si="216"/>
        <v>75</v>
      </c>
      <c r="W4671" t="str">
        <f t="shared" ca="1" si="217"/>
        <v>North</v>
      </c>
      <c r="X4671" s="6">
        <f t="shared" si="218"/>
        <v>14615.388000000001</v>
      </c>
    </row>
    <row r="4672" spans="1:24" x14ac:dyDescent="0.3">
      <c r="A4672" t="s">
        <v>5787</v>
      </c>
      <c r="B4672" t="str">
        <f ca="1">PROPER(TRIM(Table1[[#This Row],[Campaign Name]]))</f>
        <v>Summer Sale</v>
      </c>
      <c r="C4672" t="str">
        <f ca="1">PROPER(TRIM(Table1[[#This Row],[Campaign Type]]))</f>
        <v>Sales</v>
      </c>
      <c r="D4672" t="str">
        <f ca="1">PROPER(TRIM(Table1[[#This Row],[Marketing Channel]]))</f>
        <v>Meta Ads</v>
      </c>
      <c r="E4672" t="s">
        <v>449</v>
      </c>
      <c r="F4672" t="s">
        <v>140</v>
      </c>
      <c r="G4672" t="s">
        <v>41</v>
      </c>
      <c r="H4672" t="s">
        <v>11140</v>
      </c>
      <c r="I4672" t="s">
        <v>24</v>
      </c>
      <c r="J4672" t="s">
        <v>25</v>
      </c>
      <c r="K4672">
        <v>188096</v>
      </c>
      <c r="L4672">
        <v>24324</v>
      </c>
      <c r="M4672">
        <v>12.93</v>
      </c>
      <c r="N4672">
        <v>3887</v>
      </c>
      <c r="O4672">
        <v>15.98</v>
      </c>
      <c r="P4672">
        <v>250</v>
      </c>
      <c r="Q4672">
        <v>14799.56</v>
      </c>
      <c r="R4672" s="6">
        <v>5819.8239999999996</v>
      </c>
      <c r="S4672">
        <v>931</v>
      </c>
      <c r="T4672" t="str">
        <f ca="1">PROPER(TRIM(Table1[[#This Row],[Campaign Status]]))</f>
        <v>Paused</v>
      </c>
      <c r="V4672" s="1">
        <f t="shared" si="216"/>
        <v>3887</v>
      </c>
      <c r="W4672" t="str">
        <f t="shared" ca="1" si="217"/>
        <v>East</v>
      </c>
      <c r="X4672" s="6">
        <f t="shared" si="218"/>
        <v>467.36318161340506</v>
      </c>
    </row>
    <row r="4673" spans="1:24" x14ac:dyDescent="0.3">
      <c r="A4673" t="s">
        <v>5788</v>
      </c>
      <c r="B4673" t="str">
        <f ca="1">PROPER(TRIM(Table1[[#This Row],[Campaign Name]]))</f>
        <v>Mega Discount</v>
      </c>
      <c r="C4673" t="str">
        <f ca="1">PROPER(TRIM(Table1[[#This Row],[Campaign Type]]))</f>
        <v>Sales</v>
      </c>
      <c r="D4673" t="str">
        <f ca="1">PROPER(TRIM(Table1[[#This Row],[Marketing Channel]]))</f>
        <v>Instagram</v>
      </c>
      <c r="E4673" t="s">
        <v>1385</v>
      </c>
      <c r="F4673" t="s">
        <v>98</v>
      </c>
      <c r="G4673" t="s">
        <v>29</v>
      </c>
      <c r="H4673" t="s">
        <v>67</v>
      </c>
      <c r="I4673" t="s">
        <v>68</v>
      </c>
      <c r="J4673" t="s">
        <v>32</v>
      </c>
      <c r="K4673">
        <v>110910</v>
      </c>
      <c r="L4673">
        <v>136</v>
      </c>
      <c r="M4673">
        <v>0.12</v>
      </c>
      <c r="N4673">
        <v>8</v>
      </c>
      <c r="O4673">
        <v>5.88</v>
      </c>
      <c r="P4673">
        <v>250</v>
      </c>
      <c r="Q4673">
        <v>30959.71</v>
      </c>
      <c r="R4673" s="6">
        <v>12283.883999999998</v>
      </c>
      <c r="S4673">
        <v>6</v>
      </c>
      <c r="T4673" t="str">
        <f ca="1">PROPER(TRIM(Table1[[#This Row],[Campaign Status]]))</f>
        <v>Paused</v>
      </c>
      <c r="V4673" s="1">
        <f t="shared" si="216"/>
        <v>8</v>
      </c>
      <c r="W4673" t="str">
        <f t="shared" ca="1" si="217"/>
        <v>North</v>
      </c>
      <c r="X4673" s="6">
        <f t="shared" si="218"/>
        <v>5819.8239999999996</v>
      </c>
    </row>
    <row r="4674" spans="1:24" x14ac:dyDescent="0.3">
      <c r="A4674" t="s">
        <v>5789</v>
      </c>
      <c r="B4674" t="str">
        <f ca="1">PROPER(TRIM(Table1[[#This Row],[Campaign Name]]))</f>
        <v>Summer Sale</v>
      </c>
      <c r="C4674" t="str">
        <f ca="1">PROPER(TRIM(Table1[[#This Row],[Campaign Type]]))</f>
        <v>Retargeting</v>
      </c>
      <c r="D4674" t="str">
        <f ca="1">PROPER(TRIM(Table1[[#This Row],[Marketing Channel]]))</f>
        <v>Instagram</v>
      </c>
      <c r="E4674" t="s">
        <v>658</v>
      </c>
      <c r="F4674" t="s">
        <v>89</v>
      </c>
      <c r="G4674" t="s">
        <v>11141</v>
      </c>
      <c r="H4674" t="s">
        <v>23</v>
      </c>
      <c r="I4674" t="s">
        <v>24</v>
      </c>
      <c r="J4674" t="s">
        <v>63</v>
      </c>
      <c r="K4674">
        <v>41004</v>
      </c>
      <c r="L4674">
        <v>6040</v>
      </c>
      <c r="M4674">
        <v>14.73</v>
      </c>
      <c r="N4674">
        <v>1324</v>
      </c>
      <c r="O4674">
        <v>21.92</v>
      </c>
      <c r="P4674">
        <v>250</v>
      </c>
      <c r="Q4674">
        <v>29558.6</v>
      </c>
      <c r="R4674" s="6">
        <v>11723.439999999999</v>
      </c>
      <c r="S4674">
        <v>101</v>
      </c>
      <c r="T4674" t="str">
        <f ca="1">PROPER(TRIM(Table1[[#This Row],[Campaign Status]]))</f>
        <v>Paused</v>
      </c>
      <c r="V4674" s="1">
        <f t="shared" ref="V4674:V4737" si="219">IF(N4674="",ROUND(L4674*O4674/100,0),N4674)</f>
        <v>1324</v>
      </c>
      <c r="W4674" t="str">
        <f t="shared" ca="1" si="217"/>
        <v>west</v>
      </c>
      <c r="X4674" s="6">
        <f t="shared" si="218"/>
        <v>12283.883999999998</v>
      </c>
    </row>
    <row r="4675" spans="1:24" x14ac:dyDescent="0.3">
      <c r="A4675" t="s">
        <v>5790</v>
      </c>
      <c r="B4675" t="str">
        <f ca="1">PROPER(TRIM(Table1[[#This Row],[Campaign Name]]))</f>
        <v>Summer Sale</v>
      </c>
      <c r="C4675" t="str">
        <f ca="1">PROPER(TRIM(Table1[[#This Row],[Campaign Type]]))</f>
        <v>Awareness</v>
      </c>
      <c r="D4675" t="str">
        <f ca="1">PROPER(TRIM(Table1[[#This Row],[Marketing Channel]]))</f>
        <v>Meta Ads</v>
      </c>
      <c r="E4675" t="s">
        <v>1410</v>
      </c>
      <c r="F4675" t="s">
        <v>1171</v>
      </c>
      <c r="G4675" t="s">
        <v>11141</v>
      </c>
      <c r="H4675" t="s">
        <v>36</v>
      </c>
      <c r="I4675" t="s">
        <v>24</v>
      </c>
      <c r="J4675" t="s">
        <v>32</v>
      </c>
      <c r="K4675">
        <v>183635</v>
      </c>
      <c r="L4675">
        <v>545</v>
      </c>
      <c r="M4675">
        <v>0.3</v>
      </c>
      <c r="N4675">
        <v>65</v>
      </c>
      <c r="O4675">
        <v>11.93</v>
      </c>
      <c r="P4675">
        <v>3817.8497265160554</v>
      </c>
      <c r="Q4675">
        <v>49378.57</v>
      </c>
      <c r="R4675" s="6">
        <v>1193.3607537523476</v>
      </c>
      <c r="S4675">
        <v>23</v>
      </c>
      <c r="T4675" t="str">
        <f ca="1">PROPER(TRIM(Table1[[#This Row],[Campaign Status]]))</f>
        <v>Completed</v>
      </c>
      <c r="V4675" s="1">
        <f t="shared" si="219"/>
        <v>65</v>
      </c>
      <c r="W4675" t="str">
        <f t="shared" ref="W4675:W4738" ca="1" si="220">IF(OR(D4675="Delhi",D4675="lucknow",D4675="jaipur"),"North",IF(OR(D4675="Bengaluru",D4675="chennai"),"South",IF(D4675="Kolkata","East",IF(OR(D4675="Mumbai",D4675="Pune",D4675="Ahmedabad"),"west","unknown"))))</f>
        <v>west</v>
      </c>
      <c r="X4675" s="6">
        <f t="shared" si="218"/>
        <v>11723.439999999999</v>
      </c>
    </row>
    <row r="4676" spans="1:24" x14ac:dyDescent="0.3">
      <c r="A4676" t="s">
        <v>5791</v>
      </c>
      <c r="B4676" t="str">
        <f ca="1">PROPER(TRIM(Table1[[#This Row],[Campaign Name]]))</f>
        <v>Mega Discount</v>
      </c>
      <c r="C4676" t="str">
        <f ca="1">PROPER(TRIM(Table1[[#This Row],[Campaign Type]]))</f>
        <v>Retargeting</v>
      </c>
      <c r="D4676" t="str">
        <f ca="1">PROPER(TRIM(Table1[[#This Row],[Marketing Channel]]))</f>
        <v>Email</v>
      </c>
      <c r="E4676" t="s">
        <v>1229</v>
      </c>
      <c r="F4676" t="s">
        <v>197</v>
      </c>
      <c r="G4676" t="s">
        <v>46</v>
      </c>
      <c r="H4676" t="s">
        <v>30</v>
      </c>
      <c r="I4676" t="s">
        <v>31</v>
      </c>
      <c r="J4676" t="s">
        <v>32</v>
      </c>
      <c r="K4676">
        <v>67597</v>
      </c>
      <c r="L4676">
        <v>7455</v>
      </c>
      <c r="M4676">
        <v>11.03</v>
      </c>
      <c r="N4676">
        <v>295</v>
      </c>
      <c r="O4676">
        <v>3.96</v>
      </c>
      <c r="P4676">
        <v>250</v>
      </c>
      <c r="Q4676">
        <v>5099.09</v>
      </c>
      <c r="R4676" s="6">
        <v>1939.6360000000002</v>
      </c>
      <c r="S4676">
        <v>260</v>
      </c>
      <c r="T4676" t="str">
        <f ca="1">PROPER(TRIM(Table1[[#This Row],[Campaign Status]]))</f>
        <v>Active</v>
      </c>
      <c r="V4676" s="1">
        <f t="shared" si="219"/>
        <v>295</v>
      </c>
      <c r="W4676" t="str">
        <f t="shared" ca="1" si="220"/>
        <v>South</v>
      </c>
      <c r="X4676" s="6">
        <f t="shared" ref="X4676:X4739" si="221">R4675*1</f>
        <v>1193.3607537523476</v>
      </c>
    </row>
    <row r="4677" spans="1:24" x14ac:dyDescent="0.3">
      <c r="A4677" t="s">
        <v>5792</v>
      </c>
      <c r="B4677" t="str">
        <f ca="1">PROPER(TRIM(Table1[[#This Row],[Campaign Name]]))</f>
        <v>Summer Sale</v>
      </c>
      <c r="C4677" t="str">
        <f ca="1">PROPER(TRIM(Table1[[#This Row],[Campaign Type]]))</f>
        <v>Retargeting</v>
      </c>
      <c r="D4677" t="str">
        <f ca="1">PROPER(TRIM(Table1[[#This Row],[Marketing Channel]]))</f>
        <v>Youtube</v>
      </c>
      <c r="E4677" t="s">
        <v>1549</v>
      </c>
      <c r="F4677" t="s">
        <v>1088</v>
      </c>
      <c r="G4677" t="s">
        <v>29</v>
      </c>
      <c r="H4677" t="s">
        <v>67</v>
      </c>
      <c r="I4677" t="s">
        <v>24</v>
      </c>
      <c r="J4677" t="s">
        <v>63</v>
      </c>
      <c r="K4677">
        <v>110971</v>
      </c>
      <c r="L4677">
        <v>3413</v>
      </c>
      <c r="M4677">
        <v>3.08</v>
      </c>
      <c r="N4677">
        <v>1051</v>
      </c>
      <c r="O4677">
        <v>30.79</v>
      </c>
      <c r="P4677">
        <v>3891.7088323699436</v>
      </c>
      <c r="Q4677">
        <v>1163.47</v>
      </c>
      <c r="R4677" s="6">
        <v>-70.103878524450678</v>
      </c>
      <c r="S4677">
        <v>249</v>
      </c>
      <c r="T4677" t="str">
        <f ca="1">PROPER(TRIM(Table1[[#This Row],[Campaign Status]]))</f>
        <v>Active</v>
      </c>
      <c r="V4677" s="1">
        <f t="shared" si="219"/>
        <v>1051</v>
      </c>
      <c r="W4677" t="str">
        <f t="shared" ca="1" si="220"/>
        <v>North</v>
      </c>
      <c r="X4677" s="6">
        <f t="shared" si="221"/>
        <v>1939.6360000000002</v>
      </c>
    </row>
    <row r="4678" spans="1:24" x14ac:dyDescent="0.3">
      <c r="A4678" t="s">
        <v>5793</v>
      </c>
      <c r="B4678" t="str">
        <f ca="1">PROPER(TRIM(Table1[[#This Row],[Campaign Name]]))</f>
        <v>Summer Sale</v>
      </c>
      <c r="C4678" t="str">
        <f ca="1">PROPER(TRIM(Table1[[#This Row],[Campaign Type]]))</f>
        <v>Awareness</v>
      </c>
      <c r="D4678" t="str">
        <f ca="1">PROPER(TRIM(Table1[[#This Row],[Marketing Channel]]))</f>
        <v>Meta Ads</v>
      </c>
      <c r="E4678" t="s">
        <v>175</v>
      </c>
      <c r="F4678" t="s">
        <v>146</v>
      </c>
      <c r="G4678" t="s">
        <v>29</v>
      </c>
      <c r="H4678" t="s">
        <v>67</v>
      </c>
      <c r="I4678" t="s">
        <v>68</v>
      </c>
      <c r="J4678" t="s">
        <v>25</v>
      </c>
      <c r="K4678">
        <v>129860</v>
      </c>
      <c r="L4678">
        <v>13932</v>
      </c>
      <c r="M4678">
        <v>10.73</v>
      </c>
      <c r="N4678">
        <v>254</v>
      </c>
      <c r="O4678">
        <v>1.82</v>
      </c>
      <c r="P4678">
        <v>250</v>
      </c>
      <c r="Q4678">
        <v>11841.09</v>
      </c>
      <c r="R4678" s="6">
        <v>4636.4359999999997</v>
      </c>
      <c r="S4678">
        <v>163</v>
      </c>
      <c r="T4678" t="str">
        <f ca="1">PROPER(TRIM(Table1[[#This Row],[Campaign Status]]))</f>
        <v>Completed</v>
      </c>
      <c r="V4678" s="1">
        <f t="shared" si="219"/>
        <v>254</v>
      </c>
      <c r="W4678" t="str">
        <f t="shared" ca="1" si="220"/>
        <v>North</v>
      </c>
      <c r="X4678" s="6">
        <f t="shared" si="221"/>
        <v>-70.103878524450678</v>
      </c>
    </row>
    <row r="4679" spans="1:24" x14ac:dyDescent="0.3">
      <c r="A4679" t="s">
        <v>5794</v>
      </c>
      <c r="B4679" t="str">
        <f ca="1">PROPER(TRIM(Table1[[#This Row],[Campaign Name]]))</f>
        <v>Festive Offer</v>
      </c>
      <c r="C4679" t="str">
        <f ca="1">PROPER(TRIM(Table1[[#This Row],[Campaign Type]]))</f>
        <v>Awareness</v>
      </c>
      <c r="D4679" t="str">
        <f ca="1">PROPER(TRIM(Table1[[#This Row],[Marketing Channel]]))</f>
        <v>Google Ads</v>
      </c>
      <c r="E4679" t="s">
        <v>3695</v>
      </c>
      <c r="F4679" t="s">
        <v>1333</v>
      </c>
      <c r="G4679" t="s">
        <v>29</v>
      </c>
      <c r="H4679" t="s">
        <v>67</v>
      </c>
      <c r="I4679" t="s">
        <v>31</v>
      </c>
      <c r="J4679" t="s">
        <v>63</v>
      </c>
      <c r="K4679">
        <v>134147</v>
      </c>
      <c r="L4679">
        <v>11697</v>
      </c>
      <c r="M4679">
        <v>8.7200000000000006</v>
      </c>
      <c r="N4679">
        <v>2204</v>
      </c>
      <c r="O4679">
        <v>18.84</v>
      </c>
      <c r="P4679">
        <v>2422.87</v>
      </c>
      <c r="Q4679">
        <v>12241.85</v>
      </c>
      <c r="R4679" s="6">
        <v>405.26235415024325</v>
      </c>
      <c r="S4679">
        <v>1496</v>
      </c>
      <c r="T4679" t="str">
        <f ca="1">PROPER(TRIM(Table1[[#This Row],[Campaign Status]]))</f>
        <v>Completed</v>
      </c>
      <c r="V4679" s="1">
        <f t="shared" si="219"/>
        <v>2204</v>
      </c>
      <c r="W4679" t="str">
        <f t="shared" ca="1" si="220"/>
        <v>North</v>
      </c>
      <c r="X4679" s="6">
        <f t="shared" si="221"/>
        <v>4636.4359999999997</v>
      </c>
    </row>
    <row r="4680" spans="1:24" x14ac:dyDescent="0.3">
      <c r="A4680" t="s">
        <v>5795</v>
      </c>
      <c r="B4680" t="str">
        <f ca="1">PROPER(TRIM(Table1[[#This Row],[Campaign Name]]))</f>
        <v>Summer Sale</v>
      </c>
      <c r="C4680" t="str">
        <f ca="1">PROPER(TRIM(Table1[[#This Row],[Campaign Type]]))</f>
        <v>Retargeting</v>
      </c>
      <c r="D4680" t="str">
        <f ca="1">PROPER(TRIM(Table1[[#This Row],[Marketing Channel]]))</f>
        <v>Meta Ads</v>
      </c>
      <c r="E4680" t="s">
        <v>555</v>
      </c>
      <c r="F4680" t="s">
        <v>1427</v>
      </c>
      <c r="G4680" t="s">
        <v>11141</v>
      </c>
      <c r="H4680" t="s">
        <v>54</v>
      </c>
      <c r="I4680" t="s">
        <v>24</v>
      </c>
      <c r="J4680" t="s">
        <v>25</v>
      </c>
      <c r="K4680">
        <v>2200</v>
      </c>
      <c r="L4680">
        <v>313</v>
      </c>
      <c r="M4680">
        <v>14.23</v>
      </c>
      <c r="N4680">
        <v>74</v>
      </c>
      <c r="O4680">
        <v>23.64</v>
      </c>
      <c r="P4680">
        <v>3817.8497265160554</v>
      </c>
      <c r="Q4680">
        <v>38747.75</v>
      </c>
      <c r="R4680" s="6">
        <v>914.91029704196637</v>
      </c>
      <c r="S4680">
        <v>17</v>
      </c>
      <c r="T4680" t="str">
        <f ca="1">PROPER(TRIM(Table1[[#This Row],[Campaign Status]]))</f>
        <v>Active</v>
      </c>
      <c r="V4680" s="1">
        <f t="shared" si="219"/>
        <v>74</v>
      </c>
      <c r="W4680" t="str">
        <f t="shared" ca="1" si="220"/>
        <v>west</v>
      </c>
      <c r="X4680" s="6">
        <f t="shared" si="221"/>
        <v>405.26235415024325</v>
      </c>
    </row>
    <row r="4681" spans="1:24" x14ac:dyDescent="0.3">
      <c r="A4681" t="s">
        <v>5796</v>
      </c>
      <c r="B4681" t="str">
        <f ca="1">PROPER(TRIM(Table1[[#This Row],[Campaign Name]]))</f>
        <v>Festive Offer</v>
      </c>
      <c r="C4681" t="str">
        <f ca="1">PROPER(TRIM(Table1[[#This Row],[Campaign Type]]))</f>
        <v>Awareness</v>
      </c>
      <c r="D4681" t="str">
        <f ca="1">PROPER(TRIM(Table1[[#This Row],[Marketing Channel]]))</f>
        <v>Youtube</v>
      </c>
      <c r="E4681" t="s">
        <v>1207</v>
      </c>
      <c r="F4681" t="s">
        <v>445</v>
      </c>
      <c r="G4681" t="s">
        <v>46</v>
      </c>
      <c r="H4681" t="s">
        <v>30</v>
      </c>
      <c r="I4681" t="s">
        <v>62</v>
      </c>
      <c r="J4681" t="s">
        <v>63</v>
      </c>
      <c r="K4681">
        <v>135798</v>
      </c>
      <c r="L4681">
        <v>16002</v>
      </c>
      <c r="M4681">
        <v>11.78</v>
      </c>
      <c r="N4681">
        <v>2755</v>
      </c>
      <c r="O4681">
        <v>17.22</v>
      </c>
      <c r="P4681">
        <v>250</v>
      </c>
      <c r="Q4681">
        <v>42840.3</v>
      </c>
      <c r="R4681" s="6">
        <v>17036.120000000003</v>
      </c>
      <c r="S4681">
        <v>1661</v>
      </c>
      <c r="T4681" t="str">
        <f ca="1">PROPER(TRIM(Table1[[#This Row],[Campaign Status]]))</f>
        <v>Active</v>
      </c>
      <c r="V4681" s="1">
        <f t="shared" si="219"/>
        <v>2755</v>
      </c>
      <c r="W4681" t="str">
        <f t="shared" ca="1" si="220"/>
        <v>South</v>
      </c>
      <c r="X4681" s="6">
        <f t="shared" si="221"/>
        <v>914.91029704196637</v>
      </c>
    </row>
    <row r="4682" spans="1:24" x14ac:dyDescent="0.3">
      <c r="A4682" t="s">
        <v>5797</v>
      </c>
      <c r="B4682" t="str">
        <f ca="1">PROPER(TRIM(Table1[[#This Row],[Campaign Name]]))</f>
        <v>Mega Discount</v>
      </c>
      <c r="C4682" t="str">
        <f ca="1">PROPER(TRIM(Table1[[#This Row],[Campaign Type]]))</f>
        <v>Lead Gen</v>
      </c>
      <c r="D4682" t="str">
        <f ca="1">PROPER(TRIM(Table1[[#This Row],[Marketing Channel]]))</f>
        <v>Meta Ads</v>
      </c>
      <c r="E4682" t="s">
        <v>628</v>
      </c>
      <c r="F4682" t="s">
        <v>66</v>
      </c>
      <c r="G4682" t="s">
        <v>46</v>
      </c>
      <c r="H4682" t="s">
        <v>42</v>
      </c>
      <c r="I4682" t="s">
        <v>68</v>
      </c>
      <c r="J4682" t="s">
        <v>25</v>
      </c>
      <c r="K4682">
        <v>65081</v>
      </c>
      <c r="L4682">
        <v>7230</v>
      </c>
      <c r="M4682">
        <v>11.11</v>
      </c>
      <c r="N4682">
        <v>1048</v>
      </c>
      <c r="O4682">
        <v>14.5</v>
      </c>
      <c r="P4682">
        <v>12577.71</v>
      </c>
      <c r="Q4682">
        <v>48947.69</v>
      </c>
      <c r="R4682" s="6">
        <v>289.16217658063357</v>
      </c>
      <c r="S4682">
        <v>13</v>
      </c>
      <c r="T4682" t="str">
        <f ca="1">PROPER(TRIM(Table1[[#This Row],[Campaign Status]]))</f>
        <v>Active</v>
      </c>
      <c r="V4682" s="1">
        <f t="shared" si="219"/>
        <v>1048</v>
      </c>
      <c r="W4682" t="str">
        <f t="shared" ca="1" si="220"/>
        <v>South</v>
      </c>
      <c r="X4682" s="6">
        <f t="shared" si="221"/>
        <v>17036.120000000003</v>
      </c>
    </row>
    <row r="4683" spans="1:24" x14ac:dyDescent="0.3">
      <c r="A4683" t="s">
        <v>5798</v>
      </c>
      <c r="B4683" t="str">
        <f ca="1">PROPER(TRIM(Table1[[#This Row],[Campaign Name]]))</f>
        <v>New Launch</v>
      </c>
      <c r="C4683" t="str">
        <f ca="1">PROPER(TRIM(Table1[[#This Row],[Campaign Type]]))</f>
        <v>Retargeting</v>
      </c>
      <c r="D4683" t="str">
        <f ca="1">PROPER(TRIM(Table1[[#This Row],[Marketing Channel]]))</f>
        <v>Google Ads</v>
      </c>
      <c r="E4683" t="s">
        <v>1829</v>
      </c>
      <c r="F4683" t="s">
        <v>106</v>
      </c>
      <c r="G4683" t="s">
        <v>11141</v>
      </c>
      <c r="H4683" t="s">
        <v>36</v>
      </c>
      <c r="I4683" t="s">
        <v>62</v>
      </c>
      <c r="J4683" t="s">
        <v>25</v>
      </c>
      <c r="K4683">
        <v>66788</v>
      </c>
      <c r="L4683">
        <v>6544</v>
      </c>
      <c r="M4683">
        <v>9.8000000000000007</v>
      </c>
      <c r="N4683">
        <v>1029</v>
      </c>
      <c r="O4683">
        <v>15.72</v>
      </c>
      <c r="P4683">
        <v>250</v>
      </c>
      <c r="Q4683">
        <v>20555.759999999998</v>
      </c>
      <c r="R4683" s="6">
        <v>8122.3040000000001</v>
      </c>
      <c r="S4683">
        <v>541</v>
      </c>
      <c r="T4683" t="str">
        <f ca="1">PROPER(TRIM(Table1[[#This Row],[Campaign Status]]))</f>
        <v>Paused</v>
      </c>
      <c r="V4683" s="1">
        <f t="shared" si="219"/>
        <v>1029</v>
      </c>
      <c r="W4683" t="str">
        <f t="shared" ca="1" si="220"/>
        <v>west</v>
      </c>
      <c r="X4683" s="6">
        <f t="shared" si="221"/>
        <v>289.16217658063357</v>
      </c>
    </row>
    <row r="4684" spans="1:24" x14ac:dyDescent="0.3">
      <c r="A4684" t="s">
        <v>5799</v>
      </c>
      <c r="B4684" t="str">
        <f ca="1">PROPER(TRIM(Table1[[#This Row],[Campaign Name]]))</f>
        <v>Festive Offer</v>
      </c>
      <c r="C4684" t="str">
        <f ca="1">PROPER(TRIM(Table1[[#This Row],[Campaign Type]]))</f>
        <v>Retargeting</v>
      </c>
      <c r="D4684" t="str">
        <f ca="1">PROPER(TRIM(Table1[[#This Row],[Marketing Channel]]))</f>
        <v>Meta Ads</v>
      </c>
      <c r="E4684" t="s">
        <v>1452</v>
      </c>
      <c r="F4684" t="s">
        <v>161</v>
      </c>
      <c r="G4684" t="s">
        <v>11141</v>
      </c>
      <c r="H4684" t="s">
        <v>23</v>
      </c>
      <c r="I4684" t="s">
        <v>24</v>
      </c>
      <c r="J4684" t="s">
        <v>63</v>
      </c>
      <c r="K4684">
        <v>107677</v>
      </c>
      <c r="L4684">
        <v>12618</v>
      </c>
      <c r="M4684">
        <v>11.72</v>
      </c>
      <c r="N4684">
        <v>3652</v>
      </c>
      <c r="O4684">
        <v>28.94</v>
      </c>
      <c r="P4684">
        <v>6588.54</v>
      </c>
      <c r="Q4684">
        <v>24336.89</v>
      </c>
      <c r="R4684" s="6">
        <v>269.38213929034356</v>
      </c>
      <c r="S4684">
        <v>514</v>
      </c>
      <c r="T4684" t="str">
        <f ca="1">PROPER(TRIM(Table1[[#This Row],[Campaign Status]]))</f>
        <v>Paused</v>
      </c>
      <c r="V4684" s="1">
        <f t="shared" si="219"/>
        <v>3652</v>
      </c>
      <c r="W4684" t="str">
        <f t="shared" ca="1" si="220"/>
        <v>west</v>
      </c>
      <c r="X4684" s="6">
        <f t="shared" si="221"/>
        <v>8122.3040000000001</v>
      </c>
    </row>
    <row r="4685" spans="1:24" x14ac:dyDescent="0.3">
      <c r="A4685" t="s">
        <v>5800</v>
      </c>
      <c r="B4685" t="str">
        <f ca="1">PROPER(TRIM(Table1[[#This Row],[Campaign Name]]))</f>
        <v>New Launch</v>
      </c>
      <c r="C4685" t="str">
        <f ca="1">PROPER(TRIM(Table1[[#This Row],[Campaign Type]]))</f>
        <v>Retargeting</v>
      </c>
      <c r="D4685" t="str">
        <f ca="1">PROPER(TRIM(Table1[[#This Row],[Marketing Channel]]))</f>
        <v>Meta Ads</v>
      </c>
      <c r="E4685" t="s">
        <v>1517</v>
      </c>
      <c r="F4685" t="s">
        <v>1220</v>
      </c>
      <c r="G4685" t="s">
        <v>46</v>
      </c>
      <c r="H4685" t="s">
        <v>42</v>
      </c>
      <c r="I4685" t="s">
        <v>62</v>
      </c>
      <c r="J4685" t="s">
        <v>32</v>
      </c>
      <c r="K4685">
        <v>167899</v>
      </c>
      <c r="L4685">
        <v>2197</v>
      </c>
      <c r="M4685">
        <v>1.31</v>
      </c>
      <c r="N4685">
        <v>555</v>
      </c>
      <c r="O4685">
        <v>25.26</v>
      </c>
      <c r="P4685">
        <v>3817.8497265160554</v>
      </c>
      <c r="Q4685">
        <v>47504.71</v>
      </c>
      <c r="R4685" s="6">
        <v>1144.2791991016888</v>
      </c>
      <c r="S4685">
        <v>351</v>
      </c>
      <c r="T4685" t="str">
        <f ca="1">PROPER(TRIM(Table1[[#This Row],[Campaign Status]]))</f>
        <v>Paused</v>
      </c>
      <c r="V4685" s="1">
        <f t="shared" si="219"/>
        <v>555</v>
      </c>
      <c r="W4685" t="str">
        <f t="shared" ca="1" si="220"/>
        <v>South</v>
      </c>
      <c r="X4685" s="6">
        <f t="shared" si="221"/>
        <v>269.38213929034356</v>
      </c>
    </row>
    <row r="4686" spans="1:24" x14ac:dyDescent="0.3">
      <c r="A4686" t="s">
        <v>5801</v>
      </c>
      <c r="B4686" t="str">
        <f ca="1">PROPER(TRIM(Table1[[#This Row],[Campaign Name]]))</f>
        <v>Flash Sale</v>
      </c>
      <c r="C4686" t="str">
        <f ca="1">PROPER(TRIM(Table1[[#This Row],[Campaign Type]]))</f>
        <v>Retargeting</v>
      </c>
      <c r="D4686" t="str">
        <f ca="1">PROPER(TRIM(Table1[[#This Row],[Marketing Channel]]))</f>
        <v>Meta Ads</v>
      </c>
      <c r="E4686" t="s">
        <v>1057</v>
      </c>
      <c r="F4686" t="s">
        <v>1483</v>
      </c>
      <c r="G4686" t="s">
        <v>46</v>
      </c>
      <c r="H4686" t="s">
        <v>30</v>
      </c>
      <c r="I4686" t="s">
        <v>62</v>
      </c>
      <c r="J4686" t="s">
        <v>63</v>
      </c>
      <c r="K4686">
        <v>175556</v>
      </c>
      <c r="L4686">
        <v>6978</v>
      </c>
      <c r="M4686">
        <v>3.97</v>
      </c>
      <c r="N4686">
        <v>447</v>
      </c>
      <c r="O4686">
        <v>6.41</v>
      </c>
      <c r="P4686">
        <v>2259.81</v>
      </c>
      <c r="Q4686">
        <v>39333.83</v>
      </c>
      <c r="R4686" s="6">
        <v>1640.5812878073821</v>
      </c>
      <c r="S4686">
        <v>92</v>
      </c>
      <c r="T4686" t="str">
        <f ca="1">PROPER(TRIM(Table1[[#This Row],[Campaign Status]]))</f>
        <v>Completed</v>
      </c>
      <c r="V4686" s="1">
        <f t="shared" si="219"/>
        <v>447</v>
      </c>
      <c r="W4686" t="str">
        <f t="shared" ca="1" si="220"/>
        <v>South</v>
      </c>
      <c r="X4686" s="6">
        <f t="shared" si="221"/>
        <v>1144.2791991016888</v>
      </c>
    </row>
    <row r="4687" spans="1:24" x14ac:dyDescent="0.3">
      <c r="A4687" t="s">
        <v>5802</v>
      </c>
      <c r="B4687" t="str">
        <f ca="1">PROPER(TRIM(Table1[[#This Row],[Campaign Name]]))</f>
        <v>Flash Sale</v>
      </c>
      <c r="C4687" t="str">
        <f ca="1">PROPER(TRIM(Table1[[#This Row],[Campaign Type]]))</f>
        <v>Lead Gen</v>
      </c>
      <c r="D4687" t="str">
        <f ca="1">PROPER(TRIM(Table1[[#This Row],[Marketing Channel]]))</f>
        <v>Meta Ads</v>
      </c>
      <c r="E4687" t="s">
        <v>102</v>
      </c>
      <c r="F4687" t="s">
        <v>573</v>
      </c>
      <c r="G4687" t="s">
        <v>11141</v>
      </c>
      <c r="H4687" t="s">
        <v>36</v>
      </c>
      <c r="I4687" t="s">
        <v>31</v>
      </c>
      <c r="J4687" t="s">
        <v>32</v>
      </c>
      <c r="K4687">
        <v>37091</v>
      </c>
      <c r="L4687">
        <v>3674</v>
      </c>
      <c r="M4687">
        <v>9.91</v>
      </c>
      <c r="N4687">
        <v>843</v>
      </c>
      <c r="O4687">
        <v>22.95</v>
      </c>
      <c r="P4687">
        <v>3769.45</v>
      </c>
      <c r="Q4687">
        <v>22491.74</v>
      </c>
      <c r="R4687" s="6">
        <v>496.68492750931836</v>
      </c>
      <c r="S4687">
        <v>514</v>
      </c>
      <c r="T4687" t="str">
        <f ca="1">PROPER(TRIM(Table1[[#This Row],[Campaign Status]]))</f>
        <v>Completed</v>
      </c>
      <c r="V4687" s="1">
        <f t="shared" si="219"/>
        <v>843</v>
      </c>
      <c r="W4687" t="str">
        <f t="shared" ca="1" si="220"/>
        <v>west</v>
      </c>
      <c r="X4687" s="6">
        <f t="shared" si="221"/>
        <v>1640.5812878073821</v>
      </c>
    </row>
    <row r="4688" spans="1:24" x14ac:dyDescent="0.3">
      <c r="A4688" t="s">
        <v>5803</v>
      </c>
      <c r="B4688" t="str">
        <f ca="1">PROPER(TRIM(Table1[[#This Row],[Campaign Name]]))</f>
        <v>Summer Sale</v>
      </c>
      <c r="C4688" t="str">
        <f ca="1">PROPER(TRIM(Table1[[#This Row],[Campaign Type]]))</f>
        <v>Retargeting</v>
      </c>
      <c r="D4688" t="str">
        <f ca="1">PROPER(TRIM(Table1[[#This Row],[Marketing Channel]]))</f>
        <v>Email</v>
      </c>
      <c r="E4688" t="s">
        <v>1372</v>
      </c>
      <c r="F4688" t="s">
        <v>420</v>
      </c>
      <c r="G4688" t="s">
        <v>41</v>
      </c>
      <c r="H4688" t="s">
        <v>11140</v>
      </c>
      <c r="I4688" t="s">
        <v>68</v>
      </c>
      <c r="J4688" t="s">
        <v>25</v>
      </c>
      <c r="K4688">
        <v>4191</v>
      </c>
      <c r="L4688">
        <v>100</v>
      </c>
      <c r="M4688">
        <v>2.39</v>
      </c>
      <c r="N4688">
        <v>21</v>
      </c>
      <c r="O4688">
        <v>21</v>
      </c>
      <c r="P4688">
        <v>4021.4266195524165</v>
      </c>
      <c r="Q4688">
        <v>42082.85</v>
      </c>
      <c r="R4688" s="6">
        <v>946.46569442273722</v>
      </c>
      <c r="S4688">
        <v>16</v>
      </c>
      <c r="T4688" t="str">
        <f ca="1">PROPER(TRIM(Table1[[#This Row],[Campaign Status]]))</f>
        <v>Completed</v>
      </c>
      <c r="V4688" s="1">
        <f t="shared" si="219"/>
        <v>21</v>
      </c>
      <c r="W4688" t="str">
        <f t="shared" ca="1" si="220"/>
        <v>East</v>
      </c>
      <c r="X4688" s="6">
        <f t="shared" si="221"/>
        <v>496.68492750931836</v>
      </c>
    </row>
    <row r="4689" spans="1:24" x14ac:dyDescent="0.3">
      <c r="A4689" t="s">
        <v>5804</v>
      </c>
      <c r="B4689" t="str">
        <f ca="1">PROPER(TRIM(Table1[[#This Row],[Campaign Name]]))</f>
        <v>Mega Discount</v>
      </c>
      <c r="C4689" t="str">
        <f ca="1">PROPER(TRIM(Table1[[#This Row],[Campaign Type]]))</f>
        <v>Sales</v>
      </c>
      <c r="D4689" t="str">
        <f ca="1">PROPER(TRIM(Table1[[#This Row],[Marketing Channel]]))</f>
        <v>Google Ads</v>
      </c>
      <c r="E4689" t="s">
        <v>361</v>
      </c>
      <c r="F4689" t="s">
        <v>35</v>
      </c>
      <c r="G4689" t="s">
        <v>46</v>
      </c>
      <c r="H4689" t="s">
        <v>30</v>
      </c>
      <c r="I4689" t="s">
        <v>31</v>
      </c>
      <c r="J4689" t="s">
        <v>25</v>
      </c>
      <c r="K4689">
        <v>170162</v>
      </c>
      <c r="L4689">
        <v>12157</v>
      </c>
      <c r="M4689">
        <v>7.14</v>
      </c>
      <c r="N4689">
        <v>106</v>
      </c>
      <c r="O4689">
        <v>0.87</v>
      </c>
      <c r="P4689">
        <v>250</v>
      </c>
      <c r="Q4689">
        <v>35972.69</v>
      </c>
      <c r="R4689" s="6">
        <v>14289.076000000001</v>
      </c>
      <c r="S4689">
        <v>71</v>
      </c>
      <c r="T4689" t="str">
        <f ca="1">PROPER(TRIM(Table1[[#This Row],[Campaign Status]]))</f>
        <v>Paused</v>
      </c>
      <c r="V4689" s="1">
        <f t="shared" si="219"/>
        <v>106</v>
      </c>
      <c r="W4689" t="str">
        <f t="shared" ca="1" si="220"/>
        <v>South</v>
      </c>
      <c r="X4689" s="6">
        <f t="shared" si="221"/>
        <v>946.46569442273722</v>
      </c>
    </row>
    <row r="4690" spans="1:24" x14ac:dyDescent="0.3">
      <c r="A4690" t="s">
        <v>5805</v>
      </c>
      <c r="B4690" t="str">
        <f ca="1">PROPER(TRIM(Table1[[#This Row],[Campaign Name]]))</f>
        <v>New Launch</v>
      </c>
      <c r="C4690" t="str">
        <f ca="1">PROPER(TRIM(Table1[[#This Row],[Campaign Type]]))</f>
        <v>Retargeting</v>
      </c>
      <c r="D4690" t="str">
        <f ca="1">PROPER(TRIM(Table1[[#This Row],[Marketing Channel]]))</f>
        <v>Google Ads</v>
      </c>
      <c r="E4690" t="s">
        <v>880</v>
      </c>
      <c r="F4690" t="s">
        <v>475</v>
      </c>
      <c r="G4690" t="s">
        <v>41</v>
      </c>
      <c r="H4690" t="s">
        <v>11140</v>
      </c>
      <c r="I4690" t="s">
        <v>31</v>
      </c>
      <c r="J4690" t="s">
        <v>25</v>
      </c>
      <c r="K4690">
        <v>33727</v>
      </c>
      <c r="L4690">
        <v>2268</v>
      </c>
      <c r="M4690">
        <v>6.72</v>
      </c>
      <c r="N4690">
        <v>301</v>
      </c>
      <c r="O4690">
        <v>13.27</v>
      </c>
      <c r="P4690">
        <v>3058.87</v>
      </c>
      <c r="Q4690">
        <v>34075.64</v>
      </c>
      <c r="R4690" s="6">
        <v>1013.9943835468653</v>
      </c>
      <c r="S4690">
        <v>300</v>
      </c>
      <c r="T4690" t="str">
        <f ca="1">PROPER(TRIM(Table1[[#This Row],[Campaign Status]]))</f>
        <v>Paused</v>
      </c>
      <c r="V4690" s="1">
        <f t="shared" si="219"/>
        <v>301</v>
      </c>
      <c r="W4690" t="str">
        <f t="shared" ca="1" si="220"/>
        <v>East</v>
      </c>
      <c r="X4690" s="6">
        <f t="shared" si="221"/>
        <v>14289.076000000001</v>
      </c>
    </row>
    <row r="4691" spans="1:24" x14ac:dyDescent="0.3">
      <c r="A4691" t="s">
        <v>5806</v>
      </c>
      <c r="B4691" t="str">
        <f ca="1">PROPER(TRIM(Table1[[#This Row],[Campaign Name]]))</f>
        <v>Mega Discount</v>
      </c>
      <c r="C4691" t="str">
        <f ca="1">PROPER(TRIM(Table1[[#This Row],[Campaign Type]]))</f>
        <v>Lead Gen</v>
      </c>
      <c r="D4691" t="str">
        <f ca="1">PROPER(TRIM(Table1[[#This Row],[Marketing Channel]]))</f>
        <v>Google Ads</v>
      </c>
      <c r="E4691" t="s">
        <v>542</v>
      </c>
      <c r="F4691" t="s">
        <v>704</v>
      </c>
      <c r="G4691" t="s">
        <v>11141</v>
      </c>
      <c r="H4691" t="s">
        <v>54</v>
      </c>
      <c r="I4691" t="s">
        <v>68</v>
      </c>
      <c r="J4691" t="s">
        <v>63</v>
      </c>
      <c r="K4691">
        <v>60927</v>
      </c>
      <c r="L4691">
        <v>2244</v>
      </c>
      <c r="M4691">
        <v>3.68</v>
      </c>
      <c r="N4691">
        <v>479</v>
      </c>
      <c r="O4691">
        <v>21.35</v>
      </c>
      <c r="P4691">
        <v>5437.49</v>
      </c>
      <c r="Q4691">
        <v>3897.26</v>
      </c>
      <c r="R4691" s="6">
        <v>-28.326121059532976</v>
      </c>
      <c r="S4691">
        <v>192</v>
      </c>
      <c r="T4691" t="str">
        <f ca="1">PROPER(TRIM(Table1[[#This Row],[Campaign Status]]))</f>
        <v>Active</v>
      </c>
      <c r="V4691" s="1">
        <f t="shared" si="219"/>
        <v>479</v>
      </c>
      <c r="W4691" t="str">
        <f t="shared" ca="1" si="220"/>
        <v>west</v>
      </c>
      <c r="X4691" s="6">
        <f t="shared" si="221"/>
        <v>1013.9943835468653</v>
      </c>
    </row>
    <row r="4692" spans="1:24" x14ac:dyDescent="0.3">
      <c r="A4692" t="s">
        <v>5807</v>
      </c>
      <c r="B4692" t="str">
        <f ca="1">PROPER(TRIM(Table1[[#This Row],[Campaign Name]]))</f>
        <v>Summer Sale</v>
      </c>
      <c r="C4692" t="str">
        <f ca="1">PROPER(TRIM(Table1[[#This Row],[Campaign Type]]))</f>
        <v>Retargeting</v>
      </c>
      <c r="D4692" t="str">
        <f ca="1">PROPER(TRIM(Table1[[#This Row],[Marketing Channel]]))</f>
        <v>Meta Ads</v>
      </c>
      <c r="E4692" t="s">
        <v>654</v>
      </c>
      <c r="F4692" t="s">
        <v>428</v>
      </c>
      <c r="G4692" t="s">
        <v>11141</v>
      </c>
      <c r="H4692" t="s">
        <v>23</v>
      </c>
      <c r="I4692" t="s">
        <v>68</v>
      </c>
      <c r="J4692" t="s">
        <v>32</v>
      </c>
      <c r="K4692">
        <v>52409</v>
      </c>
      <c r="L4692">
        <v>3342</v>
      </c>
      <c r="M4692">
        <v>6.38</v>
      </c>
      <c r="N4692">
        <v>1017</v>
      </c>
      <c r="O4692">
        <v>30.43</v>
      </c>
      <c r="P4692">
        <v>250</v>
      </c>
      <c r="Q4692">
        <v>12892.37</v>
      </c>
      <c r="R4692" s="6">
        <v>5056.9480000000003</v>
      </c>
      <c r="S4692">
        <v>861</v>
      </c>
      <c r="T4692" t="str">
        <f ca="1">PROPER(TRIM(Table1[[#This Row],[Campaign Status]]))</f>
        <v>Active</v>
      </c>
      <c r="V4692" s="1">
        <f t="shared" si="219"/>
        <v>1017</v>
      </c>
      <c r="W4692" t="str">
        <f t="shared" ca="1" si="220"/>
        <v>west</v>
      </c>
      <c r="X4692" s="6">
        <f t="shared" si="221"/>
        <v>-28.326121059532976</v>
      </c>
    </row>
    <row r="4693" spans="1:24" x14ac:dyDescent="0.3">
      <c r="A4693" t="s">
        <v>5808</v>
      </c>
      <c r="B4693" t="str">
        <f ca="1">PROPER(TRIM(Table1[[#This Row],[Campaign Name]]))</f>
        <v>Festive Offer</v>
      </c>
      <c r="C4693" t="str">
        <f ca="1">PROPER(TRIM(Table1[[#This Row],[Campaign Type]]))</f>
        <v>Sales</v>
      </c>
      <c r="D4693" t="str">
        <f ca="1">PROPER(TRIM(Table1[[#This Row],[Marketing Channel]]))</f>
        <v>Email</v>
      </c>
      <c r="E4693" t="s">
        <v>1015</v>
      </c>
      <c r="F4693" t="s">
        <v>173</v>
      </c>
      <c r="G4693" t="s">
        <v>46</v>
      </c>
      <c r="H4693" t="s">
        <v>42</v>
      </c>
      <c r="I4693" t="s">
        <v>68</v>
      </c>
      <c r="J4693" t="s">
        <v>63</v>
      </c>
      <c r="K4693">
        <v>179645</v>
      </c>
      <c r="L4693">
        <v>3194</v>
      </c>
      <c r="M4693">
        <v>1.78</v>
      </c>
      <c r="N4693">
        <v>142</v>
      </c>
      <c r="O4693">
        <v>4.45</v>
      </c>
      <c r="P4693">
        <v>4021.4266195524165</v>
      </c>
      <c r="Q4693">
        <v>39460.379999999997</v>
      </c>
      <c r="R4693" s="6">
        <v>881.25326490209397</v>
      </c>
      <c r="S4693">
        <v>129</v>
      </c>
      <c r="T4693" t="str">
        <f ca="1">PROPER(TRIM(Table1[[#This Row],[Campaign Status]]))</f>
        <v>Active</v>
      </c>
      <c r="V4693" s="1">
        <f t="shared" si="219"/>
        <v>142</v>
      </c>
      <c r="W4693" t="str">
        <f t="shared" ca="1" si="220"/>
        <v>South</v>
      </c>
      <c r="X4693" s="6">
        <f t="shared" si="221"/>
        <v>5056.9480000000003</v>
      </c>
    </row>
    <row r="4694" spans="1:24" x14ac:dyDescent="0.3">
      <c r="A4694" t="s">
        <v>5809</v>
      </c>
      <c r="B4694" t="str">
        <f ca="1">PROPER(TRIM(Table1[[#This Row],[Campaign Name]]))</f>
        <v>Summer Sale</v>
      </c>
      <c r="C4694" t="str">
        <f ca="1">PROPER(TRIM(Table1[[#This Row],[Campaign Type]]))</f>
        <v>Lead Gen</v>
      </c>
      <c r="D4694" t="str">
        <f ca="1">PROPER(TRIM(Table1[[#This Row],[Marketing Channel]]))</f>
        <v>Meta Ads</v>
      </c>
      <c r="E4694" t="s">
        <v>3599</v>
      </c>
      <c r="F4694" t="s">
        <v>339</v>
      </c>
      <c r="G4694" t="s">
        <v>41</v>
      </c>
      <c r="H4694" t="s">
        <v>11140</v>
      </c>
      <c r="I4694" t="s">
        <v>31</v>
      </c>
      <c r="J4694" t="s">
        <v>63</v>
      </c>
      <c r="K4694">
        <v>144489</v>
      </c>
      <c r="L4694">
        <v>19411</v>
      </c>
      <c r="M4694">
        <v>13.43</v>
      </c>
      <c r="N4694">
        <v>5339</v>
      </c>
      <c r="O4694">
        <v>27.51</v>
      </c>
      <c r="P4694">
        <v>3817.8497265160554</v>
      </c>
      <c r="Q4694">
        <v>18704.52</v>
      </c>
      <c r="R4694" s="6">
        <v>389.92289743862295</v>
      </c>
      <c r="S4694">
        <v>839</v>
      </c>
      <c r="T4694" t="str">
        <f ca="1">PROPER(TRIM(Table1[[#This Row],[Campaign Status]]))</f>
        <v>Completed</v>
      </c>
      <c r="V4694" s="1">
        <f t="shared" si="219"/>
        <v>5339</v>
      </c>
      <c r="W4694" t="str">
        <f t="shared" ca="1" si="220"/>
        <v>East</v>
      </c>
      <c r="X4694" s="6">
        <f t="shared" si="221"/>
        <v>881.25326490209397</v>
      </c>
    </row>
    <row r="4695" spans="1:24" x14ac:dyDescent="0.3">
      <c r="A4695" t="s">
        <v>5810</v>
      </c>
      <c r="B4695" t="str">
        <f ca="1">PROPER(TRIM(Table1[[#This Row],[Campaign Name]]))</f>
        <v>Summer Sale</v>
      </c>
      <c r="C4695" t="str">
        <f ca="1">PROPER(TRIM(Table1[[#This Row],[Campaign Type]]))</f>
        <v>Lead Gen</v>
      </c>
      <c r="D4695" t="str">
        <f ca="1">PROPER(TRIM(Table1[[#This Row],[Marketing Channel]]))</f>
        <v>Linkedin</v>
      </c>
      <c r="E4695" t="s">
        <v>126</v>
      </c>
      <c r="F4695" t="s">
        <v>420</v>
      </c>
      <c r="G4695" t="s">
        <v>29</v>
      </c>
      <c r="H4695" t="s">
        <v>61</v>
      </c>
      <c r="I4695" t="s">
        <v>24</v>
      </c>
      <c r="J4695" t="s">
        <v>32</v>
      </c>
      <c r="K4695">
        <v>146561</v>
      </c>
      <c r="L4695">
        <v>12946</v>
      </c>
      <c r="M4695">
        <v>8.83</v>
      </c>
      <c r="N4695">
        <v>169</v>
      </c>
      <c r="O4695">
        <v>1.31</v>
      </c>
      <c r="P4695">
        <v>250</v>
      </c>
      <c r="Q4695">
        <v>42358.65</v>
      </c>
      <c r="R4695" s="6">
        <v>16843.460000000003</v>
      </c>
      <c r="S4695">
        <v>159</v>
      </c>
      <c r="T4695" t="str">
        <f ca="1">PROPER(TRIM(Table1[[#This Row],[Campaign Status]]))</f>
        <v>Paused</v>
      </c>
      <c r="V4695" s="1">
        <f t="shared" si="219"/>
        <v>169</v>
      </c>
      <c r="W4695" t="str">
        <f t="shared" ca="1" si="220"/>
        <v>North</v>
      </c>
      <c r="X4695" s="6">
        <f t="shared" si="221"/>
        <v>389.92289743862295</v>
      </c>
    </row>
    <row r="4696" spans="1:24" x14ac:dyDescent="0.3">
      <c r="A4696" t="s">
        <v>5811</v>
      </c>
      <c r="B4696" t="str">
        <f ca="1">PROPER(TRIM(Table1[[#This Row],[Campaign Name]]))</f>
        <v>New Launch</v>
      </c>
      <c r="C4696" t="str">
        <f ca="1">PROPER(TRIM(Table1[[#This Row],[Campaign Type]]))</f>
        <v>Retargeting</v>
      </c>
      <c r="D4696" t="str">
        <f ca="1">PROPER(TRIM(Table1[[#This Row],[Marketing Channel]]))</f>
        <v>Meta Ads</v>
      </c>
      <c r="E4696" t="s">
        <v>1037</v>
      </c>
      <c r="F4696" t="s">
        <v>1042</v>
      </c>
      <c r="G4696" t="s">
        <v>46</v>
      </c>
      <c r="H4696" t="s">
        <v>30</v>
      </c>
      <c r="I4696" t="s">
        <v>24</v>
      </c>
      <c r="J4696" t="s">
        <v>63</v>
      </c>
      <c r="K4696">
        <v>114304</v>
      </c>
      <c r="L4696">
        <v>7963</v>
      </c>
      <c r="M4696">
        <v>6.97</v>
      </c>
      <c r="N4696">
        <v>2077</v>
      </c>
      <c r="O4696">
        <v>26.08</v>
      </c>
      <c r="P4696">
        <v>3817.8497265160554</v>
      </c>
      <c r="Q4696">
        <v>9395.6299999999992</v>
      </c>
      <c r="R4696" s="6">
        <v>146.09742847510915</v>
      </c>
      <c r="S4696">
        <v>346</v>
      </c>
      <c r="T4696" t="str">
        <f ca="1">PROPER(TRIM(Table1[[#This Row],[Campaign Status]]))</f>
        <v>Paused</v>
      </c>
      <c r="V4696" s="1">
        <f t="shared" si="219"/>
        <v>2077</v>
      </c>
      <c r="W4696" t="str">
        <f t="shared" ca="1" si="220"/>
        <v>South</v>
      </c>
      <c r="X4696" s="6">
        <f t="shared" si="221"/>
        <v>16843.460000000003</v>
      </c>
    </row>
    <row r="4697" spans="1:24" x14ac:dyDescent="0.3">
      <c r="A4697" t="s">
        <v>5812</v>
      </c>
      <c r="B4697" t="str">
        <f ca="1">PROPER(TRIM(Table1[[#This Row],[Campaign Name]]))</f>
        <v>New Launch</v>
      </c>
      <c r="C4697" t="str">
        <f ca="1">PROPER(TRIM(Table1[[#This Row],[Campaign Type]]))</f>
        <v>Retargeting</v>
      </c>
      <c r="D4697" t="str">
        <f ca="1">PROPER(TRIM(Table1[[#This Row],[Marketing Channel]]))</f>
        <v>Google Ads</v>
      </c>
      <c r="E4697" t="s">
        <v>600</v>
      </c>
      <c r="F4697" t="s">
        <v>149</v>
      </c>
      <c r="G4697" t="s">
        <v>46</v>
      </c>
      <c r="H4697" t="s">
        <v>42</v>
      </c>
      <c r="I4697" t="s">
        <v>24</v>
      </c>
      <c r="J4697" t="s">
        <v>63</v>
      </c>
      <c r="K4697">
        <v>137003</v>
      </c>
      <c r="L4697">
        <v>9947</v>
      </c>
      <c r="M4697">
        <v>7.26</v>
      </c>
      <c r="N4697">
        <v>2905</v>
      </c>
      <c r="O4697">
        <v>29.2</v>
      </c>
      <c r="P4697">
        <v>3988.1535696969677</v>
      </c>
      <c r="Q4697">
        <v>8852.58</v>
      </c>
      <c r="R4697" s="6">
        <v>121.97189364181496</v>
      </c>
      <c r="S4697">
        <v>649</v>
      </c>
      <c r="T4697" t="str">
        <f ca="1">PROPER(TRIM(Table1[[#This Row],[Campaign Status]]))</f>
        <v>Active</v>
      </c>
      <c r="V4697" s="1">
        <f t="shared" si="219"/>
        <v>2905</v>
      </c>
      <c r="W4697" t="str">
        <f t="shared" ca="1" si="220"/>
        <v>South</v>
      </c>
      <c r="X4697" s="6">
        <f t="shared" si="221"/>
        <v>146.09742847510915</v>
      </c>
    </row>
    <row r="4698" spans="1:24" x14ac:dyDescent="0.3">
      <c r="A4698" t="s">
        <v>5813</v>
      </c>
      <c r="B4698" t="str">
        <f ca="1">PROPER(TRIM(Table1[[#This Row],[Campaign Name]]))</f>
        <v>Mega Discount</v>
      </c>
      <c r="C4698" t="str">
        <f ca="1">PROPER(TRIM(Table1[[#This Row],[Campaign Type]]))</f>
        <v>Sales</v>
      </c>
      <c r="D4698" t="str">
        <f ca="1">PROPER(TRIM(Table1[[#This Row],[Marketing Channel]]))</f>
        <v>Youtube</v>
      </c>
      <c r="E4698" t="s">
        <v>2412</v>
      </c>
      <c r="F4698" t="s">
        <v>53</v>
      </c>
      <c r="G4698" t="s">
        <v>11141</v>
      </c>
      <c r="H4698" t="s">
        <v>23</v>
      </c>
      <c r="I4698" t="s">
        <v>31</v>
      </c>
      <c r="J4698" t="s">
        <v>25</v>
      </c>
      <c r="K4698">
        <v>43972</v>
      </c>
      <c r="L4698">
        <v>3591</v>
      </c>
      <c r="M4698">
        <v>8.17</v>
      </c>
      <c r="N4698">
        <v>21</v>
      </c>
      <c r="O4698">
        <v>0.57999999999999996</v>
      </c>
      <c r="P4698">
        <v>250</v>
      </c>
      <c r="Q4698">
        <v>29240.639999999999</v>
      </c>
      <c r="R4698" s="6">
        <v>11596.255999999999</v>
      </c>
      <c r="S4698">
        <v>3</v>
      </c>
      <c r="T4698" t="str">
        <f ca="1">PROPER(TRIM(Table1[[#This Row],[Campaign Status]]))</f>
        <v>Completed</v>
      </c>
      <c r="V4698" s="1">
        <f t="shared" si="219"/>
        <v>21</v>
      </c>
      <c r="W4698" t="str">
        <f t="shared" ca="1" si="220"/>
        <v>west</v>
      </c>
      <c r="X4698" s="6">
        <f t="shared" si="221"/>
        <v>121.97189364181496</v>
      </c>
    </row>
    <row r="4699" spans="1:24" x14ac:dyDescent="0.3">
      <c r="A4699" t="s">
        <v>5814</v>
      </c>
      <c r="B4699" t="str">
        <f ca="1">PROPER(TRIM(Table1[[#This Row],[Campaign Name]]))</f>
        <v>Mega Discount</v>
      </c>
      <c r="C4699" t="str">
        <f ca="1">PROPER(TRIM(Table1[[#This Row],[Campaign Type]]))</f>
        <v>Sales</v>
      </c>
      <c r="D4699" t="str">
        <f ca="1">PROPER(TRIM(Table1[[#This Row],[Marketing Channel]]))</f>
        <v>Linkedin</v>
      </c>
      <c r="E4699" t="s">
        <v>1165</v>
      </c>
      <c r="F4699" t="s">
        <v>590</v>
      </c>
      <c r="G4699" t="s">
        <v>41</v>
      </c>
      <c r="H4699" t="s">
        <v>11140</v>
      </c>
      <c r="I4699" t="s">
        <v>62</v>
      </c>
      <c r="J4699" t="s">
        <v>32</v>
      </c>
      <c r="K4699">
        <v>71244</v>
      </c>
      <c r="L4699">
        <v>8281</v>
      </c>
      <c r="M4699">
        <v>11.62</v>
      </c>
      <c r="N4699">
        <v>30</v>
      </c>
      <c r="O4699">
        <v>0.36</v>
      </c>
      <c r="P4699">
        <v>2875.51</v>
      </c>
      <c r="Q4699">
        <v>9120.74</v>
      </c>
      <c r="R4699" s="6">
        <v>217.18686424321248</v>
      </c>
      <c r="S4699">
        <v>12</v>
      </c>
      <c r="T4699" t="str">
        <f ca="1">PROPER(TRIM(Table1[[#This Row],[Campaign Status]]))</f>
        <v>Paused</v>
      </c>
      <c r="V4699" s="1">
        <f t="shared" si="219"/>
        <v>30</v>
      </c>
      <c r="W4699" t="str">
        <f t="shared" ca="1" si="220"/>
        <v>East</v>
      </c>
      <c r="X4699" s="6">
        <f t="shared" si="221"/>
        <v>11596.255999999999</v>
      </c>
    </row>
    <row r="4700" spans="1:24" x14ac:dyDescent="0.3">
      <c r="A4700" t="s">
        <v>5815</v>
      </c>
      <c r="B4700" t="str">
        <f ca="1">PROPER(TRIM(Table1[[#This Row],[Campaign Name]]))</f>
        <v>New Launch</v>
      </c>
      <c r="C4700" t="str">
        <f ca="1">PROPER(TRIM(Table1[[#This Row],[Campaign Type]]))</f>
        <v>Awareness</v>
      </c>
      <c r="D4700" t="str">
        <f ca="1">PROPER(TRIM(Table1[[#This Row],[Marketing Channel]]))</f>
        <v>Google Ads</v>
      </c>
      <c r="E4700" t="s">
        <v>1671</v>
      </c>
      <c r="F4700" t="s">
        <v>336</v>
      </c>
      <c r="G4700" t="s">
        <v>29</v>
      </c>
      <c r="H4700" t="s">
        <v>67</v>
      </c>
      <c r="I4700" t="s">
        <v>31</v>
      </c>
      <c r="J4700" t="s">
        <v>25</v>
      </c>
      <c r="K4700">
        <v>95646</v>
      </c>
      <c r="L4700">
        <v>9627</v>
      </c>
      <c r="M4700">
        <v>10.07</v>
      </c>
      <c r="N4700">
        <v>2256</v>
      </c>
      <c r="O4700">
        <v>23.43</v>
      </c>
      <c r="P4700">
        <v>250</v>
      </c>
      <c r="Q4700">
        <v>35282.9</v>
      </c>
      <c r="R4700" s="6">
        <v>14013.16</v>
      </c>
      <c r="S4700">
        <v>1192</v>
      </c>
      <c r="T4700" t="str">
        <f ca="1">PROPER(TRIM(Table1[[#This Row],[Campaign Status]]))</f>
        <v>Active</v>
      </c>
      <c r="V4700" s="1">
        <f t="shared" si="219"/>
        <v>2256</v>
      </c>
      <c r="W4700" t="str">
        <f t="shared" ca="1" si="220"/>
        <v>North</v>
      </c>
      <c r="X4700" s="6">
        <f t="shared" si="221"/>
        <v>217.18686424321248</v>
      </c>
    </row>
    <row r="4701" spans="1:24" x14ac:dyDescent="0.3">
      <c r="A4701" t="s">
        <v>5816</v>
      </c>
      <c r="B4701" t="str">
        <f ca="1">PROPER(TRIM(Table1[[#This Row],[Campaign Name]]))</f>
        <v>Mega Discount</v>
      </c>
      <c r="C4701" t="str">
        <f ca="1">PROPER(TRIM(Table1[[#This Row],[Campaign Type]]))</f>
        <v>Awareness</v>
      </c>
      <c r="D4701" t="str">
        <f ca="1">PROPER(TRIM(Table1[[#This Row],[Marketing Channel]]))</f>
        <v>Linkedin</v>
      </c>
      <c r="E4701" t="s">
        <v>1903</v>
      </c>
      <c r="F4701" t="s">
        <v>92</v>
      </c>
      <c r="G4701" t="s">
        <v>11141</v>
      </c>
      <c r="H4701" t="s">
        <v>36</v>
      </c>
      <c r="I4701" t="s">
        <v>62</v>
      </c>
      <c r="J4701" t="s">
        <v>25</v>
      </c>
      <c r="K4701">
        <v>178681</v>
      </c>
      <c r="L4701">
        <v>12479</v>
      </c>
      <c r="M4701">
        <v>6.98</v>
      </c>
      <c r="N4701">
        <v>2082</v>
      </c>
      <c r="O4701">
        <v>16.68</v>
      </c>
      <c r="P4701">
        <v>3830.4648972188602</v>
      </c>
      <c r="Q4701">
        <v>39995.25</v>
      </c>
      <c r="R4701" s="6">
        <v>944.1356616800972</v>
      </c>
      <c r="S4701">
        <v>827</v>
      </c>
      <c r="T4701" t="str">
        <f ca="1">PROPER(TRIM(Table1[[#This Row],[Campaign Status]]))</f>
        <v>Paused</v>
      </c>
      <c r="V4701" s="1">
        <f t="shared" si="219"/>
        <v>2082</v>
      </c>
      <c r="W4701" t="str">
        <f t="shared" ca="1" si="220"/>
        <v>west</v>
      </c>
      <c r="X4701" s="6">
        <f t="shared" si="221"/>
        <v>14013.16</v>
      </c>
    </row>
    <row r="4702" spans="1:24" x14ac:dyDescent="0.3">
      <c r="A4702" t="s">
        <v>5817</v>
      </c>
      <c r="B4702" t="str">
        <f ca="1">PROPER(TRIM(Table1[[#This Row],[Campaign Name]]))</f>
        <v>New Launch</v>
      </c>
      <c r="C4702" t="str">
        <f ca="1">PROPER(TRIM(Table1[[#This Row],[Campaign Type]]))</f>
        <v>Lead Gen</v>
      </c>
      <c r="D4702" t="str">
        <f ca="1">PROPER(TRIM(Table1[[#This Row],[Marketing Channel]]))</f>
        <v>Instagram</v>
      </c>
      <c r="E4702" t="s">
        <v>1077</v>
      </c>
      <c r="F4702" t="s">
        <v>704</v>
      </c>
      <c r="G4702" t="s">
        <v>46</v>
      </c>
      <c r="H4702" t="s">
        <v>42</v>
      </c>
      <c r="I4702" t="s">
        <v>31</v>
      </c>
      <c r="J4702" t="s">
        <v>32</v>
      </c>
      <c r="K4702">
        <v>198393</v>
      </c>
      <c r="L4702">
        <v>26200</v>
      </c>
      <c r="M4702">
        <v>13.21</v>
      </c>
      <c r="N4702">
        <v>8153</v>
      </c>
      <c r="O4702">
        <v>31.12</v>
      </c>
      <c r="P4702">
        <v>12704.83</v>
      </c>
      <c r="Q4702">
        <v>43659.78</v>
      </c>
      <c r="R4702" s="6">
        <v>243.64710114184919</v>
      </c>
      <c r="S4702">
        <v>4944</v>
      </c>
      <c r="T4702" t="str">
        <f ca="1">PROPER(TRIM(Table1[[#This Row],[Campaign Status]]))</f>
        <v>Completed</v>
      </c>
      <c r="V4702" s="1">
        <f t="shared" si="219"/>
        <v>8153</v>
      </c>
      <c r="W4702" t="str">
        <f t="shared" ca="1" si="220"/>
        <v>South</v>
      </c>
      <c r="X4702" s="6">
        <f t="shared" si="221"/>
        <v>944.1356616800972</v>
      </c>
    </row>
    <row r="4703" spans="1:24" x14ac:dyDescent="0.3">
      <c r="A4703" t="s">
        <v>5818</v>
      </c>
      <c r="B4703" t="str">
        <f ca="1">PROPER(TRIM(Table1[[#This Row],[Campaign Name]]))</f>
        <v>Festive Offer</v>
      </c>
      <c r="C4703" t="str">
        <f ca="1">PROPER(TRIM(Table1[[#This Row],[Campaign Type]]))</f>
        <v>Retargeting</v>
      </c>
      <c r="D4703" t="str">
        <f ca="1">PROPER(TRIM(Table1[[#This Row],[Marketing Channel]]))</f>
        <v>Email</v>
      </c>
      <c r="E4703" t="s">
        <v>738</v>
      </c>
      <c r="F4703" t="s">
        <v>95</v>
      </c>
      <c r="G4703" t="s">
        <v>29</v>
      </c>
      <c r="H4703" t="s">
        <v>61</v>
      </c>
      <c r="I4703" t="s">
        <v>24</v>
      </c>
      <c r="J4703" t="s">
        <v>32</v>
      </c>
      <c r="K4703">
        <v>143066</v>
      </c>
      <c r="L4703">
        <v>7669</v>
      </c>
      <c r="M4703">
        <v>5.36</v>
      </c>
      <c r="N4703">
        <v>1514</v>
      </c>
      <c r="O4703">
        <v>19.739999999999998</v>
      </c>
      <c r="P4703">
        <v>250</v>
      </c>
      <c r="Q4703">
        <v>28899.51</v>
      </c>
      <c r="R4703" s="6">
        <v>11459.804</v>
      </c>
      <c r="S4703">
        <v>324</v>
      </c>
      <c r="T4703" t="str">
        <f ca="1">PROPER(TRIM(Table1[[#This Row],[Campaign Status]]))</f>
        <v>Completed</v>
      </c>
      <c r="V4703" s="1">
        <f t="shared" si="219"/>
        <v>1514</v>
      </c>
      <c r="W4703" t="str">
        <f t="shared" ca="1" si="220"/>
        <v>North</v>
      </c>
      <c r="X4703" s="6">
        <f t="shared" si="221"/>
        <v>243.64710114184919</v>
      </c>
    </row>
    <row r="4704" spans="1:24" x14ac:dyDescent="0.3">
      <c r="A4704" t="s">
        <v>5819</v>
      </c>
      <c r="B4704" t="str">
        <f ca="1">PROPER(TRIM(Table1[[#This Row],[Campaign Name]]))</f>
        <v>Festive Offer</v>
      </c>
      <c r="C4704" t="str">
        <f ca="1">PROPER(TRIM(Table1[[#This Row],[Campaign Type]]))</f>
        <v>Sales</v>
      </c>
      <c r="D4704" t="str">
        <f ca="1">PROPER(TRIM(Table1[[#This Row],[Marketing Channel]]))</f>
        <v>Meta Ads</v>
      </c>
      <c r="E4704" t="s">
        <v>2421</v>
      </c>
      <c r="F4704" t="s">
        <v>629</v>
      </c>
      <c r="G4704" t="s">
        <v>29</v>
      </c>
      <c r="H4704" t="s">
        <v>61</v>
      </c>
      <c r="I4704" t="s">
        <v>62</v>
      </c>
      <c r="J4704" t="s">
        <v>32</v>
      </c>
      <c r="K4704">
        <v>137396</v>
      </c>
      <c r="L4704">
        <v>2727</v>
      </c>
      <c r="M4704">
        <v>1.98</v>
      </c>
      <c r="N4704">
        <v>613</v>
      </c>
      <c r="O4704">
        <v>22.48</v>
      </c>
      <c r="P4704">
        <v>13740.69</v>
      </c>
      <c r="Q4704">
        <v>32952.160000000003</v>
      </c>
      <c r="R4704" s="6">
        <v>139.81444891049867</v>
      </c>
      <c r="S4704">
        <v>524</v>
      </c>
      <c r="T4704" t="str">
        <f ca="1">PROPER(TRIM(Table1[[#This Row],[Campaign Status]]))</f>
        <v>Active</v>
      </c>
      <c r="V4704" s="1">
        <f t="shared" si="219"/>
        <v>613</v>
      </c>
      <c r="W4704" t="str">
        <f t="shared" ca="1" si="220"/>
        <v>North</v>
      </c>
      <c r="X4704" s="6">
        <f t="shared" si="221"/>
        <v>11459.804</v>
      </c>
    </row>
    <row r="4705" spans="1:24" hidden="1" x14ac:dyDescent="0.3">
      <c r="A4705" t="s">
        <v>5820</v>
      </c>
      <c r="B4705" t="str">
        <f ca="1">PROPER(TRIM(Table1[[#This Row],[Campaign Name]]))</f>
        <v>Summer Sale</v>
      </c>
      <c r="C4705" t="str">
        <f ca="1">PROPER(TRIM(Table1[[#This Row],[Campaign Type]]))</f>
        <v>Awareness</v>
      </c>
      <c r="D4705" t="str">
        <f ca="1">PROPER(TRIM(Table1[[#This Row],[Marketing Channel]]))</f>
        <v>Youtube</v>
      </c>
      <c r="E4705" t="s">
        <v>954</v>
      </c>
      <c r="F4705" t="s">
        <v>57</v>
      </c>
      <c r="G4705" t="s">
        <v>11141</v>
      </c>
      <c r="H4705" t="s">
        <v>23</v>
      </c>
      <c r="I4705" t="s">
        <v>31</v>
      </c>
      <c r="J4705" t="s">
        <v>25</v>
      </c>
      <c r="K4705">
        <v>14075</v>
      </c>
      <c r="L4705">
        <v>1292</v>
      </c>
      <c r="M4705">
        <v>9.18</v>
      </c>
      <c r="N4705">
        <v>225</v>
      </c>
      <c r="O4705">
        <v>17.41</v>
      </c>
      <c r="P4705">
        <v>250</v>
      </c>
      <c r="R4705" s="6" t="e">
        <v>#VALUE!</v>
      </c>
      <c r="S4705">
        <v>129</v>
      </c>
      <c r="T4705" t="str">
        <f ca="1">PROPER(TRIM(Table1[[#This Row],[Campaign Status]]))</f>
        <v>Paused</v>
      </c>
      <c r="V4705" s="1">
        <f t="shared" si="219"/>
        <v>225</v>
      </c>
      <c r="W4705" t="str">
        <f t="shared" ca="1" si="220"/>
        <v>west</v>
      </c>
      <c r="X4705" s="6">
        <f t="shared" si="221"/>
        <v>139.81444891049867</v>
      </c>
    </row>
    <row r="4706" spans="1:24" hidden="1" x14ac:dyDescent="0.3">
      <c r="A4706" t="s">
        <v>5821</v>
      </c>
      <c r="B4706" t="str">
        <f ca="1">PROPER(TRIM(Table1[[#This Row],[Campaign Name]]))</f>
        <v>Summer Sale</v>
      </c>
      <c r="C4706" t="str">
        <f ca="1">PROPER(TRIM(Table1[[#This Row],[Campaign Type]]))</f>
        <v>Retargeting</v>
      </c>
      <c r="D4706" t="str">
        <f ca="1">PROPER(TRIM(Table1[[#This Row],[Marketing Channel]]))</f>
        <v>Youtube</v>
      </c>
      <c r="E4706" t="s">
        <v>708</v>
      </c>
      <c r="F4706" t="s">
        <v>80</v>
      </c>
      <c r="G4706" t="s">
        <v>41</v>
      </c>
      <c r="H4706" t="s">
        <v>11140</v>
      </c>
      <c r="I4706" t="s">
        <v>68</v>
      </c>
      <c r="J4706" t="s">
        <v>25</v>
      </c>
      <c r="K4706">
        <v>173969</v>
      </c>
      <c r="L4706">
        <v>1483</v>
      </c>
      <c r="M4706">
        <v>0.85</v>
      </c>
      <c r="N4706">
        <v>281</v>
      </c>
      <c r="O4706">
        <v>18.95</v>
      </c>
      <c r="P4706">
        <v>3891.7088323699436</v>
      </c>
      <c r="R4706" s="6" t="e">
        <v>#VALUE!</v>
      </c>
      <c r="S4706">
        <v>186</v>
      </c>
      <c r="T4706" t="str">
        <f ca="1">PROPER(TRIM(Table1[[#This Row],[Campaign Status]]))</f>
        <v>Paused</v>
      </c>
      <c r="V4706" s="1">
        <f t="shared" si="219"/>
        <v>281</v>
      </c>
      <c r="W4706" t="str">
        <f t="shared" ca="1" si="220"/>
        <v>East</v>
      </c>
      <c r="X4706" s="6" t="e">
        <f t="shared" si="221"/>
        <v>#VALUE!</v>
      </c>
    </row>
    <row r="4707" spans="1:24" x14ac:dyDescent="0.3">
      <c r="A4707" t="s">
        <v>5822</v>
      </c>
      <c r="B4707" t="str">
        <f ca="1">PROPER(TRIM(Table1[[#This Row],[Campaign Name]]))</f>
        <v>Summer Sale</v>
      </c>
      <c r="C4707" t="str">
        <f ca="1">PROPER(TRIM(Table1[[#This Row],[Campaign Type]]))</f>
        <v>Awareness</v>
      </c>
      <c r="D4707" t="str">
        <f ca="1">PROPER(TRIM(Table1[[#This Row],[Marketing Channel]]))</f>
        <v>Email</v>
      </c>
      <c r="E4707" t="s">
        <v>1112</v>
      </c>
      <c r="F4707" t="s">
        <v>161</v>
      </c>
      <c r="G4707" t="s">
        <v>11141</v>
      </c>
      <c r="H4707" t="s">
        <v>36</v>
      </c>
      <c r="I4707" t="s">
        <v>31</v>
      </c>
      <c r="J4707" t="s">
        <v>25</v>
      </c>
      <c r="K4707">
        <v>172793</v>
      </c>
      <c r="L4707">
        <v>15350</v>
      </c>
      <c r="M4707">
        <v>8.8800000000000008</v>
      </c>
      <c r="N4707">
        <v>3678</v>
      </c>
      <c r="O4707">
        <v>23.96</v>
      </c>
      <c r="P4707">
        <v>8167.77</v>
      </c>
      <c r="Q4707">
        <v>7944.86</v>
      </c>
      <c r="R4707" s="6">
        <v>-2.7291414914964642</v>
      </c>
      <c r="S4707">
        <v>1727</v>
      </c>
      <c r="T4707" t="str">
        <f ca="1">PROPER(TRIM(Table1[[#This Row],[Campaign Status]]))</f>
        <v>Completed</v>
      </c>
      <c r="V4707" s="1">
        <f t="shared" si="219"/>
        <v>3678</v>
      </c>
      <c r="W4707" t="str">
        <f t="shared" ca="1" si="220"/>
        <v>west</v>
      </c>
      <c r="X4707" s="6" t="e">
        <f t="shared" si="221"/>
        <v>#VALUE!</v>
      </c>
    </row>
    <row r="4708" spans="1:24" x14ac:dyDescent="0.3">
      <c r="A4708" t="s">
        <v>5823</v>
      </c>
      <c r="B4708" t="str">
        <f ca="1">PROPER(TRIM(Table1[[#This Row],[Campaign Name]]))</f>
        <v>Flash Sale</v>
      </c>
      <c r="C4708" t="str">
        <f ca="1">PROPER(TRIM(Table1[[#This Row],[Campaign Type]]))</f>
        <v>Lead Gen</v>
      </c>
      <c r="D4708" t="str">
        <f ca="1">PROPER(TRIM(Table1[[#This Row],[Marketing Channel]]))</f>
        <v>Google Ads</v>
      </c>
      <c r="E4708" t="s">
        <v>1303</v>
      </c>
      <c r="F4708" t="s">
        <v>321</v>
      </c>
      <c r="G4708" t="s">
        <v>29</v>
      </c>
      <c r="H4708" t="s">
        <v>61</v>
      </c>
      <c r="I4708" t="s">
        <v>24</v>
      </c>
      <c r="J4708" t="s">
        <v>25</v>
      </c>
      <c r="K4708">
        <v>168265</v>
      </c>
      <c r="L4708">
        <v>22412</v>
      </c>
      <c r="M4708">
        <v>13.32</v>
      </c>
      <c r="N4708">
        <v>4593</v>
      </c>
      <c r="O4708">
        <v>20.49</v>
      </c>
      <c r="P4708">
        <v>250</v>
      </c>
      <c r="Q4708">
        <v>24647.18</v>
      </c>
      <c r="R4708" s="6">
        <v>9758.8719999999994</v>
      </c>
      <c r="S4708">
        <v>3125</v>
      </c>
      <c r="T4708" t="str">
        <f ca="1">PROPER(TRIM(Table1[[#This Row],[Campaign Status]]))</f>
        <v>Active</v>
      </c>
      <c r="V4708" s="1">
        <f t="shared" si="219"/>
        <v>4593</v>
      </c>
      <c r="W4708" t="str">
        <f t="shared" ca="1" si="220"/>
        <v>North</v>
      </c>
      <c r="X4708" s="6">
        <f t="shared" si="221"/>
        <v>-2.7291414914964642</v>
      </c>
    </row>
    <row r="4709" spans="1:24" x14ac:dyDescent="0.3">
      <c r="A4709" t="s">
        <v>5824</v>
      </c>
      <c r="B4709" t="str">
        <f ca="1">PROPER(TRIM(Table1[[#This Row],[Campaign Name]]))</f>
        <v>Mega Discount</v>
      </c>
      <c r="C4709" t="str">
        <f ca="1">PROPER(TRIM(Table1[[#This Row],[Campaign Type]]))</f>
        <v>Awareness</v>
      </c>
      <c r="D4709" t="str">
        <f ca="1">PROPER(TRIM(Table1[[#This Row],[Marketing Channel]]))</f>
        <v>Email</v>
      </c>
      <c r="E4709" t="s">
        <v>852</v>
      </c>
      <c r="F4709" t="s">
        <v>513</v>
      </c>
      <c r="G4709" t="s">
        <v>29</v>
      </c>
      <c r="H4709" t="s">
        <v>99</v>
      </c>
      <c r="I4709" t="s">
        <v>31</v>
      </c>
      <c r="J4709" t="s">
        <v>63</v>
      </c>
      <c r="K4709">
        <v>116554</v>
      </c>
      <c r="L4709">
        <v>2622</v>
      </c>
      <c r="M4709">
        <v>2.25</v>
      </c>
      <c r="N4709">
        <v>303</v>
      </c>
      <c r="O4709">
        <v>11.56</v>
      </c>
      <c r="P4709">
        <v>2126.77</v>
      </c>
      <c r="Q4709">
        <v>25659.47</v>
      </c>
      <c r="R4709" s="6">
        <v>1106.4995274524279</v>
      </c>
      <c r="S4709">
        <v>26</v>
      </c>
      <c r="T4709" t="str">
        <f ca="1">PROPER(TRIM(Table1[[#This Row],[Campaign Status]]))</f>
        <v>Completed</v>
      </c>
      <c r="V4709" s="1">
        <f t="shared" si="219"/>
        <v>303</v>
      </c>
      <c r="W4709" t="str">
        <f t="shared" ca="1" si="220"/>
        <v>North</v>
      </c>
      <c r="X4709" s="6">
        <f t="shared" si="221"/>
        <v>9758.8719999999994</v>
      </c>
    </row>
    <row r="4710" spans="1:24" x14ac:dyDescent="0.3">
      <c r="A4710" t="s">
        <v>5825</v>
      </c>
      <c r="B4710" t="str">
        <f ca="1">PROPER(TRIM(Table1[[#This Row],[Campaign Name]]))</f>
        <v>Summer Sale</v>
      </c>
      <c r="C4710" t="str">
        <f ca="1">PROPER(TRIM(Table1[[#This Row],[Campaign Type]]))</f>
        <v>Retargeting</v>
      </c>
      <c r="D4710" t="str">
        <f ca="1">PROPER(TRIM(Table1[[#This Row],[Marketing Channel]]))</f>
        <v>Meta Ads</v>
      </c>
      <c r="E4710" t="s">
        <v>1921</v>
      </c>
      <c r="F4710" t="s">
        <v>28</v>
      </c>
      <c r="G4710" t="s">
        <v>11141</v>
      </c>
      <c r="H4710" t="s">
        <v>23</v>
      </c>
      <c r="I4710" t="s">
        <v>24</v>
      </c>
      <c r="J4710" t="s">
        <v>63</v>
      </c>
      <c r="K4710">
        <v>47999</v>
      </c>
      <c r="L4710">
        <v>5531</v>
      </c>
      <c r="M4710">
        <v>11.52</v>
      </c>
      <c r="N4710">
        <v>607</v>
      </c>
      <c r="O4710">
        <v>10.97</v>
      </c>
      <c r="P4710">
        <v>3817.8497265160554</v>
      </c>
      <c r="Q4710">
        <v>18843.2</v>
      </c>
      <c r="R4710" s="6">
        <v>393.55530861072407</v>
      </c>
      <c r="S4710">
        <v>528</v>
      </c>
      <c r="T4710" t="str">
        <f ca="1">PROPER(TRIM(Table1[[#This Row],[Campaign Status]]))</f>
        <v>Active</v>
      </c>
      <c r="V4710" s="1">
        <f t="shared" si="219"/>
        <v>607</v>
      </c>
      <c r="W4710" t="str">
        <f t="shared" ca="1" si="220"/>
        <v>west</v>
      </c>
      <c r="X4710" s="6">
        <f t="shared" si="221"/>
        <v>1106.4995274524279</v>
      </c>
    </row>
    <row r="4711" spans="1:24" x14ac:dyDescent="0.3">
      <c r="A4711" t="s">
        <v>5826</v>
      </c>
      <c r="B4711" t="str">
        <f ca="1">PROPER(TRIM(Table1[[#This Row],[Campaign Name]]))</f>
        <v>Flash Sale</v>
      </c>
      <c r="C4711" t="str">
        <f ca="1">PROPER(TRIM(Table1[[#This Row],[Campaign Type]]))</f>
        <v>Sales</v>
      </c>
      <c r="D4711" t="str">
        <f ca="1">PROPER(TRIM(Table1[[#This Row],[Marketing Channel]]))</f>
        <v>Meta Ads</v>
      </c>
      <c r="E4711" t="s">
        <v>1037</v>
      </c>
      <c r="F4711" t="s">
        <v>241</v>
      </c>
      <c r="G4711" t="s">
        <v>29</v>
      </c>
      <c r="H4711" t="s">
        <v>67</v>
      </c>
      <c r="I4711" t="s">
        <v>24</v>
      </c>
      <c r="J4711" t="s">
        <v>25</v>
      </c>
      <c r="K4711">
        <v>118303</v>
      </c>
      <c r="L4711">
        <v>9846</v>
      </c>
      <c r="M4711">
        <v>8.32</v>
      </c>
      <c r="N4711">
        <v>1687</v>
      </c>
      <c r="O4711">
        <v>17.13</v>
      </c>
      <c r="P4711">
        <v>5736.33</v>
      </c>
      <c r="Q4711">
        <v>35275.85</v>
      </c>
      <c r="R4711" s="6">
        <v>514.9550322244362</v>
      </c>
      <c r="S4711">
        <v>501</v>
      </c>
      <c r="T4711" t="str">
        <f ca="1">PROPER(TRIM(Table1[[#This Row],[Campaign Status]]))</f>
        <v>Active</v>
      </c>
      <c r="V4711" s="1">
        <f t="shared" si="219"/>
        <v>1687</v>
      </c>
      <c r="W4711" t="str">
        <f t="shared" ca="1" si="220"/>
        <v>North</v>
      </c>
      <c r="X4711" s="6">
        <f t="shared" si="221"/>
        <v>393.55530861072407</v>
      </c>
    </row>
    <row r="4712" spans="1:24" x14ac:dyDescent="0.3">
      <c r="A4712" t="s">
        <v>5827</v>
      </c>
      <c r="B4712" t="str">
        <f ca="1">PROPER(TRIM(Table1[[#This Row],[Campaign Name]]))</f>
        <v>Mega Discount</v>
      </c>
      <c r="C4712" t="str">
        <f ca="1">PROPER(TRIM(Table1[[#This Row],[Campaign Type]]))</f>
        <v>Sales</v>
      </c>
      <c r="D4712" t="str">
        <f ca="1">PROPER(TRIM(Table1[[#This Row],[Marketing Channel]]))</f>
        <v>Instagram</v>
      </c>
      <c r="E4712" t="s">
        <v>1102</v>
      </c>
      <c r="F4712" t="s">
        <v>60</v>
      </c>
      <c r="G4712" t="s">
        <v>29</v>
      </c>
      <c r="H4712" t="s">
        <v>99</v>
      </c>
      <c r="I4712" t="s">
        <v>62</v>
      </c>
      <c r="J4712" t="s">
        <v>63</v>
      </c>
      <c r="K4712">
        <v>167777</v>
      </c>
      <c r="L4712">
        <v>13244</v>
      </c>
      <c r="M4712">
        <v>7.89</v>
      </c>
      <c r="N4712">
        <v>1001</v>
      </c>
      <c r="O4712">
        <v>7.56</v>
      </c>
      <c r="P4712">
        <v>8216.85</v>
      </c>
      <c r="Q4712">
        <v>33684.31</v>
      </c>
      <c r="R4712" s="6">
        <v>309.94188770635947</v>
      </c>
      <c r="S4712">
        <v>576</v>
      </c>
      <c r="T4712" t="str">
        <f ca="1">PROPER(TRIM(Table1[[#This Row],[Campaign Status]]))</f>
        <v>Active</v>
      </c>
      <c r="V4712" s="1">
        <f t="shared" si="219"/>
        <v>1001</v>
      </c>
      <c r="W4712" t="str">
        <f t="shared" ca="1" si="220"/>
        <v>North</v>
      </c>
      <c r="X4712" s="6">
        <f t="shared" si="221"/>
        <v>514.9550322244362</v>
      </c>
    </row>
    <row r="4713" spans="1:24" x14ac:dyDescent="0.3">
      <c r="A4713" t="s">
        <v>5828</v>
      </c>
      <c r="B4713" t="str">
        <f ca="1">PROPER(TRIM(Table1[[#This Row],[Campaign Name]]))</f>
        <v>New Launch</v>
      </c>
      <c r="C4713" t="str">
        <f ca="1">PROPER(TRIM(Table1[[#This Row],[Campaign Type]]))</f>
        <v>Awareness</v>
      </c>
      <c r="D4713" t="str">
        <f ca="1">PROPER(TRIM(Table1[[#This Row],[Marketing Channel]]))</f>
        <v>Meta Ads</v>
      </c>
      <c r="E4713" t="s">
        <v>1180</v>
      </c>
      <c r="F4713" t="s">
        <v>551</v>
      </c>
      <c r="G4713" t="s">
        <v>41</v>
      </c>
      <c r="H4713" t="s">
        <v>11140</v>
      </c>
      <c r="I4713" t="s">
        <v>24</v>
      </c>
      <c r="J4713" t="s">
        <v>32</v>
      </c>
      <c r="K4713">
        <v>69138</v>
      </c>
      <c r="L4713">
        <v>1116</v>
      </c>
      <c r="M4713">
        <v>1.61</v>
      </c>
      <c r="N4713">
        <v>148</v>
      </c>
      <c r="O4713">
        <v>13.26</v>
      </c>
      <c r="P4713">
        <v>8960.23</v>
      </c>
      <c r="Q4713">
        <v>40327.26</v>
      </c>
      <c r="R4713" s="6">
        <v>350.06947366306451</v>
      </c>
      <c r="S4713">
        <v>92</v>
      </c>
      <c r="T4713" t="str">
        <f ca="1">PROPER(TRIM(Table1[[#This Row],[Campaign Status]]))</f>
        <v>Active</v>
      </c>
      <c r="V4713" s="1">
        <f t="shared" si="219"/>
        <v>148</v>
      </c>
      <c r="W4713" t="str">
        <f t="shared" ca="1" si="220"/>
        <v>East</v>
      </c>
      <c r="X4713" s="6">
        <f t="shared" si="221"/>
        <v>309.94188770635947</v>
      </c>
    </row>
    <row r="4714" spans="1:24" x14ac:dyDescent="0.3">
      <c r="A4714" t="s">
        <v>5829</v>
      </c>
      <c r="B4714" t="str">
        <f ca="1">PROPER(TRIM(Table1[[#This Row],[Campaign Name]]))</f>
        <v>Summer Sale</v>
      </c>
      <c r="C4714" t="str">
        <f ca="1">PROPER(TRIM(Table1[[#This Row],[Campaign Type]]))</f>
        <v>Sales</v>
      </c>
      <c r="D4714" t="str">
        <f ca="1">PROPER(TRIM(Table1[[#This Row],[Marketing Channel]]))</f>
        <v>Google Ads</v>
      </c>
      <c r="E4714" t="s">
        <v>2225</v>
      </c>
      <c r="F4714" t="s">
        <v>118</v>
      </c>
      <c r="G4714" t="s">
        <v>41</v>
      </c>
      <c r="H4714" t="s">
        <v>11140</v>
      </c>
      <c r="I4714" t="s">
        <v>24</v>
      </c>
      <c r="J4714" t="s">
        <v>32</v>
      </c>
      <c r="K4714">
        <v>194988</v>
      </c>
      <c r="L4714">
        <v>27949</v>
      </c>
      <c r="M4714">
        <v>14.33</v>
      </c>
      <c r="N4714">
        <v>2578</v>
      </c>
      <c r="O4714">
        <v>9.2200000000000006</v>
      </c>
      <c r="P4714">
        <v>3988.1535696969677</v>
      </c>
      <c r="Q4714">
        <v>30202.15</v>
      </c>
      <c r="R4714" s="6">
        <v>657.29656524472443</v>
      </c>
      <c r="S4714">
        <v>551</v>
      </c>
      <c r="T4714" t="str">
        <f ca="1">PROPER(TRIM(Table1[[#This Row],[Campaign Status]]))</f>
        <v>Active</v>
      </c>
      <c r="V4714" s="1">
        <f t="shared" si="219"/>
        <v>2578</v>
      </c>
      <c r="W4714" t="str">
        <f t="shared" ca="1" si="220"/>
        <v>East</v>
      </c>
      <c r="X4714" s="6">
        <f t="shared" si="221"/>
        <v>350.06947366306451</v>
      </c>
    </row>
    <row r="4715" spans="1:24" x14ac:dyDescent="0.3">
      <c r="A4715" t="s">
        <v>5830</v>
      </c>
      <c r="B4715" t="str">
        <f ca="1">PROPER(TRIM(Table1[[#This Row],[Campaign Name]]))</f>
        <v>Summer Sale</v>
      </c>
      <c r="C4715" t="str">
        <f ca="1">PROPER(TRIM(Table1[[#This Row],[Campaign Type]]))</f>
        <v>Sales</v>
      </c>
      <c r="D4715" t="str">
        <f ca="1">PROPER(TRIM(Table1[[#This Row],[Marketing Channel]]))</f>
        <v>Google Ads</v>
      </c>
      <c r="E4715" t="s">
        <v>1170</v>
      </c>
      <c r="F4715" t="s">
        <v>468</v>
      </c>
      <c r="G4715" t="s">
        <v>11141</v>
      </c>
      <c r="H4715" t="s">
        <v>36</v>
      </c>
      <c r="I4715" t="s">
        <v>62</v>
      </c>
      <c r="J4715" t="s">
        <v>25</v>
      </c>
      <c r="K4715">
        <v>190891</v>
      </c>
      <c r="L4715">
        <v>7649</v>
      </c>
      <c r="M4715">
        <v>4.01</v>
      </c>
      <c r="N4715">
        <v>1315</v>
      </c>
      <c r="O4715">
        <v>17.190000000000001</v>
      </c>
      <c r="P4715">
        <v>3332.38</v>
      </c>
      <c r="Q4715">
        <v>7686.29</v>
      </c>
      <c r="R4715" s="6">
        <v>130.65466723482913</v>
      </c>
      <c r="S4715">
        <v>22</v>
      </c>
      <c r="T4715" t="str">
        <f ca="1">PROPER(TRIM(Table1[[#This Row],[Campaign Status]]))</f>
        <v>Completed</v>
      </c>
      <c r="V4715" s="1">
        <f t="shared" si="219"/>
        <v>1315</v>
      </c>
      <c r="W4715" t="str">
        <f t="shared" ca="1" si="220"/>
        <v>west</v>
      </c>
      <c r="X4715" s="6">
        <f t="shared" si="221"/>
        <v>657.29656524472443</v>
      </c>
    </row>
    <row r="4716" spans="1:24" x14ac:dyDescent="0.3">
      <c r="A4716" t="s">
        <v>5831</v>
      </c>
      <c r="B4716" t="str">
        <f ca="1">PROPER(TRIM(Table1[[#This Row],[Campaign Name]]))</f>
        <v>Summer Sale</v>
      </c>
      <c r="C4716" t="str">
        <f ca="1">PROPER(TRIM(Table1[[#This Row],[Campaign Type]]))</f>
        <v>Retargeting</v>
      </c>
      <c r="D4716" t="str">
        <f ca="1">PROPER(TRIM(Table1[[#This Row],[Marketing Channel]]))</f>
        <v>Email</v>
      </c>
      <c r="E4716" t="s">
        <v>779</v>
      </c>
      <c r="F4716" t="s">
        <v>95</v>
      </c>
      <c r="G4716" t="s">
        <v>46</v>
      </c>
      <c r="H4716" t="s">
        <v>30</v>
      </c>
      <c r="I4716" t="s">
        <v>68</v>
      </c>
      <c r="J4716" t="s">
        <v>25</v>
      </c>
      <c r="K4716">
        <v>72789</v>
      </c>
      <c r="L4716">
        <v>4791</v>
      </c>
      <c r="M4716">
        <v>6.58</v>
      </c>
      <c r="N4716">
        <v>57</v>
      </c>
      <c r="O4716">
        <v>1.19</v>
      </c>
      <c r="P4716">
        <v>4021.4266195524165</v>
      </c>
      <c r="Q4716">
        <v>39396</v>
      </c>
      <c r="R4716" s="6">
        <v>879.65234050160939</v>
      </c>
      <c r="S4716">
        <v>30</v>
      </c>
      <c r="T4716" t="str">
        <f ca="1">PROPER(TRIM(Table1[[#This Row],[Campaign Status]]))</f>
        <v>Paused</v>
      </c>
      <c r="V4716" s="1">
        <f t="shared" si="219"/>
        <v>57</v>
      </c>
      <c r="W4716" t="str">
        <f t="shared" ca="1" si="220"/>
        <v>South</v>
      </c>
      <c r="X4716" s="6">
        <f t="shared" si="221"/>
        <v>130.65466723482913</v>
      </c>
    </row>
    <row r="4717" spans="1:24" x14ac:dyDescent="0.3">
      <c r="A4717" t="s">
        <v>5832</v>
      </c>
      <c r="B4717" t="str">
        <f ca="1">PROPER(TRIM(Table1[[#This Row],[Campaign Name]]))</f>
        <v>Flash Sale</v>
      </c>
      <c r="C4717" t="str">
        <f ca="1">PROPER(TRIM(Table1[[#This Row],[Campaign Type]]))</f>
        <v>Sales</v>
      </c>
      <c r="D4717" t="str">
        <f ca="1">PROPER(TRIM(Table1[[#This Row],[Marketing Channel]]))</f>
        <v>Linkedin</v>
      </c>
      <c r="E4717" t="s">
        <v>286</v>
      </c>
      <c r="F4717" t="s">
        <v>384</v>
      </c>
      <c r="G4717" t="s">
        <v>46</v>
      </c>
      <c r="H4717" t="s">
        <v>30</v>
      </c>
      <c r="I4717" t="s">
        <v>31</v>
      </c>
      <c r="J4717" t="s">
        <v>25</v>
      </c>
      <c r="K4717">
        <v>67785</v>
      </c>
      <c r="L4717">
        <v>341</v>
      </c>
      <c r="M4717">
        <v>0.5</v>
      </c>
      <c r="N4717">
        <v>97</v>
      </c>
      <c r="O4717">
        <v>28.45</v>
      </c>
      <c r="P4717">
        <v>3830.4648972188602</v>
      </c>
      <c r="Q4717">
        <v>8026.01</v>
      </c>
      <c r="R4717" s="6">
        <v>109.53096335192495</v>
      </c>
      <c r="S4717">
        <v>11</v>
      </c>
      <c r="T4717" t="str">
        <f ca="1">PROPER(TRIM(Table1[[#This Row],[Campaign Status]]))</f>
        <v>Completed</v>
      </c>
      <c r="V4717" s="1">
        <f t="shared" si="219"/>
        <v>97</v>
      </c>
      <c r="W4717" t="str">
        <f t="shared" ca="1" si="220"/>
        <v>South</v>
      </c>
      <c r="X4717" s="6">
        <f t="shared" si="221"/>
        <v>879.65234050160939</v>
      </c>
    </row>
    <row r="4718" spans="1:24" x14ac:dyDescent="0.3">
      <c r="A4718" t="s">
        <v>5833</v>
      </c>
      <c r="B4718" t="str">
        <f ca="1">PROPER(TRIM(Table1[[#This Row],[Campaign Name]]))</f>
        <v>New Launch</v>
      </c>
      <c r="C4718" t="str">
        <f ca="1">PROPER(TRIM(Table1[[#This Row],[Campaign Type]]))</f>
        <v>Awareness</v>
      </c>
      <c r="D4718" t="str">
        <f ca="1">PROPER(TRIM(Table1[[#This Row],[Marketing Channel]]))</f>
        <v>Email</v>
      </c>
      <c r="E4718" t="s">
        <v>2049</v>
      </c>
      <c r="F4718" t="s">
        <v>722</v>
      </c>
      <c r="G4718" t="s">
        <v>11141</v>
      </c>
      <c r="H4718" t="s">
        <v>23</v>
      </c>
      <c r="I4718" t="s">
        <v>31</v>
      </c>
      <c r="J4718" t="s">
        <v>32</v>
      </c>
      <c r="K4718">
        <v>122017</v>
      </c>
      <c r="L4718">
        <v>7742</v>
      </c>
      <c r="M4718">
        <v>6.35</v>
      </c>
      <c r="N4718">
        <v>2140</v>
      </c>
      <c r="O4718">
        <v>27.64</v>
      </c>
      <c r="P4718">
        <v>250</v>
      </c>
      <c r="Q4718">
        <v>28124.62</v>
      </c>
      <c r="R4718" s="6">
        <v>11149.848</v>
      </c>
      <c r="S4718">
        <v>1607</v>
      </c>
      <c r="T4718" t="str">
        <f ca="1">PROPER(TRIM(Table1[[#This Row],[Campaign Status]]))</f>
        <v>Completed</v>
      </c>
      <c r="V4718" s="1">
        <f t="shared" si="219"/>
        <v>2140</v>
      </c>
      <c r="W4718" t="str">
        <f t="shared" ca="1" si="220"/>
        <v>west</v>
      </c>
      <c r="X4718" s="6">
        <f t="shared" si="221"/>
        <v>109.53096335192495</v>
      </c>
    </row>
    <row r="4719" spans="1:24" x14ac:dyDescent="0.3">
      <c r="A4719" t="s">
        <v>5834</v>
      </c>
      <c r="B4719" t="str">
        <f ca="1">PROPER(TRIM(Table1[[#This Row],[Campaign Name]]))</f>
        <v>New Launch</v>
      </c>
      <c r="C4719" t="str">
        <f ca="1">PROPER(TRIM(Table1[[#This Row],[Campaign Type]]))</f>
        <v>Sales</v>
      </c>
      <c r="D4719" t="str">
        <f ca="1">PROPER(TRIM(Table1[[#This Row],[Marketing Channel]]))</f>
        <v>Meta Ads</v>
      </c>
      <c r="E4719" t="s">
        <v>452</v>
      </c>
      <c r="F4719" t="s">
        <v>445</v>
      </c>
      <c r="G4719" t="s">
        <v>41</v>
      </c>
      <c r="H4719" t="s">
        <v>11140</v>
      </c>
      <c r="I4719" t="s">
        <v>24</v>
      </c>
      <c r="J4719" t="s">
        <v>63</v>
      </c>
      <c r="K4719">
        <v>149094</v>
      </c>
      <c r="L4719">
        <v>17953</v>
      </c>
      <c r="M4719">
        <v>12.04</v>
      </c>
      <c r="N4719">
        <v>1133</v>
      </c>
      <c r="O4719">
        <v>6.31</v>
      </c>
      <c r="P4719">
        <v>250</v>
      </c>
      <c r="Q4719">
        <v>30715.16</v>
      </c>
      <c r="R4719" s="6">
        <v>12186.064</v>
      </c>
      <c r="S4719">
        <v>531</v>
      </c>
      <c r="T4719" t="str">
        <f ca="1">PROPER(TRIM(Table1[[#This Row],[Campaign Status]]))</f>
        <v>Paused</v>
      </c>
      <c r="V4719" s="1">
        <f t="shared" si="219"/>
        <v>1133</v>
      </c>
      <c r="W4719" t="str">
        <f t="shared" ca="1" si="220"/>
        <v>East</v>
      </c>
      <c r="X4719" s="6">
        <f t="shared" si="221"/>
        <v>11149.848</v>
      </c>
    </row>
    <row r="4720" spans="1:24" x14ac:dyDescent="0.3">
      <c r="A4720" t="s">
        <v>5835</v>
      </c>
      <c r="B4720" t="str">
        <f ca="1">PROPER(TRIM(Table1[[#This Row],[Campaign Name]]))</f>
        <v>Mega Discount</v>
      </c>
      <c r="C4720" t="str">
        <f ca="1">PROPER(TRIM(Table1[[#This Row],[Campaign Type]]))</f>
        <v>Lead Gen</v>
      </c>
      <c r="D4720" t="str">
        <f ca="1">PROPER(TRIM(Table1[[#This Row],[Marketing Channel]]))</f>
        <v>Meta Ads</v>
      </c>
      <c r="E4720" t="s">
        <v>1687</v>
      </c>
      <c r="F4720" t="s">
        <v>544</v>
      </c>
      <c r="G4720" t="s">
        <v>41</v>
      </c>
      <c r="H4720" t="s">
        <v>11140</v>
      </c>
      <c r="I4720" t="s">
        <v>24</v>
      </c>
      <c r="J4720" t="s">
        <v>25</v>
      </c>
      <c r="K4720">
        <v>115113</v>
      </c>
      <c r="L4720">
        <v>4585</v>
      </c>
      <c r="M4720">
        <v>3.98</v>
      </c>
      <c r="N4720">
        <v>124</v>
      </c>
      <c r="O4720">
        <v>2.7</v>
      </c>
      <c r="P4720">
        <v>10618.95</v>
      </c>
      <c r="Q4720">
        <v>24493.97</v>
      </c>
      <c r="R4720" s="6">
        <v>130.66282447887974</v>
      </c>
      <c r="S4720">
        <v>34</v>
      </c>
      <c r="T4720" t="str">
        <f ca="1">PROPER(TRIM(Table1[[#This Row],[Campaign Status]]))</f>
        <v>Paused</v>
      </c>
      <c r="V4720" s="1">
        <f t="shared" si="219"/>
        <v>124</v>
      </c>
      <c r="W4720" t="str">
        <f t="shared" ca="1" si="220"/>
        <v>East</v>
      </c>
      <c r="X4720" s="6">
        <f t="shared" si="221"/>
        <v>12186.064</v>
      </c>
    </row>
    <row r="4721" spans="1:24" x14ac:dyDescent="0.3">
      <c r="A4721" t="s">
        <v>5836</v>
      </c>
      <c r="B4721" t="str">
        <f ca="1">PROPER(TRIM(Table1[[#This Row],[Campaign Name]]))</f>
        <v>Flash Sale</v>
      </c>
      <c r="C4721" t="str">
        <f ca="1">PROPER(TRIM(Table1[[#This Row],[Campaign Type]]))</f>
        <v>Sales</v>
      </c>
      <c r="D4721" t="str">
        <f ca="1">PROPER(TRIM(Table1[[#This Row],[Marketing Channel]]))</f>
        <v>Email</v>
      </c>
      <c r="E4721" t="s">
        <v>2391</v>
      </c>
      <c r="F4721" t="s">
        <v>103</v>
      </c>
      <c r="G4721" t="s">
        <v>11141</v>
      </c>
      <c r="H4721" t="s">
        <v>36</v>
      </c>
      <c r="I4721" t="s">
        <v>68</v>
      </c>
      <c r="J4721" t="s">
        <v>25</v>
      </c>
      <c r="K4721">
        <v>109721</v>
      </c>
      <c r="L4721">
        <v>6126</v>
      </c>
      <c r="M4721">
        <v>5.58</v>
      </c>
      <c r="N4721">
        <v>815</v>
      </c>
      <c r="O4721">
        <v>13.3</v>
      </c>
      <c r="P4721">
        <v>4021.4266195524165</v>
      </c>
      <c r="Q4721">
        <v>23597.89</v>
      </c>
      <c r="R4721" s="6">
        <v>486.80394378615904</v>
      </c>
      <c r="S4721">
        <v>294</v>
      </c>
      <c r="T4721" t="str">
        <f ca="1">PROPER(TRIM(Table1[[#This Row],[Campaign Status]]))</f>
        <v>Completed</v>
      </c>
      <c r="V4721" s="1">
        <f t="shared" si="219"/>
        <v>815</v>
      </c>
      <c r="W4721" t="str">
        <f t="shared" ca="1" si="220"/>
        <v>west</v>
      </c>
      <c r="X4721" s="6">
        <f t="shared" si="221"/>
        <v>130.66282447887974</v>
      </c>
    </row>
    <row r="4722" spans="1:24" x14ac:dyDescent="0.3">
      <c r="A4722" t="s">
        <v>5837</v>
      </c>
      <c r="B4722" t="str">
        <f ca="1">PROPER(TRIM(Table1[[#This Row],[Campaign Name]]))</f>
        <v>New Launch</v>
      </c>
      <c r="C4722" t="str">
        <f ca="1">PROPER(TRIM(Table1[[#This Row],[Campaign Type]]))</f>
        <v>Sales</v>
      </c>
      <c r="D4722" t="str">
        <f ca="1">PROPER(TRIM(Table1[[#This Row],[Marketing Channel]]))</f>
        <v>Linkedin</v>
      </c>
      <c r="E4722" t="s">
        <v>1849</v>
      </c>
      <c r="F4722" t="s">
        <v>173</v>
      </c>
      <c r="G4722" t="s">
        <v>29</v>
      </c>
      <c r="H4722" t="s">
        <v>67</v>
      </c>
      <c r="I4722" t="s">
        <v>68</v>
      </c>
      <c r="J4722" t="s">
        <v>63</v>
      </c>
      <c r="K4722">
        <v>115082</v>
      </c>
      <c r="L4722">
        <v>11040</v>
      </c>
      <c r="M4722">
        <v>9.59</v>
      </c>
      <c r="N4722">
        <v>2270</v>
      </c>
      <c r="O4722">
        <v>20.56</v>
      </c>
      <c r="P4722">
        <v>3830.4648972188602</v>
      </c>
      <c r="Q4722">
        <v>31911.3</v>
      </c>
      <c r="R4722" s="6">
        <v>733.09208819977584</v>
      </c>
      <c r="S4722">
        <v>599</v>
      </c>
      <c r="T4722" t="str">
        <f ca="1">PROPER(TRIM(Table1[[#This Row],[Campaign Status]]))</f>
        <v>Paused</v>
      </c>
      <c r="V4722" s="1">
        <f t="shared" si="219"/>
        <v>2270</v>
      </c>
      <c r="W4722" t="str">
        <f t="shared" ca="1" si="220"/>
        <v>North</v>
      </c>
      <c r="X4722" s="6">
        <f t="shared" si="221"/>
        <v>486.80394378615904</v>
      </c>
    </row>
    <row r="4723" spans="1:24" x14ac:dyDescent="0.3">
      <c r="A4723" t="s">
        <v>5838</v>
      </c>
      <c r="B4723" t="str">
        <f ca="1">PROPER(TRIM(Table1[[#This Row],[Campaign Name]]))</f>
        <v>Summer Sale</v>
      </c>
      <c r="C4723" t="str">
        <f ca="1">PROPER(TRIM(Table1[[#This Row],[Campaign Type]]))</f>
        <v>Retargeting</v>
      </c>
      <c r="D4723" t="str">
        <f ca="1">PROPER(TRIM(Table1[[#This Row],[Marketing Channel]]))</f>
        <v>Youtube</v>
      </c>
      <c r="E4723" t="s">
        <v>3401</v>
      </c>
      <c r="F4723" t="s">
        <v>551</v>
      </c>
      <c r="G4723" t="s">
        <v>11141</v>
      </c>
      <c r="H4723" t="s">
        <v>23</v>
      </c>
      <c r="I4723" t="s">
        <v>31</v>
      </c>
      <c r="J4723" t="s">
        <v>63</v>
      </c>
      <c r="K4723">
        <v>51813</v>
      </c>
      <c r="L4723">
        <v>2909</v>
      </c>
      <c r="M4723">
        <v>5.61</v>
      </c>
      <c r="N4723">
        <v>283</v>
      </c>
      <c r="O4723">
        <v>9.73</v>
      </c>
      <c r="P4723">
        <v>3891.7088323699436</v>
      </c>
      <c r="Q4723">
        <v>10936.66</v>
      </c>
      <c r="R4723" s="6">
        <v>181.02462108759238</v>
      </c>
      <c r="S4723">
        <v>89</v>
      </c>
      <c r="T4723" t="str">
        <f ca="1">PROPER(TRIM(Table1[[#This Row],[Campaign Status]]))</f>
        <v>Active</v>
      </c>
      <c r="V4723" s="1">
        <f t="shared" si="219"/>
        <v>283</v>
      </c>
      <c r="W4723" t="str">
        <f t="shared" ca="1" si="220"/>
        <v>west</v>
      </c>
      <c r="X4723" s="6">
        <f t="shared" si="221"/>
        <v>733.09208819977584</v>
      </c>
    </row>
    <row r="4724" spans="1:24" x14ac:dyDescent="0.3">
      <c r="A4724" t="s">
        <v>5839</v>
      </c>
      <c r="B4724" t="str">
        <f ca="1">PROPER(TRIM(Table1[[#This Row],[Campaign Name]]))</f>
        <v>New Launch</v>
      </c>
      <c r="C4724" t="str">
        <f ca="1">PROPER(TRIM(Table1[[#This Row],[Campaign Type]]))</f>
        <v>Retargeting</v>
      </c>
      <c r="D4724" t="str">
        <f ca="1">PROPER(TRIM(Table1[[#This Row],[Marketing Channel]]))</f>
        <v>Youtube</v>
      </c>
      <c r="E4724" t="s">
        <v>1295</v>
      </c>
      <c r="F4724" t="s">
        <v>309</v>
      </c>
      <c r="G4724" t="s">
        <v>46</v>
      </c>
      <c r="H4724" t="s">
        <v>30</v>
      </c>
      <c r="I4724" t="s">
        <v>68</v>
      </c>
      <c r="J4724" t="s">
        <v>25</v>
      </c>
      <c r="K4724">
        <v>186904</v>
      </c>
      <c r="L4724">
        <v>14843</v>
      </c>
      <c r="M4724">
        <v>7.94</v>
      </c>
      <c r="N4724">
        <v>3560</v>
      </c>
      <c r="O4724">
        <v>23.98</v>
      </c>
      <c r="P4724">
        <v>250</v>
      </c>
      <c r="Q4724">
        <v>25213.14</v>
      </c>
      <c r="R4724" s="6">
        <v>9985.2559999999994</v>
      </c>
      <c r="S4724">
        <v>707</v>
      </c>
      <c r="T4724" t="str">
        <f ca="1">PROPER(TRIM(Table1[[#This Row],[Campaign Status]]))</f>
        <v>Completed</v>
      </c>
      <c r="V4724" s="1">
        <f t="shared" si="219"/>
        <v>3560</v>
      </c>
      <c r="W4724" t="str">
        <f t="shared" ca="1" si="220"/>
        <v>South</v>
      </c>
      <c r="X4724" s="6">
        <f t="shared" si="221"/>
        <v>181.02462108759238</v>
      </c>
    </row>
    <row r="4725" spans="1:24" x14ac:dyDescent="0.3">
      <c r="A4725" t="s">
        <v>5840</v>
      </c>
      <c r="B4725" t="str">
        <f ca="1">PROPER(TRIM(Table1[[#This Row],[Campaign Name]]))</f>
        <v>New Launch</v>
      </c>
      <c r="C4725" t="str">
        <f ca="1">PROPER(TRIM(Table1[[#This Row],[Campaign Type]]))</f>
        <v>Lead Gen</v>
      </c>
      <c r="D4725" t="str">
        <f ca="1">PROPER(TRIM(Table1[[#This Row],[Marketing Channel]]))</f>
        <v>Google Ads</v>
      </c>
      <c r="E4725" t="s">
        <v>582</v>
      </c>
      <c r="F4725" t="s">
        <v>86</v>
      </c>
      <c r="G4725" t="s">
        <v>29</v>
      </c>
      <c r="H4725" t="s">
        <v>99</v>
      </c>
      <c r="I4725" t="s">
        <v>24</v>
      </c>
      <c r="J4725" t="s">
        <v>63</v>
      </c>
      <c r="K4725">
        <v>180496</v>
      </c>
      <c r="L4725">
        <v>6720</v>
      </c>
      <c r="M4725">
        <v>3.72</v>
      </c>
      <c r="N4725">
        <v>715</v>
      </c>
      <c r="O4725">
        <v>10.64</v>
      </c>
      <c r="P4725">
        <v>3988.1535696969677</v>
      </c>
      <c r="Q4725">
        <v>17439.150000000001</v>
      </c>
      <c r="R4725" s="6">
        <v>337.27378334944819</v>
      </c>
      <c r="S4725">
        <v>417</v>
      </c>
      <c r="T4725" t="str">
        <f ca="1">PROPER(TRIM(Table1[[#This Row],[Campaign Status]]))</f>
        <v>Active</v>
      </c>
      <c r="V4725" s="1">
        <f t="shared" si="219"/>
        <v>715</v>
      </c>
      <c r="W4725" t="str">
        <f t="shared" ca="1" si="220"/>
        <v>North</v>
      </c>
      <c r="X4725" s="6">
        <f t="shared" si="221"/>
        <v>9985.2559999999994</v>
      </c>
    </row>
    <row r="4726" spans="1:24" x14ac:dyDescent="0.3">
      <c r="A4726" t="s">
        <v>5841</v>
      </c>
      <c r="B4726" t="str">
        <f ca="1">PROPER(TRIM(Table1[[#This Row],[Campaign Name]]))</f>
        <v>Summer Sale</v>
      </c>
      <c r="C4726" t="str">
        <f ca="1">PROPER(TRIM(Table1[[#This Row],[Campaign Type]]))</f>
        <v>Lead Gen</v>
      </c>
      <c r="D4726" t="str">
        <f ca="1">PROPER(TRIM(Table1[[#This Row],[Marketing Channel]]))</f>
        <v>Instagram</v>
      </c>
      <c r="E4726" t="s">
        <v>775</v>
      </c>
      <c r="F4726" t="s">
        <v>965</v>
      </c>
      <c r="G4726" t="s">
        <v>46</v>
      </c>
      <c r="H4726" t="s">
        <v>42</v>
      </c>
      <c r="I4726" t="s">
        <v>31</v>
      </c>
      <c r="J4726" t="s">
        <v>32</v>
      </c>
      <c r="K4726">
        <v>42124</v>
      </c>
      <c r="L4726">
        <v>3954</v>
      </c>
      <c r="M4726">
        <v>9.39</v>
      </c>
      <c r="N4726">
        <v>468</v>
      </c>
      <c r="O4726">
        <v>11.84</v>
      </c>
      <c r="P4726">
        <v>250</v>
      </c>
      <c r="Q4726">
        <v>23807.07</v>
      </c>
      <c r="R4726" s="6">
        <v>9422.8279999999995</v>
      </c>
      <c r="S4726">
        <v>203</v>
      </c>
      <c r="T4726" t="str">
        <f ca="1">PROPER(TRIM(Table1[[#This Row],[Campaign Status]]))</f>
        <v>Completed</v>
      </c>
      <c r="V4726" s="1">
        <f t="shared" si="219"/>
        <v>468</v>
      </c>
      <c r="W4726" t="str">
        <f t="shared" ca="1" si="220"/>
        <v>South</v>
      </c>
      <c r="X4726" s="6">
        <f t="shared" si="221"/>
        <v>337.27378334944819</v>
      </c>
    </row>
    <row r="4727" spans="1:24" x14ac:dyDescent="0.3">
      <c r="A4727" t="s">
        <v>5842</v>
      </c>
      <c r="B4727" t="str">
        <f ca="1">PROPER(TRIM(Table1[[#This Row],[Campaign Name]]))</f>
        <v>Festive Offer</v>
      </c>
      <c r="C4727" t="str">
        <f ca="1">PROPER(TRIM(Table1[[#This Row],[Campaign Type]]))</f>
        <v>Sales</v>
      </c>
      <c r="D4727" t="str">
        <f ca="1">PROPER(TRIM(Table1[[#This Row],[Marketing Channel]]))</f>
        <v>Meta Ads</v>
      </c>
      <c r="E4727" t="s">
        <v>1359</v>
      </c>
      <c r="F4727" t="s">
        <v>249</v>
      </c>
      <c r="G4727" t="s">
        <v>29</v>
      </c>
      <c r="H4727" t="s">
        <v>99</v>
      </c>
      <c r="I4727" t="s">
        <v>31</v>
      </c>
      <c r="J4727" t="s">
        <v>63</v>
      </c>
      <c r="K4727">
        <v>25260</v>
      </c>
      <c r="L4727">
        <v>2213</v>
      </c>
      <c r="M4727">
        <v>8.76</v>
      </c>
      <c r="N4727">
        <v>179</v>
      </c>
      <c r="O4727">
        <v>8.09</v>
      </c>
      <c r="P4727">
        <v>250</v>
      </c>
      <c r="Q4727">
        <v>44226.68</v>
      </c>
      <c r="R4727" s="6">
        <v>17590.672000000002</v>
      </c>
      <c r="S4727">
        <v>34</v>
      </c>
      <c r="T4727" t="str">
        <f ca="1">PROPER(TRIM(Table1[[#This Row],[Campaign Status]]))</f>
        <v>Completed</v>
      </c>
      <c r="V4727" s="1">
        <f t="shared" si="219"/>
        <v>179</v>
      </c>
      <c r="W4727" t="str">
        <f t="shared" ca="1" si="220"/>
        <v>North</v>
      </c>
      <c r="X4727" s="6">
        <f t="shared" si="221"/>
        <v>9422.8279999999995</v>
      </c>
    </row>
    <row r="4728" spans="1:24" x14ac:dyDescent="0.3">
      <c r="A4728" t="s">
        <v>5843</v>
      </c>
      <c r="B4728" t="str">
        <f ca="1">PROPER(TRIM(Table1[[#This Row],[Campaign Name]]))</f>
        <v>Summer Sale</v>
      </c>
      <c r="C4728" t="str">
        <f ca="1">PROPER(TRIM(Table1[[#This Row],[Campaign Type]]))</f>
        <v>Retargeting</v>
      </c>
      <c r="D4728" t="str">
        <f ca="1">PROPER(TRIM(Table1[[#This Row],[Marketing Channel]]))</f>
        <v>Email</v>
      </c>
      <c r="E4728" t="s">
        <v>1122</v>
      </c>
      <c r="F4728" t="s">
        <v>909</v>
      </c>
      <c r="G4728" t="s">
        <v>29</v>
      </c>
      <c r="H4728" t="s">
        <v>67</v>
      </c>
      <c r="I4728" t="s">
        <v>62</v>
      </c>
      <c r="J4728" t="s">
        <v>32</v>
      </c>
      <c r="K4728">
        <v>127257</v>
      </c>
      <c r="L4728">
        <v>5134</v>
      </c>
      <c r="M4728">
        <v>4.03</v>
      </c>
      <c r="N4728">
        <v>1165</v>
      </c>
      <c r="O4728">
        <v>22.69</v>
      </c>
      <c r="P4728">
        <v>6170.65</v>
      </c>
      <c r="Q4728">
        <v>10478.870000000001</v>
      </c>
      <c r="R4728" s="6">
        <v>69.817928419210318</v>
      </c>
      <c r="S4728">
        <v>743</v>
      </c>
      <c r="T4728" t="str">
        <f ca="1">PROPER(TRIM(Table1[[#This Row],[Campaign Status]]))</f>
        <v>Active</v>
      </c>
      <c r="V4728" s="1">
        <f t="shared" si="219"/>
        <v>1165</v>
      </c>
      <c r="W4728" t="str">
        <f t="shared" ca="1" si="220"/>
        <v>North</v>
      </c>
      <c r="X4728" s="6">
        <f t="shared" si="221"/>
        <v>17590.672000000002</v>
      </c>
    </row>
    <row r="4729" spans="1:24" x14ac:dyDescent="0.3">
      <c r="A4729" t="s">
        <v>5844</v>
      </c>
      <c r="B4729" t="str">
        <f ca="1">PROPER(TRIM(Table1[[#This Row],[Campaign Name]]))</f>
        <v>Mega Discount</v>
      </c>
      <c r="C4729" t="str">
        <f ca="1">PROPER(TRIM(Table1[[#This Row],[Campaign Type]]))</f>
        <v>Lead Gen</v>
      </c>
      <c r="D4729" t="str">
        <f ca="1">PROPER(TRIM(Table1[[#This Row],[Marketing Channel]]))</f>
        <v>Linkedin</v>
      </c>
      <c r="E4729" t="s">
        <v>1685</v>
      </c>
      <c r="F4729" t="s">
        <v>1333</v>
      </c>
      <c r="G4729" t="s">
        <v>29</v>
      </c>
      <c r="H4729" t="s">
        <v>67</v>
      </c>
      <c r="I4729" t="s">
        <v>24</v>
      </c>
      <c r="J4729" t="s">
        <v>32</v>
      </c>
      <c r="K4729">
        <v>59143</v>
      </c>
      <c r="L4729">
        <v>8687</v>
      </c>
      <c r="M4729">
        <v>14.69</v>
      </c>
      <c r="N4729">
        <v>71</v>
      </c>
      <c r="O4729">
        <v>0.82</v>
      </c>
      <c r="P4729">
        <v>3830.4648972188602</v>
      </c>
      <c r="Q4729">
        <v>27272.75</v>
      </c>
      <c r="R4729" s="6">
        <v>611.995821180912</v>
      </c>
      <c r="S4729">
        <v>17</v>
      </c>
      <c r="T4729" t="str">
        <f ca="1">PROPER(TRIM(Table1[[#This Row],[Campaign Status]]))</f>
        <v>Active</v>
      </c>
      <c r="V4729" s="1">
        <f t="shared" si="219"/>
        <v>71</v>
      </c>
      <c r="W4729" t="str">
        <f t="shared" ca="1" si="220"/>
        <v>North</v>
      </c>
      <c r="X4729" s="6">
        <f t="shared" si="221"/>
        <v>69.817928419210318</v>
      </c>
    </row>
    <row r="4730" spans="1:24" x14ac:dyDescent="0.3">
      <c r="A4730" t="s">
        <v>5845</v>
      </c>
      <c r="B4730" t="str">
        <f ca="1">PROPER(TRIM(Table1[[#This Row],[Campaign Name]]))</f>
        <v>Flash Sale</v>
      </c>
      <c r="C4730" t="str">
        <f ca="1">PROPER(TRIM(Table1[[#This Row],[Campaign Type]]))</f>
        <v>Retargeting</v>
      </c>
      <c r="D4730" t="str">
        <f ca="1">PROPER(TRIM(Table1[[#This Row],[Marketing Channel]]))</f>
        <v>Instagram</v>
      </c>
      <c r="E4730" t="s">
        <v>2363</v>
      </c>
      <c r="F4730" t="s">
        <v>978</v>
      </c>
      <c r="G4730" t="s">
        <v>41</v>
      </c>
      <c r="H4730" t="s">
        <v>11140</v>
      </c>
      <c r="I4730" t="s">
        <v>62</v>
      </c>
      <c r="J4730" t="s">
        <v>25</v>
      </c>
      <c r="K4730">
        <v>171592</v>
      </c>
      <c r="L4730">
        <v>18011</v>
      </c>
      <c r="M4730">
        <v>10.5</v>
      </c>
      <c r="N4730">
        <v>1498</v>
      </c>
      <c r="O4730">
        <v>8.32</v>
      </c>
      <c r="P4730">
        <v>3982.6304252733912</v>
      </c>
      <c r="Q4730">
        <v>30695.71</v>
      </c>
      <c r="R4730" s="6">
        <v>670.73960479003938</v>
      </c>
      <c r="S4730">
        <v>517</v>
      </c>
      <c r="T4730" t="str">
        <f ca="1">PROPER(TRIM(Table1[[#This Row],[Campaign Status]]))</f>
        <v>Active</v>
      </c>
      <c r="V4730" s="1">
        <f t="shared" si="219"/>
        <v>1498</v>
      </c>
      <c r="W4730" t="str">
        <f t="shared" ca="1" si="220"/>
        <v>East</v>
      </c>
      <c r="X4730" s="6">
        <f t="shared" si="221"/>
        <v>611.995821180912</v>
      </c>
    </row>
    <row r="4731" spans="1:24" x14ac:dyDescent="0.3">
      <c r="A4731" t="s">
        <v>5846</v>
      </c>
      <c r="B4731" t="str">
        <f ca="1">PROPER(TRIM(Table1[[#This Row],[Campaign Name]]))</f>
        <v>New Launch</v>
      </c>
      <c r="C4731" t="str">
        <f ca="1">PROPER(TRIM(Table1[[#This Row],[Campaign Type]]))</f>
        <v>Retargeting</v>
      </c>
      <c r="D4731" t="str">
        <f ca="1">PROPER(TRIM(Table1[[#This Row],[Marketing Channel]]))</f>
        <v>Meta Ads</v>
      </c>
      <c r="E4731" t="s">
        <v>791</v>
      </c>
      <c r="F4731" t="s">
        <v>978</v>
      </c>
      <c r="G4731" t="s">
        <v>11141</v>
      </c>
      <c r="H4731" t="s">
        <v>54</v>
      </c>
      <c r="I4731" t="s">
        <v>24</v>
      </c>
      <c r="J4731" t="s">
        <v>63</v>
      </c>
      <c r="K4731">
        <v>45987</v>
      </c>
      <c r="L4731">
        <v>5434</v>
      </c>
      <c r="M4731">
        <v>11.82</v>
      </c>
      <c r="N4731">
        <v>1536</v>
      </c>
      <c r="O4731">
        <v>28.27</v>
      </c>
      <c r="P4731">
        <v>3817.8497265160554</v>
      </c>
      <c r="Q4731">
        <v>4663.74</v>
      </c>
      <c r="R4731" s="6">
        <v>22.156196133362588</v>
      </c>
      <c r="S4731">
        <v>238</v>
      </c>
      <c r="T4731" t="str">
        <f ca="1">PROPER(TRIM(Table1[[#This Row],[Campaign Status]]))</f>
        <v>Paused</v>
      </c>
      <c r="V4731" s="1">
        <f t="shared" si="219"/>
        <v>1536</v>
      </c>
      <c r="W4731" t="str">
        <f t="shared" ca="1" si="220"/>
        <v>west</v>
      </c>
      <c r="X4731" s="6">
        <f t="shared" si="221"/>
        <v>670.73960479003938</v>
      </c>
    </row>
    <row r="4732" spans="1:24" x14ac:dyDescent="0.3">
      <c r="A4732" t="s">
        <v>5847</v>
      </c>
      <c r="B4732" t="str">
        <f ca="1">PROPER(TRIM(Table1[[#This Row],[Campaign Name]]))</f>
        <v>New Launch</v>
      </c>
      <c r="C4732" t="str">
        <f ca="1">PROPER(TRIM(Table1[[#This Row],[Campaign Type]]))</f>
        <v>Awareness</v>
      </c>
      <c r="D4732" t="str">
        <f ca="1">PROPER(TRIM(Table1[[#This Row],[Marketing Channel]]))</f>
        <v>Meta Ads</v>
      </c>
      <c r="E4732" t="s">
        <v>243</v>
      </c>
      <c r="F4732" t="s">
        <v>605</v>
      </c>
      <c r="G4732" t="s">
        <v>29</v>
      </c>
      <c r="H4732" t="s">
        <v>61</v>
      </c>
      <c r="I4732" t="s">
        <v>24</v>
      </c>
      <c r="J4732" t="s">
        <v>32</v>
      </c>
      <c r="K4732">
        <v>53448</v>
      </c>
      <c r="L4732">
        <v>6332</v>
      </c>
      <c r="M4732">
        <v>11.85</v>
      </c>
      <c r="N4732">
        <v>550</v>
      </c>
      <c r="O4732">
        <v>8.69</v>
      </c>
      <c r="P4732">
        <v>250</v>
      </c>
      <c r="Q4732">
        <v>1150.8399999999999</v>
      </c>
      <c r="R4732" s="6">
        <v>360.33599999999996</v>
      </c>
      <c r="S4732">
        <v>238</v>
      </c>
      <c r="T4732" t="str">
        <f ca="1">PROPER(TRIM(Table1[[#This Row],[Campaign Status]]))</f>
        <v>Paused</v>
      </c>
      <c r="V4732" s="1">
        <f t="shared" si="219"/>
        <v>550</v>
      </c>
      <c r="W4732" t="str">
        <f t="shared" ca="1" si="220"/>
        <v>North</v>
      </c>
      <c r="X4732" s="6">
        <f t="shared" si="221"/>
        <v>22.156196133362588</v>
      </c>
    </row>
    <row r="4733" spans="1:24" x14ac:dyDescent="0.3">
      <c r="A4733" t="s">
        <v>5848</v>
      </c>
      <c r="B4733" t="str">
        <f ca="1">PROPER(TRIM(Table1[[#This Row],[Campaign Name]]))</f>
        <v>Summer Sale</v>
      </c>
      <c r="C4733" t="str">
        <f ca="1">PROPER(TRIM(Table1[[#This Row],[Campaign Type]]))</f>
        <v>Awareness</v>
      </c>
      <c r="D4733" t="str">
        <f ca="1">PROPER(TRIM(Table1[[#This Row],[Marketing Channel]]))</f>
        <v>Google Ads</v>
      </c>
      <c r="E4733" t="s">
        <v>435</v>
      </c>
      <c r="F4733" t="s">
        <v>936</v>
      </c>
      <c r="G4733" t="s">
        <v>11141</v>
      </c>
      <c r="H4733" t="s">
        <v>36</v>
      </c>
      <c r="I4733" t="s">
        <v>68</v>
      </c>
      <c r="J4733" t="s">
        <v>32</v>
      </c>
      <c r="K4733">
        <v>28608</v>
      </c>
      <c r="L4733">
        <v>2144</v>
      </c>
      <c r="M4733">
        <v>7.49</v>
      </c>
      <c r="N4733">
        <v>656</v>
      </c>
      <c r="O4733">
        <v>30.6</v>
      </c>
      <c r="P4733">
        <v>13532.7</v>
      </c>
      <c r="Q4733">
        <v>18818.310000000001</v>
      </c>
      <c r="R4733" s="6">
        <v>39.058059367310292</v>
      </c>
      <c r="S4733">
        <v>170</v>
      </c>
      <c r="T4733" t="str">
        <f ca="1">PROPER(TRIM(Table1[[#This Row],[Campaign Status]]))</f>
        <v>Completed</v>
      </c>
      <c r="V4733" s="1">
        <f t="shared" si="219"/>
        <v>656</v>
      </c>
      <c r="W4733" t="str">
        <f t="shared" ca="1" si="220"/>
        <v>west</v>
      </c>
      <c r="X4733" s="6">
        <f t="shared" si="221"/>
        <v>360.33599999999996</v>
      </c>
    </row>
    <row r="4734" spans="1:24" x14ac:dyDescent="0.3">
      <c r="A4734" t="s">
        <v>5849</v>
      </c>
      <c r="B4734" t="str">
        <f ca="1">PROPER(TRIM(Table1[[#This Row],[Campaign Name]]))</f>
        <v>New Launch</v>
      </c>
      <c r="C4734" t="str">
        <f ca="1">PROPER(TRIM(Table1[[#This Row],[Campaign Type]]))</f>
        <v>Retargeting</v>
      </c>
      <c r="D4734" t="str">
        <f ca="1">PROPER(TRIM(Table1[[#This Row],[Marketing Channel]]))</f>
        <v>Google Ads</v>
      </c>
      <c r="E4734" t="s">
        <v>1685</v>
      </c>
      <c r="F4734" t="s">
        <v>77</v>
      </c>
      <c r="G4734" t="s">
        <v>29</v>
      </c>
      <c r="H4734" t="s">
        <v>99</v>
      </c>
      <c r="I4734" t="s">
        <v>24</v>
      </c>
      <c r="J4734" t="s">
        <v>63</v>
      </c>
      <c r="K4734">
        <v>37559</v>
      </c>
      <c r="L4734">
        <v>2458</v>
      </c>
      <c r="M4734">
        <v>6.54</v>
      </c>
      <c r="N4734">
        <v>104</v>
      </c>
      <c r="O4734">
        <v>4.2300000000000004</v>
      </c>
      <c r="P4734">
        <v>250</v>
      </c>
      <c r="Q4734">
        <v>27766.27</v>
      </c>
      <c r="R4734" s="6">
        <v>11006.508</v>
      </c>
      <c r="S4734">
        <v>90</v>
      </c>
      <c r="T4734" t="str">
        <f ca="1">PROPER(TRIM(Table1[[#This Row],[Campaign Status]]))</f>
        <v>Paused</v>
      </c>
      <c r="V4734" s="1">
        <f t="shared" si="219"/>
        <v>104</v>
      </c>
      <c r="W4734" t="str">
        <f t="shared" ca="1" si="220"/>
        <v>North</v>
      </c>
      <c r="X4734" s="6">
        <f t="shared" si="221"/>
        <v>39.058059367310292</v>
      </c>
    </row>
    <row r="4735" spans="1:24" x14ac:dyDescent="0.3">
      <c r="A4735" t="s">
        <v>5850</v>
      </c>
      <c r="B4735" t="str">
        <f ca="1">PROPER(TRIM(Table1[[#This Row],[Campaign Name]]))</f>
        <v>New Launch</v>
      </c>
      <c r="C4735" t="str">
        <f ca="1">PROPER(TRIM(Table1[[#This Row],[Campaign Type]]))</f>
        <v>Sales</v>
      </c>
      <c r="D4735" t="str">
        <f ca="1">PROPER(TRIM(Table1[[#This Row],[Marketing Channel]]))</f>
        <v>Email</v>
      </c>
      <c r="E4735" t="s">
        <v>2739</v>
      </c>
      <c r="F4735" t="s">
        <v>226</v>
      </c>
      <c r="G4735" t="s">
        <v>41</v>
      </c>
      <c r="H4735" t="s">
        <v>11140</v>
      </c>
      <c r="I4735" t="s">
        <v>68</v>
      </c>
      <c r="J4735" t="s">
        <v>63</v>
      </c>
      <c r="K4735">
        <v>144400</v>
      </c>
      <c r="L4735">
        <v>869</v>
      </c>
      <c r="M4735">
        <v>0.6</v>
      </c>
      <c r="N4735">
        <v>142</v>
      </c>
      <c r="O4735">
        <v>16.34</v>
      </c>
      <c r="P4735">
        <v>250</v>
      </c>
      <c r="Q4735">
        <v>37683.71</v>
      </c>
      <c r="R4735" s="6">
        <v>14973.483999999999</v>
      </c>
      <c r="S4735">
        <v>21</v>
      </c>
      <c r="T4735" t="str">
        <f ca="1">PROPER(TRIM(Table1[[#This Row],[Campaign Status]]))</f>
        <v>Paused</v>
      </c>
      <c r="V4735" s="1">
        <f t="shared" si="219"/>
        <v>142</v>
      </c>
      <c r="W4735" t="str">
        <f t="shared" ca="1" si="220"/>
        <v>East</v>
      </c>
      <c r="X4735" s="6">
        <f t="shared" si="221"/>
        <v>11006.508</v>
      </c>
    </row>
    <row r="4736" spans="1:24" x14ac:dyDescent="0.3">
      <c r="A4736" t="s">
        <v>5851</v>
      </c>
      <c r="B4736" t="str">
        <f ca="1">PROPER(TRIM(Table1[[#This Row],[Campaign Name]]))</f>
        <v>Summer Sale</v>
      </c>
      <c r="C4736" t="str">
        <f ca="1">PROPER(TRIM(Table1[[#This Row],[Campaign Type]]))</f>
        <v>Retargeting</v>
      </c>
      <c r="D4736" t="str">
        <f ca="1">PROPER(TRIM(Table1[[#This Row],[Marketing Channel]]))</f>
        <v>Youtube</v>
      </c>
      <c r="E4736" t="s">
        <v>825</v>
      </c>
      <c r="F4736" t="s">
        <v>551</v>
      </c>
      <c r="G4736" t="s">
        <v>11141</v>
      </c>
      <c r="H4736" t="s">
        <v>23</v>
      </c>
      <c r="I4736" t="s">
        <v>62</v>
      </c>
      <c r="J4736" t="s">
        <v>63</v>
      </c>
      <c r="K4736">
        <v>136946</v>
      </c>
      <c r="L4736">
        <v>10609</v>
      </c>
      <c r="M4736">
        <v>7.75</v>
      </c>
      <c r="N4736">
        <v>1507</v>
      </c>
      <c r="O4736">
        <v>14.2</v>
      </c>
      <c r="P4736">
        <v>8386.9599999999991</v>
      </c>
      <c r="Q4736">
        <v>31022.68</v>
      </c>
      <c r="R4736" s="6">
        <v>269.89183208218475</v>
      </c>
      <c r="S4736">
        <v>746</v>
      </c>
      <c r="T4736" t="str">
        <f ca="1">PROPER(TRIM(Table1[[#This Row],[Campaign Status]]))</f>
        <v>Paused</v>
      </c>
      <c r="V4736" s="1">
        <f t="shared" si="219"/>
        <v>1507</v>
      </c>
      <c r="W4736" t="str">
        <f t="shared" ca="1" si="220"/>
        <v>west</v>
      </c>
      <c r="X4736" s="6">
        <f t="shared" si="221"/>
        <v>14973.483999999999</v>
      </c>
    </row>
    <row r="4737" spans="1:24" x14ac:dyDescent="0.3">
      <c r="A4737" t="s">
        <v>5852</v>
      </c>
      <c r="B4737" t="str">
        <f ca="1">PROPER(TRIM(Table1[[#This Row],[Campaign Name]]))</f>
        <v>Summer Sale</v>
      </c>
      <c r="C4737" t="str">
        <f ca="1">PROPER(TRIM(Table1[[#This Row],[Campaign Type]]))</f>
        <v>Sales</v>
      </c>
      <c r="D4737" t="str">
        <f ca="1">PROPER(TRIM(Table1[[#This Row],[Marketing Channel]]))</f>
        <v>Email</v>
      </c>
      <c r="E4737" t="s">
        <v>683</v>
      </c>
      <c r="F4737" t="s">
        <v>711</v>
      </c>
      <c r="G4737" t="s">
        <v>29</v>
      </c>
      <c r="H4737" t="s">
        <v>61</v>
      </c>
      <c r="I4737" t="s">
        <v>68</v>
      </c>
      <c r="J4737" t="s">
        <v>32</v>
      </c>
      <c r="K4737">
        <v>62083</v>
      </c>
      <c r="L4737">
        <v>366</v>
      </c>
      <c r="M4737">
        <v>0.59</v>
      </c>
      <c r="N4737">
        <v>84</v>
      </c>
      <c r="O4737">
        <v>22.95</v>
      </c>
      <c r="P4737">
        <v>3520.68</v>
      </c>
      <c r="Q4737">
        <v>49417.05</v>
      </c>
      <c r="R4737" s="6">
        <v>1303.6223115988957</v>
      </c>
      <c r="S4737">
        <v>21</v>
      </c>
      <c r="T4737" t="str">
        <f ca="1">PROPER(TRIM(Table1[[#This Row],[Campaign Status]]))</f>
        <v>Completed</v>
      </c>
      <c r="V4737" s="1">
        <f t="shared" si="219"/>
        <v>84</v>
      </c>
      <c r="W4737" t="str">
        <f t="shared" ca="1" si="220"/>
        <v>North</v>
      </c>
      <c r="X4737" s="6">
        <f t="shared" si="221"/>
        <v>269.89183208218475</v>
      </c>
    </row>
    <row r="4738" spans="1:24" x14ac:dyDescent="0.3">
      <c r="A4738" t="s">
        <v>5853</v>
      </c>
      <c r="B4738" t="str">
        <f ca="1">PROPER(TRIM(Table1[[#This Row],[Campaign Name]]))</f>
        <v>New Launch</v>
      </c>
      <c r="C4738" t="str">
        <f ca="1">PROPER(TRIM(Table1[[#This Row],[Campaign Type]]))</f>
        <v>Sales</v>
      </c>
      <c r="D4738" t="str">
        <f ca="1">PROPER(TRIM(Table1[[#This Row],[Marketing Channel]]))</f>
        <v>Meta Ads</v>
      </c>
      <c r="E4738" t="s">
        <v>2369</v>
      </c>
      <c r="F4738" t="s">
        <v>509</v>
      </c>
      <c r="G4738" t="s">
        <v>46</v>
      </c>
      <c r="H4738" t="s">
        <v>30</v>
      </c>
      <c r="I4738" t="s">
        <v>24</v>
      </c>
      <c r="J4738" t="s">
        <v>32</v>
      </c>
      <c r="K4738">
        <v>153699</v>
      </c>
      <c r="L4738">
        <v>12503</v>
      </c>
      <c r="M4738">
        <v>8.1300000000000008</v>
      </c>
      <c r="N4738">
        <v>3737</v>
      </c>
      <c r="O4738">
        <v>29.89</v>
      </c>
      <c r="P4738">
        <v>3817.8497265160554</v>
      </c>
      <c r="Q4738">
        <v>13718.78</v>
      </c>
      <c r="R4738" s="6">
        <v>259.33263440724659</v>
      </c>
      <c r="S4738">
        <v>2086</v>
      </c>
      <c r="T4738" t="str">
        <f ca="1">PROPER(TRIM(Table1[[#This Row],[Campaign Status]]))</f>
        <v>Completed</v>
      </c>
      <c r="V4738" s="1">
        <f t="shared" ref="V4738:V4801" si="222">IF(N4738="",ROUND(L4738*O4738/100,0),N4738)</f>
        <v>3737</v>
      </c>
      <c r="W4738" t="str">
        <f t="shared" ca="1" si="220"/>
        <v>South</v>
      </c>
      <c r="X4738" s="6">
        <f t="shared" si="221"/>
        <v>1303.6223115988957</v>
      </c>
    </row>
    <row r="4739" spans="1:24" x14ac:dyDescent="0.3">
      <c r="A4739" t="s">
        <v>5854</v>
      </c>
      <c r="B4739" t="str">
        <f ca="1">PROPER(TRIM(Table1[[#This Row],[Campaign Name]]))</f>
        <v>Flash Sale</v>
      </c>
      <c r="C4739" t="str">
        <f ca="1">PROPER(TRIM(Table1[[#This Row],[Campaign Type]]))</f>
        <v>Retargeting</v>
      </c>
      <c r="D4739" t="str">
        <f ca="1">PROPER(TRIM(Table1[[#This Row],[Marketing Channel]]))</f>
        <v>Meta Ads</v>
      </c>
      <c r="E4739" t="s">
        <v>658</v>
      </c>
      <c r="F4739" t="s">
        <v>217</v>
      </c>
      <c r="G4739" t="s">
        <v>29</v>
      </c>
      <c r="H4739" t="s">
        <v>67</v>
      </c>
      <c r="I4739" t="s">
        <v>62</v>
      </c>
      <c r="J4739" t="s">
        <v>32</v>
      </c>
      <c r="K4739">
        <v>182428</v>
      </c>
      <c r="L4739">
        <v>18074</v>
      </c>
      <c r="M4739">
        <v>9.91</v>
      </c>
      <c r="N4739">
        <v>859</v>
      </c>
      <c r="O4739">
        <v>4.75</v>
      </c>
      <c r="P4739">
        <v>250</v>
      </c>
      <c r="Q4739">
        <v>14481.44</v>
      </c>
      <c r="R4739" s="6">
        <v>5692.576</v>
      </c>
      <c r="S4739">
        <v>184</v>
      </c>
      <c r="T4739" t="str">
        <f ca="1">PROPER(TRIM(Table1[[#This Row],[Campaign Status]]))</f>
        <v>Completed</v>
      </c>
      <c r="V4739" s="1">
        <f t="shared" si="222"/>
        <v>859</v>
      </c>
      <c r="W4739" t="str">
        <f t="shared" ref="W4739:W4802" ca="1" si="223">IF(OR(D4739="Delhi",D4739="lucknow",D4739="jaipur"),"North",IF(OR(D4739="Bengaluru",D4739="chennai"),"South",IF(D4739="Kolkata","East",IF(OR(D4739="Mumbai",D4739="Pune",D4739="Ahmedabad"),"west","unknown"))))</f>
        <v>North</v>
      </c>
      <c r="X4739" s="6">
        <f t="shared" si="221"/>
        <v>259.33263440724659</v>
      </c>
    </row>
    <row r="4740" spans="1:24" x14ac:dyDescent="0.3">
      <c r="A4740" t="s">
        <v>5855</v>
      </c>
      <c r="B4740" t="str">
        <f ca="1">PROPER(TRIM(Table1[[#This Row],[Campaign Name]]))</f>
        <v>Mega Discount</v>
      </c>
      <c r="C4740" t="str">
        <f ca="1">PROPER(TRIM(Table1[[#This Row],[Campaign Type]]))</f>
        <v>Awareness</v>
      </c>
      <c r="D4740" t="str">
        <f ca="1">PROPER(TRIM(Table1[[#This Row],[Marketing Channel]]))</f>
        <v>Google Ads</v>
      </c>
      <c r="E4740" t="s">
        <v>1343</v>
      </c>
      <c r="F4740" t="s">
        <v>965</v>
      </c>
      <c r="G4740" t="s">
        <v>29</v>
      </c>
      <c r="H4740" t="s">
        <v>99</v>
      </c>
      <c r="I4740" t="s">
        <v>68</v>
      </c>
      <c r="J4740" t="s">
        <v>63</v>
      </c>
      <c r="K4740">
        <v>135180</v>
      </c>
      <c r="L4740">
        <v>2254</v>
      </c>
      <c r="M4740">
        <v>1.67</v>
      </c>
      <c r="N4740">
        <v>546</v>
      </c>
      <c r="O4740">
        <v>24.22</v>
      </c>
      <c r="P4740">
        <v>250</v>
      </c>
      <c r="Q4740">
        <v>1824.34</v>
      </c>
      <c r="R4740" s="6">
        <v>629.73599999999999</v>
      </c>
      <c r="S4740">
        <v>463</v>
      </c>
      <c r="T4740" t="str">
        <f ca="1">PROPER(TRIM(Table1[[#This Row],[Campaign Status]]))</f>
        <v>Active</v>
      </c>
      <c r="V4740" s="1">
        <f t="shared" si="222"/>
        <v>546</v>
      </c>
      <c r="W4740" t="str">
        <f t="shared" ca="1" si="223"/>
        <v>North</v>
      </c>
      <c r="X4740" s="6">
        <f t="shared" ref="X4740:X4803" si="224">R4739*1</f>
        <v>5692.576</v>
      </c>
    </row>
    <row r="4741" spans="1:24" x14ac:dyDescent="0.3">
      <c r="A4741" t="s">
        <v>5856</v>
      </c>
      <c r="B4741" t="str">
        <f ca="1">PROPER(TRIM(Table1[[#This Row],[Campaign Name]]))</f>
        <v>Summer Sale</v>
      </c>
      <c r="C4741" t="str">
        <f ca="1">PROPER(TRIM(Table1[[#This Row],[Campaign Type]]))</f>
        <v>Lead Gen</v>
      </c>
      <c r="D4741" t="str">
        <f ca="1">PROPER(TRIM(Table1[[#This Row],[Marketing Channel]]))</f>
        <v>Email</v>
      </c>
      <c r="E4741" t="s">
        <v>494</v>
      </c>
      <c r="F4741" t="s">
        <v>60</v>
      </c>
      <c r="G4741" t="s">
        <v>29</v>
      </c>
      <c r="H4741" t="s">
        <v>99</v>
      </c>
      <c r="I4741" t="s">
        <v>62</v>
      </c>
      <c r="J4741" t="s">
        <v>63</v>
      </c>
      <c r="K4741">
        <v>180903</v>
      </c>
      <c r="L4741">
        <v>15571</v>
      </c>
      <c r="M4741">
        <v>8.61</v>
      </c>
      <c r="N4741">
        <v>3001</v>
      </c>
      <c r="O4741">
        <v>19.27</v>
      </c>
      <c r="P4741">
        <v>4021.4266195524165</v>
      </c>
      <c r="Q4741">
        <v>23104.39</v>
      </c>
      <c r="R4741" s="6">
        <v>474.53217939288191</v>
      </c>
      <c r="S4741">
        <v>665</v>
      </c>
      <c r="T4741" t="str">
        <f ca="1">PROPER(TRIM(Table1[[#This Row],[Campaign Status]]))</f>
        <v>Completed</v>
      </c>
      <c r="V4741" s="1">
        <f t="shared" si="222"/>
        <v>3001</v>
      </c>
      <c r="W4741" t="str">
        <f t="shared" ca="1" si="223"/>
        <v>North</v>
      </c>
      <c r="X4741" s="6">
        <f t="shared" si="224"/>
        <v>629.73599999999999</v>
      </c>
    </row>
    <row r="4742" spans="1:24" x14ac:dyDescent="0.3">
      <c r="A4742" t="s">
        <v>5156</v>
      </c>
      <c r="B4742" t="str">
        <f ca="1">PROPER(TRIM(Table1[[#This Row],[Campaign Name]]))</f>
        <v>Festive Offer</v>
      </c>
      <c r="C4742" t="str">
        <f ca="1">PROPER(TRIM(Table1[[#This Row],[Campaign Type]]))</f>
        <v>Awareness</v>
      </c>
      <c r="D4742" t="str">
        <f ca="1">PROPER(TRIM(Table1[[#This Row],[Marketing Channel]]))</f>
        <v>Meta Ads</v>
      </c>
      <c r="E4742" t="s">
        <v>999</v>
      </c>
      <c r="F4742" t="s">
        <v>734</v>
      </c>
      <c r="G4742" t="s">
        <v>11141</v>
      </c>
      <c r="H4742" t="s">
        <v>23</v>
      </c>
      <c r="I4742" t="s">
        <v>62</v>
      </c>
      <c r="J4742" t="s">
        <v>25</v>
      </c>
      <c r="K4742">
        <v>187080</v>
      </c>
      <c r="L4742">
        <v>24127</v>
      </c>
      <c r="M4742">
        <v>12.9</v>
      </c>
      <c r="N4742">
        <v>4928</v>
      </c>
      <c r="O4742">
        <v>20.43</v>
      </c>
      <c r="P4742">
        <v>3817.8497265160554</v>
      </c>
      <c r="Q4742">
        <v>37002.160000000003</v>
      </c>
      <c r="R4742" s="6">
        <v>869.18848699071225</v>
      </c>
      <c r="S4742">
        <v>2375</v>
      </c>
      <c r="T4742" t="str">
        <f ca="1">PROPER(TRIM(Table1[[#This Row],[Campaign Status]]))</f>
        <v>Completed</v>
      </c>
      <c r="V4742" s="1">
        <f t="shared" si="222"/>
        <v>4928</v>
      </c>
      <c r="W4742" t="str">
        <f t="shared" ca="1" si="223"/>
        <v>west</v>
      </c>
      <c r="X4742" s="6">
        <f t="shared" si="224"/>
        <v>474.53217939288191</v>
      </c>
    </row>
    <row r="4743" spans="1:24" x14ac:dyDescent="0.3">
      <c r="A4743" t="s">
        <v>5857</v>
      </c>
      <c r="B4743" t="str">
        <f ca="1">PROPER(TRIM(Table1[[#This Row],[Campaign Name]]))</f>
        <v>Summer Sale</v>
      </c>
      <c r="C4743" t="str">
        <f ca="1">PROPER(TRIM(Table1[[#This Row],[Campaign Type]]))</f>
        <v>Awareness</v>
      </c>
      <c r="D4743" t="str">
        <f ca="1">PROPER(TRIM(Table1[[#This Row],[Marketing Channel]]))</f>
        <v>Google Ads</v>
      </c>
      <c r="E4743" t="s">
        <v>5272</v>
      </c>
      <c r="F4743" t="s">
        <v>519</v>
      </c>
      <c r="G4743" t="s">
        <v>29</v>
      </c>
      <c r="H4743" t="s">
        <v>61</v>
      </c>
      <c r="I4743" t="s">
        <v>68</v>
      </c>
      <c r="J4743" t="s">
        <v>25</v>
      </c>
      <c r="K4743">
        <v>93919</v>
      </c>
      <c r="L4743">
        <v>13969</v>
      </c>
      <c r="M4743">
        <v>14.87</v>
      </c>
      <c r="N4743">
        <v>8</v>
      </c>
      <c r="O4743">
        <v>0.06</v>
      </c>
      <c r="P4743">
        <v>7456.65</v>
      </c>
      <c r="Q4743">
        <v>32689.8</v>
      </c>
      <c r="R4743" s="6">
        <v>338.39794009374185</v>
      </c>
      <c r="S4743">
        <v>2</v>
      </c>
      <c r="T4743" t="str">
        <f ca="1">PROPER(TRIM(Table1[[#This Row],[Campaign Status]]))</f>
        <v>Completed</v>
      </c>
      <c r="V4743" s="1">
        <f t="shared" si="222"/>
        <v>8</v>
      </c>
      <c r="W4743" t="str">
        <f t="shared" ca="1" si="223"/>
        <v>North</v>
      </c>
      <c r="X4743" s="6">
        <f t="shared" si="224"/>
        <v>869.18848699071225</v>
      </c>
    </row>
    <row r="4744" spans="1:24" x14ac:dyDescent="0.3">
      <c r="A4744" t="s">
        <v>5858</v>
      </c>
      <c r="B4744" t="str">
        <f ca="1">PROPER(TRIM(Table1[[#This Row],[Campaign Name]]))</f>
        <v>Summer Sale</v>
      </c>
      <c r="C4744" t="str">
        <f ca="1">PROPER(TRIM(Table1[[#This Row],[Campaign Type]]))</f>
        <v>Sales</v>
      </c>
      <c r="D4744" t="str">
        <f ca="1">PROPER(TRIM(Table1[[#This Row],[Marketing Channel]]))</f>
        <v>Meta Ads</v>
      </c>
      <c r="E4744" t="s">
        <v>1403</v>
      </c>
      <c r="F4744" t="s">
        <v>22</v>
      </c>
      <c r="G4744" t="s">
        <v>46</v>
      </c>
      <c r="H4744" t="s">
        <v>42</v>
      </c>
      <c r="I4744" t="s">
        <v>68</v>
      </c>
      <c r="J4744" t="s">
        <v>25</v>
      </c>
      <c r="K4744">
        <v>102188</v>
      </c>
      <c r="L4744">
        <v>6231</v>
      </c>
      <c r="M4744">
        <v>6.1</v>
      </c>
      <c r="N4744">
        <v>1916</v>
      </c>
      <c r="O4744">
        <v>30.75</v>
      </c>
      <c r="P4744">
        <v>3817.8497265160554</v>
      </c>
      <c r="Q4744">
        <v>19629.63</v>
      </c>
      <c r="R4744" s="6">
        <v>414.15407640763391</v>
      </c>
      <c r="S4744">
        <v>1694</v>
      </c>
      <c r="T4744" t="str">
        <f ca="1">PROPER(TRIM(Table1[[#This Row],[Campaign Status]]))</f>
        <v>Completed</v>
      </c>
      <c r="V4744" s="1">
        <f t="shared" si="222"/>
        <v>1916</v>
      </c>
      <c r="W4744" t="str">
        <f t="shared" ca="1" si="223"/>
        <v>South</v>
      </c>
      <c r="X4744" s="6">
        <f t="shared" si="224"/>
        <v>338.39794009374185</v>
      </c>
    </row>
    <row r="4745" spans="1:24" x14ac:dyDescent="0.3">
      <c r="A4745" t="s">
        <v>5859</v>
      </c>
      <c r="B4745" t="str">
        <f ca="1">PROPER(TRIM(Table1[[#This Row],[Campaign Name]]))</f>
        <v>Festive Offer</v>
      </c>
      <c r="C4745" t="str">
        <f ca="1">PROPER(TRIM(Table1[[#This Row],[Campaign Type]]))</f>
        <v>Retargeting</v>
      </c>
      <c r="D4745" t="str">
        <f ca="1">PROPER(TRIM(Table1[[#This Row],[Marketing Channel]]))</f>
        <v>Google Ads</v>
      </c>
      <c r="E4745" t="s">
        <v>4092</v>
      </c>
      <c r="F4745" t="s">
        <v>331</v>
      </c>
      <c r="G4745" t="s">
        <v>11141</v>
      </c>
      <c r="H4745" t="s">
        <v>36</v>
      </c>
      <c r="I4745" t="s">
        <v>68</v>
      </c>
      <c r="J4745" t="s">
        <v>32</v>
      </c>
      <c r="K4745">
        <v>20354</v>
      </c>
      <c r="L4745">
        <v>1166</v>
      </c>
      <c r="M4745">
        <v>5.73</v>
      </c>
      <c r="N4745">
        <v>159</v>
      </c>
      <c r="O4745">
        <v>13.64</v>
      </c>
      <c r="P4745">
        <v>250</v>
      </c>
      <c r="Q4745">
        <v>47995.91</v>
      </c>
      <c r="R4745" s="6">
        <v>19098.364000000001</v>
      </c>
      <c r="S4745">
        <v>38</v>
      </c>
      <c r="T4745" t="str">
        <f ca="1">PROPER(TRIM(Table1[[#This Row],[Campaign Status]]))</f>
        <v>Completed</v>
      </c>
      <c r="V4745" s="1">
        <f t="shared" si="222"/>
        <v>159</v>
      </c>
      <c r="W4745" t="str">
        <f t="shared" ca="1" si="223"/>
        <v>west</v>
      </c>
      <c r="X4745" s="6">
        <f t="shared" si="224"/>
        <v>414.15407640763391</v>
      </c>
    </row>
    <row r="4746" spans="1:24" x14ac:dyDescent="0.3">
      <c r="A4746" t="s">
        <v>5860</v>
      </c>
      <c r="B4746" t="str">
        <f ca="1">PROPER(TRIM(Table1[[#This Row],[Campaign Name]]))</f>
        <v>Festive Offer</v>
      </c>
      <c r="C4746" t="str">
        <f ca="1">PROPER(TRIM(Table1[[#This Row],[Campaign Type]]))</f>
        <v>Lead Gen</v>
      </c>
      <c r="D4746" t="str">
        <f ca="1">PROPER(TRIM(Table1[[#This Row],[Marketing Channel]]))</f>
        <v>Linkedin</v>
      </c>
      <c r="E4746" t="s">
        <v>243</v>
      </c>
      <c r="F4746" t="s">
        <v>620</v>
      </c>
      <c r="G4746" t="s">
        <v>29</v>
      </c>
      <c r="H4746" t="s">
        <v>61</v>
      </c>
      <c r="I4746" t="s">
        <v>24</v>
      </c>
      <c r="J4746" t="s">
        <v>25</v>
      </c>
      <c r="K4746">
        <v>141277</v>
      </c>
      <c r="L4746">
        <v>20680</v>
      </c>
      <c r="M4746">
        <v>14.64</v>
      </c>
      <c r="N4746">
        <v>4409</v>
      </c>
      <c r="O4746">
        <v>21.32</v>
      </c>
      <c r="P4746">
        <v>3830.4648972188602</v>
      </c>
      <c r="Q4746">
        <v>6453.11</v>
      </c>
      <c r="R4746" s="6">
        <v>68.4680625760422</v>
      </c>
      <c r="S4746">
        <v>3769</v>
      </c>
      <c r="T4746" t="str">
        <f ca="1">PROPER(TRIM(Table1[[#This Row],[Campaign Status]]))</f>
        <v>Active</v>
      </c>
      <c r="V4746" s="1">
        <f t="shared" si="222"/>
        <v>4409</v>
      </c>
      <c r="W4746" t="str">
        <f t="shared" ca="1" si="223"/>
        <v>North</v>
      </c>
      <c r="X4746" s="6">
        <f t="shared" si="224"/>
        <v>19098.364000000001</v>
      </c>
    </row>
    <row r="4747" spans="1:24" x14ac:dyDescent="0.3">
      <c r="A4747" t="s">
        <v>5861</v>
      </c>
      <c r="B4747" t="str">
        <f ca="1">PROPER(TRIM(Table1[[#This Row],[Campaign Name]]))</f>
        <v>Summer Sale</v>
      </c>
      <c r="C4747" t="str">
        <f ca="1">PROPER(TRIM(Table1[[#This Row],[Campaign Type]]))</f>
        <v>Awareness</v>
      </c>
      <c r="D4747" t="str">
        <f ca="1">PROPER(TRIM(Table1[[#This Row],[Marketing Channel]]))</f>
        <v>Linkedin</v>
      </c>
      <c r="E4747" t="s">
        <v>1739</v>
      </c>
      <c r="F4747" t="s">
        <v>1192</v>
      </c>
      <c r="G4747" t="s">
        <v>46</v>
      </c>
      <c r="H4747" t="s">
        <v>42</v>
      </c>
      <c r="I4747" t="s">
        <v>31</v>
      </c>
      <c r="J4747" t="s">
        <v>25</v>
      </c>
      <c r="K4747">
        <v>90914</v>
      </c>
      <c r="L4747">
        <v>13021</v>
      </c>
      <c r="M4747">
        <v>14.32</v>
      </c>
      <c r="N4747">
        <v>143</v>
      </c>
      <c r="O4747">
        <v>1.1000000000000001</v>
      </c>
      <c r="P4747">
        <v>250</v>
      </c>
      <c r="Q4747">
        <v>36227.97</v>
      </c>
      <c r="R4747" s="6">
        <v>14391.188</v>
      </c>
      <c r="S4747">
        <v>136</v>
      </c>
      <c r="T4747" t="str">
        <f ca="1">PROPER(TRIM(Table1[[#This Row],[Campaign Status]]))</f>
        <v>Active</v>
      </c>
      <c r="V4747" s="1">
        <f t="shared" si="222"/>
        <v>143</v>
      </c>
      <c r="W4747" t="str">
        <f t="shared" ca="1" si="223"/>
        <v>South</v>
      </c>
      <c r="X4747" s="6">
        <f t="shared" si="224"/>
        <v>68.4680625760422</v>
      </c>
    </row>
    <row r="4748" spans="1:24" x14ac:dyDescent="0.3">
      <c r="A4748" t="s">
        <v>5862</v>
      </c>
      <c r="B4748" t="str">
        <f ca="1">PROPER(TRIM(Table1[[#This Row],[Campaign Name]]))</f>
        <v>New Launch</v>
      </c>
      <c r="C4748" t="str">
        <f ca="1">PROPER(TRIM(Table1[[#This Row],[Campaign Type]]))</f>
        <v>Lead Gen</v>
      </c>
      <c r="D4748" t="str">
        <f ca="1">PROPER(TRIM(Table1[[#This Row],[Marketing Channel]]))</f>
        <v>Linkedin</v>
      </c>
      <c r="E4748" t="s">
        <v>912</v>
      </c>
      <c r="F4748" t="s">
        <v>755</v>
      </c>
      <c r="G4748" t="s">
        <v>11141</v>
      </c>
      <c r="H4748" t="s">
        <v>36</v>
      </c>
      <c r="I4748" t="s">
        <v>68</v>
      </c>
      <c r="J4748" t="s">
        <v>32</v>
      </c>
      <c r="K4748">
        <v>36977</v>
      </c>
      <c r="L4748">
        <v>3106</v>
      </c>
      <c r="M4748">
        <v>8.4</v>
      </c>
      <c r="N4748">
        <v>488</v>
      </c>
      <c r="O4748">
        <v>15.71</v>
      </c>
      <c r="P4748">
        <v>7797.86</v>
      </c>
      <c r="Q4748">
        <v>17163.66</v>
      </c>
      <c r="R4748" s="6">
        <v>120.10731149315323</v>
      </c>
      <c r="S4748">
        <v>402</v>
      </c>
      <c r="T4748" t="str">
        <f ca="1">PROPER(TRIM(Table1[[#This Row],[Campaign Status]]))</f>
        <v>Active</v>
      </c>
      <c r="V4748" s="1">
        <f t="shared" si="222"/>
        <v>488</v>
      </c>
      <c r="W4748" t="str">
        <f t="shared" ca="1" si="223"/>
        <v>west</v>
      </c>
      <c r="X4748" s="6">
        <f t="shared" si="224"/>
        <v>14391.188</v>
      </c>
    </row>
    <row r="4749" spans="1:24" x14ac:dyDescent="0.3">
      <c r="A4749" t="s">
        <v>5863</v>
      </c>
      <c r="B4749" t="str">
        <f ca="1">PROPER(TRIM(Table1[[#This Row],[Campaign Name]]))</f>
        <v>Summer Sale</v>
      </c>
      <c r="C4749" t="str">
        <f ca="1">PROPER(TRIM(Table1[[#This Row],[Campaign Type]]))</f>
        <v>Sales</v>
      </c>
      <c r="D4749" t="str">
        <f ca="1">PROPER(TRIM(Table1[[#This Row],[Marketing Channel]]))</f>
        <v>Google Ads</v>
      </c>
      <c r="E4749" t="s">
        <v>2847</v>
      </c>
      <c r="F4749" t="s">
        <v>140</v>
      </c>
      <c r="G4749" t="s">
        <v>29</v>
      </c>
      <c r="H4749" t="s">
        <v>67</v>
      </c>
      <c r="I4749" t="s">
        <v>62</v>
      </c>
      <c r="J4749" t="s">
        <v>25</v>
      </c>
      <c r="K4749">
        <v>82460</v>
      </c>
      <c r="L4749">
        <v>877</v>
      </c>
      <c r="M4749">
        <v>1.06</v>
      </c>
      <c r="N4749">
        <v>126</v>
      </c>
      <c r="O4749">
        <v>14.37</v>
      </c>
      <c r="P4749">
        <v>250</v>
      </c>
      <c r="Q4749">
        <v>1076.53</v>
      </c>
      <c r="R4749" s="6">
        <v>330.61199999999997</v>
      </c>
      <c r="S4749">
        <v>120</v>
      </c>
      <c r="T4749" t="str">
        <f ca="1">PROPER(TRIM(Table1[[#This Row],[Campaign Status]]))</f>
        <v>Completed</v>
      </c>
      <c r="V4749" s="1">
        <f t="shared" si="222"/>
        <v>126</v>
      </c>
      <c r="W4749" t="str">
        <f t="shared" ca="1" si="223"/>
        <v>North</v>
      </c>
      <c r="X4749" s="6">
        <f t="shared" si="224"/>
        <v>120.10731149315323</v>
      </c>
    </row>
    <row r="4750" spans="1:24" x14ac:dyDescent="0.3">
      <c r="A4750" t="s">
        <v>5864</v>
      </c>
      <c r="B4750" t="str">
        <f ca="1">PROPER(TRIM(Table1[[#This Row],[Campaign Name]]))</f>
        <v>Flash Sale</v>
      </c>
      <c r="C4750" t="str">
        <f ca="1">PROPER(TRIM(Table1[[#This Row],[Campaign Type]]))</f>
        <v>Awareness</v>
      </c>
      <c r="D4750" t="str">
        <f ca="1">PROPER(TRIM(Table1[[#This Row],[Marketing Channel]]))</f>
        <v>Meta Ads</v>
      </c>
      <c r="E4750" t="s">
        <v>2093</v>
      </c>
      <c r="F4750" t="s">
        <v>89</v>
      </c>
      <c r="G4750" t="s">
        <v>11141</v>
      </c>
      <c r="H4750" t="s">
        <v>36</v>
      </c>
      <c r="I4750" t="s">
        <v>31</v>
      </c>
      <c r="J4750" t="s">
        <v>32</v>
      </c>
      <c r="K4750">
        <v>132217</v>
      </c>
      <c r="L4750">
        <v>7290</v>
      </c>
      <c r="M4750">
        <v>5.51</v>
      </c>
      <c r="N4750">
        <v>2108</v>
      </c>
      <c r="O4750">
        <v>28.92</v>
      </c>
      <c r="P4750">
        <v>14830.79</v>
      </c>
      <c r="Q4750">
        <v>41962.31</v>
      </c>
      <c r="R4750" s="6">
        <v>182.9404906953709</v>
      </c>
      <c r="S4750">
        <v>1027</v>
      </c>
      <c r="T4750" t="str">
        <f ca="1">PROPER(TRIM(Table1[[#This Row],[Campaign Status]]))</f>
        <v>Completed</v>
      </c>
      <c r="V4750" s="1">
        <f t="shared" si="222"/>
        <v>2108</v>
      </c>
      <c r="W4750" t="str">
        <f t="shared" ca="1" si="223"/>
        <v>west</v>
      </c>
      <c r="X4750" s="6">
        <f t="shared" si="224"/>
        <v>330.61199999999997</v>
      </c>
    </row>
    <row r="4751" spans="1:24" x14ac:dyDescent="0.3">
      <c r="A4751" t="s">
        <v>5865</v>
      </c>
      <c r="B4751" t="str">
        <f ca="1">PROPER(TRIM(Table1[[#This Row],[Campaign Name]]))</f>
        <v>Summer Sale</v>
      </c>
      <c r="C4751" t="str">
        <f ca="1">PROPER(TRIM(Table1[[#This Row],[Campaign Type]]))</f>
        <v>Retargeting</v>
      </c>
      <c r="D4751" t="str">
        <f ca="1">PROPER(TRIM(Table1[[#This Row],[Marketing Channel]]))</f>
        <v>Email</v>
      </c>
      <c r="E4751" t="s">
        <v>1114</v>
      </c>
      <c r="F4751" t="s">
        <v>246</v>
      </c>
      <c r="G4751" t="s">
        <v>29</v>
      </c>
      <c r="H4751" t="s">
        <v>99</v>
      </c>
      <c r="I4751" t="s">
        <v>24</v>
      </c>
      <c r="J4751" t="s">
        <v>32</v>
      </c>
      <c r="K4751">
        <v>67280</v>
      </c>
      <c r="L4751">
        <v>4576</v>
      </c>
      <c r="M4751">
        <v>6.8</v>
      </c>
      <c r="N4751">
        <v>1167</v>
      </c>
      <c r="O4751">
        <v>25.5</v>
      </c>
      <c r="P4751">
        <v>13751.76</v>
      </c>
      <c r="Q4751">
        <v>32195.59</v>
      </c>
      <c r="R4751" s="6">
        <v>134.11977812294572</v>
      </c>
      <c r="S4751">
        <v>609</v>
      </c>
      <c r="T4751" t="str">
        <f ca="1">PROPER(TRIM(Table1[[#This Row],[Campaign Status]]))</f>
        <v>Paused</v>
      </c>
      <c r="V4751" s="1">
        <f t="shared" si="222"/>
        <v>1167</v>
      </c>
      <c r="W4751" t="str">
        <f t="shared" ca="1" si="223"/>
        <v>North</v>
      </c>
      <c r="X4751" s="6">
        <f t="shared" si="224"/>
        <v>182.9404906953709</v>
      </c>
    </row>
    <row r="4752" spans="1:24" x14ac:dyDescent="0.3">
      <c r="A4752" t="s">
        <v>5866</v>
      </c>
      <c r="B4752" t="str">
        <f ca="1">PROPER(TRIM(Table1[[#This Row],[Campaign Name]]))</f>
        <v>Flash Sale</v>
      </c>
      <c r="C4752" t="str">
        <f ca="1">PROPER(TRIM(Table1[[#This Row],[Campaign Type]]))</f>
        <v>Lead Gen</v>
      </c>
      <c r="D4752" t="str">
        <f ca="1">PROPER(TRIM(Table1[[#This Row],[Marketing Channel]]))</f>
        <v>Instagram</v>
      </c>
      <c r="E4752" t="s">
        <v>1569</v>
      </c>
      <c r="F4752" t="s">
        <v>124</v>
      </c>
      <c r="G4752" t="s">
        <v>46</v>
      </c>
      <c r="H4752" t="s">
        <v>42</v>
      </c>
      <c r="I4752" t="s">
        <v>24</v>
      </c>
      <c r="J4752" t="s">
        <v>25</v>
      </c>
      <c r="K4752">
        <v>86923</v>
      </c>
      <c r="L4752">
        <v>2465</v>
      </c>
      <c r="M4752">
        <v>2.84</v>
      </c>
      <c r="N4752">
        <v>322</v>
      </c>
      <c r="O4752">
        <v>13.06</v>
      </c>
      <c r="P4752">
        <v>250</v>
      </c>
      <c r="Q4752">
        <v>25830.75</v>
      </c>
      <c r="R4752" s="6">
        <v>10232.299999999999</v>
      </c>
      <c r="S4752">
        <v>87</v>
      </c>
      <c r="T4752" t="str">
        <f ca="1">PROPER(TRIM(Table1[[#This Row],[Campaign Status]]))</f>
        <v>Paused</v>
      </c>
      <c r="V4752" s="1">
        <f t="shared" si="222"/>
        <v>322</v>
      </c>
      <c r="W4752" t="str">
        <f t="shared" ca="1" si="223"/>
        <v>South</v>
      </c>
      <c r="X4752" s="6">
        <f t="shared" si="224"/>
        <v>134.11977812294572</v>
      </c>
    </row>
    <row r="4753" spans="1:24" x14ac:dyDescent="0.3">
      <c r="A4753" t="s">
        <v>5867</v>
      </c>
      <c r="B4753" t="str">
        <f ca="1">PROPER(TRIM(Table1[[#This Row],[Campaign Name]]))</f>
        <v>Summer Sale</v>
      </c>
      <c r="C4753" t="str">
        <f ca="1">PROPER(TRIM(Table1[[#This Row],[Campaign Type]]))</f>
        <v>Retargeting</v>
      </c>
      <c r="D4753" t="str">
        <f ca="1">PROPER(TRIM(Table1[[#This Row],[Marketing Channel]]))</f>
        <v>Email</v>
      </c>
      <c r="E4753" t="s">
        <v>1069</v>
      </c>
      <c r="F4753" t="s">
        <v>633</v>
      </c>
      <c r="G4753" t="s">
        <v>11141</v>
      </c>
      <c r="H4753" t="s">
        <v>36</v>
      </c>
      <c r="I4753" t="s">
        <v>24</v>
      </c>
      <c r="J4753" t="s">
        <v>25</v>
      </c>
      <c r="K4753">
        <v>171366</v>
      </c>
      <c r="L4753">
        <v>4534</v>
      </c>
      <c r="M4753">
        <v>2.65</v>
      </c>
      <c r="N4753">
        <v>866</v>
      </c>
      <c r="O4753">
        <v>19.100000000000001</v>
      </c>
      <c r="P4753">
        <v>8972.85</v>
      </c>
      <c r="Q4753">
        <v>36016.54</v>
      </c>
      <c r="R4753" s="6">
        <v>301.3946516435692</v>
      </c>
      <c r="S4753">
        <v>75</v>
      </c>
      <c r="T4753" t="str">
        <f ca="1">PROPER(TRIM(Table1[[#This Row],[Campaign Status]]))</f>
        <v>Active</v>
      </c>
      <c r="V4753" s="1">
        <f t="shared" si="222"/>
        <v>866</v>
      </c>
      <c r="W4753" t="str">
        <f t="shared" ca="1" si="223"/>
        <v>west</v>
      </c>
      <c r="X4753" s="6">
        <f t="shared" si="224"/>
        <v>10232.299999999999</v>
      </c>
    </row>
    <row r="4754" spans="1:24" x14ac:dyDescent="0.3">
      <c r="A4754" t="s">
        <v>5868</v>
      </c>
      <c r="B4754" t="str">
        <f ca="1">PROPER(TRIM(Table1[[#This Row],[Campaign Name]]))</f>
        <v>Festive Offer</v>
      </c>
      <c r="C4754" t="str">
        <f ca="1">PROPER(TRIM(Table1[[#This Row],[Campaign Type]]))</f>
        <v>Awareness</v>
      </c>
      <c r="D4754" t="str">
        <f ca="1">PROPER(TRIM(Table1[[#This Row],[Marketing Channel]]))</f>
        <v>Youtube</v>
      </c>
      <c r="E4754" t="s">
        <v>2964</v>
      </c>
      <c r="F4754" t="s">
        <v>200</v>
      </c>
      <c r="G4754" t="s">
        <v>41</v>
      </c>
      <c r="H4754" t="s">
        <v>11140</v>
      </c>
      <c r="I4754" t="s">
        <v>31</v>
      </c>
      <c r="J4754" t="s">
        <v>32</v>
      </c>
      <c r="K4754">
        <v>101098</v>
      </c>
      <c r="L4754">
        <v>11637</v>
      </c>
      <c r="M4754">
        <v>11.51</v>
      </c>
      <c r="N4754">
        <v>3718</v>
      </c>
      <c r="O4754">
        <v>31.95</v>
      </c>
      <c r="P4754">
        <v>3891.7088323699436</v>
      </c>
      <c r="Q4754">
        <v>18304.650000000001</v>
      </c>
      <c r="R4754" s="6">
        <v>370.34993593940004</v>
      </c>
      <c r="S4754">
        <v>2014</v>
      </c>
      <c r="T4754" t="str">
        <f ca="1">PROPER(TRIM(Table1[[#This Row],[Campaign Status]]))</f>
        <v>Active</v>
      </c>
      <c r="V4754" s="1">
        <f t="shared" si="222"/>
        <v>3718</v>
      </c>
      <c r="W4754" t="str">
        <f t="shared" ca="1" si="223"/>
        <v>East</v>
      </c>
      <c r="X4754" s="6">
        <f t="shared" si="224"/>
        <v>301.3946516435692</v>
      </c>
    </row>
    <row r="4755" spans="1:24" x14ac:dyDescent="0.3">
      <c r="A4755" t="s">
        <v>5869</v>
      </c>
      <c r="B4755" t="str">
        <f ca="1">PROPER(TRIM(Table1[[#This Row],[Campaign Name]]))</f>
        <v>New Launch</v>
      </c>
      <c r="C4755" t="str">
        <f ca="1">PROPER(TRIM(Table1[[#This Row],[Campaign Type]]))</f>
        <v>Retargeting</v>
      </c>
      <c r="D4755" t="str">
        <f ca="1">PROPER(TRIM(Table1[[#This Row],[Marketing Channel]]))</f>
        <v>Meta Ads</v>
      </c>
      <c r="E4755" t="s">
        <v>2778</v>
      </c>
      <c r="F4755" t="s">
        <v>306</v>
      </c>
      <c r="G4755" t="s">
        <v>46</v>
      </c>
      <c r="H4755" t="s">
        <v>42</v>
      </c>
      <c r="I4755" t="s">
        <v>24</v>
      </c>
      <c r="J4755" t="s">
        <v>25</v>
      </c>
      <c r="K4755">
        <v>113975</v>
      </c>
      <c r="L4755">
        <v>9988</v>
      </c>
      <c r="M4755">
        <v>8.76</v>
      </c>
      <c r="N4755">
        <v>421</v>
      </c>
      <c r="O4755">
        <v>4.22</v>
      </c>
      <c r="P4755">
        <v>250</v>
      </c>
      <c r="Q4755">
        <v>39648.58</v>
      </c>
      <c r="R4755" s="6">
        <v>15759.432000000001</v>
      </c>
      <c r="S4755">
        <v>64</v>
      </c>
      <c r="T4755" t="str">
        <f ca="1">PROPER(TRIM(Table1[[#This Row],[Campaign Status]]))</f>
        <v>Completed</v>
      </c>
      <c r="V4755" s="1">
        <f t="shared" si="222"/>
        <v>421</v>
      </c>
      <c r="W4755" t="str">
        <f t="shared" ca="1" si="223"/>
        <v>South</v>
      </c>
      <c r="X4755" s="6">
        <f t="shared" si="224"/>
        <v>370.34993593940004</v>
      </c>
    </row>
    <row r="4756" spans="1:24" x14ac:dyDescent="0.3">
      <c r="A4756" t="s">
        <v>5870</v>
      </c>
      <c r="B4756" t="str">
        <f ca="1">PROPER(TRIM(Table1[[#This Row],[Campaign Name]]))</f>
        <v>Festive Offer</v>
      </c>
      <c r="C4756" t="str">
        <f ca="1">PROPER(TRIM(Table1[[#This Row],[Campaign Type]]))</f>
        <v>Retargeting</v>
      </c>
      <c r="D4756" t="str">
        <f ca="1">PROPER(TRIM(Table1[[#This Row],[Marketing Channel]]))</f>
        <v>Google Ads</v>
      </c>
      <c r="E4756" t="s">
        <v>355</v>
      </c>
      <c r="F4756" t="s">
        <v>529</v>
      </c>
      <c r="G4756" t="s">
        <v>29</v>
      </c>
      <c r="H4756" t="s">
        <v>67</v>
      </c>
      <c r="I4756" t="s">
        <v>31</v>
      </c>
      <c r="J4756" t="s">
        <v>32</v>
      </c>
      <c r="K4756">
        <v>190585</v>
      </c>
      <c r="L4756">
        <v>16663</v>
      </c>
      <c r="M4756">
        <v>8.74</v>
      </c>
      <c r="N4756">
        <v>201</v>
      </c>
      <c r="O4756">
        <v>1.21</v>
      </c>
      <c r="P4756">
        <v>250</v>
      </c>
      <c r="Q4756">
        <v>46788.67</v>
      </c>
      <c r="R4756" s="6">
        <v>18615.467999999997</v>
      </c>
      <c r="S4756">
        <v>143</v>
      </c>
      <c r="T4756" t="str">
        <f ca="1">PROPER(TRIM(Table1[[#This Row],[Campaign Status]]))</f>
        <v>Paused</v>
      </c>
      <c r="V4756" s="1">
        <f t="shared" si="222"/>
        <v>201</v>
      </c>
      <c r="W4756" t="str">
        <f t="shared" ca="1" si="223"/>
        <v>North</v>
      </c>
      <c r="X4756" s="6">
        <f t="shared" si="224"/>
        <v>15759.432000000001</v>
      </c>
    </row>
    <row r="4757" spans="1:24" x14ac:dyDescent="0.3">
      <c r="A4757" t="s">
        <v>5871</v>
      </c>
      <c r="B4757" t="str">
        <f ca="1">PROPER(TRIM(Table1[[#This Row],[Campaign Name]]))</f>
        <v>Flash Sale</v>
      </c>
      <c r="C4757" t="str">
        <f ca="1">PROPER(TRIM(Table1[[#This Row],[Campaign Type]]))</f>
        <v>Lead Gen</v>
      </c>
      <c r="D4757" t="str">
        <f ca="1">PROPER(TRIM(Table1[[#This Row],[Marketing Channel]]))</f>
        <v>Youtube</v>
      </c>
      <c r="E4757" t="s">
        <v>1139</v>
      </c>
      <c r="F4757" t="s">
        <v>203</v>
      </c>
      <c r="G4757" t="s">
        <v>41</v>
      </c>
      <c r="H4757" t="s">
        <v>11140</v>
      </c>
      <c r="I4757" t="s">
        <v>31</v>
      </c>
      <c r="J4757" t="s">
        <v>25</v>
      </c>
      <c r="K4757">
        <v>191834</v>
      </c>
      <c r="L4757">
        <v>4116</v>
      </c>
      <c r="M4757">
        <v>2.15</v>
      </c>
      <c r="N4757">
        <v>839</v>
      </c>
      <c r="O4757">
        <v>20.38</v>
      </c>
      <c r="P4757">
        <v>250</v>
      </c>
      <c r="Q4757">
        <v>9537.2900000000009</v>
      </c>
      <c r="R4757" s="6">
        <v>3714.9160000000002</v>
      </c>
      <c r="S4757">
        <v>746</v>
      </c>
      <c r="T4757" t="str">
        <f ca="1">PROPER(TRIM(Table1[[#This Row],[Campaign Status]]))</f>
        <v>Active</v>
      </c>
      <c r="V4757" s="1">
        <f t="shared" si="222"/>
        <v>839</v>
      </c>
      <c r="W4757" t="str">
        <f t="shared" ca="1" si="223"/>
        <v>East</v>
      </c>
      <c r="X4757" s="6">
        <f t="shared" si="224"/>
        <v>18615.467999999997</v>
      </c>
    </row>
    <row r="4758" spans="1:24" x14ac:dyDescent="0.3">
      <c r="A4758" t="s">
        <v>5872</v>
      </c>
      <c r="B4758" t="str">
        <f ca="1">PROPER(TRIM(Table1[[#This Row],[Campaign Name]]))</f>
        <v>Summer Sale</v>
      </c>
      <c r="C4758" t="str">
        <f ca="1">PROPER(TRIM(Table1[[#This Row],[Campaign Type]]))</f>
        <v>Retargeting</v>
      </c>
      <c r="D4758" t="str">
        <f ca="1">PROPER(TRIM(Table1[[#This Row],[Marketing Channel]]))</f>
        <v>Youtube</v>
      </c>
      <c r="E4758" t="s">
        <v>2010</v>
      </c>
      <c r="F4758" t="s">
        <v>130</v>
      </c>
      <c r="G4758" t="s">
        <v>46</v>
      </c>
      <c r="H4758" t="s">
        <v>42</v>
      </c>
      <c r="I4758" t="s">
        <v>68</v>
      </c>
      <c r="J4758" t="s">
        <v>63</v>
      </c>
      <c r="K4758">
        <v>162534</v>
      </c>
      <c r="L4758">
        <v>23124</v>
      </c>
      <c r="M4758">
        <v>14.23</v>
      </c>
      <c r="N4758">
        <v>400</v>
      </c>
      <c r="O4758">
        <v>1.73</v>
      </c>
      <c r="P4758">
        <v>250</v>
      </c>
      <c r="Q4758">
        <v>40256.92</v>
      </c>
      <c r="R4758" s="6">
        <v>16002.768</v>
      </c>
      <c r="S4758">
        <v>119</v>
      </c>
      <c r="T4758" t="str">
        <f ca="1">PROPER(TRIM(Table1[[#This Row],[Campaign Status]]))</f>
        <v>Completed</v>
      </c>
      <c r="V4758" s="1">
        <f t="shared" si="222"/>
        <v>400</v>
      </c>
      <c r="W4758" t="str">
        <f t="shared" ca="1" si="223"/>
        <v>South</v>
      </c>
      <c r="X4758" s="6">
        <f t="shared" si="224"/>
        <v>3714.9160000000002</v>
      </c>
    </row>
    <row r="4759" spans="1:24" x14ac:dyDescent="0.3">
      <c r="A4759" t="s">
        <v>5873</v>
      </c>
      <c r="B4759" t="str">
        <f ca="1">PROPER(TRIM(Table1[[#This Row],[Campaign Name]]))</f>
        <v>Flash Sale</v>
      </c>
      <c r="C4759" t="str">
        <f ca="1">PROPER(TRIM(Table1[[#This Row],[Campaign Type]]))</f>
        <v>Sales</v>
      </c>
      <c r="D4759" t="str">
        <f ca="1">PROPER(TRIM(Table1[[#This Row],[Marketing Channel]]))</f>
        <v>Meta Ads</v>
      </c>
      <c r="E4759" t="s">
        <v>191</v>
      </c>
      <c r="F4759" t="s">
        <v>378</v>
      </c>
      <c r="G4759" t="s">
        <v>29</v>
      </c>
      <c r="H4759" t="s">
        <v>61</v>
      </c>
      <c r="I4759" t="s">
        <v>68</v>
      </c>
      <c r="J4759" t="s">
        <v>32</v>
      </c>
      <c r="K4759">
        <v>14058</v>
      </c>
      <c r="L4759">
        <v>691</v>
      </c>
      <c r="M4759">
        <v>4.92</v>
      </c>
      <c r="N4759">
        <v>219</v>
      </c>
      <c r="O4759">
        <v>31.69</v>
      </c>
      <c r="P4759">
        <v>3817.8497265160554</v>
      </c>
      <c r="Q4759">
        <v>44898.01</v>
      </c>
      <c r="R4759" s="6">
        <v>1076.0025463592899</v>
      </c>
      <c r="S4759">
        <v>135</v>
      </c>
      <c r="T4759" t="str">
        <f ca="1">PROPER(TRIM(Table1[[#This Row],[Campaign Status]]))</f>
        <v>Completed</v>
      </c>
      <c r="V4759" s="1">
        <f t="shared" si="222"/>
        <v>219</v>
      </c>
      <c r="W4759" t="str">
        <f t="shared" ca="1" si="223"/>
        <v>North</v>
      </c>
      <c r="X4759" s="6">
        <f t="shared" si="224"/>
        <v>16002.768</v>
      </c>
    </row>
    <row r="4760" spans="1:24" x14ac:dyDescent="0.3">
      <c r="A4760" t="s">
        <v>5874</v>
      </c>
      <c r="B4760" t="str">
        <f ca="1">PROPER(TRIM(Table1[[#This Row],[Campaign Name]]))</f>
        <v>Flash Sale</v>
      </c>
      <c r="C4760" t="str">
        <f ca="1">PROPER(TRIM(Table1[[#This Row],[Campaign Type]]))</f>
        <v>Lead Gen</v>
      </c>
      <c r="D4760" t="str">
        <f ca="1">PROPER(TRIM(Table1[[#This Row],[Marketing Channel]]))</f>
        <v>Email</v>
      </c>
      <c r="E4760" t="s">
        <v>1288</v>
      </c>
      <c r="F4760" t="s">
        <v>519</v>
      </c>
      <c r="G4760" t="s">
        <v>29</v>
      </c>
      <c r="H4760" t="s">
        <v>67</v>
      </c>
      <c r="I4760" t="s">
        <v>62</v>
      </c>
      <c r="J4760" t="s">
        <v>63</v>
      </c>
      <c r="K4760">
        <v>62534</v>
      </c>
      <c r="L4760">
        <v>5369</v>
      </c>
      <c r="M4760">
        <v>8.59</v>
      </c>
      <c r="N4760">
        <v>760</v>
      </c>
      <c r="O4760">
        <v>14.16</v>
      </c>
      <c r="P4760">
        <v>14650.18</v>
      </c>
      <c r="Q4760">
        <v>33586.81</v>
      </c>
      <c r="R4760" s="6">
        <v>129.25868487622677</v>
      </c>
      <c r="S4760">
        <v>357</v>
      </c>
      <c r="T4760" t="str">
        <f ca="1">PROPER(TRIM(Table1[[#This Row],[Campaign Status]]))</f>
        <v>Paused</v>
      </c>
      <c r="V4760" s="1">
        <f t="shared" si="222"/>
        <v>760</v>
      </c>
      <c r="W4760" t="str">
        <f t="shared" ca="1" si="223"/>
        <v>North</v>
      </c>
      <c r="X4760" s="6">
        <f t="shared" si="224"/>
        <v>1076.0025463592899</v>
      </c>
    </row>
    <row r="4761" spans="1:24" x14ac:dyDescent="0.3">
      <c r="A4761" t="s">
        <v>5875</v>
      </c>
      <c r="B4761" t="str">
        <f ca="1">PROPER(TRIM(Table1[[#This Row],[Campaign Name]]))</f>
        <v>New Launch</v>
      </c>
      <c r="C4761" t="str">
        <f ca="1">PROPER(TRIM(Table1[[#This Row],[Campaign Type]]))</f>
        <v>Lead Gen</v>
      </c>
      <c r="D4761" t="str">
        <f ca="1">PROPER(TRIM(Table1[[#This Row],[Marketing Channel]]))</f>
        <v>Google Ads</v>
      </c>
      <c r="E4761" t="s">
        <v>163</v>
      </c>
      <c r="F4761" t="s">
        <v>1411</v>
      </c>
      <c r="G4761" t="s">
        <v>11141</v>
      </c>
      <c r="H4761" t="s">
        <v>36</v>
      </c>
      <c r="I4761" t="s">
        <v>62</v>
      </c>
      <c r="J4761" t="s">
        <v>25</v>
      </c>
      <c r="K4761">
        <v>119374</v>
      </c>
      <c r="L4761">
        <v>15898</v>
      </c>
      <c r="M4761">
        <v>13.32</v>
      </c>
      <c r="N4761">
        <v>3374</v>
      </c>
      <c r="O4761">
        <v>21.22</v>
      </c>
      <c r="P4761">
        <v>10484.530000000001</v>
      </c>
      <c r="Q4761">
        <v>42491.79</v>
      </c>
      <c r="R4761" s="6">
        <v>305.2808280390251</v>
      </c>
      <c r="S4761">
        <v>2679</v>
      </c>
      <c r="T4761" t="str">
        <f ca="1">PROPER(TRIM(Table1[[#This Row],[Campaign Status]]))</f>
        <v>Paused</v>
      </c>
      <c r="V4761" s="1">
        <f t="shared" si="222"/>
        <v>3374</v>
      </c>
      <c r="W4761" t="str">
        <f t="shared" ca="1" si="223"/>
        <v>west</v>
      </c>
      <c r="X4761" s="6">
        <f t="shared" si="224"/>
        <v>129.25868487622677</v>
      </c>
    </row>
    <row r="4762" spans="1:24" x14ac:dyDescent="0.3">
      <c r="A4762" t="s">
        <v>5876</v>
      </c>
      <c r="B4762" t="str">
        <f ca="1">PROPER(TRIM(Table1[[#This Row],[Campaign Name]]))</f>
        <v>Summer Sale</v>
      </c>
      <c r="C4762" t="str">
        <f ca="1">PROPER(TRIM(Table1[[#This Row],[Campaign Type]]))</f>
        <v>Lead Gen</v>
      </c>
      <c r="D4762" t="str">
        <f ca="1">PROPER(TRIM(Table1[[#This Row],[Marketing Channel]]))</f>
        <v>Instagram</v>
      </c>
      <c r="E4762" t="s">
        <v>956</v>
      </c>
      <c r="F4762" t="s">
        <v>676</v>
      </c>
      <c r="G4762" t="s">
        <v>29</v>
      </c>
      <c r="H4762" t="s">
        <v>67</v>
      </c>
      <c r="I4762" t="s">
        <v>68</v>
      </c>
      <c r="J4762" t="s">
        <v>25</v>
      </c>
      <c r="K4762">
        <v>59663</v>
      </c>
      <c r="L4762">
        <v>4389</v>
      </c>
      <c r="M4762">
        <v>7.36</v>
      </c>
      <c r="N4762">
        <v>396</v>
      </c>
      <c r="O4762">
        <v>9.02</v>
      </c>
      <c r="P4762">
        <v>8747.64</v>
      </c>
      <c r="Q4762">
        <v>32581.56</v>
      </c>
      <c r="R4762" s="6">
        <v>272.46114380564364</v>
      </c>
      <c r="S4762">
        <v>171</v>
      </c>
      <c r="T4762" t="str">
        <f ca="1">PROPER(TRIM(Table1[[#This Row],[Campaign Status]]))</f>
        <v>Completed</v>
      </c>
      <c r="V4762" s="1">
        <f t="shared" si="222"/>
        <v>396</v>
      </c>
      <c r="W4762" t="str">
        <f t="shared" ca="1" si="223"/>
        <v>North</v>
      </c>
      <c r="X4762" s="6">
        <f t="shared" si="224"/>
        <v>305.2808280390251</v>
      </c>
    </row>
    <row r="4763" spans="1:24" x14ac:dyDescent="0.3">
      <c r="A4763" t="s">
        <v>5877</v>
      </c>
      <c r="B4763" t="str">
        <f ca="1">PROPER(TRIM(Table1[[#This Row],[Campaign Name]]))</f>
        <v>Festive Offer</v>
      </c>
      <c r="C4763" t="str">
        <f ca="1">PROPER(TRIM(Table1[[#This Row],[Campaign Type]]))</f>
        <v>Retargeting</v>
      </c>
      <c r="D4763" t="str">
        <f ca="1">PROPER(TRIM(Table1[[#This Row],[Marketing Channel]]))</f>
        <v>Google Ads</v>
      </c>
      <c r="E4763" t="s">
        <v>4496</v>
      </c>
      <c r="F4763" t="s">
        <v>522</v>
      </c>
      <c r="G4763" t="s">
        <v>29</v>
      </c>
      <c r="H4763" t="s">
        <v>99</v>
      </c>
      <c r="I4763" t="s">
        <v>68</v>
      </c>
      <c r="J4763" t="s">
        <v>25</v>
      </c>
      <c r="K4763">
        <v>43449</v>
      </c>
      <c r="L4763">
        <v>702</v>
      </c>
      <c r="M4763">
        <v>1.62</v>
      </c>
      <c r="N4763">
        <v>30</v>
      </c>
      <c r="O4763">
        <v>4.2699999999999996</v>
      </c>
      <c r="P4763">
        <v>3988.1535696969677</v>
      </c>
      <c r="Q4763">
        <v>8427.35</v>
      </c>
      <c r="R4763" s="6">
        <v>111.30956601152991</v>
      </c>
      <c r="S4763">
        <v>5</v>
      </c>
      <c r="T4763" t="str">
        <f ca="1">PROPER(TRIM(Table1[[#This Row],[Campaign Status]]))</f>
        <v>Active</v>
      </c>
      <c r="V4763" s="1">
        <f t="shared" si="222"/>
        <v>30</v>
      </c>
      <c r="W4763" t="str">
        <f t="shared" ca="1" si="223"/>
        <v>North</v>
      </c>
      <c r="X4763" s="6">
        <f t="shared" si="224"/>
        <v>272.46114380564364</v>
      </c>
    </row>
    <row r="4764" spans="1:24" x14ac:dyDescent="0.3">
      <c r="A4764" t="s">
        <v>5878</v>
      </c>
      <c r="B4764" t="str">
        <f ca="1">PROPER(TRIM(Table1[[#This Row],[Campaign Name]]))</f>
        <v>Festive Offer</v>
      </c>
      <c r="C4764" t="str">
        <f ca="1">PROPER(TRIM(Table1[[#This Row],[Campaign Type]]))</f>
        <v>Sales</v>
      </c>
      <c r="D4764" t="str">
        <f ca="1">PROPER(TRIM(Table1[[#This Row],[Marketing Channel]]))</f>
        <v>Linkedin</v>
      </c>
      <c r="E4764" t="s">
        <v>225</v>
      </c>
      <c r="F4764" t="s">
        <v>45</v>
      </c>
      <c r="G4764" t="s">
        <v>11141</v>
      </c>
      <c r="H4764" t="s">
        <v>36</v>
      </c>
      <c r="I4764" t="s">
        <v>68</v>
      </c>
      <c r="J4764" t="s">
        <v>32</v>
      </c>
      <c r="K4764">
        <v>152942</v>
      </c>
      <c r="L4764">
        <v>2466</v>
      </c>
      <c r="M4764">
        <v>1.61</v>
      </c>
      <c r="N4764">
        <v>665</v>
      </c>
      <c r="O4764">
        <v>26.97</v>
      </c>
      <c r="P4764">
        <v>3830.4648972188602</v>
      </c>
      <c r="Q4764">
        <v>49713.51</v>
      </c>
      <c r="R4764" s="6">
        <v>1197.8453355908548</v>
      </c>
      <c r="S4764">
        <v>142</v>
      </c>
      <c r="T4764" t="str">
        <f ca="1">PROPER(TRIM(Table1[[#This Row],[Campaign Status]]))</f>
        <v>Active</v>
      </c>
      <c r="V4764" s="1">
        <f t="shared" si="222"/>
        <v>665</v>
      </c>
      <c r="W4764" t="str">
        <f t="shared" ca="1" si="223"/>
        <v>west</v>
      </c>
      <c r="X4764" s="6">
        <f t="shared" si="224"/>
        <v>111.30956601152991</v>
      </c>
    </row>
    <row r="4765" spans="1:24" x14ac:dyDescent="0.3">
      <c r="A4765" t="s">
        <v>5879</v>
      </c>
      <c r="B4765" t="str">
        <f ca="1">PROPER(TRIM(Table1[[#This Row],[Campaign Name]]))</f>
        <v>Flash Sale</v>
      </c>
      <c r="C4765" t="str">
        <f ca="1">PROPER(TRIM(Table1[[#This Row],[Campaign Type]]))</f>
        <v>Awareness</v>
      </c>
      <c r="D4765" t="str">
        <f ca="1">PROPER(TRIM(Table1[[#This Row],[Marketing Channel]]))</f>
        <v>Google Ads</v>
      </c>
      <c r="E4765" t="s">
        <v>1642</v>
      </c>
      <c r="F4765" t="s">
        <v>279</v>
      </c>
      <c r="G4765" t="s">
        <v>29</v>
      </c>
      <c r="H4765" t="s">
        <v>61</v>
      </c>
      <c r="I4765" t="s">
        <v>31</v>
      </c>
      <c r="J4765" t="s">
        <v>32</v>
      </c>
      <c r="K4765">
        <v>94084</v>
      </c>
      <c r="L4765">
        <v>12614</v>
      </c>
      <c r="M4765">
        <v>13.41</v>
      </c>
      <c r="N4765">
        <v>2664</v>
      </c>
      <c r="O4765">
        <v>21.12</v>
      </c>
      <c r="P4765">
        <v>3988.1535696969677</v>
      </c>
      <c r="Q4765">
        <v>6825.29</v>
      </c>
      <c r="R4765" s="6">
        <v>71.139096845726698</v>
      </c>
      <c r="S4765">
        <v>1396</v>
      </c>
      <c r="T4765" t="str">
        <f ca="1">PROPER(TRIM(Table1[[#This Row],[Campaign Status]]))</f>
        <v>Completed</v>
      </c>
      <c r="V4765" s="1">
        <f t="shared" si="222"/>
        <v>2664</v>
      </c>
      <c r="W4765" t="str">
        <f t="shared" ca="1" si="223"/>
        <v>North</v>
      </c>
      <c r="X4765" s="6">
        <f t="shared" si="224"/>
        <v>1197.8453355908548</v>
      </c>
    </row>
    <row r="4766" spans="1:24" x14ac:dyDescent="0.3">
      <c r="A4766" t="s">
        <v>5880</v>
      </c>
      <c r="B4766" t="str">
        <f ca="1">PROPER(TRIM(Table1[[#This Row],[Campaign Name]]))</f>
        <v>Flash Sale</v>
      </c>
      <c r="C4766" t="str">
        <f ca="1">PROPER(TRIM(Table1[[#This Row],[Campaign Type]]))</f>
        <v>Sales</v>
      </c>
      <c r="D4766" t="str">
        <f ca="1">PROPER(TRIM(Table1[[#This Row],[Marketing Channel]]))</f>
        <v>Instagram</v>
      </c>
      <c r="E4766" t="s">
        <v>373</v>
      </c>
      <c r="F4766" t="s">
        <v>745</v>
      </c>
      <c r="G4766" t="s">
        <v>11141</v>
      </c>
      <c r="H4766" t="s">
        <v>54</v>
      </c>
      <c r="I4766" t="s">
        <v>24</v>
      </c>
      <c r="J4766" t="s">
        <v>32</v>
      </c>
      <c r="K4766">
        <v>172524</v>
      </c>
      <c r="L4766">
        <v>14024</v>
      </c>
      <c r="M4766">
        <v>8.1300000000000008</v>
      </c>
      <c r="N4766">
        <v>705</v>
      </c>
      <c r="O4766">
        <v>5.03</v>
      </c>
      <c r="P4766">
        <v>9580.49</v>
      </c>
      <c r="Q4766">
        <v>15633.53</v>
      </c>
      <c r="R4766" s="6">
        <v>63.180902020669095</v>
      </c>
      <c r="S4766">
        <v>286</v>
      </c>
      <c r="T4766" t="str">
        <f ca="1">PROPER(TRIM(Table1[[#This Row],[Campaign Status]]))</f>
        <v>Paused</v>
      </c>
      <c r="V4766" s="1">
        <f t="shared" si="222"/>
        <v>705</v>
      </c>
      <c r="W4766" t="str">
        <f t="shared" ca="1" si="223"/>
        <v>west</v>
      </c>
      <c r="X4766" s="6">
        <f t="shared" si="224"/>
        <v>71.139096845726698</v>
      </c>
    </row>
    <row r="4767" spans="1:24" x14ac:dyDescent="0.3">
      <c r="A4767" t="s">
        <v>5881</v>
      </c>
      <c r="B4767" t="str">
        <f ca="1">PROPER(TRIM(Table1[[#This Row],[Campaign Name]]))</f>
        <v>Mega Discount</v>
      </c>
      <c r="C4767" t="str">
        <f ca="1">PROPER(TRIM(Table1[[#This Row],[Campaign Type]]))</f>
        <v>Sales</v>
      </c>
      <c r="D4767" t="str">
        <f ca="1">PROPER(TRIM(Table1[[#This Row],[Marketing Channel]]))</f>
        <v>Youtube</v>
      </c>
      <c r="E4767" t="s">
        <v>134</v>
      </c>
      <c r="F4767" t="s">
        <v>403</v>
      </c>
      <c r="G4767" t="s">
        <v>29</v>
      </c>
      <c r="H4767" t="s">
        <v>61</v>
      </c>
      <c r="I4767" t="s">
        <v>31</v>
      </c>
      <c r="J4767" t="s">
        <v>32</v>
      </c>
      <c r="K4767">
        <v>13692</v>
      </c>
      <c r="L4767">
        <v>1905</v>
      </c>
      <c r="M4767">
        <v>13.91</v>
      </c>
      <c r="N4767">
        <v>243</v>
      </c>
      <c r="O4767">
        <v>12.76</v>
      </c>
      <c r="P4767">
        <v>3891.7088323699436</v>
      </c>
      <c r="Q4767">
        <v>39712.089999999997</v>
      </c>
      <c r="R4767" s="6">
        <v>920.42808726305532</v>
      </c>
      <c r="S4767">
        <v>174</v>
      </c>
      <c r="T4767" t="str">
        <f ca="1">PROPER(TRIM(Table1[[#This Row],[Campaign Status]]))</f>
        <v>Active</v>
      </c>
      <c r="V4767" s="1">
        <f t="shared" si="222"/>
        <v>243</v>
      </c>
      <c r="W4767" t="str">
        <f t="shared" ca="1" si="223"/>
        <v>North</v>
      </c>
      <c r="X4767" s="6">
        <f t="shared" si="224"/>
        <v>63.180902020669095</v>
      </c>
    </row>
    <row r="4768" spans="1:24" x14ac:dyDescent="0.3">
      <c r="A4768" t="s">
        <v>5882</v>
      </c>
      <c r="B4768" t="str">
        <f ca="1">PROPER(TRIM(Table1[[#This Row],[Campaign Name]]))</f>
        <v>Flash Sale</v>
      </c>
      <c r="C4768" t="str">
        <f ca="1">PROPER(TRIM(Table1[[#This Row],[Campaign Type]]))</f>
        <v>Lead Gen</v>
      </c>
      <c r="D4768" t="str">
        <f ca="1">PROPER(TRIM(Table1[[#This Row],[Marketing Channel]]))</f>
        <v>Meta Ads</v>
      </c>
      <c r="E4768" t="s">
        <v>1167</v>
      </c>
      <c r="F4768" t="s">
        <v>384</v>
      </c>
      <c r="G4768" t="s">
        <v>46</v>
      </c>
      <c r="H4768" t="s">
        <v>42</v>
      </c>
      <c r="I4768" t="s">
        <v>62</v>
      </c>
      <c r="J4768" t="s">
        <v>63</v>
      </c>
      <c r="K4768">
        <v>30619</v>
      </c>
      <c r="L4768">
        <v>793</v>
      </c>
      <c r="M4768">
        <v>2.59</v>
      </c>
      <c r="N4768">
        <v>144</v>
      </c>
      <c r="O4768">
        <v>18.16</v>
      </c>
      <c r="P4768">
        <v>250</v>
      </c>
      <c r="Q4768">
        <v>10111.719999999999</v>
      </c>
      <c r="R4768" s="6">
        <v>3944.6880000000001</v>
      </c>
      <c r="S4768">
        <v>17</v>
      </c>
      <c r="T4768" t="str">
        <f ca="1">PROPER(TRIM(Table1[[#This Row],[Campaign Status]]))</f>
        <v>Active</v>
      </c>
      <c r="V4768" s="1">
        <f t="shared" si="222"/>
        <v>144</v>
      </c>
      <c r="W4768" t="str">
        <f t="shared" ca="1" si="223"/>
        <v>South</v>
      </c>
      <c r="X4768" s="6">
        <f t="shared" si="224"/>
        <v>920.42808726305532</v>
      </c>
    </row>
    <row r="4769" spans="1:24" hidden="1" x14ac:dyDescent="0.3">
      <c r="A4769" t="s">
        <v>5883</v>
      </c>
      <c r="B4769" t="str">
        <f ca="1">PROPER(TRIM(Table1[[#This Row],[Campaign Name]]))</f>
        <v>Festive Offer</v>
      </c>
      <c r="C4769" t="str">
        <f ca="1">PROPER(TRIM(Table1[[#This Row],[Campaign Type]]))</f>
        <v>Awareness</v>
      </c>
      <c r="D4769" t="str">
        <f ca="1">PROPER(TRIM(Table1[[#This Row],[Marketing Channel]]))</f>
        <v>Google Ads</v>
      </c>
      <c r="E4769" t="s">
        <v>1905</v>
      </c>
      <c r="F4769" t="s">
        <v>303</v>
      </c>
      <c r="G4769" t="s">
        <v>41</v>
      </c>
      <c r="H4769" t="s">
        <v>11140</v>
      </c>
      <c r="I4769" t="s">
        <v>68</v>
      </c>
      <c r="J4769" t="s">
        <v>32</v>
      </c>
      <c r="K4769">
        <v>142427</v>
      </c>
      <c r="L4769">
        <v>18953</v>
      </c>
      <c r="M4769">
        <v>13.31</v>
      </c>
      <c r="N4769">
        <v>1727</v>
      </c>
      <c r="O4769">
        <v>9.11</v>
      </c>
      <c r="P4769">
        <v>5437.58</v>
      </c>
      <c r="R4769" s="6" t="e">
        <v>#VALUE!</v>
      </c>
      <c r="S4769">
        <v>1622</v>
      </c>
      <c r="T4769" t="str">
        <f ca="1">PROPER(TRIM(Table1[[#This Row],[Campaign Status]]))</f>
        <v>Active</v>
      </c>
      <c r="V4769" s="1">
        <f t="shared" si="222"/>
        <v>1727</v>
      </c>
      <c r="W4769" t="str">
        <f t="shared" ca="1" si="223"/>
        <v>East</v>
      </c>
      <c r="X4769" s="6">
        <f t="shared" si="224"/>
        <v>3944.6880000000001</v>
      </c>
    </row>
    <row r="4770" spans="1:24" x14ac:dyDescent="0.3">
      <c r="A4770" t="s">
        <v>5884</v>
      </c>
      <c r="B4770" t="str">
        <f ca="1">PROPER(TRIM(Table1[[#This Row],[Campaign Name]]))</f>
        <v>Summer Sale</v>
      </c>
      <c r="C4770" t="str">
        <f ca="1">PROPER(TRIM(Table1[[#This Row],[Campaign Type]]))</f>
        <v>Awareness</v>
      </c>
      <c r="D4770" t="str">
        <f ca="1">PROPER(TRIM(Table1[[#This Row],[Marketing Channel]]))</f>
        <v>Meta Ads</v>
      </c>
      <c r="E4770" t="s">
        <v>1753</v>
      </c>
      <c r="F4770" t="s">
        <v>755</v>
      </c>
      <c r="G4770" t="s">
        <v>29</v>
      </c>
      <c r="H4770" t="s">
        <v>61</v>
      </c>
      <c r="I4770" t="s">
        <v>68</v>
      </c>
      <c r="J4770" t="s">
        <v>63</v>
      </c>
      <c r="K4770">
        <v>156014</v>
      </c>
      <c r="L4770">
        <v>3958</v>
      </c>
      <c r="M4770">
        <v>2.54</v>
      </c>
      <c r="N4770">
        <v>1055</v>
      </c>
      <c r="O4770">
        <v>26.65</v>
      </c>
      <c r="P4770">
        <v>14802.88</v>
      </c>
      <c r="Q4770">
        <v>47066.05</v>
      </c>
      <c r="R4770" s="6">
        <v>217.95197961477771</v>
      </c>
      <c r="S4770">
        <v>870</v>
      </c>
      <c r="T4770" t="str">
        <f ca="1">PROPER(TRIM(Table1[[#This Row],[Campaign Status]]))</f>
        <v>Paused</v>
      </c>
      <c r="V4770" s="1">
        <f t="shared" si="222"/>
        <v>1055</v>
      </c>
      <c r="W4770" t="str">
        <f t="shared" ca="1" si="223"/>
        <v>North</v>
      </c>
      <c r="X4770" s="6" t="e">
        <f t="shared" si="224"/>
        <v>#VALUE!</v>
      </c>
    </row>
    <row r="4771" spans="1:24" x14ac:dyDescent="0.3">
      <c r="A4771" t="s">
        <v>5885</v>
      </c>
      <c r="B4771" t="str">
        <f ca="1">PROPER(TRIM(Table1[[#This Row],[Campaign Name]]))</f>
        <v>Summer Sale</v>
      </c>
      <c r="C4771" t="str">
        <f ca="1">PROPER(TRIM(Table1[[#This Row],[Campaign Type]]))</f>
        <v>Awareness</v>
      </c>
      <c r="D4771" t="str">
        <f ca="1">PROPER(TRIM(Table1[[#This Row],[Marketing Channel]]))</f>
        <v>Linkedin</v>
      </c>
      <c r="E4771" t="s">
        <v>1510</v>
      </c>
      <c r="F4771" t="s">
        <v>226</v>
      </c>
      <c r="G4771" t="s">
        <v>46</v>
      </c>
      <c r="H4771" t="s">
        <v>30</v>
      </c>
      <c r="I4771" t="s">
        <v>24</v>
      </c>
      <c r="J4771" t="s">
        <v>32</v>
      </c>
      <c r="K4771">
        <v>100043</v>
      </c>
      <c r="L4771">
        <v>10840</v>
      </c>
      <c r="M4771">
        <v>10.84</v>
      </c>
      <c r="N4771">
        <v>2894</v>
      </c>
      <c r="O4771">
        <v>26.7</v>
      </c>
      <c r="P4771">
        <v>3830.4648972188602</v>
      </c>
      <c r="Q4771">
        <v>48646.52</v>
      </c>
      <c r="R4771" s="6">
        <v>1169.9899700247925</v>
      </c>
      <c r="S4771">
        <v>57</v>
      </c>
      <c r="T4771" t="str">
        <f ca="1">PROPER(TRIM(Table1[[#This Row],[Campaign Status]]))</f>
        <v>Active</v>
      </c>
      <c r="V4771" s="1">
        <f t="shared" si="222"/>
        <v>2894</v>
      </c>
      <c r="W4771" t="str">
        <f t="shared" ca="1" si="223"/>
        <v>South</v>
      </c>
      <c r="X4771" s="6">
        <f t="shared" si="224"/>
        <v>217.95197961477771</v>
      </c>
    </row>
    <row r="4772" spans="1:24" x14ac:dyDescent="0.3">
      <c r="A4772" t="s">
        <v>5886</v>
      </c>
      <c r="B4772" t="str">
        <f ca="1">PROPER(TRIM(Table1[[#This Row],[Campaign Name]]))</f>
        <v>Festive Offer</v>
      </c>
      <c r="C4772" t="str">
        <f ca="1">PROPER(TRIM(Table1[[#This Row],[Campaign Type]]))</f>
        <v>Awareness</v>
      </c>
      <c r="D4772" t="str">
        <f ca="1">PROPER(TRIM(Table1[[#This Row],[Marketing Channel]]))</f>
        <v>Youtube</v>
      </c>
      <c r="E4772" t="s">
        <v>1110</v>
      </c>
      <c r="F4772" t="s">
        <v>587</v>
      </c>
      <c r="G4772" t="s">
        <v>29</v>
      </c>
      <c r="H4772" t="s">
        <v>99</v>
      </c>
      <c r="I4772" t="s">
        <v>68</v>
      </c>
      <c r="J4772" t="s">
        <v>32</v>
      </c>
      <c r="K4772">
        <v>87674</v>
      </c>
      <c r="L4772">
        <v>10646</v>
      </c>
      <c r="M4772">
        <v>12.14</v>
      </c>
      <c r="N4772">
        <v>2099</v>
      </c>
      <c r="O4772">
        <v>19.72</v>
      </c>
      <c r="P4772">
        <v>6741.44</v>
      </c>
      <c r="Q4772">
        <v>42319.38</v>
      </c>
      <c r="R4772" s="6">
        <v>527.74985759718993</v>
      </c>
      <c r="S4772">
        <v>1214</v>
      </c>
      <c r="T4772" t="str">
        <f ca="1">PROPER(TRIM(Table1[[#This Row],[Campaign Status]]))</f>
        <v>Completed</v>
      </c>
      <c r="V4772" s="1">
        <f t="shared" si="222"/>
        <v>2099</v>
      </c>
      <c r="W4772" t="str">
        <f t="shared" ca="1" si="223"/>
        <v>North</v>
      </c>
      <c r="X4772" s="6">
        <f t="shared" si="224"/>
        <v>1169.9899700247925</v>
      </c>
    </row>
    <row r="4773" spans="1:24" x14ac:dyDescent="0.3">
      <c r="A4773" t="s">
        <v>5887</v>
      </c>
      <c r="B4773" t="str">
        <f ca="1">PROPER(TRIM(Table1[[#This Row],[Campaign Name]]))</f>
        <v>New Launch</v>
      </c>
      <c r="C4773" t="str">
        <f ca="1">PROPER(TRIM(Table1[[#This Row],[Campaign Type]]))</f>
        <v>Lead Gen</v>
      </c>
      <c r="D4773" t="str">
        <f ca="1">PROPER(TRIM(Table1[[#This Row],[Marketing Channel]]))</f>
        <v>Meta Ads</v>
      </c>
      <c r="E4773" t="s">
        <v>311</v>
      </c>
      <c r="F4773" t="s">
        <v>28</v>
      </c>
      <c r="G4773" t="s">
        <v>11141</v>
      </c>
      <c r="H4773" t="s">
        <v>36</v>
      </c>
      <c r="I4773" t="s">
        <v>62</v>
      </c>
      <c r="J4773" t="s">
        <v>25</v>
      </c>
      <c r="K4773">
        <v>151241</v>
      </c>
      <c r="L4773">
        <v>21398</v>
      </c>
      <c r="M4773">
        <v>14.15</v>
      </c>
      <c r="N4773">
        <v>3943</v>
      </c>
      <c r="O4773">
        <v>18.43</v>
      </c>
      <c r="P4773">
        <v>3817.8497265160554</v>
      </c>
      <c r="Q4773">
        <v>46656.83</v>
      </c>
      <c r="R4773" s="6">
        <v>1122.0708865504844</v>
      </c>
      <c r="S4773">
        <v>1460</v>
      </c>
      <c r="T4773" t="str">
        <f ca="1">PROPER(TRIM(Table1[[#This Row],[Campaign Status]]))</f>
        <v>Active</v>
      </c>
      <c r="V4773" s="1">
        <f t="shared" si="222"/>
        <v>3943</v>
      </c>
      <c r="W4773" t="str">
        <f t="shared" ca="1" si="223"/>
        <v>west</v>
      </c>
      <c r="X4773" s="6">
        <f t="shared" si="224"/>
        <v>527.74985759718993</v>
      </c>
    </row>
    <row r="4774" spans="1:24" x14ac:dyDescent="0.3">
      <c r="A4774" t="s">
        <v>5888</v>
      </c>
      <c r="B4774" t="str">
        <f ca="1">PROPER(TRIM(Table1[[#This Row],[Campaign Name]]))</f>
        <v>Festive Offer</v>
      </c>
      <c r="C4774" t="str">
        <f ca="1">PROPER(TRIM(Table1[[#This Row],[Campaign Type]]))</f>
        <v>Awareness</v>
      </c>
      <c r="D4774" t="str">
        <f ca="1">PROPER(TRIM(Table1[[#This Row],[Marketing Channel]]))</f>
        <v>Google Ads</v>
      </c>
      <c r="E4774" t="s">
        <v>2484</v>
      </c>
      <c r="F4774" t="s">
        <v>344</v>
      </c>
      <c r="G4774" t="s">
        <v>29</v>
      </c>
      <c r="H4774" t="s">
        <v>99</v>
      </c>
      <c r="I4774" t="s">
        <v>24</v>
      </c>
      <c r="J4774" t="s">
        <v>63</v>
      </c>
      <c r="K4774">
        <v>120361</v>
      </c>
      <c r="L4774">
        <v>9786</v>
      </c>
      <c r="M4774">
        <v>8.1300000000000008</v>
      </c>
      <c r="N4774">
        <v>2954</v>
      </c>
      <c r="O4774">
        <v>30.19</v>
      </c>
      <c r="P4774">
        <v>250</v>
      </c>
      <c r="Q4774">
        <v>4922.92</v>
      </c>
      <c r="R4774" s="6">
        <v>1869.1680000000001</v>
      </c>
      <c r="S4774">
        <v>1456</v>
      </c>
      <c r="T4774" t="str">
        <f ca="1">PROPER(TRIM(Table1[[#This Row],[Campaign Status]]))</f>
        <v>Completed</v>
      </c>
      <c r="V4774" s="1">
        <f t="shared" si="222"/>
        <v>2954</v>
      </c>
      <c r="W4774" t="str">
        <f t="shared" ca="1" si="223"/>
        <v>North</v>
      </c>
      <c r="X4774" s="6">
        <f t="shared" si="224"/>
        <v>1122.0708865504844</v>
      </c>
    </row>
    <row r="4775" spans="1:24" x14ac:dyDescent="0.3">
      <c r="A4775" t="s">
        <v>5889</v>
      </c>
      <c r="B4775" t="str">
        <f ca="1">PROPER(TRIM(Table1[[#This Row],[Campaign Name]]))</f>
        <v>Festive Offer</v>
      </c>
      <c r="C4775" t="str">
        <f ca="1">PROPER(TRIM(Table1[[#This Row],[Campaign Type]]))</f>
        <v>Lead Gen</v>
      </c>
      <c r="D4775" t="str">
        <f ca="1">PROPER(TRIM(Table1[[#This Row],[Marketing Channel]]))</f>
        <v>Google Ads</v>
      </c>
      <c r="E4775" t="s">
        <v>781</v>
      </c>
      <c r="F4775" t="s">
        <v>86</v>
      </c>
      <c r="G4775" t="s">
        <v>46</v>
      </c>
      <c r="H4775" t="s">
        <v>30</v>
      </c>
      <c r="I4775" t="s">
        <v>68</v>
      </c>
      <c r="J4775" t="s">
        <v>63</v>
      </c>
      <c r="K4775">
        <v>44380</v>
      </c>
      <c r="L4775">
        <v>5467</v>
      </c>
      <c r="M4775">
        <v>12.32</v>
      </c>
      <c r="N4775">
        <v>1468</v>
      </c>
      <c r="O4775">
        <v>26.85</v>
      </c>
      <c r="P4775">
        <v>3988.1535696969677</v>
      </c>
      <c r="Q4775">
        <v>1016.56</v>
      </c>
      <c r="R4775" s="6">
        <v>-74.510510133709786</v>
      </c>
      <c r="S4775">
        <v>263</v>
      </c>
      <c r="T4775" t="str">
        <f ca="1">PROPER(TRIM(Table1[[#This Row],[Campaign Status]]))</f>
        <v>Active</v>
      </c>
      <c r="V4775" s="1">
        <f t="shared" si="222"/>
        <v>1468</v>
      </c>
      <c r="W4775" t="str">
        <f t="shared" ca="1" si="223"/>
        <v>South</v>
      </c>
      <c r="X4775" s="6">
        <f t="shared" si="224"/>
        <v>1869.1680000000001</v>
      </c>
    </row>
    <row r="4776" spans="1:24" x14ac:dyDescent="0.3">
      <c r="A4776" t="s">
        <v>5890</v>
      </c>
      <c r="B4776" t="str">
        <f ca="1">PROPER(TRIM(Table1[[#This Row],[Campaign Name]]))</f>
        <v>Flash Sale</v>
      </c>
      <c r="C4776" t="str">
        <f ca="1">PROPER(TRIM(Table1[[#This Row],[Campaign Type]]))</f>
        <v>Retargeting</v>
      </c>
      <c r="D4776" t="str">
        <f ca="1">PROPER(TRIM(Table1[[#This Row],[Marketing Channel]]))</f>
        <v>Instagram</v>
      </c>
      <c r="E4776" t="s">
        <v>4099</v>
      </c>
      <c r="F4776" t="s">
        <v>127</v>
      </c>
      <c r="G4776" t="s">
        <v>11141</v>
      </c>
      <c r="H4776" t="s">
        <v>54</v>
      </c>
      <c r="I4776" t="s">
        <v>68</v>
      </c>
      <c r="J4776" t="s">
        <v>63</v>
      </c>
      <c r="K4776">
        <v>170754</v>
      </c>
      <c r="L4776">
        <v>3622</v>
      </c>
      <c r="M4776">
        <v>2.12</v>
      </c>
      <c r="N4776">
        <v>416</v>
      </c>
      <c r="O4776">
        <v>11.49</v>
      </c>
      <c r="P4776">
        <v>250</v>
      </c>
      <c r="Q4776">
        <v>3063.89</v>
      </c>
      <c r="R4776" s="6">
        <v>1125.5559999999998</v>
      </c>
      <c r="S4776">
        <v>61</v>
      </c>
      <c r="T4776" t="str">
        <f ca="1">PROPER(TRIM(Table1[[#This Row],[Campaign Status]]))</f>
        <v>Active</v>
      </c>
      <c r="V4776" s="1">
        <f t="shared" si="222"/>
        <v>416</v>
      </c>
      <c r="W4776" t="str">
        <f t="shared" ca="1" si="223"/>
        <v>west</v>
      </c>
      <c r="X4776" s="6">
        <f t="shared" si="224"/>
        <v>-74.510510133709786</v>
      </c>
    </row>
    <row r="4777" spans="1:24" x14ac:dyDescent="0.3">
      <c r="A4777" t="s">
        <v>5891</v>
      </c>
      <c r="B4777" t="str">
        <f ca="1">PROPER(TRIM(Table1[[#This Row],[Campaign Name]]))</f>
        <v>New Launch</v>
      </c>
      <c r="C4777" t="str">
        <f ca="1">PROPER(TRIM(Table1[[#This Row],[Campaign Type]]))</f>
        <v>Lead Gen</v>
      </c>
      <c r="D4777" t="str">
        <f ca="1">PROPER(TRIM(Table1[[#This Row],[Marketing Channel]]))</f>
        <v>Meta Ads</v>
      </c>
      <c r="E4777" t="s">
        <v>1821</v>
      </c>
      <c r="F4777" t="s">
        <v>146</v>
      </c>
      <c r="G4777" t="s">
        <v>46</v>
      </c>
      <c r="H4777" t="s">
        <v>42</v>
      </c>
      <c r="I4777" t="s">
        <v>24</v>
      </c>
      <c r="J4777" t="s">
        <v>63</v>
      </c>
      <c r="K4777">
        <v>136035</v>
      </c>
      <c r="L4777">
        <v>13530</v>
      </c>
      <c r="M4777">
        <v>9.9499999999999993</v>
      </c>
      <c r="N4777">
        <v>1770</v>
      </c>
      <c r="O4777">
        <v>13.08</v>
      </c>
      <c r="P4777">
        <v>250</v>
      </c>
      <c r="Q4777">
        <v>42730.37</v>
      </c>
      <c r="R4777" s="6">
        <v>16992.148000000001</v>
      </c>
      <c r="S4777">
        <v>147</v>
      </c>
      <c r="T4777" t="str">
        <f ca="1">PROPER(TRIM(Table1[[#This Row],[Campaign Status]]))</f>
        <v>Paused</v>
      </c>
      <c r="V4777" s="1">
        <f t="shared" si="222"/>
        <v>1770</v>
      </c>
      <c r="W4777" t="str">
        <f t="shared" ca="1" si="223"/>
        <v>South</v>
      </c>
      <c r="X4777" s="6">
        <f t="shared" si="224"/>
        <v>1125.5559999999998</v>
      </c>
    </row>
    <row r="4778" spans="1:24" x14ac:dyDescent="0.3">
      <c r="A4778" t="s">
        <v>5892</v>
      </c>
      <c r="B4778" t="str">
        <f ca="1">PROPER(TRIM(Table1[[#This Row],[Campaign Name]]))</f>
        <v>Mega Discount</v>
      </c>
      <c r="C4778" t="str">
        <f ca="1">PROPER(TRIM(Table1[[#This Row],[Campaign Type]]))</f>
        <v>Lead Gen</v>
      </c>
      <c r="D4778" t="str">
        <f ca="1">PROPER(TRIM(Table1[[#This Row],[Marketing Channel]]))</f>
        <v>Meta Ads</v>
      </c>
      <c r="E4778" t="s">
        <v>76</v>
      </c>
      <c r="F4778" t="s">
        <v>306</v>
      </c>
      <c r="G4778" t="s">
        <v>29</v>
      </c>
      <c r="H4778" t="s">
        <v>61</v>
      </c>
      <c r="I4778" t="s">
        <v>68</v>
      </c>
      <c r="J4778" t="s">
        <v>25</v>
      </c>
      <c r="K4778">
        <v>52848</v>
      </c>
      <c r="L4778">
        <v>5842</v>
      </c>
      <c r="M4778">
        <v>11.05</v>
      </c>
      <c r="N4778">
        <v>916</v>
      </c>
      <c r="O4778">
        <v>15.68</v>
      </c>
      <c r="P4778">
        <v>250</v>
      </c>
      <c r="Q4778">
        <v>20860.009999999998</v>
      </c>
      <c r="R4778" s="6">
        <v>8244.003999999999</v>
      </c>
      <c r="S4778">
        <v>872</v>
      </c>
      <c r="T4778" t="str">
        <f ca="1">PROPER(TRIM(Table1[[#This Row],[Campaign Status]]))</f>
        <v>Active</v>
      </c>
      <c r="V4778" s="1">
        <f t="shared" si="222"/>
        <v>916</v>
      </c>
      <c r="W4778" t="str">
        <f t="shared" ca="1" si="223"/>
        <v>North</v>
      </c>
      <c r="X4778" s="6">
        <f t="shared" si="224"/>
        <v>16992.148000000001</v>
      </c>
    </row>
    <row r="4779" spans="1:24" x14ac:dyDescent="0.3">
      <c r="A4779" t="s">
        <v>5893</v>
      </c>
      <c r="B4779" t="str">
        <f ca="1">PROPER(TRIM(Table1[[#This Row],[Campaign Name]]))</f>
        <v>Festive Offer</v>
      </c>
      <c r="C4779" t="str">
        <f ca="1">PROPER(TRIM(Table1[[#This Row],[Campaign Type]]))</f>
        <v>Lead Gen</v>
      </c>
      <c r="D4779" t="str">
        <f ca="1">PROPER(TRIM(Table1[[#This Row],[Marketing Channel]]))</f>
        <v>Google Ads</v>
      </c>
      <c r="E4779" t="s">
        <v>2484</v>
      </c>
      <c r="F4779" t="s">
        <v>189</v>
      </c>
      <c r="G4779" t="s">
        <v>46</v>
      </c>
      <c r="H4779" t="s">
        <v>30</v>
      </c>
      <c r="I4779" t="s">
        <v>62</v>
      </c>
      <c r="J4779" t="s">
        <v>32</v>
      </c>
      <c r="K4779">
        <v>142986</v>
      </c>
      <c r="L4779">
        <v>1349</v>
      </c>
      <c r="M4779">
        <v>0.94</v>
      </c>
      <c r="N4779">
        <v>145</v>
      </c>
      <c r="O4779">
        <v>10.75</v>
      </c>
      <c r="P4779">
        <v>14305.12</v>
      </c>
      <c r="Q4779">
        <v>41869.89</v>
      </c>
      <c r="R4779" s="6">
        <v>192.6916376793763</v>
      </c>
      <c r="S4779">
        <v>2</v>
      </c>
      <c r="T4779" t="str">
        <f ca="1">PROPER(TRIM(Table1[[#This Row],[Campaign Status]]))</f>
        <v>Active</v>
      </c>
      <c r="V4779" s="1">
        <f t="shared" si="222"/>
        <v>145</v>
      </c>
      <c r="W4779" t="str">
        <f t="shared" ca="1" si="223"/>
        <v>South</v>
      </c>
      <c r="X4779" s="6">
        <f t="shared" si="224"/>
        <v>8244.003999999999</v>
      </c>
    </row>
    <row r="4780" spans="1:24" x14ac:dyDescent="0.3">
      <c r="A4780" t="s">
        <v>5894</v>
      </c>
      <c r="B4780" t="str">
        <f ca="1">PROPER(TRIM(Table1[[#This Row],[Campaign Name]]))</f>
        <v>Mega Discount</v>
      </c>
      <c r="C4780" t="str">
        <f ca="1">PROPER(TRIM(Table1[[#This Row],[Campaign Type]]))</f>
        <v>Awareness</v>
      </c>
      <c r="D4780" t="str">
        <f ca="1">PROPER(TRIM(Table1[[#This Row],[Marketing Channel]]))</f>
        <v>Google Ads</v>
      </c>
      <c r="E4780" t="s">
        <v>1541</v>
      </c>
      <c r="F4780" t="s">
        <v>40</v>
      </c>
      <c r="G4780" t="s">
        <v>46</v>
      </c>
      <c r="H4780" t="s">
        <v>30</v>
      </c>
      <c r="I4780" t="s">
        <v>24</v>
      </c>
      <c r="J4780" t="s">
        <v>32</v>
      </c>
      <c r="K4780">
        <v>1311</v>
      </c>
      <c r="L4780">
        <v>147</v>
      </c>
      <c r="M4780">
        <v>11.21</v>
      </c>
      <c r="N4780">
        <v>24</v>
      </c>
      <c r="O4780">
        <v>16.329999999999998</v>
      </c>
      <c r="P4780">
        <v>250</v>
      </c>
      <c r="Q4780">
        <v>18388.189999999999</v>
      </c>
      <c r="R4780" s="6">
        <v>7255.2759999999989</v>
      </c>
      <c r="S4780">
        <v>13</v>
      </c>
      <c r="T4780" t="str">
        <f ca="1">PROPER(TRIM(Table1[[#This Row],[Campaign Status]]))</f>
        <v>Completed</v>
      </c>
      <c r="V4780" s="1">
        <f t="shared" si="222"/>
        <v>24</v>
      </c>
      <c r="W4780" t="str">
        <f t="shared" ca="1" si="223"/>
        <v>South</v>
      </c>
      <c r="X4780" s="6">
        <f t="shared" si="224"/>
        <v>192.6916376793763</v>
      </c>
    </row>
    <row r="4781" spans="1:24" x14ac:dyDescent="0.3">
      <c r="A4781" t="s">
        <v>5895</v>
      </c>
      <c r="B4781" t="str">
        <f ca="1">PROPER(TRIM(Table1[[#This Row],[Campaign Name]]))</f>
        <v>Mega Discount</v>
      </c>
      <c r="C4781" t="str">
        <f ca="1">PROPER(TRIM(Table1[[#This Row],[Campaign Type]]))</f>
        <v>Awareness</v>
      </c>
      <c r="D4781" t="str">
        <f ca="1">PROPER(TRIM(Table1[[#This Row],[Marketing Channel]]))</f>
        <v>Linkedin</v>
      </c>
      <c r="E4781" t="s">
        <v>1229</v>
      </c>
      <c r="F4781" t="s">
        <v>203</v>
      </c>
      <c r="G4781" t="s">
        <v>11141</v>
      </c>
      <c r="H4781" t="s">
        <v>36</v>
      </c>
      <c r="I4781" t="s">
        <v>62</v>
      </c>
      <c r="J4781" t="s">
        <v>32</v>
      </c>
      <c r="K4781">
        <v>56705</v>
      </c>
      <c r="L4781">
        <v>6924</v>
      </c>
      <c r="M4781">
        <v>12.21</v>
      </c>
      <c r="N4781">
        <v>215</v>
      </c>
      <c r="O4781">
        <v>3.11</v>
      </c>
      <c r="P4781">
        <v>3830.4648972188602</v>
      </c>
      <c r="Q4781">
        <v>7225.19</v>
      </c>
      <c r="R4781" s="6">
        <v>88.624362678428582</v>
      </c>
      <c r="S4781">
        <v>28</v>
      </c>
      <c r="T4781" t="str">
        <f ca="1">PROPER(TRIM(Table1[[#This Row],[Campaign Status]]))</f>
        <v>Paused</v>
      </c>
      <c r="V4781" s="1">
        <f t="shared" si="222"/>
        <v>215</v>
      </c>
      <c r="W4781" t="str">
        <f t="shared" ca="1" si="223"/>
        <v>west</v>
      </c>
      <c r="X4781" s="6">
        <f t="shared" si="224"/>
        <v>7255.2759999999989</v>
      </c>
    </row>
    <row r="4782" spans="1:24" x14ac:dyDescent="0.3">
      <c r="A4782" t="s">
        <v>5896</v>
      </c>
      <c r="B4782" t="str">
        <f ca="1">PROPER(TRIM(Table1[[#This Row],[Campaign Name]]))</f>
        <v>Mega Discount</v>
      </c>
      <c r="C4782" t="str">
        <f ca="1">PROPER(TRIM(Table1[[#This Row],[Campaign Type]]))</f>
        <v>Lead Gen</v>
      </c>
      <c r="D4782" t="str">
        <f ca="1">PROPER(TRIM(Table1[[#This Row],[Marketing Channel]]))</f>
        <v>Linkedin</v>
      </c>
      <c r="E4782" t="s">
        <v>1330</v>
      </c>
      <c r="F4782" t="s">
        <v>347</v>
      </c>
      <c r="G4782" t="s">
        <v>29</v>
      </c>
      <c r="H4782" t="s">
        <v>99</v>
      </c>
      <c r="I4782" t="s">
        <v>31</v>
      </c>
      <c r="J4782" t="s">
        <v>32</v>
      </c>
      <c r="K4782">
        <v>22676</v>
      </c>
      <c r="L4782">
        <v>1744</v>
      </c>
      <c r="M4782">
        <v>7.69</v>
      </c>
      <c r="N4782">
        <v>176</v>
      </c>
      <c r="O4782">
        <v>10.09</v>
      </c>
      <c r="P4782">
        <v>13438.23</v>
      </c>
      <c r="Q4782">
        <v>35139.49</v>
      </c>
      <c r="R4782" s="6">
        <v>161.48897585470706</v>
      </c>
      <c r="S4782">
        <v>144</v>
      </c>
      <c r="T4782" t="str">
        <f ca="1">PROPER(TRIM(Table1[[#This Row],[Campaign Status]]))</f>
        <v>Active</v>
      </c>
      <c r="V4782" s="1">
        <f t="shared" si="222"/>
        <v>176</v>
      </c>
      <c r="W4782" t="str">
        <f t="shared" ca="1" si="223"/>
        <v>North</v>
      </c>
      <c r="X4782" s="6">
        <f t="shared" si="224"/>
        <v>88.624362678428582</v>
      </c>
    </row>
    <row r="4783" spans="1:24" x14ac:dyDescent="0.3">
      <c r="A4783" t="s">
        <v>5897</v>
      </c>
      <c r="B4783" t="str">
        <f ca="1">PROPER(TRIM(Table1[[#This Row],[Campaign Name]]))</f>
        <v>Flash Sale</v>
      </c>
      <c r="C4783" t="str">
        <f ca="1">PROPER(TRIM(Table1[[#This Row],[Campaign Type]]))</f>
        <v>Awareness</v>
      </c>
      <c r="D4783" t="str">
        <f ca="1">PROPER(TRIM(Table1[[#This Row],[Marketing Channel]]))</f>
        <v>Meta Ads</v>
      </c>
      <c r="E4783" t="s">
        <v>2862</v>
      </c>
      <c r="F4783" t="s">
        <v>704</v>
      </c>
      <c r="G4783" t="s">
        <v>46</v>
      </c>
      <c r="H4783" t="s">
        <v>42</v>
      </c>
      <c r="I4783" t="s">
        <v>24</v>
      </c>
      <c r="J4783" t="s">
        <v>32</v>
      </c>
      <c r="K4783">
        <v>184887</v>
      </c>
      <c r="L4783">
        <v>23646</v>
      </c>
      <c r="M4783">
        <v>12.79</v>
      </c>
      <c r="N4783">
        <v>7583</v>
      </c>
      <c r="O4783">
        <v>32.07</v>
      </c>
      <c r="P4783">
        <v>250</v>
      </c>
      <c r="Q4783">
        <v>16857.830000000002</v>
      </c>
      <c r="R4783" s="6">
        <v>6643.1320000000014</v>
      </c>
      <c r="S4783">
        <v>2205</v>
      </c>
      <c r="T4783" t="str">
        <f ca="1">PROPER(TRIM(Table1[[#This Row],[Campaign Status]]))</f>
        <v>Active</v>
      </c>
      <c r="V4783" s="1">
        <f t="shared" si="222"/>
        <v>7583</v>
      </c>
      <c r="W4783" t="str">
        <f t="shared" ca="1" si="223"/>
        <v>South</v>
      </c>
      <c r="X4783" s="6">
        <f t="shared" si="224"/>
        <v>161.48897585470706</v>
      </c>
    </row>
    <row r="4784" spans="1:24" x14ac:dyDescent="0.3">
      <c r="A4784" t="s">
        <v>4043</v>
      </c>
      <c r="B4784" t="str">
        <f ca="1">PROPER(TRIM(Table1[[#This Row],[Campaign Name]]))</f>
        <v>Mega Discount</v>
      </c>
      <c r="C4784" t="str">
        <f ca="1">PROPER(TRIM(Table1[[#This Row],[Campaign Type]]))</f>
        <v>Retargeting</v>
      </c>
      <c r="D4784" t="str">
        <f ca="1">PROPER(TRIM(Table1[[#This Row],[Marketing Channel]]))</f>
        <v>Email</v>
      </c>
      <c r="E4784" t="s">
        <v>2299</v>
      </c>
      <c r="F4784" t="s">
        <v>371</v>
      </c>
      <c r="G4784" t="s">
        <v>11141</v>
      </c>
      <c r="H4784" t="s">
        <v>23</v>
      </c>
      <c r="I4784" t="s">
        <v>62</v>
      </c>
      <c r="J4784" t="s">
        <v>25</v>
      </c>
      <c r="K4784">
        <v>166002</v>
      </c>
      <c r="L4784">
        <v>10277</v>
      </c>
      <c r="M4784">
        <v>6.19</v>
      </c>
      <c r="N4784">
        <v>1013</v>
      </c>
      <c r="O4784">
        <v>9.86</v>
      </c>
      <c r="P4784">
        <v>4021.4266195524165</v>
      </c>
      <c r="Q4784">
        <v>3288.29</v>
      </c>
      <c r="R4784" s="6">
        <v>-18.230759601278372</v>
      </c>
      <c r="S4784">
        <v>861</v>
      </c>
      <c r="T4784" t="str">
        <f ca="1">PROPER(TRIM(Table1[[#This Row],[Campaign Status]]))</f>
        <v>Active</v>
      </c>
      <c r="V4784" s="1">
        <f t="shared" si="222"/>
        <v>1013</v>
      </c>
      <c r="W4784" t="str">
        <f t="shared" ca="1" si="223"/>
        <v>west</v>
      </c>
      <c r="X4784" s="6">
        <f t="shared" si="224"/>
        <v>6643.1320000000014</v>
      </c>
    </row>
    <row r="4785" spans="1:24" x14ac:dyDescent="0.3">
      <c r="A4785" t="s">
        <v>5898</v>
      </c>
      <c r="B4785" t="str">
        <f ca="1">PROPER(TRIM(Table1[[#This Row],[Campaign Name]]))</f>
        <v>Mega Discount</v>
      </c>
      <c r="C4785" t="str">
        <f ca="1">PROPER(TRIM(Table1[[#This Row],[Campaign Type]]))</f>
        <v>Sales</v>
      </c>
      <c r="D4785" t="str">
        <f ca="1">PROPER(TRIM(Table1[[#This Row],[Marketing Channel]]))</f>
        <v>Youtube</v>
      </c>
      <c r="E4785" t="s">
        <v>706</v>
      </c>
      <c r="F4785" t="s">
        <v>98</v>
      </c>
      <c r="G4785" t="s">
        <v>29</v>
      </c>
      <c r="H4785" t="s">
        <v>99</v>
      </c>
      <c r="I4785" t="s">
        <v>31</v>
      </c>
      <c r="J4785" t="s">
        <v>32</v>
      </c>
      <c r="K4785">
        <v>143258</v>
      </c>
      <c r="L4785">
        <v>594</v>
      </c>
      <c r="M4785">
        <v>0.41</v>
      </c>
      <c r="N4785">
        <v>90</v>
      </c>
      <c r="O4785">
        <v>15.15</v>
      </c>
      <c r="P4785">
        <v>3891.7088323699436</v>
      </c>
      <c r="Q4785">
        <v>8857.06</v>
      </c>
      <c r="R4785" s="6">
        <v>127.58794096644412</v>
      </c>
      <c r="S4785">
        <v>18</v>
      </c>
      <c r="T4785" t="str">
        <f ca="1">PROPER(TRIM(Table1[[#This Row],[Campaign Status]]))</f>
        <v>Completed</v>
      </c>
      <c r="V4785" s="1">
        <f t="shared" si="222"/>
        <v>90</v>
      </c>
      <c r="W4785" t="str">
        <f t="shared" ca="1" si="223"/>
        <v>North</v>
      </c>
      <c r="X4785" s="6">
        <f t="shared" si="224"/>
        <v>-18.230759601278372</v>
      </c>
    </row>
    <row r="4786" spans="1:24" x14ac:dyDescent="0.3">
      <c r="A4786" t="s">
        <v>5899</v>
      </c>
      <c r="B4786" t="str">
        <f ca="1">PROPER(TRIM(Table1[[#This Row],[Campaign Name]]))</f>
        <v>Flash Sale</v>
      </c>
      <c r="C4786" t="str">
        <f ca="1">PROPER(TRIM(Table1[[#This Row],[Campaign Type]]))</f>
        <v>Retargeting</v>
      </c>
      <c r="D4786" t="str">
        <f ca="1">PROPER(TRIM(Table1[[#This Row],[Marketing Channel]]))</f>
        <v>Email</v>
      </c>
      <c r="E4786" t="s">
        <v>1903</v>
      </c>
      <c r="F4786" t="s">
        <v>274</v>
      </c>
      <c r="G4786" t="s">
        <v>29</v>
      </c>
      <c r="H4786" t="s">
        <v>67</v>
      </c>
      <c r="I4786" t="s">
        <v>24</v>
      </c>
      <c r="J4786" t="s">
        <v>63</v>
      </c>
      <c r="K4786">
        <v>143269</v>
      </c>
      <c r="L4786">
        <v>4816</v>
      </c>
      <c r="M4786">
        <v>3.36</v>
      </c>
      <c r="N4786">
        <v>951</v>
      </c>
      <c r="O4786">
        <v>19.75</v>
      </c>
      <c r="P4786">
        <v>4021.4266195524165</v>
      </c>
      <c r="Q4786">
        <v>21861.07</v>
      </c>
      <c r="R4786" s="6">
        <v>443.61479316096853</v>
      </c>
      <c r="S4786">
        <v>640</v>
      </c>
      <c r="T4786" t="str">
        <f ca="1">PROPER(TRIM(Table1[[#This Row],[Campaign Status]]))</f>
        <v>Completed</v>
      </c>
      <c r="V4786" s="1">
        <f t="shared" si="222"/>
        <v>951</v>
      </c>
      <c r="W4786" t="str">
        <f t="shared" ca="1" si="223"/>
        <v>North</v>
      </c>
      <c r="X4786" s="6">
        <f t="shared" si="224"/>
        <v>127.58794096644412</v>
      </c>
    </row>
    <row r="4787" spans="1:24" hidden="1" x14ac:dyDescent="0.3">
      <c r="A4787" t="s">
        <v>5900</v>
      </c>
      <c r="B4787" t="str">
        <f ca="1">PROPER(TRIM(Table1[[#This Row],[Campaign Name]]))</f>
        <v>Summer Sale</v>
      </c>
      <c r="C4787" t="str">
        <f ca="1">PROPER(TRIM(Table1[[#This Row],[Campaign Type]]))</f>
        <v>Awareness</v>
      </c>
      <c r="D4787" t="str">
        <f ca="1">PROPER(TRIM(Table1[[#This Row],[Marketing Channel]]))</f>
        <v>Meta Ads</v>
      </c>
      <c r="E4787" t="s">
        <v>1040</v>
      </c>
      <c r="F4787" t="s">
        <v>412</v>
      </c>
      <c r="G4787" t="s">
        <v>29</v>
      </c>
      <c r="H4787" t="s">
        <v>67</v>
      </c>
      <c r="I4787" t="s">
        <v>31</v>
      </c>
      <c r="J4787" t="s">
        <v>32</v>
      </c>
      <c r="K4787">
        <v>60358</v>
      </c>
      <c r="L4787">
        <v>6332</v>
      </c>
      <c r="M4787">
        <v>10.49</v>
      </c>
      <c r="N4787">
        <v>1849</v>
      </c>
      <c r="O4787">
        <v>29.2</v>
      </c>
      <c r="P4787">
        <v>3817.8497265160554</v>
      </c>
      <c r="R4787" s="6" t="e">
        <v>#VALUE!</v>
      </c>
      <c r="S4787">
        <v>952</v>
      </c>
      <c r="T4787" t="str">
        <f ca="1">PROPER(TRIM(Table1[[#This Row],[Campaign Status]]))</f>
        <v>Completed</v>
      </c>
      <c r="V4787" s="1">
        <f t="shared" si="222"/>
        <v>1849</v>
      </c>
      <c r="W4787" t="str">
        <f t="shared" ca="1" si="223"/>
        <v>North</v>
      </c>
      <c r="X4787" s="6">
        <f t="shared" si="224"/>
        <v>443.61479316096853</v>
      </c>
    </row>
    <row r="4788" spans="1:24" x14ac:dyDescent="0.3">
      <c r="A4788" t="s">
        <v>5901</v>
      </c>
      <c r="B4788" t="str">
        <f ca="1">PROPER(TRIM(Table1[[#This Row],[Campaign Name]]))</f>
        <v>Mega Discount</v>
      </c>
      <c r="C4788" t="str">
        <f ca="1">PROPER(TRIM(Table1[[#This Row],[Campaign Type]]))</f>
        <v>Lead Gen</v>
      </c>
      <c r="D4788" t="str">
        <f ca="1">PROPER(TRIM(Table1[[#This Row],[Marketing Channel]]))</f>
        <v>Linkedin</v>
      </c>
      <c r="E4788" t="s">
        <v>1426</v>
      </c>
      <c r="F4788" t="s">
        <v>208</v>
      </c>
      <c r="G4788" t="s">
        <v>29</v>
      </c>
      <c r="H4788" t="s">
        <v>61</v>
      </c>
      <c r="I4788" t="s">
        <v>68</v>
      </c>
      <c r="J4788" t="s">
        <v>63</v>
      </c>
      <c r="K4788">
        <v>195343</v>
      </c>
      <c r="L4788">
        <v>18486</v>
      </c>
      <c r="M4788">
        <v>9.4600000000000009</v>
      </c>
      <c r="N4788">
        <v>3198</v>
      </c>
      <c r="O4788">
        <v>17.3</v>
      </c>
      <c r="P4788">
        <v>3830.4648972188602</v>
      </c>
      <c r="Q4788">
        <v>15049.15</v>
      </c>
      <c r="R4788" s="6">
        <v>292.8805093848153</v>
      </c>
      <c r="S4788">
        <v>2177</v>
      </c>
      <c r="T4788" t="str">
        <f ca="1">PROPER(TRIM(Table1[[#This Row],[Campaign Status]]))</f>
        <v>Active</v>
      </c>
      <c r="V4788" s="1">
        <f t="shared" si="222"/>
        <v>3198</v>
      </c>
      <c r="W4788" t="str">
        <f t="shared" ca="1" si="223"/>
        <v>North</v>
      </c>
      <c r="X4788" s="6" t="e">
        <f t="shared" si="224"/>
        <v>#VALUE!</v>
      </c>
    </row>
    <row r="4789" spans="1:24" x14ac:dyDescent="0.3">
      <c r="A4789" t="s">
        <v>5902</v>
      </c>
      <c r="B4789" t="str">
        <f ca="1">PROPER(TRIM(Table1[[#This Row],[Campaign Name]]))</f>
        <v>Festive Offer</v>
      </c>
      <c r="C4789" t="str">
        <f ca="1">PROPER(TRIM(Table1[[#This Row],[Campaign Type]]))</f>
        <v>Awareness</v>
      </c>
      <c r="D4789" t="str">
        <f ca="1">PROPER(TRIM(Table1[[#This Row],[Marketing Channel]]))</f>
        <v>Instagram</v>
      </c>
      <c r="E4789" t="s">
        <v>970</v>
      </c>
      <c r="F4789" t="s">
        <v>45</v>
      </c>
      <c r="G4789" t="s">
        <v>11141</v>
      </c>
      <c r="H4789" t="s">
        <v>23</v>
      </c>
      <c r="I4789" t="s">
        <v>68</v>
      </c>
      <c r="J4789" t="s">
        <v>25</v>
      </c>
      <c r="K4789">
        <v>48678</v>
      </c>
      <c r="L4789">
        <v>600</v>
      </c>
      <c r="M4789">
        <v>1.23</v>
      </c>
      <c r="N4789">
        <v>138</v>
      </c>
      <c r="O4789">
        <v>23</v>
      </c>
      <c r="P4789">
        <v>250</v>
      </c>
      <c r="Q4789">
        <v>39759.760000000002</v>
      </c>
      <c r="R4789" s="6">
        <v>15803.904</v>
      </c>
      <c r="S4789">
        <v>36</v>
      </c>
      <c r="T4789" t="str">
        <f ca="1">PROPER(TRIM(Table1[[#This Row],[Campaign Status]]))</f>
        <v>Active</v>
      </c>
      <c r="V4789" s="1">
        <f t="shared" si="222"/>
        <v>138</v>
      </c>
      <c r="W4789" t="str">
        <f t="shared" ca="1" si="223"/>
        <v>west</v>
      </c>
      <c r="X4789" s="6">
        <f t="shared" si="224"/>
        <v>292.8805093848153</v>
      </c>
    </row>
    <row r="4790" spans="1:24" x14ac:dyDescent="0.3">
      <c r="A4790" t="s">
        <v>5903</v>
      </c>
      <c r="B4790" t="str">
        <f ca="1">PROPER(TRIM(Table1[[#This Row],[Campaign Name]]))</f>
        <v>Festive Offer</v>
      </c>
      <c r="C4790" t="str">
        <f ca="1">PROPER(TRIM(Table1[[#This Row],[Campaign Type]]))</f>
        <v>Sales</v>
      </c>
      <c r="D4790" t="str">
        <f ca="1">PROPER(TRIM(Table1[[#This Row],[Marketing Channel]]))</f>
        <v>Email</v>
      </c>
      <c r="E4790" t="s">
        <v>1541</v>
      </c>
      <c r="F4790" t="s">
        <v>859</v>
      </c>
      <c r="G4790" t="s">
        <v>46</v>
      </c>
      <c r="H4790" t="s">
        <v>30</v>
      </c>
      <c r="I4790" t="s">
        <v>62</v>
      </c>
      <c r="J4790" t="s">
        <v>63</v>
      </c>
      <c r="K4790">
        <v>82207</v>
      </c>
      <c r="L4790">
        <v>9205</v>
      </c>
      <c r="M4790">
        <v>11.2</v>
      </c>
      <c r="N4790">
        <v>1584</v>
      </c>
      <c r="O4790">
        <v>17.21</v>
      </c>
      <c r="P4790">
        <v>11957.5</v>
      </c>
      <c r="Q4790">
        <v>7788.88</v>
      </c>
      <c r="R4790" s="6">
        <v>-34.861969475224754</v>
      </c>
      <c r="S4790">
        <v>359</v>
      </c>
      <c r="T4790" t="str">
        <f ca="1">PROPER(TRIM(Table1[[#This Row],[Campaign Status]]))</f>
        <v>Paused</v>
      </c>
      <c r="V4790" s="1">
        <f t="shared" si="222"/>
        <v>1584</v>
      </c>
      <c r="W4790" t="str">
        <f t="shared" ca="1" si="223"/>
        <v>South</v>
      </c>
      <c r="X4790" s="6">
        <f t="shared" si="224"/>
        <v>15803.904</v>
      </c>
    </row>
    <row r="4791" spans="1:24" x14ac:dyDescent="0.3">
      <c r="A4791" t="s">
        <v>5904</v>
      </c>
      <c r="B4791" t="str">
        <f ca="1">PROPER(TRIM(Table1[[#This Row],[Campaign Name]]))</f>
        <v>Flash Sale</v>
      </c>
      <c r="C4791" t="str">
        <f ca="1">PROPER(TRIM(Table1[[#This Row],[Campaign Type]]))</f>
        <v>Sales</v>
      </c>
      <c r="D4791" t="str">
        <f ca="1">PROPER(TRIM(Table1[[#This Row],[Marketing Channel]]))</f>
        <v>Meta Ads</v>
      </c>
      <c r="E4791" t="s">
        <v>289</v>
      </c>
      <c r="F4791" t="s">
        <v>347</v>
      </c>
      <c r="G4791" t="s">
        <v>11141</v>
      </c>
      <c r="H4791" t="s">
        <v>54</v>
      </c>
      <c r="I4791" t="s">
        <v>62</v>
      </c>
      <c r="J4791" t="s">
        <v>32</v>
      </c>
      <c r="K4791">
        <v>46416</v>
      </c>
      <c r="L4791">
        <v>1526</v>
      </c>
      <c r="M4791">
        <v>3.29</v>
      </c>
      <c r="N4791">
        <v>152</v>
      </c>
      <c r="O4791">
        <v>9.9600000000000009</v>
      </c>
      <c r="P4791">
        <v>3817.8497265160554</v>
      </c>
      <c r="Q4791">
        <v>11858.49</v>
      </c>
      <c r="R4791" s="6">
        <v>210.6065154330042</v>
      </c>
      <c r="S4791">
        <v>93</v>
      </c>
      <c r="T4791" t="str">
        <f ca="1">PROPER(TRIM(Table1[[#This Row],[Campaign Status]]))</f>
        <v>Active</v>
      </c>
      <c r="V4791" s="1">
        <f t="shared" si="222"/>
        <v>152</v>
      </c>
      <c r="W4791" t="str">
        <f t="shared" ca="1" si="223"/>
        <v>west</v>
      </c>
      <c r="X4791" s="6">
        <f t="shared" si="224"/>
        <v>-34.861969475224754</v>
      </c>
    </row>
    <row r="4792" spans="1:24" x14ac:dyDescent="0.3">
      <c r="A4792" t="s">
        <v>5905</v>
      </c>
      <c r="B4792" t="str">
        <f ca="1">PROPER(TRIM(Table1[[#This Row],[Campaign Name]]))</f>
        <v>Flash Sale</v>
      </c>
      <c r="C4792" t="str">
        <f ca="1">PROPER(TRIM(Table1[[#This Row],[Campaign Type]]))</f>
        <v>Sales</v>
      </c>
      <c r="D4792" t="str">
        <f ca="1">PROPER(TRIM(Table1[[#This Row],[Marketing Channel]]))</f>
        <v>Google Ads</v>
      </c>
      <c r="E4792" t="s">
        <v>452</v>
      </c>
      <c r="F4792" t="s">
        <v>1296</v>
      </c>
      <c r="G4792" t="s">
        <v>11141</v>
      </c>
      <c r="H4792" t="s">
        <v>54</v>
      </c>
      <c r="I4792" t="s">
        <v>68</v>
      </c>
      <c r="J4792" t="s">
        <v>63</v>
      </c>
      <c r="K4792">
        <v>123191</v>
      </c>
      <c r="L4792">
        <v>2010</v>
      </c>
      <c r="M4792">
        <v>1.63</v>
      </c>
      <c r="N4792">
        <v>21</v>
      </c>
      <c r="O4792">
        <v>1.04</v>
      </c>
      <c r="P4792">
        <v>250</v>
      </c>
      <c r="Q4792">
        <v>30374.18</v>
      </c>
      <c r="R4792" s="6">
        <v>12049.672</v>
      </c>
      <c r="S4792">
        <v>10</v>
      </c>
      <c r="T4792" t="str">
        <f ca="1">PROPER(TRIM(Table1[[#This Row],[Campaign Status]]))</f>
        <v>Paused</v>
      </c>
      <c r="V4792" s="1">
        <f t="shared" si="222"/>
        <v>21</v>
      </c>
      <c r="W4792" t="str">
        <f t="shared" ca="1" si="223"/>
        <v>west</v>
      </c>
      <c r="X4792" s="6">
        <f t="shared" si="224"/>
        <v>210.6065154330042</v>
      </c>
    </row>
    <row r="4793" spans="1:24" x14ac:dyDescent="0.3">
      <c r="A4793" t="s">
        <v>5906</v>
      </c>
      <c r="B4793" t="str">
        <f ca="1">PROPER(TRIM(Table1[[#This Row],[Campaign Name]]))</f>
        <v>New Launch</v>
      </c>
      <c r="C4793" t="str">
        <f ca="1">PROPER(TRIM(Table1[[#This Row],[Campaign Type]]))</f>
        <v>Sales</v>
      </c>
      <c r="D4793" t="str">
        <f ca="1">PROPER(TRIM(Table1[[#This Row],[Marketing Channel]]))</f>
        <v>Google Ads</v>
      </c>
      <c r="E4793" t="s">
        <v>891</v>
      </c>
      <c r="F4793" t="s">
        <v>1171</v>
      </c>
      <c r="G4793" t="s">
        <v>11141</v>
      </c>
      <c r="H4793" t="s">
        <v>23</v>
      </c>
      <c r="I4793" t="s">
        <v>24</v>
      </c>
      <c r="J4793" t="s">
        <v>32</v>
      </c>
      <c r="K4793">
        <v>64747</v>
      </c>
      <c r="L4793">
        <v>1414</v>
      </c>
      <c r="M4793">
        <v>2.1800000000000002</v>
      </c>
      <c r="N4793">
        <v>188</v>
      </c>
      <c r="O4793">
        <v>13.3</v>
      </c>
      <c r="P4793">
        <v>4964.88</v>
      </c>
      <c r="Q4793">
        <v>35267.86</v>
      </c>
      <c r="R4793" s="6">
        <v>610.34667504551965</v>
      </c>
      <c r="S4793">
        <v>50</v>
      </c>
      <c r="T4793" t="str">
        <f ca="1">PROPER(TRIM(Table1[[#This Row],[Campaign Status]]))</f>
        <v>Active</v>
      </c>
      <c r="V4793" s="1">
        <f t="shared" si="222"/>
        <v>188</v>
      </c>
      <c r="W4793" t="str">
        <f t="shared" ca="1" si="223"/>
        <v>west</v>
      </c>
      <c r="X4793" s="6">
        <f t="shared" si="224"/>
        <v>12049.672</v>
      </c>
    </row>
    <row r="4794" spans="1:24" x14ac:dyDescent="0.3">
      <c r="A4794" t="s">
        <v>5907</v>
      </c>
      <c r="B4794" t="str">
        <f ca="1">PROPER(TRIM(Table1[[#This Row],[Campaign Name]]))</f>
        <v>Festive Offer</v>
      </c>
      <c r="C4794" t="str">
        <f ca="1">PROPER(TRIM(Table1[[#This Row],[Campaign Type]]))</f>
        <v>Awareness</v>
      </c>
      <c r="D4794" t="str">
        <f ca="1">PROPER(TRIM(Table1[[#This Row],[Marketing Channel]]))</f>
        <v>Email</v>
      </c>
      <c r="E4794" t="s">
        <v>3568</v>
      </c>
      <c r="F4794" t="s">
        <v>115</v>
      </c>
      <c r="G4794" t="s">
        <v>11141</v>
      </c>
      <c r="H4794" t="s">
        <v>23</v>
      </c>
      <c r="I4794" t="s">
        <v>68</v>
      </c>
      <c r="J4794" t="s">
        <v>25</v>
      </c>
      <c r="K4794">
        <v>152590</v>
      </c>
      <c r="L4794">
        <v>8002</v>
      </c>
      <c r="M4794">
        <v>5.24</v>
      </c>
      <c r="N4794">
        <v>1882</v>
      </c>
      <c r="O4794">
        <v>23.52</v>
      </c>
      <c r="P4794">
        <v>250</v>
      </c>
      <c r="Q4794">
        <v>42329.42</v>
      </c>
      <c r="R4794" s="6">
        <v>16831.768</v>
      </c>
      <c r="S4794">
        <v>1443</v>
      </c>
      <c r="T4794" t="str">
        <f ca="1">PROPER(TRIM(Table1[[#This Row],[Campaign Status]]))</f>
        <v>Paused</v>
      </c>
      <c r="V4794" s="1">
        <f t="shared" si="222"/>
        <v>1882</v>
      </c>
      <c r="W4794" t="str">
        <f t="shared" ca="1" si="223"/>
        <v>west</v>
      </c>
      <c r="X4794" s="6">
        <f t="shared" si="224"/>
        <v>610.34667504551965</v>
      </c>
    </row>
    <row r="4795" spans="1:24" x14ac:dyDescent="0.3">
      <c r="A4795" t="s">
        <v>5908</v>
      </c>
      <c r="B4795" t="str">
        <f ca="1">PROPER(TRIM(Table1[[#This Row],[Campaign Name]]))</f>
        <v>Festive Offer</v>
      </c>
      <c r="C4795" t="str">
        <f ca="1">PROPER(TRIM(Table1[[#This Row],[Campaign Type]]))</f>
        <v>Retargeting</v>
      </c>
      <c r="D4795" t="str">
        <f ca="1">PROPER(TRIM(Table1[[#This Row],[Marketing Channel]]))</f>
        <v>Linkedin</v>
      </c>
      <c r="E4795" t="s">
        <v>1841</v>
      </c>
      <c r="F4795" t="s">
        <v>734</v>
      </c>
      <c r="G4795" t="s">
        <v>11141</v>
      </c>
      <c r="H4795" t="s">
        <v>54</v>
      </c>
      <c r="I4795" t="s">
        <v>31</v>
      </c>
      <c r="J4795" t="s">
        <v>25</v>
      </c>
      <c r="K4795">
        <v>66202</v>
      </c>
      <c r="L4795">
        <v>9548</v>
      </c>
      <c r="M4795">
        <v>14.42</v>
      </c>
      <c r="N4795">
        <v>1531</v>
      </c>
      <c r="O4795">
        <v>16.03</v>
      </c>
      <c r="P4795">
        <v>3830.4648972188602</v>
      </c>
      <c r="Q4795">
        <v>46682.13</v>
      </c>
      <c r="R4795" s="6">
        <v>1118.7066388180174</v>
      </c>
      <c r="S4795">
        <v>268</v>
      </c>
      <c r="T4795" t="str">
        <f ca="1">PROPER(TRIM(Table1[[#This Row],[Campaign Status]]))</f>
        <v>Paused</v>
      </c>
      <c r="V4795" s="1">
        <f t="shared" si="222"/>
        <v>1531</v>
      </c>
      <c r="W4795" t="str">
        <f t="shared" ca="1" si="223"/>
        <v>west</v>
      </c>
      <c r="X4795" s="6">
        <f t="shared" si="224"/>
        <v>16831.768</v>
      </c>
    </row>
    <row r="4796" spans="1:24" x14ac:dyDescent="0.3">
      <c r="A4796" t="s">
        <v>5909</v>
      </c>
      <c r="B4796" t="str">
        <f ca="1">PROPER(TRIM(Table1[[#This Row],[Campaign Name]]))</f>
        <v>Summer Sale</v>
      </c>
      <c r="C4796" t="str">
        <f ca="1">PROPER(TRIM(Table1[[#This Row],[Campaign Type]]))</f>
        <v>Sales</v>
      </c>
      <c r="D4796" t="str">
        <f ca="1">PROPER(TRIM(Table1[[#This Row],[Marketing Channel]]))</f>
        <v>Google Ads</v>
      </c>
      <c r="E4796" t="s">
        <v>533</v>
      </c>
      <c r="F4796" t="s">
        <v>500</v>
      </c>
      <c r="G4796" t="s">
        <v>29</v>
      </c>
      <c r="H4796" t="s">
        <v>67</v>
      </c>
      <c r="I4796" t="s">
        <v>31</v>
      </c>
      <c r="J4796" t="s">
        <v>25</v>
      </c>
      <c r="K4796">
        <v>184783</v>
      </c>
      <c r="L4796">
        <v>12820</v>
      </c>
      <c r="M4796">
        <v>6.94</v>
      </c>
      <c r="N4796">
        <v>379</v>
      </c>
      <c r="O4796">
        <v>2.96</v>
      </c>
      <c r="P4796">
        <v>250</v>
      </c>
      <c r="Q4796">
        <v>48556.58</v>
      </c>
      <c r="R4796" s="6">
        <v>19322.632000000001</v>
      </c>
      <c r="S4796">
        <v>276</v>
      </c>
      <c r="T4796" t="str">
        <f ca="1">PROPER(TRIM(Table1[[#This Row],[Campaign Status]]))</f>
        <v>Paused</v>
      </c>
      <c r="V4796" s="1">
        <f t="shared" si="222"/>
        <v>379</v>
      </c>
      <c r="W4796" t="str">
        <f t="shared" ca="1" si="223"/>
        <v>North</v>
      </c>
      <c r="X4796" s="6">
        <f t="shared" si="224"/>
        <v>1118.7066388180174</v>
      </c>
    </row>
    <row r="4797" spans="1:24" x14ac:dyDescent="0.3">
      <c r="A4797" t="s">
        <v>5910</v>
      </c>
      <c r="B4797" t="str">
        <f ca="1">PROPER(TRIM(Table1[[#This Row],[Campaign Name]]))</f>
        <v>Summer Sale</v>
      </c>
      <c r="C4797" t="str">
        <f ca="1">PROPER(TRIM(Table1[[#This Row],[Campaign Type]]))</f>
        <v>Lead Gen</v>
      </c>
      <c r="D4797" t="str">
        <f ca="1">PROPER(TRIM(Table1[[#This Row],[Marketing Channel]]))</f>
        <v>Instagram</v>
      </c>
      <c r="E4797" t="s">
        <v>1040</v>
      </c>
      <c r="F4797" t="s">
        <v>124</v>
      </c>
      <c r="G4797" t="s">
        <v>11141</v>
      </c>
      <c r="H4797" t="s">
        <v>54</v>
      </c>
      <c r="I4797" t="s">
        <v>68</v>
      </c>
      <c r="J4797" t="s">
        <v>25</v>
      </c>
      <c r="K4797">
        <v>1817</v>
      </c>
      <c r="L4797">
        <v>157</v>
      </c>
      <c r="M4797">
        <v>8.64</v>
      </c>
      <c r="N4797">
        <v>47</v>
      </c>
      <c r="O4797">
        <v>29.94</v>
      </c>
      <c r="P4797">
        <v>6316.91</v>
      </c>
      <c r="Q4797">
        <v>48114.68</v>
      </c>
      <c r="R4797" s="6">
        <v>661.68063182790331</v>
      </c>
      <c r="S4797">
        <v>39</v>
      </c>
      <c r="T4797" t="str">
        <f ca="1">PROPER(TRIM(Table1[[#This Row],[Campaign Status]]))</f>
        <v>Active</v>
      </c>
      <c r="V4797" s="1">
        <f t="shared" si="222"/>
        <v>47</v>
      </c>
      <c r="W4797" t="str">
        <f t="shared" ca="1" si="223"/>
        <v>west</v>
      </c>
      <c r="X4797" s="6">
        <f t="shared" si="224"/>
        <v>19322.632000000001</v>
      </c>
    </row>
    <row r="4798" spans="1:24" x14ac:dyDescent="0.3">
      <c r="A4798" t="s">
        <v>5911</v>
      </c>
      <c r="B4798" t="str">
        <f ca="1">PROPER(TRIM(Table1[[#This Row],[Campaign Name]]))</f>
        <v>Summer Sale</v>
      </c>
      <c r="C4798" t="str">
        <f ca="1">PROPER(TRIM(Table1[[#This Row],[Campaign Type]]))</f>
        <v>Sales</v>
      </c>
      <c r="D4798" t="str">
        <f ca="1">PROPER(TRIM(Table1[[#This Row],[Marketing Channel]]))</f>
        <v>Google Ads</v>
      </c>
      <c r="E4798" t="s">
        <v>2412</v>
      </c>
      <c r="F4798" t="s">
        <v>28</v>
      </c>
      <c r="G4798" t="s">
        <v>11141</v>
      </c>
      <c r="H4798" t="s">
        <v>23</v>
      </c>
      <c r="I4798" t="s">
        <v>68</v>
      </c>
      <c r="J4798" t="s">
        <v>32</v>
      </c>
      <c r="K4798">
        <v>31373</v>
      </c>
      <c r="L4798">
        <v>1519</v>
      </c>
      <c r="M4798">
        <v>4.84</v>
      </c>
      <c r="N4798">
        <v>270</v>
      </c>
      <c r="O4798">
        <v>17.77</v>
      </c>
      <c r="P4798">
        <v>2842.26</v>
      </c>
      <c r="Q4798">
        <v>1204.95</v>
      </c>
      <c r="R4798" s="6">
        <v>-57.605919233286187</v>
      </c>
      <c r="S4798">
        <v>10</v>
      </c>
      <c r="T4798" t="str">
        <f ca="1">PROPER(TRIM(Table1[[#This Row],[Campaign Status]]))</f>
        <v>Paused</v>
      </c>
      <c r="V4798" s="1">
        <f t="shared" si="222"/>
        <v>270</v>
      </c>
      <c r="W4798" t="str">
        <f t="shared" ca="1" si="223"/>
        <v>west</v>
      </c>
      <c r="X4798" s="6">
        <f t="shared" si="224"/>
        <v>661.68063182790331</v>
      </c>
    </row>
    <row r="4799" spans="1:24" x14ac:dyDescent="0.3">
      <c r="A4799" t="s">
        <v>5912</v>
      </c>
      <c r="B4799" t="str">
        <f ca="1">PROPER(TRIM(Table1[[#This Row],[Campaign Name]]))</f>
        <v>Summer Sale</v>
      </c>
      <c r="C4799" t="str">
        <f ca="1">PROPER(TRIM(Table1[[#This Row],[Campaign Type]]))</f>
        <v>Lead Gen</v>
      </c>
      <c r="D4799" t="str">
        <f ca="1">PROPER(TRIM(Table1[[#This Row],[Marketing Channel]]))</f>
        <v>Meta Ads</v>
      </c>
      <c r="E4799" t="s">
        <v>88</v>
      </c>
      <c r="F4799" t="s">
        <v>513</v>
      </c>
      <c r="G4799" t="s">
        <v>41</v>
      </c>
      <c r="H4799" t="s">
        <v>11140</v>
      </c>
      <c r="I4799" t="s">
        <v>24</v>
      </c>
      <c r="J4799" t="s">
        <v>25</v>
      </c>
      <c r="K4799">
        <v>183627</v>
      </c>
      <c r="L4799">
        <v>15430</v>
      </c>
      <c r="M4799">
        <v>8.4</v>
      </c>
      <c r="N4799">
        <v>743</v>
      </c>
      <c r="O4799">
        <v>4.82</v>
      </c>
      <c r="P4799">
        <v>8350.64</v>
      </c>
      <c r="Q4799">
        <v>22211.63</v>
      </c>
      <c r="R4799" s="6">
        <v>165.9871578705345</v>
      </c>
      <c r="S4799">
        <v>380</v>
      </c>
      <c r="T4799" t="str">
        <f ca="1">PROPER(TRIM(Table1[[#This Row],[Campaign Status]]))</f>
        <v>Paused</v>
      </c>
      <c r="V4799" s="1">
        <f t="shared" si="222"/>
        <v>743</v>
      </c>
      <c r="W4799" t="str">
        <f t="shared" ca="1" si="223"/>
        <v>East</v>
      </c>
      <c r="X4799" s="6">
        <f t="shared" si="224"/>
        <v>-57.605919233286187</v>
      </c>
    </row>
    <row r="4800" spans="1:24" x14ac:dyDescent="0.3">
      <c r="A4800" t="s">
        <v>5913</v>
      </c>
      <c r="B4800" t="str">
        <f ca="1">PROPER(TRIM(Table1[[#This Row],[Campaign Name]]))</f>
        <v>Flash Sale</v>
      </c>
      <c r="C4800" t="str">
        <f ca="1">PROPER(TRIM(Table1[[#This Row],[Campaign Type]]))</f>
        <v>Awareness</v>
      </c>
      <c r="D4800" t="str">
        <f ca="1">PROPER(TRIM(Table1[[#This Row],[Marketing Channel]]))</f>
        <v>Google Ads</v>
      </c>
      <c r="E4800" t="s">
        <v>1470</v>
      </c>
      <c r="F4800" t="s">
        <v>28</v>
      </c>
      <c r="G4800" t="s">
        <v>11141</v>
      </c>
      <c r="H4800" t="s">
        <v>36</v>
      </c>
      <c r="I4800" t="s">
        <v>62</v>
      </c>
      <c r="J4800" t="s">
        <v>32</v>
      </c>
      <c r="K4800">
        <v>31342</v>
      </c>
      <c r="L4800">
        <v>973</v>
      </c>
      <c r="M4800">
        <v>3.1</v>
      </c>
      <c r="N4800">
        <v>304</v>
      </c>
      <c r="O4800">
        <v>31.24</v>
      </c>
      <c r="P4800">
        <v>12505.45</v>
      </c>
      <c r="Q4800">
        <v>34810.82</v>
      </c>
      <c r="R4800" s="6">
        <v>178.36519277594965</v>
      </c>
      <c r="S4800">
        <v>143</v>
      </c>
      <c r="T4800" t="str">
        <f ca="1">PROPER(TRIM(Table1[[#This Row],[Campaign Status]]))</f>
        <v>Active</v>
      </c>
      <c r="V4800" s="1">
        <f t="shared" si="222"/>
        <v>304</v>
      </c>
      <c r="W4800" t="str">
        <f t="shared" ca="1" si="223"/>
        <v>west</v>
      </c>
      <c r="X4800" s="6">
        <f t="shared" si="224"/>
        <v>165.9871578705345</v>
      </c>
    </row>
    <row r="4801" spans="1:24" x14ac:dyDescent="0.3">
      <c r="A4801" t="s">
        <v>5914</v>
      </c>
      <c r="B4801" t="str">
        <f ca="1">PROPER(TRIM(Table1[[#This Row],[Campaign Name]]))</f>
        <v>Festive Offer</v>
      </c>
      <c r="C4801" t="str">
        <f ca="1">PROPER(TRIM(Table1[[#This Row],[Campaign Type]]))</f>
        <v>Awareness</v>
      </c>
      <c r="D4801" t="str">
        <f ca="1">PROPER(TRIM(Table1[[#This Row],[Marketing Channel]]))</f>
        <v>Youtube</v>
      </c>
      <c r="E4801" t="s">
        <v>1879</v>
      </c>
      <c r="F4801" t="s">
        <v>839</v>
      </c>
      <c r="G4801" t="s">
        <v>29</v>
      </c>
      <c r="H4801" t="s">
        <v>99</v>
      </c>
      <c r="I4801" t="s">
        <v>68</v>
      </c>
      <c r="J4801" t="s">
        <v>32</v>
      </c>
      <c r="K4801">
        <v>197347</v>
      </c>
      <c r="L4801">
        <v>14714</v>
      </c>
      <c r="M4801">
        <v>7.46</v>
      </c>
      <c r="N4801">
        <v>1137</v>
      </c>
      <c r="O4801">
        <v>7.73</v>
      </c>
      <c r="P4801">
        <v>250</v>
      </c>
      <c r="Q4801">
        <v>34620.03</v>
      </c>
      <c r="R4801" s="6">
        <v>13748.012000000001</v>
      </c>
      <c r="S4801">
        <v>622</v>
      </c>
      <c r="T4801" t="str">
        <f ca="1">PROPER(TRIM(Table1[[#This Row],[Campaign Status]]))</f>
        <v>Paused</v>
      </c>
      <c r="V4801" s="1">
        <f t="shared" si="222"/>
        <v>1137</v>
      </c>
      <c r="W4801" t="str">
        <f t="shared" ca="1" si="223"/>
        <v>North</v>
      </c>
      <c r="X4801" s="6">
        <f t="shared" si="224"/>
        <v>178.36519277594965</v>
      </c>
    </row>
    <row r="4802" spans="1:24" x14ac:dyDescent="0.3">
      <c r="A4802" t="s">
        <v>5915</v>
      </c>
      <c r="B4802" t="str">
        <f ca="1">PROPER(TRIM(Table1[[#This Row],[Campaign Name]]))</f>
        <v>Festive Offer</v>
      </c>
      <c r="C4802" t="str">
        <f ca="1">PROPER(TRIM(Table1[[#This Row],[Campaign Type]]))</f>
        <v>Awareness</v>
      </c>
      <c r="D4802" t="str">
        <f ca="1">PROPER(TRIM(Table1[[#This Row],[Marketing Channel]]))</f>
        <v>Youtube</v>
      </c>
      <c r="E4802" t="s">
        <v>1231</v>
      </c>
      <c r="F4802" t="s">
        <v>909</v>
      </c>
      <c r="G4802" t="s">
        <v>29</v>
      </c>
      <c r="H4802" t="s">
        <v>67</v>
      </c>
      <c r="I4802" t="s">
        <v>24</v>
      </c>
      <c r="J4802" t="s">
        <v>25</v>
      </c>
      <c r="K4802">
        <v>167110</v>
      </c>
      <c r="L4802">
        <v>17060</v>
      </c>
      <c r="M4802">
        <v>10.210000000000001</v>
      </c>
      <c r="N4802">
        <v>85</v>
      </c>
      <c r="O4802">
        <v>0.5</v>
      </c>
      <c r="P4802">
        <v>3891.7088323699436</v>
      </c>
      <c r="Q4802">
        <v>31915.58</v>
      </c>
      <c r="R4802" s="6">
        <v>720.09167115835567</v>
      </c>
      <c r="S4802">
        <v>33</v>
      </c>
      <c r="T4802" t="str">
        <f ca="1">PROPER(TRIM(Table1[[#This Row],[Campaign Status]]))</f>
        <v>Active</v>
      </c>
      <c r="V4802" s="1">
        <f t="shared" ref="V4802:V4865" si="225">IF(N4802="",ROUND(L4802*O4802/100,0),N4802)</f>
        <v>85</v>
      </c>
      <c r="W4802" t="str">
        <f t="shared" ca="1" si="223"/>
        <v>North</v>
      </c>
      <c r="X4802" s="6">
        <f t="shared" si="224"/>
        <v>13748.012000000001</v>
      </c>
    </row>
    <row r="4803" spans="1:24" x14ac:dyDescent="0.3">
      <c r="A4803" t="s">
        <v>5916</v>
      </c>
      <c r="B4803" t="str">
        <f ca="1">PROPER(TRIM(Table1[[#This Row],[Campaign Name]]))</f>
        <v>Summer Sale</v>
      </c>
      <c r="C4803" t="str">
        <f ca="1">PROPER(TRIM(Table1[[#This Row],[Campaign Type]]))</f>
        <v>Sales</v>
      </c>
      <c r="D4803" t="str">
        <f ca="1">PROPER(TRIM(Table1[[#This Row],[Marketing Channel]]))</f>
        <v>Google Ads</v>
      </c>
      <c r="E4803" t="s">
        <v>417</v>
      </c>
      <c r="F4803" t="s">
        <v>442</v>
      </c>
      <c r="G4803" t="s">
        <v>46</v>
      </c>
      <c r="H4803" t="s">
        <v>30</v>
      </c>
      <c r="I4803" t="s">
        <v>62</v>
      </c>
      <c r="J4803" t="s">
        <v>25</v>
      </c>
      <c r="K4803">
        <v>173549</v>
      </c>
      <c r="L4803">
        <v>16804</v>
      </c>
      <c r="M4803">
        <v>9.68</v>
      </c>
      <c r="N4803">
        <v>5364</v>
      </c>
      <c r="O4803">
        <v>31.92</v>
      </c>
      <c r="P4803">
        <v>3988.1535696969677</v>
      </c>
      <c r="Q4803">
        <v>39229.1</v>
      </c>
      <c r="R4803" s="6">
        <v>883.64065762344137</v>
      </c>
      <c r="S4803">
        <v>158</v>
      </c>
      <c r="T4803" t="str">
        <f ca="1">PROPER(TRIM(Table1[[#This Row],[Campaign Status]]))</f>
        <v>Active</v>
      </c>
      <c r="V4803" s="1">
        <f t="shared" si="225"/>
        <v>5364</v>
      </c>
      <c r="W4803" t="str">
        <f t="shared" ref="W4803:W4866" ca="1" si="226">IF(OR(D4803="Delhi",D4803="lucknow",D4803="jaipur"),"North",IF(OR(D4803="Bengaluru",D4803="chennai"),"South",IF(D4803="Kolkata","East",IF(OR(D4803="Mumbai",D4803="Pune",D4803="Ahmedabad"),"west","unknown"))))</f>
        <v>South</v>
      </c>
      <c r="X4803" s="6">
        <f t="shared" si="224"/>
        <v>720.09167115835567</v>
      </c>
    </row>
    <row r="4804" spans="1:24" x14ac:dyDescent="0.3">
      <c r="A4804" t="s">
        <v>5917</v>
      </c>
      <c r="B4804" t="str">
        <f ca="1">PROPER(TRIM(Table1[[#This Row],[Campaign Name]]))</f>
        <v>Flash Sale</v>
      </c>
      <c r="C4804" t="str">
        <f ca="1">PROPER(TRIM(Table1[[#This Row],[Campaign Type]]))</f>
        <v>Retargeting</v>
      </c>
      <c r="D4804" t="str">
        <f ca="1">PROPER(TRIM(Table1[[#This Row],[Marketing Channel]]))</f>
        <v>Google Ads</v>
      </c>
      <c r="E4804" t="s">
        <v>1186</v>
      </c>
      <c r="F4804" t="s">
        <v>564</v>
      </c>
      <c r="G4804" t="s">
        <v>29</v>
      </c>
      <c r="H4804" t="s">
        <v>99</v>
      </c>
      <c r="I4804" t="s">
        <v>62</v>
      </c>
      <c r="J4804" t="s">
        <v>32</v>
      </c>
      <c r="K4804">
        <v>41853</v>
      </c>
      <c r="L4804">
        <v>5847</v>
      </c>
      <c r="M4804">
        <v>13.97</v>
      </c>
      <c r="N4804">
        <v>626</v>
      </c>
      <c r="O4804">
        <v>10.71</v>
      </c>
      <c r="P4804">
        <v>7188.67</v>
      </c>
      <c r="Q4804">
        <v>27738.71</v>
      </c>
      <c r="R4804" s="6">
        <v>285.86706581328673</v>
      </c>
      <c r="S4804">
        <v>290</v>
      </c>
      <c r="T4804" t="str">
        <f ca="1">PROPER(TRIM(Table1[[#This Row],[Campaign Status]]))</f>
        <v>Active</v>
      </c>
      <c r="V4804" s="1">
        <f t="shared" si="225"/>
        <v>626</v>
      </c>
      <c r="W4804" t="str">
        <f t="shared" ca="1" si="226"/>
        <v>North</v>
      </c>
      <c r="X4804" s="6">
        <f t="shared" ref="X4804:X4867" si="227">R4803*1</f>
        <v>883.64065762344137</v>
      </c>
    </row>
    <row r="4805" spans="1:24" x14ac:dyDescent="0.3">
      <c r="A4805" t="s">
        <v>5918</v>
      </c>
      <c r="B4805" t="str">
        <f ca="1">PROPER(TRIM(Table1[[#This Row],[Campaign Name]]))</f>
        <v>Flash Sale</v>
      </c>
      <c r="C4805" t="str">
        <f ca="1">PROPER(TRIM(Table1[[#This Row],[Campaign Type]]))</f>
        <v>Sales</v>
      </c>
      <c r="D4805" t="str">
        <f ca="1">PROPER(TRIM(Table1[[#This Row],[Marketing Channel]]))</f>
        <v>Google Ads</v>
      </c>
      <c r="E4805" t="s">
        <v>1393</v>
      </c>
      <c r="F4805" t="s">
        <v>176</v>
      </c>
      <c r="G4805" t="s">
        <v>41</v>
      </c>
      <c r="H4805" t="s">
        <v>11140</v>
      </c>
      <c r="I4805" t="s">
        <v>68</v>
      </c>
      <c r="J4805" t="s">
        <v>25</v>
      </c>
      <c r="K4805">
        <v>173592</v>
      </c>
      <c r="L4805">
        <v>21850</v>
      </c>
      <c r="M4805">
        <v>12.59</v>
      </c>
      <c r="N4805">
        <v>4313</v>
      </c>
      <c r="O4805">
        <v>19.739999999999998</v>
      </c>
      <c r="P4805">
        <v>3988.1535696969677</v>
      </c>
      <c r="Q4805">
        <v>3100.01</v>
      </c>
      <c r="R4805" s="6">
        <v>-22.269542889353964</v>
      </c>
      <c r="S4805">
        <v>872</v>
      </c>
      <c r="T4805" t="str">
        <f ca="1">PROPER(TRIM(Table1[[#This Row],[Campaign Status]]))</f>
        <v>Paused</v>
      </c>
      <c r="V4805" s="1">
        <f t="shared" si="225"/>
        <v>4313</v>
      </c>
      <c r="W4805" t="str">
        <f t="shared" ca="1" si="226"/>
        <v>East</v>
      </c>
      <c r="X4805" s="6">
        <f t="shared" si="227"/>
        <v>285.86706581328673</v>
      </c>
    </row>
    <row r="4806" spans="1:24" x14ac:dyDescent="0.3">
      <c r="A4806" t="s">
        <v>5919</v>
      </c>
      <c r="B4806" t="str">
        <f ca="1">PROPER(TRIM(Table1[[#This Row],[Campaign Name]]))</f>
        <v>Flash Sale</v>
      </c>
      <c r="C4806" t="str">
        <f ca="1">PROPER(TRIM(Table1[[#This Row],[Campaign Type]]))</f>
        <v>Retargeting</v>
      </c>
      <c r="D4806" t="str">
        <f ca="1">PROPER(TRIM(Table1[[#This Row],[Marketing Channel]]))</f>
        <v>Email</v>
      </c>
      <c r="E4806" t="s">
        <v>120</v>
      </c>
      <c r="F4806" t="s">
        <v>232</v>
      </c>
      <c r="G4806" t="s">
        <v>11141</v>
      </c>
      <c r="H4806" t="s">
        <v>23</v>
      </c>
      <c r="I4806" t="s">
        <v>68</v>
      </c>
      <c r="J4806" t="s">
        <v>63</v>
      </c>
      <c r="K4806">
        <v>141109</v>
      </c>
      <c r="L4806">
        <v>20059</v>
      </c>
      <c r="M4806">
        <v>14.22</v>
      </c>
      <c r="N4806">
        <v>2841</v>
      </c>
      <c r="O4806">
        <v>14.16</v>
      </c>
      <c r="P4806">
        <v>250</v>
      </c>
      <c r="Q4806">
        <v>10693.86</v>
      </c>
      <c r="R4806" s="6">
        <v>4177.5439999999999</v>
      </c>
      <c r="S4806">
        <v>2261</v>
      </c>
      <c r="T4806" t="str">
        <f ca="1">PROPER(TRIM(Table1[[#This Row],[Campaign Status]]))</f>
        <v>Active</v>
      </c>
      <c r="V4806" s="1">
        <f t="shared" si="225"/>
        <v>2841</v>
      </c>
      <c r="W4806" t="str">
        <f t="shared" ca="1" si="226"/>
        <v>west</v>
      </c>
      <c r="X4806" s="6">
        <f t="shared" si="227"/>
        <v>-22.269542889353964</v>
      </c>
    </row>
    <row r="4807" spans="1:24" x14ac:dyDescent="0.3">
      <c r="A4807" t="s">
        <v>5920</v>
      </c>
      <c r="B4807" t="str">
        <f ca="1">PROPER(TRIM(Table1[[#This Row],[Campaign Name]]))</f>
        <v>Summer Sale</v>
      </c>
      <c r="C4807" t="str">
        <f ca="1">PROPER(TRIM(Table1[[#This Row],[Campaign Type]]))</f>
        <v>Awareness</v>
      </c>
      <c r="D4807" t="str">
        <f ca="1">PROPER(TRIM(Table1[[#This Row],[Marketing Channel]]))</f>
        <v>Meta Ads</v>
      </c>
      <c r="E4807" t="s">
        <v>798</v>
      </c>
      <c r="F4807" t="s">
        <v>127</v>
      </c>
      <c r="G4807" t="s">
        <v>29</v>
      </c>
      <c r="H4807" t="s">
        <v>99</v>
      </c>
      <c r="I4807" t="s">
        <v>68</v>
      </c>
      <c r="J4807" t="s">
        <v>32</v>
      </c>
      <c r="K4807">
        <v>167793</v>
      </c>
      <c r="L4807">
        <v>18106</v>
      </c>
      <c r="M4807">
        <v>10.79</v>
      </c>
      <c r="N4807">
        <v>2075</v>
      </c>
      <c r="O4807">
        <v>11.46</v>
      </c>
      <c r="P4807">
        <v>3817.8497265160554</v>
      </c>
      <c r="Q4807">
        <v>19798.96</v>
      </c>
      <c r="R4807" s="6">
        <v>418.58929550030678</v>
      </c>
      <c r="S4807">
        <v>1199</v>
      </c>
      <c r="T4807" t="str">
        <f ca="1">PROPER(TRIM(Table1[[#This Row],[Campaign Status]]))</f>
        <v>Completed</v>
      </c>
      <c r="V4807" s="1">
        <f t="shared" si="225"/>
        <v>2075</v>
      </c>
      <c r="W4807" t="str">
        <f t="shared" ca="1" si="226"/>
        <v>North</v>
      </c>
      <c r="X4807" s="6">
        <f t="shared" si="227"/>
        <v>4177.5439999999999</v>
      </c>
    </row>
    <row r="4808" spans="1:24" x14ac:dyDescent="0.3">
      <c r="A4808" t="s">
        <v>5921</v>
      </c>
      <c r="B4808" t="str">
        <f ca="1">PROPER(TRIM(Table1[[#This Row],[Campaign Name]]))</f>
        <v>Mega Discount</v>
      </c>
      <c r="C4808" t="str">
        <f ca="1">PROPER(TRIM(Table1[[#This Row],[Campaign Type]]))</f>
        <v>Retargeting</v>
      </c>
      <c r="D4808" t="str">
        <f ca="1">PROPER(TRIM(Table1[[#This Row],[Marketing Channel]]))</f>
        <v>Meta Ads</v>
      </c>
      <c r="E4808" t="s">
        <v>2151</v>
      </c>
      <c r="F4808" t="s">
        <v>455</v>
      </c>
      <c r="G4808" t="s">
        <v>29</v>
      </c>
      <c r="H4808" t="s">
        <v>61</v>
      </c>
      <c r="I4808" t="s">
        <v>31</v>
      </c>
      <c r="J4808" t="s">
        <v>63</v>
      </c>
      <c r="K4808">
        <v>43881</v>
      </c>
      <c r="L4808">
        <v>4161</v>
      </c>
      <c r="M4808">
        <v>9.48</v>
      </c>
      <c r="N4808">
        <v>949</v>
      </c>
      <c r="O4808">
        <v>22.81</v>
      </c>
      <c r="P4808">
        <v>250</v>
      </c>
      <c r="Q4808">
        <v>34691.18</v>
      </c>
      <c r="R4808" s="6">
        <v>13776.472000000002</v>
      </c>
      <c r="S4808">
        <v>179</v>
      </c>
      <c r="T4808" t="str">
        <f ca="1">PROPER(TRIM(Table1[[#This Row],[Campaign Status]]))</f>
        <v>Paused</v>
      </c>
      <c r="V4808" s="1">
        <f t="shared" si="225"/>
        <v>949</v>
      </c>
      <c r="W4808" t="str">
        <f t="shared" ca="1" si="226"/>
        <v>North</v>
      </c>
      <c r="X4808" s="6">
        <f t="shared" si="227"/>
        <v>418.58929550030678</v>
      </c>
    </row>
    <row r="4809" spans="1:24" x14ac:dyDescent="0.3">
      <c r="A4809" t="s">
        <v>5922</v>
      </c>
      <c r="B4809" t="str">
        <f ca="1">PROPER(TRIM(Table1[[#This Row],[Campaign Name]]))</f>
        <v>New Launch</v>
      </c>
      <c r="C4809" t="str">
        <f ca="1">PROPER(TRIM(Table1[[#This Row],[Campaign Type]]))</f>
        <v>Sales</v>
      </c>
      <c r="D4809" t="str">
        <f ca="1">PROPER(TRIM(Table1[[#This Row],[Marketing Channel]]))</f>
        <v>Google Ads</v>
      </c>
      <c r="E4809" t="s">
        <v>2089</v>
      </c>
      <c r="F4809" t="s">
        <v>53</v>
      </c>
      <c r="G4809" t="s">
        <v>46</v>
      </c>
      <c r="H4809" t="s">
        <v>42</v>
      </c>
      <c r="I4809" t="s">
        <v>31</v>
      </c>
      <c r="J4809" t="s">
        <v>25</v>
      </c>
      <c r="K4809">
        <v>184280</v>
      </c>
      <c r="L4809">
        <v>4359</v>
      </c>
      <c r="M4809">
        <v>2.37</v>
      </c>
      <c r="N4809">
        <v>399</v>
      </c>
      <c r="O4809">
        <v>9.15</v>
      </c>
      <c r="P4809">
        <v>250</v>
      </c>
      <c r="Q4809">
        <v>29147.27</v>
      </c>
      <c r="R4809" s="6">
        <v>11558.907999999999</v>
      </c>
      <c r="S4809">
        <v>65</v>
      </c>
      <c r="T4809" t="str">
        <f ca="1">PROPER(TRIM(Table1[[#This Row],[Campaign Status]]))</f>
        <v>Paused</v>
      </c>
      <c r="V4809" s="1">
        <f t="shared" si="225"/>
        <v>399</v>
      </c>
      <c r="W4809" t="str">
        <f t="shared" ca="1" si="226"/>
        <v>South</v>
      </c>
      <c r="X4809" s="6">
        <f t="shared" si="227"/>
        <v>13776.472000000002</v>
      </c>
    </row>
    <row r="4810" spans="1:24" x14ac:dyDescent="0.3">
      <c r="A4810" t="s">
        <v>1581</v>
      </c>
      <c r="B4810" t="str">
        <f ca="1">PROPER(TRIM(Table1[[#This Row],[Campaign Name]]))</f>
        <v>Mega Discount</v>
      </c>
      <c r="C4810" t="str">
        <f ca="1">PROPER(TRIM(Table1[[#This Row],[Campaign Type]]))</f>
        <v>Awareness</v>
      </c>
      <c r="D4810" t="str">
        <f ca="1">PROPER(TRIM(Table1[[#This Row],[Marketing Channel]]))</f>
        <v>Email</v>
      </c>
      <c r="E4810" t="s">
        <v>1069</v>
      </c>
      <c r="F4810" t="s">
        <v>755</v>
      </c>
      <c r="G4810" t="s">
        <v>11141</v>
      </c>
      <c r="H4810" t="s">
        <v>36</v>
      </c>
      <c r="I4810" t="s">
        <v>24</v>
      </c>
      <c r="J4810" t="s">
        <v>63</v>
      </c>
      <c r="K4810">
        <v>156492</v>
      </c>
      <c r="L4810">
        <v>758</v>
      </c>
      <c r="M4810">
        <v>0.48</v>
      </c>
      <c r="N4810">
        <v>51</v>
      </c>
      <c r="O4810">
        <v>6.73</v>
      </c>
      <c r="P4810">
        <v>4021.4266195524165</v>
      </c>
      <c r="Q4810">
        <v>8223.99</v>
      </c>
      <c r="R4810" s="6">
        <v>104.50429108949719</v>
      </c>
      <c r="S4810">
        <v>26</v>
      </c>
      <c r="T4810" t="str">
        <f ca="1">PROPER(TRIM(Table1[[#This Row],[Campaign Status]]))</f>
        <v>Active</v>
      </c>
      <c r="V4810" s="1">
        <f t="shared" si="225"/>
        <v>51</v>
      </c>
      <c r="W4810" t="str">
        <f t="shared" ca="1" si="226"/>
        <v>west</v>
      </c>
      <c r="X4810" s="6">
        <f t="shared" si="227"/>
        <v>11558.907999999999</v>
      </c>
    </row>
    <row r="4811" spans="1:24" x14ac:dyDescent="0.3">
      <c r="A4811" t="s">
        <v>5923</v>
      </c>
      <c r="B4811" t="str">
        <f ca="1">PROPER(TRIM(Table1[[#This Row],[Campaign Name]]))</f>
        <v>Summer Sale</v>
      </c>
      <c r="C4811" t="str">
        <f ca="1">PROPER(TRIM(Table1[[#This Row],[Campaign Type]]))</f>
        <v>Awareness</v>
      </c>
      <c r="D4811" t="str">
        <f ca="1">PROPER(TRIM(Table1[[#This Row],[Marketing Channel]]))</f>
        <v>Linkedin</v>
      </c>
      <c r="E4811" t="s">
        <v>693</v>
      </c>
      <c r="F4811" t="s">
        <v>509</v>
      </c>
      <c r="G4811" t="s">
        <v>29</v>
      </c>
      <c r="H4811" t="s">
        <v>99</v>
      </c>
      <c r="I4811" t="s">
        <v>24</v>
      </c>
      <c r="J4811" t="s">
        <v>63</v>
      </c>
      <c r="K4811">
        <v>19956</v>
      </c>
      <c r="L4811">
        <v>514</v>
      </c>
      <c r="M4811">
        <v>2.58</v>
      </c>
      <c r="N4811">
        <v>37</v>
      </c>
      <c r="O4811">
        <v>7.2</v>
      </c>
      <c r="P4811">
        <v>3830.4648972188602</v>
      </c>
      <c r="Q4811">
        <v>17933.46</v>
      </c>
      <c r="R4811" s="6">
        <v>368.17972442511433</v>
      </c>
      <c r="S4811">
        <v>22</v>
      </c>
      <c r="T4811" t="str">
        <f ca="1">PROPER(TRIM(Table1[[#This Row],[Campaign Status]]))</f>
        <v>Paused</v>
      </c>
      <c r="V4811" s="1">
        <f t="shared" si="225"/>
        <v>37</v>
      </c>
      <c r="W4811" t="str">
        <f t="shared" ca="1" si="226"/>
        <v>North</v>
      </c>
      <c r="X4811" s="6">
        <f t="shared" si="227"/>
        <v>104.50429108949719</v>
      </c>
    </row>
    <row r="4812" spans="1:24" x14ac:dyDescent="0.3">
      <c r="A4812" t="s">
        <v>5822</v>
      </c>
      <c r="B4812" t="str">
        <f ca="1">PROPER(TRIM(Table1[[#This Row],[Campaign Name]]))</f>
        <v>Summer Sale</v>
      </c>
      <c r="C4812" t="str">
        <f ca="1">PROPER(TRIM(Table1[[#This Row],[Campaign Type]]))</f>
        <v>Awareness</v>
      </c>
      <c r="D4812" t="str">
        <f ca="1">PROPER(TRIM(Table1[[#This Row],[Marketing Channel]]))</f>
        <v>Email</v>
      </c>
      <c r="E4812" t="s">
        <v>1112</v>
      </c>
      <c r="F4812" t="s">
        <v>161</v>
      </c>
      <c r="G4812" t="s">
        <v>11141</v>
      </c>
      <c r="H4812" t="s">
        <v>36</v>
      </c>
      <c r="I4812" t="s">
        <v>31</v>
      </c>
      <c r="J4812" t="s">
        <v>25</v>
      </c>
      <c r="K4812">
        <v>172793</v>
      </c>
      <c r="L4812">
        <v>15350</v>
      </c>
      <c r="M4812">
        <v>8.8800000000000008</v>
      </c>
      <c r="N4812">
        <v>3678</v>
      </c>
      <c r="O4812">
        <v>23.96</v>
      </c>
      <c r="P4812">
        <v>8167.77</v>
      </c>
      <c r="Q4812">
        <v>7944.86</v>
      </c>
      <c r="R4812" s="6">
        <v>-2.7291414914964642</v>
      </c>
      <c r="S4812">
        <v>1727</v>
      </c>
      <c r="T4812" t="str">
        <f ca="1">PROPER(TRIM(Table1[[#This Row],[Campaign Status]]))</f>
        <v>Completed</v>
      </c>
      <c r="V4812" s="1">
        <f t="shared" si="225"/>
        <v>3678</v>
      </c>
      <c r="W4812" t="str">
        <f t="shared" ca="1" si="226"/>
        <v>west</v>
      </c>
      <c r="X4812" s="6">
        <f t="shared" si="227"/>
        <v>368.17972442511433</v>
      </c>
    </row>
    <row r="4813" spans="1:24" x14ac:dyDescent="0.3">
      <c r="A4813" t="s">
        <v>5924</v>
      </c>
      <c r="B4813" t="str">
        <f ca="1">PROPER(TRIM(Table1[[#This Row],[Campaign Name]]))</f>
        <v>Mega Discount</v>
      </c>
      <c r="C4813" t="str">
        <f ca="1">PROPER(TRIM(Table1[[#This Row],[Campaign Type]]))</f>
        <v>Sales</v>
      </c>
      <c r="D4813" t="str">
        <f ca="1">PROPER(TRIM(Table1[[#This Row],[Marketing Channel]]))</f>
        <v>Youtube</v>
      </c>
      <c r="E4813" t="s">
        <v>2455</v>
      </c>
      <c r="F4813" t="s">
        <v>368</v>
      </c>
      <c r="G4813" t="s">
        <v>29</v>
      </c>
      <c r="H4813" t="s">
        <v>61</v>
      </c>
      <c r="I4813" t="s">
        <v>31</v>
      </c>
      <c r="J4813" t="s">
        <v>32</v>
      </c>
      <c r="K4813">
        <v>79690</v>
      </c>
      <c r="L4813">
        <v>3468</v>
      </c>
      <c r="M4813">
        <v>4.3499999999999996</v>
      </c>
      <c r="N4813">
        <v>1040</v>
      </c>
      <c r="O4813">
        <v>29.99</v>
      </c>
      <c r="P4813">
        <v>3891.7088323699436</v>
      </c>
      <c r="Q4813">
        <v>4817.0200000000004</v>
      </c>
      <c r="R4813" s="6">
        <v>23.776474743784153</v>
      </c>
      <c r="S4813">
        <v>785</v>
      </c>
      <c r="T4813" t="str">
        <f ca="1">PROPER(TRIM(Table1[[#This Row],[Campaign Status]]))</f>
        <v>Active</v>
      </c>
      <c r="V4813" s="1">
        <f t="shared" si="225"/>
        <v>1040</v>
      </c>
      <c r="W4813" t="str">
        <f t="shared" ca="1" si="226"/>
        <v>North</v>
      </c>
      <c r="X4813" s="6">
        <f t="shared" si="227"/>
        <v>-2.7291414914964642</v>
      </c>
    </row>
    <row r="4814" spans="1:24" x14ac:dyDescent="0.3">
      <c r="A4814" t="s">
        <v>3847</v>
      </c>
      <c r="B4814" t="str">
        <f ca="1">PROPER(TRIM(Table1[[#This Row],[Campaign Name]]))</f>
        <v>Flash Sale</v>
      </c>
      <c r="C4814" t="str">
        <f ca="1">PROPER(TRIM(Table1[[#This Row],[Campaign Type]]))</f>
        <v>Lead Gen</v>
      </c>
      <c r="D4814" t="str">
        <f ca="1">PROPER(TRIM(Table1[[#This Row],[Marketing Channel]]))</f>
        <v>Linkedin</v>
      </c>
      <c r="E4814" t="s">
        <v>330</v>
      </c>
      <c r="F4814" t="s">
        <v>704</v>
      </c>
      <c r="G4814" t="s">
        <v>11141</v>
      </c>
      <c r="H4814" t="s">
        <v>54</v>
      </c>
      <c r="I4814" t="s">
        <v>31</v>
      </c>
      <c r="J4814" t="s">
        <v>63</v>
      </c>
      <c r="K4814">
        <v>166526</v>
      </c>
      <c r="L4814">
        <v>10389</v>
      </c>
      <c r="M4814">
        <v>6.24</v>
      </c>
      <c r="N4814">
        <v>2801</v>
      </c>
      <c r="O4814">
        <v>26.96</v>
      </c>
      <c r="P4814">
        <v>250</v>
      </c>
      <c r="Q4814">
        <v>6359.82</v>
      </c>
      <c r="R4814" s="6">
        <v>2443.9279999999999</v>
      </c>
      <c r="S4814">
        <v>1696</v>
      </c>
      <c r="T4814" t="str">
        <f ca="1">PROPER(TRIM(Table1[[#This Row],[Campaign Status]]))</f>
        <v>Paused</v>
      </c>
      <c r="V4814" s="1">
        <f t="shared" si="225"/>
        <v>2801</v>
      </c>
      <c r="W4814" t="str">
        <f t="shared" ca="1" si="226"/>
        <v>west</v>
      </c>
      <c r="X4814" s="6">
        <f t="shared" si="227"/>
        <v>23.776474743784153</v>
      </c>
    </row>
    <row r="4815" spans="1:24" x14ac:dyDescent="0.3">
      <c r="A4815" t="s">
        <v>5925</v>
      </c>
      <c r="B4815" t="str">
        <f ca="1">PROPER(TRIM(Table1[[#This Row],[Campaign Name]]))</f>
        <v>New Launch</v>
      </c>
      <c r="C4815" t="str">
        <f ca="1">PROPER(TRIM(Table1[[#This Row],[Campaign Type]]))</f>
        <v>Retargeting</v>
      </c>
      <c r="D4815" t="str">
        <f ca="1">PROPER(TRIM(Table1[[#This Row],[Marketing Channel]]))</f>
        <v>Meta Ads</v>
      </c>
      <c r="E4815" t="s">
        <v>658</v>
      </c>
      <c r="F4815" t="s">
        <v>167</v>
      </c>
      <c r="G4815" t="s">
        <v>11141</v>
      </c>
      <c r="H4815" t="s">
        <v>54</v>
      </c>
      <c r="I4815" t="s">
        <v>68</v>
      </c>
      <c r="J4815" t="s">
        <v>32</v>
      </c>
      <c r="K4815">
        <v>24374</v>
      </c>
      <c r="L4815">
        <v>2968</v>
      </c>
      <c r="M4815">
        <v>12.18</v>
      </c>
      <c r="N4815">
        <v>694</v>
      </c>
      <c r="O4815">
        <v>23.38</v>
      </c>
      <c r="P4815">
        <v>3817.8497265160554</v>
      </c>
      <c r="Q4815">
        <v>39460.29</v>
      </c>
      <c r="R4815" s="6">
        <v>933.57368222057119</v>
      </c>
      <c r="S4815">
        <v>665</v>
      </c>
      <c r="T4815" t="str">
        <f ca="1">PROPER(TRIM(Table1[[#This Row],[Campaign Status]]))</f>
        <v>Paused</v>
      </c>
      <c r="V4815" s="1">
        <f t="shared" si="225"/>
        <v>694</v>
      </c>
      <c r="W4815" t="str">
        <f t="shared" ca="1" si="226"/>
        <v>west</v>
      </c>
      <c r="X4815" s="6">
        <f t="shared" si="227"/>
        <v>2443.9279999999999</v>
      </c>
    </row>
    <row r="4816" spans="1:24" x14ac:dyDescent="0.3">
      <c r="A4816" t="s">
        <v>5926</v>
      </c>
      <c r="B4816" t="str">
        <f ca="1">PROPER(TRIM(Table1[[#This Row],[Campaign Name]]))</f>
        <v>Flash Sale</v>
      </c>
      <c r="C4816" t="str">
        <f ca="1">PROPER(TRIM(Table1[[#This Row],[Campaign Type]]))</f>
        <v>Lead Gen</v>
      </c>
      <c r="D4816" t="str">
        <f ca="1">PROPER(TRIM(Table1[[#This Row],[Marketing Channel]]))</f>
        <v>Google Ads</v>
      </c>
      <c r="E4816" t="s">
        <v>2850</v>
      </c>
      <c r="F4816" t="s">
        <v>226</v>
      </c>
      <c r="G4816" t="s">
        <v>11141</v>
      </c>
      <c r="H4816" t="s">
        <v>36</v>
      </c>
      <c r="I4816" t="s">
        <v>68</v>
      </c>
      <c r="J4816" t="s">
        <v>25</v>
      </c>
      <c r="K4816">
        <v>58515</v>
      </c>
      <c r="L4816">
        <v>4405</v>
      </c>
      <c r="M4816">
        <v>7.53</v>
      </c>
      <c r="N4816">
        <v>15</v>
      </c>
      <c r="O4816">
        <v>0.34</v>
      </c>
      <c r="P4816">
        <v>3988.1535696969677</v>
      </c>
      <c r="Q4816">
        <v>24029.84</v>
      </c>
      <c r="R4816" s="6">
        <v>502.53045877132212</v>
      </c>
      <c r="S4816">
        <v>11</v>
      </c>
      <c r="T4816" t="str">
        <f ca="1">PROPER(TRIM(Table1[[#This Row],[Campaign Status]]))</f>
        <v>Paused</v>
      </c>
      <c r="V4816" s="1">
        <f t="shared" si="225"/>
        <v>15</v>
      </c>
      <c r="W4816" t="str">
        <f t="shared" ca="1" si="226"/>
        <v>west</v>
      </c>
      <c r="X4816" s="6">
        <f t="shared" si="227"/>
        <v>933.57368222057119</v>
      </c>
    </row>
    <row r="4817" spans="1:24" x14ac:dyDescent="0.3">
      <c r="A4817" t="s">
        <v>5927</v>
      </c>
      <c r="B4817" t="str">
        <f ca="1">PROPER(TRIM(Table1[[#This Row],[Campaign Name]]))</f>
        <v>Flash Sale</v>
      </c>
      <c r="C4817" t="str">
        <f ca="1">PROPER(TRIM(Table1[[#This Row],[Campaign Type]]))</f>
        <v>Awareness</v>
      </c>
      <c r="D4817" t="str">
        <f ca="1">PROPER(TRIM(Table1[[#This Row],[Marketing Channel]]))</f>
        <v>Google Ads</v>
      </c>
      <c r="E4817" t="s">
        <v>1320</v>
      </c>
      <c r="F4817" t="s">
        <v>127</v>
      </c>
      <c r="G4817" t="s">
        <v>11141</v>
      </c>
      <c r="H4817" t="s">
        <v>23</v>
      </c>
      <c r="I4817" t="s">
        <v>31</v>
      </c>
      <c r="J4817" t="s">
        <v>25</v>
      </c>
      <c r="K4817">
        <v>155613</v>
      </c>
      <c r="L4817">
        <v>16777</v>
      </c>
      <c r="M4817">
        <v>10.78</v>
      </c>
      <c r="N4817">
        <v>3506</v>
      </c>
      <c r="O4817">
        <v>20.9</v>
      </c>
      <c r="P4817">
        <v>782.7</v>
      </c>
      <c r="Q4817">
        <v>41122.17</v>
      </c>
      <c r="R4817" s="6">
        <v>5153.8865465695662</v>
      </c>
      <c r="S4817">
        <v>2784</v>
      </c>
      <c r="T4817" t="str">
        <f ca="1">PROPER(TRIM(Table1[[#This Row],[Campaign Status]]))</f>
        <v>Completed</v>
      </c>
      <c r="V4817" s="1">
        <f t="shared" si="225"/>
        <v>3506</v>
      </c>
      <c r="W4817" t="str">
        <f t="shared" ca="1" si="226"/>
        <v>west</v>
      </c>
      <c r="X4817" s="6">
        <f t="shared" si="227"/>
        <v>502.53045877132212</v>
      </c>
    </row>
    <row r="4818" spans="1:24" x14ac:dyDescent="0.3">
      <c r="A4818" t="s">
        <v>5928</v>
      </c>
      <c r="B4818" t="str">
        <f ca="1">PROPER(TRIM(Table1[[#This Row],[Campaign Name]]))</f>
        <v>New Launch</v>
      </c>
      <c r="C4818" t="str">
        <f ca="1">PROPER(TRIM(Table1[[#This Row],[Campaign Type]]))</f>
        <v>Retargeting</v>
      </c>
      <c r="D4818" t="str">
        <f ca="1">PROPER(TRIM(Table1[[#This Row],[Marketing Channel]]))</f>
        <v>Linkedin</v>
      </c>
      <c r="E4818" t="s">
        <v>1648</v>
      </c>
      <c r="F4818" t="s">
        <v>649</v>
      </c>
      <c r="G4818" t="s">
        <v>46</v>
      </c>
      <c r="H4818" t="s">
        <v>42</v>
      </c>
      <c r="I4818" t="s">
        <v>62</v>
      </c>
      <c r="J4818" t="s">
        <v>32</v>
      </c>
      <c r="K4818">
        <v>43000</v>
      </c>
      <c r="L4818">
        <v>2075</v>
      </c>
      <c r="M4818">
        <v>4.83</v>
      </c>
      <c r="N4818">
        <v>529</v>
      </c>
      <c r="O4818">
        <v>25.49</v>
      </c>
      <c r="P4818">
        <v>250</v>
      </c>
      <c r="Q4818">
        <v>43038.5</v>
      </c>
      <c r="R4818" s="6">
        <v>17115.400000000001</v>
      </c>
      <c r="S4818">
        <v>351</v>
      </c>
      <c r="T4818" t="str">
        <f ca="1">PROPER(TRIM(Table1[[#This Row],[Campaign Status]]))</f>
        <v>Active</v>
      </c>
      <c r="V4818" s="1">
        <f t="shared" si="225"/>
        <v>529</v>
      </c>
      <c r="W4818" t="str">
        <f t="shared" ca="1" si="226"/>
        <v>South</v>
      </c>
      <c r="X4818" s="6">
        <f t="shared" si="227"/>
        <v>5153.8865465695662</v>
      </c>
    </row>
    <row r="4819" spans="1:24" x14ac:dyDescent="0.3">
      <c r="A4819" t="s">
        <v>5929</v>
      </c>
      <c r="B4819" t="str">
        <f ca="1">PROPER(TRIM(Table1[[#This Row],[Campaign Name]]))</f>
        <v>Festive Offer</v>
      </c>
      <c r="C4819" t="str">
        <f ca="1">PROPER(TRIM(Table1[[#This Row],[Campaign Type]]))</f>
        <v>Retargeting</v>
      </c>
      <c r="D4819" t="str">
        <f ca="1">PROPER(TRIM(Table1[[#This Row],[Marketing Channel]]))</f>
        <v>Meta Ads</v>
      </c>
      <c r="E4819" t="s">
        <v>2073</v>
      </c>
      <c r="F4819" t="s">
        <v>371</v>
      </c>
      <c r="G4819" t="s">
        <v>29</v>
      </c>
      <c r="H4819" t="s">
        <v>67</v>
      </c>
      <c r="I4819" t="s">
        <v>24</v>
      </c>
      <c r="J4819" t="s">
        <v>25</v>
      </c>
      <c r="K4819">
        <v>136511</v>
      </c>
      <c r="L4819">
        <v>5148</v>
      </c>
      <c r="M4819">
        <v>3.77</v>
      </c>
      <c r="N4819">
        <v>846</v>
      </c>
      <c r="O4819">
        <v>16.43</v>
      </c>
      <c r="P4819">
        <v>250</v>
      </c>
      <c r="Q4819">
        <v>45529.95</v>
      </c>
      <c r="R4819" s="6">
        <v>18111.98</v>
      </c>
      <c r="S4819">
        <v>423</v>
      </c>
      <c r="T4819" t="str">
        <f ca="1">PROPER(TRIM(Table1[[#This Row],[Campaign Status]]))</f>
        <v>Paused</v>
      </c>
      <c r="V4819" s="1">
        <f t="shared" si="225"/>
        <v>846</v>
      </c>
      <c r="W4819" t="str">
        <f t="shared" ca="1" si="226"/>
        <v>North</v>
      </c>
      <c r="X4819" s="6">
        <f t="shared" si="227"/>
        <v>17115.400000000001</v>
      </c>
    </row>
    <row r="4820" spans="1:24" x14ac:dyDescent="0.3">
      <c r="A4820" t="s">
        <v>5930</v>
      </c>
      <c r="B4820" t="str">
        <f ca="1">PROPER(TRIM(Table1[[#This Row],[Campaign Name]]))</f>
        <v>Flash Sale</v>
      </c>
      <c r="C4820" t="str">
        <f ca="1">PROPER(TRIM(Table1[[#This Row],[Campaign Type]]))</f>
        <v>Lead Gen</v>
      </c>
      <c r="D4820" t="str">
        <f ca="1">PROPER(TRIM(Table1[[#This Row],[Marketing Channel]]))</f>
        <v>Google Ads</v>
      </c>
      <c r="E4820" t="s">
        <v>3134</v>
      </c>
      <c r="F4820" t="s">
        <v>1220</v>
      </c>
      <c r="G4820" t="s">
        <v>46</v>
      </c>
      <c r="H4820" t="s">
        <v>42</v>
      </c>
      <c r="I4820" t="s">
        <v>31</v>
      </c>
      <c r="J4820" t="s">
        <v>32</v>
      </c>
      <c r="K4820">
        <v>88720</v>
      </c>
      <c r="L4820">
        <v>5505</v>
      </c>
      <c r="M4820">
        <v>6.2</v>
      </c>
      <c r="N4820">
        <v>475</v>
      </c>
      <c r="O4820">
        <v>8.6300000000000008</v>
      </c>
      <c r="P4820">
        <v>8670.1299999999992</v>
      </c>
      <c r="Q4820">
        <v>40733.550000000003</v>
      </c>
      <c r="R4820" s="6">
        <v>369.81475479606428</v>
      </c>
      <c r="S4820">
        <v>273</v>
      </c>
      <c r="T4820" t="str">
        <f ca="1">PROPER(TRIM(Table1[[#This Row],[Campaign Status]]))</f>
        <v>Paused</v>
      </c>
      <c r="V4820" s="1">
        <f t="shared" si="225"/>
        <v>475</v>
      </c>
      <c r="W4820" t="str">
        <f t="shared" ca="1" si="226"/>
        <v>South</v>
      </c>
      <c r="X4820" s="6">
        <f t="shared" si="227"/>
        <v>18111.98</v>
      </c>
    </row>
    <row r="4821" spans="1:24" x14ac:dyDescent="0.3">
      <c r="A4821" t="s">
        <v>5931</v>
      </c>
      <c r="B4821" t="str">
        <f ca="1">PROPER(TRIM(Table1[[#This Row],[Campaign Name]]))</f>
        <v>Festive Offer</v>
      </c>
      <c r="C4821" t="str">
        <f ca="1">PROPER(TRIM(Table1[[#This Row],[Campaign Type]]))</f>
        <v>Sales</v>
      </c>
      <c r="D4821" t="str">
        <f ca="1">PROPER(TRIM(Table1[[#This Row],[Marketing Channel]]))</f>
        <v>Meta Ads</v>
      </c>
      <c r="E4821" t="s">
        <v>1622</v>
      </c>
      <c r="F4821" t="s">
        <v>831</v>
      </c>
      <c r="G4821" t="s">
        <v>46</v>
      </c>
      <c r="H4821" t="s">
        <v>42</v>
      </c>
      <c r="I4821" t="s">
        <v>31</v>
      </c>
      <c r="J4821" t="s">
        <v>25</v>
      </c>
      <c r="K4821">
        <v>108282</v>
      </c>
      <c r="L4821">
        <v>13425</v>
      </c>
      <c r="M4821">
        <v>12.4</v>
      </c>
      <c r="N4821">
        <v>835</v>
      </c>
      <c r="O4821">
        <v>6.22</v>
      </c>
      <c r="P4821">
        <v>2128.87</v>
      </c>
      <c r="Q4821">
        <v>6726.72</v>
      </c>
      <c r="R4821" s="6">
        <v>215.97608120740114</v>
      </c>
      <c r="S4821">
        <v>441</v>
      </c>
      <c r="T4821" t="str">
        <f ca="1">PROPER(TRIM(Table1[[#This Row],[Campaign Status]]))</f>
        <v>Active</v>
      </c>
      <c r="V4821" s="1">
        <f t="shared" si="225"/>
        <v>835</v>
      </c>
      <c r="W4821" t="str">
        <f t="shared" ca="1" si="226"/>
        <v>South</v>
      </c>
      <c r="X4821" s="6">
        <f t="shared" si="227"/>
        <v>369.81475479606428</v>
      </c>
    </row>
    <row r="4822" spans="1:24" x14ac:dyDescent="0.3">
      <c r="A4822" t="s">
        <v>5932</v>
      </c>
      <c r="B4822" t="str">
        <f ca="1">PROPER(TRIM(Table1[[#This Row],[Campaign Name]]))</f>
        <v>Summer Sale</v>
      </c>
      <c r="C4822" t="str">
        <f ca="1">PROPER(TRIM(Table1[[#This Row],[Campaign Type]]))</f>
        <v>Awareness</v>
      </c>
      <c r="D4822" t="str">
        <f ca="1">PROPER(TRIM(Table1[[#This Row],[Marketing Channel]]))</f>
        <v>Instagram</v>
      </c>
      <c r="E4822" t="s">
        <v>3630</v>
      </c>
      <c r="F4822" t="s">
        <v>704</v>
      </c>
      <c r="G4822" t="s">
        <v>46</v>
      </c>
      <c r="H4822" t="s">
        <v>30</v>
      </c>
      <c r="I4822" t="s">
        <v>24</v>
      </c>
      <c r="J4822" t="s">
        <v>63</v>
      </c>
      <c r="K4822">
        <v>100587</v>
      </c>
      <c r="L4822">
        <v>923</v>
      </c>
      <c r="M4822">
        <v>0.92</v>
      </c>
      <c r="N4822">
        <v>180</v>
      </c>
      <c r="O4822">
        <v>19.5</v>
      </c>
      <c r="P4822">
        <v>10746.26</v>
      </c>
      <c r="Q4822">
        <v>10271.700000000001</v>
      </c>
      <c r="R4822" s="6">
        <v>-4.4160480018164412</v>
      </c>
      <c r="S4822">
        <v>43</v>
      </c>
      <c r="T4822" t="str">
        <f ca="1">PROPER(TRIM(Table1[[#This Row],[Campaign Status]]))</f>
        <v>Paused</v>
      </c>
      <c r="V4822" s="1">
        <f t="shared" si="225"/>
        <v>180</v>
      </c>
      <c r="W4822" t="str">
        <f t="shared" ca="1" si="226"/>
        <v>South</v>
      </c>
      <c r="X4822" s="6">
        <f t="shared" si="227"/>
        <v>215.97608120740114</v>
      </c>
    </row>
    <row r="4823" spans="1:24" x14ac:dyDescent="0.3">
      <c r="A4823" t="s">
        <v>5933</v>
      </c>
      <c r="B4823" t="str">
        <f ca="1">PROPER(TRIM(Table1[[#This Row],[Campaign Name]]))</f>
        <v>New Launch</v>
      </c>
      <c r="C4823" t="str">
        <f ca="1">PROPER(TRIM(Table1[[#This Row],[Campaign Type]]))</f>
        <v>Lead Gen</v>
      </c>
      <c r="D4823" t="str">
        <f ca="1">PROPER(TRIM(Table1[[#This Row],[Marketing Channel]]))</f>
        <v>Google Ads</v>
      </c>
      <c r="E4823" t="s">
        <v>3899</v>
      </c>
      <c r="F4823" t="s">
        <v>704</v>
      </c>
      <c r="G4823" t="s">
        <v>46</v>
      </c>
      <c r="H4823" t="s">
        <v>30</v>
      </c>
      <c r="I4823" t="s">
        <v>24</v>
      </c>
      <c r="J4823" t="s">
        <v>32</v>
      </c>
      <c r="K4823">
        <v>187047</v>
      </c>
      <c r="L4823">
        <v>12971</v>
      </c>
      <c r="M4823">
        <v>6.93</v>
      </c>
      <c r="N4823">
        <v>985</v>
      </c>
      <c r="O4823">
        <v>7.59</v>
      </c>
      <c r="P4823">
        <v>250</v>
      </c>
      <c r="Q4823">
        <v>32923.31</v>
      </c>
      <c r="R4823" s="6">
        <v>13069.324000000001</v>
      </c>
      <c r="S4823">
        <v>673</v>
      </c>
      <c r="T4823" t="str">
        <f ca="1">PROPER(TRIM(Table1[[#This Row],[Campaign Status]]))</f>
        <v>Completed</v>
      </c>
      <c r="V4823" s="1">
        <f t="shared" si="225"/>
        <v>985</v>
      </c>
      <c r="W4823" t="str">
        <f t="shared" ca="1" si="226"/>
        <v>South</v>
      </c>
      <c r="X4823" s="6">
        <f t="shared" si="227"/>
        <v>-4.4160480018164412</v>
      </c>
    </row>
    <row r="4824" spans="1:24" x14ac:dyDescent="0.3">
      <c r="A4824" t="s">
        <v>5934</v>
      </c>
      <c r="B4824" t="str">
        <f ca="1">PROPER(TRIM(Table1[[#This Row],[Campaign Name]]))</f>
        <v>Summer Sale</v>
      </c>
      <c r="C4824" t="str">
        <f ca="1">PROPER(TRIM(Table1[[#This Row],[Campaign Type]]))</f>
        <v>Sales</v>
      </c>
      <c r="D4824" t="str">
        <f ca="1">PROPER(TRIM(Table1[[#This Row],[Marketing Channel]]))</f>
        <v>Google Ads</v>
      </c>
      <c r="E4824" t="s">
        <v>738</v>
      </c>
      <c r="F4824" t="s">
        <v>455</v>
      </c>
      <c r="G4824" t="s">
        <v>46</v>
      </c>
      <c r="H4824" t="s">
        <v>42</v>
      </c>
      <c r="I4824" t="s">
        <v>68</v>
      </c>
      <c r="J4824" t="s">
        <v>25</v>
      </c>
      <c r="K4824">
        <v>149929</v>
      </c>
      <c r="L4824">
        <v>18730</v>
      </c>
      <c r="M4824">
        <v>12.49</v>
      </c>
      <c r="N4824">
        <v>1792</v>
      </c>
      <c r="O4824">
        <v>9.57</v>
      </c>
      <c r="P4824">
        <v>4194.26</v>
      </c>
      <c r="Q4824">
        <v>29154.43</v>
      </c>
      <c r="R4824" s="6">
        <v>595.1030694329869</v>
      </c>
      <c r="S4824">
        <v>1203</v>
      </c>
      <c r="T4824" t="str">
        <f ca="1">PROPER(TRIM(Table1[[#This Row],[Campaign Status]]))</f>
        <v>Completed</v>
      </c>
      <c r="V4824" s="1">
        <f t="shared" si="225"/>
        <v>1792</v>
      </c>
      <c r="W4824" t="str">
        <f t="shared" ca="1" si="226"/>
        <v>South</v>
      </c>
      <c r="X4824" s="6">
        <f t="shared" si="227"/>
        <v>13069.324000000001</v>
      </c>
    </row>
    <row r="4825" spans="1:24" x14ac:dyDescent="0.3">
      <c r="A4825" t="s">
        <v>5935</v>
      </c>
      <c r="B4825" t="str">
        <f ca="1">PROPER(TRIM(Table1[[#This Row],[Campaign Name]]))</f>
        <v>New Launch</v>
      </c>
      <c r="C4825" t="str">
        <f ca="1">PROPER(TRIM(Table1[[#This Row],[Campaign Type]]))</f>
        <v>Retargeting</v>
      </c>
      <c r="D4825" t="str">
        <f ca="1">PROPER(TRIM(Table1[[#This Row],[Marketing Channel]]))</f>
        <v>Meta Ads</v>
      </c>
      <c r="E4825" t="s">
        <v>569</v>
      </c>
      <c r="F4825" t="s">
        <v>684</v>
      </c>
      <c r="G4825" t="s">
        <v>46</v>
      </c>
      <c r="H4825" t="s">
        <v>30</v>
      </c>
      <c r="I4825" t="s">
        <v>62</v>
      </c>
      <c r="J4825" t="s">
        <v>25</v>
      </c>
      <c r="K4825">
        <v>40649</v>
      </c>
      <c r="L4825">
        <v>1228</v>
      </c>
      <c r="M4825">
        <v>3.02</v>
      </c>
      <c r="N4825">
        <v>43</v>
      </c>
      <c r="O4825">
        <v>3.5</v>
      </c>
      <c r="P4825">
        <v>3512.36</v>
      </c>
      <c r="Q4825">
        <v>29049.49</v>
      </c>
      <c r="R4825" s="6">
        <v>727.06470862895605</v>
      </c>
      <c r="S4825">
        <v>15</v>
      </c>
      <c r="T4825" t="str">
        <f ca="1">PROPER(TRIM(Table1[[#This Row],[Campaign Status]]))</f>
        <v>Completed</v>
      </c>
      <c r="V4825" s="1">
        <f t="shared" si="225"/>
        <v>43</v>
      </c>
      <c r="W4825" t="str">
        <f t="shared" ca="1" si="226"/>
        <v>South</v>
      </c>
      <c r="X4825" s="6">
        <f t="shared" si="227"/>
        <v>595.1030694329869</v>
      </c>
    </row>
    <row r="4826" spans="1:24" x14ac:dyDescent="0.3">
      <c r="A4826" t="s">
        <v>5936</v>
      </c>
      <c r="B4826" t="str">
        <f ca="1">PROPER(TRIM(Table1[[#This Row],[Campaign Name]]))</f>
        <v>Summer Sale</v>
      </c>
      <c r="C4826" t="str">
        <f ca="1">PROPER(TRIM(Table1[[#This Row],[Campaign Type]]))</f>
        <v>Lead Gen</v>
      </c>
      <c r="D4826" t="str">
        <f ca="1">PROPER(TRIM(Table1[[#This Row],[Marketing Channel]]))</f>
        <v>Youtube</v>
      </c>
      <c r="E4826" t="s">
        <v>2455</v>
      </c>
      <c r="F4826" t="s">
        <v>211</v>
      </c>
      <c r="G4826" t="s">
        <v>46</v>
      </c>
      <c r="H4826" t="s">
        <v>30</v>
      </c>
      <c r="I4826" t="s">
        <v>31</v>
      </c>
      <c r="J4826" t="s">
        <v>25</v>
      </c>
      <c r="K4826">
        <v>38013</v>
      </c>
      <c r="L4826">
        <v>5619</v>
      </c>
      <c r="M4826">
        <v>14.78</v>
      </c>
      <c r="N4826">
        <v>1774</v>
      </c>
      <c r="O4826">
        <v>31.57</v>
      </c>
      <c r="P4826">
        <v>250</v>
      </c>
      <c r="Q4826">
        <v>19452.66</v>
      </c>
      <c r="R4826" s="6">
        <v>7681.0640000000003</v>
      </c>
      <c r="S4826">
        <v>1172</v>
      </c>
      <c r="T4826" t="str">
        <f ca="1">PROPER(TRIM(Table1[[#This Row],[Campaign Status]]))</f>
        <v>Paused</v>
      </c>
      <c r="V4826" s="1">
        <f t="shared" si="225"/>
        <v>1774</v>
      </c>
      <c r="W4826" t="str">
        <f t="shared" ca="1" si="226"/>
        <v>South</v>
      </c>
      <c r="X4826" s="6">
        <f t="shared" si="227"/>
        <v>727.06470862895605</v>
      </c>
    </row>
    <row r="4827" spans="1:24" x14ac:dyDescent="0.3">
      <c r="A4827" t="s">
        <v>5937</v>
      </c>
      <c r="B4827" t="str">
        <f ca="1">PROPER(TRIM(Table1[[#This Row],[Campaign Name]]))</f>
        <v>Summer Sale</v>
      </c>
      <c r="C4827" t="str">
        <f ca="1">PROPER(TRIM(Table1[[#This Row],[Campaign Type]]))</f>
        <v>Sales</v>
      </c>
      <c r="D4827" t="str">
        <f ca="1">PROPER(TRIM(Table1[[#This Row],[Marketing Channel]]))</f>
        <v>Linkedin</v>
      </c>
      <c r="E4827" t="s">
        <v>1243</v>
      </c>
      <c r="F4827" t="s">
        <v>831</v>
      </c>
      <c r="G4827" t="s">
        <v>46</v>
      </c>
      <c r="H4827" t="s">
        <v>42</v>
      </c>
      <c r="I4827" t="s">
        <v>24</v>
      </c>
      <c r="J4827" t="s">
        <v>25</v>
      </c>
      <c r="K4827">
        <v>173084</v>
      </c>
      <c r="L4827">
        <v>21708</v>
      </c>
      <c r="M4827">
        <v>12.54</v>
      </c>
      <c r="N4827">
        <v>2770</v>
      </c>
      <c r="O4827">
        <v>12.76</v>
      </c>
      <c r="P4827">
        <v>3830.4648972188602</v>
      </c>
      <c r="Q4827">
        <v>25581.27</v>
      </c>
      <c r="R4827" s="6">
        <v>567.83721262067922</v>
      </c>
      <c r="S4827">
        <v>2008</v>
      </c>
      <c r="T4827" t="str">
        <f ca="1">PROPER(TRIM(Table1[[#This Row],[Campaign Status]]))</f>
        <v>Active</v>
      </c>
      <c r="V4827" s="1">
        <f t="shared" si="225"/>
        <v>2770</v>
      </c>
      <c r="W4827" t="str">
        <f t="shared" ca="1" si="226"/>
        <v>South</v>
      </c>
      <c r="X4827" s="6">
        <f t="shared" si="227"/>
        <v>7681.0640000000003</v>
      </c>
    </row>
    <row r="4828" spans="1:24" x14ac:dyDescent="0.3">
      <c r="A4828" t="s">
        <v>5938</v>
      </c>
      <c r="B4828" t="str">
        <f ca="1">PROPER(TRIM(Table1[[#This Row],[Campaign Name]]))</f>
        <v>Festive Offer</v>
      </c>
      <c r="C4828" t="str">
        <f ca="1">PROPER(TRIM(Table1[[#This Row],[Campaign Type]]))</f>
        <v>Awareness</v>
      </c>
      <c r="D4828" t="str">
        <f ca="1">PROPER(TRIM(Table1[[#This Row],[Marketing Channel]]))</f>
        <v>Linkedin</v>
      </c>
      <c r="E4828" t="s">
        <v>919</v>
      </c>
      <c r="F4828" t="s">
        <v>232</v>
      </c>
      <c r="G4828" t="s">
        <v>11141</v>
      </c>
      <c r="H4828" t="s">
        <v>23</v>
      </c>
      <c r="I4828" t="s">
        <v>24</v>
      </c>
      <c r="J4828" t="s">
        <v>63</v>
      </c>
      <c r="K4828">
        <v>73116</v>
      </c>
      <c r="L4828">
        <v>7156</v>
      </c>
      <c r="M4828">
        <v>9.7899999999999991</v>
      </c>
      <c r="N4828">
        <v>1542</v>
      </c>
      <c r="O4828">
        <v>21.55</v>
      </c>
      <c r="P4828">
        <v>10186.42</v>
      </c>
      <c r="Q4828">
        <v>23797.29</v>
      </c>
      <c r="R4828" s="6">
        <v>133.61779702780763</v>
      </c>
      <c r="S4828">
        <v>1246</v>
      </c>
      <c r="T4828" t="str">
        <f ca="1">PROPER(TRIM(Table1[[#This Row],[Campaign Status]]))</f>
        <v>Active</v>
      </c>
      <c r="V4828" s="1">
        <f t="shared" si="225"/>
        <v>1542</v>
      </c>
      <c r="W4828" t="str">
        <f t="shared" ca="1" si="226"/>
        <v>west</v>
      </c>
      <c r="X4828" s="6">
        <f t="shared" si="227"/>
        <v>567.83721262067922</v>
      </c>
    </row>
    <row r="4829" spans="1:24" hidden="1" x14ac:dyDescent="0.3">
      <c r="A4829" t="s">
        <v>5939</v>
      </c>
      <c r="B4829" t="str">
        <f ca="1">PROPER(TRIM(Table1[[#This Row],[Campaign Name]]))</f>
        <v>Festive Offer</v>
      </c>
      <c r="C4829" t="str">
        <f ca="1">PROPER(TRIM(Table1[[#This Row],[Campaign Type]]))</f>
        <v>Awareness</v>
      </c>
      <c r="D4829" t="str">
        <f ca="1">PROPER(TRIM(Table1[[#This Row],[Marketing Channel]]))</f>
        <v>Youtube</v>
      </c>
      <c r="E4829" t="s">
        <v>1814</v>
      </c>
      <c r="F4829" t="s">
        <v>266</v>
      </c>
      <c r="G4829" t="s">
        <v>11141</v>
      </c>
      <c r="H4829" t="s">
        <v>36</v>
      </c>
      <c r="I4829" t="s">
        <v>68</v>
      </c>
      <c r="J4829" t="s">
        <v>32</v>
      </c>
      <c r="K4829">
        <v>51525</v>
      </c>
      <c r="L4829">
        <v>275</v>
      </c>
      <c r="M4829">
        <v>0.53</v>
      </c>
      <c r="N4829">
        <v>66</v>
      </c>
      <c r="O4829">
        <v>24</v>
      </c>
      <c r="P4829">
        <v>3891.7088323699436</v>
      </c>
      <c r="R4829" s="6" t="e">
        <v>#VALUE!</v>
      </c>
      <c r="S4829">
        <v>15</v>
      </c>
      <c r="T4829" t="str">
        <f ca="1">PROPER(TRIM(Table1[[#This Row],[Campaign Status]]))</f>
        <v>Paused</v>
      </c>
      <c r="V4829" s="1">
        <f t="shared" si="225"/>
        <v>66</v>
      </c>
      <c r="W4829" t="str">
        <f t="shared" ca="1" si="226"/>
        <v>west</v>
      </c>
      <c r="X4829" s="6">
        <f t="shared" si="227"/>
        <v>133.61779702780763</v>
      </c>
    </row>
    <row r="4830" spans="1:24" x14ac:dyDescent="0.3">
      <c r="A4830" t="s">
        <v>5940</v>
      </c>
      <c r="B4830" t="str">
        <f ca="1">PROPER(TRIM(Table1[[#This Row],[Campaign Name]]))</f>
        <v>Summer Sale</v>
      </c>
      <c r="C4830" t="str">
        <f ca="1">PROPER(TRIM(Table1[[#This Row],[Campaign Type]]))</f>
        <v>Sales</v>
      </c>
      <c r="D4830" t="str">
        <f ca="1">PROPER(TRIM(Table1[[#This Row],[Marketing Channel]]))</f>
        <v>Youtube</v>
      </c>
      <c r="E4830" t="s">
        <v>3137</v>
      </c>
      <c r="F4830" t="s">
        <v>158</v>
      </c>
      <c r="G4830" t="s">
        <v>41</v>
      </c>
      <c r="H4830" t="s">
        <v>11140</v>
      </c>
      <c r="I4830" t="s">
        <v>24</v>
      </c>
      <c r="J4830" t="s">
        <v>32</v>
      </c>
      <c r="K4830">
        <v>52368</v>
      </c>
      <c r="L4830">
        <v>2734</v>
      </c>
      <c r="M4830">
        <v>5.22</v>
      </c>
      <c r="N4830">
        <v>144</v>
      </c>
      <c r="O4830">
        <v>5.27</v>
      </c>
      <c r="P4830">
        <v>250</v>
      </c>
      <c r="Q4830">
        <v>45115.89</v>
      </c>
      <c r="R4830" s="6">
        <v>17946.356</v>
      </c>
      <c r="S4830">
        <v>79</v>
      </c>
      <c r="T4830" t="str">
        <f ca="1">PROPER(TRIM(Table1[[#This Row],[Campaign Status]]))</f>
        <v>Paused</v>
      </c>
      <c r="V4830" s="1">
        <f t="shared" si="225"/>
        <v>144</v>
      </c>
      <c r="W4830" t="str">
        <f t="shared" ca="1" si="226"/>
        <v>East</v>
      </c>
      <c r="X4830" s="6" t="e">
        <f t="shared" si="227"/>
        <v>#VALUE!</v>
      </c>
    </row>
    <row r="4831" spans="1:24" x14ac:dyDescent="0.3">
      <c r="A4831" t="s">
        <v>5941</v>
      </c>
      <c r="B4831" t="str">
        <f ca="1">PROPER(TRIM(Table1[[#This Row],[Campaign Name]]))</f>
        <v>Summer Sale</v>
      </c>
      <c r="C4831" t="str">
        <f ca="1">PROPER(TRIM(Table1[[#This Row],[Campaign Type]]))</f>
        <v>Awareness</v>
      </c>
      <c r="D4831" t="str">
        <f ca="1">PROPER(TRIM(Table1[[#This Row],[Marketing Channel]]))</f>
        <v>Email</v>
      </c>
      <c r="E4831" t="s">
        <v>2279</v>
      </c>
      <c r="F4831" t="s">
        <v>186</v>
      </c>
      <c r="G4831" t="s">
        <v>29</v>
      </c>
      <c r="H4831" t="s">
        <v>61</v>
      </c>
      <c r="I4831" t="s">
        <v>62</v>
      </c>
      <c r="J4831" t="s">
        <v>32</v>
      </c>
      <c r="K4831">
        <v>95496</v>
      </c>
      <c r="L4831">
        <v>936</v>
      </c>
      <c r="M4831">
        <v>0.98</v>
      </c>
      <c r="N4831">
        <v>15</v>
      </c>
      <c r="O4831">
        <v>1.6</v>
      </c>
      <c r="P4831">
        <v>10423.469999999999</v>
      </c>
      <c r="Q4831">
        <v>29387.55</v>
      </c>
      <c r="R4831" s="6">
        <v>181.9363417364851</v>
      </c>
      <c r="S4831">
        <v>1</v>
      </c>
      <c r="T4831" t="str">
        <f ca="1">PROPER(TRIM(Table1[[#This Row],[Campaign Status]]))</f>
        <v>Paused</v>
      </c>
      <c r="V4831" s="1">
        <f t="shared" si="225"/>
        <v>15</v>
      </c>
      <c r="W4831" t="str">
        <f t="shared" ca="1" si="226"/>
        <v>North</v>
      </c>
      <c r="X4831" s="6">
        <f t="shared" si="227"/>
        <v>17946.356</v>
      </c>
    </row>
    <row r="4832" spans="1:24" x14ac:dyDescent="0.3">
      <c r="A4832" t="s">
        <v>5942</v>
      </c>
      <c r="B4832" t="str">
        <f ca="1">PROPER(TRIM(Table1[[#This Row],[Campaign Name]]))</f>
        <v>Mega Discount</v>
      </c>
      <c r="C4832" t="str">
        <f ca="1">PROPER(TRIM(Table1[[#This Row],[Campaign Type]]))</f>
        <v>Sales</v>
      </c>
      <c r="D4832" t="str">
        <f ca="1">PROPER(TRIM(Table1[[#This Row],[Marketing Channel]]))</f>
        <v>Google Ads</v>
      </c>
      <c r="E4832" t="s">
        <v>1165</v>
      </c>
      <c r="F4832" t="s">
        <v>516</v>
      </c>
      <c r="G4832" t="s">
        <v>41</v>
      </c>
      <c r="H4832" t="s">
        <v>11140</v>
      </c>
      <c r="I4832" t="s">
        <v>31</v>
      </c>
      <c r="J4832" t="s">
        <v>25</v>
      </c>
      <c r="K4832">
        <v>160451</v>
      </c>
      <c r="L4832">
        <v>12394</v>
      </c>
      <c r="M4832">
        <v>7.72</v>
      </c>
      <c r="N4832">
        <v>1286</v>
      </c>
      <c r="O4832">
        <v>10.38</v>
      </c>
      <c r="P4832">
        <v>250</v>
      </c>
      <c r="Q4832">
        <v>24389.89</v>
      </c>
      <c r="R4832" s="6">
        <v>9655.9560000000001</v>
      </c>
      <c r="S4832">
        <v>637</v>
      </c>
      <c r="T4832" t="str">
        <f ca="1">PROPER(TRIM(Table1[[#This Row],[Campaign Status]]))</f>
        <v>Completed</v>
      </c>
      <c r="V4832" s="1">
        <f t="shared" si="225"/>
        <v>1286</v>
      </c>
      <c r="W4832" t="str">
        <f t="shared" ca="1" si="226"/>
        <v>East</v>
      </c>
      <c r="X4832" s="6">
        <f t="shared" si="227"/>
        <v>181.9363417364851</v>
      </c>
    </row>
    <row r="4833" spans="1:24" x14ac:dyDescent="0.3">
      <c r="A4833" t="s">
        <v>5943</v>
      </c>
      <c r="B4833" t="str">
        <f ca="1">PROPER(TRIM(Table1[[#This Row],[Campaign Name]]))</f>
        <v>Festive Offer</v>
      </c>
      <c r="C4833" t="str">
        <f ca="1">PROPER(TRIM(Table1[[#This Row],[Campaign Type]]))</f>
        <v>Awareness</v>
      </c>
      <c r="D4833" t="str">
        <f ca="1">PROPER(TRIM(Table1[[#This Row],[Marketing Channel]]))</f>
        <v>Google Ads</v>
      </c>
      <c r="E4833" t="s">
        <v>1027</v>
      </c>
      <c r="F4833" t="s">
        <v>229</v>
      </c>
      <c r="G4833" t="s">
        <v>29</v>
      </c>
      <c r="H4833" t="s">
        <v>61</v>
      </c>
      <c r="I4833" t="s">
        <v>24</v>
      </c>
      <c r="J4833" t="s">
        <v>25</v>
      </c>
      <c r="K4833">
        <v>80091</v>
      </c>
      <c r="L4833">
        <v>2289</v>
      </c>
      <c r="M4833">
        <v>2.86</v>
      </c>
      <c r="N4833">
        <v>671</v>
      </c>
      <c r="O4833">
        <v>29.31</v>
      </c>
      <c r="P4833">
        <v>2110.52</v>
      </c>
      <c r="Q4833">
        <v>24853.41</v>
      </c>
      <c r="R4833" s="6">
        <v>1077.5965164983036</v>
      </c>
      <c r="S4833">
        <v>544</v>
      </c>
      <c r="T4833" t="str">
        <f ca="1">PROPER(TRIM(Table1[[#This Row],[Campaign Status]]))</f>
        <v>Active</v>
      </c>
      <c r="V4833" s="1">
        <f t="shared" si="225"/>
        <v>671</v>
      </c>
      <c r="W4833" t="str">
        <f t="shared" ca="1" si="226"/>
        <v>North</v>
      </c>
      <c r="X4833" s="6">
        <f t="shared" si="227"/>
        <v>9655.9560000000001</v>
      </c>
    </row>
    <row r="4834" spans="1:24" hidden="1" x14ac:dyDescent="0.3">
      <c r="A4834" t="s">
        <v>5944</v>
      </c>
      <c r="B4834" t="str">
        <f ca="1">PROPER(TRIM(Table1[[#This Row],[Campaign Name]]))</f>
        <v>Summer Sale</v>
      </c>
      <c r="C4834" t="str">
        <f ca="1">PROPER(TRIM(Table1[[#This Row],[Campaign Type]]))</f>
        <v>Retargeting</v>
      </c>
      <c r="D4834" t="str">
        <f ca="1">PROPER(TRIM(Table1[[#This Row],[Marketing Channel]]))</f>
        <v>Google Ads</v>
      </c>
      <c r="E4834" t="s">
        <v>1239</v>
      </c>
      <c r="F4834" t="s">
        <v>679</v>
      </c>
      <c r="G4834" t="s">
        <v>41</v>
      </c>
      <c r="H4834" t="s">
        <v>11140</v>
      </c>
      <c r="I4834" t="s">
        <v>24</v>
      </c>
      <c r="J4834" t="s">
        <v>63</v>
      </c>
      <c r="K4834">
        <v>165017</v>
      </c>
      <c r="L4834">
        <v>719</v>
      </c>
      <c r="M4834">
        <v>0.44</v>
      </c>
      <c r="N4834">
        <v>56</v>
      </c>
      <c r="O4834">
        <v>7.79</v>
      </c>
      <c r="P4834">
        <v>3988.1535696969677</v>
      </c>
      <c r="R4834" s="6" t="e">
        <v>#VALUE!</v>
      </c>
      <c r="S4834">
        <v>48</v>
      </c>
      <c r="T4834" t="str">
        <f ca="1">PROPER(TRIM(Table1[[#This Row],[Campaign Status]]))</f>
        <v>Active</v>
      </c>
      <c r="V4834" s="1">
        <f t="shared" si="225"/>
        <v>56</v>
      </c>
      <c r="W4834" t="str">
        <f t="shared" ca="1" si="226"/>
        <v>East</v>
      </c>
      <c r="X4834" s="6">
        <f t="shared" si="227"/>
        <v>1077.5965164983036</v>
      </c>
    </row>
    <row r="4835" spans="1:24" x14ac:dyDescent="0.3">
      <c r="A4835" t="s">
        <v>5945</v>
      </c>
      <c r="B4835" t="str">
        <f ca="1">PROPER(TRIM(Table1[[#This Row],[Campaign Name]]))</f>
        <v>Mega Discount</v>
      </c>
      <c r="C4835" t="str">
        <f ca="1">PROPER(TRIM(Table1[[#This Row],[Campaign Type]]))</f>
        <v>Retargeting</v>
      </c>
      <c r="D4835" t="str">
        <f ca="1">PROPER(TRIM(Table1[[#This Row],[Marketing Channel]]))</f>
        <v>Google Ads</v>
      </c>
      <c r="E4835" t="s">
        <v>1529</v>
      </c>
      <c r="F4835" t="s">
        <v>1108</v>
      </c>
      <c r="G4835" t="s">
        <v>11141</v>
      </c>
      <c r="H4835" t="s">
        <v>23</v>
      </c>
      <c r="I4835" t="s">
        <v>31</v>
      </c>
      <c r="J4835" t="s">
        <v>32</v>
      </c>
      <c r="K4835">
        <v>22580</v>
      </c>
      <c r="L4835">
        <v>2726</v>
      </c>
      <c r="M4835">
        <v>12.07</v>
      </c>
      <c r="N4835">
        <v>111</v>
      </c>
      <c r="O4835">
        <v>4.07</v>
      </c>
      <c r="P4835">
        <v>3988.1535696969677</v>
      </c>
      <c r="Q4835">
        <v>43208.35</v>
      </c>
      <c r="R4835" s="6">
        <v>983.41740720087432</v>
      </c>
      <c r="S4835">
        <v>77</v>
      </c>
      <c r="T4835" t="str">
        <f ca="1">PROPER(TRIM(Table1[[#This Row],[Campaign Status]]))</f>
        <v>Paused</v>
      </c>
      <c r="V4835" s="1">
        <f t="shared" si="225"/>
        <v>111</v>
      </c>
      <c r="W4835" t="str">
        <f t="shared" ca="1" si="226"/>
        <v>west</v>
      </c>
      <c r="X4835" s="6" t="e">
        <f t="shared" si="227"/>
        <v>#VALUE!</v>
      </c>
    </row>
    <row r="4836" spans="1:24" x14ac:dyDescent="0.3">
      <c r="A4836" t="s">
        <v>5946</v>
      </c>
      <c r="B4836" t="str">
        <f ca="1">PROPER(TRIM(Table1[[#This Row],[Campaign Name]]))</f>
        <v>Festive Offer</v>
      </c>
      <c r="C4836" t="str">
        <f ca="1">PROPER(TRIM(Table1[[#This Row],[Campaign Type]]))</f>
        <v>Sales</v>
      </c>
      <c r="D4836" t="str">
        <f ca="1">PROPER(TRIM(Table1[[#This Row],[Marketing Channel]]))</f>
        <v>Linkedin</v>
      </c>
      <c r="E4836" t="s">
        <v>563</v>
      </c>
      <c r="F4836" t="s">
        <v>194</v>
      </c>
      <c r="G4836" t="s">
        <v>29</v>
      </c>
      <c r="H4836" t="s">
        <v>99</v>
      </c>
      <c r="I4836" t="s">
        <v>24</v>
      </c>
      <c r="J4836" t="s">
        <v>32</v>
      </c>
      <c r="K4836">
        <v>63628</v>
      </c>
      <c r="L4836">
        <v>785</v>
      </c>
      <c r="M4836">
        <v>1.23</v>
      </c>
      <c r="N4836">
        <v>129</v>
      </c>
      <c r="O4836">
        <v>16.43</v>
      </c>
      <c r="P4836">
        <v>3830.4648972188602</v>
      </c>
      <c r="Q4836">
        <v>21121.38</v>
      </c>
      <c r="R4836" s="6">
        <v>451.40513140677393</v>
      </c>
      <c r="S4836">
        <v>11</v>
      </c>
      <c r="T4836" t="str">
        <f ca="1">PROPER(TRIM(Table1[[#This Row],[Campaign Status]]))</f>
        <v>Active</v>
      </c>
      <c r="V4836" s="1">
        <f t="shared" si="225"/>
        <v>129</v>
      </c>
      <c r="W4836" t="str">
        <f t="shared" ca="1" si="226"/>
        <v>North</v>
      </c>
      <c r="X4836" s="6">
        <f t="shared" si="227"/>
        <v>983.41740720087432</v>
      </c>
    </row>
    <row r="4837" spans="1:24" x14ac:dyDescent="0.3">
      <c r="A4837" t="s">
        <v>5947</v>
      </c>
      <c r="B4837" t="str">
        <f ca="1">PROPER(TRIM(Table1[[#This Row],[Campaign Name]]))</f>
        <v>Summer Sale</v>
      </c>
      <c r="C4837" t="str">
        <f ca="1">PROPER(TRIM(Table1[[#This Row],[Campaign Type]]))</f>
        <v>Lead Gen</v>
      </c>
      <c r="D4837" t="str">
        <f ca="1">PROPER(TRIM(Table1[[#This Row],[Marketing Channel]]))</f>
        <v>Meta Ads</v>
      </c>
      <c r="E4837" t="s">
        <v>4295</v>
      </c>
      <c r="F4837" t="s">
        <v>381</v>
      </c>
      <c r="G4837" t="s">
        <v>41</v>
      </c>
      <c r="H4837" t="s">
        <v>11140</v>
      </c>
      <c r="I4837" t="s">
        <v>31</v>
      </c>
      <c r="J4837" t="s">
        <v>32</v>
      </c>
      <c r="K4837">
        <v>24223</v>
      </c>
      <c r="L4837">
        <v>1264</v>
      </c>
      <c r="M4837">
        <v>5.22</v>
      </c>
      <c r="N4837">
        <v>379</v>
      </c>
      <c r="O4837">
        <v>29.98</v>
      </c>
      <c r="P4837">
        <v>8759.09</v>
      </c>
      <c r="Q4837">
        <v>16743.36</v>
      </c>
      <c r="R4837" s="6">
        <v>91.154103908054367</v>
      </c>
      <c r="S4837">
        <v>46</v>
      </c>
      <c r="T4837" t="str">
        <f ca="1">PROPER(TRIM(Table1[[#This Row],[Campaign Status]]))</f>
        <v>Active</v>
      </c>
      <c r="V4837" s="1">
        <f t="shared" si="225"/>
        <v>379</v>
      </c>
      <c r="W4837" t="str">
        <f t="shared" ca="1" si="226"/>
        <v>East</v>
      </c>
      <c r="X4837" s="6">
        <f t="shared" si="227"/>
        <v>451.40513140677393</v>
      </c>
    </row>
    <row r="4838" spans="1:24" x14ac:dyDescent="0.3">
      <c r="A4838" t="s">
        <v>5948</v>
      </c>
      <c r="B4838" t="str">
        <f ca="1">PROPER(TRIM(Table1[[#This Row],[Campaign Name]]))</f>
        <v>Mega Discount</v>
      </c>
      <c r="C4838" t="str">
        <f ca="1">PROPER(TRIM(Table1[[#This Row],[Campaign Type]]))</f>
        <v>Lead Gen</v>
      </c>
      <c r="D4838" t="str">
        <f ca="1">PROPER(TRIM(Table1[[#This Row],[Marketing Channel]]))</f>
        <v>Instagram</v>
      </c>
      <c r="E4838" t="s">
        <v>3430</v>
      </c>
      <c r="F4838" t="s">
        <v>381</v>
      </c>
      <c r="G4838" t="s">
        <v>46</v>
      </c>
      <c r="H4838" t="s">
        <v>30</v>
      </c>
      <c r="I4838" t="s">
        <v>62</v>
      </c>
      <c r="J4838" t="s">
        <v>25</v>
      </c>
      <c r="K4838">
        <v>56476</v>
      </c>
      <c r="L4838">
        <v>3208</v>
      </c>
      <c r="M4838">
        <v>5.68</v>
      </c>
      <c r="N4838">
        <v>871</v>
      </c>
      <c r="O4838">
        <v>27.15</v>
      </c>
      <c r="P4838">
        <v>3982.6304252733912</v>
      </c>
      <c r="Q4838">
        <v>15599.41</v>
      </c>
      <c r="R4838" s="6">
        <v>291.68610526870975</v>
      </c>
      <c r="S4838">
        <v>546</v>
      </c>
      <c r="T4838" t="str">
        <f ca="1">PROPER(TRIM(Table1[[#This Row],[Campaign Status]]))</f>
        <v>Active</v>
      </c>
      <c r="V4838" s="1">
        <f t="shared" si="225"/>
        <v>871</v>
      </c>
      <c r="W4838" t="str">
        <f t="shared" ca="1" si="226"/>
        <v>South</v>
      </c>
      <c r="X4838" s="6">
        <f t="shared" si="227"/>
        <v>91.154103908054367</v>
      </c>
    </row>
    <row r="4839" spans="1:24" x14ac:dyDescent="0.3">
      <c r="A4839" t="s">
        <v>5949</v>
      </c>
      <c r="B4839" t="str">
        <f ca="1">PROPER(TRIM(Table1[[#This Row],[Campaign Name]]))</f>
        <v>Flash Sale</v>
      </c>
      <c r="C4839" t="str">
        <f ca="1">PROPER(TRIM(Table1[[#This Row],[Campaign Type]]))</f>
        <v>Retargeting</v>
      </c>
      <c r="D4839" t="str">
        <f ca="1">PROPER(TRIM(Table1[[#This Row],[Marketing Channel]]))</f>
        <v>Google Ads</v>
      </c>
      <c r="E4839" t="s">
        <v>2169</v>
      </c>
      <c r="F4839" t="s">
        <v>203</v>
      </c>
      <c r="G4839" t="s">
        <v>11141</v>
      </c>
      <c r="H4839" t="s">
        <v>36</v>
      </c>
      <c r="I4839" t="s">
        <v>24</v>
      </c>
      <c r="J4839" t="s">
        <v>25</v>
      </c>
      <c r="K4839">
        <v>101522</v>
      </c>
      <c r="L4839">
        <v>7644</v>
      </c>
      <c r="M4839">
        <v>7.53</v>
      </c>
      <c r="N4839">
        <v>345</v>
      </c>
      <c r="O4839">
        <v>4.51</v>
      </c>
      <c r="P4839">
        <v>3988.1535696969677</v>
      </c>
      <c r="Q4839">
        <v>9012.86</v>
      </c>
      <c r="R4839" s="6">
        <v>125.99079605364409</v>
      </c>
      <c r="S4839">
        <v>160</v>
      </c>
      <c r="T4839" t="str">
        <f ca="1">PROPER(TRIM(Table1[[#This Row],[Campaign Status]]))</f>
        <v>Completed</v>
      </c>
      <c r="V4839" s="1">
        <f t="shared" si="225"/>
        <v>345</v>
      </c>
      <c r="W4839" t="str">
        <f t="shared" ca="1" si="226"/>
        <v>west</v>
      </c>
      <c r="X4839" s="6">
        <f t="shared" si="227"/>
        <v>291.68610526870975</v>
      </c>
    </row>
    <row r="4840" spans="1:24" x14ac:dyDescent="0.3">
      <c r="A4840" t="s">
        <v>5950</v>
      </c>
      <c r="B4840" t="str">
        <f ca="1">PROPER(TRIM(Table1[[#This Row],[Campaign Name]]))</f>
        <v>Festive Offer</v>
      </c>
      <c r="C4840" t="str">
        <f ca="1">PROPER(TRIM(Table1[[#This Row],[Campaign Type]]))</f>
        <v>Lead Gen</v>
      </c>
      <c r="D4840" t="str">
        <f ca="1">PROPER(TRIM(Table1[[#This Row],[Marketing Channel]]))</f>
        <v>Email</v>
      </c>
      <c r="E4840" t="s">
        <v>2433</v>
      </c>
      <c r="F4840" t="s">
        <v>77</v>
      </c>
      <c r="G4840" t="s">
        <v>11141</v>
      </c>
      <c r="H4840" t="s">
        <v>54</v>
      </c>
      <c r="I4840" t="s">
        <v>62</v>
      </c>
      <c r="J4840" t="s">
        <v>32</v>
      </c>
      <c r="K4840">
        <v>197145</v>
      </c>
      <c r="L4840">
        <v>2623</v>
      </c>
      <c r="M4840">
        <v>1.33</v>
      </c>
      <c r="N4840">
        <v>71</v>
      </c>
      <c r="O4840">
        <v>2.71</v>
      </c>
      <c r="P4840">
        <v>250</v>
      </c>
      <c r="Q4840">
        <v>7481.8</v>
      </c>
      <c r="R4840" s="6">
        <v>2892.72</v>
      </c>
      <c r="S4840">
        <v>34</v>
      </c>
      <c r="T4840" t="str">
        <f ca="1">PROPER(TRIM(Table1[[#This Row],[Campaign Status]]))</f>
        <v>Active</v>
      </c>
      <c r="V4840" s="1">
        <f t="shared" si="225"/>
        <v>71</v>
      </c>
      <c r="W4840" t="str">
        <f t="shared" ca="1" si="226"/>
        <v>west</v>
      </c>
      <c r="X4840" s="6">
        <f t="shared" si="227"/>
        <v>125.99079605364409</v>
      </c>
    </row>
    <row r="4841" spans="1:24" x14ac:dyDescent="0.3">
      <c r="A4841" t="s">
        <v>5951</v>
      </c>
      <c r="B4841" t="str">
        <f ca="1">PROPER(TRIM(Table1[[#This Row],[Campaign Name]]))</f>
        <v>Summer Sale</v>
      </c>
      <c r="C4841" t="str">
        <f ca="1">PROPER(TRIM(Table1[[#This Row],[Campaign Type]]))</f>
        <v>Awareness</v>
      </c>
      <c r="D4841" t="str">
        <f ca="1">PROPER(TRIM(Table1[[#This Row],[Marketing Channel]]))</f>
        <v>Youtube</v>
      </c>
      <c r="E4841" t="s">
        <v>813</v>
      </c>
      <c r="F4841" t="s">
        <v>722</v>
      </c>
      <c r="G4841" t="s">
        <v>11141</v>
      </c>
      <c r="H4841" t="s">
        <v>54</v>
      </c>
      <c r="I4841" t="s">
        <v>68</v>
      </c>
      <c r="J4841" t="s">
        <v>63</v>
      </c>
      <c r="K4841">
        <v>97402</v>
      </c>
      <c r="L4841">
        <v>13413</v>
      </c>
      <c r="M4841">
        <v>13.77</v>
      </c>
      <c r="N4841">
        <v>3544</v>
      </c>
      <c r="O4841">
        <v>26.42</v>
      </c>
      <c r="P4841">
        <v>12646.33</v>
      </c>
      <c r="Q4841">
        <v>8965.11</v>
      </c>
      <c r="R4841" s="6">
        <v>-29.10899842088574</v>
      </c>
      <c r="S4841">
        <v>2950</v>
      </c>
      <c r="T4841" t="str">
        <f ca="1">PROPER(TRIM(Table1[[#This Row],[Campaign Status]]))</f>
        <v>Completed</v>
      </c>
      <c r="V4841" s="1">
        <f t="shared" si="225"/>
        <v>3544</v>
      </c>
      <c r="W4841" t="str">
        <f t="shared" ca="1" si="226"/>
        <v>west</v>
      </c>
      <c r="X4841" s="6">
        <f t="shared" si="227"/>
        <v>2892.72</v>
      </c>
    </row>
    <row r="4842" spans="1:24" x14ac:dyDescent="0.3">
      <c r="A4842" t="s">
        <v>5952</v>
      </c>
      <c r="B4842" t="str">
        <f ca="1">PROPER(TRIM(Table1[[#This Row],[Campaign Name]]))</f>
        <v>New Launch</v>
      </c>
      <c r="C4842" t="str">
        <f ca="1">PROPER(TRIM(Table1[[#This Row],[Campaign Type]]))</f>
        <v>Retargeting</v>
      </c>
      <c r="D4842" t="str">
        <f ca="1">PROPER(TRIM(Table1[[#This Row],[Marketing Channel]]))</f>
        <v>Linkedin</v>
      </c>
      <c r="E4842" t="s">
        <v>3570</v>
      </c>
      <c r="F4842" t="s">
        <v>235</v>
      </c>
      <c r="G4842" t="s">
        <v>41</v>
      </c>
      <c r="H4842" t="s">
        <v>11140</v>
      </c>
      <c r="I4842" t="s">
        <v>68</v>
      </c>
      <c r="J4842" t="s">
        <v>63</v>
      </c>
      <c r="K4842">
        <v>94790</v>
      </c>
      <c r="L4842">
        <v>6499</v>
      </c>
      <c r="M4842">
        <v>6.86</v>
      </c>
      <c r="N4842">
        <v>1049</v>
      </c>
      <c r="O4842">
        <v>16.14</v>
      </c>
      <c r="P4842">
        <v>3830.4648972188602</v>
      </c>
      <c r="Q4842">
        <v>43086.84</v>
      </c>
      <c r="R4842" s="6">
        <v>1024.8462303174622</v>
      </c>
      <c r="S4842">
        <v>908</v>
      </c>
      <c r="T4842" t="str">
        <f ca="1">PROPER(TRIM(Table1[[#This Row],[Campaign Status]]))</f>
        <v>Active</v>
      </c>
      <c r="V4842" s="1">
        <f t="shared" si="225"/>
        <v>1049</v>
      </c>
      <c r="W4842" t="str">
        <f t="shared" ca="1" si="226"/>
        <v>East</v>
      </c>
      <c r="X4842" s="6">
        <f t="shared" si="227"/>
        <v>-29.10899842088574</v>
      </c>
    </row>
    <row r="4843" spans="1:24" x14ac:dyDescent="0.3">
      <c r="A4843" t="s">
        <v>5953</v>
      </c>
      <c r="B4843" t="str">
        <f ca="1">PROPER(TRIM(Table1[[#This Row],[Campaign Name]]))</f>
        <v>New Launch</v>
      </c>
      <c r="C4843" t="str">
        <f ca="1">PROPER(TRIM(Table1[[#This Row],[Campaign Type]]))</f>
        <v>Awareness</v>
      </c>
      <c r="D4843" t="str">
        <f ca="1">PROPER(TRIM(Table1[[#This Row],[Marketing Channel]]))</f>
        <v>Email</v>
      </c>
      <c r="E4843" t="s">
        <v>1806</v>
      </c>
      <c r="F4843" t="s">
        <v>306</v>
      </c>
      <c r="G4843" t="s">
        <v>29</v>
      </c>
      <c r="H4843" t="s">
        <v>61</v>
      </c>
      <c r="I4843" t="s">
        <v>24</v>
      </c>
      <c r="J4843" t="s">
        <v>25</v>
      </c>
      <c r="K4843">
        <v>101116</v>
      </c>
      <c r="L4843">
        <v>14693</v>
      </c>
      <c r="M4843">
        <v>14.53</v>
      </c>
      <c r="N4843">
        <v>1110</v>
      </c>
      <c r="O4843">
        <v>7.55</v>
      </c>
      <c r="P4843">
        <v>4021.4266195524165</v>
      </c>
      <c r="Q4843">
        <v>41723.93</v>
      </c>
      <c r="R4843" s="6">
        <v>937.54050358983943</v>
      </c>
      <c r="S4843">
        <v>835</v>
      </c>
      <c r="T4843" t="str">
        <f ca="1">PROPER(TRIM(Table1[[#This Row],[Campaign Status]]))</f>
        <v>Paused</v>
      </c>
      <c r="V4843" s="1">
        <f t="shared" si="225"/>
        <v>1110</v>
      </c>
      <c r="W4843" t="str">
        <f t="shared" ca="1" si="226"/>
        <v>North</v>
      </c>
      <c r="X4843" s="6">
        <f t="shared" si="227"/>
        <v>1024.8462303174622</v>
      </c>
    </row>
    <row r="4844" spans="1:24" x14ac:dyDescent="0.3">
      <c r="A4844" t="s">
        <v>5954</v>
      </c>
      <c r="B4844" t="str">
        <f ca="1">PROPER(TRIM(Table1[[#This Row],[Campaign Name]]))</f>
        <v>Festive Offer</v>
      </c>
      <c r="C4844" t="str">
        <f ca="1">PROPER(TRIM(Table1[[#This Row],[Campaign Type]]))</f>
        <v>Retargeting</v>
      </c>
      <c r="D4844" t="str">
        <f ca="1">PROPER(TRIM(Table1[[#This Row],[Marketing Channel]]))</f>
        <v>Instagram</v>
      </c>
      <c r="E4844" t="s">
        <v>3751</v>
      </c>
      <c r="F4844" t="s">
        <v>294</v>
      </c>
      <c r="G4844" t="s">
        <v>46</v>
      </c>
      <c r="H4844" t="s">
        <v>42</v>
      </c>
      <c r="I4844" t="s">
        <v>31</v>
      </c>
      <c r="J4844" t="s">
        <v>25</v>
      </c>
      <c r="K4844">
        <v>192145</v>
      </c>
      <c r="L4844">
        <v>20577</v>
      </c>
      <c r="M4844">
        <v>10.71</v>
      </c>
      <c r="N4844">
        <v>1069</v>
      </c>
      <c r="O4844">
        <v>5.2</v>
      </c>
      <c r="P4844">
        <v>3982.6304252733912</v>
      </c>
      <c r="Q4844">
        <v>8815.6299999999992</v>
      </c>
      <c r="R4844" s="6">
        <v>121.35194729736544</v>
      </c>
      <c r="S4844">
        <v>966</v>
      </c>
      <c r="T4844" t="str">
        <f ca="1">PROPER(TRIM(Table1[[#This Row],[Campaign Status]]))</f>
        <v>Active</v>
      </c>
      <c r="V4844" s="1">
        <f t="shared" si="225"/>
        <v>1069</v>
      </c>
      <c r="W4844" t="str">
        <f t="shared" ca="1" si="226"/>
        <v>South</v>
      </c>
      <c r="X4844" s="6">
        <f t="shared" si="227"/>
        <v>937.54050358983943</v>
      </c>
    </row>
    <row r="4845" spans="1:24" x14ac:dyDescent="0.3">
      <c r="A4845" t="s">
        <v>5955</v>
      </c>
      <c r="B4845" t="str">
        <f ca="1">PROPER(TRIM(Table1[[#This Row],[Campaign Name]]))</f>
        <v>Flash Sale</v>
      </c>
      <c r="C4845" t="str">
        <f ca="1">PROPER(TRIM(Table1[[#This Row],[Campaign Type]]))</f>
        <v>Awareness</v>
      </c>
      <c r="D4845" t="str">
        <f ca="1">PROPER(TRIM(Table1[[#This Row],[Marketing Channel]]))</f>
        <v>Google Ads</v>
      </c>
      <c r="E4845" t="s">
        <v>906</v>
      </c>
      <c r="F4845" t="s">
        <v>1042</v>
      </c>
      <c r="G4845" t="s">
        <v>41</v>
      </c>
      <c r="H4845" t="s">
        <v>11140</v>
      </c>
      <c r="I4845" t="s">
        <v>62</v>
      </c>
      <c r="J4845" t="s">
        <v>25</v>
      </c>
      <c r="K4845">
        <v>121972</v>
      </c>
      <c r="L4845">
        <v>17018</v>
      </c>
      <c r="M4845">
        <v>13.95</v>
      </c>
      <c r="N4845">
        <v>189</v>
      </c>
      <c r="O4845">
        <v>1.1100000000000001</v>
      </c>
      <c r="P4845">
        <v>250</v>
      </c>
      <c r="Q4845">
        <v>29483.48</v>
      </c>
      <c r="R4845" s="6">
        <v>11693.392</v>
      </c>
      <c r="S4845">
        <v>32</v>
      </c>
      <c r="T4845" t="str">
        <f ca="1">PROPER(TRIM(Table1[[#This Row],[Campaign Status]]))</f>
        <v>Completed</v>
      </c>
      <c r="V4845" s="1">
        <f t="shared" si="225"/>
        <v>189</v>
      </c>
      <c r="W4845" t="str">
        <f t="shared" ca="1" si="226"/>
        <v>East</v>
      </c>
      <c r="X4845" s="6">
        <f t="shared" si="227"/>
        <v>121.35194729736544</v>
      </c>
    </row>
    <row r="4846" spans="1:24" x14ac:dyDescent="0.3">
      <c r="A4846" t="s">
        <v>5956</v>
      </c>
      <c r="B4846" t="str">
        <f ca="1">PROPER(TRIM(Table1[[#This Row],[Campaign Name]]))</f>
        <v>Flash Sale</v>
      </c>
      <c r="C4846" t="str">
        <f ca="1">PROPER(TRIM(Table1[[#This Row],[Campaign Type]]))</f>
        <v>Awareness</v>
      </c>
      <c r="D4846" t="str">
        <f ca="1">PROPER(TRIM(Table1[[#This Row],[Marketing Channel]]))</f>
        <v>Meta Ads</v>
      </c>
      <c r="E4846" t="s">
        <v>330</v>
      </c>
      <c r="F4846" t="s">
        <v>66</v>
      </c>
      <c r="G4846" t="s">
        <v>29</v>
      </c>
      <c r="H4846" t="s">
        <v>61</v>
      </c>
      <c r="I4846" t="s">
        <v>31</v>
      </c>
      <c r="J4846" t="s">
        <v>32</v>
      </c>
      <c r="K4846">
        <v>14740</v>
      </c>
      <c r="L4846">
        <v>1590</v>
      </c>
      <c r="M4846">
        <v>10.79</v>
      </c>
      <c r="N4846">
        <v>298</v>
      </c>
      <c r="O4846">
        <v>18.739999999999998</v>
      </c>
      <c r="P4846">
        <v>5728.93</v>
      </c>
      <c r="Q4846">
        <v>25169.82</v>
      </c>
      <c r="R4846" s="6">
        <v>339.34591625312225</v>
      </c>
      <c r="S4846">
        <v>242</v>
      </c>
      <c r="T4846" t="str">
        <f ca="1">PROPER(TRIM(Table1[[#This Row],[Campaign Status]]))</f>
        <v>Active</v>
      </c>
      <c r="V4846" s="1">
        <f t="shared" si="225"/>
        <v>298</v>
      </c>
      <c r="W4846" t="str">
        <f t="shared" ca="1" si="226"/>
        <v>North</v>
      </c>
      <c r="X4846" s="6">
        <f t="shared" si="227"/>
        <v>11693.392</v>
      </c>
    </row>
    <row r="4847" spans="1:24" x14ac:dyDescent="0.3">
      <c r="A4847" t="s">
        <v>5957</v>
      </c>
      <c r="B4847" t="str">
        <f ca="1">PROPER(TRIM(Table1[[#This Row],[Campaign Name]]))</f>
        <v>Summer Sale</v>
      </c>
      <c r="C4847" t="str">
        <f ca="1">PROPER(TRIM(Table1[[#This Row],[Campaign Type]]))</f>
        <v>Awareness</v>
      </c>
      <c r="D4847" t="str">
        <f ca="1">PROPER(TRIM(Table1[[#This Row],[Marketing Channel]]))</f>
        <v>Youtube</v>
      </c>
      <c r="E4847" t="s">
        <v>1603</v>
      </c>
      <c r="F4847" t="s">
        <v>1296</v>
      </c>
      <c r="G4847" t="s">
        <v>46</v>
      </c>
      <c r="H4847" t="s">
        <v>42</v>
      </c>
      <c r="I4847" t="s">
        <v>31</v>
      </c>
      <c r="J4847" t="s">
        <v>63</v>
      </c>
      <c r="K4847">
        <v>98532</v>
      </c>
      <c r="L4847">
        <v>2621</v>
      </c>
      <c r="M4847">
        <v>2.66</v>
      </c>
      <c r="N4847">
        <v>778</v>
      </c>
      <c r="O4847">
        <v>29.68</v>
      </c>
      <c r="P4847">
        <v>250</v>
      </c>
      <c r="Q4847">
        <v>45068.71</v>
      </c>
      <c r="R4847" s="6">
        <v>17927.483999999997</v>
      </c>
      <c r="S4847">
        <v>243</v>
      </c>
      <c r="T4847" t="str">
        <f ca="1">PROPER(TRIM(Table1[[#This Row],[Campaign Status]]))</f>
        <v>Completed</v>
      </c>
      <c r="V4847" s="1">
        <f t="shared" si="225"/>
        <v>778</v>
      </c>
      <c r="W4847" t="str">
        <f t="shared" ca="1" si="226"/>
        <v>South</v>
      </c>
      <c r="X4847" s="6">
        <f t="shared" si="227"/>
        <v>339.34591625312225</v>
      </c>
    </row>
    <row r="4848" spans="1:24" x14ac:dyDescent="0.3">
      <c r="A4848" t="s">
        <v>5958</v>
      </c>
      <c r="B4848" t="str">
        <f ca="1">PROPER(TRIM(Table1[[#This Row],[Campaign Name]]))</f>
        <v>Flash Sale</v>
      </c>
      <c r="C4848" t="str">
        <f ca="1">PROPER(TRIM(Table1[[#This Row],[Campaign Type]]))</f>
        <v>Awareness</v>
      </c>
      <c r="D4848" t="str">
        <f ca="1">PROPER(TRIM(Table1[[#This Row],[Marketing Channel]]))</f>
        <v>Meta Ads</v>
      </c>
      <c r="E4848" t="s">
        <v>738</v>
      </c>
      <c r="F4848" t="s">
        <v>909</v>
      </c>
      <c r="G4848" t="s">
        <v>46</v>
      </c>
      <c r="H4848" t="s">
        <v>30</v>
      </c>
      <c r="I4848" t="s">
        <v>68</v>
      </c>
      <c r="J4848" t="s">
        <v>63</v>
      </c>
      <c r="K4848">
        <v>33267</v>
      </c>
      <c r="L4848">
        <v>4964</v>
      </c>
      <c r="M4848">
        <v>14.92</v>
      </c>
      <c r="N4848">
        <v>86</v>
      </c>
      <c r="O4848">
        <v>1.73</v>
      </c>
      <c r="P4848">
        <v>11783.72</v>
      </c>
      <c r="Q4848">
        <v>30923.61</v>
      </c>
      <c r="R4848" s="6">
        <v>162.42655120793773</v>
      </c>
      <c r="S4848">
        <v>4</v>
      </c>
      <c r="T4848" t="str">
        <f ca="1">PROPER(TRIM(Table1[[#This Row],[Campaign Status]]))</f>
        <v>Active</v>
      </c>
      <c r="V4848" s="1">
        <f t="shared" si="225"/>
        <v>86</v>
      </c>
      <c r="W4848" t="str">
        <f t="shared" ca="1" si="226"/>
        <v>South</v>
      </c>
      <c r="X4848" s="6">
        <f t="shared" si="227"/>
        <v>17927.483999999997</v>
      </c>
    </row>
    <row r="4849" spans="1:24" x14ac:dyDescent="0.3">
      <c r="A4849" t="s">
        <v>5959</v>
      </c>
      <c r="B4849" t="str">
        <f ca="1">PROPER(TRIM(Table1[[#This Row],[Campaign Name]]))</f>
        <v>Mega Discount</v>
      </c>
      <c r="C4849" t="str">
        <f ca="1">PROPER(TRIM(Table1[[#This Row],[Campaign Type]]))</f>
        <v>Retargeting</v>
      </c>
      <c r="D4849" t="str">
        <f ca="1">PROPER(TRIM(Table1[[#This Row],[Marketing Channel]]))</f>
        <v>Instagram</v>
      </c>
      <c r="E4849" t="s">
        <v>660</v>
      </c>
      <c r="F4849" t="s">
        <v>859</v>
      </c>
      <c r="G4849" t="s">
        <v>29</v>
      </c>
      <c r="H4849" t="s">
        <v>99</v>
      </c>
      <c r="I4849" t="s">
        <v>24</v>
      </c>
      <c r="J4849" t="s">
        <v>25</v>
      </c>
      <c r="K4849">
        <v>182319</v>
      </c>
      <c r="L4849">
        <v>13116</v>
      </c>
      <c r="M4849">
        <v>7.19</v>
      </c>
      <c r="N4849">
        <v>2504</v>
      </c>
      <c r="O4849">
        <v>19.09</v>
      </c>
      <c r="P4849">
        <v>9902.31</v>
      </c>
      <c r="Q4849">
        <v>49271.11</v>
      </c>
      <c r="R4849" s="6">
        <v>397.5718796927182</v>
      </c>
      <c r="S4849">
        <v>1261</v>
      </c>
      <c r="T4849" t="str">
        <f ca="1">PROPER(TRIM(Table1[[#This Row],[Campaign Status]]))</f>
        <v>Completed</v>
      </c>
      <c r="V4849" s="1">
        <f t="shared" si="225"/>
        <v>2504</v>
      </c>
      <c r="W4849" t="str">
        <f t="shared" ca="1" si="226"/>
        <v>North</v>
      </c>
      <c r="X4849" s="6">
        <f t="shared" si="227"/>
        <v>162.42655120793773</v>
      </c>
    </row>
    <row r="4850" spans="1:24" x14ac:dyDescent="0.3">
      <c r="A4850" t="s">
        <v>5960</v>
      </c>
      <c r="B4850" t="str">
        <f ca="1">PROPER(TRIM(Table1[[#This Row],[Campaign Name]]))</f>
        <v>Festive Offer</v>
      </c>
      <c r="C4850" t="str">
        <f ca="1">PROPER(TRIM(Table1[[#This Row],[Campaign Type]]))</f>
        <v>Retargeting</v>
      </c>
      <c r="D4850" t="str">
        <f ca="1">PROPER(TRIM(Table1[[#This Row],[Marketing Channel]]))</f>
        <v>Google Ads</v>
      </c>
      <c r="E4850" t="s">
        <v>1858</v>
      </c>
      <c r="F4850" t="s">
        <v>509</v>
      </c>
      <c r="G4850" t="s">
        <v>11141</v>
      </c>
      <c r="H4850" t="s">
        <v>54</v>
      </c>
      <c r="I4850" t="s">
        <v>31</v>
      </c>
      <c r="J4850" t="s">
        <v>25</v>
      </c>
      <c r="K4850">
        <v>119978</v>
      </c>
      <c r="L4850">
        <v>8308</v>
      </c>
      <c r="M4850">
        <v>6.92</v>
      </c>
      <c r="N4850">
        <v>1603</v>
      </c>
      <c r="O4850">
        <v>19.29</v>
      </c>
      <c r="P4850">
        <v>250</v>
      </c>
      <c r="Q4850">
        <v>2293.2800000000002</v>
      </c>
      <c r="R4850" s="6">
        <v>817.31200000000013</v>
      </c>
      <c r="S4850">
        <v>1293</v>
      </c>
      <c r="T4850" t="str">
        <f ca="1">PROPER(TRIM(Table1[[#This Row],[Campaign Status]]))</f>
        <v>Active</v>
      </c>
      <c r="V4850" s="1">
        <f t="shared" si="225"/>
        <v>1603</v>
      </c>
      <c r="W4850" t="str">
        <f t="shared" ca="1" si="226"/>
        <v>west</v>
      </c>
      <c r="X4850" s="6">
        <f t="shared" si="227"/>
        <v>397.5718796927182</v>
      </c>
    </row>
    <row r="4851" spans="1:24" x14ac:dyDescent="0.3">
      <c r="A4851" t="s">
        <v>5961</v>
      </c>
      <c r="B4851" t="str">
        <f ca="1">PROPER(TRIM(Table1[[#This Row],[Campaign Name]]))</f>
        <v>Mega Discount</v>
      </c>
      <c r="C4851" t="str">
        <f ca="1">PROPER(TRIM(Table1[[#This Row],[Campaign Type]]))</f>
        <v>Awareness</v>
      </c>
      <c r="D4851" t="str">
        <f ca="1">PROPER(TRIM(Table1[[#This Row],[Marketing Channel]]))</f>
        <v>Email</v>
      </c>
      <c r="E4851" t="s">
        <v>1243</v>
      </c>
      <c r="F4851" t="s">
        <v>978</v>
      </c>
      <c r="G4851" t="s">
        <v>46</v>
      </c>
      <c r="H4851" t="s">
        <v>30</v>
      </c>
      <c r="I4851" t="s">
        <v>62</v>
      </c>
      <c r="J4851" t="s">
        <v>63</v>
      </c>
      <c r="K4851">
        <v>44922</v>
      </c>
      <c r="L4851">
        <v>6365</v>
      </c>
      <c r="M4851">
        <v>14.17</v>
      </c>
      <c r="N4851">
        <v>987</v>
      </c>
      <c r="O4851">
        <v>15.51</v>
      </c>
      <c r="P4851">
        <v>4021.4266195524165</v>
      </c>
      <c r="Q4851">
        <v>24354.37</v>
      </c>
      <c r="R4851" s="6">
        <v>505.61517849381102</v>
      </c>
      <c r="S4851">
        <v>889</v>
      </c>
      <c r="T4851" t="str">
        <f ca="1">PROPER(TRIM(Table1[[#This Row],[Campaign Status]]))</f>
        <v>Active</v>
      </c>
      <c r="V4851" s="1">
        <f t="shared" si="225"/>
        <v>987</v>
      </c>
      <c r="W4851" t="str">
        <f t="shared" ca="1" si="226"/>
        <v>South</v>
      </c>
      <c r="X4851" s="6">
        <f t="shared" si="227"/>
        <v>817.31200000000013</v>
      </c>
    </row>
    <row r="4852" spans="1:24" x14ac:dyDescent="0.3">
      <c r="A4852" t="s">
        <v>5962</v>
      </c>
      <c r="B4852" t="str">
        <f ca="1">PROPER(TRIM(Table1[[#This Row],[Campaign Name]]))</f>
        <v>Flash Sale</v>
      </c>
      <c r="C4852" t="str">
        <f ca="1">PROPER(TRIM(Table1[[#This Row],[Campaign Type]]))</f>
        <v>Lead Gen</v>
      </c>
      <c r="D4852" t="str">
        <f ca="1">PROPER(TRIM(Table1[[#This Row],[Marketing Channel]]))</f>
        <v>Instagram</v>
      </c>
      <c r="E4852" t="s">
        <v>1165</v>
      </c>
      <c r="F4852" t="s">
        <v>745</v>
      </c>
      <c r="G4852" t="s">
        <v>11141</v>
      </c>
      <c r="H4852" t="s">
        <v>54</v>
      </c>
      <c r="I4852" t="s">
        <v>62</v>
      </c>
      <c r="J4852" t="s">
        <v>63</v>
      </c>
      <c r="K4852">
        <v>45061</v>
      </c>
      <c r="L4852">
        <v>3812</v>
      </c>
      <c r="M4852">
        <v>8.4600000000000009</v>
      </c>
      <c r="N4852">
        <v>220</v>
      </c>
      <c r="O4852">
        <v>5.77</v>
      </c>
      <c r="P4852">
        <v>12467.23</v>
      </c>
      <c r="Q4852">
        <v>9285.7800000000007</v>
      </c>
      <c r="R4852" s="6">
        <v>-25.518499297758996</v>
      </c>
      <c r="S4852">
        <v>55</v>
      </c>
      <c r="T4852" t="str">
        <f ca="1">PROPER(TRIM(Table1[[#This Row],[Campaign Status]]))</f>
        <v>Completed</v>
      </c>
      <c r="V4852" s="1">
        <f t="shared" si="225"/>
        <v>220</v>
      </c>
      <c r="W4852" t="str">
        <f t="shared" ca="1" si="226"/>
        <v>west</v>
      </c>
      <c r="X4852" s="6">
        <f t="shared" si="227"/>
        <v>505.61517849381102</v>
      </c>
    </row>
    <row r="4853" spans="1:24" x14ac:dyDescent="0.3">
      <c r="A4853" t="s">
        <v>5963</v>
      </c>
      <c r="B4853" t="str">
        <f ca="1">PROPER(TRIM(Table1[[#This Row],[Campaign Name]]))</f>
        <v>Flash Sale</v>
      </c>
      <c r="C4853" t="str">
        <f ca="1">PROPER(TRIM(Table1[[#This Row],[Campaign Type]]))</f>
        <v>Sales</v>
      </c>
      <c r="D4853" t="str">
        <f ca="1">PROPER(TRIM(Table1[[#This Row],[Marketing Channel]]))</f>
        <v>Meta Ads</v>
      </c>
      <c r="E4853" t="s">
        <v>2473</v>
      </c>
      <c r="F4853" t="s">
        <v>516</v>
      </c>
      <c r="G4853" t="s">
        <v>46</v>
      </c>
      <c r="H4853" t="s">
        <v>30</v>
      </c>
      <c r="I4853" t="s">
        <v>24</v>
      </c>
      <c r="J4853" t="s">
        <v>32</v>
      </c>
      <c r="K4853">
        <v>20838</v>
      </c>
      <c r="L4853">
        <v>1360</v>
      </c>
      <c r="M4853">
        <v>6.53</v>
      </c>
      <c r="N4853">
        <v>95</v>
      </c>
      <c r="O4853">
        <v>6.99</v>
      </c>
      <c r="P4853">
        <v>250</v>
      </c>
      <c r="Q4853">
        <v>27548.06</v>
      </c>
      <c r="R4853" s="6">
        <v>10919.224</v>
      </c>
      <c r="S4853">
        <v>71</v>
      </c>
      <c r="T4853" t="str">
        <f ca="1">PROPER(TRIM(Table1[[#This Row],[Campaign Status]]))</f>
        <v>Active</v>
      </c>
      <c r="V4853" s="1">
        <f t="shared" si="225"/>
        <v>95</v>
      </c>
      <c r="W4853" t="str">
        <f t="shared" ca="1" si="226"/>
        <v>South</v>
      </c>
      <c r="X4853" s="6">
        <f t="shared" si="227"/>
        <v>-25.518499297758996</v>
      </c>
    </row>
    <row r="4854" spans="1:24" x14ac:dyDescent="0.3">
      <c r="A4854" t="s">
        <v>5964</v>
      </c>
      <c r="B4854" t="str">
        <f ca="1">PROPER(TRIM(Table1[[#This Row],[Campaign Name]]))</f>
        <v>New Launch</v>
      </c>
      <c r="C4854" t="str">
        <f ca="1">PROPER(TRIM(Table1[[#This Row],[Campaign Type]]))</f>
        <v>Retargeting</v>
      </c>
      <c r="D4854" t="str">
        <f ca="1">PROPER(TRIM(Table1[[#This Row],[Marketing Channel]]))</f>
        <v>Linkedin</v>
      </c>
      <c r="E4854" t="s">
        <v>561</v>
      </c>
      <c r="F4854" t="s">
        <v>74</v>
      </c>
      <c r="G4854" t="s">
        <v>11141</v>
      </c>
      <c r="H4854" t="s">
        <v>36</v>
      </c>
      <c r="I4854" t="s">
        <v>24</v>
      </c>
      <c r="J4854" t="s">
        <v>32</v>
      </c>
      <c r="K4854">
        <v>172683</v>
      </c>
      <c r="L4854">
        <v>23187</v>
      </c>
      <c r="M4854">
        <v>13.43</v>
      </c>
      <c r="N4854">
        <v>399</v>
      </c>
      <c r="O4854">
        <v>1.72</v>
      </c>
      <c r="P4854">
        <v>3830.4648972188602</v>
      </c>
      <c r="Q4854">
        <v>4262.41</v>
      </c>
      <c r="R4854" s="6">
        <v>11.276571235380771</v>
      </c>
      <c r="S4854">
        <v>43</v>
      </c>
      <c r="T4854" t="str">
        <f ca="1">PROPER(TRIM(Table1[[#This Row],[Campaign Status]]))</f>
        <v>Paused</v>
      </c>
      <c r="V4854" s="1">
        <f t="shared" si="225"/>
        <v>399</v>
      </c>
      <c r="W4854" t="str">
        <f t="shared" ca="1" si="226"/>
        <v>west</v>
      </c>
      <c r="X4854" s="6">
        <f t="shared" si="227"/>
        <v>10919.224</v>
      </c>
    </row>
    <row r="4855" spans="1:24" x14ac:dyDescent="0.3">
      <c r="A4855" t="s">
        <v>5965</v>
      </c>
      <c r="B4855" t="str">
        <f ca="1">PROPER(TRIM(Table1[[#This Row],[Campaign Name]]))</f>
        <v>Summer Sale</v>
      </c>
      <c r="C4855" t="str">
        <f ca="1">PROPER(TRIM(Table1[[#This Row],[Campaign Type]]))</f>
        <v>Awareness</v>
      </c>
      <c r="D4855" t="str">
        <f ca="1">PROPER(TRIM(Table1[[#This Row],[Marketing Channel]]))</f>
        <v>Google Ads</v>
      </c>
      <c r="E4855" t="s">
        <v>5131</v>
      </c>
      <c r="F4855" t="s">
        <v>590</v>
      </c>
      <c r="G4855" t="s">
        <v>46</v>
      </c>
      <c r="H4855" t="s">
        <v>30</v>
      </c>
      <c r="I4855" t="s">
        <v>24</v>
      </c>
      <c r="J4855" t="s">
        <v>32</v>
      </c>
      <c r="K4855">
        <v>79985</v>
      </c>
      <c r="L4855">
        <v>11203</v>
      </c>
      <c r="M4855">
        <v>14.01</v>
      </c>
      <c r="N4855">
        <v>1006</v>
      </c>
      <c r="O4855">
        <v>8.98</v>
      </c>
      <c r="P4855">
        <v>12701.18</v>
      </c>
      <c r="Q4855">
        <v>6561.43</v>
      </c>
      <c r="R4855" s="6">
        <v>-48.339996756206901</v>
      </c>
      <c r="S4855">
        <v>711</v>
      </c>
      <c r="T4855" t="str">
        <f ca="1">PROPER(TRIM(Table1[[#This Row],[Campaign Status]]))</f>
        <v>Active</v>
      </c>
      <c r="V4855" s="1">
        <f t="shared" si="225"/>
        <v>1006</v>
      </c>
      <c r="W4855" t="str">
        <f t="shared" ca="1" si="226"/>
        <v>South</v>
      </c>
      <c r="X4855" s="6">
        <f t="shared" si="227"/>
        <v>11.276571235380771</v>
      </c>
    </row>
    <row r="4856" spans="1:24" x14ac:dyDescent="0.3">
      <c r="A4856" t="s">
        <v>5966</v>
      </c>
      <c r="B4856" t="str">
        <f ca="1">PROPER(TRIM(Table1[[#This Row],[Campaign Name]]))</f>
        <v>Flash Sale</v>
      </c>
      <c r="C4856" t="str">
        <f ca="1">PROPER(TRIM(Table1[[#This Row],[Campaign Type]]))</f>
        <v>Lead Gen</v>
      </c>
      <c r="D4856" t="str">
        <f ca="1">PROPER(TRIM(Table1[[#This Row],[Marketing Channel]]))</f>
        <v>Meta Ads</v>
      </c>
      <c r="E4856" t="s">
        <v>3160</v>
      </c>
      <c r="F4856" t="s">
        <v>115</v>
      </c>
      <c r="G4856" t="s">
        <v>11141</v>
      </c>
      <c r="H4856" t="s">
        <v>36</v>
      </c>
      <c r="I4856" t="s">
        <v>68</v>
      </c>
      <c r="J4856" t="s">
        <v>32</v>
      </c>
      <c r="K4856">
        <v>21797</v>
      </c>
      <c r="L4856">
        <v>1738</v>
      </c>
      <c r="M4856">
        <v>7.97</v>
      </c>
      <c r="N4856">
        <v>355</v>
      </c>
      <c r="O4856">
        <v>20.43</v>
      </c>
      <c r="P4856">
        <v>250</v>
      </c>
      <c r="Q4856">
        <v>30615.16</v>
      </c>
      <c r="R4856" s="6">
        <v>12146.064</v>
      </c>
      <c r="S4856">
        <v>229</v>
      </c>
      <c r="T4856" t="str">
        <f ca="1">PROPER(TRIM(Table1[[#This Row],[Campaign Status]]))</f>
        <v>Active</v>
      </c>
      <c r="V4856" s="1">
        <f t="shared" si="225"/>
        <v>355</v>
      </c>
      <c r="W4856" t="str">
        <f t="shared" ca="1" si="226"/>
        <v>west</v>
      </c>
      <c r="X4856" s="6">
        <f t="shared" si="227"/>
        <v>-48.339996756206901</v>
      </c>
    </row>
    <row r="4857" spans="1:24" x14ac:dyDescent="0.3">
      <c r="A4857" t="s">
        <v>5967</v>
      </c>
      <c r="B4857" t="str">
        <f ca="1">PROPER(TRIM(Table1[[#This Row],[Campaign Name]]))</f>
        <v>Festive Offer</v>
      </c>
      <c r="C4857" t="str">
        <f ca="1">PROPER(TRIM(Table1[[#This Row],[Campaign Type]]))</f>
        <v>Awareness</v>
      </c>
      <c r="D4857" t="str">
        <f ca="1">PROPER(TRIM(Table1[[#This Row],[Marketing Channel]]))</f>
        <v>Google Ads</v>
      </c>
      <c r="E4857" t="s">
        <v>2479</v>
      </c>
      <c r="F4857" t="s">
        <v>186</v>
      </c>
      <c r="G4857" t="s">
        <v>29</v>
      </c>
      <c r="H4857" t="s">
        <v>99</v>
      </c>
      <c r="I4857" t="s">
        <v>31</v>
      </c>
      <c r="J4857" t="s">
        <v>32</v>
      </c>
      <c r="K4857">
        <v>22821</v>
      </c>
      <c r="L4857">
        <v>2485</v>
      </c>
      <c r="M4857">
        <v>10.89</v>
      </c>
      <c r="N4857">
        <v>258</v>
      </c>
      <c r="O4857">
        <v>10.38</v>
      </c>
      <c r="P4857">
        <v>250</v>
      </c>
      <c r="Q4857">
        <v>7485.33</v>
      </c>
      <c r="R4857" s="6">
        <v>2894.1320000000001</v>
      </c>
      <c r="S4857">
        <v>215</v>
      </c>
      <c r="T4857" t="str">
        <f ca="1">PROPER(TRIM(Table1[[#This Row],[Campaign Status]]))</f>
        <v>Paused</v>
      </c>
      <c r="V4857" s="1">
        <f t="shared" si="225"/>
        <v>258</v>
      </c>
      <c r="W4857" t="str">
        <f t="shared" ca="1" si="226"/>
        <v>North</v>
      </c>
      <c r="X4857" s="6">
        <f t="shared" si="227"/>
        <v>12146.064</v>
      </c>
    </row>
    <row r="4858" spans="1:24" hidden="1" x14ac:dyDescent="0.3">
      <c r="A4858" t="s">
        <v>5968</v>
      </c>
      <c r="B4858" t="str">
        <f ca="1">PROPER(TRIM(Table1[[#This Row],[Campaign Name]]))</f>
        <v>Summer Sale</v>
      </c>
      <c r="C4858" t="str">
        <f ca="1">PROPER(TRIM(Table1[[#This Row],[Campaign Type]]))</f>
        <v>Lead Gen</v>
      </c>
      <c r="D4858" t="str">
        <f ca="1">PROPER(TRIM(Table1[[#This Row],[Marketing Channel]]))</f>
        <v>Google Ads</v>
      </c>
      <c r="E4858" t="s">
        <v>811</v>
      </c>
      <c r="F4858" t="s">
        <v>734</v>
      </c>
      <c r="G4858" t="s">
        <v>11141</v>
      </c>
      <c r="H4858" t="s">
        <v>23</v>
      </c>
      <c r="I4858" t="s">
        <v>31</v>
      </c>
      <c r="J4858" t="s">
        <v>63</v>
      </c>
      <c r="K4858">
        <v>28738</v>
      </c>
      <c r="L4858">
        <v>1595</v>
      </c>
      <c r="M4858">
        <v>5.55</v>
      </c>
      <c r="N4858">
        <v>136</v>
      </c>
      <c r="O4858">
        <v>8.5299999999999994</v>
      </c>
      <c r="P4858">
        <v>3988.1535696969677</v>
      </c>
      <c r="R4858" s="6" t="e">
        <v>#VALUE!</v>
      </c>
      <c r="S4858">
        <v>83</v>
      </c>
      <c r="T4858" t="str">
        <f ca="1">PROPER(TRIM(Table1[[#This Row],[Campaign Status]]))</f>
        <v>Active</v>
      </c>
      <c r="V4858" s="1">
        <f t="shared" si="225"/>
        <v>136</v>
      </c>
      <c r="W4858" t="str">
        <f t="shared" ca="1" si="226"/>
        <v>west</v>
      </c>
      <c r="X4858" s="6">
        <f t="shared" si="227"/>
        <v>2894.1320000000001</v>
      </c>
    </row>
    <row r="4859" spans="1:24" x14ac:dyDescent="0.3">
      <c r="A4859" t="s">
        <v>5969</v>
      </c>
      <c r="B4859" t="str">
        <f ca="1">PROPER(TRIM(Table1[[#This Row],[Campaign Name]]))</f>
        <v>Flash Sale</v>
      </c>
      <c r="C4859" t="str">
        <f ca="1">PROPER(TRIM(Table1[[#This Row],[Campaign Type]]))</f>
        <v>Retargeting</v>
      </c>
      <c r="D4859" t="str">
        <f ca="1">PROPER(TRIM(Table1[[#This Row],[Marketing Channel]]))</f>
        <v>Linkedin</v>
      </c>
      <c r="E4859" t="s">
        <v>3500</v>
      </c>
      <c r="F4859" t="s">
        <v>347</v>
      </c>
      <c r="G4859" t="s">
        <v>41</v>
      </c>
      <c r="H4859" t="s">
        <v>11140</v>
      </c>
      <c r="I4859" t="s">
        <v>68</v>
      </c>
      <c r="J4859" t="s">
        <v>32</v>
      </c>
      <c r="K4859">
        <v>77954</v>
      </c>
      <c r="L4859">
        <v>8314</v>
      </c>
      <c r="M4859">
        <v>10.67</v>
      </c>
      <c r="N4859">
        <v>2204</v>
      </c>
      <c r="O4859">
        <v>26.51</v>
      </c>
      <c r="P4859">
        <v>3830.4648972188602</v>
      </c>
      <c r="Q4859">
        <v>5715.41</v>
      </c>
      <c r="R4859" s="6">
        <v>49.209303657885471</v>
      </c>
      <c r="S4859">
        <v>1070</v>
      </c>
      <c r="T4859" t="str">
        <f ca="1">PROPER(TRIM(Table1[[#This Row],[Campaign Status]]))</f>
        <v>Completed</v>
      </c>
      <c r="V4859" s="1">
        <f t="shared" si="225"/>
        <v>2204</v>
      </c>
      <c r="W4859" t="str">
        <f t="shared" ca="1" si="226"/>
        <v>East</v>
      </c>
      <c r="X4859" s="6" t="e">
        <f t="shared" si="227"/>
        <v>#VALUE!</v>
      </c>
    </row>
    <row r="4860" spans="1:24" x14ac:dyDescent="0.3">
      <c r="A4860" t="s">
        <v>5970</v>
      </c>
      <c r="B4860" t="str">
        <f ca="1">PROPER(TRIM(Table1[[#This Row],[Campaign Name]]))</f>
        <v>Flash Sale</v>
      </c>
      <c r="C4860" t="str">
        <f ca="1">PROPER(TRIM(Table1[[#This Row],[Campaign Type]]))</f>
        <v>Retargeting</v>
      </c>
      <c r="D4860" t="str">
        <f ca="1">PROPER(TRIM(Table1[[#This Row],[Marketing Channel]]))</f>
        <v>Email</v>
      </c>
      <c r="E4860" t="s">
        <v>1040</v>
      </c>
      <c r="F4860" t="s">
        <v>522</v>
      </c>
      <c r="G4860" t="s">
        <v>11141</v>
      </c>
      <c r="H4860" t="s">
        <v>54</v>
      </c>
      <c r="I4860" t="s">
        <v>31</v>
      </c>
      <c r="J4860" t="s">
        <v>63</v>
      </c>
      <c r="K4860">
        <v>106110</v>
      </c>
      <c r="L4860">
        <v>283</v>
      </c>
      <c r="M4860">
        <v>0.27</v>
      </c>
      <c r="N4860">
        <v>27</v>
      </c>
      <c r="O4860">
        <v>9.5399999999999991</v>
      </c>
      <c r="P4860">
        <v>2307.36</v>
      </c>
      <c r="Q4860">
        <v>23136.91</v>
      </c>
      <c r="R4860" s="6">
        <v>902.74382844462923</v>
      </c>
      <c r="S4860">
        <v>4</v>
      </c>
      <c r="T4860" t="str">
        <f ca="1">PROPER(TRIM(Table1[[#This Row],[Campaign Status]]))</f>
        <v>Completed</v>
      </c>
      <c r="V4860" s="1">
        <f t="shared" si="225"/>
        <v>27</v>
      </c>
      <c r="W4860" t="str">
        <f t="shared" ca="1" si="226"/>
        <v>west</v>
      </c>
      <c r="X4860" s="6">
        <f t="shared" si="227"/>
        <v>49.209303657885471</v>
      </c>
    </row>
    <row r="4861" spans="1:24" x14ac:dyDescent="0.3">
      <c r="A4861" t="s">
        <v>5971</v>
      </c>
      <c r="B4861" t="str">
        <f ca="1">PROPER(TRIM(Table1[[#This Row],[Campaign Name]]))</f>
        <v>New Launch</v>
      </c>
      <c r="C4861" t="str">
        <f ca="1">PROPER(TRIM(Table1[[#This Row],[Campaign Type]]))</f>
        <v>Lead Gen</v>
      </c>
      <c r="D4861" t="str">
        <f ca="1">PROPER(TRIM(Table1[[#This Row],[Marketing Channel]]))</f>
        <v>Youtube</v>
      </c>
      <c r="E4861" t="s">
        <v>1786</v>
      </c>
      <c r="F4861" t="s">
        <v>303</v>
      </c>
      <c r="G4861" t="s">
        <v>41</v>
      </c>
      <c r="H4861" t="s">
        <v>11140</v>
      </c>
      <c r="I4861" t="s">
        <v>24</v>
      </c>
      <c r="J4861" t="s">
        <v>25</v>
      </c>
      <c r="K4861">
        <v>135038</v>
      </c>
      <c r="L4861">
        <v>15354</v>
      </c>
      <c r="M4861">
        <v>11.37</v>
      </c>
      <c r="N4861">
        <v>1503</v>
      </c>
      <c r="O4861">
        <v>9.7899999999999991</v>
      </c>
      <c r="P4861">
        <v>14169.33</v>
      </c>
      <c r="Q4861">
        <v>2430.8000000000002</v>
      </c>
      <c r="R4861" s="6">
        <v>-82.844636972954959</v>
      </c>
      <c r="S4861">
        <v>1200</v>
      </c>
      <c r="T4861" t="str">
        <f ca="1">PROPER(TRIM(Table1[[#This Row],[Campaign Status]]))</f>
        <v>Completed</v>
      </c>
      <c r="V4861" s="1">
        <f t="shared" si="225"/>
        <v>1503</v>
      </c>
      <c r="W4861" t="str">
        <f t="shared" ca="1" si="226"/>
        <v>East</v>
      </c>
      <c r="X4861" s="6">
        <f t="shared" si="227"/>
        <v>902.74382844462923</v>
      </c>
    </row>
    <row r="4862" spans="1:24" x14ac:dyDescent="0.3">
      <c r="A4862" t="s">
        <v>5972</v>
      </c>
      <c r="B4862" t="str">
        <f ca="1">PROPER(TRIM(Table1[[#This Row],[Campaign Name]]))</f>
        <v>Summer Sale</v>
      </c>
      <c r="C4862" t="str">
        <f ca="1">PROPER(TRIM(Table1[[#This Row],[Campaign Type]]))</f>
        <v>Retargeting</v>
      </c>
      <c r="D4862" t="str">
        <f ca="1">PROPER(TRIM(Table1[[#This Row],[Marketing Channel]]))</f>
        <v>Instagram</v>
      </c>
      <c r="E4862" t="s">
        <v>278</v>
      </c>
      <c r="F4862" t="s">
        <v>988</v>
      </c>
      <c r="G4862" t="s">
        <v>29</v>
      </c>
      <c r="H4862" t="s">
        <v>99</v>
      </c>
      <c r="I4862" t="s">
        <v>31</v>
      </c>
      <c r="J4862" t="s">
        <v>25</v>
      </c>
      <c r="K4862">
        <v>24369</v>
      </c>
      <c r="L4862">
        <v>2276</v>
      </c>
      <c r="M4862">
        <v>9.34</v>
      </c>
      <c r="N4862">
        <v>43</v>
      </c>
      <c r="O4862">
        <v>1.89</v>
      </c>
      <c r="P4862">
        <v>3982.6304252733912</v>
      </c>
      <c r="Q4862">
        <v>29207.1</v>
      </c>
      <c r="R4862" s="6">
        <v>633.36204671803193</v>
      </c>
      <c r="S4862">
        <v>43</v>
      </c>
      <c r="T4862" t="str">
        <f ca="1">PROPER(TRIM(Table1[[#This Row],[Campaign Status]]))</f>
        <v>Active</v>
      </c>
      <c r="V4862" s="1">
        <f t="shared" si="225"/>
        <v>43</v>
      </c>
      <c r="W4862" t="str">
        <f t="shared" ca="1" si="226"/>
        <v>North</v>
      </c>
      <c r="X4862" s="6">
        <f t="shared" si="227"/>
        <v>-82.844636972954959</v>
      </c>
    </row>
    <row r="4863" spans="1:24" x14ac:dyDescent="0.3">
      <c r="A4863" t="s">
        <v>5973</v>
      </c>
      <c r="B4863" t="str">
        <f ca="1">PROPER(TRIM(Table1[[#This Row],[Campaign Name]]))</f>
        <v>Mega Discount</v>
      </c>
      <c r="C4863" t="str">
        <f ca="1">PROPER(TRIM(Table1[[#This Row],[Campaign Type]]))</f>
        <v>Sales</v>
      </c>
      <c r="D4863" t="str">
        <f ca="1">PROPER(TRIM(Table1[[#This Row],[Marketing Channel]]))</f>
        <v>Meta Ads</v>
      </c>
      <c r="E4863" t="s">
        <v>1780</v>
      </c>
      <c r="F4863" t="s">
        <v>762</v>
      </c>
      <c r="G4863" t="s">
        <v>46</v>
      </c>
      <c r="H4863" t="s">
        <v>42</v>
      </c>
      <c r="I4863" t="s">
        <v>62</v>
      </c>
      <c r="J4863" t="s">
        <v>25</v>
      </c>
      <c r="K4863">
        <v>62595</v>
      </c>
      <c r="L4863">
        <v>909</v>
      </c>
      <c r="M4863">
        <v>1.45</v>
      </c>
      <c r="N4863">
        <v>264</v>
      </c>
      <c r="O4863">
        <v>29.04</v>
      </c>
      <c r="P4863">
        <v>250</v>
      </c>
      <c r="Q4863">
        <v>36372.93</v>
      </c>
      <c r="R4863" s="6">
        <v>14449.172000000002</v>
      </c>
      <c r="S4863">
        <v>251</v>
      </c>
      <c r="T4863" t="str">
        <f ca="1">PROPER(TRIM(Table1[[#This Row],[Campaign Status]]))</f>
        <v>Completed</v>
      </c>
      <c r="V4863" s="1">
        <f t="shared" si="225"/>
        <v>264</v>
      </c>
      <c r="W4863" t="str">
        <f t="shared" ca="1" si="226"/>
        <v>South</v>
      </c>
      <c r="X4863" s="6">
        <f t="shared" si="227"/>
        <v>633.36204671803193</v>
      </c>
    </row>
    <row r="4864" spans="1:24" x14ac:dyDescent="0.3">
      <c r="A4864" t="s">
        <v>5974</v>
      </c>
      <c r="B4864" t="str">
        <f ca="1">PROPER(TRIM(Table1[[#This Row],[Campaign Name]]))</f>
        <v>Summer Sale</v>
      </c>
      <c r="C4864" t="str">
        <f ca="1">PROPER(TRIM(Table1[[#This Row],[Campaign Type]]))</f>
        <v>Lead Gen</v>
      </c>
      <c r="D4864" t="str">
        <f ca="1">PROPER(TRIM(Table1[[#This Row],[Marketing Channel]]))</f>
        <v>Instagram</v>
      </c>
      <c r="E4864" t="s">
        <v>1243</v>
      </c>
      <c r="F4864" t="s">
        <v>197</v>
      </c>
      <c r="G4864" t="s">
        <v>29</v>
      </c>
      <c r="H4864" t="s">
        <v>61</v>
      </c>
      <c r="I4864" t="s">
        <v>68</v>
      </c>
      <c r="J4864" t="s">
        <v>25</v>
      </c>
      <c r="K4864">
        <v>122462</v>
      </c>
      <c r="L4864">
        <v>10893</v>
      </c>
      <c r="M4864">
        <v>8.9</v>
      </c>
      <c r="N4864">
        <v>917</v>
      </c>
      <c r="O4864">
        <v>8.42</v>
      </c>
      <c r="P4864">
        <v>250</v>
      </c>
      <c r="Q4864">
        <v>39413.82</v>
      </c>
      <c r="R4864" s="6">
        <v>15665.528</v>
      </c>
      <c r="S4864">
        <v>791</v>
      </c>
      <c r="T4864" t="str">
        <f ca="1">PROPER(TRIM(Table1[[#This Row],[Campaign Status]]))</f>
        <v>Active</v>
      </c>
      <c r="V4864" s="1">
        <f t="shared" si="225"/>
        <v>917</v>
      </c>
      <c r="W4864" t="str">
        <f t="shared" ca="1" si="226"/>
        <v>North</v>
      </c>
      <c r="X4864" s="6">
        <f t="shared" si="227"/>
        <v>14449.172000000002</v>
      </c>
    </row>
    <row r="4865" spans="1:24" x14ac:dyDescent="0.3">
      <c r="A4865" t="s">
        <v>5975</v>
      </c>
      <c r="B4865" t="str">
        <f ca="1">PROPER(TRIM(Table1[[#This Row],[Campaign Name]]))</f>
        <v>Summer Sale</v>
      </c>
      <c r="C4865" t="str">
        <f ca="1">PROPER(TRIM(Table1[[#This Row],[Campaign Type]]))</f>
        <v>Lead Gen</v>
      </c>
      <c r="D4865" t="str">
        <f ca="1">PROPER(TRIM(Table1[[#This Row],[Marketing Channel]]))</f>
        <v>Google Ads</v>
      </c>
      <c r="E4865" t="s">
        <v>2618</v>
      </c>
      <c r="F4865" t="s">
        <v>200</v>
      </c>
      <c r="G4865" t="s">
        <v>11141</v>
      </c>
      <c r="H4865" t="s">
        <v>23</v>
      </c>
      <c r="I4865" t="s">
        <v>62</v>
      </c>
      <c r="J4865" t="s">
        <v>25</v>
      </c>
      <c r="K4865">
        <v>160102</v>
      </c>
      <c r="L4865">
        <v>20512</v>
      </c>
      <c r="M4865">
        <v>12.81</v>
      </c>
      <c r="N4865">
        <v>1485</v>
      </c>
      <c r="O4865">
        <v>7.24</v>
      </c>
      <c r="P4865">
        <v>3988.1535696969677</v>
      </c>
      <c r="Q4865">
        <v>38923.769999999997</v>
      </c>
      <c r="R4865" s="6">
        <v>875.98473378139113</v>
      </c>
      <c r="S4865">
        <v>1253</v>
      </c>
      <c r="T4865" t="str">
        <f ca="1">PROPER(TRIM(Table1[[#This Row],[Campaign Status]]))</f>
        <v>Active</v>
      </c>
      <c r="V4865" s="1">
        <f t="shared" si="225"/>
        <v>1485</v>
      </c>
      <c r="W4865" t="str">
        <f t="shared" ca="1" si="226"/>
        <v>west</v>
      </c>
      <c r="X4865" s="6">
        <f t="shared" si="227"/>
        <v>15665.528</v>
      </c>
    </row>
    <row r="4866" spans="1:24" hidden="1" x14ac:dyDescent="0.3">
      <c r="A4866" t="s">
        <v>5976</v>
      </c>
      <c r="B4866" t="str">
        <f ca="1">PROPER(TRIM(Table1[[#This Row],[Campaign Name]]))</f>
        <v>Festive Offer</v>
      </c>
      <c r="C4866" t="str">
        <f ca="1">PROPER(TRIM(Table1[[#This Row],[Campaign Type]]))</f>
        <v>Lead Gen</v>
      </c>
      <c r="D4866" t="str">
        <f ca="1">PROPER(TRIM(Table1[[#This Row],[Marketing Channel]]))</f>
        <v>Youtube</v>
      </c>
      <c r="E4866" t="s">
        <v>346</v>
      </c>
      <c r="F4866" t="s">
        <v>1016</v>
      </c>
      <c r="G4866" t="s">
        <v>29</v>
      </c>
      <c r="H4866" t="s">
        <v>67</v>
      </c>
      <c r="I4866" t="s">
        <v>24</v>
      </c>
      <c r="J4866" t="s">
        <v>32</v>
      </c>
      <c r="K4866">
        <v>30928</v>
      </c>
      <c r="L4866">
        <v>686</v>
      </c>
      <c r="M4866">
        <v>2.2200000000000002</v>
      </c>
      <c r="N4866">
        <v>8</v>
      </c>
      <c r="O4866">
        <v>1.17</v>
      </c>
      <c r="P4866">
        <v>10179.83</v>
      </c>
      <c r="R4866" s="6" t="e">
        <v>#VALUE!</v>
      </c>
      <c r="S4866">
        <v>1</v>
      </c>
      <c r="T4866" t="str">
        <f ca="1">PROPER(TRIM(Table1[[#This Row],[Campaign Status]]))</f>
        <v>Paused</v>
      </c>
      <c r="V4866" s="1">
        <f t="shared" ref="V4866:V4929" si="228">IF(N4866="",ROUND(L4866*O4866/100,0),N4866)</f>
        <v>8</v>
      </c>
      <c r="W4866" t="str">
        <f t="shared" ca="1" si="226"/>
        <v>North</v>
      </c>
      <c r="X4866" s="6">
        <f t="shared" si="227"/>
        <v>875.98473378139113</v>
      </c>
    </row>
    <row r="4867" spans="1:24" x14ac:dyDescent="0.3">
      <c r="A4867" t="s">
        <v>5977</v>
      </c>
      <c r="B4867" t="str">
        <f ca="1">PROPER(TRIM(Table1[[#This Row],[Campaign Name]]))</f>
        <v>Festive Offer</v>
      </c>
      <c r="C4867" t="str">
        <f ca="1">PROPER(TRIM(Table1[[#This Row],[Campaign Type]]))</f>
        <v>Sales</v>
      </c>
      <c r="D4867" t="str">
        <f ca="1">PROPER(TRIM(Table1[[#This Row],[Marketing Channel]]))</f>
        <v>Meta Ads</v>
      </c>
      <c r="E4867" t="s">
        <v>964</v>
      </c>
      <c r="F4867" t="s">
        <v>89</v>
      </c>
      <c r="G4867" t="s">
        <v>11141</v>
      </c>
      <c r="H4867" t="s">
        <v>54</v>
      </c>
      <c r="I4867" t="s">
        <v>62</v>
      </c>
      <c r="J4867" t="s">
        <v>32</v>
      </c>
      <c r="K4867">
        <v>34850</v>
      </c>
      <c r="L4867">
        <v>1938</v>
      </c>
      <c r="M4867">
        <v>5.56</v>
      </c>
      <c r="N4867">
        <v>193</v>
      </c>
      <c r="O4867">
        <v>9.9600000000000009</v>
      </c>
      <c r="P4867">
        <v>3817.8497265160554</v>
      </c>
      <c r="Q4867">
        <v>40597.15</v>
      </c>
      <c r="R4867" s="6">
        <v>963.35117692142819</v>
      </c>
      <c r="S4867">
        <v>48</v>
      </c>
      <c r="T4867" t="str">
        <f ca="1">PROPER(TRIM(Table1[[#This Row],[Campaign Status]]))</f>
        <v>Paused</v>
      </c>
      <c r="V4867" s="1">
        <f t="shared" si="228"/>
        <v>193</v>
      </c>
      <c r="W4867" t="str">
        <f t="shared" ref="W4867:W4930" ca="1" si="229">IF(OR(D4867="Delhi",D4867="lucknow",D4867="jaipur"),"North",IF(OR(D4867="Bengaluru",D4867="chennai"),"South",IF(D4867="Kolkata","East",IF(OR(D4867="Mumbai",D4867="Pune",D4867="Ahmedabad"),"west","unknown"))))</f>
        <v>west</v>
      </c>
      <c r="X4867" s="6" t="e">
        <f t="shared" si="227"/>
        <v>#VALUE!</v>
      </c>
    </row>
    <row r="4868" spans="1:24" x14ac:dyDescent="0.3">
      <c r="A4868" t="s">
        <v>5978</v>
      </c>
      <c r="B4868" t="str">
        <f ca="1">PROPER(TRIM(Table1[[#This Row],[Campaign Name]]))</f>
        <v>Festive Offer</v>
      </c>
      <c r="C4868" t="str">
        <f ca="1">PROPER(TRIM(Table1[[#This Row],[Campaign Type]]))</f>
        <v>Lead Gen</v>
      </c>
      <c r="D4868" t="str">
        <f ca="1">PROPER(TRIM(Table1[[#This Row],[Marketing Channel]]))</f>
        <v>Email</v>
      </c>
      <c r="E4868" t="s">
        <v>1617</v>
      </c>
      <c r="F4868" t="s">
        <v>260</v>
      </c>
      <c r="G4868" t="s">
        <v>46</v>
      </c>
      <c r="H4868" t="s">
        <v>30</v>
      </c>
      <c r="I4868" t="s">
        <v>62</v>
      </c>
      <c r="J4868" t="s">
        <v>63</v>
      </c>
      <c r="K4868">
        <v>190608</v>
      </c>
      <c r="L4868">
        <v>24146</v>
      </c>
      <c r="M4868">
        <v>12.67</v>
      </c>
      <c r="N4868">
        <v>1034</v>
      </c>
      <c r="O4868">
        <v>4.28</v>
      </c>
      <c r="P4868">
        <v>4021.4266195524165</v>
      </c>
      <c r="Q4868">
        <v>15158.35</v>
      </c>
      <c r="R4868" s="6">
        <v>276.9396145710877</v>
      </c>
      <c r="S4868">
        <v>478</v>
      </c>
      <c r="T4868" t="str">
        <f ca="1">PROPER(TRIM(Table1[[#This Row],[Campaign Status]]))</f>
        <v>Paused</v>
      </c>
      <c r="V4868" s="1">
        <f t="shared" si="228"/>
        <v>1034</v>
      </c>
      <c r="W4868" t="str">
        <f t="shared" ca="1" si="229"/>
        <v>South</v>
      </c>
      <c r="X4868" s="6">
        <f t="shared" ref="X4868:X4931" si="230">R4867*1</f>
        <v>963.35117692142819</v>
      </c>
    </row>
    <row r="4869" spans="1:24" x14ac:dyDescent="0.3">
      <c r="A4869" t="s">
        <v>5979</v>
      </c>
      <c r="B4869" t="str">
        <f ca="1">PROPER(TRIM(Table1[[#This Row],[Campaign Name]]))</f>
        <v>Festive Offer</v>
      </c>
      <c r="C4869" t="str">
        <f ca="1">PROPER(TRIM(Table1[[#This Row],[Campaign Type]]))</f>
        <v>Lead Gen</v>
      </c>
      <c r="D4869" t="str">
        <f ca="1">PROPER(TRIM(Table1[[#This Row],[Marketing Channel]]))</f>
        <v>Youtube</v>
      </c>
      <c r="E4869" t="s">
        <v>891</v>
      </c>
      <c r="F4869" t="s">
        <v>559</v>
      </c>
      <c r="G4869" t="s">
        <v>11141</v>
      </c>
      <c r="H4869" t="s">
        <v>23</v>
      </c>
      <c r="I4869" t="s">
        <v>62</v>
      </c>
      <c r="J4869" t="s">
        <v>32</v>
      </c>
      <c r="K4869">
        <v>49655</v>
      </c>
      <c r="L4869">
        <v>5891</v>
      </c>
      <c r="M4869">
        <v>11.86</v>
      </c>
      <c r="N4869">
        <v>1132</v>
      </c>
      <c r="O4869">
        <v>19.22</v>
      </c>
      <c r="P4869">
        <v>250</v>
      </c>
      <c r="Q4869">
        <v>9473.94</v>
      </c>
      <c r="R4869" s="6">
        <v>3689.5760000000005</v>
      </c>
      <c r="S4869">
        <v>372</v>
      </c>
      <c r="T4869" t="str">
        <f ca="1">PROPER(TRIM(Table1[[#This Row],[Campaign Status]]))</f>
        <v>Completed</v>
      </c>
      <c r="V4869" s="1">
        <f t="shared" si="228"/>
        <v>1132</v>
      </c>
      <c r="W4869" t="str">
        <f t="shared" ca="1" si="229"/>
        <v>west</v>
      </c>
      <c r="X4869" s="6">
        <f t="shared" si="230"/>
        <v>276.9396145710877</v>
      </c>
    </row>
    <row r="4870" spans="1:24" x14ac:dyDescent="0.3">
      <c r="A4870" t="s">
        <v>5980</v>
      </c>
      <c r="B4870" t="str">
        <f ca="1">PROPER(TRIM(Table1[[#This Row],[Campaign Name]]))</f>
        <v>Festive Offer</v>
      </c>
      <c r="C4870" t="str">
        <f ca="1">PROPER(TRIM(Table1[[#This Row],[Campaign Type]]))</f>
        <v>Awareness</v>
      </c>
      <c r="D4870" t="str">
        <f ca="1">PROPER(TRIM(Table1[[#This Row],[Marketing Channel]]))</f>
        <v>Meta Ads</v>
      </c>
      <c r="E4870" t="s">
        <v>2113</v>
      </c>
      <c r="F4870" t="s">
        <v>74</v>
      </c>
      <c r="G4870" t="s">
        <v>41</v>
      </c>
      <c r="H4870" t="s">
        <v>11140</v>
      </c>
      <c r="I4870" t="s">
        <v>31</v>
      </c>
      <c r="J4870" t="s">
        <v>32</v>
      </c>
      <c r="K4870">
        <v>127422</v>
      </c>
      <c r="L4870">
        <v>10807</v>
      </c>
      <c r="M4870">
        <v>8.48</v>
      </c>
      <c r="N4870">
        <v>1671</v>
      </c>
      <c r="O4870">
        <v>15.46</v>
      </c>
      <c r="P4870">
        <v>250</v>
      </c>
      <c r="Q4870">
        <v>7985.92</v>
      </c>
      <c r="R4870" s="6">
        <v>3094.3679999999999</v>
      </c>
      <c r="S4870">
        <v>334</v>
      </c>
      <c r="T4870" t="str">
        <f ca="1">PROPER(TRIM(Table1[[#This Row],[Campaign Status]]))</f>
        <v>Active</v>
      </c>
      <c r="V4870" s="1">
        <f t="shared" si="228"/>
        <v>1671</v>
      </c>
      <c r="W4870" t="str">
        <f t="shared" ca="1" si="229"/>
        <v>East</v>
      </c>
      <c r="X4870" s="6">
        <f t="shared" si="230"/>
        <v>3689.5760000000005</v>
      </c>
    </row>
    <row r="4871" spans="1:24" x14ac:dyDescent="0.3">
      <c r="A4871" t="s">
        <v>5981</v>
      </c>
      <c r="B4871" t="str">
        <f ca="1">PROPER(TRIM(Table1[[#This Row],[Campaign Name]]))</f>
        <v>Summer Sale</v>
      </c>
      <c r="C4871" t="str">
        <f ca="1">PROPER(TRIM(Table1[[#This Row],[Campaign Type]]))</f>
        <v>Retargeting</v>
      </c>
      <c r="D4871" t="str">
        <f ca="1">PROPER(TRIM(Table1[[#This Row],[Marketing Channel]]))</f>
        <v>Email</v>
      </c>
      <c r="E4871" t="s">
        <v>1437</v>
      </c>
      <c r="F4871" t="s">
        <v>1088</v>
      </c>
      <c r="G4871" t="s">
        <v>29</v>
      </c>
      <c r="H4871" t="s">
        <v>67</v>
      </c>
      <c r="I4871" t="s">
        <v>68</v>
      </c>
      <c r="J4871" t="s">
        <v>25</v>
      </c>
      <c r="K4871">
        <v>81009</v>
      </c>
      <c r="L4871">
        <v>3367</v>
      </c>
      <c r="M4871">
        <v>4.16</v>
      </c>
      <c r="N4871">
        <v>919</v>
      </c>
      <c r="O4871">
        <v>27.29</v>
      </c>
      <c r="P4871">
        <v>4021.4266195524165</v>
      </c>
      <c r="Q4871">
        <v>49468.58</v>
      </c>
      <c r="R4871" s="6">
        <v>1130.1251441336965</v>
      </c>
      <c r="S4871">
        <v>365</v>
      </c>
      <c r="T4871" t="str">
        <f ca="1">PROPER(TRIM(Table1[[#This Row],[Campaign Status]]))</f>
        <v>Completed</v>
      </c>
      <c r="V4871" s="1">
        <f t="shared" si="228"/>
        <v>919</v>
      </c>
      <c r="W4871" t="str">
        <f t="shared" ca="1" si="229"/>
        <v>North</v>
      </c>
      <c r="X4871" s="6">
        <f t="shared" si="230"/>
        <v>3094.3679999999999</v>
      </c>
    </row>
    <row r="4872" spans="1:24" x14ac:dyDescent="0.3">
      <c r="A4872" t="s">
        <v>5982</v>
      </c>
      <c r="B4872" t="str">
        <f ca="1">PROPER(TRIM(Table1[[#This Row],[Campaign Name]]))</f>
        <v>Flash Sale</v>
      </c>
      <c r="C4872" t="str">
        <f ca="1">PROPER(TRIM(Table1[[#This Row],[Campaign Type]]))</f>
        <v>Awareness</v>
      </c>
      <c r="D4872" t="str">
        <f ca="1">PROPER(TRIM(Table1[[#This Row],[Marketing Channel]]))</f>
        <v>Google Ads</v>
      </c>
      <c r="E4872" t="s">
        <v>1829</v>
      </c>
      <c r="F4872" t="s">
        <v>146</v>
      </c>
      <c r="G4872" t="s">
        <v>29</v>
      </c>
      <c r="H4872" t="s">
        <v>61</v>
      </c>
      <c r="I4872" t="s">
        <v>62</v>
      </c>
      <c r="J4872" t="s">
        <v>63</v>
      </c>
      <c r="K4872">
        <v>168410</v>
      </c>
      <c r="L4872">
        <v>6227</v>
      </c>
      <c r="M4872">
        <v>3.7</v>
      </c>
      <c r="N4872">
        <v>567</v>
      </c>
      <c r="O4872">
        <v>9.11</v>
      </c>
      <c r="P4872">
        <v>3988.1535696969677</v>
      </c>
      <c r="Q4872">
        <v>3661.5</v>
      </c>
      <c r="R4872" s="6">
        <v>-8.1905965752915542</v>
      </c>
      <c r="S4872">
        <v>457</v>
      </c>
      <c r="T4872" t="str">
        <f ca="1">PROPER(TRIM(Table1[[#This Row],[Campaign Status]]))</f>
        <v>Completed</v>
      </c>
      <c r="V4872" s="1">
        <f t="shared" si="228"/>
        <v>567</v>
      </c>
      <c r="W4872" t="str">
        <f t="shared" ca="1" si="229"/>
        <v>North</v>
      </c>
      <c r="X4872" s="6">
        <f t="shared" si="230"/>
        <v>1130.1251441336965</v>
      </c>
    </row>
    <row r="4873" spans="1:24" x14ac:dyDescent="0.3">
      <c r="A4873" t="s">
        <v>5983</v>
      </c>
      <c r="B4873" t="str">
        <f ca="1">PROPER(TRIM(Table1[[#This Row],[Campaign Name]]))</f>
        <v>Flash Sale</v>
      </c>
      <c r="C4873" t="str">
        <f ca="1">PROPER(TRIM(Table1[[#This Row],[Campaign Type]]))</f>
        <v>Awareness</v>
      </c>
      <c r="D4873" t="str">
        <f ca="1">PROPER(TRIM(Table1[[#This Row],[Marketing Channel]]))</f>
        <v>Meta Ads</v>
      </c>
      <c r="E4873" t="s">
        <v>1114</v>
      </c>
      <c r="F4873" t="s">
        <v>53</v>
      </c>
      <c r="G4873" t="s">
        <v>29</v>
      </c>
      <c r="H4873" t="s">
        <v>99</v>
      </c>
      <c r="I4873" t="s">
        <v>68</v>
      </c>
      <c r="J4873" t="s">
        <v>25</v>
      </c>
      <c r="K4873">
        <v>38955</v>
      </c>
      <c r="L4873">
        <v>2360</v>
      </c>
      <c r="M4873">
        <v>6.06</v>
      </c>
      <c r="N4873">
        <v>726</v>
      </c>
      <c r="O4873">
        <v>30.76</v>
      </c>
      <c r="P4873">
        <v>7313.71</v>
      </c>
      <c r="Q4873">
        <v>16931.97</v>
      </c>
      <c r="R4873" s="6">
        <v>131.50999971286805</v>
      </c>
      <c r="S4873">
        <v>245</v>
      </c>
      <c r="T4873" t="str">
        <f ca="1">PROPER(TRIM(Table1[[#This Row],[Campaign Status]]))</f>
        <v>Active</v>
      </c>
      <c r="V4873" s="1">
        <f t="shared" si="228"/>
        <v>726</v>
      </c>
      <c r="W4873" t="str">
        <f t="shared" ca="1" si="229"/>
        <v>North</v>
      </c>
      <c r="X4873" s="6">
        <f t="shared" si="230"/>
        <v>-8.1905965752915542</v>
      </c>
    </row>
    <row r="4874" spans="1:24" x14ac:dyDescent="0.3">
      <c r="A4874" t="s">
        <v>5984</v>
      </c>
      <c r="B4874" t="str">
        <f ca="1">PROPER(TRIM(Table1[[#This Row],[Campaign Name]]))</f>
        <v>Summer Sale</v>
      </c>
      <c r="C4874" t="str">
        <f ca="1">PROPER(TRIM(Table1[[#This Row],[Campaign Type]]))</f>
        <v>Lead Gen</v>
      </c>
      <c r="D4874" t="str">
        <f ca="1">PROPER(TRIM(Table1[[#This Row],[Marketing Channel]]))</f>
        <v>Linkedin</v>
      </c>
      <c r="E4874" t="s">
        <v>427</v>
      </c>
      <c r="F4874" t="s">
        <v>384</v>
      </c>
      <c r="G4874" t="s">
        <v>11141</v>
      </c>
      <c r="H4874" t="s">
        <v>36</v>
      </c>
      <c r="I4874" t="s">
        <v>31</v>
      </c>
      <c r="J4874" t="s">
        <v>32</v>
      </c>
      <c r="K4874">
        <v>46497</v>
      </c>
      <c r="L4874">
        <v>3859</v>
      </c>
      <c r="M4874">
        <v>8.3000000000000007</v>
      </c>
      <c r="N4874">
        <v>1162</v>
      </c>
      <c r="O4874">
        <v>30.11</v>
      </c>
      <c r="P4874">
        <v>3830.4648972188602</v>
      </c>
      <c r="Q4874">
        <v>27715.34</v>
      </c>
      <c r="R4874" s="6">
        <v>623.55029333705545</v>
      </c>
      <c r="S4874">
        <v>26</v>
      </c>
      <c r="T4874" t="str">
        <f ca="1">PROPER(TRIM(Table1[[#This Row],[Campaign Status]]))</f>
        <v>Active</v>
      </c>
      <c r="V4874" s="1">
        <f t="shared" si="228"/>
        <v>1162</v>
      </c>
      <c r="W4874" t="str">
        <f t="shared" ca="1" si="229"/>
        <v>west</v>
      </c>
      <c r="X4874" s="6">
        <f t="shared" si="230"/>
        <v>131.50999971286805</v>
      </c>
    </row>
    <row r="4875" spans="1:24" x14ac:dyDescent="0.3">
      <c r="A4875" t="s">
        <v>5985</v>
      </c>
      <c r="B4875" t="str">
        <f ca="1">PROPER(TRIM(Table1[[#This Row],[Campaign Name]]))</f>
        <v>Flash Sale</v>
      </c>
      <c r="C4875" t="str">
        <f ca="1">PROPER(TRIM(Table1[[#This Row],[Campaign Type]]))</f>
        <v>Sales</v>
      </c>
      <c r="D4875" t="str">
        <f ca="1">PROPER(TRIM(Table1[[#This Row],[Marketing Channel]]))</f>
        <v>Linkedin</v>
      </c>
      <c r="E4875" t="s">
        <v>3423</v>
      </c>
      <c r="F4875" t="s">
        <v>197</v>
      </c>
      <c r="G4875" t="s">
        <v>11141</v>
      </c>
      <c r="H4875" t="s">
        <v>23</v>
      </c>
      <c r="I4875" t="s">
        <v>68</v>
      </c>
      <c r="J4875" t="s">
        <v>32</v>
      </c>
      <c r="K4875">
        <v>33890</v>
      </c>
      <c r="L4875">
        <v>277</v>
      </c>
      <c r="M4875">
        <v>0.82</v>
      </c>
      <c r="N4875">
        <v>20</v>
      </c>
      <c r="O4875">
        <v>7.22</v>
      </c>
      <c r="P4875">
        <v>3534.39</v>
      </c>
      <c r="Q4875">
        <v>6305.66</v>
      </c>
      <c r="R4875" s="6">
        <v>78.408721165462779</v>
      </c>
      <c r="S4875">
        <v>10</v>
      </c>
      <c r="T4875" t="str">
        <f ca="1">PROPER(TRIM(Table1[[#This Row],[Campaign Status]]))</f>
        <v>Completed</v>
      </c>
      <c r="V4875" s="1">
        <f t="shared" si="228"/>
        <v>20</v>
      </c>
      <c r="W4875" t="str">
        <f t="shared" ca="1" si="229"/>
        <v>west</v>
      </c>
      <c r="X4875" s="6">
        <f t="shared" si="230"/>
        <v>623.55029333705545</v>
      </c>
    </row>
    <row r="4876" spans="1:24" x14ac:dyDescent="0.3">
      <c r="A4876" t="s">
        <v>5986</v>
      </c>
      <c r="B4876" t="str">
        <f ca="1">PROPER(TRIM(Table1[[#This Row],[Campaign Name]]))</f>
        <v>Summer Sale</v>
      </c>
      <c r="C4876" t="str">
        <f ca="1">PROPER(TRIM(Table1[[#This Row],[Campaign Type]]))</f>
        <v>Retargeting</v>
      </c>
      <c r="D4876" t="str">
        <f ca="1">PROPER(TRIM(Table1[[#This Row],[Marketing Channel]]))</f>
        <v>Email</v>
      </c>
      <c r="E4876" t="s">
        <v>1069</v>
      </c>
      <c r="F4876" t="s">
        <v>1427</v>
      </c>
      <c r="G4876" t="s">
        <v>29</v>
      </c>
      <c r="H4876" t="s">
        <v>99</v>
      </c>
      <c r="I4876" t="s">
        <v>68</v>
      </c>
      <c r="J4876" t="s">
        <v>32</v>
      </c>
      <c r="K4876">
        <v>177391</v>
      </c>
      <c r="L4876">
        <v>5894</v>
      </c>
      <c r="M4876">
        <v>3.32</v>
      </c>
      <c r="N4876">
        <v>36</v>
      </c>
      <c r="O4876">
        <v>0.61</v>
      </c>
      <c r="P4876">
        <v>250</v>
      </c>
      <c r="Q4876">
        <v>20192.53</v>
      </c>
      <c r="R4876" s="6">
        <v>7977.0119999999988</v>
      </c>
      <c r="S4876">
        <v>16</v>
      </c>
      <c r="T4876" t="str">
        <f ca="1">PROPER(TRIM(Table1[[#This Row],[Campaign Status]]))</f>
        <v>Active</v>
      </c>
      <c r="V4876" s="1">
        <f t="shared" si="228"/>
        <v>36</v>
      </c>
      <c r="W4876" t="str">
        <f t="shared" ca="1" si="229"/>
        <v>North</v>
      </c>
      <c r="X4876" s="6">
        <f t="shared" si="230"/>
        <v>78.408721165462779</v>
      </c>
    </row>
    <row r="4877" spans="1:24" x14ac:dyDescent="0.3">
      <c r="A4877" t="s">
        <v>5987</v>
      </c>
      <c r="B4877" t="str">
        <f ca="1">PROPER(TRIM(Table1[[#This Row],[Campaign Name]]))</f>
        <v>New Launch</v>
      </c>
      <c r="C4877" t="str">
        <f ca="1">PROPER(TRIM(Table1[[#This Row],[Campaign Type]]))</f>
        <v>Sales</v>
      </c>
      <c r="D4877" t="str">
        <f ca="1">PROPER(TRIM(Table1[[#This Row],[Marketing Channel]]))</f>
        <v>Instagram</v>
      </c>
      <c r="E4877" t="s">
        <v>3563</v>
      </c>
      <c r="F4877" t="s">
        <v>189</v>
      </c>
      <c r="G4877" t="s">
        <v>11141</v>
      </c>
      <c r="H4877" t="s">
        <v>36</v>
      </c>
      <c r="I4877" t="s">
        <v>62</v>
      </c>
      <c r="J4877" t="s">
        <v>25</v>
      </c>
      <c r="K4877">
        <v>42719</v>
      </c>
      <c r="L4877">
        <v>2365</v>
      </c>
      <c r="M4877">
        <v>5.54</v>
      </c>
      <c r="N4877">
        <v>274</v>
      </c>
      <c r="O4877">
        <v>11.59</v>
      </c>
      <c r="P4877">
        <v>3982.6304252733912</v>
      </c>
      <c r="Q4877">
        <v>14176.25</v>
      </c>
      <c r="R4877" s="6">
        <v>255.95193342668389</v>
      </c>
      <c r="S4877">
        <v>254</v>
      </c>
      <c r="T4877" t="str">
        <f ca="1">PROPER(TRIM(Table1[[#This Row],[Campaign Status]]))</f>
        <v>Completed</v>
      </c>
      <c r="V4877" s="1">
        <f t="shared" si="228"/>
        <v>274</v>
      </c>
      <c r="W4877" t="str">
        <f t="shared" ca="1" si="229"/>
        <v>west</v>
      </c>
      <c r="X4877" s="6">
        <f t="shared" si="230"/>
        <v>7977.0119999999988</v>
      </c>
    </row>
    <row r="4878" spans="1:24" x14ac:dyDescent="0.3">
      <c r="A4878" t="s">
        <v>5988</v>
      </c>
      <c r="B4878" t="str">
        <f ca="1">PROPER(TRIM(Table1[[#This Row],[Campaign Name]]))</f>
        <v>Summer Sale</v>
      </c>
      <c r="C4878" t="str">
        <f ca="1">PROPER(TRIM(Table1[[#This Row],[Campaign Type]]))</f>
        <v>Awareness</v>
      </c>
      <c r="D4878" t="str">
        <f ca="1">PROPER(TRIM(Table1[[#This Row],[Marketing Channel]]))</f>
        <v>Google Ads</v>
      </c>
      <c r="E4878" t="s">
        <v>2178</v>
      </c>
      <c r="F4878" t="s">
        <v>431</v>
      </c>
      <c r="G4878" t="s">
        <v>11141</v>
      </c>
      <c r="H4878" t="s">
        <v>36</v>
      </c>
      <c r="I4878" t="s">
        <v>62</v>
      </c>
      <c r="J4878" t="s">
        <v>63</v>
      </c>
      <c r="K4878">
        <v>126834</v>
      </c>
      <c r="L4878">
        <v>8780</v>
      </c>
      <c r="M4878">
        <v>6.92</v>
      </c>
      <c r="N4878">
        <v>1057</v>
      </c>
      <c r="O4878">
        <v>12.04</v>
      </c>
      <c r="P4878">
        <v>250</v>
      </c>
      <c r="Q4878">
        <v>19482.63</v>
      </c>
      <c r="R4878" s="6">
        <v>7693.0519999999997</v>
      </c>
      <c r="S4878">
        <v>254</v>
      </c>
      <c r="T4878" t="str">
        <f ca="1">PROPER(TRIM(Table1[[#This Row],[Campaign Status]]))</f>
        <v>Paused</v>
      </c>
      <c r="V4878" s="1">
        <f t="shared" si="228"/>
        <v>1057</v>
      </c>
      <c r="W4878" t="str">
        <f t="shared" ca="1" si="229"/>
        <v>west</v>
      </c>
      <c r="X4878" s="6">
        <f t="shared" si="230"/>
        <v>255.95193342668389</v>
      </c>
    </row>
    <row r="4879" spans="1:24" x14ac:dyDescent="0.3">
      <c r="A4879" t="s">
        <v>5989</v>
      </c>
      <c r="B4879" t="str">
        <f ca="1">PROPER(TRIM(Table1[[#This Row],[Campaign Name]]))</f>
        <v>Festive Offer</v>
      </c>
      <c r="C4879" t="str">
        <f ca="1">PROPER(TRIM(Table1[[#This Row],[Campaign Type]]))</f>
        <v>Lead Gen</v>
      </c>
      <c r="D4879" t="str">
        <f ca="1">PROPER(TRIM(Table1[[#This Row],[Marketing Channel]]))</f>
        <v>Meta Ads</v>
      </c>
      <c r="E4879" t="s">
        <v>1574</v>
      </c>
      <c r="F4879" t="s">
        <v>112</v>
      </c>
      <c r="G4879" t="s">
        <v>46</v>
      </c>
      <c r="H4879" t="s">
        <v>42</v>
      </c>
      <c r="I4879" t="s">
        <v>62</v>
      </c>
      <c r="J4879" t="s">
        <v>63</v>
      </c>
      <c r="K4879">
        <v>23823</v>
      </c>
      <c r="L4879">
        <v>2043</v>
      </c>
      <c r="M4879">
        <v>8.58</v>
      </c>
      <c r="N4879">
        <v>190</v>
      </c>
      <c r="O4879">
        <v>9.3000000000000007</v>
      </c>
      <c r="P4879">
        <v>3817.8497265160554</v>
      </c>
      <c r="Q4879">
        <v>35890.080000000002</v>
      </c>
      <c r="R4879" s="6">
        <v>840.06004874244161</v>
      </c>
      <c r="S4879">
        <v>34</v>
      </c>
      <c r="T4879" t="str">
        <f ca="1">PROPER(TRIM(Table1[[#This Row],[Campaign Status]]))</f>
        <v>Active</v>
      </c>
      <c r="V4879" s="1">
        <f t="shared" si="228"/>
        <v>190</v>
      </c>
      <c r="W4879" t="str">
        <f t="shared" ca="1" si="229"/>
        <v>South</v>
      </c>
      <c r="X4879" s="6">
        <f t="shared" si="230"/>
        <v>7693.0519999999997</v>
      </c>
    </row>
    <row r="4880" spans="1:24" x14ac:dyDescent="0.3">
      <c r="A4880" t="s">
        <v>5990</v>
      </c>
      <c r="B4880" t="str">
        <f ca="1">PROPER(TRIM(Table1[[#This Row],[Campaign Name]]))</f>
        <v>Flash Sale</v>
      </c>
      <c r="C4880" t="str">
        <f ca="1">PROPER(TRIM(Table1[[#This Row],[Campaign Type]]))</f>
        <v>Awareness</v>
      </c>
      <c r="D4880" t="str">
        <f ca="1">PROPER(TRIM(Table1[[#This Row],[Marketing Channel]]))</f>
        <v>Meta Ads</v>
      </c>
      <c r="E4880" t="s">
        <v>414</v>
      </c>
      <c r="F4880" t="s">
        <v>475</v>
      </c>
      <c r="G4880" t="s">
        <v>46</v>
      </c>
      <c r="H4880" t="s">
        <v>42</v>
      </c>
      <c r="I4880" t="s">
        <v>68</v>
      </c>
      <c r="J4880" t="s">
        <v>32</v>
      </c>
      <c r="K4880">
        <v>85014</v>
      </c>
      <c r="L4880">
        <v>9024</v>
      </c>
      <c r="M4880">
        <v>10.61</v>
      </c>
      <c r="N4880">
        <v>2157</v>
      </c>
      <c r="O4880">
        <v>23.9</v>
      </c>
      <c r="P4880">
        <v>3817.8497265160554</v>
      </c>
      <c r="Q4880">
        <v>41809.35</v>
      </c>
      <c r="R4880" s="6">
        <v>995.1020337343856</v>
      </c>
      <c r="S4880">
        <v>1878</v>
      </c>
      <c r="T4880" t="str">
        <f ca="1">PROPER(TRIM(Table1[[#This Row],[Campaign Status]]))</f>
        <v>Active</v>
      </c>
      <c r="V4880" s="1">
        <f t="shared" si="228"/>
        <v>2157</v>
      </c>
      <c r="W4880" t="str">
        <f t="shared" ca="1" si="229"/>
        <v>South</v>
      </c>
      <c r="X4880" s="6">
        <f t="shared" si="230"/>
        <v>840.06004874244161</v>
      </c>
    </row>
    <row r="4881" spans="1:24" x14ac:dyDescent="0.3">
      <c r="A4881" t="s">
        <v>5991</v>
      </c>
      <c r="B4881" t="str">
        <f ca="1">PROPER(TRIM(Table1[[#This Row],[Campaign Name]]))</f>
        <v>Summer Sale</v>
      </c>
      <c r="C4881" t="str">
        <f ca="1">PROPER(TRIM(Table1[[#This Row],[Campaign Type]]))</f>
        <v>Sales</v>
      </c>
      <c r="D4881" t="str">
        <f ca="1">PROPER(TRIM(Table1[[#This Row],[Marketing Channel]]))</f>
        <v>Google Ads</v>
      </c>
      <c r="E4881" t="s">
        <v>1501</v>
      </c>
      <c r="F4881" t="s">
        <v>66</v>
      </c>
      <c r="G4881" t="s">
        <v>46</v>
      </c>
      <c r="H4881" t="s">
        <v>42</v>
      </c>
      <c r="I4881" t="s">
        <v>31</v>
      </c>
      <c r="J4881" t="s">
        <v>63</v>
      </c>
      <c r="K4881">
        <v>57326</v>
      </c>
      <c r="L4881">
        <v>6844</v>
      </c>
      <c r="M4881">
        <v>11.94</v>
      </c>
      <c r="N4881">
        <v>2270</v>
      </c>
      <c r="O4881">
        <v>33.17</v>
      </c>
      <c r="P4881">
        <v>250</v>
      </c>
      <c r="Q4881">
        <v>17725.849999999999</v>
      </c>
      <c r="R4881" s="6">
        <v>6990.3399999999992</v>
      </c>
      <c r="S4881">
        <v>914</v>
      </c>
      <c r="T4881" t="str">
        <f ca="1">PROPER(TRIM(Table1[[#This Row],[Campaign Status]]))</f>
        <v>Completed</v>
      </c>
      <c r="V4881" s="1">
        <f t="shared" si="228"/>
        <v>2270</v>
      </c>
      <c r="W4881" t="str">
        <f t="shared" ca="1" si="229"/>
        <v>South</v>
      </c>
      <c r="X4881" s="6">
        <f t="shared" si="230"/>
        <v>995.1020337343856</v>
      </c>
    </row>
    <row r="4882" spans="1:24" x14ac:dyDescent="0.3">
      <c r="A4882" t="s">
        <v>5992</v>
      </c>
      <c r="B4882" t="str">
        <f ca="1">PROPER(TRIM(Table1[[#This Row],[Campaign Name]]))</f>
        <v>Summer Sale</v>
      </c>
      <c r="C4882" t="str">
        <f ca="1">PROPER(TRIM(Table1[[#This Row],[Campaign Type]]))</f>
        <v>Sales</v>
      </c>
      <c r="D4882" t="str">
        <f ca="1">PROPER(TRIM(Table1[[#This Row],[Marketing Channel]]))</f>
        <v>Youtube</v>
      </c>
      <c r="E4882" t="s">
        <v>3788</v>
      </c>
      <c r="F4882" t="s">
        <v>252</v>
      </c>
      <c r="G4882" t="s">
        <v>46</v>
      </c>
      <c r="H4882" t="s">
        <v>30</v>
      </c>
      <c r="I4882" t="s">
        <v>68</v>
      </c>
      <c r="J4882" t="s">
        <v>25</v>
      </c>
      <c r="K4882">
        <v>170931</v>
      </c>
      <c r="L4882">
        <v>20350</v>
      </c>
      <c r="M4882">
        <v>11.91</v>
      </c>
      <c r="N4882">
        <v>6143</v>
      </c>
      <c r="O4882">
        <v>30.19</v>
      </c>
      <c r="P4882">
        <v>3891.7088323699436</v>
      </c>
      <c r="Q4882">
        <v>45204.32</v>
      </c>
      <c r="R4882" s="6">
        <v>1061.5545239151875</v>
      </c>
      <c r="S4882">
        <v>5479</v>
      </c>
      <c r="T4882" t="str">
        <f ca="1">PROPER(TRIM(Table1[[#This Row],[Campaign Status]]))</f>
        <v>Completed</v>
      </c>
      <c r="V4882" s="1">
        <f t="shared" si="228"/>
        <v>6143</v>
      </c>
      <c r="W4882" t="str">
        <f t="shared" ca="1" si="229"/>
        <v>South</v>
      </c>
      <c r="X4882" s="6">
        <f t="shared" si="230"/>
        <v>6990.3399999999992</v>
      </c>
    </row>
    <row r="4883" spans="1:24" x14ac:dyDescent="0.3">
      <c r="A4883" t="s">
        <v>5993</v>
      </c>
      <c r="B4883" t="str">
        <f ca="1">PROPER(TRIM(Table1[[#This Row],[Campaign Name]]))</f>
        <v>Summer Sale</v>
      </c>
      <c r="C4883" t="str">
        <f ca="1">PROPER(TRIM(Table1[[#This Row],[Campaign Type]]))</f>
        <v>Awareness</v>
      </c>
      <c r="D4883" t="str">
        <f ca="1">PROPER(TRIM(Table1[[#This Row],[Marketing Channel]]))</f>
        <v>Meta Ads</v>
      </c>
      <c r="E4883" t="s">
        <v>1195</v>
      </c>
      <c r="F4883" t="s">
        <v>368</v>
      </c>
      <c r="G4883" t="s">
        <v>11141</v>
      </c>
      <c r="H4883" t="s">
        <v>54</v>
      </c>
      <c r="I4883" t="s">
        <v>31</v>
      </c>
      <c r="J4883" t="s">
        <v>25</v>
      </c>
      <c r="K4883">
        <v>175362</v>
      </c>
      <c r="L4883">
        <v>12317</v>
      </c>
      <c r="M4883">
        <v>7.02</v>
      </c>
      <c r="N4883">
        <v>489</v>
      </c>
      <c r="O4883">
        <v>3.97</v>
      </c>
      <c r="P4883">
        <v>1716.01</v>
      </c>
      <c r="Q4883">
        <v>3556.07</v>
      </c>
      <c r="R4883" s="6">
        <v>107.2289788521046</v>
      </c>
      <c r="S4883">
        <v>28</v>
      </c>
      <c r="T4883" t="str">
        <f ca="1">PROPER(TRIM(Table1[[#This Row],[Campaign Status]]))</f>
        <v>Active</v>
      </c>
      <c r="V4883" s="1">
        <f t="shared" si="228"/>
        <v>489</v>
      </c>
      <c r="W4883" t="str">
        <f t="shared" ca="1" si="229"/>
        <v>west</v>
      </c>
      <c r="X4883" s="6">
        <f t="shared" si="230"/>
        <v>1061.5545239151875</v>
      </c>
    </row>
    <row r="4884" spans="1:24" x14ac:dyDescent="0.3">
      <c r="A4884" t="s">
        <v>5994</v>
      </c>
      <c r="B4884" t="str">
        <f ca="1">PROPER(TRIM(Table1[[#This Row],[Campaign Name]]))</f>
        <v>Mega Discount</v>
      </c>
      <c r="C4884" t="str">
        <f ca="1">PROPER(TRIM(Table1[[#This Row],[Campaign Type]]))</f>
        <v>Lead Gen</v>
      </c>
      <c r="D4884" t="str">
        <f ca="1">PROPER(TRIM(Table1[[#This Row],[Marketing Channel]]))</f>
        <v>Youtube</v>
      </c>
      <c r="E4884" t="s">
        <v>569</v>
      </c>
      <c r="F4884" t="s">
        <v>529</v>
      </c>
      <c r="G4884" t="s">
        <v>29</v>
      </c>
      <c r="H4884" t="s">
        <v>99</v>
      </c>
      <c r="I4884" t="s">
        <v>31</v>
      </c>
      <c r="J4884" t="s">
        <v>25</v>
      </c>
      <c r="K4884">
        <v>128040</v>
      </c>
      <c r="L4884">
        <v>8834</v>
      </c>
      <c r="M4884">
        <v>6.9</v>
      </c>
      <c r="N4884">
        <v>2031</v>
      </c>
      <c r="O4884">
        <v>22.99</v>
      </c>
      <c r="P4884">
        <v>2046.58</v>
      </c>
      <c r="Q4884">
        <v>24774.62</v>
      </c>
      <c r="R4884" s="6">
        <v>1110.5375797672216</v>
      </c>
      <c r="S4884">
        <v>138</v>
      </c>
      <c r="T4884" t="str">
        <f ca="1">PROPER(TRIM(Table1[[#This Row],[Campaign Status]]))</f>
        <v>Active</v>
      </c>
      <c r="V4884" s="1">
        <f t="shared" si="228"/>
        <v>2031</v>
      </c>
      <c r="W4884" t="str">
        <f t="shared" ca="1" si="229"/>
        <v>North</v>
      </c>
      <c r="X4884" s="6">
        <f t="shared" si="230"/>
        <v>107.2289788521046</v>
      </c>
    </row>
    <row r="4885" spans="1:24" x14ac:dyDescent="0.3">
      <c r="A4885" t="s">
        <v>5995</v>
      </c>
      <c r="B4885" t="str">
        <f ca="1">PROPER(TRIM(Table1[[#This Row],[Campaign Name]]))</f>
        <v>Summer Sale</v>
      </c>
      <c r="C4885" t="str">
        <f ca="1">PROPER(TRIM(Table1[[#This Row],[Campaign Type]]))</f>
        <v>Retargeting</v>
      </c>
      <c r="D4885" t="str">
        <f ca="1">PROPER(TRIM(Table1[[#This Row],[Marketing Channel]]))</f>
        <v>Linkedin</v>
      </c>
      <c r="E4885" t="s">
        <v>414</v>
      </c>
      <c r="F4885" t="s">
        <v>436</v>
      </c>
      <c r="G4885" t="s">
        <v>46</v>
      </c>
      <c r="H4885" t="s">
        <v>42</v>
      </c>
      <c r="I4885" t="s">
        <v>24</v>
      </c>
      <c r="J4885" t="s">
        <v>63</v>
      </c>
      <c r="K4885">
        <v>99761</v>
      </c>
      <c r="L4885">
        <v>243</v>
      </c>
      <c r="M4885">
        <v>0.24</v>
      </c>
      <c r="N4885">
        <v>69</v>
      </c>
      <c r="O4885">
        <v>28.4</v>
      </c>
      <c r="P4885">
        <v>14053.35</v>
      </c>
      <c r="Q4885">
        <v>1768.7</v>
      </c>
      <c r="R4885" s="6">
        <v>-87.414388740051294</v>
      </c>
      <c r="S4885">
        <v>8</v>
      </c>
      <c r="T4885" t="str">
        <f ca="1">PROPER(TRIM(Table1[[#This Row],[Campaign Status]]))</f>
        <v>Paused</v>
      </c>
      <c r="V4885" s="1">
        <f t="shared" si="228"/>
        <v>69</v>
      </c>
      <c r="W4885" t="str">
        <f t="shared" ca="1" si="229"/>
        <v>South</v>
      </c>
      <c r="X4885" s="6">
        <f t="shared" si="230"/>
        <v>1110.5375797672216</v>
      </c>
    </row>
    <row r="4886" spans="1:24" x14ac:dyDescent="0.3">
      <c r="A4886" t="s">
        <v>5996</v>
      </c>
      <c r="B4886" t="str">
        <f ca="1">PROPER(TRIM(Table1[[#This Row],[Campaign Name]]))</f>
        <v>Flash Sale</v>
      </c>
      <c r="C4886" t="str">
        <f ca="1">PROPER(TRIM(Table1[[#This Row],[Campaign Type]]))</f>
        <v>Retargeting</v>
      </c>
      <c r="D4886" t="str">
        <f ca="1">PROPER(TRIM(Table1[[#This Row],[Marketing Channel]]))</f>
        <v>Google Ads</v>
      </c>
      <c r="E4886" t="s">
        <v>2299</v>
      </c>
      <c r="F4886" t="s">
        <v>336</v>
      </c>
      <c r="G4886" t="s">
        <v>11141</v>
      </c>
      <c r="H4886" t="s">
        <v>54</v>
      </c>
      <c r="I4886" t="s">
        <v>31</v>
      </c>
      <c r="J4886" t="s">
        <v>25</v>
      </c>
      <c r="K4886">
        <v>38190</v>
      </c>
      <c r="L4886">
        <v>5459</v>
      </c>
      <c r="M4886">
        <v>14.29</v>
      </c>
      <c r="N4886">
        <v>218</v>
      </c>
      <c r="O4886">
        <v>3.99</v>
      </c>
      <c r="P4886">
        <v>14712.85</v>
      </c>
      <c r="Q4886">
        <v>43257.61</v>
      </c>
      <c r="R4886" s="6">
        <v>194.01244490360469</v>
      </c>
      <c r="S4886">
        <v>159</v>
      </c>
      <c r="T4886" t="str">
        <f ca="1">PROPER(TRIM(Table1[[#This Row],[Campaign Status]]))</f>
        <v>Paused</v>
      </c>
      <c r="V4886" s="1">
        <f t="shared" si="228"/>
        <v>218</v>
      </c>
      <c r="W4886" t="str">
        <f t="shared" ca="1" si="229"/>
        <v>west</v>
      </c>
      <c r="X4886" s="6">
        <f t="shared" si="230"/>
        <v>-87.414388740051294</v>
      </c>
    </row>
    <row r="4887" spans="1:24" x14ac:dyDescent="0.3">
      <c r="A4887" t="s">
        <v>5997</v>
      </c>
      <c r="B4887" t="str">
        <f ca="1">PROPER(TRIM(Table1[[#This Row],[Campaign Name]]))</f>
        <v>Summer Sale</v>
      </c>
      <c r="C4887" t="str">
        <f ca="1">PROPER(TRIM(Table1[[#This Row],[Campaign Type]]))</f>
        <v>Lead Gen</v>
      </c>
      <c r="D4887" t="str">
        <f ca="1">PROPER(TRIM(Table1[[#This Row],[Marketing Channel]]))</f>
        <v>Linkedin</v>
      </c>
      <c r="E4887" t="s">
        <v>470</v>
      </c>
      <c r="F4887" t="s">
        <v>271</v>
      </c>
      <c r="G4887" t="s">
        <v>29</v>
      </c>
      <c r="H4887" t="s">
        <v>61</v>
      </c>
      <c r="I4887" t="s">
        <v>62</v>
      </c>
      <c r="J4887" t="s">
        <v>63</v>
      </c>
      <c r="K4887">
        <v>4893</v>
      </c>
      <c r="L4887">
        <v>396</v>
      </c>
      <c r="M4887">
        <v>8.09</v>
      </c>
      <c r="N4887">
        <v>102</v>
      </c>
      <c r="O4887">
        <v>25.76</v>
      </c>
      <c r="P4887">
        <v>8469.2000000000007</v>
      </c>
      <c r="Q4887">
        <v>43681.49</v>
      </c>
      <c r="R4887" s="6">
        <v>415.76878571765923</v>
      </c>
      <c r="S4887">
        <v>88</v>
      </c>
      <c r="T4887" t="str">
        <f ca="1">PROPER(TRIM(Table1[[#This Row],[Campaign Status]]))</f>
        <v>Active</v>
      </c>
      <c r="V4887" s="1">
        <f t="shared" si="228"/>
        <v>102</v>
      </c>
      <c r="W4887" t="str">
        <f t="shared" ca="1" si="229"/>
        <v>North</v>
      </c>
      <c r="X4887" s="6">
        <f t="shared" si="230"/>
        <v>194.01244490360469</v>
      </c>
    </row>
    <row r="4888" spans="1:24" x14ac:dyDescent="0.3">
      <c r="A4888" t="s">
        <v>5998</v>
      </c>
      <c r="B4888" t="str">
        <f ca="1">PROPER(TRIM(Table1[[#This Row],[Campaign Name]]))</f>
        <v>Summer Sale</v>
      </c>
      <c r="C4888" t="str">
        <f ca="1">PROPER(TRIM(Table1[[#This Row],[Campaign Type]]))</f>
        <v>Lead Gen</v>
      </c>
      <c r="D4888" t="str">
        <f ca="1">PROPER(TRIM(Table1[[#This Row],[Marketing Channel]]))</f>
        <v>Meta Ads</v>
      </c>
      <c r="E4888" t="s">
        <v>2040</v>
      </c>
      <c r="F4888" t="s">
        <v>306</v>
      </c>
      <c r="G4888" t="s">
        <v>11141</v>
      </c>
      <c r="H4888" t="s">
        <v>23</v>
      </c>
      <c r="I4888" t="s">
        <v>68</v>
      </c>
      <c r="J4888" t="s">
        <v>63</v>
      </c>
      <c r="K4888">
        <v>24560</v>
      </c>
      <c r="L4888">
        <v>3441</v>
      </c>
      <c r="M4888">
        <v>14.01</v>
      </c>
      <c r="N4888">
        <v>830</v>
      </c>
      <c r="O4888">
        <v>24.12</v>
      </c>
      <c r="P4888">
        <v>3817.8497265160554</v>
      </c>
      <c r="Q4888">
        <v>33986.97</v>
      </c>
      <c r="R4888" s="6">
        <v>790.21235602728939</v>
      </c>
      <c r="S4888">
        <v>783</v>
      </c>
      <c r="T4888" t="str">
        <f ca="1">PROPER(TRIM(Table1[[#This Row],[Campaign Status]]))</f>
        <v>Paused</v>
      </c>
      <c r="V4888" s="1">
        <f t="shared" si="228"/>
        <v>830</v>
      </c>
      <c r="W4888" t="str">
        <f t="shared" ca="1" si="229"/>
        <v>west</v>
      </c>
      <c r="X4888" s="6">
        <f t="shared" si="230"/>
        <v>415.76878571765923</v>
      </c>
    </row>
    <row r="4889" spans="1:24" x14ac:dyDescent="0.3">
      <c r="A4889" t="s">
        <v>5999</v>
      </c>
      <c r="B4889" t="str">
        <f ca="1">PROPER(TRIM(Table1[[#This Row],[Campaign Name]]))</f>
        <v>Mega Discount</v>
      </c>
      <c r="C4889" t="str">
        <f ca="1">PROPER(TRIM(Table1[[#This Row],[Campaign Type]]))</f>
        <v>Retargeting</v>
      </c>
      <c r="D4889" t="str">
        <f ca="1">PROPER(TRIM(Table1[[#This Row],[Marketing Channel]]))</f>
        <v>Google Ads</v>
      </c>
      <c r="E4889" t="s">
        <v>21</v>
      </c>
      <c r="F4889" t="s">
        <v>376</v>
      </c>
      <c r="G4889" t="s">
        <v>11141</v>
      </c>
      <c r="H4889" t="s">
        <v>23</v>
      </c>
      <c r="I4889" t="s">
        <v>62</v>
      </c>
      <c r="J4889" t="s">
        <v>25</v>
      </c>
      <c r="K4889">
        <v>167974</v>
      </c>
      <c r="L4889">
        <v>11980</v>
      </c>
      <c r="M4889">
        <v>7.13</v>
      </c>
      <c r="N4889">
        <v>739</v>
      </c>
      <c r="O4889">
        <v>6.17</v>
      </c>
      <c r="P4889">
        <v>250</v>
      </c>
      <c r="Q4889">
        <v>25533.58</v>
      </c>
      <c r="R4889" s="6">
        <v>10113.432000000001</v>
      </c>
      <c r="S4889">
        <v>574</v>
      </c>
      <c r="T4889" t="str">
        <f ca="1">PROPER(TRIM(Table1[[#This Row],[Campaign Status]]))</f>
        <v>Completed</v>
      </c>
      <c r="V4889" s="1">
        <f t="shared" si="228"/>
        <v>739</v>
      </c>
      <c r="W4889" t="str">
        <f t="shared" ca="1" si="229"/>
        <v>west</v>
      </c>
      <c r="X4889" s="6">
        <f t="shared" si="230"/>
        <v>790.21235602728939</v>
      </c>
    </row>
    <row r="4890" spans="1:24" x14ac:dyDescent="0.3">
      <c r="A4890" t="s">
        <v>6000</v>
      </c>
      <c r="B4890" t="str">
        <f ca="1">PROPER(TRIM(Table1[[#This Row],[Campaign Name]]))</f>
        <v>Summer Sale</v>
      </c>
      <c r="C4890" t="str">
        <f ca="1">PROPER(TRIM(Table1[[#This Row],[Campaign Type]]))</f>
        <v>Lead Gen</v>
      </c>
      <c r="D4890" t="str">
        <f ca="1">PROPER(TRIM(Table1[[#This Row],[Marketing Channel]]))</f>
        <v>Meta Ads</v>
      </c>
      <c r="E4890" t="s">
        <v>2139</v>
      </c>
      <c r="F4890" t="s">
        <v>1296</v>
      </c>
      <c r="G4890" t="s">
        <v>41</v>
      </c>
      <c r="H4890" t="s">
        <v>11140</v>
      </c>
      <c r="I4890" t="s">
        <v>68</v>
      </c>
      <c r="J4890" t="s">
        <v>63</v>
      </c>
      <c r="K4890">
        <v>22130</v>
      </c>
      <c r="L4890">
        <v>346</v>
      </c>
      <c r="M4890">
        <v>1.56</v>
      </c>
      <c r="N4890">
        <v>11</v>
      </c>
      <c r="O4890">
        <v>3.18</v>
      </c>
      <c r="P4890">
        <v>250</v>
      </c>
      <c r="Q4890">
        <v>35769.57</v>
      </c>
      <c r="R4890" s="6">
        <v>14207.828000000001</v>
      </c>
      <c r="S4890">
        <v>7</v>
      </c>
      <c r="T4890" t="str">
        <f ca="1">PROPER(TRIM(Table1[[#This Row],[Campaign Status]]))</f>
        <v>Active</v>
      </c>
      <c r="V4890" s="1">
        <f t="shared" si="228"/>
        <v>11</v>
      </c>
      <c r="W4890" t="str">
        <f t="shared" ca="1" si="229"/>
        <v>East</v>
      </c>
      <c r="X4890" s="6">
        <f t="shared" si="230"/>
        <v>10113.432000000001</v>
      </c>
    </row>
    <row r="4891" spans="1:24" x14ac:dyDescent="0.3">
      <c r="A4891" t="s">
        <v>6001</v>
      </c>
      <c r="B4891" t="str">
        <f ca="1">PROPER(TRIM(Table1[[#This Row],[Campaign Name]]))</f>
        <v>New Launch</v>
      </c>
      <c r="C4891" t="str">
        <f ca="1">PROPER(TRIM(Table1[[#This Row],[Campaign Type]]))</f>
        <v>Lead Gen</v>
      </c>
      <c r="D4891" t="str">
        <f ca="1">PROPER(TRIM(Table1[[#This Row],[Marketing Channel]]))</f>
        <v>Meta Ads</v>
      </c>
      <c r="E4891" t="s">
        <v>749</v>
      </c>
      <c r="F4891" t="s">
        <v>965</v>
      </c>
      <c r="G4891" t="s">
        <v>11141</v>
      </c>
      <c r="H4891" t="s">
        <v>23</v>
      </c>
      <c r="I4891" t="s">
        <v>68</v>
      </c>
      <c r="J4891" t="s">
        <v>32</v>
      </c>
      <c r="K4891">
        <v>183659</v>
      </c>
      <c r="L4891">
        <v>14888</v>
      </c>
      <c r="M4891">
        <v>8.11</v>
      </c>
      <c r="N4891">
        <v>3758</v>
      </c>
      <c r="O4891">
        <v>25.24</v>
      </c>
      <c r="P4891">
        <v>250</v>
      </c>
      <c r="Q4891">
        <v>33464.89</v>
      </c>
      <c r="R4891" s="6">
        <v>13285.955999999998</v>
      </c>
      <c r="S4891">
        <v>1740</v>
      </c>
      <c r="T4891" t="str">
        <f ca="1">PROPER(TRIM(Table1[[#This Row],[Campaign Status]]))</f>
        <v>Completed</v>
      </c>
      <c r="V4891" s="1">
        <f t="shared" si="228"/>
        <v>3758</v>
      </c>
      <c r="W4891" t="str">
        <f t="shared" ca="1" si="229"/>
        <v>west</v>
      </c>
      <c r="X4891" s="6">
        <f t="shared" si="230"/>
        <v>14207.828000000001</v>
      </c>
    </row>
    <row r="4892" spans="1:24" x14ac:dyDescent="0.3">
      <c r="A4892" t="s">
        <v>6002</v>
      </c>
      <c r="B4892" t="str">
        <f ca="1">PROPER(TRIM(Table1[[#This Row],[Campaign Name]]))</f>
        <v>Summer Sale</v>
      </c>
      <c r="C4892" t="str">
        <f ca="1">PROPER(TRIM(Table1[[#This Row],[Campaign Type]]))</f>
        <v>Sales</v>
      </c>
      <c r="D4892" t="str">
        <f ca="1">PROPER(TRIM(Table1[[#This Row],[Marketing Channel]]))</f>
        <v>Google Ads</v>
      </c>
      <c r="E4892" t="s">
        <v>1874</v>
      </c>
      <c r="F4892" t="s">
        <v>381</v>
      </c>
      <c r="G4892" t="s">
        <v>11141</v>
      </c>
      <c r="H4892" t="s">
        <v>23</v>
      </c>
      <c r="I4892" t="s">
        <v>68</v>
      </c>
      <c r="J4892" t="s">
        <v>25</v>
      </c>
      <c r="K4892">
        <v>175191</v>
      </c>
      <c r="L4892">
        <v>19575</v>
      </c>
      <c r="M4892">
        <v>11.17</v>
      </c>
      <c r="N4892">
        <v>2834</v>
      </c>
      <c r="O4892">
        <v>14.48</v>
      </c>
      <c r="P4892">
        <v>250</v>
      </c>
      <c r="Q4892">
        <v>28438.14</v>
      </c>
      <c r="R4892" s="6">
        <v>11275.255999999999</v>
      </c>
      <c r="S4892">
        <v>1857</v>
      </c>
      <c r="T4892" t="str">
        <f ca="1">PROPER(TRIM(Table1[[#This Row],[Campaign Status]]))</f>
        <v>Paused</v>
      </c>
      <c r="V4892" s="1">
        <f t="shared" si="228"/>
        <v>2834</v>
      </c>
      <c r="W4892" t="str">
        <f t="shared" ca="1" si="229"/>
        <v>west</v>
      </c>
      <c r="X4892" s="6">
        <f t="shared" si="230"/>
        <v>13285.955999999998</v>
      </c>
    </row>
    <row r="4893" spans="1:24" x14ac:dyDescent="0.3">
      <c r="A4893" t="s">
        <v>6003</v>
      </c>
      <c r="B4893" t="str">
        <f ca="1">PROPER(TRIM(Table1[[#This Row],[Campaign Name]]))</f>
        <v>Flash Sale</v>
      </c>
      <c r="C4893" t="str">
        <f ca="1">PROPER(TRIM(Table1[[#This Row],[Campaign Type]]))</f>
        <v>Lead Gen</v>
      </c>
      <c r="D4893" t="str">
        <f ca="1">PROPER(TRIM(Table1[[#This Row],[Marketing Channel]]))</f>
        <v>Linkedin</v>
      </c>
      <c r="E4893" t="s">
        <v>956</v>
      </c>
      <c r="F4893" t="s">
        <v>249</v>
      </c>
      <c r="G4893" t="s">
        <v>11141</v>
      </c>
      <c r="H4893" t="s">
        <v>23</v>
      </c>
      <c r="I4893" t="s">
        <v>24</v>
      </c>
      <c r="J4893" t="s">
        <v>25</v>
      </c>
      <c r="K4893">
        <v>32726</v>
      </c>
      <c r="L4893">
        <v>2400</v>
      </c>
      <c r="M4893">
        <v>7.33</v>
      </c>
      <c r="N4893">
        <v>66</v>
      </c>
      <c r="O4893">
        <v>2.75</v>
      </c>
      <c r="P4893">
        <v>4757.58</v>
      </c>
      <c r="Q4893">
        <v>21236.78</v>
      </c>
      <c r="R4893" s="6">
        <v>346.37778030006842</v>
      </c>
      <c r="S4893">
        <v>62</v>
      </c>
      <c r="T4893" t="str">
        <f ca="1">PROPER(TRIM(Table1[[#This Row],[Campaign Status]]))</f>
        <v>Completed</v>
      </c>
      <c r="V4893" s="1">
        <f t="shared" si="228"/>
        <v>66</v>
      </c>
      <c r="W4893" t="str">
        <f t="shared" ca="1" si="229"/>
        <v>west</v>
      </c>
      <c r="X4893" s="6">
        <f t="shared" si="230"/>
        <v>11275.255999999999</v>
      </c>
    </row>
    <row r="4894" spans="1:24" x14ac:dyDescent="0.3">
      <c r="A4894" t="s">
        <v>6004</v>
      </c>
      <c r="B4894" t="str">
        <f ca="1">PROPER(TRIM(Table1[[#This Row],[Campaign Name]]))</f>
        <v>Summer Sale</v>
      </c>
      <c r="C4894" t="str">
        <f ca="1">PROPER(TRIM(Table1[[#This Row],[Campaign Type]]))</f>
        <v>Retargeting</v>
      </c>
      <c r="D4894" t="str">
        <f ca="1">PROPER(TRIM(Table1[[#This Row],[Marketing Channel]]))</f>
        <v>Meta Ads</v>
      </c>
      <c r="E4894" t="s">
        <v>906</v>
      </c>
      <c r="F4894" t="s">
        <v>384</v>
      </c>
      <c r="G4894" t="s">
        <v>46</v>
      </c>
      <c r="H4894" t="s">
        <v>42</v>
      </c>
      <c r="I4894" t="s">
        <v>62</v>
      </c>
      <c r="J4894" t="s">
        <v>25</v>
      </c>
      <c r="K4894">
        <v>74871</v>
      </c>
      <c r="L4894">
        <v>1227</v>
      </c>
      <c r="M4894">
        <v>1.64</v>
      </c>
      <c r="N4894">
        <v>52</v>
      </c>
      <c r="O4894">
        <v>4.24</v>
      </c>
      <c r="P4894">
        <v>3817.8497265160554</v>
      </c>
      <c r="Q4894">
        <v>28828.43</v>
      </c>
      <c r="R4894" s="6">
        <v>655.09598504567452</v>
      </c>
      <c r="S4894">
        <v>6</v>
      </c>
      <c r="T4894" t="str">
        <f ca="1">PROPER(TRIM(Table1[[#This Row],[Campaign Status]]))</f>
        <v>Active</v>
      </c>
      <c r="V4894" s="1">
        <f t="shared" si="228"/>
        <v>52</v>
      </c>
      <c r="W4894" t="str">
        <f t="shared" ca="1" si="229"/>
        <v>South</v>
      </c>
      <c r="X4894" s="6">
        <f t="shared" si="230"/>
        <v>346.37778030006842</v>
      </c>
    </row>
    <row r="4895" spans="1:24" x14ac:dyDescent="0.3">
      <c r="A4895" t="s">
        <v>6005</v>
      </c>
      <c r="B4895" t="str">
        <f ca="1">PROPER(TRIM(Table1[[#This Row],[Campaign Name]]))</f>
        <v>Summer Sale</v>
      </c>
      <c r="C4895" t="str">
        <f ca="1">PROPER(TRIM(Table1[[#This Row],[Campaign Type]]))</f>
        <v>Retargeting</v>
      </c>
      <c r="D4895" t="str">
        <f ca="1">PROPER(TRIM(Table1[[#This Row],[Marketing Channel]]))</f>
        <v>Linkedin</v>
      </c>
      <c r="E4895" t="s">
        <v>996</v>
      </c>
      <c r="F4895" t="s">
        <v>1050</v>
      </c>
      <c r="G4895" t="s">
        <v>46</v>
      </c>
      <c r="H4895" t="s">
        <v>30</v>
      </c>
      <c r="I4895" t="s">
        <v>31</v>
      </c>
      <c r="J4895" t="s">
        <v>32</v>
      </c>
      <c r="K4895">
        <v>138803</v>
      </c>
      <c r="L4895">
        <v>6644</v>
      </c>
      <c r="M4895">
        <v>4.79</v>
      </c>
      <c r="N4895">
        <v>263</v>
      </c>
      <c r="O4895">
        <v>3.96</v>
      </c>
      <c r="P4895">
        <v>3830.4648972188602</v>
      </c>
      <c r="Q4895">
        <v>42268.75</v>
      </c>
      <c r="R4895" s="6">
        <v>1003.4887705325159</v>
      </c>
      <c r="S4895">
        <v>42</v>
      </c>
      <c r="T4895" t="str">
        <f ca="1">PROPER(TRIM(Table1[[#This Row],[Campaign Status]]))</f>
        <v>Completed</v>
      </c>
      <c r="V4895" s="1">
        <f t="shared" si="228"/>
        <v>263</v>
      </c>
      <c r="W4895" t="str">
        <f t="shared" ca="1" si="229"/>
        <v>South</v>
      </c>
      <c r="X4895" s="6">
        <f t="shared" si="230"/>
        <v>655.09598504567452</v>
      </c>
    </row>
    <row r="4896" spans="1:24" hidden="1" x14ac:dyDescent="0.3">
      <c r="A4896" t="s">
        <v>6006</v>
      </c>
      <c r="B4896" t="str">
        <f ca="1">PROPER(TRIM(Table1[[#This Row],[Campaign Name]]))</f>
        <v>Mega Discount</v>
      </c>
      <c r="C4896" t="str">
        <f ca="1">PROPER(TRIM(Table1[[#This Row],[Campaign Type]]))</f>
        <v>Lead Gen</v>
      </c>
      <c r="D4896" t="str">
        <f ca="1">PROPER(TRIM(Table1[[#This Row],[Marketing Channel]]))</f>
        <v>Instagram</v>
      </c>
      <c r="E4896" t="s">
        <v>438</v>
      </c>
      <c r="F4896" t="s">
        <v>127</v>
      </c>
      <c r="G4896" t="s">
        <v>46</v>
      </c>
      <c r="H4896" t="s">
        <v>30</v>
      </c>
      <c r="I4896" t="s">
        <v>24</v>
      </c>
      <c r="J4896" t="s">
        <v>32</v>
      </c>
      <c r="K4896">
        <v>76973</v>
      </c>
      <c r="L4896">
        <v>3400</v>
      </c>
      <c r="M4896">
        <v>4.42</v>
      </c>
      <c r="N4896">
        <v>1041</v>
      </c>
      <c r="O4896">
        <v>30.62</v>
      </c>
      <c r="P4896">
        <v>3629.91</v>
      </c>
      <c r="R4896" s="6" t="e">
        <v>#VALUE!</v>
      </c>
      <c r="S4896">
        <v>543</v>
      </c>
      <c r="T4896" t="str">
        <f ca="1">PROPER(TRIM(Table1[[#This Row],[Campaign Status]]))</f>
        <v>Paused</v>
      </c>
      <c r="V4896" s="1">
        <f t="shared" si="228"/>
        <v>1041</v>
      </c>
      <c r="W4896" t="str">
        <f t="shared" ca="1" si="229"/>
        <v>South</v>
      </c>
      <c r="X4896" s="6">
        <f t="shared" si="230"/>
        <v>1003.4887705325159</v>
      </c>
    </row>
    <row r="4897" spans="1:24" x14ac:dyDescent="0.3">
      <c r="A4897" t="s">
        <v>6007</v>
      </c>
      <c r="B4897" t="str">
        <f ca="1">PROPER(TRIM(Table1[[#This Row],[Campaign Name]]))</f>
        <v>Mega Discount</v>
      </c>
      <c r="C4897" t="str">
        <f ca="1">PROPER(TRIM(Table1[[#This Row],[Campaign Type]]))</f>
        <v>Awareness</v>
      </c>
      <c r="D4897" t="str">
        <f ca="1">PROPER(TRIM(Table1[[#This Row],[Marketing Channel]]))</f>
        <v>Google Ads</v>
      </c>
      <c r="E4897" t="s">
        <v>259</v>
      </c>
      <c r="F4897" t="s">
        <v>194</v>
      </c>
      <c r="G4897" t="s">
        <v>46</v>
      </c>
      <c r="H4897" t="s">
        <v>30</v>
      </c>
      <c r="I4897" t="s">
        <v>62</v>
      </c>
      <c r="J4897" t="s">
        <v>32</v>
      </c>
      <c r="K4897">
        <v>66895</v>
      </c>
      <c r="L4897">
        <v>6535</v>
      </c>
      <c r="M4897">
        <v>9.77</v>
      </c>
      <c r="N4897">
        <v>1073</v>
      </c>
      <c r="O4897">
        <v>16.420000000000002</v>
      </c>
      <c r="P4897">
        <v>3988.1535696969677</v>
      </c>
      <c r="Q4897">
        <v>19773.310000000001</v>
      </c>
      <c r="R4897" s="6">
        <v>395.80111834816927</v>
      </c>
      <c r="S4897">
        <v>1019</v>
      </c>
      <c r="T4897" t="str">
        <f ca="1">PROPER(TRIM(Table1[[#This Row],[Campaign Status]]))</f>
        <v>Active</v>
      </c>
      <c r="V4897" s="1">
        <f t="shared" si="228"/>
        <v>1073</v>
      </c>
      <c r="W4897" t="str">
        <f t="shared" ca="1" si="229"/>
        <v>South</v>
      </c>
      <c r="X4897" s="6" t="e">
        <f t="shared" si="230"/>
        <v>#VALUE!</v>
      </c>
    </row>
    <row r="4898" spans="1:24" x14ac:dyDescent="0.3">
      <c r="A4898" t="s">
        <v>6008</v>
      </c>
      <c r="B4898" t="str">
        <f ca="1">PROPER(TRIM(Table1[[#This Row],[Campaign Name]]))</f>
        <v>Summer Sale</v>
      </c>
      <c r="C4898" t="str">
        <f ca="1">PROPER(TRIM(Table1[[#This Row],[Campaign Type]]))</f>
        <v>Lead Gen</v>
      </c>
      <c r="D4898" t="str">
        <f ca="1">PROPER(TRIM(Table1[[#This Row],[Marketing Channel]]))</f>
        <v>Linkedin</v>
      </c>
      <c r="E4898" t="s">
        <v>1944</v>
      </c>
      <c r="F4898" t="s">
        <v>223</v>
      </c>
      <c r="G4898" t="s">
        <v>11141</v>
      </c>
      <c r="H4898" t="s">
        <v>36</v>
      </c>
      <c r="I4898" t="s">
        <v>24</v>
      </c>
      <c r="J4898" t="s">
        <v>63</v>
      </c>
      <c r="K4898">
        <v>136268</v>
      </c>
      <c r="L4898">
        <v>13144</v>
      </c>
      <c r="M4898">
        <v>9.65</v>
      </c>
      <c r="N4898">
        <v>2241</v>
      </c>
      <c r="O4898">
        <v>17.05</v>
      </c>
      <c r="P4898">
        <v>250</v>
      </c>
      <c r="Q4898">
        <v>32480.51</v>
      </c>
      <c r="R4898" s="6">
        <v>12892.203999999998</v>
      </c>
      <c r="S4898">
        <v>1560</v>
      </c>
      <c r="T4898" t="str">
        <f ca="1">PROPER(TRIM(Table1[[#This Row],[Campaign Status]]))</f>
        <v>Active</v>
      </c>
      <c r="V4898" s="1">
        <f t="shared" si="228"/>
        <v>2241</v>
      </c>
      <c r="W4898" t="str">
        <f t="shared" ca="1" si="229"/>
        <v>west</v>
      </c>
      <c r="X4898" s="6">
        <f t="shared" si="230"/>
        <v>395.80111834816927</v>
      </c>
    </row>
    <row r="4899" spans="1:24" x14ac:dyDescent="0.3">
      <c r="A4899" t="s">
        <v>6009</v>
      </c>
      <c r="B4899" t="str">
        <f ca="1">PROPER(TRIM(Table1[[#This Row],[Campaign Name]]))</f>
        <v>Flash Sale</v>
      </c>
      <c r="C4899" t="str">
        <f ca="1">PROPER(TRIM(Table1[[#This Row],[Campaign Type]]))</f>
        <v>Lead Gen</v>
      </c>
      <c r="D4899" t="str">
        <f ca="1">PROPER(TRIM(Table1[[#This Row],[Marketing Channel]]))</f>
        <v>Instagram</v>
      </c>
      <c r="E4899" t="s">
        <v>1338</v>
      </c>
      <c r="F4899" t="s">
        <v>115</v>
      </c>
      <c r="G4899" t="s">
        <v>41</v>
      </c>
      <c r="H4899" t="s">
        <v>11140</v>
      </c>
      <c r="I4899" t="s">
        <v>68</v>
      </c>
      <c r="J4899" t="s">
        <v>25</v>
      </c>
      <c r="K4899">
        <v>55950</v>
      </c>
      <c r="L4899">
        <v>6570</v>
      </c>
      <c r="M4899">
        <v>11.74</v>
      </c>
      <c r="N4899">
        <v>1549</v>
      </c>
      <c r="O4899">
        <v>23.58</v>
      </c>
      <c r="P4899">
        <v>250</v>
      </c>
      <c r="Q4899">
        <v>8996.93</v>
      </c>
      <c r="R4899" s="6">
        <v>3498.7720000000004</v>
      </c>
      <c r="S4899">
        <v>473</v>
      </c>
      <c r="T4899" t="str">
        <f ca="1">PROPER(TRIM(Table1[[#This Row],[Campaign Status]]))</f>
        <v>Active</v>
      </c>
      <c r="V4899" s="1">
        <f t="shared" si="228"/>
        <v>1549</v>
      </c>
      <c r="W4899" t="str">
        <f t="shared" ca="1" si="229"/>
        <v>East</v>
      </c>
      <c r="X4899" s="6">
        <f t="shared" si="230"/>
        <v>12892.203999999998</v>
      </c>
    </row>
    <row r="4900" spans="1:24" x14ac:dyDescent="0.3">
      <c r="A4900" t="s">
        <v>6010</v>
      </c>
      <c r="B4900" t="str">
        <f ca="1">PROPER(TRIM(Table1[[#This Row],[Campaign Name]]))</f>
        <v>Summer Sale</v>
      </c>
      <c r="C4900" t="str">
        <f ca="1">PROPER(TRIM(Table1[[#This Row],[Campaign Type]]))</f>
        <v>Awareness</v>
      </c>
      <c r="D4900" t="str">
        <f ca="1">PROPER(TRIM(Table1[[#This Row],[Marketing Channel]]))</f>
        <v>Meta Ads</v>
      </c>
      <c r="E4900" t="s">
        <v>2421</v>
      </c>
      <c r="F4900" t="s">
        <v>420</v>
      </c>
      <c r="G4900" t="s">
        <v>11141</v>
      </c>
      <c r="H4900" t="s">
        <v>54</v>
      </c>
      <c r="I4900" t="s">
        <v>31</v>
      </c>
      <c r="J4900" t="s">
        <v>25</v>
      </c>
      <c r="K4900">
        <v>145372</v>
      </c>
      <c r="L4900">
        <v>13877</v>
      </c>
      <c r="M4900">
        <v>9.5500000000000007</v>
      </c>
      <c r="N4900">
        <v>3738</v>
      </c>
      <c r="O4900">
        <v>26.94</v>
      </c>
      <c r="P4900">
        <v>10223.379999999999</v>
      </c>
      <c r="Q4900">
        <v>22399.13</v>
      </c>
      <c r="R4900" s="6">
        <v>119.0971087839834</v>
      </c>
      <c r="S4900">
        <v>1897</v>
      </c>
      <c r="T4900" t="str">
        <f ca="1">PROPER(TRIM(Table1[[#This Row],[Campaign Status]]))</f>
        <v>Completed</v>
      </c>
      <c r="V4900" s="1">
        <f t="shared" si="228"/>
        <v>3738</v>
      </c>
      <c r="W4900" t="str">
        <f t="shared" ca="1" si="229"/>
        <v>west</v>
      </c>
      <c r="X4900" s="6">
        <f t="shared" si="230"/>
        <v>3498.7720000000004</v>
      </c>
    </row>
    <row r="4901" spans="1:24" x14ac:dyDescent="0.3">
      <c r="A4901" t="s">
        <v>6011</v>
      </c>
      <c r="B4901" t="str">
        <f ca="1">PROPER(TRIM(Table1[[#This Row],[Campaign Name]]))</f>
        <v>Festive Offer</v>
      </c>
      <c r="C4901" t="str">
        <f ca="1">PROPER(TRIM(Table1[[#This Row],[Campaign Type]]))</f>
        <v>Lead Gen</v>
      </c>
      <c r="D4901" t="str">
        <f ca="1">PROPER(TRIM(Table1[[#This Row],[Marketing Channel]]))</f>
        <v>Instagram</v>
      </c>
      <c r="E4901" t="s">
        <v>2381</v>
      </c>
      <c r="F4901" t="s">
        <v>593</v>
      </c>
      <c r="G4901" t="s">
        <v>11141</v>
      </c>
      <c r="H4901" t="s">
        <v>36</v>
      </c>
      <c r="I4901" t="s">
        <v>68</v>
      </c>
      <c r="J4901" t="s">
        <v>63</v>
      </c>
      <c r="K4901">
        <v>70198</v>
      </c>
      <c r="L4901">
        <v>3212</v>
      </c>
      <c r="M4901">
        <v>4.58</v>
      </c>
      <c r="N4901">
        <v>144</v>
      </c>
      <c r="O4901">
        <v>4.4800000000000004</v>
      </c>
      <c r="P4901">
        <v>3068.8</v>
      </c>
      <c r="Q4901">
        <v>15430.76</v>
      </c>
      <c r="R4901" s="6">
        <v>402.82716371220016</v>
      </c>
      <c r="S4901">
        <v>15</v>
      </c>
      <c r="T4901" t="str">
        <f ca="1">PROPER(TRIM(Table1[[#This Row],[Campaign Status]]))</f>
        <v>Active</v>
      </c>
      <c r="V4901" s="1">
        <f t="shared" si="228"/>
        <v>144</v>
      </c>
      <c r="W4901" t="str">
        <f t="shared" ca="1" si="229"/>
        <v>west</v>
      </c>
      <c r="X4901" s="6">
        <f t="shared" si="230"/>
        <v>119.0971087839834</v>
      </c>
    </row>
    <row r="4902" spans="1:24" x14ac:dyDescent="0.3">
      <c r="A4902" t="s">
        <v>6012</v>
      </c>
      <c r="B4902" t="str">
        <f ca="1">PROPER(TRIM(Table1[[#This Row],[Campaign Name]]))</f>
        <v>New Launch</v>
      </c>
      <c r="C4902" t="str">
        <f ca="1">PROPER(TRIM(Table1[[#This Row],[Campaign Type]]))</f>
        <v>Sales</v>
      </c>
      <c r="D4902" t="str">
        <f ca="1">PROPER(TRIM(Table1[[#This Row],[Marketing Channel]]))</f>
        <v>Meta Ads</v>
      </c>
      <c r="E4902" t="s">
        <v>1343</v>
      </c>
      <c r="F4902" t="s">
        <v>155</v>
      </c>
      <c r="G4902" t="s">
        <v>29</v>
      </c>
      <c r="H4902" t="s">
        <v>61</v>
      </c>
      <c r="I4902" t="s">
        <v>31</v>
      </c>
      <c r="J4902" t="s">
        <v>25</v>
      </c>
      <c r="K4902">
        <v>95631</v>
      </c>
      <c r="L4902">
        <v>10608</v>
      </c>
      <c r="M4902">
        <v>11.09</v>
      </c>
      <c r="N4902">
        <v>3217</v>
      </c>
      <c r="O4902">
        <v>30.33</v>
      </c>
      <c r="P4902">
        <v>250</v>
      </c>
      <c r="Q4902">
        <v>6713.5</v>
      </c>
      <c r="R4902" s="6">
        <v>2585.4</v>
      </c>
      <c r="S4902">
        <v>2469</v>
      </c>
      <c r="T4902" t="str">
        <f ca="1">PROPER(TRIM(Table1[[#This Row],[Campaign Status]]))</f>
        <v>Paused</v>
      </c>
      <c r="V4902" s="1">
        <f t="shared" si="228"/>
        <v>3217</v>
      </c>
      <c r="W4902" t="str">
        <f t="shared" ca="1" si="229"/>
        <v>North</v>
      </c>
      <c r="X4902" s="6">
        <f t="shared" si="230"/>
        <v>402.82716371220016</v>
      </c>
    </row>
    <row r="4903" spans="1:24" x14ac:dyDescent="0.3">
      <c r="A4903" t="s">
        <v>6013</v>
      </c>
      <c r="B4903" t="str">
        <f ca="1">PROPER(TRIM(Table1[[#This Row],[Campaign Name]]))</f>
        <v>Summer Sale</v>
      </c>
      <c r="C4903" t="str">
        <f ca="1">PROPER(TRIM(Table1[[#This Row],[Campaign Type]]))</f>
        <v>Sales</v>
      </c>
      <c r="D4903" t="str">
        <f ca="1">PROPER(TRIM(Table1[[#This Row],[Marketing Channel]]))</f>
        <v>Meta Ads</v>
      </c>
      <c r="E4903" t="s">
        <v>555</v>
      </c>
      <c r="F4903" t="s">
        <v>1296</v>
      </c>
      <c r="G4903" t="s">
        <v>11141</v>
      </c>
      <c r="H4903" t="s">
        <v>54</v>
      </c>
      <c r="I4903" t="s">
        <v>31</v>
      </c>
      <c r="J4903" t="s">
        <v>25</v>
      </c>
      <c r="K4903">
        <v>13336</v>
      </c>
      <c r="L4903">
        <v>664</v>
      </c>
      <c r="M4903">
        <v>4.9800000000000004</v>
      </c>
      <c r="N4903">
        <v>150</v>
      </c>
      <c r="O4903">
        <v>22.59</v>
      </c>
      <c r="P4903">
        <v>3817.8497265160554</v>
      </c>
      <c r="Q4903">
        <v>24213.89</v>
      </c>
      <c r="R4903" s="6">
        <v>534.2284724259215</v>
      </c>
      <c r="S4903">
        <v>115</v>
      </c>
      <c r="T4903" t="str">
        <f ca="1">PROPER(TRIM(Table1[[#This Row],[Campaign Status]]))</f>
        <v>Completed</v>
      </c>
      <c r="V4903" s="1">
        <f t="shared" si="228"/>
        <v>150</v>
      </c>
      <c r="W4903" t="str">
        <f t="shared" ca="1" si="229"/>
        <v>west</v>
      </c>
      <c r="X4903" s="6">
        <f t="shared" si="230"/>
        <v>2585.4</v>
      </c>
    </row>
    <row r="4904" spans="1:24" x14ac:dyDescent="0.3">
      <c r="A4904" t="s">
        <v>6014</v>
      </c>
      <c r="B4904" t="str">
        <f ca="1">PROPER(TRIM(Table1[[#This Row],[Campaign Name]]))</f>
        <v>Mega Discount</v>
      </c>
      <c r="C4904" t="str">
        <f ca="1">PROPER(TRIM(Table1[[#This Row],[Campaign Type]]))</f>
        <v>Sales</v>
      </c>
      <c r="D4904" t="str">
        <f ca="1">PROPER(TRIM(Table1[[#This Row],[Marketing Channel]]))</f>
        <v>Instagram</v>
      </c>
      <c r="E4904" t="s">
        <v>2228</v>
      </c>
      <c r="F4904" t="s">
        <v>74</v>
      </c>
      <c r="G4904" t="s">
        <v>11141</v>
      </c>
      <c r="H4904" t="s">
        <v>54</v>
      </c>
      <c r="I4904" t="s">
        <v>31</v>
      </c>
      <c r="J4904" t="s">
        <v>63</v>
      </c>
      <c r="K4904">
        <v>12849</v>
      </c>
      <c r="L4904">
        <v>1207</v>
      </c>
      <c r="M4904">
        <v>9.39</v>
      </c>
      <c r="N4904">
        <v>85</v>
      </c>
      <c r="O4904">
        <v>7.04</v>
      </c>
      <c r="P4904">
        <v>250</v>
      </c>
      <c r="Q4904">
        <v>29453.08</v>
      </c>
      <c r="R4904" s="6">
        <v>11681.232000000002</v>
      </c>
      <c r="S4904">
        <v>36</v>
      </c>
      <c r="T4904" t="str">
        <f ca="1">PROPER(TRIM(Table1[[#This Row],[Campaign Status]]))</f>
        <v>Paused</v>
      </c>
      <c r="V4904" s="1">
        <f t="shared" si="228"/>
        <v>85</v>
      </c>
      <c r="W4904" t="str">
        <f t="shared" ca="1" si="229"/>
        <v>west</v>
      </c>
      <c r="X4904" s="6">
        <f t="shared" si="230"/>
        <v>534.2284724259215</v>
      </c>
    </row>
    <row r="4905" spans="1:24" x14ac:dyDescent="0.3">
      <c r="A4905" t="s">
        <v>6015</v>
      </c>
      <c r="B4905" t="str">
        <f ca="1">PROPER(TRIM(Table1[[#This Row],[Campaign Name]]))</f>
        <v>New Launch</v>
      </c>
      <c r="C4905" t="str">
        <f ca="1">PROPER(TRIM(Table1[[#This Row],[Campaign Type]]))</f>
        <v>Awareness</v>
      </c>
      <c r="D4905" t="str">
        <f ca="1">PROPER(TRIM(Table1[[#This Row],[Marketing Channel]]))</f>
        <v>Google Ads</v>
      </c>
      <c r="E4905" t="s">
        <v>1459</v>
      </c>
      <c r="F4905" t="s">
        <v>945</v>
      </c>
      <c r="G4905" t="s">
        <v>11141</v>
      </c>
      <c r="H4905" t="s">
        <v>23</v>
      </c>
      <c r="I4905" t="s">
        <v>62</v>
      </c>
      <c r="J4905" t="s">
        <v>63</v>
      </c>
      <c r="K4905">
        <v>104999</v>
      </c>
      <c r="L4905">
        <v>6661</v>
      </c>
      <c r="M4905">
        <v>6.34</v>
      </c>
      <c r="N4905">
        <v>2139</v>
      </c>
      <c r="O4905">
        <v>32.11</v>
      </c>
      <c r="P4905">
        <v>3988.1535696969677</v>
      </c>
      <c r="Q4905">
        <v>13682.43</v>
      </c>
      <c r="R4905" s="6">
        <v>243.07680887623476</v>
      </c>
      <c r="S4905">
        <v>1696</v>
      </c>
      <c r="T4905" t="str">
        <f ca="1">PROPER(TRIM(Table1[[#This Row],[Campaign Status]]))</f>
        <v>Completed</v>
      </c>
      <c r="V4905" s="1">
        <f t="shared" si="228"/>
        <v>2139</v>
      </c>
      <c r="W4905" t="str">
        <f t="shared" ca="1" si="229"/>
        <v>west</v>
      </c>
      <c r="X4905" s="6">
        <f t="shared" si="230"/>
        <v>11681.232000000002</v>
      </c>
    </row>
    <row r="4906" spans="1:24" x14ac:dyDescent="0.3">
      <c r="A4906" t="s">
        <v>6016</v>
      </c>
      <c r="B4906" t="str">
        <f ca="1">PROPER(TRIM(Table1[[#This Row],[Campaign Name]]))</f>
        <v>Festive Offer</v>
      </c>
      <c r="C4906" t="str">
        <f ca="1">PROPER(TRIM(Table1[[#This Row],[Campaign Type]]))</f>
        <v>Sales</v>
      </c>
      <c r="D4906" t="str">
        <f ca="1">PROPER(TRIM(Table1[[#This Row],[Marketing Channel]]))</f>
        <v>Youtube</v>
      </c>
      <c r="E4906" t="s">
        <v>1146</v>
      </c>
      <c r="F4906" t="s">
        <v>734</v>
      </c>
      <c r="G4906" t="s">
        <v>29</v>
      </c>
      <c r="H4906" t="s">
        <v>99</v>
      </c>
      <c r="I4906" t="s">
        <v>68</v>
      </c>
      <c r="J4906" t="s">
        <v>32</v>
      </c>
      <c r="K4906">
        <v>45348</v>
      </c>
      <c r="L4906">
        <v>3806</v>
      </c>
      <c r="M4906">
        <v>8.39</v>
      </c>
      <c r="N4906">
        <v>431</v>
      </c>
      <c r="O4906">
        <v>11.32</v>
      </c>
      <c r="P4906">
        <v>3891.7088323699436</v>
      </c>
      <c r="Q4906">
        <v>15099.74</v>
      </c>
      <c r="R4906" s="6">
        <v>287.99768046379444</v>
      </c>
      <c r="S4906">
        <v>249</v>
      </c>
      <c r="T4906" t="str">
        <f ca="1">PROPER(TRIM(Table1[[#This Row],[Campaign Status]]))</f>
        <v>Active</v>
      </c>
      <c r="V4906" s="1">
        <f t="shared" si="228"/>
        <v>431</v>
      </c>
      <c r="W4906" t="str">
        <f t="shared" ca="1" si="229"/>
        <v>North</v>
      </c>
      <c r="X4906" s="6">
        <f t="shared" si="230"/>
        <v>243.07680887623476</v>
      </c>
    </row>
    <row r="4907" spans="1:24" x14ac:dyDescent="0.3">
      <c r="A4907" t="s">
        <v>6017</v>
      </c>
      <c r="B4907" t="str">
        <f ca="1">PROPER(TRIM(Table1[[#This Row],[Campaign Name]]))</f>
        <v>Flash Sale</v>
      </c>
      <c r="C4907" t="str">
        <f ca="1">PROPER(TRIM(Table1[[#This Row],[Campaign Type]]))</f>
        <v>Retargeting</v>
      </c>
      <c r="D4907" t="str">
        <f ca="1">PROPER(TRIM(Table1[[#This Row],[Marketing Channel]]))</f>
        <v>Instagram</v>
      </c>
      <c r="E4907" t="s">
        <v>1033</v>
      </c>
      <c r="F4907" t="s">
        <v>762</v>
      </c>
      <c r="G4907" t="s">
        <v>11141</v>
      </c>
      <c r="H4907" t="s">
        <v>23</v>
      </c>
      <c r="I4907" t="s">
        <v>68</v>
      </c>
      <c r="J4907" t="s">
        <v>63</v>
      </c>
      <c r="K4907">
        <v>180520</v>
      </c>
      <c r="L4907">
        <v>2590</v>
      </c>
      <c r="M4907">
        <v>1.43</v>
      </c>
      <c r="N4907">
        <v>38</v>
      </c>
      <c r="O4907">
        <v>1.47</v>
      </c>
      <c r="P4907">
        <v>250</v>
      </c>
      <c r="Q4907">
        <v>47174.79</v>
      </c>
      <c r="R4907" s="6">
        <v>18769.916000000001</v>
      </c>
      <c r="S4907">
        <v>6</v>
      </c>
      <c r="T4907" t="str">
        <f ca="1">PROPER(TRIM(Table1[[#This Row],[Campaign Status]]))</f>
        <v>Completed</v>
      </c>
      <c r="V4907" s="1">
        <f t="shared" si="228"/>
        <v>38</v>
      </c>
      <c r="W4907" t="str">
        <f t="shared" ca="1" si="229"/>
        <v>west</v>
      </c>
      <c r="X4907" s="6">
        <f t="shared" si="230"/>
        <v>287.99768046379444</v>
      </c>
    </row>
    <row r="4908" spans="1:24" x14ac:dyDescent="0.3">
      <c r="A4908" t="s">
        <v>6018</v>
      </c>
      <c r="B4908" t="str">
        <f ca="1">PROPER(TRIM(Table1[[#This Row],[Campaign Name]]))</f>
        <v>Summer Sale</v>
      </c>
      <c r="C4908" t="str">
        <f ca="1">PROPER(TRIM(Table1[[#This Row],[Campaign Type]]))</f>
        <v>Lead Gen</v>
      </c>
      <c r="D4908" t="str">
        <f ca="1">PROPER(TRIM(Table1[[#This Row],[Marketing Channel]]))</f>
        <v>Google Ads</v>
      </c>
      <c r="E4908" t="s">
        <v>992</v>
      </c>
      <c r="F4908" t="s">
        <v>645</v>
      </c>
      <c r="G4908" t="s">
        <v>29</v>
      </c>
      <c r="H4908" t="s">
        <v>67</v>
      </c>
      <c r="I4908" t="s">
        <v>62</v>
      </c>
      <c r="J4908" t="s">
        <v>32</v>
      </c>
      <c r="K4908">
        <v>114634</v>
      </c>
      <c r="L4908">
        <v>15881</v>
      </c>
      <c r="M4908">
        <v>13.85</v>
      </c>
      <c r="N4908">
        <v>3221</v>
      </c>
      <c r="O4908">
        <v>20.28</v>
      </c>
      <c r="P4908">
        <v>3988.1535696969677</v>
      </c>
      <c r="Q4908">
        <v>40747.550000000003</v>
      </c>
      <c r="R4908" s="6">
        <v>921.71466790071804</v>
      </c>
      <c r="S4908">
        <v>2645</v>
      </c>
      <c r="T4908" t="str">
        <f ca="1">PROPER(TRIM(Table1[[#This Row],[Campaign Status]]))</f>
        <v>Completed</v>
      </c>
      <c r="V4908" s="1">
        <f t="shared" si="228"/>
        <v>3221</v>
      </c>
      <c r="W4908" t="str">
        <f t="shared" ca="1" si="229"/>
        <v>North</v>
      </c>
      <c r="X4908" s="6">
        <f t="shared" si="230"/>
        <v>18769.916000000001</v>
      </c>
    </row>
    <row r="4909" spans="1:24" hidden="1" x14ac:dyDescent="0.3">
      <c r="A4909" t="s">
        <v>6019</v>
      </c>
      <c r="B4909" t="str">
        <f ca="1">PROPER(TRIM(Table1[[#This Row],[Campaign Name]]))</f>
        <v>Summer Sale</v>
      </c>
      <c r="C4909" t="str">
        <f ca="1">PROPER(TRIM(Table1[[#This Row],[Campaign Type]]))</f>
        <v>Sales</v>
      </c>
      <c r="D4909" t="str">
        <f ca="1">PROPER(TRIM(Table1[[#This Row],[Marketing Channel]]))</f>
        <v>Meta Ads</v>
      </c>
      <c r="E4909" t="s">
        <v>299</v>
      </c>
      <c r="F4909" t="s">
        <v>676</v>
      </c>
      <c r="G4909" t="s">
        <v>11141</v>
      </c>
      <c r="H4909" t="s">
        <v>23</v>
      </c>
      <c r="I4909" t="s">
        <v>68</v>
      </c>
      <c r="J4909" t="s">
        <v>63</v>
      </c>
      <c r="K4909">
        <v>58353</v>
      </c>
      <c r="L4909">
        <v>3689</v>
      </c>
      <c r="M4909">
        <v>6.32</v>
      </c>
      <c r="N4909">
        <v>860</v>
      </c>
      <c r="O4909">
        <v>23.31</v>
      </c>
      <c r="P4909">
        <v>250</v>
      </c>
      <c r="R4909" s="6" t="e">
        <v>#VALUE!</v>
      </c>
      <c r="S4909">
        <v>234</v>
      </c>
      <c r="T4909" t="str">
        <f ca="1">PROPER(TRIM(Table1[[#This Row],[Campaign Status]]))</f>
        <v>Active</v>
      </c>
      <c r="V4909" s="1">
        <f t="shared" si="228"/>
        <v>860</v>
      </c>
      <c r="W4909" t="str">
        <f t="shared" ca="1" si="229"/>
        <v>west</v>
      </c>
      <c r="X4909" s="6">
        <f t="shared" si="230"/>
        <v>921.71466790071804</v>
      </c>
    </row>
    <row r="4910" spans="1:24" x14ac:dyDescent="0.3">
      <c r="A4910" t="s">
        <v>6020</v>
      </c>
      <c r="B4910" t="str">
        <f ca="1">PROPER(TRIM(Table1[[#This Row],[Campaign Name]]))</f>
        <v>Flash Sale</v>
      </c>
      <c r="C4910" t="str">
        <f ca="1">PROPER(TRIM(Table1[[#This Row],[Campaign Type]]))</f>
        <v>Sales</v>
      </c>
      <c r="D4910" t="str">
        <f ca="1">PROPER(TRIM(Table1[[#This Row],[Marketing Channel]]))</f>
        <v>Email</v>
      </c>
      <c r="E4910" t="s">
        <v>1723</v>
      </c>
      <c r="F4910" t="s">
        <v>605</v>
      </c>
      <c r="G4910" t="s">
        <v>29</v>
      </c>
      <c r="H4910" t="s">
        <v>99</v>
      </c>
      <c r="I4910" t="s">
        <v>31</v>
      </c>
      <c r="J4910" t="s">
        <v>25</v>
      </c>
      <c r="K4910">
        <v>135168</v>
      </c>
      <c r="L4910">
        <v>3265</v>
      </c>
      <c r="M4910">
        <v>2.42</v>
      </c>
      <c r="N4910">
        <v>804</v>
      </c>
      <c r="O4910">
        <v>24.62</v>
      </c>
      <c r="P4910">
        <v>9628.89</v>
      </c>
      <c r="Q4910">
        <v>25213.81</v>
      </c>
      <c r="R4910" s="6">
        <v>161.85583177292503</v>
      </c>
      <c r="S4910">
        <v>108</v>
      </c>
      <c r="T4910" t="str">
        <f ca="1">PROPER(TRIM(Table1[[#This Row],[Campaign Status]]))</f>
        <v>Completed</v>
      </c>
      <c r="V4910" s="1">
        <f t="shared" si="228"/>
        <v>804</v>
      </c>
      <c r="W4910" t="str">
        <f t="shared" ca="1" si="229"/>
        <v>North</v>
      </c>
      <c r="X4910" s="6" t="e">
        <f t="shared" si="230"/>
        <v>#VALUE!</v>
      </c>
    </row>
    <row r="4911" spans="1:24" x14ac:dyDescent="0.3">
      <c r="A4911" t="s">
        <v>6021</v>
      </c>
      <c r="B4911" t="str">
        <f ca="1">PROPER(TRIM(Table1[[#This Row],[Campaign Name]]))</f>
        <v>Festive Offer</v>
      </c>
      <c r="C4911" t="str">
        <f ca="1">PROPER(TRIM(Table1[[#This Row],[Campaign Type]]))</f>
        <v>Lead Gen</v>
      </c>
      <c r="D4911" t="str">
        <f ca="1">PROPER(TRIM(Table1[[#This Row],[Marketing Channel]]))</f>
        <v>Youtube</v>
      </c>
      <c r="E4911" t="s">
        <v>2577</v>
      </c>
      <c r="F4911" t="s">
        <v>112</v>
      </c>
      <c r="G4911" t="s">
        <v>11141</v>
      </c>
      <c r="H4911" t="s">
        <v>36</v>
      </c>
      <c r="I4911" t="s">
        <v>68</v>
      </c>
      <c r="J4911" t="s">
        <v>63</v>
      </c>
      <c r="K4911">
        <v>85037</v>
      </c>
      <c r="L4911">
        <v>9170</v>
      </c>
      <c r="M4911">
        <v>10.78</v>
      </c>
      <c r="N4911">
        <v>2616</v>
      </c>
      <c r="O4911">
        <v>28.53</v>
      </c>
      <c r="P4911">
        <v>8169.58</v>
      </c>
      <c r="Q4911">
        <v>30245.52</v>
      </c>
      <c r="R4911" s="6">
        <v>270.22123536338472</v>
      </c>
      <c r="S4911">
        <v>957</v>
      </c>
      <c r="T4911" t="str">
        <f ca="1">PROPER(TRIM(Table1[[#This Row],[Campaign Status]]))</f>
        <v>Paused</v>
      </c>
      <c r="V4911" s="1">
        <f t="shared" si="228"/>
        <v>2616</v>
      </c>
      <c r="W4911" t="str">
        <f t="shared" ca="1" si="229"/>
        <v>west</v>
      </c>
      <c r="X4911" s="6">
        <f t="shared" si="230"/>
        <v>161.85583177292503</v>
      </c>
    </row>
    <row r="4912" spans="1:24" x14ac:dyDescent="0.3">
      <c r="A4912" t="s">
        <v>6022</v>
      </c>
      <c r="B4912" t="str">
        <f ca="1">PROPER(TRIM(Table1[[#This Row],[Campaign Name]]))</f>
        <v>Mega Discount</v>
      </c>
      <c r="C4912" t="str">
        <f ca="1">PROPER(TRIM(Table1[[#This Row],[Campaign Type]]))</f>
        <v>Retargeting</v>
      </c>
      <c r="D4912" t="str">
        <f ca="1">PROPER(TRIM(Table1[[#This Row],[Marketing Channel]]))</f>
        <v>Meta Ads</v>
      </c>
      <c r="E4912" t="s">
        <v>1267</v>
      </c>
      <c r="F4912" t="s">
        <v>559</v>
      </c>
      <c r="G4912" t="s">
        <v>46</v>
      </c>
      <c r="H4912" t="s">
        <v>42</v>
      </c>
      <c r="I4912" t="s">
        <v>62</v>
      </c>
      <c r="J4912" t="s">
        <v>32</v>
      </c>
      <c r="K4912">
        <v>67098</v>
      </c>
      <c r="L4912">
        <v>4416</v>
      </c>
      <c r="M4912">
        <v>6.58</v>
      </c>
      <c r="N4912">
        <v>801</v>
      </c>
      <c r="O4912">
        <v>18.14</v>
      </c>
      <c r="P4912">
        <v>250</v>
      </c>
      <c r="Q4912">
        <v>6021.93</v>
      </c>
      <c r="R4912" s="6">
        <v>2308.7719999999999</v>
      </c>
      <c r="S4912">
        <v>535</v>
      </c>
      <c r="T4912" t="str">
        <f ca="1">PROPER(TRIM(Table1[[#This Row],[Campaign Status]]))</f>
        <v>Paused</v>
      </c>
      <c r="V4912" s="1">
        <f t="shared" si="228"/>
        <v>801</v>
      </c>
      <c r="W4912" t="str">
        <f t="shared" ca="1" si="229"/>
        <v>South</v>
      </c>
      <c r="X4912" s="6">
        <f t="shared" si="230"/>
        <v>270.22123536338472</v>
      </c>
    </row>
    <row r="4913" spans="1:24" x14ac:dyDescent="0.3">
      <c r="A4913" t="s">
        <v>6023</v>
      </c>
      <c r="B4913" t="str">
        <f ca="1">PROPER(TRIM(Table1[[#This Row],[Campaign Name]]))</f>
        <v>Summer Sale</v>
      </c>
      <c r="C4913" t="str">
        <f ca="1">PROPER(TRIM(Table1[[#This Row],[Campaign Type]]))</f>
        <v>Lead Gen</v>
      </c>
      <c r="D4913" t="str">
        <f ca="1">PROPER(TRIM(Table1[[#This Row],[Marketing Channel]]))</f>
        <v>Meta Ads</v>
      </c>
      <c r="E4913" t="s">
        <v>3423</v>
      </c>
      <c r="F4913" t="s">
        <v>500</v>
      </c>
      <c r="G4913" t="s">
        <v>29</v>
      </c>
      <c r="H4913" t="s">
        <v>61</v>
      </c>
      <c r="I4913" t="s">
        <v>68</v>
      </c>
      <c r="J4913" t="s">
        <v>63</v>
      </c>
      <c r="K4913">
        <v>179949</v>
      </c>
      <c r="L4913">
        <v>19884</v>
      </c>
      <c r="M4913">
        <v>11.05</v>
      </c>
      <c r="N4913">
        <v>3795</v>
      </c>
      <c r="O4913">
        <v>19.09</v>
      </c>
      <c r="P4913">
        <v>12664.91</v>
      </c>
      <c r="Q4913">
        <v>45173.59</v>
      </c>
      <c r="R4913" s="6">
        <v>256.68307157334709</v>
      </c>
      <c r="S4913">
        <v>3442</v>
      </c>
      <c r="T4913" t="str">
        <f ca="1">PROPER(TRIM(Table1[[#This Row],[Campaign Status]]))</f>
        <v>Active</v>
      </c>
      <c r="V4913" s="1">
        <f t="shared" si="228"/>
        <v>3795</v>
      </c>
      <c r="W4913" t="str">
        <f t="shared" ca="1" si="229"/>
        <v>North</v>
      </c>
      <c r="X4913" s="6">
        <f t="shared" si="230"/>
        <v>2308.7719999999999</v>
      </c>
    </row>
    <row r="4914" spans="1:24" x14ac:dyDescent="0.3">
      <c r="A4914" t="s">
        <v>6024</v>
      </c>
      <c r="B4914" t="str">
        <f ca="1">PROPER(TRIM(Table1[[#This Row],[Campaign Name]]))</f>
        <v>Flash Sale</v>
      </c>
      <c r="C4914" t="str">
        <f ca="1">PROPER(TRIM(Table1[[#This Row],[Campaign Type]]))</f>
        <v>Sales</v>
      </c>
      <c r="D4914" t="str">
        <f ca="1">PROPER(TRIM(Table1[[#This Row],[Marketing Channel]]))</f>
        <v>Meta Ads</v>
      </c>
      <c r="E4914" t="s">
        <v>1711</v>
      </c>
      <c r="F4914" t="s">
        <v>226</v>
      </c>
      <c r="G4914" t="s">
        <v>29</v>
      </c>
      <c r="H4914" t="s">
        <v>99</v>
      </c>
      <c r="I4914" t="s">
        <v>31</v>
      </c>
      <c r="J4914" t="s">
        <v>25</v>
      </c>
      <c r="K4914">
        <v>144158</v>
      </c>
      <c r="L4914">
        <v>14199</v>
      </c>
      <c r="M4914">
        <v>9.85</v>
      </c>
      <c r="N4914">
        <v>936</v>
      </c>
      <c r="O4914">
        <v>6.59</v>
      </c>
      <c r="P4914">
        <v>3817.8497265160554</v>
      </c>
      <c r="Q4914">
        <v>13200.79</v>
      </c>
      <c r="R4914" s="6">
        <v>245.76504958581134</v>
      </c>
      <c r="S4914">
        <v>595</v>
      </c>
      <c r="T4914" t="str">
        <f ca="1">PROPER(TRIM(Table1[[#This Row],[Campaign Status]]))</f>
        <v>Active</v>
      </c>
      <c r="V4914" s="1">
        <f t="shared" si="228"/>
        <v>936</v>
      </c>
      <c r="W4914" t="str">
        <f t="shared" ca="1" si="229"/>
        <v>North</v>
      </c>
      <c r="X4914" s="6">
        <f t="shared" si="230"/>
        <v>256.68307157334709</v>
      </c>
    </row>
    <row r="4915" spans="1:24" x14ac:dyDescent="0.3">
      <c r="A4915" t="s">
        <v>6025</v>
      </c>
      <c r="B4915" t="str">
        <f ca="1">PROPER(TRIM(Table1[[#This Row],[Campaign Name]]))</f>
        <v>Flash Sale</v>
      </c>
      <c r="C4915" t="str">
        <f ca="1">PROPER(TRIM(Table1[[#This Row],[Campaign Type]]))</f>
        <v>Retargeting</v>
      </c>
      <c r="D4915" t="str">
        <f ca="1">PROPER(TRIM(Table1[[#This Row],[Marketing Channel]]))</f>
        <v>Youtube</v>
      </c>
      <c r="E4915" t="s">
        <v>592</v>
      </c>
      <c r="F4915" t="s">
        <v>140</v>
      </c>
      <c r="G4915" t="s">
        <v>29</v>
      </c>
      <c r="H4915" t="s">
        <v>99</v>
      </c>
      <c r="I4915" t="s">
        <v>68</v>
      </c>
      <c r="J4915" t="s">
        <v>63</v>
      </c>
      <c r="K4915">
        <v>16783</v>
      </c>
      <c r="L4915">
        <v>1865</v>
      </c>
      <c r="M4915">
        <v>11.11</v>
      </c>
      <c r="N4915">
        <v>309</v>
      </c>
      <c r="O4915">
        <v>16.57</v>
      </c>
      <c r="P4915">
        <v>3891.7088323699436</v>
      </c>
      <c r="Q4915">
        <v>32146.25</v>
      </c>
      <c r="R4915" s="6">
        <v>726.01888745165502</v>
      </c>
      <c r="S4915">
        <v>126</v>
      </c>
      <c r="T4915" t="str">
        <f ca="1">PROPER(TRIM(Table1[[#This Row],[Campaign Status]]))</f>
        <v>Completed</v>
      </c>
      <c r="V4915" s="1">
        <f t="shared" si="228"/>
        <v>309</v>
      </c>
      <c r="W4915" t="str">
        <f t="shared" ca="1" si="229"/>
        <v>North</v>
      </c>
      <c r="X4915" s="6">
        <f t="shared" si="230"/>
        <v>245.76504958581134</v>
      </c>
    </row>
    <row r="4916" spans="1:24" x14ac:dyDescent="0.3">
      <c r="A4916" t="s">
        <v>6026</v>
      </c>
      <c r="B4916" t="str">
        <f ca="1">PROPER(TRIM(Table1[[#This Row],[Campaign Name]]))</f>
        <v>Summer Sale</v>
      </c>
      <c r="C4916" t="str">
        <f ca="1">PROPER(TRIM(Table1[[#This Row],[Campaign Type]]))</f>
        <v>Lead Gen</v>
      </c>
      <c r="D4916" t="str">
        <f ca="1">PROPER(TRIM(Table1[[#This Row],[Marketing Channel]]))</f>
        <v>Meta Ads</v>
      </c>
      <c r="E4916" t="s">
        <v>2249</v>
      </c>
      <c r="F4916" t="s">
        <v>704</v>
      </c>
      <c r="G4916" t="s">
        <v>11141</v>
      </c>
      <c r="H4916" t="s">
        <v>54</v>
      </c>
      <c r="I4916" t="s">
        <v>68</v>
      </c>
      <c r="J4916" t="s">
        <v>63</v>
      </c>
      <c r="K4916">
        <v>74709</v>
      </c>
      <c r="L4916">
        <v>1427</v>
      </c>
      <c r="M4916">
        <v>1.91</v>
      </c>
      <c r="N4916">
        <v>16</v>
      </c>
      <c r="O4916">
        <v>1.1200000000000001</v>
      </c>
      <c r="P4916">
        <v>250</v>
      </c>
      <c r="Q4916">
        <v>5099.58</v>
      </c>
      <c r="R4916" s="6">
        <v>1939.8319999999999</v>
      </c>
      <c r="S4916">
        <v>0</v>
      </c>
      <c r="T4916" t="str">
        <f ca="1">PROPER(TRIM(Table1[[#This Row],[Campaign Status]]))</f>
        <v>Active</v>
      </c>
      <c r="V4916" s="1">
        <f t="shared" si="228"/>
        <v>16</v>
      </c>
      <c r="W4916" t="str">
        <f t="shared" ca="1" si="229"/>
        <v>west</v>
      </c>
      <c r="X4916" s="6">
        <f t="shared" si="230"/>
        <v>726.01888745165502</v>
      </c>
    </row>
    <row r="4917" spans="1:24" x14ac:dyDescent="0.3">
      <c r="A4917" t="s">
        <v>6027</v>
      </c>
      <c r="B4917" t="str">
        <f ca="1">PROPER(TRIM(Table1[[#This Row],[Campaign Name]]))</f>
        <v>Summer Sale</v>
      </c>
      <c r="C4917" t="str">
        <f ca="1">PROPER(TRIM(Table1[[#This Row],[Campaign Type]]))</f>
        <v>Awareness</v>
      </c>
      <c r="D4917" t="str">
        <f ca="1">PROPER(TRIM(Table1[[#This Row],[Marketing Channel]]))</f>
        <v>Meta Ads</v>
      </c>
      <c r="E4917" t="s">
        <v>2027</v>
      </c>
      <c r="F4917" t="s">
        <v>203</v>
      </c>
      <c r="G4917" t="s">
        <v>29</v>
      </c>
      <c r="H4917" t="s">
        <v>61</v>
      </c>
      <c r="I4917" t="s">
        <v>31</v>
      </c>
      <c r="J4917" t="s">
        <v>25</v>
      </c>
      <c r="K4917">
        <v>176660</v>
      </c>
      <c r="L4917">
        <v>2944</v>
      </c>
      <c r="M4917">
        <v>1.67</v>
      </c>
      <c r="N4917">
        <v>608</v>
      </c>
      <c r="O4917">
        <v>20.65</v>
      </c>
      <c r="P4917">
        <v>250</v>
      </c>
      <c r="Q4917">
        <v>38522.959999999999</v>
      </c>
      <c r="R4917" s="6">
        <v>15309.183999999999</v>
      </c>
      <c r="S4917">
        <v>193</v>
      </c>
      <c r="T4917" t="str">
        <f ca="1">PROPER(TRIM(Table1[[#This Row],[Campaign Status]]))</f>
        <v>Completed</v>
      </c>
      <c r="V4917" s="1">
        <f t="shared" si="228"/>
        <v>608</v>
      </c>
      <c r="W4917" t="str">
        <f t="shared" ca="1" si="229"/>
        <v>North</v>
      </c>
      <c r="X4917" s="6">
        <f t="shared" si="230"/>
        <v>1939.8319999999999</v>
      </c>
    </row>
    <row r="4918" spans="1:24" x14ac:dyDescent="0.3">
      <c r="A4918" t="s">
        <v>6028</v>
      </c>
      <c r="B4918" t="str">
        <f ca="1">PROPER(TRIM(Table1[[#This Row],[Campaign Name]]))</f>
        <v>Mega Discount</v>
      </c>
      <c r="C4918" t="str">
        <f ca="1">PROPER(TRIM(Table1[[#This Row],[Campaign Type]]))</f>
        <v>Awareness</v>
      </c>
      <c r="D4918" t="str">
        <f ca="1">PROPER(TRIM(Table1[[#This Row],[Marketing Channel]]))</f>
        <v>Youtube</v>
      </c>
      <c r="E4918" t="s">
        <v>278</v>
      </c>
      <c r="F4918" t="s">
        <v>173</v>
      </c>
      <c r="G4918" t="s">
        <v>29</v>
      </c>
      <c r="H4918" t="s">
        <v>67</v>
      </c>
      <c r="I4918" t="s">
        <v>24</v>
      </c>
      <c r="J4918" t="s">
        <v>63</v>
      </c>
      <c r="K4918">
        <v>184153</v>
      </c>
      <c r="L4918">
        <v>4242</v>
      </c>
      <c r="M4918">
        <v>2.2999999999999998</v>
      </c>
      <c r="N4918">
        <v>1295</v>
      </c>
      <c r="O4918">
        <v>30.53</v>
      </c>
      <c r="P4918">
        <v>3891.7088323699436</v>
      </c>
      <c r="Q4918">
        <v>6272.63</v>
      </c>
      <c r="R4918" s="6">
        <v>61.179324306750381</v>
      </c>
      <c r="S4918">
        <v>930</v>
      </c>
      <c r="T4918" t="str">
        <f ca="1">PROPER(TRIM(Table1[[#This Row],[Campaign Status]]))</f>
        <v>Active</v>
      </c>
      <c r="V4918" s="1">
        <f t="shared" si="228"/>
        <v>1295</v>
      </c>
      <c r="W4918" t="str">
        <f t="shared" ca="1" si="229"/>
        <v>North</v>
      </c>
      <c r="X4918" s="6">
        <f t="shared" si="230"/>
        <v>15309.183999999999</v>
      </c>
    </row>
    <row r="4919" spans="1:24" x14ac:dyDescent="0.3">
      <c r="A4919" t="s">
        <v>6029</v>
      </c>
      <c r="B4919" t="str">
        <f ca="1">PROPER(TRIM(Table1[[#This Row],[Campaign Name]]))</f>
        <v>Summer Sale</v>
      </c>
      <c r="C4919" t="str">
        <f ca="1">PROPER(TRIM(Table1[[#This Row],[Campaign Type]]))</f>
        <v>Lead Gen</v>
      </c>
      <c r="D4919" t="str">
        <f ca="1">PROPER(TRIM(Table1[[#This Row],[Marketing Channel]]))</f>
        <v>Google Ads</v>
      </c>
      <c r="E4919" t="s">
        <v>120</v>
      </c>
      <c r="F4919" t="s">
        <v>631</v>
      </c>
      <c r="G4919" t="s">
        <v>46</v>
      </c>
      <c r="H4919" t="s">
        <v>30</v>
      </c>
      <c r="I4919" t="s">
        <v>62</v>
      </c>
      <c r="J4919" t="s">
        <v>63</v>
      </c>
      <c r="K4919">
        <v>140165</v>
      </c>
      <c r="L4919">
        <v>6855</v>
      </c>
      <c r="M4919">
        <v>4.8899999999999997</v>
      </c>
      <c r="N4919">
        <v>1933</v>
      </c>
      <c r="O4919">
        <v>28.2</v>
      </c>
      <c r="P4919">
        <v>250</v>
      </c>
      <c r="Q4919">
        <v>22397.53</v>
      </c>
      <c r="R4919" s="6">
        <v>8859.0120000000006</v>
      </c>
      <c r="S4919">
        <v>822</v>
      </c>
      <c r="T4919" t="str">
        <f ca="1">PROPER(TRIM(Table1[[#This Row],[Campaign Status]]))</f>
        <v>Paused</v>
      </c>
      <c r="V4919" s="1">
        <f t="shared" si="228"/>
        <v>1933</v>
      </c>
      <c r="W4919" t="str">
        <f t="shared" ca="1" si="229"/>
        <v>South</v>
      </c>
      <c r="X4919" s="6">
        <f t="shared" si="230"/>
        <v>61.179324306750381</v>
      </c>
    </row>
    <row r="4920" spans="1:24" x14ac:dyDescent="0.3">
      <c r="A4920" t="s">
        <v>6030</v>
      </c>
      <c r="B4920" t="str">
        <f ca="1">PROPER(TRIM(Table1[[#This Row],[Campaign Name]]))</f>
        <v>Festive Offer</v>
      </c>
      <c r="C4920" t="str">
        <f ca="1">PROPER(TRIM(Table1[[#This Row],[Campaign Type]]))</f>
        <v>Lead Gen</v>
      </c>
      <c r="D4920" t="str">
        <f ca="1">PROPER(TRIM(Table1[[#This Row],[Marketing Channel]]))</f>
        <v>Youtube</v>
      </c>
      <c r="E4920" t="s">
        <v>1067</v>
      </c>
      <c r="F4920" t="s">
        <v>77</v>
      </c>
      <c r="G4920" t="s">
        <v>11141</v>
      </c>
      <c r="H4920" t="s">
        <v>36</v>
      </c>
      <c r="I4920" t="s">
        <v>31</v>
      </c>
      <c r="J4920" t="s">
        <v>63</v>
      </c>
      <c r="K4920">
        <v>18178</v>
      </c>
      <c r="L4920">
        <v>271</v>
      </c>
      <c r="M4920">
        <v>1.49</v>
      </c>
      <c r="N4920">
        <v>90</v>
      </c>
      <c r="O4920">
        <v>33.21</v>
      </c>
      <c r="P4920">
        <v>3891.7088323699436</v>
      </c>
      <c r="Q4920">
        <v>5016.92</v>
      </c>
      <c r="R4920" s="6">
        <v>28.913035792167264</v>
      </c>
      <c r="S4920">
        <v>29</v>
      </c>
      <c r="T4920" t="str">
        <f ca="1">PROPER(TRIM(Table1[[#This Row],[Campaign Status]]))</f>
        <v>Completed</v>
      </c>
      <c r="V4920" s="1">
        <f t="shared" si="228"/>
        <v>90</v>
      </c>
      <c r="W4920" t="str">
        <f t="shared" ca="1" si="229"/>
        <v>west</v>
      </c>
      <c r="X4920" s="6">
        <f t="shared" si="230"/>
        <v>8859.0120000000006</v>
      </c>
    </row>
    <row r="4921" spans="1:24" x14ac:dyDescent="0.3">
      <c r="A4921" t="s">
        <v>6031</v>
      </c>
      <c r="B4921" t="str">
        <f ca="1">PROPER(TRIM(Table1[[#This Row],[Campaign Name]]))</f>
        <v>Summer Sale</v>
      </c>
      <c r="C4921" t="str">
        <f ca="1">PROPER(TRIM(Table1[[#This Row],[Campaign Type]]))</f>
        <v>Awareness</v>
      </c>
      <c r="D4921" t="str">
        <f ca="1">PROPER(TRIM(Table1[[#This Row],[Marketing Channel]]))</f>
        <v>Linkedin</v>
      </c>
      <c r="E4921" t="s">
        <v>3695</v>
      </c>
      <c r="F4921" t="s">
        <v>109</v>
      </c>
      <c r="G4921" t="s">
        <v>11141</v>
      </c>
      <c r="H4921" t="s">
        <v>36</v>
      </c>
      <c r="I4921" t="s">
        <v>68</v>
      </c>
      <c r="J4921" t="s">
        <v>63</v>
      </c>
      <c r="K4921">
        <v>142390</v>
      </c>
      <c r="L4921">
        <v>8804</v>
      </c>
      <c r="M4921">
        <v>6.18</v>
      </c>
      <c r="N4921">
        <v>1287</v>
      </c>
      <c r="O4921">
        <v>14.62</v>
      </c>
      <c r="P4921">
        <v>250</v>
      </c>
      <c r="Q4921">
        <v>7073.21</v>
      </c>
      <c r="R4921" s="6">
        <v>2729.2840000000001</v>
      </c>
      <c r="S4921">
        <v>348</v>
      </c>
      <c r="T4921" t="str">
        <f ca="1">PROPER(TRIM(Table1[[#This Row],[Campaign Status]]))</f>
        <v>Completed</v>
      </c>
      <c r="V4921" s="1">
        <f t="shared" si="228"/>
        <v>1287</v>
      </c>
      <c r="W4921" t="str">
        <f t="shared" ca="1" si="229"/>
        <v>west</v>
      </c>
      <c r="X4921" s="6">
        <f t="shared" si="230"/>
        <v>28.913035792167264</v>
      </c>
    </row>
    <row r="4922" spans="1:24" x14ac:dyDescent="0.3">
      <c r="A4922" t="s">
        <v>6032</v>
      </c>
      <c r="B4922" t="str">
        <f ca="1">PROPER(TRIM(Table1[[#This Row],[Campaign Name]]))</f>
        <v>Flash Sale</v>
      </c>
      <c r="C4922" t="str">
        <f ca="1">PROPER(TRIM(Table1[[#This Row],[Campaign Type]]))</f>
        <v>Lead Gen</v>
      </c>
      <c r="D4922" t="str">
        <f ca="1">PROPER(TRIM(Table1[[#This Row],[Marketing Channel]]))</f>
        <v>Email</v>
      </c>
      <c r="E4922" t="s">
        <v>535</v>
      </c>
      <c r="F4922" t="s">
        <v>257</v>
      </c>
      <c r="G4922" t="s">
        <v>11141</v>
      </c>
      <c r="H4922" t="s">
        <v>36</v>
      </c>
      <c r="I4922" t="s">
        <v>24</v>
      </c>
      <c r="J4922" t="s">
        <v>63</v>
      </c>
      <c r="K4922">
        <v>4442</v>
      </c>
      <c r="L4922">
        <v>239</v>
      </c>
      <c r="M4922">
        <v>5.38</v>
      </c>
      <c r="N4922">
        <v>24</v>
      </c>
      <c r="O4922">
        <v>10.039999999999999</v>
      </c>
      <c r="P4922">
        <v>4296.99</v>
      </c>
      <c r="Q4922">
        <v>44793.62</v>
      </c>
      <c r="R4922" s="6">
        <v>942.44180228485538</v>
      </c>
      <c r="S4922">
        <v>11</v>
      </c>
      <c r="T4922" t="str">
        <f ca="1">PROPER(TRIM(Table1[[#This Row],[Campaign Status]]))</f>
        <v>Completed</v>
      </c>
      <c r="V4922" s="1">
        <f t="shared" si="228"/>
        <v>24</v>
      </c>
      <c r="W4922" t="str">
        <f t="shared" ca="1" si="229"/>
        <v>west</v>
      </c>
      <c r="X4922" s="6">
        <f t="shared" si="230"/>
        <v>2729.2840000000001</v>
      </c>
    </row>
    <row r="4923" spans="1:24" x14ac:dyDescent="0.3">
      <c r="A4923" t="s">
        <v>6033</v>
      </c>
      <c r="B4923" t="str">
        <f ca="1">PROPER(TRIM(Table1[[#This Row],[Campaign Name]]))</f>
        <v>Summer Sale</v>
      </c>
      <c r="C4923" t="str">
        <f ca="1">PROPER(TRIM(Table1[[#This Row],[Campaign Type]]))</f>
        <v>Retargeting</v>
      </c>
      <c r="D4923" t="str">
        <f ca="1">PROPER(TRIM(Table1[[#This Row],[Marketing Channel]]))</f>
        <v>Meta Ads</v>
      </c>
      <c r="E4923" t="s">
        <v>992</v>
      </c>
      <c r="F4923" t="s">
        <v>137</v>
      </c>
      <c r="G4923" t="s">
        <v>11141</v>
      </c>
      <c r="H4923" t="s">
        <v>54</v>
      </c>
      <c r="I4923" t="s">
        <v>62</v>
      </c>
      <c r="J4923" t="s">
        <v>32</v>
      </c>
      <c r="K4923">
        <v>126982</v>
      </c>
      <c r="L4923">
        <v>13525</v>
      </c>
      <c r="M4923">
        <v>10.65</v>
      </c>
      <c r="N4923">
        <v>3360</v>
      </c>
      <c r="O4923">
        <v>24.84</v>
      </c>
      <c r="P4923">
        <v>13546.41</v>
      </c>
      <c r="Q4923">
        <v>7995.11</v>
      </c>
      <c r="R4923" s="6">
        <v>-40.979861084966423</v>
      </c>
      <c r="S4923">
        <v>2823</v>
      </c>
      <c r="T4923" t="str">
        <f ca="1">PROPER(TRIM(Table1[[#This Row],[Campaign Status]]))</f>
        <v>Paused</v>
      </c>
      <c r="V4923" s="1">
        <f t="shared" si="228"/>
        <v>3360</v>
      </c>
      <c r="W4923" t="str">
        <f t="shared" ca="1" si="229"/>
        <v>west</v>
      </c>
      <c r="X4923" s="6">
        <f t="shared" si="230"/>
        <v>942.44180228485538</v>
      </c>
    </row>
    <row r="4924" spans="1:24" x14ac:dyDescent="0.3">
      <c r="A4924" t="s">
        <v>6034</v>
      </c>
      <c r="B4924" t="str">
        <f ca="1">PROPER(TRIM(Table1[[#This Row],[Campaign Name]]))</f>
        <v>Summer Sale</v>
      </c>
      <c r="C4924" t="str">
        <f ca="1">PROPER(TRIM(Table1[[#This Row],[Campaign Type]]))</f>
        <v>Sales</v>
      </c>
      <c r="D4924" t="str">
        <f ca="1">PROPER(TRIM(Table1[[#This Row],[Marketing Channel]]))</f>
        <v>Linkedin</v>
      </c>
      <c r="E4924" t="s">
        <v>3817</v>
      </c>
      <c r="F4924" t="s">
        <v>412</v>
      </c>
      <c r="G4924" t="s">
        <v>11141</v>
      </c>
      <c r="H4924" t="s">
        <v>23</v>
      </c>
      <c r="I4924" t="s">
        <v>62</v>
      </c>
      <c r="J4924" t="s">
        <v>63</v>
      </c>
      <c r="K4924">
        <v>197656</v>
      </c>
      <c r="L4924">
        <v>20199</v>
      </c>
      <c r="M4924">
        <v>10.220000000000001</v>
      </c>
      <c r="N4924">
        <v>6349</v>
      </c>
      <c r="O4924">
        <v>31.43</v>
      </c>
      <c r="P4924">
        <v>511.24</v>
      </c>
      <c r="Q4924">
        <v>19082.400000000001</v>
      </c>
      <c r="R4924" s="6">
        <v>3632.5717862452075</v>
      </c>
      <c r="S4924">
        <v>3476</v>
      </c>
      <c r="T4924" t="str">
        <f ca="1">PROPER(TRIM(Table1[[#This Row],[Campaign Status]]))</f>
        <v>Paused</v>
      </c>
      <c r="V4924" s="1">
        <f t="shared" si="228"/>
        <v>6349</v>
      </c>
      <c r="W4924" t="str">
        <f t="shared" ca="1" si="229"/>
        <v>west</v>
      </c>
      <c r="X4924" s="6">
        <f t="shared" si="230"/>
        <v>-40.979861084966423</v>
      </c>
    </row>
    <row r="4925" spans="1:24" x14ac:dyDescent="0.3">
      <c r="A4925" t="s">
        <v>6035</v>
      </c>
      <c r="B4925" t="str">
        <f ca="1">PROPER(TRIM(Table1[[#This Row],[Campaign Name]]))</f>
        <v>New Launch</v>
      </c>
      <c r="C4925" t="str">
        <f ca="1">PROPER(TRIM(Table1[[#This Row],[Campaign Type]]))</f>
        <v>Retargeting</v>
      </c>
      <c r="D4925" t="str">
        <f ca="1">PROPER(TRIM(Table1[[#This Row],[Marketing Channel]]))</f>
        <v>Meta Ads</v>
      </c>
      <c r="E4925" t="s">
        <v>3577</v>
      </c>
      <c r="F4925" t="s">
        <v>676</v>
      </c>
      <c r="G4925" t="s">
        <v>41</v>
      </c>
      <c r="H4925" t="s">
        <v>11140</v>
      </c>
      <c r="I4925" t="s">
        <v>62</v>
      </c>
      <c r="J4925" t="s">
        <v>32</v>
      </c>
      <c r="K4925">
        <v>79829</v>
      </c>
      <c r="L4925">
        <v>2642</v>
      </c>
      <c r="M4925">
        <v>3.31</v>
      </c>
      <c r="N4925">
        <v>825</v>
      </c>
      <c r="O4925">
        <v>31.23</v>
      </c>
      <c r="P4925">
        <v>10307.73</v>
      </c>
      <c r="Q4925">
        <v>23477.51</v>
      </c>
      <c r="R4925" s="6">
        <v>127.76605518382804</v>
      </c>
      <c r="S4925">
        <v>672</v>
      </c>
      <c r="T4925" t="str">
        <f ca="1">PROPER(TRIM(Table1[[#This Row],[Campaign Status]]))</f>
        <v>Paused</v>
      </c>
      <c r="V4925" s="1">
        <f t="shared" si="228"/>
        <v>825</v>
      </c>
      <c r="W4925" t="str">
        <f t="shared" ca="1" si="229"/>
        <v>East</v>
      </c>
      <c r="X4925" s="6">
        <f t="shared" si="230"/>
        <v>3632.5717862452075</v>
      </c>
    </row>
    <row r="4926" spans="1:24" x14ac:dyDescent="0.3">
      <c r="A4926" t="s">
        <v>6036</v>
      </c>
      <c r="B4926" t="str">
        <f ca="1">PROPER(TRIM(Table1[[#This Row],[Campaign Name]]))</f>
        <v>Mega Discount</v>
      </c>
      <c r="C4926" t="str">
        <f ca="1">PROPER(TRIM(Table1[[#This Row],[Campaign Type]]))</f>
        <v>Lead Gen</v>
      </c>
      <c r="D4926" t="str">
        <f ca="1">PROPER(TRIM(Table1[[#This Row],[Marketing Channel]]))</f>
        <v>Google Ads</v>
      </c>
      <c r="E4926" t="s">
        <v>254</v>
      </c>
      <c r="F4926" t="s">
        <v>297</v>
      </c>
      <c r="G4926" t="s">
        <v>46</v>
      </c>
      <c r="H4926" t="s">
        <v>30</v>
      </c>
      <c r="I4926" t="s">
        <v>62</v>
      </c>
      <c r="J4926" t="s">
        <v>32</v>
      </c>
      <c r="K4926">
        <v>186890</v>
      </c>
      <c r="L4926">
        <v>20446</v>
      </c>
      <c r="M4926">
        <v>10.94</v>
      </c>
      <c r="N4926">
        <v>6550</v>
      </c>
      <c r="O4926">
        <v>32.04</v>
      </c>
      <c r="P4926">
        <v>3315.61</v>
      </c>
      <c r="Q4926">
        <v>45191.89</v>
      </c>
      <c r="R4926" s="6">
        <v>1263.0037911575848</v>
      </c>
      <c r="S4926">
        <v>6024</v>
      </c>
      <c r="T4926" t="str">
        <f ca="1">PROPER(TRIM(Table1[[#This Row],[Campaign Status]]))</f>
        <v>Active</v>
      </c>
      <c r="V4926" s="1">
        <f t="shared" si="228"/>
        <v>6550</v>
      </c>
      <c r="W4926" t="str">
        <f t="shared" ca="1" si="229"/>
        <v>South</v>
      </c>
      <c r="X4926" s="6">
        <f t="shared" si="230"/>
        <v>127.76605518382804</v>
      </c>
    </row>
    <row r="4927" spans="1:24" x14ac:dyDescent="0.3">
      <c r="A4927" t="s">
        <v>6037</v>
      </c>
      <c r="B4927" t="str">
        <f ca="1">PROPER(TRIM(Table1[[#This Row],[Campaign Name]]))</f>
        <v>Flash Sale</v>
      </c>
      <c r="C4927" t="str">
        <f ca="1">PROPER(TRIM(Table1[[#This Row],[Campaign Type]]))</f>
        <v>Awareness</v>
      </c>
      <c r="D4927" t="str">
        <f ca="1">PROPER(TRIM(Table1[[#This Row],[Marketing Channel]]))</f>
        <v>Google Ads</v>
      </c>
      <c r="E4927" t="s">
        <v>1069</v>
      </c>
      <c r="F4927" t="s">
        <v>217</v>
      </c>
      <c r="G4927" t="s">
        <v>29</v>
      </c>
      <c r="H4927" t="s">
        <v>67</v>
      </c>
      <c r="I4927" t="s">
        <v>31</v>
      </c>
      <c r="J4927" t="s">
        <v>32</v>
      </c>
      <c r="K4927">
        <v>86155</v>
      </c>
      <c r="L4927">
        <v>10031</v>
      </c>
      <c r="M4927">
        <v>11.64</v>
      </c>
      <c r="N4927">
        <v>2070</v>
      </c>
      <c r="O4927">
        <v>20.64</v>
      </c>
      <c r="P4927">
        <v>250</v>
      </c>
      <c r="Q4927">
        <v>35426.15</v>
      </c>
      <c r="R4927" s="6">
        <v>14070.46</v>
      </c>
      <c r="S4927">
        <v>995</v>
      </c>
      <c r="T4927" t="str">
        <f ca="1">PROPER(TRIM(Table1[[#This Row],[Campaign Status]]))</f>
        <v>Active</v>
      </c>
      <c r="V4927" s="1">
        <f t="shared" si="228"/>
        <v>2070</v>
      </c>
      <c r="W4927" t="str">
        <f t="shared" ca="1" si="229"/>
        <v>North</v>
      </c>
      <c r="X4927" s="6">
        <f t="shared" si="230"/>
        <v>1263.0037911575848</v>
      </c>
    </row>
    <row r="4928" spans="1:24" x14ac:dyDescent="0.3">
      <c r="A4928" t="s">
        <v>6038</v>
      </c>
      <c r="B4928" t="str">
        <f ca="1">PROPER(TRIM(Table1[[#This Row],[Campaign Name]]))</f>
        <v>Summer Sale</v>
      </c>
      <c r="C4928" t="str">
        <f ca="1">PROPER(TRIM(Table1[[#This Row],[Campaign Type]]))</f>
        <v>Awareness</v>
      </c>
      <c r="D4928" t="str">
        <f ca="1">PROPER(TRIM(Table1[[#This Row],[Marketing Channel]]))</f>
        <v>Youtube</v>
      </c>
      <c r="E4928" t="s">
        <v>1316</v>
      </c>
      <c r="F4928" t="s">
        <v>146</v>
      </c>
      <c r="G4928" t="s">
        <v>41</v>
      </c>
      <c r="H4928" t="s">
        <v>11140</v>
      </c>
      <c r="I4928" t="s">
        <v>31</v>
      </c>
      <c r="J4928" t="s">
        <v>32</v>
      </c>
      <c r="K4928">
        <v>33708</v>
      </c>
      <c r="L4928">
        <v>1707</v>
      </c>
      <c r="M4928">
        <v>5.0599999999999996</v>
      </c>
      <c r="N4928">
        <v>334</v>
      </c>
      <c r="O4928">
        <v>19.57</v>
      </c>
      <c r="P4928">
        <v>3891.7088323699436</v>
      </c>
      <c r="Q4928">
        <v>4883.95</v>
      </c>
      <c r="R4928" s="6">
        <v>25.496284803655485</v>
      </c>
      <c r="S4928">
        <v>9</v>
      </c>
      <c r="T4928" t="str">
        <f ca="1">PROPER(TRIM(Table1[[#This Row],[Campaign Status]]))</f>
        <v>Paused</v>
      </c>
      <c r="V4928" s="1">
        <f t="shared" si="228"/>
        <v>334</v>
      </c>
      <c r="W4928" t="str">
        <f t="shared" ca="1" si="229"/>
        <v>East</v>
      </c>
      <c r="X4928" s="6">
        <f t="shared" si="230"/>
        <v>14070.46</v>
      </c>
    </row>
    <row r="4929" spans="1:24" x14ac:dyDescent="0.3">
      <c r="A4929" t="s">
        <v>6039</v>
      </c>
      <c r="B4929" t="str">
        <f ca="1">PROPER(TRIM(Table1[[#This Row],[Campaign Name]]))</f>
        <v>Flash Sale</v>
      </c>
      <c r="C4929" t="str">
        <f ca="1">PROPER(TRIM(Table1[[#This Row],[Campaign Type]]))</f>
        <v>Retargeting</v>
      </c>
      <c r="D4929" t="str">
        <f ca="1">PROPER(TRIM(Table1[[#This Row],[Marketing Channel]]))</f>
        <v>Youtube</v>
      </c>
      <c r="E4929" t="s">
        <v>169</v>
      </c>
      <c r="F4929" t="s">
        <v>211</v>
      </c>
      <c r="G4929" t="s">
        <v>29</v>
      </c>
      <c r="H4929" t="s">
        <v>67</v>
      </c>
      <c r="I4929" t="s">
        <v>62</v>
      </c>
      <c r="J4929" t="s">
        <v>32</v>
      </c>
      <c r="K4929">
        <v>142562</v>
      </c>
      <c r="L4929">
        <v>12334</v>
      </c>
      <c r="M4929">
        <v>8.65</v>
      </c>
      <c r="N4929">
        <v>316</v>
      </c>
      <c r="O4929">
        <v>2.56</v>
      </c>
      <c r="P4929">
        <v>3891.7088323699436</v>
      </c>
      <c r="Q4929">
        <v>29690.13</v>
      </c>
      <c r="R4929" s="6">
        <v>662.90728003717402</v>
      </c>
      <c r="S4929">
        <v>38</v>
      </c>
      <c r="T4929" t="str">
        <f ca="1">PROPER(TRIM(Table1[[#This Row],[Campaign Status]]))</f>
        <v>Completed</v>
      </c>
      <c r="V4929" s="1">
        <f t="shared" si="228"/>
        <v>316</v>
      </c>
      <c r="W4929" t="str">
        <f t="shared" ca="1" si="229"/>
        <v>North</v>
      </c>
      <c r="X4929" s="6">
        <f t="shared" si="230"/>
        <v>25.496284803655485</v>
      </c>
    </row>
    <row r="4930" spans="1:24" x14ac:dyDescent="0.3">
      <c r="A4930" t="s">
        <v>6040</v>
      </c>
      <c r="B4930" t="str">
        <f ca="1">PROPER(TRIM(Table1[[#This Row],[Campaign Name]]))</f>
        <v>Mega Discount</v>
      </c>
      <c r="C4930" t="str">
        <f ca="1">PROPER(TRIM(Table1[[#This Row],[Campaign Type]]))</f>
        <v>Lead Gen</v>
      </c>
      <c r="D4930" t="str">
        <f ca="1">PROPER(TRIM(Table1[[#This Row],[Marketing Channel]]))</f>
        <v>Meta Ads</v>
      </c>
      <c r="E4930" t="s">
        <v>1959</v>
      </c>
      <c r="F4930" t="s">
        <v>516</v>
      </c>
      <c r="G4930" t="s">
        <v>41</v>
      </c>
      <c r="H4930" t="s">
        <v>11140</v>
      </c>
      <c r="I4930" t="s">
        <v>62</v>
      </c>
      <c r="J4930" t="s">
        <v>63</v>
      </c>
      <c r="K4930">
        <v>72214</v>
      </c>
      <c r="L4930">
        <v>6240</v>
      </c>
      <c r="M4930">
        <v>8.64</v>
      </c>
      <c r="N4930">
        <v>273</v>
      </c>
      <c r="O4930">
        <v>4.38</v>
      </c>
      <c r="P4930">
        <v>6406</v>
      </c>
      <c r="Q4930">
        <v>12410.96</v>
      </c>
      <c r="R4930" s="6">
        <v>93.739619107087094</v>
      </c>
      <c r="S4930">
        <v>36</v>
      </c>
      <c r="T4930" t="str">
        <f ca="1">PROPER(TRIM(Table1[[#This Row],[Campaign Status]]))</f>
        <v>Active</v>
      </c>
      <c r="V4930" s="1">
        <f t="shared" ref="V4930:V4993" si="231">IF(N4930="",ROUND(L4930*O4930/100,0),N4930)</f>
        <v>273</v>
      </c>
      <c r="W4930" t="str">
        <f t="shared" ca="1" si="229"/>
        <v>East</v>
      </c>
      <c r="X4930" s="6">
        <f t="shared" si="230"/>
        <v>662.90728003717402</v>
      </c>
    </row>
    <row r="4931" spans="1:24" hidden="1" x14ac:dyDescent="0.3">
      <c r="A4931" t="s">
        <v>6041</v>
      </c>
      <c r="B4931" t="str">
        <f ca="1">PROPER(TRIM(Table1[[#This Row],[Campaign Name]]))</f>
        <v>New Launch</v>
      </c>
      <c r="C4931" t="str">
        <f ca="1">PROPER(TRIM(Table1[[#This Row],[Campaign Type]]))</f>
        <v>Awareness</v>
      </c>
      <c r="D4931" t="str">
        <f ca="1">PROPER(TRIM(Table1[[#This Row],[Marketing Channel]]))</f>
        <v>Meta Ads</v>
      </c>
      <c r="E4931" t="s">
        <v>871</v>
      </c>
      <c r="F4931" t="s">
        <v>676</v>
      </c>
      <c r="G4931" t="s">
        <v>11141</v>
      </c>
      <c r="H4931" t="s">
        <v>36</v>
      </c>
      <c r="I4931" t="s">
        <v>68</v>
      </c>
      <c r="J4931" t="s">
        <v>25</v>
      </c>
      <c r="K4931">
        <v>10166</v>
      </c>
      <c r="L4931">
        <v>350</v>
      </c>
      <c r="M4931">
        <v>3.44</v>
      </c>
      <c r="N4931">
        <v>8</v>
      </c>
      <c r="O4931">
        <v>2.29</v>
      </c>
      <c r="P4931">
        <v>250</v>
      </c>
      <c r="R4931" s="6" t="e">
        <v>#VALUE!</v>
      </c>
      <c r="S4931">
        <v>0</v>
      </c>
      <c r="T4931" t="str">
        <f ca="1">PROPER(TRIM(Table1[[#This Row],[Campaign Status]]))</f>
        <v>Completed</v>
      </c>
      <c r="V4931" s="1">
        <f t="shared" si="231"/>
        <v>8</v>
      </c>
      <c r="W4931" t="str">
        <f t="shared" ref="W4931:W4994" ca="1" si="232">IF(OR(D4931="Delhi",D4931="lucknow",D4931="jaipur"),"North",IF(OR(D4931="Bengaluru",D4931="chennai"),"South",IF(D4931="Kolkata","East",IF(OR(D4931="Mumbai",D4931="Pune",D4931="Ahmedabad"),"west","unknown"))))</f>
        <v>west</v>
      </c>
      <c r="X4931" s="6">
        <f t="shared" si="230"/>
        <v>93.739619107087094</v>
      </c>
    </row>
    <row r="4932" spans="1:24" x14ac:dyDescent="0.3">
      <c r="A4932" t="s">
        <v>6042</v>
      </c>
      <c r="B4932" t="str">
        <f ca="1">PROPER(TRIM(Table1[[#This Row],[Campaign Name]]))</f>
        <v>Festive Offer</v>
      </c>
      <c r="C4932" t="str">
        <f ca="1">PROPER(TRIM(Table1[[#This Row],[Campaign Type]]))</f>
        <v>Awareness</v>
      </c>
      <c r="D4932" t="str">
        <f ca="1">PROPER(TRIM(Table1[[#This Row],[Marketing Channel]]))</f>
        <v>Google Ads</v>
      </c>
      <c r="E4932" t="s">
        <v>798</v>
      </c>
      <c r="F4932" t="s">
        <v>645</v>
      </c>
      <c r="G4932" t="s">
        <v>46</v>
      </c>
      <c r="H4932" t="s">
        <v>30</v>
      </c>
      <c r="I4932" t="s">
        <v>68</v>
      </c>
      <c r="J4932" t="s">
        <v>25</v>
      </c>
      <c r="K4932">
        <v>96966</v>
      </c>
      <c r="L4932">
        <v>7035</v>
      </c>
      <c r="M4932">
        <v>7.26</v>
      </c>
      <c r="N4932">
        <v>832</v>
      </c>
      <c r="O4932">
        <v>11.83</v>
      </c>
      <c r="P4932">
        <v>2513.39</v>
      </c>
      <c r="Q4932">
        <v>24301.85</v>
      </c>
      <c r="R4932" s="6">
        <v>866.89530872646117</v>
      </c>
      <c r="S4932">
        <v>25</v>
      </c>
      <c r="T4932" t="str">
        <f ca="1">PROPER(TRIM(Table1[[#This Row],[Campaign Status]]))</f>
        <v>Paused</v>
      </c>
      <c r="V4932" s="1">
        <f t="shared" si="231"/>
        <v>832</v>
      </c>
      <c r="W4932" t="str">
        <f t="shared" ca="1" si="232"/>
        <v>South</v>
      </c>
      <c r="X4932" s="6" t="e">
        <f t="shared" ref="X4932:X4995" si="233">R4931*1</f>
        <v>#VALUE!</v>
      </c>
    </row>
    <row r="4933" spans="1:24" hidden="1" x14ac:dyDescent="0.3">
      <c r="A4933" t="s">
        <v>6043</v>
      </c>
      <c r="B4933" t="str">
        <f ca="1">PROPER(TRIM(Table1[[#This Row],[Campaign Name]]))</f>
        <v>Mega Discount</v>
      </c>
      <c r="C4933" t="str">
        <f ca="1">PROPER(TRIM(Table1[[#This Row],[Campaign Type]]))</f>
        <v>Sales</v>
      </c>
      <c r="D4933" t="str">
        <f ca="1">PROPER(TRIM(Table1[[#This Row],[Marketing Channel]]))</f>
        <v>Google Ads</v>
      </c>
      <c r="E4933" t="s">
        <v>486</v>
      </c>
      <c r="F4933" t="s">
        <v>170</v>
      </c>
      <c r="G4933" t="s">
        <v>11141</v>
      </c>
      <c r="H4933" t="s">
        <v>54</v>
      </c>
      <c r="I4933" t="s">
        <v>68</v>
      </c>
      <c r="J4933" t="s">
        <v>32</v>
      </c>
      <c r="K4933">
        <v>99608</v>
      </c>
      <c r="L4933">
        <v>7754</v>
      </c>
      <c r="M4933">
        <v>7.78</v>
      </c>
      <c r="N4933">
        <v>1511</v>
      </c>
      <c r="O4933">
        <v>19.489999999999998</v>
      </c>
      <c r="P4933">
        <v>3988.1535696969677</v>
      </c>
      <c r="R4933" s="6" t="e">
        <v>#VALUE!</v>
      </c>
      <c r="S4933">
        <v>675</v>
      </c>
      <c r="T4933" t="str">
        <f ca="1">PROPER(TRIM(Table1[[#This Row],[Campaign Status]]))</f>
        <v>Completed</v>
      </c>
      <c r="V4933" s="1">
        <f t="shared" si="231"/>
        <v>1511</v>
      </c>
      <c r="W4933" t="str">
        <f t="shared" ca="1" si="232"/>
        <v>west</v>
      </c>
      <c r="X4933" s="6">
        <f t="shared" si="233"/>
        <v>866.89530872646117</v>
      </c>
    </row>
    <row r="4934" spans="1:24" x14ac:dyDescent="0.3">
      <c r="A4934" t="s">
        <v>6044</v>
      </c>
      <c r="B4934" t="str">
        <f ca="1">PROPER(TRIM(Table1[[#This Row],[Campaign Name]]))</f>
        <v>Flash Sale</v>
      </c>
      <c r="C4934" t="str">
        <f ca="1">PROPER(TRIM(Table1[[#This Row],[Campaign Type]]))</f>
        <v>Lead Gen</v>
      </c>
      <c r="D4934" t="str">
        <f ca="1">PROPER(TRIM(Table1[[#This Row],[Marketing Channel]]))</f>
        <v>Youtube</v>
      </c>
      <c r="E4934" t="s">
        <v>2451</v>
      </c>
      <c r="F4934" t="s">
        <v>368</v>
      </c>
      <c r="G4934" t="s">
        <v>41</v>
      </c>
      <c r="H4934" t="s">
        <v>11140</v>
      </c>
      <c r="I4934" t="s">
        <v>24</v>
      </c>
      <c r="J4934" t="s">
        <v>32</v>
      </c>
      <c r="K4934">
        <v>155123</v>
      </c>
      <c r="L4934">
        <v>13302</v>
      </c>
      <c r="M4934">
        <v>8.58</v>
      </c>
      <c r="N4934">
        <v>2795</v>
      </c>
      <c r="O4934">
        <v>21.01</v>
      </c>
      <c r="P4934">
        <v>3891.7088323699436</v>
      </c>
      <c r="Q4934">
        <v>48008.83</v>
      </c>
      <c r="R4934" s="6">
        <v>1133.6182399021859</v>
      </c>
      <c r="S4934">
        <v>2689</v>
      </c>
      <c r="T4934" t="str">
        <f ca="1">PROPER(TRIM(Table1[[#This Row],[Campaign Status]]))</f>
        <v>Completed</v>
      </c>
      <c r="V4934" s="1">
        <f t="shared" si="231"/>
        <v>2795</v>
      </c>
      <c r="W4934" t="str">
        <f t="shared" ca="1" si="232"/>
        <v>East</v>
      </c>
      <c r="X4934" s="6" t="e">
        <f t="shared" si="233"/>
        <v>#VALUE!</v>
      </c>
    </row>
    <row r="4935" spans="1:24" x14ac:dyDescent="0.3">
      <c r="A4935" t="s">
        <v>6045</v>
      </c>
      <c r="B4935" t="str">
        <f ca="1">PROPER(TRIM(Table1[[#This Row],[Campaign Name]]))</f>
        <v>Mega Discount</v>
      </c>
      <c r="C4935" t="str">
        <f ca="1">PROPER(TRIM(Table1[[#This Row],[Campaign Type]]))</f>
        <v>Lead Gen</v>
      </c>
      <c r="D4935" t="str">
        <f ca="1">PROPER(TRIM(Table1[[#This Row],[Marketing Channel]]))</f>
        <v>Google Ads</v>
      </c>
      <c r="E4935" t="s">
        <v>1281</v>
      </c>
      <c r="F4935" t="s">
        <v>455</v>
      </c>
      <c r="G4935" t="s">
        <v>41</v>
      </c>
      <c r="H4935" t="s">
        <v>11140</v>
      </c>
      <c r="I4935" t="s">
        <v>68</v>
      </c>
      <c r="J4935" t="s">
        <v>63</v>
      </c>
      <c r="K4935">
        <v>143661</v>
      </c>
      <c r="L4935">
        <v>10537</v>
      </c>
      <c r="M4935">
        <v>7.33</v>
      </c>
      <c r="N4935">
        <v>1046</v>
      </c>
      <c r="O4935">
        <v>9.93</v>
      </c>
      <c r="P4935">
        <v>7471.01</v>
      </c>
      <c r="Q4935">
        <v>33965.5</v>
      </c>
      <c r="R4935" s="6">
        <v>354.63063227060326</v>
      </c>
      <c r="S4935">
        <v>339</v>
      </c>
      <c r="T4935" t="str">
        <f ca="1">PROPER(TRIM(Table1[[#This Row],[Campaign Status]]))</f>
        <v>Paused</v>
      </c>
      <c r="V4935" s="1">
        <f t="shared" si="231"/>
        <v>1046</v>
      </c>
      <c r="W4935" t="str">
        <f t="shared" ca="1" si="232"/>
        <v>East</v>
      </c>
      <c r="X4935" s="6">
        <f t="shared" si="233"/>
        <v>1133.6182399021859</v>
      </c>
    </row>
    <row r="4936" spans="1:24" x14ac:dyDescent="0.3">
      <c r="A4936" t="s">
        <v>6046</v>
      </c>
      <c r="B4936" t="str">
        <f ca="1">PROPER(TRIM(Table1[[#This Row],[Campaign Name]]))</f>
        <v>Mega Discount</v>
      </c>
      <c r="C4936" t="str">
        <f ca="1">PROPER(TRIM(Table1[[#This Row],[Campaign Type]]))</f>
        <v>Sales</v>
      </c>
      <c r="D4936" t="str">
        <f ca="1">PROPER(TRIM(Table1[[#This Row],[Marketing Channel]]))</f>
        <v>Google Ads</v>
      </c>
      <c r="E4936" t="s">
        <v>502</v>
      </c>
      <c r="F4936" t="s">
        <v>89</v>
      </c>
      <c r="G4936" t="s">
        <v>11141</v>
      </c>
      <c r="H4936" t="s">
        <v>36</v>
      </c>
      <c r="I4936" t="s">
        <v>31</v>
      </c>
      <c r="J4936" t="s">
        <v>25</v>
      </c>
      <c r="K4936">
        <v>59164</v>
      </c>
      <c r="L4936">
        <v>2532</v>
      </c>
      <c r="M4936">
        <v>4.28</v>
      </c>
      <c r="N4936">
        <v>363</v>
      </c>
      <c r="O4936">
        <v>14.34</v>
      </c>
      <c r="P4936">
        <v>4297.13</v>
      </c>
      <c r="Q4936">
        <v>48037.120000000003</v>
      </c>
      <c r="R4936" s="6">
        <v>1017.8884511290095</v>
      </c>
      <c r="S4936">
        <v>260</v>
      </c>
      <c r="T4936" t="str">
        <f ca="1">PROPER(TRIM(Table1[[#This Row],[Campaign Status]]))</f>
        <v>Completed</v>
      </c>
      <c r="V4936" s="1">
        <f t="shared" si="231"/>
        <v>363</v>
      </c>
      <c r="W4936" t="str">
        <f t="shared" ca="1" si="232"/>
        <v>west</v>
      </c>
      <c r="X4936" s="6">
        <f t="shared" si="233"/>
        <v>354.63063227060326</v>
      </c>
    </row>
    <row r="4937" spans="1:24" x14ac:dyDescent="0.3">
      <c r="A4937" t="s">
        <v>6047</v>
      </c>
      <c r="B4937" t="str">
        <f ca="1">PROPER(TRIM(Table1[[#This Row],[Campaign Name]]))</f>
        <v>Summer Sale</v>
      </c>
      <c r="C4937" t="str">
        <f ca="1">PROPER(TRIM(Table1[[#This Row],[Campaign Type]]))</f>
        <v>Retargeting</v>
      </c>
      <c r="D4937" t="str">
        <f ca="1">PROPER(TRIM(Table1[[#This Row],[Marketing Channel]]))</f>
        <v>Linkedin</v>
      </c>
      <c r="E4937" t="s">
        <v>613</v>
      </c>
      <c r="F4937" t="s">
        <v>405</v>
      </c>
      <c r="G4937" t="s">
        <v>11141</v>
      </c>
      <c r="H4937" t="s">
        <v>36</v>
      </c>
      <c r="I4937" t="s">
        <v>68</v>
      </c>
      <c r="J4937" t="s">
        <v>63</v>
      </c>
      <c r="K4937">
        <v>170391</v>
      </c>
      <c r="L4937">
        <v>22603</v>
      </c>
      <c r="M4937">
        <v>13.27</v>
      </c>
      <c r="N4937">
        <v>4624</v>
      </c>
      <c r="O4937">
        <v>20.46</v>
      </c>
      <c r="P4937">
        <v>3830.4648972188602</v>
      </c>
      <c r="Q4937">
        <v>27001.52</v>
      </c>
      <c r="R4937" s="6">
        <v>604.9149574404056</v>
      </c>
      <c r="S4937">
        <v>526</v>
      </c>
      <c r="T4937" t="str">
        <f ca="1">PROPER(TRIM(Table1[[#This Row],[Campaign Status]]))</f>
        <v>Completed</v>
      </c>
      <c r="V4937" s="1">
        <f t="shared" si="231"/>
        <v>4624</v>
      </c>
      <c r="W4937" t="str">
        <f t="shared" ca="1" si="232"/>
        <v>west</v>
      </c>
      <c r="X4937" s="6">
        <f t="shared" si="233"/>
        <v>1017.8884511290095</v>
      </c>
    </row>
    <row r="4938" spans="1:24" x14ac:dyDescent="0.3">
      <c r="A4938" t="s">
        <v>6048</v>
      </c>
      <c r="B4938" t="str">
        <f ca="1">PROPER(TRIM(Table1[[#This Row],[Campaign Name]]))</f>
        <v>New Launch</v>
      </c>
      <c r="C4938" t="str">
        <f ca="1">PROPER(TRIM(Table1[[#This Row],[Campaign Type]]))</f>
        <v>Sales</v>
      </c>
      <c r="D4938" t="str">
        <f ca="1">PROPER(TRIM(Table1[[#This Row],[Marketing Channel]]))</f>
        <v>Linkedin</v>
      </c>
      <c r="E4938" t="s">
        <v>2073</v>
      </c>
      <c r="F4938" t="s">
        <v>1171</v>
      </c>
      <c r="G4938" t="s">
        <v>29</v>
      </c>
      <c r="H4938" t="s">
        <v>67</v>
      </c>
      <c r="I4938" t="s">
        <v>31</v>
      </c>
      <c r="J4938" t="s">
        <v>63</v>
      </c>
      <c r="K4938">
        <v>115079</v>
      </c>
      <c r="L4938">
        <v>15913</v>
      </c>
      <c r="M4938">
        <v>13.83</v>
      </c>
      <c r="N4938">
        <v>4266</v>
      </c>
      <c r="O4938">
        <v>26.81</v>
      </c>
      <c r="P4938">
        <v>7001.86</v>
      </c>
      <c r="Q4938">
        <v>24780.66</v>
      </c>
      <c r="R4938" s="6">
        <v>253.91538819685056</v>
      </c>
      <c r="S4938">
        <v>2780</v>
      </c>
      <c r="T4938" t="str">
        <f ca="1">PROPER(TRIM(Table1[[#This Row],[Campaign Status]]))</f>
        <v>Paused</v>
      </c>
      <c r="V4938" s="1">
        <f t="shared" si="231"/>
        <v>4266</v>
      </c>
      <c r="W4938" t="str">
        <f t="shared" ca="1" si="232"/>
        <v>North</v>
      </c>
      <c r="X4938" s="6">
        <f t="shared" si="233"/>
        <v>604.9149574404056</v>
      </c>
    </row>
    <row r="4939" spans="1:24" x14ac:dyDescent="0.3">
      <c r="A4939" t="s">
        <v>6049</v>
      </c>
      <c r="B4939" t="str">
        <f ca="1">PROPER(TRIM(Table1[[#This Row],[Campaign Name]]))</f>
        <v>Summer Sale</v>
      </c>
      <c r="C4939" t="str">
        <f ca="1">PROPER(TRIM(Table1[[#This Row],[Campaign Type]]))</f>
        <v>Lead Gen</v>
      </c>
      <c r="D4939" t="str">
        <f ca="1">PROPER(TRIM(Table1[[#This Row],[Marketing Channel]]))</f>
        <v>Email</v>
      </c>
      <c r="E4939" t="s">
        <v>433</v>
      </c>
      <c r="F4939" t="s">
        <v>913</v>
      </c>
      <c r="G4939" t="s">
        <v>29</v>
      </c>
      <c r="H4939" t="s">
        <v>99</v>
      </c>
      <c r="I4939" t="s">
        <v>24</v>
      </c>
      <c r="J4939" t="s">
        <v>25</v>
      </c>
      <c r="K4939">
        <v>180490</v>
      </c>
      <c r="L4939">
        <v>7745</v>
      </c>
      <c r="M4939">
        <v>4.29</v>
      </c>
      <c r="N4939">
        <v>299</v>
      </c>
      <c r="O4939">
        <v>3.86</v>
      </c>
      <c r="P4939">
        <v>250</v>
      </c>
      <c r="Q4939">
        <v>34786.949999999997</v>
      </c>
      <c r="R4939" s="6">
        <v>13814.779999999999</v>
      </c>
      <c r="S4939">
        <v>287</v>
      </c>
      <c r="T4939" t="str">
        <f ca="1">PROPER(TRIM(Table1[[#This Row],[Campaign Status]]))</f>
        <v>Active</v>
      </c>
      <c r="V4939" s="1">
        <f t="shared" si="231"/>
        <v>299</v>
      </c>
      <c r="W4939" t="str">
        <f t="shared" ca="1" si="232"/>
        <v>North</v>
      </c>
      <c r="X4939" s="6">
        <f t="shared" si="233"/>
        <v>253.91538819685056</v>
      </c>
    </row>
    <row r="4940" spans="1:24" x14ac:dyDescent="0.3">
      <c r="A4940" t="s">
        <v>6050</v>
      </c>
      <c r="B4940" t="str">
        <f ca="1">PROPER(TRIM(Table1[[#This Row],[Campaign Name]]))</f>
        <v>Summer Sale</v>
      </c>
      <c r="C4940" t="str">
        <f ca="1">PROPER(TRIM(Table1[[#This Row],[Campaign Type]]))</f>
        <v>Sales</v>
      </c>
      <c r="D4940" t="str">
        <f ca="1">PROPER(TRIM(Table1[[#This Row],[Marketing Channel]]))</f>
        <v>Linkedin</v>
      </c>
      <c r="E4940" t="s">
        <v>2302</v>
      </c>
      <c r="F4940" t="s">
        <v>312</v>
      </c>
      <c r="G4940" t="s">
        <v>29</v>
      </c>
      <c r="H4940" t="s">
        <v>99</v>
      </c>
      <c r="I4940" t="s">
        <v>62</v>
      </c>
      <c r="J4940" t="s">
        <v>32</v>
      </c>
      <c r="K4940">
        <v>76428</v>
      </c>
      <c r="L4940">
        <v>1136</v>
      </c>
      <c r="M4940">
        <v>1.49</v>
      </c>
      <c r="N4940">
        <v>157</v>
      </c>
      <c r="O4940">
        <v>13.82</v>
      </c>
      <c r="P4940">
        <v>6286.62</v>
      </c>
      <c r="Q4940">
        <v>42155.07</v>
      </c>
      <c r="R4940" s="6">
        <v>570.5522204300562</v>
      </c>
      <c r="S4940">
        <v>55</v>
      </c>
      <c r="T4940" t="str">
        <f ca="1">PROPER(TRIM(Table1[[#This Row],[Campaign Status]]))</f>
        <v>Paused</v>
      </c>
      <c r="V4940" s="1">
        <f t="shared" si="231"/>
        <v>157</v>
      </c>
      <c r="W4940" t="str">
        <f t="shared" ca="1" si="232"/>
        <v>North</v>
      </c>
      <c r="X4940" s="6">
        <f t="shared" si="233"/>
        <v>13814.779999999999</v>
      </c>
    </row>
    <row r="4941" spans="1:24" x14ac:dyDescent="0.3">
      <c r="A4941" t="s">
        <v>6051</v>
      </c>
      <c r="B4941" t="str">
        <f ca="1">PROPER(TRIM(Table1[[#This Row],[Campaign Name]]))</f>
        <v>Summer Sale</v>
      </c>
      <c r="C4941" t="str">
        <f ca="1">PROPER(TRIM(Table1[[#This Row],[Campaign Type]]))</f>
        <v>Sales</v>
      </c>
      <c r="D4941" t="str">
        <f ca="1">PROPER(TRIM(Table1[[#This Row],[Marketing Channel]]))</f>
        <v>Email</v>
      </c>
      <c r="E4941" t="s">
        <v>2217</v>
      </c>
      <c r="F4941" t="s">
        <v>645</v>
      </c>
      <c r="G4941" t="s">
        <v>46</v>
      </c>
      <c r="H4941" t="s">
        <v>42</v>
      </c>
      <c r="I4941" t="s">
        <v>62</v>
      </c>
      <c r="J4941" t="s">
        <v>25</v>
      </c>
      <c r="K4941">
        <v>199164</v>
      </c>
      <c r="L4941">
        <v>6378</v>
      </c>
      <c r="M4941">
        <v>3.2</v>
      </c>
      <c r="N4941">
        <v>87</v>
      </c>
      <c r="O4941">
        <v>1.36</v>
      </c>
      <c r="P4941">
        <v>4561.66</v>
      </c>
      <c r="Q4941">
        <v>24872.71</v>
      </c>
      <c r="R4941" s="6">
        <v>445.25567446938174</v>
      </c>
      <c r="S4941">
        <v>67</v>
      </c>
      <c r="T4941" t="str">
        <f ca="1">PROPER(TRIM(Table1[[#This Row],[Campaign Status]]))</f>
        <v>Paused</v>
      </c>
      <c r="V4941" s="1">
        <f t="shared" si="231"/>
        <v>87</v>
      </c>
      <c r="W4941" t="str">
        <f t="shared" ca="1" si="232"/>
        <v>South</v>
      </c>
      <c r="X4941" s="6">
        <f t="shared" si="233"/>
        <v>570.5522204300562</v>
      </c>
    </row>
    <row r="4942" spans="1:24" x14ac:dyDescent="0.3">
      <c r="A4942" t="s">
        <v>6052</v>
      </c>
      <c r="B4942" t="str">
        <f ca="1">PROPER(TRIM(Table1[[#This Row],[Campaign Name]]))</f>
        <v>Festive Offer</v>
      </c>
      <c r="C4942" t="str">
        <f ca="1">PROPER(TRIM(Table1[[#This Row],[Campaign Type]]))</f>
        <v>Retargeting</v>
      </c>
      <c r="D4942" t="str">
        <f ca="1">PROPER(TRIM(Table1[[#This Row],[Marketing Channel]]))</f>
        <v>Google Ads</v>
      </c>
      <c r="E4942" t="s">
        <v>166</v>
      </c>
      <c r="F4942" t="s">
        <v>425</v>
      </c>
      <c r="G4942" t="s">
        <v>29</v>
      </c>
      <c r="H4942" t="s">
        <v>67</v>
      </c>
      <c r="I4942" t="s">
        <v>62</v>
      </c>
      <c r="J4942" t="s">
        <v>32</v>
      </c>
      <c r="K4942">
        <v>48021</v>
      </c>
      <c r="L4942">
        <v>1108</v>
      </c>
      <c r="M4942">
        <v>2.31</v>
      </c>
      <c r="N4942">
        <v>208</v>
      </c>
      <c r="O4942">
        <v>18.77</v>
      </c>
      <c r="P4942">
        <v>3988.1535696969677</v>
      </c>
      <c r="Q4942">
        <v>24840.87</v>
      </c>
      <c r="R4942" s="6">
        <v>522.86643595541091</v>
      </c>
      <c r="S4942">
        <v>167</v>
      </c>
      <c r="T4942" t="str">
        <f ca="1">PROPER(TRIM(Table1[[#This Row],[Campaign Status]]))</f>
        <v>Paused</v>
      </c>
      <c r="V4942" s="1">
        <f t="shared" si="231"/>
        <v>208</v>
      </c>
      <c r="W4942" t="str">
        <f t="shared" ca="1" si="232"/>
        <v>North</v>
      </c>
      <c r="X4942" s="6">
        <f t="shared" si="233"/>
        <v>445.25567446938174</v>
      </c>
    </row>
    <row r="4943" spans="1:24" x14ac:dyDescent="0.3">
      <c r="A4943" t="s">
        <v>6053</v>
      </c>
      <c r="B4943" t="str">
        <f ca="1">PROPER(TRIM(Table1[[#This Row],[Campaign Name]]))</f>
        <v>Summer Sale</v>
      </c>
      <c r="C4943" t="str">
        <f ca="1">PROPER(TRIM(Table1[[#This Row],[Campaign Type]]))</f>
        <v>Sales</v>
      </c>
      <c r="D4943" t="str">
        <f ca="1">PROPER(TRIM(Table1[[#This Row],[Marketing Channel]]))</f>
        <v>Instagram</v>
      </c>
      <c r="E4943" t="s">
        <v>1911</v>
      </c>
      <c r="F4943" t="s">
        <v>529</v>
      </c>
      <c r="G4943" t="s">
        <v>29</v>
      </c>
      <c r="H4943" t="s">
        <v>61</v>
      </c>
      <c r="I4943" t="s">
        <v>24</v>
      </c>
      <c r="J4943" t="s">
        <v>25</v>
      </c>
      <c r="K4943">
        <v>11240</v>
      </c>
      <c r="L4943">
        <v>1423</v>
      </c>
      <c r="M4943">
        <v>12.66</v>
      </c>
      <c r="N4943">
        <v>201</v>
      </c>
      <c r="O4943">
        <v>14.13</v>
      </c>
      <c r="P4943">
        <v>11818.74</v>
      </c>
      <c r="Q4943">
        <v>27765.37</v>
      </c>
      <c r="R4943" s="6">
        <v>134.92665038743553</v>
      </c>
      <c r="S4943">
        <v>150</v>
      </c>
      <c r="T4943" t="str">
        <f ca="1">PROPER(TRIM(Table1[[#This Row],[Campaign Status]]))</f>
        <v>Active</v>
      </c>
      <c r="V4943" s="1">
        <f t="shared" si="231"/>
        <v>201</v>
      </c>
      <c r="W4943" t="str">
        <f t="shared" ca="1" si="232"/>
        <v>North</v>
      </c>
      <c r="X4943" s="6">
        <f t="shared" si="233"/>
        <v>522.86643595541091</v>
      </c>
    </row>
    <row r="4944" spans="1:24" x14ac:dyDescent="0.3">
      <c r="A4944" t="s">
        <v>6054</v>
      </c>
      <c r="B4944" t="str">
        <f ca="1">PROPER(TRIM(Table1[[#This Row],[Campaign Name]]))</f>
        <v>Festive Offer</v>
      </c>
      <c r="C4944" t="str">
        <f ca="1">PROPER(TRIM(Table1[[#This Row],[Campaign Type]]))</f>
        <v>Retargeting</v>
      </c>
      <c r="D4944" t="str">
        <f ca="1">PROPER(TRIM(Table1[[#This Row],[Marketing Channel]]))</f>
        <v>Google Ads</v>
      </c>
      <c r="E4944" t="s">
        <v>3134</v>
      </c>
      <c r="F4944" t="s">
        <v>722</v>
      </c>
      <c r="G4944" t="s">
        <v>46</v>
      </c>
      <c r="H4944" t="s">
        <v>30</v>
      </c>
      <c r="I4944" t="s">
        <v>68</v>
      </c>
      <c r="J4944" t="s">
        <v>63</v>
      </c>
      <c r="K4944">
        <v>57281</v>
      </c>
      <c r="L4944">
        <v>3636</v>
      </c>
      <c r="M4944">
        <v>6.35</v>
      </c>
      <c r="N4944">
        <v>1027</v>
      </c>
      <c r="O4944">
        <v>28.25</v>
      </c>
      <c r="P4944">
        <v>3988.1535696969677</v>
      </c>
      <c r="Q4944">
        <v>40996.32</v>
      </c>
      <c r="R4944" s="6">
        <v>927.95239159045298</v>
      </c>
      <c r="S4944">
        <v>845</v>
      </c>
      <c r="T4944" t="str">
        <f ca="1">PROPER(TRIM(Table1[[#This Row],[Campaign Status]]))</f>
        <v>Paused</v>
      </c>
      <c r="V4944" s="1">
        <f t="shared" si="231"/>
        <v>1027</v>
      </c>
      <c r="W4944" t="str">
        <f t="shared" ca="1" si="232"/>
        <v>South</v>
      </c>
      <c r="X4944" s="6">
        <f t="shared" si="233"/>
        <v>134.92665038743553</v>
      </c>
    </row>
    <row r="4945" spans="1:24" x14ac:dyDescent="0.3">
      <c r="A4945" t="s">
        <v>6055</v>
      </c>
      <c r="B4945" t="str">
        <f ca="1">PROPER(TRIM(Table1[[#This Row],[Campaign Name]]))</f>
        <v>New Launch</v>
      </c>
      <c r="C4945" t="str">
        <f ca="1">PROPER(TRIM(Table1[[#This Row],[Campaign Type]]))</f>
        <v>Retargeting</v>
      </c>
      <c r="D4945" t="str">
        <f ca="1">PROPER(TRIM(Table1[[#This Row],[Marketing Channel]]))</f>
        <v>Youtube</v>
      </c>
      <c r="E4945" t="s">
        <v>624</v>
      </c>
      <c r="F4945" t="s">
        <v>266</v>
      </c>
      <c r="G4945" t="s">
        <v>29</v>
      </c>
      <c r="H4945" t="s">
        <v>99</v>
      </c>
      <c r="I4945" t="s">
        <v>68</v>
      </c>
      <c r="J4945" t="s">
        <v>25</v>
      </c>
      <c r="K4945">
        <v>48418</v>
      </c>
      <c r="L4945">
        <v>1957</v>
      </c>
      <c r="M4945">
        <v>4.04</v>
      </c>
      <c r="N4945">
        <v>312</v>
      </c>
      <c r="O4945">
        <v>15.94</v>
      </c>
      <c r="P4945">
        <v>862.72</v>
      </c>
      <c r="Q4945">
        <v>46786.49</v>
      </c>
      <c r="R4945" s="6">
        <v>5323.1372867210684</v>
      </c>
      <c r="S4945">
        <v>191</v>
      </c>
      <c r="T4945" t="str">
        <f ca="1">PROPER(TRIM(Table1[[#This Row],[Campaign Status]]))</f>
        <v>Active</v>
      </c>
      <c r="V4945" s="1">
        <f t="shared" si="231"/>
        <v>312</v>
      </c>
      <c r="W4945" t="str">
        <f t="shared" ca="1" si="232"/>
        <v>North</v>
      </c>
      <c r="X4945" s="6">
        <f t="shared" si="233"/>
        <v>927.95239159045298</v>
      </c>
    </row>
    <row r="4946" spans="1:24" x14ac:dyDescent="0.3">
      <c r="A4946" t="s">
        <v>6056</v>
      </c>
      <c r="B4946" t="str">
        <f ca="1">PROPER(TRIM(Table1[[#This Row],[Campaign Name]]))</f>
        <v>Summer Sale</v>
      </c>
      <c r="C4946" t="str">
        <f ca="1">PROPER(TRIM(Table1[[#This Row],[Campaign Type]]))</f>
        <v>Retargeting</v>
      </c>
      <c r="D4946" t="str">
        <f ca="1">PROPER(TRIM(Table1[[#This Row],[Marketing Channel]]))</f>
        <v>Youtube</v>
      </c>
      <c r="E4946" t="s">
        <v>1605</v>
      </c>
      <c r="F4946" t="s">
        <v>197</v>
      </c>
      <c r="G4946" t="s">
        <v>29</v>
      </c>
      <c r="H4946" t="s">
        <v>67</v>
      </c>
      <c r="I4946" t="s">
        <v>62</v>
      </c>
      <c r="J4946" t="s">
        <v>63</v>
      </c>
      <c r="K4946">
        <v>134307</v>
      </c>
      <c r="L4946">
        <v>8950</v>
      </c>
      <c r="M4946">
        <v>6.66</v>
      </c>
      <c r="N4946">
        <v>1572</v>
      </c>
      <c r="O4946">
        <v>17.559999999999999</v>
      </c>
      <c r="P4946">
        <v>13908.49</v>
      </c>
      <c r="Q4946">
        <v>39031.96</v>
      </c>
      <c r="R4946" s="6">
        <v>180.63405876554538</v>
      </c>
      <c r="S4946">
        <v>899</v>
      </c>
      <c r="T4946" t="str">
        <f ca="1">PROPER(TRIM(Table1[[#This Row],[Campaign Status]]))</f>
        <v>Paused</v>
      </c>
      <c r="V4946" s="1">
        <f t="shared" si="231"/>
        <v>1572</v>
      </c>
      <c r="W4946" t="str">
        <f t="shared" ca="1" si="232"/>
        <v>North</v>
      </c>
      <c r="X4946" s="6">
        <f t="shared" si="233"/>
        <v>5323.1372867210684</v>
      </c>
    </row>
    <row r="4947" spans="1:24" x14ac:dyDescent="0.3">
      <c r="A4947" t="s">
        <v>6057</v>
      </c>
      <c r="B4947" t="str">
        <f ca="1">PROPER(TRIM(Table1[[#This Row],[Campaign Name]]))</f>
        <v>Summer Sale</v>
      </c>
      <c r="C4947" t="str">
        <f ca="1">PROPER(TRIM(Table1[[#This Row],[Campaign Type]]))</f>
        <v>Lead Gen</v>
      </c>
      <c r="D4947" t="str">
        <f ca="1">PROPER(TRIM(Table1[[#This Row],[Marketing Channel]]))</f>
        <v>Meta Ads</v>
      </c>
      <c r="E4947" t="s">
        <v>1426</v>
      </c>
      <c r="F4947" t="s">
        <v>633</v>
      </c>
      <c r="G4947" t="s">
        <v>29</v>
      </c>
      <c r="H4947" t="s">
        <v>67</v>
      </c>
      <c r="I4947" t="s">
        <v>24</v>
      </c>
      <c r="J4947" t="s">
        <v>63</v>
      </c>
      <c r="K4947">
        <v>149931</v>
      </c>
      <c r="L4947">
        <v>11329</v>
      </c>
      <c r="M4947">
        <v>7.56</v>
      </c>
      <c r="N4947">
        <v>2477</v>
      </c>
      <c r="O4947">
        <v>21.86</v>
      </c>
      <c r="P4947">
        <v>7993.03</v>
      </c>
      <c r="Q4947">
        <v>36918.870000000003</v>
      </c>
      <c r="R4947" s="6">
        <v>361.88829517717318</v>
      </c>
      <c r="S4947">
        <v>1827</v>
      </c>
      <c r="T4947" t="str">
        <f ca="1">PROPER(TRIM(Table1[[#This Row],[Campaign Status]]))</f>
        <v>Paused</v>
      </c>
      <c r="V4947" s="1">
        <f t="shared" si="231"/>
        <v>2477</v>
      </c>
      <c r="W4947" t="str">
        <f t="shared" ca="1" si="232"/>
        <v>North</v>
      </c>
      <c r="X4947" s="6">
        <f t="shared" si="233"/>
        <v>180.63405876554538</v>
      </c>
    </row>
    <row r="4948" spans="1:24" x14ac:dyDescent="0.3">
      <c r="A4948" t="s">
        <v>6058</v>
      </c>
      <c r="B4948" t="str">
        <f ca="1">PROPER(TRIM(Table1[[#This Row],[Campaign Name]]))</f>
        <v>New Launch</v>
      </c>
      <c r="C4948" t="str">
        <f ca="1">PROPER(TRIM(Table1[[#This Row],[Campaign Type]]))</f>
        <v>Retargeting</v>
      </c>
      <c r="D4948" t="str">
        <f ca="1">PROPER(TRIM(Table1[[#This Row],[Marketing Channel]]))</f>
        <v>Meta Ads</v>
      </c>
      <c r="E4948" t="s">
        <v>672</v>
      </c>
      <c r="F4948" t="s">
        <v>106</v>
      </c>
      <c r="G4948" t="s">
        <v>29</v>
      </c>
      <c r="H4948" t="s">
        <v>99</v>
      </c>
      <c r="I4948" t="s">
        <v>24</v>
      </c>
      <c r="J4948" t="s">
        <v>32</v>
      </c>
      <c r="K4948">
        <v>66731</v>
      </c>
      <c r="L4948">
        <v>2900</v>
      </c>
      <c r="M4948">
        <v>4.3499999999999996</v>
      </c>
      <c r="N4948">
        <v>659</v>
      </c>
      <c r="O4948">
        <v>22.72</v>
      </c>
      <c r="P4948">
        <v>11802.8</v>
      </c>
      <c r="Q4948">
        <v>45007.49</v>
      </c>
      <c r="R4948" s="6">
        <v>281.32892195072361</v>
      </c>
      <c r="S4948">
        <v>135</v>
      </c>
      <c r="T4948" t="str">
        <f ca="1">PROPER(TRIM(Table1[[#This Row],[Campaign Status]]))</f>
        <v>Completed</v>
      </c>
      <c r="V4948" s="1">
        <f t="shared" si="231"/>
        <v>659</v>
      </c>
      <c r="W4948" t="str">
        <f t="shared" ca="1" si="232"/>
        <v>North</v>
      </c>
      <c r="X4948" s="6">
        <f t="shared" si="233"/>
        <v>361.88829517717318</v>
      </c>
    </row>
    <row r="4949" spans="1:24" x14ac:dyDescent="0.3">
      <c r="A4949" t="s">
        <v>6059</v>
      </c>
      <c r="B4949" t="str">
        <f ca="1">PROPER(TRIM(Table1[[#This Row],[Campaign Name]]))</f>
        <v>Flash Sale</v>
      </c>
      <c r="C4949" t="str">
        <f ca="1">PROPER(TRIM(Table1[[#This Row],[Campaign Type]]))</f>
        <v>Retargeting</v>
      </c>
      <c r="D4949" t="str">
        <f ca="1">PROPER(TRIM(Table1[[#This Row],[Marketing Channel]]))</f>
        <v>Google Ads</v>
      </c>
      <c r="E4949" t="s">
        <v>305</v>
      </c>
      <c r="F4949" t="s">
        <v>821</v>
      </c>
      <c r="G4949" t="s">
        <v>29</v>
      </c>
      <c r="H4949" t="s">
        <v>99</v>
      </c>
      <c r="I4949" t="s">
        <v>68</v>
      </c>
      <c r="J4949" t="s">
        <v>63</v>
      </c>
      <c r="K4949">
        <v>79667</v>
      </c>
      <c r="L4949">
        <v>4992</v>
      </c>
      <c r="M4949">
        <v>6.27</v>
      </c>
      <c r="N4949">
        <v>1434</v>
      </c>
      <c r="O4949">
        <v>28.73</v>
      </c>
      <c r="P4949">
        <v>3988.1535696969677</v>
      </c>
      <c r="Q4949">
        <v>6266.33</v>
      </c>
      <c r="R4949" s="6">
        <v>57.12358840976465</v>
      </c>
      <c r="S4949">
        <v>438</v>
      </c>
      <c r="T4949" t="str">
        <f ca="1">PROPER(TRIM(Table1[[#This Row],[Campaign Status]]))</f>
        <v>Paused</v>
      </c>
      <c r="V4949" s="1">
        <f t="shared" si="231"/>
        <v>1434</v>
      </c>
      <c r="W4949" t="str">
        <f t="shared" ca="1" si="232"/>
        <v>North</v>
      </c>
      <c r="X4949" s="6">
        <f t="shared" si="233"/>
        <v>281.32892195072361</v>
      </c>
    </row>
    <row r="4950" spans="1:24" x14ac:dyDescent="0.3">
      <c r="A4950" t="s">
        <v>6060</v>
      </c>
      <c r="B4950" t="str">
        <f ca="1">PROPER(TRIM(Table1[[#This Row],[Campaign Name]]))</f>
        <v>New Launch</v>
      </c>
      <c r="C4950" t="str">
        <f ca="1">PROPER(TRIM(Table1[[#This Row],[Campaign Type]]))</f>
        <v>Retargeting</v>
      </c>
      <c r="D4950" t="str">
        <f ca="1">PROPER(TRIM(Table1[[#This Row],[Marketing Channel]]))</f>
        <v>Youtube</v>
      </c>
      <c r="E4950" t="s">
        <v>2282</v>
      </c>
      <c r="F4950" t="s">
        <v>176</v>
      </c>
      <c r="G4950" t="s">
        <v>11141</v>
      </c>
      <c r="H4950" t="s">
        <v>23</v>
      </c>
      <c r="I4950" t="s">
        <v>62</v>
      </c>
      <c r="J4950" t="s">
        <v>63</v>
      </c>
      <c r="K4950">
        <v>15313</v>
      </c>
      <c r="L4950">
        <v>1727</v>
      </c>
      <c r="M4950">
        <v>11.28</v>
      </c>
      <c r="N4950">
        <v>521</v>
      </c>
      <c r="O4950">
        <v>30.17</v>
      </c>
      <c r="P4950">
        <v>3891.7088323699436</v>
      </c>
      <c r="Q4950">
        <v>23205.63</v>
      </c>
      <c r="R4950" s="6">
        <v>496.28381771481116</v>
      </c>
      <c r="S4950">
        <v>228</v>
      </c>
      <c r="T4950" t="str">
        <f ca="1">PROPER(TRIM(Table1[[#This Row],[Campaign Status]]))</f>
        <v>Completed</v>
      </c>
      <c r="V4950" s="1">
        <f t="shared" si="231"/>
        <v>521</v>
      </c>
      <c r="W4950" t="str">
        <f t="shared" ca="1" si="232"/>
        <v>west</v>
      </c>
      <c r="X4950" s="6">
        <f t="shared" si="233"/>
        <v>57.12358840976465</v>
      </c>
    </row>
    <row r="4951" spans="1:24" x14ac:dyDescent="0.3">
      <c r="A4951" t="s">
        <v>6061</v>
      </c>
      <c r="B4951" t="str">
        <f ca="1">PROPER(TRIM(Table1[[#This Row],[Campaign Name]]))</f>
        <v>New Launch</v>
      </c>
      <c r="C4951" t="str">
        <f ca="1">PROPER(TRIM(Table1[[#This Row],[Campaign Type]]))</f>
        <v>Retargeting</v>
      </c>
      <c r="D4951" t="str">
        <f ca="1">PROPER(TRIM(Table1[[#This Row],[Marketing Channel]]))</f>
        <v>Youtube</v>
      </c>
      <c r="E4951" t="s">
        <v>3751</v>
      </c>
      <c r="F4951" t="s">
        <v>394</v>
      </c>
      <c r="G4951" t="s">
        <v>46</v>
      </c>
      <c r="H4951" t="s">
        <v>42</v>
      </c>
      <c r="I4951" t="s">
        <v>62</v>
      </c>
      <c r="J4951" t="s">
        <v>63</v>
      </c>
      <c r="K4951">
        <v>45337</v>
      </c>
      <c r="L4951">
        <v>3080</v>
      </c>
      <c r="M4951">
        <v>6.79</v>
      </c>
      <c r="N4951">
        <v>60</v>
      </c>
      <c r="O4951">
        <v>1.95</v>
      </c>
      <c r="P4951">
        <v>7467.29</v>
      </c>
      <c r="Q4951">
        <v>18829.400000000001</v>
      </c>
      <c r="R4951" s="6">
        <v>152.15841356101078</v>
      </c>
      <c r="S4951">
        <v>13</v>
      </c>
      <c r="T4951" t="str">
        <f ca="1">PROPER(TRIM(Table1[[#This Row],[Campaign Status]]))</f>
        <v>Active</v>
      </c>
      <c r="V4951" s="1">
        <f t="shared" si="231"/>
        <v>60</v>
      </c>
      <c r="W4951" t="str">
        <f t="shared" ca="1" si="232"/>
        <v>South</v>
      </c>
      <c r="X4951" s="6">
        <f t="shared" si="233"/>
        <v>496.28381771481116</v>
      </c>
    </row>
    <row r="4952" spans="1:24" x14ac:dyDescent="0.3">
      <c r="A4952" t="s">
        <v>6062</v>
      </c>
      <c r="B4952" t="str">
        <f ca="1">PROPER(TRIM(Table1[[#This Row],[Campaign Name]]))</f>
        <v>New Launch</v>
      </c>
      <c r="C4952" t="str">
        <f ca="1">PROPER(TRIM(Table1[[#This Row],[Campaign Type]]))</f>
        <v>Retargeting</v>
      </c>
      <c r="D4952" t="str">
        <f ca="1">PROPER(TRIM(Table1[[#This Row],[Marketing Channel]]))</f>
        <v>Meta Ads</v>
      </c>
      <c r="E4952" t="s">
        <v>2030</v>
      </c>
      <c r="F4952" t="s">
        <v>978</v>
      </c>
      <c r="G4952" t="s">
        <v>11141</v>
      </c>
      <c r="H4952" t="s">
        <v>54</v>
      </c>
      <c r="I4952" t="s">
        <v>68</v>
      </c>
      <c r="J4952" t="s">
        <v>32</v>
      </c>
      <c r="K4952">
        <v>13240</v>
      </c>
      <c r="L4952">
        <v>127</v>
      </c>
      <c r="M4952">
        <v>0.96</v>
      </c>
      <c r="N4952">
        <v>38</v>
      </c>
      <c r="O4952">
        <v>29.92</v>
      </c>
      <c r="P4952">
        <v>3284.72</v>
      </c>
      <c r="Q4952">
        <v>37305.67</v>
      </c>
      <c r="R4952" s="6">
        <v>1035.7336393969654</v>
      </c>
      <c r="S4952">
        <v>5</v>
      </c>
      <c r="T4952" t="str">
        <f ca="1">PROPER(TRIM(Table1[[#This Row],[Campaign Status]]))</f>
        <v>Paused</v>
      </c>
      <c r="V4952" s="1">
        <f t="shared" si="231"/>
        <v>38</v>
      </c>
      <c r="W4952" t="str">
        <f t="shared" ca="1" si="232"/>
        <v>west</v>
      </c>
      <c r="X4952" s="6">
        <f t="shared" si="233"/>
        <v>152.15841356101078</v>
      </c>
    </row>
    <row r="4953" spans="1:24" x14ac:dyDescent="0.3">
      <c r="A4953" t="s">
        <v>6063</v>
      </c>
      <c r="B4953" t="str">
        <f ca="1">PROPER(TRIM(Table1[[#This Row],[Campaign Name]]))</f>
        <v>Festive Offer</v>
      </c>
      <c r="C4953" t="str">
        <f ca="1">PROPER(TRIM(Table1[[#This Row],[Campaign Type]]))</f>
        <v>Lead Gen</v>
      </c>
      <c r="D4953" t="str">
        <f ca="1">PROPER(TRIM(Table1[[#This Row],[Marketing Channel]]))</f>
        <v>Linkedin</v>
      </c>
      <c r="E4953" t="s">
        <v>225</v>
      </c>
      <c r="F4953" t="s">
        <v>181</v>
      </c>
      <c r="G4953" t="s">
        <v>29</v>
      </c>
      <c r="H4953" t="s">
        <v>61</v>
      </c>
      <c r="I4953" t="s">
        <v>68</v>
      </c>
      <c r="J4953" t="s">
        <v>63</v>
      </c>
      <c r="K4953">
        <v>18664</v>
      </c>
      <c r="L4953">
        <v>1312</v>
      </c>
      <c r="M4953">
        <v>7.03</v>
      </c>
      <c r="N4953">
        <v>108</v>
      </c>
      <c r="O4953">
        <v>8.23</v>
      </c>
      <c r="P4953">
        <v>6152.44</v>
      </c>
      <c r="Q4953">
        <v>15732.24</v>
      </c>
      <c r="R4953" s="6">
        <v>155.70732912470498</v>
      </c>
      <c r="S4953">
        <v>8</v>
      </c>
      <c r="T4953" t="str">
        <f ca="1">PROPER(TRIM(Table1[[#This Row],[Campaign Status]]))</f>
        <v>Completed</v>
      </c>
      <c r="V4953" s="1">
        <f t="shared" si="231"/>
        <v>108</v>
      </c>
      <c r="W4953" t="str">
        <f t="shared" ca="1" si="232"/>
        <v>North</v>
      </c>
      <c r="X4953" s="6">
        <f t="shared" si="233"/>
        <v>1035.7336393969654</v>
      </c>
    </row>
    <row r="4954" spans="1:24" x14ac:dyDescent="0.3">
      <c r="A4954" t="s">
        <v>6064</v>
      </c>
      <c r="B4954" t="str">
        <f ca="1">PROPER(TRIM(Table1[[#This Row],[Campaign Name]]))</f>
        <v>Flash Sale</v>
      </c>
      <c r="C4954" t="str">
        <f ca="1">PROPER(TRIM(Table1[[#This Row],[Campaign Type]]))</f>
        <v>Lead Gen</v>
      </c>
      <c r="D4954" t="str">
        <f ca="1">PROPER(TRIM(Table1[[#This Row],[Marketing Channel]]))</f>
        <v>Instagram</v>
      </c>
      <c r="E4954" t="s">
        <v>2459</v>
      </c>
      <c r="F4954" t="s">
        <v>249</v>
      </c>
      <c r="G4954" t="s">
        <v>11141</v>
      </c>
      <c r="H4954" t="s">
        <v>36</v>
      </c>
      <c r="I4954" t="s">
        <v>62</v>
      </c>
      <c r="J4954" t="s">
        <v>32</v>
      </c>
      <c r="K4954">
        <v>171310</v>
      </c>
      <c r="L4954">
        <v>20690</v>
      </c>
      <c r="M4954">
        <v>12.08</v>
      </c>
      <c r="N4954">
        <v>6279</v>
      </c>
      <c r="O4954">
        <v>30.35</v>
      </c>
      <c r="P4954">
        <v>3982.6304252733912</v>
      </c>
      <c r="Q4954">
        <v>41350.97</v>
      </c>
      <c r="R4954" s="6">
        <v>938.28288303104182</v>
      </c>
      <c r="S4954">
        <v>2597</v>
      </c>
      <c r="T4954" t="str">
        <f ca="1">PROPER(TRIM(Table1[[#This Row],[Campaign Status]]))</f>
        <v>Paused</v>
      </c>
      <c r="V4954" s="1">
        <f t="shared" si="231"/>
        <v>6279</v>
      </c>
      <c r="W4954" t="str">
        <f t="shared" ca="1" si="232"/>
        <v>west</v>
      </c>
      <c r="X4954" s="6">
        <f t="shared" si="233"/>
        <v>155.70732912470498</v>
      </c>
    </row>
    <row r="4955" spans="1:24" x14ac:dyDescent="0.3">
      <c r="A4955" t="s">
        <v>6065</v>
      </c>
      <c r="B4955" t="str">
        <f ca="1">PROPER(TRIM(Table1[[#This Row],[Campaign Name]]))</f>
        <v>Summer Sale</v>
      </c>
      <c r="C4955" t="str">
        <f ca="1">PROPER(TRIM(Table1[[#This Row],[Campaign Type]]))</f>
        <v>Awareness</v>
      </c>
      <c r="D4955" t="str">
        <f ca="1">PROPER(TRIM(Table1[[#This Row],[Marketing Channel]]))</f>
        <v>Youtube</v>
      </c>
      <c r="E4955" t="s">
        <v>3695</v>
      </c>
      <c r="F4955" t="s">
        <v>146</v>
      </c>
      <c r="G4955" t="s">
        <v>41</v>
      </c>
      <c r="H4955" t="s">
        <v>11140</v>
      </c>
      <c r="I4955" t="s">
        <v>24</v>
      </c>
      <c r="J4955" t="s">
        <v>25</v>
      </c>
      <c r="K4955">
        <v>59063</v>
      </c>
      <c r="L4955">
        <v>7107</v>
      </c>
      <c r="M4955">
        <v>12.03</v>
      </c>
      <c r="N4955">
        <v>1241</v>
      </c>
      <c r="O4955">
        <v>17.46</v>
      </c>
      <c r="P4955">
        <v>3891.7088323699436</v>
      </c>
      <c r="Q4955">
        <v>37378.44</v>
      </c>
      <c r="R4955" s="6">
        <v>860.46342647986739</v>
      </c>
      <c r="S4955">
        <v>532</v>
      </c>
      <c r="T4955" t="str">
        <f ca="1">PROPER(TRIM(Table1[[#This Row],[Campaign Status]]))</f>
        <v>Active</v>
      </c>
      <c r="V4955" s="1">
        <f t="shared" si="231"/>
        <v>1241</v>
      </c>
      <c r="W4955" t="str">
        <f t="shared" ca="1" si="232"/>
        <v>East</v>
      </c>
      <c r="X4955" s="6">
        <f t="shared" si="233"/>
        <v>938.28288303104182</v>
      </c>
    </row>
    <row r="4956" spans="1:24" x14ac:dyDescent="0.3">
      <c r="A4956" t="s">
        <v>6066</v>
      </c>
      <c r="B4956" t="str">
        <f ca="1">PROPER(TRIM(Table1[[#This Row],[Campaign Name]]))</f>
        <v>Flash Sale</v>
      </c>
      <c r="C4956" t="str">
        <f ca="1">PROPER(TRIM(Table1[[#This Row],[Campaign Type]]))</f>
        <v>Retargeting</v>
      </c>
      <c r="D4956" t="str">
        <f ca="1">PROPER(TRIM(Table1[[#This Row],[Marketing Channel]]))</f>
        <v>Linkedin</v>
      </c>
      <c r="E4956" t="s">
        <v>1120</v>
      </c>
      <c r="F4956" t="s">
        <v>819</v>
      </c>
      <c r="G4956" t="s">
        <v>46</v>
      </c>
      <c r="H4956" t="s">
        <v>42</v>
      </c>
      <c r="I4956" t="s">
        <v>31</v>
      </c>
      <c r="J4956" t="s">
        <v>32</v>
      </c>
      <c r="K4956">
        <v>124409</v>
      </c>
      <c r="L4956">
        <v>2894</v>
      </c>
      <c r="M4956">
        <v>2.33</v>
      </c>
      <c r="N4956">
        <v>145</v>
      </c>
      <c r="O4956">
        <v>5.01</v>
      </c>
      <c r="P4956">
        <v>3830.4648972188602</v>
      </c>
      <c r="Q4956">
        <v>13343.2</v>
      </c>
      <c r="R4956" s="6">
        <v>248.34413988985875</v>
      </c>
      <c r="S4956">
        <v>63</v>
      </c>
      <c r="T4956" t="str">
        <f ca="1">PROPER(TRIM(Table1[[#This Row],[Campaign Status]]))</f>
        <v>Active</v>
      </c>
      <c r="V4956" s="1">
        <f t="shared" si="231"/>
        <v>145</v>
      </c>
      <c r="W4956" t="str">
        <f t="shared" ca="1" si="232"/>
        <v>South</v>
      </c>
      <c r="X4956" s="6">
        <f t="shared" si="233"/>
        <v>860.46342647986739</v>
      </c>
    </row>
    <row r="4957" spans="1:24" x14ac:dyDescent="0.3">
      <c r="A4957" t="s">
        <v>6067</v>
      </c>
      <c r="B4957" t="str">
        <f ca="1">PROPER(TRIM(Table1[[#This Row],[Campaign Name]]))</f>
        <v>Summer Sale</v>
      </c>
      <c r="C4957" t="str">
        <f ca="1">PROPER(TRIM(Table1[[#This Row],[Campaign Type]]))</f>
        <v>Sales</v>
      </c>
      <c r="D4957" t="str">
        <f ca="1">PROPER(TRIM(Table1[[#This Row],[Marketing Channel]]))</f>
        <v>Instagram</v>
      </c>
      <c r="E4957" t="s">
        <v>1687</v>
      </c>
      <c r="F4957" t="s">
        <v>336</v>
      </c>
      <c r="G4957" t="s">
        <v>29</v>
      </c>
      <c r="H4957" t="s">
        <v>61</v>
      </c>
      <c r="I4957" t="s">
        <v>31</v>
      </c>
      <c r="J4957" t="s">
        <v>32</v>
      </c>
      <c r="K4957">
        <v>102096</v>
      </c>
      <c r="L4957">
        <v>3567</v>
      </c>
      <c r="M4957">
        <v>3.49</v>
      </c>
      <c r="N4957">
        <v>1168</v>
      </c>
      <c r="O4957">
        <v>32.74</v>
      </c>
      <c r="P4957">
        <v>250</v>
      </c>
      <c r="Q4957">
        <v>48244.92</v>
      </c>
      <c r="R4957" s="6">
        <v>19197.968000000001</v>
      </c>
      <c r="S4957">
        <v>1142</v>
      </c>
      <c r="T4957" t="str">
        <f ca="1">PROPER(TRIM(Table1[[#This Row],[Campaign Status]]))</f>
        <v>Paused</v>
      </c>
      <c r="V4957" s="1">
        <f t="shared" si="231"/>
        <v>1168</v>
      </c>
      <c r="W4957" t="str">
        <f t="shared" ca="1" si="232"/>
        <v>North</v>
      </c>
      <c r="X4957" s="6">
        <f t="shared" si="233"/>
        <v>248.34413988985875</v>
      </c>
    </row>
    <row r="4958" spans="1:24" x14ac:dyDescent="0.3">
      <c r="A4958" t="s">
        <v>6068</v>
      </c>
      <c r="B4958" t="str">
        <f ca="1">PROPER(TRIM(Table1[[#This Row],[Campaign Name]]))</f>
        <v>Summer Sale</v>
      </c>
      <c r="C4958" t="str">
        <f ca="1">PROPER(TRIM(Table1[[#This Row],[Campaign Type]]))</f>
        <v>Awareness</v>
      </c>
      <c r="D4958" t="str">
        <f ca="1">PROPER(TRIM(Table1[[#This Row],[Marketing Channel]]))</f>
        <v>Meta Ads</v>
      </c>
      <c r="E4958" t="s">
        <v>654</v>
      </c>
      <c r="F4958" t="s">
        <v>679</v>
      </c>
      <c r="G4958" t="s">
        <v>29</v>
      </c>
      <c r="H4958" t="s">
        <v>61</v>
      </c>
      <c r="I4958" t="s">
        <v>24</v>
      </c>
      <c r="J4958" t="s">
        <v>32</v>
      </c>
      <c r="K4958">
        <v>85513</v>
      </c>
      <c r="L4958">
        <v>11521</v>
      </c>
      <c r="M4958">
        <v>13.47</v>
      </c>
      <c r="N4958">
        <v>2703</v>
      </c>
      <c r="O4958">
        <v>23.46</v>
      </c>
      <c r="P4958">
        <v>3817.8497265160554</v>
      </c>
      <c r="Q4958">
        <v>1567.74</v>
      </c>
      <c r="R4958" s="6">
        <v>-58.936571308409583</v>
      </c>
      <c r="S4958">
        <v>477</v>
      </c>
      <c r="T4958" t="str">
        <f ca="1">PROPER(TRIM(Table1[[#This Row],[Campaign Status]]))</f>
        <v>Active</v>
      </c>
      <c r="V4958" s="1">
        <f t="shared" si="231"/>
        <v>2703</v>
      </c>
      <c r="W4958" t="str">
        <f t="shared" ca="1" si="232"/>
        <v>North</v>
      </c>
      <c r="X4958" s="6">
        <f t="shared" si="233"/>
        <v>19197.968000000001</v>
      </c>
    </row>
    <row r="4959" spans="1:24" x14ac:dyDescent="0.3">
      <c r="A4959" t="s">
        <v>6069</v>
      </c>
      <c r="B4959" t="str">
        <f ca="1">PROPER(TRIM(Table1[[#This Row],[Campaign Name]]))</f>
        <v>Summer Sale</v>
      </c>
      <c r="C4959" t="str">
        <f ca="1">PROPER(TRIM(Table1[[#This Row],[Campaign Type]]))</f>
        <v>Retargeting</v>
      </c>
      <c r="D4959" t="str">
        <f ca="1">PROPER(TRIM(Table1[[#This Row],[Marketing Channel]]))</f>
        <v>Instagram</v>
      </c>
      <c r="E4959" t="s">
        <v>289</v>
      </c>
      <c r="F4959" t="s">
        <v>103</v>
      </c>
      <c r="G4959" t="s">
        <v>11141</v>
      </c>
      <c r="H4959" t="s">
        <v>54</v>
      </c>
      <c r="I4959" t="s">
        <v>31</v>
      </c>
      <c r="J4959" t="s">
        <v>63</v>
      </c>
      <c r="K4959">
        <v>110064</v>
      </c>
      <c r="L4959">
        <v>15233</v>
      </c>
      <c r="M4959">
        <v>13.84</v>
      </c>
      <c r="N4959">
        <v>114</v>
      </c>
      <c r="O4959">
        <v>0.75</v>
      </c>
      <c r="P4959">
        <v>250</v>
      </c>
      <c r="Q4959">
        <v>4706.8999999999996</v>
      </c>
      <c r="R4959" s="6">
        <v>1782.7599999999998</v>
      </c>
      <c r="S4959">
        <v>64</v>
      </c>
      <c r="T4959" t="str">
        <f ca="1">PROPER(TRIM(Table1[[#This Row],[Campaign Status]]))</f>
        <v>Completed</v>
      </c>
      <c r="V4959" s="1">
        <f t="shared" si="231"/>
        <v>114</v>
      </c>
      <c r="W4959" t="str">
        <f t="shared" ca="1" si="232"/>
        <v>west</v>
      </c>
      <c r="X4959" s="6">
        <f t="shared" si="233"/>
        <v>-58.936571308409583</v>
      </c>
    </row>
    <row r="4960" spans="1:24" hidden="1" x14ac:dyDescent="0.3">
      <c r="A4960" t="s">
        <v>6070</v>
      </c>
      <c r="B4960" t="str">
        <f ca="1">PROPER(TRIM(Table1[[#This Row],[Campaign Name]]))</f>
        <v>Festive Offer</v>
      </c>
      <c r="C4960" t="str">
        <f ca="1">PROPER(TRIM(Table1[[#This Row],[Campaign Type]]))</f>
        <v>Sales</v>
      </c>
      <c r="D4960" t="str">
        <f ca="1">PROPER(TRIM(Table1[[#This Row],[Marketing Channel]]))</f>
        <v>Meta Ads</v>
      </c>
      <c r="E4960" t="s">
        <v>3568</v>
      </c>
      <c r="F4960" t="s">
        <v>391</v>
      </c>
      <c r="G4960" t="s">
        <v>11141</v>
      </c>
      <c r="H4960" t="s">
        <v>54</v>
      </c>
      <c r="I4960" t="s">
        <v>31</v>
      </c>
      <c r="J4960" t="s">
        <v>25</v>
      </c>
      <c r="K4960">
        <v>16761</v>
      </c>
      <c r="L4960">
        <v>367</v>
      </c>
      <c r="M4960">
        <v>2.19</v>
      </c>
      <c r="N4960">
        <v>21</v>
      </c>
      <c r="O4960">
        <v>5.72</v>
      </c>
      <c r="P4960">
        <v>3817.8497265160554</v>
      </c>
      <c r="R4960" s="6" t="e">
        <v>#VALUE!</v>
      </c>
      <c r="S4960">
        <v>20</v>
      </c>
      <c r="T4960" t="str">
        <f ca="1">PROPER(TRIM(Table1[[#This Row],[Campaign Status]]))</f>
        <v>Paused</v>
      </c>
      <c r="V4960" s="1">
        <f t="shared" si="231"/>
        <v>21</v>
      </c>
      <c r="W4960" t="str">
        <f t="shared" ca="1" si="232"/>
        <v>west</v>
      </c>
      <c r="X4960" s="6">
        <f t="shared" si="233"/>
        <v>1782.7599999999998</v>
      </c>
    </row>
    <row r="4961" spans="1:24" x14ac:dyDescent="0.3">
      <c r="A4961" t="s">
        <v>6071</v>
      </c>
      <c r="B4961" t="str">
        <f ca="1">PROPER(TRIM(Table1[[#This Row],[Campaign Name]]))</f>
        <v>Mega Discount</v>
      </c>
      <c r="C4961" t="str">
        <f ca="1">PROPER(TRIM(Table1[[#This Row],[Campaign Type]]))</f>
        <v>Retargeting</v>
      </c>
      <c r="D4961" t="str">
        <f ca="1">PROPER(TRIM(Table1[[#This Row],[Marketing Channel]]))</f>
        <v>Google Ads</v>
      </c>
      <c r="E4961" t="s">
        <v>70</v>
      </c>
      <c r="F4961" t="s">
        <v>189</v>
      </c>
      <c r="G4961" t="s">
        <v>46</v>
      </c>
      <c r="H4961" t="s">
        <v>42</v>
      </c>
      <c r="I4961" t="s">
        <v>62</v>
      </c>
      <c r="J4961" t="s">
        <v>25</v>
      </c>
      <c r="K4961">
        <v>47793</v>
      </c>
      <c r="L4961">
        <v>167</v>
      </c>
      <c r="M4961">
        <v>0.35</v>
      </c>
      <c r="N4961">
        <v>45</v>
      </c>
      <c r="O4961">
        <v>26.95</v>
      </c>
      <c r="P4961">
        <v>250</v>
      </c>
      <c r="Q4961">
        <v>30753.41</v>
      </c>
      <c r="R4961" s="6">
        <v>12201.364</v>
      </c>
      <c r="S4961">
        <v>26</v>
      </c>
      <c r="T4961" t="str">
        <f ca="1">PROPER(TRIM(Table1[[#This Row],[Campaign Status]]))</f>
        <v>Paused</v>
      </c>
      <c r="V4961" s="1">
        <f t="shared" si="231"/>
        <v>45</v>
      </c>
      <c r="W4961" t="str">
        <f t="shared" ca="1" si="232"/>
        <v>South</v>
      </c>
      <c r="X4961" s="6" t="e">
        <f t="shared" si="233"/>
        <v>#VALUE!</v>
      </c>
    </row>
    <row r="4962" spans="1:24" x14ac:dyDescent="0.3">
      <c r="A4962" t="s">
        <v>6072</v>
      </c>
      <c r="B4962" t="str">
        <f ca="1">PROPER(TRIM(Table1[[#This Row],[Campaign Name]]))</f>
        <v>Flash Sale</v>
      </c>
      <c r="C4962" t="str">
        <f ca="1">PROPER(TRIM(Table1[[#This Row],[Campaign Type]]))</f>
        <v>Lead Gen</v>
      </c>
      <c r="D4962" t="str">
        <f ca="1">PROPER(TRIM(Table1[[#This Row],[Marketing Channel]]))</f>
        <v>Instagram</v>
      </c>
      <c r="E4962" t="s">
        <v>1468</v>
      </c>
      <c r="F4962" t="s">
        <v>689</v>
      </c>
      <c r="G4962" t="s">
        <v>29</v>
      </c>
      <c r="H4962" t="s">
        <v>61</v>
      </c>
      <c r="I4962" t="s">
        <v>68</v>
      </c>
      <c r="J4962" t="s">
        <v>32</v>
      </c>
      <c r="K4962">
        <v>155132</v>
      </c>
      <c r="L4962">
        <v>21072</v>
      </c>
      <c r="M4962">
        <v>13.58</v>
      </c>
      <c r="N4962">
        <v>349</v>
      </c>
      <c r="O4962">
        <v>1.66</v>
      </c>
      <c r="P4962">
        <v>3982.6304252733912</v>
      </c>
      <c r="Q4962">
        <v>3830.79</v>
      </c>
      <c r="R4962" s="6">
        <v>-3.8125662956277959</v>
      </c>
      <c r="S4962">
        <v>87</v>
      </c>
      <c r="T4962" t="str">
        <f ca="1">PROPER(TRIM(Table1[[#This Row],[Campaign Status]]))</f>
        <v>Completed</v>
      </c>
      <c r="V4962" s="1">
        <f t="shared" si="231"/>
        <v>349</v>
      </c>
      <c r="W4962" t="str">
        <f t="shared" ca="1" si="232"/>
        <v>North</v>
      </c>
      <c r="X4962" s="6">
        <f t="shared" si="233"/>
        <v>12201.364</v>
      </c>
    </row>
    <row r="4963" spans="1:24" x14ac:dyDescent="0.3">
      <c r="A4963" t="s">
        <v>6073</v>
      </c>
      <c r="B4963" t="str">
        <f ca="1">PROPER(TRIM(Table1[[#This Row],[Campaign Name]]))</f>
        <v>Summer Sale</v>
      </c>
      <c r="C4963" t="str">
        <f ca="1">PROPER(TRIM(Table1[[#This Row],[Campaign Type]]))</f>
        <v>Retargeting</v>
      </c>
      <c r="D4963" t="str">
        <f ca="1">PROPER(TRIM(Table1[[#This Row],[Marketing Channel]]))</f>
        <v>Meta Ads</v>
      </c>
      <c r="E4963" t="s">
        <v>2188</v>
      </c>
      <c r="F4963" t="s">
        <v>945</v>
      </c>
      <c r="G4963" t="s">
        <v>29</v>
      </c>
      <c r="H4963" t="s">
        <v>99</v>
      </c>
      <c r="I4963" t="s">
        <v>24</v>
      </c>
      <c r="J4963" t="s">
        <v>63</v>
      </c>
      <c r="K4963">
        <v>126465</v>
      </c>
      <c r="L4963">
        <v>9296</v>
      </c>
      <c r="M4963">
        <v>7.35</v>
      </c>
      <c r="N4963">
        <v>213</v>
      </c>
      <c r="O4963">
        <v>2.29</v>
      </c>
      <c r="P4963">
        <v>6372.62</v>
      </c>
      <c r="Q4963">
        <v>14195.5</v>
      </c>
      <c r="R4963" s="6">
        <v>122.75767266838444</v>
      </c>
      <c r="S4963">
        <v>98</v>
      </c>
      <c r="T4963" t="str">
        <f ca="1">PROPER(TRIM(Table1[[#This Row],[Campaign Status]]))</f>
        <v>Active</v>
      </c>
      <c r="V4963" s="1">
        <f t="shared" si="231"/>
        <v>213</v>
      </c>
      <c r="W4963" t="str">
        <f t="shared" ca="1" si="232"/>
        <v>North</v>
      </c>
      <c r="X4963" s="6">
        <f t="shared" si="233"/>
        <v>-3.8125662956277959</v>
      </c>
    </row>
    <row r="4964" spans="1:24" x14ac:dyDescent="0.3">
      <c r="A4964" t="s">
        <v>6074</v>
      </c>
      <c r="B4964" t="str">
        <f ca="1">PROPER(TRIM(Table1[[#This Row],[Campaign Name]]))</f>
        <v>Summer Sale</v>
      </c>
      <c r="C4964" t="str">
        <f ca="1">PROPER(TRIM(Table1[[#This Row],[Campaign Type]]))</f>
        <v>Sales</v>
      </c>
      <c r="D4964" t="str">
        <f ca="1">PROPER(TRIM(Table1[[#This Row],[Marketing Channel]]))</f>
        <v>Instagram</v>
      </c>
      <c r="E4964" t="s">
        <v>3387</v>
      </c>
      <c r="F4964" t="s">
        <v>425</v>
      </c>
      <c r="G4964" t="s">
        <v>46</v>
      </c>
      <c r="H4964" t="s">
        <v>30</v>
      </c>
      <c r="I4964" t="s">
        <v>68</v>
      </c>
      <c r="J4964" t="s">
        <v>63</v>
      </c>
      <c r="K4964">
        <v>34597</v>
      </c>
      <c r="L4964">
        <v>3305</v>
      </c>
      <c r="M4964">
        <v>9.5500000000000007</v>
      </c>
      <c r="N4964">
        <v>1070</v>
      </c>
      <c r="O4964">
        <v>32.380000000000003</v>
      </c>
      <c r="P4964">
        <v>12026.92</v>
      </c>
      <c r="Q4964">
        <v>4894.1400000000003</v>
      </c>
      <c r="R4964" s="6">
        <v>-59.306788437937556</v>
      </c>
      <c r="S4964">
        <v>201</v>
      </c>
      <c r="T4964" t="str">
        <f ca="1">PROPER(TRIM(Table1[[#This Row],[Campaign Status]]))</f>
        <v>Completed</v>
      </c>
      <c r="V4964" s="1">
        <f t="shared" si="231"/>
        <v>1070</v>
      </c>
      <c r="W4964" t="str">
        <f t="shared" ca="1" si="232"/>
        <v>South</v>
      </c>
      <c r="X4964" s="6">
        <f t="shared" si="233"/>
        <v>122.75767266838444</v>
      </c>
    </row>
    <row r="4965" spans="1:24" x14ac:dyDescent="0.3">
      <c r="A4965" t="s">
        <v>6075</v>
      </c>
      <c r="B4965" t="str">
        <f ca="1">PROPER(TRIM(Table1[[#This Row],[Campaign Name]]))</f>
        <v>Summer Sale</v>
      </c>
      <c r="C4965" t="str">
        <f ca="1">PROPER(TRIM(Table1[[#This Row],[Campaign Type]]))</f>
        <v>Awareness</v>
      </c>
      <c r="D4965" t="str">
        <f ca="1">PROPER(TRIM(Table1[[#This Row],[Marketing Channel]]))</f>
        <v>Instagram</v>
      </c>
      <c r="E4965" t="s">
        <v>721</v>
      </c>
      <c r="F4965" t="s">
        <v>519</v>
      </c>
      <c r="G4965" t="s">
        <v>41</v>
      </c>
      <c r="H4965" t="s">
        <v>11140</v>
      </c>
      <c r="I4965" t="s">
        <v>31</v>
      </c>
      <c r="J4965" t="s">
        <v>63</v>
      </c>
      <c r="K4965">
        <v>102263</v>
      </c>
      <c r="L4965">
        <v>11376</v>
      </c>
      <c r="M4965">
        <v>11.12</v>
      </c>
      <c r="N4965">
        <v>1478</v>
      </c>
      <c r="O4965">
        <v>12.99</v>
      </c>
      <c r="P4965">
        <v>250</v>
      </c>
      <c r="Q4965">
        <v>34643.660000000003</v>
      </c>
      <c r="R4965" s="6">
        <v>13757.464000000002</v>
      </c>
      <c r="S4965">
        <v>573</v>
      </c>
      <c r="T4965" t="str">
        <f ca="1">PROPER(TRIM(Table1[[#This Row],[Campaign Status]]))</f>
        <v>Paused</v>
      </c>
      <c r="V4965" s="1">
        <f t="shared" si="231"/>
        <v>1478</v>
      </c>
      <c r="W4965" t="str">
        <f t="shared" ca="1" si="232"/>
        <v>East</v>
      </c>
      <c r="X4965" s="6">
        <f t="shared" si="233"/>
        <v>-59.306788437937556</v>
      </c>
    </row>
    <row r="4966" spans="1:24" x14ac:dyDescent="0.3">
      <c r="A4966" t="s">
        <v>6076</v>
      </c>
      <c r="B4966" t="str">
        <f ca="1">PROPER(TRIM(Table1[[#This Row],[Campaign Name]]))</f>
        <v>Summer Sale</v>
      </c>
      <c r="C4966" t="str">
        <f ca="1">PROPER(TRIM(Table1[[#This Row],[Campaign Type]]))</f>
        <v>Awareness</v>
      </c>
      <c r="D4966" t="str">
        <f ca="1">PROPER(TRIM(Table1[[#This Row],[Marketing Channel]]))</f>
        <v>Email</v>
      </c>
      <c r="E4966" t="s">
        <v>2867</v>
      </c>
      <c r="F4966" t="s">
        <v>194</v>
      </c>
      <c r="G4966" t="s">
        <v>46</v>
      </c>
      <c r="H4966" t="s">
        <v>42</v>
      </c>
      <c r="I4966" t="s">
        <v>31</v>
      </c>
      <c r="J4966" t="s">
        <v>25</v>
      </c>
      <c r="K4966">
        <v>1458</v>
      </c>
      <c r="L4966">
        <v>174</v>
      </c>
      <c r="M4966">
        <v>11.93</v>
      </c>
      <c r="N4966">
        <v>31</v>
      </c>
      <c r="O4966">
        <v>17.82</v>
      </c>
      <c r="P4966">
        <v>4045.31</v>
      </c>
      <c r="Q4966">
        <v>23233.13</v>
      </c>
      <c r="R4966" s="6">
        <v>474.32261062811011</v>
      </c>
      <c r="S4966">
        <v>8</v>
      </c>
      <c r="T4966" t="str">
        <f ca="1">PROPER(TRIM(Table1[[#This Row],[Campaign Status]]))</f>
        <v>Active</v>
      </c>
      <c r="V4966" s="1">
        <f t="shared" si="231"/>
        <v>31</v>
      </c>
      <c r="W4966" t="str">
        <f t="shared" ca="1" si="232"/>
        <v>South</v>
      </c>
      <c r="X4966" s="6">
        <f t="shared" si="233"/>
        <v>13757.464000000002</v>
      </c>
    </row>
    <row r="4967" spans="1:24" x14ac:dyDescent="0.3">
      <c r="A4967" t="s">
        <v>6077</v>
      </c>
      <c r="B4967" t="str">
        <f ca="1">PROPER(TRIM(Table1[[#This Row],[Campaign Name]]))</f>
        <v>Summer Sale</v>
      </c>
      <c r="C4967" t="str">
        <f ca="1">PROPER(TRIM(Table1[[#This Row],[Campaign Type]]))</f>
        <v>Retargeting</v>
      </c>
      <c r="D4967" t="str">
        <f ca="1">PROPER(TRIM(Table1[[#This Row],[Marketing Channel]]))</f>
        <v>Linkedin</v>
      </c>
      <c r="E4967" t="s">
        <v>2279</v>
      </c>
      <c r="F4967" t="s">
        <v>235</v>
      </c>
      <c r="G4967" t="s">
        <v>11141</v>
      </c>
      <c r="H4967" t="s">
        <v>36</v>
      </c>
      <c r="I4967" t="s">
        <v>31</v>
      </c>
      <c r="J4967" t="s">
        <v>63</v>
      </c>
      <c r="K4967">
        <v>82727</v>
      </c>
      <c r="L4967">
        <v>1464</v>
      </c>
      <c r="M4967">
        <v>1.77</v>
      </c>
      <c r="N4967">
        <v>176</v>
      </c>
      <c r="O4967">
        <v>12.02</v>
      </c>
      <c r="P4967">
        <v>3830.4648972188602</v>
      </c>
      <c r="Q4967">
        <v>49371.16</v>
      </c>
      <c r="R4967" s="6">
        <v>1188.9077781615053</v>
      </c>
      <c r="S4967">
        <v>68</v>
      </c>
      <c r="T4967" t="str">
        <f ca="1">PROPER(TRIM(Table1[[#This Row],[Campaign Status]]))</f>
        <v>Active</v>
      </c>
      <c r="V4967" s="1">
        <f t="shared" si="231"/>
        <v>176</v>
      </c>
      <c r="W4967" t="str">
        <f t="shared" ca="1" si="232"/>
        <v>west</v>
      </c>
      <c r="X4967" s="6">
        <f t="shared" si="233"/>
        <v>474.32261062811011</v>
      </c>
    </row>
    <row r="4968" spans="1:24" x14ac:dyDescent="0.3">
      <c r="A4968" t="s">
        <v>6078</v>
      </c>
      <c r="B4968" t="str">
        <f ca="1">PROPER(TRIM(Table1[[#This Row],[Campaign Name]]))</f>
        <v>New Launch</v>
      </c>
      <c r="C4968" t="str">
        <f ca="1">PROPER(TRIM(Table1[[#This Row],[Campaign Type]]))</f>
        <v>Sales</v>
      </c>
      <c r="D4968" t="str">
        <f ca="1">PROPER(TRIM(Table1[[#This Row],[Marketing Channel]]))</f>
        <v>Meta Ads</v>
      </c>
      <c r="E4968" t="s">
        <v>895</v>
      </c>
      <c r="F4968" t="s">
        <v>170</v>
      </c>
      <c r="G4968" t="s">
        <v>11141</v>
      </c>
      <c r="H4968" t="s">
        <v>54</v>
      </c>
      <c r="I4968" t="s">
        <v>24</v>
      </c>
      <c r="J4968" t="s">
        <v>32</v>
      </c>
      <c r="K4968">
        <v>138962</v>
      </c>
      <c r="L4968">
        <v>10894</v>
      </c>
      <c r="M4968">
        <v>7.84</v>
      </c>
      <c r="N4968">
        <v>2665</v>
      </c>
      <c r="O4968">
        <v>24.46</v>
      </c>
      <c r="P4968">
        <v>3817.8497265160554</v>
      </c>
      <c r="Q4968">
        <v>22773.68</v>
      </c>
      <c r="R4968" s="6">
        <v>496.50540569552277</v>
      </c>
      <c r="S4968">
        <v>142</v>
      </c>
      <c r="T4968" t="str">
        <f ca="1">PROPER(TRIM(Table1[[#This Row],[Campaign Status]]))</f>
        <v>Paused</v>
      </c>
      <c r="V4968" s="1">
        <f t="shared" si="231"/>
        <v>2665</v>
      </c>
      <c r="W4968" t="str">
        <f t="shared" ca="1" si="232"/>
        <v>west</v>
      </c>
      <c r="X4968" s="6">
        <f t="shared" si="233"/>
        <v>1188.9077781615053</v>
      </c>
    </row>
    <row r="4969" spans="1:24" x14ac:dyDescent="0.3">
      <c r="A4969" t="s">
        <v>6079</v>
      </c>
      <c r="B4969" t="str">
        <f ca="1">PROPER(TRIM(Table1[[#This Row],[Campaign Name]]))</f>
        <v>Summer Sale</v>
      </c>
      <c r="C4969" t="str">
        <f ca="1">PROPER(TRIM(Table1[[#This Row],[Campaign Type]]))</f>
        <v>Awareness</v>
      </c>
      <c r="D4969" t="str">
        <f ca="1">PROPER(TRIM(Table1[[#This Row],[Marketing Channel]]))</f>
        <v>Email</v>
      </c>
      <c r="E4969" t="s">
        <v>73</v>
      </c>
      <c r="F4969" t="s">
        <v>121</v>
      </c>
      <c r="G4969" t="s">
        <v>46</v>
      </c>
      <c r="H4969" t="s">
        <v>30</v>
      </c>
      <c r="I4969" t="s">
        <v>24</v>
      </c>
      <c r="J4969" t="s">
        <v>25</v>
      </c>
      <c r="K4969">
        <v>69435</v>
      </c>
      <c r="L4969">
        <v>8839</v>
      </c>
      <c r="M4969">
        <v>12.73</v>
      </c>
      <c r="N4969">
        <v>2520</v>
      </c>
      <c r="O4969">
        <v>28.51</v>
      </c>
      <c r="P4969">
        <v>250</v>
      </c>
      <c r="Q4969">
        <v>31373.05</v>
      </c>
      <c r="R4969" s="6">
        <v>12449.22</v>
      </c>
      <c r="S4969">
        <v>1621</v>
      </c>
      <c r="T4969" t="str">
        <f ca="1">PROPER(TRIM(Table1[[#This Row],[Campaign Status]]))</f>
        <v>Paused</v>
      </c>
      <c r="V4969" s="1">
        <f t="shared" si="231"/>
        <v>2520</v>
      </c>
      <c r="W4969" t="str">
        <f t="shared" ca="1" si="232"/>
        <v>South</v>
      </c>
      <c r="X4969" s="6">
        <f t="shared" si="233"/>
        <v>496.50540569552277</v>
      </c>
    </row>
    <row r="4970" spans="1:24" x14ac:dyDescent="0.3">
      <c r="A4970" t="s">
        <v>6080</v>
      </c>
      <c r="B4970" t="str">
        <f ca="1">PROPER(TRIM(Table1[[#This Row],[Campaign Name]]))</f>
        <v>Festive Offer</v>
      </c>
      <c r="C4970" t="str">
        <f ca="1">PROPER(TRIM(Table1[[#This Row],[Campaign Type]]))</f>
        <v>Sales</v>
      </c>
      <c r="D4970" t="str">
        <f ca="1">PROPER(TRIM(Table1[[#This Row],[Marketing Channel]]))</f>
        <v>Meta Ads</v>
      </c>
      <c r="E4970" t="s">
        <v>718</v>
      </c>
      <c r="F4970" t="s">
        <v>176</v>
      </c>
      <c r="G4970" t="s">
        <v>46</v>
      </c>
      <c r="H4970" t="s">
        <v>30</v>
      </c>
      <c r="I4970" t="s">
        <v>68</v>
      </c>
      <c r="J4970" t="s">
        <v>25</v>
      </c>
      <c r="K4970">
        <v>119055</v>
      </c>
      <c r="L4970">
        <v>14461</v>
      </c>
      <c r="M4970">
        <v>12.15</v>
      </c>
      <c r="N4970">
        <v>2274</v>
      </c>
      <c r="O4970">
        <v>15.73</v>
      </c>
      <c r="P4970">
        <v>5544.39</v>
      </c>
      <c r="Q4970">
        <v>11409.26</v>
      </c>
      <c r="R4970" s="6">
        <v>105.78025716084186</v>
      </c>
      <c r="S4970">
        <v>1062</v>
      </c>
      <c r="T4970" t="str">
        <f ca="1">PROPER(TRIM(Table1[[#This Row],[Campaign Status]]))</f>
        <v>Active</v>
      </c>
      <c r="V4970" s="1">
        <f t="shared" si="231"/>
        <v>2274</v>
      </c>
      <c r="W4970" t="str">
        <f t="shared" ca="1" si="232"/>
        <v>South</v>
      </c>
      <c r="X4970" s="6">
        <f t="shared" si="233"/>
        <v>12449.22</v>
      </c>
    </row>
    <row r="4971" spans="1:24" x14ac:dyDescent="0.3">
      <c r="A4971" t="s">
        <v>6081</v>
      </c>
      <c r="B4971" t="str">
        <f ca="1">PROPER(TRIM(Table1[[#This Row],[Campaign Name]]))</f>
        <v>New Launch</v>
      </c>
      <c r="C4971" t="str">
        <f ca="1">PROPER(TRIM(Table1[[#This Row],[Campaign Type]]))</f>
        <v>Awareness</v>
      </c>
      <c r="D4971" t="str">
        <f ca="1">PROPER(TRIM(Table1[[#This Row],[Marketing Channel]]))</f>
        <v>Instagram</v>
      </c>
      <c r="E4971" t="s">
        <v>1513</v>
      </c>
      <c r="F4971" t="s">
        <v>362</v>
      </c>
      <c r="G4971" t="s">
        <v>29</v>
      </c>
      <c r="H4971" t="s">
        <v>61</v>
      </c>
      <c r="I4971" t="s">
        <v>62</v>
      </c>
      <c r="J4971" t="s">
        <v>32</v>
      </c>
      <c r="K4971">
        <v>184784</v>
      </c>
      <c r="L4971">
        <v>5656</v>
      </c>
      <c r="M4971">
        <v>3.06</v>
      </c>
      <c r="N4971">
        <v>1045</v>
      </c>
      <c r="O4971">
        <v>18.48</v>
      </c>
      <c r="P4971">
        <v>1779.94</v>
      </c>
      <c r="Q4971">
        <v>32500.46</v>
      </c>
      <c r="R4971" s="6">
        <v>1725.9300875310405</v>
      </c>
      <c r="S4971">
        <v>127</v>
      </c>
      <c r="T4971" t="str">
        <f ca="1">PROPER(TRIM(Table1[[#This Row],[Campaign Status]]))</f>
        <v>Paused</v>
      </c>
      <c r="V4971" s="1">
        <f t="shared" si="231"/>
        <v>1045</v>
      </c>
      <c r="W4971" t="str">
        <f t="shared" ca="1" si="232"/>
        <v>North</v>
      </c>
      <c r="X4971" s="6">
        <f t="shared" si="233"/>
        <v>105.78025716084186</v>
      </c>
    </row>
    <row r="4972" spans="1:24" x14ac:dyDescent="0.3">
      <c r="A4972" t="s">
        <v>6082</v>
      </c>
      <c r="B4972" t="str">
        <f ca="1">PROPER(TRIM(Table1[[#This Row],[Campaign Name]]))</f>
        <v>Summer Sale</v>
      </c>
      <c r="C4972" t="str">
        <f ca="1">PROPER(TRIM(Table1[[#This Row],[Campaign Type]]))</f>
        <v>Sales</v>
      </c>
      <c r="D4972" t="str">
        <f ca="1">PROPER(TRIM(Table1[[#This Row],[Marketing Channel]]))</f>
        <v>Meta Ads</v>
      </c>
      <c r="E4972" t="s">
        <v>467</v>
      </c>
      <c r="F4972" t="s">
        <v>1016</v>
      </c>
      <c r="G4972" t="s">
        <v>11141</v>
      </c>
      <c r="H4972" t="s">
        <v>23</v>
      </c>
      <c r="I4972" t="s">
        <v>62</v>
      </c>
      <c r="J4972" t="s">
        <v>32</v>
      </c>
      <c r="K4972">
        <v>40341</v>
      </c>
      <c r="L4972">
        <v>610</v>
      </c>
      <c r="M4972">
        <v>1.51</v>
      </c>
      <c r="N4972">
        <v>159</v>
      </c>
      <c r="O4972">
        <v>26.07</v>
      </c>
      <c r="P4972">
        <v>3817.8497265160554</v>
      </c>
      <c r="Q4972">
        <v>34187.33</v>
      </c>
      <c r="R4972" s="6">
        <v>795.46033628718396</v>
      </c>
      <c r="S4972">
        <v>44</v>
      </c>
      <c r="T4972" t="str">
        <f ca="1">PROPER(TRIM(Table1[[#This Row],[Campaign Status]]))</f>
        <v>Paused</v>
      </c>
      <c r="V4972" s="1">
        <f t="shared" si="231"/>
        <v>159</v>
      </c>
      <c r="W4972" t="str">
        <f t="shared" ca="1" si="232"/>
        <v>west</v>
      </c>
      <c r="X4972" s="6">
        <f t="shared" si="233"/>
        <v>1725.9300875310405</v>
      </c>
    </row>
    <row r="4973" spans="1:24" x14ac:dyDescent="0.3">
      <c r="A4973" t="s">
        <v>6083</v>
      </c>
      <c r="B4973" t="str">
        <f ca="1">PROPER(TRIM(Table1[[#This Row],[Campaign Name]]))</f>
        <v>Mega Discount</v>
      </c>
      <c r="C4973" t="str">
        <f ca="1">PROPER(TRIM(Table1[[#This Row],[Campaign Type]]))</f>
        <v>Lead Gen</v>
      </c>
      <c r="D4973" t="str">
        <f ca="1">PROPER(TRIM(Table1[[#This Row],[Marketing Channel]]))</f>
        <v>Email</v>
      </c>
      <c r="E4973" t="s">
        <v>2335</v>
      </c>
      <c r="F4973" t="s">
        <v>570</v>
      </c>
      <c r="G4973" t="s">
        <v>11141</v>
      </c>
      <c r="H4973" t="s">
        <v>36</v>
      </c>
      <c r="I4973" t="s">
        <v>24</v>
      </c>
      <c r="J4973" t="s">
        <v>32</v>
      </c>
      <c r="K4973">
        <v>137906</v>
      </c>
      <c r="L4973">
        <v>16219</v>
      </c>
      <c r="M4973">
        <v>11.76</v>
      </c>
      <c r="N4973">
        <v>2902</v>
      </c>
      <c r="O4973">
        <v>17.89</v>
      </c>
      <c r="P4973">
        <v>250</v>
      </c>
      <c r="Q4973">
        <v>13103.48</v>
      </c>
      <c r="R4973" s="6">
        <v>5141.3919999999998</v>
      </c>
      <c r="S4973">
        <v>2842</v>
      </c>
      <c r="T4973" t="str">
        <f ca="1">PROPER(TRIM(Table1[[#This Row],[Campaign Status]]))</f>
        <v>Paused</v>
      </c>
      <c r="V4973" s="1">
        <f t="shared" si="231"/>
        <v>2902</v>
      </c>
      <c r="W4973" t="str">
        <f t="shared" ca="1" si="232"/>
        <v>west</v>
      </c>
      <c r="X4973" s="6">
        <f t="shared" si="233"/>
        <v>795.46033628718396</v>
      </c>
    </row>
    <row r="4974" spans="1:24" x14ac:dyDescent="0.3">
      <c r="A4974" t="s">
        <v>6084</v>
      </c>
      <c r="B4974" t="str">
        <f ca="1">PROPER(TRIM(Table1[[#This Row],[Campaign Name]]))</f>
        <v>Summer Sale</v>
      </c>
      <c r="C4974" t="str">
        <f ca="1">PROPER(TRIM(Table1[[#This Row],[Campaign Type]]))</f>
        <v>Sales</v>
      </c>
      <c r="D4974" t="str">
        <f ca="1">PROPER(TRIM(Table1[[#This Row],[Marketing Channel]]))</f>
        <v>Email</v>
      </c>
      <c r="E4974" t="s">
        <v>1322</v>
      </c>
      <c r="F4974" t="s">
        <v>181</v>
      </c>
      <c r="G4974" t="s">
        <v>41</v>
      </c>
      <c r="H4974" t="s">
        <v>11140</v>
      </c>
      <c r="I4974" t="s">
        <v>62</v>
      </c>
      <c r="J4974" t="s">
        <v>63</v>
      </c>
      <c r="K4974">
        <v>83939</v>
      </c>
      <c r="L4974">
        <v>3945</v>
      </c>
      <c r="M4974">
        <v>4.7</v>
      </c>
      <c r="N4974">
        <v>1249</v>
      </c>
      <c r="O4974">
        <v>31.66</v>
      </c>
      <c r="P4974">
        <v>6407.83</v>
      </c>
      <c r="Q4974">
        <v>8242.08</v>
      </c>
      <c r="R4974" s="6">
        <v>28.62513518617067</v>
      </c>
      <c r="S4974">
        <v>79</v>
      </c>
      <c r="T4974" t="str">
        <f ca="1">PROPER(TRIM(Table1[[#This Row],[Campaign Status]]))</f>
        <v>Active</v>
      </c>
      <c r="V4974" s="1">
        <f t="shared" si="231"/>
        <v>1249</v>
      </c>
      <c r="W4974" t="str">
        <f t="shared" ca="1" si="232"/>
        <v>East</v>
      </c>
      <c r="X4974" s="6">
        <f t="shared" si="233"/>
        <v>5141.3919999999998</v>
      </c>
    </row>
    <row r="4975" spans="1:24" hidden="1" x14ac:dyDescent="0.3">
      <c r="A4975" t="s">
        <v>6085</v>
      </c>
      <c r="B4975" t="str">
        <f ca="1">PROPER(TRIM(Table1[[#This Row],[Campaign Name]]))</f>
        <v>Mega Discount</v>
      </c>
      <c r="C4975" t="str">
        <f ca="1">PROPER(TRIM(Table1[[#This Row],[Campaign Type]]))</f>
        <v>Retargeting</v>
      </c>
      <c r="D4975" t="str">
        <f ca="1">PROPER(TRIM(Table1[[#This Row],[Marketing Channel]]))</f>
        <v>Instagram</v>
      </c>
      <c r="E4975" t="s">
        <v>1600</v>
      </c>
      <c r="F4975" t="s">
        <v>573</v>
      </c>
      <c r="G4975" t="s">
        <v>46</v>
      </c>
      <c r="H4975" t="s">
        <v>42</v>
      </c>
      <c r="I4975" t="s">
        <v>62</v>
      </c>
      <c r="J4975" t="s">
        <v>25</v>
      </c>
      <c r="K4975">
        <v>66211</v>
      </c>
      <c r="L4975">
        <v>360</v>
      </c>
      <c r="M4975">
        <v>0.54</v>
      </c>
      <c r="N4975">
        <v>112</v>
      </c>
      <c r="O4975">
        <v>31.11</v>
      </c>
      <c r="P4975">
        <v>8366.41</v>
      </c>
      <c r="R4975" s="6" t="e">
        <v>#VALUE!</v>
      </c>
      <c r="S4975">
        <v>19</v>
      </c>
      <c r="T4975" t="str">
        <f ca="1">PROPER(TRIM(Table1[[#This Row],[Campaign Status]]))</f>
        <v>Completed</v>
      </c>
      <c r="V4975" s="1">
        <f t="shared" si="231"/>
        <v>112</v>
      </c>
      <c r="W4975" t="str">
        <f t="shared" ca="1" si="232"/>
        <v>South</v>
      </c>
      <c r="X4975" s="6">
        <f t="shared" si="233"/>
        <v>28.62513518617067</v>
      </c>
    </row>
    <row r="4976" spans="1:24" x14ac:dyDescent="0.3">
      <c r="A4976" t="s">
        <v>6086</v>
      </c>
      <c r="B4976" t="str">
        <f ca="1">PROPER(TRIM(Table1[[#This Row],[Campaign Name]]))</f>
        <v>Summer Sale</v>
      </c>
      <c r="C4976" t="str">
        <f ca="1">PROPER(TRIM(Table1[[#This Row],[Campaign Type]]))</f>
        <v>Sales</v>
      </c>
      <c r="D4976" t="str">
        <f ca="1">PROPER(TRIM(Table1[[#This Row],[Marketing Channel]]))</f>
        <v>Instagram</v>
      </c>
      <c r="E4976" t="s">
        <v>811</v>
      </c>
      <c r="F4976" t="s">
        <v>519</v>
      </c>
      <c r="G4976" t="s">
        <v>29</v>
      </c>
      <c r="H4976" t="s">
        <v>99</v>
      </c>
      <c r="I4976" t="s">
        <v>31</v>
      </c>
      <c r="J4976" t="s">
        <v>32</v>
      </c>
      <c r="K4976">
        <v>29053</v>
      </c>
      <c r="L4976">
        <v>139</v>
      </c>
      <c r="M4976">
        <v>0.48</v>
      </c>
      <c r="N4976">
        <v>22</v>
      </c>
      <c r="O4976">
        <v>15.83</v>
      </c>
      <c r="P4976">
        <v>250</v>
      </c>
      <c r="Q4976">
        <v>42803.59</v>
      </c>
      <c r="R4976" s="6">
        <v>17021.436000000002</v>
      </c>
      <c r="S4976">
        <v>19</v>
      </c>
      <c r="T4976" t="str">
        <f ca="1">PROPER(TRIM(Table1[[#This Row],[Campaign Status]]))</f>
        <v>Active</v>
      </c>
      <c r="V4976" s="1">
        <f t="shared" si="231"/>
        <v>22</v>
      </c>
      <c r="W4976" t="str">
        <f t="shared" ca="1" si="232"/>
        <v>North</v>
      </c>
      <c r="X4976" s="6" t="e">
        <f t="shared" si="233"/>
        <v>#VALUE!</v>
      </c>
    </row>
    <row r="4977" spans="1:24" x14ac:dyDescent="0.3">
      <c r="A4977" t="s">
        <v>6087</v>
      </c>
      <c r="B4977" t="str">
        <f ca="1">PROPER(TRIM(Table1[[#This Row],[Campaign Name]]))</f>
        <v>Summer Sale</v>
      </c>
      <c r="C4977" t="str">
        <f ca="1">PROPER(TRIM(Table1[[#This Row],[Campaign Type]]))</f>
        <v>Sales</v>
      </c>
      <c r="D4977" t="str">
        <f ca="1">PROPER(TRIM(Table1[[#This Row],[Marketing Channel]]))</f>
        <v>Google Ads</v>
      </c>
      <c r="E4977" t="s">
        <v>708</v>
      </c>
      <c r="F4977" t="s">
        <v>170</v>
      </c>
      <c r="G4977" t="s">
        <v>46</v>
      </c>
      <c r="H4977" t="s">
        <v>42</v>
      </c>
      <c r="I4977" t="s">
        <v>24</v>
      </c>
      <c r="J4977" t="s">
        <v>63</v>
      </c>
      <c r="K4977">
        <v>86452</v>
      </c>
      <c r="L4977">
        <v>2896</v>
      </c>
      <c r="M4977">
        <v>3.35</v>
      </c>
      <c r="N4977">
        <v>758</v>
      </c>
      <c r="O4977">
        <v>26.17</v>
      </c>
      <c r="P4977">
        <v>250</v>
      </c>
      <c r="Q4977">
        <v>7517.29</v>
      </c>
      <c r="R4977" s="6">
        <v>2906.9160000000002</v>
      </c>
      <c r="S4977">
        <v>499</v>
      </c>
      <c r="T4977" t="str">
        <f ca="1">PROPER(TRIM(Table1[[#This Row],[Campaign Status]]))</f>
        <v>Active</v>
      </c>
      <c r="V4977" s="1">
        <f t="shared" si="231"/>
        <v>758</v>
      </c>
      <c r="W4977" t="str">
        <f t="shared" ca="1" si="232"/>
        <v>South</v>
      </c>
      <c r="X4977" s="6">
        <f t="shared" si="233"/>
        <v>17021.436000000002</v>
      </c>
    </row>
    <row r="4978" spans="1:24" x14ac:dyDescent="0.3">
      <c r="A4978" t="s">
        <v>6088</v>
      </c>
      <c r="B4978" t="str">
        <f ca="1">PROPER(TRIM(Table1[[#This Row],[Campaign Name]]))</f>
        <v>Mega Discount</v>
      </c>
      <c r="C4978" t="str">
        <f ca="1">PROPER(TRIM(Table1[[#This Row],[Campaign Type]]))</f>
        <v>Retargeting</v>
      </c>
      <c r="D4978" t="str">
        <f ca="1">PROPER(TRIM(Table1[[#This Row],[Marketing Channel]]))</f>
        <v>Instagram</v>
      </c>
      <c r="E4978" t="s">
        <v>1860</v>
      </c>
      <c r="F4978" t="s">
        <v>468</v>
      </c>
      <c r="G4978" t="s">
        <v>46</v>
      </c>
      <c r="H4978" t="s">
        <v>42</v>
      </c>
      <c r="I4978" t="s">
        <v>62</v>
      </c>
      <c r="J4978" t="s">
        <v>25</v>
      </c>
      <c r="K4978">
        <v>179122</v>
      </c>
      <c r="L4978">
        <v>7870</v>
      </c>
      <c r="M4978">
        <v>4.3899999999999997</v>
      </c>
      <c r="N4978">
        <v>1524</v>
      </c>
      <c r="O4978">
        <v>19.36</v>
      </c>
      <c r="P4978">
        <v>3982.6304252733912</v>
      </c>
      <c r="Q4978">
        <v>1869.89</v>
      </c>
      <c r="R4978" s="6">
        <v>-53.048869708475657</v>
      </c>
      <c r="S4978">
        <v>197</v>
      </c>
      <c r="T4978" t="str">
        <f ca="1">PROPER(TRIM(Table1[[#This Row],[Campaign Status]]))</f>
        <v>Paused</v>
      </c>
      <c r="V4978" s="1">
        <f t="shared" si="231"/>
        <v>1524</v>
      </c>
      <c r="W4978" t="str">
        <f t="shared" ca="1" si="232"/>
        <v>South</v>
      </c>
      <c r="X4978" s="6">
        <f t="shared" si="233"/>
        <v>2906.9160000000002</v>
      </c>
    </row>
    <row r="4979" spans="1:24" x14ac:dyDescent="0.3">
      <c r="A4979" t="s">
        <v>6089</v>
      </c>
      <c r="B4979" t="str">
        <f ca="1">PROPER(TRIM(Table1[[#This Row],[Campaign Name]]))</f>
        <v>New Launch</v>
      </c>
      <c r="C4979" t="str">
        <f ca="1">PROPER(TRIM(Table1[[#This Row],[Campaign Type]]))</f>
        <v>Awareness</v>
      </c>
      <c r="D4979" t="str">
        <f ca="1">PROPER(TRIM(Table1[[#This Row],[Marketing Channel]]))</f>
        <v>Google Ads</v>
      </c>
      <c r="E4979" t="s">
        <v>1324</v>
      </c>
      <c r="F4979" t="s">
        <v>92</v>
      </c>
      <c r="G4979" t="s">
        <v>41</v>
      </c>
      <c r="H4979" t="s">
        <v>11140</v>
      </c>
      <c r="I4979" t="s">
        <v>24</v>
      </c>
      <c r="J4979" t="s">
        <v>63</v>
      </c>
      <c r="K4979">
        <v>68699</v>
      </c>
      <c r="L4979">
        <v>1546</v>
      </c>
      <c r="M4979">
        <v>2.25</v>
      </c>
      <c r="N4979">
        <v>34</v>
      </c>
      <c r="O4979">
        <v>2.2000000000000002</v>
      </c>
      <c r="P4979">
        <v>3988.1535696969677</v>
      </c>
      <c r="Q4979">
        <v>13159.68</v>
      </c>
      <c r="R4979" s="6">
        <v>229.96923939917173</v>
      </c>
      <c r="S4979">
        <v>10</v>
      </c>
      <c r="T4979" t="str">
        <f ca="1">PROPER(TRIM(Table1[[#This Row],[Campaign Status]]))</f>
        <v>Active</v>
      </c>
      <c r="V4979" s="1">
        <f t="shared" si="231"/>
        <v>34</v>
      </c>
      <c r="W4979" t="str">
        <f t="shared" ca="1" si="232"/>
        <v>East</v>
      </c>
      <c r="X4979" s="6">
        <f t="shared" si="233"/>
        <v>-53.048869708475657</v>
      </c>
    </row>
    <row r="4980" spans="1:24" x14ac:dyDescent="0.3">
      <c r="A4980" t="s">
        <v>6090</v>
      </c>
      <c r="B4980" t="str">
        <f ca="1">PROPER(TRIM(Table1[[#This Row],[Campaign Name]]))</f>
        <v>Summer Sale</v>
      </c>
      <c r="C4980" t="str">
        <f ca="1">PROPER(TRIM(Table1[[#This Row],[Campaign Type]]))</f>
        <v>Sales</v>
      </c>
      <c r="D4980" t="str">
        <f ca="1">PROPER(TRIM(Table1[[#This Row],[Marketing Channel]]))</f>
        <v>Linkedin</v>
      </c>
      <c r="E4980" t="s">
        <v>1723</v>
      </c>
      <c r="F4980" t="s">
        <v>208</v>
      </c>
      <c r="G4980" t="s">
        <v>11141</v>
      </c>
      <c r="H4980" t="s">
        <v>36</v>
      </c>
      <c r="I4980" t="s">
        <v>31</v>
      </c>
      <c r="J4980" t="s">
        <v>63</v>
      </c>
      <c r="K4980">
        <v>135651</v>
      </c>
      <c r="L4980">
        <v>2620</v>
      </c>
      <c r="M4980">
        <v>1.93</v>
      </c>
      <c r="N4980">
        <v>488</v>
      </c>
      <c r="O4980">
        <v>18.63</v>
      </c>
      <c r="P4980">
        <v>9706.33</v>
      </c>
      <c r="Q4980">
        <v>4775.83</v>
      </c>
      <c r="R4980" s="6">
        <v>-50.796748101496647</v>
      </c>
      <c r="S4980">
        <v>296</v>
      </c>
      <c r="T4980" t="str">
        <f ca="1">PROPER(TRIM(Table1[[#This Row],[Campaign Status]]))</f>
        <v>Active</v>
      </c>
      <c r="V4980" s="1">
        <f t="shared" si="231"/>
        <v>488</v>
      </c>
      <c r="W4980" t="str">
        <f t="shared" ca="1" si="232"/>
        <v>west</v>
      </c>
      <c r="X4980" s="6">
        <f t="shared" si="233"/>
        <v>229.96923939917173</v>
      </c>
    </row>
    <row r="4981" spans="1:24" x14ac:dyDescent="0.3">
      <c r="A4981" t="s">
        <v>6091</v>
      </c>
      <c r="B4981" t="str">
        <f ca="1">PROPER(TRIM(Table1[[#This Row],[Campaign Name]]))</f>
        <v>Flash Sale</v>
      </c>
      <c r="C4981" t="str">
        <f ca="1">PROPER(TRIM(Table1[[#This Row],[Campaign Type]]))</f>
        <v>Lead Gen</v>
      </c>
      <c r="D4981" t="str">
        <f ca="1">PROPER(TRIM(Table1[[#This Row],[Marketing Channel]]))</f>
        <v>Google Ads</v>
      </c>
      <c r="E4981" t="s">
        <v>2376</v>
      </c>
      <c r="F4981" t="s">
        <v>60</v>
      </c>
      <c r="G4981" t="s">
        <v>11141</v>
      </c>
      <c r="H4981" t="s">
        <v>36</v>
      </c>
      <c r="I4981" t="s">
        <v>24</v>
      </c>
      <c r="J4981" t="s">
        <v>32</v>
      </c>
      <c r="K4981">
        <v>107518</v>
      </c>
      <c r="L4981">
        <v>13500</v>
      </c>
      <c r="M4981">
        <v>12.56</v>
      </c>
      <c r="N4981">
        <v>4325</v>
      </c>
      <c r="O4981">
        <v>32.04</v>
      </c>
      <c r="P4981">
        <v>3988.1535696969677</v>
      </c>
      <c r="Q4981">
        <v>18016.11</v>
      </c>
      <c r="R4981" s="6">
        <v>351.74062846754725</v>
      </c>
      <c r="S4981">
        <v>1213</v>
      </c>
      <c r="T4981" t="str">
        <f ca="1">PROPER(TRIM(Table1[[#This Row],[Campaign Status]]))</f>
        <v>Completed</v>
      </c>
      <c r="V4981" s="1">
        <f t="shared" si="231"/>
        <v>4325</v>
      </c>
      <c r="W4981" t="str">
        <f t="shared" ca="1" si="232"/>
        <v>west</v>
      </c>
      <c r="X4981" s="6">
        <f t="shared" si="233"/>
        <v>-50.796748101496647</v>
      </c>
    </row>
    <row r="4982" spans="1:24" x14ac:dyDescent="0.3">
      <c r="A4982" t="s">
        <v>6092</v>
      </c>
      <c r="B4982" t="str">
        <f ca="1">PROPER(TRIM(Table1[[#This Row],[Campaign Name]]))</f>
        <v>Summer Sale</v>
      </c>
      <c r="C4982" t="str">
        <f ca="1">PROPER(TRIM(Table1[[#This Row],[Campaign Type]]))</f>
        <v>Lead Gen</v>
      </c>
      <c r="D4982" t="str">
        <f ca="1">PROPER(TRIM(Table1[[#This Row],[Marketing Channel]]))</f>
        <v>Meta Ads</v>
      </c>
      <c r="E4982" t="s">
        <v>1513</v>
      </c>
      <c r="F4982" t="s">
        <v>143</v>
      </c>
      <c r="G4982" t="s">
        <v>41</v>
      </c>
      <c r="H4982" t="s">
        <v>11140</v>
      </c>
      <c r="I4982" t="s">
        <v>62</v>
      </c>
      <c r="J4982" t="s">
        <v>63</v>
      </c>
      <c r="K4982">
        <v>133391</v>
      </c>
      <c r="L4982">
        <v>3653</v>
      </c>
      <c r="M4982">
        <v>2.74</v>
      </c>
      <c r="N4982">
        <v>1125</v>
      </c>
      <c r="O4982">
        <v>30.8</v>
      </c>
      <c r="P4982">
        <v>250</v>
      </c>
      <c r="Q4982">
        <v>11957.6</v>
      </c>
      <c r="R4982" s="6">
        <v>4683.0400000000009</v>
      </c>
      <c r="S4982">
        <v>27</v>
      </c>
      <c r="T4982" t="str">
        <f ca="1">PROPER(TRIM(Table1[[#This Row],[Campaign Status]]))</f>
        <v>Completed</v>
      </c>
      <c r="V4982" s="1">
        <f t="shared" si="231"/>
        <v>1125</v>
      </c>
      <c r="W4982" t="str">
        <f t="shared" ca="1" si="232"/>
        <v>East</v>
      </c>
      <c r="X4982" s="6">
        <f t="shared" si="233"/>
        <v>351.74062846754725</v>
      </c>
    </row>
    <row r="4983" spans="1:24" x14ac:dyDescent="0.3">
      <c r="A4983" t="s">
        <v>6093</v>
      </c>
      <c r="B4983" t="str">
        <f ca="1">PROPER(TRIM(Table1[[#This Row],[Campaign Name]]))</f>
        <v>Mega Discount</v>
      </c>
      <c r="C4983" t="str">
        <f ca="1">PROPER(TRIM(Table1[[#This Row],[Campaign Type]]))</f>
        <v>Awareness</v>
      </c>
      <c r="D4983" t="str">
        <f ca="1">PROPER(TRIM(Table1[[#This Row],[Marketing Channel]]))</f>
        <v>Linkedin</v>
      </c>
      <c r="E4983" t="s">
        <v>938</v>
      </c>
      <c r="F4983" t="s">
        <v>755</v>
      </c>
      <c r="G4983" t="s">
        <v>46</v>
      </c>
      <c r="H4983" t="s">
        <v>30</v>
      </c>
      <c r="I4983" t="s">
        <v>31</v>
      </c>
      <c r="J4983" t="s">
        <v>25</v>
      </c>
      <c r="K4983">
        <v>142760</v>
      </c>
      <c r="L4983">
        <v>5375</v>
      </c>
      <c r="M4983">
        <v>3.77</v>
      </c>
      <c r="N4983">
        <v>580</v>
      </c>
      <c r="O4983">
        <v>10.79</v>
      </c>
      <c r="P4983">
        <v>4071.5</v>
      </c>
      <c r="Q4983">
        <v>34898.67</v>
      </c>
      <c r="R4983" s="6">
        <v>757.14527815301483</v>
      </c>
      <c r="S4983">
        <v>580</v>
      </c>
      <c r="T4983" t="str">
        <f ca="1">PROPER(TRIM(Table1[[#This Row],[Campaign Status]]))</f>
        <v>Active</v>
      </c>
      <c r="V4983" s="1">
        <f t="shared" si="231"/>
        <v>580</v>
      </c>
      <c r="W4983" t="str">
        <f t="shared" ca="1" si="232"/>
        <v>South</v>
      </c>
      <c r="X4983" s="6">
        <f t="shared" si="233"/>
        <v>4683.0400000000009</v>
      </c>
    </row>
    <row r="4984" spans="1:24" x14ac:dyDescent="0.3">
      <c r="A4984" t="s">
        <v>6094</v>
      </c>
      <c r="B4984" t="str">
        <f ca="1">PROPER(TRIM(Table1[[#This Row],[Campaign Name]]))</f>
        <v>Festive Offer</v>
      </c>
      <c r="C4984" t="str">
        <f ca="1">PROPER(TRIM(Table1[[#This Row],[Campaign Type]]))</f>
        <v>Awareness</v>
      </c>
      <c r="D4984" t="str">
        <f ca="1">PROPER(TRIM(Table1[[#This Row],[Marketing Channel]]))</f>
        <v>Instagram</v>
      </c>
      <c r="E4984" t="s">
        <v>1833</v>
      </c>
      <c r="F4984" t="s">
        <v>223</v>
      </c>
      <c r="G4984" t="s">
        <v>41</v>
      </c>
      <c r="H4984" t="s">
        <v>11140</v>
      </c>
      <c r="I4984" t="s">
        <v>62</v>
      </c>
      <c r="J4984" t="s">
        <v>32</v>
      </c>
      <c r="K4984">
        <v>14902</v>
      </c>
      <c r="L4984">
        <v>2185</v>
      </c>
      <c r="M4984">
        <v>14.66</v>
      </c>
      <c r="N4984">
        <v>85</v>
      </c>
      <c r="O4984">
        <v>3.89</v>
      </c>
      <c r="P4984">
        <v>3982.6304252733912</v>
      </c>
      <c r="Q4984">
        <v>5519.1</v>
      </c>
      <c r="R4984" s="6">
        <v>38.579265727904868</v>
      </c>
      <c r="S4984">
        <v>12</v>
      </c>
      <c r="T4984" t="str">
        <f ca="1">PROPER(TRIM(Table1[[#This Row],[Campaign Status]]))</f>
        <v>Completed</v>
      </c>
      <c r="V4984" s="1">
        <f t="shared" si="231"/>
        <v>85</v>
      </c>
      <c r="W4984" t="str">
        <f t="shared" ca="1" si="232"/>
        <v>East</v>
      </c>
      <c r="X4984" s="6">
        <f t="shared" si="233"/>
        <v>757.14527815301483</v>
      </c>
    </row>
    <row r="4985" spans="1:24" x14ac:dyDescent="0.3">
      <c r="A4985" t="s">
        <v>6095</v>
      </c>
      <c r="B4985" t="str">
        <f ca="1">PROPER(TRIM(Table1[[#This Row],[Campaign Name]]))</f>
        <v>New Launch</v>
      </c>
      <c r="C4985" t="str">
        <f ca="1">PROPER(TRIM(Table1[[#This Row],[Campaign Type]]))</f>
        <v>Awareness</v>
      </c>
      <c r="D4985" t="str">
        <f ca="1">PROPER(TRIM(Table1[[#This Row],[Marketing Channel]]))</f>
        <v>Linkedin</v>
      </c>
      <c r="E4985" t="s">
        <v>1327</v>
      </c>
      <c r="F4985" t="s">
        <v>263</v>
      </c>
      <c r="G4985" t="s">
        <v>29</v>
      </c>
      <c r="H4985" t="s">
        <v>61</v>
      </c>
      <c r="I4985" t="s">
        <v>24</v>
      </c>
      <c r="J4985" t="s">
        <v>63</v>
      </c>
      <c r="K4985">
        <v>157648</v>
      </c>
      <c r="L4985">
        <v>10582</v>
      </c>
      <c r="M4985">
        <v>6.71</v>
      </c>
      <c r="N4985">
        <v>2353</v>
      </c>
      <c r="O4985">
        <v>22.24</v>
      </c>
      <c r="P4985">
        <v>3830.4648972188602</v>
      </c>
      <c r="Q4985">
        <v>49455.79</v>
      </c>
      <c r="R4985" s="6">
        <v>1191.1171705530514</v>
      </c>
      <c r="S4985">
        <v>236</v>
      </c>
      <c r="T4985" t="str">
        <f ca="1">PROPER(TRIM(Table1[[#This Row],[Campaign Status]]))</f>
        <v>Paused</v>
      </c>
      <c r="V4985" s="1">
        <f t="shared" si="231"/>
        <v>2353</v>
      </c>
      <c r="W4985" t="str">
        <f t="shared" ca="1" si="232"/>
        <v>North</v>
      </c>
      <c r="X4985" s="6">
        <f t="shared" si="233"/>
        <v>38.579265727904868</v>
      </c>
    </row>
    <row r="4986" spans="1:24" x14ac:dyDescent="0.3">
      <c r="A4986" t="s">
        <v>6096</v>
      </c>
      <c r="B4986" t="str">
        <f ca="1">PROPER(TRIM(Table1[[#This Row],[Campaign Name]]))</f>
        <v>Flash Sale</v>
      </c>
      <c r="C4986" t="str">
        <f ca="1">PROPER(TRIM(Table1[[#This Row],[Campaign Type]]))</f>
        <v>Lead Gen</v>
      </c>
      <c r="D4986" t="str">
        <f ca="1">PROPER(TRIM(Table1[[#This Row],[Marketing Channel]]))</f>
        <v>Meta Ads</v>
      </c>
      <c r="E4986" t="s">
        <v>460</v>
      </c>
      <c r="F4986" t="s">
        <v>913</v>
      </c>
      <c r="G4986" t="s">
        <v>46</v>
      </c>
      <c r="H4986" t="s">
        <v>30</v>
      </c>
      <c r="I4986" t="s">
        <v>62</v>
      </c>
      <c r="J4986" t="s">
        <v>25</v>
      </c>
      <c r="K4986">
        <v>188376</v>
      </c>
      <c r="L4986">
        <v>13675</v>
      </c>
      <c r="M4986">
        <v>7.26</v>
      </c>
      <c r="N4986">
        <v>1566</v>
      </c>
      <c r="O4986">
        <v>11.45</v>
      </c>
      <c r="P4986">
        <v>3817.8497265160554</v>
      </c>
      <c r="Q4986">
        <v>15603.4</v>
      </c>
      <c r="R4986" s="6">
        <v>308.69602309462147</v>
      </c>
      <c r="S4986">
        <v>660</v>
      </c>
      <c r="T4986" t="str">
        <f ca="1">PROPER(TRIM(Table1[[#This Row],[Campaign Status]]))</f>
        <v>Completed</v>
      </c>
      <c r="V4986" s="1">
        <f t="shared" si="231"/>
        <v>1566</v>
      </c>
      <c r="W4986" t="str">
        <f t="shared" ca="1" si="232"/>
        <v>South</v>
      </c>
      <c r="X4986" s="6">
        <f t="shared" si="233"/>
        <v>1191.1171705530514</v>
      </c>
    </row>
    <row r="4987" spans="1:24" x14ac:dyDescent="0.3">
      <c r="A4987" t="s">
        <v>6097</v>
      </c>
      <c r="B4987" t="str">
        <f ca="1">PROPER(TRIM(Table1[[#This Row],[Campaign Name]]))</f>
        <v>New Launch</v>
      </c>
      <c r="C4987" t="str">
        <f ca="1">PROPER(TRIM(Table1[[#This Row],[Campaign Type]]))</f>
        <v>Lead Gen</v>
      </c>
      <c r="D4987" t="str">
        <f ca="1">PROPER(TRIM(Table1[[#This Row],[Marketing Channel]]))</f>
        <v>Meta Ads</v>
      </c>
      <c r="E4987" t="s">
        <v>2342</v>
      </c>
      <c r="F4987" t="s">
        <v>516</v>
      </c>
      <c r="G4987" t="s">
        <v>29</v>
      </c>
      <c r="H4987" t="s">
        <v>67</v>
      </c>
      <c r="I4987" t="s">
        <v>62</v>
      </c>
      <c r="J4987" t="s">
        <v>63</v>
      </c>
      <c r="K4987">
        <v>39303</v>
      </c>
      <c r="L4987">
        <v>2123</v>
      </c>
      <c r="M4987">
        <v>5.4</v>
      </c>
      <c r="N4987">
        <v>429</v>
      </c>
      <c r="O4987">
        <v>20.21</v>
      </c>
      <c r="P4987">
        <v>3817.8497265160554</v>
      </c>
      <c r="Q4987">
        <v>11990.27</v>
      </c>
      <c r="R4987" s="6">
        <v>214.05819660014788</v>
      </c>
      <c r="S4987">
        <v>215</v>
      </c>
      <c r="T4987" t="str">
        <f ca="1">PROPER(TRIM(Table1[[#This Row],[Campaign Status]]))</f>
        <v>Paused</v>
      </c>
      <c r="V4987" s="1">
        <f t="shared" si="231"/>
        <v>429</v>
      </c>
      <c r="W4987" t="str">
        <f t="shared" ca="1" si="232"/>
        <v>North</v>
      </c>
      <c r="X4987" s="6">
        <f t="shared" si="233"/>
        <v>308.69602309462147</v>
      </c>
    </row>
    <row r="4988" spans="1:24" x14ac:dyDescent="0.3">
      <c r="A4988" t="s">
        <v>6098</v>
      </c>
      <c r="B4988" t="str">
        <f ca="1">PROPER(TRIM(Table1[[#This Row],[Campaign Name]]))</f>
        <v>Mega Discount</v>
      </c>
      <c r="C4988" t="str">
        <f ca="1">PROPER(TRIM(Table1[[#This Row],[Campaign Type]]))</f>
        <v>Awareness</v>
      </c>
      <c r="D4988" t="str">
        <f ca="1">PROPER(TRIM(Table1[[#This Row],[Marketing Channel]]))</f>
        <v>Email</v>
      </c>
      <c r="E4988" t="s">
        <v>1701</v>
      </c>
      <c r="F4988" t="s">
        <v>303</v>
      </c>
      <c r="G4988" t="s">
        <v>11141</v>
      </c>
      <c r="H4988" t="s">
        <v>23</v>
      </c>
      <c r="I4988" t="s">
        <v>31</v>
      </c>
      <c r="J4988" t="s">
        <v>32</v>
      </c>
      <c r="K4988">
        <v>46915</v>
      </c>
      <c r="L4988">
        <v>4317</v>
      </c>
      <c r="M4988">
        <v>9.1999999999999993</v>
      </c>
      <c r="N4988">
        <v>101</v>
      </c>
      <c r="O4988">
        <v>2.34</v>
      </c>
      <c r="P4988">
        <v>4021.4266195524165</v>
      </c>
      <c r="Q4988">
        <v>11650.16</v>
      </c>
      <c r="R4988" s="6">
        <v>189.70216547919154</v>
      </c>
      <c r="S4988">
        <v>10</v>
      </c>
      <c r="T4988" t="str">
        <f ca="1">PROPER(TRIM(Table1[[#This Row],[Campaign Status]]))</f>
        <v>Active</v>
      </c>
      <c r="V4988" s="1">
        <f t="shared" si="231"/>
        <v>101</v>
      </c>
      <c r="W4988" t="str">
        <f t="shared" ca="1" si="232"/>
        <v>west</v>
      </c>
      <c r="X4988" s="6">
        <f t="shared" si="233"/>
        <v>214.05819660014788</v>
      </c>
    </row>
    <row r="4989" spans="1:24" x14ac:dyDescent="0.3">
      <c r="A4989" t="s">
        <v>6099</v>
      </c>
      <c r="B4989" t="str">
        <f ca="1">PROPER(TRIM(Table1[[#This Row],[Campaign Name]]))</f>
        <v>Flash Sale</v>
      </c>
      <c r="C4989" t="str">
        <f ca="1">PROPER(TRIM(Table1[[#This Row],[Campaign Type]]))</f>
        <v>Sales</v>
      </c>
      <c r="D4989" t="str">
        <f ca="1">PROPER(TRIM(Table1[[#This Row],[Marketing Channel]]))</f>
        <v>Google Ads</v>
      </c>
      <c r="E4989" t="s">
        <v>1137</v>
      </c>
      <c r="F4989" t="s">
        <v>633</v>
      </c>
      <c r="G4989" t="s">
        <v>11141</v>
      </c>
      <c r="H4989" t="s">
        <v>23</v>
      </c>
      <c r="I4989" t="s">
        <v>68</v>
      </c>
      <c r="J4989" t="s">
        <v>63</v>
      </c>
      <c r="K4989">
        <v>100093</v>
      </c>
      <c r="L4989">
        <v>4313</v>
      </c>
      <c r="M4989">
        <v>4.3099999999999996</v>
      </c>
      <c r="N4989">
        <v>782</v>
      </c>
      <c r="O4989">
        <v>18.13</v>
      </c>
      <c r="P4989">
        <v>250</v>
      </c>
      <c r="Q4989">
        <v>45486.28</v>
      </c>
      <c r="R4989" s="6">
        <v>18094.511999999999</v>
      </c>
      <c r="S4989">
        <v>144</v>
      </c>
      <c r="T4989" t="str">
        <f ca="1">PROPER(TRIM(Table1[[#This Row],[Campaign Status]]))</f>
        <v>Completed</v>
      </c>
      <c r="V4989" s="1">
        <f t="shared" si="231"/>
        <v>782</v>
      </c>
      <c r="W4989" t="str">
        <f t="shared" ca="1" si="232"/>
        <v>west</v>
      </c>
      <c r="X4989" s="6">
        <f t="shared" si="233"/>
        <v>189.70216547919154</v>
      </c>
    </row>
    <row r="4990" spans="1:24" x14ac:dyDescent="0.3">
      <c r="A4990" t="s">
        <v>6100</v>
      </c>
      <c r="B4990" t="str">
        <f ca="1">PROPER(TRIM(Table1[[#This Row],[Campaign Name]]))</f>
        <v>New Launch</v>
      </c>
      <c r="C4990" t="str">
        <f ca="1">PROPER(TRIM(Table1[[#This Row],[Campaign Type]]))</f>
        <v>Sales</v>
      </c>
      <c r="D4990" t="str">
        <f ca="1">PROPER(TRIM(Table1[[#This Row],[Marketing Channel]]))</f>
        <v>Google Ads</v>
      </c>
      <c r="E4990" t="s">
        <v>1062</v>
      </c>
      <c r="F4990" t="s">
        <v>1220</v>
      </c>
      <c r="G4990" t="s">
        <v>29</v>
      </c>
      <c r="H4990" t="s">
        <v>61</v>
      </c>
      <c r="I4990" t="s">
        <v>68</v>
      </c>
      <c r="J4990" t="s">
        <v>63</v>
      </c>
      <c r="K4990">
        <v>100220</v>
      </c>
      <c r="L4990">
        <v>8487</v>
      </c>
      <c r="M4990">
        <v>8.4700000000000006</v>
      </c>
      <c r="N4990">
        <v>1990</v>
      </c>
      <c r="O4990">
        <v>23.45</v>
      </c>
      <c r="P4990">
        <v>250</v>
      </c>
      <c r="Q4990">
        <v>22701.11</v>
      </c>
      <c r="R4990" s="6">
        <v>8980.4439999999995</v>
      </c>
      <c r="S4990">
        <v>1299</v>
      </c>
      <c r="T4990" t="str">
        <f ca="1">PROPER(TRIM(Table1[[#This Row],[Campaign Status]]))</f>
        <v>Completed</v>
      </c>
      <c r="V4990" s="1">
        <f t="shared" si="231"/>
        <v>1990</v>
      </c>
      <c r="W4990" t="str">
        <f t="shared" ca="1" si="232"/>
        <v>North</v>
      </c>
      <c r="X4990" s="6">
        <f t="shared" si="233"/>
        <v>18094.511999999999</v>
      </c>
    </row>
    <row r="4991" spans="1:24" x14ac:dyDescent="0.3">
      <c r="A4991" t="s">
        <v>6101</v>
      </c>
      <c r="B4991" t="str">
        <f ca="1">PROPER(TRIM(Table1[[#This Row],[Campaign Name]]))</f>
        <v>Mega Discount</v>
      </c>
      <c r="C4991" t="str">
        <f ca="1">PROPER(TRIM(Table1[[#This Row],[Campaign Type]]))</f>
        <v>Sales</v>
      </c>
      <c r="D4991" t="str">
        <f ca="1">PROPER(TRIM(Table1[[#This Row],[Marketing Channel]]))</f>
        <v>Meta Ads</v>
      </c>
      <c r="E4991" t="s">
        <v>2697</v>
      </c>
      <c r="F4991" t="s">
        <v>140</v>
      </c>
      <c r="G4991" t="s">
        <v>29</v>
      </c>
      <c r="H4991" t="s">
        <v>67</v>
      </c>
      <c r="I4991" t="s">
        <v>62</v>
      </c>
      <c r="J4991" t="s">
        <v>32</v>
      </c>
      <c r="K4991">
        <v>36498</v>
      </c>
      <c r="L4991">
        <v>1564</v>
      </c>
      <c r="M4991">
        <v>4.29</v>
      </c>
      <c r="N4991">
        <v>109</v>
      </c>
      <c r="O4991">
        <v>6.97</v>
      </c>
      <c r="P4991">
        <v>3817.8497265160554</v>
      </c>
      <c r="Q4991">
        <v>32198.54</v>
      </c>
      <c r="R4991" s="6">
        <v>743.36844838003856</v>
      </c>
      <c r="S4991">
        <v>48</v>
      </c>
      <c r="T4991" t="str">
        <f ca="1">PROPER(TRIM(Table1[[#This Row],[Campaign Status]]))</f>
        <v>Completed</v>
      </c>
      <c r="V4991" s="1">
        <f t="shared" si="231"/>
        <v>109</v>
      </c>
      <c r="W4991" t="str">
        <f t="shared" ca="1" si="232"/>
        <v>North</v>
      </c>
      <c r="X4991" s="6">
        <f t="shared" si="233"/>
        <v>8980.4439999999995</v>
      </c>
    </row>
    <row r="4992" spans="1:24" x14ac:dyDescent="0.3">
      <c r="A4992" t="s">
        <v>6102</v>
      </c>
      <c r="B4992" t="str">
        <f ca="1">PROPER(TRIM(Table1[[#This Row],[Campaign Name]]))</f>
        <v>Flash Sale</v>
      </c>
      <c r="C4992" t="str">
        <f ca="1">PROPER(TRIM(Table1[[#This Row],[Campaign Type]]))</f>
        <v>Awareness</v>
      </c>
      <c r="D4992" t="str">
        <f ca="1">PROPER(TRIM(Table1[[#This Row],[Marketing Channel]]))</f>
        <v>Google Ads</v>
      </c>
      <c r="E4992" t="s">
        <v>265</v>
      </c>
      <c r="F4992" t="s">
        <v>711</v>
      </c>
      <c r="G4992" t="s">
        <v>11141</v>
      </c>
      <c r="H4992" t="s">
        <v>36</v>
      </c>
      <c r="I4992" t="s">
        <v>68</v>
      </c>
      <c r="J4992" t="s">
        <v>25</v>
      </c>
      <c r="K4992">
        <v>147782</v>
      </c>
      <c r="L4992">
        <v>17617</v>
      </c>
      <c r="M4992">
        <v>11.92</v>
      </c>
      <c r="N4992">
        <v>1262</v>
      </c>
      <c r="O4992">
        <v>7.16</v>
      </c>
      <c r="P4992">
        <v>2076.2399999999998</v>
      </c>
      <c r="Q4992">
        <v>35493.379999999997</v>
      </c>
      <c r="R4992" s="6">
        <v>1609.5027549801564</v>
      </c>
      <c r="S4992">
        <v>1203</v>
      </c>
      <c r="T4992" t="str">
        <f ca="1">PROPER(TRIM(Table1[[#This Row],[Campaign Status]]))</f>
        <v>Paused</v>
      </c>
      <c r="V4992" s="1">
        <f t="shared" si="231"/>
        <v>1262</v>
      </c>
      <c r="W4992" t="str">
        <f t="shared" ca="1" si="232"/>
        <v>west</v>
      </c>
      <c r="X4992" s="6">
        <f t="shared" si="233"/>
        <v>743.36844838003856</v>
      </c>
    </row>
    <row r="4993" spans="1:24" x14ac:dyDescent="0.3">
      <c r="A4993" t="s">
        <v>6103</v>
      </c>
      <c r="B4993" t="str">
        <f ca="1">PROPER(TRIM(Table1[[#This Row],[Campaign Name]]))</f>
        <v>Summer Sale</v>
      </c>
      <c r="C4993" t="str">
        <f ca="1">PROPER(TRIM(Table1[[#This Row],[Campaign Type]]))</f>
        <v>Sales</v>
      </c>
      <c r="D4993" t="str">
        <f ca="1">PROPER(TRIM(Table1[[#This Row],[Marketing Channel]]))</f>
        <v>Meta Ads</v>
      </c>
      <c r="E4993" t="s">
        <v>2299</v>
      </c>
      <c r="F4993" t="s">
        <v>344</v>
      </c>
      <c r="G4993" t="s">
        <v>29</v>
      </c>
      <c r="H4993" t="s">
        <v>99</v>
      </c>
      <c r="I4993" t="s">
        <v>68</v>
      </c>
      <c r="J4993" t="s">
        <v>32</v>
      </c>
      <c r="K4993">
        <v>130065</v>
      </c>
      <c r="L4993">
        <v>5215</v>
      </c>
      <c r="M4993">
        <v>4.01</v>
      </c>
      <c r="N4993">
        <v>1417</v>
      </c>
      <c r="O4993">
        <v>27.17</v>
      </c>
      <c r="P4993">
        <v>3817.8497265160554</v>
      </c>
      <c r="Q4993">
        <v>38173.64</v>
      </c>
      <c r="R4993" s="6">
        <v>899.87277484687741</v>
      </c>
      <c r="S4993">
        <v>964</v>
      </c>
      <c r="T4993" t="str">
        <f ca="1">PROPER(TRIM(Table1[[#This Row],[Campaign Status]]))</f>
        <v>Paused</v>
      </c>
      <c r="V4993" s="1">
        <f t="shared" si="231"/>
        <v>1417</v>
      </c>
      <c r="W4993" t="str">
        <f t="shared" ca="1" si="232"/>
        <v>North</v>
      </c>
      <c r="X4993" s="6">
        <f t="shared" si="233"/>
        <v>1609.5027549801564</v>
      </c>
    </row>
    <row r="4994" spans="1:24" x14ac:dyDescent="0.3">
      <c r="A4994" t="s">
        <v>6104</v>
      </c>
      <c r="B4994" t="str">
        <f ca="1">PROPER(TRIM(Table1[[#This Row],[Campaign Name]]))</f>
        <v>New Launch</v>
      </c>
      <c r="C4994" t="str">
        <f ca="1">PROPER(TRIM(Table1[[#This Row],[Campaign Type]]))</f>
        <v>Awareness</v>
      </c>
      <c r="D4994" t="str">
        <f ca="1">PROPER(TRIM(Table1[[#This Row],[Marketing Channel]]))</f>
        <v>Google Ads</v>
      </c>
      <c r="E4994" t="s">
        <v>390</v>
      </c>
      <c r="F4994" t="s">
        <v>1088</v>
      </c>
      <c r="G4994" t="s">
        <v>11141</v>
      </c>
      <c r="H4994" t="s">
        <v>23</v>
      </c>
      <c r="I4994" t="s">
        <v>24</v>
      </c>
      <c r="J4994" t="s">
        <v>25</v>
      </c>
      <c r="K4994">
        <v>171065</v>
      </c>
      <c r="L4994">
        <v>5197</v>
      </c>
      <c r="M4994">
        <v>3.04</v>
      </c>
      <c r="N4994">
        <v>554</v>
      </c>
      <c r="O4994">
        <v>10.66</v>
      </c>
      <c r="P4994">
        <v>14337.19</v>
      </c>
      <c r="Q4994">
        <v>37549.050000000003</v>
      </c>
      <c r="R4994" s="6">
        <v>161.89964700195785</v>
      </c>
      <c r="S4994">
        <v>137</v>
      </c>
      <c r="T4994" t="str">
        <f ca="1">PROPER(TRIM(Table1[[#This Row],[Campaign Status]]))</f>
        <v>Paused</v>
      </c>
      <c r="V4994" s="1">
        <f t="shared" ref="V4994:V5057" si="234">IF(N4994="",ROUND(L4994*O4994/100,0),N4994)</f>
        <v>554</v>
      </c>
      <c r="W4994" t="str">
        <f t="shared" ca="1" si="232"/>
        <v>west</v>
      </c>
      <c r="X4994" s="6">
        <f t="shared" si="233"/>
        <v>899.87277484687741</v>
      </c>
    </row>
    <row r="4995" spans="1:24" x14ac:dyDescent="0.3">
      <c r="A4995" t="s">
        <v>6105</v>
      </c>
      <c r="B4995" t="str">
        <f ca="1">PROPER(TRIM(Table1[[#This Row],[Campaign Name]]))</f>
        <v>Mega Discount</v>
      </c>
      <c r="C4995" t="str">
        <f ca="1">PROPER(TRIM(Table1[[#This Row],[Campaign Type]]))</f>
        <v>Awareness</v>
      </c>
      <c r="D4995" t="str">
        <f ca="1">PROPER(TRIM(Table1[[#This Row],[Marketing Channel]]))</f>
        <v>Google Ads</v>
      </c>
      <c r="E4995" t="s">
        <v>1186</v>
      </c>
      <c r="F4995" t="s">
        <v>819</v>
      </c>
      <c r="G4995" t="s">
        <v>11141</v>
      </c>
      <c r="H4995" t="s">
        <v>54</v>
      </c>
      <c r="I4995" t="s">
        <v>62</v>
      </c>
      <c r="J4995" t="s">
        <v>25</v>
      </c>
      <c r="K4995">
        <v>135250</v>
      </c>
      <c r="L4995">
        <v>10362</v>
      </c>
      <c r="M4995">
        <v>7.66</v>
      </c>
      <c r="N4995">
        <v>816</v>
      </c>
      <c r="O4995">
        <v>7.87</v>
      </c>
      <c r="P4995">
        <v>3988.1535696969677</v>
      </c>
      <c r="Q4995">
        <v>2375.69</v>
      </c>
      <c r="R4995" s="6">
        <v>-40.431330978548239</v>
      </c>
      <c r="S4995">
        <v>759</v>
      </c>
      <c r="T4995" t="str">
        <f ca="1">PROPER(TRIM(Table1[[#This Row],[Campaign Status]]))</f>
        <v>Completed</v>
      </c>
      <c r="V4995" s="1">
        <f t="shared" si="234"/>
        <v>816</v>
      </c>
      <c r="W4995" t="str">
        <f t="shared" ref="W4995:W5058" ca="1" si="235">IF(OR(D4995="Delhi",D4995="lucknow",D4995="jaipur"),"North",IF(OR(D4995="Bengaluru",D4995="chennai"),"South",IF(D4995="Kolkata","East",IF(OR(D4995="Mumbai",D4995="Pune",D4995="Ahmedabad"),"west","unknown"))))</f>
        <v>west</v>
      </c>
      <c r="X4995" s="6">
        <f t="shared" si="233"/>
        <v>161.89964700195785</v>
      </c>
    </row>
    <row r="4996" spans="1:24" hidden="1" x14ac:dyDescent="0.3">
      <c r="A4996" t="s">
        <v>6106</v>
      </c>
      <c r="B4996" t="str">
        <f ca="1">PROPER(TRIM(Table1[[#This Row],[Campaign Name]]))</f>
        <v>Flash Sale</v>
      </c>
      <c r="C4996" t="str">
        <f ca="1">PROPER(TRIM(Table1[[#This Row],[Campaign Type]]))</f>
        <v>Retargeting</v>
      </c>
      <c r="D4996" t="str">
        <f ca="1">PROPER(TRIM(Table1[[#This Row],[Marketing Channel]]))</f>
        <v>Meta Ads</v>
      </c>
      <c r="E4996" t="s">
        <v>1062</v>
      </c>
      <c r="F4996" t="s">
        <v>315</v>
      </c>
      <c r="G4996" t="s">
        <v>46</v>
      </c>
      <c r="H4996" t="s">
        <v>30</v>
      </c>
      <c r="I4996" t="s">
        <v>24</v>
      </c>
      <c r="J4996" t="s">
        <v>25</v>
      </c>
      <c r="K4996">
        <v>166458</v>
      </c>
      <c r="L4996">
        <v>21558</v>
      </c>
      <c r="M4996">
        <v>12.95</v>
      </c>
      <c r="N4996">
        <v>1347</v>
      </c>
      <c r="O4996">
        <v>6.25</v>
      </c>
      <c r="P4996">
        <v>8958.81</v>
      </c>
      <c r="R4996" s="6" t="e">
        <v>#VALUE!</v>
      </c>
      <c r="S4996">
        <v>38</v>
      </c>
      <c r="T4996" t="str">
        <f ca="1">PROPER(TRIM(Table1[[#This Row],[Campaign Status]]))</f>
        <v>Completed</v>
      </c>
      <c r="V4996" s="1">
        <f t="shared" si="234"/>
        <v>1347</v>
      </c>
      <c r="W4996" t="str">
        <f t="shared" ca="1" si="235"/>
        <v>South</v>
      </c>
      <c r="X4996" s="6">
        <f t="shared" ref="X4996:X5059" si="236">R4995*1</f>
        <v>-40.431330978548239</v>
      </c>
    </row>
    <row r="4997" spans="1:24" x14ac:dyDescent="0.3">
      <c r="A4997" t="s">
        <v>6107</v>
      </c>
      <c r="B4997" t="str">
        <f ca="1">PROPER(TRIM(Table1[[#This Row],[Campaign Name]]))</f>
        <v>Flash Sale</v>
      </c>
      <c r="C4997" t="str">
        <f ca="1">PROPER(TRIM(Table1[[#This Row],[Campaign Type]]))</f>
        <v>Retargeting</v>
      </c>
      <c r="D4997" t="str">
        <f ca="1">PROPER(TRIM(Table1[[#This Row],[Marketing Channel]]))</f>
        <v>Instagram</v>
      </c>
      <c r="E4997" t="s">
        <v>178</v>
      </c>
      <c r="F4997" t="s">
        <v>965</v>
      </c>
      <c r="G4997" t="s">
        <v>29</v>
      </c>
      <c r="H4997" t="s">
        <v>67</v>
      </c>
      <c r="I4997" t="s">
        <v>31</v>
      </c>
      <c r="J4997" t="s">
        <v>25</v>
      </c>
      <c r="K4997">
        <v>58461</v>
      </c>
      <c r="L4997">
        <v>984</v>
      </c>
      <c r="M4997">
        <v>1.68</v>
      </c>
      <c r="N4997">
        <v>237</v>
      </c>
      <c r="O4997">
        <v>24.09</v>
      </c>
      <c r="P4997">
        <v>3982.6304252733912</v>
      </c>
      <c r="Q4997">
        <v>32285.03</v>
      </c>
      <c r="R4997" s="6">
        <v>710.64589360645391</v>
      </c>
      <c r="S4997">
        <v>145</v>
      </c>
      <c r="T4997" t="str">
        <f ca="1">PROPER(TRIM(Table1[[#This Row],[Campaign Status]]))</f>
        <v>Completed</v>
      </c>
      <c r="V4997" s="1">
        <f t="shared" si="234"/>
        <v>237</v>
      </c>
      <c r="W4997" t="str">
        <f t="shared" ca="1" si="235"/>
        <v>North</v>
      </c>
      <c r="X4997" s="6" t="e">
        <f t="shared" si="236"/>
        <v>#VALUE!</v>
      </c>
    </row>
    <row r="4998" spans="1:24" x14ac:dyDescent="0.3">
      <c r="A4998" t="s">
        <v>6108</v>
      </c>
      <c r="B4998" t="str">
        <f ca="1">PROPER(TRIM(Table1[[#This Row],[Campaign Name]]))</f>
        <v>Summer Sale</v>
      </c>
      <c r="C4998" t="str">
        <f ca="1">PROPER(TRIM(Table1[[#This Row],[Campaign Type]]))</f>
        <v>Awareness</v>
      </c>
      <c r="D4998" t="str">
        <f ca="1">PROPER(TRIM(Table1[[#This Row],[Marketing Channel]]))</f>
        <v>Meta Ads</v>
      </c>
      <c r="E4998" t="s">
        <v>2473</v>
      </c>
      <c r="F4998" t="s">
        <v>1171</v>
      </c>
      <c r="G4998" t="s">
        <v>41</v>
      </c>
      <c r="H4998" t="s">
        <v>11140</v>
      </c>
      <c r="I4998" t="s">
        <v>24</v>
      </c>
      <c r="J4998" t="s">
        <v>25</v>
      </c>
      <c r="K4998">
        <v>176480</v>
      </c>
      <c r="L4998">
        <v>9923</v>
      </c>
      <c r="M4998">
        <v>5.62</v>
      </c>
      <c r="N4998">
        <v>2079</v>
      </c>
      <c r="O4998">
        <v>20.95</v>
      </c>
      <c r="P4998">
        <v>250</v>
      </c>
      <c r="Q4998">
        <v>35267.89</v>
      </c>
      <c r="R4998" s="6">
        <v>14007.156000000001</v>
      </c>
      <c r="S4998">
        <v>29</v>
      </c>
      <c r="T4998" t="str">
        <f ca="1">PROPER(TRIM(Table1[[#This Row],[Campaign Status]]))</f>
        <v>Completed</v>
      </c>
      <c r="V4998" s="1">
        <f t="shared" si="234"/>
        <v>2079</v>
      </c>
      <c r="W4998" t="str">
        <f t="shared" ca="1" si="235"/>
        <v>East</v>
      </c>
      <c r="X4998" s="6">
        <f t="shared" si="236"/>
        <v>710.64589360645391</v>
      </c>
    </row>
    <row r="4999" spans="1:24" x14ac:dyDescent="0.3">
      <c r="A4999" t="s">
        <v>6109</v>
      </c>
      <c r="B4999" t="str">
        <f ca="1">PROPER(TRIM(Table1[[#This Row],[Campaign Name]]))</f>
        <v>Summer Sale</v>
      </c>
      <c r="C4999" t="str">
        <f ca="1">PROPER(TRIM(Table1[[#This Row],[Campaign Type]]))</f>
        <v>Retargeting</v>
      </c>
      <c r="D4999" t="str">
        <f ca="1">PROPER(TRIM(Table1[[#This Row],[Marketing Channel]]))</f>
        <v>Google Ads</v>
      </c>
      <c r="E4999" t="s">
        <v>278</v>
      </c>
      <c r="F4999" t="s">
        <v>127</v>
      </c>
      <c r="G4999" t="s">
        <v>29</v>
      </c>
      <c r="H4999" t="s">
        <v>67</v>
      </c>
      <c r="I4999" t="s">
        <v>24</v>
      </c>
      <c r="J4999" t="s">
        <v>25</v>
      </c>
      <c r="K4999">
        <v>154415</v>
      </c>
      <c r="L4999">
        <v>17927</v>
      </c>
      <c r="M4999">
        <v>11.61</v>
      </c>
      <c r="N4999">
        <v>1726</v>
      </c>
      <c r="O4999">
        <v>9.6300000000000008</v>
      </c>
      <c r="P4999">
        <v>250</v>
      </c>
      <c r="Q4999">
        <v>8496.4599999999991</v>
      </c>
      <c r="R4999" s="6">
        <v>3298.5839999999998</v>
      </c>
      <c r="S4999">
        <v>1283</v>
      </c>
      <c r="T4999" t="str">
        <f ca="1">PROPER(TRIM(Table1[[#This Row],[Campaign Status]]))</f>
        <v>Active</v>
      </c>
      <c r="V4999" s="1">
        <f t="shared" si="234"/>
        <v>1726</v>
      </c>
      <c r="W4999" t="str">
        <f t="shared" ca="1" si="235"/>
        <v>North</v>
      </c>
      <c r="X4999" s="6">
        <f t="shared" si="236"/>
        <v>14007.156000000001</v>
      </c>
    </row>
    <row r="5000" spans="1:24" x14ac:dyDescent="0.3">
      <c r="A5000" t="s">
        <v>6110</v>
      </c>
      <c r="B5000" t="str">
        <f ca="1">PROPER(TRIM(Table1[[#This Row],[Campaign Name]]))</f>
        <v>New Launch</v>
      </c>
      <c r="C5000" t="str">
        <f ca="1">PROPER(TRIM(Table1[[#This Row],[Campaign Type]]))</f>
        <v>Sales</v>
      </c>
      <c r="D5000" t="str">
        <f ca="1">PROPER(TRIM(Table1[[#This Row],[Marketing Channel]]))</f>
        <v>Meta Ads</v>
      </c>
      <c r="E5000" t="s">
        <v>73</v>
      </c>
      <c r="F5000" t="s">
        <v>252</v>
      </c>
      <c r="G5000" t="s">
        <v>11141</v>
      </c>
      <c r="H5000" t="s">
        <v>54</v>
      </c>
      <c r="I5000" t="s">
        <v>24</v>
      </c>
      <c r="J5000" t="s">
        <v>63</v>
      </c>
      <c r="K5000">
        <v>115828</v>
      </c>
      <c r="L5000">
        <v>13858</v>
      </c>
      <c r="M5000">
        <v>11.96</v>
      </c>
      <c r="N5000">
        <v>3379</v>
      </c>
      <c r="O5000">
        <v>24.38</v>
      </c>
      <c r="P5000">
        <v>13259.95</v>
      </c>
      <c r="Q5000">
        <v>9248.84</v>
      </c>
      <c r="R5000" s="6">
        <v>-30.249812405024159</v>
      </c>
      <c r="S5000">
        <v>1664</v>
      </c>
      <c r="T5000" t="str">
        <f ca="1">PROPER(TRIM(Table1[[#This Row],[Campaign Status]]))</f>
        <v>Active</v>
      </c>
      <c r="V5000" s="1">
        <f t="shared" si="234"/>
        <v>3379</v>
      </c>
      <c r="W5000" t="str">
        <f t="shared" ca="1" si="235"/>
        <v>west</v>
      </c>
      <c r="X5000" s="6">
        <f t="shared" si="236"/>
        <v>3298.5839999999998</v>
      </c>
    </row>
    <row r="5001" spans="1:24" x14ac:dyDescent="0.3">
      <c r="A5001" t="s">
        <v>6111</v>
      </c>
      <c r="B5001" t="str">
        <f ca="1">PROPER(TRIM(Table1[[#This Row],[Campaign Name]]))</f>
        <v>New Launch</v>
      </c>
      <c r="C5001" t="str">
        <f ca="1">PROPER(TRIM(Table1[[#This Row],[Campaign Type]]))</f>
        <v>Awareness</v>
      </c>
      <c r="D5001" t="str">
        <f ca="1">PROPER(TRIM(Table1[[#This Row],[Marketing Channel]]))</f>
        <v>Meta Ads</v>
      </c>
      <c r="E5001" t="s">
        <v>542</v>
      </c>
      <c r="F5001" t="s">
        <v>679</v>
      </c>
      <c r="G5001" t="s">
        <v>46</v>
      </c>
      <c r="H5001" t="s">
        <v>42</v>
      </c>
      <c r="I5001" t="s">
        <v>68</v>
      </c>
      <c r="J5001" t="s">
        <v>63</v>
      </c>
      <c r="K5001">
        <v>109060</v>
      </c>
      <c r="L5001">
        <v>13482</v>
      </c>
      <c r="M5001">
        <v>12.36</v>
      </c>
      <c r="N5001">
        <v>2686</v>
      </c>
      <c r="O5001">
        <v>19.920000000000002</v>
      </c>
      <c r="P5001">
        <v>250</v>
      </c>
      <c r="Q5001">
        <v>29909.97</v>
      </c>
      <c r="R5001" s="6">
        <v>11863.988000000001</v>
      </c>
      <c r="S5001">
        <v>1298</v>
      </c>
      <c r="T5001" t="str">
        <f ca="1">PROPER(TRIM(Table1[[#This Row],[Campaign Status]]))</f>
        <v>Completed</v>
      </c>
      <c r="V5001" s="1">
        <f t="shared" si="234"/>
        <v>2686</v>
      </c>
      <c r="W5001" t="str">
        <f t="shared" ca="1" si="235"/>
        <v>South</v>
      </c>
      <c r="X5001" s="6">
        <f t="shared" si="236"/>
        <v>-30.249812405024159</v>
      </c>
    </row>
    <row r="5002" spans="1:24" hidden="1" x14ac:dyDescent="0.3">
      <c r="A5002" t="s">
        <v>6112</v>
      </c>
      <c r="B5002" t="str">
        <f ca="1">PROPER(TRIM(Table1[[#This Row],[Campaign Name]]))</f>
        <v>Flash Sale</v>
      </c>
      <c r="C5002" t="str">
        <f ca="1">PROPER(TRIM(Table1[[#This Row],[Campaign Type]]))</f>
        <v>Sales</v>
      </c>
      <c r="D5002" t="str">
        <f ca="1">PROPER(TRIM(Table1[[#This Row],[Marketing Channel]]))</f>
        <v>Meta Ads</v>
      </c>
      <c r="E5002" t="s">
        <v>1013</v>
      </c>
      <c r="F5002" t="s">
        <v>403</v>
      </c>
      <c r="G5002" t="s">
        <v>41</v>
      </c>
      <c r="H5002" t="s">
        <v>11140</v>
      </c>
      <c r="I5002" t="s">
        <v>68</v>
      </c>
      <c r="J5002" t="s">
        <v>25</v>
      </c>
      <c r="K5002">
        <v>192503</v>
      </c>
      <c r="L5002">
        <v>10812</v>
      </c>
      <c r="M5002">
        <v>5.62</v>
      </c>
      <c r="N5002">
        <v>136</v>
      </c>
      <c r="O5002">
        <v>1.26</v>
      </c>
      <c r="P5002">
        <v>5060.1899999999996</v>
      </c>
      <c r="R5002" s="6" t="e">
        <v>#VALUE!</v>
      </c>
      <c r="S5002">
        <v>126</v>
      </c>
      <c r="T5002" t="str">
        <f ca="1">PROPER(TRIM(Table1[[#This Row],[Campaign Status]]))</f>
        <v>Active</v>
      </c>
      <c r="V5002" s="1">
        <f t="shared" si="234"/>
        <v>136</v>
      </c>
      <c r="W5002" t="str">
        <f t="shared" ca="1" si="235"/>
        <v>East</v>
      </c>
      <c r="X5002" s="6">
        <f t="shared" si="236"/>
        <v>11863.988000000001</v>
      </c>
    </row>
    <row r="5003" spans="1:24" x14ac:dyDescent="0.3">
      <c r="A5003" t="s">
        <v>6113</v>
      </c>
      <c r="B5003" t="str">
        <f ca="1">PROPER(TRIM(Table1[[#This Row],[Campaign Name]]))</f>
        <v>Summer Sale</v>
      </c>
      <c r="C5003" t="str">
        <f ca="1">PROPER(TRIM(Table1[[#This Row],[Campaign Type]]))</f>
        <v>Lead Gen</v>
      </c>
      <c r="D5003" t="str">
        <f ca="1">PROPER(TRIM(Table1[[#This Row],[Marketing Channel]]))</f>
        <v>Google Ads</v>
      </c>
      <c r="E5003" t="s">
        <v>751</v>
      </c>
      <c r="F5003" t="s">
        <v>587</v>
      </c>
      <c r="G5003" t="s">
        <v>11141</v>
      </c>
      <c r="H5003" t="s">
        <v>23</v>
      </c>
      <c r="I5003" t="s">
        <v>24</v>
      </c>
      <c r="J5003" t="s">
        <v>25</v>
      </c>
      <c r="K5003">
        <v>157300</v>
      </c>
      <c r="L5003">
        <v>5360</v>
      </c>
      <c r="M5003">
        <v>3.41</v>
      </c>
      <c r="N5003">
        <v>200</v>
      </c>
      <c r="O5003">
        <v>3.73</v>
      </c>
      <c r="P5003">
        <v>250</v>
      </c>
      <c r="Q5003">
        <v>48415.67</v>
      </c>
      <c r="R5003" s="6">
        <v>19266.268</v>
      </c>
      <c r="S5003">
        <v>114</v>
      </c>
      <c r="T5003" t="str">
        <f ca="1">PROPER(TRIM(Table1[[#This Row],[Campaign Status]]))</f>
        <v>Active</v>
      </c>
      <c r="V5003" s="1">
        <f t="shared" si="234"/>
        <v>200</v>
      </c>
      <c r="W5003" t="str">
        <f t="shared" ca="1" si="235"/>
        <v>west</v>
      </c>
      <c r="X5003" s="6" t="e">
        <f t="shared" si="236"/>
        <v>#VALUE!</v>
      </c>
    </row>
    <row r="5004" spans="1:24" x14ac:dyDescent="0.3">
      <c r="A5004" t="s">
        <v>6114</v>
      </c>
      <c r="B5004" t="str">
        <f ca="1">PROPER(TRIM(Table1[[#This Row],[Campaign Name]]))</f>
        <v>Summer Sale</v>
      </c>
      <c r="C5004" t="str">
        <f ca="1">PROPER(TRIM(Table1[[#This Row],[Campaign Type]]))</f>
        <v>Sales</v>
      </c>
      <c r="D5004" t="str">
        <f ca="1">PROPER(TRIM(Table1[[#This Row],[Marketing Channel]]))</f>
        <v>Meta Ads</v>
      </c>
      <c r="E5004" t="s">
        <v>2618</v>
      </c>
      <c r="F5004" t="s">
        <v>347</v>
      </c>
      <c r="G5004" t="s">
        <v>29</v>
      </c>
      <c r="H5004" t="s">
        <v>67</v>
      </c>
      <c r="I5004" t="s">
        <v>24</v>
      </c>
      <c r="J5004" t="s">
        <v>25</v>
      </c>
      <c r="K5004">
        <v>133767</v>
      </c>
      <c r="L5004">
        <v>19253</v>
      </c>
      <c r="M5004">
        <v>14.39</v>
      </c>
      <c r="N5004">
        <v>3575</v>
      </c>
      <c r="O5004">
        <v>18.57</v>
      </c>
      <c r="P5004">
        <v>10576.15</v>
      </c>
      <c r="Q5004">
        <v>30059.8</v>
      </c>
      <c r="R5004" s="6">
        <v>184.22251953688254</v>
      </c>
      <c r="S5004">
        <v>3455</v>
      </c>
      <c r="T5004" t="str">
        <f ca="1">PROPER(TRIM(Table1[[#This Row],[Campaign Status]]))</f>
        <v>Active</v>
      </c>
      <c r="V5004" s="1">
        <f t="shared" si="234"/>
        <v>3575</v>
      </c>
      <c r="W5004" t="str">
        <f t="shared" ca="1" si="235"/>
        <v>North</v>
      </c>
      <c r="X5004" s="6">
        <f t="shared" si="236"/>
        <v>19266.268</v>
      </c>
    </row>
    <row r="5005" spans="1:24" x14ac:dyDescent="0.3">
      <c r="A5005" t="s">
        <v>6115</v>
      </c>
      <c r="B5005" t="str">
        <f ca="1">PROPER(TRIM(Table1[[#This Row],[Campaign Name]]))</f>
        <v>Summer Sale</v>
      </c>
      <c r="C5005" t="str">
        <f ca="1">PROPER(TRIM(Table1[[#This Row],[Campaign Type]]))</f>
        <v>Awareness</v>
      </c>
      <c r="D5005" t="str">
        <f ca="1">PROPER(TRIM(Table1[[#This Row],[Marketing Channel]]))</f>
        <v>Google Ads</v>
      </c>
      <c r="E5005" t="s">
        <v>3111</v>
      </c>
      <c r="F5005" t="s">
        <v>965</v>
      </c>
      <c r="G5005" t="s">
        <v>46</v>
      </c>
      <c r="H5005" t="s">
        <v>30</v>
      </c>
      <c r="I5005" t="s">
        <v>31</v>
      </c>
      <c r="J5005" t="s">
        <v>63</v>
      </c>
      <c r="K5005">
        <v>38460</v>
      </c>
      <c r="L5005">
        <v>405</v>
      </c>
      <c r="M5005">
        <v>1.05</v>
      </c>
      <c r="N5005">
        <v>39</v>
      </c>
      <c r="O5005">
        <v>9.6300000000000008</v>
      </c>
      <c r="P5005">
        <v>250</v>
      </c>
      <c r="Q5005">
        <v>29954.06</v>
      </c>
      <c r="R5005" s="6">
        <v>11881.624000000002</v>
      </c>
      <c r="S5005">
        <v>38</v>
      </c>
      <c r="T5005" t="str">
        <f ca="1">PROPER(TRIM(Table1[[#This Row],[Campaign Status]]))</f>
        <v>Active</v>
      </c>
      <c r="V5005" s="1">
        <f t="shared" si="234"/>
        <v>39</v>
      </c>
      <c r="W5005" t="str">
        <f t="shared" ca="1" si="235"/>
        <v>South</v>
      </c>
      <c r="X5005" s="6">
        <f t="shared" si="236"/>
        <v>184.22251953688254</v>
      </c>
    </row>
    <row r="5006" spans="1:24" x14ac:dyDescent="0.3">
      <c r="A5006" t="s">
        <v>6116</v>
      </c>
      <c r="B5006" t="str">
        <f ca="1">PROPER(TRIM(Table1[[#This Row],[Campaign Name]]))</f>
        <v>Festive Offer</v>
      </c>
      <c r="C5006" t="str">
        <f ca="1">PROPER(TRIM(Table1[[#This Row],[Campaign Type]]))</f>
        <v>Awareness</v>
      </c>
      <c r="D5006" t="str">
        <f ca="1">PROPER(TRIM(Table1[[#This Row],[Marketing Channel]]))</f>
        <v>Google Ads</v>
      </c>
      <c r="E5006" t="s">
        <v>330</v>
      </c>
      <c r="F5006" t="s">
        <v>378</v>
      </c>
      <c r="G5006" t="s">
        <v>41</v>
      </c>
      <c r="H5006" t="s">
        <v>11140</v>
      </c>
      <c r="I5006" t="s">
        <v>31</v>
      </c>
      <c r="J5006" t="s">
        <v>25</v>
      </c>
      <c r="K5006">
        <v>115063</v>
      </c>
      <c r="L5006">
        <v>9440</v>
      </c>
      <c r="M5006">
        <v>8.1999999999999993</v>
      </c>
      <c r="N5006">
        <v>2260</v>
      </c>
      <c r="O5006">
        <v>23.94</v>
      </c>
      <c r="P5006">
        <v>12595.49</v>
      </c>
      <c r="Q5006">
        <v>2382.44</v>
      </c>
      <c r="R5006" s="6">
        <v>-81.084975653984088</v>
      </c>
      <c r="S5006">
        <v>1089</v>
      </c>
      <c r="T5006" t="str">
        <f ca="1">PROPER(TRIM(Table1[[#This Row],[Campaign Status]]))</f>
        <v>Paused</v>
      </c>
      <c r="V5006" s="1">
        <f t="shared" si="234"/>
        <v>2260</v>
      </c>
      <c r="W5006" t="str">
        <f t="shared" ca="1" si="235"/>
        <v>East</v>
      </c>
      <c r="X5006" s="6">
        <f t="shared" si="236"/>
        <v>11881.624000000002</v>
      </c>
    </row>
    <row r="5007" spans="1:24" x14ac:dyDescent="0.3">
      <c r="A5007" t="s">
        <v>6117</v>
      </c>
      <c r="B5007" t="str">
        <f ca="1">PROPER(TRIM(Table1[[#This Row],[Campaign Name]]))</f>
        <v>New Launch</v>
      </c>
      <c r="C5007" t="str">
        <f ca="1">PROPER(TRIM(Table1[[#This Row],[Campaign Type]]))</f>
        <v>Lead Gen</v>
      </c>
      <c r="D5007" t="str">
        <f ca="1">PROPER(TRIM(Table1[[#This Row],[Marketing Channel]]))</f>
        <v>Meta Ads</v>
      </c>
      <c r="E5007" t="s">
        <v>1825</v>
      </c>
      <c r="F5007" t="s">
        <v>1088</v>
      </c>
      <c r="G5007" t="s">
        <v>46</v>
      </c>
      <c r="H5007" t="s">
        <v>30</v>
      </c>
      <c r="I5007" t="s">
        <v>62</v>
      </c>
      <c r="J5007" t="s">
        <v>25</v>
      </c>
      <c r="K5007">
        <v>198131</v>
      </c>
      <c r="L5007">
        <v>17581</v>
      </c>
      <c r="M5007">
        <v>8.8699999999999992</v>
      </c>
      <c r="N5007">
        <v>635</v>
      </c>
      <c r="O5007">
        <v>3.61</v>
      </c>
      <c r="P5007">
        <v>250</v>
      </c>
      <c r="Q5007">
        <v>39395.53</v>
      </c>
      <c r="R5007" s="6">
        <v>15658.212</v>
      </c>
      <c r="S5007">
        <v>301</v>
      </c>
      <c r="T5007" t="str">
        <f ca="1">PROPER(TRIM(Table1[[#This Row],[Campaign Status]]))</f>
        <v>Paused</v>
      </c>
      <c r="V5007" s="1">
        <f t="shared" si="234"/>
        <v>635</v>
      </c>
      <c r="W5007" t="str">
        <f t="shared" ca="1" si="235"/>
        <v>South</v>
      </c>
      <c r="X5007" s="6">
        <f t="shared" si="236"/>
        <v>-81.084975653984088</v>
      </c>
    </row>
    <row r="5008" spans="1:24" x14ac:dyDescent="0.3">
      <c r="A5008" t="s">
        <v>6118</v>
      </c>
      <c r="B5008" t="str">
        <f ca="1">PROPER(TRIM(Table1[[#This Row],[Campaign Name]]))</f>
        <v>Mega Discount</v>
      </c>
      <c r="C5008" t="str">
        <f ca="1">PROPER(TRIM(Table1[[#This Row],[Campaign Type]]))</f>
        <v>Retargeting</v>
      </c>
      <c r="D5008" t="str">
        <f ca="1">PROPER(TRIM(Table1[[#This Row],[Marketing Channel]]))</f>
        <v>Linkedin</v>
      </c>
      <c r="E5008" t="s">
        <v>265</v>
      </c>
      <c r="F5008" t="s">
        <v>1073</v>
      </c>
      <c r="G5008" t="s">
        <v>46</v>
      </c>
      <c r="H5008" t="s">
        <v>42</v>
      </c>
      <c r="I5008" t="s">
        <v>62</v>
      </c>
      <c r="J5008" t="s">
        <v>25</v>
      </c>
      <c r="K5008">
        <v>17751</v>
      </c>
      <c r="L5008">
        <v>2023</v>
      </c>
      <c r="M5008">
        <v>11.4</v>
      </c>
      <c r="N5008">
        <v>509</v>
      </c>
      <c r="O5008">
        <v>25.16</v>
      </c>
      <c r="P5008">
        <v>3830.4648972188602</v>
      </c>
      <c r="Q5008">
        <v>19185.150000000001</v>
      </c>
      <c r="R5008" s="6">
        <v>400.85695900592987</v>
      </c>
      <c r="S5008">
        <v>466</v>
      </c>
      <c r="T5008" t="str">
        <f ca="1">PROPER(TRIM(Table1[[#This Row],[Campaign Status]]))</f>
        <v>Completed</v>
      </c>
      <c r="V5008" s="1">
        <f t="shared" si="234"/>
        <v>509</v>
      </c>
      <c r="W5008" t="str">
        <f t="shared" ca="1" si="235"/>
        <v>South</v>
      </c>
      <c r="X5008" s="6">
        <f t="shared" si="236"/>
        <v>15658.212</v>
      </c>
    </row>
    <row r="5009" spans="1:24" x14ac:dyDescent="0.3">
      <c r="A5009" t="s">
        <v>6119</v>
      </c>
      <c r="B5009" t="str">
        <f ca="1">PROPER(TRIM(Table1[[#This Row],[Campaign Name]]))</f>
        <v>Summer Sale</v>
      </c>
      <c r="C5009" t="str">
        <f ca="1">PROPER(TRIM(Table1[[#This Row],[Campaign Type]]))</f>
        <v>Awareness</v>
      </c>
      <c r="D5009" t="str">
        <f ca="1">PROPER(TRIM(Table1[[#This Row],[Marketing Channel]]))</f>
        <v>Meta Ads</v>
      </c>
      <c r="E5009" t="s">
        <v>3169</v>
      </c>
      <c r="F5009" t="s">
        <v>158</v>
      </c>
      <c r="G5009" t="s">
        <v>41</v>
      </c>
      <c r="H5009" t="s">
        <v>11140</v>
      </c>
      <c r="I5009" t="s">
        <v>62</v>
      </c>
      <c r="J5009" t="s">
        <v>25</v>
      </c>
      <c r="K5009">
        <v>18363</v>
      </c>
      <c r="L5009">
        <v>1774</v>
      </c>
      <c r="M5009">
        <v>9.66</v>
      </c>
      <c r="N5009">
        <v>59</v>
      </c>
      <c r="O5009">
        <v>3.33</v>
      </c>
      <c r="P5009">
        <v>250</v>
      </c>
      <c r="Q5009">
        <v>5228.6400000000003</v>
      </c>
      <c r="R5009" s="6">
        <v>1991.4560000000001</v>
      </c>
      <c r="S5009">
        <v>0</v>
      </c>
      <c r="T5009" t="str">
        <f ca="1">PROPER(TRIM(Table1[[#This Row],[Campaign Status]]))</f>
        <v>Active</v>
      </c>
      <c r="V5009" s="1">
        <f t="shared" si="234"/>
        <v>59</v>
      </c>
      <c r="W5009" t="str">
        <f t="shared" ca="1" si="235"/>
        <v>East</v>
      </c>
      <c r="X5009" s="6">
        <f t="shared" si="236"/>
        <v>400.85695900592987</v>
      </c>
    </row>
    <row r="5010" spans="1:24" x14ac:dyDescent="0.3">
      <c r="A5010" t="s">
        <v>6120</v>
      </c>
      <c r="B5010" t="str">
        <f ca="1">PROPER(TRIM(Table1[[#This Row],[Campaign Name]]))</f>
        <v>New Launch</v>
      </c>
      <c r="C5010" t="str">
        <f ca="1">PROPER(TRIM(Table1[[#This Row],[Campaign Type]]))</f>
        <v>Lead Gen</v>
      </c>
      <c r="D5010" t="str">
        <f ca="1">PROPER(TRIM(Table1[[#This Row],[Marketing Channel]]))</f>
        <v>Google Ads</v>
      </c>
      <c r="E5010" t="s">
        <v>333</v>
      </c>
      <c r="F5010" t="s">
        <v>821</v>
      </c>
      <c r="G5010" t="s">
        <v>41</v>
      </c>
      <c r="H5010" t="s">
        <v>11140</v>
      </c>
      <c r="I5010" t="s">
        <v>62</v>
      </c>
      <c r="J5010" t="s">
        <v>32</v>
      </c>
      <c r="K5010">
        <v>187810</v>
      </c>
      <c r="L5010">
        <v>3690</v>
      </c>
      <c r="M5010">
        <v>1.96</v>
      </c>
      <c r="N5010">
        <v>221</v>
      </c>
      <c r="O5010">
        <v>5.99</v>
      </c>
      <c r="P5010">
        <v>8739.02</v>
      </c>
      <c r="Q5010">
        <v>18548.599999999999</v>
      </c>
      <c r="R5010" s="6">
        <v>112.25034386006666</v>
      </c>
      <c r="S5010">
        <v>204</v>
      </c>
      <c r="T5010" t="str">
        <f ca="1">PROPER(TRIM(Table1[[#This Row],[Campaign Status]]))</f>
        <v>Paused</v>
      </c>
      <c r="V5010" s="1">
        <f t="shared" si="234"/>
        <v>221</v>
      </c>
      <c r="W5010" t="str">
        <f t="shared" ca="1" si="235"/>
        <v>East</v>
      </c>
      <c r="X5010" s="6">
        <f t="shared" si="236"/>
        <v>1991.4560000000001</v>
      </c>
    </row>
    <row r="5011" spans="1:24" x14ac:dyDescent="0.3">
      <c r="A5011" t="s">
        <v>6121</v>
      </c>
      <c r="B5011" t="str">
        <f ca="1">PROPER(TRIM(Table1[[#This Row],[Campaign Name]]))</f>
        <v>Summer Sale</v>
      </c>
      <c r="C5011" t="str">
        <f ca="1">PROPER(TRIM(Table1[[#This Row],[Campaign Type]]))</f>
        <v>Awareness</v>
      </c>
      <c r="D5011" t="str">
        <f ca="1">PROPER(TRIM(Table1[[#This Row],[Marketing Channel]]))</f>
        <v>Youtube</v>
      </c>
      <c r="E5011" t="s">
        <v>1671</v>
      </c>
      <c r="F5011" t="s">
        <v>312</v>
      </c>
      <c r="G5011" t="s">
        <v>29</v>
      </c>
      <c r="H5011" t="s">
        <v>61</v>
      </c>
      <c r="I5011" t="s">
        <v>24</v>
      </c>
      <c r="J5011" t="s">
        <v>25</v>
      </c>
      <c r="K5011">
        <v>194556</v>
      </c>
      <c r="L5011">
        <v>2879</v>
      </c>
      <c r="M5011">
        <v>1.48</v>
      </c>
      <c r="N5011">
        <v>657</v>
      </c>
      <c r="O5011">
        <v>22.82</v>
      </c>
      <c r="P5011">
        <v>250</v>
      </c>
      <c r="Q5011">
        <v>25664.05</v>
      </c>
      <c r="R5011" s="6">
        <v>10165.619999999999</v>
      </c>
      <c r="S5011">
        <v>128</v>
      </c>
      <c r="T5011" t="str">
        <f ca="1">PROPER(TRIM(Table1[[#This Row],[Campaign Status]]))</f>
        <v>Completed</v>
      </c>
      <c r="V5011" s="1">
        <f t="shared" si="234"/>
        <v>657</v>
      </c>
      <c r="W5011" t="str">
        <f t="shared" ca="1" si="235"/>
        <v>North</v>
      </c>
      <c r="X5011" s="6">
        <f t="shared" si="236"/>
        <v>112.25034386006666</v>
      </c>
    </row>
    <row r="5012" spans="1:24" x14ac:dyDescent="0.3">
      <c r="A5012" t="s">
        <v>6122</v>
      </c>
      <c r="B5012" t="str">
        <f ca="1">PROPER(TRIM(Table1[[#This Row],[Campaign Name]]))</f>
        <v>New Launch</v>
      </c>
      <c r="C5012" t="str">
        <f ca="1">PROPER(TRIM(Table1[[#This Row],[Campaign Type]]))</f>
        <v>Sales</v>
      </c>
      <c r="D5012" t="str">
        <f ca="1">PROPER(TRIM(Table1[[#This Row],[Marketing Channel]]))</f>
        <v>Instagram</v>
      </c>
      <c r="E5012" t="s">
        <v>191</v>
      </c>
      <c r="F5012" t="s">
        <v>745</v>
      </c>
      <c r="G5012" t="s">
        <v>11141</v>
      </c>
      <c r="H5012" t="s">
        <v>23</v>
      </c>
      <c r="I5012" t="s">
        <v>62</v>
      </c>
      <c r="J5012" t="s">
        <v>25</v>
      </c>
      <c r="K5012">
        <v>50229</v>
      </c>
      <c r="L5012">
        <v>4880</v>
      </c>
      <c r="M5012">
        <v>9.7200000000000006</v>
      </c>
      <c r="N5012">
        <v>1128</v>
      </c>
      <c r="O5012">
        <v>23.11</v>
      </c>
      <c r="P5012">
        <v>250</v>
      </c>
      <c r="Q5012">
        <v>17464.88</v>
      </c>
      <c r="R5012" s="6">
        <v>6885.9520000000002</v>
      </c>
      <c r="S5012">
        <v>689</v>
      </c>
      <c r="T5012" t="str">
        <f ca="1">PROPER(TRIM(Table1[[#This Row],[Campaign Status]]))</f>
        <v>Paused</v>
      </c>
      <c r="V5012" s="1">
        <f t="shared" si="234"/>
        <v>1128</v>
      </c>
      <c r="W5012" t="str">
        <f t="shared" ca="1" si="235"/>
        <v>west</v>
      </c>
      <c r="X5012" s="6">
        <f t="shared" si="236"/>
        <v>10165.619999999999</v>
      </c>
    </row>
    <row r="5013" spans="1:24" x14ac:dyDescent="0.3">
      <c r="A5013" t="s">
        <v>6123</v>
      </c>
      <c r="B5013" t="str">
        <f ca="1">PROPER(TRIM(Table1[[#This Row],[Campaign Name]]))</f>
        <v>Summer Sale</v>
      </c>
      <c r="C5013" t="str">
        <f ca="1">PROPER(TRIM(Table1[[#This Row],[Campaign Type]]))</f>
        <v>Retargeting</v>
      </c>
      <c r="D5013" t="str">
        <f ca="1">PROPER(TRIM(Table1[[#This Row],[Marketing Channel]]))</f>
        <v>Google Ads</v>
      </c>
      <c r="E5013" t="s">
        <v>2869</v>
      </c>
      <c r="F5013" t="s">
        <v>74</v>
      </c>
      <c r="G5013" t="s">
        <v>29</v>
      </c>
      <c r="H5013" t="s">
        <v>61</v>
      </c>
      <c r="I5013" t="s">
        <v>31</v>
      </c>
      <c r="J5013" t="s">
        <v>25</v>
      </c>
      <c r="K5013">
        <v>59548</v>
      </c>
      <c r="L5013">
        <v>291</v>
      </c>
      <c r="M5013">
        <v>0.49</v>
      </c>
      <c r="N5013">
        <v>64</v>
      </c>
      <c r="O5013">
        <v>21.99</v>
      </c>
      <c r="P5013">
        <v>9090.11</v>
      </c>
      <c r="Q5013">
        <v>46892.95</v>
      </c>
      <c r="R5013" s="6">
        <v>415.86779477916104</v>
      </c>
      <c r="S5013">
        <v>2</v>
      </c>
      <c r="T5013" t="str">
        <f ca="1">PROPER(TRIM(Table1[[#This Row],[Campaign Status]]))</f>
        <v>Completed</v>
      </c>
      <c r="V5013" s="1">
        <f t="shared" si="234"/>
        <v>64</v>
      </c>
      <c r="W5013" t="str">
        <f t="shared" ca="1" si="235"/>
        <v>North</v>
      </c>
      <c r="X5013" s="6">
        <f t="shared" si="236"/>
        <v>6885.9520000000002</v>
      </c>
    </row>
    <row r="5014" spans="1:24" x14ac:dyDescent="0.3">
      <c r="A5014" t="s">
        <v>6124</v>
      </c>
      <c r="B5014" t="str">
        <f ca="1">PROPER(TRIM(Table1[[#This Row],[Campaign Name]]))</f>
        <v>Summer Sale</v>
      </c>
      <c r="C5014" t="str">
        <f ca="1">PROPER(TRIM(Table1[[#This Row],[Campaign Type]]))</f>
        <v>Awareness</v>
      </c>
      <c r="D5014" t="str">
        <f ca="1">PROPER(TRIM(Table1[[#This Row],[Marketing Channel]]))</f>
        <v>Instagram</v>
      </c>
      <c r="E5014" t="s">
        <v>1226</v>
      </c>
      <c r="F5014" t="s">
        <v>516</v>
      </c>
      <c r="G5014" t="s">
        <v>11141</v>
      </c>
      <c r="H5014" t="s">
        <v>23</v>
      </c>
      <c r="I5014" t="s">
        <v>68</v>
      </c>
      <c r="J5014" t="s">
        <v>63</v>
      </c>
      <c r="K5014">
        <v>4046</v>
      </c>
      <c r="L5014">
        <v>449</v>
      </c>
      <c r="M5014">
        <v>11.1</v>
      </c>
      <c r="N5014">
        <v>101</v>
      </c>
      <c r="O5014">
        <v>22.49</v>
      </c>
      <c r="P5014">
        <v>3982.6304252733912</v>
      </c>
      <c r="Q5014">
        <v>49775.02</v>
      </c>
      <c r="R5014" s="6">
        <v>1149.802635065822</v>
      </c>
      <c r="S5014">
        <v>84</v>
      </c>
      <c r="T5014" t="str">
        <f ca="1">PROPER(TRIM(Table1[[#This Row],[Campaign Status]]))</f>
        <v>Active</v>
      </c>
      <c r="V5014" s="1">
        <f t="shared" si="234"/>
        <v>101</v>
      </c>
      <c r="W5014" t="str">
        <f t="shared" ca="1" si="235"/>
        <v>west</v>
      </c>
      <c r="X5014" s="6">
        <f t="shared" si="236"/>
        <v>415.86779477916104</v>
      </c>
    </row>
    <row r="5015" spans="1:24" x14ac:dyDescent="0.3">
      <c r="A5015" t="s">
        <v>6125</v>
      </c>
      <c r="B5015" t="str">
        <f ca="1">PROPER(TRIM(Table1[[#This Row],[Campaign Name]]))</f>
        <v>New Launch</v>
      </c>
      <c r="C5015" t="str">
        <f ca="1">PROPER(TRIM(Table1[[#This Row],[Campaign Type]]))</f>
        <v>Awareness</v>
      </c>
      <c r="D5015" t="str">
        <f ca="1">PROPER(TRIM(Table1[[#This Row],[Marketing Channel]]))</f>
        <v>Youtube</v>
      </c>
      <c r="E5015" t="s">
        <v>1391</v>
      </c>
      <c r="F5015" t="s">
        <v>412</v>
      </c>
      <c r="G5015" t="s">
        <v>11141</v>
      </c>
      <c r="H5015" t="s">
        <v>23</v>
      </c>
      <c r="I5015" t="s">
        <v>31</v>
      </c>
      <c r="J5015" t="s">
        <v>32</v>
      </c>
      <c r="K5015">
        <v>15310</v>
      </c>
      <c r="L5015">
        <v>1301</v>
      </c>
      <c r="M5015">
        <v>8.5</v>
      </c>
      <c r="N5015">
        <v>311</v>
      </c>
      <c r="O5015">
        <v>23.9</v>
      </c>
      <c r="P5015">
        <v>250</v>
      </c>
      <c r="Q5015">
        <v>36871.17</v>
      </c>
      <c r="R5015" s="6">
        <v>14648.467999999999</v>
      </c>
      <c r="S5015">
        <v>281</v>
      </c>
      <c r="T5015" t="str">
        <f ca="1">PROPER(TRIM(Table1[[#This Row],[Campaign Status]]))</f>
        <v>Active</v>
      </c>
      <c r="V5015" s="1">
        <f t="shared" si="234"/>
        <v>311</v>
      </c>
      <c r="W5015" t="str">
        <f t="shared" ca="1" si="235"/>
        <v>west</v>
      </c>
      <c r="X5015" s="6">
        <f t="shared" si="236"/>
        <v>1149.802635065822</v>
      </c>
    </row>
    <row r="5016" spans="1:24" x14ac:dyDescent="0.3">
      <c r="A5016" t="s">
        <v>6126</v>
      </c>
      <c r="B5016" t="str">
        <f ca="1">PROPER(TRIM(Table1[[#This Row],[Campaign Name]]))</f>
        <v>Summer Sale</v>
      </c>
      <c r="C5016" t="str">
        <f ca="1">PROPER(TRIM(Table1[[#This Row],[Campaign Type]]))</f>
        <v>Lead Gen</v>
      </c>
      <c r="D5016" t="str">
        <f ca="1">PROPER(TRIM(Table1[[#This Row],[Marketing Channel]]))</f>
        <v>Youtube</v>
      </c>
      <c r="E5016" t="s">
        <v>1097</v>
      </c>
      <c r="F5016" t="s">
        <v>633</v>
      </c>
      <c r="G5016" t="s">
        <v>29</v>
      </c>
      <c r="H5016" t="s">
        <v>99</v>
      </c>
      <c r="I5016" t="s">
        <v>68</v>
      </c>
      <c r="J5016" t="s">
        <v>25</v>
      </c>
      <c r="K5016">
        <v>164551</v>
      </c>
      <c r="L5016">
        <v>521</v>
      </c>
      <c r="M5016">
        <v>0.32</v>
      </c>
      <c r="N5016">
        <v>101</v>
      </c>
      <c r="O5016">
        <v>19.39</v>
      </c>
      <c r="P5016">
        <v>250</v>
      </c>
      <c r="Q5016">
        <v>24273.31</v>
      </c>
      <c r="R5016" s="6">
        <v>9609.3240000000005</v>
      </c>
      <c r="S5016">
        <v>86</v>
      </c>
      <c r="T5016" t="str">
        <f ca="1">PROPER(TRIM(Table1[[#This Row],[Campaign Status]]))</f>
        <v>Active</v>
      </c>
      <c r="V5016" s="1">
        <f t="shared" si="234"/>
        <v>101</v>
      </c>
      <c r="W5016" t="str">
        <f t="shared" ca="1" si="235"/>
        <v>North</v>
      </c>
      <c r="X5016" s="6">
        <f t="shared" si="236"/>
        <v>14648.467999999999</v>
      </c>
    </row>
    <row r="5017" spans="1:24" x14ac:dyDescent="0.3">
      <c r="A5017" t="s">
        <v>6127</v>
      </c>
      <c r="B5017" t="str">
        <f ca="1">PROPER(TRIM(Table1[[#This Row],[Campaign Name]]))</f>
        <v>Flash Sale</v>
      </c>
      <c r="C5017" t="str">
        <f ca="1">PROPER(TRIM(Table1[[#This Row],[Campaign Type]]))</f>
        <v>Awareness</v>
      </c>
      <c r="D5017" t="str">
        <f ca="1">PROPER(TRIM(Table1[[#This Row],[Marketing Channel]]))</f>
        <v>Linkedin</v>
      </c>
      <c r="E5017" t="s">
        <v>499</v>
      </c>
      <c r="F5017" t="s">
        <v>376</v>
      </c>
      <c r="G5017" t="s">
        <v>11141</v>
      </c>
      <c r="H5017" t="s">
        <v>23</v>
      </c>
      <c r="I5017" t="s">
        <v>24</v>
      </c>
      <c r="J5017" t="s">
        <v>32</v>
      </c>
      <c r="K5017">
        <v>23922</v>
      </c>
      <c r="L5017">
        <v>3074</v>
      </c>
      <c r="M5017">
        <v>12.85</v>
      </c>
      <c r="N5017">
        <v>351</v>
      </c>
      <c r="O5017">
        <v>11.42</v>
      </c>
      <c r="P5017">
        <v>8963.52</v>
      </c>
      <c r="Q5017">
        <v>38585.440000000002</v>
      </c>
      <c r="R5017" s="6">
        <v>330.47195744528938</v>
      </c>
      <c r="S5017">
        <v>127</v>
      </c>
      <c r="T5017" t="str">
        <f ca="1">PROPER(TRIM(Table1[[#This Row],[Campaign Status]]))</f>
        <v>Active</v>
      </c>
      <c r="V5017" s="1">
        <f t="shared" si="234"/>
        <v>351</v>
      </c>
      <c r="W5017" t="str">
        <f t="shared" ca="1" si="235"/>
        <v>west</v>
      </c>
      <c r="X5017" s="6">
        <f t="shared" si="236"/>
        <v>9609.3240000000005</v>
      </c>
    </row>
    <row r="5018" spans="1:24" x14ac:dyDescent="0.3">
      <c r="A5018" t="s">
        <v>6128</v>
      </c>
      <c r="B5018" t="str">
        <f ca="1">PROPER(TRIM(Table1[[#This Row],[Campaign Name]]))</f>
        <v>Summer Sale</v>
      </c>
      <c r="C5018" t="str">
        <f ca="1">PROPER(TRIM(Table1[[#This Row],[Campaign Type]]))</f>
        <v>Retargeting</v>
      </c>
      <c r="D5018" t="str">
        <f ca="1">PROPER(TRIM(Table1[[#This Row],[Marketing Channel]]))</f>
        <v>Youtube</v>
      </c>
      <c r="E5018" t="s">
        <v>3090</v>
      </c>
      <c r="F5018" t="s">
        <v>436</v>
      </c>
      <c r="G5018" t="s">
        <v>46</v>
      </c>
      <c r="H5018" t="s">
        <v>30</v>
      </c>
      <c r="I5018" t="s">
        <v>31</v>
      </c>
      <c r="J5018" t="s">
        <v>63</v>
      </c>
      <c r="K5018">
        <v>169494</v>
      </c>
      <c r="L5018">
        <v>22338</v>
      </c>
      <c r="M5018">
        <v>13.18</v>
      </c>
      <c r="N5018">
        <v>3465</v>
      </c>
      <c r="O5018">
        <v>15.51</v>
      </c>
      <c r="P5018">
        <v>250</v>
      </c>
      <c r="Q5018">
        <v>35786.370000000003</v>
      </c>
      <c r="R5018" s="6">
        <v>14214.548000000003</v>
      </c>
      <c r="S5018">
        <v>1162</v>
      </c>
      <c r="T5018" t="str">
        <f ca="1">PROPER(TRIM(Table1[[#This Row],[Campaign Status]]))</f>
        <v>Paused</v>
      </c>
      <c r="V5018" s="1">
        <f t="shared" si="234"/>
        <v>3465</v>
      </c>
      <c r="W5018" t="str">
        <f t="shared" ca="1" si="235"/>
        <v>South</v>
      </c>
      <c r="X5018" s="6">
        <f t="shared" si="236"/>
        <v>330.47195744528938</v>
      </c>
    </row>
    <row r="5019" spans="1:24" x14ac:dyDescent="0.3">
      <c r="A5019" t="s">
        <v>6129</v>
      </c>
      <c r="B5019" t="str">
        <f ca="1">PROPER(TRIM(Table1[[#This Row],[Campaign Name]]))</f>
        <v>Flash Sale</v>
      </c>
      <c r="C5019" t="str">
        <f ca="1">PROPER(TRIM(Table1[[#This Row],[Campaign Type]]))</f>
        <v>Lead Gen</v>
      </c>
      <c r="D5019" t="str">
        <f ca="1">PROPER(TRIM(Table1[[#This Row],[Marketing Channel]]))</f>
        <v>Meta Ads</v>
      </c>
      <c r="E5019" t="s">
        <v>843</v>
      </c>
      <c r="F5019" t="s">
        <v>468</v>
      </c>
      <c r="G5019" t="s">
        <v>11141</v>
      </c>
      <c r="H5019" t="s">
        <v>54</v>
      </c>
      <c r="I5019" t="s">
        <v>24</v>
      </c>
      <c r="J5019" t="s">
        <v>63</v>
      </c>
      <c r="K5019">
        <v>133850</v>
      </c>
      <c r="L5019">
        <v>3313</v>
      </c>
      <c r="M5019">
        <v>2.48</v>
      </c>
      <c r="N5019">
        <v>515</v>
      </c>
      <c r="O5019">
        <v>15.54</v>
      </c>
      <c r="P5019">
        <v>1588.81</v>
      </c>
      <c r="Q5019">
        <v>49828.46</v>
      </c>
      <c r="R5019" s="6">
        <v>3036.2126371309346</v>
      </c>
      <c r="S5019">
        <v>286</v>
      </c>
      <c r="T5019" t="str">
        <f ca="1">PROPER(TRIM(Table1[[#This Row],[Campaign Status]]))</f>
        <v>Active</v>
      </c>
      <c r="V5019" s="1">
        <f t="shared" si="234"/>
        <v>515</v>
      </c>
      <c r="W5019" t="str">
        <f t="shared" ca="1" si="235"/>
        <v>west</v>
      </c>
      <c r="X5019" s="6">
        <f t="shared" si="236"/>
        <v>14214.548000000003</v>
      </c>
    </row>
    <row r="5020" spans="1:24" hidden="1" x14ac:dyDescent="0.3">
      <c r="A5020" t="s">
        <v>6130</v>
      </c>
      <c r="B5020" t="str">
        <f ca="1">PROPER(TRIM(Table1[[#This Row],[Campaign Name]]))</f>
        <v>Festive Offer</v>
      </c>
      <c r="C5020" t="str">
        <f ca="1">PROPER(TRIM(Table1[[#This Row],[Campaign Type]]))</f>
        <v>Lead Gen</v>
      </c>
      <c r="D5020" t="str">
        <f ca="1">PROPER(TRIM(Table1[[#This Row],[Marketing Channel]]))</f>
        <v>Email</v>
      </c>
      <c r="E5020" t="s">
        <v>1507</v>
      </c>
      <c r="F5020" t="s">
        <v>455</v>
      </c>
      <c r="G5020" t="s">
        <v>29</v>
      </c>
      <c r="H5020" t="s">
        <v>99</v>
      </c>
      <c r="I5020" t="s">
        <v>24</v>
      </c>
      <c r="J5020" t="s">
        <v>25</v>
      </c>
      <c r="K5020">
        <v>109419</v>
      </c>
      <c r="L5020">
        <v>11122</v>
      </c>
      <c r="M5020">
        <v>10.16</v>
      </c>
      <c r="N5020">
        <v>1506</v>
      </c>
      <c r="O5020">
        <v>13.54</v>
      </c>
      <c r="P5020">
        <v>14948.25</v>
      </c>
      <c r="R5020" s="6" t="e">
        <v>#VALUE!</v>
      </c>
      <c r="S5020">
        <v>286</v>
      </c>
      <c r="T5020" t="str">
        <f ca="1">PROPER(TRIM(Table1[[#This Row],[Campaign Status]]))</f>
        <v>Paused</v>
      </c>
      <c r="V5020" s="1">
        <f t="shared" si="234"/>
        <v>1506</v>
      </c>
      <c r="W5020" t="str">
        <f t="shared" ca="1" si="235"/>
        <v>North</v>
      </c>
      <c r="X5020" s="6">
        <f t="shared" si="236"/>
        <v>3036.2126371309346</v>
      </c>
    </row>
    <row r="5021" spans="1:24" x14ac:dyDescent="0.3">
      <c r="A5021" t="s">
        <v>6131</v>
      </c>
      <c r="B5021" t="str">
        <f ca="1">PROPER(TRIM(Table1[[#This Row],[Campaign Name]]))</f>
        <v>Summer Sale</v>
      </c>
      <c r="C5021" t="str">
        <f ca="1">PROPER(TRIM(Table1[[#This Row],[Campaign Type]]))</f>
        <v>Retargeting</v>
      </c>
      <c r="D5021" t="str">
        <f ca="1">PROPER(TRIM(Table1[[#This Row],[Marketing Channel]]))</f>
        <v>Meta Ads</v>
      </c>
      <c r="E5021" t="s">
        <v>699</v>
      </c>
      <c r="F5021" t="s">
        <v>455</v>
      </c>
      <c r="G5021" t="s">
        <v>29</v>
      </c>
      <c r="H5021" t="s">
        <v>99</v>
      </c>
      <c r="I5021" t="s">
        <v>31</v>
      </c>
      <c r="J5021" t="s">
        <v>63</v>
      </c>
      <c r="K5021">
        <v>17918</v>
      </c>
      <c r="L5021">
        <v>1732</v>
      </c>
      <c r="M5021">
        <v>9.67</v>
      </c>
      <c r="N5021">
        <v>425</v>
      </c>
      <c r="O5021">
        <v>24.54</v>
      </c>
      <c r="P5021">
        <v>5038.43</v>
      </c>
      <c r="Q5021">
        <v>32777.660000000003</v>
      </c>
      <c r="R5021" s="6">
        <v>550.55304926336191</v>
      </c>
      <c r="S5021">
        <v>417</v>
      </c>
      <c r="T5021" t="str">
        <f ca="1">PROPER(TRIM(Table1[[#This Row],[Campaign Status]]))</f>
        <v>Active</v>
      </c>
      <c r="V5021" s="1">
        <f t="shared" si="234"/>
        <v>425</v>
      </c>
      <c r="W5021" t="str">
        <f t="shared" ca="1" si="235"/>
        <v>North</v>
      </c>
      <c r="X5021" s="6" t="e">
        <f t="shared" si="236"/>
        <v>#VALUE!</v>
      </c>
    </row>
    <row r="5022" spans="1:24" hidden="1" x14ac:dyDescent="0.3">
      <c r="A5022" t="s">
        <v>6132</v>
      </c>
      <c r="B5022" t="str">
        <f ca="1">PROPER(TRIM(Table1[[#This Row],[Campaign Name]]))</f>
        <v>Flash Sale</v>
      </c>
      <c r="C5022" t="str">
        <f ca="1">PROPER(TRIM(Table1[[#This Row],[Campaign Type]]))</f>
        <v>Sales</v>
      </c>
      <c r="D5022" t="str">
        <f ca="1">PROPER(TRIM(Table1[[#This Row],[Marketing Channel]]))</f>
        <v>Linkedin</v>
      </c>
      <c r="E5022" t="s">
        <v>1393</v>
      </c>
      <c r="F5022" t="s">
        <v>431</v>
      </c>
      <c r="G5022" t="s">
        <v>46</v>
      </c>
      <c r="H5022" t="s">
        <v>30</v>
      </c>
      <c r="I5022" t="s">
        <v>24</v>
      </c>
      <c r="J5022" t="s">
        <v>63</v>
      </c>
      <c r="K5022">
        <v>48396</v>
      </c>
      <c r="L5022">
        <v>5495</v>
      </c>
      <c r="M5022">
        <v>11.35</v>
      </c>
      <c r="N5022">
        <v>694</v>
      </c>
      <c r="O5022">
        <v>12.63</v>
      </c>
      <c r="P5022">
        <v>3830.4648972188602</v>
      </c>
      <c r="R5022" s="6" t="e">
        <v>#VALUE!</v>
      </c>
      <c r="S5022">
        <v>149</v>
      </c>
      <c r="T5022" t="str">
        <f ca="1">PROPER(TRIM(Table1[[#This Row],[Campaign Status]]))</f>
        <v>Paused</v>
      </c>
      <c r="V5022" s="1">
        <f t="shared" si="234"/>
        <v>694</v>
      </c>
      <c r="W5022" t="str">
        <f t="shared" ca="1" si="235"/>
        <v>South</v>
      </c>
      <c r="X5022" s="6">
        <f t="shared" si="236"/>
        <v>550.55304926336191</v>
      </c>
    </row>
    <row r="5023" spans="1:24" x14ac:dyDescent="0.3">
      <c r="A5023" t="s">
        <v>6133</v>
      </c>
      <c r="B5023" t="str">
        <f ca="1">PROPER(TRIM(Table1[[#This Row],[Campaign Name]]))</f>
        <v>New Launch</v>
      </c>
      <c r="C5023" t="str">
        <f ca="1">PROPER(TRIM(Table1[[#This Row],[Campaign Type]]))</f>
        <v>Lead Gen</v>
      </c>
      <c r="D5023" t="str">
        <f ca="1">PROPER(TRIM(Table1[[#This Row],[Marketing Channel]]))</f>
        <v>Meta Ads</v>
      </c>
      <c r="E5023" t="s">
        <v>817</v>
      </c>
      <c r="F5023" t="s">
        <v>66</v>
      </c>
      <c r="G5023" t="s">
        <v>29</v>
      </c>
      <c r="H5023" t="s">
        <v>99</v>
      </c>
      <c r="I5023" t="s">
        <v>62</v>
      </c>
      <c r="J5023" t="s">
        <v>63</v>
      </c>
      <c r="K5023">
        <v>82903</v>
      </c>
      <c r="L5023">
        <v>6885</v>
      </c>
      <c r="M5023">
        <v>8.3000000000000007</v>
      </c>
      <c r="N5023">
        <v>1116</v>
      </c>
      <c r="O5023">
        <v>16.21</v>
      </c>
      <c r="P5023">
        <v>250</v>
      </c>
      <c r="Q5023">
        <v>21574.36</v>
      </c>
      <c r="R5023" s="6">
        <v>8529.7440000000006</v>
      </c>
      <c r="S5023">
        <v>663</v>
      </c>
      <c r="T5023" t="str">
        <f ca="1">PROPER(TRIM(Table1[[#This Row],[Campaign Status]]))</f>
        <v>Paused</v>
      </c>
      <c r="V5023" s="1">
        <f t="shared" si="234"/>
        <v>1116</v>
      </c>
      <c r="W5023" t="str">
        <f t="shared" ca="1" si="235"/>
        <v>North</v>
      </c>
      <c r="X5023" s="6" t="e">
        <f t="shared" si="236"/>
        <v>#VALUE!</v>
      </c>
    </row>
    <row r="5024" spans="1:24" x14ac:dyDescent="0.3">
      <c r="A5024" t="s">
        <v>6134</v>
      </c>
      <c r="B5024" t="str">
        <f ca="1">PROPER(TRIM(Table1[[#This Row],[Campaign Name]]))</f>
        <v>Festive Offer</v>
      </c>
      <c r="C5024" t="str">
        <f ca="1">PROPER(TRIM(Table1[[#This Row],[Campaign Type]]))</f>
        <v>Retargeting</v>
      </c>
      <c r="D5024" t="str">
        <f ca="1">PROPER(TRIM(Table1[[#This Row],[Marketing Channel]]))</f>
        <v>Meta Ads</v>
      </c>
      <c r="E5024" t="s">
        <v>1235</v>
      </c>
      <c r="F5024" t="s">
        <v>925</v>
      </c>
      <c r="G5024" t="s">
        <v>29</v>
      </c>
      <c r="H5024" t="s">
        <v>67</v>
      </c>
      <c r="I5024" t="s">
        <v>62</v>
      </c>
      <c r="J5024" t="s">
        <v>63</v>
      </c>
      <c r="K5024">
        <v>28561</v>
      </c>
      <c r="L5024">
        <v>1031</v>
      </c>
      <c r="M5024">
        <v>3.61</v>
      </c>
      <c r="N5024">
        <v>100</v>
      </c>
      <c r="O5024">
        <v>9.6999999999999993</v>
      </c>
      <c r="P5024">
        <v>3817.8497265160554</v>
      </c>
      <c r="Q5024">
        <v>37306.42</v>
      </c>
      <c r="R5024" s="6">
        <v>877.15789442670484</v>
      </c>
      <c r="S5024">
        <v>76</v>
      </c>
      <c r="T5024" t="str">
        <f ca="1">PROPER(TRIM(Table1[[#This Row],[Campaign Status]]))</f>
        <v>Paused</v>
      </c>
      <c r="V5024" s="1">
        <f t="shared" si="234"/>
        <v>100</v>
      </c>
      <c r="W5024" t="str">
        <f t="shared" ca="1" si="235"/>
        <v>North</v>
      </c>
      <c r="X5024" s="6">
        <f t="shared" si="236"/>
        <v>8529.7440000000006</v>
      </c>
    </row>
    <row r="5025" spans="1:24" x14ac:dyDescent="0.3">
      <c r="A5025" t="s">
        <v>6135</v>
      </c>
      <c r="B5025" t="str">
        <f ca="1">PROPER(TRIM(Table1[[#This Row],[Campaign Name]]))</f>
        <v>Summer Sale</v>
      </c>
      <c r="C5025" t="str">
        <f ca="1">PROPER(TRIM(Table1[[#This Row],[Campaign Type]]))</f>
        <v>Sales</v>
      </c>
      <c r="D5025" t="str">
        <f ca="1">PROPER(TRIM(Table1[[#This Row],[Marketing Channel]]))</f>
        <v>Google Ads</v>
      </c>
      <c r="E5025" t="s">
        <v>1295</v>
      </c>
      <c r="F5025" t="s">
        <v>220</v>
      </c>
      <c r="G5025" t="s">
        <v>29</v>
      </c>
      <c r="H5025" t="s">
        <v>61</v>
      </c>
      <c r="I5025" t="s">
        <v>31</v>
      </c>
      <c r="J5025" t="s">
        <v>25</v>
      </c>
      <c r="K5025">
        <v>68040</v>
      </c>
      <c r="L5025">
        <v>1379</v>
      </c>
      <c r="M5025">
        <v>2.0299999999999998</v>
      </c>
      <c r="N5025">
        <v>117</v>
      </c>
      <c r="O5025">
        <v>8.48</v>
      </c>
      <c r="P5025">
        <v>10003.280000000001</v>
      </c>
      <c r="Q5025">
        <v>42698.75</v>
      </c>
      <c r="R5025" s="6">
        <v>326.84749402196076</v>
      </c>
      <c r="S5025">
        <v>56</v>
      </c>
      <c r="T5025" t="str">
        <f ca="1">PROPER(TRIM(Table1[[#This Row],[Campaign Status]]))</f>
        <v>Active</v>
      </c>
      <c r="V5025" s="1">
        <f t="shared" si="234"/>
        <v>117</v>
      </c>
      <c r="W5025" t="str">
        <f t="shared" ca="1" si="235"/>
        <v>North</v>
      </c>
      <c r="X5025" s="6">
        <f t="shared" si="236"/>
        <v>877.15789442670484</v>
      </c>
    </row>
    <row r="5026" spans="1:24" x14ac:dyDescent="0.3">
      <c r="A5026" t="s">
        <v>6136</v>
      </c>
      <c r="B5026" t="str">
        <f ca="1">PROPER(TRIM(Table1[[#This Row],[Campaign Name]]))</f>
        <v>Festive Offer</v>
      </c>
      <c r="C5026" t="str">
        <f ca="1">PROPER(TRIM(Table1[[#This Row],[Campaign Type]]))</f>
        <v>Lead Gen</v>
      </c>
      <c r="D5026" t="str">
        <f ca="1">PROPER(TRIM(Table1[[#This Row],[Marketing Channel]]))</f>
        <v>Google Ads</v>
      </c>
      <c r="E5026" t="s">
        <v>1519</v>
      </c>
      <c r="F5026" t="s">
        <v>312</v>
      </c>
      <c r="G5026" t="s">
        <v>46</v>
      </c>
      <c r="H5026" t="s">
        <v>42</v>
      </c>
      <c r="I5026" t="s">
        <v>31</v>
      </c>
      <c r="J5026" t="s">
        <v>25</v>
      </c>
      <c r="K5026">
        <v>147098</v>
      </c>
      <c r="L5026">
        <v>9439</v>
      </c>
      <c r="M5026">
        <v>6.42</v>
      </c>
      <c r="N5026">
        <v>1486</v>
      </c>
      <c r="O5026">
        <v>15.74</v>
      </c>
      <c r="P5026">
        <v>11417.02</v>
      </c>
      <c r="Q5026">
        <v>9187.52</v>
      </c>
      <c r="R5026" s="6">
        <v>-19.527862787312277</v>
      </c>
      <c r="S5026">
        <v>1206</v>
      </c>
      <c r="T5026" t="str">
        <f ca="1">PROPER(TRIM(Table1[[#This Row],[Campaign Status]]))</f>
        <v>Completed</v>
      </c>
      <c r="V5026" s="1">
        <f t="shared" si="234"/>
        <v>1486</v>
      </c>
      <c r="W5026" t="str">
        <f t="shared" ca="1" si="235"/>
        <v>South</v>
      </c>
      <c r="X5026" s="6">
        <f t="shared" si="236"/>
        <v>326.84749402196076</v>
      </c>
    </row>
    <row r="5027" spans="1:24" x14ac:dyDescent="0.3">
      <c r="A5027" t="s">
        <v>6137</v>
      </c>
      <c r="B5027" t="str">
        <f ca="1">PROPER(TRIM(Table1[[#This Row],[Campaign Name]]))</f>
        <v>Flash Sale</v>
      </c>
      <c r="C5027" t="str">
        <f ca="1">PROPER(TRIM(Table1[[#This Row],[Campaign Type]]))</f>
        <v>Awareness</v>
      </c>
      <c r="D5027" t="str">
        <f ca="1">PROPER(TRIM(Table1[[#This Row],[Marketing Channel]]))</f>
        <v>Google Ads</v>
      </c>
      <c r="E5027" t="s">
        <v>2231</v>
      </c>
      <c r="F5027" t="s">
        <v>465</v>
      </c>
      <c r="G5027" t="s">
        <v>46</v>
      </c>
      <c r="H5027" t="s">
        <v>42</v>
      </c>
      <c r="I5027" t="s">
        <v>31</v>
      </c>
      <c r="J5027" t="s">
        <v>32</v>
      </c>
      <c r="K5027">
        <v>162980</v>
      </c>
      <c r="L5027">
        <v>23017</v>
      </c>
      <c r="M5027">
        <v>14.12</v>
      </c>
      <c r="N5027">
        <v>2633</v>
      </c>
      <c r="O5027">
        <v>11.44</v>
      </c>
      <c r="P5027">
        <v>3988.1535696969677</v>
      </c>
      <c r="Q5027">
        <v>41444.86</v>
      </c>
      <c r="R5027" s="6">
        <v>939.19920022410554</v>
      </c>
      <c r="S5027">
        <v>1598</v>
      </c>
      <c r="T5027" t="str">
        <f ca="1">PROPER(TRIM(Table1[[#This Row],[Campaign Status]]))</f>
        <v>Paused</v>
      </c>
      <c r="V5027" s="1">
        <f t="shared" si="234"/>
        <v>2633</v>
      </c>
      <c r="W5027" t="str">
        <f t="shared" ca="1" si="235"/>
        <v>South</v>
      </c>
      <c r="X5027" s="6">
        <f t="shared" si="236"/>
        <v>-19.527862787312277</v>
      </c>
    </row>
    <row r="5028" spans="1:24" x14ac:dyDescent="0.3">
      <c r="A5028" t="s">
        <v>6138</v>
      </c>
      <c r="B5028" t="str">
        <f ca="1">PROPER(TRIM(Table1[[#This Row],[Campaign Name]]))</f>
        <v>Summer Sale</v>
      </c>
      <c r="C5028" t="str">
        <f ca="1">PROPER(TRIM(Table1[[#This Row],[Campaign Type]]))</f>
        <v>Awareness</v>
      </c>
      <c r="D5028" t="str">
        <f ca="1">PROPER(TRIM(Table1[[#This Row],[Marketing Channel]]))</f>
        <v>Google Ads</v>
      </c>
      <c r="E5028" t="s">
        <v>2178</v>
      </c>
      <c r="F5028" t="s">
        <v>436</v>
      </c>
      <c r="G5028" t="s">
        <v>11141</v>
      </c>
      <c r="H5028" t="s">
        <v>36</v>
      </c>
      <c r="I5028" t="s">
        <v>24</v>
      </c>
      <c r="J5028" t="s">
        <v>32</v>
      </c>
      <c r="K5028">
        <v>103758</v>
      </c>
      <c r="L5028">
        <v>2771</v>
      </c>
      <c r="M5028">
        <v>2.67</v>
      </c>
      <c r="N5028">
        <v>827</v>
      </c>
      <c r="O5028">
        <v>29.84</v>
      </c>
      <c r="P5028">
        <v>3988.1535696969677</v>
      </c>
      <c r="Q5028">
        <v>12808.14</v>
      </c>
      <c r="R5028" s="6">
        <v>221.15463399703543</v>
      </c>
      <c r="S5028">
        <v>718</v>
      </c>
      <c r="T5028" t="str">
        <f ca="1">PROPER(TRIM(Table1[[#This Row],[Campaign Status]]))</f>
        <v>Active</v>
      </c>
      <c r="V5028" s="1">
        <f t="shared" si="234"/>
        <v>827</v>
      </c>
      <c r="W5028" t="str">
        <f t="shared" ca="1" si="235"/>
        <v>west</v>
      </c>
      <c r="X5028" s="6">
        <f t="shared" si="236"/>
        <v>939.19920022410554</v>
      </c>
    </row>
    <row r="5029" spans="1:24" x14ac:dyDescent="0.3">
      <c r="A5029" t="s">
        <v>6139</v>
      </c>
      <c r="B5029" t="str">
        <f ca="1">PROPER(TRIM(Table1[[#This Row],[Campaign Name]]))</f>
        <v>New Launch</v>
      </c>
      <c r="C5029" t="str">
        <f ca="1">PROPER(TRIM(Table1[[#This Row],[Campaign Type]]))</f>
        <v>Sales</v>
      </c>
      <c r="D5029" t="str">
        <f ca="1">PROPER(TRIM(Table1[[#This Row],[Marketing Channel]]))</f>
        <v>Instagram</v>
      </c>
      <c r="E5029" t="s">
        <v>524</v>
      </c>
      <c r="F5029" t="s">
        <v>106</v>
      </c>
      <c r="G5029" t="s">
        <v>41</v>
      </c>
      <c r="H5029" t="s">
        <v>11140</v>
      </c>
      <c r="I5029" t="s">
        <v>31</v>
      </c>
      <c r="J5029" t="s">
        <v>32</v>
      </c>
      <c r="K5029">
        <v>10566</v>
      </c>
      <c r="L5029">
        <v>1139</v>
      </c>
      <c r="M5029">
        <v>10.78</v>
      </c>
      <c r="N5029">
        <v>100</v>
      </c>
      <c r="O5029">
        <v>8.7799999999999994</v>
      </c>
      <c r="P5029">
        <v>250</v>
      </c>
      <c r="Q5029">
        <v>32817.18</v>
      </c>
      <c r="R5029" s="6">
        <v>13026.871999999999</v>
      </c>
      <c r="S5029">
        <v>51</v>
      </c>
      <c r="T5029" t="str">
        <f ca="1">PROPER(TRIM(Table1[[#This Row],[Campaign Status]]))</f>
        <v>Paused</v>
      </c>
      <c r="V5029" s="1">
        <f t="shared" si="234"/>
        <v>100</v>
      </c>
      <c r="W5029" t="str">
        <f t="shared" ca="1" si="235"/>
        <v>East</v>
      </c>
      <c r="X5029" s="6">
        <f t="shared" si="236"/>
        <v>221.15463399703543</v>
      </c>
    </row>
    <row r="5030" spans="1:24" x14ac:dyDescent="0.3">
      <c r="A5030" t="s">
        <v>6140</v>
      </c>
      <c r="B5030" t="str">
        <f ca="1">PROPER(TRIM(Table1[[#This Row],[Campaign Name]]))</f>
        <v>Flash Sale</v>
      </c>
      <c r="C5030" t="str">
        <f ca="1">PROPER(TRIM(Table1[[#This Row],[Campaign Type]]))</f>
        <v>Lead Gen</v>
      </c>
      <c r="D5030" t="str">
        <f ca="1">PROPER(TRIM(Table1[[#This Row],[Marketing Channel]]))</f>
        <v>Meta Ads</v>
      </c>
      <c r="E5030" t="s">
        <v>175</v>
      </c>
      <c r="F5030" t="s">
        <v>522</v>
      </c>
      <c r="G5030" t="s">
        <v>29</v>
      </c>
      <c r="H5030" t="s">
        <v>67</v>
      </c>
      <c r="I5030" t="s">
        <v>24</v>
      </c>
      <c r="J5030" t="s">
        <v>63</v>
      </c>
      <c r="K5030">
        <v>169171</v>
      </c>
      <c r="L5030">
        <v>3966</v>
      </c>
      <c r="M5030">
        <v>2.34</v>
      </c>
      <c r="N5030">
        <v>711</v>
      </c>
      <c r="O5030">
        <v>17.93</v>
      </c>
      <c r="P5030">
        <v>13088.85</v>
      </c>
      <c r="Q5030">
        <v>35545.919999999998</v>
      </c>
      <c r="R5030" s="6">
        <v>171.57404966822907</v>
      </c>
      <c r="S5030">
        <v>553</v>
      </c>
      <c r="T5030" t="str">
        <f ca="1">PROPER(TRIM(Table1[[#This Row],[Campaign Status]]))</f>
        <v>Paused</v>
      </c>
      <c r="V5030" s="1">
        <f t="shared" si="234"/>
        <v>711</v>
      </c>
      <c r="W5030" t="str">
        <f t="shared" ca="1" si="235"/>
        <v>North</v>
      </c>
      <c r="X5030" s="6">
        <f t="shared" si="236"/>
        <v>13026.871999999999</v>
      </c>
    </row>
    <row r="5031" spans="1:24" x14ac:dyDescent="0.3">
      <c r="A5031" t="s">
        <v>6141</v>
      </c>
      <c r="B5031" t="str">
        <f ca="1">PROPER(TRIM(Table1[[#This Row],[Campaign Name]]))</f>
        <v>Summer Sale</v>
      </c>
      <c r="C5031" t="str">
        <f ca="1">PROPER(TRIM(Table1[[#This Row],[Campaign Type]]))</f>
        <v>Lead Gen</v>
      </c>
      <c r="D5031" t="str">
        <f ca="1">PROPER(TRIM(Table1[[#This Row],[Marketing Channel]]))</f>
        <v>Google Ads</v>
      </c>
      <c r="E5031" t="s">
        <v>948</v>
      </c>
      <c r="F5031" t="s">
        <v>279</v>
      </c>
      <c r="G5031" t="s">
        <v>29</v>
      </c>
      <c r="H5031" t="s">
        <v>61</v>
      </c>
      <c r="I5031" t="s">
        <v>68</v>
      </c>
      <c r="J5031" t="s">
        <v>63</v>
      </c>
      <c r="K5031">
        <v>186986</v>
      </c>
      <c r="L5031">
        <v>12185</v>
      </c>
      <c r="M5031">
        <v>6.52</v>
      </c>
      <c r="N5031">
        <v>3132</v>
      </c>
      <c r="O5031">
        <v>25.7</v>
      </c>
      <c r="P5031">
        <v>14090</v>
      </c>
      <c r="Q5031">
        <v>41989.36</v>
      </c>
      <c r="R5031" s="6">
        <v>198.0082327892122</v>
      </c>
      <c r="S5031">
        <v>340</v>
      </c>
      <c r="T5031" t="str">
        <f ca="1">PROPER(TRIM(Table1[[#This Row],[Campaign Status]]))</f>
        <v>Active</v>
      </c>
      <c r="V5031" s="1">
        <f t="shared" si="234"/>
        <v>3132</v>
      </c>
      <c r="W5031" t="str">
        <f t="shared" ca="1" si="235"/>
        <v>North</v>
      </c>
      <c r="X5031" s="6">
        <f t="shared" si="236"/>
        <v>171.57404966822907</v>
      </c>
    </row>
    <row r="5032" spans="1:24" x14ac:dyDescent="0.3">
      <c r="A5032" t="s">
        <v>6142</v>
      </c>
      <c r="B5032" t="str">
        <f ca="1">PROPER(TRIM(Table1[[#This Row],[Campaign Name]]))</f>
        <v>Summer Sale</v>
      </c>
      <c r="C5032" t="str">
        <f ca="1">PROPER(TRIM(Table1[[#This Row],[Campaign Type]]))</f>
        <v>Retargeting</v>
      </c>
      <c r="D5032" t="str">
        <f ca="1">PROPER(TRIM(Table1[[#This Row],[Marketing Channel]]))</f>
        <v>Instagram</v>
      </c>
      <c r="E5032" t="s">
        <v>320</v>
      </c>
      <c r="F5032" t="s">
        <v>74</v>
      </c>
      <c r="G5032" t="s">
        <v>46</v>
      </c>
      <c r="H5032" t="s">
        <v>42</v>
      </c>
      <c r="I5032" t="s">
        <v>31</v>
      </c>
      <c r="J5032" t="s">
        <v>32</v>
      </c>
      <c r="K5032">
        <v>148029</v>
      </c>
      <c r="L5032">
        <v>7076</v>
      </c>
      <c r="M5032">
        <v>4.78</v>
      </c>
      <c r="N5032">
        <v>759</v>
      </c>
      <c r="O5032">
        <v>10.73</v>
      </c>
      <c r="P5032">
        <v>10118.43</v>
      </c>
      <c r="Q5032">
        <v>17133.330000000002</v>
      </c>
      <c r="R5032" s="6">
        <v>69.327949098822657</v>
      </c>
      <c r="S5032">
        <v>299</v>
      </c>
      <c r="T5032" t="str">
        <f ca="1">PROPER(TRIM(Table1[[#This Row],[Campaign Status]]))</f>
        <v>Active</v>
      </c>
      <c r="V5032" s="1">
        <f t="shared" si="234"/>
        <v>759</v>
      </c>
      <c r="W5032" t="str">
        <f t="shared" ca="1" si="235"/>
        <v>South</v>
      </c>
      <c r="X5032" s="6">
        <f t="shared" si="236"/>
        <v>198.0082327892122</v>
      </c>
    </row>
    <row r="5033" spans="1:24" x14ac:dyDescent="0.3">
      <c r="A5033" t="s">
        <v>6143</v>
      </c>
      <c r="B5033" t="str">
        <f ca="1">PROPER(TRIM(Table1[[#This Row],[Campaign Name]]))</f>
        <v>Festive Offer</v>
      </c>
      <c r="C5033" t="str">
        <f ca="1">PROPER(TRIM(Table1[[#This Row],[Campaign Type]]))</f>
        <v>Awareness</v>
      </c>
      <c r="D5033" t="str">
        <f ca="1">PROPER(TRIM(Table1[[#This Row],[Marketing Channel]]))</f>
        <v>Meta Ads</v>
      </c>
      <c r="E5033" t="s">
        <v>1829</v>
      </c>
      <c r="F5033" t="s">
        <v>450</v>
      </c>
      <c r="G5033" t="s">
        <v>46</v>
      </c>
      <c r="H5033" t="s">
        <v>30</v>
      </c>
      <c r="I5033" t="s">
        <v>24</v>
      </c>
      <c r="J5033" t="s">
        <v>32</v>
      </c>
      <c r="K5033">
        <v>102877</v>
      </c>
      <c r="L5033">
        <v>2314</v>
      </c>
      <c r="M5033">
        <v>2.25</v>
      </c>
      <c r="N5033">
        <v>246</v>
      </c>
      <c r="O5033">
        <v>10.63</v>
      </c>
      <c r="P5033">
        <v>250</v>
      </c>
      <c r="Q5033">
        <v>6998.78</v>
      </c>
      <c r="R5033" s="6">
        <v>2699.5120000000002</v>
      </c>
      <c r="S5033">
        <v>47</v>
      </c>
      <c r="T5033" t="str">
        <f ca="1">PROPER(TRIM(Table1[[#This Row],[Campaign Status]]))</f>
        <v>Paused</v>
      </c>
      <c r="V5033" s="1">
        <f t="shared" si="234"/>
        <v>246</v>
      </c>
      <c r="W5033" t="str">
        <f t="shared" ca="1" si="235"/>
        <v>South</v>
      </c>
      <c r="X5033" s="6">
        <f t="shared" si="236"/>
        <v>69.327949098822657</v>
      </c>
    </row>
    <row r="5034" spans="1:24" x14ac:dyDescent="0.3">
      <c r="A5034" t="s">
        <v>6144</v>
      </c>
      <c r="B5034" t="str">
        <f ca="1">PROPER(TRIM(Table1[[#This Row],[Campaign Name]]))</f>
        <v>Mega Discount</v>
      </c>
      <c r="C5034" t="str">
        <f ca="1">PROPER(TRIM(Table1[[#This Row],[Campaign Type]]))</f>
        <v>Sales</v>
      </c>
      <c r="D5034" t="str">
        <f ca="1">PROPER(TRIM(Table1[[#This Row],[Marketing Channel]]))</f>
        <v>Meta Ads</v>
      </c>
      <c r="E5034" t="s">
        <v>172</v>
      </c>
      <c r="F5034" t="s">
        <v>1801</v>
      </c>
      <c r="G5034" t="s">
        <v>29</v>
      </c>
      <c r="H5034" t="s">
        <v>61</v>
      </c>
      <c r="I5034" t="s">
        <v>68</v>
      </c>
      <c r="J5034" t="s">
        <v>63</v>
      </c>
      <c r="K5034">
        <v>165443</v>
      </c>
      <c r="L5034">
        <v>7984</v>
      </c>
      <c r="M5034">
        <v>4.83</v>
      </c>
      <c r="N5034">
        <v>1505</v>
      </c>
      <c r="O5034">
        <v>18.850000000000001</v>
      </c>
      <c r="P5034">
        <v>14672.8</v>
      </c>
      <c r="Q5034">
        <v>21805.62</v>
      </c>
      <c r="R5034" s="6">
        <v>48.612534758192027</v>
      </c>
      <c r="S5034">
        <v>27</v>
      </c>
      <c r="T5034" t="str">
        <f ca="1">PROPER(TRIM(Table1[[#This Row],[Campaign Status]]))</f>
        <v>Paused</v>
      </c>
      <c r="V5034" s="1">
        <f t="shared" si="234"/>
        <v>1505</v>
      </c>
      <c r="W5034" t="str">
        <f t="shared" ca="1" si="235"/>
        <v>North</v>
      </c>
      <c r="X5034" s="6">
        <f t="shared" si="236"/>
        <v>2699.5120000000002</v>
      </c>
    </row>
    <row r="5035" spans="1:24" x14ac:dyDescent="0.3">
      <c r="A5035" t="s">
        <v>6145</v>
      </c>
      <c r="B5035" t="str">
        <f ca="1">PROPER(TRIM(Table1[[#This Row],[Campaign Name]]))</f>
        <v>New Launch</v>
      </c>
      <c r="C5035" t="str">
        <f ca="1">PROPER(TRIM(Table1[[#This Row],[Campaign Type]]))</f>
        <v>Awareness</v>
      </c>
      <c r="D5035" t="str">
        <f ca="1">PROPER(TRIM(Table1[[#This Row],[Marketing Channel]]))</f>
        <v>Instagram</v>
      </c>
      <c r="E5035" t="s">
        <v>2441</v>
      </c>
      <c r="F5035" t="s">
        <v>689</v>
      </c>
      <c r="G5035" t="s">
        <v>29</v>
      </c>
      <c r="H5035" t="s">
        <v>61</v>
      </c>
      <c r="I5035" t="s">
        <v>24</v>
      </c>
      <c r="J5035" t="s">
        <v>25</v>
      </c>
      <c r="K5035">
        <v>22130</v>
      </c>
      <c r="L5035">
        <v>1926</v>
      </c>
      <c r="M5035">
        <v>8.6999999999999993</v>
      </c>
      <c r="N5035">
        <v>433</v>
      </c>
      <c r="O5035">
        <v>22.48</v>
      </c>
      <c r="P5035">
        <v>250</v>
      </c>
      <c r="Q5035">
        <v>14249.15</v>
      </c>
      <c r="R5035" s="6">
        <v>5599.66</v>
      </c>
      <c r="S5035">
        <v>129</v>
      </c>
      <c r="T5035" t="str">
        <f ca="1">PROPER(TRIM(Table1[[#This Row],[Campaign Status]]))</f>
        <v>Completed</v>
      </c>
      <c r="V5035" s="1">
        <f t="shared" si="234"/>
        <v>433</v>
      </c>
      <c r="W5035" t="str">
        <f t="shared" ca="1" si="235"/>
        <v>North</v>
      </c>
      <c r="X5035" s="6">
        <f t="shared" si="236"/>
        <v>48.612534758192027</v>
      </c>
    </row>
    <row r="5036" spans="1:24" x14ac:dyDescent="0.3">
      <c r="A5036" t="s">
        <v>6146</v>
      </c>
      <c r="B5036" t="str">
        <f ca="1">PROPER(TRIM(Table1[[#This Row],[Campaign Name]]))</f>
        <v>Mega Discount</v>
      </c>
      <c r="C5036" t="str">
        <f ca="1">PROPER(TRIM(Table1[[#This Row],[Campaign Type]]))</f>
        <v>Lead Gen</v>
      </c>
      <c r="D5036" t="str">
        <f ca="1">PROPER(TRIM(Table1[[#This Row],[Marketing Channel]]))</f>
        <v>Email</v>
      </c>
      <c r="E5036" t="s">
        <v>351</v>
      </c>
      <c r="F5036" t="s">
        <v>181</v>
      </c>
      <c r="G5036" t="s">
        <v>11141</v>
      </c>
      <c r="H5036" t="s">
        <v>36</v>
      </c>
      <c r="I5036" t="s">
        <v>62</v>
      </c>
      <c r="J5036" t="s">
        <v>32</v>
      </c>
      <c r="K5036">
        <v>177678</v>
      </c>
      <c r="L5036">
        <v>13166</v>
      </c>
      <c r="M5036">
        <v>7.41</v>
      </c>
      <c r="N5036">
        <v>2292</v>
      </c>
      <c r="O5036">
        <v>17.41</v>
      </c>
      <c r="P5036">
        <v>11483.87</v>
      </c>
      <c r="Q5036">
        <v>41478.410000000003</v>
      </c>
      <c r="R5036" s="6">
        <v>261.18843212262067</v>
      </c>
      <c r="S5036">
        <v>1224</v>
      </c>
      <c r="T5036" t="str">
        <f ca="1">PROPER(TRIM(Table1[[#This Row],[Campaign Status]]))</f>
        <v>Active</v>
      </c>
      <c r="V5036" s="1">
        <f t="shared" si="234"/>
        <v>2292</v>
      </c>
      <c r="W5036" t="str">
        <f t="shared" ca="1" si="235"/>
        <v>west</v>
      </c>
      <c r="X5036" s="6">
        <f t="shared" si="236"/>
        <v>5599.66</v>
      </c>
    </row>
    <row r="5037" spans="1:24" x14ac:dyDescent="0.3">
      <c r="A5037" t="s">
        <v>6147</v>
      </c>
      <c r="B5037" t="str">
        <f ca="1">PROPER(TRIM(Table1[[#This Row],[Campaign Name]]))</f>
        <v>New Launch</v>
      </c>
      <c r="C5037" t="str">
        <f ca="1">PROPER(TRIM(Table1[[#This Row],[Campaign Type]]))</f>
        <v>Lead Gen</v>
      </c>
      <c r="D5037" t="str">
        <f ca="1">PROPER(TRIM(Table1[[#This Row],[Marketing Channel]]))</f>
        <v>Meta Ads</v>
      </c>
      <c r="E5037" t="s">
        <v>538</v>
      </c>
      <c r="F5037" t="s">
        <v>513</v>
      </c>
      <c r="G5037" t="s">
        <v>29</v>
      </c>
      <c r="H5037" t="s">
        <v>61</v>
      </c>
      <c r="I5037" t="s">
        <v>31</v>
      </c>
      <c r="J5037" t="s">
        <v>32</v>
      </c>
      <c r="K5037">
        <v>104439</v>
      </c>
      <c r="L5037">
        <v>6051</v>
      </c>
      <c r="M5037">
        <v>5.79</v>
      </c>
      <c r="N5037">
        <v>1321</v>
      </c>
      <c r="O5037">
        <v>21.83</v>
      </c>
      <c r="P5037">
        <v>3817.8497265160554</v>
      </c>
      <c r="Q5037">
        <v>22293.79</v>
      </c>
      <c r="R5037" s="6">
        <v>483.93576481450464</v>
      </c>
      <c r="S5037">
        <v>986</v>
      </c>
      <c r="T5037" t="str">
        <f ca="1">PROPER(TRIM(Table1[[#This Row],[Campaign Status]]))</f>
        <v>Paused</v>
      </c>
      <c r="V5037" s="1">
        <f t="shared" si="234"/>
        <v>1321</v>
      </c>
      <c r="W5037" t="str">
        <f t="shared" ca="1" si="235"/>
        <v>North</v>
      </c>
      <c r="X5037" s="6">
        <f t="shared" si="236"/>
        <v>261.18843212262067</v>
      </c>
    </row>
    <row r="5038" spans="1:24" x14ac:dyDescent="0.3">
      <c r="A5038" t="s">
        <v>6148</v>
      </c>
      <c r="B5038" t="str">
        <f ca="1">PROPER(TRIM(Table1[[#This Row],[Campaign Name]]))</f>
        <v>Festive Offer</v>
      </c>
      <c r="C5038" t="str">
        <f ca="1">PROPER(TRIM(Table1[[#This Row],[Campaign Type]]))</f>
        <v>Awareness</v>
      </c>
      <c r="D5038" t="str">
        <f ca="1">PROPER(TRIM(Table1[[#This Row],[Marketing Channel]]))</f>
        <v>Email</v>
      </c>
      <c r="E5038" t="s">
        <v>1485</v>
      </c>
      <c r="F5038" t="s">
        <v>109</v>
      </c>
      <c r="G5038" t="s">
        <v>46</v>
      </c>
      <c r="H5038" t="s">
        <v>42</v>
      </c>
      <c r="I5038" t="s">
        <v>68</v>
      </c>
      <c r="J5038" t="s">
        <v>25</v>
      </c>
      <c r="K5038">
        <v>129248</v>
      </c>
      <c r="L5038">
        <v>16549</v>
      </c>
      <c r="M5038">
        <v>12.8</v>
      </c>
      <c r="N5038">
        <v>4483</v>
      </c>
      <c r="O5038">
        <v>27.09</v>
      </c>
      <c r="P5038">
        <v>250</v>
      </c>
      <c r="Q5038">
        <v>33924.629999999997</v>
      </c>
      <c r="R5038" s="6">
        <v>13469.852000000001</v>
      </c>
      <c r="S5038">
        <v>2089</v>
      </c>
      <c r="T5038" t="str">
        <f ca="1">PROPER(TRIM(Table1[[#This Row],[Campaign Status]]))</f>
        <v>Paused</v>
      </c>
      <c r="V5038" s="1">
        <f t="shared" si="234"/>
        <v>4483</v>
      </c>
      <c r="W5038" t="str">
        <f t="shared" ca="1" si="235"/>
        <v>South</v>
      </c>
      <c r="X5038" s="6">
        <f t="shared" si="236"/>
        <v>483.93576481450464</v>
      </c>
    </row>
    <row r="5039" spans="1:24" x14ac:dyDescent="0.3">
      <c r="A5039" t="s">
        <v>6149</v>
      </c>
      <c r="B5039" t="str">
        <f ca="1">PROPER(TRIM(Table1[[#This Row],[Campaign Name]]))</f>
        <v>Mega Discount</v>
      </c>
      <c r="C5039" t="str">
        <f ca="1">PROPER(TRIM(Table1[[#This Row],[Campaign Type]]))</f>
        <v>Retargeting</v>
      </c>
      <c r="D5039" t="str">
        <f ca="1">PROPER(TRIM(Table1[[#This Row],[Marketing Channel]]))</f>
        <v>Linkedin</v>
      </c>
      <c r="E5039" t="s">
        <v>320</v>
      </c>
      <c r="F5039" t="s">
        <v>173</v>
      </c>
      <c r="G5039" t="s">
        <v>11141</v>
      </c>
      <c r="H5039" t="s">
        <v>54</v>
      </c>
      <c r="I5039" t="s">
        <v>62</v>
      </c>
      <c r="J5039" t="s">
        <v>25</v>
      </c>
      <c r="K5039">
        <v>30806</v>
      </c>
      <c r="L5039">
        <v>2004</v>
      </c>
      <c r="M5039">
        <v>6.51</v>
      </c>
      <c r="N5039">
        <v>548</v>
      </c>
      <c r="O5039">
        <v>27.35</v>
      </c>
      <c r="P5039">
        <v>3830.4648972188602</v>
      </c>
      <c r="Q5039">
        <v>8614.69</v>
      </c>
      <c r="R5039" s="6">
        <v>124.89933287875226</v>
      </c>
      <c r="S5039">
        <v>397</v>
      </c>
      <c r="T5039" t="str">
        <f ca="1">PROPER(TRIM(Table1[[#This Row],[Campaign Status]]))</f>
        <v>Completed</v>
      </c>
      <c r="V5039" s="1">
        <f t="shared" si="234"/>
        <v>548</v>
      </c>
      <c r="W5039" t="str">
        <f t="shared" ca="1" si="235"/>
        <v>west</v>
      </c>
      <c r="X5039" s="6">
        <f t="shared" si="236"/>
        <v>13469.852000000001</v>
      </c>
    </row>
    <row r="5040" spans="1:24" x14ac:dyDescent="0.3">
      <c r="A5040" t="s">
        <v>6150</v>
      </c>
      <c r="B5040" t="str">
        <f ca="1">PROPER(TRIM(Table1[[#This Row],[Campaign Name]]))</f>
        <v>Festive Offer</v>
      </c>
      <c r="C5040" t="str">
        <f ca="1">PROPER(TRIM(Table1[[#This Row],[Campaign Type]]))</f>
        <v>Sales</v>
      </c>
      <c r="D5040" t="str">
        <f ca="1">PROPER(TRIM(Table1[[#This Row],[Marketing Channel]]))</f>
        <v>Email</v>
      </c>
      <c r="E5040" t="s">
        <v>1656</v>
      </c>
      <c r="F5040" t="s">
        <v>121</v>
      </c>
      <c r="G5040" t="s">
        <v>29</v>
      </c>
      <c r="H5040" t="s">
        <v>61</v>
      </c>
      <c r="I5040" t="s">
        <v>24</v>
      </c>
      <c r="J5040" t="s">
        <v>63</v>
      </c>
      <c r="K5040">
        <v>98125</v>
      </c>
      <c r="L5040">
        <v>12937</v>
      </c>
      <c r="M5040">
        <v>13.18</v>
      </c>
      <c r="N5040">
        <v>1220</v>
      </c>
      <c r="O5040">
        <v>9.43</v>
      </c>
      <c r="P5040">
        <v>4021.4266195524165</v>
      </c>
      <c r="Q5040">
        <v>39508.629999999997</v>
      </c>
      <c r="R5040" s="6">
        <v>882.45308786455712</v>
      </c>
      <c r="S5040">
        <v>561</v>
      </c>
      <c r="T5040" t="str">
        <f ca="1">PROPER(TRIM(Table1[[#This Row],[Campaign Status]]))</f>
        <v>Completed</v>
      </c>
      <c r="V5040" s="1">
        <f t="shared" si="234"/>
        <v>1220</v>
      </c>
      <c r="W5040" t="str">
        <f t="shared" ca="1" si="235"/>
        <v>North</v>
      </c>
      <c r="X5040" s="6">
        <f t="shared" si="236"/>
        <v>124.89933287875226</v>
      </c>
    </row>
    <row r="5041" spans="1:24" x14ac:dyDescent="0.3">
      <c r="A5041" t="s">
        <v>6151</v>
      </c>
      <c r="B5041" t="str">
        <f ca="1">PROPER(TRIM(Table1[[#This Row],[Campaign Name]]))</f>
        <v>Summer Sale</v>
      </c>
      <c r="C5041" t="str">
        <f ca="1">PROPER(TRIM(Table1[[#This Row],[Campaign Type]]))</f>
        <v>Awareness</v>
      </c>
      <c r="D5041" t="str">
        <f ca="1">PROPER(TRIM(Table1[[#This Row],[Marketing Channel]]))</f>
        <v>Google Ads</v>
      </c>
      <c r="E5041" t="s">
        <v>4917</v>
      </c>
      <c r="F5041" t="s">
        <v>755</v>
      </c>
      <c r="G5041" t="s">
        <v>11141</v>
      </c>
      <c r="H5041" t="s">
        <v>23</v>
      </c>
      <c r="I5041" t="s">
        <v>24</v>
      </c>
      <c r="J5041" t="s">
        <v>25</v>
      </c>
      <c r="K5041">
        <v>144280</v>
      </c>
      <c r="L5041">
        <v>106</v>
      </c>
      <c r="M5041">
        <v>7.0000000000000007E-2</v>
      </c>
      <c r="N5041">
        <v>17</v>
      </c>
      <c r="O5041">
        <v>16.04</v>
      </c>
      <c r="P5041">
        <v>3328.98</v>
      </c>
      <c r="Q5041">
        <v>26855.96</v>
      </c>
      <c r="R5041" s="6">
        <v>706.73239250461097</v>
      </c>
      <c r="S5041">
        <v>5</v>
      </c>
      <c r="T5041" t="str">
        <f ca="1">PROPER(TRIM(Table1[[#This Row],[Campaign Status]]))</f>
        <v>Completed</v>
      </c>
      <c r="V5041" s="1">
        <f t="shared" si="234"/>
        <v>17</v>
      </c>
      <c r="W5041" t="str">
        <f t="shared" ca="1" si="235"/>
        <v>west</v>
      </c>
      <c r="X5041" s="6">
        <f t="shared" si="236"/>
        <v>882.45308786455712</v>
      </c>
    </row>
    <row r="5042" spans="1:24" x14ac:dyDescent="0.3">
      <c r="A5042" t="s">
        <v>6152</v>
      </c>
      <c r="B5042" t="str">
        <f ca="1">PROPER(TRIM(Table1[[#This Row],[Campaign Name]]))</f>
        <v>Summer Sale</v>
      </c>
      <c r="C5042" t="str">
        <f ca="1">PROPER(TRIM(Table1[[#This Row],[Campaign Type]]))</f>
        <v>Lead Gen</v>
      </c>
      <c r="D5042" t="str">
        <f ca="1">PROPER(TRIM(Table1[[#This Row],[Marketing Channel]]))</f>
        <v>Meta Ads</v>
      </c>
      <c r="E5042" t="s">
        <v>3563</v>
      </c>
      <c r="F5042" t="s">
        <v>704</v>
      </c>
      <c r="G5042" t="s">
        <v>29</v>
      </c>
      <c r="H5042" t="s">
        <v>61</v>
      </c>
      <c r="I5042" t="s">
        <v>68</v>
      </c>
      <c r="J5042" t="s">
        <v>25</v>
      </c>
      <c r="K5042">
        <v>172693</v>
      </c>
      <c r="L5042">
        <v>1380</v>
      </c>
      <c r="M5042">
        <v>0.8</v>
      </c>
      <c r="N5042">
        <v>44</v>
      </c>
      <c r="O5042">
        <v>3.19</v>
      </c>
      <c r="P5042">
        <v>250</v>
      </c>
      <c r="Q5042">
        <v>19007.490000000002</v>
      </c>
      <c r="R5042" s="6">
        <v>7502.9960000000001</v>
      </c>
      <c r="S5042">
        <v>31</v>
      </c>
      <c r="T5042" t="str">
        <f ca="1">PROPER(TRIM(Table1[[#This Row],[Campaign Status]]))</f>
        <v>Paused</v>
      </c>
      <c r="V5042" s="1">
        <f t="shared" si="234"/>
        <v>44</v>
      </c>
      <c r="W5042" t="str">
        <f t="shared" ca="1" si="235"/>
        <v>North</v>
      </c>
      <c r="X5042" s="6">
        <f t="shared" si="236"/>
        <v>706.73239250461097</v>
      </c>
    </row>
    <row r="5043" spans="1:24" x14ac:dyDescent="0.3">
      <c r="A5043" t="s">
        <v>6153</v>
      </c>
      <c r="B5043" t="str">
        <f ca="1">PROPER(TRIM(Table1[[#This Row],[Campaign Name]]))</f>
        <v>Summer Sale</v>
      </c>
      <c r="C5043" t="str">
        <f ca="1">PROPER(TRIM(Table1[[#This Row],[Campaign Type]]))</f>
        <v>Sales</v>
      </c>
      <c r="D5043" t="str">
        <f ca="1">PROPER(TRIM(Table1[[#This Row],[Marketing Channel]]))</f>
        <v>Linkedin</v>
      </c>
      <c r="E5043" t="s">
        <v>1219</v>
      </c>
      <c r="F5043" t="s">
        <v>334</v>
      </c>
      <c r="G5043" t="s">
        <v>29</v>
      </c>
      <c r="H5043" t="s">
        <v>67</v>
      </c>
      <c r="I5043" t="s">
        <v>68</v>
      </c>
      <c r="J5043" t="s">
        <v>25</v>
      </c>
      <c r="K5043">
        <v>78347</v>
      </c>
      <c r="L5043">
        <v>10400</v>
      </c>
      <c r="M5043">
        <v>13.27</v>
      </c>
      <c r="N5043">
        <v>2127</v>
      </c>
      <c r="O5043">
        <v>20.45</v>
      </c>
      <c r="P5043">
        <v>250</v>
      </c>
      <c r="Q5043">
        <v>5058.03</v>
      </c>
      <c r="R5043" s="6">
        <v>1923.2119999999998</v>
      </c>
      <c r="S5043">
        <v>91</v>
      </c>
      <c r="T5043" t="str">
        <f ca="1">PROPER(TRIM(Table1[[#This Row],[Campaign Status]]))</f>
        <v>Completed</v>
      </c>
      <c r="V5043" s="1">
        <f t="shared" si="234"/>
        <v>2127</v>
      </c>
      <c r="W5043" t="str">
        <f t="shared" ca="1" si="235"/>
        <v>North</v>
      </c>
      <c r="X5043" s="6">
        <f t="shared" si="236"/>
        <v>7502.9960000000001</v>
      </c>
    </row>
    <row r="5044" spans="1:24" x14ac:dyDescent="0.3">
      <c r="A5044" t="s">
        <v>6154</v>
      </c>
      <c r="B5044" t="str">
        <f ca="1">PROPER(TRIM(Table1[[#This Row],[Campaign Name]]))</f>
        <v>Summer Sale</v>
      </c>
      <c r="C5044" t="str">
        <f ca="1">PROPER(TRIM(Table1[[#This Row],[Campaign Type]]))</f>
        <v>Lead Gen</v>
      </c>
      <c r="D5044" t="str">
        <f ca="1">PROPER(TRIM(Table1[[#This Row],[Marketing Channel]]))</f>
        <v>Meta Ads</v>
      </c>
      <c r="E5044" t="s">
        <v>2823</v>
      </c>
      <c r="F5044" t="s">
        <v>260</v>
      </c>
      <c r="G5044" t="s">
        <v>29</v>
      </c>
      <c r="H5044" t="s">
        <v>61</v>
      </c>
      <c r="I5044" t="s">
        <v>31</v>
      </c>
      <c r="J5044" t="s">
        <v>63</v>
      </c>
      <c r="K5044">
        <v>97724</v>
      </c>
      <c r="L5044">
        <v>12123</v>
      </c>
      <c r="M5044">
        <v>12.41</v>
      </c>
      <c r="N5044">
        <v>2701</v>
      </c>
      <c r="O5044">
        <v>22.28</v>
      </c>
      <c r="P5044">
        <v>3817.8497265160554</v>
      </c>
      <c r="Q5044">
        <v>6672.42</v>
      </c>
      <c r="R5044" s="6">
        <v>74.769057924363551</v>
      </c>
      <c r="S5044">
        <v>1073</v>
      </c>
      <c r="T5044" t="str">
        <f ca="1">PROPER(TRIM(Table1[[#This Row],[Campaign Status]]))</f>
        <v>Paused</v>
      </c>
      <c r="V5044" s="1">
        <f t="shared" si="234"/>
        <v>2701</v>
      </c>
      <c r="W5044" t="str">
        <f t="shared" ca="1" si="235"/>
        <v>North</v>
      </c>
      <c r="X5044" s="6">
        <f t="shared" si="236"/>
        <v>1923.2119999999998</v>
      </c>
    </row>
    <row r="5045" spans="1:24" x14ac:dyDescent="0.3">
      <c r="A5045" t="s">
        <v>6155</v>
      </c>
      <c r="B5045" t="str">
        <f ca="1">PROPER(TRIM(Table1[[#This Row],[Campaign Name]]))</f>
        <v>New Launch</v>
      </c>
      <c r="C5045" t="str">
        <f ca="1">PROPER(TRIM(Table1[[#This Row],[Campaign Type]]))</f>
        <v>Retargeting</v>
      </c>
      <c r="D5045" t="str">
        <f ca="1">PROPER(TRIM(Table1[[#This Row],[Marketing Channel]]))</f>
        <v>Meta Ads</v>
      </c>
      <c r="E5045" t="s">
        <v>1614</v>
      </c>
      <c r="F5045" t="s">
        <v>344</v>
      </c>
      <c r="G5045" t="s">
        <v>11141</v>
      </c>
      <c r="H5045" t="s">
        <v>23</v>
      </c>
      <c r="I5045" t="s">
        <v>68</v>
      </c>
      <c r="J5045" t="s">
        <v>63</v>
      </c>
      <c r="K5045">
        <v>106294</v>
      </c>
      <c r="L5045">
        <v>5243</v>
      </c>
      <c r="M5045">
        <v>4.93</v>
      </c>
      <c r="N5045">
        <v>704</v>
      </c>
      <c r="O5045">
        <v>13.43</v>
      </c>
      <c r="P5045">
        <v>1797</v>
      </c>
      <c r="Q5045">
        <v>9165.02</v>
      </c>
      <c r="R5045" s="6">
        <v>410.01780745687262</v>
      </c>
      <c r="S5045">
        <v>189</v>
      </c>
      <c r="T5045" t="str">
        <f ca="1">PROPER(TRIM(Table1[[#This Row],[Campaign Status]]))</f>
        <v>Completed</v>
      </c>
      <c r="V5045" s="1">
        <f t="shared" si="234"/>
        <v>704</v>
      </c>
      <c r="W5045" t="str">
        <f t="shared" ca="1" si="235"/>
        <v>west</v>
      </c>
      <c r="X5045" s="6">
        <f t="shared" si="236"/>
        <v>74.769057924363551</v>
      </c>
    </row>
    <row r="5046" spans="1:24" x14ac:dyDescent="0.3">
      <c r="A5046" t="s">
        <v>6156</v>
      </c>
      <c r="B5046" t="str">
        <f ca="1">PROPER(TRIM(Table1[[#This Row],[Campaign Name]]))</f>
        <v>Mega Discount</v>
      </c>
      <c r="C5046" t="str">
        <f ca="1">PROPER(TRIM(Table1[[#This Row],[Campaign Type]]))</f>
        <v>Sales</v>
      </c>
      <c r="D5046" t="str">
        <f ca="1">PROPER(TRIM(Table1[[#This Row],[Marketing Channel]]))</f>
        <v>Instagram</v>
      </c>
      <c r="E5046" t="s">
        <v>1872</v>
      </c>
      <c r="F5046" t="s">
        <v>336</v>
      </c>
      <c r="G5046" t="s">
        <v>29</v>
      </c>
      <c r="H5046" t="s">
        <v>67</v>
      </c>
      <c r="I5046" t="s">
        <v>31</v>
      </c>
      <c r="J5046" t="s">
        <v>25</v>
      </c>
      <c r="K5046">
        <v>181374</v>
      </c>
      <c r="L5046">
        <v>21818</v>
      </c>
      <c r="M5046">
        <v>12.03</v>
      </c>
      <c r="N5046">
        <v>811</v>
      </c>
      <c r="O5046">
        <v>3.72</v>
      </c>
      <c r="P5046">
        <v>4715.41</v>
      </c>
      <c r="Q5046">
        <v>22385.17</v>
      </c>
      <c r="R5046" s="6">
        <v>374.72372497831572</v>
      </c>
      <c r="S5046">
        <v>70</v>
      </c>
      <c r="T5046" t="str">
        <f ca="1">PROPER(TRIM(Table1[[#This Row],[Campaign Status]]))</f>
        <v>Active</v>
      </c>
      <c r="V5046" s="1">
        <f t="shared" si="234"/>
        <v>811</v>
      </c>
      <c r="W5046" t="str">
        <f t="shared" ca="1" si="235"/>
        <v>North</v>
      </c>
      <c r="X5046" s="6">
        <f t="shared" si="236"/>
        <v>410.01780745687262</v>
      </c>
    </row>
    <row r="5047" spans="1:24" x14ac:dyDescent="0.3">
      <c r="A5047" t="s">
        <v>6157</v>
      </c>
      <c r="B5047" t="str">
        <f ca="1">PROPER(TRIM(Table1[[#This Row],[Campaign Name]]))</f>
        <v>Summer Sale</v>
      </c>
      <c r="C5047" t="str">
        <f ca="1">PROPER(TRIM(Table1[[#This Row],[Campaign Type]]))</f>
        <v>Sales</v>
      </c>
      <c r="D5047" t="str">
        <f ca="1">PROPER(TRIM(Table1[[#This Row],[Marketing Channel]]))</f>
        <v>Email</v>
      </c>
      <c r="E5047" t="s">
        <v>1541</v>
      </c>
      <c r="F5047" t="s">
        <v>176</v>
      </c>
      <c r="G5047" t="s">
        <v>46</v>
      </c>
      <c r="H5047" t="s">
        <v>42</v>
      </c>
      <c r="I5047" t="s">
        <v>24</v>
      </c>
      <c r="J5047" t="s">
        <v>25</v>
      </c>
      <c r="K5047">
        <v>106309</v>
      </c>
      <c r="L5047">
        <v>13385</v>
      </c>
      <c r="M5047">
        <v>12.59</v>
      </c>
      <c r="N5047">
        <v>3329</v>
      </c>
      <c r="O5047">
        <v>24.87</v>
      </c>
      <c r="P5047">
        <v>4021.4266195524165</v>
      </c>
      <c r="Q5047">
        <v>32905.019999999997</v>
      </c>
      <c r="R5047" s="6">
        <v>718.24245754016306</v>
      </c>
      <c r="S5047">
        <v>1965</v>
      </c>
      <c r="T5047" t="str">
        <f ca="1">PROPER(TRIM(Table1[[#This Row],[Campaign Status]]))</f>
        <v>Active</v>
      </c>
      <c r="V5047" s="1">
        <f t="shared" si="234"/>
        <v>3329</v>
      </c>
      <c r="W5047" t="str">
        <f t="shared" ca="1" si="235"/>
        <v>South</v>
      </c>
      <c r="X5047" s="6">
        <f t="shared" si="236"/>
        <v>374.72372497831572</v>
      </c>
    </row>
    <row r="5048" spans="1:24" x14ac:dyDescent="0.3">
      <c r="A5048" t="s">
        <v>6158</v>
      </c>
      <c r="B5048" t="str">
        <f ca="1">PROPER(TRIM(Table1[[#This Row],[Campaign Name]]))</f>
        <v>Mega Discount</v>
      </c>
      <c r="C5048" t="str">
        <f ca="1">PROPER(TRIM(Table1[[#This Row],[Campaign Type]]))</f>
        <v>Sales</v>
      </c>
      <c r="D5048" t="str">
        <f ca="1">PROPER(TRIM(Table1[[#This Row],[Marketing Channel]]))</f>
        <v>Meta Ads</v>
      </c>
      <c r="E5048" t="s">
        <v>2007</v>
      </c>
      <c r="F5048" t="s">
        <v>722</v>
      </c>
      <c r="G5048" t="s">
        <v>11141</v>
      </c>
      <c r="H5048" t="s">
        <v>23</v>
      </c>
      <c r="I5048" t="s">
        <v>31</v>
      </c>
      <c r="J5048" t="s">
        <v>25</v>
      </c>
      <c r="K5048">
        <v>136824</v>
      </c>
      <c r="L5048">
        <v>10252</v>
      </c>
      <c r="M5048">
        <v>7.49</v>
      </c>
      <c r="N5048">
        <v>849</v>
      </c>
      <c r="O5048">
        <v>8.2799999999999994</v>
      </c>
      <c r="P5048">
        <v>250</v>
      </c>
      <c r="Q5048">
        <v>10350.09</v>
      </c>
      <c r="R5048" s="6">
        <v>4040.0360000000001</v>
      </c>
      <c r="S5048">
        <v>174</v>
      </c>
      <c r="T5048" t="str">
        <f ca="1">PROPER(TRIM(Table1[[#This Row],[Campaign Status]]))</f>
        <v>Active</v>
      </c>
      <c r="V5048" s="1">
        <f t="shared" si="234"/>
        <v>849</v>
      </c>
      <c r="W5048" t="str">
        <f t="shared" ca="1" si="235"/>
        <v>west</v>
      </c>
      <c r="X5048" s="6">
        <f t="shared" si="236"/>
        <v>718.24245754016306</v>
      </c>
    </row>
    <row r="5049" spans="1:24" x14ac:dyDescent="0.3">
      <c r="A5049" t="s">
        <v>6159</v>
      </c>
      <c r="B5049" t="str">
        <f ca="1">PROPER(TRIM(Table1[[#This Row],[Campaign Name]]))</f>
        <v>Summer Sale</v>
      </c>
      <c r="C5049" t="str">
        <f ca="1">PROPER(TRIM(Table1[[#This Row],[Campaign Type]]))</f>
        <v>Lead Gen</v>
      </c>
      <c r="D5049" t="str">
        <f ca="1">PROPER(TRIM(Table1[[#This Row],[Marketing Channel]]))</f>
        <v>Meta Ads</v>
      </c>
      <c r="E5049" t="s">
        <v>5268</v>
      </c>
      <c r="F5049" t="s">
        <v>412</v>
      </c>
      <c r="G5049" t="s">
        <v>11141</v>
      </c>
      <c r="H5049" t="s">
        <v>36</v>
      </c>
      <c r="I5049" t="s">
        <v>62</v>
      </c>
      <c r="J5049" t="s">
        <v>32</v>
      </c>
      <c r="K5049">
        <v>130045</v>
      </c>
      <c r="L5049">
        <v>18083</v>
      </c>
      <c r="M5049">
        <v>13.91</v>
      </c>
      <c r="N5049">
        <v>3597</v>
      </c>
      <c r="O5049">
        <v>19.89</v>
      </c>
      <c r="P5049">
        <v>13283.2</v>
      </c>
      <c r="Q5049">
        <v>14195.69</v>
      </c>
      <c r="R5049" s="6">
        <v>6.8695043363045034</v>
      </c>
      <c r="S5049">
        <v>904</v>
      </c>
      <c r="T5049" t="str">
        <f ca="1">PROPER(TRIM(Table1[[#This Row],[Campaign Status]]))</f>
        <v>Completed</v>
      </c>
      <c r="V5049" s="1">
        <f t="shared" si="234"/>
        <v>3597</v>
      </c>
      <c r="W5049" t="str">
        <f t="shared" ca="1" si="235"/>
        <v>west</v>
      </c>
      <c r="X5049" s="6">
        <f t="shared" si="236"/>
        <v>4040.0360000000001</v>
      </c>
    </row>
    <row r="5050" spans="1:24" x14ac:dyDescent="0.3">
      <c r="A5050" t="s">
        <v>6160</v>
      </c>
      <c r="B5050" t="str">
        <f ca="1">PROPER(TRIM(Table1[[#This Row],[Campaign Name]]))</f>
        <v>Flash Sale</v>
      </c>
      <c r="C5050" t="str">
        <f ca="1">PROPER(TRIM(Table1[[#This Row],[Campaign Type]]))</f>
        <v>Awareness</v>
      </c>
      <c r="D5050" t="str">
        <f ca="1">PROPER(TRIM(Table1[[#This Row],[Marketing Channel]]))</f>
        <v>Linkedin</v>
      </c>
      <c r="E5050" t="s">
        <v>2618</v>
      </c>
      <c r="F5050" t="s">
        <v>945</v>
      </c>
      <c r="G5050" t="s">
        <v>29</v>
      </c>
      <c r="H5050" t="s">
        <v>61</v>
      </c>
      <c r="I5050" t="s">
        <v>68</v>
      </c>
      <c r="J5050" t="s">
        <v>63</v>
      </c>
      <c r="K5050">
        <v>109275</v>
      </c>
      <c r="L5050">
        <v>2900</v>
      </c>
      <c r="M5050">
        <v>2.65</v>
      </c>
      <c r="N5050">
        <v>838</v>
      </c>
      <c r="O5050">
        <v>28.9</v>
      </c>
      <c r="P5050">
        <v>250</v>
      </c>
      <c r="Q5050">
        <v>14723.47</v>
      </c>
      <c r="R5050" s="6">
        <v>5789.3879999999999</v>
      </c>
      <c r="S5050">
        <v>163</v>
      </c>
      <c r="T5050" t="str">
        <f ca="1">PROPER(TRIM(Table1[[#This Row],[Campaign Status]]))</f>
        <v>Active</v>
      </c>
      <c r="V5050" s="1">
        <f t="shared" si="234"/>
        <v>838</v>
      </c>
      <c r="W5050" t="str">
        <f t="shared" ca="1" si="235"/>
        <v>North</v>
      </c>
      <c r="X5050" s="6">
        <f t="shared" si="236"/>
        <v>6.8695043363045034</v>
      </c>
    </row>
    <row r="5051" spans="1:24" x14ac:dyDescent="0.3">
      <c r="A5051" t="s">
        <v>6161</v>
      </c>
      <c r="B5051" t="str">
        <f ca="1">PROPER(TRIM(Table1[[#This Row],[Campaign Name]]))</f>
        <v>Summer Sale</v>
      </c>
      <c r="C5051" t="str">
        <f ca="1">PROPER(TRIM(Table1[[#This Row],[Campaign Type]]))</f>
        <v>Lead Gen</v>
      </c>
      <c r="D5051" t="str">
        <f ca="1">PROPER(TRIM(Table1[[#This Row],[Marketing Channel]]))</f>
        <v>Google Ads</v>
      </c>
      <c r="E5051" t="s">
        <v>749</v>
      </c>
      <c r="F5051" t="s">
        <v>217</v>
      </c>
      <c r="G5051" t="s">
        <v>46</v>
      </c>
      <c r="H5051" t="s">
        <v>42</v>
      </c>
      <c r="I5051" t="s">
        <v>24</v>
      </c>
      <c r="J5051" t="s">
        <v>25</v>
      </c>
      <c r="K5051">
        <v>168593</v>
      </c>
      <c r="L5051">
        <v>295</v>
      </c>
      <c r="M5051">
        <v>0.17</v>
      </c>
      <c r="N5051">
        <v>76</v>
      </c>
      <c r="O5051">
        <v>25.76</v>
      </c>
      <c r="P5051">
        <v>13889.37</v>
      </c>
      <c r="Q5051">
        <v>23514.400000000001</v>
      </c>
      <c r="R5051" s="6">
        <v>69.297815523670252</v>
      </c>
      <c r="S5051">
        <v>8</v>
      </c>
      <c r="T5051" t="str">
        <f ca="1">PROPER(TRIM(Table1[[#This Row],[Campaign Status]]))</f>
        <v>Completed</v>
      </c>
      <c r="V5051" s="1">
        <f t="shared" si="234"/>
        <v>76</v>
      </c>
      <c r="W5051" t="str">
        <f t="shared" ca="1" si="235"/>
        <v>South</v>
      </c>
      <c r="X5051" s="6">
        <f t="shared" si="236"/>
        <v>5789.3879999999999</v>
      </c>
    </row>
    <row r="5052" spans="1:24" x14ac:dyDescent="0.3">
      <c r="A5052" t="s">
        <v>6162</v>
      </c>
      <c r="B5052" t="str">
        <f ca="1">PROPER(TRIM(Table1[[#This Row],[Campaign Name]]))</f>
        <v>Summer Sale</v>
      </c>
      <c r="C5052" t="str">
        <f ca="1">PROPER(TRIM(Table1[[#This Row],[Campaign Type]]))</f>
        <v>Awareness</v>
      </c>
      <c r="D5052" t="str">
        <f ca="1">PROPER(TRIM(Table1[[#This Row],[Marketing Channel]]))</f>
        <v>Instagram</v>
      </c>
      <c r="E5052" t="s">
        <v>2347</v>
      </c>
      <c r="F5052" t="s">
        <v>1192</v>
      </c>
      <c r="G5052" t="s">
        <v>46</v>
      </c>
      <c r="H5052" t="s">
        <v>30</v>
      </c>
      <c r="I5052" t="s">
        <v>68</v>
      </c>
      <c r="J5052" t="s">
        <v>32</v>
      </c>
      <c r="K5052">
        <v>54533</v>
      </c>
      <c r="L5052">
        <v>5523</v>
      </c>
      <c r="M5052">
        <v>10.130000000000001</v>
      </c>
      <c r="N5052">
        <v>570</v>
      </c>
      <c r="O5052">
        <v>10.32</v>
      </c>
      <c r="P5052">
        <v>250</v>
      </c>
      <c r="Q5052">
        <v>31932.57</v>
      </c>
      <c r="R5052" s="6">
        <v>12673.027999999998</v>
      </c>
      <c r="S5052">
        <v>192</v>
      </c>
      <c r="T5052" t="str">
        <f ca="1">PROPER(TRIM(Table1[[#This Row],[Campaign Status]]))</f>
        <v>Completed</v>
      </c>
      <c r="V5052" s="1">
        <f t="shared" si="234"/>
        <v>570</v>
      </c>
      <c r="W5052" t="str">
        <f t="shared" ca="1" si="235"/>
        <v>South</v>
      </c>
      <c r="X5052" s="6">
        <f t="shared" si="236"/>
        <v>69.297815523670252</v>
      </c>
    </row>
    <row r="5053" spans="1:24" x14ac:dyDescent="0.3">
      <c r="A5053" t="s">
        <v>6163</v>
      </c>
      <c r="B5053" t="str">
        <f ca="1">PROPER(TRIM(Table1[[#This Row],[Campaign Name]]))</f>
        <v>New Launch</v>
      </c>
      <c r="C5053" t="str">
        <f ca="1">PROPER(TRIM(Table1[[#This Row],[Campaign Type]]))</f>
        <v>Sales</v>
      </c>
      <c r="D5053" t="str">
        <f ca="1">PROPER(TRIM(Table1[[#This Row],[Marketing Channel]]))</f>
        <v>Meta Ads</v>
      </c>
      <c r="E5053" t="s">
        <v>1356</v>
      </c>
      <c r="F5053" t="s">
        <v>309</v>
      </c>
      <c r="G5053" t="s">
        <v>29</v>
      </c>
      <c r="H5053" t="s">
        <v>61</v>
      </c>
      <c r="I5053" t="s">
        <v>62</v>
      </c>
      <c r="J5053" t="s">
        <v>63</v>
      </c>
      <c r="K5053">
        <v>38237</v>
      </c>
      <c r="L5053">
        <v>3031</v>
      </c>
      <c r="M5053">
        <v>7.93</v>
      </c>
      <c r="N5053">
        <v>539</v>
      </c>
      <c r="O5053">
        <v>17.78</v>
      </c>
      <c r="P5053">
        <v>4832.67</v>
      </c>
      <c r="Q5053">
        <v>35374.959999999999</v>
      </c>
      <c r="R5053" s="6">
        <v>631.99618430391479</v>
      </c>
      <c r="S5053">
        <v>468</v>
      </c>
      <c r="T5053" t="str">
        <f ca="1">PROPER(TRIM(Table1[[#This Row],[Campaign Status]]))</f>
        <v>Completed</v>
      </c>
      <c r="V5053" s="1">
        <f t="shared" si="234"/>
        <v>539</v>
      </c>
      <c r="W5053" t="str">
        <f t="shared" ca="1" si="235"/>
        <v>North</v>
      </c>
      <c r="X5053" s="6">
        <f t="shared" si="236"/>
        <v>12673.027999999998</v>
      </c>
    </row>
    <row r="5054" spans="1:24" x14ac:dyDescent="0.3">
      <c r="A5054" t="s">
        <v>6164</v>
      </c>
      <c r="B5054" t="str">
        <f ca="1">PROPER(TRIM(Table1[[#This Row],[Campaign Name]]))</f>
        <v>New Launch</v>
      </c>
      <c r="C5054" t="str">
        <f ca="1">PROPER(TRIM(Table1[[#This Row],[Campaign Type]]))</f>
        <v>Sales</v>
      </c>
      <c r="D5054" t="str">
        <f ca="1">PROPER(TRIM(Table1[[#This Row],[Marketing Channel]]))</f>
        <v>Email</v>
      </c>
      <c r="E5054" t="s">
        <v>825</v>
      </c>
      <c r="F5054" t="s">
        <v>57</v>
      </c>
      <c r="G5054" t="s">
        <v>11141</v>
      </c>
      <c r="H5054" t="s">
        <v>36</v>
      </c>
      <c r="I5054" t="s">
        <v>68</v>
      </c>
      <c r="J5054" t="s">
        <v>25</v>
      </c>
      <c r="K5054">
        <v>21746</v>
      </c>
      <c r="L5054">
        <v>3136</v>
      </c>
      <c r="M5054">
        <v>14.42</v>
      </c>
      <c r="N5054">
        <v>401</v>
      </c>
      <c r="O5054">
        <v>12.79</v>
      </c>
      <c r="P5054">
        <v>250</v>
      </c>
      <c r="Q5054">
        <v>17155.419999999998</v>
      </c>
      <c r="R5054" s="6">
        <v>6762.1679999999997</v>
      </c>
      <c r="S5054">
        <v>154</v>
      </c>
      <c r="T5054" t="str">
        <f ca="1">PROPER(TRIM(Table1[[#This Row],[Campaign Status]]))</f>
        <v>Active</v>
      </c>
      <c r="V5054" s="1">
        <f t="shared" si="234"/>
        <v>401</v>
      </c>
      <c r="W5054" t="str">
        <f t="shared" ca="1" si="235"/>
        <v>west</v>
      </c>
      <c r="X5054" s="6">
        <f t="shared" si="236"/>
        <v>631.99618430391479</v>
      </c>
    </row>
    <row r="5055" spans="1:24" x14ac:dyDescent="0.3">
      <c r="A5055" t="s">
        <v>6165</v>
      </c>
      <c r="B5055" t="str">
        <f ca="1">PROPER(TRIM(Table1[[#This Row],[Campaign Name]]))</f>
        <v>Summer Sale</v>
      </c>
      <c r="C5055" t="str">
        <f ca="1">PROPER(TRIM(Table1[[#This Row],[Campaign Type]]))</f>
        <v>Lead Gen</v>
      </c>
      <c r="D5055" t="str">
        <f ca="1">PROPER(TRIM(Table1[[#This Row],[Marketing Channel]]))</f>
        <v>Linkedin</v>
      </c>
      <c r="E5055" t="s">
        <v>311</v>
      </c>
      <c r="F5055" t="s">
        <v>403</v>
      </c>
      <c r="G5055" t="s">
        <v>46</v>
      </c>
      <c r="H5055" t="s">
        <v>30</v>
      </c>
      <c r="I5055" t="s">
        <v>24</v>
      </c>
      <c r="J5055" t="s">
        <v>32</v>
      </c>
      <c r="K5055">
        <v>29097</v>
      </c>
      <c r="L5055">
        <v>4063</v>
      </c>
      <c r="M5055">
        <v>13.96</v>
      </c>
      <c r="N5055">
        <v>241</v>
      </c>
      <c r="O5055">
        <v>5.93</v>
      </c>
      <c r="P5055">
        <v>3830.4648972188602</v>
      </c>
      <c r="Q5055">
        <v>34698.870000000003</v>
      </c>
      <c r="R5055" s="6">
        <v>805.86576123418854</v>
      </c>
      <c r="S5055">
        <v>71</v>
      </c>
      <c r="T5055" t="str">
        <f ca="1">PROPER(TRIM(Table1[[#This Row],[Campaign Status]]))</f>
        <v>Active</v>
      </c>
      <c r="V5055" s="1">
        <f t="shared" si="234"/>
        <v>241</v>
      </c>
      <c r="W5055" t="str">
        <f t="shared" ca="1" si="235"/>
        <v>South</v>
      </c>
      <c r="X5055" s="6">
        <f t="shared" si="236"/>
        <v>6762.1679999999997</v>
      </c>
    </row>
    <row r="5056" spans="1:24" x14ac:dyDescent="0.3">
      <c r="A5056" t="s">
        <v>6166</v>
      </c>
      <c r="B5056" t="str">
        <f ca="1">PROPER(TRIM(Table1[[#This Row],[Campaign Name]]))</f>
        <v>Summer Sale</v>
      </c>
      <c r="C5056" t="str">
        <f ca="1">PROPER(TRIM(Table1[[#This Row],[Campaign Type]]))</f>
        <v>Lead Gen</v>
      </c>
      <c r="D5056" t="str">
        <f ca="1">PROPER(TRIM(Table1[[#This Row],[Marketing Channel]]))</f>
        <v>Youtube</v>
      </c>
      <c r="E5056" t="s">
        <v>1454</v>
      </c>
      <c r="F5056" t="s">
        <v>590</v>
      </c>
      <c r="G5056" t="s">
        <v>29</v>
      </c>
      <c r="H5056" t="s">
        <v>61</v>
      </c>
      <c r="I5056" t="s">
        <v>24</v>
      </c>
      <c r="J5056" t="s">
        <v>32</v>
      </c>
      <c r="K5056">
        <v>101369</v>
      </c>
      <c r="L5056">
        <v>1626</v>
      </c>
      <c r="M5056">
        <v>1.6</v>
      </c>
      <c r="N5056">
        <v>488</v>
      </c>
      <c r="O5056">
        <v>30.01</v>
      </c>
      <c r="P5056">
        <v>250</v>
      </c>
      <c r="Q5056">
        <v>20348.689999999999</v>
      </c>
      <c r="R5056" s="6">
        <v>8039.4759999999987</v>
      </c>
      <c r="S5056">
        <v>423</v>
      </c>
      <c r="T5056" t="str">
        <f ca="1">PROPER(TRIM(Table1[[#This Row],[Campaign Status]]))</f>
        <v>Paused</v>
      </c>
      <c r="V5056" s="1">
        <f t="shared" si="234"/>
        <v>488</v>
      </c>
      <c r="W5056" t="str">
        <f t="shared" ca="1" si="235"/>
        <v>North</v>
      </c>
      <c r="X5056" s="6">
        <f t="shared" si="236"/>
        <v>805.86576123418854</v>
      </c>
    </row>
    <row r="5057" spans="1:24" x14ac:dyDescent="0.3">
      <c r="A5057" t="s">
        <v>6167</v>
      </c>
      <c r="B5057" t="str">
        <f ca="1">PROPER(TRIM(Table1[[#This Row],[Campaign Name]]))</f>
        <v>Mega Discount</v>
      </c>
      <c r="C5057" t="str">
        <f ca="1">PROPER(TRIM(Table1[[#This Row],[Campaign Type]]))</f>
        <v>Sales</v>
      </c>
      <c r="D5057" t="str">
        <f ca="1">PROPER(TRIM(Table1[[#This Row],[Marketing Channel]]))</f>
        <v>Linkedin</v>
      </c>
      <c r="E5057" t="s">
        <v>624</v>
      </c>
      <c r="F5057" t="s">
        <v>284</v>
      </c>
      <c r="G5057" t="s">
        <v>29</v>
      </c>
      <c r="H5057" t="s">
        <v>67</v>
      </c>
      <c r="I5057" t="s">
        <v>62</v>
      </c>
      <c r="J5057" t="s">
        <v>32</v>
      </c>
      <c r="K5057">
        <v>138320</v>
      </c>
      <c r="L5057">
        <v>15428</v>
      </c>
      <c r="M5057">
        <v>11.15</v>
      </c>
      <c r="N5057">
        <v>2742</v>
      </c>
      <c r="O5057">
        <v>17.77</v>
      </c>
      <c r="P5057">
        <v>250</v>
      </c>
      <c r="Q5057">
        <v>21001.23</v>
      </c>
      <c r="R5057" s="6">
        <v>8300.4920000000002</v>
      </c>
      <c r="S5057">
        <v>209</v>
      </c>
      <c r="T5057" t="str">
        <f ca="1">PROPER(TRIM(Table1[[#This Row],[Campaign Status]]))</f>
        <v>Active</v>
      </c>
      <c r="V5057" s="1">
        <f t="shared" si="234"/>
        <v>2742</v>
      </c>
      <c r="W5057" t="str">
        <f t="shared" ca="1" si="235"/>
        <v>North</v>
      </c>
      <c r="X5057" s="6">
        <f t="shared" si="236"/>
        <v>8039.4759999999987</v>
      </c>
    </row>
    <row r="5058" spans="1:24" x14ac:dyDescent="0.3">
      <c r="A5058" t="s">
        <v>6168</v>
      </c>
      <c r="B5058" t="str">
        <f ca="1">PROPER(TRIM(Table1[[#This Row],[Campaign Name]]))</f>
        <v>Flash Sale</v>
      </c>
      <c r="C5058" t="str">
        <f ca="1">PROPER(TRIM(Table1[[#This Row],[Campaign Type]]))</f>
        <v>Sales</v>
      </c>
      <c r="D5058" t="str">
        <f ca="1">PROPER(TRIM(Table1[[#This Row],[Marketing Channel]]))</f>
        <v>Instagram</v>
      </c>
      <c r="E5058" t="s">
        <v>2484</v>
      </c>
      <c r="F5058" t="s">
        <v>505</v>
      </c>
      <c r="G5058" t="s">
        <v>29</v>
      </c>
      <c r="H5058" t="s">
        <v>99</v>
      </c>
      <c r="I5058" t="s">
        <v>68</v>
      </c>
      <c r="J5058" t="s">
        <v>32</v>
      </c>
      <c r="K5058">
        <v>55377</v>
      </c>
      <c r="L5058">
        <v>294</v>
      </c>
      <c r="M5058">
        <v>0.53</v>
      </c>
      <c r="N5058">
        <v>81</v>
      </c>
      <c r="O5058">
        <v>27.55</v>
      </c>
      <c r="P5058">
        <v>250</v>
      </c>
      <c r="Q5058">
        <v>49164.83</v>
      </c>
      <c r="R5058" s="6">
        <v>19565.932000000001</v>
      </c>
      <c r="S5058">
        <v>66</v>
      </c>
      <c r="T5058" t="str">
        <f ca="1">PROPER(TRIM(Table1[[#This Row],[Campaign Status]]))</f>
        <v>Active</v>
      </c>
      <c r="V5058" s="1">
        <f t="shared" ref="V5058:V5121" si="237">IF(N5058="",ROUND(L5058*O5058/100,0),N5058)</f>
        <v>81</v>
      </c>
      <c r="W5058" t="str">
        <f t="shared" ca="1" si="235"/>
        <v>North</v>
      </c>
      <c r="X5058" s="6">
        <f t="shared" si="236"/>
        <v>8300.4920000000002</v>
      </c>
    </row>
    <row r="5059" spans="1:24" x14ac:dyDescent="0.3">
      <c r="A5059" t="s">
        <v>6169</v>
      </c>
      <c r="B5059" t="str">
        <f ca="1">PROPER(TRIM(Table1[[#This Row],[Campaign Name]]))</f>
        <v>Mega Discount</v>
      </c>
      <c r="C5059" t="str">
        <f ca="1">PROPER(TRIM(Table1[[#This Row],[Campaign Type]]))</f>
        <v>Retargeting</v>
      </c>
      <c r="D5059" t="str">
        <f ca="1">PROPER(TRIM(Table1[[#This Row],[Marketing Channel]]))</f>
        <v>Google Ads</v>
      </c>
      <c r="E5059" t="s">
        <v>1590</v>
      </c>
      <c r="F5059" t="s">
        <v>598</v>
      </c>
      <c r="G5059" t="s">
        <v>46</v>
      </c>
      <c r="H5059" t="s">
        <v>42</v>
      </c>
      <c r="I5059" t="s">
        <v>68</v>
      </c>
      <c r="J5059" t="s">
        <v>63</v>
      </c>
      <c r="K5059">
        <v>173319</v>
      </c>
      <c r="L5059">
        <v>15928</v>
      </c>
      <c r="M5059">
        <v>9.19</v>
      </c>
      <c r="N5059">
        <v>2163</v>
      </c>
      <c r="O5059">
        <v>13.58</v>
      </c>
      <c r="P5059">
        <v>250</v>
      </c>
      <c r="Q5059">
        <v>34186.92</v>
      </c>
      <c r="R5059" s="6">
        <v>13574.768</v>
      </c>
      <c r="S5059">
        <v>2022</v>
      </c>
      <c r="T5059" t="str">
        <f ca="1">PROPER(TRIM(Table1[[#This Row],[Campaign Status]]))</f>
        <v>Active</v>
      </c>
      <c r="V5059" s="1">
        <f t="shared" si="237"/>
        <v>2163</v>
      </c>
      <c r="W5059" t="str">
        <f t="shared" ref="W5059:W5122" ca="1" si="238">IF(OR(D5059="Delhi",D5059="lucknow",D5059="jaipur"),"North",IF(OR(D5059="Bengaluru",D5059="chennai"),"South",IF(D5059="Kolkata","East",IF(OR(D5059="Mumbai",D5059="Pune",D5059="Ahmedabad"),"west","unknown"))))</f>
        <v>South</v>
      </c>
      <c r="X5059" s="6">
        <f t="shared" si="236"/>
        <v>19565.932000000001</v>
      </c>
    </row>
    <row r="5060" spans="1:24" x14ac:dyDescent="0.3">
      <c r="A5060" t="s">
        <v>6170</v>
      </c>
      <c r="B5060" t="str">
        <f ca="1">PROPER(TRIM(Table1[[#This Row],[Campaign Name]]))</f>
        <v>Flash Sale</v>
      </c>
      <c r="C5060" t="str">
        <f ca="1">PROPER(TRIM(Table1[[#This Row],[Campaign Type]]))</f>
        <v>Retargeting</v>
      </c>
      <c r="D5060" t="str">
        <f ca="1">PROPER(TRIM(Table1[[#This Row],[Marketing Channel]]))</f>
        <v>Meta Ads</v>
      </c>
      <c r="E5060" t="s">
        <v>1095</v>
      </c>
      <c r="F5060" t="s">
        <v>412</v>
      </c>
      <c r="G5060" t="s">
        <v>29</v>
      </c>
      <c r="H5060" t="s">
        <v>61</v>
      </c>
      <c r="I5060" t="s">
        <v>68</v>
      </c>
      <c r="J5060" t="s">
        <v>63</v>
      </c>
      <c r="K5060">
        <v>48550</v>
      </c>
      <c r="L5060">
        <v>3452</v>
      </c>
      <c r="M5060">
        <v>7.11</v>
      </c>
      <c r="N5060">
        <v>777</v>
      </c>
      <c r="O5060">
        <v>22.51</v>
      </c>
      <c r="P5060">
        <v>10668.44</v>
      </c>
      <c r="Q5060">
        <v>22670.2</v>
      </c>
      <c r="R5060" s="6">
        <v>112.49779724120866</v>
      </c>
      <c r="S5060">
        <v>736</v>
      </c>
      <c r="T5060" t="str">
        <f ca="1">PROPER(TRIM(Table1[[#This Row],[Campaign Status]]))</f>
        <v>Completed</v>
      </c>
      <c r="V5060" s="1">
        <f t="shared" si="237"/>
        <v>777</v>
      </c>
      <c r="W5060" t="str">
        <f t="shared" ca="1" si="238"/>
        <v>North</v>
      </c>
      <c r="X5060" s="6">
        <f t="shared" ref="X5060:X5123" si="239">R5059*1</f>
        <v>13574.768</v>
      </c>
    </row>
    <row r="5061" spans="1:24" x14ac:dyDescent="0.3">
      <c r="A5061" t="s">
        <v>6171</v>
      </c>
      <c r="B5061" t="str">
        <f ca="1">PROPER(TRIM(Table1[[#This Row],[Campaign Name]]))</f>
        <v>Summer Sale</v>
      </c>
      <c r="C5061" t="str">
        <f ca="1">PROPER(TRIM(Table1[[#This Row],[Campaign Type]]))</f>
        <v>Awareness</v>
      </c>
      <c r="D5061" t="str">
        <f ca="1">PROPER(TRIM(Table1[[#This Row],[Marketing Channel]]))</f>
        <v>Google Ads</v>
      </c>
      <c r="E5061" t="s">
        <v>1447</v>
      </c>
      <c r="F5061" t="s">
        <v>529</v>
      </c>
      <c r="G5061" t="s">
        <v>46</v>
      </c>
      <c r="H5061" t="s">
        <v>42</v>
      </c>
      <c r="I5061" t="s">
        <v>62</v>
      </c>
      <c r="J5061" t="s">
        <v>25</v>
      </c>
      <c r="K5061">
        <v>123623</v>
      </c>
      <c r="L5061">
        <v>1578</v>
      </c>
      <c r="M5061">
        <v>1.28</v>
      </c>
      <c r="N5061">
        <v>37</v>
      </c>
      <c r="O5061">
        <v>2.34</v>
      </c>
      <c r="P5061">
        <v>3988.1535696969677</v>
      </c>
      <c r="Q5061">
        <v>22001.17</v>
      </c>
      <c r="R5061" s="6">
        <v>451.66305949627008</v>
      </c>
      <c r="S5061">
        <v>9</v>
      </c>
      <c r="T5061" t="str">
        <f ca="1">PROPER(TRIM(Table1[[#This Row],[Campaign Status]]))</f>
        <v>Completed</v>
      </c>
      <c r="V5061" s="1">
        <f t="shared" si="237"/>
        <v>37</v>
      </c>
      <c r="W5061" t="str">
        <f t="shared" ca="1" si="238"/>
        <v>South</v>
      </c>
      <c r="X5061" s="6">
        <f t="shared" si="239"/>
        <v>112.49779724120866</v>
      </c>
    </row>
    <row r="5062" spans="1:24" x14ac:dyDescent="0.3">
      <c r="A5062" t="s">
        <v>6172</v>
      </c>
      <c r="B5062" t="str">
        <f ca="1">PROPER(TRIM(Table1[[#This Row],[Campaign Name]]))</f>
        <v>Flash Sale</v>
      </c>
      <c r="C5062" t="str">
        <f ca="1">PROPER(TRIM(Table1[[#This Row],[Campaign Type]]))</f>
        <v>Lead Gen</v>
      </c>
      <c r="D5062" t="str">
        <f ca="1">PROPER(TRIM(Table1[[#This Row],[Marketing Channel]]))</f>
        <v>Email</v>
      </c>
      <c r="E5062" t="s">
        <v>589</v>
      </c>
      <c r="F5062" t="s">
        <v>371</v>
      </c>
      <c r="G5062" t="s">
        <v>46</v>
      </c>
      <c r="H5062" t="s">
        <v>30</v>
      </c>
      <c r="I5062" t="s">
        <v>24</v>
      </c>
      <c r="J5062" t="s">
        <v>25</v>
      </c>
      <c r="K5062">
        <v>51716</v>
      </c>
      <c r="L5062">
        <v>371</v>
      </c>
      <c r="M5062">
        <v>0.72</v>
      </c>
      <c r="N5062">
        <v>114</v>
      </c>
      <c r="O5062">
        <v>30.73</v>
      </c>
      <c r="P5062">
        <v>2683.67</v>
      </c>
      <c r="Q5062">
        <v>40173.57</v>
      </c>
      <c r="R5062" s="6">
        <v>1396.9638591928219</v>
      </c>
      <c r="S5062">
        <v>10</v>
      </c>
      <c r="T5062" t="str">
        <f ca="1">PROPER(TRIM(Table1[[#This Row],[Campaign Status]]))</f>
        <v>Active</v>
      </c>
      <c r="V5062" s="1">
        <f t="shared" si="237"/>
        <v>114</v>
      </c>
      <c r="W5062" t="str">
        <f t="shared" ca="1" si="238"/>
        <v>South</v>
      </c>
      <c r="X5062" s="6">
        <f t="shared" si="239"/>
        <v>451.66305949627008</v>
      </c>
    </row>
    <row r="5063" spans="1:24" x14ac:dyDescent="0.3">
      <c r="A5063" t="s">
        <v>6173</v>
      </c>
      <c r="B5063" t="str">
        <f ca="1">PROPER(TRIM(Table1[[#This Row],[Campaign Name]]))</f>
        <v>Summer Sale</v>
      </c>
      <c r="C5063" t="str">
        <f ca="1">PROPER(TRIM(Table1[[#This Row],[Campaign Type]]))</f>
        <v>Sales</v>
      </c>
      <c r="D5063" t="str">
        <f ca="1">PROPER(TRIM(Table1[[#This Row],[Marketing Channel]]))</f>
        <v>Linkedin</v>
      </c>
      <c r="E5063" t="s">
        <v>1879</v>
      </c>
      <c r="F5063" t="s">
        <v>109</v>
      </c>
      <c r="G5063" t="s">
        <v>29</v>
      </c>
      <c r="H5063" t="s">
        <v>67</v>
      </c>
      <c r="I5063" t="s">
        <v>24</v>
      </c>
      <c r="J5063" t="s">
        <v>25</v>
      </c>
      <c r="K5063">
        <v>23430</v>
      </c>
      <c r="L5063">
        <v>1663</v>
      </c>
      <c r="M5063">
        <v>7.1</v>
      </c>
      <c r="N5063">
        <v>492</v>
      </c>
      <c r="O5063">
        <v>29.59</v>
      </c>
      <c r="P5063">
        <v>3830.4648972188602</v>
      </c>
      <c r="Q5063">
        <v>9025.84</v>
      </c>
      <c r="R5063" s="6">
        <v>135.63301693622839</v>
      </c>
      <c r="S5063">
        <v>148</v>
      </c>
      <c r="T5063" t="str">
        <f ca="1">PROPER(TRIM(Table1[[#This Row],[Campaign Status]]))</f>
        <v>Completed</v>
      </c>
      <c r="V5063" s="1">
        <f t="shared" si="237"/>
        <v>492</v>
      </c>
      <c r="W5063" t="str">
        <f t="shared" ca="1" si="238"/>
        <v>North</v>
      </c>
      <c r="X5063" s="6">
        <f t="shared" si="239"/>
        <v>1396.9638591928219</v>
      </c>
    </row>
    <row r="5064" spans="1:24" x14ac:dyDescent="0.3">
      <c r="A5064" t="s">
        <v>6174</v>
      </c>
      <c r="B5064" t="str">
        <f ca="1">PROPER(TRIM(Table1[[#This Row],[Campaign Name]]))</f>
        <v>Mega Discount</v>
      </c>
      <c r="C5064" t="str">
        <f ca="1">PROPER(TRIM(Table1[[#This Row],[Campaign Type]]))</f>
        <v>Retargeting</v>
      </c>
      <c r="D5064" t="str">
        <f ca="1">PROPER(TRIM(Table1[[#This Row],[Marketing Channel]]))</f>
        <v>Instagram</v>
      </c>
      <c r="E5064" t="s">
        <v>1010</v>
      </c>
      <c r="F5064" t="s">
        <v>570</v>
      </c>
      <c r="G5064" t="s">
        <v>41</v>
      </c>
      <c r="H5064" t="s">
        <v>11140</v>
      </c>
      <c r="I5064" t="s">
        <v>62</v>
      </c>
      <c r="J5064" t="s">
        <v>25</v>
      </c>
      <c r="K5064">
        <v>181568</v>
      </c>
      <c r="L5064">
        <v>7616</v>
      </c>
      <c r="M5064">
        <v>4.1900000000000004</v>
      </c>
      <c r="N5064">
        <v>1528</v>
      </c>
      <c r="O5064">
        <v>20.059999999999999</v>
      </c>
      <c r="P5064">
        <v>250</v>
      </c>
      <c r="Q5064">
        <v>40243.58</v>
      </c>
      <c r="R5064" s="6">
        <v>15997.432000000001</v>
      </c>
      <c r="S5064">
        <v>233</v>
      </c>
      <c r="T5064" t="str">
        <f ca="1">PROPER(TRIM(Table1[[#This Row],[Campaign Status]]))</f>
        <v>Completed</v>
      </c>
      <c r="V5064" s="1">
        <f t="shared" si="237"/>
        <v>1528</v>
      </c>
      <c r="W5064" t="str">
        <f t="shared" ca="1" si="238"/>
        <v>East</v>
      </c>
      <c r="X5064" s="6">
        <f t="shared" si="239"/>
        <v>135.63301693622839</v>
      </c>
    </row>
    <row r="5065" spans="1:24" x14ac:dyDescent="0.3">
      <c r="A5065" t="s">
        <v>6175</v>
      </c>
      <c r="B5065" t="str">
        <f ca="1">PROPER(TRIM(Table1[[#This Row],[Campaign Name]]))</f>
        <v>Festive Offer</v>
      </c>
      <c r="C5065" t="str">
        <f ca="1">PROPER(TRIM(Table1[[#This Row],[Campaign Type]]))</f>
        <v>Awareness</v>
      </c>
      <c r="D5065" t="str">
        <f ca="1">PROPER(TRIM(Table1[[#This Row],[Marketing Channel]]))</f>
        <v>Google Ads</v>
      </c>
      <c r="E5065" t="s">
        <v>380</v>
      </c>
      <c r="F5065" t="s">
        <v>118</v>
      </c>
      <c r="G5065" t="s">
        <v>11141</v>
      </c>
      <c r="H5065" t="s">
        <v>36</v>
      </c>
      <c r="I5065" t="s">
        <v>31</v>
      </c>
      <c r="J5065" t="s">
        <v>63</v>
      </c>
      <c r="K5065">
        <v>10735</v>
      </c>
      <c r="L5065">
        <v>128</v>
      </c>
      <c r="M5065">
        <v>1.19</v>
      </c>
      <c r="N5065">
        <v>29</v>
      </c>
      <c r="O5065">
        <v>22.66</v>
      </c>
      <c r="P5065">
        <v>10144.9</v>
      </c>
      <c r="Q5065">
        <v>26045.24</v>
      </c>
      <c r="R5065" s="6">
        <v>156.73234827351678</v>
      </c>
      <c r="S5065">
        <v>21</v>
      </c>
      <c r="T5065" t="str">
        <f ca="1">PROPER(TRIM(Table1[[#This Row],[Campaign Status]]))</f>
        <v>Completed</v>
      </c>
      <c r="V5065" s="1">
        <f t="shared" si="237"/>
        <v>29</v>
      </c>
      <c r="W5065" t="str">
        <f t="shared" ca="1" si="238"/>
        <v>west</v>
      </c>
      <c r="X5065" s="6">
        <f t="shared" si="239"/>
        <v>15997.432000000001</v>
      </c>
    </row>
    <row r="5066" spans="1:24" x14ac:dyDescent="0.3">
      <c r="A5066" t="s">
        <v>6176</v>
      </c>
      <c r="B5066" t="str">
        <f ca="1">PROPER(TRIM(Table1[[#This Row],[Campaign Name]]))</f>
        <v>Mega Discount</v>
      </c>
      <c r="C5066" t="str">
        <f ca="1">PROPER(TRIM(Table1[[#This Row],[Campaign Type]]))</f>
        <v>Retargeting</v>
      </c>
      <c r="D5066" t="str">
        <f ca="1">PROPER(TRIM(Table1[[#This Row],[Marketing Channel]]))</f>
        <v>Youtube</v>
      </c>
      <c r="E5066" t="s">
        <v>2332</v>
      </c>
      <c r="F5066" t="s">
        <v>303</v>
      </c>
      <c r="G5066" t="s">
        <v>11141</v>
      </c>
      <c r="H5066" t="s">
        <v>54</v>
      </c>
      <c r="I5066" t="s">
        <v>24</v>
      </c>
      <c r="J5066" t="s">
        <v>63</v>
      </c>
      <c r="K5066">
        <v>28934</v>
      </c>
      <c r="L5066">
        <v>2540</v>
      </c>
      <c r="M5066">
        <v>8.7799999999999994</v>
      </c>
      <c r="N5066">
        <v>472</v>
      </c>
      <c r="O5066">
        <v>18.579999999999998</v>
      </c>
      <c r="P5066">
        <v>250</v>
      </c>
      <c r="Q5066">
        <v>6023</v>
      </c>
      <c r="R5066" s="6">
        <v>2309.1999999999998</v>
      </c>
      <c r="S5066">
        <v>243</v>
      </c>
      <c r="T5066" t="str">
        <f ca="1">PROPER(TRIM(Table1[[#This Row],[Campaign Status]]))</f>
        <v>Paused</v>
      </c>
      <c r="V5066" s="1">
        <f t="shared" si="237"/>
        <v>472</v>
      </c>
      <c r="W5066" t="str">
        <f t="shared" ca="1" si="238"/>
        <v>west</v>
      </c>
      <c r="X5066" s="6">
        <f t="shared" si="239"/>
        <v>156.73234827351678</v>
      </c>
    </row>
    <row r="5067" spans="1:24" x14ac:dyDescent="0.3">
      <c r="A5067" t="s">
        <v>6177</v>
      </c>
      <c r="B5067" t="str">
        <f ca="1">PROPER(TRIM(Table1[[#This Row],[Campaign Name]]))</f>
        <v>Festive Offer</v>
      </c>
      <c r="C5067" t="str">
        <f ca="1">PROPER(TRIM(Table1[[#This Row],[Campaign Type]]))</f>
        <v>Sales</v>
      </c>
      <c r="D5067" t="str">
        <f ca="1">PROPER(TRIM(Table1[[#This Row],[Marketing Channel]]))</f>
        <v>Google Ads</v>
      </c>
      <c r="E5067" t="s">
        <v>3375</v>
      </c>
      <c r="F5067" t="s">
        <v>336</v>
      </c>
      <c r="G5067" t="s">
        <v>29</v>
      </c>
      <c r="H5067" t="s">
        <v>99</v>
      </c>
      <c r="I5067" t="s">
        <v>31</v>
      </c>
      <c r="J5067" t="s">
        <v>32</v>
      </c>
      <c r="K5067">
        <v>3444</v>
      </c>
      <c r="L5067">
        <v>169</v>
      </c>
      <c r="M5067">
        <v>4.91</v>
      </c>
      <c r="N5067">
        <v>12</v>
      </c>
      <c r="O5067">
        <v>7.1</v>
      </c>
      <c r="P5067">
        <v>250</v>
      </c>
      <c r="Q5067">
        <v>14176.03</v>
      </c>
      <c r="R5067" s="6">
        <v>5570.4120000000003</v>
      </c>
      <c r="S5067">
        <v>0</v>
      </c>
      <c r="T5067" t="str">
        <f ca="1">PROPER(TRIM(Table1[[#This Row],[Campaign Status]]))</f>
        <v>Paused</v>
      </c>
      <c r="V5067" s="1">
        <f t="shared" si="237"/>
        <v>12</v>
      </c>
      <c r="W5067" t="str">
        <f t="shared" ca="1" si="238"/>
        <v>North</v>
      </c>
      <c r="X5067" s="6">
        <f t="shared" si="239"/>
        <v>2309.1999999999998</v>
      </c>
    </row>
    <row r="5068" spans="1:24" x14ac:dyDescent="0.3">
      <c r="A5068" t="s">
        <v>6178</v>
      </c>
      <c r="B5068" t="str">
        <f ca="1">PROPER(TRIM(Table1[[#This Row],[Campaign Name]]))</f>
        <v>Summer Sale</v>
      </c>
      <c r="C5068" t="str">
        <f ca="1">PROPER(TRIM(Table1[[#This Row],[Campaign Type]]))</f>
        <v>Lead Gen</v>
      </c>
      <c r="D5068" t="str">
        <f ca="1">PROPER(TRIM(Table1[[#This Row],[Marketing Channel]]))</f>
        <v>Google Ads</v>
      </c>
      <c r="E5068" t="s">
        <v>85</v>
      </c>
      <c r="F5068" t="s">
        <v>663</v>
      </c>
      <c r="G5068" t="s">
        <v>46</v>
      </c>
      <c r="H5068" t="s">
        <v>30</v>
      </c>
      <c r="I5068" t="s">
        <v>31</v>
      </c>
      <c r="J5068" t="s">
        <v>25</v>
      </c>
      <c r="K5068">
        <v>153202</v>
      </c>
      <c r="L5068">
        <v>15049</v>
      </c>
      <c r="M5068">
        <v>9.82</v>
      </c>
      <c r="N5068">
        <v>603</v>
      </c>
      <c r="O5068">
        <v>4.01</v>
      </c>
      <c r="P5068">
        <v>250</v>
      </c>
      <c r="Q5068">
        <v>7320.53</v>
      </c>
      <c r="R5068" s="6">
        <v>2828.212</v>
      </c>
      <c r="S5068">
        <v>189</v>
      </c>
      <c r="T5068" t="str">
        <f ca="1">PROPER(TRIM(Table1[[#This Row],[Campaign Status]]))</f>
        <v>Completed</v>
      </c>
      <c r="V5068" s="1">
        <f t="shared" si="237"/>
        <v>603</v>
      </c>
      <c r="W5068" t="str">
        <f t="shared" ca="1" si="238"/>
        <v>South</v>
      </c>
      <c r="X5068" s="6">
        <f t="shared" si="239"/>
        <v>5570.4120000000003</v>
      </c>
    </row>
    <row r="5069" spans="1:24" x14ac:dyDescent="0.3">
      <c r="A5069" t="s">
        <v>6179</v>
      </c>
      <c r="B5069" t="str">
        <f ca="1">PROPER(TRIM(Table1[[#This Row],[Campaign Name]]))</f>
        <v>Flash Sale</v>
      </c>
      <c r="C5069" t="str">
        <f ca="1">PROPER(TRIM(Table1[[#This Row],[Campaign Type]]))</f>
        <v>Retargeting</v>
      </c>
      <c r="D5069" t="str">
        <f ca="1">PROPER(TRIM(Table1[[#This Row],[Marketing Channel]]))</f>
        <v>Google Ads</v>
      </c>
      <c r="E5069" t="s">
        <v>2319</v>
      </c>
      <c r="F5069" t="s">
        <v>645</v>
      </c>
      <c r="G5069" t="s">
        <v>29</v>
      </c>
      <c r="H5069" t="s">
        <v>67</v>
      </c>
      <c r="I5069" t="s">
        <v>68</v>
      </c>
      <c r="J5069" t="s">
        <v>25</v>
      </c>
      <c r="K5069">
        <v>163541</v>
      </c>
      <c r="L5069">
        <v>20969</v>
      </c>
      <c r="M5069">
        <v>12.82</v>
      </c>
      <c r="N5069">
        <v>2296</v>
      </c>
      <c r="O5069">
        <v>10.95</v>
      </c>
      <c r="P5069">
        <v>3740.01</v>
      </c>
      <c r="Q5069">
        <v>38929.08</v>
      </c>
      <c r="R5069" s="6">
        <v>940.88170887243598</v>
      </c>
      <c r="S5069">
        <v>159</v>
      </c>
      <c r="T5069" t="str">
        <f ca="1">PROPER(TRIM(Table1[[#This Row],[Campaign Status]]))</f>
        <v>Paused</v>
      </c>
      <c r="V5069" s="1">
        <f t="shared" si="237"/>
        <v>2296</v>
      </c>
      <c r="W5069" t="str">
        <f t="shared" ca="1" si="238"/>
        <v>North</v>
      </c>
      <c r="X5069" s="6">
        <f t="shared" si="239"/>
        <v>2828.212</v>
      </c>
    </row>
    <row r="5070" spans="1:24" x14ac:dyDescent="0.3">
      <c r="A5070" t="s">
        <v>6180</v>
      </c>
      <c r="B5070" t="str">
        <f ca="1">PROPER(TRIM(Table1[[#This Row],[Campaign Name]]))</f>
        <v>Flash Sale</v>
      </c>
      <c r="C5070" t="str">
        <f ca="1">PROPER(TRIM(Table1[[#This Row],[Campaign Type]]))</f>
        <v>Awareness</v>
      </c>
      <c r="D5070" t="str">
        <f ca="1">PROPER(TRIM(Table1[[#This Row],[Marketing Channel]]))</f>
        <v>Instagram</v>
      </c>
      <c r="E5070" t="s">
        <v>3979</v>
      </c>
      <c r="F5070" t="s">
        <v>155</v>
      </c>
      <c r="G5070" t="s">
        <v>11141</v>
      </c>
      <c r="H5070" t="s">
        <v>23</v>
      </c>
      <c r="I5070" t="s">
        <v>24</v>
      </c>
      <c r="J5070" t="s">
        <v>32</v>
      </c>
      <c r="K5070">
        <v>94219</v>
      </c>
      <c r="L5070">
        <v>1883</v>
      </c>
      <c r="M5070">
        <v>2</v>
      </c>
      <c r="N5070">
        <v>337</v>
      </c>
      <c r="O5070">
        <v>17.899999999999999</v>
      </c>
      <c r="P5070">
        <v>2201.62</v>
      </c>
      <c r="Q5070">
        <v>41793.39</v>
      </c>
      <c r="R5070" s="6">
        <v>1798.3017051080565</v>
      </c>
      <c r="S5070">
        <v>212</v>
      </c>
      <c r="T5070" t="str">
        <f ca="1">PROPER(TRIM(Table1[[#This Row],[Campaign Status]]))</f>
        <v>Active</v>
      </c>
      <c r="V5070" s="1">
        <f t="shared" si="237"/>
        <v>337</v>
      </c>
      <c r="W5070" t="str">
        <f t="shared" ca="1" si="238"/>
        <v>west</v>
      </c>
      <c r="X5070" s="6">
        <f t="shared" si="239"/>
        <v>940.88170887243598</v>
      </c>
    </row>
    <row r="5071" spans="1:24" x14ac:dyDescent="0.3">
      <c r="A5071" t="s">
        <v>6181</v>
      </c>
      <c r="B5071" t="str">
        <f ca="1">PROPER(TRIM(Table1[[#This Row],[Campaign Name]]))</f>
        <v>Flash Sale</v>
      </c>
      <c r="C5071" t="str">
        <f ca="1">PROPER(TRIM(Table1[[#This Row],[Campaign Type]]))</f>
        <v>Sales</v>
      </c>
      <c r="D5071" t="str">
        <f ca="1">PROPER(TRIM(Table1[[#This Row],[Marketing Channel]]))</f>
        <v>Google Ads</v>
      </c>
      <c r="E5071" t="s">
        <v>2040</v>
      </c>
      <c r="F5071" t="s">
        <v>246</v>
      </c>
      <c r="G5071" t="s">
        <v>29</v>
      </c>
      <c r="H5071" t="s">
        <v>99</v>
      </c>
      <c r="I5071" t="s">
        <v>24</v>
      </c>
      <c r="J5071" t="s">
        <v>63</v>
      </c>
      <c r="K5071">
        <v>190423</v>
      </c>
      <c r="L5071">
        <v>8833</v>
      </c>
      <c r="M5071">
        <v>4.6399999999999997</v>
      </c>
      <c r="N5071">
        <v>351</v>
      </c>
      <c r="O5071">
        <v>3.97</v>
      </c>
      <c r="P5071">
        <v>250</v>
      </c>
      <c r="Q5071">
        <v>6222.04</v>
      </c>
      <c r="R5071" s="6">
        <v>2388.8159999999998</v>
      </c>
      <c r="S5071">
        <v>277</v>
      </c>
      <c r="T5071" t="str">
        <f ca="1">PROPER(TRIM(Table1[[#This Row],[Campaign Status]]))</f>
        <v>Active</v>
      </c>
      <c r="V5071" s="1">
        <f t="shared" si="237"/>
        <v>351</v>
      </c>
      <c r="W5071" t="str">
        <f t="shared" ca="1" si="238"/>
        <v>North</v>
      </c>
      <c r="X5071" s="6">
        <f t="shared" si="239"/>
        <v>1798.3017051080565</v>
      </c>
    </row>
    <row r="5072" spans="1:24" x14ac:dyDescent="0.3">
      <c r="A5072" t="s">
        <v>6182</v>
      </c>
      <c r="B5072" t="str">
        <f ca="1">PROPER(TRIM(Table1[[#This Row],[Campaign Name]]))</f>
        <v>Summer Sale</v>
      </c>
      <c r="C5072" t="str">
        <f ca="1">PROPER(TRIM(Table1[[#This Row],[Campaign Type]]))</f>
        <v>Lead Gen</v>
      </c>
      <c r="D5072" t="str">
        <f ca="1">PROPER(TRIM(Table1[[#This Row],[Marketing Channel]]))</f>
        <v>Meta Ads</v>
      </c>
      <c r="E5072" t="s">
        <v>628</v>
      </c>
      <c r="F5072" t="s">
        <v>734</v>
      </c>
      <c r="G5072" t="s">
        <v>41</v>
      </c>
      <c r="H5072" t="s">
        <v>11140</v>
      </c>
      <c r="I5072" t="s">
        <v>24</v>
      </c>
      <c r="J5072" t="s">
        <v>63</v>
      </c>
      <c r="K5072">
        <v>30577</v>
      </c>
      <c r="L5072">
        <v>1525</v>
      </c>
      <c r="M5072">
        <v>4.99</v>
      </c>
      <c r="N5072">
        <v>52</v>
      </c>
      <c r="O5072">
        <v>3.41</v>
      </c>
      <c r="P5072">
        <v>3817.8497265160554</v>
      </c>
      <c r="Q5072">
        <v>5642.29</v>
      </c>
      <c r="R5072" s="6">
        <v>47.787115894391718</v>
      </c>
      <c r="S5072">
        <v>26</v>
      </c>
      <c r="T5072" t="str">
        <f ca="1">PROPER(TRIM(Table1[[#This Row],[Campaign Status]]))</f>
        <v>Active</v>
      </c>
      <c r="V5072" s="1">
        <f t="shared" si="237"/>
        <v>52</v>
      </c>
      <c r="W5072" t="str">
        <f t="shared" ca="1" si="238"/>
        <v>East</v>
      </c>
      <c r="X5072" s="6">
        <f t="shared" si="239"/>
        <v>2388.8159999999998</v>
      </c>
    </row>
    <row r="5073" spans="1:24" x14ac:dyDescent="0.3">
      <c r="A5073" t="s">
        <v>6183</v>
      </c>
      <c r="B5073" t="str">
        <f ca="1">PROPER(TRIM(Table1[[#This Row],[Campaign Name]]))</f>
        <v>Mega Discount</v>
      </c>
      <c r="C5073" t="str">
        <f ca="1">PROPER(TRIM(Table1[[#This Row],[Campaign Type]]))</f>
        <v>Retargeting</v>
      </c>
      <c r="D5073" t="str">
        <f ca="1">PROPER(TRIM(Table1[[#This Row],[Marketing Channel]]))</f>
        <v>Instagram</v>
      </c>
      <c r="E5073" t="s">
        <v>636</v>
      </c>
      <c r="F5073" t="s">
        <v>143</v>
      </c>
      <c r="G5073" t="s">
        <v>41</v>
      </c>
      <c r="H5073" t="s">
        <v>11140</v>
      </c>
      <c r="I5073" t="s">
        <v>24</v>
      </c>
      <c r="J5073" t="s">
        <v>25</v>
      </c>
      <c r="K5073">
        <v>198434</v>
      </c>
      <c r="L5073">
        <v>7720</v>
      </c>
      <c r="M5073">
        <v>3.89</v>
      </c>
      <c r="N5073">
        <v>679</v>
      </c>
      <c r="O5073">
        <v>8.8000000000000007</v>
      </c>
      <c r="P5073">
        <v>250</v>
      </c>
      <c r="Q5073">
        <v>42518.91</v>
      </c>
      <c r="R5073" s="6">
        <v>16907.564000000002</v>
      </c>
      <c r="S5073">
        <v>331</v>
      </c>
      <c r="T5073" t="str">
        <f ca="1">PROPER(TRIM(Table1[[#This Row],[Campaign Status]]))</f>
        <v>Completed</v>
      </c>
      <c r="V5073" s="1">
        <f t="shared" si="237"/>
        <v>679</v>
      </c>
      <c r="W5073" t="str">
        <f t="shared" ca="1" si="238"/>
        <v>East</v>
      </c>
      <c r="X5073" s="6">
        <f t="shared" si="239"/>
        <v>47.787115894391718</v>
      </c>
    </row>
    <row r="5074" spans="1:24" x14ac:dyDescent="0.3">
      <c r="A5074" t="s">
        <v>6184</v>
      </c>
      <c r="B5074" t="str">
        <f ca="1">PROPER(TRIM(Table1[[#This Row],[Campaign Name]]))</f>
        <v>Festive Offer</v>
      </c>
      <c r="C5074" t="str">
        <f ca="1">PROPER(TRIM(Table1[[#This Row],[Campaign Type]]))</f>
        <v>Retargeting</v>
      </c>
      <c r="D5074" t="str">
        <f ca="1">PROPER(TRIM(Table1[[#This Row],[Marketing Channel]]))</f>
        <v>Instagram</v>
      </c>
      <c r="E5074" t="s">
        <v>1167</v>
      </c>
      <c r="F5074" t="s">
        <v>587</v>
      </c>
      <c r="G5074" t="s">
        <v>11141</v>
      </c>
      <c r="H5074" t="s">
        <v>23</v>
      </c>
      <c r="I5074" t="s">
        <v>24</v>
      </c>
      <c r="J5074" t="s">
        <v>32</v>
      </c>
      <c r="K5074">
        <v>169734</v>
      </c>
      <c r="L5074">
        <v>20490</v>
      </c>
      <c r="M5074">
        <v>12.07</v>
      </c>
      <c r="N5074">
        <v>131</v>
      </c>
      <c r="O5074">
        <v>0.64</v>
      </c>
      <c r="P5074">
        <v>8151.44</v>
      </c>
      <c r="Q5074">
        <v>18514.419999999998</v>
      </c>
      <c r="R5074" s="6">
        <v>127.13066648346796</v>
      </c>
      <c r="S5074">
        <v>5</v>
      </c>
      <c r="T5074" t="str">
        <f ca="1">PROPER(TRIM(Table1[[#This Row],[Campaign Status]]))</f>
        <v>Active</v>
      </c>
      <c r="V5074" s="1">
        <f t="shared" si="237"/>
        <v>131</v>
      </c>
      <c r="W5074" t="str">
        <f t="shared" ca="1" si="238"/>
        <v>west</v>
      </c>
      <c r="X5074" s="6">
        <f t="shared" si="239"/>
        <v>16907.564000000002</v>
      </c>
    </row>
    <row r="5075" spans="1:24" x14ac:dyDescent="0.3">
      <c r="A5075" t="s">
        <v>6185</v>
      </c>
      <c r="B5075" t="str">
        <f ca="1">PROPER(TRIM(Table1[[#This Row],[Campaign Name]]))</f>
        <v>Summer Sale</v>
      </c>
      <c r="C5075" t="str">
        <f ca="1">PROPER(TRIM(Table1[[#This Row],[Campaign Type]]))</f>
        <v>Retargeting</v>
      </c>
      <c r="D5075" t="str">
        <f ca="1">PROPER(TRIM(Table1[[#This Row],[Marketing Channel]]))</f>
        <v>Meta Ads</v>
      </c>
      <c r="E5075" t="s">
        <v>3139</v>
      </c>
      <c r="F5075" t="s">
        <v>745</v>
      </c>
      <c r="G5075" t="s">
        <v>11141</v>
      </c>
      <c r="H5075" t="s">
        <v>23</v>
      </c>
      <c r="I5075" t="s">
        <v>68</v>
      </c>
      <c r="J5075" t="s">
        <v>25</v>
      </c>
      <c r="K5075">
        <v>60220</v>
      </c>
      <c r="L5075">
        <v>5640</v>
      </c>
      <c r="M5075">
        <v>9.3699999999999992</v>
      </c>
      <c r="N5075">
        <v>978</v>
      </c>
      <c r="O5075">
        <v>17.34</v>
      </c>
      <c r="P5075">
        <v>13566.91</v>
      </c>
      <c r="Q5075">
        <v>18089.63</v>
      </c>
      <c r="R5075" s="6">
        <v>33.336404531319225</v>
      </c>
      <c r="S5075">
        <v>380</v>
      </c>
      <c r="T5075" t="str">
        <f ca="1">PROPER(TRIM(Table1[[#This Row],[Campaign Status]]))</f>
        <v>Paused</v>
      </c>
      <c r="V5075" s="1">
        <f t="shared" si="237"/>
        <v>978</v>
      </c>
      <c r="W5075" t="str">
        <f t="shared" ca="1" si="238"/>
        <v>west</v>
      </c>
      <c r="X5075" s="6">
        <f t="shared" si="239"/>
        <v>127.13066648346796</v>
      </c>
    </row>
    <row r="5076" spans="1:24" x14ac:dyDescent="0.3">
      <c r="A5076" t="s">
        <v>6186</v>
      </c>
      <c r="B5076" t="str">
        <f ca="1">PROPER(TRIM(Table1[[#This Row],[Campaign Name]]))</f>
        <v>Festive Offer</v>
      </c>
      <c r="C5076" t="str">
        <f ca="1">PROPER(TRIM(Table1[[#This Row],[Campaign Type]]))</f>
        <v>Lead Gen</v>
      </c>
      <c r="D5076" t="str">
        <f ca="1">PROPER(TRIM(Table1[[#This Row],[Marketing Channel]]))</f>
        <v>Google Ads</v>
      </c>
      <c r="E5076" t="s">
        <v>871</v>
      </c>
      <c r="F5076" t="s">
        <v>450</v>
      </c>
      <c r="G5076" t="s">
        <v>29</v>
      </c>
      <c r="H5076" t="s">
        <v>67</v>
      </c>
      <c r="I5076" t="s">
        <v>68</v>
      </c>
      <c r="J5076" t="s">
        <v>32</v>
      </c>
      <c r="K5076">
        <v>59424</v>
      </c>
      <c r="L5076">
        <v>4618</v>
      </c>
      <c r="M5076">
        <v>7.77</v>
      </c>
      <c r="N5076">
        <v>1111</v>
      </c>
      <c r="O5076">
        <v>24.06</v>
      </c>
      <c r="P5076">
        <v>3988.1535696969677</v>
      </c>
      <c r="Q5076">
        <v>41807.96</v>
      </c>
      <c r="R5076" s="6">
        <v>948.30366407321412</v>
      </c>
      <c r="S5076">
        <v>745</v>
      </c>
      <c r="T5076" t="str">
        <f ca="1">PROPER(TRIM(Table1[[#This Row],[Campaign Status]]))</f>
        <v>Paused</v>
      </c>
      <c r="V5076" s="1">
        <f t="shared" si="237"/>
        <v>1111</v>
      </c>
      <c r="W5076" t="str">
        <f t="shared" ca="1" si="238"/>
        <v>North</v>
      </c>
      <c r="X5076" s="6">
        <f t="shared" si="239"/>
        <v>33.336404531319225</v>
      </c>
    </row>
    <row r="5077" spans="1:24" x14ac:dyDescent="0.3">
      <c r="A5077" t="s">
        <v>6187</v>
      </c>
      <c r="B5077" t="str">
        <f ca="1">PROPER(TRIM(Table1[[#This Row],[Campaign Name]]))</f>
        <v>Summer Sale</v>
      </c>
      <c r="C5077" t="str">
        <f ca="1">PROPER(TRIM(Table1[[#This Row],[Campaign Type]]))</f>
        <v>Awareness</v>
      </c>
      <c r="D5077" t="str">
        <f ca="1">PROPER(TRIM(Table1[[#This Row],[Marketing Channel]]))</f>
        <v>Google Ads</v>
      </c>
      <c r="E5077" t="s">
        <v>419</v>
      </c>
      <c r="F5077" t="s">
        <v>176</v>
      </c>
      <c r="G5077" t="s">
        <v>29</v>
      </c>
      <c r="H5077" t="s">
        <v>99</v>
      </c>
      <c r="I5077" t="s">
        <v>31</v>
      </c>
      <c r="J5077" t="s">
        <v>32</v>
      </c>
      <c r="K5077">
        <v>117871</v>
      </c>
      <c r="L5077">
        <v>6890</v>
      </c>
      <c r="M5077">
        <v>5.85</v>
      </c>
      <c r="N5077">
        <v>310</v>
      </c>
      <c r="O5077">
        <v>4.5</v>
      </c>
      <c r="P5077">
        <v>3988.1535696969677</v>
      </c>
      <c r="Q5077">
        <v>47768.92</v>
      </c>
      <c r="R5077" s="6">
        <v>1097.770325670524</v>
      </c>
      <c r="S5077">
        <v>101</v>
      </c>
      <c r="T5077" t="str">
        <f ca="1">PROPER(TRIM(Table1[[#This Row],[Campaign Status]]))</f>
        <v>Paused</v>
      </c>
      <c r="V5077" s="1">
        <f t="shared" si="237"/>
        <v>310</v>
      </c>
      <c r="W5077" t="str">
        <f t="shared" ca="1" si="238"/>
        <v>North</v>
      </c>
      <c r="X5077" s="6">
        <f t="shared" si="239"/>
        <v>948.30366407321412</v>
      </c>
    </row>
    <row r="5078" spans="1:24" x14ac:dyDescent="0.3">
      <c r="A5078" t="s">
        <v>6188</v>
      </c>
      <c r="B5078" t="str">
        <f ca="1">PROPER(TRIM(Table1[[#This Row],[Campaign Name]]))</f>
        <v>Summer Sale</v>
      </c>
      <c r="C5078" t="str">
        <f ca="1">PROPER(TRIM(Table1[[#This Row],[Campaign Type]]))</f>
        <v>Awareness</v>
      </c>
      <c r="D5078" t="str">
        <f ca="1">PROPER(TRIM(Table1[[#This Row],[Marketing Channel]]))</f>
        <v>Youtube</v>
      </c>
      <c r="E5078" t="s">
        <v>2015</v>
      </c>
      <c r="F5078" t="s">
        <v>676</v>
      </c>
      <c r="G5078" t="s">
        <v>46</v>
      </c>
      <c r="H5078" t="s">
        <v>42</v>
      </c>
      <c r="I5078" t="s">
        <v>68</v>
      </c>
      <c r="J5078" t="s">
        <v>63</v>
      </c>
      <c r="K5078">
        <v>53273</v>
      </c>
      <c r="L5078">
        <v>2105</v>
      </c>
      <c r="M5078">
        <v>3.95</v>
      </c>
      <c r="N5078">
        <v>537</v>
      </c>
      <c r="O5078">
        <v>25.51</v>
      </c>
      <c r="P5078">
        <v>250</v>
      </c>
      <c r="Q5078">
        <v>30361.57</v>
      </c>
      <c r="R5078" s="6">
        <v>12044.628000000001</v>
      </c>
      <c r="S5078">
        <v>94</v>
      </c>
      <c r="T5078" t="str">
        <f ca="1">PROPER(TRIM(Table1[[#This Row],[Campaign Status]]))</f>
        <v>Completed</v>
      </c>
      <c r="V5078" s="1">
        <f t="shared" si="237"/>
        <v>537</v>
      </c>
      <c r="W5078" t="str">
        <f t="shared" ca="1" si="238"/>
        <v>South</v>
      </c>
      <c r="X5078" s="6">
        <f t="shared" si="239"/>
        <v>1097.770325670524</v>
      </c>
    </row>
    <row r="5079" spans="1:24" x14ac:dyDescent="0.3">
      <c r="A5079" t="s">
        <v>6189</v>
      </c>
      <c r="B5079" t="str">
        <f ca="1">PROPER(TRIM(Table1[[#This Row],[Campaign Name]]))</f>
        <v>Flash Sale</v>
      </c>
      <c r="C5079" t="str">
        <f ca="1">PROPER(TRIM(Table1[[#This Row],[Campaign Type]]))</f>
        <v>Lead Gen</v>
      </c>
      <c r="D5079" t="str">
        <f ca="1">PROPER(TRIM(Table1[[#This Row],[Marketing Channel]]))</f>
        <v>Linkedin</v>
      </c>
      <c r="E5079" t="s">
        <v>388</v>
      </c>
      <c r="F5079" t="s">
        <v>564</v>
      </c>
      <c r="G5079" t="s">
        <v>11141</v>
      </c>
      <c r="H5079" t="s">
        <v>36</v>
      </c>
      <c r="I5079" t="s">
        <v>62</v>
      </c>
      <c r="J5079" t="s">
        <v>63</v>
      </c>
      <c r="K5079">
        <v>59444</v>
      </c>
      <c r="L5079">
        <v>1554</v>
      </c>
      <c r="M5079">
        <v>2.61</v>
      </c>
      <c r="N5079">
        <v>112</v>
      </c>
      <c r="O5079">
        <v>7.21</v>
      </c>
      <c r="P5079">
        <v>3830.4648972188602</v>
      </c>
      <c r="Q5079">
        <v>16601.34</v>
      </c>
      <c r="R5079" s="6">
        <v>333.40274471784187</v>
      </c>
      <c r="S5079">
        <v>32</v>
      </c>
      <c r="T5079" t="str">
        <f ca="1">PROPER(TRIM(Table1[[#This Row],[Campaign Status]]))</f>
        <v>Active</v>
      </c>
      <c r="V5079" s="1">
        <f t="shared" si="237"/>
        <v>112</v>
      </c>
      <c r="W5079" t="str">
        <f t="shared" ca="1" si="238"/>
        <v>west</v>
      </c>
      <c r="X5079" s="6">
        <f t="shared" si="239"/>
        <v>12044.628000000001</v>
      </c>
    </row>
    <row r="5080" spans="1:24" x14ac:dyDescent="0.3">
      <c r="A5080" t="s">
        <v>6190</v>
      </c>
      <c r="B5080" t="str">
        <f ca="1">PROPER(TRIM(Table1[[#This Row],[Campaign Name]]))</f>
        <v>Summer Sale</v>
      </c>
      <c r="C5080" t="str">
        <f ca="1">PROPER(TRIM(Table1[[#This Row],[Campaign Type]]))</f>
        <v>Retargeting</v>
      </c>
      <c r="D5080" t="str">
        <f ca="1">PROPER(TRIM(Table1[[#This Row],[Marketing Channel]]))</f>
        <v>Youtube</v>
      </c>
      <c r="E5080" t="s">
        <v>422</v>
      </c>
      <c r="F5080" t="s">
        <v>197</v>
      </c>
      <c r="G5080" t="s">
        <v>29</v>
      </c>
      <c r="H5080" t="s">
        <v>99</v>
      </c>
      <c r="I5080" t="s">
        <v>68</v>
      </c>
      <c r="J5080" t="s">
        <v>25</v>
      </c>
      <c r="K5080">
        <v>108386</v>
      </c>
      <c r="L5080">
        <v>8859</v>
      </c>
      <c r="M5080">
        <v>8.17</v>
      </c>
      <c r="N5080">
        <v>480</v>
      </c>
      <c r="O5080">
        <v>5.42</v>
      </c>
      <c r="P5080">
        <v>2558.17</v>
      </c>
      <c r="Q5080">
        <v>6400.86</v>
      </c>
      <c r="R5080" s="6">
        <v>150.21245656074458</v>
      </c>
      <c r="S5080">
        <v>374</v>
      </c>
      <c r="T5080" t="str">
        <f ca="1">PROPER(TRIM(Table1[[#This Row],[Campaign Status]]))</f>
        <v>Active</v>
      </c>
      <c r="V5080" s="1">
        <f t="shared" si="237"/>
        <v>480</v>
      </c>
      <c r="W5080" t="str">
        <f t="shared" ca="1" si="238"/>
        <v>North</v>
      </c>
      <c r="X5080" s="6">
        <f t="shared" si="239"/>
        <v>333.40274471784187</v>
      </c>
    </row>
    <row r="5081" spans="1:24" x14ac:dyDescent="0.3">
      <c r="A5081" t="s">
        <v>6191</v>
      </c>
      <c r="B5081" t="str">
        <f ca="1">PROPER(TRIM(Table1[[#This Row],[Campaign Name]]))</f>
        <v>Flash Sale</v>
      </c>
      <c r="C5081" t="str">
        <f ca="1">PROPER(TRIM(Table1[[#This Row],[Campaign Type]]))</f>
        <v>Sales</v>
      </c>
      <c r="D5081" t="str">
        <f ca="1">PROPER(TRIM(Table1[[#This Row],[Marketing Channel]]))</f>
        <v>Meta Ads</v>
      </c>
      <c r="E5081" t="s">
        <v>2928</v>
      </c>
      <c r="F5081" t="s">
        <v>762</v>
      </c>
      <c r="G5081" t="s">
        <v>29</v>
      </c>
      <c r="H5081" t="s">
        <v>67</v>
      </c>
      <c r="I5081" t="s">
        <v>24</v>
      </c>
      <c r="J5081" t="s">
        <v>32</v>
      </c>
      <c r="K5081">
        <v>131195</v>
      </c>
      <c r="L5081">
        <v>11280</v>
      </c>
      <c r="M5081">
        <v>8.6</v>
      </c>
      <c r="N5081">
        <v>1782</v>
      </c>
      <c r="O5081">
        <v>15.8</v>
      </c>
      <c r="P5081">
        <v>3817.8497265160554</v>
      </c>
      <c r="Q5081">
        <v>20807.88</v>
      </c>
      <c r="R5081" s="6">
        <v>445.01568921069207</v>
      </c>
      <c r="S5081">
        <v>680</v>
      </c>
      <c r="T5081" t="str">
        <f ca="1">PROPER(TRIM(Table1[[#This Row],[Campaign Status]]))</f>
        <v>Paused</v>
      </c>
      <c r="V5081" s="1">
        <f t="shared" si="237"/>
        <v>1782</v>
      </c>
      <c r="W5081" t="str">
        <f t="shared" ca="1" si="238"/>
        <v>North</v>
      </c>
      <c r="X5081" s="6">
        <f t="shared" si="239"/>
        <v>150.21245656074458</v>
      </c>
    </row>
    <row r="5082" spans="1:24" x14ac:dyDescent="0.3">
      <c r="A5082" t="s">
        <v>6192</v>
      </c>
      <c r="B5082" t="str">
        <f ca="1">PROPER(TRIM(Table1[[#This Row],[Campaign Name]]))</f>
        <v>Summer Sale</v>
      </c>
      <c r="C5082" t="str">
        <f ca="1">PROPER(TRIM(Table1[[#This Row],[Campaign Type]]))</f>
        <v>Sales</v>
      </c>
      <c r="D5082" t="str">
        <f ca="1">PROPER(TRIM(Table1[[#This Row],[Marketing Channel]]))</f>
        <v>Google Ads</v>
      </c>
      <c r="E5082" t="s">
        <v>567</v>
      </c>
      <c r="F5082" t="s">
        <v>300</v>
      </c>
      <c r="G5082" t="s">
        <v>11141</v>
      </c>
      <c r="H5082" t="s">
        <v>36</v>
      </c>
      <c r="I5082" t="s">
        <v>62</v>
      </c>
      <c r="J5082" t="s">
        <v>32</v>
      </c>
      <c r="K5082">
        <v>30424</v>
      </c>
      <c r="L5082">
        <v>756</v>
      </c>
      <c r="M5082">
        <v>2.48</v>
      </c>
      <c r="N5082">
        <v>154</v>
      </c>
      <c r="O5082">
        <v>20.37</v>
      </c>
      <c r="P5082">
        <v>250</v>
      </c>
      <c r="Q5082">
        <v>11181.3</v>
      </c>
      <c r="R5082" s="6">
        <v>4372.5199999999995</v>
      </c>
      <c r="S5082">
        <v>1</v>
      </c>
      <c r="T5082" t="str">
        <f ca="1">PROPER(TRIM(Table1[[#This Row],[Campaign Status]]))</f>
        <v>Paused</v>
      </c>
      <c r="V5082" s="1">
        <f t="shared" si="237"/>
        <v>154</v>
      </c>
      <c r="W5082" t="str">
        <f t="shared" ca="1" si="238"/>
        <v>west</v>
      </c>
      <c r="X5082" s="6">
        <f t="shared" si="239"/>
        <v>445.01568921069207</v>
      </c>
    </row>
    <row r="5083" spans="1:24" x14ac:dyDescent="0.3">
      <c r="A5083" t="s">
        <v>6193</v>
      </c>
      <c r="B5083" t="str">
        <f ca="1">PROPER(TRIM(Table1[[#This Row],[Campaign Name]]))</f>
        <v>Summer Sale</v>
      </c>
      <c r="C5083" t="str">
        <f ca="1">PROPER(TRIM(Table1[[#This Row],[Campaign Type]]))</f>
        <v>Awareness</v>
      </c>
      <c r="D5083" t="str">
        <f ca="1">PROPER(TRIM(Table1[[#This Row],[Marketing Channel]]))</f>
        <v>Linkedin</v>
      </c>
      <c r="E5083" t="s">
        <v>4774</v>
      </c>
      <c r="F5083" t="s">
        <v>1801</v>
      </c>
      <c r="G5083" t="s">
        <v>29</v>
      </c>
      <c r="H5083" t="s">
        <v>99</v>
      </c>
      <c r="I5083" t="s">
        <v>24</v>
      </c>
      <c r="J5083" t="s">
        <v>63</v>
      </c>
      <c r="K5083">
        <v>53828</v>
      </c>
      <c r="L5083">
        <v>4150</v>
      </c>
      <c r="M5083">
        <v>7.71</v>
      </c>
      <c r="N5083">
        <v>258</v>
      </c>
      <c r="O5083">
        <v>6.22</v>
      </c>
      <c r="P5083">
        <v>250</v>
      </c>
      <c r="Q5083">
        <v>49709.919999999998</v>
      </c>
      <c r="R5083" s="6">
        <v>19783.967999999997</v>
      </c>
      <c r="S5083">
        <v>60</v>
      </c>
      <c r="T5083" t="str">
        <f ca="1">PROPER(TRIM(Table1[[#This Row],[Campaign Status]]))</f>
        <v>Active</v>
      </c>
      <c r="V5083" s="1">
        <f t="shared" si="237"/>
        <v>258</v>
      </c>
      <c r="W5083" t="str">
        <f t="shared" ca="1" si="238"/>
        <v>North</v>
      </c>
      <c r="X5083" s="6">
        <f t="shared" si="239"/>
        <v>4372.5199999999995</v>
      </c>
    </row>
    <row r="5084" spans="1:24" x14ac:dyDescent="0.3">
      <c r="A5084" t="s">
        <v>6194</v>
      </c>
      <c r="B5084" t="str">
        <f ca="1">PROPER(TRIM(Table1[[#This Row],[Campaign Name]]))</f>
        <v>Mega Discount</v>
      </c>
      <c r="C5084" t="str">
        <f ca="1">PROPER(TRIM(Table1[[#This Row],[Campaign Type]]))</f>
        <v>Awareness</v>
      </c>
      <c r="D5084" t="str">
        <f ca="1">PROPER(TRIM(Table1[[#This Row],[Marketing Channel]]))</f>
        <v>Meta Ads</v>
      </c>
      <c r="E5084" t="s">
        <v>175</v>
      </c>
      <c r="F5084" t="s">
        <v>152</v>
      </c>
      <c r="G5084" t="s">
        <v>11141</v>
      </c>
      <c r="H5084" t="s">
        <v>23</v>
      </c>
      <c r="I5084" t="s">
        <v>31</v>
      </c>
      <c r="J5084" t="s">
        <v>25</v>
      </c>
      <c r="K5084">
        <v>29899</v>
      </c>
      <c r="L5084">
        <v>984</v>
      </c>
      <c r="M5084">
        <v>3.29</v>
      </c>
      <c r="N5084">
        <v>62</v>
      </c>
      <c r="O5084">
        <v>6.3</v>
      </c>
      <c r="P5084">
        <v>3817.8497265160554</v>
      </c>
      <c r="Q5084">
        <v>49410.57</v>
      </c>
      <c r="R5084" s="6">
        <v>1194.1989218912806</v>
      </c>
      <c r="S5084">
        <v>20</v>
      </c>
      <c r="T5084" t="str">
        <f ca="1">PROPER(TRIM(Table1[[#This Row],[Campaign Status]]))</f>
        <v>Completed</v>
      </c>
      <c r="V5084" s="1">
        <f t="shared" si="237"/>
        <v>62</v>
      </c>
      <c r="W5084" t="str">
        <f t="shared" ca="1" si="238"/>
        <v>west</v>
      </c>
      <c r="X5084" s="6">
        <f t="shared" si="239"/>
        <v>19783.967999999997</v>
      </c>
    </row>
    <row r="5085" spans="1:24" x14ac:dyDescent="0.3">
      <c r="A5085" t="s">
        <v>6195</v>
      </c>
      <c r="B5085" t="str">
        <f ca="1">PROPER(TRIM(Table1[[#This Row],[Campaign Name]]))</f>
        <v>Festive Offer</v>
      </c>
      <c r="C5085" t="str">
        <f ca="1">PROPER(TRIM(Table1[[#This Row],[Campaign Type]]))</f>
        <v>Awareness</v>
      </c>
      <c r="D5085" t="str">
        <f ca="1">PROPER(TRIM(Table1[[#This Row],[Marketing Channel]]))</f>
        <v>Meta Ads</v>
      </c>
      <c r="E5085" t="s">
        <v>1126</v>
      </c>
      <c r="F5085" t="s">
        <v>689</v>
      </c>
      <c r="G5085" t="s">
        <v>41</v>
      </c>
      <c r="H5085" t="s">
        <v>11140</v>
      </c>
      <c r="I5085" t="s">
        <v>24</v>
      </c>
      <c r="J5085" t="s">
        <v>63</v>
      </c>
      <c r="K5085">
        <v>185152</v>
      </c>
      <c r="L5085">
        <v>21121</v>
      </c>
      <c r="M5085">
        <v>11.41</v>
      </c>
      <c r="N5085">
        <v>923</v>
      </c>
      <c r="O5085">
        <v>4.37</v>
      </c>
      <c r="P5085">
        <v>10641.38</v>
      </c>
      <c r="Q5085">
        <v>16345.01</v>
      </c>
      <c r="R5085" s="6">
        <v>53.598593415515673</v>
      </c>
      <c r="S5085">
        <v>591</v>
      </c>
      <c r="T5085" t="str">
        <f ca="1">PROPER(TRIM(Table1[[#This Row],[Campaign Status]]))</f>
        <v>Completed</v>
      </c>
      <c r="V5085" s="1">
        <f t="shared" si="237"/>
        <v>923</v>
      </c>
      <c r="W5085" t="str">
        <f t="shared" ca="1" si="238"/>
        <v>East</v>
      </c>
      <c r="X5085" s="6">
        <f t="shared" si="239"/>
        <v>1194.1989218912806</v>
      </c>
    </row>
    <row r="5086" spans="1:24" x14ac:dyDescent="0.3">
      <c r="A5086" t="s">
        <v>6196</v>
      </c>
      <c r="B5086" t="str">
        <f ca="1">PROPER(TRIM(Table1[[#This Row],[Campaign Name]]))</f>
        <v>Mega Discount</v>
      </c>
      <c r="C5086" t="str">
        <f ca="1">PROPER(TRIM(Table1[[#This Row],[Campaign Type]]))</f>
        <v>Sales</v>
      </c>
      <c r="D5086" t="str">
        <f ca="1">PROPER(TRIM(Table1[[#This Row],[Marketing Channel]]))</f>
        <v>Meta Ads</v>
      </c>
      <c r="E5086" t="s">
        <v>2666</v>
      </c>
      <c r="F5086" t="s">
        <v>22</v>
      </c>
      <c r="G5086" t="s">
        <v>11141</v>
      </c>
      <c r="H5086" t="s">
        <v>54</v>
      </c>
      <c r="I5086" t="s">
        <v>68</v>
      </c>
      <c r="J5086" t="s">
        <v>63</v>
      </c>
      <c r="K5086">
        <v>68190</v>
      </c>
      <c r="L5086">
        <v>6460</v>
      </c>
      <c r="M5086">
        <v>9.4700000000000006</v>
      </c>
      <c r="N5086">
        <v>1041</v>
      </c>
      <c r="O5086">
        <v>16.11</v>
      </c>
      <c r="P5086">
        <v>3817.8497265160554</v>
      </c>
      <c r="Q5086">
        <v>12846.76</v>
      </c>
      <c r="R5086" s="6">
        <v>236.49202876623426</v>
      </c>
      <c r="S5086">
        <v>574</v>
      </c>
      <c r="T5086" t="str">
        <f ca="1">PROPER(TRIM(Table1[[#This Row],[Campaign Status]]))</f>
        <v>Paused</v>
      </c>
      <c r="V5086" s="1">
        <f t="shared" si="237"/>
        <v>1041</v>
      </c>
      <c r="W5086" t="str">
        <f t="shared" ca="1" si="238"/>
        <v>west</v>
      </c>
      <c r="X5086" s="6">
        <f t="shared" si="239"/>
        <v>53.598593415515673</v>
      </c>
    </row>
    <row r="5087" spans="1:24" x14ac:dyDescent="0.3">
      <c r="A5087" t="s">
        <v>6197</v>
      </c>
      <c r="B5087" t="str">
        <f ca="1">PROPER(TRIM(Table1[[#This Row],[Campaign Name]]))</f>
        <v>New Launch</v>
      </c>
      <c r="C5087" t="str">
        <f ca="1">PROPER(TRIM(Table1[[#This Row],[Campaign Type]]))</f>
        <v>Sales</v>
      </c>
      <c r="D5087" t="str">
        <f ca="1">PROPER(TRIM(Table1[[#This Row],[Marketing Channel]]))</f>
        <v>Meta Ads</v>
      </c>
      <c r="E5087" t="s">
        <v>1590</v>
      </c>
      <c r="F5087" t="s">
        <v>146</v>
      </c>
      <c r="G5087" t="s">
        <v>11141</v>
      </c>
      <c r="H5087" t="s">
        <v>23</v>
      </c>
      <c r="I5087" t="s">
        <v>24</v>
      </c>
      <c r="J5087" t="s">
        <v>25</v>
      </c>
      <c r="K5087">
        <v>43682</v>
      </c>
      <c r="L5087">
        <v>6449</v>
      </c>
      <c r="M5087">
        <v>14.76</v>
      </c>
      <c r="N5087">
        <v>1832</v>
      </c>
      <c r="O5087">
        <v>28.41</v>
      </c>
      <c r="P5087">
        <v>250</v>
      </c>
      <c r="Q5087">
        <v>32291.83</v>
      </c>
      <c r="R5087" s="6">
        <v>12816.732000000002</v>
      </c>
      <c r="S5087">
        <v>660</v>
      </c>
      <c r="T5087" t="str">
        <f ca="1">PROPER(TRIM(Table1[[#This Row],[Campaign Status]]))</f>
        <v>Paused</v>
      </c>
      <c r="V5087" s="1">
        <f t="shared" si="237"/>
        <v>1832</v>
      </c>
      <c r="W5087" t="str">
        <f t="shared" ca="1" si="238"/>
        <v>west</v>
      </c>
      <c r="X5087" s="6">
        <f t="shared" si="239"/>
        <v>236.49202876623426</v>
      </c>
    </row>
    <row r="5088" spans="1:24" x14ac:dyDescent="0.3">
      <c r="A5088" t="s">
        <v>6198</v>
      </c>
      <c r="B5088" t="str">
        <f ca="1">PROPER(TRIM(Table1[[#This Row],[Campaign Name]]))</f>
        <v>Festive Offer</v>
      </c>
      <c r="C5088" t="str">
        <f ca="1">PROPER(TRIM(Table1[[#This Row],[Campaign Type]]))</f>
        <v>Awareness</v>
      </c>
      <c r="D5088" t="str">
        <f ca="1">PROPER(TRIM(Table1[[#This Row],[Marketing Channel]]))</f>
        <v>Youtube</v>
      </c>
      <c r="E5088" t="s">
        <v>243</v>
      </c>
      <c r="F5088" t="s">
        <v>745</v>
      </c>
      <c r="G5088" t="s">
        <v>41</v>
      </c>
      <c r="H5088" t="s">
        <v>11140</v>
      </c>
      <c r="I5088" t="s">
        <v>24</v>
      </c>
      <c r="J5088" t="s">
        <v>32</v>
      </c>
      <c r="K5088">
        <v>10142</v>
      </c>
      <c r="L5088">
        <v>220</v>
      </c>
      <c r="M5088">
        <v>2.17</v>
      </c>
      <c r="N5088">
        <v>25</v>
      </c>
      <c r="O5088">
        <v>11.36</v>
      </c>
      <c r="P5088">
        <v>3891.7088323699436</v>
      </c>
      <c r="Q5088">
        <v>30864.95</v>
      </c>
      <c r="R5088" s="6">
        <v>693.09504717505024</v>
      </c>
      <c r="S5088">
        <v>22</v>
      </c>
      <c r="T5088" t="str">
        <f ca="1">PROPER(TRIM(Table1[[#This Row],[Campaign Status]]))</f>
        <v>Active</v>
      </c>
      <c r="V5088" s="1">
        <f t="shared" si="237"/>
        <v>25</v>
      </c>
      <c r="W5088" t="str">
        <f t="shared" ca="1" si="238"/>
        <v>East</v>
      </c>
      <c r="X5088" s="6">
        <f t="shared" si="239"/>
        <v>12816.732000000002</v>
      </c>
    </row>
    <row r="5089" spans="1:24" x14ac:dyDescent="0.3">
      <c r="A5089" t="s">
        <v>6199</v>
      </c>
      <c r="B5089" t="str">
        <f ca="1">PROPER(TRIM(Table1[[#This Row],[Campaign Name]]))</f>
        <v>Festive Offer</v>
      </c>
      <c r="C5089" t="str">
        <f ca="1">PROPER(TRIM(Table1[[#This Row],[Campaign Type]]))</f>
        <v>Lead Gen</v>
      </c>
      <c r="D5089" t="str">
        <f ca="1">PROPER(TRIM(Table1[[#This Row],[Marketing Channel]]))</f>
        <v>Instagram</v>
      </c>
      <c r="E5089" t="s">
        <v>388</v>
      </c>
      <c r="F5089" t="s">
        <v>229</v>
      </c>
      <c r="G5089" t="s">
        <v>29</v>
      </c>
      <c r="H5089" t="s">
        <v>61</v>
      </c>
      <c r="I5089" t="s">
        <v>24</v>
      </c>
      <c r="J5089" t="s">
        <v>32</v>
      </c>
      <c r="K5089">
        <v>11069</v>
      </c>
      <c r="L5089">
        <v>1020</v>
      </c>
      <c r="M5089">
        <v>9.2100000000000009</v>
      </c>
      <c r="N5089">
        <v>186</v>
      </c>
      <c r="O5089">
        <v>18.239999999999998</v>
      </c>
      <c r="P5089">
        <v>7460.12</v>
      </c>
      <c r="Q5089">
        <v>5781.37</v>
      </c>
      <c r="R5089" s="6">
        <v>-22.502989228055313</v>
      </c>
      <c r="S5089">
        <v>103</v>
      </c>
      <c r="T5089" t="str">
        <f ca="1">PROPER(TRIM(Table1[[#This Row],[Campaign Status]]))</f>
        <v>Active</v>
      </c>
      <c r="V5089" s="1">
        <f t="shared" si="237"/>
        <v>186</v>
      </c>
      <c r="W5089" t="str">
        <f t="shared" ca="1" si="238"/>
        <v>North</v>
      </c>
      <c r="X5089" s="6">
        <f t="shared" si="239"/>
        <v>693.09504717505024</v>
      </c>
    </row>
    <row r="5090" spans="1:24" x14ac:dyDescent="0.3">
      <c r="A5090" t="s">
        <v>6200</v>
      </c>
      <c r="B5090" t="str">
        <f ca="1">PROPER(TRIM(Table1[[#This Row],[Campaign Name]]))</f>
        <v>Festive Offer</v>
      </c>
      <c r="C5090" t="str">
        <f ca="1">PROPER(TRIM(Table1[[#This Row],[Campaign Type]]))</f>
        <v>Sales</v>
      </c>
      <c r="D5090" t="str">
        <f ca="1">PROPER(TRIM(Table1[[#This Row],[Marketing Channel]]))</f>
        <v>Email</v>
      </c>
      <c r="E5090" t="s">
        <v>1642</v>
      </c>
      <c r="F5090" t="s">
        <v>77</v>
      </c>
      <c r="G5090" t="s">
        <v>46</v>
      </c>
      <c r="H5090" t="s">
        <v>30</v>
      </c>
      <c r="I5090" t="s">
        <v>31</v>
      </c>
      <c r="J5090" t="s">
        <v>25</v>
      </c>
      <c r="K5090">
        <v>138540</v>
      </c>
      <c r="L5090">
        <v>2475</v>
      </c>
      <c r="M5090">
        <v>1.79</v>
      </c>
      <c r="N5090">
        <v>778</v>
      </c>
      <c r="O5090">
        <v>31.43</v>
      </c>
      <c r="P5090">
        <v>5567.42</v>
      </c>
      <c r="Q5090">
        <v>23281.74</v>
      </c>
      <c r="R5090" s="6">
        <v>318.17825851112366</v>
      </c>
      <c r="S5090">
        <v>123</v>
      </c>
      <c r="T5090" t="str">
        <f ca="1">PROPER(TRIM(Table1[[#This Row],[Campaign Status]]))</f>
        <v>Active</v>
      </c>
      <c r="V5090" s="1">
        <f t="shared" si="237"/>
        <v>778</v>
      </c>
      <c r="W5090" t="str">
        <f t="shared" ca="1" si="238"/>
        <v>South</v>
      </c>
      <c r="X5090" s="6">
        <f t="shared" si="239"/>
        <v>-22.502989228055313</v>
      </c>
    </row>
    <row r="5091" spans="1:24" x14ac:dyDescent="0.3">
      <c r="A5091" t="s">
        <v>6201</v>
      </c>
      <c r="B5091" t="str">
        <f ca="1">PROPER(TRIM(Table1[[#This Row],[Campaign Name]]))</f>
        <v>Summer Sale</v>
      </c>
      <c r="C5091" t="str">
        <f ca="1">PROPER(TRIM(Table1[[#This Row],[Campaign Type]]))</f>
        <v>Retargeting</v>
      </c>
      <c r="D5091" t="str">
        <f ca="1">PROPER(TRIM(Table1[[#This Row],[Marketing Channel]]))</f>
        <v>Meta Ads</v>
      </c>
      <c r="E5091" t="s">
        <v>775</v>
      </c>
      <c r="F5091" t="s">
        <v>925</v>
      </c>
      <c r="G5091" t="s">
        <v>41</v>
      </c>
      <c r="H5091" t="s">
        <v>11140</v>
      </c>
      <c r="I5091" t="s">
        <v>31</v>
      </c>
      <c r="J5091" t="s">
        <v>63</v>
      </c>
      <c r="K5091">
        <v>100682</v>
      </c>
      <c r="L5091">
        <v>1848</v>
      </c>
      <c r="M5091">
        <v>1.84</v>
      </c>
      <c r="N5091">
        <v>125</v>
      </c>
      <c r="O5091">
        <v>6.76</v>
      </c>
      <c r="P5091">
        <v>3817.8497265160554</v>
      </c>
      <c r="Q5091">
        <v>35710.85</v>
      </c>
      <c r="R5091" s="6">
        <v>835.36552138178615</v>
      </c>
      <c r="S5091">
        <v>38</v>
      </c>
      <c r="T5091" t="str">
        <f ca="1">PROPER(TRIM(Table1[[#This Row],[Campaign Status]]))</f>
        <v>Active</v>
      </c>
      <c r="V5091" s="1">
        <f t="shared" si="237"/>
        <v>125</v>
      </c>
      <c r="W5091" t="str">
        <f t="shared" ca="1" si="238"/>
        <v>East</v>
      </c>
      <c r="X5091" s="6">
        <f t="shared" si="239"/>
        <v>318.17825851112366</v>
      </c>
    </row>
    <row r="5092" spans="1:24" x14ac:dyDescent="0.3">
      <c r="A5092" t="s">
        <v>6202</v>
      </c>
      <c r="B5092" t="str">
        <f ca="1">PROPER(TRIM(Table1[[#This Row],[Campaign Name]]))</f>
        <v>Summer Sale</v>
      </c>
      <c r="C5092" t="str">
        <f ca="1">PROPER(TRIM(Table1[[#This Row],[Campaign Type]]))</f>
        <v>Lead Gen</v>
      </c>
      <c r="D5092" t="str">
        <f ca="1">PROPER(TRIM(Table1[[#This Row],[Marketing Channel]]))</f>
        <v>Google Ads</v>
      </c>
      <c r="E5092" t="s">
        <v>1521</v>
      </c>
      <c r="F5092" t="s">
        <v>819</v>
      </c>
      <c r="G5092" t="s">
        <v>11141</v>
      </c>
      <c r="H5092" t="s">
        <v>23</v>
      </c>
      <c r="I5092" t="s">
        <v>62</v>
      </c>
      <c r="J5092" t="s">
        <v>25</v>
      </c>
      <c r="K5092">
        <v>118253</v>
      </c>
      <c r="L5092">
        <v>2147</v>
      </c>
      <c r="M5092">
        <v>1.82</v>
      </c>
      <c r="N5092">
        <v>202</v>
      </c>
      <c r="O5092">
        <v>9.41</v>
      </c>
      <c r="P5092">
        <v>3988.1535696969677</v>
      </c>
      <c r="Q5092">
        <v>21204.94</v>
      </c>
      <c r="R5092" s="6">
        <v>431.69818136193828</v>
      </c>
      <c r="S5092">
        <v>27</v>
      </c>
      <c r="T5092" t="str">
        <f ca="1">PROPER(TRIM(Table1[[#This Row],[Campaign Status]]))</f>
        <v>Completed</v>
      </c>
      <c r="V5092" s="1">
        <f t="shared" si="237"/>
        <v>202</v>
      </c>
      <c r="W5092" t="str">
        <f t="shared" ca="1" si="238"/>
        <v>west</v>
      </c>
      <c r="X5092" s="6">
        <f t="shared" si="239"/>
        <v>835.36552138178615</v>
      </c>
    </row>
    <row r="5093" spans="1:24" x14ac:dyDescent="0.3">
      <c r="A5093" t="s">
        <v>6203</v>
      </c>
      <c r="B5093" t="str">
        <f ca="1">PROPER(TRIM(Table1[[#This Row],[Campaign Name]]))</f>
        <v>Festive Offer</v>
      </c>
      <c r="C5093" t="str">
        <f ca="1">PROPER(TRIM(Table1[[#This Row],[Campaign Type]]))</f>
        <v>Lead Gen</v>
      </c>
      <c r="D5093" t="str">
        <f ca="1">PROPER(TRIM(Table1[[#This Row],[Marketing Channel]]))</f>
        <v>Linkedin</v>
      </c>
      <c r="E5093" t="s">
        <v>1300</v>
      </c>
      <c r="F5093" t="s">
        <v>381</v>
      </c>
      <c r="G5093" t="s">
        <v>29</v>
      </c>
      <c r="H5093" t="s">
        <v>99</v>
      </c>
      <c r="I5093" t="s">
        <v>68</v>
      </c>
      <c r="J5093" t="s">
        <v>32</v>
      </c>
      <c r="K5093">
        <v>146292</v>
      </c>
      <c r="L5093">
        <v>7390</v>
      </c>
      <c r="M5093">
        <v>5.05</v>
      </c>
      <c r="N5093">
        <v>914</v>
      </c>
      <c r="O5093">
        <v>12.37</v>
      </c>
      <c r="P5093">
        <v>14589.03</v>
      </c>
      <c r="Q5093">
        <v>23932.2</v>
      </c>
      <c r="R5093" s="6">
        <v>64.042434623823524</v>
      </c>
      <c r="S5093">
        <v>176</v>
      </c>
      <c r="T5093" t="str">
        <f ca="1">PROPER(TRIM(Table1[[#This Row],[Campaign Status]]))</f>
        <v>Paused</v>
      </c>
      <c r="V5093" s="1">
        <f t="shared" si="237"/>
        <v>914</v>
      </c>
      <c r="W5093" t="str">
        <f t="shared" ca="1" si="238"/>
        <v>North</v>
      </c>
      <c r="X5093" s="6">
        <f t="shared" si="239"/>
        <v>431.69818136193828</v>
      </c>
    </row>
    <row r="5094" spans="1:24" x14ac:dyDescent="0.3">
      <c r="A5094" t="s">
        <v>6204</v>
      </c>
      <c r="B5094" t="str">
        <f ca="1">PROPER(TRIM(Table1[[#This Row],[Campaign Name]]))</f>
        <v>New Launch</v>
      </c>
      <c r="C5094" t="str">
        <f ca="1">PROPER(TRIM(Table1[[#This Row],[Campaign Type]]))</f>
        <v>Awareness</v>
      </c>
      <c r="D5094" t="str">
        <f ca="1">PROPER(TRIM(Table1[[#This Row],[Marketing Channel]]))</f>
        <v>Google Ads</v>
      </c>
      <c r="E5094" t="s">
        <v>721</v>
      </c>
      <c r="F5094" t="s">
        <v>913</v>
      </c>
      <c r="G5094" t="s">
        <v>29</v>
      </c>
      <c r="H5094" t="s">
        <v>61</v>
      </c>
      <c r="I5094" t="s">
        <v>31</v>
      </c>
      <c r="J5094" t="s">
        <v>32</v>
      </c>
      <c r="K5094">
        <v>14838</v>
      </c>
      <c r="L5094">
        <v>758</v>
      </c>
      <c r="M5094">
        <v>5.1100000000000003</v>
      </c>
      <c r="N5094">
        <v>135</v>
      </c>
      <c r="O5094">
        <v>17.809999999999999</v>
      </c>
      <c r="P5094">
        <v>3988.1535696969677</v>
      </c>
      <c r="Q5094">
        <v>25241.81</v>
      </c>
      <c r="R5094" s="6">
        <v>532.91970980741223</v>
      </c>
      <c r="S5094">
        <v>124</v>
      </c>
      <c r="T5094" t="str">
        <f ca="1">PROPER(TRIM(Table1[[#This Row],[Campaign Status]]))</f>
        <v>Completed</v>
      </c>
      <c r="V5094" s="1">
        <f t="shared" si="237"/>
        <v>135</v>
      </c>
      <c r="W5094" t="str">
        <f t="shared" ca="1" si="238"/>
        <v>North</v>
      </c>
      <c r="X5094" s="6">
        <f t="shared" si="239"/>
        <v>64.042434623823524</v>
      </c>
    </row>
    <row r="5095" spans="1:24" x14ac:dyDescent="0.3">
      <c r="A5095" t="s">
        <v>6205</v>
      </c>
      <c r="B5095" t="str">
        <f ca="1">PROPER(TRIM(Table1[[#This Row],[Campaign Name]]))</f>
        <v>Summer Sale</v>
      </c>
      <c r="C5095" t="str">
        <f ca="1">PROPER(TRIM(Table1[[#This Row],[Campaign Type]]))</f>
        <v>Retargeting</v>
      </c>
      <c r="D5095" t="str">
        <f ca="1">PROPER(TRIM(Table1[[#This Row],[Marketing Channel]]))</f>
        <v>Meta Ads</v>
      </c>
      <c r="E5095" t="s">
        <v>2113</v>
      </c>
      <c r="F5095" t="s">
        <v>985</v>
      </c>
      <c r="G5095" t="s">
        <v>11141</v>
      </c>
      <c r="H5095" t="s">
        <v>36</v>
      </c>
      <c r="I5095" t="s">
        <v>24</v>
      </c>
      <c r="J5095" t="s">
        <v>63</v>
      </c>
      <c r="K5095">
        <v>94851</v>
      </c>
      <c r="L5095">
        <v>7341</v>
      </c>
      <c r="M5095">
        <v>7.74</v>
      </c>
      <c r="N5095">
        <v>2447</v>
      </c>
      <c r="O5095">
        <v>33.33</v>
      </c>
      <c r="P5095">
        <v>250</v>
      </c>
      <c r="Q5095">
        <v>13309.07</v>
      </c>
      <c r="R5095" s="6">
        <v>5223.6279999999997</v>
      </c>
      <c r="S5095">
        <v>2443</v>
      </c>
      <c r="T5095" t="str">
        <f ca="1">PROPER(TRIM(Table1[[#This Row],[Campaign Status]]))</f>
        <v>Completed</v>
      </c>
      <c r="V5095" s="1">
        <f t="shared" si="237"/>
        <v>2447</v>
      </c>
      <c r="W5095" t="str">
        <f t="shared" ca="1" si="238"/>
        <v>west</v>
      </c>
      <c r="X5095" s="6">
        <f t="shared" si="239"/>
        <v>532.91970980741223</v>
      </c>
    </row>
    <row r="5096" spans="1:24" x14ac:dyDescent="0.3">
      <c r="A5096" t="s">
        <v>6206</v>
      </c>
      <c r="B5096" t="str">
        <f ca="1">PROPER(TRIM(Table1[[#This Row],[Campaign Name]]))</f>
        <v>Summer Sale</v>
      </c>
      <c r="C5096" t="str">
        <f ca="1">PROPER(TRIM(Table1[[#This Row],[Campaign Type]]))</f>
        <v>Lead Gen</v>
      </c>
      <c r="D5096" t="str">
        <f ca="1">PROPER(TRIM(Table1[[#This Row],[Marketing Channel]]))</f>
        <v>Linkedin</v>
      </c>
      <c r="E5096" t="s">
        <v>499</v>
      </c>
      <c r="F5096" t="s">
        <v>436</v>
      </c>
      <c r="G5096" t="s">
        <v>29</v>
      </c>
      <c r="H5096" t="s">
        <v>61</v>
      </c>
      <c r="I5096" t="s">
        <v>24</v>
      </c>
      <c r="J5096" t="s">
        <v>25</v>
      </c>
      <c r="K5096">
        <v>156014</v>
      </c>
      <c r="L5096">
        <v>5581</v>
      </c>
      <c r="M5096">
        <v>3.58</v>
      </c>
      <c r="N5096">
        <v>1550</v>
      </c>
      <c r="O5096">
        <v>27.77</v>
      </c>
      <c r="P5096">
        <v>3830.4648972188602</v>
      </c>
      <c r="Q5096">
        <v>25289.37</v>
      </c>
      <c r="R5096" s="6">
        <v>560.21672769698398</v>
      </c>
      <c r="S5096">
        <v>1205</v>
      </c>
      <c r="T5096" t="str">
        <f ca="1">PROPER(TRIM(Table1[[#This Row],[Campaign Status]]))</f>
        <v>Active</v>
      </c>
      <c r="V5096" s="1">
        <f t="shared" si="237"/>
        <v>1550</v>
      </c>
      <c r="W5096" t="str">
        <f t="shared" ca="1" si="238"/>
        <v>North</v>
      </c>
      <c r="X5096" s="6">
        <f t="shared" si="239"/>
        <v>5223.6279999999997</v>
      </c>
    </row>
    <row r="5097" spans="1:24" x14ac:dyDescent="0.3">
      <c r="A5097" t="s">
        <v>6207</v>
      </c>
      <c r="B5097" t="str">
        <f ca="1">PROPER(TRIM(Table1[[#This Row],[Campaign Name]]))</f>
        <v>Summer Sale</v>
      </c>
      <c r="C5097" t="str">
        <f ca="1">PROPER(TRIM(Table1[[#This Row],[Campaign Type]]))</f>
        <v>Sales</v>
      </c>
      <c r="D5097" t="str">
        <f ca="1">PROPER(TRIM(Table1[[#This Row],[Marketing Channel]]))</f>
        <v>Youtube</v>
      </c>
      <c r="E5097" t="s">
        <v>1253</v>
      </c>
      <c r="F5097" t="s">
        <v>431</v>
      </c>
      <c r="G5097" t="s">
        <v>11141</v>
      </c>
      <c r="H5097" t="s">
        <v>23</v>
      </c>
      <c r="I5097" t="s">
        <v>24</v>
      </c>
      <c r="J5097" t="s">
        <v>25</v>
      </c>
      <c r="K5097">
        <v>40863</v>
      </c>
      <c r="L5097">
        <v>5588</v>
      </c>
      <c r="M5097">
        <v>13.67</v>
      </c>
      <c r="N5097">
        <v>631</v>
      </c>
      <c r="O5097">
        <v>11.29</v>
      </c>
      <c r="P5097">
        <v>3891.7088323699436</v>
      </c>
      <c r="Q5097">
        <v>7360.21</v>
      </c>
      <c r="R5097" s="6">
        <v>89.125402670935046</v>
      </c>
      <c r="S5097">
        <v>310</v>
      </c>
      <c r="T5097" t="str">
        <f ca="1">PROPER(TRIM(Table1[[#This Row],[Campaign Status]]))</f>
        <v>Active</v>
      </c>
      <c r="V5097" s="1">
        <f t="shared" si="237"/>
        <v>631</v>
      </c>
      <c r="W5097" t="str">
        <f t="shared" ca="1" si="238"/>
        <v>west</v>
      </c>
      <c r="X5097" s="6">
        <f t="shared" si="239"/>
        <v>560.21672769698398</v>
      </c>
    </row>
    <row r="5098" spans="1:24" x14ac:dyDescent="0.3">
      <c r="A5098" t="s">
        <v>6208</v>
      </c>
      <c r="B5098" t="str">
        <f ca="1">PROPER(TRIM(Table1[[#This Row],[Campaign Name]]))</f>
        <v>Mega Discount</v>
      </c>
      <c r="C5098" t="str">
        <f ca="1">PROPER(TRIM(Table1[[#This Row],[Campaign Type]]))</f>
        <v>Sales</v>
      </c>
      <c r="D5098" t="str">
        <f ca="1">PROPER(TRIM(Table1[[#This Row],[Marketing Channel]]))</f>
        <v>Linkedin</v>
      </c>
      <c r="E5098" t="s">
        <v>2751</v>
      </c>
      <c r="F5098" t="s">
        <v>519</v>
      </c>
      <c r="G5098" t="s">
        <v>29</v>
      </c>
      <c r="H5098" t="s">
        <v>99</v>
      </c>
      <c r="I5098" t="s">
        <v>62</v>
      </c>
      <c r="J5098" t="s">
        <v>63</v>
      </c>
      <c r="K5098">
        <v>135130</v>
      </c>
      <c r="L5098">
        <v>3241</v>
      </c>
      <c r="M5098">
        <v>2.4</v>
      </c>
      <c r="N5098">
        <v>229</v>
      </c>
      <c r="O5098">
        <v>7.07</v>
      </c>
      <c r="P5098">
        <v>3830.4648972188602</v>
      </c>
      <c r="Q5098">
        <v>36561.42</v>
      </c>
      <c r="R5098" s="6">
        <v>854.49040732746869</v>
      </c>
      <c r="S5098">
        <v>63</v>
      </c>
      <c r="T5098" t="str">
        <f ca="1">PROPER(TRIM(Table1[[#This Row],[Campaign Status]]))</f>
        <v>Paused</v>
      </c>
      <c r="V5098" s="1">
        <f t="shared" si="237"/>
        <v>229</v>
      </c>
      <c r="W5098" t="str">
        <f t="shared" ca="1" si="238"/>
        <v>North</v>
      </c>
      <c r="X5098" s="6">
        <f t="shared" si="239"/>
        <v>89.125402670935046</v>
      </c>
    </row>
    <row r="5099" spans="1:24" x14ac:dyDescent="0.3">
      <c r="A5099" t="s">
        <v>6209</v>
      </c>
      <c r="B5099" t="str">
        <f ca="1">PROPER(TRIM(Table1[[#This Row],[Campaign Name]]))</f>
        <v>Festive Offer</v>
      </c>
      <c r="C5099" t="str">
        <f ca="1">PROPER(TRIM(Table1[[#This Row],[Campaign Type]]))</f>
        <v>Retargeting</v>
      </c>
      <c r="D5099" t="str">
        <f ca="1">PROPER(TRIM(Table1[[#This Row],[Marketing Channel]]))</f>
        <v>Google Ads</v>
      </c>
      <c r="E5099" t="s">
        <v>70</v>
      </c>
      <c r="F5099" t="s">
        <v>229</v>
      </c>
      <c r="G5099" t="s">
        <v>11141</v>
      </c>
      <c r="H5099" t="s">
        <v>36</v>
      </c>
      <c r="I5099" t="s">
        <v>31</v>
      </c>
      <c r="J5099" t="s">
        <v>63</v>
      </c>
      <c r="K5099">
        <v>81547</v>
      </c>
      <c r="L5099">
        <v>11749</v>
      </c>
      <c r="M5099">
        <v>14.41</v>
      </c>
      <c r="N5099">
        <v>2374</v>
      </c>
      <c r="O5099">
        <v>20.21</v>
      </c>
      <c r="P5099">
        <v>250</v>
      </c>
      <c r="Q5099">
        <v>38062.699999999997</v>
      </c>
      <c r="R5099" s="6">
        <v>15125.08</v>
      </c>
      <c r="S5099">
        <v>247</v>
      </c>
      <c r="T5099" t="str">
        <f ca="1">PROPER(TRIM(Table1[[#This Row],[Campaign Status]]))</f>
        <v>Completed</v>
      </c>
      <c r="V5099" s="1">
        <f t="shared" si="237"/>
        <v>2374</v>
      </c>
      <c r="W5099" t="str">
        <f t="shared" ca="1" si="238"/>
        <v>west</v>
      </c>
      <c r="X5099" s="6">
        <f t="shared" si="239"/>
        <v>854.49040732746869</v>
      </c>
    </row>
    <row r="5100" spans="1:24" x14ac:dyDescent="0.3">
      <c r="A5100" t="s">
        <v>6210</v>
      </c>
      <c r="B5100" t="str">
        <f ca="1">PROPER(TRIM(Table1[[#This Row],[Campaign Name]]))</f>
        <v>Summer Sale</v>
      </c>
      <c r="C5100" t="str">
        <f ca="1">PROPER(TRIM(Table1[[#This Row],[Campaign Type]]))</f>
        <v>Awareness</v>
      </c>
      <c r="D5100" t="str">
        <f ca="1">PROPER(TRIM(Table1[[#This Row],[Marketing Channel]]))</f>
        <v>Google Ads</v>
      </c>
      <c r="E5100" t="s">
        <v>882</v>
      </c>
      <c r="F5100" t="s">
        <v>689</v>
      </c>
      <c r="G5100" t="s">
        <v>41</v>
      </c>
      <c r="H5100" t="s">
        <v>11140</v>
      </c>
      <c r="I5100" t="s">
        <v>68</v>
      </c>
      <c r="J5100" t="s">
        <v>32</v>
      </c>
      <c r="K5100">
        <v>141381</v>
      </c>
      <c r="L5100">
        <v>14648</v>
      </c>
      <c r="M5100">
        <v>10.36</v>
      </c>
      <c r="N5100">
        <v>4607</v>
      </c>
      <c r="O5100">
        <v>31.45</v>
      </c>
      <c r="P5100">
        <v>3988.1535696969677</v>
      </c>
      <c r="Q5100">
        <v>20412.2</v>
      </c>
      <c r="R5100" s="6">
        <v>411.82081239542089</v>
      </c>
      <c r="S5100">
        <v>788</v>
      </c>
      <c r="T5100" t="str">
        <f ca="1">PROPER(TRIM(Table1[[#This Row],[Campaign Status]]))</f>
        <v>Completed</v>
      </c>
      <c r="V5100" s="1">
        <f t="shared" si="237"/>
        <v>4607</v>
      </c>
      <c r="W5100" t="str">
        <f t="shared" ca="1" si="238"/>
        <v>East</v>
      </c>
      <c r="X5100" s="6">
        <f t="shared" si="239"/>
        <v>15125.08</v>
      </c>
    </row>
    <row r="5101" spans="1:24" x14ac:dyDescent="0.3">
      <c r="A5101" t="s">
        <v>6211</v>
      </c>
      <c r="B5101" t="str">
        <f ca="1">PROPER(TRIM(Table1[[#This Row],[Campaign Name]]))</f>
        <v>Summer Sale</v>
      </c>
      <c r="C5101" t="str">
        <f ca="1">PROPER(TRIM(Table1[[#This Row],[Campaign Type]]))</f>
        <v>Sales</v>
      </c>
      <c r="D5101" t="str">
        <f ca="1">PROPER(TRIM(Table1[[#This Row],[Marketing Channel]]))</f>
        <v>Meta Ads</v>
      </c>
      <c r="E5101" t="s">
        <v>433</v>
      </c>
      <c r="F5101" t="s">
        <v>368</v>
      </c>
      <c r="G5101" t="s">
        <v>46</v>
      </c>
      <c r="H5101" t="s">
        <v>42</v>
      </c>
      <c r="I5101" t="s">
        <v>24</v>
      </c>
      <c r="J5101" t="s">
        <v>32</v>
      </c>
      <c r="K5101">
        <v>88884</v>
      </c>
      <c r="L5101">
        <v>6191</v>
      </c>
      <c r="M5101">
        <v>6.97</v>
      </c>
      <c r="N5101">
        <v>1061</v>
      </c>
      <c r="O5101">
        <v>17.14</v>
      </c>
      <c r="P5101">
        <v>4857.47</v>
      </c>
      <c r="Q5101">
        <v>37585.58</v>
      </c>
      <c r="R5101" s="6">
        <v>673.76864911157452</v>
      </c>
      <c r="S5101">
        <v>24</v>
      </c>
      <c r="T5101" t="str">
        <f ca="1">PROPER(TRIM(Table1[[#This Row],[Campaign Status]]))</f>
        <v>Active</v>
      </c>
      <c r="V5101" s="1">
        <f t="shared" si="237"/>
        <v>1061</v>
      </c>
      <c r="W5101" t="str">
        <f t="shared" ca="1" si="238"/>
        <v>South</v>
      </c>
      <c r="X5101" s="6">
        <f t="shared" si="239"/>
        <v>411.82081239542089</v>
      </c>
    </row>
    <row r="5102" spans="1:24" x14ac:dyDescent="0.3">
      <c r="A5102" t="s">
        <v>6212</v>
      </c>
      <c r="B5102" t="str">
        <f ca="1">PROPER(TRIM(Table1[[#This Row],[Campaign Name]]))</f>
        <v>Summer Sale</v>
      </c>
      <c r="C5102" t="str">
        <f ca="1">PROPER(TRIM(Table1[[#This Row],[Campaign Type]]))</f>
        <v>Awareness</v>
      </c>
      <c r="D5102" t="str">
        <f ca="1">PROPER(TRIM(Table1[[#This Row],[Marketing Channel]]))</f>
        <v>Meta Ads</v>
      </c>
      <c r="E5102" t="s">
        <v>185</v>
      </c>
      <c r="F5102" t="s">
        <v>57</v>
      </c>
      <c r="G5102" t="s">
        <v>29</v>
      </c>
      <c r="H5102" t="s">
        <v>61</v>
      </c>
      <c r="I5102" t="s">
        <v>24</v>
      </c>
      <c r="J5102" t="s">
        <v>63</v>
      </c>
      <c r="K5102">
        <v>151786</v>
      </c>
      <c r="L5102">
        <v>10850</v>
      </c>
      <c r="M5102">
        <v>7.15</v>
      </c>
      <c r="N5102">
        <v>1928</v>
      </c>
      <c r="O5102">
        <v>17.77</v>
      </c>
      <c r="P5102">
        <v>14616.78</v>
      </c>
      <c r="Q5102">
        <v>37290.78</v>
      </c>
      <c r="R5102" s="6">
        <v>155.12308456445263</v>
      </c>
      <c r="S5102">
        <v>33</v>
      </c>
      <c r="T5102" t="str">
        <f ca="1">PROPER(TRIM(Table1[[#This Row],[Campaign Status]]))</f>
        <v>Paused</v>
      </c>
      <c r="V5102" s="1">
        <f t="shared" si="237"/>
        <v>1928</v>
      </c>
      <c r="W5102" t="str">
        <f t="shared" ca="1" si="238"/>
        <v>North</v>
      </c>
      <c r="X5102" s="6">
        <f t="shared" si="239"/>
        <v>673.76864911157452</v>
      </c>
    </row>
    <row r="5103" spans="1:24" x14ac:dyDescent="0.3">
      <c r="A5103" t="s">
        <v>6213</v>
      </c>
      <c r="B5103" t="str">
        <f ca="1">PROPER(TRIM(Table1[[#This Row],[Campaign Name]]))</f>
        <v>Festive Offer</v>
      </c>
      <c r="C5103" t="str">
        <f ca="1">PROPER(TRIM(Table1[[#This Row],[Campaign Type]]))</f>
        <v>Awareness</v>
      </c>
      <c r="D5103" t="str">
        <f ca="1">PROPER(TRIM(Table1[[#This Row],[Marketing Channel]]))</f>
        <v>Linkedin</v>
      </c>
      <c r="E5103" t="s">
        <v>902</v>
      </c>
      <c r="F5103" t="s">
        <v>570</v>
      </c>
      <c r="G5103" t="s">
        <v>29</v>
      </c>
      <c r="H5103" t="s">
        <v>61</v>
      </c>
      <c r="I5103" t="s">
        <v>62</v>
      </c>
      <c r="J5103" t="s">
        <v>63</v>
      </c>
      <c r="K5103">
        <v>112066</v>
      </c>
      <c r="L5103">
        <v>10332</v>
      </c>
      <c r="M5103">
        <v>9.2200000000000006</v>
      </c>
      <c r="N5103">
        <v>883</v>
      </c>
      <c r="O5103">
        <v>8.5500000000000007</v>
      </c>
      <c r="P5103">
        <v>250</v>
      </c>
      <c r="Q5103">
        <v>40228.65</v>
      </c>
      <c r="R5103" s="6">
        <v>15991.460000000001</v>
      </c>
      <c r="S5103">
        <v>641</v>
      </c>
      <c r="T5103" t="str">
        <f ca="1">PROPER(TRIM(Table1[[#This Row],[Campaign Status]]))</f>
        <v>Active</v>
      </c>
      <c r="V5103" s="1">
        <f t="shared" si="237"/>
        <v>883</v>
      </c>
      <c r="W5103" t="str">
        <f t="shared" ca="1" si="238"/>
        <v>North</v>
      </c>
      <c r="X5103" s="6">
        <f t="shared" si="239"/>
        <v>155.12308456445263</v>
      </c>
    </row>
    <row r="5104" spans="1:24" x14ac:dyDescent="0.3">
      <c r="A5104" t="s">
        <v>6214</v>
      </c>
      <c r="B5104" t="str">
        <f ca="1">PROPER(TRIM(Table1[[#This Row],[Campaign Name]]))</f>
        <v>Summer Sale</v>
      </c>
      <c r="C5104" t="str">
        <f ca="1">PROPER(TRIM(Table1[[#This Row],[Campaign Type]]))</f>
        <v>Lead Gen</v>
      </c>
      <c r="D5104" t="str">
        <f ca="1">PROPER(TRIM(Table1[[#This Row],[Marketing Channel]]))</f>
        <v>Meta Ads</v>
      </c>
      <c r="E5104" t="s">
        <v>906</v>
      </c>
      <c r="F5104" t="s">
        <v>513</v>
      </c>
      <c r="G5104" t="s">
        <v>46</v>
      </c>
      <c r="H5104" t="s">
        <v>30</v>
      </c>
      <c r="I5104" t="s">
        <v>31</v>
      </c>
      <c r="J5104" t="s">
        <v>32</v>
      </c>
      <c r="K5104">
        <v>187604</v>
      </c>
      <c r="L5104">
        <v>12905</v>
      </c>
      <c r="M5104">
        <v>6.88</v>
      </c>
      <c r="N5104">
        <v>3966</v>
      </c>
      <c r="O5104">
        <v>30.73</v>
      </c>
      <c r="P5104">
        <v>14815.72</v>
      </c>
      <c r="Q5104">
        <v>18373.740000000002</v>
      </c>
      <c r="R5104" s="6">
        <v>24.015167673255181</v>
      </c>
      <c r="S5104">
        <v>62</v>
      </c>
      <c r="T5104" t="str">
        <f ca="1">PROPER(TRIM(Table1[[#This Row],[Campaign Status]]))</f>
        <v>Active</v>
      </c>
      <c r="V5104" s="1">
        <f t="shared" si="237"/>
        <v>3966</v>
      </c>
      <c r="W5104" t="str">
        <f t="shared" ca="1" si="238"/>
        <v>South</v>
      </c>
      <c r="X5104" s="6">
        <f t="shared" si="239"/>
        <v>15991.460000000001</v>
      </c>
    </row>
    <row r="5105" spans="1:24" hidden="1" x14ac:dyDescent="0.3">
      <c r="A5105" t="s">
        <v>6215</v>
      </c>
      <c r="B5105" t="str">
        <f ca="1">PROPER(TRIM(Table1[[#This Row],[Campaign Name]]))</f>
        <v>Festive Offer</v>
      </c>
      <c r="C5105" t="str">
        <f ca="1">PROPER(TRIM(Table1[[#This Row],[Campaign Type]]))</f>
        <v>Retargeting</v>
      </c>
      <c r="D5105" t="str">
        <f ca="1">PROPER(TRIM(Table1[[#This Row],[Marketing Channel]]))</f>
        <v>Instagram</v>
      </c>
      <c r="E5105" t="s">
        <v>1546</v>
      </c>
      <c r="F5105" t="s">
        <v>755</v>
      </c>
      <c r="G5105" t="s">
        <v>29</v>
      </c>
      <c r="H5105" t="s">
        <v>67</v>
      </c>
      <c r="I5105" t="s">
        <v>31</v>
      </c>
      <c r="J5105" t="s">
        <v>32</v>
      </c>
      <c r="K5105">
        <v>155978</v>
      </c>
      <c r="L5105">
        <v>7655</v>
      </c>
      <c r="M5105">
        <v>4.91</v>
      </c>
      <c r="N5105">
        <v>1100</v>
      </c>
      <c r="O5105">
        <v>14.37</v>
      </c>
      <c r="P5105">
        <v>3982.6304252733912</v>
      </c>
      <c r="R5105" s="6" t="e">
        <v>#VALUE!</v>
      </c>
      <c r="S5105">
        <v>634</v>
      </c>
      <c r="T5105" t="str">
        <f ca="1">PROPER(TRIM(Table1[[#This Row],[Campaign Status]]))</f>
        <v>Active</v>
      </c>
      <c r="V5105" s="1">
        <f t="shared" si="237"/>
        <v>1100</v>
      </c>
      <c r="W5105" t="str">
        <f t="shared" ca="1" si="238"/>
        <v>North</v>
      </c>
      <c r="X5105" s="6">
        <f t="shared" si="239"/>
        <v>24.015167673255181</v>
      </c>
    </row>
    <row r="5106" spans="1:24" x14ac:dyDescent="0.3">
      <c r="A5106" t="s">
        <v>6216</v>
      </c>
      <c r="B5106" t="str">
        <f ca="1">PROPER(TRIM(Table1[[#This Row],[Campaign Name]]))</f>
        <v>Summer Sale</v>
      </c>
      <c r="C5106" t="str">
        <f ca="1">PROPER(TRIM(Table1[[#This Row],[Campaign Type]]))</f>
        <v>Sales</v>
      </c>
      <c r="D5106" t="str">
        <f ca="1">PROPER(TRIM(Table1[[#This Row],[Marketing Channel]]))</f>
        <v>Google Ads</v>
      </c>
      <c r="E5106" t="s">
        <v>813</v>
      </c>
      <c r="F5106" t="s">
        <v>821</v>
      </c>
      <c r="G5106" t="s">
        <v>29</v>
      </c>
      <c r="H5106" t="s">
        <v>67</v>
      </c>
      <c r="I5106" t="s">
        <v>62</v>
      </c>
      <c r="J5106" t="s">
        <v>32</v>
      </c>
      <c r="K5106">
        <v>147053</v>
      </c>
      <c r="L5106">
        <v>13319</v>
      </c>
      <c r="M5106">
        <v>9.06</v>
      </c>
      <c r="N5106">
        <v>4144</v>
      </c>
      <c r="O5106">
        <v>31.11</v>
      </c>
      <c r="P5106">
        <v>3988.1535696969677</v>
      </c>
      <c r="Q5106">
        <v>33916.44</v>
      </c>
      <c r="R5106" s="6">
        <v>750.42963886110044</v>
      </c>
      <c r="S5106">
        <v>1602</v>
      </c>
      <c r="T5106" t="str">
        <f ca="1">PROPER(TRIM(Table1[[#This Row],[Campaign Status]]))</f>
        <v>Completed</v>
      </c>
      <c r="V5106" s="1">
        <f t="shared" si="237"/>
        <v>4144</v>
      </c>
      <c r="W5106" t="str">
        <f t="shared" ca="1" si="238"/>
        <v>North</v>
      </c>
      <c r="X5106" s="6" t="e">
        <f t="shared" si="239"/>
        <v>#VALUE!</v>
      </c>
    </row>
    <row r="5107" spans="1:24" x14ac:dyDescent="0.3">
      <c r="A5107" t="s">
        <v>6217</v>
      </c>
      <c r="B5107" t="str">
        <f ca="1">PROPER(TRIM(Table1[[#This Row],[Campaign Name]]))</f>
        <v>Flash Sale</v>
      </c>
      <c r="C5107" t="str">
        <f ca="1">PROPER(TRIM(Table1[[#This Row],[Campaign Type]]))</f>
        <v>Retargeting</v>
      </c>
      <c r="D5107" t="str">
        <f ca="1">PROPER(TRIM(Table1[[#This Row],[Marketing Channel]]))</f>
        <v>Instagram</v>
      </c>
      <c r="E5107" t="s">
        <v>1911</v>
      </c>
      <c r="F5107" t="s">
        <v>590</v>
      </c>
      <c r="G5107" t="s">
        <v>11141</v>
      </c>
      <c r="H5107" t="s">
        <v>36</v>
      </c>
      <c r="I5107" t="s">
        <v>24</v>
      </c>
      <c r="J5107" t="s">
        <v>25</v>
      </c>
      <c r="K5107">
        <v>156124</v>
      </c>
      <c r="L5107">
        <v>20636</v>
      </c>
      <c r="M5107">
        <v>13.22</v>
      </c>
      <c r="N5107">
        <v>611</v>
      </c>
      <c r="O5107">
        <v>2.96</v>
      </c>
      <c r="P5107">
        <v>3982.6304252733912</v>
      </c>
      <c r="Q5107">
        <v>23836.959999999999</v>
      </c>
      <c r="R5107" s="6">
        <v>498.52302259162525</v>
      </c>
      <c r="S5107">
        <v>362</v>
      </c>
      <c r="T5107" t="str">
        <f ca="1">PROPER(TRIM(Table1[[#This Row],[Campaign Status]]))</f>
        <v>Active</v>
      </c>
      <c r="V5107" s="1">
        <f t="shared" si="237"/>
        <v>611</v>
      </c>
      <c r="W5107" t="str">
        <f t="shared" ca="1" si="238"/>
        <v>west</v>
      </c>
      <c r="X5107" s="6">
        <f t="shared" si="239"/>
        <v>750.42963886110044</v>
      </c>
    </row>
    <row r="5108" spans="1:24" x14ac:dyDescent="0.3">
      <c r="A5108" t="s">
        <v>6218</v>
      </c>
      <c r="B5108" t="str">
        <f ca="1">PROPER(TRIM(Table1[[#This Row],[Campaign Name]]))</f>
        <v>Summer Sale</v>
      </c>
      <c r="C5108" t="str">
        <f ca="1">PROPER(TRIM(Table1[[#This Row],[Campaign Type]]))</f>
        <v>Lead Gen</v>
      </c>
      <c r="D5108" t="str">
        <f ca="1">PROPER(TRIM(Table1[[#This Row],[Marketing Channel]]))</f>
        <v>Instagram</v>
      </c>
      <c r="E5108" t="s">
        <v>3048</v>
      </c>
      <c r="F5108" t="s">
        <v>45</v>
      </c>
      <c r="G5108" t="s">
        <v>29</v>
      </c>
      <c r="H5108" t="s">
        <v>61</v>
      </c>
      <c r="I5108" t="s">
        <v>24</v>
      </c>
      <c r="J5108" t="s">
        <v>63</v>
      </c>
      <c r="K5108">
        <v>85350</v>
      </c>
      <c r="L5108">
        <v>1811</v>
      </c>
      <c r="M5108">
        <v>2.12</v>
      </c>
      <c r="N5108">
        <v>130</v>
      </c>
      <c r="O5108">
        <v>7.18</v>
      </c>
      <c r="P5108">
        <v>3982.6304252733912</v>
      </c>
      <c r="Q5108">
        <v>35549.26</v>
      </c>
      <c r="R5108" s="6">
        <v>792.60755340007961</v>
      </c>
      <c r="S5108">
        <v>19</v>
      </c>
      <c r="T5108" t="str">
        <f ca="1">PROPER(TRIM(Table1[[#This Row],[Campaign Status]]))</f>
        <v>Completed</v>
      </c>
      <c r="V5108" s="1">
        <f t="shared" si="237"/>
        <v>130</v>
      </c>
      <c r="W5108" t="str">
        <f t="shared" ca="1" si="238"/>
        <v>North</v>
      </c>
      <c r="X5108" s="6">
        <f t="shared" si="239"/>
        <v>498.52302259162525</v>
      </c>
    </row>
    <row r="5109" spans="1:24" x14ac:dyDescent="0.3">
      <c r="A5109" t="s">
        <v>6219</v>
      </c>
      <c r="B5109" t="str">
        <f ca="1">PROPER(TRIM(Table1[[#This Row],[Campaign Name]]))</f>
        <v>New Launch</v>
      </c>
      <c r="C5109" t="str">
        <f ca="1">PROPER(TRIM(Table1[[#This Row],[Campaign Type]]))</f>
        <v>Lead Gen</v>
      </c>
      <c r="D5109" t="str">
        <f ca="1">PROPER(TRIM(Table1[[#This Row],[Marketing Channel]]))</f>
        <v>Youtube</v>
      </c>
      <c r="E5109" t="s">
        <v>2613</v>
      </c>
      <c r="F5109" t="s">
        <v>274</v>
      </c>
      <c r="G5109" t="s">
        <v>41</v>
      </c>
      <c r="H5109" t="s">
        <v>11140</v>
      </c>
      <c r="I5109" t="s">
        <v>24</v>
      </c>
      <c r="J5109" t="s">
        <v>32</v>
      </c>
      <c r="K5109">
        <v>10121</v>
      </c>
      <c r="L5109">
        <v>284</v>
      </c>
      <c r="M5109">
        <v>2.81</v>
      </c>
      <c r="N5109">
        <v>35</v>
      </c>
      <c r="O5109">
        <v>12.32</v>
      </c>
      <c r="P5109">
        <v>250</v>
      </c>
      <c r="Q5109">
        <v>7424.15</v>
      </c>
      <c r="R5109" s="6">
        <v>2869.66</v>
      </c>
      <c r="S5109">
        <v>20</v>
      </c>
      <c r="T5109" t="str">
        <f ca="1">PROPER(TRIM(Table1[[#This Row],[Campaign Status]]))</f>
        <v>Paused</v>
      </c>
      <c r="V5109" s="1">
        <f t="shared" si="237"/>
        <v>35</v>
      </c>
      <c r="W5109" t="str">
        <f t="shared" ca="1" si="238"/>
        <v>East</v>
      </c>
      <c r="X5109" s="6">
        <f t="shared" si="239"/>
        <v>792.60755340007961</v>
      </c>
    </row>
    <row r="5110" spans="1:24" x14ac:dyDescent="0.3">
      <c r="A5110" t="s">
        <v>6220</v>
      </c>
      <c r="B5110" t="str">
        <f ca="1">PROPER(TRIM(Table1[[#This Row],[Campaign Name]]))</f>
        <v>Flash Sale</v>
      </c>
      <c r="C5110" t="str">
        <f ca="1">PROPER(TRIM(Table1[[#This Row],[Campaign Type]]))</f>
        <v>Awareness</v>
      </c>
      <c r="D5110" t="str">
        <f ca="1">PROPER(TRIM(Table1[[#This Row],[Marketing Channel]]))</f>
        <v>Meta Ads</v>
      </c>
      <c r="E5110" t="s">
        <v>760</v>
      </c>
      <c r="F5110" t="s">
        <v>249</v>
      </c>
      <c r="G5110" t="s">
        <v>46</v>
      </c>
      <c r="H5110" t="s">
        <v>30</v>
      </c>
      <c r="I5110" t="s">
        <v>68</v>
      </c>
      <c r="J5110" t="s">
        <v>25</v>
      </c>
      <c r="K5110">
        <v>116543</v>
      </c>
      <c r="L5110">
        <v>12580</v>
      </c>
      <c r="M5110">
        <v>10.79</v>
      </c>
      <c r="N5110">
        <v>2980</v>
      </c>
      <c r="O5110">
        <v>23.69</v>
      </c>
      <c r="P5110">
        <v>250</v>
      </c>
      <c r="Q5110">
        <v>34673.5</v>
      </c>
      <c r="R5110" s="6">
        <v>13769.4</v>
      </c>
      <c r="S5110">
        <v>682</v>
      </c>
      <c r="T5110" t="str">
        <f ca="1">PROPER(TRIM(Table1[[#This Row],[Campaign Status]]))</f>
        <v>Completed</v>
      </c>
      <c r="V5110" s="1">
        <f t="shared" si="237"/>
        <v>2980</v>
      </c>
      <c r="W5110" t="str">
        <f t="shared" ca="1" si="238"/>
        <v>South</v>
      </c>
      <c r="X5110" s="6">
        <f t="shared" si="239"/>
        <v>2869.66</v>
      </c>
    </row>
    <row r="5111" spans="1:24" x14ac:dyDescent="0.3">
      <c r="A5111" t="s">
        <v>6221</v>
      </c>
      <c r="B5111" t="str">
        <f ca="1">PROPER(TRIM(Table1[[#This Row],[Campaign Name]]))</f>
        <v>New Launch</v>
      </c>
      <c r="C5111" t="str">
        <f ca="1">PROPER(TRIM(Table1[[#This Row],[Campaign Type]]))</f>
        <v>Sales</v>
      </c>
      <c r="D5111" t="str">
        <f ca="1">PROPER(TRIM(Table1[[#This Row],[Marketing Channel]]))</f>
        <v>Email</v>
      </c>
      <c r="E5111" t="s">
        <v>1322</v>
      </c>
      <c r="F5111" t="s">
        <v>1411</v>
      </c>
      <c r="G5111" t="s">
        <v>11141</v>
      </c>
      <c r="H5111" t="s">
        <v>54</v>
      </c>
      <c r="I5111" t="s">
        <v>68</v>
      </c>
      <c r="J5111" t="s">
        <v>63</v>
      </c>
      <c r="K5111">
        <v>13928</v>
      </c>
      <c r="L5111">
        <v>527</v>
      </c>
      <c r="M5111">
        <v>3.78</v>
      </c>
      <c r="N5111">
        <v>158</v>
      </c>
      <c r="O5111">
        <v>29.98</v>
      </c>
      <c r="P5111">
        <v>13160.86</v>
      </c>
      <c r="Q5111">
        <v>33978.07</v>
      </c>
      <c r="R5111" s="6">
        <v>158.17514964827527</v>
      </c>
      <c r="S5111">
        <v>65</v>
      </c>
      <c r="T5111" t="str">
        <f ca="1">PROPER(TRIM(Table1[[#This Row],[Campaign Status]]))</f>
        <v>Paused</v>
      </c>
      <c r="V5111" s="1">
        <f t="shared" si="237"/>
        <v>158</v>
      </c>
      <c r="W5111" t="str">
        <f t="shared" ca="1" si="238"/>
        <v>west</v>
      </c>
      <c r="X5111" s="6">
        <f t="shared" si="239"/>
        <v>13769.4</v>
      </c>
    </row>
    <row r="5112" spans="1:24" x14ac:dyDescent="0.3">
      <c r="A5112" t="s">
        <v>6222</v>
      </c>
      <c r="B5112" t="str">
        <f ca="1">PROPER(TRIM(Table1[[#This Row],[Campaign Name]]))</f>
        <v>Mega Discount</v>
      </c>
      <c r="C5112" t="str">
        <f ca="1">PROPER(TRIM(Table1[[#This Row],[Campaign Type]]))</f>
        <v>Awareness</v>
      </c>
      <c r="D5112" t="str">
        <f ca="1">PROPER(TRIM(Table1[[#This Row],[Marketing Channel]]))</f>
        <v>Meta Ads</v>
      </c>
      <c r="E5112" t="s">
        <v>1485</v>
      </c>
      <c r="F5112" t="s">
        <v>334</v>
      </c>
      <c r="G5112" t="s">
        <v>29</v>
      </c>
      <c r="H5112" t="s">
        <v>99</v>
      </c>
      <c r="I5112" t="s">
        <v>31</v>
      </c>
      <c r="J5112" t="s">
        <v>32</v>
      </c>
      <c r="K5112">
        <v>154837</v>
      </c>
      <c r="L5112">
        <v>19792</v>
      </c>
      <c r="M5112">
        <v>12.78</v>
      </c>
      <c r="N5112">
        <v>1628</v>
      </c>
      <c r="O5112">
        <v>8.23</v>
      </c>
      <c r="P5112">
        <v>5165.47</v>
      </c>
      <c r="Q5112">
        <v>33639.07</v>
      </c>
      <c r="R5112" s="6">
        <v>551.22960737357869</v>
      </c>
      <c r="S5112">
        <v>310</v>
      </c>
      <c r="T5112" t="str">
        <f ca="1">PROPER(TRIM(Table1[[#This Row],[Campaign Status]]))</f>
        <v>Paused</v>
      </c>
      <c r="V5112" s="1">
        <f t="shared" si="237"/>
        <v>1628</v>
      </c>
      <c r="W5112" t="str">
        <f t="shared" ca="1" si="238"/>
        <v>North</v>
      </c>
      <c r="X5112" s="6">
        <f t="shared" si="239"/>
        <v>158.17514964827527</v>
      </c>
    </row>
    <row r="5113" spans="1:24" x14ac:dyDescent="0.3">
      <c r="A5113" t="s">
        <v>6223</v>
      </c>
      <c r="B5113" t="str">
        <f ca="1">PROPER(TRIM(Table1[[#This Row],[Campaign Name]]))</f>
        <v>Festive Offer</v>
      </c>
      <c r="C5113" t="str">
        <f ca="1">PROPER(TRIM(Table1[[#This Row],[Campaign Type]]))</f>
        <v>Lead Gen</v>
      </c>
      <c r="D5113" t="str">
        <f ca="1">PROPER(TRIM(Table1[[#This Row],[Marketing Channel]]))</f>
        <v>Google Ads</v>
      </c>
      <c r="E5113" t="s">
        <v>803</v>
      </c>
      <c r="F5113" t="s">
        <v>587</v>
      </c>
      <c r="G5113" t="s">
        <v>11141</v>
      </c>
      <c r="H5113" t="s">
        <v>36</v>
      </c>
      <c r="I5113" t="s">
        <v>24</v>
      </c>
      <c r="J5113" t="s">
        <v>63</v>
      </c>
      <c r="K5113">
        <v>197598</v>
      </c>
      <c r="L5113">
        <v>21134</v>
      </c>
      <c r="M5113">
        <v>10.7</v>
      </c>
      <c r="N5113">
        <v>2004</v>
      </c>
      <c r="O5113">
        <v>9.48</v>
      </c>
      <c r="P5113">
        <v>3988.1535696969677</v>
      </c>
      <c r="Q5113">
        <v>7168.32</v>
      </c>
      <c r="R5113" s="6">
        <v>79.740320294252626</v>
      </c>
      <c r="S5113">
        <v>408</v>
      </c>
      <c r="T5113" t="str">
        <f ca="1">PROPER(TRIM(Table1[[#This Row],[Campaign Status]]))</f>
        <v>Active</v>
      </c>
      <c r="V5113" s="1">
        <f t="shared" si="237"/>
        <v>2004</v>
      </c>
      <c r="W5113" t="str">
        <f t="shared" ca="1" si="238"/>
        <v>west</v>
      </c>
      <c r="X5113" s="6">
        <f t="shared" si="239"/>
        <v>551.22960737357869</v>
      </c>
    </row>
    <row r="5114" spans="1:24" x14ac:dyDescent="0.3">
      <c r="A5114" t="s">
        <v>6224</v>
      </c>
      <c r="B5114" t="str">
        <f ca="1">PROPER(TRIM(Table1[[#This Row],[Campaign Name]]))</f>
        <v>Festive Offer</v>
      </c>
      <c r="C5114" t="str">
        <f ca="1">PROPER(TRIM(Table1[[#This Row],[Campaign Type]]))</f>
        <v>Lead Gen</v>
      </c>
      <c r="D5114" t="str">
        <f ca="1">PROPER(TRIM(Table1[[#This Row],[Marketing Channel]]))</f>
        <v>Meta Ads</v>
      </c>
      <c r="E5114" t="s">
        <v>1730</v>
      </c>
      <c r="F5114" t="s">
        <v>645</v>
      </c>
      <c r="G5114" t="s">
        <v>11141</v>
      </c>
      <c r="H5114" t="s">
        <v>23</v>
      </c>
      <c r="I5114" t="s">
        <v>62</v>
      </c>
      <c r="J5114" t="s">
        <v>25</v>
      </c>
      <c r="K5114">
        <v>61322</v>
      </c>
      <c r="L5114">
        <v>4714</v>
      </c>
      <c r="M5114">
        <v>7.69</v>
      </c>
      <c r="N5114">
        <v>675</v>
      </c>
      <c r="O5114">
        <v>14.32</v>
      </c>
      <c r="P5114">
        <v>5882.27</v>
      </c>
      <c r="Q5114">
        <v>2322.61</v>
      </c>
      <c r="R5114" s="6">
        <v>-60.515073262533001</v>
      </c>
      <c r="S5114">
        <v>38</v>
      </c>
      <c r="T5114" t="str">
        <f ca="1">PROPER(TRIM(Table1[[#This Row],[Campaign Status]]))</f>
        <v>Active</v>
      </c>
      <c r="V5114" s="1">
        <f t="shared" si="237"/>
        <v>675</v>
      </c>
      <c r="W5114" t="str">
        <f t="shared" ca="1" si="238"/>
        <v>west</v>
      </c>
      <c r="X5114" s="6">
        <f t="shared" si="239"/>
        <v>79.740320294252626</v>
      </c>
    </row>
    <row r="5115" spans="1:24" x14ac:dyDescent="0.3">
      <c r="A5115" t="s">
        <v>6225</v>
      </c>
      <c r="B5115" t="str">
        <f ca="1">PROPER(TRIM(Table1[[#This Row],[Campaign Name]]))</f>
        <v>Festive Offer</v>
      </c>
      <c r="C5115" t="str">
        <f ca="1">PROPER(TRIM(Table1[[#This Row],[Campaign Type]]))</f>
        <v>Awareness</v>
      </c>
      <c r="D5115" t="str">
        <f ca="1">PROPER(TRIM(Table1[[#This Row],[Marketing Channel]]))</f>
        <v>Meta Ads</v>
      </c>
      <c r="E5115" t="s">
        <v>900</v>
      </c>
      <c r="F5115" t="s">
        <v>509</v>
      </c>
      <c r="G5115" t="s">
        <v>11141</v>
      </c>
      <c r="H5115" t="s">
        <v>54</v>
      </c>
      <c r="I5115" t="s">
        <v>62</v>
      </c>
      <c r="J5115" t="s">
        <v>32</v>
      </c>
      <c r="K5115">
        <v>102105</v>
      </c>
      <c r="L5115">
        <v>1062</v>
      </c>
      <c r="M5115">
        <v>1.04</v>
      </c>
      <c r="N5115">
        <v>155</v>
      </c>
      <c r="O5115">
        <v>14.6</v>
      </c>
      <c r="P5115">
        <v>6000.23</v>
      </c>
      <c r="Q5115">
        <v>46254.33</v>
      </c>
      <c r="R5115" s="6">
        <v>670.87594975525951</v>
      </c>
      <c r="S5115">
        <v>5</v>
      </c>
      <c r="T5115" t="str">
        <f ca="1">PROPER(TRIM(Table1[[#This Row],[Campaign Status]]))</f>
        <v>Completed</v>
      </c>
      <c r="V5115" s="1">
        <f t="shared" si="237"/>
        <v>155</v>
      </c>
      <c r="W5115" t="str">
        <f t="shared" ca="1" si="238"/>
        <v>west</v>
      </c>
      <c r="X5115" s="6">
        <f t="shared" si="239"/>
        <v>-60.515073262533001</v>
      </c>
    </row>
    <row r="5116" spans="1:24" x14ac:dyDescent="0.3">
      <c r="A5116" t="s">
        <v>6226</v>
      </c>
      <c r="B5116" t="str">
        <f ca="1">PROPER(TRIM(Table1[[#This Row],[Campaign Name]]))</f>
        <v>Summer Sale</v>
      </c>
      <c r="C5116" t="str">
        <f ca="1">PROPER(TRIM(Table1[[#This Row],[Campaign Type]]))</f>
        <v>Retargeting</v>
      </c>
      <c r="D5116" t="str">
        <f ca="1">PROPER(TRIM(Table1[[#This Row],[Marketing Channel]]))</f>
        <v>Meta Ads</v>
      </c>
      <c r="E5116" t="s">
        <v>1180</v>
      </c>
      <c r="F5116" t="s">
        <v>676</v>
      </c>
      <c r="G5116" t="s">
        <v>46</v>
      </c>
      <c r="H5116" t="s">
        <v>30</v>
      </c>
      <c r="I5116" t="s">
        <v>62</v>
      </c>
      <c r="J5116" t="s">
        <v>25</v>
      </c>
      <c r="K5116">
        <v>159065</v>
      </c>
      <c r="L5116">
        <v>7348</v>
      </c>
      <c r="M5116">
        <v>4.62</v>
      </c>
      <c r="N5116">
        <v>42</v>
      </c>
      <c r="O5116">
        <v>0.56999999999999995</v>
      </c>
      <c r="P5116">
        <v>250</v>
      </c>
      <c r="Q5116">
        <v>1113.17</v>
      </c>
      <c r="R5116" s="6">
        <v>345.26800000000003</v>
      </c>
      <c r="S5116">
        <v>38</v>
      </c>
      <c r="T5116" t="str">
        <f ca="1">PROPER(TRIM(Table1[[#This Row],[Campaign Status]]))</f>
        <v>Completed</v>
      </c>
      <c r="V5116" s="1">
        <f t="shared" si="237"/>
        <v>42</v>
      </c>
      <c r="W5116" t="str">
        <f t="shared" ca="1" si="238"/>
        <v>South</v>
      </c>
      <c r="X5116" s="6">
        <f t="shared" si="239"/>
        <v>670.87594975525951</v>
      </c>
    </row>
    <row r="5117" spans="1:24" x14ac:dyDescent="0.3">
      <c r="A5117" t="s">
        <v>6227</v>
      </c>
      <c r="B5117" t="str">
        <f ca="1">PROPER(TRIM(Table1[[#This Row],[Campaign Name]]))</f>
        <v>New Launch</v>
      </c>
      <c r="C5117" t="str">
        <f ca="1">PROPER(TRIM(Table1[[#This Row],[Campaign Type]]))</f>
        <v>Sales</v>
      </c>
      <c r="D5117" t="str">
        <f ca="1">PROPER(TRIM(Table1[[#This Row],[Marketing Channel]]))</f>
        <v>Email</v>
      </c>
      <c r="E5117" t="s">
        <v>1600</v>
      </c>
      <c r="F5117" t="s">
        <v>176</v>
      </c>
      <c r="G5117" t="s">
        <v>29</v>
      </c>
      <c r="H5117" t="s">
        <v>67</v>
      </c>
      <c r="I5117" t="s">
        <v>31</v>
      </c>
      <c r="J5117" t="s">
        <v>25</v>
      </c>
      <c r="K5117">
        <v>79391</v>
      </c>
      <c r="L5117">
        <v>10271</v>
      </c>
      <c r="M5117">
        <v>12.94</v>
      </c>
      <c r="N5117">
        <v>209</v>
      </c>
      <c r="O5117">
        <v>2.0299999999999998</v>
      </c>
      <c r="P5117">
        <v>11924.57</v>
      </c>
      <c r="Q5117">
        <v>22627.56</v>
      </c>
      <c r="R5117" s="6">
        <v>89.755773164147655</v>
      </c>
      <c r="S5117">
        <v>4</v>
      </c>
      <c r="T5117" t="str">
        <f ca="1">PROPER(TRIM(Table1[[#This Row],[Campaign Status]]))</f>
        <v>Active</v>
      </c>
      <c r="V5117" s="1">
        <f t="shared" si="237"/>
        <v>209</v>
      </c>
      <c r="W5117" t="str">
        <f t="shared" ca="1" si="238"/>
        <v>North</v>
      </c>
      <c r="X5117" s="6">
        <f t="shared" si="239"/>
        <v>345.26800000000003</v>
      </c>
    </row>
    <row r="5118" spans="1:24" x14ac:dyDescent="0.3">
      <c r="A5118" t="s">
        <v>6228</v>
      </c>
      <c r="B5118" t="str">
        <f ca="1">PROPER(TRIM(Table1[[#This Row],[Campaign Name]]))</f>
        <v>Flash Sale</v>
      </c>
      <c r="C5118" t="str">
        <f ca="1">PROPER(TRIM(Table1[[#This Row],[Campaign Type]]))</f>
        <v>Awareness</v>
      </c>
      <c r="D5118" t="str">
        <f ca="1">PROPER(TRIM(Table1[[#This Row],[Marketing Channel]]))</f>
        <v>Google Ads</v>
      </c>
      <c r="E5118" t="s">
        <v>1704</v>
      </c>
      <c r="F5118" t="s">
        <v>86</v>
      </c>
      <c r="G5118" t="s">
        <v>11141</v>
      </c>
      <c r="H5118" t="s">
        <v>54</v>
      </c>
      <c r="I5118" t="s">
        <v>62</v>
      </c>
      <c r="J5118" t="s">
        <v>32</v>
      </c>
      <c r="K5118">
        <v>12675</v>
      </c>
      <c r="L5118">
        <v>1092</v>
      </c>
      <c r="M5118">
        <v>8.6199999999999992</v>
      </c>
      <c r="N5118">
        <v>337</v>
      </c>
      <c r="O5118">
        <v>30.86</v>
      </c>
      <c r="P5118">
        <v>250</v>
      </c>
      <c r="Q5118">
        <v>32167.33</v>
      </c>
      <c r="R5118" s="6">
        <v>12766.932000000001</v>
      </c>
      <c r="S5118">
        <v>256</v>
      </c>
      <c r="T5118" t="str">
        <f ca="1">PROPER(TRIM(Table1[[#This Row],[Campaign Status]]))</f>
        <v>Active</v>
      </c>
      <c r="V5118" s="1">
        <f t="shared" si="237"/>
        <v>337</v>
      </c>
      <c r="W5118" t="str">
        <f t="shared" ca="1" si="238"/>
        <v>west</v>
      </c>
      <c r="X5118" s="6">
        <f t="shared" si="239"/>
        <v>89.755773164147655</v>
      </c>
    </row>
    <row r="5119" spans="1:24" x14ac:dyDescent="0.3">
      <c r="A5119" t="s">
        <v>6229</v>
      </c>
      <c r="B5119" t="str">
        <f ca="1">PROPER(TRIM(Table1[[#This Row],[Campaign Name]]))</f>
        <v>Summer Sale</v>
      </c>
      <c r="C5119" t="str">
        <f ca="1">PROPER(TRIM(Table1[[#This Row],[Campaign Type]]))</f>
        <v>Sales</v>
      </c>
      <c r="D5119" t="str">
        <f ca="1">PROPER(TRIM(Table1[[#This Row],[Marketing Channel]]))</f>
        <v>Meta Ads</v>
      </c>
      <c r="E5119" t="s">
        <v>3123</v>
      </c>
      <c r="F5119" t="s">
        <v>1088</v>
      </c>
      <c r="G5119" t="s">
        <v>11141</v>
      </c>
      <c r="H5119" t="s">
        <v>36</v>
      </c>
      <c r="I5119" t="s">
        <v>24</v>
      </c>
      <c r="J5119" t="s">
        <v>25</v>
      </c>
      <c r="K5119">
        <v>151586</v>
      </c>
      <c r="L5119">
        <v>5240</v>
      </c>
      <c r="M5119">
        <v>3.46</v>
      </c>
      <c r="N5119">
        <v>527</v>
      </c>
      <c r="O5119">
        <v>10.06</v>
      </c>
      <c r="P5119">
        <v>6282.77</v>
      </c>
      <c r="Q5119">
        <v>47219.199999999997</v>
      </c>
      <c r="R5119" s="6">
        <v>651.56658607588668</v>
      </c>
      <c r="S5119">
        <v>339</v>
      </c>
      <c r="T5119" t="str">
        <f ca="1">PROPER(TRIM(Table1[[#This Row],[Campaign Status]]))</f>
        <v>Completed</v>
      </c>
      <c r="V5119" s="1">
        <f t="shared" si="237"/>
        <v>527</v>
      </c>
      <c r="W5119" t="str">
        <f t="shared" ca="1" si="238"/>
        <v>west</v>
      </c>
      <c r="X5119" s="6">
        <f t="shared" si="239"/>
        <v>12766.932000000001</v>
      </c>
    </row>
    <row r="5120" spans="1:24" x14ac:dyDescent="0.3">
      <c r="A5120" t="s">
        <v>6230</v>
      </c>
      <c r="B5120" t="str">
        <f ca="1">PROPER(TRIM(Table1[[#This Row],[Campaign Name]]))</f>
        <v>New Launch</v>
      </c>
      <c r="C5120" t="str">
        <f ca="1">PROPER(TRIM(Table1[[#This Row],[Campaign Type]]))</f>
        <v>Sales</v>
      </c>
      <c r="D5120" t="str">
        <f ca="1">PROPER(TRIM(Table1[[#This Row],[Marketing Channel]]))</f>
        <v>Youtube</v>
      </c>
      <c r="E5120" t="s">
        <v>1007</v>
      </c>
      <c r="F5120" t="s">
        <v>28</v>
      </c>
      <c r="G5120" t="s">
        <v>29</v>
      </c>
      <c r="H5120" t="s">
        <v>61</v>
      </c>
      <c r="I5120" t="s">
        <v>62</v>
      </c>
      <c r="J5120" t="s">
        <v>32</v>
      </c>
      <c r="K5120">
        <v>194862</v>
      </c>
      <c r="L5120">
        <v>4296</v>
      </c>
      <c r="M5120">
        <v>2.2000000000000002</v>
      </c>
      <c r="N5120">
        <v>441</v>
      </c>
      <c r="O5120">
        <v>10.27</v>
      </c>
      <c r="P5120">
        <v>250</v>
      </c>
      <c r="Q5120">
        <v>6293.82</v>
      </c>
      <c r="R5120" s="6">
        <v>2417.5279999999998</v>
      </c>
      <c r="S5120">
        <v>256</v>
      </c>
      <c r="T5120" t="str">
        <f ca="1">PROPER(TRIM(Table1[[#This Row],[Campaign Status]]))</f>
        <v>Paused</v>
      </c>
      <c r="V5120" s="1">
        <f t="shared" si="237"/>
        <v>441</v>
      </c>
      <c r="W5120" t="str">
        <f t="shared" ca="1" si="238"/>
        <v>North</v>
      </c>
      <c r="X5120" s="6">
        <f t="shared" si="239"/>
        <v>651.56658607588668</v>
      </c>
    </row>
    <row r="5121" spans="1:24" x14ac:dyDescent="0.3">
      <c r="A5121" t="s">
        <v>6231</v>
      </c>
      <c r="B5121" t="str">
        <f ca="1">PROPER(TRIM(Table1[[#This Row],[Campaign Name]]))</f>
        <v>New Launch</v>
      </c>
      <c r="C5121" t="str">
        <f ca="1">PROPER(TRIM(Table1[[#This Row],[Campaign Type]]))</f>
        <v>Lead Gen</v>
      </c>
      <c r="D5121" t="str">
        <f ca="1">PROPER(TRIM(Table1[[#This Row],[Marketing Channel]]))</f>
        <v>Youtube</v>
      </c>
      <c r="E5121" t="s">
        <v>1421</v>
      </c>
      <c r="F5121" t="s">
        <v>331</v>
      </c>
      <c r="G5121" t="s">
        <v>41</v>
      </c>
      <c r="H5121" t="s">
        <v>11140</v>
      </c>
      <c r="I5121" t="s">
        <v>62</v>
      </c>
      <c r="J5121" t="s">
        <v>25</v>
      </c>
      <c r="K5121">
        <v>175500</v>
      </c>
      <c r="L5121">
        <v>20855</v>
      </c>
      <c r="M5121">
        <v>11.88</v>
      </c>
      <c r="N5121">
        <v>6845</v>
      </c>
      <c r="O5121">
        <v>32.82</v>
      </c>
      <c r="P5121">
        <v>3891.7088323699436</v>
      </c>
      <c r="Q5121">
        <v>39482.5</v>
      </c>
      <c r="R5121" s="6">
        <v>914.52862227507001</v>
      </c>
      <c r="S5121">
        <v>637</v>
      </c>
      <c r="T5121" t="str">
        <f ca="1">PROPER(TRIM(Table1[[#This Row],[Campaign Status]]))</f>
        <v>Active</v>
      </c>
      <c r="V5121" s="1">
        <f t="shared" si="237"/>
        <v>6845</v>
      </c>
      <c r="W5121" t="str">
        <f t="shared" ca="1" si="238"/>
        <v>East</v>
      </c>
      <c r="X5121" s="6">
        <f t="shared" si="239"/>
        <v>2417.5279999999998</v>
      </c>
    </row>
    <row r="5122" spans="1:24" x14ac:dyDescent="0.3">
      <c r="A5122" t="s">
        <v>6232</v>
      </c>
      <c r="B5122" t="str">
        <f ca="1">PROPER(TRIM(Table1[[#This Row],[Campaign Name]]))</f>
        <v>Festive Offer</v>
      </c>
      <c r="C5122" t="str">
        <f ca="1">PROPER(TRIM(Table1[[#This Row],[Campaign Type]]))</f>
        <v>Awareness</v>
      </c>
      <c r="D5122" t="str">
        <f ca="1">PROPER(TRIM(Table1[[#This Row],[Marketing Channel]]))</f>
        <v>Google Ads</v>
      </c>
      <c r="E5122" t="s">
        <v>1693</v>
      </c>
      <c r="F5122" t="s">
        <v>211</v>
      </c>
      <c r="G5122" t="s">
        <v>46</v>
      </c>
      <c r="H5122" t="s">
        <v>30</v>
      </c>
      <c r="I5122" t="s">
        <v>24</v>
      </c>
      <c r="J5122" t="s">
        <v>32</v>
      </c>
      <c r="K5122">
        <v>167743</v>
      </c>
      <c r="L5122">
        <v>16431</v>
      </c>
      <c r="M5122">
        <v>9.8000000000000007</v>
      </c>
      <c r="N5122">
        <v>3078</v>
      </c>
      <c r="O5122">
        <v>18.73</v>
      </c>
      <c r="P5122">
        <v>250</v>
      </c>
      <c r="Q5122">
        <v>25204.02</v>
      </c>
      <c r="R5122" s="6">
        <v>9981.6080000000002</v>
      </c>
      <c r="S5122">
        <v>998</v>
      </c>
      <c r="T5122" t="str">
        <f ca="1">PROPER(TRIM(Table1[[#This Row],[Campaign Status]]))</f>
        <v>Active</v>
      </c>
      <c r="V5122" s="1">
        <f t="shared" ref="V5122:V5185" si="240">IF(N5122="",ROUND(L5122*O5122/100,0),N5122)</f>
        <v>3078</v>
      </c>
      <c r="W5122" t="str">
        <f t="shared" ca="1" si="238"/>
        <v>South</v>
      </c>
      <c r="X5122" s="6">
        <f t="shared" si="239"/>
        <v>914.52862227507001</v>
      </c>
    </row>
    <row r="5123" spans="1:24" x14ac:dyDescent="0.3">
      <c r="A5123" t="s">
        <v>6233</v>
      </c>
      <c r="B5123" t="str">
        <f ca="1">PROPER(TRIM(Table1[[#This Row],[Campaign Name]]))</f>
        <v>New Launch</v>
      </c>
      <c r="C5123" t="str">
        <f ca="1">PROPER(TRIM(Table1[[#This Row],[Campaign Type]]))</f>
        <v>Retargeting</v>
      </c>
      <c r="D5123" t="str">
        <f ca="1">PROPER(TRIM(Table1[[#This Row],[Marketing Channel]]))</f>
        <v>Google Ads</v>
      </c>
      <c r="E5123" t="s">
        <v>4917</v>
      </c>
      <c r="F5123" t="s">
        <v>519</v>
      </c>
      <c r="G5123" t="s">
        <v>46</v>
      </c>
      <c r="H5123" t="s">
        <v>30</v>
      </c>
      <c r="I5123" t="s">
        <v>31</v>
      </c>
      <c r="J5123" t="s">
        <v>25</v>
      </c>
      <c r="K5123">
        <v>22330</v>
      </c>
      <c r="L5123">
        <v>3308</v>
      </c>
      <c r="M5123">
        <v>14.81</v>
      </c>
      <c r="N5123">
        <v>340</v>
      </c>
      <c r="O5123">
        <v>10.28</v>
      </c>
      <c r="P5123">
        <v>12587.69</v>
      </c>
      <c r="Q5123">
        <v>27706.06</v>
      </c>
      <c r="R5123" s="6">
        <v>120.10440358794983</v>
      </c>
      <c r="S5123">
        <v>35</v>
      </c>
      <c r="T5123" t="str">
        <f ca="1">PROPER(TRIM(Table1[[#This Row],[Campaign Status]]))</f>
        <v>Active</v>
      </c>
      <c r="V5123" s="1">
        <f t="shared" si="240"/>
        <v>340</v>
      </c>
      <c r="W5123" t="str">
        <f t="shared" ref="W5123:W5186" ca="1" si="241">IF(OR(D5123="Delhi",D5123="lucknow",D5123="jaipur"),"North",IF(OR(D5123="Bengaluru",D5123="chennai"),"South",IF(D5123="Kolkata","East",IF(OR(D5123="Mumbai",D5123="Pune",D5123="Ahmedabad"),"west","unknown"))))</f>
        <v>South</v>
      </c>
      <c r="X5123" s="6">
        <f t="shared" si="239"/>
        <v>9981.6080000000002</v>
      </c>
    </row>
    <row r="5124" spans="1:24" x14ac:dyDescent="0.3">
      <c r="A5124" t="s">
        <v>6234</v>
      </c>
      <c r="B5124" t="str">
        <f ca="1">PROPER(TRIM(Table1[[#This Row],[Campaign Name]]))</f>
        <v>Summer Sale</v>
      </c>
      <c r="C5124" t="str">
        <f ca="1">PROPER(TRIM(Table1[[#This Row],[Campaign Type]]))</f>
        <v>Lead Gen</v>
      </c>
      <c r="D5124" t="str">
        <f ca="1">PROPER(TRIM(Table1[[#This Row],[Marketing Channel]]))</f>
        <v>Youtube</v>
      </c>
      <c r="E5124" t="s">
        <v>2233</v>
      </c>
      <c r="F5124" t="s">
        <v>505</v>
      </c>
      <c r="G5124" t="s">
        <v>46</v>
      </c>
      <c r="H5124" t="s">
        <v>42</v>
      </c>
      <c r="I5124" t="s">
        <v>31</v>
      </c>
      <c r="J5124" t="s">
        <v>25</v>
      </c>
      <c r="K5124">
        <v>24639</v>
      </c>
      <c r="L5124">
        <v>1981</v>
      </c>
      <c r="M5124">
        <v>8.0399999999999991</v>
      </c>
      <c r="N5124">
        <v>535</v>
      </c>
      <c r="O5124">
        <v>27.01</v>
      </c>
      <c r="P5124">
        <v>3891.7088323699436</v>
      </c>
      <c r="Q5124">
        <v>9494.48</v>
      </c>
      <c r="R5124" s="6">
        <v>143.96686414533542</v>
      </c>
      <c r="S5124">
        <v>202</v>
      </c>
      <c r="T5124" t="str">
        <f ca="1">PROPER(TRIM(Table1[[#This Row],[Campaign Status]]))</f>
        <v>Active</v>
      </c>
      <c r="V5124" s="1">
        <f t="shared" si="240"/>
        <v>535</v>
      </c>
      <c r="W5124" t="str">
        <f t="shared" ca="1" si="241"/>
        <v>South</v>
      </c>
      <c r="X5124" s="6">
        <f t="shared" ref="X5124:X5187" si="242">R5123*1</f>
        <v>120.10440358794983</v>
      </c>
    </row>
    <row r="5125" spans="1:24" x14ac:dyDescent="0.3">
      <c r="A5125" t="s">
        <v>6235</v>
      </c>
      <c r="B5125" t="str">
        <f ca="1">PROPER(TRIM(Table1[[#This Row],[Campaign Name]]))</f>
        <v>Summer Sale</v>
      </c>
      <c r="C5125" t="str">
        <f ca="1">PROPER(TRIM(Table1[[#This Row],[Campaign Type]]))</f>
        <v>Awareness</v>
      </c>
      <c r="D5125" t="str">
        <f ca="1">PROPER(TRIM(Table1[[#This Row],[Marketing Channel]]))</f>
        <v>Meta Ads</v>
      </c>
      <c r="E5125" t="s">
        <v>207</v>
      </c>
      <c r="F5125" t="s">
        <v>60</v>
      </c>
      <c r="G5125" t="s">
        <v>11141</v>
      </c>
      <c r="H5125" t="s">
        <v>36</v>
      </c>
      <c r="I5125" t="s">
        <v>62</v>
      </c>
      <c r="J5125" t="s">
        <v>32</v>
      </c>
      <c r="K5125">
        <v>49835</v>
      </c>
      <c r="L5125">
        <v>4871</v>
      </c>
      <c r="M5125">
        <v>9.77</v>
      </c>
      <c r="N5125">
        <v>643</v>
      </c>
      <c r="O5125">
        <v>13.2</v>
      </c>
      <c r="P5125">
        <v>250</v>
      </c>
      <c r="Q5125">
        <v>19926.990000000002</v>
      </c>
      <c r="R5125" s="6">
        <v>7870.7960000000003</v>
      </c>
      <c r="S5125">
        <v>74</v>
      </c>
      <c r="T5125" t="str">
        <f ca="1">PROPER(TRIM(Table1[[#This Row],[Campaign Status]]))</f>
        <v>Completed</v>
      </c>
      <c r="V5125" s="1">
        <f t="shared" si="240"/>
        <v>643</v>
      </c>
      <c r="W5125" t="str">
        <f t="shared" ca="1" si="241"/>
        <v>west</v>
      </c>
      <c r="X5125" s="6">
        <f t="shared" si="242"/>
        <v>143.96686414533542</v>
      </c>
    </row>
    <row r="5126" spans="1:24" x14ac:dyDescent="0.3">
      <c r="A5126" t="s">
        <v>6236</v>
      </c>
      <c r="B5126" t="str">
        <f ca="1">PROPER(TRIM(Table1[[#This Row],[Campaign Name]]))</f>
        <v>New Launch</v>
      </c>
      <c r="C5126" t="str">
        <f ca="1">PROPER(TRIM(Table1[[#This Row],[Campaign Type]]))</f>
        <v>Retargeting</v>
      </c>
      <c r="D5126" t="str">
        <f ca="1">PROPER(TRIM(Table1[[#This Row],[Marketing Channel]]))</f>
        <v>Linkedin</v>
      </c>
      <c r="E5126" t="s">
        <v>191</v>
      </c>
      <c r="F5126" t="s">
        <v>263</v>
      </c>
      <c r="G5126" t="s">
        <v>11141</v>
      </c>
      <c r="H5126" t="s">
        <v>23</v>
      </c>
      <c r="I5126" t="s">
        <v>62</v>
      </c>
      <c r="J5126" t="s">
        <v>63</v>
      </c>
      <c r="K5126">
        <v>56344</v>
      </c>
      <c r="L5126">
        <v>4238</v>
      </c>
      <c r="M5126">
        <v>7.52</v>
      </c>
      <c r="N5126">
        <v>1080</v>
      </c>
      <c r="O5126">
        <v>25.48</v>
      </c>
      <c r="P5126">
        <v>13698.51</v>
      </c>
      <c r="Q5126">
        <v>20650.82</v>
      </c>
      <c r="R5126" s="6">
        <v>50.752308097742016</v>
      </c>
      <c r="S5126">
        <v>867</v>
      </c>
      <c r="T5126" t="str">
        <f ca="1">PROPER(TRIM(Table1[[#This Row],[Campaign Status]]))</f>
        <v>Active</v>
      </c>
      <c r="V5126" s="1">
        <f t="shared" si="240"/>
        <v>1080</v>
      </c>
      <c r="W5126" t="str">
        <f t="shared" ca="1" si="241"/>
        <v>west</v>
      </c>
      <c r="X5126" s="6">
        <f t="shared" si="242"/>
        <v>7870.7960000000003</v>
      </c>
    </row>
    <row r="5127" spans="1:24" x14ac:dyDescent="0.3">
      <c r="A5127" t="s">
        <v>6237</v>
      </c>
      <c r="B5127" t="str">
        <f ca="1">PROPER(TRIM(Table1[[#This Row],[Campaign Name]]))</f>
        <v>New Launch</v>
      </c>
      <c r="C5127" t="str">
        <f ca="1">PROPER(TRIM(Table1[[#This Row],[Campaign Type]]))</f>
        <v>Awareness</v>
      </c>
      <c r="D5127" t="str">
        <f ca="1">PROPER(TRIM(Table1[[#This Row],[Marketing Channel]]))</f>
        <v>Google Ads</v>
      </c>
      <c r="E5127" t="s">
        <v>1430</v>
      </c>
      <c r="F5127" t="s">
        <v>1108</v>
      </c>
      <c r="G5127" t="s">
        <v>11141</v>
      </c>
      <c r="H5127" t="s">
        <v>36</v>
      </c>
      <c r="I5127" t="s">
        <v>68</v>
      </c>
      <c r="J5127" t="s">
        <v>63</v>
      </c>
      <c r="K5127">
        <v>21200</v>
      </c>
      <c r="L5127">
        <v>320</v>
      </c>
      <c r="M5127">
        <v>1.51</v>
      </c>
      <c r="N5127">
        <v>102</v>
      </c>
      <c r="O5127">
        <v>31.87</v>
      </c>
      <c r="P5127">
        <v>250</v>
      </c>
      <c r="Q5127">
        <v>27520.19</v>
      </c>
      <c r="R5127" s="6">
        <v>10908.075999999999</v>
      </c>
      <c r="S5127">
        <v>8</v>
      </c>
      <c r="T5127" t="str">
        <f ca="1">PROPER(TRIM(Table1[[#This Row],[Campaign Status]]))</f>
        <v>Active</v>
      </c>
      <c r="V5127" s="1">
        <f t="shared" si="240"/>
        <v>102</v>
      </c>
      <c r="W5127" t="str">
        <f t="shared" ca="1" si="241"/>
        <v>west</v>
      </c>
      <c r="X5127" s="6">
        <f t="shared" si="242"/>
        <v>50.752308097742016</v>
      </c>
    </row>
    <row r="5128" spans="1:24" x14ac:dyDescent="0.3">
      <c r="A5128" t="s">
        <v>6238</v>
      </c>
      <c r="B5128" t="str">
        <f ca="1">PROPER(TRIM(Table1[[#This Row],[Campaign Name]]))</f>
        <v>Mega Discount</v>
      </c>
      <c r="C5128" t="str">
        <f ca="1">PROPER(TRIM(Table1[[#This Row],[Campaign Type]]))</f>
        <v>Awareness</v>
      </c>
      <c r="D5128" t="str">
        <f ca="1">PROPER(TRIM(Table1[[#This Row],[Marketing Channel]]))</f>
        <v>Google Ads</v>
      </c>
      <c r="E5128" t="s">
        <v>1482</v>
      </c>
      <c r="F5128" t="s">
        <v>223</v>
      </c>
      <c r="G5128" t="s">
        <v>29</v>
      </c>
      <c r="H5128" t="s">
        <v>61</v>
      </c>
      <c r="I5128" t="s">
        <v>24</v>
      </c>
      <c r="J5128" t="s">
        <v>63</v>
      </c>
      <c r="K5128">
        <v>146093</v>
      </c>
      <c r="L5128">
        <v>7797</v>
      </c>
      <c r="M5128">
        <v>5.34</v>
      </c>
      <c r="N5128">
        <v>867</v>
      </c>
      <c r="O5128">
        <v>11.12</v>
      </c>
      <c r="P5128">
        <v>250</v>
      </c>
      <c r="Q5128">
        <v>20628.18</v>
      </c>
      <c r="R5128" s="6">
        <v>8151.2719999999999</v>
      </c>
      <c r="S5128">
        <v>671</v>
      </c>
      <c r="T5128" t="str">
        <f ca="1">PROPER(TRIM(Table1[[#This Row],[Campaign Status]]))</f>
        <v>Paused</v>
      </c>
      <c r="V5128" s="1">
        <f t="shared" si="240"/>
        <v>867</v>
      </c>
      <c r="W5128" t="str">
        <f t="shared" ca="1" si="241"/>
        <v>North</v>
      </c>
      <c r="X5128" s="6">
        <f t="shared" si="242"/>
        <v>10908.075999999999</v>
      </c>
    </row>
    <row r="5129" spans="1:24" x14ac:dyDescent="0.3">
      <c r="A5129" t="s">
        <v>6239</v>
      </c>
      <c r="B5129" t="str">
        <f ca="1">PROPER(TRIM(Table1[[#This Row],[Campaign Name]]))</f>
        <v>Festive Offer</v>
      </c>
      <c r="C5129" t="str">
        <f ca="1">PROPER(TRIM(Table1[[#This Row],[Campaign Type]]))</f>
        <v>Lead Gen</v>
      </c>
      <c r="D5129" t="str">
        <f ca="1">PROPER(TRIM(Table1[[#This Row],[Marketing Channel]]))</f>
        <v>Meta Ads</v>
      </c>
      <c r="E5129" t="s">
        <v>1808</v>
      </c>
      <c r="F5129" t="s">
        <v>519</v>
      </c>
      <c r="G5129" t="s">
        <v>29</v>
      </c>
      <c r="H5129" t="s">
        <v>99</v>
      </c>
      <c r="I5129" t="s">
        <v>62</v>
      </c>
      <c r="J5129" t="s">
        <v>25</v>
      </c>
      <c r="K5129">
        <v>153183</v>
      </c>
      <c r="L5129">
        <v>2693</v>
      </c>
      <c r="M5129">
        <v>1.76</v>
      </c>
      <c r="N5129">
        <v>417</v>
      </c>
      <c r="O5129">
        <v>15.48</v>
      </c>
      <c r="P5129">
        <v>250</v>
      </c>
      <c r="Q5129">
        <v>17786.09</v>
      </c>
      <c r="R5129" s="6">
        <v>7014.4360000000006</v>
      </c>
      <c r="S5129">
        <v>32</v>
      </c>
      <c r="T5129" t="str">
        <f ca="1">PROPER(TRIM(Table1[[#This Row],[Campaign Status]]))</f>
        <v>Active</v>
      </c>
      <c r="V5129" s="1">
        <f t="shared" si="240"/>
        <v>417</v>
      </c>
      <c r="W5129" t="str">
        <f t="shared" ca="1" si="241"/>
        <v>North</v>
      </c>
      <c r="X5129" s="6">
        <f t="shared" si="242"/>
        <v>8151.2719999999999</v>
      </c>
    </row>
    <row r="5130" spans="1:24" hidden="1" x14ac:dyDescent="0.3">
      <c r="A5130" t="s">
        <v>6240</v>
      </c>
      <c r="B5130" t="str">
        <f ca="1">PROPER(TRIM(Table1[[#This Row],[Campaign Name]]))</f>
        <v>Festive Offer</v>
      </c>
      <c r="C5130" t="str">
        <f ca="1">PROPER(TRIM(Table1[[#This Row],[Campaign Type]]))</f>
        <v>Lead Gen</v>
      </c>
      <c r="D5130" t="str">
        <f ca="1">PROPER(TRIM(Table1[[#This Row],[Marketing Channel]]))</f>
        <v>Google Ads</v>
      </c>
      <c r="E5130" t="s">
        <v>607</v>
      </c>
      <c r="F5130" t="s">
        <v>1483</v>
      </c>
      <c r="G5130" t="s">
        <v>11141</v>
      </c>
      <c r="H5130" t="s">
        <v>54</v>
      </c>
      <c r="I5130" t="s">
        <v>62</v>
      </c>
      <c r="J5130" t="s">
        <v>25</v>
      </c>
      <c r="K5130">
        <v>199719</v>
      </c>
      <c r="L5130">
        <v>5852</v>
      </c>
      <c r="M5130">
        <v>2.93</v>
      </c>
      <c r="N5130">
        <v>419</v>
      </c>
      <c r="O5130">
        <v>7.16</v>
      </c>
      <c r="P5130">
        <v>250</v>
      </c>
      <c r="R5130" s="6" t="e">
        <v>#VALUE!</v>
      </c>
      <c r="S5130">
        <v>110</v>
      </c>
      <c r="T5130" t="str">
        <f ca="1">PROPER(TRIM(Table1[[#This Row],[Campaign Status]]))</f>
        <v>Active</v>
      </c>
      <c r="V5130" s="1">
        <f t="shared" si="240"/>
        <v>419</v>
      </c>
      <c r="W5130" t="str">
        <f t="shared" ca="1" si="241"/>
        <v>west</v>
      </c>
      <c r="X5130" s="6">
        <f t="shared" si="242"/>
        <v>7014.4360000000006</v>
      </c>
    </row>
    <row r="5131" spans="1:24" x14ac:dyDescent="0.3">
      <c r="A5131" t="s">
        <v>6241</v>
      </c>
      <c r="B5131" t="str">
        <f ca="1">PROPER(TRIM(Table1[[#This Row],[Campaign Name]]))</f>
        <v>Summer Sale</v>
      </c>
      <c r="C5131" t="str">
        <f ca="1">PROPER(TRIM(Table1[[#This Row],[Campaign Type]]))</f>
        <v>Lead Gen</v>
      </c>
      <c r="D5131" t="str">
        <f ca="1">PROPER(TRIM(Table1[[#This Row],[Marketing Channel]]))</f>
        <v>Google Ads</v>
      </c>
      <c r="E5131" t="s">
        <v>1372</v>
      </c>
      <c r="F5131" t="s">
        <v>1143</v>
      </c>
      <c r="G5131" t="s">
        <v>46</v>
      </c>
      <c r="H5131" t="s">
        <v>30</v>
      </c>
      <c r="I5131" t="s">
        <v>62</v>
      </c>
      <c r="J5131" t="s">
        <v>32</v>
      </c>
      <c r="K5131">
        <v>179933</v>
      </c>
      <c r="L5131">
        <v>14377</v>
      </c>
      <c r="M5131">
        <v>7.99</v>
      </c>
      <c r="N5131">
        <v>907</v>
      </c>
      <c r="O5131">
        <v>6.31</v>
      </c>
      <c r="P5131">
        <v>3988.1535696969677</v>
      </c>
      <c r="Q5131">
        <v>38720.06</v>
      </c>
      <c r="R5131" s="6">
        <v>870.87685625260588</v>
      </c>
      <c r="S5131">
        <v>367</v>
      </c>
      <c r="T5131" t="str">
        <f ca="1">PROPER(TRIM(Table1[[#This Row],[Campaign Status]]))</f>
        <v>Completed</v>
      </c>
      <c r="V5131" s="1">
        <f t="shared" si="240"/>
        <v>907</v>
      </c>
      <c r="W5131" t="str">
        <f t="shared" ca="1" si="241"/>
        <v>South</v>
      </c>
      <c r="X5131" s="6" t="e">
        <f t="shared" si="242"/>
        <v>#VALUE!</v>
      </c>
    </row>
    <row r="5132" spans="1:24" x14ac:dyDescent="0.3">
      <c r="A5132" t="s">
        <v>6242</v>
      </c>
      <c r="B5132" t="str">
        <f ca="1">PROPER(TRIM(Table1[[#This Row],[Campaign Name]]))</f>
        <v>Flash Sale</v>
      </c>
      <c r="C5132" t="str">
        <f ca="1">PROPER(TRIM(Table1[[#This Row],[Campaign Type]]))</f>
        <v>Lead Gen</v>
      </c>
      <c r="D5132" t="str">
        <f ca="1">PROPER(TRIM(Table1[[#This Row],[Marketing Channel]]))</f>
        <v>Google Ads</v>
      </c>
      <c r="E5132" t="s">
        <v>3899</v>
      </c>
      <c r="F5132" t="s">
        <v>368</v>
      </c>
      <c r="G5132" t="s">
        <v>29</v>
      </c>
      <c r="H5132" t="s">
        <v>61</v>
      </c>
      <c r="I5132" t="s">
        <v>68</v>
      </c>
      <c r="J5132" t="s">
        <v>32</v>
      </c>
      <c r="K5132">
        <v>4456</v>
      </c>
      <c r="L5132">
        <v>550</v>
      </c>
      <c r="M5132">
        <v>12.34</v>
      </c>
      <c r="N5132">
        <v>105</v>
      </c>
      <c r="O5132">
        <v>19.09</v>
      </c>
      <c r="P5132">
        <v>13429.69</v>
      </c>
      <c r="Q5132">
        <v>14978.5</v>
      </c>
      <c r="R5132" s="6">
        <v>11.532730837420665</v>
      </c>
      <c r="S5132">
        <v>74</v>
      </c>
      <c r="T5132" t="str">
        <f ca="1">PROPER(TRIM(Table1[[#This Row],[Campaign Status]]))</f>
        <v>Active</v>
      </c>
      <c r="V5132" s="1">
        <f t="shared" si="240"/>
        <v>105</v>
      </c>
      <c r="W5132" t="str">
        <f t="shared" ca="1" si="241"/>
        <v>North</v>
      </c>
      <c r="X5132" s="6">
        <f t="shared" si="242"/>
        <v>870.87685625260588</v>
      </c>
    </row>
    <row r="5133" spans="1:24" x14ac:dyDescent="0.3">
      <c r="A5133" t="s">
        <v>6243</v>
      </c>
      <c r="B5133" t="str">
        <f ca="1">PROPER(TRIM(Table1[[#This Row],[Campaign Name]]))</f>
        <v>Summer Sale</v>
      </c>
      <c r="C5133" t="str">
        <f ca="1">PROPER(TRIM(Table1[[#This Row],[Campaign Type]]))</f>
        <v>Lead Gen</v>
      </c>
      <c r="D5133" t="str">
        <f ca="1">PROPER(TRIM(Table1[[#This Row],[Marketing Channel]]))</f>
        <v>Youtube</v>
      </c>
      <c r="E5133" t="s">
        <v>1844</v>
      </c>
      <c r="F5133" t="s">
        <v>235</v>
      </c>
      <c r="G5133" t="s">
        <v>11141</v>
      </c>
      <c r="H5133" t="s">
        <v>36</v>
      </c>
      <c r="I5133" t="s">
        <v>31</v>
      </c>
      <c r="J5133" t="s">
        <v>63</v>
      </c>
      <c r="K5133">
        <v>71234</v>
      </c>
      <c r="L5133">
        <v>8877</v>
      </c>
      <c r="M5133">
        <v>12.46</v>
      </c>
      <c r="N5133">
        <v>1213</v>
      </c>
      <c r="O5133">
        <v>13.66</v>
      </c>
      <c r="P5133">
        <v>250</v>
      </c>
      <c r="Q5133">
        <v>8114</v>
      </c>
      <c r="R5133" s="6">
        <v>3145.6</v>
      </c>
      <c r="S5133">
        <v>1033</v>
      </c>
      <c r="T5133" t="str">
        <f ca="1">PROPER(TRIM(Table1[[#This Row],[Campaign Status]]))</f>
        <v>Paused</v>
      </c>
      <c r="V5133" s="1">
        <f t="shared" si="240"/>
        <v>1213</v>
      </c>
      <c r="W5133" t="str">
        <f t="shared" ca="1" si="241"/>
        <v>west</v>
      </c>
      <c r="X5133" s="6">
        <f t="shared" si="242"/>
        <v>11.532730837420665</v>
      </c>
    </row>
    <row r="5134" spans="1:24" x14ac:dyDescent="0.3">
      <c r="A5134" t="s">
        <v>6244</v>
      </c>
      <c r="B5134" t="str">
        <f ca="1">PROPER(TRIM(Table1[[#This Row],[Campaign Name]]))</f>
        <v>Festive Offer</v>
      </c>
      <c r="C5134" t="str">
        <f ca="1">PROPER(TRIM(Table1[[#This Row],[Campaign Type]]))</f>
        <v>Awareness</v>
      </c>
      <c r="D5134" t="str">
        <f ca="1">PROPER(TRIM(Table1[[#This Row],[Marketing Channel]]))</f>
        <v>Email</v>
      </c>
      <c r="E5134" t="s">
        <v>491</v>
      </c>
      <c r="F5134" t="s">
        <v>103</v>
      </c>
      <c r="G5134" t="s">
        <v>11141</v>
      </c>
      <c r="H5134" t="s">
        <v>23</v>
      </c>
      <c r="I5134" t="s">
        <v>62</v>
      </c>
      <c r="J5134" t="s">
        <v>25</v>
      </c>
      <c r="K5134">
        <v>65497</v>
      </c>
      <c r="L5134">
        <v>3636</v>
      </c>
      <c r="M5134">
        <v>5.55</v>
      </c>
      <c r="N5134">
        <v>226</v>
      </c>
      <c r="O5134">
        <v>6.22</v>
      </c>
      <c r="P5134">
        <v>14760.31</v>
      </c>
      <c r="Q5134">
        <v>27251.05</v>
      </c>
      <c r="R5134" s="6">
        <v>84.623832426283727</v>
      </c>
      <c r="S5134">
        <v>99</v>
      </c>
      <c r="T5134" t="str">
        <f ca="1">PROPER(TRIM(Table1[[#This Row],[Campaign Status]]))</f>
        <v>Completed</v>
      </c>
      <c r="V5134" s="1">
        <f t="shared" si="240"/>
        <v>226</v>
      </c>
      <c r="W5134" t="str">
        <f t="shared" ca="1" si="241"/>
        <v>west</v>
      </c>
      <c r="X5134" s="6">
        <f t="shared" si="242"/>
        <v>3145.6</v>
      </c>
    </row>
    <row r="5135" spans="1:24" x14ac:dyDescent="0.3">
      <c r="A5135" t="s">
        <v>6245</v>
      </c>
      <c r="B5135" t="str">
        <f ca="1">PROPER(TRIM(Table1[[#This Row],[Campaign Name]]))</f>
        <v>New Launch</v>
      </c>
      <c r="C5135" t="str">
        <f ca="1">PROPER(TRIM(Table1[[#This Row],[Campaign Type]]))</f>
        <v>Retargeting</v>
      </c>
      <c r="D5135" t="str">
        <f ca="1">PROPER(TRIM(Table1[[#This Row],[Marketing Channel]]))</f>
        <v>Google Ads</v>
      </c>
      <c r="E5135" t="s">
        <v>449</v>
      </c>
      <c r="F5135" t="s">
        <v>849</v>
      </c>
      <c r="G5135" t="s">
        <v>46</v>
      </c>
      <c r="H5135" t="s">
        <v>30</v>
      </c>
      <c r="I5135" t="s">
        <v>24</v>
      </c>
      <c r="J5135" t="s">
        <v>25</v>
      </c>
      <c r="K5135">
        <v>50712</v>
      </c>
      <c r="L5135">
        <v>1698</v>
      </c>
      <c r="M5135">
        <v>3.35</v>
      </c>
      <c r="N5135">
        <v>68</v>
      </c>
      <c r="O5135">
        <v>4</v>
      </c>
      <c r="P5135">
        <v>3988.1535696969677</v>
      </c>
      <c r="Q5135">
        <v>5361.49</v>
      </c>
      <c r="R5135" s="6">
        <v>34.435394883938301</v>
      </c>
      <c r="S5135">
        <v>5</v>
      </c>
      <c r="T5135" t="str">
        <f ca="1">PROPER(TRIM(Table1[[#This Row],[Campaign Status]]))</f>
        <v>Completed</v>
      </c>
      <c r="V5135" s="1">
        <f t="shared" si="240"/>
        <v>68</v>
      </c>
      <c r="W5135" t="str">
        <f t="shared" ca="1" si="241"/>
        <v>South</v>
      </c>
      <c r="X5135" s="6">
        <f t="shared" si="242"/>
        <v>84.623832426283727</v>
      </c>
    </row>
    <row r="5136" spans="1:24" x14ac:dyDescent="0.3">
      <c r="A5136" t="s">
        <v>6246</v>
      </c>
      <c r="B5136" t="str">
        <f ca="1">PROPER(TRIM(Table1[[#This Row],[Campaign Name]]))</f>
        <v>Summer Sale</v>
      </c>
      <c r="C5136" t="str">
        <f ca="1">PROPER(TRIM(Table1[[#This Row],[Campaign Type]]))</f>
        <v>Retargeting</v>
      </c>
      <c r="D5136" t="str">
        <f ca="1">PROPER(TRIM(Table1[[#This Row],[Marketing Channel]]))</f>
        <v>Meta Ads</v>
      </c>
      <c r="E5136" t="s">
        <v>1157</v>
      </c>
      <c r="F5136" t="s">
        <v>450</v>
      </c>
      <c r="G5136" t="s">
        <v>41</v>
      </c>
      <c r="H5136" t="s">
        <v>11140</v>
      </c>
      <c r="I5136" t="s">
        <v>62</v>
      </c>
      <c r="J5136" t="s">
        <v>63</v>
      </c>
      <c r="K5136">
        <v>129030</v>
      </c>
      <c r="L5136">
        <v>9236</v>
      </c>
      <c r="M5136">
        <v>7.16</v>
      </c>
      <c r="N5136">
        <v>1279</v>
      </c>
      <c r="O5136">
        <v>13.85</v>
      </c>
      <c r="P5136">
        <v>250</v>
      </c>
      <c r="Q5136">
        <v>11412.49</v>
      </c>
      <c r="R5136" s="6">
        <v>4464.9960000000001</v>
      </c>
      <c r="S5136">
        <v>241</v>
      </c>
      <c r="T5136" t="str">
        <f ca="1">PROPER(TRIM(Table1[[#This Row],[Campaign Status]]))</f>
        <v>Completed</v>
      </c>
      <c r="V5136" s="1">
        <f t="shared" si="240"/>
        <v>1279</v>
      </c>
      <c r="W5136" t="str">
        <f t="shared" ca="1" si="241"/>
        <v>East</v>
      </c>
      <c r="X5136" s="6">
        <f t="shared" si="242"/>
        <v>34.435394883938301</v>
      </c>
    </row>
    <row r="5137" spans="1:24" x14ac:dyDescent="0.3">
      <c r="A5137" t="s">
        <v>6247</v>
      </c>
      <c r="B5137" t="str">
        <f ca="1">PROPER(TRIM(Table1[[#This Row],[Campaign Name]]))</f>
        <v>Mega Discount</v>
      </c>
      <c r="C5137" t="str">
        <f ca="1">PROPER(TRIM(Table1[[#This Row],[Campaign Type]]))</f>
        <v>Sales</v>
      </c>
      <c r="D5137" t="str">
        <f ca="1">PROPER(TRIM(Table1[[#This Row],[Marketing Channel]]))</f>
        <v>Google Ads</v>
      </c>
      <c r="E5137" t="s">
        <v>2882</v>
      </c>
      <c r="F5137" t="s">
        <v>1192</v>
      </c>
      <c r="G5137" t="s">
        <v>11141</v>
      </c>
      <c r="H5137" t="s">
        <v>54</v>
      </c>
      <c r="I5137" t="s">
        <v>31</v>
      </c>
      <c r="J5137" t="s">
        <v>32</v>
      </c>
      <c r="K5137">
        <v>132171</v>
      </c>
      <c r="L5137">
        <v>13659</v>
      </c>
      <c r="M5137">
        <v>10.33</v>
      </c>
      <c r="N5137">
        <v>165</v>
      </c>
      <c r="O5137">
        <v>1.21</v>
      </c>
      <c r="P5137">
        <v>3988.1535696969677</v>
      </c>
      <c r="Q5137">
        <v>7462.08</v>
      </c>
      <c r="R5137" s="6">
        <v>87.106134946729043</v>
      </c>
      <c r="S5137">
        <v>88</v>
      </c>
      <c r="T5137" t="str">
        <f ca="1">PROPER(TRIM(Table1[[#This Row],[Campaign Status]]))</f>
        <v>Active</v>
      </c>
      <c r="V5137" s="1">
        <f t="shared" si="240"/>
        <v>165</v>
      </c>
      <c r="W5137" t="str">
        <f t="shared" ca="1" si="241"/>
        <v>west</v>
      </c>
      <c r="X5137" s="6">
        <f t="shared" si="242"/>
        <v>4464.9960000000001</v>
      </c>
    </row>
    <row r="5138" spans="1:24" hidden="1" x14ac:dyDescent="0.3">
      <c r="A5138" t="s">
        <v>6248</v>
      </c>
      <c r="B5138" t="str">
        <f ca="1">PROPER(TRIM(Table1[[#This Row],[Campaign Name]]))</f>
        <v>Summer Sale</v>
      </c>
      <c r="C5138" t="str">
        <f ca="1">PROPER(TRIM(Table1[[#This Row],[Campaign Type]]))</f>
        <v>Awareness</v>
      </c>
      <c r="D5138" t="str">
        <f ca="1">PROPER(TRIM(Table1[[#This Row],[Marketing Channel]]))</f>
        <v>Youtube</v>
      </c>
      <c r="E5138" t="s">
        <v>237</v>
      </c>
      <c r="F5138" t="s">
        <v>189</v>
      </c>
      <c r="G5138" t="s">
        <v>41</v>
      </c>
      <c r="H5138" t="s">
        <v>11140</v>
      </c>
      <c r="I5138" t="s">
        <v>68</v>
      </c>
      <c r="J5138" t="s">
        <v>63</v>
      </c>
      <c r="K5138">
        <v>135158</v>
      </c>
      <c r="L5138">
        <v>8638</v>
      </c>
      <c r="M5138">
        <v>6.39</v>
      </c>
      <c r="N5138">
        <v>515</v>
      </c>
      <c r="O5138">
        <v>5.96</v>
      </c>
      <c r="P5138">
        <v>3891.7088323699436</v>
      </c>
      <c r="R5138" s="6" t="e">
        <v>#VALUE!</v>
      </c>
      <c r="S5138">
        <v>42</v>
      </c>
      <c r="T5138" t="str">
        <f ca="1">PROPER(TRIM(Table1[[#This Row],[Campaign Status]]))</f>
        <v>Completed</v>
      </c>
      <c r="V5138" s="1">
        <f t="shared" si="240"/>
        <v>515</v>
      </c>
      <c r="W5138" t="str">
        <f t="shared" ca="1" si="241"/>
        <v>East</v>
      </c>
      <c r="X5138" s="6">
        <f t="shared" si="242"/>
        <v>87.106134946729043</v>
      </c>
    </row>
    <row r="5139" spans="1:24" x14ac:dyDescent="0.3">
      <c r="A5139" t="s">
        <v>6249</v>
      </c>
      <c r="B5139" t="str">
        <f ca="1">PROPER(TRIM(Table1[[#This Row],[Campaign Name]]))</f>
        <v>Flash Sale</v>
      </c>
      <c r="C5139" t="str">
        <f ca="1">PROPER(TRIM(Table1[[#This Row],[Campaign Type]]))</f>
        <v>Awareness</v>
      </c>
      <c r="D5139" t="str">
        <f ca="1">PROPER(TRIM(Table1[[#This Row],[Marketing Channel]]))</f>
        <v>Linkedin</v>
      </c>
      <c r="E5139" t="s">
        <v>665</v>
      </c>
      <c r="F5139" t="s">
        <v>197</v>
      </c>
      <c r="G5139" t="s">
        <v>11141</v>
      </c>
      <c r="H5139" t="s">
        <v>54</v>
      </c>
      <c r="I5139" t="s">
        <v>68</v>
      </c>
      <c r="J5139" t="s">
        <v>32</v>
      </c>
      <c r="K5139">
        <v>91197</v>
      </c>
      <c r="L5139">
        <v>3598</v>
      </c>
      <c r="M5139">
        <v>3.95</v>
      </c>
      <c r="N5139">
        <v>661</v>
      </c>
      <c r="O5139">
        <v>18.37</v>
      </c>
      <c r="P5139">
        <v>3154.37</v>
      </c>
      <c r="Q5139">
        <v>10184.450000000001</v>
      </c>
      <c r="R5139" s="6">
        <v>222.86795778554836</v>
      </c>
      <c r="S5139">
        <v>278</v>
      </c>
      <c r="T5139" t="str">
        <f ca="1">PROPER(TRIM(Table1[[#This Row],[Campaign Status]]))</f>
        <v>Active</v>
      </c>
      <c r="V5139" s="1">
        <f t="shared" si="240"/>
        <v>661</v>
      </c>
      <c r="W5139" t="str">
        <f t="shared" ca="1" si="241"/>
        <v>west</v>
      </c>
      <c r="X5139" s="6" t="e">
        <f t="shared" si="242"/>
        <v>#VALUE!</v>
      </c>
    </row>
    <row r="5140" spans="1:24" x14ac:dyDescent="0.3">
      <c r="A5140" t="s">
        <v>6250</v>
      </c>
      <c r="B5140" t="str">
        <f ca="1">PROPER(TRIM(Table1[[#This Row],[Campaign Name]]))</f>
        <v>Summer Sale</v>
      </c>
      <c r="C5140" t="str">
        <f ca="1">PROPER(TRIM(Table1[[#This Row],[Campaign Type]]))</f>
        <v>Lead Gen</v>
      </c>
      <c r="D5140" t="str">
        <f ca="1">PROPER(TRIM(Table1[[#This Row],[Marketing Channel]]))</f>
        <v>Youtube</v>
      </c>
      <c r="E5140" t="s">
        <v>1224</v>
      </c>
      <c r="F5140" t="s">
        <v>405</v>
      </c>
      <c r="G5140" t="s">
        <v>11141</v>
      </c>
      <c r="H5140" t="s">
        <v>54</v>
      </c>
      <c r="I5140" t="s">
        <v>31</v>
      </c>
      <c r="J5140" t="s">
        <v>25</v>
      </c>
      <c r="K5140">
        <v>35203</v>
      </c>
      <c r="L5140">
        <v>1144</v>
      </c>
      <c r="M5140">
        <v>3.25</v>
      </c>
      <c r="N5140">
        <v>196</v>
      </c>
      <c r="O5140">
        <v>17.13</v>
      </c>
      <c r="P5140">
        <v>3891.7088323699436</v>
      </c>
      <c r="Q5140">
        <v>19154.650000000001</v>
      </c>
      <c r="R5140" s="6">
        <v>392.19124104758237</v>
      </c>
      <c r="S5140">
        <v>7</v>
      </c>
      <c r="T5140" t="str">
        <f ca="1">PROPER(TRIM(Table1[[#This Row],[Campaign Status]]))</f>
        <v>Paused</v>
      </c>
      <c r="V5140" s="1">
        <f t="shared" si="240"/>
        <v>196</v>
      </c>
      <c r="W5140" t="str">
        <f t="shared" ca="1" si="241"/>
        <v>west</v>
      </c>
      <c r="X5140" s="6">
        <f t="shared" si="242"/>
        <v>222.86795778554836</v>
      </c>
    </row>
    <row r="5141" spans="1:24" x14ac:dyDescent="0.3">
      <c r="A5141" t="s">
        <v>6251</v>
      </c>
      <c r="B5141" t="str">
        <f ca="1">PROPER(TRIM(Table1[[#This Row],[Campaign Name]]))</f>
        <v>Flash Sale</v>
      </c>
      <c r="C5141" t="str">
        <f ca="1">PROPER(TRIM(Table1[[#This Row],[Campaign Type]]))</f>
        <v>Awareness</v>
      </c>
      <c r="D5141" t="str">
        <f ca="1">PROPER(TRIM(Table1[[#This Row],[Marketing Channel]]))</f>
        <v>Youtube</v>
      </c>
      <c r="E5141" t="s">
        <v>338</v>
      </c>
      <c r="F5141" t="s">
        <v>66</v>
      </c>
      <c r="G5141" t="s">
        <v>11141</v>
      </c>
      <c r="H5141" t="s">
        <v>23</v>
      </c>
      <c r="I5141" t="s">
        <v>31</v>
      </c>
      <c r="J5141" t="s">
        <v>63</v>
      </c>
      <c r="K5141">
        <v>50899</v>
      </c>
      <c r="L5141">
        <v>3546</v>
      </c>
      <c r="M5141">
        <v>6.97</v>
      </c>
      <c r="N5141">
        <v>974</v>
      </c>
      <c r="O5141">
        <v>27.47</v>
      </c>
      <c r="P5141">
        <v>250</v>
      </c>
      <c r="Q5141">
        <v>38835.620000000003</v>
      </c>
      <c r="R5141" s="6">
        <v>15434.248000000003</v>
      </c>
      <c r="S5141">
        <v>936</v>
      </c>
      <c r="T5141" t="str">
        <f ca="1">PROPER(TRIM(Table1[[#This Row],[Campaign Status]]))</f>
        <v>Paused</v>
      </c>
      <c r="V5141" s="1">
        <f t="shared" si="240"/>
        <v>974</v>
      </c>
      <c r="W5141" t="str">
        <f t="shared" ca="1" si="241"/>
        <v>west</v>
      </c>
      <c r="X5141" s="6">
        <f t="shared" si="242"/>
        <v>392.19124104758237</v>
      </c>
    </row>
    <row r="5142" spans="1:24" x14ac:dyDescent="0.3">
      <c r="A5142" t="s">
        <v>6252</v>
      </c>
      <c r="B5142" t="str">
        <f ca="1">PROPER(TRIM(Table1[[#This Row],[Campaign Name]]))</f>
        <v>Flash Sale</v>
      </c>
      <c r="C5142" t="str">
        <f ca="1">PROPER(TRIM(Table1[[#This Row],[Campaign Type]]))</f>
        <v>Retargeting</v>
      </c>
      <c r="D5142" t="str">
        <f ca="1">PROPER(TRIM(Table1[[#This Row],[Marketing Channel]]))</f>
        <v>Google Ads</v>
      </c>
      <c r="E5142" t="s">
        <v>706</v>
      </c>
      <c r="F5142" t="s">
        <v>306</v>
      </c>
      <c r="G5142" t="s">
        <v>11141</v>
      </c>
      <c r="H5142" t="s">
        <v>36</v>
      </c>
      <c r="I5142" t="s">
        <v>24</v>
      </c>
      <c r="J5142" t="s">
        <v>32</v>
      </c>
      <c r="K5142">
        <v>86687</v>
      </c>
      <c r="L5142">
        <v>1832</v>
      </c>
      <c r="M5142">
        <v>2.11</v>
      </c>
      <c r="N5142">
        <v>27</v>
      </c>
      <c r="O5142">
        <v>1.47</v>
      </c>
      <c r="P5142">
        <v>3988.1535696969677</v>
      </c>
      <c r="Q5142">
        <v>18166.11</v>
      </c>
      <c r="R5142" s="6">
        <v>355.5017674853558</v>
      </c>
      <c r="S5142">
        <v>10</v>
      </c>
      <c r="T5142" t="str">
        <f ca="1">PROPER(TRIM(Table1[[#This Row],[Campaign Status]]))</f>
        <v>Active</v>
      </c>
      <c r="V5142" s="1">
        <f t="shared" si="240"/>
        <v>27</v>
      </c>
      <c r="W5142" t="str">
        <f t="shared" ca="1" si="241"/>
        <v>west</v>
      </c>
      <c r="X5142" s="6">
        <f t="shared" si="242"/>
        <v>15434.248000000003</v>
      </c>
    </row>
    <row r="5143" spans="1:24" x14ac:dyDescent="0.3">
      <c r="A5143" t="s">
        <v>6253</v>
      </c>
      <c r="B5143" t="str">
        <f ca="1">PROPER(TRIM(Table1[[#This Row],[Campaign Name]]))</f>
        <v>Mega Discount</v>
      </c>
      <c r="C5143" t="str">
        <f ca="1">PROPER(TRIM(Table1[[#This Row],[Campaign Type]]))</f>
        <v>Lead Gen</v>
      </c>
      <c r="D5143" t="str">
        <f ca="1">PROPER(TRIM(Table1[[#This Row],[Marketing Channel]]))</f>
        <v>Linkedin</v>
      </c>
      <c r="E5143" t="s">
        <v>472</v>
      </c>
      <c r="F5143" t="s">
        <v>249</v>
      </c>
      <c r="G5143" t="s">
        <v>29</v>
      </c>
      <c r="H5143" t="s">
        <v>99</v>
      </c>
      <c r="I5143" t="s">
        <v>62</v>
      </c>
      <c r="J5143" t="s">
        <v>25</v>
      </c>
      <c r="K5143">
        <v>112239</v>
      </c>
      <c r="L5143">
        <v>13985</v>
      </c>
      <c r="M5143">
        <v>12.46</v>
      </c>
      <c r="N5143">
        <v>3840</v>
      </c>
      <c r="O5143">
        <v>27.46</v>
      </c>
      <c r="P5143">
        <v>250</v>
      </c>
      <c r="Q5143">
        <v>7985.55</v>
      </c>
      <c r="R5143" s="6">
        <v>3094.22</v>
      </c>
      <c r="S5143">
        <v>1408</v>
      </c>
      <c r="T5143" t="str">
        <f ca="1">PROPER(TRIM(Table1[[#This Row],[Campaign Status]]))</f>
        <v>Paused</v>
      </c>
      <c r="V5143" s="1">
        <f t="shared" si="240"/>
        <v>3840</v>
      </c>
      <c r="W5143" t="str">
        <f t="shared" ca="1" si="241"/>
        <v>North</v>
      </c>
      <c r="X5143" s="6">
        <f t="shared" si="242"/>
        <v>355.5017674853558</v>
      </c>
    </row>
    <row r="5144" spans="1:24" x14ac:dyDescent="0.3">
      <c r="A5144" t="s">
        <v>6254</v>
      </c>
      <c r="B5144" t="str">
        <f ca="1">PROPER(TRIM(Table1[[#This Row],[Campaign Name]]))</f>
        <v>Flash Sale</v>
      </c>
      <c r="C5144" t="str">
        <f ca="1">PROPER(TRIM(Table1[[#This Row],[Campaign Type]]))</f>
        <v>Retargeting</v>
      </c>
      <c r="D5144" t="str">
        <f ca="1">PROPER(TRIM(Table1[[#This Row],[Marketing Channel]]))</f>
        <v>Google Ads</v>
      </c>
      <c r="E5144" t="s">
        <v>76</v>
      </c>
      <c r="F5144" t="s">
        <v>819</v>
      </c>
      <c r="G5144" t="s">
        <v>46</v>
      </c>
      <c r="H5144" t="s">
        <v>42</v>
      </c>
      <c r="I5144" t="s">
        <v>62</v>
      </c>
      <c r="J5144" t="s">
        <v>63</v>
      </c>
      <c r="K5144">
        <v>6519</v>
      </c>
      <c r="L5144">
        <v>528</v>
      </c>
      <c r="M5144">
        <v>8.1</v>
      </c>
      <c r="N5144">
        <v>78</v>
      </c>
      <c r="O5144">
        <v>14.77</v>
      </c>
      <c r="P5144">
        <v>3988.1535696969677</v>
      </c>
      <c r="Q5144">
        <v>42318.39</v>
      </c>
      <c r="R5144" s="6">
        <v>961.10231866561458</v>
      </c>
      <c r="S5144">
        <v>5</v>
      </c>
      <c r="T5144" t="str">
        <f ca="1">PROPER(TRIM(Table1[[#This Row],[Campaign Status]]))</f>
        <v>Paused</v>
      </c>
      <c r="V5144" s="1">
        <f t="shared" si="240"/>
        <v>78</v>
      </c>
      <c r="W5144" t="str">
        <f t="shared" ca="1" si="241"/>
        <v>South</v>
      </c>
      <c r="X5144" s="6">
        <f t="shared" si="242"/>
        <v>3094.22</v>
      </c>
    </row>
    <row r="5145" spans="1:24" x14ac:dyDescent="0.3">
      <c r="A5145" t="s">
        <v>6255</v>
      </c>
      <c r="B5145" t="str">
        <f ca="1">PROPER(TRIM(Table1[[#This Row],[Campaign Name]]))</f>
        <v>Flash Sale</v>
      </c>
      <c r="C5145" t="str">
        <f ca="1">PROPER(TRIM(Table1[[#This Row],[Campaign Type]]))</f>
        <v>Lead Gen</v>
      </c>
      <c r="D5145" t="str">
        <f ca="1">PROPER(TRIM(Table1[[#This Row],[Marketing Channel]]))</f>
        <v>Meta Ads</v>
      </c>
      <c r="E5145" t="s">
        <v>1829</v>
      </c>
      <c r="F5145" t="s">
        <v>384</v>
      </c>
      <c r="G5145" t="s">
        <v>29</v>
      </c>
      <c r="H5145" t="s">
        <v>67</v>
      </c>
      <c r="I5145" t="s">
        <v>62</v>
      </c>
      <c r="J5145" t="s">
        <v>32</v>
      </c>
      <c r="K5145">
        <v>39243</v>
      </c>
      <c r="L5145">
        <v>2414</v>
      </c>
      <c r="M5145">
        <v>6.15</v>
      </c>
      <c r="N5145">
        <v>270</v>
      </c>
      <c r="O5145">
        <v>11.18</v>
      </c>
      <c r="P5145">
        <v>250</v>
      </c>
      <c r="Q5145">
        <v>47673.41</v>
      </c>
      <c r="R5145" s="6">
        <v>18969.364000000001</v>
      </c>
      <c r="S5145">
        <v>208</v>
      </c>
      <c r="T5145" t="str">
        <f ca="1">PROPER(TRIM(Table1[[#This Row],[Campaign Status]]))</f>
        <v>Active</v>
      </c>
      <c r="V5145" s="1">
        <f t="shared" si="240"/>
        <v>270</v>
      </c>
      <c r="W5145" t="str">
        <f t="shared" ca="1" si="241"/>
        <v>North</v>
      </c>
      <c r="X5145" s="6">
        <f t="shared" si="242"/>
        <v>961.10231866561458</v>
      </c>
    </row>
    <row r="5146" spans="1:24" x14ac:dyDescent="0.3">
      <c r="A5146" t="s">
        <v>6256</v>
      </c>
      <c r="B5146" t="str">
        <f ca="1">PROPER(TRIM(Table1[[#This Row],[Campaign Name]]))</f>
        <v>Summer Sale</v>
      </c>
      <c r="C5146" t="str">
        <f ca="1">PROPER(TRIM(Table1[[#This Row],[Campaign Type]]))</f>
        <v>Retargeting</v>
      </c>
      <c r="D5146" t="str">
        <f ca="1">PROPER(TRIM(Table1[[#This Row],[Marketing Channel]]))</f>
        <v>Youtube</v>
      </c>
      <c r="E5146" t="s">
        <v>296</v>
      </c>
      <c r="F5146" t="s">
        <v>71</v>
      </c>
      <c r="G5146" t="s">
        <v>41</v>
      </c>
      <c r="H5146" t="s">
        <v>11140</v>
      </c>
      <c r="I5146" t="s">
        <v>62</v>
      </c>
      <c r="J5146" t="s">
        <v>63</v>
      </c>
      <c r="K5146">
        <v>16646</v>
      </c>
      <c r="L5146">
        <v>1464</v>
      </c>
      <c r="M5146">
        <v>8.7899999999999991</v>
      </c>
      <c r="N5146">
        <v>75</v>
      </c>
      <c r="O5146">
        <v>5.12</v>
      </c>
      <c r="P5146">
        <v>3891.7088323699436</v>
      </c>
      <c r="Q5146">
        <v>36977.599999999999</v>
      </c>
      <c r="R5146" s="6">
        <v>850.16358090390986</v>
      </c>
      <c r="S5146">
        <v>11</v>
      </c>
      <c r="T5146" t="str">
        <f ca="1">PROPER(TRIM(Table1[[#This Row],[Campaign Status]]))</f>
        <v>Completed</v>
      </c>
      <c r="V5146" s="1">
        <f t="shared" si="240"/>
        <v>75</v>
      </c>
      <c r="W5146" t="str">
        <f t="shared" ca="1" si="241"/>
        <v>East</v>
      </c>
      <c r="X5146" s="6">
        <f t="shared" si="242"/>
        <v>18969.364000000001</v>
      </c>
    </row>
    <row r="5147" spans="1:24" x14ac:dyDescent="0.3">
      <c r="A5147" t="s">
        <v>6257</v>
      </c>
      <c r="B5147" t="str">
        <f ca="1">PROPER(TRIM(Table1[[#This Row],[Campaign Name]]))</f>
        <v>Summer Sale</v>
      </c>
      <c r="C5147" t="str">
        <f ca="1">PROPER(TRIM(Table1[[#This Row],[Campaign Type]]))</f>
        <v>Awareness</v>
      </c>
      <c r="D5147" t="str">
        <f ca="1">PROPER(TRIM(Table1[[#This Row],[Marketing Channel]]))</f>
        <v>Email</v>
      </c>
      <c r="E5147" t="s">
        <v>1084</v>
      </c>
      <c r="F5147" t="s">
        <v>689</v>
      </c>
      <c r="G5147" t="s">
        <v>11141</v>
      </c>
      <c r="H5147" t="s">
        <v>36</v>
      </c>
      <c r="I5147" t="s">
        <v>68</v>
      </c>
      <c r="J5147" t="s">
        <v>32</v>
      </c>
      <c r="K5147">
        <v>139170</v>
      </c>
      <c r="L5147">
        <v>5103</v>
      </c>
      <c r="M5147">
        <v>3.67</v>
      </c>
      <c r="N5147">
        <v>395</v>
      </c>
      <c r="O5147">
        <v>7.74</v>
      </c>
      <c r="P5147">
        <v>250</v>
      </c>
      <c r="Q5147">
        <v>48717.08</v>
      </c>
      <c r="R5147" s="6">
        <v>19386.832000000002</v>
      </c>
      <c r="S5147">
        <v>374</v>
      </c>
      <c r="T5147" t="str">
        <f ca="1">PROPER(TRIM(Table1[[#This Row],[Campaign Status]]))</f>
        <v>Active</v>
      </c>
      <c r="V5147" s="1">
        <f t="shared" si="240"/>
        <v>395</v>
      </c>
      <c r="W5147" t="str">
        <f t="shared" ca="1" si="241"/>
        <v>west</v>
      </c>
      <c r="X5147" s="6">
        <f t="shared" si="242"/>
        <v>850.16358090390986</v>
      </c>
    </row>
    <row r="5148" spans="1:24" hidden="1" x14ac:dyDescent="0.3">
      <c r="A5148" t="s">
        <v>6258</v>
      </c>
      <c r="B5148" t="str">
        <f ca="1">PROPER(TRIM(Table1[[#This Row],[Campaign Name]]))</f>
        <v>Mega Discount</v>
      </c>
      <c r="C5148" t="str">
        <f ca="1">PROPER(TRIM(Table1[[#This Row],[Campaign Type]]))</f>
        <v>Lead Gen</v>
      </c>
      <c r="D5148" t="str">
        <f ca="1">PROPER(TRIM(Table1[[#This Row],[Marketing Channel]]))</f>
        <v>Email</v>
      </c>
      <c r="E5148" t="s">
        <v>251</v>
      </c>
      <c r="F5148" t="s">
        <v>1801</v>
      </c>
      <c r="G5148" t="s">
        <v>46</v>
      </c>
      <c r="H5148" t="s">
        <v>42</v>
      </c>
      <c r="I5148" t="s">
        <v>24</v>
      </c>
      <c r="J5148" t="s">
        <v>25</v>
      </c>
      <c r="K5148">
        <v>160592</v>
      </c>
      <c r="L5148">
        <v>12485</v>
      </c>
      <c r="M5148">
        <v>7.77</v>
      </c>
      <c r="N5148">
        <v>190</v>
      </c>
      <c r="O5148">
        <v>1.52</v>
      </c>
      <c r="P5148">
        <v>250</v>
      </c>
      <c r="R5148" s="6" t="e">
        <v>#VALUE!</v>
      </c>
      <c r="S5148">
        <v>30</v>
      </c>
      <c r="T5148" t="str">
        <f ca="1">PROPER(TRIM(Table1[[#This Row],[Campaign Status]]))</f>
        <v>Active</v>
      </c>
      <c r="V5148" s="1">
        <f t="shared" si="240"/>
        <v>190</v>
      </c>
      <c r="W5148" t="str">
        <f t="shared" ca="1" si="241"/>
        <v>South</v>
      </c>
      <c r="X5148" s="6">
        <f t="shared" si="242"/>
        <v>19386.832000000002</v>
      </c>
    </row>
    <row r="5149" spans="1:24" x14ac:dyDescent="0.3">
      <c r="A5149" t="s">
        <v>6259</v>
      </c>
      <c r="B5149" t="str">
        <f ca="1">PROPER(TRIM(Table1[[#This Row],[Campaign Name]]))</f>
        <v>New Launch</v>
      </c>
      <c r="C5149" t="str">
        <f ca="1">PROPER(TRIM(Table1[[#This Row],[Campaign Type]]))</f>
        <v>Retargeting</v>
      </c>
      <c r="D5149" t="str">
        <f ca="1">PROPER(TRIM(Table1[[#This Row],[Marketing Channel]]))</f>
        <v>Instagram</v>
      </c>
      <c r="E5149" t="s">
        <v>2115</v>
      </c>
      <c r="F5149" t="s">
        <v>203</v>
      </c>
      <c r="G5149" t="s">
        <v>11141</v>
      </c>
      <c r="H5149" t="s">
        <v>23</v>
      </c>
      <c r="I5149" t="s">
        <v>68</v>
      </c>
      <c r="J5149" t="s">
        <v>32</v>
      </c>
      <c r="K5149">
        <v>118021</v>
      </c>
      <c r="L5149">
        <v>8716</v>
      </c>
      <c r="M5149">
        <v>7.39</v>
      </c>
      <c r="N5149">
        <v>352</v>
      </c>
      <c r="O5149">
        <v>4.04</v>
      </c>
      <c r="P5149">
        <v>9060.3799999999992</v>
      </c>
      <c r="Q5149">
        <v>10914.15</v>
      </c>
      <c r="R5149" s="6">
        <v>20.460179374375031</v>
      </c>
      <c r="S5149">
        <v>229</v>
      </c>
      <c r="T5149" t="str">
        <f ca="1">PROPER(TRIM(Table1[[#This Row],[Campaign Status]]))</f>
        <v>Completed</v>
      </c>
      <c r="V5149" s="1">
        <f t="shared" si="240"/>
        <v>352</v>
      </c>
      <c r="W5149" t="str">
        <f t="shared" ca="1" si="241"/>
        <v>west</v>
      </c>
      <c r="X5149" s="6" t="e">
        <f t="shared" si="242"/>
        <v>#VALUE!</v>
      </c>
    </row>
    <row r="5150" spans="1:24" x14ac:dyDescent="0.3">
      <c r="A5150" t="s">
        <v>6260</v>
      </c>
      <c r="B5150" t="str">
        <f ca="1">PROPER(TRIM(Table1[[#This Row],[Campaign Name]]))</f>
        <v>Flash Sale</v>
      </c>
      <c r="C5150" t="str">
        <f ca="1">PROPER(TRIM(Table1[[#This Row],[Campaign Type]]))</f>
        <v>Sales</v>
      </c>
      <c r="D5150" t="str">
        <f ca="1">PROPER(TRIM(Table1[[#This Row],[Marketing Channel]]))</f>
        <v>Youtube</v>
      </c>
      <c r="E5150" t="s">
        <v>980</v>
      </c>
      <c r="F5150" t="s">
        <v>49</v>
      </c>
      <c r="G5150" t="s">
        <v>29</v>
      </c>
      <c r="H5150" t="s">
        <v>99</v>
      </c>
      <c r="I5150" t="s">
        <v>24</v>
      </c>
      <c r="J5150" t="s">
        <v>63</v>
      </c>
      <c r="K5150">
        <v>30496</v>
      </c>
      <c r="L5150">
        <v>710</v>
      </c>
      <c r="M5150">
        <v>2.33</v>
      </c>
      <c r="N5150">
        <v>27</v>
      </c>
      <c r="O5150">
        <v>3.8</v>
      </c>
      <c r="P5150">
        <v>250</v>
      </c>
      <c r="Q5150">
        <v>7988.66</v>
      </c>
      <c r="R5150" s="6">
        <v>3095.4639999999999</v>
      </c>
      <c r="S5150">
        <v>25</v>
      </c>
      <c r="T5150" t="str">
        <f ca="1">PROPER(TRIM(Table1[[#This Row],[Campaign Status]]))</f>
        <v>Active</v>
      </c>
      <c r="V5150" s="1">
        <f t="shared" si="240"/>
        <v>27</v>
      </c>
      <c r="W5150" t="str">
        <f t="shared" ca="1" si="241"/>
        <v>North</v>
      </c>
      <c r="X5150" s="6">
        <f t="shared" si="242"/>
        <v>20.460179374375031</v>
      </c>
    </row>
    <row r="5151" spans="1:24" x14ac:dyDescent="0.3">
      <c r="A5151" t="s">
        <v>6261</v>
      </c>
      <c r="B5151" t="str">
        <f ca="1">PROPER(TRIM(Table1[[#This Row],[Campaign Name]]))</f>
        <v>Summer Sale</v>
      </c>
      <c r="C5151" t="str">
        <f ca="1">PROPER(TRIM(Table1[[#This Row],[Campaign Type]]))</f>
        <v>Retargeting</v>
      </c>
      <c r="D5151" t="str">
        <f ca="1">PROPER(TRIM(Table1[[#This Row],[Marketing Channel]]))</f>
        <v>Instagram</v>
      </c>
      <c r="E5151" t="s">
        <v>3010</v>
      </c>
      <c r="F5151" t="s">
        <v>86</v>
      </c>
      <c r="G5151" t="s">
        <v>29</v>
      </c>
      <c r="H5151" t="s">
        <v>99</v>
      </c>
      <c r="I5151" t="s">
        <v>31</v>
      </c>
      <c r="J5151" t="s">
        <v>25</v>
      </c>
      <c r="K5151">
        <v>10111</v>
      </c>
      <c r="L5151">
        <v>1284</v>
      </c>
      <c r="M5151">
        <v>12.7</v>
      </c>
      <c r="N5151">
        <v>346</v>
      </c>
      <c r="O5151">
        <v>26.95</v>
      </c>
      <c r="P5151">
        <v>3982.6304252733912</v>
      </c>
      <c r="Q5151">
        <v>19020.330000000002</v>
      </c>
      <c r="R5151" s="6">
        <v>377.58209949130122</v>
      </c>
      <c r="S5151">
        <v>0</v>
      </c>
      <c r="T5151" t="str">
        <f ca="1">PROPER(TRIM(Table1[[#This Row],[Campaign Status]]))</f>
        <v>Completed</v>
      </c>
      <c r="V5151" s="1">
        <f t="shared" si="240"/>
        <v>346</v>
      </c>
      <c r="W5151" t="str">
        <f t="shared" ca="1" si="241"/>
        <v>North</v>
      </c>
      <c r="X5151" s="6">
        <f t="shared" si="242"/>
        <v>3095.4639999999999</v>
      </c>
    </row>
    <row r="5152" spans="1:24" x14ac:dyDescent="0.3">
      <c r="A5152" t="s">
        <v>6262</v>
      </c>
      <c r="B5152" t="str">
        <f ca="1">PROPER(TRIM(Table1[[#This Row],[Campaign Name]]))</f>
        <v>Summer Sale</v>
      </c>
      <c r="C5152" t="str">
        <f ca="1">PROPER(TRIM(Table1[[#This Row],[Campaign Type]]))</f>
        <v>Lead Gen</v>
      </c>
      <c r="D5152" t="str">
        <f ca="1">PROPER(TRIM(Table1[[#This Row],[Marketing Channel]]))</f>
        <v>Youtube</v>
      </c>
      <c r="E5152" t="s">
        <v>328</v>
      </c>
      <c r="F5152" t="s">
        <v>95</v>
      </c>
      <c r="G5152" t="s">
        <v>11141</v>
      </c>
      <c r="H5152" t="s">
        <v>23</v>
      </c>
      <c r="I5152" t="s">
        <v>62</v>
      </c>
      <c r="J5152" t="s">
        <v>63</v>
      </c>
      <c r="K5152">
        <v>19834</v>
      </c>
      <c r="L5152">
        <v>1614</v>
      </c>
      <c r="M5152">
        <v>8.14</v>
      </c>
      <c r="N5152">
        <v>25</v>
      </c>
      <c r="O5152">
        <v>1.55</v>
      </c>
      <c r="P5152">
        <v>3891.7088323699436</v>
      </c>
      <c r="Q5152">
        <v>8282.1200000000008</v>
      </c>
      <c r="R5152" s="6">
        <v>112.81448219126963</v>
      </c>
      <c r="S5152">
        <v>16</v>
      </c>
      <c r="T5152" t="str">
        <f ca="1">PROPER(TRIM(Table1[[#This Row],[Campaign Status]]))</f>
        <v>Active</v>
      </c>
      <c r="V5152" s="1">
        <f t="shared" si="240"/>
        <v>25</v>
      </c>
      <c r="W5152" t="str">
        <f t="shared" ca="1" si="241"/>
        <v>west</v>
      </c>
      <c r="X5152" s="6">
        <f t="shared" si="242"/>
        <v>377.58209949130122</v>
      </c>
    </row>
    <row r="5153" spans="1:24" x14ac:dyDescent="0.3">
      <c r="A5153" t="s">
        <v>6263</v>
      </c>
      <c r="B5153" t="str">
        <f ca="1">PROPER(TRIM(Table1[[#This Row],[Campaign Name]]))</f>
        <v>Mega Discount</v>
      </c>
      <c r="C5153" t="str">
        <f ca="1">PROPER(TRIM(Table1[[#This Row],[Campaign Type]]))</f>
        <v>Lead Gen</v>
      </c>
      <c r="D5153" t="str">
        <f ca="1">PROPER(TRIM(Table1[[#This Row],[Marketing Channel]]))</f>
        <v>Linkedin</v>
      </c>
      <c r="E5153" t="s">
        <v>1391</v>
      </c>
      <c r="F5153" t="s">
        <v>197</v>
      </c>
      <c r="G5153" t="s">
        <v>29</v>
      </c>
      <c r="H5153" t="s">
        <v>61</v>
      </c>
      <c r="I5153" t="s">
        <v>68</v>
      </c>
      <c r="J5153" t="s">
        <v>63</v>
      </c>
      <c r="K5153">
        <v>63436</v>
      </c>
      <c r="L5153">
        <v>6776</v>
      </c>
      <c r="M5153">
        <v>10.68</v>
      </c>
      <c r="N5153">
        <v>1253</v>
      </c>
      <c r="O5153">
        <v>18.489999999999998</v>
      </c>
      <c r="P5153">
        <v>250</v>
      </c>
      <c r="Q5153">
        <v>49795.43</v>
      </c>
      <c r="R5153" s="6">
        <v>19818.172000000002</v>
      </c>
      <c r="S5153">
        <v>772</v>
      </c>
      <c r="T5153" t="str">
        <f ca="1">PROPER(TRIM(Table1[[#This Row],[Campaign Status]]))</f>
        <v>Paused</v>
      </c>
      <c r="V5153" s="1">
        <f t="shared" si="240"/>
        <v>1253</v>
      </c>
      <c r="W5153" t="str">
        <f t="shared" ca="1" si="241"/>
        <v>North</v>
      </c>
      <c r="X5153" s="6">
        <f t="shared" si="242"/>
        <v>112.81448219126963</v>
      </c>
    </row>
    <row r="5154" spans="1:24" x14ac:dyDescent="0.3">
      <c r="A5154" t="s">
        <v>6264</v>
      </c>
      <c r="B5154" t="str">
        <f ca="1">PROPER(TRIM(Table1[[#This Row],[Campaign Name]]))</f>
        <v>Summer Sale</v>
      </c>
      <c r="C5154" t="str">
        <f ca="1">PROPER(TRIM(Table1[[#This Row],[Campaign Type]]))</f>
        <v>Lead Gen</v>
      </c>
      <c r="D5154" t="str">
        <f ca="1">PROPER(TRIM(Table1[[#This Row],[Marketing Channel]]))</f>
        <v>Google Ads</v>
      </c>
      <c r="E5154" t="s">
        <v>4638</v>
      </c>
      <c r="F5154" t="s">
        <v>271</v>
      </c>
      <c r="G5154" t="s">
        <v>11141</v>
      </c>
      <c r="H5154" t="s">
        <v>23</v>
      </c>
      <c r="I5154" t="s">
        <v>62</v>
      </c>
      <c r="J5154" t="s">
        <v>63</v>
      </c>
      <c r="K5154">
        <v>77655</v>
      </c>
      <c r="L5154">
        <v>4337</v>
      </c>
      <c r="M5154">
        <v>5.58</v>
      </c>
      <c r="N5154">
        <v>78</v>
      </c>
      <c r="O5154">
        <v>1.8</v>
      </c>
      <c r="P5154">
        <v>5427.91</v>
      </c>
      <c r="Q5154">
        <v>18001.23</v>
      </c>
      <c r="R5154" s="6">
        <v>231.64201322424285</v>
      </c>
      <c r="S5154">
        <v>63</v>
      </c>
      <c r="T5154" t="str">
        <f ca="1">PROPER(TRIM(Table1[[#This Row],[Campaign Status]]))</f>
        <v>Active</v>
      </c>
      <c r="V5154" s="1">
        <f t="shared" si="240"/>
        <v>78</v>
      </c>
      <c r="W5154" t="str">
        <f t="shared" ca="1" si="241"/>
        <v>west</v>
      </c>
      <c r="X5154" s="6">
        <f t="shared" si="242"/>
        <v>19818.172000000002</v>
      </c>
    </row>
    <row r="5155" spans="1:24" x14ac:dyDescent="0.3">
      <c r="A5155" t="s">
        <v>6265</v>
      </c>
      <c r="B5155" t="str">
        <f ca="1">PROPER(TRIM(Table1[[#This Row],[Campaign Name]]))</f>
        <v>Summer Sale</v>
      </c>
      <c r="C5155" t="str">
        <f ca="1">PROPER(TRIM(Table1[[#This Row],[Campaign Type]]))</f>
        <v>Sales</v>
      </c>
      <c r="D5155" t="str">
        <f ca="1">PROPER(TRIM(Table1[[#This Row],[Marketing Channel]]))</f>
        <v>Google Ads</v>
      </c>
      <c r="E5155" t="s">
        <v>2840</v>
      </c>
      <c r="F5155" t="s">
        <v>849</v>
      </c>
      <c r="G5155" t="s">
        <v>29</v>
      </c>
      <c r="H5155" t="s">
        <v>67</v>
      </c>
      <c r="I5155" t="s">
        <v>31</v>
      </c>
      <c r="J5155" t="s">
        <v>63</v>
      </c>
      <c r="K5155">
        <v>149113</v>
      </c>
      <c r="L5155">
        <v>7218</v>
      </c>
      <c r="M5155">
        <v>4.84</v>
      </c>
      <c r="N5155">
        <v>304</v>
      </c>
      <c r="O5155">
        <v>4.21</v>
      </c>
      <c r="P5155">
        <v>2616.9899999999998</v>
      </c>
      <c r="Q5155">
        <v>25010.46</v>
      </c>
      <c r="R5155" s="6">
        <v>855.69566563112596</v>
      </c>
      <c r="S5155">
        <v>146</v>
      </c>
      <c r="T5155" t="str">
        <f ca="1">PROPER(TRIM(Table1[[#This Row],[Campaign Status]]))</f>
        <v>Active</v>
      </c>
      <c r="V5155" s="1">
        <f t="shared" si="240"/>
        <v>304</v>
      </c>
      <c r="W5155" t="str">
        <f t="shared" ca="1" si="241"/>
        <v>North</v>
      </c>
      <c r="X5155" s="6">
        <f t="shared" si="242"/>
        <v>231.64201322424285</v>
      </c>
    </row>
    <row r="5156" spans="1:24" x14ac:dyDescent="0.3">
      <c r="A5156" t="s">
        <v>6266</v>
      </c>
      <c r="B5156" t="str">
        <f ca="1">PROPER(TRIM(Table1[[#This Row],[Campaign Name]]))</f>
        <v>Flash Sale</v>
      </c>
      <c r="C5156" t="str">
        <f ca="1">PROPER(TRIM(Table1[[#This Row],[Campaign Type]]))</f>
        <v>Lead Gen</v>
      </c>
      <c r="D5156" t="str">
        <f ca="1">PROPER(TRIM(Table1[[#This Row],[Marketing Channel]]))</f>
        <v>Email</v>
      </c>
      <c r="E5156" t="s">
        <v>1844</v>
      </c>
      <c r="F5156" t="s">
        <v>89</v>
      </c>
      <c r="G5156" t="s">
        <v>46</v>
      </c>
      <c r="H5156" t="s">
        <v>30</v>
      </c>
      <c r="I5156" t="s">
        <v>62</v>
      </c>
      <c r="J5156" t="s">
        <v>25</v>
      </c>
      <c r="K5156">
        <v>183913</v>
      </c>
      <c r="L5156">
        <v>12256</v>
      </c>
      <c r="M5156">
        <v>6.66</v>
      </c>
      <c r="N5156">
        <v>1927</v>
      </c>
      <c r="O5156">
        <v>15.72</v>
      </c>
      <c r="P5156">
        <v>4021.4266195524165</v>
      </c>
      <c r="Q5156">
        <v>44193.279999999999</v>
      </c>
      <c r="R5156" s="6">
        <v>998.94532913095145</v>
      </c>
      <c r="S5156">
        <v>1177</v>
      </c>
      <c r="T5156" t="str">
        <f ca="1">PROPER(TRIM(Table1[[#This Row],[Campaign Status]]))</f>
        <v>Completed</v>
      </c>
      <c r="V5156" s="1">
        <f t="shared" si="240"/>
        <v>1927</v>
      </c>
      <c r="W5156" t="str">
        <f t="shared" ca="1" si="241"/>
        <v>South</v>
      </c>
      <c r="X5156" s="6">
        <f t="shared" si="242"/>
        <v>855.69566563112596</v>
      </c>
    </row>
    <row r="5157" spans="1:24" x14ac:dyDescent="0.3">
      <c r="A5157" t="s">
        <v>6267</v>
      </c>
      <c r="B5157" t="str">
        <f ca="1">PROPER(TRIM(Table1[[#This Row],[Campaign Name]]))</f>
        <v>Summer Sale</v>
      </c>
      <c r="C5157" t="str">
        <f ca="1">PROPER(TRIM(Table1[[#This Row],[Campaign Type]]))</f>
        <v>Sales</v>
      </c>
      <c r="D5157" t="str">
        <f ca="1">PROPER(TRIM(Table1[[#This Row],[Marketing Channel]]))</f>
        <v>Meta Ads</v>
      </c>
      <c r="E5157" t="s">
        <v>3064</v>
      </c>
      <c r="F5157" t="s">
        <v>181</v>
      </c>
      <c r="G5157" t="s">
        <v>29</v>
      </c>
      <c r="H5157" t="s">
        <v>61</v>
      </c>
      <c r="I5157" t="s">
        <v>24</v>
      </c>
      <c r="J5157" t="s">
        <v>25</v>
      </c>
      <c r="K5157">
        <v>94375</v>
      </c>
      <c r="L5157">
        <v>13745</v>
      </c>
      <c r="M5157">
        <v>14.56</v>
      </c>
      <c r="N5157">
        <v>4106</v>
      </c>
      <c r="O5157">
        <v>29.87</v>
      </c>
      <c r="P5157">
        <v>3817.8497265160554</v>
      </c>
      <c r="Q5157">
        <v>47026.2</v>
      </c>
      <c r="R5157" s="6">
        <v>1131.7457042216624</v>
      </c>
      <c r="S5157">
        <v>1030</v>
      </c>
      <c r="T5157" t="str">
        <f ca="1">PROPER(TRIM(Table1[[#This Row],[Campaign Status]]))</f>
        <v>Completed</v>
      </c>
      <c r="V5157" s="1">
        <f t="shared" si="240"/>
        <v>4106</v>
      </c>
      <c r="W5157" t="str">
        <f t="shared" ca="1" si="241"/>
        <v>North</v>
      </c>
      <c r="X5157" s="6">
        <f t="shared" si="242"/>
        <v>998.94532913095145</v>
      </c>
    </row>
    <row r="5158" spans="1:24" x14ac:dyDescent="0.3">
      <c r="A5158" t="s">
        <v>6268</v>
      </c>
      <c r="B5158" t="str">
        <f ca="1">PROPER(TRIM(Table1[[#This Row],[Campaign Name]]))</f>
        <v>Summer Sale</v>
      </c>
      <c r="C5158" t="str">
        <f ca="1">PROPER(TRIM(Table1[[#This Row],[Campaign Type]]))</f>
        <v>Sales</v>
      </c>
      <c r="D5158" t="str">
        <f ca="1">PROPER(TRIM(Table1[[#This Row],[Marketing Channel]]))</f>
        <v>Google Ads</v>
      </c>
      <c r="E5158" t="s">
        <v>1521</v>
      </c>
      <c r="F5158" t="s">
        <v>223</v>
      </c>
      <c r="G5158" t="s">
        <v>29</v>
      </c>
      <c r="H5158" t="s">
        <v>61</v>
      </c>
      <c r="I5158" t="s">
        <v>62</v>
      </c>
      <c r="J5158" t="s">
        <v>32</v>
      </c>
      <c r="K5158">
        <v>18863</v>
      </c>
      <c r="L5158">
        <v>2777</v>
      </c>
      <c r="M5158">
        <v>14.72</v>
      </c>
      <c r="N5158">
        <v>604</v>
      </c>
      <c r="O5158">
        <v>21.75</v>
      </c>
      <c r="P5158">
        <v>250</v>
      </c>
      <c r="Q5158">
        <v>49194.48</v>
      </c>
      <c r="R5158" s="6">
        <v>19577.792000000001</v>
      </c>
      <c r="S5158">
        <v>583</v>
      </c>
      <c r="T5158" t="str">
        <f ca="1">PROPER(TRIM(Table1[[#This Row],[Campaign Status]]))</f>
        <v>Completed</v>
      </c>
      <c r="V5158" s="1">
        <f t="shared" si="240"/>
        <v>604</v>
      </c>
      <c r="W5158" t="str">
        <f t="shared" ca="1" si="241"/>
        <v>North</v>
      </c>
      <c r="X5158" s="6">
        <f t="shared" si="242"/>
        <v>1131.7457042216624</v>
      </c>
    </row>
    <row r="5159" spans="1:24" x14ac:dyDescent="0.3">
      <c r="A5159" t="s">
        <v>6269</v>
      </c>
      <c r="B5159" t="str">
        <f ca="1">PROPER(TRIM(Table1[[#This Row],[Campaign Name]]))</f>
        <v>Summer Sale</v>
      </c>
      <c r="C5159" t="str">
        <f ca="1">PROPER(TRIM(Table1[[#This Row],[Campaign Type]]))</f>
        <v>Awareness</v>
      </c>
      <c r="D5159" t="str">
        <f ca="1">PROPER(TRIM(Table1[[#This Row],[Marketing Channel]]))</f>
        <v>Meta Ads</v>
      </c>
      <c r="E5159" t="s">
        <v>1874</v>
      </c>
      <c r="F5159" t="s">
        <v>849</v>
      </c>
      <c r="G5159" t="s">
        <v>11141</v>
      </c>
      <c r="H5159" t="s">
        <v>36</v>
      </c>
      <c r="I5159" t="s">
        <v>62</v>
      </c>
      <c r="J5159" t="s">
        <v>32</v>
      </c>
      <c r="K5159">
        <v>158599</v>
      </c>
      <c r="L5159">
        <v>6258</v>
      </c>
      <c r="M5159">
        <v>3.95</v>
      </c>
      <c r="N5159">
        <v>554</v>
      </c>
      <c r="O5159">
        <v>8.85</v>
      </c>
      <c r="P5159">
        <v>8711.27</v>
      </c>
      <c r="Q5159">
        <v>32902.26</v>
      </c>
      <c r="R5159" s="6">
        <v>277.69762617850211</v>
      </c>
      <c r="S5159">
        <v>529</v>
      </c>
      <c r="T5159" t="str">
        <f ca="1">PROPER(TRIM(Table1[[#This Row],[Campaign Status]]))</f>
        <v>Paused</v>
      </c>
      <c r="V5159" s="1">
        <f t="shared" si="240"/>
        <v>554</v>
      </c>
      <c r="W5159" t="str">
        <f t="shared" ca="1" si="241"/>
        <v>west</v>
      </c>
      <c r="X5159" s="6">
        <f t="shared" si="242"/>
        <v>19577.792000000001</v>
      </c>
    </row>
    <row r="5160" spans="1:24" x14ac:dyDescent="0.3">
      <c r="A5160" t="s">
        <v>6270</v>
      </c>
      <c r="B5160" t="str">
        <f ca="1">PROPER(TRIM(Table1[[#This Row],[Campaign Name]]))</f>
        <v>Summer Sale</v>
      </c>
      <c r="C5160" t="str">
        <f ca="1">PROPER(TRIM(Table1[[#This Row],[Campaign Type]]))</f>
        <v>Lead Gen</v>
      </c>
      <c r="D5160" t="str">
        <f ca="1">PROPER(TRIM(Table1[[#This Row],[Marketing Channel]]))</f>
        <v>Meta Ads</v>
      </c>
      <c r="E5160" t="s">
        <v>3131</v>
      </c>
      <c r="F5160" t="s">
        <v>164</v>
      </c>
      <c r="G5160" t="s">
        <v>11141</v>
      </c>
      <c r="H5160" t="s">
        <v>23</v>
      </c>
      <c r="I5160" t="s">
        <v>31</v>
      </c>
      <c r="J5160" t="s">
        <v>25</v>
      </c>
      <c r="K5160">
        <v>186479</v>
      </c>
      <c r="L5160">
        <v>16676</v>
      </c>
      <c r="M5160">
        <v>8.94</v>
      </c>
      <c r="N5160">
        <v>2252</v>
      </c>
      <c r="O5160">
        <v>13.5</v>
      </c>
      <c r="P5160">
        <v>250</v>
      </c>
      <c r="Q5160">
        <v>42461.07</v>
      </c>
      <c r="R5160" s="6">
        <v>16884.428</v>
      </c>
      <c r="S5160">
        <v>1362</v>
      </c>
      <c r="T5160" t="str">
        <f ca="1">PROPER(TRIM(Table1[[#This Row],[Campaign Status]]))</f>
        <v>Paused</v>
      </c>
      <c r="V5160" s="1">
        <f t="shared" si="240"/>
        <v>2252</v>
      </c>
      <c r="W5160" t="str">
        <f t="shared" ca="1" si="241"/>
        <v>west</v>
      </c>
      <c r="X5160" s="6">
        <f t="shared" si="242"/>
        <v>277.69762617850211</v>
      </c>
    </row>
    <row r="5161" spans="1:24" x14ac:dyDescent="0.3">
      <c r="A5161" t="s">
        <v>6271</v>
      </c>
      <c r="B5161" t="str">
        <f ca="1">PROPER(TRIM(Table1[[#This Row],[Campaign Name]]))</f>
        <v>New Launch</v>
      </c>
      <c r="C5161" t="str">
        <f ca="1">PROPER(TRIM(Table1[[#This Row],[Campaign Type]]))</f>
        <v>Lead Gen</v>
      </c>
      <c r="D5161" t="str">
        <f ca="1">PROPER(TRIM(Table1[[#This Row],[Marketing Channel]]))</f>
        <v>Instagram</v>
      </c>
      <c r="E5161" t="s">
        <v>2030</v>
      </c>
      <c r="F5161" t="s">
        <v>1042</v>
      </c>
      <c r="G5161" t="s">
        <v>29</v>
      </c>
      <c r="H5161" t="s">
        <v>61</v>
      </c>
      <c r="I5161" t="s">
        <v>24</v>
      </c>
      <c r="J5161" t="s">
        <v>63</v>
      </c>
      <c r="K5161">
        <v>182501</v>
      </c>
      <c r="L5161">
        <v>16651</v>
      </c>
      <c r="M5161">
        <v>9.1199999999999992</v>
      </c>
      <c r="N5161">
        <v>4466</v>
      </c>
      <c r="O5161">
        <v>26.82</v>
      </c>
      <c r="P5161">
        <v>3982.6304252733912</v>
      </c>
      <c r="Q5161">
        <v>8183.57</v>
      </c>
      <c r="R5161" s="6">
        <v>105.48153170497187</v>
      </c>
      <c r="S5161">
        <v>179</v>
      </c>
      <c r="T5161" t="str">
        <f ca="1">PROPER(TRIM(Table1[[#This Row],[Campaign Status]]))</f>
        <v>Active</v>
      </c>
      <c r="V5161" s="1">
        <f t="shared" si="240"/>
        <v>4466</v>
      </c>
      <c r="W5161" t="str">
        <f t="shared" ca="1" si="241"/>
        <v>North</v>
      </c>
      <c r="X5161" s="6">
        <f t="shared" si="242"/>
        <v>16884.428</v>
      </c>
    </row>
    <row r="5162" spans="1:24" x14ac:dyDescent="0.3">
      <c r="A5162" t="s">
        <v>6272</v>
      </c>
      <c r="B5162" t="str">
        <f ca="1">PROPER(TRIM(Table1[[#This Row],[Campaign Name]]))</f>
        <v>Mega Discount</v>
      </c>
      <c r="C5162" t="str">
        <f ca="1">PROPER(TRIM(Table1[[#This Row],[Campaign Type]]))</f>
        <v>Sales</v>
      </c>
      <c r="D5162" t="str">
        <f ca="1">PROPER(TRIM(Table1[[#This Row],[Marketing Channel]]))</f>
        <v>Instagram</v>
      </c>
      <c r="E5162" t="s">
        <v>1583</v>
      </c>
      <c r="F5162" t="s">
        <v>2257</v>
      </c>
      <c r="G5162" t="s">
        <v>29</v>
      </c>
      <c r="H5162" t="s">
        <v>61</v>
      </c>
      <c r="I5162" t="s">
        <v>31</v>
      </c>
      <c r="J5162" t="s">
        <v>63</v>
      </c>
      <c r="K5162">
        <v>136940</v>
      </c>
      <c r="L5162">
        <v>14356</v>
      </c>
      <c r="M5162">
        <v>10.48</v>
      </c>
      <c r="N5162">
        <v>2531</v>
      </c>
      <c r="O5162">
        <v>17.63</v>
      </c>
      <c r="P5162">
        <v>3982.6304252733912</v>
      </c>
      <c r="Q5162">
        <v>42825.74</v>
      </c>
      <c r="R5162" s="6">
        <v>975.31293208207205</v>
      </c>
      <c r="S5162">
        <v>1520</v>
      </c>
      <c r="T5162" t="str">
        <f ca="1">PROPER(TRIM(Table1[[#This Row],[Campaign Status]]))</f>
        <v>Active</v>
      </c>
      <c r="V5162" s="1">
        <f t="shared" si="240"/>
        <v>2531</v>
      </c>
      <c r="W5162" t="str">
        <f t="shared" ca="1" si="241"/>
        <v>North</v>
      </c>
      <c r="X5162" s="6">
        <f t="shared" si="242"/>
        <v>105.48153170497187</v>
      </c>
    </row>
    <row r="5163" spans="1:24" x14ac:dyDescent="0.3">
      <c r="A5163" t="s">
        <v>6273</v>
      </c>
      <c r="B5163" t="str">
        <f ca="1">PROPER(TRIM(Table1[[#This Row],[Campaign Name]]))</f>
        <v>Mega Discount</v>
      </c>
      <c r="C5163" t="str">
        <f ca="1">PROPER(TRIM(Table1[[#This Row],[Campaign Type]]))</f>
        <v>Sales</v>
      </c>
      <c r="D5163" t="str">
        <f ca="1">PROPER(TRIM(Table1[[#This Row],[Marketing Channel]]))</f>
        <v>Meta Ads</v>
      </c>
      <c r="E5163" t="s">
        <v>296</v>
      </c>
      <c r="F5163" t="s">
        <v>570</v>
      </c>
      <c r="G5163" t="s">
        <v>11141</v>
      </c>
      <c r="H5163" t="s">
        <v>36</v>
      </c>
      <c r="I5163" t="s">
        <v>24</v>
      </c>
      <c r="J5163" t="s">
        <v>25</v>
      </c>
      <c r="K5163">
        <v>78964</v>
      </c>
      <c r="L5163">
        <v>50</v>
      </c>
      <c r="M5163">
        <v>0.06</v>
      </c>
      <c r="N5163">
        <v>4</v>
      </c>
      <c r="O5163">
        <v>8</v>
      </c>
      <c r="P5163">
        <v>3817.8497265160554</v>
      </c>
      <c r="Q5163">
        <v>40165.61</v>
      </c>
      <c r="R5163" s="6">
        <v>952.04795571282921</v>
      </c>
      <c r="S5163">
        <v>1</v>
      </c>
      <c r="T5163" t="str">
        <f ca="1">PROPER(TRIM(Table1[[#This Row],[Campaign Status]]))</f>
        <v>Completed</v>
      </c>
      <c r="V5163" s="1">
        <f t="shared" si="240"/>
        <v>4</v>
      </c>
      <c r="W5163" t="str">
        <f t="shared" ca="1" si="241"/>
        <v>west</v>
      </c>
      <c r="X5163" s="6">
        <f t="shared" si="242"/>
        <v>975.31293208207205</v>
      </c>
    </row>
    <row r="5164" spans="1:24" hidden="1" x14ac:dyDescent="0.3">
      <c r="A5164" t="s">
        <v>6274</v>
      </c>
      <c r="B5164" t="str">
        <f ca="1">PROPER(TRIM(Table1[[#This Row],[Campaign Name]]))</f>
        <v>Summer Sale</v>
      </c>
      <c r="C5164" t="str">
        <f ca="1">PROPER(TRIM(Table1[[#This Row],[Campaign Type]]))</f>
        <v>Lead Gen</v>
      </c>
      <c r="D5164" t="str">
        <f ca="1">PROPER(TRIM(Table1[[#This Row],[Marketing Channel]]))</f>
        <v>Youtube</v>
      </c>
      <c r="E5164" t="s">
        <v>2279</v>
      </c>
      <c r="F5164" t="s">
        <v>945</v>
      </c>
      <c r="G5164" t="s">
        <v>29</v>
      </c>
      <c r="H5164" t="s">
        <v>67</v>
      </c>
      <c r="I5164" t="s">
        <v>62</v>
      </c>
      <c r="J5164" t="s">
        <v>32</v>
      </c>
      <c r="K5164">
        <v>74748</v>
      </c>
      <c r="L5164">
        <v>10175</v>
      </c>
      <c r="M5164">
        <v>13.61</v>
      </c>
      <c r="N5164">
        <v>2208</v>
      </c>
      <c r="O5164">
        <v>21.7</v>
      </c>
      <c r="P5164">
        <v>3891.7088323699436</v>
      </c>
      <c r="R5164" s="6" t="e">
        <v>#VALUE!</v>
      </c>
      <c r="S5164">
        <v>806</v>
      </c>
      <c r="T5164" t="str">
        <f ca="1">PROPER(TRIM(Table1[[#This Row],[Campaign Status]]))</f>
        <v>Paused</v>
      </c>
      <c r="V5164" s="1">
        <f t="shared" si="240"/>
        <v>2208</v>
      </c>
      <c r="W5164" t="str">
        <f t="shared" ca="1" si="241"/>
        <v>North</v>
      </c>
      <c r="X5164" s="6">
        <f t="shared" si="242"/>
        <v>952.04795571282921</v>
      </c>
    </row>
    <row r="5165" spans="1:24" x14ac:dyDescent="0.3">
      <c r="A5165" t="s">
        <v>6275</v>
      </c>
      <c r="B5165" t="str">
        <f ca="1">PROPER(TRIM(Table1[[#This Row],[Campaign Name]]))</f>
        <v>Summer Sale</v>
      </c>
      <c r="C5165" t="str">
        <f ca="1">PROPER(TRIM(Table1[[#This Row],[Campaign Type]]))</f>
        <v>Awareness</v>
      </c>
      <c r="D5165" t="str">
        <f ca="1">PROPER(TRIM(Table1[[#This Row],[Marketing Channel]]))</f>
        <v>Linkedin</v>
      </c>
      <c r="E5165" t="s">
        <v>647</v>
      </c>
      <c r="F5165" t="s">
        <v>668</v>
      </c>
      <c r="G5165" t="s">
        <v>11141</v>
      </c>
      <c r="H5165" t="s">
        <v>36</v>
      </c>
      <c r="I5165" t="s">
        <v>62</v>
      </c>
      <c r="J5165" t="s">
        <v>25</v>
      </c>
      <c r="K5165">
        <v>24051</v>
      </c>
      <c r="L5165">
        <v>2577</v>
      </c>
      <c r="M5165">
        <v>10.71</v>
      </c>
      <c r="N5165">
        <v>763</v>
      </c>
      <c r="O5165">
        <v>29.61</v>
      </c>
      <c r="P5165">
        <v>250</v>
      </c>
      <c r="Q5165">
        <v>6396.01</v>
      </c>
      <c r="R5165" s="6">
        <v>2458.404</v>
      </c>
      <c r="S5165">
        <v>459</v>
      </c>
      <c r="T5165" t="str">
        <f ca="1">PROPER(TRIM(Table1[[#This Row],[Campaign Status]]))</f>
        <v>Completed</v>
      </c>
      <c r="V5165" s="1">
        <f t="shared" si="240"/>
        <v>763</v>
      </c>
      <c r="W5165" t="str">
        <f t="shared" ca="1" si="241"/>
        <v>west</v>
      </c>
      <c r="X5165" s="6" t="e">
        <f t="shared" si="242"/>
        <v>#VALUE!</v>
      </c>
    </row>
    <row r="5166" spans="1:24" x14ac:dyDescent="0.3">
      <c r="A5166" t="s">
        <v>6276</v>
      </c>
      <c r="B5166" t="str">
        <f ca="1">PROPER(TRIM(Table1[[#This Row],[Campaign Name]]))</f>
        <v>Flash Sale</v>
      </c>
      <c r="C5166" t="str">
        <f ca="1">PROPER(TRIM(Table1[[#This Row],[Campaign Type]]))</f>
        <v>Retargeting</v>
      </c>
      <c r="D5166" t="str">
        <f ca="1">PROPER(TRIM(Table1[[#This Row],[Marketing Channel]]))</f>
        <v>Email</v>
      </c>
      <c r="E5166" t="s">
        <v>2314</v>
      </c>
      <c r="F5166" t="s">
        <v>303</v>
      </c>
      <c r="G5166" t="s">
        <v>29</v>
      </c>
      <c r="H5166" t="s">
        <v>61</v>
      </c>
      <c r="I5166" t="s">
        <v>62</v>
      </c>
      <c r="J5166" t="s">
        <v>32</v>
      </c>
      <c r="K5166">
        <v>35626</v>
      </c>
      <c r="L5166">
        <v>2963</v>
      </c>
      <c r="M5166">
        <v>8.32</v>
      </c>
      <c r="N5166">
        <v>582</v>
      </c>
      <c r="O5166">
        <v>19.64</v>
      </c>
      <c r="P5166">
        <v>250</v>
      </c>
      <c r="Q5166">
        <v>16125.42</v>
      </c>
      <c r="R5166" s="6">
        <v>6350.1679999999997</v>
      </c>
      <c r="S5166">
        <v>375</v>
      </c>
      <c r="T5166" t="str">
        <f ca="1">PROPER(TRIM(Table1[[#This Row],[Campaign Status]]))</f>
        <v>Paused</v>
      </c>
      <c r="V5166" s="1">
        <f t="shared" si="240"/>
        <v>582</v>
      </c>
      <c r="W5166" t="str">
        <f t="shared" ca="1" si="241"/>
        <v>North</v>
      </c>
      <c r="X5166" s="6">
        <f t="shared" si="242"/>
        <v>2458.404</v>
      </c>
    </row>
    <row r="5167" spans="1:24" x14ac:dyDescent="0.3">
      <c r="A5167" t="s">
        <v>6277</v>
      </c>
      <c r="B5167" t="str">
        <f ca="1">PROPER(TRIM(Table1[[#This Row],[Campaign Name]]))</f>
        <v>New Launch</v>
      </c>
      <c r="C5167" t="str">
        <f ca="1">PROPER(TRIM(Table1[[#This Row],[Campaign Type]]))</f>
        <v>Sales</v>
      </c>
      <c r="D5167" t="str">
        <f ca="1">PROPER(TRIM(Table1[[#This Row],[Marketing Channel]]))</f>
        <v>Email</v>
      </c>
      <c r="E5167" t="s">
        <v>1053</v>
      </c>
      <c r="F5167" t="s">
        <v>450</v>
      </c>
      <c r="G5167" t="s">
        <v>29</v>
      </c>
      <c r="H5167" t="s">
        <v>67</v>
      </c>
      <c r="I5167" t="s">
        <v>62</v>
      </c>
      <c r="J5167" t="s">
        <v>63</v>
      </c>
      <c r="K5167">
        <v>113278</v>
      </c>
      <c r="L5167">
        <v>9196</v>
      </c>
      <c r="M5167">
        <v>8.1199999999999992</v>
      </c>
      <c r="N5167">
        <v>593</v>
      </c>
      <c r="O5167">
        <v>6.45</v>
      </c>
      <c r="P5167">
        <v>250</v>
      </c>
      <c r="Q5167">
        <v>44323.21</v>
      </c>
      <c r="R5167" s="6">
        <v>17629.284</v>
      </c>
      <c r="S5167">
        <v>62</v>
      </c>
      <c r="T5167" t="str">
        <f ca="1">PROPER(TRIM(Table1[[#This Row],[Campaign Status]]))</f>
        <v>Active</v>
      </c>
      <c r="V5167" s="1">
        <f t="shared" si="240"/>
        <v>593</v>
      </c>
      <c r="W5167" t="str">
        <f t="shared" ca="1" si="241"/>
        <v>North</v>
      </c>
      <c r="X5167" s="6">
        <f t="shared" si="242"/>
        <v>6350.1679999999997</v>
      </c>
    </row>
    <row r="5168" spans="1:24" x14ac:dyDescent="0.3">
      <c r="A5168" t="s">
        <v>6278</v>
      </c>
      <c r="B5168" t="str">
        <f ca="1">PROPER(TRIM(Table1[[#This Row],[Campaign Name]]))</f>
        <v>Flash Sale</v>
      </c>
      <c r="C5168" t="str">
        <f ca="1">PROPER(TRIM(Table1[[#This Row],[Campaign Type]]))</f>
        <v>Sales</v>
      </c>
      <c r="D5168" t="str">
        <f ca="1">PROPER(TRIM(Table1[[#This Row],[Marketing Channel]]))</f>
        <v>Google Ads</v>
      </c>
      <c r="E5168" t="s">
        <v>688</v>
      </c>
      <c r="F5168" t="s">
        <v>77</v>
      </c>
      <c r="G5168" t="s">
        <v>41</v>
      </c>
      <c r="H5168" t="s">
        <v>11140</v>
      </c>
      <c r="I5168" t="s">
        <v>62</v>
      </c>
      <c r="J5168" t="s">
        <v>25</v>
      </c>
      <c r="K5168">
        <v>137530</v>
      </c>
      <c r="L5168">
        <v>20299</v>
      </c>
      <c r="M5168">
        <v>14.76</v>
      </c>
      <c r="N5168">
        <v>1428</v>
      </c>
      <c r="O5168">
        <v>7.03</v>
      </c>
      <c r="P5168">
        <v>11671.74</v>
      </c>
      <c r="Q5168">
        <v>2211.77</v>
      </c>
      <c r="R5168" s="6">
        <v>-81.050211879291339</v>
      </c>
      <c r="S5168">
        <v>1411</v>
      </c>
      <c r="T5168" t="str">
        <f ca="1">PROPER(TRIM(Table1[[#This Row],[Campaign Status]]))</f>
        <v>Paused</v>
      </c>
      <c r="V5168" s="1">
        <f t="shared" si="240"/>
        <v>1428</v>
      </c>
      <c r="W5168" t="str">
        <f t="shared" ca="1" si="241"/>
        <v>East</v>
      </c>
      <c r="X5168" s="6">
        <f t="shared" si="242"/>
        <v>17629.284</v>
      </c>
    </row>
    <row r="5169" spans="1:24" x14ac:dyDescent="0.3">
      <c r="A5169" t="s">
        <v>6279</v>
      </c>
      <c r="B5169" t="str">
        <f ca="1">PROPER(TRIM(Table1[[#This Row],[Campaign Name]]))</f>
        <v>Festive Offer</v>
      </c>
      <c r="C5169" t="str">
        <f ca="1">PROPER(TRIM(Table1[[#This Row],[Campaign Type]]))</f>
        <v>Lead Gen</v>
      </c>
      <c r="D5169" t="str">
        <f ca="1">PROPER(TRIM(Table1[[#This Row],[Marketing Channel]]))</f>
        <v>Meta Ads</v>
      </c>
      <c r="E5169" t="s">
        <v>1150</v>
      </c>
      <c r="F5169" t="s">
        <v>1411</v>
      </c>
      <c r="G5169" t="s">
        <v>46</v>
      </c>
      <c r="H5169" t="s">
        <v>30</v>
      </c>
      <c r="I5169" t="s">
        <v>31</v>
      </c>
      <c r="J5169" t="s">
        <v>25</v>
      </c>
      <c r="K5169">
        <v>104017</v>
      </c>
      <c r="L5169">
        <v>1329</v>
      </c>
      <c r="M5169">
        <v>1.28</v>
      </c>
      <c r="N5169">
        <v>395</v>
      </c>
      <c r="O5169">
        <v>29.72</v>
      </c>
      <c r="P5169">
        <v>3817.8497265160554</v>
      </c>
      <c r="Q5169">
        <v>19777.46</v>
      </c>
      <c r="R5169" s="6">
        <v>418.02615128196112</v>
      </c>
      <c r="S5169">
        <v>359</v>
      </c>
      <c r="T5169" t="str">
        <f ca="1">PROPER(TRIM(Table1[[#This Row],[Campaign Status]]))</f>
        <v>Paused</v>
      </c>
      <c r="V5169" s="1">
        <f t="shared" si="240"/>
        <v>395</v>
      </c>
      <c r="W5169" t="str">
        <f t="shared" ca="1" si="241"/>
        <v>South</v>
      </c>
      <c r="X5169" s="6">
        <f t="shared" si="242"/>
        <v>-81.050211879291339</v>
      </c>
    </row>
    <row r="5170" spans="1:24" x14ac:dyDescent="0.3">
      <c r="A5170" t="s">
        <v>6280</v>
      </c>
      <c r="B5170" t="str">
        <f ca="1">PROPER(TRIM(Table1[[#This Row],[Campaign Name]]))</f>
        <v>Summer Sale</v>
      </c>
      <c r="C5170" t="str">
        <f ca="1">PROPER(TRIM(Table1[[#This Row],[Campaign Type]]))</f>
        <v>Sales</v>
      </c>
      <c r="D5170" t="str">
        <f ca="1">PROPER(TRIM(Table1[[#This Row],[Marketing Channel]]))</f>
        <v>Google Ads</v>
      </c>
      <c r="E5170" t="s">
        <v>521</v>
      </c>
      <c r="F5170" t="s">
        <v>140</v>
      </c>
      <c r="G5170" t="s">
        <v>29</v>
      </c>
      <c r="H5170" t="s">
        <v>67</v>
      </c>
      <c r="I5170" t="s">
        <v>24</v>
      </c>
      <c r="J5170" t="s">
        <v>32</v>
      </c>
      <c r="K5170">
        <v>123486</v>
      </c>
      <c r="L5170">
        <v>12904</v>
      </c>
      <c r="M5170">
        <v>10.45</v>
      </c>
      <c r="N5170">
        <v>517</v>
      </c>
      <c r="O5170">
        <v>4.01</v>
      </c>
      <c r="P5170">
        <v>250</v>
      </c>
      <c r="Q5170">
        <v>43770.16</v>
      </c>
      <c r="R5170" s="6">
        <v>17408.064000000002</v>
      </c>
      <c r="S5170">
        <v>0</v>
      </c>
      <c r="T5170" t="str">
        <f ca="1">PROPER(TRIM(Table1[[#This Row],[Campaign Status]]))</f>
        <v>Paused</v>
      </c>
      <c r="V5170" s="1">
        <f t="shared" si="240"/>
        <v>517</v>
      </c>
      <c r="W5170" t="str">
        <f t="shared" ca="1" si="241"/>
        <v>North</v>
      </c>
      <c r="X5170" s="6">
        <f t="shared" si="242"/>
        <v>418.02615128196112</v>
      </c>
    </row>
    <row r="5171" spans="1:24" x14ac:dyDescent="0.3">
      <c r="A5171" t="s">
        <v>6281</v>
      </c>
      <c r="B5171" t="str">
        <f ca="1">PROPER(TRIM(Table1[[#This Row],[Campaign Name]]))</f>
        <v>Festive Offer</v>
      </c>
      <c r="C5171" t="str">
        <f ca="1">PROPER(TRIM(Table1[[#This Row],[Campaign Type]]))</f>
        <v>Awareness</v>
      </c>
      <c r="D5171" t="str">
        <f ca="1">PROPER(TRIM(Table1[[#This Row],[Marketing Channel]]))</f>
        <v>Meta Ads</v>
      </c>
      <c r="E5171" t="s">
        <v>3222</v>
      </c>
      <c r="F5171" t="s">
        <v>137</v>
      </c>
      <c r="G5171" t="s">
        <v>29</v>
      </c>
      <c r="H5171" t="s">
        <v>99</v>
      </c>
      <c r="I5171" t="s">
        <v>31</v>
      </c>
      <c r="J5171" t="s">
        <v>32</v>
      </c>
      <c r="K5171">
        <v>171207</v>
      </c>
      <c r="L5171">
        <v>7948</v>
      </c>
      <c r="M5171">
        <v>4.6399999999999997</v>
      </c>
      <c r="N5171">
        <v>357</v>
      </c>
      <c r="O5171">
        <v>4.49</v>
      </c>
      <c r="P5171">
        <v>250</v>
      </c>
      <c r="Q5171">
        <v>6895.55</v>
      </c>
      <c r="R5171" s="6">
        <v>2658.2200000000003</v>
      </c>
      <c r="S5171">
        <v>226</v>
      </c>
      <c r="T5171" t="str">
        <f ca="1">PROPER(TRIM(Table1[[#This Row],[Campaign Status]]))</f>
        <v>Paused</v>
      </c>
      <c r="V5171" s="1">
        <f t="shared" si="240"/>
        <v>357</v>
      </c>
      <c r="W5171" t="str">
        <f t="shared" ca="1" si="241"/>
        <v>North</v>
      </c>
      <c r="X5171" s="6">
        <f t="shared" si="242"/>
        <v>17408.064000000002</v>
      </c>
    </row>
    <row r="5172" spans="1:24" x14ac:dyDescent="0.3">
      <c r="A5172" t="s">
        <v>6282</v>
      </c>
      <c r="B5172" t="str">
        <f ca="1">PROPER(TRIM(Table1[[#This Row],[Campaign Name]]))</f>
        <v>Mega Discount</v>
      </c>
      <c r="C5172" t="str">
        <f ca="1">PROPER(TRIM(Table1[[#This Row],[Campaign Type]]))</f>
        <v>Awareness</v>
      </c>
      <c r="D5172" t="str">
        <f ca="1">PROPER(TRIM(Table1[[#This Row],[Marketing Channel]]))</f>
        <v>Email</v>
      </c>
      <c r="E5172" t="s">
        <v>502</v>
      </c>
      <c r="F5172" t="s">
        <v>74</v>
      </c>
      <c r="G5172" t="s">
        <v>46</v>
      </c>
      <c r="H5172" t="s">
        <v>30</v>
      </c>
      <c r="I5172" t="s">
        <v>62</v>
      </c>
      <c r="J5172" t="s">
        <v>63</v>
      </c>
      <c r="K5172">
        <v>186671</v>
      </c>
      <c r="L5172">
        <v>7547</v>
      </c>
      <c r="M5172">
        <v>4.04</v>
      </c>
      <c r="N5172">
        <v>1054</v>
      </c>
      <c r="O5172">
        <v>13.97</v>
      </c>
      <c r="P5172">
        <v>250</v>
      </c>
      <c r="Q5172">
        <v>27031.71</v>
      </c>
      <c r="R5172" s="6">
        <v>10712.683999999999</v>
      </c>
      <c r="S5172">
        <v>1031</v>
      </c>
      <c r="T5172" t="str">
        <f ca="1">PROPER(TRIM(Table1[[#This Row],[Campaign Status]]))</f>
        <v>Completed</v>
      </c>
      <c r="V5172" s="1">
        <f t="shared" si="240"/>
        <v>1054</v>
      </c>
      <c r="W5172" t="str">
        <f t="shared" ca="1" si="241"/>
        <v>South</v>
      </c>
      <c r="X5172" s="6">
        <f t="shared" si="242"/>
        <v>2658.2200000000003</v>
      </c>
    </row>
    <row r="5173" spans="1:24" x14ac:dyDescent="0.3">
      <c r="A5173" t="s">
        <v>6283</v>
      </c>
      <c r="B5173" t="str">
        <f ca="1">PROPER(TRIM(Table1[[#This Row],[Campaign Name]]))</f>
        <v>New Launch</v>
      </c>
      <c r="C5173" t="str">
        <f ca="1">PROPER(TRIM(Table1[[#This Row],[Campaign Type]]))</f>
        <v>Awareness</v>
      </c>
      <c r="D5173" t="str">
        <f ca="1">PROPER(TRIM(Table1[[#This Row],[Marketing Channel]]))</f>
        <v>Linkedin</v>
      </c>
      <c r="E5173" t="s">
        <v>1739</v>
      </c>
      <c r="F5173" t="s">
        <v>831</v>
      </c>
      <c r="G5173" t="s">
        <v>29</v>
      </c>
      <c r="H5173" t="s">
        <v>67</v>
      </c>
      <c r="I5173" t="s">
        <v>68</v>
      </c>
      <c r="J5173" t="s">
        <v>63</v>
      </c>
      <c r="K5173">
        <v>179611</v>
      </c>
      <c r="L5173">
        <v>9123</v>
      </c>
      <c r="M5173">
        <v>5.08</v>
      </c>
      <c r="N5173">
        <v>1850</v>
      </c>
      <c r="O5173">
        <v>20.28</v>
      </c>
      <c r="P5173">
        <v>4126.09</v>
      </c>
      <c r="Q5173">
        <v>18684.740000000002</v>
      </c>
      <c r="R5173" s="6">
        <v>352.84373341347379</v>
      </c>
      <c r="S5173">
        <v>533</v>
      </c>
      <c r="T5173" t="str">
        <f ca="1">PROPER(TRIM(Table1[[#This Row],[Campaign Status]]))</f>
        <v>Active</v>
      </c>
      <c r="V5173" s="1">
        <f t="shared" si="240"/>
        <v>1850</v>
      </c>
      <c r="W5173" t="str">
        <f t="shared" ca="1" si="241"/>
        <v>North</v>
      </c>
      <c r="X5173" s="6">
        <f t="shared" si="242"/>
        <v>10712.683999999999</v>
      </c>
    </row>
    <row r="5174" spans="1:24" x14ac:dyDescent="0.3">
      <c r="A5174" t="s">
        <v>6284</v>
      </c>
      <c r="B5174" t="str">
        <f ca="1">PROPER(TRIM(Table1[[#This Row],[Campaign Name]]))</f>
        <v>Summer Sale</v>
      </c>
      <c r="C5174" t="str">
        <f ca="1">PROPER(TRIM(Table1[[#This Row],[Campaign Type]]))</f>
        <v>Awareness</v>
      </c>
      <c r="D5174" t="str">
        <f ca="1">PROPER(TRIM(Table1[[#This Row],[Marketing Channel]]))</f>
        <v>Email</v>
      </c>
      <c r="E5174" t="s">
        <v>703</v>
      </c>
      <c r="F5174" t="s">
        <v>241</v>
      </c>
      <c r="G5174" t="s">
        <v>29</v>
      </c>
      <c r="H5174" t="s">
        <v>61</v>
      </c>
      <c r="I5174" t="s">
        <v>24</v>
      </c>
      <c r="J5174" t="s">
        <v>25</v>
      </c>
      <c r="K5174">
        <v>84108</v>
      </c>
      <c r="L5174">
        <v>12027</v>
      </c>
      <c r="M5174">
        <v>14.3</v>
      </c>
      <c r="N5174">
        <v>3417</v>
      </c>
      <c r="O5174">
        <v>28.41</v>
      </c>
      <c r="P5174">
        <v>4021.4266195524165</v>
      </c>
      <c r="Q5174">
        <v>7114.72</v>
      </c>
      <c r="R5174" s="6">
        <v>76.92029901547393</v>
      </c>
      <c r="S5174">
        <v>2263</v>
      </c>
      <c r="T5174" t="str">
        <f ca="1">PROPER(TRIM(Table1[[#This Row],[Campaign Status]]))</f>
        <v>Paused</v>
      </c>
      <c r="V5174" s="1">
        <f t="shared" si="240"/>
        <v>3417</v>
      </c>
      <c r="W5174" t="str">
        <f t="shared" ca="1" si="241"/>
        <v>North</v>
      </c>
      <c r="X5174" s="6">
        <f t="shared" si="242"/>
        <v>352.84373341347379</v>
      </c>
    </row>
    <row r="5175" spans="1:24" x14ac:dyDescent="0.3">
      <c r="A5175" t="s">
        <v>6285</v>
      </c>
      <c r="B5175" t="str">
        <f ca="1">PROPER(TRIM(Table1[[#This Row],[Campaign Name]]))</f>
        <v>Mega Discount</v>
      </c>
      <c r="C5175" t="str">
        <f ca="1">PROPER(TRIM(Table1[[#This Row],[Campaign Type]]))</f>
        <v>Sales</v>
      </c>
      <c r="D5175" t="str">
        <f ca="1">PROPER(TRIM(Table1[[#This Row],[Marketing Channel]]))</f>
        <v>Email</v>
      </c>
      <c r="E5175" t="s">
        <v>2484</v>
      </c>
      <c r="F5175" t="s">
        <v>668</v>
      </c>
      <c r="G5175" t="s">
        <v>29</v>
      </c>
      <c r="H5175" t="s">
        <v>67</v>
      </c>
      <c r="I5175" t="s">
        <v>24</v>
      </c>
      <c r="J5175" t="s">
        <v>32</v>
      </c>
      <c r="K5175">
        <v>70905</v>
      </c>
      <c r="L5175">
        <v>3354</v>
      </c>
      <c r="M5175">
        <v>4.7300000000000004</v>
      </c>
      <c r="N5175">
        <v>771</v>
      </c>
      <c r="O5175">
        <v>22.99</v>
      </c>
      <c r="P5175">
        <v>4021.4266195524165</v>
      </c>
      <c r="Q5175">
        <v>12384.82</v>
      </c>
      <c r="R5175" s="6">
        <v>207.97080667304152</v>
      </c>
      <c r="S5175">
        <v>426</v>
      </c>
      <c r="T5175" t="str">
        <f ca="1">PROPER(TRIM(Table1[[#This Row],[Campaign Status]]))</f>
        <v>Active</v>
      </c>
      <c r="V5175" s="1">
        <f t="shared" si="240"/>
        <v>771</v>
      </c>
      <c r="W5175" t="str">
        <f t="shared" ca="1" si="241"/>
        <v>North</v>
      </c>
      <c r="X5175" s="6">
        <f t="shared" si="242"/>
        <v>76.92029901547393</v>
      </c>
    </row>
    <row r="5176" spans="1:24" x14ac:dyDescent="0.3">
      <c r="A5176" t="s">
        <v>6286</v>
      </c>
      <c r="B5176" t="str">
        <f ca="1">PROPER(TRIM(Table1[[#This Row],[Campaign Name]]))</f>
        <v>New Launch</v>
      </c>
      <c r="C5176" t="str">
        <f ca="1">PROPER(TRIM(Table1[[#This Row],[Campaign Type]]))</f>
        <v>Sales</v>
      </c>
      <c r="D5176" t="str">
        <f ca="1">PROPER(TRIM(Table1[[#This Row],[Marketing Channel]]))</f>
        <v>Instagram</v>
      </c>
      <c r="E5176" t="s">
        <v>1137</v>
      </c>
      <c r="F5176" t="s">
        <v>1171</v>
      </c>
      <c r="G5176" t="s">
        <v>29</v>
      </c>
      <c r="H5176" t="s">
        <v>67</v>
      </c>
      <c r="I5176" t="s">
        <v>24</v>
      </c>
      <c r="J5176" t="s">
        <v>25</v>
      </c>
      <c r="K5176">
        <v>86869</v>
      </c>
      <c r="L5176">
        <v>7291</v>
      </c>
      <c r="M5176">
        <v>8.39</v>
      </c>
      <c r="N5176">
        <v>346</v>
      </c>
      <c r="O5176">
        <v>4.75</v>
      </c>
      <c r="P5176">
        <v>250</v>
      </c>
      <c r="Q5176">
        <v>19113.52</v>
      </c>
      <c r="R5176" s="6">
        <v>7545.4080000000004</v>
      </c>
      <c r="S5176">
        <v>37</v>
      </c>
      <c r="T5176" t="str">
        <f ca="1">PROPER(TRIM(Table1[[#This Row],[Campaign Status]]))</f>
        <v>Paused</v>
      </c>
      <c r="V5176" s="1">
        <f t="shared" si="240"/>
        <v>346</v>
      </c>
      <c r="W5176" t="str">
        <f t="shared" ca="1" si="241"/>
        <v>North</v>
      </c>
      <c r="X5176" s="6">
        <f t="shared" si="242"/>
        <v>207.97080667304152</v>
      </c>
    </row>
    <row r="5177" spans="1:24" x14ac:dyDescent="0.3">
      <c r="A5177" t="s">
        <v>6287</v>
      </c>
      <c r="B5177" t="str">
        <f ca="1">PROPER(TRIM(Table1[[#This Row],[Campaign Name]]))</f>
        <v>Summer Sale</v>
      </c>
      <c r="C5177" t="str">
        <f ca="1">PROPER(TRIM(Table1[[#This Row],[Campaign Type]]))</f>
        <v>Retargeting</v>
      </c>
      <c r="D5177" t="str">
        <f ca="1">PROPER(TRIM(Table1[[#This Row],[Marketing Channel]]))</f>
        <v>Instagram</v>
      </c>
      <c r="E5177" t="s">
        <v>706</v>
      </c>
      <c r="F5177" t="s">
        <v>439</v>
      </c>
      <c r="G5177" t="s">
        <v>46</v>
      </c>
      <c r="H5177" t="s">
        <v>42</v>
      </c>
      <c r="I5177" t="s">
        <v>31</v>
      </c>
      <c r="J5177" t="s">
        <v>32</v>
      </c>
      <c r="K5177">
        <v>21943</v>
      </c>
      <c r="L5177">
        <v>1159</v>
      </c>
      <c r="M5177">
        <v>5.28</v>
      </c>
      <c r="N5177">
        <v>63</v>
      </c>
      <c r="O5177">
        <v>5.44</v>
      </c>
      <c r="P5177">
        <v>3982.6304252733912</v>
      </c>
      <c r="Q5177">
        <v>16862.95</v>
      </c>
      <c r="R5177" s="6">
        <v>323.41237321417861</v>
      </c>
      <c r="S5177">
        <v>21</v>
      </c>
      <c r="T5177" t="str">
        <f ca="1">PROPER(TRIM(Table1[[#This Row],[Campaign Status]]))</f>
        <v>Paused</v>
      </c>
      <c r="V5177" s="1">
        <f t="shared" si="240"/>
        <v>63</v>
      </c>
      <c r="W5177" t="str">
        <f t="shared" ca="1" si="241"/>
        <v>South</v>
      </c>
      <c r="X5177" s="6">
        <f t="shared" si="242"/>
        <v>7545.4080000000004</v>
      </c>
    </row>
    <row r="5178" spans="1:24" x14ac:dyDescent="0.3">
      <c r="A5178" t="s">
        <v>6288</v>
      </c>
      <c r="B5178" t="str">
        <f ca="1">PROPER(TRIM(Table1[[#This Row],[Campaign Name]]))</f>
        <v>Summer Sale</v>
      </c>
      <c r="C5178" t="str">
        <f ca="1">PROPER(TRIM(Table1[[#This Row],[Campaign Type]]))</f>
        <v>Awareness</v>
      </c>
      <c r="D5178" t="str">
        <f ca="1">PROPER(TRIM(Table1[[#This Row],[Marketing Channel]]))</f>
        <v>Linkedin</v>
      </c>
      <c r="E5178" t="s">
        <v>56</v>
      </c>
      <c r="F5178" t="s">
        <v>684</v>
      </c>
      <c r="G5178" t="s">
        <v>11141</v>
      </c>
      <c r="H5178" t="s">
        <v>54</v>
      </c>
      <c r="I5178" t="s">
        <v>68</v>
      </c>
      <c r="J5178" t="s">
        <v>32</v>
      </c>
      <c r="K5178">
        <v>49776</v>
      </c>
      <c r="L5178">
        <v>4225</v>
      </c>
      <c r="M5178">
        <v>8.49</v>
      </c>
      <c r="N5178">
        <v>833</v>
      </c>
      <c r="O5178">
        <v>19.72</v>
      </c>
      <c r="P5178">
        <v>2531.8000000000002</v>
      </c>
      <c r="Q5178">
        <v>22474.66</v>
      </c>
      <c r="R5178" s="6">
        <v>787.69492060984282</v>
      </c>
      <c r="S5178">
        <v>240</v>
      </c>
      <c r="T5178" t="str">
        <f ca="1">PROPER(TRIM(Table1[[#This Row],[Campaign Status]]))</f>
        <v>Completed</v>
      </c>
      <c r="V5178" s="1">
        <f t="shared" si="240"/>
        <v>833</v>
      </c>
      <c r="W5178" t="str">
        <f t="shared" ca="1" si="241"/>
        <v>west</v>
      </c>
      <c r="X5178" s="6">
        <f t="shared" si="242"/>
        <v>323.41237321417861</v>
      </c>
    </row>
    <row r="5179" spans="1:24" x14ac:dyDescent="0.3">
      <c r="A5179" t="s">
        <v>6289</v>
      </c>
      <c r="B5179" t="str">
        <f ca="1">PROPER(TRIM(Table1[[#This Row],[Campaign Name]]))</f>
        <v>Festive Offer</v>
      </c>
      <c r="C5179" t="str">
        <f ca="1">PROPER(TRIM(Table1[[#This Row],[Campaign Type]]))</f>
        <v>Awareness</v>
      </c>
      <c r="D5179" t="str">
        <f ca="1">PROPER(TRIM(Table1[[#This Row],[Marketing Channel]]))</f>
        <v>Google Ads</v>
      </c>
      <c r="E5179" t="s">
        <v>6290</v>
      </c>
      <c r="F5179" t="s">
        <v>734</v>
      </c>
      <c r="G5179" t="s">
        <v>11141</v>
      </c>
      <c r="H5179" t="s">
        <v>36</v>
      </c>
      <c r="I5179" t="s">
        <v>68</v>
      </c>
      <c r="J5179" t="s">
        <v>25</v>
      </c>
      <c r="K5179">
        <v>138490</v>
      </c>
      <c r="L5179">
        <v>7751</v>
      </c>
      <c r="M5179">
        <v>5.6</v>
      </c>
      <c r="N5179">
        <v>1414</v>
      </c>
      <c r="O5179">
        <v>18.239999999999998</v>
      </c>
      <c r="P5179">
        <v>250</v>
      </c>
      <c r="Q5179">
        <v>19489.150000000001</v>
      </c>
      <c r="R5179" s="6">
        <v>7695.6600000000008</v>
      </c>
      <c r="S5179">
        <v>359</v>
      </c>
      <c r="T5179" t="str">
        <f ca="1">PROPER(TRIM(Table1[[#This Row],[Campaign Status]]))</f>
        <v>Active</v>
      </c>
      <c r="V5179" s="1">
        <f t="shared" si="240"/>
        <v>1414</v>
      </c>
      <c r="W5179" t="str">
        <f t="shared" ca="1" si="241"/>
        <v>west</v>
      </c>
      <c r="X5179" s="6">
        <f t="shared" si="242"/>
        <v>787.69492060984282</v>
      </c>
    </row>
    <row r="5180" spans="1:24" x14ac:dyDescent="0.3">
      <c r="A5180" t="s">
        <v>6291</v>
      </c>
      <c r="B5180" t="str">
        <f ca="1">PROPER(TRIM(Table1[[#This Row],[Campaign Name]]))</f>
        <v>Flash Sale</v>
      </c>
      <c r="C5180" t="str">
        <f ca="1">PROPER(TRIM(Table1[[#This Row],[Campaign Type]]))</f>
        <v>Lead Gen</v>
      </c>
      <c r="D5180" t="str">
        <f ca="1">PROPER(TRIM(Table1[[#This Row],[Marketing Channel]]))</f>
        <v>Email</v>
      </c>
      <c r="E5180" t="s">
        <v>193</v>
      </c>
      <c r="F5180" t="s">
        <v>306</v>
      </c>
      <c r="G5180" t="s">
        <v>29</v>
      </c>
      <c r="H5180" t="s">
        <v>67</v>
      </c>
      <c r="I5180" t="s">
        <v>24</v>
      </c>
      <c r="J5180" t="s">
        <v>63</v>
      </c>
      <c r="K5180">
        <v>22487</v>
      </c>
      <c r="L5180">
        <v>456</v>
      </c>
      <c r="M5180">
        <v>2.0299999999999998</v>
      </c>
      <c r="N5180">
        <v>20</v>
      </c>
      <c r="O5180">
        <v>4.3899999999999997</v>
      </c>
      <c r="P5180">
        <v>5602.46</v>
      </c>
      <c r="Q5180">
        <v>10332.34</v>
      </c>
      <c r="R5180" s="6">
        <v>84.425056136054522</v>
      </c>
      <c r="S5180">
        <v>12</v>
      </c>
      <c r="T5180" t="str">
        <f ca="1">PROPER(TRIM(Table1[[#This Row],[Campaign Status]]))</f>
        <v>Completed</v>
      </c>
      <c r="V5180" s="1">
        <f t="shared" si="240"/>
        <v>20</v>
      </c>
      <c r="W5180" t="str">
        <f t="shared" ca="1" si="241"/>
        <v>North</v>
      </c>
      <c r="X5180" s="6">
        <f t="shared" si="242"/>
        <v>7695.6600000000008</v>
      </c>
    </row>
    <row r="5181" spans="1:24" x14ac:dyDescent="0.3">
      <c r="A5181" t="s">
        <v>6292</v>
      </c>
      <c r="B5181" t="str">
        <f ca="1">PROPER(TRIM(Table1[[#This Row],[Campaign Name]]))</f>
        <v>Festive Offer</v>
      </c>
      <c r="C5181" t="str">
        <f ca="1">PROPER(TRIM(Table1[[#This Row],[Campaign Type]]))</f>
        <v>Lead Gen</v>
      </c>
      <c r="D5181" t="str">
        <f ca="1">PROPER(TRIM(Table1[[#This Row],[Marketing Channel]]))</f>
        <v>Google Ads</v>
      </c>
      <c r="E5181" t="s">
        <v>1219</v>
      </c>
      <c r="F5181" t="s">
        <v>140</v>
      </c>
      <c r="G5181" t="s">
        <v>11141</v>
      </c>
      <c r="H5181" t="s">
        <v>23</v>
      </c>
      <c r="I5181" t="s">
        <v>62</v>
      </c>
      <c r="J5181" t="s">
        <v>63</v>
      </c>
      <c r="K5181">
        <v>91895</v>
      </c>
      <c r="L5181">
        <v>5906</v>
      </c>
      <c r="M5181">
        <v>6.43</v>
      </c>
      <c r="N5181">
        <v>1478</v>
      </c>
      <c r="O5181">
        <v>25.03</v>
      </c>
      <c r="P5181">
        <v>6446.27</v>
      </c>
      <c r="Q5181">
        <v>23427.9</v>
      </c>
      <c r="R5181" s="6">
        <v>263.4334273928954</v>
      </c>
      <c r="S5181">
        <v>1085</v>
      </c>
      <c r="T5181" t="str">
        <f ca="1">PROPER(TRIM(Table1[[#This Row],[Campaign Status]]))</f>
        <v>Paused</v>
      </c>
      <c r="V5181" s="1">
        <f t="shared" si="240"/>
        <v>1478</v>
      </c>
      <c r="W5181" t="str">
        <f t="shared" ca="1" si="241"/>
        <v>west</v>
      </c>
      <c r="X5181" s="6">
        <f t="shared" si="242"/>
        <v>84.425056136054522</v>
      </c>
    </row>
    <row r="5182" spans="1:24" x14ac:dyDescent="0.3">
      <c r="A5182" t="s">
        <v>6293</v>
      </c>
      <c r="B5182" t="str">
        <f ca="1">PROPER(TRIM(Table1[[#This Row],[Campaign Name]]))</f>
        <v>Flash Sale</v>
      </c>
      <c r="C5182" t="str">
        <f ca="1">PROPER(TRIM(Table1[[#This Row],[Campaign Type]]))</f>
        <v>Lead Gen</v>
      </c>
      <c r="D5182" t="str">
        <f ca="1">PROPER(TRIM(Table1[[#This Row],[Marketing Channel]]))</f>
        <v>Google Ads</v>
      </c>
      <c r="E5182" t="s">
        <v>1614</v>
      </c>
      <c r="F5182" t="s">
        <v>668</v>
      </c>
      <c r="G5182" t="s">
        <v>11141</v>
      </c>
      <c r="H5182" t="s">
        <v>36</v>
      </c>
      <c r="I5182" t="s">
        <v>68</v>
      </c>
      <c r="J5182" t="s">
        <v>25</v>
      </c>
      <c r="K5182">
        <v>177783</v>
      </c>
      <c r="L5182">
        <v>5844</v>
      </c>
      <c r="M5182">
        <v>3.29</v>
      </c>
      <c r="N5182">
        <v>511</v>
      </c>
      <c r="O5182">
        <v>8.74</v>
      </c>
      <c r="P5182">
        <v>3988.1535696969677</v>
      </c>
      <c r="Q5182">
        <v>30489.03</v>
      </c>
      <c r="R5182" s="6">
        <v>664.48986898758392</v>
      </c>
      <c r="S5182">
        <v>287</v>
      </c>
      <c r="T5182" t="str">
        <f ca="1">PROPER(TRIM(Table1[[#This Row],[Campaign Status]]))</f>
        <v>Active</v>
      </c>
      <c r="V5182" s="1">
        <f t="shared" si="240"/>
        <v>511</v>
      </c>
      <c r="W5182" t="str">
        <f t="shared" ca="1" si="241"/>
        <v>west</v>
      </c>
      <c r="X5182" s="6">
        <f t="shared" si="242"/>
        <v>263.4334273928954</v>
      </c>
    </row>
    <row r="5183" spans="1:24" x14ac:dyDescent="0.3">
      <c r="A5183" t="s">
        <v>6294</v>
      </c>
      <c r="B5183" t="str">
        <f ca="1">PROPER(TRIM(Table1[[#This Row],[Campaign Name]]))</f>
        <v>New Launch</v>
      </c>
      <c r="C5183" t="str">
        <f ca="1">PROPER(TRIM(Table1[[#This Row],[Campaign Type]]))</f>
        <v>Lead Gen</v>
      </c>
      <c r="D5183" t="str">
        <f ca="1">PROPER(TRIM(Table1[[#This Row],[Marketing Channel]]))</f>
        <v>Google Ads</v>
      </c>
      <c r="E5183" t="s">
        <v>145</v>
      </c>
      <c r="F5183" t="s">
        <v>516</v>
      </c>
      <c r="G5183" t="s">
        <v>46</v>
      </c>
      <c r="H5183" t="s">
        <v>30</v>
      </c>
      <c r="I5183" t="s">
        <v>24</v>
      </c>
      <c r="J5183" t="s">
        <v>63</v>
      </c>
      <c r="K5183">
        <v>22232</v>
      </c>
      <c r="L5183">
        <v>2459</v>
      </c>
      <c r="M5183">
        <v>11.06</v>
      </c>
      <c r="N5183">
        <v>250</v>
      </c>
      <c r="O5183">
        <v>10.17</v>
      </c>
      <c r="P5183">
        <v>3988.1535696969677</v>
      </c>
      <c r="Q5183">
        <v>27391.29</v>
      </c>
      <c r="R5183" s="6">
        <v>586.81633044740749</v>
      </c>
      <c r="S5183">
        <v>65</v>
      </c>
      <c r="T5183" t="str">
        <f ca="1">PROPER(TRIM(Table1[[#This Row],[Campaign Status]]))</f>
        <v>Paused</v>
      </c>
      <c r="V5183" s="1">
        <f t="shared" si="240"/>
        <v>250</v>
      </c>
      <c r="W5183" t="str">
        <f t="shared" ca="1" si="241"/>
        <v>South</v>
      </c>
      <c r="X5183" s="6">
        <f t="shared" si="242"/>
        <v>664.48986898758392</v>
      </c>
    </row>
    <row r="5184" spans="1:24" x14ac:dyDescent="0.3">
      <c r="A5184" t="s">
        <v>6295</v>
      </c>
      <c r="B5184" t="str">
        <f ca="1">PROPER(TRIM(Table1[[#This Row],[Campaign Name]]))</f>
        <v>Summer Sale</v>
      </c>
      <c r="C5184" t="str">
        <f ca="1">PROPER(TRIM(Table1[[#This Row],[Campaign Type]]))</f>
        <v>Awareness</v>
      </c>
      <c r="D5184" t="str">
        <f ca="1">PROPER(TRIM(Table1[[#This Row],[Marketing Channel]]))</f>
        <v>Meta Ads</v>
      </c>
      <c r="E5184" t="s">
        <v>2441</v>
      </c>
      <c r="F5184" t="s">
        <v>439</v>
      </c>
      <c r="G5184" t="s">
        <v>46</v>
      </c>
      <c r="H5184" t="s">
        <v>42</v>
      </c>
      <c r="I5184" t="s">
        <v>24</v>
      </c>
      <c r="J5184" t="s">
        <v>25</v>
      </c>
      <c r="K5184">
        <v>175656</v>
      </c>
      <c r="L5184">
        <v>17261</v>
      </c>
      <c r="M5184">
        <v>9.83</v>
      </c>
      <c r="N5184">
        <v>2990</v>
      </c>
      <c r="O5184">
        <v>17.32</v>
      </c>
      <c r="P5184">
        <v>250</v>
      </c>
      <c r="Q5184">
        <v>43474.94</v>
      </c>
      <c r="R5184" s="6">
        <v>17289.976000000002</v>
      </c>
      <c r="S5184">
        <v>343</v>
      </c>
      <c r="T5184" t="str">
        <f ca="1">PROPER(TRIM(Table1[[#This Row],[Campaign Status]]))</f>
        <v>Completed</v>
      </c>
      <c r="V5184" s="1">
        <f t="shared" si="240"/>
        <v>2990</v>
      </c>
      <c r="W5184" t="str">
        <f t="shared" ca="1" si="241"/>
        <v>South</v>
      </c>
      <c r="X5184" s="6">
        <f t="shared" si="242"/>
        <v>586.81633044740749</v>
      </c>
    </row>
    <row r="5185" spans="1:24" x14ac:dyDescent="0.3">
      <c r="A5185" t="s">
        <v>6296</v>
      </c>
      <c r="B5185" t="str">
        <f ca="1">PROPER(TRIM(Table1[[#This Row],[Campaign Name]]))</f>
        <v>Festive Offer</v>
      </c>
      <c r="C5185" t="str">
        <f ca="1">PROPER(TRIM(Table1[[#This Row],[Campaign Type]]))</f>
        <v>Lead Gen</v>
      </c>
      <c r="D5185" t="str">
        <f ca="1">PROPER(TRIM(Table1[[#This Row],[Marketing Channel]]))</f>
        <v>Youtube</v>
      </c>
      <c r="E5185" t="s">
        <v>314</v>
      </c>
      <c r="F5185" t="s">
        <v>331</v>
      </c>
      <c r="G5185" t="s">
        <v>29</v>
      </c>
      <c r="H5185" t="s">
        <v>67</v>
      </c>
      <c r="I5185" t="s">
        <v>62</v>
      </c>
      <c r="J5185" t="s">
        <v>25</v>
      </c>
      <c r="K5185">
        <v>40578</v>
      </c>
      <c r="L5185">
        <v>5842</v>
      </c>
      <c r="M5185">
        <v>14.4</v>
      </c>
      <c r="N5185">
        <v>1914</v>
      </c>
      <c r="O5185">
        <v>32.76</v>
      </c>
      <c r="P5185">
        <v>3891.7088323699436</v>
      </c>
      <c r="Q5185">
        <v>47842.98</v>
      </c>
      <c r="R5185" s="6">
        <v>1129.3566158407834</v>
      </c>
      <c r="S5185">
        <v>644</v>
      </c>
      <c r="T5185" t="str">
        <f ca="1">PROPER(TRIM(Table1[[#This Row],[Campaign Status]]))</f>
        <v>Active</v>
      </c>
      <c r="V5185" s="1">
        <f t="shared" si="240"/>
        <v>1914</v>
      </c>
      <c r="W5185" t="str">
        <f t="shared" ca="1" si="241"/>
        <v>North</v>
      </c>
      <c r="X5185" s="6">
        <f t="shared" si="242"/>
        <v>17289.976000000002</v>
      </c>
    </row>
    <row r="5186" spans="1:24" x14ac:dyDescent="0.3">
      <c r="A5186" t="s">
        <v>6297</v>
      </c>
      <c r="B5186" t="str">
        <f ca="1">PROPER(TRIM(Table1[[#This Row],[Campaign Name]]))</f>
        <v>Festive Offer</v>
      </c>
      <c r="C5186" t="str">
        <f ca="1">PROPER(TRIM(Table1[[#This Row],[Campaign Type]]))</f>
        <v>Lead Gen</v>
      </c>
      <c r="D5186" t="str">
        <f ca="1">PROPER(TRIM(Table1[[#This Row],[Marketing Channel]]))</f>
        <v>Google Ads</v>
      </c>
      <c r="E5186" t="s">
        <v>1652</v>
      </c>
      <c r="F5186" t="s">
        <v>257</v>
      </c>
      <c r="G5186" t="s">
        <v>41</v>
      </c>
      <c r="H5186" t="s">
        <v>11140</v>
      </c>
      <c r="I5186" t="s">
        <v>68</v>
      </c>
      <c r="J5186" t="s">
        <v>32</v>
      </c>
      <c r="K5186">
        <v>175244</v>
      </c>
      <c r="L5186">
        <v>2937</v>
      </c>
      <c r="M5186">
        <v>1.68</v>
      </c>
      <c r="N5186">
        <v>87</v>
      </c>
      <c r="O5186">
        <v>2.96</v>
      </c>
      <c r="P5186">
        <v>3988.1535696969677</v>
      </c>
      <c r="Q5186">
        <v>2806.07</v>
      </c>
      <c r="R5186" s="6">
        <v>-29.639870908651744</v>
      </c>
      <c r="S5186">
        <v>38</v>
      </c>
      <c r="T5186" t="str">
        <f ca="1">PROPER(TRIM(Table1[[#This Row],[Campaign Status]]))</f>
        <v>Completed</v>
      </c>
      <c r="V5186" s="1">
        <f t="shared" ref="V5186:V5249" si="243">IF(N5186="",ROUND(L5186*O5186/100,0),N5186)</f>
        <v>87</v>
      </c>
      <c r="W5186" t="str">
        <f t="shared" ca="1" si="241"/>
        <v>East</v>
      </c>
      <c r="X5186" s="6">
        <f t="shared" si="242"/>
        <v>1129.3566158407834</v>
      </c>
    </row>
    <row r="5187" spans="1:24" x14ac:dyDescent="0.3">
      <c r="A5187" t="s">
        <v>6298</v>
      </c>
      <c r="B5187" t="str">
        <f ca="1">PROPER(TRIM(Table1[[#This Row],[Campaign Name]]))</f>
        <v>Mega Discount</v>
      </c>
      <c r="C5187" t="str">
        <f ca="1">PROPER(TRIM(Table1[[#This Row],[Campaign Type]]))</f>
        <v>Retargeting</v>
      </c>
      <c r="D5187" t="str">
        <f ca="1">PROPER(TRIM(Table1[[#This Row],[Marketing Channel]]))</f>
        <v>Meta Ads</v>
      </c>
      <c r="E5187" t="s">
        <v>1222</v>
      </c>
      <c r="F5187" t="s">
        <v>468</v>
      </c>
      <c r="G5187" t="s">
        <v>29</v>
      </c>
      <c r="H5187" t="s">
        <v>67</v>
      </c>
      <c r="I5187" t="s">
        <v>62</v>
      </c>
      <c r="J5187" t="s">
        <v>63</v>
      </c>
      <c r="K5187">
        <v>187705</v>
      </c>
      <c r="L5187">
        <v>13681</v>
      </c>
      <c r="M5187">
        <v>7.29</v>
      </c>
      <c r="N5187">
        <v>2748</v>
      </c>
      <c r="O5187">
        <v>20.09</v>
      </c>
      <c r="P5187">
        <v>12425.91</v>
      </c>
      <c r="Q5187">
        <v>11355.71</v>
      </c>
      <c r="R5187" s="6">
        <v>-8.6126488925157254</v>
      </c>
      <c r="S5187">
        <v>1041</v>
      </c>
      <c r="T5187" t="str">
        <f ca="1">PROPER(TRIM(Table1[[#This Row],[Campaign Status]]))</f>
        <v>Paused</v>
      </c>
      <c r="V5187" s="1">
        <f t="shared" si="243"/>
        <v>2748</v>
      </c>
      <c r="W5187" t="str">
        <f t="shared" ref="W5187:W5250" ca="1" si="244">IF(OR(D5187="Delhi",D5187="lucknow",D5187="jaipur"),"North",IF(OR(D5187="Bengaluru",D5187="chennai"),"South",IF(D5187="Kolkata","East",IF(OR(D5187="Mumbai",D5187="Pune",D5187="Ahmedabad"),"west","unknown"))))</f>
        <v>North</v>
      </c>
      <c r="X5187" s="6">
        <f t="shared" si="242"/>
        <v>-29.639870908651744</v>
      </c>
    </row>
    <row r="5188" spans="1:24" x14ac:dyDescent="0.3">
      <c r="A5188" t="s">
        <v>6299</v>
      </c>
      <c r="B5188" t="str">
        <f ca="1">PROPER(TRIM(Table1[[#This Row],[Campaign Name]]))</f>
        <v>Festive Offer</v>
      </c>
      <c r="C5188" t="str">
        <f ca="1">PROPER(TRIM(Table1[[#This Row],[Campaign Type]]))</f>
        <v>Sales</v>
      </c>
      <c r="D5188" t="str">
        <f ca="1">PROPER(TRIM(Table1[[#This Row],[Marketing Channel]]))</f>
        <v>Meta Ads</v>
      </c>
      <c r="E5188" t="s">
        <v>5268</v>
      </c>
      <c r="F5188" t="s">
        <v>500</v>
      </c>
      <c r="G5188" t="s">
        <v>11141</v>
      </c>
      <c r="H5188" t="s">
        <v>23</v>
      </c>
      <c r="I5188" t="s">
        <v>68</v>
      </c>
      <c r="J5188" t="s">
        <v>32</v>
      </c>
      <c r="K5188">
        <v>180027</v>
      </c>
      <c r="L5188">
        <v>13446</v>
      </c>
      <c r="M5188">
        <v>7.47</v>
      </c>
      <c r="N5188">
        <v>541</v>
      </c>
      <c r="O5188">
        <v>4.0199999999999996</v>
      </c>
      <c r="P5188">
        <v>3817.8497265160554</v>
      </c>
      <c r="Q5188">
        <v>34153.050000000003</v>
      </c>
      <c r="R5188" s="6">
        <v>794.56244866835198</v>
      </c>
      <c r="S5188">
        <v>492</v>
      </c>
      <c r="T5188" t="str">
        <f ca="1">PROPER(TRIM(Table1[[#This Row],[Campaign Status]]))</f>
        <v>Completed</v>
      </c>
      <c r="V5188" s="1">
        <f t="shared" si="243"/>
        <v>541</v>
      </c>
      <c r="W5188" t="str">
        <f t="shared" ca="1" si="244"/>
        <v>west</v>
      </c>
      <c r="X5188" s="6">
        <f t="shared" ref="X5188:X5251" si="245">R5187*1</f>
        <v>-8.6126488925157254</v>
      </c>
    </row>
    <row r="5189" spans="1:24" x14ac:dyDescent="0.3">
      <c r="A5189" t="s">
        <v>6300</v>
      </c>
      <c r="B5189" t="str">
        <f ca="1">PROPER(TRIM(Table1[[#This Row],[Campaign Name]]))</f>
        <v>Mega Discount</v>
      </c>
      <c r="C5189" t="str">
        <f ca="1">PROPER(TRIM(Table1[[#This Row],[Campaign Type]]))</f>
        <v>Sales</v>
      </c>
      <c r="D5189" t="str">
        <f ca="1">PROPER(TRIM(Table1[[#This Row],[Marketing Channel]]))</f>
        <v>Email</v>
      </c>
      <c r="E5189" t="s">
        <v>166</v>
      </c>
      <c r="F5189" t="s">
        <v>284</v>
      </c>
      <c r="G5189" t="s">
        <v>29</v>
      </c>
      <c r="H5189" t="s">
        <v>67</v>
      </c>
      <c r="I5189" t="s">
        <v>62</v>
      </c>
      <c r="J5189" t="s">
        <v>25</v>
      </c>
      <c r="K5189">
        <v>152888</v>
      </c>
      <c r="L5189">
        <v>2323</v>
      </c>
      <c r="M5189">
        <v>1.52</v>
      </c>
      <c r="N5189">
        <v>594</v>
      </c>
      <c r="O5189">
        <v>25.57</v>
      </c>
      <c r="P5189">
        <v>547.42999999999995</v>
      </c>
      <c r="Q5189">
        <v>13237.11</v>
      </c>
      <c r="R5189" s="6">
        <v>2318.0461428858484</v>
      </c>
      <c r="S5189">
        <v>506</v>
      </c>
      <c r="T5189" t="str">
        <f ca="1">PROPER(TRIM(Table1[[#This Row],[Campaign Status]]))</f>
        <v>Paused</v>
      </c>
      <c r="V5189" s="1">
        <f t="shared" si="243"/>
        <v>594</v>
      </c>
      <c r="W5189" t="str">
        <f t="shared" ca="1" si="244"/>
        <v>North</v>
      </c>
      <c r="X5189" s="6">
        <f t="shared" si="245"/>
        <v>794.56244866835198</v>
      </c>
    </row>
    <row r="5190" spans="1:24" x14ac:dyDescent="0.3">
      <c r="A5190" t="s">
        <v>6301</v>
      </c>
      <c r="B5190" t="str">
        <f ca="1">PROPER(TRIM(Table1[[#This Row],[Campaign Name]]))</f>
        <v>New Launch</v>
      </c>
      <c r="C5190" t="str">
        <f ca="1">PROPER(TRIM(Table1[[#This Row],[Campaign Type]]))</f>
        <v>Lead Gen</v>
      </c>
      <c r="D5190" t="str">
        <f ca="1">PROPER(TRIM(Table1[[#This Row],[Marketing Channel]]))</f>
        <v>Google Ads</v>
      </c>
      <c r="E5190" t="s">
        <v>3692</v>
      </c>
      <c r="F5190" t="s">
        <v>598</v>
      </c>
      <c r="G5190" t="s">
        <v>46</v>
      </c>
      <c r="H5190" t="s">
        <v>30</v>
      </c>
      <c r="I5190" t="s">
        <v>68</v>
      </c>
      <c r="J5190" t="s">
        <v>63</v>
      </c>
      <c r="K5190">
        <v>176195</v>
      </c>
      <c r="L5190">
        <v>21361</v>
      </c>
      <c r="M5190">
        <v>12.12</v>
      </c>
      <c r="N5190">
        <v>6795</v>
      </c>
      <c r="O5190">
        <v>31.81</v>
      </c>
      <c r="P5190">
        <v>250</v>
      </c>
      <c r="Q5190">
        <v>39135.730000000003</v>
      </c>
      <c r="R5190" s="6">
        <v>15554.292000000001</v>
      </c>
      <c r="S5190">
        <v>5338</v>
      </c>
      <c r="T5190" t="str">
        <f ca="1">PROPER(TRIM(Table1[[#This Row],[Campaign Status]]))</f>
        <v>Paused</v>
      </c>
      <c r="V5190" s="1">
        <f t="shared" si="243"/>
        <v>6795</v>
      </c>
      <c r="W5190" t="str">
        <f t="shared" ca="1" si="244"/>
        <v>South</v>
      </c>
      <c r="X5190" s="6">
        <f t="shared" si="245"/>
        <v>2318.0461428858484</v>
      </c>
    </row>
    <row r="5191" spans="1:24" x14ac:dyDescent="0.3">
      <c r="A5191" t="s">
        <v>6302</v>
      </c>
      <c r="B5191" t="str">
        <f ca="1">PROPER(TRIM(Table1[[#This Row],[Campaign Name]]))</f>
        <v>Flash Sale</v>
      </c>
      <c r="C5191" t="str">
        <f ca="1">PROPER(TRIM(Table1[[#This Row],[Campaign Type]]))</f>
        <v>Awareness</v>
      </c>
      <c r="D5191" t="str">
        <f ca="1">PROPER(TRIM(Table1[[#This Row],[Marketing Channel]]))</f>
        <v>Meta Ads</v>
      </c>
      <c r="E5191" t="s">
        <v>157</v>
      </c>
      <c r="F5191" t="s">
        <v>53</v>
      </c>
      <c r="G5191" t="s">
        <v>11141</v>
      </c>
      <c r="H5191" t="s">
        <v>54</v>
      </c>
      <c r="I5191" t="s">
        <v>24</v>
      </c>
      <c r="J5191" t="s">
        <v>32</v>
      </c>
      <c r="K5191">
        <v>18255</v>
      </c>
      <c r="L5191">
        <v>860</v>
      </c>
      <c r="M5191">
        <v>4.71</v>
      </c>
      <c r="N5191">
        <v>278</v>
      </c>
      <c r="O5191">
        <v>32.33</v>
      </c>
      <c r="P5191">
        <v>250</v>
      </c>
      <c r="Q5191">
        <v>48111.73</v>
      </c>
      <c r="R5191" s="6">
        <v>19144.691999999999</v>
      </c>
      <c r="S5191">
        <v>267</v>
      </c>
      <c r="T5191" t="str">
        <f ca="1">PROPER(TRIM(Table1[[#This Row],[Campaign Status]]))</f>
        <v>Completed</v>
      </c>
      <c r="V5191" s="1">
        <f t="shared" si="243"/>
        <v>278</v>
      </c>
      <c r="W5191" t="str">
        <f t="shared" ca="1" si="244"/>
        <v>west</v>
      </c>
      <c r="X5191" s="6">
        <f t="shared" si="245"/>
        <v>15554.292000000001</v>
      </c>
    </row>
    <row r="5192" spans="1:24" x14ac:dyDescent="0.3">
      <c r="A5192" t="s">
        <v>6303</v>
      </c>
      <c r="B5192" t="str">
        <f ca="1">PROPER(TRIM(Table1[[#This Row],[Campaign Name]]))</f>
        <v>Flash Sale</v>
      </c>
      <c r="C5192" t="str">
        <f ca="1">PROPER(TRIM(Table1[[#This Row],[Campaign Type]]))</f>
        <v>Awareness</v>
      </c>
      <c r="D5192" t="str">
        <f ca="1">PROPER(TRIM(Table1[[#This Row],[Marketing Channel]]))</f>
        <v>Google Ads</v>
      </c>
      <c r="E5192" t="s">
        <v>1170</v>
      </c>
      <c r="F5192" t="s">
        <v>143</v>
      </c>
      <c r="G5192" t="s">
        <v>46</v>
      </c>
      <c r="H5192" t="s">
        <v>42</v>
      </c>
      <c r="I5192" t="s">
        <v>68</v>
      </c>
      <c r="J5192" t="s">
        <v>32</v>
      </c>
      <c r="K5192">
        <v>30977</v>
      </c>
      <c r="L5192">
        <v>3873</v>
      </c>
      <c r="M5192">
        <v>12.5</v>
      </c>
      <c r="N5192">
        <v>843</v>
      </c>
      <c r="O5192">
        <v>21.77</v>
      </c>
      <c r="P5192">
        <v>250</v>
      </c>
      <c r="Q5192">
        <v>29801.75</v>
      </c>
      <c r="R5192" s="6">
        <v>11820.699999999999</v>
      </c>
      <c r="S5192">
        <v>687</v>
      </c>
      <c r="T5192" t="str">
        <f ca="1">PROPER(TRIM(Table1[[#This Row],[Campaign Status]]))</f>
        <v>Active</v>
      </c>
      <c r="V5192" s="1">
        <f t="shared" si="243"/>
        <v>843</v>
      </c>
      <c r="W5192" t="str">
        <f t="shared" ca="1" si="244"/>
        <v>South</v>
      </c>
      <c r="X5192" s="6">
        <f t="shared" si="245"/>
        <v>19144.691999999999</v>
      </c>
    </row>
    <row r="5193" spans="1:24" x14ac:dyDescent="0.3">
      <c r="A5193" t="s">
        <v>6304</v>
      </c>
      <c r="B5193" t="str">
        <f ca="1">PROPER(TRIM(Table1[[#This Row],[Campaign Name]]))</f>
        <v>Festive Offer</v>
      </c>
      <c r="C5193" t="str">
        <f ca="1">PROPER(TRIM(Table1[[#This Row],[Campaign Type]]))</f>
        <v>Sales</v>
      </c>
      <c r="D5193" t="str">
        <f ca="1">PROPER(TRIM(Table1[[#This Row],[Marketing Channel]]))</f>
        <v>Google Ads</v>
      </c>
      <c r="E5193" t="s">
        <v>1102</v>
      </c>
      <c r="F5193" t="s">
        <v>631</v>
      </c>
      <c r="G5193" t="s">
        <v>29</v>
      </c>
      <c r="H5193" t="s">
        <v>99</v>
      </c>
      <c r="I5193" t="s">
        <v>68</v>
      </c>
      <c r="J5193" t="s">
        <v>32</v>
      </c>
      <c r="K5193">
        <v>86918</v>
      </c>
      <c r="L5193">
        <v>2418</v>
      </c>
      <c r="M5193">
        <v>2.78</v>
      </c>
      <c r="N5193">
        <v>759</v>
      </c>
      <c r="O5193">
        <v>31.39</v>
      </c>
      <c r="P5193">
        <v>3988.1535696969677</v>
      </c>
      <c r="Q5193">
        <v>19990.88</v>
      </c>
      <c r="R5193" s="6">
        <v>401.25652512220012</v>
      </c>
      <c r="S5193">
        <v>315</v>
      </c>
      <c r="T5193" t="str">
        <f ca="1">PROPER(TRIM(Table1[[#This Row],[Campaign Status]]))</f>
        <v>Paused</v>
      </c>
      <c r="V5193" s="1">
        <f t="shared" si="243"/>
        <v>759</v>
      </c>
      <c r="W5193" t="str">
        <f t="shared" ca="1" si="244"/>
        <v>North</v>
      </c>
      <c r="X5193" s="6">
        <f t="shared" si="245"/>
        <v>11820.699999999999</v>
      </c>
    </row>
    <row r="5194" spans="1:24" x14ac:dyDescent="0.3">
      <c r="A5194" t="s">
        <v>6305</v>
      </c>
      <c r="B5194" t="str">
        <f ca="1">PROPER(TRIM(Table1[[#This Row],[Campaign Name]]))</f>
        <v>Flash Sale</v>
      </c>
      <c r="C5194" t="str">
        <f ca="1">PROPER(TRIM(Table1[[#This Row],[Campaign Type]]))</f>
        <v>Awareness</v>
      </c>
      <c r="D5194" t="str">
        <f ca="1">PROPER(TRIM(Table1[[#This Row],[Marketing Channel]]))</f>
        <v>Google Ads</v>
      </c>
      <c r="E5194" t="s">
        <v>1903</v>
      </c>
      <c r="F5194" t="s">
        <v>403</v>
      </c>
      <c r="G5194" t="s">
        <v>11141</v>
      </c>
      <c r="H5194" t="s">
        <v>54</v>
      </c>
      <c r="I5194" t="s">
        <v>68</v>
      </c>
      <c r="J5194" t="s">
        <v>25</v>
      </c>
      <c r="K5194">
        <v>89486</v>
      </c>
      <c r="L5194">
        <v>1924</v>
      </c>
      <c r="M5194">
        <v>2.15</v>
      </c>
      <c r="N5194">
        <v>94</v>
      </c>
      <c r="O5194">
        <v>4.8899999999999997</v>
      </c>
      <c r="P5194">
        <v>3988.1535696969677</v>
      </c>
      <c r="Q5194">
        <v>24361.69</v>
      </c>
      <c r="R5194" s="6">
        <v>510.85135199172066</v>
      </c>
      <c r="S5194">
        <v>69</v>
      </c>
      <c r="T5194" t="str">
        <f ca="1">PROPER(TRIM(Table1[[#This Row],[Campaign Status]]))</f>
        <v>Paused</v>
      </c>
      <c r="V5194" s="1">
        <f t="shared" si="243"/>
        <v>94</v>
      </c>
      <c r="W5194" t="str">
        <f t="shared" ca="1" si="244"/>
        <v>west</v>
      </c>
      <c r="X5194" s="6">
        <f t="shared" si="245"/>
        <v>401.25652512220012</v>
      </c>
    </row>
    <row r="5195" spans="1:24" x14ac:dyDescent="0.3">
      <c r="A5195" t="s">
        <v>6306</v>
      </c>
      <c r="B5195" t="str">
        <f ca="1">PROPER(TRIM(Table1[[#This Row],[Campaign Name]]))</f>
        <v>Mega Discount</v>
      </c>
      <c r="C5195" t="str">
        <f ca="1">PROPER(TRIM(Table1[[#This Row],[Campaign Type]]))</f>
        <v>Sales</v>
      </c>
      <c r="D5195" t="str">
        <f ca="1">PROPER(TRIM(Table1[[#This Row],[Marketing Channel]]))</f>
        <v>Youtube</v>
      </c>
      <c r="E5195" t="s">
        <v>553</v>
      </c>
      <c r="F5195" t="s">
        <v>405</v>
      </c>
      <c r="G5195" t="s">
        <v>46</v>
      </c>
      <c r="H5195" t="s">
        <v>42</v>
      </c>
      <c r="I5195" t="s">
        <v>62</v>
      </c>
      <c r="J5195" t="s">
        <v>63</v>
      </c>
      <c r="K5195">
        <v>15698</v>
      </c>
      <c r="L5195">
        <v>1354</v>
      </c>
      <c r="M5195">
        <v>8.6300000000000008</v>
      </c>
      <c r="N5195">
        <v>202</v>
      </c>
      <c r="O5195">
        <v>14.92</v>
      </c>
      <c r="P5195">
        <v>10144.92</v>
      </c>
      <c r="Q5195">
        <v>16405.990000000002</v>
      </c>
      <c r="R5195" s="6">
        <v>61.716307274971136</v>
      </c>
      <c r="S5195">
        <v>62</v>
      </c>
      <c r="T5195" t="str">
        <f ca="1">PROPER(TRIM(Table1[[#This Row],[Campaign Status]]))</f>
        <v>Active</v>
      </c>
      <c r="V5195" s="1">
        <f t="shared" si="243"/>
        <v>202</v>
      </c>
      <c r="W5195" t="str">
        <f t="shared" ca="1" si="244"/>
        <v>South</v>
      </c>
      <c r="X5195" s="6">
        <f t="shared" si="245"/>
        <v>510.85135199172066</v>
      </c>
    </row>
    <row r="5196" spans="1:24" x14ac:dyDescent="0.3">
      <c r="A5196" t="s">
        <v>6307</v>
      </c>
      <c r="B5196" t="str">
        <f ca="1">PROPER(TRIM(Table1[[#This Row],[Campaign Name]]))</f>
        <v>Flash Sale</v>
      </c>
      <c r="C5196" t="str">
        <f ca="1">PROPER(TRIM(Table1[[#This Row],[Campaign Type]]))</f>
        <v>Retargeting</v>
      </c>
      <c r="D5196" t="str">
        <f ca="1">PROPER(TRIM(Table1[[#This Row],[Marketing Channel]]))</f>
        <v>Instagram</v>
      </c>
      <c r="E5196" t="s">
        <v>1029</v>
      </c>
      <c r="F5196" t="s">
        <v>306</v>
      </c>
      <c r="G5196" t="s">
        <v>11141</v>
      </c>
      <c r="H5196" t="s">
        <v>36</v>
      </c>
      <c r="I5196" t="s">
        <v>62</v>
      </c>
      <c r="J5196" t="s">
        <v>63</v>
      </c>
      <c r="K5196">
        <v>155204</v>
      </c>
      <c r="L5196">
        <v>1861</v>
      </c>
      <c r="M5196">
        <v>1.2</v>
      </c>
      <c r="N5196">
        <v>139</v>
      </c>
      <c r="O5196">
        <v>7.47</v>
      </c>
      <c r="P5196">
        <v>250</v>
      </c>
      <c r="Q5196">
        <v>20192.990000000002</v>
      </c>
      <c r="R5196" s="6">
        <v>7977.1960000000008</v>
      </c>
      <c r="S5196">
        <v>15</v>
      </c>
      <c r="T5196" t="str">
        <f ca="1">PROPER(TRIM(Table1[[#This Row],[Campaign Status]]))</f>
        <v>Completed</v>
      </c>
      <c r="V5196" s="1">
        <f t="shared" si="243"/>
        <v>139</v>
      </c>
      <c r="W5196" t="str">
        <f t="shared" ca="1" si="244"/>
        <v>west</v>
      </c>
      <c r="X5196" s="6">
        <f t="shared" si="245"/>
        <v>61.716307274971136</v>
      </c>
    </row>
    <row r="5197" spans="1:24" x14ac:dyDescent="0.3">
      <c r="A5197" t="s">
        <v>6308</v>
      </c>
      <c r="B5197" t="str">
        <f ca="1">PROPER(TRIM(Table1[[#This Row],[Campaign Name]]))</f>
        <v>Mega Discount</v>
      </c>
      <c r="C5197" t="str">
        <f ca="1">PROPER(TRIM(Table1[[#This Row],[Campaign Type]]))</f>
        <v>Awareness</v>
      </c>
      <c r="D5197" t="str">
        <f ca="1">PROPER(TRIM(Table1[[#This Row],[Marketing Channel]]))</f>
        <v>Google Ads</v>
      </c>
      <c r="E5197" t="s">
        <v>281</v>
      </c>
      <c r="F5197" t="s">
        <v>1192</v>
      </c>
      <c r="G5197" t="s">
        <v>11141</v>
      </c>
      <c r="H5197" t="s">
        <v>36</v>
      </c>
      <c r="I5197" t="s">
        <v>24</v>
      </c>
      <c r="J5197" t="s">
        <v>32</v>
      </c>
      <c r="K5197">
        <v>135892</v>
      </c>
      <c r="L5197">
        <v>6218</v>
      </c>
      <c r="M5197">
        <v>4.58</v>
      </c>
      <c r="N5197">
        <v>94</v>
      </c>
      <c r="O5197">
        <v>1.51</v>
      </c>
      <c r="P5197">
        <v>3988.1535696969677</v>
      </c>
      <c r="Q5197">
        <v>45630.53</v>
      </c>
      <c r="R5197" s="6">
        <v>1044.1517785752455</v>
      </c>
      <c r="S5197">
        <v>24</v>
      </c>
      <c r="T5197" t="str">
        <f ca="1">PROPER(TRIM(Table1[[#This Row],[Campaign Status]]))</f>
        <v>Paused</v>
      </c>
      <c r="V5197" s="1">
        <f t="shared" si="243"/>
        <v>94</v>
      </c>
      <c r="W5197" t="str">
        <f t="shared" ca="1" si="244"/>
        <v>west</v>
      </c>
      <c r="X5197" s="6">
        <f t="shared" si="245"/>
        <v>7977.1960000000008</v>
      </c>
    </row>
    <row r="5198" spans="1:24" x14ac:dyDescent="0.3">
      <c r="A5198" t="s">
        <v>6309</v>
      </c>
      <c r="B5198" t="str">
        <f ca="1">PROPER(TRIM(Table1[[#This Row],[Campaign Name]]))</f>
        <v>New Launch</v>
      </c>
      <c r="C5198" t="str">
        <f ca="1">PROPER(TRIM(Table1[[#This Row],[Campaign Type]]))</f>
        <v>Sales</v>
      </c>
      <c r="D5198" t="str">
        <f ca="1">PROPER(TRIM(Table1[[#This Row],[Marketing Channel]]))</f>
        <v>Youtube</v>
      </c>
      <c r="E5198" t="s">
        <v>502</v>
      </c>
      <c r="F5198" t="s">
        <v>839</v>
      </c>
      <c r="G5198" t="s">
        <v>46</v>
      </c>
      <c r="H5198" t="s">
        <v>30</v>
      </c>
      <c r="I5198" t="s">
        <v>68</v>
      </c>
      <c r="J5198" t="s">
        <v>25</v>
      </c>
      <c r="K5198">
        <v>89645</v>
      </c>
      <c r="L5198">
        <v>2947</v>
      </c>
      <c r="M5198">
        <v>3.29</v>
      </c>
      <c r="N5198">
        <v>520</v>
      </c>
      <c r="O5198">
        <v>17.649999999999999</v>
      </c>
      <c r="P5198">
        <v>10093.65</v>
      </c>
      <c r="Q5198">
        <v>13546.95</v>
      </c>
      <c r="R5198" s="6">
        <v>34.212599010268846</v>
      </c>
      <c r="S5198">
        <v>61</v>
      </c>
      <c r="T5198" t="str">
        <f ca="1">PROPER(TRIM(Table1[[#This Row],[Campaign Status]]))</f>
        <v>Active</v>
      </c>
      <c r="V5198" s="1">
        <f t="shared" si="243"/>
        <v>520</v>
      </c>
      <c r="W5198" t="str">
        <f t="shared" ca="1" si="244"/>
        <v>South</v>
      </c>
      <c r="X5198" s="6">
        <f t="shared" si="245"/>
        <v>1044.1517785752455</v>
      </c>
    </row>
    <row r="5199" spans="1:24" x14ac:dyDescent="0.3">
      <c r="A5199" t="s">
        <v>6310</v>
      </c>
      <c r="B5199" t="str">
        <f ca="1">PROPER(TRIM(Table1[[#This Row],[Campaign Name]]))</f>
        <v>Summer Sale</v>
      </c>
      <c r="C5199" t="str">
        <f ca="1">PROPER(TRIM(Table1[[#This Row],[Campaign Type]]))</f>
        <v>Awareness</v>
      </c>
      <c r="D5199" t="str">
        <f ca="1">PROPER(TRIM(Table1[[#This Row],[Marketing Channel]]))</f>
        <v>Instagram</v>
      </c>
      <c r="E5199" t="s">
        <v>2122</v>
      </c>
      <c r="F5199" t="s">
        <v>98</v>
      </c>
      <c r="G5199" t="s">
        <v>29</v>
      </c>
      <c r="H5199" t="s">
        <v>67</v>
      </c>
      <c r="I5199" t="s">
        <v>31</v>
      </c>
      <c r="J5199" t="s">
        <v>63</v>
      </c>
      <c r="K5199">
        <v>9739</v>
      </c>
      <c r="L5199">
        <v>564</v>
      </c>
      <c r="M5199">
        <v>5.79</v>
      </c>
      <c r="N5199">
        <v>52</v>
      </c>
      <c r="O5199">
        <v>9.2200000000000006</v>
      </c>
      <c r="P5199">
        <v>3982.6304252733912</v>
      </c>
      <c r="Q5199">
        <v>27491.56</v>
      </c>
      <c r="R5199" s="6">
        <v>590.28649571753374</v>
      </c>
      <c r="S5199">
        <v>24</v>
      </c>
      <c r="T5199" t="str">
        <f ca="1">PROPER(TRIM(Table1[[#This Row],[Campaign Status]]))</f>
        <v>Paused</v>
      </c>
      <c r="V5199" s="1">
        <f t="shared" si="243"/>
        <v>52</v>
      </c>
      <c r="W5199" t="str">
        <f t="shared" ca="1" si="244"/>
        <v>North</v>
      </c>
      <c r="X5199" s="6">
        <f t="shared" si="245"/>
        <v>34.212599010268846</v>
      </c>
    </row>
    <row r="5200" spans="1:24" x14ac:dyDescent="0.3">
      <c r="A5200" t="s">
        <v>6311</v>
      </c>
      <c r="B5200" t="str">
        <f ca="1">PROPER(TRIM(Table1[[#This Row],[Campaign Name]]))</f>
        <v>Flash Sale</v>
      </c>
      <c r="C5200" t="str">
        <f ca="1">PROPER(TRIM(Table1[[#This Row],[Campaign Type]]))</f>
        <v>Lead Gen</v>
      </c>
      <c r="D5200" t="str">
        <f ca="1">PROPER(TRIM(Table1[[#This Row],[Marketing Channel]]))</f>
        <v>Google Ads</v>
      </c>
      <c r="E5200" t="s">
        <v>686</v>
      </c>
      <c r="F5200" t="s">
        <v>371</v>
      </c>
      <c r="G5200" t="s">
        <v>11141</v>
      </c>
      <c r="H5200" t="s">
        <v>36</v>
      </c>
      <c r="I5200" t="s">
        <v>68</v>
      </c>
      <c r="J5200" t="s">
        <v>32</v>
      </c>
      <c r="K5200">
        <v>134260</v>
      </c>
      <c r="L5200">
        <v>10657</v>
      </c>
      <c r="M5200">
        <v>7.94</v>
      </c>
      <c r="N5200">
        <v>1392</v>
      </c>
      <c r="O5200">
        <v>13.06</v>
      </c>
      <c r="P5200">
        <v>3988.1535696969677</v>
      </c>
      <c r="Q5200">
        <v>14764.16</v>
      </c>
      <c r="R5200" s="6">
        <v>270.20038827446223</v>
      </c>
      <c r="S5200">
        <v>188</v>
      </c>
      <c r="T5200" t="str">
        <f ca="1">PROPER(TRIM(Table1[[#This Row],[Campaign Status]]))</f>
        <v>Active</v>
      </c>
      <c r="V5200" s="1">
        <f t="shared" si="243"/>
        <v>1392</v>
      </c>
      <c r="W5200" t="str">
        <f t="shared" ca="1" si="244"/>
        <v>west</v>
      </c>
      <c r="X5200" s="6">
        <f t="shared" si="245"/>
        <v>590.28649571753374</v>
      </c>
    </row>
    <row r="5201" spans="1:24" x14ac:dyDescent="0.3">
      <c r="A5201" t="s">
        <v>6312</v>
      </c>
      <c r="B5201" t="str">
        <f ca="1">PROPER(TRIM(Table1[[#This Row],[Campaign Name]]))</f>
        <v>Summer Sale</v>
      </c>
      <c r="C5201" t="str">
        <f ca="1">PROPER(TRIM(Table1[[#This Row],[Campaign Type]]))</f>
        <v>Awareness</v>
      </c>
      <c r="D5201" t="str">
        <f ca="1">PROPER(TRIM(Table1[[#This Row],[Marketing Channel]]))</f>
        <v>Youtube</v>
      </c>
      <c r="E5201" t="s">
        <v>775</v>
      </c>
      <c r="F5201" t="s">
        <v>297</v>
      </c>
      <c r="G5201" t="s">
        <v>29</v>
      </c>
      <c r="H5201" t="s">
        <v>99</v>
      </c>
      <c r="I5201" t="s">
        <v>24</v>
      </c>
      <c r="J5201" t="s">
        <v>63</v>
      </c>
      <c r="K5201">
        <v>67538</v>
      </c>
      <c r="L5201">
        <v>2518</v>
      </c>
      <c r="M5201">
        <v>3.73</v>
      </c>
      <c r="N5201">
        <v>187</v>
      </c>
      <c r="O5201">
        <v>7.43</v>
      </c>
      <c r="P5201">
        <v>3891.7088323699436</v>
      </c>
      <c r="Q5201">
        <v>34070.9</v>
      </c>
      <c r="R5201" s="6">
        <v>775.47402612984695</v>
      </c>
      <c r="S5201">
        <v>77</v>
      </c>
      <c r="T5201" t="str">
        <f ca="1">PROPER(TRIM(Table1[[#This Row],[Campaign Status]]))</f>
        <v>Paused</v>
      </c>
      <c r="V5201" s="1">
        <f t="shared" si="243"/>
        <v>187</v>
      </c>
      <c r="W5201" t="str">
        <f t="shared" ca="1" si="244"/>
        <v>North</v>
      </c>
      <c r="X5201" s="6">
        <f t="shared" si="245"/>
        <v>270.20038827446223</v>
      </c>
    </row>
    <row r="5202" spans="1:24" x14ac:dyDescent="0.3">
      <c r="A5202" t="s">
        <v>6313</v>
      </c>
      <c r="B5202" t="str">
        <f ca="1">PROPER(TRIM(Table1[[#This Row],[Campaign Name]]))</f>
        <v>New Launch</v>
      </c>
      <c r="C5202" t="str">
        <f ca="1">PROPER(TRIM(Table1[[#This Row],[Campaign Type]]))</f>
        <v>Awareness</v>
      </c>
      <c r="D5202" t="str">
        <f ca="1">PROPER(TRIM(Table1[[#This Row],[Marketing Channel]]))</f>
        <v>Google Ads</v>
      </c>
      <c r="E5202" t="s">
        <v>2981</v>
      </c>
      <c r="F5202" t="s">
        <v>722</v>
      </c>
      <c r="G5202" t="s">
        <v>46</v>
      </c>
      <c r="H5202" t="s">
        <v>42</v>
      </c>
      <c r="I5202" t="s">
        <v>68</v>
      </c>
      <c r="J5202" t="s">
        <v>32</v>
      </c>
      <c r="K5202">
        <v>29032</v>
      </c>
      <c r="L5202">
        <v>2688</v>
      </c>
      <c r="M5202">
        <v>9.26</v>
      </c>
      <c r="N5202">
        <v>261</v>
      </c>
      <c r="O5202">
        <v>9.7100000000000009</v>
      </c>
      <c r="P5202">
        <v>14370.51</v>
      </c>
      <c r="Q5202">
        <v>23930.39</v>
      </c>
      <c r="R5202" s="6">
        <v>66.524291761391893</v>
      </c>
      <c r="S5202">
        <v>82</v>
      </c>
      <c r="T5202" t="str">
        <f ca="1">PROPER(TRIM(Table1[[#This Row],[Campaign Status]]))</f>
        <v>Completed</v>
      </c>
      <c r="V5202" s="1">
        <f t="shared" si="243"/>
        <v>261</v>
      </c>
      <c r="W5202" t="str">
        <f t="shared" ca="1" si="244"/>
        <v>South</v>
      </c>
      <c r="X5202" s="6">
        <f t="shared" si="245"/>
        <v>775.47402612984695</v>
      </c>
    </row>
    <row r="5203" spans="1:24" x14ac:dyDescent="0.3">
      <c r="A5203" t="s">
        <v>6314</v>
      </c>
      <c r="B5203" t="str">
        <f ca="1">PROPER(TRIM(Table1[[#This Row],[Campaign Name]]))</f>
        <v>Mega Discount</v>
      </c>
      <c r="C5203" t="str">
        <f ca="1">PROPER(TRIM(Table1[[#This Row],[Campaign Type]]))</f>
        <v>Retargeting</v>
      </c>
      <c r="D5203" t="str">
        <f ca="1">PROPER(TRIM(Table1[[#This Row],[Marketing Channel]]))</f>
        <v>Email</v>
      </c>
      <c r="E5203" t="s">
        <v>3022</v>
      </c>
      <c r="F5203" t="s">
        <v>130</v>
      </c>
      <c r="G5203" t="s">
        <v>11141</v>
      </c>
      <c r="H5203" t="s">
        <v>23</v>
      </c>
      <c r="I5203" t="s">
        <v>68</v>
      </c>
      <c r="J5203" t="s">
        <v>32</v>
      </c>
      <c r="K5203">
        <v>108162</v>
      </c>
      <c r="L5203">
        <v>767</v>
      </c>
      <c r="M5203">
        <v>0.71</v>
      </c>
      <c r="N5203">
        <v>105</v>
      </c>
      <c r="O5203">
        <v>13.69</v>
      </c>
      <c r="P5203">
        <v>4021.4266195524165</v>
      </c>
      <c r="Q5203">
        <v>19310.8</v>
      </c>
      <c r="R5203" s="6">
        <v>380.19774639451919</v>
      </c>
      <c r="S5203">
        <v>23</v>
      </c>
      <c r="T5203" t="str">
        <f ca="1">PROPER(TRIM(Table1[[#This Row],[Campaign Status]]))</f>
        <v>Active</v>
      </c>
      <c r="V5203" s="1">
        <f t="shared" si="243"/>
        <v>105</v>
      </c>
      <c r="W5203" t="str">
        <f t="shared" ca="1" si="244"/>
        <v>west</v>
      </c>
      <c r="X5203" s="6">
        <f t="shared" si="245"/>
        <v>66.524291761391893</v>
      </c>
    </row>
    <row r="5204" spans="1:24" x14ac:dyDescent="0.3">
      <c r="A5204" t="s">
        <v>6315</v>
      </c>
      <c r="B5204" t="str">
        <f ca="1">PROPER(TRIM(Table1[[#This Row],[Campaign Name]]))</f>
        <v>Mega Discount</v>
      </c>
      <c r="C5204" t="str">
        <f ca="1">PROPER(TRIM(Table1[[#This Row],[Campaign Type]]))</f>
        <v>Awareness</v>
      </c>
      <c r="D5204" t="str">
        <f ca="1">PROPER(TRIM(Table1[[#This Row],[Marketing Channel]]))</f>
        <v>Instagram</v>
      </c>
      <c r="E5204" t="s">
        <v>1437</v>
      </c>
      <c r="F5204" t="s">
        <v>1296</v>
      </c>
      <c r="G5204" t="s">
        <v>29</v>
      </c>
      <c r="H5204" t="s">
        <v>67</v>
      </c>
      <c r="I5204" t="s">
        <v>62</v>
      </c>
      <c r="J5204" t="s">
        <v>63</v>
      </c>
      <c r="K5204">
        <v>199823</v>
      </c>
      <c r="L5204">
        <v>18105</v>
      </c>
      <c r="M5204">
        <v>9.06</v>
      </c>
      <c r="N5204">
        <v>3342</v>
      </c>
      <c r="O5204">
        <v>18.46</v>
      </c>
      <c r="P5204">
        <v>3982.6304252733912</v>
      </c>
      <c r="Q5204">
        <v>19046.099999999999</v>
      </c>
      <c r="R5204" s="6">
        <v>378.22915927963766</v>
      </c>
      <c r="S5204">
        <v>868</v>
      </c>
      <c r="T5204" t="str">
        <f ca="1">PROPER(TRIM(Table1[[#This Row],[Campaign Status]]))</f>
        <v>Completed</v>
      </c>
      <c r="V5204" s="1">
        <f t="shared" si="243"/>
        <v>3342</v>
      </c>
      <c r="W5204" t="str">
        <f t="shared" ca="1" si="244"/>
        <v>North</v>
      </c>
      <c r="X5204" s="6">
        <f t="shared" si="245"/>
        <v>380.19774639451919</v>
      </c>
    </row>
    <row r="5205" spans="1:24" x14ac:dyDescent="0.3">
      <c r="A5205" t="s">
        <v>6316</v>
      </c>
      <c r="B5205" t="str">
        <f ca="1">PROPER(TRIM(Table1[[#This Row],[Campaign Name]]))</f>
        <v>Flash Sale</v>
      </c>
      <c r="C5205" t="str">
        <f ca="1">PROPER(TRIM(Table1[[#This Row],[Campaign Type]]))</f>
        <v>Lead Gen</v>
      </c>
      <c r="D5205" t="str">
        <f ca="1">PROPER(TRIM(Table1[[#This Row],[Marketing Channel]]))</f>
        <v>Google Ads</v>
      </c>
      <c r="E5205" t="s">
        <v>183</v>
      </c>
      <c r="F5205" t="s">
        <v>312</v>
      </c>
      <c r="G5205" t="s">
        <v>46</v>
      </c>
      <c r="H5205" t="s">
        <v>42</v>
      </c>
      <c r="I5205" t="s">
        <v>24</v>
      </c>
      <c r="J5205" t="s">
        <v>32</v>
      </c>
      <c r="K5205">
        <v>192229</v>
      </c>
      <c r="L5205">
        <v>18329</v>
      </c>
      <c r="M5205">
        <v>9.5299999999999994</v>
      </c>
      <c r="N5205">
        <v>3070</v>
      </c>
      <c r="O5205">
        <v>16.75</v>
      </c>
      <c r="P5205">
        <v>250</v>
      </c>
      <c r="Q5205">
        <v>14986.41</v>
      </c>
      <c r="R5205" s="6">
        <v>5894.5639999999994</v>
      </c>
      <c r="S5205">
        <v>2089</v>
      </c>
      <c r="T5205" t="str">
        <f ca="1">PROPER(TRIM(Table1[[#This Row],[Campaign Status]]))</f>
        <v>Active</v>
      </c>
      <c r="V5205" s="1">
        <f t="shared" si="243"/>
        <v>3070</v>
      </c>
      <c r="W5205" t="str">
        <f t="shared" ca="1" si="244"/>
        <v>South</v>
      </c>
      <c r="X5205" s="6">
        <f t="shared" si="245"/>
        <v>378.22915927963766</v>
      </c>
    </row>
    <row r="5206" spans="1:24" x14ac:dyDescent="0.3">
      <c r="A5206" t="s">
        <v>6317</v>
      </c>
      <c r="B5206" t="str">
        <f ca="1">PROPER(TRIM(Table1[[#This Row],[Campaign Name]]))</f>
        <v>Summer Sale</v>
      </c>
      <c r="C5206" t="str">
        <f ca="1">PROPER(TRIM(Table1[[#This Row],[Campaign Type]]))</f>
        <v>Retargeting</v>
      </c>
      <c r="D5206" t="str">
        <f ca="1">PROPER(TRIM(Table1[[#This Row],[Marketing Channel]]))</f>
        <v>Linkedin</v>
      </c>
      <c r="E5206" t="s">
        <v>299</v>
      </c>
      <c r="F5206" t="s">
        <v>336</v>
      </c>
      <c r="G5206" t="s">
        <v>11141</v>
      </c>
      <c r="H5206" t="s">
        <v>36</v>
      </c>
      <c r="I5206" t="s">
        <v>62</v>
      </c>
      <c r="J5206" t="s">
        <v>25</v>
      </c>
      <c r="K5206">
        <v>57851</v>
      </c>
      <c r="L5206">
        <v>6611</v>
      </c>
      <c r="M5206">
        <v>11.43</v>
      </c>
      <c r="N5206">
        <v>1833</v>
      </c>
      <c r="O5206">
        <v>27.73</v>
      </c>
      <c r="P5206">
        <v>1556.32</v>
      </c>
      <c r="Q5206">
        <v>6071.93</v>
      </c>
      <c r="R5206" s="6">
        <v>290.14662794283959</v>
      </c>
      <c r="S5206">
        <v>815</v>
      </c>
      <c r="T5206" t="str">
        <f ca="1">PROPER(TRIM(Table1[[#This Row],[Campaign Status]]))</f>
        <v>Completed</v>
      </c>
      <c r="V5206" s="1">
        <f t="shared" si="243"/>
        <v>1833</v>
      </c>
      <c r="W5206" t="str">
        <f t="shared" ca="1" si="244"/>
        <v>west</v>
      </c>
      <c r="X5206" s="6">
        <f t="shared" si="245"/>
        <v>5894.5639999999994</v>
      </c>
    </row>
    <row r="5207" spans="1:24" x14ac:dyDescent="0.3">
      <c r="A5207" t="s">
        <v>6318</v>
      </c>
      <c r="B5207" t="str">
        <f ca="1">PROPER(TRIM(Table1[[#This Row],[Campaign Name]]))</f>
        <v>Mega Discount</v>
      </c>
      <c r="C5207" t="str">
        <f ca="1">PROPER(TRIM(Table1[[#This Row],[Campaign Type]]))</f>
        <v>Retargeting</v>
      </c>
      <c r="D5207" t="str">
        <f ca="1">PROPER(TRIM(Table1[[#This Row],[Marketing Channel]]))</f>
        <v>Youtube</v>
      </c>
      <c r="E5207" t="s">
        <v>1860</v>
      </c>
      <c r="F5207" t="s">
        <v>637</v>
      </c>
      <c r="G5207" t="s">
        <v>11141</v>
      </c>
      <c r="H5207" t="s">
        <v>54</v>
      </c>
      <c r="I5207" t="s">
        <v>68</v>
      </c>
      <c r="J5207" t="s">
        <v>32</v>
      </c>
      <c r="K5207">
        <v>106879</v>
      </c>
      <c r="L5207">
        <v>5348</v>
      </c>
      <c r="M5207">
        <v>5</v>
      </c>
      <c r="N5207">
        <v>1761</v>
      </c>
      <c r="O5207">
        <v>32.93</v>
      </c>
      <c r="P5207">
        <v>250</v>
      </c>
      <c r="Q5207">
        <v>9724.6200000000008</v>
      </c>
      <c r="R5207" s="6">
        <v>3789.8480000000009</v>
      </c>
      <c r="S5207">
        <v>279</v>
      </c>
      <c r="T5207" t="str">
        <f ca="1">PROPER(TRIM(Table1[[#This Row],[Campaign Status]]))</f>
        <v>Active</v>
      </c>
      <c r="V5207" s="1">
        <f t="shared" si="243"/>
        <v>1761</v>
      </c>
      <c r="W5207" t="str">
        <f t="shared" ca="1" si="244"/>
        <v>west</v>
      </c>
      <c r="X5207" s="6">
        <f t="shared" si="245"/>
        <v>290.14662794283959</v>
      </c>
    </row>
    <row r="5208" spans="1:24" x14ac:dyDescent="0.3">
      <c r="A5208" t="s">
        <v>6319</v>
      </c>
      <c r="B5208" t="str">
        <f ca="1">PROPER(TRIM(Table1[[#This Row],[Campaign Name]]))</f>
        <v>Mega Discount</v>
      </c>
      <c r="C5208" t="str">
        <f ca="1">PROPER(TRIM(Table1[[#This Row],[Campaign Type]]))</f>
        <v>Sales</v>
      </c>
      <c r="D5208" t="str">
        <f ca="1">PROPER(TRIM(Table1[[#This Row],[Marketing Channel]]))</f>
        <v>Google Ads</v>
      </c>
      <c r="E5208" t="s">
        <v>1285</v>
      </c>
      <c r="F5208" t="s">
        <v>257</v>
      </c>
      <c r="G5208" t="s">
        <v>41</v>
      </c>
      <c r="H5208" t="s">
        <v>11140</v>
      </c>
      <c r="I5208" t="s">
        <v>24</v>
      </c>
      <c r="J5208" t="s">
        <v>32</v>
      </c>
      <c r="K5208">
        <v>95221</v>
      </c>
      <c r="L5208">
        <v>4209</v>
      </c>
      <c r="M5208">
        <v>4.42</v>
      </c>
      <c r="N5208">
        <v>811</v>
      </c>
      <c r="O5208">
        <v>19.27</v>
      </c>
      <c r="P5208">
        <v>6836.37</v>
      </c>
      <c r="Q5208">
        <v>33555.120000000003</v>
      </c>
      <c r="R5208" s="6">
        <v>390.83241544854951</v>
      </c>
      <c r="S5208">
        <v>174</v>
      </c>
      <c r="T5208" t="str">
        <f ca="1">PROPER(TRIM(Table1[[#This Row],[Campaign Status]]))</f>
        <v>Active</v>
      </c>
      <c r="V5208" s="1">
        <f t="shared" si="243"/>
        <v>811</v>
      </c>
      <c r="W5208" t="str">
        <f t="shared" ca="1" si="244"/>
        <v>East</v>
      </c>
      <c r="X5208" s="6">
        <f t="shared" si="245"/>
        <v>3789.8480000000009</v>
      </c>
    </row>
    <row r="5209" spans="1:24" x14ac:dyDescent="0.3">
      <c r="A5209" t="s">
        <v>6320</v>
      </c>
      <c r="B5209" t="str">
        <f ca="1">PROPER(TRIM(Table1[[#This Row],[Campaign Name]]))</f>
        <v>Summer Sale</v>
      </c>
      <c r="C5209" t="str">
        <f ca="1">PROPER(TRIM(Table1[[#This Row],[Campaign Type]]))</f>
        <v>Lead Gen</v>
      </c>
      <c r="D5209" t="str">
        <f ca="1">PROPER(TRIM(Table1[[#This Row],[Marketing Channel]]))</f>
        <v>Meta Ads</v>
      </c>
      <c r="E5209" t="s">
        <v>1141</v>
      </c>
      <c r="F5209" t="s">
        <v>605</v>
      </c>
      <c r="G5209" t="s">
        <v>29</v>
      </c>
      <c r="H5209" t="s">
        <v>61</v>
      </c>
      <c r="I5209" t="s">
        <v>24</v>
      </c>
      <c r="J5209" t="s">
        <v>63</v>
      </c>
      <c r="K5209">
        <v>46580</v>
      </c>
      <c r="L5209">
        <v>527</v>
      </c>
      <c r="M5209">
        <v>1.1299999999999999</v>
      </c>
      <c r="N5209">
        <v>170</v>
      </c>
      <c r="O5209">
        <v>32.26</v>
      </c>
      <c r="P5209">
        <v>250</v>
      </c>
      <c r="Q5209">
        <v>8125.2</v>
      </c>
      <c r="R5209" s="6">
        <v>3150.08</v>
      </c>
      <c r="S5209">
        <v>22</v>
      </c>
      <c r="T5209" t="str">
        <f ca="1">PROPER(TRIM(Table1[[#This Row],[Campaign Status]]))</f>
        <v>Completed</v>
      </c>
      <c r="V5209" s="1">
        <f t="shared" si="243"/>
        <v>170</v>
      </c>
      <c r="W5209" t="str">
        <f t="shared" ca="1" si="244"/>
        <v>North</v>
      </c>
      <c r="X5209" s="6">
        <f t="shared" si="245"/>
        <v>390.83241544854951</v>
      </c>
    </row>
    <row r="5210" spans="1:24" x14ac:dyDescent="0.3">
      <c r="A5210" t="s">
        <v>6321</v>
      </c>
      <c r="B5210" t="str">
        <f ca="1">PROPER(TRIM(Table1[[#This Row],[Campaign Name]]))</f>
        <v>Summer Sale</v>
      </c>
      <c r="C5210" t="str">
        <f ca="1">PROPER(TRIM(Table1[[#This Row],[Campaign Type]]))</f>
        <v>Lead Gen</v>
      </c>
      <c r="D5210" t="str">
        <f ca="1">PROPER(TRIM(Table1[[#This Row],[Marketing Channel]]))</f>
        <v>Meta Ads</v>
      </c>
      <c r="E5210" t="s">
        <v>2697</v>
      </c>
      <c r="F5210" t="s">
        <v>400</v>
      </c>
      <c r="G5210" t="s">
        <v>46</v>
      </c>
      <c r="H5210" t="s">
        <v>30</v>
      </c>
      <c r="I5210" t="s">
        <v>24</v>
      </c>
      <c r="J5210" t="s">
        <v>63</v>
      </c>
      <c r="K5210">
        <v>179573</v>
      </c>
      <c r="L5210">
        <v>8219</v>
      </c>
      <c r="M5210">
        <v>4.58</v>
      </c>
      <c r="N5210">
        <v>1499</v>
      </c>
      <c r="O5210">
        <v>18.239999999999998</v>
      </c>
      <c r="P5210">
        <v>250</v>
      </c>
      <c r="Q5210">
        <v>40171.230000000003</v>
      </c>
      <c r="R5210" s="6">
        <v>15968.492</v>
      </c>
      <c r="S5210">
        <v>516</v>
      </c>
      <c r="T5210" t="str">
        <f ca="1">PROPER(TRIM(Table1[[#This Row],[Campaign Status]]))</f>
        <v>Paused</v>
      </c>
      <c r="V5210" s="1">
        <f t="shared" si="243"/>
        <v>1499</v>
      </c>
      <c r="W5210" t="str">
        <f t="shared" ca="1" si="244"/>
        <v>South</v>
      </c>
      <c r="X5210" s="6">
        <f t="shared" si="245"/>
        <v>3150.08</v>
      </c>
    </row>
    <row r="5211" spans="1:24" x14ac:dyDescent="0.3">
      <c r="A5211" t="s">
        <v>6322</v>
      </c>
      <c r="B5211" t="str">
        <f ca="1">PROPER(TRIM(Table1[[#This Row],[Campaign Name]]))</f>
        <v>Summer Sale</v>
      </c>
      <c r="C5211" t="str">
        <f ca="1">PROPER(TRIM(Table1[[#This Row],[Campaign Type]]))</f>
        <v>Retargeting</v>
      </c>
      <c r="D5211" t="str">
        <f ca="1">PROPER(TRIM(Table1[[#This Row],[Marketing Channel]]))</f>
        <v>Youtube</v>
      </c>
      <c r="E5211" t="s">
        <v>3698</v>
      </c>
      <c r="F5211" t="s">
        <v>362</v>
      </c>
      <c r="G5211" t="s">
        <v>11141</v>
      </c>
      <c r="H5211" t="s">
        <v>36</v>
      </c>
      <c r="I5211" t="s">
        <v>62</v>
      </c>
      <c r="J5211" t="s">
        <v>63</v>
      </c>
      <c r="K5211">
        <v>126013</v>
      </c>
      <c r="L5211">
        <v>1853</v>
      </c>
      <c r="M5211">
        <v>1.47</v>
      </c>
      <c r="N5211">
        <v>7</v>
      </c>
      <c r="O5211">
        <v>0.38</v>
      </c>
      <c r="P5211">
        <v>3891.7088323699436</v>
      </c>
      <c r="Q5211">
        <v>30822.25</v>
      </c>
      <c r="R5211" s="6">
        <v>691.99784278902746</v>
      </c>
      <c r="S5211">
        <v>5</v>
      </c>
      <c r="T5211" t="str">
        <f ca="1">PROPER(TRIM(Table1[[#This Row],[Campaign Status]]))</f>
        <v>Paused</v>
      </c>
      <c r="V5211" s="1">
        <f t="shared" si="243"/>
        <v>7</v>
      </c>
      <c r="W5211" t="str">
        <f t="shared" ca="1" si="244"/>
        <v>west</v>
      </c>
      <c r="X5211" s="6">
        <f t="shared" si="245"/>
        <v>15968.492</v>
      </c>
    </row>
    <row r="5212" spans="1:24" x14ac:dyDescent="0.3">
      <c r="A5212" t="s">
        <v>6323</v>
      </c>
      <c r="B5212" t="str">
        <f ca="1">PROPER(TRIM(Table1[[#This Row],[Campaign Name]]))</f>
        <v>Summer Sale</v>
      </c>
      <c r="C5212" t="str">
        <f ca="1">PROPER(TRIM(Table1[[#This Row],[Campaign Type]]))</f>
        <v>Lead Gen</v>
      </c>
      <c r="D5212" t="str">
        <f ca="1">PROPER(TRIM(Table1[[#This Row],[Marketing Channel]]))</f>
        <v>Meta Ads</v>
      </c>
      <c r="E5212" t="s">
        <v>1332</v>
      </c>
      <c r="F5212" t="s">
        <v>312</v>
      </c>
      <c r="G5212" t="s">
        <v>29</v>
      </c>
      <c r="H5212" t="s">
        <v>99</v>
      </c>
      <c r="I5212" t="s">
        <v>62</v>
      </c>
      <c r="J5212" t="s">
        <v>32</v>
      </c>
      <c r="K5212">
        <v>101278</v>
      </c>
      <c r="L5212">
        <v>7181</v>
      </c>
      <c r="M5212">
        <v>7.09</v>
      </c>
      <c r="N5212">
        <v>2207</v>
      </c>
      <c r="O5212">
        <v>30.73</v>
      </c>
      <c r="P5212">
        <v>3817.8497265160554</v>
      </c>
      <c r="Q5212">
        <v>44652.18</v>
      </c>
      <c r="R5212" s="6">
        <v>1069.5635815594803</v>
      </c>
      <c r="S5212">
        <v>856</v>
      </c>
      <c r="T5212" t="str">
        <f ca="1">PROPER(TRIM(Table1[[#This Row],[Campaign Status]]))</f>
        <v>Paused</v>
      </c>
      <c r="V5212" s="1">
        <f t="shared" si="243"/>
        <v>2207</v>
      </c>
      <c r="W5212" t="str">
        <f t="shared" ca="1" si="244"/>
        <v>North</v>
      </c>
      <c r="X5212" s="6">
        <f t="shared" si="245"/>
        <v>691.99784278902746</v>
      </c>
    </row>
    <row r="5213" spans="1:24" x14ac:dyDescent="0.3">
      <c r="A5213" t="s">
        <v>6324</v>
      </c>
      <c r="B5213" t="str">
        <f ca="1">PROPER(TRIM(Table1[[#This Row],[Campaign Name]]))</f>
        <v>Festive Offer</v>
      </c>
      <c r="C5213" t="str">
        <f ca="1">PROPER(TRIM(Table1[[#This Row],[Campaign Type]]))</f>
        <v>Sales</v>
      </c>
      <c r="D5213" t="str">
        <f ca="1">PROPER(TRIM(Table1[[#This Row],[Marketing Channel]]))</f>
        <v>Google Ads</v>
      </c>
      <c r="E5213" t="s">
        <v>1275</v>
      </c>
      <c r="F5213" t="s">
        <v>405</v>
      </c>
      <c r="G5213" t="s">
        <v>29</v>
      </c>
      <c r="H5213" t="s">
        <v>99</v>
      </c>
      <c r="I5213" t="s">
        <v>31</v>
      </c>
      <c r="J5213" t="s">
        <v>63</v>
      </c>
      <c r="K5213">
        <v>135190</v>
      </c>
      <c r="L5213">
        <v>6645</v>
      </c>
      <c r="M5213">
        <v>4.92</v>
      </c>
      <c r="N5213">
        <v>1806</v>
      </c>
      <c r="O5213">
        <v>27.18</v>
      </c>
      <c r="P5213">
        <v>250</v>
      </c>
      <c r="Q5213">
        <v>33870.6</v>
      </c>
      <c r="R5213" s="6">
        <v>13448.239999999998</v>
      </c>
      <c r="S5213">
        <v>1123</v>
      </c>
      <c r="T5213" t="str">
        <f ca="1">PROPER(TRIM(Table1[[#This Row],[Campaign Status]]))</f>
        <v>Completed</v>
      </c>
      <c r="V5213" s="1">
        <f t="shared" si="243"/>
        <v>1806</v>
      </c>
      <c r="W5213" t="str">
        <f t="shared" ca="1" si="244"/>
        <v>North</v>
      </c>
      <c r="X5213" s="6">
        <f t="shared" si="245"/>
        <v>1069.5635815594803</v>
      </c>
    </row>
    <row r="5214" spans="1:24" x14ac:dyDescent="0.3">
      <c r="A5214" t="s">
        <v>6325</v>
      </c>
      <c r="B5214" t="str">
        <f ca="1">PROPER(TRIM(Table1[[#This Row],[Campaign Name]]))</f>
        <v>Summer Sale</v>
      </c>
      <c r="C5214" t="str">
        <f ca="1">PROPER(TRIM(Table1[[#This Row],[Campaign Type]]))</f>
        <v>Retargeting</v>
      </c>
      <c r="D5214" t="str">
        <f ca="1">PROPER(TRIM(Table1[[#This Row],[Marketing Channel]]))</f>
        <v>Instagram</v>
      </c>
      <c r="E5214" t="s">
        <v>2193</v>
      </c>
      <c r="F5214" t="s">
        <v>516</v>
      </c>
      <c r="G5214" t="s">
        <v>11141</v>
      </c>
      <c r="H5214" t="s">
        <v>23</v>
      </c>
      <c r="I5214" t="s">
        <v>62</v>
      </c>
      <c r="J5214" t="s">
        <v>25</v>
      </c>
      <c r="K5214">
        <v>37276</v>
      </c>
      <c r="L5214">
        <v>3284</v>
      </c>
      <c r="M5214">
        <v>8.81</v>
      </c>
      <c r="N5214">
        <v>556</v>
      </c>
      <c r="O5214">
        <v>16.93</v>
      </c>
      <c r="P5214">
        <v>250</v>
      </c>
      <c r="Q5214">
        <v>30206.26</v>
      </c>
      <c r="R5214" s="6">
        <v>11982.503999999999</v>
      </c>
      <c r="S5214">
        <v>71</v>
      </c>
      <c r="T5214" t="str">
        <f ca="1">PROPER(TRIM(Table1[[#This Row],[Campaign Status]]))</f>
        <v>Paused</v>
      </c>
      <c r="V5214" s="1">
        <f t="shared" si="243"/>
        <v>556</v>
      </c>
      <c r="W5214" t="str">
        <f t="shared" ca="1" si="244"/>
        <v>west</v>
      </c>
      <c r="X5214" s="6">
        <f t="shared" si="245"/>
        <v>13448.239999999998</v>
      </c>
    </row>
    <row r="5215" spans="1:24" x14ac:dyDescent="0.3">
      <c r="A5215" t="s">
        <v>6326</v>
      </c>
      <c r="B5215" t="str">
        <f ca="1">PROPER(TRIM(Table1[[#This Row],[Campaign Name]]))</f>
        <v>New Launch</v>
      </c>
      <c r="C5215" t="str">
        <f ca="1">PROPER(TRIM(Table1[[#This Row],[Campaign Type]]))</f>
        <v>Sales</v>
      </c>
      <c r="D5215" t="str">
        <f ca="1">PROPER(TRIM(Table1[[#This Row],[Marketing Channel]]))</f>
        <v>Instagram</v>
      </c>
      <c r="E5215" t="s">
        <v>2027</v>
      </c>
      <c r="F5215" t="s">
        <v>684</v>
      </c>
      <c r="G5215" t="s">
        <v>41</v>
      </c>
      <c r="H5215" t="s">
        <v>11140</v>
      </c>
      <c r="I5215" t="s">
        <v>68</v>
      </c>
      <c r="J5215" t="s">
        <v>25</v>
      </c>
      <c r="K5215">
        <v>53665</v>
      </c>
      <c r="L5215">
        <v>5511</v>
      </c>
      <c r="M5215">
        <v>10.27</v>
      </c>
      <c r="N5215">
        <v>1699</v>
      </c>
      <c r="O5215">
        <v>30.83</v>
      </c>
      <c r="P5215">
        <v>3982.6304252733912</v>
      </c>
      <c r="Q5215">
        <v>7810.91</v>
      </c>
      <c r="R5215" s="6">
        <v>96.124399352566414</v>
      </c>
      <c r="S5215">
        <v>805</v>
      </c>
      <c r="T5215" t="str">
        <f ca="1">PROPER(TRIM(Table1[[#This Row],[Campaign Status]]))</f>
        <v>Completed</v>
      </c>
      <c r="V5215" s="1">
        <f t="shared" si="243"/>
        <v>1699</v>
      </c>
      <c r="W5215" t="str">
        <f t="shared" ca="1" si="244"/>
        <v>East</v>
      </c>
      <c r="X5215" s="6">
        <f t="shared" si="245"/>
        <v>11982.503999999999</v>
      </c>
    </row>
    <row r="5216" spans="1:24" x14ac:dyDescent="0.3">
      <c r="A5216" t="s">
        <v>6327</v>
      </c>
      <c r="B5216" t="str">
        <f ca="1">PROPER(TRIM(Table1[[#This Row],[Campaign Name]]))</f>
        <v>Flash Sale</v>
      </c>
      <c r="C5216" t="str">
        <f ca="1">PROPER(TRIM(Table1[[#This Row],[Campaign Type]]))</f>
        <v>Retargeting</v>
      </c>
      <c r="D5216" t="str">
        <f ca="1">PROPER(TRIM(Table1[[#This Row],[Marketing Channel]]))</f>
        <v>Meta Ads</v>
      </c>
      <c r="E5216" t="s">
        <v>1018</v>
      </c>
      <c r="F5216" t="s">
        <v>368</v>
      </c>
      <c r="G5216" t="s">
        <v>46</v>
      </c>
      <c r="H5216" t="s">
        <v>30</v>
      </c>
      <c r="I5216" t="s">
        <v>68</v>
      </c>
      <c r="J5216" t="s">
        <v>32</v>
      </c>
      <c r="K5216">
        <v>147556</v>
      </c>
      <c r="L5216">
        <v>7407</v>
      </c>
      <c r="M5216">
        <v>5.0199999999999996</v>
      </c>
      <c r="N5216">
        <v>164</v>
      </c>
      <c r="O5216">
        <v>2.21</v>
      </c>
      <c r="P5216">
        <v>8345.3799999999992</v>
      </c>
      <c r="Q5216">
        <v>15511.77</v>
      </c>
      <c r="R5216" s="6">
        <v>85.872542652341792</v>
      </c>
      <c r="S5216">
        <v>89</v>
      </c>
      <c r="T5216" t="str">
        <f ca="1">PROPER(TRIM(Table1[[#This Row],[Campaign Status]]))</f>
        <v>Active</v>
      </c>
      <c r="V5216" s="1">
        <f t="shared" si="243"/>
        <v>164</v>
      </c>
      <c r="W5216" t="str">
        <f t="shared" ca="1" si="244"/>
        <v>South</v>
      </c>
      <c r="X5216" s="6">
        <f t="shared" si="245"/>
        <v>96.124399352566414</v>
      </c>
    </row>
    <row r="5217" spans="1:24" x14ac:dyDescent="0.3">
      <c r="A5217" t="s">
        <v>6328</v>
      </c>
      <c r="B5217" t="str">
        <f ca="1">PROPER(TRIM(Table1[[#This Row],[Campaign Name]]))</f>
        <v>Summer Sale</v>
      </c>
      <c r="C5217" t="str">
        <f ca="1">PROPER(TRIM(Table1[[#This Row],[Campaign Type]]))</f>
        <v>Retargeting</v>
      </c>
      <c r="D5217" t="str">
        <f ca="1">PROPER(TRIM(Table1[[#This Row],[Marketing Channel]]))</f>
        <v>Linkedin</v>
      </c>
      <c r="E5217" t="s">
        <v>1995</v>
      </c>
      <c r="F5217" t="s">
        <v>957</v>
      </c>
      <c r="G5217" t="s">
        <v>11141</v>
      </c>
      <c r="H5217" t="s">
        <v>36</v>
      </c>
      <c r="I5217" t="s">
        <v>68</v>
      </c>
      <c r="J5217" t="s">
        <v>32</v>
      </c>
      <c r="K5217">
        <v>23513</v>
      </c>
      <c r="L5217">
        <v>3466</v>
      </c>
      <c r="M5217">
        <v>14.74</v>
      </c>
      <c r="N5217">
        <v>971</v>
      </c>
      <c r="O5217">
        <v>28.02</v>
      </c>
      <c r="P5217">
        <v>250</v>
      </c>
      <c r="Q5217">
        <v>35662.910000000003</v>
      </c>
      <c r="R5217" s="6">
        <v>14165.164000000001</v>
      </c>
      <c r="S5217">
        <v>848</v>
      </c>
      <c r="T5217" t="str">
        <f ca="1">PROPER(TRIM(Table1[[#This Row],[Campaign Status]]))</f>
        <v>Completed</v>
      </c>
      <c r="V5217" s="1">
        <f t="shared" si="243"/>
        <v>971</v>
      </c>
      <c r="W5217" t="str">
        <f t="shared" ca="1" si="244"/>
        <v>west</v>
      </c>
      <c r="X5217" s="6">
        <f t="shared" si="245"/>
        <v>85.872542652341792</v>
      </c>
    </row>
    <row r="5218" spans="1:24" hidden="1" x14ac:dyDescent="0.3">
      <c r="A5218" t="s">
        <v>6329</v>
      </c>
      <c r="B5218" t="str">
        <f ca="1">PROPER(TRIM(Table1[[#This Row],[Campaign Name]]))</f>
        <v>Mega Discount</v>
      </c>
      <c r="C5218" t="str">
        <f ca="1">PROPER(TRIM(Table1[[#This Row],[Campaign Type]]))</f>
        <v>Lead Gen</v>
      </c>
      <c r="D5218" t="str">
        <f ca="1">PROPER(TRIM(Table1[[#This Row],[Marketing Channel]]))</f>
        <v>Meta Ads</v>
      </c>
      <c r="E5218" t="s">
        <v>602</v>
      </c>
      <c r="F5218" t="s">
        <v>620</v>
      </c>
      <c r="G5218" t="s">
        <v>11141</v>
      </c>
      <c r="H5218" t="s">
        <v>36</v>
      </c>
      <c r="I5218" t="s">
        <v>62</v>
      </c>
      <c r="J5218" t="s">
        <v>25</v>
      </c>
      <c r="K5218">
        <v>79919</v>
      </c>
      <c r="L5218">
        <v>10497</v>
      </c>
      <c r="M5218">
        <v>13.13</v>
      </c>
      <c r="N5218">
        <v>3136</v>
      </c>
      <c r="O5218">
        <v>29.88</v>
      </c>
      <c r="P5218">
        <v>3817.8497265160554</v>
      </c>
      <c r="R5218" s="6" t="e">
        <v>#VALUE!</v>
      </c>
      <c r="S5218">
        <v>3014</v>
      </c>
      <c r="T5218" t="str">
        <f ca="1">PROPER(TRIM(Table1[[#This Row],[Campaign Status]]))</f>
        <v>Active</v>
      </c>
      <c r="V5218" s="1">
        <f t="shared" si="243"/>
        <v>3136</v>
      </c>
      <c r="W5218" t="str">
        <f t="shared" ca="1" si="244"/>
        <v>west</v>
      </c>
      <c r="X5218" s="6">
        <f t="shared" si="245"/>
        <v>14165.164000000001</v>
      </c>
    </row>
    <row r="5219" spans="1:24" x14ac:dyDescent="0.3">
      <c r="A5219" t="s">
        <v>6330</v>
      </c>
      <c r="B5219" t="str">
        <f ca="1">PROPER(TRIM(Table1[[#This Row],[Campaign Name]]))</f>
        <v>Summer Sale</v>
      </c>
      <c r="C5219" t="str">
        <f ca="1">PROPER(TRIM(Table1[[#This Row],[Campaign Type]]))</f>
        <v>Sales</v>
      </c>
      <c r="D5219" t="str">
        <f ca="1">PROPER(TRIM(Table1[[#This Row],[Marketing Channel]]))</f>
        <v>Google Ads</v>
      </c>
      <c r="E5219" t="s">
        <v>2451</v>
      </c>
      <c r="F5219" t="s">
        <v>849</v>
      </c>
      <c r="G5219" t="s">
        <v>46</v>
      </c>
      <c r="H5219" t="s">
        <v>30</v>
      </c>
      <c r="I5219" t="s">
        <v>62</v>
      </c>
      <c r="J5219" t="s">
        <v>63</v>
      </c>
      <c r="K5219">
        <v>174039</v>
      </c>
      <c r="L5219">
        <v>16242</v>
      </c>
      <c r="M5219">
        <v>9.33</v>
      </c>
      <c r="N5219">
        <v>757</v>
      </c>
      <c r="O5219">
        <v>4.66</v>
      </c>
      <c r="P5219">
        <v>250</v>
      </c>
      <c r="Q5219">
        <v>7300.82</v>
      </c>
      <c r="R5219" s="6">
        <v>2820.328</v>
      </c>
      <c r="S5219">
        <v>282</v>
      </c>
      <c r="T5219" t="str">
        <f ca="1">PROPER(TRIM(Table1[[#This Row],[Campaign Status]]))</f>
        <v>Active</v>
      </c>
      <c r="V5219" s="1">
        <f t="shared" si="243"/>
        <v>757</v>
      </c>
      <c r="W5219" t="str">
        <f t="shared" ca="1" si="244"/>
        <v>South</v>
      </c>
      <c r="X5219" s="6" t="e">
        <f t="shared" si="245"/>
        <v>#VALUE!</v>
      </c>
    </row>
    <row r="5220" spans="1:24" x14ac:dyDescent="0.3">
      <c r="A5220" t="s">
        <v>6331</v>
      </c>
      <c r="B5220" t="str">
        <f ca="1">PROPER(TRIM(Table1[[#This Row],[Campaign Name]]))</f>
        <v>New Launch</v>
      </c>
      <c r="C5220" t="str">
        <f ca="1">PROPER(TRIM(Table1[[#This Row],[Campaign Type]]))</f>
        <v>Awareness</v>
      </c>
      <c r="D5220" t="str">
        <f ca="1">PROPER(TRIM(Table1[[#This Row],[Marketing Channel]]))</f>
        <v>Linkedin</v>
      </c>
      <c r="E5220" t="s">
        <v>815</v>
      </c>
      <c r="F5220" t="s">
        <v>1093</v>
      </c>
      <c r="G5220" t="s">
        <v>29</v>
      </c>
      <c r="H5220" t="s">
        <v>99</v>
      </c>
      <c r="I5220" t="s">
        <v>31</v>
      </c>
      <c r="J5220" t="s">
        <v>25</v>
      </c>
      <c r="K5220">
        <v>110130</v>
      </c>
      <c r="L5220">
        <v>9641</v>
      </c>
      <c r="M5220">
        <v>8.75</v>
      </c>
      <c r="N5220">
        <v>2597</v>
      </c>
      <c r="O5220">
        <v>26.94</v>
      </c>
      <c r="P5220">
        <v>250</v>
      </c>
      <c r="Q5220">
        <v>47784.959999999999</v>
      </c>
      <c r="R5220" s="6">
        <v>19013.984</v>
      </c>
      <c r="S5220">
        <v>1896</v>
      </c>
      <c r="T5220" t="str">
        <f ca="1">PROPER(TRIM(Table1[[#This Row],[Campaign Status]]))</f>
        <v>Active</v>
      </c>
      <c r="V5220" s="1">
        <f t="shared" si="243"/>
        <v>2597</v>
      </c>
      <c r="W5220" t="str">
        <f t="shared" ca="1" si="244"/>
        <v>North</v>
      </c>
      <c r="X5220" s="6">
        <f t="shared" si="245"/>
        <v>2820.328</v>
      </c>
    </row>
    <row r="5221" spans="1:24" x14ac:dyDescent="0.3">
      <c r="A5221" t="s">
        <v>6332</v>
      </c>
      <c r="B5221" t="str">
        <f ca="1">PROPER(TRIM(Table1[[#This Row],[Campaign Name]]))</f>
        <v>Summer Sale</v>
      </c>
      <c r="C5221" t="str">
        <f ca="1">PROPER(TRIM(Table1[[#This Row],[Campaign Type]]))</f>
        <v>Sales</v>
      </c>
      <c r="D5221" t="str">
        <f ca="1">PROPER(TRIM(Table1[[#This Row],[Marketing Channel]]))</f>
        <v>Google Ads</v>
      </c>
      <c r="E5221" t="s">
        <v>3577</v>
      </c>
      <c r="F5221" t="s">
        <v>544</v>
      </c>
      <c r="G5221" t="s">
        <v>11141</v>
      </c>
      <c r="H5221" t="s">
        <v>54</v>
      </c>
      <c r="I5221" t="s">
        <v>24</v>
      </c>
      <c r="J5221" t="s">
        <v>32</v>
      </c>
      <c r="K5221">
        <v>49009</v>
      </c>
      <c r="L5221">
        <v>1407</v>
      </c>
      <c r="M5221">
        <v>2.87</v>
      </c>
      <c r="N5221">
        <v>308</v>
      </c>
      <c r="O5221">
        <v>21.89</v>
      </c>
      <c r="P5221">
        <v>250</v>
      </c>
      <c r="Q5221">
        <v>39712.03</v>
      </c>
      <c r="R5221" s="6">
        <v>15784.812</v>
      </c>
      <c r="S5221">
        <v>36</v>
      </c>
      <c r="T5221" t="str">
        <f ca="1">PROPER(TRIM(Table1[[#This Row],[Campaign Status]]))</f>
        <v>Active</v>
      </c>
      <c r="V5221" s="1">
        <f t="shared" si="243"/>
        <v>308</v>
      </c>
      <c r="W5221" t="str">
        <f t="shared" ca="1" si="244"/>
        <v>west</v>
      </c>
      <c r="X5221" s="6">
        <f t="shared" si="245"/>
        <v>19013.984</v>
      </c>
    </row>
    <row r="5222" spans="1:24" x14ac:dyDescent="0.3">
      <c r="A5222" t="s">
        <v>6333</v>
      </c>
      <c r="B5222" t="str">
        <f ca="1">PROPER(TRIM(Table1[[#This Row],[Campaign Name]]))</f>
        <v>Festive Offer</v>
      </c>
      <c r="C5222" t="str">
        <f ca="1">PROPER(TRIM(Table1[[#This Row],[Campaign Type]]))</f>
        <v>Retargeting</v>
      </c>
      <c r="D5222" t="str">
        <f ca="1">PROPER(TRIM(Table1[[#This Row],[Marketing Channel]]))</f>
        <v>Instagram</v>
      </c>
      <c r="E5222" t="s">
        <v>1393</v>
      </c>
      <c r="F5222" t="s">
        <v>362</v>
      </c>
      <c r="G5222" t="s">
        <v>11141</v>
      </c>
      <c r="H5222" t="s">
        <v>54</v>
      </c>
      <c r="I5222" t="s">
        <v>68</v>
      </c>
      <c r="J5222" t="s">
        <v>63</v>
      </c>
      <c r="K5222">
        <v>4405</v>
      </c>
      <c r="L5222">
        <v>447</v>
      </c>
      <c r="M5222">
        <v>10.15</v>
      </c>
      <c r="N5222">
        <v>116</v>
      </c>
      <c r="O5222">
        <v>25.95</v>
      </c>
      <c r="P5222">
        <v>3982.6304252733912</v>
      </c>
      <c r="Q5222">
        <v>47285.34</v>
      </c>
      <c r="R5222" s="6">
        <v>1087.2891770205883</v>
      </c>
      <c r="S5222">
        <v>46</v>
      </c>
      <c r="T5222" t="str">
        <f ca="1">PROPER(TRIM(Table1[[#This Row],[Campaign Status]]))</f>
        <v>Active</v>
      </c>
      <c r="V5222" s="1">
        <f t="shared" si="243"/>
        <v>116</v>
      </c>
      <c r="W5222" t="str">
        <f t="shared" ca="1" si="244"/>
        <v>west</v>
      </c>
      <c r="X5222" s="6">
        <f t="shared" si="245"/>
        <v>15784.812</v>
      </c>
    </row>
    <row r="5223" spans="1:24" x14ac:dyDescent="0.3">
      <c r="A5223" t="s">
        <v>6334</v>
      </c>
      <c r="B5223" t="str">
        <f ca="1">PROPER(TRIM(Table1[[#This Row],[Campaign Name]]))</f>
        <v>Mega Discount</v>
      </c>
      <c r="C5223" t="str">
        <f ca="1">PROPER(TRIM(Table1[[#This Row],[Campaign Type]]))</f>
        <v>Sales</v>
      </c>
      <c r="D5223" t="str">
        <f ca="1">PROPER(TRIM(Table1[[#This Row],[Marketing Channel]]))</f>
        <v>Youtube</v>
      </c>
      <c r="E5223" t="s">
        <v>1622</v>
      </c>
      <c r="F5223" t="s">
        <v>28</v>
      </c>
      <c r="G5223" t="s">
        <v>41</v>
      </c>
      <c r="H5223" t="s">
        <v>11140</v>
      </c>
      <c r="I5223" t="s">
        <v>24</v>
      </c>
      <c r="J5223" t="s">
        <v>25</v>
      </c>
      <c r="K5223">
        <v>8305</v>
      </c>
      <c r="L5223">
        <v>1078</v>
      </c>
      <c r="M5223">
        <v>12.98</v>
      </c>
      <c r="N5223">
        <v>80</v>
      </c>
      <c r="O5223">
        <v>7.42</v>
      </c>
      <c r="P5223">
        <v>11660</v>
      </c>
      <c r="Q5223">
        <v>43994.47</v>
      </c>
      <c r="R5223" s="6">
        <v>277.31106346483705</v>
      </c>
      <c r="S5223">
        <v>79</v>
      </c>
      <c r="T5223" t="str">
        <f ca="1">PROPER(TRIM(Table1[[#This Row],[Campaign Status]]))</f>
        <v>Completed</v>
      </c>
      <c r="V5223" s="1">
        <f t="shared" si="243"/>
        <v>80</v>
      </c>
      <c r="W5223" t="str">
        <f t="shared" ca="1" si="244"/>
        <v>East</v>
      </c>
      <c r="X5223" s="6">
        <f t="shared" si="245"/>
        <v>1087.2891770205883</v>
      </c>
    </row>
    <row r="5224" spans="1:24" x14ac:dyDescent="0.3">
      <c r="A5224" t="s">
        <v>6335</v>
      </c>
      <c r="B5224" t="str">
        <f ca="1">PROPER(TRIM(Table1[[#This Row],[Campaign Name]]))</f>
        <v>Mega Discount</v>
      </c>
      <c r="C5224" t="str">
        <f ca="1">PROPER(TRIM(Table1[[#This Row],[Campaign Type]]))</f>
        <v>Awareness</v>
      </c>
      <c r="D5224" t="str">
        <f ca="1">PROPER(TRIM(Table1[[#This Row],[Marketing Channel]]))</f>
        <v>Google Ads</v>
      </c>
      <c r="E5224" t="s">
        <v>2188</v>
      </c>
      <c r="F5224" t="s">
        <v>405</v>
      </c>
      <c r="G5224" t="s">
        <v>11141</v>
      </c>
      <c r="H5224" t="s">
        <v>23</v>
      </c>
      <c r="I5224" t="s">
        <v>24</v>
      </c>
      <c r="J5224" t="s">
        <v>32</v>
      </c>
      <c r="K5224">
        <v>7611</v>
      </c>
      <c r="L5224">
        <v>498</v>
      </c>
      <c r="M5224">
        <v>6.54</v>
      </c>
      <c r="N5224">
        <v>4</v>
      </c>
      <c r="O5224">
        <v>0.8</v>
      </c>
      <c r="P5224">
        <v>9400.7900000000009</v>
      </c>
      <c r="Q5224">
        <v>14470.4</v>
      </c>
      <c r="R5224" s="6">
        <v>53.92748907272685</v>
      </c>
      <c r="S5224">
        <v>4</v>
      </c>
      <c r="T5224" t="str">
        <f ca="1">PROPER(TRIM(Table1[[#This Row],[Campaign Status]]))</f>
        <v>Paused</v>
      </c>
      <c r="V5224" s="1">
        <f t="shared" si="243"/>
        <v>4</v>
      </c>
      <c r="W5224" t="str">
        <f t="shared" ca="1" si="244"/>
        <v>west</v>
      </c>
      <c r="X5224" s="6">
        <f t="shared" si="245"/>
        <v>277.31106346483705</v>
      </c>
    </row>
    <row r="5225" spans="1:24" x14ac:dyDescent="0.3">
      <c r="A5225" t="s">
        <v>6336</v>
      </c>
      <c r="B5225" t="str">
        <f ca="1">PROPER(TRIM(Table1[[#This Row],[Campaign Name]]))</f>
        <v>New Launch</v>
      </c>
      <c r="C5225" t="str">
        <f ca="1">PROPER(TRIM(Table1[[#This Row],[Campaign Type]]))</f>
        <v>Awareness</v>
      </c>
      <c r="D5225" t="str">
        <f ca="1">PROPER(TRIM(Table1[[#This Row],[Marketing Channel]]))</f>
        <v>Meta Ads</v>
      </c>
      <c r="E5225" t="s">
        <v>2212</v>
      </c>
      <c r="F5225" t="s">
        <v>925</v>
      </c>
      <c r="G5225" t="s">
        <v>11141</v>
      </c>
      <c r="H5225" t="s">
        <v>54</v>
      </c>
      <c r="I5225" t="s">
        <v>31</v>
      </c>
      <c r="J5225" t="s">
        <v>32</v>
      </c>
      <c r="K5225">
        <v>95187</v>
      </c>
      <c r="L5225">
        <v>9234</v>
      </c>
      <c r="M5225">
        <v>9.6999999999999993</v>
      </c>
      <c r="N5225">
        <v>1707</v>
      </c>
      <c r="O5225">
        <v>18.489999999999998</v>
      </c>
      <c r="P5225">
        <v>3817.8497265160554</v>
      </c>
      <c r="Q5225">
        <v>36033.46</v>
      </c>
      <c r="R5225" s="6">
        <v>843.81556585994849</v>
      </c>
      <c r="S5225">
        <v>1682</v>
      </c>
      <c r="T5225" t="str">
        <f ca="1">PROPER(TRIM(Table1[[#This Row],[Campaign Status]]))</f>
        <v>Completed</v>
      </c>
      <c r="V5225" s="1">
        <f t="shared" si="243"/>
        <v>1707</v>
      </c>
      <c r="W5225" t="str">
        <f t="shared" ca="1" si="244"/>
        <v>west</v>
      </c>
      <c r="X5225" s="6">
        <f t="shared" si="245"/>
        <v>53.92748907272685</v>
      </c>
    </row>
    <row r="5226" spans="1:24" x14ac:dyDescent="0.3">
      <c r="A5226" t="s">
        <v>6337</v>
      </c>
      <c r="B5226" t="str">
        <f ca="1">PROPER(TRIM(Table1[[#This Row],[Campaign Name]]))</f>
        <v>Flash Sale</v>
      </c>
      <c r="C5226" t="str">
        <f ca="1">PROPER(TRIM(Table1[[#This Row],[Campaign Type]]))</f>
        <v>Retargeting</v>
      </c>
      <c r="D5226" t="str">
        <f ca="1">PROPER(TRIM(Table1[[#This Row],[Marketing Channel]]))</f>
        <v>Youtube</v>
      </c>
      <c r="E5226" t="s">
        <v>52</v>
      </c>
      <c r="F5226" t="s">
        <v>246</v>
      </c>
      <c r="G5226" t="s">
        <v>46</v>
      </c>
      <c r="H5226" t="s">
        <v>30</v>
      </c>
      <c r="I5226" t="s">
        <v>62</v>
      </c>
      <c r="J5226" t="s">
        <v>32</v>
      </c>
      <c r="K5226">
        <v>45739</v>
      </c>
      <c r="L5226">
        <v>5508</v>
      </c>
      <c r="M5226">
        <v>12.04</v>
      </c>
      <c r="N5226">
        <v>1021</v>
      </c>
      <c r="O5226">
        <v>18.54</v>
      </c>
      <c r="P5226">
        <v>10858.51</v>
      </c>
      <c r="Q5226">
        <v>9247.7800000000007</v>
      </c>
      <c r="R5226" s="6">
        <v>-14.833803164522569</v>
      </c>
      <c r="S5226">
        <v>298</v>
      </c>
      <c r="T5226" t="str">
        <f ca="1">PROPER(TRIM(Table1[[#This Row],[Campaign Status]]))</f>
        <v>Active</v>
      </c>
      <c r="V5226" s="1">
        <f t="shared" si="243"/>
        <v>1021</v>
      </c>
      <c r="W5226" t="str">
        <f t="shared" ca="1" si="244"/>
        <v>South</v>
      </c>
      <c r="X5226" s="6">
        <f t="shared" si="245"/>
        <v>843.81556585994849</v>
      </c>
    </row>
    <row r="5227" spans="1:24" x14ac:dyDescent="0.3">
      <c r="A5227" t="s">
        <v>6338</v>
      </c>
      <c r="B5227" t="str">
        <f ca="1">PROPER(TRIM(Table1[[#This Row],[Campaign Name]]))</f>
        <v>Summer Sale</v>
      </c>
      <c r="C5227" t="str">
        <f ca="1">PROPER(TRIM(Table1[[#This Row],[Campaign Type]]))</f>
        <v>Lead Gen</v>
      </c>
      <c r="D5227" t="str">
        <f ca="1">PROPER(TRIM(Table1[[#This Row],[Marketing Channel]]))</f>
        <v>Youtube</v>
      </c>
      <c r="E5227" t="s">
        <v>1132</v>
      </c>
      <c r="F5227" t="s">
        <v>1192</v>
      </c>
      <c r="G5227" t="s">
        <v>29</v>
      </c>
      <c r="H5227" t="s">
        <v>99</v>
      </c>
      <c r="I5227" t="s">
        <v>24</v>
      </c>
      <c r="J5227" t="s">
        <v>32</v>
      </c>
      <c r="K5227">
        <v>64940</v>
      </c>
      <c r="L5227">
        <v>527</v>
      </c>
      <c r="M5227">
        <v>0.81</v>
      </c>
      <c r="N5227">
        <v>151</v>
      </c>
      <c r="O5227">
        <v>28.65</v>
      </c>
      <c r="P5227">
        <v>3891.7088323699436</v>
      </c>
      <c r="Q5227">
        <v>10217.049999999999</v>
      </c>
      <c r="R5227" s="6">
        <v>162.5337721830052</v>
      </c>
      <c r="S5227">
        <v>104</v>
      </c>
      <c r="T5227" t="str">
        <f ca="1">PROPER(TRIM(Table1[[#This Row],[Campaign Status]]))</f>
        <v>Paused</v>
      </c>
      <c r="V5227" s="1">
        <f t="shared" si="243"/>
        <v>151</v>
      </c>
      <c r="W5227" t="str">
        <f t="shared" ca="1" si="244"/>
        <v>North</v>
      </c>
      <c r="X5227" s="6">
        <f t="shared" si="245"/>
        <v>-14.833803164522569</v>
      </c>
    </row>
    <row r="5228" spans="1:24" x14ac:dyDescent="0.3">
      <c r="A5228" t="s">
        <v>6339</v>
      </c>
      <c r="B5228" t="str">
        <f ca="1">PROPER(TRIM(Table1[[#This Row],[Campaign Name]]))</f>
        <v>Summer Sale</v>
      </c>
      <c r="C5228" t="str">
        <f ca="1">PROPER(TRIM(Table1[[#This Row],[Campaign Type]]))</f>
        <v>Retargeting</v>
      </c>
      <c r="D5228" t="str">
        <f ca="1">PROPER(TRIM(Table1[[#This Row],[Marketing Channel]]))</f>
        <v>Email</v>
      </c>
      <c r="E5228" t="s">
        <v>44</v>
      </c>
      <c r="F5228" t="s">
        <v>155</v>
      </c>
      <c r="G5228" t="s">
        <v>11141</v>
      </c>
      <c r="H5228" t="s">
        <v>36</v>
      </c>
      <c r="I5228" t="s">
        <v>31</v>
      </c>
      <c r="J5228" t="s">
        <v>63</v>
      </c>
      <c r="K5228">
        <v>68862</v>
      </c>
      <c r="L5228">
        <v>6023</v>
      </c>
      <c r="M5228">
        <v>8.75</v>
      </c>
      <c r="N5228">
        <v>18</v>
      </c>
      <c r="O5228">
        <v>0.3</v>
      </c>
      <c r="P5228">
        <v>6987.07</v>
      </c>
      <c r="Q5228">
        <v>41308.31</v>
      </c>
      <c r="R5228" s="6">
        <v>491.21076502740061</v>
      </c>
      <c r="S5228">
        <v>9</v>
      </c>
      <c r="T5228" t="str">
        <f ca="1">PROPER(TRIM(Table1[[#This Row],[Campaign Status]]))</f>
        <v>Active</v>
      </c>
      <c r="V5228" s="1">
        <f t="shared" si="243"/>
        <v>18</v>
      </c>
      <c r="W5228" t="str">
        <f t="shared" ca="1" si="244"/>
        <v>west</v>
      </c>
      <c r="X5228" s="6">
        <f t="shared" si="245"/>
        <v>162.5337721830052</v>
      </c>
    </row>
    <row r="5229" spans="1:24" x14ac:dyDescent="0.3">
      <c r="A5229" t="s">
        <v>6340</v>
      </c>
      <c r="B5229" t="str">
        <f ca="1">PROPER(TRIM(Table1[[#This Row],[Campaign Name]]))</f>
        <v>Festive Offer</v>
      </c>
      <c r="C5229" t="str">
        <f ca="1">PROPER(TRIM(Table1[[#This Row],[Campaign Type]]))</f>
        <v>Retargeting</v>
      </c>
      <c r="D5229" t="str">
        <f ca="1">PROPER(TRIM(Table1[[#This Row],[Marketing Channel]]))</f>
        <v>Meta Ads</v>
      </c>
      <c r="E5229" t="s">
        <v>65</v>
      </c>
      <c r="F5229" t="s">
        <v>226</v>
      </c>
      <c r="G5229" t="s">
        <v>11141</v>
      </c>
      <c r="H5229" t="s">
        <v>36</v>
      </c>
      <c r="I5229" t="s">
        <v>31</v>
      </c>
      <c r="J5229" t="s">
        <v>25</v>
      </c>
      <c r="K5229">
        <v>168659</v>
      </c>
      <c r="L5229">
        <v>6768</v>
      </c>
      <c r="M5229">
        <v>4.01</v>
      </c>
      <c r="N5229">
        <v>1422</v>
      </c>
      <c r="O5229">
        <v>21.01</v>
      </c>
      <c r="P5229">
        <v>3817.8497265160554</v>
      </c>
      <c r="Q5229">
        <v>9262.85</v>
      </c>
      <c r="R5229" s="6">
        <v>142.61955455362389</v>
      </c>
      <c r="S5229">
        <v>1040</v>
      </c>
      <c r="T5229" t="str">
        <f ca="1">PROPER(TRIM(Table1[[#This Row],[Campaign Status]]))</f>
        <v>Active</v>
      </c>
      <c r="V5229" s="1">
        <f t="shared" si="243"/>
        <v>1422</v>
      </c>
      <c r="W5229" t="str">
        <f t="shared" ca="1" si="244"/>
        <v>west</v>
      </c>
      <c r="X5229" s="6">
        <f t="shared" si="245"/>
        <v>491.21076502740061</v>
      </c>
    </row>
    <row r="5230" spans="1:24" hidden="1" x14ac:dyDescent="0.3">
      <c r="A5230" t="s">
        <v>6341</v>
      </c>
      <c r="B5230" t="str">
        <f ca="1">PROPER(TRIM(Table1[[#This Row],[Campaign Name]]))</f>
        <v>Summer Sale</v>
      </c>
      <c r="C5230" t="str">
        <f ca="1">PROPER(TRIM(Table1[[#This Row],[Campaign Type]]))</f>
        <v>Retargeting</v>
      </c>
      <c r="D5230" t="str">
        <f ca="1">PROPER(TRIM(Table1[[#This Row],[Marketing Channel]]))</f>
        <v>Google Ads</v>
      </c>
      <c r="E5230" t="s">
        <v>438</v>
      </c>
      <c r="F5230" t="s">
        <v>1093</v>
      </c>
      <c r="G5230" t="s">
        <v>11141</v>
      </c>
      <c r="H5230" t="s">
        <v>54</v>
      </c>
      <c r="I5230" t="s">
        <v>62</v>
      </c>
      <c r="J5230" t="s">
        <v>25</v>
      </c>
      <c r="K5230">
        <v>32156</v>
      </c>
      <c r="L5230">
        <v>2222</v>
      </c>
      <c r="M5230">
        <v>6.91</v>
      </c>
      <c r="N5230">
        <v>281</v>
      </c>
      <c r="O5230">
        <v>12.65</v>
      </c>
      <c r="P5230">
        <v>3988.1535696969677</v>
      </c>
      <c r="R5230" s="6" t="e">
        <v>#VALUE!</v>
      </c>
      <c r="S5230">
        <v>241</v>
      </c>
      <c r="T5230" t="str">
        <f ca="1">PROPER(TRIM(Table1[[#This Row],[Campaign Status]]))</f>
        <v>Paused</v>
      </c>
      <c r="V5230" s="1">
        <f t="shared" si="243"/>
        <v>281</v>
      </c>
      <c r="W5230" t="str">
        <f t="shared" ca="1" si="244"/>
        <v>west</v>
      </c>
      <c r="X5230" s="6">
        <f t="shared" si="245"/>
        <v>142.61955455362389</v>
      </c>
    </row>
    <row r="5231" spans="1:24" x14ac:dyDescent="0.3">
      <c r="A5231" t="s">
        <v>6342</v>
      </c>
      <c r="B5231" t="str">
        <f ca="1">PROPER(TRIM(Table1[[#This Row],[Campaign Name]]))</f>
        <v>Mega Discount</v>
      </c>
      <c r="C5231" t="str">
        <f ca="1">PROPER(TRIM(Table1[[#This Row],[Campaign Type]]))</f>
        <v>Awareness</v>
      </c>
      <c r="D5231" t="str">
        <f ca="1">PROPER(TRIM(Table1[[#This Row],[Marketing Channel]]))</f>
        <v>Google Ads</v>
      </c>
      <c r="E5231" t="s">
        <v>882</v>
      </c>
      <c r="F5231" t="s">
        <v>762</v>
      </c>
      <c r="G5231" t="s">
        <v>11141</v>
      </c>
      <c r="H5231" t="s">
        <v>23</v>
      </c>
      <c r="I5231" t="s">
        <v>31</v>
      </c>
      <c r="J5231" t="s">
        <v>25</v>
      </c>
      <c r="K5231">
        <v>39331</v>
      </c>
      <c r="L5231">
        <v>1049</v>
      </c>
      <c r="M5231">
        <v>2.67</v>
      </c>
      <c r="N5231">
        <v>257</v>
      </c>
      <c r="O5231">
        <v>24.5</v>
      </c>
      <c r="P5231">
        <v>8360.66</v>
      </c>
      <c r="Q5231">
        <v>4157.63</v>
      </c>
      <c r="R5231" s="6">
        <v>-50.27150966550488</v>
      </c>
      <c r="S5231">
        <v>208</v>
      </c>
      <c r="T5231" t="str">
        <f ca="1">PROPER(TRIM(Table1[[#This Row],[Campaign Status]]))</f>
        <v>Active</v>
      </c>
      <c r="V5231" s="1">
        <f t="shared" si="243"/>
        <v>257</v>
      </c>
      <c r="W5231" t="str">
        <f t="shared" ca="1" si="244"/>
        <v>west</v>
      </c>
      <c r="X5231" s="6" t="e">
        <f t="shared" si="245"/>
        <v>#VALUE!</v>
      </c>
    </row>
    <row r="5232" spans="1:24" x14ac:dyDescent="0.3">
      <c r="A5232" t="s">
        <v>6343</v>
      </c>
      <c r="B5232" t="str">
        <f ca="1">PROPER(TRIM(Table1[[#This Row],[Campaign Name]]))</f>
        <v>Mega Discount</v>
      </c>
      <c r="C5232" t="str">
        <f ca="1">PROPER(TRIM(Table1[[#This Row],[Campaign Type]]))</f>
        <v>Lead Gen</v>
      </c>
      <c r="D5232" t="str">
        <f ca="1">PROPER(TRIM(Table1[[#This Row],[Marketing Channel]]))</f>
        <v>Email</v>
      </c>
      <c r="E5232" t="s">
        <v>2212</v>
      </c>
      <c r="F5232" t="s">
        <v>71</v>
      </c>
      <c r="G5232" t="s">
        <v>46</v>
      </c>
      <c r="H5232" t="s">
        <v>42</v>
      </c>
      <c r="I5232" t="s">
        <v>68</v>
      </c>
      <c r="J5232" t="s">
        <v>32</v>
      </c>
      <c r="K5232">
        <v>127436</v>
      </c>
      <c r="L5232">
        <v>15632</v>
      </c>
      <c r="M5232">
        <v>12.27</v>
      </c>
      <c r="N5232">
        <v>560</v>
      </c>
      <c r="O5232">
        <v>3.58</v>
      </c>
      <c r="P5232">
        <v>4021.4266195524165</v>
      </c>
      <c r="Q5232">
        <v>37323.519999999997</v>
      </c>
      <c r="R5232" s="6">
        <v>828.11640074521836</v>
      </c>
      <c r="S5232">
        <v>543</v>
      </c>
      <c r="T5232" t="str">
        <f ca="1">PROPER(TRIM(Table1[[#This Row],[Campaign Status]]))</f>
        <v>Completed</v>
      </c>
      <c r="V5232" s="1">
        <f t="shared" si="243"/>
        <v>560</v>
      </c>
      <c r="W5232" t="str">
        <f t="shared" ca="1" si="244"/>
        <v>South</v>
      </c>
      <c r="X5232" s="6">
        <f t="shared" si="245"/>
        <v>-50.27150966550488</v>
      </c>
    </row>
    <row r="5233" spans="1:24" x14ac:dyDescent="0.3">
      <c r="A5233" t="s">
        <v>6344</v>
      </c>
      <c r="B5233" t="str">
        <f ca="1">PROPER(TRIM(Table1[[#This Row],[Campaign Name]]))</f>
        <v>Summer Sale</v>
      </c>
      <c r="C5233" t="str">
        <f ca="1">PROPER(TRIM(Table1[[#This Row],[Campaign Type]]))</f>
        <v>Lead Gen</v>
      </c>
      <c r="D5233" t="str">
        <f ca="1">PROPER(TRIM(Table1[[#This Row],[Marketing Channel]]))</f>
        <v>Youtube</v>
      </c>
      <c r="E5233" t="s">
        <v>1564</v>
      </c>
      <c r="F5233" t="s">
        <v>1016</v>
      </c>
      <c r="G5233" t="s">
        <v>41</v>
      </c>
      <c r="H5233" t="s">
        <v>11140</v>
      </c>
      <c r="I5233" t="s">
        <v>24</v>
      </c>
      <c r="J5233" t="s">
        <v>63</v>
      </c>
      <c r="K5233">
        <v>35905</v>
      </c>
      <c r="L5233">
        <v>2539</v>
      </c>
      <c r="M5233">
        <v>7.07</v>
      </c>
      <c r="N5233">
        <v>210</v>
      </c>
      <c r="O5233">
        <v>8.27</v>
      </c>
      <c r="P5233">
        <v>3891.7088323699436</v>
      </c>
      <c r="Q5233">
        <v>13361.81</v>
      </c>
      <c r="R5233" s="6">
        <v>243.34043412654344</v>
      </c>
      <c r="S5233">
        <v>23</v>
      </c>
      <c r="T5233" t="str">
        <f ca="1">PROPER(TRIM(Table1[[#This Row],[Campaign Status]]))</f>
        <v>Active</v>
      </c>
      <c r="V5233" s="1">
        <f t="shared" si="243"/>
        <v>210</v>
      </c>
      <c r="W5233" t="str">
        <f t="shared" ca="1" si="244"/>
        <v>East</v>
      </c>
      <c r="X5233" s="6">
        <f t="shared" si="245"/>
        <v>828.11640074521836</v>
      </c>
    </row>
    <row r="5234" spans="1:24" x14ac:dyDescent="0.3">
      <c r="A5234" t="s">
        <v>6345</v>
      </c>
      <c r="B5234" t="str">
        <f ca="1">PROPER(TRIM(Table1[[#This Row],[Campaign Name]]))</f>
        <v>Summer Sale</v>
      </c>
      <c r="C5234" t="str">
        <f ca="1">PROPER(TRIM(Table1[[#This Row],[Campaign Type]]))</f>
        <v>Sales</v>
      </c>
      <c r="D5234" t="str">
        <f ca="1">PROPER(TRIM(Table1[[#This Row],[Marketing Channel]]))</f>
        <v>Email</v>
      </c>
      <c r="E5234" t="s">
        <v>2666</v>
      </c>
      <c r="F5234" t="s">
        <v>676</v>
      </c>
      <c r="G5234" t="s">
        <v>29</v>
      </c>
      <c r="H5234" t="s">
        <v>67</v>
      </c>
      <c r="I5234" t="s">
        <v>24</v>
      </c>
      <c r="J5234" t="s">
        <v>63</v>
      </c>
      <c r="K5234">
        <v>177635</v>
      </c>
      <c r="L5234">
        <v>4709</v>
      </c>
      <c r="M5234">
        <v>2.65</v>
      </c>
      <c r="N5234">
        <v>196</v>
      </c>
      <c r="O5234">
        <v>4.16</v>
      </c>
      <c r="P5234">
        <v>250</v>
      </c>
      <c r="Q5234">
        <v>4060.58</v>
      </c>
      <c r="R5234" s="6">
        <v>1524.232</v>
      </c>
      <c r="S5234">
        <v>176</v>
      </c>
      <c r="T5234" t="str">
        <f ca="1">PROPER(TRIM(Table1[[#This Row],[Campaign Status]]))</f>
        <v>Completed</v>
      </c>
      <c r="V5234" s="1">
        <f t="shared" si="243"/>
        <v>196</v>
      </c>
      <c r="W5234" t="str">
        <f t="shared" ca="1" si="244"/>
        <v>North</v>
      </c>
      <c r="X5234" s="6">
        <f t="shared" si="245"/>
        <v>243.34043412654344</v>
      </c>
    </row>
    <row r="5235" spans="1:24" x14ac:dyDescent="0.3">
      <c r="A5235" t="s">
        <v>6346</v>
      </c>
      <c r="B5235" t="str">
        <f ca="1">PROPER(TRIM(Table1[[#This Row],[Campaign Name]]))</f>
        <v>Summer Sale</v>
      </c>
      <c r="C5235" t="str">
        <f ca="1">PROPER(TRIM(Table1[[#This Row],[Campaign Type]]))</f>
        <v>Retargeting</v>
      </c>
      <c r="D5235" t="str">
        <f ca="1">PROPER(TRIM(Table1[[#This Row],[Marketing Channel]]))</f>
        <v>Email</v>
      </c>
      <c r="E5235" t="s">
        <v>3169</v>
      </c>
      <c r="F5235" t="s">
        <v>170</v>
      </c>
      <c r="G5235" t="s">
        <v>11141</v>
      </c>
      <c r="H5235" t="s">
        <v>54</v>
      </c>
      <c r="I5235" t="s">
        <v>68</v>
      </c>
      <c r="J5235" t="s">
        <v>25</v>
      </c>
      <c r="K5235">
        <v>111656</v>
      </c>
      <c r="L5235">
        <v>10377</v>
      </c>
      <c r="M5235">
        <v>9.2899999999999991</v>
      </c>
      <c r="N5235">
        <v>3046</v>
      </c>
      <c r="O5235">
        <v>29.35</v>
      </c>
      <c r="P5235">
        <v>4021.4266195524165</v>
      </c>
      <c r="Q5235">
        <v>7277.85</v>
      </c>
      <c r="R5235" s="6">
        <v>80.976819634471468</v>
      </c>
      <c r="S5235">
        <v>1613</v>
      </c>
      <c r="T5235" t="str">
        <f ca="1">PROPER(TRIM(Table1[[#This Row],[Campaign Status]]))</f>
        <v>Active</v>
      </c>
      <c r="V5235" s="1">
        <f t="shared" si="243"/>
        <v>3046</v>
      </c>
      <c r="W5235" t="str">
        <f t="shared" ca="1" si="244"/>
        <v>west</v>
      </c>
      <c r="X5235" s="6">
        <f t="shared" si="245"/>
        <v>1524.232</v>
      </c>
    </row>
    <row r="5236" spans="1:24" x14ac:dyDescent="0.3">
      <c r="A5236" t="s">
        <v>6347</v>
      </c>
      <c r="B5236" t="str">
        <f ca="1">PROPER(TRIM(Table1[[#This Row],[Campaign Name]]))</f>
        <v>New Launch</v>
      </c>
      <c r="C5236" t="str">
        <f ca="1">PROPER(TRIM(Table1[[#This Row],[Campaign Type]]))</f>
        <v>Retargeting</v>
      </c>
      <c r="D5236" t="str">
        <f ca="1">PROPER(TRIM(Table1[[#This Row],[Marketing Channel]]))</f>
        <v>Email</v>
      </c>
      <c r="E5236" t="s">
        <v>1683</v>
      </c>
      <c r="F5236" t="s">
        <v>140</v>
      </c>
      <c r="G5236" t="s">
        <v>29</v>
      </c>
      <c r="H5236" t="s">
        <v>99</v>
      </c>
      <c r="I5236" t="s">
        <v>68</v>
      </c>
      <c r="J5236" t="s">
        <v>25</v>
      </c>
      <c r="K5236">
        <v>136634</v>
      </c>
      <c r="L5236">
        <v>12439</v>
      </c>
      <c r="M5236">
        <v>9.1</v>
      </c>
      <c r="N5236">
        <v>221</v>
      </c>
      <c r="O5236">
        <v>1.78</v>
      </c>
      <c r="P5236">
        <v>250</v>
      </c>
      <c r="Q5236">
        <v>1142.92</v>
      </c>
      <c r="R5236" s="6">
        <v>357.16800000000001</v>
      </c>
      <c r="S5236">
        <v>11</v>
      </c>
      <c r="T5236" t="str">
        <f ca="1">PROPER(TRIM(Table1[[#This Row],[Campaign Status]]))</f>
        <v>Completed</v>
      </c>
      <c r="V5236" s="1">
        <f t="shared" si="243"/>
        <v>221</v>
      </c>
      <c r="W5236" t="str">
        <f t="shared" ca="1" si="244"/>
        <v>North</v>
      </c>
      <c r="X5236" s="6">
        <f t="shared" si="245"/>
        <v>80.976819634471468</v>
      </c>
    </row>
    <row r="5237" spans="1:24" x14ac:dyDescent="0.3">
      <c r="A5237" t="s">
        <v>6348</v>
      </c>
      <c r="B5237" t="str">
        <f ca="1">PROPER(TRIM(Table1[[#This Row],[Campaign Name]]))</f>
        <v>New Launch</v>
      </c>
      <c r="C5237" t="str">
        <f ca="1">PROPER(TRIM(Table1[[#This Row],[Campaign Type]]))</f>
        <v>Lead Gen</v>
      </c>
      <c r="D5237" t="str">
        <f ca="1">PROPER(TRIM(Table1[[#This Row],[Marketing Channel]]))</f>
        <v>Meta Ads</v>
      </c>
      <c r="E5237" t="s">
        <v>538</v>
      </c>
      <c r="F5237" t="s">
        <v>271</v>
      </c>
      <c r="G5237" t="s">
        <v>46</v>
      </c>
      <c r="H5237" t="s">
        <v>42</v>
      </c>
      <c r="I5237" t="s">
        <v>24</v>
      </c>
      <c r="J5237" t="s">
        <v>25</v>
      </c>
      <c r="K5237">
        <v>43191</v>
      </c>
      <c r="L5237">
        <v>6216</v>
      </c>
      <c r="M5237">
        <v>14.39</v>
      </c>
      <c r="N5237">
        <v>1532</v>
      </c>
      <c r="O5237">
        <v>24.65</v>
      </c>
      <c r="P5237">
        <v>8044.52</v>
      </c>
      <c r="Q5237">
        <v>17322.27</v>
      </c>
      <c r="R5237" s="6">
        <v>115.33006319830143</v>
      </c>
      <c r="S5237">
        <v>1203</v>
      </c>
      <c r="T5237" t="str">
        <f ca="1">PROPER(TRIM(Table1[[#This Row],[Campaign Status]]))</f>
        <v>Active</v>
      </c>
      <c r="V5237" s="1">
        <f t="shared" si="243"/>
        <v>1532</v>
      </c>
      <c r="W5237" t="str">
        <f t="shared" ca="1" si="244"/>
        <v>South</v>
      </c>
      <c r="X5237" s="6">
        <f t="shared" si="245"/>
        <v>357.16800000000001</v>
      </c>
    </row>
    <row r="5238" spans="1:24" x14ac:dyDescent="0.3">
      <c r="A5238" t="s">
        <v>6349</v>
      </c>
      <c r="B5238" t="str">
        <f ca="1">PROPER(TRIM(Table1[[#This Row],[Campaign Name]]))</f>
        <v>New Launch</v>
      </c>
      <c r="C5238" t="str">
        <f ca="1">PROPER(TRIM(Table1[[#This Row],[Campaign Type]]))</f>
        <v>Awareness</v>
      </c>
      <c r="D5238" t="str">
        <f ca="1">PROPER(TRIM(Table1[[#This Row],[Marketing Channel]]))</f>
        <v>Meta Ads</v>
      </c>
      <c r="E5238" t="s">
        <v>1195</v>
      </c>
      <c r="F5238" t="s">
        <v>66</v>
      </c>
      <c r="G5238" t="s">
        <v>11141</v>
      </c>
      <c r="H5238" t="s">
        <v>23</v>
      </c>
      <c r="I5238" t="s">
        <v>62</v>
      </c>
      <c r="J5238" t="s">
        <v>63</v>
      </c>
      <c r="K5238">
        <v>157741</v>
      </c>
      <c r="L5238">
        <v>899</v>
      </c>
      <c r="M5238">
        <v>0.56999999999999995</v>
      </c>
      <c r="N5238">
        <v>161</v>
      </c>
      <c r="O5238">
        <v>17.91</v>
      </c>
      <c r="P5238">
        <v>3091.21</v>
      </c>
      <c r="Q5238">
        <v>47216.89</v>
      </c>
      <c r="R5238" s="6">
        <v>1427.4565623170215</v>
      </c>
      <c r="S5238">
        <v>4</v>
      </c>
      <c r="T5238" t="str">
        <f ca="1">PROPER(TRIM(Table1[[#This Row],[Campaign Status]]))</f>
        <v>Active</v>
      </c>
      <c r="V5238" s="1">
        <f t="shared" si="243"/>
        <v>161</v>
      </c>
      <c r="W5238" t="str">
        <f t="shared" ca="1" si="244"/>
        <v>west</v>
      </c>
      <c r="X5238" s="6">
        <f t="shared" si="245"/>
        <v>115.33006319830143</v>
      </c>
    </row>
    <row r="5239" spans="1:24" x14ac:dyDescent="0.3">
      <c r="A5239" t="s">
        <v>6350</v>
      </c>
      <c r="B5239" t="str">
        <f ca="1">PROPER(TRIM(Table1[[#This Row],[Campaign Name]]))</f>
        <v>Festive Offer</v>
      </c>
      <c r="C5239" t="str">
        <f ca="1">PROPER(TRIM(Table1[[#This Row],[Campaign Type]]))</f>
        <v>Awareness</v>
      </c>
      <c r="D5239" t="str">
        <f ca="1">PROPER(TRIM(Table1[[#This Row],[Marketing Channel]]))</f>
        <v>Meta Ads</v>
      </c>
      <c r="E5239" t="s">
        <v>251</v>
      </c>
      <c r="F5239" t="s">
        <v>143</v>
      </c>
      <c r="G5239" t="s">
        <v>11141</v>
      </c>
      <c r="H5239" t="s">
        <v>23</v>
      </c>
      <c r="I5239" t="s">
        <v>62</v>
      </c>
      <c r="J5239" t="s">
        <v>25</v>
      </c>
      <c r="K5239">
        <v>9626</v>
      </c>
      <c r="L5239">
        <v>696</v>
      </c>
      <c r="M5239">
        <v>7.23</v>
      </c>
      <c r="N5239">
        <v>106</v>
      </c>
      <c r="O5239">
        <v>15.23</v>
      </c>
      <c r="P5239">
        <v>250</v>
      </c>
      <c r="Q5239">
        <v>24903.62</v>
      </c>
      <c r="R5239" s="6">
        <v>9861.4480000000003</v>
      </c>
      <c r="S5239">
        <v>15</v>
      </c>
      <c r="T5239" t="str">
        <f ca="1">PROPER(TRIM(Table1[[#This Row],[Campaign Status]]))</f>
        <v>Completed</v>
      </c>
      <c r="V5239" s="1">
        <f t="shared" si="243"/>
        <v>106</v>
      </c>
      <c r="W5239" t="str">
        <f t="shared" ca="1" si="244"/>
        <v>west</v>
      </c>
      <c r="X5239" s="6">
        <f t="shared" si="245"/>
        <v>1427.4565623170215</v>
      </c>
    </row>
    <row r="5240" spans="1:24" x14ac:dyDescent="0.3">
      <c r="A5240" t="s">
        <v>6351</v>
      </c>
      <c r="B5240" t="str">
        <f ca="1">PROPER(TRIM(Table1[[#This Row],[Campaign Name]]))</f>
        <v>New Launch</v>
      </c>
      <c r="C5240" t="str">
        <f ca="1">PROPER(TRIM(Table1[[#This Row],[Campaign Type]]))</f>
        <v>Lead Gen</v>
      </c>
      <c r="D5240" t="str">
        <f ca="1">PROPER(TRIM(Table1[[#This Row],[Marketing Channel]]))</f>
        <v>Google Ads</v>
      </c>
      <c r="E5240" t="s">
        <v>430</v>
      </c>
      <c r="F5240" t="s">
        <v>95</v>
      </c>
      <c r="G5240" t="s">
        <v>41</v>
      </c>
      <c r="H5240" t="s">
        <v>11140</v>
      </c>
      <c r="I5240" t="s">
        <v>31</v>
      </c>
      <c r="J5240" t="s">
        <v>25</v>
      </c>
      <c r="K5240">
        <v>165461</v>
      </c>
      <c r="L5240">
        <v>4315</v>
      </c>
      <c r="M5240">
        <v>2.61</v>
      </c>
      <c r="N5240">
        <v>798</v>
      </c>
      <c r="O5240">
        <v>18.489999999999998</v>
      </c>
      <c r="P5240">
        <v>7393.72</v>
      </c>
      <c r="Q5240">
        <v>41573.08</v>
      </c>
      <c r="R5240" s="6">
        <v>462.27555276640169</v>
      </c>
      <c r="S5240">
        <v>584</v>
      </c>
      <c r="T5240" t="str">
        <f ca="1">PROPER(TRIM(Table1[[#This Row],[Campaign Status]]))</f>
        <v>Active</v>
      </c>
      <c r="V5240" s="1">
        <f t="shared" si="243"/>
        <v>798</v>
      </c>
      <c r="W5240" t="str">
        <f t="shared" ca="1" si="244"/>
        <v>East</v>
      </c>
      <c r="X5240" s="6">
        <f t="shared" si="245"/>
        <v>9861.4480000000003</v>
      </c>
    </row>
    <row r="5241" spans="1:24" x14ac:dyDescent="0.3">
      <c r="A5241" t="s">
        <v>6352</v>
      </c>
      <c r="B5241" t="str">
        <f ca="1">PROPER(TRIM(Table1[[#This Row],[Campaign Name]]))</f>
        <v>Festive Offer</v>
      </c>
      <c r="C5241" t="str">
        <f ca="1">PROPER(TRIM(Table1[[#This Row],[Campaign Type]]))</f>
        <v>Lead Gen</v>
      </c>
      <c r="D5241" t="str">
        <f ca="1">PROPER(TRIM(Table1[[#This Row],[Marketing Channel]]))</f>
        <v>Email</v>
      </c>
      <c r="E5241" t="s">
        <v>2527</v>
      </c>
      <c r="F5241" t="s">
        <v>92</v>
      </c>
      <c r="G5241" t="s">
        <v>29</v>
      </c>
      <c r="H5241" t="s">
        <v>67</v>
      </c>
      <c r="I5241" t="s">
        <v>68</v>
      </c>
      <c r="J5241" t="s">
        <v>32</v>
      </c>
      <c r="K5241">
        <v>37383</v>
      </c>
      <c r="L5241">
        <v>2415</v>
      </c>
      <c r="M5241">
        <v>6.46</v>
      </c>
      <c r="N5241">
        <v>179</v>
      </c>
      <c r="O5241">
        <v>7.41</v>
      </c>
      <c r="P5241">
        <v>4021.4266195524165</v>
      </c>
      <c r="Q5241">
        <v>14891.61</v>
      </c>
      <c r="R5241" s="6">
        <v>270.30664509943074</v>
      </c>
      <c r="S5241">
        <v>49</v>
      </c>
      <c r="T5241" t="str">
        <f ca="1">PROPER(TRIM(Table1[[#This Row],[Campaign Status]]))</f>
        <v>Paused</v>
      </c>
      <c r="V5241" s="1">
        <f t="shared" si="243"/>
        <v>179</v>
      </c>
      <c r="W5241" t="str">
        <f t="shared" ca="1" si="244"/>
        <v>North</v>
      </c>
      <c r="X5241" s="6">
        <f t="shared" si="245"/>
        <v>462.27555276640169</v>
      </c>
    </row>
    <row r="5242" spans="1:24" x14ac:dyDescent="0.3">
      <c r="A5242" t="s">
        <v>6353</v>
      </c>
      <c r="B5242" t="str">
        <f ca="1">PROPER(TRIM(Table1[[#This Row],[Campaign Name]]))</f>
        <v>Summer Sale</v>
      </c>
      <c r="C5242" t="str">
        <f ca="1">PROPER(TRIM(Table1[[#This Row],[Campaign Type]]))</f>
        <v>Awareness</v>
      </c>
      <c r="D5242" t="str">
        <f ca="1">PROPER(TRIM(Table1[[#This Row],[Marketing Channel]]))</f>
        <v>Meta Ads</v>
      </c>
      <c r="E5242" t="s">
        <v>1745</v>
      </c>
      <c r="F5242" t="s">
        <v>167</v>
      </c>
      <c r="G5242" t="s">
        <v>11141</v>
      </c>
      <c r="H5242" t="s">
        <v>54</v>
      </c>
      <c r="I5242" t="s">
        <v>24</v>
      </c>
      <c r="J5242" t="s">
        <v>25</v>
      </c>
      <c r="K5242">
        <v>133889</v>
      </c>
      <c r="L5242">
        <v>16590</v>
      </c>
      <c r="M5242">
        <v>12.39</v>
      </c>
      <c r="N5242">
        <v>5393</v>
      </c>
      <c r="O5242">
        <v>32.51</v>
      </c>
      <c r="P5242">
        <v>8026.1</v>
      </c>
      <c r="Q5242">
        <v>14519.27</v>
      </c>
      <c r="R5242" s="6">
        <v>80.900686510260272</v>
      </c>
      <c r="S5242">
        <v>3493</v>
      </c>
      <c r="T5242" t="str">
        <f ca="1">PROPER(TRIM(Table1[[#This Row],[Campaign Status]]))</f>
        <v>Paused</v>
      </c>
      <c r="V5242" s="1">
        <f t="shared" si="243"/>
        <v>5393</v>
      </c>
      <c r="W5242" t="str">
        <f t="shared" ca="1" si="244"/>
        <v>west</v>
      </c>
      <c r="X5242" s="6">
        <f t="shared" si="245"/>
        <v>270.30664509943074</v>
      </c>
    </row>
    <row r="5243" spans="1:24" x14ac:dyDescent="0.3">
      <c r="A5243" t="s">
        <v>6354</v>
      </c>
      <c r="B5243" t="str">
        <f ca="1">PROPER(TRIM(Table1[[#This Row],[Campaign Name]]))</f>
        <v>Festive Offer</v>
      </c>
      <c r="C5243" t="str">
        <f ca="1">PROPER(TRIM(Table1[[#This Row],[Campaign Type]]))</f>
        <v>Awareness</v>
      </c>
      <c r="D5243" t="str">
        <f ca="1">PROPER(TRIM(Table1[[#This Row],[Marketing Channel]]))</f>
        <v>Google Ads</v>
      </c>
      <c r="E5243" t="s">
        <v>1454</v>
      </c>
      <c r="F5243" t="s">
        <v>176</v>
      </c>
      <c r="G5243" t="s">
        <v>29</v>
      </c>
      <c r="H5243" t="s">
        <v>99</v>
      </c>
      <c r="I5243" t="s">
        <v>62</v>
      </c>
      <c r="J5243" t="s">
        <v>63</v>
      </c>
      <c r="K5243">
        <v>125770</v>
      </c>
      <c r="L5243">
        <v>16345</v>
      </c>
      <c r="M5243">
        <v>13</v>
      </c>
      <c r="N5243">
        <v>3197</v>
      </c>
      <c r="O5243">
        <v>19.559999999999999</v>
      </c>
      <c r="P5243">
        <v>1832.25</v>
      </c>
      <c r="Q5243">
        <v>35552.949999999997</v>
      </c>
      <c r="R5243" s="6">
        <v>1840.3984172465546</v>
      </c>
      <c r="S5243">
        <v>1140</v>
      </c>
      <c r="T5243" t="str">
        <f ca="1">PROPER(TRIM(Table1[[#This Row],[Campaign Status]]))</f>
        <v>Active</v>
      </c>
      <c r="V5243" s="1">
        <f t="shared" si="243"/>
        <v>3197</v>
      </c>
      <c r="W5243" t="str">
        <f t="shared" ca="1" si="244"/>
        <v>North</v>
      </c>
      <c r="X5243" s="6">
        <f t="shared" si="245"/>
        <v>80.900686510260272</v>
      </c>
    </row>
    <row r="5244" spans="1:24" x14ac:dyDescent="0.3">
      <c r="A5244" t="s">
        <v>6355</v>
      </c>
      <c r="B5244" t="str">
        <f ca="1">PROPER(TRIM(Table1[[#This Row],[Campaign Name]]))</f>
        <v>Mega Discount</v>
      </c>
      <c r="C5244" t="str">
        <f ca="1">PROPER(TRIM(Table1[[#This Row],[Campaign Type]]))</f>
        <v>Lead Gen</v>
      </c>
      <c r="D5244" t="str">
        <f ca="1">PROPER(TRIM(Table1[[#This Row],[Marketing Channel]]))</f>
        <v>Instagram</v>
      </c>
      <c r="E5244" t="s">
        <v>2869</v>
      </c>
      <c r="F5244" t="s">
        <v>590</v>
      </c>
      <c r="G5244" t="s">
        <v>11141</v>
      </c>
      <c r="H5244" t="s">
        <v>23</v>
      </c>
      <c r="I5244" t="s">
        <v>62</v>
      </c>
      <c r="J5244" t="s">
        <v>32</v>
      </c>
      <c r="K5244">
        <v>58499</v>
      </c>
      <c r="L5244">
        <v>176</v>
      </c>
      <c r="M5244">
        <v>0.3</v>
      </c>
      <c r="N5244">
        <v>26</v>
      </c>
      <c r="O5244">
        <v>14.77</v>
      </c>
      <c r="P5244">
        <v>250</v>
      </c>
      <c r="Q5244">
        <v>35673.360000000001</v>
      </c>
      <c r="R5244" s="6">
        <v>14169.344000000001</v>
      </c>
      <c r="S5244">
        <v>3</v>
      </c>
      <c r="T5244" t="str">
        <f ca="1">PROPER(TRIM(Table1[[#This Row],[Campaign Status]]))</f>
        <v>Completed</v>
      </c>
      <c r="V5244" s="1">
        <f t="shared" si="243"/>
        <v>26</v>
      </c>
      <c r="W5244" t="str">
        <f t="shared" ca="1" si="244"/>
        <v>west</v>
      </c>
      <c r="X5244" s="6">
        <f t="shared" si="245"/>
        <v>1840.3984172465546</v>
      </c>
    </row>
    <row r="5245" spans="1:24" x14ac:dyDescent="0.3">
      <c r="A5245" t="s">
        <v>6356</v>
      </c>
      <c r="B5245" t="str">
        <f ca="1">PROPER(TRIM(Table1[[#This Row],[Campaign Name]]))</f>
        <v>New Launch</v>
      </c>
      <c r="C5245" t="str">
        <f ca="1">PROPER(TRIM(Table1[[#This Row],[Campaign Type]]))</f>
        <v>Retargeting</v>
      </c>
      <c r="D5245" t="str">
        <f ca="1">PROPER(TRIM(Table1[[#This Row],[Marketing Channel]]))</f>
        <v>Google Ads</v>
      </c>
      <c r="E5245" t="s">
        <v>1303</v>
      </c>
      <c r="F5245" t="s">
        <v>284</v>
      </c>
      <c r="G5245" t="s">
        <v>29</v>
      </c>
      <c r="H5245" t="s">
        <v>99</v>
      </c>
      <c r="I5245" t="s">
        <v>68</v>
      </c>
      <c r="J5245" t="s">
        <v>25</v>
      </c>
      <c r="K5245">
        <v>159522</v>
      </c>
      <c r="L5245">
        <v>2527</v>
      </c>
      <c r="M5245">
        <v>1.58</v>
      </c>
      <c r="N5245">
        <v>26</v>
      </c>
      <c r="O5245">
        <v>1.03</v>
      </c>
      <c r="P5245">
        <v>3988.1535696969677</v>
      </c>
      <c r="Q5245">
        <v>34805.839999999997</v>
      </c>
      <c r="R5245" s="6">
        <v>772.73068581069344</v>
      </c>
      <c r="S5245">
        <v>3</v>
      </c>
      <c r="T5245" t="str">
        <f ca="1">PROPER(TRIM(Table1[[#This Row],[Campaign Status]]))</f>
        <v>Completed</v>
      </c>
      <c r="V5245" s="1">
        <f t="shared" si="243"/>
        <v>26</v>
      </c>
      <c r="W5245" t="str">
        <f t="shared" ca="1" si="244"/>
        <v>North</v>
      </c>
      <c r="X5245" s="6">
        <f t="shared" si="245"/>
        <v>14169.344000000001</v>
      </c>
    </row>
    <row r="5246" spans="1:24" x14ac:dyDescent="0.3">
      <c r="A5246" t="s">
        <v>6357</v>
      </c>
      <c r="B5246" t="str">
        <f ca="1">PROPER(TRIM(Table1[[#This Row],[Campaign Name]]))</f>
        <v>Festive Offer</v>
      </c>
      <c r="C5246" t="str">
        <f ca="1">PROPER(TRIM(Table1[[#This Row],[Campaign Type]]))</f>
        <v>Lead Gen</v>
      </c>
      <c r="D5246" t="str">
        <f ca="1">PROPER(TRIM(Table1[[#This Row],[Marketing Channel]]))</f>
        <v>Meta Ads</v>
      </c>
      <c r="E5246" t="s">
        <v>126</v>
      </c>
      <c r="F5246" t="s">
        <v>287</v>
      </c>
      <c r="G5246" t="s">
        <v>46</v>
      </c>
      <c r="H5246" t="s">
        <v>30</v>
      </c>
      <c r="I5246" t="s">
        <v>31</v>
      </c>
      <c r="J5246" t="s">
        <v>25</v>
      </c>
      <c r="K5246">
        <v>197885</v>
      </c>
      <c r="L5246">
        <v>12398</v>
      </c>
      <c r="M5246">
        <v>6.27</v>
      </c>
      <c r="N5246">
        <v>2107</v>
      </c>
      <c r="O5246">
        <v>16.989999999999998</v>
      </c>
      <c r="P5246">
        <v>9797.69</v>
      </c>
      <c r="Q5246">
        <v>32631.69</v>
      </c>
      <c r="R5246" s="6">
        <v>233.05493437738895</v>
      </c>
      <c r="S5246">
        <v>1245</v>
      </c>
      <c r="T5246" t="str">
        <f ca="1">PROPER(TRIM(Table1[[#This Row],[Campaign Status]]))</f>
        <v>Completed</v>
      </c>
      <c r="V5246" s="1">
        <f t="shared" si="243"/>
        <v>2107</v>
      </c>
      <c r="W5246" t="str">
        <f t="shared" ca="1" si="244"/>
        <v>South</v>
      </c>
      <c r="X5246" s="6">
        <f t="shared" si="245"/>
        <v>772.73068581069344</v>
      </c>
    </row>
    <row r="5247" spans="1:24" x14ac:dyDescent="0.3">
      <c r="A5247" t="s">
        <v>6358</v>
      </c>
      <c r="B5247" t="str">
        <f ca="1">PROPER(TRIM(Table1[[#This Row],[Campaign Name]]))</f>
        <v>Festive Offer</v>
      </c>
      <c r="C5247" t="str">
        <f ca="1">PROPER(TRIM(Table1[[#This Row],[Campaign Type]]))</f>
        <v>Lead Gen</v>
      </c>
      <c r="D5247" t="str">
        <f ca="1">PROPER(TRIM(Table1[[#This Row],[Marketing Channel]]))</f>
        <v>Meta Ads</v>
      </c>
      <c r="E5247" t="s">
        <v>1338</v>
      </c>
      <c r="F5247" t="s">
        <v>324</v>
      </c>
      <c r="G5247" t="s">
        <v>41</v>
      </c>
      <c r="H5247" t="s">
        <v>11140</v>
      </c>
      <c r="I5247" t="s">
        <v>68</v>
      </c>
      <c r="J5247" t="s">
        <v>25</v>
      </c>
      <c r="K5247">
        <v>135500</v>
      </c>
      <c r="L5247">
        <v>17627</v>
      </c>
      <c r="M5247">
        <v>13.01</v>
      </c>
      <c r="N5247">
        <v>1803</v>
      </c>
      <c r="O5247">
        <v>10.23</v>
      </c>
      <c r="P5247">
        <v>3817.8497265160554</v>
      </c>
      <c r="Q5247">
        <v>4422.1000000000004</v>
      </c>
      <c r="R5247" s="6">
        <v>15.82697897424444</v>
      </c>
      <c r="S5247">
        <v>1623</v>
      </c>
      <c r="T5247" t="str">
        <f ca="1">PROPER(TRIM(Table1[[#This Row],[Campaign Status]]))</f>
        <v>Active</v>
      </c>
      <c r="V5247" s="1">
        <f t="shared" si="243"/>
        <v>1803</v>
      </c>
      <c r="W5247" t="str">
        <f t="shared" ca="1" si="244"/>
        <v>East</v>
      </c>
      <c r="X5247" s="6">
        <f t="shared" si="245"/>
        <v>233.05493437738895</v>
      </c>
    </row>
    <row r="5248" spans="1:24" x14ac:dyDescent="0.3">
      <c r="A5248" t="s">
        <v>6359</v>
      </c>
      <c r="B5248" t="str">
        <f ca="1">PROPER(TRIM(Table1[[#This Row],[Campaign Name]]))</f>
        <v>Summer Sale</v>
      </c>
      <c r="C5248" t="str">
        <f ca="1">PROPER(TRIM(Table1[[#This Row],[Campaign Type]]))</f>
        <v>Awareness</v>
      </c>
      <c r="D5248" t="str">
        <f ca="1">PROPER(TRIM(Table1[[#This Row],[Marketing Channel]]))</f>
        <v>Meta Ads</v>
      </c>
      <c r="E5248" t="s">
        <v>430</v>
      </c>
      <c r="F5248" t="s">
        <v>186</v>
      </c>
      <c r="G5248" t="s">
        <v>46</v>
      </c>
      <c r="H5248" t="s">
        <v>42</v>
      </c>
      <c r="I5248" t="s">
        <v>62</v>
      </c>
      <c r="J5248" t="s">
        <v>32</v>
      </c>
      <c r="K5248">
        <v>158245</v>
      </c>
      <c r="L5248">
        <v>6046</v>
      </c>
      <c r="M5248">
        <v>3.82</v>
      </c>
      <c r="N5248">
        <v>161</v>
      </c>
      <c r="O5248">
        <v>2.66</v>
      </c>
      <c r="P5248">
        <v>3817.8497265160554</v>
      </c>
      <c r="Q5248">
        <v>23168.7</v>
      </c>
      <c r="R5248" s="6">
        <v>506.85206751556439</v>
      </c>
      <c r="S5248">
        <v>103</v>
      </c>
      <c r="T5248" t="str">
        <f ca="1">PROPER(TRIM(Table1[[#This Row],[Campaign Status]]))</f>
        <v>Active</v>
      </c>
      <c r="V5248" s="1">
        <f t="shared" si="243"/>
        <v>161</v>
      </c>
      <c r="W5248" t="str">
        <f t="shared" ca="1" si="244"/>
        <v>South</v>
      </c>
      <c r="X5248" s="6">
        <f t="shared" si="245"/>
        <v>15.82697897424444</v>
      </c>
    </row>
    <row r="5249" spans="1:24" x14ac:dyDescent="0.3">
      <c r="A5249" t="s">
        <v>6360</v>
      </c>
      <c r="B5249" t="str">
        <f ca="1">PROPER(TRIM(Table1[[#This Row],[Campaign Name]]))</f>
        <v>Mega Discount</v>
      </c>
      <c r="C5249" t="str">
        <f ca="1">PROPER(TRIM(Table1[[#This Row],[Campaign Type]]))</f>
        <v>Retargeting</v>
      </c>
      <c r="D5249" t="str">
        <f ca="1">PROPER(TRIM(Table1[[#This Row],[Marketing Channel]]))</f>
        <v>Google Ads</v>
      </c>
      <c r="E5249" t="s">
        <v>1160</v>
      </c>
      <c r="F5249" t="s">
        <v>45</v>
      </c>
      <c r="G5249" t="s">
        <v>46</v>
      </c>
      <c r="H5249" t="s">
        <v>30</v>
      </c>
      <c r="I5249" t="s">
        <v>31</v>
      </c>
      <c r="J5249" t="s">
        <v>25</v>
      </c>
      <c r="K5249">
        <v>165180</v>
      </c>
      <c r="L5249">
        <v>14586</v>
      </c>
      <c r="M5249">
        <v>8.83</v>
      </c>
      <c r="N5249">
        <v>656</v>
      </c>
      <c r="O5249">
        <v>4.5</v>
      </c>
      <c r="P5249">
        <v>250</v>
      </c>
      <c r="Q5249">
        <v>10800.7</v>
      </c>
      <c r="R5249" s="6">
        <v>4220.2800000000007</v>
      </c>
      <c r="S5249">
        <v>448</v>
      </c>
      <c r="T5249" t="str">
        <f ca="1">PROPER(TRIM(Table1[[#This Row],[Campaign Status]]))</f>
        <v>Paused</v>
      </c>
      <c r="V5249" s="1">
        <f t="shared" si="243"/>
        <v>656</v>
      </c>
      <c r="W5249" t="str">
        <f t="shared" ca="1" si="244"/>
        <v>South</v>
      </c>
      <c r="X5249" s="6">
        <f t="shared" si="245"/>
        <v>506.85206751556439</v>
      </c>
    </row>
    <row r="5250" spans="1:24" x14ac:dyDescent="0.3">
      <c r="A5250" t="s">
        <v>6361</v>
      </c>
      <c r="B5250" t="str">
        <f ca="1">PROPER(TRIM(Table1[[#This Row],[Campaign Name]]))</f>
        <v>Summer Sale</v>
      </c>
      <c r="C5250" t="str">
        <f ca="1">PROPER(TRIM(Table1[[#This Row],[Campaign Type]]))</f>
        <v>Sales</v>
      </c>
      <c r="D5250" t="str">
        <f ca="1">PROPER(TRIM(Table1[[#This Row],[Marketing Channel]]))</f>
        <v>Meta Ads</v>
      </c>
      <c r="E5250" t="s">
        <v>486</v>
      </c>
      <c r="F5250" t="s">
        <v>249</v>
      </c>
      <c r="G5250" t="s">
        <v>11141</v>
      </c>
      <c r="H5250" t="s">
        <v>23</v>
      </c>
      <c r="I5250" t="s">
        <v>24</v>
      </c>
      <c r="J5250" t="s">
        <v>25</v>
      </c>
      <c r="K5250">
        <v>69632</v>
      </c>
      <c r="L5250">
        <v>6174</v>
      </c>
      <c r="M5250">
        <v>8.8699999999999992</v>
      </c>
      <c r="N5250">
        <v>1984</v>
      </c>
      <c r="O5250">
        <v>32.130000000000003</v>
      </c>
      <c r="P5250">
        <v>9976.41</v>
      </c>
      <c r="Q5250">
        <v>32112.73</v>
      </c>
      <c r="R5250" s="6">
        <v>221.88663056149457</v>
      </c>
      <c r="S5250">
        <v>318</v>
      </c>
      <c r="T5250" t="str">
        <f ca="1">PROPER(TRIM(Table1[[#This Row],[Campaign Status]]))</f>
        <v>Active</v>
      </c>
      <c r="V5250" s="1">
        <f t="shared" ref="V5250:V5313" si="246">IF(N5250="",ROUND(L5250*O5250/100,0),N5250)</f>
        <v>1984</v>
      </c>
      <c r="W5250" t="str">
        <f t="shared" ca="1" si="244"/>
        <v>west</v>
      </c>
      <c r="X5250" s="6">
        <f t="shared" si="245"/>
        <v>4220.2800000000007</v>
      </c>
    </row>
    <row r="5251" spans="1:24" x14ac:dyDescent="0.3">
      <c r="A5251" t="s">
        <v>6362</v>
      </c>
      <c r="B5251" t="str">
        <f ca="1">PROPER(TRIM(Table1[[#This Row],[Campaign Name]]))</f>
        <v>Summer Sale</v>
      </c>
      <c r="C5251" t="str">
        <f ca="1">PROPER(TRIM(Table1[[#This Row],[Campaign Type]]))</f>
        <v>Sales</v>
      </c>
      <c r="D5251" t="str">
        <f ca="1">PROPER(TRIM(Table1[[#This Row],[Marketing Channel]]))</f>
        <v>Meta Ads</v>
      </c>
      <c r="E5251" t="s">
        <v>172</v>
      </c>
      <c r="F5251" t="s">
        <v>176</v>
      </c>
      <c r="G5251" t="s">
        <v>29</v>
      </c>
      <c r="H5251" t="s">
        <v>67</v>
      </c>
      <c r="I5251" t="s">
        <v>62</v>
      </c>
      <c r="J5251" t="s">
        <v>32</v>
      </c>
      <c r="K5251">
        <v>101447</v>
      </c>
      <c r="L5251">
        <v>8819</v>
      </c>
      <c r="M5251">
        <v>8.69</v>
      </c>
      <c r="N5251">
        <v>626</v>
      </c>
      <c r="O5251">
        <v>7.1</v>
      </c>
      <c r="P5251">
        <v>250</v>
      </c>
      <c r="Q5251">
        <v>4585.3</v>
      </c>
      <c r="R5251" s="6">
        <v>1734.1200000000001</v>
      </c>
      <c r="S5251">
        <v>89</v>
      </c>
      <c r="T5251" t="str">
        <f ca="1">PROPER(TRIM(Table1[[#This Row],[Campaign Status]]))</f>
        <v>Completed</v>
      </c>
      <c r="V5251" s="1">
        <f t="shared" si="246"/>
        <v>626</v>
      </c>
      <c r="W5251" t="str">
        <f t="shared" ref="W5251:W5314" ca="1" si="247">IF(OR(D5251="Delhi",D5251="lucknow",D5251="jaipur"),"North",IF(OR(D5251="Bengaluru",D5251="chennai"),"South",IF(D5251="Kolkata","East",IF(OR(D5251="Mumbai",D5251="Pune",D5251="Ahmedabad"),"west","unknown"))))</f>
        <v>North</v>
      </c>
      <c r="X5251" s="6">
        <f t="shared" si="245"/>
        <v>221.88663056149457</v>
      </c>
    </row>
    <row r="5252" spans="1:24" x14ac:dyDescent="0.3">
      <c r="A5252" t="s">
        <v>6363</v>
      </c>
      <c r="B5252" t="str">
        <f ca="1">PROPER(TRIM(Table1[[#This Row],[Campaign Name]]))</f>
        <v>Summer Sale</v>
      </c>
      <c r="C5252" t="str">
        <f ca="1">PROPER(TRIM(Table1[[#This Row],[Campaign Type]]))</f>
        <v>Retargeting</v>
      </c>
      <c r="D5252" t="str">
        <f ca="1">PROPER(TRIM(Table1[[#This Row],[Marketing Channel]]))</f>
        <v>Instagram</v>
      </c>
      <c r="E5252" t="s">
        <v>499</v>
      </c>
      <c r="F5252" t="s">
        <v>284</v>
      </c>
      <c r="G5252" t="s">
        <v>29</v>
      </c>
      <c r="H5252" t="s">
        <v>67</v>
      </c>
      <c r="I5252" t="s">
        <v>68</v>
      </c>
      <c r="J5252" t="s">
        <v>25</v>
      </c>
      <c r="K5252">
        <v>59337</v>
      </c>
      <c r="L5252">
        <v>5111</v>
      </c>
      <c r="M5252">
        <v>8.61</v>
      </c>
      <c r="N5252">
        <v>1048</v>
      </c>
      <c r="O5252">
        <v>20.5</v>
      </c>
      <c r="P5252">
        <v>3982.6304252733912</v>
      </c>
      <c r="Q5252">
        <v>20004.759999999998</v>
      </c>
      <c r="R5252" s="6">
        <v>402.30018515028928</v>
      </c>
      <c r="S5252">
        <v>904</v>
      </c>
      <c r="T5252" t="str">
        <f ca="1">PROPER(TRIM(Table1[[#This Row],[Campaign Status]]))</f>
        <v>Paused</v>
      </c>
      <c r="V5252" s="1">
        <f t="shared" si="246"/>
        <v>1048</v>
      </c>
      <c r="W5252" t="str">
        <f t="shared" ca="1" si="247"/>
        <v>North</v>
      </c>
      <c r="X5252" s="6">
        <f t="shared" ref="X5252:X5315" si="248">R5251*1</f>
        <v>1734.1200000000001</v>
      </c>
    </row>
    <row r="5253" spans="1:24" x14ac:dyDescent="0.3">
      <c r="A5253" t="s">
        <v>6364</v>
      </c>
      <c r="B5253" t="str">
        <f ca="1">PROPER(TRIM(Table1[[#This Row],[Campaign Name]]))</f>
        <v>Festive Offer</v>
      </c>
      <c r="C5253" t="str">
        <f ca="1">PROPER(TRIM(Table1[[#This Row],[Campaign Type]]))</f>
        <v>Retargeting</v>
      </c>
      <c r="D5253" t="str">
        <f ca="1">PROPER(TRIM(Table1[[#This Row],[Marketing Channel]]))</f>
        <v>Meta Ads</v>
      </c>
      <c r="E5253" t="s">
        <v>578</v>
      </c>
      <c r="F5253" t="s">
        <v>489</v>
      </c>
      <c r="G5253" t="s">
        <v>11141</v>
      </c>
      <c r="H5253" t="s">
        <v>54</v>
      </c>
      <c r="I5253" t="s">
        <v>68</v>
      </c>
      <c r="J5253" t="s">
        <v>32</v>
      </c>
      <c r="K5253">
        <v>28675</v>
      </c>
      <c r="L5253">
        <v>2914</v>
      </c>
      <c r="M5253">
        <v>10.16</v>
      </c>
      <c r="N5253">
        <v>258</v>
      </c>
      <c r="O5253">
        <v>8.85</v>
      </c>
      <c r="P5253">
        <v>250</v>
      </c>
      <c r="Q5253">
        <v>1423.52</v>
      </c>
      <c r="R5253" s="6">
        <v>469.40799999999996</v>
      </c>
      <c r="S5253">
        <v>114</v>
      </c>
      <c r="T5253" t="str">
        <f ca="1">PROPER(TRIM(Table1[[#This Row],[Campaign Status]]))</f>
        <v>Completed</v>
      </c>
      <c r="V5253" s="1">
        <f t="shared" si="246"/>
        <v>258</v>
      </c>
      <c r="W5253" t="str">
        <f t="shared" ca="1" si="247"/>
        <v>west</v>
      </c>
      <c r="X5253" s="6">
        <f t="shared" si="248"/>
        <v>402.30018515028928</v>
      </c>
    </row>
    <row r="5254" spans="1:24" x14ac:dyDescent="0.3">
      <c r="A5254" t="s">
        <v>6365</v>
      </c>
      <c r="B5254" t="str">
        <f ca="1">PROPER(TRIM(Table1[[#This Row],[Campaign Name]]))</f>
        <v>Summer Sale</v>
      </c>
      <c r="C5254" t="str">
        <f ca="1">PROPER(TRIM(Table1[[#This Row],[Campaign Type]]))</f>
        <v>Retargeting</v>
      </c>
      <c r="D5254" t="str">
        <f ca="1">PROPER(TRIM(Table1[[#This Row],[Marketing Channel]]))</f>
        <v>Linkedin</v>
      </c>
      <c r="E5254" t="s">
        <v>542</v>
      </c>
      <c r="F5254" t="s">
        <v>492</v>
      </c>
      <c r="G5254" t="s">
        <v>29</v>
      </c>
      <c r="H5254" t="s">
        <v>99</v>
      </c>
      <c r="I5254" t="s">
        <v>68</v>
      </c>
      <c r="J5254" t="s">
        <v>32</v>
      </c>
      <c r="K5254">
        <v>88548</v>
      </c>
      <c r="L5254">
        <v>3559</v>
      </c>
      <c r="M5254">
        <v>4.0199999999999996</v>
      </c>
      <c r="N5254">
        <v>703</v>
      </c>
      <c r="O5254">
        <v>19.75</v>
      </c>
      <c r="P5254">
        <v>250</v>
      </c>
      <c r="Q5254">
        <v>15380.27</v>
      </c>
      <c r="R5254" s="6">
        <v>6052.1080000000002</v>
      </c>
      <c r="S5254">
        <v>410</v>
      </c>
      <c r="T5254" t="str">
        <f ca="1">PROPER(TRIM(Table1[[#This Row],[Campaign Status]]))</f>
        <v>Completed</v>
      </c>
      <c r="V5254" s="1">
        <f t="shared" si="246"/>
        <v>703</v>
      </c>
      <c r="W5254" t="str">
        <f t="shared" ca="1" si="247"/>
        <v>North</v>
      </c>
      <c r="X5254" s="6">
        <f t="shared" si="248"/>
        <v>469.40799999999996</v>
      </c>
    </row>
    <row r="5255" spans="1:24" x14ac:dyDescent="0.3">
      <c r="A5255" t="s">
        <v>6366</v>
      </c>
      <c r="B5255" t="str">
        <f ca="1">PROPER(TRIM(Table1[[#This Row],[Campaign Name]]))</f>
        <v>Mega Discount</v>
      </c>
      <c r="C5255" t="str">
        <f ca="1">PROPER(TRIM(Table1[[#This Row],[Campaign Type]]))</f>
        <v>Sales</v>
      </c>
      <c r="D5255" t="str">
        <f ca="1">PROPER(TRIM(Table1[[#This Row],[Marketing Channel]]))</f>
        <v>Linkedin</v>
      </c>
      <c r="E5255" t="s">
        <v>2062</v>
      </c>
      <c r="F5255" t="s">
        <v>455</v>
      </c>
      <c r="G5255" t="s">
        <v>11141</v>
      </c>
      <c r="H5255" t="s">
        <v>23</v>
      </c>
      <c r="I5255" t="s">
        <v>31</v>
      </c>
      <c r="J5255" t="s">
        <v>25</v>
      </c>
      <c r="K5255">
        <v>66846</v>
      </c>
      <c r="L5255">
        <v>6589</v>
      </c>
      <c r="M5255">
        <v>9.86</v>
      </c>
      <c r="N5255">
        <v>426</v>
      </c>
      <c r="O5255">
        <v>6.47</v>
      </c>
      <c r="P5255">
        <v>250</v>
      </c>
      <c r="Q5255">
        <v>48716.959999999999</v>
      </c>
      <c r="R5255" s="6">
        <v>19386.784</v>
      </c>
      <c r="S5255">
        <v>167</v>
      </c>
      <c r="T5255" t="str">
        <f ca="1">PROPER(TRIM(Table1[[#This Row],[Campaign Status]]))</f>
        <v>Completed</v>
      </c>
      <c r="V5255" s="1">
        <f t="shared" si="246"/>
        <v>426</v>
      </c>
      <c r="W5255" t="str">
        <f t="shared" ca="1" si="247"/>
        <v>west</v>
      </c>
      <c r="X5255" s="6">
        <f t="shared" si="248"/>
        <v>6052.1080000000002</v>
      </c>
    </row>
    <row r="5256" spans="1:24" x14ac:dyDescent="0.3">
      <c r="A5256" t="s">
        <v>6367</v>
      </c>
      <c r="B5256" t="str">
        <f ca="1">PROPER(TRIM(Table1[[#This Row],[Campaign Name]]))</f>
        <v>Festive Offer</v>
      </c>
      <c r="C5256" t="str">
        <f ca="1">PROPER(TRIM(Table1[[#This Row],[Campaign Type]]))</f>
        <v>Lead Gen</v>
      </c>
      <c r="D5256" t="str">
        <f ca="1">PROPER(TRIM(Table1[[#This Row],[Marketing Channel]]))</f>
        <v>Email</v>
      </c>
      <c r="E5256" t="s">
        <v>984</v>
      </c>
      <c r="F5256" t="s">
        <v>1108</v>
      </c>
      <c r="G5256" t="s">
        <v>11141</v>
      </c>
      <c r="H5256" t="s">
        <v>23</v>
      </c>
      <c r="I5256" t="s">
        <v>31</v>
      </c>
      <c r="J5256" t="s">
        <v>63</v>
      </c>
      <c r="K5256">
        <v>75318</v>
      </c>
      <c r="L5256">
        <v>3194</v>
      </c>
      <c r="M5256">
        <v>4.24</v>
      </c>
      <c r="N5256">
        <v>479</v>
      </c>
      <c r="O5256">
        <v>15</v>
      </c>
      <c r="P5256">
        <v>4021.4266195524165</v>
      </c>
      <c r="Q5256">
        <v>42893.13</v>
      </c>
      <c r="R5256" s="6">
        <v>966.61476281703199</v>
      </c>
      <c r="S5256">
        <v>200</v>
      </c>
      <c r="T5256" t="str">
        <f ca="1">PROPER(TRIM(Table1[[#This Row],[Campaign Status]]))</f>
        <v>Active</v>
      </c>
      <c r="V5256" s="1">
        <f t="shared" si="246"/>
        <v>479</v>
      </c>
      <c r="W5256" t="str">
        <f t="shared" ca="1" si="247"/>
        <v>west</v>
      </c>
      <c r="X5256" s="6">
        <f t="shared" si="248"/>
        <v>19386.784</v>
      </c>
    </row>
    <row r="5257" spans="1:24" x14ac:dyDescent="0.3">
      <c r="A5257" t="s">
        <v>6368</v>
      </c>
      <c r="B5257" t="str">
        <f ca="1">PROPER(TRIM(Table1[[#This Row],[Campaign Name]]))</f>
        <v>New Launch</v>
      </c>
      <c r="C5257" t="str">
        <f ca="1">PROPER(TRIM(Table1[[#This Row],[Campaign Type]]))</f>
        <v>Retargeting</v>
      </c>
      <c r="D5257" t="str">
        <f ca="1">PROPER(TRIM(Table1[[#This Row],[Marketing Channel]]))</f>
        <v>Google Ads</v>
      </c>
      <c r="E5257" t="s">
        <v>882</v>
      </c>
      <c r="F5257" t="s">
        <v>130</v>
      </c>
      <c r="G5257" t="s">
        <v>29</v>
      </c>
      <c r="H5257" t="s">
        <v>99</v>
      </c>
      <c r="I5257" t="s">
        <v>68</v>
      </c>
      <c r="J5257" t="s">
        <v>63</v>
      </c>
      <c r="K5257">
        <v>62370</v>
      </c>
      <c r="L5257">
        <v>2685</v>
      </c>
      <c r="M5257">
        <v>4.3</v>
      </c>
      <c r="N5257">
        <v>186</v>
      </c>
      <c r="O5257">
        <v>6.93</v>
      </c>
      <c r="P5257">
        <v>11281.29</v>
      </c>
      <c r="Q5257">
        <v>36542.080000000002</v>
      </c>
      <c r="R5257" s="6">
        <v>223.91756616486234</v>
      </c>
      <c r="S5257">
        <v>130</v>
      </c>
      <c r="T5257" t="str">
        <f ca="1">PROPER(TRIM(Table1[[#This Row],[Campaign Status]]))</f>
        <v>Completed</v>
      </c>
      <c r="V5257" s="1">
        <f t="shared" si="246"/>
        <v>186</v>
      </c>
      <c r="W5257" t="str">
        <f t="shared" ca="1" si="247"/>
        <v>North</v>
      </c>
      <c r="X5257" s="6">
        <f t="shared" si="248"/>
        <v>966.61476281703199</v>
      </c>
    </row>
    <row r="5258" spans="1:24" x14ac:dyDescent="0.3">
      <c r="A5258" t="s">
        <v>1087</v>
      </c>
      <c r="B5258" t="str">
        <f ca="1">PROPER(TRIM(Table1[[#This Row],[Campaign Name]]))</f>
        <v>Flash Sale</v>
      </c>
      <c r="C5258" t="str">
        <f ca="1">PROPER(TRIM(Table1[[#This Row],[Campaign Type]]))</f>
        <v>Awareness</v>
      </c>
      <c r="D5258" t="str">
        <f ca="1">PROPER(TRIM(Table1[[#This Row],[Marketing Channel]]))</f>
        <v>Google Ads</v>
      </c>
      <c r="E5258" t="s">
        <v>889</v>
      </c>
      <c r="F5258" t="s">
        <v>1088</v>
      </c>
      <c r="G5258" t="s">
        <v>11141</v>
      </c>
      <c r="H5258" t="s">
        <v>36</v>
      </c>
      <c r="I5258" t="s">
        <v>31</v>
      </c>
      <c r="J5258" t="s">
        <v>63</v>
      </c>
      <c r="K5258">
        <v>21825</v>
      </c>
      <c r="L5258">
        <v>3054</v>
      </c>
      <c r="M5258">
        <v>13.99</v>
      </c>
      <c r="N5258">
        <v>754</v>
      </c>
      <c r="O5258">
        <v>24.69</v>
      </c>
      <c r="P5258">
        <v>250</v>
      </c>
      <c r="Q5258">
        <v>32120.05</v>
      </c>
      <c r="R5258" s="6">
        <v>12748.02</v>
      </c>
      <c r="S5258">
        <v>64</v>
      </c>
      <c r="T5258" t="str">
        <f ca="1">PROPER(TRIM(Table1[[#This Row],[Campaign Status]]))</f>
        <v>Paused</v>
      </c>
      <c r="V5258" s="1">
        <f t="shared" si="246"/>
        <v>754</v>
      </c>
      <c r="W5258" t="str">
        <f t="shared" ca="1" si="247"/>
        <v>west</v>
      </c>
      <c r="X5258" s="6">
        <f t="shared" si="248"/>
        <v>223.91756616486234</v>
      </c>
    </row>
    <row r="5259" spans="1:24" x14ac:dyDescent="0.3">
      <c r="A5259" t="s">
        <v>6369</v>
      </c>
      <c r="B5259" t="str">
        <f ca="1">PROPER(TRIM(Table1[[#This Row],[Campaign Name]]))</f>
        <v>Mega Discount</v>
      </c>
      <c r="C5259" t="str">
        <f ca="1">PROPER(TRIM(Table1[[#This Row],[Campaign Type]]))</f>
        <v>Sales</v>
      </c>
      <c r="D5259" t="str">
        <f ca="1">PROPER(TRIM(Table1[[#This Row],[Marketing Channel]]))</f>
        <v>Google Ads</v>
      </c>
      <c r="E5259" t="s">
        <v>111</v>
      </c>
      <c r="F5259" t="s">
        <v>505</v>
      </c>
      <c r="G5259" t="s">
        <v>41</v>
      </c>
      <c r="H5259" t="s">
        <v>11140</v>
      </c>
      <c r="I5259" t="s">
        <v>31</v>
      </c>
      <c r="J5259" t="s">
        <v>25</v>
      </c>
      <c r="K5259">
        <v>1633</v>
      </c>
      <c r="L5259">
        <v>239</v>
      </c>
      <c r="M5259">
        <v>14.64</v>
      </c>
      <c r="N5259">
        <v>55</v>
      </c>
      <c r="O5259">
        <v>23.01</v>
      </c>
      <c r="P5259">
        <v>3988.1535696969677</v>
      </c>
      <c r="Q5259">
        <v>40723.199999999997</v>
      </c>
      <c r="R5259" s="6">
        <v>921.10410966682696</v>
      </c>
      <c r="S5259">
        <v>53</v>
      </c>
      <c r="T5259" t="str">
        <f ca="1">PROPER(TRIM(Table1[[#This Row],[Campaign Status]]))</f>
        <v>Active</v>
      </c>
      <c r="V5259" s="1">
        <f t="shared" si="246"/>
        <v>55</v>
      </c>
      <c r="W5259" t="str">
        <f t="shared" ca="1" si="247"/>
        <v>East</v>
      </c>
      <c r="X5259" s="6">
        <f t="shared" si="248"/>
        <v>12748.02</v>
      </c>
    </row>
    <row r="5260" spans="1:24" x14ac:dyDescent="0.3">
      <c r="A5260" t="s">
        <v>6370</v>
      </c>
      <c r="B5260" t="str">
        <f ca="1">PROPER(TRIM(Table1[[#This Row],[Campaign Name]]))</f>
        <v>Summer Sale</v>
      </c>
      <c r="C5260" t="str">
        <f ca="1">PROPER(TRIM(Table1[[#This Row],[Campaign Type]]))</f>
        <v>Awareness</v>
      </c>
      <c r="D5260" t="str">
        <f ca="1">PROPER(TRIM(Table1[[#This Row],[Marketing Channel]]))</f>
        <v>Meta Ads</v>
      </c>
      <c r="E5260" t="s">
        <v>3934</v>
      </c>
      <c r="F5260" t="s">
        <v>189</v>
      </c>
      <c r="G5260" t="s">
        <v>41</v>
      </c>
      <c r="H5260" t="s">
        <v>11140</v>
      </c>
      <c r="I5260" t="s">
        <v>31</v>
      </c>
      <c r="J5260" t="s">
        <v>63</v>
      </c>
      <c r="K5260">
        <v>40138</v>
      </c>
      <c r="L5260">
        <v>3659</v>
      </c>
      <c r="M5260">
        <v>9.1199999999999992</v>
      </c>
      <c r="N5260">
        <v>583</v>
      </c>
      <c r="O5260">
        <v>15.93</v>
      </c>
      <c r="P5260">
        <v>250</v>
      </c>
      <c r="Q5260">
        <v>17990.2</v>
      </c>
      <c r="R5260" s="6">
        <v>7096.0800000000008</v>
      </c>
      <c r="S5260">
        <v>119</v>
      </c>
      <c r="T5260" t="str">
        <f ca="1">PROPER(TRIM(Table1[[#This Row],[Campaign Status]]))</f>
        <v>Completed</v>
      </c>
      <c r="V5260" s="1">
        <f t="shared" si="246"/>
        <v>583</v>
      </c>
      <c r="W5260" t="str">
        <f t="shared" ca="1" si="247"/>
        <v>East</v>
      </c>
      <c r="X5260" s="6">
        <f t="shared" si="248"/>
        <v>921.10410966682696</v>
      </c>
    </row>
    <row r="5261" spans="1:24" x14ac:dyDescent="0.3">
      <c r="A5261" t="s">
        <v>6371</v>
      </c>
      <c r="B5261" t="str">
        <f ca="1">PROPER(TRIM(Table1[[#This Row],[Campaign Name]]))</f>
        <v>Flash Sale</v>
      </c>
      <c r="C5261" t="str">
        <f ca="1">PROPER(TRIM(Table1[[#This Row],[Campaign Type]]))</f>
        <v>Lead Gen</v>
      </c>
      <c r="D5261" t="str">
        <f ca="1">PROPER(TRIM(Table1[[#This Row],[Marketing Channel]]))</f>
        <v>Email</v>
      </c>
      <c r="E5261" t="s">
        <v>166</v>
      </c>
      <c r="F5261" t="s">
        <v>551</v>
      </c>
      <c r="G5261" t="s">
        <v>11141</v>
      </c>
      <c r="H5261" t="s">
        <v>23</v>
      </c>
      <c r="I5261" t="s">
        <v>24</v>
      </c>
      <c r="J5261" t="s">
        <v>25</v>
      </c>
      <c r="K5261">
        <v>183132</v>
      </c>
      <c r="L5261">
        <v>4479</v>
      </c>
      <c r="M5261">
        <v>2.4500000000000002</v>
      </c>
      <c r="N5261">
        <v>890</v>
      </c>
      <c r="O5261">
        <v>19.87</v>
      </c>
      <c r="P5261">
        <v>3554.82</v>
      </c>
      <c r="Q5261">
        <v>37451.599999999999</v>
      </c>
      <c r="R5261" s="6">
        <v>953.54420195677983</v>
      </c>
      <c r="S5261">
        <v>401</v>
      </c>
      <c r="T5261" t="str">
        <f ca="1">PROPER(TRIM(Table1[[#This Row],[Campaign Status]]))</f>
        <v>Paused</v>
      </c>
      <c r="V5261" s="1">
        <f t="shared" si="246"/>
        <v>890</v>
      </c>
      <c r="W5261" t="str">
        <f t="shared" ca="1" si="247"/>
        <v>west</v>
      </c>
      <c r="X5261" s="6">
        <f t="shared" si="248"/>
        <v>7096.0800000000008</v>
      </c>
    </row>
    <row r="5262" spans="1:24" x14ac:dyDescent="0.3">
      <c r="A5262" t="s">
        <v>6372</v>
      </c>
      <c r="B5262" t="str">
        <f ca="1">PROPER(TRIM(Table1[[#This Row],[Campaign Name]]))</f>
        <v>Flash Sale</v>
      </c>
      <c r="C5262" t="str">
        <f ca="1">PROPER(TRIM(Table1[[#This Row],[Campaign Type]]))</f>
        <v>Retargeting</v>
      </c>
      <c r="D5262" t="str">
        <f ca="1">PROPER(TRIM(Table1[[#This Row],[Marketing Channel]]))</f>
        <v>Instagram</v>
      </c>
      <c r="E5262" t="s">
        <v>563</v>
      </c>
      <c r="F5262" t="s">
        <v>1483</v>
      </c>
      <c r="G5262" t="s">
        <v>29</v>
      </c>
      <c r="H5262" t="s">
        <v>99</v>
      </c>
      <c r="I5262" t="s">
        <v>62</v>
      </c>
      <c r="J5262" t="s">
        <v>32</v>
      </c>
      <c r="K5262">
        <v>80704</v>
      </c>
      <c r="L5262">
        <v>6502</v>
      </c>
      <c r="M5262">
        <v>8.06</v>
      </c>
      <c r="N5262">
        <v>1525</v>
      </c>
      <c r="O5262">
        <v>23.45</v>
      </c>
      <c r="P5262">
        <v>11699.84</v>
      </c>
      <c r="Q5262">
        <v>23459.82</v>
      </c>
      <c r="R5262" s="6">
        <v>100.51402412340681</v>
      </c>
      <c r="S5262">
        <v>502</v>
      </c>
      <c r="T5262" t="str">
        <f ca="1">PROPER(TRIM(Table1[[#This Row],[Campaign Status]]))</f>
        <v>Paused</v>
      </c>
      <c r="V5262" s="1">
        <f t="shared" si="246"/>
        <v>1525</v>
      </c>
      <c r="W5262" t="str">
        <f t="shared" ca="1" si="247"/>
        <v>North</v>
      </c>
      <c r="X5262" s="6">
        <f t="shared" si="248"/>
        <v>953.54420195677983</v>
      </c>
    </row>
    <row r="5263" spans="1:24" x14ac:dyDescent="0.3">
      <c r="A5263" t="s">
        <v>6373</v>
      </c>
      <c r="B5263" t="str">
        <f ca="1">PROPER(TRIM(Table1[[#This Row],[Campaign Name]]))</f>
        <v>Summer Sale</v>
      </c>
      <c r="C5263" t="str">
        <f ca="1">PROPER(TRIM(Table1[[#This Row],[Campaign Type]]))</f>
        <v>Awareness</v>
      </c>
      <c r="D5263" t="str">
        <f ca="1">PROPER(TRIM(Table1[[#This Row],[Marketing Channel]]))</f>
        <v>Email</v>
      </c>
      <c r="E5263" t="s">
        <v>915</v>
      </c>
      <c r="F5263" t="s">
        <v>475</v>
      </c>
      <c r="G5263" t="s">
        <v>11141</v>
      </c>
      <c r="H5263" t="s">
        <v>36</v>
      </c>
      <c r="I5263" t="s">
        <v>68</v>
      </c>
      <c r="J5263" t="s">
        <v>25</v>
      </c>
      <c r="K5263">
        <v>51965</v>
      </c>
      <c r="L5263">
        <v>7624</v>
      </c>
      <c r="M5263">
        <v>14.67</v>
      </c>
      <c r="N5263">
        <v>1786</v>
      </c>
      <c r="O5263">
        <v>23.43</v>
      </c>
      <c r="P5263">
        <v>3111.61</v>
      </c>
      <c r="Q5263">
        <v>27990.11</v>
      </c>
      <c r="R5263" s="6">
        <v>799.5378598217643</v>
      </c>
      <c r="S5263">
        <v>628</v>
      </c>
      <c r="T5263" t="str">
        <f ca="1">PROPER(TRIM(Table1[[#This Row],[Campaign Status]]))</f>
        <v>Completed</v>
      </c>
      <c r="V5263" s="1">
        <f t="shared" si="246"/>
        <v>1786</v>
      </c>
      <c r="W5263" t="str">
        <f t="shared" ca="1" si="247"/>
        <v>west</v>
      </c>
      <c r="X5263" s="6">
        <f t="shared" si="248"/>
        <v>100.51402412340681</v>
      </c>
    </row>
    <row r="5264" spans="1:24" x14ac:dyDescent="0.3">
      <c r="A5264" t="s">
        <v>6374</v>
      </c>
      <c r="B5264" t="str">
        <f ca="1">PROPER(TRIM(Table1[[#This Row],[Campaign Name]]))</f>
        <v>Festive Offer</v>
      </c>
      <c r="C5264" t="str">
        <f ca="1">PROPER(TRIM(Table1[[#This Row],[Campaign Type]]))</f>
        <v>Sales</v>
      </c>
      <c r="D5264" t="str">
        <f ca="1">PROPER(TRIM(Table1[[#This Row],[Marketing Channel]]))</f>
        <v>Youtube</v>
      </c>
      <c r="E5264" t="s">
        <v>927</v>
      </c>
      <c r="F5264" t="s">
        <v>1220</v>
      </c>
      <c r="G5264" t="s">
        <v>41</v>
      </c>
      <c r="H5264" t="s">
        <v>11140</v>
      </c>
      <c r="I5264" t="s">
        <v>24</v>
      </c>
      <c r="J5264" t="s">
        <v>63</v>
      </c>
      <c r="K5264">
        <v>83141</v>
      </c>
      <c r="L5264">
        <v>743</v>
      </c>
      <c r="M5264">
        <v>0.89</v>
      </c>
      <c r="N5264">
        <v>108</v>
      </c>
      <c r="O5264">
        <v>14.54</v>
      </c>
      <c r="P5264">
        <v>9838.3799999999992</v>
      </c>
      <c r="Q5264">
        <v>48903.93</v>
      </c>
      <c r="R5264" s="6">
        <v>397.07299372457669</v>
      </c>
      <c r="S5264">
        <v>102</v>
      </c>
      <c r="T5264" t="str">
        <f ca="1">PROPER(TRIM(Table1[[#This Row],[Campaign Status]]))</f>
        <v>Paused</v>
      </c>
      <c r="V5264" s="1">
        <f t="shared" si="246"/>
        <v>108</v>
      </c>
      <c r="W5264" t="str">
        <f t="shared" ca="1" si="247"/>
        <v>East</v>
      </c>
      <c r="X5264" s="6">
        <f t="shared" si="248"/>
        <v>799.5378598217643</v>
      </c>
    </row>
    <row r="5265" spans="1:24" x14ac:dyDescent="0.3">
      <c r="A5265" t="s">
        <v>6375</v>
      </c>
      <c r="B5265" t="str">
        <f ca="1">PROPER(TRIM(Table1[[#This Row],[Campaign Name]]))</f>
        <v>Summer Sale</v>
      </c>
      <c r="C5265" t="str">
        <f ca="1">PROPER(TRIM(Table1[[#This Row],[Campaign Type]]))</f>
        <v>Sales</v>
      </c>
      <c r="D5265" t="str">
        <f ca="1">PROPER(TRIM(Table1[[#This Row],[Marketing Channel]]))</f>
        <v>Meta Ads</v>
      </c>
      <c r="E5265" t="s">
        <v>2917</v>
      </c>
      <c r="F5265" t="s">
        <v>529</v>
      </c>
      <c r="G5265" t="s">
        <v>11141</v>
      </c>
      <c r="H5265" t="s">
        <v>36</v>
      </c>
      <c r="I5265" t="s">
        <v>62</v>
      </c>
      <c r="J5265" t="s">
        <v>25</v>
      </c>
      <c r="K5265">
        <v>137522</v>
      </c>
      <c r="L5265">
        <v>15261</v>
      </c>
      <c r="M5265">
        <v>11.1</v>
      </c>
      <c r="N5265">
        <v>2580</v>
      </c>
      <c r="O5265">
        <v>16.91</v>
      </c>
      <c r="P5265">
        <v>250</v>
      </c>
      <c r="Q5265">
        <v>29693.57</v>
      </c>
      <c r="R5265" s="6">
        <v>11777.428</v>
      </c>
      <c r="S5265">
        <v>1101</v>
      </c>
      <c r="T5265" t="str">
        <f ca="1">PROPER(TRIM(Table1[[#This Row],[Campaign Status]]))</f>
        <v>Active</v>
      </c>
      <c r="V5265" s="1">
        <f t="shared" si="246"/>
        <v>2580</v>
      </c>
      <c r="W5265" t="str">
        <f t="shared" ca="1" si="247"/>
        <v>west</v>
      </c>
      <c r="X5265" s="6">
        <f t="shared" si="248"/>
        <v>397.07299372457669</v>
      </c>
    </row>
    <row r="5266" spans="1:24" x14ac:dyDescent="0.3">
      <c r="A5266" t="s">
        <v>6376</v>
      </c>
      <c r="B5266" t="str">
        <f ca="1">PROPER(TRIM(Table1[[#This Row],[Campaign Name]]))</f>
        <v>Summer Sale</v>
      </c>
      <c r="C5266" t="str">
        <f ca="1">PROPER(TRIM(Table1[[#This Row],[Campaign Type]]))</f>
        <v>Awareness</v>
      </c>
      <c r="D5266" t="str">
        <f ca="1">PROPER(TRIM(Table1[[#This Row],[Marketing Channel]]))</f>
        <v>Meta Ads</v>
      </c>
      <c r="E5266" t="s">
        <v>458</v>
      </c>
      <c r="F5266" t="s">
        <v>544</v>
      </c>
      <c r="G5266" t="s">
        <v>11141</v>
      </c>
      <c r="H5266" t="s">
        <v>54</v>
      </c>
      <c r="I5266" t="s">
        <v>62</v>
      </c>
      <c r="J5266" t="s">
        <v>32</v>
      </c>
      <c r="K5266">
        <v>119419</v>
      </c>
      <c r="L5266">
        <v>15025</v>
      </c>
      <c r="M5266">
        <v>12.58</v>
      </c>
      <c r="N5266">
        <v>2940</v>
      </c>
      <c r="O5266">
        <v>19.57</v>
      </c>
      <c r="P5266">
        <v>3817.8497265160554</v>
      </c>
      <c r="Q5266">
        <v>17199.400000000001</v>
      </c>
      <c r="R5266" s="6">
        <v>350.49965902390716</v>
      </c>
      <c r="S5266">
        <v>1274</v>
      </c>
      <c r="T5266" t="str">
        <f ca="1">PROPER(TRIM(Table1[[#This Row],[Campaign Status]]))</f>
        <v>Completed</v>
      </c>
      <c r="V5266" s="1">
        <f t="shared" si="246"/>
        <v>2940</v>
      </c>
      <c r="W5266" t="str">
        <f t="shared" ca="1" si="247"/>
        <v>west</v>
      </c>
      <c r="X5266" s="6">
        <f t="shared" si="248"/>
        <v>11777.428</v>
      </c>
    </row>
    <row r="5267" spans="1:24" x14ac:dyDescent="0.3">
      <c r="A5267" t="s">
        <v>6377</v>
      </c>
      <c r="B5267" t="str">
        <f ca="1">PROPER(TRIM(Table1[[#This Row],[Campaign Name]]))</f>
        <v>Summer Sale</v>
      </c>
      <c r="C5267" t="str">
        <f ca="1">PROPER(TRIM(Table1[[#This Row],[Campaign Type]]))</f>
        <v>Sales</v>
      </c>
      <c r="D5267" t="str">
        <f ca="1">PROPER(TRIM(Table1[[#This Row],[Marketing Channel]]))</f>
        <v>Linkedin</v>
      </c>
      <c r="E5267" t="s">
        <v>2600</v>
      </c>
      <c r="F5267" t="s">
        <v>663</v>
      </c>
      <c r="G5267" t="s">
        <v>46</v>
      </c>
      <c r="H5267" t="s">
        <v>42</v>
      </c>
      <c r="I5267" t="s">
        <v>68</v>
      </c>
      <c r="J5267" t="s">
        <v>32</v>
      </c>
      <c r="K5267">
        <v>168140</v>
      </c>
      <c r="L5267">
        <v>709</v>
      </c>
      <c r="M5267">
        <v>0.42</v>
      </c>
      <c r="N5267">
        <v>158</v>
      </c>
      <c r="O5267">
        <v>22.28</v>
      </c>
      <c r="P5267">
        <v>1690.83</v>
      </c>
      <c r="Q5267">
        <v>27295.53</v>
      </c>
      <c r="R5267" s="6">
        <v>1514.3272830503361</v>
      </c>
      <c r="S5267">
        <v>38</v>
      </c>
      <c r="T5267" t="str">
        <f ca="1">PROPER(TRIM(Table1[[#This Row],[Campaign Status]]))</f>
        <v>Completed</v>
      </c>
      <c r="V5267" s="1">
        <f t="shared" si="246"/>
        <v>158</v>
      </c>
      <c r="W5267" t="str">
        <f t="shared" ca="1" si="247"/>
        <v>South</v>
      </c>
      <c r="X5267" s="6">
        <f t="shared" si="248"/>
        <v>350.49965902390716</v>
      </c>
    </row>
    <row r="5268" spans="1:24" x14ac:dyDescent="0.3">
      <c r="A5268" t="s">
        <v>6378</v>
      </c>
      <c r="B5268" t="str">
        <f ca="1">PROPER(TRIM(Table1[[#This Row],[Campaign Name]]))</f>
        <v>Summer Sale</v>
      </c>
      <c r="C5268" t="str">
        <f ca="1">PROPER(TRIM(Table1[[#This Row],[Campaign Type]]))</f>
        <v>Sales</v>
      </c>
      <c r="D5268" t="str">
        <f ca="1">PROPER(TRIM(Table1[[#This Row],[Marketing Channel]]))</f>
        <v>Youtube</v>
      </c>
      <c r="E5268" t="s">
        <v>196</v>
      </c>
      <c r="F5268" t="s">
        <v>95</v>
      </c>
      <c r="G5268" t="s">
        <v>11141</v>
      </c>
      <c r="H5268" t="s">
        <v>54</v>
      </c>
      <c r="I5268" t="s">
        <v>62</v>
      </c>
      <c r="J5268" t="s">
        <v>63</v>
      </c>
      <c r="K5268">
        <v>146384</v>
      </c>
      <c r="L5268">
        <v>12148</v>
      </c>
      <c r="M5268">
        <v>8.3000000000000007</v>
      </c>
      <c r="N5268">
        <v>1758</v>
      </c>
      <c r="O5268">
        <v>14.47</v>
      </c>
      <c r="P5268">
        <v>4249.16</v>
      </c>
      <c r="Q5268">
        <v>37115.4</v>
      </c>
      <c r="R5268" s="6">
        <v>773.47616940760076</v>
      </c>
      <c r="S5268">
        <v>793</v>
      </c>
      <c r="T5268" t="str">
        <f ca="1">PROPER(TRIM(Table1[[#This Row],[Campaign Status]]))</f>
        <v>Completed</v>
      </c>
      <c r="V5268" s="1">
        <f t="shared" si="246"/>
        <v>1758</v>
      </c>
      <c r="W5268" t="str">
        <f t="shared" ca="1" si="247"/>
        <v>west</v>
      </c>
      <c r="X5268" s="6">
        <f t="shared" si="248"/>
        <v>1514.3272830503361</v>
      </c>
    </row>
    <row r="5269" spans="1:24" x14ac:dyDescent="0.3">
      <c r="A5269" t="s">
        <v>6379</v>
      </c>
      <c r="B5269" t="str">
        <f ca="1">PROPER(TRIM(Table1[[#This Row],[Campaign Name]]))</f>
        <v>Summer Sale</v>
      </c>
      <c r="C5269" t="str">
        <f ca="1">PROPER(TRIM(Table1[[#This Row],[Campaign Type]]))</f>
        <v>Lead Gen</v>
      </c>
      <c r="D5269" t="str">
        <f ca="1">PROPER(TRIM(Table1[[#This Row],[Marketing Channel]]))</f>
        <v>Linkedin</v>
      </c>
      <c r="E5269" t="s">
        <v>1324</v>
      </c>
      <c r="F5269" t="s">
        <v>492</v>
      </c>
      <c r="G5269" t="s">
        <v>46</v>
      </c>
      <c r="H5269" t="s">
        <v>42</v>
      </c>
      <c r="I5269" t="s">
        <v>31</v>
      </c>
      <c r="J5269" t="s">
        <v>32</v>
      </c>
      <c r="K5269">
        <v>138359</v>
      </c>
      <c r="L5269">
        <v>14057</v>
      </c>
      <c r="M5269">
        <v>10.16</v>
      </c>
      <c r="N5269">
        <v>850</v>
      </c>
      <c r="O5269">
        <v>6.05</v>
      </c>
      <c r="P5269">
        <v>3830.4648972188602</v>
      </c>
      <c r="Q5269">
        <v>22362.6</v>
      </c>
      <c r="R5269" s="6">
        <v>483.80903101961712</v>
      </c>
      <c r="S5269">
        <v>47</v>
      </c>
      <c r="T5269" t="str">
        <f ca="1">PROPER(TRIM(Table1[[#This Row],[Campaign Status]]))</f>
        <v>Paused</v>
      </c>
      <c r="V5269" s="1">
        <f t="shared" si="246"/>
        <v>850</v>
      </c>
      <c r="W5269" t="str">
        <f t="shared" ca="1" si="247"/>
        <v>South</v>
      </c>
      <c r="X5269" s="6">
        <f t="shared" si="248"/>
        <v>773.47616940760076</v>
      </c>
    </row>
    <row r="5270" spans="1:24" x14ac:dyDescent="0.3">
      <c r="A5270" t="s">
        <v>6380</v>
      </c>
      <c r="B5270" t="str">
        <f ca="1">PROPER(TRIM(Table1[[#This Row],[Campaign Name]]))</f>
        <v>Mega Discount</v>
      </c>
      <c r="C5270" t="str">
        <f ca="1">PROPER(TRIM(Table1[[#This Row],[Campaign Type]]))</f>
        <v>Sales</v>
      </c>
      <c r="D5270" t="str">
        <f ca="1">PROPER(TRIM(Table1[[#This Row],[Marketing Channel]]))</f>
        <v>Google Ads</v>
      </c>
      <c r="E5270" t="s">
        <v>2850</v>
      </c>
      <c r="F5270" t="s">
        <v>1070</v>
      </c>
      <c r="G5270" t="s">
        <v>29</v>
      </c>
      <c r="H5270" t="s">
        <v>61</v>
      </c>
      <c r="I5270" t="s">
        <v>24</v>
      </c>
      <c r="J5270" t="s">
        <v>25</v>
      </c>
      <c r="K5270">
        <v>25493</v>
      </c>
      <c r="L5270">
        <v>2861</v>
      </c>
      <c r="M5270">
        <v>11.22</v>
      </c>
      <c r="N5270">
        <v>37</v>
      </c>
      <c r="O5270">
        <v>1.29</v>
      </c>
      <c r="P5270">
        <v>250</v>
      </c>
      <c r="Q5270">
        <v>30989.91</v>
      </c>
      <c r="R5270" s="6">
        <v>12295.964</v>
      </c>
      <c r="S5270">
        <v>32</v>
      </c>
      <c r="T5270" t="str">
        <f ca="1">PROPER(TRIM(Table1[[#This Row],[Campaign Status]]))</f>
        <v>Completed</v>
      </c>
      <c r="V5270" s="1">
        <f t="shared" si="246"/>
        <v>37</v>
      </c>
      <c r="W5270" t="str">
        <f t="shared" ca="1" si="247"/>
        <v>North</v>
      </c>
      <c r="X5270" s="6">
        <f t="shared" si="248"/>
        <v>483.80903101961712</v>
      </c>
    </row>
    <row r="5271" spans="1:24" x14ac:dyDescent="0.3">
      <c r="A5271" t="s">
        <v>6381</v>
      </c>
      <c r="B5271" t="str">
        <f ca="1">PROPER(TRIM(Table1[[#This Row],[Campaign Name]]))</f>
        <v>New Launch</v>
      </c>
      <c r="C5271" t="str">
        <f ca="1">PROPER(TRIM(Table1[[#This Row],[Campaign Type]]))</f>
        <v>Sales</v>
      </c>
      <c r="D5271" t="str">
        <f ca="1">PROPER(TRIM(Table1[[#This Row],[Marketing Channel]]))</f>
        <v>Google Ads</v>
      </c>
      <c r="E5271" t="s">
        <v>611</v>
      </c>
      <c r="F5271" t="s">
        <v>455</v>
      </c>
      <c r="G5271" t="s">
        <v>41</v>
      </c>
      <c r="H5271" t="s">
        <v>11140</v>
      </c>
      <c r="I5271" t="s">
        <v>24</v>
      </c>
      <c r="J5271" t="s">
        <v>32</v>
      </c>
      <c r="K5271">
        <v>155451</v>
      </c>
      <c r="L5271">
        <v>22432</v>
      </c>
      <c r="M5271">
        <v>14.43</v>
      </c>
      <c r="N5271">
        <v>6833</v>
      </c>
      <c r="O5271">
        <v>30.46</v>
      </c>
      <c r="P5271">
        <v>1934.85</v>
      </c>
      <c r="Q5271">
        <v>21403.26</v>
      </c>
      <c r="R5271" s="6">
        <v>1006.1973796418326</v>
      </c>
      <c r="S5271">
        <v>6455</v>
      </c>
      <c r="T5271" t="str">
        <f ca="1">PROPER(TRIM(Table1[[#This Row],[Campaign Status]]))</f>
        <v>Active</v>
      </c>
      <c r="V5271" s="1">
        <f t="shared" si="246"/>
        <v>6833</v>
      </c>
      <c r="W5271" t="str">
        <f t="shared" ca="1" si="247"/>
        <v>East</v>
      </c>
      <c r="X5271" s="6">
        <f t="shared" si="248"/>
        <v>12295.964</v>
      </c>
    </row>
    <row r="5272" spans="1:24" x14ac:dyDescent="0.3">
      <c r="A5272" t="s">
        <v>6382</v>
      </c>
      <c r="B5272" t="str">
        <f ca="1">PROPER(TRIM(Table1[[#This Row],[Campaign Name]]))</f>
        <v>Mega Discount</v>
      </c>
      <c r="C5272" t="str">
        <f ca="1">PROPER(TRIM(Table1[[#This Row],[Campaign Type]]))</f>
        <v>Sales</v>
      </c>
      <c r="D5272" t="str">
        <f ca="1">PROPER(TRIM(Table1[[#This Row],[Marketing Channel]]))</f>
        <v>Meta Ads</v>
      </c>
      <c r="E5272" t="s">
        <v>2724</v>
      </c>
      <c r="F5272" t="s">
        <v>587</v>
      </c>
      <c r="G5272" t="s">
        <v>11141</v>
      </c>
      <c r="H5272" t="s">
        <v>36</v>
      </c>
      <c r="I5272" t="s">
        <v>24</v>
      </c>
      <c r="J5272" t="s">
        <v>32</v>
      </c>
      <c r="K5272">
        <v>43352</v>
      </c>
      <c r="L5272">
        <v>6050</v>
      </c>
      <c r="M5272">
        <v>13.96</v>
      </c>
      <c r="N5272">
        <v>1876</v>
      </c>
      <c r="O5272">
        <v>31.01</v>
      </c>
      <c r="P5272">
        <v>3817.8497265160554</v>
      </c>
      <c r="Q5272">
        <v>4578.6000000000004</v>
      </c>
      <c r="R5272" s="6">
        <v>19.926145028713869</v>
      </c>
      <c r="S5272">
        <v>829</v>
      </c>
      <c r="T5272" t="str">
        <f ca="1">PROPER(TRIM(Table1[[#This Row],[Campaign Status]]))</f>
        <v>Paused</v>
      </c>
      <c r="V5272" s="1">
        <f t="shared" si="246"/>
        <v>1876</v>
      </c>
      <c r="W5272" t="str">
        <f t="shared" ca="1" si="247"/>
        <v>west</v>
      </c>
      <c r="X5272" s="6">
        <f t="shared" si="248"/>
        <v>1006.1973796418326</v>
      </c>
    </row>
    <row r="5273" spans="1:24" x14ac:dyDescent="0.3">
      <c r="A5273" t="s">
        <v>6383</v>
      </c>
      <c r="B5273" t="str">
        <f ca="1">PROPER(TRIM(Table1[[#This Row],[Campaign Name]]))</f>
        <v>New Launch</v>
      </c>
      <c r="C5273" t="str">
        <f ca="1">PROPER(TRIM(Table1[[#This Row],[Campaign Type]]))</f>
        <v>Retargeting</v>
      </c>
      <c r="D5273" t="str">
        <f ca="1">PROPER(TRIM(Table1[[#This Row],[Marketing Channel]]))</f>
        <v>Google Ads</v>
      </c>
      <c r="E5273" t="s">
        <v>1983</v>
      </c>
      <c r="F5273" t="s">
        <v>173</v>
      </c>
      <c r="G5273" t="s">
        <v>11141</v>
      </c>
      <c r="H5273" t="s">
        <v>54</v>
      </c>
      <c r="I5273" t="s">
        <v>31</v>
      </c>
      <c r="J5273" t="s">
        <v>25</v>
      </c>
      <c r="K5273">
        <v>178832</v>
      </c>
      <c r="L5273">
        <v>13466</v>
      </c>
      <c r="M5273">
        <v>7.53</v>
      </c>
      <c r="N5273">
        <v>3647</v>
      </c>
      <c r="O5273">
        <v>27.08</v>
      </c>
      <c r="P5273">
        <v>3988.1535696969677</v>
      </c>
      <c r="Q5273">
        <v>18316.07</v>
      </c>
      <c r="R5273" s="6">
        <v>359.26190353275967</v>
      </c>
      <c r="S5273">
        <v>2073</v>
      </c>
      <c r="T5273" t="str">
        <f ca="1">PROPER(TRIM(Table1[[#This Row],[Campaign Status]]))</f>
        <v>Paused</v>
      </c>
      <c r="V5273" s="1">
        <f t="shared" si="246"/>
        <v>3647</v>
      </c>
      <c r="W5273" t="str">
        <f t="shared" ca="1" si="247"/>
        <v>west</v>
      </c>
      <c r="X5273" s="6">
        <f t="shared" si="248"/>
        <v>19.926145028713869</v>
      </c>
    </row>
    <row r="5274" spans="1:24" x14ac:dyDescent="0.3">
      <c r="A5274" t="s">
        <v>6384</v>
      </c>
      <c r="B5274" t="str">
        <f ca="1">PROPER(TRIM(Table1[[#This Row],[Campaign Name]]))</f>
        <v>Summer Sale</v>
      </c>
      <c r="C5274" t="str">
        <f ca="1">PROPER(TRIM(Table1[[#This Row],[Campaign Type]]))</f>
        <v>Sales</v>
      </c>
      <c r="D5274" t="str">
        <f ca="1">PROPER(TRIM(Table1[[#This Row],[Marketing Channel]]))</f>
        <v>Email</v>
      </c>
      <c r="E5274" t="s">
        <v>521</v>
      </c>
      <c r="F5274" t="s">
        <v>722</v>
      </c>
      <c r="G5274" t="s">
        <v>41</v>
      </c>
      <c r="H5274" t="s">
        <v>11140</v>
      </c>
      <c r="I5274" t="s">
        <v>24</v>
      </c>
      <c r="J5274" t="s">
        <v>25</v>
      </c>
      <c r="K5274">
        <v>54892</v>
      </c>
      <c r="L5274">
        <v>7305</v>
      </c>
      <c r="M5274">
        <v>13.31</v>
      </c>
      <c r="N5274">
        <v>2390</v>
      </c>
      <c r="O5274">
        <v>32.72</v>
      </c>
      <c r="P5274">
        <v>784.42</v>
      </c>
      <c r="Q5274">
        <v>9753.32</v>
      </c>
      <c r="R5274" s="6">
        <v>1143.3798220341143</v>
      </c>
      <c r="S5274">
        <v>513</v>
      </c>
      <c r="T5274" t="str">
        <f ca="1">PROPER(TRIM(Table1[[#This Row],[Campaign Status]]))</f>
        <v>Active</v>
      </c>
      <c r="V5274" s="1">
        <f t="shared" si="246"/>
        <v>2390</v>
      </c>
      <c r="W5274" t="str">
        <f t="shared" ca="1" si="247"/>
        <v>East</v>
      </c>
      <c r="X5274" s="6">
        <f t="shared" si="248"/>
        <v>359.26190353275967</v>
      </c>
    </row>
    <row r="5275" spans="1:24" x14ac:dyDescent="0.3">
      <c r="A5275" t="s">
        <v>6385</v>
      </c>
      <c r="B5275" t="str">
        <f ca="1">PROPER(TRIM(Table1[[#This Row],[Campaign Name]]))</f>
        <v>Summer Sale</v>
      </c>
      <c r="C5275" t="str">
        <f ca="1">PROPER(TRIM(Table1[[#This Row],[Campaign Type]]))</f>
        <v>Awareness</v>
      </c>
      <c r="D5275" t="str">
        <f ca="1">PROPER(TRIM(Table1[[#This Row],[Marketing Channel]]))</f>
        <v>Instagram</v>
      </c>
      <c r="E5275" t="s">
        <v>1112</v>
      </c>
      <c r="F5275" t="s">
        <v>365</v>
      </c>
      <c r="G5275" t="s">
        <v>46</v>
      </c>
      <c r="H5275" t="s">
        <v>30</v>
      </c>
      <c r="I5275" t="s">
        <v>24</v>
      </c>
      <c r="J5275" t="s">
        <v>25</v>
      </c>
      <c r="K5275">
        <v>69740</v>
      </c>
      <c r="L5275">
        <v>3924</v>
      </c>
      <c r="M5275">
        <v>5.63</v>
      </c>
      <c r="N5275">
        <v>741</v>
      </c>
      <c r="O5275">
        <v>18.88</v>
      </c>
      <c r="P5275">
        <v>250</v>
      </c>
      <c r="Q5275">
        <v>4465.91</v>
      </c>
      <c r="R5275" s="6">
        <v>1686.364</v>
      </c>
      <c r="S5275">
        <v>115</v>
      </c>
      <c r="T5275" t="str">
        <f ca="1">PROPER(TRIM(Table1[[#This Row],[Campaign Status]]))</f>
        <v>Completed</v>
      </c>
      <c r="V5275" s="1">
        <f t="shared" si="246"/>
        <v>741</v>
      </c>
      <c r="W5275" t="str">
        <f t="shared" ca="1" si="247"/>
        <v>South</v>
      </c>
      <c r="X5275" s="6">
        <f t="shared" si="248"/>
        <v>1143.3798220341143</v>
      </c>
    </row>
    <row r="5276" spans="1:24" x14ac:dyDescent="0.3">
      <c r="A5276" t="s">
        <v>6386</v>
      </c>
      <c r="B5276" t="str">
        <f ca="1">PROPER(TRIM(Table1[[#This Row],[Campaign Name]]))</f>
        <v>Festive Offer</v>
      </c>
      <c r="C5276" t="str">
        <f ca="1">PROPER(TRIM(Table1[[#This Row],[Campaign Type]]))</f>
        <v>Retargeting</v>
      </c>
      <c r="D5276" t="str">
        <f ca="1">PROPER(TRIM(Table1[[#This Row],[Marketing Channel]]))</f>
        <v>Meta Ads</v>
      </c>
      <c r="E5276" t="s">
        <v>481</v>
      </c>
      <c r="F5276" t="s">
        <v>495</v>
      </c>
      <c r="G5276" t="s">
        <v>41</v>
      </c>
      <c r="H5276" t="s">
        <v>11140</v>
      </c>
      <c r="I5276" t="s">
        <v>68</v>
      </c>
      <c r="J5276" t="s">
        <v>32</v>
      </c>
      <c r="K5276">
        <v>172482</v>
      </c>
      <c r="L5276">
        <v>6376</v>
      </c>
      <c r="M5276">
        <v>3.7</v>
      </c>
      <c r="N5276">
        <v>112</v>
      </c>
      <c r="O5276">
        <v>1.76</v>
      </c>
      <c r="P5276">
        <v>3817.8497265160554</v>
      </c>
      <c r="Q5276">
        <v>17874.54</v>
      </c>
      <c r="R5276" s="6">
        <v>368.18343519013388</v>
      </c>
      <c r="S5276">
        <v>13</v>
      </c>
      <c r="T5276" t="str">
        <f ca="1">PROPER(TRIM(Table1[[#This Row],[Campaign Status]]))</f>
        <v>Active</v>
      </c>
      <c r="V5276" s="1">
        <f t="shared" si="246"/>
        <v>112</v>
      </c>
      <c r="W5276" t="str">
        <f t="shared" ca="1" si="247"/>
        <v>East</v>
      </c>
      <c r="X5276" s="6">
        <f t="shared" si="248"/>
        <v>1686.364</v>
      </c>
    </row>
    <row r="5277" spans="1:24" x14ac:dyDescent="0.3">
      <c r="A5277" t="s">
        <v>6387</v>
      </c>
      <c r="B5277" t="str">
        <f ca="1">PROPER(TRIM(Table1[[#This Row],[Campaign Name]]))</f>
        <v>Summer Sale</v>
      </c>
      <c r="C5277" t="str">
        <f ca="1">PROPER(TRIM(Table1[[#This Row],[Campaign Type]]))</f>
        <v>Retargeting</v>
      </c>
      <c r="D5277" t="str">
        <f ca="1">PROPER(TRIM(Table1[[#This Row],[Marketing Channel]]))</f>
        <v>Google Ads</v>
      </c>
      <c r="E5277" t="s">
        <v>521</v>
      </c>
      <c r="F5277" t="s">
        <v>831</v>
      </c>
      <c r="G5277" t="s">
        <v>11141</v>
      </c>
      <c r="H5277" t="s">
        <v>23</v>
      </c>
      <c r="I5277" t="s">
        <v>68</v>
      </c>
      <c r="J5277" t="s">
        <v>25</v>
      </c>
      <c r="K5277">
        <v>144270</v>
      </c>
      <c r="L5277">
        <v>16896</v>
      </c>
      <c r="M5277">
        <v>11.71</v>
      </c>
      <c r="N5277">
        <v>3789</v>
      </c>
      <c r="O5277">
        <v>22.43</v>
      </c>
      <c r="P5277">
        <v>8358.2099999999991</v>
      </c>
      <c r="Q5277">
        <v>17677.189999999999</v>
      </c>
      <c r="R5277" s="6">
        <v>111.49492534884861</v>
      </c>
      <c r="S5277">
        <v>3329</v>
      </c>
      <c r="T5277" t="str">
        <f ca="1">PROPER(TRIM(Table1[[#This Row],[Campaign Status]]))</f>
        <v>Completed</v>
      </c>
      <c r="V5277" s="1">
        <f t="shared" si="246"/>
        <v>3789</v>
      </c>
      <c r="W5277" t="str">
        <f t="shared" ca="1" si="247"/>
        <v>west</v>
      </c>
      <c r="X5277" s="6">
        <f t="shared" si="248"/>
        <v>368.18343519013388</v>
      </c>
    </row>
    <row r="5278" spans="1:24" x14ac:dyDescent="0.3">
      <c r="A5278" t="s">
        <v>6388</v>
      </c>
      <c r="B5278" t="str">
        <f ca="1">PROPER(TRIM(Table1[[#This Row],[Campaign Name]]))</f>
        <v>Summer Sale</v>
      </c>
      <c r="C5278" t="str">
        <f ca="1">PROPER(TRIM(Table1[[#This Row],[Campaign Type]]))</f>
        <v>Lead Gen</v>
      </c>
      <c r="D5278" t="str">
        <f ca="1">PROPER(TRIM(Table1[[#This Row],[Marketing Channel]]))</f>
        <v>Email</v>
      </c>
      <c r="E5278" t="s">
        <v>1341</v>
      </c>
      <c r="F5278" t="s">
        <v>394</v>
      </c>
      <c r="G5278" t="s">
        <v>29</v>
      </c>
      <c r="H5278" t="s">
        <v>99</v>
      </c>
      <c r="I5278" t="s">
        <v>24</v>
      </c>
      <c r="J5278" t="s">
        <v>25</v>
      </c>
      <c r="K5278">
        <v>111219</v>
      </c>
      <c r="L5278">
        <v>1294</v>
      </c>
      <c r="M5278">
        <v>1.1599999999999999</v>
      </c>
      <c r="N5278">
        <v>224</v>
      </c>
      <c r="O5278">
        <v>17.309999999999999</v>
      </c>
      <c r="P5278">
        <v>10390.879999999999</v>
      </c>
      <c r="Q5278">
        <v>5139.6899999999996</v>
      </c>
      <c r="R5278" s="6">
        <v>-50.536528186255637</v>
      </c>
      <c r="S5278">
        <v>108</v>
      </c>
      <c r="T5278" t="str">
        <f ca="1">PROPER(TRIM(Table1[[#This Row],[Campaign Status]]))</f>
        <v>Active</v>
      </c>
      <c r="V5278" s="1">
        <f t="shared" si="246"/>
        <v>224</v>
      </c>
      <c r="W5278" t="str">
        <f t="shared" ca="1" si="247"/>
        <v>North</v>
      </c>
      <c r="X5278" s="6">
        <f t="shared" si="248"/>
        <v>111.49492534884861</v>
      </c>
    </row>
    <row r="5279" spans="1:24" x14ac:dyDescent="0.3">
      <c r="A5279" t="s">
        <v>6389</v>
      </c>
      <c r="B5279" t="str">
        <f ca="1">PROPER(TRIM(Table1[[#This Row],[Campaign Name]]))</f>
        <v>Flash Sale</v>
      </c>
      <c r="C5279" t="str">
        <f ca="1">PROPER(TRIM(Table1[[#This Row],[Campaign Type]]))</f>
        <v>Lead Gen</v>
      </c>
      <c r="D5279" t="str">
        <f ca="1">PROPER(TRIM(Table1[[#This Row],[Marketing Channel]]))</f>
        <v>Meta Ads</v>
      </c>
      <c r="E5279" t="s">
        <v>889</v>
      </c>
      <c r="F5279" t="s">
        <v>394</v>
      </c>
      <c r="G5279" t="s">
        <v>11141</v>
      </c>
      <c r="H5279" t="s">
        <v>54</v>
      </c>
      <c r="I5279" t="s">
        <v>68</v>
      </c>
      <c r="J5279" t="s">
        <v>63</v>
      </c>
      <c r="K5279">
        <v>141159</v>
      </c>
      <c r="L5279">
        <v>18140</v>
      </c>
      <c r="M5279">
        <v>12.85</v>
      </c>
      <c r="N5279">
        <v>5271</v>
      </c>
      <c r="O5279">
        <v>29.06</v>
      </c>
      <c r="P5279">
        <v>3817.8497265160554</v>
      </c>
      <c r="Q5279">
        <v>24116.39</v>
      </c>
      <c r="R5279" s="6">
        <v>531.67467887760984</v>
      </c>
      <c r="S5279">
        <v>376</v>
      </c>
      <c r="T5279" t="str">
        <f ca="1">PROPER(TRIM(Table1[[#This Row],[Campaign Status]]))</f>
        <v>Active</v>
      </c>
      <c r="V5279" s="1">
        <f t="shared" si="246"/>
        <v>5271</v>
      </c>
      <c r="W5279" t="str">
        <f t="shared" ca="1" si="247"/>
        <v>west</v>
      </c>
      <c r="X5279" s="6">
        <f t="shared" si="248"/>
        <v>-50.536528186255637</v>
      </c>
    </row>
    <row r="5280" spans="1:24" x14ac:dyDescent="0.3">
      <c r="A5280" t="s">
        <v>6390</v>
      </c>
      <c r="B5280" t="str">
        <f ca="1">PROPER(TRIM(Table1[[#This Row],[Campaign Name]]))</f>
        <v>Festive Offer</v>
      </c>
      <c r="C5280" t="str">
        <f ca="1">PROPER(TRIM(Table1[[#This Row],[Campaign Type]]))</f>
        <v>Retargeting</v>
      </c>
      <c r="D5280" t="str">
        <f ca="1">PROPER(TRIM(Table1[[#This Row],[Marketing Channel]]))</f>
        <v>Youtube</v>
      </c>
      <c r="E5280" t="s">
        <v>318</v>
      </c>
      <c r="F5280" t="s">
        <v>197</v>
      </c>
      <c r="G5280" t="s">
        <v>11141</v>
      </c>
      <c r="H5280" t="s">
        <v>54</v>
      </c>
      <c r="I5280" t="s">
        <v>31</v>
      </c>
      <c r="J5280" t="s">
        <v>25</v>
      </c>
      <c r="K5280">
        <v>91698</v>
      </c>
      <c r="L5280">
        <v>2434</v>
      </c>
      <c r="M5280">
        <v>2.65</v>
      </c>
      <c r="N5280">
        <v>123</v>
      </c>
      <c r="O5280">
        <v>5.05</v>
      </c>
      <c r="P5280">
        <v>3891.7088323699436</v>
      </c>
      <c r="Q5280">
        <v>17827.259999999998</v>
      </c>
      <c r="R5280" s="6">
        <v>358.0830881210527</v>
      </c>
      <c r="S5280">
        <v>18</v>
      </c>
      <c r="T5280" t="str">
        <f ca="1">PROPER(TRIM(Table1[[#This Row],[Campaign Status]]))</f>
        <v>Paused</v>
      </c>
      <c r="V5280" s="1">
        <f t="shared" si="246"/>
        <v>123</v>
      </c>
      <c r="W5280" t="str">
        <f t="shared" ca="1" si="247"/>
        <v>west</v>
      </c>
      <c r="X5280" s="6">
        <f t="shared" si="248"/>
        <v>531.67467887760984</v>
      </c>
    </row>
    <row r="5281" spans="1:24" x14ac:dyDescent="0.3">
      <c r="A5281" t="s">
        <v>6391</v>
      </c>
      <c r="B5281" t="str">
        <f ca="1">PROPER(TRIM(Table1[[#This Row],[Campaign Name]]))</f>
        <v>Mega Discount</v>
      </c>
      <c r="C5281" t="str">
        <f ca="1">PROPER(TRIM(Table1[[#This Row],[Campaign Type]]))</f>
        <v>Awareness</v>
      </c>
      <c r="D5281" t="str">
        <f ca="1">PROPER(TRIM(Table1[[#This Row],[Marketing Channel]]))</f>
        <v>Meta Ads</v>
      </c>
      <c r="E5281" t="s">
        <v>1015</v>
      </c>
      <c r="F5281" t="s">
        <v>519</v>
      </c>
      <c r="G5281" t="s">
        <v>46</v>
      </c>
      <c r="H5281" t="s">
        <v>42</v>
      </c>
      <c r="I5281" t="s">
        <v>24</v>
      </c>
      <c r="J5281" t="s">
        <v>63</v>
      </c>
      <c r="K5281">
        <v>157178</v>
      </c>
      <c r="L5281">
        <v>23457</v>
      </c>
      <c r="M5281">
        <v>14.92</v>
      </c>
      <c r="N5281">
        <v>6115</v>
      </c>
      <c r="O5281">
        <v>26.07</v>
      </c>
      <c r="P5281">
        <v>250</v>
      </c>
      <c r="Q5281">
        <v>8947.85</v>
      </c>
      <c r="R5281" s="6">
        <v>3479.1400000000003</v>
      </c>
      <c r="S5281">
        <v>3581</v>
      </c>
      <c r="T5281" t="str">
        <f ca="1">PROPER(TRIM(Table1[[#This Row],[Campaign Status]]))</f>
        <v>Paused</v>
      </c>
      <c r="V5281" s="1">
        <f t="shared" si="246"/>
        <v>6115</v>
      </c>
      <c r="W5281" t="str">
        <f t="shared" ca="1" si="247"/>
        <v>South</v>
      </c>
      <c r="X5281" s="6">
        <f t="shared" si="248"/>
        <v>358.0830881210527</v>
      </c>
    </row>
    <row r="5282" spans="1:24" x14ac:dyDescent="0.3">
      <c r="A5282" t="s">
        <v>6392</v>
      </c>
      <c r="B5282" t="str">
        <f ca="1">PROPER(TRIM(Table1[[#This Row],[Campaign Name]]))</f>
        <v>Festive Offer</v>
      </c>
      <c r="C5282" t="str">
        <f ca="1">PROPER(TRIM(Table1[[#This Row],[Campaign Type]]))</f>
        <v>Sales</v>
      </c>
      <c r="D5282" t="str">
        <f ca="1">PROPER(TRIM(Table1[[#This Row],[Marketing Channel]]))</f>
        <v>Linkedin</v>
      </c>
      <c r="E5282" t="s">
        <v>65</v>
      </c>
      <c r="F5282" t="s">
        <v>645</v>
      </c>
      <c r="G5282" t="s">
        <v>11141</v>
      </c>
      <c r="H5282" t="s">
        <v>23</v>
      </c>
      <c r="I5282" t="s">
        <v>68</v>
      </c>
      <c r="J5282" t="s">
        <v>32</v>
      </c>
      <c r="K5282">
        <v>71979</v>
      </c>
      <c r="L5282">
        <v>3366</v>
      </c>
      <c r="M5282">
        <v>4.68</v>
      </c>
      <c r="N5282">
        <v>962</v>
      </c>
      <c r="O5282">
        <v>28.58</v>
      </c>
      <c r="P5282">
        <v>3830.4648972188602</v>
      </c>
      <c r="Q5282">
        <v>29841.29</v>
      </c>
      <c r="R5282" s="6">
        <v>679.05138934092588</v>
      </c>
      <c r="S5282">
        <v>562</v>
      </c>
      <c r="T5282" t="str">
        <f ca="1">PROPER(TRIM(Table1[[#This Row],[Campaign Status]]))</f>
        <v>Paused</v>
      </c>
      <c r="V5282" s="1">
        <f t="shared" si="246"/>
        <v>962</v>
      </c>
      <c r="W5282" t="str">
        <f t="shared" ca="1" si="247"/>
        <v>west</v>
      </c>
      <c r="X5282" s="6">
        <f t="shared" si="248"/>
        <v>3479.1400000000003</v>
      </c>
    </row>
    <row r="5283" spans="1:24" x14ac:dyDescent="0.3">
      <c r="A5283" t="s">
        <v>6393</v>
      </c>
      <c r="B5283" t="str">
        <f ca="1">PROPER(TRIM(Table1[[#This Row],[Campaign Name]]))</f>
        <v>Summer Sale</v>
      </c>
      <c r="C5283" t="str">
        <f ca="1">PROPER(TRIM(Table1[[#This Row],[Campaign Type]]))</f>
        <v>Lead Gen</v>
      </c>
      <c r="D5283" t="str">
        <f ca="1">PROPER(TRIM(Table1[[#This Row],[Marketing Channel]]))</f>
        <v>Email</v>
      </c>
      <c r="E5283" t="s">
        <v>1064</v>
      </c>
      <c r="F5283" t="s">
        <v>436</v>
      </c>
      <c r="G5283" t="s">
        <v>29</v>
      </c>
      <c r="H5283" t="s">
        <v>67</v>
      </c>
      <c r="I5283" t="s">
        <v>31</v>
      </c>
      <c r="J5283" t="s">
        <v>25</v>
      </c>
      <c r="K5283">
        <v>161629</v>
      </c>
      <c r="L5283">
        <v>22823</v>
      </c>
      <c r="M5283">
        <v>14.12</v>
      </c>
      <c r="N5283">
        <v>1616</v>
      </c>
      <c r="O5283">
        <v>7.08</v>
      </c>
      <c r="P5283">
        <v>250</v>
      </c>
      <c r="Q5283">
        <v>42149.09</v>
      </c>
      <c r="R5283" s="6">
        <v>16759.635999999999</v>
      </c>
      <c r="S5283">
        <v>943</v>
      </c>
      <c r="T5283" t="str">
        <f ca="1">PROPER(TRIM(Table1[[#This Row],[Campaign Status]]))</f>
        <v>Completed</v>
      </c>
      <c r="V5283" s="1">
        <f t="shared" si="246"/>
        <v>1616</v>
      </c>
      <c r="W5283" t="str">
        <f t="shared" ca="1" si="247"/>
        <v>North</v>
      </c>
      <c r="X5283" s="6">
        <f t="shared" si="248"/>
        <v>679.05138934092588</v>
      </c>
    </row>
    <row r="5284" spans="1:24" hidden="1" x14ac:dyDescent="0.3">
      <c r="A5284" t="s">
        <v>6394</v>
      </c>
      <c r="B5284" t="str">
        <f ca="1">PROPER(TRIM(Table1[[#This Row],[Campaign Name]]))</f>
        <v>Festive Offer</v>
      </c>
      <c r="C5284" t="str">
        <f ca="1">PROPER(TRIM(Table1[[#This Row],[Campaign Type]]))</f>
        <v>Retargeting</v>
      </c>
      <c r="D5284" t="str">
        <f ca="1">PROPER(TRIM(Table1[[#This Row],[Marketing Channel]]))</f>
        <v>Instagram</v>
      </c>
      <c r="E5284" t="s">
        <v>1461</v>
      </c>
      <c r="F5284" t="s">
        <v>306</v>
      </c>
      <c r="G5284" t="s">
        <v>11141</v>
      </c>
      <c r="H5284" t="s">
        <v>23</v>
      </c>
      <c r="I5284" t="s">
        <v>24</v>
      </c>
      <c r="J5284" t="s">
        <v>32</v>
      </c>
      <c r="K5284">
        <v>134445</v>
      </c>
      <c r="L5284">
        <v>11488</v>
      </c>
      <c r="M5284">
        <v>8.5399999999999991</v>
      </c>
      <c r="N5284">
        <v>2574</v>
      </c>
      <c r="O5284">
        <v>22.41</v>
      </c>
      <c r="P5284">
        <v>3912.08</v>
      </c>
      <c r="R5284" s="6" t="e">
        <v>#VALUE!</v>
      </c>
      <c r="S5284">
        <v>1419</v>
      </c>
      <c r="T5284" t="str">
        <f ca="1">PROPER(TRIM(Table1[[#This Row],[Campaign Status]]))</f>
        <v>Active</v>
      </c>
      <c r="V5284" s="1">
        <f t="shared" si="246"/>
        <v>2574</v>
      </c>
      <c r="W5284" t="str">
        <f t="shared" ca="1" si="247"/>
        <v>west</v>
      </c>
      <c r="X5284" s="6">
        <f t="shared" si="248"/>
        <v>16759.635999999999</v>
      </c>
    </row>
    <row r="5285" spans="1:24" hidden="1" x14ac:dyDescent="0.3">
      <c r="A5285" t="s">
        <v>6395</v>
      </c>
      <c r="B5285" t="str">
        <f ca="1">PROPER(TRIM(Table1[[#This Row],[Campaign Name]]))</f>
        <v>Festive Offer</v>
      </c>
      <c r="C5285" t="str">
        <f ca="1">PROPER(TRIM(Table1[[#This Row],[Campaign Type]]))</f>
        <v>Lead Gen</v>
      </c>
      <c r="D5285" t="str">
        <f ca="1">PROPER(TRIM(Table1[[#This Row],[Marketing Channel]]))</f>
        <v>Google Ads</v>
      </c>
      <c r="E5285" t="s">
        <v>1265</v>
      </c>
      <c r="F5285" t="s">
        <v>1427</v>
      </c>
      <c r="G5285" t="s">
        <v>11141</v>
      </c>
      <c r="H5285" t="s">
        <v>54</v>
      </c>
      <c r="I5285" t="s">
        <v>24</v>
      </c>
      <c r="J5285" t="s">
        <v>63</v>
      </c>
      <c r="K5285">
        <v>64361</v>
      </c>
      <c r="L5285">
        <v>6897</v>
      </c>
      <c r="M5285">
        <v>10.72</v>
      </c>
      <c r="N5285">
        <v>1467</v>
      </c>
      <c r="O5285">
        <v>21.27</v>
      </c>
      <c r="P5285">
        <v>3988.1535696969677</v>
      </c>
      <c r="R5285" s="6" t="e">
        <v>#VALUE!</v>
      </c>
      <c r="S5285">
        <v>1056</v>
      </c>
      <c r="T5285" t="str">
        <f ca="1">PROPER(TRIM(Table1[[#This Row],[Campaign Status]]))</f>
        <v>Paused</v>
      </c>
      <c r="V5285" s="1">
        <f t="shared" si="246"/>
        <v>1467</v>
      </c>
      <c r="W5285" t="str">
        <f t="shared" ca="1" si="247"/>
        <v>west</v>
      </c>
      <c r="X5285" s="6" t="e">
        <f t="shared" si="248"/>
        <v>#VALUE!</v>
      </c>
    </row>
    <row r="5286" spans="1:24" x14ac:dyDescent="0.3">
      <c r="A5286" t="s">
        <v>6396</v>
      </c>
      <c r="B5286" t="str">
        <f ca="1">PROPER(TRIM(Table1[[#This Row],[Campaign Name]]))</f>
        <v>Mega Discount</v>
      </c>
      <c r="C5286" t="str">
        <f ca="1">PROPER(TRIM(Table1[[#This Row],[Campaign Type]]))</f>
        <v>Lead Gen</v>
      </c>
      <c r="D5286" t="str">
        <f ca="1">PROPER(TRIM(Table1[[#This Row],[Marketing Channel]]))</f>
        <v>Meta Ads</v>
      </c>
      <c r="E5286" t="s">
        <v>2282</v>
      </c>
      <c r="F5286" t="s">
        <v>819</v>
      </c>
      <c r="G5286" t="s">
        <v>46</v>
      </c>
      <c r="H5286" t="s">
        <v>30</v>
      </c>
      <c r="I5286" t="s">
        <v>62</v>
      </c>
      <c r="J5286" t="s">
        <v>32</v>
      </c>
      <c r="K5286">
        <v>79093</v>
      </c>
      <c r="L5286">
        <v>11756</v>
      </c>
      <c r="M5286">
        <v>14.86</v>
      </c>
      <c r="N5286">
        <v>2601</v>
      </c>
      <c r="O5286">
        <v>22.12</v>
      </c>
      <c r="P5286">
        <v>3817.8497265160554</v>
      </c>
      <c r="Q5286">
        <v>22125.34</v>
      </c>
      <c r="R5286" s="6">
        <v>479.52359534565232</v>
      </c>
      <c r="S5286">
        <v>1451</v>
      </c>
      <c r="T5286" t="str">
        <f ca="1">PROPER(TRIM(Table1[[#This Row],[Campaign Status]]))</f>
        <v>Active</v>
      </c>
      <c r="V5286" s="1">
        <f t="shared" si="246"/>
        <v>2601</v>
      </c>
      <c r="W5286" t="str">
        <f t="shared" ca="1" si="247"/>
        <v>South</v>
      </c>
      <c r="X5286" s="6" t="e">
        <f t="shared" si="248"/>
        <v>#VALUE!</v>
      </c>
    </row>
    <row r="5287" spans="1:24" x14ac:dyDescent="0.3">
      <c r="A5287" t="s">
        <v>6397</v>
      </c>
      <c r="B5287" t="str">
        <f ca="1">PROPER(TRIM(Table1[[#This Row],[Campaign Name]]))</f>
        <v>Flash Sale</v>
      </c>
      <c r="C5287" t="str">
        <f ca="1">PROPER(TRIM(Table1[[#This Row],[Campaign Type]]))</f>
        <v>Awareness</v>
      </c>
      <c r="D5287" t="str">
        <f ca="1">PROPER(TRIM(Table1[[#This Row],[Marketing Channel]]))</f>
        <v>Meta Ads</v>
      </c>
      <c r="E5287" t="s">
        <v>875</v>
      </c>
      <c r="F5287" t="s">
        <v>570</v>
      </c>
      <c r="G5287" t="s">
        <v>29</v>
      </c>
      <c r="H5287" t="s">
        <v>61</v>
      </c>
      <c r="I5287" t="s">
        <v>24</v>
      </c>
      <c r="J5287" t="s">
        <v>32</v>
      </c>
      <c r="K5287">
        <v>109565</v>
      </c>
      <c r="L5287">
        <v>13116</v>
      </c>
      <c r="M5287">
        <v>11.97</v>
      </c>
      <c r="N5287">
        <v>1152</v>
      </c>
      <c r="O5287">
        <v>8.7799999999999994</v>
      </c>
      <c r="P5287">
        <v>250</v>
      </c>
      <c r="Q5287">
        <v>5784.1</v>
      </c>
      <c r="R5287" s="6">
        <v>2213.6400000000003</v>
      </c>
      <c r="S5287">
        <v>692</v>
      </c>
      <c r="T5287" t="str">
        <f ca="1">PROPER(TRIM(Table1[[#This Row],[Campaign Status]]))</f>
        <v>Active</v>
      </c>
      <c r="V5287" s="1">
        <f t="shared" si="246"/>
        <v>1152</v>
      </c>
      <c r="W5287" t="str">
        <f t="shared" ca="1" si="247"/>
        <v>North</v>
      </c>
      <c r="X5287" s="6">
        <f t="shared" si="248"/>
        <v>479.52359534565232</v>
      </c>
    </row>
    <row r="5288" spans="1:24" x14ac:dyDescent="0.3">
      <c r="A5288" t="s">
        <v>6398</v>
      </c>
      <c r="B5288" t="str">
        <f ca="1">PROPER(TRIM(Table1[[#This Row],[Campaign Name]]))</f>
        <v>Festive Offer</v>
      </c>
      <c r="C5288" t="str">
        <f ca="1">PROPER(TRIM(Table1[[#This Row],[Campaign Type]]))</f>
        <v>Awareness</v>
      </c>
      <c r="D5288" t="str">
        <f ca="1">PROPER(TRIM(Table1[[#This Row],[Marketing Channel]]))</f>
        <v>Google Ads</v>
      </c>
      <c r="E5288" t="s">
        <v>619</v>
      </c>
      <c r="F5288" t="s">
        <v>344</v>
      </c>
      <c r="G5288" t="s">
        <v>29</v>
      </c>
      <c r="H5288" t="s">
        <v>67</v>
      </c>
      <c r="I5288" t="s">
        <v>31</v>
      </c>
      <c r="J5288" t="s">
        <v>25</v>
      </c>
      <c r="K5288">
        <v>33314</v>
      </c>
      <c r="L5288">
        <v>3130</v>
      </c>
      <c r="M5288">
        <v>9.4</v>
      </c>
      <c r="N5288">
        <v>50</v>
      </c>
      <c r="O5288">
        <v>1.6</v>
      </c>
      <c r="P5288">
        <v>3988.1535696969677</v>
      </c>
      <c r="Q5288">
        <v>1358.52</v>
      </c>
      <c r="R5288" s="6">
        <v>-65.936116143510887</v>
      </c>
      <c r="S5288">
        <v>11</v>
      </c>
      <c r="T5288" t="str">
        <f ca="1">PROPER(TRIM(Table1[[#This Row],[Campaign Status]]))</f>
        <v>Active</v>
      </c>
      <c r="V5288" s="1">
        <f t="shared" si="246"/>
        <v>50</v>
      </c>
      <c r="W5288" t="str">
        <f t="shared" ca="1" si="247"/>
        <v>North</v>
      </c>
      <c r="X5288" s="6">
        <f t="shared" si="248"/>
        <v>2213.6400000000003</v>
      </c>
    </row>
    <row r="5289" spans="1:24" x14ac:dyDescent="0.3">
      <c r="A5289" t="s">
        <v>6399</v>
      </c>
      <c r="B5289" t="str">
        <f ca="1">PROPER(TRIM(Table1[[#This Row],[Campaign Name]]))</f>
        <v>Flash Sale</v>
      </c>
      <c r="C5289" t="str">
        <f ca="1">PROPER(TRIM(Table1[[#This Row],[Campaign Type]]))</f>
        <v>Awareness</v>
      </c>
      <c r="D5289" t="str">
        <f ca="1">PROPER(TRIM(Table1[[#This Row],[Marketing Channel]]))</f>
        <v>Youtube</v>
      </c>
      <c r="E5289" t="s">
        <v>2441</v>
      </c>
      <c r="F5289" t="s">
        <v>208</v>
      </c>
      <c r="G5289" t="s">
        <v>29</v>
      </c>
      <c r="H5289" t="s">
        <v>61</v>
      </c>
      <c r="I5289" t="s">
        <v>31</v>
      </c>
      <c r="J5289" t="s">
        <v>25</v>
      </c>
      <c r="K5289">
        <v>66087</v>
      </c>
      <c r="L5289">
        <v>8069</v>
      </c>
      <c r="M5289">
        <v>12.21</v>
      </c>
      <c r="N5289">
        <v>1771</v>
      </c>
      <c r="O5289">
        <v>21.95</v>
      </c>
      <c r="P5289">
        <v>2432.4</v>
      </c>
      <c r="Q5289">
        <v>23982.55</v>
      </c>
      <c r="R5289" s="6">
        <v>885.96242394343017</v>
      </c>
      <c r="S5289">
        <v>311</v>
      </c>
      <c r="T5289" t="str">
        <f ca="1">PROPER(TRIM(Table1[[#This Row],[Campaign Status]]))</f>
        <v>Active</v>
      </c>
      <c r="V5289" s="1">
        <f t="shared" si="246"/>
        <v>1771</v>
      </c>
      <c r="W5289" t="str">
        <f t="shared" ca="1" si="247"/>
        <v>North</v>
      </c>
      <c r="X5289" s="6">
        <f t="shared" si="248"/>
        <v>-65.936116143510887</v>
      </c>
    </row>
    <row r="5290" spans="1:24" x14ac:dyDescent="0.3">
      <c r="A5290" t="s">
        <v>6400</v>
      </c>
      <c r="B5290" t="str">
        <f ca="1">PROPER(TRIM(Table1[[#This Row],[Campaign Name]]))</f>
        <v>Flash Sale</v>
      </c>
      <c r="C5290" t="str">
        <f ca="1">PROPER(TRIM(Table1[[#This Row],[Campaign Type]]))</f>
        <v>Lead Gen</v>
      </c>
      <c r="D5290" t="str">
        <f ca="1">PROPER(TRIM(Table1[[#This Row],[Marketing Channel]]))</f>
        <v>Meta Ads</v>
      </c>
      <c r="E5290" t="s">
        <v>678</v>
      </c>
      <c r="F5290" t="s">
        <v>86</v>
      </c>
      <c r="G5290" t="s">
        <v>46</v>
      </c>
      <c r="H5290" t="s">
        <v>30</v>
      </c>
      <c r="I5290" t="s">
        <v>24</v>
      </c>
      <c r="J5290" t="s">
        <v>63</v>
      </c>
      <c r="K5290">
        <v>64046</v>
      </c>
      <c r="L5290">
        <v>1993</v>
      </c>
      <c r="M5290">
        <v>3.11</v>
      </c>
      <c r="N5290">
        <v>214</v>
      </c>
      <c r="O5290">
        <v>10.74</v>
      </c>
      <c r="P5290">
        <v>3817.8497265160554</v>
      </c>
      <c r="Q5290">
        <v>29153.54</v>
      </c>
      <c r="R5290" s="6">
        <v>663.61151140969093</v>
      </c>
      <c r="S5290">
        <v>183</v>
      </c>
      <c r="T5290" t="str">
        <f ca="1">PROPER(TRIM(Table1[[#This Row],[Campaign Status]]))</f>
        <v>Paused</v>
      </c>
      <c r="V5290" s="1">
        <f t="shared" si="246"/>
        <v>214</v>
      </c>
      <c r="W5290" t="str">
        <f t="shared" ca="1" si="247"/>
        <v>South</v>
      </c>
      <c r="X5290" s="6">
        <f t="shared" si="248"/>
        <v>885.96242394343017</v>
      </c>
    </row>
    <row r="5291" spans="1:24" x14ac:dyDescent="0.3">
      <c r="A5291" t="s">
        <v>6401</v>
      </c>
      <c r="B5291" t="str">
        <f ca="1">PROPER(TRIM(Table1[[#This Row],[Campaign Name]]))</f>
        <v>Mega Discount</v>
      </c>
      <c r="C5291" t="str">
        <f ca="1">PROPER(TRIM(Table1[[#This Row],[Campaign Type]]))</f>
        <v>Retargeting</v>
      </c>
      <c r="D5291" t="str">
        <f ca="1">PROPER(TRIM(Table1[[#This Row],[Marketing Channel]]))</f>
        <v>Google Ads</v>
      </c>
      <c r="E5291" t="s">
        <v>1356</v>
      </c>
      <c r="F5291" t="s">
        <v>170</v>
      </c>
      <c r="G5291" t="s">
        <v>29</v>
      </c>
      <c r="H5291" t="s">
        <v>61</v>
      </c>
      <c r="I5291" t="s">
        <v>68</v>
      </c>
      <c r="J5291" t="s">
        <v>25</v>
      </c>
      <c r="K5291">
        <v>70162</v>
      </c>
      <c r="L5291">
        <v>8332</v>
      </c>
      <c r="M5291">
        <v>11.88</v>
      </c>
      <c r="N5291">
        <v>1141</v>
      </c>
      <c r="O5291">
        <v>13.69</v>
      </c>
      <c r="P5291">
        <v>250</v>
      </c>
      <c r="Q5291">
        <v>17961.41</v>
      </c>
      <c r="R5291" s="6">
        <v>7084.5640000000003</v>
      </c>
      <c r="S5291">
        <v>262</v>
      </c>
      <c r="T5291" t="str">
        <f ca="1">PROPER(TRIM(Table1[[#This Row],[Campaign Status]]))</f>
        <v>Completed</v>
      </c>
      <c r="V5291" s="1">
        <f t="shared" si="246"/>
        <v>1141</v>
      </c>
      <c r="W5291" t="str">
        <f t="shared" ca="1" si="247"/>
        <v>North</v>
      </c>
      <c r="X5291" s="6">
        <f t="shared" si="248"/>
        <v>663.61151140969093</v>
      </c>
    </row>
    <row r="5292" spans="1:24" x14ac:dyDescent="0.3">
      <c r="A5292" t="s">
        <v>6402</v>
      </c>
      <c r="B5292" t="str">
        <f ca="1">PROPER(TRIM(Table1[[#This Row],[Campaign Name]]))</f>
        <v>Flash Sale</v>
      </c>
      <c r="C5292" t="str">
        <f ca="1">PROPER(TRIM(Table1[[#This Row],[Campaign Type]]))</f>
        <v>Lead Gen</v>
      </c>
      <c r="D5292" t="str">
        <f ca="1">PROPER(TRIM(Table1[[#This Row],[Marketing Channel]]))</f>
        <v>Google Ads</v>
      </c>
      <c r="E5292" t="s">
        <v>615</v>
      </c>
      <c r="F5292" t="s">
        <v>620</v>
      </c>
      <c r="G5292" t="s">
        <v>11141</v>
      </c>
      <c r="H5292" t="s">
        <v>36</v>
      </c>
      <c r="I5292" t="s">
        <v>24</v>
      </c>
      <c r="J5292" t="s">
        <v>25</v>
      </c>
      <c r="K5292">
        <v>47266</v>
      </c>
      <c r="L5292">
        <v>704</v>
      </c>
      <c r="M5292">
        <v>1.49</v>
      </c>
      <c r="N5292">
        <v>195</v>
      </c>
      <c r="O5292">
        <v>27.7</v>
      </c>
      <c r="P5292">
        <v>250</v>
      </c>
      <c r="Q5292">
        <v>6808.7</v>
      </c>
      <c r="R5292" s="6">
        <v>2623.48</v>
      </c>
      <c r="S5292">
        <v>128</v>
      </c>
      <c r="T5292" t="str">
        <f ca="1">PROPER(TRIM(Table1[[#This Row],[Campaign Status]]))</f>
        <v>Active</v>
      </c>
      <c r="V5292" s="1">
        <f t="shared" si="246"/>
        <v>195</v>
      </c>
      <c r="W5292" t="str">
        <f t="shared" ca="1" si="247"/>
        <v>west</v>
      </c>
      <c r="X5292" s="6">
        <f t="shared" si="248"/>
        <v>7084.5640000000003</v>
      </c>
    </row>
    <row r="5293" spans="1:24" x14ac:dyDescent="0.3">
      <c r="A5293" t="s">
        <v>6403</v>
      </c>
      <c r="B5293" t="str">
        <f ca="1">PROPER(TRIM(Table1[[#This Row],[Campaign Name]]))</f>
        <v>Summer Sale</v>
      </c>
      <c r="C5293" t="str">
        <f ca="1">PROPER(TRIM(Table1[[#This Row],[Campaign Type]]))</f>
        <v>Sales</v>
      </c>
      <c r="D5293" t="str">
        <f ca="1">PROPER(TRIM(Table1[[#This Row],[Marketing Channel]]))</f>
        <v>Youtube</v>
      </c>
      <c r="E5293" t="s">
        <v>3452</v>
      </c>
      <c r="F5293" t="s">
        <v>629</v>
      </c>
      <c r="G5293" t="s">
        <v>11141</v>
      </c>
      <c r="H5293" t="s">
        <v>54</v>
      </c>
      <c r="I5293" t="s">
        <v>24</v>
      </c>
      <c r="J5293" t="s">
        <v>63</v>
      </c>
      <c r="K5293">
        <v>18293</v>
      </c>
      <c r="L5293">
        <v>2450</v>
      </c>
      <c r="M5293">
        <v>13.39</v>
      </c>
      <c r="N5293">
        <v>451</v>
      </c>
      <c r="O5293">
        <v>18.41</v>
      </c>
      <c r="P5293">
        <v>3891.7088323699436</v>
      </c>
      <c r="Q5293">
        <v>29989.64</v>
      </c>
      <c r="R5293" s="6">
        <v>670.60338508770542</v>
      </c>
      <c r="S5293">
        <v>419</v>
      </c>
      <c r="T5293" t="str">
        <f ca="1">PROPER(TRIM(Table1[[#This Row],[Campaign Status]]))</f>
        <v>Paused</v>
      </c>
      <c r="V5293" s="1">
        <f t="shared" si="246"/>
        <v>451</v>
      </c>
      <c r="W5293" t="str">
        <f t="shared" ca="1" si="247"/>
        <v>west</v>
      </c>
      <c r="X5293" s="6">
        <f t="shared" si="248"/>
        <v>2623.48</v>
      </c>
    </row>
    <row r="5294" spans="1:24" x14ac:dyDescent="0.3">
      <c r="A5294" t="s">
        <v>6404</v>
      </c>
      <c r="B5294" t="str">
        <f ca="1">PROPER(TRIM(Table1[[#This Row],[Campaign Name]]))</f>
        <v>Mega Discount</v>
      </c>
      <c r="C5294" t="str">
        <f ca="1">PROPER(TRIM(Table1[[#This Row],[Campaign Type]]))</f>
        <v>Retargeting</v>
      </c>
      <c r="D5294" t="str">
        <f ca="1">PROPER(TRIM(Table1[[#This Row],[Marketing Channel]]))</f>
        <v>Google Ads</v>
      </c>
      <c r="E5294" t="s">
        <v>1773</v>
      </c>
      <c r="F5294" t="s">
        <v>598</v>
      </c>
      <c r="G5294" t="s">
        <v>29</v>
      </c>
      <c r="H5294" t="s">
        <v>61</v>
      </c>
      <c r="I5294" t="s">
        <v>62</v>
      </c>
      <c r="J5294" t="s">
        <v>25</v>
      </c>
      <c r="K5294">
        <v>48844</v>
      </c>
      <c r="L5294">
        <v>4835</v>
      </c>
      <c r="M5294">
        <v>9.9</v>
      </c>
      <c r="N5294">
        <v>1505</v>
      </c>
      <c r="O5294">
        <v>31.13</v>
      </c>
      <c r="P5294">
        <v>8969.2199999999993</v>
      </c>
      <c r="Q5294">
        <v>12279.34</v>
      </c>
      <c r="R5294" s="6">
        <v>36.905327330581713</v>
      </c>
      <c r="S5294">
        <v>548</v>
      </c>
      <c r="T5294" t="str">
        <f ca="1">PROPER(TRIM(Table1[[#This Row],[Campaign Status]]))</f>
        <v>Active</v>
      </c>
      <c r="V5294" s="1">
        <f t="shared" si="246"/>
        <v>1505</v>
      </c>
      <c r="W5294" t="str">
        <f t="shared" ca="1" si="247"/>
        <v>North</v>
      </c>
      <c r="X5294" s="6">
        <f t="shared" si="248"/>
        <v>670.60338508770542</v>
      </c>
    </row>
    <row r="5295" spans="1:24" x14ac:dyDescent="0.3">
      <c r="A5295" t="s">
        <v>6405</v>
      </c>
      <c r="B5295" t="str">
        <f ca="1">PROPER(TRIM(Table1[[#This Row],[Campaign Name]]))</f>
        <v>New Launch</v>
      </c>
      <c r="C5295" t="str">
        <f ca="1">PROPER(TRIM(Table1[[#This Row],[Campaign Type]]))</f>
        <v>Retargeting</v>
      </c>
      <c r="D5295" t="str">
        <f ca="1">PROPER(TRIM(Table1[[#This Row],[Marketing Channel]]))</f>
        <v>Linkedin</v>
      </c>
      <c r="E5295" t="s">
        <v>3129</v>
      </c>
      <c r="F5295" t="s">
        <v>839</v>
      </c>
      <c r="G5295" t="s">
        <v>11141</v>
      </c>
      <c r="H5295" t="s">
        <v>54</v>
      </c>
      <c r="I5295" t="s">
        <v>68</v>
      </c>
      <c r="J5295" t="s">
        <v>32</v>
      </c>
      <c r="K5295">
        <v>35462</v>
      </c>
      <c r="L5295">
        <v>374</v>
      </c>
      <c r="M5295">
        <v>1.05</v>
      </c>
      <c r="N5295">
        <v>118</v>
      </c>
      <c r="O5295">
        <v>31.55</v>
      </c>
      <c r="P5295">
        <v>9286.61</v>
      </c>
      <c r="Q5295">
        <v>40660.33</v>
      </c>
      <c r="R5295" s="6">
        <v>337.83824237262036</v>
      </c>
      <c r="S5295">
        <v>58</v>
      </c>
      <c r="T5295" t="str">
        <f ca="1">PROPER(TRIM(Table1[[#This Row],[Campaign Status]]))</f>
        <v>Completed</v>
      </c>
      <c r="V5295" s="1">
        <f t="shared" si="246"/>
        <v>118</v>
      </c>
      <c r="W5295" t="str">
        <f t="shared" ca="1" si="247"/>
        <v>west</v>
      </c>
      <c r="X5295" s="6">
        <f t="shared" si="248"/>
        <v>36.905327330581713</v>
      </c>
    </row>
    <row r="5296" spans="1:24" hidden="1" x14ac:dyDescent="0.3">
      <c r="A5296" t="s">
        <v>6406</v>
      </c>
      <c r="B5296" t="str">
        <f ca="1">PROPER(TRIM(Table1[[#This Row],[Campaign Name]]))</f>
        <v>Mega Discount</v>
      </c>
      <c r="C5296" t="str">
        <f ca="1">PROPER(TRIM(Table1[[#This Row],[Campaign Type]]))</f>
        <v>Retargeting</v>
      </c>
      <c r="D5296" t="str">
        <f ca="1">PROPER(TRIM(Table1[[#This Row],[Marketing Channel]]))</f>
        <v>Youtube</v>
      </c>
      <c r="E5296" t="s">
        <v>1361</v>
      </c>
      <c r="F5296" t="s">
        <v>859</v>
      </c>
      <c r="G5296" t="s">
        <v>11141</v>
      </c>
      <c r="H5296" t="s">
        <v>23</v>
      </c>
      <c r="I5296" t="s">
        <v>68</v>
      </c>
      <c r="J5296" t="s">
        <v>25</v>
      </c>
      <c r="K5296">
        <v>40555</v>
      </c>
      <c r="L5296">
        <v>5536</v>
      </c>
      <c r="M5296">
        <v>13.65</v>
      </c>
      <c r="N5296">
        <v>268</v>
      </c>
      <c r="O5296">
        <v>4.84</v>
      </c>
      <c r="P5296">
        <v>250</v>
      </c>
      <c r="R5296" s="6" t="e">
        <v>#VALUE!</v>
      </c>
      <c r="S5296">
        <v>23</v>
      </c>
      <c r="T5296" t="str">
        <f ca="1">PROPER(TRIM(Table1[[#This Row],[Campaign Status]]))</f>
        <v>Completed</v>
      </c>
      <c r="V5296" s="1">
        <f t="shared" si="246"/>
        <v>268</v>
      </c>
      <c r="W5296" t="str">
        <f t="shared" ca="1" si="247"/>
        <v>west</v>
      </c>
      <c r="X5296" s="6">
        <f t="shared" si="248"/>
        <v>337.83824237262036</v>
      </c>
    </row>
    <row r="5297" spans="1:24" x14ac:dyDescent="0.3">
      <c r="A5297" t="s">
        <v>6407</v>
      </c>
      <c r="B5297" t="str">
        <f ca="1">PROPER(TRIM(Table1[[#This Row],[Campaign Name]]))</f>
        <v>Summer Sale</v>
      </c>
      <c r="C5297" t="str">
        <f ca="1">PROPER(TRIM(Table1[[#This Row],[Campaign Type]]))</f>
        <v>Awareness</v>
      </c>
      <c r="D5297" t="str">
        <f ca="1">PROPER(TRIM(Table1[[#This Row],[Marketing Channel]]))</f>
        <v>Instagram</v>
      </c>
      <c r="E5297" t="s">
        <v>1666</v>
      </c>
      <c r="F5297" t="s">
        <v>450</v>
      </c>
      <c r="G5297" t="s">
        <v>46</v>
      </c>
      <c r="H5297" t="s">
        <v>30</v>
      </c>
      <c r="I5297" t="s">
        <v>68</v>
      </c>
      <c r="J5297" t="s">
        <v>63</v>
      </c>
      <c r="K5297">
        <v>198208</v>
      </c>
      <c r="L5297">
        <v>26504</v>
      </c>
      <c r="M5297">
        <v>13.37</v>
      </c>
      <c r="N5297">
        <v>6028</v>
      </c>
      <c r="O5297">
        <v>22.74</v>
      </c>
      <c r="P5297">
        <v>3982.6304252733912</v>
      </c>
      <c r="Q5297">
        <v>21991.46</v>
      </c>
      <c r="R5297" s="6">
        <v>452.18430162247296</v>
      </c>
      <c r="S5297">
        <v>2568</v>
      </c>
      <c r="T5297" t="str">
        <f ca="1">PROPER(TRIM(Table1[[#This Row],[Campaign Status]]))</f>
        <v>Paused</v>
      </c>
      <c r="V5297" s="1">
        <f t="shared" si="246"/>
        <v>6028</v>
      </c>
      <c r="W5297" t="str">
        <f t="shared" ca="1" si="247"/>
        <v>South</v>
      </c>
      <c r="X5297" s="6" t="e">
        <f t="shared" si="248"/>
        <v>#VALUE!</v>
      </c>
    </row>
    <row r="5298" spans="1:24" x14ac:dyDescent="0.3">
      <c r="A5298" t="s">
        <v>6408</v>
      </c>
      <c r="B5298" t="str">
        <f ca="1">PROPER(TRIM(Table1[[#This Row],[Campaign Name]]))</f>
        <v>Mega Discount</v>
      </c>
      <c r="C5298" t="str">
        <f ca="1">PROPER(TRIM(Table1[[#This Row],[Campaign Type]]))</f>
        <v>Sales</v>
      </c>
      <c r="D5298" t="str">
        <f ca="1">PROPER(TRIM(Table1[[#This Row],[Marketing Channel]]))</f>
        <v>Meta Ads</v>
      </c>
      <c r="E5298" t="s">
        <v>4638</v>
      </c>
      <c r="F5298" t="s">
        <v>155</v>
      </c>
      <c r="G5298" t="s">
        <v>46</v>
      </c>
      <c r="H5298" t="s">
        <v>30</v>
      </c>
      <c r="I5298" t="s">
        <v>62</v>
      </c>
      <c r="J5298" t="s">
        <v>32</v>
      </c>
      <c r="K5298">
        <v>190833</v>
      </c>
      <c r="L5298">
        <v>7296</v>
      </c>
      <c r="M5298">
        <v>3.82</v>
      </c>
      <c r="N5298">
        <v>1361</v>
      </c>
      <c r="O5298">
        <v>18.649999999999999</v>
      </c>
      <c r="P5298">
        <v>250</v>
      </c>
      <c r="Q5298">
        <v>46280.959999999999</v>
      </c>
      <c r="R5298" s="6">
        <v>18412.384000000002</v>
      </c>
      <c r="S5298">
        <v>504</v>
      </c>
      <c r="T5298" t="str">
        <f ca="1">PROPER(TRIM(Table1[[#This Row],[Campaign Status]]))</f>
        <v>Paused</v>
      </c>
      <c r="V5298" s="1">
        <f t="shared" si="246"/>
        <v>1361</v>
      </c>
      <c r="W5298" t="str">
        <f t="shared" ca="1" si="247"/>
        <v>South</v>
      </c>
      <c r="X5298" s="6">
        <f t="shared" si="248"/>
        <v>452.18430162247296</v>
      </c>
    </row>
    <row r="5299" spans="1:24" x14ac:dyDescent="0.3">
      <c r="A5299" t="s">
        <v>6409</v>
      </c>
      <c r="B5299" t="str">
        <f ca="1">PROPER(TRIM(Table1[[#This Row],[Campaign Name]]))</f>
        <v>Mega Discount</v>
      </c>
      <c r="C5299" t="str">
        <f ca="1">PROPER(TRIM(Table1[[#This Row],[Campaign Type]]))</f>
        <v>Lead Gen</v>
      </c>
      <c r="D5299" t="str">
        <f ca="1">PROPER(TRIM(Table1[[#This Row],[Marketing Channel]]))</f>
        <v>Meta Ads</v>
      </c>
      <c r="E5299" t="s">
        <v>628</v>
      </c>
      <c r="F5299" t="s">
        <v>605</v>
      </c>
      <c r="G5299" t="s">
        <v>11141</v>
      </c>
      <c r="H5299" t="s">
        <v>36</v>
      </c>
      <c r="I5299" t="s">
        <v>62</v>
      </c>
      <c r="J5299" t="s">
        <v>25</v>
      </c>
      <c r="K5299">
        <v>122838</v>
      </c>
      <c r="L5299">
        <v>8569</v>
      </c>
      <c r="M5299">
        <v>6.98</v>
      </c>
      <c r="N5299">
        <v>2833</v>
      </c>
      <c r="O5299">
        <v>33.06</v>
      </c>
      <c r="P5299">
        <v>3817.8497265160554</v>
      </c>
      <c r="Q5299">
        <v>36143.26</v>
      </c>
      <c r="R5299" s="6">
        <v>846.69153028666244</v>
      </c>
      <c r="S5299">
        <v>164</v>
      </c>
      <c r="T5299" t="str">
        <f ca="1">PROPER(TRIM(Table1[[#This Row],[Campaign Status]]))</f>
        <v>Completed</v>
      </c>
      <c r="V5299" s="1">
        <f t="shared" si="246"/>
        <v>2833</v>
      </c>
      <c r="W5299" t="str">
        <f t="shared" ca="1" si="247"/>
        <v>west</v>
      </c>
      <c r="X5299" s="6">
        <f t="shared" si="248"/>
        <v>18412.384000000002</v>
      </c>
    </row>
    <row r="5300" spans="1:24" x14ac:dyDescent="0.3">
      <c r="A5300" t="s">
        <v>6410</v>
      </c>
      <c r="B5300" t="str">
        <f ca="1">PROPER(TRIM(Table1[[#This Row],[Campaign Name]]))</f>
        <v>Flash Sale</v>
      </c>
      <c r="C5300" t="str">
        <f ca="1">PROPER(TRIM(Table1[[#This Row],[Campaign Type]]))</f>
        <v>Sales</v>
      </c>
      <c r="D5300" t="str">
        <f ca="1">PROPER(TRIM(Table1[[#This Row],[Marketing Channel]]))</f>
        <v>Google Ads</v>
      </c>
      <c r="E5300" t="s">
        <v>248</v>
      </c>
      <c r="F5300" t="s">
        <v>287</v>
      </c>
      <c r="G5300" t="s">
        <v>29</v>
      </c>
      <c r="H5300" t="s">
        <v>99</v>
      </c>
      <c r="I5300" t="s">
        <v>68</v>
      </c>
      <c r="J5300" t="s">
        <v>25</v>
      </c>
      <c r="K5300">
        <v>149790</v>
      </c>
      <c r="L5300">
        <v>5027</v>
      </c>
      <c r="M5300">
        <v>3.36</v>
      </c>
      <c r="N5300">
        <v>1594</v>
      </c>
      <c r="O5300">
        <v>31.71</v>
      </c>
      <c r="P5300">
        <v>250</v>
      </c>
      <c r="Q5300">
        <v>13285.01</v>
      </c>
      <c r="R5300" s="6">
        <v>5214.0039999999999</v>
      </c>
      <c r="S5300">
        <v>1373</v>
      </c>
      <c r="T5300" t="str">
        <f ca="1">PROPER(TRIM(Table1[[#This Row],[Campaign Status]]))</f>
        <v>Paused</v>
      </c>
      <c r="V5300" s="1">
        <f t="shared" si="246"/>
        <v>1594</v>
      </c>
      <c r="W5300" t="str">
        <f t="shared" ca="1" si="247"/>
        <v>North</v>
      </c>
      <c r="X5300" s="6">
        <f t="shared" si="248"/>
        <v>846.69153028666244</v>
      </c>
    </row>
    <row r="5301" spans="1:24" x14ac:dyDescent="0.3">
      <c r="A5301" t="s">
        <v>6411</v>
      </c>
      <c r="B5301" t="str">
        <f ca="1">PROPER(TRIM(Table1[[#This Row],[Campaign Name]]))</f>
        <v>Flash Sale</v>
      </c>
      <c r="C5301" t="str">
        <f ca="1">PROPER(TRIM(Table1[[#This Row],[Campaign Type]]))</f>
        <v>Retargeting</v>
      </c>
      <c r="D5301" t="str">
        <f ca="1">PROPER(TRIM(Table1[[#This Row],[Marketing Channel]]))</f>
        <v>Youtube</v>
      </c>
      <c r="E5301" t="s">
        <v>494</v>
      </c>
      <c r="F5301" t="s">
        <v>489</v>
      </c>
      <c r="G5301" t="s">
        <v>29</v>
      </c>
      <c r="H5301" t="s">
        <v>67</v>
      </c>
      <c r="I5301" t="s">
        <v>31</v>
      </c>
      <c r="J5301" t="s">
        <v>25</v>
      </c>
      <c r="K5301">
        <v>95531</v>
      </c>
      <c r="L5301">
        <v>10145</v>
      </c>
      <c r="M5301">
        <v>10.62</v>
      </c>
      <c r="N5301">
        <v>2429</v>
      </c>
      <c r="O5301">
        <v>23.94</v>
      </c>
      <c r="P5301">
        <v>250</v>
      </c>
      <c r="Q5301">
        <v>26265.63</v>
      </c>
      <c r="R5301" s="6">
        <v>10406.252</v>
      </c>
      <c r="S5301">
        <v>298</v>
      </c>
      <c r="T5301" t="str">
        <f ca="1">PROPER(TRIM(Table1[[#This Row],[Campaign Status]]))</f>
        <v>Paused</v>
      </c>
      <c r="V5301" s="1">
        <f t="shared" si="246"/>
        <v>2429</v>
      </c>
      <c r="W5301" t="str">
        <f t="shared" ca="1" si="247"/>
        <v>North</v>
      </c>
      <c r="X5301" s="6">
        <f t="shared" si="248"/>
        <v>5214.0039999999999</v>
      </c>
    </row>
    <row r="5302" spans="1:24" x14ac:dyDescent="0.3">
      <c r="A5302" t="s">
        <v>6412</v>
      </c>
      <c r="B5302" t="str">
        <f ca="1">PROPER(TRIM(Table1[[#This Row],[Campaign Name]]))</f>
        <v>Festive Offer</v>
      </c>
      <c r="C5302" t="str">
        <f ca="1">PROPER(TRIM(Table1[[#This Row],[Campaign Type]]))</f>
        <v>Sales</v>
      </c>
      <c r="D5302" t="str">
        <f ca="1">PROPER(TRIM(Table1[[#This Row],[Marketing Channel]]))</f>
        <v>Email</v>
      </c>
      <c r="E5302" t="s">
        <v>105</v>
      </c>
      <c r="F5302" t="s">
        <v>821</v>
      </c>
      <c r="G5302" t="s">
        <v>29</v>
      </c>
      <c r="H5302" t="s">
        <v>67</v>
      </c>
      <c r="I5302" t="s">
        <v>31</v>
      </c>
      <c r="J5302" t="s">
        <v>25</v>
      </c>
      <c r="K5302">
        <v>30358</v>
      </c>
      <c r="L5302">
        <v>3640</v>
      </c>
      <c r="M5302">
        <v>11.99</v>
      </c>
      <c r="N5302">
        <v>199</v>
      </c>
      <c r="O5302">
        <v>5.47</v>
      </c>
      <c r="P5302">
        <v>7369.45</v>
      </c>
      <c r="Q5302">
        <v>40998.31</v>
      </c>
      <c r="R5302" s="6">
        <v>456.32794849005018</v>
      </c>
      <c r="S5302">
        <v>51</v>
      </c>
      <c r="T5302" t="str">
        <f ca="1">PROPER(TRIM(Table1[[#This Row],[Campaign Status]]))</f>
        <v>Completed</v>
      </c>
      <c r="V5302" s="1">
        <f t="shared" si="246"/>
        <v>199</v>
      </c>
      <c r="W5302" t="str">
        <f t="shared" ca="1" si="247"/>
        <v>North</v>
      </c>
      <c r="X5302" s="6">
        <f t="shared" si="248"/>
        <v>10406.252</v>
      </c>
    </row>
    <row r="5303" spans="1:24" x14ac:dyDescent="0.3">
      <c r="A5303" t="s">
        <v>6413</v>
      </c>
      <c r="B5303" t="str">
        <f ca="1">PROPER(TRIM(Table1[[#This Row],[Campaign Name]]))</f>
        <v>Flash Sale</v>
      </c>
      <c r="C5303" t="str">
        <f ca="1">PROPER(TRIM(Table1[[#This Row],[Campaign Type]]))</f>
        <v>Lead Gen</v>
      </c>
      <c r="D5303" t="str">
        <f ca="1">PROPER(TRIM(Table1[[#This Row],[Marketing Channel]]))</f>
        <v>Meta Ads</v>
      </c>
      <c r="E5303" t="s">
        <v>1600</v>
      </c>
      <c r="F5303" t="s">
        <v>1427</v>
      </c>
      <c r="G5303" t="s">
        <v>11141</v>
      </c>
      <c r="H5303" t="s">
        <v>54</v>
      </c>
      <c r="I5303" t="s">
        <v>31</v>
      </c>
      <c r="J5303" t="s">
        <v>25</v>
      </c>
      <c r="K5303">
        <v>120029</v>
      </c>
      <c r="L5303">
        <v>16883</v>
      </c>
      <c r="M5303">
        <v>14.07</v>
      </c>
      <c r="N5303">
        <v>3598</v>
      </c>
      <c r="O5303">
        <v>21.31</v>
      </c>
      <c r="P5303">
        <v>250</v>
      </c>
      <c r="Q5303">
        <v>25126.3</v>
      </c>
      <c r="R5303" s="6">
        <v>9950.52</v>
      </c>
      <c r="S5303">
        <v>1124</v>
      </c>
      <c r="T5303" t="str">
        <f ca="1">PROPER(TRIM(Table1[[#This Row],[Campaign Status]]))</f>
        <v>Active</v>
      </c>
      <c r="V5303" s="1">
        <f t="shared" si="246"/>
        <v>3598</v>
      </c>
      <c r="W5303" t="str">
        <f t="shared" ca="1" si="247"/>
        <v>west</v>
      </c>
      <c r="X5303" s="6">
        <f t="shared" si="248"/>
        <v>456.32794849005018</v>
      </c>
    </row>
    <row r="5304" spans="1:24" x14ac:dyDescent="0.3">
      <c r="A5304" t="s">
        <v>6414</v>
      </c>
      <c r="B5304" t="str">
        <f ca="1">PROPER(TRIM(Table1[[#This Row],[Campaign Name]]))</f>
        <v>Flash Sale</v>
      </c>
      <c r="C5304" t="str">
        <f ca="1">PROPER(TRIM(Table1[[#This Row],[Campaign Type]]))</f>
        <v>Awareness</v>
      </c>
      <c r="D5304" t="str">
        <f ca="1">PROPER(TRIM(Table1[[#This Row],[Marketing Channel]]))</f>
        <v>Email</v>
      </c>
      <c r="E5304" t="s">
        <v>2122</v>
      </c>
      <c r="F5304" t="s">
        <v>676</v>
      </c>
      <c r="G5304" t="s">
        <v>29</v>
      </c>
      <c r="H5304" t="s">
        <v>67</v>
      </c>
      <c r="I5304" t="s">
        <v>68</v>
      </c>
      <c r="J5304" t="s">
        <v>63</v>
      </c>
      <c r="K5304">
        <v>183036</v>
      </c>
      <c r="L5304">
        <v>20300</v>
      </c>
      <c r="M5304">
        <v>11.09</v>
      </c>
      <c r="N5304">
        <v>2229</v>
      </c>
      <c r="O5304">
        <v>10.98</v>
      </c>
      <c r="P5304">
        <v>250</v>
      </c>
      <c r="Q5304">
        <v>4283.96</v>
      </c>
      <c r="R5304" s="6">
        <v>1613.5840000000003</v>
      </c>
      <c r="S5304">
        <v>897</v>
      </c>
      <c r="T5304" t="str">
        <f ca="1">PROPER(TRIM(Table1[[#This Row],[Campaign Status]]))</f>
        <v>Paused</v>
      </c>
      <c r="V5304" s="1">
        <f t="shared" si="246"/>
        <v>2229</v>
      </c>
      <c r="W5304" t="str">
        <f t="shared" ca="1" si="247"/>
        <v>North</v>
      </c>
      <c r="X5304" s="6">
        <f t="shared" si="248"/>
        <v>9950.52</v>
      </c>
    </row>
    <row r="5305" spans="1:24" x14ac:dyDescent="0.3">
      <c r="A5305" t="s">
        <v>6415</v>
      </c>
      <c r="B5305" t="str">
        <f ca="1">PROPER(TRIM(Table1[[#This Row],[Campaign Name]]))</f>
        <v>Summer Sale</v>
      </c>
      <c r="C5305" t="str">
        <f ca="1">PROPER(TRIM(Table1[[#This Row],[Campaign Type]]))</f>
        <v>Awareness</v>
      </c>
      <c r="D5305" t="str">
        <f ca="1">PROPER(TRIM(Table1[[#This Row],[Marketing Channel]]))</f>
        <v>Google Ads</v>
      </c>
      <c r="E5305" t="s">
        <v>1622</v>
      </c>
      <c r="F5305" t="s">
        <v>925</v>
      </c>
      <c r="G5305" t="s">
        <v>29</v>
      </c>
      <c r="H5305" t="s">
        <v>61</v>
      </c>
      <c r="I5305" t="s">
        <v>24</v>
      </c>
      <c r="J5305" t="s">
        <v>25</v>
      </c>
      <c r="K5305">
        <v>69882</v>
      </c>
      <c r="L5305">
        <v>2661</v>
      </c>
      <c r="M5305">
        <v>3.81</v>
      </c>
      <c r="N5305">
        <v>127</v>
      </c>
      <c r="O5305">
        <v>4.7699999999999996</v>
      </c>
      <c r="P5305">
        <v>3988.1535696969677</v>
      </c>
      <c r="Q5305">
        <v>17336.580000000002</v>
      </c>
      <c r="R5305" s="6">
        <v>334.70191648907064</v>
      </c>
      <c r="S5305">
        <v>24</v>
      </c>
      <c r="T5305" t="str">
        <f ca="1">PROPER(TRIM(Table1[[#This Row],[Campaign Status]]))</f>
        <v>Active</v>
      </c>
      <c r="V5305" s="1">
        <f t="shared" si="246"/>
        <v>127</v>
      </c>
      <c r="W5305" t="str">
        <f t="shared" ca="1" si="247"/>
        <v>North</v>
      </c>
      <c r="X5305" s="6">
        <f t="shared" si="248"/>
        <v>1613.5840000000003</v>
      </c>
    </row>
    <row r="5306" spans="1:24" x14ac:dyDescent="0.3">
      <c r="A5306" t="s">
        <v>6416</v>
      </c>
      <c r="B5306" t="str">
        <f ca="1">PROPER(TRIM(Table1[[#This Row],[Campaign Name]]))</f>
        <v>Mega Discount</v>
      </c>
      <c r="C5306" t="str">
        <f ca="1">PROPER(TRIM(Table1[[#This Row],[Campaign Type]]))</f>
        <v>Lead Gen</v>
      </c>
      <c r="D5306" t="str">
        <f ca="1">PROPER(TRIM(Table1[[#This Row],[Marketing Channel]]))</f>
        <v>Meta Ads</v>
      </c>
      <c r="E5306" t="s">
        <v>2448</v>
      </c>
      <c r="F5306" t="s">
        <v>214</v>
      </c>
      <c r="G5306" t="s">
        <v>29</v>
      </c>
      <c r="H5306" t="s">
        <v>99</v>
      </c>
      <c r="I5306" t="s">
        <v>24</v>
      </c>
      <c r="J5306" t="s">
        <v>32</v>
      </c>
      <c r="K5306">
        <v>156431</v>
      </c>
      <c r="L5306">
        <v>19694</v>
      </c>
      <c r="M5306">
        <v>12.59</v>
      </c>
      <c r="N5306">
        <v>1916</v>
      </c>
      <c r="O5306">
        <v>9.73</v>
      </c>
      <c r="P5306">
        <v>250</v>
      </c>
      <c r="Q5306">
        <v>7550.03</v>
      </c>
      <c r="R5306" s="6">
        <v>2920.0119999999997</v>
      </c>
      <c r="S5306">
        <v>1424</v>
      </c>
      <c r="T5306" t="str">
        <f ca="1">PROPER(TRIM(Table1[[#This Row],[Campaign Status]]))</f>
        <v>Completed</v>
      </c>
      <c r="V5306" s="1">
        <f t="shared" si="246"/>
        <v>1916</v>
      </c>
      <c r="W5306" t="str">
        <f t="shared" ca="1" si="247"/>
        <v>North</v>
      </c>
      <c r="X5306" s="6">
        <f t="shared" si="248"/>
        <v>334.70191648907064</v>
      </c>
    </row>
    <row r="5307" spans="1:24" x14ac:dyDescent="0.3">
      <c r="A5307" t="s">
        <v>6417</v>
      </c>
      <c r="B5307" t="str">
        <f ca="1">PROPER(TRIM(Table1[[#This Row],[Campaign Name]]))</f>
        <v>Summer Sale</v>
      </c>
      <c r="C5307" t="str">
        <f ca="1">PROPER(TRIM(Table1[[#This Row],[Campaign Type]]))</f>
        <v>Sales</v>
      </c>
      <c r="D5307" t="str">
        <f ca="1">PROPER(TRIM(Table1[[#This Row],[Marketing Channel]]))</f>
        <v>Instagram</v>
      </c>
      <c r="E5307" t="s">
        <v>430</v>
      </c>
      <c r="F5307" t="s">
        <v>334</v>
      </c>
      <c r="G5307" t="s">
        <v>29</v>
      </c>
      <c r="H5307" t="s">
        <v>67</v>
      </c>
      <c r="I5307" t="s">
        <v>24</v>
      </c>
      <c r="J5307" t="s">
        <v>63</v>
      </c>
      <c r="K5307">
        <v>127049</v>
      </c>
      <c r="L5307">
        <v>2040</v>
      </c>
      <c r="M5307">
        <v>1.61</v>
      </c>
      <c r="N5307">
        <v>331</v>
      </c>
      <c r="O5307">
        <v>16.23</v>
      </c>
      <c r="P5307">
        <v>3982.6304252733912</v>
      </c>
      <c r="Q5307">
        <v>8834.68</v>
      </c>
      <c r="R5307" s="6">
        <v>121.83027438187501</v>
      </c>
      <c r="S5307">
        <v>153</v>
      </c>
      <c r="T5307" t="str">
        <f ca="1">PROPER(TRIM(Table1[[#This Row],[Campaign Status]]))</f>
        <v>Active</v>
      </c>
      <c r="V5307" s="1">
        <f t="shared" si="246"/>
        <v>331</v>
      </c>
      <c r="W5307" t="str">
        <f t="shared" ca="1" si="247"/>
        <v>North</v>
      </c>
      <c r="X5307" s="6">
        <f t="shared" si="248"/>
        <v>2920.0119999999997</v>
      </c>
    </row>
    <row r="5308" spans="1:24" x14ac:dyDescent="0.3">
      <c r="A5308" t="s">
        <v>6418</v>
      </c>
      <c r="B5308" t="str">
        <f ca="1">PROPER(TRIM(Table1[[#This Row],[Campaign Name]]))</f>
        <v>Summer Sale</v>
      </c>
      <c r="C5308" t="str">
        <f ca="1">PROPER(TRIM(Table1[[#This Row],[Campaign Type]]))</f>
        <v>Awareness</v>
      </c>
      <c r="D5308" t="str">
        <f ca="1">PROPER(TRIM(Table1[[#This Row],[Marketing Channel]]))</f>
        <v>Google Ads</v>
      </c>
      <c r="E5308" t="s">
        <v>830</v>
      </c>
      <c r="F5308" t="s">
        <v>161</v>
      </c>
      <c r="G5308" t="s">
        <v>29</v>
      </c>
      <c r="H5308" t="s">
        <v>67</v>
      </c>
      <c r="I5308" t="s">
        <v>68</v>
      </c>
      <c r="J5308" t="s">
        <v>32</v>
      </c>
      <c r="K5308">
        <v>80911</v>
      </c>
      <c r="L5308">
        <v>10758</v>
      </c>
      <c r="M5308">
        <v>13.3</v>
      </c>
      <c r="N5308">
        <v>1602</v>
      </c>
      <c r="O5308">
        <v>14.89</v>
      </c>
      <c r="P5308">
        <v>250</v>
      </c>
      <c r="Q5308">
        <v>41904.1</v>
      </c>
      <c r="R5308" s="6">
        <v>16661.64</v>
      </c>
      <c r="S5308">
        <v>833</v>
      </c>
      <c r="T5308" t="str">
        <f ca="1">PROPER(TRIM(Table1[[#This Row],[Campaign Status]]))</f>
        <v>Completed</v>
      </c>
      <c r="V5308" s="1">
        <f t="shared" si="246"/>
        <v>1602</v>
      </c>
      <c r="W5308" t="str">
        <f t="shared" ca="1" si="247"/>
        <v>North</v>
      </c>
      <c r="X5308" s="6">
        <f t="shared" si="248"/>
        <v>121.83027438187501</v>
      </c>
    </row>
    <row r="5309" spans="1:24" x14ac:dyDescent="0.3">
      <c r="A5309" t="s">
        <v>6419</v>
      </c>
      <c r="B5309" t="str">
        <f ca="1">PROPER(TRIM(Table1[[#This Row],[Campaign Name]]))</f>
        <v>Summer Sale</v>
      </c>
      <c r="C5309" t="str">
        <f ca="1">PROPER(TRIM(Table1[[#This Row],[Campaign Type]]))</f>
        <v>Lead Gen</v>
      </c>
      <c r="D5309" t="str">
        <f ca="1">PROPER(TRIM(Table1[[#This Row],[Marketing Channel]]))</f>
        <v>Meta Ads</v>
      </c>
      <c r="E5309" t="s">
        <v>526</v>
      </c>
      <c r="F5309" t="s">
        <v>1073</v>
      </c>
      <c r="G5309" t="s">
        <v>29</v>
      </c>
      <c r="H5309" t="s">
        <v>67</v>
      </c>
      <c r="I5309" t="s">
        <v>24</v>
      </c>
      <c r="J5309" t="s">
        <v>32</v>
      </c>
      <c r="K5309">
        <v>133647</v>
      </c>
      <c r="L5309">
        <v>15826</v>
      </c>
      <c r="M5309">
        <v>11.84</v>
      </c>
      <c r="N5309">
        <v>4018</v>
      </c>
      <c r="O5309">
        <v>25.39</v>
      </c>
      <c r="P5309">
        <v>4840.3999999999996</v>
      </c>
      <c r="Q5309">
        <v>22440.07</v>
      </c>
      <c r="R5309" s="6">
        <v>363.59949590942892</v>
      </c>
      <c r="S5309">
        <v>1851</v>
      </c>
      <c r="T5309" t="str">
        <f ca="1">PROPER(TRIM(Table1[[#This Row],[Campaign Status]]))</f>
        <v>Completed</v>
      </c>
      <c r="V5309" s="1">
        <f t="shared" si="246"/>
        <v>4018</v>
      </c>
      <c r="W5309" t="str">
        <f t="shared" ca="1" si="247"/>
        <v>North</v>
      </c>
      <c r="X5309" s="6">
        <f t="shared" si="248"/>
        <v>16661.64</v>
      </c>
    </row>
    <row r="5310" spans="1:24" x14ac:dyDescent="0.3">
      <c r="A5310" t="s">
        <v>6420</v>
      </c>
      <c r="B5310" t="str">
        <f ca="1">PROPER(TRIM(Table1[[#This Row],[Campaign Name]]))</f>
        <v>Flash Sale</v>
      </c>
      <c r="C5310" t="str">
        <f ca="1">PROPER(TRIM(Table1[[#This Row],[Campaign Type]]))</f>
        <v>Lead Gen</v>
      </c>
      <c r="D5310" t="str">
        <f ca="1">PROPER(TRIM(Table1[[#This Row],[Marketing Channel]]))</f>
        <v>Google Ads</v>
      </c>
      <c r="E5310" t="s">
        <v>1858</v>
      </c>
      <c r="F5310" t="s">
        <v>362</v>
      </c>
      <c r="G5310" t="s">
        <v>29</v>
      </c>
      <c r="H5310" t="s">
        <v>61</v>
      </c>
      <c r="I5310" t="s">
        <v>68</v>
      </c>
      <c r="J5310" t="s">
        <v>25</v>
      </c>
      <c r="K5310">
        <v>91065</v>
      </c>
      <c r="L5310">
        <v>7811</v>
      </c>
      <c r="M5310">
        <v>8.58</v>
      </c>
      <c r="N5310">
        <v>1284</v>
      </c>
      <c r="O5310">
        <v>16.440000000000001</v>
      </c>
      <c r="P5310">
        <v>3988.1535696969677</v>
      </c>
      <c r="Q5310">
        <v>13122.69</v>
      </c>
      <c r="R5310" s="6">
        <v>229.04174251738013</v>
      </c>
      <c r="S5310">
        <v>227</v>
      </c>
      <c r="T5310" t="str">
        <f ca="1">PROPER(TRIM(Table1[[#This Row],[Campaign Status]]))</f>
        <v>Active</v>
      </c>
      <c r="V5310" s="1">
        <f t="shared" si="246"/>
        <v>1284</v>
      </c>
      <c r="W5310" t="str">
        <f t="shared" ca="1" si="247"/>
        <v>North</v>
      </c>
      <c r="X5310" s="6">
        <f t="shared" si="248"/>
        <v>363.59949590942892</v>
      </c>
    </row>
    <row r="5311" spans="1:24" x14ac:dyDescent="0.3">
      <c r="A5311" t="s">
        <v>6421</v>
      </c>
      <c r="B5311" t="str">
        <f ca="1">PROPER(TRIM(Table1[[#This Row],[Campaign Name]]))</f>
        <v>Flash Sale</v>
      </c>
      <c r="C5311" t="str">
        <f ca="1">PROPER(TRIM(Table1[[#This Row],[Campaign Type]]))</f>
        <v>Lead Gen</v>
      </c>
      <c r="D5311" t="str">
        <f ca="1">PROPER(TRIM(Table1[[#This Row],[Marketing Channel]]))</f>
        <v>Instagram</v>
      </c>
      <c r="E5311" t="s">
        <v>460</v>
      </c>
      <c r="F5311" t="s">
        <v>649</v>
      </c>
      <c r="G5311" t="s">
        <v>11141</v>
      </c>
      <c r="H5311" t="s">
        <v>54</v>
      </c>
      <c r="I5311" t="s">
        <v>68</v>
      </c>
      <c r="J5311" t="s">
        <v>63</v>
      </c>
      <c r="K5311">
        <v>148497</v>
      </c>
      <c r="L5311">
        <v>6674</v>
      </c>
      <c r="M5311">
        <v>4.49</v>
      </c>
      <c r="N5311">
        <v>1164</v>
      </c>
      <c r="O5311">
        <v>17.440000000000001</v>
      </c>
      <c r="P5311">
        <v>3982.6304252733912</v>
      </c>
      <c r="Q5311">
        <v>37755.550000000003</v>
      </c>
      <c r="R5311" s="6">
        <v>848.00536249627635</v>
      </c>
      <c r="S5311">
        <v>279</v>
      </c>
      <c r="T5311" t="str">
        <f ca="1">PROPER(TRIM(Table1[[#This Row],[Campaign Status]]))</f>
        <v>Active</v>
      </c>
      <c r="V5311" s="1">
        <f t="shared" si="246"/>
        <v>1164</v>
      </c>
      <c r="W5311" t="str">
        <f t="shared" ca="1" si="247"/>
        <v>west</v>
      </c>
      <c r="X5311" s="6">
        <f t="shared" si="248"/>
        <v>229.04174251738013</v>
      </c>
    </row>
    <row r="5312" spans="1:24" x14ac:dyDescent="0.3">
      <c r="A5312" t="s">
        <v>6422</v>
      </c>
      <c r="B5312" t="str">
        <f ca="1">PROPER(TRIM(Table1[[#This Row],[Campaign Name]]))</f>
        <v>Festive Offer</v>
      </c>
      <c r="C5312" t="str">
        <f ca="1">PROPER(TRIM(Table1[[#This Row],[Campaign Type]]))</f>
        <v>Awareness</v>
      </c>
      <c r="D5312" t="str">
        <f ca="1">PROPER(TRIM(Table1[[#This Row],[Marketing Channel]]))</f>
        <v>Meta Ads</v>
      </c>
      <c r="E5312" t="s">
        <v>1388</v>
      </c>
      <c r="F5312" t="s">
        <v>465</v>
      </c>
      <c r="G5312" t="s">
        <v>41</v>
      </c>
      <c r="H5312" t="s">
        <v>11140</v>
      </c>
      <c r="I5312" t="s">
        <v>62</v>
      </c>
      <c r="J5312" t="s">
        <v>25</v>
      </c>
      <c r="K5312">
        <v>28366</v>
      </c>
      <c r="L5312">
        <v>1689</v>
      </c>
      <c r="M5312">
        <v>5.95</v>
      </c>
      <c r="N5312">
        <v>61</v>
      </c>
      <c r="O5312">
        <v>3.61</v>
      </c>
      <c r="P5312">
        <v>250</v>
      </c>
      <c r="Q5312">
        <v>16506.52</v>
      </c>
      <c r="R5312" s="6">
        <v>6502.6080000000011</v>
      </c>
      <c r="S5312">
        <v>0</v>
      </c>
      <c r="T5312" t="str">
        <f ca="1">PROPER(TRIM(Table1[[#This Row],[Campaign Status]]))</f>
        <v>Paused</v>
      </c>
      <c r="V5312" s="1">
        <f t="shared" si="246"/>
        <v>61</v>
      </c>
      <c r="W5312" t="str">
        <f t="shared" ca="1" si="247"/>
        <v>East</v>
      </c>
      <c r="X5312" s="6">
        <f t="shared" si="248"/>
        <v>848.00536249627635</v>
      </c>
    </row>
    <row r="5313" spans="1:24" x14ac:dyDescent="0.3">
      <c r="A5313" t="s">
        <v>6423</v>
      </c>
      <c r="B5313" t="str">
        <f ca="1">PROPER(TRIM(Table1[[#This Row],[Campaign Name]]))</f>
        <v>New Launch</v>
      </c>
      <c r="C5313" t="str">
        <f ca="1">PROPER(TRIM(Table1[[#This Row],[Campaign Type]]))</f>
        <v>Awareness</v>
      </c>
      <c r="D5313" t="str">
        <f ca="1">PROPER(TRIM(Table1[[#This Row],[Marketing Channel]]))</f>
        <v>Email</v>
      </c>
      <c r="E5313" t="s">
        <v>1141</v>
      </c>
      <c r="F5313" t="s">
        <v>1411</v>
      </c>
      <c r="G5313" t="s">
        <v>29</v>
      </c>
      <c r="H5313" t="s">
        <v>99</v>
      </c>
      <c r="I5313" t="s">
        <v>24</v>
      </c>
      <c r="J5313" t="s">
        <v>63</v>
      </c>
      <c r="K5313">
        <v>114439</v>
      </c>
      <c r="L5313">
        <v>13518</v>
      </c>
      <c r="M5313">
        <v>11.81</v>
      </c>
      <c r="N5313">
        <v>4421</v>
      </c>
      <c r="O5313">
        <v>32.700000000000003</v>
      </c>
      <c r="P5313">
        <v>250</v>
      </c>
      <c r="Q5313">
        <v>37686.07</v>
      </c>
      <c r="R5313" s="6">
        <v>14974.428</v>
      </c>
      <c r="S5313">
        <v>1515</v>
      </c>
      <c r="T5313" t="str">
        <f ca="1">PROPER(TRIM(Table1[[#This Row],[Campaign Status]]))</f>
        <v>Completed</v>
      </c>
      <c r="V5313" s="1">
        <f t="shared" si="246"/>
        <v>4421</v>
      </c>
      <c r="W5313" t="str">
        <f t="shared" ca="1" si="247"/>
        <v>North</v>
      </c>
      <c r="X5313" s="6">
        <f t="shared" si="248"/>
        <v>6502.6080000000011</v>
      </c>
    </row>
    <row r="5314" spans="1:24" x14ac:dyDescent="0.3">
      <c r="A5314" t="s">
        <v>6424</v>
      </c>
      <c r="B5314" t="str">
        <f ca="1">PROPER(TRIM(Table1[[#This Row],[Campaign Name]]))</f>
        <v>Festive Offer</v>
      </c>
      <c r="C5314" t="str">
        <f ca="1">PROPER(TRIM(Table1[[#This Row],[Campaign Type]]))</f>
        <v>Retargeting</v>
      </c>
      <c r="D5314" t="str">
        <f ca="1">PROPER(TRIM(Table1[[#This Row],[Marketing Channel]]))</f>
        <v>Youtube</v>
      </c>
      <c r="E5314" t="s">
        <v>3423</v>
      </c>
      <c r="F5314" t="s">
        <v>271</v>
      </c>
      <c r="G5314" t="s">
        <v>29</v>
      </c>
      <c r="H5314" t="s">
        <v>99</v>
      </c>
      <c r="I5314" t="s">
        <v>62</v>
      </c>
      <c r="J5314" t="s">
        <v>25</v>
      </c>
      <c r="K5314">
        <v>189602</v>
      </c>
      <c r="L5314">
        <v>16404</v>
      </c>
      <c r="M5314">
        <v>8.65</v>
      </c>
      <c r="N5314">
        <v>4777</v>
      </c>
      <c r="O5314">
        <v>29.12</v>
      </c>
      <c r="P5314">
        <v>11198.3</v>
      </c>
      <c r="Q5314">
        <v>5077.91</v>
      </c>
      <c r="R5314" s="6">
        <v>-54.654635078538703</v>
      </c>
      <c r="S5314">
        <v>941</v>
      </c>
      <c r="T5314" t="str">
        <f ca="1">PROPER(TRIM(Table1[[#This Row],[Campaign Status]]))</f>
        <v>Completed</v>
      </c>
      <c r="V5314" s="1">
        <f t="shared" ref="V5314:V5377" si="249">IF(N5314="",ROUND(L5314*O5314/100,0),N5314)</f>
        <v>4777</v>
      </c>
      <c r="W5314" t="str">
        <f t="shared" ca="1" si="247"/>
        <v>North</v>
      </c>
      <c r="X5314" s="6">
        <f t="shared" si="248"/>
        <v>14974.428</v>
      </c>
    </row>
    <row r="5315" spans="1:24" x14ac:dyDescent="0.3">
      <c r="A5315" t="s">
        <v>6425</v>
      </c>
      <c r="B5315" t="str">
        <f ca="1">PROPER(TRIM(Table1[[#This Row],[Campaign Name]]))</f>
        <v>Flash Sale</v>
      </c>
      <c r="C5315" t="str">
        <f ca="1">PROPER(TRIM(Table1[[#This Row],[Campaign Type]]))</f>
        <v>Retargeting</v>
      </c>
      <c r="D5315" t="str">
        <f ca="1">PROPER(TRIM(Table1[[#This Row],[Marketing Channel]]))</f>
        <v>Youtube</v>
      </c>
      <c r="E5315" t="s">
        <v>191</v>
      </c>
      <c r="F5315" t="s">
        <v>121</v>
      </c>
      <c r="G5315" t="s">
        <v>29</v>
      </c>
      <c r="H5315" t="s">
        <v>61</v>
      </c>
      <c r="I5315" t="s">
        <v>62</v>
      </c>
      <c r="J5315" t="s">
        <v>32</v>
      </c>
      <c r="K5315">
        <v>37389</v>
      </c>
      <c r="L5315">
        <v>1199</v>
      </c>
      <c r="M5315">
        <v>3.21</v>
      </c>
      <c r="N5315">
        <v>335</v>
      </c>
      <c r="O5315">
        <v>27.94</v>
      </c>
      <c r="P5315">
        <v>903.62</v>
      </c>
      <c r="Q5315">
        <v>20090.77</v>
      </c>
      <c r="R5315" s="6">
        <v>2123.364910028552</v>
      </c>
      <c r="S5315">
        <v>293</v>
      </c>
      <c r="T5315" t="str">
        <f ca="1">PROPER(TRIM(Table1[[#This Row],[Campaign Status]]))</f>
        <v>Paused</v>
      </c>
      <c r="V5315" s="1">
        <f t="shared" si="249"/>
        <v>335</v>
      </c>
      <c r="W5315" t="str">
        <f t="shared" ref="W5315:W5378" ca="1" si="250">IF(OR(D5315="Delhi",D5315="lucknow",D5315="jaipur"),"North",IF(OR(D5315="Bengaluru",D5315="chennai"),"South",IF(D5315="Kolkata","East",IF(OR(D5315="Mumbai",D5315="Pune",D5315="Ahmedabad"),"west","unknown"))))</f>
        <v>North</v>
      </c>
      <c r="X5315" s="6">
        <f t="shared" si="248"/>
        <v>-54.654635078538703</v>
      </c>
    </row>
    <row r="5316" spans="1:24" x14ac:dyDescent="0.3">
      <c r="A5316" t="s">
        <v>6426</v>
      </c>
      <c r="B5316" t="str">
        <f ca="1">PROPER(TRIM(Table1[[#This Row],[Campaign Name]]))</f>
        <v>Flash Sale</v>
      </c>
      <c r="C5316" t="str">
        <f ca="1">PROPER(TRIM(Table1[[#This Row],[Campaign Type]]))</f>
        <v>Lead Gen</v>
      </c>
      <c r="D5316" t="str">
        <f ca="1">PROPER(TRIM(Table1[[#This Row],[Marketing Channel]]))</f>
        <v>Youtube</v>
      </c>
      <c r="E5316" t="s">
        <v>1683</v>
      </c>
      <c r="F5316" t="s">
        <v>513</v>
      </c>
      <c r="G5316" t="s">
        <v>29</v>
      </c>
      <c r="H5316" t="s">
        <v>99</v>
      </c>
      <c r="I5316" t="s">
        <v>62</v>
      </c>
      <c r="J5316" t="s">
        <v>63</v>
      </c>
      <c r="K5316">
        <v>118660</v>
      </c>
      <c r="L5316">
        <v>2809</v>
      </c>
      <c r="M5316">
        <v>2.37</v>
      </c>
      <c r="N5316">
        <v>493</v>
      </c>
      <c r="O5316">
        <v>17.55</v>
      </c>
      <c r="P5316">
        <v>10880.29</v>
      </c>
      <c r="Q5316">
        <v>17175.47</v>
      </c>
      <c r="R5316" s="6">
        <v>57.858568108019185</v>
      </c>
      <c r="S5316">
        <v>471</v>
      </c>
      <c r="T5316" t="str">
        <f ca="1">PROPER(TRIM(Table1[[#This Row],[Campaign Status]]))</f>
        <v>Completed</v>
      </c>
      <c r="V5316" s="1">
        <f t="shared" si="249"/>
        <v>493</v>
      </c>
      <c r="W5316" t="str">
        <f t="shared" ca="1" si="250"/>
        <v>North</v>
      </c>
      <c r="X5316" s="6">
        <f t="shared" ref="X5316:X5379" si="251">R5315*1</f>
        <v>2123.364910028552</v>
      </c>
    </row>
    <row r="5317" spans="1:24" x14ac:dyDescent="0.3">
      <c r="A5317" t="s">
        <v>6427</v>
      </c>
      <c r="B5317" t="str">
        <f ca="1">PROPER(TRIM(Table1[[#This Row],[Campaign Name]]))</f>
        <v>New Launch</v>
      </c>
      <c r="C5317" t="str">
        <f ca="1">PROPER(TRIM(Table1[[#This Row],[Campaign Type]]))</f>
        <v>Awareness</v>
      </c>
      <c r="D5317" t="str">
        <f ca="1">PROPER(TRIM(Table1[[#This Row],[Marketing Channel]]))</f>
        <v>Google Ads</v>
      </c>
      <c r="E5317" t="s">
        <v>4295</v>
      </c>
      <c r="F5317" t="s">
        <v>127</v>
      </c>
      <c r="G5317" t="s">
        <v>11141</v>
      </c>
      <c r="H5317" t="s">
        <v>23</v>
      </c>
      <c r="I5317" t="s">
        <v>68</v>
      </c>
      <c r="J5317" t="s">
        <v>25</v>
      </c>
      <c r="K5317">
        <v>195084</v>
      </c>
      <c r="L5317">
        <v>6817</v>
      </c>
      <c r="M5317">
        <v>3.49</v>
      </c>
      <c r="N5317">
        <v>1106</v>
      </c>
      <c r="O5317">
        <v>16.22</v>
      </c>
      <c r="P5317">
        <v>250</v>
      </c>
      <c r="Q5317">
        <v>12259.18</v>
      </c>
      <c r="R5317" s="6">
        <v>4803.6720000000005</v>
      </c>
      <c r="S5317">
        <v>344</v>
      </c>
      <c r="T5317" t="str">
        <f ca="1">PROPER(TRIM(Table1[[#This Row],[Campaign Status]]))</f>
        <v>Active</v>
      </c>
      <c r="V5317" s="1">
        <f t="shared" si="249"/>
        <v>1106</v>
      </c>
      <c r="W5317" t="str">
        <f t="shared" ca="1" si="250"/>
        <v>west</v>
      </c>
      <c r="X5317" s="6">
        <f t="shared" si="251"/>
        <v>57.858568108019185</v>
      </c>
    </row>
    <row r="5318" spans="1:24" x14ac:dyDescent="0.3">
      <c r="A5318" t="s">
        <v>6428</v>
      </c>
      <c r="B5318" t="str">
        <f ca="1">PROPER(TRIM(Table1[[#This Row],[Campaign Name]]))</f>
        <v>Summer Sale</v>
      </c>
      <c r="C5318" t="str">
        <f ca="1">PROPER(TRIM(Table1[[#This Row],[Campaign Type]]))</f>
        <v>Sales</v>
      </c>
      <c r="D5318" t="str">
        <f ca="1">PROPER(TRIM(Table1[[#This Row],[Marketing Channel]]))</f>
        <v>Google Ads</v>
      </c>
      <c r="E5318" t="s">
        <v>2443</v>
      </c>
      <c r="F5318" t="s">
        <v>722</v>
      </c>
      <c r="G5318" t="s">
        <v>29</v>
      </c>
      <c r="H5318" t="s">
        <v>61</v>
      </c>
      <c r="I5318" t="s">
        <v>62</v>
      </c>
      <c r="J5318" t="s">
        <v>25</v>
      </c>
      <c r="K5318">
        <v>34729</v>
      </c>
      <c r="L5318">
        <v>723</v>
      </c>
      <c r="M5318">
        <v>2.08</v>
      </c>
      <c r="N5318">
        <v>119</v>
      </c>
      <c r="O5318">
        <v>16.46</v>
      </c>
      <c r="P5318">
        <v>9193.2900000000009</v>
      </c>
      <c r="Q5318">
        <v>26472.41</v>
      </c>
      <c r="R5318" s="6">
        <v>187.95360529255575</v>
      </c>
      <c r="S5318">
        <v>94</v>
      </c>
      <c r="T5318" t="str">
        <f ca="1">PROPER(TRIM(Table1[[#This Row],[Campaign Status]]))</f>
        <v>Paused</v>
      </c>
      <c r="V5318" s="1">
        <f t="shared" si="249"/>
        <v>119</v>
      </c>
      <c r="W5318" t="str">
        <f t="shared" ca="1" si="250"/>
        <v>North</v>
      </c>
      <c r="X5318" s="6">
        <f t="shared" si="251"/>
        <v>4803.6720000000005</v>
      </c>
    </row>
    <row r="5319" spans="1:24" x14ac:dyDescent="0.3">
      <c r="A5319" t="s">
        <v>6429</v>
      </c>
      <c r="B5319" t="str">
        <f ca="1">PROPER(TRIM(Table1[[#This Row],[Campaign Name]]))</f>
        <v>New Launch</v>
      </c>
      <c r="C5319" t="str">
        <f ca="1">PROPER(TRIM(Table1[[#This Row],[Campaign Type]]))</f>
        <v>Sales</v>
      </c>
      <c r="D5319" t="str">
        <f ca="1">PROPER(TRIM(Table1[[#This Row],[Marketing Channel]]))</f>
        <v>Email</v>
      </c>
      <c r="E5319" t="s">
        <v>1546</v>
      </c>
      <c r="F5319" t="s">
        <v>909</v>
      </c>
      <c r="G5319" t="s">
        <v>29</v>
      </c>
      <c r="H5319" t="s">
        <v>99</v>
      </c>
      <c r="I5319" t="s">
        <v>24</v>
      </c>
      <c r="J5319" t="s">
        <v>25</v>
      </c>
      <c r="K5319">
        <v>155788</v>
      </c>
      <c r="L5319">
        <v>18745</v>
      </c>
      <c r="M5319">
        <v>12.03</v>
      </c>
      <c r="N5319">
        <v>525</v>
      </c>
      <c r="O5319">
        <v>2.8</v>
      </c>
      <c r="P5319">
        <v>5869.79</v>
      </c>
      <c r="Q5319">
        <v>19953.189999999999</v>
      </c>
      <c r="R5319" s="6">
        <v>239.93021896865133</v>
      </c>
      <c r="S5319">
        <v>338</v>
      </c>
      <c r="T5319" t="str">
        <f ca="1">PROPER(TRIM(Table1[[#This Row],[Campaign Status]]))</f>
        <v>Completed</v>
      </c>
      <c r="V5319" s="1">
        <f t="shared" si="249"/>
        <v>525</v>
      </c>
      <c r="W5319" t="str">
        <f t="shared" ca="1" si="250"/>
        <v>North</v>
      </c>
      <c r="X5319" s="6">
        <f t="shared" si="251"/>
        <v>187.95360529255575</v>
      </c>
    </row>
    <row r="5320" spans="1:24" x14ac:dyDescent="0.3">
      <c r="A5320" t="s">
        <v>6430</v>
      </c>
      <c r="B5320" t="str">
        <f ca="1">PROPER(TRIM(Table1[[#This Row],[Campaign Name]]))</f>
        <v>Summer Sale</v>
      </c>
      <c r="C5320" t="str">
        <f ca="1">PROPER(TRIM(Table1[[#This Row],[Campaign Type]]))</f>
        <v>Lead Gen</v>
      </c>
      <c r="D5320" t="str">
        <f ca="1">PROPER(TRIM(Table1[[#This Row],[Marketing Channel]]))</f>
        <v>Google Ads</v>
      </c>
      <c r="E5320" t="s">
        <v>2607</v>
      </c>
      <c r="F5320" t="s">
        <v>241</v>
      </c>
      <c r="G5320" t="s">
        <v>41</v>
      </c>
      <c r="H5320" t="s">
        <v>11140</v>
      </c>
      <c r="I5320" t="s">
        <v>24</v>
      </c>
      <c r="J5320" t="s">
        <v>32</v>
      </c>
      <c r="K5320">
        <v>156258</v>
      </c>
      <c r="L5320">
        <v>7194</v>
      </c>
      <c r="M5320">
        <v>4.5999999999999996</v>
      </c>
      <c r="N5320">
        <v>588</v>
      </c>
      <c r="O5320">
        <v>8.17</v>
      </c>
      <c r="P5320">
        <v>3988.1535696969677</v>
      </c>
      <c r="Q5320">
        <v>23094.66</v>
      </c>
      <c r="R5320" s="6">
        <v>479.08151219349361</v>
      </c>
      <c r="S5320">
        <v>7</v>
      </c>
      <c r="T5320" t="str">
        <f ca="1">PROPER(TRIM(Table1[[#This Row],[Campaign Status]]))</f>
        <v>Active</v>
      </c>
      <c r="V5320" s="1">
        <f t="shared" si="249"/>
        <v>588</v>
      </c>
      <c r="W5320" t="str">
        <f t="shared" ca="1" si="250"/>
        <v>East</v>
      </c>
      <c r="X5320" s="6">
        <f t="shared" si="251"/>
        <v>239.93021896865133</v>
      </c>
    </row>
    <row r="5321" spans="1:24" x14ac:dyDescent="0.3">
      <c r="A5321" t="s">
        <v>6431</v>
      </c>
      <c r="B5321" t="str">
        <f ca="1">PROPER(TRIM(Table1[[#This Row],[Campaign Name]]))</f>
        <v>Summer Sale</v>
      </c>
      <c r="C5321" t="str">
        <f ca="1">PROPER(TRIM(Table1[[#This Row],[Campaign Type]]))</f>
        <v>Retargeting</v>
      </c>
      <c r="D5321" t="str">
        <f ca="1">PROPER(TRIM(Table1[[#This Row],[Marketing Channel]]))</f>
        <v>Meta Ads</v>
      </c>
      <c r="E5321" t="s">
        <v>1195</v>
      </c>
      <c r="F5321" t="s">
        <v>60</v>
      </c>
      <c r="G5321" t="s">
        <v>41</v>
      </c>
      <c r="H5321" t="s">
        <v>11140</v>
      </c>
      <c r="I5321" t="s">
        <v>62</v>
      </c>
      <c r="J5321" t="s">
        <v>63</v>
      </c>
      <c r="K5321">
        <v>160405</v>
      </c>
      <c r="L5321">
        <v>522</v>
      </c>
      <c r="M5321">
        <v>0.33</v>
      </c>
      <c r="N5321">
        <v>66</v>
      </c>
      <c r="O5321">
        <v>12.64</v>
      </c>
      <c r="P5321">
        <v>250</v>
      </c>
      <c r="Q5321">
        <v>32113.54</v>
      </c>
      <c r="R5321" s="6">
        <v>12745.416000000001</v>
      </c>
      <c r="S5321">
        <v>11</v>
      </c>
      <c r="T5321" t="str">
        <f ca="1">PROPER(TRIM(Table1[[#This Row],[Campaign Status]]))</f>
        <v>Paused</v>
      </c>
      <c r="V5321" s="1">
        <f t="shared" si="249"/>
        <v>66</v>
      </c>
      <c r="W5321" t="str">
        <f t="shared" ca="1" si="250"/>
        <v>East</v>
      </c>
      <c r="X5321" s="6">
        <f t="shared" si="251"/>
        <v>479.08151219349361</v>
      </c>
    </row>
    <row r="5322" spans="1:24" x14ac:dyDescent="0.3">
      <c r="A5322" t="s">
        <v>6432</v>
      </c>
      <c r="B5322" t="str">
        <f ca="1">PROPER(TRIM(Table1[[#This Row],[Campaign Name]]))</f>
        <v>Summer Sale</v>
      </c>
      <c r="C5322" t="str">
        <f ca="1">PROPER(TRIM(Table1[[#This Row],[Campaign Type]]))</f>
        <v>Retargeting</v>
      </c>
      <c r="D5322" t="str">
        <f ca="1">PROPER(TRIM(Table1[[#This Row],[Marketing Channel]]))</f>
        <v>Meta Ads</v>
      </c>
      <c r="E5322" t="s">
        <v>1162</v>
      </c>
      <c r="F5322" t="s">
        <v>170</v>
      </c>
      <c r="G5322" t="s">
        <v>41</v>
      </c>
      <c r="H5322" t="s">
        <v>11140</v>
      </c>
      <c r="I5322" t="s">
        <v>24</v>
      </c>
      <c r="J5322" t="s">
        <v>25</v>
      </c>
      <c r="K5322">
        <v>163722</v>
      </c>
      <c r="L5322">
        <v>24372</v>
      </c>
      <c r="M5322">
        <v>14.89</v>
      </c>
      <c r="N5322">
        <v>4614</v>
      </c>
      <c r="O5322">
        <v>18.93</v>
      </c>
      <c r="P5322">
        <v>3841.8</v>
      </c>
      <c r="Q5322">
        <v>4130.21</v>
      </c>
      <c r="R5322" s="6">
        <v>7.5071581029725607</v>
      </c>
      <c r="S5322">
        <v>4470</v>
      </c>
      <c r="T5322" t="str">
        <f ca="1">PROPER(TRIM(Table1[[#This Row],[Campaign Status]]))</f>
        <v>Paused</v>
      </c>
      <c r="V5322" s="1">
        <f t="shared" si="249"/>
        <v>4614</v>
      </c>
      <c r="W5322" t="str">
        <f t="shared" ca="1" si="250"/>
        <v>East</v>
      </c>
      <c r="X5322" s="6">
        <f t="shared" si="251"/>
        <v>12745.416000000001</v>
      </c>
    </row>
    <row r="5323" spans="1:24" x14ac:dyDescent="0.3">
      <c r="A5323" t="s">
        <v>6433</v>
      </c>
      <c r="B5323" t="str">
        <f ca="1">PROPER(TRIM(Table1[[#This Row],[Campaign Name]]))</f>
        <v>New Launch</v>
      </c>
      <c r="C5323" t="str">
        <f ca="1">PROPER(TRIM(Table1[[#This Row],[Campaign Type]]))</f>
        <v>Retargeting</v>
      </c>
      <c r="D5323" t="str">
        <f ca="1">PROPER(TRIM(Table1[[#This Row],[Marketing Channel]]))</f>
        <v>Instagram</v>
      </c>
      <c r="E5323" t="s">
        <v>216</v>
      </c>
      <c r="F5323" t="s">
        <v>957</v>
      </c>
      <c r="G5323" t="s">
        <v>11141</v>
      </c>
      <c r="H5323" t="s">
        <v>23</v>
      </c>
      <c r="I5323" t="s">
        <v>68</v>
      </c>
      <c r="J5323" t="s">
        <v>32</v>
      </c>
      <c r="K5323">
        <v>7546</v>
      </c>
      <c r="L5323">
        <v>115</v>
      </c>
      <c r="M5323">
        <v>1.52</v>
      </c>
      <c r="N5323">
        <v>19</v>
      </c>
      <c r="O5323">
        <v>16.52</v>
      </c>
      <c r="P5323">
        <v>7419.36</v>
      </c>
      <c r="Q5323">
        <v>8588.17</v>
      </c>
      <c r="R5323" s="6">
        <v>15.753515127989481</v>
      </c>
      <c r="S5323">
        <v>16</v>
      </c>
      <c r="T5323" t="str">
        <f ca="1">PROPER(TRIM(Table1[[#This Row],[Campaign Status]]))</f>
        <v>Active</v>
      </c>
      <c r="V5323" s="1">
        <f t="shared" si="249"/>
        <v>19</v>
      </c>
      <c r="W5323" t="str">
        <f t="shared" ca="1" si="250"/>
        <v>west</v>
      </c>
      <c r="X5323" s="6">
        <f t="shared" si="251"/>
        <v>7.5071581029725607</v>
      </c>
    </row>
    <row r="5324" spans="1:24" x14ac:dyDescent="0.3">
      <c r="A5324" t="s">
        <v>6434</v>
      </c>
      <c r="B5324" t="str">
        <f ca="1">PROPER(TRIM(Table1[[#This Row],[Campaign Name]]))</f>
        <v>Festive Offer</v>
      </c>
      <c r="C5324" t="str">
        <f ca="1">PROPER(TRIM(Table1[[#This Row],[Campaign Type]]))</f>
        <v>Retargeting</v>
      </c>
      <c r="D5324" t="str">
        <f ca="1">PROPER(TRIM(Table1[[#This Row],[Marketing Channel]]))</f>
        <v>Email</v>
      </c>
      <c r="E5324" t="s">
        <v>1985</v>
      </c>
      <c r="F5324" t="s">
        <v>279</v>
      </c>
      <c r="G5324" t="s">
        <v>11141</v>
      </c>
      <c r="H5324" t="s">
        <v>54</v>
      </c>
      <c r="I5324" t="s">
        <v>31</v>
      </c>
      <c r="J5324" t="s">
        <v>32</v>
      </c>
      <c r="K5324">
        <v>145601</v>
      </c>
      <c r="L5324">
        <v>12910</v>
      </c>
      <c r="M5324">
        <v>8.8699999999999992</v>
      </c>
      <c r="N5324">
        <v>1921</v>
      </c>
      <c r="O5324">
        <v>14.88</v>
      </c>
      <c r="P5324">
        <v>4021.4266195524165</v>
      </c>
      <c r="Q5324">
        <v>15120.34</v>
      </c>
      <c r="R5324" s="6">
        <v>275.9944276114353</v>
      </c>
      <c r="S5324">
        <v>1379</v>
      </c>
      <c r="T5324" t="str">
        <f ca="1">PROPER(TRIM(Table1[[#This Row],[Campaign Status]]))</f>
        <v>Active</v>
      </c>
      <c r="V5324" s="1">
        <f t="shared" si="249"/>
        <v>1921</v>
      </c>
      <c r="W5324" t="str">
        <f t="shared" ca="1" si="250"/>
        <v>west</v>
      </c>
      <c r="X5324" s="6">
        <f t="shared" si="251"/>
        <v>15.753515127989481</v>
      </c>
    </row>
    <row r="5325" spans="1:24" x14ac:dyDescent="0.3">
      <c r="A5325" t="s">
        <v>6435</v>
      </c>
      <c r="B5325" t="str">
        <f ca="1">PROPER(TRIM(Table1[[#This Row],[Campaign Name]]))</f>
        <v>New Launch</v>
      </c>
      <c r="C5325" t="str">
        <f ca="1">PROPER(TRIM(Table1[[#This Row],[Campaign Type]]))</f>
        <v>Retargeting</v>
      </c>
      <c r="D5325" t="str">
        <f ca="1">PROPER(TRIM(Table1[[#This Row],[Marketing Channel]]))</f>
        <v>Email</v>
      </c>
      <c r="E5325" t="s">
        <v>2052</v>
      </c>
      <c r="F5325" t="s">
        <v>1073</v>
      </c>
      <c r="G5325" t="s">
        <v>29</v>
      </c>
      <c r="H5325" t="s">
        <v>67</v>
      </c>
      <c r="I5325" t="s">
        <v>68</v>
      </c>
      <c r="J5325" t="s">
        <v>63</v>
      </c>
      <c r="K5325">
        <v>126340</v>
      </c>
      <c r="L5325">
        <v>3276</v>
      </c>
      <c r="M5325">
        <v>2.59</v>
      </c>
      <c r="N5325">
        <v>845</v>
      </c>
      <c r="O5325">
        <v>25.79</v>
      </c>
      <c r="P5325">
        <v>250</v>
      </c>
      <c r="Q5325">
        <v>2200.63</v>
      </c>
      <c r="R5325" s="6">
        <v>780.25200000000007</v>
      </c>
      <c r="S5325">
        <v>629</v>
      </c>
      <c r="T5325" t="str">
        <f ca="1">PROPER(TRIM(Table1[[#This Row],[Campaign Status]]))</f>
        <v>Active</v>
      </c>
      <c r="V5325" s="1">
        <f t="shared" si="249"/>
        <v>845</v>
      </c>
      <c r="W5325" t="str">
        <f t="shared" ca="1" si="250"/>
        <v>North</v>
      </c>
      <c r="X5325" s="6">
        <f t="shared" si="251"/>
        <v>275.9944276114353</v>
      </c>
    </row>
    <row r="5326" spans="1:24" x14ac:dyDescent="0.3">
      <c r="A5326" t="s">
        <v>6436</v>
      </c>
      <c r="B5326" t="str">
        <f ca="1">PROPER(TRIM(Table1[[#This Row],[Campaign Name]]))</f>
        <v>Summer Sale</v>
      </c>
      <c r="C5326" t="str">
        <f ca="1">PROPER(TRIM(Table1[[#This Row],[Campaign Type]]))</f>
        <v>Awareness</v>
      </c>
      <c r="D5326" t="str">
        <f ca="1">PROPER(TRIM(Table1[[#This Row],[Marketing Channel]]))</f>
        <v>Google Ads</v>
      </c>
      <c r="E5326" t="s">
        <v>3186</v>
      </c>
      <c r="F5326" t="s">
        <v>71</v>
      </c>
      <c r="G5326" t="s">
        <v>41</v>
      </c>
      <c r="H5326" t="s">
        <v>11140</v>
      </c>
      <c r="I5326" t="s">
        <v>24</v>
      </c>
      <c r="J5326" t="s">
        <v>32</v>
      </c>
      <c r="K5326">
        <v>67826</v>
      </c>
      <c r="L5326">
        <v>6272</v>
      </c>
      <c r="M5326">
        <v>9.25</v>
      </c>
      <c r="N5326">
        <v>991</v>
      </c>
      <c r="O5326">
        <v>15.8</v>
      </c>
      <c r="P5326">
        <v>3988.1535696969677</v>
      </c>
      <c r="Q5326">
        <v>46186.09</v>
      </c>
      <c r="R5326" s="6">
        <v>1058.0820345268039</v>
      </c>
      <c r="S5326">
        <v>591</v>
      </c>
      <c r="T5326" t="str">
        <f ca="1">PROPER(TRIM(Table1[[#This Row],[Campaign Status]]))</f>
        <v>Paused</v>
      </c>
      <c r="V5326" s="1">
        <f t="shared" si="249"/>
        <v>991</v>
      </c>
      <c r="W5326" t="str">
        <f t="shared" ca="1" si="250"/>
        <v>East</v>
      </c>
      <c r="X5326" s="6">
        <f t="shared" si="251"/>
        <v>780.25200000000007</v>
      </c>
    </row>
    <row r="5327" spans="1:24" x14ac:dyDescent="0.3">
      <c r="A5327" t="s">
        <v>6437</v>
      </c>
      <c r="B5327" t="str">
        <f ca="1">PROPER(TRIM(Table1[[#This Row],[Campaign Name]]))</f>
        <v>Flash Sale</v>
      </c>
      <c r="C5327" t="str">
        <f ca="1">PROPER(TRIM(Table1[[#This Row],[Campaign Type]]))</f>
        <v>Awareness</v>
      </c>
      <c r="D5327" t="str">
        <f ca="1">PROPER(TRIM(Table1[[#This Row],[Marketing Channel]]))</f>
        <v>Meta Ads</v>
      </c>
      <c r="E5327" t="s">
        <v>830</v>
      </c>
      <c r="F5327" t="s">
        <v>637</v>
      </c>
      <c r="G5327" t="s">
        <v>11141</v>
      </c>
      <c r="H5327" t="s">
        <v>54</v>
      </c>
      <c r="I5327" t="s">
        <v>62</v>
      </c>
      <c r="J5327" t="s">
        <v>63</v>
      </c>
      <c r="K5327">
        <v>103775</v>
      </c>
      <c r="L5327">
        <v>13376</v>
      </c>
      <c r="M5327">
        <v>12.89</v>
      </c>
      <c r="N5327">
        <v>3871</v>
      </c>
      <c r="O5327">
        <v>28.94</v>
      </c>
      <c r="P5327">
        <v>3817.8497265160554</v>
      </c>
      <c r="Q5327">
        <v>1882.69</v>
      </c>
      <c r="R5327" s="6">
        <v>-50.687163328504504</v>
      </c>
      <c r="S5327">
        <v>3399</v>
      </c>
      <c r="T5327" t="str">
        <f ca="1">PROPER(TRIM(Table1[[#This Row],[Campaign Status]]))</f>
        <v>Paused</v>
      </c>
      <c r="V5327" s="1">
        <f t="shared" si="249"/>
        <v>3871</v>
      </c>
      <c r="W5327" t="str">
        <f t="shared" ca="1" si="250"/>
        <v>west</v>
      </c>
      <c r="X5327" s="6">
        <f t="shared" si="251"/>
        <v>1058.0820345268039</v>
      </c>
    </row>
    <row r="5328" spans="1:24" x14ac:dyDescent="0.3">
      <c r="A5328" t="s">
        <v>6438</v>
      </c>
      <c r="B5328" t="str">
        <f ca="1">PROPER(TRIM(Table1[[#This Row],[Campaign Name]]))</f>
        <v>Summer Sale</v>
      </c>
      <c r="C5328" t="str">
        <f ca="1">PROPER(TRIM(Table1[[#This Row],[Campaign Type]]))</f>
        <v>Awareness</v>
      </c>
      <c r="D5328" t="str">
        <f ca="1">PROPER(TRIM(Table1[[#This Row],[Marketing Channel]]))</f>
        <v>Email</v>
      </c>
      <c r="E5328" t="s">
        <v>3312</v>
      </c>
      <c r="F5328" t="s">
        <v>831</v>
      </c>
      <c r="G5328" t="s">
        <v>41</v>
      </c>
      <c r="H5328" t="s">
        <v>11140</v>
      </c>
      <c r="I5328" t="s">
        <v>68</v>
      </c>
      <c r="J5328" t="s">
        <v>32</v>
      </c>
      <c r="K5328">
        <v>124225</v>
      </c>
      <c r="L5328">
        <v>10205</v>
      </c>
      <c r="M5328">
        <v>8.2100000000000009</v>
      </c>
      <c r="N5328">
        <v>817</v>
      </c>
      <c r="O5328">
        <v>8.01</v>
      </c>
      <c r="P5328">
        <v>250</v>
      </c>
      <c r="Q5328">
        <v>14097.66</v>
      </c>
      <c r="R5328" s="6">
        <v>5539.0639999999994</v>
      </c>
      <c r="S5328">
        <v>655</v>
      </c>
      <c r="T5328" t="str">
        <f ca="1">PROPER(TRIM(Table1[[#This Row],[Campaign Status]]))</f>
        <v>Completed</v>
      </c>
      <c r="V5328" s="1">
        <f t="shared" si="249"/>
        <v>817</v>
      </c>
      <c r="W5328" t="str">
        <f t="shared" ca="1" si="250"/>
        <v>East</v>
      </c>
      <c r="X5328" s="6">
        <f t="shared" si="251"/>
        <v>-50.687163328504504</v>
      </c>
    </row>
    <row r="5329" spans="1:24" x14ac:dyDescent="0.3">
      <c r="A5329" t="s">
        <v>2066</v>
      </c>
      <c r="B5329" t="str">
        <f ca="1">PROPER(TRIM(Table1[[#This Row],[Campaign Name]]))</f>
        <v>Festive Offer</v>
      </c>
      <c r="C5329" t="str">
        <f ca="1">PROPER(TRIM(Table1[[#This Row],[Campaign Type]]))</f>
        <v>Sales</v>
      </c>
      <c r="D5329" t="str">
        <f ca="1">PROPER(TRIM(Table1[[#This Row],[Marketing Channel]]))</f>
        <v>Email</v>
      </c>
      <c r="E5329" t="s">
        <v>2067</v>
      </c>
      <c r="F5329" t="s">
        <v>936</v>
      </c>
      <c r="G5329" t="s">
        <v>46</v>
      </c>
      <c r="H5329" t="s">
        <v>30</v>
      </c>
      <c r="I5329" t="s">
        <v>62</v>
      </c>
      <c r="J5329" t="s">
        <v>32</v>
      </c>
      <c r="K5329">
        <v>158846</v>
      </c>
      <c r="L5329">
        <v>16427</v>
      </c>
      <c r="M5329">
        <v>10.34</v>
      </c>
      <c r="N5329">
        <v>2995</v>
      </c>
      <c r="O5329">
        <v>18.23</v>
      </c>
      <c r="P5329">
        <v>8006.62</v>
      </c>
      <c r="Q5329">
        <v>9535.2999999999993</v>
      </c>
      <c r="R5329" s="6">
        <v>19.092700790096188</v>
      </c>
      <c r="S5329">
        <v>2801</v>
      </c>
      <c r="T5329" t="str">
        <f ca="1">PROPER(TRIM(Table1[[#This Row],[Campaign Status]]))</f>
        <v>Completed</v>
      </c>
      <c r="V5329" s="1">
        <f t="shared" si="249"/>
        <v>2995</v>
      </c>
      <c r="W5329" t="str">
        <f t="shared" ca="1" si="250"/>
        <v>South</v>
      </c>
      <c r="X5329" s="6">
        <f t="shared" si="251"/>
        <v>5539.0639999999994</v>
      </c>
    </row>
    <row r="5330" spans="1:24" x14ac:dyDescent="0.3">
      <c r="A5330" t="s">
        <v>6439</v>
      </c>
      <c r="B5330" t="str">
        <f ca="1">PROPER(TRIM(Table1[[#This Row],[Campaign Name]]))</f>
        <v>Mega Discount</v>
      </c>
      <c r="C5330" t="str">
        <f ca="1">PROPER(TRIM(Table1[[#This Row],[Campaign Type]]))</f>
        <v>Lead Gen</v>
      </c>
      <c r="D5330" t="str">
        <f ca="1">PROPER(TRIM(Table1[[#This Row],[Marketing Channel]]))</f>
        <v>Youtube</v>
      </c>
      <c r="E5330" t="s">
        <v>1426</v>
      </c>
      <c r="F5330" t="s">
        <v>378</v>
      </c>
      <c r="G5330" t="s">
        <v>46</v>
      </c>
      <c r="H5330" t="s">
        <v>30</v>
      </c>
      <c r="I5330" t="s">
        <v>62</v>
      </c>
      <c r="J5330" t="s">
        <v>32</v>
      </c>
      <c r="K5330">
        <v>192600</v>
      </c>
      <c r="L5330">
        <v>17652</v>
      </c>
      <c r="M5330">
        <v>9.17</v>
      </c>
      <c r="N5330">
        <v>4208</v>
      </c>
      <c r="O5330">
        <v>23.84</v>
      </c>
      <c r="P5330">
        <v>250</v>
      </c>
      <c r="Q5330">
        <v>38468.6</v>
      </c>
      <c r="R5330" s="6">
        <v>15287.439999999999</v>
      </c>
      <c r="S5330">
        <v>282</v>
      </c>
      <c r="T5330" t="str">
        <f ca="1">PROPER(TRIM(Table1[[#This Row],[Campaign Status]]))</f>
        <v>Completed</v>
      </c>
      <c r="V5330" s="1">
        <f t="shared" si="249"/>
        <v>4208</v>
      </c>
      <c r="W5330" t="str">
        <f t="shared" ca="1" si="250"/>
        <v>South</v>
      </c>
      <c r="X5330" s="6">
        <f t="shared" si="251"/>
        <v>19.092700790096188</v>
      </c>
    </row>
    <row r="5331" spans="1:24" x14ac:dyDescent="0.3">
      <c r="A5331" t="s">
        <v>6440</v>
      </c>
      <c r="B5331" t="str">
        <f ca="1">PROPER(TRIM(Table1[[#This Row],[Campaign Name]]))</f>
        <v>Flash Sale</v>
      </c>
      <c r="C5331" t="str">
        <f ca="1">PROPER(TRIM(Table1[[#This Row],[Campaign Type]]))</f>
        <v>Lead Gen</v>
      </c>
      <c r="D5331" t="str">
        <f ca="1">PROPER(TRIM(Table1[[#This Row],[Marketing Channel]]))</f>
        <v>Youtube</v>
      </c>
      <c r="E5331" t="s">
        <v>740</v>
      </c>
      <c r="F5331" t="s">
        <v>500</v>
      </c>
      <c r="G5331" t="s">
        <v>11141</v>
      </c>
      <c r="H5331" t="s">
        <v>54</v>
      </c>
      <c r="I5331" t="s">
        <v>31</v>
      </c>
      <c r="J5331" t="s">
        <v>25</v>
      </c>
      <c r="K5331">
        <v>83456</v>
      </c>
      <c r="L5331">
        <v>6034</v>
      </c>
      <c r="M5331">
        <v>7.23</v>
      </c>
      <c r="N5331">
        <v>695</v>
      </c>
      <c r="O5331">
        <v>11.52</v>
      </c>
      <c r="P5331">
        <v>7840.38</v>
      </c>
      <c r="Q5331">
        <v>23118.79</v>
      </c>
      <c r="R5331" s="6">
        <v>194.86823342746143</v>
      </c>
      <c r="S5331">
        <v>292</v>
      </c>
      <c r="T5331" t="str">
        <f ca="1">PROPER(TRIM(Table1[[#This Row],[Campaign Status]]))</f>
        <v>Active</v>
      </c>
      <c r="V5331" s="1">
        <f t="shared" si="249"/>
        <v>695</v>
      </c>
      <c r="W5331" t="str">
        <f t="shared" ca="1" si="250"/>
        <v>west</v>
      </c>
      <c r="X5331" s="6">
        <f t="shared" si="251"/>
        <v>15287.439999999999</v>
      </c>
    </row>
    <row r="5332" spans="1:24" x14ac:dyDescent="0.3">
      <c r="A5332" t="s">
        <v>6441</v>
      </c>
      <c r="B5332" t="str">
        <f ca="1">PROPER(TRIM(Table1[[#This Row],[Campaign Name]]))</f>
        <v>Mega Discount</v>
      </c>
      <c r="C5332" t="str">
        <f ca="1">PROPER(TRIM(Table1[[#This Row],[Campaign Type]]))</f>
        <v>Awareness</v>
      </c>
      <c r="D5332" t="str">
        <f ca="1">PROPER(TRIM(Table1[[#This Row],[Marketing Channel]]))</f>
        <v>Google Ads</v>
      </c>
      <c r="E5332" t="s">
        <v>952</v>
      </c>
      <c r="F5332" t="s">
        <v>312</v>
      </c>
      <c r="G5332" t="s">
        <v>41</v>
      </c>
      <c r="H5332" t="s">
        <v>11140</v>
      </c>
      <c r="I5332" t="s">
        <v>68</v>
      </c>
      <c r="J5332" t="s">
        <v>25</v>
      </c>
      <c r="K5332">
        <v>72184</v>
      </c>
      <c r="L5332">
        <v>784</v>
      </c>
      <c r="M5332">
        <v>1.0900000000000001</v>
      </c>
      <c r="N5332">
        <v>175</v>
      </c>
      <c r="O5332">
        <v>22.32</v>
      </c>
      <c r="P5332">
        <v>13848.32</v>
      </c>
      <c r="Q5332">
        <v>25024.66</v>
      </c>
      <c r="R5332" s="6">
        <v>80.70538520195953</v>
      </c>
      <c r="S5332">
        <v>134</v>
      </c>
      <c r="T5332" t="str">
        <f ca="1">PROPER(TRIM(Table1[[#This Row],[Campaign Status]]))</f>
        <v>Active</v>
      </c>
      <c r="V5332" s="1">
        <f t="shared" si="249"/>
        <v>175</v>
      </c>
      <c r="W5332" t="str">
        <f t="shared" ca="1" si="250"/>
        <v>East</v>
      </c>
      <c r="X5332" s="6">
        <f t="shared" si="251"/>
        <v>194.86823342746143</v>
      </c>
    </row>
    <row r="5333" spans="1:24" x14ac:dyDescent="0.3">
      <c r="A5333" t="s">
        <v>6442</v>
      </c>
      <c r="B5333" t="str">
        <f ca="1">PROPER(TRIM(Table1[[#This Row],[Campaign Name]]))</f>
        <v>Flash Sale</v>
      </c>
      <c r="C5333" t="str">
        <f ca="1">PROPER(TRIM(Table1[[#This Row],[Campaign Type]]))</f>
        <v>Sales</v>
      </c>
      <c r="D5333" t="str">
        <f ca="1">PROPER(TRIM(Table1[[#This Row],[Marketing Channel]]))</f>
        <v>Google Ads</v>
      </c>
      <c r="E5333" t="s">
        <v>2600</v>
      </c>
      <c r="F5333" t="s">
        <v>734</v>
      </c>
      <c r="G5333" t="s">
        <v>29</v>
      </c>
      <c r="H5333" t="s">
        <v>99</v>
      </c>
      <c r="I5333" t="s">
        <v>24</v>
      </c>
      <c r="J5333" t="s">
        <v>32</v>
      </c>
      <c r="K5333">
        <v>153135</v>
      </c>
      <c r="L5333">
        <v>18149</v>
      </c>
      <c r="M5333">
        <v>11.85</v>
      </c>
      <c r="N5333">
        <v>892</v>
      </c>
      <c r="O5333">
        <v>4.91</v>
      </c>
      <c r="P5333">
        <v>250</v>
      </c>
      <c r="Q5333">
        <v>18454.05</v>
      </c>
      <c r="R5333" s="6">
        <v>7281.62</v>
      </c>
      <c r="S5333">
        <v>780</v>
      </c>
      <c r="T5333" t="str">
        <f ca="1">PROPER(TRIM(Table1[[#This Row],[Campaign Status]]))</f>
        <v>Paused</v>
      </c>
      <c r="V5333" s="1">
        <f t="shared" si="249"/>
        <v>892</v>
      </c>
      <c r="W5333" t="str">
        <f t="shared" ca="1" si="250"/>
        <v>North</v>
      </c>
      <c r="X5333" s="6">
        <f t="shared" si="251"/>
        <v>80.70538520195953</v>
      </c>
    </row>
    <row r="5334" spans="1:24" x14ac:dyDescent="0.3">
      <c r="A5334" t="s">
        <v>6443</v>
      </c>
      <c r="B5334" t="str">
        <f ca="1">PROPER(TRIM(Table1[[#This Row],[Campaign Name]]))</f>
        <v>New Launch</v>
      </c>
      <c r="C5334" t="str">
        <f ca="1">PROPER(TRIM(Table1[[#This Row],[Campaign Type]]))</f>
        <v>Sales</v>
      </c>
      <c r="D5334" t="str">
        <f ca="1">PROPER(TRIM(Table1[[#This Row],[Marketing Channel]]))</f>
        <v>Youtube</v>
      </c>
      <c r="E5334" t="s">
        <v>196</v>
      </c>
      <c r="F5334" t="s">
        <v>420</v>
      </c>
      <c r="G5334" t="s">
        <v>11141</v>
      </c>
      <c r="H5334" t="s">
        <v>23</v>
      </c>
      <c r="I5334" t="s">
        <v>31</v>
      </c>
      <c r="J5334" t="s">
        <v>25</v>
      </c>
      <c r="K5334">
        <v>64102</v>
      </c>
      <c r="L5334">
        <v>6438</v>
      </c>
      <c r="M5334">
        <v>10.039999999999999</v>
      </c>
      <c r="N5334">
        <v>69</v>
      </c>
      <c r="O5334">
        <v>1.07</v>
      </c>
      <c r="P5334">
        <v>10618.73</v>
      </c>
      <c r="Q5334">
        <v>4185.58</v>
      </c>
      <c r="R5334" s="6">
        <v>-60.583045241756786</v>
      </c>
      <c r="S5334">
        <v>60</v>
      </c>
      <c r="T5334" t="str">
        <f ca="1">PROPER(TRIM(Table1[[#This Row],[Campaign Status]]))</f>
        <v>Completed</v>
      </c>
      <c r="V5334" s="1">
        <f t="shared" si="249"/>
        <v>69</v>
      </c>
      <c r="W5334" t="str">
        <f t="shared" ca="1" si="250"/>
        <v>west</v>
      </c>
      <c r="X5334" s="6">
        <f t="shared" si="251"/>
        <v>7281.62</v>
      </c>
    </row>
    <row r="5335" spans="1:24" hidden="1" x14ac:dyDescent="0.3">
      <c r="A5335" t="s">
        <v>6444</v>
      </c>
      <c r="B5335" t="str">
        <f ca="1">PROPER(TRIM(Table1[[#This Row],[Campaign Name]]))</f>
        <v>New Launch</v>
      </c>
      <c r="C5335" t="str">
        <f ca="1">PROPER(TRIM(Table1[[#This Row],[Campaign Type]]))</f>
        <v>Awareness</v>
      </c>
      <c r="D5335" t="str">
        <f ca="1">PROPER(TRIM(Table1[[#This Row],[Marketing Channel]]))</f>
        <v>Instagram</v>
      </c>
      <c r="E5335" t="s">
        <v>1905</v>
      </c>
      <c r="F5335" t="s">
        <v>49</v>
      </c>
      <c r="G5335" t="s">
        <v>29</v>
      </c>
      <c r="H5335" t="s">
        <v>67</v>
      </c>
      <c r="I5335" t="s">
        <v>24</v>
      </c>
      <c r="J5335" t="s">
        <v>32</v>
      </c>
      <c r="K5335">
        <v>135305</v>
      </c>
      <c r="L5335">
        <v>1469</v>
      </c>
      <c r="M5335">
        <v>1.0900000000000001</v>
      </c>
      <c r="N5335">
        <v>230</v>
      </c>
      <c r="O5335">
        <v>15.66</v>
      </c>
      <c r="P5335">
        <v>3982.6304252733912</v>
      </c>
      <c r="R5335" s="6" t="e">
        <v>#VALUE!</v>
      </c>
      <c r="S5335">
        <v>201</v>
      </c>
      <c r="T5335" t="str">
        <f ca="1">PROPER(TRIM(Table1[[#This Row],[Campaign Status]]))</f>
        <v>Completed</v>
      </c>
      <c r="V5335" s="1">
        <f t="shared" si="249"/>
        <v>230</v>
      </c>
      <c r="W5335" t="str">
        <f t="shared" ca="1" si="250"/>
        <v>North</v>
      </c>
      <c r="X5335" s="6">
        <f t="shared" si="251"/>
        <v>-60.583045241756786</v>
      </c>
    </row>
    <row r="5336" spans="1:24" x14ac:dyDescent="0.3">
      <c r="A5336" t="s">
        <v>6445</v>
      </c>
      <c r="B5336" t="str">
        <f ca="1">PROPER(TRIM(Table1[[#This Row],[Campaign Name]]))</f>
        <v>Flash Sale</v>
      </c>
      <c r="C5336" t="str">
        <f ca="1">PROPER(TRIM(Table1[[#This Row],[Campaign Type]]))</f>
        <v>Retargeting</v>
      </c>
      <c r="D5336" t="str">
        <f ca="1">PROPER(TRIM(Table1[[#This Row],[Marketing Channel]]))</f>
        <v>Meta Ads</v>
      </c>
      <c r="E5336" t="s">
        <v>2778</v>
      </c>
      <c r="F5336" t="s">
        <v>152</v>
      </c>
      <c r="G5336" t="s">
        <v>29</v>
      </c>
      <c r="H5336" t="s">
        <v>61</v>
      </c>
      <c r="I5336" t="s">
        <v>24</v>
      </c>
      <c r="J5336" t="s">
        <v>63</v>
      </c>
      <c r="K5336">
        <v>158483</v>
      </c>
      <c r="L5336">
        <v>4635</v>
      </c>
      <c r="M5336">
        <v>2.92</v>
      </c>
      <c r="N5336">
        <v>1536</v>
      </c>
      <c r="O5336">
        <v>33.14</v>
      </c>
      <c r="P5336">
        <v>3140.47</v>
      </c>
      <c r="Q5336">
        <v>17477.11</v>
      </c>
      <c r="R5336" s="6">
        <v>456.51256022187772</v>
      </c>
      <c r="S5336">
        <v>470</v>
      </c>
      <c r="T5336" t="str">
        <f ca="1">PROPER(TRIM(Table1[[#This Row],[Campaign Status]]))</f>
        <v>Active</v>
      </c>
      <c r="V5336" s="1">
        <f t="shared" si="249"/>
        <v>1536</v>
      </c>
      <c r="W5336" t="str">
        <f t="shared" ca="1" si="250"/>
        <v>North</v>
      </c>
      <c r="X5336" s="6" t="e">
        <f t="shared" si="251"/>
        <v>#VALUE!</v>
      </c>
    </row>
    <row r="5337" spans="1:24" x14ac:dyDescent="0.3">
      <c r="A5337" t="s">
        <v>6446</v>
      </c>
      <c r="B5337" t="str">
        <f ca="1">PROPER(TRIM(Table1[[#This Row],[Campaign Name]]))</f>
        <v>Mega Discount</v>
      </c>
      <c r="C5337" t="str">
        <f ca="1">PROPER(TRIM(Table1[[#This Row],[Campaign Type]]))</f>
        <v>Lead Gen</v>
      </c>
      <c r="D5337" t="str">
        <f ca="1">PROPER(TRIM(Table1[[#This Row],[Marketing Channel]]))</f>
        <v>Linkedin</v>
      </c>
      <c r="E5337" t="s">
        <v>1677</v>
      </c>
      <c r="F5337" t="s">
        <v>745</v>
      </c>
      <c r="G5337" t="s">
        <v>11141</v>
      </c>
      <c r="H5337" t="s">
        <v>23</v>
      </c>
      <c r="I5337" t="s">
        <v>68</v>
      </c>
      <c r="J5337" t="s">
        <v>63</v>
      </c>
      <c r="K5337">
        <v>123425</v>
      </c>
      <c r="L5337">
        <v>13863</v>
      </c>
      <c r="M5337">
        <v>11.23</v>
      </c>
      <c r="N5337">
        <v>451</v>
      </c>
      <c r="O5337">
        <v>3.25</v>
      </c>
      <c r="P5337">
        <v>3830.4648972188602</v>
      </c>
      <c r="Q5337">
        <v>24165.33</v>
      </c>
      <c r="R5337" s="6">
        <v>530.87198678012783</v>
      </c>
      <c r="S5337">
        <v>214</v>
      </c>
      <c r="T5337" t="str">
        <f ca="1">PROPER(TRIM(Table1[[#This Row],[Campaign Status]]))</f>
        <v>Completed</v>
      </c>
      <c r="V5337" s="1">
        <f t="shared" si="249"/>
        <v>451</v>
      </c>
      <c r="W5337" t="str">
        <f t="shared" ca="1" si="250"/>
        <v>west</v>
      </c>
      <c r="X5337" s="6">
        <f t="shared" si="251"/>
        <v>456.51256022187772</v>
      </c>
    </row>
    <row r="5338" spans="1:24" x14ac:dyDescent="0.3">
      <c r="A5338" t="s">
        <v>6447</v>
      </c>
      <c r="B5338" t="str">
        <f ca="1">PROPER(TRIM(Table1[[#This Row],[Campaign Name]]))</f>
        <v>Mega Discount</v>
      </c>
      <c r="C5338" t="str">
        <f ca="1">PROPER(TRIM(Table1[[#This Row],[Campaign Type]]))</f>
        <v>Lead Gen</v>
      </c>
      <c r="D5338" t="str">
        <f ca="1">PROPER(TRIM(Table1[[#This Row],[Marketing Channel]]))</f>
        <v>Instagram</v>
      </c>
      <c r="E5338" t="s">
        <v>2083</v>
      </c>
      <c r="F5338" t="s">
        <v>544</v>
      </c>
      <c r="G5338" t="s">
        <v>41</v>
      </c>
      <c r="H5338" t="s">
        <v>11140</v>
      </c>
      <c r="I5338" t="s">
        <v>31</v>
      </c>
      <c r="J5338" t="s">
        <v>25</v>
      </c>
      <c r="K5338">
        <v>176366</v>
      </c>
      <c r="L5338">
        <v>17191</v>
      </c>
      <c r="M5338">
        <v>9.75</v>
      </c>
      <c r="N5338">
        <v>5126</v>
      </c>
      <c r="O5338">
        <v>29.82</v>
      </c>
      <c r="P5338">
        <v>250</v>
      </c>
      <c r="Q5338">
        <v>14439.73</v>
      </c>
      <c r="R5338" s="6">
        <v>5675.8919999999998</v>
      </c>
      <c r="S5338">
        <v>165</v>
      </c>
      <c r="T5338" t="str">
        <f ca="1">PROPER(TRIM(Table1[[#This Row],[Campaign Status]]))</f>
        <v>Active</v>
      </c>
      <c r="V5338" s="1">
        <f t="shared" si="249"/>
        <v>5126</v>
      </c>
      <c r="W5338" t="str">
        <f t="shared" ca="1" si="250"/>
        <v>East</v>
      </c>
      <c r="X5338" s="6">
        <f t="shared" si="251"/>
        <v>530.87198678012783</v>
      </c>
    </row>
    <row r="5339" spans="1:24" x14ac:dyDescent="0.3">
      <c r="A5339" t="s">
        <v>6448</v>
      </c>
      <c r="B5339" t="str">
        <f ca="1">PROPER(TRIM(Table1[[#This Row],[Campaign Name]]))</f>
        <v>Summer Sale</v>
      </c>
      <c r="C5339" t="str">
        <f ca="1">PROPER(TRIM(Table1[[#This Row],[Campaign Type]]))</f>
        <v>Retargeting</v>
      </c>
      <c r="D5339" t="str">
        <f ca="1">PROPER(TRIM(Table1[[#This Row],[Marketing Channel]]))</f>
        <v>Meta Ads</v>
      </c>
      <c r="E5339" t="s">
        <v>2751</v>
      </c>
      <c r="F5339" t="s">
        <v>274</v>
      </c>
      <c r="G5339" t="s">
        <v>29</v>
      </c>
      <c r="H5339" t="s">
        <v>61</v>
      </c>
      <c r="I5339" t="s">
        <v>62</v>
      </c>
      <c r="J5339" t="s">
        <v>25</v>
      </c>
      <c r="K5339">
        <v>198380</v>
      </c>
      <c r="L5339">
        <v>27239</v>
      </c>
      <c r="M5339">
        <v>13.73</v>
      </c>
      <c r="N5339">
        <v>6254</v>
      </c>
      <c r="O5339">
        <v>22.96</v>
      </c>
      <c r="P5339">
        <v>250</v>
      </c>
      <c r="Q5339">
        <v>41292.36</v>
      </c>
      <c r="R5339" s="6">
        <v>16416.944</v>
      </c>
      <c r="S5339">
        <v>4113</v>
      </c>
      <c r="T5339" t="str">
        <f ca="1">PROPER(TRIM(Table1[[#This Row],[Campaign Status]]))</f>
        <v>Paused</v>
      </c>
      <c r="V5339" s="1">
        <f t="shared" si="249"/>
        <v>6254</v>
      </c>
      <c r="W5339" t="str">
        <f t="shared" ca="1" si="250"/>
        <v>North</v>
      </c>
      <c r="X5339" s="6">
        <f t="shared" si="251"/>
        <v>5675.8919999999998</v>
      </c>
    </row>
    <row r="5340" spans="1:24" x14ac:dyDescent="0.3">
      <c r="A5340" t="s">
        <v>6449</v>
      </c>
      <c r="B5340" t="str">
        <f ca="1">PROPER(TRIM(Table1[[#This Row],[Campaign Name]]))</f>
        <v>Festive Offer</v>
      </c>
      <c r="C5340" t="str">
        <f ca="1">PROPER(TRIM(Table1[[#This Row],[Campaign Type]]))</f>
        <v>Awareness</v>
      </c>
      <c r="D5340" t="str">
        <f ca="1">PROPER(TRIM(Table1[[#This Row],[Marketing Channel]]))</f>
        <v>Instagram</v>
      </c>
      <c r="E5340" t="s">
        <v>1330</v>
      </c>
      <c r="F5340" t="s">
        <v>143</v>
      </c>
      <c r="G5340" t="s">
        <v>41</v>
      </c>
      <c r="H5340" t="s">
        <v>11140</v>
      </c>
      <c r="I5340" t="s">
        <v>31</v>
      </c>
      <c r="J5340" t="s">
        <v>32</v>
      </c>
      <c r="K5340">
        <v>33568</v>
      </c>
      <c r="L5340">
        <v>2269</v>
      </c>
      <c r="M5340">
        <v>6.76</v>
      </c>
      <c r="N5340">
        <v>348</v>
      </c>
      <c r="O5340">
        <v>15.34</v>
      </c>
      <c r="P5340">
        <v>3982.6304252733912</v>
      </c>
      <c r="Q5340">
        <v>49470.58</v>
      </c>
      <c r="R5340" s="6">
        <v>1142.1584409656602</v>
      </c>
      <c r="S5340">
        <v>170</v>
      </c>
      <c r="T5340" t="str">
        <f ca="1">PROPER(TRIM(Table1[[#This Row],[Campaign Status]]))</f>
        <v>Completed</v>
      </c>
      <c r="V5340" s="1">
        <f t="shared" si="249"/>
        <v>348</v>
      </c>
      <c r="W5340" t="str">
        <f t="shared" ca="1" si="250"/>
        <v>East</v>
      </c>
      <c r="X5340" s="6">
        <f t="shared" si="251"/>
        <v>16416.944</v>
      </c>
    </row>
    <row r="5341" spans="1:24" x14ac:dyDescent="0.3">
      <c r="A5341" t="s">
        <v>6450</v>
      </c>
      <c r="B5341" t="str">
        <f ca="1">PROPER(TRIM(Table1[[#This Row],[Campaign Name]]))</f>
        <v>New Launch</v>
      </c>
      <c r="C5341" t="str">
        <f ca="1">PROPER(TRIM(Table1[[#This Row],[Campaign Type]]))</f>
        <v>Lead Gen</v>
      </c>
      <c r="D5341" t="str">
        <f ca="1">PROPER(TRIM(Table1[[#This Row],[Marketing Channel]]))</f>
        <v>Meta Ads</v>
      </c>
      <c r="E5341" t="s">
        <v>825</v>
      </c>
      <c r="F5341" t="s">
        <v>186</v>
      </c>
      <c r="G5341" t="s">
        <v>46</v>
      </c>
      <c r="H5341" t="s">
        <v>42</v>
      </c>
      <c r="I5341" t="s">
        <v>62</v>
      </c>
      <c r="J5341" t="s">
        <v>63</v>
      </c>
      <c r="K5341">
        <v>72788</v>
      </c>
      <c r="L5341">
        <v>10005</v>
      </c>
      <c r="M5341">
        <v>13.75</v>
      </c>
      <c r="N5341">
        <v>448</v>
      </c>
      <c r="O5341">
        <v>4.4800000000000004</v>
      </c>
      <c r="P5341">
        <v>3817.8497265160554</v>
      </c>
      <c r="Q5341">
        <v>10661.15</v>
      </c>
      <c r="R5341" s="6">
        <v>179.24488294956379</v>
      </c>
      <c r="S5341">
        <v>317</v>
      </c>
      <c r="T5341" t="str">
        <f ca="1">PROPER(TRIM(Table1[[#This Row],[Campaign Status]]))</f>
        <v>Active</v>
      </c>
      <c r="V5341" s="1">
        <f t="shared" si="249"/>
        <v>448</v>
      </c>
      <c r="W5341" t="str">
        <f t="shared" ca="1" si="250"/>
        <v>South</v>
      </c>
      <c r="X5341" s="6">
        <f t="shared" si="251"/>
        <v>1142.1584409656602</v>
      </c>
    </row>
    <row r="5342" spans="1:24" x14ac:dyDescent="0.3">
      <c r="A5342" t="s">
        <v>6451</v>
      </c>
      <c r="B5342" t="str">
        <f ca="1">PROPER(TRIM(Table1[[#This Row],[Campaign Name]]))</f>
        <v>Festive Offer</v>
      </c>
      <c r="C5342" t="str">
        <f ca="1">PROPER(TRIM(Table1[[#This Row],[Campaign Type]]))</f>
        <v>Lead Gen</v>
      </c>
      <c r="D5342" t="str">
        <f ca="1">PROPER(TRIM(Table1[[#This Row],[Marketing Channel]]))</f>
        <v>Instagram</v>
      </c>
      <c r="E5342" t="s">
        <v>3134</v>
      </c>
      <c r="F5342" t="s">
        <v>173</v>
      </c>
      <c r="G5342" t="s">
        <v>46</v>
      </c>
      <c r="H5342" t="s">
        <v>30</v>
      </c>
      <c r="I5342" t="s">
        <v>31</v>
      </c>
      <c r="J5342" t="s">
        <v>63</v>
      </c>
      <c r="K5342">
        <v>107738</v>
      </c>
      <c r="L5342">
        <v>2769</v>
      </c>
      <c r="M5342">
        <v>2.57</v>
      </c>
      <c r="N5342">
        <v>919</v>
      </c>
      <c r="O5342">
        <v>33.19</v>
      </c>
      <c r="P5342">
        <v>6932.68</v>
      </c>
      <c r="Q5342">
        <v>27301.47</v>
      </c>
      <c r="R5342" s="6">
        <v>293.8083107831315</v>
      </c>
      <c r="S5342">
        <v>415</v>
      </c>
      <c r="T5342" t="str">
        <f ca="1">PROPER(TRIM(Table1[[#This Row],[Campaign Status]]))</f>
        <v>Completed</v>
      </c>
      <c r="V5342" s="1">
        <f t="shared" si="249"/>
        <v>919</v>
      </c>
      <c r="W5342" t="str">
        <f t="shared" ca="1" si="250"/>
        <v>South</v>
      </c>
      <c r="X5342" s="6">
        <f t="shared" si="251"/>
        <v>179.24488294956379</v>
      </c>
    </row>
    <row r="5343" spans="1:24" x14ac:dyDescent="0.3">
      <c r="A5343" t="s">
        <v>6452</v>
      </c>
      <c r="B5343" t="str">
        <f ca="1">PROPER(TRIM(Table1[[#This Row],[Campaign Name]]))</f>
        <v>Summer Sale</v>
      </c>
      <c r="C5343" t="str">
        <f ca="1">PROPER(TRIM(Table1[[#This Row],[Campaign Type]]))</f>
        <v>Awareness</v>
      </c>
      <c r="D5343" t="str">
        <f ca="1">PROPER(TRIM(Table1[[#This Row],[Marketing Channel]]))</f>
        <v>Meta Ads</v>
      </c>
      <c r="E5343" t="s">
        <v>1155</v>
      </c>
      <c r="F5343" t="s">
        <v>71</v>
      </c>
      <c r="G5343" t="s">
        <v>41</v>
      </c>
      <c r="H5343" t="s">
        <v>11140</v>
      </c>
      <c r="I5343" t="s">
        <v>62</v>
      </c>
      <c r="J5343" t="s">
        <v>63</v>
      </c>
      <c r="K5343">
        <v>75011</v>
      </c>
      <c r="L5343">
        <v>6990</v>
      </c>
      <c r="M5343">
        <v>9.32</v>
      </c>
      <c r="N5343">
        <v>1202</v>
      </c>
      <c r="O5343">
        <v>17.2</v>
      </c>
      <c r="P5343">
        <v>5549.49</v>
      </c>
      <c r="Q5343">
        <v>17367.32</v>
      </c>
      <c r="R5343" s="6">
        <v>212.95344256859639</v>
      </c>
      <c r="S5343">
        <v>549</v>
      </c>
      <c r="T5343" t="str">
        <f ca="1">PROPER(TRIM(Table1[[#This Row],[Campaign Status]]))</f>
        <v>Paused</v>
      </c>
      <c r="V5343" s="1">
        <f t="shared" si="249"/>
        <v>1202</v>
      </c>
      <c r="W5343" t="str">
        <f t="shared" ca="1" si="250"/>
        <v>East</v>
      </c>
      <c r="X5343" s="6">
        <f t="shared" si="251"/>
        <v>293.8083107831315</v>
      </c>
    </row>
    <row r="5344" spans="1:24" x14ac:dyDescent="0.3">
      <c r="A5344" t="s">
        <v>6453</v>
      </c>
      <c r="B5344" t="str">
        <f ca="1">PROPER(TRIM(Table1[[#This Row],[Campaign Name]]))</f>
        <v>Summer Sale</v>
      </c>
      <c r="C5344" t="str">
        <f ca="1">PROPER(TRIM(Table1[[#This Row],[Campaign Type]]))</f>
        <v>Sales</v>
      </c>
      <c r="D5344" t="str">
        <f ca="1">PROPER(TRIM(Table1[[#This Row],[Marketing Channel]]))</f>
        <v>Youtube</v>
      </c>
      <c r="E5344" t="s">
        <v>1235</v>
      </c>
      <c r="F5344" t="s">
        <v>428</v>
      </c>
      <c r="G5344" t="s">
        <v>46</v>
      </c>
      <c r="H5344" t="s">
        <v>42</v>
      </c>
      <c r="I5344" t="s">
        <v>68</v>
      </c>
      <c r="J5344" t="s">
        <v>32</v>
      </c>
      <c r="K5344">
        <v>148501</v>
      </c>
      <c r="L5344">
        <v>16464</v>
      </c>
      <c r="M5344">
        <v>11.09</v>
      </c>
      <c r="N5344">
        <v>2264</v>
      </c>
      <c r="O5344">
        <v>13.75</v>
      </c>
      <c r="P5344">
        <v>3891.7088323699436</v>
      </c>
      <c r="Q5344">
        <v>27751.43</v>
      </c>
      <c r="R5344" s="6">
        <v>613.0911174333703</v>
      </c>
      <c r="S5344">
        <v>461</v>
      </c>
      <c r="T5344" t="str">
        <f ca="1">PROPER(TRIM(Table1[[#This Row],[Campaign Status]]))</f>
        <v>Completed</v>
      </c>
      <c r="V5344" s="1">
        <f t="shared" si="249"/>
        <v>2264</v>
      </c>
      <c r="W5344" t="str">
        <f t="shared" ca="1" si="250"/>
        <v>South</v>
      </c>
      <c r="X5344" s="6">
        <f t="shared" si="251"/>
        <v>212.95344256859639</v>
      </c>
    </row>
    <row r="5345" spans="1:24" x14ac:dyDescent="0.3">
      <c r="A5345" t="s">
        <v>6454</v>
      </c>
      <c r="B5345" t="str">
        <f ca="1">PROPER(TRIM(Table1[[#This Row],[Campaign Name]]))</f>
        <v>Summer Sale</v>
      </c>
      <c r="C5345" t="str">
        <f ca="1">PROPER(TRIM(Table1[[#This Row],[Campaign Type]]))</f>
        <v>Awareness</v>
      </c>
      <c r="D5345" t="str">
        <f ca="1">PROPER(TRIM(Table1[[#This Row],[Marketing Channel]]))</f>
        <v>Meta Ads</v>
      </c>
      <c r="E5345" t="s">
        <v>222</v>
      </c>
      <c r="F5345" t="s">
        <v>306</v>
      </c>
      <c r="G5345" t="s">
        <v>46</v>
      </c>
      <c r="H5345" t="s">
        <v>42</v>
      </c>
      <c r="I5345" t="s">
        <v>24</v>
      </c>
      <c r="J5345" t="s">
        <v>32</v>
      </c>
      <c r="K5345">
        <v>108421</v>
      </c>
      <c r="L5345">
        <v>2837</v>
      </c>
      <c r="M5345">
        <v>2.62</v>
      </c>
      <c r="N5345">
        <v>804</v>
      </c>
      <c r="O5345">
        <v>28.34</v>
      </c>
      <c r="P5345">
        <v>14798.34</v>
      </c>
      <c r="Q5345">
        <v>12269.98</v>
      </c>
      <c r="R5345" s="6">
        <v>-17.085429852267218</v>
      </c>
      <c r="S5345">
        <v>274</v>
      </c>
      <c r="T5345" t="str">
        <f ca="1">PROPER(TRIM(Table1[[#This Row],[Campaign Status]]))</f>
        <v>Paused</v>
      </c>
      <c r="V5345" s="1">
        <f t="shared" si="249"/>
        <v>804</v>
      </c>
      <c r="W5345" t="str">
        <f t="shared" ca="1" si="250"/>
        <v>South</v>
      </c>
      <c r="X5345" s="6">
        <f t="shared" si="251"/>
        <v>613.0911174333703</v>
      </c>
    </row>
    <row r="5346" spans="1:24" x14ac:dyDescent="0.3">
      <c r="A5346" t="s">
        <v>6455</v>
      </c>
      <c r="B5346" t="str">
        <f ca="1">PROPER(TRIM(Table1[[#This Row],[Campaign Name]]))</f>
        <v>Summer Sale</v>
      </c>
      <c r="C5346" t="str">
        <f ca="1">PROPER(TRIM(Table1[[#This Row],[Campaign Type]]))</f>
        <v>Lead Gen</v>
      </c>
      <c r="D5346" t="str">
        <f ca="1">PROPER(TRIM(Table1[[#This Row],[Marketing Channel]]))</f>
        <v>Instagram</v>
      </c>
      <c r="E5346" t="s">
        <v>191</v>
      </c>
      <c r="F5346" t="s">
        <v>263</v>
      </c>
      <c r="G5346" t="s">
        <v>46</v>
      </c>
      <c r="H5346" t="s">
        <v>42</v>
      </c>
      <c r="I5346" t="s">
        <v>31</v>
      </c>
      <c r="J5346" t="s">
        <v>32</v>
      </c>
      <c r="K5346">
        <v>190795</v>
      </c>
      <c r="L5346">
        <v>19161</v>
      </c>
      <c r="M5346">
        <v>10.039999999999999</v>
      </c>
      <c r="N5346">
        <v>2924</v>
      </c>
      <c r="O5346">
        <v>15.26</v>
      </c>
      <c r="P5346">
        <v>250</v>
      </c>
      <c r="Q5346">
        <v>30747.759999999998</v>
      </c>
      <c r="R5346" s="6">
        <v>12199.103999999999</v>
      </c>
      <c r="S5346">
        <v>1875</v>
      </c>
      <c r="T5346" t="str">
        <f ca="1">PROPER(TRIM(Table1[[#This Row],[Campaign Status]]))</f>
        <v>Paused</v>
      </c>
      <c r="V5346" s="1">
        <f t="shared" si="249"/>
        <v>2924</v>
      </c>
      <c r="W5346" t="str">
        <f t="shared" ca="1" si="250"/>
        <v>South</v>
      </c>
      <c r="X5346" s="6">
        <f t="shared" si="251"/>
        <v>-17.085429852267218</v>
      </c>
    </row>
    <row r="5347" spans="1:24" x14ac:dyDescent="0.3">
      <c r="A5347" t="s">
        <v>6456</v>
      </c>
      <c r="B5347" t="str">
        <f ca="1">PROPER(TRIM(Table1[[#This Row],[Campaign Name]]))</f>
        <v>Festive Offer</v>
      </c>
      <c r="C5347" t="str">
        <f ca="1">PROPER(TRIM(Table1[[#This Row],[Campaign Type]]))</f>
        <v>Lead Gen</v>
      </c>
      <c r="D5347" t="str">
        <f ca="1">PROPER(TRIM(Table1[[#This Row],[Marketing Channel]]))</f>
        <v>Meta Ads</v>
      </c>
      <c r="E5347" t="s">
        <v>65</v>
      </c>
      <c r="F5347" t="s">
        <v>315</v>
      </c>
      <c r="G5347" t="s">
        <v>11141</v>
      </c>
      <c r="H5347" t="s">
        <v>23</v>
      </c>
      <c r="I5347" t="s">
        <v>24</v>
      </c>
      <c r="J5347" t="s">
        <v>25</v>
      </c>
      <c r="K5347">
        <v>60929</v>
      </c>
      <c r="L5347">
        <v>5366</v>
      </c>
      <c r="M5347">
        <v>8.81</v>
      </c>
      <c r="N5347">
        <v>1009</v>
      </c>
      <c r="O5347">
        <v>18.8</v>
      </c>
      <c r="P5347">
        <v>250</v>
      </c>
      <c r="Q5347">
        <v>49668.81</v>
      </c>
      <c r="R5347" s="6">
        <v>19767.524000000001</v>
      </c>
      <c r="S5347">
        <v>577</v>
      </c>
      <c r="T5347" t="str">
        <f ca="1">PROPER(TRIM(Table1[[#This Row],[Campaign Status]]))</f>
        <v>Active</v>
      </c>
      <c r="V5347" s="1">
        <f t="shared" si="249"/>
        <v>1009</v>
      </c>
      <c r="W5347" t="str">
        <f t="shared" ca="1" si="250"/>
        <v>west</v>
      </c>
      <c r="X5347" s="6">
        <f t="shared" si="251"/>
        <v>12199.103999999999</v>
      </c>
    </row>
    <row r="5348" spans="1:24" x14ac:dyDescent="0.3">
      <c r="A5348" t="s">
        <v>6457</v>
      </c>
      <c r="B5348" t="str">
        <f ca="1">PROPER(TRIM(Table1[[#This Row],[Campaign Name]]))</f>
        <v>Summer Sale</v>
      </c>
      <c r="C5348" t="str">
        <f ca="1">PROPER(TRIM(Table1[[#This Row],[Campaign Type]]))</f>
        <v>Awareness</v>
      </c>
      <c r="D5348" t="str">
        <f ca="1">PROPER(TRIM(Table1[[#This Row],[Marketing Channel]]))</f>
        <v>Google Ads</v>
      </c>
      <c r="E5348" t="s">
        <v>474</v>
      </c>
      <c r="F5348" t="s">
        <v>957</v>
      </c>
      <c r="G5348" t="s">
        <v>29</v>
      </c>
      <c r="H5348" t="s">
        <v>99</v>
      </c>
      <c r="I5348" t="s">
        <v>31</v>
      </c>
      <c r="J5348" t="s">
        <v>25</v>
      </c>
      <c r="K5348">
        <v>193201</v>
      </c>
      <c r="L5348">
        <v>16818</v>
      </c>
      <c r="M5348">
        <v>8.6999999999999993</v>
      </c>
      <c r="N5348">
        <v>3686</v>
      </c>
      <c r="O5348">
        <v>21.92</v>
      </c>
      <c r="P5348">
        <v>3988.1535696969677</v>
      </c>
      <c r="Q5348">
        <v>44954.84</v>
      </c>
      <c r="R5348" s="6">
        <v>1027.2093517556248</v>
      </c>
      <c r="S5348">
        <v>1656</v>
      </c>
      <c r="T5348" t="str">
        <f ca="1">PROPER(TRIM(Table1[[#This Row],[Campaign Status]]))</f>
        <v>Active</v>
      </c>
      <c r="V5348" s="1">
        <f t="shared" si="249"/>
        <v>3686</v>
      </c>
      <c r="W5348" t="str">
        <f t="shared" ca="1" si="250"/>
        <v>North</v>
      </c>
      <c r="X5348" s="6">
        <f t="shared" si="251"/>
        <v>19767.524000000001</v>
      </c>
    </row>
    <row r="5349" spans="1:24" x14ac:dyDescent="0.3">
      <c r="A5349" t="s">
        <v>6458</v>
      </c>
      <c r="B5349" t="str">
        <f ca="1">PROPER(TRIM(Table1[[#This Row],[Campaign Name]]))</f>
        <v>New Launch</v>
      </c>
      <c r="C5349" t="str">
        <f ca="1">PROPER(TRIM(Table1[[#This Row],[Campaign Type]]))</f>
        <v>Sales</v>
      </c>
      <c r="D5349" t="str">
        <f ca="1">PROPER(TRIM(Table1[[#This Row],[Marketing Channel]]))</f>
        <v>Google Ads</v>
      </c>
      <c r="E5349" t="s">
        <v>699</v>
      </c>
      <c r="F5349" t="s">
        <v>676</v>
      </c>
      <c r="G5349" t="s">
        <v>46</v>
      </c>
      <c r="H5349" t="s">
        <v>42</v>
      </c>
      <c r="I5349" t="s">
        <v>24</v>
      </c>
      <c r="J5349" t="s">
        <v>25</v>
      </c>
      <c r="K5349">
        <v>30943</v>
      </c>
      <c r="L5349">
        <v>599</v>
      </c>
      <c r="M5349">
        <v>1.94</v>
      </c>
      <c r="N5349">
        <v>126</v>
      </c>
      <c r="O5349">
        <v>21.04</v>
      </c>
      <c r="P5349">
        <v>6940.26</v>
      </c>
      <c r="Q5349">
        <v>11425.58</v>
      </c>
      <c r="R5349" s="6">
        <v>64.627549976513848</v>
      </c>
      <c r="S5349">
        <v>125</v>
      </c>
      <c r="T5349" t="str">
        <f ca="1">PROPER(TRIM(Table1[[#This Row],[Campaign Status]]))</f>
        <v>Completed</v>
      </c>
      <c r="V5349" s="1">
        <f t="shared" si="249"/>
        <v>126</v>
      </c>
      <c r="W5349" t="str">
        <f t="shared" ca="1" si="250"/>
        <v>South</v>
      </c>
      <c r="X5349" s="6">
        <f t="shared" si="251"/>
        <v>1027.2093517556248</v>
      </c>
    </row>
    <row r="5350" spans="1:24" x14ac:dyDescent="0.3">
      <c r="A5350" t="s">
        <v>6459</v>
      </c>
      <c r="B5350" t="str">
        <f ca="1">PROPER(TRIM(Table1[[#This Row],[Campaign Name]]))</f>
        <v>Flash Sale</v>
      </c>
      <c r="C5350" t="str">
        <f ca="1">PROPER(TRIM(Table1[[#This Row],[Campaign Type]]))</f>
        <v>Retargeting</v>
      </c>
      <c r="D5350" t="str">
        <f ca="1">PROPER(TRIM(Table1[[#This Row],[Marketing Channel]]))</f>
        <v>Meta Ads</v>
      </c>
      <c r="E5350" t="s">
        <v>1130</v>
      </c>
      <c r="F5350" t="s">
        <v>570</v>
      </c>
      <c r="G5350" t="s">
        <v>29</v>
      </c>
      <c r="H5350" t="s">
        <v>61</v>
      </c>
      <c r="I5350" t="s">
        <v>62</v>
      </c>
      <c r="J5350" t="s">
        <v>32</v>
      </c>
      <c r="K5350">
        <v>107449</v>
      </c>
      <c r="L5350">
        <v>6550</v>
      </c>
      <c r="M5350">
        <v>6.1</v>
      </c>
      <c r="N5350">
        <v>2163</v>
      </c>
      <c r="O5350">
        <v>33.020000000000003</v>
      </c>
      <c r="P5350">
        <v>3817.8497265160554</v>
      </c>
      <c r="Q5350">
        <v>27598.85</v>
      </c>
      <c r="R5350" s="6">
        <v>622.88989816225899</v>
      </c>
      <c r="S5350">
        <v>1079</v>
      </c>
      <c r="T5350" t="str">
        <f ca="1">PROPER(TRIM(Table1[[#This Row],[Campaign Status]]))</f>
        <v>Active</v>
      </c>
      <c r="V5350" s="1">
        <f t="shared" si="249"/>
        <v>2163</v>
      </c>
      <c r="W5350" t="str">
        <f t="shared" ca="1" si="250"/>
        <v>North</v>
      </c>
      <c r="X5350" s="6">
        <f t="shared" si="251"/>
        <v>64.627549976513848</v>
      </c>
    </row>
    <row r="5351" spans="1:24" x14ac:dyDescent="0.3">
      <c r="A5351" t="s">
        <v>6460</v>
      </c>
      <c r="B5351" t="str">
        <f ca="1">PROPER(TRIM(Table1[[#This Row],[Campaign Name]]))</f>
        <v>Summer Sale</v>
      </c>
      <c r="C5351" t="str">
        <f ca="1">PROPER(TRIM(Table1[[#This Row],[Campaign Type]]))</f>
        <v>Lead Gen</v>
      </c>
      <c r="D5351" t="str">
        <f ca="1">PROPER(TRIM(Table1[[#This Row],[Marketing Channel]]))</f>
        <v>Youtube</v>
      </c>
      <c r="E5351" t="s">
        <v>1332</v>
      </c>
      <c r="F5351" t="s">
        <v>66</v>
      </c>
      <c r="G5351" t="s">
        <v>46</v>
      </c>
      <c r="H5351" t="s">
        <v>30</v>
      </c>
      <c r="I5351" t="s">
        <v>31</v>
      </c>
      <c r="J5351" t="s">
        <v>32</v>
      </c>
      <c r="K5351">
        <v>45319</v>
      </c>
      <c r="L5351">
        <v>2809</v>
      </c>
      <c r="M5351">
        <v>6.2</v>
      </c>
      <c r="N5351">
        <v>393</v>
      </c>
      <c r="O5351">
        <v>13.99</v>
      </c>
      <c r="P5351">
        <v>250</v>
      </c>
      <c r="Q5351">
        <v>10475.92</v>
      </c>
      <c r="R5351" s="6">
        <v>4090.3679999999999</v>
      </c>
      <c r="S5351">
        <v>74</v>
      </c>
      <c r="T5351" t="str">
        <f ca="1">PROPER(TRIM(Table1[[#This Row],[Campaign Status]]))</f>
        <v>Completed</v>
      </c>
      <c r="V5351" s="1">
        <f t="shared" si="249"/>
        <v>393</v>
      </c>
      <c r="W5351" t="str">
        <f t="shared" ca="1" si="250"/>
        <v>South</v>
      </c>
      <c r="X5351" s="6">
        <f t="shared" si="251"/>
        <v>622.88989816225899</v>
      </c>
    </row>
    <row r="5352" spans="1:24" x14ac:dyDescent="0.3">
      <c r="A5352" t="s">
        <v>6461</v>
      </c>
      <c r="B5352" t="str">
        <f ca="1">PROPER(TRIM(Table1[[#This Row],[Campaign Name]]))</f>
        <v>Summer Sale</v>
      </c>
      <c r="C5352" t="str">
        <f ca="1">PROPER(TRIM(Table1[[#This Row],[Campaign Type]]))</f>
        <v>Lead Gen</v>
      </c>
      <c r="D5352" t="str">
        <f ca="1">PROPER(TRIM(Table1[[#This Row],[Marketing Channel]]))</f>
        <v>Meta Ads</v>
      </c>
      <c r="E5352" t="s">
        <v>1650</v>
      </c>
      <c r="F5352" t="s">
        <v>1171</v>
      </c>
      <c r="G5352" t="s">
        <v>11141</v>
      </c>
      <c r="H5352" t="s">
        <v>54</v>
      </c>
      <c r="I5352" t="s">
        <v>62</v>
      </c>
      <c r="J5352" t="s">
        <v>25</v>
      </c>
      <c r="K5352">
        <v>17852</v>
      </c>
      <c r="L5352">
        <v>1930</v>
      </c>
      <c r="M5352">
        <v>10.81</v>
      </c>
      <c r="N5352">
        <v>297</v>
      </c>
      <c r="O5352">
        <v>15.39</v>
      </c>
      <c r="P5352">
        <v>13613.19</v>
      </c>
      <c r="Q5352">
        <v>43645.08</v>
      </c>
      <c r="R5352" s="6">
        <v>220.60876253104524</v>
      </c>
      <c r="S5352">
        <v>164</v>
      </c>
      <c r="T5352" t="str">
        <f ca="1">PROPER(TRIM(Table1[[#This Row],[Campaign Status]]))</f>
        <v>Completed</v>
      </c>
      <c r="V5352" s="1">
        <f t="shared" si="249"/>
        <v>297</v>
      </c>
      <c r="W5352" t="str">
        <f t="shared" ca="1" si="250"/>
        <v>west</v>
      </c>
      <c r="X5352" s="6">
        <f t="shared" si="251"/>
        <v>4090.3679999999999</v>
      </c>
    </row>
    <row r="5353" spans="1:24" x14ac:dyDescent="0.3">
      <c r="A5353" t="s">
        <v>6462</v>
      </c>
      <c r="B5353" t="str">
        <f ca="1">PROPER(TRIM(Table1[[#This Row],[Campaign Name]]))</f>
        <v>Summer Sale</v>
      </c>
      <c r="C5353" t="str">
        <f ca="1">PROPER(TRIM(Table1[[#This Row],[Campaign Type]]))</f>
        <v>Awareness</v>
      </c>
      <c r="D5353" t="str">
        <f ca="1">PROPER(TRIM(Table1[[#This Row],[Marketing Channel]]))</f>
        <v>Instagram</v>
      </c>
      <c r="E5353" t="s">
        <v>1421</v>
      </c>
      <c r="F5353" t="s">
        <v>400</v>
      </c>
      <c r="G5353" t="s">
        <v>29</v>
      </c>
      <c r="H5353" t="s">
        <v>61</v>
      </c>
      <c r="I5353" t="s">
        <v>68</v>
      </c>
      <c r="J5353" t="s">
        <v>32</v>
      </c>
      <c r="K5353">
        <v>183949</v>
      </c>
      <c r="L5353">
        <v>2899</v>
      </c>
      <c r="M5353">
        <v>1.58</v>
      </c>
      <c r="N5353">
        <v>774</v>
      </c>
      <c r="O5353">
        <v>26.7</v>
      </c>
      <c r="P5353">
        <v>250</v>
      </c>
      <c r="Q5353">
        <v>21771.87</v>
      </c>
      <c r="R5353" s="6">
        <v>8608.7479999999996</v>
      </c>
      <c r="S5353">
        <v>228</v>
      </c>
      <c r="T5353" t="str">
        <f ca="1">PROPER(TRIM(Table1[[#This Row],[Campaign Status]]))</f>
        <v>Completed</v>
      </c>
      <c r="V5353" s="1">
        <f t="shared" si="249"/>
        <v>774</v>
      </c>
      <c r="W5353" t="str">
        <f t="shared" ca="1" si="250"/>
        <v>North</v>
      </c>
      <c r="X5353" s="6">
        <f t="shared" si="251"/>
        <v>220.60876253104524</v>
      </c>
    </row>
    <row r="5354" spans="1:24" x14ac:dyDescent="0.3">
      <c r="A5354" t="s">
        <v>6463</v>
      </c>
      <c r="B5354" t="str">
        <f ca="1">PROPER(TRIM(Table1[[#This Row],[Campaign Name]]))</f>
        <v>Festive Offer</v>
      </c>
      <c r="C5354" t="str">
        <f ca="1">PROPER(TRIM(Table1[[#This Row],[Campaign Type]]))</f>
        <v>Sales</v>
      </c>
      <c r="D5354" t="str">
        <f ca="1">PROPER(TRIM(Table1[[#This Row],[Marketing Channel]]))</f>
        <v>Linkedin</v>
      </c>
      <c r="E5354" t="s">
        <v>1860</v>
      </c>
      <c r="F5354" t="s">
        <v>368</v>
      </c>
      <c r="G5354" t="s">
        <v>11141</v>
      </c>
      <c r="H5354" t="s">
        <v>54</v>
      </c>
      <c r="I5354" t="s">
        <v>24</v>
      </c>
      <c r="J5354" t="s">
        <v>32</v>
      </c>
      <c r="K5354">
        <v>35936</v>
      </c>
      <c r="L5354">
        <v>1750</v>
      </c>
      <c r="M5354">
        <v>4.87</v>
      </c>
      <c r="N5354">
        <v>9</v>
      </c>
      <c r="O5354">
        <v>0.51</v>
      </c>
      <c r="P5354">
        <v>250</v>
      </c>
      <c r="Q5354">
        <v>47411.27</v>
      </c>
      <c r="R5354" s="6">
        <v>18864.507999999998</v>
      </c>
      <c r="S5354">
        <v>0</v>
      </c>
      <c r="T5354" t="str">
        <f ca="1">PROPER(TRIM(Table1[[#This Row],[Campaign Status]]))</f>
        <v>Paused</v>
      </c>
      <c r="V5354" s="1">
        <f t="shared" si="249"/>
        <v>9</v>
      </c>
      <c r="W5354" t="str">
        <f t="shared" ca="1" si="250"/>
        <v>west</v>
      </c>
      <c r="X5354" s="6">
        <f t="shared" si="251"/>
        <v>8608.7479999999996</v>
      </c>
    </row>
    <row r="5355" spans="1:24" x14ac:dyDescent="0.3">
      <c r="A5355" t="s">
        <v>6464</v>
      </c>
      <c r="B5355" t="str">
        <f ca="1">PROPER(TRIM(Table1[[#This Row],[Campaign Name]]))</f>
        <v>Summer Sale</v>
      </c>
      <c r="C5355" t="str">
        <f ca="1">PROPER(TRIM(Table1[[#This Row],[Campaign Type]]))</f>
        <v>Retargeting</v>
      </c>
      <c r="D5355" t="str">
        <f ca="1">PROPER(TRIM(Table1[[#This Row],[Marketing Channel]]))</f>
        <v>Instagram</v>
      </c>
      <c r="E5355" t="s">
        <v>2328</v>
      </c>
      <c r="F5355" t="s">
        <v>71</v>
      </c>
      <c r="G5355" t="s">
        <v>29</v>
      </c>
      <c r="H5355" t="s">
        <v>67</v>
      </c>
      <c r="I5355" t="s">
        <v>68</v>
      </c>
      <c r="J5355" t="s">
        <v>63</v>
      </c>
      <c r="K5355">
        <v>189105</v>
      </c>
      <c r="L5355">
        <v>12781</v>
      </c>
      <c r="M5355">
        <v>6.76</v>
      </c>
      <c r="N5355">
        <v>1768</v>
      </c>
      <c r="O5355">
        <v>13.83</v>
      </c>
      <c r="P5355">
        <v>5004.2700000000004</v>
      </c>
      <c r="Q5355">
        <v>25924.41</v>
      </c>
      <c r="R5355" s="6">
        <v>418.04578889628255</v>
      </c>
      <c r="S5355">
        <v>1530</v>
      </c>
      <c r="T5355" t="str">
        <f ca="1">PROPER(TRIM(Table1[[#This Row],[Campaign Status]]))</f>
        <v>Completed</v>
      </c>
      <c r="V5355" s="1">
        <f t="shared" si="249"/>
        <v>1768</v>
      </c>
      <c r="W5355" t="str">
        <f t="shared" ca="1" si="250"/>
        <v>North</v>
      </c>
      <c r="X5355" s="6">
        <f t="shared" si="251"/>
        <v>18864.507999999998</v>
      </c>
    </row>
    <row r="5356" spans="1:24" x14ac:dyDescent="0.3">
      <c r="A5356" t="s">
        <v>6465</v>
      </c>
      <c r="B5356" t="str">
        <f ca="1">PROPER(TRIM(Table1[[#This Row],[Campaign Name]]))</f>
        <v>New Launch</v>
      </c>
      <c r="C5356" t="str">
        <f ca="1">PROPER(TRIM(Table1[[#This Row],[Campaign Type]]))</f>
        <v>Sales</v>
      </c>
      <c r="D5356" t="str">
        <f ca="1">PROPER(TRIM(Table1[[#This Row],[Marketing Channel]]))</f>
        <v>Linkedin</v>
      </c>
      <c r="E5356" t="s">
        <v>305</v>
      </c>
      <c r="F5356" t="s">
        <v>223</v>
      </c>
      <c r="G5356" t="s">
        <v>11141</v>
      </c>
      <c r="H5356" t="s">
        <v>36</v>
      </c>
      <c r="I5356" t="s">
        <v>68</v>
      </c>
      <c r="J5356" t="s">
        <v>63</v>
      </c>
      <c r="K5356">
        <v>114643</v>
      </c>
      <c r="L5356">
        <v>16461</v>
      </c>
      <c r="M5356">
        <v>14.36</v>
      </c>
      <c r="N5356">
        <v>3145</v>
      </c>
      <c r="O5356">
        <v>19.11</v>
      </c>
      <c r="P5356">
        <v>3830.4648972188602</v>
      </c>
      <c r="Q5356">
        <v>21789.5</v>
      </c>
      <c r="R5356" s="6">
        <v>468.84740063328712</v>
      </c>
      <c r="S5356">
        <v>1608</v>
      </c>
      <c r="T5356" t="str">
        <f ca="1">PROPER(TRIM(Table1[[#This Row],[Campaign Status]]))</f>
        <v>Paused</v>
      </c>
      <c r="V5356" s="1">
        <f t="shared" si="249"/>
        <v>3145</v>
      </c>
      <c r="W5356" t="str">
        <f t="shared" ca="1" si="250"/>
        <v>west</v>
      </c>
      <c r="X5356" s="6">
        <f t="shared" si="251"/>
        <v>418.04578889628255</v>
      </c>
    </row>
    <row r="5357" spans="1:24" x14ac:dyDescent="0.3">
      <c r="A5357" t="s">
        <v>6466</v>
      </c>
      <c r="B5357" t="str">
        <f ca="1">PROPER(TRIM(Table1[[#This Row],[Campaign Name]]))</f>
        <v>Flash Sale</v>
      </c>
      <c r="C5357" t="str">
        <f ca="1">PROPER(TRIM(Table1[[#This Row],[Campaign Type]]))</f>
        <v>Sales</v>
      </c>
      <c r="D5357" t="str">
        <f ca="1">PROPER(TRIM(Table1[[#This Row],[Marketing Channel]]))</f>
        <v>Meta Ads</v>
      </c>
      <c r="E5357" t="s">
        <v>3452</v>
      </c>
      <c r="F5357" t="s">
        <v>978</v>
      </c>
      <c r="G5357" t="s">
        <v>46</v>
      </c>
      <c r="H5357" t="s">
        <v>42</v>
      </c>
      <c r="I5357" t="s">
        <v>31</v>
      </c>
      <c r="J5357" t="s">
        <v>25</v>
      </c>
      <c r="K5357">
        <v>143603</v>
      </c>
      <c r="L5357">
        <v>19280</v>
      </c>
      <c r="M5357">
        <v>13.43</v>
      </c>
      <c r="N5357">
        <v>4282</v>
      </c>
      <c r="O5357">
        <v>22.21</v>
      </c>
      <c r="P5357">
        <v>250</v>
      </c>
      <c r="Q5357">
        <v>36519.24</v>
      </c>
      <c r="R5357" s="6">
        <v>14507.695999999998</v>
      </c>
      <c r="S5357">
        <v>2252</v>
      </c>
      <c r="T5357" t="str">
        <f ca="1">PROPER(TRIM(Table1[[#This Row],[Campaign Status]]))</f>
        <v>Paused</v>
      </c>
      <c r="V5357" s="1">
        <f t="shared" si="249"/>
        <v>4282</v>
      </c>
      <c r="W5357" t="str">
        <f t="shared" ca="1" si="250"/>
        <v>South</v>
      </c>
      <c r="X5357" s="6">
        <f t="shared" si="251"/>
        <v>468.84740063328712</v>
      </c>
    </row>
    <row r="5358" spans="1:24" x14ac:dyDescent="0.3">
      <c r="A5358" t="s">
        <v>6467</v>
      </c>
      <c r="B5358" t="str">
        <f ca="1">PROPER(TRIM(Table1[[#This Row],[Campaign Name]]))</f>
        <v>Festive Offer</v>
      </c>
      <c r="C5358" t="str">
        <f ca="1">PROPER(TRIM(Table1[[#This Row],[Campaign Type]]))</f>
        <v>Retargeting</v>
      </c>
      <c r="D5358" t="str">
        <f ca="1">PROPER(TRIM(Table1[[#This Row],[Marketing Channel]]))</f>
        <v>Youtube</v>
      </c>
      <c r="E5358" t="s">
        <v>987</v>
      </c>
      <c r="F5358" t="s">
        <v>1801</v>
      </c>
      <c r="G5358" t="s">
        <v>29</v>
      </c>
      <c r="H5358" t="s">
        <v>99</v>
      </c>
      <c r="I5358" t="s">
        <v>68</v>
      </c>
      <c r="J5358" t="s">
        <v>63</v>
      </c>
      <c r="K5358">
        <v>95098</v>
      </c>
      <c r="L5358">
        <v>9967</v>
      </c>
      <c r="M5358">
        <v>10.48</v>
      </c>
      <c r="N5358">
        <v>512</v>
      </c>
      <c r="O5358">
        <v>5.14</v>
      </c>
      <c r="P5358">
        <v>250</v>
      </c>
      <c r="Q5358">
        <v>37901.08</v>
      </c>
      <c r="R5358" s="6">
        <v>15060.432000000001</v>
      </c>
      <c r="S5358">
        <v>73</v>
      </c>
      <c r="T5358" t="str">
        <f ca="1">PROPER(TRIM(Table1[[#This Row],[Campaign Status]]))</f>
        <v>Paused</v>
      </c>
      <c r="V5358" s="1">
        <f t="shared" si="249"/>
        <v>512</v>
      </c>
      <c r="W5358" t="str">
        <f t="shared" ca="1" si="250"/>
        <v>North</v>
      </c>
      <c r="X5358" s="6">
        <f t="shared" si="251"/>
        <v>14507.695999999998</v>
      </c>
    </row>
    <row r="5359" spans="1:24" x14ac:dyDescent="0.3">
      <c r="A5359" t="s">
        <v>6468</v>
      </c>
      <c r="B5359" t="str">
        <f ca="1">PROPER(TRIM(Table1[[#This Row],[Campaign Name]]))</f>
        <v>New Launch</v>
      </c>
      <c r="C5359" t="str">
        <f ca="1">PROPER(TRIM(Table1[[#This Row],[Campaign Type]]))</f>
        <v>Awareness</v>
      </c>
      <c r="D5359" t="str">
        <f ca="1">PROPER(TRIM(Table1[[#This Row],[Marketing Channel]]))</f>
        <v>Google Ads</v>
      </c>
      <c r="E5359" t="s">
        <v>699</v>
      </c>
      <c r="F5359" t="s">
        <v>475</v>
      </c>
      <c r="G5359" t="s">
        <v>46</v>
      </c>
      <c r="H5359" t="s">
        <v>30</v>
      </c>
      <c r="I5359" t="s">
        <v>24</v>
      </c>
      <c r="J5359" t="s">
        <v>63</v>
      </c>
      <c r="K5359">
        <v>162512</v>
      </c>
      <c r="L5359">
        <v>16028</v>
      </c>
      <c r="M5359">
        <v>9.86</v>
      </c>
      <c r="N5359">
        <v>5331</v>
      </c>
      <c r="O5359">
        <v>33.26</v>
      </c>
      <c r="P5359">
        <v>3988.1535696969677</v>
      </c>
      <c r="Q5359">
        <v>6498.89</v>
      </c>
      <c r="R5359" s="6">
        <v>62.95485834297515</v>
      </c>
      <c r="S5359">
        <v>4946</v>
      </c>
      <c r="T5359" t="str">
        <f ca="1">PROPER(TRIM(Table1[[#This Row],[Campaign Status]]))</f>
        <v>Paused</v>
      </c>
      <c r="V5359" s="1">
        <f t="shared" si="249"/>
        <v>5331</v>
      </c>
      <c r="W5359" t="str">
        <f t="shared" ca="1" si="250"/>
        <v>South</v>
      </c>
      <c r="X5359" s="6">
        <f t="shared" si="251"/>
        <v>15060.432000000001</v>
      </c>
    </row>
    <row r="5360" spans="1:24" x14ac:dyDescent="0.3">
      <c r="A5360" t="s">
        <v>6469</v>
      </c>
      <c r="B5360" t="str">
        <f ca="1">PROPER(TRIM(Table1[[#This Row],[Campaign Name]]))</f>
        <v>New Launch</v>
      </c>
      <c r="C5360" t="str">
        <f ca="1">PROPER(TRIM(Table1[[#This Row],[Campaign Type]]))</f>
        <v>Retargeting</v>
      </c>
      <c r="D5360" t="str">
        <f ca="1">PROPER(TRIM(Table1[[#This Row],[Marketing Channel]]))</f>
        <v>Google Ads</v>
      </c>
      <c r="E5360" t="s">
        <v>1112</v>
      </c>
      <c r="F5360" t="s">
        <v>465</v>
      </c>
      <c r="G5360" t="s">
        <v>29</v>
      </c>
      <c r="H5360" t="s">
        <v>61</v>
      </c>
      <c r="I5360" t="s">
        <v>68</v>
      </c>
      <c r="J5360" t="s">
        <v>32</v>
      </c>
      <c r="K5360">
        <v>80920</v>
      </c>
      <c r="L5360">
        <v>3769</v>
      </c>
      <c r="M5360">
        <v>4.66</v>
      </c>
      <c r="N5360">
        <v>280</v>
      </c>
      <c r="O5360">
        <v>7.43</v>
      </c>
      <c r="P5360">
        <v>10668.81</v>
      </c>
      <c r="Q5360">
        <v>12623.49</v>
      </c>
      <c r="R5360" s="6">
        <v>18.321443534939704</v>
      </c>
      <c r="S5360">
        <v>197</v>
      </c>
      <c r="T5360" t="str">
        <f ca="1">PROPER(TRIM(Table1[[#This Row],[Campaign Status]]))</f>
        <v>Completed</v>
      </c>
      <c r="V5360" s="1">
        <f t="shared" si="249"/>
        <v>280</v>
      </c>
      <c r="W5360" t="str">
        <f t="shared" ca="1" si="250"/>
        <v>North</v>
      </c>
      <c r="X5360" s="6">
        <f t="shared" si="251"/>
        <v>62.95485834297515</v>
      </c>
    </row>
    <row r="5361" spans="1:24" x14ac:dyDescent="0.3">
      <c r="A5361" t="s">
        <v>6470</v>
      </c>
      <c r="B5361" t="str">
        <f ca="1">PROPER(TRIM(Table1[[#This Row],[Campaign Name]]))</f>
        <v>Flash Sale</v>
      </c>
      <c r="C5361" t="str">
        <f ca="1">PROPER(TRIM(Table1[[#This Row],[Campaign Type]]))</f>
        <v>Sales</v>
      </c>
      <c r="D5361" t="str">
        <f ca="1">PROPER(TRIM(Table1[[#This Row],[Marketing Channel]]))</f>
        <v>Email</v>
      </c>
      <c r="E5361" t="s">
        <v>3056</v>
      </c>
      <c r="F5361" t="s">
        <v>152</v>
      </c>
      <c r="G5361" t="s">
        <v>11141</v>
      </c>
      <c r="H5361" t="s">
        <v>54</v>
      </c>
      <c r="I5361" t="s">
        <v>31</v>
      </c>
      <c r="J5361" t="s">
        <v>32</v>
      </c>
      <c r="K5361">
        <v>51382</v>
      </c>
      <c r="L5361">
        <v>2783</v>
      </c>
      <c r="M5361">
        <v>5.42</v>
      </c>
      <c r="N5361">
        <v>789</v>
      </c>
      <c r="O5361">
        <v>28.35</v>
      </c>
      <c r="P5361">
        <v>4021.4266195524165</v>
      </c>
      <c r="Q5361">
        <v>28320.11</v>
      </c>
      <c r="R5361" s="6">
        <v>604.23043062145996</v>
      </c>
      <c r="S5361">
        <v>696</v>
      </c>
      <c r="T5361" t="str">
        <f ca="1">PROPER(TRIM(Table1[[#This Row],[Campaign Status]]))</f>
        <v>Completed</v>
      </c>
      <c r="V5361" s="1">
        <f t="shared" si="249"/>
        <v>789</v>
      </c>
      <c r="W5361" t="str">
        <f t="shared" ca="1" si="250"/>
        <v>west</v>
      </c>
      <c r="X5361" s="6">
        <f t="shared" si="251"/>
        <v>18.321443534939704</v>
      </c>
    </row>
    <row r="5362" spans="1:24" x14ac:dyDescent="0.3">
      <c r="A5362" t="s">
        <v>6471</v>
      </c>
      <c r="B5362" t="str">
        <f ca="1">PROPER(TRIM(Table1[[#This Row],[Campaign Name]]))</f>
        <v>New Launch</v>
      </c>
      <c r="C5362" t="str">
        <f ca="1">PROPER(TRIM(Table1[[#This Row],[Campaign Type]]))</f>
        <v>Retargeting</v>
      </c>
      <c r="D5362" t="str">
        <f ca="1">PROPER(TRIM(Table1[[#This Row],[Marketing Channel]]))</f>
        <v>Instagram</v>
      </c>
      <c r="E5362" t="s">
        <v>3010</v>
      </c>
      <c r="F5362" t="s">
        <v>80</v>
      </c>
      <c r="G5362" t="s">
        <v>11141</v>
      </c>
      <c r="H5362" t="s">
        <v>23</v>
      </c>
      <c r="I5362" t="s">
        <v>31</v>
      </c>
      <c r="J5362" t="s">
        <v>32</v>
      </c>
      <c r="K5362">
        <v>90203</v>
      </c>
      <c r="L5362">
        <v>8295</v>
      </c>
      <c r="M5362">
        <v>9.1999999999999993</v>
      </c>
      <c r="N5362">
        <v>747</v>
      </c>
      <c r="O5362">
        <v>9.01</v>
      </c>
      <c r="P5362">
        <v>250</v>
      </c>
      <c r="Q5362">
        <v>1256.94</v>
      </c>
      <c r="R5362" s="6">
        <v>402.77599999999995</v>
      </c>
      <c r="S5362">
        <v>401</v>
      </c>
      <c r="T5362" t="str">
        <f ca="1">PROPER(TRIM(Table1[[#This Row],[Campaign Status]]))</f>
        <v>Active</v>
      </c>
      <c r="V5362" s="1">
        <f t="shared" si="249"/>
        <v>747</v>
      </c>
      <c r="W5362" t="str">
        <f t="shared" ca="1" si="250"/>
        <v>west</v>
      </c>
      <c r="X5362" s="6">
        <f t="shared" si="251"/>
        <v>604.23043062145996</v>
      </c>
    </row>
    <row r="5363" spans="1:24" x14ac:dyDescent="0.3">
      <c r="A5363" t="s">
        <v>6472</v>
      </c>
      <c r="B5363" t="str">
        <f ca="1">PROPER(TRIM(Table1[[#This Row],[Campaign Name]]))</f>
        <v>Flash Sale</v>
      </c>
      <c r="C5363" t="str">
        <f ca="1">PROPER(TRIM(Table1[[#This Row],[Campaign Type]]))</f>
        <v>Lead Gen</v>
      </c>
      <c r="D5363" t="str">
        <f ca="1">PROPER(TRIM(Table1[[#This Row],[Marketing Channel]]))</f>
        <v>Meta Ads</v>
      </c>
      <c r="E5363" t="s">
        <v>970</v>
      </c>
      <c r="F5363" t="s">
        <v>217</v>
      </c>
      <c r="G5363" t="s">
        <v>11141</v>
      </c>
      <c r="H5363" t="s">
        <v>54</v>
      </c>
      <c r="I5363" t="s">
        <v>62</v>
      </c>
      <c r="J5363" t="s">
        <v>32</v>
      </c>
      <c r="K5363">
        <v>42583</v>
      </c>
      <c r="L5363">
        <v>2711</v>
      </c>
      <c r="M5363">
        <v>6.37</v>
      </c>
      <c r="N5363">
        <v>316</v>
      </c>
      <c r="O5363">
        <v>11.66</v>
      </c>
      <c r="P5363">
        <v>3817.8497265160554</v>
      </c>
      <c r="Q5363">
        <v>26588.45</v>
      </c>
      <c r="R5363" s="6">
        <v>596.42473917544817</v>
      </c>
      <c r="S5363">
        <v>246</v>
      </c>
      <c r="T5363" t="str">
        <f ca="1">PROPER(TRIM(Table1[[#This Row],[Campaign Status]]))</f>
        <v>Completed</v>
      </c>
      <c r="V5363" s="1">
        <f t="shared" si="249"/>
        <v>316</v>
      </c>
      <c r="W5363" t="str">
        <f t="shared" ca="1" si="250"/>
        <v>west</v>
      </c>
      <c r="X5363" s="6">
        <f t="shared" si="251"/>
        <v>402.77599999999995</v>
      </c>
    </row>
    <row r="5364" spans="1:24" x14ac:dyDescent="0.3">
      <c r="A5364" t="s">
        <v>6473</v>
      </c>
      <c r="B5364" t="str">
        <f ca="1">PROPER(TRIM(Table1[[#This Row],[Campaign Name]]))</f>
        <v>Mega Discount</v>
      </c>
      <c r="C5364" t="str">
        <f ca="1">PROPER(TRIM(Table1[[#This Row],[Campaign Type]]))</f>
        <v>Retargeting</v>
      </c>
      <c r="D5364" t="str">
        <f ca="1">PROPER(TRIM(Table1[[#This Row],[Marketing Channel]]))</f>
        <v>Google Ads</v>
      </c>
      <c r="E5364" t="s">
        <v>1841</v>
      </c>
      <c r="F5364" t="s">
        <v>152</v>
      </c>
      <c r="G5364" t="s">
        <v>29</v>
      </c>
      <c r="H5364" t="s">
        <v>67</v>
      </c>
      <c r="I5364" t="s">
        <v>68</v>
      </c>
      <c r="J5364" t="s">
        <v>25</v>
      </c>
      <c r="K5364">
        <v>195736</v>
      </c>
      <c r="L5364">
        <v>7318</v>
      </c>
      <c r="M5364">
        <v>3.74</v>
      </c>
      <c r="N5364">
        <v>2367</v>
      </c>
      <c r="O5364">
        <v>32.340000000000003</v>
      </c>
      <c r="P5364">
        <v>3310.3</v>
      </c>
      <c r="Q5364">
        <v>45144.08</v>
      </c>
      <c r="R5364" s="6">
        <v>1263.7458840588465</v>
      </c>
      <c r="S5364">
        <v>234</v>
      </c>
      <c r="T5364" t="str">
        <f ca="1">PROPER(TRIM(Table1[[#This Row],[Campaign Status]]))</f>
        <v>Active</v>
      </c>
      <c r="V5364" s="1">
        <f t="shared" si="249"/>
        <v>2367</v>
      </c>
      <c r="W5364" t="str">
        <f t="shared" ca="1" si="250"/>
        <v>North</v>
      </c>
      <c r="X5364" s="6">
        <f t="shared" si="251"/>
        <v>596.42473917544817</v>
      </c>
    </row>
    <row r="5365" spans="1:24" x14ac:dyDescent="0.3">
      <c r="A5365" t="s">
        <v>6474</v>
      </c>
      <c r="B5365" t="str">
        <f ca="1">PROPER(TRIM(Table1[[#This Row],[Campaign Name]]))</f>
        <v>Festive Offer</v>
      </c>
      <c r="C5365" t="str">
        <f ca="1">PROPER(TRIM(Table1[[#This Row],[Campaign Type]]))</f>
        <v>Sales</v>
      </c>
      <c r="D5365" t="str">
        <f ca="1">PROPER(TRIM(Table1[[#This Row],[Marketing Channel]]))</f>
        <v>Youtube</v>
      </c>
      <c r="E5365" t="s">
        <v>1849</v>
      </c>
      <c r="F5365" t="s">
        <v>312</v>
      </c>
      <c r="G5365" t="s">
        <v>29</v>
      </c>
      <c r="H5365" t="s">
        <v>99</v>
      </c>
      <c r="I5365" t="s">
        <v>31</v>
      </c>
      <c r="J5365" t="s">
        <v>25</v>
      </c>
      <c r="K5365">
        <v>152170</v>
      </c>
      <c r="L5365">
        <v>12598</v>
      </c>
      <c r="M5365">
        <v>8.2799999999999994</v>
      </c>
      <c r="N5365">
        <v>263</v>
      </c>
      <c r="O5365">
        <v>2.09</v>
      </c>
      <c r="P5365">
        <v>250</v>
      </c>
      <c r="Q5365">
        <v>39079.269999999997</v>
      </c>
      <c r="R5365" s="6">
        <v>15531.707999999997</v>
      </c>
      <c r="S5365">
        <v>240</v>
      </c>
      <c r="T5365" t="str">
        <f ca="1">PROPER(TRIM(Table1[[#This Row],[Campaign Status]]))</f>
        <v>Active</v>
      </c>
      <c r="V5365" s="1">
        <f t="shared" si="249"/>
        <v>263</v>
      </c>
      <c r="W5365" t="str">
        <f t="shared" ca="1" si="250"/>
        <v>North</v>
      </c>
      <c r="X5365" s="6">
        <f t="shared" si="251"/>
        <v>1263.7458840588465</v>
      </c>
    </row>
    <row r="5366" spans="1:24" x14ac:dyDescent="0.3">
      <c r="A5366" t="s">
        <v>6475</v>
      </c>
      <c r="B5366" t="str">
        <f ca="1">PROPER(TRIM(Table1[[#This Row],[Campaign Name]]))</f>
        <v>Festive Offer</v>
      </c>
      <c r="C5366" t="str">
        <f ca="1">PROPER(TRIM(Table1[[#This Row],[Campaign Type]]))</f>
        <v>Retargeting</v>
      </c>
      <c r="D5366" t="str">
        <f ca="1">PROPER(TRIM(Table1[[#This Row],[Marketing Channel]]))</f>
        <v>Meta Ads</v>
      </c>
      <c r="E5366" t="s">
        <v>693</v>
      </c>
      <c r="F5366" t="s">
        <v>347</v>
      </c>
      <c r="G5366" t="s">
        <v>46</v>
      </c>
      <c r="H5366" t="s">
        <v>42</v>
      </c>
      <c r="I5366" t="s">
        <v>24</v>
      </c>
      <c r="J5366" t="s">
        <v>32</v>
      </c>
      <c r="K5366">
        <v>159233</v>
      </c>
      <c r="L5366">
        <v>19075</v>
      </c>
      <c r="M5366">
        <v>11.98</v>
      </c>
      <c r="N5366">
        <v>3350</v>
      </c>
      <c r="O5366">
        <v>17.559999999999999</v>
      </c>
      <c r="P5366">
        <v>5676.68</v>
      </c>
      <c r="Q5366">
        <v>11428.58</v>
      </c>
      <c r="R5366" s="6">
        <v>101.32507028756244</v>
      </c>
      <c r="S5366">
        <v>3066</v>
      </c>
      <c r="T5366" t="str">
        <f ca="1">PROPER(TRIM(Table1[[#This Row],[Campaign Status]]))</f>
        <v>Paused</v>
      </c>
      <c r="V5366" s="1">
        <f t="shared" si="249"/>
        <v>3350</v>
      </c>
      <c r="W5366" t="str">
        <f t="shared" ca="1" si="250"/>
        <v>South</v>
      </c>
      <c r="X5366" s="6">
        <f t="shared" si="251"/>
        <v>15531.707999999997</v>
      </c>
    </row>
    <row r="5367" spans="1:24" x14ac:dyDescent="0.3">
      <c r="A5367" t="s">
        <v>6476</v>
      </c>
      <c r="B5367" t="str">
        <f ca="1">PROPER(TRIM(Table1[[#This Row],[Campaign Name]]))</f>
        <v>Festive Offer</v>
      </c>
      <c r="C5367" t="str">
        <f ca="1">PROPER(TRIM(Table1[[#This Row],[Campaign Type]]))</f>
        <v>Awareness</v>
      </c>
      <c r="D5367" t="str">
        <f ca="1">PROPER(TRIM(Table1[[#This Row],[Marketing Channel]]))</f>
        <v>Meta Ads</v>
      </c>
      <c r="E5367" t="s">
        <v>727</v>
      </c>
      <c r="F5367" t="s">
        <v>312</v>
      </c>
      <c r="G5367" t="s">
        <v>11141</v>
      </c>
      <c r="H5367" t="s">
        <v>36</v>
      </c>
      <c r="I5367" t="s">
        <v>24</v>
      </c>
      <c r="J5367" t="s">
        <v>63</v>
      </c>
      <c r="K5367">
        <v>184045</v>
      </c>
      <c r="L5367">
        <v>6612</v>
      </c>
      <c r="M5367">
        <v>3.59</v>
      </c>
      <c r="N5367">
        <v>1175</v>
      </c>
      <c r="O5367">
        <v>17.77</v>
      </c>
      <c r="P5367">
        <v>8011.41</v>
      </c>
      <c r="Q5367">
        <v>36189.11</v>
      </c>
      <c r="R5367" s="6">
        <v>351.71960990637103</v>
      </c>
      <c r="S5367">
        <v>171</v>
      </c>
      <c r="T5367" t="str">
        <f ca="1">PROPER(TRIM(Table1[[#This Row],[Campaign Status]]))</f>
        <v>Paused</v>
      </c>
      <c r="V5367" s="1">
        <f t="shared" si="249"/>
        <v>1175</v>
      </c>
      <c r="W5367" t="str">
        <f t="shared" ca="1" si="250"/>
        <v>west</v>
      </c>
      <c r="X5367" s="6">
        <f t="shared" si="251"/>
        <v>101.32507028756244</v>
      </c>
    </row>
    <row r="5368" spans="1:24" hidden="1" x14ac:dyDescent="0.3">
      <c r="A5368" t="s">
        <v>6477</v>
      </c>
      <c r="B5368" t="str">
        <f ca="1">PROPER(TRIM(Table1[[#This Row],[Campaign Name]]))</f>
        <v>Summer Sale</v>
      </c>
      <c r="C5368" t="str">
        <f ca="1">PROPER(TRIM(Table1[[#This Row],[Campaign Type]]))</f>
        <v>Sales</v>
      </c>
      <c r="D5368" t="str">
        <f ca="1">PROPER(TRIM(Table1[[#This Row],[Marketing Channel]]))</f>
        <v>Linkedin</v>
      </c>
      <c r="E5368" t="s">
        <v>1701</v>
      </c>
      <c r="F5368" t="s">
        <v>368</v>
      </c>
      <c r="G5368" t="s">
        <v>29</v>
      </c>
      <c r="H5368" t="s">
        <v>61</v>
      </c>
      <c r="I5368" t="s">
        <v>24</v>
      </c>
      <c r="J5368" t="s">
        <v>63</v>
      </c>
      <c r="K5368">
        <v>140105</v>
      </c>
      <c r="L5368">
        <v>20278</v>
      </c>
      <c r="M5368">
        <v>14.47</v>
      </c>
      <c r="N5368">
        <v>5280</v>
      </c>
      <c r="O5368">
        <v>26.04</v>
      </c>
      <c r="P5368">
        <v>3830.4648972188602</v>
      </c>
      <c r="R5368" s="6" t="e">
        <v>#VALUE!</v>
      </c>
      <c r="S5368">
        <v>159</v>
      </c>
      <c r="T5368" t="str">
        <f ca="1">PROPER(TRIM(Table1[[#This Row],[Campaign Status]]))</f>
        <v>Paused</v>
      </c>
      <c r="V5368" s="1">
        <f t="shared" si="249"/>
        <v>5280</v>
      </c>
      <c r="W5368" t="str">
        <f t="shared" ca="1" si="250"/>
        <v>North</v>
      </c>
      <c r="X5368" s="6">
        <f t="shared" si="251"/>
        <v>351.71960990637103</v>
      </c>
    </row>
    <row r="5369" spans="1:24" x14ac:dyDescent="0.3">
      <c r="A5369" t="s">
        <v>6478</v>
      </c>
      <c r="B5369" t="str">
        <f ca="1">PROPER(TRIM(Table1[[#This Row],[Campaign Name]]))</f>
        <v>Festive Offer</v>
      </c>
      <c r="C5369" t="str">
        <f ca="1">PROPER(TRIM(Table1[[#This Row],[Campaign Type]]))</f>
        <v>Awareness</v>
      </c>
      <c r="D5369" t="str">
        <f ca="1">PROPER(TRIM(Table1[[#This Row],[Marketing Channel]]))</f>
        <v>Youtube</v>
      </c>
      <c r="E5369" t="s">
        <v>1829</v>
      </c>
      <c r="F5369" t="s">
        <v>161</v>
      </c>
      <c r="G5369" t="s">
        <v>29</v>
      </c>
      <c r="H5369" t="s">
        <v>61</v>
      </c>
      <c r="I5369" t="s">
        <v>24</v>
      </c>
      <c r="J5369" t="s">
        <v>32</v>
      </c>
      <c r="K5369">
        <v>65888</v>
      </c>
      <c r="L5369">
        <v>5658</v>
      </c>
      <c r="M5369">
        <v>8.59</v>
      </c>
      <c r="N5369">
        <v>430</v>
      </c>
      <c r="O5369">
        <v>7.6</v>
      </c>
      <c r="P5369">
        <v>250</v>
      </c>
      <c r="Q5369">
        <v>6872.56</v>
      </c>
      <c r="R5369" s="6">
        <v>2649.0239999999999</v>
      </c>
      <c r="S5369">
        <v>356</v>
      </c>
      <c r="T5369" t="str">
        <f ca="1">PROPER(TRIM(Table1[[#This Row],[Campaign Status]]))</f>
        <v>Active</v>
      </c>
      <c r="V5369" s="1">
        <f t="shared" si="249"/>
        <v>430</v>
      </c>
      <c r="W5369" t="str">
        <f t="shared" ca="1" si="250"/>
        <v>North</v>
      </c>
      <c r="X5369" s="6" t="e">
        <f t="shared" si="251"/>
        <v>#VALUE!</v>
      </c>
    </row>
    <row r="5370" spans="1:24" x14ac:dyDescent="0.3">
      <c r="A5370" t="s">
        <v>6479</v>
      </c>
      <c r="B5370" t="str">
        <f ca="1">PROPER(TRIM(Table1[[#This Row],[Campaign Name]]))</f>
        <v>Festive Offer</v>
      </c>
      <c r="C5370" t="str">
        <f ca="1">PROPER(TRIM(Table1[[#This Row],[Campaign Type]]))</f>
        <v>Sales</v>
      </c>
      <c r="D5370" t="str">
        <f ca="1">PROPER(TRIM(Table1[[#This Row],[Marketing Channel]]))</f>
        <v>Instagram</v>
      </c>
      <c r="E5370" t="s">
        <v>4386</v>
      </c>
      <c r="F5370" t="s">
        <v>1093</v>
      </c>
      <c r="G5370" t="s">
        <v>46</v>
      </c>
      <c r="H5370" t="s">
        <v>30</v>
      </c>
      <c r="I5370" t="s">
        <v>62</v>
      </c>
      <c r="J5370" t="s">
        <v>63</v>
      </c>
      <c r="K5370">
        <v>183935</v>
      </c>
      <c r="L5370">
        <v>26903</v>
      </c>
      <c r="M5370">
        <v>14.63</v>
      </c>
      <c r="N5370">
        <v>638</v>
      </c>
      <c r="O5370">
        <v>2.37</v>
      </c>
      <c r="P5370">
        <v>250</v>
      </c>
      <c r="Q5370">
        <v>23511.56</v>
      </c>
      <c r="R5370" s="6">
        <v>9304.6240000000016</v>
      </c>
      <c r="S5370">
        <v>576</v>
      </c>
      <c r="T5370" t="str">
        <f ca="1">PROPER(TRIM(Table1[[#This Row],[Campaign Status]]))</f>
        <v>Paused</v>
      </c>
      <c r="V5370" s="1">
        <f t="shared" si="249"/>
        <v>638</v>
      </c>
      <c r="W5370" t="str">
        <f t="shared" ca="1" si="250"/>
        <v>South</v>
      </c>
      <c r="X5370" s="6">
        <f t="shared" si="251"/>
        <v>2649.0239999999999</v>
      </c>
    </row>
    <row r="5371" spans="1:24" x14ac:dyDescent="0.3">
      <c r="A5371" t="s">
        <v>6480</v>
      </c>
      <c r="B5371" t="str">
        <f ca="1">PROPER(TRIM(Table1[[#This Row],[Campaign Name]]))</f>
        <v>New Launch</v>
      </c>
      <c r="C5371" t="str">
        <f ca="1">PROPER(TRIM(Table1[[#This Row],[Campaign Type]]))</f>
        <v>Awareness</v>
      </c>
      <c r="D5371" t="str">
        <f ca="1">PROPER(TRIM(Table1[[#This Row],[Marketing Channel]]))</f>
        <v>Email</v>
      </c>
      <c r="E5371" t="s">
        <v>370</v>
      </c>
      <c r="F5371" t="s">
        <v>170</v>
      </c>
      <c r="G5371" t="s">
        <v>41</v>
      </c>
      <c r="H5371" t="s">
        <v>11140</v>
      </c>
      <c r="I5371" t="s">
        <v>31</v>
      </c>
      <c r="J5371" t="s">
        <v>63</v>
      </c>
      <c r="K5371">
        <v>128531</v>
      </c>
      <c r="L5371">
        <v>12597</v>
      </c>
      <c r="M5371">
        <v>9.8000000000000007</v>
      </c>
      <c r="N5371">
        <v>3495</v>
      </c>
      <c r="O5371">
        <v>27.74</v>
      </c>
      <c r="P5371">
        <v>250</v>
      </c>
      <c r="Q5371">
        <v>23808.240000000002</v>
      </c>
      <c r="R5371" s="6">
        <v>9423.2960000000003</v>
      </c>
      <c r="S5371">
        <v>295</v>
      </c>
      <c r="T5371" t="str">
        <f ca="1">PROPER(TRIM(Table1[[#This Row],[Campaign Status]]))</f>
        <v>Completed</v>
      </c>
      <c r="V5371" s="1">
        <f t="shared" si="249"/>
        <v>3495</v>
      </c>
      <c r="W5371" t="str">
        <f t="shared" ca="1" si="250"/>
        <v>East</v>
      </c>
      <c r="X5371" s="6">
        <f t="shared" si="251"/>
        <v>9304.6240000000016</v>
      </c>
    </row>
    <row r="5372" spans="1:24" x14ac:dyDescent="0.3">
      <c r="A5372" t="s">
        <v>6481</v>
      </c>
      <c r="B5372" t="str">
        <f ca="1">PROPER(TRIM(Table1[[#This Row],[Campaign Name]]))</f>
        <v>New Launch</v>
      </c>
      <c r="C5372" t="str">
        <f ca="1">PROPER(TRIM(Table1[[#This Row],[Campaign Type]]))</f>
        <v>Retargeting</v>
      </c>
      <c r="D5372" t="str">
        <f ca="1">PROPER(TRIM(Table1[[#This Row],[Marketing Channel]]))</f>
        <v>Meta Ads</v>
      </c>
      <c r="E5372" t="s">
        <v>1385</v>
      </c>
      <c r="F5372" t="s">
        <v>155</v>
      </c>
      <c r="G5372" t="s">
        <v>29</v>
      </c>
      <c r="H5372" t="s">
        <v>67</v>
      </c>
      <c r="I5372" t="s">
        <v>68</v>
      </c>
      <c r="J5372" t="s">
        <v>25</v>
      </c>
      <c r="K5372">
        <v>4629</v>
      </c>
      <c r="L5372">
        <v>615</v>
      </c>
      <c r="M5372">
        <v>13.29</v>
      </c>
      <c r="N5372">
        <v>163</v>
      </c>
      <c r="O5372">
        <v>26.5</v>
      </c>
      <c r="P5372">
        <v>250</v>
      </c>
      <c r="Q5372">
        <v>32956.04</v>
      </c>
      <c r="R5372" s="6">
        <v>13082.416000000001</v>
      </c>
      <c r="S5372">
        <v>148</v>
      </c>
      <c r="T5372" t="str">
        <f ca="1">PROPER(TRIM(Table1[[#This Row],[Campaign Status]]))</f>
        <v>Completed</v>
      </c>
      <c r="V5372" s="1">
        <f t="shared" si="249"/>
        <v>163</v>
      </c>
      <c r="W5372" t="str">
        <f t="shared" ca="1" si="250"/>
        <v>North</v>
      </c>
      <c r="X5372" s="6">
        <f t="shared" si="251"/>
        <v>9423.2960000000003</v>
      </c>
    </row>
    <row r="5373" spans="1:24" x14ac:dyDescent="0.3">
      <c r="A5373" t="s">
        <v>6482</v>
      </c>
      <c r="B5373" t="str">
        <f ca="1">PROPER(TRIM(Table1[[#This Row],[Campaign Name]]))</f>
        <v>Flash Sale</v>
      </c>
      <c r="C5373" t="str">
        <f ca="1">PROPER(TRIM(Table1[[#This Row],[Campaign Type]]))</f>
        <v>Awareness</v>
      </c>
      <c r="D5373" t="str">
        <f ca="1">PROPER(TRIM(Table1[[#This Row],[Marketing Channel]]))</f>
        <v>Google Ads</v>
      </c>
      <c r="E5373" t="s">
        <v>1253</v>
      </c>
      <c r="F5373" t="s">
        <v>684</v>
      </c>
      <c r="G5373" t="s">
        <v>29</v>
      </c>
      <c r="H5373" t="s">
        <v>67</v>
      </c>
      <c r="I5373" t="s">
        <v>62</v>
      </c>
      <c r="J5373" t="s">
        <v>63</v>
      </c>
      <c r="K5373">
        <v>46157</v>
      </c>
      <c r="L5373">
        <v>3639</v>
      </c>
      <c r="M5373">
        <v>7.88</v>
      </c>
      <c r="N5373">
        <v>977</v>
      </c>
      <c r="O5373">
        <v>26.85</v>
      </c>
      <c r="P5373">
        <v>13595.71</v>
      </c>
      <c r="Q5373">
        <v>38678.61</v>
      </c>
      <c r="R5373" s="6">
        <v>184.4912843830885</v>
      </c>
      <c r="S5373">
        <v>481</v>
      </c>
      <c r="T5373" t="str">
        <f ca="1">PROPER(TRIM(Table1[[#This Row],[Campaign Status]]))</f>
        <v>Paused</v>
      </c>
      <c r="V5373" s="1">
        <f t="shared" si="249"/>
        <v>977</v>
      </c>
      <c r="W5373" t="str">
        <f t="shared" ca="1" si="250"/>
        <v>North</v>
      </c>
      <c r="X5373" s="6">
        <f t="shared" si="251"/>
        <v>13082.416000000001</v>
      </c>
    </row>
    <row r="5374" spans="1:24" x14ac:dyDescent="0.3">
      <c r="A5374" t="s">
        <v>6483</v>
      </c>
      <c r="B5374" t="str">
        <f ca="1">PROPER(TRIM(Table1[[#This Row],[Campaign Name]]))</f>
        <v>Festive Offer</v>
      </c>
      <c r="C5374" t="str">
        <f ca="1">PROPER(TRIM(Table1[[#This Row],[Campaign Type]]))</f>
        <v>Retargeting</v>
      </c>
      <c r="D5374" t="str">
        <f ca="1">PROPER(TRIM(Table1[[#This Row],[Marketing Channel]]))</f>
        <v>Meta Ads</v>
      </c>
      <c r="E5374" t="s">
        <v>555</v>
      </c>
      <c r="F5374" t="s">
        <v>587</v>
      </c>
      <c r="G5374" t="s">
        <v>29</v>
      </c>
      <c r="H5374" t="s">
        <v>67</v>
      </c>
      <c r="I5374" t="s">
        <v>68</v>
      </c>
      <c r="J5374" t="s">
        <v>63</v>
      </c>
      <c r="K5374">
        <v>195460</v>
      </c>
      <c r="L5374">
        <v>3789</v>
      </c>
      <c r="M5374">
        <v>1.94</v>
      </c>
      <c r="N5374">
        <v>1062</v>
      </c>
      <c r="O5374">
        <v>28.03</v>
      </c>
      <c r="P5374">
        <v>250</v>
      </c>
      <c r="Q5374">
        <v>35093.300000000003</v>
      </c>
      <c r="R5374" s="6">
        <v>13937.320000000003</v>
      </c>
      <c r="S5374">
        <v>365</v>
      </c>
      <c r="T5374" t="str">
        <f ca="1">PROPER(TRIM(Table1[[#This Row],[Campaign Status]]))</f>
        <v>Completed</v>
      </c>
      <c r="V5374" s="1">
        <f t="shared" si="249"/>
        <v>1062</v>
      </c>
      <c r="W5374" t="str">
        <f t="shared" ca="1" si="250"/>
        <v>North</v>
      </c>
      <c r="X5374" s="6">
        <f t="shared" si="251"/>
        <v>184.4912843830885</v>
      </c>
    </row>
    <row r="5375" spans="1:24" x14ac:dyDescent="0.3">
      <c r="A5375" t="s">
        <v>6484</v>
      </c>
      <c r="B5375" t="str">
        <f ca="1">PROPER(TRIM(Table1[[#This Row],[Campaign Name]]))</f>
        <v>Festive Offer</v>
      </c>
      <c r="C5375" t="str">
        <f ca="1">PROPER(TRIM(Table1[[#This Row],[Campaign Type]]))</f>
        <v>Sales</v>
      </c>
      <c r="D5375" t="str">
        <f ca="1">PROPER(TRIM(Table1[[#This Row],[Marketing Channel]]))</f>
        <v>Meta Ads</v>
      </c>
      <c r="E5375" t="s">
        <v>1614</v>
      </c>
      <c r="F5375" t="s">
        <v>40</v>
      </c>
      <c r="G5375" t="s">
        <v>29</v>
      </c>
      <c r="H5375" t="s">
        <v>61</v>
      </c>
      <c r="I5375" t="s">
        <v>62</v>
      </c>
      <c r="J5375" t="s">
        <v>63</v>
      </c>
      <c r="K5375">
        <v>188859</v>
      </c>
      <c r="L5375">
        <v>12417</v>
      </c>
      <c r="M5375">
        <v>6.57</v>
      </c>
      <c r="N5375">
        <v>287</v>
      </c>
      <c r="O5375">
        <v>2.31</v>
      </c>
      <c r="P5375">
        <v>9009.7199999999993</v>
      </c>
      <c r="Q5375">
        <v>7123.57</v>
      </c>
      <c r="R5375" s="6">
        <v>-20.934612840354635</v>
      </c>
      <c r="S5375">
        <v>76</v>
      </c>
      <c r="T5375" t="str">
        <f ca="1">PROPER(TRIM(Table1[[#This Row],[Campaign Status]]))</f>
        <v>Paused</v>
      </c>
      <c r="V5375" s="1">
        <f t="shared" si="249"/>
        <v>287</v>
      </c>
      <c r="W5375" t="str">
        <f t="shared" ca="1" si="250"/>
        <v>North</v>
      </c>
      <c r="X5375" s="6">
        <f t="shared" si="251"/>
        <v>13937.320000000003</v>
      </c>
    </row>
    <row r="5376" spans="1:24" x14ac:dyDescent="0.3">
      <c r="A5376" t="s">
        <v>6485</v>
      </c>
      <c r="B5376" t="str">
        <f ca="1">PROPER(TRIM(Table1[[#This Row],[Campaign Name]]))</f>
        <v>Summer Sale</v>
      </c>
      <c r="C5376" t="str">
        <f ca="1">PROPER(TRIM(Table1[[#This Row],[Campaign Type]]))</f>
        <v>Lead Gen</v>
      </c>
      <c r="D5376" t="str">
        <f ca="1">PROPER(TRIM(Table1[[#This Row],[Marketing Channel]]))</f>
        <v>Meta Ads</v>
      </c>
      <c r="E5376" t="s">
        <v>225</v>
      </c>
      <c r="F5376" t="s">
        <v>257</v>
      </c>
      <c r="G5376" t="s">
        <v>29</v>
      </c>
      <c r="H5376" t="s">
        <v>61</v>
      </c>
      <c r="I5376" t="s">
        <v>68</v>
      </c>
      <c r="J5376" t="s">
        <v>25</v>
      </c>
      <c r="K5376">
        <v>64895</v>
      </c>
      <c r="L5376">
        <v>8794</v>
      </c>
      <c r="M5376">
        <v>13.55</v>
      </c>
      <c r="N5376">
        <v>1321</v>
      </c>
      <c r="O5376">
        <v>15.02</v>
      </c>
      <c r="P5376">
        <v>250</v>
      </c>
      <c r="Q5376">
        <v>37663.660000000003</v>
      </c>
      <c r="R5376" s="6">
        <v>14965.464</v>
      </c>
      <c r="S5376">
        <v>727</v>
      </c>
      <c r="T5376" t="str">
        <f ca="1">PROPER(TRIM(Table1[[#This Row],[Campaign Status]]))</f>
        <v>Paused</v>
      </c>
      <c r="V5376" s="1">
        <f t="shared" si="249"/>
        <v>1321</v>
      </c>
      <c r="W5376" t="str">
        <f t="shared" ca="1" si="250"/>
        <v>North</v>
      </c>
      <c r="X5376" s="6">
        <f t="shared" si="251"/>
        <v>-20.934612840354635</v>
      </c>
    </row>
    <row r="5377" spans="1:24" x14ac:dyDescent="0.3">
      <c r="A5377" t="s">
        <v>6486</v>
      </c>
      <c r="B5377" t="str">
        <f ca="1">PROPER(TRIM(Table1[[#This Row],[Campaign Name]]))</f>
        <v>Flash Sale</v>
      </c>
      <c r="C5377" t="str">
        <f ca="1">PROPER(TRIM(Table1[[#This Row],[Campaign Type]]))</f>
        <v>Sales</v>
      </c>
      <c r="D5377" t="str">
        <f ca="1">PROPER(TRIM(Table1[[#This Row],[Marketing Channel]]))</f>
        <v>Meta Ads</v>
      </c>
      <c r="E5377" t="s">
        <v>3144</v>
      </c>
      <c r="F5377" t="s">
        <v>284</v>
      </c>
      <c r="G5377" t="s">
        <v>11141</v>
      </c>
      <c r="H5377" t="s">
        <v>54</v>
      </c>
      <c r="I5377" t="s">
        <v>68</v>
      </c>
      <c r="J5377" t="s">
        <v>25</v>
      </c>
      <c r="K5377">
        <v>139906</v>
      </c>
      <c r="L5377">
        <v>15086</v>
      </c>
      <c r="M5377">
        <v>10.78</v>
      </c>
      <c r="N5377">
        <v>3774</v>
      </c>
      <c r="O5377">
        <v>25.02</v>
      </c>
      <c r="P5377">
        <v>250</v>
      </c>
      <c r="Q5377">
        <v>49429.51</v>
      </c>
      <c r="R5377" s="6">
        <v>19671.804</v>
      </c>
      <c r="S5377">
        <v>243</v>
      </c>
      <c r="T5377" t="str">
        <f ca="1">PROPER(TRIM(Table1[[#This Row],[Campaign Status]]))</f>
        <v>Active</v>
      </c>
      <c r="V5377" s="1">
        <f t="shared" si="249"/>
        <v>3774</v>
      </c>
      <c r="W5377" t="str">
        <f t="shared" ca="1" si="250"/>
        <v>west</v>
      </c>
      <c r="X5377" s="6">
        <f t="shared" si="251"/>
        <v>14965.464</v>
      </c>
    </row>
    <row r="5378" spans="1:24" x14ac:dyDescent="0.3">
      <c r="A5378" t="s">
        <v>6487</v>
      </c>
      <c r="B5378" t="str">
        <f ca="1">PROPER(TRIM(Table1[[#This Row],[Campaign Name]]))</f>
        <v>Summer Sale</v>
      </c>
      <c r="C5378" t="str">
        <f ca="1">PROPER(TRIM(Table1[[#This Row],[Campaign Type]]))</f>
        <v>Retargeting</v>
      </c>
      <c r="D5378" t="str">
        <f ca="1">PROPER(TRIM(Table1[[#This Row],[Marketing Channel]]))</f>
        <v>Linkedin</v>
      </c>
      <c r="E5378" t="s">
        <v>2007</v>
      </c>
      <c r="F5378" t="s">
        <v>551</v>
      </c>
      <c r="G5378" t="s">
        <v>29</v>
      </c>
      <c r="H5378" t="s">
        <v>61</v>
      </c>
      <c r="I5378" t="s">
        <v>62</v>
      </c>
      <c r="J5378" t="s">
        <v>25</v>
      </c>
      <c r="K5378">
        <v>43209</v>
      </c>
      <c r="L5378">
        <v>4676</v>
      </c>
      <c r="M5378">
        <v>10.82</v>
      </c>
      <c r="N5378">
        <v>941</v>
      </c>
      <c r="O5378">
        <v>20.12</v>
      </c>
      <c r="P5378">
        <v>3830.4648972188602</v>
      </c>
      <c r="Q5378">
        <v>33600.550000000003</v>
      </c>
      <c r="R5378" s="6">
        <v>777.19247928354469</v>
      </c>
      <c r="S5378">
        <v>78</v>
      </c>
      <c r="T5378" t="str">
        <f ca="1">PROPER(TRIM(Table1[[#This Row],[Campaign Status]]))</f>
        <v>Completed</v>
      </c>
      <c r="V5378" s="1">
        <f t="shared" ref="V5378:V5441" si="252">IF(N5378="",ROUND(L5378*O5378/100,0),N5378)</f>
        <v>941</v>
      </c>
      <c r="W5378" t="str">
        <f t="shared" ca="1" si="250"/>
        <v>North</v>
      </c>
      <c r="X5378" s="6">
        <f t="shared" si="251"/>
        <v>19671.804</v>
      </c>
    </row>
    <row r="5379" spans="1:24" x14ac:dyDescent="0.3">
      <c r="A5379" t="s">
        <v>6488</v>
      </c>
      <c r="B5379" t="str">
        <f ca="1">PROPER(TRIM(Table1[[#This Row],[Campaign Name]]))</f>
        <v>New Launch</v>
      </c>
      <c r="C5379" t="str">
        <f ca="1">PROPER(TRIM(Table1[[#This Row],[Campaign Type]]))</f>
        <v>Awareness</v>
      </c>
      <c r="D5379" t="str">
        <f ca="1">PROPER(TRIM(Table1[[#This Row],[Marketing Channel]]))</f>
        <v>Email</v>
      </c>
      <c r="E5379" t="s">
        <v>1092</v>
      </c>
      <c r="F5379" t="s">
        <v>77</v>
      </c>
      <c r="G5379" t="s">
        <v>46</v>
      </c>
      <c r="H5379" t="s">
        <v>42</v>
      </c>
      <c r="I5379" t="s">
        <v>62</v>
      </c>
      <c r="J5379" t="s">
        <v>32</v>
      </c>
      <c r="K5379">
        <v>135317</v>
      </c>
      <c r="L5379">
        <v>9282</v>
      </c>
      <c r="M5379">
        <v>6.86</v>
      </c>
      <c r="N5379">
        <v>1889</v>
      </c>
      <c r="O5379">
        <v>20.350000000000001</v>
      </c>
      <c r="P5379">
        <v>4021.4266195524165</v>
      </c>
      <c r="Q5379">
        <v>19733.12</v>
      </c>
      <c r="R5379" s="6">
        <v>390.69949216669505</v>
      </c>
      <c r="S5379">
        <v>1438</v>
      </c>
      <c r="T5379" t="str">
        <f ca="1">PROPER(TRIM(Table1[[#This Row],[Campaign Status]]))</f>
        <v>Completed</v>
      </c>
      <c r="V5379" s="1">
        <f t="shared" si="252"/>
        <v>1889</v>
      </c>
      <c r="W5379" t="str">
        <f t="shared" ref="W5379:W5442" ca="1" si="253">IF(OR(D5379="Delhi",D5379="lucknow",D5379="jaipur"),"North",IF(OR(D5379="Bengaluru",D5379="chennai"),"South",IF(D5379="Kolkata","East",IF(OR(D5379="Mumbai",D5379="Pune",D5379="Ahmedabad"),"west","unknown"))))</f>
        <v>South</v>
      </c>
      <c r="X5379" s="6">
        <f t="shared" si="251"/>
        <v>777.19247928354469</v>
      </c>
    </row>
    <row r="5380" spans="1:24" x14ac:dyDescent="0.3">
      <c r="A5380" t="s">
        <v>6489</v>
      </c>
      <c r="B5380" t="str">
        <f ca="1">PROPER(TRIM(Table1[[#This Row],[Campaign Name]]))</f>
        <v>Mega Discount</v>
      </c>
      <c r="C5380" t="str">
        <f ca="1">PROPER(TRIM(Table1[[#This Row],[Campaign Type]]))</f>
        <v>Lead Gen</v>
      </c>
      <c r="D5380" t="str">
        <f ca="1">PROPER(TRIM(Table1[[#This Row],[Marketing Channel]]))</f>
        <v>Email</v>
      </c>
      <c r="E5380" t="s">
        <v>254</v>
      </c>
      <c r="F5380" t="s">
        <v>143</v>
      </c>
      <c r="G5380" t="s">
        <v>11141</v>
      </c>
      <c r="H5380" t="s">
        <v>54</v>
      </c>
      <c r="I5380" t="s">
        <v>24</v>
      </c>
      <c r="J5380" t="s">
        <v>63</v>
      </c>
      <c r="K5380">
        <v>27218</v>
      </c>
      <c r="L5380">
        <v>397</v>
      </c>
      <c r="M5380">
        <v>1.46</v>
      </c>
      <c r="N5380">
        <v>128</v>
      </c>
      <c r="O5380">
        <v>32.24</v>
      </c>
      <c r="P5380">
        <v>2589.31</v>
      </c>
      <c r="Q5380">
        <v>27441.07</v>
      </c>
      <c r="R5380" s="6">
        <v>959.78310824119171</v>
      </c>
      <c r="S5380">
        <v>35</v>
      </c>
      <c r="T5380" t="str">
        <f ca="1">PROPER(TRIM(Table1[[#This Row],[Campaign Status]]))</f>
        <v>Active</v>
      </c>
      <c r="V5380" s="1">
        <f t="shared" si="252"/>
        <v>128</v>
      </c>
      <c r="W5380" t="str">
        <f t="shared" ca="1" si="253"/>
        <v>west</v>
      </c>
      <c r="X5380" s="6">
        <f t="shared" ref="X5380:X5443" si="254">R5379*1</f>
        <v>390.69949216669505</v>
      </c>
    </row>
    <row r="5381" spans="1:24" x14ac:dyDescent="0.3">
      <c r="A5381" t="s">
        <v>6490</v>
      </c>
      <c r="B5381" t="str">
        <f ca="1">PROPER(TRIM(Table1[[#This Row],[Campaign Name]]))</f>
        <v>Summer Sale</v>
      </c>
      <c r="C5381" t="str">
        <f ca="1">PROPER(TRIM(Table1[[#This Row],[Campaign Type]]))</f>
        <v>Retargeting</v>
      </c>
      <c r="D5381" t="str">
        <f ca="1">PROPER(TRIM(Table1[[#This Row],[Marketing Channel]]))</f>
        <v>Meta Ads</v>
      </c>
      <c r="E5381" t="s">
        <v>483</v>
      </c>
      <c r="F5381" t="s">
        <v>559</v>
      </c>
      <c r="G5381" t="s">
        <v>29</v>
      </c>
      <c r="H5381" t="s">
        <v>61</v>
      </c>
      <c r="I5381" t="s">
        <v>31</v>
      </c>
      <c r="J5381" t="s">
        <v>25</v>
      </c>
      <c r="K5381">
        <v>128486</v>
      </c>
      <c r="L5381">
        <v>11535</v>
      </c>
      <c r="M5381">
        <v>8.98</v>
      </c>
      <c r="N5381">
        <v>3362</v>
      </c>
      <c r="O5381">
        <v>29.15</v>
      </c>
      <c r="P5381">
        <v>9463.1200000000008</v>
      </c>
      <c r="Q5381">
        <v>45440.28</v>
      </c>
      <c r="R5381" s="6">
        <v>380.18285723947275</v>
      </c>
      <c r="S5381">
        <v>2764</v>
      </c>
      <c r="T5381" t="str">
        <f ca="1">PROPER(TRIM(Table1[[#This Row],[Campaign Status]]))</f>
        <v>Completed</v>
      </c>
      <c r="V5381" s="1">
        <f t="shared" si="252"/>
        <v>3362</v>
      </c>
      <c r="W5381" t="str">
        <f t="shared" ca="1" si="253"/>
        <v>North</v>
      </c>
      <c r="X5381" s="6">
        <f t="shared" si="254"/>
        <v>959.78310824119171</v>
      </c>
    </row>
    <row r="5382" spans="1:24" x14ac:dyDescent="0.3">
      <c r="A5382" t="s">
        <v>6491</v>
      </c>
      <c r="B5382" t="str">
        <f ca="1">PROPER(TRIM(Table1[[#This Row],[Campaign Name]]))</f>
        <v>Festive Offer</v>
      </c>
      <c r="C5382" t="str">
        <f ca="1">PROPER(TRIM(Table1[[#This Row],[Campaign Type]]))</f>
        <v>Awareness</v>
      </c>
      <c r="D5382" t="str">
        <f ca="1">PROPER(TRIM(Table1[[#This Row],[Marketing Channel]]))</f>
        <v>Youtube</v>
      </c>
      <c r="E5382" t="s">
        <v>2083</v>
      </c>
      <c r="F5382" t="s">
        <v>450</v>
      </c>
      <c r="G5382" t="s">
        <v>29</v>
      </c>
      <c r="H5382" t="s">
        <v>67</v>
      </c>
      <c r="I5382" t="s">
        <v>62</v>
      </c>
      <c r="J5382" t="s">
        <v>63</v>
      </c>
      <c r="K5382">
        <v>164303</v>
      </c>
      <c r="L5382">
        <v>6847</v>
      </c>
      <c r="M5382">
        <v>4.17</v>
      </c>
      <c r="N5382">
        <v>364</v>
      </c>
      <c r="O5382">
        <v>5.32</v>
      </c>
      <c r="P5382">
        <v>14953.06</v>
      </c>
      <c r="Q5382">
        <v>32164.1</v>
      </c>
      <c r="R5382" s="6">
        <v>115.1004543551621</v>
      </c>
      <c r="S5382">
        <v>36</v>
      </c>
      <c r="T5382" t="str">
        <f ca="1">PROPER(TRIM(Table1[[#This Row],[Campaign Status]]))</f>
        <v>Completed</v>
      </c>
      <c r="V5382" s="1">
        <f t="shared" si="252"/>
        <v>364</v>
      </c>
      <c r="W5382" t="str">
        <f t="shared" ca="1" si="253"/>
        <v>North</v>
      </c>
      <c r="X5382" s="6">
        <f t="shared" si="254"/>
        <v>380.18285723947275</v>
      </c>
    </row>
    <row r="5383" spans="1:24" x14ac:dyDescent="0.3">
      <c r="A5383" t="s">
        <v>6492</v>
      </c>
      <c r="B5383" t="str">
        <f ca="1">PROPER(TRIM(Table1[[#This Row],[Campaign Name]]))</f>
        <v>Festive Offer</v>
      </c>
      <c r="C5383" t="str">
        <f ca="1">PROPER(TRIM(Table1[[#This Row],[Campaign Type]]))</f>
        <v>Awareness</v>
      </c>
      <c r="D5383" t="str">
        <f ca="1">PROPER(TRIM(Table1[[#This Row],[Marketing Channel]]))</f>
        <v>Google Ads</v>
      </c>
      <c r="E5383" t="s">
        <v>3899</v>
      </c>
      <c r="F5383" t="s">
        <v>405</v>
      </c>
      <c r="G5383" t="s">
        <v>11141</v>
      </c>
      <c r="H5383" t="s">
        <v>36</v>
      </c>
      <c r="I5383" t="s">
        <v>62</v>
      </c>
      <c r="J5383" t="s">
        <v>63</v>
      </c>
      <c r="K5383">
        <v>103098</v>
      </c>
      <c r="L5383">
        <v>8711</v>
      </c>
      <c r="M5383">
        <v>8.4499999999999993</v>
      </c>
      <c r="N5383">
        <v>1597</v>
      </c>
      <c r="O5383">
        <v>18.329999999999998</v>
      </c>
      <c r="P5383">
        <v>3988.1535696969677</v>
      </c>
      <c r="Q5383">
        <v>32632.33</v>
      </c>
      <c r="R5383" s="6">
        <v>718.23153070004548</v>
      </c>
      <c r="S5383">
        <v>1381</v>
      </c>
      <c r="T5383" t="str">
        <f ca="1">PROPER(TRIM(Table1[[#This Row],[Campaign Status]]))</f>
        <v>Completed</v>
      </c>
      <c r="V5383" s="1">
        <f t="shared" si="252"/>
        <v>1597</v>
      </c>
      <c r="W5383" t="str">
        <f t="shared" ca="1" si="253"/>
        <v>west</v>
      </c>
      <c r="X5383" s="6">
        <f t="shared" si="254"/>
        <v>115.1004543551621</v>
      </c>
    </row>
    <row r="5384" spans="1:24" x14ac:dyDescent="0.3">
      <c r="A5384" t="s">
        <v>6493</v>
      </c>
      <c r="B5384" t="str">
        <f ca="1">PROPER(TRIM(Table1[[#This Row],[Campaign Name]]))</f>
        <v>Festive Offer</v>
      </c>
      <c r="C5384" t="str">
        <f ca="1">PROPER(TRIM(Table1[[#This Row],[Campaign Type]]))</f>
        <v>Retargeting</v>
      </c>
      <c r="D5384" t="str">
        <f ca="1">PROPER(TRIM(Table1[[#This Row],[Marketing Channel]]))</f>
        <v>Google Ads</v>
      </c>
      <c r="E5384" t="s">
        <v>351</v>
      </c>
      <c r="F5384" t="s">
        <v>631</v>
      </c>
      <c r="G5384" t="s">
        <v>46</v>
      </c>
      <c r="H5384" t="s">
        <v>42</v>
      </c>
      <c r="I5384" t="s">
        <v>68</v>
      </c>
      <c r="J5384" t="s">
        <v>63</v>
      </c>
      <c r="K5384">
        <v>94945</v>
      </c>
      <c r="L5384">
        <v>10881</v>
      </c>
      <c r="M5384">
        <v>11.46</v>
      </c>
      <c r="N5384">
        <v>3207</v>
      </c>
      <c r="O5384">
        <v>29.47</v>
      </c>
      <c r="P5384">
        <v>250</v>
      </c>
      <c r="Q5384">
        <v>35648.400000000001</v>
      </c>
      <c r="R5384" s="6">
        <v>14159.36</v>
      </c>
      <c r="S5384">
        <v>1165</v>
      </c>
      <c r="T5384" t="str">
        <f ca="1">PROPER(TRIM(Table1[[#This Row],[Campaign Status]]))</f>
        <v>Paused</v>
      </c>
      <c r="V5384" s="1">
        <f t="shared" si="252"/>
        <v>3207</v>
      </c>
      <c r="W5384" t="str">
        <f t="shared" ca="1" si="253"/>
        <v>South</v>
      </c>
      <c r="X5384" s="6">
        <f t="shared" si="254"/>
        <v>718.23153070004548</v>
      </c>
    </row>
    <row r="5385" spans="1:24" hidden="1" x14ac:dyDescent="0.3">
      <c r="A5385" t="s">
        <v>6494</v>
      </c>
      <c r="B5385" t="str">
        <f ca="1">PROPER(TRIM(Table1[[#This Row],[Campaign Name]]))</f>
        <v>Festive Offer</v>
      </c>
      <c r="C5385" t="str">
        <f ca="1">PROPER(TRIM(Table1[[#This Row],[Campaign Type]]))</f>
        <v>Sales</v>
      </c>
      <c r="D5385" t="str">
        <f ca="1">PROPER(TRIM(Table1[[#This Row],[Marketing Channel]]))</f>
        <v>Meta Ads</v>
      </c>
      <c r="E5385" t="s">
        <v>2302</v>
      </c>
      <c r="F5385" t="s">
        <v>109</v>
      </c>
      <c r="G5385" t="s">
        <v>41</v>
      </c>
      <c r="H5385" t="s">
        <v>11140</v>
      </c>
      <c r="I5385" t="s">
        <v>68</v>
      </c>
      <c r="J5385" t="s">
        <v>25</v>
      </c>
      <c r="K5385">
        <v>139191</v>
      </c>
      <c r="L5385">
        <v>18427</v>
      </c>
      <c r="M5385">
        <v>13.24</v>
      </c>
      <c r="N5385">
        <v>2968</v>
      </c>
      <c r="O5385">
        <v>16.11</v>
      </c>
      <c r="P5385">
        <v>13296.78</v>
      </c>
      <c r="R5385" s="6" t="e">
        <v>#VALUE!</v>
      </c>
      <c r="S5385">
        <v>2468</v>
      </c>
      <c r="T5385" t="str">
        <f ca="1">PROPER(TRIM(Table1[[#This Row],[Campaign Status]]))</f>
        <v>Paused</v>
      </c>
      <c r="V5385" s="1">
        <f t="shared" si="252"/>
        <v>2968</v>
      </c>
      <c r="W5385" t="str">
        <f t="shared" ca="1" si="253"/>
        <v>East</v>
      </c>
      <c r="X5385" s="6">
        <f t="shared" si="254"/>
        <v>14159.36</v>
      </c>
    </row>
    <row r="5386" spans="1:24" x14ac:dyDescent="0.3">
      <c r="A5386" t="s">
        <v>6495</v>
      </c>
      <c r="B5386" t="str">
        <f ca="1">PROPER(TRIM(Table1[[#This Row],[Campaign Name]]))</f>
        <v>Mega Discount</v>
      </c>
      <c r="C5386" t="str">
        <f ca="1">PROPER(TRIM(Table1[[#This Row],[Campaign Type]]))</f>
        <v>Lead Gen</v>
      </c>
      <c r="D5386" t="str">
        <f ca="1">PROPER(TRIM(Table1[[#This Row],[Marketing Channel]]))</f>
        <v>Meta Ads</v>
      </c>
      <c r="E5386" t="s">
        <v>1229</v>
      </c>
      <c r="F5386" t="s">
        <v>297</v>
      </c>
      <c r="G5386" t="s">
        <v>46</v>
      </c>
      <c r="H5386" t="s">
        <v>42</v>
      </c>
      <c r="I5386" t="s">
        <v>62</v>
      </c>
      <c r="J5386" t="s">
        <v>63</v>
      </c>
      <c r="K5386">
        <v>120293</v>
      </c>
      <c r="L5386">
        <v>8943</v>
      </c>
      <c r="M5386">
        <v>7.43</v>
      </c>
      <c r="N5386">
        <v>1357</v>
      </c>
      <c r="O5386">
        <v>15.17</v>
      </c>
      <c r="P5386">
        <v>6861.42</v>
      </c>
      <c r="Q5386">
        <v>8543.99</v>
      </c>
      <c r="R5386" s="6">
        <v>24.522183454736769</v>
      </c>
      <c r="S5386">
        <v>518</v>
      </c>
      <c r="T5386" t="str">
        <f ca="1">PROPER(TRIM(Table1[[#This Row],[Campaign Status]]))</f>
        <v>Paused</v>
      </c>
      <c r="V5386" s="1">
        <f t="shared" si="252"/>
        <v>1357</v>
      </c>
      <c r="W5386" t="str">
        <f t="shared" ca="1" si="253"/>
        <v>South</v>
      </c>
      <c r="X5386" s="6" t="e">
        <f t="shared" si="254"/>
        <v>#VALUE!</v>
      </c>
    </row>
    <row r="5387" spans="1:24" x14ac:dyDescent="0.3">
      <c r="A5387" t="s">
        <v>6496</v>
      </c>
      <c r="B5387" t="str">
        <f ca="1">PROPER(TRIM(Table1[[#This Row],[Campaign Name]]))</f>
        <v>Summer Sale</v>
      </c>
      <c r="C5387" t="str">
        <f ca="1">PROPER(TRIM(Table1[[#This Row],[Campaign Type]]))</f>
        <v>Sales</v>
      </c>
      <c r="D5387" t="str">
        <f ca="1">PROPER(TRIM(Table1[[#This Row],[Marketing Channel]]))</f>
        <v>Google Ads</v>
      </c>
      <c r="E5387" t="s">
        <v>815</v>
      </c>
      <c r="F5387" t="s">
        <v>241</v>
      </c>
      <c r="G5387" t="s">
        <v>29</v>
      </c>
      <c r="H5387" t="s">
        <v>67</v>
      </c>
      <c r="I5387" t="s">
        <v>62</v>
      </c>
      <c r="J5387" t="s">
        <v>32</v>
      </c>
      <c r="K5387">
        <v>163523</v>
      </c>
      <c r="L5387">
        <v>9008</v>
      </c>
      <c r="M5387">
        <v>5.51</v>
      </c>
      <c r="N5387">
        <v>2171</v>
      </c>
      <c r="O5387">
        <v>24.1</v>
      </c>
      <c r="P5387">
        <v>4206.3500000000004</v>
      </c>
      <c r="Q5387">
        <v>19339.46</v>
      </c>
      <c r="R5387" s="6">
        <v>359.76820759090413</v>
      </c>
      <c r="S5387">
        <v>1934</v>
      </c>
      <c r="T5387" t="str">
        <f ca="1">PROPER(TRIM(Table1[[#This Row],[Campaign Status]]))</f>
        <v>Paused</v>
      </c>
      <c r="V5387" s="1">
        <f t="shared" si="252"/>
        <v>2171</v>
      </c>
      <c r="W5387" t="str">
        <f t="shared" ca="1" si="253"/>
        <v>North</v>
      </c>
      <c r="X5387" s="6">
        <f t="shared" si="254"/>
        <v>24.522183454736769</v>
      </c>
    </row>
    <row r="5388" spans="1:24" x14ac:dyDescent="0.3">
      <c r="A5388" t="s">
        <v>6497</v>
      </c>
      <c r="B5388" t="str">
        <f ca="1">PROPER(TRIM(Table1[[#This Row],[Campaign Name]]))</f>
        <v>Festive Offer</v>
      </c>
      <c r="C5388" t="str">
        <f ca="1">PROPER(TRIM(Table1[[#This Row],[Campaign Type]]))</f>
        <v>Awareness</v>
      </c>
      <c r="D5388" t="str">
        <f ca="1">PROPER(TRIM(Table1[[#This Row],[Marketing Channel]]))</f>
        <v>Meta Ads</v>
      </c>
      <c r="E5388" t="s">
        <v>540</v>
      </c>
      <c r="F5388" t="s">
        <v>559</v>
      </c>
      <c r="G5388" t="s">
        <v>29</v>
      </c>
      <c r="H5388" t="s">
        <v>99</v>
      </c>
      <c r="I5388" t="s">
        <v>62</v>
      </c>
      <c r="J5388" t="s">
        <v>32</v>
      </c>
      <c r="K5388">
        <v>146679</v>
      </c>
      <c r="L5388">
        <v>8457</v>
      </c>
      <c r="M5388">
        <v>5.77</v>
      </c>
      <c r="N5388">
        <v>535</v>
      </c>
      <c r="O5388">
        <v>6.33</v>
      </c>
      <c r="P5388">
        <v>3817.8497265160554</v>
      </c>
      <c r="Q5388">
        <v>20515.37</v>
      </c>
      <c r="R5388" s="6">
        <v>437.35404663821373</v>
      </c>
      <c r="S5388">
        <v>222</v>
      </c>
      <c r="T5388" t="str">
        <f ca="1">PROPER(TRIM(Table1[[#This Row],[Campaign Status]]))</f>
        <v>Active</v>
      </c>
      <c r="V5388" s="1">
        <f t="shared" si="252"/>
        <v>535</v>
      </c>
      <c r="W5388" t="str">
        <f t="shared" ca="1" si="253"/>
        <v>North</v>
      </c>
      <c r="X5388" s="6">
        <f t="shared" si="254"/>
        <v>359.76820759090413</v>
      </c>
    </row>
    <row r="5389" spans="1:24" x14ac:dyDescent="0.3">
      <c r="A5389" t="s">
        <v>6498</v>
      </c>
      <c r="B5389" t="str">
        <f ca="1">PROPER(TRIM(Table1[[#This Row],[Campaign Name]]))</f>
        <v>New Launch</v>
      </c>
      <c r="C5389" t="str">
        <f ca="1">PROPER(TRIM(Table1[[#This Row],[Campaign Type]]))</f>
        <v>Sales</v>
      </c>
      <c r="D5389" t="str">
        <f ca="1">PROPER(TRIM(Table1[[#This Row],[Marketing Channel]]))</f>
        <v>Linkedin</v>
      </c>
      <c r="E5389" t="s">
        <v>1979</v>
      </c>
      <c r="F5389" t="s">
        <v>412</v>
      </c>
      <c r="G5389" t="s">
        <v>29</v>
      </c>
      <c r="H5389" t="s">
        <v>67</v>
      </c>
      <c r="I5389" t="s">
        <v>24</v>
      </c>
      <c r="J5389" t="s">
        <v>25</v>
      </c>
      <c r="K5389">
        <v>169263</v>
      </c>
      <c r="L5389">
        <v>11372</v>
      </c>
      <c r="M5389">
        <v>6.72</v>
      </c>
      <c r="N5389">
        <v>3258</v>
      </c>
      <c r="O5389">
        <v>28.65</v>
      </c>
      <c r="P5389">
        <v>250</v>
      </c>
      <c r="Q5389">
        <v>2872.06</v>
      </c>
      <c r="R5389" s="6">
        <v>1048.8239999999998</v>
      </c>
      <c r="S5389">
        <v>2516</v>
      </c>
      <c r="T5389" t="str">
        <f ca="1">PROPER(TRIM(Table1[[#This Row],[Campaign Status]]))</f>
        <v>Completed</v>
      </c>
      <c r="V5389" s="1">
        <f t="shared" si="252"/>
        <v>3258</v>
      </c>
      <c r="W5389" t="str">
        <f t="shared" ca="1" si="253"/>
        <v>North</v>
      </c>
      <c r="X5389" s="6">
        <f t="shared" si="254"/>
        <v>437.35404663821373</v>
      </c>
    </row>
    <row r="5390" spans="1:24" x14ac:dyDescent="0.3">
      <c r="A5390" t="s">
        <v>6499</v>
      </c>
      <c r="B5390" t="str">
        <f ca="1">PROPER(TRIM(Table1[[#This Row],[Campaign Name]]))</f>
        <v>New Launch</v>
      </c>
      <c r="C5390" t="str">
        <f ca="1">PROPER(TRIM(Table1[[#This Row],[Campaign Type]]))</f>
        <v>Lead Gen</v>
      </c>
      <c r="D5390" t="str">
        <f ca="1">PROPER(TRIM(Table1[[#This Row],[Marketing Channel]]))</f>
        <v>Instagram</v>
      </c>
      <c r="E5390" t="s">
        <v>652</v>
      </c>
      <c r="F5390" t="s">
        <v>130</v>
      </c>
      <c r="G5390" t="s">
        <v>41</v>
      </c>
      <c r="H5390" t="s">
        <v>11140</v>
      </c>
      <c r="I5390" t="s">
        <v>31</v>
      </c>
      <c r="J5390" t="s">
        <v>25</v>
      </c>
      <c r="K5390">
        <v>179866</v>
      </c>
      <c r="L5390">
        <v>13210</v>
      </c>
      <c r="M5390">
        <v>7.34</v>
      </c>
      <c r="N5390">
        <v>2498</v>
      </c>
      <c r="O5390">
        <v>18.91</v>
      </c>
      <c r="P5390">
        <v>250</v>
      </c>
      <c r="Q5390">
        <v>25283.65</v>
      </c>
      <c r="R5390" s="6">
        <v>10013.460000000001</v>
      </c>
      <c r="S5390">
        <v>321</v>
      </c>
      <c r="T5390" t="str">
        <f ca="1">PROPER(TRIM(Table1[[#This Row],[Campaign Status]]))</f>
        <v>Paused</v>
      </c>
      <c r="V5390" s="1">
        <f t="shared" si="252"/>
        <v>2498</v>
      </c>
      <c r="W5390" t="str">
        <f t="shared" ca="1" si="253"/>
        <v>East</v>
      </c>
      <c r="X5390" s="6">
        <f t="shared" si="254"/>
        <v>1048.8239999999998</v>
      </c>
    </row>
    <row r="5391" spans="1:24" x14ac:dyDescent="0.3">
      <c r="A5391" t="s">
        <v>6500</v>
      </c>
      <c r="B5391" t="str">
        <f ca="1">PROPER(TRIM(Table1[[#This Row],[Campaign Name]]))</f>
        <v>Summer Sale</v>
      </c>
      <c r="C5391" t="str">
        <f ca="1">PROPER(TRIM(Table1[[#This Row],[Campaign Type]]))</f>
        <v>Sales</v>
      </c>
      <c r="D5391" t="str">
        <f ca="1">PROPER(TRIM(Table1[[#This Row],[Marketing Channel]]))</f>
        <v>Linkedin</v>
      </c>
      <c r="E5391" t="s">
        <v>619</v>
      </c>
      <c r="F5391" t="s">
        <v>436</v>
      </c>
      <c r="G5391" t="s">
        <v>29</v>
      </c>
      <c r="H5391" t="s">
        <v>99</v>
      </c>
      <c r="I5391" t="s">
        <v>31</v>
      </c>
      <c r="J5391" t="s">
        <v>32</v>
      </c>
      <c r="K5391">
        <v>84228</v>
      </c>
      <c r="L5391">
        <v>7569</v>
      </c>
      <c r="M5391">
        <v>8.99</v>
      </c>
      <c r="N5391">
        <v>82</v>
      </c>
      <c r="O5391">
        <v>1.08</v>
      </c>
      <c r="P5391">
        <v>3830.4648972188602</v>
      </c>
      <c r="Q5391">
        <v>43485.14</v>
      </c>
      <c r="R5391" s="6">
        <v>1035.2444459567489</v>
      </c>
      <c r="S5391">
        <v>14</v>
      </c>
      <c r="T5391" t="str">
        <f ca="1">PROPER(TRIM(Table1[[#This Row],[Campaign Status]]))</f>
        <v>Completed</v>
      </c>
      <c r="V5391" s="1">
        <f t="shared" si="252"/>
        <v>82</v>
      </c>
      <c r="W5391" t="str">
        <f t="shared" ca="1" si="253"/>
        <v>North</v>
      </c>
      <c r="X5391" s="6">
        <f t="shared" si="254"/>
        <v>10013.460000000001</v>
      </c>
    </row>
    <row r="5392" spans="1:24" x14ac:dyDescent="0.3">
      <c r="A5392" t="s">
        <v>6501</v>
      </c>
      <c r="B5392" t="str">
        <f ca="1">PROPER(TRIM(Table1[[#This Row],[Campaign Name]]))</f>
        <v>Flash Sale</v>
      </c>
      <c r="C5392" t="str">
        <f ca="1">PROPER(TRIM(Table1[[#This Row],[Campaign Type]]))</f>
        <v>Awareness</v>
      </c>
      <c r="D5392" t="str">
        <f ca="1">PROPER(TRIM(Table1[[#This Row],[Marketing Channel]]))</f>
        <v>Meta Ads</v>
      </c>
      <c r="E5392" t="s">
        <v>117</v>
      </c>
      <c r="F5392" t="s">
        <v>391</v>
      </c>
      <c r="G5392" t="s">
        <v>29</v>
      </c>
      <c r="H5392" t="s">
        <v>99</v>
      </c>
      <c r="I5392" t="s">
        <v>31</v>
      </c>
      <c r="J5392" t="s">
        <v>32</v>
      </c>
      <c r="K5392">
        <v>86135</v>
      </c>
      <c r="L5392">
        <v>3127</v>
      </c>
      <c r="M5392">
        <v>3.63</v>
      </c>
      <c r="N5392">
        <v>271</v>
      </c>
      <c r="O5392">
        <v>8.67</v>
      </c>
      <c r="P5392">
        <v>3147.28</v>
      </c>
      <c r="Q5392">
        <v>24771.63</v>
      </c>
      <c r="R5392" s="6">
        <v>687.08059022393945</v>
      </c>
      <c r="S5392">
        <v>19</v>
      </c>
      <c r="T5392" t="str">
        <f ca="1">PROPER(TRIM(Table1[[#This Row],[Campaign Status]]))</f>
        <v>Paused</v>
      </c>
      <c r="V5392" s="1">
        <f t="shared" si="252"/>
        <v>271</v>
      </c>
      <c r="W5392" t="str">
        <f t="shared" ca="1" si="253"/>
        <v>North</v>
      </c>
      <c r="X5392" s="6">
        <f t="shared" si="254"/>
        <v>1035.2444459567489</v>
      </c>
    </row>
    <row r="5393" spans="1:24" x14ac:dyDescent="0.3">
      <c r="A5393" t="s">
        <v>6502</v>
      </c>
      <c r="B5393" t="str">
        <f ca="1">PROPER(TRIM(Table1[[#This Row],[Campaign Name]]))</f>
        <v>Mega Discount</v>
      </c>
      <c r="C5393" t="str">
        <f ca="1">PROPER(TRIM(Table1[[#This Row],[Campaign Type]]))</f>
        <v>Retargeting</v>
      </c>
      <c r="D5393" t="str">
        <f ca="1">PROPER(TRIM(Table1[[#This Row],[Marketing Channel]]))</f>
        <v>Youtube</v>
      </c>
      <c r="E5393" t="s">
        <v>803</v>
      </c>
      <c r="F5393" t="s">
        <v>679</v>
      </c>
      <c r="G5393" t="s">
        <v>46</v>
      </c>
      <c r="H5393" t="s">
        <v>30</v>
      </c>
      <c r="I5393" t="s">
        <v>68</v>
      </c>
      <c r="J5393" t="s">
        <v>32</v>
      </c>
      <c r="K5393">
        <v>77038</v>
      </c>
      <c r="L5393">
        <v>3259</v>
      </c>
      <c r="M5393">
        <v>4.2300000000000004</v>
      </c>
      <c r="N5393">
        <v>116</v>
      </c>
      <c r="O5393">
        <v>3.56</v>
      </c>
      <c r="P5393">
        <v>250</v>
      </c>
      <c r="Q5393">
        <v>4094.76</v>
      </c>
      <c r="R5393" s="6">
        <v>1537.9040000000002</v>
      </c>
      <c r="S5393">
        <v>102</v>
      </c>
      <c r="T5393" t="str">
        <f ca="1">PROPER(TRIM(Table1[[#This Row],[Campaign Status]]))</f>
        <v>Completed</v>
      </c>
      <c r="V5393" s="1">
        <f t="shared" si="252"/>
        <v>116</v>
      </c>
      <c r="W5393" t="str">
        <f t="shared" ca="1" si="253"/>
        <v>South</v>
      </c>
      <c r="X5393" s="6">
        <f t="shared" si="254"/>
        <v>687.08059022393945</v>
      </c>
    </row>
    <row r="5394" spans="1:24" x14ac:dyDescent="0.3">
      <c r="A5394" t="s">
        <v>6503</v>
      </c>
      <c r="B5394" t="str">
        <f ca="1">PROPER(TRIM(Table1[[#This Row],[Campaign Name]]))</f>
        <v>Summer Sale</v>
      </c>
      <c r="C5394" t="str">
        <f ca="1">PROPER(TRIM(Table1[[#This Row],[Campaign Type]]))</f>
        <v>Retargeting</v>
      </c>
      <c r="D5394" t="str">
        <f ca="1">PROPER(TRIM(Table1[[#This Row],[Marketing Channel]]))</f>
        <v>Meta Ads</v>
      </c>
      <c r="E5394" t="s">
        <v>2251</v>
      </c>
      <c r="F5394" t="s">
        <v>112</v>
      </c>
      <c r="G5394" t="s">
        <v>46</v>
      </c>
      <c r="H5394" t="s">
        <v>42</v>
      </c>
      <c r="I5394" t="s">
        <v>31</v>
      </c>
      <c r="J5394" t="s">
        <v>63</v>
      </c>
      <c r="K5394">
        <v>14194</v>
      </c>
      <c r="L5394">
        <v>104</v>
      </c>
      <c r="M5394">
        <v>0.73</v>
      </c>
      <c r="N5394">
        <v>2</v>
      </c>
      <c r="O5394">
        <v>1.92</v>
      </c>
      <c r="P5394">
        <v>14687.58</v>
      </c>
      <c r="Q5394">
        <v>43715.47</v>
      </c>
      <c r="R5394" s="6">
        <v>197.63562138895583</v>
      </c>
      <c r="S5394">
        <v>1</v>
      </c>
      <c r="T5394" t="str">
        <f ca="1">PROPER(TRIM(Table1[[#This Row],[Campaign Status]]))</f>
        <v>Paused</v>
      </c>
      <c r="V5394" s="1">
        <f t="shared" si="252"/>
        <v>2</v>
      </c>
      <c r="W5394" t="str">
        <f t="shared" ca="1" si="253"/>
        <v>South</v>
      </c>
      <c r="X5394" s="6">
        <f t="shared" si="254"/>
        <v>1537.9040000000002</v>
      </c>
    </row>
    <row r="5395" spans="1:24" x14ac:dyDescent="0.3">
      <c r="A5395" t="s">
        <v>6504</v>
      </c>
      <c r="B5395" t="str">
        <f ca="1">PROPER(TRIM(Table1[[#This Row],[Campaign Name]]))</f>
        <v>Festive Offer</v>
      </c>
      <c r="C5395" t="str">
        <f ca="1">PROPER(TRIM(Table1[[#This Row],[Campaign Type]]))</f>
        <v>Retargeting</v>
      </c>
      <c r="D5395" t="str">
        <f ca="1">PROPER(TRIM(Table1[[#This Row],[Marketing Channel]]))</f>
        <v>Meta Ads</v>
      </c>
      <c r="E5395" t="s">
        <v>600</v>
      </c>
      <c r="F5395" t="s">
        <v>274</v>
      </c>
      <c r="G5395" t="s">
        <v>46</v>
      </c>
      <c r="H5395" t="s">
        <v>30</v>
      </c>
      <c r="I5395" t="s">
        <v>24</v>
      </c>
      <c r="J5395" t="s">
        <v>32</v>
      </c>
      <c r="K5395">
        <v>22157</v>
      </c>
      <c r="L5395">
        <v>1628</v>
      </c>
      <c r="M5395">
        <v>7.35</v>
      </c>
      <c r="N5395">
        <v>176</v>
      </c>
      <c r="O5395">
        <v>10.81</v>
      </c>
      <c r="P5395">
        <v>5015.09</v>
      </c>
      <c r="Q5395">
        <v>16025.24</v>
      </c>
      <c r="R5395" s="6">
        <v>219.54042699134013</v>
      </c>
      <c r="S5395">
        <v>29</v>
      </c>
      <c r="T5395" t="str">
        <f ca="1">PROPER(TRIM(Table1[[#This Row],[Campaign Status]]))</f>
        <v>Active</v>
      </c>
      <c r="V5395" s="1">
        <f t="shared" si="252"/>
        <v>176</v>
      </c>
      <c r="W5395" t="str">
        <f t="shared" ca="1" si="253"/>
        <v>South</v>
      </c>
      <c r="X5395" s="6">
        <f t="shared" si="254"/>
        <v>197.63562138895583</v>
      </c>
    </row>
    <row r="5396" spans="1:24" x14ac:dyDescent="0.3">
      <c r="A5396" t="s">
        <v>6505</v>
      </c>
      <c r="B5396" t="str">
        <f ca="1">PROPER(TRIM(Table1[[#This Row],[Campaign Name]]))</f>
        <v>Mega Discount</v>
      </c>
      <c r="C5396" t="str">
        <f ca="1">PROPER(TRIM(Table1[[#This Row],[Campaign Type]]))</f>
        <v>Retargeting</v>
      </c>
      <c r="D5396" t="str">
        <f ca="1">PROPER(TRIM(Table1[[#This Row],[Marketing Channel]]))</f>
        <v>Meta Ads</v>
      </c>
      <c r="E5396" t="s">
        <v>1844</v>
      </c>
      <c r="F5396" t="s">
        <v>405</v>
      </c>
      <c r="G5396" t="s">
        <v>29</v>
      </c>
      <c r="H5396" t="s">
        <v>61</v>
      </c>
      <c r="I5396" t="s">
        <v>68</v>
      </c>
      <c r="J5396" t="s">
        <v>25</v>
      </c>
      <c r="K5396">
        <v>75345</v>
      </c>
      <c r="L5396">
        <v>4289</v>
      </c>
      <c r="M5396">
        <v>5.69</v>
      </c>
      <c r="N5396">
        <v>185</v>
      </c>
      <c r="O5396">
        <v>4.3099999999999996</v>
      </c>
      <c r="P5396">
        <v>3817.8497265160554</v>
      </c>
      <c r="Q5396">
        <v>47841.919999999998</v>
      </c>
      <c r="R5396" s="6">
        <v>1153.1116577932394</v>
      </c>
      <c r="S5396">
        <v>22</v>
      </c>
      <c r="T5396" t="str">
        <f ca="1">PROPER(TRIM(Table1[[#This Row],[Campaign Status]]))</f>
        <v>Completed</v>
      </c>
      <c r="V5396" s="1">
        <f t="shared" si="252"/>
        <v>185</v>
      </c>
      <c r="W5396" t="str">
        <f t="shared" ca="1" si="253"/>
        <v>North</v>
      </c>
      <c r="X5396" s="6">
        <f t="shared" si="254"/>
        <v>219.54042699134013</v>
      </c>
    </row>
    <row r="5397" spans="1:24" x14ac:dyDescent="0.3">
      <c r="A5397" t="s">
        <v>6506</v>
      </c>
      <c r="B5397" t="str">
        <f ca="1">PROPER(TRIM(Table1[[#This Row],[Campaign Name]]))</f>
        <v>Summer Sale</v>
      </c>
      <c r="C5397" t="str">
        <f ca="1">PROPER(TRIM(Table1[[#This Row],[Campaign Type]]))</f>
        <v>Lead Gen</v>
      </c>
      <c r="D5397" t="str">
        <f ca="1">PROPER(TRIM(Table1[[#This Row],[Marketing Channel]]))</f>
        <v>Instagram</v>
      </c>
      <c r="E5397" t="s">
        <v>2181</v>
      </c>
      <c r="F5397" t="s">
        <v>266</v>
      </c>
      <c r="G5397" t="s">
        <v>11141</v>
      </c>
      <c r="H5397" t="s">
        <v>36</v>
      </c>
      <c r="I5397" t="s">
        <v>31</v>
      </c>
      <c r="J5397" t="s">
        <v>32</v>
      </c>
      <c r="K5397">
        <v>31752</v>
      </c>
      <c r="L5397">
        <v>428</v>
      </c>
      <c r="M5397">
        <v>1.35</v>
      </c>
      <c r="N5397">
        <v>23</v>
      </c>
      <c r="O5397">
        <v>5.37</v>
      </c>
      <c r="P5397">
        <v>1852.96</v>
      </c>
      <c r="Q5397">
        <v>36598.17</v>
      </c>
      <c r="R5397" s="6">
        <v>1875.119268629652</v>
      </c>
      <c r="S5397">
        <v>20</v>
      </c>
      <c r="T5397" t="str">
        <f ca="1">PROPER(TRIM(Table1[[#This Row],[Campaign Status]]))</f>
        <v>Paused</v>
      </c>
      <c r="V5397" s="1">
        <f t="shared" si="252"/>
        <v>23</v>
      </c>
      <c r="W5397" t="str">
        <f t="shared" ca="1" si="253"/>
        <v>west</v>
      </c>
      <c r="X5397" s="6">
        <f t="shared" si="254"/>
        <v>1153.1116577932394</v>
      </c>
    </row>
    <row r="5398" spans="1:24" hidden="1" x14ac:dyDescent="0.3">
      <c r="A5398" t="s">
        <v>6507</v>
      </c>
      <c r="B5398" t="str">
        <f ca="1">PROPER(TRIM(Table1[[#This Row],[Campaign Name]]))</f>
        <v>Summer Sale</v>
      </c>
      <c r="C5398" t="str">
        <f ca="1">PROPER(TRIM(Table1[[#This Row],[Campaign Type]]))</f>
        <v>Retargeting</v>
      </c>
      <c r="D5398" t="str">
        <f ca="1">PROPER(TRIM(Table1[[#This Row],[Marketing Channel]]))</f>
        <v>Linkedin</v>
      </c>
      <c r="E5398" t="s">
        <v>1393</v>
      </c>
      <c r="F5398" t="s">
        <v>127</v>
      </c>
      <c r="G5398" t="s">
        <v>11141</v>
      </c>
      <c r="H5398" t="s">
        <v>54</v>
      </c>
      <c r="I5398" t="s">
        <v>24</v>
      </c>
      <c r="J5398" t="s">
        <v>32</v>
      </c>
      <c r="K5398">
        <v>75325</v>
      </c>
      <c r="L5398">
        <v>7179</v>
      </c>
      <c r="M5398">
        <v>9.5299999999999994</v>
      </c>
      <c r="N5398">
        <v>892</v>
      </c>
      <c r="O5398">
        <v>12.43</v>
      </c>
      <c r="P5398">
        <v>250</v>
      </c>
      <c r="R5398" s="6" t="e">
        <v>#VALUE!</v>
      </c>
      <c r="S5398">
        <v>182</v>
      </c>
      <c r="T5398" t="str">
        <f ca="1">PROPER(TRIM(Table1[[#This Row],[Campaign Status]]))</f>
        <v>Active</v>
      </c>
      <c r="V5398" s="1">
        <f t="shared" si="252"/>
        <v>892</v>
      </c>
      <c r="W5398" t="str">
        <f t="shared" ca="1" si="253"/>
        <v>west</v>
      </c>
      <c r="X5398" s="6">
        <f t="shared" si="254"/>
        <v>1875.119268629652</v>
      </c>
    </row>
    <row r="5399" spans="1:24" x14ac:dyDescent="0.3">
      <c r="A5399" t="s">
        <v>6508</v>
      </c>
      <c r="B5399" t="str">
        <f ca="1">PROPER(TRIM(Table1[[#This Row],[Campaign Name]]))</f>
        <v>Flash Sale</v>
      </c>
      <c r="C5399" t="str">
        <f ca="1">PROPER(TRIM(Table1[[#This Row],[Campaign Type]]))</f>
        <v>Awareness</v>
      </c>
      <c r="D5399" t="str">
        <f ca="1">PROPER(TRIM(Table1[[#This Row],[Marketing Channel]]))</f>
        <v>Youtube</v>
      </c>
      <c r="E5399" t="s">
        <v>2208</v>
      </c>
      <c r="F5399" t="s">
        <v>428</v>
      </c>
      <c r="G5399" t="s">
        <v>41</v>
      </c>
      <c r="H5399" t="s">
        <v>11140</v>
      </c>
      <c r="I5399" t="s">
        <v>62</v>
      </c>
      <c r="J5399" t="s">
        <v>63</v>
      </c>
      <c r="K5399">
        <v>184256</v>
      </c>
      <c r="L5399">
        <v>642</v>
      </c>
      <c r="M5399">
        <v>0.35</v>
      </c>
      <c r="N5399">
        <v>198</v>
      </c>
      <c r="O5399">
        <v>30.84</v>
      </c>
      <c r="P5399">
        <v>3891.7088323699436</v>
      </c>
      <c r="Q5399">
        <v>48232.41</v>
      </c>
      <c r="R5399" s="6">
        <v>1139.3632740152298</v>
      </c>
      <c r="S5399">
        <v>20</v>
      </c>
      <c r="T5399" t="str">
        <f ca="1">PROPER(TRIM(Table1[[#This Row],[Campaign Status]]))</f>
        <v>Completed</v>
      </c>
      <c r="V5399" s="1">
        <f t="shared" si="252"/>
        <v>198</v>
      </c>
      <c r="W5399" t="str">
        <f t="shared" ca="1" si="253"/>
        <v>East</v>
      </c>
      <c r="X5399" s="6" t="e">
        <f t="shared" si="254"/>
        <v>#VALUE!</v>
      </c>
    </row>
    <row r="5400" spans="1:24" x14ac:dyDescent="0.3">
      <c r="A5400" t="s">
        <v>6509</v>
      </c>
      <c r="B5400" t="str">
        <f ca="1">PROPER(TRIM(Table1[[#This Row],[Campaign Name]]))</f>
        <v>Flash Sale</v>
      </c>
      <c r="C5400" t="str">
        <f ca="1">PROPER(TRIM(Table1[[#This Row],[Campaign Type]]))</f>
        <v>Sales</v>
      </c>
      <c r="D5400" t="str">
        <f ca="1">PROPER(TRIM(Table1[[#This Row],[Marketing Channel]]))</f>
        <v>Google Ads</v>
      </c>
      <c r="E5400" t="s">
        <v>891</v>
      </c>
      <c r="F5400" t="s">
        <v>378</v>
      </c>
      <c r="G5400" t="s">
        <v>29</v>
      </c>
      <c r="H5400" t="s">
        <v>61</v>
      </c>
      <c r="I5400" t="s">
        <v>31</v>
      </c>
      <c r="J5400" t="s">
        <v>63</v>
      </c>
      <c r="K5400">
        <v>27994</v>
      </c>
      <c r="L5400">
        <v>1430</v>
      </c>
      <c r="M5400">
        <v>5.1100000000000003</v>
      </c>
      <c r="N5400">
        <v>61</v>
      </c>
      <c r="O5400">
        <v>4.2699999999999996</v>
      </c>
      <c r="P5400">
        <v>6253.85</v>
      </c>
      <c r="Q5400">
        <v>2162.7600000000002</v>
      </c>
      <c r="R5400" s="6">
        <v>-65.417143039887421</v>
      </c>
      <c r="S5400">
        <v>58</v>
      </c>
      <c r="T5400" t="str">
        <f ca="1">PROPER(TRIM(Table1[[#This Row],[Campaign Status]]))</f>
        <v>Paused</v>
      </c>
      <c r="V5400" s="1">
        <f t="shared" si="252"/>
        <v>61</v>
      </c>
      <c r="W5400" t="str">
        <f t="shared" ca="1" si="253"/>
        <v>North</v>
      </c>
      <c r="X5400" s="6">
        <f t="shared" si="254"/>
        <v>1139.3632740152298</v>
      </c>
    </row>
    <row r="5401" spans="1:24" hidden="1" x14ac:dyDescent="0.3">
      <c r="A5401" t="s">
        <v>6510</v>
      </c>
      <c r="B5401" t="str">
        <f ca="1">PROPER(TRIM(Table1[[#This Row],[Campaign Name]]))</f>
        <v>Flash Sale</v>
      </c>
      <c r="C5401" t="str">
        <f ca="1">PROPER(TRIM(Table1[[#This Row],[Campaign Type]]))</f>
        <v>Awareness</v>
      </c>
      <c r="D5401" t="str">
        <f ca="1">PROPER(TRIM(Table1[[#This Row],[Marketing Channel]]))</f>
        <v>Google Ads</v>
      </c>
      <c r="E5401" t="s">
        <v>393</v>
      </c>
      <c r="F5401" t="s">
        <v>35</v>
      </c>
      <c r="G5401" t="s">
        <v>29</v>
      </c>
      <c r="H5401" t="s">
        <v>61</v>
      </c>
      <c r="I5401" t="s">
        <v>24</v>
      </c>
      <c r="J5401" t="s">
        <v>63</v>
      </c>
      <c r="K5401">
        <v>155660</v>
      </c>
      <c r="L5401">
        <v>10138</v>
      </c>
      <c r="M5401">
        <v>6.51</v>
      </c>
      <c r="N5401">
        <v>328</v>
      </c>
      <c r="O5401">
        <v>3.24</v>
      </c>
      <c r="P5401">
        <v>9658.7900000000009</v>
      </c>
      <c r="R5401" s="6" t="e">
        <v>#VALUE!</v>
      </c>
      <c r="S5401">
        <v>246</v>
      </c>
      <c r="T5401" t="str">
        <f ca="1">PROPER(TRIM(Table1[[#This Row],[Campaign Status]]))</f>
        <v>Paused</v>
      </c>
      <c r="V5401" s="1">
        <f t="shared" si="252"/>
        <v>328</v>
      </c>
      <c r="W5401" t="str">
        <f t="shared" ca="1" si="253"/>
        <v>North</v>
      </c>
      <c r="X5401" s="6">
        <f t="shared" si="254"/>
        <v>-65.417143039887421</v>
      </c>
    </row>
    <row r="5402" spans="1:24" x14ac:dyDescent="0.3">
      <c r="A5402" t="s">
        <v>6511</v>
      </c>
      <c r="B5402" t="str">
        <f ca="1">PROPER(TRIM(Table1[[#This Row],[Campaign Name]]))</f>
        <v>Summer Sale</v>
      </c>
      <c r="C5402" t="str">
        <f ca="1">PROPER(TRIM(Table1[[#This Row],[Campaign Type]]))</f>
        <v>Lead Gen</v>
      </c>
      <c r="D5402" t="str">
        <f ca="1">PROPER(TRIM(Table1[[#This Row],[Marketing Channel]]))</f>
        <v>Meta Ads</v>
      </c>
      <c r="E5402" t="s">
        <v>1959</v>
      </c>
      <c r="F5402" t="s">
        <v>573</v>
      </c>
      <c r="G5402" t="s">
        <v>46</v>
      </c>
      <c r="H5402" t="s">
        <v>42</v>
      </c>
      <c r="I5402" t="s">
        <v>24</v>
      </c>
      <c r="J5402" t="s">
        <v>25</v>
      </c>
      <c r="K5402">
        <v>106683</v>
      </c>
      <c r="L5402">
        <v>959</v>
      </c>
      <c r="M5402">
        <v>0.9</v>
      </c>
      <c r="N5402">
        <v>246</v>
      </c>
      <c r="O5402">
        <v>25.65</v>
      </c>
      <c r="P5402">
        <v>3817.8497265160554</v>
      </c>
      <c r="Q5402">
        <v>28242.36</v>
      </c>
      <c r="R5402" s="6">
        <v>639.7451975086592</v>
      </c>
      <c r="S5402">
        <v>138</v>
      </c>
      <c r="T5402" t="str">
        <f ca="1">PROPER(TRIM(Table1[[#This Row],[Campaign Status]]))</f>
        <v>Completed</v>
      </c>
      <c r="V5402" s="1">
        <f t="shared" si="252"/>
        <v>246</v>
      </c>
      <c r="W5402" t="str">
        <f t="shared" ca="1" si="253"/>
        <v>South</v>
      </c>
      <c r="X5402" s="6" t="e">
        <f t="shared" si="254"/>
        <v>#VALUE!</v>
      </c>
    </row>
    <row r="5403" spans="1:24" x14ac:dyDescent="0.3">
      <c r="A5403" t="s">
        <v>6512</v>
      </c>
      <c r="B5403" t="str">
        <f ca="1">PROPER(TRIM(Table1[[#This Row],[Campaign Name]]))</f>
        <v>Summer Sale</v>
      </c>
      <c r="C5403" t="str">
        <f ca="1">PROPER(TRIM(Table1[[#This Row],[Campaign Type]]))</f>
        <v>Awareness</v>
      </c>
      <c r="D5403" t="str">
        <f ca="1">PROPER(TRIM(Table1[[#This Row],[Marketing Channel]]))</f>
        <v>Meta Ads</v>
      </c>
      <c r="E5403" t="s">
        <v>2284</v>
      </c>
      <c r="F5403" t="s">
        <v>232</v>
      </c>
      <c r="G5403" t="s">
        <v>11141</v>
      </c>
      <c r="H5403" t="s">
        <v>23</v>
      </c>
      <c r="I5403" t="s">
        <v>68</v>
      </c>
      <c r="J5403" t="s">
        <v>25</v>
      </c>
      <c r="K5403">
        <v>75455</v>
      </c>
      <c r="L5403">
        <v>4404</v>
      </c>
      <c r="M5403">
        <v>5.84</v>
      </c>
      <c r="N5403">
        <v>910</v>
      </c>
      <c r="O5403">
        <v>20.66</v>
      </c>
      <c r="P5403">
        <v>3817.8497265160554</v>
      </c>
      <c r="Q5403">
        <v>16162.28</v>
      </c>
      <c r="R5403" s="6">
        <v>323.33462964108713</v>
      </c>
      <c r="S5403">
        <v>591</v>
      </c>
      <c r="T5403" t="str">
        <f ca="1">PROPER(TRIM(Table1[[#This Row],[Campaign Status]]))</f>
        <v>Paused</v>
      </c>
      <c r="V5403" s="1">
        <f t="shared" si="252"/>
        <v>910</v>
      </c>
      <c r="W5403" t="str">
        <f t="shared" ca="1" si="253"/>
        <v>west</v>
      </c>
      <c r="X5403" s="6">
        <f t="shared" si="254"/>
        <v>639.7451975086592</v>
      </c>
    </row>
    <row r="5404" spans="1:24" x14ac:dyDescent="0.3">
      <c r="A5404" t="s">
        <v>6513</v>
      </c>
      <c r="B5404" t="str">
        <f ca="1">PROPER(TRIM(Table1[[#This Row],[Campaign Name]]))</f>
        <v>Mega Discount</v>
      </c>
      <c r="C5404" t="str">
        <f ca="1">PROPER(TRIM(Table1[[#This Row],[Campaign Type]]))</f>
        <v>Lead Gen</v>
      </c>
      <c r="D5404" t="str">
        <f ca="1">PROPER(TRIM(Table1[[#This Row],[Marketing Channel]]))</f>
        <v>Meta Ads</v>
      </c>
      <c r="E5404" t="s">
        <v>388</v>
      </c>
      <c r="F5404" t="s">
        <v>284</v>
      </c>
      <c r="G5404" t="s">
        <v>41</v>
      </c>
      <c r="H5404" t="s">
        <v>11140</v>
      </c>
      <c r="I5404" t="s">
        <v>24</v>
      </c>
      <c r="J5404" t="s">
        <v>25</v>
      </c>
      <c r="K5404">
        <v>159180</v>
      </c>
      <c r="L5404">
        <v>2865</v>
      </c>
      <c r="M5404">
        <v>1.8</v>
      </c>
      <c r="N5404">
        <v>238</v>
      </c>
      <c r="O5404">
        <v>8.31</v>
      </c>
      <c r="P5404">
        <v>5120.7</v>
      </c>
      <c r="Q5404">
        <v>14678.23</v>
      </c>
      <c r="R5404" s="6">
        <v>186.64498994278125</v>
      </c>
      <c r="S5404">
        <v>50</v>
      </c>
      <c r="T5404" t="str">
        <f ca="1">PROPER(TRIM(Table1[[#This Row],[Campaign Status]]))</f>
        <v>Paused</v>
      </c>
      <c r="V5404" s="1">
        <f t="shared" si="252"/>
        <v>238</v>
      </c>
      <c r="W5404" t="str">
        <f t="shared" ca="1" si="253"/>
        <v>East</v>
      </c>
      <c r="X5404" s="6">
        <f t="shared" si="254"/>
        <v>323.33462964108713</v>
      </c>
    </row>
    <row r="5405" spans="1:24" x14ac:dyDescent="0.3">
      <c r="A5405" t="s">
        <v>6514</v>
      </c>
      <c r="B5405" t="str">
        <f ca="1">PROPER(TRIM(Table1[[#This Row],[Campaign Name]]))</f>
        <v>Summer Sale</v>
      </c>
      <c r="C5405" t="str">
        <f ca="1">PROPER(TRIM(Table1[[#This Row],[Campaign Type]]))</f>
        <v>Awareness</v>
      </c>
      <c r="D5405" t="str">
        <f ca="1">PROPER(TRIM(Table1[[#This Row],[Marketing Channel]]))</f>
        <v>Linkedin</v>
      </c>
      <c r="E5405" t="s">
        <v>470</v>
      </c>
      <c r="F5405" t="s">
        <v>475</v>
      </c>
      <c r="G5405" t="s">
        <v>29</v>
      </c>
      <c r="H5405" t="s">
        <v>61</v>
      </c>
      <c r="I5405" t="s">
        <v>31</v>
      </c>
      <c r="J5405" t="s">
        <v>32</v>
      </c>
      <c r="K5405">
        <v>128268</v>
      </c>
      <c r="L5405">
        <v>1022</v>
      </c>
      <c r="M5405">
        <v>0.8</v>
      </c>
      <c r="N5405">
        <v>113</v>
      </c>
      <c r="O5405">
        <v>11.06</v>
      </c>
      <c r="P5405">
        <v>3830.4648972188602</v>
      </c>
      <c r="Q5405">
        <v>44850.5</v>
      </c>
      <c r="R5405" s="6">
        <v>1070.8892054477269</v>
      </c>
      <c r="S5405">
        <v>54</v>
      </c>
      <c r="T5405" t="str">
        <f ca="1">PROPER(TRIM(Table1[[#This Row],[Campaign Status]]))</f>
        <v>Paused</v>
      </c>
      <c r="V5405" s="1">
        <f t="shared" si="252"/>
        <v>113</v>
      </c>
      <c r="W5405" t="str">
        <f t="shared" ca="1" si="253"/>
        <v>North</v>
      </c>
      <c r="X5405" s="6">
        <f t="shared" si="254"/>
        <v>186.64498994278125</v>
      </c>
    </row>
    <row r="5406" spans="1:24" x14ac:dyDescent="0.3">
      <c r="A5406" t="s">
        <v>6515</v>
      </c>
      <c r="B5406" t="str">
        <f ca="1">PROPER(TRIM(Table1[[#This Row],[Campaign Name]]))</f>
        <v>Festive Offer</v>
      </c>
      <c r="C5406" t="str">
        <f ca="1">PROPER(TRIM(Table1[[#This Row],[Campaign Type]]))</f>
        <v>Retargeting</v>
      </c>
      <c r="D5406" t="str">
        <f ca="1">PROPER(TRIM(Table1[[#This Row],[Marketing Channel]]))</f>
        <v>Linkedin</v>
      </c>
      <c r="E5406" t="s">
        <v>1730</v>
      </c>
      <c r="F5406" t="s">
        <v>303</v>
      </c>
      <c r="G5406" t="s">
        <v>46</v>
      </c>
      <c r="H5406" t="s">
        <v>30</v>
      </c>
      <c r="I5406" t="s">
        <v>62</v>
      </c>
      <c r="J5406" t="s">
        <v>32</v>
      </c>
      <c r="K5406">
        <v>99876</v>
      </c>
      <c r="L5406">
        <v>12623</v>
      </c>
      <c r="M5406">
        <v>12.64</v>
      </c>
      <c r="N5406">
        <v>2562</v>
      </c>
      <c r="O5406">
        <v>20.3</v>
      </c>
      <c r="P5406">
        <v>3830.4648972188602</v>
      </c>
      <c r="Q5406">
        <v>26117.5</v>
      </c>
      <c r="R5406" s="6">
        <v>581.83629665847661</v>
      </c>
      <c r="S5406">
        <v>256</v>
      </c>
      <c r="T5406" t="str">
        <f ca="1">PROPER(TRIM(Table1[[#This Row],[Campaign Status]]))</f>
        <v>Active</v>
      </c>
      <c r="V5406" s="1">
        <f t="shared" si="252"/>
        <v>2562</v>
      </c>
      <c r="W5406" t="str">
        <f t="shared" ca="1" si="253"/>
        <v>South</v>
      </c>
      <c r="X5406" s="6">
        <f t="shared" si="254"/>
        <v>1070.8892054477269</v>
      </c>
    </row>
    <row r="5407" spans="1:24" x14ac:dyDescent="0.3">
      <c r="A5407" t="s">
        <v>6516</v>
      </c>
      <c r="B5407" t="str">
        <f ca="1">PROPER(TRIM(Table1[[#This Row],[Campaign Name]]))</f>
        <v>Flash Sale</v>
      </c>
      <c r="C5407" t="str">
        <f ca="1">PROPER(TRIM(Table1[[#This Row],[Campaign Type]]))</f>
        <v>Awareness</v>
      </c>
      <c r="D5407" t="str">
        <f ca="1">PROPER(TRIM(Table1[[#This Row],[Marketing Channel]]))</f>
        <v>Linkedin</v>
      </c>
      <c r="E5407" t="s">
        <v>1219</v>
      </c>
      <c r="F5407" t="s">
        <v>109</v>
      </c>
      <c r="G5407" t="s">
        <v>46</v>
      </c>
      <c r="H5407" t="s">
        <v>42</v>
      </c>
      <c r="I5407" t="s">
        <v>68</v>
      </c>
      <c r="J5407" t="s">
        <v>32</v>
      </c>
      <c r="K5407">
        <v>96944</v>
      </c>
      <c r="L5407">
        <v>3313</v>
      </c>
      <c r="M5407">
        <v>3.42</v>
      </c>
      <c r="N5407">
        <v>57</v>
      </c>
      <c r="O5407">
        <v>1.72</v>
      </c>
      <c r="P5407">
        <v>3830.4648972188602</v>
      </c>
      <c r="Q5407">
        <v>49957.29</v>
      </c>
      <c r="R5407" s="6">
        <v>1204.2095761345286</v>
      </c>
      <c r="S5407">
        <v>47</v>
      </c>
      <c r="T5407" t="str">
        <f ca="1">PROPER(TRIM(Table1[[#This Row],[Campaign Status]]))</f>
        <v>Active</v>
      </c>
      <c r="V5407" s="1">
        <f t="shared" si="252"/>
        <v>57</v>
      </c>
      <c r="W5407" t="str">
        <f t="shared" ca="1" si="253"/>
        <v>South</v>
      </c>
      <c r="X5407" s="6">
        <f t="shared" si="254"/>
        <v>581.83629665847661</v>
      </c>
    </row>
    <row r="5408" spans="1:24" x14ac:dyDescent="0.3">
      <c r="A5408" t="s">
        <v>6517</v>
      </c>
      <c r="B5408" t="str">
        <f ca="1">PROPER(TRIM(Table1[[#This Row],[Campaign Name]]))</f>
        <v>Festive Offer</v>
      </c>
      <c r="C5408" t="str">
        <f ca="1">PROPER(TRIM(Table1[[#This Row],[Campaign Type]]))</f>
        <v>Sales</v>
      </c>
      <c r="D5408" t="str">
        <f ca="1">PROPER(TRIM(Table1[[#This Row],[Marketing Channel]]))</f>
        <v>Google Ads</v>
      </c>
      <c r="E5408" t="s">
        <v>1919</v>
      </c>
      <c r="F5408" t="s">
        <v>573</v>
      </c>
      <c r="G5408" t="s">
        <v>11141</v>
      </c>
      <c r="H5408" t="s">
        <v>23</v>
      </c>
      <c r="I5408" t="s">
        <v>31</v>
      </c>
      <c r="J5408" t="s">
        <v>25</v>
      </c>
      <c r="K5408">
        <v>181531</v>
      </c>
      <c r="L5408">
        <v>15101</v>
      </c>
      <c r="M5408">
        <v>8.32</v>
      </c>
      <c r="N5408">
        <v>4219</v>
      </c>
      <c r="O5408">
        <v>27.94</v>
      </c>
      <c r="P5408">
        <v>3197.13</v>
      </c>
      <c r="Q5408">
        <v>16692.009999999998</v>
      </c>
      <c r="R5408" s="6">
        <v>422.09356516625843</v>
      </c>
      <c r="S5408">
        <v>2974</v>
      </c>
      <c r="T5408" t="str">
        <f ca="1">PROPER(TRIM(Table1[[#This Row],[Campaign Status]]))</f>
        <v>Completed</v>
      </c>
      <c r="V5408" s="1">
        <f t="shared" si="252"/>
        <v>4219</v>
      </c>
      <c r="W5408" t="str">
        <f t="shared" ca="1" si="253"/>
        <v>west</v>
      </c>
      <c r="X5408" s="6">
        <f t="shared" si="254"/>
        <v>1204.2095761345286</v>
      </c>
    </row>
    <row r="5409" spans="1:24" x14ac:dyDescent="0.3">
      <c r="A5409" t="s">
        <v>6518</v>
      </c>
      <c r="B5409" t="str">
        <f ca="1">PROPER(TRIM(Table1[[#This Row],[Campaign Name]]))</f>
        <v>New Launch</v>
      </c>
      <c r="C5409" t="str">
        <f ca="1">PROPER(TRIM(Table1[[#This Row],[Campaign Type]]))</f>
        <v>Awareness</v>
      </c>
      <c r="D5409" t="str">
        <f ca="1">PROPER(TRIM(Table1[[#This Row],[Marketing Channel]]))</f>
        <v>Linkedin</v>
      </c>
      <c r="E5409" t="s">
        <v>1577</v>
      </c>
      <c r="F5409" t="s">
        <v>140</v>
      </c>
      <c r="G5409" t="s">
        <v>11141</v>
      </c>
      <c r="H5409" t="s">
        <v>54</v>
      </c>
      <c r="I5409" t="s">
        <v>62</v>
      </c>
      <c r="J5409" t="s">
        <v>63</v>
      </c>
      <c r="K5409">
        <v>170232</v>
      </c>
      <c r="L5409">
        <v>8855</v>
      </c>
      <c r="M5409">
        <v>5.2</v>
      </c>
      <c r="N5409">
        <v>1619</v>
      </c>
      <c r="O5409">
        <v>18.28</v>
      </c>
      <c r="P5409">
        <v>250</v>
      </c>
      <c r="Q5409">
        <v>7735.26</v>
      </c>
      <c r="R5409" s="6">
        <v>2994.1040000000003</v>
      </c>
      <c r="S5409">
        <v>487</v>
      </c>
      <c r="T5409" t="str">
        <f ca="1">PROPER(TRIM(Table1[[#This Row],[Campaign Status]]))</f>
        <v>Paused</v>
      </c>
      <c r="V5409" s="1">
        <f t="shared" si="252"/>
        <v>1619</v>
      </c>
      <c r="W5409" t="str">
        <f t="shared" ca="1" si="253"/>
        <v>west</v>
      </c>
      <c r="X5409" s="6">
        <f t="shared" si="254"/>
        <v>422.09356516625843</v>
      </c>
    </row>
    <row r="5410" spans="1:24" x14ac:dyDescent="0.3">
      <c r="A5410" t="s">
        <v>6519</v>
      </c>
      <c r="B5410" t="str">
        <f ca="1">PROPER(TRIM(Table1[[#This Row],[Campaign Name]]))</f>
        <v>Festive Offer</v>
      </c>
      <c r="C5410" t="str">
        <f ca="1">PROPER(TRIM(Table1[[#This Row],[Campaign Type]]))</f>
        <v>Sales</v>
      </c>
      <c r="D5410" t="str">
        <f ca="1">PROPER(TRIM(Table1[[#This Row],[Marketing Channel]]))</f>
        <v>Meta Ads</v>
      </c>
      <c r="E5410" t="s">
        <v>2143</v>
      </c>
      <c r="F5410" t="s">
        <v>1088</v>
      </c>
      <c r="G5410" t="s">
        <v>11141</v>
      </c>
      <c r="H5410" t="s">
        <v>23</v>
      </c>
      <c r="I5410" t="s">
        <v>68</v>
      </c>
      <c r="J5410" t="s">
        <v>32</v>
      </c>
      <c r="K5410">
        <v>95565</v>
      </c>
      <c r="L5410">
        <v>1863</v>
      </c>
      <c r="M5410">
        <v>1.95</v>
      </c>
      <c r="N5410">
        <v>450</v>
      </c>
      <c r="O5410">
        <v>24.15</v>
      </c>
      <c r="P5410">
        <v>10207.870000000001</v>
      </c>
      <c r="Q5410">
        <v>40433.19</v>
      </c>
      <c r="R5410" s="6">
        <v>296.0982065798251</v>
      </c>
      <c r="S5410">
        <v>218</v>
      </c>
      <c r="T5410" t="str">
        <f ca="1">PROPER(TRIM(Table1[[#This Row],[Campaign Status]]))</f>
        <v>Paused</v>
      </c>
      <c r="V5410" s="1">
        <f t="shared" si="252"/>
        <v>450</v>
      </c>
      <c r="W5410" t="str">
        <f t="shared" ca="1" si="253"/>
        <v>west</v>
      </c>
      <c r="X5410" s="6">
        <f t="shared" si="254"/>
        <v>2994.1040000000003</v>
      </c>
    </row>
    <row r="5411" spans="1:24" x14ac:dyDescent="0.3">
      <c r="A5411" t="s">
        <v>6520</v>
      </c>
      <c r="B5411" t="str">
        <f ca="1">PROPER(TRIM(Table1[[#This Row],[Campaign Name]]))</f>
        <v>Summer Sale</v>
      </c>
      <c r="C5411" t="str">
        <f ca="1">PROPER(TRIM(Table1[[#This Row],[Campaign Type]]))</f>
        <v>Awareness</v>
      </c>
      <c r="D5411" t="str">
        <f ca="1">PROPER(TRIM(Table1[[#This Row],[Marketing Channel]]))</f>
        <v>Youtube</v>
      </c>
      <c r="E5411" t="s">
        <v>318</v>
      </c>
      <c r="F5411" t="s">
        <v>92</v>
      </c>
      <c r="G5411" t="s">
        <v>46</v>
      </c>
      <c r="H5411" t="s">
        <v>30</v>
      </c>
      <c r="I5411" t="s">
        <v>62</v>
      </c>
      <c r="J5411" t="s">
        <v>32</v>
      </c>
      <c r="K5411">
        <v>112093</v>
      </c>
      <c r="L5411">
        <v>1185</v>
      </c>
      <c r="M5411">
        <v>1.06</v>
      </c>
      <c r="N5411">
        <v>391</v>
      </c>
      <c r="O5411">
        <v>33</v>
      </c>
      <c r="P5411">
        <v>3891.7088323699436</v>
      </c>
      <c r="Q5411">
        <v>20367.439999999999</v>
      </c>
      <c r="R5411" s="6">
        <v>423.3546721324675</v>
      </c>
      <c r="S5411">
        <v>263</v>
      </c>
      <c r="T5411" t="str">
        <f ca="1">PROPER(TRIM(Table1[[#This Row],[Campaign Status]]))</f>
        <v>Completed</v>
      </c>
      <c r="V5411" s="1">
        <f t="shared" si="252"/>
        <v>391</v>
      </c>
      <c r="W5411" t="str">
        <f t="shared" ca="1" si="253"/>
        <v>South</v>
      </c>
      <c r="X5411" s="6">
        <f t="shared" si="254"/>
        <v>296.0982065798251</v>
      </c>
    </row>
    <row r="5412" spans="1:24" x14ac:dyDescent="0.3">
      <c r="A5412" t="s">
        <v>6521</v>
      </c>
      <c r="B5412" t="str">
        <f ca="1">PROPER(TRIM(Table1[[#This Row],[Campaign Name]]))</f>
        <v>Flash Sale</v>
      </c>
      <c r="C5412" t="str">
        <f ca="1">PROPER(TRIM(Table1[[#This Row],[Campaign Type]]))</f>
        <v>Awareness</v>
      </c>
      <c r="D5412" t="str">
        <f ca="1">PROPER(TRIM(Table1[[#This Row],[Marketing Channel]]))</f>
        <v>Google Ads</v>
      </c>
      <c r="E5412" t="s">
        <v>658</v>
      </c>
      <c r="F5412" t="s">
        <v>249</v>
      </c>
      <c r="G5412" t="s">
        <v>46</v>
      </c>
      <c r="H5412" t="s">
        <v>42</v>
      </c>
      <c r="I5412" t="s">
        <v>24</v>
      </c>
      <c r="J5412" t="s">
        <v>25</v>
      </c>
      <c r="K5412">
        <v>25917</v>
      </c>
      <c r="L5412">
        <v>2180</v>
      </c>
      <c r="M5412">
        <v>8.41</v>
      </c>
      <c r="N5412">
        <v>292</v>
      </c>
      <c r="O5412">
        <v>13.39</v>
      </c>
      <c r="P5412">
        <v>250</v>
      </c>
      <c r="Q5412">
        <v>43449.66</v>
      </c>
      <c r="R5412" s="6">
        <v>17279.864000000001</v>
      </c>
      <c r="S5412">
        <v>92</v>
      </c>
      <c r="T5412" t="str">
        <f ca="1">PROPER(TRIM(Table1[[#This Row],[Campaign Status]]))</f>
        <v>Completed</v>
      </c>
      <c r="V5412" s="1">
        <f t="shared" si="252"/>
        <v>292</v>
      </c>
      <c r="W5412" t="str">
        <f t="shared" ca="1" si="253"/>
        <v>South</v>
      </c>
      <c r="X5412" s="6">
        <f t="shared" si="254"/>
        <v>423.3546721324675</v>
      </c>
    </row>
    <row r="5413" spans="1:24" x14ac:dyDescent="0.3">
      <c r="A5413" t="s">
        <v>6522</v>
      </c>
      <c r="B5413" t="str">
        <f ca="1">PROPER(TRIM(Table1[[#This Row],[Campaign Name]]))</f>
        <v>Summer Sale</v>
      </c>
      <c r="C5413" t="str">
        <f ca="1">PROPER(TRIM(Table1[[#This Row],[Campaign Type]]))</f>
        <v>Lead Gen</v>
      </c>
      <c r="D5413" t="str">
        <f ca="1">PROPER(TRIM(Table1[[#This Row],[Marketing Channel]]))</f>
        <v>Instagram</v>
      </c>
      <c r="E5413" t="s">
        <v>2062</v>
      </c>
      <c r="F5413" t="s">
        <v>324</v>
      </c>
      <c r="G5413" t="s">
        <v>46</v>
      </c>
      <c r="H5413" t="s">
        <v>42</v>
      </c>
      <c r="I5413" t="s">
        <v>31</v>
      </c>
      <c r="J5413" t="s">
        <v>63</v>
      </c>
      <c r="K5413">
        <v>35535</v>
      </c>
      <c r="L5413">
        <v>2104</v>
      </c>
      <c r="M5413">
        <v>5.92</v>
      </c>
      <c r="N5413">
        <v>696</v>
      </c>
      <c r="O5413">
        <v>33.08</v>
      </c>
      <c r="P5413">
        <v>7719.02</v>
      </c>
      <c r="Q5413">
        <v>8967.7999999999993</v>
      </c>
      <c r="R5413" s="6">
        <v>16.177960414664021</v>
      </c>
      <c r="S5413">
        <v>256</v>
      </c>
      <c r="T5413" t="str">
        <f ca="1">PROPER(TRIM(Table1[[#This Row],[Campaign Status]]))</f>
        <v>Completed</v>
      </c>
      <c r="V5413" s="1">
        <f t="shared" si="252"/>
        <v>696</v>
      </c>
      <c r="W5413" t="str">
        <f t="shared" ca="1" si="253"/>
        <v>South</v>
      </c>
      <c r="X5413" s="6">
        <f t="shared" si="254"/>
        <v>17279.864000000001</v>
      </c>
    </row>
    <row r="5414" spans="1:24" x14ac:dyDescent="0.3">
      <c r="A5414" t="s">
        <v>6523</v>
      </c>
      <c r="B5414" t="str">
        <f ca="1">PROPER(TRIM(Table1[[#This Row],[Campaign Name]]))</f>
        <v>Mega Discount</v>
      </c>
      <c r="C5414" t="str">
        <f ca="1">PROPER(TRIM(Table1[[#This Row],[Campaign Type]]))</f>
        <v>Sales</v>
      </c>
      <c r="D5414" t="str">
        <f ca="1">PROPER(TRIM(Table1[[#This Row],[Marketing Channel]]))</f>
        <v>Google Ads</v>
      </c>
      <c r="E5414" t="s">
        <v>908</v>
      </c>
      <c r="F5414" t="s">
        <v>40</v>
      </c>
      <c r="G5414" t="s">
        <v>11141</v>
      </c>
      <c r="H5414" t="s">
        <v>36</v>
      </c>
      <c r="I5414" t="s">
        <v>31</v>
      </c>
      <c r="J5414" t="s">
        <v>32</v>
      </c>
      <c r="K5414">
        <v>47207</v>
      </c>
      <c r="L5414">
        <v>6364</v>
      </c>
      <c r="M5414">
        <v>13.48</v>
      </c>
      <c r="N5414">
        <v>660</v>
      </c>
      <c r="O5414">
        <v>10.37</v>
      </c>
      <c r="P5414">
        <v>3988.1535696969677</v>
      </c>
      <c r="Q5414">
        <v>8962.8799999999992</v>
      </c>
      <c r="R5414" s="6">
        <v>124.73758453291022</v>
      </c>
      <c r="S5414">
        <v>200</v>
      </c>
      <c r="T5414" t="str">
        <f ca="1">PROPER(TRIM(Table1[[#This Row],[Campaign Status]]))</f>
        <v>Active</v>
      </c>
      <c r="V5414" s="1">
        <f t="shared" si="252"/>
        <v>660</v>
      </c>
      <c r="W5414" t="str">
        <f t="shared" ca="1" si="253"/>
        <v>west</v>
      </c>
      <c r="X5414" s="6">
        <f t="shared" si="254"/>
        <v>16.177960414664021</v>
      </c>
    </row>
    <row r="5415" spans="1:24" x14ac:dyDescent="0.3">
      <c r="A5415" t="s">
        <v>6524</v>
      </c>
      <c r="B5415" t="str">
        <f ca="1">PROPER(TRIM(Table1[[#This Row],[Campaign Name]]))</f>
        <v>Summer Sale</v>
      </c>
      <c r="C5415" t="str">
        <f ca="1">PROPER(TRIM(Table1[[#This Row],[Campaign Type]]))</f>
        <v>Retargeting</v>
      </c>
      <c r="D5415" t="str">
        <f ca="1">PROPER(TRIM(Table1[[#This Row],[Marketing Channel]]))</f>
        <v>Google Ads</v>
      </c>
      <c r="E5415" t="s">
        <v>180</v>
      </c>
      <c r="F5415" t="s">
        <v>263</v>
      </c>
      <c r="G5415" t="s">
        <v>46</v>
      </c>
      <c r="H5415" t="s">
        <v>30</v>
      </c>
      <c r="I5415" t="s">
        <v>68</v>
      </c>
      <c r="J5415" t="s">
        <v>32</v>
      </c>
      <c r="K5415">
        <v>135968</v>
      </c>
      <c r="L5415">
        <v>12508</v>
      </c>
      <c r="M5415">
        <v>9.1999999999999993</v>
      </c>
      <c r="N5415">
        <v>1208</v>
      </c>
      <c r="O5415">
        <v>9.66</v>
      </c>
      <c r="P5415">
        <v>250</v>
      </c>
      <c r="Q5415">
        <v>37371.74</v>
      </c>
      <c r="R5415" s="6">
        <v>14848.695999999998</v>
      </c>
      <c r="S5415">
        <v>494</v>
      </c>
      <c r="T5415" t="str">
        <f ca="1">PROPER(TRIM(Table1[[#This Row],[Campaign Status]]))</f>
        <v>Active</v>
      </c>
      <c r="V5415" s="1">
        <f t="shared" si="252"/>
        <v>1208</v>
      </c>
      <c r="W5415" t="str">
        <f t="shared" ca="1" si="253"/>
        <v>South</v>
      </c>
      <c r="X5415" s="6">
        <f t="shared" si="254"/>
        <v>124.73758453291022</v>
      </c>
    </row>
    <row r="5416" spans="1:24" x14ac:dyDescent="0.3">
      <c r="A5416" t="s">
        <v>6525</v>
      </c>
      <c r="B5416" t="str">
        <f ca="1">PROPER(TRIM(Table1[[#This Row],[Campaign Name]]))</f>
        <v>Summer Sale</v>
      </c>
      <c r="C5416" t="str">
        <f ca="1">PROPER(TRIM(Table1[[#This Row],[Campaign Type]]))</f>
        <v>Retargeting</v>
      </c>
      <c r="D5416" t="str">
        <f ca="1">PROPER(TRIM(Table1[[#This Row],[Marketing Channel]]))</f>
        <v>Meta Ads</v>
      </c>
      <c r="E5416" t="s">
        <v>2451</v>
      </c>
      <c r="F5416" t="s">
        <v>570</v>
      </c>
      <c r="G5416" t="s">
        <v>29</v>
      </c>
      <c r="H5416" t="s">
        <v>61</v>
      </c>
      <c r="I5416" t="s">
        <v>31</v>
      </c>
      <c r="J5416" t="s">
        <v>32</v>
      </c>
      <c r="K5416">
        <v>143497</v>
      </c>
      <c r="L5416">
        <v>12956</v>
      </c>
      <c r="M5416">
        <v>9.0299999999999994</v>
      </c>
      <c r="N5416">
        <v>4246</v>
      </c>
      <c r="O5416">
        <v>32.770000000000003</v>
      </c>
      <c r="P5416">
        <v>3817.8497265160554</v>
      </c>
      <c r="Q5416">
        <v>34071.81</v>
      </c>
      <c r="R5416" s="6">
        <v>792.43454930563553</v>
      </c>
      <c r="S5416">
        <v>167</v>
      </c>
      <c r="T5416" t="str">
        <f ca="1">PROPER(TRIM(Table1[[#This Row],[Campaign Status]]))</f>
        <v>Completed</v>
      </c>
      <c r="V5416" s="1">
        <f t="shared" si="252"/>
        <v>4246</v>
      </c>
      <c r="W5416" t="str">
        <f t="shared" ca="1" si="253"/>
        <v>North</v>
      </c>
      <c r="X5416" s="6">
        <f t="shared" si="254"/>
        <v>14848.695999999998</v>
      </c>
    </row>
    <row r="5417" spans="1:24" x14ac:dyDescent="0.3">
      <c r="A5417" t="s">
        <v>6526</v>
      </c>
      <c r="B5417" t="str">
        <f ca="1">PROPER(TRIM(Table1[[#This Row],[Campaign Name]]))</f>
        <v>Festive Offer</v>
      </c>
      <c r="C5417" t="str">
        <f ca="1">PROPER(TRIM(Table1[[#This Row],[Campaign Type]]))</f>
        <v>Retargeting</v>
      </c>
      <c r="D5417" t="str">
        <f ca="1">PROPER(TRIM(Table1[[#This Row],[Marketing Channel]]))</f>
        <v>Google Ads</v>
      </c>
      <c r="E5417" t="s">
        <v>21</v>
      </c>
      <c r="F5417" t="s">
        <v>35</v>
      </c>
      <c r="G5417" t="s">
        <v>11141</v>
      </c>
      <c r="H5417" t="s">
        <v>36</v>
      </c>
      <c r="I5417" t="s">
        <v>31</v>
      </c>
      <c r="J5417" t="s">
        <v>63</v>
      </c>
      <c r="K5417">
        <v>30213</v>
      </c>
      <c r="L5417">
        <v>917</v>
      </c>
      <c r="M5417">
        <v>3.04</v>
      </c>
      <c r="N5417">
        <v>147</v>
      </c>
      <c r="O5417">
        <v>16.03</v>
      </c>
      <c r="P5417">
        <v>3988.1535696969677</v>
      </c>
      <c r="Q5417">
        <v>26810.91</v>
      </c>
      <c r="R5417" s="6">
        <v>572.26373135970232</v>
      </c>
      <c r="S5417">
        <v>84</v>
      </c>
      <c r="T5417" t="str">
        <f ca="1">PROPER(TRIM(Table1[[#This Row],[Campaign Status]]))</f>
        <v>Completed</v>
      </c>
      <c r="V5417" s="1">
        <f t="shared" si="252"/>
        <v>147</v>
      </c>
      <c r="W5417" t="str">
        <f t="shared" ca="1" si="253"/>
        <v>west</v>
      </c>
      <c r="X5417" s="6">
        <f t="shared" si="254"/>
        <v>792.43454930563553</v>
      </c>
    </row>
    <row r="5418" spans="1:24" x14ac:dyDescent="0.3">
      <c r="A5418" t="s">
        <v>6527</v>
      </c>
      <c r="B5418" t="str">
        <f ca="1">PROPER(TRIM(Table1[[#This Row],[Campaign Name]]))</f>
        <v>Summer Sale</v>
      </c>
      <c r="C5418" t="str">
        <f ca="1">PROPER(TRIM(Table1[[#This Row],[Campaign Type]]))</f>
        <v>Lead Gen</v>
      </c>
      <c r="D5418" t="str">
        <f ca="1">PROPER(TRIM(Table1[[#This Row],[Marketing Channel]]))</f>
        <v>Email</v>
      </c>
      <c r="E5418" t="s">
        <v>1953</v>
      </c>
      <c r="F5418" t="s">
        <v>143</v>
      </c>
      <c r="G5418" t="s">
        <v>11141</v>
      </c>
      <c r="H5418" t="s">
        <v>23</v>
      </c>
      <c r="I5418" t="s">
        <v>68</v>
      </c>
      <c r="J5418" t="s">
        <v>25</v>
      </c>
      <c r="K5418">
        <v>182158</v>
      </c>
      <c r="L5418">
        <v>13374</v>
      </c>
      <c r="M5418">
        <v>7.34</v>
      </c>
      <c r="N5418">
        <v>581</v>
      </c>
      <c r="O5418">
        <v>4.34</v>
      </c>
      <c r="P5418">
        <v>4021.4266195524165</v>
      </c>
      <c r="Q5418">
        <v>43158.59</v>
      </c>
      <c r="R5418" s="6">
        <v>973.21590278833764</v>
      </c>
      <c r="S5418">
        <v>303</v>
      </c>
      <c r="T5418" t="str">
        <f ca="1">PROPER(TRIM(Table1[[#This Row],[Campaign Status]]))</f>
        <v>Paused</v>
      </c>
      <c r="V5418" s="1">
        <f t="shared" si="252"/>
        <v>581</v>
      </c>
      <c r="W5418" t="str">
        <f t="shared" ca="1" si="253"/>
        <v>west</v>
      </c>
      <c r="X5418" s="6">
        <f t="shared" si="254"/>
        <v>572.26373135970232</v>
      </c>
    </row>
    <row r="5419" spans="1:24" x14ac:dyDescent="0.3">
      <c r="A5419" t="s">
        <v>6528</v>
      </c>
      <c r="B5419" t="str">
        <f ca="1">PROPER(TRIM(Table1[[#This Row],[Campaign Name]]))</f>
        <v>Mega Discount</v>
      </c>
      <c r="C5419" t="str">
        <f ca="1">PROPER(TRIM(Table1[[#This Row],[Campaign Type]]))</f>
        <v>Awareness</v>
      </c>
      <c r="D5419" t="str">
        <f ca="1">PROPER(TRIM(Table1[[#This Row],[Marketing Channel]]))</f>
        <v>Google Ads</v>
      </c>
      <c r="E5419" t="s">
        <v>811</v>
      </c>
      <c r="F5419" t="s">
        <v>436</v>
      </c>
      <c r="G5419" t="s">
        <v>11141</v>
      </c>
      <c r="H5419" t="s">
        <v>54</v>
      </c>
      <c r="I5419" t="s">
        <v>31</v>
      </c>
      <c r="J5419" t="s">
        <v>63</v>
      </c>
      <c r="K5419">
        <v>185730</v>
      </c>
      <c r="L5419">
        <v>22885</v>
      </c>
      <c r="M5419">
        <v>12.32</v>
      </c>
      <c r="N5419">
        <v>7358</v>
      </c>
      <c r="O5419">
        <v>32.15</v>
      </c>
      <c r="P5419">
        <v>3988.1535696969677</v>
      </c>
      <c r="Q5419">
        <v>31634.13</v>
      </c>
      <c r="R5419" s="6">
        <v>693.20240424953499</v>
      </c>
      <c r="S5419">
        <v>2700</v>
      </c>
      <c r="T5419" t="str">
        <f ca="1">PROPER(TRIM(Table1[[#This Row],[Campaign Status]]))</f>
        <v>Completed</v>
      </c>
      <c r="V5419" s="1">
        <f t="shared" si="252"/>
        <v>7358</v>
      </c>
      <c r="W5419" t="str">
        <f t="shared" ca="1" si="253"/>
        <v>west</v>
      </c>
      <c r="X5419" s="6">
        <f t="shared" si="254"/>
        <v>973.21590278833764</v>
      </c>
    </row>
    <row r="5420" spans="1:24" x14ac:dyDescent="0.3">
      <c r="A5420" t="s">
        <v>6529</v>
      </c>
      <c r="B5420" t="str">
        <f ca="1">PROPER(TRIM(Table1[[#This Row],[Campaign Name]]))</f>
        <v>Summer Sale</v>
      </c>
      <c r="C5420" t="str">
        <f ca="1">PROPER(TRIM(Table1[[#This Row],[Campaign Type]]))</f>
        <v>Sales</v>
      </c>
      <c r="D5420" t="str">
        <f ca="1">PROPER(TRIM(Table1[[#This Row],[Marketing Channel]]))</f>
        <v>Youtube</v>
      </c>
      <c r="E5420" t="s">
        <v>1477</v>
      </c>
      <c r="F5420" t="s">
        <v>645</v>
      </c>
      <c r="G5420" t="s">
        <v>11141</v>
      </c>
      <c r="H5420" t="s">
        <v>23</v>
      </c>
      <c r="I5420" t="s">
        <v>68</v>
      </c>
      <c r="J5420" t="s">
        <v>32</v>
      </c>
      <c r="K5420">
        <v>25383</v>
      </c>
      <c r="L5420">
        <v>748</v>
      </c>
      <c r="M5420">
        <v>2.95</v>
      </c>
      <c r="N5420">
        <v>69</v>
      </c>
      <c r="O5420">
        <v>9.2200000000000006</v>
      </c>
      <c r="P5420">
        <v>250</v>
      </c>
      <c r="Q5420">
        <v>27117.75</v>
      </c>
      <c r="R5420" s="6">
        <v>10747.1</v>
      </c>
      <c r="S5420">
        <v>17</v>
      </c>
      <c r="T5420" t="str">
        <f ca="1">PROPER(TRIM(Table1[[#This Row],[Campaign Status]]))</f>
        <v>Paused</v>
      </c>
      <c r="V5420" s="1">
        <f t="shared" si="252"/>
        <v>69</v>
      </c>
      <c r="W5420" t="str">
        <f t="shared" ca="1" si="253"/>
        <v>west</v>
      </c>
      <c r="X5420" s="6">
        <f t="shared" si="254"/>
        <v>693.20240424953499</v>
      </c>
    </row>
    <row r="5421" spans="1:24" x14ac:dyDescent="0.3">
      <c r="A5421" t="s">
        <v>6530</v>
      </c>
      <c r="B5421" t="str">
        <f ca="1">PROPER(TRIM(Table1[[#This Row],[Campaign Name]]))</f>
        <v>Mega Discount</v>
      </c>
      <c r="C5421" t="str">
        <f ca="1">PROPER(TRIM(Table1[[#This Row],[Campaign Type]]))</f>
        <v>Sales</v>
      </c>
      <c r="D5421" t="str">
        <f ca="1">PROPER(TRIM(Table1[[#This Row],[Marketing Channel]]))</f>
        <v>Instagram</v>
      </c>
      <c r="E5421" t="s">
        <v>1053</v>
      </c>
      <c r="F5421" t="s">
        <v>331</v>
      </c>
      <c r="G5421" t="s">
        <v>29</v>
      </c>
      <c r="H5421" t="s">
        <v>61</v>
      </c>
      <c r="I5421" t="s">
        <v>68</v>
      </c>
      <c r="J5421" t="s">
        <v>25</v>
      </c>
      <c r="K5421">
        <v>119427</v>
      </c>
      <c r="L5421">
        <v>10785</v>
      </c>
      <c r="M5421">
        <v>9.0299999999999994</v>
      </c>
      <c r="N5421">
        <v>2577</v>
      </c>
      <c r="O5421">
        <v>23.89</v>
      </c>
      <c r="P5421">
        <v>3982.6304252733912</v>
      </c>
      <c r="Q5421">
        <v>24062.23</v>
      </c>
      <c r="R5421" s="6">
        <v>504.17933452482544</v>
      </c>
      <c r="S5421">
        <v>577</v>
      </c>
      <c r="T5421" t="str">
        <f ca="1">PROPER(TRIM(Table1[[#This Row],[Campaign Status]]))</f>
        <v>Completed</v>
      </c>
      <c r="V5421" s="1">
        <f t="shared" si="252"/>
        <v>2577</v>
      </c>
      <c r="W5421" t="str">
        <f t="shared" ca="1" si="253"/>
        <v>North</v>
      </c>
      <c r="X5421" s="6">
        <f t="shared" si="254"/>
        <v>10747.1</v>
      </c>
    </row>
    <row r="5422" spans="1:24" x14ac:dyDescent="0.3">
      <c r="A5422" t="s">
        <v>6531</v>
      </c>
      <c r="B5422" t="str">
        <f ca="1">PROPER(TRIM(Table1[[#This Row],[Campaign Name]]))</f>
        <v>Flash Sale</v>
      </c>
      <c r="C5422" t="str">
        <f ca="1">PROPER(TRIM(Table1[[#This Row],[Campaign Type]]))</f>
        <v>Lead Gen</v>
      </c>
      <c r="D5422" t="str">
        <f ca="1">PROPER(TRIM(Table1[[#This Row],[Marketing Channel]]))</f>
        <v>Youtube</v>
      </c>
      <c r="E5422" t="s">
        <v>2166</v>
      </c>
      <c r="F5422" t="s">
        <v>312</v>
      </c>
      <c r="G5422" t="s">
        <v>46</v>
      </c>
      <c r="H5422" t="s">
        <v>30</v>
      </c>
      <c r="I5422" t="s">
        <v>68</v>
      </c>
      <c r="J5422" t="s">
        <v>32</v>
      </c>
      <c r="K5422">
        <v>23299</v>
      </c>
      <c r="L5422">
        <v>1216</v>
      </c>
      <c r="M5422">
        <v>5.22</v>
      </c>
      <c r="N5422">
        <v>196</v>
      </c>
      <c r="O5422">
        <v>16.12</v>
      </c>
      <c r="P5422">
        <v>3891.7088323699436</v>
      </c>
      <c r="Q5422">
        <v>7127.71</v>
      </c>
      <c r="R5422" s="6">
        <v>83.151163332520454</v>
      </c>
      <c r="S5422">
        <v>63</v>
      </c>
      <c r="T5422" t="str">
        <f ca="1">PROPER(TRIM(Table1[[#This Row],[Campaign Status]]))</f>
        <v>Active</v>
      </c>
      <c r="V5422" s="1">
        <f t="shared" si="252"/>
        <v>196</v>
      </c>
      <c r="W5422" t="str">
        <f t="shared" ca="1" si="253"/>
        <v>South</v>
      </c>
      <c r="X5422" s="6">
        <f t="shared" si="254"/>
        <v>504.17933452482544</v>
      </c>
    </row>
    <row r="5423" spans="1:24" x14ac:dyDescent="0.3">
      <c r="A5423" t="s">
        <v>6532</v>
      </c>
      <c r="B5423" t="str">
        <f ca="1">PROPER(TRIM(Table1[[#This Row],[Campaign Name]]))</f>
        <v>Flash Sale</v>
      </c>
      <c r="C5423" t="str">
        <f ca="1">PROPER(TRIM(Table1[[#This Row],[Campaign Type]]))</f>
        <v>Retargeting</v>
      </c>
      <c r="D5423" t="str">
        <f ca="1">PROPER(TRIM(Table1[[#This Row],[Marketing Channel]]))</f>
        <v>Meta Ads</v>
      </c>
      <c r="E5423" t="s">
        <v>328</v>
      </c>
      <c r="F5423" t="s">
        <v>1108</v>
      </c>
      <c r="G5423" t="s">
        <v>11141</v>
      </c>
      <c r="H5423" t="s">
        <v>54</v>
      </c>
      <c r="I5423" t="s">
        <v>68</v>
      </c>
      <c r="J5423" t="s">
        <v>32</v>
      </c>
      <c r="K5423">
        <v>105153</v>
      </c>
      <c r="L5423">
        <v>1746</v>
      </c>
      <c r="M5423">
        <v>1.66</v>
      </c>
      <c r="N5423">
        <v>355</v>
      </c>
      <c r="O5423">
        <v>20.329999999999998</v>
      </c>
      <c r="P5423">
        <v>250</v>
      </c>
      <c r="Q5423">
        <v>21602.68</v>
      </c>
      <c r="R5423" s="6">
        <v>8541.0720000000001</v>
      </c>
      <c r="S5423">
        <v>310</v>
      </c>
      <c r="T5423" t="str">
        <f ca="1">PROPER(TRIM(Table1[[#This Row],[Campaign Status]]))</f>
        <v>Active</v>
      </c>
      <c r="V5423" s="1">
        <f t="shared" si="252"/>
        <v>355</v>
      </c>
      <c r="W5423" t="str">
        <f t="shared" ca="1" si="253"/>
        <v>west</v>
      </c>
      <c r="X5423" s="6">
        <f t="shared" si="254"/>
        <v>83.151163332520454</v>
      </c>
    </row>
    <row r="5424" spans="1:24" x14ac:dyDescent="0.3">
      <c r="A5424" t="s">
        <v>6533</v>
      </c>
      <c r="B5424" t="str">
        <f ca="1">PROPER(TRIM(Table1[[#This Row],[Campaign Name]]))</f>
        <v>Festive Offer</v>
      </c>
      <c r="C5424" t="str">
        <f ca="1">PROPER(TRIM(Table1[[#This Row],[Campaign Type]]))</f>
        <v>Lead Gen</v>
      </c>
      <c r="D5424" t="str">
        <f ca="1">PROPER(TRIM(Table1[[#This Row],[Marketing Channel]]))</f>
        <v>Google Ads</v>
      </c>
      <c r="E5424" t="s">
        <v>2347</v>
      </c>
      <c r="F5424" t="s">
        <v>124</v>
      </c>
      <c r="G5424" t="s">
        <v>46</v>
      </c>
      <c r="H5424" t="s">
        <v>30</v>
      </c>
      <c r="I5424" t="s">
        <v>62</v>
      </c>
      <c r="J5424" t="s">
        <v>32</v>
      </c>
      <c r="K5424">
        <v>6949</v>
      </c>
      <c r="L5424">
        <v>486</v>
      </c>
      <c r="M5424">
        <v>6.99</v>
      </c>
      <c r="N5424">
        <v>19</v>
      </c>
      <c r="O5424">
        <v>3.91</v>
      </c>
      <c r="P5424">
        <v>250</v>
      </c>
      <c r="Q5424">
        <v>13132.89</v>
      </c>
      <c r="R5424" s="6">
        <v>5153.1559999999999</v>
      </c>
      <c r="S5424">
        <v>6</v>
      </c>
      <c r="T5424" t="str">
        <f ca="1">PROPER(TRIM(Table1[[#This Row],[Campaign Status]]))</f>
        <v>Completed</v>
      </c>
      <c r="V5424" s="1">
        <f t="shared" si="252"/>
        <v>19</v>
      </c>
      <c r="W5424" t="str">
        <f t="shared" ca="1" si="253"/>
        <v>South</v>
      </c>
      <c r="X5424" s="6">
        <f t="shared" si="254"/>
        <v>8541.0720000000001</v>
      </c>
    </row>
    <row r="5425" spans="1:24" x14ac:dyDescent="0.3">
      <c r="A5425" t="s">
        <v>6534</v>
      </c>
      <c r="B5425" t="str">
        <f ca="1">PROPER(TRIM(Table1[[#This Row],[Campaign Name]]))</f>
        <v>Mega Discount</v>
      </c>
      <c r="C5425" t="str">
        <f ca="1">PROPER(TRIM(Table1[[#This Row],[Campaign Type]]))</f>
        <v>Lead Gen</v>
      </c>
      <c r="D5425" t="str">
        <f ca="1">PROPER(TRIM(Table1[[#This Row],[Marketing Channel]]))</f>
        <v>Instagram</v>
      </c>
      <c r="E5425" t="s">
        <v>1677</v>
      </c>
      <c r="F5425" t="s">
        <v>439</v>
      </c>
      <c r="G5425" t="s">
        <v>11141</v>
      </c>
      <c r="H5425" t="s">
        <v>23</v>
      </c>
      <c r="I5425" t="s">
        <v>31</v>
      </c>
      <c r="J5425" t="s">
        <v>25</v>
      </c>
      <c r="K5425">
        <v>48426</v>
      </c>
      <c r="L5425">
        <v>7013</v>
      </c>
      <c r="M5425">
        <v>14.48</v>
      </c>
      <c r="N5425">
        <v>2257</v>
      </c>
      <c r="O5425">
        <v>32.18</v>
      </c>
      <c r="P5425">
        <v>3982.6304252733912</v>
      </c>
      <c r="Q5425">
        <v>37965.919999999998</v>
      </c>
      <c r="R5425" s="6">
        <v>853.28754983319322</v>
      </c>
      <c r="S5425">
        <v>1766</v>
      </c>
      <c r="T5425" t="str">
        <f ca="1">PROPER(TRIM(Table1[[#This Row],[Campaign Status]]))</f>
        <v>Completed</v>
      </c>
      <c r="V5425" s="1">
        <f t="shared" si="252"/>
        <v>2257</v>
      </c>
      <c r="W5425" t="str">
        <f t="shared" ca="1" si="253"/>
        <v>west</v>
      </c>
      <c r="X5425" s="6">
        <f t="shared" si="254"/>
        <v>5153.1559999999999</v>
      </c>
    </row>
    <row r="5426" spans="1:24" x14ac:dyDescent="0.3">
      <c r="A5426" t="s">
        <v>6535</v>
      </c>
      <c r="B5426" t="str">
        <f ca="1">PROPER(TRIM(Table1[[#This Row],[Campaign Name]]))</f>
        <v>Summer Sale</v>
      </c>
      <c r="C5426" t="str">
        <f ca="1">PROPER(TRIM(Table1[[#This Row],[Campaign Type]]))</f>
        <v>Awareness</v>
      </c>
      <c r="D5426" t="str">
        <f ca="1">PROPER(TRIM(Table1[[#This Row],[Marketing Channel]]))</f>
        <v>Google Ads</v>
      </c>
      <c r="E5426" t="s">
        <v>838</v>
      </c>
      <c r="F5426" t="s">
        <v>762</v>
      </c>
      <c r="G5426" t="s">
        <v>11141</v>
      </c>
      <c r="H5426" t="s">
        <v>54</v>
      </c>
      <c r="I5426" t="s">
        <v>24</v>
      </c>
      <c r="J5426" t="s">
        <v>32</v>
      </c>
      <c r="K5426">
        <v>18605</v>
      </c>
      <c r="L5426">
        <v>2702</v>
      </c>
      <c r="M5426">
        <v>14.52</v>
      </c>
      <c r="N5426">
        <v>412</v>
      </c>
      <c r="O5426">
        <v>15.25</v>
      </c>
      <c r="P5426">
        <v>3988.1535696969677</v>
      </c>
      <c r="Q5426">
        <v>6005.68</v>
      </c>
      <c r="R5426" s="6">
        <v>50.58798250981922</v>
      </c>
      <c r="S5426">
        <v>404</v>
      </c>
      <c r="T5426" t="str">
        <f ca="1">PROPER(TRIM(Table1[[#This Row],[Campaign Status]]))</f>
        <v>Completed</v>
      </c>
      <c r="V5426" s="1">
        <f t="shared" si="252"/>
        <v>412</v>
      </c>
      <c r="W5426" t="str">
        <f t="shared" ca="1" si="253"/>
        <v>west</v>
      </c>
      <c r="X5426" s="6">
        <f t="shared" si="254"/>
        <v>853.28754983319322</v>
      </c>
    </row>
    <row r="5427" spans="1:24" x14ac:dyDescent="0.3">
      <c r="A5427" t="s">
        <v>6536</v>
      </c>
      <c r="B5427" t="str">
        <f ca="1">PROPER(TRIM(Table1[[#This Row],[Campaign Name]]))</f>
        <v>Festive Offer</v>
      </c>
      <c r="C5427" t="str">
        <f ca="1">PROPER(TRIM(Table1[[#This Row],[Campaign Type]]))</f>
        <v>Awareness</v>
      </c>
      <c r="D5427" t="str">
        <f ca="1">PROPER(TRIM(Table1[[#This Row],[Marketing Channel]]))</f>
        <v>Google Ads</v>
      </c>
      <c r="E5427" t="s">
        <v>1170</v>
      </c>
      <c r="F5427" t="s">
        <v>211</v>
      </c>
      <c r="G5427" t="s">
        <v>29</v>
      </c>
      <c r="H5427" t="s">
        <v>61</v>
      </c>
      <c r="I5427" t="s">
        <v>24</v>
      </c>
      <c r="J5427" t="s">
        <v>32</v>
      </c>
      <c r="K5427">
        <v>101440</v>
      </c>
      <c r="L5427">
        <v>8931</v>
      </c>
      <c r="M5427">
        <v>8.8000000000000007</v>
      </c>
      <c r="N5427">
        <v>2910</v>
      </c>
      <c r="O5427">
        <v>32.58</v>
      </c>
      <c r="P5427">
        <v>3988.1535696969677</v>
      </c>
      <c r="Q5427">
        <v>22645.35</v>
      </c>
      <c r="R5427" s="6">
        <v>467.81539637954978</v>
      </c>
      <c r="S5427">
        <v>616</v>
      </c>
      <c r="T5427" t="str">
        <f ca="1">PROPER(TRIM(Table1[[#This Row],[Campaign Status]]))</f>
        <v>Paused</v>
      </c>
      <c r="V5427" s="1">
        <f t="shared" si="252"/>
        <v>2910</v>
      </c>
      <c r="W5427" t="str">
        <f t="shared" ca="1" si="253"/>
        <v>North</v>
      </c>
      <c r="X5427" s="6">
        <f t="shared" si="254"/>
        <v>50.58798250981922</v>
      </c>
    </row>
    <row r="5428" spans="1:24" x14ac:dyDescent="0.3">
      <c r="A5428" t="s">
        <v>6537</v>
      </c>
      <c r="B5428" t="str">
        <f ca="1">PROPER(TRIM(Table1[[#This Row],[Campaign Name]]))</f>
        <v>Summer Sale</v>
      </c>
      <c r="C5428" t="str">
        <f ca="1">PROPER(TRIM(Table1[[#This Row],[Campaign Type]]))</f>
        <v>Awareness</v>
      </c>
      <c r="D5428" t="str">
        <f ca="1">PROPER(TRIM(Table1[[#This Row],[Marketing Channel]]))</f>
        <v>Google Ads</v>
      </c>
      <c r="E5428" t="s">
        <v>341</v>
      </c>
      <c r="F5428" t="s">
        <v>465</v>
      </c>
      <c r="G5428" t="s">
        <v>46</v>
      </c>
      <c r="H5428" t="s">
        <v>30</v>
      </c>
      <c r="I5428" t="s">
        <v>31</v>
      </c>
      <c r="J5428" t="s">
        <v>32</v>
      </c>
      <c r="K5428">
        <v>12665</v>
      </c>
      <c r="L5428">
        <v>934</v>
      </c>
      <c r="M5428">
        <v>7.37</v>
      </c>
      <c r="N5428">
        <v>82</v>
      </c>
      <c r="O5428">
        <v>8.7799999999999994</v>
      </c>
      <c r="P5428">
        <v>250</v>
      </c>
      <c r="Q5428">
        <v>5401.98</v>
      </c>
      <c r="R5428" s="6">
        <v>2060.7919999999999</v>
      </c>
      <c r="S5428">
        <v>78</v>
      </c>
      <c r="T5428" t="str">
        <f ca="1">PROPER(TRIM(Table1[[#This Row],[Campaign Status]]))</f>
        <v>Active</v>
      </c>
      <c r="V5428" s="1">
        <f t="shared" si="252"/>
        <v>82</v>
      </c>
      <c r="W5428" t="str">
        <f t="shared" ca="1" si="253"/>
        <v>South</v>
      </c>
      <c r="X5428" s="6">
        <f t="shared" si="254"/>
        <v>467.81539637954978</v>
      </c>
    </row>
    <row r="5429" spans="1:24" x14ac:dyDescent="0.3">
      <c r="A5429" t="s">
        <v>6538</v>
      </c>
      <c r="B5429" t="str">
        <f ca="1">PROPER(TRIM(Table1[[#This Row],[Campaign Name]]))</f>
        <v>Festive Offer</v>
      </c>
      <c r="C5429" t="str">
        <f ca="1">PROPER(TRIM(Table1[[#This Row],[Campaign Type]]))</f>
        <v>Sales</v>
      </c>
      <c r="D5429" t="str">
        <f ca="1">PROPER(TRIM(Table1[[#This Row],[Marketing Channel]]))</f>
        <v>Linkedin</v>
      </c>
      <c r="E5429" t="s">
        <v>3788</v>
      </c>
      <c r="F5429" t="s">
        <v>143</v>
      </c>
      <c r="G5429" t="s">
        <v>29</v>
      </c>
      <c r="H5429" t="s">
        <v>67</v>
      </c>
      <c r="I5429" t="s">
        <v>62</v>
      </c>
      <c r="J5429" t="s">
        <v>25</v>
      </c>
      <c r="K5429">
        <v>191881</v>
      </c>
      <c r="L5429">
        <v>12409</v>
      </c>
      <c r="M5429">
        <v>6.47</v>
      </c>
      <c r="N5429">
        <v>695</v>
      </c>
      <c r="O5429">
        <v>5.6</v>
      </c>
      <c r="P5429">
        <v>656.06</v>
      </c>
      <c r="Q5429">
        <v>12515.16</v>
      </c>
      <c r="R5429" s="6">
        <v>1807.6243026552452</v>
      </c>
      <c r="S5429">
        <v>604</v>
      </c>
      <c r="T5429" t="str">
        <f ca="1">PROPER(TRIM(Table1[[#This Row],[Campaign Status]]))</f>
        <v>Active</v>
      </c>
      <c r="V5429" s="1">
        <f t="shared" si="252"/>
        <v>695</v>
      </c>
      <c r="W5429" t="str">
        <f t="shared" ca="1" si="253"/>
        <v>North</v>
      </c>
      <c r="X5429" s="6">
        <f t="shared" si="254"/>
        <v>2060.7919999999999</v>
      </c>
    </row>
    <row r="5430" spans="1:24" x14ac:dyDescent="0.3">
      <c r="A5430" t="s">
        <v>6539</v>
      </c>
      <c r="B5430" t="str">
        <f ca="1">PROPER(TRIM(Table1[[#This Row],[Campaign Name]]))</f>
        <v>Summer Sale</v>
      </c>
      <c r="C5430" t="str">
        <f ca="1">PROPER(TRIM(Table1[[#This Row],[Campaign Type]]))</f>
        <v>Lead Gen</v>
      </c>
      <c r="D5430" t="str">
        <f ca="1">PROPER(TRIM(Table1[[#This Row],[Marketing Channel]]))</f>
        <v>Youtube</v>
      </c>
      <c r="E5430" t="s">
        <v>1860</v>
      </c>
      <c r="F5430" t="s">
        <v>124</v>
      </c>
      <c r="G5430" t="s">
        <v>11141</v>
      </c>
      <c r="H5430" t="s">
        <v>23</v>
      </c>
      <c r="I5430" t="s">
        <v>24</v>
      </c>
      <c r="J5430" t="s">
        <v>32</v>
      </c>
      <c r="K5430">
        <v>86238</v>
      </c>
      <c r="L5430">
        <v>11804</v>
      </c>
      <c r="M5430">
        <v>13.69</v>
      </c>
      <c r="N5430">
        <v>2623</v>
      </c>
      <c r="O5430">
        <v>22.22</v>
      </c>
      <c r="P5430">
        <v>4209.33</v>
      </c>
      <c r="Q5430">
        <v>18740.18</v>
      </c>
      <c r="R5430" s="6">
        <v>345.20576908914251</v>
      </c>
      <c r="S5430">
        <v>2103</v>
      </c>
      <c r="T5430" t="str">
        <f ca="1">PROPER(TRIM(Table1[[#This Row],[Campaign Status]]))</f>
        <v>Completed</v>
      </c>
      <c r="V5430" s="1">
        <f t="shared" si="252"/>
        <v>2623</v>
      </c>
      <c r="W5430" t="str">
        <f t="shared" ca="1" si="253"/>
        <v>west</v>
      </c>
      <c r="X5430" s="6">
        <f t="shared" si="254"/>
        <v>1807.6243026552452</v>
      </c>
    </row>
    <row r="5431" spans="1:24" hidden="1" x14ac:dyDescent="0.3">
      <c r="A5431" t="s">
        <v>6540</v>
      </c>
      <c r="B5431" t="str">
        <f ca="1">PROPER(TRIM(Table1[[#This Row],[Campaign Name]]))</f>
        <v>Summer Sale</v>
      </c>
      <c r="C5431" t="str">
        <f ca="1">PROPER(TRIM(Table1[[#This Row],[Campaign Type]]))</f>
        <v>Sales</v>
      </c>
      <c r="D5431" t="str">
        <f ca="1">PROPER(TRIM(Table1[[#This Row],[Marketing Channel]]))</f>
        <v>Instagram</v>
      </c>
      <c r="E5431" t="s">
        <v>3657</v>
      </c>
      <c r="F5431" t="s">
        <v>66</v>
      </c>
      <c r="G5431" t="s">
        <v>46</v>
      </c>
      <c r="H5431" t="s">
        <v>42</v>
      </c>
      <c r="I5431" t="s">
        <v>24</v>
      </c>
      <c r="J5431" t="s">
        <v>25</v>
      </c>
      <c r="K5431">
        <v>89085</v>
      </c>
      <c r="L5431">
        <v>6370</v>
      </c>
      <c r="M5431">
        <v>7.15</v>
      </c>
      <c r="N5431">
        <v>2003</v>
      </c>
      <c r="O5431">
        <v>31.44</v>
      </c>
      <c r="P5431">
        <v>250</v>
      </c>
      <c r="R5431" s="6" t="e">
        <v>#VALUE!</v>
      </c>
      <c r="S5431">
        <v>1789</v>
      </c>
      <c r="T5431" t="str">
        <f ca="1">PROPER(TRIM(Table1[[#This Row],[Campaign Status]]))</f>
        <v>Completed</v>
      </c>
      <c r="V5431" s="1">
        <f t="shared" si="252"/>
        <v>2003</v>
      </c>
      <c r="W5431" t="str">
        <f t="shared" ca="1" si="253"/>
        <v>South</v>
      </c>
      <c r="X5431" s="6">
        <f t="shared" si="254"/>
        <v>345.20576908914251</v>
      </c>
    </row>
    <row r="5432" spans="1:24" x14ac:dyDescent="0.3">
      <c r="A5432" t="s">
        <v>6541</v>
      </c>
      <c r="B5432" t="str">
        <f ca="1">PROPER(TRIM(Table1[[#This Row],[Campaign Name]]))</f>
        <v>Flash Sale</v>
      </c>
      <c r="C5432" t="str">
        <f ca="1">PROPER(TRIM(Table1[[#This Row],[Campaign Type]]))</f>
        <v>Retargeting</v>
      </c>
      <c r="D5432" t="str">
        <f ca="1">PROPER(TRIM(Table1[[#This Row],[Marketing Channel]]))</f>
        <v>Linkedin</v>
      </c>
      <c r="E5432" t="s">
        <v>3111</v>
      </c>
      <c r="F5432" t="s">
        <v>442</v>
      </c>
      <c r="G5432" t="s">
        <v>29</v>
      </c>
      <c r="H5432" t="s">
        <v>67</v>
      </c>
      <c r="I5432" t="s">
        <v>31</v>
      </c>
      <c r="J5432" t="s">
        <v>63</v>
      </c>
      <c r="K5432">
        <v>63427</v>
      </c>
      <c r="L5432">
        <v>7235</v>
      </c>
      <c r="M5432">
        <v>11.41</v>
      </c>
      <c r="N5432">
        <v>2253</v>
      </c>
      <c r="O5432">
        <v>31.14</v>
      </c>
      <c r="P5432">
        <v>4347.54</v>
      </c>
      <c r="Q5432">
        <v>46576.59</v>
      </c>
      <c r="R5432" s="6">
        <v>971.3320636497881</v>
      </c>
      <c r="S5432">
        <v>1089</v>
      </c>
      <c r="T5432" t="str">
        <f ca="1">PROPER(TRIM(Table1[[#This Row],[Campaign Status]]))</f>
        <v>Completed</v>
      </c>
      <c r="V5432" s="1">
        <f t="shared" si="252"/>
        <v>2253</v>
      </c>
      <c r="W5432" t="str">
        <f t="shared" ca="1" si="253"/>
        <v>North</v>
      </c>
      <c r="X5432" s="6" t="e">
        <f t="shared" si="254"/>
        <v>#VALUE!</v>
      </c>
    </row>
    <row r="5433" spans="1:24" x14ac:dyDescent="0.3">
      <c r="A5433" t="s">
        <v>6542</v>
      </c>
      <c r="B5433" t="str">
        <f ca="1">PROPER(TRIM(Table1[[#This Row],[Campaign Name]]))</f>
        <v>Summer Sale</v>
      </c>
      <c r="C5433" t="str">
        <f ca="1">PROPER(TRIM(Table1[[#This Row],[Campaign Type]]))</f>
        <v>Retargeting</v>
      </c>
      <c r="D5433" t="str">
        <f ca="1">PROPER(TRIM(Table1[[#This Row],[Marketing Channel]]))</f>
        <v>Instagram</v>
      </c>
      <c r="E5433" t="s">
        <v>4092</v>
      </c>
      <c r="F5433" t="s">
        <v>598</v>
      </c>
      <c r="G5433" t="s">
        <v>11141</v>
      </c>
      <c r="H5433" t="s">
        <v>54</v>
      </c>
      <c r="I5433" t="s">
        <v>24</v>
      </c>
      <c r="J5433" t="s">
        <v>32</v>
      </c>
      <c r="K5433">
        <v>68133</v>
      </c>
      <c r="L5433">
        <v>8763</v>
      </c>
      <c r="M5433">
        <v>12.86</v>
      </c>
      <c r="N5433">
        <v>2510</v>
      </c>
      <c r="O5433">
        <v>28.64</v>
      </c>
      <c r="P5433">
        <v>7969.94</v>
      </c>
      <c r="Q5433">
        <v>2202.89</v>
      </c>
      <c r="R5433" s="6">
        <v>-72.360017766758588</v>
      </c>
      <c r="S5433">
        <v>1299</v>
      </c>
      <c r="T5433" t="str">
        <f ca="1">PROPER(TRIM(Table1[[#This Row],[Campaign Status]]))</f>
        <v>Paused</v>
      </c>
      <c r="V5433" s="1">
        <f t="shared" si="252"/>
        <v>2510</v>
      </c>
      <c r="W5433" t="str">
        <f t="shared" ca="1" si="253"/>
        <v>west</v>
      </c>
      <c r="X5433" s="6">
        <f t="shared" si="254"/>
        <v>971.3320636497881</v>
      </c>
    </row>
    <row r="5434" spans="1:24" x14ac:dyDescent="0.3">
      <c r="A5434" t="s">
        <v>6543</v>
      </c>
      <c r="B5434" t="str">
        <f ca="1">PROPER(TRIM(Table1[[#This Row],[Campaign Name]]))</f>
        <v>Summer Sale</v>
      </c>
      <c r="C5434" t="str">
        <f ca="1">PROPER(TRIM(Table1[[#This Row],[Campaign Type]]))</f>
        <v>Lead Gen</v>
      </c>
      <c r="D5434" t="str">
        <f ca="1">PROPER(TRIM(Table1[[#This Row],[Marketing Channel]]))</f>
        <v>Meta Ads</v>
      </c>
      <c r="E5434" t="s">
        <v>361</v>
      </c>
      <c r="F5434" t="s">
        <v>559</v>
      </c>
      <c r="G5434" t="s">
        <v>29</v>
      </c>
      <c r="H5434" t="s">
        <v>61</v>
      </c>
      <c r="I5434" t="s">
        <v>31</v>
      </c>
      <c r="J5434" t="s">
        <v>25</v>
      </c>
      <c r="K5434">
        <v>167627</v>
      </c>
      <c r="L5434">
        <v>23197</v>
      </c>
      <c r="M5434">
        <v>13.84</v>
      </c>
      <c r="N5434">
        <v>5701</v>
      </c>
      <c r="O5434">
        <v>24.58</v>
      </c>
      <c r="P5434">
        <v>3817.8497265160554</v>
      </c>
      <c r="Q5434">
        <v>2700.53</v>
      </c>
      <c r="R5434" s="6">
        <v>-29.265681117723179</v>
      </c>
      <c r="S5434">
        <v>1022</v>
      </c>
      <c r="T5434" t="str">
        <f ca="1">PROPER(TRIM(Table1[[#This Row],[Campaign Status]]))</f>
        <v>Active</v>
      </c>
      <c r="V5434" s="1">
        <f t="shared" si="252"/>
        <v>5701</v>
      </c>
      <c r="W5434" t="str">
        <f t="shared" ca="1" si="253"/>
        <v>North</v>
      </c>
      <c r="X5434" s="6">
        <f t="shared" si="254"/>
        <v>-72.360017766758588</v>
      </c>
    </row>
    <row r="5435" spans="1:24" x14ac:dyDescent="0.3">
      <c r="A5435" t="s">
        <v>6544</v>
      </c>
      <c r="B5435" t="str">
        <f ca="1">PROPER(TRIM(Table1[[#This Row],[Campaign Name]]))</f>
        <v>Flash Sale</v>
      </c>
      <c r="C5435" t="str">
        <f ca="1">PROPER(TRIM(Table1[[#This Row],[Campaign Type]]))</f>
        <v>Lead Gen</v>
      </c>
      <c r="D5435" t="str">
        <f ca="1">PROPER(TRIM(Table1[[#This Row],[Marketing Channel]]))</f>
        <v>Meta Ads</v>
      </c>
      <c r="E5435" t="s">
        <v>2069</v>
      </c>
      <c r="F5435" t="s">
        <v>146</v>
      </c>
      <c r="G5435" t="s">
        <v>11141</v>
      </c>
      <c r="H5435" t="s">
        <v>23</v>
      </c>
      <c r="I5435" t="s">
        <v>68</v>
      </c>
      <c r="J5435" t="s">
        <v>63</v>
      </c>
      <c r="K5435">
        <v>28640</v>
      </c>
      <c r="L5435">
        <v>1249</v>
      </c>
      <c r="M5435">
        <v>4.3600000000000003</v>
      </c>
      <c r="N5435">
        <v>215</v>
      </c>
      <c r="O5435">
        <v>17.21</v>
      </c>
      <c r="P5435">
        <v>250</v>
      </c>
      <c r="Q5435">
        <v>41350.370000000003</v>
      </c>
      <c r="R5435" s="6">
        <v>16440.148000000001</v>
      </c>
      <c r="S5435">
        <v>83</v>
      </c>
      <c r="T5435" t="str">
        <f ca="1">PROPER(TRIM(Table1[[#This Row],[Campaign Status]]))</f>
        <v>Active</v>
      </c>
      <c r="V5435" s="1">
        <f t="shared" si="252"/>
        <v>215</v>
      </c>
      <c r="W5435" t="str">
        <f t="shared" ca="1" si="253"/>
        <v>west</v>
      </c>
      <c r="X5435" s="6">
        <f t="shared" si="254"/>
        <v>-29.265681117723179</v>
      </c>
    </row>
    <row r="5436" spans="1:24" x14ac:dyDescent="0.3">
      <c r="A5436" t="s">
        <v>6545</v>
      </c>
      <c r="B5436" t="str">
        <f ca="1">PROPER(TRIM(Table1[[#This Row],[Campaign Name]]))</f>
        <v>Summer Sale</v>
      </c>
      <c r="C5436" t="str">
        <f ca="1">PROPER(TRIM(Table1[[#This Row],[Campaign Type]]))</f>
        <v>Lead Gen</v>
      </c>
      <c r="D5436" t="str">
        <f ca="1">PROPER(TRIM(Table1[[#This Row],[Marketing Channel]]))</f>
        <v>Youtube</v>
      </c>
      <c r="E5436" t="s">
        <v>2143</v>
      </c>
      <c r="F5436" t="s">
        <v>629</v>
      </c>
      <c r="G5436" t="s">
        <v>11141</v>
      </c>
      <c r="H5436" t="s">
        <v>23</v>
      </c>
      <c r="I5436" t="s">
        <v>62</v>
      </c>
      <c r="J5436" t="s">
        <v>32</v>
      </c>
      <c r="K5436">
        <v>84956</v>
      </c>
      <c r="L5436">
        <v>1440</v>
      </c>
      <c r="M5436">
        <v>1.69</v>
      </c>
      <c r="N5436">
        <v>1</v>
      </c>
      <c r="O5436">
        <v>7.0000000000000007E-2</v>
      </c>
      <c r="P5436">
        <v>3891.7088323699436</v>
      </c>
      <c r="Q5436">
        <v>4931.32</v>
      </c>
      <c r="R5436" s="6">
        <v>26.713487889507949</v>
      </c>
      <c r="S5436">
        <v>1</v>
      </c>
      <c r="T5436" t="str">
        <f ca="1">PROPER(TRIM(Table1[[#This Row],[Campaign Status]]))</f>
        <v>Active</v>
      </c>
      <c r="V5436" s="1">
        <f t="shared" si="252"/>
        <v>1</v>
      </c>
      <c r="W5436" t="str">
        <f t="shared" ca="1" si="253"/>
        <v>west</v>
      </c>
      <c r="X5436" s="6">
        <f t="shared" si="254"/>
        <v>16440.148000000001</v>
      </c>
    </row>
    <row r="5437" spans="1:24" x14ac:dyDescent="0.3">
      <c r="A5437" t="s">
        <v>6546</v>
      </c>
      <c r="B5437" t="str">
        <f ca="1">PROPER(TRIM(Table1[[#This Row],[Campaign Name]]))</f>
        <v>Summer Sale</v>
      </c>
      <c r="C5437" t="str">
        <f ca="1">PROPER(TRIM(Table1[[#This Row],[Campaign Type]]))</f>
        <v>Retargeting</v>
      </c>
      <c r="D5437" t="str">
        <f ca="1">PROPER(TRIM(Table1[[#This Row],[Marketing Channel]]))</f>
        <v>Meta Ads</v>
      </c>
      <c r="E5437" t="s">
        <v>1456</v>
      </c>
      <c r="F5437" t="s">
        <v>306</v>
      </c>
      <c r="G5437" t="s">
        <v>11141</v>
      </c>
      <c r="H5437" t="s">
        <v>36</v>
      </c>
      <c r="I5437" t="s">
        <v>62</v>
      </c>
      <c r="J5437" t="s">
        <v>32</v>
      </c>
      <c r="K5437">
        <v>141783</v>
      </c>
      <c r="L5437">
        <v>16287</v>
      </c>
      <c r="M5437">
        <v>11.49</v>
      </c>
      <c r="N5437">
        <v>967</v>
      </c>
      <c r="O5437">
        <v>5.94</v>
      </c>
      <c r="P5437">
        <v>7360.01</v>
      </c>
      <c r="Q5437">
        <v>32466.57</v>
      </c>
      <c r="R5437" s="6">
        <v>341.12127565044068</v>
      </c>
      <c r="S5437">
        <v>38</v>
      </c>
      <c r="T5437" t="str">
        <f ca="1">PROPER(TRIM(Table1[[#This Row],[Campaign Status]]))</f>
        <v>Completed</v>
      </c>
      <c r="V5437" s="1">
        <f t="shared" si="252"/>
        <v>967</v>
      </c>
      <c r="W5437" t="str">
        <f t="shared" ca="1" si="253"/>
        <v>west</v>
      </c>
      <c r="X5437" s="6">
        <f t="shared" si="254"/>
        <v>26.713487889507949</v>
      </c>
    </row>
    <row r="5438" spans="1:24" x14ac:dyDescent="0.3">
      <c r="A5438" t="s">
        <v>6547</v>
      </c>
      <c r="B5438" t="str">
        <f ca="1">PROPER(TRIM(Table1[[#This Row],[Campaign Name]]))</f>
        <v>Flash Sale</v>
      </c>
      <c r="C5438" t="str">
        <f ca="1">PROPER(TRIM(Table1[[#This Row],[Campaign Type]]))</f>
        <v>Lead Gen</v>
      </c>
      <c r="D5438" t="str">
        <f ca="1">PROPER(TRIM(Table1[[#This Row],[Marketing Channel]]))</f>
        <v>Email</v>
      </c>
      <c r="E5438" t="s">
        <v>3000</v>
      </c>
      <c r="F5438" t="s">
        <v>376</v>
      </c>
      <c r="G5438" t="s">
        <v>46</v>
      </c>
      <c r="H5438" t="s">
        <v>42</v>
      </c>
      <c r="I5438" t="s">
        <v>68</v>
      </c>
      <c r="J5438" t="s">
        <v>25</v>
      </c>
      <c r="K5438">
        <v>70112</v>
      </c>
      <c r="L5438">
        <v>7162</v>
      </c>
      <c r="M5438">
        <v>10.220000000000001</v>
      </c>
      <c r="N5438">
        <v>1852</v>
      </c>
      <c r="O5438">
        <v>25.86</v>
      </c>
      <c r="P5438">
        <v>719.4</v>
      </c>
      <c r="Q5438">
        <v>15909.61</v>
      </c>
      <c r="R5438" s="6">
        <v>2111.5109813733666</v>
      </c>
      <c r="S5438">
        <v>599</v>
      </c>
      <c r="T5438" t="str">
        <f ca="1">PROPER(TRIM(Table1[[#This Row],[Campaign Status]]))</f>
        <v>Completed</v>
      </c>
      <c r="V5438" s="1">
        <f t="shared" si="252"/>
        <v>1852</v>
      </c>
      <c r="W5438" t="str">
        <f t="shared" ca="1" si="253"/>
        <v>South</v>
      </c>
      <c r="X5438" s="6">
        <f t="shared" si="254"/>
        <v>341.12127565044068</v>
      </c>
    </row>
    <row r="5439" spans="1:24" x14ac:dyDescent="0.3">
      <c r="A5439" t="s">
        <v>6548</v>
      </c>
      <c r="B5439" t="str">
        <f ca="1">PROPER(TRIM(Table1[[#This Row],[Campaign Name]]))</f>
        <v>Festive Offer</v>
      </c>
      <c r="C5439" t="str">
        <f ca="1">PROPER(TRIM(Table1[[#This Row],[Campaign Type]]))</f>
        <v>Awareness</v>
      </c>
      <c r="D5439" t="str">
        <f ca="1">PROPER(TRIM(Table1[[#This Row],[Marketing Channel]]))</f>
        <v>Meta Ads</v>
      </c>
      <c r="E5439" t="s">
        <v>1212</v>
      </c>
      <c r="F5439" t="s">
        <v>593</v>
      </c>
      <c r="G5439" t="s">
        <v>29</v>
      </c>
      <c r="H5439" t="s">
        <v>67</v>
      </c>
      <c r="I5439" t="s">
        <v>68</v>
      </c>
      <c r="J5439" t="s">
        <v>63</v>
      </c>
      <c r="K5439">
        <v>87154</v>
      </c>
      <c r="L5439">
        <v>9745</v>
      </c>
      <c r="M5439">
        <v>11.18</v>
      </c>
      <c r="N5439">
        <v>1404</v>
      </c>
      <c r="O5439">
        <v>14.41</v>
      </c>
      <c r="P5439">
        <v>3817.8497265160554</v>
      </c>
      <c r="Q5439">
        <v>3893.21</v>
      </c>
      <c r="R5439" s="6">
        <v>1.9738931304851011</v>
      </c>
      <c r="S5439">
        <v>1163</v>
      </c>
      <c r="T5439" t="str">
        <f ca="1">PROPER(TRIM(Table1[[#This Row],[Campaign Status]]))</f>
        <v>Active</v>
      </c>
      <c r="V5439" s="1">
        <f t="shared" si="252"/>
        <v>1404</v>
      </c>
      <c r="W5439" t="str">
        <f t="shared" ca="1" si="253"/>
        <v>North</v>
      </c>
      <c r="X5439" s="6">
        <f t="shared" si="254"/>
        <v>2111.5109813733666</v>
      </c>
    </row>
    <row r="5440" spans="1:24" x14ac:dyDescent="0.3">
      <c r="A5440" t="s">
        <v>6549</v>
      </c>
      <c r="B5440" t="str">
        <f ca="1">PROPER(TRIM(Table1[[#This Row],[Campaign Name]]))</f>
        <v>Summer Sale</v>
      </c>
      <c r="C5440" t="str">
        <f ca="1">PROPER(TRIM(Table1[[#This Row],[Campaign Type]]))</f>
        <v>Awareness</v>
      </c>
      <c r="D5440" t="str">
        <f ca="1">PROPER(TRIM(Table1[[#This Row],[Marketing Channel]]))</f>
        <v>Meta Ads</v>
      </c>
      <c r="E5440" t="s">
        <v>388</v>
      </c>
      <c r="F5440" t="s">
        <v>127</v>
      </c>
      <c r="G5440" t="s">
        <v>11141</v>
      </c>
      <c r="H5440" t="s">
        <v>36</v>
      </c>
      <c r="I5440" t="s">
        <v>68</v>
      </c>
      <c r="J5440" t="s">
        <v>63</v>
      </c>
      <c r="K5440">
        <v>49164</v>
      </c>
      <c r="L5440">
        <v>7095</v>
      </c>
      <c r="M5440">
        <v>14.43</v>
      </c>
      <c r="N5440">
        <v>337</v>
      </c>
      <c r="O5440">
        <v>4.75</v>
      </c>
      <c r="P5440">
        <v>250</v>
      </c>
      <c r="Q5440">
        <v>29889.18</v>
      </c>
      <c r="R5440" s="6">
        <v>11855.672</v>
      </c>
      <c r="S5440">
        <v>248</v>
      </c>
      <c r="T5440" t="str">
        <f ca="1">PROPER(TRIM(Table1[[#This Row],[Campaign Status]]))</f>
        <v>Completed</v>
      </c>
      <c r="V5440" s="1">
        <f t="shared" si="252"/>
        <v>337</v>
      </c>
      <c r="W5440" t="str">
        <f t="shared" ca="1" si="253"/>
        <v>west</v>
      </c>
      <c r="X5440" s="6">
        <f t="shared" si="254"/>
        <v>1.9738931304851011</v>
      </c>
    </row>
    <row r="5441" spans="1:24" x14ac:dyDescent="0.3">
      <c r="A5441" t="s">
        <v>6550</v>
      </c>
      <c r="B5441" t="str">
        <f ca="1">PROPER(TRIM(Table1[[#This Row],[Campaign Name]]))</f>
        <v>Festive Offer</v>
      </c>
      <c r="C5441" t="str">
        <f ca="1">PROPER(TRIM(Table1[[#This Row],[Campaign Type]]))</f>
        <v>Lead Gen</v>
      </c>
      <c r="D5441" t="str">
        <f ca="1">PROPER(TRIM(Table1[[#This Row],[Marketing Channel]]))</f>
        <v>Meta Ads</v>
      </c>
      <c r="E5441" t="s">
        <v>803</v>
      </c>
      <c r="F5441" t="s">
        <v>74</v>
      </c>
      <c r="G5441" t="s">
        <v>11141</v>
      </c>
      <c r="H5441" t="s">
        <v>54</v>
      </c>
      <c r="I5441" t="s">
        <v>68</v>
      </c>
      <c r="J5441" t="s">
        <v>25</v>
      </c>
      <c r="K5441">
        <v>188912</v>
      </c>
      <c r="L5441">
        <v>13824</v>
      </c>
      <c r="M5441">
        <v>7.32</v>
      </c>
      <c r="N5441">
        <v>1066</v>
      </c>
      <c r="O5441">
        <v>7.71</v>
      </c>
      <c r="P5441">
        <v>3817.8497265160554</v>
      </c>
      <c r="Q5441">
        <v>24176.68</v>
      </c>
      <c r="R5441" s="6">
        <v>533.2538400368685</v>
      </c>
      <c r="S5441">
        <v>193</v>
      </c>
      <c r="T5441" t="str">
        <f ca="1">PROPER(TRIM(Table1[[#This Row],[Campaign Status]]))</f>
        <v>Completed</v>
      </c>
      <c r="V5441" s="1">
        <f t="shared" si="252"/>
        <v>1066</v>
      </c>
      <c r="W5441" t="str">
        <f t="shared" ca="1" si="253"/>
        <v>west</v>
      </c>
      <c r="X5441" s="6">
        <f t="shared" si="254"/>
        <v>11855.672</v>
      </c>
    </row>
    <row r="5442" spans="1:24" x14ac:dyDescent="0.3">
      <c r="A5442" t="s">
        <v>6551</v>
      </c>
      <c r="B5442" t="str">
        <f ca="1">PROPER(TRIM(Table1[[#This Row],[Campaign Name]]))</f>
        <v>Mega Discount</v>
      </c>
      <c r="C5442" t="str">
        <f ca="1">PROPER(TRIM(Table1[[#This Row],[Campaign Type]]))</f>
        <v>Awareness</v>
      </c>
      <c r="D5442" t="str">
        <f ca="1">PROPER(TRIM(Table1[[#This Row],[Marketing Channel]]))</f>
        <v>Meta Ads</v>
      </c>
      <c r="E5442" t="s">
        <v>2694</v>
      </c>
      <c r="F5442" t="s">
        <v>121</v>
      </c>
      <c r="G5442" t="s">
        <v>29</v>
      </c>
      <c r="H5442" t="s">
        <v>61</v>
      </c>
      <c r="I5442" t="s">
        <v>24</v>
      </c>
      <c r="J5442" t="s">
        <v>32</v>
      </c>
      <c r="K5442">
        <v>121265</v>
      </c>
      <c r="L5442">
        <v>11472</v>
      </c>
      <c r="M5442">
        <v>9.4600000000000009</v>
      </c>
      <c r="N5442">
        <v>2453</v>
      </c>
      <c r="O5442">
        <v>21.38</v>
      </c>
      <c r="P5442">
        <v>250</v>
      </c>
      <c r="Q5442">
        <v>18989.740000000002</v>
      </c>
      <c r="R5442" s="6">
        <v>7495.8960000000006</v>
      </c>
      <c r="S5442">
        <v>242</v>
      </c>
      <c r="T5442" t="str">
        <f ca="1">PROPER(TRIM(Table1[[#This Row],[Campaign Status]]))</f>
        <v>Paused</v>
      </c>
      <c r="V5442" s="1">
        <f t="shared" ref="V5442:V5505" si="255">IF(N5442="",ROUND(L5442*O5442/100,0),N5442)</f>
        <v>2453</v>
      </c>
      <c r="W5442" t="str">
        <f t="shared" ca="1" si="253"/>
        <v>North</v>
      </c>
      <c r="X5442" s="6">
        <f t="shared" si="254"/>
        <v>533.2538400368685</v>
      </c>
    </row>
    <row r="5443" spans="1:24" x14ac:dyDescent="0.3">
      <c r="A5443" t="s">
        <v>6552</v>
      </c>
      <c r="B5443" t="str">
        <f ca="1">PROPER(TRIM(Table1[[#This Row],[Campaign Name]]))</f>
        <v>Summer Sale</v>
      </c>
      <c r="C5443" t="str">
        <f ca="1">PROPER(TRIM(Table1[[#This Row],[Campaign Type]]))</f>
        <v>Awareness</v>
      </c>
      <c r="D5443" t="str">
        <f ca="1">PROPER(TRIM(Table1[[#This Row],[Marketing Channel]]))</f>
        <v>Meta Ads</v>
      </c>
      <c r="E5443" t="s">
        <v>5078</v>
      </c>
      <c r="F5443" t="s">
        <v>436</v>
      </c>
      <c r="G5443" t="s">
        <v>41</v>
      </c>
      <c r="H5443" t="s">
        <v>11140</v>
      </c>
      <c r="I5443" t="s">
        <v>62</v>
      </c>
      <c r="J5443" t="s">
        <v>32</v>
      </c>
      <c r="K5443">
        <v>4162</v>
      </c>
      <c r="L5443">
        <v>397</v>
      </c>
      <c r="M5443">
        <v>9.5399999999999991</v>
      </c>
      <c r="N5443">
        <v>86</v>
      </c>
      <c r="O5443">
        <v>21.66</v>
      </c>
      <c r="P5443">
        <v>250</v>
      </c>
      <c r="Q5443">
        <v>22335.3</v>
      </c>
      <c r="R5443" s="6">
        <v>8834.1200000000008</v>
      </c>
      <c r="S5443">
        <v>34</v>
      </c>
      <c r="T5443" t="str">
        <f ca="1">PROPER(TRIM(Table1[[#This Row],[Campaign Status]]))</f>
        <v>Paused</v>
      </c>
      <c r="V5443" s="1">
        <f t="shared" si="255"/>
        <v>86</v>
      </c>
      <c r="W5443" t="str">
        <f t="shared" ref="W5443:W5506" ca="1" si="256">IF(OR(D5443="Delhi",D5443="lucknow",D5443="jaipur"),"North",IF(OR(D5443="Bengaluru",D5443="chennai"),"South",IF(D5443="Kolkata","East",IF(OR(D5443="Mumbai",D5443="Pune",D5443="Ahmedabad"),"west","unknown"))))</f>
        <v>East</v>
      </c>
      <c r="X5443" s="6">
        <f t="shared" si="254"/>
        <v>7495.8960000000006</v>
      </c>
    </row>
    <row r="5444" spans="1:24" x14ac:dyDescent="0.3">
      <c r="A5444" t="s">
        <v>6553</v>
      </c>
      <c r="B5444" t="str">
        <f ca="1">PROPER(TRIM(Table1[[#This Row],[Campaign Name]]))</f>
        <v>Mega Discount</v>
      </c>
      <c r="C5444" t="str">
        <f ca="1">PROPER(TRIM(Table1[[#This Row],[Campaign Type]]))</f>
        <v>Retargeting</v>
      </c>
      <c r="D5444" t="str">
        <f ca="1">PROPER(TRIM(Table1[[#This Row],[Marketing Channel]]))</f>
        <v>Google Ads</v>
      </c>
      <c r="E5444" t="s">
        <v>39</v>
      </c>
      <c r="F5444" t="s">
        <v>368</v>
      </c>
      <c r="G5444" t="s">
        <v>46</v>
      </c>
      <c r="H5444" t="s">
        <v>30</v>
      </c>
      <c r="I5444" t="s">
        <v>24</v>
      </c>
      <c r="J5444" t="s">
        <v>25</v>
      </c>
      <c r="K5444">
        <v>40380</v>
      </c>
      <c r="L5444">
        <v>2916</v>
      </c>
      <c r="M5444">
        <v>7.22</v>
      </c>
      <c r="N5444">
        <v>948</v>
      </c>
      <c r="O5444">
        <v>32.51</v>
      </c>
      <c r="P5444">
        <v>3988.1535696969677</v>
      </c>
      <c r="Q5444">
        <v>8958.4500000000007</v>
      </c>
      <c r="R5444" s="6">
        <v>124.62650556058431</v>
      </c>
      <c r="S5444">
        <v>184</v>
      </c>
      <c r="T5444" t="str">
        <f ca="1">PROPER(TRIM(Table1[[#This Row],[Campaign Status]]))</f>
        <v>Active</v>
      </c>
      <c r="V5444" s="1">
        <f t="shared" si="255"/>
        <v>948</v>
      </c>
      <c r="W5444" t="str">
        <f t="shared" ca="1" si="256"/>
        <v>South</v>
      </c>
      <c r="X5444" s="6">
        <f t="shared" ref="X5444:X5507" si="257">R5443*1</f>
        <v>8834.1200000000008</v>
      </c>
    </row>
    <row r="5445" spans="1:24" x14ac:dyDescent="0.3">
      <c r="A5445" t="s">
        <v>6554</v>
      </c>
      <c r="B5445" t="str">
        <f ca="1">PROPER(TRIM(Table1[[#This Row],[Campaign Name]]))</f>
        <v>Summer Sale</v>
      </c>
      <c r="C5445" t="str">
        <f ca="1">PROPER(TRIM(Table1[[#This Row],[Campaign Type]]))</f>
        <v>Retargeting</v>
      </c>
      <c r="D5445" t="str">
        <f ca="1">PROPER(TRIM(Table1[[#This Row],[Marketing Channel]]))</f>
        <v>Instagram</v>
      </c>
      <c r="E5445" t="s">
        <v>1153</v>
      </c>
      <c r="F5445" t="s">
        <v>130</v>
      </c>
      <c r="G5445" t="s">
        <v>41</v>
      </c>
      <c r="H5445" t="s">
        <v>11140</v>
      </c>
      <c r="I5445" t="s">
        <v>24</v>
      </c>
      <c r="J5445" t="s">
        <v>25</v>
      </c>
      <c r="K5445">
        <v>37256</v>
      </c>
      <c r="L5445">
        <v>379</v>
      </c>
      <c r="M5445">
        <v>1.02</v>
      </c>
      <c r="N5445">
        <v>72</v>
      </c>
      <c r="O5445">
        <v>19</v>
      </c>
      <c r="P5445">
        <v>250</v>
      </c>
      <c r="Q5445">
        <v>29537.63</v>
      </c>
      <c r="R5445" s="6">
        <v>11715.052</v>
      </c>
      <c r="S5445">
        <v>1</v>
      </c>
      <c r="T5445" t="str">
        <f ca="1">PROPER(TRIM(Table1[[#This Row],[Campaign Status]]))</f>
        <v>Active</v>
      </c>
      <c r="V5445" s="1">
        <f t="shared" si="255"/>
        <v>72</v>
      </c>
      <c r="W5445" t="str">
        <f t="shared" ca="1" si="256"/>
        <v>East</v>
      </c>
      <c r="X5445" s="6">
        <f t="shared" si="257"/>
        <v>124.62650556058431</v>
      </c>
    </row>
    <row r="5446" spans="1:24" x14ac:dyDescent="0.3">
      <c r="A5446" t="s">
        <v>6555</v>
      </c>
      <c r="B5446" t="str">
        <f ca="1">PROPER(TRIM(Table1[[#This Row],[Campaign Name]]))</f>
        <v>New Launch</v>
      </c>
      <c r="C5446" t="str">
        <f ca="1">PROPER(TRIM(Table1[[#This Row],[Campaign Type]]))</f>
        <v>Lead Gen</v>
      </c>
      <c r="D5446" t="str">
        <f ca="1">PROPER(TRIM(Table1[[#This Row],[Marketing Channel]]))</f>
        <v>Linkedin</v>
      </c>
      <c r="E5446" t="s">
        <v>2012</v>
      </c>
      <c r="F5446" t="s">
        <v>755</v>
      </c>
      <c r="G5446" t="s">
        <v>46</v>
      </c>
      <c r="H5446" t="s">
        <v>30</v>
      </c>
      <c r="I5446" t="s">
        <v>31</v>
      </c>
      <c r="J5446" t="s">
        <v>25</v>
      </c>
      <c r="K5446">
        <v>108918</v>
      </c>
      <c r="L5446">
        <v>6807</v>
      </c>
      <c r="M5446">
        <v>6.25</v>
      </c>
      <c r="N5446">
        <v>881</v>
      </c>
      <c r="O5446">
        <v>12.94</v>
      </c>
      <c r="P5446">
        <v>250</v>
      </c>
      <c r="Q5446">
        <v>29213.81</v>
      </c>
      <c r="R5446" s="6">
        <v>11585.524000000001</v>
      </c>
      <c r="S5446">
        <v>250</v>
      </c>
      <c r="T5446" t="str">
        <f ca="1">PROPER(TRIM(Table1[[#This Row],[Campaign Status]]))</f>
        <v>Paused</v>
      </c>
      <c r="V5446" s="1">
        <f t="shared" si="255"/>
        <v>881</v>
      </c>
      <c r="W5446" t="str">
        <f t="shared" ca="1" si="256"/>
        <v>South</v>
      </c>
      <c r="X5446" s="6">
        <f t="shared" si="257"/>
        <v>11715.052</v>
      </c>
    </row>
    <row r="5447" spans="1:24" x14ac:dyDescent="0.3">
      <c r="A5447" t="s">
        <v>6556</v>
      </c>
      <c r="B5447" t="str">
        <f ca="1">PROPER(TRIM(Table1[[#This Row],[Campaign Name]]))</f>
        <v>Flash Sale</v>
      </c>
      <c r="C5447" t="str">
        <f ca="1">PROPER(TRIM(Table1[[#This Row],[Campaign Type]]))</f>
        <v>Retargeting</v>
      </c>
      <c r="D5447" t="str">
        <f ca="1">PROPER(TRIM(Table1[[#This Row],[Marketing Channel]]))</f>
        <v>Google Ads</v>
      </c>
      <c r="E5447" t="s">
        <v>2007</v>
      </c>
      <c r="F5447" t="s">
        <v>203</v>
      </c>
      <c r="G5447" t="s">
        <v>46</v>
      </c>
      <c r="H5447" t="s">
        <v>42</v>
      </c>
      <c r="I5447" t="s">
        <v>68</v>
      </c>
      <c r="J5447" t="s">
        <v>25</v>
      </c>
      <c r="K5447">
        <v>18809</v>
      </c>
      <c r="L5447">
        <v>1720</v>
      </c>
      <c r="M5447">
        <v>9.14</v>
      </c>
      <c r="N5447">
        <v>427</v>
      </c>
      <c r="O5447">
        <v>24.83</v>
      </c>
      <c r="P5447">
        <v>2643.27</v>
      </c>
      <c r="Q5447">
        <v>27259.07</v>
      </c>
      <c r="R5447" s="6">
        <v>931.26317023989225</v>
      </c>
      <c r="S5447">
        <v>28</v>
      </c>
      <c r="T5447" t="str">
        <f ca="1">PROPER(TRIM(Table1[[#This Row],[Campaign Status]]))</f>
        <v>Paused</v>
      </c>
      <c r="V5447" s="1">
        <f t="shared" si="255"/>
        <v>427</v>
      </c>
      <c r="W5447" t="str">
        <f t="shared" ca="1" si="256"/>
        <v>South</v>
      </c>
      <c r="X5447" s="6">
        <f t="shared" si="257"/>
        <v>11585.524000000001</v>
      </c>
    </row>
    <row r="5448" spans="1:24" x14ac:dyDescent="0.3">
      <c r="A5448" t="s">
        <v>6557</v>
      </c>
      <c r="B5448" t="str">
        <f ca="1">PROPER(TRIM(Table1[[#This Row],[Campaign Name]]))</f>
        <v>Mega Discount</v>
      </c>
      <c r="C5448" t="str">
        <f ca="1">PROPER(TRIM(Table1[[#This Row],[Campaign Type]]))</f>
        <v>Awareness</v>
      </c>
      <c r="D5448" t="str">
        <f ca="1">PROPER(TRIM(Table1[[#This Row],[Marketing Channel]]))</f>
        <v>Meta Ads</v>
      </c>
      <c r="E5448" t="s">
        <v>234</v>
      </c>
      <c r="F5448" t="s">
        <v>831</v>
      </c>
      <c r="G5448" t="s">
        <v>29</v>
      </c>
      <c r="H5448" t="s">
        <v>99</v>
      </c>
      <c r="I5448" t="s">
        <v>68</v>
      </c>
      <c r="J5448" t="s">
        <v>63</v>
      </c>
      <c r="K5448">
        <v>198599</v>
      </c>
      <c r="L5448">
        <v>12345</v>
      </c>
      <c r="M5448">
        <v>6.22</v>
      </c>
      <c r="N5448">
        <v>49</v>
      </c>
      <c r="O5448">
        <v>0.4</v>
      </c>
      <c r="P5448">
        <v>12267.66</v>
      </c>
      <c r="Q5448">
        <v>43780.480000000003</v>
      </c>
      <c r="R5448" s="6">
        <v>256.87718766252084</v>
      </c>
      <c r="S5448">
        <v>39</v>
      </c>
      <c r="T5448" t="str">
        <f ca="1">PROPER(TRIM(Table1[[#This Row],[Campaign Status]]))</f>
        <v>Active</v>
      </c>
      <c r="V5448" s="1">
        <f t="shared" si="255"/>
        <v>49</v>
      </c>
      <c r="W5448" t="str">
        <f t="shared" ca="1" si="256"/>
        <v>North</v>
      </c>
      <c r="X5448" s="6">
        <f t="shared" si="257"/>
        <v>931.26317023989225</v>
      </c>
    </row>
    <row r="5449" spans="1:24" x14ac:dyDescent="0.3">
      <c r="A5449" t="s">
        <v>6558</v>
      </c>
      <c r="B5449" t="str">
        <f ca="1">PROPER(TRIM(Table1[[#This Row],[Campaign Name]]))</f>
        <v>Flash Sale</v>
      </c>
      <c r="C5449" t="str">
        <f ca="1">PROPER(TRIM(Table1[[#This Row],[Campaign Type]]))</f>
        <v>Awareness</v>
      </c>
      <c r="D5449" t="str">
        <f ca="1">PROPER(TRIM(Table1[[#This Row],[Marketing Channel]]))</f>
        <v>Instagram</v>
      </c>
      <c r="E5449" t="s">
        <v>1013</v>
      </c>
      <c r="F5449" t="s">
        <v>564</v>
      </c>
      <c r="G5449" t="s">
        <v>11141</v>
      </c>
      <c r="H5449" t="s">
        <v>36</v>
      </c>
      <c r="I5449" t="s">
        <v>62</v>
      </c>
      <c r="J5449" t="s">
        <v>25</v>
      </c>
      <c r="K5449">
        <v>181820</v>
      </c>
      <c r="L5449">
        <v>131</v>
      </c>
      <c r="M5449">
        <v>7.0000000000000007E-2</v>
      </c>
      <c r="N5449">
        <v>16</v>
      </c>
      <c r="O5449">
        <v>12.21</v>
      </c>
      <c r="P5449">
        <v>3982.6304252733912</v>
      </c>
      <c r="Q5449">
        <v>15752.95</v>
      </c>
      <c r="R5449" s="6">
        <v>295.54134624275673</v>
      </c>
      <c r="S5449">
        <v>9</v>
      </c>
      <c r="T5449" t="str">
        <f ca="1">PROPER(TRIM(Table1[[#This Row],[Campaign Status]]))</f>
        <v>Paused</v>
      </c>
      <c r="V5449" s="1">
        <f t="shared" si="255"/>
        <v>16</v>
      </c>
      <c r="W5449" t="str">
        <f t="shared" ca="1" si="256"/>
        <v>west</v>
      </c>
      <c r="X5449" s="6">
        <f t="shared" si="257"/>
        <v>256.87718766252084</v>
      </c>
    </row>
    <row r="5450" spans="1:24" hidden="1" x14ac:dyDescent="0.3">
      <c r="A5450" t="s">
        <v>6559</v>
      </c>
      <c r="B5450" t="str">
        <f ca="1">PROPER(TRIM(Table1[[#This Row],[Campaign Name]]))</f>
        <v>Summer Sale</v>
      </c>
      <c r="C5450" t="str">
        <f ca="1">PROPER(TRIM(Table1[[#This Row],[Campaign Type]]))</f>
        <v>Lead Gen</v>
      </c>
      <c r="D5450" t="str">
        <f ca="1">PROPER(TRIM(Table1[[#This Row],[Marketing Channel]]))</f>
        <v>Meta Ads</v>
      </c>
      <c r="E5450" t="s">
        <v>3253</v>
      </c>
      <c r="F5450" t="s">
        <v>137</v>
      </c>
      <c r="G5450" t="s">
        <v>29</v>
      </c>
      <c r="H5450" t="s">
        <v>99</v>
      </c>
      <c r="I5450" t="s">
        <v>31</v>
      </c>
      <c r="J5450" t="s">
        <v>32</v>
      </c>
      <c r="K5450">
        <v>135303</v>
      </c>
      <c r="L5450">
        <v>17577</v>
      </c>
      <c r="M5450">
        <v>12.99</v>
      </c>
      <c r="N5450">
        <v>1810</v>
      </c>
      <c r="O5450">
        <v>10.3</v>
      </c>
      <c r="P5450">
        <v>250</v>
      </c>
      <c r="R5450" s="6" t="e">
        <v>#VALUE!</v>
      </c>
      <c r="S5450">
        <v>977</v>
      </c>
      <c r="T5450" t="str">
        <f ca="1">PROPER(TRIM(Table1[[#This Row],[Campaign Status]]))</f>
        <v>Completed</v>
      </c>
      <c r="V5450" s="1">
        <f t="shared" si="255"/>
        <v>1810</v>
      </c>
      <c r="W5450" t="str">
        <f t="shared" ca="1" si="256"/>
        <v>North</v>
      </c>
      <c r="X5450" s="6">
        <f t="shared" si="257"/>
        <v>295.54134624275673</v>
      </c>
    </row>
    <row r="5451" spans="1:24" x14ac:dyDescent="0.3">
      <c r="A5451" t="s">
        <v>4665</v>
      </c>
      <c r="B5451" t="str">
        <f ca="1">PROPER(TRIM(Table1[[#This Row],[Campaign Name]]))</f>
        <v>Mega Discount</v>
      </c>
      <c r="C5451" t="str">
        <f ca="1">PROPER(TRIM(Table1[[#This Row],[Campaign Type]]))</f>
        <v>Lead Gen</v>
      </c>
      <c r="D5451" t="str">
        <f ca="1">PROPER(TRIM(Table1[[#This Row],[Marketing Channel]]))</f>
        <v>Google Ads</v>
      </c>
      <c r="E5451" t="s">
        <v>1027</v>
      </c>
      <c r="F5451" t="s">
        <v>925</v>
      </c>
      <c r="G5451" t="s">
        <v>29</v>
      </c>
      <c r="H5451" t="s">
        <v>99</v>
      </c>
      <c r="I5451" t="s">
        <v>24</v>
      </c>
      <c r="J5451" t="s">
        <v>32</v>
      </c>
      <c r="K5451">
        <v>58937</v>
      </c>
      <c r="L5451">
        <v>3929</v>
      </c>
      <c r="M5451">
        <v>6.67</v>
      </c>
      <c r="N5451">
        <v>225</v>
      </c>
      <c r="O5451">
        <v>5.73</v>
      </c>
      <c r="P5451">
        <v>8951.41</v>
      </c>
      <c r="Q5451">
        <v>30281.4</v>
      </c>
      <c r="R5451" s="6">
        <v>238.28637052710135</v>
      </c>
      <c r="S5451">
        <v>76</v>
      </c>
      <c r="T5451" t="str">
        <f ca="1">PROPER(TRIM(Table1[[#This Row],[Campaign Status]]))</f>
        <v>Active</v>
      </c>
      <c r="V5451" s="1">
        <f t="shared" si="255"/>
        <v>225</v>
      </c>
      <c r="W5451" t="str">
        <f t="shared" ca="1" si="256"/>
        <v>North</v>
      </c>
      <c r="X5451" s="6" t="e">
        <f t="shared" si="257"/>
        <v>#VALUE!</v>
      </c>
    </row>
    <row r="5452" spans="1:24" x14ac:dyDescent="0.3">
      <c r="A5452" t="s">
        <v>6560</v>
      </c>
      <c r="B5452" t="str">
        <f ca="1">PROPER(TRIM(Table1[[#This Row],[Campaign Name]]))</f>
        <v>Summer Sale</v>
      </c>
      <c r="C5452" t="str">
        <f ca="1">PROPER(TRIM(Table1[[#This Row],[Campaign Type]]))</f>
        <v>Lead Gen</v>
      </c>
      <c r="D5452" t="str">
        <f ca="1">PROPER(TRIM(Table1[[#This Row],[Marketing Channel]]))</f>
        <v>Youtube</v>
      </c>
      <c r="E5452" t="s">
        <v>3657</v>
      </c>
      <c r="F5452" t="s">
        <v>391</v>
      </c>
      <c r="G5452" t="s">
        <v>29</v>
      </c>
      <c r="H5452" t="s">
        <v>61</v>
      </c>
      <c r="I5452" t="s">
        <v>31</v>
      </c>
      <c r="J5452" t="s">
        <v>25</v>
      </c>
      <c r="K5452">
        <v>96813</v>
      </c>
      <c r="L5452">
        <v>12484</v>
      </c>
      <c r="M5452">
        <v>12.89</v>
      </c>
      <c r="N5452">
        <v>3363</v>
      </c>
      <c r="O5452">
        <v>26.94</v>
      </c>
      <c r="P5452">
        <v>8120.44</v>
      </c>
      <c r="Q5452">
        <v>23891.439999999999</v>
      </c>
      <c r="R5452" s="6">
        <v>194.21361404061849</v>
      </c>
      <c r="S5452">
        <v>1498</v>
      </c>
      <c r="T5452" t="str">
        <f ca="1">PROPER(TRIM(Table1[[#This Row],[Campaign Status]]))</f>
        <v>Active</v>
      </c>
      <c r="V5452" s="1">
        <f t="shared" si="255"/>
        <v>3363</v>
      </c>
      <c r="W5452" t="str">
        <f t="shared" ca="1" si="256"/>
        <v>North</v>
      </c>
      <c r="X5452" s="6">
        <f t="shared" si="257"/>
        <v>238.28637052710135</v>
      </c>
    </row>
    <row r="5453" spans="1:24" x14ac:dyDescent="0.3">
      <c r="A5453" t="s">
        <v>6561</v>
      </c>
      <c r="B5453" t="str">
        <f ca="1">PROPER(TRIM(Table1[[#This Row],[Campaign Name]]))</f>
        <v>Summer Sale</v>
      </c>
      <c r="C5453" t="str">
        <f ca="1">PROPER(TRIM(Table1[[#This Row],[Campaign Type]]))</f>
        <v>Sales</v>
      </c>
      <c r="D5453" t="str">
        <f ca="1">PROPER(TRIM(Table1[[#This Row],[Marketing Channel]]))</f>
        <v>Youtube</v>
      </c>
      <c r="E5453" t="s">
        <v>2928</v>
      </c>
      <c r="F5453" t="s">
        <v>509</v>
      </c>
      <c r="G5453" t="s">
        <v>11141</v>
      </c>
      <c r="H5453" t="s">
        <v>36</v>
      </c>
      <c r="I5453" t="s">
        <v>62</v>
      </c>
      <c r="J5453" t="s">
        <v>25</v>
      </c>
      <c r="K5453">
        <v>52404</v>
      </c>
      <c r="L5453">
        <v>225</v>
      </c>
      <c r="M5453">
        <v>0.43</v>
      </c>
      <c r="N5453">
        <v>14</v>
      </c>
      <c r="O5453">
        <v>6.22</v>
      </c>
      <c r="P5453">
        <v>250</v>
      </c>
      <c r="Q5453">
        <v>41252.26</v>
      </c>
      <c r="R5453" s="6">
        <v>16400.903999999999</v>
      </c>
      <c r="S5453">
        <v>12</v>
      </c>
      <c r="T5453" t="str">
        <f ca="1">PROPER(TRIM(Table1[[#This Row],[Campaign Status]]))</f>
        <v>Completed</v>
      </c>
      <c r="V5453" s="1">
        <f t="shared" si="255"/>
        <v>14</v>
      </c>
      <c r="W5453" t="str">
        <f t="shared" ca="1" si="256"/>
        <v>west</v>
      </c>
      <c r="X5453" s="6">
        <f t="shared" si="257"/>
        <v>194.21361404061849</v>
      </c>
    </row>
    <row r="5454" spans="1:24" x14ac:dyDescent="0.3">
      <c r="A5454" t="s">
        <v>6562</v>
      </c>
      <c r="B5454" t="str">
        <f ca="1">PROPER(TRIM(Table1[[#This Row],[Campaign Name]]))</f>
        <v>Festive Offer</v>
      </c>
      <c r="C5454" t="str">
        <f ca="1">PROPER(TRIM(Table1[[#This Row],[Campaign Type]]))</f>
        <v>Retargeting</v>
      </c>
      <c r="D5454" t="str">
        <f ca="1">PROPER(TRIM(Table1[[#This Row],[Marketing Channel]]))</f>
        <v>Meta Ads</v>
      </c>
      <c r="E5454" t="s">
        <v>710</v>
      </c>
      <c r="F5454" t="s">
        <v>71</v>
      </c>
      <c r="G5454" t="s">
        <v>11141</v>
      </c>
      <c r="H5454" t="s">
        <v>36</v>
      </c>
      <c r="I5454" t="s">
        <v>62</v>
      </c>
      <c r="J5454" t="s">
        <v>32</v>
      </c>
      <c r="K5454">
        <v>31242</v>
      </c>
      <c r="L5454">
        <v>1717</v>
      </c>
      <c r="M5454">
        <v>5.5</v>
      </c>
      <c r="N5454">
        <v>190</v>
      </c>
      <c r="O5454">
        <v>11.07</v>
      </c>
      <c r="P5454">
        <v>3817.8497265160554</v>
      </c>
      <c r="Q5454">
        <v>25047.41</v>
      </c>
      <c r="R5454" s="6">
        <v>556.06065702477997</v>
      </c>
      <c r="S5454">
        <v>165</v>
      </c>
      <c r="T5454" t="str">
        <f ca="1">PROPER(TRIM(Table1[[#This Row],[Campaign Status]]))</f>
        <v>Completed</v>
      </c>
      <c r="V5454" s="1">
        <f t="shared" si="255"/>
        <v>190</v>
      </c>
      <c r="W5454" t="str">
        <f t="shared" ca="1" si="256"/>
        <v>west</v>
      </c>
      <c r="X5454" s="6">
        <f t="shared" si="257"/>
        <v>16400.903999999999</v>
      </c>
    </row>
    <row r="5455" spans="1:24" x14ac:dyDescent="0.3">
      <c r="A5455" t="s">
        <v>6563</v>
      </c>
      <c r="B5455" t="str">
        <f ca="1">PROPER(TRIM(Table1[[#This Row],[Campaign Name]]))</f>
        <v>Mega Discount</v>
      </c>
      <c r="C5455" t="str">
        <f ca="1">PROPER(TRIM(Table1[[#This Row],[Campaign Type]]))</f>
        <v>Sales</v>
      </c>
      <c r="D5455" t="str">
        <f ca="1">PROPER(TRIM(Table1[[#This Row],[Marketing Channel]]))</f>
        <v>Google Ads</v>
      </c>
      <c r="E5455" t="s">
        <v>494</v>
      </c>
      <c r="F5455" t="s">
        <v>455</v>
      </c>
      <c r="G5455" t="s">
        <v>11141</v>
      </c>
      <c r="H5455" t="s">
        <v>23</v>
      </c>
      <c r="I5455" t="s">
        <v>68</v>
      </c>
      <c r="J5455" t="s">
        <v>32</v>
      </c>
      <c r="K5455">
        <v>30436</v>
      </c>
      <c r="L5455">
        <v>2014</v>
      </c>
      <c r="M5455">
        <v>6.62</v>
      </c>
      <c r="N5455">
        <v>579</v>
      </c>
      <c r="O5455">
        <v>28.75</v>
      </c>
      <c r="P5455">
        <v>3988.1535696969677</v>
      </c>
      <c r="Q5455">
        <v>42967.33</v>
      </c>
      <c r="R5455" s="6">
        <v>977.37400902705951</v>
      </c>
      <c r="S5455">
        <v>64</v>
      </c>
      <c r="T5455" t="str">
        <f ca="1">PROPER(TRIM(Table1[[#This Row],[Campaign Status]]))</f>
        <v>Completed</v>
      </c>
      <c r="V5455" s="1">
        <f t="shared" si="255"/>
        <v>579</v>
      </c>
      <c r="W5455" t="str">
        <f t="shared" ca="1" si="256"/>
        <v>west</v>
      </c>
      <c r="X5455" s="6">
        <f t="shared" si="257"/>
        <v>556.06065702477997</v>
      </c>
    </row>
    <row r="5456" spans="1:24" x14ac:dyDescent="0.3">
      <c r="A5456" t="s">
        <v>6249</v>
      </c>
      <c r="B5456" t="str">
        <f ca="1">PROPER(TRIM(Table1[[#This Row],[Campaign Name]]))</f>
        <v>Flash Sale</v>
      </c>
      <c r="C5456" t="str">
        <f ca="1">PROPER(TRIM(Table1[[#This Row],[Campaign Type]]))</f>
        <v>Awareness</v>
      </c>
      <c r="D5456" t="str">
        <f ca="1">PROPER(TRIM(Table1[[#This Row],[Marketing Channel]]))</f>
        <v>Linkedin</v>
      </c>
      <c r="E5456" t="s">
        <v>665</v>
      </c>
      <c r="F5456" t="s">
        <v>197</v>
      </c>
      <c r="G5456" t="s">
        <v>11141</v>
      </c>
      <c r="H5456" t="s">
        <v>54</v>
      </c>
      <c r="I5456" t="s">
        <v>68</v>
      </c>
      <c r="J5456" t="s">
        <v>32</v>
      </c>
      <c r="K5456">
        <v>91197</v>
      </c>
      <c r="L5456">
        <v>3598</v>
      </c>
      <c r="M5456">
        <v>3.95</v>
      </c>
      <c r="N5456">
        <v>661</v>
      </c>
      <c r="O5456">
        <v>18.37</v>
      </c>
      <c r="P5456">
        <v>3154.37</v>
      </c>
      <c r="Q5456">
        <v>10184.450000000001</v>
      </c>
      <c r="R5456" s="6">
        <v>222.86795778554836</v>
      </c>
      <c r="S5456">
        <v>278</v>
      </c>
      <c r="T5456" t="str">
        <f ca="1">PROPER(TRIM(Table1[[#This Row],[Campaign Status]]))</f>
        <v>Active</v>
      </c>
      <c r="V5456" s="1">
        <f t="shared" si="255"/>
        <v>661</v>
      </c>
      <c r="W5456" t="str">
        <f t="shared" ca="1" si="256"/>
        <v>west</v>
      </c>
      <c r="X5456" s="6">
        <f t="shared" si="257"/>
        <v>977.37400902705951</v>
      </c>
    </row>
    <row r="5457" spans="1:24" x14ac:dyDescent="0.3">
      <c r="A5457" t="s">
        <v>6564</v>
      </c>
      <c r="B5457" t="str">
        <f ca="1">PROPER(TRIM(Table1[[#This Row],[Campaign Name]]))</f>
        <v>Festive Offer</v>
      </c>
      <c r="C5457" t="str">
        <f ca="1">PROPER(TRIM(Table1[[#This Row],[Campaign Type]]))</f>
        <v>Awareness</v>
      </c>
      <c r="D5457" t="str">
        <f ca="1">PROPER(TRIM(Table1[[#This Row],[Marketing Channel]]))</f>
        <v>Meta Ads</v>
      </c>
      <c r="E5457" t="s">
        <v>990</v>
      </c>
      <c r="F5457" t="s">
        <v>235</v>
      </c>
      <c r="G5457" t="s">
        <v>29</v>
      </c>
      <c r="H5457" t="s">
        <v>99</v>
      </c>
      <c r="I5457" t="s">
        <v>68</v>
      </c>
      <c r="J5457" t="s">
        <v>32</v>
      </c>
      <c r="K5457">
        <v>8295</v>
      </c>
      <c r="L5457">
        <v>276</v>
      </c>
      <c r="M5457">
        <v>3.33</v>
      </c>
      <c r="N5457">
        <v>39</v>
      </c>
      <c r="O5457">
        <v>14.13</v>
      </c>
      <c r="P5457">
        <v>9160.6200000000008</v>
      </c>
      <c r="Q5457">
        <v>5190.16</v>
      </c>
      <c r="R5457" s="6">
        <v>-43.342699511605112</v>
      </c>
      <c r="S5457">
        <v>20</v>
      </c>
      <c r="T5457" t="str">
        <f ca="1">PROPER(TRIM(Table1[[#This Row],[Campaign Status]]))</f>
        <v>Paused</v>
      </c>
      <c r="V5457" s="1">
        <f t="shared" si="255"/>
        <v>39</v>
      </c>
      <c r="W5457" t="str">
        <f t="shared" ca="1" si="256"/>
        <v>North</v>
      </c>
      <c r="X5457" s="6">
        <f t="shared" si="257"/>
        <v>222.86795778554836</v>
      </c>
    </row>
    <row r="5458" spans="1:24" hidden="1" x14ac:dyDescent="0.3">
      <c r="A5458" t="s">
        <v>6565</v>
      </c>
      <c r="B5458" t="str">
        <f ca="1">PROPER(TRIM(Table1[[#This Row],[Campaign Name]]))</f>
        <v>Festive Offer</v>
      </c>
      <c r="C5458" t="str">
        <f ca="1">PROPER(TRIM(Table1[[#This Row],[Campaign Type]]))</f>
        <v>Retargeting</v>
      </c>
      <c r="D5458" t="str">
        <f ca="1">PROPER(TRIM(Table1[[#This Row],[Marketing Channel]]))</f>
        <v>Linkedin</v>
      </c>
      <c r="E5458" t="s">
        <v>921</v>
      </c>
      <c r="F5458" t="s">
        <v>287</v>
      </c>
      <c r="G5458" t="s">
        <v>41</v>
      </c>
      <c r="H5458" t="s">
        <v>11140</v>
      </c>
      <c r="I5458" t="s">
        <v>68</v>
      </c>
      <c r="J5458" t="s">
        <v>63</v>
      </c>
      <c r="K5458">
        <v>110671</v>
      </c>
      <c r="L5458">
        <v>1359</v>
      </c>
      <c r="M5458">
        <v>1.23</v>
      </c>
      <c r="N5458">
        <v>165</v>
      </c>
      <c r="O5458">
        <v>12.14</v>
      </c>
      <c r="P5458">
        <v>3830.4648972188602</v>
      </c>
      <c r="R5458" s="6" t="e">
        <v>#VALUE!</v>
      </c>
      <c r="S5458">
        <v>47</v>
      </c>
      <c r="T5458" t="str">
        <f ca="1">PROPER(TRIM(Table1[[#This Row],[Campaign Status]]))</f>
        <v>Paused</v>
      </c>
      <c r="V5458" s="1">
        <f t="shared" si="255"/>
        <v>165</v>
      </c>
      <c r="W5458" t="str">
        <f t="shared" ca="1" si="256"/>
        <v>East</v>
      </c>
      <c r="X5458" s="6">
        <f t="shared" si="257"/>
        <v>-43.342699511605112</v>
      </c>
    </row>
    <row r="5459" spans="1:24" x14ac:dyDescent="0.3">
      <c r="A5459" t="s">
        <v>6566</v>
      </c>
      <c r="B5459" t="str">
        <f ca="1">PROPER(TRIM(Table1[[#This Row],[Campaign Name]]))</f>
        <v>Festive Offer</v>
      </c>
      <c r="C5459" t="str">
        <f ca="1">PROPER(TRIM(Table1[[#This Row],[Campaign Type]]))</f>
        <v>Lead Gen</v>
      </c>
      <c r="D5459" t="str">
        <f ca="1">PROPER(TRIM(Table1[[#This Row],[Marketing Channel]]))</f>
        <v>Youtube</v>
      </c>
      <c r="E5459" t="s">
        <v>430</v>
      </c>
      <c r="F5459" t="s">
        <v>130</v>
      </c>
      <c r="G5459" t="s">
        <v>46</v>
      </c>
      <c r="H5459" t="s">
        <v>42</v>
      </c>
      <c r="I5459" t="s">
        <v>31</v>
      </c>
      <c r="J5459" t="s">
        <v>32</v>
      </c>
      <c r="K5459">
        <v>48195</v>
      </c>
      <c r="L5459">
        <v>1335</v>
      </c>
      <c r="M5459">
        <v>2.77</v>
      </c>
      <c r="N5459">
        <v>262</v>
      </c>
      <c r="O5459">
        <v>19.63</v>
      </c>
      <c r="P5459">
        <v>250</v>
      </c>
      <c r="Q5459">
        <v>23942.92</v>
      </c>
      <c r="R5459" s="6">
        <v>9477.1679999999997</v>
      </c>
      <c r="S5459">
        <v>231</v>
      </c>
      <c r="T5459" t="str">
        <f ca="1">PROPER(TRIM(Table1[[#This Row],[Campaign Status]]))</f>
        <v>Paused</v>
      </c>
      <c r="V5459" s="1">
        <f t="shared" si="255"/>
        <v>262</v>
      </c>
      <c r="W5459" t="str">
        <f t="shared" ca="1" si="256"/>
        <v>South</v>
      </c>
      <c r="X5459" s="6" t="e">
        <f t="shared" si="257"/>
        <v>#VALUE!</v>
      </c>
    </row>
    <row r="5460" spans="1:24" x14ac:dyDescent="0.3">
      <c r="A5460" t="s">
        <v>6567</v>
      </c>
      <c r="B5460" t="str">
        <f ca="1">PROPER(TRIM(Table1[[#This Row],[Campaign Name]]))</f>
        <v>Summer Sale</v>
      </c>
      <c r="C5460" t="str">
        <f ca="1">PROPER(TRIM(Table1[[#This Row],[Campaign Type]]))</f>
        <v>Retargeting</v>
      </c>
      <c r="D5460" t="str">
        <f ca="1">PROPER(TRIM(Table1[[#This Row],[Marketing Channel]]))</f>
        <v>Youtube</v>
      </c>
      <c r="E5460" t="s">
        <v>3751</v>
      </c>
      <c r="F5460" t="s">
        <v>755</v>
      </c>
      <c r="G5460" t="s">
        <v>41</v>
      </c>
      <c r="H5460" t="s">
        <v>11140</v>
      </c>
      <c r="I5460" t="s">
        <v>24</v>
      </c>
      <c r="J5460" t="s">
        <v>63</v>
      </c>
      <c r="K5460">
        <v>183153</v>
      </c>
      <c r="L5460">
        <v>15106</v>
      </c>
      <c r="M5460">
        <v>8.25</v>
      </c>
      <c r="N5460">
        <v>2029</v>
      </c>
      <c r="O5460">
        <v>13.43</v>
      </c>
      <c r="P5460">
        <v>3891.7088323699436</v>
      </c>
      <c r="Q5460">
        <v>45215.040000000001</v>
      </c>
      <c r="R5460" s="6">
        <v>1061.8299813160813</v>
      </c>
      <c r="S5460">
        <v>909</v>
      </c>
      <c r="T5460" t="str">
        <f ca="1">PROPER(TRIM(Table1[[#This Row],[Campaign Status]]))</f>
        <v>Completed</v>
      </c>
      <c r="V5460" s="1">
        <f t="shared" si="255"/>
        <v>2029</v>
      </c>
      <c r="W5460" t="str">
        <f t="shared" ca="1" si="256"/>
        <v>East</v>
      </c>
      <c r="X5460" s="6">
        <f t="shared" si="257"/>
        <v>9477.1679999999997</v>
      </c>
    </row>
    <row r="5461" spans="1:24" x14ac:dyDescent="0.3">
      <c r="A5461" t="s">
        <v>6568</v>
      </c>
      <c r="B5461" t="str">
        <f ca="1">PROPER(TRIM(Table1[[#This Row],[Campaign Name]]))</f>
        <v>New Launch</v>
      </c>
      <c r="C5461" t="str">
        <f ca="1">PROPER(TRIM(Table1[[#This Row],[Campaign Type]]))</f>
        <v>Sales</v>
      </c>
      <c r="D5461" t="str">
        <f ca="1">PROPER(TRIM(Table1[[#This Row],[Marketing Channel]]))</f>
        <v>Google Ads</v>
      </c>
      <c r="E5461" t="s">
        <v>1966</v>
      </c>
      <c r="F5461" t="s">
        <v>516</v>
      </c>
      <c r="G5461" t="s">
        <v>29</v>
      </c>
      <c r="H5461" t="s">
        <v>61</v>
      </c>
      <c r="I5461" t="s">
        <v>68</v>
      </c>
      <c r="J5461" t="s">
        <v>25</v>
      </c>
      <c r="K5461">
        <v>166480</v>
      </c>
      <c r="L5461">
        <v>17370</v>
      </c>
      <c r="M5461">
        <v>10.43</v>
      </c>
      <c r="N5461">
        <v>5210</v>
      </c>
      <c r="O5461">
        <v>29.99</v>
      </c>
      <c r="P5461">
        <v>3144.62</v>
      </c>
      <c r="Q5461">
        <v>11372.64</v>
      </c>
      <c r="R5461" s="6">
        <v>261.6538723279761</v>
      </c>
      <c r="S5461">
        <v>739</v>
      </c>
      <c r="T5461" t="str">
        <f ca="1">PROPER(TRIM(Table1[[#This Row],[Campaign Status]]))</f>
        <v>Completed</v>
      </c>
      <c r="V5461" s="1">
        <f t="shared" si="255"/>
        <v>5210</v>
      </c>
      <c r="W5461" t="str">
        <f t="shared" ca="1" si="256"/>
        <v>North</v>
      </c>
      <c r="X5461" s="6">
        <f t="shared" si="257"/>
        <v>1061.8299813160813</v>
      </c>
    </row>
    <row r="5462" spans="1:24" x14ac:dyDescent="0.3">
      <c r="A5462" t="s">
        <v>6569</v>
      </c>
      <c r="B5462" t="str">
        <f ca="1">PROPER(TRIM(Table1[[#This Row],[Campaign Name]]))</f>
        <v>Summer Sale</v>
      </c>
      <c r="C5462" t="str">
        <f ca="1">PROPER(TRIM(Table1[[#This Row],[Campaign Type]]))</f>
        <v>Retargeting</v>
      </c>
      <c r="D5462" t="str">
        <f ca="1">PROPER(TRIM(Table1[[#This Row],[Marketing Channel]]))</f>
        <v>Youtube</v>
      </c>
      <c r="E5462" t="s">
        <v>3401</v>
      </c>
      <c r="F5462" t="s">
        <v>593</v>
      </c>
      <c r="G5462" t="s">
        <v>29</v>
      </c>
      <c r="H5462" t="s">
        <v>61</v>
      </c>
      <c r="I5462" t="s">
        <v>24</v>
      </c>
      <c r="J5462" t="s">
        <v>25</v>
      </c>
      <c r="K5462">
        <v>29421</v>
      </c>
      <c r="L5462">
        <v>4098</v>
      </c>
      <c r="M5462">
        <v>13.93</v>
      </c>
      <c r="N5462">
        <v>587</v>
      </c>
      <c r="O5462">
        <v>14.32</v>
      </c>
      <c r="P5462">
        <v>3891.7088323699436</v>
      </c>
      <c r="Q5462">
        <v>15577.9</v>
      </c>
      <c r="R5462" s="6">
        <v>300.28431393500438</v>
      </c>
      <c r="S5462">
        <v>350</v>
      </c>
      <c r="T5462" t="str">
        <f ca="1">PROPER(TRIM(Table1[[#This Row],[Campaign Status]]))</f>
        <v>Paused</v>
      </c>
      <c r="V5462" s="1">
        <f t="shared" si="255"/>
        <v>587</v>
      </c>
      <c r="W5462" t="str">
        <f t="shared" ca="1" si="256"/>
        <v>North</v>
      </c>
      <c r="X5462" s="6">
        <f t="shared" si="257"/>
        <v>261.6538723279761</v>
      </c>
    </row>
    <row r="5463" spans="1:24" x14ac:dyDescent="0.3">
      <c r="A5463" t="s">
        <v>6570</v>
      </c>
      <c r="B5463" t="str">
        <f ca="1">PROPER(TRIM(Table1[[#This Row],[Campaign Name]]))</f>
        <v>Summer Sale</v>
      </c>
      <c r="C5463" t="str">
        <f ca="1">PROPER(TRIM(Table1[[#This Row],[Campaign Type]]))</f>
        <v>Sales</v>
      </c>
      <c r="D5463" t="str">
        <f ca="1">PROPER(TRIM(Table1[[#This Row],[Marketing Channel]]))</f>
        <v>Linkedin</v>
      </c>
      <c r="E5463" t="s">
        <v>2309</v>
      </c>
      <c r="F5463" t="s">
        <v>513</v>
      </c>
      <c r="G5463" t="s">
        <v>29</v>
      </c>
      <c r="H5463" t="s">
        <v>99</v>
      </c>
      <c r="I5463" t="s">
        <v>24</v>
      </c>
      <c r="J5463" t="s">
        <v>63</v>
      </c>
      <c r="K5463">
        <v>56431</v>
      </c>
      <c r="L5463">
        <v>3536</v>
      </c>
      <c r="M5463">
        <v>6.27</v>
      </c>
      <c r="N5463">
        <v>542</v>
      </c>
      <c r="O5463">
        <v>15.33</v>
      </c>
      <c r="P5463">
        <v>250</v>
      </c>
      <c r="Q5463">
        <v>27332.6</v>
      </c>
      <c r="R5463" s="6">
        <v>10833.039999999999</v>
      </c>
      <c r="S5463">
        <v>256</v>
      </c>
      <c r="T5463" t="str">
        <f ca="1">PROPER(TRIM(Table1[[#This Row],[Campaign Status]]))</f>
        <v>Completed</v>
      </c>
      <c r="V5463" s="1">
        <f t="shared" si="255"/>
        <v>542</v>
      </c>
      <c r="W5463" t="str">
        <f t="shared" ca="1" si="256"/>
        <v>North</v>
      </c>
      <c r="X5463" s="6">
        <f t="shared" si="257"/>
        <v>300.28431393500438</v>
      </c>
    </row>
    <row r="5464" spans="1:24" x14ac:dyDescent="0.3">
      <c r="A5464" t="s">
        <v>6571</v>
      </c>
      <c r="B5464" t="str">
        <f ca="1">PROPER(TRIM(Table1[[#This Row],[Campaign Name]]))</f>
        <v>Mega Discount</v>
      </c>
      <c r="C5464" t="str">
        <f ca="1">PROPER(TRIM(Table1[[#This Row],[Campaign Type]]))</f>
        <v>Lead Gen</v>
      </c>
      <c r="D5464" t="str">
        <f ca="1">PROPER(TRIM(Table1[[#This Row],[Marketing Channel]]))</f>
        <v>Meta Ads</v>
      </c>
      <c r="E5464" t="s">
        <v>1773</v>
      </c>
      <c r="F5464" t="s">
        <v>294</v>
      </c>
      <c r="G5464" t="s">
        <v>46</v>
      </c>
      <c r="H5464" t="s">
        <v>30</v>
      </c>
      <c r="I5464" t="s">
        <v>68</v>
      </c>
      <c r="J5464" t="s">
        <v>25</v>
      </c>
      <c r="K5464">
        <v>55347</v>
      </c>
      <c r="L5464">
        <v>2551</v>
      </c>
      <c r="M5464">
        <v>4.6100000000000003</v>
      </c>
      <c r="N5464">
        <v>536</v>
      </c>
      <c r="O5464">
        <v>21.01</v>
      </c>
      <c r="P5464">
        <v>1006.95</v>
      </c>
      <c r="Q5464">
        <v>10831.97</v>
      </c>
      <c r="R5464" s="6">
        <v>975.72074085108477</v>
      </c>
      <c r="S5464">
        <v>167</v>
      </c>
      <c r="T5464" t="str">
        <f ca="1">PROPER(TRIM(Table1[[#This Row],[Campaign Status]]))</f>
        <v>Paused</v>
      </c>
      <c r="V5464" s="1">
        <f t="shared" si="255"/>
        <v>536</v>
      </c>
      <c r="W5464" t="str">
        <f t="shared" ca="1" si="256"/>
        <v>South</v>
      </c>
      <c r="X5464" s="6">
        <f t="shared" si="257"/>
        <v>10833.039999999999</v>
      </c>
    </row>
    <row r="5465" spans="1:24" x14ac:dyDescent="0.3">
      <c r="A5465" t="s">
        <v>6277</v>
      </c>
      <c r="B5465" t="str">
        <f ca="1">PROPER(TRIM(Table1[[#This Row],[Campaign Name]]))</f>
        <v>New Launch</v>
      </c>
      <c r="C5465" t="str">
        <f ca="1">PROPER(TRIM(Table1[[#This Row],[Campaign Type]]))</f>
        <v>Sales</v>
      </c>
      <c r="D5465" t="str">
        <f ca="1">PROPER(TRIM(Table1[[#This Row],[Marketing Channel]]))</f>
        <v>Email</v>
      </c>
      <c r="E5465" t="s">
        <v>1053</v>
      </c>
      <c r="F5465" t="s">
        <v>450</v>
      </c>
      <c r="G5465" t="s">
        <v>29</v>
      </c>
      <c r="H5465" t="s">
        <v>67</v>
      </c>
      <c r="I5465" t="s">
        <v>62</v>
      </c>
      <c r="J5465" t="s">
        <v>63</v>
      </c>
      <c r="K5465">
        <v>113278</v>
      </c>
      <c r="L5465">
        <v>9196</v>
      </c>
      <c r="M5465">
        <v>8.1199999999999992</v>
      </c>
      <c r="N5465">
        <v>593</v>
      </c>
      <c r="O5465">
        <v>6.45</v>
      </c>
      <c r="P5465">
        <v>250</v>
      </c>
      <c r="Q5465">
        <v>44323.21</v>
      </c>
      <c r="R5465" s="6">
        <v>17629.284</v>
      </c>
      <c r="S5465">
        <v>62</v>
      </c>
      <c r="T5465" t="str">
        <f ca="1">PROPER(TRIM(Table1[[#This Row],[Campaign Status]]))</f>
        <v>Active</v>
      </c>
      <c r="V5465" s="1">
        <f t="shared" si="255"/>
        <v>593</v>
      </c>
      <c r="W5465" t="str">
        <f t="shared" ca="1" si="256"/>
        <v>North</v>
      </c>
      <c r="X5465" s="6">
        <f t="shared" si="257"/>
        <v>975.72074085108477</v>
      </c>
    </row>
    <row r="5466" spans="1:24" x14ac:dyDescent="0.3">
      <c r="A5466" t="s">
        <v>6572</v>
      </c>
      <c r="B5466" t="str">
        <f ca="1">PROPER(TRIM(Table1[[#This Row],[Campaign Name]]))</f>
        <v>Flash Sale</v>
      </c>
      <c r="C5466" t="str">
        <f ca="1">PROPER(TRIM(Table1[[#This Row],[Campaign Type]]))</f>
        <v>Awareness</v>
      </c>
      <c r="D5466" t="str">
        <f ca="1">PROPER(TRIM(Table1[[#This Row],[Marketing Channel]]))</f>
        <v>Youtube</v>
      </c>
      <c r="E5466" t="s">
        <v>430</v>
      </c>
      <c r="F5466" t="s">
        <v>124</v>
      </c>
      <c r="G5466" t="s">
        <v>11141</v>
      </c>
      <c r="H5466" t="s">
        <v>36</v>
      </c>
      <c r="I5466" t="s">
        <v>31</v>
      </c>
      <c r="J5466" t="s">
        <v>63</v>
      </c>
      <c r="K5466">
        <v>147460</v>
      </c>
      <c r="L5466">
        <v>20489</v>
      </c>
      <c r="M5466">
        <v>13.89</v>
      </c>
      <c r="N5466">
        <v>350</v>
      </c>
      <c r="O5466">
        <v>1.71</v>
      </c>
      <c r="P5466">
        <v>250</v>
      </c>
      <c r="Q5466">
        <v>13416.59</v>
      </c>
      <c r="R5466" s="6">
        <v>5266.6359999999995</v>
      </c>
      <c r="S5466">
        <v>294</v>
      </c>
      <c r="T5466" t="str">
        <f ca="1">PROPER(TRIM(Table1[[#This Row],[Campaign Status]]))</f>
        <v>Active</v>
      </c>
      <c r="V5466" s="1">
        <f t="shared" si="255"/>
        <v>350</v>
      </c>
      <c r="W5466" t="str">
        <f t="shared" ca="1" si="256"/>
        <v>west</v>
      </c>
      <c r="X5466" s="6">
        <f t="shared" si="257"/>
        <v>17629.284</v>
      </c>
    </row>
    <row r="5467" spans="1:24" x14ac:dyDescent="0.3">
      <c r="A5467" t="s">
        <v>6573</v>
      </c>
      <c r="B5467" t="str">
        <f ca="1">PROPER(TRIM(Table1[[#This Row],[Campaign Name]]))</f>
        <v>Mega Discount</v>
      </c>
      <c r="C5467" t="str">
        <f ca="1">PROPER(TRIM(Table1[[#This Row],[Campaign Type]]))</f>
        <v>Sales</v>
      </c>
      <c r="D5467" t="str">
        <f ca="1">PROPER(TRIM(Table1[[#This Row],[Marketing Channel]]))</f>
        <v>Youtube</v>
      </c>
      <c r="E5467" t="s">
        <v>5078</v>
      </c>
      <c r="F5467" t="s">
        <v>92</v>
      </c>
      <c r="G5467" t="s">
        <v>11141</v>
      </c>
      <c r="H5467" t="s">
        <v>36</v>
      </c>
      <c r="I5467" t="s">
        <v>24</v>
      </c>
      <c r="J5467" t="s">
        <v>63</v>
      </c>
      <c r="K5467">
        <v>100632</v>
      </c>
      <c r="L5467">
        <v>10367</v>
      </c>
      <c r="M5467">
        <v>10.3</v>
      </c>
      <c r="N5467">
        <v>3004</v>
      </c>
      <c r="O5467">
        <v>28.98</v>
      </c>
      <c r="P5467">
        <v>6893.11</v>
      </c>
      <c r="Q5467">
        <v>25718.91</v>
      </c>
      <c r="R5467" s="6">
        <v>273.11039574299554</v>
      </c>
      <c r="S5467">
        <v>1094</v>
      </c>
      <c r="T5467" t="str">
        <f ca="1">PROPER(TRIM(Table1[[#This Row],[Campaign Status]]))</f>
        <v>Paused</v>
      </c>
      <c r="V5467" s="1">
        <f t="shared" si="255"/>
        <v>3004</v>
      </c>
      <c r="W5467" t="str">
        <f t="shared" ca="1" si="256"/>
        <v>west</v>
      </c>
      <c r="X5467" s="6">
        <f t="shared" si="257"/>
        <v>5266.6359999999995</v>
      </c>
    </row>
    <row r="5468" spans="1:24" x14ac:dyDescent="0.3">
      <c r="A5468" t="s">
        <v>6574</v>
      </c>
      <c r="B5468" t="str">
        <f ca="1">PROPER(TRIM(Table1[[#This Row],[Campaign Name]]))</f>
        <v>Summer Sale</v>
      </c>
      <c r="C5468" t="str">
        <f ca="1">PROPER(TRIM(Table1[[#This Row],[Campaign Type]]))</f>
        <v>Awareness</v>
      </c>
      <c r="D5468" t="str">
        <f ca="1">PROPER(TRIM(Table1[[#This Row],[Marketing Channel]]))</f>
        <v>Instagram</v>
      </c>
      <c r="E5468" t="s">
        <v>1410</v>
      </c>
      <c r="F5468" t="s">
        <v>214</v>
      </c>
      <c r="G5468" t="s">
        <v>11141</v>
      </c>
      <c r="H5468" t="s">
        <v>23</v>
      </c>
      <c r="I5468" t="s">
        <v>62</v>
      </c>
      <c r="J5468" t="s">
        <v>63</v>
      </c>
      <c r="K5468">
        <v>98151</v>
      </c>
      <c r="L5468">
        <v>1144</v>
      </c>
      <c r="M5468">
        <v>1.17</v>
      </c>
      <c r="N5468">
        <v>220</v>
      </c>
      <c r="O5468">
        <v>19.23</v>
      </c>
      <c r="P5468">
        <v>3982.6304252733912</v>
      </c>
      <c r="Q5468">
        <v>45721.440000000002</v>
      </c>
      <c r="R5468" s="6">
        <v>1048.0211598308526</v>
      </c>
      <c r="S5468">
        <v>206</v>
      </c>
      <c r="T5468" t="str">
        <f ca="1">PROPER(TRIM(Table1[[#This Row],[Campaign Status]]))</f>
        <v>Active</v>
      </c>
      <c r="V5468" s="1">
        <f t="shared" si="255"/>
        <v>220</v>
      </c>
      <c r="W5468" t="str">
        <f t="shared" ca="1" si="256"/>
        <v>west</v>
      </c>
      <c r="X5468" s="6">
        <f t="shared" si="257"/>
        <v>273.11039574299554</v>
      </c>
    </row>
    <row r="5469" spans="1:24" x14ac:dyDescent="0.3">
      <c r="A5469" t="s">
        <v>6575</v>
      </c>
      <c r="B5469" t="str">
        <f ca="1">PROPER(TRIM(Table1[[#This Row],[Campaign Name]]))</f>
        <v>Summer Sale</v>
      </c>
      <c r="C5469" t="str">
        <f ca="1">PROPER(TRIM(Table1[[#This Row],[Campaign Type]]))</f>
        <v>Awareness</v>
      </c>
      <c r="D5469" t="str">
        <f ca="1">PROPER(TRIM(Table1[[#This Row],[Marketing Channel]]))</f>
        <v>Google Ads</v>
      </c>
      <c r="E5469" t="s">
        <v>788</v>
      </c>
      <c r="F5469" t="s">
        <v>284</v>
      </c>
      <c r="G5469" t="s">
        <v>41</v>
      </c>
      <c r="H5469" t="s">
        <v>11140</v>
      </c>
      <c r="I5469" t="s">
        <v>68</v>
      </c>
      <c r="J5469" t="s">
        <v>32</v>
      </c>
      <c r="K5469">
        <v>105404</v>
      </c>
      <c r="L5469">
        <v>5223</v>
      </c>
      <c r="M5469">
        <v>4.96</v>
      </c>
      <c r="N5469">
        <v>858</v>
      </c>
      <c r="O5469">
        <v>16.43</v>
      </c>
      <c r="P5469">
        <v>3988.1535696969677</v>
      </c>
      <c r="Q5469">
        <v>39519.06</v>
      </c>
      <c r="R5469" s="6">
        <v>890.91119008746648</v>
      </c>
      <c r="S5469">
        <v>402</v>
      </c>
      <c r="T5469" t="str">
        <f ca="1">PROPER(TRIM(Table1[[#This Row],[Campaign Status]]))</f>
        <v>Completed</v>
      </c>
      <c r="V5469" s="1">
        <f t="shared" si="255"/>
        <v>858</v>
      </c>
      <c r="W5469" t="str">
        <f t="shared" ca="1" si="256"/>
        <v>East</v>
      </c>
      <c r="X5469" s="6">
        <f t="shared" si="257"/>
        <v>1048.0211598308526</v>
      </c>
    </row>
    <row r="5470" spans="1:24" x14ac:dyDescent="0.3">
      <c r="A5470" t="s">
        <v>6576</v>
      </c>
      <c r="B5470" t="str">
        <f ca="1">PROPER(TRIM(Table1[[#This Row],[Campaign Name]]))</f>
        <v>Flash Sale</v>
      </c>
      <c r="C5470" t="str">
        <f ca="1">PROPER(TRIM(Table1[[#This Row],[Campaign Type]]))</f>
        <v>Sales</v>
      </c>
      <c r="D5470" t="str">
        <f ca="1">PROPER(TRIM(Table1[[#This Row],[Marketing Channel]]))</f>
        <v>Meta Ads</v>
      </c>
      <c r="E5470" t="s">
        <v>328</v>
      </c>
      <c r="F5470" t="s">
        <v>633</v>
      </c>
      <c r="G5470" t="s">
        <v>29</v>
      </c>
      <c r="H5470" t="s">
        <v>67</v>
      </c>
      <c r="I5470" t="s">
        <v>24</v>
      </c>
      <c r="J5470" t="s">
        <v>32</v>
      </c>
      <c r="K5470">
        <v>38690</v>
      </c>
      <c r="L5470">
        <v>971</v>
      </c>
      <c r="M5470">
        <v>2.5099999999999998</v>
      </c>
      <c r="N5470">
        <v>130</v>
      </c>
      <c r="O5470">
        <v>13.39</v>
      </c>
      <c r="P5470">
        <v>11324.06</v>
      </c>
      <c r="Q5470">
        <v>39853.519999999997</v>
      </c>
      <c r="R5470" s="6">
        <v>251.93667288940537</v>
      </c>
      <c r="S5470">
        <v>111</v>
      </c>
      <c r="T5470" t="str">
        <f ca="1">PROPER(TRIM(Table1[[#This Row],[Campaign Status]]))</f>
        <v>Completed</v>
      </c>
      <c r="V5470" s="1">
        <f t="shared" si="255"/>
        <v>130</v>
      </c>
      <c r="W5470" t="str">
        <f t="shared" ca="1" si="256"/>
        <v>North</v>
      </c>
      <c r="X5470" s="6">
        <f t="shared" si="257"/>
        <v>890.91119008746648</v>
      </c>
    </row>
    <row r="5471" spans="1:24" x14ac:dyDescent="0.3">
      <c r="A5471" t="s">
        <v>6577</v>
      </c>
      <c r="B5471" t="str">
        <f ca="1">PROPER(TRIM(Table1[[#This Row],[Campaign Name]]))</f>
        <v>Summer Sale</v>
      </c>
      <c r="C5471" t="str">
        <f ca="1">PROPER(TRIM(Table1[[#This Row],[Campaign Type]]))</f>
        <v>Retargeting</v>
      </c>
      <c r="D5471" t="str">
        <f ca="1">PROPER(TRIM(Table1[[#This Row],[Marketing Channel]]))</f>
        <v>Meta Ads</v>
      </c>
      <c r="E5471" t="s">
        <v>291</v>
      </c>
      <c r="F5471" t="s">
        <v>246</v>
      </c>
      <c r="G5471" t="s">
        <v>46</v>
      </c>
      <c r="H5471" t="s">
        <v>42</v>
      </c>
      <c r="I5471" t="s">
        <v>62</v>
      </c>
      <c r="J5471" t="s">
        <v>32</v>
      </c>
      <c r="K5471">
        <v>10700</v>
      </c>
      <c r="L5471">
        <v>196</v>
      </c>
      <c r="M5471">
        <v>1.83</v>
      </c>
      <c r="N5471">
        <v>1</v>
      </c>
      <c r="O5471">
        <v>0.51</v>
      </c>
      <c r="P5471">
        <v>13160.25</v>
      </c>
      <c r="Q5471">
        <v>49092.31</v>
      </c>
      <c r="R5471" s="6">
        <v>273.03478277388342</v>
      </c>
      <c r="S5471">
        <v>0</v>
      </c>
      <c r="T5471" t="str">
        <f ca="1">PROPER(TRIM(Table1[[#This Row],[Campaign Status]]))</f>
        <v>Completed</v>
      </c>
      <c r="V5471" s="1">
        <f t="shared" si="255"/>
        <v>1</v>
      </c>
      <c r="W5471" t="str">
        <f t="shared" ca="1" si="256"/>
        <v>South</v>
      </c>
      <c r="X5471" s="6">
        <f t="shared" si="257"/>
        <v>251.93667288940537</v>
      </c>
    </row>
    <row r="5472" spans="1:24" x14ac:dyDescent="0.3">
      <c r="A5472" t="s">
        <v>6578</v>
      </c>
      <c r="B5472" t="str">
        <f ca="1">PROPER(TRIM(Table1[[#This Row],[Campaign Name]]))</f>
        <v>Summer Sale</v>
      </c>
      <c r="C5472" t="str">
        <f ca="1">PROPER(TRIM(Table1[[#This Row],[Campaign Type]]))</f>
        <v>Lead Gen</v>
      </c>
      <c r="D5472" t="str">
        <f ca="1">PROPER(TRIM(Table1[[#This Row],[Marketing Channel]]))</f>
        <v>Linkedin</v>
      </c>
      <c r="E5472" t="s">
        <v>273</v>
      </c>
      <c r="F5472" t="s">
        <v>130</v>
      </c>
      <c r="G5472" t="s">
        <v>46</v>
      </c>
      <c r="H5472" t="s">
        <v>30</v>
      </c>
      <c r="I5472" t="s">
        <v>31</v>
      </c>
      <c r="J5472" t="s">
        <v>32</v>
      </c>
      <c r="K5472">
        <v>13968</v>
      </c>
      <c r="L5472">
        <v>240</v>
      </c>
      <c r="M5472">
        <v>1.72</v>
      </c>
      <c r="N5472">
        <v>25</v>
      </c>
      <c r="O5472">
        <v>10.42</v>
      </c>
      <c r="P5472">
        <v>3830.4648972188602</v>
      </c>
      <c r="Q5472">
        <v>38661.67</v>
      </c>
      <c r="R5472" s="6">
        <v>909.32056649496042</v>
      </c>
      <c r="S5472">
        <v>9</v>
      </c>
      <c r="T5472" t="str">
        <f ca="1">PROPER(TRIM(Table1[[#This Row],[Campaign Status]]))</f>
        <v>Active</v>
      </c>
      <c r="V5472" s="1">
        <f t="shared" si="255"/>
        <v>25</v>
      </c>
      <c r="W5472" t="str">
        <f t="shared" ca="1" si="256"/>
        <v>South</v>
      </c>
      <c r="X5472" s="6">
        <f t="shared" si="257"/>
        <v>273.03478277388342</v>
      </c>
    </row>
    <row r="5473" spans="1:24" x14ac:dyDescent="0.3">
      <c r="A5473" t="s">
        <v>6579</v>
      </c>
      <c r="B5473" t="str">
        <f ca="1">PROPER(TRIM(Table1[[#This Row],[Campaign Name]]))</f>
        <v>Festive Offer</v>
      </c>
      <c r="C5473" t="str">
        <f ca="1">PROPER(TRIM(Table1[[#This Row],[Campaign Type]]))</f>
        <v>Awareness</v>
      </c>
      <c r="D5473" t="str">
        <f ca="1">PROPER(TRIM(Table1[[#This Row],[Marketing Channel]]))</f>
        <v>Meta Ads</v>
      </c>
      <c r="E5473" t="s">
        <v>1642</v>
      </c>
      <c r="F5473" t="s">
        <v>321</v>
      </c>
      <c r="G5473" t="s">
        <v>11141</v>
      </c>
      <c r="H5473" t="s">
        <v>36</v>
      </c>
      <c r="I5473" t="s">
        <v>31</v>
      </c>
      <c r="J5473" t="s">
        <v>32</v>
      </c>
      <c r="K5473">
        <v>51122</v>
      </c>
      <c r="L5473">
        <v>1321</v>
      </c>
      <c r="M5473">
        <v>2.58</v>
      </c>
      <c r="N5473">
        <v>82</v>
      </c>
      <c r="O5473">
        <v>6.21</v>
      </c>
      <c r="P5473">
        <v>10015.07</v>
      </c>
      <c r="Q5473">
        <v>22658.92</v>
      </c>
      <c r="R5473" s="6">
        <v>126.24824389644805</v>
      </c>
      <c r="S5473">
        <v>3</v>
      </c>
      <c r="T5473" t="str">
        <f ca="1">PROPER(TRIM(Table1[[#This Row],[Campaign Status]]))</f>
        <v>Active</v>
      </c>
      <c r="V5473" s="1">
        <f t="shared" si="255"/>
        <v>82</v>
      </c>
      <c r="W5473" t="str">
        <f t="shared" ca="1" si="256"/>
        <v>west</v>
      </c>
      <c r="X5473" s="6">
        <f t="shared" si="257"/>
        <v>909.32056649496042</v>
      </c>
    </row>
    <row r="5474" spans="1:24" x14ac:dyDescent="0.3">
      <c r="A5474" t="s">
        <v>6580</v>
      </c>
      <c r="B5474" t="str">
        <f ca="1">PROPER(TRIM(Table1[[#This Row],[Campaign Name]]))</f>
        <v>Festive Offer</v>
      </c>
      <c r="C5474" t="str">
        <f ca="1">PROPER(TRIM(Table1[[#This Row],[Campaign Type]]))</f>
        <v>Awareness</v>
      </c>
      <c r="D5474" t="str">
        <f ca="1">PROPER(TRIM(Table1[[#This Row],[Marketing Channel]]))</f>
        <v>Youtube</v>
      </c>
      <c r="E5474" t="s">
        <v>2109</v>
      </c>
      <c r="F5474" t="s">
        <v>130</v>
      </c>
      <c r="G5474" t="s">
        <v>29</v>
      </c>
      <c r="H5474" t="s">
        <v>67</v>
      </c>
      <c r="I5474" t="s">
        <v>68</v>
      </c>
      <c r="J5474" t="s">
        <v>25</v>
      </c>
      <c r="K5474">
        <v>146964</v>
      </c>
      <c r="L5474">
        <v>2863</v>
      </c>
      <c r="M5474">
        <v>1.95</v>
      </c>
      <c r="N5474">
        <v>795</v>
      </c>
      <c r="O5474">
        <v>27.77</v>
      </c>
      <c r="P5474">
        <v>3891.7088323699436</v>
      </c>
      <c r="Q5474">
        <v>8999.99</v>
      </c>
      <c r="R5474" s="6">
        <v>131.26062065951766</v>
      </c>
      <c r="S5474">
        <v>180</v>
      </c>
      <c r="T5474" t="str">
        <f ca="1">PROPER(TRIM(Table1[[#This Row],[Campaign Status]]))</f>
        <v>Paused</v>
      </c>
      <c r="V5474" s="1">
        <f t="shared" si="255"/>
        <v>795</v>
      </c>
      <c r="W5474" t="str">
        <f t="shared" ca="1" si="256"/>
        <v>North</v>
      </c>
      <c r="X5474" s="6">
        <f t="shared" si="257"/>
        <v>126.24824389644805</v>
      </c>
    </row>
    <row r="5475" spans="1:24" x14ac:dyDescent="0.3">
      <c r="A5475" t="s">
        <v>6581</v>
      </c>
      <c r="B5475" t="str">
        <f ca="1">PROPER(TRIM(Table1[[#This Row],[Campaign Name]]))</f>
        <v>Flash Sale</v>
      </c>
      <c r="C5475" t="str">
        <f ca="1">PROPER(TRIM(Table1[[#This Row],[Campaign Type]]))</f>
        <v>Retargeting</v>
      </c>
      <c r="D5475" t="str">
        <f ca="1">PROPER(TRIM(Table1[[#This Row],[Marketing Channel]]))</f>
        <v>Instagram</v>
      </c>
      <c r="E5475" t="s">
        <v>460</v>
      </c>
      <c r="F5475" t="s">
        <v>412</v>
      </c>
      <c r="G5475" t="s">
        <v>11141</v>
      </c>
      <c r="H5475" t="s">
        <v>23</v>
      </c>
      <c r="I5475" t="s">
        <v>24</v>
      </c>
      <c r="J5475" t="s">
        <v>25</v>
      </c>
      <c r="K5475">
        <v>104926</v>
      </c>
      <c r="L5475">
        <v>7342</v>
      </c>
      <c r="M5475">
        <v>7</v>
      </c>
      <c r="N5475">
        <v>606</v>
      </c>
      <c r="O5475">
        <v>8.25</v>
      </c>
      <c r="P5475">
        <v>902.59</v>
      </c>
      <c r="Q5475">
        <v>25920.59</v>
      </c>
      <c r="R5475" s="6">
        <v>2771.8011500238204</v>
      </c>
      <c r="S5475">
        <v>272</v>
      </c>
      <c r="T5475" t="str">
        <f ca="1">PROPER(TRIM(Table1[[#This Row],[Campaign Status]]))</f>
        <v>Completed</v>
      </c>
      <c r="V5475" s="1">
        <f t="shared" si="255"/>
        <v>606</v>
      </c>
      <c r="W5475" t="str">
        <f t="shared" ca="1" si="256"/>
        <v>west</v>
      </c>
      <c r="X5475" s="6">
        <f t="shared" si="257"/>
        <v>131.26062065951766</v>
      </c>
    </row>
    <row r="5476" spans="1:24" x14ac:dyDescent="0.3">
      <c r="A5476" t="s">
        <v>6582</v>
      </c>
      <c r="B5476" t="str">
        <f ca="1">PROPER(TRIM(Table1[[#This Row],[Campaign Name]]))</f>
        <v>New Launch</v>
      </c>
      <c r="C5476" t="str">
        <f ca="1">PROPER(TRIM(Table1[[#This Row],[Campaign Type]]))</f>
        <v>Awareness</v>
      </c>
      <c r="D5476" t="str">
        <f ca="1">PROPER(TRIM(Table1[[#This Row],[Marketing Channel]]))</f>
        <v>Youtube</v>
      </c>
      <c r="E5476" t="s">
        <v>193</v>
      </c>
      <c r="F5476" t="s">
        <v>214</v>
      </c>
      <c r="G5476" t="s">
        <v>46</v>
      </c>
      <c r="H5476" t="s">
        <v>42</v>
      </c>
      <c r="I5476" t="s">
        <v>62</v>
      </c>
      <c r="J5476" t="s">
        <v>32</v>
      </c>
      <c r="K5476">
        <v>158698</v>
      </c>
      <c r="L5476">
        <v>4584</v>
      </c>
      <c r="M5476">
        <v>2.89</v>
      </c>
      <c r="N5476">
        <v>1335</v>
      </c>
      <c r="O5476">
        <v>29.12</v>
      </c>
      <c r="P5476">
        <v>3891.7088323699436</v>
      </c>
      <c r="Q5476">
        <v>17989.759999999998</v>
      </c>
      <c r="R5476" s="6">
        <v>362.25863174467577</v>
      </c>
      <c r="S5476">
        <v>16</v>
      </c>
      <c r="T5476" t="str">
        <f ca="1">PROPER(TRIM(Table1[[#This Row],[Campaign Status]]))</f>
        <v>Active</v>
      </c>
      <c r="V5476" s="1">
        <f t="shared" si="255"/>
        <v>1335</v>
      </c>
      <c r="W5476" t="str">
        <f t="shared" ca="1" si="256"/>
        <v>South</v>
      </c>
      <c r="X5476" s="6">
        <f t="shared" si="257"/>
        <v>2771.8011500238204</v>
      </c>
    </row>
    <row r="5477" spans="1:24" x14ac:dyDescent="0.3">
      <c r="A5477" t="s">
        <v>6583</v>
      </c>
      <c r="B5477" t="str">
        <f ca="1">PROPER(TRIM(Table1[[#This Row],[Campaign Name]]))</f>
        <v>New Launch</v>
      </c>
      <c r="C5477" t="str">
        <f ca="1">PROPER(TRIM(Table1[[#This Row],[Campaign Type]]))</f>
        <v>Lead Gen</v>
      </c>
      <c r="D5477" t="str">
        <f ca="1">PROPER(TRIM(Table1[[#This Row],[Marketing Channel]]))</f>
        <v>Google Ads</v>
      </c>
      <c r="E5477" t="s">
        <v>1541</v>
      </c>
      <c r="F5477" t="s">
        <v>762</v>
      </c>
      <c r="G5477" t="s">
        <v>29</v>
      </c>
      <c r="H5477" t="s">
        <v>61</v>
      </c>
      <c r="I5477" t="s">
        <v>68</v>
      </c>
      <c r="J5477" t="s">
        <v>63</v>
      </c>
      <c r="K5477">
        <v>131736</v>
      </c>
      <c r="L5477">
        <v>7302</v>
      </c>
      <c r="M5477">
        <v>5.54</v>
      </c>
      <c r="N5477">
        <v>1797</v>
      </c>
      <c r="O5477">
        <v>24.61</v>
      </c>
      <c r="P5477">
        <v>250</v>
      </c>
      <c r="Q5477">
        <v>29026.61</v>
      </c>
      <c r="R5477" s="6">
        <v>11510.644</v>
      </c>
      <c r="S5477">
        <v>1486</v>
      </c>
      <c r="T5477" t="str">
        <f ca="1">PROPER(TRIM(Table1[[#This Row],[Campaign Status]]))</f>
        <v>Active</v>
      </c>
      <c r="V5477" s="1">
        <f t="shared" si="255"/>
        <v>1797</v>
      </c>
      <c r="W5477" t="str">
        <f t="shared" ca="1" si="256"/>
        <v>North</v>
      </c>
      <c r="X5477" s="6">
        <f t="shared" si="257"/>
        <v>362.25863174467577</v>
      </c>
    </row>
    <row r="5478" spans="1:24" x14ac:dyDescent="0.3">
      <c r="A5478" t="s">
        <v>6584</v>
      </c>
      <c r="B5478" t="str">
        <f ca="1">PROPER(TRIM(Table1[[#This Row],[Campaign Name]]))</f>
        <v>Summer Sale</v>
      </c>
      <c r="C5478" t="str">
        <f ca="1">PROPER(TRIM(Table1[[#This Row],[Campaign Type]]))</f>
        <v>Lead Gen</v>
      </c>
      <c r="D5478" t="str">
        <f ca="1">PROPER(TRIM(Table1[[#This Row],[Marketing Channel]]))</f>
        <v>Email</v>
      </c>
      <c r="E5478" t="s">
        <v>1035</v>
      </c>
      <c r="F5478" t="s">
        <v>365</v>
      </c>
      <c r="G5478" t="s">
        <v>46</v>
      </c>
      <c r="H5478" t="s">
        <v>42</v>
      </c>
      <c r="I5478" t="s">
        <v>31</v>
      </c>
      <c r="J5478" t="s">
        <v>32</v>
      </c>
      <c r="K5478">
        <v>40963</v>
      </c>
      <c r="L5478">
        <v>5813</v>
      </c>
      <c r="M5478">
        <v>14.19</v>
      </c>
      <c r="N5478">
        <v>1230</v>
      </c>
      <c r="O5478">
        <v>21.16</v>
      </c>
      <c r="P5478">
        <v>4627.1400000000003</v>
      </c>
      <c r="Q5478">
        <v>43241.760000000002</v>
      </c>
      <c r="R5478" s="6">
        <v>834.52456593057479</v>
      </c>
      <c r="S5478">
        <v>372</v>
      </c>
      <c r="T5478" t="str">
        <f ca="1">PROPER(TRIM(Table1[[#This Row],[Campaign Status]]))</f>
        <v>Paused</v>
      </c>
      <c r="V5478" s="1">
        <f t="shared" si="255"/>
        <v>1230</v>
      </c>
      <c r="W5478" t="str">
        <f t="shared" ca="1" si="256"/>
        <v>South</v>
      </c>
      <c r="X5478" s="6">
        <f t="shared" si="257"/>
        <v>11510.644</v>
      </c>
    </row>
    <row r="5479" spans="1:24" x14ac:dyDescent="0.3">
      <c r="A5479" t="s">
        <v>6585</v>
      </c>
      <c r="B5479" t="str">
        <f ca="1">PROPER(TRIM(Table1[[#This Row],[Campaign Name]]))</f>
        <v>Festive Offer</v>
      </c>
      <c r="C5479" t="str">
        <f ca="1">PROPER(TRIM(Table1[[#This Row],[Campaign Type]]))</f>
        <v>Lead Gen</v>
      </c>
      <c r="D5479" t="str">
        <f ca="1">PROPER(TRIM(Table1[[#This Row],[Marketing Channel]]))</f>
        <v>Instagram</v>
      </c>
      <c r="E5479" t="s">
        <v>980</v>
      </c>
      <c r="F5479" t="s">
        <v>1411</v>
      </c>
      <c r="G5479" t="s">
        <v>29</v>
      </c>
      <c r="H5479" t="s">
        <v>61</v>
      </c>
      <c r="I5479" t="s">
        <v>62</v>
      </c>
      <c r="J5479" t="s">
        <v>63</v>
      </c>
      <c r="K5479">
        <v>188692</v>
      </c>
      <c r="L5479">
        <v>10570</v>
      </c>
      <c r="M5479">
        <v>5.6</v>
      </c>
      <c r="N5479">
        <v>177</v>
      </c>
      <c r="O5479">
        <v>1.67</v>
      </c>
      <c r="P5479">
        <v>8719.09</v>
      </c>
      <c r="Q5479">
        <v>3855.26</v>
      </c>
      <c r="R5479" s="6">
        <v>-55.783688435375709</v>
      </c>
      <c r="S5479">
        <v>133</v>
      </c>
      <c r="T5479" t="str">
        <f ca="1">PROPER(TRIM(Table1[[#This Row],[Campaign Status]]))</f>
        <v>Paused</v>
      </c>
      <c r="V5479" s="1">
        <f t="shared" si="255"/>
        <v>177</v>
      </c>
      <c r="W5479" t="str">
        <f t="shared" ca="1" si="256"/>
        <v>North</v>
      </c>
      <c r="X5479" s="6">
        <f t="shared" si="257"/>
        <v>834.52456593057479</v>
      </c>
    </row>
    <row r="5480" spans="1:24" x14ac:dyDescent="0.3">
      <c r="A5480" t="s">
        <v>6586</v>
      </c>
      <c r="B5480" t="str">
        <f ca="1">PROPER(TRIM(Table1[[#This Row],[Campaign Name]]))</f>
        <v>Flash Sale</v>
      </c>
      <c r="C5480" t="str">
        <f ca="1">PROPER(TRIM(Table1[[#This Row],[Campaign Type]]))</f>
        <v>Lead Gen</v>
      </c>
      <c r="D5480" t="str">
        <f ca="1">PROPER(TRIM(Table1[[#This Row],[Marketing Channel]]))</f>
        <v>Linkedin</v>
      </c>
      <c r="E5480" t="s">
        <v>1656</v>
      </c>
      <c r="F5480" t="s">
        <v>745</v>
      </c>
      <c r="G5480" t="s">
        <v>29</v>
      </c>
      <c r="H5480" t="s">
        <v>99</v>
      </c>
      <c r="I5480" t="s">
        <v>62</v>
      </c>
      <c r="J5480" t="s">
        <v>32</v>
      </c>
      <c r="K5480">
        <v>71286</v>
      </c>
      <c r="L5480">
        <v>4427</v>
      </c>
      <c r="M5480">
        <v>6.21</v>
      </c>
      <c r="N5480">
        <v>1042</v>
      </c>
      <c r="O5480">
        <v>23.54</v>
      </c>
      <c r="P5480">
        <v>1638.78</v>
      </c>
      <c r="Q5480">
        <v>27534.080000000002</v>
      </c>
      <c r="R5480" s="6">
        <v>1580.1571901048342</v>
      </c>
      <c r="S5480">
        <v>944</v>
      </c>
      <c r="T5480" t="str">
        <f ca="1">PROPER(TRIM(Table1[[#This Row],[Campaign Status]]))</f>
        <v>Completed</v>
      </c>
      <c r="V5480" s="1">
        <f t="shared" si="255"/>
        <v>1042</v>
      </c>
      <c r="W5480" t="str">
        <f t="shared" ca="1" si="256"/>
        <v>North</v>
      </c>
      <c r="X5480" s="6">
        <f t="shared" si="257"/>
        <v>-55.783688435375709</v>
      </c>
    </row>
    <row r="5481" spans="1:24" x14ac:dyDescent="0.3">
      <c r="A5481" t="s">
        <v>6587</v>
      </c>
      <c r="B5481" t="str">
        <f ca="1">PROPER(TRIM(Table1[[#This Row],[Campaign Name]]))</f>
        <v>Summer Sale</v>
      </c>
      <c r="C5481" t="str">
        <f ca="1">PROPER(TRIM(Table1[[#This Row],[Campaign Type]]))</f>
        <v>Sales</v>
      </c>
      <c r="D5481" t="str">
        <f ca="1">PROPER(TRIM(Table1[[#This Row],[Marketing Channel]]))</f>
        <v>Google Ads</v>
      </c>
      <c r="E5481" t="s">
        <v>1033</v>
      </c>
      <c r="F5481" t="s">
        <v>428</v>
      </c>
      <c r="G5481" t="s">
        <v>29</v>
      </c>
      <c r="H5481" t="s">
        <v>99</v>
      </c>
      <c r="I5481" t="s">
        <v>62</v>
      </c>
      <c r="J5481" t="s">
        <v>32</v>
      </c>
      <c r="K5481">
        <v>75942</v>
      </c>
      <c r="L5481">
        <v>9127</v>
      </c>
      <c r="M5481">
        <v>12.02</v>
      </c>
      <c r="N5481">
        <v>1889</v>
      </c>
      <c r="O5481">
        <v>20.7</v>
      </c>
      <c r="P5481">
        <v>6819.61</v>
      </c>
      <c r="Q5481">
        <v>21755.17</v>
      </c>
      <c r="R5481" s="6">
        <v>219.0090049137707</v>
      </c>
      <c r="S5481">
        <v>1637</v>
      </c>
      <c r="T5481" t="str">
        <f ca="1">PROPER(TRIM(Table1[[#This Row],[Campaign Status]]))</f>
        <v>Completed</v>
      </c>
      <c r="V5481" s="1">
        <f t="shared" si="255"/>
        <v>1889</v>
      </c>
      <c r="W5481" t="str">
        <f t="shared" ca="1" si="256"/>
        <v>North</v>
      </c>
      <c r="X5481" s="6">
        <f t="shared" si="257"/>
        <v>1580.1571901048342</v>
      </c>
    </row>
    <row r="5482" spans="1:24" x14ac:dyDescent="0.3">
      <c r="A5482" t="s">
        <v>6588</v>
      </c>
      <c r="B5482" t="str">
        <f ca="1">PROPER(TRIM(Table1[[#This Row],[Campaign Name]]))</f>
        <v>Summer Sale</v>
      </c>
      <c r="C5482" t="str">
        <f ca="1">PROPER(TRIM(Table1[[#This Row],[Campaign Type]]))</f>
        <v>Lead Gen</v>
      </c>
      <c r="D5482" t="str">
        <f ca="1">PROPER(TRIM(Table1[[#This Row],[Marketing Channel]]))</f>
        <v>Email</v>
      </c>
      <c r="E5482" t="s">
        <v>373</v>
      </c>
      <c r="F5482" t="s">
        <v>220</v>
      </c>
      <c r="G5482" t="s">
        <v>29</v>
      </c>
      <c r="H5482" t="s">
        <v>67</v>
      </c>
      <c r="I5482" t="s">
        <v>24</v>
      </c>
      <c r="J5482" t="s">
        <v>25</v>
      </c>
      <c r="K5482">
        <v>13132</v>
      </c>
      <c r="L5482">
        <v>449</v>
      </c>
      <c r="M5482">
        <v>3.42</v>
      </c>
      <c r="N5482">
        <v>29</v>
      </c>
      <c r="O5482">
        <v>6.46</v>
      </c>
      <c r="P5482">
        <v>250</v>
      </c>
      <c r="Q5482">
        <v>35511.01</v>
      </c>
      <c r="R5482" s="6">
        <v>14104.403999999999</v>
      </c>
      <c r="S5482">
        <v>10</v>
      </c>
      <c r="T5482" t="str">
        <f ca="1">PROPER(TRIM(Table1[[#This Row],[Campaign Status]]))</f>
        <v>Active</v>
      </c>
      <c r="V5482" s="1">
        <f t="shared" si="255"/>
        <v>29</v>
      </c>
      <c r="W5482" t="str">
        <f t="shared" ca="1" si="256"/>
        <v>North</v>
      </c>
      <c r="X5482" s="6">
        <f t="shared" si="257"/>
        <v>219.0090049137707</v>
      </c>
    </row>
    <row r="5483" spans="1:24" x14ac:dyDescent="0.3">
      <c r="A5483" t="s">
        <v>6589</v>
      </c>
      <c r="B5483" t="str">
        <f ca="1">PROPER(TRIM(Table1[[#This Row],[Campaign Name]]))</f>
        <v>Mega Discount</v>
      </c>
      <c r="C5483" t="str">
        <f ca="1">PROPER(TRIM(Table1[[#This Row],[Campaign Type]]))</f>
        <v>Retargeting</v>
      </c>
      <c r="D5483" t="str">
        <f ca="1">PROPER(TRIM(Table1[[#This Row],[Marketing Channel]]))</f>
        <v>Google Ads</v>
      </c>
      <c r="E5483" t="s">
        <v>1955</v>
      </c>
      <c r="F5483" t="s">
        <v>57</v>
      </c>
      <c r="G5483" t="s">
        <v>11141</v>
      </c>
      <c r="H5483" t="s">
        <v>23</v>
      </c>
      <c r="I5483" t="s">
        <v>31</v>
      </c>
      <c r="J5483" t="s">
        <v>63</v>
      </c>
      <c r="K5483">
        <v>103419</v>
      </c>
      <c r="L5483">
        <v>5465</v>
      </c>
      <c r="M5483">
        <v>5.28</v>
      </c>
      <c r="N5483">
        <v>1453</v>
      </c>
      <c r="O5483">
        <v>26.59</v>
      </c>
      <c r="P5483">
        <v>3988.1535696969677</v>
      </c>
      <c r="Q5483">
        <v>7589.35</v>
      </c>
      <c r="R5483" s="6">
        <v>90.297336032039084</v>
      </c>
      <c r="S5483">
        <v>486</v>
      </c>
      <c r="T5483" t="str">
        <f ca="1">PROPER(TRIM(Table1[[#This Row],[Campaign Status]]))</f>
        <v>Paused</v>
      </c>
      <c r="V5483" s="1">
        <f t="shared" si="255"/>
        <v>1453</v>
      </c>
      <c r="W5483" t="str">
        <f t="shared" ca="1" si="256"/>
        <v>west</v>
      </c>
      <c r="X5483" s="6">
        <f t="shared" si="257"/>
        <v>14104.403999999999</v>
      </c>
    </row>
    <row r="5484" spans="1:24" x14ac:dyDescent="0.3">
      <c r="A5484" t="s">
        <v>6590</v>
      </c>
      <c r="B5484" t="str">
        <f ca="1">PROPER(TRIM(Table1[[#This Row],[Campaign Name]]))</f>
        <v>Summer Sale</v>
      </c>
      <c r="C5484" t="str">
        <f ca="1">PROPER(TRIM(Table1[[#This Row],[Campaign Type]]))</f>
        <v>Retargeting</v>
      </c>
      <c r="D5484" t="str">
        <f ca="1">PROPER(TRIM(Table1[[#This Row],[Marketing Channel]]))</f>
        <v>Instagram</v>
      </c>
      <c r="E5484" t="s">
        <v>1060</v>
      </c>
      <c r="F5484" t="s">
        <v>344</v>
      </c>
      <c r="G5484" t="s">
        <v>29</v>
      </c>
      <c r="H5484" t="s">
        <v>61</v>
      </c>
      <c r="I5484" t="s">
        <v>62</v>
      </c>
      <c r="J5484" t="s">
        <v>25</v>
      </c>
      <c r="K5484">
        <v>132375</v>
      </c>
      <c r="L5484">
        <v>5207</v>
      </c>
      <c r="M5484">
        <v>3.93</v>
      </c>
      <c r="N5484">
        <v>1024</v>
      </c>
      <c r="O5484">
        <v>19.670000000000002</v>
      </c>
      <c r="P5484">
        <v>250</v>
      </c>
      <c r="Q5484">
        <v>42923.23</v>
      </c>
      <c r="R5484" s="6">
        <v>17069.292000000001</v>
      </c>
      <c r="S5484">
        <v>785</v>
      </c>
      <c r="T5484" t="str">
        <f ca="1">PROPER(TRIM(Table1[[#This Row],[Campaign Status]]))</f>
        <v>Active</v>
      </c>
      <c r="V5484" s="1">
        <f t="shared" si="255"/>
        <v>1024</v>
      </c>
      <c r="W5484" t="str">
        <f t="shared" ca="1" si="256"/>
        <v>North</v>
      </c>
      <c r="X5484" s="6">
        <f t="shared" si="257"/>
        <v>90.297336032039084</v>
      </c>
    </row>
    <row r="5485" spans="1:24" hidden="1" x14ac:dyDescent="0.3">
      <c r="A5485" t="s">
        <v>6591</v>
      </c>
      <c r="B5485" t="str">
        <f ca="1">PROPER(TRIM(Table1[[#This Row],[Campaign Name]]))</f>
        <v>New Launch</v>
      </c>
      <c r="C5485" t="str">
        <f ca="1">PROPER(TRIM(Table1[[#This Row],[Campaign Type]]))</f>
        <v>Awareness</v>
      </c>
      <c r="D5485" t="str">
        <f ca="1">PROPER(TRIM(Table1[[#This Row],[Marketing Channel]]))</f>
        <v>Meta Ads</v>
      </c>
      <c r="E5485" t="s">
        <v>805</v>
      </c>
      <c r="F5485" t="s">
        <v>279</v>
      </c>
      <c r="G5485" t="s">
        <v>11141</v>
      </c>
      <c r="H5485" t="s">
        <v>36</v>
      </c>
      <c r="I5485" t="s">
        <v>31</v>
      </c>
      <c r="J5485" t="s">
        <v>63</v>
      </c>
      <c r="K5485">
        <v>119672</v>
      </c>
      <c r="L5485">
        <v>7969</v>
      </c>
      <c r="M5485">
        <v>6.66</v>
      </c>
      <c r="N5485">
        <v>2602</v>
      </c>
      <c r="O5485">
        <v>32.65</v>
      </c>
      <c r="P5485">
        <v>915.42</v>
      </c>
      <c r="R5485" s="6" t="e">
        <v>#VALUE!</v>
      </c>
      <c r="S5485">
        <v>74</v>
      </c>
      <c r="T5485" t="str">
        <f ca="1">PROPER(TRIM(Table1[[#This Row],[Campaign Status]]))</f>
        <v>Paused</v>
      </c>
      <c r="V5485" s="1">
        <f t="shared" si="255"/>
        <v>2602</v>
      </c>
      <c r="W5485" t="str">
        <f t="shared" ca="1" si="256"/>
        <v>west</v>
      </c>
      <c r="X5485" s="6">
        <f t="shared" si="257"/>
        <v>17069.292000000001</v>
      </c>
    </row>
    <row r="5486" spans="1:24" x14ac:dyDescent="0.3">
      <c r="A5486" t="s">
        <v>6592</v>
      </c>
      <c r="B5486" t="str">
        <f ca="1">PROPER(TRIM(Table1[[#This Row],[Campaign Name]]))</f>
        <v>Mega Discount</v>
      </c>
      <c r="C5486" t="str">
        <f ca="1">PROPER(TRIM(Table1[[#This Row],[Campaign Type]]))</f>
        <v>Sales</v>
      </c>
      <c r="D5486" t="str">
        <f ca="1">PROPER(TRIM(Table1[[#This Row],[Marketing Channel]]))</f>
        <v>Email</v>
      </c>
      <c r="E5486" t="s">
        <v>1137</v>
      </c>
      <c r="F5486" t="s">
        <v>118</v>
      </c>
      <c r="G5486" t="s">
        <v>29</v>
      </c>
      <c r="H5486" t="s">
        <v>99</v>
      </c>
      <c r="I5486" t="s">
        <v>68</v>
      </c>
      <c r="J5486" t="s">
        <v>32</v>
      </c>
      <c r="K5486">
        <v>9011</v>
      </c>
      <c r="L5486">
        <v>286</v>
      </c>
      <c r="M5486">
        <v>3.17</v>
      </c>
      <c r="N5486">
        <v>0</v>
      </c>
      <c r="O5486">
        <v>0</v>
      </c>
      <c r="P5486">
        <v>7415.75</v>
      </c>
      <c r="Q5486">
        <v>37214.83</v>
      </c>
      <c r="R5486" s="6">
        <v>401.83501331625263</v>
      </c>
      <c r="S5486">
        <v>0</v>
      </c>
      <c r="T5486" t="str">
        <f ca="1">PROPER(TRIM(Table1[[#This Row],[Campaign Status]]))</f>
        <v>Paused</v>
      </c>
      <c r="V5486" s="1">
        <f t="shared" si="255"/>
        <v>0</v>
      </c>
      <c r="W5486" t="str">
        <f t="shared" ca="1" si="256"/>
        <v>North</v>
      </c>
      <c r="X5486" s="6" t="e">
        <f t="shared" si="257"/>
        <v>#VALUE!</v>
      </c>
    </row>
    <row r="5487" spans="1:24" x14ac:dyDescent="0.3">
      <c r="A5487" t="s">
        <v>6593</v>
      </c>
      <c r="B5487" t="str">
        <f ca="1">PROPER(TRIM(Table1[[#This Row],[Campaign Name]]))</f>
        <v>Summer Sale</v>
      </c>
      <c r="C5487" t="str">
        <f ca="1">PROPER(TRIM(Table1[[#This Row],[Campaign Type]]))</f>
        <v>Retargeting</v>
      </c>
      <c r="D5487" t="str">
        <f ca="1">PROPER(TRIM(Table1[[#This Row],[Marketing Channel]]))</f>
        <v>Linkedin</v>
      </c>
      <c r="E5487" t="s">
        <v>807</v>
      </c>
      <c r="F5487" t="s">
        <v>152</v>
      </c>
      <c r="G5487" t="s">
        <v>11141</v>
      </c>
      <c r="H5487" t="s">
        <v>54</v>
      </c>
      <c r="I5487" t="s">
        <v>31</v>
      </c>
      <c r="J5487" t="s">
        <v>25</v>
      </c>
      <c r="K5487">
        <v>93840</v>
      </c>
      <c r="L5487">
        <v>12905</v>
      </c>
      <c r="M5487">
        <v>13.75</v>
      </c>
      <c r="N5487">
        <v>3931</v>
      </c>
      <c r="O5487">
        <v>30.46</v>
      </c>
      <c r="P5487">
        <v>250</v>
      </c>
      <c r="Q5487">
        <v>20331.87</v>
      </c>
      <c r="R5487" s="6">
        <v>8032.7479999999996</v>
      </c>
      <c r="S5487">
        <v>2521</v>
      </c>
      <c r="T5487" t="str">
        <f ca="1">PROPER(TRIM(Table1[[#This Row],[Campaign Status]]))</f>
        <v>Active</v>
      </c>
      <c r="V5487" s="1">
        <f t="shared" si="255"/>
        <v>3931</v>
      </c>
      <c r="W5487" t="str">
        <f t="shared" ca="1" si="256"/>
        <v>west</v>
      </c>
      <c r="X5487" s="6">
        <f t="shared" si="257"/>
        <v>401.83501331625263</v>
      </c>
    </row>
    <row r="5488" spans="1:24" x14ac:dyDescent="0.3">
      <c r="A5488" t="s">
        <v>6594</v>
      </c>
      <c r="B5488" t="str">
        <f ca="1">PROPER(TRIM(Table1[[#This Row],[Campaign Name]]))</f>
        <v>Flash Sale</v>
      </c>
      <c r="C5488" t="str">
        <f ca="1">PROPER(TRIM(Table1[[#This Row],[Campaign Type]]))</f>
        <v>Awareness</v>
      </c>
      <c r="D5488" t="str">
        <f ca="1">PROPER(TRIM(Table1[[#This Row],[Marketing Channel]]))</f>
        <v>Meta Ads</v>
      </c>
      <c r="E5488" t="s">
        <v>1417</v>
      </c>
      <c r="F5488" t="s">
        <v>455</v>
      </c>
      <c r="G5488" t="s">
        <v>29</v>
      </c>
      <c r="H5488" t="s">
        <v>99</v>
      </c>
      <c r="I5488" t="s">
        <v>68</v>
      </c>
      <c r="J5488" t="s">
        <v>32</v>
      </c>
      <c r="K5488">
        <v>71733</v>
      </c>
      <c r="L5488">
        <v>1224</v>
      </c>
      <c r="M5488">
        <v>1.71</v>
      </c>
      <c r="N5488">
        <v>11</v>
      </c>
      <c r="O5488">
        <v>0.9</v>
      </c>
      <c r="P5488">
        <v>250</v>
      </c>
      <c r="Q5488">
        <v>6077.64</v>
      </c>
      <c r="R5488" s="6">
        <v>2331.056</v>
      </c>
      <c r="S5488">
        <v>3</v>
      </c>
      <c r="T5488" t="str">
        <f ca="1">PROPER(TRIM(Table1[[#This Row],[Campaign Status]]))</f>
        <v>Active</v>
      </c>
      <c r="V5488" s="1">
        <f t="shared" si="255"/>
        <v>11</v>
      </c>
      <c r="W5488" t="str">
        <f t="shared" ca="1" si="256"/>
        <v>North</v>
      </c>
      <c r="X5488" s="6">
        <f t="shared" si="257"/>
        <v>8032.7479999999996</v>
      </c>
    </row>
    <row r="5489" spans="1:24" x14ac:dyDescent="0.3">
      <c r="A5489" t="s">
        <v>6595</v>
      </c>
      <c r="B5489" t="str">
        <f ca="1">PROPER(TRIM(Table1[[#This Row],[Campaign Name]]))</f>
        <v>New Launch</v>
      </c>
      <c r="C5489" t="str">
        <f ca="1">PROPER(TRIM(Table1[[#This Row],[Campaign Type]]))</f>
        <v>Lead Gen</v>
      </c>
      <c r="D5489" t="str">
        <f ca="1">PROPER(TRIM(Table1[[#This Row],[Marketing Channel]]))</f>
        <v>Instagram</v>
      </c>
      <c r="E5489" t="s">
        <v>88</v>
      </c>
      <c r="F5489" t="s">
        <v>28</v>
      </c>
      <c r="G5489" t="s">
        <v>29</v>
      </c>
      <c r="H5489" t="s">
        <v>67</v>
      </c>
      <c r="I5489" t="s">
        <v>68</v>
      </c>
      <c r="J5489" t="s">
        <v>25</v>
      </c>
      <c r="K5489">
        <v>91309</v>
      </c>
      <c r="L5489">
        <v>8419</v>
      </c>
      <c r="M5489">
        <v>9.2200000000000006</v>
      </c>
      <c r="N5489">
        <v>2736</v>
      </c>
      <c r="O5489">
        <v>32.5</v>
      </c>
      <c r="P5489">
        <v>250</v>
      </c>
      <c r="Q5489">
        <v>44852.39</v>
      </c>
      <c r="R5489" s="6">
        <v>17840.955999999998</v>
      </c>
      <c r="S5489">
        <v>95</v>
      </c>
      <c r="T5489" t="str">
        <f ca="1">PROPER(TRIM(Table1[[#This Row],[Campaign Status]]))</f>
        <v>Paused</v>
      </c>
      <c r="V5489" s="1">
        <f t="shared" si="255"/>
        <v>2736</v>
      </c>
      <c r="W5489" t="str">
        <f t="shared" ca="1" si="256"/>
        <v>North</v>
      </c>
      <c r="X5489" s="6">
        <f t="shared" si="257"/>
        <v>2331.056</v>
      </c>
    </row>
    <row r="5490" spans="1:24" x14ac:dyDescent="0.3">
      <c r="A5490" t="s">
        <v>6596</v>
      </c>
      <c r="B5490" t="str">
        <f ca="1">PROPER(TRIM(Table1[[#This Row],[Campaign Name]]))</f>
        <v>Flash Sale</v>
      </c>
      <c r="C5490" t="str">
        <f ca="1">PROPER(TRIM(Table1[[#This Row],[Campaign Type]]))</f>
        <v>Awareness</v>
      </c>
      <c r="D5490" t="str">
        <f ca="1">PROPER(TRIM(Table1[[#This Row],[Marketing Channel]]))</f>
        <v>Google Ads</v>
      </c>
      <c r="E5490" t="s">
        <v>919</v>
      </c>
      <c r="F5490" t="s">
        <v>57</v>
      </c>
      <c r="G5490" t="s">
        <v>29</v>
      </c>
      <c r="H5490" t="s">
        <v>99</v>
      </c>
      <c r="I5490" t="s">
        <v>31</v>
      </c>
      <c r="J5490" t="s">
        <v>63</v>
      </c>
      <c r="K5490">
        <v>61052</v>
      </c>
      <c r="L5490">
        <v>5869</v>
      </c>
      <c r="M5490">
        <v>9.61</v>
      </c>
      <c r="N5490">
        <v>514</v>
      </c>
      <c r="O5490">
        <v>8.76</v>
      </c>
      <c r="P5490">
        <v>250</v>
      </c>
      <c r="Q5490">
        <v>4879.38</v>
      </c>
      <c r="R5490" s="6">
        <v>1851.7520000000002</v>
      </c>
      <c r="S5490">
        <v>226</v>
      </c>
      <c r="T5490" t="str">
        <f ca="1">PROPER(TRIM(Table1[[#This Row],[Campaign Status]]))</f>
        <v>Active</v>
      </c>
      <c r="V5490" s="1">
        <f t="shared" si="255"/>
        <v>514</v>
      </c>
      <c r="W5490" t="str">
        <f t="shared" ca="1" si="256"/>
        <v>North</v>
      </c>
      <c r="X5490" s="6">
        <f t="shared" si="257"/>
        <v>17840.955999999998</v>
      </c>
    </row>
    <row r="5491" spans="1:24" x14ac:dyDescent="0.3">
      <c r="A5491" t="s">
        <v>6597</v>
      </c>
      <c r="B5491" t="str">
        <f ca="1">PROPER(TRIM(Table1[[#This Row],[Campaign Name]]))</f>
        <v>New Launch</v>
      </c>
      <c r="C5491" t="str">
        <f ca="1">PROPER(TRIM(Table1[[#This Row],[Campaign Type]]))</f>
        <v>Lead Gen</v>
      </c>
      <c r="D5491" t="str">
        <f ca="1">PROPER(TRIM(Table1[[#This Row],[Marketing Channel]]))</f>
        <v>Email</v>
      </c>
      <c r="E5491" t="s">
        <v>1854</v>
      </c>
      <c r="F5491" t="s">
        <v>77</v>
      </c>
      <c r="G5491" t="s">
        <v>11141</v>
      </c>
      <c r="H5491" t="s">
        <v>54</v>
      </c>
      <c r="I5491" t="s">
        <v>24</v>
      </c>
      <c r="J5491" t="s">
        <v>25</v>
      </c>
      <c r="K5491">
        <v>63691</v>
      </c>
      <c r="L5491">
        <v>473</v>
      </c>
      <c r="M5491">
        <v>0.74</v>
      </c>
      <c r="N5491">
        <v>145</v>
      </c>
      <c r="O5491">
        <v>30.66</v>
      </c>
      <c r="P5491">
        <v>250</v>
      </c>
      <c r="Q5491">
        <v>26640.97</v>
      </c>
      <c r="R5491" s="6">
        <v>10556.388000000001</v>
      </c>
      <c r="S5491">
        <v>41</v>
      </c>
      <c r="T5491" t="str">
        <f ca="1">PROPER(TRIM(Table1[[#This Row],[Campaign Status]]))</f>
        <v>Active</v>
      </c>
      <c r="V5491" s="1">
        <f t="shared" si="255"/>
        <v>145</v>
      </c>
      <c r="W5491" t="str">
        <f t="shared" ca="1" si="256"/>
        <v>west</v>
      </c>
      <c r="X5491" s="6">
        <f t="shared" si="257"/>
        <v>1851.7520000000002</v>
      </c>
    </row>
    <row r="5492" spans="1:24" x14ac:dyDescent="0.3">
      <c r="A5492" t="s">
        <v>6598</v>
      </c>
      <c r="B5492" t="str">
        <f ca="1">PROPER(TRIM(Table1[[#This Row],[Campaign Name]]))</f>
        <v>Summer Sale</v>
      </c>
      <c r="C5492" t="str">
        <f ca="1">PROPER(TRIM(Table1[[#This Row],[Campaign Type]]))</f>
        <v>Sales</v>
      </c>
      <c r="D5492" t="str">
        <f ca="1">PROPER(TRIM(Table1[[#This Row],[Marketing Channel]]))</f>
        <v>Youtube</v>
      </c>
      <c r="E5492" t="s">
        <v>3692</v>
      </c>
      <c r="F5492" t="s">
        <v>152</v>
      </c>
      <c r="G5492" t="s">
        <v>29</v>
      </c>
      <c r="H5492" t="s">
        <v>99</v>
      </c>
      <c r="I5492" t="s">
        <v>62</v>
      </c>
      <c r="J5492" t="s">
        <v>25</v>
      </c>
      <c r="K5492">
        <v>155923</v>
      </c>
      <c r="L5492">
        <v>23067</v>
      </c>
      <c r="M5492">
        <v>14.79</v>
      </c>
      <c r="N5492">
        <v>3116</v>
      </c>
      <c r="O5492">
        <v>13.51</v>
      </c>
      <c r="P5492">
        <v>975.76</v>
      </c>
      <c r="Q5492">
        <v>16759.39</v>
      </c>
      <c r="R5492" s="6">
        <v>1617.5729687628107</v>
      </c>
      <c r="S5492">
        <v>1402</v>
      </c>
      <c r="T5492" t="str">
        <f ca="1">PROPER(TRIM(Table1[[#This Row],[Campaign Status]]))</f>
        <v>Active</v>
      </c>
      <c r="V5492" s="1">
        <f t="shared" si="255"/>
        <v>3116</v>
      </c>
      <c r="W5492" t="str">
        <f t="shared" ca="1" si="256"/>
        <v>North</v>
      </c>
      <c r="X5492" s="6">
        <f t="shared" si="257"/>
        <v>10556.388000000001</v>
      </c>
    </row>
    <row r="5493" spans="1:24" x14ac:dyDescent="0.3">
      <c r="A5493" t="s">
        <v>6599</v>
      </c>
      <c r="B5493" t="str">
        <f ca="1">PROPER(TRIM(Table1[[#This Row],[Campaign Name]]))</f>
        <v>Summer Sale</v>
      </c>
      <c r="C5493" t="str">
        <f ca="1">PROPER(TRIM(Table1[[#This Row],[Campaign Type]]))</f>
        <v>Retargeting</v>
      </c>
      <c r="D5493" t="str">
        <f ca="1">PROPER(TRIM(Table1[[#This Row],[Marketing Channel]]))</f>
        <v>Meta Ads</v>
      </c>
      <c r="E5493" t="s">
        <v>3761</v>
      </c>
      <c r="F5493" t="s">
        <v>173</v>
      </c>
      <c r="G5493" t="s">
        <v>11141</v>
      </c>
      <c r="H5493" t="s">
        <v>54</v>
      </c>
      <c r="I5493" t="s">
        <v>62</v>
      </c>
      <c r="J5493" t="s">
        <v>32</v>
      </c>
      <c r="K5493">
        <v>134951</v>
      </c>
      <c r="L5493">
        <v>2793</v>
      </c>
      <c r="M5493">
        <v>2.0699999999999998</v>
      </c>
      <c r="N5493">
        <v>624</v>
      </c>
      <c r="O5493">
        <v>22.34</v>
      </c>
      <c r="P5493">
        <v>250</v>
      </c>
      <c r="Q5493">
        <v>2176.31</v>
      </c>
      <c r="R5493" s="6">
        <v>770.524</v>
      </c>
      <c r="S5493">
        <v>444</v>
      </c>
      <c r="T5493" t="str">
        <f ca="1">PROPER(TRIM(Table1[[#This Row],[Campaign Status]]))</f>
        <v>Completed</v>
      </c>
      <c r="V5493" s="1">
        <f t="shared" si="255"/>
        <v>624</v>
      </c>
      <c r="W5493" t="str">
        <f t="shared" ca="1" si="256"/>
        <v>west</v>
      </c>
      <c r="X5493" s="6">
        <f t="shared" si="257"/>
        <v>1617.5729687628107</v>
      </c>
    </row>
    <row r="5494" spans="1:24" x14ac:dyDescent="0.3">
      <c r="A5494" t="s">
        <v>6600</v>
      </c>
      <c r="B5494" t="str">
        <f ca="1">PROPER(TRIM(Table1[[#This Row],[Campaign Name]]))</f>
        <v>New Launch</v>
      </c>
      <c r="C5494" t="str">
        <f ca="1">PROPER(TRIM(Table1[[#This Row],[Campaign Type]]))</f>
        <v>Sales</v>
      </c>
      <c r="D5494" t="str">
        <f ca="1">PROPER(TRIM(Table1[[#This Row],[Marketing Channel]]))</f>
        <v>Meta Ads</v>
      </c>
      <c r="E5494" t="s">
        <v>3169</v>
      </c>
      <c r="F5494" t="s">
        <v>913</v>
      </c>
      <c r="G5494" t="s">
        <v>11141</v>
      </c>
      <c r="H5494" t="s">
        <v>54</v>
      </c>
      <c r="I5494" t="s">
        <v>31</v>
      </c>
      <c r="J5494" t="s">
        <v>25</v>
      </c>
      <c r="K5494">
        <v>172936</v>
      </c>
      <c r="L5494">
        <v>17898</v>
      </c>
      <c r="M5494">
        <v>10.35</v>
      </c>
      <c r="N5494">
        <v>2389</v>
      </c>
      <c r="O5494">
        <v>13.35</v>
      </c>
      <c r="P5494">
        <v>250</v>
      </c>
      <c r="Q5494">
        <v>37676.92</v>
      </c>
      <c r="R5494" s="6">
        <v>14970.767999999998</v>
      </c>
      <c r="S5494">
        <v>2063</v>
      </c>
      <c r="T5494" t="str">
        <f ca="1">PROPER(TRIM(Table1[[#This Row],[Campaign Status]]))</f>
        <v>Completed</v>
      </c>
      <c r="V5494" s="1">
        <f t="shared" si="255"/>
        <v>2389</v>
      </c>
      <c r="W5494" t="str">
        <f t="shared" ca="1" si="256"/>
        <v>west</v>
      </c>
      <c r="X5494" s="6">
        <f t="shared" si="257"/>
        <v>770.524</v>
      </c>
    </row>
    <row r="5495" spans="1:24" x14ac:dyDescent="0.3">
      <c r="A5495" t="s">
        <v>6601</v>
      </c>
      <c r="B5495" t="str">
        <f ca="1">PROPER(TRIM(Table1[[#This Row],[Campaign Name]]))</f>
        <v>Festive Offer</v>
      </c>
      <c r="C5495" t="str">
        <f ca="1">PROPER(TRIM(Table1[[#This Row],[Campaign Type]]))</f>
        <v>Sales</v>
      </c>
      <c r="D5495" t="str">
        <f ca="1">PROPER(TRIM(Table1[[#This Row],[Marketing Channel]]))</f>
        <v>Youtube</v>
      </c>
      <c r="E5495" t="s">
        <v>1533</v>
      </c>
      <c r="F5495" t="s">
        <v>1042</v>
      </c>
      <c r="G5495" t="s">
        <v>46</v>
      </c>
      <c r="H5495" t="s">
        <v>42</v>
      </c>
      <c r="I5495" t="s">
        <v>62</v>
      </c>
      <c r="J5495" t="s">
        <v>32</v>
      </c>
      <c r="K5495">
        <v>157642</v>
      </c>
      <c r="L5495">
        <v>5160</v>
      </c>
      <c r="M5495">
        <v>3.27</v>
      </c>
      <c r="N5495">
        <v>1535</v>
      </c>
      <c r="O5495">
        <v>29.75</v>
      </c>
      <c r="P5495">
        <v>250</v>
      </c>
      <c r="Q5495">
        <v>39250.54</v>
      </c>
      <c r="R5495" s="6">
        <v>15600.216</v>
      </c>
      <c r="S5495">
        <v>827</v>
      </c>
      <c r="T5495" t="str">
        <f ca="1">PROPER(TRIM(Table1[[#This Row],[Campaign Status]]))</f>
        <v>Active</v>
      </c>
      <c r="V5495" s="1">
        <f t="shared" si="255"/>
        <v>1535</v>
      </c>
      <c r="W5495" t="str">
        <f t="shared" ca="1" si="256"/>
        <v>South</v>
      </c>
      <c r="X5495" s="6">
        <f t="shared" si="257"/>
        <v>14970.767999999998</v>
      </c>
    </row>
    <row r="5496" spans="1:24" x14ac:dyDescent="0.3">
      <c r="A5496" t="s">
        <v>6602</v>
      </c>
      <c r="B5496" t="str">
        <f ca="1">PROPER(TRIM(Table1[[#This Row],[Campaign Name]]))</f>
        <v>Festive Offer</v>
      </c>
      <c r="C5496" t="str">
        <f ca="1">PROPER(TRIM(Table1[[#This Row],[Campaign Type]]))</f>
        <v>Retargeting</v>
      </c>
      <c r="D5496" t="str">
        <f ca="1">PROPER(TRIM(Table1[[#This Row],[Marketing Channel]]))</f>
        <v>Google Ads</v>
      </c>
      <c r="E5496" t="s">
        <v>1432</v>
      </c>
      <c r="F5496" t="s">
        <v>1411</v>
      </c>
      <c r="G5496" t="s">
        <v>11141</v>
      </c>
      <c r="H5496" t="s">
        <v>23</v>
      </c>
      <c r="I5496" t="s">
        <v>31</v>
      </c>
      <c r="J5496" t="s">
        <v>32</v>
      </c>
      <c r="K5496">
        <v>101738</v>
      </c>
      <c r="L5496">
        <v>1697</v>
      </c>
      <c r="M5496">
        <v>1.67</v>
      </c>
      <c r="N5496">
        <v>397</v>
      </c>
      <c r="O5496">
        <v>23.39</v>
      </c>
      <c r="P5496">
        <v>250</v>
      </c>
      <c r="Q5496">
        <v>12908.65</v>
      </c>
      <c r="R5496" s="6">
        <v>5063.46</v>
      </c>
      <c r="S5496">
        <v>86</v>
      </c>
      <c r="T5496" t="str">
        <f ca="1">PROPER(TRIM(Table1[[#This Row],[Campaign Status]]))</f>
        <v>Active</v>
      </c>
      <c r="V5496" s="1">
        <f t="shared" si="255"/>
        <v>397</v>
      </c>
      <c r="W5496" t="str">
        <f t="shared" ca="1" si="256"/>
        <v>west</v>
      </c>
      <c r="X5496" s="6">
        <f t="shared" si="257"/>
        <v>15600.216</v>
      </c>
    </row>
    <row r="5497" spans="1:24" x14ac:dyDescent="0.3">
      <c r="A5497" t="s">
        <v>6603</v>
      </c>
      <c r="B5497" t="str">
        <f ca="1">PROPER(TRIM(Table1[[#This Row],[Campaign Name]]))</f>
        <v>Mega Discount</v>
      </c>
      <c r="C5497" t="str">
        <f ca="1">PROPER(TRIM(Table1[[#This Row],[Campaign Type]]))</f>
        <v>Retargeting</v>
      </c>
      <c r="D5497" t="str">
        <f ca="1">PROPER(TRIM(Table1[[#This Row],[Marketing Channel]]))</f>
        <v>Google Ads</v>
      </c>
      <c r="E5497" t="s">
        <v>1393</v>
      </c>
      <c r="F5497" t="s">
        <v>173</v>
      </c>
      <c r="G5497" t="s">
        <v>11141</v>
      </c>
      <c r="H5497" t="s">
        <v>36</v>
      </c>
      <c r="I5497" t="s">
        <v>24</v>
      </c>
      <c r="J5497" t="s">
        <v>25</v>
      </c>
      <c r="K5497">
        <v>7488</v>
      </c>
      <c r="L5497">
        <v>894</v>
      </c>
      <c r="M5497">
        <v>11.94</v>
      </c>
      <c r="N5497">
        <v>267</v>
      </c>
      <c r="O5497">
        <v>29.87</v>
      </c>
      <c r="P5497">
        <v>3988.1535696969677</v>
      </c>
      <c r="Q5497">
        <v>31433.78</v>
      </c>
      <c r="R5497" s="6">
        <v>688.17877623474851</v>
      </c>
      <c r="S5497">
        <v>259</v>
      </c>
      <c r="T5497" t="str">
        <f ca="1">PROPER(TRIM(Table1[[#This Row],[Campaign Status]]))</f>
        <v>Completed</v>
      </c>
      <c r="V5497" s="1">
        <f t="shared" si="255"/>
        <v>267</v>
      </c>
      <c r="W5497" t="str">
        <f t="shared" ca="1" si="256"/>
        <v>west</v>
      </c>
      <c r="X5497" s="6">
        <f t="shared" si="257"/>
        <v>5063.46</v>
      </c>
    </row>
    <row r="5498" spans="1:24" x14ac:dyDescent="0.3">
      <c r="A5498" t="s">
        <v>6604</v>
      </c>
      <c r="B5498" t="str">
        <f ca="1">PROPER(TRIM(Table1[[#This Row],[Campaign Name]]))</f>
        <v>Summer Sale</v>
      </c>
      <c r="C5498" t="str">
        <f ca="1">PROPER(TRIM(Table1[[#This Row],[Campaign Type]]))</f>
        <v>Lead Gen</v>
      </c>
      <c r="D5498" t="str">
        <f ca="1">PROPER(TRIM(Table1[[#This Row],[Marketing Channel]]))</f>
        <v>Google Ads</v>
      </c>
      <c r="E5498" t="s">
        <v>2739</v>
      </c>
      <c r="F5498" t="s">
        <v>60</v>
      </c>
      <c r="G5498" t="s">
        <v>29</v>
      </c>
      <c r="H5498" t="s">
        <v>99</v>
      </c>
      <c r="I5498" t="s">
        <v>24</v>
      </c>
      <c r="J5498" t="s">
        <v>32</v>
      </c>
      <c r="K5498">
        <v>140421</v>
      </c>
      <c r="L5498">
        <v>11485</v>
      </c>
      <c r="M5498">
        <v>8.18</v>
      </c>
      <c r="N5498">
        <v>115</v>
      </c>
      <c r="O5498">
        <v>1</v>
      </c>
      <c r="P5498">
        <v>3988.1535696969677</v>
      </c>
      <c r="Q5498">
        <v>17085.96</v>
      </c>
      <c r="R5498" s="6">
        <v>328.41780541811596</v>
      </c>
      <c r="S5498">
        <v>90</v>
      </c>
      <c r="T5498" t="str">
        <f ca="1">PROPER(TRIM(Table1[[#This Row],[Campaign Status]]))</f>
        <v>Active</v>
      </c>
      <c r="V5498" s="1">
        <f t="shared" si="255"/>
        <v>115</v>
      </c>
      <c r="W5498" t="str">
        <f t="shared" ca="1" si="256"/>
        <v>North</v>
      </c>
      <c r="X5498" s="6">
        <f t="shared" si="257"/>
        <v>688.17877623474851</v>
      </c>
    </row>
    <row r="5499" spans="1:24" x14ac:dyDescent="0.3">
      <c r="A5499" t="s">
        <v>6605</v>
      </c>
      <c r="B5499" t="str">
        <f ca="1">PROPER(TRIM(Table1[[#This Row],[Campaign Name]]))</f>
        <v>New Launch</v>
      </c>
      <c r="C5499" t="str">
        <f ca="1">PROPER(TRIM(Table1[[#This Row],[Campaign Type]]))</f>
        <v>Sales</v>
      </c>
      <c r="D5499" t="str">
        <f ca="1">PROPER(TRIM(Table1[[#This Row],[Marketing Channel]]))</f>
        <v>Email</v>
      </c>
      <c r="E5499" t="s">
        <v>2751</v>
      </c>
      <c r="F5499" t="s">
        <v>745</v>
      </c>
      <c r="G5499" t="s">
        <v>11141</v>
      </c>
      <c r="H5499" t="s">
        <v>23</v>
      </c>
      <c r="I5499" t="s">
        <v>31</v>
      </c>
      <c r="J5499" t="s">
        <v>25</v>
      </c>
      <c r="K5499">
        <v>167325</v>
      </c>
      <c r="L5499">
        <v>16247</v>
      </c>
      <c r="M5499">
        <v>9.7100000000000009</v>
      </c>
      <c r="N5499">
        <v>4993</v>
      </c>
      <c r="O5499">
        <v>30.73</v>
      </c>
      <c r="P5499">
        <v>250</v>
      </c>
      <c r="Q5499">
        <v>1225.68</v>
      </c>
      <c r="R5499" s="6">
        <v>390.27200000000005</v>
      </c>
      <c r="S5499">
        <v>1081</v>
      </c>
      <c r="T5499" t="str">
        <f ca="1">PROPER(TRIM(Table1[[#This Row],[Campaign Status]]))</f>
        <v>Active</v>
      </c>
      <c r="V5499" s="1">
        <f t="shared" si="255"/>
        <v>4993</v>
      </c>
      <c r="W5499" t="str">
        <f t="shared" ca="1" si="256"/>
        <v>west</v>
      </c>
      <c r="X5499" s="6">
        <f t="shared" si="257"/>
        <v>328.41780541811596</v>
      </c>
    </row>
    <row r="5500" spans="1:24" x14ac:dyDescent="0.3">
      <c r="A5500" t="s">
        <v>6606</v>
      </c>
      <c r="B5500" t="str">
        <f ca="1">PROPER(TRIM(Table1[[#This Row],[Campaign Name]]))</f>
        <v>Flash Sale</v>
      </c>
      <c r="C5500" t="str">
        <f ca="1">PROPER(TRIM(Table1[[#This Row],[Campaign Type]]))</f>
        <v>Awareness</v>
      </c>
      <c r="D5500" t="str">
        <f ca="1">PROPER(TRIM(Table1[[#This Row],[Marketing Channel]]))</f>
        <v>Email</v>
      </c>
      <c r="E5500" t="s">
        <v>499</v>
      </c>
      <c r="F5500" t="s">
        <v>95</v>
      </c>
      <c r="G5500" t="s">
        <v>11141</v>
      </c>
      <c r="H5500" t="s">
        <v>54</v>
      </c>
      <c r="I5500" t="s">
        <v>31</v>
      </c>
      <c r="J5500" t="s">
        <v>32</v>
      </c>
      <c r="K5500">
        <v>191363</v>
      </c>
      <c r="L5500">
        <v>3132</v>
      </c>
      <c r="M5500">
        <v>1.64</v>
      </c>
      <c r="N5500">
        <v>832</v>
      </c>
      <c r="O5500">
        <v>26.56</v>
      </c>
      <c r="P5500">
        <v>4021.4266195524165</v>
      </c>
      <c r="Q5500">
        <v>28860.11</v>
      </c>
      <c r="R5500" s="6">
        <v>617.65850108218854</v>
      </c>
      <c r="S5500">
        <v>28</v>
      </c>
      <c r="T5500" t="str">
        <f ca="1">PROPER(TRIM(Table1[[#This Row],[Campaign Status]]))</f>
        <v>Completed</v>
      </c>
      <c r="V5500" s="1">
        <f t="shared" si="255"/>
        <v>832</v>
      </c>
      <c r="W5500" t="str">
        <f t="shared" ca="1" si="256"/>
        <v>west</v>
      </c>
      <c r="X5500" s="6">
        <f t="shared" si="257"/>
        <v>390.27200000000005</v>
      </c>
    </row>
    <row r="5501" spans="1:24" x14ac:dyDescent="0.3">
      <c r="A5501" t="s">
        <v>6607</v>
      </c>
      <c r="B5501" t="str">
        <f ca="1">PROPER(TRIM(Table1[[#This Row],[Campaign Name]]))</f>
        <v>New Launch</v>
      </c>
      <c r="C5501" t="str">
        <f ca="1">PROPER(TRIM(Table1[[#This Row],[Campaign Type]]))</f>
        <v>Sales</v>
      </c>
      <c r="D5501" t="str">
        <f ca="1">PROPER(TRIM(Table1[[#This Row],[Marketing Channel]]))</f>
        <v>Meta Ads</v>
      </c>
      <c r="E5501" t="s">
        <v>34</v>
      </c>
      <c r="F5501" t="s">
        <v>220</v>
      </c>
      <c r="G5501" t="s">
        <v>46</v>
      </c>
      <c r="H5501" t="s">
        <v>42</v>
      </c>
      <c r="I5501" t="s">
        <v>24</v>
      </c>
      <c r="J5501" t="s">
        <v>25</v>
      </c>
      <c r="K5501">
        <v>158806</v>
      </c>
      <c r="L5501">
        <v>9092</v>
      </c>
      <c r="M5501">
        <v>5.73</v>
      </c>
      <c r="N5501">
        <v>55</v>
      </c>
      <c r="O5501">
        <v>0.6</v>
      </c>
      <c r="P5501">
        <v>250</v>
      </c>
      <c r="Q5501">
        <v>24161.91</v>
      </c>
      <c r="R5501" s="6">
        <v>9564.7639999999992</v>
      </c>
      <c r="S5501">
        <v>30</v>
      </c>
      <c r="T5501" t="str">
        <f ca="1">PROPER(TRIM(Table1[[#This Row],[Campaign Status]]))</f>
        <v>Completed</v>
      </c>
      <c r="V5501" s="1">
        <f t="shared" si="255"/>
        <v>55</v>
      </c>
      <c r="W5501" t="str">
        <f t="shared" ca="1" si="256"/>
        <v>South</v>
      </c>
      <c r="X5501" s="6">
        <f t="shared" si="257"/>
        <v>617.65850108218854</v>
      </c>
    </row>
    <row r="5502" spans="1:24" x14ac:dyDescent="0.3">
      <c r="A5502" t="s">
        <v>6608</v>
      </c>
      <c r="B5502" t="str">
        <f ca="1">PROPER(TRIM(Table1[[#This Row],[Campaign Name]]))</f>
        <v>New Launch</v>
      </c>
      <c r="C5502" t="str">
        <f ca="1">PROPER(TRIM(Table1[[#This Row],[Campaign Type]]))</f>
        <v>Sales</v>
      </c>
      <c r="D5502" t="str">
        <f ca="1">PROPER(TRIM(Table1[[#This Row],[Marketing Channel]]))</f>
        <v>Linkedin</v>
      </c>
      <c r="E5502" t="s">
        <v>3288</v>
      </c>
      <c r="F5502" t="s">
        <v>913</v>
      </c>
      <c r="G5502" t="s">
        <v>11141</v>
      </c>
      <c r="H5502" t="s">
        <v>23</v>
      </c>
      <c r="I5502" t="s">
        <v>62</v>
      </c>
      <c r="J5502" t="s">
        <v>32</v>
      </c>
      <c r="K5502">
        <v>132488</v>
      </c>
      <c r="L5502">
        <v>10779</v>
      </c>
      <c r="M5502">
        <v>8.14</v>
      </c>
      <c r="N5502">
        <v>1588</v>
      </c>
      <c r="O5502">
        <v>14.73</v>
      </c>
      <c r="P5502">
        <v>3830.4648972188602</v>
      </c>
      <c r="Q5502">
        <v>42808.81</v>
      </c>
      <c r="R5502" s="6">
        <v>1017.5878424334779</v>
      </c>
      <c r="S5502">
        <v>18</v>
      </c>
      <c r="T5502" t="str">
        <f ca="1">PROPER(TRIM(Table1[[#This Row],[Campaign Status]]))</f>
        <v>Paused</v>
      </c>
      <c r="V5502" s="1">
        <f t="shared" si="255"/>
        <v>1588</v>
      </c>
      <c r="W5502" t="str">
        <f t="shared" ca="1" si="256"/>
        <v>west</v>
      </c>
      <c r="X5502" s="6">
        <f t="shared" si="257"/>
        <v>9564.7639999999992</v>
      </c>
    </row>
    <row r="5503" spans="1:24" x14ac:dyDescent="0.3">
      <c r="A5503" t="s">
        <v>6609</v>
      </c>
      <c r="B5503" t="str">
        <f ca="1">PROPER(TRIM(Table1[[#This Row],[Campaign Name]]))</f>
        <v>Mega Discount</v>
      </c>
      <c r="C5503" t="str">
        <f ca="1">PROPER(TRIM(Table1[[#This Row],[Campaign Type]]))</f>
        <v>Sales</v>
      </c>
      <c r="D5503" t="str">
        <f ca="1">PROPER(TRIM(Table1[[#This Row],[Marketing Channel]]))</f>
        <v>Instagram</v>
      </c>
      <c r="E5503" t="s">
        <v>409</v>
      </c>
      <c r="F5503" t="s">
        <v>755</v>
      </c>
      <c r="G5503" t="s">
        <v>11141</v>
      </c>
      <c r="H5503" t="s">
        <v>23</v>
      </c>
      <c r="I5503" t="s">
        <v>24</v>
      </c>
      <c r="J5503" t="s">
        <v>25</v>
      </c>
      <c r="K5503">
        <v>176074</v>
      </c>
      <c r="L5503">
        <v>2118</v>
      </c>
      <c r="M5503">
        <v>1.2</v>
      </c>
      <c r="N5503">
        <v>166</v>
      </c>
      <c r="O5503">
        <v>7.84</v>
      </c>
      <c r="P5503">
        <v>3982.6304252733912</v>
      </c>
      <c r="Q5503">
        <v>33123.699999999997</v>
      </c>
      <c r="R5503" s="6">
        <v>731.70408657052815</v>
      </c>
      <c r="S5503">
        <v>120</v>
      </c>
      <c r="T5503" t="str">
        <f ca="1">PROPER(TRIM(Table1[[#This Row],[Campaign Status]]))</f>
        <v>Completed</v>
      </c>
      <c r="V5503" s="1">
        <f t="shared" si="255"/>
        <v>166</v>
      </c>
      <c r="W5503" t="str">
        <f t="shared" ca="1" si="256"/>
        <v>west</v>
      </c>
      <c r="X5503" s="6">
        <f t="shared" si="257"/>
        <v>1017.5878424334779</v>
      </c>
    </row>
    <row r="5504" spans="1:24" x14ac:dyDescent="0.3">
      <c r="A5504" t="s">
        <v>6610</v>
      </c>
      <c r="B5504" t="str">
        <f ca="1">PROPER(TRIM(Table1[[#This Row],[Campaign Name]]))</f>
        <v>Summer Sale</v>
      </c>
      <c r="C5504" t="str">
        <f ca="1">PROPER(TRIM(Table1[[#This Row],[Campaign Type]]))</f>
        <v>Retargeting</v>
      </c>
      <c r="D5504" t="str">
        <f ca="1">PROPER(TRIM(Table1[[#This Row],[Marketing Channel]]))</f>
        <v>Youtube</v>
      </c>
      <c r="E5504" t="s">
        <v>1546</v>
      </c>
      <c r="F5504" t="s">
        <v>412</v>
      </c>
      <c r="G5504" t="s">
        <v>46</v>
      </c>
      <c r="H5504" t="s">
        <v>30</v>
      </c>
      <c r="I5504" t="s">
        <v>68</v>
      </c>
      <c r="J5504" t="s">
        <v>63</v>
      </c>
      <c r="K5504">
        <v>148751</v>
      </c>
      <c r="L5504">
        <v>16489</v>
      </c>
      <c r="M5504">
        <v>11.08</v>
      </c>
      <c r="N5504">
        <v>97</v>
      </c>
      <c r="O5504">
        <v>0.59</v>
      </c>
      <c r="P5504">
        <v>250</v>
      </c>
      <c r="Q5504">
        <v>31702.44</v>
      </c>
      <c r="R5504" s="6">
        <v>12580.976000000001</v>
      </c>
      <c r="S5504">
        <v>17</v>
      </c>
      <c r="T5504" t="str">
        <f ca="1">PROPER(TRIM(Table1[[#This Row],[Campaign Status]]))</f>
        <v>Completed</v>
      </c>
      <c r="V5504" s="1">
        <f t="shared" si="255"/>
        <v>97</v>
      </c>
      <c r="W5504" t="str">
        <f t="shared" ca="1" si="256"/>
        <v>South</v>
      </c>
      <c r="X5504" s="6">
        <f t="shared" si="257"/>
        <v>731.70408657052815</v>
      </c>
    </row>
    <row r="5505" spans="1:24" x14ac:dyDescent="0.3">
      <c r="A5505" t="s">
        <v>6611</v>
      </c>
      <c r="B5505" t="str">
        <f ca="1">PROPER(TRIM(Table1[[#This Row],[Campaign Name]]))</f>
        <v>Flash Sale</v>
      </c>
      <c r="C5505" t="str">
        <f ca="1">PROPER(TRIM(Table1[[#This Row],[Campaign Type]]))</f>
        <v>Sales</v>
      </c>
      <c r="D5505" t="str">
        <f ca="1">PROPER(TRIM(Table1[[#This Row],[Marketing Channel]]))</f>
        <v>Meta Ads</v>
      </c>
      <c r="E5505" t="s">
        <v>2007</v>
      </c>
      <c r="F5505" t="s">
        <v>89</v>
      </c>
      <c r="G5505" t="s">
        <v>46</v>
      </c>
      <c r="H5505" t="s">
        <v>42</v>
      </c>
      <c r="I5505" t="s">
        <v>68</v>
      </c>
      <c r="J5505" t="s">
        <v>32</v>
      </c>
      <c r="K5505">
        <v>154642</v>
      </c>
      <c r="L5505">
        <v>118</v>
      </c>
      <c r="M5505">
        <v>0.08</v>
      </c>
      <c r="N5505">
        <v>39</v>
      </c>
      <c r="O5505">
        <v>33.049999999999997</v>
      </c>
      <c r="P5505">
        <v>250</v>
      </c>
      <c r="Q5505">
        <v>15894.24</v>
      </c>
      <c r="R5505" s="6">
        <v>6257.6959999999999</v>
      </c>
      <c r="S5505">
        <v>22</v>
      </c>
      <c r="T5505" t="str">
        <f ca="1">PROPER(TRIM(Table1[[#This Row],[Campaign Status]]))</f>
        <v>Completed</v>
      </c>
      <c r="V5505" s="1">
        <f t="shared" si="255"/>
        <v>39</v>
      </c>
      <c r="W5505" t="str">
        <f t="shared" ca="1" si="256"/>
        <v>South</v>
      </c>
      <c r="X5505" s="6">
        <f t="shared" si="257"/>
        <v>12580.976000000001</v>
      </c>
    </row>
    <row r="5506" spans="1:24" x14ac:dyDescent="0.3">
      <c r="A5506" t="s">
        <v>6612</v>
      </c>
      <c r="B5506" t="str">
        <f ca="1">PROPER(TRIM(Table1[[#This Row],[Campaign Name]]))</f>
        <v>New Launch</v>
      </c>
      <c r="C5506" t="str">
        <f ca="1">PROPER(TRIM(Table1[[#This Row],[Campaign Type]]))</f>
        <v>Retargeting</v>
      </c>
      <c r="D5506" t="str">
        <f ca="1">PROPER(TRIM(Table1[[#This Row],[Marketing Channel]]))</f>
        <v>Linkedin</v>
      </c>
      <c r="E5506" t="s">
        <v>740</v>
      </c>
      <c r="F5506" t="s">
        <v>98</v>
      </c>
      <c r="G5506" t="s">
        <v>29</v>
      </c>
      <c r="H5506" t="s">
        <v>61</v>
      </c>
      <c r="I5506" t="s">
        <v>24</v>
      </c>
      <c r="J5506" t="s">
        <v>25</v>
      </c>
      <c r="K5506">
        <v>105646</v>
      </c>
      <c r="L5506">
        <v>281</v>
      </c>
      <c r="M5506">
        <v>0.27</v>
      </c>
      <c r="N5506">
        <v>27</v>
      </c>
      <c r="O5506">
        <v>9.61</v>
      </c>
      <c r="P5506">
        <v>250</v>
      </c>
      <c r="Q5506">
        <v>45992.5</v>
      </c>
      <c r="R5506" s="6">
        <v>18297</v>
      </c>
      <c r="S5506">
        <v>20</v>
      </c>
      <c r="T5506" t="str">
        <f ca="1">PROPER(TRIM(Table1[[#This Row],[Campaign Status]]))</f>
        <v>Active</v>
      </c>
      <c r="V5506" s="1">
        <f t="shared" ref="V5506:V5569" si="258">IF(N5506="",ROUND(L5506*O5506/100,0),N5506)</f>
        <v>27</v>
      </c>
      <c r="W5506" t="str">
        <f t="shared" ca="1" si="256"/>
        <v>North</v>
      </c>
      <c r="X5506" s="6">
        <f t="shared" si="257"/>
        <v>6257.6959999999999</v>
      </c>
    </row>
    <row r="5507" spans="1:24" x14ac:dyDescent="0.3">
      <c r="A5507" t="s">
        <v>6613</v>
      </c>
      <c r="B5507" t="str">
        <f ca="1">PROPER(TRIM(Table1[[#This Row],[Campaign Name]]))</f>
        <v>Festive Offer</v>
      </c>
      <c r="C5507" t="str">
        <f ca="1">PROPER(TRIM(Table1[[#This Row],[Campaign Type]]))</f>
        <v>Awareness</v>
      </c>
      <c r="D5507" t="str">
        <f ca="1">PROPER(TRIM(Table1[[#This Row],[Marketing Channel]]))</f>
        <v>Meta Ads</v>
      </c>
      <c r="E5507" t="s">
        <v>2067</v>
      </c>
      <c r="F5507" t="s">
        <v>637</v>
      </c>
      <c r="G5507" t="s">
        <v>29</v>
      </c>
      <c r="H5507" t="s">
        <v>99</v>
      </c>
      <c r="I5507" t="s">
        <v>62</v>
      </c>
      <c r="J5507" t="s">
        <v>32</v>
      </c>
      <c r="K5507">
        <v>183375</v>
      </c>
      <c r="L5507">
        <v>16040</v>
      </c>
      <c r="M5507">
        <v>8.75</v>
      </c>
      <c r="N5507">
        <v>3275</v>
      </c>
      <c r="O5507">
        <v>20.420000000000002</v>
      </c>
      <c r="P5507">
        <v>250</v>
      </c>
      <c r="Q5507">
        <v>38956.42</v>
      </c>
      <c r="R5507" s="6">
        <v>15482.568000000001</v>
      </c>
      <c r="S5507">
        <v>2776</v>
      </c>
      <c r="T5507" t="str">
        <f ca="1">PROPER(TRIM(Table1[[#This Row],[Campaign Status]]))</f>
        <v>Paused</v>
      </c>
      <c r="V5507" s="1">
        <f t="shared" si="258"/>
        <v>3275</v>
      </c>
      <c r="W5507" t="str">
        <f t="shared" ref="W5507:W5570" ca="1" si="259">IF(OR(D5507="Delhi",D5507="lucknow",D5507="jaipur"),"North",IF(OR(D5507="Bengaluru",D5507="chennai"),"South",IF(D5507="Kolkata","East",IF(OR(D5507="Mumbai",D5507="Pune",D5507="Ahmedabad"),"west","unknown"))))</f>
        <v>North</v>
      </c>
      <c r="X5507" s="6">
        <f t="shared" si="257"/>
        <v>18297</v>
      </c>
    </row>
    <row r="5508" spans="1:24" x14ac:dyDescent="0.3">
      <c r="A5508" t="s">
        <v>6614</v>
      </c>
      <c r="B5508" t="str">
        <f ca="1">PROPER(TRIM(Table1[[#This Row],[Campaign Name]]))</f>
        <v>Summer Sale</v>
      </c>
      <c r="C5508" t="str">
        <f ca="1">PROPER(TRIM(Table1[[#This Row],[Campaign Type]]))</f>
        <v>Awareness</v>
      </c>
      <c r="D5508" t="str">
        <f ca="1">PROPER(TRIM(Table1[[#This Row],[Marketing Channel]]))</f>
        <v>Meta Ads</v>
      </c>
      <c r="E5508" t="s">
        <v>526</v>
      </c>
      <c r="F5508" t="s">
        <v>663</v>
      </c>
      <c r="G5508" t="s">
        <v>29</v>
      </c>
      <c r="H5508" t="s">
        <v>99</v>
      </c>
      <c r="I5508" t="s">
        <v>62</v>
      </c>
      <c r="J5508" t="s">
        <v>32</v>
      </c>
      <c r="K5508">
        <v>111705</v>
      </c>
      <c r="L5508">
        <v>6772</v>
      </c>
      <c r="M5508">
        <v>6.06</v>
      </c>
      <c r="N5508">
        <v>1680</v>
      </c>
      <c r="O5508">
        <v>24.81</v>
      </c>
      <c r="P5508">
        <v>3817.8497265160554</v>
      </c>
      <c r="Q5508">
        <v>6186.39</v>
      </c>
      <c r="R5508" s="6">
        <v>62.038593531687667</v>
      </c>
      <c r="S5508">
        <v>489</v>
      </c>
      <c r="T5508" t="str">
        <f ca="1">PROPER(TRIM(Table1[[#This Row],[Campaign Status]]))</f>
        <v>Active</v>
      </c>
      <c r="V5508" s="1">
        <f t="shared" si="258"/>
        <v>1680</v>
      </c>
      <c r="W5508" t="str">
        <f t="shared" ca="1" si="259"/>
        <v>North</v>
      </c>
      <c r="X5508" s="6">
        <f t="shared" ref="X5508:X5571" si="260">R5507*1</f>
        <v>15482.568000000001</v>
      </c>
    </row>
    <row r="5509" spans="1:24" x14ac:dyDescent="0.3">
      <c r="A5509" t="s">
        <v>6615</v>
      </c>
      <c r="B5509" t="str">
        <f ca="1">PROPER(TRIM(Table1[[#This Row],[Campaign Name]]))</f>
        <v>Flash Sale</v>
      </c>
      <c r="C5509" t="str">
        <f ca="1">PROPER(TRIM(Table1[[#This Row],[Campaign Type]]))</f>
        <v>Retargeting</v>
      </c>
      <c r="D5509" t="str">
        <f ca="1">PROPER(TRIM(Table1[[#This Row],[Marketing Channel]]))</f>
        <v>Email</v>
      </c>
      <c r="E5509" t="s">
        <v>1693</v>
      </c>
      <c r="F5509" t="s">
        <v>106</v>
      </c>
      <c r="G5509" t="s">
        <v>46</v>
      </c>
      <c r="H5509" t="s">
        <v>42</v>
      </c>
      <c r="I5509" t="s">
        <v>24</v>
      </c>
      <c r="J5509" t="s">
        <v>63</v>
      </c>
      <c r="K5509">
        <v>4038</v>
      </c>
      <c r="L5509">
        <v>373</v>
      </c>
      <c r="M5509">
        <v>9.24</v>
      </c>
      <c r="N5509">
        <v>103</v>
      </c>
      <c r="O5509">
        <v>27.61</v>
      </c>
      <c r="P5509">
        <v>250</v>
      </c>
      <c r="Q5509">
        <v>25816.13</v>
      </c>
      <c r="R5509" s="6">
        <v>10226.452000000001</v>
      </c>
      <c r="S5509">
        <v>6</v>
      </c>
      <c r="T5509" t="str">
        <f ca="1">PROPER(TRIM(Table1[[#This Row],[Campaign Status]]))</f>
        <v>Paused</v>
      </c>
      <c r="V5509" s="1">
        <f t="shared" si="258"/>
        <v>103</v>
      </c>
      <c r="W5509" t="str">
        <f t="shared" ca="1" si="259"/>
        <v>South</v>
      </c>
      <c r="X5509" s="6">
        <f t="shared" si="260"/>
        <v>62.038593531687667</v>
      </c>
    </row>
    <row r="5510" spans="1:24" x14ac:dyDescent="0.3">
      <c r="A5510" t="s">
        <v>6616</v>
      </c>
      <c r="B5510" t="str">
        <f ca="1">PROPER(TRIM(Table1[[#This Row],[Campaign Name]]))</f>
        <v>New Launch</v>
      </c>
      <c r="C5510" t="str">
        <f ca="1">PROPER(TRIM(Table1[[#This Row],[Campaign Type]]))</f>
        <v>Lead Gen</v>
      </c>
      <c r="D5510" t="str">
        <f ca="1">PROPER(TRIM(Table1[[#This Row],[Marketing Channel]]))</f>
        <v>Google Ads</v>
      </c>
      <c r="E5510" t="s">
        <v>624</v>
      </c>
      <c r="F5510" t="s">
        <v>679</v>
      </c>
      <c r="G5510" t="s">
        <v>11141</v>
      </c>
      <c r="H5510" t="s">
        <v>23</v>
      </c>
      <c r="I5510" t="s">
        <v>62</v>
      </c>
      <c r="J5510" t="s">
        <v>25</v>
      </c>
      <c r="K5510">
        <v>115942</v>
      </c>
      <c r="L5510">
        <v>10954</v>
      </c>
      <c r="M5510">
        <v>9.4499999999999993</v>
      </c>
      <c r="N5510">
        <v>2278</v>
      </c>
      <c r="O5510">
        <v>20.8</v>
      </c>
      <c r="P5510">
        <v>4574.21</v>
      </c>
      <c r="Q5510">
        <v>3423.89</v>
      </c>
      <c r="R5510" s="6">
        <v>-25.147949044753087</v>
      </c>
      <c r="S5510">
        <v>1422</v>
      </c>
      <c r="T5510" t="str">
        <f ca="1">PROPER(TRIM(Table1[[#This Row],[Campaign Status]]))</f>
        <v>Completed</v>
      </c>
      <c r="V5510" s="1">
        <f t="shared" si="258"/>
        <v>2278</v>
      </c>
      <c r="W5510" t="str">
        <f t="shared" ca="1" si="259"/>
        <v>west</v>
      </c>
      <c r="X5510" s="6">
        <f t="shared" si="260"/>
        <v>10226.452000000001</v>
      </c>
    </row>
    <row r="5511" spans="1:24" x14ac:dyDescent="0.3">
      <c r="A5511" t="s">
        <v>6617</v>
      </c>
      <c r="B5511" t="str">
        <f ca="1">PROPER(TRIM(Table1[[#This Row],[Campaign Name]]))</f>
        <v>Summer Sale</v>
      </c>
      <c r="C5511" t="str">
        <f ca="1">PROPER(TRIM(Table1[[#This Row],[Campaign Type]]))</f>
        <v>Lead Gen</v>
      </c>
      <c r="D5511" t="str">
        <f ca="1">PROPER(TRIM(Table1[[#This Row],[Marketing Channel]]))</f>
        <v>Email</v>
      </c>
      <c r="E5511" t="s">
        <v>2751</v>
      </c>
      <c r="F5511" t="s">
        <v>312</v>
      </c>
      <c r="G5511" t="s">
        <v>29</v>
      </c>
      <c r="H5511" t="s">
        <v>67</v>
      </c>
      <c r="I5511" t="s">
        <v>24</v>
      </c>
      <c r="J5511" t="s">
        <v>32</v>
      </c>
      <c r="K5511">
        <v>32997</v>
      </c>
      <c r="L5511">
        <v>1174</v>
      </c>
      <c r="M5511">
        <v>3.56</v>
      </c>
      <c r="N5511">
        <v>276</v>
      </c>
      <c r="O5511">
        <v>23.51</v>
      </c>
      <c r="P5511">
        <v>250</v>
      </c>
      <c r="Q5511">
        <v>36958.42</v>
      </c>
      <c r="R5511" s="6">
        <v>14683.367999999999</v>
      </c>
      <c r="S5511">
        <v>78</v>
      </c>
      <c r="T5511" t="str">
        <f ca="1">PROPER(TRIM(Table1[[#This Row],[Campaign Status]]))</f>
        <v>Completed</v>
      </c>
      <c r="V5511" s="1">
        <f t="shared" si="258"/>
        <v>276</v>
      </c>
      <c r="W5511" t="str">
        <f t="shared" ca="1" si="259"/>
        <v>North</v>
      </c>
      <c r="X5511" s="6">
        <f t="shared" si="260"/>
        <v>-25.147949044753087</v>
      </c>
    </row>
    <row r="5512" spans="1:24" x14ac:dyDescent="0.3">
      <c r="A5512" t="s">
        <v>6618</v>
      </c>
      <c r="B5512" t="str">
        <f ca="1">PROPER(TRIM(Table1[[#This Row],[Campaign Name]]))</f>
        <v>Summer Sale</v>
      </c>
      <c r="C5512" t="str">
        <f ca="1">PROPER(TRIM(Table1[[#This Row],[Campaign Type]]))</f>
        <v>Retargeting</v>
      </c>
      <c r="D5512" t="str">
        <f ca="1">PROPER(TRIM(Table1[[#This Row],[Marketing Channel]]))</f>
        <v>Google Ads</v>
      </c>
      <c r="E5512" t="s">
        <v>1792</v>
      </c>
      <c r="F5512" t="s">
        <v>35</v>
      </c>
      <c r="G5512" t="s">
        <v>29</v>
      </c>
      <c r="H5512" t="s">
        <v>61</v>
      </c>
      <c r="I5512" t="s">
        <v>62</v>
      </c>
      <c r="J5512" t="s">
        <v>63</v>
      </c>
      <c r="K5512">
        <v>109666</v>
      </c>
      <c r="L5512">
        <v>14430</v>
      </c>
      <c r="M5512">
        <v>13.16</v>
      </c>
      <c r="N5512">
        <v>473</v>
      </c>
      <c r="O5512">
        <v>3.28</v>
      </c>
      <c r="P5512">
        <v>250</v>
      </c>
      <c r="Q5512">
        <v>49706.22</v>
      </c>
      <c r="R5512" s="6">
        <v>19782.488000000001</v>
      </c>
      <c r="S5512">
        <v>202</v>
      </c>
      <c r="T5512" t="str">
        <f ca="1">PROPER(TRIM(Table1[[#This Row],[Campaign Status]]))</f>
        <v>Active</v>
      </c>
      <c r="V5512" s="1">
        <f t="shared" si="258"/>
        <v>473</v>
      </c>
      <c r="W5512" t="str">
        <f t="shared" ca="1" si="259"/>
        <v>North</v>
      </c>
      <c r="X5512" s="6">
        <f t="shared" si="260"/>
        <v>14683.367999999999</v>
      </c>
    </row>
    <row r="5513" spans="1:24" x14ac:dyDescent="0.3">
      <c r="A5513" t="s">
        <v>6619</v>
      </c>
      <c r="B5513" t="str">
        <f ca="1">PROPER(TRIM(Table1[[#This Row],[Campaign Name]]))</f>
        <v>New Launch</v>
      </c>
      <c r="C5513" t="str">
        <f ca="1">PROPER(TRIM(Table1[[#This Row],[Campaign Type]]))</f>
        <v>Retargeting</v>
      </c>
      <c r="D5513" t="str">
        <f ca="1">PROPER(TRIM(Table1[[#This Row],[Marketing Channel]]))</f>
        <v>Youtube</v>
      </c>
      <c r="E5513" t="s">
        <v>834</v>
      </c>
      <c r="F5513" t="s">
        <v>722</v>
      </c>
      <c r="G5513" t="s">
        <v>46</v>
      </c>
      <c r="H5513" t="s">
        <v>42</v>
      </c>
      <c r="I5513" t="s">
        <v>24</v>
      </c>
      <c r="J5513" t="s">
        <v>32</v>
      </c>
      <c r="K5513">
        <v>192277</v>
      </c>
      <c r="L5513">
        <v>26827</v>
      </c>
      <c r="M5513">
        <v>13.95</v>
      </c>
      <c r="N5513">
        <v>808</v>
      </c>
      <c r="O5513">
        <v>3.01</v>
      </c>
      <c r="P5513">
        <v>5780.35</v>
      </c>
      <c r="Q5513">
        <v>45384.03</v>
      </c>
      <c r="R5513" s="6">
        <v>685.14328717119201</v>
      </c>
      <c r="S5513">
        <v>467</v>
      </c>
      <c r="T5513" t="str">
        <f ca="1">PROPER(TRIM(Table1[[#This Row],[Campaign Status]]))</f>
        <v>Paused</v>
      </c>
      <c r="V5513" s="1">
        <f t="shared" si="258"/>
        <v>808</v>
      </c>
      <c r="W5513" t="str">
        <f t="shared" ca="1" si="259"/>
        <v>South</v>
      </c>
      <c r="X5513" s="6">
        <f t="shared" si="260"/>
        <v>19782.488000000001</v>
      </c>
    </row>
    <row r="5514" spans="1:24" x14ac:dyDescent="0.3">
      <c r="A5514" t="s">
        <v>6620</v>
      </c>
      <c r="B5514" t="str">
        <f ca="1">PROPER(TRIM(Table1[[#This Row],[Campaign Name]]))</f>
        <v>Flash Sale</v>
      </c>
      <c r="C5514" t="str">
        <f ca="1">PROPER(TRIM(Table1[[#This Row],[Campaign Type]]))</f>
        <v>Sales</v>
      </c>
      <c r="D5514" t="str">
        <f ca="1">PROPER(TRIM(Table1[[#This Row],[Marketing Channel]]))</f>
        <v>Google Ads</v>
      </c>
      <c r="E5514" t="s">
        <v>856</v>
      </c>
      <c r="F5514" t="s">
        <v>762</v>
      </c>
      <c r="G5514" t="s">
        <v>11141</v>
      </c>
      <c r="H5514" t="s">
        <v>54</v>
      </c>
      <c r="I5514" t="s">
        <v>24</v>
      </c>
      <c r="J5514" t="s">
        <v>25</v>
      </c>
      <c r="K5514">
        <v>51057</v>
      </c>
      <c r="L5514">
        <v>5809</v>
      </c>
      <c r="M5514">
        <v>11.38</v>
      </c>
      <c r="N5514">
        <v>139</v>
      </c>
      <c r="O5514">
        <v>2.39</v>
      </c>
      <c r="P5514">
        <v>250</v>
      </c>
      <c r="Q5514">
        <v>26944.3</v>
      </c>
      <c r="R5514" s="6">
        <v>10677.72</v>
      </c>
      <c r="S5514">
        <v>62</v>
      </c>
      <c r="T5514" t="str">
        <f ca="1">PROPER(TRIM(Table1[[#This Row],[Campaign Status]]))</f>
        <v>Paused</v>
      </c>
      <c r="V5514" s="1">
        <f t="shared" si="258"/>
        <v>139</v>
      </c>
      <c r="W5514" t="str">
        <f t="shared" ca="1" si="259"/>
        <v>west</v>
      </c>
      <c r="X5514" s="6">
        <f t="shared" si="260"/>
        <v>685.14328717119201</v>
      </c>
    </row>
    <row r="5515" spans="1:24" x14ac:dyDescent="0.3">
      <c r="A5515" t="s">
        <v>6621</v>
      </c>
      <c r="B5515" t="str">
        <f ca="1">PROPER(TRIM(Table1[[#This Row],[Campaign Name]]))</f>
        <v>Mega Discount</v>
      </c>
      <c r="C5515" t="str">
        <f ca="1">PROPER(TRIM(Table1[[#This Row],[Campaign Type]]))</f>
        <v>Retargeting</v>
      </c>
      <c r="D5515" t="str">
        <f ca="1">PROPER(TRIM(Table1[[#This Row],[Marketing Channel]]))</f>
        <v>Meta Ads</v>
      </c>
      <c r="E5515" t="s">
        <v>1010</v>
      </c>
      <c r="F5515" t="s">
        <v>559</v>
      </c>
      <c r="G5515" t="s">
        <v>41</v>
      </c>
      <c r="H5515" t="s">
        <v>11140</v>
      </c>
      <c r="I5515" t="s">
        <v>62</v>
      </c>
      <c r="J5515" t="s">
        <v>32</v>
      </c>
      <c r="K5515">
        <v>160723</v>
      </c>
      <c r="L5515">
        <v>17235</v>
      </c>
      <c r="M5515">
        <v>10.72</v>
      </c>
      <c r="N5515">
        <v>4897</v>
      </c>
      <c r="O5515">
        <v>28.41</v>
      </c>
      <c r="P5515">
        <v>3817.8497265160554</v>
      </c>
      <c r="Q5515">
        <v>8664.56</v>
      </c>
      <c r="R5515" s="6">
        <v>126.94869155855348</v>
      </c>
      <c r="S5515">
        <v>2391</v>
      </c>
      <c r="T5515" t="str">
        <f ca="1">PROPER(TRIM(Table1[[#This Row],[Campaign Status]]))</f>
        <v>Completed</v>
      </c>
      <c r="V5515" s="1">
        <f t="shared" si="258"/>
        <v>4897</v>
      </c>
      <c r="W5515" t="str">
        <f t="shared" ca="1" si="259"/>
        <v>East</v>
      </c>
      <c r="X5515" s="6">
        <f t="shared" si="260"/>
        <v>10677.72</v>
      </c>
    </row>
    <row r="5516" spans="1:24" x14ac:dyDescent="0.3">
      <c r="A5516" t="s">
        <v>6622</v>
      </c>
      <c r="B5516" t="str">
        <f ca="1">PROPER(TRIM(Table1[[#This Row],[Campaign Name]]))</f>
        <v>Festive Offer</v>
      </c>
      <c r="C5516" t="str">
        <f ca="1">PROPER(TRIM(Table1[[#This Row],[Campaign Type]]))</f>
        <v>Retargeting</v>
      </c>
      <c r="D5516" t="str">
        <f ca="1">PROPER(TRIM(Table1[[#This Row],[Marketing Channel]]))</f>
        <v>Email</v>
      </c>
      <c r="E5516" t="s">
        <v>21</v>
      </c>
      <c r="F5516" t="s">
        <v>428</v>
      </c>
      <c r="G5516" t="s">
        <v>46</v>
      </c>
      <c r="H5516" t="s">
        <v>42</v>
      </c>
      <c r="I5516" t="s">
        <v>68</v>
      </c>
      <c r="J5516" t="s">
        <v>25</v>
      </c>
      <c r="K5516">
        <v>57122</v>
      </c>
      <c r="L5516">
        <v>4295</v>
      </c>
      <c r="M5516">
        <v>7.52</v>
      </c>
      <c r="N5516">
        <v>576</v>
      </c>
      <c r="O5516">
        <v>13.41</v>
      </c>
      <c r="P5516">
        <v>4375.2</v>
      </c>
      <c r="Q5516">
        <v>1100.44</v>
      </c>
      <c r="R5516" s="6">
        <v>-74.848235509233859</v>
      </c>
      <c r="S5516">
        <v>118</v>
      </c>
      <c r="T5516" t="str">
        <f ca="1">PROPER(TRIM(Table1[[#This Row],[Campaign Status]]))</f>
        <v>Active</v>
      </c>
      <c r="V5516" s="1">
        <f t="shared" si="258"/>
        <v>576</v>
      </c>
      <c r="W5516" t="str">
        <f t="shared" ca="1" si="259"/>
        <v>South</v>
      </c>
      <c r="X5516" s="6">
        <f t="shared" si="260"/>
        <v>126.94869155855348</v>
      </c>
    </row>
    <row r="5517" spans="1:24" x14ac:dyDescent="0.3">
      <c r="A5517" t="s">
        <v>6623</v>
      </c>
      <c r="B5517" t="str">
        <f ca="1">PROPER(TRIM(Table1[[#This Row],[Campaign Name]]))</f>
        <v>Flash Sale</v>
      </c>
      <c r="C5517" t="str">
        <f ca="1">PROPER(TRIM(Table1[[#This Row],[Campaign Type]]))</f>
        <v>Lead Gen</v>
      </c>
      <c r="D5517" t="str">
        <f ca="1">PROPER(TRIM(Table1[[#This Row],[Marketing Channel]]))</f>
        <v>Meta Ads</v>
      </c>
      <c r="E5517" t="s">
        <v>1157</v>
      </c>
      <c r="F5517" t="s">
        <v>362</v>
      </c>
      <c r="G5517" t="s">
        <v>11141</v>
      </c>
      <c r="H5517" t="s">
        <v>36</v>
      </c>
      <c r="I5517" t="s">
        <v>62</v>
      </c>
      <c r="J5517" t="s">
        <v>25</v>
      </c>
      <c r="K5517">
        <v>19246</v>
      </c>
      <c r="L5517">
        <v>1744</v>
      </c>
      <c r="M5517">
        <v>9.06</v>
      </c>
      <c r="N5517">
        <v>184</v>
      </c>
      <c r="O5517">
        <v>10.55</v>
      </c>
      <c r="P5517">
        <v>4152.4799999999996</v>
      </c>
      <c r="Q5517">
        <v>3803.08</v>
      </c>
      <c r="R5517" s="6">
        <v>-8.414248834431465</v>
      </c>
      <c r="S5517">
        <v>38</v>
      </c>
      <c r="T5517" t="str">
        <f ca="1">PROPER(TRIM(Table1[[#This Row],[Campaign Status]]))</f>
        <v>Active</v>
      </c>
      <c r="V5517" s="1">
        <f t="shared" si="258"/>
        <v>184</v>
      </c>
      <c r="W5517" t="str">
        <f t="shared" ca="1" si="259"/>
        <v>west</v>
      </c>
      <c r="X5517" s="6">
        <f t="shared" si="260"/>
        <v>-74.848235509233859</v>
      </c>
    </row>
    <row r="5518" spans="1:24" x14ac:dyDescent="0.3">
      <c r="A5518" t="s">
        <v>6624</v>
      </c>
      <c r="B5518" t="str">
        <f ca="1">PROPER(TRIM(Table1[[#This Row],[Campaign Name]]))</f>
        <v>Festive Offer</v>
      </c>
      <c r="C5518" t="str">
        <f ca="1">PROPER(TRIM(Table1[[#This Row],[Campaign Type]]))</f>
        <v>Sales</v>
      </c>
      <c r="D5518" t="str">
        <f ca="1">PROPER(TRIM(Table1[[#This Row],[Marketing Channel]]))</f>
        <v>Email</v>
      </c>
      <c r="E5518" t="s">
        <v>1566</v>
      </c>
      <c r="F5518" t="s">
        <v>334</v>
      </c>
      <c r="G5518" t="s">
        <v>29</v>
      </c>
      <c r="H5518" t="s">
        <v>99</v>
      </c>
      <c r="I5518" t="s">
        <v>24</v>
      </c>
      <c r="J5518" t="s">
        <v>63</v>
      </c>
      <c r="K5518">
        <v>49450</v>
      </c>
      <c r="L5518">
        <v>5398</v>
      </c>
      <c r="M5518">
        <v>10.92</v>
      </c>
      <c r="N5518">
        <v>830</v>
      </c>
      <c r="O5518">
        <v>15.38</v>
      </c>
      <c r="P5518">
        <v>4021.4266195524165</v>
      </c>
      <c r="Q5518">
        <v>15244.19</v>
      </c>
      <c r="R5518" s="6">
        <v>279.07418043840062</v>
      </c>
      <c r="S5518">
        <v>75</v>
      </c>
      <c r="T5518" t="str">
        <f ca="1">PROPER(TRIM(Table1[[#This Row],[Campaign Status]]))</f>
        <v>Paused</v>
      </c>
      <c r="V5518" s="1">
        <f t="shared" si="258"/>
        <v>830</v>
      </c>
      <c r="W5518" t="str">
        <f t="shared" ca="1" si="259"/>
        <v>North</v>
      </c>
      <c r="X5518" s="6">
        <f t="shared" si="260"/>
        <v>-8.414248834431465</v>
      </c>
    </row>
    <row r="5519" spans="1:24" x14ac:dyDescent="0.3">
      <c r="A5519" t="s">
        <v>6625</v>
      </c>
      <c r="B5519" t="str">
        <f ca="1">PROPER(TRIM(Table1[[#This Row],[Campaign Name]]))</f>
        <v>New Launch</v>
      </c>
      <c r="C5519" t="str">
        <f ca="1">PROPER(TRIM(Table1[[#This Row],[Campaign Type]]))</f>
        <v>Sales</v>
      </c>
      <c r="D5519" t="str">
        <f ca="1">PROPER(TRIM(Table1[[#This Row],[Marketing Channel]]))</f>
        <v>Meta Ads</v>
      </c>
      <c r="E5519" t="s">
        <v>1983</v>
      </c>
      <c r="F5519" t="s">
        <v>1333</v>
      </c>
      <c r="G5519" t="s">
        <v>11141</v>
      </c>
      <c r="H5519" t="s">
        <v>36</v>
      </c>
      <c r="I5519" t="s">
        <v>31</v>
      </c>
      <c r="J5519" t="s">
        <v>63</v>
      </c>
      <c r="K5519">
        <v>108286</v>
      </c>
      <c r="L5519">
        <v>15943</v>
      </c>
      <c r="M5519">
        <v>14.72</v>
      </c>
      <c r="N5519">
        <v>3433</v>
      </c>
      <c r="O5519">
        <v>21.53</v>
      </c>
      <c r="P5519">
        <v>250</v>
      </c>
      <c r="Q5519">
        <v>8868.5</v>
      </c>
      <c r="R5519" s="6">
        <v>3447.3999999999996</v>
      </c>
      <c r="S5519">
        <v>2910</v>
      </c>
      <c r="T5519" t="str">
        <f ca="1">PROPER(TRIM(Table1[[#This Row],[Campaign Status]]))</f>
        <v>Completed</v>
      </c>
      <c r="V5519" s="1">
        <f t="shared" si="258"/>
        <v>3433</v>
      </c>
      <c r="W5519" t="str">
        <f t="shared" ca="1" si="259"/>
        <v>west</v>
      </c>
      <c r="X5519" s="6">
        <f t="shared" si="260"/>
        <v>279.07418043840062</v>
      </c>
    </row>
    <row r="5520" spans="1:24" x14ac:dyDescent="0.3">
      <c r="A5520" t="s">
        <v>6626</v>
      </c>
      <c r="B5520" t="str">
        <f ca="1">PROPER(TRIM(Table1[[#This Row],[Campaign Name]]))</f>
        <v>Mega Discount</v>
      </c>
      <c r="C5520" t="str">
        <f ca="1">PROPER(TRIM(Table1[[#This Row],[Campaign Type]]))</f>
        <v>Retargeting</v>
      </c>
      <c r="D5520" t="str">
        <f ca="1">PROPER(TRIM(Table1[[#This Row],[Marketing Channel]]))</f>
        <v>Google Ads</v>
      </c>
      <c r="E5520" t="s">
        <v>111</v>
      </c>
      <c r="F5520" t="s">
        <v>371</v>
      </c>
      <c r="G5520" t="s">
        <v>29</v>
      </c>
      <c r="H5520" t="s">
        <v>99</v>
      </c>
      <c r="I5520" t="s">
        <v>68</v>
      </c>
      <c r="J5520" t="s">
        <v>32</v>
      </c>
      <c r="K5520">
        <v>166490</v>
      </c>
      <c r="L5520">
        <v>13123</v>
      </c>
      <c r="M5520">
        <v>7.88</v>
      </c>
      <c r="N5520">
        <v>1684</v>
      </c>
      <c r="O5520">
        <v>12.83</v>
      </c>
      <c r="P5520">
        <v>250</v>
      </c>
      <c r="Q5520">
        <v>41487.39</v>
      </c>
      <c r="R5520" s="6">
        <v>16494.955999999998</v>
      </c>
      <c r="S5520">
        <v>1274</v>
      </c>
      <c r="T5520" t="str">
        <f ca="1">PROPER(TRIM(Table1[[#This Row],[Campaign Status]]))</f>
        <v>Completed</v>
      </c>
      <c r="V5520" s="1">
        <f t="shared" si="258"/>
        <v>1684</v>
      </c>
      <c r="W5520" t="str">
        <f t="shared" ca="1" si="259"/>
        <v>North</v>
      </c>
      <c r="X5520" s="6">
        <f t="shared" si="260"/>
        <v>3447.3999999999996</v>
      </c>
    </row>
    <row r="5521" spans="1:24" x14ac:dyDescent="0.3">
      <c r="A5521" t="s">
        <v>6627</v>
      </c>
      <c r="B5521" t="str">
        <f ca="1">PROPER(TRIM(Table1[[#This Row],[Campaign Name]]))</f>
        <v>Mega Discount</v>
      </c>
      <c r="C5521" t="str">
        <f ca="1">PROPER(TRIM(Table1[[#This Row],[Campaign Type]]))</f>
        <v>Lead Gen</v>
      </c>
      <c r="D5521" t="str">
        <f ca="1">PROPER(TRIM(Table1[[#This Row],[Marketing Channel]]))</f>
        <v>Meta Ads</v>
      </c>
      <c r="E5521" t="s">
        <v>2027</v>
      </c>
      <c r="F5521" t="s">
        <v>315</v>
      </c>
      <c r="G5521" t="s">
        <v>29</v>
      </c>
      <c r="H5521" t="s">
        <v>67</v>
      </c>
      <c r="I5521" t="s">
        <v>62</v>
      </c>
      <c r="J5521" t="s">
        <v>25</v>
      </c>
      <c r="K5521">
        <v>112400</v>
      </c>
      <c r="L5521">
        <v>9707</v>
      </c>
      <c r="M5521">
        <v>8.64</v>
      </c>
      <c r="N5521">
        <v>2649</v>
      </c>
      <c r="O5521">
        <v>27.29</v>
      </c>
      <c r="P5521">
        <v>250</v>
      </c>
      <c r="Q5521">
        <v>7854.25</v>
      </c>
      <c r="R5521" s="6">
        <v>3041.7000000000003</v>
      </c>
      <c r="S5521">
        <v>1148</v>
      </c>
      <c r="T5521" t="str">
        <f ca="1">PROPER(TRIM(Table1[[#This Row],[Campaign Status]]))</f>
        <v>Paused</v>
      </c>
      <c r="V5521" s="1">
        <f t="shared" si="258"/>
        <v>2649</v>
      </c>
      <c r="W5521" t="str">
        <f t="shared" ca="1" si="259"/>
        <v>North</v>
      </c>
      <c r="X5521" s="6">
        <f t="shared" si="260"/>
        <v>16494.955999999998</v>
      </c>
    </row>
    <row r="5522" spans="1:24" x14ac:dyDescent="0.3">
      <c r="A5522" t="s">
        <v>6628</v>
      </c>
      <c r="B5522" t="str">
        <f ca="1">PROPER(TRIM(Table1[[#This Row],[Campaign Name]]))</f>
        <v>New Launch</v>
      </c>
      <c r="C5522" t="str">
        <f ca="1">PROPER(TRIM(Table1[[#This Row],[Campaign Type]]))</f>
        <v>Retargeting</v>
      </c>
      <c r="D5522" t="str">
        <f ca="1">PROPER(TRIM(Table1[[#This Row],[Marketing Channel]]))</f>
        <v>Instagram</v>
      </c>
      <c r="E5522" t="s">
        <v>34</v>
      </c>
      <c r="F5522" t="s">
        <v>819</v>
      </c>
      <c r="G5522" t="s">
        <v>11141</v>
      </c>
      <c r="H5522" t="s">
        <v>54</v>
      </c>
      <c r="I5522" t="s">
        <v>24</v>
      </c>
      <c r="J5522" t="s">
        <v>32</v>
      </c>
      <c r="K5522">
        <v>11252</v>
      </c>
      <c r="L5522">
        <v>1509</v>
      </c>
      <c r="M5522">
        <v>13.41</v>
      </c>
      <c r="N5522">
        <v>341</v>
      </c>
      <c r="O5522">
        <v>22.6</v>
      </c>
      <c r="P5522">
        <v>250</v>
      </c>
      <c r="Q5522">
        <v>11574.9</v>
      </c>
      <c r="R5522" s="6">
        <v>4529.96</v>
      </c>
      <c r="S5522">
        <v>59</v>
      </c>
      <c r="T5522" t="str">
        <f ca="1">PROPER(TRIM(Table1[[#This Row],[Campaign Status]]))</f>
        <v>Active</v>
      </c>
      <c r="V5522" s="1">
        <f t="shared" si="258"/>
        <v>341</v>
      </c>
      <c r="W5522" t="str">
        <f t="shared" ca="1" si="259"/>
        <v>west</v>
      </c>
      <c r="X5522" s="6">
        <f t="shared" si="260"/>
        <v>3041.7000000000003</v>
      </c>
    </row>
    <row r="5523" spans="1:24" hidden="1" x14ac:dyDescent="0.3">
      <c r="A5523" t="s">
        <v>6629</v>
      </c>
      <c r="B5523" t="str">
        <f ca="1">PROPER(TRIM(Table1[[#This Row],[Campaign Name]]))</f>
        <v>Festive Offer</v>
      </c>
      <c r="C5523" t="str">
        <f ca="1">PROPER(TRIM(Table1[[#This Row],[Campaign Type]]))</f>
        <v>Retargeting</v>
      </c>
      <c r="D5523" t="str">
        <f ca="1">PROPER(TRIM(Table1[[#This Row],[Marketing Channel]]))</f>
        <v>Google Ads</v>
      </c>
      <c r="E5523" t="s">
        <v>724</v>
      </c>
      <c r="F5523" t="s">
        <v>711</v>
      </c>
      <c r="G5523" t="s">
        <v>29</v>
      </c>
      <c r="H5523" t="s">
        <v>67</v>
      </c>
      <c r="I5523" t="s">
        <v>31</v>
      </c>
      <c r="J5523" t="s">
        <v>63</v>
      </c>
      <c r="K5523">
        <v>138267</v>
      </c>
      <c r="L5523">
        <v>3658</v>
      </c>
      <c r="M5523">
        <v>2.65</v>
      </c>
      <c r="N5523">
        <v>474</v>
      </c>
      <c r="O5523">
        <v>12.96</v>
      </c>
      <c r="P5523">
        <v>3788.83</v>
      </c>
      <c r="R5523" s="6" t="e">
        <v>#VALUE!</v>
      </c>
      <c r="S5523">
        <v>31</v>
      </c>
      <c r="T5523" t="str">
        <f ca="1">PROPER(TRIM(Table1[[#This Row],[Campaign Status]]))</f>
        <v>Active</v>
      </c>
      <c r="V5523" s="1">
        <f t="shared" si="258"/>
        <v>474</v>
      </c>
      <c r="W5523" t="str">
        <f t="shared" ca="1" si="259"/>
        <v>North</v>
      </c>
      <c r="X5523" s="6">
        <f t="shared" si="260"/>
        <v>4529.96</v>
      </c>
    </row>
    <row r="5524" spans="1:24" x14ac:dyDescent="0.3">
      <c r="A5524" t="s">
        <v>6630</v>
      </c>
      <c r="B5524" t="str">
        <f ca="1">PROPER(TRIM(Table1[[#This Row],[Campaign Name]]))</f>
        <v>Festive Offer</v>
      </c>
      <c r="C5524" t="str">
        <f ca="1">PROPER(TRIM(Table1[[#This Row],[Campaign Type]]))</f>
        <v>Retargeting</v>
      </c>
      <c r="D5524" t="str">
        <f ca="1">PROPER(TRIM(Table1[[#This Row],[Marketing Channel]]))</f>
        <v>Google Ads</v>
      </c>
      <c r="E5524" t="s">
        <v>1126</v>
      </c>
      <c r="F5524" t="s">
        <v>1088</v>
      </c>
      <c r="G5524" t="s">
        <v>11141</v>
      </c>
      <c r="H5524" t="s">
        <v>36</v>
      </c>
      <c r="I5524" t="s">
        <v>31</v>
      </c>
      <c r="J5524" t="s">
        <v>63</v>
      </c>
      <c r="K5524">
        <v>60898</v>
      </c>
      <c r="L5524">
        <v>3355</v>
      </c>
      <c r="M5524">
        <v>5.51</v>
      </c>
      <c r="N5524">
        <v>239</v>
      </c>
      <c r="O5524">
        <v>7.12</v>
      </c>
      <c r="P5524">
        <v>250</v>
      </c>
      <c r="Q5524">
        <v>23679.51</v>
      </c>
      <c r="R5524" s="6">
        <v>9371.8039999999983</v>
      </c>
      <c r="S5524">
        <v>81</v>
      </c>
      <c r="T5524" t="str">
        <f ca="1">PROPER(TRIM(Table1[[#This Row],[Campaign Status]]))</f>
        <v>Active</v>
      </c>
      <c r="V5524" s="1">
        <f t="shared" si="258"/>
        <v>239</v>
      </c>
      <c r="W5524" t="str">
        <f t="shared" ca="1" si="259"/>
        <v>west</v>
      </c>
      <c r="X5524" s="6" t="e">
        <f t="shared" si="260"/>
        <v>#VALUE!</v>
      </c>
    </row>
    <row r="5525" spans="1:24" x14ac:dyDescent="0.3">
      <c r="A5525" t="s">
        <v>6631</v>
      </c>
      <c r="B5525" t="str">
        <f ca="1">PROPER(TRIM(Table1[[#This Row],[Campaign Name]]))</f>
        <v>Summer Sale</v>
      </c>
      <c r="C5525" t="str">
        <f ca="1">PROPER(TRIM(Table1[[#This Row],[Campaign Type]]))</f>
        <v>Awareness</v>
      </c>
      <c r="D5525" t="str">
        <f ca="1">PROPER(TRIM(Table1[[#This Row],[Marketing Channel]]))</f>
        <v>Google Ads</v>
      </c>
      <c r="E5525" t="s">
        <v>944</v>
      </c>
      <c r="F5525" t="s">
        <v>53</v>
      </c>
      <c r="G5525" t="s">
        <v>41</v>
      </c>
      <c r="H5525" t="s">
        <v>11140</v>
      </c>
      <c r="I5525" t="s">
        <v>62</v>
      </c>
      <c r="J5525" t="s">
        <v>32</v>
      </c>
      <c r="K5525">
        <v>174612</v>
      </c>
      <c r="L5525">
        <v>23765</v>
      </c>
      <c r="M5525">
        <v>13.61</v>
      </c>
      <c r="N5525">
        <v>3925</v>
      </c>
      <c r="O5525">
        <v>16.52</v>
      </c>
      <c r="P5525">
        <v>14062.32</v>
      </c>
      <c r="Q5525">
        <v>37026.879999999997</v>
      </c>
      <c r="R5525" s="6">
        <v>163.30562808981733</v>
      </c>
      <c r="S5525">
        <v>1355</v>
      </c>
      <c r="T5525" t="str">
        <f ca="1">PROPER(TRIM(Table1[[#This Row],[Campaign Status]]))</f>
        <v>Paused</v>
      </c>
      <c r="V5525" s="1">
        <f t="shared" si="258"/>
        <v>3925</v>
      </c>
      <c r="W5525" t="str">
        <f t="shared" ca="1" si="259"/>
        <v>East</v>
      </c>
      <c r="X5525" s="6">
        <f t="shared" si="260"/>
        <v>9371.8039999999983</v>
      </c>
    </row>
    <row r="5526" spans="1:24" x14ac:dyDescent="0.3">
      <c r="A5526" t="s">
        <v>6632</v>
      </c>
      <c r="B5526" t="str">
        <f ca="1">PROPER(TRIM(Table1[[#This Row],[Campaign Name]]))</f>
        <v>Festive Offer</v>
      </c>
      <c r="C5526" t="str">
        <f ca="1">PROPER(TRIM(Table1[[#This Row],[Campaign Type]]))</f>
        <v>Sales</v>
      </c>
      <c r="D5526" t="str">
        <f ca="1">PROPER(TRIM(Table1[[#This Row],[Marketing Channel]]))</f>
        <v>Email</v>
      </c>
      <c r="E5526" t="s">
        <v>1661</v>
      </c>
      <c r="F5526" t="s">
        <v>49</v>
      </c>
      <c r="G5526" t="s">
        <v>29</v>
      </c>
      <c r="H5526" t="s">
        <v>99</v>
      </c>
      <c r="I5526" t="s">
        <v>24</v>
      </c>
      <c r="J5526" t="s">
        <v>25</v>
      </c>
      <c r="K5526">
        <v>29228</v>
      </c>
      <c r="L5526">
        <v>3595</v>
      </c>
      <c r="M5526">
        <v>12.3</v>
      </c>
      <c r="N5526">
        <v>1017</v>
      </c>
      <c r="O5526">
        <v>28.29</v>
      </c>
      <c r="P5526">
        <v>4021.4266195524165</v>
      </c>
      <c r="Q5526">
        <v>26104.74</v>
      </c>
      <c r="R5526" s="6">
        <v>549.14127422037723</v>
      </c>
      <c r="S5526">
        <v>757</v>
      </c>
      <c r="T5526" t="str">
        <f ca="1">PROPER(TRIM(Table1[[#This Row],[Campaign Status]]))</f>
        <v>Active</v>
      </c>
      <c r="V5526" s="1">
        <f t="shared" si="258"/>
        <v>1017</v>
      </c>
      <c r="W5526" t="str">
        <f t="shared" ca="1" si="259"/>
        <v>North</v>
      </c>
      <c r="X5526" s="6">
        <f t="shared" si="260"/>
        <v>163.30562808981733</v>
      </c>
    </row>
    <row r="5527" spans="1:24" x14ac:dyDescent="0.3">
      <c r="A5527" t="s">
        <v>6633</v>
      </c>
      <c r="B5527" t="str">
        <f ca="1">PROPER(TRIM(Table1[[#This Row],[Campaign Name]]))</f>
        <v>Summer Sale</v>
      </c>
      <c r="C5527" t="str">
        <f ca="1">PROPER(TRIM(Table1[[#This Row],[Campaign Type]]))</f>
        <v>Retargeting</v>
      </c>
      <c r="D5527" t="str">
        <f ca="1">PROPER(TRIM(Table1[[#This Row],[Marketing Channel]]))</f>
        <v>Instagram</v>
      </c>
      <c r="E5527" t="s">
        <v>2040</v>
      </c>
      <c r="F5527" t="s">
        <v>137</v>
      </c>
      <c r="G5527" t="s">
        <v>41</v>
      </c>
      <c r="H5527" t="s">
        <v>11140</v>
      </c>
      <c r="I5527" t="s">
        <v>68</v>
      </c>
      <c r="J5527" t="s">
        <v>25</v>
      </c>
      <c r="K5527">
        <v>176575</v>
      </c>
      <c r="L5527">
        <v>7489</v>
      </c>
      <c r="M5527">
        <v>4.24</v>
      </c>
      <c r="N5527">
        <v>1644</v>
      </c>
      <c r="O5527">
        <v>21.95</v>
      </c>
      <c r="P5527">
        <v>3982.6304252733912</v>
      </c>
      <c r="Q5527">
        <v>9039.18</v>
      </c>
      <c r="R5527" s="6">
        <v>126.96507169327663</v>
      </c>
      <c r="S5527">
        <v>110</v>
      </c>
      <c r="T5527" t="str">
        <f ca="1">PROPER(TRIM(Table1[[#This Row],[Campaign Status]]))</f>
        <v>Active</v>
      </c>
      <c r="V5527" s="1">
        <f t="shared" si="258"/>
        <v>1644</v>
      </c>
      <c r="W5527" t="str">
        <f t="shared" ca="1" si="259"/>
        <v>East</v>
      </c>
      <c r="X5527" s="6">
        <f t="shared" si="260"/>
        <v>549.14127422037723</v>
      </c>
    </row>
    <row r="5528" spans="1:24" x14ac:dyDescent="0.3">
      <c r="A5528" t="s">
        <v>6634</v>
      </c>
      <c r="B5528" t="str">
        <f ca="1">PROPER(TRIM(Table1[[#This Row],[Campaign Name]]))</f>
        <v>Summer Sale</v>
      </c>
      <c r="C5528" t="str">
        <f ca="1">PROPER(TRIM(Table1[[#This Row],[Campaign Type]]))</f>
        <v>Lead Gen</v>
      </c>
      <c r="D5528" t="str">
        <f ca="1">PROPER(TRIM(Table1[[#This Row],[Marketing Channel]]))</f>
        <v>Youtube</v>
      </c>
      <c r="E5528" t="s">
        <v>604</v>
      </c>
      <c r="F5528" t="s">
        <v>593</v>
      </c>
      <c r="G5528" t="s">
        <v>29</v>
      </c>
      <c r="H5528" t="s">
        <v>67</v>
      </c>
      <c r="I5528" t="s">
        <v>31</v>
      </c>
      <c r="J5528" t="s">
        <v>25</v>
      </c>
      <c r="K5528">
        <v>182540</v>
      </c>
      <c r="L5528">
        <v>13185</v>
      </c>
      <c r="M5528">
        <v>7.22</v>
      </c>
      <c r="N5528">
        <v>1781</v>
      </c>
      <c r="O5528">
        <v>13.51</v>
      </c>
      <c r="P5528">
        <v>250</v>
      </c>
      <c r="Q5528">
        <v>39531.360000000001</v>
      </c>
      <c r="R5528" s="6">
        <v>15712.544</v>
      </c>
      <c r="S5528">
        <v>801</v>
      </c>
      <c r="T5528" t="str">
        <f ca="1">PROPER(TRIM(Table1[[#This Row],[Campaign Status]]))</f>
        <v>Completed</v>
      </c>
      <c r="V5528" s="1">
        <f t="shared" si="258"/>
        <v>1781</v>
      </c>
      <c r="W5528" t="str">
        <f t="shared" ca="1" si="259"/>
        <v>North</v>
      </c>
      <c r="X5528" s="6">
        <f t="shared" si="260"/>
        <v>126.96507169327663</v>
      </c>
    </row>
    <row r="5529" spans="1:24" x14ac:dyDescent="0.3">
      <c r="A5529" t="s">
        <v>6635</v>
      </c>
      <c r="B5529" t="str">
        <f ca="1">PROPER(TRIM(Table1[[#This Row],[Campaign Name]]))</f>
        <v>Festive Offer</v>
      </c>
      <c r="C5529" t="str">
        <f ca="1">PROPER(TRIM(Table1[[#This Row],[Campaign Type]]))</f>
        <v>Retargeting</v>
      </c>
      <c r="D5529" t="str">
        <f ca="1">PROPER(TRIM(Table1[[#This Row],[Marketing Channel]]))</f>
        <v>Google Ads</v>
      </c>
      <c r="E5529" t="s">
        <v>1711</v>
      </c>
      <c r="F5529" t="s">
        <v>495</v>
      </c>
      <c r="G5529" t="s">
        <v>11141</v>
      </c>
      <c r="H5529" t="s">
        <v>36</v>
      </c>
      <c r="I5529" t="s">
        <v>31</v>
      </c>
      <c r="J5529" t="s">
        <v>25</v>
      </c>
      <c r="K5529">
        <v>172090</v>
      </c>
      <c r="L5529">
        <v>18279</v>
      </c>
      <c r="M5529">
        <v>10.62</v>
      </c>
      <c r="N5529">
        <v>3215</v>
      </c>
      <c r="O5529">
        <v>17.59</v>
      </c>
      <c r="P5529">
        <v>3988.1535696969677</v>
      </c>
      <c r="Q5529">
        <v>20829.79</v>
      </c>
      <c r="R5529" s="6">
        <v>422.29157267839901</v>
      </c>
      <c r="S5529">
        <v>2889</v>
      </c>
      <c r="T5529" t="str">
        <f ca="1">PROPER(TRIM(Table1[[#This Row],[Campaign Status]]))</f>
        <v>Completed</v>
      </c>
      <c r="V5529" s="1">
        <f t="shared" si="258"/>
        <v>3215</v>
      </c>
      <c r="W5529" t="str">
        <f t="shared" ca="1" si="259"/>
        <v>west</v>
      </c>
      <c r="X5529" s="6">
        <f t="shared" si="260"/>
        <v>15712.544</v>
      </c>
    </row>
    <row r="5530" spans="1:24" x14ac:dyDescent="0.3">
      <c r="A5530" t="s">
        <v>6636</v>
      </c>
      <c r="B5530" t="str">
        <f ca="1">PROPER(TRIM(Table1[[#This Row],[Campaign Name]]))</f>
        <v>Flash Sale</v>
      </c>
      <c r="C5530" t="str">
        <f ca="1">PROPER(TRIM(Table1[[#This Row],[Campaign Type]]))</f>
        <v>Retargeting</v>
      </c>
      <c r="D5530" t="str">
        <f ca="1">PROPER(TRIM(Table1[[#This Row],[Marketing Channel]]))</f>
        <v>Meta Ads</v>
      </c>
      <c r="E5530" t="s">
        <v>749</v>
      </c>
      <c r="F5530" t="s">
        <v>263</v>
      </c>
      <c r="G5530" t="s">
        <v>46</v>
      </c>
      <c r="H5530" t="s">
        <v>42</v>
      </c>
      <c r="I5530" t="s">
        <v>24</v>
      </c>
      <c r="J5530" t="s">
        <v>63</v>
      </c>
      <c r="K5530">
        <v>150434</v>
      </c>
      <c r="L5530">
        <v>12493</v>
      </c>
      <c r="M5530">
        <v>8.3000000000000007</v>
      </c>
      <c r="N5530">
        <v>2221</v>
      </c>
      <c r="O5530">
        <v>17.78</v>
      </c>
      <c r="P5530">
        <v>250</v>
      </c>
      <c r="Q5530">
        <v>16497.7</v>
      </c>
      <c r="R5530" s="6">
        <v>6499.0800000000008</v>
      </c>
      <c r="S5530">
        <v>513</v>
      </c>
      <c r="T5530" t="str">
        <f ca="1">PROPER(TRIM(Table1[[#This Row],[Campaign Status]]))</f>
        <v>Active</v>
      </c>
      <c r="V5530" s="1">
        <f t="shared" si="258"/>
        <v>2221</v>
      </c>
      <c r="W5530" t="str">
        <f t="shared" ca="1" si="259"/>
        <v>South</v>
      </c>
      <c r="X5530" s="6">
        <f t="shared" si="260"/>
        <v>422.29157267839901</v>
      </c>
    </row>
    <row r="5531" spans="1:24" x14ac:dyDescent="0.3">
      <c r="A5531" t="s">
        <v>1002</v>
      </c>
      <c r="B5531" t="str">
        <f ca="1">PROPER(TRIM(Table1[[#This Row],[Campaign Name]]))</f>
        <v>Summer Sale</v>
      </c>
      <c r="C5531" t="str">
        <f ca="1">PROPER(TRIM(Table1[[#This Row],[Campaign Type]]))</f>
        <v>Awareness</v>
      </c>
      <c r="D5531" t="str">
        <f ca="1">PROPER(TRIM(Table1[[#This Row],[Marketing Channel]]))</f>
        <v>Linkedin</v>
      </c>
      <c r="E5531" t="s">
        <v>615</v>
      </c>
      <c r="F5531" t="s">
        <v>167</v>
      </c>
      <c r="G5531" t="s">
        <v>11141</v>
      </c>
      <c r="H5531" t="s">
        <v>54</v>
      </c>
      <c r="I5531" t="s">
        <v>24</v>
      </c>
      <c r="J5531" t="s">
        <v>32</v>
      </c>
      <c r="K5531">
        <v>14307</v>
      </c>
      <c r="L5531">
        <v>845</v>
      </c>
      <c r="M5531">
        <v>5.91</v>
      </c>
      <c r="N5531">
        <v>194</v>
      </c>
      <c r="O5531">
        <v>22.96</v>
      </c>
      <c r="P5531">
        <v>12238.79</v>
      </c>
      <c r="Q5531">
        <v>43194.74</v>
      </c>
      <c r="R5531" s="6">
        <v>252.93309224196179</v>
      </c>
      <c r="S5531">
        <v>61</v>
      </c>
      <c r="T5531" t="str">
        <f ca="1">PROPER(TRIM(Table1[[#This Row],[Campaign Status]]))</f>
        <v>Active</v>
      </c>
      <c r="V5531" s="1">
        <f t="shared" si="258"/>
        <v>194</v>
      </c>
      <c r="W5531" t="str">
        <f t="shared" ca="1" si="259"/>
        <v>west</v>
      </c>
      <c r="X5531" s="6">
        <f t="shared" si="260"/>
        <v>6499.0800000000008</v>
      </c>
    </row>
    <row r="5532" spans="1:24" x14ac:dyDescent="0.3">
      <c r="A5532" t="s">
        <v>6637</v>
      </c>
      <c r="B5532" t="str">
        <f ca="1">PROPER(TRIM(Table1[[#This Row],[Campaign Name]]))</f>
        <v>Summer Sale</v>
      </c>
      <c r="C5532" t="str">
        <f ca="1">PROPER(TRIM(Table1[[#This Row],[Campaign Type]]))</f>
        <v>Sales</v>
      </c>
      <c r="D5532" t="str">
        <f ca="1">PROPER(TRIM(Table1[[#This Row],[Marketing Channel]]))</f>
        <v>Google Ads</v>
      </c>
      <c r="E5532" t="s">
        <v>39</v>
      </c>
      <c r="F5532" t="s">
        <v>300</v>
      </c>
      <c r="G5532" t="s">
        <v>46</v>
      </c>
      <c r="H5532" t="s">
        <v>42</v>
      </c>
      <c r="I5532" t="s">
        <v>68</v>
      </c>
      <c r="J5532" t="s">
        <v>32</v>
      </c>
      <c r="K5532">
        <v>188632</v>
      </c>
      <c r="L5532">
        <v>11018</v>
      </c>
      <c r="M5532">
        <v>5.84</v>
      </c>
      <c r="N5532">
        <v>2117</v>
      </c>
      <c r="O5532">
        <v>19.21</v>
      </c>
      <c r="P5532">
        <v>250</v>
      </c>
      <c r="Q5532">
        <v>8331.9599999999991</v>
      </c>
      <c r="R5532" s="6">
        <v>3232.7839999999997</v>
      </c>
      <c r="S5532">
        <v>1844</v>
      </c>
      <c r="T5532" t="str">
        <f ca="1">PROPER(TRIM(Table1[[#This Row],[Campaign Status]]))</f>
        <v>Paused</v>
      </c>
      <c r="V5532" s="1">
        <f t="shared" si="258"/>
        <v>2117</v>
      </c>
      <c r="W5532" t="str">
        <f t="shared" ca="1" si="259"/>
        <v>South</v>
      </c>
      <c r="X5532" s="6">
        <f t="shared" si="260"/>
        <v>252.93309224196179</v>
      </c>
    </row>
    <row r="5533" spans="1:24" x14ac:dyDescent="0.3">
      <c r="A5533" t="s">
        <v>6638</v>
      </c>
      <c r="B5533" t="str">
        <f ca="1">PROPER(TRIM(Table1[[#This Row],[Campaign Name]]))</f>
        <v>Flash Sale</v>
      </c>
      <c r="C5533" t="str">
        <f ca="1">PROPER(TRIM(Table1[[#This Row],[Campaign Type]]))</f>
        <v>Sales</v>
      </c>
      <c r="D5533" t="str">
        <f ca="1">PROPER(TRIM(Table1[[#This Row],[Marketing Channel]]))</f>
        <v>Meta Ads</v>
      </c>
      <c r="E5533" t="s">
        <v>251</v>
      </c>
      <c r="F5533" t="s">
        <v>403</v>
      </c>
      <c r="G5533" t="s">
        <v>29</v>
      </c>
      <c r="H5533" t="s">
        <v>99</v>
      </c>
      <c r="I5533" t="s">
        <v>31</v>
      </c>
      <c r="J5533" t="s">
        <v>63</v>
      </c>
      <c r="K5533">
        <v>31786</v>
      </c>
      <c r="L5533">
        <v>1286</v>
      </c>
      <c r="M5533">
        <v>4.05</v>
      </c>
      <c r="N5533">
        <v>276</v>
      </c>
      <c r="O5533">
        <v>21.46</v>
      </c>
      <c r="P5533">
        <v>3817.8497265160554</v>
      </c>
      <c r="Q5533">
        <v>14834.81</v>
      </c>
      <c r="R5533" s="6">
        <v>288.56453403516679</v>
      </c>
      <c r="S5533">
        <v>115</v>
      </c>
      <c r="T5533" t="str">
        <f ca="1">PROPER(TRIM(Table1[[#This Row],[Campaign Status]]))</f>
        <v>Completed</v>
      </c>
      <c r="V5533" s="1">
        <f t="shared" si="258"/>
        <v>276</v>
      </c>
      <c r="W5533" t="str">
        <f t="shared" ca="1" si="259"/>
        <v>North</v>
      </c>
      <c r="X5533" s="6">
        <f t="shared" si="260"/>
        <v>3232.7839999999997</v>
      </c>
    </row>
    <row r="5534" spans="1:24" x14ac:dyDescent="0.3">
      <c r="A5534" t="s">
        <v>6639</v>
      </c>
      <c r="B5534" t="str">
        <f ca="1">PROPER(TRIM(Table1[[#This Row],[Campaign Name]]))</f>
        <v>Mega Discount</v>
      </c>
      <c r="C5534" t="str">
        <f ca="1">PROPER(TRIM(Table1[[#This Row],[Campaign Type]]))</f>
        <v>Lead Gen</v>
      </c>
      <c r="D5534" t="str">
        <f ca="1">PROPER(TRIM(Table1[[#This Row],[Marketing Channel]]))</f>
        <v>Email</v>
      </c>
      <c r="E5534" t="s">
        <v>1281</v>
      </c>
      <c r="F5534" t="s">
        <v>394</v>
      </c>
      <c r="G5534" t="s">
        <v>11141</v>
      </c>
      <c r="H5534" t="s">
        <v>54</v>
      </c>
      <c r="I5534" t="s">
        <v>68</v>
      </c>
      <c r="J5534" t="s">
        <v>32</v>
      </c>
      <c r="K5534">
        <v>86552</v>
      </c>
      <c r="L5534">
        <v>5930</v>
      </c>
      <c r="M5534">
        <v>6.85</v>
      </c>
      <c r="N5534">
        <v>586</v>
      </c>
      <c r="O5534">
        <v>9.8800000000000008</v>
      </c>
      <c r="P5534">
        <v>4021.4266195524165</v>
      </c>
      <c r="Q5534">
        <v>45639.98</v>
      </c>
      <c r="R5534" s="6">
        <v>1034.9201245671297</v>
      </c>
      <c r="S5534">
        <v>440</v>
      </c>
      <c r="T5534" t="str">
        <f ca="1">PROPER(TRIM(Table1[[#This Row],[Campaign Status]]))</f>
        <v>Paused</v>
      </c>
      <c r="V5534" s="1">
        <f t="shared" si="258"/>
        <v>586</v>
      </c>
      <c r="W5534" t="str">
        <f t="shared" ca="1" si="259"/>
        <v>west</v>
      </c>
      <c r="X5534" s="6">
        <f t="shared" si="260"/>
        <v>288.56453403516679</v>
      </c>
    </row>
    <row r="5535" spans="1:24" x14ac:dyDescent="0.3">
      <c r="A5535" t="s">
        <v>6640</v>
      </c>
      <c r="B5535" t="str">
        <f ca="1">PROPER(TRIM(Table1[[#This Row],[Campaign Name]]))</f>
        <v>Summer Sale</v>
      </c>
      <c r="C5535" t="str">
        <f ca="1">PROPER(TRIM(Table1[[#This Row],[Campaign Type]]))</f>
        <v>Retargeting</v>
      </c>
      <c r="D5535" t="str">
        <f ca="1">PROPER(TRIM(Table1[[#This Row],[Marketing Channel]]))</f>
        <v>Linkedin</v>
      </c>
      <c r="E5535" t="s">
        <v>479</v>
      </c>
      <c r="F5535" t="s">
        <v>445</v>
      </c>
      <c r="G5535" t="s">
        <v>29</v>
      </c>
      <c r="H5535" t="s">
        <v>99</v>
      </c>
      <c r="I5535" t="s">
        <v>62</v>
      </c>
      <c r="J5535" t="s">
        <v>32</v>
      </c>
      <c r="K5535">
        <v>94304</v>
      </c>
      <c r="L5535">
        <v>4784</v>
      </c>
      <c r="M5535">
        <v>5.07</v>
      </c>
      <c r="N5535">
        <v>1542</v>
      </c>
      <c r="O5535">
        <v>32.229999999999997</v>
      </c>
      <c r="P5535">
        <v>250</v>
      </c>
      <c r="Q5535">
        <v>41774.639999999999</v>
      </c>
      <c r="R5535" s="6">
        <v>16609.856</v>
      </c>
      <c r="S5535">
        <v>992</v>
      </c>
      <c r="T5535" t="str">
        <f ca="1">PROPER(TRIM(Table1[[#This Row],[Campaign Status]]))</f>
        <v>Paused</v>
      </c>
      <c r="V5535" s="1">
        <f t="shared" si="258"/>
        <v>1542</v>
      </c>
      <c r="W5535" t="str">
        <f t="shared" ca="1" si="259"/>
        <v>North</v>
      </c>
      <c r="X5535" s="6">
        <f t="shared" si="260"/>
        <v>1034.9201245671297</v>
      </c>
    </row>
    <row r="5536" spans="1:24" x14ac:dyDescent="0.3">
      <c r="A5536" t="s">
        <v>6641</v>
      </c>
      <c r="B5536" t="str">
        <f ca="1">PROPER(TRIM(Table1[[#This Row],[Campaign Name]]))</f>
        <v>Mega Discount</v>
      </c>
      <c r="C5536" t="str">
        <f ca="1">PROPER(TRIM(Table1[[#This Row],[Campaign Type]]))</f>
        <v>Awareness</v>
      </c>
      <c r="D5536" t="str">
        <f ca="1">PROPER(TRIM(Table1[[#This Row],[Marketing Channel]]))</f>
        <v>Meta Ads</v>
      </c>
      <c r="E5536" t="s">
        <v>1439</v>
      </c>
      <c r="F5536" t="s">
        <v>391</v>
      </c>
      <c r="G5536" t="s">
        <v>46</v>
      </c>
      <c r="H5536" t="s">
        <v>42</v>
      </c>
      <c r="I5536" t="s">
        <v>24</v>
      </c>
      <c r="J5536" t="s">
        <v>25</v>
      </c>
      <c r="K5536">
        <v>18273</v>
      </c>
      <c r="L5536">
        <v>2379</v>
      </c>
      <c r="M5536">
        <v>13.02</v>
      </c>
      <c r="N5536">
        <v>255</v>
      </c>
      <c r="O5536">
        <v>10.72</v>
      </c>
      <c r="P5536">
        <v>3817.8497265160554</v>
      </c>
      <c r="Q5536">
        <v>13899.87</v>
      </c>
      <c r="R5536" s="6">
        <v>264.07588029097735</v>
      </c>
      <c r="S5536">
        <v>219</v>
      </c>
      <c r="T5536" t="str">
        <f ca="1">PROPER(TRIM(Table1[[#This Row],[Campaign Status]]))</f>
        <v>Active</v>
      </c>
      <c r="V5536" s="1">
        <f t="shared" si="258"/>
        <v>255</v>
      </c>
      <c r="W5536" t="str">
        <f t="shared" ca="1" si="259"/>
        <v>South</v>
      </c>
      <c r="X5536" s="6">
        <f t="shared" si="260"/>
        <v>16609.856</v>
      </c>
    </row>
    <row r="5537" spans="1:24" x14ac:dyDescent="0.3">
      <c r="A5537" t="s">
        <v>6642</v>
      </c>
      <c r="B5537" t="str">
        <f ca="1">PROPER(TRIM(Table1[[#This Row],[Campaign Name]]))</f>
        <v>Festive Offer</v>
      </c>
      <c r="C5537" t="str">
        <f ca="1">PROPER(TRIM(Table1[[#This Row],[Campaign Type]]))</f>
        <v>Retargeting</v>
      </c>
      <c r="D5537" t="str">
        <f ca="1">PROPER(TRIM(Table1[[#This Row],[Marketing Channel]]))</f>
        <v>Meta Ads</v>
      </c>
      <c r="E5537" t="s">
        <v>4193</v>
      </c>
      <c r="F5537" t="s">
        <v>127</v>
      </c>
      <c r="G5537" t="s">
        <v>29</v>
      </c>
      <c r="H5537" t="s">
        <v>67</v>
      </c>
      <c r="I5537" t="s">
        <v>31</v>
      </c>
      <c r="J5537" t="s">
        <v>32</v>
      </c>
      <c r="K5537">
        <v>157838</v>
      </c>
      <c r="L5537">
        <v>1274</v>
      </c>
      <c r="M5537">
        <v>0.81</v>
      </c>
      <c r="N5537">
        <v>317</v>
      </c>
      <c r="O5537">
        <v>24.88</v>
      </c>
      <c r="P5537">
        <v>250</v>
      </c>
      <c r="Q5537">
        <v>8318.73</v>
      </c>
      <c r="R5537" s="6">
        <v>3227.4920000000002</v>
      </c>
      <c r="S5537">
        <v>182</v>
      </c>
      <c r="T5537" t="str">
        <f ca="1">PROPER(TRIM(Table1[[#This Row],[Campaign Status]]))</f>
        <v>Paused</v>
      </c>
      <c r="V5537" s="1">
        <f t="shared" si="258"/>
        <v>317</v>
      </c>
      <c r="W5537" t="str">
        <f t="shared" ca="1" si="259"/>
        <v>North</v>
      </c>
      <c r="X5537" s="6">
        <f t="shared" si="260"/>
        <v>264.07588029097735</v>
      </c>
    </row>
    <row r="5538" spans="1:24" x14ac:dyDescent="0.3">
      <c r="A5538" t="s">
        <v>6643</v>
      </c>
      <c r="B5538" t="str">
        <f ca="1">PROPER(TRIM(Table1[[#This Row],[Campaign Name]]))</f>
        <v>Mega Discount</v>
      </c>
      <c r="C5538" t="str">
        <f ca="1">PROPER(TRIM(Table1[[#This Row],[Campaign Type]]))</f>
        <v>Retargeting</v>
      </c>
      <c r="D5538" t="str">
        <f ca="1">PROPER(TRIM(Table1[[#This Row],[Marketing Channel]]))</f>
        <v>Linkedin</v>
      </c>
      <c r="E5538" t="s">
        <v>2654</v>
      </c>
      <c r="F5538" t="s">
        <v>152</v>
      </c>
      <c r="G5538" t="s">
        <v>29</v>
      </c>
      <c r="H5538" t="s">
        <v>99</v>
      </c>
      <c r="I5538" t="s">
        <v>68</v>
      </c>
      <c r="J5538" t="s">
        <v>32</v>
      </c>
      <c r="K5538">
        <v>79577</v>
      </c>
      <c r="L5538">
        <v>6680</v>
      </c>
      <c r="M5538">
        <v>8.39</v>
      </c>
      <c r="N5538">
        <v>2081</v>
      </c>
      <c r="O5538">
        <v>31.15</v>
      </c>
      <c r="P5538">
        <v>7391</v>
      </c>
      <c r="Q5538">
        <v>12199.41</v>
      </c>
      <c r="R5538" s="6">
        <v>65.057637667433369</v>
      </c>
      <c r="S5538">
        <v>1713</v>
      </c>
      <c r="T5538" t="str">
        <f ca="1">PROPER(TRIM(Table1[[#This Row],[Campaign Status]]))</f>
        <v>Active</v>
      </c>
      <c r="V5538" s="1">
        <f t="shared" si="258"/>
        <v>2081</v>
      </c>
      <c r="W5538" t="str">
        <f t="shared" ca="1" si="259"/>
        <v>North</v>
      </c>
      <c r="X5538" s="6">
        <f t="shared" si="260"/>
        <v>3227.4920000000002</v>
      </c>
    </row>
    <row r="5539" spans="1:24" x14ac:dyDescent="0.3">
      <c r="A5539" t="s">
        <v>6644</v>
      </c>
      <c r="B5539" t="str">
        <f ca="1">PROPER(TRIM(Table1[[#This Row],[Campaign Name]]))</f>
        <v>Flash Sale</v>
      </c>
      <c r="C5539" t="str">
        <f ca="1">PROPER(TRIM(Table1[[#This Row],[Campaign Type]]))</f>
        <v>Awareness</v>
      </c>
      <c r="D5539" t="str">
        <f ca="1">PROPER(TRIM(Table1[[#This Row],[Marketing Channel]]))</f>
        <v>Meta Ads</v>
      </c>
      <c r="E5539" t="s">
        <v>205</v>
      </c>
      <c r="F5539" t="s">
        <v>106</v>
      </c>
      <c r="G5539" t="s">
        <v>29</v>
      </c>
      <c r="H5539" t="s">
        <v>67</v>
      </c>
      <c r="I5539" t="s">
        <v>62</v>
      </c>
      <c r="J5539" t="s">
        <v>32</v>
      </c>
      <c r="K5539">
        <v>133985</v>
      </c>
      <c r="L5539">
        <v>17235</v>
      </c>
      <c r="M5539">
        <v>12.86</v>
      </c>
      <c r="N5539">
        <v>5548</v>
      </c>
      <c r="O5539">
        <v>32.19</v>
      </c>
      <c r="P5539">
        <v>2690.08</v>
      </c>
      <c r="Q5539">
        <v>11212.68</v>
      </c>
      <c r="R5539" s="6">
        <v>316.81585677749365</v>
      </c>
      <c r="S5539">
        <v>753</v>
      </c>
      <c r="T5539" t="str">
        <f ca="1">PROPER(TRIM(Table1[[#This Row],[Campaign Status]]))</f>
        <v>Completed</v>
      </c>
      <c r="V5539" s="1">
        <f t="shared" si="258"/>
        <v>5548</v>
      </c>
      <c r="W5539" t="str">
        <f t="shared" ca="1" si="259"/>
        <v>North</v>
      </c>
      <c r="X5539" s="6">
        <f t="shared" si="260"/>
        <v>65.057637667433369</v>
      </c>
    </row>
    <row r="5540" spans="1:24" hidden="1" x14ac:dyDescent="0.3">
      <c r="A5540" t="s">
        <v>6645</v>
      </c>
      <c r="B5540" t="str">
        <f ca="1">PROPER(TRIM(Table1[[#This Row],[Campaign Name]]))</f>
        <v>Summer Sale</v>
      </c>
      <c r="C5540" t="str">
        <f ca="1">PROPER(TRIM(Table1[[#This Row],[Campaign Type]]))</f>
        <v>Retargeting</v>
      </c>
      <c r="D5540" t="str">
        <f ca="1">PROPER(TRIM(Table1[[#This Row],[Marketing Channel]]))</f>
        <v>Meta Ads</v>
      </c>
      <c r="E5540" t="s">
        <v>3695</v>
      </c>
      <c r="F5540" t="s">
        <v>428</v>
      </c>
      <c r="G5540" t="s">
        <v>29</v>
      </c>
      <c r="H5540" t="s">
        <v>61</v>
      </c>
      <c r="I5540" t="s">
        <v>68</v>
      </c>
      <c r="J5540" t="s">
        <v>63</v>
      </c>
      <c r="K5540">
        <v>5691</v>
      </c>
      <c r="L5540">
        <v>594</v>
      </c>
      <c r="M5540">
        <v>10.44</v>
      </c>
      <c r="N5540">
        <v>43</v>
      </c>
      <c r="O5540">
        <v>7.24</v>
      </c>
      <c r="P5540">
        <v>3817.8497265160554</v>
      </c>
      <c r="R5540" s="6" t="e">
        <v>#VALUE!</v>
      </c>
      <c r="S5540">
        <v>3</v>
      </c>
      <c r="T5540" t="str">
        <f ca="1">PROPER(TRIM(Table1[[#This Row],[Campaign Status]]))</f>
        <v>Active</v>
      </c>
      <c r="V5540" s="1">
        <f t="shared" si="258"/>
        <v>43</v>
      </c>
      <c r="W5540" t="str">
        <f t="shared" ca="1" si="259"/>
        <v>North</v>
      </c>
      <c r="X5540" s="6">
        <f t="shared" si="260"/>
        <v>316.81585677749365</v>
      </c>
    </row>
    <row r="5541" spans="1:24" x14ac:dyDescent="0.3">
      <c r="A5541" t="s">
        <v>6646</v>
      </c>
      <c r="B5541" t="str">
        <f ca="1">PROPER(TRIM(Table1[[#This Row],[Campaign Name]]))</f>
        <v>Flash Sale</v>
      </c>
      <c r="C5541" t="str">
        <f ca="1">PROPER(TRIM(Table1[[#This Row],[Campaign Type]]))</f>
        <v>Awareness</v>
      </c>
      <c r="D5541" t="str">
        <f ca="1">PROPER(TRIM(Table1[[#This Row],[Marketing Channel]]))</f>
        <v>Linkedin</v>
      </c>
      <c r="E5541" t="s">
        <v>1241</v>
      </c>
      <c r="F5541" t="s">
        <v>755</v>
      </c>
      <c r="G5541" t="s">
        <v>11141</v>
      </c>
      <c r="H5541" t="s">
        <v>36</v>
      </c>
      <c r="I5541" t="s">
        <v>24</v>
      </c>
      <c r="J5541" t="s">
        <v>32</v>
      </c>
      <c r="K5541">
        <v>12665</v>
      </c>
      <c r="L5541">
        <v>948</v>
      </c>
      <c r="M5541">
        <v>7.49</v>
      </c>
      <c r="N5541">
        <v>161</v>
      </c>
      <c r="O5541">
        <v>16.98</v>
      </c>
      <c r="P5541">
        <v>14026.92</v>
      </c>
      <c r="Q5541">
        <v>43436.47</v>
      </c>
      <c r="R5541" s="6">
        <v>209.66505833069556</v>
      </c>
      <c r="S5541">
        <v>91</v>
      </c>
      <c r="T5541" t="str">
        <f ca="1">PROPER(TRIM(Table1[[#This Row],[Campaign Status]]))</f>
        <v>Completed</v>
      </c>
      <c r="V5541" s="1">
        <f t="shared" si="258"/>
        <v>161</v>
      </c>
      <c r="W5541" t="str">
        <f t="shared" ca="1" si="259"/>
        <v>west</v>
      </c>
      <c r="X5541" s="6" t="e">
        <f t="shared" si="260"/>
        <v>#VALUE!</v>
      </c>
    </row>
    <row r="5542" spans="1:24" x14ac:dyDescent="0.3">
      <c r="A5542" t="s">
        <v>6647</v>
      </c>
      <c r="B5542" t="str">
        <f ca="1">PROPER(TRIM(Table1[[#This Row],[Campaign Name]]))</f>
        <v>Mega Discount</v>
      </c>
      <c r="C5542" t="str">
        <f ca="1">PROPER(TRIM(Table1[[#This Row],[Campaign Type]]))</f>
        <v>Lead Gen</v>
      </c>
      <c r="D5542" t="str">
        <f ca="1">PROPER(TRIM(Table1[[#This Row],[Marketing Channel]]))</f>
        <v>Meta Ads</v>
      </c>
      <c r="E5542" t="s">
        <v>2363</v>
      </c>
      <c r="F5542" t="s">
        <v>344</v>
      </c>
      <c r="G5542" t="s">
        <v>29</v>
      </c>
      <c r="H5542" t="s">
        <v>99</v>
      </c>
      <c r="I5542" t="s">
        <v>62</v>
      </c>
      <c r="J5542" t="s">
        <v>32</v>
      </c>
      <c r="K5542">
        <v>122876</v>
      </c>
      <c r="L5542">
        <v>7776</v>
      </c>
      <c r="M5542">
        <v>6.33</v>
      </c>
      <c r="N5542">
        <v>1437</v>
      </c>
      <c r="O5542">
        <v>18.48</v>
      </c>
      <c r="P5542">
        <v>3817.8497265160554</v>
      </c>
      <c r="Q5542">
        <v>24389.67</v>
      </c>
      <c r="R5542" s="6">
        <v>538.83263478409799</v>
      </c>
      <c r="S5542">
        <v>469</v>
      </c>
      <c r="T5542" t="str">
        <f ca="1">PROPER(TRIM(Table1[[#This Row],[Campaign Status]]))</f>
        <v>Active</v>
      </c>
      <c r="V5542" s="1">
        <f t="shared" si="258"/>
        <v>1437</v>
      </c>
      <c r="W5542" t="str">
        <f t="shared" ca="1" si="259"/>
        <v>North</v>
      </c>
      <c r="X5542" s="6">
        <f t="shared" si="260"/>
        <v>209.66505833069556</v>
      </c>
    </row>
    <row r="5543" spans="1:24" x14ac:dyDescent="0.3">
      <c r="A5543" t="s">
        <v>6648</v>
      </c>
      <c r="B5543" t="str">
        <f ca="1">PROPER(TRIM(Table1[[#This Row],[Campaign Name]]))</f>
        <v>Summer Sale</v>
      </c>
      <c r="C5543" t="str">
        <f ca="1">PROPER(TRIM(Table1[[#This Row],[Campaign Type]]))</f>
        <v>Sales</v>
      </c>
      <c r="D5543" t="str">
        <f ca="1">PROPER(TRIM(Table1[[#This Row],[Marketing Channel]]))</f>
        <v>Youtube</v>
      </c>
      <c r="E5543" t="s">
        <v>1288</v>
      </c>
      <c r="F5543" t="s">
        <v>1108</v>
      </c>
      <c r="G5543" t="s">
        <v>46</v>
      </c>
      <c r="H5543" t="s">
        <v>30</v>
      </c>
      <c r="I5543" t="s">
        <v>68</v>
      </c>
      <c r="J5543" t="s">
        <v>63</v>
      </c>
      <c r="K5543">
        <v>189176</v>
      </c>
      <c r="L5543">
        <v>6973</v>
      </c>
      <c r="M5543">
        <v>3.69</v>
      </c>
      <c r="N5543">
        <v>127</v>
      </c>
      <c r="O5543">
        <v>1.82</v>
      </c>
      <c r="P5543">
        <v>3891.7088323699436</v>
      </c>
      <c r="Q5543">
        <v>32520.18</v>
      </c>
      <c r="R5543" s="6">
        <v>735.62726300354041</v>
      </c>
      <c r="S5543">
        <v>57</v>
      </c>
      <c r="T5543" t="str">
        <f ca="1">PROPER(TRIM(Table1[[#This Row],[Campaign Status]]))</f>
        <v>Completed</v>
      </c>
      <c r="V5543" s="1">
        <f t="shared" si="258"/>
        <v>127</v>
      </c>
      <c r="W5543" t="str">
        <f t="shared" ca="1" si="259"/>
        <v>South</v>
      </c>
      <c r="X5543" s="6">
        <f t="shared" si="260"/>
        <v>538.83263478409799</v>
      </c>
    </row>
    <row r="5544" spans="1:24" x14ac:dyDescent="0.3">
      <c r="A5544" t="s">
        <v>6649</v>
      </c>
      <c r="B5544" t="str">
        <f ca="1">PROPER(TRIM(Table1[[#This Row],[Campaign Name]]))</f>
        <v>Summer Sale</v>
      </c>
      <c r="C5544" t="str">
        <f ca="1">PROPER(TRIM(Table1[[#This Row],[Campaign Type]]))</f>
        <v>Awareness</v>
      </c>
      <c r="D5544" t="str">
        <f ca="1">PROPER(TRIM(Table1[[#This Row],[Marketing Channel]]))</f>
        <v>Email</v>
      </c>
      <c r="E5544" t="s">
        <v>1704</v>
      </c>
      <c r="F5544" t="s">
        <v>529</v>
      </c>
      <c r="G5544" t="s">
        <v>46</v>
      </c>
      <c r="H5544" t="s">
        <v>42</v>
      </c>
      <c r="I5544" t="s">
        <v>68</v>
      </c>
      <c r="J5544" t="s">
        <v>63</v>
      </c>
      <c r="K5544">
        <v>134466</v>
      </c>
      <c r="L5544">
        <v>6102</v>
      </c>
      <c r="M5544">
        <v>4.54</v>
      </c>
      <c r="N5544">
        <v>1988</v>
      </c>
      <c r="O5544">
        <v>32.58</v>
      </c>
      <c r="P5544">
        <v>250</v>
      </c>
      <c r="Q5544">
        <v>2638.9</v>
      </c>
      <c r="R5544" s="6">
        <v>955.56000000000006</v>
      </c>
      <c r="S5544">
        <v>1569</v>
      </c>
      <c r="T5544" t="str">
        <f ca="1">PROPER(TRIM(Table1[[#This Row],[Campaign Status]]))</f>
        <v>Completed</v>
      </c>
      <c r="V5544" s="1">
        <f t="shared" si="258"/>
        <v>1988</v>
      </c>
      <c r="W5544" t="str">
        <f t="shared" ca="1" si="259"/>
        <v>South</v>
      </c>
      <c r="X5544" s="6">
        <f t="shared" si="260"/>
        <v>735.62726300354041</v>
      </c>
    </row>
    <row r="5545" spans="1:24" x14ac:dyDescent="0.3">
      <c r="A5545" t="s">
        <v>6650</v>
      </c>
      <c r="B5545" t="str">
        <f ca="1">PROPER(TRIM(Table1[[#This Row],[Campaign Name]]))</f>
        <v>New Launch</v>
      </c>
      <c r="C5545" t="str">
        <f ca="1">PROPER(TRIM(Table1[[#This Row],[Campaign Type]]))</f>
        <v>Lead Gen</v>
      </c>
      <c r="D5545" t="str">
        <f ca="1">PROPER(TRIM(Table1[[#This Row],[Marketing Channel]]))</f>
        <v>Email</v>
      </c>
      <c r="E5545" t="s">
        <v>102</v>
      </c>
      <c r="F5545" t="s">
        <v>455</v>
      </c>
      <c r="G5545" t="s">
        <v>29</v>
      </c>
      <c r="H5545" t="s">
        <v>67</v>
      </c>
      <c r="I5545" t="s">
        <v>24</v>
      </c>
      <c r="J5545" t="s">
        <v>25</v>
      </c>
      <c r="K5545">
        <v>63011</v>
      </c>
      <c r="L5545">
        <v>8916</v>
      </c>
      <c r="M5545">
        <v>14.15</v>
      </c>
      <c r="N5545">
        <v>201</v>
      </c>
      <c r="O5545">
        <v>2.25</v>
      </c>
      <c r="P5545">
        <v>250</v>
      </c>
      <c r="Q5545">
        <v>38989.480000000003</v>
      </c>
      <c r="R5545" s="6">
        <v>15495.791999999999</v>
      </c>
      <c r="S5545">
        <v>35</v>
      </c>
      <c r="T5545" t="str">
        <f ca="1">PROPER(TRIM(Table1[[#This Row],[Campaign Status]]))</f>
        <v>Active</v>
      </c>
      <c r="V5545" s="1">
        <f t="shared" si="258"/>
        <v>201</v>
      </c>
      <c r="W5545" t="str">
        <f t="shared" ca="1" si="259"/>
        <v>North</v>
      </c>
      <c r="X5545" s="6">
        <f t="shared" si="260"/>
        <v>955.56000000000006</v>
      </c>
    </row>
    <row r="5546" spans="1:24" x14ac:dyDescent="0.3">
      <c r="A5546" t="s">
        <v>6651</v>
      </c>
      <c r="B5546" t="str">
        <f ca="1">PROPER(TRIM(Table1[[#This Row],[Campaign Name]]))</f>
        <v>Summer Sale</v>
      </c>
      <c r="C5546" t="str">
        <f ca="1">PROPER(TRIM(Table1[[#This Row],[Campaign Type]]))</f>
        <v>Sales</v>
      </c>
      <c r="D5546" t="str">
        <f ca="1">PROPER(TRIM(Table1[[#This Row],[Marketing Channel]]))</f>
        <v>Youtube</v>
      </c>
      <c r="E5546" t="s">
        <v>1854</v>
      </c>
      <c r="F5546" t="s">
        <v>362</v>
      </c>
      <c r="G5546" t="s">
        <v>46</v>
      </c>
      <c r="H5546" t="s">
        <v>42</v>
      </c>
      <c r="I5546" t="s">
        <v>24</v>
      </c>
      <c r="J5546" t="s">
        <v>32</v>
      </c>
      <c r="K5546">
        <v>149725</v>
      </c>
      <c r="L5546">
        <v>19011</v>
      </c>
      <c r="M5546">
        <v>12.7</v>
      </c>
      <c r="N5546">
        <v>894</v>
      </c>
      <c r="O5546">
        <v>4.7</v>
      </c>
      <c r="P5546">
        <v>12158.05</v>
      </c>
      <c r="Q5546">
        <v>8243.92</v>
      </c>
      <c r="R5546" s="6">
        <v>-32.193731725071039</v>
      </c>
      <c r="S5546">
        <v>231</v>
      </c>
      <c r="T5546" t="str">
        <f ca="1">PROPER(TRIM(Table1[[#This Row],[Campaign Status]]))</f>
        <v>Completed</v>
      </c>
      <c r="V5546" s="1">
        <f t="shared" si="258"/>
        <v>894</v>
      </c>
      <c r="W5546" t="str">
        <f t="shared" ca="1" si="259"/>
        <v>South</v>
      </c>
      <c r="X5546" s="6">
        <f t="shared" si="260"/>
        <v>15495.791999999999</v>
      </c>
    </row>
    <row r="5547" spans="1:24" x14ac:dyDescent="0.3">
      <c r="A5547" t="s">
        <v>6652</v>
      </c>
      <c r="B5547" t="str">
        <f ca="1">PROPER(TRIM(Table1[[#This Row],[Campaign Name]]))</f>
        <v>Festive Offer</v>
      </c>
      <c r="C5547" t="str">
        <f ca="1">PROPER(TRIM(Table1[[#This Row],[Campaign Type]]))</f>
        <v>Awareness</v>
      </c>
      <c r="D5547" t="str">
        <f ca="1">PROPER(TRIM(Table1[[#This Row],[Marketing Channel]]))</f>
        <v>Linkedin</v>
      </c>
      <c r="E5547" t="s">
        <v>948</v>
      </c>
      <c r="F5547" t="s">
        <v>821</v>
      </c>
      <c r="G5547" t="s">
        <v>29</v>
      </c>
      <c r="H5547" t="s">
        <v>99</v>
      </c>
      <c r="I5547" t="s">
        <v>31</v>
      </c>
      <c r="J5547" t="s">
        <v>63</v>
      </c>
      <c r="K5547">
        <v>174895</v>
      </c>
      <c r="L5547">
        <v>10505</v>
      </c>
      <c r="M5547">
        <v>6.01</v>
      </c>
      <c r="N5547">
        <v>3467</v>
      </c>
      <c r="O5547">
        <v>33</v>
      </c>
      <c r="P5547">
        <v>2587.52</v>
      </c>
      <c r="Q5547">
        <v>21641.77</v>
      </c>
      <c r="R5547" s="6">
        <v>736.39044335889196</v>
      </c>
      <c r="S5547">
        <v>2947</v>
      </c>
      <c r="T5547" t="str">
        <f ca="1">PROPER(TRIM(Table1[[#This Row],[Campaign Status]]))</f>
        <v>Completed</v>
      </c>
      <c r="V5547" s="1">
        <f t="shared" si="258"/>
        <v>3467</v>
      </c>
      <c r="W5547" t="str">
        <f t="shared" ca="1" si="259"/>
        <v>North</v>
      </c>
      <c r="X5547" s="6">
        <f t="shared" si="260"/>
        <v>-32.193731725071039</v>
      </c>
    </row>
    <row r="5548" spans="1:24" x14ac:dyDescent="0.3">
      <c r="A5548" t="s">
        <v>6653</v>
      </c>
      <c r="B5548" t="str">
        <f ca="1">PROPER(TRIM(Table1[[#This Row],[Campaign Name]]))</f>
        <v>Summer Sale</v>
      </c>
      <c r="C5548" t="str">
        <f ca="1">PROPER(TRIM(Table1[[#This Row],[Campaign Type]]))</f>
        <v>Sales</v>
      </c>
      <c r="D5548" t="str">
        <f ca="1">PROPER(TRIM(Table1[[#This Row],[Marketing Channel]]))</f>
        <v>Youtube</v>
      </c>
      <c r="E5548" t="s">
        <v>234</v>
      </c>
      <c r="F5548" t="s">
        <v>53</v>
      </c>
      <c r="G5548" t="s">
        <v>29</v>
      </c>
      <c r="H5548" t="s">
        <v>61</v>
      </c>
      <c r="I5548" t="s">
        <v>68</v>
      </c>
      <c r="J5548" t="s">
        <v>32</v>
      </c>
      <c r="K5548">
        <v>132039</v>
      </c>
      <c r="L5548">
        <v>9894</v>
      </c>
      <c r="M5548">
        <v>7.49</v>
      </c>
      <c r="N5548">
        <v>2821</v>
      </c>
      <c r="O5548">
        <v>28.51</v>
      </c>
      <c r="P5548">
        <v>12001.08</v>
      </c>
      <c r="Q5548">
        <v>27741.78</v>
      </c>
      <c r="R5548" s="6">
        <v>131.16069553740161</v>
      </c>
      <c r="S5548">
        <v>2556</v>
      </c>
      <c r="T5548" t="str">
        <f ca="1">PROPER(TRIM(Table1[[#This Row],[Campaign Status]]))</f>
        <v>Paused</v>
      </c>
      <c r="V5548" s="1">
        <f t="shared" si="258"/>
        <v>2821</v>
      </c>
      <c r="W5548" t="str">
        <f t="shared" ca="1" si="259"/>
        <v>North</v>
      </c>
      <c r="X5548" s="6">
        <f t="shared" si="260"/>
        <v>736.39044335889196</v>
      </c>
    </row>
    <row r="5549" spans="1:24" x14ac:dyDescent="0.3">
      <c r="A5549" t="s">
        <v>6654</v>
      </c>
      <c r="B5549" t="str">
        <f ca="1">PROPER(TRIM(Table1[[#This Row],[Campaign Name]]))</f>
        <v>Summer Sale</v>
      </c>
      <c r="C5549" t="str">
        <f ca="1">PROPER(TRIM(Table1[[#This Row],[Campaign Type]]))</f>
        <v>Sales</v>
      </c>
      <c r="D5549" t="str">
        <f ca="1">PROPER(TRIM(Table1[[#This Row],[Marketing Channel]]))</f>
        <v>Meta Ads</v>
      </c>
      <c r="E5549" t="s">
        <v>2421</v>
      </c>
      <c r="F5549" t="s">
        <v>158</v>
      </c>
      <c r="G5549" t="s">
        <v>46</v>
      </c>
      <c r="H5549" t="s">
        <v>42</v>
      </c>
      <c r="I5549" t="s">
        <v>24</v>
      </c>
      <c r="J5549" t="s">
        <v>32</v>
      </c>
      <c r="K5549">
        <v>17067</v>
      </c>
      <c r="L5549">
        <v>1157</v>
      </c>
      <c r="M5549">
        <v>6.78</v>
      </c>
      <c r="N5549">
        <v>56</v>
      </c>
      <c r="O5549">
        <v>4.84</v>
      </c>
      <c r="P5549">
        <v>250</v>
      </c>
      <c r="Q5549">
        <v>15414.64</v>
      </c>
      <c r="R5549" s="6">
        <v>6065.8559999999998</v>
      </c>
      <c r="S5549">
        <v>2</v>
      </c>
      <c r="T5549" t="str">
        <f ca="1">PROPER(TRIM(Table1[[#This Row],[Campaign Status]]))</f>
        <v>Paused</v>
      </c>
      <c r="V5549" s="1">
        <f t="shared" si="258"/>
        <v>56</v>
      </c>
      <c r="W5549" t="str">
        <f t="shared" ca="1" si="259"/>
        <v>South</v>
      </c>
      <c r="X5549" s="6">
        <f t="shared" si="260"/>
        <v>131.16069553740161</v>
      </c>
    </row>
    <row r="5550" spans="1:24" x14ac:dyDescent="0.3">
      <c r="A5550" t="s">
        <v>6655</v>
      </c>
      <c r="B5550" t="str">
        <f ca="1">PROPER(TRIM(Table1[[#This Row],[Campaign Name]]))</f>
        <v>Summer Sale</v>
      </c>
      <c r="C5550" t="str">
        <f ca="1">PROPER(TRIM(Table1[[#This Row],[Campaign Type]]))</f>
        <v>Retargeting</v>
      </c>
      <c r="D5550" t="str">
        <f ca="1">PROPER(TRIM(Table1[[#This Row],[Marketing Channel]]))</f>
        <v>Meta Ads</v>
      </c>
      <c r="E5550" t="s">
        <v>320</v>
      </c>
      <c r="F5550" t="s">
        <v>127</v>
      </c>
      <c r="G5550" t="s">
        <v>29</v>
      </c>
      <c r="H5550" t="s">
        <v>67</v>
      </c>
      <c r="I5550" t="s">
        <v>62</v>
      </c>
      <c r="J5550" t="s">
        <v>25</v>
      </c>
      <c r="K5550">
        <v>188826</v>
      </c>
      <c r="L5550">
        <v>22496</v>
      </c>
      <c r="M5550">
        <v>11.91</v>
      </c>
      <c r="N5550">
        <v>5426</v>
      </c>
      <c r="O5550">
        <v>24.12</v>
      </c>
      <c r="P5550">
        <v>3817.8497265160554</v>
      </c>
      <c r="Q5550">
        <v>45110.27</v>
      </c>
      <c r="R5550" s="6">
        <v>1081.5622203958501</v>
      </c>
      <c r="S5550">
        <v>2337</v>
      </c>
      <c r="T5550" t="str">
        <f ca="1">PROPER(TRIM(Table1[[#This Row],[Campaign Status]]))</f>
        <v>Paused</v>
      </c>
      <c r="V5550" s="1">
        <f t="shared" si="258"/>
        <v>5426</v>
      </c>
      <c r="W5550" t="str">
        <f t="shared" ca="1" si="259"/>
        <v>North</v>
      </c>
      <c r="X5550" s="6">
        <f t="shared" si="260"/>
        <v>6065.8559999999998</v>
      </c>
    </row>
    <row r="5551" spans="1:24" x14ac:dyDescent="0.3">
      <c r="A5551" t="s">
        <v>6656</v>
      </c>
      <c r="B5551" t="str">
        <f ca="1">PROPER(TRIM(Table1[[#This Row],[Campaign Name]]))</f>
        <v>Summer Sale</v>
      </c>
      <c r="C5551" t="str">
        <f ca="1">PROPER(TRIM(Table1[[#This Row],[Campaign Type]]))</f>
        <v>Sales</v>
      </c>
      <c r="D5551" t="str">
        <f ca="1">PROPER(TRIM(Table1[[#This Row],[Marketing Channel]]))</f>
        <v>Meta Ads</v>
      </c>
      <c r="E5551" t="s">
        <v>1764</v>
      </c>
      <c r="F5551" t="s">
        <v>98</v>
      </c>
      <c r="G5551" t="s">
        <v>29</v>
      </c>
      <c r="H5551" t="s">
        <v>67</v>
      </c>
      <c r="I5551" t="s">
        <v>24</v>
      </c>
      <c r="J5551" t="s">
        <v>63</v>
      </c>
      <c r="K5551">
        <v>81734</v>
      </c>
      <c r="L5551">
        <v>3942</v>
      </c>
      <c r="M5551">
        <v>4.82</v>
      </c>
      <c r="N5551">
        <v>328</v>
      </c>
      <c r="O5551">
        <v>8.32</v>
      </c>
      <c r="P5551">
        <v>3817.8497265160554</v>
      </c>
      <c r="Q5551">
        <v>11088.05</v>
      </c>
      <c r="R5551" s="6">
        <v>190.42656977801744</v>
      </c>
      <c r="S5551">
        <v>230</v>
      </c>
      <c r="T5551" t="str">
        <f ca="1">PROPER(TRIM(Table1[[#This Row],[Campaign Status]]))</f>
        <v>Active</v>
      </c>
      <c r="V5551" s="1">
        <f t="shared" si="258"/>
        <v>328</v>
      </c>
      <c r="W5551" t="str">
        <f t="shared" ca="1" si="259"/>
        <v>North</v>
      </c>
      <c r="X5551" s="6">
        <f t="shared" si="260"/>
        <v>1081.5622203958501</v>
      </c>
    </row>
    <row r="5552" spans="1:24" x14ac:dyDescent="0.3">
      <c r="A5552" t="s">
        <v>6657</v>
      </c>
      <c r="B5552" t="str">
        <f ca="1">PROPER(TRIM(Table1[[#This Row],[Campaign Name]]))</f>
        <v>Summer Sale</v>
      </c>
      <c r="C5552" t="str">
        <f ca="1">PROPER(TRIM(Table1[[#This Row],[Campaign Type]]))</f>
        <v>Retargeting</v>
      </c>
      <c r="D5552" t="str">
        <f ca="1">PROPER(TRIM(Table1[[#This Row],[Marketing Channel]]))</f>
        <v>Google Ads</v>
      </c>
      <c r="E5552" t="s">
        <v>2761</v>
      </c>
      <c r="F5552" t="s">
        <v>257</v>
      </c>
      <c r="G5552" t="s">
        <v>11141</v>
      </c>
      <c r="H5552" t="s">
        <v>23</v>
      </c>
      <c r="I5552" t="s">
        <v>68</v>
      </c>
      <c r="J5552" t="s">
        <v>32</v>
      </c>
      <c r="K5552">
        <v>169945</v>
      </c>
      <c r="L5552">
        <v>20312</v>
      </c>
      <c r="M5552">
        <v>11.95</v>
      </c>
      <c r="N5552">
        <v>1133</v>
      </c>
      <c r="O5552">
        <v>5.58</v>
      </c>
      <c r="P5552">
        <v>9682.2900000000009</v>
      </c>
      <c r="Q5552">
        <v>41627.4</v>
      </c>
      <c r="R5552" s="6">
        <v>329.93341451247585</v>
      </c>
      <c r="S5552">
        <v>759</v>
      </c>
      <c r="T5552" t="str">
        <f ca="1">PROPER(TRIM(Table1[[#This Row],[Campaign Status]]))</f>
        <v>Completed</v>
      </c>
      <c r="V5552" s="1">
        <f t="shared" si="258"/>
        <v>1133</v>
      </c>
      <c r="W5552" t="str">
        <f t="shared" ca="1" si="259"/>
        <v>west</v>
      </c>
      <c r="X5552" s="6">
        <f t="shared" si="260"/>
        <v>190.42656977801744</v>
      </c>
    </row>
    <row r="5553" spans="1:24" x14ac:dyDescent="0.3">
      <c r="A5553" t="s">
        <v>6658</v>
      </c>
      <c r="B5553" t="str">
        <f ca="1">PROPER(TRIM(Table1[[#This Row],[Campaign Name]]))</f>
        <v>Mega Discount</v>
      </c>
      <c r="C5553" t="str">
        <f ca="1">PROPER(TRIM(Table1[[#This Row],[Campaign Type]]))</f>
        <v>Retargeting</v>
      </c>
      <c r="D5553" t="str">
        <f ca="1">PROPER(TRIM(Table1[[#This Row],[Marketing Channel]]))</f>
        <v>Linkedin</v>
      </c>
      <c r="E5553" t="s">
        <v>2381</v>
      </c>
      <c r="F5553" t="s">
        <v>287</v>
      </c>
      <c r="G5553" t="s">
        <v>46</v>
      </c>
      <c r="H5553" t="s">
        <v>42</v>
      </c>
      <c r="I5553" t="s">
        <v>24</v>
      </c>
      <c r="J5553" t="s">
        <v>25</v>
      </c>
      <c r="K5553">
        <v>78426</v>
      </c>
      <c r="L5553">
        <v>3907</v>
      </c>
      <c r="M5553">
        <v>4.9800000000000004</v>
      </c>
      <c r="N5553">
        <v>158</v>
      </c>
      <c r="O5553">
        <v>4.04</v>
      </c>
      <c r="P5553">
        <v>250</v>
      </c>
      <c r="Q5553">
        <v>43914.83</v>
      </c>
      <c r="R5553" s="6">
        <v>17465.932000000001</v>
      </c>
      <c r="S5553">
        <v>95</v>
      </c>
      <c r="T5553" t="str">
        <f ca="1">PROPER(TRIM(Table1[[#This Row],[Campaign Status]]))</f>
        <v>Completed</v>
      </c>
      <c r="V5553" s="1">
        <f t="shared" si="258"/>
        <v>158</v>
      </c>
      <c r="W5553" t="str">
        <f t="shared" ca="1" si="259"/>
        <v>South</v>
      </c>
      <c r="X5553" s="6">
        <f t="shared" si="260"/>
        <v>329.93341451247585</v>
      </c>
    </row>
    <row r="5554" spans="1:24" x14ac:dyDescent="0.3">
      <c r="A5554" t="s">
        <v>6659</v>
      </c>
      <c r="B5554" t="str">
        <f ca="1">PROPER(TRIM(Table1[[#This Row],[Campaign Name]]))</f>
        <v>Mega Discount</v>
      </c>
      <c r="C5554" t="str">
        <f ca="1">PROPER(TRIM(Table1[[#This Row],[Campaign Type]]))</f>
        <v>Retargeting</v>
      </c>
      <c r="D5554" t="str">
        <f ca="1">PROPER(TRIM(Table1[[#This Row],[Marketing Channel]]))</f>
        <v>Meta Ads</v>
      </c>
      <c r="E5554" t="s">
        <v>3186</v>
      </c>
      <c r="F5554" t="s">
        <v>45</v>
      </c>
      <c r="G5554" t="s">
        <v>29</v>
      </c>
      <c r="H5554" t="s">
        <v>99</v>
      </c>
      <c r="I5554" t="s">
        <v>31</v>
      </c>
      <c r="J5554" t="s">
        <v>63</v>
      </c>
      <c r="K5554">
        <v>78626</v>
      </c>
      <c r="L5554">
        <v>6689</v>
      </c>
      <c r="M5554">
        <v>8.51</v>
      </c>
      <c r="N5554">
        <v>367</v>
      </c>
      <c r="O5554">
        <v>5.49</v>
      </c>
      <c r="P5554">
        <v>3817.8497265160554</v>
      </c>
      <c r="Q5554">
        <v>38514.699999999997</v>
      </c>
      <c r="R5554" s="6">
        <v>908.80607564264301</v>
      </c>
      <c r="S5554">
        <v>263</v>
      </c>
      <c r="T5554" t="str">
        <f ca="1">PROPER(TRIM(Table1[[#This Row],[Campaign Status]]))</f>
        <v>Active</v>
      </c>
      <c r="V5554" s="1">
        <f t="shared" si="258"/>
        <v>367</v>
      </c>
      <c r="W5554" t="str">
        <f t="shared" ca="1" si="259"/>
        <v>North</v>
      </c>
      <c r="X5554" s="6">
        <f t="shared" si="260"/>
        <v>17465.932000000001</v>
      </c>
    </row>
    <row r="5555" spans="1:24" x14ac:dyDescent="0.3">
      <c r="A5555" t="s">
        <v>6660</v>
      </c>
      <c r="B5555" t="str">
        <f ca="1">PROPER(TRIM(Table1[[#This Row],[Campaign Name]]))</f>
        <v>Summer Sale</v>
      </c>
      <c r="C5555" t="str">
        <f ca="1">PROPER(TRIM(Table1[[#This Row],[Campaign Type]]))</f>
        <v>Lead Gen</v>
      </c>
      <c r="D5555" t="str">
        <f ca="1">PROPER(TRIM(Table1[[#This Row],[Marketing Channel]]))</f>
        <v>Meta Ads</v>
      </c>
      <c r="E5555" t="s">
        <v>188</v>
      </c>
      <c r="F5555" t="s">
        <v>704</v>
      </c>
      <c r="G5555" t="s">
        <v>46</v>
      </c>
      <c r="H5555" t="s">
        <v>42</v>
      </c>
      <c r="I5555" t="s">
        <v>62</v>
      </c>
      <c r="J5555" t="s">
        <v>25</v>
      </c>
      <c r="K5555">
        <v>146410</v>
      </c>
      <c r="L5555">
        <v>462</v>
      </c>
      <c r="M5555">
        <v>0.32</v>
      </c>
      <c r="N5555">
        <v>31</v>
      </c>
      <c r="O5555">
        <v>6.71</v>
      </c>
      <c r="P5555">
        <v>250</v>
      </c>
      <c r="Q5555">
        <v>47717.89</v>
      </c>
      <c r="R5555" s="6">
        <v>18987.155999999999</v>
      </c>
      <c r="S5555">
        <v>18</v>
      </c>
      <c r="T5555" t="str">
        <f ca="1">PROPER(TRIM(Table1[[#This Row],[Campaign Status]]))</f>
        <v>Completed</v>
      </c>
      <c r="V5555" s="1">
        <f t="shared" si="258"/>
        <v>31</v>
      </c>
      <c r="W5555" t="str">
        <f t="shared" ca="1" si="259"/>
        <v>South</v>
      </c>
      <c r="X5555" s="6">
        <f t="shared" si="260"/>
        <v>908.80607564264301</v>
      </c>
    </row>
    <row r="5556" spans="1:24" x14ac:dyDescent="0.3">
      <c r="A5556" t="s">
        <v>6661</v>
      </c>
      <c r="B5556" t="str">
        <f ca="1">PROPER(TRIM(Table1[[#This Row],[Campaign Name]]))</f>
        <v>Mega Discount</v>
      </c>
      <c r="C5556" t="str">
        <f ca="1">PROPER(TRIM(Table1[[#This Row],[Campaign Type]]))</f>
        <v>Awareness</v>
      </c>
      <c r="D5556" t="str">
        <f ca="1">PROPER(TRIM(Table1[[#This Row],[Marketing Channel]]))</f>
        <v>Google Ads</v>
      </c>
      <c r="E5556" t="s">
        <v>5078</v>
      </c>
      <c r="F5556" t="s">
        <v>347</v>
      </c>
      <c r="G5556" t="s">
        <v>41</v>
      </c>
      <c r="H5556" t="s">
        <v>11140</v>
      </c>
      <c r="I5556" t="s">
        <v>62</v>
      </c>
      <c r="J5556" t="s">
        <v>25</v>
      </c>
      <c r="K5556">
        <v>4399</v>
      </c>
      <c r="L5556">
        <v>342</v>
      </c>
      <c r="M5556">
        <v>7.77</v>
      </c>
      <c r="N5556">
        <v>28</v>
      </c>
      <c r="O5556">
        <v>8.19</v>
      </c>
      <c r="P5556">
        <v>250</v>
      </c>
      <c r="Q5556">
        <v>36033.300000000003</v>
      </c>
      <c r="R5556" s="6">
        <v>14313.320000000002</v>
      </c>
      <c r="S5556">
        <v>1</v>
      </c>
      <c r="T5556" t="str">
        <f ca="1">PROPER(TRIM(Table1[[#This Row],[Campaign Status]]))</f>
        <v>Paused</v>
      </c>
      <c r="V5556" s="1">
        <f t="shared" si="258"/>
        <v>28</v>
      </c>
      <c r="W5556" t="str">
        <f t="shared" ca="1" si="259"/>
        <v>East</v>
      </c>
      <c r="X5556" s="6">
        <f t="shared" si="260"/>
        <v>18987.155999999999</v>
      </c>
    </row>
    <row r="5557" spans="1:24" x14ac:dyDescent="0.3">
      <c r="A5557" t="s">
        <v>6662</v>
      </c>
      <c r="B5557" t="str">
        <f ca="1">PROPER(TRIM(Table1[[#This Row],[Campaign Name]]))</f>
        <v>New Launch</v>
      </c>
      <c r="C5557" t="str">
        <f ca="1">PROPER(TRIM(Table1[[#This Row],[Campaign Type]]))</f>
        <v>Retargeting</v>
      </c>
      <c r="D5557" t="str">
        <f ca="1">PROPER(TRIM(Table1[[#This Row],[Marketing Channel]]))</f>
        <v>Instagram</v>
      </c>
      <c r="E5557" t="s">
        <v>1720</v>
      </c>
      <c r="F5557" t="s">
        <v>121</v>
      </c>
      <c r="G5557" t="s">
        <v>29</v>
      </c>
      <c r="H5557" t="s">
        <v>99</v>
      </c>
      <c r="I5557" t="s">
        <v>68</v>
      </c>
      <c r="J5557" t="s">
        <v>63</v>
      </c>
      <c r="K5557">
        <v>53294</v>
      </c>
      <c r="L5557">
        <v>4754</v>
      </c>
      <c r="M5557">
        <v>8.92</v>
      </c>
      <c r="N5557">
        <v>460</v>
      </c>
      <c r="O5557">
        <v>9.68</v>
      </c>
      <c r="P5557">
        <v>3982.6304252733912</v>
      </c>
      <c r="Q5557">
        <v>2754.21</v>
      </c>
      <c r="R5557" s="6">
        <v>-30.844449373910088</v>
      </c>
      <c r="S5557">
        <v>62</v>
      </c>
      <c r="T5557" t="str">
        <f ca="1">PROPER(TRIM(Table1[[#This Row],[Campaign Status]]))</f>
        <v>Completed</v>
      </c>
      <c r="V5557" s="1">
        <f t="shared" si="258"/>
        <v>460</v>
      </c>
      <c r="W5557" t="str">
        <f t="shared" ca="1" si="259"/>
        <v>North</v>
      </c>
      <c r="X5557" s="6">
        <f t="shared" si="260"/>
        <v>14313.320000000002</v>
      </c>
    </row>
    <row r="5558" spans="1:24" x14ac:dyDescent="0.3">
      <c r="A5558" t="s">
        <v>6663</v>
      </c>
      <c r="B5558" t="str">
        <f ca="1">PROPER(TRIM(Table1[[#This Row],[Campaign Name]]))</f>
        <v>Flash Sale</v>
      </c>
      <c r="C5558" t="str">
        <f ca="1">PROPER(TRIM(Table1[[#This Row],[Campaign Type]]))</f>
        <v>Retargeting</v>
      </c>
      <c r="D5558" t="str">
        <f ca="1">PROPER(TRIM(Table1[[#This Row],[Marketing Channel]]))</f>
        <v>Meta Ads</v>
      </c>
      <c r="E5558" t="s">
        <v>1821</v>
      </c>
      <c r="F5558" t="s">
        <v>637</v>
      </c>
      <c r="G5558" t="s">
        <v>46</v>
      </c>
      <c r="H5558" t="s">
        <v>42</v>
      </c>
      <c r="I5558" t="s">
        <v>62</v>
      </c>
      <c r="J5558" t="s">
        <v>25</v>
      </c>
      <c r="K5558">
        <v>124501</v>
      </c>
      <c r="L5558">
        <v>6832</v>
      </c>
      <c r="M5558">
        <v>5.49</v>
      </c>
      <c r="N5558">
        <v>1830</v>
      </c>
      <c r="O5558">
        <v>26.79</v>
      </c>
      <c r="P5558">
        <v>250</v>
      </c>
      <c r="Q5558">
        <v>5198.76</v>
      </c>
      <c r="R5558" s="6">
        <v>1979.5039999999999</v>
      </c>
      <c r="S5558">
        <v>1367</v>
      </c>
      <c r="T5558" t="str">
        <f ca="1">PROPER(TRIM(Table1[[#This Row],[Campaign Status]]))</f>
        <v>Completed</v>
      </c>
      <c r="V5558" s="1">
        <f t="shared" si="258"/>
        <v>1830</v>
      </c>
      <c r="W5558" t="str">
        <f t="shared" ca="1" si="259"/>
        <v>South</v>
      </c>
      <c r="X5558" s="6">
        <f t="shared" si="260"/>
        <v>-30.844449373910088</v>
      </c>
    </row>
    <row r="5559" spans="1:24" x14ac:dyDescent="0.3">
      <c r="A5559" t="s">
        <v>6664</v>
      </c>
      <c r="B5559" t="str">
        <f ca="1">PROPER(TRIM(Table1[[#This Row],[Campaign Name]]))</f>
        <v>Festive Offer</v>
      </c>
      <c r="C5559" t="str">
        <f ca="1">PROPER(TRIM(Table1[[#This Row],[Campaign Type]]))</f>
        <v>Retargeting</v>
      </c>
      <c r="D5559" t="str">
        <f ca="1">PROPER(TRIM(Table1[[#This Row],[Marketing Channel]]))</f>
        <v>Google Ads</v>
      </c>
      <c r="E5559" t="s">
        <v>1985</v>
      </c>
      <c r="F5559" t="s">
        <v>985</v>
      </c>
      <c r="G5559" t="s">
        <v>29</v>
      </c>
      <c r="H5559" t="s">
        <v>67</v>
      </c>
      <c r="I5559" t="s">
        <v>24</v>
      </c>
      <c r="J5559" t="s">
        <v>25</v>
      </c>
      <c r="K5559">
        <v>140748</v>
      </c>
      <c r="L5559">
        <v>12152</v>
      </c>
      <c r="M5559">
        <v>8.6300000000000008</v>
      </c>
      <c r="N5559">
        <v>1594</v>
      </c>
      <c r="O5559">
        <v>13.12</v>
      </c>
      <c r="P5559">
        <v>3988.1535696969677</v>
      </c>
      <c r="Q5559">
        <v>38379.47</v>
      </c>
      <c r="R5559" s="6">
        <v>862.33681399876968</v>
      </c>
      <c r="S5559">
        <v>841</v>
      </c>
      <c r="T5559" t="str">
        <f ca="1">PROPER(TRIM(Table1[[#This Row],[Campaign Status]]))</f>
        <v>Paused</v>
      </c>
      <c r="V5559" s="1">
        <f t="shared" si="258"/>
        <v>1594</v>
      </c>
      <c r="W5559" t="str">
        <f t="shared" ca="1" si="259"/>
        <v>North</v>
      </c>
      <c r="X5559" s="6">
        <f t="shared" si="260"/>
        <v>1979.5039999999999</v>
      </c>
    </row>
    <row r="5560" spans="1:24" x14ac:dyDescent="0.3">
      <c r="A5560" t="s">
        <v>6665</v>
      </c>
      <c r="B5560" t="str">
        <f ca="1">PROPER(TRIM(Table1[[#This Row],[Campaign Name]]))</f>
        <v>Mega Discount</v>
      </c>
      <c r="C5560" t="str">
        <f ca="1">PROPER(TRIM(Table1[[#This Row],[Campaign Type]]))</f>
        <v>Retargeting</v>
      </c>
      <c r="D5560" t="str">
        <f ca="1">PROPER(TRIM(Table1[[#This Row],[Marketing Channel]]))</f>
        <v>Meta Ads</v>
      </c>
      <c r="E5560" t="s">
        <v>1698</v>
      </c>
      <c r="F5560" t="s">
        <v>819</v>
      </c>
      <c r="G5560" t="s">
        <v>29</v>
      </c>
      <c r="H5560" t="s">
        <v>67</v>
      </c>
      <c r="I5560" t="s">
        <v>24</v>
      </c>
      <c r="J5560" t="s">
        <v>25</v>
      </c>
      <c r="K5560">
        <v>154627</v>
      </c>
      <c r="L5560">
        <v>11087</v>
      </c>
      <c r="M5560">
        <v>7.17</v>
      </c>
      <c r="N5560">
        <v>1220</v>
      </c>
      <c r="O5560">
        <v>11</v>
      </c>
      <c r="P5560">
        <v>3817.8497265160554</v>
      </c>
      <c r="Q5560">
        <v>26195.38</v>
      </c>
      <c r="R5560" s="6">
        <v>586.12915322637275</v>
      </c>
      <c r="S5560">
        <v>1139</v>
      </c>
      <c r="T5560" t="str">
        <f ca="1">PROPER(TRIM(Table1[[#This Row],[Campaign Status]]))</f>
        <v>Completed</v>
      </c>
      <c r="V5560" s="1">
        <f t="shared" si="258"/>
        <v>1220</v>
      </c>
      <c r="W5560" t="str">
        <f t="shared" ca="1" si="259"/>
        <v>North</v>
      </c>
      <c r="X5560" s="6">
        <f t="shared" si="260"/>
        <v>862.33681399876968</v>
      </c>
    </row>
    <row r="5561" spans="1:24" x14ac:dyDescent="0.3">
      <c r="A5561" t="s">
        <v>6666</v>
      </c>
      <c r="B5561" t="str">
        <f ca="1">PROPER(TRIM(Table1[[#This Row],[Campaign Name]]))</f>
        <v>Summer Sale</v>
      </c>
      <c r="C5561" t="str">
        <f ca="1">PROPER(TRIM(Table1[[#This Row],[Campaign Type]]))</f>
        <v>Lead Gen</v>
      </c>
      <c r="D5561" t="str">
        <f ca="1">PROPER(TRIM(Table1[[#This Row],[Marketing Channel]]))</f>
        <v>Email</v>
      </c>
      <c r="E5561" t="s">
        <v>4774</v>
      </c>
      <c r="F5561" t="s">
        <v>403</v>
      </c>
      <c r="G5561" t="s">
        <v>11141</v>
      </c>
      <c r="H5561" t="s">
        <v>36</v>
      </c>
      <c r="I5561" t="s">
        <v>62</v>
      </c>
      <c r="J5561" t="s">
        <v>63</v>
      </c>
      <c r="K5561">
        <v>25319</v>
      </c>
      <c r="L5561">
        <v>3326</v>
      </c>
      <c r="M5561">
        <v>13.14</v>
      </c>
      <c r="N5561">
        <v>739</v>
      </c>
      <c r="O5561">
        <v>22.22</v>
      </c>
      <c r="P5561">
        <v>4021.4266195524165</v>
      </c>
      <c r="Q5561">
        <v>26451.439999999999</v>
      </c>
      <c r="R5561" s="6">
        <v>557.76259279210808</v>
      </c>
      <c r="S5561">
        <v>509</v>
      </c>
      <c r="T5561" t="str">
        <f ca="1">PROPER(TRIM(Table1[[#This Row],[Campaign Status]]))</f>
        <v>Active</v>
      </c>
      <c r="V5561" s="1">
        <f t="shared" si="258"/>
        <v>739</v>
      </c>
      <c r="W5561" t="str">
        <f t="shared" ca="1" si="259"/>
        <v>west</v>
      </c>
      <c r="X5561" s="6">
        <f t="shared" si="260"/>
        <v>586.12915322637275</v>
      </c>
    </row>
    <row r="5562" spans="1:24" hidden="1" x14ac:dyDescent="0.3">
      <c r="A5562" t="s">
        <v>6667</v>
      </c>
      <c r="B5562" t="str">
        <f ca="1">PROPER(TRIM(Table1[[#This Row],[Campaign Name]]))</f>
        <v>New Launch</v>
      </c>
      <c r="C5562" t="str">
        <f ca="1">PROPER(TRIM(Table1[[#This Row],[Campaign Type]]))</f>
        <v>Lead Gen</v>
      </c>
      <c r="D5562" t="str">
        <f ca="1">PROPER(TRIM(Table1[[#This Row],[Marketing Channel]]))</f>
        <v>Instagram</v>
      </c>
      <c r="E5562" t="s">
        <v>3695</v>
      </c>
      <c r="F5562" t="s">
        <v>371</v>
      </c>
      <c r="G5562" t="s">
        <v>11141</v>
      </c>
      <c r="H5562" t="s">
        <v>23</v>
      </c>
      <c r="I5562" t="s">
        <v>24</v>
      </c>
      <c r="J5562" t="s">
        <v>63</v>
      </c>
      <c r="K5562">
        <v>52655</v>
      </c>
      <c r="L5562">
        <v>1060</v>
      </c>
      <c r="M5562">
        <v>2.0099999999999998</v>
      </c>
      <c r="N5562">
        <v>292</v>
      </c>
      <c r="O5562">
        <v>27.55</v>
      </c>
      <c r="P5562">
        <v>3982.6304252733912</v>
      </c>
      <c r="R5562" s="6" t="e">
        <v>#VALUE!</v>
      </c>
      <c r="S5562">
        <v>268</v>
      </c>
      <c r="T5562" t="str">
        <f ca="1">PROPER(TRIM(Table1[[#This Row],[Campaign Status]]))</f>
        <v>Completed</v>
      </c>
      <c r="V5562" s="1">
        <f t="shared" si="258"/>
        <v>292</v>
      </c>
      <c r="W5562" t="str">
        <f t="shared" ca="1" si="259"/>
        <v>west</v>
      </c>
      <c r="X5562" s="6">
        <f t="shared" si="260"/>
        <v>557.76259279210808</v>
      </c>
    </row>
    <row r="5563" spans="1:24" x14ac:dyDescent="0.3">
      <c r="A5563" t="s">
        <v>6668</v>
      </c>
      <c r="B5563" t="str">
        <f ca="1">PROPER(TRIM(Table1[[#This Row],[Campaign Name]]))</f>
        <v>Summer Sale</v>
      </c>
      <c r="C5563" t="str">
        <f ca="1">PROPER(TRIM(Table1[[#This Row],[Campaign Type]]))</f>
        <v>Sales</v>
      </c>
      <c r="D5563" t="str">
        <f ca="1">PROPER(TRIM(Table1[[#This Row],[Marketing Channel]]))</f>
        <v>Email</v>
      </c>
      <c r="E5563" t="s">
        <v>281</v>
      </c>
      <c r="F5563" t="s">
        <v>143</v>
      </c>
      <c r="G5563" t="s">
        <v>29</v>
      </c>
      <c r="H5563" t="s">
        <v>67</v>
      </c>
      <c r="I5563" t="s">
        <v>31</v>
      </c>
      <c r="J5563" t="s">
        <v>32</v>
      </c>
      <c r="K5563">
        <v>129057</v>
      </c>
      <c r="L5563">
        <v>16145</v>
      </c>
      <c r="M5563">
        <v>12.51</v>
      </c>
      <c r="N5563">
        <v>1590</v>
      </c>
      <c r="O5563">
        <v>9.85</v>
      </c>
      <c r="P5563">
        <v>1949.45</v>
      </c>
      <c r="Q5563">
        <v>23774.97</v>
      </c>
      <c r="R5563" s="6">
        <v>1119.5732129575008</v>
      </c>
      <c r="S5563">
        <v>254</v>
      </c>
      <c r="T5563" t="str">
        <f ca="1">PROPER(TRIM(Table1[[#This Row],[Campaign Status]]))</f>
        <v>Active</v>
      </c>
      <c r="V5563" s="1">
        <f t="shared" si="258"/>
        <v>1590</v>
      </c>
      <c r="W5563" t="str">
        <f t="shared" ca="1" si="259"/>
        <v>North</v>
      </c>
      <c r="X5563" s="6" t="e">
        <f t="shared" si="260"/>
        <v>#VALUE!</v>
      </c>
    </row>
    <row r="5564" spans="1:24" x14ac:dyDescent="0.3">
      <c r="A5564" t="s">
        <v>6669</v>
      </c>
      <c r="B5564" t="str">
        <f ca="1">PROPER(TRIM(Table1[[#This Row],[Campaign Name]]))</f>
        <v>New Launch</v>
      </c>
      <c r="C5564" t="str">
        <f ca="1">PROPER(TRIM(Table1[[#This Row],[Campaign Type]]))</f>
        <v>Sales</v>
      </c>
      <c r="D5564" t="str">
        <f ca="1">PROPER(TRIM(Table1[[#This Row],[Marketing Channel]]))</f>
        <v>Google Ads</v>
      </c>
      <c r="E5564" t="s">
        <v>308</v>
      </c>
      <c r="F5564" t="s">
        <v>271</v>
      </c>
      <c r="G5564" t="s">
        <v>11141</v>
      </c>
      <c r="H5564" t="s">
        <v>54</v>
      </c>
      <c r="I5564" t="s">
        <v>31</v>
      </c>
      <c r="J5564" t="s">
        <v>25</v>
      </c>
      <c r="K5564">
        <v>164302</v>
      </c>
      <c r="L5564">
        <v>19999</v>
      </c>
      <c r="M5564">
        <v>12.17</v>
      </c>
      <c r="N5564">
        <v>338</v>
      </c>
      <c r="O5564">
        <v>1.69</v>
      </c>
      <c r="P5564">
        <v>250</v>
      </c>
      <c r="Q5564">
        <v>20181.78</v>
      </c>
      <c r="R5564" s="6">
        <v>7972.7119999999995</v>
      </c>
      <c r="S5564">
        <v>28</v>
      </c>
      <c r="T5564" t="str">
        <f ca="1">PROPER(TRIM(Table1[[#This Row],[Campaign Status]]))</f>
        <v>Paused</v>
      </c>
      <c r="V5564" s="1">
        <f t="shared" si="258"/>
        <v>338</v>
      </c>
      <c r="W5564" t="str">
        <f t="shared" ca="1" si="259"/>
        <v>west</v>
      </c>
      <c r="X5564" s="6">
        <f t="shared" si="260"/>
        <v>1119.5732129575008</v>
      </c>
    </row>
    <row r="5565" spans="1:24" x14ac:dyDescent="0.3">
      <c r="A5565" t="s">
        <v>6670</v>
      </c>
      <c r="B5565" t="str">
        <f ca="1">PROPER(TRIM(Table1[[#This Row],[Campaign Name]]))</f>
        <v>Festive Offer</v>
      </c>
      <c r="C5565" t="str">
        <f ca="1">PROPER(TRIM(Table1[[#This Row],[Campaign Type]]))</f>
        <v>Retargeting</v>
      </c>
      <c r="D5565" t="str">
        <f ca="1">PROPER(TRIM(Table1[[#This Row],[Marketing Channel]]))</f>
        <v>Linkedin</v>
      </c>
      <c r="E5565" t="s">
        <v>592</v>
      </c>
      <c r="F5565" t="s">
        <v>229</v>
      </c>
      <c r="G5565" t="s">
        <v>11141</v>
      </c>
      <c r="H5565" t="s">
        <v>36</v>
      </c>
      <c r="I5565" t="s">
        <v>31</v>
      </c>
      <c r="J5565" t="s">
        <v>25</v>
      </c>
      <c r="K5565">
        <v>50107</v>
      </c>
      <c r="L5565">
        <v>4238</v>
      </c>
      <c r="M5565">
        <v>8.4600000000000009</v>
      </c>
      <c r="N5565">
        <v>1377</v>
      </c>
      <c r="O5565">
        <v>32.49</v>
      </c>
      <c r="P5565">
        <v>10626.38</v>
      </c>
      <c r="Q5565">
        <v>7694.63</v>
      </c>
      <c r="R5565" s="6">
        <v>-27.589357805762631</v>
      </c>
      <c r="S5565">
        <v>914</v>
      </c>
      <c r="T5565" t="str">
        <f ca="1">PROPER(TRIM(Table1[[#This Row],[Campaign Status]]))</f>
        <v>Completed</v>
      </c>
      <c r="V5565" s="1">
        <f t="shared" si="258"/>
        <v>1377</v>
      </c>
      <c r="W5565" t="str">
        <f t="shared" ca="1" si="259"/>
        <v>west</v>
      </c>
      <c r="X5565" s="6">
        <f t="shared" si="260"/>
        <v>7972.7119999999995</v>
      </c>
    </row>
    <row r="5566" spans="1:24" x14ac:dyDescent="0.3">
      <c r="A5566" t="s">
        <v>6671</v>
      </c>
      <c r="B5566" t="str">
        <f ca="1">PROPER(TRIM(Table1[[#This Row],[Campaign Name]]))</f>
        <v>Summer Sale</v>
      </c>
      <c r="C5566" t="str">
        <f ca="1">PROPER(TRIM(Table1[[#This Row],[Campaign Type]]))</f>
        <v>Awareness</v>
      </c>
      <c r="D5566" t="str">
        <f ca="1">PROPER(TRIM(Table1[[#This Row],[Marketing Channel]]))</f>
        <v>Google Ads</v>
      </c>
      <c r="E5566" t="s">
        <v>3500</v>
      </c>
      <c r="F5566" t="s">
        <v>649</v>
      </c>
      <c r="G5566" t="s">
        <v>11141</v>
      </c>
      <c r="H5566" t="s">
        <v>23</v>
      </c>
      <c r="I5566" t="s">
        <v>31</v>
      </c>
      <c r="J5566" t="s">
        <v>32</v>
      </c>
      <c r="K5566">
        <v>48653</v>
      </c>
      <c r="L5566">
        <v>3362</v>
      </c>
      <c r="M5566">
        <v>6.91</v>
      </c>
      <c r="N5566">
        <v>701</v>
      </c>
      <c r="O5566">
        <v>20.85</v>
      </c>
      <c r="P5566">
        <v>3988.1535696969677</v>
      </c>
      <c r="Q5566">
        <v>8693.0499999999993</v>
      </c>
      <c r="R5566" s="6">
        <v>117.97179692507488</v>
      </c>
      <c r="S5566">
        <v>173</v>
      </c>
      <c r="T5566" t="str">
        <f ca="1">PROPER(TRIM(Table1[[#This Row],[Campaign Status]]))</f>
        <v>Completed</v>
      </c>
      <c r="V5566" s="1">
        <f t="shared" si="258"/>
        <v>701</v>
      </c>
      <c r="W5566" t="str">
        <f t="shared" ca="1" si="259"/>
        <v>west</v>
      </c>
      <c r="X5566" s="6">
        <f t="shared" si="260"/>
        <v>-27.589357805762631</v>
      </c>
    </row>
    <row r="5567" spans="1:24" x14ac:dyDescent="0.3">
      <c r="A5567" t="s">
        <v>6672</v>
      </c>
      <c r="B5567" t="str">
        <f ca="1">PROPER(TRIM(Table1[[#This Row],[Campaign Name]]))</f>
        <v>Flash Sale</v>
      </c>
      <c r="C5567" t="str">
        <f ca="1">PROPER(TRIM(Table1[[#This Row],[Campaign Type]]))</f>
        <v>Lead Gen</v>
      </c>
      <c r="D5567" t="str">
        <f ca="1">PROPER(TRIM(Table1[[#This Row],[Marketing Channel]]))</f>
        <v>Instagram</v>
      </c>
      <c r="E5567" t="s">
        <v>333</v>
      </c>
      <c r="F5567" t="s">
        <v>197</v>
      </c>
      <c r="G5567" t="s">
        <v>29</v>
      </c>
      <c r="H5567" t="s">
        <v>67</v>
      </c>
      <c r="I5567" t="s">
        <v>68</v>
      </c>
      <c r="J5567" t="s">
        <v>32</v>
      </c>
      <c r="K5567">
        <v>102769</v>
      </c>
      <c r="L5567">
        <v>14585</v>
      </c>
      <c r="M5567">
        <v>14.19</v>
      </c>
      <c r="N5567">
        <v>4186</v>
      </c>
      <c r="O5567">
        <v>28.7</v>
      </c>
      <c r="P5567">
        <v>3982.6304252733912</v>
      </c>
      <c r="Q5567">
        <v>26357.82</v>
      </c>
      <c r="R5567" s="6">
        <v>561.81938029538969</v>
      </c>
      <c r="S5567">
        <v>3912</v>
      </c>
      <c r="T5567" t="str">
        <f ca="1">PROPER(TRIM(Table1[[#This Row],[Campaign Status]]))</f>
        <v>Paused</v>
      </c>
      <c r="V5567" s="1">
        <f t="shared" si="258"/>
        <v>4186</v>
      </c>
      <c r="W5567" t="str">
        <f t="shared" ca="1" si="259"/>
        <v>North</v>
      </c>
      <c r="X5567" s="6">
        <f t="shared" si="260"/>
        <v>117.97179692507488</v>
      </c>
    </row>
    <row r="5568" spans="1:24" x14ac:dyDescent="0.3">
      <c r="A5568" t="s">
        <v>6673</v>
      </c>
      <c r="B5568" t="str">
        <f ca="1">PROPER(TRIM(Table1[[#This Row],[Campaign Name]]))</f>
        <v>Flash Sale</v>
      </c>
      <c r="C5568" t="str">
        <f ca="1">PROPER(TRIM(Table1[[#This Row],[Campaign Type]]))</f>
        <v>Sales</v>
      </c>
      <c r="D5568" t="str">
        <f ca="1">PROPER(TRIM(Table1[[#This Row],[Marketing Channel]]))</f>
        <v>Youtube</v>
      </c>
      <c r="E5568" t="s">
        <v>2749</v>
      </c>
      <c r="F5568" t="s">
        <v>376</v>
      </c>
      <c r="G5568" t="s">
        <v>11141</v>
      </c>
      <c r="H5568" t="s">
        <v>23</v>
      </c>
      <c r="I5568" t="s">
        <v>62</v>
      </c>
      <c r="J5568" t="s">
        <v>25</v>
      </c>
      <c r="K5568">
        <v>59275</v>
      </c>
      <c r="L5568">
        <v>3634</v>
      </c>
      <c r="M5568">
        <v>6.13</v>
      </c>
      <c r="N5568">
        <v>630</v>
      </c>
      <c r="O5568">
        <v>17.34</v>
      </c>
      <c r="P5568">
        <v>3891.7088323699436</v>
      </c>
      <c r="Q5568">
        <v>26690.05</v>
      </c>
      <c r="R5568" s="6">
        <v>585.81826517957904</v>
      </c>
      <c r="S5568">
        <v>467</v>
      </c>
      <c r="T5568" t="str">
        <f ca="1">PROPER(TRIM(Table1[[#This Row],[Campaign Status]]))</f>
        <v>Active</v>
      </c>
      <c r="V5568" s="1">
        <f t="shared" si="258"/>
        <v>630</v>
      </c>
      <c r="W5568" t="str">
        <f t="shared" ca="1" si="259"/>
        <v>west</v>
      </c>
      <c r="X5568" s="6">
        <f t="shared" si="260"/>
        <v>561.81938029538969</v>
      </c>
    </row>
    <row r="5569" spans="1:24" x14ac:dyDescent="0.3">
      <c r="A5569" t="s">
        <v>6674</v>
      </c>
      <c r="B5569" t="str">
        <f ca="1">PROPER(TRIM(Table1[[#This Row],[Campaign Name]]))</f>
        <v>Mega Discount</v>
      </c>
      <c r="C5569" t="str">
        <f ca="1">PROPER(TRIM(Table1[[#This Row],[Campaign Type]]))</f>
        <v>Awareness</v>
      </c>
      <c r="D5569" t="str">
        <f ca="1">PROPER(TRIM(Table1[[#This Row],[Marketing Channel]]))</f>
        <v>Linkedin</v>
      </c>
      <c r="E5569" t="s">
        <v>1818</v>
      </c>
      <c r="F5569" t="s">
        <v>381</v>
      </c>
      <c r="G5569" t="s">
        <v>29</v>
      </c>
      <c r="H5569" t="s">
        <v>99</v>
      </c>
      <c r="I5569" t="s">
        <v>62</v>
      </c>
      <c r="J5569" t="s">
        <v>25</v>
      </c>
      <c r="K5569">
        <v>88752</v>
      </c>
      <c r="L5569">
        <v>11738</v>
      </c>
      <c r="M5569">
        <v>13.23</v>
      </c>
      <c r="N5569">
        <v>633</v>
      </c>
      <c r="O5569">
        <v>5.39</v>
      </c>
      <c r="P5569">
        <v>3830.4648972188602</v>
      </c>
      <c r="Q5569">
        <v>1514.81</v>
      </c>
      <c r="R5569" s="6">
        <v>-60.453625326266788</v>
      </c>
      <c r="S5569">
        <v>95</v>
      </c>
      <c r="T5569" t="str">
        <f ca="1">PROPER(TRIM(Table1[[#This Row],[Campaign Status]]))</f>
        <v>Paused</v>
      </c>
      <c r="V5569" s="1">
        <f t="shared" si="258"/>
        <v>633</v>
      </c>
      <c r="W5569" t="str">
        <f t="shared" ca="1" si="259"/>
        <v>North</v>
      </c>
      <c r="X5569" s="6">
        <f t="shared" si="260"/>
        <v>585.81826517957904</v>
      </c>
    </row>
    <row r="5570" spans="1:24" x14ac:dyDescent="0.3">
      <c r="A5570" t="s">
        <v>6675</v>
      </c>
      <c r="B5570" t="str">
        <f ca="1">PROPER(TRIM(Table1[[#This Row],[Campaign Name]]))</f>
        <v>Summer Sale</v>
      </c>
      <c r="C5570" t="str">
        <f ca="1">PROPER(TRIM(Table1[[#This Row],[Campaign Type]]))</f>
        <v>Lead Gen</v>
      </c>
      <c r="D5570" t="str">
        <f ca="1">PROPER(TRIM(Table1[[#This Row],[Marketing Channel]]))</f>
        <v>Email</v>
      </c>
      <c r="E5570" t="s">
        <v>846</v>
      </c>
      <c r="F5570" t="s">
        <v>232</v>
      </c>
      <c r="G5570" t="s">
        <v>11141</v>
      </c>
      <c r="H5570" t="s">
        <v>54</v>
      </c>
      <c r="I5570" t="s">
        <v>62</v>
      </c>
      <c r="J5570" t="s">
        <v>25</v>
      </c>
      <c r="K5570">
        <v>89684</v>
      </c>
      <c r="L5570">
        <v>7714</v>
      </c>
      <c r="M5570">
        <v>8.6</v>
      </c>
      <c r="N5570">
        <v>2423</v>
      </c>
      <c r="O5570">
        <v>31.41</v>
      </c>
      <c r="P5570">
        <v>4021.4266195524165</v>
      </c>
      <c r="Q5570">
        <v>46607.75</v>
      </c>
      <c r="R5570" s="6">
        <v>1058.9854648444991</v>
      </c>
      <c r="S5570">
        <v>244</v>
      </c>
      <c r="T5570" t="str">
        <f ca="1">PROPER(TRIM(Table1[[#This Row],[Campaign Status]]))</f>
        <v>Completed</v>
      </c>
      <c r="V5570" s="1">
        <f t="shared" ref="V5570:V5633" si="261">IF(N5570="",ROUND(L5570*O5570/100,0),N5570)</f>
        <v>2423</v>
      </c>
      <c r="W5570" t="str">
        <f t="shared" ca="1" si="259"/>
        <v>west</v>
      </c>
      <c r="X5570" s="6">
        <f t="shared" si="260"/>
        <v>-60.453625326266788</v>
      </c>
    </row>
    <row r="5571" spans="1:24" x14ac:dyDescent="0.3">
      <c r="A5571" t="s">
        <v>6676</v>
      </c>
      <c r="B5571" t="str">
        <f ca="1">PROPER(TRIM(Table1[[#This Row],[Campaign Name]]))</f>
        <v>Summer Sale</v>
      </c>
      <c r="C5571" t="str">
        <f ca="1">PROPER(TRIM(Table1[[#This Row],[Campaign Type]]))</f>
        <v>Retargeting</v>
      </c>
      <c r="D5571" t="str">
        <f ca="1">PROPER(TRIM(Table1[[#This Row],[Marketing Channel]]))</f>
        <v>Email</v>
      </c>
      <c r="E5571" t="s">
        <v>639</v>
      </c>
      <c r="F5571" t="s">
        <v>965</v>
      </c>
      <c r="G5571" t="s">
        <v>46</v>
      </c>
      <c r="H5571" t="s">
        <v>30</v>
      </c>
      <c r="I5571" t="s">
        <v>31</v>
      </c>
      <c r="J5571" t="s">
        <v>25</v>
      </c>
      <c r="K5571">
        <v>157825</v>
      </c>
      <c r="L5571">
        <v>15279</v>
      </c>
      <c r="M5571">
        <v>9.68</v>
      </c>
      <c r="N5571">
        <v>4284</v>
      </c>
      <c r="O5571">
        <v>28.04</v>
      </c>
      <c r="P5571">
        <v>250</v>
      </c>
      <c r="Q5571">
        <v>11747.18</v>
      </c>
      <c r="R5571" s="6">
        <v>4598.8720000000003</v>
      </c>
      <c r="S5571">
        <v>1335</v>
      </c>
      <c r="T5571" t="str">
        <f ca="1">PROPER(TRIM(Table1[[#This Row],[Campaign Status]]))</f>
        <v>Completed</v>
      </c>
      <c r="V5571" s="1">
        <f t="shared" si="261"/>
        <v>4284</v>
      </c>
      <c r="W5571" t="str">
        <f t="shared" ref="W5571:W5634" ca="1" si="262">IF(OR(D5571="Delhi",D5571="lucknow",D5571="jaipur"),"North",IF(OR(D5571="Bengaluru",D5571="chennai"),"South",IF(D5571="Kolkata","East",IF(OR(D5571="Mumbai",D5571="Pune",D5571="Ahmedabad"),"west","unknown"))))</f>
        <v>South</v>
      </c>
      <c r="X5571" s="6">
        <f t="shared" si="260"/>
        <v>1058.9854648444991</v>
      </c>
    </row>
    <row r="5572" spans="1:24" x14ac:dyDescent="0.3">
      <c r="A5572" t="s">
        <v>6677</v>
      </c>
      <c r="B5572" t="str">
        <f ca="1">PROPER(TRIM(Table1[[#This Row],[Campaign Name]]))</f>
        <v>Festive Offer</v>
      </c>
      <c r="C5572" t="str">
        <f ca="1">PROPER(TRIM(Table1[[#This Row],[Campaign Type]]))</f>
        <v>Retargeting</v>
      </c>
      <c r="D5572" t="str">
        <f ca="1">PROPER(TRIM(Table1[[#This Row],[Marketing Channel]]))</f>
        <v>Instagram</v>
      </c>
      <c r="E5572" t="s">
        <v>836</v>
      </c>
      <c r="F5572" t="s">
        <v>1411</v>
      </c>
      <c r="G5572" t="s">
        <v>11141</v>
      </c>
      <c r="H5572" t="s">
        <v>36</v>
      </c>
      <c r="I5572" t="s">
        <v>62</v>
      </c>
      <c r="J5572" t="s">
        <v>63</v>
      </c>
      <c r="K5572">
        <v>90682</v>
      </c>
      <c r="L5572">
        <v>9029</v>
      </c>
      <c r="M5572">
        <v>9.9600000000000009</v>
      </c>
      <c r="N5572">
        <v>2350</v>
      </c>
      <c r="O5572">
        <v>26.03</v>
      </c>
      <c r="P5572">
        <v>3982.6304252733912</v>
      </c>
      <c r="Q5572">
        <v>34389.17</v>
      </c>
      <c r="R5572" s="6">
        <v>763.47881495028059</v>
      </c>
      <c r="S5572">
        <v>1777</v>
      </c>
      <c r="T5572" t="str">
        <f ca="1">PROPER(TRIM(Table1[[#This Row],[Campaign Status]]))</f>
        <v>Completed</v>
      </c>
      <c r="V5572" s="1">
        <f t="shared" si="261"/>
        <v>2350</v>
      </c>
      <c r="W5572" t="str">
        <f t="shared" ca="1" si="262"/>
        <v>west</v>
      </c>
      <c r="X5572" s="6">
        <f t="shared" ref="X5572:X5635" si="263">R5571*1</f>
        <v>4598.8720000000003</v>
      </c>
    </row>
    <row r="5573" spans="1:24" hidden="1" x14ac:dyDescent="0.3">
      <c r="A5573" t="s">
        <v>6678</v>
      </c>
      <c r="B5573" t="str">
        <f ca="1">PROPER(TRIM(Table1[[#This Row],[Campaign Name]]))</f>
        <v>Mega Discount</v>
      </c>
      <c r="C5573" t="str">
        <f ca="1">PROPER(TRIM(Table1[[#This Row],[Campaign Type]]))</f>
        <v>Lead Gen</v>
      </c>
      <c r="D5573" t="str">
        <f ca="1">PROPER(TRIM(Table1[[#This Row],[Marketing Channel]]))</f>
        <v>Google Ads</v>
      </c>
      <c r="E5573" t="s">
        <v>393</v>
      </c>
      <c r="F5573" t="s">
        <v>89</v>
      </c>
      <c r="G5573" t="s">
        <v>29</v>
      </c>
      <c r="H5573" t="s">
        <v>61</v>
      </c>
      <c r="I5573" t="s">
        <v>68</v>
      </c>
      <c r="J5573" t="s">
        <v>63</v>
      </c>
      <c r="K5573">
        <v>188683</v>
      </c>
      <c r="L5573">
        <v>19568</v>
      </c>
      <c r="M5573">
        <v>10.37</v>
      </c>
      <c r="N5573">
        <v>1012</v>
      </c>
      <c r="O5573">
        <v>5.17</v>
      </c>
      <c r="P5573">
        <v>250</v>
      </c>
      <c r="R5573" s="6" t="e">
        <v>#VALUE!</v>
      </c>
      <c r="S5573">
        <v>399</v>
      </c>
      <c r="T5573" t="str">
        <f ca="1">PROPER(TRIM(Table1[[#This Row],[Campaign Status]]))</f>
        <v>Paused</v>
      </c>
      <c r="V5573" s="1">
        <f t="shared" si="261"/>
        <v>1012</v>
      </c>
      <c r="W5573" t="str">
        <f t="shared" ca="1" si="262"/>
        <v>North</v>
      </c>
      <c r="X5573" s="6">
        <f t="shared" si="263"/>
        <v>763.47881495028059</v>
      </c>
    </row>
    <row r="5574" spans="1:24" x14ac:dyDescent="0.3">
      <c r="A5574" t="s">
        <v>6679</v>
      </c>
      <c r="B5574" t="str">
        <f ca="1">PROPER(TRIM(Table1[[#This Row],[Campaign Name]]))</f>
        <v>Flash Sale</v>
      </c>
      <c r="C5574" t="str">
        <f ca="1">PROPER(TRIM(Table1[[#This Row],[Campaign Type]]))</f>
        <v>Lead Gen</v>
      </c>
      <c r="D5574" t="str">
        <f ca="1">PROPER(TRIM(Table1[[#This Row],[Marketing Channel]]))</f>
        <v>Instagram</v>
      </c>
      <c r="E5574" t="s">
        <v>889</v>
      </c>
      <c r="F5574" t="s">
        <v>321</v>
      </c>
      <c r="G5574" t="s">
        <v>46</v>
      </c>
      <c r="H5574" t="s">
        <v>30</v>
      </c>
      <c r="I5574" t="s">
        <v>31</v>
      </c>
      <c r="J5574" t="s">
        <v>25</v>
      </c>
      <c r="K5574">
        <v>183662</v>
      </c>
      <c r="L5574">
        <v>4620</v>
      </c>
      <c r="M5574">
        <v>2.52</v>
      </c>
      <c r="N5574">
        <v>1474</v>
      </c>
      <c r="O5574">
        <v>31.9</v>
      </c>
      <c r="P5574">
        <v>3683.03</v>
      </c>
      <c r="Q5574">
        <v>49275.06</v>
      </c>
      <c r="R5574" s="6">
        <v>1237.8946139455827</v>
      </c>
      <c r="S5574">
        <v>1334</v>
      </c>
      <c r="T5574" t="str">
        <f ca="1">PROPER(TRIM(Table1[[#This Row],[Campaign Status]]))</f>
        <v>Completed</v>
      </c>
      <c r="V5574" s="1">
        <f t="shared" si="261"/>
        <v>1474</v>
      </c>
      <c r="W5574" t="str">
        <f t="shared" ca="1" si="262"/>
        <v>South</v>
      </c>
      <c r="X5574" s="6" t="e">
        <f t="shared" si="263"/>
        <v>#VALUE!</v>
      </c>
    </row>
    <row r="5575" spans="1:24" x14ac:dyDescent="0.3">
      <c r="A5575" t="s">
        <v>6680</v>
      </c>
      <c r="B5575" t="str">
        <f ca="1">PROPER(TRIM(Table1[[#This Row],[Campaign Name]]))</f>
        <v>Summer Sale</v>
      </c>
      <c r="C5575" t="str">
        <f ca="1">PROPER(TRIM(Table1[[#This Row],[Campaign Type]]))</f>
        <v>Sales</v>
      </c>
      <c r="D5575" t="str">
        <f ca="1">PROPER(TRIM(Table1[[#This Row],[Marketing Channel]]))</f>
        <v>Youtube</v>
      </c>
      <c r="E5575" t="s">
        <v>1330</v>
      </c>
      <c r="F5575" t="s">
        <v>489</v>
      </c>
      <c r="G5575" t="s">
        <v>29</v>
      </c>
      <c r="H5575" t="s">
        <v>61</v>
      </c>
      <c r="I5575" t="s">
        <v>31</v>
      </c>
      <c r="J5575" t="s">
        <v>32</v>
      </c>
      <c r="K5575">
        <v>187028</v>
      </c>
      <c r="L5575">
        <v>12757</v>
      </c>
      <c r="M5575">
        <v>6.82</v>
      </c>
      <c r="N5575">
        <v>3899</v>
      </c>
      <c r="O5575">
        <v>30.56</v>
      </c>
      <c r="P5575">
        <v>3891.7088323699436</v>
      </c>
      <c r="Q5575">
        <v>20317.38</v>
      </c>
      <c r="R5575" s="6">
        <v>422.068347739861</v>
      </c>
      <c r="S5575">
        <v>1118</v>
      </c>
      <c r="T5575" t="str">
        <f ca="1">PROPER(TRIM(Table1[[#This Row],[Campaign Status]]))</f>
        <v>Paused</v>
      </c>
      <c r="V5575" s="1">
        <f t="shared" si="261"/>
        <v>3899</v>
      </c>
      <c r="W5575" t="str">
        <f t="shared" ca="1" si="262"/>
        <v>North</v>
      </c>
      <c r="X5575" s="6">
        <f t="shared" si="263"/>
        <v>1237.8946139455827</v>
      </c>
    </row>
    <row r="5576" spans="1:24" x14ac:dyDescent="0.3">
      <c r="A5576" t="s">
        <v>6681</v>
      </c>
      <c r="B5576" t="str">
        <f ca="1">PROPER(TRIM(Table1[[#This Row],[Campaign Name]]))</f>
        <v>Summer Sale</v>
      </c>
      <c r="C5576" t="str">
        <f ca="1">PROPER(TRIM(Table1[[#This Row],[Campaign Type]]))</f>
        <v>Lead Gen</v>
      </c>
      <c r="D5576" t="str">
        <f ca="1">PROPER(TRIM(Table1[[#This Row],[Marketing Channel]]))</f>
        <v>Google Ads</v>
      </c>
      <c r="E5576" t="s">
        <v>2421</v>
      </c>
      <c r="F5576" t="s">
        <v>1801</v>
      </c>
      <c r="G5576" t="s">
        <v>11141</v>
      </c>
      <c r="H5576" t="s">
        <v>54</v>
      </c>
      <c r="I5576" t="s">
        <v>62</v>
      </c>
      <c r="J5576" t="s">
        <v>32</v>
      </c>
      <c r="K5576">
        <v>67310</v>
      </c>
      <c r="L5576">
        <v>7661</v>
      </c>
      <c r="M5576">
        <v>11.38</v>
      </c>
      <c r="N5576">
        <v>1749</v>
      </c>
      <c r="O5576">
        <v>22.83</v>
      </c>
      <c r="P5576">
        <v>250</v>
      </c>
      <c r="Q5576">
        <v>26024.7</v>
      </c>
      <c r="R5576" s="6">
        <v>10309.879999999999</v>
      </c>
      <c r="S5576">
        <v>1187</v>
      </c>
      <c r="T5576" t="str">
        <f ca="1">PROPER(TRIM(Table1[[#This Row],[Campaign Status]]))</f>
        <v>Completed</v>
      </c>
      <c r="V5576" s="1">
        <f t="shared" si="261"/>
        <v>1749</v>
      </c>
      <c r="W5576" t="str">
        <f t="shared" ca="1" si="262"/>
        <v>west</v>
      </c>
      <c r="X5576" s="6">
        <f t="shared" si="263"/>
        <v>422.068347739861</v>
      </c>
    </row>
    <row r="5577" spans="1:24" x14ac:dyDescent="0.3">
      <c r="A5577" t="s">
        <v>6682</v>
      </c>
      <c r="B5577" t="str">
        <f ca="1">PROPER(TRIM(Table1[[#This Row],[Campaign Name]]))</f>
        <v>Summer Sale</v>
      </c>
      <c r="C5577" t="str">
        <f ca="1">PROPER(TRIM(Table1[[#This Row],[Campaign Type]]))</f>
        <v>Awareness</v>
      </c>
      <c r="D5577" t="str">
        <f ca="1">PROPER(TRIM(Table1[[#This Row],[Marketing Channel]]))</f>
        <v>Meta Ads</v>
      </c>
      <c r="E5577" t="s">
        <v>602</v>
      </c>
      <c r="F5577" t="s">
        <v>1411</v>
      </c>
      <c r="G5577" t="s">
        <v>11141</v>
      </c>
      <c r="H5577" t="s">
        <v>36</v>
      </c>
      <c r="I5577" t="s">
        <v>24</v>
      </c>
      <c r="J5577" t="s">
        <v>63</v>
      </c>
      <c r="K5577">
        <v>68153</v>
      </c>
      <c r="L5577">
        <v>9800</v>
      </c>
      <c r="M5577">
        <v>14.38</v>
      </c>
      <c r="N5577">
        <v>2923</v>
      </c>
      <c r="O5577">
        <v>29.83</v>
      </c>
      <c r="P5577">
        <v>3817.8497265160554</v>
      </c>
      <c r="Q5577">
        <v>7602.24</v>
      </c>
      <c r="R5577" s="6">
        <v>99.12360476632368</v>
      </c>
      <c r="S5577">
        <v>2375</v>
      </c>
      <c r="T5577" t="str">
        <f ca="1">PROPER(TRIM(Table1[[#This Row],[Campaign Status]]))</f>
        <v>Completed</v>
      </c>
      <c r="V5577" s="1">
        <f t="shared" si="261"/>
        <v>2923</v>
      </c>
      <c r="W5577" t="str">
        <f t="shared" ca="1" si="262"/>
        <v>west</v>
      </c>
      <c r="X5577" s="6">
        <f t="shared" si="263"/>
        <v>10309.879999999999</v>
      </c>
    </row>
    <row r="5578" spans="1:24" x14ac:dyDescent="0.3">
      <c r="A5578" t="s">
        <v>6683</v>
      </c>
      <c r="B5578" t="str">
        <f ca="1">PROPER(TRIM(Table1[[#This Row],[Campaign Name]]))</f>
        <v>Mega Discount</v>
      </c>
      <c r="C5578" t="str">
        <f ca="1">PROPER(TRIM(Table1[[#This Row],[Campaign Type]]))</f>
        <v>Awareness</v>
      </c>
      <c r="D5578" t="str">
        <f ca="1">PROPER(TRIM(Table1[[#This Row],[Marketing Channel]]))</f>
        <v>Google Ads</v>
      </c>
      <c r="E5578" t="s">
        <v>1872</v>
      </c>
      <c r="F5578" t="s">
        <v>1143</v>
      </c>
      <c r="G5578" t="s">
        <v>11141</v>
      </c>
      <c r="H5578" t="s">
        <v>54</v>
      </c>
      <c r="I5578" t="s">
        <v>68</v>
      </c>
      <c r="J5578" t="s">
        <v>25</v>
      </c>
      <c r="K5578">
        <v>19556</v>
      </c>
      <c r="L5578">
        <v>2494</v>
      </c>
      <c r="M5578">
        <v>12.75</v>
      </c>
      <c r="N5578">
        <v>661</v>
      </c>
      <c r="O5578">
        <v>26.5</v>
      </c>
      <c r="P5578">
        <v>250</v>
      </c>
      <c r="Q5578">
        <v>35518.51</v>
      </c>
      <c r="R5578" s="6">
        <v>14107.404</v>
      </c>
      <c r="S5578">
        <v>371</v>
      </c>
      <c r="T5578" t="str">
        <f ca="1">PROPER(TRIM(Table1[[#This Row],[Campaign Status]]))</f>
        <v>Active</v>
      </c>
      <c r="V5578" s="1">
        <f t="shared" si="261"/>
        <v>661</v>
      </c>
      <c r="W5578" t="str">
        <f t="shared" ca="1" si="262"/>
        <v>west</v>
      </c>
      <c r="X5578" s="6">
        <f t="shared" si="263"/>
        <v>99.12360476632368</v>
      </c>
    </row>
    <row r="5579" spans="1:24" x14ac:dyDescent="0.3">
      <c r="A5579" t="s">
        <v>6684</v>
      </c>
      <c r="B5579" t="str">
        <f ca="1">PROPER(TRIM(Table1[[#This Row],[Campaign Name]]))</f>
        <v>Mega Discount</v>
      </c>
      <c r="C5579" t="str">
        <f ca="1">PROPER(TRIM(Table1[[#This Row],[Campaign Type]]))</f>
        <v>Retargeting</v>
      </c>
      <c r="D5579" t="str">
        <f ca="1">PROPER(TRIM(Table1[[#This Row],[Marketing Channel]]))</f>
        <v>Email</v>
      </c>
      <c r="E5579" t="s">
        <v>798</v>
      </c>
      <c r="F5579" t="s">
        <v>315</v>
      </c>
      <c r="G5579" t="s">
        <v>29</v>
      </c>
      <c r="H5579" t="s">
        <v>61</v>
      </c>
      <c r="I5579" t="s">
        <v>62</v>
      </c>
      <c r="J5579" t="s">
        <v>25</v>
      </c>
      <c r="K5579">
        <v>55937</v>
      </c>
      <c r="L5579">
        <v>2706</v>
      </c>
      <c r="M5579">
        <v>4.84</v>
      </c>
      <c r="N5579">
        <v>820</v>
      </c>
      <c r="O5579">
        <v>30.3</v>
      </c>
      <c r="P5579">
        <v>3166.67</v>
      </c>
      <c r="Q5579">
        <v>15151.94</v>
      </c>
      <c r="R5579" s="6">
        <v>378.48181212440829</v>
      </c>
      <c r="S5579">
        <v>360</v>
      </c>
      <c r="T5579" t="str">
        <f ca="1">PROPER(TRIM(Table1[[#This Row],[Campaign Status]]))</f>
        <v>Paused</v>
      </c>
      <c r="V5579" s="1">
        <f t="shared" si="261"/>
        <v>820</v>
      </c>
      <c r="W5579" t="str">
        <f t="shared" ca="1" si="262"/>
        <v>North</v>
      </c>
      <c r="X5579" s="6">
        <f t="shared" si="263"/>
        <v>14107.404</v>
      </c>
    </row>
    <row r="5580" spans="1:24" x14ac:dyDescent="0.3">
      <c r="A5580" t="s">
        <v>6685</v>
      </c>
      <c r="B5580" t="str">
        <f ca="1">PROPER(TRIM(Table1[[#This Row],[Campaign Name]]))</f>
        <v>New Launch</v>
      </c>
      <c r="C5580" t="str">
        <f ca="1">PROPER(TRIM(Table1[[#This Row],[Campaign Type]]))</f>
        <v>Awareness</v>
      </c>
      <c r="D5580" t="str">
        <f ca="1">PROPER(TRIM(Table1[[#This Row],[Marketing Channel]]))</f>
        <v>Google Ads</v>
      </c>
      <c r="E5580" t="s">
        <v>237</v>
      </c>
      <c r="F5580" t="s">
        <v>819</v>
      </c>
      <c r="G5580" t="s">
        <v>29</v>
      </c>
      <c r="H5580" t="s">
        <v>61</v>
      </c>
      <c r="I5580" t="s">
        <v>68</v>
      </c>
      <c r="J5580" t="s">
        <v>63</v>
      </c>
      <c r="K5580">
        <v>10244</v>
      </c>
      <c r="L5580">
        <v>823</v>
      </c>
      <c r="M5580">
        <v>8.0299999999999994</v>
      </c>
      <c r="N5580">
        <v>222</v>
      </c>
      <c r="O5580">
        <v>26.97</v>
      </c>
      <c r="P5580">
        <v>250</v>
      </c>
      <c r="Q5580">
        <v>32822.17</v>
      </c>
      <c r="R5580" s="6">
        <v>13028.868</v>
      </c>
      <c r="S5580">
        <v>70</v>
      </c>
      <c r="T5580" t="str">
        <f ca="1">PROPER(TRIM(Table1[[#This Row],[Campaign Status]]))</f>
        <v>Paused</v>
      </c>
      <c r="V5580" s="1">
        <f t="shared" si="261"/>
        <v>222</v>
      </c>
      <c r="W5580" t="str">
        <f t="shared" ca="1" si="262"/>
        <v>North</v>
      </c>
      <c r="X5580" s="6">
        <f t="shared" si="263"/>
        <v>378.48181212440829</v>
      </c>
    </row>
    <row r="5581" spans="1:24" x14ac:dyDescent="0.3">
      <c r="A5581" t="s">
        <v>6686</v>
      </c>
      <c r="B5581" t="str">
        <f ca="1">PROPER(TRIM(Table1[[#This Row],[Campaign Name]]))</f>
        <v>New Launch</v>
      </c>
      <c r="C5581" t="str">
        <f ca="1">PROPER(TRIM(Table1[[#This Row],[Campaign Type]]))</f>
        <v>Lead Gen</v>
      </c>
      <c r="D5581" t="str">
        <f ca="1">PROPER(TRIM(Table1[[#This Row],[Marketing Channel]]))</f>
        <v>Meta Ads</v>
      </c>
      <c r="E5581" t="s">
        <v>353</v>
      </c>
      <c r="F5581" t="s">
        <v>155</v>
      </c>
      <c r="G5581" t="s">
        <v>46</v>
      </c>
      <c r="H5581" t="s">
        <v>42</v>
      </c>
      <c r="I5581" t="s">
        <v>68</v>
      </c>
      <c r="J5581" t="s">
        <v>32</v>
      </c>
      <c r="K5581">
        <v>108911</v>
      </c>
      <c r="L5581">
        <v>11555</v>
      </c>
      <c r="M5581">
        <v>10.61</v>
      </c>
      <c r="N5581">
        <v>880</v>
      </c>
      <c r="O5581">
        <v>7.62</v>
      </c>
      <c r="P5581">
        <v>3817.8497265160554</v>
      </c>
      <c r="Q5581">
        <v>35059.26</v>
      </c>
      <c r="R5581" s="6">
        <v>818.29858458030549</v>
      </c>
      <c r="S5581">
        <v>556</v>
      </c>
      <c r="T5581" t="str">
        <f ca="1">PROPER(TRIM(Table1[[#This Row],[Campaign Status]]))</f>
        <v>Completed</v>
      </c>
      <c r="V5581" s="1">
        <f t="shared" si="261"/>
        <v>880</v>
      </c>
      <c r="W5581" t="str">
        <f t="shared" ca="1" si="262"/>
        <v>South</v>
      </c>
      <c r="X5581" s="6">
        <f t="shared" si="263"/>
        <v>13028.868</v>
      </c>
    </row>
    <row r="5582" spans="1:24" x14ac:dyDescent="0.3">
      <c r="A5582" t="s">
        <v>6687</v>
      </c>
      <c r="B5582" t="str">
        <f ca="1">PROPER(TRIM(Table1[[#This Row],[Campaign Name]]))</f>
        <v>Mega Discount</v>
      </c>
      <c r="C5582" t="str">
        <f ca="1">PROPER(TRIM(Table1[[#This Row],[Campaign Type]]))</f>
        <v>Sales</v>
      </c>
      <c r="D5582" t="str">
        <f ca="1">PROPER(TRIM(Table1[[#This Row],[Marketing Channel]]))</f>
        <v>Instagram</v>
      </c>
      <c r="E5582" t="s">
        <v>1367</v>
      </c>
      <c r="F5582" t="s">
        <v>194</v>
      </c>
      <c r="G5582" t="s">
        <v>46</v>
      </c>
      <c r="H5582" t="s">
        <v>30</v>
      </c>
      <c r="I5582" t="s">
        <v>24</v>
      </c>
      <c r="J5582" t="s">
        <v>25</v>
      </c>
      <c r="K5582">
        <v>69186</v>
      </c>
      <c r="L5582">
        <v>5243</v>
      </c>
      <c r="M5582">
        <v>7.58</v>
      </c>
      <c r="N5582">
        <v>826</v>
      </c>
      <c r="O5582">
        <v>15.75</v>
      </c>
      <c r="P5582">
        <v>14522.53</v>
      </c>
      <c r="Q5582">
        <v>27207.11</v>
      </c>
      <c r="R5582" s="6">
        <v>87.344147335209499</v>
      </c>
      <c r="S5582">
        <v>419</v>
      </c>
      <c r="T5582" t="str">
        <f ca="1">PROPER(TRIM(Table1[[#This Row],[Campaign Status]]))</f>
        <v>Paused</v>
      </c>
      <c r="V5582" s="1">
        <f t="shared" si="261"/>
        <v>826</v>
      </c>
      <c r="W5582" t="str">
        <f t="shared" ca="1" si="262"/>
        <v>South</v>
      </c>
      <c r="X5582" s="6">
        <f t="shared" si="263"/>
        <v>818.29858458030549</v>
      </c>
    </row>
    <row r="5583" spans="1:24" x14ac:dyDescent="0.3">
      <c r="A5583" t="s">
        <v>6688</v>
      </c>
      <c r="B5583" t="str">
        <f ca="1">PROPER(TRIM(Table1[[#This Row],[Campaign Name]]))</f>
        <v>Summer Sale</v>
      </c>
      <c r="C5583" t="str">
        <f ca="1">PROPER(TRIM(Table1[[#This Row],[Campaign Type]]))</f>
        <v>Sales</v>
      </c>
      <c r="D5583" t="str">
        <f ca="1">PROPER(TRIM(Table1[[#This Row],[Marketing Channel]]))</f>
        <v>Instagram</v>
      </c>
      <c r="E5583" t="s">
        <v>3134</v>
      </c>
      <c r="F5583" t="s">
        <v>371</v>
      </c>
      <c r="G5583" t="s">
        <v>11141</v>
      </c>
      <c r="H5583" t="s">
        <v>36</v>
      </c>
      <c r="I5583" t="s">
        <v>31</v>
      </c>
      <c r="J5583" t="s">
        <v>25</v>
      </c>
      <c r="K5583">
        <v>161982</v>
      </c>
      <c r="L5583">
        <v>21667</v>
      </c>
      <c r="M5583">
        <v>13.38</v>
      </c>
      <c r="N5583">
        <v>4801</v>
      </c>
      <c r="O5583">
        <v>22.16</v>
      </c>
      <c r="P5583">
        <v>250</v>
      </c>
      <c r="Q5583">
        <v>27224.63</v>
      </c>
      <c r="R5583" s="6">
        <v>10789.852000000001</v>
      </c>
      <c r="S5583">
        <v>4248</v>
      </c>
      <c r="T5583" t="str">
        <f ca="1">PROPER(TRIM(Table1[[#This Row],[Campaign Status]]))</f>
        <v>Active</v>
      </c>
      <c r="V5583" s="1">
        <f t="shared" si="261"/>
        <v>4801</v>
      </c>
      <c r="W5583" t="str">
        <f t="shared" ca="1" si="262"/>
        <v>west</v>
      </c>
      <c r="X5583" s="6">
        <f t="shared" si="263"/>
        <v>87.344147335209499</v>
      </c>
    </row>
    <row r="5584" spans="1:24" hidden="1" x14ac:dyDescent="0.3">
      <c r="A5584" t="s">
        <v>6689</v>
      </c>
      <c r="B5584" t="str">
        <f ca="1">PROPER(TRIM(Table1[[#This Row],[Campaign Name]]))</f>
        <v>Festive Offer</v>
      </c>
      <c r="C5584" t="str">
        <f ca="1">PROPER(TRIM(Table1[[#This Row],[Campaign Type]]))</f>
        <v>Retargeting</v>
      </c>
      <c r="D5584" t="str">
        <f ca="1">PROPER(TRIM(Table1[[#This Row],[Marketing Channel]]))</f>
        <v>Email</v>
      </c>
      <c r="E5584" t="s">
        <v>898</v>
      </c>
      <c r="F5584" t="s">
        <v>704</v>
      </c>
      <c r="G5584" t="s">
        <v>46</v>
      </c>
      <c r="H5584" t="s">
        <v>30</v>
      </c>
      <c r="I5584" t="s">
        <v>31</v>
      </c>
      <c r="J5584" t="s">
        <v>32</v>
      </c>
      <c r="K5584">
        <v>164606</v>
      </c>
      <c r="L5584">
        <v>15305</v>
      </c>
      <c r="M5584">
        <v>9.3000000000000007</v>
      </c>
      <c r="N5584">
        <v>207</v>
      </c>
      <c r="O5584">
        <v>1.35</v>
      </c>
      <c r="P5584">
        <v>12405.84</v>
      </c>
      <c r="R5584" s="6" t="e">
        <v>#VALUE!</v>
      </c>
      <c r="S5584">
        <v>84</v>
      </c>
      <c r="T5584" t="str">
        <f ca="1">PROPER(TRIM(Table1[[#This Row],[Campaign Status]]))</f>
        <v>Completed</v>
      </c>
      <c r="V5584" s="1">
        <f t="shared" si="261"/>
        <v>207</v>
      </c>
      <c r="W5584" t="str">
        <f t="shared" ca="1" si="262"/>
        <v>South</v>
      </c>
      <c r="X5584" s="6">
        <f t="shared" si="263"/>
        <v>10789.852000000001</v>
      </c>
    </row>
    <row r="5585" spans="1:24" x14ac:dyDescent="0.3">
      <c r="A5585" t="s">
        <v>6690</v>
      </c>
      <c r="B5585" t="str">
        <f ca="1">PROPER(TRIM(Table1[[#This Row],[Campaign Name]]))</f>
        <v>Festive Offer</v>
      </c>
      <c r="C5585" t="str">
        <f ca="1">PROPER(TRIM(Table1[[#This Row],[Campaign Type]]))</f>
        <v>Lead Gen</v>
      </c>
      <c r="D5585" t="str">
        <f ca="1">PROPER(TRIM(Table1[[#This Row],[Marketing Channel]]))</f>
        <v>Youtube</v>
      </c>
      <c r="E5585" t="s">
        <v>1305</v>
      </c>
      <c r="F5585" t="s">
        <v>631</v>
      </c>
      <c r="G5585" t="s">
        <v>11141</v>
      </c>
      <c r="H5585" t="s">
        <v>36</v>
      </c>
      <c r="I5585" t="s">
        <v>24</v>
      </c>
      <c r="J5585" t="s">
        <v>25</v>
      </c>
      <c r="K5585">
        <v>187312</v>
      </c>
      <c r="L5585">
        <v>17044</v>
      </c>
      <c r="M5585">
        <v>9.1</v>
      </c>
      <c r="N5585">
        <v>1098</v>
      </c>
      <c r="O5585">
        <v>6.44</v>
      </c>
      <c r="P5585">
        <v>250</v>
      </c>
      <c r="Q5585">
        <v>8737.2900000000009</v>
      </c>
      <c r="R5585" s="6">
        <v>3394.9160000000006</v>
      </c>
      <c r="S5585">
        <v>13</v>
      </c>
      <c r="T5585" t="str">
        <f ca="1">PROPER(TRIM(Table1[[#This Row],[Campaign Status]]))</f>
        <v>Active</v>
      </c>
      <c r="V5585" s="1">
        <f t="shared" si="261"/>
        <v>1098</v>
      </c>
      <c r="W5585" t="str">
        <f t="shared" ca="1" si="262"/>
        <v>west</v>
      </c>
      <c r="X5585" s="6" t="e">
        <f t="shared" si="263"/>
        <v>#VALUE!</v>
      </c>
    </row>
    <row r="5586" spans="1:24" x14ac:dyDescent="0.3">
      <c r="A5586" t="s">
        <v>6691</v>
      </c>
      <c r="B5586" t="str">
        <f ca="1">PROPER(TRIM(Table1[[#This Row],[Campaign Name]]))</f>
        <v>Summer Sale</v>
      </c>
      <c r="C5586" t="str">
        <f ca="1">PROPER(TRIM(Table1[[#This Row],[Campaign Type]]))</f>
        <v>Awareness</v>
      </c>
      <c r="D5586" t="str">
        <f ca="1">PROPER(TRIM(Table1[[#This Row],[Marketing Channel]]))</f>
        <v>Instagram</v>
      </c>
      <c r="E5586" t="s">
        <v>1095</v>
      </c>
      <c r="F5586" t="s">
        <v>1073</v>
      </c>
      <c r="G5586" t="s">
        <v>46</v>
      </c>
      <c r="H5586" t="s">
        <v>30</v>
      </c>
      <c r="I5586" t="s">
        <v>62</v>
      </c>
      <c r="J5586" t="s">
        <v>63</v>
      </c>
      <c r="K5586">
        <v>137045</v>
      </c>
      <c r="L5586">
        <v>2868</v>
      </c>
      <c r="M5586">
        <v>2.09</v>
      </c>
      <c r="N5586">
        <v>405</v>
      </c>
      <c r="O5586">
        <v>14.12</v>
      </c>
      <c r="P5586">
        <v>9821.89</v>
      </c>
      <c r="Q5586">
        <v>9147.08</v>
      </c>
      <c r="R5586" s="6">
        <v>-6.870469940103173</v>
      </c>
      <c r="S5586">
        <v>105</v>
      </c>
      <c r="T5586" t="str">
        <f ca="1">PROPER(TRIM(Table1[[#This Row],[Campaign Status]]))</f>
        <v>Paused</v>
      </c>
      <c r="V5586" s="1">
        <f t="shared" si="261"/>
        <v>405</v>
      </c>
      <c r="W5586" t="str">
        <f t="shared" ca="1" si="262"/>
        <v>South</v>
      </c>
      <c r="X5586" s="6">
        <f t="shared" si="263"/>
        <v>3394.9160000000006</v>
      </c>
    </row>
    <row r="5587" spans="1:24" x14ac:dyDescent="0.3">
      <c r="A5587" t="s">
        <v>6692</v>
      </c>
      <c r="B5587" t="str">
        <f ca="1">PROPER(TRIM(Table1[[#This Row],[Campaign Name]]))</f>
        <v>Mega Discount</v>
      </c>
      <c r="C5587" t="str">
        <f ca="1">PROPER(TRIM(Table1[[#This Row],[Campaign Type]]))</f>
        <v>Lead Gen</v>
      </c>
      <c r="D5587" t="str">
        <f ca="1">PROPER(TRIM(Table1[[#This Row],[Marketing Channel]]))</f>
        <v>Meta Ads</v>
      </c>
      <c r="E5587" t="s">
        <v>3817</v>
      </c>
      <c r="F5587" t="s">
        <v>492</v>
      </c>
      <c r="G5587" t="s">
        <v>29</v>
      </c>
      <c r="H5587" t="s">
        <v>61</v>
      </c>
      <c r="I5587" t="s">
        <v>31</v>
      </c>
      <c r="J5587" t="s">
        <v>25</v>
      </c>
      <c r="K5587">
        <v>131273</v>
      </c>
      <c r="L5587">
        <v>5557</v>
      </c>
      <c r="M5587">
        <v>4.2300000000000004</v>
      </c>
      <c r="N5587">
        <v>1331</v>
      </c>
      <c r="O5587">
        <v>23.95</v>
      </c>
      <c r="P5587">
        <v>5530.22</v>
      </c>
      <c r="Q5587">
        <v>18097.02</v>
      </c>
      <c r="R5587" s="6">
        <v>227.2386993645822</v>
      </c>
      <c r="S5587">
        <v>793</v>
      </c>
      <c r="T5587" t="str">
        <f ca="1">PROPER(TRIM(Table1[[#This Row],[Campaign Status]]))</f>
        <v>Paused</v>
      </c>
      <c r="V5587" s="1">
        <f t="shared" si="261"/>
        <v>1331</v>
      </c>
      <c r="W5587" t="str">
        <f t="shared" ca="1" si="262"/>
        <v>North</v>
      </c>
      <c r="X5587" s="6">
        <f t="shared" si="263"/>
        <v>-6.870469940103173</v>
      </c>
    </row>
    <row r="5588" spans="1:24" x14ac:dyDescent="0.3">
      <c r="A5588" t="s">
        <v>6693</v>
      </c>
      <c r="B5588" t="str">
        <f ca="1">PROPER(TRIM(Table1[[#This Row],[Campaign Name]]))</f>
        <v>Flash Sale</v>
      </c>
      <c r="C5588" t="str">
        <f ca="1">PROPER(TRIM(Table1[[#This Row],[Campaign Type]]))</f>
        <v>Awareness</v>
      </c>
      <c r="D5588" t="str">
        <f ca="1">PROPER(TRIM(Table1[[#This Row],[Marketing Channel]]))</f>
        <v>Google Ads</v>
      </c>
      <c r="E5588" t="s">
        <v>1983</v>
      </c>
      <c r="F5588" t="s">
        <v>303</v>
      </c>
      <c r="G5588" t="s">
        <v>11141</v>
      </c>
      <c r="H5588" t="s">
        <v>54</v>
      </c>
      <c r="I5588" t="s">
        <v>62</v>
      </c>
      <c r="J5588" t="s">
        <v>32</v>
      </c>
      <c r="K5588">
        <v>141389</v>
      </c>
      <c r="L5588">
        <v>13739</v>
      </c>
      <c r="M5588">
        <v>9.7200000000000006</v>
      </c>
      <c r="N5588">
        <v>3859</v>
      </c>
      <c r="O5588">
        <v>28.09</v>
      </c>
      <c r="P5588">
        <v>250</v>
      </c>
      <c r="Q5588">
        <v>47131.05</v>
      </c>
      <c r="R5588" s="6">
        <v>18752.420000000002</v>
      </c>
      <c r="S5588">
        <v>3417</v>
      </c>
      <c r="T5588" t="str">
        <f ca="1">PROPER(TRIM(Table1[[#This Row],[Campaign Status]]))</f>
        <v>Paused</v>
      </c>
      <c r="V5588" s="1">
        <f t="shared" si="261"/>
        <v>3859</v>
      </c>
      <c r="W5588" t="str">
        <f t="shared" ca="1" si="262"/>
        <v>west</v>
      </c>
      <c r="X5588" s="6">
        <f t="shared" si="263"/>
        <v>227.2386993645822</v>
      </c>
    </row>
    <row r="5589" spans="1:24" x14ac:dyDescent="0.3">
      <c r="A5589" t="s">
        <v>6694</v>
      </c>
      <c r="B5589" t="str">
        <f ca="1">PROPER(TRIM(Table1[[#This Row],[Campaign Name]]))</f>
        <v>Summer Sale</v>
      </c>
      <c r="C5589" t="str">
        <f ca="1">PROPER(TRIM(Table1[[#This Row],[Campaign Type]]))</f>
        <v>Lead Gen</v>
      </c>
      <c r="D5589" t="str">
        <f ca="1">PROPER(TRIM(Table1[[#This Row],[Marketing Channel]]))</f>
        <v>Meta Ads</v>
      </c>
      <c r="E5589" t="s">
        <v>243</v>
      </c>
      <c r="F5589" t="s">
        <v>271</v>
      </c>
      <c r="G5589" t="s">
        <v>29</v>
      </c>
      <c r="H5589" t="s">
        <v>61</v>
      </c>
      <c r="I5589" t="s">
        <v>24</v>
      </c>
      <c r="J5589" t="s">
        <v>32</v>
      </c>
      <c r="K5589">
        <v>98544</v>
      </c>
      <c r="L5589">
        <v>9039</v>
      </c>
      <c r="M5589">
        <v>9.17</v>
      </c>
      <c r="N5589">
        <v>2950</v>
      </c>
      <c r="O5589">
        <v>32.64</v>
      </c>
      <c r="P5589">
        <v>3817.8497265160554</v>
      </c>
      <c r="Q5589">
        <v>28343.56</v>
      </c>
      <c r="R5589" s="6">
        <v>642.39590424803498</v>
      </c>
      <c r="S5589">
        <v>1482</v>
      </c>
      <c r="T5589" t="str">
        <f ca="1">PROPER(TRIM(Table1[[#This Row],[Campaign Status]]))</f>
        <v>Completed</v>
      </c>
      <c r="V5589" s="1">
        <f t="shared" si="261"/>
        <v>2950</v>
      </c>
      <c r="W5589" t="str">
        <f t="shared" ca="1" si="262"/>
        <v>North</v>
      </c>
      <c r="X5589" s="6">
        <f t="shared" si="263"/>
        <v>18752.420000000002</v>
      </c>
    </row>
    <row r="5590" spans="1:24" x14ac:dyDescent="0.3">
      <c r="A5590" t="s">
        <v>6695</v>
      </c>
      <c r="B5590" t="str">
        <f ca="1">PROPER(TRIM(Table1[[#This Row],[Campaign Name]]))</f>
        <v>Summer Sale</v>
      </c>
      <c r="C5590" t="str">
        <f ca="1">PROPER(TRIM(Table1[[#This Row],[Campaign Type]]))</f>
        <v>Awareness</v>
      </c>
      <c r="D5590" t="str">
        <f ca="1">PROPER(TRIM(Table1[[#This Row],[Marketing Channel]]))</f>
        <v>Instagram</v>
      </c>
      <c r="E5590" t="s">
        <v>2073</v>
      </c>
      <c r="F5590" t="s">
        <v>649</v>
      </c>
      <c r="G5590" t="s">
        <v>29</v>
      </c>
      <c r="H5590" t="s">
        <v>61</v>
      </c>
      <c r="I5590" t="s">
        <v>24</v>
      </c>
      <c r="J5590" t="s">
        <v>32</v>
      </c>
      <c r="K5590">
        <v>189545</v>
      </c>
      <c r="L5590">
        <v>14758</v>
      </c>
      <c r="M5590">
        <v>7.79</v>
      </c>
      <c r="N5590">
        <v>3821</v>
      </c>
      <c r="O5590">
        <v>25.89</v>
      </c>
      <c r="P5590">
        <v>3982.6304252733912</v>
      </c>
      <c r="Q5590">
        <v>22348.57</v>
      </c>
      <c r="R5590" s="6">
        <v>461.15098850694551</v>
      </c>
      <c r="S5590">
        <v>18</v>
      </c>
      <c r="T5590" t="str">
        <f ca="1">PROPER(TRIM(Table1[[#This Row],[Campaign Status]]))</f>
        <v>Completed</v>
      </c>
      <c r="V5590" s="1">
        <f t="shared" si="261"/>
        <v>3821</v>
      </c>
      <c r="W5590" t="str">
        <f t="shared" ca="1" si="262"/>
        <v>North</v>
      </c>
      <c r="X5590" s="6">
        <f t="shared" si="263"/>
        <v>642.39590424803498</v>
      </c>
    </row>
    <row r="5591" spans="1:24" x14ac:dyDescent="0.3">
      <c r="A5591" t="s">
        <v>6696</v>
      </c>
      <c r="B5591" t="str">
        <f ca="1">PROPER(TRIM(Table1[[#This Row],[Campaign Name]]))</f>
        <v>Festive Offer</v>
      </c>
      <c r="C5591" t="str">
        <f ca="1">PROPER(TRIM(Table1[[#This Row],[Campaign Type]]))</f>
        <v>Sales</v>
      </c>
      <c r="D5591" t="str">
        <f ca="1">PROPER(TRIM(Table1[[#This Row],[Marketing Channel]]))</f>
        <v>Youtube</v>
      </c>
      <c r="E5591" t="s">
        <v>1619</v>
      </c>
      <c r="F5591" t="s">
        <v>200</v>
      </c>
      <c r="G5591" t="s">
        <v>29</v>
      </c>
      <c r="H5591" t="s">
        <v>99</v>
      </c>
      <c r="I5591" t="s">
        <v>68</v>
      </c>
      <c r="J5591" t="s">
        <v>32</v>
      </c>
      <c r="K5591">
        <v>48552</v>
      </c>
      <c r="L5591">
        <v>4975</v>
      </c>
      <c r="M5591">
        <v>10.25</v>
      </c>
      <c r="N5591">
        <v>896</v>
      </c>
      <c r="O5591">
        <v>18.010000000000002</v>
      </c>
      <c r="P5591">
        <v>250</v>
      </c>
      <c r="Q5591">
        <v>11907.09</v>
      </c>
      <c r="R5591" s="6">
        <v>4662.8360000000002</v>
      </c>
      <c r="S5591">
        <v>348</v>
      </c>
      <c r="T5591" t="str">
        <f ca="1">PROPER(TRIM(Table1[[#This Row],[Campaign Status]]))</f>
        <v>Paused</v>
      </c>
      <c r="V5591" s="1">
        <f t="shared" si="261"/>
        <v>896</v>
      </c>
      <c r="W5591" t="str">
        <f t="shared" ca="1" si="262"/>
        <v>North</v>
      </c>
      <c r="X5591" s="6">
        <f t="shared" si="263"/>
        <v>461.15098850694551</v>
      </c>
    </row>
    <row r="5592" spans="1:24" x14ac:dyDescent="0.3">
      <c r="A5592" t="s">
        <v>6697</v>
      </c>
      <c r="B5592" t="str">
        <f ca="1">PROPER(TRIM(Table1[[#This Row],[Campaign Name]]))</f>
        <v>Summer Sale</v>
      </c>
      <c r="C5592" t="str">
        <f ca="1">PROPER(TRIM(Table1[[#This Row],[Campaign Type]]))</f>
        <v>Retargeting</v>
      </c>
      <c r="D5592" t="str">
        <f ca="1">PROPER(TRIM(Table1[[#This Row],[Marketing Channel]]))</f>
        <v>Youtube</v>
      </c>
      <c r="E5592" t="s">
        <v>1432</v>
      </c>
      <c r="F5592" t="s">
        <v>66</v>
      </c>
      <c r="G5592" t="s">
        <v>46</v>
      </c>
      <c r="H5592" t="s">
        <v>30</v>
      </c>
      <c r="I5592" t="s">
        <v>68</v>
      </c>
      <c r="J5592" t="s">
        <v>32</v>
      </c>
      <c r="K5592">
        <v>10192</v>
      </c>
      <c r="L5592">
        <v>698</v>
      </c>
      <c r="M5592">
        <v>6.85</v>
      </c>
      <c r="N5592">
        <v>107</v>
      </c>
      <c r="O5592">
        <v>15.33</v>
      </c>
      <c r="P5592">
        <v>250</v>
      </c>
      <c r="Q5592">
        <v>3876.35</v>
      </c>
      <c r="R5592" s="6">
        <v>1450.54</v>
      </c>
      <c r="S5592">
        <v>75</v>
      </c>
      <c r="T5592" t="str">
        <f ca="1">PROPER(TRIM(Table1[[#This Row],[Campaign Status]]))</f>
        <v>Active</v>
      </c>
      <c r="V5592" s="1">
        <f t="shared" si="261"/>
        <v>107</v>
      </c>
      <c r="W5592" t="str">
        <f t="shared" ca="1" si="262"/>
        <v>South</v>
      </c>
      <c r="X5592" s="6">
        <f t="shared" si="263"/>
        <v>4662.8360000000002</v>
      </c>
    </row>
    <row r="5593" spans="1:24" x14ac:dyDescent="0.3">
      <c r="A5593" t="s">
        <v>6698</v>
      </c>
      <c r="B5593" t="str">
        <f ca="1">PROPER(TRIM(Table1[[#This Row],[Campaign Name]]))</f>
        <v>Mega Discount</v>
      </c>
      <c r="C5593" t="str">
        <f ca="1">PROPER(TRIM(Table1[[#This Row],[Campaign Type]]))</f>
        <v>Awareness</v>
      </c>
      <c r="D5593" t="str">
        <f ca="1">PROPER(TRIM(Table1[[#This Row],[Marketing Channel]]))</f>
        <v>Linkedin</v>
      </c>
      <c r="E5593" t="s">
        <v>867</v>
      </c>
      <c r="F5593" t="s">
        <v>1427</v>
      </c>
      <c r="G5593" t="s">
        <v>46</v>
      </c>
      <c r="H5593" t="s">
        <v>30</v>
      </c>
      <c r="I5593" t="s">
        <v>31</v>
      </c>
      <c r="J5593" t="s">
        <v>25</v>
      </c>
      <c r="K5593">
        <v>147736</v>
      </c>
      <c r="L5593">
        <v>12095</v>
      </c>
      <c r="M5593">
        <v>8.19</v>
      </c>
      <c r="N5593">
        <v>3435</v>
      </c>
      <c r="O5593">
        <v>28.4</v>
      </c>
      <c r="P5593">
        <v>10681.76</v>
      </c>
      <c r="Q5593">
        <v>40405.379999999997</v>
      </c>
      <c r="R5593" s="6">
        <v>278.26519225296204</v>
      </c>
      <c r="S5593">
        <v>3046</v>
      </c>
      <c r="T5593" t="str">
        <f ca="1">PROPER(TRIM(Table1[[#This Row],[Campaign Status]]))</f>
        <v>Completed</v>
      </c>
      <c r="V5593" s="1">
        <f t="shared" si="261"/>
        <v>3435</v>
      </c>
      <c r="W5593" t="str">
        <f t="shared" ca="1" si="262"/>
        <v>South</v>
      </c>
      <c r="X5593" s="6">
        <f t="shared" si="263"/>
        <v>1450.54</v>
      </c>
    </row>
    <row r="5594" spans="1:24" hidden="1" x14ac:dyDescent="0.3">
      <c r="A5594" t="s">
        <v>6699</v>
      </c>
      <c r="B5594" t="str">
        <f ca="1">PROPER(TRIM(Table1[[#This Row],[Campaign Name]]))</f>
        <v>Mega Discount</v>
      </c>
      <c r="C5594" t="str">
        <f ca="1">PROPER(TRIM(Table1[[#This Row],[Campaign Type]]))</f>
        <v>Sales</v>
      </c>
      <c r="D5594" t="str">
        <f ca="1">PROPER(TRIM(Table1[[#This Row],[Marketing Channel]]))</f>
        <v>Youtube</v>
      </c>
      <c r="E5594" t="s">
        <v>1739</v>
      </c>
      <c r="F5594" t="s">
        <v>590</v>
      </c>
      <c r="G5594" t="s">
        <v>11141</v>
      </c>
      <c r="H5594" t="s">
        <v>36</v>
      </c>
      <c r="I5594" t="s">
        <v>31</v>
      </c>
      <c r="J5594" t="s">
        <v>25</v>
      </c>
      <c r="K5594">
        <v>168439</v>
      </c>
      <c r="L5594">
        <v>6847</v>
      </c>
      <c r="M5594">
        <v>4.0599999999999996</v>
      </c>
      <c r="N5594">
        <v>706</v>
      </c>
      <c r="O5594">
        <v>10.31</v>
      </c>
      <c r="P5594">
        <v>250</v>
      </c>
      <c r="R5594" s="6" t="e">
        <v>#VALUE!</v>
      </c>
      <c r="S5594">
        <v>259</v>
      </c>
      <c r="T5594" t="str">
        <f ca="1">PROPER(TRIM(Table1[[#This Row],[Campaign Status]]))</f>
        <v>Active</v>
      </c>
      <c r="V5594" s="1">
        <f t="shared" si="261"/>
        <v>706</v>
      </c>
      <c r="W5594" t="str">
        <f t="shared" ca="1" si="262"/>
        <v>west</v>
      </c>
      <c r="X5594" s="6">
        <f t="shared" si="263"/>
        <v>278.26519225296204</v>
      </c>
    </row>
    <row r="5595" spans="1:24" x14ac:dyDescent="0.3">
      <c r="A5595" t="s">
        <v>6700</v>
      </c>
      <c r="B5595" t="str">
        <f ca="1">PROPER(TRIM(Table1[[#This Row],[Campaign Name]]))</f>
        <v>Summer Sale</v>
      </c>
      <c r="C5595" t="str">
        <f ca="1">PROPER(TRIM(Table1[[#This Row],[Campaign Type]]))</f>
        <v>Retargeting</v>
      </c>
      <c r="D5595" t="str">
        <f ca="1">PROPER(TRIM(Table1[[#This Row],[Marketing Channel]]))</f>
        <v>Meta Ads</v>
      </c>
      <c r="E5595" t="s">
        <v>2634</v>
      </c>
      <c r="F5595" t="s">
        <v>978</v>
      </c>
      <c r="G5595" t="s">
        <v>11141</v>
      </c>
      <c r="H5595" t="s">
        <v>54</v>
      </c>
      <c r="I5595" t="s">
        <v>62</v>
      </c>
      <c r="J5595" t="s">
        <v>32</v>
      </c>
      <c r="K5595">
        <v>183129</v>
      </c>
      <c r="L5595">
        <v>6184</v>
      </c>
      <c r="M5595">
        <v>3.38</v>
      </c>
      <c r="N5595">
        <v>226</v>
      </c>
      <c r="O5595">
        <v>3.65</v>
      </c>
      <c r="P5595">
        <v>3817.8497265160554</v>
      </c>
      <c r="Q5595">
        <v>26330.58</v>
      </c>
      <c r="R5595" s="6">
        <v>589.67041361336499</v>
      </c>
      <c r="S5595">
        <v>168</v>
      </c>
      <c r="T5595" t="str">
        <f ca="1">PROPER(TRIM(Table1[[#This Row],[Campaign Status]]))</f>
        <v>Paused</v>
      </c>
      <c r="V5595" s="1">
        <f t="shared" si="261"/>
        <v>226</v>
      </c>
      <c r="W5595" t="str">
        <f t="shared" ca="1" si="262"/>
        <v>west</v>
      </c>
      <c r="X5595" s="6" t="e">
        <f t="shared" si="263"/>
        <v>#VALUE!</v>
      </c>
    </row>
    <row r="5596" spans="1:24" x14ac:dyDescent="0.3">
      <c r="A5596" t="s">
        <v>6701</v>
      </c>
      <c r="B5596" t="str">
        <f ca="1">PROPER(TRIM(Table1[[#This Row],[Campaign Name]]))</f>
        <v>Flash Sale</v>
      </c>
      <c r="C5596" t="str">
        <f ca="1">PROPER(TRIM(Table1[[#This Row],[Campaign Type]]))</f>
        <v>Lead Gen</v>
      </c>
      <c r="D5596" t="str">
        <f ca="1">PROPER(TRIM(Table1[[#This Row],[Marketing Channel]]))</f>
        <v>Linkedin</v>
      </c>
      <c r="E5596" t="s">
        <v>1533</v>
      </c>
      <c r="F5596" t="s">
        <v>519</v>
      </c>
      <c r="G5596" t="s">
        <v>11141</v>
      </c>
      <c r="H5596" t="s">
        <v>54</v>
      </c>
      <c r="I5596" t="s">
        <v>62</v>
      </c>
      <c r="J5596" t="s">
        <v>63</v>
      </c>
      <c r="K5596">
        <v>159333</v>
      </c>
      <c r="L5596">
        <v>10383</v>
      </c>
      <c r="M5596">
        <v>6.52</v>
      </c>
      <c r="N5596">
        <v>2835</v>
      </c>
      <c r="O5596">
        <v>27.3</v>
      </c>
      <c r="P5596">
        <v>3830.4648972188602</v>
      </c>
      <c r="Q5596">
        <v>14592.06</v>
      </c>
      <c r="R5596" s="6">
        <v>280.94749309919746</v>
      </c>
      <c r="S5596">
        <v>2729</v>
      </c>
      <c r="T5596" t="str">
        <f ca="1">PROPER(TRIM(Table1[[#This Row],[Campaign Status]]))</f>
        <v>Completed</v>
      </c>
      <c r="V5596" s="1">
        <f t="shared" si="261"/>
        <v>2835</v>
      </c>
      <c r="W5596" t="str">
        <f t="shared" ca="1" si="262"/>
        <v>west</v>
      </c>
      <c r="X5596" s="6">
        <f t="shared" si="263"/>
        <v>589.67041361336499</v>
      </c>
    </row>
    <row r="5597" spans="1:24" hidden="1" x14ac:dyDescent="0.3">
      <c r="A5597" t="s">
        <v>6702</v>
      </c>
      <c r="B5597" t="str">
        <f ca="1">PROPER(TRIM(Table1[[#This Row],[Campaign Name]]))</f>
        <v>Festive Offer</v>
      </c>
      <c r="C5597" t="str">
        <f ca="1">PROPER(TRIM(Table1[[#This Row],[Campaign Type]]))</f>
        <v>Retargeting</v>
      </c>
      <c r="D5597" t="str">
        <f ca="1">PROPER(TRIM(Table1[[#This Row],[Marketing Channel]]))</f>
        <v>Meta Ads</v>
      </c>
      <c r="E5597" t="s">
        <v>2433</v>
      </c>
      <c r="F5597" t="s">
        <v>676</v>
      </c>
      <c r="G5597" t="s">
        <v>41</v>
      </c>
      <c r="H5597" t="s">
        <v>11140</v>
      </c>
      <c r="I5597" t="s">
        <v>68</v>
      </c>
      <c r="J5597" t="s">
        <v>25</v>
      </c>
      <c r="K5597">
        <v>77311</v>
      </c>
      <c r="L5597">
        <v>11155</v>
      </c>
      <c r="M5597">
        <v>14.43</v>
      </c>
      <c r="N5597">
        <v>2922</v>
      </c>
      <c r="O5597">
        <v>26.19</v>
      </c>
      <c r="P5597">
        <v>250</v>
      </c>
      <c r="R5597" s="6" t="e">
        <v>#VALUE!</v>
      </c>
      <c r="S5597">
        <v>433</v>
      </c>
      <c r="T5597" t="str">
        <f ca="1">PROPER(TRIM(Table1[[#This Row],[Campaign Status]]))</f>
        <v>Paused</v>
      </c>
      <c r="V5597" s="1">
        <f t="shared" si="261"/>
        <v>2922</v>
      </c>
      <c r="W5597" t="str">
        <f t="shared" ca="1" si="262"/>
        <v>East</v>
      </c>
      <c r="X5597" s="6">
        <f t="shared" si="263"/>
        <v>280.94749309919746</v>
      </c>
    </row>
    <row r="5598" spans="1:24" x14ac:dyDescent="0.3">
      <c r="A5598" t="s">
        <v>6703</v>
      </c>
      <c r="B5598" t="str">
        <f ca="1">PROPER(TRIM(Table1[[#This Row],[Campaign Name]]))</f>
        <v>Summer Sale</v>
      </c>
      <c r="C5598" t="str">
        <f ca="1">PROPER(TRIM(Table1[[#This Row],[Campaign Type]]))</f>
        <v>Awareness</v>
      </c>
      <c r="D5598" t="str">
        <f ca="1">PROPER(TRIM(Table1[[#This Row],[Marketing Channel]]))</f>
        <v>Google Ads</v>
      </c>
      <c r="E5598" t="s">
        <v>1814</v>
      </c>
      <c r="F5598" t="s">
        <v>252</v>
      </c>
      <c r="G5598" t="s">
        <v>41</v>
      </c>
      <c r="H5598" t="s">
        <v>11140</v>
      </c>
      <c r="I5598" t="s">
        <v>24</v>
      </c>
      <c r="J5598" t="s">
        <v>63</v>
      </c>
      <c r="K5598">
        <v>50340</v>
      </c>
      <c r="L5598">
        <v>6341</v>
      </c>
      <c r="M5598">
        <v>12.6</v>
      </c>
      <c r="N5598">
        <v>538</v>
      </c>
      <c r="O5598">
        <v>8.48</v>
      </c>
      <c r="P5598">
        <v>3988.1535696969677</v>
      </c>
      <c r="Q5598">
        <v>30349.33</v>
      </c>
      <c r="R5598" s="6">
        <v>660.98699484899828</v>
      </c>
      <c r="S5598">
        <v>484</v>
      </c>
      <c r="T5598" t="str">
        <f ca="1">PROPER(TRIM(Table1[[#This Row],[Campaign Status]]))</f>
        <v>Paused</v>
      </c>
      <c r="V5598" s="1">
        <f t="shared" si="261"/>
        <v>538</v>
      </c>
      <c r="W5598" t="str">
        <f t="shared" ca="1" si="262"/>
        <v>East</v>
      </c>
      <c r="X5598" s="6" t="e">
        <f t="shared" si="263"/>
        <v>#VALUE!</v>
      </c>
    </row>
    <row r="5599" spans="1:24" x14ac:dyDescent="0.3">
      <c r="A5599" t="s">
        <v>6704</v>
      </c>
      <c r="B5599" t="str">
        <f ca="1">PROPER(TRIM(Table1[[#This Row],[Campaign Name]]))</f>
        <v>Festive Offer</v>
      </c>
      <c r="C5599" t="str">
        <f ca="1">PROPER(TRIM(Table1[[#This Row],[Campaign Type]]))</f>
        <v>Awareness</v>
      </c>
      <c r="D5599" t="str">
        <f ca="1">PROPER(TRIM(Table1[[#This Row],[Marketing Channel]]))</f>
        <v>Instagram</v>
      </c>
      <c r="E5599" t="s">
        <v>3563</v>
      </c>
      <c r="F5599" t="s">
        <v>53</v>
      </c>
      <c r="G5599" t="s">
        <v>46</v>
      </c>
      <c r="H5599" t="s">
        <v>42</v>
      </c>
      <c r="I5599" t="s">
        <v>68</v>
      </c>
      <c r="J5599" t="s">
        <v>32</v>
      </c>
      <c r="K5599">
        <v>6862</v>
      </c>
      <c r="L5599">
        <v>654</v>
      </c>
      <c r="M5599">
        <v>9.5299999999999994</v>
      </c>
      <c r="N5599">
        <v>103</v>
      </c>
      <c r="O5599">
        <v>15.75</v>
      </c>
      <c r="P5599">
        <v>250</v>
      </c>
      <c r="Q5599">
        <v>5142.5600000000004</v>
      </c>
      <c r="R5599" s="6">
        <v>1957.0240000000001</v>
      </c>
      <c r="S5599">
        <v>67</v>
      </c>
      <c r="T5599" t="str">
        <f ca="1">PROPER(TRIM(Table1[[#This Row],[Campaign Status]]))</f>
        <v>Completed</v>
      </c>
      <c r="V5599" s="1">
        <f t="shared" si="261"/>
        <v>103</v>
      </c>
      <c r="W5599" t="str">
        <f t="shared" ca="1" si="262"/>
        <v>South</v>
      </c>
      <c r="X5599" s="6">
        <f t="shared" si="263"/>
        <v>660.98699484899828</v>
      </c>
    </row>
    <row r="5600" spans="1:24" x14ac:dyDescent="0.3">
      <c r="A5600" t="s">
        <v>6705</v>
      </c>
      <c r="B5600" t="str">
        <f ca="1">PROPER(TRIM(Table1[[#This Row],[Campaign Name]]))</f>
        <v>New Launch</v>
      </c>
      <c r="C5600" t="str">
        <f ca="1">PROPER(TRIM(Table1[[#This Row],[Campaign Type]]))</f>
        <v>Lead Gen</v>
      </c>
      <c r="D5600" t="str">
        <f ca="1">PROPER(TRIM(Table1[[#This Row],[Marketing Channel]]))</f>
        <v>Meta Ads</v>
      </c>
      <c r="E5600" t="s">
        <v>1598</v>
      </c>
      <c r="F5600" t="s">
        <v>676</v>
      </c>
      <c r="G5600" t="s">
        <v>46</v>
      </c>
      <c r="H5600" t="s">
        <v>30</v>
      </c>
      <c r="I5600" t="s">
        <v>62</v>
      </c>
      <c r="J5600" t="s">
        <v>25</v>
      </c>
      <c r="K5600">
        <v>141848</v>
      </c>
      <c r="L5600">
        <v>7419</v>
      </c>
      <c r="M5600">
        <v>5.23</v>
      </c>
      <c r="N5600">
        <v>1206</v>
      </c>
      <c r="O5600">
        <v>16.260000000000002</v>
      </c>
      <c r="P5600">
        <v>8164.91</v>
      </c>
      <c r="Q5600">
        <v>39052.53</v>
      </c>
      <c r="R5600" s="6">
        <v>378.29712758621957</v>
      </c>
      <c r="S5600">
        <v>996</v>
      </c>
      <c r="T5600" t="str">
        <f ca="1">PROPER(TRIM(Table1[[#This Row],[Campaign Status]]))</f>
        <v>Paused</v>
      </c>
      <c r="V5600" s="1">
        <f t="shared" si="261"/>
        <v>1206</v>
      </c>
      <c r="W5600" t="str">
        <f t="shared" ca="1" si="262"/>
        <v>South</v>
      </c>
      <c r="X5600" s="6">
        <f t="shared" si="263"/>
        <v>1957.0240000000001</v>
      </c>
    </row>
    <row r="5601" spans="1:24" x14ac:dyDescent="0.3">
      <c r="A5601" t="s">
        <v>6706</v>
      </c>
      <c r="B5601" t="str">
        <f ca="1">PROPER(TRIM(Table1[[#This Row],[Campaign Name]]))</f>
        <v>Festive Offer</v>
      </c>
      <c r="C5601" t="str">
        <f ca="1">PROPER(TRIM(Table1[[#This Row],[Campaign Type]]))</f>
        <v>Awareness</v>
      </c>
      <c r="D5601" t="str">
        <f ca="1">PROPER(TRIM(Table1[[#This Row],[Marketing Channel]]))</f>
        <v>Instagram</v>
      </c>
      <c r="E5601" t="s">
        <v>607</v>
      </c>
      <c r="F5601" t="s">
        <v>722</v>
      </c>
      <c r="G5601" t="s">
        <v>29</v>
      </c>
      <c r="H5601" t="s">
        <v>67</v>
      </c>
      <c r="I5601" t="s">
        <v>62</v>
      </c>
      <c r="J5601" t="s">
        <v>63</v>
      </c>
      <c r="K5601">
        <v>195722</v>
      </c>
      <c r="L5601">
        <v>933</v>
      </c>
      <c r="M5601">
        <v>0.48</v>
      </c>
      <c r="N5601">
        <v>212</v>
      </c>
      <c r="O5601">
        <v>22.72</v>
      </c>
      <c r="P5601">
        <v>14918.7</v>
      </c>
      <c r="Q5601">
        <v>30338.49</v>
      </c>
      <c r="R5601" s="6">
        <v>103.35880472159103</v>
      </c>
      <c r="S5601">
        <v>185</v>
      </c>
      <c r="T5601" t="str">
        <f ca="1">PROPER(TRIM(Table1[[#This Row],[Campaign Status]]))</f>
        <v>Completed</v>
      </c>
      <c r="V5601" s="1">
        <f t="shared" si="261"/>
        <v>212</v>
      </c>
      <c r="W5601" t="str">
        <f t="shared" ca="1" si="262"/>
        <v>North</v>
      </c>
      <c r="X5601" s="6">
        <f t="shared" si="263"/>
        <v>378.29712758621957</v>
      </c>
    </row>
    <row r="5602" spans="1:24" x14ac:dyDescent="0.3">
      <c r="A5602" t="s">
        <v>6707</v>
      </c>
      <c r="B5602" t="str">
        <f ca="1">PROPER(TRIM(Table1[[#This Row],[Campaign Name]]))</f>
        <v>Summer Sale</v>
      </c>
      <c r="C5602" t="str">
        <f ca="1">PROPER(TRIM(Table1[[#This Row],[Campaign Type]]))</f>
        <v>Retargeting</v>
      </c>
      <c r="D5602" t="str">
        <f ca="1">PROPER(TRIM(Table1[[#This Row],[Marketing Channel]]))</f>
        <v>Meta Ads</v>
      </c>
      <c r="E5602" t="s">
        <v>2212</v>
      </c>
      <c r="F5602" t="s">
        <v>124</v>
      </c>
      <c r="G5602" t="s">
        <v>29</v>
      </c>
      <c r="H5602" t="s">
        <v>67</v>
      </c>
      <c r="I5602" t="s">
        <v>31</v>
      </c>
      <c r="J5602" t="s">
        <v>32</v>
      </c>
      <c r="K5602">
        <v>29422</v>
      </c>
      <c r="L5602">
        <v>2919</v>
      </c>
      <c r="M5602">
        <v>9.92</v>
      </c>
      <c r="N5602">
        <v>315</v>
      </c>
      <c r="O5602">
        <v>10.79</v>
      </c>
      <c r="P5602">
        <v>8827.64</v>
      </c>
      <c r="Q5602">
        <v>44153.599999999999</v>
      </c>
      <c r="R5602" s="6">
        <v>400.17445206193275</v>
      </c>
      <c r="S5602">
        <v>67</v>
      </c>
      <c r="T5602" t="str">
        <f ca="1">PROPER(TRIM(Table1[[#This Row],[Campaign Status]]))</f>
        <v>Active</v>
      </c>
      <c r="V5602" s="1">
        <f t="shared" si="261"/>
        <v>315</v>
      </c>
      <c r="W5602" t="str">
        <f t="shared" ca="1" si="262"/>
        <v>North</v>
      </c>
      <c r="X5602" s="6">
        <f t="shared" si="263"/>
        <v>103.35880472159103</v>
      </c>
    </row>
    <row r="5603" spans="1:24" x14ac:dyDescent="0.3">
      <c r="A5603" t="s">
        <v>6708</v>
      </c>
      <c r="B5603" t="str">
        <f ca="1">PROPER(TRIM(Table1[[#This Row],[Campaign Name]]))</f>
        <v>Summer Sale</v>
      </c>
      <c r="C5603" t="str">
        <f ca="1">PROPER(TRIM(Table1[[#This Row],[Campaign Type]]))</f>
        <v>Lead Gen</v>
      </c>
      <c r="D5603" t="str">
        <f ca="1">PROPER(TRIM(Table1[[#This Row],[Marketing Channel]]))</f>
        <v>Youtube</v>
      </c>
      <c r="E5603" t="s">
        <v>1642</v>
      </c>
      <c r="F5603" t="s">
        <v>260</v>
      </c>
      <c r="G5603" t="s">
        <v>29</v>
      </c>
      <c r="H5603" t="s">
        <v>67</v>
      </c>
      <c r="I5603" t="s">
        <v>68</v>
      </c>
      <c r="J5603" t="s">
        <v>63</v>
      </c>
      <c r="K5603">
        <v>94799</v>
      </c>
      <c r="L5603">
        <v>10897</v>
      </c>
      <c r="M5603">
        <v>11.49</v>
      </c>
      <c r="N5603">
        <v>1673</v>
      </c>
      <c r="O5603">
        <v>15.35</v>
      </c>
      <c r="P5603">
        <v>3891.7088323699436</v>
      </c>
      <c r="Q5603">
        <v>48085.18</v>
      </c>
      <c r="R5603" s="6">
        <v>1135.5801030139619</v>
      </c>
      <c r="S5603">
        <v>1632</v>
      </c>
      <c r="T5603" t="str">
        <f ca="1">PROPER(TRIM(Table1[[#This Row],[Campaign Status]]))</f>
        <v>Completed</v>
      </c>
      <c r="V5603" s="1">
        <f t="shared" si="261"/>
        <v>1673</v>
      </c>
      <c r="W5603" t="str">
        <f t="shared" ca="1" si="262"/>
        <v>North</v>
      </c>
      <c r="X5603" s="6">
        <f t="shared" si="263"/>
        <v>400.17445206193275</v>
      </c>
    </row>
    <row r="5604" spans="1:24" x14ac:dyDescent="0.3">
      <c r="A5604" t="s">
        <v>6709</v>
      </c>
      <c r="B5604" t="str">
        <f ca="1">PROPER(TRIM(Table1[[#This Row],[Campaign Name]]))</f>
        <v>Summer Sale</v>
      </c>
      <c r="C5604" t="str">
        <f ca="1">PROPER(TRIM(Table1[[#This Row],[Campaign Type]]))</f>
        <v>Awareness</v>
      </c>
      <c r="D5604" t="str">
        <f ca="1">PROPER(TRIM(Table1[[#This Row],[Marketing Channel]]))</f>
        <v>Email</v>
      </c>
      <c r="E5604" t="s">
        <v>976</v>
      </c>
      <c r="F5604" t="s">
        <v>831</v>
      </c>
      <c r="G5604" t="s">
        <v>11141</v>
      </c>
      <c r="H5604" t="s">
        <v>36</v>
      </c>
      <c r="I5604" t="s">
        <v>31</v>
      </c>
      <c r="J5604" t="s">
        <v>32</v>
      </c>
      <c r="K5604">
        <v>142477</v>
      </c>
      <c r="L5604">
        <v>18545</v>
      </c>
      <c r="M5604">
        <v>13.02</v>
      </c>
      <c r="N5604">
        <v>6016</v>
      </c>
      <c r="O5604">
        <v>32.44</v>
      </c>
      <c r="P5604">
        <v>9737.94</v>
      </c>
      <c r="Q5604">
        <v>26663.23</v>
      </c>
      <c r="R5604" s="6">
        <v>173.80770470962031</v>
      </c>
      <c r="S5604">
        <v>127</v>
      </c>
      <c r="T5604" t="str">
        <f ca="1">PROPER(TRIM(Table1[[#This Row],[Campaign Status]]))</f>
        <v>Completed</v>
      </c>
      <c r="V5604" s="1">
        <f t="shared" si="261"/>
        <v>6016</v>
      </c>
      <c r="W5604" t="str">
        <f t="shared" ca="1" si="262"/>
        <v>west</v>
      </c>
      <c r="X5604" s="6">
        <f t="shared" si="263"/>
        <v>1135.5801030139619</v>
      </c>
    </row>
    <row r="5605" spans="1:24" x14ac:dyDescent="0.3">
      <c r="A5605" t="s">
        <v>6710</v>
      </c>
      <c r="B5605" t="str">
        <f ca="1">PROPER(TRIM(Table1[[#This Row],[Campaign Name]]))</f>
        <v>Flash Sale</v>
      </c>
      <c r="C5605" t="str">
        <f ca="1">PROPER(TRIM(Table1[[#This Row],[Campaign Type]]))</f>
        <v>Awareness</v>
      </c>
      <c r="D5605" t="str">
        <f ca="1">PROPER(TRIM(Table1[[#This Row],[Marketing Channel]]))</f>
        <v>Instagram</v>
      </c>
      <c r="E5605" t="s">
        <v>1275</v>
      </c>
      <c r="F5605" t="s">
        <v>587</v>
      </c>
      <c r="G5605" t="s">
        <v>11141</v>
      </c>
      <c r="H5605" t="s">
        <v>23</v>
      </c>
      <c r="I5605" t="s">
        <v>24</v>
      </c>
      <c r="J5605" t="s">
        <v>32</v>
      </c>
      <c r="K5605">
        <v>3863</v>
      </c>
      <c r="L5605">
        <v>544</v>
      </c>
      <c r="M5605">
        <v>14.08</v>
      </c>
      <c r="N5605">
        <v>66</v>
      </c>
      <c r="O5605">
        <v>12.13</v>
      </c>
      <c r="P5605">
        <v>9673.16</v>
      </c>
      <c r="Q5605">
        <v>7954.63</v>
      </c>
      <c r="R5605" s="6">
        <v>-17.765962725727682</v>
      </c>
      <c r="S5605">
        <v>24</v>
      </c>
      <c r="T5605" t="str">
        <f ca="1">PROPER(TRIM(Table1[[#This Row],[Campaign Status]]))</f>
        <v>Active</v>
      </c>
      <c r="V5605" s="1">
        <f t="shared" si="261"/>
        <v>66</v>
      </c>
      <c r="W5605" t="str">
        <f t="shared" ca="1" si="262"/>
        <v>west</v>
      </c>
      <c r="X5605" s="6">
        <f t="shared" si="263"/>
        <v>173.80770470962031</v>
      </c>
    </row>
    <row r="5606" spans="1:24" x14ac:dyDescent="0.3">
      <c r="A5606" t="s">
        <v>6711</v>
      </c>
      <c r="B5606" t="str">
        <f ca="1">PROPER(TRIM(Table1[[#This Row],[Campaign Name]]))</f>
        <v>Mega Discount</v>
      </c>
      <c r="C5606" t="str">
        <f ca="1">PROPER(TRIM(Table1[[#This Row],[Campaign Type]]))</f>
        <v>Sales</v>
      </c>
      <c r="D5606" t="str">
        <f ca="1">PROPER(TRIM(Table1[[#This Row],[Marketing Channel]]))</f>
        <v>Email</v>
      </c>
      <c r="E5606" t="s">
        <v>1155</v>
      </c>
      <c r="F5606" t="s">
        <v>155</v>
      </c>
      <c r="G5606" t="s">
        <v>46</v>
      </c>
      <c r="H5606" t="s">
        <v>30</v>
      </c>
      <c r="I5606" t="s">
        <v>24</v>
      </c>
      <c r="J5606" t="s">
        <v>32</v>
      </c>
      <c r="K5606">
        <v>72111</v>
      </c>
      <c r="L5606">
        <v>9084</v>
      </c>
      <c r="M5606">
        <v>12.6</v>
      </c>
      <c r="N5606">
        <v>2948</v>
      </c>
      <c r="O5606">
        <v>32.450000000000003</v>
      </c>
      <c r="P5606">
        <v>250</v>
      </c>
      <c r="Q5606">
        <v>18920.919999999998</v>
      </c>
      <c r="R5606" s="6">
        <v>7468.3679999999995</v>
      </c>
      <c r="S5606">
        <v>851</v>
      </c>
      <c r="T5606" t="str">
        <f ca="1">PROPER(TRIM(Table1[[#This Row],[Campaign Status]]))</f>
        <v>Paused</v>
      </c>
      <c r="V5606" s="1">
        <f t="shared" si="261"/>
        <v>2948</v>
      </c>
      <c r="W5606" t="str">
        <f t="shared" ca="1" si="262"/>
        <v>South</v>
      </c>
      <c r="X5606" s="6">
        <f t="shared" si="263"/>
        <v>-17.765962725727682</v>
      </c>
    </row>
    <row r="5607" spans="1:24" x14ac:dyDescent="0.3">
      <c r="A5607" t="s">
        <v>6712</v>
      </c>
      <c r="B5607" t="str">
        <f ca="1">PROPER(TRIM(Table1[[#This Row],[Campaign Name]]))</f>
        <v>Summer Sale</v>
      </c>
      <c r="C5607" t="str">
        <f ca="1">PROPER(TRIM(Table1[[#This Row],[Campaign Type]]))</f>
        <v>Sales</v>
      </c>
      <c r="D5607" t="str">
        <f ca="1">PROPER(TRIM(Table1[[#This Row],[Marketing Channel]]))</f>
        <v>Linkedin</v>
      </c>
      <c r="E5607" t="s">
        <v>4092</v>
      </c>
      <c r="F5607" t="s">
        <v>676</v>
      </c>
      <c r="G5607" t="s">
        <v>11141</v>
      </c>
      <c r="H5607" t="s">
        <v>23</v>
      </c>
      <c r="I5607" t="s">
        <v>24</v>
      </c>
      <c r="J5607" t="s">
        <v>63</v>
      </c>
      <c r="K5607">
        <v>125720</v>
      </c>
      <c r="L5607">
        <v>4966</v>
      </c>
      <c r="M5607">
        <v>3.95</v>
      </c>
      <c r="N5607">
        <v>1108</v>
      </c>
      <c r="O5607">
        <v>22.31</v>
      </c>
      <c r="P5607">
        <v>3474.88</v>
      </c>
      <c r="Q5607">
        <v>11248.42</v>
      </c>
      <c r="R5607" s="6">
        <v>223.70671792982776</v>
      </c>
      <c r="S5607">
        <v>95</v>
      </c>
      <c r="T5607" t="str">
        <f ca="1">PROPER(TRIM(Table1[[#This Row],[Campaign Status]]))</f>
        <v>Paused</v>
      </c>
      <c r="V5607" s="1">
        <f t="shared" si="261"/>
        <v>1108</v>
      </c>
      <c r="W5607" t="str">
        <f t="shared" ca="1" si="262"/>
        <v>west</v>
      </c>
      <c r="X5607" s="6">
        <f t="shared" si="263"/>
        <v>7468.3679999999995</v>
      </c>
    </row>
    <row r="5608" spans="1:24" x14ac:dyDescent="0.3">
      <c r="A5608" t="s">
        <v>6713</v>
      </c>
      <c r="B5608" t="str">
        <f ca="1">PROPER(TRIM(Table1[[#This Row],[Campaign Name]]))</f>
        <v>Summer Sale</v>
      </c>
      <c r="C5608" t="str">
        <f ca="1">PROPER(TRIM(Table1[[#This Row],[Campaign Type]]))</f>
        <v>Sales</v>
      </c>
      <c r="D5608" t="str">
        <f ca="1">PROPER(TRIM(Table1[[#This Row],[Marketing Channel]]))</f>
        <v>Youtube</v>
      </c>
      <c r="E5608" t="s">
        <v>414</v>
      </c>
      <c r="F5608" t="s">
        <v>294</v>
      </c>
      <c r="G5608" t="s">
        <v>11141</v>
      </c>
      <c r="H5608" t="s">
        <v>54</v>
      </c>
      <c r="I5608" t="s">
        <v>24</v>
      </c>
      <c r="J5608" t="s">
        <v>25</v>
      </c>
      <c r="K5608">
        <v>40878</v>
      </c>
      <c r="L5608">
        <v>688</v>
      </c>
      <c r="M5608">
        <v>1.68</v>
      </c>
      <c r="N5608">
        <v>20</v>
      </c>
      <c r="O5608">
        <v>2.91</v>
      </c>
      <c r="P5608">
        <v>250</v>
      </c>
      <c r="Q5608">
        <v>21645.15</v>
      </c>
      <c r="R5608" s="6">
        <v>8558.0600000000013</v>
      </c>
      <c r="S5608">
        <v>5</v>
      </c>
      <c r="T5608" t="str">
        <f ca="1">PROPER(TRIM(Table1[[#This Row],[Campaign Status]]))</f>
        <v>Active</v>
      </c>
      <c r="V5608" s="1">
        <f t="shared" si="261"/>
        <v>20</v>
      </c>
      <c r="W5608" t="str">
        <f t="shared" ca="1" si="262"/>
        <v>west</v>
      </c>
      <c r="X5608" s="6">
        <f t="shared" si="263"/>
        <v>223.70671792982776</v>
      </c>
    </row>
    <row r="5609" spans="1:24" x14ac:dyDescent="0.3">
      <c r="A5609" t="s">
        <v>6714</v>
      </c>
      <c r="B5609" t="str">
        <f ca="1">PROPER(TRIM(Table1[[#This Row],[Campaign Name]]))</f>
        <v>Mega Discount</v>
      </c>
      <c r="C5609" t="str">
        <f ca="1">PROPER(TRIM(Table1[[#This Row],[Campaign Type]]))</f>
        <v>Sales</v>
      </c>
      <c r="D5609" t="str">
        <f ca="1">PROPER(TRIM(Table1[[#This Row],[Marketing Channel]]))</f>
        <v>Google Ads</v>
      </c>
      <c r="E5609" t="s">
        <v>1711</v>
      </c>
      <c r="F5609" t="s">
        <v>1411</v>
      </c>
      <c r="G5609" t="s">
        <v>46</v>
      </c>
      <c r="H5609" t="s">
        <v>30</v>
      </c>
      <c r="I5609" t="s">
        <v>24</v>
      </c>
      <c r="J5609" t="s">
        <v>32</v>
      </c>
      <c r="K5609">
        <v>131720</v>
      </c>
      <c r="L5609">
        <v>5907</v>
      </c>
      <c r="M5609">
        <v>4.4800000000000004</v>
      </c>
      <c r="N5609">
        <v>1762</v>
      </c>
      <c r="O5609">
        <v>29.83</v>
      </c>
      <c r="P5609">
        <v>13473.47</v>
      </c>
      <c r="Q5609">
        <v>33677.51</v>
      </c>
      <c r="R5609" s="6">
        <v>149.95424341316678</v>
      </c>
      <c r="S5609">
        <v>1606</v>
      </c>
      <c r="T5609" t="str">
        <f ca="1">PROPER(TRIM(Table1[[#This Row],[Campaign Status]]))</f>
        <v>Active</v>
      </c>
      <c r="V5609" s="1">
        <f t="shared" si="261"/>
        <v>1762</v>
      </c>
      <c r="W5609" t="str">
        <f t="shared" ca="1" si="262"/>
        <v>South</v>
      </c>
      <c r="X5609" s="6">
        <f t="shared" si="263"/>
        <v>8558.0600000000013</v>
      </c>
    </row>
    <row r="5610" spans="1:24" x14ac:dyDescent="0.3">
      <c r="A5610" t="s">
        <v>6715</v>
      </c>
      <c r="B5610" t="str">
        <f ca="1">PROPER(TRIM(Table1[[#This Row],[Campaign Name]]))</f>
        <v>Flash Sale</v>
      </c>
      <c r="C5610" t="str">
        <f ca="1">PROPER(TRIM(Table1[[#This Row],[Campaign Type]]))</f>
        <v>Awareness</v>
      </c>
      <c r="D5610" t="str">
        <f ca="1">PROPER(TRIM(Table1[[#This Row],[Marketing Channel]]))</f>
        <v>Meta Ads</v>
      </c>
      <c r="E5610" t="s">
        <v>477</v>
      </c>
      <c r="F5610" t="s">
        <v>106</v>
      </c>
      <c r="G5610" t="s">
        <v>29</v>
      </c>
      <c r="H5610" t="s">
        <v>67</v>
      </c>
      <c r="I5610" t="s">
        <v>24</v>
      </c>
      <c r="J5610" t="s">
        <v>25</v>
      </c>
      <c r="K5610">
        <v>11300</v>
      </c>
      <c r="L5610">
        <v>850</v>
      </c>
      <c r="M5610">
        <v>7.52</v>
      </c>
      <c r="N5610">
        <v>103</v>
      </c>
      <c r="O5610">
        <v>12.12</v>
      </c>
      <c r="P5610">
        <v>9496.92</v>
      </c>
      <c r="Q5610">
        <v>7900.04</v>
      </c>
      <c r="R5610" s="6">
        <v>-16.814714665386251</v>
      </c>
      <c r="S5610">
        <v>52</v>
      </c>
      <c r="T5610" t="str">
        <f ca="1">PROPER(TRIM(Table1[[#This Row],[Campaign Status]]))</f>
        <v>Paused</v>
      </c>
      <c r="V5610" s="1">
        <f t="shared" si="261"/>
        <v>103</v>
      </c>
      <c r="W5610" t="str">
        <f t="shared" ca="1" si="262"/>
        <v>North</v>
      </c>
      <c r="X5610" s="6">
        <f t="shared" si="263"/>
        <v>149.95424341316678</v>
      </c>
    </row>
    <row r="5611" spans="1:24" x14ac:dyDescent="0.3">
      <c r="A5611" t="s">
        <v>6716</v>
      </c>
      <c r="B5611" t="str">
        <f ca="1">PROPER(TRIM(Table1[[#This Row],[Campaign Name]]))</f>
        <v>New Launch</v>
      </c>
      <c r="C5611" t="str">
        <f ca="1">PROPER(TRIM(Table1[[#This Row],[Campaign Type]]))</f>
        <v>Sales</v>
      </c>
      <c r="D5611" t="str">
        <f ca="1">PROPER(TRIM(Table1[[#This Row],[Marketing Channel]]))</f>
        <v>Youtube</v>
      </c>
      <c r="E5611" t="s">
        <v>751</v>
      </c>
      <c r="F5611" t="s">
        <v>859</v>
      </c>
      <c r="G5611" t="s">
        <v>11141</v>
      </c>
      <c r="H5611" t="s">
        <v>54</v>
      </c>
      <c r="I5611" t="s">
        <v>62</v>
      </c>
      <c r="J5611" t="s">
        <v>32</v>
      </c>
      <c r="K5611">
        <v>44784</v>
      </c>
      <c r="L5611">
        <v>3403</v>
      </c>
      <c r="M5611">
        <v>7.6</v>
      </c>
      <c r="N5611">
        <v>213</v>
      </c>
      <c r="O5611">
        <v>6.26</v>
      </c>
      <c r="P5611">
        <v>3891.7088323699436</v>
      </c>
      <c r="Q5611">
        <v>42529.67</v>
      </c>
      <c r="R5611" s="6">
        <v>992.82764543565816</v>
      </c>
      <c r="S5611">
        <v>121</v>
      </c>
      <c r="T5611" t="str">
        <f ca="1">PROPER(TRIM(Table1[[#This Row],[Campaign Status]]))</f>
        <v>Paused</v>
      </c>
      <c r="V5611" s="1">
        <f t="shared" si="261"/>
        <v>213</v>
      </c>
      <c r="W5611" t="str">
        <f t="shared" ca="1" si="262"/>
        <v>west</v>
      </c>
      <c r="X5611" s="6">
        <f t="shared" si="263"/>
        <v>-16.814714665386251</v>
      </c>
    </row>
    <row r="5612" spans="1:24" x14ac:dyDescent="0.3">
      <c r="A5612" t="s">
        <v>6717</v>
      </c>
      <c r="B5612" t="str">
        <f ca="1">PROPER(TRIM(Table1[[#This Row],[Campaign Name]]))</f>
        <v>Flash Sale</v>
      </c>
      <c r="C5612" t="str">
        <f ca="1">PROPER(TRIM(Table1[[#This Row],[Campaign Type]]))</f>
        <v>Sales</v>
      </c>
      <c r="D5612" t="str">
        <f ca="1">PROPER(TRIM(Table1[[#This Row],[Marketing Channel]]))</f>
        <v>Google Ads</v>
      </c>
      <c r="E5612" t="s">
        <v>3979</v>
      </c>
      <c r="F5612" t="s">
        <v>220</v>
      </c>
      <c r="G5612" t="s">
        <v>29</v>
      </c>
      <c r="H5612" t="s">
        <v>61</v>
      </c>
      <c r="I5612" t="s">
        <v>31</v>
      </c>
      <c r="J5612" t="s">
        <v>32</v>
      </c>
      <c r="K5612">
        <v>24067</v>
      </c>
      <c r="L5612">
        <v>2432</v>
      </c>
      <c r="M5612">
        <v>10.11</v>
      </c>
      <c r="N5612">
        <v>208</v>
      </c>
      <c r="O5612">
        <v>8.5500000000000007</v>
      </c>
      <c r="P5612">
        <v>7763.69</v>
      </c>
      <c r="Q5612">
        <v>5939.64</v>
      </c>
      <c r="R5612" s="6">
        <v>-23.494626910657164</v>
      </c>
      <c r="S5612">
        <v>5</v>
      </c>
      <c r="T5612" t="str">
        <f ca="1">PROPER(TRIM(Table1[[#This Row],[Campaign Status]]))</f>
        <v>Completed</v>
      </c>
      <c r="V5612" s="1">
        <f t="shared" si="261"/>
        <v>208</v>
      </c>
      <c r="W5612" t="str">
        <f t="shared" ca="1" si="262"/>
        <v>North</v>
      </c>
      <c r="X5612" s="6">
        <f t="shared" si="263"/>
        <v>992.82764543565816</v>
      </c>
    </row>
    <row r="5613" spans="1:24" x14ac:dyDescent="0.3">
      <c r="A5613" t="s">
        <v>6718</v>
      </c>
      <c r="B5613" t="str">
        <f ca="1">PROPER(TRIM(Table1[[#This Row],[Campaign Name]]))</f>
        <v>Mega Discount</v>
      </c>
      <c r="C5613" t="str">
        <f ca="1">PROPER(TRIM(Table1[[#This Row],[Campaign Type]]))</f>
        <v>Lead Gen</v>
      </c>
      <c r="D5613" t="str">
        <f ca="1">PROPER(TRIM(Table1[[#This Row],[Marketing Channel]]))</f>
        <v>Meta Ads</v>
      </c>
      <c r="E5613" t="s">
        <v>1510</v>
      </c>
      <c r="F5613" t="s">
        <v>431</v>
      </c>
      <c r="G5613" t="s">
        <v>11141</v>
      </c>
      <c r="H5613" t="s">
        <v>54</v>
      </c>
      <c r="I5613" t="s">
        <v>62</v>
      </c>
      <c r="J5613" t="s">
        <v>25</v>
      </c>
      <c r="K5613">
        <v>154354</v>
      </c>
      <c r="L5613">
        <v>8021</v>
      </c>
      <c r="M5613">
        <v>5.2</v>
      </c>
      <c r="N5613">
        <v>17</v>
      </c>
      <c r="O5613">
        <v>0.21</v>
      </c>
      <c r="P5613">
        <v>3817.8497265160554</v>
      </c>
      <c r="Q5613">
        <v>4756.3</v>
      </c>
      <c r="R5613" s="6">
        <v>24.580597475226433</v>
      </c>
      <c r="S5613">
        <v>14</v>
      </c>
      <c r="T5613" t="str">
        <f ca="1">PROPER(TRIM(Table1[[#This Row],[Campaign Status]]))</f>
        <v>Paused</v>
      </c>
      <c r="V5613" s="1">
        <f t="shared" si="261"/>
        <v>17</v>
      </c>
      <c r="W5613" t="str">
        <f t="shared" ca="1" si="262"/>
        <v>west</v>
      </c>
      <c r="X5613" s="6">
        <f t="shared" si="263"/>
        <v>-23.494626910657164</v>
      </c>
    </row>
    <row r="5614" spans="1:24" x14ac:dyDescent="0.3">
      <c r="A5614" t="s">
        <v>6719</v>
      </c>
      <c r="B5614" t="str">
        <f ca="1">PROPER(TRIM(Table1[[#This Row],[Campaign Name]]))</f>
        <v>New Launch</v>
      </c>
      <c r="C5614" t="str">
        <f ca="1">PROPER(TRIM(Table1[[#This Row],[Campaign Type]]))</f>
        <v>Sales</v>
      </c>
      <c r="D5614" t="str">
        <f ca="1">PROPER(TRIM(Table1[[#This Row],[Marketing Channel]]))</f>
        <v>Instagram</v>
      </c>
      <c r="E5614" t="s">
        <v>1215</v>
      </c>
      <c r="F5614" t="s">
        <v>859</v>
      </c>
      <c r="G5614" t="s">
        <v>46</v>
      </c>
      <c r="H5614" t="s">
        <v>30</v>
      </c>
      <c r="I5614" t="s">
        <v>62</v>
      </c>
      <c r="J5614" t="s">
        <v>25</v>
      </c>
      <c r="K5614">
        <v>34506</v>
      </c>
      <c r="L5614">
        <v>3013</v>
      </c>
      <c r="M5614">
        <v>8.73</v>
      </c>
      <c r="N5614">
        <v>46</v>
      </c>
      <c r="O5614">
        <v>1.53</v>
      </c>
      <c r="P5614">
        <v>1154.56</v>
      </c>
      <c r="Q5614">
        <v>45689.96</v>
      </c>
      <c r="R5614" s="6">
        <v>3857.3482538802664</v>
      </c>
      <c r="S5614">
        <v>7</v>
      </c>
      <c r="T5614" t="str">
        <f ca="1">PROPER(TRIM(Table1[[#This Row],[Campaign Status]]))</f>
        <v>Active</v>
      </c>
      <c r="V5614" s="1">
        <f t="shared" si="261"/>
        <v>46</v>
      </c>
      <c r="W5614" t="str">
        <f t="shared" ca="1" si="262"/>
        <v>South</v>
      </c>
      <c r="X5614" s="6">
        <f t="shared" si="263"/>
        <v>24.580597475226433</v>
      </c>
    </row>
    <row r="5615" spans="1:24" x14ac:dyDescent="0.3">
      <c r="A5615" t="s">
        <v>6720</v>
      </c>
      <c r="B5615" t="str">
        <f ca="1">PROPER(TRIM(Table1[[#This Row],[Campaign Name]]))</f>
        <v>Mega Discount</v>
      </c>
      <c r="C5615" t="str">
        <f ca="1">PROPER(TRIM(Table1[[#This Row],[Campaign Type]]))</f>
        <v>Lead Gen</v>
      </c>
      <c r="D5615" t="str">
        <f ca="1">PROPER(TRIM(Table1[[#This Row],[Marketing Channel]]))</f>
        <v>Email</v>
      </c>
      <c r="E5615" t="s">
        <v>1410</v>
      </c>
      <c r="F5615" t="s">
        <v>74</v>
      </c>
      <c r="G5615" t="s">
        <v>29</v>
      </c>
      <c r="H5615" t="s">
        <v>61</v>
      </c>
      <c r="I5615" t="s">
        <v>31</v>
      </c>
      <c r="J5615" t="s">
        <v>25</v>
      </c>
      <c r="K5615">
        <v>84217</v>
      </c>
      <c r="L5615">
        <v>9377</v>
      </c>
      <c r="M5615">
        <v>11.13</v>
      </c>
      <c r="N5615">
        <v>2259</v>
      </c>
      <c r="O5615">
        <v>24.09</v>
      </c>
      <c r="P5615">
        <v>5602.86</v>
      </c>
      <c r="Q5615">
        <v>7723.36</v>
      </c>
      <c r="R5615" s="6">
        <v>37.846742556480081</v>
      </c>
      <c r="S5615">
        <v>452</v>
      </c>
      <c r="T5615" t="str">
        <f ca="1">PROPER(TRIM(Table1[[#This Row],[Campaign Status]]))</f>
        <v>Active</v>
      </c>
      <c r="V5615" s="1">
        <f t="shared" si="261"/>
        <v>2259</v>
      </c>
      <c r="W5615" t="str">
        <f t="shared" ca="1" si="262"/>
        <v>North</v>
      </c>
      <c r="X5615" s="6">
        <f t="shared" si="263"/>
        <v>3857.3482538802664</v>
      </c>
    </row>
    <row r="5616" spans="1:24" x14ac:dyDescent="0.3">
      <c r="A5616" t="s">
        <v>6721</v>
      </c>
      <c r="B5616" t="str">
        <f ca="1">PROPER(TRIM(Table1[[#This Row],[Campaign Name]]))</f>
        <v>Summer Sale</v>
      </c>
      <c r="C5616" t="str">
        <f ca="1">PROPER(TRIM(Table1[[#This Row],[Campaign Type]]))</f>
        <v>Awareness</v>
      </c>
      <c r="D5616" t="str">
        <f ca="1">PROPER(TRIM(Table1[[#This Row],[Marketing Channel]]))</f>
        <v>Email</v>
      </c>
      <c r="E5616" t="s">
        <v>742</v>
      </c>
      <c r="F5616" t="s">
        <v>559</v>
      </c>
      <c r="G5616" t="s">
        <v>11141</v>
      </c>
      <c r="H5616" t="s">
        <v>23</v>
      </c>
      <c r="I5616" t="s">
        <v>24</v>
      </c>
      <c r="J5616" t="s">
        <v>32</v>
      </c>
      <c r="K5616">
        <v>69512</v>
      </c>
      <c r="L5616">
        <v>3190</v>
      </c>
      <c r="M5616">
        <v>4.59</v>
      </c>
      <c r="N5616">
        <v>238</v>
      </c>
      <c r="O5616">
        <v>7.46</v>
      </c>
      <c r="P5616">
        <v>250</v>
      </c>
      <c r="Q5616">
        <v>3829.81</v>
      </c>
      <c r="R5616" s="6">
        <v>1431.924</v>
      </c>
      <c r="S5616">
        <v>90</v>
      </c>
      <c r="T5616" t="str">
        <f ca="1">PROPER(TRIM(Table1[[#This Row],[Campaign Status]]))</f>
        <v>Paused</v>
      </c>
      <c r="V5616" s="1">
        <f t="shared" si="261"/>
        <v>238</v>
      </c>
      <c r="W5616" t="str">
        <f t="shared" ca="1" si="262"/>
        <v>west</v>
      </c>
      <c r="X5616" s="6">
        <f t="shared" si="263"/>
        <v>37.846742556480081</v>
      </c>
    </row>
    <row r="5617" spans="1:24" x14ac:dyDescent="0.3">
      <c r="A5617" t="s">
        <v>6722</v>
      </c>
      <c r="B5617" t="str">
        <f ca="1">PROPER(TRIM(Table1[[#This Row],[Campaign Name]]))</f>
        <v>Festive Offer</v>
      </c>
      <c r="C5617" t="str">
        <f ca="1">PROPER(TRIM(Table1[[#This Row],[Campaign Type]]))</f>
        <v>Retargeting</v>
      </c>
      <c r="D5617" t="str">
        <f ca="1">PROPER(TRIM(Table1[[#This Row],[Marketing Channel]]))</f>
        <v>Linkedin</v>
      </c>
      <c r="E5617" t="s">
        <v>2193</v>
      </c>
      <c r="F5617" t="s">
        <v>384</v>
      </c>
      <c r="G5617" t="s">
        <v>46</v>
      </c>
      <c r="H5617" t="s">
        <v>30</v>
      </c>
      <c r="I5617" t="s">
        <v>31</v>
      </c>
      <c r="J5617" t="s">
        <v>63</v>
      </c>
      <c r="K5617">
        <v>145523</v>
      </c>
      <c r="L5617">
        <v>13259</v>
      </c>
      <c r="M5617">
        <v>9.11</v>
      </c>
      <c r="N5617">
        <v>1771</v>
      </c>
      <c r="O5617">
        <v>13.36</v>
      </c>
      <c r="P5617">
        <v>3830.4648972188602</v>
      </c>
      <c r="Q5617">
        <v>38812.94</v>
      </c>
      <c r="R5617" s="6">
        <v>913.26969549258763</v>
      </c>
      <c r="S5617">
        <v>397</v>
      </c>
      <c r="T5617" t="str">
        <f ca="1">PROPER(TRIM(Table1[[#This Row],[Campaign Status]]))</f>
        <v>Completed</v>
      </c>
      <c r="V5617" s="1">
        <f t="shared" si="261"/>
        <v>1771</v>
      </c>
      <c r="W5617" t="str">
        <f t="shared" ca="1" si="262"/>
        <v>South</v>
      </c>
      <c r="X5617" s="6">
        <f t="shared" si="263"/>
        <v>1431.924</v>
      </c>
    </row>
    <row r="5618" spans="1:24" x14ac:dyDescent="0.3">
      <c r="A5618" t="s">
        <v>6723</v>
      </c>
      <c r="B5618" t="str">
        <f ca="1">PROPER(TRIM(Table1[[#This Row],[Campaign Name]]))</f>
        <v>Flash Sale</v>
      </c>
      <c r="C5618" t="str">
        <f ca="1">PROPER(TRIM(Table1[[#This Row],[Campaign Type]]))</f>
        <v>Sales</v>
      </c>
      <c r="D5618" t="str">
        <f ca="1">PROPER(TRIM(Table1[[#This Row],[Marketing Channel]]))</f>
        <v>Meta Ads</v>
      </c>
      <c r="E5618" t="s">
        <v>180</v>
      </c>
      <c r="F5618" t="s">
        <v>161</v>
      </c>
      <c r="G5618" t="s">
        <v>11141</v>
      </c>
      <c r="H5618" t="s">
        <v>23</v>
      </c>
      <c r="I5618" t="s">
        <v>68</v>
      </c>
      <c r="J5618" t="s">
        <v>32</v>
      </c>
      <c r="K5618">
        <v>45956</v>
      </c>
      <c r="L5618">
        <v>6095</v>
      </c>
      <c r="M5618">
        <v>13.26</v>
      </c>
      <c r="N5618">
        <v>81</v>
      </c>
      <c r="O5618">
        <v>1.33</v>
      </c>
      <c r="P5618">
        <v>4349.2299999999996</v>
      </c>
      <c r="Q5618">
        <v>31625.65</v>
      </c>
      <c r="R5618" s="6">
        <v>627.15515160154803</v>
      </c>
      <c r="S5618">
        <v>8</v>
      </c>
      <c r="T5618" t="str">
        <f ca="1">PROPER(TRIM(Table1[[#This Row],[Campaign Status]]))</f>
        <v>Completed</v>
      </c>
      <c r="V5618" s="1">
        <f t="shared" si="261"/>
        <v>81</v>
      </c>
      <c r="W5618" t="str">
        <f t="shared" ca="1" si="262"/>
        <v>west</v>
      </c>
      <c r="X5618" s="6">
        <f t="shared" si="263"/>
        <v>913.26969549258763</v>
      </c>
    </row>
    <row r="5619" spans="1:24" x14ac:dyDescent="0.3">
      <c r="A5619" t="s">
        <v>6724</v>
      </c>
      <c r="B5619" t="str">
        <f ca="1">PROPER(TRIM(Table1[[#This Row],[Campaign Name]]))</f>
        <v>Festive Offer</v>
      </c>
      <c r="C5619" t="str">
        <f ca="1">PROPER(TRIM(Table1[[#This Row],[Campaign Type]]))</f>
        <v>Retargeting</v>
      </c>
      <c r="D5619" t="str">
        <f ca="1">PROPER(TRIM(Table1[[#This Row],[Marketing Channel]]))</f>
        <v>Youtube</v>
      </c>
      <c r="E5619" t="s">
        <v>643</v>
      </c>
      <c r="F5619" t="s">
        <v>439</v>
      </c>
      <c r="G5619" t="s">
        <v>29</v>
      </c>
      <c r="H5619" t="s">
        <v>61</v>
      </c>
      <c r="I5619" t="s">
        <v>24</v>
      </c>
      <c r="J5619" t="s">
        <v>63</v>
      </c>
      <c r="K5619">
        <v>38950</v>
      </c>
      <c r="L5619">
        <v>5531</v>
      </c>
      <c r="M5619">
        <v>14.2</v>
      </c>
      <c r="N5619">
        <v>736</v>
      </c>
      <c r="O5619">
        <v>13.31</v>
      </c>
      <c r="P5619">
        <v>3891.7088323699436</v>
      </c>
      <c r="Q5619">
        <v>43465.3</v>
      </c>
      <c r="R5619" s="6">
        <v>1016.8692693160918</v>
      </c>
      <c r="S5619">
        <v>467</v>
      </c>
      <c r="T5619" t="str">
        <f ca="1">PROPER(TRIM(Table1[[#This Row],[Campaign Status]]))</f>
        <v>Completed</v>
      </c>
      <c r="V5619" s="1">
        <f t="shared" si="261"/>
        <v>736</v>
      </c>
      <c r="W5619" t="str">
        <f t="shared" ca="1" si="262"/>
        <v>North</v>
      </c>
      <c r="X5619" s="6">
        <f t="shared" si="263"/>
        <v>627.15515160154803</v>
      </c>
    </row>
    <row r="5620" spans="1:24" x14ac:dyDescent="0.3">
      <c r="A5620" t="s">
        <v>6725</v>
      </c>
      <c r="B5620" t="str">
        <f ca="1">PROPER(TRIM(Table1[[#This Row],[Campaign Name]]))</f>
        <v>Summer Sale</v>
      </c>
      <c r="C5620" t="str">
        <f ca="1">PROPER(TRIM(Table1[[#This Row],[Campaign Type]]))</f>
        <v>Retargeting</v>
      </c>
      <c r="D5620" t="str">
        <f ca="1">PROPER(TRIM(Table1[[#This Row],[Marketing Channel]]))</f>
        <v>Email</v>
      </c>
      <c r="E5620" t="s">
        <v>691</v>
      </c>
      <c r="F5620" t="s">
        <v>347</v>
      </c>
      <c r="G5620" t="s">
        <v>11141</v>
      </c>
      <c r="H5620" t="s">
        <v>54</v>
      </c>
      <c r="I5620" t="s">
        <v>62</v>
      </c>
      <c r="J5620" t="s">
        <v>25</v>
      </c>
      <c r="K5620">
        <v>103969</v>
      </c>
      <c r="L5620">
        <v>3685</v>
      </c>
      <c r="M5620">
        <v>3.54</v>
      </c>
      <c r="N5620">
        <v>666</v>
      </c>
      <c r="O5620">
        <v>18.07</v>
      </c>
      <c r="P5620">
        <v>4021.4266195524165</v>
      </c>
      <c r="Q5620">
        <v>37015.379999999997</v>
      </c>
      <c r="R5620" s="6">
        <v>820.45394587157216</v>
      </c>
      <c r="S5620">
        <v>262</v>
      </c>
      <c r="T5620" t="str">
        <f ca="1">PROPER(TRIM(Table1[[#This Row],[Campaign Status]]))</f>
        <v>Completed</v>
      </c>
      <c r="V5620" s="1">
        <f t="shared" si="261"/>
        <v>666</v>
      </c>
      <c r="W5620" t="str">
        <f t="shared" ca="1" si="262"/>
        <v>west</v>
      </c>
      <c r="X5620" s="6">
        <f t="shared" si="263"/>
        <v>1016.8692693160918</v>
      </c>
    </row>
    <row r="5621" spans="1:24" x14ac:dyDescent="0.3">
      <c r="A5621" t="s">
        <v>6726</v>
      </c>
      <c r="B5621" t="str">
        <f ca="1">PROPER(TRIM(Table1[[#This Row],[Campaign Name]]))</f>
        <v>Mega Discount</v>
      </c>
      <c r="C5621" t="str">
        <f ca="1">PROPER(TRIM(Table1[[#This Row],[Campaign Type]]))</f>
        <v>Awareness</v>
      </c>
      <c r="D5621" t="str">
        <f ca="1">PROPER(TRIM(Table1[[#This Row],[Marketing Channel]]))</f>
        <v>Youtube</v>
      </c>
      <c r="E5621" t="s">
        <v>3056</v>
      </c>
      <c r="F5621" t="s">
        <v>831</v>
      </c>
      <c r="G5621" t="s">
        <v>11141</v>
      </c>
      <c r="H5621" t="s">
        <v>54</v>
      </c>
      <c r="I5621" t="s">
        <v>31</v>
      </c>
      <c r="J5621" t="s">
        <v>63</v>
      </c>
      <c r="K5621">
        <v>147018</v>
      </c>
      <c r="L5621">
        <v>5193</v>
      </c>
      <c r="M5621">
        <v>3.53</v>
      </c>
      <c r="N5621">
        <v>1253</v>
      </c>
      <c r="O5621">
        <v>24.13</v>
      </c>
      <c r="P5621">
        <v>12425.92</v>
      </c>
      <c r="Q5621">
        <v>19462.43</v>
      </c>
      <c r="R5621" s="6">
        <v>56.627678272514224</v>
      </c>
      <c r="S5621">
        <v>842</v>
      </c>
      <c r="T5621" t="str">
        <f ca="1">PROPER(TRIM(Table1[[#This Row],[Campaign Status]]))</f>
        <v>Active</v>
      </c>
      <c r="V5621" s="1">
        <f t="shared" si="261"/>
        <v>1253</v>
      </c>
      <c r="W5621" t="str">
        <f t="shared" ca="1" si="262"/>
        <v>west</v>
      </c>
      <c r="X5621" s="6">
        <f t="shared" si="263"/>
        <v>820.45394587157216</v>
      </c>
    </row>
    <row r="5622" spans="1:24" x14ac:dyDescent="0.3">
      <c r="A5622" t="s">
        <v>6727</v>
      </c>
      <c r="B5622" t="str">
        <f ca="1">PROPER(TRIM(Table1[[#This Row],[Campaign Name]]))</f>
        <v>New Launch</v>
      </c>
      <c r="C5622" t="str">
        <f ca="1">PROPER(TRIM(Table1[[#This Row],[Campaign Type]]))</f>
        <v>Awareness</v>
      </c>
      <c r="D5622" t="str">
        <f ca="1">PROPER(TRIM(Table1[[#This Row],[Marketing Channel]]))</f>
        <v>Meta Ads</v>
      </c>
      <c r="E5622" t="s">
        <v>784</v>
      </c>
      <c r="F5622" t="s">
        <v>412</v>
      </c>
      <c r="G5622" t="s">
        <v>46</v>
      </c>
      <c r="H5622" t="s">
        <v>42</v>
      </c>
      <c r="I5622" t="s">
        <v>68</v>
      </c>
      <c r="J5622" t="s">
        <v>25</v>
      </c>
      <c r="K5622">
        <v>177279</v>
      </c>
      <c r="L5622">
        <v>22906</v>
      </c>
      <c r="M5622">
        <v>12.92</v>
      </c>
      <c r="N5622">
        <v>6070</v>
      </c>
      <c r="O5622">
        <v>26.5</v>
      </c>
      <c r="P5622">
        <v>3817.8497265160554</v>
      </c>
      <c r="Q5622">
        <v>47584.72</v>
      </c>
      <c r="R5622" s="6">
        <v>1146.3748813765651</v>
      </c>
      <c r="S5622">
        <v>4273</v>
      </c>
      <c r="T5622" t="str">
        <f ca="1">PROPER(TRIM(Table1[[#This Row],[Campaign Status]]))</f>
        <v>Active</v>
      </c>
      <c r="V5622" s="1">
        <f t="shared" si="261"/>
        <v>6070</v>
      </c>
      <c r="W5622" t="str">
        <f t="shared" ca="1" si="262"/>
        <v>South</v>
      </c>
      <c r="X5622" s="6">
        <f t="shared" si="263"/>
        <v>56.627678272514224</v>
      </c>
    </row>
    <row r="5623" spans="1:24" x14ac:dyDescent="0.3">
      <c r="A5623" t="s">
        <v>6728</v>
      </c>
      <c r="B5623" t="str">
        <f ca="1">PROPER(TRIM(Table1[[#This Row],[Campaign Name]]))</f>
        <v>New Launch</v>
      </c>
      <c r="C5623" t="str">
        <f ca="1">PROPER(TRIM(Table1[[#This Row],[Campaign Type]]))</f>
        <v>Awareness</v>
      </c>
      <c r="D5623" t="str">
        <f ca="1">PROPER(TRIM(Table1[[#This Row],[Marketing Channel]]))</f>
        <v>Email</v>
      </c>
      <c r="E5623" t="s">
        <v>1858</v>
      </c>
      <c r="F5623" t="s">
        <v>49</v>
      </c>
      <c r="G5623" t="s">
        <v>11141</v>
      </c>
      <c r="H5623" t="s">
        <v>36</v>
      </c>
      <c r="I5623" t="s">
        <v>68</v>
      </c>
      <c r="J5623" t="s">
        <v>25</v>
      </c>
      <c r="K5623">
        <v>121889</v>
      </c>
      <c r="L5623">
        <v>14602</v>
      </c>
      <c r="M5623">
        <v>11.98</v>
      </c>
      <c r="N5623">
        <v>3061</v>
      </c>
      <c r="O5623">
        <v>20.96</v>
      </c>
      <c r="P5623">
        <v>4021.4266195524165</v>
      </c>
      <c r="Q5623">
        <v>37044.550000000003</v>
      </c>
      <c r="R5623" s="6">
        <v>821.17931034442324</v>
      </c>
      <c r="S5623">
        <v>552</v>
      </c>
      <c r="T5623" t="str">
        <f ca="1">PROPER(TRIM(Table1[[#This Row],[Campaign Status]]))</f>
        <v>Completed</v>
      </c>
      <c r="V5623" s="1">
        <f t="shared" si="261"/>
        <v>3061</v>
      </c>
      <c r="W5623" t="str">
        <f t="shared" ca="1" si="262"/>
        <v>west</v>
      </c>
      <c r="X5623" s="6">
        <f t="shared" si="263"/>
        <v>1146.3748813765651</v>
      </c>
    </row>
    <row r="5624" spans="1:24" x14ac:dyDescent="0.3">
      <c r="A5624" t="s">
        <v>6729</v>
      </c>
      <c r="B5624" t="str">
        <f ca="1">PROPER(TRIM(Table1[[#This Row],[Campaign Name]]))</f>
        <v>Summer Sale</v>
      </c>
      <c r="C5624" t="str">
        <f ca="1">PROPER(TRIM(Table1[[#This Row],[Campaign Type]]))</f>
        <v>Lead Gen</v>
      </c>
      <c r="D5624" t="str">
        <f ca="1">PROPER(TRIM(Table1[[#This Row],[Marketing Channel]]))</f>
        <v>Instagram</v>
      </c>
      <c r="E5624" t="s">
        <v>1139</v>
      </c>
      <c r="F5624" t="s">
        <v>734</v>
      </c>
      <c r="G5624" t="s">
        <v>29</v>
      </c>
      <c r="H5624" t="s">
        <v>61</v>
      </c>
      <c r="I5624" t="s">
        <v>62</v>
      </c>
      <c r="J5624" t="s">
        <v>32</v>
      </c>
      <c r="K5624">
        <v>184736</v>
      </c>
      <c r="L5624">
        <v>15628</v>
      </c>
      <c r="M5624">
        <v>8.4600000000000009</v>
      </c>
      <c r="N5624">
        <v>2148</v>
      </c>
      <c r="O5624">
        <v>13.74</v>
      </c>
      <c r="P5624">
        <v>3982.6304252733912</v>
      </c>
      <c r="Q5624">
        <v>37067.97</v>
      </c>
      <c r="R5624" s="6">
        <v>830.74089337464545</v>
      </c>
      <c r="S5624">
        <v>1465</v>
      </c>
      <c r="T5624" t="str">
        <f ca="1">PROPER(TRIM(Table1[[#This Row],[Campaign Status]]))</f>
        <v>Paused</v>
      </c>
      <c r="V5624" s="1">
        <f t="shared" si="261"/>
        <v>2148</v>
      </c>
      <c r="W5624" t="str">
        <f t="shared" ca="1" si="262"/>
        <v>North</v>
      </c>
      <c r="X5624" s="6">
        <f t="shared" si="263"/>
        <v>821.17931034442324</v>
      </c>
    </row>
    <row r="5625" spans="1:24" x14ac:dyDescent="0.3">
      <c r="A5625" t="s">
        <v>6730</v>
      </c>
      <c r="B5625" t="str">
        <f ca="1">PROPER(TRIM(Table1[[#This Row],[Campaign Name]]))</f>
        <v>Festive Offer</v>
      </c>
      <c r="C5625" t="str">
        <f ca="1">PROPER(TRIM(Table1[[#This Row],[Campaign Type]]))</f>
        <v>Lead Gen</v>
      </c>
      <c r="D5625" t="str">
        <f ca="1">PROPER(TRIM(Table1[[#This Row],[Marketing Channel]]))</f>
        <v>Instagram</v>
      </c>
      <c r="E5625" t="s">
        <v>2342</v>
      </c>
      <c r="F5625" t="s">
        <v>821</v>
      </c>
      <c r="G5625" t="s">
        <v>46</v>
      </c>
      <c r="H5625" t="s">
        <v>42</v>
      </c>
      <c r="I5625" t="s">
        <v>68</v>
      </c>
      <c r="J5625" t="s">
        <v>25</v>
      </c>
      <c r="K5625">
        <v>90839</v>
      </c>
      <c r="L5625">
        <v>13267</v>
      </c>
      <c r="M5625">
        <v>14.6</v>
      </c>
      <c r="N5625">
        <v>38</v>
      </c>
      <c r="O5625">
        <v>0.28999999999999998</v>
      </c>
      <c r="P5625">
        <v>2881.94</v>
      </c>
      <c r="Q5625">
        <v>20121.919999999998</v>
      </c>
      <c r="R5625" s="6">
        <v>598.20745747656088</v>
      </c>
      <c r="S5625">
        <v>32</v>
      </c>
      <c r="T5625" t="str">
        <f ca="1">PROPER(TRIM(Table1[[#This Row],[Campaign Status]]))</f>
        <v>Completed</v>
      </c>
      <c r="V5625" s="1">
        <f t="shared" si="261"/>
        <v>38</v>
      </c>
      <c r="W5625" t="str">
        <f t="shared" ca="1" si="262"/>
        <v>South</v>
      </c>
      <c r="X5625" s="6">
        <f t="shared" si="263"/>
        <v>830.74089337464545</v>
      </c>
    </row>
    <row r="5626" spans="1:24" hidden="1" x14ac:dyDescent="0.3">
      <c r="A5626" t="s">
        <v>6731</v>
      </c>
      <c r="B5626" t="str">
        <f ca="1">PROPER(TRIM(Table1[[#This Row],[Campaign Name]]))</f>
        <v>Summer Sale</v>
      </c>
      <c r="C5626" t="str">
        <f ca="1">PROPER(TRIM(Table1[[#This Row],[Campaign Type]]))</f>
        <v>Awareness</v>
      </c>
      <c r="D5626" t="str">
        <f ca="1">PROPER(TRIM(Table1[[#This Row],[Marketing Channel]]))</f>
        <v>Linkedin</v>
      </c>
      <c r="E5626" t="s">
        <v>424</v>
      </c>
      <c r="F5626" t="s">
        <v>260</v>
      </c>
      <c r="G5626" t="s">
        <v>41</v>
      </c>
      <c r="H5626" t="s">
        <v>11140</v>
      </c>
      <c r="I5626" t="s">
        <v>31</v>
      </c>
      <c r="J5626" t="s">
        <v>32</v>
      </c>
      <c r="K5626">
        <v>84869</v>
      </c>
      <c r="L5626">
        <v>6508</v>
      </c>
      <c r="M5626">
        <v>7.67</v>
      </c>
      <c r="N5626">
        <v>1718</v>
      </c>
      <c r="O5626">
        <v>26.4</v>
      </c>
      <c r="P5626">
        <v>250</v>
      </c>
      <c r="R5626" s="6" t="e">
        <v>#VALUE!</v>
      </c>
      <c r="S5626">
        <v>959</v>
      </c>
      <c r="T5626" t="str">
        <f ca="1">PROPER(TRIM(Table1[[#This Row],[Campaign Status]]))</f>
        <v>Paused</v>
      </c>
      <c r="V5626" s="1">
        <f t="shared" si="261"/>
        <v>1718</v>
      </c>
      <c r="W5626" t="str">
        <f t="shared" ca="1" si="262"/>
        <v>East</v>
      </c>
      <c r="X5626" s="6">
        <f t="shared" si="263"/>
        <v>598.20745747656088</v>
      </c>
    </row>
    <row r="5627" spans="1:24" x14ac:dyDescent="0.3">
      <c r="A5627" t="s">
        <v>6732</v>
      </c>
      <c r="B5627" t="str">
        <f ca="1">PROPER(TRIM(Table1[[#This Row],[Campaign Name]]))</f>
        <v>Mega Discount</v>
      </c>
      <c r="C5627" t="str">
        <f ca="1">PROPER(TRIM(Table1[[#This Row],[Campaign Type]]))</f>
        <v>Retargeting</v>
      </c>
      <c r="D5627" t="str">
        <f ca="1">PROPER(TRIM(Table1[[#This Row],[Marketing Channel]]))</f>
        <v>Meta Ads</v>
      </c>
      <c r="E5627" t="s">
        <v>2890</v>
      </c>
      <c r="F5627" t="s">
        <v>762</v>
      </c>
      <c r="G5627" t="s">
        <v>11141</v>
      </c>
      <c r="H5627" t="s">
        <v>54</v>
      </c>
      <c r="I5627" t="s">
        <v>62</v>
      </c>
      <c r="J5627" t="s">
        <v>63</v>
      </c>
      <c r="K5627">
        <v>3324</v>
      </c>
      <c r="L5627">
        <v>319</v>
      </c>
      <c r="M5627">
        <v>9.6</v>
      </c>
      <c r="N5627">
        <v>32</v>
      </c>
      <c r="O5627">
        <v>10.029999999999999</v>
      </c>
      <c r="P5627">
        <v>3817.8497265160554</v>
      </c>
      <c r="Q5627">
        <v>17667.57</v>
      </c>
      <c r="R5627" s="6">
        <v>362.76232082404101</v>
      </c>
      <c r="S5627">
        <v>17</v>
      </c>
      <c r="T5627" t="str">
        <f ca="1">PROPER(TRIM(Table1[[#This Row],[Campaign Status]]))</f>
        <v>Active</v>
      </c>
      <c r="V5627" s="1">
        <f t="shared" si="261"/>
        <v>32</v>
      </c>
      <c r="W5627" t="str">
        <f t="shared" ca="1" si="262"/>
        <v>west</v>
      </c>
      <c r="X5627" s="6" t="e">
        <f t="shared" si="263"/>
        <v>#VALUE!</v>
      </c>
    </row>
    <row r="5628" spans="1:24" x14ac:dyDescent="0.3">
      <c r="A5628" t="s">
        <v>6733</v>
      </c>
      <c r="B5628" t="str">
        <f ca="1">PROPER(TRIM(Table1[[#This Row],[Campaign Name]]))</f>
        <v>New Launch</v>
      </c>
      <c r="C5628" t="str">
        <f ca="1">PROPER(TRIM(Table1[[#This Row],[Campaign Type]]))</f>
        <v>Retargeting</v>
      </c>
      <c r="D5628" t="str">
        <f ca="1">PROPER(TRIM(Table1[[#This Row],[Marketing Channel]]))</f>
        <v>Instagram</v>
      </c>
      <c r="E5628" t="s">
        <v>923</v>
      </c>
      <c r="F5628" t="s">
        <v>734</v>
      </c>
      <c r="G5628" t="s">
        <v>29</v>
      </c>
      <c r="H5628" t="s">
        <v>99</v>
      </c>
      <c r="I5628" t="s">
        <v>68</v>
      </c>
      <c r="J5628" t="s">
        <v>25</v>
      </c>
      <c r="K5628">
        <v>113579</v>
      </c>
      <c r="L5628">
        <v>16580</v>
      </c>
      <c r="M5628">
        <v>14.6</v>
      </c>
      <c r="N5628">
        <v>3071</v>
      </c>
      <c r="O5628">
        <v>18.52</v>
      </c>
      <c r="P5628">
        <v>6407.47</v>
      </c>
      <c r="Q5628">
        <v>26390.42</v>
      </c>
      <c r="R5628" s="6">
        <v>311.86958347054292</v>
      </c>
      <c r="S5628">
        <v>694</v>
      </c>
      <c r="T5628" t="str">
        <f ca="1">PROPER(TRIM(Table1[[#This Row],[Campaign Status]]))</f>
        <v>Completed</v>
      </c>
      <c r="V5628" s="1">
        <f t="shared" si="261"/>
        <v>3071</v>
      </c>
      <c r="W5628" t="str">
        <f t="shared" ca="1" si="262"/>
        <v>North</v>
      </c>
      <c r="X5628" s="6">
        <f t="shared" si="263"/>
        <v>362.76232082404101</v>
      </c>
    </row>
    <row r="5629" spans="1:24" x14ac:dyDescent="0.3">
      <c r="A5629" t="s">
        <v>6734</v>
      </c>
      <c r="B5629" t="str">
        <f ca="1">PROPER(TRIM(Table1[[#This Row],[Campaign Name]]))</f>
        <v>New Launch</v>
      </c>
      <c r="C5629" t="str">
        <f ca="1">PROPER(TRIM(Table1[[#This Row],[Campaign Type]]))</f>
        <v>Retargeting</v>
      </c>
      <c r="D5629" t="str">
        <f ca="1">PROPER(TRIM(Table1[[#This Row],[Marketing Channel]]))</f>
        <v>Google Ads</v>
      </c>
      <c r="E5629" t="s">
        <v>1564</v>
      </c>
      <c r="F5629" t="s">
        <v>400</v>
      </c>
      <c r="G5629" t="s">
        <v>11141</v>
      </c>
      <c r="H5629" t="s">
        <v>54</v>
      </c>
      <c r="I5629" t="s">
        <v>68</v>
      </c>
      <c r="J5629" t="s">
        <v>63</v>
      </c>
      <c r="K5629">
        <v>171172</v>
      </c>
      <c r="L5629">
        <v>19870</v>
      </c>
      <c r="M5629">
        <v>11.61</v>
      </c>
      <c r="N5629">
        <v>3759</v>
      </c>
      <c r="O5629">
        <v>18.920000000000002</v>
      </c>
      <c r="P5629">
        <v>250</v>
      </c>
      <c r="Q5629">
        <v>3556.23</v>
      </c>
      <c r="R5629" s="6">
        <v>1322.4920000000002</v>
      </c>
      <c r="S5629">
        <v>429</v>
      </c>
      <c r="T5629" t="str">
        <f ca="1">PROPER(TRIM(Table1[[#This Row],[Campaign Status]]))</f>
        <v>Paused</v>
      </c>
      <c r="V5629" s="1">
        <f t="shared" si="261"/>
        <v>3759</v>
      </c>
      <c r="W5629" t="str">
        <f t="shared" ca="1" si="262"/>
        <v>west</v>
      </c>
      <c r="X5629" s="6">
        <f t="shared" si="263"/>
        <v>311.86958347054292</v>
      </c>
    </row>
    <row r="5630" spans="1:24" x14ac:dyDescent="0.3">
      <c r="A5630" t="s">
        <v>6735</v>
      </c>
      <c r="B5630" t="str">
        <f ca="1">PROPER(TRIM(Table1[[#This Row],[Campaign Name]]))</f>
        <v>Mega Discount</v>
      </c>
      <c r="C5630" t="str">
        <f ca="1">PROPER(TRIM(Table1[[#This Row],[Campaign Type]]))</f>
        <v>Retargeting</v>
      </c>
      <c r="D5630" t="str">
        <f ca="1">PROPER(TRIM(Table1[[#This Row],[Marketing Channel]]))</f>
        <v>Email</v>
      </c>
      <c r="E5630" t="s">
        <v>3144</v>
      </c>
      <c r="F5630" t="s">
        <v>1143</v>
      </c>
      <c r="G5630" t="s">
        <v>46</v>
      </c>
      <c r="H5630" t="s">
        <v>30</v>
      </c>
      <c r="I5630" t="s">
        <v>68</v>
      </c>
      <c r="J5630" t="s">
        <v>32</v>
      </c>
      <c r="K5630">
        <v>40957</v>
      </c>
      <c r="L5630">
        <v>4452</v>
      </c>
      <c r="M5630">
        <v>10.87</v>
      </c>
      <c r="N5630">
        <v>206</v>
      </c>
      <c r="O5630">
        <v>4.63</v>
      </c>
      <c r="P5630">
        <v>4021.4266195524165</v>
      </c>
      <c r="Q5630">
        <v>46955.05</v>
      </c>
      <c r="R5630" s="6">
        <v>1067.6217034945196</v>
      </c>
      <c r="S5630">
        <v>116</v>
      </c>
      <c r="T5630" t="str">
        <f ca="1">PROPER(TRIM(Table1[[#This Row],[Campaign Status]]))</f>
        <v>Completed</v>
      </c>
      <c r="V5630" s="1">
        <f t="shared" si="261"/>
        <v>206</v>
      </c>
      <c r="W5630" t="str">
        <f t="shared" ca="1" si="262"/>
        <v>South</v>
      </c>
      <c r="X5630" s="6">
        <f t="shared" si="263"/>
        <v>1322.4920000000002</v>
      </c>
    </row>
    <row r="5631" spans="1:24" hidden="1" x14ac:dyDescent="0.3">
      <c r="A5631" t="s">
        <v>6736</v>
      </c>
      <c r="B5631" t="str">
        <f ca="1">PROPER(TRIM(Table1[[#This Row],[Campaign Name]]))</f>
        <v>Summer Sale</v>
      </c>
      <c r="C5631" t="str">
        <f ca="1">PROPER(TRIM(Table1[[#This Row],[Campaign Type]]))</f>
        <v>Retargeting</v>
      </c>
      <c r="D5631" t="str">
        <f ca="1">PROPER(TRIM(Table1[[#This Row],[Marketing Channel]]))</f>
        <v>Meta Ads</v>
      </c>
      <c r="E5631" t="s">
        <v>515</v>
      </c>
      <c r="F5631" t="s">
        <v>140</v>
      </c>
      <c r="G5631" t="s">
        <v>29</v>
      </c>
      <c r="H5631" t="s">
        <v>99</v>
      </c>
      <c r="I5631" t="s">
        <v>24</v>
      </c>
      <c r="J5631" t="s">
        <v>63</v>
      </c>
      <c r="K5631">
        <v>139506</v>
      </c>
      <c r="L5631">
        <v>18531</v>
      </c>
      <c r="M5631">
        <v>13.28</v>
      </c>
      <c r="N5631">
        <v>4998</v>
      </c>
      <c r="O5631">
        <v>26.97</v>
      </c>
      <c r="P5631">
        <v>250</v>
      </c>
      <c r="R5631" s="6" t="e">
        <v>#VALUE!</v>
      </c>
      <c r="S5631">
        <v>338</v>
      </c>
      <c r="T5631" t="str">
        <f ca="1">PROPER(TRIM(Table1[[#This Row],[Campaign Status]]))</f>
        <v>Completed</v>
      </c>
      <c r="V5631" s="1">
        <f t="shared" si="261"/>
        <v>4998</v>
      </c>
      <c r="W5631" t="str">
        <f t="shared" ca="1" si="262"/>
        <v>North</v>
      </c>
      <c r="X5631" s="6">
        <f t="shared" si="263"/>
        <v>1067.6217034945196</v>
      </c>
    </row>
    <row r="5632" spans="1:24" x14ac:dyDescent="0.3">
      <c r="A5632" t="s">
        <v>6737</v>
      </c>
      <c r="B5632" t="str">
        <f ca="1">PROPER(TRIM(Table1[[#This Row],[Campaign Name]]))</f>
        <v>Festive Offer</v>
      </c>
      <c r="C5632" t="str">
        <f ca="1">PROPER(TRIM(Table1[[#This Row],[Campaign Type]]))</f>
        <v>Retargeting</v>
      </c>
      <c r="D5632" t="str">
        <f ca="1">PROPER(TRIM(Table1[[#This Row],[Marketing Channel]]))</f>
        <v>Google Ads</v>
      </c>
      <c r="E5632" t="s">
        <v>273</v>
      </c>
      <c r="F5632" t="s">
        <v>232</v>
      </c>
      <c r="G5632" t="s">
        <v>29</v>
      </c>
      <c r="H5632" t="s">
        <v>67</v>
      </c>
      <c r="I5632" t="s">
        <v>62</v>
      </c>
      <c r="J5632" t="s">
        <v>32</v>
      </c>
      <c r="K5632">
        <v>45778</v>
      </c>
      <c r="L5632">
        <v>84</v>
      </c>
      <c r="M5632">
        <v>0.18</v>
      </c>
      <c r="N5632">
        <v>11</v>
      </c>
      <c r="O5632">
        <v>13.1</v>
      </c>
      <c r="P5632">
        <v>250</v>
      </c>
      <c r="Q5632">
        <v>30322.31</v>
      </c>
      <c r="R5632" s="6">
        <v>12028.924000000001</v>
      </c>
      <c r="S5632">
        <v>5</v>
      </c>
      <c r="T5632" t="str">
        <f ca="1">PROPER(TRIM(Table1[[#This Row],[Campaign Status]]))</f>
        <v>Paused</v>
      </c>
      <c r="V5632" s="1">
        <f t="shared" si="261"/>
        <v>11</v>
      </c>
      <c r="W5632" t="str">
        <f t="shared" ca="1" si="262"/>
        <v>North</v>
      </c>
      <c r="X5632" s="6" t="e">
        <f t="shared" si="263"/>
        <v>#VALUE!</v>
      </c>
    </row>
    <row r="5633" spans="1:24" x14ac:dyDescent="0.3">
      <c r="A5633" t="s">
        <v>6738</v>
      </c>
      <c r="B5633" t="str">
        <f ca="1">PROPER(TRIM(Table1[[#This Row],[Campaign Name]]))</f>
        <v>New Launch</v>
      </c>
      <c r="C5633" t="str">
        <f ca="1">PROPER(TRIM(Table1[[#This Row],[Campaign Type]]))</f>
        <v>Lead Gen</v>
      </c>
      <c r="D5633" t="str">
        <f ca="1">PROPER(TRIM(Table1[[#This Row],[Marketing Channel]]))</f>
        <v>Linkedin</v>
      </c>
      <c r="E5633" t="s">
        <v>299</v>
      </c>
      <c r="F5633" t="s">
        <v>103</v>
      </c>
      <c r="G5633" t="s">
        <v>29</v>
      </c>
      <c r="H5633" t="s">
        <v>61</v>
      </c>
      <c r="I5633" t="s">
        <v>68</v>
      </c>
      <c r="J5633" t="s">
        <v>25</v>
      </c>
      <c r="K5633">
        <v>62266</v>
      </c>
      <c r="L5633">
        <v>1262</v>
      </c>
      <c r="M5633">
        <v>2.0299999999999998</v>
      </c>
      <c r="N5633">
        <v>71</v>
      </c>
      <c r="O5633">
        <v>5.63</v>
      </c>
      <c r="P5633">
        <v>7630.98</v>
      </c>
      <c r="Q5633">
        <v>40148.07</v>
      </c>
      <c r="R5633" s="6">
        <v>426.11944992648387</v>
      </c>
      <c r="S5633">
        <v>34</v>
      </c>
      <c r="T5633" t="str">
        <f ca="1">PROPER(TRIM(Table1[[#This Row],[Campaign Status]]))</f>
        <v>Active</v>
      </c>
      <c r="V5633" s="1">
        <f t="shared" si="261"/>
        <v>71</v>
      </c>
      <c r="W5633" t="str">
        <f t="shared" ca="1" si="262"/>
        <v>North</v>
      </c>
      <c r="X5633" s="6">
        <f t="shared" si="263"/>
        <v>12028.924000000001</v>
      </c>
    </row>
    <row r="5634" spans="1:24" x14ac:dyDescent="0.3">
      <c r="A5634" t="s">
        <v>6739</v>
      </c>
      <c r="B5634" t="str">
        <f ca="1">PROPER(TRIM(Table1[[#This Row],[Campaign Name]]))</f>
        <v>Mega Discount</v>
      </c>
      <c r="C5634" t="str">
        <f ca="1">PROPER(TRIM(Table1[[#This Row],[Campaign Type]]))</f>
        <v>Sales</v>
      </c>
      <c r="D5634" t="str">
        <f ca="1">PROPER(TRIM(Table1[[#This Row],[Marketing Channel]]))</f>
        <v>Google Ads</v>
      </c>
      <c r="E5634" t="s">
        <v>111</v>
      </c>
      <c r="F5634" t="s">
        <v>1192</v>
      </c>
      <c r="G5634" t="s">
        <v>29</v>
      </c>
      <c r="H5634" t="s">
        <v>67</v>
      </c>
      <c r="I5634" t="s">
        <v>24</v>
      </c>
      <c r="J5634" t="s">
        <v>63</v>
      </c>
      <c r="K5634">
        <v>67108</v>
      </c>
      <c r="L5634">
        <v>7179</v>
      </c>
      <c r="M5634">
        <v>10.7</v>
      </c>
      <c r="N5634">
        <v>1924</v>
      </c>
      <c r="O5634">
        <v>26.8</v>
      </c>
      <c r="P5634">
        <v>3988.1535696969677</v>
      </c>
      <c r="Q5634">
        <v>4749.54</v>
      </c>
      <c r="R5634" s="6">
        <v>19.091201404285059</v>
      </c>
      <c r="S5634">
        <v>372</v>
      </c>
      <c r="T5634" t="str">
        <f ca="1">PROPER(TRIM(Table1[[#This Row],[Campaign Status]]))</f>
        <v>Active</v>
      </c>
      <c r="V5634" s="1">
        <f t="shared" ref="V5634:V5697" si="264">IF(N5634="",ROUND(L5634*O5634/100,0),N5634)</f>
        <v>1924</v>
      </c>
      <c r="W5634" t="str">
        <f t="shared" ca="1" si="262"/>
        <v>North</v>
      </c>
      <c r="X5634" s="6">
        <f t="shared" si="263"/>
        <v>426.11944992648387</v>
      </c>
    </row>
    <row r="5635" spans="1:24" x14ac:dyDescent="0.3">
      <c r="A5635" t="s">
        <v>6740</v>
      </c>
      <c r="B5635" t="str">
        <f ca="1">PROPER(TRIM(Table1[[#This Row],[Campaign Name]]))</f>
        <v>Flash Sale</v>
      </c>
      <c r="C5635" t="str">
        <f ca="1">PROPER(TRIM(Table1[[#This Row],[Campaign Type]]))</f>
        <v>Lead Gen</v>
      </c>
      <c r="D5635" t="str">
        <f ca="1">PROPER(TRIM(Table1[[#This Row],[Marketing Channel]]))</f>
        <v>Linkedin</v>
      </c>
      <c r="E5635" t="s">
        <v>228</v>
      </c>
      <c r="F5635" t="s">
        <v>1483</v>
      </c>
      <c r="G5635" t="s">
        <v>11141</v>
      </c>
      <c r="H5635" t="s">
        <v>36</v>
      </c>
      <c r="I5635" t="s">
        <v>24</v>
      </c>
      <c r="J5635" t="s">
        <v>63</v>
      </c>
      <c r="K5635">
        <v>61836</v>
      </c>
      <c r="L5635">
        <v>6350</v>
      </c>
      <c r="M5635">
        <v>10.27</v>
      </c>
      <c r="N5635">
        <v>876</v>
      </c>
      <c r="O5635">
        <v>13.8</v>
      </c>
      <c r="P5635">
        <v>3830.4648972188602</v>
      </c>
      <c r="Q5635">
        <v>3381.67</v>
      </c>
      <c r="R5635" s="6">
        <v>-11.716460253811784</v>
      </c>
      <c r="S5635">
        <v>109</v>
      </c>
      <c r="T5635" t="str">
        <f ca="1">PROPER(TRIM(Table1[[#This Row],[Campaign Status]]))</f>
        <v>Active</v>
      </c>
      <c r="V5635" s="1">
        <f t="shared" si="264"/>
        <v>876</v>
      </c>
      <c r="W5635" t="str">
        <f t="shared" ref="W5635:W5698" ca="1" si="265">IF(OR(D5635="Delhi",D5635="lucknow",D5635="jaipur"),"North",IF(OR(D5635="Bengaluru",D5635="chennai"),"South",IF(D5635="Kolkata","East",IF(OR(D5635="Mumbai",D5635="Pune",D5635="Ahmedabad"),"west","unknown"))))</f>
        <v>west</v>
      </c>
      <c r="X5635" s="6">
        <f t="shared" si="263"/>
        <v>19.091201404285059</v>
      </c>
    </row>
    <row r="5636" spans="1:24" x14ac:dyDescent="0.3">
      <c r="A5636" t="s">
        <v>6741</v>
      </c>
      <c r="B5636" t="str">
        <f ca="1">PROPER(TRIM(Table1[[#This Row],[Campaign Name]]))</f>
        <v>Summer Sale</v>
      </c>
      <c r="C5636" t="str">
        <f ca="1">PROPER(TRIM(Table1[[#This Row],[Campaign Type]]))</f>
        <v>Retargeting</v>
      </c>
      <c r="D5636" t="str">
        <f ca="1">PROPER(TRIM(Table1[[#This Row],[Marketing Channel]]))</f>
        <v>Meta Ads</v>
      </c>
      <c r="E5636" t="s">
        <v>1585</v>
      </c>
      <c r="F5636" t="s">
        <v>590</v>
      </c>
      <c r="G5636" t="s">
        <v>46</v>
      </c>
      <c r="H5636" t="s">
        <v>42</v>
      </c>
      <c r="I5636" t="s">
        <v>62</v>
      </c>
      <c r="J5636" t="s">
        <v>25</v>
      </c>
      <c r="K5636">
        <v>36878</v>
      </c>
      <c r="L5636">
        <v>1988</v>
      </c>
      <c r="M5636">
        <v>5.39</v>
      </c>
      <c r="N5636">
        <v>455</v>
      </c>
      <c r="O5636">
        <v>22.89</v>
      </c>
      <c r="P5636">
        <v>3817.8497265160554</v>
      </c>
      <c r="Q5636">
        <v>31362.49</v>
      </c>
      <c r="R5636" s="6">
        <v>721.46999611269564</v>
      </c>
      <c r="S5636">
        <v>154</v>
      </c>
      <c r="T5636" t="str">
        <f ca="1">PROPER(TRIM(Table1[[#This Row],[Campaign Status]]))</f>
        <v>Active</v>
      </c>
      <c r="V5636" s="1">
        <f t="shared" si="264"/>
        <v>455</v>
      </c>
      <c r="W5636" t="str">
        <f t="shared" ca="1" si="265"/>
        <v>South</v>
      </c>
      <c r="X5636" s="6">
        <f t="shared" ref="X5636:X5699" si="266">R5635*1</f>
        <v>-11.716460253811784</v>
      </c>
    </row>
    <row r="5637" spans="1:24" x14ac:dyDescent="0.3">
      <c r="A5637" t="s">
        <v>6742</v>
      </c>
      <c r="B5637" t="str">
        <f ca="1">PROPER(TRIM(Table1[[#This Row],[Campaign Name]]))</f>
        <v>New Launch</v>
      </c>
      <c r="C5637" t="str">
        <f ca="1">PROPER(TRIM(Table1[[#This Row],[Campaign Type]]))</f>
        <v>Retargeting</v>
      </c>
      <c r="D5637" t="str">
        <f ca="1">PROPER(TRIM(Table1[[#This Row],[Marketing Channel]]))</f>
        <v>Email</v>
      </c>
      <c r="E5637" t="s">
        <v>2363</v>
      </c>
      <c r="F5637" t="s">
        <v>186</v>
      </c>
      <c r="G5637" t="s">
        <v>11141</v>
      </c>
      <c r="H5637" t="s">
        <v>54</v>
      </c>
      <c r="I5637" t="s">
        <v>24</v>
      </c>
      <c r="J5637" t="s">
        <v>32</v>
      </c>
      <c r="K5637">
        <v>169449</v>
      </c>
      <c r="L5637">
        <v>22093</v>
      </c>
      <c r="M5637">
        <v>13.04</v>
      </c>
      <c r="N5637">
        <v>1982</v>
      </c>
      <c r="O5637">
        <v>8.9700000000000006</v>
      </c>
      <c r="P5637">
        <v>4021.4266195524165</v>
      </c>
      <c r="Q5637">
        <v>14772.37</v>
      </c>
      <c r="R5637" s="6">
        <v>267.34152820732464</v>
      </c>
      <c r="S5637">
        <v>341</v>
      </c>
      <c r="T5637" t="str">
        <f ca="1">PROPER(TRIM(Table1[[#This Row],[Campaign Status]]))</f>
        <v>Completed</v>
      </c>
      <c r="V5637" s="1">
        <f t="shared" si="264"/>
        <v>1982</v>
      </c>
      <c r="W5637" t="str">
        <f t="shared" ca="1" si="265"/>
        <v>west</v>
      </c>
      <c r="X5637" s="6">
        <f t="shared" si="266"/>
        <v>721.46999611269564</v>
      </c>
    </row>
    <row r="5638" spans="1:24" x14ac:dyDescent="0.3">
      <c r="A5638" t="s">
        <v>6743</v>
      </c>
      <c r="B5638" t="str">
        <f ca="1">PROPER(TRIM(Table1[[#This Row],[Campaign Name]]))</f>
        <v>Festive Offer</v>
      </c>
      <c r="C5638" t="str">
        <f ca="1">PROPER(TRIM(Table1[[#This Row],[Campaign Type]]))</f>
        <v>Awareness</v>
      </c>
      <c r="D5638" t="str">
        <f ca="1">PROPER(TRIM(Table1[[#This Row],[Marketing Channel]]))</f>
        <v>Youtube</v>
      </c>
      <c r="E5638" t="s">
        <v>2178</v>
      </c>
      <c r="F5638" t="s">
        <v>121</v>
      </c>
      <c r="G5638" t="s">
        <v>11141</v>
      </c>
      <c r="H5638" t="s">
        <v>23</v>
      </c>
      <c r="I5638" t="s">
        <v>31</v>
      </c>
      <c r="J5638" t="s">
        <v>63</v>
      </c>
      <c r="K5638">
        <v>128725</v>
      </c>
      <c r="L5638">
        <v>18440</v>
      </c>
      <c r="M5638">
        <v>14.33</v>
      </c>
      <c r="N5638">
        <v>4261</v>
      </c>
      <c r="O5638">
        <v>23.11</v>
      </c>
      <c r="P5638">
        <v>3891.7088323699436</v>
      </c>
      <c r="Q5638">
        <v>13798.32</v>
      </c>
      <c r="R5638" s="6">
        <v>254.55684364745252</v>
      </c>
      <c r="S5638">
        <v>2591</v>
      </c>
      <c r="T5638" t="str">
        <f ca="1">PROPER(TRIM(Table1[[#This Row],[Campaign Status]]))</f>
        <v>Completed</v>
      </c>
      <c r="V5638" s="1">
        <f t="shared" si="264"/>
        <v>4261</v>
      </c>
      <c r="W5638" t="str">
        <f t="shared" ca="1" si="265"/>
        <v>west</v>
      </c>
      <c r="X5638" s="6">
        <f t="shared" si="266"/>
        <v>267.34152820732464</v>
      </c>
    </row>
    <row r="5639" spans="1:24" x14ac:dyDescent="0.3">
      <c r="A5639" t="s">
        <v>6744</v>
      </c>
      <c r="B5639" t="str">
        <f ca="1">PROPER(TRIM(Table1[[#This Row],[Campaign Name]]))</f>
        <v>Flash Sale</v>
      </c>
      <c r="C5639" t="str">
        <f ca="1">PROPER(TRIM(Table1[[#This Row],[Campaign Type]]))</f>
        <v>Lead Gen</v>
      </c>
      <c r="D5639" t="str">
        <f ca="1">PROPER(TRIM(Table1[[#This Row],[Marketing Channel]]))</f>
        <v>Instagram</v>
      </c>
      <c r="E5639" t="s">
        <v>157</v>
      </c>
      <c r="F5639" t="s">
        <v>544</v>
      </c>
      <c r="G5639" t="s">
        <v>41</v>
      </c>
      <c r="H5639" t="s">
        <v>11140</v>
      </c>
      <c r="I5639" t="s">
        <v>62</v>
      </c>
      <c r="J5639" t="s">
        <v>25</v>
      </c>
      <c r="K5639">
        <v>140319</v>
      </c>
      <c r="L5639">
        <v>8109</v>
      </c>
      <c r="M5639">
        <v>5.78</v>
      </c>
      <c r="N5639">
        <v>2065</v>
      </c>
      <c r="O5639">
        <v>25.47</v>
      </c>
      <c r="P5639">
        <v>5699.2</v>
      </c>
      <c r="Q5639">
        <v>32160.81</v>
      </c>
      <c r="R5639" s="6">
        <v>464.30393739472208</v>
      </c>
      <c r="S5639">
        <v>431</v>
      </c>
      <c r="T5639" t="str">
        <f ca="1">PROPER(TRIM(Table1[[#This Row],[Campaign Status]]))</f>
        <v>Paused</v>
      </c>
      <c r="V5639" s="1">
        <f t="shared" si="264"/>
        <v>2065</v>
      </c>
      <c r="W5639" t="str">
        <f t="shared" ca="1" si="265"/>
        <v>East</v>
      </c>
      <c r="X5639" s="6">
        <f t="shared" si="266"/>
        <v>254.55684364745252</v>
      </c>
    </row>
    <row r="5640" spans="1:24" x14ac:dyDescent="0.3">
      <c r="A5640" t="s">
        <v>6745</v>
      </c>
      <c r="B5640" t="str">
        <f ca="1">PROPER(TRIM(Table1[[#This Row],[Campaign Name]]))</f>
        <v>Festive Offer</v>
      </c>
      <c r="C5640" t="str">
        <f ca="1">PROPER(TRIM(Table1[[#This Row],[Campaign Type]]))</f>
        <v>Awareness</v>
      </c>
      <c r="D5640" t="str">
        <f ca="1">PROPER(TRIM(Table1[[#This Row],[Marketing Channel]]))</f>
        <v>Youtube</v>
      </c>
      <c r="E5640" t="s">
        <v>2527</v>
      </c>
      <c r="F5640" t="s">
        <v>516</v>
      </c>
      <c r="G5640" t="s">
        <v>11141</v>
      </c>
      <c r="H5640" t="s">
        <v>23</v>
      </c>
      <c r="I5640" t="s">
        <v>31</v>
      </c>
      <c r="J5640" t="s">
        <v>25</v>
      </c>
      <c r="K5640">
        <v>108878</v>
      </c>
      <c r="L5640">
        <v>12543</v>
      </c>
      <c r="M5640">
        <v>11.52</v>
      </c>
      <c r="N5640">
        <v>1969</v>
      </c>
      <c r="O5640">
        <v>15.7</v>
      </c>
      <c r="P5640">
        <v>250</v>
      </c>
      <c r="Q5640">
        <v>10576.45</v>
      </c>
      <c r="R5640" s="6">
        <v>4130.5800000000008</v>
      </c>
      <c r="S5640">
        <v>606</v>
      </c>
      <c r="T5640" t="str">
        <f ca="1">PROPER(TRIM(Table1[[#This Row],[Campaign Status]]))</f>
        <v>Active</v>
      </c>
      <c r="V5640" s="1">
        <f t="shared" si="264"/>
        <v>1969</v>
      </c>
      <c r="W5640" t="str">
        <f t="shared" ca="1" si="265"/>
        <v>west</v>
      </c>
      <c r="X5640" s="6">
        <f t="shared" si="266"/>
        <v>464.30393739472208</v>
      </c>
    </row>
    <row r="5641" spans="1:24" x14ac:dyDescent="0.3">
      <c r="A5641" t="s">
        <v>6746</v>
      </c>
      <c r="B5641" t="str">
        <f ca="1">PROPER(TRIM(Table1[[#This Row],[Campaign Name]]))</f>
        <v>Flash Sale</v>
      </c>
      <c r="C5641" t="str">
        <f ca="1">PROPER(TRIM(Table1[[#This Row],[Campaign Type]]))</f>
        <v>Lead Gen</v>
      </c>
      <c r="D5641" t="str">
        <f ca="1">PROPER(TRIM(Table1[[#This Row],[Marketing Channel]]))</f>
        <v>Google Ads</v>
      </c>
      <c r="E5641" t="s">
        <v>1858</v>
      </c>
      <c r="F5641" t="s">
        <v>106</v>
      </c>
      <c r="G5641" t="s">
        <v>29</v>
      </c>
      <c r="H5641" t="s">
        <v>99</v>
      </c>
      <c r="I5641" t="s">
        <v>68</v>
      </c>
      <c r="J5641" t="s">
        <v>63</v>
      </c>
      <c r="K5641">
        <v>42469</v>
      </c>
      <c r="L5641">
        <v>4019</v>
      </c>
      <c r="M5641">
        <v>9.4600000000000009</v>
      </c>
      <c r="N5641">
        <v>420</v>
      </c>
      <c r="O5641">
        <v>10.45</v>
      </c>
      <c r="P5641">
        <v>4609.9399999999996</v>
      </c>
      <c r="Q5641">
        <v>33077.58</v>
      </c>
      <c r="R5641" s="6">
        <v>617.52734308906417</v>
      </c>
      <c r="S5641">
        <v>169</v>
      </c>
      <c r="T5641" t="str">
        <f ca="1">PROPER(TRIM(Table1[[#This Row],[Campaign Status]]))</f>
        <v>Completed</v>
      </c>
      <c r="V5641" s="1">
        <f t="shared" si="264"/>
        <v>420</v>
      </c>
      <c r="W5641" t="str">
        <f t="shared" ca="1" si="265"/>
        <v>North</v>
      </c>
      <c r="X5641" s="6">
        <f t="shared" si="266"/>
        <v>4130.5800000000008</v>
      </c>
    </row>
    <row r="5642" spans="1:24" x14ac:dyDescent="0.3">
      <c r="A5642" t="s">
        <v>6747</v>
      </c>
      <c r="B5642" t="str">
        <f ca="1">PROPER(TRIM(Table1[[#This Row],[Campaign Name]]))</f>
        <v>Flash Sale</v>
      </c>
      <c r="C5642" t="str">
        <f ca="1">PROPER(TRIM(Table1[[#This Row],[Campaign Type]]))</f>
        <v>Lead Gen</v>
      </c>
      <c r="D5642" t="str">
        <f ca="1">PROPER(TRIM(Table1[[#This Row],[Marketing Channel]]))</f>
        <v>Google Ads</v>
      </c>
      <c r="E5642" t="s">
        <v>773</v>
      </c>
      <c r="F5642" t="s">
        <v>1073</v>
      </c>
      <c r="G5642" t="s">
        <v>46</v>
      </c>
      <c r="H5642" t="s">
        <v>42</v>
      </c>
      <c r="I5642" t="s">
        <v>24</v>
      </c>
      <c r="J5642" t="s">
        <v>25</v>
      </c>
      <c r="K5642">
        <v>170315</v>
      </c>
      <c r="L5642">
        <v>9696</v>
      </c>
      <c r="M5642">
        <v>5.69</v>
      </c>
      <c r="N5642">
        <v>2309</v>
      </c>
      <c r="O5642">
        <v>23.81</v>
      </c>
      <c r="P5642">
        <v>3988.1535696969677</v>
      </c>
      <c r="Q5642">
        <v>38480.720000000001</v>
      </c>
      <c r="R5642" s="6">
        <v>864.87558283579062</v>
      </c>
      <c r="S5642">
        <v>1877</v>
      </c>
      <c r="T5642" t="str">
        <f ca="1">PROPER(TRIM(Table1[[#This Row],[Campaign Status]]))</f>
        <v>Completed</v>
      </c>
      <c r="V5642" s="1">
        <f t="shared" si="264"/>
        <v>2309</v>
      </c>
      <c r="W5642" t="str">
        <f t="shared" ca="1" si="265"/>
        <v>South</v>
      </c>
      <c r="X5642" s="6">
        <f t="shared" si="266"/>
        <v>617.52734308906417</v>
      </c>
    </row>
    <row r="5643" spans="1:24" x14ac:dyDescent="0.3">
      <c r="A5643" t="s">
        <v>6748</v>
      </c>
      <c r="B5643" t="str">
        <f ca="1">PROPER(TRIM(Table1[[#This Row],[Campaign Name]]))</f>
        <v>New Launch</v>
      </c>
      <c r="C5643" t="str">
        <f ca="1">PROPER(TRIM(Table1[[#This Row],[Campaign Type]]))</f>
        <v>Awareness</v>
      </c>
      <c r="D5643" t="str">
        <f ca="1">PROPER(TRIM(Table1[[#This Row],[Marketing Channel]]))</f>
        <v>Instagram</v>
      </c>
      <c r="E5643" t="s">
        <v>2040</v>
      </c>
      <c r="F5643" t="s">
        <v>1088</v>
      </c>
      <c r="G5643" t="s">
        <v>29</v>
      </c>
      <c r="H5643" t="s">
        <v>67</v>
      </c>
      <c r="I5643" t="s">
        <v>62</v>
      </c>
      <c r="J5643" t="s">
        <v>25</v>
      </c>
      <c r="K5643">
        <v>126811</v>
      </c>
      <c r="L5643">
        <v>17201</v>
      </c>
      <c r="M5643">
        <v>13.56</v>
      </c>
      <c r="N5643">
        <v>520</v>
      </c>
      <c r="O5643">
        <v>3.02</v>
      </c>
      <c r="P5643">
        <v>250</v>
      </c>
      <c r="Q5643">
        <v>31980.62</v>
      </c>
      <c r="R5643" s="6">
        <v>12692.248</v>
      </c>
      <c r="S5643">
        <v>433</v>
      </c>
      <c r="T5643" t="str">
        <f ca="1">PROPER(TRIM(Table1[[#This Row],[Campaign Status]]))</f>
        <v>Paused</v>
      </c>
      <c r="V5643" s="1">
        <f t="shared" si="264"/>
        <v>520</v>
      </c>
      <c r="W5643" t="str">
        <f t="shared" ca="1" si="265"/>
        <v>North</v>
      </c>
      <c r="X5643" s="6">
        <f t="shared" si="266"/>
        <v>864.87558283579062</v>
      </c>
    </row>
    <row r="5644" spans="1:24" x14ac:dyDescent="0.3">
      <c r="A5644" t="s">
        <v>6749</v>
      </c>
      <c r="B5644" t="str">
        <f ca="1">PROPER(TRIM(Table1[[#This Row],[Campaign Name]]))</f>
        <v>Mega Discount</v>
      </c>
      <c r="C5644" t="str">
        <f ca="1">PROPER(TRIM(Table1[[#This Row],[Campaign Type]]))</f>
        <v>Lead Gen</v>
      </c>
      <c r="D5644" t="str">
        <f ca="1">PROPER(TRIM(Table1[[#This Row],[Marketing Channel]]))</f>
        <v>Linkedin</v>
      </c>
      <c r="E5644" t="s">
        <v>915</v>
      </c>
      <c r="F5644" t="s">
        <v>223</v>
      </c>
      <c r="G5644" t="s">
        <v>46</v>
      </c>
      <c r="H5644" t="s">
        <v>42</v>
      </c>
      <c r="I5644" t="s">
        <v>24</v>
      </c>
      <c r="J5644" t="s">
        <v>32</v>
      </c>
      <c r="K5644">
        <v>26291</v>
      </c>
      <c r="L5644">
        <v>2979</v>
      </c>
      <c r="M5644">
        <v>11.33</v>
      </c>
      <c r="N5644">
        <v>729</v>
      </c>
      <c r="O5644">
        <v>24.47</v>
      </c>
      <c r="P5644">
        <v>250</v>
      </c>
      <c r="Q5644">
        <v>31542.47</v>
      </c>
      <c r="R5644" s="6">
        <v>12516.988000000001</v>
      </c>
      <c r="S5644">
        <v>306</v>
      </c>
      <c r="T5644" t="str">
        <f ca="1">PROPER(TRIM(Table1[[#This Row],[Campaign Status]]))</f>
        <v>Active</v>
      </c>
      <c r="V5644" s="1">
        <f t="shared" si="264"/>
        <v>729</v>
      </c>
      <c r="W5644" t="str">
        <f t="shared" ca="1" si="265"/>
        <v>South</v>
      </c>
      <c r="X5644" s="6">
        <f t="shared" si="266"/>
        <v>12692.248</v>
      </c>
    </row>
    <row r="5645" spans="1:24" x14ac:dyDescent="0.3">
      <c r="A5645" t="s">
        <v>6750</v>
      </c>
      <c r="B5645" t="str">
        <f ca="1">PROPER(TRIM(Table1[[#This Row],[Campaign Name]]))</f>
        <v>New Launch</v>
      </c>
      <c r="C5645" t="str">
        <f ca="1">PROPER(TRIM(Table1[[#This Row],[Campaign Type]]))</f>
        <v>Sales</v>
      </c>
      <c r="D5645" t="str">
        <f ca="1">PROPER(TRIM(Table1[[#This Row],[Marketing Channel]]))</f>
        <v>Youtube</v>
      </c>
      <c r="E5645" t="s">
        <v>1720</v>
      </c>
      <c r="F5645" t="s">
        <v>1070</v>
      </c>
      <c r="G5645" t="s">
        <v>46</v>
      </c>
      <c r="H5645" t="s">
        <v>30</v>
      </c>
      <c r="I5645" t="s">
        <v>62</v>
      </c>
      <c r="J5645" t="s">
        <v>63</v>
      </c>
      <c r="K5645">
        <v>126490</v>
      </c>
      <c r="L5645">
        <v>13443</v>
      </c>
      <c r="M5645">
        <v>10.63</v>
      </c>
      <c r="N5645">
        <v>1765</v>
      </c>
      <c r="O5645">
        <v>13.13</v>
      </c>
      <c r="P5645">
        <v>250</v>
      </c>
      <c r="Q5645">
        <v>10055.81</v>
      </c>
      <c r="R5645" s="6">
        <v>3922.3239999999996</v>
      </c>
      <c r="S5645">
        <v>737</v>
      </c>
      <c r="T5645" t="str">
        <f ca="1">PROPER(TRIM(Table1[[#This Row],[Campaign Status]]))</f>
        <v>Active</v>
      </c>
      <c r="V5645" s="1">
        <f t="shared" si="264"/>
        <v>1765</v>
      </c>
      <c r="W5645" t="str">
        <f t="shared" ca="1" si="265"/>
        <v>South</v>
      </c>
      <c r="X5645" s="6">
        <f t="shared" si="266"/>
        <v>12516.988000000001</v>
      </c>
    </row>
    <row r="5646" spans="1:24" x14ac:dyDescent="0.3">
      <c r="A5646" t="s">
        <v>6751</v>
      </c>
      <c r="B5646" t="str">
        <f ca="1">PROPER(TRIM(Table1[[#This Row],[Campaign Name]]))</f>
        <v>Flash Sale</v>
      </c>
      <c r="C5646" t="str">
        <f ca="1">PROPER(TRIM(Table1[[#This Row],[Campaign Type]]))</f>
        <v>Retargeting</v>
      </c>
      <c r="D5646" t="str">
        <f ca="1">PROPER(TRIM(Table1[[#This Row],[Marketing Channel]]))</f>
        <v>Email</v>
      </c>
      <c r="E5646" t="s">
        <v>3599</v>
      </c>
      <c r="F5646" t="s">
        <v>957</v>
      </c>
      <c r="G5646" t="s">
        <v>46</v>
      </c>
      <c r="H5646" t="s">
        <v>42</v>
      </c>
      <c r="I5646" t="s">
        <v>24</v>
      </c>
      <c r="J5646" t="s">
        <v>32</v>
      </c>
      <c r="K5646">
        <v>91453</v>
      </c>
      <c r="L5646">
        <v>4617</v>
      </c>
      <c r="M5646">
        <v>5.05</v>
      </c>
      <c r="N5646">
        <v>865</v>
      </c>
      <c r="O5646">
        <v>18.739999999999998</v>
      </c>
      <c r="P5646">
        <v>11461.25</v>
      </c>
      <c r="Q5646">
        <v>45276.34</v>
      </c>
      <c r="R5646" s="6">
        <v>295.03841204057142</v>
      </c>
      <c r="S5646">
        <v>428</v>
      </c>
      <c r="T5646" t="str">
        <f ca="1">PROPER(TRIM(Table1[[#This Row],[Campaign Status]]))</f>
        <v>Active</v>
      </c>
      <c r="V5646" s="1">
        <f t="shared" si="264"/>
        <v>865</v>
      </c>
      <c r="W5646" t="str">
        <f t="shared" ca="1" si="265"/>
        <v>South</v>
      </c>
      <c r="X5646" s="6">
        <f t="shared" si="266"/>
        <v>3922.3239999999996</v>
      </c>
    </row>
    <row r="5647" spans="1:24" x14ac:dyDescent="0.3">
      <c r="A5647" t="s">
        <v>6752</v>
      </c>
      <c r="B5647" t="str">
        <f ca="1">PROPER(TRIM(Table1[[#This Row],[Campaign Name]]))</f>
        <v>Summer Sale</v>
      </c>
      <c r="C5647" t="str">
        <f ca="1">PROPER(TRIM(Table1[[#This Row],[Campaign Type]]))</f>
        <v>Lead Gen</v>
      </c>
      <c r="D5647" t="str">
        <f ca="1">PROPER(TRIM(Table1[[#This Row],[Marketing Channel]]))</f>
        <v>Google Ads</v>
      </c>
      <c r="E5647" t="s">
        <v>1150</v>
      </c>
      <c r="F5647" t="s">
        <v>551</v>
      </c>
      <c r="G5647" t="s">
        <v>11141</v>
      </c>
      <c r="H5647" t="s">
        <v>36</v>
      </c>
      <c r="I5647" t="s">
        <v>31</v>
      </c>
      <c r="J5647" t="s">
        <v>25</v>
      </c>
      <c r="K5647">
        <v>145927</v>
      </c>
      <c r="L5647">
        <v>5009</v>
      </c>
      <c r="M5647">
        <v>3.43</v>
      </c>
      <c r="N5647">
        <v>544</v>
      </c>
      <c r="O5647">
        <v>10.86</v>
      </c>
      <c r="P5647">
        <v>3988.1535696969677</v>
      </c>
      <c r="Q5647">
        <v>37363.93</v>
      </c>
      <c r="R5647" s="6">
        <v>836.87289987780048</v>
      </c>
      <c r="S5647">
        <v>317</v>
      </c>
      <c r="T5647" t="str">
        <f ca="1">PROPER(TRIM(Table1[[#This Row],[Campaign Status]]))</f>
        <v>Paused</v>
      </c>
      <c r="V5647" s="1">
        <f t="shared" si="264"/>
        <v>544</v>
      </c>
      <c r="W5647" t="str">
        <f t="shared" ca="1" si="265"/>
        <v>west</v>
      </c>
      <c r="X5647" s="6">
        <f t="shared" si="266"/>
        <v>295.03841204057142</v>
      </c>
    </row>
    <row r="5648" spans="1:24" x14ac:dyDescent="0.3">
      <c r="A5648" t="s">
        <v>6753</v>
      </c>
      <c r="B5648" t="str">
        <f ca="1">PROPER(TRIM(Table1[[#This Row],[Campaign Name]]))</f>
        <v>Mega Discount</v>
      </c>
      <c r="C5648" t="str">
        <f ca="1">PROPER(TRIM(Table1[[#This Row],[Campaign Type]]))</f>
        <v>Sales</v>
      </c>
      <c r="D5648" t="str">
        <f ca="1">PROPER(TRIM(Table1[[#This Row],[Marketing Channel]]))</f>
        <v>Instagram</v>
      </c>
      <c r="E5648" t="s">
        <v>2022</v>
      </c>
      <c r="F5648" t="s">
        <v>235</v>
      </c>
      <c r="G5648" t="s">
        <v>46</v>
      </c>
      <c r="H5648" t="s">
        <v>42</v>
      </c>
      <c r="I5648" t="s">
        <v>24</v>
      </c>
      <c r="J5648" t="s">
        <v>63</v>
      </c>
      <c r="K5648">
        <v>8061</v>
      </c>
      <c r="L5648">
        <v>849</v>
      </c>
      <c r="M5648">
        <v>10.53</v>
      </c>
      <c r="N5648">
        <v>250</v>
      </c>
      <c r="O5648">
        <v>29.45</v>
      </c>
      <c r="P5648">
        <v>250</v>
      </c>
      <c r="Q5648">
        <v>25058.16</v>
      </c>
      <c r="R5648" s="6">
        <v>9923.264000000001</v>
      </c>
      <c r="S5648">
        <v>164</v>
      </c>
      <c r="T5648" t="str">
        <f ca="1">PROPER(TRIM(Table1[[#This Row],[Campaign Status]]))</f>
        <v>Completed</v>
      </c>
      <c r="V5648" s="1">
        <f t="shared" si="264"/>
        <v>250</v>
      </c>
      <c r="W5648" t="str">
        <f t="shared" ca="1" si="265"/>
        <v>South</v>
      </c>
      <c r="X5648" s="6">
        <f t="shared" si="266"/>
        <v>836.87289987780048</v>
      </c>
    </row>
    <row r="5649" spans="1:24" x14ac:dyDescent="0.3">
      <c r="A5649" t="s">
        <v>6754</v>
      </c>
      <c r="B5649" t="str">
        <f ca="1">PROPER(TRIM(Table1[[#This Row],[Campaign Name]]))</f>
        <v>Mega Discount</v>
      </c>
      <c r="C5649" t="str">
        <f ca="1">PROPER(TRIM(Table1[[#This Row],[Campaign Type]]))</f>
        <v>Awareness</v>
      </c>
      <c r="D5649" t="str">
        <f ca="1">PROPER(TRIM(Table1[[#This Row],[Marketing Channel]]))</f>
        <v>Meta Ads</v>
      </c>
      <c r="E5649" t="s">
        <v>836</v>
      </c>
      <c r="F5649" t="s">
        <v>1108</v>
      </c>
      <c r="G5649" t="s">
        <v>29</v>
      </c>
      <c r="H5649" t="s">
        <v>99</v>
      </c>
      <c r="I5649" t="s">
        <v>62</v>
      </c>
      <c r="J5649" t="s">
        <v>25</v>
      </c>
      <c r="K5649">
        <v>139941</v>
      </c>
      <c r="L5649">
        <v>19113</v>
      </c>
      <c r="M5649">
        <v>13.66</v>
      </c>
      <c r="N5649">
        <v>4625</v>
      </c>
      <c r="O5649">
        <v>24.2</v>
      </c>
      <c r="P5649">
        <v>250</v>
      </c>
      <c r="Q5649">
        <v>2224.0300000000002</v>
      </c>
      <c r="R5649" s="6">
        <v>789.61200000000008</v>
      </c>
      <c r="S5649">
        <v>337</v>
      </c>
      <c r="T5649" t="str">
        <f ca="1">PROPER(TRIM(Table1[[#This Row],[Campaign Status]]))</f>
        <v>Active</v>
      </c>
      <c r="V5649" s="1">
        <f t="shared" si="264"/>
        <v>4625</v>
      </c>
      <c r="W5649" t="str">
        <f t="shared" ca="1" si="265"/>
        <v>North</v>
      </c>
      <c r="X5649" s="6">
        <f t="shared" si="266"/>
        <v>9923.264000000001</v>
      </c>
    </row>
    <row r="5650" spans="1:24" x14ac:dyDescent="0.3">
      <c r="A5650" t="s">
        <v>6755</v>
      </c>
      <c r="B5650" t="str">
        <f ca="1">PROPER(TRIM(Table1[[#This Row],[Campaign Name]]))</f>
        <v>Flash Sale</v>
      </c>
      <c r="C5650" t="str">
        <f ca="1">PROPER(TRIM(Table1[[#This Row],[Campaign Type]]))</f>
        <v>Retargeting</v>
      </c>
      <c r="D5650" t="str">
        <f ca="1">PROPER(TRIM(Table1[[#This Row],[Marketing Channel]]))</f>
        <v>Youtube</v>
      </c>
      <c r="E5650" t="s">
        <v>191</v>
      </c>
      <c r="F5650" t="s">
        <v>559</v>
      </c>
      <c r="G5650" t="s">
        <v>29</v>
      </c>
      <c r="H5650" t="s">
        <v>61</v>
      </c>
      <c r="I5650" t="s">
        <v>31</v>
      </c>
      <c r="J5650" t="s">
        <v>63</v>
      </c>
      <c r="K5650">
        <v>20910</v>
      </c>
      <c r="L5650">
        <v>1069</v>
      </c>
      <c r="M5650">
        <v>5.1100000000000003</v>
      </c>
      <c r="N5650">
        <v>49</v>
      </c>
      <c r="O5650">
        <v>4.58</v>
      </c>
      <c r="P5650">
        <v>3891.7088323699436</v>
      </c>
      <c r="Q5650">
        <v>40963.339999999997</v>
      </c>
      <c r="R5650" s="6">
        <v>952.57977316495305</v>
      </c>
      <c r="S5650">
        <v>25</v>
      </c>
      <c r="T5650" t="str">
        <f ca="1">PROPER(TRIM(Table1[[#This Row],[Campaign Status]]))</f>
        <v>Active</v>
      </c>
      <c r="V5650" s="1">
        <f t="shared" si="264"/>
        <v>49</v>
      </c>
      <c r="W5650" t="str">
        <f t="shared" ca="1" si="265"/>
        <v>North</v>
      </c>
      <c r="X5650" s="6">
        <f t="shared" si="266"/>
        <v>789.61200000000008</v>
      </c>
    </row>
    <row r="5651" spans="1:24" x14ac:dyDescent="0.3">
      <c r="A5651" t="s">
        <v>6756</v>
      </c>
      <c r="B5651" t="str">
        <f ca="1">PROPER(TRIM(Table1[[#This Row],[Campaign Name]]))</f>
        <v>Flash Sale</v>
      </c>
      <c r="C5651" t="str">
        <f ca="1">PROPER(TRIM(Table1[[#This Row],[Campaign Type]]))</f>
        <v>Awareness</v>
      </c>
      <c r="D5651" t="str">
        <f ca="1">PROPER(TRIM(Table1[[#This Row],[Marketing Channel]]))</f>
        <v>Youtube</v>
      </c>
      <c r="E5651" t="s">
        <v>856</v>
      </c>
      <c r="F5651" t="s">
        <v>500</v>
      </c>
      <c r="G5651" t="s">
        <v>11141</v>
      </c>
      <c r="H5651" t="s">
        <v>23</v>
      </c>
      <c r="I5651" t="s">
        <v>24</v>
      </c>
      <c r="J5651" t="s">
        <v>25</v>
      </c>
      <c r="K5651">
        <v>139589</v>
      </c>
      <c r="L5651">
        <v>7729</v>
      </c>
      <c r="M5651">
        <v>5.54</v>
      </c>
      <c r="N5651">
        <v>1942</v>
      </c>
      <c r="O5651">
        <v>25.13</v>
      </c>
      <c r="P5651">
        <v>3891.7088323699436</v>
      </c>
      <c r="Q5651">
        <v>12547.99</v>
      </c>
      <c r="R5651" s="6">
        <v>222.4287977463776</v>
      </c>
      <c r="S5651">
        <v>844</v>
      </c>
      <c r="T5651" t="str">
        <f ca="1">PROPER(TRIM(Table1[[#This Row],[Campaign Status]]))</f>
        <v>Paused</v>
      </c>
      <c r="V5651" s="1">
        <f t="shared" si="264"/>
        <v>1942</v>
      </c>
      <c r="W5651" t="str">
        <f t="shared" ca="1" si="265"/>
        <v>west</v>
      </c>
      <c r="X5651" s="6">
        <f t="shared" si="266"/>
        <v>952.57977316495305</v>
      </c>
    </row>
    <row r="5652" spans="1:24" x14ac:dyDescent="0.3">
      <c r="A5652" t="s">
        <v>6757</v>
      </c>
      <c r="B5652" t="str">
        <f ca="1">PROPER(TRIM(Table1[[#This Row],[Campaign Name]]))</f>
        <v>New Launch</v>
      </c>
      <c r="C5652" t="str">
        <f ca="1">PROPER(TRIM(Table1[[#This Row],[Campaign Type]]))</f>
        <v>Sales</v>
      </c>
      <c r="D5652" t="str">
        <f ca="1">PROPER(TRIM(Table1[[#This Row],[Marketing Channel]]))</f>
        <v>Linkedin</v>
      </c>
      <c r="E5652" t="s">
        <v>714</v>
      </c>
      <c r="F5652" t="s">
        <v>1108</v>
      </c>
      <c r="G5652" t="s">
        <v>41</v>
      </c>
      <c r="H5652" t="s">
        <v>11140</v>
      </c>
      <c r="I5652" t="s">
        <v>68</v>
      </c>
      <c r="J5652" t="s">
        <v>63</v>
      </c>
      <c r="K5652">
        <v>169310</v>
      </c>
      <c r="L5652">
        <v>23576</v>
      </c>
      <c r="M5652">
        <v>13.92</v>
      </c>
      <c r="N5652">
        <v>7687</v>
      </c>
      <c r="O5652">
        <v>32.61</v>
      </c>
      <c r="P5652">
        <v>8541.07</v>
      </c>
      <c r="Q5652">
        <v>10875.81</v>
      </c>
      <c r="R5652" s="6">
        <v>27.335450944670864</v>
      </c>
      <c r="S5652">
        <v>5187</v>
      </c>
      <c r="T5652" t="str">
        <f ca="1">PROPER(TRIM(Table1[[#This Row],[Campaign Status]]))</f>
        <v>Completed</v>
      </c>
      <c r="V5652" s="1">
        <f t="shared" si="264"/>
        <v>7687</v>
      </c>
      <c r="W5652" t="str">
        <f t="shared" ca="1" si="265"/>
        <v>East</v>
      </c>
      <c r="X5652" s="6">
        <f t="shared" si="266"/>
        <v>222.4287977463776</v>
      </c>
    </row>
    <row r="5653" spans="1:24" x14ac:dyDescent="0.3">
      <c r="A5653" t="s">
        <v>6758</v>
      </c>
      <c r="B5653" t="str">
        <f ca="1">PROPER(TRIM(Table1[[#This Row],[Campaign Name]]))</f>
        <v>Mega Discount</v>
      </c>
      <c r="C5653" t="str">
        <f ca="1">PROPER(TRIM(Table1[[#This Row],[Campaign Type]]))</f>
        <v>Awareness</v>
      </c>
      <c r="D5653" t="str">
        <f ca="1">PROPER(TRIM(Table1[[#This Row],[Marketing Channel]]))</f>
        <v>Meta Ads</v>
      </c>
      <c r="E5653" t="s">
        <v>1465</v>
      </c>
      <c r="F5653" t="s">
        <v>384</v>
      </c>
      <c r="G5653" t="s">
        <v>11141</v>
      </c>
      <c r="H5653" t="s">
        <v>36</v>
      </c>
      <c r="I5653" t="s">
        <v>24</v>
      </c>
      <c r="J5653" t="s">
        <v>63</v>
      </c>
      <c r="K5653">
        <v>1240</v>
      </c>
      <c r="L5653">
        <v>61</v>
      </c>
      <c r="M5653">
        <v>4.92</v>
      </c>
      <c r="N5653">
        <v>0</v>
      </c>
      <c r="O5653">
        <v>0</v>
      </c>
      <c r="P5653">
        <v>3817.8497265160554</v>
      </c>
      <c r="Q5653">
        <v>17924.150000000001</v>
      </c>
      <c r="R5653" s="6">
        <v>369.48285773302359</v>
      </c>
      <c r="S5653">
        <v>0</v>
      </c>
      <c r="T5653" t="str">
        <f ca="1">PROPER(TRIM(Table1[[#This Row],[Campaign Status]]))</f>
        <v>Active</v>
      </c>
      <c r="V5653" s="1">
        <f t="shared" si="264"/>
        <v>0</v>
      </c>
      <c r="W5653" t="str">
        <f t="shared" ca="1" si="265"/>
        <v>west</v>
      </c>
      <c r="X5653" s="6">
        <f t="shared" si="266"/>
        <v>27.335450944670864</v>
      </c>
    </row>
    <row r="5654" spans="1:24" x14ac:dyDescent="0.3">
      <c r="A5654" t="s">
        <v>6759</v>
      </c>
      <c r="B5654" t="str">
        <f ca="1">PROPER(TRIM(Table1[[#This Row],[Campaign Name]]))</f>
        <v>Summer Sale</v>
      </c>
      <c r="C5654" t="str">
        <f ca="1">PROPER(TRIM(Table1[[#This Row],[Campaign Type]]))</f>
        <v>Retargeting</v>
      </c>
      <c r="D5654" t="str">
        <f ca="1">PROPER(TRIM(Table1[[#This Row],[Marketing Channel]]))</f>
        <v>Meta Ads</v>
      </c>
      <c r="E5654" t="s">
        <v>1661</v>
      </c>
      <c r="F5654" t="s">
        <v>819</v>
      </c>
      <c r="G5654" t="s">
        <v>41</v>
      </c>
      <c r="H5654" t="s">
        <v>11140</v>
      </c>
      <c r="I5654" t="s">
        <v>68</v>
      </c>
      <c r="J5654" t="s">
        <v>63</v>
      </c>
      <c r="K5654">
        <v>149968</v>
      </c>
      <c r="L5654">
        <v>6171</v>
      </c>
      <c r="M5654">
        <v>4.1100000000000003</v>
      </c>
      <c r="N5654">
        <v>1641</v>
      </c>
      <c r="O5654">
        <v>26.59</v>
      </c>
      <c r="P5654">
        <v>2159.1999999999998</v>
      </c>
      <c r="Q5654">
        <v>42170.52</v>
      </c>
      <c r="R5654" s="6">
        <v>1853.0622452760283</v>
      </c>
      <c r="S5654">
        <v>1445</v>
      </c>
      <c r="T5654" t="str">
        <f ca="1">PROPER(TRIM(Table1[[#This Row],[Campaign Status]]))</f>
        <v>Paused</v>
      </c>
      <c r="V5654" s="1">
        <f t="shared" si="264"/>
        <v>1641</v>
      </c>
      <c r="W5654" t="str">
        <f t="shared" ca="1" si="265"/>
        <v>East</v>
      </c>
      <c r="X5654" s="6">
        <f t="shared" si="266"/>
        <v>369.48285773302359</v>
      </c>
    </row>
    <row r="5655" spans="1:24" x14ac:dyDescent="0.3">
      <c r="A5655" t="s">
        <v>6760</v>
      </c>
      <c r="B5655" t="str">
        <f ca="1">PROPER(TRIM(Table1[[#This Row],[Campaign Name]]))</f>
        <v>New Launch</v>
      </c>
      <c r="C5655" t="str">
        <f ca="1">PROPER(TRIM(Table1[[#This Row],[Campaign Type]]))</f>
        <v>Retargeting</v>
      </c>
      <c r="D5655" t="str">
        <f ca="1">PROPER(TRIM(Table1[[#This Row],[Marketing Channel]]))</f>
        <v>Meta Ads</v>
      </c>
      <c r="E5655" t="s">
        <v>607</v>
      </c>
      <c r="F5655" t="s">
        <v>428</v>
      </c>
      <c r="G5655" t="s">
        <v>11141</v>
      </c>
      <c r="H5655" t="s">
        <v>54</v>
      </c>
      <c r="I5655" t="s">
        <v>68</v>
      </c>
      <c r="J5655" t="s">
        <v>63</v>
      </c>
      <c r="K5655">
        <v>121735</v>
      </c>
      <c r="L5655">
        <v>9259</v>
      </c>
      <c r="M5655">
        <v>7.61</v>
      </c>
      <c r="N5655">
        <v>41</v>
      </c>
      <c r="O5655">
        <v>0.44</v>
      </c>
      <c r="P5655">
        <v>3817.8497265160554</v>
      </c>
      <c r="Q5655">
        <v>2953.58</v>
      </c>
      <c r="R5655" s="6">
        <v>-22.637604631566706</v>
      </c>
      <c r="S5655">
        <v>28</v>
      </c>
      <c r="T5655" t="str">
        <f ca="1">PROPER(TRIM(Table1[[#This Row],[Campaign Status]]))</f>
        <v>Paused</v>
      </c>
      <c r="V5655" s="1">
        <f t="shared" si="264"/>
        <v>41</v>
      </c>
      <c r="W5655" t="str">
        <f t="shared" ca="1" si="265"/>
        <v>west</v>
      </c>
      <c r="X5655" s="6">
        <f t="shared" si="266"/>
        <v>1853.0622452760283</v>
      </c>
    </row>
    <row r="5656" spans="1:24" x14ac:dyDescent="0.3">
      <c r="A5656" t="s">
        <v>6761</v>
      </c>
      <c r="B5656" t="str">
        <f ca="1">PROPER(TRIM(Table1[[#This Row],[Campaign Name]]))</f>
        <v>Mega Discount</v>
      </c>
      <c r="C5656" t="str">
        <f ca="1">PROPER(TRIM(Table1[[#This Row],[Campaign Type]]))</f>
        <v>Sales</v>
      </c>
      <c r="D5656" t="str">
        <f ca="1">PROPER(TRIM(Table1[[#This Row],[Marketing Channel]]))</f>
        <v>Google Ads</v>
      </c>
      <c r="E5656" t="s">
        <v>2279</v>
      </c>
      <c r="F5656" t="s">
        <v>112</v>
      </c>
      <c r="G5656" t="s">
        <v>29</v>
      </c>
      <c r="H5656" t="s">
        <v>67</v>
      </c>
      <c r="I5656" t="s">
        <v>31</v>
      </c>
      <c r="J5656" t="s">
        <v>25</v>
      </c>
      <c r="K5656">
        <v>194803</v>
      </c>
      <c r="L5656">
        <v>27451</v>
      </c>
      <c r="M5656">
        <v>14.09</v>
      </c>
      <c r="N5656">
        <v>2353</v>
      </c>
      <c r="O5656">
        <v>8.57</v>
      </c>
      <c r="P5656">
        <v>3988.1535696969677</v>
      </c>
      <c r="Q5656">
        <v>15021.52</v>
      </c>
      <c r="R5656" s="6">
        <v>276.65349985861707</v>
      </c>
      <c r="S5656">
        <v>1971</v>
      </c>
      <c r="T5656" t="str">
        <f ca="1">PROPER(TRIM(Table1[[#This Row],[Campaign Status]]))</f>
        <v>Completed</v>
      </c>
      <c r="V5656" s="1">
        <f t="shared" si="264"/>
        <v>2353</v>
      </c>
      <c r="W5656" t="str">
        <f t="shared" ca="1" si="265"/>
        <v>North</v>
      </c>
      <c r="X5656" s="6">
        <f t="shared" si="266"/>
        <v>-22.637604631566706</v>
      </c>
    </row>
    <row r="5657" spans="1:24" x14ac:dyDescent="0.3">
      <c r="A5657" t="s">
        <v>6762</v>
      </c>
      <c r="B5657" t="str">
        <f ca="1">PROPER(TRIM(Table1[[#This Row],[Campaign Name]]))</f>
        <v>Flash Sale</v>
      </c>
      <c r="C5657" t="str">
        <f ca="1">PROPER(TRIM(Table1[[#This Row],[Campaign Type]]))</f>
        <v>Retargeting</v>
      </c>
      <c r="D5657" t="str">
        <f ca="1">PROPER(TRIM(Table1[[#This Row],[Marketing Channel]]))</f>
        <v>Meta Ads</v>
      </c>
      <c r="E5657" t="s">
        <v>3500</v>
      </c>
      <c r="F5657" t="s">
        <v>544</v>
      </c>
      <c r="G5657" t="s">
        <v>11141</v>
      </c>
      <c r="H5657" t="s">
        <v>23</v>
      </c>
      <c r="I5657" t="s">
        <v>62</v>
      </c>
      <c r="J5657" t="s">
        <v>32</v>
      </c>
      <c r="K5657">
        <v>20548</v>
      </c>
      <c r="L5657">
        <v>835</v>
      </c>
      <c r="M5657">
        <v>4.0599999999999996</v>
      </c>
      <c r="N5657">
        <v>146</v>
      </c>
      <c r="O5657">
        <v>17.489999999999998</v>
      </c>
      <c r="P5657">
        <v>3817.8497265160554</v>
      </c>
      <c r="Q5657">
        <v>13751.77</v>
      </c>
      <c r="R5657" s="6">
        <v>260.19673337297786</v>
      </c>
      <c r="S5657">
        <v>128</v>
      </c>
      <c r="T5657" t="str">
        <f ca="1">PROPER(TRIM(Table1[[#This Row],[Campaign Status]]))</f>
        <v>Active</v>
      </c>
      <c r="V5657" s="1">
        <f t="shared" si="264"/>
        <v>146</v>
      </c>
      <c r="W5657" t="str">
        <f t="shared" ca="1" si="265"/>
        <v>west</v>
      </c>
      <c r="X5657" s="6">
        <f t="shared" si="266"/>
        <v>276.65349985861707</v>
      </c>
    </row>
    <row r="5658" spans="1:24" x14ac:dyDescent="0.3">
      <c r="A5658" t="s">
        <v>6763</v>
      </c>
      <c r="B5658" t="str">
        <f ca="1">PROPER(TRIM(Table1[[#This Row],[Campaign Name]]))</f>
        <v>Festive Offer</v>
      </c>
      <c r="C5658" t="str">
        <f ca="1">PROPER(TRIM(Table1[[#This Row],[Campaign Type]]))</f>
        <v>Sales</v>
      </c>
      <c r="D5658" t="str">
        <f ca="1">PROPER(TRIM(Table1[[#This Row],[Marketing Channel]]))</f>
        <v>Meta Ads</v>
      </c>
      <c r="E5658" t="s">
        <v>1406</v>
      </c>
      <c r="F5658" t="s">
        <v>1093</v>
      </c>
      <c r="G5658" t="s">
        <v>11141</v>
      </c>
      <c r="H5658" t="s">
        <v>54</v>
      </c>
      <c r="I5658" t="s">
        <v>62</v>
      </c>
      <c r="J5658" t="s">
        <v>25</v>
      </c>
      <c r="K5658">
        <v>84527</v>
      </c>
      <c r="L5658">
        <v>2933</v>
      </c>
      <c r="M5658">
        <v>3.47</v>
      </c>
      <c r="N5658">
        <v>386</v>
      </c>
      <c r="O5658">
        <v>13.16</v>
      </c>
      <c r="P5658">
        <v>3817.8497265160554</v>
      </c>
      <c r="Q5658">
        <v>7561.16</v>
      </c>
      <c r="R5658" s="6">
        <v>98.047606417968396</v>
      </c>
      <c r="S5658">
        <v>288</v>
      </c>
      <c r="T5658" t="str">
        <f ca="1">PROPER(TRIM(Table1[[#This Row],[Campaign Status]]))</f>
        <v>Paused</v>
      </c>
      <c r="V5658" s="1">
        <f t="shared" si="264"/>
        <v>386</v>
      </c>
      <c r="W5658" t="str">
        <f t="shared" ca="1" si="265"/>
        <v>west</v>
      </c>
      <c r="X5658" s="6">
        <f t="shared" si="266"/>
        <v>260.19673337297786</v>
      </c>
    </row>
    <row r="5659" spans="1:24" x14ac:dyDescent="0.3">
      <c r="A5659" t="s">
        <v>6764</v>
      </c>
      <c r="B5659" t="str">
        <f ca="1">PROPER(TRIM(Table1[[#This Row],[Campaign Name]]))</f>
        <v>Flash Sale</v>
      </c>
      <c r="C5659" t="str">
        <f ca="1">PROPER(TRIM(Table1[[#This Row],[Campaign Type]]))</f>
        <v>Sales</v>
      </c>
      <c r="D5659" t="str">
        <f ca="1">PROPER(TRIM(Table1[[#This Row],[Marketing Channel]]))</f>
        <v>Youtube</v>
      </c>
      <c r="E5659" t="s">
        <v>2739</v>
      </c>
      <c r="F5659" t="s">
        <v>161</v>
      </c>
      <c r="G5659" t="s">
        <v>41</v>
      </c>
      <c r="H5659" t="s">
        <v>11140</v>
      </c>
      <c r="I5659" t="s">
        <v>62</v>
      </c>
      <c r="J5659" t="s">
        <v>63</v>
      </c>
      <c r="K5659">
        <v>126720</v>
      </c>
      <c r="L5659">
        <v>5833</v>
      </c>
      <c r="M5659">
        <v>4.5999999999999996</v>
      </c>
      <c r="N5659">
        <v>855</v>
      </c>
      <c r="O5659">
        <v>14.66</v>
      </c>
      <c r="P5659">
        <v>3891.7088323699436</v>
      </c>
      <c r="Q5659">
        <v>49888.68</v>
      </c>
      <c r="R5659" s="6">
        <v>1181.9222133229111</v>
      </c>
      <c r="S5659">
        <v>128</v>
      </c>
      <c r="T5659" t="str">
        <f ca="1">PROPER(TRIM(Table1[[#This Row],[Campaign Status]]))</f>
        <v>Paused</v>
      </c>
      <c r="V5659" s="1">
        <f t="shared" si="264"/>
        <v>855</v>
      </c>
      <c r="W5659" t="str">
        <f t="shared" ca="1" si="265"/>
        <v>East</v>
      </c>
      <c r="X5659" s="6">
        <f t="shared" si="266"/>
        <v>98.047606417968396</v>
      </c>
    </row>
    <row r="5660" spans="1:24" x14ac:dyDescent="0.3">
      <c r="A5660" t="s">
        <v>6765</v>
      </c>
      <c r="B5660" t="str">
        <f ca="1">PROPER(TRIM(Table1[[#This Row],[Campaign Name]]))</f>
        <v>Summer Sale</v>
      </c>
      <c r="C5660" t="str">
        <f ca="1">PROPER(TRIM(Table1[[#This Row],[Campaign Type]]))</f>
        <v>Awareness</v>
      </c>
      <c r="D5660" t="str">
        <f ca="1">PROPER(TRIM(Table1[[#This Row],[Marketing Channel]]))</f>
        <v>Meta Ads</v>
      </c>
      <c r="E5660" t="s">
        <v>1421</v>
      </c>
      <c r="F5660" t="s">
        <v>235</v>
      </c>
      <c r="G5660" t="s">
        <v>46</v>
      </c>
      <c r="H5660" t="s">
        <v>30</v>
      </c>
      <c r="I5660" t="s">
        <v>31</v>
      </c>
      <c r="J5660" t="s">
        <v>63</v>
      </c>
      <c r="K5660">
        <v>128878</v>
      </c>
      <c r="L5660">
        <v>7224</v>
      </c>
      <c r="M5660">
        <v>5.61</v>
      </c>
      <c r="N5660">
        <v>21</v>
      </c>
      <c r="O5660">
        <v>0.28999999999999998</v>
      </c>
      <c r="P5660">
        <v>250</v>
      </c>
      <c r="Q5660">
        <v>4948.1499999999996</v>
      </c>
      <c r="R5660" s="6">
        <v>1879.26</v>
      </c>
      <c r="S5660">
        <v>9</v>
      </c>
      <c r="T5660" t="str">
        <f ca="1">PROPER(TRIM(Table1[[#This Row],[Campaign Status]]))</f>
        <v>Active</v>
      </c>
      <c r="V5660" s="1">
        <f t="shared" si="264"/>
        <v>21</v>
      </c>
      <c r="W5660" t="str">
        <f t="shared" ca="1" si="265"/>
        <v>South</v>
      </c>
      <c r="X5660" s="6">
        <f t="shared" si="266"/>
        <v>1181.9222133229111</v>
      </c>
    </row>
    <row r="5661" spans="1:24" x14ac:dyDescent="0.3">
      <c r="A5661" t="s">
        <v>6766</v>
      </c>
      <c r="B5661" t="str">
        <f ca="1">PROPER(TRIM(Table1[[#This Row],[Campaign Name]]))</f>
        <v>Mega Discount</v>
      </c>
      <c r="C5661" t="str">
        <f ca="1">PROPER(TRIM(Table1[[#This Row],[Campaign Type]]))</f>
        <v>Sales</v>
      </c>
      <c r="D5661" t="str">
        <f ca="1">PROPER(TRIM(Table1[[#This Row],[Marketing Channel]]))</f>
        <v>Google Ads</v>
      </c>
      <c r="E5661" t="s">
        <v>2166</v>
      </c>
      <c r="F5661" t="s">
        <v>173</v>
      </c>
      <c r="G5661" t="s">
        <v>29</v>
      </c>
      <c r="H5661" t="s">
        <v>99</v>
      </c>
      <c r="I5661" t="s">
        <v>24</v>
      </c>
      <c r="J5661" t="s">
        <v>32</v>
      </c>
      <c r="K5661">
        <v>103670</v>
      </c>
      <c r="L5661">
        <v>9600</v>
      </c>
      <c r="M5661">
        <v>9.26</v>
      </c>
      <c r="N5661">
        <v>1834</v>
      </c>
      <c r="O5661">
        <v>19.100000000000001</v>
      </c>
      <c r="P5661">
        <v>3988.1535696969677</v>
      </c>
      <c r="Q5661">
        <v>20908.27</v>
      </c>
      <c r="R5661" s="6">
        <v>424.2594006125164</v>
      </c>
      <c r="S5661">
        <v>1119</v>
      </c>
      <c r="T5661" t="str">
        <f ca="1">PROPER(TRIM(Table1[[#This Row],[Campaign Status]]))</f>
        <v>Paused</v>
      </c>
      <c r="V5661" s="1">
        <f t="shared" si="264"/>
        <v>1834</v>
      </c>
      <c r="W5661" t="str">
        <f t="shared" ca="1" si="265"/>
        <v>North</v>
      </c>
      <c r="X5661" s="6">
        <f t="shared" si="266"/>
        <v>1879.26</v>
      </c>
    </row>
    <row r="5662" spans="1:24" x14ac:dyDescent="0.3">
      <c r="A5662" t="s">
        <v>6767</v>
      </c>
      <c r="B5662" t="str">
        <f ca="1">PROPER(TRIM(Table1[[#This Row],[Campaign Name]]))</f>
        <v>Summer Sale</v>
      </c>
      <c r="C5662" t="str">
        <f ca="1">PROPER(TRIM(Table1[[#This Row],[Campaign Type]]))</f>
        <v>Lead Gen</v>
      </c>
      <c r="D5662" t="str">
        <f ca="1">PROPER(TRIM(Table1[[#This Row],[Marketing Channel]]))</f>
        <v>Google Ads</v>
      </c>
      <c r="E5662" t="s">
        <v>1929</v>
      </c>
      <c r="F5662" t="s">
        <v>167</v>
      </c>
      <c r="G5662" t="s">
        <v>29</v>
      </c>
      <c r="H5662" t="s">
        <v>99</v>
      </c>
      <c r="I5662" t="s">
        <v>68</v>
      </c>
      <c r="J5662" t="s">
        <v>32</v>
      </c>
      <c r="K5662">
        <v>7747</v>
      </c>
      <c r="L5662">
        <v>593</v>
      </c>
      <c r="M5662">
        <v>7.65</v>
      </c>
      <c r="N5662">
        <v>127</v>
      </c>
      <c r="O5662">
        <v>21.42</v>
      </c>
      <c r="P5662">
        <v>3988.1535696969677</v>
      </c>
      <c r="Q5662">
        <v>29821.16</v>
      </c>
      <c r="R5662" s="6">
        <v>647.74352288209161</v>
      </c>
      <c r="S5662">
        <v>88</v>
      </c>
      <c r="T5662" t="str">
        <f ca="1">PROPER(TRIM(Table1[[#This Row],[Campaign Status]]))</f>
        <v>Active</v>
      </c>
      <c r="V5662" s="1">
        <f t="shared" si="264"/>
        <v>127</v>
      </c>
      <c r="W5662" t="str">
        <f t="shared" ca="1" si="265"/>
        <v>North</v>
      </c>
      <c r="X5662" s="6">
        <f t="shared" si="266"/>
        <v>424.2594006125164</v>
      </c>
    </row>
    <row r="5663" spans="1:24" x14ac:dyDescent="0.3">
      <c r="A5663" t="s">
        <v>6768</v>
      </c>
      <c r="B5663" t="str">
        <f ca="1">PROPER(TRIM(Table1[[#This Row],[Campaign Name]]))</f>
        <v>Summer Sale</v>
      </c>
      <c r="C5663" t="str">
        <f ca="1">PROPER(TRIM(Table1[[#This Row],[Campaign Type]]))</f>
        <v>Retargeting</v>
      </c>
      <c r="D5663" t="str">
        <f ca="1">PROPER(TRIM(Table1[[#This Row],[Marketing Channel]]))</f>
        <v>Google Ads</v>
      </c>
      <c r="E5663" t="s">
        <v>430</v>
      </c>
      <c r="F5663" t="s">
        <v>522</v>
      </c>
      <c r="G5663" t="s">
        <v>29</v>
      </c>
      <c r="H5663" t="s">
        <v>61</v>
      </c>
      <c r="I5663" t="s">
        <v>31</v>
      </c>
      <c r="J5663" t="s">
        <v>63</v>
      </c>
      <c r="K5663">
        <v>145807</v>
      </c>
      <c r="L5663">
        <v>9834</v>
      </c>
      <c r="M5663">
        <v>6.74</v>
      </c>
      <c r="N5663">
        <v>2892</v>
      </c>
      <c r="O5663">
        <v>29.41</v>
      </c>
      <c r="P5663">
        <v>3988.1535696969677</v>
      </c>
      <c r="Q5663">
        <v>49574.34</v>
      </c>
      <c r="R5663" s="6">
        <v>1143.0398963740708</v>
      </c>
      <c r="S5663">
        <v>2616</v>
      </c>
      <c r="T5663" t="str">
        <f ca="1">PROPER(TRIM(Table1[[#This Row],[Campaign Status]]))</f>
        <v>Active</v>
      </c>
      <c r="V5663" s="1">
        <f t="shared" si="264"/>
        <v>2892</v>
      </c>
      <c r="W5663" t="str">
        <f t="shared" ca="1" si="265"/>
        <v>North</v>
      </c>
      <c r="X5663" s="6">
        <f t="shared" si="266"/>
        <v>647.74352288209161</v>
      </c>
    </row>
    <row r="5664" spans="1:24" x14ac:dyDescent="0.3">
      <c r="A5664" t="s">
        <v>6769</v>
      </c>
      <c r="B5664" t="str">
        <f ca="1">PROPER(TRIM(Table1[[#This Row],[Campaign Name]]))</f>
        <v>Summer Sale</v>
      </c>
      <c r="C5664" t="str">
        <f ca="1">PROPER(TRIM(Table1[[#This Row],[Campaign Type]]))</f>
        <v>Awareness</v>
      </c>
      <c r="D5664" t="str">
        <f ca="1">PROPER(TRIM(Table1[[#This Row],[Marketing Channel]]))</f>
        <v>Meta Ads</v>
      </c>
      <c r="E5664" t="s">
        <v>1609</v>
      </c>
      <c r="F5664" t="s">
        <v>200</v>
      </c>
      <c r="G5664" t="s">
        <v>46</v>
      </c>
      <c r="H5664" t="s">
        <v>42</v>
      </c>
      <c r="I5664" t="s">
        <v>24</v>
      </c>
      <c r="J5664" t="s">
        <v>25</v>
      </c>
      <c r="K5664">
        <v>131310</v>
      </c>
      <c r="L5664">
        <v>15243</v>
      </c>
      <c r="M5664">
        <v>11.61</v>
      </c>
      <c r="N5664">
        <v>3753</v>
      </c>
      <c r="O5664">
        <v>24.62</v>
      </c>
      <c r="P5664">
        <v>3817.8497265160554</v>
      </c>
      <c r="Q5664">
        <v>21576.080000000002</v>
      </c>
      <c r="R5664" s="6">
        <v>465.13696309595349</v>
      </c>
      <c r="S5664">
        <v>1463</v>
      </c>
      <c r="T5664" t="str">
        <f ca="1">PROPER(TRIM(Table1[[#This Row],[Campaign Status]]))</f>
        <v>Completed</v>
      </c>
      <c r="V5664" s="1">
        <f t="shared" si="264"/>
        <v>3753</v>
      </c>
      <c r="W5664" t="str">
        <f t="shared" ca="1" si="265"/>
        <v>South</v>
      </c>
      <c r="X5664" s="6">
        <f t="shared" si="266"/>
        <v>1143.0398963740708</v>
      </c>
    </row>
    <row r="5665" spans="1:24" x14ac:dyDescent="0.3">
      <c r="A5665" t="s">
        <v>6770</v>
      </c>
      <c r="B5665" t="str">
        <f ca="1">PROPER(TRIM(Table1[[#This Row],[Campaign Name]]))</f>
        <v>Summer Sale</v>
      </c>
      <c r="C5665" t="str">
        <f ca="1">PROPER(TRIM(Table1[[#This Row],[Campaign Type]]))</f>
        <v>Retargeting</v>
      </c>
      <c r="D5665" t="str">
        <f ca="1">PROPER(TRIM(Table1[[#This Row],[Marketing Channel]]))</f>
        <v>Instagram</v>
      </c>
      <c r="E5665" t="s">
        <v>567</v>
      </c>
      <c r="F5665" t="s">
        <v>1427</v>
      </c>
      <c r="G5665" t="s">
        <v>46</v>
      </c>
      <c r="H5665" t="s">
        <v>30</v>
      </c>
      <c r="I5665" t="s">
        <v>24</v>
      </c>
      <c r="J5665" t="s">
        <v>63</v>
      </c>
      <c r="K5665">
        <v>16425</v>
      </c>
      <c r="L5665">
        <v>1596</v>
      </c>
      <c r="M5665">
        <v>9.7200000000000006</v>
      </c>
      <c r="N5665">
        <v>10</v>
      </c>
      <c r="O5665">
        <v>0.63</v>
      </c>
      <c r="P5665">
        <v>8459.48</v>
      </c>
      <c r="Q5665">
        <v>47778.2</v>
      </c>
      <c r="R5665" s="6">
        <v>464.78885226987956</v>
      </c>
      <c r="S5665">
        <v>4</v>
      </c>
      <c r="T5665" t="str">
        <f ca="1">PROPER(TRIM(Table1[[#This Row],[Campaign Status]]))</f>
        <v>Active</v>
      </c>
      <c r="V5665" s="1">
        <f t="shared" si="264"/>
        <v>10</v>
      </c>
      <c r="W5665" t="str">
        <f t="shared" ca="1" si="265"/>
        <v>South</v>
      </c>
      <c r="X5665" s="6">
        <f t="shared" si="266"/>
        <v>465.13696309595349</v>
      </c>
    </row>
    <row r="5666" spans="1:24" x14ac:dyDescent="0.3">
      <c r="A5666" t="s">
        <v>6771</v>
      </c>
      <c r="B5666" t="str">
        <f ca="1">PROPER(TRIM(Table1[[#This Row],[Campaign Name]]))</f>
        <v>New Launch</v>
      </c>
      <c r="C5666" t="str">
        <f ca="1">PROPER(TRIM(Table1[[#This Row],[Campaign Type]]))</f>
        <v>Retargeting</v>
      </c>
      <c r="D5666" t="str">
        <f ca="1">PROPER(TRIM(Table1[[#This Row],[Marketing Channel]]))</f>
        <v>Google Ads</v>
      </c>
      <c r="E5666" t="s">
        <v>1332</v>
      </c>
      <c r="F5666" t="s">
        <v>306</v>
      </c>
      <c r="G5666" t="s">
        <v>46</v>
      </c>
      <c r="H5666" t="s">
        <v>30</v>
      </c>
      <c r="I5666" t="s">
        <v>31</v>
      </c>
      <c r="J5666" t="s">
        <v>32</v>
      </c>
      <c r="K5666">
        <v>2032</v>
      </c>
      <c r="L5666">
        <v>265</v>
      </c>
      <c r="M5666">
        <v>13.04</v>
      </c>
      <c r="N5666">
        <v>45</v>
      </c>
      <c r="O5666">
        <v>16.98</v>
      </c>
      <c r="P5666">
        <v>3988.1535696969677</v>
      </c>
      <c r="Q5666">
        <v>14091.59</v>
      </c>
      <c r="R5666" s="6">
        <v>253.33619314641194</v>
      </c>
      <c r="S5666">
        <v>40</v>
      </c>
      <c r="T5666" t="str">
        <f ca="1">PROPER(TRIM(Table1[[#This Row],[Campaign Status]]))</f>
        <v>Paused</v>
      </c>
      <c r="V5666" s="1">
        <f t="shared" si="264"/>
        <v>45</v>
      </c>
      <c r="W5666" t="str">
        <f t="shared" ca="1" si="265"/>
        <v>South</v>
      </c>
      <c r="X5666" s="6">
        <f t="shared" si="266"/>
        <v>464.78885226987956</v>
      </c>
    </row>
    <row r="5667" spans="1:24" x14ac:dyDescent="0.3">
      <c r="A5667" t="s">
        <v>6383</v>
      </c>
      <c r="B5667" t="str">
        <f ca="1">PROPER(TRIM(Table1[[#This Row],[Campaign Name]]))</f>
        <v>New Launch</v>
      </c>
      <c r="C5667" t="str">
        <f ca="1">PROPER(TRIM(Table1[[#This Row],[Campaign Type]]))</f>
        <v>Retargeting</v>
      </c>
      <c r="D5667" t="str">
        <f ca="1">PROPER(TRIM(Table1[[#This Row],[Marketing Channel]]))</f>
        <v>Google Ads</v>
      </c>
      <c r="E5667" t="s">
        <v>1983</v>
      </c>
      <c r="F5667" t="s">
        <v>173</v>
      </c>
      <c r="G5667" t="s">
        <v>11141</v>
      </c>
      <c r="H5667" t="s">
        <v>54</v>
      </c>
      <c r="I5667" t="s">
        <v>31</v>
      </c>
      <c r="J5667" t="s">
        <v>25</v>
      </c>
      <c r="K5667">
        <v>178832</v>
      </c>
      <c r="L5667">
        <v>13466</v>
      </c>
      <c r="M5667">
        <v>7.53</v>
      </c>
      <c r="N5667">
        <v>3647</v>
      </c>
      <c r="O5667">
        <v>27.08</v>
      </c>
      <c r="P5667">
        <v>3988.1535696969677</v>
      </c>
      <c r="Q5667">
        <v>18316.07</v>
      </c>
      <c r="R5667" s="6">
        <v>359.26190353275967</v>
      </c>
      <c r="S5667">
        <v>2073</v>
      </c>
      <c r="T5667" t="str">
        <f ca="1">PROPER(TRIM(Table1[[#This Row],[Campaign Status]]))</f>
        <v>Paused</v>
      </c>
      <c r="V5667" s="1">
        <f t="shared" si="264"/>
        <v>3647</v>
      </c>
      <c r="W5667" t="str">
        <f t="shared" ca="1" si="265"/>
        <v>west</v>
      </c>
      <c r="X5667" s="6">
        <f t="shared" si="266"/>
        <v>253.33619314641194</v>
      </c>
    </row>
    <row r="5668" spans="1:24" x14ac:dyDescent="0.3">
      <c r="A5668" t="s">
        <v>6772</v>
      </c>
      <c r="B5668" t="str">
        <f ca="1">PROPER(TRIM(Table1[[#This Row],[Campaign Name]]))</f>
        <v>Flash Sale</v>
      </c>
      <c r="C5668" t="str">
        <f ca="1">PROPER(TRIM(Table1[[#This Row],[Campaign Type]]))</f>
        <v>Lead Gen</v>
      </c>
      <c r="D5668" t="str">
        <f ca="1">PROPER(TRIM(Table1[[#This Row],[Marketing Channel]]))</f>
        <v>Email</v>
      </c>
      <c r="E5668" t="s">
        <v>1454</v>
      </c>
      <c r="F5668" t="s">
        <v>324</v>
      </c>
      <c r="G5668" t="s">
        <v>46</v>
      </c>
      <c r="H5668" t="s">
        <v>42</v>
      </c>
      <c r="I5668" t="s">
        <v>24</v>
      </c>
      <c r="J5668" t="s">
        <v>32</v>
      </c>
      <c r="K5668">
        <v>177833</v>
      </c>
      <c r="L5668">
        <v>1643</v>
      </c>
      <c r="M5668">
        <v>0.92</v>
      </c>
      <c r="N5668">
        <v>417</v>
      </c>
      <c r="O5668">
        <v>25.38</v>
      </c>
      <c r="P5668">
        <v>4021.4266195524165</v>
      </c>
      <c r="Q5668">
        <v>14668.98</v>
      </c>
      <c r="R5668" s="6">
        <v>264.77055005003803</v>
      </c>
      <c r="S5668">
        <v>395</v>
      </c>
      <c r="T5668" t="str">
        <f ca="1">PROPER(TRIM(Table1[[#This Row],[Campaign Status]]))</f>
        <v>Paused</v>
      </c>
      <c r="V5668" s="1">
        <f t="shared" si="264"/>
        <v>417</v>
      </c>
      <c r="W5668" t="str">
        <f t="shared" ca="1" si="265"/>
        <v>South</v>
      </c>
      <c r="X5668" s="6">
        <f t="shared" si="266"/>
        <v>359.26190353275967</v>
      </c>
    </row>
    <row r="5669" spans="1:24" x14ac:dyDescent="0.3">
      <c r="A5669" t="s">
        <v>6773</v>
      </c>
      <c r="B5669" t="str">
        <f ca="1">PROPER(TRIM(Table1[[#This Row],[Campaign Name]]))</f>
        <v>Summer Sale</v>
      </c>
      <c r="C5669" t="str">
        <f ca="1">PROPER(TRIM(Table1[[#This Row],[Campaign Type]]))</f>
        <v>Lead Gen</v>
      </c>
      <c r="D5669" t="str">
        <f ca="1">PROPER(TRIM(Table1[[#This Row],[Marketing Channel]]))</f>
        <v>Meta Ads</v>
      </c>
      <c r="E5669" t="s">
        <v>3375</v>
      </c>
      <c r="F5669" t="s">
        <v>859</v>
      </c>
      <c r="G5669" t="s">
        <v>46</v>
      </c>
      <c r="H5669" t="s">
        <v>42</v>
      </c>
      <c r="I5669" t="s">
        <v>68</v>
      </c>
      <c r="J5669" t="s">
        <v>32</v>
      </c>
      <c r="K5669">
        <v>181318</v>
      </c>
      <c r="L5669">
        <v>12131</v>
      </c>
      <c r="M5669">
        <v>6.69</v>
      </c>
      <c r="N5669">
        <v>833</v>
      </c>
      <c r="O5669">
        <v>6.87</v>
      </c>
      <c r="P5669">
        <v>4738.67</v>
      </c>
      <c r="Q5669">
        <v>5534.8</v>
      </c>
      <c r="R5669" s="6">
        <v>16.800705683240235</v>
      </c>
      <c r="S5669">
        <v>15</v>
      </c>
      <c r="T5669" t="str">
        <f ca="1">PROPER(TRIM(Table1[[#This Row],[Campaign Status]]))</f>
        <v>Active</v>
      </c>
      <c r="V5669" s="1">
        <f t="shared" si="264"/>
        <v>833</v>
      </c>
      <c r="W5669" t="str">
        <f t="shared" ca="1" si="265"/>
        <v>South</v>
      </c>
      <c r="X5669" s="6">
        <f t="shared" si="266"/>
        <v>264.77055005003803</v>
      </c>
    </row>
    <row r="5670" spans="1:24" x14ac:dyDescent="0.3">
      <c r="A5670" t="s">
        <v>6774</v>
      </c>
      <c r="B5670" t="str">
        <f ca="1">PROPER(TRIM(Table1[[#This Row],[Campaign Name]]))</f>
        <v>Festive Offer</v>
      </c>
      <c r="C5670" t="str">
        <f ca="1">PROPER(TRIM(Table1[[#This Row],[Campaign Type]]))</f>
        <v>Sales</v>
      </c>
      <c r="D5670" t="str">
        <f ca="1">PROPER(TRIM(Table1[[#This Row],[Marketing Channel]]))</f>
        <v>Youtube</v>
      </c>
      <c r="E5670" t="s">
        <v>3624</v>
      </c>
      <c r="F5670" t="s">
        <v>376</v>
      </c>
      <c r="G5670" t="s">
        <v>41</v>
      </c>
      <c r="H5670" t="s">
        <v>11140</v>
      </c>
      <c r="I5670" t="s">
        <v>62</v>
      </c>
      <c r="J5670" t="s">
        <v>32</v>
      </c>
      <c r="K5670">
        <v>47148</v>
      </c>
      <c r="L5670">
        <v>3233</v>
      </c>
      <c r="M5670">
        <v>6.86</v>
      </c>
      <c r="N5670">
        <v>122</v>
      </c>
      <c r="O5670">
        <v>3.77</v>
      </c>
      <c r="P5670">
        <v>895.02</v>
      </c>
      <c r="Q5670">
        <v>26537.06</v>
      </c>
      <c r="R5670" s="6">
        <v>2864.9683805948475</v>
      </c>
      <c r="S5670">
        <v>86</v>
      </c>
      <c r="T5670" t="str">
        <f ca="1">PROPER(TRIM(Table1[[#This Row],[Campaign Status]]))</f>
        <v>Completed</v>
      </c>
      <c r="V5670" s="1">
        <f t="shared" si="264"/>
        <v>122</v>
      </c>
      <c r="W5670" t="str">
        <f t="shared" ca="1" si="265"/>
        <v>East</v>
      </c>
      <c r="X5670" s="6">
        <f t="shared" si="266"/>
        <v>16.800705683240235</v>
      </c>
    </row>
    <row r="5671" spans="1:24" x14ac:dyDescent="0.3">
      <c r="A5671" t="s">
        <v>6775</v>
      </c>
      <c r="B5671" t="str">
        <f ca="1">PROPER(TRIM(Table1[[#This Row],[Campaign Name]]))</f>
        <v>Flash Sale</v>
      </c>
      <c r="C5671" t="str">
        <f ca="1">PROPER(TRIM(Table1[[#This Row],[Campaign Type]]))</f>
        <v>Retargeting</v>
      </c>
      <c r="D5671" t="str">
        <f ca="1">PROPER(TRIM(Table1[[#This Row],[Marketing Channel]]))</f>
        <v>Google Ads</v>
      </c>
      <c r="E5671" t="s">
        <v>2012</v>
      </c>
      <c r="F5671" t="s">
        <v>439</v>
      </c>
      <c r="G5671" t="s">
        <v>46</v>
      </c>
      <c r="H5671" t="s">
        <v>30</v>
      </c>
      <c r="I5671" t="s">
        <v>31</v>
      </c>
      <c r="J5671" t="s">
        <v>25</v>
      </c>
      <c r="K5671">
        <v>169557</v>
      </c>
      <c r="L5671">
        <v>16707</v>
      </c>
      <c r="M5671">
        <v>9.85</v>
      </c>
      <c r="N5671">
        <v>3591</v>
      </c>
      <c r="O5671">
        <v>21.49</v>
      </c>
      <c r="P5671">
        <v>3988.1535696969677</v>
      </c>
      <c r="Q5671">
        <v>6228.31</v>
      </c>
      <c r="R5671" s="6">
        <v>56.170265040050772</v>
      </c>
      <c r="S5671">
        <v>2376</v>
      </c>
      <c r="T5671" t="str">
        <f ca="1">PROPER(TRIM(Table1[[#This Row],[Campaign Status]]))</f>
        <v>Paused</v>
      </c>
      <c r="V5671" s="1">
        <f t="shared" si="264"/>
        <v>3591</v>
      </c>
      <c r="W5671" t="str">
        <f t="shared" ca="1" si="265"/>
        <v>South</v>
      </c>
      <c r="X5671" s="6">
        <f t="shared" si="266"/>
        <v>2864.9683805948475</v>
      </c>
    </row>
    <row r="5672" spans="1:24" x14ac:dyDescent="0.3">
      <c r="A5672" t="s">
        <v>6776</v>
      </c>
      <c r="B5672" t="str">
        <f ca="1">PROPER(TRIM(Table1[[#This Row],[Campaign Name]]))</f>
        <v>Festive Offer</v>
      </c>
      <c r="C5672" t="str">
        <f ca="1">PROPER(TRIM(Table1[[#This Row],[Campaign Type]]))</f>
        <v>Retargeting</v>
      </c>
      <c r="D5672" t="str">
        <f ca="1">PROPER(TRIM(Table1[[#This Row],[Marketing Channel]]))</f>
        <v>Email</v>
      </c>
      <c r="E5672" t="s">
        <v>1055</v>
      </c>
      <c r="F5672" t="s">
        <v>334</v>
      </c>
      <c r="G5672" t="s">
        <v>46</v>
      </c>
      <c r="H5672" t="s">
        <v>42</v>
      </c>
      <c r="I5672" t="s">
        <v>31</v>
      </c>
      <c r="J5672" t="s">
        <v>25</v>
      </c>
      <c r="K5672">
        <v>138103</v>
      </c>
      <c r="L5672">
        <v>15895</v>
      </c>
      <c r="M5672">
        <v>11.51</v>
      </c>
      <c r="N5672">
        <v>4022</v>
      </c>
      <c r="O5672">
        <v>25.3</v>
      </c>
      <c r="P5672">
        <v>4021.4266195524165</v>
      </c>
      <c r="Q5672">
        <v>27772.03</v>
      </c>
      <c r="R5672" s="6">
        <v>590.60143643976323</v>
      </c>
      <c r="S5672">
        <v>299</v>
      </c>
      <c r="T5672" t="str">
        <f ca="1">PROPER(TRIM(Table1[[#This Row],[Campaign Status]]))</f>
        <v>Completed</v>
      </c>
      <c r="V5672" s="1">
        <f t="shared" si="264"/>
        <v>4022</v>
      </c>
      <c r="W5672" t="str">
        <f t="shared" ca="1" si="265"/>
        <v>South</v>
      </c>
      <c r="X5672" s="6">
        <f t="shared" si="266"/>
        <v>56.170265040050772</v>
      </c>
    </row>
    <row r="5673" spans="1:24" x14ac:dyDescent="0.3">
      <c r="A5673" t="s">
        <v>6777</v>
      </c>
      <c r="B5673" t="str">
        <f ca="1">PROPER(TRIM(Table1[[#This Row],[Campaign Name]]))</f>
        <v>Flash Sale</v>
      </c>
      <c r="C5673" t="str">
        <f ca="1">PROPER(TRIM(Table1[[#This Row],[Campaign Type]]))</f>
        <v>Retargeting</v>
      </c>
      <c r="D5673" t="str">
        <f ca="1">PROPER(TRIM(Table1[[#This Row],[Marketing Channel]]))</f>
        <v>Meta Ads</v>
      </c>
      <c r="E5673" t="s">
        <v>3102</v>
      </c>
      <c r="F5673" t="s">
        <v>303</v>
      </c>
      <c r="G5673" t="s">
        <v>29</v>
      </c>
      <c r="H5673" t="s">
        <v>67</v>
      </c>
      <c r="I5673" t="s">
        <v>68</v>
      </c>
      <c r="J5673" t="s">
        <v>25</v>
      </c>
      <c r="K5673">
        <v>177111</v>
      </c>
      <c r="L5673">
        <v>26511</v>
      </c>
      <c r="M5673">
        <v>14.97</v>
      </c>
      <c r="N5673">
        <v>7503</v>
      </c>
      <c r="O5673">
        <v>28.3</v>
      </c>
      <c r="P5673">
        <v>3817.8497265160554</v>
      </c>
      <c r="Q5673">
        <v>30981.93</v>
      </c>
      <c r="R5673" s="6">
        <v>711.50208152043433</v>
      </c>
      <c r="S5673">
        <v>2270</v>
      </c>
      <c r="T5673" t="str">
        <f ca="1">PROPER(TRIM(Table1[[#This Row],[Campaign Status]]))</f>
        <v>Active</v>
      </c>
      <c r="V5673" s="1">
        <f t="shared" si="264"/>
        <v>7503</v>
      </c>
      <c r="W5673" t="str">
        <f t="shared" ca="1" si="265"/>
        <v>North</v>
      </c>
      <c r="X5673" s="6">
        <f t="shared" si="266"/>
        <v>590.60143643976323</v>
      </c>
    </row>
    <row r="5674" spans="1:24" x14ac:dyDescent="0.3">
      <c r="A5674" t="s">
        <v>6778</v>
      </c>
      <c r="B5674" t="str">
        <f ca="1">PROPER(TRIM(Table1[[#This Row],[Campaign Name]]))</f>
        <v>New Launch</v>
      </c>
      <c r="C5674" t="str">
        <f ca="1">PROPER(TRIM(Table1[[#This Row],[Campaign Type]]))</f>
        <v>Lead Gen</v>
      </c>
      <c r="D5674" t="str">
        <f ca="1">PROPER(TRIM(Table1[[#This Row],[Marketing Channel]]))</f>
        <v>Linkedin</v>
      </c>
      <c r="E5674" t="s">
        <v>815</v>
      </c>
      <c r="F5674" t="s">
        <v>303</v>
      </c>
      <c r="G5674" t="s">
        <v>29</v>
      </c>
      <c r="H5674" t="s">
        <v>67</v>
      </c>
      <c r="I5674" t="s">
        <v>68</v>
      </c>
      <c r="J5674" t="s">
        <v>25</v>
      </c>
      <c r="K5674">
        <v>30921</v>
      </c>
      <c r="L5674">
        <v>406</v>
      </c>
      <c r="M5674">
        <v>1.31</v>
      </c>
      <c r="N5674">
        <v>80</v>
      </c>
      <c r="O5674">
        <v>19.7</v>
      </c>
      <c r="P5674">
        <v>795.64</v>
      </c>
      <c r="Q5674">
        <v>2962.18</v>
      </c>
      <c r="R5674" s="6">
        <v>272.30154341159317</v>
      </c>
      <c r="S5674">
        <v>58</v>
      </c>
      <c r="T5674" t="str">
        <f ca="1">PROPER(TRIM(Table1[[#This Row],[Campaign Status]]))</f>
        <v>Completed</v>
      </c>
      <c r="V5674" s="1">
        <f t="shared" si="264"/>
        <v>80</v>
      </c>
      <c r="W5674" t="str">
        <f t="shared" ca="1" si="265"/>
        <v>North</v>
      </c>
      <c r="X5674" s="6">
        <f t="shared" si="266"/>
        <v>711.50208152043433</v>
      </c>
    </row>
    <row r="5675" spans="1:24" x14ac:dyDescent="0.3">
      <c r="A5675" t="s">
        <v>6779</v>
      </c>
      <c r="B5675" t="str">
        <f ca="1">PROPER(TRIM(Table1[[#This Row],[Campaign Name]]))</f>
        <v>New Launch</v>
      </c>
      <c r="C5675" t="str">
        <f ca="1">PROPER(TRIM(Table1[[#This Row],[Campaign Type]]))</f>
        <v>Sales</v>
      </c>
      <c r="D5675" t="str">
        <f ca="1">PROPER(TRIM(Table1[[#This Row],[Marketing Channel]]))</f>
        <v>Meta Ads</v>
      </c>
      <c r="E5675" t="s">
        <v>873</v>
      </c>
      <c r="F5675" t="s">
        <v>167</v>
      </c>
      <c r="G5675" t="s">
        <v>29</v>
      </c>
      <c r="H5675" t="s">
        <v>61</v>
      </c>
      <c r="I5675" t="s">
        <v>62</v>
      </c>
      <c r="J5675" t="s">
        <v>63</v>
      </c>
      <c r="K5675">
        <v>52285</v>
      </c>
      <c r="L5675">
        <v>3788</v>
      </c>
      <c r="M5675">
        <v>7.24</v>
      </c>
      <c r="N5675">
        <v>374</v>
      </c>
      <c r="O5675">
        <v>9.8699999999999992</v>
      </c>
      <c r="P5675">
        <v>250</v>
      </c>
      <c r="Q5675">
        <v>33577.89</v>
      </c>
      <c r="R5675" s="6">
        <v>13331.155999999999</v>
      </c>
      <c r="S5675">
        <v>157</v>
      </c>
      <c r="T5675" t="str">
        <f ca="1">PROPER(TRIM(Table1[[#This Row],[Campaign Status]]))</f>
        <v>Completed</v>
      </c>
      <c r="V5675" s="1">
        <f t="shared" si="264"/>
        <v>374</v>
      </c>
      <c r="W5675" t="str">
        <f t="shared" ca="1" si="265"/>
        <v>North</v>
      </c>
      <c r="X5675" s="6">
        <f t="shared" si="266"/>
        <v>272.30154341159317</v>
      </c>
    </row>
    <row r="5676" spans="1:24" x14ac:dyDescent="0.3">
      <c r="A5676" t="s">
        <v>6780</v>
      </c>
      <c r="B5676" t="str">
        <f ca="1">PROPER(TRIM(Table1[[#This Row],[Campaign Name]]))</f>
        <v>Flash Sale</v>
      </c>
      <c r="C5676" t="str">
        <f ca="1">PROPER(TRIM(Table1[[#This Row],[Campaign Type]]))</f>
        <v>Sales</v>
      </c>
      <c r="D5676" t="str">
        <f ca="1">PROPER(TRIM(Table1[[#This Row],[Marketing Channel]]))</f>
        <v>Email</v>
      </c>
      <c r="E5676" t="s">
        <v>2282</v>
      </c>
      <c r="F5676" t="s">
        <v>118</v>
      </c>
      <c r="G5676" t="s">
        <v>46</v>
      </c>
      <c r="H5676" t="s">
        <v>30</v>
      </c>
      <c r="I5676" t="s">
        <v>68</v>
      </c>
      <c r="J5676" t="s">
        <v>25</v>
      </c>
      <c r="K5676">
        <v>176508</v>
      </c>
      <c r="L5676">
        <v>24950</v>
      </c>
      <c r="M5676">
        <v>14.14</v>
      </c>
      <c r="N5676">
        <v>343</v>
      </c>
      <c r="O5676">
        <v>1.37</v>
      </c>
      <c r="P5676">
        <v>250</v>
      </c>
      <c r="Q5676">
        <v>17038.77</v>
      </c>
      <c r="R5676" s="6">
        <v>6715.5079999999998</v>
      </c>
      <c r="S5676">
        <v>76</v>
      </c>
      <c r="T5676" t="str">
        <f ca="1">PROPER(TRIM(Table1[[#This Row],[Campaign Status]]))</f>
        <v>Paused</v>
      </c>
      <c r="V5676" s="1">
        <f t="shared" si="264"/>
        <v>343</v>
      </c>
      <c r="W5676" t="str">
        <f t="shared" ca="1" si="265"/>
        <v>South</v>
      </c>
      <c r="X5676" s="6">
        <f t="shared" si="266"/>
        <v>13331.155999999999</v>
      </c>
    </row>
    <row r="5677" spans="1:24" x14ac:dyDescent="0.3">
      <c r="A5677" t="s">
        <v>6781</v>
      </c>
      <c r="B5677" t="str">
        <f ca="1">PROPER(TRIM(Table1[[#This Row],[Campaign Name]]))</f>
        <v>Summer Sale</v>
      </c>
      <c r="C5677" t="str">
        <f ca="1">PROPER(TRIM(Table1[[#This Row],[Campaign Type]]))</f>
        <v>Sales</v>
      </c>
      <c r="D5677" t="str">
        <f ca="1">PROPER(TRIM(Table1[[#This Row],[Marketing Channel]]))</f>
        <v>Instagram</v>
      </c>
      <c r="E5677" t="s">
        <v>1263</v>
      </c>
      <c r="F5677" t="s">
        <v>89</v>
      </c>
      <c r="G5677" t="s">
        <v>29</v>
      </c>
      <c r="H5677" t="s">
        <v>99</v>
      </c>
      <c r="I5677" t="s">
        <v>24</v>
      </c>
      <c r="J5677" t="s">
        <v>63</v>
      </c>
      <c r="K5677">
        <v>72123</v>
      </c>
      <c r="L5677">
        <v>10178</v>
      </c>
      <c r="M5677">
        <v>14.11</v>
      </c>
      <c r="N5677">
        <v>752</v>
      </c>
      <c r="O5677">
        <v>7.39</v>
      </c>
      <c r="P5677">
        <v>3982.6304252733912</v>
      </c>
      <c r="Q5677">
        <v>14723.25</v>
      </c>
      <c r="R5677" s="6">
        <v>269.68657464593412</v>
      </c>
      <c r="S5677">
        <v>343</v>
      </c>
      <c r="T5677" t="str">
        <f ca="1">PROPER(TRIM(Table1[[#This Row],[Campaign Status]]))</f>
        <v>Completed</v>
      </c>
      <c r="V5677" s="1">
        <f t="shared" si="264"/>
        <v>752</v>
      </c>
      <c r="W5677" t="str">
        <f t="shared" ca="1" si="265"/>
        <v>North</v>
      </c>
      <c r="X5677" s="6">
        <f t="shared" si="266"/>
        <v>6715.5079999999998</v>
      </c>
    </row>
    <row r="5678" spans="1:24" x14ac:dyDescent="0.3">
      <c r="A5678" t="s">
        <v>6782</v>
      </c>
      <c r="B5678" t="str">
        <f ca="1">PROPER(TRIM(Table1[[#This Row],[Campaign Name]]))</f>
        <v>Flash Sale</v>
      </c>
      <c r="C5678" t="str">
        <f ca="1">PROPER(TRIM(Table1[[#This Row],[Campaign Type]]))</f>
        <v>Lead Gen</v>
      </c>
      <c r="D5678" t="str">
        <f ca="1">PROPER(TRIM(Table1[[#This Row],[Marketing Channel]]))</f>
        <v>Google Ads</v>
      </c>
      <c r="E5678" t="s">
        <v>139</v>
      </c>
      <c r="F5678" t="s">
        <v>519</v>
      </c>
      <c r="G5678" t="s">
        <v>46</v>
      </c>
      <c r="H5678" t="s">
        <v>42</v>
      </c>
      <c r="I5678" t="s">
        <v>31</v>
      </c>
      <c r="J5678" t="s">
        <v>25</v>
      </c>
      <c r="K5678">
        <v>166204</v>
      </c>
      <c r="L5678">
        <v>3538</v>
      </c>
      <c r="M5678">
        <v>2.13</v>
      </c>
      <c r="N5678">
        <v>473</v>
      </c>
      <c r="O5678">
        <v>13.37</v>
      </c>
      <c r="P5678">
        <v>3511.34</v>
      </c>
      <c r="Q5678">
        <v>33407.85</v>
      </c>
      <c r="R5678" s="6">
        <v>851.42737530401484</v>
      </c>
      <c r="S5678">
        <v>123</v>
      </c>
      <c r="T5678" t="str">
        <f ca="1">PROPER(TRIM(Table1[[#This Row],[Campaign Status]]))</f>
        <v>Active</v>
      </c>
      <c r="V5678" s="1">
        <f t="shared" si="264"/>
        <v>473</v>
      </c>
      <c r="W5678" t="str">
        <f t="shared" ca="1" si="265"/>
        <v>South</v>
      </c>
      <c r="X5678" s="6">
        <f t="shared" si="266"/>
        <v>269.68657464593412</v>
      </c>
    </row>
    <row r="5679" spans="1:24" x14ac:dyDescent="0.3">
      <c r="A5679" t="s">
        <v>6783</v>
      </c>
      <c r="B5679" t="str">
        <f ca="1">PROPER(TRIM(Table1[[#This Row],[Campaign Name]]))</f>
        <v>Summer Sale</v>
      </c>
      <c r="C5679" t="str">
        <f ca="1">PROPER(TRIM(Table1[[#This Row],[Campaign Type]]))</f>
        <v>Sales</v>
      </c>
      <c r="D5679" t="str">
        <f ca="1">PROPER(TRIM(Table1[[#This Row],[Marketing Channel]]))</f>
        <v>Email</v>
      </c>
      <c r="E5679" t="s">
        <v>952</v>
      </c>
      <c r="F5679" t="s">
        <v>274</v>
      </c>
      <c r="G5679" t="s">
        <v>46</v>
      </c>
      <c r="H5679" t="s">
        <v>30</v>
      </c>
      <c r="I5679" t="s">
        <v>24</v>
      </c>
      <c r="J5679" t="s">
        <v>63</v>
      </c>
      <c r="K5679">
        <v>78459</v>
      </c>
      <c r="L5679">
        <v>7840</v>
      </c>
      <c r="M5679">
        <v>9.99</v>
      </c>
      <c r="N5679">
        <v>2428</v>
      </c>
      <c r="O5679">
        <v>30.97</v>
      </c>
      <c r="P5679">
        <v>4021.4266195524165</v>
      </c>
      <c r="Q5679">
        <v>10762.29</v>
      </c>
      <c r="R5679" s="6">
        <v>167.62368229406709</v>
      </c>
      <c r="S5679">
        <v>328</v>
      </c>
      <c r="T5679" t="str">
        <f ca="1">PROPER(TRIM(Table1[[#This Row],[Campaign Status]]))</f>
        <v>Paused</v>
      </c>
      <c r="V5679" s="1">
        <f t="shared" si="264"/>
        <v>2428</v>
      </c>
      <c r="W5679" t="str">
        <f t="shared" ca="1" si="265"/>
        <v>South</v>
      </c>
      <c r="X5679" s="6">
        <f t="shared" si="266"/>
        <v>851.42737530401484</v>
      </c>
    </row>
    <row r="5680" spans="1:24" x14ac:dyDescent="0.3">
      <c r="A5680" t="s">
        <v>6784</v>
      </c>
      <c r="B5680" t="str">
        <f ca="1">PROPER(TRIM(Table1[[#This Row],[Campaign Name]]))</f>
        <v>Summer Sale</v>
      </c>
      <c r="C5680" t="str">
        <f ca="1">PROPER(TRIM(Table1[[#This Row],[Campaign Type]]))</f>
        <v>Lead Gen</v>
      </c>
      <c r="D5680" t="str">
        <f ca="1">PROPER(TRIM(Table1[[#This Row],[Marketing Channel]]))</f>
        <v>Meta Ads</v>
      </c>
      <c r="E5680" t="s">
        <v>2288</v>
      </c>
      <c r="F5680" t="s">
        <v>522</v>
      </c>
      <c r="G5680" t="s">
        <v>46</v>
      </c>
      <c r="H5680" t="s">
        <v>42</v>
      </c>
      <c r="I5680" t="s">
        <v>68</v>
      </c>
      <c r="J5680" t="s">
        <v>63</v>
      </c>
      <c r="K5680">
        <v>176278</v>
      </c>
      <c r="L5680">
        <v>16811</v>
      </c>
      <c r="M5680">
        <v>9.5399999999999991</v>
      </c>
      <c r="N5680">
        <v>2365</v>
      </c>
      <c r="O5680">
        <v>14.07</v>
      </c>
      <c r="P5680">
        <v>12691.86</v>
      </c>
      <c r="Q5680">
        <v>23239.21</v>
      </c>
      <c r="R5680" s="6">
        <v>83.10326461212145</v>
      </c>
      <c r="S5680">
        <v>1174</v>
      </c>
      <c r="T5680" t="str">
        <f ca="1">PROPER(TRIM(Table1[[#This Row],[Campaign Status]]))</f>
        <v>Paused</v>
      </c>
      <c r="V5680" s="1">
        <f t="shared" si="264"/>
        <v>2365</v>
      </c>
      <c r="W5680" t="str">
        <f t="shared" ca="1" si="265"/>
        <v>South</v>
      </c>
      <c r="X5680" s="6">
        <f t="shared" si="266"/>
        <v>167.62368229406709</v>
      </c>
    </row>
    <row r="5681" spans="1:24" x14ac:dyDescent="0.3">
      <c r="A5681" t="s">
        <v>6785</v>
      </c>
      <c r="B5681" t="str">
        <f ca="1">PROPER(TRIM(Table1[[#This Row],[Campaign Name]]))</f>
        <v>Flash Sale</v>
      </c>
      <c r="C5681" t="str">
        <f ca="1">PROPER(TRIM(Table1[[#This Row],[Campaign Type]]))</f>
        <v>Awareness</v>
      </c>
      <c r="D5681" t="str">
        <f ca="1">PROPER(TRIM(Table1[[#This Row],[Marketing Channel]]))</f>
        <v>Linkedin</v>
      </c>
      <c r="E5681" t="s">
        <v>2840</v>
      </c>
      <c r="F5681" t="s">
        <v>645</v>
      </c>
      <c r="G5681" t="s">
        <v>46</v>
      </c>
      <c r="H5681" t="s">
        <v>30</v>
      </c>
      <c r="I5681" t="s">
        <v>62</v>
      </c>
      <c r="J5681" t="s">
        <v>32</v>
      </c>
      <c r="K5681">
        <v>135116</v>
      </c>
      <c r="L5681">
        <v>14294</v>
      </c>
      <c r="M5681">
        <v>10.58</v>
      </c>
      <c r="N5681">
        <v>3518</v>
      </c>
      <c r="O5681">
        <v>24.61</v>
      </c>
      <c r="P5681">
        <v>3830.4648972188602</v>
      </c>
      <c r="Q5681">
        <v>22850.65</v>
      </c>
      <c r="R5681" s="6">
        <v>496.55030428789206</v>
      </c>
      <c r="S5681">
        <v>143</v>
      </c>
      <c r="T5681" t="str">
        <f ca="1">PROPER(TRIM(Table1[[#This Row],[Campaign Status]]))</f>
        <v>Completed</v>
      </c>
      <c r="V5681" s="1">
        <f t="shared" si="264"/>
        <v>3518</v>
      </c>
      <c r="W5681" t="str">
        <f t="shared" ca="1" si="265"/>
        <v>South</v>
      </c>
      <c r="X5681" s="6">
        <f t="shared" si="266"/>
        <v>83.10326461212145</v>
      </c>
    </row>
    <row r="5682" spans="1:24" hidden="1" x14ac:dyDescent="0.3">
      <c r="A5682" t="s">
        <v>6786</v>
      </c>
      <c r="B5682" t="str">
        <f ca="1">PROPER(TRIM(Table1[[#This Row],[Campaign Name]]))</f>
        <v>Flash Sale</v>
      </c>
      <c r="C5682" t="str">
        <f ca="1">PROPER(TRIM(Table1[[#This Row],[Campaign Type]]))</f>
        <v>Awareness</v>
      </c>
      <c r="D5682" t="str">
        <f ca="1">PROPER(TRIM(Table1[[#This Row],[Marketing Channel]]))</f>
        <v>Meta Ads</v>
      </c>
      <c r="E5682" t="s">
        <v>1734</v>
      </c>
      <c r="F5682" t="s">
        <v>232</v>
      </c>
      <c r="G5682" t="s">
        <v>46</v>
      </c>
      <c r="H5682" t="s">
        <v>42</v>
      </c>
      <c r="I5682" t="s">
        <v>31</v>
      </c>
      <c r="J5682" t="s">
        <v>32</v>
      </c>
      <c r="K5682">
        <v>49263</v>
      </c>
      <c r="L5682">
        <v>3257</v>
      </c>
      <c r="M5682">
        <v>6.61</v>
      </c>
      <c r="N5682">
        <v>1063</v>
      </c>
      <c r="O5682">
        <v>32.64</v>
      </c>
      <c r="P5682">
        <v>3817.8497265160554</v>
      </c>
      <c r="R5682" s="6" t="e">
        <v>#VALUE!</v>
      </c>
      <c r="S5682">
        <v>329</v>
      </c>
      <c r="T5682" t="str">
        <f ca="1">PROPER(TRIM(Table1[[#This Row],[Campaign Status]]))</f>
        <v>Paused</v>
      </c>
      <c r="V5682" s="1">
        <f t="shared" si="264"/>
        <v>1063</v>
      </c>
      <c r="W5682" t="str">
        <f t="shared" ca="1" si="265"/>
        <v>South</v>
      </c>
      <c r="X5682" s="6">
        <f t="shared" si="266"/>
        <v>496.55030428789206</v>
      </c>
    </row>
    <row r="5683" spans="1:24" x14ac:dyDescent="0.3">
      <c r="A5683" t="s">
        <v>6787</v>
      </c>
      <c r="B5683" t="str">
        <f ca="1">PROPER(TRIM(Table1[[#This Row],[Campaign Name]]))</f>
        <v>Festive Offer</v>
      </c>
      <c r="C5683" t="str">
        <f ca="1">PROPER(TRIM(Table1[[#This Row],[Campaign Type]]))</f>
        <v>Lead Gen</v>
      </c>
      <c r="D5683" t="str">
        <f ca="1">PROPER(TRIM(Table1[[#This Row],[Marketing Channel]]))</f>
        <v>Google Ads</v>
      </c>
      <c r="E5683" t="s">
        <v>3899</v>
      </c>
      <c r="F5683" t="s">
        <v>217</v>
      </c>
      <c r="G5683" t="s">
        <v>29</v>
      </c>
      <c r="H5683" t="s">
        <v>67</v>
      </c>
      <c r="I5683" t="s">
        <v>24</v>
      </c>
      <c r="J5683" t="s">
        <v>63</v>
      </c>
      <c r="K5683">
        <v>152297</v>
      </c>
      <c r="L5683">
        <v>21882</v>
      </c>
      <c r="M5683">
        <v>14.37</v>
      </c>
      <c r="N5683">
        <v>6265</v>
      </c>
      <c r="O5683">
        <v>28.63</v>
      </c>
      <c r="P5683">
        <v>3988.1535696969677</v>
      </c>
      <c r="Q5683">
        <v>30381.54</v>
      </c>
      <c r="R5683" s="6">
        <v>661.79463676742239</v>
      </c>
      <c r="S5683">
        <v>3463</v>
      </c>
      <c r="T5683" t="str">
        <f ca="1">PROPER(TRIM(Table1[[#This Row],[Campaign Status]]))</f>
        <v>Paused</v>
      </c>
      <c r="V5683" s="1">
        <f t="shared" si="264"/>
        <v>6265</v>
      </c>
      <c r="W5683" t="str">
        <f t="shared" ca="1" si="265"/>
        <v>North</v>
      </c>
      <c r="X5683" s="6" t="e">
        <f t="shared" si="266"/>
        <v>#VALUE!</v>
      </c>
    </row>
    <row r="5684" spans="1:24" hidden="1" x14ac:dyDescent="0.3">
      <c r="A5684" t="s">
        <v>6788</v>
      </c>
      <c r="B5684" t="str">
        <f ca="1">PROPER(TRIM(Table1[[#This Row],[Campaign Name]]))</f>
        <v>Summer Sale</v>
      </c>
      <c r="C5684" t="str">
        <f ca="1">PROPER(TRIM(Table1[[#This Row],[Campaign Type]]))</f>
        <v>Lead Gen</v>
      </c>
      <c r="D5684" t="str">
        <f ca="1">PROPER(TRIM(Table1[[#This Row],[Marketing Channel]]))</f>
        <v>Meta Ads</v>
      </c>
      <c r="E5684" t="s">
        <v>2208</v>
      </c>
      <c r="F5684" t="s">
        <v>529</v>
      </c>
      <c r="G5684" t="s">
        <v>11141</v>
      </c>
      <c r="H5684" t="s">
        <v>36</v>
      </c>
      <c r="I5684" t="s">
        <v>62</v>
      </c>
      <c r="J5684" t="s">
        <v>25</v>
      </c>
      <c r="K5684">
        <v>25819</v>
      </c>
      <c r="L5684">
        <v>186</v>
      </c>
      <c r="M5684">
        <v>0.72</v>
      </c>
      <c r="N5684">
        <v>25</v>
      </c>
      <c r="O5684">
        <v>13.44</v>
      </c>
      <c r="P5684">
        <v>6986.42</v>
      </c>
      <c r="R5684" s="6" t="e">
        <v>#VALUE!</v>
      </c>
      <c r="S5684">
        <v>2</v>
      </c>
      <c r="T5684" t="str">
        <f ca="1">PROPER(TRIM(Table1[[#This Row],[Campaign Status]]))</f>
        <v>Paused</v>
      </c>
      <c r="V5684" s="1">
        <f t="shared" si="264"/>
        <v>25</v>
      </c>
      <c r="W5684" t="str">
        <f t="shared" ca="1" si="265"/>
        <v>west</v>
      </c>
      <c r="X5684" s="6">
        <f t="shared" si="266"/>
        <v>661.79463676742239</v>
      </c>
    </row>
    <row r="5685" spans="1:24" x14ac:dyDescent="0.3">
      <c r="A5685" t="s">
        <v>6789</v>
      </c>
      <c r="B5685" t="str">
        <f ca="1">PROPER(TRIM(Table1[[#This Row],[Campaign Name]]))</f>
        <v>Festive Offer</v>
      </c>
      <c r="C5685" t="str">
        <f ca="1">PROPER(TRIM(Table1[[#This Row],[Campaign Type]]))</f>
        <v>Retargeting</v>
      </c>
      <c r="D5685" t="str">
        <f ca="1">PROPER(TRIM(Table1[[#This Row],[Marketing Channel]]))</f>
        <v>Meta Ads</v>
      </c>
      <c r="E5685" t="s">
        <v>3312</v>
      </c>
      <c r="F5685" t="s">
        <v>1050</v>
      </c>
      <c r="G5685" t="s">
        <v>11141</v>
      </c>
      <c r="H5685" t="s">
        <v>23</v>
      </c>
      <c r="I5685" t="s">
        <v>68</v>
      </c>
      <c r="J5685" t="s">
        <v>25</v>
      </c>
      <c r="K5685">
        <v>174957</v>
      </c>
      <c r="L5685">
        <v>21594</v>
      </c>
      <c r="M5685">
        <v>12.34</v>
      </c>
      <c r="N5685">
        <v>4384</v>
      </c>
      <c r="O5685">
        <v>20.3</v>
      </c>
      <c r="P5685">
        <v>3817.8497265160554</v>
      </c>
      <c r="Q5685">
        <v>38727.33</v>
      </c>
      <c r="R5685" s="6">
        <v>914.37544099830973</v>
      </c>
      <c r="S5685">
        <v>4352</v>
      </c>
      <c r="T5685" t="str">
        <f ca="1">PROPER(TRIM(Table1[[#This Row],[Campaign Status]]))</f>
        <v>Active</v>
      </c>
      <c r="V5685" s="1">
        <f t="shared" si="264"/>
        <v>4384</v>
      </c>
      <c r="W5685" t="str">
        <f t="shared" ca="1" si="265"/>
        <v>west</v>
      </c>
      <c r="X5685" s="6" t="e">
        <f t="shared" si="266"/>
        <v>#VALUE!</v>
      </c>
    </row>
    <row r="5686" spans="1:24" x14ac:dyDescent="0.3">
      <c r="A5686" t="s">
        <v>6790</v>
      </c>
      <c r="B5686" t="str">
        <f ca="1">PROPER(TRIM(Table1[[#This Row],[Campaign Name]]))</f>
        <v>Summer Sale</v>
      </c>
      <c r="C5686" t="str">
        <f ca="1">PROPER(TRIM(Table1[[#This Row],[Campaign Type]]))</f>
        <v>Sales</v>
      </c>
      <c r="D5686" t="str">
        <f ca="1">PROPER(TRIM(Table1[[#This Row],[Marketing Channel]]))</f>
        <v>Google Ads</v>
      </c>
      <c r="E5686" t="s">
        <v>2231</v>
      </c>
      <c r="F5686" t="s">
        <v>80</v>
      </c>
      <c r="G5686" t="s">
        <v>46</v>
      </c>
      <c r="H5686" t="s">
        <v>42</v>
      </c>
      <c r="I5686" t="s">
        <v>62</v>
      </c>
      <c r="J5686" t="s">
        <v>32</v>
      </c>
      <c r="K5686">
        <v>66664</v>
      </c>
      <c r="L5686">
        <v>7328</v>
      </c>
      <c r="M5686">
        <v>10.99</v>
      </c>
      <c r="N5686">
        <v>7</v>
      </c>
      <c r="O5686">
        <v>0.1</v>
      </c>
      <c r="P5686">
        <v>250</v>
      </c>
      <c r="Q5686">
        <v>16755.45</v>
      </c>
      <c r="R5686" s="6">
        <v>6602.18</v>
      </c>
      <c r="S5686">
        <v>5</v>
      </c>
      <c r="T5686" t="str">
        <f ca="1">PROPER(TRIM(Table1[[#This Row],[Campaign Status]]))</f>
        <v>Active</v>
      </c>
      <c r="V5686" s="1">
        <f t="shared" si="264"/>
        <v>7</v>
      </c>
      <c r="W5686" t="str">
        <f t="shared" ca="1" si="265"/>
        <v>South</v>
      </c>
      <c r="X5686" s="6">
        <f t="shared" si="266"/>
        <v>914.37544099830973</v>
      </c>
    </row>
    <row r="5687" spans="1:24" x14ac:dyDescent="0.3">
      <c r="A5687" t="s">
        <v>6791</v>
      </c>
      <c r="B5687" t="str">
        <f ca="1">PROPER(TRIM(Table1[[#This Row],[Campaign Name]]))</f>
        <v>Summer Sale</v>
      </c>
      <c r="C5687" t="str">
        <f ca="1">PROPER(TRIM(Table1[[#This Row],[Campaign Type]]))</f>
        <v>Sales</v>
      </c>
      <c r="D5687" t="str">
        <f ca="1">PROPER(TRIM(Table1[[#This Row],[Marketing Channel]]))</f>
        <v>Google Ads</v>
      </c>
      <c r="E5687" t="s">
        <v>1275</v>
      </c>
      <c r="F5687" t="s">
        <v>505</v>
      </c>
      <c r="G5687" t="s">
        <v>29</v>
      </c>
      <c r="H5687" t="s">
        <v>99</v>
      </c>
      <c r="I5687" t="s">
        <v>31</v>
      </c>
      <c r="J5687" t="s">
        <v>32</v>
      </c>
      <c r="K5687">
        <v>96534</v>
      </c>
      <c r="L5687">
        <v>4555</v>
      </c>
      <c r="M5687">
        <v>4.72</v>
      </c>
      <c r="N5687">
        <v>864</v>
      </c>
      <c r="O5687">
        <v>18.97</v>
      </c>
      <c r="P5687">
        <v>11503.82</v>
      </c>
      <c r="Q5687">
        <v>10199.52</v>
      </c>
      <c r="R5687" s="6">
        <v>-11.337972951593464</v>
      </c>
      <c r="S5687">
        <v>7</v>
      </c>
      <c r="T5687" t="str">
        <f ca="1">PROPER(TRIM(Table1[[#This Row],[Campaign Status]]))</f>
        <v>Paused</v>
      </c>
      <c r="V5687" s="1">
        <f t="shared" si="264"/>
        <v>864</v>
      </c>
      <c r="W5687" t="str">
        <f t="shared" ca="1" si="265"/>
        <v>North</v>
      </c>
      <c r="X5687" s="6">
        <f t="shared" si="266"/>
        <v>6602.18</v>
      </c>
    </row>
    <row r="5688" spans="1:24" hidden="1" x14ac:dyDescent="0.3">
      <c r="A5688" t="s">
        <v>6792</v>
      </c>
      <c r="B5688" t="str">
        <f ca="1">PROPER(TRIM(Table1[[#This Row],[Campaign Name]]))</f>
        <v>Summer Sale</v>
      </c>
      <c r="C5688" t="str">
        <f ca="1">PROPER(TRIM(Table1[[#This Row],[Campaign Type]]))</f>
        <v>Awareness</v>
      </c>
      <c r="D5688" t="str">
        <f ca="1">PROPER(TRIM(Table1[[#This Row],[Marketing Channel]]))</f>
        <v>Meta Ads</v>
      </c>
      <c r="E5688" t="s">
        <v>2577</v>
      </c>
      <c r="F5688" t="s">
        <v>859</v>
      </c>
      <c r="G5688" t="s">
        <v>46</v>
      </c>
      <c r="H5688" t="s">
        <v>42</v>
      </c>
      <c r="I5688" t="s">
        <v>62</v>
      </c>
      <c r="J5688" t="s">
        <v>25</v>
      </c>
      <c r="K5688">
        <v>48566</v>
      </c>
      <c r="L5688">
        <v>5165</v>
      </c>
      <c r="M5688">
        <v>10.64</v>
      </c>
      <c r="N5688">
        <v>957</v>
      </c>
      <c r="O5688">
        <v>18.53</v>
      </c>
      <c r="P5688">
        <v>250</v>
      </c>
      <c r="R5688" s="6" t="e">
        <v>#VALUE!</v>
      </c>
      <c r="S5688">
        <v>373</v>
      </c>
      <c r="T5688" t="str">
        <f ca="1">PROPER(TRIM(Table1[[#This Row],[Campaign Status]]))</f>
        <v>Completed</v>
      </c>
      <c r="V5688" s="1">
        <f t="shared" si="264"/>
        <v>957</v>
      </c>
      <c r="W5688" t="str">
        <f t="shared" ca="1" si="265"/>
        <v>South</v>
      </c>
      <c r="X5688" s="6">
        <f t="shared" si="266"/>
        <v>-11.337972951593464</v>
      </c>
    </row>
    <row r="5689" spans="1:24" x14ac:dyDescent="0.3">
      <c r="A5689" t="s">
        <v>6793</v>
      </c>
      <c r="B5689" t="str">
        <f ca="1">PROPER(TRIM(Table1[[#This Row],[Campaign Name]]))</f>
        <v>New Launch</v>
      </c>
      <c r="C5689" t="str">
        <f ca="1">PROPER(TRIM(Table1[[#This Row],[Campaign Type]]))</f>
        <v>Awareness</v>
      </c>
      <c r="D5689" t="str">
        <f ca="1">PROPER(TRIM(Table1[[#This Row],[Marketing Channel]]))</f>
        <v>Email</v>
      </c>
      <c r="E5689" t="s">
        <v>742</v>
      </c>
      <c r="F5689" t="s">
        <v>704</v>
      </c>
      <c r="G5689" t="s">
        <v>41</v>
      </c>
      <c r="H5689" t="s">
        <v>11140</v>
      </c>
      <c r="I5689" t="s">
        <v>62</v>
      </c>
      <c r="J5689" t="s">
        <v>63</v>
      </c>
      <c r="K5689">
        <v>161113</v>
      </c>
      <c r="L5689">
        <v>19762</v>
      </c>
      <c r="M5689">
        <v>12.27</v>
      </c>
      <c r="N5689">
        <v>2091</v>
      </c>
      <c r="O5689">
        <v>10.58</v>
      </c>
      <c r="P5689">
        <v>250</v>
      </c>
      <c r="Q5689">
        <v>47204.98</v>
      </c>
      <c r="R5689" s="6">
        <v>18781.992000000002</v>
      </c>
      <c r="S5689">
        <v>2028</v>
      </c>
      <c r="T5689" t="str">
        <f ca="1">PROPER(TRIM(Table1[[#This Row],[Campaign Status]]))</f>
        <v>Completed</v>
      </c>
      <c r="V5689" s="1">
        <f t="shared" si="264"/>
        <v>2091</v>
      </c>
      <c r="W5689" t="str">
        <f t="shared" ca="1" si="265"/>
        <v>East</v>
      </c>
      <c r="X5689" s="6" t="e">
        <f t="shared" si="266"/>
        <v>#VALUE!</v>
      </c>
    </row>
    <row r="5690" spans="1:24" x14ac:dyDescent="0.3">
      <c r="A5690" t="s">
        <v>6794</v>
      </c>
      <c r="B5690" t="str">
        <f ca="1">PROPER(TRIM(Table1[[#This Row],[Campaign Name]]))</f>
        <v>New Launch</v>
      </c>
      <c r="C5690" t="str">
        <f ca="1">PROPER(TRIM(Table1[[#This Row],[Campaign Type]]))</f>
        <v>Lead Gen</v>
      </c>
      <c r="D5690" t="str">
        <f ca="1">PROPER(TRIM(Table1[[#This Row],[Marketing Channel]]))</f>
        <v>Meta Ads</v>
      </c>
      <c r="E5690" t="s">
        <v>2430</v>
      </c>
      <c r="F5690" t="s">
        <v>95</v>
      </c>
      <c r="G5690" t="s">
        <v>11141</v>
      </c>
      <c r="H5690" t="s">
        <v>54</v>
      </c>
      <c r="I5690" t="s">
        <v>62</v>
      </c>
      <c r="J5690" t="s">
        <v>63</v>
      </c>
      <c r="K5690">
        <v>122206</v>
      </c>
      <c r="L5690">
        <v>11484</v>
      </c>
      <c r="M5690">
        <v>9.4</v>
      </c>
      <c r="N5690">
        <v>3388</v>
      </c>
      <c r="O5690">
        <v>29.5</v>
      </c>
      <c r="P5690">
        <v>13741.06</v>
      </c>
      <c r="Q5690">
        <v>8781.5400000000009</v>
      </c>
      <c r="R5690" s="6">
        <v>-36.092703183014983</v>
      </c>
      <c r="S5690">
        <v>2824</v>
      </c>
      <c r="T5690" t="str">
        <f ca="1">PROPER(TRIM(Table1[[#This Row],[Campaign Status]]))</f>
        <v>Active</v>
      </c>
      <c r="V5690" s="1">
        <f t="shared" si="264"/>
        <v>3388</v>
      </c>
      <c r="W5690" t="str">
        <f t="shared" ca="1" si="265"/>
        <v>west</v>
      </c>
      <c r="X5690" s="6">
        <f t="shared" si="266"/>
        <v>18781.992000000002</v>
      </c>
    </row>
    <row r="5691" spans="1:24" x14ac:dyDescent="0.3">
      <c r="A5691" t="s">
        <v>6795</v>
      </c>
      <c r="B5691" t="str">
        <f ca="1">PROPER(TRIM(Table1[[#This Row],[Campaign Name]]))</f>
        <v>Summer Sale</v>
      </c>
      <c r="C5691" t="str">
        <f ca="1">PROPER(TRIM(Table1[[#This Row],[Campaign Type]]))</f>
        <v>Sales</v>
      </c>
      <c r="D5691" t="str">
        <f ca="1">PROPER(TRIM(Table1[[#This Row],[Marketing Channel]]))</f>
        <v>Google Ads</v>
      </c>
      <c r="E5691" t="s">
        <v>5272</v>
      </c>
      <c r="F5691" t="s">
        <v>755</v>
      </c>
      <c r="G5691" t="s">
        <v>29</v>
      </c>
      <c r="H5691" t="s">
        <v>61</v>
      </c>
      <c r="I5691" t="s">
        <v>62</v>
      </c>
      <c r="J5691" t="s">
        <v>25</v>
      </c>
      <c r="K5691">
        <v>32334</v>
      </c>
      <c r="L5691">
        <v>2230</v>
      </c>
      <c r="M5691">
        <v>6.9</v>
      </c>
      <c r="N5691">
        <v>232</v>
      </c>
      <c r="O5691">
        <v>10.4</v>
      </c>
      <c r="P5691">
        <v>250</v>
      </c>
      <c r="Q5691">
        <v>8107.49</v>
      </c>
      <c r="R5691" s="6">
        <v>3142.9959999999996</v>
      </c>
      <c r="S5691">
        <v>223</v>
      </c>
      <c r="T5691" t="str">
        <f ca="1">PROPER(TRIM(Table1[[#This Row],[Campaign Status]]))</f>
        <v>Active</v>
      </c>
      <c r="V5691" s="1">
        <f t="shared" si="264"/>
        <v>232</v>
      </c>
      <c r="W5691" t="str">
        <f t="shared" ca="1" si="265"/>
        <v>North</v>
      </c>
      <c r="X5691" s="6">
        <f t="shared" si="266"/>
        <v>-36.092703183014983</v>
      </c>
    </row>
    <row r="5692" spans="1:24" x14ac:dyDescent="0.3">
      <c r="A5692" t="s">
        <v>6796</v>
      </c>
      <c r="B5692" t="str">
        <f ca="1">PROPER(TRIM(Table1[[#This Row],[Campaign Name]]))</f>
        <v>Festive Offer</v>
      </c>
      <c r="C5692" t="str">
        <f ca="1">PROPER(TRIM(Table1[[#This Row],[Campaign Type]]))</f>
        <v>Sales</v>
      </c>
      <c r="D5692" t="str">
        <f ca="1">PROPER(TRIM(Table1[[#This Row],[Marketing Channel]]))</f>
        <v>Linkedin</v>
      </c>
      <c r="E5692" t="s">
        <v>1198</v>
      </c>
      <c r="F5692" t="s">
        <v>645</v>
      </c>
      <c r="G5692" t="s">
        <v>46</v>
      </c>
      <c r="H5692" t="s">
        <v>42</v>
      </c>
      <c r="I5692" t="s">
        <v>31</v>
      </c>
      <c r="J5692" t="s">
        <v>63</v>
      </c>
      <c r="K5692">
        <v>185026</v>
      </c>
      <c r="L5692">
        <v>7812</v>
      </c>
      <c r="M5692">
        <v>4.22</v>
      </c>
      <c r="N5692">
        <v>1781</v>
      </c>
      <c r="O5692">
        <v>22.8</v>
      </c>
      <c r="P5692">
        <v>250</v>
      </c>
      <c r="Q5692">
        <v>19030.54</v>
      </c>
      <c r="R5692" s="6">
        <v>7512.2160000000003</v>
      </c>
      <c r="S5692">
        <v>1734</v>
      </c>
      <c r="T5692" t="str">
        <f ca="1">PROPER(TRIM(Table1[[#This Row],[Campaign Status]]))</f>
        <v>Paused</v>
      </c>
      <c r="V5692" s="1">
        <f t="shared" si="264"/>
        <v>1781</v>
      </c>
      <c r="W5692" t="str">
        <f t="shared" ca="1" si="265"/>
        <v>South</v>
      </c>
      <c r="X5692" s="6">
        <f t="shared" si="266"/>
        <v>3142.9959999999996</v>
      </c>
    </row>
    <row r="5693" spans="1:24" x14ac:dyDescent="0.3">
      <c r="A5693" t="s">
        <v>6797</v>
      </c>
      <c r="B5693" t="str">
        <f ca="1">PROPER(TRIM(Table1[[#This Row],[Campaign Name]]))</f>
        <v>Summer Sale</v>
      </c>
      <c r="C5693" t="str">
        <f ca="1">PROPER(TRIM(Table1[[#This Row],[Campaign Type]]))</f>
        <v>Sales</v>
      </c>
      <c r="D5693" t="str">
        <f ca="1">PROPER(TRIM(Table1[[#This Row],[Marketing Channel]]))</f>
        <v>Youtube</v>
      </c>
      <c r="E5693" t="s">
        <v>488</v>
      </c>
      <c r="F5693" t="s">
        <v>80</v>
      </c>
      <c r="G5693" t="s">
        <v>29</v>
      </c>
      <c r="H5693" t="s">
        <v>67</v>
      </c>
      <c r="I5693" t="s">
        <v>31</v>
      </c>
      <c r="J5693" t="s">
        <v>32</v>
      </c>
      <c r="K5693">
        <v>167976</v>
      </c>
      <c r="L5693">
        <v>21130</v>
      </c>
      <c r="M5693">
        <v>12.58</v>
      </c>
      <c r="N5693">
        <v>2774</v>
      </c>
      <c r="O5693">
        <v>13.13</v>
      </c>
      <c r="P5693">
        <v>3891.7088323699436</v>
      </c>
      <c r="Q5693">
        <v>43029.65</v>
      </c>
      <c r="R5693" s="6">
        <v>1005.6749580568218</v>
      </c>
      <c r="S5693">
        <v>1375</v>
      </c>
      <c r="T5693" t="str">
        <f ca="1">PROPER(TRIM(Table1[[#This Row],[Campaign Status]]))</f>
        <v>Paused</v>
      </c>
      <c r="V5693" s="1">
        <f t="shared" si="264"/>
        <v>2774</v>
      </c>
      <c r="W5693" t="str">
        <f t="shared" ca="1" si="265"/>
        <v>North</v>
      </c>
      <c r="X5693" s="6">
        <f t="shared" si="266"/>
        <v>7512.2160000000003</v>
      </c>
    </row>
    <row r="5694" spans="1:24" x14ac:dyDescent="0.3">
      <c r="A5694" t="s">
        <v>6798</v>
      </c>
      <c r="B5694" t="str">
        <f ca="1">PROPER(TRIM(Table1[[#This Row],[Campaign Name]]))</f>
        <v>Summer Sale</v>
      </c>
      <c r="C5694" t="str">
        <f ca="1">PROPER(TRIM(Table1[[#This Row],[Campaign Type]]))</f>
        <v>Retargeting</v>
      </c>
      <c r="D5694" t="str">
        <f ca="1">PROPER(TRIM(Table1[[#This Row],[Marketing Channel]]))</f>
        <v>Meta Ads</v>
      </c>
      <c r="E5694" t="s">
        <v>2376</v>
      </c>
      <c r="F5694" t="s">
        <v>649</v>
      </c>
      <c r="G5694" t="s">
        <v>46</v>
      </c>
      <c r="H5694" t="s">
        <v>42</v>
      </c>
      <c r="I5694" t="s">
        <v>31</v>
      </c>
      <c r="J5694" t="s">
        <v>63</v>
      </c>
      <c r="K5694">
        <v>2722</v>
      </c>
      <c r="L5694">
        <v>129</v>
      </c>
      <c r="M5694">
        <v>4.74</v>
      </c>
      <c r="N5694">
        <v>23</v>
      </c>
      <c r="O5694">
        <v>17.829999999999998</v>
      </c>
      <c r="P5694">
        <v>250</v>
      </c>
      <c r="Q5694">
        <v>11185.29</v>
      </c>
      <c r="R5694" s="6">
        <v>4374.116</v>
      </c>
      <c r="S5694">
        <v>6</v>
      </c>
      <c r="T5694" t="str">
        <f ca="1">PROPER(TRIM(Table1[[#This Row],[Campaign Status]]))</f>
        <v>Completed</v>
      </c>
      <c r="V5694" s="1">
        <f t="shared" si="264"/>
        <v>23</v>
      </c>
      <c r="W5694" t="str">
        <f t="shared" ca="1" si="265"/>
        <v>South</v>
      </c>
      <c r="X5694" s="6">
        <f t="shared" si="266"/>
        <v>1005.6749580568218</v>
      </c>
    </row>
    <row r="5695" spans="1:24" x14ac:dyDescent="0.3">
      <c r="A5695" t="s">
        <v>6799</v>
      </c>
      <c r="B5695" t="str">
        <f ca="1">PROPER(TRIM(Table1[[#This Row],[Campaign Name]]))</f>
        <v>Mega Discount</v>
      </c>
      <c r="C5695" t="str">
        <f ca="1">PROPER(TRIM(Table1[[#This Row],[Campaign Type]]))</f>
        <v>Retargeting</v>
      </c>
      <c r="D5695" t="str">
        <f ca="1">PROPER(TRIM(Table1[[#This Row],[Marketing Channel]]))</f>
        <v>Youtube</v>
      </c>
      <c r="E5695" t="s">
        <v>3137</v>
      </c>
      <c r="F5695" t="s">
        <v>362</v>
      </c>
      <c r="G5695" t="s">
        <v>29</v>
      </c>
      <c r="H5695" t="s">
        <v>61</v>
      </c>
      <c r="I5695" t="s">
        <v>62</v>
      </c>
      <c r="J5695" t="s">
        <v>63</v>
      </c>
      <c r="K5695">
        <v>64639</v>
      </c>
      <c r="L5695">
        <v>8645</v>
      </c>
      <c r="M5695">
        <v>13.37</v>
      </c>
      <c r="N5695">
        <v>2122</v>
      </c>
      <c r="O5695">
        <v>24.55</v>
      </c>
      <c r="P5695">
        <v>3891.7088323699436</v>
      </c>
      <c r="Q5695">
        <v>13824.71</v>
      </c>
      <c r="R5695" s="6">
        <v>255.23495193192889</v>
      </c>
      <c r="S5695">
        <v>1611</v>
      </c>
      <c r="T5695" t="str">
        <f ca="1">PROPER(TRIM(Table1[[#This Row],[Campaign Status]]))</f>
        <v>Paused</v>
      </c>
      <c r="V5695" s="1">
        <f t="shared" si="264"/>
        <v>2122</v>
      </c>
      <c r="W5695" t="str">
        <f t="shared" ca="1" si="265"/>
        <v>North</v>
      </c>
      <c r="X5695" s="6">
        <f t="shared" si="266"/>
        <v>4374.116</v>
      </c>
    </row>
    <row r="5696" spans="1:24" x14ac:dyDescent="0.3">
      <c r="A5696" t="s">
        <v>6800</v>
      </c>
      <c r="B5696" t="str">
        <f ca="1">PROPER(TRIM(Table1[[#This Row],[Campaign Name]]))</f>
        <v>Summer Sale</v>
      </c>
      <c r="C5696" t="str">
        <f ca="1">PROPER(TRIM(Table1[[#This Row],[Campaign Type]]))</f>
        <v>Lead Gen</v>
      </c>
      <c r="D5696" t="str">
        <f ca="1">PROPER(TRIM(Table1[[#This Row],[Marketing Channel]]))</f>
        <v>Google Ads</v>
      </c>
      <c r="E5696" t="s">
        <v>1332</v>
      </c>
      <c r="F5696" t="s">
        <v>57</v>
      </c>
      <c r="G5696" t="s">
        <v>29</v>
      </c>
      <c r="H5696" t="s">
        <v>99</v>
      </c>
      <c r="I5696" t="s">
        <v>24</v>
      </c>
      <c r="J5696" t="s">
        <v>32</v>
      </c>
      <c r="K5696">
        <v>31457</v>
      </c>
      <c r="L5696">
        <v>3744</v>
      </c>
      <c r="M5696">
        <v>11.9</v>
      </c>
      <c r="N5696">
        <v>61</v>
      </c>
      <c r="O5696">
        <v>1.63</v>
      </c>
      <c r="P5696">
        <v>9889.34</v>
      </c>
      <c r="Q5696">
        <v>39436.699999999997</v>
      </c>
      <c r="R5696" s="6">
        <v>298.77989835519855</v>
      </c>
      <c r="S5696">
        <v>11</v>
      </c>
      <c r="T5696" t="str">
        <f ca="1">PROPER(TRIM(Table1[[#This Row],[Campaign Status]]))</f>
        <v>Paused</v>
      </c>
      <c r="V5696" s="1">
        <f t="shared" si="264"/>
        <v>61</v>
      </c>
      <c r="W5696" t="str">
        <f t="shared" ca="1" si="265"/>
        <v>North</v>
      </c>
      <c r="X5696" s="6">
        <f t="shared" si="266"/>
        <v>255.23495193192889</v>
      </c>
    </row>
    <row r="5697" spans="1:24" x14ac:dyDescent="0.3">
      <c r="A5697" t="s">
        <v>6801</v>
      </c>
      <c r="B5697" t="str">
        <f ca="1">PROPER(TRIM(Table1[[#This Row],[Campaign Name]]))</f>
        <v>New Launch</v>
      </c>
      <c r="C5697" t="str">
        <f ca="1">PROPER(TRIM(Table1[[#This Row],[Campaign Type]]))</f>
        <v>Sales</v>
      </c>
      <c r="D5697" t="str">
        <f ca="1">PROPER(TRIM(Table1[[#This Row],[Marketing Channel]]))</f>
        <v>Meta Ads</v>
      </c>
      <c r="E5697" t="s">
        <v>678</v>
      </c>
      <c r="F5697" t="s">
        <v>745</v>
      </c>
      <c r="G5697" t="s">
        <v>29</v>
      </c>
      <c r="H5697" t="s">
        <v>99</v>
      </c>
      <c r="I5697" t="s">
        <v>68</v>
      </c>
      <c r="J5697" t="s">
        <v>32</v>
      </c>
      <c r="K5697">
        <v>171509</v>
      </c>
      <c r="L5697">
        <v>12850</v>
      </c>
      <c r="M5697">
        <v>7.49</v>
      </c>
      <c r="N5697">
        <v>2524</v>
      </c>
      <c r="O5697">
        <v>19.64</v>
      </c>
      <c r="P5697">
        <v>3817.8497265160554</v>
      </c>
      <c r="Q5697">
        <v>3579.45</v>
      </c>
      <c r="R5697" s="6">
        <v>-6.2443454717534186</v>
      </c>
      <c r="S5697">
        <v>1871</v>
      </c>
      <c r="T5697" t="str">
        <f ca="1">PROPER(TRIM(Table1[[#This Row],[Campaign Status]]))</f>
        <v>Active</v>
      </c>
      <c r="V5697" s="1">
        <f t="shared" si="264"/>
        <v>2524</v>
      </c>
      <c r="W5697" t="str">
        <f t="shared" ca="1" si="265"/>
        <v>North</v>
      </c>
      <c r="X5697" s="6">
        <f t="shared" si="266"/>
        <v>298.77989835519855</v>
      </c>
    </row>
    <row r="5698" spans="1:24" x14ac:dyDescent="0.3">
      <c r="A5698" t="s">
        <v>6802</v>
      </c>
      <c r="B5698" t="str">
        <f ca="1">PROPER(TRIM(Table1[[#This Row],[Campaign Name]]))</f>
        <v>Flash Sale</v>
      </c>
      <c r="C5698" t="str">
        <f ca="1">PROPER(TRIM(Table1[[#This Row],[Campaign Type]]))</f>
        <v>Retargeting</v>
      </c>
      <c r="D5698" t="str">
        <f ca="1">PROPER(TRIM(Table1[[#This Row],[Marketing Channel]]))</f>
        <v>Meta Ads</v>
      </c>
      <c r="E5698" t="s">
        <v>811</v>
      </c>
      <c r="F5698" t="s">
        <v>1073</v>
      </c>
      <c r="G5698" t="s">
        <v>41</v>
      </c>
      <c r="H5698" t="s">
        <v>11140</v>
      </c>
      <c r="I5698" t="s">
        <v>24</v>
      </c>
      <c r="J5698" t="s">
        <v>25</v>
      </c>
      <c r="K5698">
        <v>61615</v>
      </c>
      <c r="L5698">
        <v>5798</v>
      </c>
      <c r="M5698">
        <v>9.41</v>
      </c>
      <c r="N5698">
        <v>1457</v>
      </c>
      <c r="O5698">
        <v>25.13</v>
      </c>
      <c r="P5698">
        <v>3817.8497265160554</v>
      </c>
      <c r="Q5698">
        <v>21789.42</v>
      </c>
      <c r="R5698" s="6">
        <v>470.72492530720262</v>
      </c>
      <c r="S5698">
        <v>362</v>
      </c>
      <c r="T5698" t="str">
        <f ca="1">PROPER(TRIM(Table1[[#This Row],[Campaign Status]]))</f>
        <v>Paused</v>
      </c>
      <c r="V5698" s="1">
        <f t="shared" ref="V5698:V5761" si="267">IF(N5698="",ROUND(L5698*O5698/100,0),N5698)</f>
        <v>1457</v>
      </c>
      <c r="W5698" t="str">
        <f t="shared" ca="1" si="265"/>
        <v>East</v>
      </c>
      <c r="X5698" s="6">
        <f t="shared" si="266"/>
        <v>-6.2443454717534186</v>
      </c>
    </row>
    <row r="5699" spans="1:24" x14ac:dyDescent="0.3">
      <c r="A5699" t="s">
        <v>6803</v>
      </c>
      <c r="B5699" t="str">
        <f ca="1">PROPER(TRIM(Table1[[#This Row],[Campaign Name]]))</f>
        <v>Summer Sale</v>
      </c>
      <c r="C5699" t="str">
        <f ca="1">PROPER(TRIM(Table1[[#This Row],[Campaign Type]]))</f>
        <v>Lead Gen</v>
      </c>
      <c r="D5699" t="str">
        <f ca="1">PROPER(TRIM(Table1[[#This Row],[Marketing Channel]]))</f>
        <v>Youtube</v>
      </c>
      <c r="E5699" t="s">
        <v>976</v>
      </c>
      <c r="F5699" t="s">
        <v>936</v>
      </c>
      <c r="G5699" t="s">
        <v>29</v>
      </c>
      <c r="H5699" t="s">
        <v>61</v>
      </c>
      <c r="I5699" t="s">
        <v>68</v>
      </c>
      <c r="J5699" t="s">
        <v>32</v>
      </c>
      <c r="K5699">
        <v>146503</v>
      </c>
      <c r="L5699">
        <v>10704</v>
      </c>
      <c r="M5699">
        <v>7.31</v>
      </c>
      <c r="N5699">
        <v>1861</v>
      </c>
      <c r="O5699">
        <v>17.39</v>
      </c>
      <c r="P5699">
        <v>250</v>
      </c>
      <c r="Q5699">
        <v>5842.89</v>
      </c>
      <c r="R5699" s="6">
        <v>2237.1560000000004</v>
      </c>
      <c r="S5699">
        <v>1161</v>
      </c>
      <c r="T5699" t="str">
        <f ca="1">PROPER(TRIM(Table1[[#This Row],[Campaign Status]]))</f>
        <v>Completed</v>
      </c>
      <c r="V5699" s="1">
        <f t="shared" si="267"/>
        <v>1861</v>
      </c>
      <c r="W5699" t="str">
        <f t="shared" ref="W5699:W5762" ca="1" si="268">IF(OR(D5699="Delhi",D5699="lucknow",D5699="jaipur"),"North",IF(OR(D5699="Bengaluru",D5699="chennai"),"South",IF(D5699="Kolkata","East",IF(OR(D5699="Mumbai",D5699="Pune",D5699="Ahmedabad"),"west","unknown"))))</f>
        <v>North</v>
      </c>
      <c r="X5699" s="6">
        <f t="shared" si="266"/>
        <v>470.72492530720262</v>
      </c>
    </row>
    <row r="5700" spans="1:24" hidden="1" x14ac:dyDescent="0.3">
      <c r="A5700" t="s">
        <v>6804</v>
      </c>
      <c r="B5700" t="str">
        <f ca="1">PROPER(TRIM(Table1[[#This Row],[Campaign Name]]))</f>
        <v>New Launch</v>
      </c>
      <c r="C5700" t="str">
        <f ca="1">PROPER(TRIM(Table1[[#This Row],[Campaign Type]]))</f>
        <v>Lead Gen</v>
      </c>
      <c r="D5700" t="str">
        <f ca="1">PROPER(TRIM(Table1[[#This Row],[Marketing Channel]]))</f>
        <v>Instagram</v>
      </c>
      <c r="E5700" t="s">
        <v>980</v>
      </c>
      <c r="F5700" t="s">
        <v>859</v>
      </c>
      <c r="G5700" t="s">
        <v>11141</v>
      </c>
      <c r="H5700" t="s">
        <v>54</v>
      </c>
      <c r="I5700" t="s">
        <v>62</v>
      </c>
      <c r="J5700" t="s">
        <v>25</v>
      </c>
      <c r="K5700">
        <v>47349</v>
      </c>
      <c r="L5700">
        <v>2920</v>
      </c>
      <c r="M5700">
        <v>6.17</v>
      </c>
      <c r="N5700">
        <v>140</v>
      </c>
      <c r="O5700">
        <v>4.79</v>
      </c>
      <c r="P5700">
        <v>721.68</v>
      </c>
      <c r="R5700" s="6" t="e">
        <v>#VALUE!</v>
      </c>
      <c r="S5700">
        <v>5</v>
      </c>
      <c r="T5700" t="str">
        <f ca="1">PROPER(TRIM(Table1[[#This Row],[Campaign Status]]))</f>
        <v>Completed</v>
      </c>
      <c r="V5700" s="1">
        <f t="shared" si="267"/>
        <v>140</v>
      </c>
      <c r="W5700" t="str">
        <f t="shared" ca="1" si="268"/>
        <v>west</v>
      </c>
      <c r="X5700" s="6">
        <f t="shared" ref="X5700:X5763" si="269">R5699*1</f>
        <v>2237.1560000000004</v>
      </c>
    </row>
    <row r="5701" spans="1:24" x14ac:dyDescent="0.3">
      <c r="A5701" t="s">
        <v>6805</v>
      </c>
      <c r="B5701" t="str">
        <f ca="1">PROPER(TRIM(Table1[[#This Row],[Campaign Name]]))</f>
        <v>Mega Discount</v>
      </c>
      <c r="C5701" t="str">
        <f ca="1">PROPER(TRIM(Table1[[#This Row],[Campaign Type]]))</f>
        <v>Lead Gen</v>
      </c>
      <c r="D5701" t="str">
        <f ca="1">PROPER(TRIM(Table1[[#This Row],[Marketing Channel]]))</f>
        <v>Google Ads</v>
      </c>
      <c r="E5701" t="s">
        <v>148</v>
      </c>
      <c r="F5701" t="s">
        <v>170</v>
      </c>
      <c r="G5701" t="s">
        <v>46</v>
      </c>
      <c r="H5701" t="s">
        <v>42</v>
      </c>
      <c r="I5701" t="s">
        <v>62</v>
      </c>
      <c r="J5701" t="s">
        <v>32</v>
      </c>
      <c r="K5701">
        <v>49236</v>
      </c>
      <c r="L5701">
        <v>640</v>
      </c>
      <c r="M5701">
        <v>1.3</v>
      </c>
      <c r="N5701">
        <v>47</v>
      </c>
      <c r="O5701">
        <v>7.34</v>
      </c>
      <c r="P5701">
        <v>11477.18</v>
      </c>
      <c r="Q5701">
        <v>9777.76</v>
      </c>
      <c r="R5701" s="6">
        <v>-14.8069473511786</v>
      </c>
      <c r="S5701">
        <v>12</v>
      </c>
      <c r="T5701" t="str">
        <f ca="1">PROPER(TRIM(Table1[[#This Row],[Campaign Status]]))</f>
        <v>Completed</v>
      </c>
      <c r="V5701" s="1">
        <f t="shared" si="267"/>
        <v>47</v>
      </c>
      <c r="W5701" t="str">
        <f t="shared" ca="1" si="268"/>
        <v>South</v>
      </c>
      <c r="X5701" s="6" t="e">
        <f t="shared" si="269"/>
        <v>#VALUE!</v>
      </c>
    </row>
    <row r="5702" spans="1:24" x14ac:dyDescent="0.3">
      <c r="A5702" t="s">
        <v>6806</v>
      </c>
      <c r="B5702" t="str">
        <f ca="1">PROPER(TRIM(Table1[[#This Row],[Campaign Name]]))</f>
        <v>Festive Offer</v>
      </c>
      <c r="C5702" t="str">
        <f ca="1">PROPER(TRIM(Table1[[#This Row],[Campaign Type]]))</f>
        <v>Sales</v>
      </c>
      <c r="D5702" t="str">
        <f ca="1">PROPER(TRIM(Table1[[#This Row],[Marketing Channel]]))</f>
        <v>Instagram</v>
      </c>
      <c r="E5702" t="s">
        <v>1829</v>
      </c>
      <c r="F5702" t="s">
        <v>445</v>
      </c>
      <c r="G5702" t="s">
        <v>29</v>
      </c>
      <c r="H5702" t="s">
        <v>61</v>
      </c>
      <c r="I5702" t="s">
        <v>24</v>
      </c>
      <c r="J5702" t="s">
        <v>32</v>
      </c>
      <c r="K5702">
        <v>5165</v>
      </c>
      <c r="L5702">
        <v>542</v>
      </c>
      <c r="M5702">
        <v>10.49</v>
      </c>
      <c r="N5702">
        <v>89</v>
      </c>
      <c r="O5702">
        <v>16.420000000000002</v>
      </c>
      <c r="P5702">
        <v>5990.23</v>
      </c>
      <c r="Q5702">
        <v>19562.61</v>
      </c>
      <c r="R5702" s="6">
        <v>226.57527340352544</v>
      </c>
      <c r="S5702">
        <v>66</v>
      </c>
      <c r="T5702" t="str">
        <f ca="1">PROPER(TRIM(Table1[[#This Row],[Campaign Status]]))</f>
        <v>Paused</v>
      </c>
      <c r="V5702" s="1">
        <f t="shared" si="267"/>
        <v>89</v>
      </c>
      <c r="W5702" t="str">
        <f t="shared" ca="1" si="268"/>
        <v>North</v>
      </c>
      <c r="X5702" s="6">
        <f t="shared" si="269"/>
        <v>-14.8069473511786</v>
      </c>
    </row>
    <row r="5703" spans="1:24" x14ac:dyDescent="0.3">
      <c r="A5703" t="s">
        <v>6807</v>
      </c>
      <c r="B5703" t="str">
        <f ca="1">PROPER(TRIM(Table1[[#This Row],[Campaign Name]]))</f>
        <v>Festive Offer</v>
      </c>
      <c r="C5703" t="str">
        <f ca="1">PROPER(TRIM(Table1[[#This Row],[Campaign Type]]))</f>
        <v>Retargeting</v>
      </c>
      <c r="D5703" t="str">
        <f ca="1">PROPER(TRIM(Table1[[#This Row],[Marketing Channel]]))</f>
        <v>Instagram</v>
      </c>
      <c r="E5703" t="s">
        <v>1598</v>
      </c>
      <c r="F5703" t="s">
        <v>365</v>
      </c>
      <c r="G5703" t="s">
        <v>29</v>
      </c>
      <c r="H5703" t="s">
        <v>61</v>
      </c>
      <c r="I5703" t="s">
        <v>68</v>
      </c>
      <c r="J5703" t="s">
        <v>32</v>
      </c>
      <c r="K5703">
        <v>89877</v>
      </c>
      <c r="L5703">
        <v>947</v>
      </c>
      <c r="M5703">
        <v>1.05</v>
      </c>
      <c r="N5703">
        <v>29</v>
      </c>
      <c r="O5703">
        <v>3.06</v>
      </c>
      <c r="P5703">
        <v>13050.84</v>
      </c>
      <c r="Q5703">
        <v>41948.08</v>
      </c>
      <c r="R5703" s="6">
        <v>221.42053691563152</v>
      </c>
      <c r="S5703">
        <v>2</v>
      </c>
      <c r="T5703" t="str">
        <f ca="1">PROPER(TRIM(Table1[[#This Row],[Campaign Status]]))</f>
        <v>Active</v>
      </c>
      <c r="V5703" s="1">
        <f t="shared" si="267"/>
        <v>29</v>
      </c>
      <c r="W5703" t="str">
        <f t="shared" ca="1" si="268"/>
        <v>North</v>
      </c>
      <c r="X5703" s="6">
        <f t="shared" si="269"/>
        <v>226.57527340352544</v>
      </c>
    </row>
    <row r="5704" spans="1:24" x14ac:dyDescent="0.3">
      <c r="A5704" t="s">
        <v>6808</v>
      </c>
      <c r="B5704" t="str">
        <f ca="1">PROPER(TRIM(Table1[[#This Row],[Campaign Name]]))</f>
        <v>Flash Sale</v>
      </c>
      <c r="C5704" t="str">
        <f ca="1">PROPER(TRIM(Table1[[#This Row],[Campaign Type]]))</f>
        <v>Retargeting</v>
      </c>
      <c r="D5704" t="str">
        <f ca="1">PROPER(TRIM(Table1[[#This Row],[Marketing Channel]]))</f>
        <v>Google Ads</v>
      </c>
      <c r="E5704" t="s">
        <v>1942</v>
      </c>
      <c r="F5704" t="s">
        <v>121</v>
      </c>
      <c r="G5704" t="s">
        <v>29</v>
      </c>
      <c r="H5704" t="s">
        <v>67</v>
      </c>
      <c r="I5704" t="s">
        <v>68</v>
      </c>
      <c r="J5704" t="s">
        <v>32</v>
      </c>
      <c r="K5704">
        <v>79401</v>
      </c>
      <c r="L5704">
        <v>5650</v>
      </c>
      <c r="M5704">
        <v>7.12</v>
      </c>
      <c r="N5704">
        <v>1313</v>
      </c>
      <c r="O5704">
        <v>23.24</v>
      </c>
      <c r="P5704">
        <v>250</v>
      </c>
      <c r="Q5704">
        <v>17579.759999999998</v>
      </c>
      <c r="R5704" s="6">
        <v>6931.9039999999986</v>
      </c>
      <c r="S5704">
        <v>1197</v>
      </c>
      <c r="T5704" t="str">
        <f ca="1">PROPER(TRIM(Table1[[#This Row],[Campaign Status]]))</f>
        <v>Completed</v>
      </c>
      <c r="V5704" s="1">
        <f t="shared" si="267"/>
        <v>1313</v>
      </c>
      <c r="W5704" t="str">
        <f t="shared" ca="1" si="268"/>
        <v>North</v>
      </c>
      <c r="X5704" s="6">
        <f t="shared" si="269"/>
        <v>221.42053691563152</v>
      </c>
    </row>
    <row r="5705" spans="1:24" x14ac:dyDescent="0.3">
      <c r="A5705" t="s">
        <v>6809</v>
      </c>
      <c r="B5705" t="str">
        <f ca="1">PROPER(TRIM(Table1[[#This Row],[Campaign Name]]))</f>
        <v>New Launch</v>
      </c>
      <c r="C5705" t="str">
        <f ca="1">PROPER(TRIM(Table1[[#This Row],[Campaign Type]]))</f>
        <v>Sales</v>
      </c>
      <c r="D5705" t="str">
        <f ca="1">PROPER(TRIM(Table1[[#This Row],[Marketing Channel]]))</f>
        <v>Meta Ads</v>
      </c>
      <c r="E5705" t="s">
        <v>602</v>
      </c>
      <c r="F5705" t="s">
        <v>1220</v>
      </c>
      <c r="G5705" t="s">
        <v>11141</v>
      </c>
      <c r="H5705" t="s">
        <v>54</v>
      </c>
      <c r="I5705" t="s">
        <v>62</v>
      </c>
      <c r="J5705" t="s">
        <v>25</v>
      </c>
      <c r="K5705">
        <v>67011</v>
      </c>
      <c r="L5705">
        <v>1082</v>
      </c>
      <c r="M5705">
        <v>1.61</v>
      </c>
      <c r="N5705">
        <v>233</v>
      </c>
      <c r="O5705">
        <v>21.53</v>
      </c>
      <c r="P5705">
        <v>9360.42</v>
      </c>
      <c r="Q5705">
        <v>45939.34</v>
      </c>
      <c r="R5705" s="6">
        <v>390.78289222064819</v>
      </c>
      <c r="S5705">
        <v>47</v>
      </c>
      <c r="T5705" t="str">
        <f ca="1">PROPER(TRIM(Table1[[#This Row],[Campaign Status]]))</f>
        <v>Completed</v>
      </c>
      <c r="V5705" s="1">
        <f t="shared" si="267"/>
        <v>233</v>
      </c>
      <c r="W5705" t="str">
        <f t="shared" ca="1" si="268"/>
        <v>west</v>
      </c>
      <c r="X5705" s="6">
        <f t="shared" si="269"/>
        <v>6931.9039999999986</v>
      </c>
    </row>
    <row r="5706" spans="1:24" x14ac:dyDescent="0.3">
      <c r="A5706" t="s">
        <v>6810</v>
      </c>
      <c r="B5706" t="str">
        <f ca="1">PROPER(TRIM(Table1[[#This Row],[Campaign Name]]))</f>
        <v>Mega Discount</v>
      </c>
      <c r="C5706" t="str">
        <f ca="1">PROPER(TRIM(Table1[[#This Row],[Campaign Type]]))</f>
        <v>Retargeting</v>
      </c>
      <c r="D5706" t="str">
        <f ca="1">PROPER(TRIM(Table1[[#This Row],[Marketing Channel]]))</f>
        <v>Youtube</v>
      </c>
      <c r="E5706" t="s">
        <v>596</v>
      </c>
      <c r="F5706" t="s">
        <v>519</v>
      </c>
      <c r="G5706" t="s">
        <v>41</v>
      </c>
      <c r="H5706" t="s">
        <v>11140</v>
      </c>
      <c r="I5706" t="s">
        <v>24</v>
      </c>
      <c r="J5706" t="s">
        <v>32</v>
      </c>
      <c r="K5706">
        <v>149034</v>
      </c>
      <c r="L5706">
        <v>3935</v>
      </c>
      <c r="M5706">
        <v>2.64</v>
      </c>
      <c r="N5706">
        <v>767</v>
      </c>
      <c r="O5706">
        <v>19.489999999999998</v>
      </c>
      <c r="P5706">
        <v>5498.95</v>
      </c>
      <c r="Q5706">
        <v>9790.4699999999993</v>
      </c>
      <c r="R5706" s="6">
        <v>78.042535393120488</v>
      </c>
      <c r="S5706">
        <v>145</v>
      </c>
      <c r="T5706" t="str">
        <f ca="1">PROPER(TRIM(Table1[[#This Row],[Campaign Status]]))</f>
        <v>Paused</v>
      </c>
      <c r="V5706" s="1">
        <f t="shared" si="267"/>
        <v>767</v>
      </c>
      <c r="W5706" t="str">
        <f t="shared" ca="1" si="268"/>
        <v>East</v>
      </c>
      <c r="X5706" s="6">
        <f t="shared" si="269"/>
        <v>390.78289222064819</v>
      </c>
    </row>
    <row r="5707" spans="1:24" x14ac:dyDescent="0.3">
      <c r="A5707" t="s">
        <v>6811</v>
      </c>
      <c r="B5707" t="str">
        <f ca="1">PROPER(TRIM(Table1[[#This Row],[Campaign Name]]))</f>
        <v>Mega Discount</v>
      </c>
      <c r="C5707" t="str">
        <f ca="1">PROPER(TRIM(Table1[[#This Row],[Campaign Type]]))</f>
        <v>Awareness</v>
      </c>
      <c r="D5707" t="str">
        <f ca="1">PROPER(TRIM(Table1[[#This Row],[Marketing Channel]]))</f>
        <v>Google Ads</v>
      </c>
      <c r="E5707" t="s">
        <v>736</v>
      </c>
      <c r="F5707" t="s">
        <v>112</v>
      </c>
      <c r="G5707" t="s">
        <v>29</v>
      </c>
      <c r="H5707" t="s">
        <v>67</v>
      </c>
      <c r="I5707" t="s">
        <v>62</v>
      </c>
      <c r="J5707" t="s">
        <v>32</v>
      </c>
      <c r="K5707">
        <v>2204</v>
      </c>
      <c r="L5707">
        <v>177</v>
      </c>
      <c r="M5707">
        <v>8.0299999999999994</v>
      </c>
      <c r="N5707">
        <v>50</v>
      </c>
      <c r="O5707">
        <v>28.25</v>
      </c>
      <c r="P5707">
        <v>2443.23</v>
      </c>
      <c r="Q5707">
        <v>32087.54</v>
      </c>
      <c r="R5707" s="6">
        <v>1213.3245744362994</v>
      </c>
      <c r="S5707">
        <v>11</v>
      </c>
      <c r="T5707" t="str">
        <f ca="1">PROPER(TRIM(Table1[[#This Row],[Campaign Status]]))</f>
        <v>Paused</v>
      </c>
      <c r="V5707" s="1">
        <f t="shared" si="267"/>
        <v>50</v>
      </c>
      <c r="W5707" t="str">
        <f t="shared" ca="1" si="268"/>
        <v>North</v>
      </c>
      <c r="X5707" s="6">
        <f t="shared" si="269"/>
        <v>78.042535393120488</v>
      </c>
    </row>
    <row r="5708" spans="1:24" x14ac:dyDescent="0.3">
      <c r="A5708" t="s">
        <v>6812</v>
      </c>
      <c r="B5708" t="str">
        <f ca="1">PROPER(TRIM(Table1[[#This Row],[Campaign Name]]))</f>
        <v>Mega Discount</v>
      </c>
      <c r="C5708" t="str">
        <f ca="1">PROPER(TRIM(Table1[[#This Row],[Campaign Type]]))</f>
        <v>Lead Gen</v>
      </c>
      <c r="D5708" t="str">
        <f ca="1">PROPER(TRIM(Table1[[#This Row],[Marketing Channel]]))</f>
        <v>Meta Ads</v>
      </c>
      <c r="E5708" t="s">
        <v>1732</v>
      </c>
      <c r="F5708" t="s">
        <v>98</v>
      </c>
      <c r="G5708" t="s">
        <v>29</v>
      </c>
      <c r="H5708" t="s">
        <v>67</v>
      </c>
      <c r="I5708" t="s">
        <v>68</v>
      </c>
      <c r="J5708" t="s">
        <v>63</v>
      </c>
      <c r="K5708">
        <v>187483</v>
      </c>
      <c r="L5708">
        <v>23337</v>
      </c>
      <c r="M5708">
        <v>12.45</v>
      </c>
      <c r="N5708">
        <v>2965</v>
      </c>
      <c r="O5708">
        <v>12.71</v>
      </c>
      <c r="P5708">
        <v>3817.8497265160554</v>
      </c>
      <c r="Q5708">
        <v>28240.93</v>
      </c>
      <c r="R5708" s="6">
        <v>639.70774186995061</v>
      </c>
      <c r="S5708">
        <v>2538</v>
      </c>
      <c r="T5708" t="str">
        <f ca="1">PROPER(TRIM(Table1[[#This Row],[Campaign Status]]))</f>
        <v>Active</v>
      </c>
      <c r="V5708" s="1">
        <f t="shared" si="267"/>
        <v>2965</v>
      </c>
      <c r="W5708" t="str">
        <f t="shared" ca="1" si="268"/>
        <v>North</v>
      </c>
      <c r="X5708" s="6">
        <f t="shared" si="269"/>
        <v>1213.3245744362994</v>
      </c>
    </row>
    <row r="5709" spans="1:24" x14ac:dyDescent="0.3">
      <c r="A5709" t="s">
        <v>6813</v>
      </c>
      <c r="B5709" t="str">
        <f ca="1">PROPER(TRIM(Table1[[#This Row],[Campaign Name]]))</f>
        <v>Summer Sale</v>
      </c>
      <c r="C5709" t="str">
        <f ca="1">PROPER(TRIM(Table1[[#This Row],[Campaign Type]]))</f>
        <v>Sales</v>
      </c>
      <c r="D5709" t="str">
        <f ca="1">PROPER(TRIM(Table1[[#This Row],[Marketing Channel]]))</f>
        <v>Meta Ads</v>
      </c>
      <c r="E5709" t="s">
        <v>511</v>
      </c>
      <c r="F5709" t="s">
        <v>197</v>
      </c>
      <c r="G5709" t="s">
        <v>11141</v>
      </c>
      <c r="H5709" t="s">
        <v>23</v>
      </c>
      <c r="I5709" t="s">
        <v>31</v>
      </c>
      <c r="J5709" t="s">
        <v>32</v>
      </c>
      <c r="K5709">
        <v>155514</v>
      </c>
      <c r="L5709">
        <v>6444</v>
      </c>
      <c r="M5709">
        <v>4.1399999999999997</v>
      </c>
      <c r="N5709">
        <v>999</v>
      </c>
      <c r="O5709">
        <v>15.5</v>
      </c>
      <c r="P5709">
        <v>11317.17</v>
      </c>
      <c r="Q5709">
        <v>34100.699999999997</v>
      </c>
      <c r="R5709" s="6">
        <v>201.31826242779772</v>
      </c>
      <c r="S5709">
        <v>997</v>
      </c>
      <c r="T5709" t="str">
        <f ca="1">PROPER(TRIM(Table1[[#This Row],[Campaign Status]]))</f>
        <v>Active</v>
      </c>
      <c r="V5709" s="1">
        <f t="shared" si="267"/>
        <v>999</v>
      </c>
      <c r="W5709" t="str">
        <f t="shared" ca="1" si="268"/>
        <v>west</v>
      </c>
      <c r="X5709" s="6">
        <f t="shared" si="269"/>
        <v>639.70774186995061</v>
      </c>
    </row>
    <row r="5710" spans="1:24" x14ac:dyDescent="0.3">
      <c r="A5710" t="s">
        <v>6814</v>
      </c>
      <c r="B5710" t="str">
        <f ca="1">PROPER(TRIM(Table1[[#This Row],[Campaign Name]]))</f>
        <v>Flash Sale</v>
      </c>
      <c r="C5710" t="str">
        <f ca="1">PROPER(TRIM(Table1[[#This Row],[Campaign Type]]))</f>
        <v>Sales</v>
      </c>
      <c r="D5710" t="str">
        <f ca="1">PROPER(TRIM(Table1[[#This Row],[Marketing Channel]]))</f>
        <v>Instagram</v>
      </c>
      <c r="E5710" t="s">
        <v>660</v>
      </c>
      <c r="F5710" t="s">
        <v>1171</v>
      </c>
      <c r="G5710" t="s">
        <v>29</v>
      </c>
      <c r="H5710" t="s">
        <v>67</v>
      </c>
      <c r="I5710" t="s">
        <v>68</v>
      </c>
      <c r="J5710" t="s">
        <v>63</v>
      </c>
      <c r="K5710">
        <v>120124</v>
      </c>
      <c r="L5710">
        <v>4957</v>
      </c>
      <c r="M5710">
        <v>4.13</v>
      </c>
      <c r="N5710">
        <v>908</v>
      </c>
      <c r="O5710">
        <v>18.32</v>
      </c>
      <c r="P5710">
        <v>3982.6304252733912</v>
      </c>
      <c r="Q5710">
        <v>47201.71</v>
      </c>
      <c r="R5710" s="6">
        <v>1085.1893085650747</v>
      </c>
      <c r="S5710">
        <v>784</v>
      </c>
      <c r="T5710" t="str">
        <f ca="1">PROPER(TRIM(Table1[[#This Row],[Campaign Status]]))</f>
        <v>Completed</v>
      </c>
      <c r="V5710" s="1">
        <f t="shared" si="267"/>
        <v>908</v>
      </c>
      <c r="W5710" t="str">
        <f t="shared" ca="1" si="268"/>
        <v>North</v>
      </c>
      <c r="X5710" s="6">
        <f t="shared" si="269"/>
        <v>201.31826242779772</v>
      </c>
    </row>
    <row r="5711" spans="1:24" x14ac:dyDescent="0.3">
      <c r="A5711" t="s">
        <v>6815</v>
      </c>
      <c r="B5711" t="str">
        <f ca="1">PROPER(TRIM(Table1[[#This Row],[Campaign Name]]))</f>
        <v>Summer Sale</v>
      </c>
      <c r="C5711" t="str">
        <f ca="1">PROPER(TRIM(Table1[[#This Row],[Campaign Type]]))</f>
        <v>Sales</v>
      </c>
      <c r="D5711" t="str">
        <f ca="1">PROPER(TRIM(Table1[[#This Row],[Marketing Channel]]))</f>
        <v>Google Ads</v>
      </c>
      <c r="E5711" t="s">
        <v>1348</v>
      </c>
      <c r="F5711" t="s">
        <v>593</v>
      </c>
      <c r="G5711" t="s">
        <v>46</v>
      </c>
      <c r="H5711" t="s">
        <v>42</v>
      </c>
      <c r="I5711" t="s">
        <v>68</v>
      </c>
      <c r="J5711" t="s">
        <v>32</v>
      </c>
      <c r="K5711">
        <v>138329</v>
      </c>
      <c r="L5711">
        <v>11324</v>
      </c>
      <c r="M5711">
        <v>8.19</v>
      </c>
      <c r="N5711">
        <v>1455</v>
      </c>
      <c r="O5711">
        <v>12.85</v>
      </c>
      <c r="P5711">
        <v>250</v>
      </c>
      <c r="Q5711">
        <v>19648.560000000001</v>
      </c>
      <c r="R5711" s="6">
        <v>7759.424</v>
      </c>
      <c r="S5711">
        <v>936</v>
      </c>
      <c r="T5711" t="str">
        <f ca="1">PROPER(TRIM(Table1[[#This Row],[Campaign Status]]))</f>
        <v>Active</v>
      </c>
      <c r="V5711" s="1">
        <f t="shared" si="267"/>
        <v>1455</v>
      </c>
      <c r="W5711" t="str">
        <f t="shared" ca="1" si="268"/>
        <v>South</v>
      </c>
      <c r="X5711" s="6">
        <f t="shared" si="269"/>
        <v>1085.1893085650747</v>
      </c>
    </row>
    <row r="5712" spans="1:24" hidden="1" x14ac:dyDescent="0.3">
      <c r="A5712" t="s">
        <v>6816</v>
      </c>
      <c r="B5712" t="str">
        <f ca="1">PROPER(TRIM(Table1[[#This Row],[Campaign Name]]))</f>
        <v>Festive Offer</v>
      </c>
      <c r="C5712" t="str">
        <f ca="1">PROPER(TRIM(Table1[[#This Row],[Campaign Type]]))</f>
        <v>Retargeting</v>
      </c>
      <c r="D5712" t="str">
        <f ca="1">PROPER(TRIM(Table1[[#This Row],[Marketing Channel]]))</f>
        <v>Google Ads</v>
      </c>
      <c r="E5712" t="s">
        <v>887</v>
      </c>
      <c r="F5712" t="s">
        <v>118</v>
      </c>
      <c r="G5712" t="s">
        <v>11141</v>
      </c>
      <c r="H5712" t="s">
        <v>54</v>
      </c>
      <c r="I5712" t="s">
        <v>31</v>
      </c>
      <c r="J5712" t="s">
        <v>25</v>
      </c>
      <c r="K5712">
        <v>190792</v>
      </c>
      <c r="L5712">
        <v>7618</v>
      </c>
      <c r="M5712">
        <v>3.99</v>
      </c>
      <c r="N5712">
        <v>1908</v>
      </c>
      <c r="O5712">
        <v>25.05</v>
      </c>
      <c r="P5712">
        <v>3988.1535696969677</v>
      </c>
      <c r="R5712" s="6" t="e">
        <v>#VALUE!</v>
      </c>
      <c r="S5712">
        <v>665</v>
      </c>
      <c r="T5712" t="str">
        <f ca="1">PROPER(TRIM(Table1[[#This Row],[Campaign Status]]))</f>
        <v>Paused</v>
      </c>
      <c r="V5712" s="1">
        <f t="shared" si="267"/>
        <v>1908</v>
      </c>
      <c r="W5712" t="str">
        <f t="shared" ca="1" si="268"/>
        <v>west</v>
      </c>
      <c r="X5712" s="6">
        <f t="shared" si="269"/>
        <v>7759.424</v>
      </c>
    </row>
    <row r="5713" spans="1:24" hidden="1" x14ac:dyDescent="0.3">
      <c r="A5713" t="s">
        <v>6817</v>
      </c>
      <c r="B5713" t="str">
        <f ca="1">PROPER(TRIM(Table1[[#This Row],[Campaign Name]]))</f>
        <v>Flash Sale</v>
      </c>
      <c r="C5713" t="str">
        <f ca="1">PROPER(TRIM(Table1[[#This Row],[Campaign Type]]))</f>
        <v>Retargeting</v>
      </c>
      <c r="D5713" t="str">
        <f ca="1">PROPER(TRIM(Table1[[#This Row],[Marketing Channel]]))</f>
        <v>Meta Ads</v>
      </c>
      <c r="E5713" t="s">
        <v>346</v>
      </c>
      <c r="F5713" t="s">
        <v>831</v>
      </c>
      <c r="G5713" t="s">
        <v>29</v>
      </c>
      <c r="H5713" t="s">
        <v>61</v>
      </c>
      <c r="I5713" t="s">
        <v>24</v>
      </c>
      <c r="J5713" t="s">
        <v>25</v>
      </c>
      <c r="K5713">
        <v>15663</v>
      </c>
      <c r="L5713">
        <v>478</v>
      </c>
      <c r="M5713">
        <v>3.05</v>
      </c>
      <c r="N5713">
        <v>81</v>
      </c>
      <c r="O5713">
        <v>16.95</v>
      </c>
      <c r="P5713">
        <v>7309.4</v>
      </c>
      <c r="R5713" s="6" t="e">
        <v>#VALUE!</v>
      </c>
      <c r="S5713">
        <v>26</v>
      </c>
      <c r="T5713" t="str">
        <f ca="1">PROPER(TRIM(Table1[[#This Row],[Campaign Status]]))</f>
        <v>Completed</v>
      </c>
      <c r="V5713" s="1">
        <f t="shared" si="267"/>
        <v>81</v>
      </c>
      <c r="W5713" t="str">
        <f t="shared" ca="1" si="268"/>
        <v>North</v>
      </c>
      <c r="X5713" s="6" t="e">
        <f t="shared" si="269"/>
        <v>#VALUE!</v>
      </c>
    </row>
    <row r="5714" spans="1:24" x14ac:dyDescent="0.3">
      <c r="A5714" t="s">
        <v>6818</v>
      </c>
      <c r="B5714" t="str">
        <f ca="1">PROPER(TRIM(Table1[[#This Row],[Campaign Name]]))</f>
        <v>Summer Sale</v>
      </c>
      <c r="C5714" t="str">
        <f ca="1">PROPER(TRIM(Table1[[#This Row],[Campaign Type]]))</f>
        <v>Sales</v>
      </c>
      <c r="D5714" t="str">
        <f ca="1">PROPER(TRIM(Table1[[#This Row],[Marketing Channel]]))</f>
        <v>Google Ads</v>
      </c>
      <c r="E5714" t="s">
        <v>1341</v>
      </c>
      <c r="F5714" t="s">
        <v>309</v>
      </c>
      <c r="G5714" t="s">
        <v>46</v>
      </c>
      <c r="H5714" t="s">
        <v>30</v>
      </c>
      <c r="I5714" t="s">
        <v>68</v>
      </c>
      <c r="J5714" t="s">
        <v>32</v>
      </c>
      <c r="K5714">
        <v>23331</v>
      </c>
      <c r="L5714">
        <v>1552</v>
      </c>
      <c r="M5714">
        <v>6.65</v>
      </c>
      <c r="N5714">
        <v>348</v>
      </c>
      <c r="O5714">
        <v>22.42</v>
      </c>
      <c r="P5714">
        <v>250</v>
      </c>
      <c r="Q5714">
        <v>11533.3</v>
      </c>
      <c r="R5714" s="6">
        <v>4513.32</v>
      </c>
      <c r="S5714">
        <v>297</v>
      </c>
      <c r="T5714" t="str">
        <f ca="1">PROPER(TRIM(Table1[[#This Row],[Campaign Status]]))</f>
        <v>Completed</v>
      </c>
      <c r="V5714" s="1">
        <f t="shared" si="267"/>
        <v>348</v>
      </c>
      <c r="W5714" t="str">
        <f t="shared" ca="1" si="268"/>
        <v>South</v>
      </c>
      <c r="X5714" s="6" t="e">
        <f t="shared" si="269"/>
        <v>#VALUE!</v>
      </c>
    </row>
    <row r="5715" spans="1:24" x14ac:dyDescent="0.3">
      <c r="A5715" t="s">
        <v>6819</v>
      </c>
      <c r="B5715" t="str">
        <f ca="1">PROPER(TRIM(Table1[[#This Row],[Campaign Name]]))</f>
        <v>Summer Sale</v>
      </c>
      <c r="C5715" t="str">
        <f ca="1">PROPER(TRIM(Table1[[#This Row],[Campaign Type]]))</f>
        <v>Retargeting</v>
      </c>
      <c r="D5715" t="str">
        <f ca="1">PROPER(TRIM(Table1[[#This Row],[Marketing Channel]]))</f>
        <v>Meta Ads</v>
      </c>
      <c r="E5715" t="s">
        <v>1872</v>
      </c>
      <c r="F5715" t="s">
        <v>200</v>
      </c>
      <c r="G5715" t="s">
        <v>29</v>
      </c>
      <c r="H5715" t="s">
        <v>99</v>
      </c>
      <c r="I5715" t="s">
        <v>62</v>
      </c>
      <c r="J5715" t="s">
        <v>63</v>
      </c>
      <c r="K5715">
        <v>65774</v>
      </c>
      <c r="L5715">
        <v>3017</v>
      </c>
      <c r="M5715">
        <v>4.59</v>
      </c>
      <c r="N5715">
        <v>522</v>
      </c>
      <c r="O5715">
        <v>17.3</v>
      </c>
      <c r="P5715">
        <v>2298.81</v>
      </c>
      <c r="Q5715">
        <v>47139.65</v>
      </c>
      <c r="R5715" s="6">
        <v>1950.6109682835906</v>
      </c>
      <c r="S5715">
        <v>258</v>
      </c>
      <c r="T5715" t="str">
        <f ca="1">PROPER(TRIM(Table1[[#This Row],[Campaign Status]]))</f>
        <v>Active</v>
      </c>
      <c r="V5715" s="1">
        <f t="shared" si="267"/>
        <v>522</v>
      </c>
      <c r="W5715" t="str">
        <f t="shared" ca="1" si="268"/>
        <v>North</v>
      </c>
      <c r="X5715" s="6">
        <f t="shared" si="269"/>
        <v>4513.32</v>
      </c>
    </row>
    <row r="5716" spans="1:24" x14ac:dyDescent="0.3">
      <c r="A5716" t="s">
        <v>6820</v>
      </c>
      <c r="B5716" t="str">
        <f ca="1">PROPER(TRIM(Table1[[#This Row],[Campaign Name]]))</f>
        <v>New Launch</v>
      </c>
      <c r="C5716" t="str">
        <f ca="1">PROPER(TRIM(Table1[[#This Row],[Campaign Type]]))</f>
        <v>Sales</v>
      </c>
      <c r="D5716" t="str">
        <f ca="1">PROPER(TRIM(Table1[[#This Row],[Marketing Channel]]))</f>
        <v>Instagram</v>
      </c>
      <c r="E5716" t="s">
        <v>628</v>
      </c>
      <c r="F5716" t="s">
        <v>436</v>
      </c>
      <c r="G5716" t="s">
        <v>11141</v>
      </c>
      <c r="H5716" t="s">
        <v>36</v>
      </c>
      <c r="I5716" t="s">
        <v>62</v>
      </c>
      <c r="J5716" t="s">
        <v>63</v>
      </c>
      <c r="K5716">
        <v>45745</v>
      </c>
      <c r="L5716">
        <v>4843</v>
      </c>
      <c r="M5716">
        <v>10.59</v>
      </c>
      <c r="N5716">
        <v>584</v>
      </c>
      <c r="O5716">
        <v>12.06</v>
      </c>
      <c r="P5716">
        <v>10556.57</v>
      </c>
      <c r="Q5716">
        <v>47728.68</v>
      </c>
      <c r="R5716" s="6">
        <v>352.12299070626159</v>
      </c>
      <c r="S5716">
        <v>13</v>
      </c>
      <c r="T5716" t="str">
        <f ca="1">PROPER(TRIM(Table1[[#This Row],[Campaign Status]]))</f>
        <v>Paused</v>
      </c>
      <c r="V5716" s="1">
        <f t="shared" si="267"/>
        <v>584</v>
      </c>
      <c r="W5716" t="str">
        <f t="shared" ca="1" si="268"/>
        <v>west</v>
      </c>
      <c r="X5716" s="6">
        <f t="shared" si="269"/>
        <v>1950.6109682835906</v>
      </c>
    </row>
    <row r="5717" spans="1:24" hidden="1" x14ac:dyDescent="0.3">
      <c r="A5717" t="s">
        <v>6821</v>
      </c>
      <c r="B5717" t="str">
        <f ca="1">PROPER(TRIM(Table1[[#This Row],[Campaign Name]]))</f>
        <v>Festive Offer</v>
      </c>
      <c r="C5717" t="str">
        <f ca="1">PROPER(TRIM(Table1[[#This Row],[Campaign Type]]))</f>
        <v>Awareness</v>
      </c>
      <c r="D5717" t="str">
        <f ca="1">PROPER(TRIM(Table1[[#This Row],[Marketing Channel]]))</f>
        <v>Google Ads</v>
      </c>
      <c r="E5717" t="s">
        <v>1095</v>
      </c>
      <c r="F5717" t="s">
        <v>394</v>
      </c>
      <c r="G5717" t="s">
        <v>29</v>
      </c>
      <c r="H5717" t="s">
        <v>61</v>
      </c>
      <c r="I5717" t="s">
        <v>68</v>
      </c>
      <c r="J5717" t="s">
        <v>32</v>
      </c>
      <c r="K5717">
        <v>63501</v>
      </c>
      <c r="L5717">
        <v>8540</v>
      </c>
      <c r="M5717">
        <v>13.45</v>
      </c>
      <c r="N5717">
        <v>458</v>
      </c>
      <c r="O5717">
        <v>5.36</v>
      </c>
      <c r="P5717">
        <v>5837.3</v>
      </c>
      <c r="R5717" s="6" t="e">
        <v>#VALUE!</v>
      </c>
      <c r="S5717">
        <v>125</v>
      </c>
      <c r="T5717" t="str">
        <f ca="1">PROPER(TRIM(Table1[[#This Row],[Campaign Status]]))</f>
        <v>Active</v>
      </c>
      <c r="V5717" s="1">
        <f t="shared" si="267"/>
        <v>458</v>
      </c>
      <c r="W5717" t="str">
        <f t="shared" ca="1" si="268"/>
        <v>North</v>
      </c>
      <c r="X5717" s="6">
        <f t="shared" si="269"/>
        <v>352.12299070626159</v>
      </c>
    </row>
    <row r="5718" spans="1:24" x14ac:dyDescent="0.3">
      <c r="A5718" t="s">
        <v>6822</v>
      </c>
      <c r="B5718" t="str">
        <f ca="1">PROPER(TRIM(Table1[[#This Row],[Campaign Name]]))</f>
        <v>Mega Discount</v>
      </c>
      <c r="C5718" t="str">
        <f ca="1">PROPER(TRIM(Table1[[#This Row],[Campaign Type]]))</f>
        <v>Retargeting</v>
      </c>
      <c r="D5718" t="str">
        <f ca="1">PROPER(TRIM(Table1[[#This Row],[Marketing Channel]]))</f>
        <v>Linkedin</v>
      </c>
      <c r="E5718" t="s">
        <v>2765</v>
      </c>
      <c r="F5718" t="s">
        <v>66</v>
      </c>
      <c r="G5718" t="s">
        <v>29</v>
      </c>
      <c r="H5718" t="s">
        <v>61</v>
      </c>
      <c r="I5718" t="s">
        <v>31</v>
      </c>
      <c r="J5718" t="s">
        <v>25</v>
      </c>
      <c r="K5718">
        <v>146279</v>
      </c>
      <c r="L5718">
        <v>21403</v>
      </c>
      <c r="M5718">
        <v>14.63</v>
      </c>
      <c r="N5718">
        <v>2210</v>
      </c>
      <c r="O5718">
        <v>10.33</v>
      </c>
      <c r="P5718">
        <v>1623.35</v>
      </c>
      <c r="Q5718">
        <v>48237.98</v>
      </c>
      <c r="R5718" s="6">
        <v>2871.5083007361327</v>
      </c>
      <c r="S5718">
        <v>89</v>
      </c>
      <c r="T5718" t="str">
        <f ca="1">PROPER(TRIM(Table1[[#This Row],[Campaign Status]]))</f>
        <v>Active</v>
      </c>
      <c r="V5718" s="1">
        <f t="shared" si="267"/>
        <v>2210</v>
      </c>
      <c r="W5718" t="str">
        <f t="shared" ca="1" si="268"/>
        <v>North</v>
      </c>
      <c r="X5718" s="6" t="e">
        <f t="shared" si="269"/>
        <v>#VALUE!</v>
      </c>
    </row>
    <row r="5719" spans="1:24" x14ac:dyDescent="0.3">
      <c r="A5719" t="s">
        <v>6823</v>
      </c>
      <c r="B5719" t="str">
        <f ca="1">PROPER(TRIM(Table1[[#This Row],[Campaign Name]]))</f>
        <v>Summer Sale</v>
      </c>
      <c r="C5719" t="str">
        <f ca="1">PROPER(TRIM(Table1[[#This Row],[Campaign Type]]))</f>
        <v>Sales</v>
      </c>
      <c r="D5719" t="str">
        <f ca="1">PROPER(TRIM(Table1[[#This Row],[Marketing Channel]]))</f>
        <v>Meta Ads</v>
      </c>
      <c r="E5719" t="s">
        <v>6824</v>
      </c>
      <c r="F5719" t="s">
        <v>704</v>
      </c>
      <c r="G5719" t="s">
        <v>11141</v>
      </c>
      <c r="H5719" t="s">
        <v>23</v>
      </c>
      <c r="I5719" t="s">
        <v>24</v>
      </c>
      <c r="J5719" t="s">
        <v>63</v>
      </c>
      <c r="K5719">
        <v>146810</v>
      </c>
      <c r="L5719">
        <v>15535</v>
      </c>
      <c r="M5719">
        <v>10.58</v>
      </c>
      <c r="N5719">
        <v>3318</v>
      </c>
      <c r="O5719">
        <v>21.36</v>
      </c>
      <c r="P5719">
        <v>3817.8497265160554</v>
      </c>
      <c r="Q5719">
        <v>30284.07</v>
      </c>
      <c r="R5719" s="6">
        <v>693.22320597556507</v>
      </c>
      <c r="S5719">
        <v>3225</v>
      </c>
      <c r="T5719" t="str">
        <f ca="1">PROPER(TRIM(Table1[[#This Row],[Campaign Status]]))</f>
        <v>Active</v>
      </c>
      <c r="V5719" s="1">
        <f t="shared" si="267"/>
        <v>3318</v>
      </c>
      <c r="W5719" t="str">
        <f t="shared" ca="1" si="268"/>
        <v>west</v>
      </c>
      <c r="X5719" s="6">
        <f t="shared" si="269"/>
        <v>2871.5083007361327</v>
      </c>
    </row>
    <row r="5720" spans="1:24" x14ac:dyDescent="0.3">
      <c r="A5720" t="s">
        <v>6825</v>
      </c>
      <c r="B5720" t="str">
        <f ca="1">PROPER(TRIM(Table1[[#This Row],[Campaign Name]]))</f>
        <v>New Launch</v>
      </c>
      <c r="C5720" t="str">
        <f ca="1">PROPER(TRIM(Table1[[#This Row],[Campaign Type]]))</f>
        <v>Lead Gen</v>
      </c>
      <c r="D5720" t="str">
        <f ca="1">PROPER(TRIM(Table1[[#This Row],[Marketing Channel]]))</f>
        <v>Email</v>
      </c>
      <c r="E5720" t="s">
        <v>2178</v>
      </c>
      <c r="F5720" t="s">
        <v>722</v>
      </c>
      <c r="G5720" t="s">
        <v>11141</v>
      </c>
      <c r="H5720" t="s">
        <v>54</v>
      </c>
      <c r="I5720" t="s">
        <v>24</v>
      </c>
      <c r="J5720" t="s">
        <v>63</v>
      </c>
      <c r="K5720">
        <v>93469</v>
      </c>
      <c r="L5720">
        <v>8406</v>
      </c>
      <c r="M5720">
        <v>8.99</v>
      </c>
      <c r="N5720">
        <v>2398</v>
      </c>
      <c r="O5720">
        <v>28.53</v>
      </c>
      <c r="P5720">
        <v>4021.4266195524165</v>
      </c>
      <c r="Q5720">
        <v>34032.879999999997</v>
      </c>
      <c r="R5720" s="6">
        <v>746.28872337319547</v>
      </c>
      <c r="S5720">
        <v>352</v>
      </c>
      <c r="T5720" t="str">
        <f ca="1">PROPER(TRIM(Table1[[#This Row],[Campaign Status]]))</f>
        <v>Active</v>
      </c>
      <c r="V5720" s="1">
        <f t="shared" si="267"/>
        <v>2398</v>
      </c>
      <c r="W5720" t="str">
        <f t="shared" ca="1" si="268"/>
        <v>west</v>
      </c>
      <c r="X5720" s="6">
        <f t="shared" si="269"/>
        <v>693.22320597556507</v>
      </c>
    </row>
    <row r="5721" spans="1:24" x14ac:dyDescent="0.3">
      <c r="A5721" t="s">
        <v>6826</v>
      </c>
      <c r="B5721" t="str">
        <f ca="1">PROPER(TRIM(Table1[[#This Row],[Campaign Name]]))</f>
        <v>Summer Sale</v>
      </c>
      <c r="C5721" t="str">
        <f ca="1">PROPER(TRIM(Table1[[#This Row],[Campaign Type]]))</f>
        <v>Awareness</v>
      </c>
      <c r="D5721" t="str">
        <f ca="1">PROPER(TRIM(Table1[[#This Row],[Marketing Channel]]))</f>
        <v>Youtube</v>
      </c>
      <c r="E5721" t="s">
        <v>521</v>
      </c>
      <c r="F5721" t="s">
        <v>649</v>
      </c>
      <c r="G5721" t="s">
        <v>29</v>
      </c>
      <c r="H5721" t="s">
        <v>99</v>
      </c>
      <c r="I5721" t="s">
        <v>68</v>
      </c>
      <c r="J5721" t="s">
        <v>63</v>
      </c>
      <c r="K5721">
        <v>107656</v>
      </c>
      <c r="L5721">
        <v>1313</v>
      </c>
      <c r="M5721">
        <v>1.22</v>
      </c>
      <c r="N5721">
        <v>380</v>
      </c>
      <c r="O5721">
        <v>28.94</v>
      </c>
      <c r="P5721">
        <v>250</v>
      </c>
      <c r="Q5721">
        <v>14122.82</v>
      </c>
      <c r="R5721" s="6">
        <v>5549.1279999999997</v>
      </c>
      <c r="S5721">
        <v>25</v>
      </c>
      <c r="T5721" t="str">
        <f ca="1">PROPER(TRIM(Table1[[#This Row],[Campaign Status]]))</f>
        <v>Active</v>
      </c>
      <c r="V5721" s="1">
        <f t="shared" si="267"/>
        <v>380</v>
      </c>
      <c r="W5721" t="str">
        <f t="shared" ca="1" si="268"/>
        <v>North</v>
      </c>
      <c r="X5721" s="6">
        <f t="shared" si="269"/>
        <v>746.28872337319547</v>
      </c>
    </row>
    <row r="5722" spans="1:24" x14ac:dyDescent="0.3">
      <c r="A5722" t="s">
        <v>6827</v>
      </c>
      <c r="B5722" t="str">
        <f ca="1">PROPER(TRIM(Table1[[#This Row],[Campaign Name]]))</f>
        <v>Summer Sale</v>
      </c>
      <c r="C5722" t="str">
        <f ca="1">PROPER(TRIM(Table1[[#This Row],[Campaign Type]]))</f>
        <v>Retargeting</v>
      </c>
      <c r="D5722" t="str">
        <f ca="1">PROPER(TRIM(Table1[[#This Row],[Marketing Channel]]))</f>
        <v>Meta Ads</v>
      </c>
      <c r="E5722" t="s">
        <v>2697</v>
      </c>
      <c r="F5722" t="s">
        <v>103</v>
      </c>
      <c r="G5722" t="s">
        <v>11141</v>
      </c>
      <c r="H5722" t="s">
        <v>54</v>
      </c>
      <c r="I5722" t="s">
        <v>62</v>
      </c>
      <c r="J5722" t="s">
        <v>32</v>
      </c>
      <c r="K5722">
        <v>113161</v>
      </c>
      <c r="L5722">
        <v>5149</v>
      </c>
      <c r="M5722">
        <v>4.55</v>
      </c>
      <c r="N5722">
        <v>1269</v>
      </c>
      <c r="O5722">
        <v>24.65</v>
      </c>
      <c r="P5722">
        <v>3817.8497265160554</v>
      </c>
      <c r="Q5722">
        <v>33004.910000000003</v>
      </c>
      <c r="R5722" s="6">
        <v>764.48949969852117</v>
      </c>
      <c r="S5722">
        <v>645</v>
      </c>
      <c r="T5722" t="str">
        <f ca="1">PROPER(TRIM(Table1[[#This Row],[Campaign Status]]))</f>
        <v>Completed</v>
      </c>
      <c r="V5722" s="1">
        <f t="shared" si="267"/>
        <v>1269</v>
      </c>
      <c r="W5722" t="str">
        <f t="shared" ca="1" si="268"/>
        <v>west</v>
      </c>
      <c r="X5722" s="6">
        <f t="shared" si="269"/>
        <v>5549.1279999999997</v>
      </c>
    </row>
    <row r="5723" spans="1:24" x14ac:dyDescent="0.3">
      <c r="A5723" t="s">
        <v>3936</v>
      </c>
      <c r="B5723" t="str">
        <f ca="1">PROPER(TRIM(Table1[[#This Row],[Campaign Name]]))</f>
        <v>Summer Sale</v>
      </c>
      <c r="C5723" t="str">
        <f ca="1">PROPER(TRIM(Table1[[#This Row],[Campaign Type]]))</f>
        <v>Retargeting</v>
      </c>
      <c r="D5723" t="str">
        <f ca="1">PROPER(TRIM(Table1[[#This Row],[Marketing Channel]]))</f>
        <v>Google Ads</v>
      </c>
      <c r="E5723" t="s">
        <v>1372</v>
      </c>
      <c r="F5723" t="s">
        <v>232</v>
      </c>
      <c r="G5723" t="s">
        <v>11141</v>
      </c>
      <c r="H5723" t="s">
        <v>54</v>
      </c>
      <c r="I5723" t="s">
        <v>68</v>
      </c>
      <c r="J5723" t="s">
        <v>25</v>
      </c>
      <c r="K5723">
        <v>72798</v>
      </c>
      <c r="L5723">
        <v>9516</v>
      </c>
      <c r="M5723">
        <v>13.07</v>
      </c>
      <c r="N5723">
        <v>867</v>
      </c>
      <c r="O5723">
        <v>9.11</v>
      </c>
      <c r="P5723">
        <v>1758.78</v>
      </c>
      <c r="Q5723">
        <v>14861.63</v>
      </c>
      <c r="R5723" s="6">
        <v>744.99653168673728</v>
      </c>
      <c r="S5723">
        <v>852</v>
      </c>
      <c r="T5723" t="str">
        <f ca="1">PROPER(TRIM(Table1[[#This Row],[Campaign Status]]))</f>
        <v>Completed</v>
      </c>
      <c r="V5723" s="1">
        <f t="shared" si="267"/>
        <v>867</v>
      </c>
      <c r="W5723" t="str">
        <f t="shared" ca="1" si="268"/>
        <v>west</v>
      </c>
      <c r="X5723" s="6">
        <f t="shared" si="269"/>
        <v>764.48949969852117</v>
      </c>
    </row>
    <row r="5724" spans="1:24" x14ac:dyDescent="0.3">
      <c r="A5724" t="s">
        <v>6828</v>
      </c>
      <c r="B5724" t="str">
        <f ca="1">PROPER(TRIM(Table1[[#This Row],[Campaign Name]]))</f>
        <v>Summer Sale</v>
      </c>
      <c r="C5724" t="str">
        <f ca="1">PROPER(TRIM(Table1[[#This Row],[Campaign Type]]))</f>
        <v>Retargeting</v>
      </c>
      <c r="D5724" t="str">
        <f ca="1">PROPER(TRIM(Table1[[#This Row],[Marketing Channel]]))</f>
        <v>Meta Ads</v>
      </c>
      <c r="E5724" t="s">
        <v>1999</v>
      </c>
      <c r="F5724" t="s">
        <v>839</v>
      </c>
      <c r="G5724" t="s">
        <v>11141</v>
      </c>
      <c r="H5724" t="s">
        <v>36</v>
      </c>
      <c r="I5724" t="s">
        <v>24</v>
      </c>
      <c r="J5724" t="s">
        <v>63</v>
      </c>
      <c r="K5724">
        <v>167994</v>
      </c>
      <c r="L5724">
        <v>10330</v>
      </c>
      <c r="M5724">
        <v>6.15</v>
      </c>
      <c r="N5724">
        <v>2812</v>
      </c>
      <c r="O5724">
        <v>27.22</v>
      </c>
      <c r="P5724">
        <v>3817.8497265160554</v>
      </c>
      <c r="Q5724">
        <v>49105.34</v>
      </c>
      <c r="R5724" s="6">
        <v>1186.2041074835765</v>
      </c>
      <c r="S5724">
        <v>543</v>
      </c>
      <c r="T5724" t="str">
        <f ca="1">PROPER(TRIM(Table1[[#This Row],[Campaign Status]]))</f>
        <v>Active</v>
      </c>
      <c r="V5724" s="1">
        <f t="shared" si="267"/>
        <v>2812</v>
      </c>
      <c r="W5724" t="str">
        <f t="shared" ca="1" si="268"/>
        <v>west</v>
      </c>
      <c r="X5724" s="6">
        <f t="shared" si="269"/>
        <v>744.99653168673728</v>
      </c>
    </row>
    <row r="5725" spans="1:24" x14ac:dyDescent="0.3">
      <c r="A5725" t="s">
        <v>6829</v>
      </c>
      <c r="B5725" t="str">
        <f ca="1">PROPER(TRIM(Table1[[#This Row],[Campaign Name]]))</f>
        <v>Festive Offer</v>
      </c>
      <c r="C5725" t="str">
        <f ca="1">PROPER(TRIM(Table1[[#This Row],[Campaign Type]]))</f>
        <v>Lead Gen</v>
      </c>
      <c r="D5725" t="str">
        <f ca="1">PROPER(TRIM(Table1[[#This Row],[Marketing Channel]]))</f>
        <v>Meta Ads</v>
      </c>
      <c r="E5725" t="s">
        <v>202</v>
      </c>
      <c r="F5725" t="s">
        <v>167</v>
      </c>
      <c r="G5725" t="s">
        <v>46</v>
      </c>
      <c r="H5725" t="s">
        <v>42</v>
      </c>
      <c r="I5725" t="s">
        <v>68</v>
      </c>
      <c r="J5725" t="s">
        <v>25</v>
      </c>
      <c r="K5725">
        <v>175404</v>
      </c>
      <c r="L5725">
        <v>14717</v>
      </c>
      <c r="M5725">
        <v>8.39</v>
      </c>
      <c r="N5725">
        <v>2963</v>
      </c>
      <c r="O5725">
        <v>20.13</v>
      </c>
      <c r="P5725">
        <v>3817.8497265160554</v>
      </c>
      <c r="Q5725">
        <v>2330.65</v>
      </c>
      <c r="R5725" s="6">
        <v>-38.953857093615525</v>
      </c>
      <c r="S5725">
        <v>399</v>
      </c>
      <c r="T5725" t="str">
        <f ca="1">PROPER(TRIM(Table1[[#This Row],[Campaign Status]]))</f>
        <v>Completed</v>
      </c>
      <c r="V5725" s="1">
        <f t="shared" si="267"/>
        <v>2963</v>
      </c>
      <c r="W5725" t="str">
        <f t="shared" ca="1" si="268"/>
        <v>South</v>
      </c>
      <c r="X5725" s="6">
        <f t="shared" si="269"/>
        <v>1186.2041074835765</v>
      </c>
    </row>
    <row r="5726" spans="1:24" x14ac:dyDescent="0.3">
      <c r="A5726" t="s">
        <v>6830</v>
      </c>
      <c r="B5726" t="str">
        <f ca="1">PROPER(TRIM(Table1[[#This Row],[Campaign Name]]))</f>
        <v>New Launch</v>
      </c>
      <c r="C5726" t="str">
        <f ca="1">PROPER(TRIM(Table1[[#This Row],[Campaign Type]]))</f>
        <v>Retargeting</v>
      </c>
      <c r="D5726" t="str">
        <f ca="1">PROPER(TRIM(Table1[[#This Row],[Marketing Channel]]))</f>
        <v>Youtube</v>
      </c>
      <c r="E5726" t="s">
        <v>838</v>
      </c>
      <c r="F5726" t="s">
        <v>143</v>
      </c>
      <c r="G5726" t="s">
        <v>11141</v>
      </c>
      <c r="H5726" t="s">
        <v>23</v>
      </c>
      <c r="I5726" t="s">
        <v>24</v>
      </c>
      <c r="J5726" t="s">
        <v>25</v>
      </c>
      <c r="K5726">
        <v>47872</v>
      </c>
      <c r="L5726">
        <v>2937</v>
      </c>
      <c r="M5726">
        <v>6.14</v>
      </c>
      <c r="N5726">
        <v>475</v>
      </c>
      <c r="O5726">
        <v>16.170000000000002</v>
      </c>
      <c r="P5726">
        <v>2836.13</v>
      </c>
      <c r="Q5726">
        <v>15554.36</v>
      </c>
      <c r="R5726" s="6">
        <v>448.43607309961106</v>
      </c>
      <c r="S5726">
        <v>57</v>
      </c>
      <c r="T5726" t="str">
        <f ca="1">PROPER(TRIM(Table1[[#This Row],[Campaign Status]]))</f>
        <v>Paused</v>
      </c>
      <c r="V5726" s="1">
        <f t="shared" si="267"/>
        <v>475</v>
      </c>
      <c r="W5726" t="str">
        <f t="shared" ca="1" si="268"/>
        <v>west</v>
      </c>
      <c r="X5726" s="6">
        <f t="shared" si="269"/>
        <v>-38.953857093615525</v>
      </c>
    </row>
    <row r="5727" spans="1:24" x14ac:dyDescent="0.3">
      <c r="A5727" t="s">
        <v>6831</v>
      </c>
      <c r="B5727" t="str">
        <f ca="1">PROPER(TRIM(Table1[[#This Row],[Campaign Name]]))</f>
        <v>New Launch</v>
      </c>
      <c r="C5727" t="str">
        <f ca="1">PROPER(TRIM(Table1[[#This Row],[Campaign Type]]))</f>
        <v>Sales</v>
      </c>
      <c r="D5727" t="str">
        <f ca="1">PROPER(TRIM(Table1[[#This Row],[Marketing Channel]]))</f>
        <v>Youtube</v>
      </c>
      <c r="E5727" t="s">
        <v>1092</v>
      </c>
      <c r="F5727" t="s">
        <v>468</v>
      </c>
      <c r="G5727" t="s">
        <v>46</v>
      </c>
      <c r="H5727" t="s">
        <v>42</v>
      </c>
      <c r="I5727" t="s">
        <v>24</v>
      </c>
      <c r="J5727" t="s">
        <v>25</v>
      </c>
      <c r="K5727">
        <v>69293</v>
      </c>
      <c r="L5727">
        <v>480</v>
      </c>
      <c r="M5727">
        <v>0.69</v>
      </c>
      <c r="N5727">
        <v>142</v>
      </c>
      <c r="O5727">
        <v>29.58</v>
      </c>
      <c r="P5727">
        <v>8679.15</v>
      </c>
      <c r="Q5727">
        <v>41219.71</v>
      </c>
      <c r="R5727" s="6">
        <v>374.92795953520795</v>
      </c>
      <c r="S5727">
        <v>53</v>
      </c>
      <c r="T5727" t="str">
        <f ca="1">PROPER(TRIM(Table1[[#This Row],[Campaign Status]]))</f>
        <v>Paused</v>
      </c>
      <c r="V5727" s="1">
        <f t="shared" si="267"/>
        <v>142</v>
      </c>
      <c r="W5727" t="str">
        <f t="shared" ca="1" si="268"/>
        <v>South</v>
      </c>
      <c r="X5727" s="6">
        <f t="shared" si="269"/>
        <v>448.43607309961106</v>
      </c>
    </row>
    <row r="5728" spans="1:24" x14ac:dyDescent="0.3">
      <c r="A5728" t="s">
        <v>6832</v>
      </c>
      <c r="B5728" t="str">
        <f ca="1">PROPER(TRIM(Table1[[#This Row],[Campaign Name]]))</f>
        <v>Summer Sale</v>
      </c>
      <c r="C5728" t="str">
        <f ca="1">PROPER(TRIM(Table1[[#This Row],[Campaign Type]]))</f>
        <v>Lead Gen</v>
      </c>
      <c r="D5728" t="str">
        <f ca="1">PROPER(TRIM(Table1[[#This Row],[Marketing Channel]]))</f>
        <v>Meta Ads</v>
      </c>
      <c r="E5728" t="s">
        <v>154</v>
      </c>
      <c r="F5728" t="s">
        <v>722</v>
      </c>
      <c r="G5728" t="s">
        <v>41</v>
      </c>
      <c r="H5728" t="s">
        <v>11140</v>
      </c>
      <c r="I5728" t="s">
        <v>68</v>
      </c>
      <c r="J5728" t="s">
        <v>63</v>
      </c>
      <c r="K5728">
        <v>119853</v>
      </c>
      <c r="L5728">
        <v>10950</v>
      </c>
      <c r="M5728">
        <v>9.14</v>
      </c>
      <c r="N5728">
        <v>734</v>
      </c>
      <c r="O5728">
        <v>6.7</v>
      </c>
      <c r="P5728">
        <v>3817.8497265160554</v>
      </c>
      <c r="Q5728">
        <v>13951</v>
      </c>
      <c r="R5728" s="6">
        <v>265.41511582046633</v>
      </c>
      <c r="S5728">
        <v>433</v>
      </c>
      <c r="T5728" t="str">
        <f ca="1">PROPER(TRIM(Table1[[#This Row],[Campaign Status]]))</f>
        <v>Completed</v>
      </c>
      <c r="V5728" s="1">
        <f t="shared" si="267"/>
        <v>734</v>
      </c>
      <c r="W5728" t="str">
        <f t="shared" ca="1" si="268"/>
        <v>East</v>
      </c>
      <c r="X5728" s="6">
        <f t="shared" si="269"/>
        <v>374.92795953520795</v>
      </c>
    </row>
    <row r="5729" spans="1:24" x14ac:dyDescent="0.3">
      <c r="A5729" t="s">
        <v>6833</v>
      </c>
      <c r="B5729" t="str">
        <f ca="1">PROPER(TRIM(Table1[[#This Row],[Campaign Name]]))</f>
        <v>Summer Sale</v>
      </c>
      <c r="C5729" t="str">
        <f ca="1">PROPER(TRIM(Table1[[#This Row],[Campaign Type]]))</f>
        <v>Sales</v>
      </c>
      <c r="D5729" t="str">
        <f ca="1">PROPER(TRIM(Table1[[#This Row],[Marketing Channel]]))</f>
        <v>Meta Ads</v>
      </c>
      <c r="E5729" t="s">
        <v>1749</v>
      </c>
      <c r="F5729" t="s">
        <v>859</v>
      </c>
      <c r="G5729" t="s">
        <v>11141</v>
      </c>
      <c r="H5729" t="s">
        <v>54</v>
      </c>
      <c r="I5729" t="s">
        <v>68</v>
      </c>
      <c r="J5729" t="s">
        <v>32</v>
      </c>
      <c r="K5729">
        <v>191456</v>
      </c>
      <c r="L5729">
        <v>12775</v>
      </c>
      <c r="M5729">
        <v>6.67</v>
      </c>
      <c r="N5729">
        <v>529</v>
      </c>
      <c r="O5729">
        <v>4.1399999999999997</v>
      </c>
      <c r="P5729">
        <v>3817.8497265160554</v>
      </c>
      <c r="Q5729">
        <v>15265.15</v>
      </c>
      <c r="R5729" s="6">
        <v>299.83632393855572</v>
      </c>
      <c r="S5729">
        <v>14</v>
      </c>
      <c r="T5729" t="str">
        <f ca="1">PROPER(TRIM(Table1[[#This Row],[Campaign Status]]))</f>
        <v>Paused</v>
      </c>
      <c r="V5729" s="1">
        <f t="shared" si="267"/>
        <v>529</v>
      </c>
      <c r="W5729" t="str">
        <f t="shared" ca="1" si="268"/>
        <v>west</v>
      </c>
      <c r="X5729" s="6">
        <f t="shared" si="269"/>
        <v>265.41511582046633</v>
      </c>
    </row>
    <row r="5730" spans="1:24" x14ac:dyDescent="0.3">
      <c r="A5730" t="s">
        <v>6834</v>
      </c>
      <c r="B5730" t="str">
        <f ca="1">PROPER(TRIM(Table1[[#This Row],[Campaign Name]]))</f>
        <v>Summer Sale</v>
      </c>
      <c r="C5730" t="str">
        <f ca="1">PROPER(TRIM(Table1[[#This Row],[Campaign Type]]))</f>
        <v>Awareness</v>
      </c>
      <c r="D5730" t="str">
        <f ca="1">PROPER(TRIM(Table1[[#This Row],[Marketing Channel]]))</f>
        <v>Meta Ads</v>
      </c>
      <c r="E5730" t="s">
        <v>2040</v>
      </c>
      <c r="F5730" t="s">
        <v>49</v>
      </c>
      <c r="G5730" t="s">
        <v>46</v>
      </c>
      <c r="H5730" t="s">
        <v>42</v>
      </c>
      <c r="I5730" t="s">
        <v>24</v>
      </c>
      <c r="J5730" t="s">
        <v>63</v>
      </c>
      <c r="K5730">
        <v>198496</v>
      </c>
      <c r="L5730">
        <v>22756</v>
      </c>
      <c r="M5730">
        <v>11.46</v>
      </c>
      <c r="N5730">
        <v>3528</v>
      </c>
      <c r="O5730">
        <v>15.5</v>
      </c>
      <c r="P5730">
        <v>250</v>
      </c>
      <c r="Q5730">
        <v>20526.310000000001</v>
      </c>
      <c r="R5730" s="6">
        <v>8110.5240000000013</v>
      </c>
      <c r="S5730">
        <v>1733</v>
      </c>
      <c r="T5730" t="str">
        <f ca="1">PROPER(TRIM(Table1[[#This Row],[Campaign Status]]))</f>
        <v>Paused</v>
      </c>
      <c r="V5730" s="1">
        <f t="shared" si="267"/>
        <v>3528</v>
      </c>
      <c r="W5730" t="str">
        <f t="shared" ca="1" si="268"/>
        <v>South</v>
      </c>
      <c r="X5730" s="6">
        <f t="shared" si="269"/>
        <v>299.83632393855572</v>
      </c>
    </row>
    <row r="5731" spans="1:24" x14ac:dyDescent="0.3">
      <c r="A5731" t="s">
        <v>6835</v>
      </c>
      <c r="B5731" t="str">
        <f ca="1">PROPER(TRIM(Table1[[#This Row],[Campaign Name]]))</f>
        <v>Flash Sale</v>
      </c>
      <c r="C5731" t="str">
        <f ca="1">PROPER(TRIM(Table1[[#This Row],[Campaign Type]]))</f>
        <v>Retargeting</v>
      </c>
      <c r="D5731" t="str">
        <f ca="1">PROPER(TRIM(Table1[[#This Row],[Marketing Channel]]))</f>
        <v>Meta Ads</v>
      </c>
      <c r="E5731" t="s">
        <v>2654</v>
      </c>
      <c r="F5731" t="s">
        <v>249</v>
      </c>
      <c r="G5731" t="s">
        <v>29</v>
      </c>
      <c r="H5731" t="s">
        <v>99</v>
      </c>
      <c r="I5731" t="s">
        <v>68</v>
      </c>
      <c r="J5731" t="s">
        <v>63</v>
      </c>
      <c r="K5731">
        <v>138488</v>
      </c>
      <c r="L5731">
        <v>5029</v>
      </c>
      <c r="M5731">
        <v>3.63</v>
      </c>
      <c r="N5731">
        <v>930</v>
      </c>
      <c r="O5731">
        <v>18.489999999999998</v>
      </c>
      <c r="P5731">
        <v>3817.8497265160554</v>
      </c>
      <c r="Q5731">
        <v>27586.53</v>
      </c>
      <c r="R5731" s="6">
        <v>622.56720342876986</v>
      </c>
      <c r="S5731">
        <v>718</v>
      </c>
      <c r="T5731" t="str">
        <f ca="1">PROPER(TRIM(Table1[[#This Row],[Campaign Status]]))</f>
        <v>Completed</v>
      </c>
      <c r="V5731" s="1">
        <f t="shared" si="267"/>
        <v>930</v>
      </c>
      <c r="W5731" t="str">
        <f t="shared" ca="1" si="268"/>
        <v>North</v>
      </c>
      <c r="X5731" s="6">
        <f t="shared" si="269"/>
        <v>8110.5240000000013</v>
      </c>
    </row>
    <row r="5732" spans="1:24" hidden="1" x14ac:dyDescent="0.3">
      <c r="A5732" t="s">
        <v>6836</v>
      </c>
      <c r="B5732" t="str">
        <f ca="1">PROPER(TRIM(Table1[[#This Row],[Campaign Name]]))</f>
        <v>Summer Sale</v>
      </c>
      <c r="C5732" t="str">
        <f ca="1">PROPER(TRIM(Table1[[#This Row],[Campaign Type]]))</f>
        <v>Awareness</v>
      </c>
      <c r="D5732" t="str">
        <f ca="1">PROPER(TRIM(Table1[[#This Row],[Marketing Channel]]))</f>
        <v>Google Ads</v>
      </c>
      <c r="E5732" t="s">
        <v>373</v>
      </c>
      <c r="F5732" t="s">
        <v>229</v>
      </c>
      <c r="G5732" t="s">
        <v>29</v>
      </c>
      <c r="H5732" t="s">
        <v>61</v>
      </c>
      <c r="I5732" t="s">
        <v>68</v>
      </c>
      <c r="J5732" t="s">
        <v>25</v>
      </c>
      <c r="K5732">
        <v>93135</v>
      </c>
      <c r="L5732">
        <v>1793</v>
      </c>
      <c r="M5732">
        <v>1.93</v>
      </c>
      <c r="N5732">
        <v>254</v>
      </c>
      <c r="O5732">
        <v>14.17</v>
      </c>
      <c r="P5732">
        <v>3988.1535696969677</v>
      </c>
      <c r="R5732" s="6" t="e">
        <v>#VALUE!</v>
      </c>
      <c r="S5732">
        <v>246</v>
      </c>
      <c r="T5732" t="str">
        <f ca="1">PROPER(TRIM(Table1[[#This Row],[Campaign Status]]))</f>
        <v>Completed</v>
      </c>
      <c r="V5732" s="1">
        <f t="shared" si="267"/>
        <v>254</v>
      </c>
      <c r="W5732" t="str">
        <f t="shared" ca="1" si="268"/>
        <v>North</v>
      </c>
      <c r="X5732" s="6">
        <f t="shared" si="269"/>
        <v>622.56720342876986</v>
      </c>
    </row>
    <row r="5733" spans="1:24" x14ac:dyDescent="0.3">
      <c r="A5733" t="s">
        <v>6837</v>
      </c>
      <c r="B5733" t="str">
        <f ca="1">PROPER(TRIM(Table1[[#This Row],[Campaign Name]]))</f>
        <v>Festive Offer</v>
      </c>
      <c r="C5733" t="str">
        <f ca="1">PROPER(TRIM(Table1[[#This Row],[Campaign Type]]))</f>
        <v>Lead Gen</v>
      </c>
      <c r="D5733" t="str">
        <f ca="1">PROPER(TRIM(Table1[[#This Row],[Marketing Channel]]))</f>
        <v>Email</v>
      </c>
      <c r="E5733" t="s">
        <v>102</v>
      </c>
      <c r="F5733" t="s">
        <v>315</v>
      </c>
      <c r="G5733" t="s">
        <v>11141</v>
      </c>
      <c r="H5733" t="s">
        <v>54</v>
      </c>
      <c r="I5733" t="s">
        <v>68</v>
      </c>
      <c r="J5733" t="s">
        <v>25</v>
      </c>
      <c r="K5733">
        <v>68109</v>
      </c>
      <c r="L5733">
        <v>8404</v>
      </c>
      <c r="M5733">
        <v>12.34</v>
      </c>
      <c r="N5733">
        <v>349</v>
      </c>
      <c r="O5733">
        <v>4.1500000000000004</v>
      </c>
      <c r="P5733">
        <v>4021.4266195524165</v>
      </c>
      <c r="Q5733">
        <v>22533.919999999998</v>
      </c>
      <c r="R5733" s="6">
        <v>460.34641762300799</v>
      </c>
      <c r="S5733">
        <v>239</v>
      </c>
      <c r="T5733" t="str">
        <f ca="1">PROPER(TRIM(Table1[[#This Row],[Campaign Status]]))</f>
        <v>Paused</v>
      </c>
      <c r="V5733" s="1">
        <f t="shared" si="267"/>
        <v>349</v>
      </c>
      <c r="W5733" t="str">
        <f t="shared" ca="1" si="268"/>
        <v>west</v>
      </c>
      <c r="X5733" s="6" t="e">
        <f t="shared" si="269"/>
        <v>#VALUE!</v>
      </c>
    </row>
    <row r="5734" spans="1:24" x14ac:dyDescent="0.3">
      <c r="A5734" t="s">
        <v>6838</v>
      </c>
      <c r="B5734" t="str">
        <f ca="1">PROPER(TRIM(Table1[[#This Row],[Campaign Name]]))</f>
        <v>Summer Sale</v>
      </c>
      <c r="C5734" t="str">
        <f ca="1">PROPER(TRIM(Table1[[#This Row],[Campaign Type]]))</f>
        <v>Lead Gen</v>
      </c>
      <c r="D5734" t="str">
        <f ca="1">PROPER(TRIM(Table1[[#This Row],[Marketing Channel]]))</f>
        <v>Email</v>
      </c>
      <c r="E5734" t="s">
        <v>567</v>
      </c>
      <c r="F5734" t="s">
        <v>679</v>
      </c>
      <c r="G5734" t="s">
        <v>11141</v>
      </c>
      <c r="H5734" t="s">
        <v>54</v>
      </c>
      <c r="I5734" t="s">
        <v>24</v>
      </c>
      <c r="J5734" t="s">
        <v>32</v>
      </c>
      <c r="K5734">
        <v>11503</v>
      </c>
      <c r="L5734">
        <v>942</v>
      </c>
      <c r="M5734">
        <v>8.19</v>
      </c>
      <c r="N5734">
        <v>99</v>
      </c>
      <c r="O5734">
        <v>10.51</v>
      </c>
      <c r="P5734">
        <v>12124.83</v>
      </c>
      <c r="Q5734">
        <v>20567.55</v>
      </c>
      <c r="R5734" s="6">
        <v>69.631656691269072</v>
      </c>
      <c r="S5734">
        <v>83</v>
      </c>
      <c r="T5734" t="str">
        <f ca="1">PROPER(TRIM(Table1[[#This Row],[Campaign Status]]))</f>
        <v>Active</v>
      </c>
      <c r="V5734" s="1">
        <f t="shared" si="267"/>
        <v>99</v>
      </c>
      <c r="W5734" t="str">
        <f t="shared" ca="1" si="268"/>
        <v>west</v>
      </c>
      <c r="X5734" s="6">
        <f t="shared" si="269"/>
        <v>460.34641762300799</v>
      </c>
    </row>
    <row r="5735" spans="1:24" x14ac:dyDescent="0.3">
      <c r="A5735" t="s">
        <v>6839</v>
      </c>
      <c r="B5735" t="str">
        <f ca="1">PROPER(TRIM(Table1[[#This Row],[Campaign Name]]))</f>
        <v>Summer Sale</v>
      </c>
      <c r="C5735" t="str">
        <f ca="1">PROPER(TRIM(Table1[[#This Row],[Campaign Type]]))</f>
        <v>Lead Gen</v>
      </c>
      <c r="D5735" t="str">
        <f ca="1">PROPER(TRIM(Table1[[#This Row],[Marketing Channel]]))</f>
        <v>Youtube</v>
      </c>
      <c r="E5735" t="s">
        <v>1388</v>
      </c>
      <c r="F5735" t="s">
        <v>334</v>
      </c>
      <c r="G5735" t="s">
        <v>41</v>
      </c>
      <c r="H5735" t="s">
        <v>11140</v>
      </c>
      <c r="I5735" t="s">
        <v>24</v>
      </c>
      <c r="J5735" t="s">
        <v>32</v>
      </c>
      <c r="K5735">
        <v>140427</v>
      </c>
      <c r="L5735">
        <v>12230</v>
      </c>
      <c r="M5735">
        <v>8.7100000000000009</v>
      </c>
      <c r="N5735">
        <v>2608</v>
      </c>
      <c r="O5735">
        <v>21.32</v>
      </c>
      <c r="P5735">
        <v>12303.34</v>
      </c>
      <c r="Q5735">
        <v>4386.16</v>
      </c>
      <c r="R5735" s="6">
        <v>-64.349843213306315</v>
      </c>
      <c r="S5735">
        <v>1860</v>
      </c>
      <c r="T5735" t="str">
        <f ca="1">PROPER(TRIM(Table1[[#This Row],[Campaign Status]]))</f>
        <v>Completed</v>
      </c>
      <c r="V5735" s="1">
        <f t="shared" si="267"/>
        <v>2608</v>
      </c>
      <c r="W5735" t="str">
        <f t="shared" ca="1" si="268"/>
        <v>East</v>
      </c>
      <c r="X5735" s="6">
        <f t="shared" si="269"/>
        <v>69.631656691269072</v>
      </c>
    </row>
    <row r="5736" spans="1:24" hidden="1" x14ac:dyDescent="0.3">
      <c r="A5736" t="s">
        <v>6840</v>
      </c>
      <c r="B5736" t="str">
        <f ca="1">PROPER(TRIM(Table1[[#This Row],[Campaign Name]]))</f>
        <v>New Launch</v>
      </c>
      <c r="C5736" t="str">
        <f ca="1">PROPER(TRIM(Table1[[#This Row],[Campaign Type]]))</f>
        <v>Sales</v>
      </c>
      <c r="D5736" t="str">
        <f ca="1">PROPER(TRIM(Table1[[#This Row],[Marketing Channel]]))</f>
        <v>Google Ads</v>
      </c>
      <c r="E5736" t="s">
        <v>3568</v>
      </c>
      <c r="F5736" t="s">
        <v>965</v>
      </c>
      <c r="G5736" t="s">
        <v>46</v>
      </c>
      <c r="H5736" t="s">
        <v>42</v>
      </c>
      <c r="I5736" t="s">
        <v>68</v>
      </c>
      <c r="J5736" t="s">
        <v>25</v>
      </c>
      <c r="K5736">
        <v>24303</v>
      </c>
      <c r="L5736">
        <v>1572</v>
      </c>
      <c r="M5736">
        <v>6.47</v>
      </c>
      <c r="N5736">
        <v>80</v>
      </c>
      <c r="O5736">
        <v>5.09</v>
      </c>
      <c r="P5736">
        <v>250</v>
      </c>
      <c r="R5736" s="6" t="e">
        <v>#VALUE!</v>
      </c>
      <c r="S5736">
        <v>29</v>
      </c>
      <c r="T5736" t="str">
        <f ca="1">PROPER(TRIM(Table1[[#This Row],[Campaign Status]]))</f>
        <v>Active</v>
      </c>
      <c r="V5736" s="1">
        <f t="shared" si="267"/>
        <v>80</v>
      </c>
      <c r="W5736" t="str">
        <f t="shared" ca="1" si="268"/>
        <v>South</v>
      </c>
      <c r="X5736" s="6">
        <f t="shared" si="269"/>
        <v>-64.349843213306315</v>
      </c>
    </row>
    <row r="5737" spans="1:24" x14ac:dyDescent="0.3">
      <c r="A5737" t="s">
        <v>6841</v>
      </c>
      <c r="B5737" t="str">
        <f ca="1">PROPER(TRIM(Table1[[#This Row],[Campaign Name]]))</f>
        <v>Mega Discount</v>
      </c>
      <c r="C5737" t="str">
        <f ca="1">PROPER(TRIM(Table1[[#This Row],[Campaign Type]]))</f>
        <v>Awareness</v>
      </c>
      <c r="D5737" t="str">
        <f ca="1">PROPER(TRIM(Table1[[#This Row],[Marketing Channel]]))</f>
        <v>Google Ads</v>
      </c>
      <c r="E5737" t="s">
        <v>1764</v>
      </c>
      <c r="F5737" t="s">
        <v>978</v>
      </c>
      <c r="G5737" t="s">
        <v>29</v>
      </c>
      <c r="H5737" t="s">
        <v>67</v>
      </c>
      <c r="I5737" t="s">
        <v>31</v>
      </c>
      <c r="J5737" t="s">
        <v>63</v>
      </c>
      <c r="K5737">
        <v>99002</v>
      </c>
      <c r="L5737">
        <v>9467</v>
      </c>
      <c r="M5737">
        <v>9.56</v>
      </c>
      <c r="N5737">
        <v>2874</v>
      </c>
      <c r="O5737">
        <v>30.36</v>
      </c>
      <c r="P5737">
        <v>250</v>
      </c>
      <c r="Q5737">
        <v>39539.82</v>
      </c>
      <c r="R5737" s="6">
        <v>15715.928</v>
      </c>
      <c r="S5737">
        <v>1030</v>
      </c>
      <c r="T5737" t="str">
        <f ca="1">PROPER(TRIM(Table1[[#This Row],[Campaign Status]]))</f>
        <v>Active</v>
      </c>
      <c r="V5737" s="1">
        <f t="shared" si="267"/>
        <v>2874</v>
      </c>
      <c r="W5737" t="str">
        <f t="shared" ca="1" si="268"/>
        <v>North</v>
      </c>
      <c r="X5737" s="6" t="e">
        <f t="shared" si="269"/>
        <v>#VALUE!</v>
      </c>
    </row>
    <row r="5738" spans="1:24" x14ac:dyDescent="0.3">
      <c r="A5738" t="s">
        <v>6842</v>
      </c>
      <c r="B5738" t="str">
        <f ca="1">PROPER(TRIM(Table1[[#This Row],[Campaign Name]]))</f>
        <v>Summer Sale</v>
      </c>
      <c r="C5738" t="str">
        <f ca="1">PROPER(TRIM(Table1[[#This Row],[Campaign Type]]))</f>
        <v>Retargeting</v>
      </c>
      <c r="D5738" t="str">
        <f ca="1">PROPER(TRIM(Table1[[#This Row],[Marketing Channel]]))</f>
        <v>Instagram</v>
      </c>
      <c r="E5738" t="s">
        <v>1367</v>
      </c>
      <c r="F5738" t="s">
        <v>294</v>
      </c>
      <c r="G5738" t="s">
        <v>29</v>
      </c>
      <c r="H5738" t="s">
        <v>61</v>
      </c>
      <c r="I5738" t="s">
        <v>24</v>
      </c>
      <c r="J5738" t="s">
        <v>25</v>
      </c>
      <c r="K5738">
        <v>162279</v>
      </c>
      <c r="L5738">
        <v>23443</v>
      </c>
      <c r="M5738">
        <v>14.45</v>
      </c>
      <c r="N5738">
        <v>5992</v>
      </c>
      <c r="O5738">
        <v>25.56</v>
      </c>
      <c r="P5738">
        <v>3982.6304252733912</v>
      </c>
      <c r="Q5738">
        <v>36718.15</v>
      </c>
      <c r="R5738" s="6">
        <v>821.95725134298527</v>
      </c>
      <c r="S5738">
        <v>5919</v>
      </c>
      <c r="T5738" t="str">
        <f ca="1">PROPER(TRIM(Table1[[#This Row],[Campaign Status]]))</f>
        <v>Paused</v>
      </c>
      <c r="V5738" s="1">
        <f t="shared" si="267"/>
        <v>5992</v>
      </c>
      <c r="W5738" t="str">
        <f t="shared" ca="1" si="268"/>
        <v>North</v>
      </c>
      <c r="X5738" s="6">
        <f t="shared" si="269"/>
        <v>15715.928</v>
      </c>
    </row>
    <row r="5739" spans="1:24" x14ac:dyDescent="0.3">
      <c r="A5739" t="s">
        <v>6843</v>
      </c>
      <c r="B5739" t="str">
        <f ca="1">PROPER(TRIM(Table1[[#This Row],[Campaign Name]]))</f>
        <v>Mega Discount</v>
      </c>
      <c r="C5739" t="str">
        <f ca="1">PROPER(TRIM(Table1[[#This Row],[Campaign Type]]))</f>
        <v>Sales</v>
      </c>
      <c r="D5739" t="str">
        <f ca="1">PROPER(TRIM(Table1[[#This Row],[Marketing Channel]]))</f>
        <v>Google Ads</v>
      </c>
      <c r="E5739" t="s">
        <v>2412</v>
      </c>
      <c r="F5739" t="s">
        <v>475</v>
      </c>
      <c r="G5739" t="s">
        <v>41</v>
      </c>
      <c r="H5739" t="s">
        <v>11140</v>
      </c>
      <c r="I5739" t="s">
        <v>24</v>
      </c>
      <c r="J5739" t="s">
        <v>32</v>
      </c>
      <c r="K5739">
        <v>112209</v>
      </c>
      <c r="L5739">
        <v>8882</v>
      </c>
      <c r="M5739">
        <v>7.92</v>
      </c>
      <c r="N5739">
        <v>168</v>
      </c>
      <c r="O5739">
        <v>1.89</v>
      </c>
      <c r="P5739">
        <v>12440.94</v>
      </c>
      <c r="Q5739">
        <v>2306.06</v>
      </c>
      <c r="R5739" s="6">
        <v>-81.463940827622352</v>
      </c>
      <c r="S5739">
        <v>112</v>
      </c>
      <c r="T5739" t="str">
        <f ca="1">PROPER(TRIM(Table1[[#This Row],[Campaign Status]]))</f>
        <v>Completed</v>
      </c>
      <c r="V5739" s="1">
        <f t="shared" si="267"/>
        <v>168</v>
      </c>
      <c r="W5739" t="str">
        <f t="shared" ca="1" si="268"/>
        <v>East</v>
      </c>
      <c r="X5739" s="6">
        <f t="shared" si="269"/>
        <v>821.95725134298527</v>
      </c>
    </row>
    <row r="5740" spans="1:24" x14ac:dyDescent="0.3">
      <c r="A5740" t="s">
        <v>6844</v>
      </c>
      <c r="B5740" t="str">
        <f ca="1">PROPER(TRIM(Table1[[#This Row],[Campaign Name]]))</f>
        <v>Summer Sale</v>
      </c>
      <c r="C5740" t="str">
        <f ca="1">PROPER(TRIM(Table1[[#This Row],[Campaign Type]]))</f>
        <v>Lead Gen</v>
      </c>
      <c r="D5740" t="str">
        <f ca="1">PROPER(TRIM(Table1[[#This Row],[Marketing Channel]]))</f>
        <v>Linkedin</v>
      </c>
      <c r="E5740" t="s">
        <v>1510</v>
      </c>
      <c r="F5740" t="s">
        <v>439</v>
      </c>
      <c r="G5740" t="s">
        <v>11141</v>
      </c>
      <c r="H5740" t="s">
        <v>36</v>
      </c>
      <c r="I5740" t="s">
        <v>31</v>
      </c>
      <c r="J5740" t="s">
        <v>32</v>
      </c>
      <c r="K5740">
        <v>69618</v>
      </c>
      <c r="L5740">
        <v>2351</v>
      </c>
      <c r="M5740">
        <v>3.38</v>
      </c>
      <c r="N5740">
        <v>596</v>
      </c>
      <c r="O5740">
        <v>25.35</v>
      </c>
      <c r="P5740">
        <v>904.43</v>
      </c>
      <c r="Q5740">
        <v>49251.16</v>
      </c>
      <c r="R5740" s="6">
        <v>5345.5469190539898</v>
      </c>
      <c r="S5740">
        <v>384</v>
      </c>
      <c r="T5740" t="str">
        <f ca="1">PROPER(TRIM(Table1[[#This Row],[Campaign Status]]))</f>
        <v>Paused</v>
      </c>
      <c r="V5740" s="1">
        <f t="shared" si="267"/>
        <v>596</v>
      </c>
      <c r="W5740" t="str">
        <f t="shared" ca="1" si="268"/>
        <v>west</v>
      </c>
      <c r="X5740" s="6">
        <f t="shared" si="269"/>
        <v>-81.463940827622352</v>
      </c>
    </row>
    <row r="5741" spans="1:24" x14ac:dyDescent="0.3">
      <c r="A5741" t="s">
        <v>6845</v>
      </c>
      <c r="B5741" t="str">
        <f ca="1">PROPER(TRIM(Table1[[#This Row],[Campaign Name]]))</f>
        <v>Summer Sale</v>
      </c>
      <c r="C5741" t="str">
        <f ca="1">PROPER(TRIM(Table1[[#This Row],[Campaign Type]]))</f>
        <v>Awareness</v>
      </c>
      <c r="D5741" t="str">
        <f ca="1">PROPER(TRIM(Table1[[#This Row],[Marketing Channel]]))</f>
        <v>Email</v>
      </c>
      <c r="E5741" t="s">
        <v>1077</v>
      </c>
      <c r="F5741" t="s">
        <v>529</v>
      </c>
      <c r="G5741" t="s">
        <v>11141</v>
      </c>
      <c r="H5741" t="s">
        <v>36</v>
      </c>
      <c r="I5741" t="s">
        <v>31</v>
      </c>
      <c r="J5741" t="s">
        <v>32</v>
      </c>
      <c r="K5741">
        <v>82866</v>
      </c>
      <c r="L5741">
        <v>2454</v>
      </c>
      <c r="M5741">
        <v>2.96</v>
      </c>
      <c r="N5741">
        <v>442</v>
      </c>
      <c r="O5741">
        <v>18.010000000000002</v>
      </c>
      <c r="P5741">
        <v>13964.5</v>
      </c>
      <c r="Q5741">
        <v>16939.29</v>
      </c>
      <c r="R5741" s="6">
        <v>21.302517096924351</v>
      </c>
      <c r="S5741">
        <v>313</v>
      </c>
      <c r="T5741" t="str">
        <f ca="1">PROPER(TRIM(Table1[[#This Row],[Campaign Status]]))</f>
        <v>Paused</v>
      </c>
      <c r="V5741" s="1">
        <f t="shared" si="267"/>
        <v>442</v>
      </c>
      <c r="W5741" t="str">
        <f t="shared" ca="1" si="268"/>
        <v>west</v>
      </c>
      <c r="X5741" s="6">
        <f t="shared" si="269"/>
        <v>5345.5469190539898</v>
      </c>
    </row>
    <row r="5742" spans="1:24" x14ac:dyDescent="0.3">
      <c r="A5742" t="s">
        <v>6846</v>
      </c>
      <c r="B5742" t="str">
        <f ca="1">PROPER(TRIM(Table1[[#This Row],[Campaign Name]]))</f>
        <v>Festive Offer</v>
      </c>
      <c r="C5742" t="str">
        <f ca="1">PROPER(TRIM(Table1[[#This Row],[Campaign Type]]))</f>
        <v>Retargeting</v>
      </c>
      <c r="D5742" t="str">
        <f ca="1">PROPER(TRIM(Table1[[#This Row],[Marketing Channel]]))</f>
        <v>Google Ads</v>
      </c>
      <c r="E5742" t="s">
        <v>600</v>
      </c>
      <c r="F5742" t="s">
        <v>334</v>
      </c>
      <c r="G5742" t="s">
        <v>29</v>
      </c>
      <c r="H5742" t="s">
        <v>99</v>
      </c>
      <c r="I5742" t="s">
        <v>24</v>
      </c>
      <c r="J5742" t="s">
        <v>63</v>
      </c>
      <c r="K5742">
        <v>28316</v>
      </c>
      <c r="L5742">
        <v>2538</v>
      </c>
      <c r="M5742">
        <v>8.9600000000000009</v>
      </c>
      <c r="N5742">
        <v>59</v>
      </c>
      <c r="O5742">
        <v>2.3199999999999998</v>
      </c>
      <c r="P5742">
        <v>3988.1535696969677</v>
      </c>
      <c r="Q5742">
        <v>2675.28</v>
      </c>
      <c r="R5742" s="6">
        <v>-32.919333389579677</v>
      </c>
      <c r="S5742">
        <v>22</v>
      </c>
      <c r="T5742" t="str">
        <f ca="1">PROPER(TRIM(Table1[[#This Row],[Campaign Status]]))</f>
        <v>Completed</v>
      </c>
      <c r="V5742" s="1">
        <f t="shared" si="267"/>
        <v>59</v>
      </c>
      <c r="W5742" t="str">
        <f t="shared" ca="1" si="268"/>
        <v>North</v>
      </c>
      <c r="X5742" s="6">
        <f t="shared" si="269"/>
        <v>21.302517096924351</v>
      </c>
    </row>
    <row r="5743" spans="1:24" x14ac:dyDescent="0.3">
      <c r="A5743" t="s">
        <v>6847</v>
      </c>
      <c r="B5743" t="str">
        <f ca="1">PROPER(TRIM(Table1[[#This Row],[Campaign Name]]))</f>
        <v>New Launch</v>
      </c>
      <c r="C5743" t="str">
        <f ca="1">PROPER(TRIM(Table1[[#This Row],[Campaign Type]]))</f>
        <v>Awareness</v>
      </c>
      <c r="D5743" t="str">
        <f ca="1">PROPER(TRIM(Table1[[#This Row],[Marketing Channel]]))</f>
        <v>Meta Ads</v>
      </c>
      <c r="E5743" t="s">
        <v>1456</v>
      </c>
      <c r="F5743" t="s">
        <v>115</v>
      </c>
      <c r="G5743" t="s">
        <v>11141</v>
      </c>
      <c r="H5743" t="s">
        <v>54</v>
      </c>
      <c r="I5743" t="s">
        <v>31</v>
      </c>
      <c r="J5743" t="s">
        <v>63</v>
      </c>
      <c r="K5743">
        <v>1730</v>
      </c>
      <c r="L5743">
        <v>180</v>
      </c>
      <c r="M5743">
        <v>10.4</v>
      </c>
      <c r="N5743">
        <v>15</v>
      </c>
      <c r="O5743">
        <v>8.33</v>
      </c>
      <c r="P5743">
        <v>250</v>
      </c>
      <c r="Q5743">
        <v>43444.59</v>
      </c>
      <c r="R5743" s="6">
        <v>17277.835999999999</v>
      </c>
      <c r="S5743">
        <v>3</v>
      </c>
      <c r="T5743" t="str">
        <f ca="1">PROPER(TRIM(Table1[[#This Row],[Campaign Status]]))</f>
        <v>Paused</v>
      </c>
      <c r="V5743" s="1">
        <f t="shared" si="267"/>
        <v>15</v>
      </c>
      <c r="W5743" t="str">
        <f t="shared" ca="1" si="268"/>
        <v>west</v>
      </c>
      <c r="X5743" s="6">
        <f t="shared" si="269"/>
        <v>-32.919333389579677</v>
      </c>
    </row>
    <row r="5744" spans="1:24" x14ac:dyDescent="0.3">
      <c r="A5744" t="s">
        <v>6848</v>
      </c>
      <c r="B5744" t="str">
        <f ca="1">PROPER(TRIM(Table1[[#This Row],[Campaign Name]]))</f>
        <v>Mega Discount</v>
      </c>
      <c r="C5744" t="str">
        <f ca="1">PROPER(TRIM(Table1[[#This Row],[Campaign Type]]))</f>
        <v>Sales</v>
      </c>
      <c r="D5744" t="str">
        <f ca="1">PROPER(TRIM(Table1[[#This Row],[Marketing Channel]]))</f>
        <v>Meta Ads</v>
      </c>
      <c r="E5744" t="s">
        <v>1332</v>
      </c>
      <c r="F5744" t="s">
        <v>431</v>
      </c>
      <c r="G5744" t="s">
        <v>41</v>
      </c>
      <c r="H5744" t="s">
        <v>11140</v>
      </c>
      <c r="I5744" t="s">
        <v>31</v>
      </c>
      <c r="J5744" t="s">
        <v>63</v>
      </c>
      <c r="K5744">
        <v>29164</v>
      </c>
      <c r="L5744">
        <v>1395</v>
      </c>
      <c r="M5744">
        <v>4.78</v>
      </c>
      <c r="N5744">
        <v>360</v>
      </c>
      <c r="O5744">
        <v>25.81</v>
      </c>
      <c r="P5744">
        <v>7779.22</v>
      </c>
      <c r="Q5744">
        <v>15107.95</v>
      </c>
      <c r="R5744" s="6">
        <v>94.209059520106138</v>
      </c>
      <c r="S5744">
        <v>223</v>
      </c>
      <c r="T5744" t="str">
        <f ca="1">PROPER(TRIM(Table1[[#This Row],[Campaign Status]]))</f>
        <v>Paused</v>
      </c>
      <c r="V5744" s="1">
        <f t="shared" si="267"/>
        <v>360</v>
      </c>
      <c r="W5744" t="str">
        <f t="shared" ca="1" si="268"/>
        <v>East</v>
      </c>
      <c r="X5744" s="6">
        <f t="shared" si="269"/>
        <v>17277.835999999999</v>
      </c>
    </row>
    <row r="5745" spans="1:24" x14ac:dyDescent="0.3">
      <c r="A5745" t="s">
        <v>6849</v>
      </c>
      <c r="B5745" t="str">
        <f ca="1">PROPER(TRIM(Table1[[#This Row],[Campaign Name]]))</f>
        <v>Summer Sale</v>
      </c>
      <c r="C5745" t="str">
        <f ca="1">PROPER(TRIM(Table1[[#This Row],[Campaign Type]]))</f>
        <v>Retargeting</v>
      </c>
      <c r="D5745" t="str">
        <f ca="1">PROPER(TRIM(Table1[[#This Row],[Marketing Channel]]))</f>
        <v>Linkedin</v>
      </c>
      <c r="E5745" t="s">
        <v>1343</v>
      </c>
      <c r="F5745" t="s">
        <v>146</v>
      </c>
      <c r="G5745" t="s">
        <v>29</v>
      </c>
      <c r="H5745" t="s">
        <v>99</v>
      </c>
      <c r="I5745" t="s">
        <v>31</v>
      </c>
      <c r="J5745" t="s">
        <v>25</v>
      </c>
      <c r="K5745">
        <v>105075</v>
      </c>
      <c r="L5745">
        <v>11689</v>
      </c>
      <c r="M5745">
        <v>11.12</v>
      </c>
      <c r="N5745">
        <v>3181</v>
      </c>
      <c r="O5745">
        <v>27.21</v>
      </c>
      <c r="P5745">
        <v>3830.4648972188602</v>
      </c>
      <c r="Q5745">
        <v>39309.57</v>
      </c>
      <c r="R5745" s="6">
        <v>926.23496245954459</v>
      </c>
      <c r="S5745">
        <v>66</v>
      </c>
      <c r="T5745" t="str">
        <f ca="1">PROPER(TRIM(Table1[[#This Row],[Campaign Status]]))</f>
        <v>Paused</v>
      </c>
      <c r="V5745" s="1">
        <f t="shared" si="267"/>
        <v>3181</v>
      </c>
      <c r="W5745" t="str">
        <f t="shared" ca="1" si="268"/>
        <v>North</v>
      </c>
      <c r="X5745" s="6">
        <f t="shared" si="269"/>
        <v>94.209059520106138</v>
      </c>
    </row>
    <row r="5746" spans="1:24" x14ac:dyDescent="0.3">
      <c r="A5746" t="s">
        <v>6850</v>
      </c>
      <c r="B5746" t="str">
        <f ca="1">PROPER(TRIM(Table1[[#This Row],[Campaign Name]]))</f>
        <v>Flash Sale</v>
      </c>
      <c r="C5746" t="str">
        <f ca="1">PROPER(TRIM(Table1[[#This Row],[Campaign Type]]))</f>
        <v>Lead Gen</v>
      </c>
      <c r="D5746" t="str">
        <f ca="1">PROPER(TRIM(Table1[[#This Row],[Marketing Channel]]))</f>
        <v>Instagram</v>
      </c>
      <c r="E5746" t="s">
        <v>1764</v>
      </c>
      <c r="F5746" t="s">
        <v>500</v>
      </c>
      <c r="G5746" t="s">
        <v>29</v>
      </c>
      <c r="H5746" t="s">
        <v>67</v>
      </c>
      <c r="I5746" t="s">
        <v>24</v>
      </c>
      <c r="J5746" t="s">
        <v>32</v>
      </c>
      <c r="K5746">
        <v>108257</v>
      </c>
      <c r="L5746">
        <v>941</v>
      </c>
      <c r="M5746">
        <v>0.87</v>
      </c>
      <c r="N5746">
        <v>213</v>
      </c>
      <c r="O5746">
        <v>22.64</v>
      </c>
      <c r="P5746">
        <v>250</v>
      </c>
      <c r="Q5746">
        <v>49592.47</v>
      </c>
      <c r="R5746" s="6">
        <v>19736.988000000001</v>
      </c>
      <c r="S5746">
        <v>97</v>
      </c>
      <c r="T5746" t="str">
        <f ca="1">PROPER(TRIM(Table1[[#This Row],[Campaign Status]]))</f>
        <v>Completed</v>
      </c>
      <c r="V5746" s="1">
        <f t="shared" si="267"/>
        <v>213</v>
      </c>
      <c r="W5746" t="str">
        <f t="shared" ca="1" si="268"/>
        <v>North</v>
      </c>
      <c r="X5746" s="6">
        <f t="shared" si="269"/>
        <v>926.23496245954459</v>
      </c>
    </row>
    <row r="5747" spans="1:24" x14ac:dyDescent="0.3">
      <c r="A5747" t="s">
        <v>6851</v>
      </c>
      <c r="B5747" t="str">
        <f ca="1">PROPER(TRIM(Table1[[#This Row],[Campaign Name]]))</f>
        <v>Flash Sale</v>
      </c>
      <c r="C5747" t="str">
        <f ca="1">PROPER(TRIM(Table1[[#This Row],[Campaign Type]]))</f>
        <v>Lead Gen</v>
      </c>
      <c r="D5747" t="str">
        <f ca="1">PROPER(TRIM(Table1[[#This Row],[Marketing Channel]]))</f>
        <v>Linkedin</v>
      </c>
      <c r="E5747" t="s">
        <v>151</v>
      </c>
      <c r="F5747" t="s">
        <v>1801</v>
      </c>
      <c r="G5747" t="s">
        <v>29</v>
      </c>
      <c r="H5747" t="s">
        <v>99</v>
      </c>
      <c r="I5747" t="s">
        <v>31</v>
      </c>
      <c r="J5747" t="s">
        <v>25</v>
      </c>
      <c r="K5747">
        <v>58721</v>
      </c>
      <c r="L5747">
        <v>4331</v>
      </c>
      <c r="M5747">
        <v>7.38</v>
      </c>
      <c r="N5747">
        <v>179</v>
      </c>
      <c r="O5747">
        <v>4.13</v>
      </c>
      <c r="P5747">
        <v>14390.54</v>
      </c>
      <c r="Q5747">
        <v>38395.53</v>
      </c>
      <c r="R5747" s="6">
        <v>166.81090494171863</v>
      </c>
      <c r="S5747">
        <v>86</v>
      </c>
      <c r="T5747" t="str">
        <f ca="1">PROPER(TRIM(Table1[[#This Row],[Campaign Status]]))</f>
        <v>Active</v>
      </c>
      <c r="V5747" s="1">
        <f t="shared" si="267"/>
        <v>179</v>
      </c>
      <c r="W5747" t="str">
        <f t="shared" ca="1" si="268"/>
        <v>North</v>
      </c>
      <c r="X5747" s="6">
        <f t="shared" si="269"/>
        <v>19736.988000000001</v>
      </c>
    </row>
    <row r="5748" spans="1:24" x14ac:dyDescent="0.3">
      <c r="A5748" t="s">
        <v>6852</v>
      </c>
      <c r="B5748" t="str">
        <f ca="1">PROPER(TRIM(Table1[[#This Row],[Campaign Name]]))</f>
        <v>Mega Discount</v>
      </c>
      <c r="C5748" t="str">
        <f ca="1">PROPER(TRIM(Table1[[#This Row],[Campaign Type]]))</f>
        <v>Awareness</v>
      </c>
      <c r="D5748" t="str">
        <f ca="1">PROPER(TRIM(Table1[[#This Row],[Marketing Channel]]))</f>
        <v>Email</v>
      </c>
      <c r="E5748" t="s">
        <v>927</v>
      </c>
      <c r="F5748" t="s">
        <v>590</v>
      </c>
      <c r="G5748" t="s">
        <v>29</v>
      </c>
      <c r="H5748" t="s">
        <v>67</v>
      </c>
      <c r="I5748" t="s">
        <v>31</v>
      </c>
      <c r="J5748" t="s">
        <v>25</v>
      </c>
      <c r="K5748">
        <v>99021</v>
      </c>
      <c r="L5748">
        <v>12222</v>
      </c>
      <c r="M5748">
        <v>12.34</v>
      </c>
      <c r="N5748">
        <v>390</v>
      </c>
      <c r="O5748">
        <v>3.19</v>
      </c>
      <c r="P5748">
        <v>250</v>
      </c>
      <c r="Q5748">
        <v>3607.8</v>
      </c>
      <c r="R5748" s="6">
        <v>1343.1200000000001</v>
      </c>
      <c r="S5748">
        <v>275</v>
      </c>
      <c r="T5748" t="str">
        <f ca="1">PROPER(TRIM(Table1[[#This Row],[Campaign Status]]))</f>
        <v>Completed</v>
      </c>
      <c r="V5748" s="1">
        <f t="shared" si="267"/>
        <v>390</v>
      </c>
      <c r="W5748" t="str">
        <f t="shared" ca="1" si="268"/>
        <v>North</v>
      </c>
      <c r="X5748" s="6">
        <f t="shared" si="269"/>
        <v>166.81090494171863</v>
      </c>
    </row>
    <row r="5749" spans="1:24" x14ac:dyDescent="0.3">
      <c r="A5749" t="s">
        <v>6853</v>
      </c>
      <c r="B5749" t="str">
        <f ca="1">PROPER(TRIM(Table1[[#This Row],[Campaign Name]]))</f>
        <v>Summer Sale</v>
      </c>
      <c r="C5749" t="str">
        <f ca="1">PROPER(TRIM(Table1[[#This Row],[Campaign Type]]))</f>
        <v>Retargeting</v>
      </c>
      <c r="D5749" t="str">
        <f ca="1">PROPER(TRIM(Table1[[#This Row],[Marketing Channel]]))</f>
        <v>Instagram</v>
      </c>
      <c r="E5749" t="s">
        <v>2517</v>
      </c>
      <c r="F5749" t="s">
        <v>468</v>
      </c>
      <c r="G5749" t="s">
        <v>11141</v>
      </c>
      <c r="H5749" t="s">
        <v>23</v>
      </c>
      <c r="I5749" t="s">
        <v>24</v>
      </c>
      <c r="J5749" t="s">
        <v>63</v>
      </c>
      <c r="K5749">
        <v>198763</v>
      </c>
      <c r="L5749">
        <v>18713</v>
      </c>
      <c r="M5749">
        <v>9.41</v>
      </c>
      <c r="N5749">
        <v>925</v>
      </c>
      <c r="O5749">
        <v>4.9400000000000004</v>
      </c>
      <c r="P5749">
        <v>11030.94</v>
      </c>
      <c r="Q5749">
        <v>12314.29</v>
      </c>
      <c r="R5749" s="6">
        <v>11.634094646512448</v>
      </c>
      <c r="S5749">
        <v>174</v>
      </c>
      <c r="T5749" t="str">
        <f ca="1">PROPER(TRIM(Table1[[#This Row],[Campaign Status]]))</f>
        <v>Completed</v>
      </c>
      <c r="V5749" s="1">
        <f t="shared" si="267"/>
        <v>925</v>
      </c>
      <c r="W5749" t="str">
        <f t="shared" ca="1" si="268"/>
        <v>west</v>
      </c>
      <c r="X5749" s="6">
        <f t="shared" si="269"/>
        <v>1343.1200000000001</v>
      </c>
    </row>
    <row r="5750" spans="1:24" x14ac:dyDescent="0.3">
      <c r="A5750" t="s">
        <v>6854</v>
      </c>
      <c r="B5750" t="str">
        <f ca="1">PROPER(TRIM(Table1[[#This Row],[Campaign Name]]))</f>
        <v>Summer Sale</v>
      </c>
      <c r="C5750" t="str">
        <f ca="1">PROPER(TRIM(Table1[[#This Row],[Campaign Type]]))</f>
        <v>Sales</v>
      </c>
      <c r="D5750" t="str">
        <f ca="1">PROPER(TRIM(Table1[[#This Row],[Marketing Channel]]))</f>
        <v>Meta Ads</v>
      </c>
      <c r="E5750" t="s">
        <v>1077</v>
      </c>
      <c r="F5750" t="s">
        <v>436</v>
      </c>
      <c r="G5750" t="s">
        <v>29</v>
      </c>
      <c r="H5750" t="s">
        <v>67</v>
      </c>
      <c r="I5750" t="s">
        <v>31</v>
      </c>
      <c r="J5750" t="s">
        <v>25</v>
      </c>
      <c r="K5750">
        <v>92861</v>
      </c>
      <c r="L5750">
        <v>10615</v>
      </c>
      <c r="M5750">
        <v>11.43</v>
      </c>
      <c r="N5750">
        <v>1940</v>
      </c>
      <c r="O5750">
        <v>18.28</v>
      </c>
      <c r="P5750">
        <v>9486.18</v>
      </c>
      <c r="Q5750">
        <v>32518.78</v>
      </c>
      <c r="R5750" s="6">
        <v>242.80163353425718</v>
      </c>
      <c r="S5750">
        <v>1213</v>
      </c>
      <c r="T5750" t="str">
        <f ca="1">PROPER(TRIM(Table1[[#This Row],[Campaign Status]]))</f>
        <v>Paused</v>
      </c>
      <c r="V5750" s="1">
        <f t="shared" si="267"/>
        <v>1940</v>
      </c>
      <c r="W5750" t="str">
        <f t="shared" ca="1" si="268"/>
        <v>North</v>
      </c>
      <c r="X5750" s="6">
        <f t="shared" si="269"/>
        <v>11.634094646512448</v>
      </c>
    </row>
    <row r="5751" spans="1:24" x14ac:dyDescent="0.3">
      <c r="A5751" t="s">
        <v>6855</v>
      </c>
      <c r="B5751" t="str">
        <f ca="1">PROPER(TRIM(Table1[[#This Row],[Campaign Name]]))</f>
        <v>Flash Sale</v>
      </c>
      <c r="C5751" t="str">
        <f ca="1">PROPER(TRIM(Table1[[#This Row],[Campaign Type]]))</f>
        <v>Sales</v>
      </c>
      <c r="D5751" t="str">
        <f ca="1">PROPER(TRIM(Table1[[#This Row],[Marketing Channel]]))</f>
        <v>Meta Ads</v>
      </c>
      <c r="E5751" t="s">
        <v>1198</v>
      </c>
      <c r="F5751" t="s">
        <v>593</v>
      </c>
      <c r="G5751" t="s">
        <v>29</v>
      </c>
      <c r="H5751" t="s">
        <v>99</v>
      </c>
      <c r="I5751" t="s">
        <v>24</v>
      </c>
      <c r="J5751" t="s">
        <v>63</v>
      </c>
      <c r="K5751">
        <v>115539</v>
      </c>
      <c r="L5751">
        <v>7077</v>
      </c>
      <c r="M5751">
        <v>6.13</v>
      </c>
      <c r="N5751">
        <v>541</v>
      </c>
      <c r="O5751">
        <v>7.64</v>
      </c>
      <c r="P5751">
        <v>250</v>
      </c>
      <c r="Q5751">
        <v>13547.81</v>
      </c>
      <c r="R5751" s="6">
        <v>5319.1239999999998</v>
      </c>
      <c r="S5751">
        <v>434</v>
      </c>
      <c r="T5751" t="str">
        <f ca="1">PROPER(TRIM(Table1[[#This Row],[Campaign Status]]))</f>
        <v>Completed</v>
      </c>
      <c r="V5751" s="1">
        <f t="shared" si="267"/>
        <v>541</v>
      </c>
      <c r="W5751" t="str">
        <f t="shared" ca="1" si="268"/>
        <v>North</v>
      </c>
      <c r="X5751" s="6">
        <f t="shared" si="269"/>
        <v>242.80163353425718</v>
      </c>
    </row>
    <row r="5752" spans="1:24" hidden="1" x14ac:dyDescent="0.3">
      <c r="A5752" t="s">
        <v>6856</v>
      </c>
      <c r="B5752" t="str">
        <f ca="1">PROPER(TRIM(Table1[[#This Row],[Campaign Name]]))</f>
        <v>Flash Sale</v>
      </c>
      <c r="C5752" t="str">
        <f ca="1">PROPER(TRIM(Table1[[#This Row],[Campaign Type]]))</f>
        <v>Sales</v>
      </c>
      <c r="D5752" t="str">
        <f ca="1">PROPER(TRIM(Table1[[#This Row],[Marketing Channel]]))</f>
        <v>Email</v>
      </c>
      <c r="E5752" t="s">
        <v>967</v>
      </c>
      <c r="F5752" t="s">
        <v>519</v>
      </c>
      <c r="G5752" t="s">
        <v>46</v>
      </c>
      <c r="H5752" t="s">
        <v>42</v>
      </c>
      <c r="I5752" t="s">
        <v>62</v>
      </c>
      <c r="J5752" t="s">
        <v>25</v>
      </c>
      <c r="K5752">
        <v>40912</v>
      </c>
      <c r="L5752">
        <v>1263</v>
      </c>
      <c r="M5752">
        <v>3.09</v>
      </c>
      <c r="N5752">
        <v>157</v>
      </c>
      <c r="O5752">
        <v>12.43</v>
      </c>
      <c r="P5752">
        <v>250</v>
      </c>
      <c r="R5752" s="6" t="e">
        <v>#VALUE!</v>
      </c>
      <c r="S5752">
        <v>98</v>
      </c>
      <c r="T5752" t="str">
        <f ca="1">PROPER(TRIM(Table1[[#This Row],[Campaign Status]]))</f>
        <v>Active</v>
      </c>
      <c r="V5752" s="1">
        <f t="shared" si="267"/>
        <v>157</v>
      </c>
      <c r="W5752" t="str">
        <f t="shared" ca="1" si="268"/>
        <v>South</v>
      </c>
      <c r="X5752" s="6">
        <f t="shared" si="269"/>
        <v>5319.1239999999998</v>
      </c>
    </row>
    <row r="5753" spans="1:24" x14ac:dyDescent="0.3">
      <c r="A5753" t="s">
        <v>6857</v>
      </c>
      <c r="B5753" t="str">
        <f ca="1">PROPER(TRIM(Table1[[#This Row],[Campaign Name]]))</f>
        <v>Flash Sale</v>
      </c>
      <c r="C5753" t="str">
        <f ca="1">PROPER(TRIM(Table1[[#This Row],[Campaign Type]]))</f>
        <v>Sales</v>
      </c>
      <c r="D5753" t="str">
        <f ca="1">PROPER(TRIM(Table1[[#This Row],[Marketing Channel]]))</f>
        <v>Meta Ads</v>
      </c>
      <c r="E5753" t="s">
        <v>151</v>
      </c>
      <c r="F5753" t="s">
        <v>1333</v>
      </c>
      <c r="G5753" t="s">
        <v>46</v>
      </c>
      <c r="H5753" t="s">
        <v>42</v>
      </c>
      <c r="I5753" t="s">
        <v>24</v>
      </c>
      <c r="J5753" t="s">
        <v>63</v>
      </c>
      <c r="K5753">
        <v>146703</v>
      </c>
      <c r="L5753">
        <v>20798</v>
      </c>
      <c r="M5753">
        <v>14.18</v>
      </c>
      <c r="N5753">
        <v>6173</v>
      </c>
      <c r="O5753">
        <v>29.68</v>
      </c>
      <c r="P5753">
        <v>3817.8497265160554</v>
      </c>
      <c r="Q5753">
        <v>18647.150000000001</v>
      </c>
      <c r="R5753" s="6">
        <v>388.42021912204206</v>
      </c>
      <c r="S5753">
        <v>919</v>
      </c>
      <c r="T5753" t="str">
        <f ca="1">PROPER(TRIM(Table1[[#This Row],[Campaign Status]]))</f>
        <v>Paused</v>
      </c>
      <c r="V5753" s="1">
        <f t="shared" si="267"/>
        <v>6173</v>
      </c>
      <c r="W5753" t="str">
        <f t="shared" ca="1" si="268"/>
        <v>South</v>
      </c>
      <c r="X5753" s="6" t="e">
        <f t="shared" si="269"/>
        <v>#VALUE!</v>
      </c>
    </row>
    <row r="5754" spans="1:24" x14ac:dyDescent="0.3">
      <c r="A5754" t="s">
        <v>6858</v>
      </c>
      <c r="B5754" t="str">
        <f ca="1">PROPER(TRIM(Table1[[#This Row],[Campaign Name]]))</f>
        <v>Summer Sale</v>
      </c>
      <c r="C5754" t="str">
        <f ca="1">PROPER(TRIM(Table1[[#This Row],[Campaign Type]]))</f>
        <v>Lead Gen</v>
      </c>
      <c r="D5754" t="str">
        <f ca="1">PROPER(TRIM(Table1[[#This Row],[Marketing Channel]]))</f>
        <v>Linkedin</v>
      </c>
      <c r="E5754" t="s">
        <v>1456</v>
      </c>
      <c r="F5754" t="s">
        <v>637</v>
      </c>
      <c r="G5754" t="s">
        <v>29</v>
      </c>
      <c r="H5754" t="s">
        <v>99</v>
      </c>
      <c r="I5754" t="s">
        <v>24</v>
      </c>
      <c r="J5754" t="s">
        <v>25</v>
      </c>
      <c r="K5754">
        <v>126830</v>
      </c>
      <c r="L5754">
        <v>3883</v>
      </c>
      <c r="M5754">
        <v>3.06</v>
      </c>
      <c r="N5754">
        <v>1076</v>
      </c>
      <c r="O5754">
        <v>27.71</v>
      </c>
      <c r="P5754">
        <v>12776.43</v>
      </c>
      <c r="Q5754">
        <v>47640.71</v>
      </c>
      <c r="R5754" s="6">
        <v>272.87966982952196</v>
      </c>
      <c r="S5754">
        <v>15</v>
      </c>
      <c r="T5754" t="str">
        <f ca="1">PROPER(TRIM(Table1[[#This Row],[Campaign Status]]))</f>
        <v>Active</v>
      </c>
      <c r="V5754" s="1">
        <f t="shared" si="267"/>
        <v>1076</v>
      </c>
      <c r="W5754" t="str">
        <f t="shared" ca="1" si="268"/>
        <v>North</v>
      </c>
      <c r="X5754" s="6">
        <f t="shared" si="269"/>
        <v>388.42021912204206</v>
      </c>
    </row>
    <row r="5755" spans="1:24" x14ac:dyDescent="0.3">
      <c r="A5755" t="s">
        <v>6859</v>
      </c>
      <c r="B5755" t="str">
        <f ca="1">PROPER(TRIM(Table1[[#This Row],[Campaign Name]]))</f>
        <v>Festive Offer</v>
      </c>
      <c r="C5755" t="str">
        <f ca="1">PROPER(TRIM(Table1[[#This Row],[Campaign Type]]))</f>
        <v>Awareness</v>
      </c>
      <c r="D5755" t="str">
        <f ca="1">PROPER(TRIM(Table1[[#This Row],[Marketing Channel]]))</f>
        <v>Google Ads</v>
      </c>
      <c r="E5755" t="s">
        <v>1408</v>
      </c>
      <c r="F5755" t="s">
        <v>294</v>
      </c>
      <c r="G5755" t="s">
        <v>41</v>
      </c>
      <c r="H5755" t="s">
        <v>11140</v>
      </c>
      <c r="I5755" t="s">
        <v>68</v>
      </c>
      <c r="J5755" t="s">
        <v>25</v>
      </c>
      <c r="K5755">
        <v>144301</v>
      </c>
      <c r="L5755">
        <v>8019</v>
      </c>
      <c r="M5755">
        <v>5.56</v>
      </c>
      <c r="N5755">
        <v>2659</v>
      </c>
      <c r="O5755">
        <v>33.159999999999997</v>
      </c>
      <c r="P5755">
        <v>14996.6</v>
      </c>
      <c r="Q5755">
        <v>7472.48</v>
      </c>
      <c r="R5755" s="6">
        <v>-50.172172359068057</v>
      </c>
      <c r="S5755">
        <v>649</v>
      </c>
      <c r="T5755" t="str">
        <f ca="1">PROPER(TRIM(Table1[[#This Row],[Campaign Status]]))</f>
        <v>Active</v>
      </c>
      <c r="V5755" s="1">
        <f t="shared" si="267"/>
        <v>2659</v>
      </c>
      <c r="W5755" t="str">
        <f t="shared" ca="1" si="268"/>
        <v>East</v>
      </c>
      <c r="X5755" s="6">
        <f t="shared" si="269"/>
        <v>272.87966982952196</v>
      </c>
    </row>
    <row r="5756" spans="1:24" x14ac:dyDescent="0.3">
      <c r="A5756" t="s">
        <v>6860</v>
      </c>
      <c r="B5756" t="str">
        <f ca="1">PROPER(TRIM(Table1[[#This Row],[Campaign Name]]))</f>
        <v>Festive Offer</v>
      </c>
      <c r="C5756" t="str">
        <f ca="1">PROPER(TRIM(Table1[[#This Row],[Campaign Type]]))</f>
        <v>Awareness</v>
      </c>
      <c r="D5756" t="str">
        <f ca="1">PROPER(TRIM(Table1[[#This Row],[Marketing Channel]]))</f>
        <v>Google Ads</v>
      </c>
      <c r="E5756" t="s">
        <v>2282</v>
      </c>
      <c r="F5756" t="s">
        <v>176</v>
      </c>
      <c r="G5756" t="s">
        <v>41</v>
      </c>
      <c r="H5756" t="s">
        <v>11140</v>
      </c>
      <c r="I5756" t="s">
        <v>62</v>
      </c>
      <c r="J5756" t="s">
        <v>63</v>
      </c>
      <c r="K5756">
        <v>153212</v>
      </c>
      <c r="L5756">
        <v>22879</v>
      </c>
      <c r="M5756">
        <v>14.93</v>
      </c>
      <c r="N5756">
        <v>4834</v>
      </c>
      <c r="O5756">
        <v>21.13</v>
      </c>
      <c r="P5756">
        <v>3988.1535696969677</v>
      </c>
      <c r="Q5756">
        <v>17540.54</v>
      </c>
      <c r="R5756" s="6">
        <v>339.81606258288559</v>
      </c>
      <c r="S5756">
        <v>927</v>
      </c>
      <c r="T5756" t="str">
        <f ca="1">PROPER(TRIM(Table1[[#This Row],[Campaign Status]]))</f>
        <v>Completed</v>
      </c>
      <c r="V5756" s="1">
        <f t="shared" si="267"/>
        <v>4834</v>
      </c>
      <c r="W5756" t="str">
        <f t="shared" ca="1" si="268"/>
        <v>East</v>
      </c>
      <c r="X5756" s="6">
        <f t="shared" si="269"/>
        <v>-50.172172359068057</v>
      </c>
    </row>
    <row r="5757" spans="1:24" x14ac:dyDescent="0.3">
      <c r="A5757" t="s">
        <v>6861</v>
      </c>
      <c r="B5757" t="str">
        <f ca="1">PROPER(TRIM(Table1[[#This Row],[Campaign Name]]))</f>
        <v>Summer Sale</v>
      </c>
      <c r="C5757" t="str">
        <f ca="1">PROPER(TRIM(Table1[[#This Row],[Campaign Type]]))</f>
        <v>Sales</v>
      </c>
      <c r="D5757" t="str">
        <f ca="1">PROPER(TRIM(Table1[[#This Row],[Marketing Channel]]))</f>
        <v>Instagram</v>
      </c>
      <c r="E5757" t="s">
        <v>1174</v>
      </c>
      <c r="F5757" t="s">
        <v>945</v>
      </c>
      <c r="G5757" t="s">
        <v>46</v>
      </c>
      <c r="H5757" t="s">
        <v>30</v>
      </c>
      <c r="I5757" t="s">
        <v>68</v>
      </c>
      <c r="J5757" t="s">
        <v>32</v>
      </c>
      <c r="K5757">
        <v>19121</v>
      </c>
      <c r="L5757">
        <v>2509</v>
      </c>
      <c r="M5757">
        <v>13.12</v>
      </c>
      <c r="N5757">
        <v>2</v>
      </c>
      <c r="O5757">
        <v>0.08</v>
      </c>
      <c r="P5757">
        <v>250</v>
      </c>
      <c r="Q5757">
        <v>5377.99</v>
      </c>
      <c r="R5757" s="6">
        <v>2051.1959999999999</v>
      </c>
      <c r="S5757">
        <v>2</v>
      </c>
      <c r="T5757" t="str">
        <f ca="1">PROPER(TRIM(Table1[[#This Row],[Campaign Status]]))</f>
        <v>Paused</v>
      </c>
      <c r="V5757" s="1">
        <f t="shared" si="267"/>
        <v>2</v>
      </c>
      <c r="W5757" t="str">
        <f t="shared" ca="1" si="268"/>
        <v>South</v>
      </c>
      <c r="X5757" s="6">
        <f t="shared" si="269"/>
        <v>339.81606258288559</v>
      </c>
    </row>
    <row r="5758" spans="1:24" x14ac:dyDescent="0.3">
      <c r="A5758" t="s">
        <v>6862</v>
      </c>
      <c r="B5758" t="str">
        <f ca="1">PROPER(TRIM(Table1[[#This Row],[Campaign Name]]))</f>
        <v>Summer Sale</v>
      </c>
      <c r="C5758" t="str">
        <f ca="1">PROPER(TRIM(Table1[[#This Row],[Campaign Type]]))</f>
        <v>Sales</v>
      </c>
      <c r="D5758" t="str">
        <f ca="1">PROPER(TRIM(Table1[[#This Row],[Marketing Channel]]))</f>
        <v>Meta Ads</v>
      </c>
      <c r="E5758" t="s">
        <v>202</v>
      </c>
      <c r="F5758" t="s">
        <v>1093</v>
      </c>
      <c r="G5758" t="s">
        <v>41</v>
      </c>
      <c r="H5758" t="s">
        <v>11140</v>
      </c>
      <c r="I5758" t="s">
        <v>62</v>
      </c>
      <c r="J5758" t="s">
        <v>63</v>
      </c>
      <c r="K5758">
        <v>168048</v>
      </c>
      <c r="L5758">
        <v>23145</v>
      </c>
      <c r="M5758">
        <v>13.77</v>
      </c>
      <c r="N5758">
        <v>717</v>
      </c>
      <c r="O5758">
        <v>3.1</v>
      </c>
      <c r="P5758">
        <v>3817.8497265160554</v>
      </c>
      <c r="Q5758">
        <v>19619.72</v>
      </c>
      <c r="R5758" s="6">
        <v>413.89450621210801</v>
      </c>
      <c r="S5758">
        <v>259</v>
      </c>
      <c r="T5758" t="str">
        <f ca="1">PROPER(TRIM(Table1[[#This Row],[Campaign Status]]))</f>
        <v>Active</v>
      </c>
      <c r="V5758" s="1">
        <f t="shared" si="267"/>
        <v>717</v>
      </c>
      <c r="W5758" t="str">
        <f t="shared" ca="1" si="268"/>
        <v>East</v>
      </c>
      <c r="X5758" s="6">
        <f t="shared" si="269"/>
        <v>2051.1959999999999</v>
      </c>
    </row>
    <row r="5759" spans="1:24" x14ac:dyDescent="0.3">
      <c r="A5759" t="s">
        <v>6863</v>
      </c>
      <c r="B5759" t="str">
        <f ca="1">PROPER(TRIM(Table1[[#This Row],[Campaign Name]]))</f>
        <v>Summer Sale</v>
      </c>
      <c r="C5759" t="str">
        <f ca="1">PROPER(TRIM(Table1[[#This Row],[Campaign Type]]))</f>
        <v>Lead Gen</v>
      </c>
      <c r="D5759" t="str">
        <f ca="1">PROPER(TRIM(Table1[[#This Row],[Marketing Channel]]))</f>
        <v>Meta Ads</v>
      </c>
      <c r="E5759" t="s">
        <v>919</v>
      </c>
      <c r="F5759" t="s">
        <v>143</v>
      </c>
      <c r="G5759" t="s">
        <v>29</v>
      </c>
      <c r="H5759" t="s">
        <v>99</v>
      </c>
      <c r="I5759" t="s">
        <v>31</v>
      </c>
      <c r="J5759" t="s">
        <v>32</v>
      </c>
      <c r="K5759">
        <v>84259</v>
      </c>
      <c r="L5759">
        <v>4755</v>
      </c>
      <c r="M5759">
        <v>5.64</v>
      </c>
      <c r="N5759">
        <v>303</v>
      </c>
      <c r="O5759">
        <v>6.37</v>
      </c>
      <c r="P5759">
        <v>250</v>
      </c>
      <c r="Q5759">
        <v>12058.86</v>
      </c>
      <c r="R5759" s="6">
        <v>4723.5440000000008</v>
      </c>
      <c r="S5759">
        <v>295</v>
      </c>
      <c r="T5759" t="str">
        <f ca="1">PROPER(TRIM(Table1[[#This Row],[Campaign Status]]))</f>
        <v>Active</v>
      </c>
      <c r="V5759" s="1">
        <f t="shared" si="267"/>
        <v>303</v>
      </c>
      <c r="W5759" t="str">
        <f t="shared" ca="1" si="268"/>
        <v>North</v>
      </c>
      <c r="X5759" s="6">
        <f t="shared" si="269"/>
        <v>413.89450621210801</v>
      </c>
    </row>
    <row r="5760" spans="1:24" x14ac:dyDescent="0.3">
      <c r="A5760" t="s">
        <v>6864</v>
      </c>
      <c r="B5760" t="str">
        <f ca="1">PROPER(TRIM(Table1[[#This Row],[Campaign Name]]))</f>
        <v>Flash Sale</v>
      </c>
      <c r="C5760" t="str">
        <f ca="1">PROPER(TRIM(Table1[[#This Row],[Campaign Type]]))</f>
        <v>Lead Gen</v>
      </c>
      <c r="D5760" t="str">
        <f ca="1">PROPER(TRIM(Table1[[#This Row],[Marketing Channel]]))</f>
        <v>Linkedin</v>
      </c>
      <c r="E5760" t="s">
        <v>199</v>
      </c>
      <c r="F5760" t="s">
        <v>287</v>
      </c>
      <c r="G5760" t="s">
        <v>29</v>
      </c>
      <c r="H5760" t="s">
        <v>61</v>
      </c>
      <c r="I5760" t="s">
        <v>62</v>
      </c>
      <c r="J5760" t="s">
        <v>63</v>
      </c>
      <c r="K5760">
        <v>82742</v>
      </c>
      <c r="L5760">
        <v>2873</v>
      </c>
      <c r="M5760">
        <v>3.47</v>
      </c>
      <c r="N5760">
        <v>58</v>
      </c>
      <c r="O5760">
        <v>2.02</v>
      </c>
      <c r="P5760">
        <v>250</v>
      </c>
      <c r="Q5760">
        <v>4218.96</v>
      </c>
      <c r="R5760" s="6">
        <v>1587.5840000000001</v>
      </c>
      <c r="S5760">
        <v>48</v>
      </c>
      <c r="T5760" t="str">
        <f ca="1">PROPER(TRIM(Table1[[#This Row],[Campaign Status]]))</f>
        <v>Completed</v>
      </c>
      <c r="V5760" s="1">
        <f t="shared" si="267"/>
        <v>58</v>
      </c>
      <c r="W5760" t="str">
        <f t="shared" ca="1" si="268"/>
        <v>North</v>
      </c>
      <c r="X5760" s="6">
        <f t="shared" si="269"/>
        <v>4723.5440000000008</v>
      </c>
    </row>
    <row r="5761" spans="1:24" hidden="1" x14ac:dyDescent="0.3">
      <c r="A5761" t="s">
        <v>6865</v>
      </c>
      <c r="B5761" t="str">
        <f ca="1">PROPER(TRIM(Table1[[#This Row],[Campaign Name]]))</f>
        <v>New Launch</v>
      </c>
      <c r="C5761" t="str">
        <f ca="1">PROPER(TRIM(Table1[[#This Row],[Campaign Type]]))</f>
        <v>Awareness</v>
      </c>
      <c r="D5761" t="str">
        <f ca="1">PROPER(TRIM(Table1[[#This Row],[Marketing Channel]]))</f>
        <v>Instagram</v>
      </c>
      <c r="E5761" t="s">
        <v>2862</v>
      </c>
      <c r="F5761" t="s">
        <v>679</v>
      </c>
      <c r="G5761" t="s">
        <v>46</v>
      </c>
      <c r="H5761" t="s">
        <v>42</v>
      </c>
      <c r="I5761" t="s">
        <v>62</v>
      </c>
      <c r="J5761" t="s">
        <v>63</v>
      </c>
      <c r="K5761">
        <v>186785</v>
      </c>
      <c r="L5761">
        <v>23344</v>
      </c>
      <c r="M5761">
        <v>12.5</v>
      </c>
      <c r="N5761">
        <v>3629</v>
      </c>
      <c r="O5761">
        <v>15.55</v>
      </c>
      <c r="P5761">
        <v>250</v>
      </c>
      <c r="R5761" s="6" t="e">
        <v>#VALUE!</v>
      </c>
      <c r="S5761">
        <v>3515</v>
      </c>
      <c r="T5761" t="str">
        <f ca="1">PROPER(TRIM(Table1[[#This Row],[Campaign Status]]))</f>
        <v>Active</v>
      </c>
      <c r="V5761" s="1">
        <f t="shared" si="267"/>
        <v>3629</v>
      </c>
      <c r="W5761" t="str">
        <f t="shared" ca="1" si="268"/>
        <v>South</v>
      </c>
      <c r="X5761" s="6">
        <f t="shared" si="269"/>
        <v>1587.5840000000001</v>
      </c>
    </row>
    <row r="5762" spans="1:24" x14ac:dyDescent="0.3">
      <c r="A5762" t="s">
        <v>6866</v>
      </c>
      <c r="B5762" t="str">
        <f ca="1">PROPER(TRIM(Table1[[#This Row],[Campaign Name]]))</f>
        <v>New Launch</v>
      </c>
      <c r="C5762" t="str">
        <f ca="1">PROPER(TRIM(Table1[[#This Row],[Campaign Type]]))</f>
        <v>Awareness</v>
      </c>
      <c r="D5762" t="str">
        <f ca="1">PROPER(TRIM(Table1[[#This Row],[Marketing Channel]]))</f>
        <v>Google Ads</v>
      </c>
      <c r="E5762" t="s">
        <v>1985</v>
      </c>
      <c r="F5762" t="s">
        <v>605</v>
      </c>
      <c r="G5762" t="s">
        <v>11141</v>
      </c>
      <c r="H5762" t="s">
        <v>54</v>
      </c>
      <c r="I5762" t="s">
        <v>24</v>
      </c>
      <c r="J5762" t="s">
        <v>32</v>
      </c>
      <c r="K5762">
        <v>192649</v>
      </c>
      <c r="L5762">
        <v>24863</v>
      </c>
      <c r="M5762">
        <v>12.91</v>
      </c>
      <c r="N5762">
        <v>5175</v>
      </c>
      <c r="O5762">
        <v>20.81</v>
      </c>
      <c r="P5762">
        <v>250</v>
      </c>
      <c r="Q5762">
        <v>36531.26</v>
      </c>
      <c r="R5762" s="6">
        <v>14512.504000000001</v>
      </c>
      <c r="S5762">
        <v>1563</v>
      </c>
      <c r="T5762" t="str">
        <f ca="1">PROPER(TRIM(Table1[[#This Row],[Campaign Status]]))</f>
        <v>Completed</v>
      </c>
      <c r="V5762" s="1">
        <f t="shared" ref="V5762:V5825" si="270">IF(N5762="",ROUND(L5762*O5762/100,0),N5762)</f>
        <v>5175</v>
      </c>
      <c r="W5762" t="str">
        <f t="shared" ca="1" si="268"/>
        <v>west</v>
      </c>
      <c r="X5762" s="6" t="e">
        <f t="shared" si="269"/>
        <v>#VALUE!</v>
      </c>
    </row>
    <row r="5763" spans="1:24" hidden="1" x14ac:dyDescent="0.3">
      <c r="A5763" t="s">
        <v>6867</v>
      </c>
      <c r="B5763" t="str">
        <f ca="1">PROPER(TRIM(Table1[[#This Row],[Campaign Name]]))</f>
        <v>New Launch</v>
      </c>
      <c r="C5763" t="str">
        <f ca="1">PROPER(TRIM(Table1[[#This Row],[Campaign Type]]))</f>
        <v>Sales</v>
      </c>
      <c r="D5763" t="str">
        <f ca="1">PROPER(TRIM(Table1[[#This Row],[Marketing Channel]]))</f>
        <v>Meta Ads</v>
      </c>
      <c r="E5763" t="s">
        <v>2391</v>
      </c>
      <c r="F5763" t="s">
        <v>266</v>
      </c>
      <c r="G5763" t="s">
        <v>46</v>
      </c>
      <c r="H5763" t="s">
        <v>30</v>
      </c>
      <c r="I5763" t="s">
        <v>24</v>
      </c>
      <c r="J5763" t="s">
        <v>25</v>
      </c>
      <c r="K5763">
        <v>27921</v>
      </c>
      <c r="L5763">
        <v>3376</v>
      </c>
      <c r="M5763">
        <v>12.09</v>
      </c>
      <c r="N5763">
        <v>929</v>
      </c>
      <c r="O5763">
        <v>27.52</v>
      </c>
      <c r="P5763">
        <v>6958.86</v>
      </c>
      <c r="R5763" s="6" t="e">
        <v>#VALUE!</v>
      </c>
      <c r="S5763">
        <v>461</v>
      </c>
      <c r="T5763" t="str">
        <f ca="1">PROPER(TRIM(Table1[[#This Row],[Campaign Status]]))</f>
        <v>Completed</v>
      </c>
      <c r="V5763" s="1">
        <f t="shared" si="270"/>
        <v>929</v>
      </c>
      <c r="W5763" t="str">
        <f t="shared" ref="W5763:W5826" ca="1" si="271">IF(OR(D5763="Delhi",D5763="lucknow",D5763="jaipur"),"North",IF(OR(D5763="Bengaluru",D5763="chennai"),"South",IF(D5763="Kolkata","East",IF(OR(D5763="Mumbai",D5763="Pune",D5763="Ahmedabad"),"west","unknown"))))</f>
        <v>South</v>
      </c>
      <c r="X5763" s="6">
        <f t="shared" si="269"/>
        <v>14512.504000000001</v>
      </c>
    </row>
    <row r="5764" spans="1:24" x14ac:dyDescent="0.3">
      <c r="A5764" t="s">
        <v>6868</v>
      </c>
      <c r="B5764" t="str">
        <f ca="1">PROPER(TRIM(Table1[[#This Row],[Campaign Name]]))</f>
        <v>Summer Sale</v>
      </c>
      <c r="C5764" t="str">
        <f ca="1">PROPER(TRIM(Table1[[#This Row],[Campaign Type]]))</f>
        <v>Awareness</v>
      </c>
      <c r="D5764" t="str">
        <f ca="1">PROPER(TRIM(Table1[[#This Row],[Marketing Channel]]))</f>
        <v>Youtube</v>
      </c>
      <c r="E5764" t="s">
        <v>299</v>
      </c>
      <c r="F5764" t="s">
        <v>831</v>
      </c>
      <c r="G5764" t="s">
        <v>41</v>
      </c>
      <c r="H5764" t="s">
        <v>11140</v>
      </c>
      <c r="I5764" t="s">
        <v>62</v>
      </c>
      <c r="J5764" t="s">
        <v>25</v>
      </c>
      <c r="K5764">
        <v>105245</v>
      </c>
      <c r="L5764">
        <v>4880</v>
      </c>
      <c r="M5764">
        <v>4.6399999999999997</v>
      </c>
      <c r="N5764">
        <v>333</v>
      </c>
      <c r="O5764">
        <v>6.82</v>
      </c>
      <c r="P5764">
        <v>3891.7088323699436</v>
      </c>
      <c r="Q5764">
        <v>5665.1</v>
      </c>
      <c r="R5764" s="6">
        <v>45.568444198075078</v>
      </c>
      <c r="S5764">
        <v>181</v>
      </c>
      <c r="T5764" t="str">
        <f ca="1">PROPER(TRIM(Table1[[#This Row],[Campaign Status]]))</f>
        <v>Paused</v>
      </c>
      <c r="V5764" s="1">
        <f t="shared" si="270"/>
        <v>333</v>
      </c>
      <c r="W5764" t="str">
        <f t="shared" ca="1" si="271"/>
        <v>East</v>
      </c>
      <c r="X5764" s="6" t="e">
        <f t="shared" ref="X5764:X5827" si="272">R5763*1</f>
        <v>#VALUE!</v>
      </c>
    </row>
    <row r="5765" spans="1:24" x14ac:dyDescent="0.3">
      <c r="A5765" t="s">
        <v>6869</v>
      </c>
      <c r="B5765" t="str">
        <f ca="1">PROPER(TRIM(Table1[[#This Row],[Campaign Name]]))</f>
        <v>Summer Sale</v>
      </c>
      <c r="C5765" t="str">
        <f ca="1">PROPER(TRIM(Table1[[#This Row],[Campaign Type]]))</f>
        <v>Sales</v>
      </c>
      <c r="D5765" t="str">
        <f ca="1">PROPER(TRIM(Table1[[#This Row],[Marketing Channel]]))</f>
        <v>Google Ads</v>
      </c>
      <c r="E5765" t="s">
        <v>5272</v>
      </c>
      <c r="F5765" t="s">
        <v>762</v>
      </c>
      <c r="G5765" t="s">
        <v>11141</v>
      </c>
      <c r="H5765" t="s">
        <v>23</v>
      </c>
      <c r="I5765" t="s">
        <v>31</v>
      </c>
      <c r="J5765" t="s">
        <v>25</v>
      </c>
      <c r="K5765">
        <v>123600</v>
      </c>
      <c r="L5765">
        <v>15499</v>
      </c>
      <c r="M5765">
        <v>12.54</v>
      </c>
      <c r="N5765">
        <v>3979</v>
      </c>
      <c r="O5765">
        <v>25.67</v>
      </c>
      <c r="P5765">
        <v>3988.1535696969677</v>
      </c>
      <c r="Q5765">
        <v>24613.360000000001</v>
      </c>
      <c r="R5765" s="6">
        <v>517.16179103580009</v>
      </c>
      <c r="S5765">
        <v>3029</v>
      </c>
      <c r="T5765" t="str">
        <f ca="1">PROPER(TRIM(Table1[[#This Row],[Campaign Status]]))</f>
        <v>Active</v>
      </c>
      <c r="V5765" s="1">
        <f t="shared" si="270"/>
        <v>3979</v>
      </c>
      <c r="W5765" t="str">
        <f t="shared" ca="1" si="271"/>
        <v>west</v>
      </c>
      <c r="X5765" s="6">
        <f t="shared" si="272"/>
        <v>45.568444198075078</v>
      </c>
    </row>
    <row r="5766" spans="1:24" x14ac:dyDescent="0.3">
      <c r="A5766" t="s">
        <v>6870</v>
      </c>
      <c r="B5766" t="str">
        <f ca="1">PROPER(TRIM(Table1[[#This Row],[Campaign Name]]))</f>
        <v>Summer Sale</v>
      </c>
      <c r="C5766" t="str">
        <f ca="1">PROPER(TRIM(Table1[[#This Row],[Campaign Type]]))</f>
        <v>Sales</v>
      </c>
      <c r="D5766" t="str">
        <f ca="1">PROPER(TRIM(Table1[[#This Row],[Marketing Channel]]))</f>
        <v>Meta Ads</v>
      </c>
      <c r="E5766" t="s">
        <v>1367</v>
      </c>
      <c r="F5766" t="s">
        <v>86</v>
      </c>
      <c r="G5766" t="s">
        <v>11141</v>
      </c>
      <c r="H5766" t="s">
        <v>36</v>
      </c>
      <c r="I5766" t="s">
        <v>24</v>
      </c>
      <c r="J5766" t="s">
        <v>25</v>
      </c>
      <c r="K5766">
        <v>158820</v>
      </c>
      <c r="L5766">
        <v>13817</v>
      </c>
      <c r="M5766">
        <v>8.6999999999999993</v>
      </c>
      <c r="N5766">
        <v>2525</v>
      </c>
      <c r="O5766">
        <v>18.27</v>
      </c>
      <c r="P5766">
        <v>2107.4299999999998</v>
      </c>
      <c r="Q5766">
        <v>4486.8500000000004</v>
      </c>
      <c r="R5766" s="6">
        <v>112.90624125119224</v>
      </c>
      <c r="S5766">
        <v>1399</v>
      </c>
      <c r="T5766" t="str">
        <f ca="1">PROPER(TRIM(Table1[[#This Row],[Campaign Status]]))</f>
        <v>Completed</v>
      </c>
      <c r="V5766" s="1">
        <f t="shared" si="270"/>
        <v>2525</v>
      </c>
      <c r="W5766" t="str">
        <f t="shared" ca="1" si="271"/>
        <v>west</v>
      </c>
      <c r="X5766" s="6">
        <f t="shared" si="272"/>
        <v>517.16179103580009</v>
      </c>
    </row>
    <row r="5767" spans="1:24" x14ac:dyDescent="0.3">
      <c r="A5767" t="s">
        <v>6871</v>
      </c>
      <c r="B5767" t="str">
        <f ca="1">PROPER(TRIM(Table1[[#This Row],[Campaign Name]]))</f>
        <v>New Launch</v>
      </c>
      <c r="C5767" t="str">
        <f ca="1">PROPER(TRIM(Table1[[#This Row],[Campaign Type]]))</f>
        <v>Awareness</v>
      </c>
      <c r="D5767" t="str">
        <f ca="1">PROPER(TRIM(Table1[[#This Row],[Marketing Channel]]))</f>
        <v>Email</v>
      </c>
      <c r="E5767" t="s">
        <v>3064</v>
      </c>
      <c r="F5767" t="s">
        <v>495</v>
      </c>
      <c r="G5767" t="s">
        <v>11141</v>
      </c>
      <c r="H5767" t="s">
        <v>23</v>
      </c>
      <c r="I5767" t="s">
        <v>31</v>
      </c>
      <c r="J5767" t="s">
        <v>63</v>
      </c>
      <c r="K5767">
        <v>196831</v>
      </c>
      <c r="L5767">
        <v>23053</v>
      </c>
      <c r="M5767">
        <v>11.71</v>
      </c>
      <c r="N5767">
        <v>3923</v>
      </c>
      <c r="O5767">
        <v>17.02</v>
      </c>
      <c r="P5767">
        <v>4021.4266195524165</v>
      </c>
      <c r="Q5767">
        <v>35153.69</v>
      </c>
      <c r="R5767" s="6">
        <v>774.15967828632404</v>
      </c>
      <c r="S5767">
        <v>3693</v>
      </c>
      <c r="T5767" t="str">
        <f ca="1">PROPER(TRIM(Table1[[#This Row],[Campaign Status]]))</f>
        <v>Paused</v>
      </c>
      <c r="V5767" s="1">
        <f t="shared" si="270"/>
        <v>3923</v>
      </c>
      <c r="W5767" t="str">
        <f t="shared" ca="1" si="271"/>
        <v>west</v>
      </c>
      <c r="X5767" s="6">
        <f t="shared" si="272"/>
        <v>112.90624125119224</v>
      </c>
    </row>
    <row r="5768" spans="1:24" x14ac:dyDescent="0.3">
      <c r="A5768" t="s">
        <v>6872</v>
      </c>
      <c r="B5768" t="str">
        <f ca="1">PROPER(TRIM(Table1[[#This Row],[Campaign Name]]))</f>
        <v>Summer Sale</v>
      </c>
      <c r="C5768" t="str">
        <f ca="1">PROPER(TRIM(Table1[[#This Row],[Campaign Type]]))</f>
        <v>Lead Gen</v>
      </c>
      <c r="D5768" t="str">
        <f ca="1">PROPER(TRIM(Table1[[#This Row],[Marketing Channel]]))</f>
        <v>Email</v>
      </c>
      <c r="E5768" t="s">
        <v>1139</v>
      </c>
      <c r="F5768" t="s">
        <v>559</v>
      </c>
      <c r="G5768" t="s">
        <v>11141</v>
      </c>
      <c r="H5768" t="s">
        <v>54</v>
      </c>
      <c r="I5768" t="s">
        <v>62</v>
      </c>
      <c r="J5768" t="s">
        <v>63</v>
      </c>
      <c r="K5768">
        <v>148920</v>
      </c>
      <c r="L5768">
        <v>14965</v>
      </c>
      <c r="M5768">
        <v>10.050000000000001</v>
      </c>
      <c r="N5768">
        <v>1570</v>
      </c>
      <c r="O5768">
        <v>10.49</v>
      </c>
      <c r="P5768">
        <v>4021.4266195524165</v>
      </c>
      <c r="Q5768">
        <v>29413.74</v>
      </c>
      <c r="R5768" s="6">
        <v>631.42550598806497</v>
      </c>
      <c r="S5768">
        <v>1132</v>
      </c>
      <c r="T5768" t="str">
        <f ca="1">PROPER(TRIM(Table1[[#This Row],[Campaign Status]]))</f>
        <v>Active</v>
      </c>
      <c r="V5768" s="1">
        <f t="shared" si="270"/>
        <v>1570</v>
      </c>
      <c r="W5768" t="str">
        <f t="shared" ca="1" si="271"/>
        <v>west</v>
      </c>
      <c r="X5768" s="6">
        <f t="shared" si="272"/>
        <v>774.15967828632404</v>
      </c>
    </row>
    <row r="5769" spans="1:24" x14ac:dyDescent="0.3">
      <c r="A5769" t="s">
        <v>6873</v>
      </c>
      <c r="B5769" t="str">
        <f ca="1">PROPER(TRIM(Table1[[#This Row],[Campaign Name]]))</f>
        <v>Summer Sale</v>
      </c>
      <c r="C5769" t="str">
        <f ca="1">PROPER(TRIM(Table1[[#This Row],[Campaign Type]]))</f>
        <v>Sales</v>
      </c>
      <c r="D5769" t="str">
        <f ca="1">PROPER(TRIM(Table1[[#This Row],[Marketing Channel]]))</f>
        <v>Meta Ads</v>
      </c>
      <c r="E5769" t="s">
        <v>1764</v>
      </c>
      <c r="F5769" t="s">
        <v>1143</v>
      </c>
      <c r="G5769" t="s">
        <v>11141</v>
      </c>
      <c r="H5769" t="s">
        <v>54</v>
      </c>
      <c r="I5769" t="s">
        <v>31</v>
      </c>
      <c r="J5769" t="s">
        <v>32</v>
      </c>
      <c r="K5769">
        <v>175120</v>
      </c>
      <c r="L5769">
        <v>24602</v>
      </c>
      <c r="M5769">
        <v>14.05</v>
      </c>
      <c r="N5769">
        <v>5</v>
      </c>
      <c r="O5769">
        <v>0.02</v>
      </c>
      <c r="P5769">
        <v>6602.35</v>
      </c>
      <c r="Q5769">
        <v>14547.48</v>
      </c>
      <c r="R5769" s="6">
        <v>120.33790998659566</v>
      </c>
      <c r="S5769">
        <v>4</v>
      </c>
      <c r="T5769" t="str">
        <f ca="1">PROPER(TRIM(Table1[[#This Row],[Campaign Status]]))</f>
        <v>Paused</v>
      </c>
      <c r="V5769" s="1">
        <f t="shared" si="270"/>
        <v>5</v>
      </c>
      <c r="W5769" t="str">
        <f t="shared" ca="1" si="271"/>
        <v>west</v>
      </c>
      <c r="X5769" s="6">
        <f t="shared" si="272"/>
        <v>631.42550598806497</v>
      </c>
    </row>
    <row r="5770" spans="1:24" hidden="1" x14ac:dyDescent="0.3">
      <c r="A5770" t="s">
        <v>6874</v>
      </c>
      <c r="B5770" t="str">
        <f ca="1">PROPER(TRIM(Table1[[#This Row],[Campaign Name]]))</f>
        <v>Summer Sale</v>
      </c>
      <c r="C5770" t="str">
        <f ca="1">PROPER(TRIM(Table1[[#This Row],[Campaign Type]]))</f>
        <v>Retargeting</v>
      </c>
      <c r="D5770" t="str">
        <f ca="1">PROPER(TRIM(Table1[[#This Row],[Marketing Channel]]))</f>
        <v>Email</v>
      </c>
      <c r="E5770" t="s">
        <v>1303</v>
      </c>
      <c r="F5770" t="s">
        <v>49</v>
      </c>
      <c r="G5770" t="s">
        <v>46</v>
      </c>
      <c r="H5770" t="s">
        <v>30</v>
      </c>
      <c r="I5770" t="s">
        <v>24</v>
      </c>
      <c r="J5770" t="s">
        <v>25</v>
      </c>
      <c r="K5770">
        <v>176631</v>
      </c>
      <c r="L5770">
        <v>16305</v>
      </c>
      <c r="M5770">
        <v>9.23</v>
      </c>
      <c r="N5770">
        <v>2585</v>
      </c>
      <c r="O5770">
        <v>15.85</v>
      </c>
      <c r="P5770">
        <v>250</v>
      </c>
      <c r="R5770" s="6" t="e">
        <v>#VALUE!</v>
      </c>
      <c r="S5770">
        <v>966</v>
      </c>
      <c r="T5770" t="str">
        <f ca="1">PROPER(TRIM(Table1[[#This Row],[Campaign Status]]))</f>
        <v>Paused</v>
      </c>
      <c r="V5770" s="1">
        <f t="shared" si="270"/>
        <v>2585</v>
      </c>
      <c r="W5770" t="str">
        <f t="shared" ca="1" si="271"/>
        <v>South</v>
      </c>
      <c r="X5770" s="6">
        <f t="shared" si="272"/>
        <v>120.33790998659566</v>
      </c>
    </row>
    <row r="5771" spans="1:24" x14ac:dyDescent="0.3">
      <c r="A5771" t="s">
        <v>6875</v>
      </c>
      <c r="B5771" t="str">
        <f ca="1">PROPER(TRIM(Table1[[#This Row],[Campaign Name]]))</f>
        <v>Summer Sale</v>
      </c>
      <c r="C5771" t="str">
        <f ca="1">PROPER(TRIM(Table1[[#This Row],[Campaign Type]]))</f>
        <v>Retargeting</v>
      </c>
      <c r="D5771" t="str">
        <f ca="1">PROPER(TRIM(Table1[[#This Row],[Marketing Channel]]))</f>
        <v>Instagram</v>
      </c>
      <c r="E5771" t="s">
        <v>2049</v>
      </c>
      <c r="F5771" t="s">
        <v>109</v>
      </c>
      <c r="G5771" t="s">
        <v>29</v>
      </c>
      <c r="H5771" t="s">
        <v>61</v>
      </c>
      <c r="I5771" t="s">
        <v>68</v>
      </c>
      <c r="J5771" t="s">
        <v>32</v>
      </c>
      <c r="K5771">
        <v>168174</v>
      </c>
      <c r="L5771">
        <v>13932</v>
      </c>
      <c r="M5771">
        <v>8.2799999999999994</v>
      </c>
      <c r="N5771">
        <v>4475</v>
      </c>
      <c r="O5771">
        <v>32.119999999999997</v>
      </c>
      <c r="P5771">
        <v>250</v>
      </c>
      <c r="Q5771">
        <v>19406.79</v>
      </c>
      <c r="R5771" s="6">
        <v>7662.7160000000003</v>
      </c>
      <c r="S5771">
        <v>2794</v>
      </c>
      <c r="T5771" t="str">
        <f ca="1">PROPER(TRIM(Table1[[#This Row],[Campaign Status]]))</f>
        <v>Paused</v>
      </c>
      <c r="V5771" s="1">
        <f t="shared" si="270"/>
        <v>4475</v>
      </c>
      <c r="W5771" t="str">
        <f t="shared" ca="1" si="271"/>
        <v>North</v>
      </c>
      <c r="X5771" s="6" t="e">
        <f t="shared" si="272"/>
        <v>#VALUE!</v>
      </c>
    </row>
    <row r="5772" spans="1:24" x14ac:dyDescent="0.3">
      <c r="A5772" t="s">
        <v>6876</v>
      </c>
      <c r="B5772" t="str">
        <f ca="1">PROPER(TRIM(Table1[[#This Row],[Campaign Name]]))</f>
        <v>Festive Offer</v>
      </c>
      <c r="C5772" t="str">
        <f ca="1">PROPER(TRIM(Table1[[#This Row],[Campaign Type]]))</f>
        <v>Awareness</v>
      </c>
      <c r="D5772" t="str">
        <f ca="1">PROPER(TRIM(Table1[[#This Row],[Marketing Channel]]))</f>
        <v>Google Ads</v>
      </c>
      <c r="E5772" t="s">
        <v>1226</v>
      </c>
      <c r="F5772" t="s">
        <v>1801</v>
      </c>
      <c r="G5772" t="s">
        <v>11141</v>
      </c>
      <c r="H5772" t="s">
        <v>23</v>
      </c>
      <c r="I5772" t="s">
        <v>68</v>
      </c>
      <c r="J5772" t="s">
        <v>25</v>
      </c>
      <c r="K5772">
        <v>52897</v>
      </c>
      <c r="L5772">
        <v>3067</v>
      </c>
      <c r="M5772">
        <v>5.8</v>
      </c>
      <c r="N5772">
        <v>108</v>
      </c>
      <c r="O5772">
        <v>3.52</v>
      </c>
      <c r="P5772">
        <v>250</v>
      </c>
      <c r="Q5772">
        <v>14060.76</v>
      </c>
      <c r="R5772" s="6">
        <v>5524.3040000000001</v>
      </c>
      <c r="S5772">
        <v>70</v>
      </c>
      <c r="T5772" t="str">
        <f ca="1">PROPER(TRIM(Table1[[#This Row],[Campaign Status]]))</f>
        <v>Completed</v>
      </c>
      <c r="V5772" s="1">
        <f t="shared" si="270"/>
        <v>108</v>
      </c>
      <c r="W5772" t="str">
        <f t="shared" ca="1" si="271"/>
        <v>west</v>
      </c>
      <c r="X5772" s="6">
        <f t="shared" si="272"/>
        <v>7662.7160000000003</v>
      </c>
    </row>
    <row r="5773" spans="1:24" x14ac:dyDescent="0.3">
      <c r="A5773" t="s">
        <v>6877</v>
      </c>
      <c r="B5773" t="str">
        <f ca="1">PROPER(TRIM(Table1[[#This Row],[Campaign Name]]))</f>
        <v>Festive Offer</v>
      </c>
      <c r="C5773" t="str">
        <f ca="1">PROPER(TRIM(Table1[[#This Row],[Campaign Type]]))</f>
        <v>Sales</v>
      </c>
      <c r="D5773" t="str">
        <f ca="1">PROPER(TRIM(Table1[[#This Row],[Marketing Channel]]))</f>
        <v>Meta Ads</v>
      </c>
      <c r="E5773" t="s">
        <v>1513</v>
      </c>
      <c r="F5773" t="s">
        <v>1801</v>
      </c>
      <c r="G5773" t="s">
        <v>11141</v>
      </c>
      <c r="H5773" t="s">
        <v>54</v>
      </c>
      <c r="I5773" t="s">
        <v>24</v>
      </c>
      <c r="J5773" t="s">
        <v>63</v>
      </c>
      <c r="K5773">
        <v>170837</v>
      </c>
      <c r="L5773">
        <v>13232</v>
      </c>
      <c r="M5773">
        <v>7.75</v>
      </c>
      <c r="N5773">
        <v>1784</v>
      </c>
      <c r="O5773">
        <v>13.48</v>
      </c>
      <c r="P5773">
        <v>250</v>
      </c>
      <c r="Q5773">
        <v>13413.14</v>
      </c>
      <c r="R5773" s="6">
        <v>5265.2560000000003</v>
      </c>
      <c r="S5773">
        <v>709</v>
      </c>
      <c r="T5773" t="str">
        <f ca="1">PROPER(TRIM(Table1[[#This Row],[Campaign Status]]))</f>
        <v>Active</v>
      </c>
      <c r="V5773" s="1">
        <f t="shared" si="270"/>
        <v>1784</v>
      </c>
      <c r="W5773" t="str">
        <f t="shared" ca="1" si="271"/>
        <v>west</v>
      </c>
      <c r="X5773" s="6">
        <f t="shared" si="272"/>
        <v>5524.3040000000001</v>
      </c>
    </row>
    <row r="5774" spans="1:24" x14ac:dyDescent="0.3">
      <c r="A5774" t="s">
        <v>6878</v>
      </c>
      <c r="B5774" t="str">
        <f ca="1">PROPER(TRIM(Table1[[#This Row],[Campaign Name]]))</f>
        <v>New Launch</v>
      </c>
      <c r="C5774" t="str">
        <f ca="1">PROPER(TRIM(Table1[[#This Row],[Campaign Type]]))</f>
        <v>Retargeting</v>
      </c>
      <c r="D5774" t="str">
        <f ca="1">PROPER(TRIM(Table1[[#This Row],[Marketing Channel]]))</f>
        <v>Meta Ads</v>
      </c>
      <c r="E5774" t="s">
        <v>424</v>
      </c>
      <c r="F5774" t="s">
        <v>455</v>
      </c>
      <c r="G5774" t="s">
        <v>29</v>
      </c>
      <c r="H5774" t="s">
        <v>67</v>
      </c>
      <c r="I5774" t="s">
        <v>31</v>
      </c>
      <c r="J5774" t="s">
        <v>32</v>
      </c>
      <c r="K5774">
        <v>50803</v>
      </c>
      <c r="L5774">
        <v>7200</v>
      </c>
      <c r="M5774">
        <v>14.17</v>
      </c>
      <c r="N5774">
        <v>605</v>
      </c>
      <c r="O5774">
        <v>8.4</v>
      </c>
      <c r="P5774">
        <v>14782.75</v>
      </c>
      <c r="Q5774">
        <v>34601.25</v>
      </c>
      <c r="R5774" s="6">
        <v>134.06504202533358</v>
      </c>
      <c r="S5774">
        <v>542</v>
      </c>
      <c r="T5774" t="str">
        <f ca="1">PROPER(TRIM(Table1[[#This Row],[Campaign Status]]))</f>
        <v>Completed</v>
      </c>
      <c r="V5774" s="1">
        <f t="shared" si="270"/>
        <v>605</v>
      </c>
      <c r="W5774" t="str">
        <f t="shared" ca="1" si="271"/>
        <v>North</v>
      </c>
      <c r="X5774" s="6">
        <f t="shared" si="272"/>
        <v>5265.2560000000003</v>
      </c>
    </row>
    <row r="5775" spans="1:24" x14ac:dyDescent="0.3">
      <c r="A5775" t="s">
        <v>6879</v>
      </c>
      <c r="B5775" t="str">
        <f ca="1">PROPER(TRIM(Table1[[#This Row],[Campaign Name]]))</f>
        <v>Festive Offer</v>
      </c>
      <c r="C5775" t="str">
        <f ca="1">PROPER(TRIM(Table1[[#This Row],[Campaign Type]]))</f>
        <v>Retargeting</v>
      </c>
      <c r="D5775" t="str">
        <f ca="1">PROPER(TRIM(Table1[[#This Row],[Marketing Channel]]))</f>
        <v>Email</v>
      </c>
      <c r="E5775" t="s">
        <v>1437</v>
      </c>
      <c r="F5775" t="s">
        <v>211</v>
      </c>
      <c r="G5775" t="s">
        <v>11141</v>
      </c>
      <c r="H5775" t="s">
        <v>54</v>
      </c>
      <c r="I5775" t="s">
        <v>62</v>
      </c>
      <c r="J5775" t="s">
        <v>25</v>
      </c>
      <c r="K5775">
        <v>15771</v>
      </c>
      <c r="L5775">
        <v>524</v>
      </c>
      <c r="M5775">
        <v>3.32</v>
      </c>
      <c r="N5775">
        <v>64</v>
      </c>
      <c r="O5775">
        <v>12.21</v>
      </c>
      <c r="P5775">
        <v>250</v>
      </c>
      <c r="Q5775">
        <v>38333.33</v>
      </c>
      <c r="R5775" s="6">
        <v>15233.332000000002</v>
      </c>
      <c r="S5775">
        <v>31</v>
      </c>
      <c r="T5775" t="str">
        <f ca="1">PROPER(TRIM(Table1[[#This Row],[Campaign Status]]))</f>
        <v>Paused</v>
      </c>
      <c r="V5775" s="1">
        <f t="shared" si="270"/>
        <v>64</v>
      </c>
      <c r="W5775" t="str">
        <f t="shared" ca="1" si="271"/>
        <v>west</v>
      </c>
      <c r="X5775" s="6">
        <f t="shared" si="272"/>
        <v>134.06504202533358</v>
      </c>
    </row>
    <row r="5776" spans="1:24" x14ac:dyDescent="0.3">
      <c r="A5776" t="s">
        <v>6880</v>
      </c>
      <c r="B5776" t="str">
        <f ca="1">PROPER(TRIM(Table1[[#This Row],[Campaign Name]]))</f>
        <v>Summer Sale</v>
      </c>
      <c r="C5776" t="str">
        <f ca="1">PROPER(TRIM(Table1[[#This Row],[Campaign Type]]))</f>
        <v>Sales</v>
      </c>
      <c r="D5776" t="str">
        <f ca="1">PROPER(TRIM(Table1[[#This Row],[Marketing Channel]]))</f>
        <v>Meta Ads</v>
      </c>
      <c r="E5776" t="s">
        <v>1833</v>
      </c>
      <c r="F5776" t="s">
        <v>1108</v>
      </c>
      <c r="G5776" t="s">
        <v>29</v>
      </c>
      <c r="H5776" t="s">
        <v>99</v>
      </c>
      <c r="I5776" t="s">
        <v>68</v>
      </c>
      <c r="J5776" t="s">
        <v>32</v>
      </c>
      <c r="K5776">
        <v>60016</v>
      </c>
      <c r="L5776">
        <v>1128</v>
      </c>
      <c r="M5776">
        <v>1.88</v>
      </c>
      <c r="N5776">
        <v>175</v>
      </c>
      <c r="O5776">
        <v>15.51</v>
      </c>
      <c r="P5776">
        <v>3817.8497265160554</v>
      </c>
      <c r="Q5776">
        <v>2594.67</v>
      </c>
      <c r="R5776" s="6">
        <v>-32.038446092331064</v>
      </c>
      <c r="S5776">
        <v>154</v>
      </c>
      <c r="T5776" t="str">
        <f ca="1">PROPER(TRIM(Table1[[#This Row],[Campaign Status]]))</f>
        <v>Active</v>
      </c>
      <c r="V5776" s="1">
        <f t="shared" si="270"/>
        <v>175</v>
      </c>
      <c r="W5776" t="str">
        <f t="shared" ca="1" si="271"/>
        <v>North</v>
      </c>
      <c r="X5776" s="6">
        <f t="shared" si="272"/>
        <v>15233.332000000002</v>
      </c>
    </row>
    <row r="5777" spans="1:24" x14ac:dyDescent="0.3">
      <c r="A5777" t="s">
        <v>6881</v>
      </c>
      <c r="B5777" t="str">
        <f ca="1">PROPER(TRIM(Table1[[#This Row],[Campaign Name]]))</f>
        <v>New Launch</v>
      </c>
      <c r="C5777" t="str">
        <f ca="1">PROPER(TRIM(Table1[[#This Row],[Campaign Type]]))</f>
        <v>Lead Gen</v>
      </c>
      <c r="D5777" t="str">
        <f ca="1">PROPER(TRIM(Table1[[#This Row],[Marketing Channel]]))</f>
        <v>Google Ads</v>
      </c>
      <c r="E5777" t="s">
        <v>1307</v>
      </c>
      <c r="F5777" t="s">
        <v>303</v>
      </c>
      <c r="G5777" t="s">
        <v>46</v>
      </c>
      <c r="H5777" t="s">
        <v>30</v>
      </c>
      <c r="I5777" t="s">
        <v>31</v>
      </c>
      <c r="J5777" t="s">
        <v>25</v>
      </c>
      <c r="K5777">
        <v>31512</v>
      </c>
      <c r="L5777">
        <v>4004</v>
      </c>
      <c r="M5777">
        <v>12.71</v>
      </c>
      <c r="N5777">
        <v>1034</v>
      </c>
      <c r="O5777">
        <v>25.82</v>
      </c>
      <c r="P5777">
        <v>7364.46</v>
      </c>
      <c r="Q5777">
        <v>39816.15</v>
      </c>
      <c r="R5777" s="6">
        <v>440.65267514522458</v>
      </c>
      <c r="S5777">
        <v>659</v>
      </c>
      <c r="T5777" t="str">
        <f ca="1">PROPER(TRIM(Table1[[#This Row],[Campaign Status]]))</f>
        <v>Completed</v>
      </c>
      <c r="V5777" s="1">
        <f t="shared" si="270"/>
        <v>1034</v>
      </c>
      <c r="W5777" t="str">
        <f t="shared" ca="1" si="271"/>
        <v>South</v>
      </c>
      <c r="X5777" s="6">
        <f t="shared" si="272"/>
        <v>-32.038446092331064</v>
      </c>
    </row>
    <row r="5778" spans="1:24" x14ac:dyDescent="0.3">
      <c r="A5778" t="s">
        <v>6882</v>
      </c>
      <c r="B5778" t="str">
        <f ca="1">PROPER(TRIM(Table1[[#This Row],[Campaign Name]]))</f>
        <v>Mega Discount</v>
      </c>
      <c r="C5778" t="str">
        <f ca="1">PROPER(TRIM(Table1[[#This Row],[Campaign Type]]))</f>
        <v>Sales</v>
      </c>
      <c r="D5778" t="str">
        <f ca="1">PROPER(TRIM(Table1[[#This Row],[Marketing Channel]]))</f>
        <v>Meta Ads</v>
      </c>
      <c r="E5778" t="s">
        <v>262</v>
      </c>
      <c r="F5778" t="s">
        <v>668</v>
      </c>
      <c r="G5778" t="s">
        <v>11141</v>
      </c>
      <c r="H5778" t="s">
        <v>36</v>
      </c>
      <c r="I5778" t="s">
        <v>24</v>
      </c>
      <c r="J5778" t="s">
        <v>63</v>
      </c>
      <c r="K5778">
        <v>46808</v>
      </c>
      <c r="L5778">
        <v>3799</v>
      </c>
      <c r="M5778">
        <v>8.1199999999999992</v>
      </c>
      <c r="N5778">
        <v>180</v>
      </c>
      <c r="O5778">
        <v>4.74</v>
      </c>
      <c r="P5778">
        <v>250</v>
      </c>
      <c r="Q5778">
        <v>34808.14</v>
      </c>
      <c r="R5778" s="6">
        <v>13823.256000000001</v>
      </c>
      <c r="S5778">
        <v>46</v>
      </c>
      <c r="T5778" t="str">
        <f ca="1">PROPER(TRIM(Table1[[#This Row],[Campaign Status]]))</f>
        <v>Completed</v>
      </c>
      <c r="V5778" s="1">
        <f t="shared" si="270"/>
        <v>180</v>
      </c>
      <c r="W5778" t="str">
        <f t="shared" ca="1" si="271"/>
        <v>west</v>
      </c>
      <c r="X5778" s="6">
        <f t="shared" si="272"/>
        <v>440.65267514522458</v>
      </c>
    </row>
    <row r="5779" spans="1:24" x14ac:dyDescent="0.3">
      <c r="A5779" t="s">
        <v>6883</v>
      </c>
      <c r="B5779" t="str">
        <f ca="1">PROPER(TRIM(Table1[[#This Row],[Campaign Name]]))</f>
        <v>Flash Sale</v>
      </c>
      <c r="C5779" t="str">
        <f ca="1">PROPER(TRIM(Table1[[#This Row],[Campaign Type]]))</f>
        <v>Retargeting</v>
      </c>
      <c r="D5779" t="str">
        <f ca="1">PROPER(TRIM(Table1[[#This Row],[Marketing Channel]]))</f>
        <v>Google Ads</v>
      </c>
      <c r="E5779" t="s">
        <v>3761</v>
      </c>
      <c r="F5779" t="s">
        <v>1070</v>
      </c>
      <c r="G5779" t="s">
        <v>11141</v>
      </c>
      <c r="H5779" t="s">
        <v>54</v>
      </c>
      <c r="I5779" t="s">
        <v>24</v>
      </c>
      <c r="J5779" t="s">
        <v>25</v>
      </c>
      <c r="K5779">
        <v>3338</v>
      </c>
      <c r="L5779">
        <v>155</v>
      </c>
      <c r="M5779">
        <v>4.6399999999999997</v>
      </c>
      <c r="N5779">
        <v>5</v>
      </c>
      <c r="O5779">
        <v>3.23</v>
      </c>
      <c r="P5779">
        <v>3988.1535696969677</v>
      </c>
      <c r="Q5779">
        <v>41638.720000000001</v>
      </c>
      <c r="R5779" s="6">
        <v>944.06009629072139</v>
      </c>
      <c r="S5779">
        <v>0</v>
      </c>
      <c r="T5779" t="str">
        <f ca="1">PROPER(TRIM(Table1[[#This Row],[Campaign Status]]))</f>
        <v>Paused</v>
      </c>
      <c r="V5779" s="1">
        <f t="shared" si="270"/>
        <v>5</v>
      </c>
      <c r="W5779" t="str">
        <f t="shared" ca="1" si="271"/>
        <v>west</v>
      </c>
      <c r="X5779" s="6">
        <f t="shared" si="272"/>
        <v>13823.256000000001</v>
      </c>
    </row>
    <row r="5780" spans="1:24" x14ac:dyDescent="0.3">
      <c r="A5780" t="s">
        <v>6884</v>
      </c>
      <c r="B5780" t="str">
        <f ca="1">PROPER(TRIM(Table1[[#This Row],[Campaign Name]]))</f>
        <v>Summer Sale</v>
      </c>
      <c r="C5780" t="str">
        <f ca="1">PROPER(TRIM(Table1[[#This Row],[Campaign Type]]))</f>
        <v>Retargeting</v>
      </c>
      <c r="D5780" t="str">
        <f ca="1">PROPER(TRIM(Table1[[#This Row],[Marketing Channel]]))</f>
        <v>Email</v>
      </c>
      <c r="E5780" t="s">
        <v>1477</v>
      </c>
      <c r="F5780" t="s">
        <v>66</v>
      </c>
      <c r="G5780" t="s">
        <v>46</v>
      </c>
      <c r="H5780" t="s">
        <v>30</v>
      </c>
      <c r="I5780" t="s">
        <v>68</v>
      </c>
      <c r="J5780" t="s">
        <v>32</v>
      </c>
      <c r="K5780">
        <v>40818</v>
      </c>
      <c r="L5780">
        <v>3935</v>
      </c>
      <c r="M5780">
        <v>9.64</v>
      </c>
      <c r="N5780">
        <v>69</v>
      </c>
      <c r="O5780">
        <v>1.75</v>
      </c>
      <c r="P5780">
        <v>681.15</v>
      </c>
      <c r="Q5780">
        <v>36270.47</v>
      </c>
      <c r="R5780" s="6">
        <v>5224.8873229097853</v>
      </c>
      <c r="S5780">
        <v>58</v>
      </c>
      <c r="T5780" t="str">
        <f ca="1">PROPER(TRIM(Table1[[#This Row],[Campaign Status]]))</f>
        <v>Completed</v>
      </c>
      <c r="V5780" s="1">
        <f t="shared" si="270"/>
        <v>69</v>
      </c>
      <c r="W5780" t="str">
        <f t="shared" ca="1" si="271"/>
        <v>South</v>
      </c>
      <c r="X5780" s="6">
        <f t="shared" si="272"/>
        <v>944.06009629072139</v>
      </c>
    </row>
    <row r="5781" spans="1:24" x14ac:dyDescent="0.3">
      <c r="A5781" t="s">
        <v>6885</v>
      </c>
      <c r="B5781" t="str">
        <f ca="1">PROPER(TRIM(Table1[[#This Row],[Campaign Name]]))</f>
        <v>Flash Sale</v>
      </c>
      <c r="C5781" t="str">
        <f ca="1">PROPER(TRIM(Table1[[#This Row],[Campaign Type]]))</f>
        <v>Retargeting</v>
      </c>
      <c r="D5781" t="str">
        <f ca="1">PROPER(TRIM(Table1[[#This Row],[Marketing Channel]]))</f>
        <v>Youtube</v>
      </c>
      <c r="E5781" t="s">
        <v>1727</v>
      </c>
      <c r="F5781" t="s">
        <v>143</v>
      </c>
      <c r="G5781" t="s">
        <v>46</v>
      </c>
      <c r="H5781" t="s">
        <v>42</v>
      </c>
      <c r="I5781" t="s">
        <v>62</v>
      </c>
      <c r="J5781" t="s">
        <v>63</v>
      </c>
      <c r="K5781">
        <v>94519</v>
      </c>
      <c r="L5781">
        <v>7556</v>
      </c>
      <c r="M5781">
        <v>7.99</v>
      </c>
      <c r="N5781">
        <v>627</v>
      </c>
      <c r="O5781">
        <v>8.3000000000000007</v>
      </c>
      <c r="P5781">
        <v>250</v>
      </c>
      <c r="Q5781">
        <v>23505.77</v>
      </c>
      <c r="R5781" s="6">
        <v>9302.3080000000009</v>
      </c>
      <c r="S5781">
        <v>365</v>
      </c>
      <c r="T5781" t="str">
        <f ca="1">PROPER(TRIM(Table1[[#This Row],[Campaign Status]]))</f>
        <v>Completed</v>
      </c>
      <c r="V5781" s="1">
        <f t="shared" si="270"/>
        <v>627</v>
      </c>
      <c r="W5781" t="str">
        <f t="shared" ca="1" si="271"/>
        <v>South</v>
      </c>
      <c r="X5781" s="6">
        <f t="shared" si="272"/>
        <v>5224.8873229097853</v>
      </c>
    </row>
    <row r="5782" spans="1:24" x14ac:dyDescent="0.3">
      <c r="A5782" t="s">
        <v>6886</v>
      </c>
      <c r="B5782" t="str">
        <f ca="1">PROPER(TRIM(Table1[[#This Row],[Campaign Name]]))</f>
        <v>New Launch</v>
      </c>
      <c r="C5782" t="str">
        <f ca="1">PROPER(TRIM(Table1[[#This Row],[Campaign Type]]))</f>
        <v>Awareness</v>
      </c>
      <c r="D5782" t="str">
        <f ca="1">PROPER(TRIM(Table1[[#This Row],[Marketing Channel]]))</f>
        <v>Meta Ads</v>
      </c>
      <c r="E5782" t="s">
        <v>1611</v>
      </c>
      <c r="F5782" t="s">
        <v>77</v>
      </c>
      <c r="G5782" t="s">
        <v>41</v>
      </c>
      <c r="H5782" t="s">
        <v>11140</v>
      </c>
      <c r="I5782" t="s">
        <v>31</v>
      </c>
      <c r="J5782" t="s">
        <v>32</v>
      </c>
      <c r="K5782">
        <v>30678</v>
      </c>
      <c r="L5782">
        <v>2830</v>
      </c>
      <c r="M5782">
        <v>9.2200000000000006</v>
      </c>
      <c r="N5782">
        <v>604</v>
      </c>
      <c r="O5782">
        <v>21.34</v>
      </c>
      <c r="P5782">
        <v>8918.25</v>
      </c>
      <c r="Q5782">
        <v>9553.8799999999992</v>
      </c>
      <c r="R5782" s="6">
        <v>7.1272951531970872</v>
      </c>
      <c r="S5782">
        <v>568</v>
      </c>
      <c r="T5782" t="str">
        <f ca="1">PROPER(TRIM(Table1[[#This Row],[Campaign Status]]))</f>
        <v>Active</v>
      </c>
      <c r="V5782" s="1">
        <f t="shared" si="270"/>
        <v>604</v>
      </c>
      <c r="W5782" t="str">
        <f t="shared" ca="1" si="271"/>
        <v>East</v>
      </c>
      <c r="X5782" s="6">
        <f t="shared" si="272"/>
        <v>9302.3080000000009</v>
      </c>
    </row>
    <row r="5783" spans="1:24" x14ac:dyDescent="0.3">
      <c r="A5783" t="s">
        <v>6887</v>
      </c>
      <c r="B5783" t="str">
        <f ca="1">PROPER(TRIM(Table1[[#This Row],[Campaign Name]]))</f>
        <v>Summer Sale</v>
      </c>
      <c r="C5783" t="str">
        <f ca="1">PROPER(TRIM(Table1[[#This Row],[Campaign Type]]))</f>
        <v>Lead Gen</v>
      </c>
      <c r="D5783" t="str">
        <f ca="1">PROPER(TRIM(Table1[[#This Row],[Marketing Channel]]))</f>
        <v>Google Ads</v>
      </c>
      <c r="E5783" t="s">
        <v>1633</v>
      </c>
      <c r="F5783" t="s">
        <v>371</v>
      </c>
      <c r="G5783" t="s">
        <v>29</v>
      </c>
      <c r="H5783" t="s">
        <v>61</v>
      </c>
      <c r="I5783" t="s">
        <v>68</v>
      </c>
      <c r="J5783" t="s">
        <v>32</v>
      </c>
      <c r="K5783">
        <v>39761</v>
      </c>
      <c r="L5783">
        <v>5589</v>
      </c>
      <c r="M5783">
        <v>14.06</v>
      </c>
      <c r="N5783">
        <v>1142</v>
      </c>
      <c r="O5783">
        <v>20.43</v>
      </c>
      <c r="P5783">
        <v>3988.1535696969677</v>
      </c>
      <c r="Q5783">
        <v>9805.52</v>
      </c>
      <c r="R5783" s="6">
        <v>145.86615907935197</v>
      </c>
      <c r="S5783">
        <v>1028</v>
      </c>
      <c r="T5783" t="str">
        <f ca="1">PROPER(TRIM(Table1[[#This Row],[Campaign Status]]))</f>
        <v>Paused</v>
      </c>
      <c r="V5783" s="1">
        <f t="shared" si="270"/>
        <v>1142</v>
      </c>
      <c r="W5783" t="str">
        <f t="shared" ca="1" si="271"/>
        <v>North</v>
      </c>
      <c r="X5783" s="6">
        <f t="shared" si="272"/>
        <v>7.1272951531970872</v>
      </c>
    </row>
    <row r="5784" spans="1:24" x14ac:dyDescent="0.3">
      <c r="A5784" t="s">
        <v>6888</v>
      </c>
      <c r="B5784" t="str">
        <f ca="1">PROPER(TRIM(Table1[[#This Row],[Campaign Name]]))</f>
        <v>Summer Sale</v>
      </c>
      <c r="C5784" t="str">
        <f ca="1">PROPER(TRIM(Table1[[#This Row],[Campaign Type]]))</f>
        <v>Sales</v>
      </c>
      <c r="D5784" t="str">
        <f ca="1">PROPER(TRIM(Table1[[#This Row],[Marketing Channel]]))</f>
        <v>Youtube</v>
      </c>
      <c r="E5784" t="s">
        <v>2888</v>
      </c>
      <c r="F5784" t="s">
        <v>522</v>
      </c>
      <c r="G5784" t="s">
        <v>29</v>
      </c>
      <c r="H5784" t="s">
        <v>67</v>
      </c>
      <c r="I5784" t="s">
        <v>62</v>
      </c>
      <c r="J5784" t="s">
        <v>25</v>
      </c>
      <c r="K5784">
        <v>57119</v>
      </c>
      <c r="L5784">
        <v>2095</v>
      </c>
      <c r="M5784">
        <v>3.67</v>
      </c>
      <c r="N5784">
        <v>593</v>
      </c>
      <c r="O5784">
        <v>28.31</v>
      </c>
      <c r="P5784">
        <v>250</v>
      </c>
      <c r="Q5784">
        <v>31102.25</v>
      </c>
      <c r="R5784" s="6">
        <v>12340.900000000001</v>
      </c>
      <c r="S5784">
        <v>77</v>
      </c>
      <c r="T5784" t="str">
        <f ca="1">PROPER(TRIM(Table1[[#This Row],[Campaign Status]]))</f>
        <v>Completed</v>
      </c>
      <c r="V5784" s="1">
        <f t="shared" si="270"/>
        <v>593</v>
      </c>
      <c r="W5784" t="str">
        <f t="shared" ca="1" si="271"/>
        <v>North</v>
      </c>
      <c r="X5784" s="6">
        <f t="shared" si="272"/>
        <v>145.86615907935197</v>
      </c>
    </row>
    <row r="5785" spans="1:24" x14ac:dyDescent="0.3">
      <c r="A5785" t="s">
        <v>6889</v>
      </c>
      <c r="B5785" t="str">
        <f ca="1">PROPER(TRIM(Table1[[#This Row],[Campaign Name]]))</f>
        <v>Summer Sale</v>
      </c>
      <c r="C5785" t="str">
        <f ca="1">PROPER(TRIM(Table1[[#This Row],[Campaign Type]]))</f>
        <v>Awareness</v>
      </c>
      <c r="D5785" t="str">
        <f ca="1">PROPER(TRIM(Table1[[#This Row],[Marketing Channel]]))</f>
        <v>Meta Ads</v>
      </c>
      <c r="E5785" t="s">
        <v>2201</v>
      </c>
      <c r="F5785" t="s">
        <v>1108</v>
      </c>
      <c r="G5785" t="s">
        <v>11141</v>
      </c>
      <c r="H5785" t="s">
        <v>23</v>
      </c>
      <c r="I5785" t="s">
        <v>31</v>
      </c>
      <c r="J5785" t="s">
        <v>32</v>
      </c>
      <c r="K5785">
        <v>78996</v>
      </c>
      <c r="L5785">
        <v>225</v>
      </c>
      <c r="M5785">
        <v>0.28000000000000003</v>
      </c>
      <c r="N5785">
        <v>46</v>
      </c>
      <c r="O5785">
        <v>20.440000000000001</v>
      </c>
      <c r="P5785">
        <v>250</v>
      </c>
      <c r="Q5785">
        <v>29422.720000000001</v>
      </c>
      <c r="R5785" s="6">
        <v>11669.088000000002</v>
      </c>
      <c r="S5785">
        <v>44</v>
      </c>
      <c r="T5785" t="str">
        <f ca="1">PROPER(TRIM(Table1[[#This Row],[Campaign Status]]))</f>
        <v>Completed</v>
      </c>
      <c r="V5785" s="1">
        <f t="shared" si="270"/>
        <v>46</v>
      </c>
      <c r="W5785" t="str">
        <f t="shared" ca="1" si="271"/>
        <v>west</v>
      </c>
      <c r="X5785" s="6">
        <f t="shared" si="272"/>
        <v>12340.900000000001</v>
      </c>
    </row>
    <row r="5786" spans="1:24" x14ac:dyDescent="0.3">
      <c r="A5786" t="s">
        <v>6890</v>
      </c>
      <c r="B5786" t="str">
        <f ca="1">PROPER(TRIM(Table1[[#This Row],[Campaign Name]]))</f>
        <v>Festive Offer</v>
      </c>
      <c r="C5786" t="str">
        <f ca="1">PROPER(TRIM(Table1[[#This Row],[Campaign Type]]))</f>
        <v>Retargeting</v>
      </c>
      <c r="D5786" t="str">
        <f ca="1">PROPER(TRIM(Table1[[#This Row],[Marketing Channel]]))</f>
        <v>Google Ads</v>
      </c>
      <c r="E5786" t="s">
        <v>652</v>
      </c>
      <c r="F5786" t="s">
        <v>143</v>
      </c>
      <c r="G5786" t="s">
        <v>29</v>
      </c>
      <c r="H5786" t="s">
        <v>99</v>
      </c>
      <c r="I5786" t="s">
        <v>62</v>
      </c>
      <c r="J5786" t="s">
        <v>32</v>
      </c>
      <c r="K5786">
        <v>40662</v>
      </c>
      <c r="L5786">
        <v>619</v>
      </c>
      <c r="M5786">
        <v>1.52</v>
      </c>
      <c r="N5786">
        <v>22</v>
      </c>
      <c r="O5786">
        <v>3.55</v>
      </c>
      <c r="P5786">
        <v>3988.1535696969677</v>
      </c>
      <c r="Q5786">
        <v>3727.86</v>
      </c>
      <c r="R5786" s="6">
        <v>-6.526668673813016</v>
      </c>
      <c r="S5786">
        <v>22</v>
      </c>
      <c r="T5786" t="str">
        <f ca="1">PROPER(TRIM(Table1[[#This Row],[Campaign Status]]))</f>
        <v>Completed</v>
      </c>
      <c r="V5786" s="1">
        <f t="shared" si="270"/>
        <v>22</v>
      </c>
      <c r="W5786" t="str">
        <f t="shared" ca="1" si="271"/>
        <v>North</v>
      </c>
      <c r="X5786" s="6">
        <f t="shared" si="272"/>
        <v>11669.088000000002</v>
      </c>
    </row>
    <row r="5787" spans="1:24" x14ac:dyDescent="0.3">
      <c r="A5787" t="s">
        <v>6891</v>
      </c>
      <c r="B5787" t="str">
        <f ca="1">PROPER(TRIM(Table1[[#This Row],[Campaign Name]]))</f>
        <v>Summer Sale</v>
      </c>
      <c r="C5787" t="str">
        <f ca="1">PROPER(TRIM(Table1[[#This Row],[Campaign Type]]))</f>
        <v>Sales</v>
      </c>
      <c r="D5787" t="str">
        <f ca="1">PROPER(TRIM(Table1[[#This Row],[Marketing Channel]]))</f>
        <v>Email</v>
      </c>
      <c r="E5787" t="s">
        <v>970</v>
      </c>
      <c r="F5787" t="s">
        <v>1016</v>
      </c>
      <c r="G5787" t="s">
        <v>11141</v>
      </c>
      <c r="H5787" t="s">
        <v>23</v>
      </c>
      <c r="I5787" t="s">
        <v>31</v>
      </c>
      <c r="J5787" t="s">
        <v>63</v>
      </c>
      <c r="K5787">
        <v>189238</v>
      </c>
      <c r="L5787">
        <v>6453</v>
      </c>
      <c r="M5787">
        <v>3.41</v>
      </c>
      <c r="N5787">
        <v>1969</v>
      </c>
      <c r="O5787">
        <v>30.51</v>
      </c>
      <c r="P5787">
        <v>4021.4266195524165</v>
      </c>
      <c r="Q5787">
        <v>37486.01</v>
      </c>
      <c r="R5787" s="6">
        <v>832.15700661404048</v>
      </c>
      <c r="S5787">
        <v>343</v>
      </c>
      <c r="T5787" t="str">
        <f ca="1">PROPER(TRIM(Table1[[#This Row],[Campaign Status]]))</f>
        <v>Paused</v>
      </c>
      <c r="V5787" s="1">
        <f t="shared" si="270"/>
        <v>1969</v>
      </c>
      <c r="W5787" t="str">
        <f t="shared" ca="1" si="271"/>
        <v>west</v>
      </c>
      <c r="X5787" s="6">
        <f t="shared" si="272"/>
        <v>-6.526668673813016</v>
      </c>
    </row>
    <row r="5788" spans="1:24" x14ac:dyDescent="0.3">
      <c r="A5788" t="s">
        <v>6892</v>
      </c>
      <c r="B5788" t="str">
        <f ca="1">PROPER(TRIM(Table1[[#This Row],[Campaign Name]]))</f>
        <v>New Launch</v>
      </c>
      <c r="C5788" t="str">
        <f ca="1">PROPER(TRIM(Table1[[#This Row],[Campaign Type]]))</f>
        <v>Awareness</v>
      </c>
      <c r="D5788" t="str">
        <f ca="1">PROPER(TRIM(Table1[[#This Row],[Marketing Channel]]))</f>
        <v>Google Ads</v>
      </c>
      <c r="E5788" t="s">
        <v>526</v>
      </c>
      <c r="F5788" t="s">
        <v>176</v>
      </c>
      <c r="G5788" t="s">
        <v>11141</v>
      </c>
      <c r="H5788" t="s">
        <v>54</v>
      </c>
      <c r="I5788" t="s">
        <v>62</v>
      </c>
      <c r="J5788" t="s">
        <v>63</v>
      </c>
      <c r="K5788">
        <v>159599</v>
      </c>
      <c r="L5788">
        <v>16755</v>
      </c>
      <c r="M5788">
        <v>10.5</v>
      </c>
      <c r="N5788">
        <v>3339</v>
      </c>
      <c r="O5788">
        <v>19.93</v>
      </c>
      <c r="P5788">
        <v>3453.69</v>
      </c>
      <c r="Q5788">
        <v>46738.41</v>
      </c>
      <c r="R5788" s="6">
        <v>1253.2890907985372</v>
      </c>
      <c r="S5788">
        <v>1664</v>
      </c>
      <c r="T5788" t="str">
        <f ca="1">PROPER(TRIM(Table1[[#This Row],[Campaign Status]]))</f>
        <v>Paused</v>
      </c>
      <c r="V5788" s="1">
        <f t="shared" si="270"/>
        <v>3339</v>
      </c>
      <c r="W5788" t="str">
        <f t="shared" ca="1" si="271"/>
        <v>west</v>
      </c>
      <c r="X5788" s="6">
        <f t="shared" si="272"/>
        <v>832.15700661404048</v>
      </c>
    </row>
    <row r="5789" spans="1:24" x14ac:dyDescent="0.3">
      <c r="A5789" t="s">
        <v>6893</v>
      </c>
      <c r="B5789" t="str">
        <f ca="1">PROPER(TRIM(Table1[[#This Row],[Campaign Name]]))</f>
        <v>New Launch</v>
      </c>
      <c r="C5789" t="str">
        <f ca="1">PROPER(TRIM(Table1[[#This Row],[Campaign Type]]))</f>
        <v>Lead Gen</v>
      </c>
      <c r="D5789" t="str">
        <f ca="1">PROPER(TRIM(Table1[[#This Row],[Marketing Channel]]))</f>
        <v>Youtube</v>
      </c>
      <c r="E5789" t="s">
        <v>662</v>
      </c>
      <c r="F5789" t="s">
        <v>500</v>
      </c>
      <c r="G5789" t="s">
        <v>29</v>
      </c>
      <c r="H5789" t="s">
        <v>61</v>
      </c>
      <c r="I5789" t="s">
        <v>31</v>
      </c>
      <c r="J5789" t="s">
        <v>32</v>
      </c>
      <c r="K5789">
        <v>159412</v>
      </c>
      <c r="L5789">
        <v>12253</v>
      </c>
      <c r="M5789">
        <v>7.69</v>
      </c>
      <c r="N5789">
        <v>1963</v>
      </c>
      <c r="O5789">
        <v>16.02</v>
      </c>
      <c r="P5789">
        <v>9176.75</v>
      </c>
      <c r="Q5789">
        <v>15510.27</v>
      </c>
      <c r="R5789" s="6">
        <v>69.017026725147801</v>
      </c>
      <c r="S5789">
        <v>983</v>
      </c>
      <c r="T5789" t="str">
        <f ca="1">PROPER(TRIM(Table1[[#This Row],[Campaign Status]]))</f>
        <v>Active</v>
      </c>
      <c r="V5789" s="1">
        <f t="shared" si="270"/>
        <v>1963</v>
      </c>
      <c r="W5789" t="str">
        <f t="shared" ca="1" si="271"/>
        <v>North</v>
      </c>
      <c r="X5789" s="6">
        <f t="shared" si="272"/>
        <v>1253.2890907985372</v>
      </c>
    </row>
    <row r="5790" spans="1:24" x14ac:dyDescent="0.3">
      <c r="A5790" t="s">
        <v>6894</v>
      </c>
      <c r="B5790" t="str">
        <f ca="1">PROPER(TRIM(Table1[[#This Row],[Campaign Name]]))</f>
        <v>Summer Sale</v>
      </c>
      <c r="C5790" t="str">
        <f ca="1">PROPER(TRIM(Table1[[#This Row],[Campaign Type]]))</f>
        <v>Sales</v>
      </c>
      <c r="D5790" t="str">
        <f ca="1">PROPER(TRIM(Table1[[#This Row],[Marketing Channel]]))</f>
        <v>Meta Ads</v>
      </c>
      <c r="E5790" t="s">
        <v>701</v>
      </c>
      <c r="F5790" t="s">
        <v>35</v>
      </c>
      <c r="G5790" t="s">
        <v>29</v>
      </c>
      <c r="H5790" t="s">
        <v>67</v>
      </c>
      <c r="I5790" t="s">
        <v>31</v>
      </c>
      <c r="J5790" t="s">
        <v>32</v>
      </c>
      <c r="K5790">
        <v>26039</v>
      </c>
      <c r="L5790">
        <v>2567</v>
      </c>
      <c r="M5790">
        <v>9.86</v>
      </c>
      <c r="N5790">
        <v>276</v>
      </c>
      <c r="O5790">
        <v>10.75</v>
      </c>
      <c r="P5790">
        <v>250</v>
      </c>
      <c r="Q5790">
        <v>47691.79</v>
      </c>
      <c r="R5790" s="6">
        <v>18976.716</v>
      </c>
      <c r="S5790">
        <v>190</v>
      </c>
      <c r="T5790" t="str">
        <f ca="1">PROPER(TRIM(Table1[[#This Row],[Campaign Status]]))</f>
        <v>Paused</v>
      </c>
      <c r="V5790" s="1">
        <f t="shared" si="270"/>
        <v>276</v>
      </c>
      <c r="W5790" t="str">
        <f t="shared" ca="1" si="271"/>
        <v>North</v>
      </c>
      <c r="X5790" s="6">
        <f t="shared" si="272"/>
        <v>69.017026725147801</v>
      </c>
    </row>
    <row r="5791" spans="1:24" x14ac:dyDescent="0.3">
      <c r="A5791" t="s">
        <v>6895</v>
      </c>
      <c r="B5791" t="str">
        <f ca="1">PROPER(TRIM(Table1[[#This Row],[Campaign Name]]))</f>
        <v>Flash Sale</v>
      </c>
      <c r="C5791" t="str">
        <f ca="1">PROPER(TRIM(Table1[[#This Row],[Campaign Type]]))</f>
        <v>Awareness</v>
      </c>
      <c r="D5791" t="str">
        <f ca="1">PROPER(TRIM(Table1[[#This Row],[Marketing Channel]]))</f>
        <v>Email</v>
      </c>
      <c r="E5791" t="s">
        <v>1105</v>
      </c>
      <c r="F5791" t="s">
        <v>679</v>
      </c>
      <c r="G5791" t="s">
        <v>11141</v>
      </c>
      <c r="H5791" t="s">
        <v>23</v>
      </c>
      <c r="I5791" t="s">
        <v>24</v>
      </c>
      <c r="J5791" t="s">
        <v>25</v>
      </c>
      <c r="K5791">
        <v>63284</v>
      </c>
      <c r="L5791">
        <v>1423</v>
      </c>
      <c r="M5791">
        <v>2.25</v>
      </c>
      <c r="N5791">
        <v>387</v>
      </c>
      <c r="O5791">
        <v>27.2</v>
      </c>
      <c r="P5791">
        <v>6874.68</v>
      </c>
      <c r="Q5791">
        <v>22681.759999999998</v>
      </c>
      <c r="R5791" s="6">
        <v>229.93186591957732</v>
      </c>
      <c r="S5791">
        <v>119</v>
      </c>
      <c r="T5791" t="str">
        <f ca="1">PROPER(TRIM(Table1[[#This Row],[Campaign Status]]))</f>
        <v>Completed</v>
      </c>
      <c r="V5791" s="1">
        <f t="shared" si="270"/>
        <v>387</v>
      </c>
      <c r="W5791" t="str">
        <f t="shared" ca="1" si="271"/>
        <v>west</v>
      </c>
      <c r="X5791" s="6">
        <f t="shared" si="272"/>
        <v>18976.716</v>
      </c>
    </row>
    <row r="5792" spans="1:24" x14ac:dyDescent="0.3">
      <c r="A5792" t="s">
        <v>2320</v>
      </c>
      <c r="B5792" t="str">
        <f ca="1">PROPER(TRIM(Table1[[#This Row],[Campaign Name]]))</f>
        <v>Flash Sale</v>
      </c>
      <c r="C5792" t="str">
        <f ca="1">PROPER(TRIM(Table1[[#This Row],[Campaign Type]]))</f>
        <v>Lead Gen</v>
      </c>
      <c r="D5792" t="str">
        <f ca="1">PROPER(TRIM(Table1[[#This Row],[Marketing Channel]]))</f>
        <v>Meta Ads</v>
      </c>
      <c r="E5792" t="s">
        <v>1711</v>
      </c>
      <c r="F5792" t="s">
        <v>252</v>
      </c>
      <c r="G5792" t="s">
        <v>11141</v>
      </c>
      <c r="H5792" t="s">
        <v>54</v>
      </c>
      <c r="I5792" t="s">
        <v>62</v>
      </c>
      <c r="J5792" t="s">
        <v>32</v>
      </c>
      <c r="K5792">
        <v>119812</v>
      </c>
      <c r="L5792">
        <v>12662</v>
      </c>
      <c r="M5792">
        <v>10.57</v>
      </c>
      <c r="N5792">
        <v>2397</v>
      </c>
      <c r="O5792">
        <v>18.93</v>
      </c>
      <c r="P5792">
        <v>3817.8497265160554</v>
      </c>
      <c r="Q5792">
        <v>20650.21</v>
      </c>
      <c r="R5792" s="6">
        <v>440.88587763364285</v>
      </c>
      <c r="S5792">
        <v>1086</v>
      </c>
      <c r="T5792" t="str">
        <f ca="1">PROPER(TRIM(Table1[[#This Row],[Campaign Status]]))</f>
        <v>Paused</v>
      </c>
      <c r="V5792" s="1">
        <f t="shared" si="270"/>
        <v>2397</v>
      </c>
      <c r="W5792" t="str">
        <f t="shared" ca="1" si="271"/>
        <v>west</v>
      </c>
      <c r="X5792" s="6">
        <f t="shared" si="272"/>
        <v>229.93186591957732</v>
      </c>
    </row>
    <row r="5793" spans="1:24" x14ac:dyDescent="0.3">
      <c r="A5793" t="s">
        <v>6896</v>
      </c>
      <c r="B5793" t="str">
        <f ca="1">PROPER(TRIM(Table1[[#This Row],[Campaign Name]]))</f>
        <v>Festive Offer</v>
      </c>
      <c r="C5793" t="str">
        <f ca="1">PROPER(TRIM(Table1[[#This Row],[Campaign Type]]))</f>
        <v>Retargeting</v>
      </c>
      <c r="D5793" t="str">
        <f ca="1">PROPER(TRIM(Table1[[#This Row],[Marketing Channel]]))</f>
        <v>Instagram</v>
      </c>
      <c r="E5793" t="s">
        <v>4019</v>
      </c>
      <c r="F5793" t="s">
        <v>306</v>
      </c>
      <c r="G5793" t="s">
        <v>11141</v>
      </c>
      <c r="H5793" t="s">
        <v>54</v>
      </c>
      <c r="I5793" t="s">
        <v>62</v>
      </c>
      <c r="J5793" t="s">
        <v>32</v>
      </c>
      <c r="K5793">
        <v>24693</v>
      </c>
      <c r="L5793">
        <v>3502</v>
      </c>
      <c r="M5793">
        <v>14.18</v>
      </c>
      <c r="N5793">
        <v>717</v>
      </c>
      <c r="O5793">
        <v>20.47</v>
      </c>
      <c r="P5793">
        <v>5830.89</v>
      </c>
      <c r="Q5793">
        <v>24043.93</v>
      </c>
      <c r="R5793" s="6">
        <v>312.35437471809621</v>
      </c>
      <c r="S5793">
        <v>62</v>
      </c>
      <c r="T5793" t="str">
        <f ca="1">PROPER(TRIM(Table1[[#This Row],[Campaign Status]]))</f>
        <v>Active</v>
      </c>
      <c r="V5793" s="1">
        <f t="shared" si="270"/>
        <v>717</v>
      </c>
      <c r="W5793" t="str">
        <f t="shared" ca="1" si="271"/>
        <v>west</v>
      </c>
      <c r="X5793" s="6">
        <f t="shared" si="272"/>
        <v>440.88587763364285</v>
      </c>
    </row>
    <row r="5794" spans="1:24" x14ac:dyDescent="0.3">
      <c r="A5794" t="s">
        <v>6897</v>
      </c>
      <c r="B5794" t="str">
        <f ca="1">PROPER(TRIM(Table1[[#This Row],[Campaign Name]]))</f>
        <v>Summer Sale</v>
      </c>
      <c r="C5794" t="str">
        <f ca="1">PROPER(TRIM(Table1[[#This Row],[Campaign Type]]))</f>
        <v>Awareness</v>
      </c>
      <c r="D5794" t="str">
        <f ca="1">PROPER(TRIM(Table1[[#This Row],[Marketing Channel]]))</f>
        <v>Google Ads</v>
      </c>
      <c r="E5794" t="s">
        <v>662</v>
      </c>
      <c r="F5794" t="s">
        <v>425</v>
      </c>
      <c r="G5794" t="s">
        <v>11141</v>
      </c>
      <c r="H5794" t="s">
        <v>54</v>
      </c>
      <c r="I5794" t="s">
        <v>62</v>
      </c>
      <c r="J5794" t="s">
        <v>25</v>
      </c>
      <c r="K5794">
        <v>168050</v>
      </c>
      <c r="L5794">
        <v>15002</v>
      </c>
      <c r="M5794">
        <v>8.93</v>
      </c>
      <c r="N5794">
        <v>4124</v>
      </c>
      <c r="O5794">
        <v>27.49</v>
      </c>
      <c r="P5794">
        <v>250</v>
      </c>
      <c r="Q5794">
        <v>16381.24</v>
      </c>
      <c r="R5794" s="6">
        <v>6452.4959999999992</v>
      </c>
      <c r="S5794">
        <v>280</v>
      </c>
      <c r="T5794" t="str">
        <f ca="1">PROPER(TRIM(Table1[[#This Row],[Campaign Status]]))</f>
        <v>Active</v>
      </c>
      <c r="V5794" s="1">
        <f t="shared" si="270"/>
        <v>4124</v>
      </c>
      <c r="W5794" t="str">
        <f t="shared" ca="1" si="271"/>
        <v>west</v>
      </c>
      <c r="X5794" s="6">
        <f t="shared" si="272"/>
        <v>312.35437471809621</v>
      </c>
    </row>
    <row r="5795" spans="1:24" x14ac:dyDescent="0.3">
      <c r="A5795" t="s">
        <v>6898</v>
      </c>
      <c r="B5795" t="str">
        <f ca="1">PROPER(TRIM(Table1[[#This Row],[Campaign Name]]))</f>
        <v>Festive Offer</v>
      </c>
      <c r="C5795" t="str">
        <f ca="1">PROPER(TRIM(Table1[[#This Row],[Campaign Type]]))</f>
        <v>Sales</v>
      </c>
      <c r="D5795" t="str">
        <f ca="1">PROPER(TRIM(Table1[[#This Row],[Marketing Channel]]))</f>
        <v>Meta Ads</v>
      </c>
      <c r="E5795" t="s">
        <v>788</v>
      </c>
      <c r="F5795" t="s">
        <v>431</v>
      </c>
      <c r="G5795" t="s">
        <v>41</v>
      </c>
      <c r="H5795" t="s">
        <v>11140</v>
      </c>
      <c r="I5795" t="s">
        <v>62</v>
      </c>
      <c r="J5795" t="s">
        <v>63</v>
      </c>
      <c r="K5795">
        <v>104165</v>
      </c>
      <c r="L5795">
        <v>11128</v>
      </c>
      <c r="M5795">
        <v>10.68</v>
      </c>
      <c r="N5795">
        <v>1756</v>
      </c>
      <c r="O5795">
        <v>15.78</v>
      </c>
      <c r="P5795">
        <v>12268.78</v>
      </c>
      <c r="Q5795">
        <v>37071.89</v>
      </c>
      <c r="R5795" s="6">
        <v>202.16443688777531</v>
      </c>
      <c r="S5795">
        <v>458</v>
      </c>
      <c r="T5795" t="str">
        <f ca="1">PROPER(TRIM(Table1[[#This Row],[Campaign Status]]))</f>
        <v>Paused</v>
      </c>
      <c r="V5795" s="1">
        <f t="shared" si="270"/>
        <v>1756</v>
      </c>
      <c r="W5795" t="str">
        <f t="shared" ca="1" si="271"/>
        <v>East</v>
      </c>
      <c r="X5795" s="6">
        <f t="shared" si="272"/>
        <v>6452.4959999999992</v>
      </c>
    </row>
    <row r="5796" spans="1:24" x14ac:dyDescent="0.3">
      <c r="A5796" t="s">
        <v>6899</v>
      </c>
      <c r="B5796" t="str">
        <f ca="1">PROPER(TRIM(Table1[[#This Row],[Campaign Name]]))</f>
        <v>Summer Sale</v>
      </c>
      <c r="C5796" t="str">
        <f ca="1">PROPER(TRIM(Table1[[#This Row],[Campaign Type]]))</f>
        <v>Retargeting</v>
      </c>
      <c r="D5796" t="str">
        <f ca="1">PROPER(TRIM(Table1[[#This Row],[Marketing Channel]]))</f>
        <v>Meta Ads</v>
      </c>
      <c r="E5796" t="s">
        <v>611</v>
      </c>
      <c r="F5796" t="s">
        <v>324</v>
      </c>
      <c r="G5796" t="s">
        <v>41</v>
      </c>
      <c r="H5796" t="s">
        <v>11140</v>
      </c>
      <c r="I5796" t="s">
        <v>31</v>
      </c>
      <c r="J5796" t="s">
        <v>32</v>
      </c>
      <c r="K5796">
        <v>64459</v>
      </c>
      <c r="L5796">
        <v>6865</v>
      </c>
      <c r="M5796">
        <v>10.65</v>
      </c>
      <c r="N5796">
        <v>45</v>
      </c>
      <c r="O5796">
        <v>0.66</v>
      </c>
      <c r="P5796">
        <v>250</v>
      </c>
      <c r="Q5796">
        <v>10810.14</v>
      </c>
      <c r="R5796" s="6">
        <v>4224.0559999999996</v>
      </c>
      <c r="S5796">
        <v>10</v>
      </c>
      <c r="T5796" t="str">
        <f ca="1">PROPER(TRIM(Table1[[#This Row],[Campaign Status]]))</f>
        <v>Active</v>
      </c>
      <c r="V5796" s="1">
        <f t="shared" si="270"/>
        <v>45</v>
      </c>
      <c r="W5796" t="str">
        <f t="shared" ca="1" si="271"/>
        <v>East</v>
      </c>
      <c r="X5796" s="6">
        <f t="shared" si="272"/>
        <v>202.16443688777531</v>
      </c>
    </row>
    <row r="5797" spans="1:24" x14ac:dyDescent="0.3">
      <c r="A5797" t="s">
        <v>6900</v>
      </c>
      <c r="B5797" t="str">
        <f ca="1">PROPER(TRIM(Table1[[#This Row],[Campaign Name]]))</f>
        <v>Flash Sale</v>
      </c>
      <c r="C5797" t="str">
        <f ca="1">PROPER(TRIM(Table1[[#This Row],[Campaign Type]]))</f>
        <v>Sales</v>
      </c>
      <c r="D5797" t="str">
        <f ca="1">PROPER(TRIM(Table1[[#This Row],[Marketing Channel]]))</f>
        <v>Google Ads</v>
      </c>
      <c r="E5797" t="s">
        <v>73</v>
      </c>
      <c r="F5797" t="s">
        <v>45</v>
      </c>
      <c r="G5797" t="s">
        <v>11141</v>
      </c>
      <c r="H5797" t="s">
        <v>36</v>
      </c>
      <c r="I5797" t="s">
        <v>31</v>
      </c>
      <c r="J5797" t="s">
        <v>32</v>
      </c>
      <c r="K5797">
        <v>190071</v>
      </c>
      <c r="L5797">
        <v>10431</v>
      </c>
      <c r="M5797">
        <v>5.49</v>
      </c>
      <c r="N5797">
        <v>1219</v>
      </c>
      <c r="O5797">
        <v>11.69</v>
      </c>
      <c r="P5797">
        <v>250</v>
      </c>
      <c r="Q5797">
        <v>1408.17</v>
      </c>
      <c r="R5797" s="6">
        <v>463.26800000000003</v>
      </c>
      <c r="S5797">
        <v>111</v>
      </c>
      <c r="T5797" t="str">
        <f ca="1">PROPER(TRIM(Table1[[#This Row],[Campaign Status]]))</f>
        <v>Paused</v>
      </c>
      <c r="V5797" s="1">
        <f t="shared" si="270"/>
        <v>1219</v>
      </c>
      <c r="W5797" t="str">
        <f t="shared" ca="1" si="271"/>
        <v>west</v>
      </c>
      <c r="X5797" s="6">
        <f t="shared" si="272"/>
        <v>4224.0559999999996</v>
      </c>
    </row>
    <row r="5798" spans="1:24" x14ac:dyDescent="0.3">
      <c r="A5798" t="s">
        <v>6901</v>
      </c>
      <c r="B5798" t="str">
        <f ca="1">PROPER(TRIM(Table1[[#This Row],[Campaign Name]]))</f>
        <v>Summer Sale</v>
      </c>
      <c r="C5798" t="str">
        <f ca="1">PROPER(TRIM(Table1[[#This Row],[Campaign Type]]))</f>
        <v>Retargeting</v>
      </c>
      <c r="D5798" t="str">
        <f ca="1">PROPER(TRIM(Table1[[#This Row],[Marketing Channel]]))</f>
        <v>Meta Ads</v>
      </c>
      <c r="E5798" t="s">
        <v>921</v>
      </c>
      <c r="F5798" t="s">
        <v>1296</v>
      </c>
      <c r="G5798" t="s">
        <v>29</v>
      </c>
      <c r="H5798" t="s">
        <v>61</v>
      </c>
      <c r="I5798" t="s">
        <v>68</v>
      </c>
      <c r="J5798" t="s">
        <v>32</v>
      </c>
      <c r="K5798">
        <v>26356</v>
      </c>
      <c r="L5798">
        <v>3120</v>
      </c>
      <c r="M5798">
        <v>11.84</v>
      </c>
      <c r="N5798">
        <v>271</v>
      </c>
      <c r="O5798">
        <v>8.69</v>
      </c>
      <c r="P5798">
        <v>250</v>
      </c>
      <c r="Q5798">
        <v>12663.39</v>
      </c>
      <c r="R5798" s="6">
        <v>4965.3559999999998</v>
      </c>
      <c r="S5798">
        <v>165</v>
      </c>
      <c r="T5798" t="str">
        <f ca="1">PROPER(TRIM(Table1[[#This Row],[Campaign Status]]))</f>
        <v>Active</v>
      </c>
      <c r="V5798" s="1">
        <f t="shared" si="270"/>
        <v>271</v>
      </c>
      <c r="W5798" t="str">
        <f t="shared" ca="1" si="271"/>
        <v>North</v>
      </c>
      <c r="X5798" s="6">
        <f t="shared" si="272"/>
        <v>463.26800000000003</v>
      </c>
    </row>
    <row r="5799" spans="1:24" x14ac:dyDescent="0.3">
      <c r="A5799" t="s">
        <v>6902</v>
      </c>
      <c r="B5799" t="str">
        <f ca="1">PROPER(TRIM(Table1[[#This Row],[Campaign Name]]))</f>
        <v>Summer Sale</v>
      </c>
      <c r="C5799" t="str">
        <f ca="1">PROPER(TRIM(Table1[[#This Row],[Campaign Type]]))</f>
        <v>Sales</v>
      </c>
      <c r="D5799" t="str">
        <f ca="1">PROPER(TRIM(Table1[[#This Row],[Marketing Channel]]))</f>
        <v>Google Ads</v>
      </c>
      <c r="E5799" t="s">
        <v>1858</v>
      </c>
      <c r="F5799" t="s">
        <v>859</v>
      </c>
      <c r="G5799" t="s">
        <v>11141</v>
      </c>
      <c r="H5799" t="s">
        <v>36</v>
      </c>
      <c r="I5799" t="s">
        <v>68</v>
      </c>
      <c r="J5799" t="s">
        <v>32</v>
      </c>
      <c r="K5799">
        <v>109333</v>
      </c>
      <c r="L5799">
        <v>1886</v>
      </c>
      <c r="M5799">
        <v>1.73</v>
      </c>
      <c r="N5799">
        <v>338</v>
      </c>
      <c r="O5799">
        <v>17.920000000000002</v>
      </c>
      <c r="P5799">
        <v>3988.1535696969677</v>
      </c>
      <c r="Q5799">
        <v>37550.620000000003</v>
      </c>
      <c r="R5799" s="6">
        <v>841.55401349936517</v>
      </c>
      <c r="S5799">
        <v>228</v>
      </c>
      <c r="T5799" t="str">
        <f ca="1">PROPER(TRIM(Table1[[#This Row],[Campaign Status]]))</f>
        <v>Active</v>
      </c>
      <c r="V5799" s="1">
        <f t="shared" si="270"/>
        <v>338</v>
      </c>
      <c r="W5799" t="str">
        <f t="shared" ca="1" si="271"/>
        <v>west</v>
      </c>
      <c r="X5799" s="6">
        <f t="shared" si="272"/>
        <v>4965.3559999999998</v>
      </c>
    </row>
    <row r="5800" spans="1:24" x14ac:dyDescent="0.3">
      <c r="A5800" t="s">
        <v>6903</v>
      </c>
      <c r="B5800" t="str">
        <f ca="1">PROPER(TRIM(Table1[[#This Row],[Campaign Name]]))</f>
        <v>Summer Sale</v>
      </c>
      <c r="C5800" t="str">
        <f ca="1">PROPER(TRIM(Table1[[#This Row],[Campaign Type]]))</f>
        <v>Retargeting</v>
      </c>
      <c r="D5800" t="str">
        <f ca="1">PROPER(TRIM(Table1[[#This Row],[Marketing Channel]]))</f>
        <v>Email</v>
      </c>
      <c r="E5800" t="s">
        <v>3222</v>
      </c>
      <c r="F5800" t="s">
        <v>403</v>
      </c>
      <c r="G5800" t="s">
        <v>11141</v>
      </c>
      <c r="H5800" t="s">
        <v>36</v>
      </c>
      <c r="I5800" t="s">
        <v>24</v>
      </c>
      <c r="J5800" t="s">
        <v>32</v>
      </c>
      <c r="K5800">
        <v>53599</v>
      </c>
      <c r="L5800">
        <v>6468</v>
      </c>
      <c r="M5800">
        <v>12.07</v>
      </c>
      <c r="N5800">
        <v>899</v>
      </c>
      <c r="O5800">
        <v>13.9</v>
      </c>
      <c r="P5800">
        <v>250</v>
      </c>
      <c r="Q5800">
        <v>26854.9</v>
      </c>
      <c r="R5800" s="6">
        <v>10641.960000000001</v>
      </c>
      <c r="S5800">
        <v>79</v>
      </c>
      <c r="T5800" t="str">
        <f ca="1">PROPER(TRIM(Table1[[#This Row],[Campaign Status]]))</f>
        <v>Active</v>
      </c>
      <c r="V5800" s="1">
        <f t="shared" si="270"/>
        <v>899</v>
      </c>
      <c r="W5800" t="str">
        <f t="shared" ca="1" si="271"/>
        <v>west</v>
      </c>
      <c r="X5800" s="6">
        <f t="shared" si="272"/>
        <v>841.55401349936517</v>
      </c>
    </row>
    <row r="5801" spans="1:24" x14ac:dyDescent="0.3">
      <c r="A5801" t="s">
        <v>6904</v>
      </c>
      <c r="B5801" t="str">
        <f ca="1">PROPER(TRIM(Table1[[#This Row],[Campaign Name]]))</f>
        <v>Summer Sale</v>
      </c>
      <c r="C5801" t="str">
        <f ca="1">PROPER(TRIM(Table1[[#This Row],[Campaign Type]]))</f>
        <v>Awareness</v>
      </c>
      <c r="D5801" t="str">
        <f ca="1">PROPER(TRIM(Table1[[#This Row],[Marketing Channel]]))</f>
        <v>Meta Ads</v>
      </c>
      <c r="E5801" t="s">
        <v>117</v>
      </c>
      <c r="F5801" t="s">
        <v>573</v>
      </c>
      <c r="G5801" t="s">
        <v>46</v>
      </c>
      <c r="H5801" t="s">
        <v>30</v>
      </c>
      <c r="I5801" t="s">
        <v>68</v>
      </c>
      <c r="J5801" t="s">
        <v>25</v>
      </c>
      <c r="K5801">
        <v>96559</v>
      </c>
      <c r="L5801">
        <v>7912</v>
      </c>
      <c r="M5801">
        <v>8.19</v>
      </c>
      <c r="N5801">
        <v>1640</v>
      </c>
      <c r="O5801">
        <v>20.73</v>
      </c>
      <c r="P5801">
        <v>250</v>
      </c>
      <c r="Q5801">
        <v>49244.54</v>
      </c>
      <c r="R5801" s="6">
        <v>19597.815999999999</v>
      </c>
      <c r="S5801">
        <v>1258</v>
      </c>
      <c r="T5801" t="str">
        <f ca="1">PROPER(TRIM(Table1[[#This Row],[Campaign Status]]))</f>
        <v>Completed</v>
      </c>
      <c r="V5801" s="1">
        <f t="shared" si="270"/>
        <v>1640</v>
      </c>
      <c r="W5801" t="str">
        <f t="shared" ca="1" si="271"/>
        <v>South</v>
      </c>
      <c r="X5801" s="6">
        <f t="shared" si="272"/>
        <v>10641.960000000001</v>
      </c>
    </row>
    <row r="5802" spans="1:24" hidden="1" x14ac:dyDescent="0.3">
      <c r="A5802" t="s">
        <v>6905</v>
      </c>
      <c r="B5802" t="str">
        <f ca="1">PROPER(TRIM(Table1[[#This Row],[Campaign Name]]))</f>
        <v>Summer Sale</v>
      </c>
      <c r="C5802" t="str">
        <f ca="1">PROPER(TRIM(Table1[[#This Row],[Campaign Type]]))</f>
        <v>Retargeting</v>
      </c>
      <c r="D5802" t="str">
        <f ca="1">PROPER(TRIM(Table1[[#This Row],[Marketing Channel]]))</f>
        <v>Meta Ads</v>
      </c>
      <c r="E5802" t="s">
        <v>2697</v>
      </c>
      <c r="F5802" t="s">
        <v>306</v>
      </c>
      <c r="G5802" t="s">
        <v>29</v>
      </c>
      <c r="H5802" t="s">
        <v>99</v>
      </c>
      <c r="I5802" t="s">
        <v>24</v>
      </c>
      <c r="J5802" t="s">
        <v>32</v>
      </c>
      <c r="K5802">
        <v>128175</v>
      </c>
      <c r="L5802">
        <v>2093</v>
      </c>
      <c r="M5802">
        <v>1.63</v>
      </c>
      <c r="N5802">
        <v>618</v>
      </c>
      <c r="O5802">
        <v>29.53</v>
      </c>
      <c r="P5802">
        <v>250</v>
      </c>
      <c r="R5802" s="6" t="e">
        <v>#VALUE!</v>
      </c>
      <c r="S5802">
        <v>194</v>
      </c>
      <c r="T5802" t="str">
        <f ca="1">PROPER(TRIM(Table1[[#This Row],[Campaign Status]]))</f>
        <v>Paused</v>
      </c>
      <c r="V5802" s="1">
        <f t="shared" si="270"/>
        <v>618</v>
      </c>
      <c r="W5802" t="str">
        <f t="shared" ca="1" si="271"/>
        <v>North</v>
      </c>
      <c r="X5802" s="6">
        <f t="shared" si="272"/>
        <v>19597.815999999999</v>
      </c>
    </row>
    <row r="5803" spans="1:24" x14ac:dyDescent="0.3">
      <c r="A5803" t="s">
        <v>6906</v>
      </c>
      <c r="B5803" t="str">
        <f ca="1">PROPER(TRIM(Table1[[#This Row],[Campaign Name]]))</f>
        <v>Summer Sale</v>
      </c>
      <c r="C5803" t="str">
        <f ca="1">PROPER(TRIM(Table1[[#This Row],[Campaign Type]]))</f>
        <v>Retargeting</v>
      </c>
      <c r="D5803" t="str">
        <f ca="1">PROPER(TRIM(Table1[[#This Row],[Marketing Channel]]))</f>
        <v>Google Ads</v>
      </c>
      <c r="E5803" t="s">
        <v>346</v>
      </c>
      <c r="F5803" t="s">
        <v>384</v>
      </c>
      <c r="G5803" t="s">
        <v>41</v>
      </c>
      <c r="H5803" t="s">
        <v>11140</v>
      </c>
      <c r="I5803" t="s">
        <v>24</v>
      </c>
      <c r="J5803" t="s">
        <v>32</v>
      </c>
      <c r="K5803">
        <v>136629</v>
      </c>
      <c r="L5803">
        <v>14642</v>
      </c>
      <c r="M5803">
        <v>10.72</v>
      </c>
      <c r="N5803">
        <v>167</v>
      </c>
      <c r="O5803">
        <v>1.1399999999999999</v>
      </c>
      <c r="P5803">
        <v>250</v>
      </c>
      <c r="Q5803">
        <v>40532.26</v>
      </c>
      <c r="R5803" s="6">
        <v>16112.904</v>
      </c>
      <c r="S5803">
        <v>155</v>
      </c>
      <c r="T5803" t="str">
        <f ca="1">PROPER(TRIM(Table1[[#This Row],[Campaign Status]]))</f>
        <v>Paused</v>
      </c>
      <c r="V5803" s="1">
        <f t="shared" si="270"/>
        <v>167</v>
      </c>
      <c r="W5803" t="str">
        <f t="shared" ca="1" si="271"/>
        <v>East</v>
      </c>
      <c r="X5803" s="6" t="e">
        <f t="shared" si="272"/>
        <v>#VALUE!</v>
      </c>
    </row>
    <row r="5804" spans="1:24" x14ac:dyDescent="0.3">
      <c r="A5804" t="s">
        <v>6907</v>
      </c>
      <c r="B5804" t="str">
        <f ca="1">PROPER(TRIM(Table1[[#This Row],[Campaign Name]]))</f>
        <v>Mega Discount</v>
      </c>
      <c r="C5804" t="str">
        <f ca="1">PROPER(TRIM(Table1[[#This Row],[Campaign Type]]))</f>
        <v>Sales</v>
      </c>
      <c r="D5804" t="str">
        <f ca="1">PROPER(TRIM(Table1[[#This Row],[Marketing Channel]]))</f>
        <v>Linkedin</v>
      </c>
      <c r="E5804" t="s">
        <v>801</v>
      </c>
      <c r="F5804" t="s">
        <v>208</v>
      </c>
      <c r="G5804" t="s">
        <v>46</v>
      </c>
      <c r="H5804" t="s">
        <v>30</v>
      </c>
      <c r="I5804" t="s">
        <v>24</v>
      </c>
      <c r="J5804" t="s">
        <v>32</v>
      </c>
      <c r="K5804">
        <v>159532</v>
      </c>
      <c r="L5804">
        <v>3113</v>
      </c>
      <c r="M5804">
        <v>1.95</v>
      </c>
      <c r="N5804">
        <v>189</v>
      </c>
      <c r="O5804">
        <v>6.07</v>
      </c>
      <c r="P5804">
        <v>1884.01</v>
      </c>
      <c r="Q5804">
        <v>11617.86</v>
      </c>
      <c r="R5804" s="6">
        <v>516.65596254796947</v>
      </c>
      <c r="S5804">
        <v>140</v>
      </c>
      <c r="T5804" t="str">
        <f ca="1">PROPER(TRIM(Table1[[#This Row],[Campaign Status]]))</f>
        <v>Paused</v>
      </c>
      <c r="V5804" s="1">
        <f t="shared" si="270"/>
        <v>189</v>
      </c>
      <c r="W5804" t="str">
        <f t="shared" ca="1" si="271"/>
        <v>South</v>
      </c>
      <c r="X5804" s="6">
        <f t="shared" si="272"/>
        <v>16112.904</v>
      </c>
    </row>
    <row r="5805" spans="1:24" hidden="1" x14ac:dyDescent="0.3">
      <c r="A5805" t="s">
        <v>6908</v>
      </c>
      <c r="B5805" t="str">
        <f ca="1">PROPER(TRIM(Table1[[#This Row],[Campaign Name]]))</f>
        <v>New Launch</v>
      </c>
      <c r="C5805" t="str">
        <f ca="1">PROPER(TRIM(Table1[[#This Row],[Campaign Type]]))</f>
        <v>Lead Gen</v>
      </c>
      <c r="D5805" t="str">
        <f ca="1">PROPER(TRIM(Table1[[#This Row],[Marketing Channel]]))</f>
        <v>Meta Ads</v>
      </c>
      <c r="E5805" t="s">
        <v>4092</v>
      </c>
      <c r="F5805" t="s">
        <v>257</v>
      </c>
      <c r="G5805" t="s">
        <v>11141</v>
      </c>
      <c r="H5805" t="s">
        <v>54</v>
      </c>
      <c r="I5805" t="s">
        <v>62</v>
      </c>
      <c r="J5805" t="s">
        <v>25</v>
      </c>
      <c r="K5805">
        <v>66187</v>
      </c>
      <c r="L5805">
        <v>2682</v>
      </c>
      <c r="M5805">
        <v>4.05</v>
      </c>
      <c r="N5805">
        <v>121</v>
      </c>
      <c r="O5805">
        <v>4.51</v>
      </c>
      <c r="P5805">
        <v>250</v>
      </c>
      <c r="R5805" s="6" t="e">
        <v>#VALUE!</v>
      </c>
      <c r="S5805">
        <v>49</v>
      </c>
      <c r="T5805" t="str">
        <f ca="1">PROPER(TRIM(Table1[[#This Row],[Campaign Status]]))</f>
        <v>Paused</v>
      </c>
      <c r="V5805" s="1">
        <f t="shared" si="270"/>
        <v>121</v>
      </c>
      <c r="W5805" t="str">
        <f t="shared" ca="1" si="271"/>
        <v>west</v>
      </c>
      <c r="X5805" s="6">
        <f t="shared" si="272"/>
        <v>516.65596254796947</v>
      </c>
    </row>
    <row r="5806" spans="1:24" x14ac:dyDescent="0.3">
      <c r="A5806" t="s">
        <v>6909</v>
      </c>
      <c r="B5806" t="str">
        <f ca="1">PROPER(TRIM(Table1[[#This Row],[Campaign Name]]))</f>
        <v>New Launch</v>
      </c>
      <c r="C5806" t="str">
        <f ca="1">PROPER(TRIM(Table1[[#This Row],[Campaign Type]]))</f>
        <v>Awareness</v>
      </c>
      <c r="D5806" t="str">
        <f ca="1">PROPER(TRIM(Table1[[#This Row],[Marketing Channel]]))</f>
        <v>Youtube</v>
      </c>
      <c r="E5806" t="s">
        <v>1979</v>
      </c>
      <c r="F5806" t="s">
        <v>194</v>
      </c>
      <c r="G5806" t="s">
        <v>11141</v>
      </c>
      <c r="H5806" t="s">
        <v>23</v>
      </c>
      <c r="I5806" t="s">
        <v>24</v>
      </c>
      <c r="J5806" t="s">
        <v>63</v>
      </c>
      <c r="K5806">
        <v>55481</v>
      </c>
      <c r="L5806">
        <v>8294</v>
      </c>
      <c r="M5806">
        <v>14.95</v>
      </c>
      <c r="N5806">
        <v>1275</v>
      </c>
      <c r="O5806">
        <v>15.37</v>
      </c>
      <c r="P5806">
        <v>7397.46</v>
      </c>
      <c r="Q5806">
        <v>29488.36</v>
      </c>
      <c r="R5806" s="6">
        <v>298.6281777799407</v>
      </c>
      <c r="S5806">
        <v>406</v>
      </c>
      <c r="T5806" t="str">
        <f ca="1">PROPER(TRIM(Table1[[#This Row],[Campaign Status]]))</f>
        <v>Paused</v>
      </c>
      <c r="V5806" s="1">
        <f t="shared" si="270"/>
        <v>1275</v>
      </c>
      <c r="W5806" t="str">
        <f t="shared" ca="1" si="271"/>
        <v>west</v>
      </c>
      <c r="X5806" s="6" t="e">
        <f t="shared" si="272"/>
        <v>#VALUE!</v>
      </c>
    </row>
    <row r="5807" spans="1:24" x14ac:dyDescent="0.3">
      <c r="A5807" t="s">
        <v>6910</v>
      </c>
      <c r="B5807" t="str">
        <f ca="1">PROPER(TRIM(Table1[[#This Row],[Campaign Name]]))</f>
        <v>Festive Offer</v>
      </c>
      <c r="C5807" t="str">
        <f ca="1">PROPER(TRIM(Table1[[#This Row],[Campaign Type]]))</f>
        <v>Awareness</v>
      </c>
      <c r="D5807" t="str">
        <f ca="1">PROPER(TRIM(Table1[[#This Row],[Marketing Channel]]))</f>
        <v>Linkedin</v>
      </c>
      <c r="E5807" t="s">
        <v>341</v>
      </c>
      <c r="F5807" t="s">
        <v>194</v>
      </c>
      <c r="G5807" t="s">
        <v>29</v>
      </c>
      <c r="H5807" t="s">
        <v>61</v>
      </c>
      <c r="I5807" t="s">
        <v>62</v>
      </c>
      <c r="J5807" t="s">
        <v>63</v>
      </c>
      <c r="K5807">
        <v>7863</v>
      </c>
      <c r="L5807">
        <v>1105</v>
      </c>
      <c r="M5807">
        <v>14.05</v>
      </c>
      <c r="N5807">
        <v>6</v>
      </c>
      <c r="O5807">
        <v>0.54</v>
      </c>
      <c r="P5807">
        <v>3529.03</v>
      </c>
      <c r="Q5807">
        <v>1185.3599999999999</v>
      </c>
      <c r="R5807" s="6">
        <v>-66.411166807876384</v>
      </c>
      <c r="S5807">
        <v>4</v>
      </c>
      <c r="T5807" t="str">
        <f ca="1">PROPER(TRIM(Table1[[#This Row],[Campaign Status]]))</f>
        <v>Completed</v>
      </c>
      <c r="V5807" s="1">
        <f t="shared" si="270"/>
        <v>6</v>
      </c>
      <c r="W5807" t="str">
        <f t="shared" ca="1" si="271"/>
        <v>North</v>
      </c>
      <c r="X5807" s="6">
        <f t="shared" si="272"/>
        <v>298.6281777799407</v>
      </c>
    </row>
    <row r="5808" spans="1:24" x14ac:dyDescent="0.3">
      <c r="A5808" t="s">
        <v>6911</v>
      </c>
      <c r="B5808" t="str">
        <f ca="1">PROPER(TRIM(Table1[[#This Row],[Campaign Name]]))</f>
        <v>Mega Discount</v>
      </c>
      <c r="C5808" t="str">
        <f ca="1">PROPER(TRIM(Table1[[#This Row],[Campaign Type]]))</f>
        <v>Sales</v>
      </c>
      <c r="D5808" t="str">
        <f ca="1">PROPER(TRIM(Table1[[#This Row],[Marketing Channel]]))</f>
        <v>Linkedin</v>
      </c>
      <c r="E5808" t="s">
        <v>488</v>
      </c>
      <c r="F5808" t="s">
        <v>1411</v>
      </c>
      <c r="G5808" t="s">
        <v>46</v>
      </c>
      <c r="H5808" t="s">
        <v>30</v>
      </c>
      <c r="I5808" t="s">
        <v>62</v>
      </c>
      <c r="J5808" t="s">
        <v>63</v>
      </c>
      <c r="K5808">
        <v>162868</v>
      </c>
      <c r="L5808">
        <v>3494</v>
      </c>
      <c r="M5808">
        <v>2.15</v>
      </c>
      <c r="N5808">
        <v>1037</v>
      </c>
      <c r="O5808">
        <v>29.68</v>
      </c>
      <c r="P5808">
        <v>3830.4648972188602</v>
      </c>
      <c r="Q5808">
        <v>12360.26</v>
      </c>
      <c r="R5808" s="6">
        <v>222.68302495016377</v>
      </c>
      <c r="S5808">
        <v>167</v>
      </c>
      <c r="T5808" t="str">
        <f ca="1">PROPER(TRIM(Table1[[#This Row],[Campaign Status]]))</f>
        <v>Paused</v>
      </c>
      <c r="V5808" s="1">
        <f t="shared" si="270"/>
        <v>1037</v>
      </c>
      <c r="W5808" t="str">
        <f t="shared" ca="1" si="271"/>
        <v>South</v>
      </c>
      <c r="X5808" s="6">
        <f t="shared" si="272"/>
        <v>-66.411166807876384</v>
      </c>
    </row>
    <row r="5809" spans="1:24" x14ac:dyDescent="0.3">
      <c r="A5809" t="s">
        <v>6912</v>
      </c>
      <c r="B5809" t="str">
        <f ca="1">PROPER(TRIM(Table1[[#This Row],[Campaign Name]]))</f>
        <v>Mega Discount</v>
      </c>
      <c r="C5809" t="str">
        <f ca="1">PROPER(TRIM(Table1[[#This Row],[Campaign Type]]))</f>
        <v>Lead Gen</v>
      </c>
      <c r="D5809" t="str">
        <f ca="1">PROPER(TRIM(Table1[[#This Row],[Marketing Channel]]))</f>
        <v>Linkedin</v>
      </c>
      <c r="E5809" t="s">
        <v>3630</v>
      </c>
      <c r="F5809" t="s">
        <v>200</v>
      </c>
      <c r="G5809" t="s">
        <v>46</v>
      </c>
      <c r="H5809" t="s">
        <v>30</v>
      </c>
      <c r="I5809" t="s">
        <v>68</v>
      </c>
      <c r="J5809" t="s">
        <v>32</v>
      </c>
      <c r="K5809">
        <v>110322</v>
      </c>
      <c r="L5809">
        <v>2397</v>
      </c>
      <c r="M5809">
        <v>2.17</v>
      </c>
      <c r="N5809">
        <v>310</v>
      </c>
      <c r="O5809">
        <v>12.93</v>
      </c>
      <c r="P5809">
        <v>3975.35</v>
      </c>
      <c r="Q5809">
        <v>21773.93</v>
      </c>
      <c r="R5809" s="6">
        <v>447.72359666444464</v>
      </c>
      <c r="S5809">
        <v>78</v>
      </c>
      <c r="T5809" t="str">
        <f ca="1">PROPER(TRIM(Table1[[#This Row],[Campaign Status]]))</f>
        <v>Active</v>
      </c>
      <c r="V5809" s="1">
        <f t="shared" si="270"/>
        <v>310</v>
      </c>
      <c r="W5809" t="str">
        <f t="shared" ca="1" si="271"/>
        <v>South</v>
      </c>
      <c r="X5809" s="6">
        <f t="shared" si="272"/>
        <v>222.68302495016377</v>
      </c>
    </row>
    <row r="5810" spans="1:24" x14ac:dyDescent="0.3">
      <c r="A5810" t="s">
        <v>6913</v>
      </c>
      <c r="B5810" t="str">
        <f ca="1">PROPER(TRIM(Table1[[#This Row],[Campaign Name]]))</f>
        <v>Summer Sale</v>
      </c>
      <c r="C5810" t="str">
        <f ca="1">PROPER(TRIM(Table1[[#This Row],[Campaign Type]]))</f>
        <v>Retargeting</v>
      </c>
      <c r="D5810" t="str">
        <f ca="1">PROPER(TRIM(Table1[[#This Row],[Marketing Channel]]))</f>
        <v>Email</v>
      </c>
      <c r="E5810" t="s">
        <v>803</v>
      </c>
      <c r="F5810" t="s">
        <v>1073</v>
      </c>
      <c r="G5810" t="s">
        <v>11141</v>
      </c>
      <c r="H5810" t="s">
        <v>23</v>
      </c>
      <c r="I5810" t="s">
        <v>24</v>
      </c>
      <c r="J5810" t="s">
        <v>63</v>
      </c>
      <c r="K5810">
        <v>176747</v>
      </c>
      <c r="L5810">
        <v>5883</v>
      </c>
      <c r="M5810">
        <v>3.33</v>
      </c>
      <c r="N5810">
        <v>274</v>
      </c>
      <c r="O5810">
        <v>4.66</v>
      </c>
      <c r="P5810">
        <v>9125.15</v>
      </c>
      <c r="Q5810">
        <v>11373.29</v>
      </c>
      <c r="R5810" s="6">
        <v>24.636745697331015</v>
      </c>
      <c r="S5810">
        <v>94</v>
      </c>
      <c r="T5810" t="str">
        <f ca="1">PROPER(TRIM(Table1[[#This Row],[Campaign Status]]))</f>
        <v>Completed</v>
      </c>
      <c r="V5810" s="1">
        <f t="shared" si="270"/>
        <v>274</v>
      </c>
      <c r="W5810" t="str">
        <f t="shared" ca="1" si="271"/>
        <v>west</v>
      </c>
      <c r="X5810" s="6">
        <f t="shared" si="272"/>
        <v>447.72359666444464</v>
      </c>
    </row>
    <row r="5811" spans="1:24" x14ac:dyDescent="0.3">
      <c r="A5811" t="s">
        <v>6914</v>
      </c>
      <c r="B5811" t="str">
        <f ca="1">PROPER(TRIM(Table1[[#This Row],[Campaign Name]]))</f>
        <v>Festive Offer</v>
      </c>
      <c r="C5811" t="str">
        <f ca="1">PROPER(TRIM(Table1[[#This Row],[Campaign Type]]))</f>
        <v>Awareness</v>
      </c>
      <c r="D5811" t="str">
        <f ca="1">PROPER(TRIM(Table1[[#This Row],[Marketing Channel]]))</f>
        <v>Linkedin</v>
      </c>
      <c r="E5811" t="s">
        <v>805</v>
      </c>
      <c r="F5811" t="s">
        <v>118</v>
      </c>
      <c r="G5811" t="s">
        <v>46</v>
      </c>
      <c r="H5811" t="s">
        <v>30</v>
      </c>
      <c r="I5811" t="s">
        <v>62</v>
      </c>
      <c r="J5811" t="s">
        <v>25</v>
      </c>
      <c r="K5811">
        <v>187954</v>
      </c>
      <c r="L5811">
        <v>10531</v>
      </c>
      <c r="M5811">
        <v>5.6</v>
      </c>
      <c r="N5811">
        <v>2992</v>
      </c>
      <c r="O5811">
        <v>28.41</v>
      </c>
      <c r="P5811">
        <v>6865.77</v>
      </c>
      <c r="Q5811">
        <v>38982.480000000003</v>
      </c>
      <c r="R5811" s="6">
        <v>467.78016158420684</v>
      </c>
      <c r="S5811">
        <v>592</v>
      </c>
      <c r="T5811" t="str">
        <f ca="1">PROPER(TRIM(Table1[[#This Row],[Campaign Status]]))</f>
        <v>Paused</v>
      </c>
      <c r="V5811" s="1">
        <f t="shared" si="270"/>
        <v>2992</v>
      </c>
      <c r="W5811" t="str">
        <f t="shared" ca="1" si="271"/>
        <v>South</v>
      </c>
      <c r="X5811" s="6">
        <f t="shared" si="272"/>
        <v>24.636745697331015</v>
      </c>
    </row>
    <row r="5812" spans="1:24" x14ac:dyDescent="0.3">
      <c r="A5812" t="s">
        <v>6915</v>
      </c>
      <c r="B5812" t="str">
        <f ca="1">PROPER(TRIM(Table1[[#This Row],[Campaign Name]]))</f>
        <v>Mega Discount</v>
      </c>
      <c r="C5812" t="str">
        <f ca="1">PROPER(TRIM(Table1[[#This Row],[Campaign Type]]))</f>
        <v>Lead Gen</v>
      </c>
      <c r="D5812" t="str">
        <f ca="1">PROPER(TRIM(Table1[[#This Row],[Marketing Channel]]))</f>
        <v>Meta Ads</v>
      </c>
      <c r="E5812" t="s">
        <v>1454</v>
      </c>
      <c r="F5812" t="s">
        <v>344</v>
      </c>
      <c r="G5812" t="s">
        <v>29</v>
      </c>
      <c r="H5812" t="s">
        <v>61</v>
      </c>
      <c r="I5812" t="s">
        <v>68</v>
      </c>
      <c r="J5812" t="s">
        <v>63</v>
      </c>
      <c r="K5812">
        <v>145206</v>
      </c>
      <c r="L5812">
        <v>20019</v>
      </c>
      <c r="M5812">
        <v>13.79</v>
      </c>
      <c r="N5812">
        <v>4668</v>
      </c>
      <c r="O5812">
        <v>23.32</v>
      </c>
      <c r="P5812">
        <v>3817.8497265160554</v>
      </c>
      <c r="Q5812">
        <v>10928.42</v>
      </c>
      <c r="R5812" s="6">
        <v>186.24542040245865</v>
      </c>
      <c r="S5812">
        <v>2815</v>
      </c>
      <c r="T5812" t="str">
        <f ca="1">PROPER(TRIM(Table1[[#This Row],[Campaign Status]]))</f>
        <v>Completed</v>
      </c>
      <c r="V5812" s="1">
        <f t="shared" si="270"/>
        <v>4668</v>
      </c>
      <c r="W5812" t="str">
        <f t="shared" ca="1" si="271"/>
        <v>North</v>
      </c>
      <c r="X5812" s="6">
        <f t="shared" si="272"/>
        <v>467.78016158420684</v>
      </c>
    </row>
    <row r="5813" spans="1:24" x14ac:dyDescent="0.3">
      <c r="A5813" t="s">
        <v>6916</v>
      </c>
      <c r="B5813" t="str">
        <f ca="1">PROPER(TRIM(Table1[[#This Row],[Campaign Name]]))</f>
        <v>New Launch</v>
      </c>
      <c r="C5813" t="str">
        <f ca="1">PROPER(TRIM(Table1[[#This Row],[Campaign Type]]))</f>
        <v>Sales</v>
      </c>
      <c r="D5813" t="str">
        <f ca="1">PROPER(TRIM(Table1[[#This Row],[Marketing Channel]]))</f>
        <v>Email</v>
      </c>
      <c r="E5813" t="s">
        <v>373</v>
      </c>
      <c r="F5813" t="s">
        <v>164</v>
      </c>
      <c r="G5813" t="s">
        <v>29</v>
      </c>
      <c r="H5813" t="s">
        <v>61</v>
      </c>
      <c r="I5813" t="s">
        <v>31</v>
      </c>
      <c r="J5813" t="s">
        <v>32</v>
      </c>
      <c r="K5813">
        <v>72913</v>
      </c>
      <c r="L5813">
        <v>5866</v>
      </c>
      <c r="M5813">
        <v>8.0500000000000007</v>
      </c>
      <c r="N5813">
        <v>876</v>
      </c>
      <c r="O5813">
        <v>14.93</v>
      </c>
      <c r="P5813">
        <v>755.18</v>
      </c>
      <c r="Q5813">
        <v>44321.41</v>
      </c>
      <c r="R5813" s="6">
        <v>5768.9862019650955</v>
      </c>
      <c r="S5813">
        <v>724</v>
      </c>
      <c r="T5813" t="str">
        <f ca="1">PROPER(TRIM(Table1[[#This Row],[Campaign Status]]))</f>
        <v>Completed</v>
      </c>
      <c r="V5813" s="1">
        <f t="shared" si="270"/>
        <v>876</v>
      </c>
      <c r="W5813" t="str">
        <f t="shared" ca="1" si="271"/>
        <v>North</v>
      </c>
      <c r="X5813" s="6">
        <f t="shared" si="272"/>
        <v>186.24542040245865</v>
      </c>
    </row>
    <row r="5814" spans="1:24" hidden="1" x14ac:dyDescent="0.3">
      <c r="A5814" t="s">
        <v>6917</v>
      </c>
      <c r="B5814" t="str">
        <f ca="1">PROPER(TRIM(Table1[[#This Row],[Campaign Name]]))</f>
        <v>Summer Sale</v>
      </c>
      <c r="C5814" t="str">
        <f ca="1">PROPER(TRIM(Table1[[#This Row],[Campaign Type]]))</f>
        <v>Retargeting</v>
      </c>
      <c r="D5814" t="str">
        <f ca="1">PROPER(TRIM(Table1[[#This Row],[Marketing Channel]]))</f>
        <v>Instagram</v>
      </c>
      <c r="E5814" t="s">
        <v>2453</v>
      </c>
      <c r="F5814" t="s">
        <v>734</v>
      </c>
      <c r="G5814" t="s">
        <v>11141</v>
      </c>
      <c r="H5814" t="s">
        <v>36</v>
      </c>
      <c r="I5814" t="s">
        <v>31</v>
      </c>
      <c r="J5814" t="s">
        <v>32</v>
      </c>
      <c r="K5814">
        <v>32596</v>
      </c>
      <c r="L5814">
        <v>2286</v>
      </c>
      <c r="M5814">
        <v>7.01</v>
      </c>
      <c r="N5814">
        <v>395</v>
      </c>
      <c r="O5814">
        <v>17.28</v>
      </c>
      <c r="P5814">
        <v>7527.47</v>
      </c>
      <c r="R5814" s="6" t="e">
        <v>#VALUE!</v>
      </c>
      <c r="S5814">
        <v>56</v>
      </c>
      <c r="T5814" t="str">
        <f ca="1">PROPER(TRIM(Table1[[#This Row],[Campaign Status]]))</f>
        <v>Paused</v>
      </c>
      <c r="V5814" s="1">
        <f t="shared" si="270"/>
        <v>395</v>
      </c>
      <c r="W5814" t="str">
        <f t="shared" ca="1" si="271"/>
        <v>west</v>
      </c>
      <c r="X5814" s="6">
        <f t="shared" si="272"/>
        <v>5768.9862019650955</v>
      </c>
    </row>
    <row r="5815" spans="1:24" x14ac:dyDescent="0.3">
      <c r="A5815" t="s">
        <v>6918</v>
      </c>
      <c r="B5815" t="str">
        <f ca="1">PROPER(TRIM(Table1[[#This Row],[Campaign Name]]))</f>
        <v>Summer Sale</v>
      </c>
      <c r="C5815" t="str">
        <f ca="1">PROPER(TRIM(Table1[[#This Row],[Campaign Type]]))</f>
        <v>Sales</v>
      </c>
      <c r="D5815" t="str">
        <f ca="1">PROPER(TRIM(Table1[[#This Row],[Marketing Channel]]))</f>
        <v>Meta Ads</v>
      </c>
      <c r="E5815" t="s">
        <v>1456</v>
      </c>
      <c r="F5815" t="s">
        <v>405</v>
      </c>
      <c r="G5815" t="s">
        <v>29</v>
      </c>
      <c r="H5815" t="s">
        <v>67</v>
      </c>
      <c r="I5815" t="s">
        <v>31</v>
      </c>
      <c r="J5815" t="s">
        <v>25</v>
      </c>
      <c r="K5815">
        <v>12187</v>
      </c>
      <c r="L5815">
        <v>610</v>
      </c>
      <c r="M5815">
        <v>5.01</v>
      </c>
      <c r="N5815">
        <v>112</v>
      </c>
      <c r="O5815">
        <v>18.36</v>
      </c>
      <c r="P5815">
        <v>8461.25</v>
      </c>
      <c r="Q5815">
        <v>27211.35</v>
      </c>
      <c r="R5815" s="6">
        <v>221.59964544245824</v>
      </c>
      <c r="S5815">
        <v>91</v>
      </c>
      <c r="T5815" t="str">
        <f ca="1">PROPER(TRIM(Table1[[#This Row],[Campaign Status]]))</f>
        <v>Paused</v>
      </c>
      <c r="V5815" s="1">
        <f t="shared" si="270"/>
        <v>112</v>
      </c>
      <c r="W5815" t="str">
        <f t="shared" ca="1" si="271"/>
        <v>North</v>
      </c>
      <c r="X5815" s="6" t="e">
        <f t="shared" si="272"/>
        <v>#VALUE!</v>
      </c>
    </row>
    <row r="5816" spans="1:24" x14ac:dyDescent="0.3">
      <c r="A5816" t="s">
        <v>6919</v>
      </c>
      <c r="B5816" t="str">
        <f ca="1">PROPER(TRIM(Table1[[#This Row],[Campaign Name]]))</f>
        <v>Summer Sale</v>
      </c>
      <c r="C5816" t="str">
        <f ca="1">PROPER(TRIM(Table1[[#This Row],[Campaign Type]]))</f>
        <v>Sales</v>
      </c>
      <c r="D5816" t="str">
        <f ca="1">PROPER(TRIM(Table1[[#This Row],[Marketing Channel]]))</f>
        <v>Meta Ads</v>
      </c>
      <c r="E5816" t="s">
        <v>1305</v>
      </c>
      <c r="F5816" t="s">
        <v>53</v>
      </c>
      <c r="G5816" t="s">
        <v>46</v>
      </c>
      <c r="H5816" t="s">
        <v>30</v>
      </c>
      <c r="I5816" t="s">
        <v>62</v>
      </c>
      <c r="J5816" t="s">
        <v>63</v>
      </c>
      <c r="K5816">
        <v>67939</v>
      </c>
      <c r="L5816">
        <v>6565</v>
      </c>
      <c r="M5816">
        <v>9.66</v>
      </c>
      <c r="N5816">
        <v>263</v>
      </c>
      <c r="O5816">
        <v>4.01</v>
      </c>
      <c r="P5816">
        <v>250</v>
      </c>
      <c r="Q5816">
        <v>1732.39</v>
      </c>
      <c r="R5816" s="6">
        <v>592.95600000000002</v>
      </c>
      <c r="S5816">
        <v>50</v>
      </c>
      <c r="T5816" t="str">
        <f ca="1">PROPER(TRIM(Table1[[#This Row],[Campaign Status]]))</f>
        <v>Active</v>
      </c>
      <c r="V5816" s="1">
        <f t="shared" si="270"/>
        <v>263</v>
      </c>
      <c r="W5816" t="str">
        <f t="shared" ca="1" si="271"/>
        <v>South</v>
      </c>
      <c r="X5816" s="6">
        <f t="shared" si="272"/>
        <v>221.59964544245824</v>
      </c>
    </row>
    <row r="5817" spans="1:24" x14ac:dyDescent="0.3">
      <c r="A5817" t="s">
        <v>6920</v>
      </c>
      <c r="B5817" t="str">
        <f ca="1">PROPER(TRIM(Table1[[#This Row],[Campaign Name]]))</f>
        <v>Summer Sale</v>
      </c>
      <c r="C5817" t="str">
        <f ca="1">PROPER(TRIM(Table1[[#This Row],[Campaign Type]]))</f>
        <v>Sales</v>
      </c>
      <c r="D5817" t="str">
        <f ca="1">PROPER(TRIM(Table1[[#This Row],[Marketing Channel]]))</f>
        <v>Google Ads</v>
      </c>
      <c r="E5817" t="s">
        <v>3662</v>
      </c>
      <c r="F5817" t="s">
        <v>229</v>
      </c>
      <c r="G5817" t="s">
        <v>29</v>
      </c>
      <c r="H5817" t="s">
        <v>99</v>
      </c>
      <c r="I5817" t="s">
        <v>31</v>
      </c>
      <c r="J5817" t="s">
        <v>63</v>
      </c>
      <c r="K5817">
        <v>65446</v>
      </c>
      <c r="L5817">
        <v>57</v>
      </c>
      <c r="M5817">
        <v>0.09</v>
      </c>
      <c r="N5817">
        <v>15</v>
      </c>
      <c r="O5817">
        <v>26.32</v>
      </c>
      <c r="P5817">
        <v>250</v>
      </c>
      <c r="Q5817">
        <v>44813.919999999998</v>
      </c>
      <c r="R5817" s="6">
        <v>17825.567999999999</v>
      </c>
      <c r="S5817">
        <v>3</v>
      </c>
      <c r="T5817" t="str">
        <f ca="1">PROPER(TRIM(Table1[[#This Row],[Campaign Status]]))</f>
        <v>Active</v>
      </c>
      <c r="V5817" s="1">
        <f t="shared" si="270"/>
        <v>15</v>
      </c>
      <c r="W5817" t="str">
        <f t="shared" ca="1" si="271"/>
        <v>North</v>
      </c>
      <c r="X5817" s="6">
        <f t="shared" si="272"/>
        <v>592.95600000000002</v>
      </c>
    </row>
    <row r="5818" spans="1:24" x14ac:dyDescent="0.3">
      <c r="A5818" t="s">
        <v>6921</v>
      </c>
      <c r="B5818" t="str">
        <f ca="1">PROPER(TRIM(Table1[[#This Row],[Campaign Name]]))</f>
        <v>Flash Sale</v>
      </c>
      <c r="C5818" t="str">
        <f ca="1">PROPER(TRIM(Table1[[#This Row],[Campaign Type]]))</f>
        <v>Sales</v>
      </c>
      <c r="D5818" t="str">
        <f ca="1">PROPER(TRIM(Table1[[#This Row],[Marketing Channel]]))</f>
        <v>Meta Ads</v>
      </c>
      <c r="E5818" t="s">
        <v>1015</v>
      </c>
      <c r="F5818" t="s">
        <v>489</v>
      </c>
      <c r="G5818" t="s">
        <v>46</v>
      </c>
      <c r="H5818" t="s">
        <v>30</v>
      </c>
      <c r="I5818" t="s">
        <v>24</v>
      </c>
      <c r="J5818" t="s">
        <v>63</v>
      </c>
      <c r="K5818">
        <v>152954</v>
      </c>
      <c r="L5818">
        <v>3497</v>
      </c>
      <c r="M5818">
        <v>2.29</v>
      </c>
      <c r="N5818">
        <v>142</v>
      </c>
      <c r="O5818">
        <v>4.0599999999999996</v>
      </c>
      <c r="P5818">
        <v>250</v>
      </c>
      <c r="Q5818">
        <v>15733.5</v>
      </c>
      <c r="R5818" s="6">
        <v>6193.4</v>
      </c>
      <c r="S5818">
        <v>82</v>
      </c>
      <c r="T5818" t="str">
        <f ca="1">PROPER(TRIM(Table1[[#This Row],[Campaign Status]]))</f>
        <v>Paused</v>
      </c>
      <c r="V5818" s="1">
        <f t="shared" si="270"/>
        <v>142</v>
      </c>
      <c r="W5818" t="str">
        <f t="shared" ca="1" si="271"/>
        <v>South</v>
      </c>
      <c r="X5818" s="6">
        <f t="shared" si="272"/>
        <v>17825.567999999999</v>
      </c>
    </row>
    <row r="5819" spans="1:24" hidden="1" x14ac:dyDescent="0.3">
      <c r="A5819" t="s">
        <v>6922</v>
      </c>
      <c r="B5819" t="str">
        <f ca="1">PROPER(TRIM(Table1[[#This Row],[Campaign Name]]))</f>
        <v>Festive Offer</v>
      </c>
      <c r="C5819" t="str">
        <f ca="1">PROPER(TRIM(Table1[[#This Row],[Campaign Type]]))</f>
        <v>Awareness</v>
      </c>
      <c r="D5819" t="str">
        <f ca="1">PROPER(TRIM(Table1[[#This Row],[Marketing Channel]]))</f>
        <v>Linkedin</v>
      </c>
      <c r="E5819" t="s">
        <v>1745</v>
      </c>
      <c r="F5819" t="s">
        <v>167</v>
      </c>
      <c r="G5819" t="s">
        <v>11141</v>
      </c>
      <c r="H5819" t="s">
        <v>23</v>
      </c>
      <c r="I5819" t="s">
        <v>31</v>
      </c>
      <c r="J5819" t="s">
        <v>63</v>
      </c>
      <c r="K5819">
        <v>63303</v>
      </c>
      <c r="L5819">
        <v>2008</v>
      </c>
      <c r="M5819">
        <v>3.17</v>
      </c>
      <c r="N5819">
        <v>500</v>
      </c>
      <c r="O5819">
        <v>24.9</v>
      </c>
      <c r="P5819">
        <v>3381.61</v>
      </c>
      <c r="R5819" s="6" t="e">
        <v>#VALUE!</v>
      </c>
      <c r="S5819">
        <v>358</v>
      </c>
      <c r="T5819" t="str">
        <f ca="1">PROPER(TRIM(Table1[[#This Row],[Campaign Status]]))</f>
        <v>Completed</v>
      </c>
      <c r="V5819" s="1">
        <f t="shared" si="270"/>
        <v>500</v>
      </c>
      <c r="W5819" t="str">
        <f t="shared" ca="1" si="271"/>
        <v>west</v>
      </c>
      <c r="X5819" s="6">
        <f t="shared" si="272"/>
        <v>6193.4</v>
      </c>
    </row>
    <row r="5820" spans="1:24" x14ac:dyDescent="0.3">
      <c r="A5820" t="s">
        <v>6923</v>
      </c>
      <c r="B5820" t="str">
        <f ca="1">PROPER(TRIM(Table1[[#This Row],[Campaign Name]]))</f>
        <v>Mega Discount</v>
      </c>
      <c r="C5820" t="str">
        <f ca="1">PROPER(TRIM(Table1[[#This Row],[Campaign Type]]))</f>
        <v>Awareness</v>
      </c>
      <c r="D5820" t="str">
        <f ca="1">PROPER(TRIM(Table1[[#This Row],[Marketing Channel]]))</f>
        <v>Google Ads</v>
      </c>
      <c r="E5820" t="s">
        <v>865</v>
      </c>
      <c r="F5820" t="s">
        <v>428</v>
      </c>
      <c r="G5820" t="s">
        <v>29</v>
      </c>
      <c r="H5820" t="s">
        <v>99</v>
      </c>
      <c r="I5820" t="s">
        <v>31</v>
      </c>
      <c r="J5820" t="s">
        <v>32</v>
      </c>
      <c r="K5820">
        <v>10682</v>
      </c>
      <c r="L5820">
        <v>82</v>
      </c>
      <c r="M5820">
        <v>0.77</v>
      </c>
      <c r="N5820">
        <v>22</v>
      </c>
      <c r="O5820">
        <v>26.83</v>
      </c>
      <c r="P5820">
        <v>3988.1535696969677</v>
      </c>
      <c r="Q5820">
        <v>32752.09</v>
      </c>
      <c r="R5820" s="6">
        <v>721.23442409186373</v>
      </c>
      <c r="S5820">
        <v>10</v>
      </c>
      <c r="T5820" t="str">
        <f ca="1">PROPER(TRIM(Table1[[#This Row],[Campaign Status]]))</f>
        <v>Paused</v>
      </c>
      <c r="V5820" s="1">
        <f t="shared" si="270"/>
        <v>22</v>
      </c>
      <c r="W5820" t="str">
        <f t="shared" ca="1" si="271"/>
        <v>North</v>
      </c>
      <c r="X5820" s="6" t="e">
        <f t="shared" si="272"/>
        <v>#VALUE!</v>
      </c>
    </row>
    <row r="5821" spans="1:24" x14ac:dyDescent="0.3">
      <c r="A5821" t="s">
        <v>6924</v>
      </c>
      <c r="B5821" t="str">
        <f ca="1">PROPER(TRIM(Table1[[#This Row],[Campaign Name]]))</f>
        <v>Flash Sale</v>
      </c>
      <c r="C5821" t="str">
        <f ca="1">PROPER(TRIM(Table1[[#This Row],[Campaign Type]]))</f>
        <v>Retargeting</v>
      </c>
      <c r="D5821" t="str">
        <f ca="1">PROPER(TRIM(Table1[[#This Row],[Marketing Channel]]))</f>
        <v>Google Ads</v>
      </c>
      <c r="E5821" t="s">
        <v>5471</v>
      </c>
      <c r="F5821" t="s">
        <v>985</v>
      </c>
      <c r="G5821" t="s">
        <v>29</v>
      </c>
      <c r="H5821" t="s">
        <v>61</v>
      </c>
      <c r="I5821" t="s">
        <v>62</v>
      </c>
      <c r="J5821" t="s">
        <v>63</v>
      </c>
      <c r="K5821">
        <v>45923</v>
      </c>
      <c r="L5821">
        <v>3869</v>
      </c>
      <c r="M5821">
        <v>8.42</v>
      </c>
      <c r="N5821">
        <v>461</v>
      </c>
      <c r="O5821">
        <v>11.92</v>
      </c>
      <c r="P5821">
        <v>250</v>
      </c>
      <c r="Q5821">
        <v>8511.42</v>
      </c>
      <c r="R5821" s="6">
        <v>3304.5679999999998</v>
      </c>
      <c r="S5821">
        <v>164</v>
      </c>
      <c r="T5821" t="str">
        <f ca="1">PROPER(TRIM(Table1[[#This Row],[Campaign Status]]))</f>
        <v>Paused</v>
      </c>
      <c r="V5821" s="1">
        <f t="shared" si="270"/>
        <v>461</v>
      </c>
      <c r="W5821" t="str">
        <f t="shared" ca="1" si="271"/>
        <v>North</v>
      </c>
      <c r="X5821" s="6">
        <f t="shared" si="272"/>
        <v>721.23442409186373</v>
      </c>
    </row>
    <row r="5822" spans="1:24" x14ac:dyDescent="0.3">
      <c r="A5822" t="s">
        <v>6925</v>
      </c>
      <c r="B5822" t="str">
        <f ca="1">PROPER(TRIM(Table1[[#This Row],[Campaign Name]]))</f>
        <v>Festive Offer</v>
      </c>
      <c r="C5822" t="str">
        <f ca="1">PROPER(TRIM(Table1[[#This Row],[Campaign Type]]))</f>
        <v>Retargeting</v>
      </c>
      <c r="D5822" t="str">
        <f ca="1">PROPER(TRIM(Table1[[#This Row],[Marketing Channel]]))</f>
        <v>Instagram</v>
      </c>
      <c r="E5822" t="s">
        <v>2621</v>
      </c>
      <c r="F5822" t="s">
        <v>436</v>
      </c>
      <c r="G5822" t="s">
        <v>46</v>
      </c>
      <c r="H5822" t="s">
        <v>42</v>
      </c>
      <c r="I5822" t="s">
        <v>62</v>
      </c>
      <c r="J5822" t="s">
        <v>25</v>
      </c>
      <c r="K5822">
        <v>135286</v>
      </c>
      <c r="L5822">
        <v>838</v>
      </c>
      <c r="M5822">
        <v>0.62</v>
      </c>
      <c r="N5822">
        <v>62</v>
      </c>
      <c r="O5822">
        <v>7.4</v>
      </c>
      <c r="P5822">
        <v>3982.6304252733912</v>
      </c>
      <c r="Q5822">
        <v>20720.72</v>
      </c>
      <c r="R5822" s="6">
        <v>420.27724863718959</v>
      </c>
      <c r="S5822">
        <v>25</v>
      </c>
      <c r="T5822" t="str">
        <f ca="1">PROPER(TRIM(Table1[[#This Row],[Campaign Status]]))</f>
        <v>Active</v>
      </c>
      <c r="V5822" s="1">
        <f t="shared" si="270"/>
        <v>62</v>
      </c>
      <c r="W5822" t="str">
        <f t="shared" ca="1" si="271"/>
        <v>South</v>
      </c>
      <c r="X5822" s="6">
        <f t="shared" si="272"/>
        <v>3304.5679999999998</v>
      </c>
    </row>
    <row r="5823" spans="1:24" x14ac:dyDescent="0.3">
      <c r="A5823" t="s">
        <v>6926</v>
      </c>
      <c r="B5823" t="str">
        <f ca="1">PROPER(TRIM(Table1[[#This Row],[Campaign Name]]))</f>
        <v>Summer Sale</v>
      </c>
      <c r="C5823" t="str">
        <f ca="1">PROPER(TRIM(Table1[[#This Row],[Campaign Type]]))</f>
        <v>Retargeting</v>
      </c>
      <c r="D5823" t="str">
        <f ca="1">PROPER(TRIM(Table1[[#This Row],[Marketing Channel]]))</f>
        <v>Linkedin</v>
      </c>
      <c r="E5823" t="s">
        <v>607</v>
      </c>
      <c r="F5823" t="s">
        <v>294</v>
      </c>
      <c r="G5823" t="s">
        <v>29</v>
      </c>
      <c r="H5823" t="s">
        <v>61</v>
      </c>
      <c r="I5823" t="s">
        <v>31</v>
      </c>
      <c r="J5823" t="s">
        <v>63</v>
      </c>
      <c r="K5823">
        <v>125770</v>
      </c>
      <c r="L5823">
        <v>2620</v>
      </c>
      <c r="M5823">
        <v>2.08</v>
      </c>
      <c r="N5823">
        <v>485</v>
      </c>
      <c r="O5823">
        <v>18.510000000000002</v>
      </c>
      <c r="P5823">
        <v>3830.4648972188602</v>
      </c>
      <c r="Q5823">
        <v>9967.3700000000008</v>
      </c>
      <c r="R5823" s="6">
        <v>160.21306205512781</v>
      </c>
      <c r="S5823">
        <v>89</v>
      </c>
      <c r="T5823" t="str">
        <f ca="1">PROPER(TRIM(Table1[[#This Row],[Campaign Status]]))</f>
        <v>Paused</v>
      </c>
      <c r="V5823" s="1">
        <f t="shared" si="270"/>
        <v>485</v>
      </c>
      <c r="W5823" t="str">
        <f t="shared" ca="1" si="271"/>
        <v>North</v>
      </c>
      <c r="X5823" s="6">
        <f t="shared" si="272"/>
        <v>420.27724863718959</v>
      </c>
    </row>
    <row r="5824" spans="1:24" x14ac:dyDescent="0.3">
      <c r="A5824" t="s">
        <v>6927</v>
      </c>
      <c r="B5824" t="str">
        <f ca="1">PROPER(TRIM(Table1[[#This Row],[Campaign Name]]))</f>
        <v>Flash Sale</v>
      </c>
      <c r="C5824" t="str">
        <f ca="1">PROPER(TRIM(Table1[[#This Row],[Campaign Type]]))</f>
        <v>Lead Gen</v>
      </c>
      <c r="D5824" t="str">
        <f ca="1">PROPER(TRIM(Table1[[#This Row],[Marketing Channel]]))</f>
        <v>Instagram</v>
      </c>
      <c r="E5824" t="s">
        <v>2621</v>
      </c>
      <c r="F5824" t="s">
        <v>587</v>
      </c>
      <c r="G5824" t="s">
        <v>29</v>
      </c>
      <c r="H5824" t="s">
        <v>61</v>
      </c>
      <c r="I5824" t="s">
        <v>62</v>
      </c>
      <c r="J5824" t="s">
        <v>63</v>
      </c>
      <c r="K5824">
        <v>184408</v>
      </c>
      <c r="L5824">
        <v>5305</v>
      </c>
      <c r="M5824">
        <v>2.88</v>
      </c>
      <c r="N5824">
        <v>1149</v>
      </c>
      <c r="O5824">
        <v>21.66</v>
      </c>
      <c r="P5824">
        <v>250</v>
      </c>
      <c r="Q5824">
        <v>46902.28</v>
      </c>
      <c r="R5824" s="6">
        <v>18660.912</v>
      </c>
      <c r="S5824">
        <v>11</v>
      </c>
      <c r="T5824" t="str">
        <f ca="1">PROPER(TRIM(Table1[[#This Row],[Campaign Status]]))</f>
        <v>Paused</v>
      </c>
      <c r="V5824" s="1">
        <f t="shared" si="270"/>
        <v>1149</v>
      </c>
      <c r="W5824" t="str">
        <f t="shared" ca="1" si="271"/>
        <v>North</v>
      </c>
      <c r="X5824" s="6">
        <f t="shared" si="272"/>
        <v>160.21306205512781</v>
      </c>
    </row>
    <row r="5825" spans="1:24" x14ac:dyDescent="0.3">
      <c r="A5825" t="s">
        <v>6928</v>
      </c>
      <c r="B5825" t="str">
        <f ca="1">PROPER(TRIM(Table1[[#This Row],[Campaign Name]]))</f>
        <v>Summer Sale</v>
      </c>
      <c r="C5825" t="str">
        <f ca="1">PROPER(TRIM(Table1[[#This Row],[Campaign Type]]))</f>
        <v>Sales</v>
      </c>
      <c r="D5825" t="str">
        <f ca="1">PROPER(TRIM(Table1[[#This Row],[Marketing Channel]]))</f>
        <v>Google Ads</v>
      </c>
      <c r="E5825" t="s">
        <v>3043</v>
      </c>
      <c r="F5825" t="s">
        <v>391</v>
      </c>
      <c r="G5825" t="s">
        <v>41</v>
      </c>
      <c r="H5825" t="s">
        <v>11140</v>
      </c>
      <c r="I5825" t="s">
        <v>62</v>
      </c>
      <c r="J5825" t="s">
        <v>63</v>
      </c>
      <c r="K5825">
        <v>156578</v>
      </c>
      <c r="L5825">
        <v>21192</v>
      </c>
      <c r="M5825">
        <v>13.53</v>
      </c>
      <c r="N5825">
        <v>4637</v>
      </c>
      <c r="O5825">
        <v>21.88</v>
      </c>
      <c r="P5825">
        <v>13128.5</v>
      </c>
      <c r="Q5825">
        <v>9391.09</v>
      </c>
      <c r="R5825" s="6">
        <v>-28.467913318353201</v>
      </c>
      <c r="S5825">
        <v>2475</v>
      </c>
      <c r="T5825" t="str">
        <f ca="1">PROPER(TRIM(Table1[[#This Row],[Campaign Status]]))</f>
        <v>Active</v>
      </c>
      <c r="V5825" s="1">
        <f t="shared" si="270"/>
        <v>4637</v>
      </c>
      <c r="W5825" t="str">
        <f t="shared" ca="1" si="271"/>
        <v>East</v>
      </c>
      <c r="X5825" s="6">
        <f t="shared" si="272"/>
        <v>18660.912</v>
      </c>
    </row>
    <row r="5826" spans="1:24" x14ac:dyDescent="0.3">
      <c r="A5826" t="s">
        <v>6929</v>
      </c>
      <c r="B5826" t="str">
        <f ca="1">PROPER(TRIM(Table1[[#This Row],[Campaign Name]]))</f>
        <v>Summer Sale</v>
      </c>
      <c r="C5826" t="str">
        <f ca="1">PROPER(TRIM(Table1[[#This Row],[Campaign Type]]))</f>
        <v>Lead Gen</v>
      </c>
      <c r="D5826" t="str">
        <f ca="1">PROPER(TRIM(Table1[[#This Row],[Marketing Channel]]))</f>
        <v>Google Ads</v>
      </c>
      <c r="E5826" t="s">
        <v>904</v>
      </c>
      <c r="F5826" t="s">
        <v>819</v>
      </c>
      <c r="G5826" t="s">
        <v>46</v>
      </c>
      <c r="H5826" t="s">
        <v>42</v>
      </c>
      <c r="I5826" t="s">
        <v>68</v>
      </c>
      <c r="J5826" t="s">
        <v>63</v>
      </c>
      <c r="K5826">
        <v>198013</v>
      </c>
      <c r="L5826">
        <v>9000</v>
      </c>
      <c r="M5826">
        <v>4.55</v>
      </c>
      <c r="N5826">
        <v>92</v>
      </c>
      <c r="O5826">
        <v>1.02</v>
      </c>
      <c r="P5826">
        <v>250</v>
      </c>
      <c r="Q5826">
        <v>15423.01</v>
      </c>
      <c r="R5826" s="6">
        <v>6069.2039999999997</v>
      </c>
      <c r="S5826">
        <v>40</v>
      </c>
      <c r="T5826" t="str">
        <f ca="1">PROPER(TRIM(Table1[[#This Row],[Campaign Status]]))</f>
        <v>Completed</v>
      </c>
      <c r="V5826" s="1">
        <f t="shared" ref="V5826:V5889" si="273">IF(N5826="",ROUND(L5826*O5826/100,0),N5826)</f>
        <v>92</v>
      </c>
      <c r="W5826" t="str">
        <f t="shared" ca="1" si="271"/>
        <v>South</v>
      </c>
      <c r="X5826" s="6">
        <f t="shared" si="272"/>
        <v>-28.467913318353201</v>
      </c>
    </row>
    <row r="5827" spans="1:24" x14ac:dyDescent="0.3">
      <c r="A5827" t="s">
        <v>6930</v>
      </c>
      <c r="B5827" t="str">
        <f ca="1">PROPER(TRIM(Table1[[#This Row],[Campaign Name]]))</f>
        <v>Flash Sale</v>
      </c>
      <c r="C5827" t="str">
        <f ca="1">PROPER(TRIM(Table1[[#This Row],[Campaign Type]]))</f>
        <v>Awareness</v>
      </c>
      <c r="D5827" t="str">
        <f ca="1">PROPER(TRIM(Table1[[#This Row],[Marketing Channel]]))</f>
        <v>Youtube</v>
      </c>
      <c r="E5827" t="s">
        <v>2515</v>
      </c>
      <c r="F5827" t="s">
        <v>468</v>
      </c>
      <c r="G5827" t="s">
        <v>29</v>
      </c>
      <c r="H5827" t="s">
        <v>99</v>
      </c>
      <c r="I5827" t="s">
        <v>31</v>
      </c>
      <c r="J5827" t="s">
        <v>32</v>
      </c>
      <c r="K5827">
        <v>25620</v>
      </c>
      <c r="L5827">
        <v>1333</v>
      </c>
      <c r="M5827">
        <v>5.2</v>
      </c>
      <c r="N5827">
        <v>325</v>
      </c>
      <c r="O5827">
        <v>24.38</v>
      </c>
      <c r="P5827">
        <v>250</v>
      </c>
      <c r="Q5827">
        <v>6622.84</v>
      </c>
      <c r="R5827" s="6">
        <v>2549.136</v>
      </c>
      <c r="S5827">
        <v>88</v>
      </c>
      <c r="T5827" t="str">
        <f ca="1">PROPER(TRIM(Table1[[#This Row],[Campaign Status]]))</f>
        <v>Paused</v>
      </c>
      <c r="V5827" s="1">
        <f t="shared" si="273"/>
        <v>325</v>
      </c>
      <c r="W5827" t="str">
        <f t="shared" ref="W5827:W5890" ca="1" si="274">IF(OR(D5827="Delhi",D5827="lucknow",D5827="jaipur"),"North",IF(OR(D5827="Bengaluru",D5827="chennai"),"South",IF(D5827="Kolkata","East",IF(OR(D5827="Mumbai",D5827="Pune",D5827="Ahmedabad"),"west","unknown"))))</f>
        <v>North</v>
      </c>
      <c r="X5827" s="6">
        <f t="shared" si="272"/>
        <v>6069.2039999999997</v>
      </c>
    </row>
    <row r="5828" spans="1:24" x14ac:dyDescent="0.3">
      <c r="A5828" t="s">
        <v>6931</v>
      </c>
      <c r="B5828" t="str">
        <f ca="1">PROPER(TRIM(Table1[[#This Row],[Campaign Name]]))</f>
        <v>Festive Offer</v>
      </c>
      <c r="C5828" t="str">
        <f ca="1">PROPER(TRIM(Table1[[#This Row],[Campaign Type]]))</f>
        <v>Awareness</v>
      </c>
      <c r="D5828" t="str">
        <f ca="1">PROPER(TRIM(Table1[[#This Row],[Marketing Channel]]))</f>
        <v>Google Ads</v>
      </c>
      <c r="E5828" t="s">
        <v>2349</v>
      </c>
      <c r="F5828" t="s">
        <v>303</v>
      </c>
      <c r="G5828" t="s">
        <v>46</v>
      </c>
      <c r="H5828" t="s">
        <v>30</v>
      </c>
      <c r="I5828" t="s">
        <v>68</v>
      </c>
      <c r="J5828" t="s">
        <v>25</v>
      </c>
      <c r="K5828">
        <v>69945</v>
      </c>
      <c r="L5828">
        <v>4691</v>
      </c>
      <c r="M5828">
        <v>6.71</v>
      </c>
      <c r="N5828">
        <v>653</v>
      </c>
      <c r="O5828">
        <v>13.92</v>
      </c>
      <c r="P5828">
        <v>7522.96</v>
      </c>
      <c r="Q5828">
        <v>43752.86</v>
      </c>
      <c r="R5828" s="6">
        <v>481.59102268256112</v>
      </c>
      <c r="S5828">
        <v>193</v>
      </c>
      <c r="T5828" t="str">
        <f ca="1">PROPER(TRIM(Table1[[#This Row],[Campaign Status]]))</f>
        <v>Paused</v>
      </c>
      <c r="V5828" s="1">
        <f t="shared" si="273"/>
        <v>653</v>
      </c>
      <c r="W5828" t="str">
        <f t="shared" ca="1" si="274"/>
        <v>South</v>
      </c>
      <c r="X5828" s="6">
        <f t="shared" ref="X5828:X5891" si="275">R5827*1</f>
        <v>2549.136</v>
      </c>
    </row>
    <row r="5829" spans="1:24" x14ac:dyDescent="0.3">
      <c r="A5829" t="s">
        <v>6932</v>
      </c>
      <c r="B5829" t="str">
        <f ca="1">PROPER(TRIM(Table1[[#This Row],[Campaign Name]]))</f>
        <v>Mega Discount</v>
      </c>
      <c r="C5829" t="str">
        <f ca="1">PROPER(TRIM(Table1[[#This Row],[Campaign Type]]))</f>
        <v>Sales</v>
      </c>
      <c r="D5829" t="str">
        <f ca="1">PROPER(TRIM(Table1[[#This Row],[Marketing Channel]]))</f>
        <v>Google Ads</v>
      </c>
      <c r="E5829" t="s">
        <v>990</v>
      </c>
      <c r="F5829" t="s">
        <v>130</v>
      </c>
      <c r="G5829" t="s">
        <v>41</v>
      </c>
      <c r="H5829" t="s">
        <v>11140</v>
      </c>
      <c r="I5829" t="s">
        <v>24</v>
      </c>
      <c r="J5829" t="s">
        <v>32</v>
      </c>
      <c r="K5829">
        <v>118420</v>
      </c>
      <c r="L5829">
        <v>8402</v>
      </c>
      <c r="M5829">
        <v>7.1</v>
      </c>
      <c r="N5829">
        <v>287</v>
      </c>
      <c r="O5829">
        <v>3.42</v>
      </c>
      <c r="P5829">
        <v>4805.68</v>
      </c>
      <c r="Q5829">
        <v>4896.04</v>
      </c>
      <c r="R5829" s="6">
        <v>1.8802750079073025</v>
      </c>
      <c r="S5829">
        <v>145</v>
      </c>
      <c r="T5829" t="str">
        <f ca="1">PROPER(TRIM(Table1[[#This Row],[Campaign Status]]))</f>
        <v>Paused</v>
      </c>
      <c r="V5829" s="1">
        <f t="shared" si="273"/>
        <v>287</v>
      </c>
      <c r="W5829" t="str">
        <f t="shared" ca="1" si="274"/>
        <v>East</v>
      </c>
      <c r="X5829" s="6">
        <f t="shared" si="275"/>
        <v>481.59102268256112</v>
      </c>
    </row>
    <row r="5830" spans="1:24" x14ac:dyDescent="0.3">
      <c r="A5830" t="s">
        <v>6933</v>
      </c>
      <c r="B5830" t="str">
        <f ca="1">PROPER(TRIM(Table1[[#This Row],[Campaign Name]]))</f>
        <v>Summer Sale</v>
      </c>
      <c r="C5830" t="str">
        <f ca="1">PROPER(TRIM(Table1[[#This Row],[Campaign Type]]))</f>
        <v>Retargeting</v>
      </c>
      <c r="D5830" t="str">
        <f ca="1">PROPER(TRIM(Table1[[#This Row],[Marketing Channel]]))</f>
        <v>Email</v>
      </c>
      <c r="E5830" t="s">
        <v>1372</v>
      </c>
      <c r="F5830" t="s">
        <v>28</v>
      </c>
      <c r="G5830" t="s">
        <v>11141</v>
      </c>
      <c r="H5830" t="s">
        <v>54</v>
      </c>
      <c r="I5830" t="s">
        <v>31</v>
      </c>
      <c r="J5830" t="s">
        <v>63</v>
      </c>
      <c r="K5830">
        <v>14574</v>
      </c>
      <c r="L5830">
        <v>2143</v>
      </c>
      <c r="M5830">
        <v>14.7</v>
      </c>
      <c r="N5830">
        <v>268</v>
      </c>
      <c r="O5830">
        <v>12.51</v>
      </c>
      <c r="P5830">
        <v>4021.4266195524165</v>
      </c>
      <c r="Q5830">
        <v>23021.62</v>
      </c>
      <c r="R5830" s="6">
        <v>472.47395459281802</v>
      </c>
      <c r="S5830">
        <v>28</v>
      </c>
      <c r="T5830" t="str">
        <f ca="1">PROPER(TRIM(Table1[[#This Row],[Campaign Status]]))</f>
        <v>Paused</v>
      </c>
      <c r="V5830" s="1">
        <f t="shared" si="273"/>
        <v>268</v>
      </c>
      <c r="W5830" t="str">
        <f t="shared" ca="1" si="274"/>
        <v>west</v>
      </c>
      <c r="X5830" s="6">
        <f t="shared" si="275"/>
        <v>1.8802750079073025</v>
      </c>
    </row>
    <row r="5831" spans="1:24" x14ac:dyDescent="0.3">
      <c r="A5831" t="s">
        <v>6934</v>
      </c>
      <c r="B5831" t="str">
        <f ca="1">PROPER(TRIM(Table1[[#This Row],[Campaign Name]]))</f>
        <v>Mega Discount</v>
      </c>
      <c r="C5831" t="str">
        <f ca="1">PROPER(TRIM(Table1[[#This Row],[Campaign Type]]))</f>
        <v>Lead Gen</v>
      </c>
      <c r="D5831" t="str">
        <f ca="1">PROPER(TRIM(Table1[[#This Row],[Marketing Channel]]))</f>
        <v>Email</v>
      </c>
      <c r="E5831" t="s">
        <v>1330</v>
      </c>
      <c r="F5831" t="s">
        <v>689</v>
      </c>
      <c r="G5831" t="s">
        <v>41</v>
      </c>
      <c r="H5831" t="s">
        <v>11140</v>
      </c>
      <c r="I5831" t="s">
        <v>24</v>
      </c>
      <c r="J5831" t="s">
        <v>63</v>
      </c>
      <c r="K5831">
        <v>20928</v>
      </c>
      <c r="L5831">
        <v>1724</v>
      </c>
      <c r="M5831">
        <v>8.24</v>
      </c>
      <c r="N5831">
        <v>241</v>
      </c>
      <c r="O5831">
        <v>13.98</v>
      </c>
      <c r="P5831">
        <v>4021.4266195524165</v>
      </c>
      <c r="Q5831">
        <v>11415.97</v>
      </c>
      <c r="R5831" s="6">
        <v>183.87861025475067</v>
      </c>
      <c r="S5831">
        <v>162</v>
      </c>
      <c r="T5831" t="str">
        <f ca="1">PROPER(TRIM(Table1[[#This Row],[Campaign Status]]))</f>
        <v>Completed</v>
      </c>
      <c r="V5831" s="1">
        <f t="shared" si="273"/>
        <v>241</v>
      </c>
      <c r="W5831" t="str">
        <f t="shared" ca="1" si="274"/>
        <v>East</v>
      </c>
      <c r="X5831" s="6">
        <f t="shared" si="275"/>
        <v>472.47395459281802</v>
      </c>
    </row>
    <row r="5832" spans="1:24" x14ac:dyDescent="0.3">
      <c r="A5832" t="s">
        <v>6935</v>
      </c>
      <c r="B5832" t="str">
        <f ca="1">PROPER(TRIM(Table1[[#This Row],[Campaign Name]]))</f>
        <v>Festive Offer</v>
      </c>
      <c r="C5832" t="str">
        <f ca="1">PROPER(TRIM(Table1[[#This Row],[Campaign Type]]))</f>
        <v>Awareness</v>
      </c>
      <c r="D5832" t="str">
        <f ca="1">PROPER(TRIM(Table1[[#This Row],[Marketing Channel]]))</f>
        <v>Instagram</v>
      </c>
      <c r="E5832" t="s">
        <v>815</v>
      </c>
      <c r="F5832" t="s">
        <v>279</v>
      </c>
      <c r="G5832" t="s">
        <v>11141</v>
      </c>
      <c r="H5832" t="s">
        <v>23</v>
      </c>
      <c r="I5832" t="s">
        <v>31</v>
      </c>
      <c r="J5832" t="s">
        <v>63</v>
      </c>
      <c r="K5832">
        <v>93137</v>
      </c>
      <c r="L5832">
        <v>12352</v>
      </c>
      <c r="M5832">
        <v>13.26</v>
      </c>
      <c r="N5832">
        <v>977</v>
      </c>
      <c r="O5832">
        <v>7.91</v>
      </c>
      <c r="P5832">
        <v>250</v>
      </c>
      <c r="Q5832">
        <v>34479.39</v>
      </c>
      <c r="R5832" s="6">
        <v>13691.756000000001</v>
      </c>
      <c r="S5832">
        <v>607</v>
      </c>
      <c r="T5832" t="str">
        <f ca="1">PROPER(TRIM(Table1[[#This Row],[Campaign Status]]))</f>
        <v>Active</v>
      </c>
      <c r="V5832" s="1">
        <f t="shared" si="273"/>
        <v>977</v>
      </c>
      <c r="W5832" t="str">
        <f t="shared" ca="1" si="274"/>
        <v>west</v>
      </c>
      <c r="X5832" s="6">
        <f t="shared" si="275"/>
        <v>183.87861025475067</v>
      </c>
    </row>
    <row r="5833" spans="1:24" x14ac:dyDescent="0.3">
      <c r="A5833" t="s">
        <v>6936</v>
      </c>
      <c r="B5833" t="str">
        <f ca="1">PROPER(TRIM(Table1[[#This Row],[Campaign Name]]))</f>
        <v>Festive Offer</v>
      </c>
      <c r="C5833" t="str">
        <f ca="1">PROPER(TRIM(Table1[[#This Row],[Campaign Type]]))</f>
        <v>Awareness</v>
      </c>
      <c r="D5833" t="str">
        <f ca="1">PROPER(TRIM(Table1[[#This Row],[Marketing Channel]]))</f>
        <v>Google Ads</v>
      </c>
      <c r="E5833" t="s">
        <v>980</v>
      </c>
      <c r="F5833" t="s">
        <v>45</v>
      </c>
      <c r="G5833" t="s">
        <v>29</v>
      </c>
      <c r="H5833" t="s">
        <v>61</v>
      </c>
      <c r="I5833" t="s">
        <v>68</v>
      </c>
      <c r="J5833" t="s">
        <v>63</v>
      </c>
      <c r="K5833">
        <v>191769</v>
      </c>
      <c r="L5833">
        <v>25062</v>
      </c>
      <c r="M5833">
        <v>13.07</v>
      </c>
      <c r="N5833">
        <v>5223</v>
      </c>
      <c r="O5833">
        <v>20.84</v>
      </c>
      <c r="P5833">
        <v>13755.13</v>
      </c>
      <c r="Q5833">
        <v>11703.13</v>
      </c>
      <c r="R5833" s="6">
        <v>-14.918070567126593</v>
      </c>
      <c r="S5833">
        <v>944</v>
      </c>
      <c r="T5833" t="str">
        <f ca="1">PROPER(TRIM(Table1[[#This Row],[Campaign Status]]))</f>
        <v>Active</v>
      </c>
      <c r="V5833" s="1">
        <f t="shared" si="273"/>
        <v>5223</v>
      </c>
      <c r="W5833" t="str">
        <f t="shared" ca="1" si="274"/>
        <v>North</v>
      </c>
      <c r="X5833" s="6">
        <f t="shared" si="275"/>
        <v>13691.756000000001</v>
      </c>
    </row>
    <row r="5834" spans="1:24" x14ac:dyDescent="0.3">
      <c r="A5834" t="s">
        <v>6937</v>
      </c>
      <c r="B5834" t="str">
        <f ca="1">PROPER(TRIM(Table1[[#This Row],[Campaign Name]]))</f>
        <v>Summer Sale</v>
      </c>
      <c r="C5834" t="str">
        <f ca="1">PROPER(TRIM(Table1[[#This Row],[Campaign Type]]))</f>
        <v>Lead Gen</v>
      </c>
      <c r="D5834" t="str">
        <f ca="1">PROPER(TRIM(Table1[[#This Row],[Marketing Channel]]))</f>
        <v>Google Ads</v>
      </c>
      <c r="E5834" t="s">
        <v>2143</v>
      </c>
      <c r="F5834" t="s">
        <v>442</v>
      </c>
      <c r="G5834" t="s">
        <v>29</v>
      </c>
      <c r="H5834" t="s">
        <v>99</v>
      </c>
      <c r="I5834" t="s">
        <v>62</v>
      </c>
      <c r="J5834" t="s">
        <v>25</v>
      </c>
      <c r="K5834">
        <v>33030</v>
      </c>
      <c r="L5834">
        <v>3500</v>
      </c>
      <c r="M5834">
        <v>10.6</v>
      </c>
      <c r="N5834">
        <v>18</v>
      </c>
      <c r="O5834">
        <v>0.51</v>
      </c>
      <c r="P5834">
        <v>3988.1535696969677</v>
      </c>
      <c r="Q5834">
        <v>49866.09</v>
      </c>
      <c r="R5834" s="6">
        <v>1150.3553117637089</v>
      </c>
      <c r="S5834">
        <v>1</v>
      </c>
      <c r="T5834" t="str">
        <f ca="1">PROPER(TRIM(Table1[[#This Row],[Campaign Status]]))</f>
        <v>Completed</v>
      </c>
      <c r="V5834" s="1">
        <f t="shared" si="273"/>
        <v>18</v>
      </c>
      <c r="W5834" t="str">
        <f t="shared" ca="1" si="274"/>
        <v>North</v>
      </c>
      <c r="X5834" s="6">
        <f t="shared" si="275"/>
        <v>-14.918070567126593</v>
      </c>
    </row>
    <row r="5835" spans="1:24" x14ac:dyDescent="0.3">
      <c r="A5835" t="s">
        <v>6938</v>
      </c>
      <c r="B5835" t="str">
        <f ca="1">PROPER(TRIM(Table1[[#This Row],[Campaign Name]]))</f>
        <v>Mega Discount</v>
      </c>
      <c r="C5835" t="str">
        <f ca="1">PROPER(TRIM(Table1[[#This Row],[Campaign Type]]))</f>
        <v>Sales</v>
      </c>
      <c r="D5835" t="str">
        <f ca="1">PROPER(TRIM(Table1[[#This Row],[Marketing Channel]]))</f>
        <v>Youtube</v>
      </c>
      <c r="E5835" t="s">
        <v>94</v>
      </c>
      <c r="F5835" t="s">
        <v>821</v>
      </c>
      <c r="G5835" t="s">
        <v>11141</v>
      </c>
      <c r="H5835" t="s">
        <v>54</v>
      </c>
      <c r="I5835" t="s">
        <v>62</v>
      </c>
      <c r="J5835" t="s">
        <v>63</v>
      </c>
      <c r="K5835">
        <v>46861</v>
      </c>
      <c r="L5835">
        <v>565</v>
      </c>
      <c r="M5835">
        <v>1.21</v>
      </c>
      <c r="N5835">
        <v>51</v>
      </c>
      <c r="O5835">
        <v>9.0299999999999994</v>
      </c>
      <c r="P5835">
        <v>4026.86</v>
      </c>
      <c r="Q5835">
        <v>1482.62</v>
      </c>
      <c r="R5835" s="6">
        <v>-63.18173465181308</v>
      </c>
      <c r="S5835">
        <v>23</v>
      </c>
      <c r="T5835" t="str">
        <f ca="1">PROPER(TRIM(Table1[[#This Row],[Campaign Status]]))</f>
        <v>Completed</v>
      </c>
      <c r="V5835" s="1">
        <f t="shared" si="273"/>
        <v>51</v>
      </c>
      <c r="W5835" t="str">
        <f t="shared" ca="1" si="274"/>
        <v>west</v>
      </c>
      <c r="X5835" s="6">
        <f t="shared" si="275"/>
        <v>1150.3553117637089</v>
      </c>
    </row>
    <row r="5836" spans="1:24" x14ac:dyDescent="0.3">
      <c r="A5836" t="s">
        <v>6939</v>
      </c>
      <c r="B5836" t="str">
        <f ca="1">PROPER(TRIM(Table1[[#This Row],[Campaign Name]]))</f>
        <v>Summer Sale</v>
      </c>
      <c r="C5836" t="str">
        <f ca="1">PROPER(TRIM(Table1[[#This Row],[Campaign Type]]))</f>
        <v>Awareness</v>
      </c>
      <c r="D5836" t="str">
        <f ca="1">PROPER(TRIM(Table1[[#This Row],[Marketing Channel]]))</f>
        <v>Meta Ads</v>
      </c>
      <c r="E5836" t="s">
        <v>3222</v>
      </c>
      <c r="F5836" t="s">
        <v>412</v>
      </c>
      <c r="G5836" t="s">
        <v>46</v>
      </c>
      <c r="H5836" t="s">
        <v>42</v>
      </c>
      <c r="I5836" t="s">
        <v>62</v>
      </c>
      <c r="J5836" t="s">
        <v>63</v>
      </c>
      <c r="K5836">
        <v>25814</v>
      </c>
      <c r="L5836">
        <v>2805</v>
      </c>
      <c r="M5836">
        <v>10.87</v>
      </c>
      <c r="N5836">
        <v>265</v>
      </c>
      <c r="O5836">
        <v>9.4499999999999993</v>
      </c>
      <c r="P5836">
        <v>3817.8497265160554</v>
      </c>
      <c r="Q5836">
        <v>27076.55</v>
      </c>
      <c r="R5836" s="6">
        <v>609.20942256961132</v>
      </c>
      <c r="S5836">
        <v>160</v>
      </c>
      <c r="T5836" t="str">
        <f ca="1">PROPER(TRIM(Table1[[#This Row],[Campaign Status]]))</f>
        <v>Paused</v>
      </c>
      <c r="V5836" s="1">
        <f t="shared" si="273"/>
        <v>265</v>
      </c>
      <c r="W5836" t="str">
        <f t="shared" ca="1" si="274"/>
        <v>South</v>
      </c>
      <c r="X5836" s="6">
        <f t="shared" si="275"/>
        <v>-63.18173465181308</v>
      </c>
    </row>
    <row r="5837" spans="1:24" x14ac:dyDescent="0.3">
      <c r="A5837" t="s">
        <v>6940</v>
      </c>
      <c r="B5837" t="str">
        <f ca="1">PROPER(TRIM(Table1[[#This Row],[Campaign Name]]))</f>
        <v>Summer Sale</v>
      </c>
      <c r="C5837" t="str">
        <f ca="1">PROPER(TRIM(Table1[[#This Row],[Campaign Type]]))</f>
        <v>Lead Gen</v>
      </c>
      <c r="D5837" t="str">
        <f ca="1">PROPER(TRIM(Table1[[#This Row],[Marketing Channel]]))</f>
        <v>Google Ads</v>
      </c>
      <c r="E5837" t="s">
        <v>1367</v>
      </c>
      <c r="F5837" t="s">
        <v>28</v>
      </c>
      <c r="G5837" t="s">
        <v>29</v>
      </c>
      <c r="H5837" t="s">
        <v>61</v>
      </c>
      <c r="I5837" t="s">
        <v>62</v>
      </c>
      <c r="J5837" t="s">
        <v>63</v>
      </c>
      <c r="K5837">
        <v>132914</v>
      </c>
      <c r="L5837">
        <v>14050</v>
      </c>
      <c r="M5837">
        <v>10.57</v>
      </c>
      <c r="N5837">
        <v>4586</v>
      </c>
      <c r="O5837">
        <v>32.64</v>
      </c>
      <c r="P5837">
        <v>6040.44</v>
      </c>
      <c r="Q5837">
        <v>3379.21</v>
      </c>
      <c r="R5837" s="6">
        <v>-44.056889895438076</v>
      </c>
      <c r="S5837">
        <v>1744</v>
      </c>
      <c r="T5837" t="str">
        <f ca="1">PROPER(TRIM(Table1[[#This Row],[Campaign Status]]))</f>
        <v>Completed</v>
      </c>
      <c r="V5837" s="1">
        <f t="shared" si="273"/>
        <v>4586</v>
      </c>
      <c r="W5837" t="str">
        <f t="shared" ca="1" si="274"/>
        <v>North</v>
      </c>
      <c r="X5837" s="6">
        <f t="shared" si="275"/>
        <v>609.20942256961132</v>
      </c>
    </row>
    <row r="5838" spans="1:24" x14ac:dyDescent="0.3">
      <c r="A5838" t="s">
        <v>6941</v>
      </c>
      <c r="B5838" t="str">
        <f ca="1">PROPER(TRIM(Table1[[#This Row],[Campaign Name]]))</f>
        <v>Festive Offer</v>
      </c>
      <c r="C5838" t="str">
        <f ca="1">PROPER(TRIM(Table1[[#This Row],[Campaign Type]]))</f>
        <v>Awareness</v>
      </c>
      <c r="D5838" t="str">
        <f ca="1">PROPER(TRIM(Table1[[#This Row],[Marketing Channel]]))</f>
        <v>Instagram</v>
      </c>
      <c r="E5838" t="s">
        <v>4221</v>
      </c>
      <c r="F5838" t="s">
        <v>1143</v>
      </c>
      <c r="G5838" t="s">
        <v>11141</v>
      </c>
      <c r="H5838" t="s">
        <v>54</v>
      </c>
      <c r="I5838" t="s">
        <v>68</v>
      </c>
      <c r="J5838" t="s">
        <v>25</v>
      </c>
      <c r="K5838">
        <v>34732</v>
      </c>
      <c r="L5838">
        <v>1409</v>
      </c>
      <c r="M5838">
        <v>4.0599999999999996</v>
      </c>
      <c r="N5838">
        <v>275</v>
      </c>
      <c r="O5838">
        <v>19.52</v>
      </c>
      <c r="P5838">
        <v>13045.38</v>
      </c>
      <c r="Q5838">
        <v>28655.27</v>
      </c>
      <c r="R5838" s="6">
        <v>119.65837714194605</v>
      </c>
      <c r="S5838">
        <v>77</v>
      </c>
      <c r="T5838" t="str">
        <f ca="1">PROPER(TRIM(Table1[[#This Row],[Campaign Status]]))</f>
        <v>Active</v>
      </c>
      <c r="V5838" s="1">
        <f t="shared" si="273"/>
        <v>275</v>
      </c>
      <c r="W5838" t="str">
        <f t="shared" ca="1" si="274"/>
        <v>west</v>
      </c>
      <c r="X5838" s="6">
        <f t="shared" si="275"/>
        <v>-44.056889895438076</v>
      </c>
    </row>
    <row r="5839" spans="1:24" x14ac:dyDescent="0.3">
      <c r="A5839" t="s">
        <v>6942</v>
      </c>
      <c r="B5839" t="str">
        <f ca="1">PROPER(TRIM(Table1[[#This Row],[Campaign Name]]))</f>
        <v>Flash Sale</v>
      </c>
      <c r="C5839" t="str">
        <f ca="1">PROPER(TRIM(Table1[[#This Row],[Campaign Type]]))</f>
        <v>Sales</v>
      </c>
      <c r="D5839" t="str">
        <f ca="1">PROPER(TRIM(Table1[[#This Row],[Marketing Channel]]))</f>
        <v>Google Ads</v>
      </c>
      <c r="E5839" t="s">
        <v>491</v>
      </c>
      <c r="F5839" t="s">
        <v>118</v>
      </c>
      <c r="G5839" t="s">
        <v>29</v>
      </c>
      <c r="H5839" t="s">
        <v>61</v>
      </c>
      <c r="I5839" t="s">
        <v>24</v>
      </c>
      <c r="J5839" t="s">
        <v>32</v>
      </c>
      <c r="K5839">
        <v>196491</v>
      </c>
      <c r="L5839">
        <v>15001</v>
      </c>
      <c r="M5839">
        <v>7.63</v>
      </c>
      <c r="N5839">
        <v>99</v>
      </c>
      <c r="O5839">
        <v>0.66</v>
      </c>
      <c r="P5839">
        <v>250</v>
      </c>
      <c r="Q5839">
        <v>41743.1</v>
      </c>
      <c r="R5839" s="6">
        <v>16597.239999999998</v>
      </c>
      <c r="S5839">
        <v>11</v>
      </c>
      <c r="T5839" t="str">
        <f ca="1">PROPER(TRIM(Table1[[#This Row],[Campaign Status]]))</f>
        <v>Active</v>
      </c>
      <c r="V5839" s="1">
        <f t="shared" si="273"/>
        <v>99</v>
      </c>
      <c r="W5839" t="str">
        <f t="shared" ca="1" si="274"/>
        <v>North</v>
      </c>
      <c r="X5839" s="6">
        <f t="shared" si="275"/>
        <v>119.65837714194605</v>
      </c>
    </row>
    <row r="5840" spans="1:24" x14ac:dyDescent="0.3">
      <c r="A5840" t="s">
        <v>6943</v>
      </c>
      <c r="B5840" t="str">
        <f ca="1">PROPER(TRIM(Table1[[#This Row],[Campaign Name]]))</f>
        <v>Mega Discount</v>
      </c>
      <c r="C5840" t="str">
        <f ca="1">PROPER(TRIM(Table1[[#This Row],[Campaign Type]]))</f>
        <v>Sales</v>
      </c>
      <c r="D5840" t="str">
        <f ca="1">PROPER(TRIM(Table1[[#This Row],[Marketing Channel]]))</f>
        <v>Linkedin</v>
      </c>
      <c r="E5840" t="s">
        <v>2131</v>
      </c>
      <c r="F5840" t="s">
        <v>1427</v>
      </c>
      <c r="G5840" t="s">
        <v>11141</v>
      </c>
      <c r="H5840" t="s">
        <v>36</v>
      </c>
      <c r="I5840" t="s">
        <v>24</v>
      </c>
      <c r="J5840" t="s">
        <v>63</v>
      </c>
      <c r="K5840">
        <v>81152</v>
      </c>
      <c r="L5840">
        <v>2162</v>
      </c>
      <c r="M5840">
        <v>2.66</v>
      </c>
      <c r="N5840">
        <v>421</v>
      </c>
      <c r="O5840">
        <v>19.47</v>
      </c>
      <c r="P5840">
        <v>3830.4648972188602</v>
      </c>
      <c r="Q5840">
        <v>46002.93</v>
      </c>
      <c r="R5840" s="6">
        <v>1100.9751096636026</v>
      </c>
      <c r="S5840">
        <v>112</v>
      </c>
      <c r="T5840" t="str">
        <f ca="1">PROPER(TRIM(Table1[[#This Row],[Campaign Status]]))</f>
        <v>Completed</v>
      </c>
      <c r="V5840" s="1">
        <f t="shared" si="273"/>
        <v>421</v>
      </c>
      <c r="W5840" t="str">
        <f t="shared" ca="1" si="274"/>
        <v>west</v>
      </c>
      <c r="X5840" s="6">
        <f t="shared" si="275"/>
        <v>16597.239999999998</v>
      </c>
    </row>
    <row r="5841" spans="1:24" x14ac:dyDescent="0.3">
      <c r="A5841" t="s">
        <v>6944</v>
      </c>
      <c r="B5841" t="str">
        <f ca="1">PROPER(TRIM(Table1[[#This Row],[Campaign Name]]))</f>
        <v>Summer Sale</v>
      </c>
      <c r="C5841" t="str">
        <f ca="1">PROPER(TRIM(Table1[[#This Row],[Campaign Type]]))</f>
        <v>Retargeting</v>
      </c>
      <c r="D5841" t="str">
        <f ca="1">PROPER(TRIM(Table1[[#This Row],[Marketing Channel]]))</f>
        <v>Youtube</v>
      </c>
      <c r="E5841" t="s">
        <v>1293</v>
      </c>
      <c r="F5841" t="s">
        <v>631</v>
      </c>
      <c r="G5841" t="s">
        <v>41</v>
      </c>
      <c r="H5841" t="s">
        <v>11140</v>
      </c>
      <c r="I5841" t="s">
        <v>31</v>
      </c>
      <c r="J5841" t="s">
        <v>32</v>
      </c>
      <c r="K5841">
        <v>84864</v>
      </c>
      <c r="L5841">
        <v>2406</v>
      </c>
      <c r="M5841">
        <v>2.84</v>
      </c>
      <c r="N5841">
        <v>143</v>
      </c>
      <c r="O5841">
        <v>5.94</v>
      </c>
      <c r="P5841">
        <v>250</v>
      </c>
      <c r="Q5841">
        <v>20185.95</v>
      </c>
      <c r="R5841" s="6">
        <v>7974.380000000001</v>
      </c>
      <c r="S5841">
        <v>56</v>
      </c>
      <c r="T5841" t="str">
        <f ca="1">PROPER(TRIM(Table1[[#This Row],[Campaign Status]]))</f>
        <v>Paused</v>
      </c>
      <c r="V5841" s="1">
        <f t="shared" si="273"/>
        <v>143</v>
      </c>
      <c r="W5841" t="str">
        <f t="shared" ca="1" si="274"/>
        <v>East</v>
      </c>
      <c r="X5841" s="6">
        <f t="shared" si="275"/>
        <v>1100.9751096636026</v>
      </c>
    </row>
    <row r="5842" spans="1:24" x14ac:dyDescent="0.3">
      <c r="A5842" t="s">
        <v>6945</v>
      </c>
      <c r="B5842" t="str">
        <f ca="1">PROPER(TRIM(Table1[[#This Row],[Campaign Name]]))</f>
        <v>Mega Discount</v>
      </c>
      <c r="C5842" t="str">
        <f ca="1">PROPER(TRIM(Table1[[#This Row],[Campaign Type]]))</f>
        <v>Retargeting</v>
      </c>
      <c r="D5842" t="str">
        <f ca="1">PROPER(TRIM(Table1[[#This Row],[Marketing Channel]]))</f>
        <v>Email</v>
      </c>
      <c r="E5842" t="s">
        <v>85</v>
      </c>
      <c r="F5842" t="s">
        <v>439</v>
      </c>
      <c r="G5842" t="s">
        <v>41</v>
      </c>
      <c r="H5842" t="s">
        <v>11140</v>
      </c>
      <c r="I5842" t="s">
        <v>68</v>
      </c>
      <c r="J5842" t="s">
        <v>32</v>
      </c>
      <c r="K5842">
        <v>31147</v>
      </c>
      <c r="L5842">
        <v>3556</v>
      </c>
      <c r="M5842">
        <v>11.42</v>
      </c>
      <c r="N5842">
        <v>222</v>
      </c>
      <c r="O5842">
        <v>6.24</v>
      </c>
      <c r="P5842">
        <v>14511.12</v>
      </c>
      <c r="Q5842">
        <v>5360.27</v>
      </c>
      <c r="R5842" s="6">
        <v>-63.060949120398703</v>
      </c>
      <c r="S5842">
        <v>161</v>
      </c>
      <c r="T5842" t="str">
        <f ca="1">PROPER(TRIM(Table1[[#This Row],[Campaign Status]]))</f>
        <v>Completed</v>
      </c>
      <c r="V5842" s="1">
        <f t="shared" si="273"/>
        <v>222</v>
      </c>
      <c r="W5842" t="str">
        <f t="shared" ca="1" si="274"/>
        <v>East</v>
      </c>
      <c r="X5842" s="6">
        <f t="shared" si="275"/>
        <v>7974.380000000001</v>
      </c>
    </row>
    <row r="5843" spans="1:24" x14ac:dyDescent="0.3">
      <c r="A5843" t="s">
        <v>6946</v>
      </c>
      <c r="B5843" t="str">
        <f ca="1">PROPER(TRIM(Table1[[#This Row],[Campaign Name]]))</f>
        <v>Festive Offer</v>
      </c>
      <c r="C5843" t="str">
        <f ca="1">PROPER(TRIM(Table1[[#This Row],[Campaign Type]]))</f>
        <v>Retargeting</v>
      </c>
      <c r="D5843" t="str">
        <f ca="1">PROPER(TRIM(Table1[[#This Row],[Marketing Channel]]))</f>
        <v>Google Ads</v>
      </c>
      <c r="E5843" t="s">
        <v>2332</v>
      </c>
      <c r="F5843" t="s">
        <v>226</v>
      </c>
      <c r="G5843" t="s">
        <v>11141</v>
      </c>
      <c r="H5843" t="s">
        <v>54</v>
      </c>
      <c r="I5843" t="s">
        <v>31</v>
      </c>
      <c r="J5843" t="s">
        <v>32</v>
      </c>
      <c r="K5843">
        <v>128359</v>
      </c>
      <c r="L5843">
        <v>5473</v>
      </c>
      <c r="M5843">
        <v>4.26</v>
      </c>
      <c r="N5843">
        <v>439</v>
      </c>
      <c r="O5843">
        <v>8.02</v>
      </c>
      <c r="P5843">
        <v>10619.09</v>
      </c>
      <c r="Q5843">
        <v>28321.55</v>
      </c>
      <c r="R5843" s="6">
        <v>166.70411494770266</v>
      </c>
      <c r="S5843">
        <v>273</v>
      </c>
      <c r="T5843" t="str">
        <f ca="1">PROPER(TRIM(Table1[[#This Row],[Campaign Status]]))</f>
        <v>Active</v>
      </c>
      <c r="V5843" s="1">
        <f t="shared" si="273"/>
        <v>439</v>
      </c>
      <c r="W5843" t="str">
        <f t="shared" ca="1" si="274"/>
        <v>west</v>
      </c>
      <c r="X5843" s="6">
        <f t="shared" si="275"/>
        <v>-63.060949120398703</v>
      </c>
    </row>
    <row r="5844" spans="1:24" x14ac:dyDescent="0.3">
      <c r="A5844" t="s">
        <v>6947</v>
      </c>
      <c r="B5844" t="str">
        <f ca="1">PROPER(TRIM(Table1[[#This Row],[Campaign Name]]))</f>
        <v>Festive Offer</v>
      </c>
      <c r="C5844" t="str">
        <f ca="1">PROPER(TRIM(Table1[[#This Row],[Campaign Type]]))</f>
        <v>Retargeting</v>
      </c>
      <c r="D5844" t="str">
        <f ca="1">PROPER(TRIM(Table1[[#This Row],[Marketing Channel]]))</f>
        <v>Youtube</v>
      </c>
      <c r="E5844" t="s">
        <v>1605</v>
      </c>
      <c r="F5844" t="s">
        <v>334</v>
      </c>
      <c r="G5844" t="s">
        <v>11141</v>
      </c>
      <c r="H5844" t="s">
        <v>36</v>
      </c>
      <c r="I5844" t="s">
        <v>31</v>
      </c>
      <c r="J5844" t="s">
        <v>25</v>
      </c>
      <c r="K5844">
        <v>73188</v>
      </c>
      <c r="L5844">
        <v>8581</v>
      </c>
      <c r="M5844">
        <v>11.72</v>
      </c>
      <c r="N5844">
        <v>156</v>
      </c>
      <c r="O5844">
        <v>1.82</v>
      </c>
      <c r="P5844">
        <v>3891.7088323699436</v>
      </c>
      <c r="Q5844">
        <v>36593.760000000002</v>
      </c>
      <c r="R5844" s="6">
        <v>840.30056143011632</v>
      </c>
      <c r="S5844">
        <v>102</v>
      </c>
      <c r="T5844" t="str">
        <f ca="1">PROPER(TRIM(Table1[[#This Row],[Campaign Status]]))</f>
        <v>Paused</v>
      </c>
      <c r="V5844" s="1">
        <f t="shared" si="273"/>
        <v>156</v>
      </c>
      <c r="W5844" t="str">
        <f t="shared" ca="1" si="274"/>
        <v>west</v>
      </c>
      <c r="X5844" s="6">
        <f t="shared" si="275"/>
        <v>166.70411494770266</v>
      </c>
    </row>
    <row r="5845" spans="1:24" hidden="1" x14ac:dyDescent="0.3">
      <c r="A5845" t="s">
        <v>6948</v>
      </c>
      <c r="B5845" t="str">
        <f ca="1">PROPER(TRIM(Table1[[#This Row],[Campaign Name]]))</f>
        <v>Flash Sale</v>
      </c>
      <c r="C5845" t="str">
        <f ca="1">PROPER(TRIM(Table1[[#This Row],[Campaign Type]]))</f>
        <v>Sales</v>
      </c>
      <c r="D5845" t="str">
        <f ca="1">PROPER(TRIM(Table1[[#This Row],[Marketing Channel]]))</f>
        <v>Instagram</v>
      </c>
      <c r="E5845" t="s">
        <v>5131</v>
      </c>
      <c r="F5845" t="s">
        <v>321</v>
      </c>
      <c r="G5845" t="s">
        <v>41</v>
      </c>
      <c r="H5845" t="s">
        <v>11140</v>
      </c>
      <c r="I5845" t="s">
        <v>31</v>
      </c>
      <c r="J5845" t="s">
        <v>25</v>
      </c>
      <c r="K5845">
        <v>198049</v>
      </c>
      <c r="L5845">
        <v>8132</v>
      </c>
      <c r="M5845">
        <v>4.1100000000000003</v>
      </c>
      <c r="N5845">
        <v>1452</v>
      </c>
      <c r="O5845">
        <v>17.86</v>
      </c>
      <c r="P5845">
        <v>250</v>
      </c>
      <c r="R5845" s="6" t="e">
        <v>#VALUE!</v>
      </c>
      <c r="S5845">
        <v>1200</v>
      </c>
      <c r="T5845" t="str">
        <f ca="1">PROPER(TRIM(Table1[[#This Row],[Campaign Status]]))</f>
        <v>Active</v>
      </c>
      <c r="V5845" s="1">
        <f t="shared" si="273"/>
        <v>1452</v>
      </c>
      <c r="W5845" t="str">
        <f t="shared" ca="1" si="274"/>
        <v>East</v>
      </c>
      <c r="X5845" s="6">
        <f t="shared" si="275"/>
        <v>840.30056143011632</v>
      </c>
    </row>
    <row r="5846" spans="1:24" x14ac:dyDescent="0.3">
      <c r="A5846" t="s">
        <v>6949</v>
      </c>
      <c r="B5846" t="str">
        <f ca="1">PROPER(TRIM(Table1[[#This Row],[Campaign Name]]))</f>
        <v>Flash Sale</v>
      </c>
      <c r="C5846" t="str">
        <f ca="1">PROPER(TRIM(Table1[[#This Row],[Campaign Type]]))</f>
        <v>Sales</v>
      </c>
      <c r="D5846" t="str">
        <f ca="1">PROPER(TRIM(Table1[[#This Row],[Marketing Channel]]))</f>
        <v>Meta Ads</v>
      </c>
      <c r="E5846" t="s">
        <v>962</v>
      </c>
      <c r="F5846" t="s">
        <v>529</v>
      </c>
      <c r="G5846" t="s">
        <v>11141</v>
      </c>
      <c r="H5846" t="s">
        <v>54</v>
      </c>
      <c r="I5846" t="s">
        <v>68</v>
      </c>
      <c r="J5846" t="s">
        <v>63</v>
      </c>
      <c r="K5846">
        <v>14215</v>
      </c>
      <c r="L5846">
        <v>1375</v>
      </c>
      <c r="M5846">
        <v>9.67</v>
      </c>
      <c r="N5846">
        <v>32</v>
      </c>
      <c r="O5846">
        <v>2.33</v>
      </c>
      <c r="P5846">
        <v>3817.8497265160554</v>
      </c>
      <c r="Q5846">
        <v>35725.660000000003</v>
      </c>
      <c r="R5846" s="6">
        <v>835.75343607358616</v>
      </c>
      <c r="S5846">
        <v>28</v>
      </c>
      <c r="T5846" t="str">
        <f ca="1">PROPER(TRIM(Table1[[#This Row],[Campaign Status]]))</f>
        <v>Completed</v>
      </c>
      <c r="V5846" s="1">
        <f t="shared" si="273"/>
        <v>32</v>
      </c>
      <c r="W5846" t="str">
        <f t="shared" ca="1" si="274"/>
        <v>west</v>
      </c>
      <c r="X5846" s="6" t="e">
        <f t="shared" si="275"/>
        <v>#VALUE!</v>
      </c>
    </row>
    <row r="5847" spans="1:24" x14ac:dyDescent="0.3">
      <c r="A5847" t="s">
        <v>6950</v>
      </c>
      <c r="B5847" t="str">
        <f ca="1">PROPER(TRIM(Table1[[#This Row],[Campaign Name]]))</f>
        <v>Flash Sale</v>
      </c>
      <c r="C5847" t="str">
        <f ca="1">PROPER(TRIM(Table1[[#This Row],[Campaign Type]]))</f>
        <v>Awareness</v>
      </c>
      <c r="D5847" t="str">
        <f ca="1">PROPER(TRIM(Table1[[#This Row],[Marketing Channel]]))</f>
        <v>Instagram</v>
      </c>
      <c r="E5847" t="s">
        <v>2069</v>
      </c>
      <c r="F5847" t="s">
        <v>368</v>
      </c>
      <c r="G5847" t="s">
        <v>29</v>
      </c>
      <c r="H5847" t="s">
        <v>61</v>
      </c>
      <c r="I5847" t="s">
        <v>24</v>
      </c>
      <c r="J5847" t="s">
        <v>32</v>
      </c>
      <c r="K5847">
        <v>123493</v>
      </c>
      <c r="L5847">
        <v>8471</v>
      </c>
      <c r="M5847">
        <v>6.86</v>
      </c>
      <c r="N5847">
        <v>2411</v>
      </c>
      <c r="O5847">
        <v>28.46</v>
      </c>
      <c r="P5847">
        <v>564.91999999999996</v>
      </c>
      <c r="Q5847">
        <v>35169.269999999997</v>
      </c>
      <c r="R5847" s="6">
        <v>6125.5310486440558</v>
      </c>
      <c r="S5847">
        <v>99</v>
      </c>
      <c r="T5847" t="str">
        <f ca="1">PROPER(TRIM(Table1[[#This Row],[Campaign Status]]))</f>
        <v>Paused</v>
      </c>
      <c r="V5847" s="1">
        <f t="shared" si="273"/>
        <v>2411</v>
      </c>
      <c r="W5847" t="str">
        <f t="shared" ca="1" si="274"/>
        <v>North</v>
      </c>
      <c r="X5847" s="6">
        <f t="shared" si="275"/>
        <v>835.75343607358616</v>
      </c>
    </row>
    <row r="5848" spans="1:24" x14ac:dyDescent="0.3">
      <c r="A5848" t="s">
        <v>6951</v>
      </c>
      <c r="B5848" t="str">
        <f ca="1">PROPER(TRIM(Table1[[#This Row],[Campaign Name]]))</f>
        <v>Flash Sale</v>
      </c>
      <c r="C5848" t="str">
        <f ca="1">PROPER(TRIM(Table1[[#This Row],[Campaign Type]]))</f>
        <v>Sales</v>
      </c>
      <c r="D5848" t="str">
        <f ca="1">PROPER(TRIM(Table1[[#This Row],[Marketing Channel]]))</f>
        <v>Google Ads</v>
      </c>
      <c r="E5848" t="s">
        <v>1343</v>
      </c>
      <c r="F5848" t="s">
        <v>365</v>
      </c>
      <c r="G5848" t="s">
        <v>11141</v>
      </c>
      <c r="H5848" t="s">
        <v>54</v>
      </c>
      <c r="I5848" t="s">
        <v>31</v>
      </c>
      <c r="J5848" t="s">
        <v>32</v>
      </c>
      <c r="K5848">
        <v>64924</v>
      </c>
      <c r="L5848">
        <v>7494</v>
      </c>
      <c r="M5848">
        <v>11.54</v>
      </c>
      <c r="N5848">
        <v>1517</v>
      </c>
      <c r="O5848">
        <v>20.239999999999998</v>
      </c>
      <c r="P5848">
        <v>1519.66</v>
      </c>
      <c r="Q5848">
        <v>7455.51</v>
      </c>
      <c r="R5848" s="6">
        <v>390.60381927536423</v>
      </c>
      <c r="S5848">
        <v>1261</v>
      </c>
      <c r="T5848" t="str">
        <f ca="1">PROPER(TRIM(Table1[[#This Row],[Campaign Status]]))</f>
        <v>Paused</v>
      </c>
      <c r="V5848" s="1">
        <f t="shared" si="273"/>
        <v>1517</v>
      </c>
      <c r="W5848" t="str">
        <f t="shared" ca="1" si="274"/>
        <v>west</v>
      </c>
      <c r="X5848" s="6">
        <f t="shared" si="275"/>
        <v>6125.5310486440558</v>
      </c>
    </row>
    <row r="5849" spans="1:24" x14ac:dyDescent="0.3">
      <c r="A5849" t="s">
        <v>6952</v>
      </c>
      <c r="B5849" t="str">
        <f ca="1">PROPER(TRIM(Table1[[#This Row],[Campaign Name]]))</f>
        <v>Flash Sale</v>
      </c>
      <c r="C5849" t="str">
        <f ca="1">PROPER(TRIM(Table1[[#This Row],[Campaign Type]]))</f>
        <v>Awareness</v>
      </c>
      <c r="D5849" t="str">
        <f ca="1">PROPER(TRIM(Table1[[#This Row],[Marketing Channel]]))</f>
        <v>Linkedin</v>
      </c>
      <c r="E5849" t="s">
        <v>721</v>
      </c>
      <c r="F5849" t="s">
        <v>80</v>
      </c>
      <c r="G5849" t="s">
        <v>11141</v>
      </c>
      <c r="H5849" t="s">
        <v>36</v>
      </c>
      <c r="I5849" t="s">
        <v>31</v>
      </c>
      <c r="J5849" t="s">
        <v>32</v>
      </c>
      <c r="K5849">
        <v>169357</v>
      </c>
      <c r="L5849">
        <v>5130</v>
      </c>
      <c r="M5849">
        <v>3.03</v>
      </c>
      <c r="N5849">
        <v>1067</v>
      </c>
      <c r="O5849">
        <v>20.8</v>
      </c>
      <c r="P5849">
        <v>3830.4648972188602</v>
      </c>
      <c r="Q5849">
        <v>8820.51</v>
      </c>
      <c r="R5849" s="6">
        <v>130.27257099795384</v>
      </c>
      <c r="S5849">
        <v>1029</v>
      </c>
      <c r="T5849" t="str">
        <f ca="1">PROPER(TRIM(Table1[[#This Row],[Campaign Status]]))</f>
        <v>Completed</v>
      </c>
      <c r="V5849" s="1">
        <f t="shared" si="273"/>
        <v>1067</v>
      </c>
      <c r="W5849" t="str">
        <f t="shared" ca="1" si="274"/>
        <v>west</v>
      </c>
      <c r="X5849" s="6">
        <f t="shared" si="275"/>
        <v>390.60381927536423</v>
      </c>
    </row>
    <row r="5850" spans="1:24" x14ac:dyDescent="0.3">
      <c r="A5850" t="s">
        <v>6953</v>
      </c>
      <c r="B5850" t="str">
        <f ca="1">PROPER(TRIM(Table1[[#This Row],[Campaign Name]]))</f>
        <v>Festive Offer</v>
      </c>
      <c r="C5850" t="str">
        <f ca="1">PROPER(TRIM(Table1[[#This Row],[Campaign Type]]))</f>
        <v>Sales</v>
      </c>
      <c r="D5850" t="str">
        <f ca="1">PROPER(TRIM(Table1[[#This Row],[Marketing Channel]]))</f>
        <v>Meta Ads</v>
      </c>
      <c r="E5850" t="s">
        <v>2459</v>
      </c>
      <c r="F5850" t="s">
        <v>66</v>
      </c>
      <c r="G5850" t="s">
        <v>29</v>
      </c>
      <c r="H5850" t="s">
        <v>67</v>
      </c>
      <c r="I5850" t="s">
        <v>62</v>
      </c>
      <c r="J5850" t="s">
        <v>32</v>
      </c>
      <c r="K5850">
        <v>140327</v>
      </c>
      <c r="L5850">
        <v>7013</v>
      </c>
      <c r="M5850">
        <v>5</v>
      </c>
      <c r="N5850">
        <v>1630</v>
      </c>
      <c r="O5850">
        <v>23.24</v>
      </c>
      <c r="P5850">
        <v>973.97</v>
      </c>
      <c r="Q5850">
        <v>41327.61</v>
      </c>
      <c r="R5850" s="6">
        <v>4143.2118032382923</v>
      </c>
      <c r="S5850">
        <v>438</v>
      </c>
      <c r="T5850" t="str">
        <f ca="1">PROPER(TRIM(Table1[[#This Row],[Campaign Status]]))</f>
        <v>Active</v>
      </c>
      <c r="V5850" s="1">
        <f t="shared" si="273"/>
        <v>1630</v>
      </c>
      <c r="W5850" t="str">
        <f t="shared" ca="1" si="274"/>
        <v>North</v>
      </c>
      <c r="X5850" s="6">
        <f t="shared" si="275"/>
        <v>130.27257099795384</v>
      </c>
    </row>
    <row r="5851" spans="1:24" x14ac:dyDescent="0.3">
      <c r="A5851" t="s">
        <v>6954</v>
      </c>
      <c r="B5851" t="str">
        <f ca="1">PROPER(TRIM(Table1[[#This Row],[Campaign Name]]))</f>
        <v>Festive Offer</v>
      </c>
      <c r="C5851" t="str">
        <f ca="1">PROPER(TRIM(Table1[[#This Row],[Campaign Type]]))</f>
        <v>Retargeting</v>
      </c>
      <c r="D5851" t="str">
        <f ca="1">PROPER(TRIM(Table1[[#This Row],[Marketing Channel]]))</f>
        <v>Linkedin</v>
      </c>
      <c r="E5851" t="s">
        <v>931</v>
      </c>
      <c r="F5851" t="s">
        <v>455</v>
      </c>
      <c r="G5851" t="s">
        <v>11141</v>
      </c>
      <c r="H5851" t="s">
        <v>23</v>
      </c>
      <c r="I5851" t="s">
        <v>31</v>
      </c>
      <c r="J5851" t="s">
        <v>63</v>
      </c>
      <c r="K5851">
        <v>3612</v>
      </c>
      <c r="L5851">
        <v>277</v>
      </c>
      <c r="M5851">
        <v>7.67</v>
      </c>
      <c r="N5851">
        <v>59</v>
      </c>
      <c r="O5851">
        <v>21.3</v>
      </c>
      <c r="P5851">
        <v>250</v>
      </c>
      <c r="Q5851">
        <v>31536.3</v>
      </c>
      <c r="R5851" s="6">
        <v>12514.52</v>
      </c>
      <c r="S5851">
        <v>44</v>
      </c>
      <c r="T5851" t="str">
        <f ca="1">PROPER(TRIM(Table1[[#This Row],[Campaign Status]]))</f>
        <v>Paused</v>
      </c>
      <c r="V5851" s="1">
        <f t="shared" si="273"/>
        <v>59</v>
      </c>
      <c r="W5851" t="str">
        <f t="shared" ca="1" si="274"/>
        <v>west</v>
      </c>
      <c r="X5851" s="6">
        <f t="shared" si="275"/>
        <v>4143.2118032382923</v>
      </c>
    </row>
    <row r="5852" spans="1:24" x14ac:dyDescent="0.3">
      <c r="A5852" t="s">
        <v>6955</v>
      </c>
      <c r="B5852" t="str">
        <f ca="1">PROPER(TRIM(Table1[[#This Row],[Campaign Name]]))</f>
        <v>New Launch</v>
      </c>
      <c r="C5852" t="str">
        <f ca="1">PROPER(TRIM(Table1[[#This Row],[Campaign Type]]))</f>
        <v>Awareness</v>
      </c>
      <c r="D5852" t="str">
        <f ca="1">PROPER(TRIM(Table1[[#This Row],[Marketing Channel]]))</f>
        <v>Youtube</v>
      </c>
      <c r="E5852" t="s">
        <v>323</v>
      </c>
      <c r="F5852" t="s">
        <v>668</v>
      </c>
      <c r="G5852" t="s">
        <v>29</v>
      </c>
      <c r="H5852" t="s">
        <v>99</v>
      </c>
      <c r="I5852" t="s">
        <v>62</v>
      </c>
      <c r="J5852" t="s">
        <v>25</v>
      </c>
      <c r="K5852">
        <v>161994</v>
      </c>
      <c r="L5852">
        <v>8534</v>
      </c>
      <c r="M5852">
        <v>5.27</v>
      </c>
      <c r="N5852">
        <v>2492</v>
      </c>
      <c r="O5852">
        <v>29.2</v>
      </c>
      <c r="P5852">
        <v>250</v>
      </c>
      <c r="Q5852">
        <v>27266.45</v>
      </c>
      <c r="R5852" s="6">
        <v>10806.58</v>
      </c>
      <c r="S5852">
        <v>743</v>
      </c>
      <c r="T5852" t="str">
        <f ca="1">PROPER(TRIM(Table1[[#This Row],[Campaign Status]]))</f>
        <v>Paused</v>
      </c>
      <c r="V5852" s="1">
        <f t="shared" si="273"/>
        <v>2492</v>
      </c>
      <c r="W5852" t="str">
        <f t="shared" ca="1" si="274"/>
        <v>North</v>
      </c>
      <c r="X5852" s="6">
        <f t="shared" si="275"/>
        <v>12514.52</v>
      </c>
    </row>
    <row r="5853" spans="1:24" x14ac:dyDescent="0.3">
      <c r="A5853" t="s">
        <v>6956</v>
      </c>
      <c r="B5853" t="str">
        <f ca="1">PROPER(TRIM(Table1[[#This Row],[Campaign Name]]))</f>
        <v>Mega Discount</v>
      </c>
      <c r="C5853" t="str">
        <f ca="1">PROPER(TRIM(Table1[[#This Row],[Campaign Type]]))</f>
        <v>Lead Gen</v>
      </c>
      <c r="D5853" t="str">
        <f ca="1">PROPER(TRIM(Table1[[#This Row],[Marketing Channel]]))</f>
        <v>Instagram</v>
      </c>
      <c r="E5853" t="s">
        <v>1157</v>
      </c>
      <c r="F5853" t="s">
        <v>965</v>
      </c>
      <c r="G5853" t="s">
        <v>29</v>
      </c>
      <c r="H5853" t="s">
        <v>99</v>
      </c>
      <c r="I5853" t="s">
        <v>24</v>
      </c>
      <c r="J5853" t="s">
        <v>63</v>
      </c>
      <c r="K5853">
        <v>63407</v>
      </c>
      <c r="L5853">
        <v>1636</v>
      </c>
      <c r="M5853">
        <v>2.58</v>
      </c>
      <c r="N5853">
        <v>261</v>
      </c>
      <c r="O5853">
        <v>15.95</v>
      </c>
      <c r="P5853">
        <v>4727.92</v>
      </c>
      <c r="Q5853">
        <v>47095.46</v>
      </c>
      <c r="R5853" s="6">
        <v>896.1137244285012</v>
      </c>
      <c r="S5853">
        <v>199</v>
      </c>
      <c r="T5853" t="str">
        <f ca="1">PROPER(TRIM(Table1[[#This Row],[Campaign Status]]))</f>
        <v>Paused</v>
      </c>
      <c r="V5853" s="1">
        <f t="shared" si="273"/>
        <v>261</v>
      </c>
      <c r="W5853" t="str">
        <f t="shared" ca="1" si="274"/>
        <v>North</v>
      </c>
      <c r="X5853" s="6">
        <f t="shared" si="275"/>
        <v>10806.58</v>
      </c>
    </row>
    <row r="5854" spans="1:24" x14ac:dyDescent="0.3">
      <c r="A5854" t="s">
        <v>6957</v>
      </c>
      <c r="B5854" t="str">
        <f ca="1">PROPER(TRIM(Table1[[#This Row],[Campaign Name]]))</f>
        <v>Summer Sale</v>
      </c>
      <c r="C5854" t="str">
        <f ca="1">PROPER(TRIM(Table1[[#This Row],[Campaign Type]]))</f>
        <v>Sales</v>
      </c>
      <c r="D5854" t="str">
        <f ca="1">PROPER(TRIM(Table1[[#This Row],[Marketing Channel]]))</f>
        <v>Email</v>
      </c>
      <c r="E5854" t="s">
        <v>2284</v>
      </c>
      <c r="F5854" t="s">
        <v>92</v>
      </c>
      <c r="G5854" t="s">
        <v>46</v>
      </c>
      <c r="H5854" t="s">
        <v>30</v>
      </c>
      <c r="I5854" t="s">
        <v>62</v>
      </c>
      <c r="J5854" t="s">
        <v>32</v>
      </c>
      <c r="K5854">
        <v>110920</v>
      </c>
      <c r="L5854">
        <v>11746</v>
      </c>
      <c r="M5854">
        <v>10.59</v>
      </c>
      <c r="N5854">
        <v>421</v>
      </c>
      <c r="O5854">
        <v>3.58</v>
      </c>
      <c r="P5854">
        <v>250</v>
      </c>
      <c r="Q5854">
        <v>7198.34</v>
      </c>
      <c r="R5854" s="6">
        <v>2779.3359999999998</v>
      </c>
      <c r="S5854">
        <v>22</v>
      </c>
      <c r="T5854" t="str">
        <f ca="1">PROPER(TRIM(Table1[[#This Row],[Campaign Status]]))</f>
        <v>Completed</v>
      </c>
      <c r="V5854" s="1">
        <f t="shared" si="273"/>
        <v>421</v>
      </c>
      <c r="W5854" t="str">
        <f t="shared" ca="1" si="274"/>
        <v>South</v>
      </c>
      <c r="X5854" s="6">
        <f t="shared" si="275"/>
        <v>896.1137244285012</v>
      </c>
    </row>
    <row r="5855" spans="1:24" x14ac:dyDescent="0.3">
      <c r="A5855" t="s">
        <v>6958</v>
      </c>
      <c r="B5855" t="str">
        <f ca="1">PROPER(TRIM(Table1[[#This Row],[Campaign Name]]))</f>
        <v>Flash Sale</v>
      </c>
      <c r="C5855" t="str">
        <f ca="1">PROPER(TRIM(Table1[[#This Row],[Campaign Type]]))</f>
        <v>Sales</v>
      </c>
      <c r="D5855" t="str">
        <f ca="1">PROPER(TRIM(Table1[[#This Row],[Marketing Channel]]))</f>
        <v>Instagram</v>
      </c>
      <c r="E5855" t="s">
        <v>5131</v>
      </c>
      <c r="F5855" t="s">
        <v>593</v>
      </c>
      <c r="G5855" t="s">
        <v>11141</v>
      </c>
      <c r="H5855" t="s">
        <v>36</v>
      </c>
      <c r="I5855" t="s">
        <v>62</v>
      </c>
      <c r="J5855" t="s">
        <v>63</v>
      </c>
      <c r="K5855">
        <v>181636</v>
      </c>
      <c r="L5855">
        <v>24818</v>
      </c>
      <c r="M5855">
        <v>13.66</v>
      </c>
      <c r="N5855">
        <v>3267</v>
      </c>
      <c r="O5855">
        <v>13.16</v>
      </c>
      <c r="P5855">
        <v>14949.87</v>
      </c>
      <c r="Q5855">
        <v>28231.01</v>
      </c>
      <c r="R5855" s="6">
        <v>88.837829359051256</v>
      </c>
      <c r="S5855">
        <v>1293</v>
      </c>
      <c r="T5855" t="str">
        <f ca="1">PROPER(TRIM(Table1[[#This Row],[Campaign Status]]))</f>
        <v>Paused</v>
      </c>
      <c r="V5855" s="1">
        <f t="shared" si="273"/>
        <v>3267</v>
      </c>
      <c r="W5855" t="str">
        <f t="shared" ca="1" si="274"/>
        <v>west</v>
      </c>
      <c r="X5855" s="6">
        <f t="shared" si="275"/>
        <v>2779.3359999999998</v>
      </c>
    </row>
    <row r="5856" spans="1:24" x14ac:dyDescent="0.3">
      <c r="A5856" t="s">
        <v>6959</v>
      </c>
      <c r="B5856" t="str">
        <f ca="1">PROPER(TRIM(Table1[[#This Row],[Campaign Name]]))</f>
        <v>Flash Sale</v>
      </c>
      <c r="C5856" t="str">
        <f ca="1">PROPER(TRIM(Table1[[#This Row],[Campaign Type]]))</f>
        <v>Sales</v>
      </c>
      <c r="D5856" t="str">
        <f ca="1">PROPER(TRIM(Table1[[#This Row],[Marketing Channel]]))</f>
        <v>Email</v>
      </c>
      <c r="E5856" t="s">
        <v>944</v>
      </c>
      <c r="F5856" t="s">
        <v>439</v>
      </c>
      <c r="G5856" t="s">
        <v>41</v>
      </c>
      <c r="H5856" t="s">
        <v>11140</v>
      </c>
      <c r="I5856" t="s">
        <v>62</v>
      </c>
      <c r="J5856" t="s">
        <v>63</v>
      </c>
      <c r="K5856">
        <v>156870</v>
      </c>
      <c r="L5856">
        <v>8927</v>
      </c>
      <c r="M5856">
        <v>5.69</v>
      </c>
      <c r="N5856">
        <v>438</v>
      </c>
      <c r="O5856">
        <v>4.91</v>
      </c>
      <c r="P5856">
        <v>5848.28</v>
      </c>
      <c r="Q5856">
        <v>28221.72</v>
      </c>
      <c r="R5856" s="6">
        <v>382.5644462987409</v>
      </c>
      <c r="S5856">
        <v>427</v>
      </c>
      <c r="T5856" t="str">
        <f ca="1">PROPER(TRIM(Table1[[#This Row],[Campaign Status]]))</f>
        <v>Completed</v>
      </c>
      <c r="V5856" s="1">
        <f t="shared" si="273"/>
        <v>438</v>
      </c>
      <c r="W5856" t="str">
        <f t="shared" ca="1" si="274"/>
        <v>East</v>
      </c>
      <c r="X5856" s="6">
        <f t="shared" si="275"/>
        <v>88.837829359051256</v>
      </c>
    </row>
    <row r="5857" spans="1:24" x14ac:dyDescent="0.3">
      <c r="A5857" t="s">
        <v>6960</v>
      </c>
      <c r="B5857" t="str">
        <f ca="1">PROPER(TRIM(Table1[[#This Row],[Campaign Name]]))</f>
        <v>Summer Sale</v>
      </c>
      <c r="C5857" t="str">
        <f ca="1">PROPER(TRIM(Table1[[#This Row],[Campaign Type]]))</f>
        <v>Lead Gen</v>
      </c>
      <c r="D5857" t="str">
        <f ca="1">PROPER(TRIM(Table1[[#This Row],[Marketing Channel]]))</f>
        <v>Meta Ads</v>
      </c>
      <c r="E5857" t="s">
        <v>1942</v>
      </c>
      <c r="F5857" t="s">
        <v>455</v>
      </c>
      <c r="G5857" t="s">
        <v>11141</v>
      </c>
      <c r="H5857" t="s">
        <v>36</v>
      </c>
      <c r="I5857" t="s">
        <v>31</v>
      </c>
      <c r="J5857" t="s">
        <v>32</v>
      </c>
      <c r="K5857">
        <v>7485</v>
      </c>
      <c r="L5857">
        <v>901</v>
      </c>
      <c r="M5857">
        <v>12.04</v>
      </c>
      <c r="N5857">
        <v>191</v>
      </c>
      <c r="O5857">
        <v>21.2</v>
      </c>
      <c r="P5857">
        <v>250</v>
      </c>
      <c r="Q5857">
        <v>26065.88</v>
      </c>
      <c r="R5857" s="6">
        <v>10326.352000000001</v>
      </c>
      <c r="S5857">
        <v>38</v>
      </c>
      <c r="T5857" t="str">
        <f ca="1">PROPER(TRIM(Table1[[#This Row],[Campaign Status]]))</f>
        <v>Completed</v>
      </c>
      <c r="V5857" s="1">
        <f t="shared" si="273"/>
        <v>191</v>
      </c>
      <c r="W5857" t="str">
        <f t="shared" ca="1" si="274"/>
        <v>west</v>
      </c>
      <c r="X5857" s="6">
        <f t="shared" si="275"/>
        <v>382.5644462987409</v>
      </c>
    </row>
    <row r="5858" spans="1:24" x14ac:dyDescent="0.3">
      <c r="A5858" t="s">
        <v>6961</v>
      </c>
      <c r="B5858" t="str">
        <f ca="1">PROPER(TRIM(Table1[[#This Row],[Campaign Name]]))</f>
        <v>Summer Sale</v>
      </c>
      <c r="C5858" t="str">
        <f ca="1">PROPER(TRIM(Table1[[#This Row],[Campaign Type]]))</f>
        <v>Awareness</v>
      </c>
      <c r="D5858" t="str">
        <f ca="1">PROPER(TRIM(Table1[[#This Row],[Marketing Channel]]))</f>
        <v>Google Ads</v>
      </c>
      <c r="E5858" t="s">
        <v>3681</v>
      </c>
      <c r="F5858" t="s">
        <v>339</v>
      </c>
      <c r="G5858" t="s">
        <v>46</v>
      </c>
      <c r="H5858" t="s">
        <v>42</v>
      </c>
      <c r="I5858" t="s">
        <v>31</v>
      </c>
      <c r="J5858" t="s">
        <v>25</v>
      </c>
      <c r="K5858">
        <v>144433</v>
      </c>
      <c r="L5858">
        <v>4178</v>
      </c>
      <c r="M5858">
        <v>2.89</v>
      </c>
      <c r="N5858">
        <v>634</v>
      </c>
      <c r="O5858">
        <v>15.17</v>
      </c>
      <c r="P5858">
        <v>6895.84</v>
      </c>
      <c r="Q5858">
        <v>37819.620000000003</v>
      </c>
      <c r="R5858" s="6">
        <v>448.44108912039724</v>
      </c>
      <c r="S5858">
        <v>471</v>
      </c>
      <c r="T5858" t="str">
        <f ca="1">PROPER(TRIM(Table1[[#This Row],[Campaign Status]]))</f>
        <v>Active</v>
      </c>
      <c r="V5858" s="1">
        <f t="shared" si="273"/>
        <v>634</v>
      </c>
      <c r="W5858" t="str">
        <f t="shared" ca="1" si="274"/>
        <v>South</v>
      </c>
      <c r="X5858" s="6">
        <f t="shared" si="275"/>
        <v>10326.352000000001</v>
      </c>
    </row>
    <row r="5859" spans="1:24" x14ac:dyDescent="0.3">
      <c r="A5859" t="s">
        <v>6962</v>
      </c>
      <c r="B5859" t="str">
        <f ca="1">PROPER(TRIM(Table1[[#This Row],[Campaign Name]]))</f>
        <v>New Launch</v>
      </c>
      <c r="C5859" t="str">
        <f ca="1">PROPER(TRIM(Table1[[#This Row],[Campaign Type]]))</f>
        <v>Sales</v>
      </c>
      <c r="D5859" t="str">
        <f ca="1">PROPER(TRIM(Table1[[#This Row],[Marketing Channel]]))</f>
        <v>Youtube</v>
      </c>
      <c r="E5859" t="s">
        <v>196</v>
      </c>
      <c r="F5859" t="s">
        <v>155</v>
      </c>
      <c r="G5859" t="s">
        <v>46</v>
      </c>
      <c r="H5859" t="s">
        <v>42</v>
      </c>
      <c r="I5859" t="s">
        <v>68</v>
      </c>
      <c r="J5859" t="s">
        <v>25</v>
      </c>
      <c r="K5859">
        <v>28046</v>
      </c>
      <c r="L5859">
        <v>2137</v>
      </c>
      <c r="M5859">
        <v>7.62</v>
      </c>
      <c r="N5859">
        <v>528</v>
      </c>
      <c r="O5859">
        <v>24.71</v>
      </c>
      <c r="P5859">
        <v>250</v>
      </c>
      <c r="Q5859">
        <v>49891.05</v>
      </c>
      <c r="R5859" s="6">
        <v>19856.419999999998</v>
      </c>
      <c r="S5859">
        <v>208</v>
      </c>
      <c r="T5859" t="str">
        <f ca="1">PROPER(TRIM(Table1[[#This Row],[Campaign Status]]))</f>
        <v>Active</v>
      </c>
      <c r="V5859" s="1">
        <f t="shared" si="273"/>
        <v>528</v>
      </c>
      <c r="W5859" t="str">
        <f t="shared" ca="1" si="274"/>
        <v>South</v>
      </c>
      <c r="X5859" s="6">
        <f t="shared" si="275"/>
        <v>448.44108912039724</v>
      </c>
    </row>
    <row r="5860" spans="1:24" x14ac:dyDescent="0.3">
      <c r="A5860" t="s">
        <v>6963</v>
      </c>
      <c r="B5860" t="str">
        <f ca="1">PROPER(TRIM(Table1[[#This Row],[Campaign Name]]))</f>
        <v>New Launch</v>
      </c>
      <c r="C5860" t="str">
        <f ca="1">PROPER(TRIM(Table1[[#This Row],[Campaign Type]]))</f>
        <v>Retargeting</v>
      </c>
      <c r="D5860" t="str">
        <f ca="1">PROPER(TRIM(Table1[[#This Row],[Marketing Channel]]))</f>
        <v>Linkedin</v>
      </c>
      <c r="E5860" t="s">
        <v>542</v>
      </c>
      <c r="F5860" t="s">
        <v>95</v>
      </c>
      <c r="G5860" t="s">
        <v>11141</v>
      </c>
      <c r="H5860" t="s">
        <v>54</v>
      </c>
      <c r="I5860" t="s">
        <v>24</v>
      </c>
      <c r="J5860" t="s">
        <v>63</v>
      </c>
      <c r="K5860">
        <v>45319</v>
      </c>
      <c r="L5860">
        <v>2894</v>
      </c>
      <c r="M5860">
        <v>6.39</v>
      </c>
      <c r="N5860">
        <v>715</v>
      </c>
      <c r="O5860">
        <v>24.71</v>
      </c>
      <c r="P5860">
        <v>3332.75</v>
      </c>
      <c r="Q5860">
        <v>32599.18</v>
      </c>
      <c r="R5860" s="6">
        <v>878.1465756507389</v>
      </c>
      <c r="S5860">
        <v>309</v>
      </c>
      <c r="T5860" t="str">
        <f ca="1">PROPER(TRIM(Table1[[#This Row],[Campaign Status]]))</f>
        <v>Completed</v>
      </c>
      <c r="V5860" s="1">
        <f t="shared" si="273"/>
        <v>715</v>
      </c>
      <c r="W5860" t="str">
        <f t="shared" ca="1" si="274"/>
        <v>west</v>
      </c>
      <c r="X5860" s="6">
        <f t="shared" si="275"/>
        <v>19856.419999999998</v>
      </c>
    </row>
    <row r="5861" spans="1:24" x14ac:dyDescent="0.3">
      <c r="A5861" t="s">
        <v>6964</v>
      </c>
      <c r="B5861" t="str">
        <f ca="1">PROPER(TRIM(Table1[[#This Row],[Campaign Name]]))</f>
        <v>Festive Offer</v>
      </c>
      <c r="C5861" t="str">
        <f ca="1">PROPER(TRIM(Table1[[#This Row],[Campaign Type]]))</f>
        <v>Retargeting</v>
      </c>
      <c r="D5861" t="str">
        <f ca="1">PROPER(TRIM(Table1[[#This Row],[Marketing Channel]]))</f>
        <v>Email</v>
      </c>
      <c r="E5861" t="s">
        <v>2585</v>
      </c>
      <c r="F5861" t="s">
        <v>455</v>
      </c>
      <c r="G5861" t="s">
        <v>29</v>
      </c>
      <c r="H5861" t="s">
        <v>61</v>
      </c>
      <c r="I5861" t="s">
        <v>24</v>
      </c>
      <c r="J5861" t="s">
        <v>32</v>
      </c>
      <c r="K5861">
        <v>82192</v>
      </c>
      <c r="L5861">
        <v>2470</v>
      </c>
      <c r="M5861">
        <v>3.01</v>
      </c>
      <c r="N5861">
        <v>19</v>
      </c>
      <c r="O5861">
        <v>0.77</v>
      </c>
      <c r="P5861">
        <v>250</v>
      </c>
      <c r="Q5861">
        <v>19227.37</v>
      </c>
      <c r="R5861" s="6">
        <v>7590.9480000000003</v>
      </c>
      <c r="S5861">
        <v>0</v>
      </c>
      <c r="T5861" t="str">
        <f ca="1">PROPER(TRIM(Table1[[#This Row],[Campaign Status]]))</f>
        <v>Active</v>
      </c>
      <c r="V5861" s="1">
        <f t="shared" si="273"/>
        <v>19</v>
      </c>
      <c r="W5861" t="str">
        <f t="shared" ca="1" si="274"/>
        <v>North</v>
      </c>
      <c r="X5861" s="6">
        <f t="shared" si="275"/>
        <v>878.1465756507389</v>
      </c>
    </row>
    <row r="5862" spans="1:24" x14ac:dyDescent="0.3">
      <c r="A5862" t="s">
        <v>6965</v>
      </c>
      <c r="B5862" t="str">
        <f ca="1">PROPER(TRIM(Table1[[#This Row],[Campaign Name]]))</f>
        <v>Summer Sale</v>
      </c>
      <c r="C5862" t="str">
        <f ca="1">PROPER(TRIM(Table1[[#This Row],[Campaign Type]]))</f>
        <v>Awareness</v>
      </c>
      <c r="D5862" t="str">
        <f ca="1">PROPER(TRIM(Table1[[#This Row],[Marketing Channel]]))</f>
        <v>Google Ads</v>
      </c>
      <c r="E5862" t="s">
        <v>2349</v>
      </c>
      <c r="F5862" t="s">
        <v>629</v>
      </c>
      <c r="G5862" t="s">
        <v>11141</v>
      </c>
      <c r="H5862" t="s">
        <v>36</v>
      </c>
      <c r="I5862" t="s">
        <v>62</v>
      </c>
      <c r="J5862" t="s">
        <v>63</v>
      </c>
      <c r="K5862">
        <v>73980</v>
      </c>
      <c r="L5862">
        <v>106</v>
      </c>
      <c r="M5862">
        <v>0.14000000000000001</v>
      </c>
      <c r="N5862">
        <v>30</v>
      </c>
      <c r="O5862">
        <v>28.3</v>
      </c>
      <c r="P5862">
        <v>250</v>
      </c>
      <c r="Q5862">
        <v>38356.269999999997</v>
      </c>
      <c r="R5862" s="6">
        <v>15242.507999999998</v>
      </c>
      <c r="S5862">
        <v>22</v>
      </c>
      <c r="T5862" t="str">
        <f ca="1">PROPER(TRIM(Table1[[#This Row],[Campaign Status]]))</f>
        <v>Active</v>
      </c>
      <c r="V5862" s="1">
        <f t="shared" si="273"/>
        <v>30</v>
      </c>
      <c r="W5862" t="str">
        <f t="shared" ca="1" si="274"/>
        <v>west</v>
      </c>
      <c r="X5862" s="6">
        <f t="shared" si="275"/>
        <v>7590.9480000000003</v>
      </c>
    </row>
    <row r="5863" spans="1:24" x14ac:dyDescent="0.3">
      <c r="A5863" t="s">
        <v>6966</v>
      </c>
      <c r="B5863" t="str">
        <f ca="1">PROPER(TRIM(Table1[[#This Row],[Campaign Name]]))</f>
        <v>Festive Offer</v>
      </c>
      <c r="C5863" t="str">
        <f ca="1">PROPER(TRIM(Table1[[#This Row],[Campaign Type]]))</f>
        <v>Retargeting</v>
      </c>
      <c r="D5863" t="str">
        <f ca="1">PROPER(TRIM(Table1[[#This Row],[Marketing Channel]]))</f>
        <v>Google Ads</v>
      </c>
      <c r="E5863" t="s">
        <v>838</v>
      </c>
      <c r="F5863" t="s">
        <v>513</v>
      </c>
      <c r="G5863" t="s">
        <v>11141</v>
      </c>
      <c r="H5863" t="s">
        <v>36</v>
      </c>
      <c r="I5863" t="s">
        <v>68</v>
      </c>
      <c r="J5863" t="s">
        <v>32</v>
      </c>
      <c r="K5863">
        <v>14616</v>
      </c>
      <c r="L5863">
        <v>428</v>
      </c>
      <c r="M5863">
        <v>2.93</v>
      </c>
      <c r="N5863">
        <v>14</v>
      </c>
      <c r="O5863">
        <v>3.27</v>
      </c>
      <c r="P5863">
        <v>14281.89</v>
      </c>
      <c r="Q5863">
        <v>5419.34</v>
      </c>
      <c r="R5863" s="6">
        <v>-62.054461979471895</v>
      </c>
      <c r="S5863">
        <v>14</v>
      </c>
      <c r="T5863" t="str">
        <f ca="1">PROPER(TRIM(Table1[[#This Row],[Campaign Status]]))</f>
        <v>Paused</v>
      </c>
      <c r="V5863" s="1">
        <f t="shared" si="273"/>
        <v>14</v>
      </c>
      <c r="W5863" t="str">
        <f t="shared" ca="1" si="274"/>
        <v>west</v>
      </c>
      <c r="X5863" s="6">
        <f t="shared" si="275"/>
        <v>15242.507999999998</v>
      </c>
    </row>
    <row r="5864" spans="1:24" x14ac:dyDescent="0.3">
      <c r="A5864" t="s">
        <v>6967</v>
      </c>
      <c r="B5864" t="str">
        <f ca="1">PROPER(TRIM(Table1[[#This Row],[Campaign Name]]))</f>
        <v>Summer Sale</v>
      </c>
      <c r="C5864" t="str">
        <f ca="1">PROPER(TRIM(Table1[[#This Row],[Campaign Type]]))</f>
        <v>Sales</v>
      </c>
      <c r="D5864" t="str">
        <f ca="1">PROPER(TRIM(Table1[[#This Row],[Marketing Channel]]))</f>
        <v>Instagram</v>
      </c>
      <c r="E5864" t="s">
        <v>1112</v>
      </c>
      <c r="F5864" t="s">
        <v>279</v>
      </c>
      <c r="G5864" t="s">
        <v>11141</v>
      </c>
      <c r="H5864" t="s">
        <v>23</v>
      </c>
      <c r="I5864" t="s">
        <v>24</v>
      </c>
      <c r="J5864" t="s">
        <v>32</v>
      </c>
      <c r="K5864">
        <v>8866</v>
      </c>
      <c r="L5864">
        <v>607</v>
      </c>
      <c r="M5864">
        <v>6.85</v>
      </c>
      <c r="N5864">
        <v>48</v>
      </c>
      <c r="O5864">
        <v>7.91</v>
      </c>
      <c r="P5864">
        <v>250</v>
      </c>
      <c r="Q5864">
        <v>25837.1</v>
      </c>
      <c r="R5864" s="6">
        <v>10234.84</v>
      </c>
      <c r="S5864">
        <v>43</v>
      </c>
      <c r="T5864" t="str">
        <f ca="1">PROPER(TRIM(Table1[[#This Row],[Campaign Status]]))</f>
        <v>Active</v>
      </c>
      <c r="V5864" s="1">
        <f t="shared" si="273"/>
        <v>48</v>
      </c>
      <c r="W5864" t="str">
        <f t="shared" ca="1" si="274"/>
        <v>west</v>
      </c>
      <c r="X5864" s="6">
        <f t="shared" si="275"/>
        <v>-62.054461979471895</v>
      </c>
    </row>
    <row r="5865" spans="1:24" x14ac:dyDescent="0.3">
      <c r="A5865" t="s">
        <v>6968</v>
      </c>
      <c r="B5865" t="str">
        <f ca="1">PROPER(TRIM(Table1[[#This Row],[Campaign Name]]))</f>
        <v>Mega Discount</v>
      </c>
      <c r="C5865" t="str">
        <f ca="1">PROPER(TRIM(Table1[[#This Row],[Campaign Type]]))</f>
        <v>Lead Gen</v>
      </c>
      <c r="D5865" t="str">
        <f ca="1">PROPER(TRIM(Table1[[#This Row],[Marketing Channel]]))</f>
        <v>Email</v>
      </c>
      <c r="E5865" t="s">
        <v>1367</v>
      </c>
      <c r="F5865" t="s">
        <v>442</v>
      </c>
      <c r="G5865" t="s">
        <v>41</v>
      </c>
      <c r="H5865" t="s">
        <v>11140</v>
      </c>
      <c r="I5865" t="s">
        <v>62</v>
      </c>
      <c r="J5865" t="s">
        <v>63</v>
      </c>
      <c r="K5865">
        <v>56858</v>
      </c>
      <c r="L5865">
        <v>860</v>
      </c>
      <c r="M5865">
        <v>1.51</v>
      </c>
      <c r="N5865">
        <v>215</v>
      </c>
      <c r="O5865">
        <v>25</v>
      </c>
      <c r="P5865">
        <v>250</v>
      </c>
      <c r="Q5865">
        <v>45713.24</v>
      </c>
      <c r="R5865" s="6">
        <v>18185.295999999998</v>
      </c>
      <c r="S5865">
        <v>130</v>
      </c>
      <c r="T5865" t="str">
        <f ca="1">PROPER(TRIM(Table1[[#This Row],[Campaign Status]]))</f>
        <v>Completed</v>
      </c>
      <c r="V5865" s="1">
        <f t="shared" si="273"/>
        <v>215</v>
      </c>
      <c r="W5865" t="str">
        <f t="shared" ca="1" si="274"/>
        <v>East</v>
      </c>
      <c r="X5865" s="6">
        <f t="shared" si="275"/>
        <v>10234.84</v>
      </c>
    </row>
    <row r="5866" spans="1:24" x14ac:dyDescent="0.3">
      <c r="A5866" t="s">
        <v>6969</v>
      </c>
      <c r="B5866" t="str">
        <f ca="1">PROPER(TRIM(Table1[[#This Row],[Campaign Name]]))</f>
        <v>Summer Sale</v>
      </c>
      <c r="C5866" t="str">
        <f ca="1">PROPER(TRIM(Table1[[#This Row],[Campaign Type]]))</f>
        <v>Lead Gen</v>
      </c>
      <c r="D5866" t="str">
        <f ca="1">PROPER(TRIM(Table1[[#This Row],[Marketing Channel]]))</f>
        <v>Instagram</v>
      </c>
      <c r="E5866" t="s">
        <v>390</v>
      </c>
      <c r="F5866" t="s">
        <v>631</v>
      </c>
      <c r="G5866" t="s">
        <v>29</v>
      </c>
      <c r="H5866" t="s">
        <v>61</v>
      </c>
      <c r="I5866" t="s">
        <v>24</v>
      </c>
      <c r="J5866" t="s">
        <v>25</v>
      </c>
      <c r="K5866">
        <v>49920</v>
      </c>
      <c r="L5866">
        <v>6085</v>
      </c>
      <c r="M5866">
        <v>12.19</v>
      </c>
      <c r="N5866">
        <v>932</v>
      </c>
      <c r="O5866">
        <v>15.32</v>
      </c>
      <c r="P5866">
        <v>250</v>
      </c>
      <c r="Q5866">
        <v>47546.080000000002</v>
      </c>
      <c r="R5866" s="6">
        <v>18918.432000000001</v>
      </c>
      <c r="S5866">
        <v>738</v>
      </c>
      <c r="T5866" t="str">
        <f ca="1">PROPER(TRIM(Table1[[#This Row],[Campaign Status]]))</f>
        <v>Active</v>
      </c>
      <c r="V5866" s="1">
        <f t="shared" si="273"/>
        <v>932</v>
      </c>
      <c r="W5866" t="str">
        <f t="shared" ca="1" si="274"/>
        <v>North</v>
      </c>
      <c r="X5866" s="6">
        <f t="shared" si="275"/>
        <v>18185.295999999998</v>
      </c>
    </row>
    <row r="5867" spans="1:24" x14ac:dyDescent="0.3">
      <c r="A5867" t="s">
        <v>6970</v>
      </c>
      <c r="B5867" t="str">
        <f ca="1">PROPER(TRIM(Table1[[#This Row],[Campaign Name]]))</f>
        <v>Mega Discount</v>
      </c>
      <c r="C5867" t="str">
        <f ca="1">PROPER(TRIM(Table1[[#This Row],[Campaign Type]]))</f>
        <v>Awareness</v>
      </c>
      <c r="D5867" t="str">
        <f ca="1">PROPER(TRIM(Table1[[#This Row],[Marketing Channel]]))</f>
        <v>Instagram</v>
      </c>
      <c r="E5867" t="s">
        <v>1633</v>
      </c>
      <c r="F5867" t="s">
        <v>645</v>
      </c>
      <c r="G5867" t="s">
        <v>46</v>
      </c>
      <c r="H5867" t="s">
        <v>42</v>
      </c>
      <c r="I5867" t="s">
        <v>24</v>
      </c>
      <c r="J5867" t="s">
        <v>63</v>
      </c>
      <c r="K5867">
        <v>6014</v>
      </c>
      <c r="L5867">
        <v>757</v>
      </c>
      <c r="M5867">
        <v>12.59</v>
      </c>
      <c r="N5867">
        <v>182</v>
      </c>
      <c r="O5867">
        <v>24.04</v>
      </c>
      <c r="P5867">
        <v>3056.52</v>
      </c>
      <c r="Q5867">
        <v>32079.3</v>
      </c>
      <c r="R5867" s="6">
        <v>949.53672804365749</v>
      </c>
      <c r="S5867">
        <v>157</v>
      </c>
      <c r="T5867" t="str">
        <f ca="1">PROPER(TRIM(Table1[[#This Row],[Campaign Status]]))</f>
        <v>Paused</v>
      </c>
      <c r="V5867" s="1">
        <f t="shared" si="273"/>
        <v>182</v>
      </c>
      <c r="W5867" t="str">
        <f t="shared" ca="1" si="274"/>
        <v>South</v>
      </c>
      <c r="X5867" s="6">
        <f t="shared" si="275"/>
        <v>18918.432000000001</v>
      </c>
    </row>
    <row r="5868" spans="1:24" x14ac:dyDescent="0.3">
      <c r="A5868" t="s">
        <v>6971</v>
      </c>
      <c r="B5868" t="str">
        <f ca="1">PROPER(TRIM(Table1[[#This Row],[Campaign Name]]))</f>
        <v>New Launch</v>
      </c>
      <c r="C5868" t="str">
        <f ca="1">PROPER(TRIM(Table1[[#This Row],[Campaign Type]]))</f>
        <v>Sales</v>
      </c>
      <c r="D5868" t="str">
        <f ca="1">PROPER(TRIM(Table1[[#This Row],[Marketing Channel]]))</f>
        <v>Google Ads</v>
      </c>
      <c r="E5868" t="s">
        <v>1507</v>
      </c>
      <c r="F5868" t="s">
        <v>1093</v>
      </c>
      <c r="G5868" t="s">
        <v>29</v>
      </c>
      <c r="H5868" t="s">
        <v>99</v>
      </c>
      <c r="I5868" t="s">
        <v>31</v>
      </c>
      <c r="J5868" t="s">
        <v>32</v>
      </c>
      <c r="K5868">
        <v>14957</v>
      </c>
      <c r="L5868">
        <v>1184</v>
      </c>
      <c r="M5868">
        <v>7.92</v>
      </c>
      <c r="N5868">
        <v>228</v>
      </c>
      <c r="O5868">
        <v>19.260000000000002</v>
      </c>
      <c r="P5868">
        <v>3988.1535696969677</v>
      </c>
      <c r="Q5868">
        <v>12508.61</v>
      </c>
      <c r="R5868" s="6">
        <v>213.64414086367401</v>
      </c>
      <c r="S5868">
        <v>80</v>
      </c>
      <c r="T5868" t="str">
        <f ca="1">PROPER(TRIM(Table1[[#This Row],[Campaign Status]]))</f>
        <v>Active</v>
      </c>
      <c r="V5868" s="1">
        <f t="shared" si="273"/>
        <v>228</v>
      </c>
      <c r="W5868" t="str">
        <f t="shared" ca="1" si="274"/>
        <v>North</v>
      </c>
      <c r="X5868" s="6">
        <f t="shared" si="275"/>
        <v>949.53672804365749</v>
      </c>
    </row>
    <row r="5869" spans="1:24" x14ac:dyDescent="0.3">
      <c r="A5869" t="s">
        <v>6972</v>
      </c>
      <c r="B5869" t="str">
        <f ca="1">PROPER(TRIM(Table1[[#This Row],[Campaign Name]]))</f>
        <v>New Launch</v>
      </c>
      <c r="C5869" t="str">
        <f ca="1">PROPER(TRIM(Table1[[#This Row],[Campaign Type]]))</f>
        <v>Awareness</v>
      </c>
      <c r="D5869" t="str">
        <f ca="1">PROPER(TRIM(Table1[[#This Row],[Marketing Channel]]))</f>
        <v>Youtube</v>
      </c>
      <c r="E5869" t="s">
        <v>994</v>
      </c>
      <c r="F5869" t="s">
        <v>149</v>
      </c>
      <c r="G5869" t="s">
        <v>29</v>
      </c>
      <c r="H5869" t="s">
        <v>67</v>
      </c>
      <c r="I5869" t="s">
        <v>24</v>
      </c>
      <c r="J5869" t="s">
        <v>25</v>
      </c>
      <c r="K5869">
        <v>124450</v>
      </c>
      <c r="L5869">
        <v>15093</v>
      </c>
      <c r="M5869">
        <v>12.13</v>
      </c>
      <c r="N5869">
        <v>4870</v>
      </c>
      <c r="O5869">
        <v>32.270000000000003</v>
      </c>
      <c r="P5869">
        <v>3891.7088323699436</v>
      </c>
      <c r="Q5869">
        <v>44670.97</v>
      </c>
      <c r="R5869" s="6">
        <v>1047.84974735113</v>
      </c>
      <c r="S5869">
        <v>1646</v>
      </c>
      <c r="T5869" t="str">
        <f ca="1">PROPER(TRIM(Table1[[#This Row],[Campaign Status]]))</f>
        <v>Active</v>
      </c>
      <c r="V5869" s="1">
        <f t="shared" si="273"/>
        <v>4870</v>
      </c>
      <c r="W5869" t="str">
        <f t="shared" ca="1" si="274"/>
        <v>North</v>
      </c>
      <c r="X5869" s="6">
        <f t="shared" si="275"/>
        <v>213.64414086367401</v>
      </c>
    </row>
    <row r="5870" spans="1:24" x14ac:dyDescent="0.3">
      <c r="A5870" t="s">
        <v>6973</v>
      </c>
      <c r="B5870" t="str">
        <f ca="1">PROPER(TRIM(Table1[[#This Row],[Campaign Name]]))</f>
        <v>Mega Discount</v>
      </c>
      <c r="C5870" t="str">
        <f ca="1">PROPER(TRIM(Table1[[#This Row],[Campaign Type]]))</f>
        <v>Sales</v>
      </c>
      <c r="D5870" t="str">
        <f ca="1">PROPER(TRIM(Table1[[#This Row],[Marketing Channel]]))</f>
        <v>Google Ads</v>
      </c>
      <c r="E5870" t="s">
        <v>893</v>
      </c>
      <c r="F5870" t="s">
        <v>60</v>
      </c>
      <c r="G5870" t="s">
        <v>46</v>
      </c>
      <c r="H5870" t="s">
        <v>42</v>
      </c>
      <c r="I5870" t="s">
        <v>31</v>
      </c>
      <c r="J5870" t="s">
        <v>63</v>
      </c>
      <c r="K5870">
        <v>141902</v>
      </c>
      <c r="L5870">
        <v>20040</v>
      </c>
      <c r="M5870">
        <v>14.12</v>
      </c>
      <c r="N5870">
        <v>928</v>
      </c>
      <c r="O5870">
        <v>4.63</v>
      </c>
      <c r="P5870">
        <v>3988.1535696969677</v>
      </c>
      <c r="Q5870">
        <v>31734.6</v>
      </c>
      <c r="R5870" s="6">
        <v>695.72161516366316</v>
      </c>
      <c r="S5870">
        <v>545</v>
      </c>
      <c r="T5870" t="str">
        <f ca="1">PROPER(TRIM(Table1[[#This Row],[Campaign Status]]))</f>
        <v>Completed</v>
      </c>
      <c r="V5870" s="1">
        <f t="shared" si="273"/>
        <v>928</v>
      </c>
      <c r="W5870" t="str">
        <f t="shared" ca="1" si="274"/>
        <v>South</v>
      </c>
      <c r="X5870" s="6">
        <f t="shared" si="275"/>
        <v>1047.84974735113</v>
      </c>
    </row>
    <row r="5871" spans="1:24" x14ac:dyDescent="0.3">
      <c r="A5871" t="s">
        <v>6974</v>
      </c>
      <c r="B5871" t="str">
        <f ca="1">PROPER(TRIM(Table1[[#This Row],[Campaign Name]]))</f>
        <v>Mega Discount</v>
      </c>
      <c r="C5871" t="str">
        <f ca="1">PROPER(TRIM(Table1[[#This Row],[Campaign Type]]))</f>
        <v>Retargeting</v>
      </c>
      <c r="D5871" t="str">
        <f ca="1">PROPER(TRIM(Table1[[#This Row],[Marketing Channel]]))</f>
        <v>Instagram</v>
      </c>
      <c r="E5871" t="s">
        <v>1077</v>
      </c>
      <c r="F5871" t="s">
        <v>529</v>
      </c>
      <c r="G5871" t="s">
        <v>11141</v>
      </c>
      <c r="H5871" t="s">
        <v>36</v>
      </c>
      <c r="I5871" t="s">
        <v>31</v>
      </c>
      <c r="J5871" t="s">
        <v>63</v>
      </c>
      <c r="K5871">
        <v>87123</v>
      </c>
      <c r="L5871">
        <v>3471</v>
      </c>
      <c r="M5871">
        <v>3.98</v>
      </c>
      <c r="N5871">
        <v>580</v>
      </c>
      <c r="O5871">
        <v>16.71</v>
      </c>
      <c r="P5871">
        <v>250</v>
      </c>
      <c r="Q5871">
        <v>24637.58</v>
      </c>
      <c r="R5871" s="6">
        <v>9755.0320000000011</v>
      </c>
      <c r="S5871">
        <v>483</v>
      </c>
      <c r="T5871" t="str">
        <f ca="1">PROPER(TRIM(Table1[[#This Row],[Campaign Status]]))</f>
        <v>Paused</v>
      </c>
      <c r="V5871" s="1">
        <f t="shared" si="273"/>
        <v>580</v>
      </c>
      <c r="W5871" t="str">
        <f t="shared" ca="1" si="274"/>
        <v>west</v>
      </c>
      <c r="X5871" s="6">
        <f t="shared" si="275"/>
        <v>695.72161516366316</v>
      </c>
    </row>
    <row r="5872" spans="1:24" x14ac:dyDescent="0.3">
      <c r="A5872" t="s">
        <v>6975</v>
      </c>
      <c r="B5872" t="str">
        <f ca="1">PROPER(TRIM(Table1[[#This Row],[Campaign Name]]))</f>
        <v>New Launch</v>
      </c>
      <c r="C5872" t="str">
        <f ca="1">PROPER(TRIM(Table1[[#This Row],[Campaign Type]]))</f>
        <v>Sales</v>
      </c>
      <c r="D5872" t="str">
        <f ca="1">PROPER(TRIM(Table1[[#This Row],[Marketing Channel]]))</f>
        <v>Google Ads</v>
      </c>
      <c r="E5872" t="s">
        <v>234</v>
      </c>
      <c r="F5872" t="s">
        <v>1050</v>
      </c>
      <c r="G5872" t="s">
        <v>11141</v>
      </c>
      <c r="H5872" t="s">
        <v>54</v>
      </c>
      <c r="I5872" t="s">
        <v>31</v>
      </c>
      <c r="J5872" t="s">
        <v>32</v>
      </c>
      <c r="K5872">
        <v>133657</v>
      </c>
      <c r="L5872">
        <v>11959</v>
      </c>
      <c r="M5872">
        <v>8.9499999999999993</v>
      </c>
      <c r="N5872">
        <v>2153</v>
      </c>
      <c r="O5872">
        <v>18</v>
      </c>
      <c r="P5872">
        <v>822.02</v>
      </c>
      <c r="Q5872">
        <v>41393.410000000003</v>
      </c>
      <c r="R5872" s="6">
        <v>4935.5721271988532</v>
      </c>
      <c r="S5872">
        <v>926</v>
      </c>
      <c r="T5872" t="str">
        <f ca="1">PROPER(TRIM(Table1[[#This Row],[Campaign Status]]))</f>
        <v>Completed</v>
      </c>
      <c r="V5872" s="1">
        <f t="shared" si="273"/>
        <v>2153</v>
      </c>
      <c r="W5872" t="str">
        <f t="shared" ca="1" si="274"/>
        <v>west</v>
      </c>
      <c r="X5872" s="6">
        <f t="shared" si="275"/>
        <v>9755.0320000000011</v>
      </c>
    </row>
    <row r="5873" spans="1:24" x14ac:dyDescent="0.3">
      <c r="A5873" t="s">
        <v>6976</v>
      </c>
      <c r="B5873" t="str">
        <f ca="1">PROPER(TRIM(Table1[[#This Row],[Campaign Name]]))</f>
        <v>Mega Discount</v>
      </c>
      <c r="C5873" t="str">
        <f ca="1">PROPER(TRIM(Table1[[#This Row],[Campaign Type]]))</f>
        <v>Sales</v>
      </c>
      <c r="D5873" t="str">
        <f ca="1">PROPER(TRIM(Table1[[#This Row],[Marketing Channel]]))</f>
        <v>Linkedin</v>
      </c>
      <c r="E5873" t="s">
        <v>1879</v>
      </c>
      <c r="F5873" t="s">
        <v>336</v>
      </c>
      <c r="G5873" t="s">
        <v>11141</v>
      </c>
      <c r="H5873" t="s">
        <v>54</v>
      </c>
      <c r="I5873" t="s">
        <v>24</v>
      </c>
      <c r="J5873" t="s">
        <v>32</v>
      </c>
      <c r="K5873">
        <v>41576</v>
      </c>
      <c r="L5873">
        <v>4877</v>
      </c>
      <c r="M5873">
        <v>11.73</v>
      </c>
      <c r="N5873">
        <v>1299</v>
      </c>
      <c r="O5873">
        <v>26.64</v>
      </c>
      <c r="P5873">
        <v>3830.4648972188602</v>
      </c>
      <c r="Q5873">
        <v>3340.4</v>
      </c>
      <c r="R5873" s="6">
        <v>-12.793875165771018</v>
      </c>
      <c r="S5873">
        <v>754</v>
      </c>
      <c r="T5873" t="str">
        <f ca="1">PROPER(TRIM(Table1[[#This Row],[Campaign Status]]))</f>
        <v>Active</v>
      </c>
      <c r="V5873" s="1">
        <f t="shared" si="273"/>
        <v>1299</v>
      </c>
      <c r="W5873" t="str">
        <f t="shared" ca="1" si="274"/>
        <v>west</v>
      </c>
      <c r="X5873" s="6">
        <f t="shared" si="275"/>
        <v>4935.5721271988532</v>
      </c>
    </row>
    <row r="5874" spans="1:24" x14ac:dyDescent="0.3">
      <c r="A5874" t="s">
        <v>6977</v>
      </c>
      <c r="B5874" t="str">
        <f ca="1">PROPER(TRIM(Table1[[#This Row],[Campaign Name]]))</f>
        <v>New Launch</v>
      </c>
      <c r="C5874" t="str">
        <f ca="1">PROPER(TRIM(Table1[[#This Row],[Campaign Type]]))</f>
        <v>Lead Gen</v>
      </c>
      <c r="D5874" t="str">
        <f ca="1">PROPER(TRIM(Table1[[#This Row],[Marketing Channel]]))</f>
        <v>Email</v>
      </c>
      <c r="E5874" t="s">
        <v>3144</v>
      </c>
      <c r="F5874" t="s">
        <v>109</v>
      </c>
      <c r="G5874" t="s">
        <v>41</v>
      </c>
      <c r="H5874" t="s">
        <v>11140</v>
      </c>
      <c r="I5874" t="s">
        <v>68</v>
      </c>
      <c r="J5874" t="s">
        <v>25</v>
      </c>
      <c r="K5874">
        <v>119525</v>
      </c>
      <c r="L5874">
        <v>9574</v>
      </c>
      <c r="M5874">
        <v>8.01</v>
      </c>
      <c r="N5874">
        <v>1920</v>
      </c>
      <c r="O5874">
        <v>20.05</v>
      </c>
      <c r="P5874">
        <v>250</v>
      </c>
      <c r="Q5874">
        <v>27509.84</v>
      </c>
      <c r="R5874" s="6">
        <v>10903.936</v>
      </c>
      <c r="S5874">
        <v>1167</v>
      </c>
      <c r="T5874" t="str">
        <f ca="1">PROPER(TRIM(Table1[[#This Row],[Campaign Status]]))</f>
        <v>Completed</v>
      </c>
      <c r="V5874" s="1">
        <f t="shared" si="273"/>
        <v>1920</v>
      </c>
      <c r="W5874" t="str">
        <f t="shared" ca="1" si="274"/>
        <v>East</v>
      </c>
      <c r="X5874" s="6">
        <f t="shared" si="275"/>
        <v>-12.793875165771018</v>
      </c>
    </row>
    <row r="5875" spans="1:24" x14ac:dyDescent="0.3">
      <c r="A5875" t="s">
        <v>6978</v>
      </c>
      <c r="B5875" t="str">
        <f ca="1">PROPER(TRIM(Table1[[#This Row],[Campaign Name]]))</f>
        <v>New Launch</v>
      </c>
      <c r="C5875" t="str">
        <f ca="1">PROPER(TRIM(Table1[[#This Row],[Campaign Type]]))</f>
        <v>Awareness</v>
      </c>
      <c r="D5875" t="str">
        <f ca="1">PROPER(TRIM(Table1[[#This Row],[Marketing Channel]]))</f>
        <v>Meta Ads</v>
      </c>
      <c r="E5875" t="s">
        <v>1031</v>
      </c>
      <c r="F5875" t="s">
        <v>633</v>
      </c>
      <c r="G5875" t="s">
        <v>11141</v>
      </c>
      <c r="H5875" t="s">
        <v>54</v>
      </c>
      <c r="I5875" t="s">
        <v>62</v>
      </c>
      <c r="J5875" t="s">
        <v>63</v>
      </c>
      <c r="K5875">
        <v>67658</v>
      </c>
      <c r="L5875">
        <v>628</v>
      </c>
      <c r="M5875">
        <v>0.93</v>
      </c>
      <c r="N5875">
        <v>134</v>
      </c>
      <c r="O5875">
        <v>21.34</v>
      </c>
      <c r="P5875">
        <v>250</v>
      </c>
      <c r="Q5875">
        <v>43513.2</v>
      </c>
      <c r="R5875" s="6">
        <v>17305.28</v>
      </c>
      <c r="S5875">
        <v>53</v>
      </c>
      <c r="T5875" t="str">
        <f ca="1">PROPER(TRIM(Table1[[#This Row],[Campaign Status]]))</f>
        <v>Active</v>
      </c>
      <c r="V5875" s="1">
        <f t="shared" si="273"/>
        <v>134</v>
      </c>
      <c r="W5875" t="str">
        <f t="shared" ca="1" si="274"/>
        <v>west</v>
      </c>
      <c r="X5875" s="6">
        <f t="shared" si="275"/>
        <v>10903.936</v>
      </c>
    </row>
    <row r="5876" spans="1:24" x14ac:dyDescent="0.3">
      <c r="A5876" t="s">
        <v>6979</v>
      </c>
      <c r="B5876" t="str">
        <f ca="1">PROPER(TRIM(Table1[[#This Row],[Campaign Name]]))</f>
        <v>New Launch</v>
      </c>
      <c r="C5876" t="str">
        <f ca="1">PROPER(TRIM(Table1[[#This Row],[Campaign Type]]))</f>
        <v>Awareness</v>
      </c>
      <c r="D5876" t="str">
        <f ca="1">PROPER(TRIM(Table1[[#This Row],[Marketing Channel]]))</f>
        <v>Instagram</v>
      </c>
      <c r="E5876" t="s">
        <v>2012</v>
      </c>
      <c r="F5876" t="s">
        <v>149</v>
      </c>
      <c r="G5876" t="s">
        <v>46</v>
      </c>
      <c r="H5876" t="s">
        <v>42</v>
      </c>
      <c r="I5876" t="s">
        <v>31</v>
      </c>
      <c r="J5876" t="s">
        <v>32</v>
      </c>
      <c r="K5876">
        <v>183276</v>
      </c>
      <c r="L5876">
        <v>26074</v>
      </c>
      <c r="M5876">
        <v>14.23</v>
      </c>
      <c r="N5876">
        <v>7428</v>
      </c>
      <c r="O5876">
        <v>28.49</v>
      </c>
      <c r="P5876">
        <v>250</v>
      </c>
      <c r="Q5876">
        <v>32003.41</v>
      </c>
      <c r="R5876" s="6">
        <v>12701.364</v>
      </c>
      <c r="S5876">
        <v>3396</v>
      </c>
      <c r="T5876" t="str">
        <f ca="1">PROPER(TRIM(Table1[[#This Row],[Campaign Status]]))</f>
        <v>Paused</v>
      </c>
      <c r="V5876" s="1">
        <f t="shared" si="273"/>
        <v>7428</v>
      </c>
      <c r="W5876" t="str">
        <f t="shared" ca="1" si="274"/>
        <v>South</v>
      </c>
      <c r="X5876" s="6">
        <f t="shared" si="275"/>
        <v>17305.28</v>
      </c>
    </row>
    <row r="5877" spans="1:24" x14ac:dyDescent="0.3">
      <c r="A5877" t="s">
        <v>6980</v>
      </c>
      <c r="B5877" t="str">
        <f ca="1">PROPER(TRIM(Table1[[#This Row],[Campaign Name]]))</f>
        <v>New Launch</v>
      </c>
      <c r="C5877" t="str">
        <f ca="1">PROPER(TRIM(Table1[[#This Row],[Campaign Type]]))</f>
        <v>Lead Gen</v>
      </c>
      <c r="D5877" t="str">
        <f ca="1">PROPER(TRIM(Table1[[#This Row],[Marketing Channel]]))</f>
        <v>Google Ads</v>
      </c>
      <c r="E5877" t="s">
        <v>390</v>
      </c>
      <c r="F5877" t="s">
        <v>238</v>
      </c>
      <c r="G5877" t="s">
        <v>41</v>
      </c>
      <c r="H5877" t="s">
        <v>11140</v>
      </c>
      <c r="I5877" t="s">
        <v>62</v>
      </c>
      <c r="J5877" t="s">
        <v>25</v>
      </c>
      <c r="K5877">
        <v>159085</v>
      </c>
      <c r="L5877">
        <v>19749</v>
      </c>
      <c r="M5877">
        <v>12.41</v>
      </c>
      <c r="N5877">
        <v>5253</v>
      </c>
      <c r="O5877">
        <v>26.6</v>
      </c>
      <c r="P5877">
        <v>3988.1535696969677</v>
      </c>
      <c r="Q5877">
        <v>31868.52</v>
      </c>
      <c r="R5877" s="6">
        <v>699.0795600787626</v>
      </c>
      <c r="S5877">
        <v>152</v>
      </c>
      <c r="T5877" t="str">
        <f ca="1">PROPER(TRIM(Table1[[#This Row],[Campaign Status]]))</f>
        <v>Paused</v>
      </c>
      <c r="V5877" s="1">
        <f t="shared" si="273"/>
        <v>5253</v>
      </c>
      <c r="W5877" t="str">
        <f t="shared" ca="1" si="274"/>
        <v>East</v>
      </c>
      <c r="X5877" s="6">
        <f t="shared" si="275"/>
        <v>12701.364</v>
      </c>
    </row>
    <row r="5878" spans="1:24" x14ac:dyDescent="0.3">
      <c r="A5878" t="s">
        <v>6981</v>
      </c>
      <c r="B5878" t="str">
        <f ca="1">PROPER(TRIM(Table1[[#This Row],[Campaign Name]]))</f>
        <v>New Launch</v>
      </c>
      <c r="C5878" t="str">
        <f ca="1">PROPER(TRIM(Table1[[#This Row],[Campaign Type]]))</f>
        <v>Retargeting</v>
      </c>
      <c r="D5878" t="str">
        <f ca="1">PROPER(TRIM(Table1[[#This Row],[Marketing Channel]]))</f>
        <v>Meta Ads</v>
      </c>
      <c r="E5878" t="s">
        <v>462</v>
      </c>
      <c r="F5878" t="s">
        <v>109</v>
      </c>
      <c r="G5878" t="s">
        <v>29</v>
      </c>
      <c r="H5878" t="s">
        <v>67</v>
      </c>
      <c r="I5878" t="s">
        <v>62</v>
      </c>
      <c r="J5878" t="s">
        <v>32</v>
      </c>
      <c r="K5878">
        <v>150863</v>
      </c>
      <c r="L5878">
        <v>21249</v>
      </c>
      <c r="M5878">
        <v>14.08</v>
      </c>
      <c r="N5878">
        <v>3549</v>
      </c>
      <c r="O5878">
        <v>16.7</v>
      </c>
      <c r="P5878">
        <v>250</v>
      </c>
      <c r="Q5878">
        <v>14873</v>
      </c>
      <c r="R5878" s="6">
        <v>5849.2</v>
      </c>
      <c r="S5878">
        <v>2941</v>
      </c>
      <c r="T5878" t="str">
        <f ca="1">PROPER(TRIM(Table1[[#This Row],[Campaign Status]]))</f>
        <v>Active</v>
      </c>
      <c r="V5878" s="1">
        <f t="shared" si="273"/>
        <v>3549</v>
      </c>
      <c r="W5878" t="str">
        <f t="shared" ca="1" si="274"/>
        <v>North</v>
      </c>
      <c r="X5878" s="6">
        <f t="shared" si="275"/>
        <v>699.0795600787626</v>
      </c>
    </row>
    <row r="5879" spans="1:24" x14ac:dyDescent="0.3">
      <c r="A5879" t="s">
        <v>6982</v>
      </c>
      <c r="B5879" t="str">
        <f ca="1">PROPER(TRIM(Table1[[#This Row],[Campaign Name]]))</f>
        <v>Summer Sale</v>
      </c>
      <c r="C5879" t="str">
        <f ca="1">PROPER(TRIM(Table1[[#This Row],[Campaign Type]]))</f>
        <v>Sales</v>
      </c>
      <c r="D5879" t="str">
        <f ca="1">PROPER(TRIM(Table1[[#This Row],[Marketing Channel]]))</f>
        <v>Meta Ads</v>
      </c>
      <c r="E5879" t="s">
        <v>602</v>
      </c>
      <c r="F5879" t="s">
        <v>633</v>
      </c>
      <c r="G5879" t="s">
        <v>41</v>
      </c>
      <c r="H5879" t="s">
        <v>11140</v>
      </c>
      <c r="I5879" t="s">
        <v>24</v>
      </c>
      <c r="J5879" t="s">
        <v>25</v>
      </c>
      <c r="K5879">
        <v>19718</v>
      </c>
      <c r="L5879">
        <v>234</v>
      </c>
      <c r="M5879">
        <v>1.19</v>
      </c>
      <c r="N5879">
        <v>66</v>
      </c>
      <c r="O5879">
        <v>28.21</v>
      </c>
      <c r="P5879">
        <v>250</v>
      </c>
      <c r="Q5879">
        <v>3812.75</v>
      </c>
      <c r="R5879" s="6">
        <v>1425.1</v>
      </c>
      <c r="S5879">
        <v>22</v>
      </c>
      <c r="T5879" t="str">
        <f ca="1">PROPER(TRIM(Table1[[#This Row],[Campaign Status]]))</f>
        <v>Paused</v>
      </c>
      <c r="V5879" s="1">
        <f t="shared" si="273"/>
        <v>66</v>
      </c>
      <c r="W5879" t="str">
        <f t="shared" ca="1" si="274"/>
        <v>East</v>
      </c>
      <c r="X5879" s="6">
        <f t="shared" si="275"/>
        <v>5849.2</v>
      </c>
    </row>
    <row r="5880" spans="1:24" x14ac:dyDescent="0.3">
      <c r="A5880" t="s">
        <v>6983</v>
      </c>
      <c r="B5880" t="str">
        <f ca="1">PROPER(TRIM(Table1[[#This Row],[Campaign Name]]))</f>
        <v>Mega Discount</v>
      </c>
      <c r="C5880" t="str">
        <f ca="1">PROPER(TRIM(Table1[[#This Row],[Campaign Type]]))</f>
        <v>Sales</v>
      </c>
      <c r="D5880" t="str">
        <f ca="1">PROPER(TRIM(Table1[[#This Row],[Marketing Channel]]))</f>
        <v>Email</v>
      </c>
      <c r="E5880" t="s">
        <v>2178</v>
      </c>
      <c r="F5880" t="s">
        <v>287</v>
      </c>
      <c r="G5880" t="s">
        <v>29</v>
      </c>
      <c r="H5880" t="s">
        <v>67</v>
      </c>
      <c r="I5880" t="s">
        <v>31</v>
      </c>
      <c r="J5880" t="s">
        <v>32</v>
      </c>
      <c r="K5880">
        <v>73540</v>
      </c>
      <c r="L5880">
        <v>4369</v>
      </c>
      <c r="M5880">
        <v>5.94</v>
      </c>
      <c r="N5880">
        <v>1376</v>
      </c>
      <c r="O5880">
        <v>31.49</v>
      </c>
      <c r="P5880">
        <v>250</v>
      </c>
      <c r="Q5880">
        <v>27566.81</v>
      </c>
      <c r="R5880" s="6">
        <v>10926.724</v>
      </c>
      <c r="S5880">
        <v>648</v>
      </c>
      <c r="T5880" t="str">
        <f ca="1">PROPER(TRIM(Table1[[#This Row],[Campaign Status]]))</f>
        <v>Completed</v>
      </c>
      <c r="V5880" s="1">
        <f t="shared" si="273"/>
        <v>1376</v>
      </c>
      <c r="W5880" t="str">
        <f t="shared" ca="1" si="274"/>
        <v>North</v>
      </c>
      <c r="X5880" s="6">
        <f t="shared" si="275"/>
        <v>1425.1</v>
      </c>
    </row>
    <row r="5881" spans="1:24" x14ac:dyDescent="0.3">
      <c r="A5881" t="s">
        <v>6984</v>
      </c>
      <c r="B5881" t="str">
        <f ca="1">PROPER(TRIM(Table1[[#This Row],[Campaign Name]]))</f>
        <v>Festive Offer</v>
      </c>
      <c r="C5881" t="str">
        <f ca="1">PROPER(TRIM(Table1[[#This Row],[Campaign Type]]))</f>
        <v>Retargeting</v>
      </c>
      <c r="D5881" t="str">
        <f ca="1">PROPER(TRIM(Table1[[#This Row],[Marketing Channel]]))</f>
        <v>Instagram</v>
      </c>
      <c r="E5881" t="s">
        <v>1587</v>
      </c>
      <c r="F5881" t="s">
        <v>86</v>
      </c>
      <c r="G5881" t="s">
        <v>29</v>
      </c>
      <c r="H5881" t="s">
        <v>61</v>
      </c>
      <c r="I5881" t="s">
        <v>68</v>
      </c>
      <c r="J5881" t="s">
        <v>25</v>
      </c>
      <c r="K5881">
        <v>197901</v>
      </c>
      <c r="L5881">
        <v>23993</v>
      </c>
      <c r="M5881">
        <v>12.12</v>
      </c>
      <c r="N5881">
        <v>3192</v>
      </c>
      <c r="O5881">
        <v>13.3</v>
      </c>
      <c r="P5881">
        <v>3982.6304252733912</v>
      </c>
      <c r="Q5881">
        <v>17575.38</v>
      </c>
      <c r="R5881" s="6">
        <v>341.30080181350297</v>
      </c>
      <c r="S5881">
        <v>463</v>
      </c>
      <c r="T5881" t="str">
        <f ca="1">PROPER(TRIM(Table1[[#This Row],[Campaign Status]]))</f>
        <v>Completed</v>
      </c>
      <c r="V5881" s="1">
        <f t="shared" si="273"/>
        <v>3192</v>
      </c>
      <c r="W5881" t="str">
        <f t="shared" ca="1" si="274"/>
        <v>North</v>
      </c>
      <c r="X5881" s="6">
        <f t="shared" si="275"/>
        <v>10926.724</v>
      </c>
    </row>
    <row r="5882" spans="1:24" x14ac:dyDescent="0.3">
      <c r="A5882" t="s">
        <v>6985</v>
      </c>
      <c r="B5882" t="str">
        <f ca="1">PROPER(TRIM(Table1[[#This Row],[Campaign Name]]))</f>
        <v>Mega Discount</v>
      </c>
      <c r="C5882" t="str">
        <f ca="1">PROPER(TRIM(Table1[[#This Row],[Campaign Type]]))</f>
        <v>Retargeting</v>
      </c>
      <c r="D5882" t="str">
        <f ca="1">PROPER(TRIM(Table1[[#This Row],[Marketing Channel]]))</f>
        <v>Linkedin</v>
      </c>
      <c r="E5882" t="s">
        <v>1396</v>
      </c>
      <c r="F5882" t="s">
        <v>306</v>
      </c>
      <c r="G5882" t="s">
        <v>29</v>
      </c>
      <c r="H5882" t="s">
        <v>99</v>
      </c>
      <c r="I5882" t="s">
        <v>24</v>
      </c>
      <c r="J5882" t="s">
        <v>63</v>
      </c>
      <c r="K5882">
        <v>128849</v>
      </c>
      <c r="L5882">
        <v>608</v>
      </c>
      <c r="M5882">
        <v>0.47</v>
      </c>
      <c r="N5882">
        <v>78</v>
      </c>
      <c r="O5882">
        <v>12.83</v>
      </c>
      <c r="P5882">
        <v>3830.4648972188602</v>
      </c>
      <c r="Q5882">
        <v>30310.76</v>
      </c>
      <c r="R5882" s="6">
        <v>691.30760399363976</v>
      </c>
      <c r="S5882">
        <v>11</v>
      </c>
      <c r="T5882" t="str">
        <f ca="1">PROPER(TRIM(Table1[[#This Row],[Campaign Status]]))</f>
        <v>Paused</v>
      </c>
      <c r="V5882" s="1">
        <f t="shared" si="273"/>
        <v>78</v>
      </c>
      <c r="W5882" t="str">
        <f t="shared" ca="1" si="274"/>
        <v>North</v>
      </c>
      <c r="X5882" s="6">
        <f t="shared" si="275"/>
        <v>341.30080181350297</v>
      </c>
    </row>
    <row r="5883" spans="1:24" x14ac:dyDescent="0.3">
      <c r="A5883" t="s">
        <v>6986</v>
      </c>
      <c r="B5883" t="str">
        <f ca="1">PROPER(TRIM(Table1[[#This Row],[Campaign Name]]))</f>
        <v>New Launch</v>
      </c>
      <c r="C5883" t="str">
        <f ca="1">PROPER(TRIM(Table1[[#This Row],[Campaign Type]]))</f>
        <v>Sales</v>
      </c>
      <c r="D5883" t="str">
        <f ca="1">PROPER(TRIM(Table1[[#This Row],[Marketing Channel]]))</f>
        <v>Youtube</v>
      </c>
      <c r="E5883" t="s">
        <v>678</v>
      </c>
      <c r="F5883" t="s">
        <v>381</v>
      </c>
      <c r="G5883" t="s">
        <v>41</v>
      </c>
      <c r="H5883" t="s">
        <v>11140</v>
      </c>
      <c r="I5883" t="s">
        <v>31</v>
      </c>
      <c r="J5883" t="s">
        <v>63</v>
      </c>
      <c r="K5883">
        <v>147548</v>
      </c>
      <c r="L5883">
        <v>82</v>
      </c>
      <c r="M5883">
        <v>0.06</v>
      </c>
      <c r="N5883">
        <v>13</v>
      </c>
      <c r="O5883">
        <v>15.85</v>
      </c>
      <c r="P5883">
        <v>3891.7088323699436</v>
      </c>
      <c r="Q5883">
        <v>19742.29</v>
      </c>
      <c r="R5883" s="6">
        <v>407.29103461672622</v>
      </c>
      <c r="S5883">
        <v>1</v>
      </c>
      <c r="T5883" t="str">
        <f ca="1">PROPER(TRIM(Table1[[#This Row],[Campaign Status]]))</f>
        <v>Completed</v>
      </c>
      <c r="V5883" s="1">
        <f t="shared" si="273"/>
        <v>13</v>
      </c>
      <c r="W5883" t="str">
        <f t="shared" ca="1" si="274"/>
        <v>East</v>
      </c>
      <c r="X5883" s="6">
        <f t="shared" si="275"/>
        <v>691.30760399363976</v>
      </c>
    </row>
    <row r="5884" spans="1:24" x14ac:dyDescent="0.3">
      <c r="A5884" t="s">
        <v>6987</v>
      </c>
      <c r="B5884" t="str">
        <f ca="1">PROPER(TRIM(Table1[[#This Row],[Campaign Name]]))</f>
        <v>Festive Offer</v>
      </c>
      <c r="C5884" t="str">
        <f ca="1">PROPER(TRIM(Table1[[#This Row],[Campaign Type]]))</f>
        <v>Retargeting</v>
      </c>
      <c r="D5884" t="str">
        <f ca="1">PROPER(TRIM(Table1[[#This Row],[Marketing Channel]]))</f>
        <v>Linkedin</v>
      </c>
      <c r="E5884" t="s">
        <v>276</v>
      </c>
      <c r="F5884" t="s">
        <v>232</v>
      </c>
      <c r="G5884" t="s">
        <v>11141</v>
      </c>
      <c r="H5884" t="s">
        <v>36</v>
      </c>
      <c r="I5884" t="s">
        <v>62</v>
      </c>
      <c r="J5884" t="s">
        <v>25</v>
      </c>
      <c r="K5884">
        <v>94333</v>
      </c>
      <c r="L5884">
        <v>11618</v>
      </c>
      <c r="M5884">
        <v>12.32</v>
      </c>
      <c r="N5884">
        <v>3246</v>
      </c>
      <c r="O5884">
        <v>27.94</v>
      </c>
      <c r="P5884">
        <v>3830.4648972188602</v>
      </c>
      <c r="Q5884">
        <v>8910.5300000000007</v>
      </c>
      <c r="R5884" s="6">
        <v>132.62267737969776</v>
      </c>
      <c r="S5884">
        <v>895</v>
      </c>
      <c r="T5884" t="str">
        <f ca="1">PROPER(TRIM(Table1[[#This Row],[Campaign Status]]))</f>
        <v>Paused</v>
      </c>
      <c r="V5884" s="1">
        <f t="shared" si="273"/>
        <v>3246</v>
      </c>
      <c r="W5884" t="str">
        <f t="shared" ca="1" si="274"/>
        <v>west</v>
      </c>
      <c r="X5884" s="6">
        <f t="shared" si="275"/>
        <v>407.29103461672622</v>
      </c>
    </row>
    <row r="5885" spans="1:24" x14ac:dyDescent="0.3">
      <c r="A5885" t="s">
        <v>6988</v>
      </c>
      <c r="B5885" t="str">
        <f ca="1">PROPER(TRIM(Table1[[#This Row],[Campaign Name]]))</f>
        <v>Mega Discount</v>
      </c>
      <c r="C5885" t="str">
        <f ca="1">PROPER(TRIM(Table1[[#This Row],[Campaign Type]]))</f>
        <v>Awareness</v>
      </c>
      <c r="D5885" t="str">
        <f ca="1">PROPER(TRIM(Table1[[#This Row],[Marketing Channel]]))</f>
        <v>Youtube</v>
      </c>
      <c r="E5885" t="s">
        <v>1603</v>
      </c>
      <c r="F5885" t="s">
        <v>428</v>
      </c>
      <c r="G5885" t="s">
        <v>46</v>
      </c>
      <c r="H5885" t="s">
        <v>30</v>
      </c>
      <c r="I5885" t="s">
        <v>31</v>
      </c>
      <c r="J5885" t="s">
        <v>32</v>
      </c>
      <c r="K5885">
        <v>99495</v>
      </c>
      <c r="L5885">
        <v>6027</v>
      </c>
      <c r="M5885">
        <v>6.06</v>
      </c>
      <c r="N5885">
        <v>386</v>
      </c>
      <c r="O5885">
        <v>6.4</v>
      </c>
      <c r="P5885">
        <v>3891.7088323699436</v>
      </c>
      <c r="Q5885">
        <v>24227.83</v>
      </c>
      <c r="R5885" s="6">
        <v>522.54991428138067</v>
      </c>
      <c r="S5885">
        <v>269</v>
      </c>
      <c r="T5885" t="str">
        <f ca="1">PROPER(TRIM(Table1[[#This Row],[Campaign Status]]))</f>
        <v>Paused</v>
      </c>
      <c r="V5885" s="1">
        <f t="shared" si="273"/>
        <v>386</v>
      </c>
      <c r="W5885" t="str">
        <f t="shared" ca="1" si="274"/>
        <v>South</v>
      </c>
      <c r="X5885" s="6">
        <f t="shared" si="275"/>
        <v>132.62267737969776</v>
      </c>
    </row>
    <row r="5886" spans="1:24" x14ac:dyDescent="0.3">
      <c r="A5886" t="s">
        <v>6989</v>
      </c>
      <c r="B5886" t="str">
        <f ca="1">PROPER(TRIM(Table1[[#This Row],[Campaign Name]]))</f>
        <v>Summer Sale</v>
      </c>
      <c r="C5886" t="str">
        <f ca="1">PROPER(TRIM(Table1[[#This Row],[Campaign Type]]))</f>
        <v>Awareness</v>
      </c>
      <c r="D5886" t="str">
        <f ca="1">PROPER(TRIM(Table1[[#This Row],[Marketing Channel]]))</f>
        <v>Meta Ads</v>
      </c>
      <c r="E5886" t="s">
        <v>1141</v>
      </c>
      <c r="F5886" t="s">
        <v>274</v>
      </c>
      <c r="G5886" t="s">
        <v>11141</v>
      </c>
      <c r="H5886" t="s">
        <v>36</v>
      </c>
      <c r="I5886" t="s">
        <v>24</v>
      </c>
      <c r="J5886" t="s">
        <v>63</v>
      </c>
      <c r="K5886">
        <v>135670</v>
      </c>
      <c r="L5886">
        <v>11868</v>
      </c>
      <c r="M5886">
        <v>8.75</v>
      </c>
      <c r="N5886">
        <v>2055</v>
      </c>
      <c r="O5886">
        <v>17.32</v>
      </c>
      <c r="P5886">
        <v>3817.8497265160554</v>
      </c>
      <c r="Q5886">
        <v>12001.77</v>
      </c>
      <c r="R5886" s="6">
        <v>214.35941327507692</v>
      </c>
      <c r="S5886">
        <v>557</v>
      </c>
      <c r="T5886" t="str">
        <f ca="1">PROPER(TRIM(Table1[[#This Row],[Campaign Status]]))</f>
        <v>Completed</v>
      </c>
      <c r="V5886" s="1">
        <f t="shared" si="273"/>
        <v>2055</v>
      </c>
      <c r="W5886" t="str">
        <f t="shared" ca="1" si="274"/>
        <v>west</v>
      </c>
      <c r="X5886" s="6">
        <f t="shared" si="275"/>
        <v>522.54991428138067</v>
      </c>
    </row>
    <row r="5887" spans="1:24" x14ac:dyDescent="0.3">
      <c r="A5887" t="s">
        <v>6990</v>
      </c>
      <c r="B5887" t="str">
        <f ca="1">PROPER(TRIM(Table1[[#This Row],[Campaign Name]]))</f>
        <v>Summer Sale</v>
      </c>
      <c r="C5887" t="str">
        <f ca="1">PROPER(TRIM(Table1[[#This Row],[Campaign Type]]))</f>
        <v>Sales</v>
      </c>
      <c r="D5887" t="str">
        <f ca="1">PROPER(TRIM(Table1[[#This Row],[Marketing Channel]]))</f>
        <v>Google Ads</v>
      </c>
      <c r="E5887" t="s">
        <v>1485</v>
      </c>
      <c r="F5887" t="s">
        <v>849</v>
      </c>
      <c r="G5887" t="s">
        <v>29</v>
      </c>
      <c r="H5887" t="s">
        <v>67</v>
      </c>
      <c r="I5887" t="s">
        <v>31</v>
      </c>
      <c r="J5887" t="s">
        <v>25</v>
      </c>
      <c r="K5887">
        <v>146124</v>
      </c>
      <c r="L5887">
        <v>5299</v>
      </c>
      <c r="M5887">
        <v>3.63</v>
      </c>
      <c r="N5887">
        <v>943</v>
      </c>
      <c r="O5887">
        <v>17.8</v>
      </c>
      <c r="P5887">
        <v>3988.1535696969677</v>
      </c>
      <c r="Q5887">
        <v>27209.25</v>
      </c>
      <c r="R5887" s="6">
        <v>582.25181213539486</v>
      </c>
      <c r="S5887">
        <v>885</v>
      </c>
      <c r="T5887" t="str">
        <f ca="1">PROPER(TRIM(Table1[[#This Row],[Campaign Status]]))</f>
        <v>Active</v>
      </c>
      <c r="V5887" s="1">
        <f t="shared" si="273"/>
        <v>943</v>
      </c>
      <c r="W5887" t="str">
        <f t="shared" ca="1" si="274"/>
        <v>North</v>
      </c>
      <c r="X5887" s="6">
        <f t="shared" si="275"/>
        <v>214.35941327507692</v>
      </c>
    </row>
    <row r="5888" spans="1:24" x14ac:dyDescent="0.3">
      <c r="A5888" t="s">
        <v>6991</v>
      </c>
      <c r="B5888" t="str">
        <f ca="1">PROPER(TRIM(Table1[[#This Row],[Campaign Name]]))</f>
        <v>New Launch</v>
      </c>
      <c r="C5888" t="str">
        <f ca="1">PROPER(TRIM(Table1[[#This Row],[Campaign Type]]))</f>
        <v>Retargeting</v>
      </c>
      <c r="D5888" t="str">
        <f ca="1">PROPER(TRIM(Table1[[#This Row],[Marketing Channel]]))</f>
        <v>Youtube</v>
      </c>
      <c r="E5888" t="s">
        <v>1572</v>
      </c>
      <c r="F5888" t="s">
        <v>492</v>
      </c>
      <c r="G5888" t="s">
        <v>29</v>
      </c>
      <c r="H5888" t="s">
        <v>61</v>
      </c>
      <c r="I5888" t="s">
        <v>68</v>
      </c>
      <c r="J5888" t="s">
        <v>25</v>
      </c>
      <c r="K5888">
        <v>150434</v>
      </c>
      <c r="L5888">
        <v>18547</v>
      </c>
      <c r="M5888">
        <v>12.33</v>
      </c>
      <c r="N5888">
        <v>5470</v>
      </c>
      <c r="O5888">
        <v>29.49</v>
      </c>
      <c r="P5888">
        <v>250</v>
      </c>
      <c r="Q5888">
        <v>38364.22</v>
      </c>
      <c r="R5888" s="6">
        <v>15245.688000000002</v>
      </c>
      <c r="S5888">
        <v>2148</v>
      </c>
      <c r="T5888" t="str">
        <f ca="1">PROPER(TRIM(Table1[[#This Row],[Campaign Status]]))</f>
        <v>Paused</v>
      </c>
      <c r="V5888" s="1">
        <f t="shared" si="273"/>
        <v>5470</v>
      </c>
      <c r="W5888" t="str">
        <f t="shared" ca="1" si="274"/>
        <v>North</v>
      </c>
      <c r="X5888" s="6">
        <f t="shared" si="275"/>
        <v>582.25181213539486</v>
      </c>
    </row>
    <row r="5889" spans="1:24" x14ac:dyDescent="0.3">
      <c r="A5889" t="s">
        <v>6992</v>
      </c>
      <c r="B5889" t="str">
        <f ca="1">PROPER(TRIM(Table1[[#This Row],[Campaign Name]]))</f>
        <v>Mega Discount</v>
      </c>
      <c r="C5889" t="str">
        <f ca="1">PROPER(TRIM(Table1[[#This Row],[Campaign Type]]))</f>
        <v>Sales</v>
      </c>
      <c r="D5889" t="str">
        <f ca="1">PROPER(TRIM(Table1[[#This Row],[Marketing Channel]]))</f>
        <v>Instagram</v>
      </c>
      <c r="E5889" t="s">
        <v>91</v>
      </c>
      <c r="F5889" t="s">
        <v>214</v>
      </c>
      <c r="G5889" t="s">
        <v>29</v>
      </c>
      <c r="H5889" t="s">
        <v>99</v>
      </c>
      <c r="I5889" t="s">
        <v>62</v>
      </c>
      <c r="J5889" t="s">
        <v>25</v>
      </c>
      <c r="K5889">
        <v>52836</v>
      </c>
      <c r="L5889">
        <v>1398</v>
      </c>
      <c r="M5889">
        <v>2.65</v>
      </c>
      <c r="N5889">
        <v>424</v>
      </c>
      <c r="O5889">
        <v>30.33</v>
      </c>
      <c r="P5889">
        <v>3982.6304252733912</v>
      </c>
      <c r="Q5889">
        <v>21187.09</v>
      </c>
      <c r="R5889" s="6">
        <v>431.98734850084907</v>
      </c>
      <c r="S5889">
        <v>50</v>
      </c>
      <c r="T5889" t="str">
        <f ca="1">PROPER(TRIM(Table1[[#This Row],[Campaign Status]]))</f>
        <v>Active</v>
      </c>
      <c r="V5889" s="1">
        <f t="shared" si="273"/>
        <v>424</v>
      </c>
      <c r="W5889" t="str">
        <f t="shared" ca="1" si="274"/>
        <v>North</v>
      </c>
      <c r="X5889" s="6">
        <f t="shared" si="275"/>
        <v>15245.688000000002</v>
      </c>
    </row>
    <row r="5890" spans="1:24" x14ac:dyDescent="0.3">
      <c r="A5890" t="s">
        <v>6993</v>
      </c>
      <c r="B5890" t="str">
        <f ca="1">PROPER(TRIM(Table1[[#This Row],[Campaign Name]]))</f>
        <v>Summer Sale</v>
      </c>
      <c r="C5890" t="str">
        <f ca="1">PROPER(TRIM(Table1[[#This Row],[Campaign Type]]))</f>
        <v>Lead Gen</v>
      </c>
      <c r="D5890" t="str">
        <f ca="1">PROPER(TRIM(Table1[[#This Row],[Marketing Channel]]))</f>
        <v>Meta Ads</v>
      </c>
      <c r="E5890" t="s">
        <v>1529</v>
      </c>
      <c r="F5890" t="s">
        <v>161</v>
      </c>
      <c r="G5890" t="s">
        <v>11141</v>
      </c>
      <c r="H5890" t="s">
        <v>54</v>
      </c>
      <c r="I5890" t="s">
        <v>68</v>
      </c>
      <c r="J5890" t="s">
        <v>63</v>
      </c>
      <c r="K5890">
        <v>144630</v>
      </c>
      <c r="L5890">
        <v>6084</v>
      </c>
      <c r="M5890">
        <v>4.21</v>
      </c>
      <c r="N5890">
        <v>735</v>
      </c>
      <c r="O5890">
        <v>12.08</v>
      </c>
      <c r="P5890">
        <v>3817.8497265160554</v>
      </c>
      <c r="Q5890">
        <v>31197.26</v>
      </c>
      <c r="R5890" s="6">
        <v>717.1421673128234</v>
      </c>
      <c r="S5890">
        <v>101</v>
      </c>
      <c r="T5890" t="str">
        <f ca="1">PROPER(TRIM(Table1[[#This Row],[Campaign Status]]))</f>
        <v>Completed</v>
      </c>
      <c r="V5890" s="1">
        <f t="shared" ref="V5890:V5953" si="276">IF(N5890="",ROUND(L5890*O5890/100,0),N5890)</f>
        <v>735</v>
      </c>
      <c r="W5890" t="str">
        <f t="shared" ca="1" si="274"/>
        <v>west</v>
      </c>
      <c r="X5890" s="6">
        <f t="shared" si="275"/>
        <v>431.98734850084907</v>
      </c>
    </row>
    <row r="5891" spans="1:24" x14ac:dyDescent="0.3">
      <c r="A5891" t="s">
        <v>6994</v>
      </c>
      <c r="B5891" t="str">
        <f ca="1">PROPER(TRIM(Table1[[#This Row],[Campaign Name]]))</f>
        <v>Mega Discount</v>
      </c>
      <c r="C5891" t="str">
        <f ca="1">PROPER(TRIM(Table1[[#This Row],[Campaign Type]]))</f>
        <v>Lead Gen</v>
      </c>
      <c r="D5891" t="str">
        <f ca="1">PROPER(TRIM(Table1[[#This Row],[Marketing Channel]]))</f>
        <v>Instagram</v>
      </c>
      <c r="E5891" t="s">
        <v>2634</v>
      </c>
      <c r="F5891" t="s">
        <v>112</v>
      </c>
      <c r="G5891" t="s">
        <v>29</v>
      </c>
      <c r="H5891" t="s">
        <v>99</v>
      </c>
      <c r="I5891" t="s">
        <v>31</v>
      </c>
      <c r="J5891" t="s">
        <v>63</v>
      </c>
      <c r="K5891">
        <v>146629</v>
      </c>
      <c r="L5891">
        <v>1087</v>
      </c>
      <c r="M5891">
        <v>0.74</v>
      </c>
      <c r="N5891">
        <v>15</v>
      </c>
      <c r="O5891">
        <v>1.38</v>
      </c>
      <c r="P5891">
        <v>8246.11</v>
      </c>
      <c r="Q5891">
        <v>11679.69</v>
      </c>
      <c r="R5891" s="6">
        <v>41.638784833090995</v>
      </c>
      <c r="S5891">
        <v>14</v>
      </c>
      <c r="T5891" t="str">
        <f ca="1">PROPER(TRIM(Table1[[#This Row],[Campaign Status]]))</f>
        <v>Completed</v>
      </c>
      <c r="V5891" s="1">
        <f t="shared" si="276"/>
        <v>15</v>
      </c>
      <c r="W5891" t="str">
        <f t="shared" ref="W5891:W5954" ca="1" si="277">IF(OR(D5891="Delhi",D5891="lucknow",D5891="jaipur"),"North",IF(OR(D5891="Bengaluru",D5891="chennai"),"South",IF(D5891="Kolkata","East",IF(OR(D5891="Mumbai",D5891="Pune",D5891="Ahmedabad"),"west","unknown"))))</f>
        <v>North</v>
      </c>
      <c r="X5891" s="6">
        <f t="shared" si="275"/>
        <v>717.1421673128234</v>
      </c>
    </row>
    <row r="5892" spans="1:24" x14ac:dyDescent="0.3">
      <c r="A5892" t="s">
        <v>6995</v>
      </c>
      <c r="B5892" t="str">
        <f ca="1">PROPER(TRIM(Table1[[#This Row],[Campaign Name]]))</f>
        <v>Festive Offer</v>
      </c>
      <c r="C5892" t="str">
        <f ca="1">PROPER(TRIM(Table1[[#This Row],[Campaign Type]]))</f>
        <v>Lead Gen</v>
      </c>
      <c r="D5892" t="str">
        <f ca="1">PROPER(TRIM(Table1[[#This Row],[Marketing Channel]]))</f>
        <v>Youtube</v>
      </c>
      <c r="E5892" t="s">
        <v>1007</v>
      </c>
      <c r="F5892" t="s">
        <v>489</v>
      </c>
      <c r="G5892" t="s">
        <v>29</v>
      </c>
      <c r="H5892" t="s">
        <v>61</v>
      </c>
      <c r="I5892" t="s">
        <v>24</v>
      </c>
      <c r="J5892" t="s">
        <v>25</v>
      </c>
      <c r="K5892">
        <v>43541</v>
      </c>
      <c r="L5892">
        <v>5805</v>
      </c>
      <c r="M5892">
        <v>13.33</v>
      </c>
      <c r="N5892">
        <v>52</v>
      </c>
      <c r="O5892">
        <v>0.9</v>
      </c>
      <c r="P5892">
        <v>250</v>
      </c>
      <c r="Q5892">
        <v>17110.240000000002</v>
      </c>
      <c r="R5892" s="6">
        <v>6744.0960000000005</v>
      </c>
      <c r="S5892">
        <v>49</v>
      </c>
      <c r="T5892" t="str">
        <f ca="1">PROPER(TRIM(Table1[[#This Row],[Campaign Status]]))</f>
        <v>Paused</v>
      </c>
      <c r="V5892" s="1">
        <f t="shared" si="276"/>
        <v>52</v>
      </c>
      <c r="W5892" t="str">
        <f t="shared" ca="1" si="277"/>
        <v>North</v>
      </c>
      <c r="X5892" s="6">
        <f t="shared" ref="X5892:X5955" si="278">R5891*1</f>
        <v>41.638784833090995</v>
      </c>
    </row>
    <row r="5893" spans="1:24" x14ac:dyDescent="0.3">
      <c r="A5893" t="s">
        <v>6996</v>
      </c>
      <c r="B5893" t="str">
        <f ca="1">PROPER(TRIM(Table1[[#This Row],[Campaign Name]]))</f>
        <v>New Launch</v>
      </c>
      <c r="C5893" t="str">
        <f ca="1">PROPER(TRIM(Table1[[#This Row],[Campaign Type]]))</f>
        <v>Lead Gen</v>
      </c>
      <c r="D5893" t="str">
        <f ca="1">PROPER(TRIM(Table1[[#This Row],[Marketing Channel]]))</f>
        <v>Linkedin</v>
      </c>
      <c r="E5893" t="s">
        <v>3430</v>
      </c>
      <c r="F5893" t="s">
        <v>450</v>
      </c>
      <c r="G5893" t="s">
        <v>29</v>
      </c>
      <c r="H5893" t="s">
        <v>99</v>
      </c>
      <c r="I5893" t="s">
        <v>24</v>
      </c>
      <c r="J5893" t="s">
        <v>32</v>
      </c>
      <c r="K5893">
        <v>45255</v>
      </c>
      <c r="L5893">
        <v>4960</v>
      </c>
      <c r="M5893">
        <v>10.96</v>
      </c>
      <c r="N5893">
        <v>119</v>
      </c>
      <c r="O5893">
        <v>2.4</v>
      </c>
      <c r="P5893">
        <v>250</v>
      </c>
      <c r="Q5893">
        <v>39438.699999999997</v>
      </c>
      <c r="R5893" s="6">
        <v>15675.48</v>
      </c>
      <c r="S5893">
        <v>50</v>
      </c>
      <c r="T5893" t="str">
        <f ca="1">PROPER(TRIM(Table1[[#This Row],[Campaign Status]]))</f>
        <v>Paused</v>
      </c>
      <c r="V5893" s="1">
        <f t="shared" si="276"/>
        <v>119</v>
      </c>
      <c r="W5893" t="str">
        <f t="shared" ca="1" si="277"/>
        <v>North</v>
      </c>
      <c r="X5893" s="6">
        <f t="shared" si="278"/>
        <v>6744.0960000000005</v>
      </c>
    </row>
    <row r="5894" spans="1:24" x14ac:dyDescent="0.3">
      <c r="A5894" t="s">
        <v>6997</v>
      </c>
      <c r="B5894" t="str">
        <f ca="1">PROPER(TRIM(Table1[[#This Row],[Campaign Name]]))</f>
        <v>Flash Sale</v>
      </c>
      <c r="C5894" t="str">
        <f ca="1">PROPER(TRIM(Table1[[#This Row],[Campaign Type]]))</f>
        <v>Awareness</v>
      </c>
      <c r="D5894" t="str">
        <f ca="1">PROPER(TRIM(Table1[[#This Row],[Marketing Channel]]))</f>
        <v>Email</v>
      </c>
      <c r="E5894" t="s">
        <v>721</v>
      </c>
      <c r="F5894" t="s">
        <v>60</v>
      </c>
      <c r="G5894" t="s">
        <v>29</v>
      </c>
      <c r="H5894" t="s">
        <v>67</v>
      </c>
      <c r="I5894" t="s">
        <v>31</v>
      </c>
      <c r="J5894" t="s">
        <v>63</v>
      </c>
      <c r="K5894">
        <v>158066</v>
      </c>
      <c r="L5894">
        <v>15785</v>
      </c>
      <c r="M5894">
        <v>9.99</v>
      </c>
      <c r="N5894">
        <v>1428</v>
      </c>
      <c r="O5894">
        <v>9.0500000000000007</v>
      </c>
      <c r="P5894">
        <v>3706.19</v>
      </c>
      <c r="Q5894">
        <v>22908.06</v>
      </c>
      <c r="R5894" s="6">
        <v>518.10268766577008</v>
      </c>
      <c r="S5894">
        <v>424</v>
      </c>
      <c r="T5894" t="str">
        <f ca="1">PROPER(TRIM(Table1[[#This Row],[Campaign Status]]))</f>
        <v>Completed</v>
      </c>
      <c r="V5894" s="1">
        <f t="shared" si="276"/>
        <v>1428</v>
      </c>
      <c r="W5894" t="str">
        <f t="shared" ca="1" si="277"/>
        <v>North</v>
      </c>
      <c r="X5894" s="6">
        <f t="shared" si="278"/>
        <v>15675.48</v>
      </c>
    </row>
    <row r="5895" spans="1:24" x14ac:dyDescent="0.3">
      <c r="A5895" t="s">
        <v>6998</v>
      </c>
      <c r="B5895" t="str">
        <f ca="1">PROPER(TRIM(Table1[[#This Row],[Campaign Name]]))</f>
        <v>Flash Sale</v>
      </c>
      <c r="C5895" t="str">
        <f ca="1">PROPER(TRIM(Table1[[#This Row],[Campaign Type]]))</f>
        <v>Sales</v>
      </c>
      <c r="D5895" t="str">
        <f ca="1">PROPER(TRIM(Table1[[#This Row],[Marketing Channel]]))</f>
        <v>Email</v>
      </c>
      <c r="E5895" t="s">
        <v>747</v>
      </c>
      <c r="F5895" t="s">
        <v>495</v>
      </c>
      <c r="G5895" t="s">
        <v>29</v>
      </c>
      <c r="H5895" t="s">
        <v>67</v>
      </c>
      <c r="I5895" t="s">
        <v>62</v>
      </c>
      <c r="J5895" t="s">
        <v>32</v>
      </c>
      <c r="K5895">
        <v>138919</v>
      </c>
      <c r="L5895">
        <v>16823</v>
      </c>
      <c r="M5895">
        <v>12.11</v>
      </c>
      <c r="N5895">
        <v>3076</v>
      </c>
      <c r="O5895">
        <v>18.28</v>
      </c>
      <c r="P5895">
        <v>250</v>
      </c>
      <c r="Q5895">
        <v>45796.03</v>
      </c>
      <c r="R5895" s="6">
        <v>18218.412</v>
      </c>
      <c r="S5895">
        <v>221</v>
      </c>
      <c r="T5895" t="str">
        <f ca="1">PROPER(TRIM(Table1[[#This Row],[Campaign Status]]))</f>
        <v>Completed</v>
      </c>
      <c r="V5895" s="1">
        <f t="shared" si="276"/>
        <v>3076</v>
      </c>
      <c r="W5895" t="str">
        <f t="shared" ca="1" si="277"/>
        <v>North</v>
      </c>
      <c r="X5895" s="6">
        <f t="shared" si="278"/>
        <v>518.10268766577008</v>
      </c>
    </row>
    <row r="5896" spans="1:24" x14ac:dyDescent="0.3">
      <c r="A5896" t="s">
        <v>6999</v>
      </c>
      <c r="B5896" t="str">
        <f ca="1">PROPER(TRIM(Table1[[#This Row],[Campaign Name]]))</f>
        <v>Summer Sale</v>
      </c>
      <c r="C5896" t="str">
        <f ca="1">PROPER(TRIM(Table1[[#This Row],[Campaign Type]]))</f>
        <v>Retargeting</v>
      </c>
      <c r="D5896" t="str">
        <f ca="1">PROPER(TRIM(Table1[[#This Row],[Marketing Channel]]))</f>
        <v>Youtube</v>
      </c>
      <c r="E5896" t="s">
        <v>2475</v>
      </c>
      <c r="F5896" t="s">
        <v>965</v>
      </c>
      <c r="G5896" t="s">
        <v>29</v>
      </c>
      <c r="H5896" t="s">
        <v>61</v>
      </c>
      <c r="I5896" t="s">
        <v>24</v>
      </c>
      <c r="J5896" t="s">
        <v>25</v>
      </c>
      <c r="K5896">
        <v>190688</v>
      </c>
      <c r="L5896">
        <v>14514</v>
      </c>
      <c r="M5896">
        <v>7.61</v>
      </c>
      <c r="N5896">
        <v>823</v>
      </c>
      <c r="O5896">
        <v>5.67</v>
      </c>
      <c r="P5896">
        <v>3891.7088323699436</v>
      </c>
      <c r="Q5896">
        <v>36324.81</v>
      </c>
      <c r="R5896" s="6">
        <v>833.38971553735666</v>
      </c>
      <c r="S5896">
        <v>111</v>
      </c>
      <c r="T5896" t="str">
        <f ca="1">PROPER(TRIM(Table1[[#This Row],[Campaign Status]]))</f>
        <v>Paused</v>
      </c>
      <c r="V5896" s="1">
        <f t="shared" si="276"/>
        <v>823</v>
      </c>
      <c r="W5896" t="str">
        <f t="shared" ca="1" si="277"/>
        <v>North</v>
      </c>
      <c r="X5896" s="6">
        <f t="shared" si="278"/>
        <v>18218.412</v>
      </c>
    </row>
    <row r="5897" spans="1:24" x14ac:dyDescent="0.3">
      <c r="A5897" t="s">
        <v>7000</v>
      </c>
      <c r="B5897" t="str">
        <f ca="1">PROPER(TRIM(Table1[[#This Row],[Campaign Name]]))</f>
        <v>Flash Sale</v>
      </c>
      <c r="C5897" t="str">
        <f ca="1">PROPER(TRIM(Table1[[#This Row],[Campaign Type]]))</f>
        <v>Sales</v>
      </c>
      <c r="D5897" t="str">
        <f ca="1">PROPER(TRIM(Table1[[#This Row],[Marketing Channel]]))</f>
        <v>Instagram</v>
      </c>
      <c r="E5897" t="s">
        <v>1905</v>
      </c>
      <c r="F5897" t="s">
        <v>149</v>
      </c>
      <c r="G5897" t="s">
        <v>29</v>
      </c>
      <c r="H5897" t="s">
        <v>99</v>
      </c>
      <c r="I5897" t="s">
        <v>62</v>
      </c>
      <c r="J5897" t="s">
        <v>32</v>
      </c>
      <c r="K5897">
        <v>96929</v>
      </c>
      <c r="L5897">
        <v>12282</v>
      </c>
      <c r="M5897">
        <v>12.67</v>
      </c>
      <c r="N5897">
        <v>993</v>
      </c>
      <c r="O5897">
        <v>8.09</v>
      </c>
      <c r="P5897">
        <v>250</v>
      </c>
      <c r="Q5897">
        <v>11637.23</v>
      </c>
      <c r="R5897" s="6">
        <v>4554.8919999999998</v>
      </c>
      <c r="S5897">
        <v>592</v>
      </c>
      <c r="T5897" t="str">
        <f ca="1">PROPER(TRIM(Table1[[#This Row],[Campaign Status]]))</f>
        <v>Completed</v>
      </c>
      <c r="V5897" s="1">
        <f t="shared" si="276"/>
        <v>993</v>
      </c>
      <c r="W5897" t="str">
        <f t="shared" ca="1" si="277"/>
        <v>North</v>
      </c>
      <c r="X5897" s="6">
        <f t="shared" si="278"/>
        <v>833.38971553735666</v>
      </c>
    </row>
    <row r="5898" spans="1:24" x14ac:dyDescent="0.3">
      <c r="A5898" t="s">
        <v>7001</v>
      </c>
      <c r="B5898" t="str">
        <f ca="1">PROPER(TRIM(Table1[[#This Row],[Campaign Name]]))</f>
        <v>Festive Offer</v>
      </c>
      <c r="C5898" t="str">
        <f ca="1">PROPER(TRIM(Table1[[#This Row],[Campaign Type]]))</f>
        <v>Awareness</v>
      </c>
      <c r="D5898" t="str">
        <f ca="1">PROPER(TRIM(Table1[[#This Row],[Marketing Channel]]))</f>
        <v>Youtube</v>
      </c>
      <c r="E5898" t="s">
        <v>1730</v>
      </c>
      <c r="F5898" t="s">
        <v>734</v>
      </c>
      <c r="G5898" t="s">
        <v>29</v>
      </c>
      <c r="H5898" t="s">
        <v>61</v>
      </c>
      <c r="I5898" t="s">
        <v>68</v>
      </c>
      <c r="J5898" t="s">
        <v>32</v>
      </c>
      <c r="K5898">
        <v>192890</v>
      </c>
      <c r="L5898">
        <v>15478</v>
      </c>
      <c r="M5898">
        <v>8.02</v>
      </c>
      <c r="N5898">
        <v>2753</v>
      </c>
      <c r="O5898">
        <v>17.79</v>
      </c>
      <c r="P5898">
        <v>12934.48</v>
      </c>
      <c r="Q5898">
        <v>35336.44</v>
      </c>
      <c r="R5898" s="6">
        <v>173.19567543496146</v>
      </c>
      <c r="S5898">
        <v>2380</v>
      </c>
      <c r="T5898" t="str">
        <f ca="1">PROPER(TRIM(Table1[[#This Row],[Campaign Status]]))</f>
        <v>Paused</v>
      </c>
      <c r="V5898" s="1">
        <f t="shared" si="276"/>
        <v>2753</v>
      </c>
      <c r="W5898" t="str">
        <f t="shared" ca="1" si="277"/>
        <v>North</v>
      </c>
      <c r="X5898" s="6">
        <f t="shared" si="278"/>
        <v>4554.8919999999998</v>
      </c>
    </row>
    <row r="5899" spans="1:24" x14ac:dyDescent="0.3">
      <c r="A5899" t="s">
        <v>7002</v>
      </c>
      <c r="B5899" t="str">
        <f ca="1">PROPER(TRIM(Table1[[#This Row],[Campaign Name]]))</f>
        <v>New Launch</v>
      </c>
      <c r="C5899" t="str">
        <f ca="1">PROPER(TRIM(Table1[[#This Row],[Campaign Type]]))</f>
        <v>Retargeting</v>
      </c>
      <c r="D5899" t="str">
        <f ca="1">PROPER(TRIM(Table1[[#This Row],[Marketing Channel]]))</f>
        <v>Email</v>
      </c>
      <c r="E5899" t="s">
        <v>79</v>
      </c>
      <c r="F5899" t="s">
        <v>573</v>
      </c>
      <c r="G5899" t="s">
        <v>29</v>
      </c>
      <c r="H5899" t="s">
        <v>67</v>
      </c>
      <c r="I5899" t="s">
        <v>31</v>
      </c>
      <c r="J5899" t="s">
        <v>63</v>
      </c>
      <c r="K5899">
        <v>37066</v>
      </c>
      <c r="L5899">
        <v>1968</v>
      </c>
      <c r="M5899">
        <v>5.31</v>
      </c>
      <c r="N5899">
        <v>415</v>
      </c>
      <c r="O5899">
        <v>21.09</v>
      </c>
      <c r="P5899">
        <v>6874.73</v>
      </c>
      <c r="Q5899">
        <v>23167.99</v>
      </c>
      <c r="R5899" s="6">
        <v>237.00218044926862</v>
      </c>
      <c r="S5899">
        <v>167</v>
      </c>
      <c r="T5899" t="str">
        <f ca="1">PROPER(TRIM(Table1[[#This Row],[Campaign Status]]))</f>
        <v>Active</v>
      </c>
      <c r="V5899" s="1">
        <f t="shared" si="276"/>
        <v>415</v>
      </c>
      <c r="W5899" t="str">
        <f t="shared" ca="1" si="277"/>
        <v>North</v>
      </c>
      <c r="X5899" s="6">
        <f t="shared" si="278"/>
        <v>173.19567543496146</v>
      </c>
    </row>
    <row r="5900" spans="1:24" x14ac:dyDescent="0.3">
      <c r="A5900" t="s">
        <v>7003</v>
      </c>
      <c r="B5900" t="str">
        <f ca="1">PROPER(TRIM(Table1[[#This Row],[Campaign Name]]))</f>
        <v>Summer Sale</v>
      </c>
      <c r="C5900" t="str">
        <f ca="1">PROPER(TRIM(Table1[[#This Row],[Campaign Type]]))</f>
        <v>Retargeting</v>
      </c>
      <c r="D5900" t="str">
        <f ca="1">PROPER(TRIM(Table1[[#This Row],[Marketing Channel]]))</f>
        <v>Instagram</v>
      </c>
      <c r="E5900" t="s">
        <v>2751</v>
      </c>
      <c r="F5900" t="s">
        <v>306</v>
      </c>
      <c r="G5900" t="s">
        <v>29</v>
      </c>
      <c r="H5900" t="s">
        <v>99</v>
      </c>
      <c r="I5900" t="s">
        <v>31</v>
      </c>
      <c r="J5900" t="s">
        <v>32</v>
      </c>
      <c r="K5900">
        <v>63913</v>
      </c>
      <c r="L5900">
        <v>5934</v>
      </c>
      <c r="M5900">
        <v>9.2799999999999994</v>
      </c>
      <c r="N5900">
        <v>1615</v>
      </c>
      <c r="O5900">
        <v>27.22</v>
      </c>
      <c r="P5900">
        <v>1967.33</v>
      </c>
      <c r="Q5900">
        <v>14461.93</v>
      </c>
      <c r="R5900" s="6">
        <v>635.10443087839872</v>
      </c>
      <c r="S5900">
        <v>602</v>
      </c>
      <c r="T5900" t="str">
        <f ca="1">PROPER(TRIM(Table1[[#This Row],[Campaign Status]]))</f>
        <v>Paused</v>
      </c>
      <c r="V5900" s="1">
        <f t="shared" si="276"/>
        <v>1615</v>
      </c>
      <c r="W5900" t="str">
        <f t="shared" ca="1" si="277"/>
        <v>North</v>
      </c>
      <c r="X5900" s="6">
        <f t="shared" si="278"/>
        <v>237.00218044926862</v>
      </c>
    </row>
    <row r="5901" spans="1:24" x14ac:dyDescent="0.3">
      <c r="A5901" t="s">
        <v>7004</v>
      </c>
      <c r="B5901" t="str">
        <f ca="1">PROPER(TRIM(Table1[[#This Row],[Campaign Name]]))</f>
        <v>Summer Sale</v>
      </c>
      <c r="C5901" t="str">
        <f ca="1">PROPER(TRIM(Table1[[#This Row],[Campaign Type]]))</f>
        <v>Sales</v>
      </c>
      <c r="D5901" t="str">
        <f ca="1">PROPER(TRIM(Table1[[#This Row],[Marketing Channel]]))</f>
        <v>Email</v>
      </c>
      <c r="E5901" t="s">
        <v>1439</v>
      </c>
      <c r="F5901" t="s">
        <v>80</v>
      </c>
      <c r="G5901" t="s">
        <v>46</v>
      </c>
      <c r="H5901" t="s">
        <v>42</v>
      </c>
      <c r="I5901" t="s">
        <v>68</v>
      </c>
      <c r="J5901" t="s">
        <v>25</v>
      </c>
      <c r="K5901">
        <v>41039</v>
      </c>
      <c r="L5901">
        <v>3281</v>
      </c>
      <c r="M5901">
        <v>7.99</v>
      </c>
      <c r="N5901">
        <v>931</v>
      </c>
      <c r="O5901">
        <v>28.38</v>
      </c>
      <c r="P5901">
        <v>250</v>
      </c>
      <c r="Q5901">
        <v>15585.59</v>
      </c>
      <c r="R5901" s="6">
        <v>6134.2359999999999</v>
      </c>
      <c r="S5901">
        <v>551</v>
      </c>
      <c r="T5901" t="str">
        <f ca="1">PROPER(TRIM(Table1[[#This Row],[Campaign Status]]))</f>
        <v>Paused</v>
      </c>
      <c r="V5901" s="1">
        <f t="shared" si="276"/>
        <v>931</v>
      </c>
      <c r="W5901" t="str">
        <f t="shared" ca="1" si="277"/>
        <v>South</v>
      </c>
      <c r="X5901" s="6">
        <f t="shared" si="278"/>
        <v>635.10443087839872</v>
      </c>
    </row>
    <row r="5902" spans="1:24" x14ac:dyDescent="0.3">
      <c r="A5902" t="s">
        <v>7005</v>
      </c>
      <c r="B5902" t="str">
        <f ca="1">PROPER(TRIM(Table1[[#This Row],[Campaign Name]]))</f>
        <v>New Launch</v>
      </c>
      <c r="C5902" t="str">
        <f ca="1">PROPER(TRIM(Table1[[#This Row],[Campaign Type]]))</f>
        <v>Lead Gen</v>
      </c>
      <c r="D5902" t="str">
        <f ca="1">PROPER(TRIM(Table1[[#This Row],[Marketing Channel]]))</f>
        <v>Google Ads</v>
      </c>
      <c r="E5902" t="s">
        <v>875</v>
      </c>
      <c r="F5902" t="s">
        <v>839</v>
      </c>
      <c r="G5902" t="s">
        <v>11141</v>
      </c>
      <c r="H5902" t="s">
        <v>54</v>
      </c>
      <c r="I5902" t="s">
        <v>24</v>
      </c>
      <c r="J5902" t="s">
        <v>25</v>
      </c>
      <c r="K5902">
        <v>60452</v>
      </c>
      <c r="L5902">
        <v>7382</v>
      </c>
      <c r="M5902">
        <v>12.21</v>
      </c>
      <c r="N5902">
        <v>1180</v>
      </c>
      <c r="O5902">
        <v>15.98</v>
      </c>
      <c r="P5902">
        <v>12170.51</v>
      </c>
      <c r="Q5902">
        <v>26314.73</v>
      </c>
      <c r="R5902" s="6">
        <v>116.21715113006768</v>
      </c>
      <c r="S5902">
        <v>839</v>
      </c>
      <c r="T5902" t="str">
        <f ca="1">PROPER(TRIM(Table1[[#This Row],[Campaign Status]]))</f>
        <v>Completed</v>
      </c>
      <c r="V5902" s="1">
        <f t="shared" si="276"/>
        <v>1180</v>
      </c>
      <c r="W5902" t="str">
        <f t="shared" ca="1" si="277"/>
        <v>west</v>
      </c>
      <c r="X5902" s="6">
        <f t="shared" si="278"/>
        <v>6134.2359999999999</v>
      </c>
    </row>
    <row r="5903" spans="1:24" x14ac:dyDescent="0.3">
      <c r="A5903" t="s">
        <v>7006</v>
      </c>
      <c r="B5903" t="str">
        <f ca="1">PROPER(TRIM(Table1[[#This Row],[Campaign Name]]))</f>
        <v>Festive Offer</v>
      </c>
      <c r="C5903" t="str">
        <f ca="1">PROPER(TRIM(Table1[[#This Row],[Campaign Type]]))</f>
        <v>Awareness</v>
      </c>
      <c r="D5903" t="str">
        <f ca="1">PROPER(TRIM(Table1[[#This Row],[Marketing Channel]]))</f>
        <v>Linkedin</v>
      </c>
      <c r="E5903" t="s">
        <v>1739</v>
      </c>
      <c r="F5903" t="s">
        <v>35</v>
      </c>
      <c r="G5903" t="s">
        <v>46</v>
      </c>
      <c r="H5903" t="s">
        <v>42</v>
      </c>
      <c r="I5903" t="s">
        <v>24</v>
      </c>
      <c r="J5903" t="s">
        <v>25</v>
      </c>
      <c r="K5903">
        <v>107056</v>
      </c>
      <c r="L5903">
        <v>10914</v>
      </c>
      <c r="M5903">
        <v>10.19</v>
      </c>
      <c r="N5903">
        <v>1732</v>
      </c>
      <c r="O5903">
        <v>15.87</v>
      </c>
      <c r="P5903">
        <v>3830.4648972188602</v>
      </c>
      <c r="Q5903">
        <v>2870.94</v>
      </c>
      <c r="R5903" s="6">
        <v>-25.049828753568033</v>
      </c>
      <c r="S5903">
        <v>844</v>
      </c>
      <c r="T5903" t="str">
        <f ca="1">PROPER(TRIM(Table1[[#This Row],[Campaign Status]]))</f>
        <v>Completed</v>
      </c>
      <c r="V5903" s="1">
        <f t="shared" si="276"/>
        <v>1732</v>
      </c>
      <c r="W5903" t="str">
        <f t="shared" ca="1" si="277"/>
        <v>South</v>
      </c>
      <c r="X5903" s="6">
        <f t="shared" si="278"/>
        <v>116.21715113006768</v>
      </c>
    </row>
    <row r="5904" spans="1:24" x14ac:dyDescent="0.3">
      <c r="A5904" t="s">
        <v>7007</v>
      </c>
      <c r="B5904" t="str">
        <f ca="1">PROPER(TRIM(Table1[[#This Row],[Campaign Name]]))</f>
        <v>Flash Sale</v>
      </c>
      <c r="C5904" t="str">
        <f ca="1">PROPER(TRIM(Table1[[#This Row],[Campaign Type]]))</f>
        <v>Sales</v>
      </c>
      <c r="D5904" t="str">
        <f ca="1">PROPER(TRIM(Table1[[#This Row],[Marketing Channel]]))</f>
        <v>Meta Ads</v>
      </c>
      <c r="E5904" t="s">
        <v>2302</v>
      </c>
      <c r="F5904" t="s">
        <v>649</v>
      </c>
      <c r="G5904" t="s">
        <v>29</v>
      </c>
      <c r="H5904" t="s">
        <v>99</v>
      </c>
      <c r="I5904" t="s">
        <v>68</v>
      </c>
      <c r="J5904" t="s">
        <v>25</v>
      </c>
      <c r="K5904">
        <v>32950</v>
      </c>
      <c r="L5904">
        <v>2086</v>
      </c>
      <c r="M5904">
        <v>6.33</v>
      </c>
      <c r="N5904">
        <v>210</v>
      </c>
      <c r="O5904">
        <v>10.07</v>
      </c>
      <c r="P5904">
        <v>3817.8497265160554</v>
      </c>
      <c r="Q5904">
        <v>4595.32</v>
      </c>
      <c r="R5904" s="6">
        <v>20.364087881306368</v>
      </c>
      <c r="S5904">
        <v>192</v>
      </c>
      <c r="T5904" t="str">
        <f ca="1">PROPER(TRIM(Table1[[#This Row],[Campaign Status]]))</f>
        <v>Completed</v>
      </c>
      <c r="V5904" s="1">
        <f t="shared" si="276"/>
        <v>210</v>
      </c>
      <c r="W5904" t="str">
        <f t="shared" ca="1" si="277"/>
        <v>North</v>
      </c>
      <c r="X5904" s="6">
        <f t="shared" si="278"/>
        <v>-25.049828753568033</v>
      </c>
    </row>
    <row r="5905" spans="1:24" x14ac:dyDescent="0.3">
      <c r="A5905" t="s">
        <v>7008</v>
      </c>
      <c r="B5905" t="str">
        <f ca="1">PROPER(TRIM(Table1[[#This Row],[Campaign Name]]))</f>
        <v>Summer Sale</v>
      </c>
      <c r="C5905" t="str">
        <f ca="1">PROPER(TRIM(Table1[[#This Row],[Campaign Type]]))</f>
        <v>Lead Gen</v>
      </c>
      <c r="D5905" t="str">
        <f ca="1">PROPER(TRIM(Table1[[#This Row],[Marketing Channel]]))</f>
        <v>Google Ads</v>
      </c>
      <c r="E5905" t="s">
        <v>1549</v>
      </c>
      <c r="F5905" t="s">
        <v>109</v>
      </c>
      <c r="G5905" t="s">
        <v>29</v>
      </c>
      <c r="H5905" t="s">
        <v>67</v>
      </c>
      <c r="I5905" t="s">
        <v>62</v>
      </c>
      <c r="J5905" t="s">
        <v>32</v>
      </c>
      <c r="K5905">
        <v>45582</v>
      </c>
      <c r="L5905">
        <v>2986</v>
      </c>
      <c r="M5905">
        <v>6.55</v>
      </c>
      <c r="N5905">
        <v>227</v>
      </c>
      <c r="O5905">
        <v>7.6</v>
      </c>
      <c r="P5905">
        <v>12227.1</v>
      </c>
      <c r="Q5905">
        <v>45861.71</v>
      </c>
      <c r="R5905" s="6">
        <v>275.08248071905848</v>
      </c>
      <c r="S5905">
        <v>91</v>
      </c>
      <c r="T5905" t="str">
        <f ca="1">PROPER(TRIM(Table1[[#This Row],[Campaign Status]]))</f>
        <v>Active</v>
      </c>
      <c r="V5905" s="1">
        <f t="shared" si="276"/>
        <v>227</v>
      </c>
      <c r="W5905" t="str">
        <f t="shared" ca="1" si="277"/>
        <v>North</v>
      </c>
      <c r="X5905" s="6">
        <f t="shared" si="278"/>
        <v>20.364087881306368</v>
      </c>
    </row>
    <row r="5906" spans="1:24" x14ac:dyDescent="0.3">
      <c r="A5906" t="s">
        <v>7009</v>
      </c>
      <c r="B5906" t="str">
        <f ca="1">PROPER(TRIM(Table1[[#This Row],[Campaign Name]]))</f>
        <v>Mega Discount</v>
      </c>
      <c r="C5906" t="str">
        <f ca="1">PROPER(TRIM(Table1[[#This Row],[Campaign Type]]))</f>
        <v>Lead Gen</v>
      </c>
      <c r="D5906" t="str">
        <f ca="1">PROPER(TRIM(Table1[[#This Row],[Marketing Channel]]))</f>
        <v>Youtube</v>
      </c>
      <c r="E5906" t="s">
        <v>1517</v>
      </c>
      <c r="F5906" t="s">
        <v>405</v>
      </c>
      <c r="G5906" t="s">
        <v>29</v>
      </c>
      <c r="H5906" t="s">
        <v>61</v>
      </c>
      <c r="I5906" t="s">
        <v>62</v>
      </c>
      <c r="J5906" t="s">
        <v>63</v>
      </c>
      <c r="K5906">
        <v>26558</v>
      </c>
      <c r="L5906">
        <v>340</v>
      </c>
      <c r="M5906">
        <v>1.28</v>
      </c>
      <c r="N5906">
        <v>35</v>
      </c>
      <c r="O5906">
        <v>10.29</v>
      </c>
      <c r="P5906">
        <v>544.19000000000005</v>
      </c>
      <c r="Q5906">
        <v>17325.34</v>
      </c>
      <c r="R5906" s="6">
        <v>3083.6931953913154</v>
      </c>
      <c r="S5906">
        <v>13</v>
      </c>
      <c r="T5906" t="str">
        <f ca="1">PROPER(TRIM(Table1[[#This Row],[Campaign Status]]))</f>
        <v>Active</v>
      </c>
      <c r="V5906" s="1">
        <f t="shared" si="276"/>
        <v>35</v>
      </c>
      <c r="W5906" t="str">
        <f t="shared" ca="1" si="277"/>
        <v>North</v>
      </c>
      <c r="X5906" s="6">
        <f t="shared" si="278"/>
        <v>275.08248071905848</v>
      </c>
    </row>
    <row r="5907" spans="1:24" x14ac:dyDescent="0.3">
      <c r="A5907" t="s">
        <v>7010</v>
      </c>
      <c r="B5907" t="str">
        <f ca="1">PROPER(TRIM(Table1[[#This Row],[Campaign Name]]))</f>
        <v>Festive Offer</v>
      </c>
      <c r="C5907" t="str">
        <f ca="1">PROPER(TRIM(Table1[[#This Row],[Campaign Type]]))</f>
        <v>Retargeting</v>
      </c>
      <c r="D5907" t="str">
        <f ca="1">PROPER(TRIM(Table1[[#This Row],[Marketing Channel]]))</f>
        <v>Google Ads</v>
      </c>
      <c r="E5907" t="s">
        <v>1829</v>
      </c>
      <c r="F5907" t="s">
        <v>1070</v>
      </c>
      <c r="G5907" t="s">
        <v>29</v>
      </c>
      <c r="H5907" t="s">
        <v>99</v>
      </c>
      <c r="I5907" t="s">
        <v>24</v>
      </c>
      <c r="J5907" t="s">
        <v>25</v>
      </c>
      <c r="K5907">
        <v>94113</v>
      </c>
      <c r="L5907">
        <v>14107</v>
      </c>
      <c r="M5907">
        <v>14.99</v>
      </c>
      <c r="N5907">
        <v>4539</v>
      </c>
      <c r="O5907">
        <v>32.18</v>
      </c>
      <c r="P5907">
        <v>250</v>
      </c>
      <c r="Q5907">
        <v>29350.78</v>
      </c>
      <c r="R5907" s="6">
        <v>11640.312</v>
      </c>
      <c r="S5907">
        <v>2094</v>
      </c>
      <c r="T5907" t="str">
        <f ca="1">PROPER(TRIM(Table1[[#This Row],[Campaign Status]]))</f>
        <v>Paused</v>
      </c>
      <c r="V5907" s="1">
        <f t="shared" si="276"/>
        <v>4539</v>
      </c>
      <c r="W5907" t="str">
        <f t="shared" ca="1" si="277"/>
        <v>North</v>
      </c>
      <c r="X5907" s="6">
        <f t="shared" si="278"/>
        <v>3083.6931953913154</v>
      </c>
    </row>
    <row r="5908" spans="1:24" x14ac:dyDescent="0.3">
      <c r="A5908" t="s">
        <v>7011</v>
      </c>
      <c r="B5908" t="str">
        <f ca="1">PROPER(TRIM(Table1[[#This Row],[Campaign Name]]))</f>
        <v>Summer Sale</v>
      </c>
      <c r="C5908" t="str">
        <f ca="1">PROPER(TRIM(Table1[[#This Row],[Campaign Type]]))</f>
        <v>Awareness</v>
      </c>
      <c r="D5908" t="str">
        <f ca="1">PROPER(TRIM(Table1[[#This Row],[Marketing Channel]]))</f>
        <v>Youtube</v>
      </c>
      <c r="E5908" t="s">
        <v>3048</v>
      </c>
      <c r="F5908" t="s">
        <v>590</v>
      </c>
      <c r="G5908" t="s">
        <v>11141</v>
      </c>
      <c r="H5908" t="s">
        <v>23</v>
      </c>
      <c r="I5908" t="s">
        <v>31</v>
      </c>
      <c r="J5908" t="s">
        <v>32</v>
      </c>
      <c r="K5908">
        <v>112018</v>
      </c>
      <c r="L5908">
        <v>12955</v>
      </c>
      <c r="M5908">
        <v>11.57</v>
      </c>
      <c r="N5908">
        <v>1831</v>
      </c>
      <c r="O5908">
        <v>14.13</v>
      </c>
      <c r="P5908">
        <v>3891.7088323699436</v>
      </c>
      <c r="Q5908">
        <v>2113.81</v>
      </c>
      <c r="R5908" s="6">
        <v>-45.684271587380096</v>
      </c>
      <c r="S5908">
        <v>1069</v>
      </c>
      <c r="T5908" t="str">
        <f ca="1">PROPER(TRIM(Table1[[#This Row],[Campaign Status]]))</f>
        <v>Active</v>
      </c>
      <c r="V5908" s="1">
        <f t="shared" si="276"/>
        <v>1831</v>
      </c>
      <c r="W5908" t="str">
        <f t="shared" ca="1" si="277"/>
        <v>west</v>
      </c>
      <c r="X5908" s="6">
        <f t="shared" si="278"/>
        <v>11640.312</v>
      </c>
    </row>
    <row r="5909" spans="1:24" x14ac:dyDescent="0.3">
      <c r="A5909" t="s">
        <v>7012</v>
      </c>
      <c r="B5909" t="str">
        <f ca="1">PROPER(TRIM(Table1[[#This Row],[Campaign Name]]))</f>
        <v>Mega Discount</v>
      </c>
      <c r="C5909" t="str">
        <f ca="1">PROPER(TRIM(Table1[[#This Row],[Campaign Type]]))</f>
        <v>Sales</v>
      </c>
      <c r="D5909" t="str">
        <f ca="1">PROPER(TRIM(Table1[[#This Row],[Marketing Channel]]))</f>
        <v>Instagram</v>
      </c>
      <c r="E5909" t="s">
        <v>1749</v>
      </c>
      <c r="F5909" t="s">
        <v>564</v>
      </c>
      <c r="G5909" t="s">
        <v>29</v>
      </c>
      <c r="H5909" t="s">
        <v>61</v>
      </c>
      <c r="I5909" t="s">
        <v>62</v>
      </c>
      <c r="J5909" t="s">
        <v>63</v>
      </c>
      <c r="K5909">
        <v>40295</v>
      </c>
      <c r="L5909">
        <v>2730</v>
      </c>
      <c r="M5909">
        <v>6.78</v>
      </c>
      <c r="N5909">
        <v>574</v>
      </c>
      <c r="O5909">
        <v>21.03</v>
      </c>
      <c r="P5909">
        <v>3982.6304252733912</v>
      </c>
      <c r="Q5909">
        <v>39058.550000000003</v>
      </c>
      <c r="R5909" s="6">
        <v>880.72243289606251</v>
      </c>
      <c r="S5909">
        <v>329</v>
      </c>
      <c r="T5909" t="str">
        <f ca="1">PROPER(TRIM(Table1[[#This Row],[Campaign Status]]))</f>
        <v>Active</v>
      </c>
      <c r="V5909" s="1">
        <f t="shared" si="276"/>
        <v>574</v>
      </c>
      <c r="W5909" t="str">
        <f t="shared" ca="1" si="277"/>
        <v>North</v>
      </c>
      <c r="X5909" s="6">
        <f t="shared" si="278"/>
        <v>-45.684271587380096</v>
      </c>
    </row>
    <row r="5910" spans="1:24" x14ac:dyDescent="0.3">
      <c r="A5910" t="s">
        <v>7013</v>
      </c>
      <c r="B5910" t="str">
        <f ca="1">PROPER(TRIM(Table1[[#This Row],[Campaign Name]]))</f>
        <v>Summer Sale</v>
      </c>
      <c r="C5910" t="str">
        <f ca="1">PROPER(TRIM(Table1[[#This Row],[Campaign Type]]))</f>
        <v>Awareness</v>
      </c>
      <c r="D5910" t="str">
        <f ca="1">PROPER(TRIM(Table1[[#This Row],[Marketing Channel]]))</f>
        <v>Google Ads</v>
      </c>
      <c r="E5910" t="s">
        <v>1324</v>
      </c>
      <c r="F5910" t="s">
        <v>229</v>
      </c>
      <c r="G5910" t="s">
        <v>46</v>
      </c>
      <c r="H5910" t="s">
        <v>42</v>
      </c>
      <c r="I5910" t="s">
        <v>62</v>
      </c>
      <c r="J5910" t="s">
        <v>32</v>
      </c>
      <c r="K5910">
        <v>86352</v>
      </c>
      <c r="L5910">
        <v>935</v>
      </c>
      <c r="M5910">
        <v>1.08</v>
      </c>
      <c r="N5910">
        <v>223</v>
      </c>
      <c r="O5910">
        <v>23.85</v>
      </c>
      <c r="P5910">
        <v>250</v>
      </c>
      <c r="Q5910">
        <v>26286.95</v>
      </c>
      <c r="R5910" s="6">
        <v>10414.780000000001</v>
      </c>
      <c r="S5910">
        <v>27</v>
      </c>
      <c r="T5910" t="str">
        <f ca="1">PROPER(TRIM(Table1[[#This Row],[Campaign Status]]))</f>
        <v>Active</v>
      </c>
      <c r="V5910" s="1">
        <f t="shared" si="276"/>
        <v>223</v>
      </c>
      <c r="W5910" t="str">
        <f t="shared" ca="1" si="277"/>
        <v>South</v>
      </c>
      <c r="X5910" s="6">
        <f t="shared" si="278"/>
        <v>880.72243289606251</v>
      </c>
    </row>
    <row r="5911" spans="1:24" x14ac:dyDescent="0.3">
      <c r="A5911" t="s">
        <v>7014</v>
      </c>
      <c r="B5911" t="str">
        <f ca="1">PROPER(TRIM(Table1[[#This Row],[Campaign Name]]))</f>
        <v>Flash Sale</v>
      </c>
      <c r="C5911" t="str">
        <f ca="1">PROPER(TRIM(Table1[[#This Row],[Campaign Type]]))</f>
        <v>Sales</v>
      </c>
      <c r="D5911" t="str">
        <f ca="1">PROPER(TRIM(Table1[[#This Row],[Marketing Channel]]))</f>
        <v>Google Ads</v>
      </c>
      <c r="E5911" t="s">
        <v>2885</v>
      </c>
      <c r="F5911" t="s">
        <v>405</v>
      </c>
      <c r="G5911" t="s">
        <v>29</v>
      </c>
      <c r="H5911" t="s">
        <v>99</v>
      </c>
      <c r="I5911" t="s">
        <v>62</v>
      </c>
      <c r="J5911" t="s">
        <v>25</v>
      </c>
      <c r="K5911">
        <v>75681</v>
      </c>
      <c r="L5911">
        <v>5432</v>
      </c>
      <c r="M5911">
        <v>7.18</v>
      </c>
      <c r="N5911">
        <v>1057</v>
      </c>
      <c r="O5911">
        <v>19.46</v>
      </c>
      <c r="P5911">
        <v>3917.28</v>
      </c>
      <c r="Q5911">
        <v>15538.69</v>
      </c>
      <c r="R5911" s="6">
        <v>296.67039374259684</v>
      </c>
      <c r="S5911">
        <v>493</v>
      </c>
      <c r="T5911" t="str">
        <f ca="1">PROPER(TRIM(Table1[[#This Row],[Campaign Status]]))</f>
        <v>Paused</v>
      </c>
      <c r="V5911" s="1">
        <f t="shared" si="276"/>
        <v>1057</v>
      </c>
      <c r="W5911" t="str">
        <f t="shared" ca="1" si="277"/>
        <v>North</v>
      </c>
      <c r="X5911" s="6">
        <f t="shared" si="278"/>
        <v>10414.780000000001</v>
      </c>
    </row>
    <row r="5912" spans="1:24" x14ac:dyDescent="0.3">
      <c r="A5912" t="s">
        <v>7015</v>
      </c>
      <c r="B5912" t="str">
        <f ca="1">PROPER(TRIM(Table1[[#This Row],[Campaign Name]]))</f>
        <v>Flash Sale</v>
      </c>
      <c r="C5912" t="str">
        <f ca="1">PROPER(TRIM(Table1[[#This Row],[Campaign Type]]))</f>
        <v>Sales</v>
      </c>
      <c r="D5912" t="str">
        <f ca="1">PROPER(TRIM(Table1[[#This Row],[Marketing Channel]]))</f>
        <v>Instagram</v>
      </c>
      <c r="E5912" t="s">
        <v>3751</v>
      </c>
      <c r="F5912" t="s">
        <v>711</v>
      </c>
      <c r="G5912" t="s">
        <v>29</v>
      </c>
      <c r="H5912" t="s">
        <v>99</v>
      </c>
      <c r="I5912" t="s">
        <v>68</v>
      </c>
      <c r="J5912" t="s">
        <v>32</v>
      </c>
      <c r="K5912">
        <v>7345</v>
      </c>
      <c r="L5912">
        <v>820</v>
      </c>
      <c r="M5912">
        <v>11.16</v>
      </c>
      <c r="N5912">
        <v>196</v>
      </c>
      <c r="O5912">
        <v>23.9</v>
      </c>
      <c r="P5912">
        <v>250</v>
      </c>
      <c r="Q5912">
        <v>18223.13</v>
      </c>
      <c r="R5912" s="6">
        <v>7189.2520000000004</v>
      </c>
      <c r="S5912">
        <v>171</v>
      </c>
      <c r="T5912" t="str">
        <f ca="1">PROPER(TRIM(Table1[[#This Row],[Campaign Status]]))</f>
        <v>Active</v>
      </c>
      <c r="V5912" s="1">
        <f t="shared" si="276"/>
        <v>196</v>
      </c>
      <c r="W5912" t="str">
        <f t="shared" ca="1" si="277"/>
        <v>North</v>
      </c>
      <c r="X5912" s="6">
        <f t="shared" si="278"/>
        <v>296.67039374259684</v>
      </c>
    </row>
    <row r="5913" spans="1:24" x14ac:dyDescent="0.3">
      <c r="A5913" t="s">
        <v>7016</v>
      </c>
      <c r="B5913" t="str">
        <f ca="1">PROPER(TRIM(Table1[[#This Row],[Campaign Name]]))</f>
        <v>Summer Sale</v>
      </c>
      <c r="C5913" t="str">
        <f ca="1">PROPER(TRIM(Table1[[#This Row],[Campaign Type]]))</f>
        <v>Retargeting</v>
      </c>
      <c r="D5913" t="str">
        <f ca="1">PROPER(TRIM(Table1[[#This Row],[Marketing Channel]]))</f>
        <v>Youtube</v>
      </c>
      <c r="E5913" t="s">
        <v>351</v>
      </c>
      <c r="F5913" t="s">
        <v>455</v>
      </c>
      <c r="G5913" t="s">
        <v>11141</v>
      </c>
      <c r="H5913" t="s">
        <v>23</v>
      </c>
      <c r="I5913" t="s">
        <v>31</v>
      </c>
      <c r="J5913" t="s">
        <v>25</v>
      </c>
      <c r="K5913">
        <v>143936</v>
      </c>
      <c r="L5913">
        <v>5144</v>
      </c>
      <c r="M5913">
        <v>3.57</v>
      </c>
      <c r="N5913">
        <v>800</v>
      </c>
      <c r="O5913">
        <v>15.55</v>
      </c>
      <c r="P5913">
        <v>250</v>
      </c>
      <c r="Q5913">
        <v>15502.59</v>
      </c>
      <c r="R5913" s="6">
        <v>6101.0360000000001</v>
      </c>
      <c r="S5913">
        <v>485</v>
      </c>
      <c r="T5913" t="str">
        <f ca="1">PROPER(TRIM(Table1[[#This Row],[Campaign Status]]))</f>
        <v>Active</v>
      </c>
      <c r="V5913" s="1">
        <f t="shared" si="276"/>
        <v>800</v>
      </c>
      <c r="W5913" t="str">
        <f t="shared" ca="1" si="277"/>
        <v>west</v>
      </c>
      <c r="X5913" s="6">
        <f t="shared" si="278"/>
        <v>7189.2520000000004</v>
      </c>
    </row>
    <row r="5914" spans="1:24" x14ac:dyDescent="0.3">
      <c r="A5914" t="s">
        <v>7017</v>
      </c>
      <c r="B5914" t="str">
        <f ca="1">PROPER(TRIM(Table1[[#This Row],[Campaign Name]]))</f>
        <v>Summer Sale</v>
      </c>
      <c r="C5914" t="str">
        <f ca="1">PROPER(TRIM(Table1[[#This Row],[Campaign Type]]))</f>
        <v>Awareness</v>
      </c>
      <c r="D5914" t="str">
        <f ca="1">PROPER(TRIM(Table1[[#This Row],[Marketing Channel]]))</f>
        <v>Google Ads</v>
      </c>
      <c r="E5914" t="s">
        <v>276</v>
      </c>
      <c r="F5914" t="s">
        <v>130</v>
      </c>
      <c r="G5914" t="s">
        <v>11141</v>
      </c>
      <c r="H5914" t="s">
        <v>23</v>
      </c>
      <c r="I5914" t="s">
        <v>68</v>
      </c>
      <c r="J5914" t="s">
        <v>63</v>
      </c>
      <c r="K5914">
        <v>73317</v>
      </c>
      <c r="L5914">
        <v>5793</v>
      </c>
      <c r="M5914">
        <v>7.9</v>
      </c>
      <c r="N5914">
        <v>1672</v>
      </c>
      <c r="O5914">
        <v>28.86</v>
      </c>
      <c r="P5914">
        <v>250</v>
      </c>
      <c r="Q5914">
        <v>26580.75</v>
      </c>
      <c r="R5914" s="6">
        <v>10532.3</v>
      </c>
      <c r="S5914">
        <v>932</v>
      </c>
      <c r="T5914" t="str">
        <f ca="1">PROPER(TRIM(Table1[[#This Row],[Campaign Status]]))</f>
        <v>Active</v>
      </c>
      <c r="V5914" s="1">
        <f t="shared" si="276"/>
        <v>1672</v>
      </c>
      <c r="W5914" t="str">
        <f t="shared" ca="1" si="277"/>
        <v>west</v>
      </c>
      <c r="X5914" s="6">
        <f t="shared" si="278"/>
        <v>6101.0360000000001</v>
      </c>
    </row>
    <row r="5915" spans="1:24" x14ac:dyDescent="0.3">
      <c r="A5915" t="s">
        <v>7018</v>
      </c>
      <c r="B5915" t="str">
        <f ca="1">PROPER(TRIM(Table1[[#This Row],[Campaign Name]]))</f>
        <v>New Launch</v>
      </c>
      <c r="C5915" t="str">
        <f ca="1">PROPER(TRIM(Table1[[#This Row],[Campaign Type]]))</f>
        <v>Awareness</v>
      </c>
      <c r="D5915" t="str">
        <f ca="1">PROPER(TRIM(Table1[[#This Row],[Marketing Channel]]))</f>
        <v>Email</v>
      </c>
      <c r="E5915" t="s">
        <v>1942</v>
      </c>
      <c r="F5915" t="s">
        <v>173</v>
      </c>
      <c r="G5915" t="s">
        <v>41</v>
      </c>
      <c r="H5915" t="s">
        <v>11140</v>
      </c>
      <c r="I5915" t="s">
        <v>68</v>
      </c>
      <c r="J5915" t="s">
        <v>63</v>
      </c>
      <c r="K5915">
        <v>146318</v>
      </c>
      <c r="L5915">
        <v>5996</v>
      </c>
      <c r="M5915">
        <v>4.0999999999999996</v>
      </c>
      <c r="N5915">
        <v>1761</v>
      </c>
      <c r="O5915">
        <v>29.37</v>
      </c>
      <c r="P5915">
        <v>4021.4266195524165</v>
      </c>
      <c r="Q5915">
        <v>3477.67</v>
      </c>
      <c r="R5915" s="6">
        <v>-13.521485557106505</v>
      </c>
      <c r="S5915">
        <v>190</v>
      </c>
      <c r="T5915" t="str">
        <f ca="1">PROPER(TRIM(Table1[[#This Row],[Campaign Status]]))</f>
        <v>Paused</v>
      </c>
      <c r="V5915" s="1">
        <f t="shared" si="276"/>
        <v>1761</v>
      </c>
      <c r="W5915" t="str">
        <f t="shared" ca="1" si="277"/>
        <v>East</v>
      </c>
      <c r="X5915" s="6">
        <f t="shared" si="278"/>
        <v>10532.3</v>
      </c>
    </row>
    <row r="5916" spans="1:24" x14ac:dyDescent="0.3">
      <c r="A5916" t="s">
        <v>7019</v>
      </c>
      <c r="B5916" t="str">
        <f ca="1">PROPER(TRIM(Table1[[#This Row],[Campaign Name]]))</f>
        <v>Festive Offer</v>
      </c>
      <c r="C5916" t="str">
        <f ca="1">PROPER(TRIM(Table1[[#This Row],[Campaign Type]]))</f>
        <v>Awareness</v>
      </c>
      <c r="D5916" t="str">
        <f ca="1">PROPER(TRIM(Table1[[#This Row],[Marketing Channel]]))</f>
        <v>Google Ads</v>
      </c>
      <c r="E5916" t="s">
        <v>3662</v>
      </c>
      <c r="F5916" t="s">
        <v>334</v>
      </c>
      <c r="G5916" t="s">
        <v>41</v>
      </c>
      <c r="H5916" t="s">
        <v>11140</v>
      </c>
      <c r="I5916" t="s">
        <v>24</v>
      </c>
      <c r="J5916" t="s">
        <v>32</v>
      </c>
      <c r="K5916">
        <v>135748</v>
      </c>
      <c r="L5916">
        <v>11563</v>
      </c>
      <c r="M5916">
        <v>8.52</v>
      </c>
      <c r="N5916">
        <v>2536</v>
      </c>
      <c r="O5916">
        <v>21.93</v>
      </c>
      <c r="P5916">
        <v>12441.79</v>
      </c>
      <c r="Q5916">
        <v>37014.21</v>
      </c>
      <c r="R5916" s="6">
        <v>197.49907368634254</v>
      </c>
      <c r="S5916">
        <v>1365</v>
      </c>
      <c r="T5916" t="str">
        <f ca="1">PROPER(TRIM(Table1[[#This Row],[Campaign Status]]))</f>
        <v>Active</v>
      </c>
      <c r="V5916" s="1">
        <f t="shared" si="276"/>
        <v>2536</v>
      </c>
      <c r="W5916" t="str">
        <f t="shared" ca="1" si="277"/>
        <v>East</v>
      </c>
      <c r="X5916" s="6">
        <f t="shared" si="278"/>
        <v>-13.521485557106505</v>
      </c>
    </row>
    <row r="5917" spans="1:24" x14ac:dyDescent="0.3">
      <c r="A5917" t="s">
        <v>7020</v>
      </c>
      <c r="B5917" t="str">
        <f ca="1">PROPER(TRIM(Table1[[#This Row],[Campaign Name]]))</f>
        <v>Summer Sale</v>
      </c>
      <c r="C5917" t="str">
        <f ca="1">PROPER(TRIM(Table1[[#This Row],[Campaign Type]]))</f>
        <v>Awareness</v>
      </c>
      <c r="D5917" t="str">
        <f ca="1">PROPER(TRIM(Table1[[#This Row],[Marketing Channel]]))</f>
        <v>Meta Ads</v>
      </c>
      <c r="E5917" t="s">
        <v>2739</v>
      </c>
      <c r="F5917" t="s">
        <v>405</v>
      </c>
      <c r="G5917" t="s">
        <v>46</v>
      </c>
      <c r="H5917" t="s">
        <v>30</v>
      </c>
      <c r="I5917" t="s">
        <v>31</v>
      </c>
      <c r="J5917" t="s">
        <v>32</v>
      </c>
      <c r="K5917">
        <v>54704</v>
      </c>
      <c r="L5917">
        <v>7178</v>
      </c>
      <c r="M5917">
        <v>13.12</v>
      </c>
      <c r="N5917">
        <v>1532</v>
      </c>
      <c r="O5917">
        <v>21.34</v>
      </c>
      <c r="P5917">
        <v>3266.79</v>
      </c>
      <c r="Q5917">
        <v>13233.73</v>
      </c>
      <c r="R5917" s="6">
        <v>305.09888912357388</v>
      </c>
      <c r="S5917">
        <v>737</v>
      </c>
      <c r="T5917" t="str">
        <f ca="1">PROPER(TRIM(Table1[[#This Row],[Campaign Status]]))</f>
        <v>Completed</v>
      </c>
      <c r="V5917" s="1">
        <f t="shared" si="276"/>
        <v>1532</v>
      </c>
      <c r="W5917" t="str">
        <f t="shared" ca="1" si="277"/>
        <v>South</v>
      </c>
      <c r="X5917" s="6">
        <f t="shared" si="278"/>
        <v>197.49907368634254</v>
      </c>
    </row>
    <row r="5918" spans="1:24" x14ac:dyDescent="0.3">
      <c r="A5918" t="s">
        <v>7021</v>
      </c>
      <c r="B5918" t="str">
        <f ca="1">PROPER(TRIM(Table1[[#This Row],[Campaign Name]]))</f>
        <v>New Launch</v>
      </c>
      <c r="C5918" t="str">
        <f ca="1">PROPER(TRIM(Table1[[#This Row],[Campaign Type]]))</f>
        <v>Sales</v>
      </c>
      <c r="D5918" t="str">
        <f ca="1">PROPER(TRIM(Table1[[#This Row],[Marketing Channel]]))</f>
        <v>Meta Ads</v>
      </c>
      <c r="E5918" t="s">
        <v>1972</v>
      </c>
      <c r="F5918" t="s">
        <v>66</v>
      </c>
      <c r="G5918" t="s">
        <v>46</v>
      </c>
      <c r="H5918" t="s">
        <v>30</v>
      </c>
      <c r="I5918" t="s">
        <v>31</v>
      </c>
      <c r="J5918" t="s">
        <v>25</v>
      </c>
      <c r="K5918">
        <v>73021</v>
      </c>
      <c r="L5918">
        <v>2028</v>
      </c>
      <c r="M5918">
        <v>2.78</v>
      </c>
      <c r="N5918">
        <v>10</v>
      </c>
      <c r="O5918">
        <v>0.49</v>
      </c>
      <c r="P5918">
        <v>250</v>
      </c>
      <c r="Q5918">
        <v>11228.94</v>
      </c>
      <c r="R5918" s="6">
        <v>4391.576</v>
      </c>
      <c r="S5918">
        <v>3</v>
      </c>
      <c r="T5918" t="str">
        <f ca="1">PROPER(TRIM(Table1[[#This Row],[Campaign Status]]))</f>
        <v>Paused</v>
      </c>
      <c r="V5918" s="1">
        <f t="shared" si="276"/>
        <v>10</v>
      </c>
      <c r="W5918" t="str">
        <f t="shared" ca="1" si="277"/>
        <v>South</v>
      </c>
      <c r="X5918" s="6">
        <f t="shared" si="278"/>
        <v>305.09888912357388</v>
      </c>
    </row>
    <row r="5919" spans="1:24" x14ac:dyDescent="0.3">
      <c r="A5919" t="s">
        <v>7022</v>
      </c>
      <c r="B5919" t="str">
        <f ca="1">PROPER(TRIM(Table1[[#This Row],[Campaign Name]]))</f>
        <v>New Launch</v>
      </c>
      <c r="C5919" t="str">
        <f ca="1">PROPER(TRIM(Table1[[#This Row],[Campaign Type]]))</f>
        <v>Retargeting</v>
      </c>
      <c r="D5919" t="str">
        <f ca="1">PROPER(TRIM(Table1[[#This Row],[Marketing Channel]]))</f>
        <v>Meta Ads</v>
      </c>
      <c r="E5919" t="s">
        <v>2284</v>
      </c>
      <c r="F5919" t="s">
        <v>439</v>
      </c>
      <c r="G5919" t="s">
        <v>46</v>
      </c>
      <c r="H5919" t="s">
        <v>42</v>
      </c>
      <c r="I5919" t="s">
        <v>68</v>
      </c>
      <c r="J5919" t="s">
        <v>63</v>
      </c>
      <c r="K5919">
        <v>24952</v>
      </c>
      <c r="L5919">
        <v>2473</v>
      </c>
      <c r="M5919">
        <v>9.91</v>
      </c>
      <c r="N5919">
        <v>158</v>
      </c>
      <c r="O5919">
        <v>6.39</v>
      </c>
      <c r="P5919">
        <v>3817.8497265160554</v>
      </c>
      <c r="Q5919">
        <v>4411.2700000000004</v>
      </c>
      <c r="R5919" s="6">
        <v>15.543311444724289</v>
      </c>
      <c r="S5919">
        <v>68</v>
      </c>
      <c r="T5919" t="str">
        <f ca="1">PROPER(TRIM(Table1[[#This Row],[Campaign Status]]))</f>
        <v>Completed</v>
      </c>
      <c r="V5919" s="1">
        <f t="shared" si="276"/>
        <v>158</v>
      </c>
      <c r="W5919" t="str">
        <f t="shared" ca="1" si="277"/>
        <v>South</v>
      </c>
      <c r="X5919" s="6">
        <f t="shared" si="278"/>
        <v>4391.576</v>
      </c>
    </row>
    <row r="5920" spans="1:24" x14ac:dyDescent="0.3">
      <c r="A5920" t="s">
        <v>7023</v>
      </c>
      <c r="B5920" t="str">
        <f ca="1">PROPER(TRIM(Table1[[#This Row],[Campaign Name]]))</f>
        <v>Summer Sale</v>
      </c>
      <c r="C5920" t="str">
        <f ca="1">PROPER(TRIM(Table1[[#This Row],[Campaign Type]]))</f>
        <v>Retargeting</v>
      </c>
      <c r="D5920" t="str">
        <f ca="1">PROPER(TRIM(Table1[[#This Row],[Marketing Channel]]))</f>
        <v>Linkedin</v>
      </c>
      <c r="E5920" t="s">
        <v>1590</v>
      </c>
      <c r="F5920" t="s">
        <v>378</v>
      </c>
      <c r="G5920" t="s">
        <v>11141</v>
      </c>
      <c r="H5920" t="s">
        <v>36</v>
      </c>
      <c r="I5920" t="s">
        <v>62</v>
      </c>
      <c r="J5920" t="s">
        <v>25</v>
      </c>
      <c r="K5920">
        <v>98951</v>
      </c>
      <c r="L5920">
        <v>5686</v>
      </c>
      <c r="M5920">
        <v>5.75</v>
      </c>
      <c r="N5920">
        <v>853</v>
      </c>
      <c r="O5920">
        <v>15</v>
      </c>
      <c r="P5920">
        <v>2426.39</v>
      </c>
      <c r="Q5920">
        <v>10489.48</v>
      </c>
      <c r="R5920" s="6">
        <v>332.30807908044466</v>
      </c>
      <c r="S5920">
        <v>29</v>
      </c>
      <c r="T5920" t="str">
        <f ca="1">PROPER(TRIM(Table1[[#This Row],[Campaign Status]]))</f>
        <v>Paused</v>
      </c>
      <c r="V5920" s="1">
        <f t="shared" si="276"/>
        <v>853</v>
      </c>
      <c r="W5920" t="str">
        <f t="shared" ca="1" si="277"/>
        <v>west</v>
      </c>
      <c r="X5920" s="6">
        <f t="shared" si="278"/>
        <v>15.543311444724289</v>
      </c>
    </row>
    <row r="5921" spans="1:24" x14ac:dyDescent="0.3">
      <c r="A5921" t="s">
        <v>7024</v>
      </c>
      <c r="B5921" t="str">
        <f ca="1">PROPER(TRIM(Table1[[#This Row],[Campaign Name]]))</f>
        <v>New Launch</v>
      </c>
      <c r="C5921" t="str">
        <f ca="1">PROPER(TRIM(Table1[[#This Row],[Campaign Type]]))</f>
        <v>Sales</v>
      </c>
      <c r="D5921" t="str">
        <f ca="1">PROPER(TRIM(Table1[[#This Row],[Marketing Channel]]))</f>
        <v>Google Ads</v>
      </c>
      <c r="E5921" t="s">
        <v>1307</v>
      </c>
      <c r="F5921" t="s">
        <v>95</v>
      </c>
      <c r="G5921" t="s">
        <v>11141</v>
      </c>
      <c r="H5921" t="s">
        <v>54</v>
      </c>
      <c r="I5921" t="s">
        <v>68</v>
      </c>
      <c r="J5921" t="s">
        <v>25</v>
      </c>
      <c r="K5921">
        <v>167585</v>
      </c>
      <c r="L5921">
        <v>14044</v>
      </c>
      <c r="M5921">
        <v>8.3800000000000008</v>
      </c>
      <c r="N5921">
        <v>3623</v>
      </c>
      <c r="O5921">
        <v>25.8</v>
      </c>
      <c r="P5921">
        <v>10202.549999999999</v>
      </c>
      <c r="Q5921">
        <v>40030.47</v>
      </c>
      <c r="R5921" s="6">
        <v>292.35749886057903</v>
      </c>
      <c r="S5921">
        <v>444</v>
      </c>
      <c r="T5921" t="str">
        <f ca="1">PROPER(TRIM(Table1[[#This Row],[Campaign Status]]))</f>
        <v>Paused</v>
      </c>
      <c r="V5921" s="1">
        <f t="shared" si="276"/>
        <v>3623</v>
      </c>
      <c r="W5921" t="str">
        <f t="shared" ca="1" si="277"/>
        <v>west</v>
      </c>
      <c r="X5921" s="6">
        <f t="shared" si="278"/>
        <v>332.30807908044466</v>
      </c>
    </row>
    <row r="5922" spans="1:24" x14ac:dyDescent="0.3">
      <c r="A5922" t="s">
        <v>7025</v>
      </c>
      <c r="B5922" t="str">
        <f ca="1">PROPER(TRIM(Table1[[#This Row],[Campaign Name]]))</f>
        <v>Summer Sale</v>
      </c>
      <c r="C5922" t="str">
        <f ca="1">PROPER(TRIM(Table1[[#This Row],[Campaign Type]]))</f>
        <v>Lead Gen</v>
      </c>
      <c r="D5922" t="str">
        <f ca="1">PROPER(TRIM(Table1[[#This Row],[Marketing Channel]]))</f>
        <v>Meta Ads</v>
      </c>
      <c r="E5922" t="s">
        <v>2634</v>
      </c>
      <c r="F5922" t="s">
        <v>450</v>
      </c>
      <c r="G5922" t="s">
        <v>29</v>
      </c>
      <c r="H5922" t="s">
        <v>99</v>
      </c>
      <c r="I5922" t="s">
        <v>24</v>
      </c>
      <c r="J5922" t="s">
        <v>32</v>
      </c>
      <c r="K5922">
        <v>185425</v>
      </c>
      <c r="L5922">
        <v>18390</v>
      </c>
      <c r="M5922">
        <v>9.92</v>
      </c>
      <c r="N5922">
        <v>2442</v>
      </c>
      <c r="O5922">
        <v>13.28</v>
      </c>
      <c r="P5922">
        <v>12243.4</v>
      </c>
      <c r="Q5922">
        <v>12788.08</v>
      </c>
      <c r="R5922" s="6">
        <v>4.4487642321577363</v>
      </c>
      <c r="S5922">
        <v>1776</v>
      </c>
      <c r="T5922" t="str">
        <f ca="1">PROPER(TRIM(Table1[[#This Row],[Campaign Status]]))</f>
        <v>Paused</v>
      </c>
      <c r="V5922" s="1">
        <f t="shared" si="276"/>
        <v>2442</v>
      </c>
      <c r="W5922" t="str">
        <f t="shared" ca="1" si="277"/>
        <v>North</v>
      </c>
      <c r="X5922" s="6">
        <f t="shared" si="278"/>
        <v>292.35749886057903</v>
      </c>
    </row>
    <row r="5923" spans="1:24" x14ac:dyDescent="0.3">
      <c r="A5923" t="s">
        <v>7026</v>
      </c>
      <c r="B5923" t="str">
        <f ca="1">PROPER(TRIM(Table1[[#This Row],[Campaign Name]]))</f>
        <v>Summer Sale</v>
      </c>
      <c r="C5923" t="str">
        <f ca="1">PROPER(TRIM(Table1[[#This Row],[Campaign Type]]))</f>
        <v>Sales</v>
      </c>
      <c r="D5923" t="str">
        <f ca="1">PROPER(TRIM(Table1[[#This Row],[Marketing Channel]]))</f>
        <v>Youtube</v>
      </c>
      <c r="E5923" t="s">
        <v>1367</v>
      </c>
      <c r="F5923" t="s">
        <v>645</v>
      </c>
      <c r="G5923" t="s">
        <v>29</v>
      </c>
      <c r="H5923" t="s">
        <v>99</v>
      </c>
      <c r="I5923" t="s">
        <v>31</v>
      </c>
      <c r="J5923" t="s">
        <v>25</v>
      </c>
      <c r="K5923">
        <v>74314</v>
      </c>
      <c r="L5923">
        <v>6253</v>
      </c>
      <c r="M5923">
        <v>8.41</v>
      </c>
      <c r="N5923">
        <v>117</v>
      </c>
      <c r="O5923">
        <v>1.87</v>
      </c>
      <c r="P5923">
        <v>4207.91</v>
      </c>
      <c r="Q5923">
        <v>28040.5</v>
      </c>
      <c r="R5923" s="6">
        <v>566.37594435242193</v>
      </c>
      <c r="S5923">
        <v>66</v>
      </c>
      <c r="T5923" t="str">
        <f ca="1">PROPER(TRIM(Table1[[#This Row],[Campaign Status]]))</f>
        <v>Active</v>
      </c>
      <c r="V5923" s="1">
        <f t="shared" si="276"/>
        <v>117</v>
      </c>
      <c r="W5923" t="str">
        <f t="shared" ca="1" si="277"/>
        <v>North</v>
      </c>
      <c r="X5923" s="6">
        <f t="shared" si="278"/>
        <v>4.4487642321577363</v>
      </c>
    </row>
    <row r="5924" spans="1:24" x14ac:dyDescent="0.3">
      <c r="A5924" t="s">
        <v>7027</v>
      </c>
      <c r="B5924" t="str">
        <f ca="1">PROPER(TRIM(Table1[[#This Row],[Campaign Name]]))</f>
        <v>Festive Offer</v>
      </c>
      <c r="C5924" t="str">
        <f ca="1">PROPER(TRIM(Table1[[#This Row],[Campaign Type]]))</f>
        <v>Retargeting</v>
      </c>
      <c r="D5924" t="str">
        <f ca="1">PROPER(TRIM(Table1[[#This Row],[Marketing Channel]]))</f>
        <v>Linkedin</v>
      </c>
      <c r="E5924" t="s">
        <v>987</v>
      </c>
      <c r="F5924" t="s">
        <v>49</v>
      </c>
      <c r="G5924" t="s">
        <v>11141</v>
      </c>
      <c r="H5924" t="s">
        <v>54</v>
      </c>
      <c r="I5924" t="s">
        <v>24</v>
      </c>
      <c r="J5924" t="s">
        <v>32</v>
      </c>
      <c r="K5924">
        <v>198215</v>
      </c>
      <c r="L5924">
        <v>26154</v>
      </c>
      <c r="M5924">
        <v>13.19</v>
      </c>
      <c r="N5924">
        <v>1724</v>
      </c>
      <c r="O5924">
        <v>6.59</v>
      </c>
      <c r="P5924">
        <v>3830.4648972188602</v>
      </c>
      <c r="Q5924">
        <v>25710.57</v>
      </c>
      <c r="R5924" s="6">
        <v>571.21278199592348</v>
      </c>
      <c r="S5924">
        <v>275</v>
      </c>
      <c r="T5924" t="str">
        <f ca="1">PROPER(TRIM(Table1[[#This Row],[Campaign Status]]))</f>
        <v>Active</v>
      </c>
      <c r="V5924" s="1">
        <f t="shared" si="276"/>
        <v>1724</v>
      </c>
      <c r="W5924" t="str">
        <f t="shared" ca="1" si="277"/>
        <v>west</v>
      </c>
      <c r="X5924" s="6">
        <f t="shared" si="278"/>
        <v>566.37594435242193</v>
      </c>
    </row>
    <row r="5925" spans="1:24" x14ac:dyDescent="0.3">
      <c r="A5925" t="s">
        <v>7028</v>
      </c>
      <c r="B5925" t="str">
        <f ca="1">PROPER(TRIM(Table1[[#This Row],[Campaign Name]]))</f>
        <v>Summer Sale</v>
      </c>
      <c r="C5925" t="str">
        <f ca="1">PROPER(TRIM(Table1[[#This Row],[Campaign Type]]))</f>
        <v>Lead Gen</v>
      </c>
      <c r="D5925" t="str">
        <f ca="1">PROPER(TRIM(Table1[[#This Row],[Marketing Channel]]))</f>
        <v>Google Ads</v>
      </c>
      <c r="E5925" t="s">
        <v>1569</v>
      </c>
      <c r="F5925" t="s">
        <v>89</v>
      </c>
      <c r="G5925" t="s">
        <v>29</v>
      </c>
      <c r="H5925" t="s">
        <v>67</v>
      </c>
      <c r="I5925" t="s">
        <v>31</v>
      </c>
      <c r="J5925" t="s">
        <v>63</v>
      </c>
      <c r="K5925">
        <v>57714</v>
      </c>
      <c r="L5925">
        <v>7074</v>
      </c>
      <c r="M5925">
        <v>12.26</v>
      </c>
      <c r="N5925">
        <v>2055</v>
      </c>
      <c r="O5925">
        <v>29.05</v>
      </c>
      <c r="P5925">
        <v>250</v>
      </c>
      <c r="Q5925">
        <v>46444.14</v>
      </c>
      <c r="R5925" s="6">
        <v>18477.655999999999</v>
      </c>
      <c r="S5925">
        <v>1562</v>
      </c>
      <c r="T5925" t="str">
        <f ca="1">PROPER(TRIM(Table1[[#This Row],[Campaign Status]]))</f>
        <v>Completed</v>
      </c>
      <c r="V5925" s="1">
        <f t="shared" si="276"/>
        <v>2055</v>
      </c>
      <c r="W5925" t="str">
        <f t="shared" ca="1" si="277"/>
        <v>North</v>
      </c>
      <c r="X5925" s="6">
        <f t="shared" si="278"/>
        <v>571.21278199592348</v>
      </c>
    </row>
    <row r="5926" spans="1:24" x14ac:dyDescent="0.3">
      <c r="A5926" t="s">
        <v>7029</v>
      </c>
      <c r="B5926" t="str">
        <f ca="1">PROPER(TRIM(Table1[[#This Row],[Campaign Name]]))</f>
        <v>Festive Offer</v>
      </c>
      <c r="C5926" t="str">
        <f ca="1">PROPER(TRIM(Table1[[#This Row],[Campaign Type]]))</f>
        <v>Lead Gen</v>
      </c>
      <c r="D5926" t="str">
        <f ca="1">PROPER(TRIM(Table1[[#This Row],[Marketing Channel]]))</f>
        <v>Youtube</v>
      </c>
      <c r="E5926" t="s">
        <v>388</v>
      </c>
      <c r="F5926" t="s">
        <v>74</v>
      </c>
      <c r="G5926" t="s">
        <v>11141</v>
      </c>
      <c r="H5926" t="s">
        <v>54</v>
      </c>
      <c r="I5926" t="s">
        <v>68</v>
      </c>
      <c r="J5926" t="s">
        <v>32</v>
      </c>
      <c r="K5926">
        <v>11904</v>
      </c>
      <c r="L5926">
        <v>428</v>
      </c>
      <c r="M5926">
        <v>3.6</v>
      </c>
      <c r="N5926">
        <v>38</v>
      </c>
      <c r="O5926">
        <v>8.8800000000000008</v>
      </c>
      <c r="P5926">
        <v>2199.2199999999998</v>
      </c>
      <c r="Q5926">
        <v>17351.95</v>
      </c>
      <c r="R5926" s="6">
        <v>689.00473804348826</v>
      </c>
      <c r="S5926">
        <v>34</v>
      </c>
      <c r="T5926" t="str">
        <f ca="1">PROPER(TRIM(Table1[[#This Row],[Campaign Status]]))</f>
        <v>Completed</v>
      </c>
      <c r="V5926" s="1">
        <f t="shared" si="276"/>
        <v>38</v>
      </c>
      <c r="W5926" t="str">
        <f t="shared" ca="1" si="277"/>
        <v>west</v>
      </c>
      <c r="X5926" s="6">
        <f t="shared" si="278"/>
        <v>18477.655999999999</v>
      </c>
    </row>
    <row r="5927" spans="1:24" x14ac:dyDescent="0.3">
      <c r="A5927" t="s">
        <v>7030</v>
      </c>
      <c r="B5927" t="str">
        <f ca="1">PROPER(TRIM(Table1[[#This Row],[Campaign Name]]))</f>
        <v>Festive Offer</v>
      </c>
      <c r="C5927" t="str">
        <f ca="1">PROPER(TRIM(Table1[[#This Row],[Campaign Type]]))</f>
        <v>Sales</v>
      </c>
      <c r="D5927" t="str">
        <f ca="1">PROPER(TRIM(Table1[[#This Row],[Marketing Channel]]))</f>
        <v>Youtube</v>
      </c>
      <c r="E5927" t="s">
        <v>85</v>
      </c>
      <c r="F5927" t="s">
        <v>189</v>
      </c>
      <c r="G5927" t="s">
        <v>46</v>
      </c>
      <c r="H5927" t="s">
        <v>30</v>
      </c>
      <c r="I5927" t="s">
        <v>68</v>
      </c>
      <c r="J5927" t="s">
        <v>25</v>
      </c>
      <c r="K5927">
        <v>84434</v>
      </c>
      <c r="L5927">
        <v>11513</v>
      </c>
      <c r="M5927">
        <v>13.64</v>
      </c>
      <c r="N5927">
        <v>3036</v>
      </c>
      <c r="O5927">
        <v>26.37</v>
      </c>
      <c r="P5927">
        <v>3891.7088323699436</v>
      </c>
      <c r="Q5927">
        <v>8922.09</v>
      </c>
      <c r="R5927" s="6">
        <v>129.25892928548544</v>
      </c>
      <c r="S5927">
        <v>1191</v>
      </c>
      <c r="T5927" t="str">
        <f ca="1">PROPER(TRIM(Table1[[#This Row],[Campaign Status]]))</f>
        <v>Paused</v>
      </c>
      <c r="V5927" s="1">
        <f t="shared" si="276"/>
        <v>3036</v>
      </c>
      <c r="W5927" t="str">
        <f t="shared" ca="1" si="277"/>
        <v>South</v>
      </c>
      <c r="X5927" s="6">
        <f t="shared" si="278"/>
        <v>689.00473804348826</v>
      </c>
    </row>
    <row r="5928" spans="1:24" x14ac:dyDescent="0.3">
      <c r="A5928" t="s">
        <v>7031</v>
      </c>
      <c r="B5928" t="str">
        <f ca="1">PROPER(TRIM(Table1[[#This Row],[Campaign Name]]))</f>
        <v>Summer Sale</v>
      </c>
      <c r="C5928" t="str">
        <f ca="1">PROPER(TRIM(Table1[[#This Row],[Campaign Type]]))</f>
        <v>Lead Gen</v>
      </c>
      <c r="D5928" t="str">
        <f ca="1">PROPER(TRIM(Table1[[#This Row],[Marketing Channel]]))</f>
        <v>Google Ads</v>
      </c>
      <c r="E5928" t="s">
        <v>1566</v>
      </c>
      <c r="F5928" t="s">
        <v>260</v>
      </c>
      <c r="G5928" t="s">
        <v>11141</v>
      </c>
      <c r="H5928" t="s">
        <v>23</v>
      </c>
      <c r="I5928" t="s">
        <v>31</v>
      </c>
      <c r="J5928" t="s">
        <v>25</v>
      </c>
      <c r="K5928">
        <v>122913</v>
      </c>
      <c r="L5928">
        <v>13877</v>
      </c>
      <c r="M5928">
        <v>11.29</v>
      </c>
      <c r="N5928">
        <v>4425</v>
      </c>
      <c r="O5928">
        <v>31.89</v>
      </c>
      <c r="P5928">
        <v>250</v>
      </c>
      <c r="Q5928">
        <v>35191.660000000003</v>
      </c>
      <c r="R5928" s="6">
        <v>13976.664000000002</v>
      </c>
      <c r="S5928">
        <v>1279</v>
      </c>
      <c r="T5928" t="str">
        <f ca="1">PROPER(TRIM(Table1[[#This Row],[Campaign Status]]))</f>
        <v>Paused</v>
      </c>
      <c r="V5928" s="1">
        <f t="shared" si="276"/>
        <v>4425</v>
      </c>
      <c r="W5928" t="str">
        <f t="shared" ca="1" si="277"/>
        <v>west</v>
      </c>
      <c r="X5928" s="6">
        <f t="shared" si="278"/>
        <v>129.25892928548544</v>
      </c>
    </row>
    <row r="5929" spans="1:24" x14ac:dyDescent="0.3">
      <c r="A5929" t="s">
        <v>7032</v>
      </c>
      <c r="B5929" t="str">
        <f ca="1">PROPER(TRIM(Table1[[#This Row],[Campaign Name]]))</f>
        <v>New Launch</v>
      </c>
      <c r="C5929" t="str">
        <f ca="1">PROPER(TRIM(Table1[[#This Row],[Campaign Type]]))</f>
        <v>Awareness</v>
      </c>
      <c r="D5929" t="str">
        <f ca="1">PROPER(TRIM(Table1[[#This Row],[Marketing Channel]]))</f>
        <v>Meta Ads</v>
      </c>
      <c r="E5929" t="s">
        <v>1523</v>
      </c>
      <c r="F5929" t="s">
        <v>246</v>
      </c>
      <c r="G5929" t="s">
        <v>29</v>
      </c>
      <c r="H5929" t="s">
        <v>99</v>
      </c>
      <c r="I5929" t="s">
        <v>31</v>
      </c>
      <c r="J5929" t="s">
        <v>25</v>
      </c>
      <c r="K5929">
        <v>173598</v>
      </c>
      <c r="L5929">
        <v>21857</v>
      </c>
      <c r="M5929">
        <v>12.59</v>
      </c>
      <c r="N5929">
        <v>6766</v>
      </c>
      <c r="O5929">
        <v>30.96</v>
      </c>
      <c r="P5929">
        <v>7626.82</v>
      </c>
      <c r="Q5929">
        <v>47570.62</v>
      </c>
      <c r="R5929" s="6">
        <v>523.7281068649844</v>
      </c>
      <c r="S5929">
        <v>4032</v>
      </c>
      <c r="T5929" t="str">
        <f ca="1">PROPER(TRIM(Table1[[#This Row],[Campaign Status]]))</f>
        <v>Completed</v>
      </c>
      <c r="V5929" s="1">
        <f t="shared" si="276"/>
        <v>6766</v>
      </c>
      <c r="W5929" t="str">
        <f t="shared" ca="1" si="277"/>
        <v>North</v>
      </c>
      <c r="X5929" s="6">
        <f t="shared" si="278"/>
        <v>13976.664000000002</v>
      </c>
    </row>
    <row r="5930" spans="1:24" x14ac:dyDescent="0.3">
      <c r="A5930" t="s">
        <v>7033</v>
      </c>
      <c r="B5930" t="str">
        <f ca="1">PROPER(TRIM(Table1[[#This Row],[Campaign Name]]))</f>
        <v>Summer Sale</v>
      </c>
      <c r="C5930" t="str">
        <f ca="1">PROPER(TRIM(Table1[[#This Row],[Campaign Type]]))</f>
        <v>Lead Gen</v>
      </c>
      <c r="D5930" t="str">
        <f ca="1">PROPER(TRIM(Table1[[#This Row],[Marketing Channel]]))</f>
        <v>Google Ads</v>
      </c>
      <c r="E5930" t="s">
        <v>44</v>
      </c>
      <c r="F5930" t="s">
        <v>849</v>
      </c>
      <c r="G5930" t="s">
        <v>11141</v>
      </c>
      <c r="H5930" t="s">
        <v>36</v>
      </c>
      <c r="I5930" t="s">
        <v>24</v>
      </c>
      <c r="J5930" t="s">
        <v>63</v>
      </c>
      <c r="K5930">
        <v>170804</v>
      </c>
      <c r="L5930">
        <v>21569</v>
      </c>
      <c r="M5930">
        <v>12.63</v>
      </c>
      <c r="N5930">
        <v>1922</v>
      </c>
      <c r="O5930">
        <v>8.91</v>
      </c>
      <c r="P5930">
        <v>3988.1535696969677</v>
      </c>
      <c r="Q5930">
        <v>23940.11</v>
      </c>
      <c r="R5930" s="6">
        <v>500.28054541086908</v>
      </c>
      <c r="S5930">
        <v>316</v>
      </c>
      <c r="T5930" t="str">
        <f ca="1">PROPER(TRIM(Table1[[#This Row],[Campaign Status]]))</f>
        <v>Active</v>
      </c>
      <c r="V5930" s="1">
        <f t="shared" si="276"/>
        <v>1922</v>
      </c>
      <c r="W5930" t="str">
        <f t="shared" ca="1" si="277"/>
        <v>west</v>
      </c>
      <c r="X5930" s="6">
        <f t="shared" si="278"/>
        <v>523.7281068649844</v>
      </c>
    </row>
    <row r="5931" spans="1:24" x14ac:dyDescent="0.3">
      <c r="A5931" t="s">
        <v>7034</v>
      </c>
      <c r="B5931" t="str">
        <f ca="1">PROPER(TRIM(Table1[[#This Row],[Campaign Name]]))</f>
        <v>New Launch</v>
      </c>
      <c r="C5931" t="str">
        <f ca="1">PROPER(TRIM(Table1[[#This Row],[Campaign Type]]))</f>
        <v>Awareness</v>
      </c>
      <c r="D5931" t="str">
        <f ca="1">PROPER(TRIM(Table1[[#This Row],[Marketing Channel]]))</f>
        <v>Youtube</v>
      </c>
      <c r="E5931" t="s">
        <v>1492</v>
      </c>
      <c r="F5931" t="s">
        <v>1042</v>
      </c>
      <c r="G5931" t="s">
        <v>41</v>
      </c>
      <c r="H5931" t="s">
        <v>11140</v>
      </c>
      <c r="I5931" t="s">
        <v>68</v>
      </c>
      <c r="J5931" t="s">
        <v>25</v>
      </c>
      <c r="K5931">
        <v>162827</v>
      </c>
      <c r="L5931">
        <v>18971</v>
      </c>
      <c r="M5931">
        <v>11.65</v>
      </c>
      <c r="N5931">
        <v>4185</v>
      </c>
      <c r="O5931">
        <v>22.06</v>
      </c>
      <c r="P5931">
        <v>250</v>
      </c>
      <c r="Q5931">
        <v>44954.71</v>
      </c>
      <c r="R5931" s="6">
        <v>17881.883999999998</v>
      </c>
      <c r="S5931">
        <v>2673</v>
      </c>
      <c r="T5931" t="str">
        <f ca="1">PROPER(TRIM(Table1[[#This Row],[Campaign Status]]))</f>
        <v>Active</v>
      </c>
      <c r="V5931" s="1">
        <f t="shared" si="276"/>
        <v>4185</v>
      </c>
      <c r="W5931" t="str">
        <f t="shared" ca="1" si="277"/>
        <v>East</v>
      </c>
      <c r="X5931" s="6">
        <f t="shared" si="278"/>
        <v>500.28054541086908</v>
      </c>
    </row>
    <row r="5932" spans="1:24" x14ac:dyDescent="0.3">
      <c r="A5932" t="s">
        <v>7035</v>
      </c>
      <c r="B5932" t="str">
        <f ca="1">PROPER(TRIM(Table1[[#This Row],[Campaign Name]]))</f>
        <v>Summer Sale</v>
      </c>
      <c r="C5932" t="str">
        <f ca="1">PROPER(TRIM(Table1[[#This Row],[Campaign Type]]))</f>
        <v>Awareness</v>
      </c>
      <c r="D5932" t="str">
        <f ca="1">PROPER(TRIM(Table1[[#This Row],[Marketing Channel]]))</f>
        <v>Meta Ads</v>
      </c>
      <c r="E5932" t="s">
        <v>338</v>
      </c>
      <c r="F5932" t="s">
        <v>859</v>
      </c>
      <c r="G5932" t="s">
        <v>11141</v>
      </c>
      <c r="H5932" t="s">
        <v>36</v>
      </c>
      <c r="I5932" t="s">
        <v>68</v>
      </c>
      <c r="J5932" t="s">
        <v>32</v>
      </c>
      <c r="K5932">
        <v>8011</v>
      </c>
      <c r="L5932">
        <v>403</v>
      </c>
      <c r="M5932">
        <v>5.03</v>
      </c>
      <c r="N5932">
        <v>111</v>
      </c>
      <c r="O5932">
        <v>27.54</v>
      </c>
      <c r="P5932">
        <v>250</v>
      </c>
      <c r="Q5932">
        <v>40421.29</v>
      </c>
      <c r="R5932" s="6">
        <v>16068.516</v>
      </c>
      <c r="S5932">
        <v>29</v>
      </c>
      <c r="T5932" t="str">
        <f ca="1">PROPER(TRIM(Table1[[#This Row],[Campaign Status]]))</f>
        <v>Completed</v>
      </c>
      <c r="V5932" s="1">
        <f t="shared" si="276"/>
        <v>111</v>
      </c>
      <c r="W5932" t="str">
        <f t="shared" ca="1" si="277"/>
        <v>west</v>
      </c>
      <c r="X5932" s="6">
        <f t="shared" si="278"/>
        <v>17881.883999999998</v>
      </c>
    </row>
    <row r="5933" spans="1:24" x14ac:dyDescent="0.3">
      <c r="A5933" t="s">
        <v>7036</v>
      </c>
      <c r="B5933" t="str">
        <f ca="1">PROPER(TRIM(Table1[[#This Row],[Campaign Name]]))</f>
        <v>Mega Discount</v>
      </c>
      <c r="C5933" t="str">
        <f ca="1">PROPER(TRIM(Table1[[#This Row],[Campaign Type]]))</f>
        <v>Retargeting</v>
      </c>
      <c r="D5933" t="str">
        <f ca="1">PROPER(TRIM(Table1[[#This Row],[Marketing Channel]]))</f>
        <v>Google Ads</v>
      </c>
      <c r="E5933" t="s">
        <v>990</v>
      </c>
      <c r="F5933" t="s">
        <v>559</v>
      </c>
      <c r="G5933" t="s">
        <v>29</v>
      </c>
      <c r="H5933" t="s">
        <v>99</v>
      </c>
      <c r="I5933" t="s">
        <v>68</v>
      </c>
      <c r="J5933" t="s">
        <v>25</v>
      </c>
      <c r="K5933">
        <v>97125</v>
      </c>
      <c r="L5933">
        <v>147</v>
      </c>
      <c r="M5933">
        <v>0.15</v>
      </c>
      <c r="N5933">
        <v>31</v>
      </c>
      <c r="O5933">
        <v>21.09</v>
      </c>
      <c r="P5933">
        <v>250</v>
      </c>
      <c r="Q5933">
        <v>1978.86</v>
      </c>
      <c r="R5933" s="6">
        <v>691.54399999999998</v>
      </c>
      <c r="S5933">
        <v>31</v>
      </c>
      <c r="T5933" t="str">
        <f ca="1">PROPER(TRIM(Table1[[#This Row],[Campaign Status]]))</f>
        <v>Paused</v>
      </c>
      <c r="V5933" s="1">
        <f t="shared" si="276"/>
        <v>31</v>
      </c>
      <c r="W5933" t="str">
        <f t="shared" ca="1" si="277"/>
        <v>North</v>
      </c>
      <c r="X5933" s="6">
        <f t="shared" si="278"/>
        <v>16068.516</v>
      </c>
    </row>
    <row r="5934" spans="1:24" hidden="1" x14ac:dyDescent="0.3">
      <c r="A5934" t="s">
        <v>7037</v>
      </c>
      <c r="B5934" t="str">
        <f ca="1">PROPER(TRIM(Table1[[#This Row],[Campaign Name]]))</f>
        <v>Summer Sale</v>
      </c>
      <c r="C5934" t="str">
        <f ca="1">PROPER(TRIM(Table1[[#This Row],[Campaign Type]]))</f>
        <v>Awareness</v>
      </c>
      <c r="D5934" t="str">
        <f ca="1">PROPER(TRIM(Table1[[#This Row],[Marketing Channel]]))</f>
        <v>Email</v>
      </c>
      <c r="E5934" t="s">
        <v>1189</v>
      </c>
      <c r="F5934" t="s">
        <v>158</v>
      </c>
      <c r="G5934" t="s">
        <v>41</v>
      </c>
      <c r="H5934" t="s">
        <v>11140</v>
      </c>
      <c r="I5934" t="s">
        <v>24</v>
      </c>
      <c r="J5934" t="s">
        <v>32</v>
      </c>
      <c r="K5934">
        <v>42414</v>
      </c>
      <c r="L5934">
        <v>3668</v>
      </c>
      <c r="M5934">
        <v>8.65</v>
      </c>
      <c r="N5934">
        <v>856</v>
      </c>
      <c r="O5934">
        <v>23.34</v>
      </c>
      <c r="P5934">
        <v>4021.4266195524165</v>
      </c>
      <c r="R5934" s="6" t="e">
        <v>#VALUE!</v>
      </c>
      <c r="S5934">
        <v>61</v>
      </c>
      <c r="T5934" t="str">
        <f ca="1">PROPER(TRIM(Table1[[#This Row],[Campaign Status]]))</f>
        <v>Active</v>
      </c>
      <c r="V5934" s="1">
        <f t="shared" si="276"/>
        <v>856</v>
      </c>
      <c r="W5934" t="str">
        <f t="shared" ca="1" si="277"/>
        <v>East</v>
      </c>
      <c r="X5934" s="6">
        <f t="shared" si="278"/>
        <v>691.54399999999998</v>
      </c>
    </row>
    <row r="5935" spans="1:24" x14ac:dyDescent="0.3">
      <c r="A5935" t="s">
        <v>7038</v>
      </c>
      <c r="B5935" t="str">
        <f ca="1">PROPER(TRIM(Table1[[#This Row],[Campaign Name]]))</f>
        <v>Summer Sale</v>
      </c>
      <c r="C5935" t="str">
        <f ca="1">PROPER(TRIM(Table1[[#This Row],[Campaign Type]]))</f>
        <v>Awareness</v>
      </c>
      <c r="D5935" t="str">
        <f ca="1">PROPER(TRIM(Table1[[#This Row],[Marketing Channel]]))</f>
        <v>Google Ads</v>
      </c>
      <c r="E5935" t="s">
        <v>97</v>
      </c>
      <c r="F5935" t="s">
        <v>103</v>
      </c>
      <c r="G5935" t="s">
        <v>46</v>
      </c>
      <c r="H5935" t="s">
        <v>42</v>
      </c>
      <c r="I5935" t="s">
        <v>24</v>
      </c>
      <c r="J5935" t="s">
        <v>32</v>
      </c>
      <c r="K5935">
        <v>122954</v>
      </c>
      <c r="L5935">
        <v>18061</v>
      </c>
      <c r="M5935">
        <v>14.69</v>
      </c>
      <c r="N5935">
        <v>5961</v>
      </c>
      <c r="O5935">
        <v>33</v>
      </c>
      <c r="P5935">
        <v>1888.4</v>
      </c>
      <c r="Q5935">
        <v>5481.61</v>
      </c>
      <c r="R5935" s="6">
        <v>190.2780131328108</v>
      </c>
      <c r="S5935">
        <v>943</v>
      </c>
      <c r="T5935" t="str">
        <f ca="1">PROPER(TRIM(Table1[[#This Row],[Campaign Status]]))</f>
        <v>Completed</v>
      </c>
      <c r="V5935" s="1">
        <f t="shared" si="276"/>
        <v>5961</v>
      </c>
      <c r="W5935" t="str">
        <f t="shared" ca="1" si="277"/>
        <v>South</v>
      </c>
      <c r="X5935" s="6" t="e">
        <f t="shared" si="278"/>
        <v>#VALUE!</v>
      </c>
    </row>
    <row r="5936" spans="1:24" x14ac:dyDescent="0.3">
      <c r="A5936" t="s">
        <v>7010</v>
      </c>
      <c r="B5936" t="str">
        <f ca="1">PROPER(TRIM(Table1[[#This Row],[Campaign Name]]))</f>
        <v>Festive Offer</v>
      </c>
      <c r="C5936" t="str">
        <f ca="1">PROPER(TRIM(Table1[[#This Row],[Campaign Type]]))</f>
        <v>Retargeting</v>
      </c>
      <c r="D5936" t="str">
        <f ca="1">PROPER(TRIM(Table1[[#This Row],[Marketing Channel]]))</f>
        <v>Google Ads</v>
      </c>
      <c r="E5936" t="s">
        <v>1829</v>
      </c>
      <c r="F5936" t="s">
        <v>1070</v>
      </c>
      <c r="G5936" t="s">
        <v>29</v>
      </c>
      <c r="H5936" t="s">
        <v>99</v>
      </c>
      <c r="I5936" t="s">
        <v>24</v>
      </c>
      <c r="J5936" t="s">
        <v>25</v>
      </c>
      <c r="K5936">
        <v>94113</v>
      </c>
      <c r="L5936">
        <v>14107</v>
      </c>
      <c r="M5936">
        <v>14.99</v>
      </c>
      <c r="N5936">
        <v>4539</v>
      </c>
      <c r="O5936">
        <v>32.18</v>
      </c>
      <c r="P5936">
        <v>250</v>
      </c>
      <c r="Q5936">
        <v>29350.78</v>
      </c>
      <c r="R5936" s="6">
        <v>11640.312</v>
      </c>
      <c r="S5936">
        <v>2094</v>
      </c>
      <c r="T5936" t="str">
        <f ca="1">PROPER(TRIM(Table1[[#This Row],[Campaign Status]]))</f>
        <v>Paused</v>
      </c>
      <c r="V5936" s="1">
        <f t="shared" si="276"/>
        <v>4539</v>
      </c>
      <c r="W5936" t="str">
        <f t="shared" ca="1" si="277"/>
        <v>North</v>
      </c>
      <c r="X5936" s="6">
        <f t="shared" si="278"/>
        <v>190.2780131328108</v>
      </c>
    </row>
    <row r="5937" spans="1:24" x14ac:dyDescent="0.3">
      <c r="A5937" t="s">
        <v>7039</v>
      </c>
      <c r="B5937" t="str">
        <f ca="1">PROPER(TRIM(Table1[[#This Row],[Campaign Name]]))</f>
        <v>Flash Sale</v>
      </c>
      <c r="C5937" t="str">
        <f ca="1">PROPER(TRIM(Table1[[#This Row],[Campaign Type]]))</f>
        <v>Awareness</v>
      </c>
      <c r="D5937" t="str">
        <f ca="1">PROPER(TRIM(Table1[[#This Row],[Marketing Channel]]))</f>
        <v>Instagram</v>
      </c>
      <c r="E5937" t="s">
        <v>1666</v>
      </c>
      <c r="F5937" t="s">
        <v>957</v>
      </c>
      <c r="G5937" t="s">
        <v>41</v>
      </c>
      <c r="H5937" t="s">
        <v>11140</v>
      </c>
      <c r="I5937" t="s">
        <v>68</v>
      </c>
      <c r="J5937" t="s">
        <v>63</v>
      </c>
      <c r="K5937">
        <v>107328</v>
      </c>
      <c r="L5937">
        <v>12861</v>
      </c>
      <c r="M5937">
        <v>11.98</v>
      </c>
      <c r="N5937">
        <v>3671</v>
      </c>
      <c r="O5937">
        <v>28.54</v>
      </c>
      <c r="P5937">
        <v>10499.87</v>
      </c>
      <c r="Q5937">
        <v>19057.169999999998</v>
      </c>
      <c r="R5937" s="6">
        <v>81.499104274624329</v>
      </c>
      <c r="S5937">
        <v>3553</v>
      </c>
      <c r="T5937" t="str">
        <f ca="1">PROPER(TRIM(Table1[[#This Row],[Campaign Status]]))</f>
        <v>Active</v>
      </c>
      <c r="V5937" s="1">
        <f t="shared" si="276"/>
        <v>3671</v>
      </c>
      <c r="W5937" t="str">
        <f t="shared" ca="1" si="277"/>
        <v>East</v>
      </c>
      <c r="X5937" s="6">
        <f t="shared" si="278"/>
        <v>11640.312</v>
      </c>
    </row>
    <row r="5938" spans="1:24" x14ac:dyDescent="0.3">
      <c r="A5938" t="s">
        <v>7040</v>
      </c>
      <c r="B5938" t="str">
        <f ca="1">PROPER(TRIM(Table1[[#This Row],[Campaign Name]]))</f>
        <v>New Launch</v>
      </c>
      <c r="C5938" t="str">
        <f ca="1">PROPER(TRIM(Table1[[#This Row],[Campaign Type]]))</f>
        <v>Awareness</v>
      </c>
      <c r="D5938" t="str">
        <f ca="1">PROPER(TRIM(Table1[[#This Row],[Marketing Channel]]))</f>
        <v>Meta Ads</v>
      </c>
      <c r="E5938" t="s">
        <v>758</v>
      </c>
      <c r="F5938" t="s">
        <v>158</v>
      </c>
      <c r="G5938" t="s">
        <v>41</v>
      </c>
      <c r="H5938" t="s">
        <v>11140</v>
      </c>
      <c r="I5938" t="s">
        <v>68</v>
      </c>
      <c r="J5938" t="s">
        <v>25</v>
      </c>
      <c r="K5938">
        <v>108163</v>
      </c>
      <c r="L5938">
        <v>10543</v>
      </c>
      <c r="M5938">
        <v>9.75</v>
      </c>
      <c r="N5938">
        <v>445</v>
      </c>
      <c r="O5938">
        <v>4.22</v>
      </c>
      <c r="P5938">
        <v>250</v>
      </c>
      <c r="Q5938">
        <v>43075.88</v>
      </c>
      <c r="R5938" s="6">
        <v>17130.351999999999</v>
      </c>
      <c r="S5938">
        <v>382</v>
      </c>
      <c r="T5938" t="str">
        <f ca="1">PROPER(TRIM(Table1[[#This Row],[Campaign Status]]))</f>
        <v>Active</v>
      </c>
      <c r="V5938" s="1">
        <f t="shared" si="276"/>
        <v>445</v>
      </c>
      <c r="W5938" t="str">
        <f t="shared" ca="1" si="277"/>
        <v>East</v>
      </c>
      <c r="X5938" s="6">
        <f t="shared" si="278"/>
        <v>81.499104274624329</v>
      </c>
    </row>
    <row r="5939" spans="1:24" x14ac:dyDescent="0.3">
      <c r="A5939" t="s">
        <v>7041</v>
      </c>
      <c r="B5939" t="str">
        <f ca="1">PROPER(TRIM(Table1[[#This Row],[Campaign Name]]))</f>
        <v>Mega Discount</v>
      </c>
      <c r="C5939" t="str">
        <f ca="1">PROPER(TRIM(Table1[[#This Row],[Campaign Type]]))</f>
        <v>Awareness</v>
      </c>
      <c r="D5939" t="str">
        <f ca="1">PROPER(TRIM(Table1[[#This Row],[Marketing Channel]]))</f>
        <v>Instagram</v>
      </c>
      <c r="E5939" t="s">
        <v>933</v>
      </c>
      <c r="F5939" t="s">
        <v>35</v>
      </c>
      <c r="G5939" t="s">
        <v>29</v>
      </c>
      <c r="H5939" t="s">
        <v>67</v>
      </c>
      <c r="I5939" t="s">
        <v>24</v>
      </c>
      <c r="J5939" t="s">
        <v>32</v>
      </c>
      <c r="K5939">
        <v>162381</v>
      </c>
      <c r="L5939">
        <v>16327</v>
      </c>
      <c r="M5939">
        <v>10.050000000000001</v>
      </c>
      <c r="N5939">
        <v>519</v>
      </c>
      <c r="O5939">
        <v>3.18</v>
      </c>
      <c r="P5939">
        <v>250</v>
      </c>
      <c r="Q5939">
        <v>1377.72</v>
      </c>
      <c r="R5939" s="6">
        <v>451.08800000000002</v>
      </c>
      <c r="S5939">
        <v>276</v>
      </c>
      <c r="T5939" t="str">
        <f ca="1">PROPER(TRIM(Table1[[#This Row],[Campaign Status]]))</f>
        <v>Completed</v>
      </c>
      <c r="V5939" s="1">
        <f t="shared" si="276"/>
        <v>519</v>
      </c>
      <c r="W5939" t="str">
        <f t="shared" ca="1" si="277"/>
        <v>North</v>
      </c>
      <c r="X5939" s="6">
        <f t="shared" si="278"/>
        <v>17130.351999999999</v>
      </c>
    </row>
    <row r="5940" spans="1:24" x14ac:dyDescent="0.3">
      <c r="A5940" t="s">
        <v>7042</v>
      </c>
      <c r="B5940" t="str">
        <f ca="1">PROPER(TRIM(Table1[[#This Row],[Campaign Name]]))</f>
        <v>Flash Sale</v>
      </c>
      <c r="C5940" t="str">
        <f ca="1">PROPER(TRIM(Table1[[#This Row],[Campaign Type]]))</f>
        <v>Lead Gen</v>
      </c>
      <c r="D5940" t="str">
        <f ca="1">PROPER(TRIM(Table1[[#This Row],[Marketing Channel]]))</f>
        <v>Meta Ads</v>
      </c>
      <c r="E5940" t="s">
        <v>1656</v>
      </c>
      <c r="F5940" t="s">
        <v>711</v>
      </c>
      <c r="G5940" t="s">
        <v>11141</v>
      </c>
      <c r="H5940" t="s">
        <v>54</v>
      </c>
      <c r="I5940" t="s">
        <v>31</v>
      </c>
      <c r="J5940" t="s">
        <v>32</v>
      </c>
      <c r="K5940">
        <v>146510</v>
      </c>
      <c r="L5940">
        <v>20007</v>
      </c>
      <c r="M5940">
        <v>13.66</v>
      </c>
      <c r="N5940">
        <v>5362</v>
      </c>
      <c r="O5940">
        <v>26.8</v>
      </c>
      <c r="P5940">
        <v>3817.8497265160554</v>
      </c>
      <c r="Q5940">
        <v>2666.81</v>
      </c>
      <c r="R5940" s="6">
        <v>-30.148900794123879</v>
      </c>
      <c r="S5940">
        <v>1557</v>
      </c>
      <c r="T5940" t="str">
        <f ca="1">PROPER(TRIM(Table1[[#This Row],[Campaign Status]]))</f>
        <v>Paused</v>
      </c>
      <c r="V5940" s="1">
        <f t="shared" si="276"/>
        <v>5362</v>
      </c>
      <c r="W5940" t="str">
        <f t="shared" ca="1" si="277"/>
        <v>west</v>
      </c>
      <c r="X5940" s="6">
        <f t="shared" si="278"/>
        <v>451.08800000000002</v>
      </c>
    </row>
    <row r="5941" spans="1:24" x14ac:dyDescent="0.3">
      <c r="A5941" t="s">
        <v>7043</v>
      </c>
      <c r="B5941" t="str">
        <f ca="1">PROPER(TRIM(Table1[[#This Row],[Campaign Name]]))</f>
        <v>New Launch</v>
      </c>
      <c r="C5941" t="str">
        <f ca="1">PROPER(TRIM(Table1[[#This Row],[Campaign Type]]))</f>
        <v>Lead Gen</v>
      </c>
      <c r="D5941" t="str">
        <f ca="1">PROPER(TRIM(Table1[[#This Row],[Marketing Channel]]))</f>
        <v>Meta Ads</v>
      </c>
      <c r="E5941" t="s">
        <v>1200</v>
      </c>
      <c r="F5941" t="s">
        <v>689</v>
      </c>
      <c r="G5941" t="s">
        <v>29</v>
      </c>
      <c r="H5941" t="s">
        <v>67</v>
      </c>
      <c r="I5941" t="s">
        <v>68</v>
      </c>
      <c r="J5941" t="s">
        <v>32</v>
      </c>
      <c r="K5941">
        <v>77179</v>
      </c>
      <c r="L5941">
        <v>2325</v>
      </c>
      <c r="M5941">
        <v>3.01</v>
      </c>
      <c r="N5941">
        <v>151</v>
      </c>
      <c r="O5941">
        <v>6.49</v>
      </c>
      <c r="P5941">
        <v>12095.87</v>
      </c>
      <c r="Q5941">
        <v>26279.360000000001</v>
      </c>
      <c r="R5941" s="6">
        <v>117.25894871555332</v>
      </c>
      <c r="S5941">
        <v>135</v>
      </c>
      <c r="T5941" t="str">
        <f ca="1">PROPER(TRIM(Table1[[#This Row],[Campaign Status]]))</f>
        <v>Completed</v>
      </c>
      <c r="V5941" s="1">
        <f t="shared" si="276"/>
        <v>151</v>
      </c>
      <c r="W5941" t="str">
        <f t="shared" ca="1" si="277"/>
        <v>North</v>
      </c>
      <c r="X5941" s="6">
        <f t="shared" si="278"/>
        <v>-30.148900794123879</v>
      </c>
    </row>
    <row r="5942" spans="1:24" x14ac:dyDescent="0.3">
      <c r="A5942" t="s">
        <v>7044</v>
      </c>
      <c r="B5942" t="str">
        <f ca="1">PROPER(TRIM(Table1[[#This Row],[Campaign Name]]))</f>
        <v>Mega Discount</v>
      </c>
      <c r="C5942" t="str">
        <f ca="1">PROPER(TRIM(Table1[[#This Row],[Campaign Type]]))</f>
        <v>Retargeting</v>
      </c>
      <c r="D5942" t="str">
        <f ca="1">PROPER(TRIM(Table1[[#This Row],[Marketing Channel]]))</f>
        <v>Youtube</v>
      </c>
      <c r="E5942" t="s">
        <v>1564</v>
      </c>
      <c r="F5942" t="s">
        <v>60</v>
      </c>
      <c r="G5942" t="s">
        <v>46</v>
      </c>
      <c r="H5942" t="s">
        <v>42</v>
      </c>
      <c r="I5942" t="s">
        <v>24</v>
      </c>
      <c r="J5942" t="s">
        <v>25</v>
      </c>
      <c r="K5942">
        <v>50070</v>
      </c>
      <c r="L5942">
        <v>3061</v>
      </c>
      <c r="M5942">
        <v>6.11</v>
      </c>
      <c r="N5942">
        <v>982</v>
      </c>
      <c r="O5942">
        <v>32.08</v>
      </c>
      <c r="P5942">
        <v>3891.7088323699436</v>
      </c>
      <c r="Q5942">
        <v>38428.94</v>
      </c>
      <c r="R5942" s="6">
        <v>887.45671002827407</v>
      </c>
      <c r="S5942">
        <v>618</v>
      </c>
      <c r="T5942" t="str">
        <f ca="1">PROPER(TRIM(Table1[[#This Row],[Campaign Status]]))</f>
        <v>Active</v>
      </c>
      <c r="V5942" s="1">
        <f t="shared" si="276"/>
        <v>982</v>
      </c>
      <c r="W5942" t="str">
        <f t="shared" ca="1" si="277"/>
        <v>South</v>
      </c>
      <c r="X5942" s="6">
        <f t="shared" si="278"/>
        <v>117.25894871555332</v>
      </c>
    </row>
    <row r="5943" spans="1:24" x14ac:dyDescent="0.3">
      <c r="A5943" t="s">
        <v>7045</v>
      </c>
      <c r="B5943" t="str">
        <f ca="1">PROPER(TRIM(Table1[[#This Row],[Campaign Name]]))</f>
        <v>Flash Sale</v>
      </c>
      <c r="C5943" t="str">
        <f ca="1">PROPER(TRIM(Table1[[#This Row],[Campaign Type]]))</f>
        <v>Awareness</v>
      </c>
      <c r="D5943" t="str">
        <f ca="1">PROPER(TRIM(Table1[[#This Row],[Marketing Channel]]))</f>
        <v>Instagram</v>
      </c>
      <c r="E5943" t="s">
        <v>1666</v>
      </c>
      <c r="F5943" t="s">
        <v>573</v>
      </c>
      <c r="G5943" t="s">
        <v>29</v>
      </c>
      <c r="H5943" t="s">
        <v>61</v>
      </c>
      <c r="I5943" t="s">
        <v>24</v>
      </c>
      <c r="J5943" t="s">
        <v>25</v>
      </c>
      <c r="K5943">
        <v>28586</v>
      </c>
      <c r="L5943">
        <v>3433</v>
      </c>
      <c r="M5943">
        <v>12.01</v>
      </c>
      <c r="N5943">
        <v>947</v>
      </c>
      <c r="O5943">
        <v>27.59</v>
      </c>
      <c r="P5943">
        <v>250</v>
      </c>
      <c r="Q5943">
        <v>31496.22</v>
      </c>
      <c r="R5943" s="6">
        <v>12498.488000000001</v>
      </c>
      <c r="S5943">
        <v>143</v>
      </c>
      <c r="T5943" t="str">
        <f ca="1">PROPER(TRIM(Table1[[#This Row],[Campaign Status]]))</f>
        <v>Completed</v>
      </c>
      <c r="V5943" s="1">
        <f t="shared" si="276"/>
        <v>947</v>
      </c>
      <c r="W5943" t="str">
        <f t="shared" ca="1" si="277"/>
        <v>North</v>
      </c>
      <c r="X5943" s="6">
        <f t="shared" si="278"/>
        <v>887.45671002827407</v>
      </c>
    </row>
    <row r="5944" spans="1:24" x14ac:dyDescent="0.3">
      <c r="A5944" t="s">
        <v>7046</v>
      </c>
      <c r="B5944" t="str">
        <f ca="1">PROPER(TRIM(Table1[[#This Row],[Campaign Name]]))</f>
        <v>Festive Offer</v>
      </c>
      <c r="C5944" t="str">
        <f ca="1">PROPER(TRIM(Table1[[#This Row],[Campaign Type]]))</f>
        <v>Lead Gen</v>
      </c>
      <c r="D5944" t="str">
        <f ca="1">PROPER(TRIM(Table1[[#This Row],[Marketing Channel]]))</f>
        <v>Meta Ads</v>
      </c>
      <c r="E5944" t="s">
        <v>452</v>
      </c>
      <c r="F5944" t="s">
        <v>161</v>
      </c>
      <c r="G5944" t="s">
        <v>41</v>
      </c>
      <c r="H5944" t="s">
        <v>11140</v>
      </c>
      <c r="I5944" t="s">
        <v>68</v>
      </c>
      <c r="J5944" t="s">
        <v>63</v>
      </c>
      <c r="K5944">
        <v>151395</v>
      </c>
      <c r="L5944">
        <v>12640</v>
      </c>
      <c r="M5944">
        <v>8.35</v>
      </c>
      <c r="N5944">
        <v>464</v>
      </c>
      <c r="O5944">
        <v>3.67</v>
      </c>
      <c r="P5944">
        <v>250</v>
      </c>
      <c r="Q5944">
        <v>24503.72</v>
      </c>
      <c r="R5944" s="6">
        <v>9701.4880000000012</v>
      </c>
      <c r="S5944">
        <v>316</v>
      </c>
      <c r="T5944" t="str">
        <f ca="1">PROPER(TRIM(Table1[[#This Row],[Campaign Status]]))</f>
        <v>Completed</v>
      </c>
      <c r="V5944" s="1">
        <f t="shared" si="276"/>
        <v>464</v>
      </c>
      <c r="W5944" t="str">
        <f t="shared" ca="1" si="277"/>
        <v>East</v>
      </c>
      <c r="X5944" s="6">
        <f t="shared" si="278"/>
        <v>12498.488000000001</v>
      </c>
    </row>
    <row r="5945" spans="1:24" x14ac:dyDescent="0.3">
      <c r="A5945" t="s">
        <v>7047</v>
      </c>
      <c r="B5945" t="str">
        <f ca="1">PROPER(TRIM(Table1[[#This Row],[Campaign Name]]))</f>
        <v>Mega Discount</v>
      </c>
      <c r="C5945" t="str">
        <f ca="1">PROPER(TRIM(Table1[[#This Row],[Campaign Type]]))</f>
        <v>Sales</v>
      </c>
      <c r="D5945" t="str">
        <f ca="1">PROPER(TRIM(Table1[[#This Row],[Marketing Channel]]))</f>
        <v>Google Ads</v>
      </c>
      <c r="E5945" t="s">
        <v>980</v>
      </c>
      <c r="F5945" t="s">
        <v>146</v>
      </c>
      <c r="G5945" t="s">
        <v>11141</v>
      </c>
      <c r="H5945" t="s">
        <v>54</v>
      </c>
      <c r="I5945" t="s">
        <v>24</v>
      </c>
      <c r="J5945" t="s">
        <v>32</v>
      </c>
      <c r="K5945">
        <v>160375</v>
      </c>
      <c r="L5945">
        <v>2383</v>
      </c>
      <c r="M5945">
        <v>1.49</v>
      </c>
      <c r="N5945">
        <v>59</v>
      </c>
      <c r="O5945">
        <v>2.48</v>
      </c>
      <c r="P5945">
        <v>3988.1535696969677</v>
      </c>
      <c r="Q5945">
        <v>45725.87</v>
      </c>
      <c r="R5945" s="6">
        <v>1046.5423585349647</v>
      </c>
      <c r="S5945">
        <v>59</v>
      </c>
      <c r="T5945" t="str">
        <f ca="1">PROPER(TRIM(Table1[[#This Row],[Campaign Status]]))</f>
        <v>Paused</v>
      </c>
      <c r="V5945" s="1">
        <f t="shared" si="276"/>
        <v>59</v>
      </c>
      <c r="W5945" t="str">
        <f t="shared" ca="1" si="277"/>
        <v>west</v>
      </c>
      <c r="X5945" s="6">
        <f t="shared" si="278"/>
        <v>9701.4880000000012</v>
      </c>
    </row>
    <row r="5946" spans="1:24" x14ac:dyDescent="0.3">
      <c r="A5946" t="s">
        <v>7048</v>
      </c>
      <c r="B5946" t="str">
        <f ca="1">PROPER(TRIM(Table1[[#This Row],[Campaign Name]]))</f>
        <v>Flash Sale</v>
      </c>
      <c r="C5946" t="str">
        <f ca="1">PROPER(TRIM(Table1[[#This Row],[Campaign Type]]))</f>
        <v>Awareness</v>
      </c>
      <c r="D5946" t="str">
        <f ca="1">PROPER(TRIM(Table1[[#This Row],[Marketing Channel]]))</f>
        <v>Email</v>
      </c>
      <c r="E5946" t="s">
        <v>467</v>
      </c>
      <c r="F5946" t="s">
        <v>235</v>
      </c>
      <c r="G5946" t="s">
        <v>29</v>
      </c>
      <c r="H5946" t="s">
        <v>99</v>
      </c>
      <c r="I5946" t="s">
        <v>24</v>
      </c>
      <c r="J5946" t="s">
        <v>25</v>
      </c>
      <c r="K5946">
        <v>42744</v>
      </c>
      <c r="L5946">
        <v>1862</v>
      </c>
      <c r="M5946">
        <v>4.3600000000000003</v>
      </c>
      <c r="N5946">
        <v>332</v>
      </c>
      <c r="O5946">
        <v>17.829999999999998</v>
      </c>
      <c r="P5946">
        <v>250</v>
      </c>
      <c r="Q5946">
        <v>36778.76</v>
      </c>
      <c r="R5946" s="6">
        <v>14611.504000000003</v>
      </c>
      <c r="S5946">
        <v>265</v>
      </c>
      <c r="T5946" t="str">
        <f ca="1">PROPER(TRIM(Table1[[#This Row],[Campaign Status]]))</f>
        <v>Paused</v>
      </c>
      <c r="V5946" s="1">
        <f t="shared" si="276"/>
        <v>332</v>
      </c>
      <c r="W5946" t="str">
        <f t="shared" ca="1" si="277"/>
        <v>North</v>
      </c>
      <c r="X5946" s="6">
        <f t="shared" si="278"/>
        <v>1046.5423585349647</v>
      </c>
    </row>
    <row r="5947" spans="1:24" x14ac:dyDescent="0.3">
      <c r="A5947" t="s">
        <v>7049</v>
      </c>
      <c r="B5947" t="str">
        <f ca="1">PROPER(TRIM(Table1[[#This Row],[Campaign Name]]))</f>
        <v>Mega Discount</v>
      </c>
      <c r="C5947" t="str">
        <f ca="1">PROPER(TRIM(Table1[[#This Row],[Campaign Type]]))</f>
        <v>Retargeting</v>
      </c>
      <c r="D5947" t="str">
        <f ca="1">PROPER(TRIM(Table1[[#This Row],[Marketing Channel]]))</f>
        <v>Google Ads</v>
      </c>
      <c r="E5947" t="s">
        <v>1611</v>
      </c>
      <c r="F5947" t="s">
        <v>551</v>
      </c>
      <c r="G5947" t="s">
        <v>46</v>
      </c>
      <c r="H5947" t="s">
        <v>30</v>
      </c>
      <c r="I5947" t="s">
        <v>24</v>
      </c>
      <c r="J5947" t="s">
        <v>63</v>
      </c>
      <c r="K5947">
        <v>40076</v>
      </c>
      <c r="L5947">
        <v>4201</v>
      </c>
      <c r="M5947">
        <v>10.48</v>
      </c>
      <c r="N5947">
        <v>39</v>
      </c>
      <c r="O5947">
        <v>0.93</v>
      </c>
      <c r="P5947">
        <v>250</v>
      </c>
      <c r="Q5947">
        <v>3593.31</v>
      </c>
      <c r="R5947" s="6">
        <v>1337.3239999999998</v>
      </c>
      <c r="S5947">
        <v>0</v>
      </c>
      <c r="T5947" t="str">
        <f ca="1">PROPER(TRIM(Table1[[#This Row],[Campaign Status]]))</f>
        <v>Paused</v>
      </c>
      <c r="V5947" s="1">
        <f t="shared" si="276"/>
        <v>39</v>
      </c>
      <c r="W5947" t="str">
        <f t="shared" ca="1" si="277"/>
        <v>South</v>
      </c>
      <c r="X5947" s="6">
        <f t="shared" si="278"/>
        <v>14611.504000000003</v>
      </c>
    </row>
    <row r="5948" spans="1:24" x14ac:dyDescent="0.3">
      <c r="A5948" t="s">
        <v>7050</v>
      </c>
      <c r="B5948" t="str">
        <f ca="1">PROPER(TRIM(Table1[[#This Row],[Campaign Name]]))</f>
        <v>Mega Discount</v>
      </c>
      <c r="C5948" t="str">
        <f ca="1">PROPER(TRIM(Table1[[#This Row],[Campaign Type]]))</f>
        <v>Retargeting</v>
      </c>
      <c r="D5948" t="str">
        <f ca="1">PROPER(TRIM(Table1[[#This Row],[Marketing Channel]]))</f>
        <v>Instagram</v>
      </c>
      <c r="E5948" t="s">
        <v>1564</v>
      </c>
      <c r="F5948" t="s">
        <v>321</v>
      </c>
      <c r="G5948" t="s">
        <v>46</v>
      </c>
      <c r="H5948" t="s">
        <v>42</v>
      </c>
      <c r="I5948" t="s">
        <v>68</v>
      </c>
      <c r="J5948" t="s">
        <v>25</v>
      </c>
      <c r="K5948">
        <v>100487</v>
      </c>
      <c r="L5948">
        <v>4305</v>
      </c>
      <c r="M5948">
        <v>4.28</v>
      </c>
      <c r="N5948">
        <v>75</v>
      </c>
      <c r="O5948">
        <v>1.74</v>
      </c>
      <c r="P5948">
        <v>780.42</v>
      </c>
      <c r="Q5948">
        <v>47304.76</v>
      </c>
      <c r="R5948" s="6">
        <v>5961.4489633786943</v>
      </c>
      <c r="S5948">
        <v>56</v>
      </c>
      <c r="T5948" t="str">
        <f ca="1">PROPER(TRIM(Table1[[#This Row],[Campaign Status]]))</f>
        <v>Paused</v>
      </c>
      <c r="V5948" s="1">
        <f t="shared" si="276"/>
        <v>75</v>
      </c>
      <c r="W5948" t="str">
        <f t="shared" ca="1" si="277"/>
        <v>South</v>
      </c>
      <c r="X5948" s="6">
        <f t="shared" si="278"/>
        <v>1337.3239999999998</v>
      </c>
    </row>
    <row r="5949" spans="1:24" x14ac:dyDescent="0.3">
      <c r="A5949" t="s">
        <v>7051</v>
      </c>
      <c r="B5949" t="str">
        <f ca="1">PROPER(TRIM(Table1[[#This Row],[Campaign Name]]))</f>
        <v>Summer Sale</v>
      </c>
      <c r="C5949" t="str">
        <f ca="1">PROPER(TRIM(Table1[[#This Row],[Campaign Type]]))</f>
        <v>Lead Gen</v>
      </c>
      <c r="D5949" t="str">
        <f ca="1">PROPER(TRIM(Table1[[#This Row],[Marketing Channel]]))</f>
        <v>Linkedin</v>
      </c>
      <c r="E5949" t="s">
        <v>1320</v>
      </c>
      <c r="F5949" t="s">
        <v>711</v>
      </c>
      <c r="G5949" t="s">
        <v>29</v>
      </c>
      <c r="H5949" t="s">
        <v>61</v>
      </c>
      <c r="I5949" t="s">
        <v>24</v>
      </c>
      <c r="J5949" t="s">
        <v>32</v>
      </c>
      <c r="K5949">
        <v>55804</v>
      </c>
      <c r="L5949">
        <v>110</v>
      </c>
      <c r="M5949">
        <v>0.2</v>
      </c>
      <c r="N5949">
        <v>36</v>
      </c>
      <c r="O5949">
        <v>32.729999999999997</v>
      </c>
      <c r="P5949">
        <v>250</v>
      </c>
      <c r="Q5949">
        <v>6506.33</v>
      </c>
      <c r="R5949" s="6">
        <v>2502.5320000000002</v>
      </c>
      <c r="S5949">
        <v>23</v>
      </c>
      <c r="T5949" t="str">
        <f ca="1">PROPER(TRIM(Table1[[#This Row],[Campaign Status]]))</f>
        <v>Paused</v>
      </c>
      <c r="V5949" s="1">
        <f t="shared" si="276"/>
        <v>36</v>
      </c>
      <c r="W5949" t="str">
        <f t="shared" ca="1" si="277"/>
        <v>North</v>
      </c>
      <c r="X5949" s="6">
        <f t="shared" si="278"/>
        <v>5961.4489633786943</v>
      </c>
    </row>
    <row r="5950" spans="1:24" x14ac:dyDescent="0.3">
      <c r="A5950" t="s">
        <v>7052</v>
      </c>
      <c r="B5950" t="str">
        <f ca="1">PROPER(TRIM(Table1[[#This Row],[Campaign Name]]))</f>
        <v>Flash Sale</v>
      </c>
      <c r="C5950" t="str">
        <f ca="1">PROPER(TRIM(Table1[[#This Row],[Campaign Type]]))</f>
        <v>Lead Gen</v>
      </c>
      <c r="D5950" t="str">
        <f ca="1">PROPER(TRIM(Table1[[#This Row],[Marketing Channel]]))</f>
        <v>Google Ads</v>
      </c>
      <c r="E5950" t="s">
        <v>1354</v>
      </c>
      <c r="F5950" t="s">
        <v>831</v>
      </c>
      <c r="G5950" t="s">
        <v>11141</v>
      </c>
      <c r="H5950" t="s">
        <v>36</v>
      </c>
      <c r="I5950" t="s">
        <v>68</v>
      </c>
      <c r="J5950" t="s">
        <v>32</v>
      </c>
      <c r="K5950">
        <v>127569</v>
      </c>
      <c r="L5950">
        <v>15057</v>
      </c>
      <c r="M5950">
        <v>11.8</v>
      </c>
      <c r="N5950">
        <v>1892</v>
      </c>
      <c r="O5950">
        <v>12.57</v>
      </c>
      <c r="P5950">
        <v>250</v>
      </c>
      <c r="Q5950">
        <v>39677.040000000001</v>
      </c>
      <c r="R5950" s="6">
        <v>15770.815999999999</v>
      </c>
      <c r="S5950">
        <v>250</v>
      </c>
      <c r="T5950" t="str">
        <f ca="1">PROPER(TRIM(Table1[[#This Row],[Campaign Status]]))</f>
        <v>Completed</v>
      </c>
      <c r="V5950" s="1">
        <f t="shared" si="276"/>
        <v>1892</v>
      </c>
      <c r="W5950" t="str">
        <f t="shared" ca="1" si="277"/>
        <v>west</v>
      </c>
      <c r="X5950" s="6">
        <f t="shared" si="278"/>
        <v>2502.5320000000002</v>
      </c>
    </row>
    <row r="5951" spans="1:24" x14ac:dyDescent="0.3">
      <c r="A5951" t="s">
        <v>7053</v>
      </c>
      <c r="B5951" t="str">
        <f ca="1">PROPER(TRIM(Table1[[#This Row],[Campaign Name]]))</f>
        <v>New Launch</v>
      </c>
      <c r="C5951" t="str">
        <f ca="1">PROPER(TRIM(Table1[[#This Row],[Campaign Type]]))</f>
        <v>Awareness</v>
      </c>
      <c r="D5951" t="str">
        <f ca="1">PROPER(TRIM(Table1[[#This Row],[Marketing Channel]]))</f>
        <v>Google Ads</v>
      </c>
      <c r="E5951" t="s">
        <v>2421</v>
      </c>
      <c r="F5951" t="s">
        <v>257</v>
      </c>
      <c r="G5951" t="s">
        <v>29</v>
      </c>
      <c r="H5951" t="s">
        <v>61</v>
      </c>
      <c r="I5951" t="s">
        <v>62</v>
      </c>
      <c r="J5951" t="s">
        <v>25</v>
      </c>
      <c r="K5951">
        <v>155015</v>
      </c>
      <c r="L5951">
        <v>23080</v>
      </c>
      <c r="M5951">
        <v>14.89</v>
      </c>
      <c r="N5951">
        <v>2615</v>
      </c>
      <c r="O5951">
        <v>11.33</v>
      </c>
      <c r="P5951">
        <v>3988.1535696969677</v>
      </c>
      <c r="Q5951">
        <v>18557.77</v>
      </c>
      <c r="R5951" s="6">
        <v>365.32235220345535</v>
      </c>
      <c r="S5951">
        <v>316</v>
      </c>
      <c r="T5951" t="str">
        <f ca="1">PROPER(TRIM(Table1[[#This Row],[Campaign Status]]))</f>
        <v>Paused</v>
      </c>
      <c r="V5951" s="1">
        <f t="shared" si="276"/>
        <v>2615</v>
      </c>
      <c r="W5951" t="str">
        <f t="shared" ca="1" si="277"/>
        <v>North</v>
      </c>
      <c r="X5951" s="6">
        <f t="shared" si="278"/>
        <v>15770.815999999999</v>
      </c>
    </row>
    <row r="5952" spans="1:24" x14ac:dyDescent="0.3">
      <c r="A5952" t="s">
        <v>7054</v>
      </c>
      <c r="B5952" t="str">
        <f ca="1">PROPER(TRIM(Table1[[#This Row],[Campaign Name]]))</f>
        <v>Summer Sale</v>
      </c>
      <c r="C5952" t="str">
        <f ca="1">PROPER(TRIM(Table1[[#This Row],[Campaign Type]]))</f>
        <v>Sales</v>
      </c>
      <c r="D5952" t="str">
        <f ca="1">PROPER(TRIM(Table1[[#This Row],[Marketing Channel]]))</f>
        <v>Meta Ads</v>
      </c>
      <c r="E5952" t="s">
        <v>234</v>
      </c>
      <c r="F5952" t="s">
        <v>362</v>
      </c>
      <c r="G5952" t="s">
        <v>11141</v>
      </c>
      <c r="H5952" t="s">
        <v>54</v>
      </c>
      <c r="I5952" t="s">
        <v>31</v>
      </c>
      <c r="J5952" t="s">
        <v>25</v>
      </c>
      <c r="K5952">
        <v>191431</v>
      </c>
      <c r="L5952">
        <v>6741</v>
      </c>
      <c r="M5952">
        <v>3.52</v>
      </c>
      <c r="N5952">
        <v>2063</v>
      </c>
      <c r="O5952">
        <v>30.6</v>
      </c>
      <c r="P5952">
        <v>8666.25</v>
      </c>
      <c r="Q5952">
        <v>37935.86</v>
      </c>
      <c r="R5952" s="6">
        <v>337.7425068512909</v>
      </c>
      <c r="S5952">
        <v>1872</v>
      </c>
      <c r="T5952" t="str">
        <f ca="1">PROPER(TRIM(Table1[[#This Row],[Campaign Status]]))</f>
        <v>Paused</v>
      </c>
      <c r="V5952" s="1">
        <f t="shared" si="276"/>
        <v>2063</v>
      </c>
      <c r="W5952" t="str">
        <f t="shared" ca="1" si="277"/>
        <v>west</v>
      </c>
      <c r="X5952" s="6">
        <f t="shared" si="278"/>
        <v>365.32235220345535</v>
      </c>
    </row>
    <row r="5953" spans="1:24" x14ac:dyDescent="0.3">
      <c r="A5953" t="s">
        <v>7055</v>
      </c>
      <c r="B5953" t="str">
        <f ca="1">PROPER(TRIM(Table1[[#This Row],[Campaign Name]]))</f>
        <v>Summer Sale</v>
      </c>
      <c r="C5953" t="str">
        <f ca="1">PROPER(TRIM(Table1[[#This Row],[Campaign Type]]))</f>
        <v>Retargeting</v>
      </c>
      <c r="D5953" t="str">
        <f ca="1">PROPER(TRIM(Table1[[#This Row],[Marketing Channel]]))</f>
        <v>Email</v>
      </c>
      <c r="E5953" t="s">
        <v>1541</v>
      </c>
      <c r="F5953" t="s">
        <v>140</v>
      </c>
      <c r="G5953" t="s">
        <v>11141</v>
      </c>
      <c r="H5953" t="s">
        <v>23</v>
      </c>
      <c r="I5953" t="s">
        <v>31</v>
      </c>
      <c r="J5953" t="s">
        <v>63</v>
      </c>
      <c r="K5953">
        <v>63559</v>
      </c>
      <c r="L5953">
        <v>1486</v>
      </c>
      <c r="M5953">
        <v>2.34</v>
      </c>
      <c r="N5953">
        <v>20</v>
      </c>
      <c r="O5953">
        <v>1.35</v>
      </c>
      <c r="P5953">
        <v>9469.61</v>
      </c>
      <c r="Q5953">
        <v>35111.410000000003</v>
      </c>
      <c r="R5953" s="6">
        <v>270.77989484255426</v>
      </c>
      <c r="S5953">
        <v>11</v>
      </c>
      <c r="T5953" t="str">
        <f ca="1">PROPER(TRIM(Table1[[#This Row],[Campaign Status]]))</f>
        <v>Paused</v>
      </c>
      <c r="V5953" s="1">
        <f t="shared" si="276"/>
        <v>20</v>
      </c>
      <c r="W5953" t="str">
        <f t="shared" ca="1" si="277"/>
        <v>west</v>
      </c>
      <c r="X5953" s="6">
        <f t="shared" si="278"/>
        <v>337.7425068512909</v>
      </c>
    </row>
    <row r="5954" spans="1:24" x14ac:dyDescent="0.3">
      <c r="A5954" t="s">
        <v>7056</v>
      </c>
      <c r="B5954" t="str">
        <f ca="1">PROPER(TRIM(Table1[[#This Row],[Campaign Name]]))</f>
        <v>Festive Offer</v>
      </c>
      <c r="C5954" t="str">
        <f ca="1">PROPER(TRIM(Table1[[#This Row],[Campaign Type]]))</f>
        <v>Lead Gen</v>
      </c>
      <c r="D5954" t="str">
        <f ca="1">PROPER(TRIM(Table1[[#This Row],[Marketing Channel]]))</f>
        <v>Google Ads</v>
      </c>
      <c r="E5954" t="s">
        <v>2634</v>
      </c>
      <c r="F5954" t="s">
        <v>334</v>
      </c>
      <c r="G5954" t="s">
        <v>46</v>
      </c>
      <c r="H5954" t="s">
        <v>42</v>
      </c>
      <c r="I5954" t="s">
        <v>68</v>
      </c>
      <c r="J5954" t="s">
        <v>25</v>
      </c>
      <c r="K5954">
        <v>83364</v>
      </c>
      <c r="L5954">
        <v>7657</v>
      </c>
      <c r="M5954">
        <v>9.19</v>
      </c>
      <c r="N5954">
        <v>533</v>
      </c>
      <c r="O5954">
        <v>6.96</v>
      </c>
      <c r="P5954">
        <v>3818.41</v>
      </c>
      <c r="Q5954">
        <v>36227.040000000001</v>
      </c>
      <c r="R5954" s="6">
        <v>848.74672965972752</v>
      </c>
      <c r="S5954">
        <v>3</v>
      </c>
      <c r="T5954" t="str">
        <f ca="1">PROPER(TRIM(Table1[[#This Row],[Campaign Status]]))</f>
        <v>Paused</v>
      </c>
      <c r="V5954" s="1">
        <f t="shared" ref="V5954:V6017" si="279">IF(N5954="",ROUND(L5954*O5954/100,0),N5954)</f>
        <v>533</v>
      </c>
      <c r="W5954" t="str">
        <f t="shared" ca="1" si="277"/>
        <v>South</v>
      </c>
      <c r="X5954" s="6">
        <f t="shared" si="278"/>
        <v>270.77989484255426</v>
      </c>
    </row>
    <row r="5955" spans="1:24" x14ac:dyDescent="0.3">
      <c r="A5955" t="s">
        <v>7057</v>
      </c>
      <c r="B5955" t="str">
        <f ca="1">PROPER(TRIM(Table1[[#This Row],[Campaign Name]]))</f>
        <v>Summer Sale</v>
      </c>
      <c r="C5955" t="str">
        <f ca="1">PROPER(TRIM(Table1[[#This Row],[Campaign Type]]))</f>
        <v>Retargeting</v>
      </c>
      <c r="D5955" t="str">
        <f ca="1">PROPER(TRIM(Table1[[#This Row],[Marketing Channel]]))</f>
        <v>Meta Ads</v>
      </c>
      <c r="E5955" t="s">
        <v>2412</v>
      </c>
      <c r="F5955" t="s">
        <v>238</v>
      </c>
      <c r="G5955" t="s">
        <v>41</v>
      </c>
      <c r="H5955" t="s">
        <v>11140</v>
      </c>
      <c r="I5955" t="s">
        <v>68</v>
      </c>
      <c r="J5955" t="s">
        <v>25</v>
      </c>
      <c r="K5955">
        <v>99761</v>
      </c>
      <c r="L5955">
        <v>6648</v>
      </c>
      <c r="M5955">
        <v>6.66</v>
      </c>
      <c r="N5955">
        <v>2079</v>
      </c>
      <c r="O5955">
        <v>31.27</v>
      </c>
      <c r="P5955">
        <v>3817.8497265160554</v>
      </c>
      <c r="Q5955">
        <v>49037.33</v>
      </c>
      <c r="R5955" s="6">
        <v>1184.4227382608005</v>
      </c>
      <c r="S5955">
        <v>960</v>
      </c>
      <c r="T5955" t="str">
        <f ca="1">PROPER(TRIM(Table1[[#This Row],[Campaign Status]]))</f>
        <v>Completed</v>
      </c>
      <c r="V5955" s="1">
        <f t="shared" si="279"/>
        <v>2079</v>
      </c>
      <c r="W5955" t="str">
        <f t="shared" ref="W5955:W6018" ca="1" si="280">IF(OR(D5955="Delhi",D5955="lucknow",D5955="jaipur"),"North",IF(OR(D5955="Bengaluru",D5955="chennai"),"South",IF(D5955="Kolkata","East",IF(OR(D5955="Mumbai",D5955="Pune",D5955="Ahmedabad"),"west","unknown"))))</f>
        <v>East</v>
      </c>
      <c r="X5955" s="6">
        <f t="shared" si="278"/>
        <v>848.74672965972752</v>
      </c>
    </row>
    <row r="5956" spans="1:24" x14ac:dyDescent="0.3">
      <c r="A5956" t="s">
        <v>7058</v>
      </c>
      <c r="B5956" t="str">
        <f ca="1">PROPER(TRIM(Table1[[#This Row],[Campaign Name]]))</f>
        <v>New Launch</v>
      </c>
      <c r="C5956" t="str">
        <f ca="1">PROPER(TRIM(Table1[[#This Row],[Campaign Type]]))</f>
        <v>Awareness</v>
      </c>
      <c r="D5956" t="str">
        <f ca="1">PROPER(TRIM(Table1[[#This Row],[Marketing Channel]]))</f>
        <v>Linkedin</v>
      </c>
      <c r="E5956" t="s">
        <v>3695</v>
      </c>
      <c r="F5956" t="s">
        <v>945</v>
      </c>
      <c r="G5956" t="s">
        <v>41</v>
      </c>
      <c r="H5956" t="s">
        <v>11140</v>
      </c>
      <c r="I5956" t="s">
        <v>31</v>
      </c>
      <c r="J5956" t="s">
        <v>25</v>
      </c>
      <c r="K5956">
        <v>25195</v>
      </c>
      <c r="L5956">
        <v>1868</v>
      </c>
      <c r="M5956">
        <v>7.41</v>
      </c>
      <c r="N5956">
        <v>293</v>
      </c>
      <c r="O5956">
        <v>15.69</v>
      </c>
      <c r="P5956">
        <v>250</v>
      </c>
      <c r="Q5956">
        <v>46912.35</v>
      </c>
      <c r="R5956" s="6">
        <v>18664.939999999999</v>
      </c>
      <c r="S5956">
        <v>269</v>
      </c>
      <c r="T5956" t="str">
        <f ca="1">PROPER(TRIM(Table1[[#This Row],[Campaign Status]]))</f>
        <v>Active</v>
      </c>
      <c r="V5956" s="1">
        <f t="shared" si="279"/>
        <v>293</v>
      </c>
      <c r="W5956" t="str">
        <f t="shared" ca="1" si="280"/>
        <v>East</v>
      </c>
      <c r="X5956" s="6">
        <f t="shared" ref="X5956:X6019" si="281">R5955*1</f>
        <v>1184.4227382608005</v>
      </c>
    </row>
    <row r="5957" spans="1:24" x14ac:dyDescent="0.3">
      <c r="A5957" t="s">
        <v>7059</v>
      </c>
      <c r="B5957" t="str">
        <f ca="1">PROPER(TRIM(Table1[[#This Row],[Campaign Name]]))</f>
        <v>Festive Offer</v>
      </c>
      <c r="C5957" t="str">
        <f ca="1">PROPER(TRIM(Table1[[#This Row],[Campaign Type]]))</f>
        <v>Lead Gen</v>
      </c>
      <c r="D5957" t="str">
        <f ca="1">PROPER(TRIM(Table1[[#This Row],[Marketing Channel]]))</f>
        <v>Google Ads</v>
      </c>
      <c r="E5957" t="s">
        <v>1288</v>
      </c>
      <c r="F5957" t="s">
        <v>442</v>
      </c>
      <c r="G5957" t="s">
        <v>41</v>
      </c>
      <c r="H5957" t="s">
        <v>11140</v>
      </c>
      <c r="I5957" t="s">
        <v>24</v>
      </c>
      <c r="J5957" t="s">
        <v>25</v>
      </c>
      <c r="K5957">
        <v>49572</v>
      </c>
      <c r="L5957">
        <v>1586</v>
      </c>
      <c r="M5957">
        <v>3.2</v>
      </c>
      <c r="N5957">
        <v>430</v>
      </c>
      <c r="O5957">
        <v>27.11</v>
      </c>
      <c r="P5957">
        <v>250</v>
      </c>
      <c r="Q5957">
        <v>6878.51</v>
      </c>
      <c r="R5957" s="6">
        <v>2651.404</v>
      </c>
      <c r="S5957">
        <v>93</v>
      </c>
      <c r="T5957" t="str">
        <f ca="1">PROPER(TRIM(Table1[[#This Row],[Campaign Status]]))</f>
        <v>Active</v>
      </c>
      <c r="V5957" s="1">
        <f t="shared" si="279"/>
        <v>430</v>
      </c>
      <c r="W5957" t="str">
        <f t="shared" ca="1" si="280"/>
        <v>East</v>
      </c>
      <c r="X5957" s="6">
        <f t="shared" si="281"/>
        <v>18664.939999999999</v>
      </c>
    </row>
    <row r="5958" spans="1:24" x14ac:dyDescent="0.3">
      <c r="A5958" t="s">
        <v>7060</v>
      </c>
      <c r="B5958" t="str">
        <f ca="1">PROPER(TRIM(Table1[[#This Row],[Campaign Name]]))</f>
        <v>Summer Sale</v>
      </c>
      <c r="C5958" t="str">
        <f ca="1">PROPER(TRIM(Table1[[#This Row],[Campaign Type]]))</f>
        <v>Retargeting</v>
      </c>
      <c r="D5958" t="str">
        <f ca="1">PROPER(TRIM(Table1[[#This Row],[Marketing Channel]]))</f>
        <v>Google Ads</v>
      </c>
      <c r="E5958" t="s">
        <v>2012</v>
      </c>
      <c r="F5958" t="s">
        <v>684</v>
      </c>
      <c r="G5958" t="s">
        <v>11141</v>
      </c>
      <c r="H5958" t="s">
        <v>23</v>
      </c>
      <c r="I5958" t="s">
        <v>31</v>
      </c>
      <c r="J5958" t="s">
        <v>32</v>
      </c>
      <c r="K5958">
        <v>8056</v>
      </c>
      <c r="L5958">
        <v>429</v>
      </c>
      <c r="M5958">
        <v>5.33</v>
      </c>
      <c r="N5958">
        <v>74</v>
      </c>
      <c r="O5958">
        <v>17.25</v>
      </c>
      <c r="P5958">
        <v>12836.05</v>
      </c>
      <c r="Q5958">
        <v>17562.689999999999</v>
      </c>
      <c r="R5958" s="6">
        <v>36.823166005118395</v>
      </c>
      <c r="S5958">
        <v>53</v>
      </c>
      <c r="T5958" t="str">
        <f ca="1">PROPER(TRIM(Table1[[#This Row],[Campaign Status]]))</f>
        <v>Paused</v>
      </c>
      <c r="V5958" s="1">
        <f t="shared" si="279"/>
        <v>74</v>
      </c>
      <c r="W5958" t="str">
        <f t="shared" ca="1" si="280"/>
        <v>west</v>
      </c>
      <c r="X5958" s="6">
        <f t="shared" si="281"/>
        <v>2651.404</v>
      </c>
    </row>
    <row r="5959" spans="1:24" x14ac:dyDescent="0.3">
      <c r="A5959" t="s">
        <v>7061</v>
      </c>
      <c r="B5959" t="str">
        <f ca="1">PROPER(TRIM(Table1[[#This Row],[Campaign Name]]))</f>
        <v>Summer Sale</v>
      </c>
      <c r="C5959" t="str">
        <f ca="1">PROPER(TRIM(Table1[[#This Row],[Campaign Type]]))</f>
        <v>Awareness</v>
      </c>
      <c r="D5959" t="str">
        <f ca="1">PROPER(TRIM(Table1[[#This Row],[Marketing Channel]]))</f>
        <v>Meta Ads</v>
      </c>
      <c r="E5959" t="s">
        <v>2302</v>
      </c>
      <c r="F5959" t="s">
        <v>339</v>
      </c>
      <c r="G5959" t="s">
        <v>46</v>
      </c>
      <c r="H5959" t="s">
        <v>42</v>
      </c>
      <c r="I5959" t="s">
        <v>24</v>
      </c>
      <c r="J5959" t="s">
        <v>32</v>
      </c>
      <c r="K5959">
        <v>132039</v>
      </c>
      <c r="L5959">
        <v>6657</v>
      </c>
      <c r="M5959">
        <v>5.04</v>
      </c>
      <c r="N5959">
        <v>1740</v>
      </c>
      <c r="O5959">
        <v>26.14</v>
      </c>
      <c r="P5959">
        <v>3817.8497265160554</v>
      </c>
      <c r="Q5959">
        <v>8075.97</v>
      </c>
      <c r="R5959" s="6">
        <v>111.53189828059718</v>
      </c>
      <c r="S5959">
        <v>388</v>
      </c>
      <c r="T5959" t="str">
        <f ca="1">PROPER(TRIM(Table1[[#This Row],[Campaign Status]]))</f>
        <v>Completed</v>
      </c>
      <c r="V5959" s="1">
        <f t="shared" si="279"/>
        <v>1740</v>
      </c>
      <c r="W5959" t="str">
        <f t="shared" ca="1" si="280"/>
        <v>South</v>
      </c>
      <c r="X5959" s="6">
        <f t="shared" si="281"/>
        <v>36.823166005118395</v>
      </c>
    </row>
    <row r="5960" spans="1:24" x14ac:dyDescent="0.3">
      <c r="A5960" t="s">
        <v>7062</v>
      </c>
      <c r="B5960" t="str">
        <f ca="1">PROPER(TRIM(Table1[[#This Row],[Campaign Name]]))</f>
        <v>Summer Sale</v>
      </c>
      <c r="C5960" t="str">
        <f ca="1">PROPER(TRIM(Table1[[#This Row],[Campaign Type]]))</f>
        <v>Awareness</v>
      </c>
      <c r="D5960" t="str">
        <f ca="1">PROPER(TRIM(Table1[[#This Row],[Marketing Channel]]))</f>
        <v>Google Ads</v>
      </c>
      <c r="E5960" t="s">
        <v>1739</v>
      </c>
      <c r="F5960" t="s">
        <v>217</v>
      </c>
      <c r="G5960" t="s">
        <v>41</v>
      </c>
      <c r="H5960" t="s">
        <v>11140</v>
      </c>
      <c r="I5960" t="s">
        <v>68</v>
      </c>
      <c r="J5960" t="s">
        <v>32</v>
      </c>
      <c r="K5960">
        <v>51420</v>
      </c>
      <c r="L5960">
        <v>6681</v>
      </c>
      <c r="M5960">
        <v>12.99</v>
      </c>
      <c r="N5960">
        <v>903</v>
      </c>
      <c r="O5960">
        <v>13.52</v>
      </c>
      <c r="P5960">
        <v>9688.73</v>
      </c>
      <c r="Q5960">
        <v>39384.9</v>
      </c>
      <c r="R5960" s="6">
        <v>306.50219378597615</v>
      </c>
      <c r="S5960">
        <v>68</v>
      </c>
      <c r="T5960" t="str">
        <f ca="1">PROPER(TRIM(Table1[[#This Row],[Campaign Status]]))</f>
        <v>Completed</v>
      </c>
      <c r="V5960" s="1">
        <f t="shared" si="279"/>
        <v>903</v>
      </c>
      <c r="W5960" t="str">
        <f t="shared" ca="1" si="280"/>
        <v>East</v>
      </c>
      <c r="X5960" s="6">
        <f t="shared" si="281"/>
        <v>111.53189828059718</v>
      </c>
    </row>
    <row r="5961" spans="1:24" x14ac:dyDescent="0.3">
      <c r="A5961" t="s">
        <v>7063</v>
      </c>
      <c r="B5961" t="str">
        <f ca="1">PROPER(TRIM(Table1[[#This Row],[Campaign Name]]))</f>
        <v>Flash Sale</v>
      </c>
      <c r="C5961" t="str">
        <f ca="1">PROPER(TRIM(Table1[[#This Row],[Campaign Type]]))</f>
        <v>Lead Gen</v>
      </c>
      <c r="D5961" t="str">
        <f ca="1">PROPER(TRIM(Table1[[#This Row],[Marketing Channel]]))</f>
        <v>Google Ads</v>
      </c>
      <c r="E5961" t="s">
        <v>781</v>
      </c>
      <c r="F5961" t="s">
        <v>573</v>
      </c>
      <c r="G5961" t="s">
        <v>11141</v>
      </c>
      <c r="H5961" t="s">
        <v>36</v>
      </c>
      <c r="I5961" t="s">
        <v>68</v>
      </c>
      <c r="J5961" t="s">
        <v>32</v>
      </c>
      <c r="K5961">
        <v>12873</v>
      </c>
      <c r="L5961">
        <v>1020</v>
      </c>
      <c r="M5961">
        <v>7.92</v>
      </c>
      <c r="N5961">
        <v>335</v>
      </c>
      <c r="O5961">
        <v>32.840000000000003</v>
      </c>
      <c r="P5961">
        <v>9623.3700000000008</v>
      </c>
      <c r="Q5961">
        <v>9349.94</v>
      </c>
      <c r="R5961" s="6">
        <v>-2.8413123469221309</v>
      </c>
      <c r="S5961">
        <v>13</v>
      </c>
      <c r="T5961" t="str">
        <f ca="1">PROPER(TRIM(Table1[[#This Row],[Campaign Status]]))</f>
        <v>Completed</v>
      </c>
      <c r="V5961" s="1">
        <f t="shared" si="279"/>
        <v>335</v>
      </c>
      <c r="W5961" t="str">
        <f t="shared" ca="1" si="280"/>
        <v>west</v>
      </c>
      <c r="X5961" s="6">
        <f t="shared" si="281"/>
        <v>306.50219378597615</v>
      </c>
    </row>
    <row r="5962" spans="1:24" x14ac:dyDescent="0.3">
      <c r="A5962" t="s">
        <v>7064</v>
      </c>
      <c r="B5962" t="str">
        <f ca="1">PROPER(TRIM(Table1[[#This Row],[Campaign Name]]))</f>
        <v>Festive Offer</v>
      </c>
      <c r="C5962" t="str">
        <f ca="1">PROPER(TRIM(Table1[[#This Row],[Campaign Type]]))</f>
        <v>Awareness</v>
      </c>
      <c r="D5962" t="str">
        <f ca="1">PROPER(TRIM(Table1[[#This Row],[Marketing Channel]]))</f>
        <v>Google Ads</v>
      </c>
      <c r="E5962" t="s">
        <v>1338</v>
      </c>
      <c r="F5962" t="s">
        <v>513</v>
      </c>
      <c r="G5962" t="s">
        <v>11141</v>
      </c>
      <c r="H5962" t="s">
        <v>23</v>
      </c>
      <c r="I5962" t="s">
        <v>24</v>
      </c>
      <c r="J5962" t="s">
        <v>63</v>
      </c>
      <c r="K5962">
        <v>188482</v>
      </c>
      <c r="L5962">
        <v>5391</v>
      </c>
      <c r="M5962">
        <v>2.86</v>
      </c>
      <c r="N5962">
        <v>235</v>
      </c>
      <c r="O5962">
        <v>4.3600000000000003</v>
      </c>
      <c r="P5962">
        <v>250</v>
      </c>
      <c r="Q5962">
        <v>24150.35</v>
      </c>
      <c r="R5962" s="6">
        <v>9560.14</v>
      </c>
      <c r="S5962">
        <v>32</v>
      </c>
      <c r="T5962" t="str">
        <f ca="1">PROPER(TRIM(Table1[[#This Row],[Campaign Status]]))</f>
        <v>Paused</v>
      </c>
      <c r="V5962" s="1">
        <f t="shared" si="279"/>
        <v>235</v>
      </c>
      <c r="W5962" t="str">
        <f t="shared" ca="1" si="280"/>
        <v>west</v>
      </c>
      <c r="X5962" s="6">
        <f t="shared" si="281"/>
        <v>-2.8413123469221309</v>
      </c>
    </row>
    <row r="5963" spans="1:24" x14ac:dyDescent="0.3">
      <c r="A5963" t="s">
        <v>7065</v>
      </c>
      <c r="B5963" t="str">
        <f ca="1">PROPER(TRIM(Table1[[#This Row],[Campaign Name]]))</f>
        <v>Summer Sale</v>
      </c>
      <c r="C5963" t="str">
        <f ca="1">PROPER(TRIM(Table1[[#This Row],[Campaign Type]]))</f>
        <v>Awareness</v>
      </c>
      <c r="D5963" t="str">
        <f ca="1">PROPER(TRIM(Table1[[#This Row],[Marketing Channel]]))</f>
        <v>Google Ads</v>
      </c>
      <c r="E5963" t="s">
        <v>2309</v>
      </c>
      <c r="F5963" t="s">
        <v>711</v>
      </c>
      <c r="G5963" t="s">
        <v>29</v>
      </c>
      <c r="H5963" t="s">
        <v>99</v>
      </c>
      <c r="I5963" t="s">
        <v>24</v>
      </c>
      <c r="J5963" t="s">
        <v>32</v>
      </c>
      <c r="K5963">
        <v>187197</v>
      </c>
      <c r="L5963">
        <v>14200</v>
      </c>
      <c r="M5963">
        <v>7.59</v>
      </c>
      <c r="N5963">
        <v>3683</v>
      </c>
      <c r="O5963">
        <v>25.94</v>
      </c>
      <c r="P5963">
        <v>3988.1535696969677</v>
      </c>
      <c r="Q5963">
        <v>26588.14</v>
      </c>
      <c r="R5963" s="6">
        <v>566.67793843305412</v>
      </c>
      <c r="S5963">
        <v>3080</v>
      </c>
      <c r="T5963" t="str">
        <f ca="1">PROPER(TRIM(Table1[[#This Row],[Campaign Status]]))</f>
        <v>Active</v>
      </c>
      <c r="V5963" s="1">
        <f t="shared" si="279"/>
        <v>3683</v>
      </c>
      <c r="W5963" t="str">
        <f t="shared" ca="1" si="280"/>
        <v>North</v>
      </c>
      <c r="X5963" s="6">
        <f t="shared" si="281"/>
        <v>9560.14</v>
      </c>
    </row>
    <row r="5964" spans="1:24" x14ac:dyDescent="0.3">
      <c r="A5964" t="s">
        <v>7066</v>
      </c>
      <c r="B5964" t="str">
        <f ca="1">PROPER(TRIM(Table1[[#This Row],[Campaign Name]]))</f>
        <v>Mega Discount</v>
      </c>
      <c r="C5964" t="str">
        <f ca="1">PROPER(TRIM(Table1[[#This Row],[Campaign Type]]))</f>
        <v>Lead Gen</v>
      </c>
      <c r="D5964" t="str">
        <f ca="1">PROPER(TRIM(Table1[[#This Row],[Marketing Channel]]))</f>
        <v>Google Ads</v>
      </c>
      <c r="E5964" t="s">
        <v>1445</v>
      </c>
      <c r="F5964" t="s">
        <v>257</v>
      </c>
      <c r="G5964" t="s">
        <v>41</v>
      </c>
      <c r="H5964" t="s">
        <v>11140</v>
      </c>
      <c r="I5964" t="s">
        <v>68</v>
      </c>
      <c r="J5964" t="s">
        <v>32</v>
      </c>
      <c r="K5964">
        <v>172061</v>
      </c>
      <c r="L5964">
        <v>8892</v>
      </c>
      <c r="M5964">
        <v>5.17</v>
      </c>
      <c r="N5964">
        <v>1182</v>
      </c>
      <c r="O5964">
        <v>13.29</v>
      </c>
      <c r="P5964">
        <v>3689.07</v>
      </c>
      <c r="Q5964">
        <v>10367.27</v>
      </c>
      <c r="R5964" s="6">
        <v>181.02665441425617</v>
      </c>
      <c r="S5964">
        <v>538</v>
      </c>
      <c r="T5964" t="str">
        <f ca="1">PROPER(TRIM(Table1[[#This Row],[Campaign Status]]))</f>
        <v>Paused</v>
      </c>
      <c r="V5964" s="1">
        <f t="shared" si="279"/>
        <v>1182</v>
      </c>
      <c r="W5964" t="str">
        <f t="shared" ca="1" si="280"/>
        <v>East</v>
      </c>
      <c r="X5964" s="6">
        <f t="shared" si="281"/>
        <v>566.67793843305412</v>
      </c>
    </row>
    <row r="5965" spans="1:24" x14ac:dyDescent="0.3">
      <c r="A5965" t="s">
        <v>7067</v>
      </c>
      <c r="B5965" t="str">
        <f ca="1">PROPER(TRIM(Table1[[#This Row],[Campaign Name]]))</f>
        <v>Festive Offer</v>
      </c>
      <c r="C5965" t="str">
        <f ca="1">PROPER(TRIM(Table1[[#This Row],[Campaign Type]]))</f>
        <v>Awareness</v>
      </c>
      <c r="D5965" t="str">
        <f ca="1">PROPER(TRIM(Table1[[#This Row],[Marketing Channel]]))</f>
        <v>Google Ads</v>
      </c>
      <c r="E5965" t="s">
        <v>276</v>
      </c>
      <c r="F5965" t="s">
        <v>445</v>
      </c>
      <c r="G5965" t="s">
        <v>46</v>
      </c>
      <c r="H5965" t="s">
        <v>42</v>
      </c>
      <c r="I5965" t="s">
        <v>62</v>
      </c>
      <c r="J5965" t="s">
        <v>63</v>
      </c>
      <c r="K5965">
        <v>158904</v>
      </c>
      <c r="L5965">
        <v>13840</v>
      </c>
      <c r="M5965">
        <v>8.7100000000000009</v>
      </c>
      <c r="N5965">
        <v>3989</v>
      </c>
      <c r="O5965">
        <v>28.82</v>
      </c>
      <c r="P5965">
        <v>11879.72</v>
      </c>
      <c r="Q5965">
        <v>48557.64</v>
      </c>
      <c r="R5965" s="6">
        <v>308.74397713077417</v>
      </c>
      <c r="S5965">
        <v>3503</v>
      </c>
      <c r="T5965" t="str">
        <f ca="1">PROPER(TRIM(Table1[[#This Row],[Campaign Status]]))</f>
        <v>Active</v>
      </c>
      <c r="V5965" s="1">
        <f t="shared" si="279"/>
        <v>3989</v>
      </c>
      <c r="W5965" t="str">
        <f t="shared" ca="1" si="280"/>
        <v>South</v>
      </c>
      <c r="X5965" s="6">
        <f t="shared" si="281"/>
        <v>181.02665441425617</v>
      </c>
    </row>
    <row r="5966" spans="1:24" x14ac:dyDescent="0.3">
      <c r="A5966" t="s">
        <v>7068</v>
      </c>
      <c r="B5966" t="str">
        <f ca="1">PROPER(TRIM(Table1[[#This Row],[Campaign Name]]))</f>
        <v>New Launch</v>
      </c>
      <c r="C5966" t="str">
        <f ca="1">PROPER(TRIM(Table1[[#This Row],[Campaign Type]]))</f>
        <v>Awareness</v>
      </c>
      <c r="D5966" t="str">
        <f ca="1">PROPER(TRIM(Table1[[#This Row],[Marketing Channel]]))</f>
        <v>Google Ads</v>
      </c>
      <c r="E5966" t="s">
        <v>1753</v>
      </c>
      <c r="F5966" t="s">
        <v>384</v>
      </c>
      <c r="G5966" t="s">
        <v>41</v>
      </c>
      <c r="H5966" t="s">
        <v>11140</v>
      </c>
      <c r="I5966" t="s">
        <v>62</v>
      </c>
      <c r="J5966" t="s">
        <v>63</v>
      </c>
      <c r="K5966">
        <v>169209</v>
      </c>
      <c r="L5966">
        <v>11856</v>
      </c>
      <c r="M5966">
        <v>7.01</v>
      </c>
      <c r="N5966">
        <v>2458</v>
      </c>
      <c r="O5966">
        <v>20.73</v>
      </c>
      <c r="P5966">
        <v>3988.1535696969677</v>
      </c>
      <c r="Q5966">
        <v>39370.06</v>
      </c>
      <c r="R5966" s="6">
        <v>887.17512532977662</v>
      </c>
      <c r="S5966">
        <v>1849</v>
      </c>
      <c r="T5966" t="str">
        <f ca="1">PROPER(TRIM(Table1[[#This Row],[Campaign Status]]))</f>
        <v>Paused</v>
      </c>
      <c r="V5966" s="1">
        <f t="shared" si="279"/>
        <v>2458</v>
      </c>
      <c r="W5966" t="str">
        <f t="shared" ca="1" si="280"/>
        <v>East</v>
      </c>
      <c r="X5966" s="6">
        <f t="shared" si="281"/>
        <v>308.74397713077417</v>
      </c>
    </row>
    <row r="5967" spans="1:24" x14ac:dyDescent="0.3">
      <c r="A5967" t="s">
        <v>7069</v>
      </c>
      <c r="B5967" t="str">
        <f ca="1">PROPER(TRIM(Table1[[#This Row],[Campaign Name]]))</f>
        <v>Summer Sale</v>
      </c>
      <c r="C5967" t="str">
        <f ca="1">PROPER(TRIM(Table1[[#This Row],[Campaign Type]]))</f>
        <v>Lead Gen</v>
      </c>
      <c r="D5967" t="str">
        <f ca="1">PROPER(TRIM(Table1[[#This Row],[Marketing Channel]]))</f>
        <v>Meta Ads</v>
      </c>
      <c r="E5967" t="s">
        <v>667</v>
      </c>
      <c r="F5967" t="s">
        <v>559</v>
      </c>
      <c r="G5967" t="s">
        <v>11141</v>
      </c>
      <c r="H5967" t="s">
        <v>36</v>
      </c>
      <c r="I5967" t="s">
        <v>62</v>
      </c>
      <c r="J5967" t="s">
        <v>63</v>
      </c>
      <c r="K5967">
        <v>173471</v>
      </c>
      <c r="L5967">
        <v>14644</v>
      </c>
      <c r="M5967">
        <v>8.44</v>
      </c>
      <c r="N5967">
        <v>2879</v>
      </c>
      <c r="O5967">
        <v>19.66</v>
      </c>
      <c r="P5967">
        <v>6598.52</v>
      </c>
      <c r="Q5967">
        <v>41668.32</v>
      </c>
      <c r="R5967" s="6">
        <v>531.47978637633889</v>
      </c>
      <c r="S5967">
        <v>526</v>
      </c>
      <c r="T5967" t="str">
        <f ca="1">PROPER(TRIM(Table1[[#This Row],[Campaign Status]]))</f>
        <v>Completed</v>
      </c>
      <c r="V5967" s="1">
        <f t="shared" si="279"/>
        <v>2879</v>
      </c>
      <c r="W5967" t="str">
        <f t="shared" ca="1" si="280"/>
        <v>west</v>
      </c>
      <c r="X5967" s="6">
        <f t="shared" si="281"/>
        <v>887.17512532977662</v>
      </c>
    </row>
    <row r="5968" spans="1:24" x14ac:dyDescent="0.3">
      <c r="A5968" t="s">
        <v>7070</v>
      </c>
      <c r="B5968" t="str">
        <f ca="1">PROPER(TRIM(Table1[[#This Row],[Campaign Name]]))</f>
        <v>Summer Sale</v>
      </c>
      <c r="C5968" t="str">
        <f ca="1">PROPER(TRIM(Table1[[#This Row],[Campaign Type]]))</f>
        <v>Retargeting</v>
      </c>
      <c r="D5968" t="str">
        <f ca="1">PROPER(TRIM(Table1[[#This Row],[Marketing Channel]]))</f>
        <v>Google Ads</v>
      </c>
      <c r="E5968" t="s">
        <v>126</v>
      </c>
      <c r="F5968" t="s">
        <v>1143</v>
      </c>
      <c r="G5968" t="s">
        <v>29</v>
      </c>
      <c r="H5968" t="s">
        <v>99</v>
      </c>
      <c r="I5968" t="s">
        <v>24</v>
      </c>
      <c r="J5968" t="s">
        <v>32</v>
      </c>
      <c r="K5968">
        <v>7388</v>
      </c>
      <c r="L5968">
        <v>165</v>
      </c>
      <c r="M5968">
        <v>2.23</v>
      </c>
      <c r="N5968">
        <v>40</v>
      </c>
      <c r="O5968">
        <v>24.24</v>
      </c>
      <c r="P5968">
        <v>3988.1535696969677</v>
      </c>
      <c r="Q5968">
        <v>41022.83</v>
      </c>
      <c r="R5968" s="6">
        <v>928.61711022620045</v>
      </c>
      <c r="S5968">
        <v>28</v>
      </c>
      <c r="T5968" t="str">
        <f ca="1">PROPER(TRIM(Table1[[#This Row],[Campaign Status]]))</f>
        <v>Paused</v>
      </c>
      <c r="V5968" s="1">
        <f t="shared" si="279"/>
        <v>40</v>
      </c>
      <c r="W5968" t="str">
        <f t="shared" ca="1" si="280"/>
        <v>North</v>
      </c>
      <c r="X5968" s="6">
        <f t="shared" si="281"/>
        <v>531.47978637633889</v>
      </c>
    </row>
    <row r="5969" spans="1:24" x14ac:dyDescent="0.3">
      <c r="A5969" t="s">
        <v>1431</v>
      </c>
      <c r="B5969" t="str">
        <f ca="1">PROPER(TRIM(Table1[[#This Row],[Campaign Name]]))</f>
        <v>Mega Discount</v>
      </c>
      <c r="C5969" t="str">
        <f ca="1">PROPER(TRIM(Table1[[#This Row],[Campaign Type]]))</f>
        <v>Awareness</v>
      </c>
      <c r="D5969" t="str">
        <f ca="1">PROPER(TRIM(Table1[[#This Row],[Marketing Channel]]))</f>
        <v>Linkedin</v>
      </c>
      <c r="E5969" t="s">
        <v>1432</v>
      </c>
      <c r="F5969" t="s">
        <v>121</v>
      </c>
      <c r="G5969" t="s">
        <v>41</v>
      </c>
      <c r="H5969" t="s">
        <v>11140</v>
      </c>
      <c r="I5969" t="s">
        <v>62</v>
      </c>
      <c r="J5969" t="s">
        <v>63</v>
      </c>
      <c r="K5969">
        <v>137998</v>
      </c>
      <c r="L5969">
        <v>18768</v>
      </c>
      <c r="M5969">
        <v>13.6</v>
      </c>
      <c r="N5969">
        <v>4124</v>
      </c>
      <c r="O5969">
        <v>21.97</v>
      </c>
      <c r="P5969">
        <v>3830.4648972188602</v>
      </c>
      <c r="Q5969">
        <v>47076</v>
      </c>
      <c r="R5969" s="6">
        <v>1128.989202699127</v>
      </c>
      <c r="S5969">
        <v>3540</v>
      </c>
      <c r="T5969" t="str">
        <f ca="1">PROPER(TRIM(Table1[[#This Row],[Campaign Status]]))</f>
        <v>Active</v>
      </c>
      <c r="V5969" s="1">
        <f t="shared" si="279"/>
        <v>4124</v>
      </c>
      <c r="W5969" t="str">
        <f t="shared" ca="1" si="280"/>
        <v>East</v>
      </c>
      <c r="X5969" s="6">
        <f t="shared" si="281"/>
        <v>928.61711022620045</v>
      </c>
    </row>
    <row r="5970" spans="1:24" x14ac:dyDescent="0.3">
      <c r="A5970" t="s">
        <v>7071</v>
      </c>
      <c r="B5970" t="str">
        <f ca="1">PROPER(TRIM(Table1[[#This Row],[Campaign Name]]))</f>
        <v>Summer Sale</v>
      </c>
      <c r="C5970" t="str">
        <f ca="1">PROPER(TRIM(Table1[[#This Row],[Campaign Type]]))</f>
        <v>Sales</v>
      </c>
      <c r="D5970" t="str">
        <f ca="1">PROPER(TRIM(Table1[[#This Row],[Marketing Channel]]))</f>
        <v>Meta Ads</v>
      </c>
      <c r="E5970" t="s">
        <v>2904</v>
      </c>
      <c r="F5970" t="s">
        <v>564</v>
      </c>
      <c r="G5970" t="s">
        <v>46</v>
      </c>
      <c r="H5970" t="s">
        <v>42</v>
      </c>
      <c r="I5970" t="s">
        <v>31</v>
      </c>
      <c r="J5970" t="s">
        <v>25</v>
      </c>
      <c r="K5970">
        <v>9736</v>
      </c>
      <c r="L5970">
        <v>710</v>
      </c>
      <c r="M5970">
        <v>7.29</v>
      </c>
      <c r="N5970">
        <v>184</v>
      </c>
      <c r="O5970">
        <v>25.92</v>
      </c>
      <c r="P5970">
        <v>250</v>
      </c>
      <c r="Q5970">
        <v>21572.77</v>
      </c>
      <c r="R5970" s="6">
        <v>8529.1080000000002</v>
      </c>
      <c r="S5970">
        <v>89</v>
      </c>
      <c r="T5970" t="str">
        <f ca="1">PROPER(TRIM(Table1[[#This Row],[Campaign Status]]))</f>
        <v>Completed</v>
      </c>
      <c r="V5970" s="1">
        <f t="shared" si="279"/>
        <v>184</v>
      </c>
      <c r="W5970" t="str">
        <f t="shared" ca="1" si="280"/>
        <v>South</v>
      </c>
      <c r="X5970" s="6">
        <f t="shared" si="281"/>
        <v>1128.989202699127</v>
      </c>
    </row>
    <row r="5971" spans="1:24" x14ac:dyDescent="0.3">
      <c r="A5971" t="s">
        <v>7072</v>
      </c>
      <c r="B5971" t="str">
        <f ca="1">PROPER(TRIM(Table1[[#This Row],[Campaign Name]]))</f>
        <v>Summer Sale</v>
      </c>
      <c r="C5971" t="str">
        <f ca="1">PROPER(TRIM(Table1[[#This Row],[Campaign Type]]))</f>
        <v>Retargeting</v>
      </c>
      <c r="D5971" t="str">
        <f ca="1">PROPER(TRIM(Table1[[#This Row],[Marketing Channel]]))</f>
        <v>Meta Ads</v>
      </c>
      <c r="E5971" t="s">
        <v>813</v>
      </c>
      <c r="F5971" t="s">
        <v>115</v>
      </c>
      <c r="G5971" t="s">
        <v>41</v>
      </c>
      <c r="H5971" t="s">
        <v>11140</v>
      </c>
      <c r="I5971" t="s">
        <v>24</v>
      </c>
      <c r="J5971" t="s">
        <v>63</v>
      </c>
      <c r="K5971">
        <v>45729</v>
      </c>
      <c r="L5971">
        <v>2436</v>
      </c>
      <c r="M5971">
        <v>5.33</v>
      </c>
      <c r="N5971">
        <v>64</v>
      </c>
      <c r="O5971">
        <v>2.63</v>
      </c>
      <c r="P5971">
        <v>250</v>
      </c>
      <c r="Q5971">
        <v>36012.269999999997</v>
      </c>
      <c r="R5971" s="6">
        <v>14304.907999999998</v>
      </c>
      <c r="S5971">
        <v>59</v>
      </c>
      <c r="T5971" t="str">
        <f ca="1">PROPER(TRIM(Table1[[#This Row],[Campaign Status]]))</f>
        <v>Completed</v>
      </c>
      <c r="V5971" s="1">
        <f t="shared" si="279"/>
        <v>64</v>
      </c>
      <c r="W5971" t="str">
        <f t="shared" ca="1" si="280"/>
        <v>East</v>
      </c>
      <c r="X5971" s="6">
        <f t="shared" si="281"/>
        <v>8529.1080000000002</v>
      </c>
    </row>
    <row r="5972" spans="1:24" x14ac:dyDescent="0.3">
      <c r="A5972" t="s">
        <v>7073</v>
      </c>
      <c r="B5972" t="str">
        <f ca="1">PROPER(TRIM(Table1[[#This Row],[Campaign Name]]))</f>
        <v>Festive Offer</v>
      </c>
      <c r="C5972" t="str">
        <f ca="1">PROPER(TRIM(Table1[[#This Row],[Campaign Type]]))</f>
        <v>Lead Gen</v>
      </c>
      <c r="D5972" t="str">
        <f ca="1">PROPER(TRIM(Table1[[#This Row],[Marketing Channel]]))</f>
        <v>Email</v>
      </c>
      <c r="E5972" t="s">
        <v>3169</v>
      </c>
      <c r="F5972" t="s">
        <v>49</v>
      </c>
      <c r="G5972" t="s">
        <v>11141</v>
      </c>
      <c r="H5972" t="s">
        <v>54</v>
      </c>
      <c r="I5972" t="s">
        <v>68</v>
      </c>
      <c r="J5972" t="s">
        <v>63</v>
      </c>
      <c r="K5972">
        <v>164164</v>
      </c>
      <c r="L5972">
        <v>4474</v>
      </c>
      <c r="M5972">
        <v>2.73</v>
      </c>
      <c r="N5972">
        <v>1108</v>
      </c>
      <c r="O5972">
        <v>24.77</v>
      </c>
      <c r="P5972">
        <v>8485.4500000000007</v>
      </c>
      <c r="Q5972">
        <v>33361.99</v>
      </c>
      <c r="R5972" s="6">
        <v>293.16700941022566</v>
      </c>
      <c r="S5972">
        <v>529</v>
      </c>
      <c r="T5972" t="str">
        <f ca="1">PROPER(TRIM(Table1[[#This Row],[Campaign Status]]))</f>
        <v>Completed</v>
      </c>
      <c r="V5972" s="1">
        <f t="shared" si="279"/>
        <v>1108</v>
      </c>
      <c r="W5972" t="str">
        <f t="shared" ca="1" si="280"/>
        <v>west</v>
      </c>
      <c r="X5972" s="6">
        <f t="shared" si="281"/>
        <v>14304.907999999998</v>
      </c>
    </row>
    <row r="5973" spans="1:24" x14ac:dyDescent="0.3">
      <c r="A5973" t="s">
        <v>7074</v>
      </c>
      <c r="B5973" t="str">
        <f ca="1">PROPER(TRIM(Table1[[#This Row],[Campaign Name]]))</f>
        <v>Mega Discount</v>
      </c>
      <c r="C5973" t="str">
        <f ca="1">PROPER(TRIM(Table1[[#This Row],[Campaign Type]]))</f>
        <v>Sales</v>
      </c>
      <c r="D5973" t="str">
        <f ca="1">PROPER(TRIM(Table1[[#This Row],[Marketing Channel]]))</f>
        <v>Youtube</v>
      </c>
      <c r="E5973" t="s">
        <v>691</v>
      </c>
      <c r="F5973" t="s">
        <v>839</v>
      </c>
      <c r="G5973" t="s">
        <v>29</v>
      </c>
      <c r="H5973" t="s">
        <v>67</v>
      </c>
      <c r="I5973" t="s">
        <v>31</v>
      </c>
      <c r="J5973" t="s">
        <v>25</v>
      </c>
      <c r="K5973">
        <v>88638</v>
      </c>
      <c r="L5973">
        <v>3794</v>
      </c>
      <c r="M5973">
        <v>4.28</v>
      </c>
      <c r="N5973">
        <v>335</v>
      </c>
      <c r="O5973">
        <v>8.83</v>
      </c>
      <c r="P5973">
        <v>250</v>
      </c>
      <c r="Q5973">
        <v>17241.98</v>
      </c>
      <c r="R5973" s="6">
        <v>6796.7919999999995</v>
      </c>
      <c r="S5973">
        <v>273</v>
      </c>
      <c r="T5973" t="str">
        <f ca="1">PROPER(TRIM(Table1[[#This Row],[Campaign Status]]))</f>
        <v>Active</v>
      </c>
      <c r="V5973" s="1">
        <f t="shared" si="279"/>
        <v>335</v>
      </c>
      <c r="W5973" t="str">
        <f t="shared" ca="1" si="280"/>
        <v>North</v>
      </c>
      <c r="X5973" s="6">
        <f t="shared" si="281"/>
        <v>293.16700941022566</v>
      </c>
    </row>
    <row r="5974" spans="1:24" x14ac:dyDescent="0.3">
      <c r="A5974" t="s">
        <v>7075</v>
      </c>
      <c r="B5974" t="str">
        <f ca="1">PROPER(TRIM(Table1[[#This Row],[Campaign Name]]))</f>
        <v>Summer Sale</v>
      </c>
      <c r="C5974" t="str">
        <f ca="1">PROPER(TRIM(Table1[[#This Row],[Campaign Type]]))</f>
        <v>Lead Gen</v>
      </c>
      <c r="D5974" t="str">
        <f ca="1">PROPER(TRIM(Table1[[#This Row],[Marketing Channel]]))</f>
        <v>Youtube</v>
      </c>
      <c r="E5974" t="s">
        <v>4638</v>
      </c>
      <c r="F5974" t="s">
        <v>573</v>
      </c>
      <c r="G5974" t="s">
        <v>11141</v>
      </c>
      <c r="H5974" t="s">
        <v>36</v>
      </c>
      <c r="I5974" t="s">
        <v>68</v>
      </c>
      <c r="J5974" t="s">
        <v>32</v>
      </c>
      <c r="K5974">
        <v>24367</v>
      </c>
      <c r="L5974">
        <v>3576</v>
      </c>
      <c r="M5974">
        <v>14.68</v>
      </c>
      <c r="N5974">
        <v>149</v>
      </c>
      <c r="O5974">
        <v>4.17</v>
      </c>
      <c r="P5974">
        <v>9192.16</v>
      </c>
      <c r="Q5974">
        <v>28911.97</v>
      </c>
      <c r="R5974" s="6">
        <v>214.5285765260831</v>
      </c>
      <c r="S5974">
        <v>79</v>
      </c>
      <c r="T5974" t="str">
        <f ca="1">PROPER(TRIM(Table1[[#This Row],[Campaign Status]]))</f>
        <v>Active</v>
      </c>
      <c r="V5974" s="1">
        <f t="shared" si="279"/>
        <v>149</v>
      </c>
      <c r="W5974" t="str">
        <f t="shared" ca="1" si="280"/>
        <v>west</v>
      </c>
      <c r="X5974" s="6">
        <f t="shared" si="281"/>
        <v>6796.7919999999995</v>
      </c>
    </row>
    <row r="5975" spans="1:24" x14ac:dyDescent="0.3">
      <c r="A5975" t="s">
        <v>7076</v>
      </c>
      <c r="B5975" t="str">
        <f ca="1">PROPER(TRIM(Table1[[#This Row],[Campaign Name]]))</f>
        <v>Mega Discount</v>
      </c>
      <c r="C5975" t="str">
        <f ca="1">PROPER(TRIM(Table1[[#This Row],[Campaign Type]]))</f>
        <v>Retargeting</v>
      </c>
      <c r="D5975" t="str">
        <f ca="1">PROPER(TRIM(Table1[[#This Row],[Marketing Channel]]))</f>
        <v>Google Ads</v>
      </c>
      <c r="E5975" t="s">
        <v>276</v>
      </c>
      <c r="F5975" t="s">
        <v>509</v>
      </c>
      <c r="G5975" t="s">
        <v>29</v>
      </c>
      <c r="H5975" t="s">
        <v>99</v>
      </c>
      <c r="I5975" t="s">
        <v>68</v>
      </c>
      <c r="J5975" t="s">
        <v>63</v>
      </c>
      <c r="K5975">
        <v>110076</v>
      </c>
      <c r="L5975">
        <v>16365</v>
      </c>
      <c r="M5975">
        <v>14.87</v>
      </c>
      <c r="N5975">
        <v>4517</v>
      </c>
      <c r="O5975">
        <v>27.6</v>
      </c>
      <c r="P5975">
        <v>250</v>
      </c>
      <c r="Q5975">
        <v>42211.73</v>
      </c>
      <c r="R5975" s="6">
        <v>16784.692000000003</v>
      </c>
      <c r="S5975">
        <v>1514</v>
      </c>
      <c r="T5975" t="str">
        <f ca="1">PROPER(TRIM(Table1[[#This Row],[Campaign Status]]))</f>
        <v>Paused</v>
      </c>
      <c r="V5975" s="1">
        <f t="shared" si="279"/>
        <v>4517</v>
      </c>
      <c r="W5975" t="str">
        <f t="shared" ca="1" si="280"/>
        <v>North</v>
      </c>
      <c r="X5975" s="6">
        <f t="shared" si="281"/>
        <v>214.5285765260831</v>
      </c>
    </row>
    <row r="5976" spans="1:24" x14ac:dyDescent="0.3">
      <c r="A5976" t="s">
        <v>7077</v>
      </c>
      <c r="B5976" t="str">
        <f ca="1">PROPER(TRIM(Table1[[#This Row],[Campaign Name]]))</f>
        <v>Summer Sale</v>
      </c>
      <c r="C5976" t="str">
        <f ca="1">PROPER(TRIM(Table1[[#This Row],[Campaign Type]]))</f>
        <v>Awareness</v>
      </c>
      <c r="D5976" t="str">
        <f ca="1">PROPER(TRIM(Table1[[#This Row],[Marketing Channel]]))</f>
        <v>Linkedin</v>
      </c>
      <c r="E5976" t="s">
        <v>1027</v>
      </c>
      <c r="F5976" t="s">
        <v>130</v>
      </c>
      <c r="G5976" t="s">
        <v>41</v>
      </c>
      <c r="H5976" t="s">
        <v>11140</v>
      </c>
      <c r="I5976" t="s">
        <v>31</v>
      </c>
      <c r="J5976" t="s">
        <v>32</v>
      </c>
      <c r="K5976">
        <v>166420</v>
      </c>
      <c r="L5976">
        <v>16555</v>
      </c>
      <c r="M5976">
        <v>9.9499999999999993</v>
      </c>
      <c r="N5976">
        <v>113</v>
      </c>
      <c r="O5976">
        <v>0.68</v>
      </c>
      <c r="P5976">
        <v>1436.12</v>
      </c>
      <c r="Q5976">
        <v>22030.38</v>
      </c>
      <c r="R5976" s="6">
        <v>1434.0208339136009</v>
      </c>
      <c r="S5976">
        <v>108</v>
      </c>
      <c r="T5976" t="str">
        <f ca="1">PROPER(TRIM(Table1[[#This Row],[Campaign Status]]))</f>
        <v>Paused</v>
      </c>
      <c r="V5976" s="1">
        <f t="shared" si="279"/>
        <v>113</v>
      </c>
      <c r="W5976" t="str">
        <f t="shared" ca="1" si="280"/>
        <v>East</v>
      </c>
      <c r="X5976" s="6">
        <f t="shared" si="281"/>
        <v>16784.692000000003</v>
      </c>
    </row>
    <row r="5977" spans="1:24" x14ac:dyDescent="0.3">
      <c r="A5977" t="s">
        <v>7078</v>
      </c>
      <c r="B5977" t="str">
        <f ca="1">PROPER(TRIM(Table1[[#This Row],[Campaign Name]]))</f>
        <v>Mega Discount</v>
      </c>
      <c r="C5977" t="str">
        <f ca="1">PROPER(TRIM(Table1[[#This Row],[Campaign Type]]))</f>
        <v>Retargeting</v>
      </c>
      <c r="D5977" t="str">
        <f ca="1">PROPER(TRIM(Table1[[#This Row],[Marketing Channel]]))</f>
        <v>Youtube</v>
      </c>
      <c r="E5977" t="s">
        <v>2840</v>
      </c>
      <c r="F5977" t="s">
        <v>103</v>
      </c>
      <c r="G5977" t="s">
        <v>29</v>
      </c>
      <c r="H5977" t="s">
        <v>61</v>
      </c>
      <c r="I5977" t="s">
        <v>68</v>
      </c>
      <c r="J5977" t="s">
        <v>32</v>
      </c>
      <c r="K5977">
        <v>89163</v>
      </c>
      <c r="L5977">
        <v>10757</v>
      </c>
      <c r="M5977">
        <v>12.06</v>
      </c>
      <c r="N5977">
        <v>1151</v>
      </c>
      <c r="O5977">
        <v>10.7</v>
      </c>
      <c r="P5977">
        <v>8716.64</v>
      </c>
      <c r="Q5977">
        <v>5523.04</v>
      </c>
      <c r="R5977" s="6">
        <v>-36.637970594173893</v>
      </c>
      <c r="S5977">
        <v>646</v>
      </c>
      <c r="T5977" t="str">
        <f ca="1">PROPER(TRIM(Table1[[#This Row],[Campaign Status]]))</f>
        <v>Completed</v>
      </c>
      <c r="V5977" s="1">
        <f t="shared" si="279"/>
        <v>1151</v>
      </c>
      <c r="W5977" t="str">
        <f t="shared" ca="1" si="280"/>
        <v>North</v>
      </c>
      <c r="X5977" s="6">
        <f t="shared" si="281"/>
        <v>1434.0208339136009</v>
      </c>
    </row>
    <row r="5978" spans="1:24" x14ac:dyDescent="0.3">
      <c r="A5978" t="s">
        <v>7079</v>
      </c>
      <c r="B5978" t="str">
        <f ca="1">PROPER(TRIM(Table1[[#This Row],[Campaign Name]]))</f>
        <v>Summer Sale</v>
      </c>
      <c r="C5978" t="str">
        <f ca="1">PROPER(TRIM(Table1[[#This Row],[Campaign Type]]))</f>
        <v>Lead Gen</v>
      </c>
      <c r="D5978" t="str">
        <f ca="1">PROPER(TRIM(Table1[[#This Row],[Marketing Channel]]))</f>
        <v>Instagram</v>
      </c>
      <c r="E5978" t="s">
        <v>2583</v>
      </c>
      <c r="F5978" t="s">
        <v>988</v>
      </c>
      <c r="G5978" t="s">
        <v>29</v>
      </c>
      <c r="H5978" t="s">
        <v>99</v>
      </c>
      <c r="I5978" t="s">
        <v>68</v>
      </c>
      <c r="J5978" t="s">
        <v>63</v>
      </c>
      <c r="K5978">
        <v>155241</v>
      </c>
      <c r="L5978">
        <v>1793</v>
      </c>
      <c r="M5978">
        <v>1.1499999999999999</v>
      </c>
      <c r="N5978">
        <v>448</v>
      </c>
      <c r="O5978">
        <v>24.99</v>
      </c>
      <c r="P5978">
        <v>250</v>
      </c>
      <c r="Q5978">
        <v>10128.94</v>
      </c>
      <c r="R5978" s="6">
        <v>3951.576</v>
      </c>
      <c r="S5978">
        <v>231</v>
      </c>
      <c r="T5978" t="str">
        <f ca="1">PROPER(TRIM(Table1[[#This Row],[Campaign Status]]))</f>
        <v>Active</v>
      </c>
      <c r="V5978" s="1">
        <f t="shared" si="279"/>
        <v>448</v>
      </c>
      <c r="W5978" t="str">
        <f t="shared" ca="1" si="280"/>
        <v>North</v>
      </c>
      <c r="X5978" s="6">
        <f t="shared" si="281"/>
        <v>-36.637970594173893</v>
      </c>
    </row>
    <row r="5979" spans="1:24" x14ac:dyDescent="0.3">
      <c r="A5979" t="s">
        <v>7080</v>
      </c>
      <c r="B5979" t="str">
        <f ca="1">PROPER(TRIM(Table1[[#This Row],[Campaign Name]]))</f>
        <v>Summer Sale</v>
      </c>
      <c r="C5979" t="str">
        <f ca="1">PROPER(TRIM(Table1[[#This Row],[Campaign Type]]))</f>
        <v>Retargeting</v>
      </c>
      <c r="D5979" t="str">
        <f ca="1">PROPER(TRIM(Table1[[#This Row],[Marketing Channel]]))</f>
        <v>Google Ads</v>
      </c>
      <c r="E5979" t="s">
        <v>5268</v>
      </c>
      <c r="F5979" t="s">
        <v>985</v>
      </c>
      <c r="G5979" t="s">
        <v>41</v>
      </c>
      <c r="H5979" t="s">
        <v>11140</v>
      </c>
      <c r="I5979" t="s">
        <v>62</v>
      </c>
      <c r="J5979" t="s">
        <v>63</v>
      </c>
      <c r="K5979">
        <v>81633</v>
      </c>
      <c r="L5979">
        <v>6736</v>
      </c>
      <c r="M5979">
        <v>8.25</v>
      </c>
      <c r="N5979">
        <v>757</v>
      </c>
      <c r="O5979">
        <v>11.24</v>
      </c>
      <c r="P5979">
        <v>14920.26</v>
      </c>
      <c r="Q5979">
        <v>34017.01</v>
      </c>
      <c r="R5979" s="6">
        <v>127.99207252420534</v>
      </c>
      <c r="S5979">
        <v>753</v>
      </c>
      <c r="T5979" t="str">
        <f ca="1">PROPER(TRIM(Table1[[#This Row],[Campaign Status]]))</f>
        <v>Active</v>
      </c>
      <c r="V5979" s="1">
        <f t="shared" si="279"/>
        <v>757</v>
      </c>
      <c r="W5979" t="str">
        <f t="shared" ca="1" si="280"/>
        <v>East</v>
      </c>
      <c r="X5979" s="6">
        <f t="shared" si="281"/>
        <v>3951.576</v>
      </c>
    </row>
    <row r="5980" spans="1:24" x14ac:dyDescent="0.3">
      <c r="A5980" t="s">
        <v>6568</v>
      </c>
      <c r="B5980" t="str">
        <f ca="1">PROPER(TRIM(Table1[[#This Row],[Campaign Name]]))</f>
        <v>New Launch</v>
      </c>
      <c r="C5980" t="str">
        <f ca="1">PROPER(TRIM(Table1[[#This Row],[Campaign Type]]))</f>
        <v>Sales</v>
      </c>
      <c r="D5980" t="str">
        <f ca="1">PROPER(TRIM(Table1[[#This Row],[Marketing Channel]]))</f>
        <v>Google Ads</v>
      </c>
      <c r="E5980" t="s">
        <v>1966</v>
      </c>
      <c r="F5980" t="s">
        <v>516</v>
      </c>
      <c r="G5980" t="s">
        <v>29</v>
      </c>
      <c r="H5980" t="s">
        <v>61</v>
      </c>
      <c r="I5980" t="s">
        <v>68</v>
      </c>
      <c r="J5980" t="s">
        <v>25</v>
      </c>
      <c r="K5980">
        <v>166480</v>
      </c>
      <c r="L5980">
        <v>17370</v>
      </c>
      <c r="M5980">
        <v>10.43</v>
      </c>
      <c r="N5980">
        <v>5210</v>
      </c>
      <c r="O5980">
        <v>29.99</v>
      </c>
      <c r="P5980">
        <v>3144.62</v>
      </c>
      <c r="Q5980">
        <v>11372.64</v>
      </c>
      <c r="R5980" s="6">
        <v>261.6538723279761</v>
      </c>
      <c r="S5980">
        <v>739</v>
      </c>
      <c r="T5980" t="str">
        <f ca="1">PROPER(TRIM(Table1[[#This Row],[Campaign Status]]))</f>
        <v>Completed</v>
      </c>
      <c r="V5980" s="1">
        <f t="shared" si="279"/>
        <v>5210</v>
      </c>
      <c r="W5980" t="str">
        <f t="shared" ca="1" si="280"/>
        <v>North</v>
      </c>
      <c r="X5980" s="6">
        <f t="shared" si="281"/>
        <v>127.99207252420534</v>
      </c>
    </row>
    <row r="5981" spans="1:24" x14ac:dyDescent="0.3">
      <c r="A5981" t="s">
        <v>7081</v>
      </c>
      <c r="B5981" t="str">
        <f ca="1">PROPER(TRIM(Table1[[#This Row],[Campaign Name]]))</f>
        <v>Summer Sale</v>
      </c>
      <c r="C5981" t="str">
        <f ca="1">PROPER(TRIM(Table1[[#This Row],[Campaign Type]]))</f>
        <v>Awareness</v>
      </c>
      <c r="D5981" t="str">
        <f ca="1">PROPER(TRIM(Table1[[#This Row],[Marketing Channel]]))</f>
        <v>Youtube</v>
      </c>
      <c r="E5981" t="s">
        <v>419</v>
      </c>
      <c r="F5981" t="s">
        <v>260</v>
      </c>
      <c r="G5981" t="s">
        <v>29</v>
      </c>
      <c r="H5981" t="s">
        <v>67</v>
      </c>
      <c r="I5981" t="s">
        <v>24</v>
      </c>
      <c r="J5981" t="s">
        <v>32</v>
      </c>
      <c r="K5981">
        <v>11641</v>
      </c>
      <c r="L5981">
        <v>629</v>
      </c>
      <c r="M5981">
        <v>5.4</v>
      </c>
      <c r="N5981">
        <v>180</v>
      </c>
      <c r="O5981">
        <v>28.62</v>
      </c>
      <c r="P5981">
        <v>250</v>
      </c>
      <c r="Q5981">
        <v>7864.65</v>
      </c>
      <c r="R5981" s="6">
        <v>3045.8599999999997</v>
      </c>
      <c r="S5981">
        <v>171</v>
      </c>
      <c r="T5981" t="str">
        <f ca="1">PROPER(TRIM(Table1[[#This Row],[Campaign Status]]))</f>
        <v>Paused</v>
      </c>
      <c r="V5981" s="1">
        <f t="shared" si="279"/>
        <v>180</v>
      </c>
      <c r="W5981" t="str">
        <f t="shared" ca="1" si="280"/>
        <v>North</v>
      </c>
      <c r="X5981" s="6">
        <f t="shared" si="281"/>
        <v>261.6538723279761</v>
      </c>
    </row>
    <row r="5982" spans="1:24" x14ac:dyDescent="0.3">
      <c r="A5982" t="s">
        <v>7082</v>
      </c>
      <c r="B5982" t="str">
        <f ca="1">PROPER(TRIM(Table1[[#This Row],[Campaign Name]]))</f>
        <v>New Launch</v>
      </c>
      <c r="C5982" t="str">
        <f ca="1">PROPER(TRIM(Table1[[#This Row],[Campaign Type]]))</f>
        <v>Retargeting</v>
      </c>
      <c r="D5982" t="str">
        <f ca="1">PROPER(TRIM(Table1[[#This Row],[Marketing Channel]]))</f>
        <v>Google Ads</v>
      </c>
      <c r="E5982" t="s">
        <v>724</v>
      </c>
      <c r="F5982" t="s">
        <v>161</v>
      </c>
      <c r="G5982" t="s">
        <v>11141</v>
      </c>
      <c r="H5982" t="s">
        <v>54</v>
      </c>
      <c r="I5982" t="s">
        <v>24</v>
      </c>
      <c r="J5982" t="s">
        <v>25</v>
      </c>
      <c r="K5982">
        <v>109056</v>
      </c>
      <c r="L5982">
        <v>9528</v>
      </c>
      <c r="M5982">
        <v>8.74</v>
      </c>
      <c r="N5982">
        <v>2869</v>
      </c>
      <c r="O5982">
        <v>30.11</v>
      </c>
      <c r="P5982">
        <v>3988.1535696969677</v>
      </c>
      <c r="Q5982">
        <v>9481.33</v>
      </c>
      <c r="R5982" s="6">
        <v>137.73733469146276</v>
      </c>
      <c r="S5982">
        <v>1009</v>
      </c>
      <c r="T5982" t="str">
        <f ca="1">PROPER(TRIM(Table1[[#This Row],[Campaign Status]]))</f>
        <v>Paused</v>
      </c>
      <c r="V5982" s="1">
        <f t="shared" si="279"/>
        <v>2869</v>
      </c>
      <c r="W5982" t="str">
        <f t="shared" ca="1" si="280"/>
        <v>west</v>
      </c>
      <c r="X5982" s="6">
        <f t="shared" si="281"/>
        <v>3045.8599999999997</v>
      </c>
    </row>
    <row r="5983" spans="1:24" x14ac:dyDescent="0.3">
      <c r="A5983" t="s">
        <v>7083</v>
      </c>
      <c r="B5983" t="str">
        <f ca="1">PROPER(TRIM(Table1[[#This Row],[Campaign Name]]))</f>
        <v>Mega Discount</v>
      </c>
      <c r="C5983" t="str">
        <f ca="1">PROPER(TRIM(Table1[[#This Row],[Campaign Type]]))</f>
        <v>Sales</v>
      </c>
      <c r="D5983" t="str">
        <f ca="1">PROPER(TRIM(Table1[[#This Row],[Marketing Channel]]))</f>
        <v>Linkedin</v>
      </c>
      <c r="E5983" t="s">
        <v>1633</v>
      </c>
      <c r="F5983" t="s">
        <v>124</v>
      </c>
      <c r="G5983" t="s">
        <v>11141</v>
      </c>
      <c r="H5983" t="s">
        <v>54</v>
      </c>
      <c r="I5983" t="s">
        <v>31</v>
      </c>
      <c r="J5983" t="s">
        <v>32</v>
      </c>
      <c r="K5983">
        <v>144033</v>
      </c>
      <c r="L5983">
        <v>13143</v>
      </c>
      <c r="M5983">
        <v>9.1199999999999992</v>
      </c>
      <c r="N5983">
        <v>4119</v>
      </c>
      <c r="O5983">
        <v>31.34</v>
      </c>
      <c r="P5983">
        <v>250</v>
      </c>
      <c r="Q5983">
        <v>10813.26</v>
      </c>
      <c r="R5983" s="6">
        <v>4225.3040000000001</v>
      </c>
      <c r="S5983">
        <v>461</v>
      </c>
      <c r="T5983" t="str">
        <f ca="1">PROPER(TRIM(Table1[[#This Row],[Campaign Status]]))</f>
        <v>Completed</v>
      </c>
      <c r="V5983" s="1">
        <f t="shared" si="279"/>
        <v>4119</v>
      </c>
      <c r="W5983" t="str">
        <f t="shared" ca="1" si="280"/>
        <v>west</v>
      </c>
      <c r="X5983" s="6">
        <f t="shared" si="281"/>
        <v>137.73733469146276</v>
      </c>
    </row>
    <row r="5984" spans="1:24" x14ac:dyDescent="0.3">
      <c r="A5984" t="s">
        <v>7084</v>
      </c>
      <c r="B5984" t="str">
        <f ca="1">PROPER(TRIM(Table1[[#This Row],[Campaign Name]]))</f>
        <v>Summer Sale</v>
      </c>
      <c r="C5984" t="str">
        <f ca="1">PROPER(TRIM(Table1[[#This Row],[Campaign Type]]))</f>
        <v>Retargeting</v>
      </c>
      <c r="D5984" t="str">
        <f ca="1">PROPER(TRIM(Table1[[#This Row],[Marketing Channel]]))</f>
        <v>Meta Ads</v>
      </c>
      <c r="E5984" t="s">
        <v>2052</v>
      </c>
      <c r="F5984" t="s">
        <v>676</v>
      </c>
      <c r="G5984" t="s">
        <v>29</v>
      </c>
      <c r="H5984" t="s">
        <v>99</v>
      </c>
      <c r="I5984" t="s">
        <v>62</v>
      </c>
      <c r="J5984" t="s">
        <v>32</v>
      </c>
      <c r="K5984">
        <v>19497</v>
      </c>
      <c r="L5984">
        <v>2272</v>
      </c>
      <c r="M5984">
        <v>11.65</v>
      </c>
      <c r="N5984">
        <v>748</v>
      </c>
      <c r="O5984">
        <v>32.92</v>
      </c>
      <c r="P5984">
        <v>9417.4500000000007</v>
      </c>
      <c r="Q5984">
        <v>30980.46</v>
      </c>
      <c r="R5984" s="6">
        <v>228.96866986286093</v>
      </c>
      <c r="S5984">
        <v>222</v>
      </c>
      <c r="T5984" t="str">
        <f ca="1">PROPER(TRIM(Table1[[#This Row],[Campaign Status]]))</f>
        <v>Paused</v>
      </c>
      <c r="V5984" s="1">
        <f t="shared" si="279"/>
        <v>748</v>
      </c>
      <c r="W5984" t="str">
        <f t="shared" ca="1" si="280"/>
        <v>North</v>
      </c>
      <c r="X5984" s="6">
        <f t="shared" si="281"/>
        <v>4225.3040000000001</v>
      </c>
    </row>
    <row r="5985" spans="1:24" hidden="1" x14ac:dyDescent="0.3">
      <c r="A5985" t="s">
        <v>7085</v>
      </c>
      <c r="B5985" t="str">
        <f ca="1">PROPER(TRIM(Table1[[#This Row],[Campaign Name]]))</f>
        <v>Festive Offer</v>
      </c>
      <c r="C5985" t="str">
        <f ca="1">PROPER(TRIM(Table1[[#This Row],[Campaign Type]]))</f>
        <v>Retargeting</v>
      </c>
      <c r="D5985" t="str">
        <f ca="1">PROPER(TRIM(Table1[[#This Row],[Marketing Channel]]))</f>
        <v>Meta Ads</v>
      </c>
      <c r="E5985" t="s">
        <v>2443</v>
      </c>
      <c r="F5985" t="s">
        <v>306</v>
      </c>
      <c r="G5985" t="s">
        <v>46</v>
      </c>
      <c r="H5985" t="s">
        <v>42</v>
      </c>
      <c r="I5985" t="s">
        <v>68</v>
      </c>
      <c r="J5985" t="s">
        <v>25</v>
      </c>
      <c r="K5985">
        <v>52462</v>
      </c>
      <c r="L5985">
        <v>4602</v>
      </c>
      <c r="M5985">
        <v>8.77</v>
      </c>
      <c r="N5985">
        <v>1067</v>
      </c>
      <c r="O5985">
        <v>23.19</v>
      </c>
      <c r="P5985">
        <v>3817.8497265160554</v>
      </c>
      <c r="R5985" s="6" t="e">
        <v>#VALUE!</v>
      </c>
      <c r="S5985">
        <v>385</v>
      </c>
      <c r="T5985" t="str">
        <f ca="1">PROPER(TRIM(Table1[[#This Row],[Campaign Status]]))</f>
        <v>Completed</v>
      </c>
      <c r="V5985" s="1">
        <f t="shared" si="279"/>
        <v>1067</v>
      </c>
      <c r="W5985" t="str">
        <f t="shared" ca="1" si="280"/>
        <v>South</v>
      </c>
      <c r="X5985" s="6">
        <f t="shared" si="281"/>
        <v>228.96866986286093</v>
      </c>
    </row>
    <row r="5986" spans="1:24" x14ac:dyDescent="0.3">
      <c r="A5986" t="s">
        <v>7086</v>
      </c>
      <c r="B5986" t="str">
        <f ca="1">PROPER(TRIM(Table1[[#This Row],[Campaign Name]]))</f>
        <v>Mega Discount</v>
      </c>
      <c r="C5986" t="str">
        <f ca="1">PROPER(TRIM(Table1[[#This Row],[Campaign Type]]))</f>
        <v>Awareness</v>
      </c>
      <c r="D5986" t="str">
        <f ca="1">PROPER(TRIM(Table1[[#This Row],[Marketing Channel]]))</f>
        <v>Google Ads</v>
      </c>
      <c r="E5986" t="s">
        <v>1829</v>
      </c>
      <c r="F5986" t="s">
        <v>266</v>
      </c>
      <c r="G5986" t="s">
        <v>29</v>
      </c>
      <c r="H5986" t="s">
        <v>61</v>
      </c>
      <c r="I5986" t="s">
        <v>62</v>
      </c>
      <c r="J5986" t="s">
        <v>25</v>
      </c>
      <c r="K5986">
        <v>125366</v>
      </c>
      <c r="L5986">
        <v>3110</v>
      </c>
      <c r="M5986">
        <v>2.48</v>
      </c>
      <c r="N5986">
        <v>560</v>
      </c>
      <c r="O5986">
        <v>18.010000000000002</v>
      </c>
      <c r="P5986">
        <v>7946.67</v>
      </c>
      <c r="Q5986">
        <v>17862.21</v>
      </c>
      <c r="R5986" s="6">
        <v>124.77603826508461</v>
      </c>
      <c r="S5986">
        <v>427</v>
      </c>
      <c r="T5986" t="str">
        <f ca="1">PROPER(TRIM(Table1[[#This Row],[Campaign Status]]))</f>
        <v>Active</v>
      </c>
      <c r="V5986" s="1">
        <f t="shared" si="279"/>
        <v>560</v>
      </c>
      <c r="W5986" t="str">
        <f t="shared" ca="1" si="280"/>
        <v>North</v>
      </c>
      <c r="X5986" s="6" t="e">
        <f t="shared" si="281"/>
        <v>#VALUE!</v>
      </c>
    </row>
    <row r="5987" spans="1:24" x14ac:dyDescent="0.3">
      <c r="A5987" t="s">
        <v>7087</v>
      </c>
      <c r="B5987" t="str">
        <f ca="1">PROPER(TRIM(Table1[[#This Row],[Campaign Name]]))</f>
        <v>Summer Sale</v>
      </c>
      <c r="C5987" t="str">
        <f ca="1">PROPER(TRIM(Table1[[#This Row],[Campaign Type]]))</f>
        <v>Retargeting</v>
      </c>
      <c r="D5987" t="str">
        <f ca="1">PROPER(TRIM(Table1[[#This Row],[Marketing Channel]]))</f>
        <v>Instagram</v>
      </c>
      <c r="E5987" t="s">
        <v>742</v>
      </c>
      <c r="F5987" t="s">
        <v>633</v>
      </c>
      <c r="G5987" t="s">
        <v>46</v>
      </c>
      <c r="H5987" t="s">
        <v>42</v>
      </c>
      <c r="I5987" t="s">
        <v>62</v>
      </c>
      <c r="J5987" t="s">
        <v>25</v>
      </c>
      <c r="K5987">
        <v>136379</v>
      </c>
      <c r="L5987">
        <v>17942</v>
      </c>
      <c r="M5987">
        <v>13.16</v>
      </c>
      <c r="N5987">
        <v>1053</v>
      </c>
      <c r="O5987">
        <v>5.87</v>
      </c>
      <c r="P5987">
        <v>3982.6304252733912</v>
      </c>
      <c r="Q5987">
        <v>38073.75</v>
      </c>
      <c r="R5987" s="6">
        <v>855.99505689475052</v>
      </c>
      <c r="S5987">
        <v>211</v>
      </c>
      <c r="T5987" t="str">
        <f ca="1">PROPER(TRIM(Table1[[#This Row],[Campaign Status]]))</f>
        <v>Active</v>
      </c>
      <c r="V5987" s="1">
        <f t="shared" si="279"/>
        <v>1053</v>
      </c>
      <c r="W5987" t="str">
        <f t="shared" ca="1" si="280"/>
        <v>South</v>
      </c>
      <c r="X5987" s="6">
        <f t="shared" si="281"/>
        <v>124.77603826508461</v>
      </c>
    </row>
    <row r="5988" spans="1:24" x14ac:dyDescent="0.3">
      <c r="A5988" t="s">
        <v>7088</v>
      </c>
      <c r="B5988" t="str">
        <f ca="1">PROPER(TRIM(Table1[[#This Row],[Campaign Name]]))</f>
        <v>Flash Sale</v>
      </c>
      <c r="C5988" t="str">
        <f ca="1">PROPER(TRIM(Table1[[#This Row],[Campaign Type]]))</f>
        <v>Lead Gen</v>
      </c>
      <c r="D5988" t="str">
        <f ca="1">PROPER(TRIM(Table1[[#This Row],[Marketing Channel]]))</f>
        <v>Meta Ads</v>
      </c>
      <c r="E5988" t="s">
        <v>2067</v>
      </c>
      <c r="F5988" t="s">
        <v>376</v>
      </c>
      <c r="G5988" t="s">
        <v>41</v>
      </c>
      <c r="H5988" t="s">
        <v>11140</v>
      </c>
      <c r="I5988" t="s">
        <v>31</v>
      </c>
      <c r="J5988" t="s">
        <v>63</v>
      </c>
      <c r="K5988">
        <v>170360</v>
      </c>
      <c r="L5988">
        <v>20460</v>
      </c>
      <c r="M5988">
        <v>12.01</v>
      </c>
      <c r="N5988">
        <v>4124</v>
      </c>
      <c r="O5988">
        <v>20.16</v>
      </c>
      <c r="P5988">
        <v>13918.31</v>
      </c>
      <c r="Q5988">
        <v>30723.119999999999</v>
      </c>
      <c r="R5988" s="6">
        <v>120.73886844020574</v>
      </c>
      <c r="S5988">
        <v>183</v>
      </c>
      <c r="T5988" t="str">
        <f ca="1">PROPER(TRIM(Table1[[#This Row],[Campaign Status]]))</f>
        <v>Paused</v>
      </c>
      <c r="V5988" s="1">
        <f t="shared" si="279"/>
        <v>4124</v>
      </c>
      <c r="W5988" t="str">
        <f t="shared" ca="1" si="280"/>
        <v>East</v>
      </c>
      <c r="X5988" s="6">
        <f t="shared" si="281"/>
        <v>855.99505689475052</v>
      </c>
    </row>
    <row r="5989" spans="1:24" x14ac:dyDescent="0.3">
      <c r="A5989" t="s">
        <v>7089</v>
      </c>
      <c r="B5989" t="str">
        <f ca="1">PROPER(TRIM(Table1[[#This Row],[Campaign Name]]))</f>
        <v>Summer Sale</v>
      </c>
      <c r="C5989" t="str">
        <f ca="1">PROPER(TRIM(Table1[[#This Row],[Campaign Type]]))</f>
        <v>Retargeting</v>
      </c>
      <c r="D5989" t="str">
        <f ca="1">PROPER(TRIM(Table1[[#This Row],[Marketing Channel]]))</f>
        <v>Google Ads</v>
      </c>
      <c r="E5989" t="s">
        <v>2332</v>
      </c>
      <c r="F5989" t="s">
        <v>176</v>
      </c>
      <c r="G5989" t="s">
        <v>11141</v>
      </c>
      <c r="H5989" t="s">
        <v>23</v>
      </c>
      <c r="I5989" t="s">
        <v>62</v>
      </c>
      <c r="J5989" t="s">
        <v>25</v>
      </c>
      <c r="K5989">
        <v>61879</v>
      </c>
      <c r="L5989">
        <v>8822</v>
      </c>
      <c r="M5989">
        <v>14.26</v>
      </c>
      <c r="N5989">
        <v>1742</v>
      </c>
      <c r="O5989">
        <v>19.75</v>
      </c>
      <c r="P5989">
        <v>2762.24</v>
      </c>
      <c r="Q5989">
        <v>10852.97</v>
      </c>
      <c r="R5989" s="6">
        <v>292.90467157089898</v>
      </c>
      <c r="S5989">
        <v>1551</v>
      </c>
      <c r="T5989" t="str">
        <f ca="1">PROPER(TRIM(Table1[[#This Row],[Campaign Status]]))</f>
        <v>Completed</v>
      </c>
      <c r="V5989" s="1">
        <f t="shared" si="279"/>
        <v>1742</v>
      </c>
      <c r="W5989" t="str">
        <f t="shared" ca="1" si="280"/>
        <v>west</v>
      </c>
      <c r="X5989" s="6">
        <f t="shared" si="281"/>
        <v>120.73886844020574</v>
      </c>
    </row>
    <row r="5990" spans="1:24" x14ac:dyDescent="0.3">
      <c r="A5990" t="s">
        <v>7090</v>
      </c>
      <c r="B5990" t="str">
        <f ca="1">PROPER(TRIM(Table1[[#This Row],[Campaign Name]]))</f>
        <v>New Launch</v>
      </c>
      <c r="C5990" t="str">
        <f ca="1">PROPER(TRIM(Table1[[#This Row],[Campaign Type]]))</f>
        <v>Lead Gen</v>
      </c>
      <c r="D5990" t="str">
        <f ca="1">PROPER(TRIM(Table1[[#This Row],[Marketing Channel]]))</f>
        <v>Meta Ads</v>
      </c>
      <c r="E5990" t="s">
        <v>483</v>
      </c>
      <c r="F5990" t="s">
        <v>368</v>
      </c>
      <c r="G5990" t="s">
        <v>29</v>
      </c>
      <c r="H5990" t="s">
        <v>61</v>
      </c>
      <c r="I5990" t="s">
        <v>24</v>
      </c>
      <c r="J5990" t="s">
        <v>32</v>
      </c>
      <c r="K5990">
        <v>68525</v>
      </c>
      <c r="L5990">
        <v>672</v>
      </c>
      <c r="M5990">
        <v>0.98</v>
      </c>
      <c r="N5990">
        <v>84</v>
      </c>
      <c r="O5990">
        <v>12.5</v>
      </c>
      <c r="P5990">
        <v>3817.8497265160554</v>
      </c>
      <c r="Q5990">
        <v>41967.55</v>
      </c>
      <c r="R5990" s="6">
        <v>999.24572747123591</v>
      </c>
      <c r="S5990">
        <v>0</v>
      </c>
      <c r="T5990" t="str">
        <f ca="1">PROPER(TRIM(Table1[[#This Row],[Campaign Status]]))</f>
        <v>Completed</v>
      </c>
      <c r="V5990" s="1">
        <f t="shared" si="279"/>
        <v>84</v>
      </c>
      <c r="W5990" t="str">
        <f t="shared" ca="1" si="280"/>
        <v>North</v>
      </c>
      <c r="X5990" s="6">
        <f t="shared" si="281"/>
        <v>292.90467157089898</v>
      </c>
    </row>
    <row r="5991" spans="1:24" x14ac:dyDescent="0.3">
      <c r="A5991" t="s">
        <v>7091</v>
      </c>
      <c r="B5991" t="str">
        <f ca="1">PROPER(TRIM(Table1[[#This Row],[Campaign Name]]))</f>
        <v>Summer Sale</v>
      </c>
      <c r="C5991" t="str">
        <f ca="1">PROPER(TRIM(Table1[[#This Row],[Campaign Type]]))</f>
        <v>Sales</v>
      </c>
      <c r="D5991" t="str">
        <f ca="1">PROPER(TRIM(Table1[[#This Row],[Marketing Channel]]))</f>
        <v>Youtube</v>
      </c>
      <c r="E5991" t="s">
        <v>775</v>
      </c>
      <c r="F5991" t="s">
        <v>158</v>
      </c>
      <c r="G5991" t="s">
        <v>29</v>
      </c>
      <c r="H5991" t="s">
        <v>67</v>
      </c>
      <c r="I5991" t="s">
        <v>31</v>
      </c>
      <c r="J5991" t="s">
        <v>25</v>
      </c>
      <c r="K5991">
        <v>82762</v>
      </c>
      <c r="L5991">
        <v>3177</v>
      </c>
      <c r="M5991">
        <v>3.84</v>
      </c>
      <c r="N5991">
        <v>399</v>
      </c>
      <c r="O5991">
        <v>12.56</v>
      </c>
      <c r="P5991">
        <v>3891.7088323699436</v>
      </c>
      <c r="Q5991">
        <v>13041.06</v>
      </c>
      <c r="R5991" s="6">
        <v>235.09855340483816</v>
      </c>
      <c r="S5991">
        <v>186</v>
      </c>
      <c r="T5991" t="str">
        <f ca="1">PROPER(TRIM(Table1[[#This Row],[Campaign Status]]))</f>
        <v>Completed</v>
      </c>
      <c r="V5991" s="1">
        <f t="shared" si="279"/>
        <v>399</v>
      </c>
      <c r="W5991" t="str">
        <f t="shared" ca="1" si="280"/>
        <v>North</v>
      </c>
      <c r="X5991" s="6">
        <f t="shared" si="281"/>
        <v>999.24572747123591</v>
      </c>
    </row>
    <row r="5992" spans="1:24" x14ac:dyDescent="0.3">
      <c r="A5992" t="s">
        <v>7092</v>
      </c>
      <c r="B5992" t="str">
        <f ca="1">PROPER(TRIM(Table1[[#This Row],[Campaign Name]]))</f>
        <v>Festive Offer</v>
      </c>
      <c r="C5992" t="str">
        <f ca="1">PROPER(TRIM(Table1[[#This Row],[Campaign Type]]))</f>
        <v>Retargeting</v>
      </c>
      <c r="D5992" t="str">
        <f ca="1">PROPER(TRIM(Table1[[#This Row],[Marketing Channel]]))</f>
        <v>Meta Ads</v>
      </c>
      <c r="E5992" t="s">
        <v>1116</v>
      </c>
      <c r="F5992" t="s">
        <v>71</v>
      </c>
      <c r="G5992" t="s">
        <v>29</v>
      </c>
      <c r="H5992" t="s">
        <v>99</v>
      </c>
      <c r="I5992" t="s">
        <v>31</v>
      </c>
      <c r="J5992" t="s">
        <v>25</v>
      </c>
      <c r="K5992">
        <v>170871</v>
      </c>
      <c r="L5992">
        <v>13019</v>
      </c>
      <c r="M5992">
        <v>7.62</v>
      </c>
      <c r="N5992">
        <v>3549</v>
      </c>
      <c r="O5992">
        <v>27.26</v>
      </c>
      <c r="P5992">
        <v>250</v>
      </c>
      <c r="Q5992">
        <v>37968.980000000003</v>
      </c>
      <c r="R5992" s="6">
        <v>15087.592000000001</v>
      </c>
      <c r="S5992">
        <v>1678</v>
      </c>
      <c r="T5992" t="str">
        <f ca="1">PROPER(TRIM(Table1[[#This Row],[Campaign Status]]))</f>
        <v>Active</v>
      </c>
      <c r="V5992" s="1">
        <f t="shared" si="279"/>
        <v>3549</v>
      </c>
      <c r="W5992" t="str">
        <f t="shared" ca="1" si="280"/>
        <v>North</v>
      </c>
      <c r="X5992" s="6">
        <f t="shared" si="281"/>
        <v>235.09855340483816</v>
      </c>
    </row>
    <row r="5993" spans="1:24" x14ac:dyDescent="0.3">
      <c r="A5993" t="s">
        <v>7093</v>
      </c>
      <c r="B5993" t="str">
        <f ca="1">PROPER(TRIM(Table1[[#This Row],[Campaign Name]]))</f>
        <v>Mega Discount</v>
      </c>
      <c r="C5993" t="str">
        <f ca="1">PROPER(TRIM(Table1[[#This Row],[Campaign Type]]))</f>
        <v>Sales</v>
      </c>
      <c r="D5993" t="str">
        <f ca="1">PROPER(TRIM(Table1[[#This Row],[Marketing Channel]]))</f>
        <v>Email</v>
      </c>
      <c r="E5993" t="s">
        <v>1966</v>
      </c>
      <c r="F5993" t="s">
        <v>1427</v>
      </c>
      <c r="G5993" t="s">
        <v>11141</v>
      </c>
      <c r="H5993" t="s">
        <v>23</v>
      </c>
      <c r="I5993" t="s">
        <v>68</v>
      </c>
      <c r="J5993" t="s">
        <v>63</v>
      </c>
      <c r="K5993">
        <v>171668</v>
      </c>
      <c r="L5993">
        <v>10811</v>
      </c>
      <c r="M5993">
        <v>6.3</v>
      </c>
      <c r="N5993">
        <v>166</v>
      </c>
      <c r="O5993">
        <v>1.54</v>
      </c>
      <c r="P5993">
        <v>1646.82</v>
      </c>
      <c r="Q5993">
        <v>12326.54</v>
      </c>
      <c r="R5993" s="6">
        <v>648.50560474125905</v>
      </c>
      <c r="S5993">
        <v>137</v>
      </c>
      <c r="T5993" t="str">
        <f ca="1">PROPER(TRIM(Table1[[#This Row],[Campaign Status]]))</f>
        <v>Paused</v>
      </c>
      <c r="V5993" s="1">
        <f t="shared" si="279"/>
        <v>166</v>
      </c>
      <c r="W5993" t="str">
        <f t="shared" ca="1" si="280"/>
        <v>west</v>
      </c>
      <c r="X5993" s="6">
        <f t="shared" si="281"/>
        <v>15087.592000000001</v>
      </c>
    </row>
    <row r="5994" spans="1:24" hidden="1" x14ac:dyDescent="0.3">
      <c r="A5994" t="s">
        <v>7094</v>
      </c>
      <c r="B5994" t="str">
        <f ca="1">PROPER(TRIM(Table1[[#This Row],[Campaign Name]]))</f>
        <v>Festive Offer</v>
      </c>
      <c r="C5994" t="str">
        <f ca="1">PROPER(TRIM(Table1[[#This Row],[Campaign Type]]))</f>
        <v>Awareness</v>
      </c>
      <c r="D5994" t="str">
        <f ca="1">PROPER(TRIM(Table1[[#This Row],[Marketing Channel]]))</f>
        <v>Google Ads</v>
      </c>
      <c r="E5994" t="s">
        <v>2102</v>
      </c>
      <c r="F5994" t="s">
        <v>1192</v>
      </c>
      <c r="G5994" t="s">
        <v>11141</v>
      </c>
      <c r="H5994" t="s">
        <v>23</v>
      </c>
      <c r="I5994" t="s">
        <v>24</v>
      </c>
      <c r="J5994" t="s">
        <v>32</v>
      </c>
      <c r="K5994">
        <v>183225</v>
      </c>
      <c r="L5994">
        <v>26697</v>
      </c>
      <c r="M5994">
        <v>14.57</v>
      </c>
      <c r="N5994">
        <v>7688</v>
      </c>
      <c r="O5994">
        <v>28.8</v>
      </c>
      <c r="P5994">
        <v>6178.55</v>
      </c>
      <c r="R5994" s="6" t="e">
        <v>#VALUE!</v>
      </c>
      <c r="S5994">
        <v>5038</v>
      </c>
      <c r="T5994" t="str">
        <f ca="1">PROPER(TRIM(Table1[[#This Row],[Campaign Status]]))</f>
        <v>Paused</v>
      </c>
      <c r="V5994" s="1">
        <f t="shared" si="279"/>
        <v>7688</v>
      </c>
      <c r="W5994" t="str">
        <f t="shared" ca="1" si="280"/>
        <v>west</v>
      </c>
      <c r="X5994" s="6">
        <f t="shared" si="281"/>
        <v>648.50560474125905</v>
      </c>
    </row>
    <row r="5995" spans="1:24" x14ac:dyDescent="0.3">
      <c r="A5995" t="s">
        <v>7095</v>
      </c>
      <c r="B5995" t="str">
        <f ca="1">PROPER(TRIM(Table1[[#This Row],[Campaign Name]]))</f>
        <v>Flash Sale</v>
      </c>
      <c r="C5995" t="str">
        <f ca="1">PROPER(TRIM(Table1[[#This Row],[Campaign Type]]))</f>
        <v>Retargeting</v>
      </c>
      <c r="D5995" t="str">
        <f ca="1">PROPER(TRIM(Table1[[#This Row],[Marketing Channel]]))</f>
        <v>Youtube</v>
      </c>
      <c r="E5995" t="s">
        <v>675</v>
      </c>
      <c r="F5995" t="s">
        <v>551</v>
      </c>
      <c r="G5995" t="s">
        <v>46</v>
      </c>
      <c r="H5995" t="s">
        <v>30</v>
      </c>
      <c r="I5995" t="s">
        <v>31</v>
      </c>
      <c r="J5995" t="s">
        <v>25</v>
      </c>
      <c r="K5995">
        <v>175064</v>
      </c>
      <c r="L5995">
        <v>21800</v>
      </c>
      <c r="M5995">
        <v>12.45</v>
      </c>
      <c r="N5995">
        <v>4410</v>
      </c>
      <c r="O5995">
        <v>20.23</v>
      </c>
      <c r="P5995">
        <v>3891.7088323699436</v>
      </c>
      <c r="Q5995">
        <v>40681.919999999998</v>
      </c>
      <c r="R5995" s="6">
        <v>945.34850247842996</v>
      </c>
      <c r="S5995">
        <v>941</v>
      </c>
      <c r="T5995" t="str">
        <f ca="1">PROPER(TRIM(Table1[[#This Row],[Campaign Status]]))</f>
        <v>Paused</v>
      </c>
      <c r="V5995" s="1">
        <f t="shared" si="279"/>
        <v>4410</v>
      </c>
      <c r="W5995" t="str">
        <f t="shared" ca="1" si="280"/>
        <v>South</v>
      </c>
      <c r="X5995" s="6" t="e">
        <f t="shared" si="281"/>
        <v>#VALUE!</v>
      </c>
    </row>
    <row r="5996" spans="1:24" x14ac:dyDescent="0.3">
      <c r="A5996" t="s">
        <v>7096</v>
      </c>
      <c r="B5996" t="str">
        <f ca="1">PROPER(TRIM(Table1[[#This Row],[Campaign Name]]))</f>
        <v>Summer Sale</v>
      </c>
      <c r="C5996" t="str">
        <f ca="1">PROPER(TRIM(Table1[[#This Row],[Campaign Type]]))</f>
        <v>Sales</v>
      </c>
      <c r="D5996" t="str">
        <f ca="1">PROPER(TRIM(Table1[[#This Row],[Marketing Channel]]))</f>
        <v>Meta Ads</v>
      </c>
      <c r="E5996" t="s">
        <v>2917</v>
      </c>
      <c r="F5996" t="s">
        <v>312</v>
      </c>
      <c r="G5996" t="s">
        <v>29</v>
      </c>
      <c r="H5996" t="s">
        <v>67</v>
      </c>
      <c r="I5996" t="s">
        <v>24</v>
      </c>
      <c r="J5996" t="s">
        <v>63</v>
      </c>
      <c r="K5996">
        <v>159245</v>
      </c>
      <c r="L5996">
        <v>11196</v>
      </c>
      <c r="M5996">
        <v>7.03</v>
      </c>
      <c r="N5996">
        <v>3242</v>
      </c>
      <c r="O5996">
        <v>28.96</v>
      </c>
      <c r="P5996">
        <v>3817.8497265160554</v>
      </c>
      <c r="Q5996">
        <v>4264.3999999999996</v>
      </c>
      <c r="R5996" s="6">
        <v>11.696381614565004</v>
      </c>
      <c r="S5996">
        <v>1651</v>
      </c>
      <c r="T5996" t="str">
        <f ca="1">PROPER(TRIM(Table1[[#This Row],[Campaign Status]]))</f>
        <v>Completed</v>
      </c>
      <c r="V5996" s="1">
        <f t="shared" si="279"/>
        <v>3242</v>
      </c>
      <c r="W5996" t="str">
        <f t="shared" ca="1" si="280"/>
        <v>North</v>
      </c>
      <c r="X5996" s="6">
        <f t="shared" si="281"/>
        <v>945.34850247842996</v>
      </c>
    </row>
    <row r="5997" spans="1:24" x14ac:dyDescent="0.3">
      <c r="A5997" t="s">
        <v>7097</v>
      </c>
      <c r="B5997" t="str">
        <f ca="1">PROPER(TRIM(Table1[[#This Row],[Campaign Name]]))</f>
        <v>New Launch</v>
      </c>
      <c r="C5997" t="str">
        <f ca="1">PROPER(TRIM(Table1[[#This Row],[Campaign Type]]))</f>
        <v>Retargeting</v>
      </c>
      <c r="D5997" t="str">
        <f ca="1">PROPER(TRIM(Table1[[#This Row],[Marketing Channel]]))</f>
        <v>Meta Ads</v>
      </c>
      <c r="E5997" t="s">
        <v>1447</v>
      </c>
      <c r="F5997" t="s">
        <v>1073</v>
      </c>
      <c r="G5997" t="s">
        <v>41</v>
      </c>
      <c r="H5997" t="s">
        <v>11140</v>
      </c>
      <c r="I5997" t="s">
        <v>62</v>
      </c>
      <c r="J5997" t="s">
        <v>32</v>
      </c>
      <c r="K5997">
        <v>144936</v>
      </c>
      <c r="L5997">
        <v>9830</v>
      </c>
      <c r="M5997">
        <v>6.78</v>
      </c>
      <c r="N5997">
        <v>802</v>
      </c>
      <c r="O5997">
        <v>8.16</v>
      </c>
      <c r="P5997">
        <v>3817.8497265160554</v>
      </c>
      <c r="Q5997">
        <v>21183.439999999999</v>
      </c>
      <c r="R5997" s="6">
        <v>454.85264003124496</v>
      </c>
      <c r="S5997">
        <v>315</v>
      </c>
      <c r="T5997" t="str">
        <f ca="1">PROPER(TRIM(Table1[[#This Row],[Campaign Status]]))</f>
        <v>Active</v>
      </c>
      <c r="V5997" s="1">
        <f t="shared" si="279"/>
        <v>802</v>
      </c>
      <c r="W5997" t="str">
        <f t="shared" ca="1" si="280"/>
        <v>East</v>
      </c>
      <c r="X5997" s="6">
        <f t="shared" si="281"/>
        <v>11.696381614565004</v>
      </c>
    </row>
    <row r="5998" spans="1:24" x14ac:dyDescent="0.3">
      <c r="A5998" t="s">
        <v>7098</v>
      </c>
      <c r="B5998" t="str">
        <f ca="1">PROPER(TRIM(Table1[[#This Row],[Campaign Name]]))</f>
        <v>Summer Sale</v>
      </c>
      <c r="C5998" t="str">
        <f ca="1">PROPER(TRIM(Table1[[#This Row],[Campaign Type]]))</f>
        <v>Awareness</v>
      </c>
      <c r="D5998" t="str">
        <f ca="1">PROPER(TRIM(Table1[[#This Row],[Marketing Channel]]))</f>
        <v>Meta Ads</v>
      </c>
      <c r="E5998" t="s">
        <v>240</v>
      </c>
      <c r="F5998" t="s">
        <v>300</v>
      </c>
      <c r="G5998" t="s">
        <v>29</v>
      </c>
      <c r="H5998" t="s">
        <v>99</v>
      </c>
      <c r="I5998" t="s">
        <v>62</v>
      </c>
      <c r="J5998" t="s">
        <v>32</v>
      </c>
      <c r="K5998">
        <v>20273</v>
      </c>
      <c r="L5998">
        <v>2202</v>
      </c>
      <c r="M5998">
        <v>10.86</v>
      </c>
      <c r="N5998">
        <v>299</v>
      </c>
      <c r="O5998">
        <v>13.58</v>
      </c>
      <c r="P5998">
        <v>13566.42</v>
      </c>
      <c r="Q5998">
        <v>40449.300000000003</v>
      </c>
      <c r="R5998" s="6">
        <v>198.15750949771572</v>
      </c>
      <c r="S5998">
        <v>167</v>
      </c>
      <c r="T5998" t="str">
        <f ca="1">PROPER(TRIM(Table1[[#This Row],[Campaign Status]]))</f>
        <v>Paused</v>
      </c>
      <c r="V5998" s="1">
        <f t="shared" si="279"/>
        <v>299</v>
      </c>
      <c r="W5998" t="str">
        <f t="shared" ca="1" si="280"/>
        <v>North</v>
      </c>
      <c r="X5998" s="6">
        <f t="shared" si="281"/>
        <v>454.85264003124496</v>
      </c>
    </row>
    <row r="5999" spans="1:24" x14ac:dyDescent="0.3">
      <c r="A5999" t="s">
        <v>7099</v>
      </c>
      <c r="B5999" t="str">
        <f ca="1">PROPER(TRIM(Table1[[#This Row],[Campaign Name]]))</f>
        <v>Festive Offer</v>
      </c>
      <c r="C5999" t="str">
        <f ca="1">PROPER(TRIM(Table1[[#This Row],[Campaign Type]]))</f>
        <v>Sales</v>
      </c>
      <c r="D5999" t="str">
        <f ca="1">PROPER(TRIM(Table1[[#This Row],[Marketing Channel]]))</f>
        <v>Email</v>
      </c>
      <c r="E5999" t="s">
        <v>3317</v>
      </c>
      <c r="F5999" t="s">
        <v>957</v>
      </c>
      <c r="G5999" t="s">
        <v>11141</v>
      </c>
      <c r="H5999" t="s">
        <v>54</v>
      </c>
      <c r="I5999" t="s">
        <v>68</v>
      </c>
      <c r="J5999" t="s">
        <v>32</v>
      </c>
      <c r="K5999">
        <v>49304</v>
      </c>
      <c r="L5999">
        <v>3530</v>
      </c>
      <c r="M5999">
        <v>7.16</v>
      </c>
      <c r="N5999">
        <v>269</v>
      </c>
      <c r="O5999">
        <v>7.62</v>
      </c>
      <c r="P5999">
        <v>4144.58</v>
      </c>
      <c r="Q5999">
        <v>12596.66</v>
      </c>
      <c r="R5999" s="6">
        <v>203.93091700485937</v>
      </c>
      <c r="S5999">
        <v>237</v>
      </c>
      <c r="T5999" t="str">
        <f ca="1">PROPER(TRIM(Table1[[#This Row],[Campaign Status]]))</f>
        <v>Active</v>
      </c>
      <c r="V5999" s="1">
        <f t="shared" si="279"/>
        <v>269</v>
      </c>
      <c r="W5999" t="str">
        <f t="shared" ca="1" si="280"/>
        <v>west</v>
      </c>
      <c r="X5999" s="6">
        <f t="shared" si="281"/>
        <v>198.15750949771572</v>
      </c>
    </row>
    <row r="6000" spans="1:24" x14ac:dyDescent="0.3">
      <c r="A6000" t="s">
        <v>7100</v>
      </c>
      <c r="B6000" t="str">
        <f ca="1">PROPER(TRIM(Table1[[#This Row],[Campaign Name]]))</f>
        <v>Summer Sale</v>
      </c>
      <c r="C6000" t="str">
        <f ca="1">PROPER(TRIM(Table1[[#This Row],[Campaign Type]]))</f>
        <v>Retargeting</v>
      </c>
      <c r="D6000" t="str">
        <f ca="1">PROPER(TRIM(Table1[[#This Row],[Marketing Channel]]))</f>
        <v>Google Ads</v>
      </c>
      <c r="E6000" t="s">
        <v>474</v>
      </c>
      <c r="F6000" t="s">
        <v>164</v>
      </c>
      <c r="G6000" t="s">
        <v>29</v>
      </c>
      <c r="H6000" t="s">
        <v>99</v>
      </c>
      <c r="I6000" t="s">
        <v>62</v>
      </c>
      <c r="J6000" t="s">
        <v>63</v>
      </c>
      <c r="K6000">
        <v>181092</v>
      </c>
      <c r="L6000">
        <v>9551</v>
      </c>
      <c r="M6000">
        <v>5.27</v>
      </c>
      <c r="N6000">
        <v>746</v>
      </c>
      <c r="O6000">
        <v>7.81</v>
      </c>
      <c r="P6000">
        <v>10857.29</v>
      </c>
      <c r="Q6000">
        <v>10228.98</v>
      </c>
      <c r="R6000" s="6">
        <v>-5.7869873605660462</v>
      </c>
      <c r="S6000">
        <v>715</v>
      </c>
      <c r="T6000" t="str">
        <f ca="1">PROPER(TRIM(Table1[[#This Row],[Campaign Status]]))</f>
        <v>Completed</v>
      </c>
      <c r="V6000" s="1">
        <f t="shared" si="279"/>
        <v>746</v>
      </c>
      <c r="W6000" t="str">
        <f t="shared" ca="1" si="280"/>
        <v>North</v>
      </c>
      <c r="X6000" s="6">
        <f t="shared" si="281"/>
        <v>203.93091700485937</v>
      </c>
    </row>
    <row r="6001" spans="1:24" x14ac:dyDescent="0.3">
      <c r="A6001" t="s">
        <v>7101</v>
      </c>
      <c r="B6001" t="str">
        <f ca="1">PROPER(TRIM(Table1[[#This Row],[Campaign Name]]))</f>
        <v>Mega Discount</v>
      </c>
      <c r="C6001" t="str">
        <f ca="1">PROPER(TRIM(Table1[[#This Row],[Campaign Type]]))</f>
        <v>Retargeting</v>
      </c>
      <c r="D6001" t="str">
        <f ca="1">PROPER(TRIM(Table1[[#This Row],[Marketing Channel]]))</f>
        <v>Meta Ads</v>
      </c>
      <c r="E6001" t="s">
        <v>1617</v>
      </c>
      <c r="F6001" t="s">
        <v>663</v>
      </c>
      <c r="G6001" t="s">
        <v>29</v>
      </c>
      <c r="H6001" t="s">
        <v>67</v>
      </c>
      <c r="I6001" t="s">
        <v>24</v>
      </c>
      <c r="J6001" t="s">
        <v>25</v>
      </c>
      <c r="K6001">
        <v>44597</v>
      </c>
      <c r="L6001">
        <v>898</v>
      </c>
      <c r="M6001">
        <v>2.0099999999999998</v>
      </c>
      <c r="N6001">
        <v>28</v>
      </c>
      <c r="O6001">
        <v>3.12</v>
      </c>
      <c r="P6001">
        <v>3817.8497265160554</v>
      </c>
      <c r="Q6001">
        <v>21899.82</v>
      </c>
      <c r="R6001" s="6">
        <v>473.61660538652171</v>
      </c>
      <c r="S6001">
        <v>6</v>
      </c>
      <c r="T6001" t="str">
        <f ca="1">PROPER(TRIM(Table1[[#This Row],[Campaign Status]]))</f>
        <v>Active</v>
      </c>
      <c r="V6001" s="1">
        <f t="shared" si="279"/>
        <v>28</v>
      </c>
      <c r="W6001" t="str">
        <f t="shared" ca="1" si="280"/>
        <v>North</v>
      </c>
      <c r="X6001" s="6">
        <f t="shared" si="281"/>
        <v>-5.7869873605660462</v>
      </c>
    </row>
    <row r="6002" spans="1:24" x14ac:dyDescent="0.3">
      <c r="A6002" t="s">
        <v>7102</v>
      </c>
      <c r="B6002" t="str">
        <f ca="1">PROPER(TRIM(Table1[[#This Row],[Campaign Name]]))</f>
        <v>Festive Offer</v>
      </c>
      <c r="C6002" t="str">
        <f ca="1">PROPER(TRIM(Table1[[#This Row],[Campaign Type]]))</f>
        <v>Lead Gen</v>
      </c>
      <c r="D6002" t="str">
        <f ca="1">PROPER(TRIM(Table1[[#This Row],[Marketing Channel]]))</f>
        <v>Meta Ads</v>
      </c>
      <c r="E6002" t="s">
        <v>129</v>
      </c>
      <c r="F6002" t="s">
        <v>455</v>
      </c>
      <c r="G6002" t="s">
        <v>41</v>
      </c>
      <c r="H6002" t="s">
        <v>11140</v>
      </c>
      <c r="I6002" t="s">
        <v>31</v>
      </c>
      <c r="J6002" t="s">
        <v>32</v>
      </c>
      <c r="K6002">
        <v>47353</v>
      </c>
      <c r="L6002">
        <v>3340</v>
      </c>
      <c r="M6002">
        <v>7.05</v>
      </c>
      <c r="N6002">
        <v>307</v>
      </c>
      <c r="O6002">
        <v>9.19</v>
      </c>
      <c r="P6002">
        <v>3817.8497265160554</v>
      </c>
      <c r="Q6002">
        <v>41428.660000000003</v>
      </c>
      <c r="R6002" s="6">
        <v>985.13071408405995</v>
      </c>
      <c r="S6002">
        <v>239</v>
      </c>
      <c r="T6002" t="str">
        <f ca="1">PROPER(TRIM(Table1[[#This Row],[Campaign Status]]))</f>
        <v>Paused</v>
      </c>
      <c r="V6002" s="1">
        <f t="shared" si="279"/>
        <v>307</v>
      </c>
      <c r="W6002" t="str">
        <f t="shared" ca="1" si="280"/>
        <v>East</v>
      </c>
      <c r="X6002" s="6">
        <f t="shared" si="281"/>
        <v>473.61660538652171</v>
      </c>
    </row>
    <row r="6003" spans="1:24" x14ac:dyDescent="0.3">
      <c r="A6003" t="s">
        <v>7103</v>
      </c>
      <c r="B6003" t="str">
        <f ca="1">PROPER(TRIM(Table1[[#This Row],[Campaign Name]]))</f>
        <v>Festive Offer</v>
      </c>
      <c r="C6003" t="str">
        <f ca="1">PROPER(TRIM(Table1[[#This Row],[Campaign Type]]))</f>
        <v>Retargeting</v>
      </c>
      <c r="D6003" t="str">
        <f ca="1">PROPER(TRIM(Table1[[#This Row],[Marketing Channel]]))</f>
        <v>Linkedin</v>
      </c>
      <c r="E6003" t="s">
        <v>2790</v>
      </c>
      <c r="F6003" t="s">
        <v>86</v>
      </c>
      <c r="G6003" t="s">
        <v>11141</v>
      </c>
      <c r="H6003" t="s">
        <v>36</v>
      </c>
      <c r="I6003" t="s">
        <v>24</v>
      </c>
      <c r="J6003" t="s">
        <v>32</v>
      </c>
      <c r="K6003">
        <v>125222</v>
      </c>
      <c r="L6003">
        <v>11700</v>
      </c>
      <c r="M6003">
        <v>9.34</v>
      </c>
      <c r="N6003">
        <v>2566</v>
      </c>
      <c r="O6003">
        <v>21.93</v>
      </c>
      <c r="P6003">
        <v>3830.4648972188602</v>
      </c>
      <c r="Q6003">
        <v>32361.599999999999</v>
      </c>
      <c r="R6003" s="6">
        <v>744.84784140683291</v>
      </c>
      <c r="S6003">
        <v>432</v>
      </c>
      <c r="T6003" t="str">
        <f ca="1">PROPER(TRIM(Table1[[#This Row],[Campaign Status]]))</f>
        <v>Active</v>
      </c>
      <c r="V6003" s="1">
        <f t="shared" si="279"/>
        <v>2566</v>
      </c>
      <c r="W6003" t="str">
        <f t="shared" ca="1" si="280"/>
        <v>west</v>
      </c>
      <c r="X6003" s="6">
        <f t="shared" si="281"/>
        <v>985.13071408405995</v>
      </c>
    </row>
    <row r="6004" spans="1:24" x14ac:dyDescent="0.3">
      <c r="A6004" t="s">
        <v>7104</v>
      </c>
      <c r="B6004" t="str">
        <f ca="1">PROPER(TRIM(Table1[[#This Row],[Campaign Name]]))</f>
        <v>Summer Sale</v>
      </c>
      <c r="C6004" t="str">
        <f ca="1">PROPER(TRIM(Table1[[#This Row],[Campaign Type]]))</f>
        <v>Retargeting</v>
      </c>
      <c r="D6004" t="str">
        <f ca="1">PROPER(TRIM(Table1[[#This Row],[Marketing Channel]]))</f>
        <v>Instagram</v>
      </c>
      <c r="E6004" t="s">
        <v>479</v>
      </c>
      <c r="F6004" t="s">
        <v>279</v>
      </c>
      <c r="G6004" t="s">
        <v>11141</v>
      </c>
      <c r="H6004" t="s">
        <v>54</v>
      </c>
      <c r="I6004" t="s">
        <v>31</v>
      </c>
      <c r="J6004" t="s">
        <v>32</v>
      </c>
      <c r="K6004">
        <v>75745</v>
      </c>
      <c r="L6004">
        <v>4871</v>
      </c>
      <c r="M6004">
        <v>6.43</v>
      </c>
      <c r="N6004">
        <v>1476</v>
      </c>
      <c r="O6004">
        <v>30.3</v>
      </c>
      <c r="P6004">
        <v>2288.31</v>
      </c>
      <c r="Q6004">
        <v>24638.07</v>
      </c>
      <c r="R6004" s="6">
        <v>976.69284318995244</v>
      </c>
      <c r="S6004">
        <v>275</v>
      </c>
      <c r="T6004" t="str">
        <f ca="1">PROPER(TRIM(Table1[[#This Row],[Campaign Status]]))</f>
        <v>Completed</v>
      </c>
      <c r="V6004" s="1">
        <f t="shared" si="279"/>
        <v>1476</v>
      </c>
      <c r="W6004" t="str">
        <f t="shared" ca="1" si="280"/>
        <v>west</v>
      </c>
      <c r="X6004" s="6">
        <f t="shared" si="281"/>
        <v>744.84784140683291</v>
      </c>
    </row>
    <row r="6005" spans="1:24" x14ac:dyDescent="0.3">
      <c r="A6005" t="s">
        <v>7105</v>
      </c>
      <c r="B6005" t="str">
        <f ca="1">PROPER(TRIM(Table1[[#This Row],[Campaign Name]]))</f>
        <v>Summer Sale</v>
      </c>
      <c r="C6005" t="str">
        <f ca="1">PROPER(TRIM(Table1[[#This Row],[Campaign Type]]))</f>
        <v>Sales</v>
      </c>
      <c r="D6005" t="str">
        <f ca="1">PROPER(TRIM(Table1[[#This Row],[Marketing Channel]]))</f>
        <v>Google Ads</v>
      </c>
      <c r="E6005" t="s">
        <v>1295</v>
      </c>
      <c r="F6005" t="s">
        <v>376</v>
      </c>
      <c r="G6005" t="s">
        <v>41</v>
      </c>
      <c r="H6005" t="s">
        <v>11140</v>
      </c>
      <c r="I6005" t="s">
        <v>62</v>
      </c>
      <c r="J6005" t="s">
        <v>32</v>
      </c>
      <c r="K6005">
        <v>179415</v>
      </c>
      <c r="L6005">
        <v>8584</v>
      </c>
      <c r="M6005">
        <v>4.78</v>
      </c>
      <c r="N6005">
        <v>566</v>
      </c>
      <c r="O6005">
        <v>6.59</v>
      </c>
      <c r="P6005">
        <v>4258.4399999999996</v>
      </c>
      <c r="Q6005">
        <v>19194.07</v>
      </c>
      <c r="R6005" s="6">
        <v>350.73007955965096</v>
      </c>
      <c r="S6005">
        <v>375</v>
      </c>
      <c r="T6005" t="str">
        <f ca="1">PROPER(TRIM(Table1[[#This Row],[Campaign Status]]))</f>
        <v>Completed</v>
      </c>
      <c r="V6005" s="1">
        <f t="shared" si="279"/>
        <v>566</v>
      </c>
      <c r="W6005" t="str">
        <f t="shared" ca="1" si="280"/>
        <v>East</v>
      </c>
      <c r="X6005" s="6">
        <f t="shared" si="281"/>
        <v>976.69284318995244</v>
      </c>
    </row>
    <row r="6006" spans="1:24" x14ac:dyDescent="0.3">
      <c r="A6006" t="s">
        <v>7106</v>
      </c>
      <c r="B6006" t="str">
        <f ca="1">PROPER(TRIM(Table1[[#This Row],[Campaign Name]]))</f>
        <v>Mega Discount</v>
      </c>
      <c r="C6006" t="str">
        <f ca="1">PROPER(TRIM(Table1[[#This Row],[Campaign Type]]))</f>
        <v>Awareness</v>
      </c>
      <c r="D6006" t="str">
        <f ca="1">PROPER(TRIM(Table1[[#This Row],[Marketing Channel]]))</f>
        <v>Instagram</v>
      </c>
      <c r="E6006" t="s">
        <v>999</v>
      </c>
      <c r="F6006" t="s">
        <v>324</v>
      </c>
      <c r="G6006" t="s">
        <v>46</v>
      </c>
      <c r="H6006" t="s">
        <v>30</v>
      </c>
      <c r="I6006" t="s">
        <v>68</v>
      </c>
      <c r="J6006" t="s">
        <v>25</v>
      </c>
      <c r="K6006">
        <v>59419</v>
      </c>
      <c r="L6006">
        <v>4315</v>
      </c>
      <c r="M6006">
        <v>7.26</v>
      </c>
      <c r="N6006">
        <v>964</v>
      </c>
      <c r="O6006">
        <v>22.34</v>
      </c>
      <c r="P6006">
        <v>11209.59</v>
      </c>
      <c r="Q6006">
        <v>28099.93</v>
      </c>
      <c r="R6006" s="6">
        <v>150.67758945688468</v>
      </c>
      <c r="S6006">
        <v>27</v>
      </c>
      <c r="T6006" t="str">
        <f ca="1">PROPER(TRIM(Table1[[#This Row],[Campaign Status]]))</f>
        <v>Completed</v>
      </c>
      <c r="V6006" s="1">
        <f t="shared" si="279"/>
        <v>964</v>
      </c>
      <c r="W6006" t="str">
        <f t="shared" ca="1" si="280"/>
        <v>South</v>
      </c>
      <c r="X6006" s="6">
        <f t="shared" si="281"/>
        <v>350.73007955965096</v>
      </c>
    </row>
    <row r="6007" spans="1:24" x14ac:dyDescent="0.3">
      <c r="A6007" t="s">
        <v>7107</v>
      </c>
      <c r="B6007" t="str">
        <f ca="1">PROPER(TRIM(Table1[[#This Row],[Campaign Name]]))</f>
        <v>Summer Sale</v>
      </c>
      <c r="C6007" t="str">
        <f ca="1">PROPER(TRIM(Table1[[#This Row],[Campaign Type]]))</f>
        <v>Sales</v>
      </c>
      <c r="D6007" t="str">
        <f ca="1">PROPER(TRIM(Table1[[#This Row],[Marketing Channel]]))</f>
        <v>Google Ads</v>
      </c>
      <c r="E6007" t="s">
        <v>736</v>
      </c>
      <c r="F6007" t="s">
        <v>203</v>
      </c>
      <c r="G6007" t="s">
        <v>41</v>
      </c>
      <c r="H6007" t="s">
        <v>11140</v>
      </c>
      <c r="I6007" t="s">
        <v>68</v>
      </c>
      <c r="J6007" t="s">
        <v>63</v>
      </c>
      <c r="K6007">
        <v>168783</v>
      </c>
      <c r="L6007">
        <v>25053</v>
      </c>
      <c r="M6007">
        <v>14.84</v>
      </c>
      <c r="N6007">
        <v>914</v>
      </c>
      <c r="O6007">
        <v>3.65</v>
      </c>
      <c r="P6007">
        <v>5771.19</v>
      </c>
      <c r="Q6007">
        <v>21537.64</v>
      </c>
      <c r="R6007" s="6">
        <v>273.19235720882523</v>
      </c>
      <c r="S6007">
        <v>521</v>
      </c>
      <c r="T6007" t="str">
        <f ca="1">PROPER(TRIM(Table1[[#This Row],[Campaign Status]]))</f>
        <v>Completed</v>
      </c>
      <c r="V6007" s="1">
        <f t="shared" si="279"/>
        <v>914</v>
      </c>
      <c r="W6007" t="str">
        <f t="shared" ca="1" si="280"/>
        <v>East</v>
      </c>
      <c r="X6007" s="6">
        <f t="shared" si="281"/>
        <v>150.67758945688468</v>
      </c>
    </row>
    <row r="6008" spans="1:24" x14ac:dyDescent="0.3">
      <c r="A6008" t="s">
        <v>7108</v>
      </c>
      <c r="B6008" t="str">
        <f ca="1">PROPER(TRIM(Table1[[#This Row],[Campaign Name]]))</f>
        <v>Mega Discount</v>
      </c>
      <c r="C6008" t="str">
        <f ca="1">PROPER(TRIM(Table1[[#This Row],[Campaign Type]]))</f>
        <v>Awareness</v>
      </c>
      <c r="D6008" t="str">
        <f ca="1">PROPER(TRIM(Table1[[#This Row],[Marketing Channel]]))</f>
        <v>Email</v>
      </c>
      <c r="E6008" t="s">
        <v>1564</v>
      </c>
      <c r="F6008" t="s">
        <v>412</v>
      </c>
      <c r="G6008" t="s">
        <v>29</v>
      </c>
      <c r="H6008" t="s">
        <v>61</v>
      </c>
      <c r="I6008" t="s">
        <v>24</v>
      </c>
      <c r="J6008" t="s">
        <v>32</v>
      </c>
      <c r="K6008">
        <v>48333</v>
      </c>
      <c r="L6008">
        <v>7051</v>
      </c>
      <c r="M6008">
        <v>14.59</v>
      </c>
      <c r="N6008">
        <v>1428</v>
      </c>
      <c r="O6008">
        <v>20.25</v>
      </c>
      <c r="P6008">
        <v>250</v>
      </c>
      <c r="Q6008">
        <v>27708.33</v>
      </c>
      <c r="R6008" s="6">
        <v>10983.332</v>
      </c>
      <c r="S6008">
        <v>1127</v>
      </c>
      <c r="T6008" t="str">
        <f ca="1">PROPER(TRIM(Table1[[#This Row],[Campaign Status]]))</f>
        <v>Active</v>
      </c>
      <c r="V6008" s="1">
        <f t="shared" si="279"/>
        <v>1428</v>
      </c>
      <c r="W6008" t="str">
        <f t="shared" ca="1" si="280"/>
        <v>North</v>
      </c>
      <c r="X6008" s="6">
        <f t="shared" si="281"/>
        <v>273.19235720882523</v>
      </c>
    </row>
    <row r="6009" spans="1:24" x14ac:dyDescent="0.3">
      <c r="A6009" t="s">
        <v>7109</v>
      </c>
      <c r="B6009" t="str">
        <f ca="1">PROPER(TRIM(Table1[[#This Row],[Campaign Name]]))</f>
        <v>Summer Sale</v>
      </c>
      <c r="C6009" t="str">
        <f ca="1">PROPER(TRIM(Table1[[#This Row],[Campaign Type]]))</f>
        <v>Sales</v>
      </c>
      <c r="D6009" t="str">
        <f ca="1">PROPER(TRIM(Table1[[#This Row],[Marketing Channel]]))</f>
        <v>Youtube</v>
      </c>
      <c r="E6009" t="s">
        <v>1122</v>
      </c>
      <c r="F6009" t="s">
        <v>140</v>
      </c>
      <c r="G6009" t="s">
        <v>29</v>
      </c>
      <c r="H6009" t="s">
        <v>99</v>
      </c>
      <c r="I6009" t="s">
        <v>62</v>
      </c>
      <c r="J6009" t="s">
        <v>32</v>
      </c>
      <c r="K6009">
        <v>5535</v>
      </c>
      <c r="L6009">
        <v>63</v>
      </c>
      <c r="M6009">
        <v>1.1399999999999999</v>
      </c>
      <c r="N6009">
        <v>0</v>
      </c>
      <c r="O6009">
        <v>0</v>
      </c>
      <c r="P6009">
        <v>5299.26</v>
      </c>
      <c r="Q6009">
        <v>8661.56</v>
      </c>
      <c r="R6009" s="6">
        <v>63.448481486094266</v>
      </c>
      <c r="S6009">
        <v>0</v>
      </c>
      <c r="T6009" t="str">
        <f ca="1">PROPER(TRIM(Table1[[#This Row],[Campaign Status]]))</f>
        <v>Completed</v>
      </c>
      <c r="V6009" s="1">
        <f t="shared" si="279"/>
        <v>0</v>
      </c>
      <c r="W6009" t="str">
        <f t="shared" ca="1" si="280"/>
        <v>North</v>
      </c>
      <c r="X6009" s="6">
        <f t="shared" si="281"/>
        <v>10983.332</v>
      </c>
    </row>
    <row r="6010" spans="1:24" x14ac:dyDescent="0.3">
      <c r="A6010" t="s">
        <v>7110</v>
      </c>
      <c r="B6010" t="str">
        <f ca="1">PROPER(TRIM(Table1[[#This Row],[Campaign Name]]))</f>
        <v>Mega Discount</v>
      </c>
      <c r="C6010" t="str">
        <f ca="1">PROPER(TRIM(Table1[[#This Row],[Campaign Type]]))</f>
        <v>Sales</v>
      </c>
      <c r="D6010" t="str">
        <f ca="1">PROPER(TRIM(Table1[[#This Row],[Marketing Channel]]))</f>
        <v>Meta Ads</v>
      </c>
      <c r="E6010" t="s">
        <v>3226</v>
      </c>
      <c r="F6010" t="s">
        <v>124</v>
      </c>
      <c r="G6010" t="s">
        <v>11141</v>
      </c>
      <c r="H6010" t="s">
        <v>36</v>
      </c>
      <c r="I6010" t="s">
        <v>31</v>
      </c>
      <c r="J6010" t="s">
        <v>63</v>
      </c>
      <c r="K6010">
        <v>39917</v>
      </c>
      <c r="L6010">
        <v>2493</v>
      </c>
      <c r="M6010">
        <v>6.25</v>
      </c>
      <c r="N6010">
        <v>37</v>
      </c>
      <c r="O6010">
        <v>1.48</v>
      </c>
      <c r="P6010">
        <v>250</v>
      </c>
      <c r="Q6010">
        <v>29976.77</v>
      </c>
      <c r="R6010" s="6">
        <v>11890.708000000001</v>
      </c>
      <c r="S6010">
        <v>32</v>
      </c>
      <c r="T6010" t="str">
        <f ca="1">PROPER(TRIM(Table1[[#This Row],[Campaign Status]]))</f>
        <v>Paused</v>
      </c>
      <c r="V6010" s="1">
        <f t="shared" si="279"/>
        <v>37</v>
      </c>
      <c r="W6010" t="str">
        <f t="shared" ca="1" si="280"/>
        <v>west</v>
      </c>
      <c r="X6010" s="6">
        <f t="shared" si="281"/>
        <v>63.448481486094266</v>
      </c>
    </row>
    <row r="6011" spans="1:24" x14ac:dyDescent="0.3">
      <c r="A6011" t="s">
        <v>7111</v>
      </c>
      <c r="B6011" t="str">
        <f ca="1">PROPER(TRIM(Table1[[#This Row],[Campaign Name]]))</f>
        <v>New Launch</v>
      </c>
      <c r="C6011" t="str">
        <f ca="1">PROPER(TRIM(Table1[[#This Row],[Campaign Type]]))</f>
        <v>Retargeting</v>
      </c>
      <c r="D6011" t="str">
        <f ca="1">PROPER(TRIM(Table1[[#This Row],[Marketing Channel]]))</f>
        <v>Google Ads</v>
      </c>
      <c r="E6011" t="s">
        <v>4295</v>
      </c>
      <c r="F6011" t="s">
        <v>334</v>
      </c>
      <c r="G6011" t="s">
        <v>41</v>
      </c>
      <c r="H6011" t="s">
        <v>11140</v>
      </c>
      <c r="I6011" t="s">
        <v>62</v>
      </c>
      <c r="J6011" t="s">
        <v>25</v>
      </c>
      <c r="K6011">
        <v>155769</v>
      </c>
      <c r="L6011">
        <v>18640</v>
      </c>
      <c r="M6011">
        <v>11.97</v>
      </c>
      <c r="N6011">
        <v>140</v>
      </c>
      <c r="O6011">
        <v>0.75</v>
      </c>
      <c r="P6011">
        <v>2999.64</v>
      </c>
      <c r="Q6011">
        <v>13353.67</v>
      </c>
      <c r="R6011" s="6">
        <v>345.17575442386425</v>
      </c>
      <c r="S6011">
        <v>88</v>
      </c>
      <c r="T6011" t="str">
        <f ca="1">PROPER(TRIM(Table1[[#This Row],[Campaign Status]]))</f>
        <v>Active</v>
      </c>
      <c r="V6011" s="1">
        <f t="shared" si="279"/>
        <v>140</v>
      </c>
      <c r="W6011" t="str">
        <f t="shared" ca="1" si="280"/>
        <v>East</v>
      </c>
      <c r="X6011" s="6">
        <f t="shared" si="281"/>
        <v>11890.708000000001</v>
      </c>
    </row>
    <row r="6012" spans="1:24" x14ac:dyDescent="0.3">
      <c r="A6012" t="s">
        <v>7112</v>
      </c>
      <c r="B6012" t="str">
        <f ca="1">PROPER(TRIM(Table1[[#This Row],[Campaign Name]]))</f>
        <v>Mega Discount</v>
      </c>
      <c r="C6012" t="str">
        <f ca="1">PROPER(TRIM(Table1[[#This Row],[Campaign Type]]))</f>
        <v>Lead Gen</v>
      </c>
      <c r="D6012" t="str">
        <f ca="1">PROPER(TRIM(Table1[[#This Row],[Marketing Channel]]))</f>
        <v>Email</v>
      </c>
      <c r="E6012" t="s">
        <v>798</v>
      </c>
      <c r="F6012" t="s">
        <v>103</v>
      </c>
      <c r="G6012" t="s">
        <v>11141</v>
      </c>
      <c r="H6012" t="s">
        <v>36</v>
      </c>
      <c r="I6012" t="s">
        <v>68</v>
      </c>
      <c r="J6012" t="s">
        <v>25</v>
      </c>
      <c r="K6012">
        <v>81896</v>
      </c>
      <c r="L6012">
        <v>832</v>
      </c>
      <c r="M6012">
        <v>1.02</v>
      </c>
      <c r="N6012">
        <v>234</v>
      </c>
      <c r="O6012">
        <v>28.12</v>
      </c>
      <c r="P6012">
        <v>4021.4266195524165</v>
      </c>
      <c r="Q6012">
        <v>4205.6400000000003</v>
      </c>
      <c r="R6012" s="6">
        <v>4.5807967638133045</v>
      </c>
      <c r="S6012">
        <v>67</v>
      </c>
      <c r="T6012" t="str">
        <f ca="1">PROPER(TRIM(Table1[[#This Row],[Campaign Status]]))</f>
        <v>Paused</v>
      </c>
      <c r="V6012" s="1">
        <f t="shared" si="279"/>
        <v>234</v>
      </c>
      <c r="W6012" t="str">
        <f t="shared" ca="1" si="280"/>
        <v>west</v>
      </c>
      <c r="X6012" s="6">
        <f t="shared" si="281"/>
        <v>345.17575442386425</v>
      </c>
    </row>
    <row r="6013" spans="1:24" x14ac:dyDescent="0.3">
      <c r="A6013" t="s">
        <v>7113</v>
      </c>
      <c r="B6013" t="str">
        <f ca="1">PROPER(TRIM(Table1[[#This Row],[Campaign Name]]))</f>
        <v>Mega Discount</v>
      </c>
      <c r="C6013" t="str">
        <f ca="1">PROPER(TRIM(Table1[[#This Row],[Campaign Type]]))</f>
        <v>Sales</v>
      </c>
      <c r="D6013" t="str">
        <f ca="1">PROPER(TRIM(Table1[[#This Row],[Marketing Channel]]))</f>
        <v>Meta Ads</v>
      </c>
      <c r="E6013" t="s">
        <v>1523</v>
      </c>
      <c r="F6013" t="s">
        <v>312</v>
      </c>
      <c r="G6013" t="s">
        <v>11141</v>
      </c>
      <c r="H6013" t="s">
        <v>36</v>
      </c>
      <c r="I6013" t="s">
        <v>62</v>
      </c>
      <c r="J6013" t="s">
        <v>25</v>
      </c>
      <c r="K6013">
        <v>162304</v>
      </c>
      <c r="L6013">
        <v>9089</v>
      </c>
      <c r="M6013">
        <v>5.6</v>
      </c>
      <c r="N6013">
        <v>909</v>
      </c>
      <c r="O6013">
        <v>10</v>
      </c>
      <c r="P6013">
        <v>3817.8497265160554</v>
      </c>
      <c r="Q6013">
        <v>29636.39</v>
      </c>
      <c r="R6013" s="6">
        <v>676.25868284356022</v>
      </c>
      <c r="S6013">
        <v>384</v>
      </c>
      <c r="T6013" t="str">
        <f ca="1">PROPER(TRIM(Table1[[#This Row],[Campaign Status]]))</f>
        <v>Active</v>
      </c>
      <c r="V6013" s="1">
        <f t="shared" si="279"/>
        <v>909</v>
      </c>
      <c r="W6013" t="str">
        <f t="shared" ca="1" si="280"/>
        <v>west</v>
      </c>
      <c r="X6013" s="6">
        <f t="shared" si="281"/>
        <v>4.5807967638133045</v>
      </c>
    </row>
    <row r="6014" spans="1:24" x14ac:dyDescent="0.3">
      <c r="A6014" t="s">
        <v>7114</v>
      </c>
      <c r="B6014" t="str">
        <f ca="1">PROPER(TRIM(Table1[[#This Row],[Campaign Name]]))</f>
        <v>Summer Sale</v>
      </c>
      <c r="C6014" t="str">
        <f ca="1">PROPER(TRIM(Table1[[#This Row],[Campaign Type]]))</f>
        <v>Lead Gen</v>
      </c>
      <c r="D6014" t="str">
        <f ca="1">PROPER(TRIM(Table1[[#This Row],[Marketing Channel]]))</f>
        <v>Instagram</v>
      </c>
      <c r="E6014" t="s">
        <v>2065</v>
      </c>
      <c r="F6014" t="s">
        <v>306</v>
      </c>
      <c r="G6014" t="s">
        <v>46</v>
      </c>
      <c r="H6014" t="s">
        <v>30</v>
      </c>
      <c r="I6014" t="s">
        <v>68</v>
      </c>
      <c r="J6014" t="s">
        <v>25</v>
      </c>
      <c r="K6014">
        <v>184543</v>
      </c>
      <c r="L6014">
        <v>24081</v>
      </c>
      <c r="M6014">
        <v>13.05</v>
      </c>
      <c r="N6014">
        <v>7044</v>
      </c>
      <c r="O6014">
        <v>29.25</v>
      </c>
      <c r="P6014">
        <v>3982.6304252733912</v>
      </c>
      <c r="Q6014">
        <v>20587.12</v>
      </c>
      <c r="R6014" s="6">
        <v>416.92268178729586</v>
      </c>
      <c r="S6014">
        <v>2364</v>
      </c>
      <c r="T6014" t="str">
        <f ca="1">PROPER(TRIM(Table1[[#This Row],[Campaign Status]]))</f>
        <v>Completed</v>
      </c>
      <c r="V6014" s="1">
        <f t="shared" si="279"/>
        <v>7044</v>
      </c>
      <c r="W6014" t="str">
        <f t="shared" ca="1" si="280"/>
        <v>South</v>
      </c>
      <c r="X6014" s="6">
        <f t="shared" si="281"/>
        <v>676.25868284356022</v>
      </c>
    </row>
    <row r="6015" spans="1:24" x14ac:dyDescent="0.3">
      <c r="A6015" t="s">
        <v>7115</v>
      </c>
      <c r="B6015" t="str">
        <f ca="1">PROPER(TRIM(Table1[[#This Row],[Campaign Name]]))</f>
        <v>Mega Discount</v>
      </c>
      <c r="C6015" t="str">
        <f ca="1">PROPER(TRIM(Table1[[#This Row],[Campaign Type]]))</f>
        <v>Awareness</v>
      </c>
      <c r="D6015" t="str">
        <f ca="1">PROPER(TRIM(Table1[[#This Row],[Marketing Channel]]))</f>
        <v>Instagram</v>
      </c>
      <c r="E6015" t="s">
        <v>1001</v>
      </c>
      <c r="F6015" t="s">
        <v>988</v>
      </c>
      <c r="G6015" t="s">
        <v>11141</v>
      </c>
      <c r="H6015" t="s">
        <v>54</v>
      </c>
      <c r="I6015" t="s">
        <v>24</v>
      </c>
      <c r="J6015" t="s">
        <v>63</v>
      </c>
      <c r="K6015">
        <v>115553</v>
      </c>
      <c r="L6015">
        <v>9624</v>
      </c>
      <c r="M6015">
        <v>8.33</v>
      </c>
      <c r="N6015">
        <v>2614</v>
      </c>
      <c r="O6015">
        <v>27.16</v>
      </c>
      <c r="P6015">
        <v>3982.6304252733912</v>
      </c>
      <c r="Q6015">
        <v>29843.55</v>
      </c>
      <c r="R6015" s="6">
        <v>649.34269096664582</v>
      </c>
      <c r="S6015">
        <v>2590</v>
      </c>
      <c r="T6015" t="str">
        <f ca="1">PROPER(TRIM(Table1[[#This Row],[Campaign Status]]))</f>
        <v>Paused</v>
      </c>
      <c r="V6015" s="1">
        <f t="shared" si="279"/>
        <v>2614</v>
      </c>
      <c r="W6015" t="str">
        <f t="shared" ca="1" si="280"/>
        <v>west</v>
      </c>
      <c r="X6015" s="6">
        <f t="shared" si="281"/>
        <v>416.92268178729586</v>
      </c>
    </row>
    <row r="6016" spans="1:24" x14ac:dyDescent="0.3">
      <c r="A6016" t="s">
        <v>7116</v>
      </c>
      <c r="B6016" t="str">
        <f ca="1">PROPER(TRIM(Table1[[#This Row],[Campaign Name]]))</f>
        <v>Flash Sale</v>
      </c>
      <c r="C6016" t="str">
        <f ca="1">PROPER(TRIM(Table1[[#This Row],[Campaign Type]]))</f>
        <v>Sales</v>
      </c>
      <c r="D6016" t="str">
        <f ca="1">PROPER(TRIM(Table1[[#This Row],[Marketing Channel]]))</f>
        <v>Meta Ads</v>
      </c>
      <c r="E6016" t="s">
        <v>2585</v>
      </c>
      <c r="F6016" t="s">
        <v>391</v>
      </c>
      <c r="G6016" t="s">
        <v>11141</v>
      </c>
      <c r="H6016" t="s">
        <v>54</v>
      </c>
      <c r="I6016" t="s">
        <v>62</v>
      </c>
      <c r="J6016" t="s">
        <v>25</v>
      </c>
      <c r="K6016">
        <v>74685</v>
      </c>
      <c r="L6016">
        <v>7405</v>
      </c>
      <c r="M6016">
        <v>9.91</v>
      </c>
      <c r="N6016">
        <v>821</v>
      </c>
      <c r="O6016">
        <v>11.09</v>
      </c>
      <c r="P6016">
        <v>10765.67</v>
      </c>
      <c r="Q6016">
        <v>25041.87</v>
      </c>
      <c r="R6016" s="6">
        <v>132.60856035899297</v>
      </c>
      <c r="S6016">
        <v>420</v>
      </c>
      <c r="T6016" t="str">
        <f ca="1">PROPER(TRIM(Table1[[#This Row],[Campaign Status]]))</f>
        <v>Completed</v>
      </c>
      <c r="V6016" s="1">
        <f t="shared" si="279"/>
        <v>821</v>
      </c>
      <c r="W6016" t="str">
        <f t="shared" ca="1" si="280"/>
        <v>west</v>
      </c>
      <c r="X6016" s="6">
        <f t="shared" si="281"/>
        <v>649.34269096664582</v>
      </c>
    </row>
    <row r="6017" spans="1:24" x14ac:dyDescent="0.3">
      <c r="A6017" t="s">
        <v>7117</v>
      </c>
      <c r="B6017" t="str">
        <f ca="1">PROPER(TRIM(Table1[[#This Row],[Campaign Name]]))</f>
        <v>Summer Sale</v>
      </c>
      <c r="C6017" t="str">
        <f ca="1">PROPER(TRIM(Table1[[#This Row],[Campaign Type]]))</f>
        <v>Awareness</v>
      </c>
      <c r="D6017" t="str">
        <f ca="1">PROPER(TRIM(Table1[[#This Row],[Marketing Channel]]))</f>
        <v>Linkedin</v>
      </c>
      <c r="E6017" t="s">
        <v>2035</v>
      </c>
      <c r="F6017" t="s">
        <v>331</v>
      </c>
      <c r="G6017" t="s">
        <v>29</v>
      </c>
      <c r="H6017" t="s">
        <v>61</v>
      </c>
      <c r="I6017" t="s">
        <v>24</v>
      </c>
      <c r="J6017" t="s">
        <v>25</v>
      </c>
      <c r="K6017">
        <v>18159</v>
      </c>
      <c r="L6017">
        <v>2671</v>
      </c>
      <c r="M6017">
        <v>14.71</v>
      </c>
      <c r="N6017">
        <v>323</v>
      </c>
      <c r="O6017">
        <v>12.09</v>
      </c>
      <c r="P6017">
        <v>250</v>
      </c>
      <c r="Q6017">
        <v>35766.31</v>
      </c>
      <c r="R6017" s="6">
        <v>14206.523999999999</v>
      </c>
      <c r="S6017">
        <v>67</v>
      </c>
      <c r="T6017" t="str">
        <f ca="1">PROPER(TRIM(Table1[[#This Row],[Campaign Status]]))</f>
        <v>Completed</v>
      </c>
      <c r="V6017" s="1">
        <f t="shared" si="279"/>
        <v>323</v>
      </c>
      <c r="W6017" t="str">
        <f t="shared" ca="1" si="280"/>
        <v>North</v>
      </c>
      <c r="X6017" s="6">
        <f t="shared" si="281"/>
        <v>132.60856035899297</v>
      </c>
    </row>
    <row r="6018" spans="1:24" x14ac:dyDescent="0.3">
      <c r="A6018" t="s">
        <v>7118</v>
      </c>
      <c r="B6018" t="str">
        <f ca="1">PROPER(TRIM(Table1[[#This Row],[Campaign Name]]))</f>
        <v>Flash Sale</v>
      </c>
      <c r="C6018" t="str">
        <f ca="1">PROPER(TRIM(Table1[[#This Row],[Campaign Type]]))</f>
        <v>Awareness</v>
      </c>
      <c r="D6018" t="str">
        <f ca="1">PROPER(TRIM(Table1[[#This Row],[Marketing Channel]]))</f>
        <v>Meta Ads</v>
      </c>
      <c r="E6018" t="s">
        <v>1421</v>
      </c>
      <c r="F6018" t="s">
        <v>297</v>
      </c>
      <c r="G6018" t="s">
        <v>11141</v>
      </c>
      <c r="H6018" t="s">
        <v>36</v>
      </c>
      <c r="I6018" t="s">
        <v>68</v>
      </c>
      <c r="J6018" t="s">
        <v>63</v>
      </c>
      <c r="K6018">
        <v>116598</v>
      </c>
      <c r="L6018">
        <v>8940</v>
      </c>
      <c r="M6018">
        <v>7.67</v>
      </c>
      <c r="N6018">
        <v>2049</v>
      </c>
      <c r="O6018">
        <v>22.92</v>
      </c>
      <c r="P6018">
        <v>250</v>
      </c>
      <c r="Q6018">
        <v>9177.7900000000009</v>
      </c>
      <c r="R6018" s="6">
        <v>3571.1160000000009</v>
      </c>
      <c r="S6018">
        <v>1076</v>
      </c>
      <c r="T6018" t="str">
        <f ca="1">PROPER(TRIM(Table1[[#This Row],[Campaign Status]]))</f>
        <v>Active</v>
      </c>
      <c r="V6018" s="1">
        <f t="shared" ref="V6018:V6081" si="282">IF(N6018="",ROUND(L6018*O6018/100,0),N6018)</f>
        <v>2049</v>
      </c>
      <c r="W6018" t="str">
        <f t="shared" ca="1" si="280"/>
        <v>west</v>
      </c>
      <c r="X6018" s="6">
        <f t="shared" si="281"/>
        <v>14206.523999999999</v>
      </c>
    </row>
    <row r="6019" spans="1:24" x14ac:dyDescent="0.3">
      <c r="A6019" t="s">
        <v>7119</v>
      </c>
      <c r="B6019" t="str">
        <f ca="1">PROPER(TRIM(Table1[[#This Row],[Campaign Name]]))</f>
        <v>New Launch</v>
      </c>
      <c r="C6019" t="str">
        <f ca="1">PROPER(TRIM(Table1[[#This Row],[Campaign Type]]))</f>
        <v>Awareness</v>
      </c>
      <c r="D6019" t="str">
        <f ca="1">PROPER(TRIM(Table1[[#This Row],[Marketing Channel]]))</f>
        <v>Google Ads</v>
      </c>
      <c r="E6019" t="s">
        <v>1410</v>
      </c>
      <c r="F6019" t="s">
        <v>66</v>
      </c>
      <c r="G6019" t="s">
        <v>29</v>
      </c>
      <c r="H6019" t="s">
        <v>99</v>
      </c>
      <c r="I6019" t="s">
        <v>68</v>
      </c>
      <c r="J6019" t="s">
        <v>25</v>
      </c>
      <c r="K6019">
        <v>163908</v>
      </c>
      <c r="L6019">
        <v>11846</v>
      </c>
      <c r="M6019">
        <v>7.23</v>
      </c>
      <c r="N6019">
        <v>851</v>
      </c>
      <c r="O6019">
        <v>7.18</v>
      </c>
      <c r="P6019">
        <v>250</v>
      </c>
      <c r="Q6019">
        <v>7728.59</v>
      </c>
      <c r="R6019" s="6">
        <v>2991.4360000000001</v>
      </c>
      <c r="S6019">
        <v>791</v>
      </c>
      <c r="T6019" t="str">
        <f ca="1">PROPER(TRIM(Table1[[#This Row],[Campaign Status]]))</f>
        <v>Active</v>
      </c>
      <c r="V6019" s="1">
        <f t="shared" si="282"/>
        <v>851</v>
      </c>
      <c r="W6019" t="str">
        <f t="shared" ref="W6019:W6082" ca="1" si="283">IF(OR(D6019="Delhi",D6019="lucknow",D6019="jaipur"),"North",IF(OR(D6019="Bengaluru",D6019="chennai"),"South",IF(D6019="Kolkata","East",IF(OR(D6019="Mumbai",D6019="Pune",D6019="Ahmedabad"),"west","unknown"))))</f>
        <v>North</v>
      </c>
      <c r="X6019" s="6">
        <f t="shared" si="281"/>
        <v>3571.1160000000009</v>
      </c>
    </row>
    <row r="6020" spans="1:24" hidden="1" x14ac:dyDescent="0.3">
      <c r="A6020" t="s">
        <v>6112</v>
      </c>
      <c r="B6020" t="str">
        <f ca="1">PROPER(TRIM(Table1[[#This Row],[Campaign Name]]))</f>
        <v>Flash Sale</v>
      </c>
      <c r="C6020" t="str">
        <f ca="1">PROPER(TRIM(Table1[[#This Row],[Campaign Type]]))</f>
        <v>Sales</v>
      </c>
      <c r="D6020" t="str">
        <f ca="1">PROPER(TRIM(Table1[[#This Row],[Marketing Channel]]))</f>
        <v>Meta Ads</v>
      </c>
      <c r="E6020" t="s">
        <v>1013</v>
      </c>
      <c r="F6020" t="s">
        <v>403</v>
      </c>
      <c r="G6020" t="s">
        <v>41</v>
      </c>
      <c r="H6020" t="s">
        <v>11140</v>
      </c>
      <c r="I6020" t="s">
        <v>68</v>
      </c>
      <c r="J6020" t="s">
        <v>25</v>
      </c>
      <c r="K6020">
        <v>192503</v>
      </c>
      <c r="L6020">
        <v>10812</v>
      </c>
      <c r="M6020">
        <v>5.62</v>
      </c>
      <c r="N6020">
        <v>136</v>
      </c>
      <c r="O6020">
        <v>1.26</v>
      </c>
      <c r="P6020">
        <v>5060.1899999999996</v>
      </c>
      <c r="R6020" s="6" t="e">
        <v>#VALUE!</v>
      </c>
      <c r="S6020">
        <v>126</v>
      </c>
      <c r="T6020" t="str">
        <f ca="1">PROPER(TRIM(Table1[[#This Row],[Campaign Status]]))</f>
        <v>Active</v>
      </c>
      <c r="V6020" s="1">
        <f t="shared" si="282"/>
        <v>136</v>
      </c>
      <c r="W6020" t="str">
        <f t="shared" ca="1" si="283"/>
        <v>East</v>
      </c>
      <c r="X6020" s="6">
        <f t="shared" ref="X6020:X6083" si="284">R6019*1</f>
        <v>2991.4360000000001</v>
      </c>
    </row>
    <row r="6021" spans="1:24" x14ac:dyDescent="0.3">
      <c r="A6021" t="s">
        <v>7120</v>
      </c>
      <c r="B6021" t="str">
        <f ca="1">PROPER(TRIM(Table1[[#This Row],[Campaign Name]]))</f>
        <v>Summer Sale</v>
      </c>
      <c r="C6021" t="str">
        <f ca="1">PROPER(TRIM(Table1[[#This Row],[Campaign Type]]))</f>
        <v>Awareness</v>
      </c>
      <c r="D6021" t="str">
        <f ca="1">PROPER(TRIM(Table1[[#This Row],[Marketing Channel]]))</f>
        <v>Linkedin</v>
      </c>
      <c r="E6021" t="s">
        <v>1134</v>
      </c>
      <c r="F6021" t="s">
        <v>1427</v>
      </c>
      <c r="G6021" t="s">
        <v>41</v>
      </c>
      <c r="H6021" t="s">
        <v>11140</v>
      </c>
      <c r="I6021" t="s">
        <v>24</v>
      </c>
      <c r="J6021" t="s">
        <v>63</v>
      </c>
      <c r="K6021">
        <v>66997</v>
      </c>
      <c r="L6021">
        <v>9698</v>
      </c>
      <c r="M6021">
        <v>14.48</v>
      </c>
      <c r="N6021">
        <v>2825</v>
      </c>
      <c r="O6021">
        <v>29.13</v>
      </c>
      <c r="P6021">
        <v>6384.75</v>
      </c>
      <c r="Q6021">
        <v>37575.1</v>
      </c>
      <c r="R6021" s="6">
        <v>488.51325423861545</v>
      </c>
      <c r="S6021">
        <v>2341</v>
      </c>
      <c r="T6021" t="str">
        <f ca="1">PROPER(TRIM(Table1[[#This Row],[Campaign Status]]))</f>
        <v>Paused</v>
      </c>
      <c r="V6021" s="1">
        <f t="shared" si="282"/>
        <v>2825</v>
      </c>
      <c r="W6021" t="str">
        <f t="shared" ca="1" si="283"/>
        <v>East</v>
      </c>
      <c r="X6021" s="6" t="e">
        <f t="shared" si="284"/>
        <v>#VALUE!</v>
      </c>
    </row>
    <row r="6022" spans="1:24" x14ac:dyDescent="0.3">
      <c r="A6022" t="s">
        <v>7121</v>
      </c>
      <c r="B6022" t="str">
        <f ca="1">PROPER(TRIM(Table1[[#This Row],[Campaign Name]]))</f>
        <v>New Launch</v>
      </c>
      <c r="C6022" t="str">
        <f ca="1">PROPER(TRIM(Table1[[#This Row],[Campaign Type]]))</f>
        <v>Sales</v>
      </c>
      <c r="D6022" t="str">
        <f ca="1">PROPER(TRIM(Table1[[#This Row],[Marketing Channel]]))</f>
        <v>Linkedin</v>
      </c>
      <c r="E6022" t="s">
        <v>1879</v>
      </c>
      <c r="F6022" t="s">
        <v>819</v>
      </c>
      <c r="G6022" t="s">
        <v>11141</v>
      </c>
      <c r="H6022" t="s">
        <v>36</v>
      </c>
      <c r="I6022" t="s">
        <v>68</v>
      </c>
      <c r="J6022" t="s">
        <v>63</v>
      </c>
      <c r="K6022">
        <v>109971</v>
      </c>
      <c r="L6022">
        <v>14524</v>
      </c>
      <c r="M6022">
        <v>13.21</v>
      </c>
      <c r="N6022">
        <v>757</v>
      </c>
      <c r="O6022">
        <v>5.21</v>
      </c>
      <c r="P6022">
        <v>3830.4648972188602</v>
      </c>
      <c r="Q6022">
        <v>44175.41</v>
      </c>
      <c r="R6022" s="6">
        <v>1053.2649739741491</v>
      </c>
      <c r="S6022">
        <v>257</v>
      </c>
      <c r="T6022" t="str">
        <f ca="1">PROPER(TRIM(Table1[[#This Row],[Campaign Status]]))</f>
        <v>Paused</v>
      </c>
      <c r="V6022" s="1">
        <f t="shared" si="282"/>
        <v>757</v>
      </c>
      <c r="W6022" t="str">
        <f t="shared" ca="1" si="283"/>
        <v>west</v>
      </c>
      <c r="X6022" s="6">
        <f t="shared" si="284"/>
        <v>488.51325423861545</v>
      </c>
    </row>
    <row r="6023" spans="1:24" x14ac:dyDescent="0.3">
      <c r="A6023" t="s">
        <v>7122</v>
      </c>
      <c r="B6023" t="str">
        <f ca="1">PROPER(TRIM(Table1[[#This Row],[Campaign Name]]))</f>
        <v>Summer Sale</v>
      </c>
      <c r="C6023" t="str">
        <f ca="1">PROPER(TRIM(Table1[[#This Row],[Campaign Type]]))</f>
        <v>Retargeting</v>
      </c>
      <c r="D6023" t="str">
        <f ca="1">PROPER(TRIM(Table1[[#This Row],[Marketing Channel]]))</f>
        <v>Linkedin</v>
      </c>
      <c r="E6023" t="s">
        <v>1463</v>
      </c>
      <c r="F6023" t="s">
        <v>140</v>
      </c>
      <c r="G6023" t="s">
        <v>29</v>
      </c>
      <c r="H6023" t="s">
        <v>61</v>
      </c>
      <c r="I6023" t="s">
        <v>24</v>
      </c>
      <c r="J6023" t="s">
        <v>25</v>
      </c>
      <c r="K6023">
        <v>16428</v>
      </c>
      <c r="L6023">
        <v>447</v>
      </c>
      <c r="M6023">
        <v>2.72</v>
      </c>
      <c r="N6023">
        <v>117</v>
      </c>
      <c r="O6023">
        <v>26.17</v>
      </c>
      <c r="P6023">
        <v>12642.78</v>
      </c>
      <c r="Q6023">
        <v>29299.439999999999</v>
      </c>
      <c r="R6023" s="6">
        <v>131.74839710886368</v>
      </c>
      <c r="S6023">
        <v>66</v>
      </c>
      <c r="T6023" t="str">
        <f ca="1">PROPER(TRIM(Table1[[#This Row],[Campaign Status]]))</f>
        <v>Active</v>
      </c>
      <c r="V6023" s="1">
        <f t="shared" si="282"/>
        <v>117</v>
      </c>
      <c r="W6023" t="str">
        <f t="shared" ca="1" si="283"/>
        <v>North</v>
      </c>
      <c r="X6023" s="6">
        <f t="shared" si="284"/>
        <v>1053.2649739741491</v>
      </c>
    </row>
    <row r="6024" spans="1:24" x14ac:dyDescent="0.3">
      <c r="A6024" t="s">
        <v>7123</v>
      </c>
      <c r="B6024" t="str">
        <f ca="1">PROPER(TRIM(Table1[[#This Row],[Campaign Name]]))</f>
        <v>Summer Sale</v>
      </c>
      <c r="C6024" t="str">
        <f ca="1">PROPER(TRIM(Table1[[#This Row],[Campaign Type]]))</f>
        <v>Awareness</v>
      </c>
      <c r="D6024" t="str">
        <f ca="1">PROPER(TRIM(Table1[[#This Row],[Marketing Channel]]))</f>
        <v>Google Ads</v>
      </c>
      <c r="E6024" t="s">
        <v>1324</v>
      </c>
      <c r="F6024" t="s">
        <v>522</v>
      </c>
      <c r="G6024" t="s">
        <v>41</v>
      </c>
      <c r="H6024" t="s">
        <v>11140</v>
      </c>
      <c r="I6024" t="s">
        <v>62</v>
      </c>
      <c r="J6024" t="s">
        <v>32</v>
      </c>
      <c r="K6024">
        <v>139418</v>
      </c>
      <c r="L6024">
        <v>577</v>
      </c>
      <c r="M6024">
        <v>0.41</v>
      </c>
      <c r="N6024">
        <v>15</v>
      </c>
      <c r="O6024">
        <v>2.6</v>
      </c>
      <c r="P6024">
        <v>250</v>
      </c>
      <c r="Q6024">
        <v>22047.7</v>
      </c>
      <c r="R6024" s="6">
        <v>8719.08</v>
      </c>
      <c r="S6024">
        <v>4</v>
      </c>
      <c r="T6024" t="str">
        <f ca="1">PROPER(TRIM(Table1[[#This Row],[Campaign Status]]))</f>
        <v>Paused</v>
      </c>
      <c r="V6024" s="1">
        <f t="shared" si="282"/>
        <v>15</v>
      </c>
      <c r="W6024" t="str">
        <f t="shared" ca="1" si="283"/>
        <v>East</v>
      </c>
      <c r="X6024" s="6">
        <f t="shared" si="284"/>
        <v>131.74839710886368</v>
      </c>
    </row>
    <row r="6025" spans="1:24" x14ac:dyDescent="0.3">
      <c r="A6025" t="s">
        <v>7124</v>
      </c>
      <c r="B6025" t="str">
        <f ca="1">PROPER(TRIM(Table1[[#This Row],[Campaign Name]]))</f>
        <v>New Launch</v>
      </c>
      <c r="C6025" t="str">
        <f ca="1">PROPER(TRIM(Table1[[#This Row],[Campaign Type]]))</f>
        <v>Retargeting</v>
      </c>
      <c r="D6025" t="str">
        <f ca="1">PROPER(TRIM(Table1[[#This Row],[Marketing Channel]]))</f>
        <v>Meta Ads</v>
      </c>
      <c r="E6025" t="s">
        <v>540</v>
      </c>
      <c r="F6025" t="s">
        <v>149</v>
      </c>
      <c r="G6025" t="s">
        <v>46</v>
      </c>
      <c r="H6025" t="s">
        <v>30</v>
      </c>
      <c r="I6025" t="s">
        <v>62</v>
      </c>
      <c r="J6025" t="s">
        <v>32</v>
      </c>
      <c r="K6025">
        <v>3840</v>
      </c>
      <c r="L6025">
        <v>285</v>
      </c>
      <c r="M6025">
        <v>7.42</v>
      </c>
      <c r="N6025">
        <v>30</v>
      </c>
      <c r="O6025">
        <v>10.53</v>
      </c>
      <c r="P6025">
        <v>250</v>
      </c>
      <c r="Q6025">
        <v>22172.68</v>
      </c>
      <c r="R6025" s="6">
        <v>8769.0720000000001</v>
      </c>
      <c r="S6025">
        <v>6</v>
      </c>
      <c r="T6025" t="str">
        <f ca="1">PROPER(TRIM(Table1[[#This Row],[Campaign Status]]))</f>
        <v>Paused</v>
      </c>
      <c r="V6025" s="1">
        <f t="shared" si="282"/>
        <v>30</v>
      </c>
      <c r="W6025" t="str">
        <f t="shared" ca="1" si="283"/>
        <v>South</v>
      </c>
      <c r="X6025" s="6">
        <f t="shared" si="284"/>
        <v>8719.08</v>
      </c>
    </row>
    <row r="6026" spans="1:24" x14ac:dyDescent="0.3">
      <c r="A6026" t="s">
        <v>7125</v>
      </c>
      <c r="B6026" t="str">
        <f ca="1">PROPER(TRIM(Table1[[#This Row],[Campaign Name]]))</f>
        <v>Festive Offer</v>
      </c>
      <c r="C6026" t="str">
        <f ca="1">PROPER(TRIM(Table1[[#This Row],[Campaign Type]]))</f>
        <v>Sales</v>
      </c>
      <c r="D6026" t="str">
        <f ca="1">PROPER(TRIM(Table1[[#This Row],[Marketing Channel]]))</f>
        <v>Youtube</v>
      </c>
      <c r="E6026" t="s">
        <v>444</v>
      </c>
      <c r="F6026" t="s">
        <v>529</v>
      </c>
      <c r="G6026" t="s">
        <v>41</v>
      </c>
      <c r="H6026" t="s">
        <v>11140</v>
      </c>
      <c r="I6026" t="s">
        <v>31</v>
      </c>
      <c r="J6026" t="s">
        <v>25</v>
      </c>
      <c r="K6026">
        <v>88550</v>
      </c>
      <c r="L6026">
        <v>12205</v>
      </c>
      <c r="M6026">
        <v>13.78</v>
      </c>
      <c r="N6026">
        <v>76</v>
      </c>
      <c r="O6026">
        <v>0.62</v>
      </c>
      <c r="P6026">
        <v>3891.7088323699436</v>
      </c>
      <c r="Q6026">
        <v>16124.08</v>
      </c>
      <c r="R6026" s="6">
        <v>314.31876572793033</v>
      </c>
      <c r="S6026">
        <v>72</v>
      </c>
      <c r="T6026" t="str">
        <f ca="1">PROPER(TRIM(Table1[[#This Row],[Campaign Status]]))</f>
        <v>Active</v>
      </c>
      <c r="V6026" s="1">
        <f t="shared" si="282"/>
        <v>76</v>
      </c>
      <c r="W6026" t="str">
        <f t="shared" ca="1" si="283"/>
        <v>East</v>
      </c>
      <c r="X6026" s="6">
        <f t="shared" si="284"/>
        <v>8769.0720000000001</v>
      </c>
    </row>
    <row r="6027" spans="1:24" x14ac:dyDescent="0.3">
      <c r="A6027" t="s">
        <v>7126</v>
      </c>
      <c r="B6027" t="str">
        <f ca="1">PROPER(TRIM(Table1[[#This Row],[Campaign Name]]))</f>
        <v>New Launch</v>
      </c>
      <c r="C6027" t="str">
        <f ca="1">PROPER(TRIM(Table1[[#This Row],[Campaign Type]]))</f>
        <v>Retargeting</v>
      </c>
      <c r="D6027" t="str">
        <f ca="1">PROPER(TRIM(Table1[[#This Row],[Marketing Channel]]))</f>
        <v>Instagram</v>
      </c>
      <c r="E6027" t="s">
        <v>1541</v>
      </c>
      <c r="F6027" t="s">
        <v>121</v>
      </c>
      <c r="G6027" t="s">
        <v>29</v>
      </c>
      <c r="H6027" t="s">
        <v>99</v>
      </c>
      <c r="I6027" t="s">
        <v>68</v>
      </c>
      <c r="J6027" t="s">
        <v>32</v>
      </c>
      <c r="K6027">
        <v>196057</v>
      </c>
      <c r="L6027">
        <v>18523</v>
      </c>
      <c r="M6027">
        <v>9.4499999999999993</v>
      </c>
      <c r="N6027">
        <v>4538</v>
      </c>
      <c r="O6027">
        <v>24.5</v>
      </c>
      <c r="P6027">
        <v>7181.03</v>
      </c>
      <c r="Q6027">
        <v>24187.78</v>
      </c>
      <c r="R6027" s="6">
        <v>236.82883931692248</v>
      </c>
      <c r="S6027">
        <v>1727</v>
      </c>
      <c r="T6027" t="str">
        <f ca="1">PROPER(TRIM(Table1[[#This Row],[Campaign Status]]))</f>
        <v>Active</v>
      </c>
      <c r="V6027" s="1">
        <f t="shared" si="282"/>
        <v>4538</v>
      </c>
      <c r="W6027" t="str">
        <f t="shared" ca="1" si="283"/>
        <v>North</v>
      </c>
      <c r="X6027" s="6">
        <f t="shared" si="284"/>
        <v>314.31876572793033</v>
      </c>
    </row>
    <row r="6028" spans="1:24" x14ac:dyDescent="0.3">
      <c r="A6028" t="s">
        <v>7127</v>
      </c>
      <c r="B6028" t="str">
        <f ca="1">PROPER(TRIM(Table1[[#This Row],[Campaign Name]]))</f>
        <v>Festive Offer</v>
      </c>
      <c r="C6028" t="str">
        <f ca="1">PROPER(TRIM(Table1[[#This Row],[Campaign Type]]))</f>
        <v>Retargeting</v>
      </c>
      <c r="D6028" t="str">
        <f ca="1">PROPER(TRIM(Table1[[#This Row],[Marketing Channel]]))</f>
        <v>Instagram</v>
      </c>
      <c r="E6028" t="s">
        <v>48</v>
      </c>
      <c r="F6028" t="s">
        <v>544</v>
      </c>
      <c r="G6028" t="s">
        <v>29</v>
      </c>
      <c r="H6028" t="s">
        <v>61</v>
      </c>
      <c r="I6028" t="s">
        <v>62</v>
      </c>
      <c r="J6028" t="s">
        <v>25</v>
      </c>
      <c r="K6028">
        <v>62338</v>
      </c>
      <c r="L6028">
        <v>8605</v>
      </c>
      <c r="M6028">
        <v>13.8</v>
      </c>
      <c r="N6028">
        <v>1256</v>
      </c>
      <c r="O6028">
        <v>14.6</v>
      </c>
      <c r="P6028">
        <v>8390.81</v>
      </c>
      <c r="Q6028">
        <v>41254.300000000003</v>
      </c>
      <c r="R6028" s="6">
        <v>391.66051906788505</v>
      </c>
      <c r="S6028">
        <v>745</v>
      </c>
      <c r="T6028" t="str">
        <f ca="1">PROPER(TRIM(Table1[[#This Row],[Campaign Status]]))</f>
        <v>Active</v>
      </c>
      <c r="V6028" s="1">
        <f t="shared" si="282"/>
        <v>1256</v>
      </c>
      <c r="W6028" t="str">
        <f t="shared" ca="1" si="283"/>
        <v>North</v>
      </c>
      <c r="X6028" s="6">
        <f t="shared" si="284"/>
        <v>236.82883931692248</v>
      </c>
    </row>
    <row r="6029" spans="1:24" x14ac:dyDescent="0.3">
      <c r="A6029" t="s">
        <v>2824</v>
      </c>
      <c r="B6029" t="str">
        <f ca="1">PROPER(TRIM(Table1[[#This Row],[Campaign Name]]))</f>
        <v>New Launch</v>
      </c>
      <c r="C6029" t="str">
        <f ca="1">PROPER(TRIM(Table1[[#This Row],[Campaign Type]]))</f>
        <v>Awareness</v>
      </c>
      <c r="D6029" t="str">
        <f ca="1">PROPER(TRIM(Table1[[#This Row],[Marketing Channel]]))</f>
        <v>Meta Ads</v>
      </c>
      <c r="E6029" t="s">
        <v>1200</v>
      </c>
      <c r="F6029" t="s">
        <v>334</v>
      </c>
      <c r="G6029" t="s">
        <v>11141</v>
      </c>
      <c r="H6029" t="s">
        <v>36</v>
      </c>
      <c r="I6029" t="s">
        <v>31</v>
      </c>
      <c r="J6029" t="s">
        <v>32</v>
      </c>
      <c r="K6029">
        <v>116510</v>
      </c>
      <c r="L6029">
        <v>15431</v>
      </c>
      <c r="M6029">
        <v>13.24</v>
      </c>
      <c r="N6029">
        <v>368</v>
      </c>
      <c r="O6029">
        <v>2.38</v>
      </c>
      <c r="P6029">
        <v>3817.8497265160554</v>
      </c>
      <c r="Q6029">
        <v>20061.52</v>
      </c>
      <c r="R6029" s="6">
        <v>425.46646508025236</v>
      </c>
      <c r="S6029">
        <v>199</v>
      </c>
      <c r="T6029" t="str">
        <f ca="1">PROPER(TRIM(Table1[[#This Row],[Campaign Status]]))</f>
        <v>Active</v>
      </c>
      <c r="V6029" s="1">
        <f t="shared" si="282"/>
        <v>368</v>
      </c>
      <c r="W6029" t="str">
        <f t="shared" ca="1" si="283"/>
        <v>west</v>
      </c>
      <c r="X6029" s="6">
        <f t="shared" si="284"/>
        <v>391.66051906788505</v>
      </c>
    </row>
    <row r="6030" spans="1:24" x14ac:dyDescent="0.3">
      <c r="A6030" t="s">
        <v>7128</v>
      </c>
      <c r="B6030" t="str">
        <f ca="1">PROPER(TRIM(Table1[[#This Row],[Campaign Name]]))</f>
        <v>Festive Offer</v>
      </c>
      <c r="C6030" t="str">
        <f ca="1">PROPER(TRIM(Table1[[#This Row],[Campaign Type]]))</f>
        <v>Lead Gen</v>
      </c>
      <c r="D6030" t="str">
        <f ca="1">PROPER(TRIM(Table1[[#This Row],[Marketing Channel]]))</f>
        <v>Instagram</v>
      </c>
      <c r="E6030" t="s">
        <v>1663</v>
      </c>
      <c r="F6030" t="s">
        <v>455</v>
      </c>
      <c r="G6030" t="s">
        <v>46</v>
      </c>
      <c r="H6030" t="s">
        <v>30</v>
      </c>
      <c r="I6030" t="s">
        <v>24</v>
      </c>
      <c r="J6030" t="s">
        <v>32</v>
      </c>
      <c r="K6030">
        <v>68204</v>
      </c>
      <c r="L6030">
        <v>2476</v>
      </c>
      <c r="M6030">
        <v>3.63</v>
      </c>
      <c r="N6030">
        <v>126</v>
      </c>
      <c r="O6030">
        <v>5.09</v>
      </c>
      <c r="P6030">
        <v>250</v>
      </c>
      <c r="Q6030">
        <v>37142.99</v>
      </c>
      <c r="R6030" s="6">
        <v>14757.196</v>
      </c>
      <c r="S6030">
        <v>70</v>
      </c>
      <c r="T6030" t="str">
        <f ca="1">PROPER(TRIM(Table1[[#This Row],[Campaign Status]]))</f>
        <v>Completed</v>
      </c>
      <c r="V6030" s="1">
        <f t="shared" si="282"/>
        <v>126</v>
      </c>
      <c r="W6030" t="str">
        <f t="shared" ca="1" si="283"/>
        <v>South</v>
      </c>
      <c r="X6030" s="6">
        <f t="shared" si="284"/>
        <v>425.46646508025236</v>
      </c>
    </row>
    <row r="6031" spans="1:24" x14ac:dyDescent="0.3">
      <c r="A6031" t="s">
        <v>7129</v>
      </c>
      <c r="B6031" t="str">
        <f ca="1">PROPER(TRIM(Table1[[#This Row],[Campaign Name]]))</f>
        <v>Flash Sale</v>
      </c>
      <c r="C6031" t="str">
        <f ca="1">PROPER(TRIM(Table1[[#This Row],[Campaign Type]]))</f>
        <v>Sales</v>
      </c>
      <c r="D6031" t="str">
        <f ca="1">PROPER(TRIM(Table1[[#This Row],[Marketing Channel]]))</f>
        <v>Instagram</v>
      </c>
      <c r="E6031" t="s">
        <v>1437</v>
      </c>
      <c r="F6031" t="s">
        <v>936</v>
      </c>
      <c r="G6031" t="s">
        <v>11141</v>
      </c>
      <c r="H6031" t="s">
        <v>36</v>
      </c>
      <c r="I6031" t="s">
        <v>24</v>
      </c>
      <c r="J6031" t="s">
        <v>63</v>
      </c>
      <c r="K6031">
        <v>35681</v>
      </c>
      <c r="L6031">
        <v>267</v>
      </c>
      <c r="M6031">
        <v>0.75</v>
      </c>
      <c r="N6031">
        <v>21</v>
      </c>
      <c r="O6031">
        <v>7.87</v>
      </c>
      <c r="P6031">
        <v>250</v>
      </c>
      <c r="Q6031">
        <v>10321.31</v>
      </c>
      <c r="R6031" s="6">
        <v>4028.5239999999994</v>
      </c>
      <c r="S6031">
        <v>20</v>
      </c>
      <c r="T6031" t="str">
        <f ca="1">PROPER(TRIM(Table1[[#This Row],[Campaign Status]]))</f>
        <v>Completed</v>
      </c>
      <c r="V6031" s="1">
        <f t="shared" si="282"/>
        <v>21</v>
      </c>
      <c r="W6031" t="str">
        <f t="shared" ca="1" si="283"/>
        <v>west</v>
      </c>
      <c r="X6031" s="6">
        <f t="shared" si="284"/>
        <v>14757.196</v>
      </c>
    </row>
    <row r="6032" spans="1:24" x14ac:dyDescent="0.3">
      <c r="A6032" t="s">
        <v>7130</v>
      </c>
      <c r="B6032" t="str">
        <f ca="1">PROPER(TRIM(Table1[[#This Row],[Campaign Name]]))</f>
        <v>New Launch</v>
      </c>
      <c r="C6032" t="str">
        <f ca="1">PROPER(TRIM(Table1[[#This Row],[Campaign Type]]))</f>
        <v>Awareness</v>
      </c>
      <c r="D6032" t="str">
        <f ca="1">PROPER(TRIM(Table1[[#This Row],[Marketing Channel]]))</f>
        <v>Linkedin</v>
      </c>
      <c r="E6032" t="s">
        <v>589</v>
      </c>
      <c r="F6032" t="s">
        <v>57</v>
      </c>
      <c r="G6032" t="s">
        <v>11141</v>
      </c>
      <c r="H6032" t="s">
        <v>36</v>
      </c>
      <c r="I6032" t="s">
        <v>24</v>
      </c>
      <c r="J6032" t="s">
        <v>25</v>
      </c>
      <c r="K6032">
        <v>107003</v>
      </c>
      <c r="L6032">
        <v>5712</v>
      </c>
      <c r="M6032">
        <v>5.34</v>
      </c>
      <c r="N6032">
        <v>897</v>
      </c>
      <c r="O6032">
        <v>15.7</v>
      </c>
      <c r="P6032">
        <v>3830.4648972188602</v>
      </c>
      <c r="Q6032">
        <v>11165.4</v>
      </c>
      <c r="R6032" s="6">
        <v>191.48942229197107</v>
      </c>
      <c r="S6032">
        <v>649</v>
      </c>
      <c r="T6032" t="str">
        <f ca="1">PROPER(TRIM(Table1[[#This Row],[Campaign Status]]))</f>
        <v>Paused</v>
      </c>
      <c r="V6032" s="1">
        <f t="shared" si="282"/>
        <v>897</v>
      </c>
      <c r="W6032" t="str">
        <f t="shared" ca="1" si="283"/>
        <v>west</v>
      </c>
      <c r="X6032" s="6">
        <f t="shared" si="284"/>
        <v>4028.5239999999994</v>
      </c>
    </row>
    <row r="6033" spans="1:24" x14ac:dyDescent="0.3">
      <c r="A6033" t="s">
        <v>7131</v>
      </c>
      <c r="B6033" t="str">
        <f ca="1">PROPER(TRIM(Table1[[#This Row],[Campaign Name]]))</f>
        <v>New Launch</v>
      </c>
      <c r="C6033" t="str">
        <f ca="1">PROPER(TRIM(Table1[[#This Row],[Campaign Type]]))</f>
        <v>Awareness</v>
      </c>
      <c r="D6033" t="str">
        <f ca="1">PROPER(TRIM(Table1[[#This Row],[Marketing Channel]]))</f>
        <v>Youtube</v>
      </c>
      <c r="E6033" t="s">
        <v>1640</v>
      </c>
      <c r="F6033" t="s">
        <v>1016</v>
      </c>
      <c r="G6033" t="s">
        <v>11141</v>
      </c>
      <c r="H6033" t="s">
        <v>36</v>
      </c>
      <c r="I6033" t="s">
        <v>68</v>
      </c>
      <c r="J6033" t="s">
        <v>25</v>
      </c>
      <c r="K6033">
        <v>99632</v>
      </c>
      <c r="L6033">
        <v>6557</v>
      </c>
      <c r="M6033">
        <v>6.58</v>
      </c>
      <c r="N6033">
        <v>786</v>
      </c>
      <c r="O6033">
        <v>11.99</v>
      </c>
      <c r="P6033">
        <v>6033.87</v>
      </c>
      <c r="Q6033">
        <v>8847.35</v>
      </c>
      <c r="R6033" s="6">
        <v>46.628117609428124</v>
      </c>
      <c r="S6033">
        <v>541</v>
      </c>
      <c r="T6033" t="str">
        <f ca="1">PROPER(TRIM(Table1[[#This Row],[Campaign Status]]))</f>
        <v>Completed</v>
      </c>
      <c r="V6033" s="1">
        <f t="shared" si="282"/>
        <v>786</v>
      </c>
      <c r="W6033" t="str">
        <f t="shared" ca="1" si="283"/>
        <v>west</v>
      </c>
      <c r="X6033" s="6">
        <f t="shared" si="284"/>
        <v>191.48942229197107</v>
      </c>
    </row>
    <row r="6034" spans="1:24" x14ac:dyDescent="0.3">
      <c r="A6034" t="s">
        <v>7132</v>
      </c>
      <c r="B6034" t="str">
        <f ca="1">PROPER(TRIM(Table1[[#This Row],[Campaign Name]]))</f>
        <v>Flash Sale</v>
      </c>
      <c r="C6034" t="str">
        <f ca="1">PROPER(TRIM(Table1[[#This Row],[Campaign Type]]))</f>
        <v>Retargeting</v>
      </c>
      <c r="D6034" t="str">
        <f ca="1">PROPER(TRIM(Table1[[#This Row],[Marketing Channel]]))</f>
        <v>Linkedin</v>
      </c>
      <c r="E6034" t="s">
        <v>39</v>
      </c>
      <c r="F6034" t="s">
        <v>181</v>
      </c>
      <c r="G6034" t="s">
        <v>46</v>
      </c>
      <c r="H6034" t="s">
        <v>42</v>
      </c>
      <c r="I6034" t="s">
        <v>24</v>
      </c>
      <c r="J6034" t="s">
        <v>25</v>
      </c>
      <c r="K6034">
        <v>14609</v>
      </c>
      <c r="L6034">
        <v>1670</v>
      </c>
      <c r="M6034">
        <v>11.43</v>
      </c>
      <c r="N6034">
        <v>378</v>
      </c>
      <c r="O6034">
        <v>22.63</v>
      </c>
      <c r="P6034">
        <v>923.28</v>
      </c>
      <c r="Q6034">
        <v>20414.13</v>
      </c>
      <c r="R6034" s="6">
        <v>2111.0443202495453</v>
      </c>
      <c r="S6034">
        <v>218</v>
      </c>
      <c r="T6034" t="str">
        <f ca="1">PROPER(TRIM(Table1[[#This Row],[Campaign Status]]))</f>
        <v>Completed</v>
      </c>
      <c r="V6034" s="1">
        <f t="shared" si="282"/>
        <v>378</v>
      </c>
      <c r="W6034" t="str">
        <f t="shared" ca="1" si="283"/>
        <v>South</v>
      </c>
      <c r="X6034" s="6">
        <f t="shared" si="284"/>
        <v>46.628117609428124</v>
      </c>
    </row>
    <row r="6035" spans="1:24" x14ac:dyDescent="0.3">
      <c r="A6035" t="s">
        <v>7133</v>
      </c>
      <c r="B6035" t="str">
        <f ca="1">PROPER(TRIM(Table1[[#This Row],[Campaign Name]]))</f>
        <v>New Launch</v>
      </c>
      <c r="C6035" t="str">
        <f ca="1">PROPER(TRIM(Table1[[#This Row],[Campaign Type]]))</f>
        <v>Awareness</v>
      </c>
      <c r="D6035" t="str">
        <f ca="1">PROPER(TRIM(Table1[[#This Row],[Marketing Channel]]))</f>
        <v>Instagram</v>
      </c>
      <c r="E6035" t="s">
        <v>724</v>
      </c>
      <c r="F6035" t="s">
        <v>988</v>
      </c>
      <c r="G6035" t="s">
        <v>11141</v>
      </c>
      <c r="H6035" t="s">
        <v>54</v>
      </c>
      <c r="I6035" t="s">
        <v>24</v>
      </c>
      <c r="J6035" t="s">
        <v>32</v>
      </c>
      <c r="K6035">
        <v>72001</v>
      </c>
      <c r="L6035">
        <v>5711</v>
      </c>
      <c r="M6035">
        <v>7.93</v>
      </c>
      <c r="N6035">
        <v>515</v>
      </c>
      <c r="O6035">
        <v>9.02</v>
      </c>
      <c r="P6035">
        <v>3982.6304252733912</v>
      </c>
      <c r="Q6035">
        <v>43278.07</v>
      </c>
      <c r="R6035" s="6">
        <v>986.67050111809317</v>
      </c>
      <c r="S6035">
        <v>121</v>
      </c>
      <c r="T6035" t="str">
        <f ca="1">PROPER(TRIM(Table1[[#This Row],[Campaign Status]]))</f>
        <v>Active</v>
      </c>
      <c r="V6035" s="1">
        <f t="shared" si="282"/>
        <v>515</v>
      </c>
      <c r="W6035" t="str">
        <f t="shared" ca="1" si="283"/>
        <v>west</v>
      </c>
      <c r="X6035" s="6">
        <f t="shared" si="284"/>
        <v>2111.0443202495453</v>
      </c>
    </row>
    <row r="6036" spans="1:24" x14ac:dyDescent="0.3">
      <c r="A6036" t="s">
        <v>7134</v>
      </c>
      <c r="B6036" t="str">
        <f ca="1">PROPER(TRIM(Table1[[#This Row],[Campaign Name]]))</f>
        <v>Summer Sale</v>
      </c>
      <c r="C6036" t="str">
        <f ca="1">PROPER(TRIM(Table1[[#This Row],[Campaign Type]]))</f>
        <v>Lead Gen</v>
      </c>
      <c r="D6036" t="str">
        <f ca="1">PROPER(TRIM(Table1[[#This Row],[Marketing Channel]]))</f>
        <v>Linkedin</v>
      </c>
      <c r="E6036" t="s">
        <v>435</v>
      </c>
      <c r="F6036" t="s">
        <v>118</v>
      </c>
      <c r="G6036" t="s">
        <v>46</v>
      </c>
      <c r="H6036" t="s">
        <v>30</v>
      </c>
      <c r="I6036" t="s">
        <v>68</v>
      </c>
      <c r="J6036" t="s">
        <v>25</v>
      </c>
      <c r="K6036">
        <v>42153</v>
      </c>
      <c r="L6036">
        <v>4549</v>
      </c>
      <c r="M6036">
        <v>10.79</v>
      </c>
      <c r="N6036">
        <v>1206</v>
      </c>
      <c r="O6036">
        <v>26.51</v>
      </c>
      <c r="P6036">
        <v>250</v>
      </c>
      <c r="Q6036">
        <v>3313.24</v>
      </c>
      <c r="R6036" s="6">
        <v>1225.296</v>
      </c>
      <c r="S6036">
        <v>1090</v>
      </c>
      <c r="T6036" t="str">
        <f ca="1">PROPER(TRIM(Table1[[#This Row],[Campaign Status]]))</f>
        <v>Completed</v>
      </c>
      <c r="V6036" s="1">
        <f t="shared" si="282"/>
        <v>1206</v>
      </c>
      <c r="W6036" t="str">
        <f t="shared" ca="1" si="283"/>
        <v>South</v>
      </c>
      <c r="X6036" s="6">
        <f t="shared" si="284"/>
        <v>986.67050111809317</v>
      </c>
    </row>
    <row r="6037" spans="1:24" x14ac:dyDescent="0.3">
      <c r="A6037" t="s">
        <v>7135</v>
      </c>
      <c r="B6037" t="str">
        <f ca="1">PROPER(TRIM(Table1[[#This Row],[Campaign Name]]))</f>
        <v>Summer Sale</v>
      </c>
      <c r="C6037" t="str">
        <f ca="1">PROPER(TRIM(Table1[[#This Row],[Campaign Type]]))</f>
        <v>Awareness</v>
      </c>
      <c r="D6037" t="str">
        <f ca="1">PROPER(TRIM(Table1[[#This Row],[Marketing Channel]]))</f>
        <v>Linkedin</v>
      </c>
      <c r="E6037" t="s">
        <v>380</v>
      </c>
      <c r="F6037" t="s">
        <v>551</v>
      </c>
      <c r="G6037" t="s">
        <v>46</v>
      </c>
      <c r="H6037" t="s">
        <v>42</v>
      </c>
      <c r="I6037" t="s">
        <v>24</v>
      </c>
      <c r="J6037" t="s">
        <v>32</v>
      </c>
      <c r="K6037">
        <v>115473</v>
      </c>
      <c r="L6037">
        <v>12005</v>
      </c>
      <c r="M6037">
        <v>10.4</v>
      </c>
      <c r="N6037">
        <v>1850</v>
      </c>
      <c r="O6037">
        <v>15.41</v>
      </c>
      <c r="P6037">
        <v>250</v>
      </c>
      <c r="Q6037">
        <v>47987.82</v>
      </c>
      <c r="R6037" s="6">
        <v>19095.128000000001</v>
      </c>
      <c r="S6037">
        <v>463</v>
      </c>
      <c r="T6037" t="str">
        <f ca="1">PROPER(TRIM(Table1[[#This Row],[Campaign Status]]))</f>
        <v>Active</v>
      </c>
      <c r="V6037" s="1">
        <f t="shared" si="282"/>
        <v>1850</v>
      </c>
      <c r="W6037" t="str">
        <f t="shared" ca="1" si="283"/>
        <v>South</v>
      </c>
      <c r="X6037" s="6">
        <f t="shared" si="284"/>
        <v>1225.296</v>
      </c>
    </row>
    <row r="6038" spans="1:24" x14ac:dyDescent="0.3">
      <c r="A6038" t="s">
        <v>7136</v>
      </c>
      <c r="B6038" t="str">
        <f ca="1">PROPER(TRIM(Table1[[#This Row],[Campaign Name]]))</f>
        <v>Summer Sale</v>
      </c>
      <c r="C6038" t="str">
        <f ca="1">PROPER(TRIM(Table1[[#This Row],[Campaign Type]]))</f>
        <v>Lead Gen</v>
      </c>
      <c r="D6038" t="str">
        <f ca="1">PROPER(TRIM(Table1[[#This Row],[Marketing Channel]]))</f>
        <v>Google Ads</v>
      </c>
      <c r="E6038" t="s">
        <v>2363</v>
      </c>
      <c r="F6038" t="s">
        <v>173</v>
      </c>
      <c r="G6038" t="s">
        <v>29</v>
      </c>
      <c r="H6038" t="s">
        <v>61</v>
      </c>
      <c r="I6038" t="s">
        <v>24</v>
      </c>
      <c r="J6038" t="s">
        <v>25</v>
      </c>
      <c r="K6038">
        <v>167711</v>
      </c>
      <c r="L6038">
        <v>18713</v>
      </c>
      <c r="M6038">
        <v>11.16</v>
      </c>
      <c r="N6038">
        <v>5461</v>
      </c>
      <c r="O6038">
        <v>29.18</v>
      </c>
      <c r="P6038">
        <v>3988.1535696969677</v>
      </c>
      <c r="Q6038">
        <v>4185.3900000000003</v>
      </c>
      <c r="R6038" s="6">
        <v>4.9455575583068452</v>
      </c>
      <c r="S6038">
        <v>582</v>
      </c>
      <c r="T6038" t="str">
        <f ca="1">PROPER(TRIM(Table1[[#This Row],[Campaign Status]]))</f>
        <v>Active</v>
      </c>
      <c r="V6038" s="1">
        <f t="shared" si="282"/>
        <v>5461</v>
      </c>
      <c r="W6038" t="str">
        <f t="shared" ca="1" si="283"/>
        <v>North</v>
      </c>
      <c r="X6038" s="6">
        <f t="shared" si="284"/>
        <v>19095.128000000001</v>
      </c>
    </row>
    <row r="6039" spans="1:24" x14ac:dyDescent="0.3">
      <c r="A6039" t="s">
        <v>7137</v>
      </c>
      <c r="B6039" t="str">
        <f ca="1">PROPER(TRIM(Table1[[#This Row],[Campaign Name]]))</f>
        <v>Flash Sale</v>
      </c>
      <c r="C6039" t="str">
        <f ca="1">PROPER(TRIM(Table1[[#This Row],[Campaign Type]]))</f>
        <v>Retargeting</v>
      </c>
      <c r="D6039" t="str">
        <f ca="1">PROPER(TRIM(Table1[[#This Row],[Marketing Channel]]))</f>
        <v>Email</v>
      </c>
      <c r="E6039" t="s">
        <v>3692</v>
      </c>
      <c r="F6039" t="s">
        <v>1801</v>
      </c>
      <c r="G6039" t="s">
        <v>11141</v>
      </c>
      <c r="H6039" t="s">
        <v>36</v>
      </c>
      <c r="I6039" t="s">
        <v>31</v>
      </c>
      <c r="J6039" t="s">
        <v>32</v>
      </c>
      <c r="K6039">
        <v>37540</v>
      </c>
      <c r="L6039">
        <v>1253</v>
      </c>
      <c r="M6039">
        <v>3.34</v>
      </c>
      <c r="N6039">
        <v>177</v>
      </c>
      <c r="O6039">
        <v>14.13</v>
      </c>
      <c r="P6039">
        <v>4021.4266195524165</v>
      </c>
      <c r="Q6039">
        <v>5813.04</v>
      </c>
      <c r="R6039" s="6">
        <v>44.551686501915817</v>
      </c>
      <c r="S6039">
        <v>113</v>
      </c>
      <c r="T6039" t="str">
        <f ca="1">PROPER(TRIM(Table1[[#This Row],[Campaign Status]]))</f>
        <v>Active</v>
      </c>
      <c r="V6039" s="1">
        <f t="shared" si="282"/>
        <v>177</v>
      </c>
      <c r="W6039" t="str">
        <f t="shared" ca="1" si="283"/>
        <v>west</v>
      </c>
      <c r="X6039" s="6">
        <f t="shared" si="284"/>
        <v>4.9455575583068452</v>
      </c>
    </row>
    <row r="6040" spans="1:24" x14ac:dyDescent="0.3">
      <c r="A6040" t="s">
        <v>7138</v>
      </c>
      <c r="B6040" t="str">
        <f ca="1">PROPER(TRIM(Table1[[#This Row],[Campaign Name]]))</f>
        <v>Summer Sale</v>
      </c>
      <c r="C6040" t="str">
        <f ca="1">PROPER(TRIM(Table1[[#This Row],[Campaign Type]]))</f>
        <v>Retargeting</v>
      </c>
      <c r="D6040" t="str">
        <f ca="1">PROPER(TRIM(Table1[[#This Row],[Marketing Channel]]))</f>
        <v>Email</v>
      </c>
      <c r="E6040" t="s">
        <v>1572</v>
      </c>
      <c r="F6040" t="s">
        <v>1483</v>
      </c>
      <c r="G6040" t="s">
        <v>46</v>
      </c>
      <c r="H6040" t="s">
        <v>42</v>
      </c>
      <c r="I6040" t="s">
        <v>31</v>
      </c>
      <c r="J6040" t="s">
        <v>32</v>
      </c>
      <c r="K6040">
        <v>47536</v>
      </c>
      <c r="L6040">
        <v>445</v>
      </c>
      <c r="M6040">
        <v>0.94</v>
      </c>
      <c r="N6040">
        <v>117</v>
      </c>
      <c r="O6040">
        <v>26.29</v>
      </c>
      <c r="P6040">
        <v>4021.4266195524165</v>
      </c>
      <c r="Q6040">
        <v>49429.83</v>
      </c>
      <c r="R6040" s="6">
        <v>1129.1615557441535</v>
      </c>
      <c r="S6040">
        <v>108</v>
      </c>
      <c r="T6040" t="str">
        <f ca="1">PROPER(TRIM(Table1[[#This Row],[Campaign Status]]))</f>
        <v>Completed</v>
      </c>
      <c r="V6040" s="1">
        <f t="shared" si="282"/>
        <v>117</v>
      </c>
      <c r="W6040" t="str">
        <f t="shared" ca="1" si="283"/>
        <v>South</v>
      </c>
      <c r="X6040" s="6">
        <f t="shared" si="284"/>
        <v>44.551686501915817</v>
      </c>
    </row>
    <row r="6041" spans="1:24" x14ac:dyDescent="0.3">
      <c r="A6041" t="s">
        <v>7139</v>
      </c>
      <c r="B6041" t="str">
        <f ca="1">PROPER(TRIM(Table1[[#This Row],[Campaign Name]]))</f>
        <v>Summer Sale</v>
      </c>
      <c r="C6041" t="str">
        <f ca="1">PROPER(TRIM(Table1[[#This Row],[Campaign Type]]))</f>
        <v>Sales</v>
      </c>
      <c r="D6041" t="str">
        <f ca="1">PROPER(TRIM(Table1[[#This Row],[Marketing Channel]]))</f>
        <v>Youtube</v>
      </c>
      <c r="E6041" t="s">
        <v>1261</v>
      </c>
      <c r="F6041" t="s">
        <v>40</v>
      </c>
      <c r="G6041" t="s">
        <v>29</v>
      </c>
      <c r="H6041" t="s">
        <v>67</v>
      </c>
      <c r="I6041" t="s">
        <v>68</v>
      </c>
      <c r="J6041" t="s">
        <v>32</v>
      </c>
      <c r="K6041">
        <v>190138</v>
      </c>
      <c r="L6041">
        <v>26561</v>
      </c>
      <c r="M6041">
        <v>13.97</v>
      </c>
      <c r="N6041">
        <v>3512</v>
      </c>
      <c r="O6041">
        <v>13.22</v>
      </c>
      <c r="P6041">
        <v>8807.36</v>
      </c>
      <c r="Q6041">
        <v>22722.09</v>
      </c>
      <c r="R6041" s="6">
        <v>157.98979489881188</v>
      </c>
      <c r="S6041">
        <v>1844</v>
      </c>
      <c r="T6041" t="str">
        <f ca="1">PROPER(TRIM(Table1[[#This Row],[Campaign Status]]))</f>
        <v>Paused</v>
      </c>
      <c r="V6041" s="1">
        <f t="shared" si="282"/>
        <v>3512</v>
      </c>
      <c r="W6041" t="str">
        <f t="shared" ca="1" si="283"/>
        <v>North</v>
      </c>
      <c r="X6041" s="6">
        <f t="shared" si="284"/>
        <v>1129.1615557441535</v>
      </c>
    </row>
    <row r="6042" spans="1:24" x14ac:dyDescent="0.3">
      <c r="A6042" t="s">
        <v>7140</v>
      </c>
      <c r="B6042" t="str">
        <f ca="1">PROPER(TRIM(Table1[[#This Row],[Campaign Name]]))</f>
        <v>Mega Discount</v>
      </c>
      <c r="C6042" t="str">
        <f ca="1">PROPER(TRIM(Table1[[#This Row],[Campaign Type]]))</f>
        <v>Retargeting</v>
      </c>
      <c r="D6042" t="str">
        <f ca="1">PROPER(TRIM(Table1[[#This Row],[Marketing Channel]]))</f>
        <v>Email</v>
      </c>
      <c r="E6042" t="s">
        <v>1865</v>
      </c>
      <c r="F6042" t="s">
        <v>257</v>
      </c>
      <c r="G6042" t="s">
        <v>41</v>
      </c>
      <c r="H6042" t="s">
        <v>11140</v>
      </c>
      <c r="I6042" t="s">
        <v>62</v>
      </c>
      <c r="J6042" t="s">
        <v>63</v>
      </c>
      <c r="K6042">
        <v>29260</v>
      </c>
      <c r="L6042">
        <v>458</v>
      </c>
      <c r="M6042">
        <v>1.57</v>
      </c>
      <c r="N6042">
        <v>121</v>
      </c>
      <c r="O6042">
        <v>26.42</v>
      </c>
      <c r="P6042">
        <v>250</v>
      </c>
      <c r="Q6042">
        <v>10324.370000000001</v>
      </c>
      <c r="R6042" s="6">
        <v>4029.748</v>
      </c>
      <c r="S6042">
        <v>71</v>
      </c>
      <c r="T6042" t="str">
        <f ca="1">PROPER(TRIM(Table1[[#This Row],[Campaign Status]]))</f>
        <v>Active</v>
      </c>
      <c r="V6042" s="1">
        <f t="shared" si="282"/>
        <v>121</v>
      </c>
      <c r="W6042" t="str">
        <f t="shared" ca="1" si="283"/>
        <v>East</v>
      </c>
      <c r="X6042" s="6">
        <f t="shared" si="284"/>
        <v>157.98979489881188</v>
      </c>
    </row>
    <row r="6043" spans="1:24" x14ac:dyDescent="0.3">
      <c r="A6043" t="s">
        <v>7141</v>
      </c>
      <c r="B6043" t="str">
        <f ca="1">PROPER(TRIM(Table1[[#This Row],[Campaign Name]]))</f>
        <v>Mega Discount</v>
      </c>
      <c r="C6043" t="str">
        <f ca="1">PROPER(TRIM(Table1[[#This Row],[Campaign Type]]))</f>
        <v>Sales</v>
      </c>
      <c r="D6043" t="str">
        <f ca="1">PROPER(TRIM(Table1[[#This Row],[Marketing Channel]]))</f>
        <v>Google Ads</v>
      </c>
      <c r="E6043" t="s">
        <v>1278</v>
      </c>
      <c r="F6043" t="s">
        <v>1088</v>
      </c>
      <c r="G6043" t="s">
        <v>11141</v>
      </c>
      <c r="H6043" t="s">
        <v>36</v>
      </c>
      <c r="I6043" t="s">
        <v>24</v>
      </c>
      <c r="J6043" t="s">
        <v>25</v>
      </c>
      <c r="K6043">
        <v>175891</v>
      </c>
      <c r="L6043">
        <v>8016</v>
      </c>
      <c r="M6043">
        <v>4.5599999999999996</v>
      </c>
      <c r="N6043">
        <v>716</v>
      </c>
      <c r="O6043">
        <v>8.93</v>
      </c>
      <c r="P6043">
        <v>3988.1535696969677</v>
      </c>
      <c r="Q6043">
        <v>23913.85</v>
      </c>
      <c r="R6043" s="6">
        <v>499.62209534015136</v>
      </c>
      <c r="S6043">
        <v>523</v>
      </c>
      <c r="T6043" t="str">
        <f ca="1">PROPER(TRIM(Table1[[#This Row],[Campaign Status]]))</f>
        <v>Completed</v>
      </c>
      <c r="V6043" s="1">
        <f t="shared" si="282"/>
        <v>716</v>
      </c>
      <c r="W6043" t="str">
        <f t="shared" ca="1" si="283"/>
        <v>west</v>
      </c>
      <c r="X6043" s="6">
        <f t="shared" si="284"/>
        <v>4029.748</v>
      </c>
    </row>
    <row r="6044" spans="1:24" x14ac:dyDescent="0.3">
      <c r="A6044" t="s">
        <v>7142</v>
      </c>
      <c r="B6044" t="str">
        <f ca="1">PROPER(TRIM(Table1[[#This Row],[Campaign Name]]))</f>
        <v>Summer Sale</v>
      </c>
      <c r="C6044" t="str">
        <f ca="1">PROPER(TRIM(Table1[[#This Row],[Campaign Type]]))</f>
        <v>Awareness</v>
      </c>
      <c r="D6044" t="str">
        <f ca="1">PROPER(TRIM(Table1[[#This Row],[Marketing Channel]]))</f>
        <v>Google Ads</v>
      </c>
      <c r="E6044" t="s">
        <v>1622</v>
      </c>
      <c r="F6044" t="s">
        <v>103</v>
      </c>
      <c r="G6044" t="s">
        <v>41</v>
      </c>
      <c r="H6044" t="s">
        <v>11140</v>
      </c>
      <c r="I6044" t="s">
        <v>31</v>
      </c>
      <c r="J6044" t="s">
        <v>32</v>
      </c>
      <c r="K6044">
        <v>6103</v>
      </c>
      <c r="L6044">
        <v>78</v>
      </c>
      <c r="M6044">
        <v>1.28</v>
      </c>
      <c r="N6044">
        <v>10</v>
      </c>
      <c r="O6044">
        <v>12.82</v>
      </c>
      <c r="P6044">
        <v>3988.1535696969677</v>
      </c>
      <c r="Q6044">
        <v>1284.8499999999999</v>
      </c>
      <c r="R6044" s="6">
        <v>-67.783336886457292</v>
      </c>
      <c r="S6044">
        <v>0</v>
      </c>
      <c r="T6044" t="str">
        <f ca="1">PROPER(TRIM(Table1[[#This Row],[Campaign Status]]))</f>
        <v>Paused</v>
      </c>
      <c r="V6044" s="1">
        <f t="shared" si="282"/>
        <v>10</v>
      </c>
      <c r="W6044" t="str">
        <f t="shared" ca="1" si="283"/>
        <v>East</v>
      </c>
      <c r="X6044" s="6">
        <f t="shared" si="284"/>
        <v>499.62209534015136</v>
      </c>
    </row>
    <row r="6045" spans="1:24" x14ac:dyDescent="0.3">
      <c r="A6045" t="s">
        <v>7143</v>
      </c>
      <c r="B6045" t="str">
        <f ca="1">PROPER(TRIM(Table1[[#This Row],[Campaign Name]]))</f>
        <v>Flash Sale</v>
      </c>
      <c r="C6045" t="str">
        <f ca="1">PROPER(TRIM(Table1[[#This Row],[Campaign Type]]))</f>
        <v>Sales</v>
      </c>
      <c r="D6045" t="str">
        <f ca="1">PROPER(TRIM(Table1[[#This Row],[Marketing Channel]]))</f>
        <v>Google Ads</v>
      </c>
      <c r="E6045" t="s">
        <v>102</v>
      </c>
      <c r="F6045" t="s">
        <v>978</v>
      </c>
      <c r="G6045" t="s">
        <v>29</v>
      </c>
      <c r="H6045" t="s">
        <v>67</v>
      </c>
      <c r="I6045" t="s">
        <v>62</v>
      </c>
      <c r="J6045" t="s">
        <v>63</v>
      </c>
      <c r="K6045">
        <v>18110</v>
      </c>
      <c r="L6045">
        <v>469</v>
      </c>
      <c r="M6045">
        <v>2.59</v>
      </c>
      <c r="N6045">
        <v>81</v>
      </c>
      <c r="O6045">
        <v>17.27</v>
      </c>
      <c r="P6045">
        <v>3988.1535696969677</v>
      </c>
      <c r="Q6045">
        <v>18644.12</v>
      </c>
      <c r="R6045" s="6">
        <v>367.48751456470711</v>
      </c>
      <c r="S6045">
        <v>11</v>
      </c>
      <c r="T6045" t="str">
        <f ca="1">PROPER(TRIM(Table1[[#This Row],[Campaign Status]]))</f>
        <v>Completed</v>
      </c>
      <c r="V6045" s="1">
        <f t="shared" si="282"/>
        <v>81</v>
      </c>
      <c r="W6045" t="str">
        <f t="shared" ca="1" si="283"/>
        <v>North</v>
      </c>
      <c r="X6045" s="6">
        <f t="shared" si="284"/>
        <v>-67.783336886457292</v>
      </c>
    </row>
    <row r="6046" spans="1:24" x14ac:dyDescent="0.3">
      <c r="A6046" t="s">
        <v>7144</v>
      </c>
      <c r="B6046" t="str">
        <f ca="1">PROPER(TRIM(Table1[[#This Row],[Campaign Name]]))</f>
        <v>Flash Sale</v>
      </c>
      <c r="C6046" t="str">
        <f ca="1">PROPER(TRIM(Table1[[#This Row],[Campaign Type]]))</f>
        <v>Retargeting</v>
      </c>
      <c r="D6046" t="str">
        <f ca="1">PROPER(TRIM(Table1[[#This Row],[Marketing Channel]]))</f>
        <v>Instagram</v>
      </c>
      <c r="E6046" t="s">
        <v>1110</v>
      </c>
      <c r="F6046" t="s">
        <v>124</v>
      </c>
      <c r="G6046" t="s">
        <v>11141</v>
      </c>
      <c r="H6046" t="s">
        <v>36</v>
      </c>
      <c r="I6046" t="s">
        <v>31</v>
      </c>
      <c r="J6046" t="s">
        <v>32</v>
      </c>
      <c r="K6046">
        <v>7854</v>
      </c>
      <c r="L6046">
        <v>634</v>
      </c>
      <c r="M6046">
        <v>8.07</v>
      </c>
      <c r="N6046">
        <v>136</v>
      </c>
      <c r="O6046">
        <v>21.45</v>
      </c>
      <c r="P6046">
        <v>3982.6304252733912</v>
      </c>
      <c r="Q6046">
        <v>37681.75</v>
      </c>
      <c r="R6046" s="6">
        <v>846.15231583817626</v>
      </c>
      <c r="S6046">
        <v>82</v>
      </c>
      <c r="T6046" t="str">
        <f ca="1">PROPER(TRIM(Table1[[#This Row],[Campaign Status]]))</f>
        <v>Active</v>
      </c>
      <c r="V6046" s="1">
        <f t="shared" si="282"/>
        <v>136</v>
      </c>
      <c r="W6046" t="str">
        <f t="shared" ca="1" si="283"/>
        <v>west</v>
      </c>
      <c r="X6046" s="6">
        <f t="shared" si="284"/>
        <v>367.48751456470711</v>
      </c>
    </row>
    <row r="6047" spans="1:24" x14ac:dyDescent="0.3">
      <c r="A6047" t="s">
        <v>7145</v>
      </c>
      <c r="B6047" t="str">
        <f ca="1">PROPER(TRIM(Table1[[#This Row],[Campaign Name]]))</f>
        <v>New Launch</v>
      </c>
      <c r="C6047" t="str">
        <f ca="1">PROPER(TRIM(Table1[[#This Row],[Campaign Type]]))</f>
        <v>Retargeting</v>
      </c>
      <c r="D6047" t="str">
        <f ca="1">PROPER(TRIM(Table1[[#This Row],[Marketing Channel]]))</f>
        <v>Instagram</v>
      </c>
      <c r="E6047" t="s">
        <v>889</v>
      </c>
      <c r="F6047" t="s">
        <v>49</v>
      </c>
      <c r="G6047" t="s">
        <v>46</v>
      </c>
      <c r="H6047" t="s">
        <v>42</v>
      </c>
      <c r="I6047" t="s">
        <v>31</v>
      </c>
      <c r="J6047" t="s">
        <v>25</v>
      </c>
      <c r="K6047">
        <v>38787</v>
      </c>
      <c r="L6047">
        <v>130</v>
      </c>
      <c r="M6047">
        <v>0.34</v>
      </c>
      <c r="N6047">
        <v>19</v>
      </c>
      <c r="O6047">
        <v>14.62</v>
      </c>
      <c r="P6047">
        <v>3982.6304252733912</v>
      </c>
      <c r="Q6047">
        <v>24403.19</v>
      </c>
      <c r="R6047" s="6">
        <v>512.74051052138032</v>
      </c>
      <c r="S6047">
        <v>19</v>
      </c>
      <c r="T6047" t="str">
        <f ca="1">PROPER(TRIM(Table1[[#This Row],[Campaign Status]]))</f>
        <v>Completed</v>
      </c>
      <c r="V6047" s="1">
        <f t="shared" si="282"/>
        <v>19</v>
      </c>
      <c r="W6047" t="str">
        <f t="shared" ca="1" si="283"/>
        <v>South</v>
      </c>
      <c r="X6047" s="6">
        <f t="shared" si="284"/>
        <v>846.15231583817626</v>
      </c>
    </row>
    <row r="6048" spans="1:24" x14ac:dyDescent="0.3">
      <c r="A6048" t="s">
        <v>7146</v>
      </c>
      <c r="B6048" t="str">
        <f ca="1">PROPER(TRIM(Table1[[#This Row],[Campaign Name]]))</f>
        <v>Mega Discount</v>
      </c>
      <c r="C6048" t="str">
        <f ca="1">PROPER(TRIM(Table1[[#This Row],[Campaign Type]]))</f>
        <v>Retargeting</v>
      </c>
      <c r="D6048" t="str">
        <f ca="1">PROPER(TRIM(Table1[[#This Row],[Marketing Channel]]))</f>
        <v>Linkedin</v>
      </c>
      <c r="E6048" t="s">
        <v>1110</v>
      </c>
      <c r="F6048" t="s">
        <v>80</v>
      </c>
      <c r="G6048" t="s">
        <v>46</v>
      </c>
      <c r="H6048" t="s">
        <v>42</v>
      </c>
      <c r="I6048" t="s">
        <v>62</v>
      </c>
      <c r="J6048" t="s">
        <v>32</v>
      </c>
      <c r="K6048">
        <v>143473</v>
      </c>
      <c r="L6048">
        <v>7244</v>
      </c>
      <c r="M6048">
        <v>5.05</v>
      </c>
      <c r="N6048">
        <v>837</v>
      </c>
      <c r="O6048">
        <v>11.55</v>
      </c>
      <c r="P6048">
        <v>5672.66</v>
      </c>
      <c r="Q6048">
        <v>18969.87</v>
      </c>
      <c r="R6048" s="6">
        <v>234.40872535988407</v>
      </c>
      <c r="S6048">
        <v>487</v>
      </c>
      <c r="T6048" t="str">
        <f ca="1">PROPER(TRIM(Table1[[#This Row],[Campaign Status]]))</f>
        <v>Active</v>
      </c>
      <c r="V6048" s="1">
        <f t="shared" si="282"/>
        <v>837</v>
      </c>
      <c r="W6048" t="str">
        <f t="shared" ca="1" si="283"/>
        <v>South</v>
      </c>
      <c r="X6048" s="6">
        <f t="shared" si="284"/>
        <v>512.74051052138032</v>
      </c>
    </row>
    <row r="6049" spans="1:24" x14ac:dyDescent="0.3">
      <c r="A6049" t="s">
        <v>7147</v>
      </c>
      <c r="B6049" t="str">
        <f ca="1">PROPER(TRIM(Table1[[#This Row],[Campaign Name]]))</f>
        <v>New Launch</v>
      </c>
      <c r="C6049" t="str">
        <f ca="1">PROPER(TRIM(Table1[[#This Row],[Campaign Type]]))</f>
        <v>Sales</v>
      </c>
      <c r="D6049" t="str">
        <f ca="1">PROPER(TRIM(Table1[[#This Row],[Marketing Channel]]))</f>
        <v>Google Ads</v>
      </c>
      <c r="E6049" t="s">
        <v>1590</v>
      </c>
      <c r="F6049" t="s">
        <v>226</v>
      </c>
      <c r="G6049" t="s">
        <v>29</v>
      </c>
      <c r="H6049" t="s">
        <v>67</v>
      </c>
      <c r="I6049" t="s">
        <v>62</v>
      </c>
      <c r="J6049" t="s">
        <v>25</v>
      </c>
      <c r="K6049">
        <v>148896</v>
      </c>
      <c r="L6049">
        <v>12443</v>
      </c>
      <c r="M6049">
        <v>8.36</v>
      </c>
      <c r="N6049">
        <v>857</v>
      </c>
      <c r="O6049">
        <v>6.89</v>
      </c>
      <c r="P6049">
        <v>250</v>
      </c>
      <c r="Q6049">
        <v>35391.519999999997</v>
      </c>
      <c r="R6049" s="6">
        <v>14056.608</v>
      </c>
      <c r="S6049">
        <v>341</v>
      </c>
      <c r="T6049" t="str">
        <f ca="1">PROPER(TRIM(Table1[[#This Row],[Campaign Status]]))</f>
        <v>Active</v>
      </c>
      <c r="V6049" s="1">
        <f t="shared" si="282"/>
        <v>857</v>
      </c>
      <c r="W6049" t="str">
        <f t="shared" ca="1" si="283"/>
        <v>North</v>
      </c>
      <c r="X6049" s="6">
        <f t="shared" si="284"/>
        <v>234.40872535988407</v>
      </c>
    </row>
    <row r="6050" spans="1:24" x14ac:dyDescent="0.3">
      <c r="A6050" t="s">
        <v>7148</v>
      </c>
      <c r="B6050" t="str">
        <f ca="1">PROPER(TRIM(Table1[[#This Row],[Campaign Name]]))</f>
        <v>Summer Sale</v>
      </c>
      <c r="C6050" t="str">
        <f ca="1">PROPER(TRIM(Table1[[#This Row],[Campaign Type]]))</f>
        <v>Retargeting</v>
      </c>
      <c r="D6050" t="str">
        <f ca="1">PROPER(TRIM(Table1[[#This Row],[Marketing Channel]]))</f>
        <v>Google Ads</v>
      </c>
      <c r="E6050" t="s">
        <v>48</v>
      </c>
      <c r="F6050" t="s">
        <v>365</v>
      </c>
      <c r="G6050" t="s">
        <v>29</v>
      </c>
      <c r="H6050" t="s">
        <v>99</v>
      </c>
      <c r="I6050" t="s">
        <v>31</v>
      </c>
      <c r="J6050" t="s">
        <v>32</v>
      </c>
      <c r="K6050">
        <v>90645</v>
      </c>
      <c r="L6050">
        <v>12593</v>
      </c>
      <c r="M6050">
        <v>13.89</v>
      </c>
      <c r="N6050">
        <v>287</v>
      </c>
      <c r="O6050">
        <v>2.2799999999999998</v>
      </c>
      <c r="P6050">
        <v>3988.1535696969677</v>
      </c>
      <c r="Q6050">
        <v>9314.57</v>
      </c>
      <c r="R6050" s="6">
        <v>133.55595107406432</v>
      </c>
      <c r="S6050">
        <v>258</v>
      </c>
      <c r="T6050" t="str">
        <f ca="1">PROPER(TRIM(Table1[[#This Row],[Campaign Status]]))</f>
        <v>Completed</v>
      </c>
      <c r="V6050" s="1">
        <f t="shared" si="282"/>
        <v>287</v>
      </c>
      <c r="W6050" t="str">
        <f t="shared" ca="1" si="283"/>
        <v>North</v>
      </c>
      <c r="X6050" s="6">
        <f t="shared" si="284"/>
        <v>14056.608</v>
      </c>
    </row>
    <row r="6051" spans="1:24" x14ac:dyDescent="0.3">
      <c r="A6051" t="s">
        <v>7149</v>
      </c>
      <c r="B6051" t="str">
        <f ca="1">PROPER(TRIM(Table1[[#This Row],[Campaign Name]]))</f>
        <v>Summer Sale</v>
      </c>
      <c r="C6051" t="str">
        <f ca="1">PROPER(TRIM(Table1[[#This Row],[Campaign Type]]))</f>
        <v>Retargeting</v>
      </c>
      <c r="D6051" t="str">
        <f ca="1">PROPER(TRIM(Table1[[#This Row],[Marketing Channel]]))</f>
        <v>Google Ads</v>
      </c>
      <c r="E6051" t="s">
        <v>2231</v>
      </c>
      <c r="F6051" t="s">
        <v>235</v>
      </c>
      <c r="G6051" t="s">
        <v>46</v>
      </c>
      <c r="H6051" t="s">
        <v>30</v>
      </c>
      <c r="I6051" t="s">
        <v>24</v>
      </c>
      <c r="J6051" t="s">
        <v>32</v>
      </c>
      <c r="K6051">
        <v>164784</v>
      </c>
      <c r="L6051">
        <v>16676</v>
      </c>
      <c r="M6051">
        <v>10.119999999999999</v>
      </c>
      <c r="N6051">
        <v>952</v>
      </c>
      <c r="O6051">
        <v>5.71</v>
      </c>
      <c r="P6051">
        <v>10772.43</v>
      </c>
      <c r="Q6051">
        <v>32208.959999999999</v>
      </c>
      <c r="R6051" s="6">
        <v>198.99437731319674</v>
      </c>
      <c r="S6051">
        <v>174</v>
      </c>
      <c r="T6051" t="str">
        <f ca="1">PROPER(TRIM(Table1[[#This Row],[Campaign Status]]))</f>
        <v>Paused</v>
      </c>
      <c r="V6051" s="1">
        <f t="shared" si="282"/>
        <v>952</v>
      </c>
      <c r="W6051" t="str">
        <f t="shared" ca="1" si="283"/>
        <v>South</v>
      </c>
      <c r="X6051" s="6">
        <f t="shared" si="284"/>
        <v>133.55595107406432</v>
      </c>
    </row>
    <row r="6052" spans="1:24" x14ac:dyDescent="0.3">
      <c r="A6052" t="s">
        <v>7150</v>
      </c>
      <c r="B6052" t="str">
        <f ca="1">PROPER(TRIM(Table1[[#This Row],[Campaign Name]]))</f>
        <v>Festive Offer</v>
      </c>
      <c r="C6052" t="str">
        <f ca="1">PROPER(TRIM(Table1[[#This Row],[Campaign Type]]))</f>
        <v>Awareness</v>
      </c>
      <c r="D6052" t="str">
        <f ca="1">PROPER(TRIM(Table1[[#This Row],[Marketing Channel]]))</f>
        <v>Meta Ads</v>
      </c>
      <c r="E6052" t="s">
        <v>422</v>
      </c>
      <c r="F6052" t="s">
        <v>112</v>
      </c>
      <c r="G6052" t="s">
        <v>46</v>
      </c>
      <c r="H6052" t="s">
        <v>42</v>
      </c>
      <c r="I6052" t="s">
        <v>24</v>
      </c>
      <c r="J6052" t="s">
        <v>25</v>
      </c>
      <c r="K6052">
        <v>73223</v>
      </c>
      <c r="L6052">
        <v>6659</v>
      </c>
      <c r="M6052">
        <v>9.09</v>
      </c>
      <c r="N6052">
        <v>96</v>
      </c>
      <c r="O6052">
        <v>1.44</v>
      </c>
      <c r="P6052">
        <v>3817.8497265160554</v>
      </c>
      <c r="Q6052">
        <v>41761.910000000003</v>
      </c>
      <c r="R6052" s="6">
        <v>993.85944946841744</v>
      </c>
      <c r="S6052">
        <v>12</v>
      </c>
      <c r="T6052" t="str">
        <f ca="1">PROPER(TRIM(Table1[[#This Row],[Campaign Status]]))</f>
        <v>Active</v>
      </c>
      <c r="V6052" s="1">
        <f t="shared" si="282"/>
        <v>96</v>
      </c>
      <c r="W6052" t="str">
        <f t="shared" ca="1" si="283"/>
        <v>South</v>
      </c>
      <c r="X6052" s="6">
        <f t="shared" si="284"/>
        <v>198.99437731319674</v>
      </c>
    </row>
    <row r="6053" spans="1:24" x14ac:dyDescent="0.3">
      <c r="A6053" t="s">
        <v>7151</v>
      </c>
      <c r="B6053" t="str">
        <f ca="1">PROPER(TRIM(Table1[[#This Row],[Campaign Name]]))</f>
        <v>Festive Offer</v>
      </c>
      <c r="C6053" t="str">
        <f ca="1">PROPER(TRIM(Table1[[#This Row],[Campaign Type]]))</f>
        <v>Retargeting</v>
      </c>
      <c r="D6053" t="str">
        <f ca="1">PROPER(TRIM(Table1[[#This Row],[Marketing Channel]]))</f>
        <v>Google Ads</v>
      </c>
      <c r="E6053" t="s">
        <v>898</v>
      </c>
      <c r="F6053" t="s">
        <v>300</v>
      </c>
      <c r="G6053" t="s">
        <v>29</v>
      </c>
      <c r="H6053" t="s">
        <v>99</v>
      </c>
      <c r="I6053" t="s">
        <v>62</v>
      </c>
      <c r="J6053" t="s">
        <v>63</v>
      </c>
      <c r="K6053">
        <v>30584</v>
      </c>
      <c r="L6053">
        <v>1787</v>
      </c>
      <c r="M6053">
        <v>5.84</v>
      </c>
      <c r="N6053">
        <v>151</v>
      </c>
      <c r="O6053">
        <v>8.4499999999999993</v>
      </c>
      <c r="P6053">
        <v>3988.1535696969677</v>
      </c>
      <c r="Q6053">
        <v>31996.03</v>
      </c>
      <c r="R6053" s="6">
        <v>702.2767789865012</v>
      </c>
      <c r="S6053">
        <v>98</v>
      </c>
      <c r="T6053" t="str">
        <f ca="1">PROPER(TRIM(Table1[[#This Row],[Campaign Status]]))</f>
        <v>Paused</v>
      </c>
      <c r="V6053" s="1">
        <f t="shared" si="282"/>
        <v>151</v>
      </c>
      <c r="W6053" t="str">
        <f t="shared" ca="1" si="283"/>
        <v>North</v>
      </c>
      <c r="X6053" s="6">
        <f t="shared" si="284"/>
        <v>993.85944946841744</v>
      </c>
    </row>
    <row r="6054" spans="1:24" x14ac:dyDescent="0.3">
      <c r="A6054" t="s">
        <v>7152</v>
      </c>
      <c r="B6054" t="str">
        <f ca="1">PROPER(TRIM(Table1[[#This Row],[Campaign Name]]))</f>
        <v>New Launch</v>
      </c>
      <c r="C6054" t="str">
        <f ca="1">PROPER(TRIM(Table1[[#This Row],[Campaign Type]]))</f>
        <v>Sales</v>
      </c>
      <c r="D6054" t="str">
        <f ca="1">PROPER(TRIM(Table1[[#This Row],[Marketing Channel]]))</f>
        <v>Google Ads</v>
      </c>
      <c r="E6054" t="s">
        <v>383</v>
      </c>
      <c r="F6054" t="s">
        <v>200</v>
      </c>
      <c r="G6054" t="s">
        <v>29</v>
      </c>
      <c r="H6054" t="s">
        <v>61</v>
      </c>
      <c r="I6054" t="s">
        <v>68</v>
      </c>
      <c r="J6054" t="s">
        <v>63</v>
      </c>
      <c r="K6054">
        <v>79147</v>
      </c>
      <c r="L6054">
        <v>414</v>
      </c>
      <c r="M6054">
        <v>0.52</v>
      </c>
      <c r="N6054">
        <v>67</v>
      </c>
      <c r="O6054">
        <v>16.18</v>
      </c>
      <c r="P6054">
        <v>250</v>
      </c>
      <c r="Q6054">
        <v>11841.02</v>
      </c>
      <c r="R6054" s="6">
        <v>4636.4080000000004</v>
      </c>
      <c r="S6054">
        <v>39</v>
      </c>
      <c r="T6054" t="str">
        <f ca="1">PROPER(TRIM(Table1[[#This Row],[Campaign Status]]))</f>
        <v>Completed</v>
      </c>
      <c r="V6054" s="1">
        <f t="shared" si="282"/>
        <v>67</v>
      </c>
      <c r="W6054" t="str">
        <f t="shared" ca="1" si="283"/>
        <v>North</v>
      </c>
      <c r="X6054" s="6">
        <f t="shared" si="284"/>
        <v>702.2767789865012</v>
      </c>
    </row>
    <row r="6055" spans="1:24" x14ac:dyDescent="0.3">
      <c r="A6055" t="s">
        <v>7153</v>
      </c>
      <c r="B6055" t="str">
        <f ca="1">PROPER(TRIM(Table1[[#This Row],[Campaign Name]]))</f>
        <v>Mega Discount</v>
      </c>
      <c r="C6055" t="str">
        <f ca="1">PROPER(TRIM(Table1[[#This Row],[Campaign Type]]))</f>
        <v>Retargeting</v>
      </c>
      <c r="D6055" t="str">
        <f ca="1">PROPER(TRIM(Table1[[#This Row],[Marketing Channel]]))</f>
        <v>Google Ads</v>
      </c>
      <c r="E6055" t="s">
        <v>276</v>
      </c>
      <c r="F6055" t="s">
        <v>137</v>
      </c>
      <c r="G6055" t="s">
        <v>29</v>
      </c>
      <c r="H6055" t="s">
        <v>61</v>
      </c>
      <c r="I6055" t="s">
        <v>31</v>
      </c>
      <c r="J6055" t="s">
        <v>63</v>
      </c>
      <c r="K6055">
        <v>88224</v>
      </c>
      <c r="L6055">
        <v>7240</v>
      </c>
      <c r="M6055">
        <v>8.2100000000000009</v>
      </c>
      <c r="N6055">
        <v>1869</v>
      </c>
      <c r="O6055">
        <v>25.81</v>
      </c>
      <c r="P6055">
        <v>250</v>
      </c>
      <c r="Q6055">
        <v>3340.29</v>
      </c>
      <c r="R6055" s="6">
        <v>1236.116</v>
      </c>
      <c r="S6055">
        <v>843</v>
      </c>
      <c r="T6055" t="str">
        <f ca="1">PROPER(TRIM(Table1[[#This Row],[Campaign Status]]))</f>
        <v>Paused</v>
      </c>
      <c r="V6055" s="1">
        <f t="shared" si="282"/>
        <v>1869</v>
      </c>
      <c r="W6055" t="str">
        <f t="shared" ca="1" si="283"/>
        <v>North</v>
      </c>
      <c r="X6055" s="6">
        <f t="shared" si="284"/>
        <v>4636.4080000000004</v>
      </c>
    </row>
    <row r="6056" spans="1:24" x14ac:dyDescent="0.3">
      <c r="A6056" t="s">
        <v>7154</v>
      </c>
      <c r="B6056" t="str">
        <f ca="1">PROPER(TRIM(Table1[[#This Row],[Campaign Name]]))</f>
        <v>Mega Discount</v>
      </c>
      <c r="C6056" t="str">
        <f ca="1">PROPER(TRIM(Table1[[#This Row],[Campaign Type]]))</f>
        <v>Retargeting</v>
      </c>
      <c r="D6056" t="str">
        <f ca="1">PROPER(TRIM(Table1[[#This Row],[Marketing Channel]]))</f>
        <v>Google Ads</v>
      </c>
      <c r="E6056" t="s">
        <v>3899</v>
      </c>
      <c r="F6056" t="s">
        <v>2257</v>
      </c>
      <c r="G6056" t="s">
        <v>29</v>
      </c>
      <c r="H6056" t="s">
        <v>61</v>
      </c>
      <c r="I6056" t="s">
        <v>68</v>
      </c>
      <c r="J6056" t="s">
        <v>25</v>
      </c>
      <c r="K6056">
        <v>11889</v>
      </c>
      <c r="L6056">
        <v>1286</v>
      </c>
      <c r="M6056">
        <v>10.82</v>
      </c>
      <c r="N6056">
        <v>107</v>
      </c>
      <c r="O6056">
        <v>8.32</v>
      </c>
      <c r="P6056">
        <v>1397.24</v>
      </c>
      <c r="Q6056">
        <v>20431.97</v>
      </c>
      <c r="R6056" s="6">
        <v>1362.3092668403424</v>
      </c>
      <c r="S6056">
        <v>63</v>
      </c>
      <c r="T6056" t="str">
        <f ca="1">PROPER(TRIM(Table1[[#This Row],[Campaign Status]]))</f>
        <v>Paused</v>
      </c>
      <c r="V6056" s="1">
        <f t="shared" si="282"/>
        <v>107</v>
      </c>
      <c r="W6056" t="str">
        <f t="shared" ca="1" si="283"/>
        <v>North</v>
      </c>
      <c r="X6056" s="6">
        <f t="shared" si="284"/>
        <v>1236.116</v>
      </c>
    </row>
    <row r="6057" spans="1:24" x14ac:dyDescent="0.3">
      <c r="A6057" t="s">
        <v>7155</v>
      </c>
      <c r="B6057" t="str">
        <f ca="1">PROPER(TRIM(Table1[[#This Row],[Campaign Name]]))</f>
        <v>Mega Discount</v>
      </c>
      <c r="C6057" t="str">
        <f ca="1">PROPER(TRIM(Table1[[#This Row],[Campaign Type]]))</f>
        <v>Lead Gen</v>
      </c>
      <c r="D6057" t="str">
        <f ca="1">PROPER(TRIM(Table1[[#This Row],[Marketing Channel]]))</f>
        <v>Google Ads</v>
      </c>
      <c r="E6057" t="s">
        <v>807</v>
      </c>
      <c r="F6057" t="s">
        <v>529</v>
      </c>
      <c r="G6057" t="s">
        <v>46</v>
      </c>
      <c r="H6057" t="s">
        <v>42</v>
      </c>
      <c r="I6057" t="s">
        <v>24</v>
      </c>
      <c r="J6057" t="s">
        <v>32</v>
      </c>
      <c r="K6057">
        <v>139636</v>
      </c>
      <c r="L6057">
        <v>2192</v>
      </c>
      <c r="M6057">
        <v>1.57</v>
      </c>
      <c r="N6057">
        <v>303</v>
      </c>
      <c r="O6057">
        <v>13.82</v>
      </c>
      <c r="P6057">
        <v>11203.49</v>
      </c>
      <c r="Q6057">
        <v>16524.27</v>
      </c>
      <c r="R6057" s="6">
        <v>47.492165387749722</v>
      </c>
      <c r="S6057">
        <v>149</v>
      </c>
      <c r="T6057" t="str">
        <f ca="1">PROPER(TRIM(Table1[[#This Row],[Campaign Status]]))</f>
        <v>Paused</v>
      </c>
      <c r="V6057" s="1">
        <f t="shared" si="282"/>
        <v>303</v>
      </c>
      <c r="W6057" t="str">
        <f t="shared" ca="1" si="283"/>
        <v>South</v>
      </c>
      <c r="X6057" s="6">
        <f t="shared" si="284"/>
        <v>1362.3092668403424</v>
      </c>
    </row>
    <row r="6058" spans="1:24" x14ac:dyDescent="0.3">
      <c r="A6058" t="s">
        <v>7156</v>
      </c>
      <c r="B6058" t="str">
        <f ca="1">PROPER(TRIM(Table1[[#This Row],[Campaign Name]]))</f>
        <v>Festive Offer</v>
      </c>
      <c r="C6058" t="str">
        <f ca="1">PROPER(TRIM(Table1[[#This Row],[Campaign Type]]))</f>
        <v>Awareness</v>
      </c>
      <c r="D6058" t="str">
        <f ca="1">PROPER(TRIM(Table1[[#This Row],[Marketing Channel]]))</f>
        <v>Instagram</v>
      </c>
      <c r="E6058" t="s">
        <v>1739</v>
      </c>
      <c r="F6058" t="s">
        <v>241</v>
      </c>
      <c r="G6058" t="s">
        <v>29</v>
      </c>
      <c r="H6058" t="s">
        <v>99</v>
      </c>
      <c r="I6058" t="s">
        <v>24</v>
      </c>
      <c r="J6058" t="s">
        <v>32</v>
      </c>
      <c r="K6058">
        <v>147145</v>
      </c>
      <c r="L6058">
        <v>19648</v>
      </c>
      <c r="M6058">
        <v>13.35</v>
      </c>
      <c r="N6058">
        <v>3511</v>
      </c>
      <c r="O6058">
        <v>17.87</v>
      </c>
      <c r="P6058">
        <v>3982.6304252733912</v>
      </c>
      <c r="Q6058">
        <v>42240.57</v>
      </c>
      <c r="R6058" s="6">
        <v>960.61987906147124</v>
      </c>
      <c r="S6058">
        <v>250</v>
      </c>
      <c r="T6058" t="str">
        <f ca="1">PROPER(TRIM(Table1[[#This Row],[Campaign Status]]))</f>
        <v>Paused</v>
      </c>
      <c r="V6058" s="1">
        <f t="shared" si="282"/>
        <v>3511</v>
      </c>
      <c r="W6058" t="str">
        <f t="shared" ca="1" si="283"/>
        <v>North</v>
      </c>
      <c r="X6058" s="6">
        <f t="shared" si="284"/>
        <v>47.492165387749722</v>
      </c>
    </row>
    <row r="6059" spans="1:24" x14ac:dyDescent="0.3">
      <c r="A6059" t="s">
        <v>7157</v>
      </c>
      <c r="B6059" t="str">
        <f ca="1">PROPER(TRIM(Table1[[#This Row],[Campaign Name]]))</f>
        <v>New Launch</v>
      </c>
      <c r="C6059" t="str">
        <f ca="1">PROPER(TRIM(Table1[[#This Row],[Campaign Type]]))</f>
        <v>Lead Gen</v>
      </c>
      <c r="D6059" t="str">
        <f ca="1">PROPER(TRIM(Table1[[#This Row],[Marketing Channel]]))</f>
        <v>Email</v>
      </c>
      <c r="E6059" t="s">
        <v>1959</v>
      </c>
      <c r="F6059" t="s">
        <v>663</v>
      </c>
      <c r="G6059" t="s">
        <v>11141</v>
      </c>
      <c r="H6059" t="s">
        <v>36</v>
      </c>
      <c r="I6059" t="s">
        <v>68</v>
      </c>
      <c r="J6059" t="s">
        <v>32</v>
      </c>
      <c r="K6059">
        <v>13627</v>
      </c>
      <c r="L6059">
        <v>794</v>
      </c>
      <c r="M6059">
        <v>5.83</v>
      </c>
      <c r="N6059">
        <v>17</v>
      </c>
      <c r="O6059">
        <v>2.14</v>
      </c>
      <c r="P6059">
        <v>10870.05</v>
      </c>
      <c r="Q6059">
        <v>25843.67</v>
      </c>
      <c r="R6059" s="6">
        <v>137.75116029825071</v>
      </c>
      <c r="S6059">
        <v>11</v>
      </c>
      <c r="T6059" t="str">
        <f ca="1">PROPER(TRIM(Table1[[#This Row],[Campaign Status]]))</f>
        <v>Paused</v>
      </c>
      <c r="V6059" s="1">
        <f t="shared" si="282"/>
        <v>17</v>
      </c>
      <c r="W6059" t="str">
        <f t="shared" ca="1" si="283"/>
        <v>west</v>
      </c>
      <c r="X6059" s="6">
        <f t="shared" si="284"/>
        <v>960.61987906147124</v>
      </c>
    </row>
    <row r="6060" spans="1:24" hidden="1" x14ac:dyDescent="0.3">
      <c r="A6060" t="s">
        <v>7158</v>
      </c>
      <c r="B6060" t="str">
        <f ca="1">PROPER(TRIM(Table1[[#This Row],[Campaign Name]]))</f>
        <v>Mega Discount</v>
      </c>
      <c r="C6060" t="str">
        <f ca="1">PROPER(TRIM(Table1[[#This Row],[Campaign Type]]))</f>
        <v>Sales</v>
      </c>
      <c r="D6060" t="str">
        <f ca="1">PROPER(TRIM(Table1[[#This Row],[Marketing Channel]]))</f>
        <v>Youtube</v>
      </c>
      <c r="E6060" t="s">
        <v>114</v>
      </c>
      <c r="F6060" t="s">
        <v>431</v>
      </c>
      <c r="G6060" t="s">
        <v>41</v>
      </c>
      <c r="H6060" t="s">
        <v>11140</v>
      </c>
      <c r="I6060" t="s">
        <v>68</v>
      </c>
      <c r="J6060" t="s">
        <v>25</v>
      </c>
      <c r="K6060">
        <v>64928</v>
      </c>
      <c r="L6060">
        <v>4764</v>
      </c>
      <c r="M6060">
        <v>7.34</v>
      </c>
      <c r="N6060">
        <v>701</v>
      </c>
      <c r="O6060">
        <v>14.71</v>
      </c>
      <c r="P6060">
        <v>250</v>
      </c>
      <c r="R6060" s="6" t="e">
        <v>#VALUE!</v>
      </c>
      <c r="S6060">
        <v>657</v>
      </c>
      <c r="T6060" t="str">
        <f ca="1">PROPER(TRIM(Table1[[#This Row],[Campaign Status]]))</f>
        <v>Completed</v>
      </c>
      <c r="V6060" s="1">
        <f t="shared" si="282"/>
        <v>701</v>
      </c>
      <c r="W6060" t="str">
        <f t="shared" ca="1" si="283"/>
        <v>East</v>
      </c>
      <c r="X6060" s="6">
        <f t="shared" si="284"/>
        <v>137.75116029825071</v>
      </c>
    </row>
    <row r="6061" spans="1:24" x14ac:dyDescent="0.3">
      <c r="A6061" t="s">
        <v>7159</v>
      </c>
      <c r="B6061" t="str">
        <f ca="1">PROPER(TRIM(Table1[[#This Row],[Campaign Name]]))</f>
        <v>Mega Discount</v>
      </c>
      <c r="C6061" t="str">
        <f ca="1">PROPER(TRIM(Table1[[#This Row],[Campaign Type]]))</f>
        <v>Awareness</v>
      </c>
      <c r="D6061" t="str">
        <f ca="1">PROPER(TRIM(Table1[[#This Row],[Marketing Channel]]))</f>
        <v>Email</v>
      </c>
      <c r="E6061" t="s">
        <v>1727</v>
      </c>
      <c r="F6061" t="s">
        <v>155</v>
      </c>
      <c r="G6061" t="s">
        <v>11141</v>
      </c>
      <c r="H6061" t="s">
        <v>23</v>
      </c>
      <c r="I6061" t="s">
        <v>31</v>
      </c>
      <c r="J6061" t="s">
        <v>32</v>
      </c>
      <c r="K6061">
        <v>25930</v>
      </c>
      <c r="L6061">
        <v>2529</v>
      </c>
      <c r="M6061">
        <v>9.75</v>
      </c>
      <c r="N6061">
        <v>264</v>
      </c>
      <c r="O6061">
        <v>10.44</v>
      </c>
      <c r="P6061">
        <v>14222.6</v>
      </c>
      <c r="Q6061">
        <v>36232.019999999997</v>
      </c>
      <c r="R6061" s="6">
        <v>154.7496238381168</v>
      </c>
      <c r="S6061">
        <v>112</v>
      </c>
      <c r="T6061" t="str">
        <f ca="1">PROPER(TRIM(Table1[[#This Row],[Campaign Status]]))</f>
        <v>Completed</v>
      </c>
      <c r="V6061" s="1">
        <f t="shared" si="282"/>
        <v>264</v>
      </c>
      <c r="W6061" t="str">
        <f t="shared" ca="1" si="283"/>
        <v>west</v>
      </c>
      <c r="X6061" s="6" t="e">
        <f t="shared" si="284"/>
        <v>#VALUE!</v>
      </c>
    </row>
    <row r="6062" spans="1:24" x14ac:dyDescent="0.3">
      <c r="A6062" t="s">
        <v>7160</v>
      </c>
      <c r="B6062" t="str">
        <f ca="1">PROPER(TRIM(Table1[[#This Row],[Campaign Name]]))</f>
        <v>Summer Sale</v>
      </c>
      <c r="C6062" t="str">
        <f ca="1">PROPER(TRIM(Table1[[#This Row],[Campaign Type]]))</f>
        <v>Awareness</v>
      </c>
      <c r="D6062" t="str">
        <f ca="1">PROPER(TRIM(Table1[[#This Row],[Marketing Channel]]))</f>
        <v>Google Ads</v>
      </c>
      <c r="E6062" t="s">
        <v>441</v>
      </c>
      <c r="F6062" t="s">
        <v>1171</v>
      </c>
      <c r="G6062" t="s">
        <v>46</v>
      </c>
      <c r="H6062" t="s">
        <v>30</v>
      </c>
      <c r="I6062" t="s">
        <v>31</v>
      </c>
      <c r="J6062" t="s">
        <v>63</v>
      </c>
      <c r="K6062">
        <v>39336</v>
      </c>
      <c r="L6062">
        <v>5391</v>
      </c>
      <c r="M6062">
        <v>13.71</v>
      </c>
      <c r="N6062">
        <v>991</v>
      </c>
      <c r="O6062">
        <v>18.38</v>
      </c>
      <c r="P6062">
        <v>3988.1535696969677</v>
      </c>
      <c r="Q6062">
        <v>7205.66</v>
      </c>
      <c r="R6062" s="6">
        <v>80.676593167085798</v>
      </c>
      <c r="S6062">
        <v>172</v>
      </c>
      <c r="T6062" t="str">
        <f ca="1">PROPER(TRIM(Table1[[#This Row],[Campaign Status]]))</f>
        <v>Active</v>
      </c>
      <c r="V6062" s="1">
        <f t="shared" si="282"/>
        <v>991</v>
      </c>
      <c r="W6062" t="str">
        <f t="shared" ca="1" si="283"/>
        <v>South</v>
      </c>
      <c r="X6062" s="6">
        <f t="shared" si="284"/>
        <v>154.7496238381168</v>
      </c>
    </row>
    <row r="6063" spans="1:24" x14ac:dyDescent="0.3">
      <c r="A6063" t="s">
        <v>7161</v>
      </c>
      <c r="B6063" t="str">
        <f ca="1">PROPER(TRIM(Table1[[#This Row],[Campaign Name]]))</f>
        <v>Summer Sale</v>
      </c>
      <c r="C6063" t="str">
        <f ca="1">PROPER(TRIM(Table1[[#This Row],[Campaign Type]]))</f>
        <v>Lead Gen</v>
      </c>
      <c r="D6063" t="str">
        <f ca="1">PROPER(TRIM(Table1[[#This Row],[Marketing Channel]]))</f>
        <v>Meta Ads</v>
      </c>
      <c r="E6063" t="s">
        <v>856</v>
      </c>
      <c r="F6063" t="s">
        <v>170</v>
      </c>
      <c r="G6063" t="s">
        <v>11141</v>
      </c>
      <c r="H6063" t="s">
        <v>23</v>
      </c>
      <c r="I6063" t="s">
        <v>31</v>
      </c>
      <c r="J6063" t="s">
        <v>63</v>
      </c>
      <c r="K6063">
        <v>168936</v>
      </c>
      <c r="L6063">
        <v>3501</v>
      </c>
      <c r="M6063">
        <v>2.0699999999999998</v>
      </c>
      <c r="N6063">
        <v>1096</v>
      </c>
      <c r="O6063">
        <v>31.31</v>
      </c>
      <c r="P6063">
        <v>10773.53</v>
      </c>
      <c r="Q6063">
        <v>5605.19</v>
      </c>
      <c r="R6063" s="6">
        <v>-47.972577233274521</v>
      </c>
      <c r="S6063">
        <v>837</v>
      </c>
      <c r="T6063" t="str">
        <f ca="1">PROPER(TRIM(Table1[[#This Row],[Campaign Status]]))</f>
        <v>Active</v>
      </c>
      <c r="V6063" s="1">
        <f t="shared" si="282"/>
        <v>1096</v>
      </c>
      <c r="W6063" t="str">
        <f t="shared" ca="1" si="283"/>
        <v>west</v>
      </c>
      <c r="X6063" s="6">
        <f t="shared" si="284"/>
        <v>80.676593167085798</v>
      </c>
    </row>
    <row r="6064" spans="1:24" x14ac:dyDescent="0.3">
      <c r="A6064" t="s">
        <v>7162</v>
      </c>
      <c r="B6064" t="str">
        <f ca="1">PROPER(TRIM(Table1[[#This Row],[Campaign Name]]))</f>
        <v>Summer Sale</v>
      </c>
      <c r="C6064" t="str">
        <f ca="1">PROPER(TRIM(Table1[[#This Row],[Campaign Type]]))</f>
        <v>Lead Gen</v>
      </c>
      <c r="D6064" t="str">
        <f ca="1">PROPER(TRIM(Table1[[#This Row],[Marketing Channel]]))</f>
        <v>Email</v>
      </c>
      <c r="E6064" t="s">
        <v>320</v>
      </c>
      <c r="F6064" t="s">
        <v>475</v>
      </c>
      <c r="G6064" t="s">
        <v>46</v>
      </c>
      <c r="H6064" t="s">
        <v>42</v>
      </c>
      <c r="I6064" t="s">
        <v>68</v>
      </c>
      <c r="J6064" t="s">
        <v>63</v>
      </c>
      <c r="K6064">
        <v>2000</v>
      </c>
      <c r="L6064">
        <v>258</v>
      </c>
      <c r="M6064">
        <v>12.9</v>
      </c>
      <c r="N6064">
        <v>30</v>
      </c>
      <c r="O6064">
        <v>11.63</v>
      </c>
      <c r="P6064">
        <v>7986.09</v>
      </c>
      <c r="Q6064">
        <v>4737.46</v>
      </c>
      <c r="R6064" s="6">
        <v>-40.678604924312154</v>
      </c>
      <c r="S6064">
        <v>26</v>
      </c>
      <c r="T6064" t="str">
        <f ca="1">PROPER(TRIM(Table1[[#This Row],[Campaign Status]]))</f>
        <v>Completed</v>
      </c>
      <c r="V6064" s="1">
        <f t="shared" si="282"/>
        <v>30</v>
      </c>
      <c r="W6064" t="str">
        <f t="shared" ca="1" si="283"/>
        <v>South</v>
      </c>
      <c r="X6064" s="6">
        <f t="shared" si="284"/>
        <v>-47.972577233274521</v>
      </c>
    </row>
    <row r="6065" spans="1:24" x14ac:dyDescent="0.3">
      <c r="A6065" t="s">
        <v>7163</v>
      </c>
      <c r="B6065" t="str">
        <f ca="1">PROPER(TRIM(Table1[[#This Row],[Campaign Name]]))</f>
        <v>Mega Discount</v>
      </c>
      <c r="C6065" t="str">
        <f ca="1">PROPER(TRIM(Table1[[#This Row],[Campaign Type]]))</f>
        <v>Retargeting</v>
      </c>
      <c r="D6065" t="str">
        <f ca="1">PROPER(TRIM(Table1[[#This Row],[Marketing Channel]]))</f>
        <v>Instagram</v>
      </c>
      <c r="E6065" t="s">
        <v>1396</v>
      </c>
      <c r="F6065" t="s">
        <v>324</v>
      </c>
      <c r="G6065" t="s">
        <v>11141</v>
      </c>
      <c r="H6065" t="s">
        <v>36</v>
      </c>
      <c r="I6065" t="s">
        <v>62</v>
      </c>
      <c r="J6065" t="s">
        <v>32</v>
      </c>
      <c r="K6065">
        <v>101640</v>
      </c>
      <c r="L6065">
        <v>1581</v>
      </c>
      <c r="M6065">
        <v>1.56</v>
      </c>
      <c r="N6065">
        <v>409</v>
      </c>
      <c r="O6065">
        <v>25.87</v>
      </c>
      <c r="P6065">
        <v>6329.79</v>
      </c>
      <c r="Q6065">
        <v>2723.33</v>
      </c>
      <c r="R6065" s="6">
        <v>-56.975981825621389</v>
      </c>
      <c r="S6065">
        <v>203</v>
      </c>
      <c r="T6065" t="str">
        <f ca="1">PROPER(TRIM(Table1[[#This Row],[Campaign Status]]))</f>
        <v>Completed</v>
      </c>
      <c r="V6065" s="1">
        <f t="shared" si="282"/>
        <v>409</v>
      </c>
      <c r="W6065" t="str">
        <f t="shared" ca="1" si="283"/>
        <v>west</v>
      </c>
      <c r="X6065" s="6">
        <f t="shared" si="284"/>
        <v>-40.678604924312154</v>
      </c>
    </row>
    <row r="6066" spans="1:24" x14ac:dyDescent="0.3">
      <c r="A6066" t="s">
        <v>7164</v>
      </c>
      <c r="B6066" t="str">
        <f ca="1">PROPER(TRIM(Table1[[#This Row],[Campaign Name]]))</f>
        <v>New Launch</v>
      </c>
      <c r="C6066" t="str">
        <f ca="1">PROPER(TRIM(Table1[[#This Row],[Campaign Type]]))</f>
        <v>Lead Gen</v>
      </c>
      <c r="D6066" t="str">
        <f ca="1">PROPER(TRIM(Table1[[#This Row],[Marketing Channel]]))</f>
        <v>Email</v>
      </c>
      <c r="E6066" t="s">
        <v>1860</v>
      </c>
      <c r="F6066" t="s">
        <v>331</v>
      </c>
      <c r="G6066" t="s">
        <v>11141</v>
      </c>
      <c r="H6066" t="s">
        <v>54</v>
      </c>
      <c r="I6066" t="s">
        <v>24</v>
      </c>
      <c r="J6066" t="s">
        <v>32</v>
      </c>
      <c r="K6066">
        <v>150510</v>
      </c>
      <c r="L6066">
        <v>19593</v>
      </c>
      <c r="M6066">
        <v>13.02</v>
      </c>
      <c r="N6066">
        <v>3330</v>
      </c>
      <c r="O6066">
        <v>17</v>
      </c>
      <c r="P6066">
        <v>4021.4266195524165</v>
      </c>
      <c r="Q6066">
        <v>12080.46</v>
      </c>
      <c r="R6066" s="6">
        <v>200.40234829262036</v>
      </c>
      <c r="S6066">
        <v>2676</v>
      </c>
      <c r="T6066" t="str">
        <f ca="1">PROPER(TRIM(Table1[[#This Row],[Campaign Status]]))</f>
        <v>Active</v>
      </c>
      <c r="V6066" s="1">
        <f t="shared" si="282"/>
        <v>3330</v>
      </c>
      <c r="W6066" t="str">
        <f t="shared" ca="1" si="283"/>
        <v>west</v>
      </c>
      <c r="X6066" s="6">
        <f t="shared" si="284"/>
        <v>-56.975981825621389</v>
      </c>
    </row>
    <row r="6067" spans="1:24" x14ac:dyDescent="0.3">
      <c r="A6067" t="s">
        <v>7165</v>
      </c>
      <c r="B6067" t="str">
        <f ca="1">PROPER(TRIM(Table1[[#This Row],[Campaign Name]]))</f>
        <v>Flash Sale</v>
      </c>
      <c r="C6067" t="str">
        <f ca="1">PROPER(TRIM(Table1[[#This Row],[Campaign Type]]))</f>
        <v>Lead Gen</v>
      </c>
      <c r="D6067" t="str">
        <f ca="1">PROPER(TRIM(Table1[[#This Row],[Marketing Channel]]))</f>
        <v>Google Ads</v>
      </c>
      <c r="E6067" t="s">
        <v>2062</v>
      </c>
      <c r="F6067" t="s">
        <v>598</v>
      </c>
      <c r="G6067" t="s">
        <v>29</v>
      </c>
      <c r="H6067" t="s">
        <v>99</v>
      </c>
      <c r="I6067" t="s">
        <v>62</v>
      </c>
      <c r="J6067" t="s">
        <v>63</v>
      </c>
      <c r="K6067">
        <v>46589</v>
      </c>
      <c r="L6067">
        <v>1464</v>
      </c>
      <c r="M6067">
        <v>3.14</v>
      </c>
      <c r="N6067">
        <v>324</v>
      </c>
      <c r="O6067">
        <v>22.13</v>
      </c>
      <c r="P6067">
        <v>3988.1535696969677</v>
      </c>
      <c r="Q6067">
        <v>2226.08</v>
      </c>
      <c r="R6067" s="6">
        <v>-44.182691034910562</v>
      </c>
      <c r="S6067">
        <v>324</v>
      </c>
      <c r="T6067" t="str">
        <f ca="1">PROPER(TRIM(Table1[[#This Row],[Campaign Status]]))</f>
        <v>Paused</v>
      </c>
      <c r="V6067" s="1">
        <f t="shared" si="282"/>
        <v>324</v>
      </c>
      <c r="W6067" t="str">
        <f t="shared" ca="1" si="283"/>
        <v>North</v>
      </c>
      <c r="X6067" s="6">
        <f t="shared" si="284"/>
        <v>200.40234829262036</v>
      </c>
    </row>
    <row r="6068" spans="1:24" x14ac:dyDescent="0.3">
      <c r="A6068" t="s">
        <v>7166</v>
      </c>
      <c r="B6068" t="str">
        <f ca="1">PROPER(TRIM(Table1[[#This Row],[Campaign Name]]))</f>
        <v>Flash Sale</v>
      </c>
      <c r="C6068" t="str">
        <f ca="1">PROPER(TRIM(Table1[[#This Row],[Campaign Type]]))</f>
        <v>Sales</v>
      </c>
      <c r="D6068" t="str">
        <f ca="1">PROPER(TRIM(Table1[[#This Row],[Marketing Channel]]))</f>
        <v>Meta Ads</v>
      </c>
      <c r="E6068" t="s">
        <v>1490</v>
      </c>
      <c r="F6068" t="s">
        <v>167</v>
      </c>
      <c r="G6068" t="s">
        <v>46</v>
      </c>
      <c r="H6068" t="s">
        <v>30</v>
      </c>
      <c r="I6068" t="s">
        <v>24</v>
      </c>
      <c r="J6068" t="s">
        <v>32</v>
      </c>
      <c r="K6068">
        <v>132188</v>
      </c>
      <c r="L6068">
        <v>19017</v>
      </c>
      <c r="M6068">
        <v>14.39</v>
      </c>
      <c r="N6068">
        <v>1911</v>
      </c>
      <c r="O6068">
        <v>10.050000000000001</v>
      </c>
      <c r="P6068">
        <v>13548.56</v>
      </c>
      <c r="Q6068">
        <v>19944.53</v>
      </c>
      <c r="R6068" s="6">
        <v>47.207747539221877</v>
      </c>
      <c r="S6068">
        <v>458</v>
      </c>
      <c r="T6068" t="str">
        <f ca="1">PROPER(TRIM(Table1[[#This Row],[Campaign Status]]))</f>
        <v>Completed</v>
      </c>
      <c r="V6068" s="1">
        <f t="shared" si="282"/>
        <v>1911</v>
      </c>
      <c r="W6068" t="str">
        <f t="shared" ca="1" si="283"/>
        <v>South</v>
      </c>
      <c r="X6068" s="6">
        <f t="shared" si="284"/>
        <v>-44.182691034910562</v>
      </c>
    </row>
    <row r="6069" spans="1:24" x14ac:dyDescent="0.3">
      <c r="A6069" t="s">
        <v>7167</v>
      </c>
      <c r="B6069" t="str">
        <f ca="1">PROPER(TRIM(Table1[[#This Row],[Campaign Name]]))</f>
        <v>Summer Sale</v>
      </c>
      <c r="C6069" t="str">
        <f ca="1">PROPER(TRIM(Table1[[#This Row],[Campaign Type]]))</f>
        <v>Lead Gen</v>
      </c>
      <c r="D6069" t="str">
        <f ca="1">PROPER(TRIM(Table1[[#This Row],[Marketing Channel]]))</f>
        <v>Google Ads</v>
      </c>
      <c r="E6069" t="s">
        <v>2363</v>
      </c>
      <c r="F6069" t="s">
        <v>260</v>
      </c>
      <c r="G6069" t="s">
        <v>46</v>
      </c>
      <c r="H6069" t="s">
        <v>42</v>
      </c>
      <c r="I6069" t="s">
        <v>62</v>
      </c>
      <c r="J6069" t="s">
        <v>63</v>
      </c>
      <c r="K6069">
        <v>103384</v>
      </c>
      <c r="L6069">
        <v>520</v>
      </c>
      <c r="M6069">
        <v>0.5</v>
      </c>
      <c r="N6069">
        <v>164</v>
      </c>
      <c r="O6069">
        <v>31.54</v>
      </c>
      <c r="P6069">
        <v>3988.1535696969677</v>
      </c>
      <c r="Q6069">
        <v>34706.21</v>
      </c>
      <c r="R6069" s="6">
        <v>770.23253727506494</v>
      </c>
      <c r="S6069">
        <v>153</v>
      </c>
      <c r="T6069" t="str">
        <f ca="1">PROPER(TRIM(Table1[[#This Row],[Campaign Status]]))</f>
        <v>Active</v>
      </c>
      <c r="V6069" s="1">
        <f t="shared" si="282"/>
        <v>164</v>
      </c>
      <c r="W6069" t="str">
        <f t="shared" ca="1" si="283"/>
        <v>South</v>
      </c>
      <c r="X6069" s="6">
        <f t="shared" si="284"/>
        <v>47.207747539221877</v>
      </c>
    </row>
    <row r="6070" spans="1:24" x14ac:dyDescent="0.3">
      <c r="A6070" t="s">
        <v>7168</v>
      </c>
      <c r="B6070" t="str">
        <f ca="1">PROPER(TRIM(Table1[[#This Row],[Campaign Name]]))</f>
        <v>Summer Sale</v>
      </c>
      <c r="C6070" t="str">
        <f ca="1">PROPER(TRIM(Table1[[#This Row],[Campaign Type]]))</f>
        <v>Awareness</v>
      </c>
      <c r="D6070" t="str">
        <f ca="1">PROPER(TRIM(Table1[[#This Row],[Marketing Channel]]))</f>
        <v>Google Ads</v>
      </c>
      <c r="E6070" t="s">
        <v>1874</v>
      </c>
      <c r="F6070" t="s">
        <v>570</v>
      </c>
      <c r="G6070" t="s">
        <v>29</v>
      </c>
      <c r="H6070" t="s">
        <v>99</v>
      </c>
      <c r="I6070" t="s">
        <v>68</v>
      </c>
      <c r="J6070" t="s">
        <v>32</v>
      </c>
      <c r="K6070">
        <v>94889</v>
      </c>
      <c r="L6070">
        <v>6873</v>
      </c>
      <c r="M6070">
        <v>7.24</v>
      </c>
      <c r="N6070">
        <v>493</v>
      </c>
      <c r="O6070">
        <v>7.17</v>
      </c>
      <c r="P6070">
        <v>2420.29</v>
      </c>
      <c r="Q6070">
        <v>39468.32</v>
      </c>
      <c r="R6070" s="6">
        <v>1530.7268963636589</v>
      </c>
      <c r="S6070">
        <v>107</v>
      </c>
      <c r="T6070" t="str">
        <f ca="1">PROPER(TRIM(Table1[[#This Row],[Campaign Status]]))</f>
        <v>Paused</v>
      </c>
      <c r="V6070" s="1">
        <f t="shared" si="282"/>
        <v>493</v>
      </c>
      <c r="W6070" t="str">
        <f t="shared" ca="1" si="283"/>
        <v>North</v>
      </c>
      <c r="X6070" s="6">
        <f t="shared" si="284"/>
        <v>770.23253727506494</v>
      </c>
    </row>
    <row r="6071" spans="1:24" x14ac:dyDescent="0.3">
      <c r="A6071" t="s">
        <v>7169</v>
      </c>
      <c r="B6071" t="str">
        <f ca="1">PROPER(TRIM(Table1[[#This Row],[Campaign Name]]))</f>
        <v>New Launch</v>
      </c>
      <c r="C6071" t="str">
        <f ca="1">PROPER(TRIM(Table1[[#This Row],[Campaign Type]]))</f>
        <v>Sales</v>
      </c>
      <c r="D6071" t="str">
        <f ca="1">PROPER(TRIM(Table1[[#This Row],[Marketing Channel]]))</f>
        <v>Linkedin</v>
      </c>
      <c r="E6071" t="s">
        <v>2113</v>
      </c>
      <c r="F6071" t="s">
        <v>551</v>
      </c>
      <c r="G6071" t="s">
        <v>11141</v>
      </c>
      <c r="H6071" t="s">
        <v>54</v>
      </c>
      <c r="I6071" t="s">
        <v>68</v>
      </c>
      <c r="J6071" t="s">
        <v>63</v>
      </c>
      <c r="K6071">
        <v>121268</v>
      </c>
      <c r="L6071">
        <v>1710</v>
      </c>
      <c r="M6071">
        <v>1.41</v>
      </c>
      <c r="N6071">
        <v>513</v>
      </c>
      <c r="O6071">
        <v>30</v>
      </c>
      <c r="P6071">
        <v>3830.4648972188602</v>
      </c>
      <c r="Q6071">
        <v>1128.8800000000001</v>
      </c>
      <c r="R6071" s="6">
        <v>-70.528903663374322</v>
      </c>
      <c r="S6071">
        <v>275</v>
      </c>
      <c r="T6071" t="str">
        <f ca="1">PROPER(TRIM(Table1[[#This Row],[Campaign Status]]))</f>
        <v>Active</v>
      </c>
      <c r="V6071" s="1">
        <f t="shared" si="282"/>
        <v>513</v>
      </c>
      <c r="W6071" t="str">
        <f t="shared" ca="1" si="283"/>
        <v>west</v>
      </c>
      <c r="X6071" s="6">
        <f t="shared" si="284"/>
        <v>1530.7268963636589</v>
      </c>
    </row>
    <row r="6072" spans="1:24" x14ac:dyDescent="0.3">
      <c r="A6072" t="s">
        <v>7170</v>
      </c>
      <c r="B6072" t="str">
        <f ca="1">PROPER(TRIM(Table1[[#This Row],[Campaign Name]]))</f>
        <v>Mega Discount</v>
      </c>
      <c r="C6072" t="str">
        <f ca="1">PROPER(TRIM(Table1[[#This Row],[Campaign Type]]))</f>
        <v>Retargeting</v>
      </c>
      <c r="D6072" t="str">
        <f ca="1">PROPER(TRIM(Table1[[#This Row],[Marketing Channel]]))</f>
        <v>Meta Ads</v>
      </c>
      <c r="E6072" t="s">
        <v>5272</v>
      </c>
      <c r="F6072" t="s">
        <v>689</v>
      </c>
      <c r="G6072" t="s">
        <v>29</v>
      </c>
      <c r="H6072" t="s">
        <v>99</v>
      </c>
      <c r="I6072" t="s">
        <v>62</v>
      </c>
      <c r="J6072" t="s">
        <v>32</v>
      </c>
      <c r="K6072">
        <v>150925</v>
      </c>
      <c r="L6072">
        <v>9921</v>
      </c>
      <c r="M6072">
        <v>6.57</v>
      </c>
      <c r="N6072">
        <v>2254</v>
      </c>
      <c r="O6072">
        <v>22.72</v>
      </c>
      <c r="P6072">
        <v>250</v>
      </c>
      <c r="Q6072">
        <v>34909.589999999997</v>
      </c>
      <c r="R6072" s="6">
        <v>13863.835999999998</v>
      </c>
      <c r="S6072">
        <v>882</v>
      </c>
      <c r="T6072" t="str">
        <f ca="1">PROPER(TRIM(Table1[[#This Row],[Campaign Status]]))</f>
        <v>Active</v>
      </c>
      <c r="V6072" s="1">
        <f t="shared" si="282"/>
        <v>2254</v>
      </c>
      <c r="W6072" t="str">
        <f t="shared" ca="1" si="283"/>
        <v>North</v>
      </c>
      <c r="X6072" s="6">
        <f t="shared" si="284"/>
        <v>-70.528903663374322</v>
      </c>
    </row>
    <row r="6073" spans="1:24" x14ac:dyDescent="0.3">
      <c r="A6073" t="s">
        <v>7171</v>
      </c>
      <c r="B6073" t="str">
        <f ca="1">PROPER(TRIM(Table1[[#This Row],[Campaign Name]]))</f>
        <v>Flash Sale</v>
      </c>
      <c r="C6073" t="str">
        <f ca="1">PROPER(TRIM(Table1[[#This Row],[Campaign Type]]))</f>
        <v>Retargeting</v>
      </c>
      <c r="D6073" t="str">
        <f ca="1">PROPER(TRIM(Table1[[#This Row],[Marketing Channel]]))</f>
        <v>Google Ads</v>
      </c>
      <c r="E6073" t="s">
        <v>681</v>
      </c>
      <c r="F6073" t="s">
        <v>66</v>
      </c>
      <c r="G6073" t="s">
        <v>29</v>
      </c>
      <c r="H6073" t="s">
        <v>61</v>
      </c>
      <c r="I6073" t="s">
        <v>62</v>
      </c>
      <c r="J6073" t="s">
        <v>25</v>
      </c>
      <c r="K6073">
        <v>32749</v>
      </c>
      <c r="L6073">
        <v>4233</v>
      </c>
      <c r="M6073">
        <v>12.93</v>
      </c>
      <c r="N6073">
        <v>498</v>
      </c>
      <c r="O6073">
        <v>11.76</v>
      </c>
      <c r="P6073">
        <v>14201.07</v>
      </c>
      <c r="Q6073">
        <v>2427.2199999999998</v>
      </c>
      <c r="R6073" s="6">
        <v>-82.908189312495466</v>
      </c>
      <c r="S6073">
        <v>187</v>
      </c>
      <c r="T6073" t="str">
        <f ca="1">PROPER(TRIM(Table1[[#This Row],[Campaign Status]]))</f>
        <v>Active</v>
      </c>
      <c r="V6073" s="1">
        <f t="shared" si="282"/>
        <v>498</v>
      </c>
      <c r="W6073" t="str">
        <f t="shared" ca="1" si="283"/>
        <v>North</v>
      </c>
      <c r="X6073" s="6">
        <f t="shared" si="284"/>
        <v>13863.835999999998</v>
      </c>
    </row>
    <row r="6074" spans="1:24" x14ac:dyDescent="0.3">
      <c r="A6074" t="s">
        <v>7172</v>
      </c>
      <c r="B6074" t="str">
        <f ca="1">PROPER(TRIM(Table1[[#This Row],[Campaign Name]]))</f>
        <v>Festive Offer</v>
      </c>
      <c r="C6074" t="str">
        <f ca="1">PROPER(TRIM(Table1[[#This Row],[Campaign Type]]))</f>
        <v>Lead Gen</v>
      </c>
      <c r="D6074" t="str">
        <f ca="1">PROPER(TRIM(Table1[[#This Row],[Marketing Channel]]))</f>
        <v>Meta Ads</v>
      </c>
      <c r="E6074" t="s">
        <v>3563</v>
      </c>
      <c r="F6074" t="s">
        <v>668</v>
      </c>
      <c r="G6074" t="s">
        <v>11141</v>
      </c>
      <c r="H6074" t="s">
        <v>36</v>
      </c>
      <c r="I6074" t="s">
        <v>31</v>
      </c>
      <c r="J6074" t="s">
        <v>32</v>
      </c>
      <c r="K6074">
        <v>187169</v>
      </c>
      <c r="L6074">
        <v>5269</v>
      </c>
      <c r="M6074">
        <v>2.82</v>
      </c>
      <c r="N6074">
        <v>295</v>
      </c>
      <c r="O6074">
        <v>5.6</v>
      </c>
      <c r="P6074">
        <v>12870.52</v>
      </c>
      <c r="Q6074">
        <v>34536.980000000003</v>
      </c>
      <c r="R6074" s="6">
        <v>168.34176086125504</v>
      </c>
      <c r="S6074">
        <v>62</v>
      </c>
      <c r="T6074" t="str">
        <f ca="1">PROPER(TRIM(Table1[[#This Row],[Campaign Status]]))</f>
        <v>Paused</v>
      </c>
      <c r="V6074" s="1">
        <f t="shared" si="282"/>
        <v>295</v>
      </c>
      <c r="W6074" t="str">
        <f t="shared" ca="1" si="283"/>
        <v>west</v>
      </c>
      <c r="X6074" s="6">
        <f t="shared" si="284"/>
        <v>-82.908189312495466</v>
      </c>
    </row>
    <row r="6075" spans="1:24" x14ac:dyDescent="0.3">
      <c r="A6075" t="s">
        <v>7173</v>
      </c>
      <c r="B6075" t="str">
        <f ca="1">PROPER(TRIM(Table1[[#This Row],[Campaign Name]]))</f>
        <v>Festive Offer</v>
      </c>
      <c r="C6075" t="str">
        <f ca="1">PROPER(TRIM(Table1[[#This Row],[Campaign Type]]))</f>
        <v>Sales</v>
      </c>
      <c r="D6075" t="str">
        <f ca="1">PROPER(TRIM(Table1[[#This Row],[Marketing Channel]]))</f>
        <v>Meta Ads</v>
      </c>
      <c r="E6075" t="s">
        <v>1013</v>
      </c>
      <c r="F6075" t="s">
        <v>689</v>
      </c>
      <c r="G6075" t="s">
        <v>11141</v>
      </c>
      <c r="H6075" t="s">
        <v>36</v>
      </c>
      <c r="I6075" t="s">
        <v>24</v>
      </c>
      <c r="J6075" t="s">
        <v>25</v>
      </c>
      <c r="K6075">
        <v>20430</v>
      </c>
      <c r="L6075">
        <v>2427</v>
      </c>
      <c r="M6075">
        <v>11.88</v>
      </c>
      <c r="N6075">
        <v>487</v>
      </c>
      <c r="O6075">
        <v>20.07</v>
      </c>
      <c r="P6075">
        <v>250</v>
      </c>
      <c r="Q6075">
        <v>47208.65</v>
      </c>
      <c r="R6075" s="6">
        <v>18783.46</v>
      </c>
      <c r="S6075">
        <v>246</v>
      </c>
      <c r="T6075" t="str">
        <f ca="1">PROPER(TRIM(Table1[[#This Row],[Campaign Status]]))</f>
        <v>Active</v>
      </c>
      <c r="V6075" s="1">
        <f t="shared" si="282"/>
        <v>487</v>
      </c>
      <c r="W6075" t="str">
        <f t="shared" ca="1" si="283"/>
        <v>west</v>
      </c>
      <c r="X6075" s="6">
        <f t="shared" si="284"/>
        <v>168.34176086125504</v>
      </c>
    </row>
    <row r="6076" spans="1:24" x14ac:dyDescent="0.3">
      <c r="A6076" t="s">
        <v>7174</v>
      </c>
      <c r="B6076" t="str">
        <f ca="1">PROPER(TRIM(Table1[[#This Row],[Campaign Name]]))</f>
        <v>New Launch</v>
      </c>
      <c r="C6076" t="str">
        <f ca="1">PROPER(TRIM(Table1[[#This Row],[Campaign Type]]))</f>
        <v>Awareness</v>
      </c>
      <c r="D6076" t="str">
        <f ca="1">PROPER(TRIM(Table1[[#This Row],[Marketing Channel]]))</f>
        <v>Meta Ads</v>
      </c>
      <c r="E6076" t="s">
        <v>2885</v>
      </c>
      <c r="F6076" t="s">
        <v>522</v>
      </c>
      <c r="G6076" t="s">
        <v>46</v>
      </c>
      <c r="H6076" t="s">
        <v>42</v>
      </c>
      <c r="I6076" t="s">
        <v>62</v>
      </c>
      <c r="J6076" t="s">
        <v>63</v>
      </c>
      <c r="K6076">
        <v>47402</v>
      </c>
      <c r="L6076">
        <v>4493</v>
      </c>
      <c r="M6076">
        <v>9.48</v>
      </c>
      <c r="N6076">
        <v>1097</v>
      </c>
      <c r="O6076">
        <v>24.42</v>
      </c>
      <c r="P6076">
        <v>3817.8497265160554</v>
      </c>
      <c r="Q6076">
        <v>21047.47</v>
      </c>
      <c r="R6076" s="6">
        <v>451.29121122340985</v>
      </c>
      <c r="S6076">
        <v>886</v>
      </c>
      <c r="T6076" t="str">
        <f ca="1">PROPER(TRIM(Table1[[#This Row],[Campaign Status]]))</f>
        <v>Paused</v>
      </c>
      <c r="V6076" s="1">
        <f t="shared" si="282"/>
        <v>1097</v>
      </c>
      <c r="W6076" t="str">
        <f t="shared" ca="1" si="283"/>
        <v>South</v>
      </c>
      <c r="X6076" s="6">
        <f t="shared" si="284"/>
        <v>18783.46</v>
      </c>
    </row>
    <row r="6077" spans="1:24" x14ac:dyDescent="0.3">
      <c r="A6077" t="s">
        <v>7175</v>
      </c>
      <c r="B6077" t="str">
        <f ca="1">PROPER(TRIM(Table1[[#This Row],[Campaign Name]]))</f>
        <v>New Launch</v>
      </c>
      <c r="C6077" t="str">
        <f ca="1">PROPER(TRIM(Table1[[#This Row],[Campaign Type]]))</f>
        <v>Retargeting</v>
      </c>
      <c r="D6077" t="str">
        <f ca="1">PROPER(TRIM(Table1[[#This Row],[Marketing Channel]]))</f>
        <v>Instagram</v>
      </c>
      <c r="E6077" t="s">
        <v>2309</v>
      </c>
      <c r="F6077" t="s">
        <v>143</v>
      </c>
      <c r="G6077" t="s">
        <v>11141</v>
      </c>
      <c r="H6077" t="s">
        <v>23</v>
      </c>
      <c r="I6077" t="s">
        <v>31</v>
      </c>
      <c r="J6077" t="s">
        <v>25</v>
      </c>
      <c r="K6077">
        <v>187405</v>
      </c>
      <c r="L6077">
        <v>9483</v>
      </c>
      <c r="M6077">
        <v>5.0599999999999996</v>
      </c>
      <c r="N6077">
        <v>1169</v>
      </c>
      <c r="O6077">
        <v>12.33</v>
      </c>
      <c r="P6077">
        <v>250</v>
      </c>
      <c r="Q6077">
        <v>48221.2</v>
      </c>
      <c r="R6077" s="6">
        <v>19188.48</v>
      </c>
      <c r="S6077">
        <v>854</v>
      </c>
      <c r="T6077" t="str">
        <f ca="1">PROPER(TRIM(Table1[[#This Row],[Campaign Status]]))</f>
        <v>Active</v>
      </c>
      <c r="V6077" s="1">
        <f t="shared" si="282"/>
        <v>1169</v>
      </c>
      <c r="W6077" t="str">
        <f t="shared" ca="1" si="283"/>
        <v>west</v>
      </c>
      <c r="X6077" s="6">
        <f t="shared" si="284"/>
        <v>451.29121122340985</v>
      </c>
    </row>
    <row r="6078" spans="1:24" x14ac:dyDescent="0.3">
      <c r="A6078" t="s">
        <v>7176</v>
      </c>
      <c r="B6078" t="str">
        <f ca="1">PROPER(TRIM(Table1[[#This Row],[Campaign Name]]))</f>
        <v>Flash Sale</v>
      </c>
      <c r="C6078" t="str">
        <f ca="1">PROPER(TRIM(Table1[[#This Row],[Campaign Type]]))</f>
        <v>Lead Gen</v>
      </c>
      <c r="D6078" t="str">
        <f ca="1">PROPER(TRIM(Table1[[#This Row],[Marketing Channel]]))</f>
        <v>Instagram</v>
      </c>
      <c r="E6078" t="s">
        <v>721</v>
      </c>
      <c r="F6078" t="s">
        <v>109</v>
      </c>
      <c r="G6078" t="s">
        <v>41</v>
      </c>
      <c r="H6078" t="s">
        <v>11140</v>
      </c>
      <c r="I6078" t="s">
        <v>62</v>
      </c>
      <c r="J6078" t="s">
        <v>63</v>
      </c>
      <c r="K6078">
        <v>132202</v>
      </c>
      <c r="L6078">
        <v>3541</v>
      </c>
      <c r="M6078">
        <v>2.68</v>
      </c>
      <c r="N6078">
        <v>809</v>
      </c>
      <c r="O6078">
        <v>22.85</v>
      </c>
      <c r="P6078">
        <v>3982.6304252733912</v>
      </c>
      <c r="Q6078">
        <v>31280.71</v>
      </c>
      <c r="R6078" s="6">
        <v>685.42838927497792</v>
      </c>
      <c r="S6078">
        <v>486</v>
      </c>
      <c r="T6078" t="str">
        <f ca="1">PROPER(TRIM(Table1[[#This Row],[Campaign Status]]))</f>
        <v>Active</v>
      </c>
      <c r="V6078" s="1">
        <f t="shared" si="282"/>
        <v>809</v>
      </c>
      <c r="W6078" t="str">
        <f t="shared" ca="1" si="283"/>
        <v>East</v>
      </c>
      <c r="X6078" s="6">
        <f t="shared" si="284"/>
        <v>19188.48</v>
      </c>
    </row>
    <row r="6079" spans="1:24" x14ac:dyDescent="0.3">
      <c r="A6079" t="s">
        <v>7177</v>
      </c>
      <c r="B6079" t="str">
        <f ca="1">PROPER(TRIM(Table1[[#This Row],[Campaign Name]]))</f>
        <v>Summer Sale</v>
      </c>
      <c r="C6079" t="str">
        <f ca="1">PROPER(TRIM(Table1[[#This Row],[Campaign Type]]))</f>
        <v>Retargeting</v>
      </c>
      <c r="D6079" t="str">
        <f ca="1">PROPER(TRIM(Table1[[#This Row],[Marketing Channel]]))</f>
        <v>Meta Ads</v>
      </c>
      <c r="E6079" t="s">
        <v>1424</v>
      </c>
      <c r="F6079" t="s">
        <v>220</v>
      </c>
      <c r="G6079" t="s">
        <v>29</v>
      </c>
      <c r="H6079" t="s">
        <v>99</v>
      </c>
      <c r="I6079" t="s">
        <v>68</v>
      </c>
      <c r="J6079" t="s">
        <v>32</v>
      </c>
      <c r="K6079">
        <v>68437</v>
      </c>
      <c r="L6079">
        <v>5035</v>
      </c>
      <c r="M6079">
        <v>7.36</v>
      </c>
      <c r="N6079">
        <v>1098</v>
      </c>
      <c r="O6079">
        <v>21.81</v>
      </c>
      <c r="P6079">
        <v>3817.8497265160554</v>
      </c>
      <c r="Q6079">
        <v>28984.44</v>
      </c>
      <c r="R6079" s="6">
        <v>659.18231665051644</v>
      </c>
      <c r="S6079">
        <v>895</v>
      </c>
      <c r="T6079" t="str">
        <f ca="1">PROPER(TRIM(Table1[[#This Row],[Campaign Status]]))</f>
        <v>Active</v>
      </c>
      <c r="V6079" s="1">
        <f t="shared" si="282"/>
        <v>1098</v>
      </c>
      <c r="W6079" t="str">
        <f t="shared" ca="1" si="283"/>
        <v>North</v>
      </c>
      <c r="X6079" s="6">
        <f t="shared" si="284"/>
        <v>685.42838927497792</v>
      </c>
    </row>
    <row r="6080" spans="1:24" x14ac:dyDescent="0.3">
      <c r="A6080" t="s">
        <v>7178</v>
      </c>
      <c r="B6080" t="str">
        <f ca="1">PROPER(TRIM(Table1[[#This Row],[Campaign Name]]))</f>
        <v>Flash Sale</v>
      </c>
      <c r="C6080" t="str">
        <f ca="1">PROPER(TRIM(Table1[[#This Row],[Campaign Type]]))</f>
        <v>Lead Gen</v>
      </c>
      <c r="D6080" t="str">
        <f ca="1">PROPER(TRIM(Table1[[#This Row],[Marketing Channel]]))</f>
        <v>Linkedin</v>
      </c>
      <c r="E6080" t="s">
        <v>902</v>
      </c>
      <c r="F6080" t="s">
        <v>988</v>
      </c>
      <c r="G6080" t="s">
        <v>46</v>
      </c>
      <c r="H6080" t="s">
        <v>42</v>
      </c>
      <c r="I6080" t="s">
        <v>24</v>
      </c>
      <c r="J6080" t="s">
        <v>25</v>
      </c>
      <c r="K6080">
        <v>73001</v>
      </c>
      <c r="L6080">
        <v>9328</v>
      </c>
      <c r="M6080">
        <v>12.78</v>
      </c>
      <c r="N6080">
        <v>688</v>
      </c>
      <c r="O6080">
        <v>7.38</v>
      </c>
      <c r="P6080">
        <v>250</v>
      </c>
      <c r="Q6080">
        <v>14976.52</v>
      </c>
      <c r="R6080" s="6">
        <v>5890.6080000000002</v>
      </c>
      <c r="S6080">
        <v>517</v>
      </c>
      <c r="T6080" t="str">
        <f ca="1">PROPER(TRIM(Table1[[#This Row],[Campaign Status]]))</f>
        <v>Paused</v>
      </c>
      <c r="V6080" s="1">
        <f t="shared" si="282"/>
        <v>688</v>
      </c>
      <c r="W6080" t="str">
        <f t="shared" ca="1" si="283"/>
        <v>South</v>
      </c>
      <c r="X6080" s="6">
        <f t="shared" si="284"/>
        <v>659.18231665051644</v>
      </c>
    </row>
    <row r="6081" spans="1:24" x14ac:dyDescent="0.3">
      <c r="A6081" t="s">
        <v>7179</v>
      </c>
      <c r="B6081" t="str">
        <f ca="1">PROPER(TRIM(Table1[[#This Row],[Campaign Name]]))</f>
        <v>Summer Sale</v>
      </c>
      <c r="C6081" t="str">
        <f ca="1">PROPER(TRIM(Table1[[#This Row],[Campaign Type]]))</f>
        <v>Retargeting</v>
      </c>
      <c r="D6081" t="str">
        <f ca="1">PROPER(TRIM(Table1[[#This Row],[Marketing Channel]]))</f>
        <v>Meta Ads</v>
      </c>
      <c r="E6081" t="s">
        <v>4709</v>
      </c>
      <c r="F6081" t="s">
        <v>936</v>
      </c>
      <c r="G6081" t="s">
        <v>46</v>
      </c>
      <c r="H6081" t="s">
        <v>42</v>
      </c>
      <c r="I6081" t="s">
        <v>68</v>
      </c>
      <c r="J6081" t="s">
        <v>63</v>
      </c>
      <c r="K6081">
        <v>160062</v>
      </c>
      <c r="L6081">
        <v>4435</v>
      </c>
      <c r="M6081">
        <v>2.77</v>
      </c>
      <c r="N6081">
        <v>1182</v>
      </c>
      <c r="O6081">
        <v>26.65</v>
      </c>
      <c r="P6081">
        <v>4043.46</v>
      </c>
      <c r="Q6081">
        <v>30464.83</v>
      </c>
      <c r="R6081" s="6">
        <v>653.43468217813461</v>
      </c>
      <c r="S6081">
        <v>380</v>
      </c>
      <c r="T6081" t="str">
        <f ca="1">PROPER(TRIM(Table1[[#This Row],[Campaign Status]]))</f>
        <v>Active</v>
      </c>
      <c r="V6081" s="1">
        <f t="shared" si="282"/>
        <v>1182</v>
      </c>
      <c r="W6081" t="str">
        <f t="shared" ca="1" si="283"/>
        <v>South</v>
      </c>
      <c r="X6081" s="6">
        <f t="shared" si="284"/>
        <v>5890.6080000000002</v>
      </c>
    </row>
    <row r="6082" spans="1:24" x14ac:dyDescent="0.3">
      <c r="A6082" t="s">
        <v>7180</v>
      </c>
      <c r="B6082" t="str">
        <f ca="1">PROPER(TRIM(Table1[[#This Row],[Campaign Name]]))</f>
        <v>Flash Sale</v>
      </c>
      <c r="C6082" t="str">
        <f ca="1">PROPER(TRIM(Table1[[#This Row],[Campaign Type]]))</f>
        <v>Lead Gen</v>
      </c>
      <c r="D6082" t="str">
        <f ca="1">PROPER(TRIM(Table1[[#This Row],[Marketing Channel]]))</f>
        <v>Meta Ads</v>
      </c>
      <c r="E6082" t="s">
        <v>1320</v>
      </c>
      <c r="F6082" t="s">
        <v>1411</v>
      </c>
      <c r="G6082" t="s">
        <v>46</v>
      </c>
      <c r="H6082" t="s">
        <v>42</v>
      </c>
      <c r="I6082" t="s">
        <v>68</v>
      </c>
      <c r="J6082" t="s">
        <v>63</v>
      </c>
      <c r="K6082">
        <v>33153</v>
      </c>
      <c r="L6082">
        <v>1582</v>
      </c>
      <c r="M6082">
        <v>4.7699999999999996</v>
      </c>
      <c r="N6082">
        <v>59</v>
      </c>
      <c r="O6082">
        <v>3.73</v>
      </c>
      <c r="P6082">
        <v>3817.8497265160554</v>
      </c>
      <c r="Q6082">
        <v>10633.5</v>
      </c>
      <c r="R6082" s="6">
        <v>178.52065329201696</v>
      </c>
      <c r="S6082">
        <v>14</v>
      </c>
      <c r="T6082" t="str">
        <f ca="1">PROPER(TRIM(Table1[[#This Row],[Campaign Status]]))</f>
        <v>Active</v>
      </c>
      <c r="V6082" s="1">
        <f t="shared" ref="V6082:V6145" si="285">IF(N6082="",ROUND(L6082*O6082/100,0),N6082)</f>
        <v>59</v>
      </c>
      <c r="W6082" t="str">
        <f t="shared" ca="1" si="283"/>
        <v>South</v>
      </c>
      <c r="X6082" s="6">
        <f t="shared" si="284"/>
        <v>653.43468217813461</v>
      </c>
    </row>
    <row r="6083" spans="1:24" x14ac:dyDescent="0.3">
      <c r="A6083" t="s">
        <v>7181</v>
      </c>
      <c r="B6083" t="str">
        <f ca="1">PROPER(TRIM(Table1[[#This Row],[Campaign Name]]))</f>
        <v>Summer Sale</v>
      </c>
      <c r="C6083" t="str">
        <f ca="1">PROPER(TRIM(Table1[[#This Row],[Campaign Type]]))</f>
        <v>Retargeting</v>
      </c>
      <c r="D6083" t="str">
        <f ca="1">PROPER(TRIM(Table1[[#This Row],[Marketing Channel]]))</f>
        <v>Instagram</v>
      </c>
      <c r="E6083" t="s">
        <v>3934</v>
      </c>
      <c r="F6083" t="s">
        <v>211</v>
      </c>
      <c r="G6083" t="s">
        <v>29</v>
      </c>
      <c r="H6083" t="s">
        <v>99</v>
      </c>
      <c r="I6083" t="s">
        <v>31</v>
      </c>
      <c r="J6083" t="s">
        <v>63</v>
      </c>
      <c r="K6083">
        <v>28823</v>
      </c>
      <c r="L6083">
        <v>1590</v>
      </c>
      <c r="M6083">
        <v>5.52</v>
      </c>
      <c r="N6083">
        <v>392</v>
      </c>
      <c r="O6083">
        <v>24.65</v>
      </c>
      <c r="P6083">
        <v>3982.6304252733912</v>
      </c>
      <c r="Q6083">
        <v>28090.05</v>
      </c>
      <c r="R6083" s="6">
        <v>605.31400106179149</v>
      </c>
      <c r="S6083">
        <v>56</v>
      </c>
      <c r="T6083" t="str">
        <f ca="1">PROPER(TRIM(Table1[[#This Row],[Campaign Status]]))</f>
        <v>Paused</v>
      </c>
      <c r="V6083" s="1">
        <f t="shared" si="285"/>
        <v>392</v>
      </c>
      <c r="W6083" t="str">
        <f t="shared" ref="W6083:W6146" ca="1" si="286">IF(OR(D6083="Delhi",D6083="lucknow",D6083="jaipur"),"North",IF(OR(D6083="Bengaluru",D6083="chennai"),"South",IF(D6083="Kolkata","East",IF(OR(D6083="Mumbai",D6083="Pune",D6083="Ahmedabad"),"west","unknown"))))</f>
        <v>North</v>
      </c>
      <c r="X6083" s="6">
        <f t="shared" si="284"/>
        <v>178.52065329201696</v>
      </c>
    </row>
    <row r="6084" spans="1:24" x14ac:dyDescent="0.3">
      <c r="A6084" t="s">
        <v>7182</v>
      </c>
      <c r="B6084" t="str">
        <f ca="1">PROPER(TRIM(Table1[[#This Row],[Campaign Name]]))</f>
        <v>Summer Sale</v>
      </c>
      <c r="C6084" t="str">
        <f ca="1">PROPER(TRIM(Table1[[#This Row],[Campaign Type]]))</f>
        <v>Awareness</v>
      </c>
      <c r="D6084" t="str">
        <f ca="1">PROPER(TRIM(Table1[[#This Row],[Marketing Channel]]))</f>
        <v>Linkedin</v>
      </c>
      <c r="E6084" t="s">
        <v>1259</v>
      </c>
      <c r="F6084" t="s">
        <v>676</v>
      </c>
      <c r="G6084" t="s">
        <v>41</v>
      </c>
      <c r="H6084" t="s">
        <v>11140</v>
      </c>
      <c r="I6084" t="s">
        <v>31</v>
      </c>
      <c r="J6084" t="s">
        <v>25</v>
      </c>
      <c r="K6084">
        <v>178157</v>
      </c>
      <c r="L6084">
        <v>8094</v>
      </c>
      <c r="M6084">
        <v>4.54</v>
      </c>
      <c r="N6084">
        <v>504</v>
      </c>
      <c r="O6084">
        <v>6.23</v>
      </c>
      <c r="P6084">
        <v>250</v>
      </c>
      <c r="Q6084">
        <v>2579.5500000000002</v>
      </c>
      <c r="R6084" s="6">
        <v>931.82</v>
      </c>
      <c r="S6084">
        <v>323</v>
      </c>
      <c r="T6084" t="str">
        <f ca="1">PROPER(TRIM(Table1[[#This Row],[Campaign Status]]))</f>
        <v>Paused</v>
      </c>
      <c r="V6084" s="1">
        <f t="shared" si="285"/>
        <v>504</v>
      </c>
      <c r="W6084" t="str">
        <f t="shared" ca="1" si="286"/>
        <v>East</v>
      </c>
      <c r="X6084" s="6">
        <f t="shared" ref="X6084:X6147" si="287">R6083*1</f>
        <v>605.31400106179149</v>
      </c>
    </row>
    <row r="6085" spans="1:24" x14ac:dyDescent="0.3">
      <c r="A6085" t="s">
        <v>7183</v>
      </c>
      <c r="B6085" t="str">
        <f ca="1">PROPER(TRIM(Table1[[#This Row],[Campaign Name]]))</f>
        <v>New Launch</v>
      </c>
      <c r="C6085" t="str">
        <f ca="1">PROPER(TRIM(Table1[[#This Row],[Campaign Type]]))</f>
        <v>Lead Gen</v>
      </c>
      <c r="D6085" t="str">
        <f ca="1">PROPER(TRIM(Table1[[#This Row],[Marketing Channel]]))</f>
        <v>Google Ads</v>
      </c>
      <c r="E6085" t="s">
        <v>70</v>
      </c>
      <c r="F6085" t="s">
        <v>909</v>
      </c>
      <c r="G6085" t="s">
        <v>41</v>
      </c>
      <c r="H6085" t="s">
        <v>11140</v>
      </c>
      <c r="I6085" t="s">
        <v>62</v>
      </c>
      <c r="J6085" t="s">
        <v>32</v>
      </c>
      <c r="K6085">
        <v>64821</v>
      </c>
      <c r="L6085">
        <v>153</v>
      </c>
      <c r="M6085">
        <v>0.24</v>
      </c>
      <c r="N6085">
        <v>48</v>
      </c>
      <c r="O6085">
        <v>31.37</v>
      </c>
      <c r="P6085">
        <v>250</v>
      </c>
      <c r="Q6085">
        <v>11726.74</v>
      </c>
      <c r="R6085" s="6">
        <v>4590.6959999999999</v>
      </c>
      <c r="S6085">
        <v>1</v>
      </c>
      <c r="T6085" t="str">
        <f ca="1">PROPER(TRIM(Table1[[#This Row],[Campaign Status]]))</f>
        <v>Paused</v>
      </c>
      <c r="V6085" s="1">
        <f t="shared" si="285"/>
        <v>48</v>
      </c>
      <c r="W6085" t="str">
        <f t="shared" ca="1" si="286"/>
        <v>East</v>
      </c>
      <c r="X6085" s="6">
        <f t="shared" si="287"/>
        <v>931.82</v>
      </c>
    </row>
    <row r="6086" spans="1:24" x14ac:dyDescent="0.3">
      <c r="A6086" t="s">
        <v>7184</v>
      </c>
      <c r="B6086" t="str">
        <f ca="1">PROPER(TRIM(Table1[[#This Row],[Campaign Name]]))</f>
        <v>Mega Discount</v>
      </c>
      <c r="C6086" t="str">
        <f ca="1">PROPER(TRIM(Table1[[#This Row],[Campaign Type]]))</f>
        <v>Sales</v>
      </c>
      <c r="D6086" t="str">
        <f ca="1">PROPER(TRIM(Table1[[#This Row],[Marketing Channel]]))</f>
        <v>Google Ads</v>
      </c>
      <c r="E6086" t="s">
        <v>1341</v>
      </c>
      <c r="F6086" t="s">
        <v>988</v>
      </c>
      <c r="G6086" t="s">
        <v>46</v>
      </c>
      <c r="H6086" t="s">
        <v>42</v>
      </c>
      <c r="I6086" t="s">
        <v>31</v>
      </c>
      <c r="J6086" t="s">
        <v>32</v>
      </c>
      <c r="K6086">
        <v>48546</v>
      </c>
      <c r="L6086">
        <v>298</v>
      </c>
      <c r="M6086">
        <v>0.61</v>
      </c>
      <c r="N6086">
        <v>83</v>
      </c>
      <c r="O6086">
        <v>27.85</v>
      </c>
      <c r="P6086">
        <v>10624.69</v>
      </c>
      <c r="Q6086">
        <v>14736.86</v>
      </c>
      <c r="R6086" s="6">
        <v>38.703905713954946</v>
      </c>
      <c r="S6086">
        <v>53</v>
      </c>
      <c r="T6086" t="str">
        <f ca="1">PROPER(TRIM(Table1[[#This Row],[Campaign Status]]))</f>
        <v>Paused</v>
      </c>
      <c r="V6086" s="1">
        <f t="shared" si="285"/>
        <v>83</v>
      </c>
      <c r="W6086" t="str">
        <f t="shared" ca="1" si="286"/>
        <v>South</v>
      </c>
      <c r="X6086" s="6">
        <f t="shared" si="287"/>
        <v>4590.6959999999999</v>
      </c>
    </row>
    <row r="6087" spans="1:24" x14ac:dyDescent="0.3">
      <c r="A6087" t="s">
        <v>7185</v>
      </c>
      <c r="B6087" t="str">
        <f ca="1">PROPER(TRIM(Table1[[#This Row],[Campaign Name]]))</f>
        <v>Summer Sale</v>
      </c>
      <c r="C6087" t="str">
        <f ca="1">PROPER(TRIM(Table1[[#This Row],[Campaign Type]]))</f>
        <v>Retargeting</v>
      </c>
      <c r="D6087" t="str">
        <f ca="1">PROPER(TRIM(Table1[[#This Row],[Marketing Channel]]))</f>
        <v>Google Ads</v>
      </c>
      <c r="E6087" t="s">
        <v>70</v>
      </c>
      <c r="F6087" t="s">
        <v>593</v>
      </c>
      <c r="G6087" t="s">
        <v>11141</v>
      </c>
      <c r="H6087" t="s">
        <v>54</v>
      </c>
      <c r="I6087" t="s">
        <v>68</v>
      </c>
      <c r="J6087" t="s">
        <v>25</v>
      </c>
      <c r="K6087">
        <v>12330</v>
      </c>
      <c r="L6087">
        <v>927</v>
      </c>
      <c r="M6087">
        <v>7.52</v>
      </c>
      <c r="N6087">
        <v>46</v>
      </c>
      <c r="O6087">
        <v>4.96</v>
      </c>
      <c r="P6087">
        <v>3988.1535696969677</v>
      </c>
      <c r="Q6087">
        <v>43851.41</v>
      </c>
      <c r="R6087" s="6">
        <v>999.54166091282116</v>
      </c>
      <c r="S6087">
        <v>41</v>
      </c>
      <c r="T6087" t="str">
        <f ca="1">PROPER(TRIM(Table1[[#This Row],[Campaign Status]]))</f>
        <v>Active</v>
      </c>
      <c r="V6087" s="1">
        <f t="shared" si="285"/>
        <v>46</v>
      </c>
      <c r="W6087" t="str">
        <f t="shared" ca="1" si="286"/>
        <v>west</v>
      </c>
      <c r="X6087" s="6">
        <f t="shared" si="287"/>
        <v>38.703905713954946</v>
      </c>
    </row>
    <row r="6088" spans="1:24" x14ac:dyDescent="0.3">
      <c r="A6088" t="s">
        <v>7186</v>
      </c>
      <c r="B6088" t="str">
        <f ca="1">PROPER(TRIM(Table1[[#This Row],[Campaign Name]]))</f>
        <v>Summer Sale</v>
      </c>
      <c r="C6088" t="str">
        <f ca="1">PROPER(TRIM(Table1[[#This Row],[Campaign Type]]))</f>
        <v>Awareness</v>
      </c>
      <c r="D6088" t="str">
        <f ca="1">PROPER(TRIM(Table1[[#This Row],[Marketing Channel]]))</f>
        <v>Instagram</v>
      </c>
      <c r="E6088" t="s">
        <v>647</v>
      </c>
      <c r="F6088" t="s">
        <v>468</v>
      </c>
      <c r="G6088" t="s">
        <v>11141</v>
      </c>
      <c r="H6088" t="s">
        <v>36</v>
      </c>
      <c r="I6088" t="s">
        <v>68</v>
      </c>
      <c r="J6088" t="s">
        <v>25</v>
      </c>
      <c r="K6088">
        <v>129710</v>
      </c>
      <c r="L6088">
        <v>7920</v>
      </c>
      <c r="M6088">
        <v>6.11</v>
      </c>
      <c r="N6088">
        <v>1675</v>
      </c>
      <c r="O6088">
        <v>21.15</v>
      </c>
      <c r="P6088">
        <v>14912.91</v>
      </c>
      <c r="Q6088">
        <v>4857.3100000000004</v>
      </c>
      <c r="R6088" s="6">
        <v>-67.428825091816407</v>
      </c>
      <c r="S6088">
        <v>1624</v>
      </c>
      <c r="T6088" t="str">
        <f ca="1">PROPER(TRIM(Table1[[#This Row],[Campaign Status]]))</f>
        <v>Completed</v>
      </c>
      <c r="V6088" s="1">
        <f t="shared" si="285"/>
        <v>1675</v>
      </c>
      <c r="W6088" t="str">
        <f t="shared" ca="1" si="286"/>
        <v>west</v>
      </c>
      <c r="X6088" s="6">
        <f t="shared" si="287"/>
        <v>999.54166091282116</v>
      </c>
    </row>
    <row r="6089" spans="1:24" hidden="1" x14ac:dyDescent="0.3">
      <c r="A6089" t="s">
        <v>7187</v>
      </c>
      <c r="B6089" t="str">
        <f ca="1">PROPER(TRIM(Table1[[#This Row],[Campaign Name]]))</f>
        <v>New Launch</v>
      </c>
      <c r="C6089" t="str">
        <f ca="1">PROPER(TRIM(Table1[[#This Row],[Campaign Type]]))</f>
        <v>Sales</v>
      </c>
      <c r="D6089" t="str">
        <f ca="1">PROPER(TRIM(Table1[[#This Row],[Marketing Channel]]))</f>
        <v>Meta Ads</v>
      </c>
      <c r="E6089" t="s">
        <v>2475</v>
      </c>
      <c r="F6089" t="s">
        <v>564</v>
      </c>
      <c r="G6089" t="s">
        <v>29</v>
      </c>
      <c r="H6089" t="s">
        <v>61</v>
      </c>
      <c r="I6089" t="s">
        <v>62</v>
      </c>
      <c r="J6089" t="s">
        <v>63</v>
      </c>
      <c r="K6089">
        <v>150012</v>
      </c>
      <c r="L6089">
        <v>451</v>
      </c>
      <c r="M6089">
        <v>0.3</v>
      </c>
      <c r="N6089">
        <v>113</v>
      </c>
      <c r="O6089">
        <v>25.06</v>
      </c>
      <c r="P6089">
        <v>3817.8497265160554</v>
      </c>
      <c r="R6089" s="6" t="e">
        <v>#VALUE!</v>
      </c>
      <c r="S6089">
        <v>74</v>
      </c>
      <c r="T6089" t="str">
        <f ca="1">PROPER(TRIM(Table1[[#This Row],[Campaign Status]]))</f>
        <v>Completed</v>
      </c>
      <c r="V6089" s="1">
        <f t="shared" si="285"/>
        <v>113</v>
      </c>
      <c r="W6089" t="str">
        <f t="shared" ca="1" si="286"/>
        <v>North</v>
      </c>
      <c r="X6089" s="6">
        <f t="shared" si="287"/>
        <v>-67.428825091816407</v>
      </c>
    </row>
    <row r="6090" spans="1:24" x14ac:dyDescent="0.3">
      <c r="A6090" t="s">
        <v>7188</v>
      </c>
      <c r="B6090" t="str">
        <f ca="1">PROPER(TRIM(Table1[[#This Row],[Campaign Name]]))</f>
        <v>Festive Offer</v>
      </c>
      <c r="C6090" t="str">
        <f ca="1">PROPER(TRIM(Table1[[#This Row],[Campaign Type]]))</f>
        <v>Awareness</v>
      </c>
      <c r="D6090" t="str">
        <f ca="1">PROPER(TRIM(Table1[[#This Row],[Marketing Channel]]))</f>
        <v>Meta Ads</v>
      </c>
      <c r="E6090" t="s">
        <v>919</v>
      </c>
      <c r="F6090" t="s">
        <v>365</v>
      </c>
      <c r="G6090" t="s">
        <v>11141</v>
      </c>
      <c r="H6090" t="s">
        <v>23</v>
      </c>
      <c r="I6090" t="s">
        <v>31</v>
      </c>
      <c r="J6090" t="s">
        <v>25</v>
      </c>
      <c r="K6090">
        <v>107559</v>
      </c>
      <c r="L6090">
        <v>9873</v>
      </c>
      <c r="M6090">
        <v>9.18</v>
      </c>
      <c r="N6090">
        <v>415</v>
      </c>
      <c r="O6090">
        <v>4.2</v>
      </c>
      <c r="P6090">
        <v>250</v>
      </c>
      <c r="Q6090">
        <v>42862.09</v>
      </c>
      <c r="R6090" s="6">
        <v>17044.835999999999</v>
      </c>
      <c r="S6090">
        <v>134</v>
      </c>
      <c r="T6090" t="str">
        <f ca="1">PROPER(TRIM(Table1[[#This Row],[Campaign Status]]))</f>
        <v>Paused</v>
      </c>
      <c r="V6090" s="1">
        <f t="shared" si="285"/>
        <v>415</v>
      </c>
      <c r="W6090" t="str">
        <f t="shared" ca="1" si="286"/>
        <v>west</v>
      </c>
      <c r="X6090" s="6" t="e">
        <f t="shared" si="287"/>
        <v>#VALUE!</v>
      </c>
    </row>
    <row r="6091" spans="1:24" x14ac:dyDescent="0.3">
      <c r="A6091" t="s">
        <v>7189</v>
      </c>
      <c r="B6091" t="str">
        <f ca="1">PROPER(TRIM(Table1[[#This Row],[Campaign Name]]))</f>
        <v>Summer Sale</v>
      </c>
      <c r="C6091" t="str">
        <f ca="1">PROPER(TRIM(Table1[[#This Row],[Campaign Type]]))</f>
        <v>Sales</v>
      </c>
      <c r="D6091" t="str">
        <f ca="1">PROPER(TRIM(Table1[[#This Row],[Marketing Channel]]))</f>
        <v>Google Ads</v>
      </c>
      <c r="E6091" t="s">
        <v>775</v>
      </c>
      <c r="F6091" t="s">
        <v>287</v>
      </c>
      <c r="G6091" t="s">
        <v>46</v>
      </c>
      <c r="H6091" t="s">
        <v>30</v>
      </c>
      <c r="I6091" t="s">
        <v>62</v>
      </c>
      <c r="J6091" t="s">
        <v>63</v>
      </c>
      <c r="K6091">
        <v>168559</v>
      </c>
      <c r="L6091">
        <v>6149</v>
      </c>
      <c r="M6091">
        <v>3.65</v>
      </c>
      <c r="N6091">
        <v>1426</v>
      </c>
      <c r="O6091">
        <v>23.19</v>
      </c>
      <c r="P6091">
        <v>12778.06</v>
      </c>
      <c r="Q6091">
        <v>20039.62</v>
      </c>
      <c r="R6091" s="6">
        <v>56.828344834818431</v>
      </c>
      <c r="S6091">
        <v>315</v>
      </c>
      <c r="T6091" t="str">
        <f ca="1">PROPER(TRIM(Table1[[#This Row],[Campaign Status]]))</f>
        <v>Paused</v>
      </c>
      <c r="V6091" s="1">
        <f t="shared" si="285"/>
        <v>1426</v>
      </c>
      <c r="W6091" t="str">
        <f t="shared" ca="1" si="286"/>
        <v>South</v>
      </c>
      <c r="X6091" s="6">
        <f t="shared" si="287"/>
        <v>17044.835999999999</v>
      </c>
    </row>
    <row r="6092" spans="1:24" x14ac:dyDescent="0.3">
      <c r="A6092" t="s">
        <v>7190</v>
      </c>
      <c r="B6092" t="str">
        <f ca="1">PROPER(TRIM(Table1[[#This Row],[Campaign Name]]))</f>
        <v>Summer Sale</v>
      </c>
      <c r="C6092" t="str">
        <f ca="1">PROPER(TRIM(Table1[[#This Row],[Campaign Type]]))</f>
        <v>Lead Gen</v>
      </c>
      <c r="D6092" t="str">
        <f ca="1">PROPER(TRIM(Table1[[#This Row],[Marketing Channel]]))</f>
        <v>Meta Ads</v>
      </c>
      <c r="E6092" t="s">
        <v>1611</v>
      </c>
      <c r="F6092" t="s">
        <v>235</v>
      </c>
      <c r="G6092" t="s">
        <v>11141</v>
      </c>
      <c r="H6092" t="s">
        <v>23</v>
      </c>
      <c r="I6092" t="s">
        <v>24</v>
      </c>
      <c r="J6092" t="s">
        <v>63</v>
      </c>
      <c r="K6092">
        <v>51954</v>
      </c>
      <c r="L6092">
        <v>7781</v>
      </c>
      <c r="M6092">
        <v>14.98</v>
      </c>
      <c r="N6092">
        <v>2100</v>
      </c>
      <c r="O6092">
        <v>26.99</v>
      </c>
      <c r="P6092">
        <v>250</v>
      </c>
      <c r="Q6092">
        <v>19643.93</v>
      </c>
      <c r="R6092" s="6">
        <v>7757.5720000000001</v>
      </c>
      <c r="S6092">
        <v>1622</v>
      </c>
      <c r="T6092" t="str">
        <f ca="1">PROPER(TRIM(Table1[[#This Row],[Campaign Status]]))</f>
        <v>Completed</v>
      </c>
      <c r="V6092" s="1">
        <f t="shared" si="285"/>
        <v>2100</v>
      </c>
      <c r="W6092" t="str">
        <f t="shared" ca="1" si="286"/>
        <v>west</v>
      </c>
      <c r="X6092" s="6">
        <f t="shared" si="287"/>
        <v>56.828344834818431</v>
      </c>
    </row>
    <row r="6093" spans="1:24" x14ac:dyDescent="0.3">
      <c r="A6093" t="s">
        <v>7191</v>
      </c>
      <c r="B6093" t="str">
        <f ca="1">PROPER(TRIM(Table1[[#This Row],[Campaign Name]]))</f>
        <v>Flash Sale</v>
      </c>
      <c r="C6093" t="str">
        <f ca="1">PROPER(TRIM(Table1[[#This Row],[Campaign Type]]))</f>
        <v>Retargeting</v>
      </c>
      <c r="D6093" t="str">
        <f ca="1">PROPER(TRIM(Table1[[#This Row],[Marketing Channel]]))</f>
        <v>Google Ads</v>
      </c>
      <c r="E6093" t="s">
        <v>2885</v>
      </c>
      <c r="F6093" t="s">
        <v>92</v>
      </c>
      <c r="G6093" t="s">
        <v>11141</v>
      </c>
      <c r="H6093" t="s">
        <v>36</v>
      </c>
      <c r="I6093" t="s">
        <v>62</v>
      </c>
      <c r="J6093" t="s">
        <v>63</v>
      </c>
      <c r="K6093">
        <v>1385</v>
      </c>
      <c r="L6093">
        <v>178</v>
      </c>
      <c r="M6093">
        <v>12.85</v>
      </c>
      <c r="N6093">
        <v>48</v>
      </c>
      <c r="O6093">
        <v>26.97</v>
      </c>
      <c r="P6093">
        <v>4034.62</v>
      </c>
      <c r="Q6093">
        <v>25762.92</v>
      </c>
      <c r="R6093" s="6">
        <v>538.54638107182336</v>
      </c>
      <c r="S6093">
        <v>48</v>
      </c>
      <c r="T6093" t="str">
        <f ca="1">PROPER(TRIM(Table1[[#This Row],[Campaign Status]]))</f>
        <v>Paused</v>
      </c>
      <c r="V6093" s="1">
        <f t="shared" si="285"/>
        <v>48</v>
      </c>
      <c r="W6093" t="str">
        <f t="shared" ca="1" si="286"/>
        <v>west</v>
      </c>
      <c r="X6093" s="6">
        <f t="shared" si="287"/>
        <v>7757.5720000000001</v>
      </c>
    </row>
    <row r="6094" spans="1:24" x14ac:dyDescent="0.3">
      <c r="A6094" t="s">
        <v>7192</v>
      </c>
      <c r="B6094" t="str">
        <f ca="1">PROPER(TRIM(Table1[[#This Row],[Campaign Name]]))</f>
        <v>Mega Discount</v>
      </c>
      <c r="C6094" t="str">
        <f ca="1">PROPER(TRIM(Table1[[#This Row],[Campaign Type]]))</f>
        <v>Lead Gen</v>
      </c>
      <c r="D6094" t="str">
        <f ca="1">PROPER(TRIM(Table1[[#This Row],[Marketing Channel]]))</f>
        <v>Instagram</v>
      </c>
      <c r="E6094" t="s">
        <v>2964</v>
      </c>
      <c r="F6094" t="s">
        <v>86</v>
      </c>
      <c r="G6094" t="s">
        <v>11141</v>
      </c>
      <c r="H6094" t="s">
        <v>54</v>
      </c>
      <c r="I6094" t="s">
        <v>68</v>
      </c>
      <c r="J6094" t="s">
        <v>25</v>
      </c>
      <c r="K6094">
        <v>149602</v>
      </c>
      <c r="L6094">
        <v>22191</v>
      </c>
      <c r="M6094">
        <v>14.83</v>
      </c>
      <c r="N6094">
        <v>3502</v>
      </c>
      <c r="O6094">
        <v>15.78</v>
      </c>
      <c r="P6094">
        <v>250</v>
      </c>
      <c r="Q6094">
        <v>27203.88</v>
      </c>
      <c r="R6094" s="6">
        <v>10781.552000000001</v>
      </c>
      <c r="S6094">
        <v>1295</v>
      </c>
      <c r="T6094" t="str">
        <f ca="1">PROPER(TRIM(Table1[[#This Row],[Campaign Status]]))</f>
        <v>Active</v>
      </c>
      <c r="V6094" s="1">
        <f t="shared" si="285"/>
        <v>3502</v>
      </c>
      <c r="W6094" t="str">
        <f t="shared" ca="1" si="286"/>
        <v>west</v>
      </c>
      <c r="X6094" s="6">
        <f t="shared" si="287"/>
        <v>538.54638107182336</v>
      </c>
    </row>
    <row r="6095" spans="1:24" x14ac:dyDescent="0.3">
      <c r="A6095" t="s">
        <v>7193</v>
      </c>
      <c r="B6095" t="str">
        <f ca="1">PROPER(TRIM(Table1[[#This Row],[Campaign Name]]))</f>
        <v>Mega Discount</v>
      </c>
      <c r="C6095" t="str">
        <f ca="1">PROPER(TRIM(Table1[[#This Row],[Campaign Type]]))</f>
        <v>Retargeting</v>
      </c>
      <c r="D6095" t="str">
        <f ca="1">PROPER(TRIM(Table1[[#This Row],[Marketing Channel]]))</f>
        <v>Google Ads</v>
      </c>
      <c r="E6095" t="s">
        <v>375</v>
      </c>
      <c r="F6095" t="s">
        <v>431</v>
      </c>
      <c r="G6095" t="s">
        <v>29</v>
      </c>
      <c r="H6095" t="s">
        <v>67</v>
      </c>
      <c r="I6095" t="s">
        <v>31</v>
      </c>
      <c r="J6095" t="s">
        <v>63</v>
      </c>
      <c r="K6095">
        <v>70858</v>
      </c>
      <c r="L6095">
        <v>5589</v>
      </c>
      <c r="M6095">
        <v>7.89</v>
      </c>
      <c r="N6095">
        <v>1783</v>
      </c>
      <c r="O6095">
        <v>31.9</v>
      </c>
      <c r="P6095">
        <v>3988.1535696969677</v>
      </c>
      <c r="Q6095">
        <v>5180.03</v>
      </c>
      <c r="R6095" s="6">
        <v>29.885419642794613</v>
      </c>
      <c r="S6095">
        <v>408</v>
      </c>
      <c r="T6095" t="str">
        <f ca="1">PROPER(TRIM(Table1[[#This Row],[Campaign Status]]))</f>
        <v>Paused</v>
      </c>
      <c r="V6095" s="1">
        <f t="shared" si="285"/>
        <v>1783</v>
      </c>
      <c r="W6095" t="str">
        <f t="shared" ca="1" si="286"/>
        <v>North</v>
      </c>
      <c r="X6095" s="6">
        <f t="shared" si="287"/>
        <v>10781.552000000001</v>
      </c>
    </row>
    <row r="6096" spans="1:24" x14ac:dyDescent="0.3">
      <c r="A6096" t="s">
        <v>7194</v>
      </c>
      <c r="B6096" t="str">
        <f ca="1">PROPER(TRIM(Table1[[#This Row],[Campaign Name]]))</f>
        <v>Summer Sale</v>
      </c>
      <c r="C6096" t="str">
        <f ca="1">PROPER(TRIM(Table1[[#This Row],[Campaign Type]]))</f>
        <v>Awareness</v>
      </c>
      <c r="D6096" t="str">
        <f ca="1">PROPER(TRIM(Table1[[#This Row],[Marketing Channel]]))</f>
        <v>Meta Ads</v>
      </c>
      <c r="E6096" t="s">
        <v>915</v>
      </c>
      <c r="F6096" t="s">
        <v>734</v>
      </c>
      <c r="G6096" t="s">
        <v>11141</v>
      </c>
      <c r="H6096" t="s">
        <v>54</v>
      </c>
      <c r="I6096" t="s">
        <v>31</v>
      </c>
      <c r="J6096" t="s">
        <v>25</v>
      </c>
      <c r="K6096">
        <v>101310</v>
      </c>
      <c r="L6096">
        <v>3256</v>
      </c>
      <c r="M6096">
        <v>3.21</v>
      </c>
      <c r="N6096">
        <v>775</v>
      </c>
      <c r="O6096">
        <v>23.8</v>
      </c>
      <c r="P6096">
        <v>250</v>
      </c>
      <c r="Q6096">
        <v>39482.29</v>
      </c>
      <c r="R6096" s="6">
        <v>15692.915999999999</v>
      </c>
      <c r="S6096">
        <v>729</v>
      </c>
      <c r="T6096" t="str">
        <f ca="1">PROPER(TRIM(Table1[[#This Row],[Campaign Status]]))</f>
        <v>Paused</v>
      </c>
      <c r="V6096" s="1">
        <f t="shared" si="285"/>
        <v>775</v>
      </c>
      <c r="W6096" t="str">
        <f t="shared" ca="1" si="286"/>
        <v>west</v>
      </c>
      <c r="X6096" s="6">
        <f t="shared" si="287"/>
        <v>29.885419642794613</v>
      </c>
    </row>
    <row r="6097" spans="1:24" x14ac:dyDescent="0.3">
      <c r="A6097" t="s">
        <v>7195</v>
      </c>
      <c r="B6097" t="str">
        <f ca="1">PROPER(TRIM(Table1[[#This Row],[Campaign Name]]))</f>
        <v>Festive Offer</v>
      </c>
      <c r="C6097" t="str">
        <f ca="1">PROPER(TRIM(Table1[[#This Row],[Campaign Type]]))</f>
        <v>Lead Gen</v>
      </c>
      <c r="D6097" t="str">
        <f ca="1">PROPER(TRIM(Table1[[#This Row],[Marketing Channel]]))</f>
        <v>Youtube</v>
      </c>
      <c r="E6097" t="s">
        <v>999</v>
      </c>
      <c r="F6097" t="s">
        <v>400</v>
      </c>
      <c r="G6097" t="s">
        <v>11141</v>
      </c>
      <c r="H6097" t="s">
        <v>23</v>
      </c>
      <c r="I6097" t="s">
        <v>62</v>
      </c>
      <c r="J6097" t="s">
        <v>32</v>
      </c>
      <c r="K6097">
        <v>168283</v>
      </c>
      <c r="L6097">
        <v>14077</v>
      </c>
      <c r="M6097">
        <v>8.3699999999999992</v>
      </c>
      <c r="N6097">
        <v>3733</v>
      </c>
      <c r="O6097">
        <v>26.52</v>
      </c>
      <c r="P6097">
        <v>250</v>
      </c>
      <c r="Q6097">
        <v>14459.5</v>
      </c>
      <c r="R6097" s="6">
        <v>5683.8</v>
      </c>
      <c r="S6097">
        <v>1567</v>
      </c>
      <c r="T6097" t="str">
        <f ca="1">PROPER(TRIM(Table1[[#This Row],[Campaign Status]]))</f>
        <v>Active</v>
      </c>
      <c r="V6097" s="1">
        <f t="shared" si="285"/>
        <v>3733</v>
      </c>
      <c r="W6097" t="str">
        <f t="shared" ca="1" si="286"/>
        <v>west</v>
      </c>
      <c r="X6097" s="6">
        <f t="shared" si="287"/>
        <v>15692.915999999999</v>
      </c>
    </row>
    <row r="6098" spans="1:24" x14ac:dyDescent="0.3">
      <c r="A6098" t="s">
        <v>7196</v>
      </c>
      <c r="B6098" t="str">
        <f ca="1">PROPER(TRIM(Table1[[#This Row],[Campaign Name]]))</f>
        <v>Summer Sale</v>
      </c>
      <c r="C6098" t="str">
        <f ca="1">PROPER(TRIM(Table1[[#This Row],[Campaign Type]]))</f>
        <v>Sales</v>
      </c>
      <c r="D6098" t="str">
        <f ca="1">PROPER(TRIM(Table1[[#This Row],[Marketing Channel]]))</f>
        <v>Linkedin</v>
      </c>
      <c r="E6098" t="s">
        <v>254</v>
      </c>
      <c r="F6098" t="s">
        <v>118</v>
      </c>
      <c r="G6098" t="s">
        <v>46</v>
      </c>
      <c r="H6098" t="s">
        <v>42</v>
      </c>
      <c r="I6098" t="s">
        <v>62</v>
      </c>
      <c r="J6098" t="s">
        <v>32</v>
      </c>
      <c r="K6098">
        <v>43438</v>
      </c>
      <c r="L6098">
        <v>401</v>
      </c>
      <c r="M6098">
        <v>0.92</v>
      </c>
      <c r="N6098">
        <v>3</v>
      </c>
      <c r="O6098">
        <v>0.75</v>
      </c>
      <c r="P6098">
        <v>3830.4648972188602</v>
      </c>
      <c r="Q6098">
        <v>37400.9</v>
      </c>
      <c r="R6098" s="6">
        <v>876.40628496961881</v>
      </c>
      <c r="S6098">
        <v>0</v>
      </c>
      <c r="T6098" t="str">
        <f ca="1">PROPER(TRIM(Table1[[#This Row],[Campaign Status]]))</f>
        <v>Completed</v>
      </c>
      <c r="V6098" s="1">
        <f t="shared" si="285"/>
        <v>3</v>
      </c>
      <c r="W6098" t="str">
        <f t="shared" ca="1" si="286"/>
        <v>South</v>
      </c>
      <c r="X6098" s="6">
        <f t="shared" si="287"/>
        <v>5683.8</v>
      </c>
    </row>
    <row r="6099" spans="1:24" x14ac:dyDescent="0.3">
      <c r="A6099" t="s">
        <v>7197</v>
      </c>
      <c r="B6099" t="str">
        <f ca="1">PROPER(TRIM(Table1[[#This Row],[Campaign Name]]))</f>
        <v>Flash Sale</v>
      </c>
      <c r="C6099" t="str">
        <f ca="1">PROPER(TRIM(Table1[[#This Row],[Campaign Type]]))</f>
        <v>Awareness</v>
      </c>
      <c r="D6099" t="str">
        <f ca="1">PROPER(TRIM(Table1[[#This Row],[Marketing Channel]]))</f>
        <v>Meta Ads</v>
      </c>
      <c r="E6099" t="s">
        <v>1792</v>
      </c>
      <c r="F6099" t="s">
        <v>1192</v>
      </c>
      <c r="G6099" t="s">
        <v>11141</v>
      </c>
      <c r="H6099" t="s">
        <v>54</v>
      </c>
      <c r="I6099" t="s">
        <v>62</v>
      </c>
      <c r="J6099" t="s">
        <v>25</v>
      </c>
      <c r="K6099">
        <v>181767</v>
      </c>
      <c r="L6099">
        <v>16233</v>
      </c>
      <c r="M6099">
        <v>8.93</v>
      </c>
      <c r="N6099">
        <v>4139</v>
      </c>
      <c r="O6099">
        <v>25.5</v>
      </c>
      <c r="P6099">
        <v>250</v>
      </c>
      <c r="Q6099">
        <v>30316.400000000001</v>
      </c>
      <c r="R6099" s="6">
        <v>12026.560000000001</v>
      </c>
      <c r="S6099">
        <v>1821</v>
      </c>
      <c r="T6099" t="str">
        <f ca="1">PROPER(TRIM(Table1[[#This Row],[Campaign Status]]))</f>
        <v>Completed</v>
      </c>
      <c r="V6099" s="1">
        <f t="shared" si="285"/>
        <v>4139</v>
      </c>
      <c r="W6099" t="str">
        <f t="shared" ca="1" si="286"/>
        <v>west</v>
      </c>
      <c r="X6099" s="6">
        <f t="shared" si="287"/>
        <v>876.40628496961881</v>
      </c>
    </row>
    <row r="6100" spans="1:24" x14ac:dyDescent="0.3">
      <c r="A6100" t="s">
        <v>7198</v>
      </c>
      <c r="B6100" t="str">
        <f ca="1">PROPER(TRIM(Table1[[#This Row],[Campaign Name]]))</f>
        <v>Festive Offer</v>
      </c>
      <c r="C6100" t="str">
        <f ca="1">PROPER(TRIM(Table1[[#This Row],[Campaign Type]]))</f>
        <v>Awareness</v>
      </c>
      <c r="D6100" t="str">
        <f ca="1">PROPER(TRIM(Table1[[#This Row],[Marketing Channel]]))</f>
        <v>Youtube</v>
      </c>
      <c r="E6100" t="s">
        <v>524</v>
      </c>
      <c r="F6100" t="s">
        <v>445</v>
      </c>
      <c r="G6100" t="s">
        <v>11141</v>
      </c>
      <c r="H6100" t="s">
        <v>54</v>
      </c>
      <c r="I6100" t="s">
        <v>24</v>
      </c>
      <c r="J6100" t="s">
        <v>63</v>
      </c>
      <c r="K6100">
        <v>32972</v>
      </c>
      <c r="L6100">
        <v>3200</v>
      </c>
      <c r="M6100">
        <v>9.7100000000000009</v>
      </c>
      <c r="N6100">
        <v>498</v>
      </c>
      <c r="O6100">
        <v>15.56</v>
      </c>
      <c r="P6100">
        <v>6473.98</v>
      </c>
      <c r="Q6100">
        <v>18079.009999999998</v>
      </c>
      <c r="R6100" s="6">
        <v>179.25650063793833</v>
      </c>
      <c r="S6100">
        <v>81</v>
      </c>
      <c r="T6100" t="str">
        <f ca="1">PROPER(TRIM(Table1[[#This Row],[Campaign Status]]))</f>
        <v>Active</v>
      </c>
      <c r="V6100" s="1">
        <f t="shared" si="285"/>
        <v>498</v>
      </c>
      <c r="W6100" t="str">
        <f t="shared" ca="1" si="286"/>
        <v>west</v>
      </c>
      <c r="X6100" s="6">
        <f t="shared" si="287"/>
        <v>12026.560000000001</v>
      </c>
    </row>
    <row r="6101" spans="1:24" x14ac:dyDescent="0.3">
      <c r="A6101" t="s">
        <v>7199</v>
      </c>
      <c r="B6101" t="str">
        <f ca="1">PROPER(TRIM(Table1[[#This Row],[Campaign Name]]))</f>
        <v>Summer Sale</v>
      </c>
      <c r="C6101" t="str">
        <f ca="1">PROPER(TRIM(Table1[[#This Row],[Campaign Type]]))</f>
        <v>Retargeting</v>
      </c>
      <c r="D6101" t="str">
        <f ca="1">PROPER(TRIM(Table1[[#This Row],[Marketing Channel]]))</f>
        <v>Linkedin</v>
      </c>
      <c r="E6101" t="s">
        <v>848</v>
      </c>
      <c r="F6101" t="s">
        <v>45</v>
      </c>
      <c r="G6101" t="s">
        <v>11141</v>
      </c>
      <c r="H6101" t="s">
        <v>54</v>
      </c>
      <c r="I6101" t="s">
        <v>62</v>
      </c>
      <c r="J6101" t="s">
        <v>63</v>
      </c>
      <c r="K6101">
        <v>63251</v>
      </c>
      <c r="L6101">
        <v>8965</v>
      </c>
      <c r="M6101">
        <v>14.17</v>
      </c>
      <c r="N6101">
        <v>2398</v>
      </c>
      <c r="O6101">
        <v>26.75</v>
      </c>
      <c r="P6101">
        <v>250</v>
      </c>
      <c r="Q6101">
        <v>32052.26</v>
      </c>
      <c r="R6101" s="6">
        <v>12720.903999999999</v>
      </c>
      <c r="S6101">
        <v>1494</v>
      </c>
      <c r="T6101" t="str">
        <f ca="1">PROPER(TRIM(Table1[[#This Row],[Campaign Status]]))</f>
        <v>Active</v>
      </c>
      <c r="V6101" s="1">
        <f t="shared" si="285"/>
        <v>2398</v>
      </c>
      <c r="W6101" t="str">
        <f t="shared" ca="1" si="286"/>
        <v>west</v>
      </c>
      <c r="X6101" s="6">
        <f t="shared" si="287"/>
        <v>179.25650063793833</v>
      </c>
    </row>
    <row r="6102" spans="1:24" x14ac:dyDescent="0.3">
      <c r="A6102" t="s">
        <v>7200</v>
      </c>
      <c r="B6102" t="str">
        <f ca="1">PROPER(TRIM(Table1[[#This Row],[Campaign Name]]))</f>
        <v>Summer Sale</v>
      </c>
      <c r="C6102" t="str">
        <f ca="1">PROPER(TRIM(Table1[[#This Row],[Campaign Type]]))</f>
        <v>Retargeting</v>
      </c>
      <c r="D6102" t="str">
        <f ca="1">PROPER(TRIM(Table1[[#This Row],[Marketing Channel]]))</f>
        <v>Google Ads</v>
      </c>
      <c r="E6102" t="s">
        <v>3430</v>
      </c>
      <c r="F6102" t="s">
        <v>551</v>
      </c>
      <c r="G6102" t="s">
        <v>11141</v>
      </c>
      <c r="H6102" t="s">
        <v>36</v>
      </c>
      <c r="I6102" t="s">
        <v>68</v>
      </c>
      <c r="J6102" t="s">
        <v>25</v>
      </c>
      <c r="K6102">
        <v>89248</v>
      </c>
      <c r="L6102">
        <v>4360</v>
      </c>
      <c r="M6102">
        <v>4.8899999999999997</v>
      </c>
      <c r="N6102">
        <v>1275</v>
      </c>
      <c r="O6102">
        <v>29.24</v>
      </c>
      <c r="P6102">
        <v>250</v>
      </c>
      <c r="Q6102">
        <v>12087.68</v>
      </c>
      <c r="R6102" s="6">
        <v>4735.0720000000001</v>
      </c>
      <c r="S6102">
        <v>86</v>
      </c>
      <c r="T6102" t="str">
        <f ca="1">PROPER(TRIM(Table1[[#This Row],[Campaign Status]]))</f>
        <v>Completed</v>
      </c>
      <c r="V6102" s="1">
        <f t="shared" si="285"/>
        <v>1275</v>
      </c>
      <c r="W6102" t="str">
        <f t="shared" ca="1" si="286"/>
        <v>west</v>
      </c>
      <c r="X6102" s="6">
        <f t="shared" si="287"/>
        <v>12720.903999999999</v>
      </c>
    </row>
    <row r="6103" spans="1:24" x14ac:dyDescent="0.3">
      <c r="A6103" t="s">
        <v>7201</v>
      </c>
      <c r="B6103" t="str">
        <f ca="1">PROPER(TRIM(Table1[[#This Row],[Campaign Name]]))</f>
        <v>Festive Offer</v>
      </c>
      <c r="C6103" t="str">
        <f ca="1">PROPER(TRIM(Table1[[#This Row],[Campaign Type]]))</f>
        <v>Lead Gen</v>
      </c>
      <c r="D6103" t="str">
        <f ca="1">PROPER(TRIM(Table1[[#This Row],[Marketing Channel]]))</f>
        <v>Meta Ads</v>
      </c>
      <c r="E6103" t="s">
        <v>2475</v>
      </c>
      <c r="F6103" t="s">
        <v>137</v>
      </c>
      <c r="G6103" t="s">
        <v>29</v>
      </c>
      <c r="H6103" t="s">
        <v>61</v>
      </c>
      <c r="I6103" t="s">
        <v>24</v>
      </c>
      <c r="J6103" t="s">
        <v>25</v>
      </c>
      <c r="K6103">
        <v>102272</v>
      </c>
      <c r="L6103">
        <v>511</v>
      </c>
      <c r="M6103">
        <v>0.5</v>
      </c>
      <c r="N6103">
        <v>45</v>
      </c>
      <c r="O6103">
        <v>8.81</v>
      </c>
      <c r="P6103">
        <v>250</v>
      </c>
      <c r="Q6103">
        <v>3591.59</v>
      </c>
      <c r="R6103" s="6">
        <v>1336.636</v>
      </c>
      <c r="S6103">
        <v>22</v>
      </c>
      <c r="T6103" t="str">
        <f ca="1">PROPER(TRIM(Table1[[#This Row],[Campaign Status]]))</f>
        <v>Active</v>
      </c>
      <c r="V6103" s="1">
        <f t="shared" si="285"/>
        <v>45</v>
      </c>
      <c r="W6103" t="str">
        <f t="shared" ca="1" si="286"/>
        <v>North</v>
      </c>
      <c r="X6103" s="6">
        <f t="shared" si="287"/>
        <v>4735.0720000000001</v>
      </c>
    </row>
    <row r="6104" spans="1:24" x14ac:dyDescent="0.3">
      <c r="A6104" t="s">
        <v>7202</v>
      </c>
      <c r="B6104" t="str">
        <f ca="1">PROPER(TRIM(Table1[[#This Row],[Campaign Name]]))</f>
        <v>Mega Discount</v>
      </c>
      <c r="C6104" t="str">
        <f ca="1">PROPER(TRIM(Table1[[#This Row],[Campaign Type]]))</f>
        <v>Awareness</v>
      </c>
      <c r="D6104" t="str">
        <f ca="1">PROPER(TRIM(Table1[[#This Row],[Marketing Channel]]))</f>
        <v>Meta Ads</v>
      </c>
      <c r="E6104" t="s">
        <v>2856</v>
      </c>
      <c r="F6104" t="s">
        <v>309</v>
      </c>
      <c r="G6104" t="s">
        <v>11141</v>
      </c>
      <c r="H6104" t="s">
        <v>54</v>
      </c>
      <c r="I6104" t="s">
        <v>31</v>
      </c>
      <c r="J6104" t="s">
        <v>25</v>
      </c>
      <c r="K6104">
        <v>193711</v>
      </c>
      <c r="L6104">
        <v>7337</v>
      </c>
      <c r="M6104">
        <v>3.79</v>
      </c>
      <c r="N6104">
        <v>1825</v>
      </c>
      <c r="O6104">
        <v>24.87</v>
      </c>
      <c r="P6104">
        <v>9977.7199999999993</v>
      </c>
      <c r="Q6104">
        <v>2300.1799999999998</v>
      </c>
      <c r="R6104" s="6">
        <v>-76.94683755407047</v>
      </c>
      <c r="S6104">
        <v>157</v>
      </c>
      <c r="T6104" t="str">
        <f ca="1">PROPER(TRIM(Table1[[#This Row],[Campaign Status]]))</f>
        <v>Paused</v>
      </c>
      <c r="V6104" s="1">
        <f t="shared" si="285"/>
        <v>1825</v>
      </c>
      <c r="W6104" t="str">
        <f t="shared" ca="1" si="286"/>
        <v>west</v>
      </c>
      <c r="X6104" s="6">
        <f t="shared" si="287"/>
        <v>1336.636</v>
      </c>
    </row>
    <row r="6105" spans="1:24" hidden="1" x14ac:dyDescent="0.3">
      <c r="A6105" t="s">
        <v>7203</v>
      </c>
      <c r="B6105" t="str">
        <f ca="1">PROPER(TRIM(Table1[[#This Row],[Campaign Name]]))</f>
        <v>Summer Sale</v>
      </c>
      <c r="C6105" t="str">
        <f ca="1">PROPER(TRIM(Table1[[#This Row],[Campaign Type]]))</f>
        <v>Lead Gen</v>
      </c>
      <c r="D6105" t="str">
        <f ca="1">PROPER(TRIM(Table1[[#This Row],[Marketing Channel]]))</f>
        <v>Google Ads</v>
      </c>
      <c r="E6105" t="s">
        <v>2093</v>
      </c>
      <c r="F6105" t="s">
        <v>637</v>
      </c>
      <c r="G6105" t="s">
        <v>29</v>
      </c>
      <c r="H6105" t="s">
        <v>99</v>
      </c>
      <c r="I6105" t="s">
        <v>68</v>
      </c>
      <c r="J6105" t="s">
        <v>32</v>
      </c>
      <c r="K6105">
        <v>97625</v>
      </c>
      <c r="L6105">
        <v>11379</v>
      </c>
      <c r="M6105">
        <v>11.66</v>
      </c>
      <c r="N6105">
        <v>3283</v>
      </c>
      <c r="O6105">
        <v>28.85</v>
      </c>
      <c r="P6105">
        <v>7930.06</v>
      </c>
      <c r="R6105" s="6" t="e">
        <v>#VALUE!</v>
      </c>
      <c r="S6105">
        <v>2343</v>
      </c>
      <c r="T6105" t="str">
        <f ca="1">PROPER(TRIM(Table1[[#This Row],[Campaign Status]]))</f>
        <v>Completed</v>
      </c>
      <c r="V6105" s="1">
        <f t="shared" si="285"/>
        <v>3283</v>
      </c>
      <c r="W6105" t="str">
        <f t="shared" ca="1" si="286"/>
        <v>North</v>
      </c>
      <c r="X6105" s="6">
        <f t="shared" si="287"/>
        <v>-76.94683755407047</v>
      </c>
    </row>
    <row r="6106" spans="1:24" x14ac:dyDescent="0.3">
      <c r="A6106" t="s">
        <v>7204</v>
      </c>
      <c r="B6106" t="str">
        <f ca="1">PROPER(TRIM(Table1[[#This Row],[Campaign Name]]))</f>
        <v>Summer Sale</v>
      </c>
      <c r="C6106" t="str">
        <f ca="1">PROPER(TRIM(Table1[[#This Row],[Campaign Type]]))</f>
        <v>Awareness</v>
      </c>
      <c r="D6106" t="str">
        <f ca="1">PROPER(TRIM(Table1[[#This Row],[Marketing Channel]]))</f>
        <v>Youtube</v>
      </c>
      <c r="E6106" t="s">
        <v>375</v>
      </c>
      <c r="F6106" t="s">
        <v>492</v>
      </c>
      <c r="G6106" t="s">
        <v>11141</v>
      </c>
      <c r="H6106" t="s">
        <v>23</v>
      </c>
      <c r="I6106" t="s">
        <v>68</v>
      </c>
      <c r="J6106" t="s">
        <v>63</v>
      </c>
      <c r="K6106">
        <v>99079</v>
      </c>
      <c r="L6106">
        <v>9276</v>
      </c>
      <c r="M6106">
        <v>9.36</v>
      </c>
      <c r="N6106">
        <v>675</v>
      </c>
      <c r="O6106">
        <v>7.28</v>
      </c>
      <c r="P6106">
        <v>3891.7088323699436</v>
      </c>
      <c r="Q6106">
        <v>11446.06</v>
      </c>
      <c r="R6106" s="6">
        <v>194.11398676066071</v>
      </c>
      <c r="S6106">
        <v>530</v>
      </c>
      <c r="T6106" t="str">
        <f ca="1">PROPER(TRIM(Table1[[#This Row],[Campaign Status]]))</f>
        <v>Paused</v>
      </c>
      <c r="V6106" s="1">
        <f t="shared" si="285"/>
        <v>675</v>
      </c>
      <c r="W6106" t="str">
        <f t="shared" ca="1" si="286"/>
        <v>west</v>
      </c>
      <c r="X6106" s="6" t="e">
        <f t="shared" si="287"/>
        <v>#VALUE!</v>
      </c>
    </row>
    <row r="6107" spans="1:24" x14ac:dyDescent="0.3">
      <c r="A6107" t="s">
        <v>7205</v>
      </c>
      <c r="B6107" t="str">
        <f ca="1">PROPER(TRIM(Table1[[#This Row],[Campaign Name]]))</f>
        <v>Festive Offer</v>
      </c>
      <c r="C6107" t="str">
        <f ca="1">PROPER(TRIM(Table1[[#This Row],[Campaign Type]]))</f>
        <v>Lead Gen</v>
      </c>
      <c r="D6107" t="str">
        <f ca="1">PROPER(TRIM(Table1[[#This Row],[Marketing Channel]]))</f>
        <v>Meta Ads</v>
      </c>
      <c r="E6107" t="s">
        <v>3979</v>
      </c>
      <c r="F6107" t="s">
        <v>1042</v>
      </c>
      <c r="G6107" t="s">
        <v>11141</v>
      </c>
      <c r="H6107" t="s">
        <v>23</v>
      </c>
      <c r="I6107" t="s">
        <v>24</v>
      </c>
      <c r="J6107" t="s">
        <v>32</v>
      </c>
      <c r="K6107">
        <v>109457</v>
      </c>
      <c r="L6107">
        <v>637</v>
      </c>
      <c r="M6107">
        <v>0.57999999999999996</v>
      </c>
      <c r="N6107">
        <v>171</v>
      </c>
      <c r="O6107">
        <v>26.84</v>
      </c>
      <c r="P6107">
        <v>3817.8497265160554</v>
      </c>
      <c r="Q6107">
        <v>39274.49</v>
      </c>
      <c r="R6107" s="6">
        <v>928.70706846389112</v>
      </c>
      <c r="S6107">
        <v>131</v>
      </c>
      <c r="T6107" t="str">
        <f ca="1">PROPER(TRIM(Table1[[#This Row],[Campaign Status]]))</f>
        <v>Active</v>
      </c>
      <c r="V6107" s="1">
        <f t="shared" si="285"/>
        <v>171</v>
      </c>
      <c r="W6107" t="str">
        <f t="shared" ca="1" si="286"/>
        <v>west</v>
      </c>
      <c r="X6107" s="6">
        <f t="shared" si="287"/>
        <v>194.11398676066071</v>
      </c>
    </row>
    <row r="6108" spans="1:24" x14ac:dyDescent="0.3">
      <c r="A6108" t="s">
        <v>7206</v>
      </c>
      <c r="B6108" t="str">
        <f ca="1">PROPER(TRIM(Table1[[#This Row],[Campaign Name]]))</f>
        <v>New Launch</v>
      </c>
      <c r="C6108" t="str">
        <f ca="1">PROPER(TRIM(Table1[[#This Row],[Campaign Type]]))</f>
        <v>Retargeting</v>
      </c>
      <c r="D6108" t="str">
        <f ca="1">PROPER(TRIM(Table1[[#This Row],[Marketing Channel]]))</f>
        <v>Google Ads</v>
      </c>
      <c r="E6108" t="s">
        <v>919</v>
      </c>
      <c r="F6108" t="s">
        <v>28</v>
      </c>
      <c r="G6108" t="s">
        <v>11141</v>
      </c>
      <c r="H6108" t="s">
        <v>23</v>
      </c>
      <c r="I6108" t="s">
        <v>68</v>
      </c>
      <c r="J6108" t="s">
        <v>63</v>
      </c>
      <c r="K6108">
        <v>67967</v>
      </c>
      <c r="L6108">
        <v>9991</v>
      </c>
      <c r="M6108">
        <v>14.7</v>
      </c>
      <c r="N6108">
        <v>1050</v>
      </c>
      <c r="O6108">
        <v>10.51</v>
      </c>
      <c r="P6108">
        <v>250</v>
      </c>
      <c r="Q6108">
        <v>19760.490000000002</v>
      </c>
      <c r="R6108" s="6">
        <v>7804.1959999999999</v>
      </c>
      <c r="S6108">
        <v>529</v>
      </c>
      <c r="T6108" t="str">
        <f ca="1">PROPER(TRIM(Table1[[#This Row],[Campaign Status]]))</f>
        <v>Completed</v>
      </c>
      <c r="V6108" s="1">
        <f t="shared" si="285"/>
        <v>1050</v>
      </c>
      <c r="W6108" t="str">
        <f t="shared" ca="1" si="286"/>
        <v>west</v>
      </c>
      <c r="X6108" s="6">
        <f t="shared" si="287"/>
        <v>928.70706846389112</v>
      </c>
    </row>
    <row r="6109" spans="1:24" x14ac:dyDescent="0.3">
      <c r="A6109" t="s">
        <v>7207</v>
      </c>
      <c r="B6109" t="str">
        <f ca="1">PROPER(TRIM(Table1[[#This Row],[Campaign Name]]))</f>
        <v>Flash Sale</v>
      </c>
      <c r="C6109" t="str">
        <f ca="1">PROPER(TRIM(Table1[[#This Row],[Campaign Type]]))</f>
        <v>Retargeting</v>
      </c>
      <c r="D6109" t="str">
        <f ca="1">PROPER(TRIM(Table1[[#This Row],[Marketing Channel]]))</f>
        <v>Email</v>
      </c>
      <c r="E6109" t="s">
        <v>2217</v>
      </c>
      <c r="F6109" t="s">
        <v>559</v>
      </c>
      <c r="G6109" t="s">
        <v>11141</v>
      </c>
      <c r="H6109" t="s">
        <v>23</v>
      </c>
      <c r="I6109" t="s">
        <v>31</v>
      </c>
      <c r="J6109" t="s">
        <v>25</v>
      </c>
      <c r="K6109">
        <v>91718</v>
      </c>
      <c r="L6109">
        <v>1681</v>
      </c>
      <c r="M6109">
        <v>1.83</v>
      </c>
      <c r="N6109">
        <v>237</v>
      </c>
      <c r="O6109">
        <v>14.1</v>
      </c>
      <c r="P6109">
        <v>8176.58</v>
      </c>
      <c r="Q6109">
        <v>14214</v>
      </c>
      <c r="R6109" s="6">
        <v>73.837961592744165</v>
      </c>
      <c r="S6109">
        <v>63</v>
      </c>
      <c r="T6109" t="str">
        <f ca="1">PROPER(TRIM(Table1[[#This Row],[Campaign Status]]))</f>
        <v>Completed</v>
      </c>
      <c r="V6109" s="1">
        <f t="shared" si="285"/>
        <v>237</v>
      </c>
      <c r="W6109" t="str">
        <f t="shared" ca="1" si="286"/>
        <v>west</v>
      </c>
      <c r="X6109" s="6">
        <f t="shared" si="287"/>
        <v>7804.1959999999999</v>
      </c>
    </row>
    <row r="6110" spans="1:24" x14ac:dyDescent="0.3">
      <c r="A6110" t="s">
        <v>7208</v>
      </c>
      <c r="B6110" t="str">
        <f ca="1">PROPER(TRIM(Table1[[#This Row],[Campaign Name]]))</f>
        <v>Festive Offer</v>
      </c>
      <c r="C6110" t="str">
        <f ca="1">PROPER(TRIM(Table1[[#This Row],[Campaign Type]]))</f>
        <v>Lead Gen</v>
      </c>
      <c r="D6110" t="str">
        <f ca="1">PROPER(TRIM(Table1[[#This Row],[Marketing Channel]]))</f>
        <v>Linkedin</v>
      </c>
      <c r="E6110" t="s">
        <v>1132</v>
      </c>
      <c r="F6110" t="s">
        <v>49</v>
      </c>
      <c r="G6110" t="s">
        <v>11141</v>
      </c>
      <c r="H6110" t="s">
        <v>23</v>
      </c>
      <c r="I6110" t="s">
        <v>62</v>
      </c>
      <c r="J6110" t="s">
        <v>32</v>
      </c>
      <c r="K6110">
        <v>41261</v>
      </c>
      <c r="L6110">
        <v>1885</v>
      </c>
      <c r="M6110">
        <v>4.57</v>
      </c>
      <c r="N6110">
        <v>249</v>
      </c>
      <c r="O6110">
        <v>13.21</v>
      </c>
      <c r="P6110">
        <v>12908.88</v>
      </c>
      <c r="Q6110">
        <v>30406.38</v>
      </c>
      <c r="R6110" s="6">
        <v>135.54622864260881</v>
      </c>
      <c r="S6110">
        <v>159</v>
      </c>
      <c r="T6110" t="str">
        <f ca="1">PROPER(TRIM(Table1[[#This Row],[Campaign Status]]))</f>
        <v>Active</v>
      </c>
      <c r="V6110" s="1">
        <f t="shared" si="285"/>
        <v>249</v>
      </c>
      <c r="W6110" t="str">
        <f t="shared" ca="1" si="286"/>
        <v>west</v>
      </c>
      <c r="X6110" s="6">
        <f t="shared" si="287"/>
        <v>73.837961592744165</v>
      </c>
    </row>
    <row r="6111" spans="1:24" x14ac:dyDescent="0.3">
      <c r="A6111" t="s">
        <v>7209</v>
      </c>
      <c r="B6111" t="str">
        <f ca="1">PROPER(TRIM(Table1[[#This Row],[Campaign Name]]))</f>
        <v>Summer Sale</v>
      </c>
      <c r="C6111" t="str">
        <f ca="1">PROPER(TRIM(Table1[[#This Row],[Campaign Type]]))</f>
        <v>Retargeting</v>
      </c>
      <c r="D6111" t="str">
        <f ca="1">PROPER(TRIM(Table1[[#This Row],[Marketing Channel]]))</f>
        <v>Email</v>
      </c>
      <c r="E6111" t="s">
        <v>2771</v>
      </c>
      <c r="F6111" t="s">
        <v>403</v>
      </c>
      <c r="G6111" t="s">
        <v>11141</v>
      </c>
      <c r="H6111" t="s">
        <v>36</v>
      </c>
      <c r="I6111" t="s">
        <v>24</v>
      </c>
      <c r="J6111" t="s">
        <v>32</v>
      </c>
      <c r="K6111">
        <v>70011</v>
      </c>
      <c r="L6111">
        <v>2943</v>
      </c>
      <c r="M6111">
        <v>4.2</v>
      </c>
      <c r="N6111">
        <v>767</v>
      </c>
      <c r="O6111">
        <v>26.06</v>
      </c>
      <c r="P6111">
        <v>7622.33</v>
      </c>
      <c r="Q6111">
        <v>21660.54</v>
      </c>
      <c r="R6111" s="6">
        <v>184.17216258020844</v>
      </c>
      <c r="S6111">
        <v>474</v>
      </c>
      <c r="T6111" t="str">
        <f ca="1">PROPER(TRIM(Table1[[#This Row],[Campaign Status]]))</f>
        <v>Active</v>
      </c>
      <c r="V6111" s="1">
        <f t="shared" si="285"/>
        <v>767</v>
      </c>
      <c r="W6111" t="str">
        <f t="shared" ca="1" si="286"/>
        <v>west</v>
      </c>
      <c r="X6111" s="6">
        <f t="shared" si="287"/>
        <v>135.54622864260881</v>
      </c>
    </row>
    <row r="6112" spans="1:24" x14ac:dyDescent="0.3">
      <c r="A6112" t="s">
        <v>7210</v>
      </c>
      <c r="B6112" t="str">
        <f ca="1">PROPER(TRIM(Table1[[#This Row],[Campaign Name]]))</f>
        <v>New Launch</v>
      </c>
      <c r="C6112" t="str">
        <f ca="1">PROPER(TRIM(Table1[[#This Row],[Campaign Type]]))</f>
        <v>Sales</v>
      </c>
      <c r="D6112" t="str">
        <f ca="1">PROPER(TRIM(Table1[[#This Row],[Marketing Channel]]))</f>
        <v>Linkedin</v>
      </c>
      <c r="E6112" t="s">
        <v>1437</v>
      </c>
      <c r="F6112" t="s">
        <v>957</v>
      </c>
      <c r="G6112" t="s">
        <v>11141</v>
      </c>
      <c r="H6112" t="s">
        <v>54</v>
      </c>
      <c r="I6112" t="s">
        <v>62</v>
      </c>
      <c r="J6112" t="s">
        <v>25</v>
      </c>
      <c r="K6112">
        <v>32348</v>
      </c>
      <c r="L6112">
        <v>4061</v>
      </c>
      <c r="M6112">
        <v>12.55</v>
      </c>
      <c r="N6112">
        <v>517</v>
      </c>
      <c r="O6112">
        <v>12.73</v>
      </c>
      <c r="P6112">
        <v>250</v>
      </c>
      <c r="Q6112">
        <v>26381.46</v>
      </c>
      <c r="R6112" s="6">
        <v>10452.584000000001</v>
      </c>
      <c r="S6112">
        <v>171</v>
      </c>
      <c r="T6112" t="str">
        <f ca="1">PROPER(TRIM(Table1[[#This Row],[Campaign Status]]))</f>
        <v>Paused</v>
      </c>
      <c r="V6112" s="1">
        <f t="shared" si="285"/>
        <v>517</v>
      </c>
      <c r="W6112" t="str">
        <f t="shared" ca="1" si="286"/>
        <v>west</v>
      </c>
      <c r="X6112" s="6">
        <f t="shared" si="287"/>
        <v>184.17216258020844</v>
      </c>
    </row>
    <row r="6113" spans="1:24" x14ac:dyDescent="0.3">
      <c r="A6113" t="s">
        <v>7211</v>
      </c>
      <c r="B6113" t="str">
        <f ca="1">PROPER(TRIM(Table1[[#This Row],[Campaign Name]]))</f>
        <v>Summer Sale</v>
      </c>
      <c r="C6113" t="str">
        <f ca="1">PROPER(TRIM(Table1[[#This Row],[Campaign Type]]))</f>
        <v>Retargeting</v>
      </c>
      <c r="D6113" t="str">
        <f ca="1">PROPER(TRIM(Table1[[#This Row],[Marketing Channel]]))</f>
        <v>Linkedin</v>
      </c>
      <c r="E6113" t="s">
        <v>1391</v>
      </c>
      <c r="F6113" t="s">
        <v>403</v>
      </c>
      <c r="G6113" t="s">
        <v>41</v>
      </c>
      <c r="H6113" t="s">
        <v>11140</v>
      </c>
      <c r="I6113" t="s">
        <v>62</v>
      </c>
      <c r="J6113" t="s">
        <v>63</v>
      </c>
      <c r="K6113">
        <v>130618</v>
      </c>
      <c r="L6113">
        <v>8121</v>
      </c>
      <c r="M6113">
        <v>6.22</v>
      </c>
      <c r="N6113">
        <v>2611</v>
      </c>
      <c r="O6113">
        <v>32.15</v>
      </c>
      <c r="P6113">
        <v>250</v>
      </c>
      <c r="Q6113">
        <v>16589.509999999998</v>
      </c>
      <c r="R6113" s="6">
        <v>6535.8039999999992</v>
      </c>
      <c r="S6113">
        <v>1472</v>
      </c>
      <c r="T6113" t="str">
        <f ca="1">PROPER(TRIM(Table1[[#This Row],[Campaign Status]]))</f>
        <v>Completed</v>
      </c>
      <c r="V6113" s="1">
        <f t="shared" si="285"/>
        <v>2611</v>
      </c>
      <c r="W6113" t="str">
        <f t="shared" ca="1" si="286"/>
        <v>East</v>
      </c>
      <c r="X6113" s="6">
        <f t="shared" si="287"/>
        <v>10452.584000000001</v>
      </c>
    </row>
    <row r="6114" spans="1:24" x14ac:dyDescent="0.3">
      <c r="A6114" t="s">
        <v>7212</v>
      </c>
      <c r="B6114" t="str">
        <f ca="1">PROPER(TRIM(Table1[[#This Row],[Campaign Name]]))</f>
        <v>Festive Offer</v>
      </c>
      <c r="C6114" t="str">
        <f ca="1">PROPER(TRIM(Table1[[#This Row],[Campaign Type]]))</f>
        <v>Retargeting</v>
      </c>
      <c r="D6114" t="str">
        <f ca="1">PROPER(TRIM(Table1[[#This Row],[Marketing Channel]]))</f>
        <v>Google Ads</v>
      </c>
      <c r="E6114" t="s">
        <v>1162</v>
      </c>
      <c r="F6114" t="s">
        <v>859</v>
      </c>
      <c r="G6114" t="s">
        <v>46</v>
      </c>
      <c r="H6114" t="s">
        <v>42</v>
      </c>
      <c r="I6114" t="s">
        <v>68</v>
      </c>
      <c r="J6114" t="s">
        <v>32</v>
      </c>
      <c r="K6114">
        <v>88145</v>
      </c>
      <c r="L6114">
        <v>9618</v>
      </c>
      <c r="M6114">
        <v>10.91</v>
      </c>
      <c r="N6114">
        <v>1257</v>
      </c>
      <c r="O6114">
        <v>13.07</v>
      </c>
      <c r="P6114">
        <v>3988.1535696969677</v>
      </c>
      <c r="Q6114">
        <v>21897.91</v>
      </c>
      <c r="R6114" s="6">
        <v>449.07389139641054</v>
      </c>
      <c r="S6114">
        <v>832</v>
      </c>
      <c r="T6114" t="str">
        <f ca="1">PROPER(TRIM(Table1[[#This Row],[Campaign Status]]))</f>
        <v>Completed</v>
      </c>
      <c r="V6114" s="1">
        <f t="shared" si="285"/>
        <v>1257</v>
      </c>
      <c r="W6114" t="str">
        <f t="shared" ca="1" si="286"/>
        <v>South</v>
      </c>
      <c r="X6114" s="6">
        <f t="shared" si="287"/>
        <v>6535.8039999999992</v>
      </c>
    </row>
    <row r="6115" spans="1:24" x14ac:dyDescent="0.3">
      <c r="A6115" t="s">
        <v>7213</v>
      </c>
      <c r="B6115" t="str">
        <f ca="1">PROPER(TRIM(Table1[[#This Row],[Campaign Name]]))</f>
        <v>Summer Sale</v>
      </c>
      <c r="C6115" t="str">
        <f ca="1">PROPER(TRIM(Table1[[#This Row],[Campaign Type]]))</f>
        <v>Lead Gen</v>
      </c>
      <c r="D6115" t="str">
        <f ca="1">PROPER(TRIM(Table1[[#This Row],[Marketing Channel]]))</f>
        <v>Email</v>
      </c>
      <c r="E6115" t="s">
        <v>2904</v>
      </c>
      <c r="F6115" t="s">
        <v>913</v>
      </c>
      <c r="G6115" t="s">
        <v>29</v>
      </c>
      <c r="H6115" t="s">
        <v>67</v>
      </c>
      <c r="I6115" t="s">
        <v>24</v>
      </c>
      <c r="J6115" t="s">
        <v>63</v>
      </c>
      <c r="K6115">
        <v>53284</v>
      </c>
      <c r="L6115">
        <v>4405</v>
      </c>
      <c r="M6115">
        <v>8.27</v>
      </c>
      <c r="N6115">
        <v>1224</v>
      </c>
      <c r="O6115">
        <v>27.79</v>
      </c>
      <c r="P6115">
        <v>2606.5300000000002</v>
      </c>
      <c r="Q6115">
        <v>41012.910000000003</v>
      </c>
      <c r="R6115" s="6">
        <v>1473.4677905107558</v>
      </c>
      <c r="S6115">
        <v>884</v>
      </c>
      <c r="T6115" t="str">
        <f ca="1">PROPER(TRIM(Table1[[#This Row],[Campaign Status]]))</f>
        <v>Active</v>
      </c>
      <c r="V6115" s="1">
        <f t="shared" si="285"/>
        <v>1224</v>
      </c>
      <c r="W6115" t="str">
        <f t="shared" ca="1" si="286"/>
        <v>North</v>
      </c>
      <c r="X6115" s="6">
        <f t="shared" si="287"/>
        <v>449.07389139641054</v>
      </c>
    </row>
    <row r="6116" spans="1:24" x14ac:dyDescent="0.3">
      <c r="A6116" t="s">
        <v>7214</v>
      </c>
      <c r="B6116" t="str">
        <f ca="1">PROPER(TRIM(Table1[[#This Row],[Campaign Name]]))</f>
        <v>Flash Sale</v>
      </c>
      <c r="C6116" t="str">
        <f ca="1">PROPER(TRIM(Table1[[#This Row],[Campaign Type]]))</f>
        <v>Awareness</v>
      </c>
      <c r="D6116" t="str">
        <f ca="1">PROPER(TRIM(Table1[[#This Row],[Marketing Channel]]))</f>
        <v>Linkedin</v>
      </c>
      <c r="E6116" t="s">
        <v>777</v>
      </c>
      <c r="F6116" t="s">
        <v>465</v>
      </c>
      <c r="G6116" t="s">
        <v>11141</v>
      </c>
      <c r="H6116" t="s">
        <v>54</v>
      </c>
      <c r="I6116" t="s">
        <v>24</v>
      </c>
      <c r="J6116" t="s">
        <v>32</v>
      </c>
      <c r="K6116">
        <v>151767</v>
      </c>
      <c r="L6116">
        <v>12087</v>
      </c>
      <c r="M6116">
        <v>7.96</v>
      </c>
      <c r="N6116">
        <v>2709</v>
      </c>
      <c r="O6116">
        <v>22.41</v>
      </c>
      <c r="P6116">
        <v>3830.4648972188602</v>
      </c>
      <c r="Q6116">
        <v>14543.41</v>
      </c>
      <c r="R6116" s="6">
        <v>279.67741227858164</v>
      </c>
      <c r="S6116">
        <v>1795</v>
      </c>
      <c r="T6116" t="str">
        <f ca="1">PROPER(TRIM(Table1[[#This Row],[Campaign Status]]))</f>
        <v>Active</v>
      </c>
      <c r="V6116" s="1">
        <f t="shared" si="285"/>
        <v>2709</v>
      </c>
      <c r="W6116" t="str">
        <f t="shared" ca="1" si="286"/>
        <v>west</v>
      </c>
      <c r="X6116" s="6">
        <f t="shared" si="287"/>
        <v>1473.4677905107558</v>
      </c>
    </row>
    <row r="6117" spans="1:24" x14ac:dyDescent="0.3">
      <c r="A6117" t="s">
        <v>7215</v>
      </c>
      <c r="B6117" t="str">
        <f ca="1">PROPER(TRIM(Table1[[#This Row],[Campaign Name]]))</f>
        <v>New Launch</v>
      </c>
      <c r="C6117" t="str">
        <f ca="1">PROPER(TRIM(Table1[[#This Row],[Campaign Type]]))</f>
        <v>Sales</v>
      </c>
      <c r="D6117" t="str">
        <f ca="1">PROPER(TRIM(Table1[[#This Row],[Marketing Channel]]))</f>
        <v>Youtube</v>
      </c>
      <c r="E6117" t="s">
        <v>1942</v>
      </c>
      <c r="F6117" t="s">
        <v>95</v>
      </c>
      <c r="G6117" t="s">
        <v>11141</v>
      </c>
      <c r="H6117" t="s">
        <v>23</v>
      </c>
      <c r="I6117" t="s">
        <v>62</v>
      </c>
      <c r="J6117" t="s">
        <v>32</v>
      </c>
      <c r="K6117">
        <v>90490</v>
      </c>
      <c r="L6117">
        <v>748</v>
      </c>
      <c r="M6117">
        <v>0.83</v>
      </c>
      <c r="N6117">
        <v>124</v>
      </c>
      <c r="O6117">
        <v>16.579999999999998</v>
      </c>
      <c r="P6117">
        <v>250</v>
      </c>
      <c r="Q6117">
        <v>40471.660000000003</v>
      </c>
      <c r="R6117" s="6">
        <v>16088.664000000001</v>
      </c>
      <c r="S6117">
        <v>35</v>
      </c>
      <c r="T6117" t="str">
        <f ca="1">PROPER(TRIM(Table1[[#This Row],[Campaign Status]]))</f>
        <v>Active</v>
      </c>
      <c r="V6117" s="1">
        <f t="shared" si="285"/>
        <v>124</v>
      </c>
      <c r="W6117" t="str">
        <f t="shared" ca="1" si="286"/>
        <v>west</v>
      </c>
      <c r="X6117" s="6">
        <f t="shared" si="287"/>
        <v>279.67741227858164</v>
      </c>
    </row>
    <row r="6118" spans="1:24" x14ac:dyDescent="0.3">
      <c r="A6118" t="s">
        <v>7216</v>
      </c>
      <c r="B6118" t="str">
        <f ca="1">PROPER(TRIM(Table1[[#This Row],[Campaign Name]]))</f>
        <v>Mega Discount</v>
      </c>
      <c r="C6118" t="str">
        <f ca="1">PROPER(TRIM(Table1[[#This Row],[Campaign Type]]))</f>
        <v>Awareness</v>
      </c>
      <c r="D6118" t="str">
        <f ca="1">PROPER(TRIM(Table1[[#This Row],[Marketing Channel]]))</f>
        <v>Linkedin</v>
      </c>
      <c r="E6118" t="s">
        <v>148</v>
      </c>
      <c r="F6118" t="s">
        <v>208</v>
      </c>
      <c r="G6118" t="s">
        <v>29</v>
      </c>
      <c r="H6118" t="s">
        <v>61</v>
      </c>
      <c r="I6118" t="s">
        <v>31</v>
      </c>
      <c r="J6118" t="s">
        <v>63</v>
      </c>
      <c r="K6118">
        <v>83185</v>
      </c>
      <c r="L6118">
        <v>4615</v>
      </c>
      <c r="M6118">
        <v>5.55</v>
      </c>
      <c r="N6118">
        <v>1062</v>
      </c>
      <c r="O6118">
        <v>23.01</v>
      </c>
      <c r="P6118">
        <v>250</v>
      </c>
      <c r="Q6118">
        <v>42397.06</v>
      </c>
      <c r="R6118" s="6">
        <v>16858.823999999997</v>
      </c>
      <c r="S6118">
        <v>1042</v>
      </c>
      <c r="T6118" t="str">
        <f ca="1">PROPER(TRIM(Table1[[#This Row],[Campaign Status]]))</f>
        <v>Completed</v>
      </c>
      <c r="V6118" s="1">
        <f t="shared" si="285"/>
        <v>1062</v>
      </c>
      <c r="W6118" t="str">
        <f t="shared" ca="1" si="286"/>
        <v>North</v>
      </c>
      <c r="X6118" s="6">
        <f t="shared" si="287"/>
        <v>16088.664000000001</v>
      </c>
    </row>
    <row r="6119" spans="1:24" x14ac:dyDescent="0.3">
      <c r="A6119" t="s">
        <v>7217</v>
      </c>
      <c r="B6119" t="str">
        <f ca="1">PROPER(TRIM(Table1[[#This Row],[Campaign Name]]))</f>
        <v>Summer Sale</v>
      </c>
      <c r="C6119" t="str">
        <f ca="1">PROPER(TRIM(Table1[[#This Row],[Campaign Type]]))</f>
        <v>Awareness</v>
      </c>
      <c r="D6119" t="str">
        <f ca="1">PROPER(TRIM(Table1[[#This Row],[Marketing Channel]]))</f>
        <v>Youtube</v>
      </c>
      <c r="E6119" t="s">
        <v>716</v>
      </c>
      <c r="F6119" t="s">
        <v>620</v>
      </c>
      <c r="G6119" t="s">
        <v>29</v>
      </c>
      <c r="H6119" t="s">
        <v>61</v>
      </c>
      <c r="I6119" t="s">
        <v>62</v>
      </c>
      <c r="J6119" t="s">
        <v>63</v>
      </c>
      <c r="K6119">
        <v>23695</v>
      </c>
      <c r="L6119">
        <v>3200</v>
      </c>
      <c r="M6119">
        <v>13.5</v>
      </c>
      <c r="N6119">
        <v>34</v>
      </c>
      <c r="O6119">
        <v>1.06</v>
      </c>
      <c r="P6119">
        <v>3891.7088323699436</v>
      </c>
      <c r="Q6119">
        <v>45330.01</v>
      </c>
      <c r="R6119" s="6">
        <v>1064.7842105493612</v>
      </c>
      <c r="S6119">
        <v>2</v>
      </c>
      <c r="T6119" t="str">
        <f ca="1">PROPER(TRIM(Table1[[#This Row],[Campaign Status]]))</f>
        <v>Paused</v>
      </c>
      <c r="V6119" s="1">
        <f t="shared" si="285"/>
        <v>34</v>
      </c>
      <c r="W6119" t="str">
        <f t="shared" ca="1" si="286"/>
        <v>North</v>
      </c>
      <c r="X6119" s="6">
        <f t="shared" si="287"/>
        <v>16858.823999999997</v>
      </c>
    </row>
    <row r="6120" spans="1:24" x14ac:dyDescent="0.3">
      <c r="A6120" t="s">
        <v>7218</v>
      </c>
      <c r="B6120" t="str">
        <f ca="1">PROPER(TRIM(Table1[[#This Row],[Campaign Name]]))</f>
        <v>New Launch</v>
      </c>
      <c r="C6120" t="str">
        <f ca="1">PROPER(TRIM(Table1[[#This Row],[Campaign Type]]))</f>
        <v>Awareness</v>
      </c>
      <c r="D6120" t="str">
        <f ca="1">PROPER(TRIM(Table1[[#This Row],[Marketing Channel]]))</f>
        <v>Google Ads</v>
      </c>
      <c r="E6120" t="s">
        <v>764</v>
      </c>
      <c r="F6120" t="s">
        <v>564</v>
      </c>
      <c r="G6120" t="s">
        <v>11141</v>
      </c>
      <c r="H6120" t="s">
        <v>54</v>
      </c>
      <c r="I6120" t="s">
        <v>68</v>
      </c>
      <c r="J6120" t="s">
        <v>25</v>
      </c>
      <c r="K6120">
        <v>138311</v>
      </c>
      <c r="L6120">
        <v>4420</v>
      </c>
      <c r="M6120">
        <v>3.2</v>
      </c>
      <c r="N6120">
        <v>747</v>
      </c>
      <c r="O6120">
        <v>16.899999999999999</v>
      </c>
      <c r="P6120">
        <v>250</v>
      </c>
      <c r="Q6120">
        <v>17139.740000000002</v>
      </c>
      <c r="R6120" s="6">
        <v>6755.8960000000015</v>
      </c>
      <c r="S6120">
        <v>198</v>
      </c>
      <c r="T6120" t="str">
        <f ca="1">PROPER(TRIM(Table1[[#This Row],[Campaign Status]]))</f>
        <v>Active</v>
      </c>
      <c r="V6120" s="1">
        <f t="shared" si="285"/>
        <v>747</v>
      </c>
      <c r="W6120" t="str">
        <f t="shared" ca="1" si="286"/>
        <v>west</v>
      </c>
      <c r="X6120" s="6">
        <f t="shared" si="287"/>
        <v>1064.7842105493612</v>
      </c>
    </row>
    <row r="6121" spans="1:24" x14ac:dyDescent="0.3">
      <c r="A6121" t="s">
        <v>7219</v>
      </c>
      <c r="B6121" t="str">
        <f ca="1">PROPER(TRIM(Table1[[#This Row],[Campaign Name]]))</f>
        <v>New Launch</v>
      </c>
      <c r="C6121" t="str">
        <f ca="1">PROPER(TRIM(Table1[[#This Row],[Campaign Type]]))</f>
        <v>Awareness</v>
      </c>
      <c r="D6121" t="str">
        <f ca="1">PROPER(TRIM(Table1[[#This Row],[Marketing Channel]]))</f>
        <v>Linkedin</v>
      </c>
      <c r="E6121" t="s">
        <v>5131</v>
      </c>
      <c r="F6121" t="s">
        <v>92</v>
      </c>
      <c r="G6121" t="s">
        <v>29</v>
      </c>
      <c r="H6121" t="s">
        <v>61</v>
      </c>
      <c r="I6121" t="s">
        <v>62</v>
      </c>
      <c r="J6121" t="s">
        <v>32</v>
      </c>
      <c r="K6121">
        <v>113684</v>
      </c>
      <c r="L6121">
        <v>14313</v>
      </c>
      <c r="M6121">
        <v>12.59</v>
      </c>
      <c r="N6121">
        <v>959</v>
      </c>
      <c r="O6121">
        <v>6.7</v>
      </c>
      <c r="P6121">
        <v>250</v>
      </c>
      <c r="Q6121">
        <v>48492.74</v>
      </c>
      <c r="R6121" s="6">
        <v>19297.095999999998</v>
      </c>
      <c r="S6121">
        <v>328</v>
      </c>
      <c r="T6121" t="str">
        <f ca="1">PROPER(TRIM(Table1[[#This Row],[Campaign Status]]))</f>
        <v>Paused</v>
      </c>
      <c r="V6121" s="1">
        <f t="shared" si="285"/>
        <v>959</v>
      </c>
      <c r="W6121" t="str">
        <f t="shared" ca="1" si="286"/>
        <v>North</v>
      </c>
      <c r="X6121" s="6">
        <f t="shared" si="287"/>
        <v>6755.8960000000015</v>
      </c>
    </row>
    <row r="6122" spans="1:24" hidden="1" x14ac:dyDescent="0.3">
      <c r="A6122" t="s">
        <v>7220</v>
      </c>
      <c r="B6122" t="str">
        <f ca="1">PROPER(TRIM(Table1[[#This Row],[Campaign Name]]))</f>
        <v>Summer Sale</v>
      </c>
      <c r="C6122" t="str">
        <f ca="1">PROPER(TRIM(Table1[[#This Row],[Campaign Type]]))</f>
        <v>Sales</v>
      </c>
      <c r="D6122" t="str">
        <f ca="1">PROPER(TRIM(Table1[[#This Row],[Marketing Channel]]))</f>
        <v>Google Ads</v>
      </c>
      <c r="E6122" t="s">
        <v>738</v>
      </c>
      <c r="F6122" t="s">
        <v>821</v>
      </c>
      <c r="G6122" t="s">
        <v>11141</v>
      </c>
      <c r="H6122" t="s">
        <v>54</v>
      </c>
      <c r="I6122" t="s">
        <v>24</v>
      </c>
      <c r="J6122" t="s">
        <v>63</v>
      </c>
      <c r="K6122">
        <v>143637</v>
      </c>
      <c r="L6122">
        <v>16526</v>
      </c>
      <c r="M6122">
        <v>11.51</v>
      </c>
      <c r="N6122">
        <v>1577</v>
      </c>
      <c r="O6122">
        <v>9.5399999999999991</v>
      </c>
      <c r="P6122">
        <v>11388.26</v>
      </c>
      <c r="R6122" s="6" t="e">
        <v>#VALUE!</v>
      </c>
      <c r="S6122">
        <v>511</v>
      </c>
      <c r="T6122" t="str">
        <f ca="1">PROPER(TRIM(Table1[[#This Row],[Campaign Status]]))</f>
        <v>Active</v>
      </c>
      <c r="V6122" s="1">
        <f t="shared" si="285"/>
        <v>1577</v>
      </c>
      <c r="W6122" t="str">
        <f t="shared" ca="1" si="286"/>
        <v>west</v>
      </c>
      <c r="X6122" s="6">
        <f t="shared" si="287"/>
        <v>19297.095999999998</v>
      </c>
    </row>
    <row r="6123" spans="1:24" x14ac:dyDescent="0.3">
      <c r="A6123" t="s">
        <v>7221</v>
      </c>
      <c r="B6123" t="str">
        <f ca="1">PROPER(TRIM(Table1[[#This Row],[Campaign Name]]))</f>
        <v>New Launch</v>
      </c>
      <c r="C6123" t="str">
        <f ca="1">PROPER(TRIM(Table1[[#This Row],[Campaign Type]]))</f>
        <v>Awareness</v>
      </c>
      <c r="D6123" t="str">
        <f ca="1">PROPER(TRIM(Table1[[#This Row],[Marketing Channel]]))</f>
        <v>Linkedin</v>
      </c>
      <c r="E6123" t="s">
        <v>923</v>
      </c>
      <c r="F6123" t="s">
        <v>711</v>
      </c>
      <c r="G6123" t="s">
        <v>11141</v>
      </c>
      <c r="H6123" t="s">
        <v>36</v>
      </c>
      <c r="I6123" t="s">
        <v>31</v>
      </c>
      <c r="J6123" t="s">
        <v>63</v>
      </c>
      <c r="K6123">
        <v>62033</v>
      </c>
      <c r="L6123">
        <v>2985</v>
      </c>
      <c r="M6123">
        <v>4.8099999999999996</v>
      </c>
      <c r="N6123">
        <v>43</v>
      </c>
      <c r="O6123">
        <v>1.44</v>
      </c>
      <c r="P6123">
        <v>3830.4648972188602</v>
      </c>
      <c r="Q6123">
        <v>13541.67</v>
      </c>
      <c r="R6123" s="6">
        <v>253.52549529515431</v>
      </c>
      <c r="S6123">
        <v>27</v>
      </c>
      <c r="T6123" t="str">
        <f ca="1">PROPER(TRIM(Table1[[#This Row],[Campaign Status]]))</f>
        <v>Completed</v>
      </c>
      <c r="V6123" s="1">
        <f t="shared" si="285"/>
        <v>43</v>
      </c>
      <c r="W6123" t="str">
        <f t="shared" ca="1" si="286"/>
        <v>west</v>
      </c>
      <c r="X6123" s="6" t="e">
        <f t="shared" si="287"/>
        <v>#VALUE!</v>
      </c>
    </row>
    <row r="6124" spans="1:24" x14ac:dyDescent="0.3">
      <c r="A6124" t="s">
        <v>7222</v>
      </c>
      <c r="B6124" t="str">
        <f ca="1">PROPER(TRIM(Table1[[#This Row],[Campaign Name]]))</f>
        <v>Flash Sale</v>
      </c>
      <c r="C6124" t="str">
        <f ca="1">PROPER(TRIM(Table1[[#This Row],[Campaign Type]]))</f>
        <v>Retargeting</v>
      </c>
      <c r="D6124" t="str">
        <f ca="1">PROPER(TRIM(Table1[[#This Row],[Marketing Channel]]))</f>
        <v>Meta Ads</v>
      </c>
      <c r="E6124" t="s">
        <v>852</v>
      </c>
      <c r="F6124" t="s">
        <v>1093</v>
      </c>
      <c r="G6124" t="s">
        <v>29</v>
      </c>
      <c r="H6124" t="s">
        <v>99</v>
      </c>
      <c r="I6124" t="s">
        <v>24</v>
      </c>
      <c r="J6124" t="s">
        <v>32</v>
      </c>
      <c r="K6124">
        <v>184396</v>
      </c>
      <c r="L6124">
        <v>8760</v>
      </c>
      <c r="M6124">
        <v>4.75</v>
      </c>
      <c r="N6124">
        <v>267</v>
      </c>
      <c r="O6124">
        <v>3.05</v>
      </c>
      <c r="P6124">
        <v>13982.44</v>
      </c>
      <c r="Q6124">
        <v>1145.47</v>
      </c>
      <c r="R6124" s="6">
        <v>-91.807796064206244</v>
      </c>
      <c r="S6124">
        <v>223</v>
      </c>
      <c r="T6124" t="str">
        <f ca="1">PROPER(TRIM(Table1[[#This Row],[Campaign Status]]))</f>
        <v>Completed</v>
      </c>
      <c r="V6124" s="1">
        <f t="shared" si="285"/>
        <v>267</v>
      </c>
      <c r="W6124" t="str">
        <f t="shared" ca="1" si="286"/>
        <v>North</v>
      </c>
      <c r="X6124" s="6">
        <f t="shared" si="287"/>
        <v>253.52549529515431</v>
      </c>
    </row>
    <row r="6125" spans="1:24" x14ac:dyDescent="0.3">
      <c r="A6125" t="s">
        <v>7223</v>
      </c>
      <c r="B6125" t="str">
        <f ca="1">PROPER(TRIM(Table1[[#This Row],[Campaign Name]]))</f>
        <v>Summer Sale</v>
      </c>
      <c r="C6125" t="str">
        <f ca="1">PROPER(TRIM(Table1[[#This Row],[Campaign Type]]))</f>
        <v>Sales</v>
      </c>
      <c r="D6125" t="str">
        <f ca="1">PROPER(TRIM(Table1[[#This Row],[Marketing Channel]]))</f>
        <v>Meta Ads</v>
      </c>
      <c r="E6125" t="s">
        <v>670</v>
      </c>
      <c r="F6125" t="s">
        <v>442</v>
      </c>
      <c r="G6125" t="s">
        <v>29</v>
      </c>
      <c r="H6125" t="s">
        <v>99</v>
      </c>
      <c r="I6125" t="s">
        <v>68</v>
      </c>
      <c r="J6125" t="s">
        <v>32</v>
      </c>
      <c r="K6125">
        <v>31659</v>
      </c>
      <c r="L6125">
        <v>1127</v>
      </c>
      <c r="M6125">
        <v>3.56</v>
      </c>
      <c r="N6125">
        <v>315</v>
      </c>
      <c r="O6125">
        <v>27.95</v>
      </c>
      <c r="P6125">
        <v>3817.8497265160554</v>
      </c>
      <c r="Q6125">
        <v>26497.91</v>
      </c>
      <c r="R6125" s="6">
        <v>594.05324719735449</v>
      </c>
      <c r="S6125">
        <v>12</v>
      </c>
      <c r="T6125" t="str">
        <f ca="1">PROPER(TRIM(Table1[[#This Row],[Campaign Status]]))</f>
        <v>Paused</v>
      </c>
      <c r="V6125" s="1">
        <f t="shared" si="285"/>
        <v>315</v>
      </c>
      <c r="W6125" t="str">
        <f t="shared" ca="1" si="286"/>
        <v>North</v>
      </c>
      <c r="X6125" s="6">
        <f t="shared" si="287"/>
        <v>-91.807796064206244</v>
      </c>
    </row>
    <row r="6126" spans="1:24" x14ac:dyDescent="0.3">
      <c r="A6126" t="s">
        <v>7224</v>
      </c>
      <c r="B6126" t="str">
        <f ca="1">PROPER(TRIM(Table1[[#This Row],[Campaign Name]]))</f>
        <v>Flash Sale</v>
      </c>
      <c r="C6126" t="str">
        <f ca="1">PROPER(TRIM(Table1[[#This Row],[Campaign Type]]))</f>
        <v>Lead Gen</v>
      </c>
      <c r="D6126" t="str">
        <f ca="1">PROPER(TRIM(Table1[[#This Row],[Marketing Channel]]))</f>
        <v>Google Ads</v>
      </c>
      <c r="E6126" t="s">
        <v>373</v>
      </c>
      <c r="F6126" t="s">
        <v>143</v>
      </c>
      <c r="G6126" t="s">
        <v>41</v>
      </c>
      <c r="H6126" t="s">
        <v>11140</v>
      </c>
      <c r="I6126" t="s">
        <v>31</v>
      </c>
      <c r="J6126" t="s">
        <v>25</v>
      </c>
      <c r="K6126">
        <v>40643</v>
      </c>
      <c r="L6126">
        <v>4031</v>
      </c>
      <c r="M6126">
        <v>9.92</v>
      </c>
      <c r="N6126">
        <v>291</v>
      </c>
      <c r="O6126">
        <v>7.22</v>
      </c>
      <c r="P6126">
        <v>250</v>
      </c>
      <c r="Q6126">
        <v>16360.61</v>
      </c>
      <c r="R6126" s="6">
        <v>6444.2440000000006</v>
      </c>
      <c r="S6126">
        <v>244</v>
      </c>
      <c r="T6126" t="str">
        <f ca="1">PROPER(TRIM(Table1[[#This Row],[Campaign Status]]))</f>
        <v>Paused</v>
      </c>
      <c r="V6126" s="1">
        <f t="shared" si="285"/>
        <v>291</v>
      </c>
      <c r="W6126" t="str">
        <f t="shared" ca="1" si="286"/>
        <v>East</v>
      </c>
      <c r="X6126" s="6">
        <f t="shared" si="287"/>
        <v>594.05324719735449</v>
      </c>
    </row>
    <row r="6127" spans="1:24" x14ac:dyDescent="0.3">
      <c r="A6127" t="s">
        <v>7225</v>
      </c>
      <c r="B6127" t="str">
        <f ca="1">PROPER(TRIM(Table1[[#This Row],[Campaign Name]]))</f>
        <v>Summer Sale</v>
      </c>
      <c r="C6127" t="str">
        <f ca="1">PROPER(TRIM(Table1[[#This Row],[Campaign Type]]))</f>
        <v>Lead Gen</v>
      </c>
      <c r="D6127" t="str">
        <f ca="1">PROPER(TRIM(Table1[[#This Row],[Marketing Channel]]))</f>
        <v>Google Ads</v>
      </c>
      <c r="E6127" t="s">
        <v>1241</v>
      </c>
      <c r="F6127" t="s">
        <v>60</v>
      </c>
      <c r="G6127" t="s">
        <v>11141</v>
      </c>
      <c r="H6127" t="s">
        <v>23</v>
      </c>
      <c r="I6127" t="s">
        <v>24</v>
      </c>
      <c r="J6127" t="s">
        <v>63</v>
      </c>
      <c r="K6127">
        <v>150345</v>
      </c>
      <c r="L6127">
        <v>18101</v>
      </c>
      <c r="M6127">
        <v>12.04</v>
      </c>
      <c r="N6127">
        <v>1879</v>
      </c>
      <c r="O6127">
        <v>10.38</v>
      </c>
      <c r="P6127">
        <v>250</v>
      </c>
      <c r="Q6127">
        <v>12321.5</v>
      </c>
      <c r="R6127" s="6">
        <v>4828.6000000000004</v>
      </c>
      <c r="S6127">
        <v>187</v>
      </c>
      <c r="T6127" t="str">
        <f ca="1">PROPER(TRIM(Table1[[#This Row],[Campaign Status]]))</f>
        <v>Active</v>
      </c>
      <c r="V6127" s="1">
        <f t="shared" si="285"/>
        <v>1879</v>
      </c>
      <c r="W6127" t="str">
        <f t="shared" ca="1" si="286"/>
        <v>west</v>
      </c>
      <c r="X6127" s="6">
        <f t="shared" si="287"/>
        <v>6444.2440000000006</v>
      </c>
    </row>
    <row r="6128" spans="1:24" x14ac:dyDescent="0.3">
      <c r="A6128" t="s">
        <v>7226</v>
      </c>
      <c r="B6128" t="str">
        <f ca="1">PROPER(TRIM(Table1[[#This Row],[Campaign Name]]))</f>
        <v>Flash Sale</v>
      </c>
      <c r="C6128" t="str">
        <f ca="1">PROPER(TRIM(Table1[[#This Row],[Campaign Type]]))</f>
        <v>Lead Gen</v>
      </c>
      <c r="D6128" t="str">
        <f ca="1">PROPER(TRIM(Table1[[#This Row],[Marketing Channel]]))</f>
        <v>Meta Ads</v>
      </c>
      <c r="E6128" t="s">
        <v>2294</v>
      </c>
      <c r="F6128" t="s">
        <v>186</v>
      </c>
      <c r="G6128" t="s">
        <v>41</v>
      </c>
      <c r="H6128" t="s">
        <v>11140</v>
      </c>
      <c r="I6128" t="s">
        <v>62</v>
      </c>
      <c r="J6128" t="s">
        <v>25</v>
      </c>
      <c r="K6128">
        <v>141983</v>
      </c>
      <c r="L6128">
        <v>16909</v>
      </c>
      <c r="M6128">
        <v>11.91</v>
      </c>
      <c r="N6128">
        <v>3138</v>
      </c>
      <c r="O6128">
        <v>18.559999999999999</v>
      </c>
      <c r="P6128">
        <v>250</v>
      </c>
      <c r="Q6128">
        <v>31389.22</v>
      </c>
      <c r="R6128" s="6">
        <v>12455.688</v>
      </c>
      <c r="S6128">
        <v>2501</v>
      </c>
      <c r="T6128" t="str">
        <f ca="1">PROPER(TRIM(Table1[[#This Row],[Campaign Status]]))</f>
        <v>Active</v>
      </c>
      <c r="V6128" s="1">
        <f t="shared" si="285"/>
        <v>3138</v>
      </c>
      <c r="W6128" t="str">
        <f t="shared" ca="1" si="286"/>
        <v>East</v>
      </c>
      <c r="X6128" s="6">
        <f t="shared" si="287"/>
        <v>4828.6000000000004</v>
      </c>
    </row>
    <row r="6129" spans="1:24" hidden="1" x14ac:dyDescent="0.3">
      <c r="A6129" t="s">
        <v>7227</v>
      </c>
      <c r="B6129" t="str">
        <f ca="1">PROPER(TRIM(Table1[[#This Row],[Campaign Name]]))</f>
        <v>Summer Sale</v>
      </c>
      <c r="C6129" t="str">
        <f ca="1">PROPER(TRIM(Table1[[#This Row],[Campaign Type]]))</f>
        <v>Retargeting</v>
      </c>
      <c r="D6129" t="str">
        <f ca="1">PROPER(TRIM(Table1[[#This Row],[Marketing Channel]]))</f>
        <v>Instagram</v>
      </c>
      <c r="E6129" t="s">
        <v>193</v>
      </c>
      <c r="F6129" t="s">
        <v>455</v>
      </c>
      <c r="G6129" t="s">
        <v>11141</v>
      </c>
      <c r="H6129" t="s">
        <v>54</v>
      </c>
      <c r="I6129" t="s">
        <v>62</v>
      </c>
      <c r="J6129" t="s">
        <v>25</v>
      </c>
      <c r="K6129">
        <v>55873</v>
      </c>
      <c r="L6129">
        <v>4504</v>
      </c>
      <c r="M6129">
        <v>8.06</v>
      </c>
      <c r="N6129">
        <v>694</v>
      </c>
      <c r="O6129">
        <v>15.41</v>
      </c>
      <c r="P6129">
        <v>14489.19</v>
      </c>
      <c r="R6129" s="6" t="e">
        <v>#VALUE!</v>
      </c>
      <c r="S6129">
        <v>242</v>
      </c>
      <c r="T6129" t="str">
        <f ca="1">PROPER(TRIM(Table1[[#This Row],[Campaign Status]]))</f>
        <v>Completed</v>
      </c>
      <c r="V6129" s="1">
        <f t="shared" si="285"/>
        <v>694</v>
      </c>
      <c r="W6129" t="str">
        <f t="shared" ca="1" si="286"/>
        <v>west</v>
      </c>
      <c r="X6129" s="6">
        <f t="shared" si="287"/>
        <v>12455.688</v>
      </c>
    </row>
    <row r="6130" spans="1:24" hidden="1" x14ac:dyDescent="0.3">
      <c r="A6130" t="s">
        <v>7228</v>
      </c>
      <c r="B6130" t="str">
        <f ca="1">PROPER(TRIM(Table1[[#This Row],[Campaign Name]]))</f>
        <v>Festive Offer</v>
      </c>
      <c r="C6130" t="str">
        <f ca="1">PROPER(TRIM(Table1[[#This Row],[Campaign Type]]))</f>
        <v>Sales</v>
      </c>
      <c r="D6130" t="str">
        <f ca="1">PROPER(TRIM(Table1[[#This Row],[Marketing Channel]]))</f>
        <v>Instagram</v>
      </c>
      <c r="E6130" t="s">
        <v>4917</v>
      </c>
      <c r="F6130" t="s">
        <v>164</v>
      </c>
      <c r="G6130" t="s">
        <v>46</v>
      </c>
      <c r="H6130" t="s">
        <v>30</v>
      </c>
      <c r="I6130" t="s">
        <v>62</v>
      </c>
      <c r="J6130" t="s">
        <v>63</v>
      </c>
      <c r="K6130">
        <v>99433</v>
      </c>
      <c r="L6130">
        <v>7710</v>
      </c>
      <c r="M6130">
        <v>7.75</v>
      </c>
      <c r="N6130">
        <v>516</v>
      </c>
      <c r="O6130">
        <v>6.69</v>
      </c>
      <c r="P6130">
        <v>3982.6304252733912</v>
      </c>
      <c r="R6130" s="6" t="e">
        <v>#VALUE!</v>
      </c>
      <c r="S6130">
        <v>245</v>
      </c>
      <c r="T6130" t="str">
        <f ca="1">PROPER(TRIM(Table1[[#This Row],[Campaign Status]]))</f>
        <v>Completed</v>
      </c>
      <c r="V6130" s="1">
        <f t="shared" si="285"/>
        <v>516</v>
      </c>
      <c r="W6130" t="str">
        <f t="shared" ca="1" si="286"/>
        <v>South</v>
      </c>
      <c r="X6130" s="6" t="e">
        <f t="shared" si="287"/>
        <v>#VALUE!</v>
      </c>
    </row>
    <row r="6131" spans="1:24" x14ac:dyDescent="0.3">
      <c r="A6131" t="s">
        <v>7229</v>
      </c>
      <c r="B6131" t="str">
        <f ca="1">PROPER(TRIM(Table1[[#This Row],[Campaign Name]]))</f>
        <v>Flash Sale</v>
      </c>
      <c r="C6131" t="str">
        <f ca="1">PROPER(TRIM(Table1[[#This Row],[Campaign Type]]))</f>
        <v>Lead Gen</v>
      </c>
      <c r="D6131" t="str">
        <f ca="1">PROPER(TRIM(Table1[[#This Row],[Marketing Channel]]))</f>
        <v>Google Ads</v>
      </c>
      <c r="E6131" t="s">
        <v>3630</v>
      </c>
      <c r="F6131" t="s">
        <v>722</v>
      </c>
      <c r="G6131" t="s">
        <v>11141</v>
      </c>
      <c r="H6131" t="s">
        <v>54</v>
      </c>
      <c r="I6131" t="s">
        <v>24</v>
      </c>
      <c r="J6131" t="s">
        <v>25</v>
      </c>
      <c r="K6131">
        <v>56364</v>
      </c>
      <c r="L6131">
        <v>7665</v>
      </c>
      <c r="M6131">
        <v>13.6</v>
      </c>
      <c r="N6131">
        <v>1050</v>
      </c>
      <c r="O6131">
        <v>13.7</v>
      </c>
      <c r="P6131">
        <v>3988.1535696969677</v>
      </c>
      <c r="Q6131">
        <v>24619.81</v>
      </c>
      <c r="R6131" s="6">
        <v>517.32352001356583</v>
      </c>
      <c r="S6131">
        <v>525</v>
      </c>
      <c r="T6131" t="str">
        <f ca="1">PROPER(TRIM(Table1[[#This Row],[Campaign Status]]))</f>
        <v>Completed</v>
      </c>
      <c r="V6131" s="1">
        <f t="shared" si="285"/>
        <v>1050</v>
      </c>
      <c r="W6131" t="str">
        <f t="shared" ca="1" si="286"/>
        <v>west</v>
      </c>
      <c r="X6131" s="6" t="e">
        <f t="shared" si="287"/>
        <v>#VALUE!</v>
      </c>
    </row>
    <row r="6132" spans="1:24" x14ac:dyDescent="0.3">
      <c r="A6132" t="s">
        <v>7230</v>
      </c>
      <c r="B6132" t="str">
        <f ca="1">PROPER(TRIM(Table1[[#This Row],[Campaign Name]]))</f>
        <v>Festive Offer</v>
      </c>
      <c r="C6132" t="str">
        <f ca="1">PROPER(TRIM(Table1[[#This Row],[Campaign Type]]))</f>
        <v>Sales</v>
      </c>
      <c r="D6132" t="str">
        <f ca="1">PROPER(TRIM(Table1[[#This Row],[Marketing Channel]]))</f>
        <v>Youtube</v>
      </c>
      <c r="E6132" t="s">
        <v>1507</v>
      </c>
      <c r="F6132" t="s">
        <v>1093</v>
      </c>
      <c r="G6132" t="s">
        <v>11141</v>
      </c>
      <c r="H6132" t="s">
        <v>23</v>
      </c>
      <c r="I6132" t="s">
        <v>68</v>
      </c>
      <c r="J6132" t="s">
        <v>63</v>
      </c>
      <c r="K6132">
        <v>152159</v>
      </c>
      <c r="L6132">
        <v>3639</v>
      </c>
      <c r="M6132">
        <v>2.39</v>
      </c>
      <c r="N6132">
        <v>865</v>
      </c>
      <c r="O6132">
        <v>23.77</v>
      </c>
      <c r="P6132">
        <v>3891.7088323699436</v>
      </c>
      <c r="Q6132">
        <v>30900.34</v>
      </c>
      <c r="R6132" s="6">
        <v>694.00441633714274</v>
      </c>
      <c r="S6132">
        <v>138</v>
      </c>
      <c r="T6132" t="str">
        <f ca="1">PROPER(TRIM(Table1[[#This Row],[Campaign Status]]))</f>
        <v>Active</v>
      </c>
      <c r="V6132" s="1">
        <f t="shared" si="285"/>
        <v>865</v>
      </c>
      <c r="W6132" t="str">
        <f t="shared" ca="1" si="286"/>
        <v>west</v>
      </c>
      <c r="X6132" s="6">
        <f t="shared" si="287"/>
        <v>517.32352001356583</v>
      </c>
    </row>
    <row r="6133" spans="1:24" x14ac:dyDescent="0.3">
      <c r="A6133" t="s">
        <v>7231</v>
      </c>
      <c r="B6133" t="str">
        <f ca="1">PROPER(TRIM(Table1[[#This Row],[Campaign Name]]))</f>
        <v>Summer Sale</v>
      </c>
      <c r="C6133" t="str">
        <f ca="1">PROPER(TRIM(Table1[[#This Row],[Campaign Type]]))</f>
        <v>Lead Gen</v>
      </c>
      <c r="D6133" t="str">
        <f ca="1">PROPER(TRIM(Table1[[#This Row],[Marketing Channel]]))</f>
        <v>Youtube</v>
      </c>
      <c r="E6133" t="s">
        <v>1966</v>
      </c>
      <c r="F6133" t="s">
        <v>965</v>
      </c>
      <c r="G6133" t="s">
        <v>41</v>
      </c>
      <c r="H6133" t="s">
        <v>11140</v>
      </c>
      <c r="I6133" t="s">
        <v>62</v>
      </c>
      <c r="J6133" t="s">
        <v>63</v>
      </c>
      <c r="K6133">
        <v>67516</v>
      </c>
      <c r="L6133">
        <v>6674</v>
      </c>
      <c r="M6133">
        <v>9.89</v>
      </c>
      <c r="N6133">
        <v>286</v>
      </c>
      <c r="O6133">
        <v>4.29</v>
      </c>
      <c r="P6133">
        <v>3891.7088323699436</v>
      </c>
      <c r="Q6133">
        <v>32836.93</v>
      </c>
      <c r="R6133" s="6">
        <v>743.76636111297194</v>
      </c>
      <c r="S6133">
        <v>285</v>
      </c>
      <c r="T6133" t="str">
        <f ca="1">PROPER(TRIM(Table1[[#This Row],[Campaign Status]]))</f>
        <v>Completed</v>
      </c>
      <c r="V6133" s="1">
        <f t="shared" si="285"/>
        <v>286</v>
      </c>
      <c r="W6133" t="str">
        <f t="shared" ca="1" si="286"/>
        <v>East</v>
      </c>
      <c r="X6133" s="6">
        <f t="shared" si="287"/>
        <v>694.00441633714274</v>
      </c>
    </row>
    <row r="6134" spans="1:24" x14ac:dyDescent="0.3">
      <c r="A6134" t="s">
        <v>7232</v>
      </c>
      <c r="B6134" t="str">
        <f ca="1">PROPER(TRIM(Table1[[#This Row],[Campaign Name]]))</f>
        <v>Summer Sale</v>
      </c>
      <c r="C6134" t="str">
        <f ca="1">PROPER(TRIM(Table1[[#This Row],[Campaign Type]]))</f>
        <v>Retargeting</v>
      </c>
      <c r="D6134" t="str">
        <f ca="1">PROPER(TRIM(Table1[[#This Row],[Marketing Channel]]))</f>
        <v>Youtube</v>
      </c>
      <c r="E6134" t="s">
        <v>5144</v>
      </c>
      <c r="F6134" t="s">
        <v>152</v>
      </c>
      <c r="G6134" t="s">
        <v>29</v>
      </c>
      <c r="H6134" t="s">
        <v>67</v>
      </c>
      <c r="I6134" t="s">
        <v>31</v>
      </c>
      <c r="J6134" t="s">
        <v>32</v>
      </c>
      <c r="K6134">
        <v>199223</v>
      </c>
      <c r="L6134">
        <v>15081</v>
      </c>
      <c r="M6134">
        <v>7.57</v>
      </c>
      <c r="N6134">
        <v>2604</v>
      </c>
      <c r="O6134">
        <v>17.27</v>
      </c>
      <c r="P6134">
        <v>250</v>
      </c>
      <c r="Q6134">
        <v>38721.39</v>
      </c>
      <c r="R6134" s="6">
        <v>15388.556</v>
      </c>
      <c r="S6134">
        <v>2249</v>
      </c>
      <c r="T6134" t="str">
        <f ca="1">PROPER(TRIM(Table1[[#This Row],[Campaign Status]]))</f>
        <v>Paused</v>
      </c>
      <c r="V6134" s="1">
        <f t="shared" si="285"/>
        <v>2604</v>
      </c>
      <c r="W6134" t="str">
        <f t="shared" ca="1" si="286"/>
        <v>North</v>
      </c>
      <c r="X6134" s="6">
        <f t="shared" si="287"/>
        <v>743.76636111297194</v>
      </c>
    </row>
    <row r="6135" spans="1:24" x14ac:dyDescent="0.3">
      <c r="A6135" t="s">
        <v>7233</v>
      </c>
      <c r="B6135" t="str">
        <f ca="1">PROPER(TRIM(Table1[[#This Row],[Campaign Name]]))</f>
        <v>Summer Sale</v>
      </c>
      <c r="C6135" t="str">
        <f ca="1">PROPER(TRIM(Table1[[#This Row],[Campaign Type]]))</f>
        <v>Lead Gen</v>
      </c>
      <c r="D6135" t="str">
        <f ca="1">PROPER(TRIM(Table1[[#This Row],[Marketing Channel]]))</f>
        <v>Meta Ads</v>
      </c>
      <c r="E6135" t="s">
        <v>1792</v>
      </c>
      <c r="F6135" t="s">
        <v>378</v>
      </c>
      <c r="G6135" t="s">
        <v>29</v>
      </c>
      <c r="H6135" t="s">
        <v>67</v>
      </c>
      <c r="I6135" t="s">
        <v>24</v>
      </c>
      <c r="J6135" t="s">
        <v>63</v>
      </c>
      <c r="K6135">
        <v>74514</v>
      </c>
      <c r="L6135">
        <v>10515</v>
      </c>
      <c r="M6135">
        <v>14.11</v>
      </c>
      <c r="N6135">
        <v>2286</v>
      </c>
      <c r="O6135">
        <v>21.74</v>
      </c>
      <c r="P6135">
        <v>6882.95</v>
      </c>
      <c r="Q6135">
        <v>16623.46</v>
      </c>
      <c r="R6135" s="6">
        <v>141.51650091893734</v>
      </c>
      <c r="S6135">
        <v>1417</v>
      </c>
      <c r="T6135" t="str">
        <f ca="1">PROPER(TRIM(Table1[[#This Row],[Campaign Status]]))</f>
        <v>Paused</v>
      </c>
      <c r="V6135" s="1">
        <f t="shared" si="285"/>
        <v>2286</v>
      </c>
      <c r="W6135" t="str">
        <f t="shared" ca="1" si="286"/>
        <v>North</v>
      </c>
      <c r="X6135" s="6">
        <f t="shared" si="287"/>
        <v>15388.556</v>
      </c>
    </row>
    <row r="6136" spans="1:24" x14ac:dyDescent="0.3">
      <c r="A6136" t="s">
        <v>7234</v>
      </c>
      <c r="B6136" t="str">
        <f ca="1">PROPER(TRIM(Table1[[#This Row],[Campaign Name]]))</f>
        <v>New Launch</v>
      </c>
      <c r="C6136" t="str">
        <f ca="1">PROPER(TRIM(Table1[[#This Row],[Campaign Type]]))</f>
        <v>Retargeting</v>
      </c>
      <c r="D6136" t="str">
        <f ca="1">PROPER(TRIM(Table1[[#This Row],[Marketing Channel]]))</f>
        <v>Meta Ads</v>
      </c>
      <c r="E6136" t="s">
        <v>3164</v>
      </c>
      <c r="F6136" t="s">
        <v>232</v>
      </c>
      <c r="G6136" t="s">
        <v>29</v>
      </c>
      <c r="H6136" t="s">
        <v>99</v>
      </c>
      <c r="I6136" t="s">
        <v>62</v>
      </c>
      <c r="J6136" t="s">
        <v>63</v>
      </c>
      <c r="K6136">
        <v>79800</v>
      </c>
      <c r="L6136">
        <v>2634</v>
      </c>
      <c r="M6136">
        <v>3.3</v>
      </c>
      <c r="N6136">
        <v>85</v>
      </c>
      <c r="O6136">
        <v>3.23</v>
      </c>
      <c r="P6136">
        <v>250</v>
      </c>
      <c r="Q6136">
        <v>42740.71</v>
      </c>
      <c r="R6136" s="6">
        <v>16996.284</v>
      </c>
      <c r="S6136">
        <v>3</v>
      </c>
      <c r="T6136" t="str">
        <f ca="1">PROPER(TRIM(Table1[[#This Row],[Campaign Status]]))</f>
        <v>Active</v>
      </c>
      <c r="V6136" s="1">
        <f t="shared" si="285"/>
        <v>85</v>
      </c>
      <c r="W6136" t="str">
        <f t="shared" ca="1" si="286"/>
        <v>North</v>
      </c>
      <c r="X6136" s="6">
        <f t="shared" si="287"/>
        <v>141.51650091893734</v>
      </c>
    </row>
    <row r="6137" spans="1:24" x14ac:dyDescent="0.3">
      <c r="A6137" t="s">
        <v>7235</v>
      </c>
      <c r="B6137" t="str">
        <f ca="1">PROPER(TRIM(Table1[[#This Row],[Campaign Name]]))</f>
        <v>Mega Discount</v>
      </c>
      <c r="C6137" t="str">
        <f ca="1">PROPER(TRIM(Table1[[#This Row],[Campaign Type]]))</f>
        <v>Lead Gen</v>
      </c>
      <c r="D6137" t="str">
        <f ca="1">PROPER(TRIM(Table1[[#This Row],[Marketing Channel]]))</f>
        <v>Meta Ads</v>
      </c>
      <c r="E6137" t="s">
        <v>1654</v>
      </c>
      <c r="F6137" t="s">
        <v>321</v>
      </c>
      <c r="G6137" t="s">
        <v>11141</v>
      </c>
      <c r="H6137" t="s">
        <v>36</v>
      </c>
      <c r="I6137" t="s">
        <v>24</v>
      </c>
      <c r="J6137" t="s">
        <v>63</v>
      </c>
      <c r="K6137">
        <v>114350</v>
      </c>
      <c r="L6137">
        <v>8346</v>
      </c>
      <c r="M6137">
        <v>7.3</v>
      </c>
      <c r="N6137">
        <v>1035</v>
      </c>
      <c r="O6137">
        <v>12.4</v>
      </c>
      <c r="P6137">
        <v>3817.8497265160554</v>
      </c>
      <c r="Q6137">
        <v>24015.27</v>
      </c>
      <c r="R6137" s="6">
        <v>529.02606755858153</v>
      </c>
      <c r="S6137">
        <v>117</v>
      </c>
      <c r="T6137" t="str">
        <f ca="1">PROPER(TRIM(Table1[[#This Row],[Campaign Status]]))</f>
        <v>Paused</v>
      </c>
      <c r="V6137" s="1">
        <f t="shared" si="285"/>
        <v>1035</v>
      </c>
      <c r="W6137" t="str">
        <f t="shared" ca="1" si="286"/>
        <v>west</v>
      </c>
      <c r="X6137" s="6">
        <f t="shared" si="287"/>
        <v>16996.284</v>
      </c>
    </row>
    <row r="6138" spans="1:24" x14ac:dyDescent="0.3">
      <c r="A6138" t="s">
        <v>7236</v>
      </c>
      <c r="B6138" t="str">
        <f ca="1">PROPER(TRIM(Table1[[#This Row],[Campaign Name]]))</f>
        <v>Summer Sale</v>
      </c>
      <c r="C6138" t="str">
        <f ca="1">PROPER(TRIM(Table1[[#This Row],[Campaign Type]]))</f>
        <v>Awareness</v>
      </c>
      <c r="D6138" t="str">
        <f ca="1">PROPER(TRIM(Table1[[#This Row],[Marketing Channel]]))</f>
        <v>Instagram</v>
      </c>
      <c r="E6138" t="s">
        <v>3111</v>
      </c>
      <c r="F6138" t="s">
        <v>167</v>
      </c>
      <c r="G6138" t="s">
        <v>46</v>
      </c>
      <c r="H6138" t="s">
        <v>30</v>
      </c>
      <c r="I6138" t="s">
        <v>62</v>
      </c>
      <c r="J6138" t="s">
        <v>32</v>
      </c>
      <c r="K6138">
        <v>130514</v>
      </c>
      <c r="L6138">
        <v>1927</v>
      </c>
      <c r="M6138">
        <v>1.48</v>
      </c>
      <c r="N6138">
        <v>577</v>
      </c>
      <c r="O6138">
        <v>29.94</v>
      </c>
      <c r="P6138">
        <v>3982.6304252733912</v>
      </c>
      <c r="Q6138">
        <v>30595.119999999999</v>
      </c>
      <c r="R6138" s="6">
        <v>668.21388712962926</v>
      </c>
      <c r="S6138">
        <v>331</v>
      </c>
      <c r="T6138" t="str">
        <f ca="1">PROPER(TRIM(Table1[[#This Row],[Campaign Status]]))</f>
        <v>Completed</v>
      </c>
      <c r="V6138" s="1">
        <f t="shared" si="285"/>
        <v>577</v>
      </c>
      <c r="W6138" t="str">
        <f t="shared" ca="1" si="286"/>
        <v>South</v>
      </c>
      <c r="X6138" s="6">
        <f t="shared" si="287"/>
        <v>529.02606755858153</v>
      </c>
    </row>
    <row r="6139" spans="1:24" x14ac:dyDescent="0.3">
      <c r="A6139" t="s">
        <v>7237</v>
      </c>
      <c r="B6139" t="str">
        <f ca="1">PROPER(TRIM(Table1[[#This Row],[Campaign Name]]))</f>
        <v>Summer Sale</v>
      </c>
      <c r="C6139" t="str">
        <f ca="1">PROPER(TRIM(Table1[[#This Row],[Campaign Type]]))</f>
        <v>Retargeting</v>
      </c>
      <c r="D6139" t="str">
        <f ca="1">PROPER(TRIM(Table1[[#This Row],[Marketing Channel]]))</f>
        <v>Meta Ads</v>
      </c>
      <c r="E6139" t="s">
        <v>3164</v>
      </c>
      <c r="F6139" t="s">
        <v>391</v>
      </c>
      <c r="G6139" t="s">
        <v>29</v>
      </c>
      <c r="H6139" t="s">
        <v>99</v>
      </c>
      <c r="I6139" t="s">
        <v>31</v>
      </c>
      <c r="J6139" t="s">
        <v>25</v>
      </c>
      <c r="K6139">
        <v>82391</v>
      </c>
      <c r="L6139">
        <v>604</v>
      </c>
      <c r="M6139">
        <v>0.73</v>
      </c>
      <c r="N6139">
        <v>177</v>
      </c>
      <c r="O6139">
        <v>29.3</v>
      </c>
      <c r="P6139">
        <v>250</v>
      </c>
      <c r="Q6139">
        <v>17237.82</v>
      </c>
      <c r="R6139" s="6">
        <v>6795.1279999999997</v>
      </c>
      <c r="S6139">
        <v>151</v>
      </c>
      <c r="T6139" t="str">
        <f ca="1">PROPER(TRIM(Table1[[#This Row],[Campaign Status]]))</f>
        <v>Active</v>
      </c>
      <c r="V6139" s="1">
        <f t="shared" si="285"/>
        <v>177</v>
      </c>
      <c r="W6139" t="str">
        <f t="shared" ca="1" si="286"/>
        <v>North</v>
      </c>
      <c r="X6139" s="6">
        <f t="shared" si="287"/>
        <v>668.21388712962926</v>
      </c>
    </row>
    <row r="6140" spans="1:24" x14ac:dyDescent="0.3">
      <c r="A6140" t="s">
        <v>7238</v>
      </c>
      <c r="B6140" t="str">
        <f ca="1">PROPER(TRIM(Table1[[#This Row],[Campaign Name]]))</f>
        <v>New Launch</v>
      </c>
      <c r="C6140" t="str">
        <f ca="1">PROPER(TRIM(Table1[[#This Row],[Campaign Type]]))</f>
        <v>Awareness</v>
      </c>
      <c r="D6140" t="str">
        <f ca="1">PROPER(TRIM(Table1[[#This Row],[Marketing Channel]]))</f>
        <v>Google Ads</v>
      </c>
      <c r="E6140" t="s">
        <v>2010</v>
      </c>
      <c r="F6140" t="s">
        <v>164</v>
      </c>
      <c r="G6140" t="s">
        <v>41</v>
      </c>
      <c r="H6140" t="s">
        <v>11140</v>
      </c>
      <c r="I6140" t="s">
        <v>68</v>
      </c>
      <c r="J6140" t="s">
        <v>63</v>
      </c>
      <c r="K6140">
        <v>126993</v>
      </c>
      <c r="L6140">
        <v>10080</v>
      </c>
      <c r="M6140">
        <v>7.94</v>
      </c>
      <c r="N6140">
        <v>167</v>
      </c>
      <c r="O6140">
        <v>1.66</v>
      </c>
      <c r="P6140">
        <v>3988.1535696969677</v>
      </c>
      <c r="Q6140">
        <v>36872.43</v>
      </c>
      <c r="R6140" s="6">
        <v>824.54890102944773</v>
      </c>
      <c r="S6140">
        <v>114</v>
      </c>
      <c r="T6140" t="str">
        <f ca="1">PROPER(TRIM(Table1[[#This Row],[Campaign Status]]))</f>
        <v>Completed</v>
      </c>
      <c r="V6140" s="1">
        <f t="shared" si="285"/>
        <v>167</v>
      </c>
      <c r="W6140" t="str">
        <f t="shared" ca="1" si="286"/>
        <v>East</v>
      </c>
      <c r="X6140" s="6">
        <f t="shared" si="287"/>
        <v>6795.1279999999997</v>
      </c>
    </row>
    <row r="6141" spans="1:24" x14ac:dyDescent="0.3">
      <c r="A6141" t="s">
        <v>7239</v>
      </c>
      <c r="B6141" t="str">
        <f ca="1">PROPER(TRIM(Table1[[#This Row],[Campaign Name]]))</f>
        <v>Summer Sale</v>
      </c>
      <c r="C6141" t="str">
        <f ca="1">PROPER(TRIM(Table1[[#This Row],[Campaign Type]]))</f>
        <v>Awareness</v>
      </c>
      <c r="D6141" t="str">
        <f ca="1">PROPER(TRIM(Table1[[#This Row],[Marketing Channel]]))</f>
        <v>Google Ads</v>
      </c>
      <c r="E6141" t="s">
        <v>2166</v>
      </c>
      <c r="F6141" t="s">
        <v>439</v>
      </c>
      <c r="G6141" t="s">
        <v>11141</v>
      </c>
      <c r="H6141" t="s">
        <v>23</v>
      </c>
      <c r="I6141" t="s">
        <v>62</v>
      </c>
      <c r="J6141" t="s">
        <v>25</v>
      </c>
      <c r="K6141">
        <v>60656</v>
      </c>
      <c r="L6141">
        <v>2943</v>
      </c>
      <c r="M6141">
        <v>4.8499999999999996</v>
      </c>
      <c r="N6141">
        <v>385</v>
      </c>
      <c r="O6141">
        <v>13.08</v>
      </c>
      <c r="P6141">
        <v>3988.1535696969677</v>
      </c>
      <c r="Q6141">
        <v>28696.36</v>
      </c>
      <c r="R6141" s="6">
        <v>619.53999510055087</v>
      </c>
      <c r="S6141">
        <v>284</v>
      </c>
      <c r="T6141" t="str">
        <f ca="1">PROPER(TRIM(Table1[[#This Row],[Campaign Status]]))</f>
        <v>Active</v>
      </c>
      <c r="V6141" s="1">
        <f t="shared" si="285"/>
        <v>385</v>
      </c>
      <c r="W6141" t="str">
        <f t="shared" ca="1" si="286"/>
        <v>west</v>
      </c>
      <c r="X6141" s="6">
        <f t="shared" si="287"/>
        <v>824.54890102944773</v>
      </c>
    </row>
    <row r="6142" spans="1:24" x14ac:dyDescent="0.3">
      <c r="A6142" t="s">
        <v>7240</v>
      </c>
      <c r="B6142" t="str">
        <f ca="1">PROPER(TRIM(Table1[[#This Row],[Campaign Name]]))</f>
        <v>Mega Discount</v>
      </c>
      <c r="C6142" t="str">
        <f ca="1">PROPER(TRIM(Table1[[#This Row],[Campaign Type]]))</f>
        <v>Lead Gen</v>
      </c>
      <c r="D6142" t="str">
        <f ca="1">PROPER(TRIM(Table1[[#This Row],[Marketing Channel]]))</f>
        <v>Meta Ads</v>
      </c>
      <c r="E6142" t="s">
        <v>1932</v>
      </c>
      <c r="F6142" t="s">
        <v>321</v>
      </c>
      <c r="G6142" t="s">
        <v>11141</v>
      </c>
      <c r="H6142" t="s">
        <v>36</v>
      </c>
      <c r="I6142" t="s">
        <v>68</v>
      </c>
      <c r="J6142" t="s">
        <v>25</v>
      </c>
      <c r="K6142">
        <v>139482</v>
      </c>
      <c r="L6142">
        <v>1989</v>
      </c>
      <c r="M6142">
        <v>1.43</v>
      </c>
      <c r="N6142">
        <v>189</v>
      </c>
      <c r="O6142">
        <v>9.5</v>
      </c>
      <c r="P6142">
        <v>9492.7000000000007</v>
      </c>
      <c r="Q6142">
        <v>46693.06</v>
      </c>
      <c r="R6142" s="6">
        <v>391.88386865696799</v>
      </c>
      <c r="S6142">
        <v>45</v>
      </c>
      <c r="T6142" t="str">
        <f ca="1">PROPER(TRIM(Table1[[#This Row],[Campaign Status]]))</f>
        <v>Completed</v>
      </c>
      <c r="V6142" s="1">
        <f t="shared" si="285"/>
        <v>189</v>
      </c>
      <c r="W6142" t="str">
        <f t="shared" ca="1" si="286"/>
        <v>west</v>
      </c>
      <c r="X6142" s="6">
        <f t="shared" si="287"/>
        <v>619.53999510055087</v>
      </c>
    </row>
    <row r="6143" spans="1:24" x14ac:dyDescent="0.3">
      <c r="A6143" t="s">
        <v>7241</v>
      </c>
      <c r="B6143" t="str">
        <f ca="1">PROPER(TRIM(Table1[[#This Row],[Campaign Name]]))</f>
        <v>Flash Sale</v>
      </c>
      <c r="C6143" t="str">
        <f ca="1">PROPER(TRIM(Table1[[#This Row],[Campaign Type]]))</f>
        <v>Sales</v>
      </c>
      <c r="D6143" t="str">
        <f ca="1">PROPER(TRIM(Table1[[#This Row],[Marketing Channel]]))</f>
        <v>Instagram</v>
      </c>
      <c r="E6143" t="s">
        <v>871</v>
      </c>
      <c r="F6143" t="s">
        <v>405</v>
      </c>
      <c r="G6143" t="s">
        <v>46</v>
      </c>
      <c r="H6143" t="s">
        <v>30</v>
      </c>
      <c r="I6143" t="s">
        <v>31</v>
      </c>
      <c r="J6143" t="s">
        <v>63</v>
      </c>
      <c r="K6143">
        <v>56159</v>
      </c>
      <c r="L6143">
        <v>2286</v>
      </c>
      <c r="M6143">
        <v>4.07</v>
      </c>
      <c r="N6143">
        <v>22</v>
      </c>
      <c r="O6143">
        <v>0.96</v>
      </c>
      <c r="P6143">
        <v>13275.49</v>
      </c>
      <c r="Q6143">
        <v>21258.47</v>
      </c>
      <c r="R6143" s="6">
        <v>60.133222954482292</v>
      </c>
      <c r="S6143">
        <v>7</v>
      </c>
      <c r="T6143" t="str">
        <f ca="1">PROPER(TRIM(Table1[[#This Row],[Campaign Status]]))</f>
        <v>Paused</v>
      </c>
      <c r="V6143" s="1">
        <f t="shared" si="285"/>
        <v>22</v>
      </c>
      <c r="W6143" t="str">
        <f t="shared" ca="1" si="286"/>
        <v>South</v>
      </c>
      <c r="X6143" s="6">
        <f t="shared" si="287"/>
        <v>391.88386865696799</v>
      </c>
    </row>
    <row r="6144" spans="1:24" x14ac:dyDescent="0.3">
      <c r="A6144" t="s">
        <v>7242</v>
      </c>
      <c r="B6144" t="str">
        <f ca="1">PROPER(TRIM(Table1[[#This Row],[Campaign Name]]))</f>
        <v>Flash Sale</v>
      </c>
      <c r="C6144" t="str">
        <f ca="1">PROPER(TRIM(Table1[[#This Row],[Campaign Type]]))</f>
        <v>Retargeting</v>
      </c>
      <c r="D6144" t="str">
        <f ca="1">PROPER(TRIM(Table1[[#This Row],[Marketing Channel]]))</f>
        <v>Youtube</v>
      </c>
      <c r="E6144" t="s">
        <v>2143</v>
      </c>
      <c r="F6144" t="s">
        <v>519</v>
      </c>
      <c r="G6144" t="s">
        <v>41</v>
      </c>
      <c r="H6144" t="s">
        <v>11140</v>
      </c>
      <c r="I6144" t="s">
        <v>68</v>
      </c>
      <c r="J6144" t="s">
        <v>25</v>
      </c>
      <c r="K6144">
        <v>136675</v>
      </c>
      <c r="L6144">
        <v>17928</v>
      </c>
      <c r="M6144">
        <v>13.12</v>
      </c>
      <c r="N6144">
        <v>4957</v>
      </c>
      <c r="O6144">
        <v>27.65</v>
      </c>
      <c r="P6144">
        <v>4000.1</v>
      </c>
      <c r="Q6144">
        <v>28765.02</v>
      </c>
      <c r="R6144" s="6">
        <v>619.10752231194226</v>
      </c>
      <c r="S6144">
        <v>2774</v>
      </c>
      <c r="T6144" t="str">
        <f ca="1">PROPER(TRIM(Table1[[#This Row],[Campaign Status]]))</f>
        <v>Active</v>
      </c>
      <c r="V6144" s="1">
        <f t="shared" si="285"/>
        <v>4957</v>
      </c>
      <c r="W6144" t="str">
        <f t="shared" ca="1" si="286"/>
        <v>East</v>
      </c>
      <c r="X6144" s="6">
        <f t="shared" si="287"/>
        <v>60.133222954482292</v>
      </c>
    </row>
    <row r="6145" spans="1:24" x14ac:dyDescent="0.3">
      <c r="A6145" t="s">
        <v>7243</v>
      </c>
      <c r="B6145" t="str">
        <f ca="1">PROPER(TRIM(Table1[[#This Row],[Campaign Name]]))</f>
        <v>Flash Sale</v>
      </c>
      <c r="C6145" t="str">
        <f ca="1">PROPER(TRIM(Table1[[#This Row],[Campaign Type]]))</f>
        <v>Lead Gen</v>
      </c>
      <c r="D6145" t="str">
        <f ca="1">PROPER(TRIM(Table1[[#This Row],[Marketing Channel]]))</f>
        <v>Google Ads</v>
      </c>
      <c r="E6145" t="s">
        <v>1253</v>
      </c>
      <c r="F6145" t="s">
        <v>513</v>
      </c>
      <c r="G6145" t="s">
        <v>29</v>
      </c>
      <c r="H6145" t="s">
        <v>67</v>
      </c>
      <c r="I6145" t="s">
        <v>24</v>
      </c>
      <c r="J6145" t="s">
        <v>32</v>
      </c>
      <c r="K6145">
        <v>20189</v>
      </c>
      <c r="L6145">
        <v>1210</v>
      </c>
      <c r="M6145">
        <v>5.99</v>
      </c>
      <c r="N6145">
        <v>251</v>
      </c>
      <c r="O6145">
        <v>20.74</v>
      </c>
      <c r="P6145">
        <v>856.77</v>
      </c>
      <c r="Q6145">
        <v>37070.25</v>
      </c>
      <c r="R6145" s="6">
        <v>4226.7446339157541</v>
      </c>
      <c r="S6145">
        <v>217</v>
      </c>
      <c r="T6145" t="str">
        <f ca="1">PROPER(TRIM(Table1[[#This Row],[Campaign Status]]))</f>
        <v>Paused</v>
      </c>
      <c r="V6145" s="1">
        <f t="shared" si="285"/>
        <v>251</v>
      </c>
      <c r="W6145" t="str">
        <f t="shared" ca="1" si="286"/>
        <v>North</v>
      </c>
      <c r="X6145" s="6">
        <f t="shared" si="287"/>
        <v>619.10752231194226</v>
      </c>
    </row>
    <row r="6146" spans="1:24" x14ac:dyDescent="0.3">
      <c r="A6146" t="s">
        <v>7244</v>
      </c>
      <c r="B6146" t="str">
        <f ca="1">PROPER(TRIM(Table1[[#This Row],[Campaign Name]]))</f>
        <v>Flash Sale</v>
      </c>
      <c r="C6146" t="str">
        <f ca="1">PROPER(TRIM(Table1[[#This Row],[Campaign Type]]))</f>
        <v>Sales</v>
      </c>
      <c r="D6146" t="str">
        <f ca="1">PROPER(TRIM(Table1[[#This Row],[Marketing Channel]]))</f>
        <v>Instagram</v>
      </c>
      <c r="E6146" t="s">
        <v>2739</v>
      </c>
      <c r="F6146" t="s">
        <v>49</v>
      </c>
      <c r="G6146" t="s">
        <v>41</v>
      </c>
      <c r="H6146" t="s">
        <v>11140</v>
      </c>
      <c r="I6146" t="s">
        <v>31</v>
      </c>
      <c r="J6146" t="s">
        <v>63</v>
      </c>
      <c r="K6146">
        <v>103804</v>
      </c>
      <c r="L6146">
        <v>10377</v>
      </c>
      <c r="M6146">
        <v>10</v>
      </c>
      <c r="N6146">
        <v>1718</v>
      </c>
      <c r="O6146">
        <v>16.559999999999999</v>
      </c>
      <c r="P6146">
        <v>3982.6304252733912</v>
      </c>
      <c r="Q6146">
        <v>38350.980000000003</v>
      </c>
      <c r="R6146" s="6">
        <v>862.956034198613</v>
      </c>
      <c r="S6146">
        <v>1499</v>
      </c>
      <c r="T6146" t="str">
        <f ca="1">PROPER(TRIM(Table1[[#This Row],[Campaign Status]]))</f>
        <v>Active</v>
      </c>
      <c r="V6146" s="1">
        <f t="shared" ref="V6146:V6209" si="288">IF(N6146="",ROUND(L6146*O6146/100,0),N6146)</f>
        <v>1718</v>
      </c>
      <c r="W6146" t="str">
        <f t="shared" ca="1" si="286"/>
        <v>East</v>
      </c>
      <c r="X6146" s="6">
        <f t="shared" si="287"/>
        <v>4226.7446339157541</v>
      </c>
    </row>
    <row r="6147" spans="1:24" x14ac:dyDescent="0.3">
      <c r="A6147" t="s">
        <v>7245</v>
      </c>
      <c r="B6147" t="str">
        <f ca="1">PROPER(TRIM(Table1[[#This Row],[Campaign Name]]))</f>
        <v>Summer Sale</v>
      </c>
      <c r="C6147" t="str">
        <f ca="1">PROPER(TRIM(Table1[[#This Row],[Campaign Type]]))</f>
        <v>Retargeting</v>
      </c>
      <c r="D6147" t="str">
        <f ca="1">PROPER(TRIM(Table1[[#This Row],[Marketing Channel]]))</f>
        <v>Google Ads</v>
      </c>
      <c r="E6147" t="s">
        <v>1463</v>
      </c>
      <c r="F6147" t="s">
        <v>112</v>
      </c>
      <c r="G6147" t="s">
        <v>46</v>
      </c>
      <c r="H6147" t="s">
        <v>30</v>
      </c>
      <c r="I6147" t="s">
        <v>31</v>
      </c>
      <c r="J6147" t="s">
        <v>25</v>
      </c>
      <c r="K6147">
        <v>42132</v>
      </c>
      <c r="L6147">
        <v>658</v>
      </c>
      <c r="M6147">
        <v>1.56</v>
      </c>
      <c r="N6147">
        <v>13</v>
      </c>
      <c r="O6147">
        <v>1.98</v>
      </c>
      <c r="P6147">
        <v>250</v>
      </c>
      <c r="Q6147">
        <v>39698.959999999999</v>
      </c>
      <c r="R6147" s="6">
        <v>15779.583999999999</v>
      </c>
      <c r="S6147">
        <v>6</v>
      </c>
      <c r="T6147" t="str">
        <f ca="1">PROPER(TRIM(Table1[[#This Row],[Campaign Status]]))</f>
        <v>Active</v>
      </c>
      <c r="V6147" s="1">
        <f t="shared" si="288"/>
        <v>13</v>
      </c>
      <c r="W6147" t="str">
        <f t="shared" ref="W6147:W6210" ca="1" si="289">IF(OR(D6147="Delhi",D6147="lucknow",D6147="jaipur"),"North",IF(OR(D6147="Bengaluru",D6147="chennai"),"South",IF(D6147="Kolkata","East",IF(OR(D6147="Mumbai",D6147="Pune",D6147="Ahmedabad"),"west","unknown"))))</f>
        <v>South</v>
      </c>
      <c r="X6147" s="6">
        <f t="shared" si="287"/>
        <v>862.956034198613</v>
      </c>
    </row>
    <row r="6148" spans="1:24" x14ac:dyDescent="0.3">
      <c r="A6148" t="s">
        <v>7246</v>
      </c>
      <c r="B6148" t="str">
        <f ca="1">PROPER(TRIM(Table1[[#This Row],[Campaign Name]]))</f>
        <v>Mega Discount</v>
      </c>
      <c r="C6148" t="str">
        <f ca="1">PROPER(TRIM(Table1[[#This Row],[Campaign Type]]))</f>
        <v>Sales</v>
      </c>
      <c r="D6148" t="str">
        <f ca="1">PROPER(TRIM(Table1[[#This Row],[Marketing Channel]]))</f>
        <v>Google Ads</v>
      </c>
      <c r="E6148" t="s">
        <v>861</v>
      </c>
      <c r="F6148" t="s">
        <v>95</v>
      </c>
      <c r="G6148" t="s">
        <v>11141</v>
      </c>
      <c r="H6148" t="s">
        <v>54</v>
      </c>
      <c r="I6148" t="s">
        <v>31</v>
      </c>
      <c r="J6148" t="s">
        <v>63</v>
      </c>
      <c r="K6148">
        <v>150801</v>
      </c>
      <c r="L6148">
        <v>8442</v>
      </c>
      <c r="M6148">
        <v>5.6</v>
      </c>
      <c r="N6148">
        <v>2796</v>
      </c>
      <c r="O6148">
        <v>33.119999999999997</v>
      </c>
      <c r="P6148">
        <v>3828.74</v>
      </c>
      <c r="Q6148">
        <v>13609.81</v>
      </c>
      <c r="R6148" s="6">
        <v>255.4644608931398</v>
      </c>
      <c r="S6148">
        <v>1144</v>
      </c>
      <c r="T6148" t="str">
        <f ca="1">PROPER(TRIM(Table1[[#This Row],[Campaign Status]]))</f>
        <v>Completed</v>
      </c>
      <c r="V6148" s="1">
        <f t="shared" si="288"/>
        <v>2796</v>
      </c>
      <c r="W6148" t="str">
        <f t="shared" ca="1" si="289"/>
        <v>west</v>
      </c>
      <c r="X6148" s="6">
        <f t="shared" ref="X6148:X6211" si="290">R6147*1</f>
        <v>15779.583999999999</v>
      </c>
    </row>
    <row r="6149" spans="1:24" x14ac:dyDescent="0.3">
      <c r="A6149" t="s">
        <v>7247</v>
      </c>
      <c r="B6149" t="str">
        <f ca="1">PROPER(TRIM(Table1[[#This Row],[Campaign Name]]))</f>
        <v>New Launch</v>
      </c>
      <c r="C6149" t="str">
        <f ca="1">PROPER(TRIM(Table1[[#This Row],[Campaign Type]]))</f>
        <v>Lead Gen</v>
      </c>
      <c r="D6149" t="str">
        <f ca="1">PROPER(TRIM(Table1[[#This Row],[Marketing Channel]]))</f>
        <v>Google Ads</v>
      </c>
      <c r="E6149" t="s">
        <v>3511</v>
      </c>
      <c r="F6149" t="s">
        <v>303</v>
      </c>
      <c r="G6149" t="s">
        <v>11141</v>
      </c>
      <c r="H6149" t="s">
        <v>54</v>
      </c>
      <c r="I6149" t="s">
        <v>24</v>
      </c>
      <c r="J6149" t="s">
        <v>63</v>
      </c>
      <c r="K6149">
        <v>60249</v>
      </c>
      <c r="L6149">
        <v>7648</v>
      </c>
      <c r="M6149">
        <v>12.69</v>
      </c>
      <c r="N6149">
        <v>1789</v>
      </c>
      <c r="O6149">
        <v>23.39</v>
      </c>
      <c r="P6149">
        <v>14437.01</v>
      </c>
      <c r="Q6149">
        <v>33767.980000000003</v>
      </c>
      <c r="R6149" s="6">
        <v>133.89870894319532</v>
      </c>
      <c r="S6149">
        <v>386</v>
      </c>
      <c r="T6149" t="str">
        <f ca="1">PROPER(TRIM(Table1[[#This Row],[Campaign Status]]))</f>
        <v>Completed</v>
      </c>
      <c r="V6149" s="1">
        <f t="shared" si="288"/>
        <v>1789</v>
      </c>
      <c r="W6149" t="str">
        <f t="shared" ca="1" si="289"/>
        <v>west</v>
      </c>
      <c r="X6149" s="6">
        <f t="shared" si="290"/>
        <v>255.4644608931398</v>
      </c>
    </row>
    <row r="6150" spans="1:24" x14ac:dyDescent="0.3">
      <c r="A6150" t="s">
        <v>7248</v>
      </c>
      <c r="B6150" t="str">
        <f ca="1">PROPER(TRIM(Table1[[#This Row],[Campaign Name]]))</f>
        <v>Summer Sale</v>
      </c>
      <c r="C6150" t="str">
        <f ca="1">PROPER(TRIM(Table1[[#This Row],[Campaign Type]]))</f>
        <v>Lead Gen</v>
      </c>
      <c r="D6150" t="str">
        <f ca="1">PROPER(TRIM(Table1[[#This Row],[Marketing Channel]]))</f>
        <v>Google Ads</v>
      </c>
      <c r="E6150" t="s">
        <v>733</v>
      </c>
      <c r="F6150" t="s">
        <v>405</v>
      </c>
      <c r="G6150" t="s">
        <v>11141</v>
      </c>
      <c r="H6150" t="s">
        <v>36</v>
      </c>
      <c r="I6150" t="s">
        <v>62</v>
      </c>
      <c r="J6150" t="s">
        <v>32</v>
      </c>
      <c r="K6150">
        <v>38145</v>
      </c>
      <c r="L6150">
        <v>871</v>
      </c>
      <c r="M6150">
        <v>2.2799999999999998</v>
      </c>
      <c r="N6150">
        <v>25</v>
      </c>
      <c r="O6150">
        <v>2.87</v>
      </c>
      <c r="P6150">
        <v>14461.17</v>
      </c>
      <c r="Q6150">
        <v>35596.18</v>
      </c>
      <c r="R6150" s="6">
        <v>146.1500694618762</v>
      </c>
      <c r="S6150">
        <v>13</v>
      </c>
      <c r="T6150" t="str">
        <f ca="1">PROPER(TRIM(Table1[[#This Row],[Campaign Status]]))</f>
        <v>Completed</v>
      </c>
      <c r="V6150" s="1">
        <f t="shared" si="288"/>
        <v>25</v>
      </c>
      <c r="W6150" t="str">
        <f t="shared" ca="1" si="289"/>
        <v>west</v>
      </c>
      <c r="X6150" s="6">
        <f t="shared" si="290"/>
        <v>133.89870894319532</v>
      </c>
    </row>
    <row r="6151" spans="1:24" x14ac:dyDescent="0.3">
      <c r="A6151" t="s">
        <v>7249</v>
      </c>
      <c r="B6151" t="str">
        <f ca="1">PROPER(TRIM(Table1[[#This Row],[Campaign Name]]))</f>
        <v>Festive Offer</v>
      </c>
      <c r="C6151" t="str">
        <f ca="1">PROPER(TRIM(Table1[[#This Row],[Campaign Type]]))</f>
        <v>Awareness</v>
      </c>
      <c r="D6151" t="str">
        <f ca="1">PROPER(TRIM(Table1[[#This Row],[Marketing Channel]]))</f>
        <v>Google Ads</v>
      </c>
      <c r="E6151" t="s">
        <v>1644</v>
      </c>
      <c r="F6151" t="s">
        <v>442</v>
      </c>
      <c r="G6151" t="s">
        <v>11141</v>
      </c>
      <c r="H6151" t="s">
        <v>54</v>
      </c>
      <c r="I6151" t="s">
        <v>31</v>
      </c>
      <c r="J6151" t="s">
        <v>25</v>
      </c>
      <c r="K6151">
        <v>150880</v>
      </c>
      <c r="L6151">
        <v>12135</v>
      </c>
      <c r="M6151">
        <v>8.0399999999999991</v>
      </c>
      <c r="N6151">
        <v>3951</v>
      </c>
      <c r="O6151">
        <v>32.56</v>
      </c>
      <c r="P6151">
        <v>7814.49</v>
      </c>
      <c r="Q6151">
        <v>13134.92</v>
      </c>
      <c r="R6151" s="6">
        <v>68.084161602356659</v>
      </c>
      <c r="S6151">
        <v>1279</v>
      </c>
      <c r="T6151" t="str">
        <f ca="1">PROPER(TRIM(Table1[[#This Row],[Campaign Status]]))</f>
        <v>Paused</v>
      </c>
      <c r="V6151" s="1">
        <f t="shared" si="288"/>
        <v>3951</v>
      </c>
      <c r="W6151" t="str">
        <f t="shared" ca="1" si="289"/>
        <v>west</v>
      </c>
      <c r="X6151" s="6">
        <f t="shared" si="290"/>
        <v>146.1500694618762</v>
      </c>
    </row>
    <row r="6152" spans="1:24" x14ac:dyDescent="0.3">
      <c r="A6152" t="s">
        <v>7250</v>
      </c>
      <c r="B6152" t="str">
        <f ca="1">PROPER(TRIM(Table1[[#This Row],[Campaign Name]]))</f>
        <v>Flash Sale</v>
      </c>
      <c r="C6152" t="str">
        <f ca="1">PROPER(TRIM(Table1[[#This Row],[Campaign Type]]))</f>
        <v>Lead Gen</v>
      </c>
      <c r="D6152" t="str">
        <f ca="1">PROPER(TRIM(Table1[[#This Row],[Marketing Channel]]))</f>
        <v>Meta Ads</v>
      </c>
      <c r="E6152" t="s">
        <v>1318</v>
      </c>
      <c r="F6152" t="s">
        <v>913</v>
      </c>
      <c r="G6152" t="s">
        <v>29</v>
      </c>
      <c r="H6152" t="s">
        <v>67</v>
      </c>
      <c r="I6152" t="s">
        <v>62</v>
      </c>
      <c r="J6152" t="s">
        <v>63</v>
      </c>
      <c r="K6152">
        <v>60694</v>
      </c>
      <c r="L6152">
        <v>9082</v>
      </c>
      <c r="M6152">
        <v>14.96</v>
      </c>
      <c r="N6152">
        <v>463</v>
      </c>
      <c r="O6152">
        <v>5.0999999999999996</v>
      </c>
      <c r="P6152">
        <v>250</v>
      </c>
      <c r="Q6152">
        <v>24367.82</v>
      </c>
      <c r="R6152" s="6">
        <v>9647.1279999999988</v>
      </c>
      <c r="S6152">
        <v>213</v>
      </c>
      <c r="T6152" t="str">
        <f ca="1">PROPER(TRIM(Table1[[#This Row],[Campaign Status]]))</f>
        <v>Completed</v>
      </c>
      <c r="V6152" s="1">
        <f t="shared" si="288"/>
        <v>463</v>
      </c>
      <c r="W6152" t="str">
        <f t="shared" ca="1" si="289"/>
        <v>North</v>
      </c>
      <c r="X6152" s="6">
        <f t="shared" si="290"/>
        <v>68.084161602356659</v>
      </c>
    </row>
    <row r="6153" spans="1:24" x14ac:dyDescent="0.3">
      <c r="A6153" t="s">
        <v>7251</v>
      </c>
      <c r="B6153" t="str">
        <f ca="1">PROPER(TRIM(Table1[[#This Row],[Campaign Name]]))</f>
        <v>Summer Sale</v>
      </c>
      <c r="C6153" t="str">
        <f ca="1">PROPER(TRIM(Table1[[#This Row],[Campaign Type]]))</f>
        <v>Retargeting</v>
      </c>
      <c r="D6153" t="str">
        <f ca="1">PROPER(TRIM(Table1[[#This Row],[Marketing Channel]]))</f>
        <v>Google Ads</v>
      </c>
      <c r="E6153" t="s">
        <v>3144</v>
      </c>
      <c r="F6153" t="s">
        <v>312</v>
      </c>
      <c r="G6153" t="s">
        <v>11141</v>
      </c>
      <c r="H6153" t="s">
        <v>36</v>
      </c>
      <c r="I6153" t="s">
        <v>31</v>
      </c>
      <c r="J6153" t="s">
        <v>32</v>
      </c>
      <c r="K6153">
        <v>70933</v>
      </c>
      <c r="L6153">
        <v>7053</v>
      </c>
      <c r="M6153">
        <v>9.94</v>
      </c>
      <c r="N6153">
        <v>1830</v>
      </c>
      <c r="O6153">
        <v>25.95</v>
      </c>
      <c r="P6153">
        <v>3988.1535696969677</v>
      </c>
      <c r="Q6153">
        <v>30780.16</v>
      </c>
      <c r="R6153" s="6">
        <v>671.78973833594807</v>
      </c>
      <c r="S6153">
        <v>222</v>
      </c>
      <c r="T6153" t="str">
        <f ca="1">PROPER(TRIM(Table1[[#This Row],[Campaign Status]]))</f>
        <v>Paused</v>
      </c>
      <c r="V6153" s="1">
        <f t="shared" si="288"/>
        <v>1830</v>
      </c>
      <c r="W6153" t="str">
        <f t="shared" ca="1" si="289"/>
        <v>west</v>
      </c>
      <c r="X6153" s="6">
        <f t="shared" si="290"/>
        <v>9647.1279999999988</v>
      </c>
    </row>
    <row r="6154" spans="1:24" x14ac:dyDescent="0.3">
      <c r="A6154" t="s">
        <v>7252</v>
      </c>
      <c r="B6154" t="str">
        <f ca="1">PROPER(TRIM(Table1[[#This Row],[Campaign Name]]))</f>
        <v>Summer Sale</v>
      </c>
      <c r="C6154" t="str">
        <f ca="1">PROPER(TRIM(Table1[[#This Row],[Campaign Type]]))</f>
        <v>Sales</v>
      </c>
      <c r="D6154" t="str">
        <f ca="1">PROPER(TRIM(Table1[[#This Row],[Marketing Channel]]))</f>
        <v>Youtube</v>
      </c>
      <c r="E6154" t="s">
        <v>561</v>
      </c>
      <c r="F6154" t="s">
        <v>587</v>
      </c>
      <c r="G6154" t="s">
        <v>11141</v>
      </c>
      <c r="H6154" t="s">
        <v>23</v>
      </c>
      <c r="I6154" t="s">
        <v>68</v>
      </c>
      <c r="J6154" t="s">
        <v>63</v>
      </c>
      <c r="K6154">
        <v>84266</v>
      </c>
      <c r="L6154">
        <v>4597</v>
      </c>
      <c r="M6154">
        <v>5.46</v>
      </c>
      <c r="N6154">
        <v>231</v>
      </c>
      <c r="O6154">
        <v>5.03</v>
      </c>
      <c r="P6154">
        <v>3596.84</v>
      </c>
      <c r="Q6154">
        <v>13632.16</v>
      </c>
      <c r="R6154" s="6">
        <v>279.00379221761324</v>
      </c>
      <c r="S6154">
        <v>198</v>
      </c>
      <c r="T6154" t="str">
        <f ca="1">PROPER(TRIM(Table1[[#This Row],[Campaign Status]]))</f>
        <v>Paused</v>
      </c>
      <c r="V6154" s="1">
        <f t="shared" si="288"/>
        <v>231</v>
      </c>
      <c r="W6154" t="str">
        <f t="shared" ca="1" si="289"/>
        <v>west</v>
      </c>
      <c r="X6154" s="6">
        <f t="shared" si="290"/>
        <v>671.78973833594807</v>
      </c>
    </row>
    <row r="6155" spans="1:24" x14ac:dyDescent="0.3">
      <c r="A6155" t="s">
        <v>7253</v>
      </c>
      <c r="B6155" t="str">
        <f ca="1">PROPER(TRIM(Table1[[#This Row],[Campaign Name]]))</f>
        <v>Summer Sale</v>
      </c>
      <c r="C6155" t="str">
        <f ca="1">PROPER(TRIM(Table1[[#This Row],[Campaign Type]]))</f>
        <v>Retargeting</v>
      </c>
      <c r="D6155" t="str">
        <f ca="1">PROPER(TRIM(Table1[[#This Row],[Marketing Channel]]))</f>
        <v>Meta Ads</v>
      </c>
      <c r="E6155" t="s">
        <v>1263</v>
      </c>
      <c r="F6155" t="s">
        <v>334</v>
      </c>
      <c r="G6155" t="s">
        <v>46</v>
      </c>
      <c r="H6155" t="s">
        <v>30</v>
      </c>
      <c r="I6155" t="s">
        <v>62</v>
      </c>
      <c r="J6155" t="s">
        <v>63</v>
      </c>
      <c r="K6155">
        <v>2424</v>
      </c>
      <c r="L6155">
        <v>55</v>
      </c>
      <c r="M6155">
        <v>2.27</v>
      </c>
      <c r="N6155">
        <v>2</v>
      </c>
      <c r="O6155">
        <v>3.64</v>
      </c>
      <c r="P6155">
        <v>3817.8497265160554</v>
      </c>
      <c r="Q6155">
        <v>46675.66</v>
      </c>
      <c r="R6155" s="6">
        <v>1122.5640961147378</v>
      </c>
      <c r="S6155">
        <v>2</v>
      </c>
      <c r="T6155" t="str">
        <f ca="1">PROPER(TRIM(Table1[[#This Row],[Campaign Status]]))</f>
        <v>Completed</v>
      </c>
      <c r="V6155" s="1">
        <f t="shared" si="288"/>
        <v>2</v>
      </c>
      <c r="W6155" t="str">
        <f t="shared" ca="1" si="289"/>
        <v>South</v>
      </c>
      <c r="X6155" s="6">
        <f t="shared" si="290"/>
        <v>279.00379221761324</v>
      </c>
    </row>
    <row r="6156" spans="1:24" x14ac:dyDescent="0.3">
      <c r="A6156" t="s">
        <v>7254</v>
      </c>
      <c r="B6156" t="str">
        <f ca="1">PROPER(TRIM(Table1[[#This Row],[Campaign Name]]))</f>
        <v>Flash Sale</v>
      </c>
      <c r="C6156" t="str">
        <f ca="1">PROPER(TRIM(Table1[[#This Row],[Campaign Type]]))</f>
        <v>Sales</v>
      </c>
      <c r="D6156" t="str">
        <f ca="1">PROPER(TRIM(Table1[[#This Row],[Marketing Channel]]))</f>
        <v>Meta Ads</v>
      </c>
      <c r="E6156" t="s">
        <v>813</v>
      </c>
      <c r="F6156" t="s">
        <v>663</v>
      </c>
      <c r="G6156" t="s">
        <v>11141</v>
      </c>
      <c r="H6156" t="s">
        <v>23</v>
      </c>
      <c r="I6156" t="s">
        <v>68</v>
      </c>
      <c r="J6156" t="s">
        <v>63</v>
      </c>
      <c r="K6156">
        <v>107316</v>
      </c>
      <c r="L6156">
        <v>13591</v>
      </c>
      <c r="M6156">
        <v>12.66</v>
      </c>
      <c r="N6156">
        <v>3185</v>
      </c>
      <c r="O6156">
        <v>23.43</v>
      </c>
      <c r="P6156">
        <v>250</v>
      </c>
      <c r="Q6156">
        <v>23446.47</v>
      </c>
      <c r="R6156" s="6">
        <v>9278.5879999999997</v>
      </c>
      <c r="S6156">
        <v>26</v>
      </c>
      <c r="T6156" t="str">
        <f ca="1">PROPER(TRIM(Table1[[#This Row],[Campaign Status]]))</f>
        <v>Active</v>
      </c>
      <c r="V6156" s="1">
        <f t="shared" si="288"/>
        <v>3185</v>
      </c>
      <c r="W6156" t="str">
        <f t="shared" ca="1" si="289"/>
        <v>west</v>
      </c>
      <c r="X6156" s="6">
        <f t="shared" si="290"/>
        <v>1122.5640961147378</v>
      </c>
    </row>
    <row r="6157" spans="1:24" x14ac:dyDescent="0.3">
      <c r="A6157" t="s">
        <v>7255</v>
      </c>
      <c r="B6157" t="str">
        <f ca="1">PROPER(TRIM(Table1[[#This Row],[Campaign Name]]))</f>
        <v>Summer Sale</v>
      </c>
      <c r="C6157" t="str">
        <f ca="1">PROPER(TRIM(Table1[[#This Row],[Campaign Type]]))</f>
        <v>Retargeting</v>
      </c>
      <c r="D6157" t="str">
        <f ca="1">PROPER(TRIM(Table1[[#This Row],[Marketing Channel]]))</f>
        <v>Instagram</v>
      </c>
      <c r="E6157" t="s">
        <v>5268</v>
      </c>
      <c r="F6157" t="s">
        <v>203</v>
      </c>
      <c r="G6157" t="s">
        <v>11141</v>
      </c>
      <c r="H6157" t="s">
        <v>54</v>
      </c>
      <c r="I6157" t="s">
        <v>68</v>
      </c>
      <c r="J6157" t="s">
        <v>25</v>
      </c>
      <c r="K6157">
        <v>56985</v>
      </c>
      <c r="L6157">
        <v>725</v>
      </c>
      <c r="M6157">
        <v>1.27</v>
      </c>
      <c r="N6157">
        <v>94</v>
      </c>
      <c r="O6157">
        <v>12.97</v>
      </c>
      <c r="P6157">
        <v>250</v>
      </c>
      <c r="Q6157">
        <v>3334.86</v>
      </c>
      <c r="R6157" s="6">
        <v>1233.944</v>
      </c>
      <c r="S6157">
        <v>50</v>
      </c>
      <c r="T6157" t="str">
        <f ca="1">PROPER(TRIM(Table1[[#This Row],[Campaign Status]]))</f>
        <v>Active</v>
      </c>
      <c r="V6157" s="1">
        <f t="shared" si="288"/>
        <v>94</v>
      </c>
      <c r="W6157" t="str">
        <f t="shared" ca="1" si="289"/>
        <v>west</v>
      </c>
      <c r="X6157" s="6">
        <f t="shared" si="290"/>
        <v>9278.5879999999997</v>
      </c>
    </row>
    <row r="6158" spans="1:24" x14ac:dyDescent="0.3">
      <c r="A6158" t="s">
        <v>7256</v>
      </c>
      <c r="B6158" t="str">
        <f ca="1">PROPER(TRIM(Table1[[#This Row],[Campaign Name]]))</f>
        <v>Summer Sale</v>
      </c>
      <c r="C6158" t="str">
        <f ca="1">PROPER(TRIM(Table1[[#This Row],[Campaign Type]]))</f>
        <v>Retargeting</v>
      </c>
      <c r="D6158" t="str">
        <f ca="1">PROPER(TRIM(Table1[[#This Row],[Marketing Channel]]))</f>
        <v>Google Ads</v>
      </c>
      <c r="E6158" t="s">
        <v>2600</v>
      </c>
      <c r="F6158" t="s">
        <v>287</v>
      </c>
      <c r="G6158" t="s">
        <v>41</v>
      </c>
      <c r="H6158" t="s">
        <v>11140</v>
      </c>
      <c r="I6158" t="s">
        <v>62</v>
      </c>
      <c r="J6158" t="s">
        <v>25</v>
      </c>
      <c r="K6158">
        <v>129339</v>
      </c>
      <c r="L6158">
        <v>11578</v>
      </c>
      <c r="M6158">
        <v>8.9499999999999993</v>
      </c>
      <c r="N6158">
        <v>1105</v>
      </c>
      <c r="O6158">
        <v>9.5399999999999991</v>
      </c>
      <c r="P6158">
        <v>250</v>
      </c>
      <c r="Q6158">
        <v>22625.99</v>
      </c>
      <c r="R6158" s="6">
        <v>8950.3960000000006</v>
      </c>
      <c r="S6158">
        <v>843</v>
      </c>
      <c r="T6158" t="str">
        <f ca="1">PROPER(TRIM(Table1[[#This Row],[Campaign Status]]))</f>
        <v>Active</v>
      </c>
      <c r="V6158" s="1">
        <f t="shared" si="288"/>
        <v>1105</v>
      </c>
      <c r="W6158" t="str">
        <f t="shared" ca="1" si="289"/>
        <v>East</v>
      </c>
      <c r="X6158" s="6">
        <f t="shared" si="290"/>
        <v>1233.944</v>
      </c>
    </row>
    <row r="6159" spans="1:24" x14ac:dyDescent="0.3">
      <c r="A6159" t="s">
        <v>7257</v>
      </c>
      <c r="B6159" t="str">
        <f ca="1">PROPER(TRIM(Table1[[#This Row],[Campaign Name]]))</f>
        <v>Flash Sale</v>
      </c>
      <c r="C6159" t="str">
        <f ca="1">PROPER(TRIM(Table1[[#This Row],[Campaign Type]]))</f>
        <v>Retargeting</v>
      </c>
      <c r="D6159" t="str">
        <f ca="1">PROPER(TRIM(Table1[[#This Row],[Marketing Channel]]))</f>
        <v>Google Ads</v>
      </c>
      <c r="E6159" t="s">
        <v>2369</v>
      </c>
      <c r="F6159" t="s">
        <v>98</v>
      </c>
      <c r="G6159" t="s">
        <v>11141</v>
      </c>
      <c r="H6159" t="s">
        <v>23</v>
      </c>
      <c r="I6159" t="s">
        <v>68</v>
      </c>
      <c r="J6159" t="s">
        <v>63</v>
      </c>
      <c r="K6159">
        <v>143446</v>
      </c>
      <c r="L6159">
        <v>9747</v>
      </c>
      <c r="M6159">
        <v>6.79</v>
      </c>
      <c r="N6159">
        <v>580</v>
      </c>
      <c r="O6159">
        <v>5.95</v>
      </c>
      <c r="P6159">
        <v>250</v>
      </c>
      <c r="Q6159">
        <v>39908.65</v>
      </c>
      <c r="R6159" s="6">
        <v>15863.460000000001</v>
      </c>
      <c r="S6159">
        <v>352</v>
      </c>
      <c r="T6159" t="str">
        <f ca="1">PROPER(TRIM(Table1[[#This Row],[Campaign Status]]))</f>
        <v>Completed</v>
      </c>
      <c r="V6159" s="1">
        <f t="shared" si="288"/>
        <v>580</v>
      </c>
      <c r="W6159" t="str">
        <f t="shared" ca="1" si="289"/>
        <v>west</v>
      </c>
      <c r="X6159" s="6">
        <f t="shared" si="290"/>
        <v>8950.3960000000006</v>
      </c>
    </row>
    <row r="6160" spans="1:24" x14ac:dyDescent="0.3">
      <c r="A6160" t="s">
        <v>7258</v>
      </c>
      <c r="B6160" t="str">
        <f ca="1">PROPER(TRIM(Table1[[#This Row],[Campaign Name]]))</f>
        <v>Summer Sale</v>
      </c>
      <c r="C6160" t="str">
        <f ca="1">PROPER(TRIM(Table1[[#This Row],[Campaign Type]]))</f>
        <v>Sales</v>
      </c>
      <c r="D6160" t="str">
        <f ca="1">PROPER(TRIM(Table1[[#This Row],[Marketing Channel]]))</f>
        <v>Google Ads</v>
      </c>
      <c r="E6160" t="s">
        <v>970</v>
      </c>
      <c r="F6160" t="s">
        <v>684</v>
      </c>
      <c r="G6160" t="s">
        <v>41</v>
      </c>
      <c r="H6160" t="s">
        <v>11140</v>
      </c>
      <c r="I6160" t="s">
        <v>62</v>
      </c>
      <c r="J6160" t="s">
        <v>25</v>
      </c>
      <c r="K6160">
        <v>96993</v>
      </c>
      <c r="L6160">
        <v>12373</v>
      </c>
      <c r="M6160">
        <v>12.76</v>
      </c>
      <c r="N6160">
        <v>4005</v>
      </c>
      <c r="O6160">
        <v>32.369999999999997</v>
      </c>
      <c r="P6160">
        <v>3988.1535696969677</v>
      </c>
      <c r="Q6160">
        <v>49099.65</v>
      </c>
      <c r="R6160" s="6">
        <v>1131.137395838314</v>
      </c>
      <c r="S6160">
        <v>2921</v>
      </c>
      <c r="T6160" t="str">
        <f ca="1">PROPER(TRIM(Table1[[#This Row],[Campaign Status]]))</f>
        <v>Active</v>
      </c>
      <c r="V6160" s="1">
        <f t="shared" si="288"/>
        <v>4005</v>
      </c>
      <c r="W6160" t="str">
        <f t="shared" ca="1" si="289"/>
        <v>East</v>
      </c>
      <c r="X6160" s="6">
        <f t="shared" si="290"/>
        <v>15863.460000000001</v>
      </c>
    </row>
    <row r="6161" spans="1:24" x14ac:dyDescent="0.3">
      <c r="A6161" t="s">
        <v>7259</v>
      </c>
      <c r="B6161" t="str">
        <f ca="1">PROPER(TRIM(Table1[[#This Row],[Campaign Name]]))</f>
        <v>Flash Sale</v>
      </c>
      <c r="C6161" t="str">
        <f ca="1">PROPER(TRIM(Table1[[#This Row],[Campaign Type]]))</f>
        <v>Retargeting</v>
      </c>
      <c r="D6161" t="str">
        <f ca="1">PROPER(TRIM(Table1[[#This Row],[Marketing Channel]]))</f>
        <v>Email</v>
      </c>
      <c r="E6161" t="s">
        <v>938</v>
      </c>
      <c r="F6161" t="s">
        <v>130</v>
      </c>
      <c r="G6161" t="s">
        <v>29</v>
      </c>
      <c r="H6161" t="s">
        <v>67</v>
      </c>
      <c r="I6161" t="s">
        <v>68</v>
      </c>
      <c r="J6161" t="s">
        <v>32</v>
      </c>
      <c r="K6161">
        <v>126275</v>
      </c>
      <c r="L6161">
        <v>4257</v>
      </c>
      <c r="M6161">
        <v>3.37</v>
      </c>
      <c r="N6161">
        <v>1033</v>
      </c>
      <c r="O6161">
        <v>24.27</v>
      </c>
      <c r="P6161">
        <v>9743.4500000000007</v>
      </c>
      <c r="Q6161">
        <v>19707.38</v>
      </c>
      <c r="R6161" s="6">
        <v>102.26285350671476</v>
      </c>
      <c r="S6161">
        <v>111</v>
      </c>
      <c r="T6161" t="str">
        <f ca="1">PROPER(TRIM(Table1[[#This Row],[Campaign Status]]))</f>
        <v>Active</v>
      </c>
      <c r="V6161" s="1">
        <f t="shared" si="288"/>
        <v>1033</v>
      </c>
      <c r="W6161" t="str">
        <f t="shared" ca="1" si="289"/>
        <v>North</v>
      </c>
      <c r="X6161" s="6">
        <f t="shared" si="290"/>
        <v>1131.137395838314</v>
      </c>
    </row>
    <row r="6162" spans="1:24" x14ac:dyDescent="0.3">
      <c r="A6162" t="s">
        <v>7260</v>
      </c>
      <c r="B6162" t="str">
        <f ca="1">PROPER(TRIM(Table1[[#This Row],[Campaign Name]]))</f>
        <v>Mega Discount</v>
      </c>
      <c r="C6162" t="str">
        <f ca="1">PROPER(TRIM(Table1[[#This Row],[Campaign Type]]))</f>
        <v>Awareness</v>
      </c>
      <c r="D6162" t="str">
        <f ca="1">PROPER(TRIM(Table1[[#This Row],[Marketing Channel]]))</f>
        <v>Youtube</v>
      </c>
      <c r="E6162" t="s">
        <v>1226</v>
      </c>
      <c r="F6162" t="s">
        <v>384</v>
      </c>
      <c r="G6162" t="s">
        <v>29</v>
      </c>
      <c r="H6162" t="s">
        <v>67</v>
      </c>
      <c r="I6162" t="s">
        <v>31</v>
      </c>
      <c r="J6162" t="s">
        <v>32</v>
      </c>
      <c r="K6162">
        <v>83909</v>
      </c>
      <c r="L6162">
        <v>5334</v>
      </c>
      <c r="M6162">
        <v>6.36</v>
      </c>
      <c r="N6162">
        <v>1774</v>
      </c>
      <c r="O6162">
        <v>33.26</v>
      </c>
      <c r="P6162">
        <v>2944.46</v>
      </c>
      <c r="Q6162">
        <v>9433.9699999999993</v>
      </c>
      <c r="R6162" s="6">
        <v>220.39728846715522</v>
      </c>
      <c r="S6162">
        <v>806</v>
      </c>
      <c r="T6162" t="str">
        <f ca="1">PROPER(TRIM(Table1[[#This Row],[Campaign Status]]))</f>
        <v>Completed</v>
      </c>
      <c r="V6162" s="1">
        <f t="shared" si="288"/>
        <v>1774</v>
      </c>
      <c r="W6162" t="str">
        <f t="shared" ca="1" si="289"/>
        <v>North</v>
      </c>
      <c r="X6162" s="6">
        <f t="shared" si="290"/>
        <v>102.26285350671476</v>
      </c>
    </row>
    <row r="6163" spans="1:24" x14ac:dyDescent="0.3">
      <c r="A6163" t="s">
        <v>7261</v>
      </c>
      <c r="B6163" t="str">
        <f ca="1">PROPER(TRIM(Table1[[#This Row],[Campaign Name]]))</f>
        <v>Flash Sale</v>
      </c>
      <c r="C6163" t="str">
        <f ca="1">PROPER(TRIM(Table1[[#This Row],[Campaign Type]]))</f>
        <v>Sales</v>
      </c>
      <c r="D6163" t="str">
        <f ca="1">PROPER(TRIM(Table1[[#This Row],[Marketing Channel]]))</f>
        <v>Google Ads</v>
      </c>
      <c r="E6163" t="s">
        <v>1487</v>
      </c>
      <c r="F6163" t="s">
        <v>428</v>
      </c>
      <c r="G6163" t="s">
        <v>41</v>
      </c>
      <c r="H6163" t="s">
        <v>11140</v>
      </c>
      <c r="I6163" t="s">
        <v>62</v>
      </c>
      <c r="J6163" t="s">
        <v>63</v>
      </c>
      <c r="K6163">
        <v>27839</v>
      </c>
      <c r="L6163">
        <v>2810</v>
      </c>
      <c r="M6163">
        <v>10.09</v>
      </c>
      <c r="N6163">
        <v>218</v>
      </c>
      <c r="O6163">
        <v>7.76</v>
      </c>
      <c r="P6163">
        <v>5785.57</v>
      </c>
      <c r="Q6163">
        <v>16666.38</v>
      </c>
      <c r="R6163" s="6">
        <v>188.06807280872931</v>
      </c>
      <c r="S6163">
        <v>106</v>
      </c>
      <c r="T6163" t="str">
        <f ca="1">PROPER(TRIM(Table1[[#This Row],[Campaign Status]]))</f>
        <v>Paused</v>
      </c>
      <c r="V6163" s="1">
        <f t="shared" si="288"/>
        <v>218</v>
      </c>
      <c r="W6163" t="str">
        <f t="shared" ca="1" si="289"/>
        <v>East</v>
      </c>
      <c r="X6163" s="6">
        <f t="shared" si="290"/>
        <v>220.39728846715522</v>
      </c>
    </row>
    <row r="6164" spans="1:24" x14ac:dyDescent="0.3">
      <c r="A6164" t="s">
        <v>7262</v>
      </c>
      <c r="B6164" t="str">
        <f ca="1">PROPER(TRIM(Table1[[#This Row],[Campaign Name]]))</f>
        <v>Flash Sale</v>
      </c>
      <c r="C6164" t="str">
        <f ca="1">PROPER(TRIM(Table1[[#This Row],[Campaign Type]]))</f>
        <v>Retargeting</v>
      </c>
      <c r="D6164" t="str">
        <f ca="1">PROPER(TRIM(Table1[[#This Row],[Marketing Channel]]))</f>
        <v>Linkedin</v>
      </c>
      <c r="E6164" t="s">
        <v>624</v>
      </c>
      <c r="F6164" t="s">
        <v>89</v>
      </c>
      <c r="G6164" t="s">
        <v>29</v>
      </c>
      <c r="H6164" t="s">
        <v>99</v>
      </c>
      <c r="I6164" t="s">
        <v>62</v>
      </c>
      <c r="J6164" t="s">
        <v>32</v>
      </c>
      <c r="K6164">
        <v>8748</v>
      </c>
      <c r="L6164">
        <v>179</v>
      </c>
      <c r="M6164">
        <v>2.0499999999999998</v>
      </c>
      <c r="N6164">
        <v>29</v>
      </c>
      <c r="O6164">
        <v>16.2</v>
      </c>
      <c r="P6164">
        <v>9690.2900000000009</v>
      </c>
      <c r="Q6164">
        <v>43112.59</v>
      </c>
      <c r="R6164" s="6">
        <v>344.90505444109505</v>
      </c>
      <c r="S6164">
        <v>25</v>
      </c>
      <c r="T6164" t="str">
        <f ca="1">PROPER(TRIM(Table1[[#This Row],[Campaign Status]]))</f>
        <v>Paused</v>
      </c>
      <c r="V6164" s="1">
        <f t="shared" si="288"/>
        <v>29</v>
      </c>
      <c r="W6164" t="str">
        <f t="shared" ca="1" si="289"/>
        <v>North</v>
      </c>
      <c r="X6164" s="6">
        <f t="shared" si="290"/>
        <v>188.06807280872931</v>
      </c>
    </row>
    <row r="6165" spans="1:24" x14ac:dyDescent="0.3">
      <c r="A6165" t="s">
        <v>7263</v>
      </c>
      <c r="B6165" t="str">
        <f ca="1">PROPER(TRIM(Table1[[#This Row],[Campaign Name]]))</f>
        <v>Summer Sale</v>
      </c>
      <c r="C6165" t="str">
        <f ca="1">PROPER(TRIM(Table1[[#This Row],[Campaign Type]]))</f>
        <v>Sales</v>
      </c>
      <c r="D6165" t="str">
        <f ca="1">PROPER(TRIM(Table1[[#This Row],[Marketing Channel]]))</f>
        <v>Google Ads</v>
      </c>
      <c r="E6165" t="s">
        <v>108</v>
      </c>
      <c r="F6165" t="s">
        <v>158</v>
      </c>
      <c r="G6165" t="s">
        <v>46</v>
      </c>
      <c r="H6165" t="s">
        <v>42</v>
      </c>
      <c r="I6165" t="s">
        <v>24</v>
      </c>
      <c r="J6165" t="s">
        <v>32</v>
      </c>
      <c r="K6165">
        <v>189433</v>
      </c>
      <c r="L6165">
        <v>3211</v>
      </c>
      <c r="M6165">
        <v>1.7</v>
      </c>
      <c r="N6165">
        <v>284</v>
      </c>
      <c r="O6165">
        <v>8.84</v>
      </c>
      <c r="P6165">
        <v>250</v>
      </c>
      <c r="Q6165">
        <v>28315.07</v>
      </c>
      <c r="R6165" s="6">
        <v>11226.028</v>
      </c>
      <c r="S6165">
        <v>283</v>
      </c>
      <c r="T6165" t="str">
        <f ca="1">PROPER(TRIM(Table1[[#This Row],[Campaign Status]]))</f>
        <v>Active</v>
      </c>
      <c r="V6165" s="1">
        <f t="shared" si="288"/>
        <v>284</v>
      </c>
      <c r="W6165" t="str">
        <f t="shared" ca="1" si="289"/>
        <v>South</v>
      </c>
      <c r="X6165" s="6">
        <f t="shared" si="290"/>
        <v>344.90505444109505</v>
      </c>
    </row>
    <row r="6166" spans="1:24" x14ac:dyDescent="0.3">
      <c r="A6166" t="s">
        <v>7264</v>
      </c>
      <c r="B6166" t="str">
        <f ca="1">PROPER(TRIM(Table1[[#This Row],[Campaign Name]]))</f>
        <v>Mega Discount</v>
      </c>
      <c r="C6166" t="str">
        <f ca="1">PROPER(TRIM(Table1[[#This Row],[Campaign Type]]))</f>
        <v>Sales</v>
      </c>
      <c r="D6166" t="str">
        <f ca="1">PROPER(TRIM(Table1[[#This Row],[Marketing Channel]]))</f>
        <v>Meta Ads</v>
      </c>
      <c r="E6166" t="s">
        <v>923</v>
      </c>
      <c r="F6166" t="s">
        <v>629</v>
      </c>
      <c r="G6166" t="s">
        <v>46</v>
      </c>
      <c r="H6166" t="s">
        <v>42</v>
      </c>
      <c r="I6166" t="s">
        <v>62</v>
      </c>
      <c r="J6166" t="s">
        <v>63</v>
      </c>
      <c r="K6166">
        <v>2329</v>
      </c>
      <c r="L6166">
        <v>276</v>
      </c>
      <c r="M6166">
        <v>11.85</v>
      </c>
      <c r="N6166">
        <v>50</v>
      </c>
      <c r="O6166">
        <v>18.12</v>
      </c>
      <c r="P6166">
        <v>250</v>
      </c>
      <c r="Q6166">
        <v>43258.62</v>
      </c>
      <c r="R6166" s="6">
        <v>17203.448</v>
      </c>
      <c r="S6166">
        <v>35</v>
      </c>
      <c r="T6166" t="str">
        <f ca="1">PROPER(TRIM(Table1[[#This Row],[Campaign Status]]))</f>
        <v>Completed</v>
      </c>
      <c r="V6166" s="1">
        <f t="shared" si="288"/>
        <v>50</v>
      </c>
      <c r="W6166" t="str">
        <f t="shared" ca="1" si="289"/>
        <v>South</v>
      </c>
      <c r="X6166" s="6">
        <f t="shared" si="290"/>
        <v>11226.028</v>
      </c>
    </row>
    <row r="6167" spans="1:24" x14ac:dyDescent="0.3">
      <c r="A6167" t="s">
        <v>7265</v>
      </c>
      <c r="B6167" t="str">
        <f ca="1">PROPER(TRIM(Table1[[#This Row],[Campaign Name]]))</f>
        <v>Summer Sale</v>
      </c>
      <c r="C6167" t="str">
        <f ca="1">PROPER(TRIM(Table1[[#This Row],[Campaign Type]]))</f>
        <v>Lead Gen</v>
      </c>
      <c r="D6167" t="str">
        <f ca="1">PROPER(TRIM(Table1[[#This Row],[Marketing Channel]]))</f>
        <v>Linkedin</v>
      </c>
      <c r="E6167" t="s">
        <v>4270</v>
      </c>
      <c r="F6167" t="s">
        <v>859</v>
      </c>
      <c r="G6167" t="s">
        <v>29</v>
      </c>
      <c r="H6167" t="s">
        <v>61</v>
      </c>
      <c r="I6167" t="s">
        <v>31</v>
      </c>
      <c r="J6167" t="s">
        <v>63</v>
      </c>
      <c r="K6167">
        <v>21031</v>
      </c>
      <c r="L6167">
        <v>2334</v>
      </c>
      <c r="M6167">
        <v>11.1</v>
      </c>
      <c r="N6167">
        <v>751</v>
      </c>
      <c r="O6167">
        <v>32.18</v>
      </c>
      <c r="P6167">
        <v>3830.4648972188602</v>
      </c>
      <c r="Q6167">
        <v>34679.07</v>
      </c>
      <c r="R6167" s="6">
        <v>805.34885269876816</v>
      </c>
      <c r="S6167">
        <v>113</v>
      </c>
      <c r="T6167" t="str">
        <f ca="1">PROPER(TRIM(Table1[[#This Row],[Campaign Status]]))</f>
        <v>Paused</v>
      </c>
      <c r="V6167" s="1">
        <f t="shared" si="288"/>
        <v>751</v>
      </c>
      <c r="W6167" t="str">
        <f t="shared" ca="1" si="289"/>
        <v>North</v>
      </c>
      <c r="X6167" s="6">
        <f t="shared" si="290"/>
        <v>17203.448</v>
      </c>
    </row>
    <row r="6168" spans="1:24" x14ac:dyDescent="0.3">
      <c r="A6168" t="s">
        <v>7266</v>
      </c>
      <c r="B6168" t="str">
        <f ca="1">PROPER(TRIM(Table1[[#This Row],[Campaign Name]]))</f>
        <v>Flash Sale</v>
      </c>
      <c r="C6168" t="str">
        <f ca="1">PROPER(TRIM(Table1[[#This Row],[Campaign Type]]))</f>
        <v>Retargeting</v>
      </c>
      <c r="D6168" t="str">
        <f ca="1">PROPER(TRIM(Table1[[#This Row],[Marketing Channel]]))</f>
        <v>Meta Ads</v>
      </c>
      <c r="E6168" t="s">
        <v>3169</v>
      </c>
      <c r="F6168" t="s">
        <v>492</v>
      </c>
      <c r="G6168" t="s">
        <v>46</v>
      </c>
      <c r="H6168" t="s">
        <v>30</v>
      </c>
      <c r="I6168" t="s">
        <v>68</v>
      </c>
      <c r="J6168" t="s">
        <v>32</v>
      </c>
      <c r="K6168">
        <v>49552</v>
      </c>
      <c r="L6168">
        <v>425</v>
      </c>
      <c r="M6168">
        <v>0.86</v>
      </c>
      <c r="N6168">
        <v>107</v>
      </c>
      <c r="O6168">
        <v>25.18</v>
      </c>
      <c r="P6168">
        <v>250</v>
      </c>
      <c r="Q6168">
        <v>44714.58</v>
      </c>
      <c r="R6168" s="6">
        <v>17785.832000000002</v>
      </c>
      <c r="S6168">
        <v>64</v>
      </c>
      <c r="T6168" t="str">
        <f ca="1">PROPER(TRIM(Table1[[#This Row],[Campaign Status]]))</f>
        <v>Completed</v>
      </c>
      <c r="V6168" s="1">
        <f t="shared" si="288"/>
        <v>107</v>
      </c>
      <c r="W6168" t="str">
        <f t="shared" ca="1" si="289"/>
        <v>South</v>
      </c>
      <c r="X6168" s="6">
        <f t="shared" si="290"/>
        <v>805.34885269876816</v>
      </c>
    </row>
    <row r="6169" spans="1:24" x14ac:dyDescent="0.3">
      <c r="A6169" t="s">
        <v>7267</v>
      </c>
      <c r="B6169" t="str">
        <f ca="1">PROPER(TRIM(Table1[[#This Row],[Campaign Name]]))</f>
        <v>Flash Sale</v>
      </c>
      <c r="C6169" t="str">
        <f ca="1">PROPER(TRIM(Table1[[#This Row],[Campaign Type]]))</f>
        <v>Lead Gen</v>
      </c>
      <c r="D6169" t="str">
        <f ca="1">PROPER(TRIM(Table1[[#This Row],[Marketing Channel]]))</f>
        <v>Google Ads</v>
      </c>
      <c r="E6169" t="s">
        <v>1944</v>
      </c>
      <c r="F6169" t="s">
        <v>235</v>
      </c>
      <c r="G6169" t="s">
        <v>11141</v>
      </c>
      <c r="H6169" t="s">
        <v>36</v>
      </c>
      <c r="I6169" t="s">
        <v>62</v>
      </c>
      <c r="J6169" t="s">
        <v>25</v>
      </c>
      <c r="K6169">
        <v>53708</v>
      </c>
      <c r="L6169">
        <v>6416</v>
      </c>
      <c r="M6169">
        <v>11.95</v>
      </c>
      <c r="N6169">
        <v>763</v>
      </c>
      <c r="O6169">
        <v>11.89</v>
      </c>
      <c r="P6169">
        <v>250</v>
      </c>
      <c r="Q6169">
        <v>32610.58</v>
      </c>
      <c r="R6169" s="6">
        <v>12944.232</v>
      </c>
      <c r="S6169">
        <v>701</v>
      </c>
      <c r="T6169" t="str">
        <f ca="1">PROPER(TRIM(Table1[[#This Row],[Campaign Status]]))</f>
        <v>Completed</v>
      </c>
      <c r="V6169" s="1">
        <f t="shared" si="288"/>
        <v>763</v>
      </c>
      <c r="W6169" t="str">
        <f t="shared" ca="1" si="289"/>
        <v>west</v>
      </c>
      <c r="X6169" s="6">
        <f t="shared" si="290"/>
        <v>17785.832000000002</v>
      </c>
    </row>
    <row r="6170" spans="1:24" x14ac:dyDescent="0.3">
      <c r="A6170" t="s">
        <v>7268</v>
      </c>
      <c r="B6170" t="str">
        <f ca="1">PROPER(TRIM(Table1[[#This Row],[Campaign Name]]))</f>
        <v>Summer Sale</v>
      </c>
      <c r="C6170" t="str">
        <f ca="1">PROPER(TRIM(Table1[[#This Row],[Campaign Type]]))</f>
        <v>Awareness</v>
      </c>
      <c r="D6170" t="str">
        <f ca="1">PROPER(TRIM(Table1[[#This Row],[Marketing Channel]]))</f>
        <v>Instagram</v>
      </c>
      <c r="E6170" t="s">
        <v>861</v>
      </c>
      <c r="F6170" t="s">
        <v>544</v>
      </c>
      <c r="G6170" t="s">
        <v>46</v>
      </c>
      <c r="H6170" t="s">
        <v>42</v>
      </c>
      <c r="I6170" t="s">
        <v>68</v>
      </c>
      <c r="J6170" t="s">
        <v>63</v>
      </c>
      <c r="K6170">
        <v>113642</v>
      </c>
      <c r="L6170">
        <v>1128</v>
      </c>
      <c r="M6170">
        <v>0.99</v>
      </c>
      <c r="N6170">
        <v>374</v>
      </c>
      <c r="O6170">
        <v>33.159999999999997</v>
      </c>
      <c r="P6170">
        <v>9725.85</v>
      </c>
      <c r="Q6170">
        <v>30631.41</v>
      </c>
      <c r="R6170" s="6">
        <v>214.94841067875811</v>
      </c>
      <c r="S6170">
        <v>363</v>
      </c>
      <c r="T6170" t="str">
        <f ca="1">PROPER(TRIM(Table1[[#This Row],[Campaign Status]]))</f>
        <v>Paused</v>
      </c>
      <c r="V6170" s="1">
        <f t="shared" si="288"/>
        <v>374</v>
      </c>
      <c r="W6170" t="str">
        <f t="shared" ca="1" si="289"/>
        <v>South</v>
      </c>
      <c r="X6170" s="6">
        <f t="shared" si="290"/>
        <v>12944.232</v>
      </c>
    </row>
    <row r="6171" spans="1:24" x14ac:dyDescent="0.3">
      <c r="A6171" t="s">
        <v>7269</v>
      </c>
      <c r="B6171" t="str">
        <f ca="1">PROPER(TRIM(Table1[[#This Row],[Campaign Name]]))</f>
        <v>Summer Sale</v>
      </c>
      <c r="C6171" t="str">
        <f ca="1">PROPER(TRIM(Table1[[#This Row],[Campaign Type]]))</f>
        <v>Lead Gen</v>
      </c>
      <c r="D6171" t="str">
        <f ca="1">PROPER(TRIM(Table1[[#This Row],[Marketing Channel]]))</f>
        <v>Google Ads</v>
      </c>
      <c r="E6171" t="s">
        <v>1879</v>
      </c>
      <c r="F6171" t="s">
        <v>1042</v>
      </c>
      <c r="G6171" t="s">
        <v>29</v>
      </c>
      <c r="H6171" t="s">
        <v>61</v>
      </c>
      <c r="I6171" t="s">
        <v>24</v>
      </c>
      <c r="J6171" t="s">
        <v>63</v>
      </c>
      <c r="K6171">
        <v>135137</v>
      </c>
      <c r="L6171">
        <v>19103</v>
      </c>
      <c r="M6171">
        <v>14.14</v>
      </c>
      <c r="N6171">
        <v>5124</v>
      </c>
      <c r="O6171">
        <v>26.82</v>
      </c>
      <c r="P6171">
        <v>250</v>
      </c>
      <c r="Q6171">
        <v>7110.1</v>
      </c>
      <c r="R6171" s="6">
        <v>2744.04</v>
      </c>
      <c r="S6171">
        <v>96</v>
      </c>
      <c r="T6171" t="str">
        <f ca="1">PROPER(TRIM(Table1[[#This Row],[Campaign Status]]))</f>
        <v>Active</v>
      </c>
      <c r="V6171" s="1">
        <f t="shared" si="288"/>
        <v>5124</v>
      </c>
      <c r="W6171" t="str">
        <f t="shared" ca="1" si="289"/>
        <v>North</v>
      </c>
      <c r="X6171" s="6">
        <f t="shared" si="290"/>
        <v>214.94841067875811</v>
      </c>
    </row>
    <row r="6172" spans="1:24" x14ac:dyDescent="0.3">
      <c r="A6172" t="s">
        <v>7270</v>
      </c>
      <c r="B6172" t="str">
        <f ca="1">PROPER(TRIM(Table1[[#This Row],[Campaign Name]]))</f>
        <v>Festive Offer</v>
      </c>
      <c r="C6172" t="str">
        <f ca="1">PROPER(TRIM(Table1[[#This Row],[Campaign Type]]))</f>
        <v>Retargeting</v>
      </c>
      <c r="D6172" t="str">
        <f ca="1">PROPER(TRIM(Table1[[#This Row],[Marketing Channel]]))</f>
        <v>Meta Ads</v>
      </c>
      <c r="E6172" t="s">
        <v>1281</v>
      </c>
      <c r="F6172" t="s">
        <v>312</v>
      </c>
      <c r="G6172" t="s">
        <v>11141</v>
      </c>
      <c r="H6172" t="s">
        <v>36</v>
      </c>
      <c r="I6172" t="s">
        <v>68</v>
      </c>
      <c r="J6172" t="s">
        <v>25</v>
      </c>
      <c r="K6172">
        <v>7406</v>
      </c>
      <c r="L6172">
        <v>247</v>
      </c>
      <c r="M6172">
        <v>3.34</v>
      </c>
      <c r="N6172">
        <v>23</v>
      </c>
      <c r="O6172">
        <v>9.31</v>
      </c>
      <c r="P6172">
        <v>1474.68</v>
      </c>
      <c r="Q6172">
        <v>42673.33</v>
      </c>
      <c r="R6172" s="6">
        <v>2793.7349119809041</v>
      </c>
      <c r="S6172">
        <v>5</v>
      </c>
      <c r="T6172" t="str">
        <f ca="1">PROPER(TRIM(Table1[[#This Row],[Campaign Status]]))</f>
        <v>Paused</v>
      </c>
      <c r="V6172" s="1">
        <f t="shared" si="288"/>
        <v>23</v>
      </c>
      <c r="W6172" t="str">
        <f t="shared" ca="1" si="289"/>
        <v>west</v>
      </c>
      <c r="X6172" s="6">
        <f t="shared" si="290"/>
        <v>2744.04</v>
      </c>
    </row>
    <row r="6173" spans="1:24" x14ac:dyDescent="0.3">
      <c r="A6173" t="s">
        <v>7271</v>
      </c>
      <c r="B6173" t="str">
        <f ca="1">PROPER(TRIM(Table1[[#This Row],[Campaign Name]]))</f>
        <v>Mega Discount</v>
      </c>
      <c r="C6173" t="str">
        <f ca="1">PROPER(TRIM(Table1[[#This Row],[Campaign Type]]))</f>
        <v>Awareness</v>
      </c>
      <c r="D6173" t="str">
        <f ca="1">PROPER(TRIM(Table1[[#This Row],[Marketing Channel]]))</f>
        <v>Youtube</v>
      </c>
      <c r="E6173" t="s">
        <v>3430</v>
      </c>
      <c r="F6173" t="s">
        <v>745</v>
      </c>
      <c r="G6173" t="s">
        <v>11141</v>
      </c>
      <c r="H6173" t="s">
        <v>54</v>
      </c>
      <c r="I6173" t="s">
        <v>62</v>
      </c>
      <c r="J6173" t="s">
        <v>32</v>
      </c>
      <c r="K6173">
        <v>193778</v>
      </c>
      <c r="L6173">
        <v>16468</v>
      </c>
      <c r="M6173">
        <v>8.5</v>
      </c>
      <c r="N6173">
        <v>2352</v>
      </c>
      <c r="O6173">
        <v>14.28</v>
      </c>
      <c r="P6173">
        <v>5972.76</v>
      </c>
      <c r="Q6173">
        <v>43089.29</v>
      </c>
      <c r="R6173" s="6">
        <v>621.4301261058539</v>
      </c>
      <c r="S6173">
        <v>1992</v>
      </c>
      <c r="T6173" t="str">
        <f ca="1">PROPER(TRIM(Table1[[#This Row],[Campaign Status]]))</f>
        <v>Active</v>
      </c>
      <c r="V6173" s="1">
        <f t="shared" si="288"/>
        <v>2352</v>
      </c>
      <c r="W6173" t="str">
        <f t="shared" ca="1" si="289"/>
        <v>west</v>
      </c>
      <c r="X6173" s="6">
        <f t="shared" si="290"/>
        <v>2793.7349119809041</v>
      </c>
    </row>
    <row r="6174" spans="1:24" x14ac:dyDescent="0.3">
      <c r="A6174" t="s">
        <v>7272</v>
      </c>
      <c r="B6174" t="str">
        <f ca="1">PROPER(TRIM(Table1[[#This Row],[Campaign Name]]))</f>
        <v>Mega Discount</v>
      </c>
      <c r="C6174" t="str">
        <f ca="1">PROPER(TRIM(Table1[[#This Row],[Campaign Type]]))</f>
        <v>Awareness</v>
      </c>
      <c r="D6174" t="str">
        <f ca="1">PROPER(TRIM(Table1[[#This Row],[Marketing Channel]]))</f>
        <v>Google Ads</v>
      </c>
      <c r="E6174" t="s">
        <v>1324</v>
      </c>
      <c r="F6174" t="s">
        <v>284</v>
      </c>
      <c r="G6174" t="s">
        <v>29</v>
      </c>
      <c r="H6174" t="s">
        <v>99</v>
      </c>
      <c r="I6174" t="s">
        <v>62</v>
      </c>
      <c r="J6174" t="s">
        <v>32</v>
      </c>
      <c r="K6174">
        <v>187612</v>
      </c>
      <c r="L6174">
        <v>10120</v>
      </c>
      <c r="M6174">
        <v>5.39</v>
      </c>
      <c r="N6174">
        <v>1508</v>
      </c>
      <c r="O6174">
        <v>14.9</v>
      </c>
      <c r="P6174">
        <v>14975.4</v>
      </c>
      <c r="Q6174">
        <v>32623.26</v>
      </c>
      <c r="R6174" s="6">
        <v>117.84566689370568</v>
      </c>
      <c r="S6174">
        <v>731</v>
      </c>
      <c r="T6174" t="str">
        <f ca="1">PROPER(TRIM(Table1[[#This Row],[Campaign Status]]))</f>
        <v>Active</v>
      </c>
      <c r="V6174" s="1">
        <f t="shared" si="288"/>
        <v>1508</v>
      </c>
      <c r="W6174" t="str">
        <f t="shared" ca="1" si="289"/>
        <v>North</v>
      </c>
      <c r="X6174" s="6">
        <f t="shared" si="290"/>
        <v>621.4301261058539</v>
      </c>
    </row>
    <row r="6175" spans="1:24" x14ac:dyDescent="0.3">
      <c r="A6175" t="s">
        <v>7273</v>
      </c>
      <c r="B6175" t="str">
        <f ca="1">PROPER(TRIM(Table1[[#This Row],[Campaign Name]]))</f>
        <v>Festive Offer</v>
      </c>
      <c r="C6175" t="str">
        <f ca="1">PROPER(TRIM(Table1[[#This Row],[Campaign Type]]))</f>
        <v>Lead Gen</v>
      </c>
      <c r="D6175" t="str">
        <f ca="1">PROPER(TRIM(Table1[[#This Row],[Marketing Channel]]))</f>
        <v>Google Ads</v>
      </c>
      <c r="E6175" t="s">
        <v>3511</v>
      </c>
      <c r="F6175" t="s">
        <v>519</v>
      </c>
      <c r="G6175" t="s">
        <v>29</v>
      </c>
      <c r="H6175" t="s">
        <v>99</v>
      </c>
      <c r="I6175" t="s">
        <v>68</v>
      </c>
      <c r="J6175" t="s">
        <v>63</v>
      </c>
      <c r="K6175">
        <v>120271</v>
      </c>
      <c r="L6175">
        <v>6800</v>
      </c>
      <c r="M6175">
        <v>5.65</v>
      </c>
      <c r="N6175">
        <v>670</v>
      </c>
      <c r="O6175">
        <v>9.85</v>
      </c>
      <c r="P6175">
        <v>3988.1535696969677</v>
      </c>
      <c r="Q6175">
        <v>27870.94</v>
      </c>
      <c r="R6175" s="6">
        <v>598.84319931335335</v>
      </c>
      <c r="S6175">
        <v>184</v>
      </c>
      <c r="T6175" t="str">
        <f ca="1">PROPER(TRIM(Table1[[#This Row],[Campaign Status]]))</f>
        <v>Completed</v>
      </c>
      <c r="V6175" s="1">
        <f t="shared" si="288"/>
        <v>670</v>
      </c>
      <c r="W6175" t="str">
        <f t="shared" ca="1" si="289"/>
        <v>North</v>
      </c>
      <c r="X6175" s="6">
        <f t="shared" si="290"/>
        <v>117.84566689370568</v>
      </c>
    </row>
    <row r="6176" spans="1:24" x14ac:dyDescent="0.3">
      <c r="A6176" t="s">
        <v>7274</v>
      </c>
      <c r="B6176" t="str">
        <f ca="1">PROPER(TRIM(Table1[[#This Row],[Campaign Name]]))</f>
        <v>Mega Discount</v>
      </c>
      <c r="C6176" t="str">
        <f ca="1">PROPER(TRIM(Table1[[#This Row],[Campaign Type]]))</f>
        <v>Lead Gen</v>
      </c>
      <c r="D6176" t="str">
        <f ca="1">PROPER(TRIM(Table1[[#This Row],[Marketing Channel]]))</f>
        <v>Google Ads</v>
      </c>
      <c r="E6176" t="s">
        <v>1421</v>
      </c>
      <c r="F6176" t="s">
        <v>590</v>
      </c>
      <c r="G6176" t="s">
        <v>29</v>
      </c>
      <c r="H6176" t="s">
        <v>99</v>
      </c>
      <c r="I6176" t="s">
        <v>68</v>
      </c>
      <c r="J6176" t="s">
        <v>32</v>
      </c>
      <c r="K6176">
        <v>9626</v>
      </c>
      <c r="L6176">
        <v>301</v>
      </c>
      <c r="M6176">
        <v>3.13</v>
      </c>
      <c r="N6176">
        <v>84</v>
      </c>
      <c r="O6176">
        <v>27.91</v>
      </c>
      <c r="P6176">
        <v>1904.28</v>
      </c>
      <c r="Q6176">
        <v>3654.18</v>
      </c>
      <c r="R6176" s="6">
        <v>91.892998928728957</v>
      </c>
      <c r="S6176">
        <v>0</v>
      </c>
      <c r="T6176" t="str">
        <f ca="1">PROPER(TRIM(Table1[[#This Row],[Campaign Status]]))</f>
        <v>Completed</v>
      </c>
      <c r="V6176" s="1">
        <f t="shared" si="288"/>
        <v>84</v>
      </c>
      <c r="W6176" t="str">
        <f t="shared" ca="1" si="289"/>
        <v>North</v>
      </c>
      <c r="X6176" s="6">
        <f t="shared" si="290"/>
        <v>598.84319931335335</v>
      </c>
    </row>
    <row r="6177" spans="1:24" x14ac:dyDescent="0.3">
      <c r="A6177" t="s">
        <v>7275</v>
      </c>
      <c r="B6177" t="str">
        <f ca="1">PROPER(TRIM(Table1[[#This Row],[Campaign Name]]))</f>
        <v>Festive Offer</v>
      </c>
      <c r="C6177" t="str">
        <f ca="1">PROPER(TRIM(Table1[[#This Row],[Campaign Type]]))</f>
        <v>Awareness</v>
      </c>
      <c r="D6177" t="str">
        <f ca="1">PROPER(TRIM(Table1[[#This Row],[Marketing Channel]]))</f>
        <v>Linkedin</v>
      </c>
      <c r="E6177" t="s">
        <v>1919</v>
      </c>
      <c r="F6177" t="s">
        <v>53</v>
      </c>
      <c r="G6177" t="s">
        <v>29</v>
      </c>
      <c r="H6177" t="s">
        <v>67</v>
      </c>
      <c r="I6177" t="s">
        <v>24</v>
      </c>
      <c r="J6177" t="s">
        <v>63</v>
      </c>
      <c r="K6177">
        <v>151570</v>
      </c>
      <c r="L6177">
        <v>22115</v>
      </c>
      <c r="M6177">
        <v>14.59</v>
      </c>
      <c r="N6177">
        <v>5153</v>
      </c>
      <c r="O6177">
        <v>23.3</v>
      </c>
      <c r="P6177">
        <v>250</v>
      </c>
      <c r="Q6177">
        <v>36658.639999999999</v>
      </c>
      <c r="R6177" s="6">
        <v>14563.456</v>
      </c>
      <c r="S6177">
        <v>4531</v>
      </c>
      <c r="T6177" t="str">
        <f ca="1">PROPER(TRIM(Table1[[#This Row],[Campaign Status]]))</f>
        <v>Active</v>
      </c>
      <c r="V6177" s="1">
        <f t="shared" si="288"/>
        <v>5153</v>
      </c>
      <c r="W6177" t="str">
        <f t="shared" ca="1" si="289"/>
        <v>North</v>
      </c>
      <c r="X6177" s="6">
        <f t="shared" si="290"/>
        <v>91.892998928728957</v>
      </c>
    </row>
    <row r="6178" spans="1:24" x14ac:dyDescent="0.3">
      <c r="A6178" t="s">
        <v>7276</v>
      </c>
      <c r="B6178" t="str">
        <f ca="1">PROPER(TRIM(Table1[[#This Row],[Campaign Name]]))</f>
        <v>New Launch</v>
      </c>
      <c r="C6178" t="str">
        <f ca="1">PROPER(TRIM(Table1[[#This Row],[Campaign Type]]))</f>
        <v>Sales</v>
      </c>
      <c r="D6178" t="str">
        <f ca="1">PROPER(TRIM(Table1[[#This Row],[Marketing Channel]]))</f>
        <v>Meta Ads</v>
      </c>
      <c r="E6178" t="s">
        <v>2636</v>
      </c>
      <c r="F6178" t="s">
        <v>274</v>
      </c>
      <c r="G6178" t="s">
        <v>29</v>
      </c>
      <c r="H6178" t="s">
        <v>99</v>
      </c>
      <c r="I6178" t="s">
        <v>24</v>
      </c>
      <c r="J6178" t="s">
        <v>63</v>
      </c>
      <c r="K6178">
        <v>84371</v>
      </c>
      <c r="L6178">
        <v>8214</v>
      </c>
      <c r="M6178">
        <v>9.74</v>
      </c>
      <c r="N6178">
        <v>92</v>
      </c>
      <c r="O6178">
        <v>1.1200000000000001</v>
      </c>
      <c r="P6178">
        <v>6517.69</v>
      </c>
      <c r="Q6178">
        <v>6103.67</v>
      </c>
      <c r="R6178" s="6">
        <v>-6.352250567302212</v>
      </c>
      <c r="S6178">
        <v>51</v>
      </c>
      <c r="T6178" t="str">
        <f ca="1">PROPER(TRIM(Table1[[#This Row],[Campaign Status]]))</f>
        <v>Active</v>
      </c>
      <c r="V6178" s="1">
        <f t="shared" si="288"/>
        <v>92</v>
      </c>
      <c r="W6178" t="str">
        <f t="shared" ca="1" si="289"/>
        <v>North</v>
      </c>
      <c r="X6178" s="6">
        <f t="shared" si="290"/>
        <v>14563.456</v>
      </c>
    </row>
    <row r="6179" spans="1:24" x14ac:dyDescent="0.3">
      <c r="A6179" t="s">
        <v>7277</v>
      </c>
      <c r="B6179" t="str">
        <f ca="1">PROPER(TRIM(Table1[[#This Row],[Campaign Name]]))</f>
        <v>Mega Discount</v>
      </c>
      <c r="C6179" t="str">
        <f ca="1">PROPER(TRIM(Table1[[#This Row],[Campaign Type]]))</f>
        <v>Awareness</v>
      </c>
      <c r="D6179" t="str">
        <f ca="1">PROPER(TRIM(Table1[[#This Row],[Marketing Channel]]))</f>
        <v>Meta Ads</v>
      </c>
      <c r="E6179" t="s">
        <v>1546</v>
      </c>
      <c r="F6179" t="s">
        <v>1483</v>
      </c>
      <c r="G6179" t="s">
        <v>29</v>
      </c>
      <c r="H6179" t="s">
        <v>61</v>
      </c>
      <c r="I6179" t="s">
        <v>31</v>
      </c>
      <c r="J6179" t="s">
        <v>63</v>
      </c>
      <c r="K6179">
        <v>63980</v>
      </c>
      <c r="L6179">
        <v>8522</v>
      </c>
      <c r="M6179">
        <v>13.32</v>
      </c>
      <c r="N6179">
        <v>854</v>
      </c>
      <c r="O6179">
        <v>10.02</v>
      </c>
      <c r="P6179">
        <v>771.73</v>
      </c>
      <c r="Q6179">
        <v>30277.13</v>
      </c>
      <c r="R6179" s="6">
        <v>3823.2801627512217</v>
      </c>
      <c r="S6179">
        <v>650</v>
      </c>
      <c r="T6179" t="str">
        <f ca="1">PROPER(TRIM(Table1[[#This Row],[Campaign Status]]))</f>
        <v>Paused</v>
      </c>
      <c r="V6179" s="1">
        <f t="shared" si="288"/>
        <v>854</v>
      </c>
      <c r="W6179" t="str">
        <f t="shared" ca="1" si="289"/>
        <v>North</v>
      </c>
      <c r="X6179" s="6">
        <f t="shared" si="290"/>
        <v>-6.352250567302212</v>
      </c>
    </row>
    <row r="6180" spans="1:24" x14ac:dyDescent="0.3">
      <c r="A6180" t="s">
        <v>7278</v>
      </c>
      <c r="B6180" t="str">
        <f ca="1">PROPER(TRIM(Table1[[#This Row],[Campaign Name]]))</f>
        <v>Summer Sale</v>
      </c>
      <c r="C6180" t="str">
        <f ca="1">PROPER(TRIM(Table1[[#This Row],[Campaign Type]]))</f>
        <v>Sales</v>
      </c>
      <c r="D6180" t="str">
        <f ca="1">PROPER(TRIM(Table1[[#This Row],[Marketing Channel]]))</f>
        <v>Instagram</v>
      </c>
      <c r="E6180" t="s">
        <v>2441</v>
      </c>
      <c r="F6180" t="s">
        <v>334</v>
      </c>
      <c r="G6180" t="s">
        <v>29</v>
      </c>
      <c r="H6180" t="s">
        <v>99</v>
      </c>
      <c r="I6180" t="s">
        <v>24</v>
      </c>
      <c r="J6180" t="s">
        <v>32</v>
      </c>
      <c r="K6180">
        <v>162828</v>
      </c>
      <c r="L6180">
        <v>3491</v>
      </c>
      <c r="M6180">
        <v>2.14</v>
      </c>
      <c r="N6180">
        <v>566</v>
      </c>
      <c r="O6180">
        <v>16.21</v>
      </c>
      <c r="P6180">
        <v>3982.6304252733912</v>
      </c>
      <c r="Q6180">
        <v>38713.71</v>
      </c>
      <c r="R6180" s="6">
        <v>872.06383385027402</v>
      </c>
      <c r="S6180">
        <v>270</v>
      </c>
      <c r="T6180" t="str">
        <f ca="1">PROPER(TRIM(Table1[[#This Row],[Campaign Status]]))</f>
        <v>Completed</v>
      </c>
      <c r="V6180" s="1">
        <f t="shared" si="288"/>
        <v>566</v>
      </c>
      <c r="W6180" t="str">
        <f t="shared" ca="1" si="289"/>
        <v>North</v>
      </c>
      <c r="X6180" s="6">
        <f t="shared" si="290"/>
        <v>3823.2801627512217</v>
      </c>
    </row>
    <row r="6181" spans="1:24" x14ac:dyDescent="0.3">
      <c r="A6181" t="s">
        <v>7279</v>
      </c>
      <c r="B6181" t="str">
        <f ca="1">PROPER(TRIM(Table1[[#This Row],[Campaign Name]]))</f>
        <v>Summer Sale</v>
      </c>
      <c r="C6181" t="str">
        <f ca="1">PROPER(TRIM(Table1[[#This Row],[Campaign Type]]))</f>
        <v>Retargeting</v>
      </c>
      <c r="D6181" t="str">
        <f ca="1">PROPER(TRIM(Table1[[#This Row],[Marketing Channel]]))</f>
        <v>Google Ads</v>
      </c>
      <c r="E6181" t="s">
        <v>2613</v>
      </c>
      <c r="F6181" t="s">
        <v>587</v>
      </c>
      <c r="G6181" t="s">
        <v>29</v>
      </c>
      <c r="H6181" t="s">
        <v>67</v>
      </c>
      <c r="I6181" t="s">
        <v>24</v>
      </c>
      <c r="J6181" t="s">
        <v>25</v>
      </c>
      <c r="K6181">
        <v>167256</v>
      </c>
      <c r="L6181">
        <v>19325</v>
      </c>
      <c r="M6181">
        <v>11.55</v>
      </c>
      <c r="N6181">
        <v>4890</v>
      </c>
      <c r="O6181">
        <v>25.3</v>
      </c>
      <c r="P6181">
        <v>3916.21</v>
      </c>
      <c r="Q6181">
        <v>23716.3</v>
      </c>
      <c r="R6181" s="6">
        <v>505.59316277727697</v>
      </c>
      <c r="S6181">
        <v>427</v>
      </c>
      <c r="T6181" t="str">
        <f ca="1">PROPER(TRIM(Table1[[#This Row],[Campaign Status]]))</f>
        <v>Active</v>
      </c>
      <c r="V6181" s="1">
        <f t="shared" si="288"/>
        <v>4890</v>
      </c>
      <c r="W6181" t="str">
        <f t="shared" ca="1" si="289"/>
        <v>North</v>
      </c>
      <c r="X6181" s="6">
        <f t="shared" si="290"/>
        <v>872.06383385027402</v>
      </c>
    </row>
    <row r="6182" spans="1:24" x14ac:dyDescent="0.3">
      <c r="A6182" t="s">
        <v>7280</v>
      </c>
      <c r="B6182" t="str">
        <f ca="1">PROPER(TRIM(Table1[[#This Row],[Campaign Name]]))</f>
        <v>Summer Sale</v>
      </c>
      <c r="C6182" t="str">
        <f ca="1">PROPER(TRIM(Table1[[#This Row],[Campaign Type]]))</f>
        <v>Sales</v>
      </c>
      <c r="D6182" t="str">
        <f ca="1">PROPER(TRIM(Table1[[#This Row],[Marketing Channel]]))</f>
        <v>Meta Ads</v>
      </c>
      <c r="E6182" t="s">
        <v>1417</v>
      </c>
      <c r="F6182" t="s">
        <v>1192</v>
      </c>
      <c r="G6182" t="s">
        <v>11141</v>
      </c>
      <c r="H6182" t="s">
        <v>23</v>
      </c>
      <c r="I6182" t="s">
        <v>24</v>
      </c>
      <c r="J6182" t="s">
        <v>63</v>
      </c>
      <c r="K6182">
        <v>96387</v>
      </c>
      <c r="L6182">
        <v>11137</v>
      </c>
      <c r="M6182">
        <v>11.55</v>
      </c>
      <c r="N6182">
        <v>327</v>
      </c>
      <c r="O6182">
        <v>2.94</v>
      </c>
      <c r="P6182">
        <v>870.61</v>
      </c>
      <c r="Q6182">
        <v>41808.35</v>
      </c>
      <c r="R6182" s="6">
        <v>4702.1904182125172</v>
      </c>
      <c r="S6182">
        <v>231</v>
      </c>
      <c r="T6182" t="str">
        <f ca="1">PROPER(TRIM(Table1[[#This Row],[Campaign Status]]))</f>
        <v>Paused</v>
      </c>
      <c r="V6182" s="1">
        <f t="shared" si="288"/>
        <v>327</v>
      </c>
      <c r="W6182" t="str">
        <f t="shared" ca="1" si="289"/>
        <v>west</v>
      </c>
      <c r="X6182" s="6">
        <f t="shared" si="290"/>
        <v>505.59316277727697</v>
      </c>
    </row>
    <row r="6183" spans="1:24" x14ac:dyDescent="0.3">
      <c r="A6183" t="s">
        <v>7281</v>
      </c>
      <c r="B6183" t="str">
        <f ca="1">PROPER(TRIM(Table1[[#This Row],[Campaign Name]]))</f>
        <v>Summer Sale</v>
      </c>
      <c r="C6183" t="str">
        <f ca="1">PROPER(TRIM(Table1[[#This Row],[Campaign Type]]))</f>
        <v>Lead Gen</v>
      </c>
      <c r="D6183" t="str">
        <f ca="1">PROPER(TRIM(Table1[[#This Row],[Marketing Channel]]))</f>
        <v>Youtube</v>
      </c>
      <c r="E6183" t="s">
        <v>1521</v>
      </c>
      <c r="F6183" t="s">
        <v>140</v>
      </c>
      <c r="G6183" t="s">
        <v>11141</v>
      </c>
      <c r="H6183" t="s">
        <v>23</v>
      </c>
      <c r="I6183" t="s">
        <v>31</v>
      </c>
      <c r="J6183" t="s">
        <v>32</v>
      </c>
      <c r="K6183">
        <v>179186</v>
      </c>
      <c r="L6183">
        <v>20729</v>
      </c>
      <c r="M6183">
        <v>11.57</v>
      </c>
      <c r="N6183">
        <v>5795</v>
      </c>
      <c r="O6183">
        <v>27.96</v>
      </c>
      <c r="P6183">
        <v>3891.7088323699436</v>
      </c>
      <c r="Q6183">
        <v>11368.68</v>
      </c>
      <c r="R6183" s="6">
        <v>192.1256571262241</v>
      </c>
      <c r="S6183">
        <v>113</v>
      </c>
      <c r="T6183" t="str">
        <f ca="1">PROPER(TRIM(Table1[[#This Row],[Campaign Status]]))</f>
        <v>Active</v>
      </c>
      <c r="V6183" s="1">
        <f t="shared" si="288"/>
        <v>5795</v>
      </c>
      <c r="W6183" t="str">
        <f t="shared" ca="1" si="289"/>
        <v>west</v>
      </c>
      <c r="X6183" s="6">
        <f t="shared" si="290"/>
        <v>4702.1904182125172</v>
      </c>
    </row>
    <row r="6184" spans="1:24" x14ac:dyDescent="0.3">
      <c r="A6184" t="s">
        <v>7282</v>
      </c>
      <c r="B6184" t="str">
        <f ca="1">PROPER(TRIM(Table1[[#This Row],[Campaign Name]]))</f>
        <v>Flash Sale</v>
      </c>
      <c r="C6184" t="str">
        <f ca="1">PROPER(TRIM(Table1[[#This Row],[Campaign Type]]))</f>
        <v>Sales</v>
      </c>
      <c r="D6184" t="str">
        <f ca="1">PROPER(TRIM(Table1[[#This Row],[Marketing Channel]]))</f>
        <v>Meta Ads</v>
      </c>
      <c r="E6184" t="s">
        <v>458</v>
      </c>
      <c r="F6184" t="s">
        <v>381</v>
      </c>
      <c r="G6184" t="s">
        <v>29</v>
      </c>
      <c r="H6184" t="s">
        <v>67</v>
      </c>
      <c r="I6184" t="s">
        <v>24</v>
      </c>
      <c r="J6184" t="s">
        <v>25</v>
      </c>
      <c r="K6184">
        <v>84513</v>
      </c>
      <c r="L6184">
        <v>10508</v>
      </c>
      <c r="M6184">
        <v>12.43</v>
      </c>
      <c r="N6184">
        <v>3</v>
      </c>
      <c r="O6184">
        <v>0.03</v>
      </c>
      <c r="P6184">
        <v>6738.87</v>
      </c>
      <c r="Q6184">
        <v>25059.35</v>
      </c>
      <c r="R6184" s="6">
        <v>271.86279005233814</v>
      </c>
      <c r="S6184">
        <v>2</v>
      </c>
      <c r="T6184" t="str">
        <f ca="1">PROPER(TRIM(Table1[[#This Row],[Campaign Status]]))</f>
        <v>Completed</v>
      </c>
      <c r="V6184" s="1">
        <f t="shared" si="288"/>
        <v>3</v>
      </c>
      <c r="W6184" t="str">
        <f t="shared" ca="1" si="289"/>
        <v>North</v>
      </c>
      <c r="X6184" s="6">
        <f t="shared" si="290"/>
        <v>192.1256571262241</v>
      </c>
    </row>
    <row r="6185" spans="1:24" x14ac:dyDescent="0.3">
      <c r="A6185" t="s">
        <v>7283</v>
      </c>
      <c r="B6185" t="str">
        <f ca="1">PROPER(TRIM(Table1[[#This Row],[Campaign Name]]))</f>
        <v>Summer Sale</v>
      </c>
      <c r="C6185" t="str">
        <f ca="1">PROPER(TRIM(Table1[[#This Row],[Campaign Type]]))</f>
        <v>Lead Gen</v>
      </c>
      <c r="D6185" t="str">
        <f ca="1">PROPER(TRIM(Table1[[#This Row],[Marketing Channel]]))</f>
        <v>Google Ads</v>
      </c>
      <c r="E6185" t="s">
        <v>1146</v>
      </c>
      <c r="F6185" t="s">
        <v>839</v>
      </c>
      <c r="G6185" t="s">
        <v>11141</v>
      </c>
      <c r="H6185" t="s">
        <v>54</v>
      </c>
      <c r="I6185" t="s">
        <v>24</v>
      </c>
      <c r="J6185" t="s">
        <v>32</v>
      </c>
      <c r="K6185">
        <v>10707</v>
      </c>
      <c r="L6185">
        <v>402</v>
      </c>
      <c r="M6185">
        <v>3.75</v>
      </c>
      <c r="N6185">
        <v>55</v>
      </c>
      <c r="O6185">
        <v>13.68</v>
      </c>
      <c r="P6185">
        <v>8602.31</v>
      </c>
      <c r="Q6185">
        <v>28173.61</v>
      </c>
      <c r="R6185" s="6">
        <v>227.5121449936122</v>
      </c>
      <c r="S6185">
        <v>51</v>
      </c>
      <c r="T6185" t="str">
        <f ca="1">PROPER(TRIM(Table1[[#This Row],[Campaign Status]]))</f>
        <v>Paused</v>
      </c>
      <c r="V6185" s="1">
        <f t="shared" si="288"/>
        <v>55</v>
      </c>
      <c r="W6185" t="str">
        <f t="shared" ca="1" si="289"/>
        <v>west</v>
      </c>
      <c r="X6185" s="6">
        <f t="shared" si="290"/>
        <v>271.86279005233814</v>
      </c>
    </row>
    <row r="6186" spans="1:24" x14ac:dyDescent="0.3">
      <c r="A6186" t="s">
        <v>7284</v>
      </c>
      <c r="B6186" t="str">
        <f ca="1">PROPER(TRIM(Table1[[#This Row],[Campaign Name]]))</f>
        <v>Festive Offer</v>
      </c>
      <c r="C6186" t="str">
        <f ca="1">PROPER(TRIM(Table1[[#This Row],[Campaign Type]]))</f>
        <v>Lead Gen</v>
      </c>
      <c r="D6186" t="str">
        <f ca="1">PROPER(TRIM(Table1[[#This Row],[Marketing Channel]]))</f>
        <v>Meta Ads</v>
      </c>
      <c r="E6186" t="s">
        <v>1015</v>
      </c>
      <c r="F6186" t="s">
        <v>173</v>
      </c>
      <c r="G6186" t="s">
        <v>29</v>
      </c>
      <c r="H6186" t="s">
        <v>61</v>
      </c>
      <c r="I6186" t="s">
        <v>31</v>
      </c>
      <c r="J6186" t="s">
        <v>25</v>
      </c>
      <c r="K6186">
        <v>44637</v>
      </c>
      <c r="L6186">
        <v>1626</v>
      </c>
      <c r="M6186">
        <v>3.64</v>
      </c>
      <c r="N6186">
        <v>397</v>
      </c>
      <c r="O6186">
        <v>24.42</v>
      </c>
      <c r="P6186">
        <v>250</v>
      </c>
      <c r="Q6186">
        <v>24280.39</v>
      </c>
      <c r="R6186" s="6">
        <v>9612.1560000000009</v>
      </c>
      <c r="S6186">
        <v>45</v>
      </c>
      <c r="T6186" t="str">
        <f ca="1">PROPER(TRIM(Table1[[#This Row],[Campaign Status]]))</f>
        <v>Paused</v>
      </c>
      <c r="V6186" s="1">
        <f t="shared" si="288"/>
        <v>397</v>
      </c>
      <c r="W6186" t="str">
        <f t="shared" ca="1" si="289"/>
        <v>North</v>
      </c>
      <c r="X6186" s="6">
        <f t="shared" si="290"/>
        <v>227.5121449936122</v>
      </c>
    </row>
    <row r="6187" spans="1:24" x14ac:dyDescent="0.3">
      <c r="A6187" t="s">
        <v>7285</v>
      </c>
      <c r="B6187" t="str">
        <f ca="1">PROPER(TRIM(Table1[[#This Row],[Campaign Name]]))</f>
        <v>New Launch</v>
      </c>
      <c r="C6187" t="str">
        <f ca="1">PROPER(TRIM(Table1[[#This Row],[Campaign Type]]))</f>
        <v>Awareness</v>
      </c>
      <c r="D6187" t="str">
        <f ca="1">PROPER(TRIM(Table1[[#This Row],[Marketing Channel]]))</f>
        <v>Google Ads</v>
      </c>
      <c r="E6187" t="s">
        <v>727</v>
      </c>
      <c r="F6187" t="s">
        <v>436</v>
      </c>
      <c r="G6187" t="s">
        <v>11141</v>
      </c>
      <c r="H6187" t="s">
        <v>36</v>
      </c>
      <c r="I6187" t="s">
        <v>24</v>
      </c>
      <c r="J6187" t="s">
        <v>32</v>
      </c>
      <c r="K6187">
        <v>5560</v>
      </c>
      <c r="L6187">
        <v>519</v>
      </c>
      <c r="M6187">
        <v>9.33</v>
      </c>
      <c r="N6187">
        <v>144</v>
      </c>
      <c r="O6187">
        <v>27.75</v>
      </c>
      <c r="P6187">
        <v>13000.87</v>
      </c>
      <c r="Q6187">
        <v>44252.04</v>
      </c>
      <c r="R6187" s="6">
        <v>240.37752858077957</v>
      </c>
      <c r="S6187">
        <v>28</v>
      </c>
      <c r="T6187" t="str">
        <f ca="1">PROPER(TRIM(Table1[[#This Row],[Campaign Status]]))</f>
        <v>Active</v>
      </c>
      <c r="V6187" s="1">
        <f t="shared" si="288"/>
        <v>144</v>
      </c>
      <c r="W6187" t="str">
        <f t="shared" ca="1" si="289"/>
        <v>west</v>
      </c>
      <c r="X6187" s="6">
        <f t="shared" si="290"/>
        <v>9612.1560000000009</v>
      </c>
    </row>
    <row r="6188" spans="1:24" x14ac:dyDescent="0.3">
      <c r="A6188" t="s">
        <v>7286</v>
      </c>
      <c r="B6188" t="str">
        <f ca="1">PROPER(TRIM(Table1[[#This Row],[Campaign Name]]))</f>
        <v>Summer Sale</v>
      </c>
      <c r="C6188" t="str">
        <f ca="1">PROPER(TRIM(Table1[[#This Row],[Campaign Type]]))</f>
        <v>Retargeting</v>
      </c>
      <c r="D6188" t="str">
        <f ca="1">PROPER(TRIM(Table1[[#This Row],[Marketing Channel]]))</f>
        <v>Google Ads</v>
      </c>
      <c r="E6188" t="s">
        <v>2441</v>
      </c>
      <c r="F6188" t="s">
        <v>115</v>
      </c>
      <c r="G6188" t="s">
        <v>41</v>
      </c>
      <c r="H6188" t="s">
        <v>11140</v>
      </c>
      <c r="I6188" t="s">
        <v>62</v>
      </c>
      <c r="J6188" t="s">
        <v>25</v>
      </c>
      <c r="K6188">
        <v>193074</v>
      </c>
      <c r="L6188">
        <v>23068</v>
      </c>
      <c r="M6188">
        <v>11.95</v>
      </c>
      <c r="N6188">
        <v>6711</v>
      </c>
      <c r="O6188">
        <v>29.09</v>
      </c>
      <c r="P6188">
        <v>3988.1535696969677</v>
      </c>
      <c r="Q6188">
        <v>8684.93</v>
      </c>
      <c r="R6188" s="6">
        <v>117.76819393291088</v>
      </c>
      <c r="S6188">
        <v>3015</v>
      </c>
      <c r="T6188" t="str">
        <f ca="1">PROPER(TRIM(Table1[[#This Row],[Campaign Status]]))</f>
        <v>Completed</v>
      </c>
      <c r="V6188" s="1">
        <f t="shared" si="288"/>
        <v>6711</v>
      </c>
      <c r="W6188" t="str">
        <f t="shared" ca="1" si="289"/>
        <v>East</v>
      </c>
      <c r="X6188" s="6">
        <f t="shared" si="290"/>
        <v>240.37752858077957</v>
      </c>
    </row>
    <row r="6189" spans="1:24" x14ac:dyDescent="0.3">
      <c r="A6189" t="s">
        <v>7287</v>
      </c>
      <c r="B6189" t="str">
        <f ca="1">PROPER(TRIM(Table1[[#This Row],[Campaign Name]]))</f>
        <v>Mega Discount</v>
      </c>
      <c r="C6189" t="str">
        <f ca="1">PROPER(TRIM(Table1[[#This Row],[Campaign Type]]))</f>
        <v>Lead Gen</v>
      </c>
      <c r="D6189" t="str">
        <f ca="1">PROPER(TRIM(Table1[[#This Row],[Marketing Channel]]))</f>
        <v>Youtube</v>
      </c>
      <c r="E6189" t="s">
        <v>3423</v>
      </c>
      <c r="F6189" t="s">
        <v>403</v>
      </c>
      <c r="G6189" t="s">
        <v>41</v>
      </c>
      <c r="H6189" t="s">
        <v>11140</v>
      </c>
      <c r="I6189" t="s">
        <v>68</v>
      </c>
      <c r="J6189" t="s">
        <v>25</v>
      </c>
      <c r="K6189">
        <v>64294</v>
      </c>
      <c r="L6189">
        <v>3268</v>
      </c>
      <c r="M6189">
        <v>5.08</v>
      </c>
      <c r="N6189">
        <v>46</v>
      </c>
      <c r="O6189">
        <v>1.41</v>
      </c>
      <c r="P6189">
        <v>250</v>
      </c>
      <c r="Q6189">
        <v>2442.67</v>
      </c>
      <c r="R6189" s="6">
        <v>877.0680000000001</v>
      </c>
      <c r="S6189">
        <v>42</v>
      </c>
      <c r="T6189" t="str">
        <f ca="1">PROPER(TRIM(Table1[[#This Row],[Campaign Status]]))</f>
        <v>Completed</v>
      </c>
      <c r="V6189" s="1">
        <f t="shared" si="288"/>
        <v>46</v>
      </c>
      <c r="W6189" t="str">
        <f t="shared" ca="1" si="289"/>
        <v>East</v>
      </c>
      <c r="X6189" s="6">
        <f t="shared" si="290"/>
        <v>117.76819393291088</v>
      </c>
    </row>
    <row r="6190" spans="1:24" x14ac:dyDescent="0.3">
      <c r="A6190" t="s">
        <v>7288</v>
      </c>
      <c r="B6190" t="str">
        <f ca="1">PROPER(TRIM(Table1[[#This Row],[Campaign Name]]))</f>
        <v>Flash Sale</v>
      </c>
      <c r="C6190" t="str">
        <f ca="1">PROPER(TRIM(Table1[[#This Row],[Campaign Type]]))</f>
        <v>Awareness</v>
      </c>
      <c r="D6190" t="str">
        <f ca="1">PROPER(TRIM(Table1[[#This Row],[Marketing Channel]]))</f>
        <v>Instagram</v>
      </c>
      <c r="E6190" t="s">
        <v>2294</v>
      </c>
      <c r="F6190" t="s">
        <v>22</v>
      </c>
      <c r="G6190" t="s">
        <v>11141</v>
      </c>
      <c r="H6190" t="s">
        <v>54</v>
      </c>
      <c r="I6190" t="s">
        <v>24</v>
      </c>
      <c r="J6190" t="s">
        <v>63</v>
      </c>
      <c r="K6190">
        <v>37958</v>
      </c>
      <c r="L6190">
        <v>1941</v>
      </c>
      <c r="M6190">
        <v>5.1100000000000003</v>
      </c>
      <c r="N6190">
        <v>591</v>
      </c>
      <c r="O6190">
        <v>30.45</v>
      </c>
      <c r="P6190">
        <v>250</v>
      </c>
      <c r="Q6190">
        <v>33937.74</v>
      </c>
      <c r="R6190" s="6">
        <v>13475.096</v>
      </c>
      <c r="S6190">
        <v>195</v>
      </c>
      <c r="T6190" t="str">
        <f ca="1">PROPER(TRIM(Table1[[#This Row],[Campaign Status]]))</f>
        <v>Active</v>
      </c>
      <c r="V6190" s="1">
        <f t="shared" si="288"/>
        <v>591</v>
      </c>
      <c r="W6190" t="str">
        <f t="shared" ca="1" si="289"/>
        <v>west</v>
      </c>
      <c r="X6190" s="6">
        <f t="shared" si="290"/>
        <v>877.0680000000001</v>
      </c>
    </row>
    <row r="6191" spans="1:24" x14ac:dyDescent="0.3">
      <c r="A6191" t="s">
        <v>7289</v>
      </c>
      <c r="B6191" t="str">
        <f ca="1">PROPER(TRIM(Table1[[#This Row],[Campaign Name]]))</f>
        <v>Summer Sale</v>
      </c>
      <c r="C6191" t="str">
        <f ca="1">PROPER(TRIM(Table1[[#This Row],[Campaign Type]]))</f>
        <v>Sales</v>
      </c>
      <c r="D6191" t="str">
        <f ca="1">PROPER(TRIM(Table1[[#This Row],[Marketing Channel]]))</f>
        <v>Meta Ads</v>
      </c>
      <c r="E6191" t="s">
        <v>76</v>
      </c>
      <c r="F6191" t="s">
        <v>849</v>
      </c>
      <c r="G6191" t="s">
        <v>29</v>
      </c>
      <c r="H6191" t="s">
        <v>99</v>
      </c>
      <c r="I6191" t="s">
        <v>31</v>
      </c>
      <c r="J6191" t="s">
        <v>63</v>
      </c>
      <c r="K6191">
        <v>184889</v>
      </c>
      <c r="L6191">
        <v>3894</v>
      </c>
      <c r="M6191">
        <v>2.11</v>
      </c>
      <c r="N6191">
        <v>468</v>
      </c>
      <c r="O6191">
        <v>12.02</v>
      </c>
      <c r="P6191">
        <v>3817.8497265160554</v>
      </c>
      <c r="Q6191">
        <v>48148.43</v>
      </c>
      <c r="R6191" s="6">
        <v>1161.139998926501</v>
      </c>
      <c r="S6191">
        <v>179</v>
      </c>
      <c r="T6191" t="str">
        <f ca="1">PROPER(TRIM(Table1[[#This Row],[Campaign Status]]))</f>
        <v>Active</v>
      </c>
      <c r="V6191" s="1">
        <f t="shared" si="288"/>
        <v>468</v>
      </c>
      <c r="W6191" t="str">
        <f t="shared" ca="1" si="289"/>
        <v>North</v>
      </c>
      <c r="X6191" s="6">
        <f t="shared" si="290"/>
        <v>13475.096</v>
      </c>
    </row>
    <row r="6192" spans="1:24" x14ac:dyDescent="0.3">
      <c r="A6192" t="s">
        <v>7290</v>
      </c>
      <c r="B6192" t="str">
        <f ca="1">PROPER(TRIM(Table1[[#This Row],[Campaign Name]]))</f>
        <v>Summer Sale</v>
      </c>
      <c r="C6192" t="str">
        <f ca="1">PROPER(TRIM(Table1[[#This Row],[Campaign Type]]))</f>
        <v>Retargeting</v>
      </c>
      <c r="D6192" t="str">
        <f ca="1">PROPER(TRIM(Table1[[#This Row],[Marketing Channel]]))</f>
        <v>Meta Ads</v>
      </c>
      <c r="E6192" t="s">
        <v>1275</v>
      </c>
      <c r="F6192" t="s">
        <v>509</v>
      </c>
      <c r="G6192" t="s">
        <v>11141</v>
      </c>
      <c r="H6192" t="s">
        <v>36</v>
      </c>
      <c r="I6192" t="s">
        <v>68</v>
      </c>
      <c r="J6192" t="s">
        <v>63</v>
      </c>
      <c r="K6192">
        <v>14090</v>
      </c>
      <c r="L6192">
        <v>274</v>
      </c>
      <c r="M6192">
        <v>1.94</v>
      </c>
      <c r="N6192">
        <v>54</v>
      </c>
      <c r="O6192">
        <v>19.71</v>
      </c>
      <c r="P6192">
        <v>250</v>
      </c>
      <c r="Q6192">
        <v>6168.08</v>
      </c>
      <c r="R6192" s="6">
        <v>2367.232</v>
      </c>
      <c r="S6192">
        <v>22</v>
      </c>
      <c r="T6192" t="str">
        <f ca="1">PROPER(TRIM(Table1[[#This Row],[Campaign Status]]))</f>
        <v>Paused</v>
      </c>
      <c r="V6192" s="1">
        <f t="shared" si="288"/>
        <v>54</v>
      </c>
      <c r="W6192" t="str">
        <f t="shared" ca="1" si="289"/>
        <v>west</v>
      </c>
      <c r="X6192" s="6">
        <f t="shared" si="290"/>
        <v>1161.139998926501</v>
      </c>
    </row>
    <row r="6193" spans="1:24" x14ac:dyDescent="0.3">
      <c r="A6193" t="s">
        <v>7291</v>
      </c>
      <c r="B6193" t="str">
        <f ca="1">PROPER(TRIM(Table1[[#This Row],[Campaign Name]]))</f>
        <v>Mega Discount</v>
      </c>
      <c r="C6193" t="str">
        <f ca="1">PROPER(TRIM(Table1[[#This Row],[Campaign Type]]))</f>
        <v>Sales</v>
      </c>
      <c r="D6193" t="str">
        <f ca="1">PROPER(TRIM(Table1[[#This Row],[Marketing Channel]]))</f>
        <v>Google Ads</v>
      </c>
      <c r="E6193" t="s">
        <v>1095</v>
      </c>
      <c r="F6193" t="s">
        <v>158</v>
      </c>
      <c r="G6193" t="s">
        <v>46</v>
      </c>
      <c r="H6193" t="s">
        <v>30</v>
      </c>
      <c r="I6193" t="s">
        <v>62</v>
      </c>
      <c r="J6193" t="s">
        <v>63</v>
      </c>
      <c r="K6193">
        <v>30589</v>
      </c>
      <c r="L6193">
        <v>4080</v>
      </c>
      <c r="M6193">
        <v>13.34</v>
      </c>
      <c r="N6193">
        <v>1348</v>
      </c>
      <c r="O6193">
        <v>33.04</v>
      </c>
      <c r="P6193">
        <v>250</v>
      </c>
      <c r="Q6193">
        <v>13264.31</v>
      </c>
      <c r="R6193" s="6">
        <v>5205.7240000000002</v>
      </c>
      <c r="S6193">
        <v>1049</v>
      </c>
      <c r="T6193" t="str">
        <f ca="1">PROPER(TRIM(Table1[[#This Row],[Campaign Status]]))</f>
        <v>Active</v>
      </c>
      <c r="V6193" s="1">
        <f t="shared" si="288"/>
        <v>1348</v>
      </c>
      <c r="W6193" t="str">
        <f t="shared" ca="1" si="289"/>
        <v>South</v>
      </c>
      <c r="X6193" s="6">
        <f t="shared" si="290"/>
        <v>2367.232</v>
      </c>
    </row>
    <row r="6194" spans="1:24" x14ac:dyDescent="0.3">
      <c r="A6194" t="s">
        <v>7292</v>
      </c>
      <c r="B6194" t="str">
        <f ca="1">PROPER(TRIM(Table1[[#This Row],[Campaign Name]]))</f>
        <v>New Launch</v>
      </c>
      <c r="C6194" t="str">
        <f ca="1">PROPER(TRIM(Table1[[#This Row],[Campaign Type]]))</f>
        <v>Sales</v>
      </c>
      <c r="D6194" t="str">
        <f ca="1">PROPER(TRIM(Table1[[#This Row],[Marketing Channel]]))</f>
        <v>Linkedin</v>
      </c>
      <c r="E6194" t="s">
        <v>228</v>
      </c>
      <c r="F6194" t="s">
        <v>103</v>
      </c>
      <c r="G6194" t="s">
        <v>29</v>
      </c>
      <c r="H6194" t="s">
        <v>61</v>
      </c>
      <c r="I6194" t="s">
        <v>68</v>
      </c>
      <c r="J6194" t="s">
        <v>63</v>
      </c>
      <c r="K6194">
        <v>106776</v>
      </c>
      <c r="L6194">
        <v>15322</v>
      </c>
      <c r="M6194">
        <v>14.35</v>
      </c>
      <c r="N6194">
        <v>3765</v>
      </c>
      <c r="O6194">
        <v>24.57</v>
      </c>
      <c r="P6194">
        <v>3830.4648972188602</v>
      </c>
      <c r="Q6194">
        <v>26531.96</v>
      </c>
      <c r="R6194" s="6">
        <v>592.65639320343973</v>
      </c>
      <c r="S6194">
        <v>1045</v>
      </c>
      <c r="T6194" t="str">
        <f ca="1">PROPER(TRIM(Table1[[#This Row],[Campaign Status]]))</f>
        <v>Active</v>
      </c>
      <c r="V6194" s="1">
        <f t="shared" si="288"/>
        <v>3765</v>
      </c>
      <c r="W6194" t="str">
        <f t="shared" ca="1" si="289"/>
        <v>North</v>
      </c>
      <c r="X6194" s="6">
        <f t="shared" si="290"/>
        <v>5205.7240000000002</v>
      </c>
    </row>
    <row r="6195" spans="1:24" x14ac:dyDescent="0.3">
      <c r="A6195" t="s">
        <v>7293</v>
      </c>
      <c r="B6195" t="str">
        <f ca="1">PROPER(TRIM(Table1[[#This Row],[Campaign Name]]))</f>
        <v>New Launch</v>
      </c>
      <c r="C6195" t="str">
        <f ca="1">PROPER(TRIM(Table1[[#This Row],[Campaign Type]]))</f>
        <v>Retargeting</v>
      </c>
      <c r="D6195" t="str">
        <f ca="1">PROPER(TRIM(Table1[[#This Row],[Marketing Channel]]))</f>
        <v>Meta Ads</v>
      </c>
      <c r="E6195" t="s">
        <v>497</v>
      </c>
      <c r="F6195" t="s">
        <v>189</v>
      </c>
      <c r="G6195" t="s">
        <v>41</v>
      </c>
      <c r="H6195" t="s">
        <v>11140</v>
      </c>
      <c r="I6195" t="s">
        <v>31</v>
      </c>
      <c r="J6195" t="s">
        <v>32</v>
      </c>
      <c r="K6195">
        <v>76802</v>
      </c>
      <c r="L6195">
        <v>7030</v>
      </c>
      <c r="M6195">
        <v>9.15</v>
      </c>
      <c r="N6195">
        <v>1668</v>
      </c>
      <c r="O6195">
        <v>23.73</v>
      </c>
      <c r="P6195">
        <v>1919.66</v>
      </c>
      <c r="Q6195">
        <v>12632.84</v>
      </c>
      <c r="R6195" s="6">
        <v>558.07695112676208</v>
      </c>
      <c r="S6195">
        <v>1164</v>
      </c>
      <c r="T6195" t="str">
        <f ca="1">PROPER(TRIM(Table1[[#This Row],[Campaign Status]]))</f>
        <v>Active</v>
      </c>
      <c r="V6195" s="1">
        <f t="shared" si="288"/>
        <v>1668</v>
      </c>
      <c r="W6195" t="str">
        <f t="shared" ca="1" si="289"/>
        <v>East</v>
      </c>
      <c r="X6195" s="6">
        <f t="shared" si="290"/>
        <v>592.65639320343973</v>
      </c>
    </row>
    <row r="6196" spans="1:24" x14ac:dyDescent="0.3">
      <c r="A6196" t="s">
        <v>7294</v>
      </c>
      <c r="B6196" t="str">
        <f ca="1">PROPER(TRIM(Table1[[#This Row],[Campaign Name]]))</f>
        <v>Festive Offer</v>
      </c>
      <c r="C6196" t="str">
        <f ca="1">PROPER(TRIM(Table1[[#This Row],[Campaign Type]]))</f>
        <v>Retargeting</v>
      </c>
      <c r="D6196" t="str">
        <f ca="1">PROPER(TRIM(Table1[[#This Row],[Marketing Channel]]))</f>
        <v>Instagram</v>
      </c>
      <c r="E6196" t="s">
        <v>688</v>
      </c>
      <c r="F6196" t="s">
        <v>593</v>
      </c>
      <c r="G6196" t="s">
        <v>29</v>
      </c>
      <c r="H6196" t="s">
        <v>67</v>
      </c>
      <c r="I6196" t="s">
        <v>68</v>
      </c>
      <c r="J6196" t="s">
        <v>32</v>
      </c>
      <c r="K6196">
        <v>93870</v>
      </c>
      <c r="L6196">
        <v>8341</v>
      </c>
      <c r="M6196">
        <v>8.89</v>
      </c>
      <c r="N6196">
        <v>1547</v>
      </c>
      <c r="O6196">
        <v>18.55</v>
      </c>
      <c r="P6196">
        <v>3982.6304252733912</v>
      </c>
      <c r="Q6196">
        <v>4401.91</v>
      </c>
      <c r="R6196" s="6">
        <v>10.527704807001438</v>
      </c>
      <c r="S6196">
        <v>1245</v>
      </c>
      <c r="T6196" t="str">
        <f ca="1">PROPER(TRIM(Table1[[#This Row],[Campaign Status]]))</f>
        <v>Active</v>
      </c>
      <c r="V6196" s="1">
        <f t="shared" si="288"/>
        <v>1547</v>
      </c>
      <c r="W6196" t="str">
        <f t="shared" ca="1" si="289"/>
        <v>North</v>
      </c>
      <c r="X6196" s="6">
        <f t="shared" si="290"/>
        <v>558.07695112676208</v>
      </c>
    </row>
    <row r="6197" spans="1:24" x14ac:dyDescent="0.3">
      <c r="A6197" t="s">
        <v>7295</v>
      </c>
      <c r="B6197" t="str">
        <f ca="1">PROPER(TRIM(Table1[[#This Row],[Campaign Name]]))</f>
        <v>Festive Offer</v>
      </c>
      <c r="C6197" t="str">
        <f ca="1">PROPER(TRIM(Table1[[#This Row],[Campaign Type]]))</f>
        <v>Awareness</v>
      </c>
      <c r="D6197" t="str">
        <f ca="1">PROPER(TRIM(Table1[[#This Row],[Marketing Channel]]))</f>
        <v>Youtube</v>
      </c>
      <c r="E6197" t="s">
        <v>1261</v>
      </c>
      <c r="F6197" t="s">
        <v>297</v>
      </c>
      <c r="G6197" t="s">
        <v>11141</v>
      </c>
      <c r="H6197" t="s">
        <v>54</v>
      </c>
      <c r="I6197" t="s">
        <v>62</v>
      </c>
      <c r="J6197" t="s">
        <v>25</v>
      </c>
      <c r="K6197">
        <v>97362</v>
      </c>
      <c r="L6197">
        <v>13250</v>
      </c>
      <c r="M6197">
        <v>13.61</v>
      </c>
      <c r="N6197">
        <v>474</v>
      </c>
      <c r="O6197">
        <v>3.58</v>
      </c>
      <c r="P6197">
        <v>3891.7088323699436</v>
      </c>
      <c r="Q6197">
        <v>27902.01</v>
      </c>
      <c r="R6197" s="6">
        <v>616.96036887241746</v>
      </c>
      <c r="S6197">
        <v>64</v>
      </c>
      <c r="T6197" t="str">
        <f ca="1">PROPER(TRIM(Table1[[#This Row],[Campaign Status]]))</f>
        <v>Active</v>
      </c>
      <c r="V6197" s="1">
        <f t="shared" si="288"/>
        <v>474</v>
      </c>
      <c r="W6197" t="str">
        <f t="shared" ca="1" si="289"/>
        <v>west</v>
      </c>
      <c r="X6197" s="6">
        <f t="shared" si="290"/>
        <v>10.527704807001438</v>
      </c>
    </row>
    <row r="6198" spans="1:24" x14ac:dyDescent="0.3">
      <c r="A6198" t="s">
        <v>5933</v>
      </c>
      <c r="B6198" t="str">
        <f ca="1">PROPER(TRIM(Table1[[#This Row],[Campaign Name]]))</f>
        <v>New Launch</v>
      </c>
      <c r="C6198" t="str">
        <f ca="1">PROPER(TRIM(Table1[[#This Row],[Campaign Type]]))</f>
        <v>Lead Gen</v>
      </c>
      <c r="D6198" t="str">
        <f ca="1">PROPER(TRIM(Table1[[#This Row],[Marketing Channel]]))</f>
        <v>Google Ads</v>
      </c>
      <c r="E6198" t="s">
        <v>3899</v>
      </c>
      <c r="F6198" t="s">
        <v>704</v>
      </c>
      <c r="G6198" t="s">
        <v>46</v>
      </c>
      <c r="H6198" t="s">
        <v>30</v>
      </c>
      <c r="I6198" t="s">
        <v>24</v>
      </c>
      <c r="J6198" t="s">
        <v>32</v>
      </c>
      <c r="K6198">
        <v>187047</v>
      </c>
      <c r="L6198">
        <v>12971</v>
      </c>
      <c r="M6198">
        <v>6.93</v>
      </c>
      <c r="N6198">
        <v>985</v>
      </c>
      <c r="O6198">
        <v>7.59</v>
      </c>
      <c r="P6198">
        <v>250</v>
      </c>
      <c r="Q6198">
        <v>32923.31</v>
      </c>
      <c r="R6198" s="6">
        <v>13069.324000000001</v>
      </c>
      <c r="S6198">
        <v>673</v>
      </c>
      <c r="T6198" t="str">
        <f ca="1">PROPER(TRIM(Table1[[#This Row],[Campaign Status]]))</f>
        <v>Completed</v>
      </c>
      <c r="V6198" s="1">
        <f t="shared" si="288"/>
        <v>985</v>
      </c>
      <c r="W6198" t="str">
        <f t="shared" ca="1" si="289"/>
        <v>South</v>
      </c>
      <c r="X6198" s="6">
        <f t="shared" si="290"/>
        <v>616.96036887241746</v>
      </c>
    </row>
    <row r="6199" spans="1:24" x14ac:dyDescent="0.3">
      <c r="A6199" t="s">
        <v>7296</v>
      </c>
      <c r="B6199" t="str">
        <f ca="1">PROPER(TRIM(Table1[[#This Row],[Campaign Name]]))</f>
        <v>Flash Sale</v>
      </c>
      <c r="C6199" t="str">
        <f ca="1">PROPER(TRIM(Table1[[#This Row],[Campaign Type]]))</f>
        <v>Sales</v>
      </c>
      <c r="D6199" t="str">
        <f ca="1">PROPER(TRIM(Table1[[#This Row],[Marketing Channel]]))</f>
        <v>Youtube</v>
      </c>
      <c r="E6199" t="s">
        <v>1343</v>
      </c>
      <c r="F6199" t="s">
        <v>235</v>
      </c>
      <c r="G6199" t="s">
        <v>46</v>
      </c>
      <c r="H6199" t="s">
        <v>42</v>
      </c>
      <c r="I6199" t="s">
        <v>62</v>
      </c>
      <c r="J6199" t="s">
        <v>63</v>
      </c>
      <c r="K6199">
        <v>48069</v>
      </c>
      <c r="L6199">
        <v>1628</v>
      </c>
      <c r="M6199">
        <v>3.39</v>
      </c>
      <c r="N6199">
        <v>142</v>
      </c>
      <c r="O6199">
        <v>8.7200000000000006</v>
      </c>
      <c r="P6199">
        <v>3891.7088323699436</v>
      </c>
      <c r="Q6199">
        <v>39881.18</v>
      </c>
      <c r="R6199" s="6">
        <v>924.77296524039957</v>
      </c>
      <c r="S6199">
        <v>48</v>
      </c>
      <c r="T6199" t="str">
        <f ca="1">PROPER(TRIM(Table1[[#This Row],[Campaign Status]]))</f>
        <v>Paused</v>
      </c>
      <c r="V6199" s="1">
        <f t="shared" si="288"/>
        <v>142</v>
      </c>
      <c r="W6199" t="str">
        <f t="shared" ca="1" si="289"/>
        <v>South</v>
      </c>
      <c r="X6199" s="6">
        <f t="shared" si="290"/>
        <v>13069.324000000001</v>
      </c>
    </row>
    <row r="6200" spans="1:24" x14ac:dyDescent="0.3">
      <c r="A6200" t="s">
        <v>7297</v>
      </c>
      <c r="B6200" t="str">
        <f ca="1">PROPER(TRIM(Table1[[#This Row],[Campaign Name]]))</f>
        <v>Summer Sale</v>
      </c>
      <c r="C6200" t="str">
        <f ca="1">PROPER(TRIM(Table1[[#This Row],[Campaign Type]]))</f>
        <v>Retargeting</v>
      </c>
      <c r="D6200" t="str">
        <f ca="1">PROPER(TRIM(Table1[[#This Row],[Marketing Channel]]))</f>
        <v>Meta Ads</v>
      </c>
      <c r="E6200" t="s">
        <v>430</v>
      </c>
      <c r="F6200" t="s">
        <v>587</v>
      </c>
      <c r="G6200" t="s">
        <v>11141</v>
      </c>
      <c r="H6200" t="s">
        <v>54</v>
      </c>
      <c r="I6200" t="s">
        <v>24</v>
      </c>
      <c r="J6200" t="s">
        <v>25</v>
      </c>
      <c r="K6200">
        <v>112935</v>
      </c>
      <c r="L6200">
        <v>12672</v>
      </c>
      <c r="M6200">
        <v>11.22</v>
      </c>
      <c r="N6200">
        <v>3650</v>
      </c>
      <c r="O6200">
        <v>28.8</v>
      </c>
      <c r="P6200">
        <v>250</v>
      </c>
      <c r="Q6200">
        <v>40361.29</v>
      </c>
      <c r="R6200" s="6">
        <v>16044.516000000001</v>
      </c>
      <c r="S6200">
        <v>2955</v>
      </c>
      <c r="T6200" t="str">
        <f ca="1">PROPER(TRIM(Table1[[#This Row],[Campaign Status]]))</f>
        <v>Paused</v>
      </c>
      <c r="V6200" s="1">
        <f t="shared" si="288"/>
        <v>3650</v>
      </c>
      <c r="W6200" t="str">
        <f t="shared" ca="1" si="289"/>
        <v>west</v>
      </c>
      <c r="X6200" s="6">
        <f t="shared" si="290"/>
        <v>924.77296524039957</v>
      </c>
    </row>
    <row r="6201" spans="1:24" x14ac:dyDescent="0.3">
      <c r="A6201" t="s">
        <v>7298</v>
      </c>
      <c r="B6201" t="str">
        <f ca="1">PROPER(TRIM(Table1[[#This Row],[Campaign Name]]))</f>
        <v>New Launch</v>
      </c>
      <c r="C6201" t="str">
        <f ca="1">PROPER(TRIM(Table1[[#This Row],[Campaign Type]]))</f>
        <v>Retargeting</v>
      </c>
      <c r="D6201" t="str">
        <f ca="1">PROPER(TRIM(Table1[[#This Row],[Marketing Channel]]))</f>
        <v>Instagram</v>
      </c>
      <c r="E6201" t="s">
        <v>398</v>
      </c>
      <c r="F6201" t="s">
        <v>925</v>
      </c>
      <c r="G6201" t="s">
        <v>29</v>
      </c>
      <c r="H6201" t="s">
        <v>67</v>
      </c>
      <c r="I6201" t="s">
        <v>31</v>
      </c>
      <c r="J6201" t="s">
        <v>32</v>
      </c>
      <c r="K6201">
        <v>199446</v>
      </c>
      <c r="L6201">
        <v>2350</v>
      </c>
      <c r="M6201">
        <v>1.18</v>
      </c>
      <c r="N6201">
        <v>315</v>
      </c>
      <c r="O6201">
        <v>13.4</v>
      </c>
      <c r="P6201">
        <v>3982.6304252733912</v>
      </c>
      <c r="Q6201">
        <v>10054.209999999999</v>
      </c>
      <c r="R6201" s="6">
        <v>152.45149377147689</v>
      </c>
      <c r="S6201">
        <v>91</v>
      </c>
      <c r="T6201" t="str">
        <f ca="1">PROPER(TRIM(Table1[[#This Row],[Campaign Status]]))</f>
        <v>Paused</v>
      </c>
      <c r="V6201" s="1">
        <f t="shared" si="288"/>
        <v>315</v>
      </c>
      <c r="W6201" t="str">
        <f t="shared" ca="1" si="289"/>
        <v>North</v>
      </c>
      <c r="X6201" s="6">
        <f t="shared" si="290"/>
        <v>16044.516000000001</v>
      </c>
    </row>
    <row r="6202" spans="1:24" x14ac:dyDescent="0.3">
      <c r="A6202" t="s">
        <v>7299</v>
      </c>
      <c r="B6202" t="str">
        <f ca="1">PROPER(TRIM(Table1[[#This Row],[Campaign Name]]))</f>
        <v>Festive Offer</v>
      </c>
      <c r="C6202" t="str">
        <f ca="1">PROPER(TRIM(Table1[[#This Row],[Campaign Type]]))</f>
        <v>Retargeting</v>
      </c>
      <c r="D6202" t="str">
        <f ca="1">PROPER(TRIM(Table1[[#This Row],[Marketing Channel]]))</f>
        <v>Meta Ads</v>
      </c>
      <c r="E6202" t="s">
        <v>4774</v>
      </c>
      <c r="F6202" t="s">
        <v>164</v>
      </c>
      <c r="G6202" t="s">
        <v>41</v>
      </c>
      <c r="H6202" t="s">
        <v>11140</v>
      </c>
      <c r="I6202" t="s">
        <v>31</v>
      </c>
      <c r="J6202" t="s">
        <v>63</v>
      </c>
      <c r="K6202">
        <v>177488</v>
      </c>
      <c r="L6202">
        <v>3067</v>
      </c>
      <c r="M6202">
        <v>1.73</v>
      </c>
      <c r="N6202">
        <v>691</v>
      </c>
      <c r="O6202">
        <v>22.53</v>
      </c>
      <c r="P6202">
        <v>11396.74</v>
      </c>
      <c r="Q6202">
        <v>18016.7</v>
      </c>
      <c r="R6202" s="6">
        <v>58.086435243762701</v>
      </c>
      <c r="S6202">
        <v>329</v>
      </c>
      <c r="T6202" t="str">
        <f ca="1">PROPER(TRIM(Table1[[#This Row],[Campaign Status]]))</f>
        <v>Completed</v>
      </c>
      <c r="V6202" s="1">
        <f t="shared" si="288"/>
        <v>691</v>
      </c>
      <c r="W6202" t="str">
        <f t="shared" ca="1" si="289"/>
        <v>East</v>
      </c>
      <c r="X6202" s="6">
        <f t="shared" si="290"/>
        <v>152.45149377147689</v>
      </c>
    </row>
    <row r="6203" spans="1:24" x14ac:dyDescent="0.3">
      <c r="A6203" t="s">
        <v>7300</v>
      </c>
      <c r="B6203" t="str">
        <f ca="1">PROPER(TRIM(Table1[[#This Row],[Campaign Name]]))</f>
        <v>Summer Sale</v>
      </c>
      <c r="C6203" t="str">
        <f ca="1">PROPER(TRIM(Table1[[#This Row],[Campaign Type]]))</f>
        <v>Lead Gen</v>
      </c>
      <c r="D6203" t="str">
        <f ca="1">PROPER(TRIM(Table1[[#This Row],[Marketing Channel]]))</f>
        <v>Linkedin</v>
      </c>
      <c r="E6203" t="s">
        <v>1082</v>
      </c>
      <c r="F6203" t="s">
        <v>176</v>
      </c>
      <c r="G6203" t="s">
        <v>11141</v>
      </c>
      <c r="H6203" t="s">
        <v>23</v>
      </c>
      <c r="I6203" t="s">
        <v>62</v>
      </c>
      <c r="J6203" t="s">
        <v>63</v>
      </c>
      <c r="K6203">
        <v>49824</v>
      </c>
      <c r="L6203">
        <v>704</v>
      </c>
      <c r="M6203">
        <v>1.41</v>
      </c>
      <c r="N6203">
        <v>210</v>
      </c>
      <c r="O6203">
        <v>29.83</v>
      </c>
      <c r="P6203">
        <v>250</v>
      </c>
      <c r="Q6203">
        <v>15878.91</v>
      </c>
      <c r="R6203" s="6">
        <v>6251.5639999999994</v>
      </c>
      <c r="S6203">
        <v>148</v>
      </c>
      <c r="T6203" t="str">
        <f ca="1">PROPER(TRIM(Table1[[#This Row],[Campaign Status]]))</f>
        <v>Active</v>
      </c>
      <c r="V6203" s="1">
        <f t="shared" si="288"/>
        <v>210</v>
      </c>
      <c r="W6203" t="str">
        <f t="shared" ca="1" si="289"/>
        <v>west</v>
      </c>
      <c r="X6203" s="6">
        <f t="shared" si="290"/>
        <v>58.086435243762701</v>
      </c>
    </row>
    <row r="6204" spans="1:24" x14ac:dyDescent="0.3">
      <c r="A6204" t="s">
        <v>7301</v>
      </c>
      <c r="B6204" t="str">
        <f ca="1">PROPER(TRIM(Table1[[#This Row],[Campaign Name]]))</f>
        <v>Festive Offer</v>
      </c>
      <c r="C6204" t="str">
        <f ca="1">PROPER(TRIM(Table1[[#This Row],[Campaign Type]]))</f>
        <v>Retargeting</v>
      </c>
      <c r="D6204" t="str">
        <f ca="1">PROPER(TRIM(Table1[[#This Row],[Marketing Channel]]))</f>
        <v>Meta Ads</v>
      </c>
      <c r="E6204" t="s">
        <v>73</v>
      </c>
      <c r="F6204" t="s">
        <v>71</v>
      </c>
      <c r="G6204" t="s">
        <v>46</v>
      </c>
      <c r="H6204" t="s">
        <v>42</v>
      </c>
      <c r="I6204" t="s">
        <v>62</v>
      </c>
      <c r="J6204" t="s">
        <v>25</v>
      </c>
      <c r="K6204">
        <v>188962</v>
      </c>
      <c r="L6204">
        <v>11726</v>
      </c>
      <c r="M6204">
        <v>6.21</v>
      </c>
      <c r="N6204">
        <v>2378</v>
      </c>
      <c r="O6204">
        <v>20.28</v>
      </c>
      <c r="P6204">
        <v>3817.8497265160554</v>
      </c>
      <c r="Q6204">
        <v>43390.29</v>
      </c>
      <c r="R6204" s="6">
        <v>1036.5112067832858</v>
      </c>
      <c r="S6204">
        <v>1418</v>
      </c>
      <c r="T6204" t="str">
        <f ca="1">PROPER(TRIM(Table1[[#This Row],[Campaign Status]]))</f>
        <v>Active</v>
      </c>
      <c r="V6204" s="1">
        <f t="shared" si="288"/>
        <v>2378</v>
      </c>
      <c r="W6204" t="str">
        <f t="shared" ca="1" si="289"/>
        <v>South</v>
      </c>
      <c r="X6204" s="6">
        <f t="shared" si="290"/>
        <v>6251.5639999999994</v>
      </c>
    </row>
    <row r="6205" spans="1:24" x14ac:dyDescent="0.3">
      <c r="A6205" t="s">
        <v>7302</v>
      </c>
      <c r="B6205" t="str">
        <f ca="1">PROPER(TRIM(Table1[[#This Row],[Campaign Name]]))</f>
        <v>Summer Sale</v>
      </c>
      <c r="C6205" t="str">
        <f ca="1">PROPER(TRIM(Table1[[#This Row],[Campaign Type]]))</f>
        <v>Sales</v>
      </c>
      <c r="D6205" t="str">
        <f ca="1">PROPER(TRIM(Table1[[#This Row],[Marketing Channel]]))</f>
        <v>Meta Ads</v>
      </c>
      <c r="E6205" t="s">
        <v>262</v>
      </c>
      <c r="F6205" t="s">
        <v>53</v>
      </c>
      <c r="G6205" t="s">
        <v>29</v>
      </c>
      <c r="H6205" t="s">
        <v>61</v>
      </c>
      <c r="I6205" t="s">
        <v>31</v>
      </c>
      <c r="J6205" t="s">
        <v>63</v>
      </c>
      <c r="K6205">
        <v>194056</v>
      </c>
      <c r="L6205">
        <v>24577</v>
      </c>
      <c r="M6205">
        <v>12.66</v>
      </c>
      <c r="N6205">
        <v>7323</v>
      </c>
      <c r="O6205">
        <v>29.8</v>
      </c>
      <c r="P6205">
        <v>3817.8497265160554</v>
      </c>
      <c r="Q6205">
        <v>45468.95</v>
      </c>
      <c r="R6205" s="6">
        <v>1090.957037523116</v>
      </c>
      <c r="S6205">
        <v>573</v>
      </c>
      <c r="T6205" t="str">
        <f ca="1">PROPER(TRIM(Table1[[#This Row],[Campaign Status]]))</f>
        <v>Paused</v>
      </c>
      <c r="V6205" s="1">
        <f t="shared" si="288"/>
        <v>7323</v>
      </c>
      <c r="W6205" t="str">
        <f t="shared" ca="1" si="289"/>
        <v>North</v>
      </c>
      <c r="X6205" s="6">
        <f t="shared" si="290"/>
        <v>1036.5112067832858</v>
      </c>
    </row>
    <row r="6206" spans="1:24" x14ac:dyDescent="0.3">
      <c r="A6206" t="s">
        <v>7303</v>
      </c>
      <c r="B6206" t="str">
        <f ca="1">PROPER(TRIM(Table1[[#This Row],[Campaign Name]]))</f>
        <v>Festive Offer</v>
      </c>
      <c r="C6206" t="str">
        <f ca="1">PROPER(TRIM(Table1[[#This Row],[Campaign Type]]))</f>
        <v>Retargeting</v>
      </c>
      <c r="D6206" t="str">
        <f ca="1">PROPER(TRIM(Table1[[#This Row],[Marketing Channel]]))</f>
        <v>Meta Ads</v>
      </c>
      <c r="E6206" t="s">
        <v>1146</v>
      </c>
      <c r="F6206" t="s">
        <v>112</v>
      </c>
      <c r="G6206" t="s">
        <v>11141</v>
      </c>
      <c r="H6206" t="s">
        <v>23</v>
      </c>
      <c r="I6206" t="s">
        <v>68</v>
      </c>
      <c r="J6206" t="s">
        <v>32</v>
      </c>
      <c r="K6206">
        <v>107956</v>
      </c>
      <c r="L6206">
        <v>7788</v>
      </c>
      <c r="M6206">
        <v>7.21</v>
      </c>
      <c r="N6206">
        <v>57</v>
      </c>
      <c r="O6206">
        <v>0.73</v>
      </c>
      <c r="P6206">
        <v>3817.8497265160554</v>
      </c>
      <c r="Q6206">
        <v>37639.230000000003</v>
      </c>
      <c r="R6206" s="6">
        <v>885.8751049991522</v>
      </c>
      <c r="S6206">
        <v>34</v>
      </c>
      <c r="T6206" t="str">
        <f ca="1">PROPER(TRIM(Table1[[#This Row],[Campaign Status]]))</f>
        <v>Paused</v>
      </c>
      <c r="V6206" s="1">
        <f t="shared" si="288"/>
        <v>57</v>
      </c>
      <c r="W6206" t="str">
        <f t="shared" ca="1" si="289"/>
        <v>west</v>
      </c>
      <c r="X6206" s="6">
        <f t="shared" si="290"/>
        <v>1090.957037523116</v>
      </c>
    </row>
    <row r="6207" spans="1:24" x14ac:dyDescent="0.3">
      <c r="A6207" t="s">
        <v>7304</v>
      </c>
      <c r="B6207" t="str">
        <f ca="1">PROPER(TRIM(Table1[[#This Row],[Campaign Name]]))</f>
        <v>Flash Sale</v>
      </c>
      <c r="C6207" t="str">
        <f ca="1">PROPER(TRIM(Table1[[#This Row],[Campaign Type]]))</f>
        <v>Lead Gen</v>
      </c>
      <c r="D6207" t="str">
        <f ca="1">PROPER(TRIM(Table1[[#This Row],[Marketing Channel]]))</f>
        <v>Instagram</v>
      </c>
      <c r="E6207" t="s">
        <v>2349</v>
      </c>
      <c r="F6207" t="s">
        <v>77</v>
      </c>
      <c r="G6207" t="s">
        <v>11141</v>
      </c>
      <c r="H6207" t="s">
        <v>54</v>
      </c>
      <c r="I6207" t="s">
        <v>31</v>
      </c>
      <c r="J6207" t="s">
        <v>25</v>
      </c>
      <c r="K6207">
        <v>93747</v>
      </c>
      <c r="L6207">
        <v>4201</v>
      </c>
      <c r="M6207">
        <v>4.4800000000000004</v>
      </c>
      <c r="N6207">
        <v>157</v>
      </c>
      <c r="O6207">
        <v>3.74</v>
      </c>
      <c r="P6207">
        <v>3982.6304252733912</v>
      </c>
      <c r="Q6207">
        <v>17277.72</v>
      </c>
      <c r="R6207" s="6">
        <v>333.82684695916657</v>
      </c>
      <c r="S6207">
        <v>101</v>
      </c>
      <c r="T6207" t="str">
        <f ca="1">PROPER(TRIM(Table1[[#This Row],[Campaign Status]]))</f>
        <v>Completed</v>
      </c>
      <c r="V6207" s="1">
        <f t="shared" si="288"/>
        <v>157</v>
      </c>
      <c r="W6207" t="str">
        <f t="shared" ca="1" si="289"/>
        <v>west</v>
      </c>
      <c r="X6207" s="6">
        <f t="shared" si="290"/>
        <v>885.8751049991522</v>
      </c>
    </row>
    <row r="6208" spans="1:24" x14ac:dyDescent="0.3">
      <c r="A6208" t="s">
        <v>7305</v>
      </c>
      <c r="B6208" t="str">
        <f ca="1">PROPER(TRIM(Table1[[#This Row],[Campaign Name]]))</f>
        <v>New Launch</v>
      </c>
      <c r="C6208" t="str">
        <f ca="1">PROPER(TRIM(Table1[[#This Row],[Campaign Type]]))</f>
        <v>Lead Gen</v>
      </c>
      <c r="D6208" t="str">
        <f ca="1">PROPER(TRIM(Table1[[#This Row],[Marketing Channel]]))</f>
        <v>Google Ads</v>
      </c>
      <c r="E6208" t="s">
        <v>908</v>
      </c>
      <c r="F6208" t="s">
        <v>324</v>
      </c>
      <c r="G6208" t="s">
        <v>11141</v>
      </c>
      <c r="H6208" t="s">
        <v>54</v>
      </c>
      <c r="I6208" t="s">
        <v>68</v>
      </c>
      <c r="J6208" t="s">
        <v>63</v>
      </c>
      <c r="K6208">
        <v>75000</v>
      </c>
      <c r="L6208">
        <v>9483</v>
      </c>
      <c r="M6208">
        <v>12.64</v>
      </c>
      <c r="N6208">
        <v>2297</v>
      </c>
      <c r="O6208">
        <v>24.22</v>
      </c>
      <c r="P6208">
        <v>250</v>
      </c>
      <c r="Q6208">
        <v>10496.05</v>
      </c>
      <c r="R6208" s="6">
        <v>4098.4199999999992</v>
      </c>
      <c r="S6208">
        <v>609</v>
      </c>
      <c r="T6208" t="str">
        <f ca="1">PROPER(TRIM(Table1[[#This Row],[Campaign Status]]))</f>
        <v>Completed</v>
      </c>
      <c r="V6208" s="1">
        <f t="shared" si="288"/>
        <v>2297</v>
      </c>
      <c r="W6208" t="str">
        <f t="shared" ca="1" si="289"/>
        <v>west</v>
      </c>
      <c r="X6208" s="6">
        <f t="shared" si="290"/>
        <v>333.82684695916657</v>
      </c>
    </row>
    <row r="6209" spans="1:24" x14ac:dyDescent="0.3">
      <c r="A6209" t="s">
        <v>7306</v>
      </c>
      <c r="B6209" t="str">
        <f ca="1">PROPER(TRIM(Table1[[#This Row],[Campaign Name]]))</f>
        <v>Summer Sale</v>
      </c>
      <c r="C6209" t="str">
        <f ca="1">PROPER(TRIM(Table1[[#This Row],[Campaign Type]]))</f>
        <v>Sales</v>
      </c>
      <c r="D6209" t="str">
        <f ca="1">PROPER(TRIM(Table1[[#This Row],[Marketing Channel]]))</f>
        <v>Meta Ads</v>
      </c>
      <c r="E6209" t="s">
        <v>1248</v>
      </c>
      <c r="F6209" t="s">
        <v>1088</v>
      </c>
      <c r="G6209" t="s">
        <v>41</v>
      </c>
      <c r="H6209" t="s">
        <v>11140</v>
      </c>
      <c r="I6209" t="s">
        <v>31</v>
      </c>
      <c r="J6209" t="s">
        <v>63</v>
      </c>
      <c r="K6209">
        <v>68005</v>
      </c>
      <c r="L6209">
        <v>6234</v>
      </c>
      <c r="M6209">
        <v>9.17</v>
      </c>
      <c r="N6209">
        <v>1624</v>
      </c>
      <c r="O6209">
        <v>26.05</v>
      </c>
      <c r="P6209">
        <v>3817.8497265160554</v>
      </c>
      <c r="Q6209">
        <v>20386.27</v>
      </c>
      <c r="R6209" s="6">
        <v>433.97256205270577</v>
      </c>
      <c r="S6209">
        <v>1416</v>
      </c>
      <c r="T6209" t="str">
        <f ca="1">PROPER(TRIM(Table1[[#This Row],[Campaign Status]]))</f>
        <v>Completed</v>
      </c>
      <c r="V6209" s="1">
        <f t="shared" si="288"/>
        <v>1624</v>
      </c>
      <c r="W6209" t="str">
        <f t="shared" ca="1" si="289"/>
        <v>East</v>
      </c>
      <c r="X6209" s="6">
        <f t="shared" si="290"/>
        <v>4098.4199999999992</v>
      </c>
    </row>
    <row r="6210" spans="1:24" x14ac:dyDescent="0.3">
      <c r="A6210" t="s">
        <v>7307</v>
      </c>
      <c r="B6210" t="str">
        <f ca="1">PROPER(TRIM(Table1[[#This Row],[Campaign Name]]))</f>
        <v>Festive Offer</v>
      </c>
      <c r="C6210" t="str">
        <f ca="1">PROPER(TRIM(Table1[[#This Row],[Campaign Type]]))</f>
        <v>Sales</v>
      </c>
      <c r="D6210" t="str">
        <f ca="1">PROPER(TRIM(Table1[[#This Row],[Marketing Channel]]))</f>
        <v>Meta Ads</v>
      </c>
      <c r="E6210" t="s">
        <v>2479</v>
      </c>
      <c r="F6210" t="s">
        <v>590</v>
      </c>
      <c r="G6210" t="s">
        <v>29</v>
      </c>
      <c r="H6210" t="s">
        <v>99</v>
      </c>
      <c r="I6210" t="s">
        <v>24</v>
      </c>
      <c r="J6210" t="s">
        <v>63</v>
      </c>
      <c r="K6210">
        <v>157287</v>
      </c>
      <c r="L6210">
        <v>9743</v>
      </c>
      <c r="M6210">
        <v>6.19</v>
      </c>
      <c r="N6210">
        <v>3135</v>
      </c>
      <c r="O6210">
        <v>32.18</v>
      </c>
      <c r="P6210">
        <v>7258.54</v>
      </c>
      <c r="Q6210">
        <v>21988.36</v>
      </c>
      <c r="R6210" s="6">
        <v>202.93089243842422</v>
      </c>
      <c r="S6210">
        <v>2390</v>
      </c>
      <c r="T6210" t="str">
        <f ca="1">PROPER(TRIM(Table1[[#This Row],[Campaign Status]]))</f>
        <v>Paused</v>
      </c>
      <c r="V6210" s="1">
        <f t="shared" ref="V6210:V6273" si="291">IF(N6210="",ROUND(L6210*O6210/100,0),N6210)</f>
        <v>3135</v>
      </c>
      <c r="W6210" t="str">
        <f t="shared" ca="1" si="289"/>
        <v>North</v>
      </c>
      <c r="X6210" s="6">
        <f t="shared" si="290"/>
        <v>433.97256205270577</v>
      </c>
    </row>
    <row r="6211" spans="1:24" x14ac:dyDescent="0.3">
      <c r="A6211" t="s">
        <v>7308</v>
      </c>
      <c r="B6211" t="str">
        <f ca="1">PROPER(TRIM(Table1[[#This Row],[Campaign Name]]))</f>
        <v>Mega Discount</v>
      </c>
      <c r="C6211" t="str">
        <f ca="1">PROPER(TRIM(Table1[[#This Row],[Campaign Type]]))</f>
        <v>Awareness</v>
      </c>
      <c r="D6211" t="str">
        <f ca="1">PROPER(TRIM(Table1[[#This Row],[Marketing Channel]]))</f>
        <v>Linkedin</v>
      </c>
      <c r="E6211" t="s">
        <v>5272</v>
      </c>
      <c r="F6211" t="s">
        <v>957</v>
      </c>
      <c r="G6211" t="s">
        <v>11141</v>
      </c>
      <c r="H6211" t="s">
        <v>54</v>
      </c>
      <c r="I6211" t="s">
        <v>24</v>
      </c>
      <c r="J6211" t="s">
        <v>32</v>
      </c>
      <c r="K6211">
        <v>59405</v>
      </c>
      <c r="L6211">
        <v>6652</v>
      </c>
      <c r="M6211">
        <v>11.2</v>
      </c>
      <c r="N6211">
        <v>865</v>
      </c>
      <c r="O6211">
        <v>13</v>
      </c>
      <c r="P6211">
        <v>10594.84</v>
      </c>
      <c r="Q6211">
        <v>44671.68</v>
      </c>
      <c r="R6211" s="6">
        <v>321.63619271267896</v>
      </c>
      <c r="S6211">
        <v>729</v>
      </c>
      <c r="T6211" t="str">
        <f ca="1">PROPER(TRIM(Table1[[#This Row],[Campaign Status]]))</f>
        <v>Active</v>
      </c>
      <c r="V6211" s="1">
        <f t="shared" si="291"/>
        <v>865</v>
      </c>
      <c r="W6211" t="str">
        <f t="shared" ref="W6211:W6274" ca="1" si="292">IF(OR(D6211="Delhi",D6211="lucknow",D6211="jaipur"),"North",IF(OR(D6211="Bengaluru",D6211="chennai"),"South",IF(D6211="Kolkata","East",IF(OR(D6211="Mumbai",D6211="Pune",D6211="Ahmedabad"),"west","unknown"))))</f>
        <v>west</v>
      </c>
      <c r="X6211" s="6">
        <f t="shared" si="290"/>
        <v>202.93089243842422</v>
      </c>
    </row>
    <row r="6212" spans="1:24" x14ac:dyDescent="0.3">
      <c r="A6212" t="s">
        <v>1779</v>
      </c>
      <c r="B6212" t="str">
        <f ca="1">PROPER(TRIM(Table1[[#This Row],[Campaign Name]]))</f>
        <v>Festive Offer</v>
      </c>
      <c r="C6212" t="str">
        <f ca="1">PROPER(TRIM(Table1[[#This Row],[Campaign Type]]))</f>
        <v>Sales</v>
      </c>
      <c r="D6212" t="str">
        <f ca="1">PROPER(TRIM(Table1[[#This Row],[Marketing Channel]]))</f>
        <v>Google Ads</v>
      </c>
      <c r="E6212" t="s">
        <v>1780</v>
      </c>
      <c r="F6212" t="s">
        <v>445</v>
      </c>
      <c r="G6212" t="s">
        <v>11141</v>
      </c>
      <c r="H6212" t="s">
        <v>36</v>
      </c>
      <c r="I6212" t="s">
        <v>68</v>
      </c>
      <c r="J6212" t="s">
        <v>32</v>
      </c>
      <c r="K6212">
        <v>130169</v>
      </c>
      <c r="L6212">
        <v>3925</v>
      </c>
      <c r="M6212">
        <v>3.02</v>
      </c>
      <c r="N6212">
        <v>455</v>
      </c>
      <c r="O6212">
        <v>11.59</v>
      </c>
      <c r="P6212">
        <v>250</v>
      </c>
      <c r="Q6212">
        <v>14491.26</v>
      </c>
      <c r="R6212" s="6">
        <v>5696.5039999999999</v>
      </c>
      <c r="S6212">
        <v>156</v>
      </c>
      <c r="T6212" t="str">
        <f ca="1">PROPER(TRIM(Table1[[#This Row],[Campaign Status]]))</f>
        <v>Active</v>
      </c>
      <c r="V6212" s="1">
        <f t="shared" si="291"/>
        <v>455</v>
      </c>
      <c r="W6212" t="str">
        <f t="shared" ca="1" si="292"/>
        <v>west</v>
      </c>
      <c r="X6212" s="6">
        <f t="shared" ref="X6212:X6275" si="293">R6211*1</f>
        <v>321.63619271267896</v>
      </c>
    </row>
    <row r="6213" spans="1:24" x14ac:dyDescent="0.3">
      <c r="A6213" t="s">
        <v>7309</v>
      </c>
      <c r="B6213" t="str">
        <f ca="1">PROPER(TRIM(Table1[[#This Row],[Campaign Name]]))</f>
        <v>Summer Sale</v>
      </c>
      <c r="C6213" t="str">
        <f ca="1">PROPER(TRIM(Table1[[#This Row],[Campaign Type]]))</f>
        <v>Sales</v>
      </c>
      <c r="D6213" t="str">
        <f ca="1">PROPER(TRIM(Table1[[#This Row],[Marketing Channel]]))</f>
        <v>Instagram</v>
      </c>
      <c r="E6213" t="s">
        <v>2475</v>
      </c>
      <c r="F6213" t="s">
        <v>936</v>
      </c>
      <c r="G6213" t="s">
        <v>11141</v>
      </c>
      <c r="H6213" t="s">
        <v>36</v>
      </c>
      <c r="I6213" t="s">
        <v>62</v>
      </c>
      <c r="J6213" t="s">
        <v>32</v>
      </c>
      <c r="K6213">
        <v>181747</v>
      </c>
      <c r="L6213">
        <v>19928</v>
      </c>
      <c r="M6213">
        <v>10.96</v>
      </c>
      <c r="N6213">
        <v>1702</v>
      </c>
      <c r="O6213">
        <v>8.5399999999999991</v>
      </c>
      <c r="P6213">
        <v>250</v>
      </c>
      <c r="Q6213">
        <v>47488.13</v>
      </c>
      <c r="R6213" s="6">
        <v>18895.252</v>
      </c>
      <c r="S6213">
        <v>792</v>
      </c>
      <c r="T6213" t="str">
        <f ca="1">PROPER(TRIM(Table1[[#This Row],[Campaign Status]]))</f>
        <v>Completed</v>
      </c>
      <c r="V6213" s="1">
        <f t="shared" si="291"/>
        <v>1702</v>
      </c>
      <c r="W6213" t="str">
        <f t="shared" ca="1" si="292"/>
        <v>west</v>
      </c>
      <c r="X6213" s="6">
        <f t="shared" si="293"/>
        <v>5696.5039999999999</v>
      </c>
    </row>
    <row r="6214" spans="1:24" x14ac:dyDescent="0.3">
      <c r="A6214" t="s">
        <v>4155</v>
      </c>
      <c r="B6214" t="str">
        <f ca="1">PROPER(TRIM(Table1[[#This Row],[Campaign Name]]))</f>
        <v>Flash Sale</v>
      </c>
      <c r="C6214" t="str">
        <f ca="1">PROPER(TRIM(Table1[[#This Row],[Campaign Type]]))</f>
        <v>Retargeting</v>
      </c>
      <c r="D6214" t="str">
        <f ca="1">PROPER(TRIM(Table1[[#This Row],[Marketing Channel]]))</f>
        <v>Meta Ads</v>
      </c>
      <c r="E6214" t="s">
        <v>4156</v>
      </c>
      <c r="F6214" t="s">
        <v>722</v>
      </c>
      <c r="G6214" t="s">
        <v>46</v>
      </c>
      <c r="H6214" t="s">
        <v>42</v>
      </c>
      <c r="I6214" t="s">
        <v>24</v>
      </c>
      <c r="J6214" t="s">
        <v>32</v>
      </c>
      <c r="K6214">
        <v>106895</v>
      </c>
      <c r="L6214">
        <v>8572</v>
      </c>
      <c r="M6214">
        <v>8.02</v>
      </c>
      <c r="N6214">
        <v>74</v>
      </c>
      <c r="O6214">
        <v>0.86</v>
      </c>
      <c r="P6214">
        <v>3817.8497265160554</v>
      </c>
      <c r="Q6214">
        <v>18715.84</v>
      </c>
      <c r="R6214" s="6">
        <v>390.21939941777049</v>
      </c>
      <c r="S6214">
        <v>48</v>
      </c>
      <c r="T6214" t="str">
        <f ca="1">PROPER(TRIM(Table1[[#This Row],[Campaign Status]]))</f>
        <v>Paused</v>
      </c>
      <c r="V6214" s="1">
        <f t="shared" si="291"/>
        <v>74</v>
      </c>
      <c r="W6214" t="str">
        <f t="shared" ca="1" si="292"/>
        <v>South</v>
      </c>
      <c r="X6214" s="6">
        <f t="shared" si="293"/>
        <v>18895.252</v>
      </c>
    </row>
    <row r="6215" spans="1:24" x14ac:dyDescent="0.3">
      <c r="A6215" t="s">
        <v>7310</v>
      </c>
      <c r="B6215" t="str">
        <f ca="1">PROPER(TRIM(Table1[[#This Row],[Campaign Name]]))</f>
        <v>Mega Discount</v>
      </c>
      <c r="C6215" t="str">
        <f ca="1">PROPER(TRIM(Table1[[#This Row],[Campaign Type]]))</f>
        <v>Awareness</v>
      </c>
      <c r="D6215" t="str">
        <f ca="1">PROPER(TRIM(Table1[[#This Row],[Marketing Channel]]))</f>
        <v>Linkedin</v>
      </c>
      <c r="E6215" t="s">
        <v>1617</v>
      </c>
      <c r="F6215" t="s">
        <v>74</v>
      </c>
      <c r="G6215" t="s">
        <v>11141</v>
      </c>
      <c r="H6215" t="s">
        <v>36</v>
      </c>
      <c r="I6215" t="s">
        <v>62</v>
      </c>
      <c r="J6215" t="s">
        <v>63</v>
      </c>
      <c r="K6215">
        <v>77048</v>
      </c>
      <c r="L6215">
        <v>7307</v>
      </c>
      <c r="M6215">
        <v>9.48</v>
      </c>
      <c r="N6215">
        <v>475</v>
      </c>
      <c r="O6215">
        <v>6.5</v>
      </c>
      <c r="P6215">
        <v>13809.06</v>
      </c>
      <c r="Q6215">
        <v>48851.34</v>
      </c>
      <c r="R6215" s="6">
        <v>253.7629643147325</v>
      </c>
      <c r="S6215">
        <v>428</v>
      </c>
      <c r="T6215" t="str">
        <f ca="1">PROPER(TRIM(Table1[[#This Row],[Campaign Status]]))</f>
        <v>Active</v>
      </c>
      <c r="V6215" s="1">
        <f t="shared" si="291"/>
        <v>475</v>
      </c>
      <c r="W6215" t="str">
        <f t="shared" ca="1" si="292"/>
        <v>west</v>
      </c>
      <c r="X6215" s="6">
        <f t="shared" si="293"/>
        <v>390.21939941777049</v>
      </c>
    </row>
    <row r="6216" spans="1:24" x14ac:dyDescent="0.3">
      <c r="A6216" t="s">
        <v>7311</v>
      </c>
      <c r="B6216" t="str">
        <f ca="1">PROPER(TRIM(Table1[[#This Row],[Campaign Name]]))</f>
        <v>Festive Offer</v>
      </c>
      <c r="C6216" t="str">
        <f ca="1">PROPER(TRIM(Table1[[#This Row],[Campaign Type]]))</f>
        <v>Lead Gen</v>
      </c>
      <c r="D6216" t="str">
        <f ca="1">PROPER(TRIM(Table1[[#This Row],[Marketing Channel]]))</f>
        <v>Instagram</v>
      </c>
      <c r="E6216" t="s">
        <v>1546</v>
      </c>
      <c r="F6216" t="s">
        <v>381</v>
      </c>
      <c r="G6216" t="s">
        <v>11141</v>
      </c>
      <c r="H6216" t="s">
        <v>23</v>
      </c>
      <c r="I6216" t="s">
        <v>62</v>
      </c>
      <c r="J6216" t="s">
        <v>63</v>
      </c>
      <c r="K6216">
        <v>16494</v>
      </c>
      <c r="L6216">
        <v>839</v>
      </c>
      <c r="M6216">
        <v>5.09</v>
      </c>
      <c r="N6216">
        <v>237</v>
      </c>
      <c r="O6216">
        <v>28.25</v>
      </c>
      <c r="P6216">
        <v>3982.6304252733912</v>
      </c>
      <c r="Q6216">
        <v>25229.18</v>
      </c>
      <c r="R6216" s="6">
        <v>533.48032094311441</v>
      </c>
      <c r="S6216">
        <v>165</v>
      </c>
      <c r="T6216" t="str">
        <f ca="1">PROPER(TRIM(Table1[[#This Row],[Campaign Status]]))</f>
        <v>Completed</v>
      </c>
      <c r="V6216" s="1">
        <f t="shared" si="291"/>
        <v>237</v>
      </c>
      <c r="W6216" t="str">
        <f t="shared" ca="1" si="292"/>
        <v>west</v>
      </c>
      <c r="X6216" s="6">
        <f t="shared" si="293"/>
        <v>253.7629643147325</v>
      </c>
    </row>
    <row r="6217" spans="1:24" x14ac:dyDescent="0.3">
      <c r="A6217" t="s">
        <v>7312</v>
      </c>
      <c r="B6217" t="str">
        <f ca="1">PROPER(TRIM(Table1[[#This Row],[Campaign Name]]))</f>
        <v>Summer Sale</v>
      </c>
      <c r="C6217" t="str">
        <f ca="1">PROPER(TRIM(Table1[[#This Row],[Campaign Type]]))</f>
        <v>Awareness</v>
      </c>
      <c r="D6217" t="str">
        <f ca="1">PROPER(TRIM(Table1[[#This Row],[Marketing Channel]]))</f>
        <v>Linkedin</v>
      </c>
      <c r="E6217" t="s">
        <v>1587</v>
      </c>
      <c r="F6217" t="s">
        <v>1070</v>
      </c>
      <c r="G6217" t="s">
        <v>46</v>
      </c>
      <c r="H6217" t="s">
        <v>30</v>
      </c>
      <c r="I6217" t="s">
        <v>62</v>
      </c>
      <c r="J6217" t="s">
        <v>25</v>
      </c>
      <c r="K6217">
        <v>143429</v>
      </c>
      <c r="L6217">
        <v>7432</v>
      </c>
      <c r="M6217">
        <v>5.18</v>
      </c>
      <c r="N6217">
        <v>920</v>
      </c>
      <c r="O6217">
        <v>12.38</v>
      </c>
      <c r="P6217">
        <v>250</v>
      </c>
      <c r="Q6217">
        <v>28353.86</v>
      </c>
      <c r="R6217" s="6">
        <v>11241.544</v>
      </c>
      <c r="S6217">
        <v>108</v>
      </c>
      <c r="T6217" t="str">
        <f ca="1">PROPER(TRIM(Table1[[#This Row],[Campaign Status]]))</f>
        <v>Active</v>
      </c>
      <c r="V6217" s="1">
        <f t="shared" si="291"/>
        <v>920</v>
      </c>
      <c r="W6217" t="str">
        <f t="shared" ca="1" si="292"/>
        <v>South</v>
      </c>
      <c r="X6217" s="6">
        <f t="shared" si="293"/>
        <v>533.48032094311441</v>
      </c>
    </row>
    <row r="6218" spans="1:24" x14ac:dyDescent="0.3">
      <c r="A6218" t="s">
        <v>7313</v>
      </c>
      <c r="B6218" t="str">
        <f ca="1">PROPER(TRIM(Table1[[#This Row],[Campaign Name]]))</f>
        <v>Summer Sale</v>
      </c>
      <c r="C6218" t="str">
        <f ca="1">PROPER(TRIM(Table1[[#This Row],[Campaign Type]]))</f>
        <v>Sales</v>
      </c>
      <c r="D6218" t="str">
        <f ca="1">PROPER(TRIM(Table1[[#This Row],[Marketing Channel]]))</f>
        <v>Google Ads</v>
      </c>
      <c r="E6218" t="s">
        <v>3332</v>
      </c>
      <c r="F6218" t="s">
        <v>605</v>
      </c>
      <c r="G6218" t="s">
        <v>29</v>
      </c>
      <c r="H6218" t="s">
        <v>61</v>
      </c>
      <c r="I6218" t="s">
        <v>68</v>
      </c>
      <c r="J6218" t="s">
        <v>32</v>
      </c>
      <c r="K6218">
        <v>24796</v>
      </c>
      <c r="L6218">
        <v>2700</v>
      </c>
      <c r="M6218">
        <v>10.89</v>
      </c>
      <c r="N6218">
        <v>417</v>
      </c>
      <c r="O6218">
        <v>15.44</v>
      </c>
      <c r="P6218">
        <v>250</v>
      </c>
      <c r="Q6218">
        <v>9472.94</v>
      </c>
      <c r="R6218" s="6">
        <v>3689.1760000000004</v>
      </c>
      <c r="S6218">
        <v>209</v>
      </c>
      <c r="T6218" t="str">
        <f ca="1">PROPER(TRIM(Table1[[#This Row],[Campaign Status]]))</f>
        <v>Paused</v>
      </c>
      <c r="V6218" s="1">
        <f t="shared" si="291"/>
        <v>417</v>
      </c>
      <c r="W6218" t="str">
        <f t="shared" ca="1" si="292"/>
        <v>North</v>
      </c>
      <c r="X6218" s="6">
        <f t="shared" si="293"/>
        <v>11241.544</v>
      </c>
    </row>
    <row r="6219" spans="1:24" x14ac:dyDescent="0.3">
      <c r="A6219" t="s">
        <v>7314</v>
      </c>
      <c r="B6219" t="str">
        <f ca="1">PROPER(TRIM(Table1[[#This Row],[Campaign Name]]))</f>
        <v>Festive Offer</v>
      </c>
      <c r="C6219" t="str">
        <f ca="1">PROPER(TRIM(Table1[[#This Row],[Campaign Type]]))</f>
        <v>Sales</v>
      </c>
      <c r="D6219" t="str">
        <f ca="1">PROPER(TRIM(Table1[[#This Row],[Marketing Channel]]))</f>
        <v>Instagram</v>
      </c>
      <c r="E6219" t="s">
        <v>1773</v>
      </c>
      <c r="F6219" t="s">
        <v>362</v>
      </c>
      <c r="G6219" t="s">
        <v>41</v>
      </c>
      <c r="H6219" t="s">
        <v>11140</v>
      </c>
      <c r="I6219" t="s">
        <v>68</v>
      </c>
      <c r="J6219" t="s">
        <v>32</v>
      </c>
      <c r="K6219">
        <v>105063</v>
      </c>
      <c r="L6219">
        <v>2308</v>
      </c>
      <c r="M6219">
        <v>2.2000000000000002</v>
      </c>
      <c r="N6219">
        <v>115</v>
      </c>
      <c r="O6219">
        <v>4.9800000000000004</v>
      </c>
      <c r="P6219">
        <v>3982.6304252733912</v>
      </c>
      <c r="Q6219">
        <v>17339.71</v>
      </c>
      <c r="R6219" s="6">
        <v>335.38335593390389</v>
      </c>
      <c r="S6219">
        <v>66</v>
      </c>
      <c r="T6219" t="str">
        <f ca="1">PROPER(TRIM(Table1[[#This Row],[Campaign Status]]))</f>
        <v>Paused</v>
      </c>
      <c r="V6219" s="1">
        <f t="shared" si="291"/>
        <v>115</v>
      </c>
      <c r="W6219" t="str">
        <f t="shared" ca="1" si="292"/>
        <v>East</v>
      </c>
      <c r="X6219" s="6">
        <f t="shared" si="293"/>
        <v>3689.1760000000004</v>
      </c>
    </row>
    <row r="6220" spans="1:24" x14ac:dyDescent="0.3">
      <c r="A6220" t="s">
        <v>7315</v>
      </c>
      <c r="B6220" t="str">
        <f ca="1">PROPER(TRIM(Table1[[#This Row],[Campaign Name]]))</f>
        <v>Summer Sale</v>
      </c>
      <c r="C6220" t="str">
        <f ca="1">PROPER(TRIM(Table1[[#This Row],[Campaign Type]]))</f>
        <v>Lead Gen</v>
      </c>
      <c r="D6220" t="str">
        <f ca="1">PROPER(TRIM(Table1[[#This Row],[Marketing Channel]]))</f>
        <v>Google Ads</v>
      </c>
      <c r="E6220" t="s">
        <v>1903</v>
      </c>
      <c r="F6220" t="s">
        <v>755</v>
      </c>
      <c r="G6220" t="s">
        <v>29</v>
      </c>
      <c r="H6220" t="s">
        <v>61</v>
      </c>
      <c r="I6220" t="s">
        <v>24</v>
      </c>
      <c r="J6220" t="s">
        <v>25</v>
      </c>
      <c r="K6220">
        <v>54161</v>
      </c>
      <c r="L6220">
        <v>3212</v>
      </c>
      <c r="M6220">
        <v>5.93</v>
      </c>
      <c r="N6220">
        <v>1019</v>
      </c>
      <c r="O6220">
        <v>31.72</v>
      </c>
      <c r="P6220">
        <v>3988.1535696969677</v>
      </c>
      <c r="Q6220">
        <v>24991.88</v>
      </c>
      <c r="R6220" s="6">
        <v>526.65289997593959</v>
      </c>
      <c r="S6220">
        <v>938</v>
      </c>
      <c r="T6220" t="str">
        <f ca="1">PROPER(TRIM(Table1[[#This Row],[Campaign Status]]))</f>
        <v>Paused</v>
      </c>
      <c r="V6220" s="1">
        <f t="shared" si="291"/>
        <v>1019</v>
      </c>
      <c r="W6220" t="str">
        <f t="shared" ca="1" si="292"/>
        <v>North</v>
      </c>
      <c r="X6220" s="6">
        <f t="shared" si="293"/>
        <v>335.38335593390389</v>
      </c>
    </row>
    <row r="6221" spans="1:24" x14ac:dyDescent="0.3">
      <c r="A6221" t="s">
        <v>7316</v>
      </c>
      <c r="B6221" t="str">
        <f ca="1">PROPER(TRIM(Table1[[#This Row],[Campaign Name]]))</f>
        <v>Festive Offer</v>
      </c>
      <c r="C6221" t="str">
        <f ca="1">PROPER(TRIM(Table1[[#This Row],[Campaign Type]]))</f>
        <v>Retargeting</v>
      </c>
      <c r="D6221" t="str">
        <f ca="1">PROPER(TRIM(Table1[[#This Row],[Marketing Channel]]))</f>
        <v>Youtube</v>
      </c>
      <c r="E6221" t="s">
        <v>3406</v>
      </c>
      <c r="F6221" t="s">
        <v>412</v>
      </c>
      <c r="G6221" t="s">
        <v>11141</v>
      </c>
      <c r="H6221" t="s">
        <v>54</v>
      </c>
      <c r="I6221" t="s">
        <v>24</v>
      </c>
      <c r="J6221" t="s">
        <v>63</v>
      </c>
      <c r="K6221">
        <v>78279</v>
      </c>
      <c r="L6221">
        <v>832</v>
      </c>
      <c r="M6221">
        <v>1.06</v>
      </c>
      <c r="N6221">
        <v>106</v>
      </c>
      <c r="O6221">
        <v>12.74</v>
      </c>
      <c r="P6221">
        <v>250</v>
      </c>
      <c r="Q6221">
        <v>29032.720000000001</v>
      </c>
      <c r="R6221" s="6">
        <v>11513.088</v>
      </c>
      <c r="S6221">
        <v>59</v>
      </c>
      <c r="T6221" t="str">
        <f ca="1">PROPER(TRIM(Table1[[#This Row],[Campaign Status]]))</f>
        <v>Paused</v>
      </c>
      <c r="V6221" s="1">
        <f t="shared" si="291"/>
        <v>106</v>
      </c>
      <c r="W6221" t="str">
        <f t="shared" ca="1" si="292"/>
        <v>west</v>
      </c>
      <c r="X6221" s="6">
        <f t="shared" si="293"/>
        <v>526.65289997593959</v>
      </c>
    </row>
    <row r="6222" spans="1:24" x14ac:dyDescent="0.3">
      <c r="A6222" t="s">
        <v>7317</v>
      </c>
      <c r="B6222" t="str">
        <f ca="1">PROPER(TRIM(Table1[[#This Row],[Campaign Name]]))</f>
        <v>Summer Sale</v>
      </c>
      <c r="C6222" t="str">
        <f ca="1">PROPER(TRIM(Table1[[#This Row],[Campaign Type]]))</f>
        <v>Retargeting</v>
      </c>
      <c r="D6222" t="str">
        <f ca="1">PROPER(TRIM(Table1[[#This Row],[Marketing Channel]]))</f>
        <v>Email</v>
      </c>
      <c r="E6222" t="s">
        <v>803</v>
      </c>
      <c r="F6222" t="s">
        <v>80</v>
      </c>
      <c r="G6222" t="s">
        <v>41</v>
      </c>
      <c r="H6222" t="s">
        <v>11140</v>
      </c>
      <c r="I6222" t="s">
        <v>62</v>
      </c>
      <c r="J6222" t="s">
        <v>63</v>
      </c>
      <c r="K6222">
        <v>195210</v>
      </c>
      <c r="L6222">
        <v>24086</v>
      </c>
      <c r="M6222">
        <v>12.34</v>
      </c>
      <c r="N6222">
        <v>3203</v>
      </c>
      <c r="O6222">
        <v>13.3</v>
      </c>
      <c r="P6222">
        <v>4021.4266195524165</v>
      </c>
      <c r="Q6222">
        <v>28866.639999999999</v>
      </c>
      <c r="R6222" s="6">
        <v>617.8208812675748</v>
      </c>
      <c r="S6222">
        <v>2608</v>
      </c>
      <c r="T6222" t="str">
        <f ca="1">PROPER(TRIM(Table1[[#This Row],[Campaign Status]]))</f>
        <v>Completed</v>
      </c>
      <c r="V6222" s="1">
        <f t="shared" si="291"/>
        <v>3203</v>
      </c>
      <c r="W6222" t="str">
        <f t="shared" ca="1" si="292"/>
        <v>East</v>
      </c>
      <c r="X6222" s="6">
        <f t="shared" si="293"/>
        <v>11513.088</v>
      </c>
    </row>
    <row r="6223" spans="1:24" x14ac:dyDescent="0.3">
      <c r="A6223" t="s">
        <v>7318</v>
      </c>
      <c r="B6223" t="str">
        <f ca="1">PROPER(TRIM(Table1[[#This Row],[Campaign Name]]))</f>
        <v>Summer Sale</v>
      </c>
      <c r="C6223" t="str">
        <f ca="1">PROPER(TRIM(Table1[[#This Row],[Campaign Type]]))</f>
        <v>Awareness</v>
      </c>
      <c r="D6223" t="str">
        <f ca="1">PROPER(TRIM(Table1[[#This Row],[Marketing Channel]]))</f>
        <v>Instagram</v>
      </c>
      <c r="E6223" t="s">
        <v>3514</v>
      </c>
      <c r="F6223" t="s">
        <v>203</v>
      </c>
      <c r="G6223" t="s">
        <v>46</v>
      </c>
      <c r="H6223" t="s">
        <v>42</v>
      </c>
      <c r="I6223" t="s">
        <v>24</v>
      </c>
      <c r="J6223" t="s">
        <v>25</v>
      </c>
      <c r="K6223">
        <v>87976</v>
      </c>
      <c r="L6223">
        <v>9003</v>
      </c>
      <c r="M6223">
        <v>10.23</v>
      </c>
      <c r="N6223">
        <v>1065</v>
      </c>
      <c r="O6223">
        <v>11.83</v>
      </c>
      <c r="P6223">
        <v>3982.6304252733912</v>
      </c>
      <c r="Q6223">
        <v>18855</v>
      </c>
      <c r="R6223" s="6">
        <v>373.4308230145578</v>
      </c>
      <c r="S6223">
        <v>255</v>
      </c>
      <c r="T6223" t="str">
        <f ca="1">PROPER(TRIM(Table1[[#This Row],[Campaign Status]]))</f>
        <v>Paused</v>
      </c>
      <c r="V6223" s="1">
        <f t="shared" si="291"/>
        <v>1065</v>
      </c>
      <c r="W6223" t="str">
        <f t="shared" ca="1" si="292"/>
        <v>South</v>
      </c>
      <c r="X6223" s="6">
        <f t="shared" si="293"/>
        <v>617.8208812675748</v>
      </c>
    </row>
    <row r="6224" spans="1:24" x14ac:dyDescent="0.3">
      <c r="A6224" t="s">
        <v>7319</v>
      </c>
      <c r="B6224" t="str">
        <f ca="1">PROPER(TRIM(Table1[[#This Row],[Campaign Name]]))</f>
        <v>Festive Offer</v>
      </c>
      <c r="C6224" t="str">
        <f ca="1">PROPER(TRIM(Table1[[#This Row],[Campaign Type]]))</f>
        <v>Awareness</v>
      </c>
      <c r="D6224" t="str">
        <f ca="1">PROPER(TRIM(Table1[[#This Row],[Marketing Channel]]))</f>
        <v>Meta Ads</v>
      </c>
      <c r="E6224" t="s">
        <v>259</v>
      </c>
      <c r="F6224" t="s">
        <v>1411</v>
      </c>
      <c r="G6224" t="s">
        <v>11141</v>
      </c>
      <c r="H6224" t="s">
        <v>23</v>
      </c>
      <c r="I6224" t="s">
        <v>68</v>
      </c>
      <c r="J6224" t="s">
        <v>63</v>
      </c>
      <c r="K6224">
        <v>28820</v>
      </c>
      <c r="L6224">
        <v>671</v>
      </c>
      <c r="M6224">
        <v>2.33</v>
      </c>
      <c r="N6224">
        <v>102</v>
      </c>
      <c r="O6224">
        <v>15.2</v>
      </c>
      <c r="P6224">
        <v>3817.8497265160554</v>
      </c>
      <c r="Q6224">
        <v>13802.32</v>
      </c>
      <c r="R6224" s="6">
        <v>261.52077710494865</v>
      </c>
      <c r="S6224">
        <v>28</v>
      </c>
      <c r="T6224" t="str">
        <f ca="1">PROPER(TRIM(Table1[[#This Row],[Campaign Status]]))</f>
        <v>Active</v>
      </c>
      <c r="V6224" s="1">
        <f t="shared" si="291"/>
        <v>102</v>
      </c>
      <c r="W6224" t="str">
        <f t="shared" ca="1" si="292"/>
        <v>west</v>
      </c>
      <c r="X6224" s="6">
        <f t="shared" si="293"/>
        <v>373.4308230145578</v>
      </c>
    </row>
    <row r="6225" spans="1:24" x14ac:dyDescent="0.3">
      <c r="A6225" t="s">
        <v>7320</v>
      </c>
      <c r="B6225" t="str">
        <f ca="1">PROPER(TRIM(Table1[[#This Row],[Campaign Name]]))</f>
        <v>Mega Discount</v>
      </c>
      <c r="C6225" t="str">
        <f ca="1">PROPER(TRIM(Table1[[#This Row],[Campaign Type]]))</f>
        <v>Lead Gen</v>
      </c>
      <c r="D6225" t="str">
        <f ca="1">PROPER(TRIM(Table1[[#This Row],[Marketing Channel]]))</f>
        <v>Meta Ads</v>
      </c>
      <c r="E6225" t="s">
        <v>351</v>
      </c>
      <c r="F6225" t="s">
        <v>1801</v>
      </c>
      <c r="G6225" t="s">
        <v>29</v>
      </c>
      <c r="H6225" t="s">
        <v>67</v>
      </c>
      <c r="I6225" t="s">
        <v>68</v>
      </c>
      <c r="J6225" t="s">
        <v>32</v>
      </c>
      <c r="K6225">
        <v>133429</v>
      </c>
      <c r="L6225">
        <v>1345</v>
      </c>
      <c r="M6225">
        <v>1.01</v>
      </c>
      <c r="N6225">
        <v>14</v>
      </c>
      <c r="O6225">
        <v>1.04</v>
      </c>
      <c r="P6225">
        <v>1188.96</v>
      </c>
      <c r="Q6225">
        <v>10593.74</v>
      </c>
      <c r="R6225" s="6">
        <v>791.00894899744299</v>
      </c>
      <c r="S6225">
        <v>14</v>
      </c>
      <c r="T6225" t="str">
        <f ca="1">PROPER(TRIM(Table1[[#This Row],[Campaign Status]]))</f>
        <v>Active</v>
      </c>
      <c r="V6225" s="1">
        <f t="shared" si="291"/>
        <v>14</v>
      </c>
      <c r="W6225" t="str">
        <f t="shared" ca="1" si="292"/>
        <v>North</v>
      </c>
      <c r="X6225" s="6">
        <f t="shared" si="293"/>
        <v>261.52077710494865</v>
      </c>
    </row>
    <row r="6226" spans="1:24" x14ac:dyDescent="0.3">
      <c r="A6226" t="s">
        <v>7321</v>
      </c>
      <c r="B6226" t="str">
        <f ca="1">PROPER(TRIM(Table1[[#This Row],[Campaign Name]]))</f>
        <v>Festive Offer</v>
      </c>
      <c r="C6226" t="str">
        <f ca="1">PROPER(TRIM(Table1[[#This Row],[Campaign Type]]))</f>
        <v>Lead Gen</v>
      </c>
      <c r="D6226" t="str">
        <f ca="1">PROPER(TRIM(Table1[[#This Row],[Marketing Channel]]))</f>
        <v>Email</v>
      </c>
      <c r="E6226" t="s">
        <v>1067</v>
      </c>
      <c r="F6226" t="s">
        <v>925</v>
      </c>
      <c r="G6226" t="s">
        <v>11141</v>
      </c>
      <c r="H6226" t="s">
        <v>23</v>
      </c>
      <c r="I6226" t="s">
        <v>62</v>
      </c>
      <c r="J6226" t="s">
        <v>32</v>
      </c>
      <c r="K6226">
        <v>20130</v>
      </c>
      <c r="L6226">
        <v>1474</v>
      </c>
      <c r="M6226">
        <v>7.32</v>
      </c>
      <c r="N6226">
        <v>233</v>
      </c>
      <c r="O6226">
        <v>15.81</v>
      </c>
      <c r="P6226">
        <v>250</v>
      </c>
      <c r="Q6226">
        <v>8346.3799999999992</v>
      </c>
      <c r="R6226" s="6">
        <v>3238.5520000000001</v>
      </c>
      <c r="S6226">
        <v>59</v>
      </c>
      <c r="T6226" t="str">
        <f ca="1">PROPER(TRIM(Table1[[#This Row],[Campaign Status]]))</f>
        <v>Active</v>
      </c>
      <c r="V6226" s="1">
        <f t="shared" si="291"/>
        <v>233</v>
      </c>
      <c r="W6226" t="str">
        <f t="shared" ca="1" si="292"/>
        <v>west</v>
      </c>
      <c r="X6226" s="6">
        <f t="shared" si="293"/>
        <v>791.00894899744299</v>
      </c>
    </row>
    <row r="6227" spans="1:24" x14ac:dyDescent="0.3">
      <c r="A6227" t="s">
        <v>7322</v>
      </c>
      <c r="B6227" t="str">
        <f ca="1">PROPER(TRIM(Table1[[#This Row],[Campaign Name]]))</f>
        <v>Mega Discount</v>
      </c>
      <c r="C6227" t="str">
        <f ca="1">PROPER(TRIM(Table1[[#This Row],[Campaign Type]]))</f>
        <v>Sales</v>
      </c>
      <c r="D6227" t="str">
        <f ca="1">PROPER(TRIM(Table1[[#This Row],[Marketing Channel]]))</f>
        <v>Instagram</v>
      </c>
      <c r="E6227" t="s">
        <v>793</v>
      </c>
      <c r="F6227" t="s">
        <v>324</v>
      </c>
      <c r="G6227" t="s">
        <v>11141</v>
      </c>
      <c r="H6227" t="s">
        <v>23</v>
      </c>
      <c r="I6227" t="s">
        <v>68</v>
      </c>
      <c r="J6227" t="s">
        <v>32</v>
      </c>
      <c r="K6227">
        <v>71315</v>
      </c>
      <c r="L6227">
        <v>5352</v>
      </c>
      <c r="M6227">
        <v>7.5</v>
      </c>
      <c r="N6227">
        <v>188</v>
      </c>
      <c r="O6227">
        <v>3.51</v>
      </c>
      <c r="P6227">
        <v>250</v>
      </c>
      <c r="Q6227">
        <v>47663.97</v>
      </c>
      <c r="R6227" s="6">
        <v>18965.588</v>
      </c>
      <c r="S6227">
        <v>179</v>
      </c>
      <c r="T6227" t="str">
        <f ca="1">PROPER(TRIM(Table1[[#This Row],[Campaign Status]]))</f>
        <v>Paused</v>
      </c>
      <c r="V6227" s="1">
        <f t="shared" si="291"/>
        <v>188</v>
      </c>
      <c r="W6227" t="str">
        <f t="shared" ca="1" si="292"/>
        <v>west</v>
      </c>
      <c r="X6227" s="6">
        <f t="shared" si="293"/>
        <v>3238.5520000000001</v>
      </c>
    </row>
    <row r="6228" spans="1:24" x14ac:dyDescent="0.3">
      <c r="A6228" t="s">
        <v>7323</v>
      </c>
      <c r="B6228" t="str">
        <f ca="1">PROPER(TRIM(Table1[[#This Row],[Campaign Name]]))</f>
        <v>Flash Sale</v>
      </c>
      <c r="C6228" t="str">
        <f ca="1">PROPER(TRIM(Table1[[#This Row],[Campaign Type]]))</f>
        <v>Sales</v>
      </c>
      <c r="D6228" t="str">
        <f ca="1">PROPER(TRIM(Table1[[#This Row],[Marketing Channel]]))</f>
        <v>Meta Ads</v>
      </c>
      <c r="E6228" t="s">
        <v>1633</v>
      </c>
      <c r="F6228" t="s">
        <v>734</v>
      </c>
      <c r="G6228" t="s">
        <v>11141</v>
      </c>
      <c r="H6228" t="s">
        <v>36</v>
      </c>
      <c r="I6228" t="s">
        <v>31</v>
      </c>
      <c r="J6228" t="s">
        <v>32</v>
      </c>
      <c r="K6228">
        <v>133728</v>
      </c>
      <c r="L6228">
        <v>1904</v>
      </c>
      <c r="M6228">
        <v>1.42</v>
      </c>
      <c r="N6228">
        <v>386</v>
      </c>
      <c r="O6228">
        <v>20.27</v>
      </c>
      <c r="P6228">
        <v>250</v>
      </c>
      <c r="Q6228">
        <v>13811.84</v>
      </c>
      <c r="R6228" s="6">
        <v>5424.7359999999999</v>
      </c>
      <c r="S6228">
        <v>206</v>
      </c>
      <c r="T6228" t="str">
        <f ca="1">PROPER(TRIM(Table1[[#This Row],[Campaign Status]]))</f>
        <v>Paused</v>
      </c>
      <c r="V6228" s="1">
        <f t="shared" si="291"/>
        <v>386</v>
      </c>
      <c r="W6228" t="str">
        <f t="shared" ca="1" si="292"/>
        <v>west</v>
      </c>
      <c r="X6228" s="6">
        <f t="shared" si="293"/>
        <v>18965.588</v>
      </c>
    </row>
    <row r="6229" spans="1:24" x14ac:dyDescent="0.3">
      <c r="A6229" t="s">
        <v>7324</v>
      </c>
      <c r="B6229" t="str">
        <f ca="1">PROPER(TRIM(Table1[[#This Row],[Campaign Name]]))</f>
        <v>Summer Sale</v>
      </c>
      <c r="C6229" t="str">
        <f ca="1">PROPER(TRIM(Table1[[#This Row],[Campaign Type]]))</f>
        <v>Sales</v>
      </c>
      <c r="D6229" t="str">
        <f ca="1">PROPER(TRIM(Table1[[#This Row],[Marketing Channel]]))</f>
        <v>Meta Ads</v>
      </c>
      <c r="E6229" t="s">
        <v>1408</v>
      </c>
      <c r="F6229" t="s">
        <v>161</v>
      </c>
      <c r="G6229" t="s">
        <v>11141</v>
      </c>
      <c r="H6229" t="s">
        <v>36</v>
      </c>
      <c r="I6229" t="s">
        <v>68</v>
      </c>
      <c r="J6229" t="s">
        <v>25</v>
      </c>
      <c r="K6229">
        <v>64630</v>
      </c>
      <c r="L6229">
        <v>3080</v>
      </c>
      <c r="M6229">
        <v>4.7699999999999996</v>
      </c>
      <c r="N6229">
        <v>42</v>
      </c>
      <c r="O6229">
        <v>1.36</v>
      </c>
      <c r="P6229">
        <v>3817.8497265160554</v>
      </c>
      <c r="Q6229">
        <v>10446.780000000001</v>
      </c>
      <c r="R6229" s="6">
        <v>173.62994220134266</v>
      </c>
      <c r="S6229">
        <v>33</v>
      </c>
      <c r="T6229" t="str">
        <f ca="1">PROPER(TRIM(Table1[[#This Row],[Campaign Status]]))</f>
        <v>Completed</v>
      </c>
      <c r="V6229" s="1">
        <f t="shared" si="291"/>
        <v>42</v>
      </c>
      <c r="W6229" t="str">
        <f t="shared" ca="1" si="292"/>
        <v>west</v>
      </c>
      <c r="X6229" s="6">
        <f t="shared" si="293"/>
        <v>5424.7359999999999</v>
      </c>
    </row>
    <row r="6230" spans="1:24" x14ac:dyDescent="0.3">
      <c r="A6230" t="s">
        <v>7325</v>
      </c>
      <c r="B6230" t="str">
        <f ca="1">PROPER(TRIM(Table1[[#This Row],[Campaign Name]]))</f>
        <v>Festive Offer</v>
      </c>
      <c r="C6230" t="str">
        <f ca="1">PROPER(TRIM(Table1[[#This Row],[Campaign Type]]))</f>
        <v>Sales</v>
      </c>
      <c r="D6230" t="str">
        <f ca="1">PROPER(TRIM(Table1[[#This Row],[Marketing Channel]]))</f>
        <v>Email</v>
      </c>
      <c r="E6230" t="s">
        <v>846</v>
      </c>
      <c r="F6230" t="s">
        <v>400</v>
      </c>
      <c r="G6230" t="s">
        <v>11141</v>
      </c>
      <c r="H6230" t="s">
        <v>36</v>
      </c>
      <c r="I6230" t="s">
        <v>24</v>
      </c>
      <c r="J6230" t="s">
        <v>25</v>
      </c>
      <c r="K6230">
        <v>11873</v>
      </c>
      <c r="L6230">
        <v>1551</v>
      </c>
      <c r="M6230">
        <v>13.06</v>
      </c>
      <c r="N6230">
        <v>78</v>
      </c>
      <c r="O6230">
        <v>5.03</v>
      </c>
      <c r="P6230">
        <v>4021.4266195524165</v>
      </c>
      <c r="Q6230">
        <v>11018.49</v>
      </c>
      <c r="R6230" s="6">
        <v>173.99455572376837</v>
      </c>
      <c r="S6230">
        <v>9</v>
      </c>
      <c r="T6230" t="str">
        <f ca="1">PROPER(TRIM(Table1[[#This Row],[Campaign Status]]))</f>
        <v>Completed</v>
      </c>
      <c r="V6230" s="1">
        <f t="shared" si="291"/>
        <v>78</v>
      </c>
      <c r="W6230" t="str">
        <f t="shared" ca="1" si="292"/>
        <v>west</v>
      </c>
      <c r="X6230" s="6">
        <f t="shared" si="293"/>
        <v>173.62994220134266</v>
      </c>
    </row>
    <row r="6231" spans="1:24" x14ac:dyDescent="0.3">
      <c r="A6231" t="s">
        <v>7326</v>
      </c>
      <c r="B6231" t="str">
        <f ca="1">PROPER(TRIM(Table1[[#This Row],[Campaign Name]]))</f>
        <v>Summer Sale</v>
      </c>
      <c r="C6231" t="str">
        <f ca="1">PROPER(TRIM(Table1[[#This Row],[Campaign Type]]))</f>
        <v>Retargeting</v>
      </c>
      <c r="D6231" t="str">
        <f ca="1">PROPER(TRIM(Table1[[#This Row],[Marketing Channel]]))</f>
        <v>Email</v>
      </c>
      <c r="E6231" t="s">
        <v>4212</v>
      </c>
      <c r="F6231" t="s">
        <v>186</v>
      </c>
      <c r="G6231" t="s">
        <v>29</v>
      </c>
      <c r="H6231" t="s">
        <v>99</v>
      </c>
      <c r="I6231" t="s">
        <v>62</v>
      </c>
      <c r="J6231" t="s">
        <v>25</v>
      </c>
      <c r="K6231">
        <v>24817</v>
      </c>
      <c r="L6231">
        <v>1983</v>
      </c>
      <c r="M6231">
        <v>7.99</v>
      </c>
      <c r="N6231">
        <v>401</v>
      </c>
      <c r="O6231">
        <v>20.22</v>
      </c>
      <c r="P6231">
        <v>11010.95</v>
      </c>
      <c r="Q6231">
        <v>38967.89</v>
      </c>
      <c r="R6231" s="6">
        <v>253.90125284376003</v>
      </c>
      <c r="S6231">
        <v>47</v>
      </c>
      <c r="T6231" t="str">
        <f ca="1">PROPER(TRIM(Table1[[#This Row],[Campaign Status]]))</f>
        <v>Completed</v>
      </c>
      <c r="V6231" s="1">
        <f t="shared" si="291"/>
        <v>401</v>
      </c>
      <c r="W6231" t="str">
        <f t="shared" ca="1" si="292"/>
        <v>North</v>
      </c>
      <c r="X6231" s="6">
        <f t="shared" si="293"/>
        <v>173.99455572376837</v>
      </c>
    </row>
    <row r="6232" spans="1:24" x14ac:dyDescent="0.3">
      <c r="A6232" t="s">
        <v>7327</v>
      </c>
      <c r="B6232" t="str">
        <f ca="1">PROPER(TRIM(Table1[[#This Row],[Campaign Name]]))</f>
        <v>Summer Sale</v>
      </c>
      <c r="C6232" t="str">
        <f ca="1">PROPER(TRIM(Table1[[#This Row],[Campaign Type]]))</f>
        <v>Awareness</v>
      </c>
      <c r="D6232" t="str">
        <f ca="1">PROPER(TRIM(Table1[[#This Row],[Marketing Channel]]))</f>
        <v>Email</v>
      </c>
      <c r="E6232" t="s">
        <v>999</v>
      </c>
      <c r="F6232" t="s">
        <v>821</v>
      </c>
      <c r="G6232" t="s">
        <v>29</v>
      </c>
      <c r="H6232" t="s">
        <v>61</v>
      </c>
      <c r="I6232" t="s">
        <v>68</v>
      </c>
      <c r="J6232" t="s">
        <v>25</v>
      </c>
      <c r="K6232">
        <v>55614</v>
      </c>
      <c r="L6232">
        <v>6838</v>
      </c>
      <c r="M6232">
        <v>12.3</v>
      </c>
      <c r="N6232">
        <v>1086</v>
      </c>
      <c r="O6232">
        <v>15.88</v>
      </c>
      <c r="P6232">
        <v>11463.72</v>
      </c>
      <c r="Q6232">
        <v>48006.239999999998</v>
      </c>
      <c r="R6232" s="6">
        <v>318.7666830662298</v>
      </c>
      <c r="S6232">
        <v>799</v>
      </c>
      <c r="T6232" t="str">
        <f ca="1">PROPER(TRIM(Table1[[#This Row],[Campaign Status]]))</f>
        <v>Active</v>
      </c>
      <c r="V6232" s="1">
        <f t="shared" si="291"/>
        <v>1086</v>
      </c>
      <c r="W6232" t="str">
        <f t="shared" ca="1" si="292"/>
        <v>North</v>
      </c>
      <c r="X6232" s="6">
        <f t="shared" si="293"/>
        <v>253.90125284376003</v>
      </c>
    </row>
    <row r="6233" spans="1:24" x14ac:dyDescent="0.3">
      <c r="A6233" t="s">
        <v>7328</v>
      </c>
      <c r="B6233" t="str">
        <f ca="1">PROPER(TRIM(Table1[[#This Row],[Campaign Name]]))</f>
        <v>Summer Sale</v>
      </c>
      <c r="C6233" t="str">
        <f ca="1">PROPER(TRIM(Table1[[#This Row],[Campaign Type]]))</f>
        <v>Retargeting</v>
      </c>
      <c r="D6233" t="str">
        <f ca="1">PROPER(TRIM(Table1[[#This Row],[Marketing Channel]]))</f>
        <v>Linkedin</v>
      </c>
      <c r="E6233" t="s">
        <v>1439</v>
      </c>
      <c r="F6233" t="s">
        <v>164</v>
      </c>
      <c r="G6233" t="s">
        <v>11141</v>
      </c>
      <c r="H6233" t="s">
        <v>36</v>
      </c>
      <c r="I6233" t="s">
        <v>31</v>
      </c>
      <c r="J6233" t="s">
        <v>63</v>
      </c>
      <c r="K6233">
        <v>39072</v>
      </c>
      <c r="L6233">
        <v>3082</v>
      </c>
      <c r="M6233">
        <v>7.89</v>
      </c>
      <c r="N6233">
        <v>313</v>
      </c>
      <c r="O6233">
        <v>10.16</v>
      </c>
      <c r="P6233">
        <v>2051.96</v>
      </c>
      <c r="Q6233">
        <v>38856.74</v>
      </c>
      <c r="R6233" s="6">
        <v>1793.6402269050077</v>
      </c>
      <c r="S6233">
        <v>205</v>
      </c>
      <c r="T6233" t="str">
        <f ca="1">PROPER(TRIM(Table1[[#This Row],[Campaign Status]]))</f>
        <v>Active</v>
      </c>
      <c r="V6233" s="1">
        <f t="shared" si="291"/>
        <v>313</v>
      </c>
      <c r="W6233" t="str">
        <f t="shared" ca="1" si="292"/>
        <v>west</v>
      </c>
      <c r="X6233" s="6">
        <f t="shared" si="293"/>
        <v>318.7666830662298</v>
      </c>
    </row>
    <row r="6234" spans="1:24" x14ac:dyDescent="0.3">
      <c r="A6234" t="s">
        <v>7329</v>
      </c>
      <c r="B6234" t="str">
        <f ca="1">PROPER(TRIM(Table1[[#This Row],[Campaign Name]]))</f>
        <v>New Launch</v>
      </c>
      <c r="C6234" t="str">
        <f ca="1">PROPER(TRIM(Table1[[#This Row],[Campaign Type]]))</f>
        <v>Retargeting</v>
      </c>
      <c r="D6234" t="str">
        <f ca="1">PROPER(TRIM(Table1[[#This Row],[Marketing Channel]]))</f>
        <v>Email</v>
      </c>
      <c r="E6234" t="s">
        <v>2510</v>
      </c>
      <c r="F6234" t="s">
        <v>711</v>
      </c>
      <c r="G6234" t="s">
        <v>41</v>
      </c>
      <c r="H6234" t="s">
        <v>11140</v>
      </c>
      <c r="I6234" t="s">
        <v>62</v>
      </c>
      <c r="J6234" t="s">
        <v>32</v>
      </c>
      <c r="K6234">
        <v>168141</v>
      </c>
      <c r="L6234">
        <v>11381</v>
      </c>
      <c r="M6234">
        <v>6.77</v>
      </c>
      <c r="N6234">
        <v>2749</v>
      </c>
      <c r="O6234">
        <v>24.15</v>
      </c>
      <c r="P6234">
        <v>4021.4266195524165</v>
      </c>
      <c r="Q6234">
        <v>25478.22</v>
      </c>
      <c r="R6234" s="6">
        <v>533.56172847027392</v>
      </c>
      <c r="S6234">
        <v>861</v>
      </c>
      <c r="T6234" t="str">
        <f ca="1">PROPER(TRIM(Table1[[#This Row],[Campaign Status]]))</f>
        <v>Active</v>
      </c>
      <c r="V6234" s="1">
        <f t="shared" si="291"/>
        <v>2749</v>
      </c>
      <c r="W6234" t="str">
        <f t="shared" ca="1" si="292"/>
        <v>East</v>
      </c>
      <c r="X6234" s="6">
        <f t="shared" si="293"/>
        <v>1793.6402269050077</v>
      </c>
    </row>
    <row r="6235" spans="1:24" x14ac:dyDescent="0.3">
      <c r="A6235" t="s">
        <v>7330</v>
      </c>
      <c r="B6235" t="str">
        <f ca="1">PROPER(TRIM(Table1[[#This Row],[Campaign Name]]))</f>
        <v>Summer Sale</v>
      </c>
      <c r="C6235" t="str">
        <f ca="1">PROPER(TRIM(Table1[[#This Row],[Campaign Type]]))</f>
        <v>Retargeting</v>
      </c>
      <c r="D6235" t="str">
        <f ca="1">PROPER(TRIM(Table1[[#This Row],[Marketing Channel]]))</f>
        <v>Google Ads</v>
      </c>
      <c r="E6235" t="s">
        <v>2249</v>
      </c>
      <c r="F6235" t="s">
        <v>103</v>
      </c>
      <c r="G6235" t="s">
        <v>29</v>
      </c>
      <c r="H6235" t="s">
        <v>61</v>
      </c>
      <c r="I6235" t="s">
        <v>24</v>
      </c>
      <c r="J6235" t="s">
        <v>32</v>
      </c>
      <c r="K6235">
        <v>193122</v>
      </c>
      <c r="L6235">
        <v>19479</v>
      </c>
      <c r="M6235">
        <v>10.09</v>
      </c>
      <c r="N6235">
        <v>6045</v>
      </c>
      <c r="O6235">
        <v>31.03</v>
      </c>
      <c r="P6235">
        <v>250</v>
      </c>
      <c r="Q6235">
        <v>32218.63</v>
      </c>
      <c r="R6235" s="6">
        <v>12787.452000000001</v>
      </c>
      <c r="S6235">
        <v>356</v>
      </c>
      <c r="T6235" t="str">
        <f ca="1">PROPER(TRIM(Table1[[#This Row],[Campaign Status]]))</f>
        <v>Paused</v>
      </c>
      <c r="V6235" s="1">
        <f t="shared" si="291"/>
        <v>6045</v>
      </c>
      <c r="W6235" t="str">
        <f t="shared" ca="1" si="292"/>
        <v>North</v>
      </c>
      <c r="X6235" s="6">
        <f t="shared" si="293"/>
        <v>533.56172847027392</v>
      </c>
    </row>
    <row r="6236" spans="1:24" x14ac:dyDescent="0.3">
      <c r="A6236" t="s">
        <v>7331</v>
      </c>
      <c r="B6236" t="str">
        <f ca="1">PROPER(TRIM(Table1[[#This Row],[Campaign Name]]))</f>
        <v>Mega Discount</v>
      </c>
      <c r="C6236" t="str">
        <f ca="1">PROPER(TRIM(Table1[[#This Row],[Campaign Type]]))</f>
        <v>Lead Gen</v>
      </c>
      <c r="D6236" t="str">
        <f ca="1">PROPER(TRIM(Table1[[#This Row],[Marketing Channel]]))</f>
        <v>Meta Ads</v>
      </c>
      <c r="E6236" t="s">
        <v>1804</v>
      </c>
      <c r="F6236" t="s">
        <v>629</v>
      </c>
      <c r="G6236" t="s">
        <v>29</v>
      </c>
      <c r="H6236" t="s">
        <v>61</v>
      </c>
      <c r="I6236" t="s">
        <v>62</v>
      </c>
      <c r="J6236" t="s">
        <v>32</v>
      </c>
      <c r="K6236">
        <v>134073</v>
      </c>
      <c r="L6236">
        <v>14014</v>
      </c>
      <c r="M6236">
        <v>10.45</v>
      </c>
      <c r="N6236">
        <v>1501</v>
      </c>
      <c r="O6236">
        <v>10.71</v>
      </c>
      <c r="P6236">
        <v>3817.8497265160554</v>
      </c>
      <c r="Q6236">
        <v>25037.56</v>
      </c>
      <c r="R6236" s="6">
        <v>555.80265839451476</v>
      </c>
      <c r="S6236">
        <v>1190</v>
      </c>
      <c r="T6236" t="str">
        <f ca="1">PROPER(TRIM(Table1[[#This Row],[Campaign Status]]))</f>
        <v>Active</v>
      </c>
      <c r="V6236" s="1">
        <f t="shared" si="291"/>
        <v>1501</v>
      </c>
      <c r="W6236" t="str">
        <f t="shared" ca="1" si="292"/>
        <v>North</v>
      </c>
      <c r="X6236" s="6">
        <f t="shared" si="293"/>
        <v>12787.452000000001</v>
      </c>
    </row>
    <row r="6237" spans="1:24" x14ac:dyDescent="0.3">
      <c r="A6237" t="s">
        <v>7332</v>
      </c>
      <c r="B6237" t="str">
        <f ca="1">PROPER(TRIM(Table1[[#This Row],[Campaign Name]]))</f>
        <v>Festive Offer</v>
      </c>
      <c r="C6237" t="str">
        <f ca="1">PROPER(TRIM(Table1[[#This Row],[Campaign Type]]))</f>
        <v>Awareness</v>
      </c>
      <c r="D6237" t="str">
        <f ca="1">PROPER(TRIM(Table1[[#This Row],[Marketing Channel]]))</f>
        <v>Youtube</v>
      </c>
      <c r="E6237" t="s">
        <v>1007</v>
      </c>
      <c r="F6237" t="s">
        <v>663</v>
      </c>
      <c r="G6237" t="s">
        <v>29</v>
      </c>
      <c r="H6237" t="s">
        <v>99</v>
      </c>
      <c r="I6237" t="s">
        <v>31</v>
      </c>
      <c r="J6237" t="s">
        <v>25</v>
      </c>
      <c r="K6237">
        <v>82477</v>
      </c>
      <c r="L6237">
        <v>11693</v>
      </c>
      <c r="M6237">
        <v>14.18</v>
      </c>
      <c r="N6237">
        <v>536</v>
      </c>
      <c r="O6237">
        <v>4.58</v>
      </c>
      <c r="P6237">
        <v>250</v>
      </c>
      <c r="Q6237">
        <v>23551.01</v>
      </c>
      <c r="R6237" s="6">
        <v>9320.4039999999986</v>
      </c>
      <c r="S6237">
        <v>495</v>
      </c>
      <c r="T6237" t="str">
        <f ca="1">PROPER(TRIM(Table1[[#This Row],[Campaign Status]]))</f>
        <v>Active</v>
      </c>
      <c r="V6237" s="1">
        <f t="shared" si="291"/>
        <v>536</v>
      </c>
      <c r="W6237" t="str">
        <f t="shared" ca="1" si="292"/>
        <v>North</v>
      </c>
      <c r="X6237" s="6">
        <f t="shared" si="293"/>
        <v>555.80265839451476</v>
      </c>
    </row>
    <row r="6238" spans="1:24" x14ac:dyDescent="0.3">
      <c r="A6238" t="s">
        <v>7333</v>
      </c>
      <c r="B6238" t="str">
        <f ca="1">PROPER(TRIM(Table1[[#This Row],[Campaign Name]]))</f>
        <v>Mega Discount</v>
      </c>
      <c r="C6238" t="str">
        <f ca="1">PROPER(TRIM(Table1[[#This Row],[Campaign Type]]))</f>
        <v>Awareness</v>
      </c>
      <c r="D6238" t="str">
        <f ca="1">PROPER(TRIM(Table1[[#This Row],[Marketing Channel]]))</f>
        <v>Google Ads</v>
      </c>
      <c r="E6238" t="s">
        <v>1693</v>
      </c>
      <c r="F6238" t="s">
        <v>28</v>
      </c>
      <c r="G6238" t="s">
        <v>11141</v>
      </c>
      <c r="H6238" t="s">
        <v>36</v>
      </c>
      <c r="I6238" t="s">
        <v>62</v>
      </c>
      <c r="J6238" t="s">
        <v>32</v>
      </c>
      <c r="K6238">
        <v>120894</v>
      </c>
      <c r="L6238">
        <v>9299</v>
      </c>
      <c r="M6238">
        <v>7.69</v>
      </c>
      <c r="N6238">
        <v>1041</v>
      </c>
      <c r="O6238">
        <v>11.19</v>
      </c>
      <c r="P6238">
        <v>3988.1535696969677</v>
      </c>
      <c r="Q6238">
        <v>22551.84</v>
      </c>
      <c r="R6238" s="6">
        <v>465.4707023158478</v>
      </c>
      <c r="S6238">
        <v>914</v>
      </c>
      <c r="T6238" t="str">
        <f ca="1">PROPER(TRIM(Table1[[#This Row],[Campaign Status]]))</f>
        <v>Completed</v>
      </c>
      <c r="V6238" s="1">
        <f t="shared" si="291"/>
        <v>1041</v>
      </c>
      <c r="W6238" t="str">
        <f t="shared" ca="1" si="292"/>
        <v>west</v>
      </c>
      <c r="X6238" s="6">
        <f t="shared" si="293"/>
        <v>9320.4039999999986</v>
      </c>
    </row>
    <row r="6239" spans="1:24" hidden="1" x14ac:dyDescent="0.3">
      <c r="A6239" t="s">
        <v>7334</v>
      </c>
      <c r="B6239" t="str">
        <f ca="1">PROPER(TRIM(Table1[[#This Row],[Campaign Name]]))</f>
        <v>Mega Discount</v>
      </c>
      <c r="C6239" t="str">
        <f ca="1">PROPER(TRIM(Table1[[#This Row],[Campaign Type]]))</f>
        <v>Retargeting</v>
      </c>
      <c r="D6239" t="str">
        <f ca="1">PROPER(TRIM(Table1[[#This Row],[Marketing Channel]]))</f>
        <v>Linkedin</v>
      </c>
      <c r="E6239" t="s">
        <v>4988</v>
      </c>
      <c r="F6239" t="s">
        <v>403</v>
      </c>
      <c r="G6239" t="s">
        <v>11141</v>
      </c>
      <c r="H6239" t="s">
        <v>36</v>
      </c>
      <c r="I6239" t="s">
        <v>68</v>
      </c>
      <c r="J6239" t="s">
        <v>25</v>
      </c>
      <c r="K6239">
        <v>175542</v>
      </c>
      <c r="L6239">
        <v>13982</v>
      </c>
      <c r="M6239">
        <v>7.97</v>
      </c>
      <c r="N6239">
        <v>3840</v>
      </c>
      <c r="O6239">
        <v>27.46</v>
      </c>
      <c r="P6239">
        <v>250</v>
      </c>
      <c r="R6239" s="6" t="e">
        <v>#VALUE!</v>
      </c>
      <c r="S6239">
        <v>1391</v>
      </c>
      <c r="T6239" t="str">
        <f ca="1">PROPER(TRIM(Table1[[#This Row],[Campaign Status]]))</f>
        <v>Completed</v>
      </c>
      <c r="V6239" s="1">
        <f t="shared" si="291"/>
        <v>3840</v>
      </c>
      <c r="W6239" t="str">
        <f t="shared" ca="1" si="292"/>
        <v>west</v>
      </c>
      <c r="X6239" s="6">
        <f t="shared" si="293"/>
        <v>465.4707023158478</v>
      </c>
    </row>
    <row r="6240" spans="1:24" x14ac:dyDescent="0.3">
      <c r="A6240" t="s">
        <v>7335</v>
      </c>
      <c r="B6240" t="str">
        <f ca="1">PROPER(TRIM(Table1[[#This Row],[Campaign Name]]))</f>
        <v>Flash Sale</v>
      </c>
      <c r="C6240" t="str">
        <f ca="1">PROPER(TRIM(Table1[[#This Row],[Campaign Type]]))</f>
        <v>Awareness</v>
      </c>
      <c r="D6240" t="str">
        <f ca="1">PROPER(TRIM(Table1[[#This Row],[Marketing Channel]]))</f>
        <v>Google Ads</v>
      </c>
      <c r="E6240" t="s">
        <v>1953</v>
      </c>
      <c r="F6240" t="s">
        <v>186</v>
      </c>
      <c r="G6240" t="s">
        <v>11141</v>
      </c>
      <c r="H6240" t="s">
        <v>36</v>
      </c>
      <c r="I6240" t="s">
        <v>68</v>
      </c>
      <c r="J6240" t="s">
        <v>32</v>
      </c>
      <c r="K6240">
        <v>84801</v>
      </c>
      <c r="L6240">
        <v>8889</v>
      </c>
      <c r="M6240">
        <v>10.48</v>
      </c>
      <c r="N6240">
        <v>1865</v>
      </c>
      <c r="O6240">
        <v>20.98</v>
      </c>
      <c r="P6240">
        <v>3988.1535696969677</v>
      </c>
      <c r="Q6240">
        <v>24710.22</v>
      </c>
      <c r="R6240" s="6">
        <v>519.59048387089979</v>
      </c>
      <c r="S6240">
        <v>1635</v>
      </c>
      <c r="T6240" t="str">
        <f ca="1">PROPER(TRIM(Table1[[#This Row],[Campaign Status]]))</f>
        <v>Paused</v>
      </c>
      <c r="V6240" s="1">
        <f t="shared" si="291"/>
        <v>1865</v>
      </c>
      <c r="W6240" t="str">
        <f t="shared" ca="1" si="292"/>
        <v>west</v>
      </c>
      <c r="X6240" s="6" t="e">
        <f t="shared" si="293"/>
        <v>#VALUE!</v>
      </c>
    </row>
    <row r="6241" spans="1:24" x14ac:dyDescent="0.3">
      <c r="A6241" t="s">
        <v>7336</v>
      </c>
      <c r="B6241" t="str">
        <f ca="1">PROPER(TRIM(Table1[[#This Row],[Campaign Name]]))</f>
        <v>Summer Sale</v>
      </c>
      <c r="C6241" t="str">
        <f ca="1">PROPER(TRIM(Table1[[#This Row],[Campaign Type]]))</f>
        <v>Sales</v>
      </c>
      <c r="D6241" t="str">
        <f ca="1">PROPER(TRIM(Table1[[#This Row],[Marketing Channel]]))</f>
        <v>Email</v>
      </c>
      <c r="E6241" t="s">
        <v>736</v>
      </c>
      <c r="F6241" t="s">
        <v>1220</v>
      </c>
      <c r="G6241" t="s">
        <v>29</v>
      </c>
      <c r="H6241" t="s">
        <v>61</v>
      </c>
      <c r="I6241" t="s">
        <v>62</v>
      </c>
      <c r="J6241" t="s">
        <v>63</v>
      </c>
      <c r="K6241">
        <v>78105</v>
      </c>
      <c r="L6241">
        <v>10828</v>
      </c>
      <c r="M6241">
        <v>13.86</v>
      </c>
      <c r="N6241">
        <v>1868</v>
      </c>
      <c r="O6241">
        <v>17.25</v>
      </c>
      <c r="P6241">
        <v>250</v>
      </c>
      <c r="Q6241">
        <v>3677.08</v>
      </c>
      <c r="R6241" s="6">
        <v>1370.8320000000001</v>
      </c>
      <c r="S6241">
        <v>1450</v>
      </c>
      <c r="T6241" t="str">
        <f ca="1">PROPER(TRIM(Table1[[#This Row],[Campaign Status]]))</f>
        <v>Completed</v>
      </c>
      <c r="V6241" s="1">
        <f t="shared" si="291"/>
        <v>1868</v>
      </c>
      <c r="W6241" t="str">
        <f t="shared" ca="1" si="292"/>
        <v>North</v>
      </c>
      <c r="X6241" s="6">
        <f t="shared" si="293"/>
        <v>519.59048387089979</v>
      </c>
    </row>
    <row r="6242" spans="1:24" x14ac:dyDescent="0.3">
      <c r="A6242" t="s">
        <v>7337</v>
      </c>
      <c r="B6242" t="str">
        <f ca="1">PROPER(TRIM(Table1[[#This Row],[Campaign Name]]))</f>
        <v>Mega Discount</v>
      </c>
      <c r="C6242" t="str">
        <f ca="1">PROPER(TRIM(Table1[[#This Row],[Campaign Type]]))</f>
        <v>Awareness</v>
      </c>
      <c r="D6242" t="str">
        <f ca="1">PROPER(TRIM(Table1[[#This Row],[Marketing Channel]]))</f>
        <v>Meta Ads</v>
      </c>
      <c r="E6242" t="s">
        <v>1361</v>
      </c>
      <c r="F6242" t="s">
        <v>158</v>
      </c>
      <c r="G6242" t="s">
        <v>11141</v>
      </c>
      <c r="H6242" t="s">
        <v>54</v>
      </c>
      <c r="I6242" t="s">
        <v>68</v>
      </c>
      <c r="J6242" t="s">
        <v>32</v>
      </c>
      <c r="K6242">
        <v>153008</v>
      </c>
      <c r="L6242">
        <v>20819</v>
      </c>
      <c r="M6242">
        <v>13.61</v>
      </c>
      <c r="N6242">
        <v>6400</v>
      </c>
      <c r="O6242">
        <v>30.74</v>
      </c>
      <c r="P6242">
        <v>250</v>
      </c>
      <c r="Q6242">
        <v>28770.07</v>
      </c>
      <c r="R6242" s="6">
        <v>11408.028</v>
      </c>
      <c r="S6242">
        <v>3550</v>
      </c>
      <c r="T6242" t="str">
        <f ca="1">PROPER(TRIM(Table1[[#This Row],[Campaign Status]]))</f>
        <v>Completed</v>
      </c>
      <c r="V6242" s="1">
        <f t="shared" si="291"/>
        <v>6400</v>
      </c>
      <c r="W6242" t="str">
        <f t="shared" ca="1" si="292"/>
        <v>west</v>
      </c>
      <c r="X6242" s="6">
        <f t="shared" si="293"/>
        <v>1370.8320000000001</v>
      </c>
    </row>
    <row r="6243" spans="1:24" x14ac:dyDescent="0.3">
      <c r="A6243" t="s">
        <v>7338</v>
      </c>
      <c r="B6243" t="str">
        <f ca="1">PROPER(TRIM(Table1[[#This Row],[Campaign Name]]))</f>
        <v>Festive Offer</v>
      </c>
      <c r="C6243" t="str">
        <f ca="1">PROPER(TRIM(Table1[[#This Row],[Campaign Type]]))</f>
        <v>Sales</v>
      </c>
      <c r="D6243" t="str">
        <f ca="1">PROPER(TRIM(Table1[[#This Row],[Marketing Channel]]))</f>
        <v>Email</v>
      </c>
      <c r="E6243" t="s">
        <v>716</v>
      </c>
      <c r="F6243" t="s">
        <v>522</v>
      </c>
      <c r="G6243" t="s">
        <v>11141</v>
      </c>
      <c r="H6243" t="s">
        <v>23</v>
      </c>
      <c r="I6243" t="s">
        <v>31</v>
      </c>
      <c r="J6243" t="s">
        <v>32</v>
      </c>
      <c r="K6243">
        <v>97681</v>
      </c>
      <c r="L6243">
        <v>2715</v>
      </c>
      <c r="M6243">
        <v>2.78</v>
      </c>
      <c r="N6243">
        <v>645</v>
      </c>
      <c r="O6243">
        <v>23.76</v>
      </c>
      <c r="P6243">
        <v>250</v>
      </c>
      <c r="Q6243">
        <v>33767.03</v>
      </c>
      <c r="R6243" s="6">
        <v>13406.812</v>
      </c>
      <c r="S6243">
        <v>423</v>
      </c>
      <c r="T6243" t="str">
        <f ca="1">PROPER(TRIM(Table1[[#This Row],[Campaign Status]]))</f>
        <v>Active</v>
      </c>
      <c r="V6243" s="1">
        <f t="shared" si="291"/>
        <v>645</v>
      </c>
      <c r="W6243" t="str">
        <f t="shared" ca="1" si="292"/>
        <v>west</v>
      </c>
      <c r="X6243" s="6">
        <f t="shared" si="293"/>
        <v>11408.028</v>
      </c>
    </row>
    <row r="6244" spans="1:24" x14ac:dyDescent="0.3">
      <c r="A6244" t="s">
        <v>7339</v>
      </c>
      <c r="B6244" t="str">
        <f ca="1">PROPER(TRIM(Table1[[#This Row],[Campaign Name]]))</f>
        <v>Summer Sale</v>
      </c>
      <c r="C6244" t="str">
        <f ca="1">PROPER(TRIM(Table1[[#This Row],[Campaign Type]]))</f>
        <v>Awareness</v>
      </c>
      <c r="D6244" t="str">
        <f ca="1">PROPER(TRIM(Table1[[#This Row],[Marketing Channel]]))</f>
        <v>Meta Ads</v>
      </c>
      <c r="E6244" t="s">
        <v>714</v>
      </c>
      <c r="F6244" t="s">
        <v>1192</v>
      </c>
      <c r="G6244" t="s">
        <v>29</v>
      </c>
      <c r="H6244" t="s">
        <v>99</v>
      </c>
      <c r="I6244" t="s">
        <v>31</v>
      </c>
      <c r="J6244" t="s">
        <v>32</v>
      </c>
      <c r="K6244">
        <v>52870</v>
      </c>
      <c r="L6244">
        <v>1580</v>
      </c>
      <c r="M6244">
        <v>2.99</v>
      </c>
      <c r="N6244">
        <v>108</v>
      </c>
      <c r="O6244">
        <v>6.84</v>
      </c>
      <c r="P6244">
        <v>10307.31</v>
      </c>
      <c r="Q6244">
        <v>43967.82</v>
      </c>
      <c r="R6244" s="6">
        <v>326.56929887623448</v>
      </c>
      <c r="S6244">
        <v>54</v>
      </c>
      <c r="T6244" t="str">
        <f ca="1">PROPER(TRIM(Table1[[#This Row],[Campaign Status]]))</f>
        <v>Completed</v>
      </c>
      <c r="V6244" s="1">
        <f t="shared" si="291"/>
        <v>108</v>
      </c>
      <c r="W6244" t="str">
        <f t="shared" ca="1" si="292"/>
        <v>North</v>
      </c>
      <c r="X6244" s="6">
        <f t="shared" si="293"/>
        <v>13406.812</v>
      </c>
    </row>
    <row r="6245" spans="1:24" x14ac:dyDescent="0.3">
      <c r="A6245" t="s">
        <v>7340</v>
      </c>
      <c r="B6245" t="str">
        <f ca="1">PROPER(TRIM(Table1[[#This Row],[Campaign Name]]))</f>
        <v>Mega Discount</v>
      </c>
      <c r="C6245" t="str">
        <f ca="1">PROPER(TRIM(Table1[[#This Row],[Campaign Type]]))</f>
        <v>Awareness</v>
      </c>
      <c r="D6245" t="str">
        <f ca="1">PROPER(TRIM(Table1[[#This Row],[Marketing Channel]]))</f>
        <v>Meta Ads</v>
      </c>
      <c r="E6245" t="s">
        <v>2067</v>
      </c>
      <c r="F6245" t="s">
        <v>181</v>
      </c>
      <c r="G6245" t="s">
        <v>46</v>
      </c>
      <c r="H6245" t="s">
        <v>30</v>
      </c>
      <c r="I6245" t="s">
        <v>62</v>
      </c>
      <c r="J6245" t="s">
        <v>25</v>
      </c>
      <c r="K6245">
        <v>58970</v>
      </c>
      <c r="L6245">
        <v>1758</v>
      </c>
      <c r="M6245">
        <v>2.98</v>
      </c>
      <c r="N6245">
        <v>370</v>
      </c>
      <c r="O6245">
        <v>21.05</v>
      </c>
      <c r="P6245">
        <v>2268.12</v>
      </c>
      <c r="Q6245">
        <v>26957.3</v>
      </c>
      <c r="R6245" s="6">
        <v>1088.5305892104475</v>
      </c>
      <c r="S6245">
        <v>187</v>
      </c>
      <c r="T6245" t="str">
        <f ca="1">PROPER(TRIM(Table1[[#This Row],[Campaign Status]]))</f>
        <v>Completed</v>
      </c>
      <c r="V6245" s="1">
        <f t="shared" si="291"/>
        <v>370</v>
      </c>
      <c r="W6245" t="str">
        <f t="shared" ca="1" si="292"/>
        <v>South</v>
      </c>
      <c r="X6245" s="6">
        <f t="shared" si="293"/>
        <v>326.56929887623448</v>
      </c>
    </row>
    <row r="6246" spans="1:24" x14ac:dyDescent="0.3">
      <c r="A6246" t="s">
        <v>7341</v>
      </c>
      <c r="B6246" t="str">
        <f ca="1">PROPER(TRIM(Table1[[#This Row],[Campaign Name]]))</f>
        <v>Summer Sale</v>
      </c>
      <c r="C6246" t="str">
        <f ca="1">PROPER(TRIM(Table1[[#This Row],[Campaign Type]]))</f>
        <v>Lead Gen</v>
      </c>
      <c r="D6246" t="str">
        <f ca="1">PROPER(TRIM(Table1[[#This Row],[Marketing Channel]]))</f>
        <v>Meta Ads</v>
      </c>
      <c r="E6246" t="s">
        <v>76</v>
      </c>
      <c r="F6246" t="s">
        <v>336</v>
      </c>
      <c r="G6246" t="s">
        <v>29</v>
      </c>
      <c r="H6246" t="s">
        <v>99</v>
      </c>
      <c r="I6246" t="s">
        <v>68</v>
      </c>
      <c r="J6246" t="s">
        <v>63</v>
      </c>
      <c r="K6246">
        <v>42020</v>
      </c>
      <c r="L6246">
        <v>800</v>
      </c>
      <c r="M6246">
        <v>1.9</v>
      </c>
      <c r="N6246">
        <v>190</v>
      </c>
      <c r="O6246">
        <v>23.75</v>
      </c>
      <c r="P6246">
        <v>3817.8497265160554</v>
      </c>
      <c r="Q6246">
        <v>33726.730000000003</v>
      </c>
      <c r="R6246" s="6">
        <v>783.39595363741648</v>
      </c>
      <c r="S6246">
        <v>130</v>
      </c>
      <c r="T6246" t="str">
        <f ca="1">PROPER(TRIM(Table1[[#This Row],[Campaign Status]]))</f>
        <v>Completed</v>
      </c>
      <c r="V6246" s="1">
        <f t="shared" si="291"/>
        <v>190</v>
      </c>
      <c r="W6246" t="str">
        <f t="shared" ca="1" si="292"/>
        <v>North</v>
      </c>
      <c r="X6246" s="6">
        <f t="shared" si="293"/>
        <v>1088.5305892104475</v>
      </c>
    </row>
    <row r="6247" spans="1:24" x14ac:dyDescent="0.3">
      <c r="A6247" t="s">
        <v>7342</v>
      </c>
      <c r="B6247" t="str">
        <f ca="1">PROPER(TRIM(Table1[[#This Row],[Campaign Name]]))</f>
        <v>Flash Sale</v>
      </c>
      <c r="C6247" t="str">
        <f ca="1">PROPER(TRIM(Table1[[#This Row],[Campaign Type]]))</f>
        <v>Retargeting</v>
      </c>
      <c r="D6247" t="str">
        <f ca="1">PROPER(TRIM(Table1[[#This Row],[Marketing Channel]]))</f>
        <v>Linkedin</v>
      </c>
      <c r="E6247" t="s">
        <v>1189</v>
      </c>
      <c r="F6247" t="s">
        <v>112</v>
      </c>
      <c r="G6247" t="s">
        <v>11141</v>
      </c>
      <c r="H6247" t="s">
        <v>54</v>
      </c>
      <c r="I6247" t="s">
        <v>31</v>
      </c>
      <c r="J6247" t="s">
        <v>63</v>
      </c>
      <c r="K6247">
        <v>57882</v>
      </c>
      <c r="L6247">
        <v>7258</v>
      </c>
      <c r="M6247">
        <v>12.54</v>
      </c>
      <c r="N6247">
        <v>1060</v>
      </c>
      <c r="O6247">
        <v>14.6</v>
      </c>
      <c r="P6247">
        <v>250</v>
      </c>
      <c r="Q6247">
        <v>7626.3</v>
      </c>
      <c r="R6247" s="6">
        <v>2950.5200000000004</v>
      </c>
      <c r="S6247">
        <v>1050</v>
      </c>
      <c r="T6247" t="str">
        <f ca="1">PROPER(TRIM(Table1[[#This Row],[Campaign Status]]))</f>
        <v>Completed</v>
      </c>
      <c r="V6247" s="1">
        <f t="shared" si="291"/>
        <v>1060</v>
      </c>
      <c r="W6247" t="str">
        <f t="shared" ca="1" si="292"/>
        <v>west</v>
      </c>
      <c r="X6247" s="6">
        <f t="shared" si="293"/>
        <v>783.39595363741648</v>
      </c>
    </row>
    <row r="6248" spans="1:24" x14ac:dyDescent="0.3">
      <c r="A6248" t="s">
        <v>7343</v>
      </c>
      <c r="B6248" t="str">
        <f ca="1">PROPER(TRIM(Table1[[#This Row],[Campaign Name]]))</f>
        <v>Summer Sale</v>
      </c>
      <c r="C6248" t="str">
        <f ca="1">PROPER(TRIM(Table1[[#This Row],[Campaign Type]]))</f>
        <v>Retargeting</v>
      </c>
      <c r="D6248" t="str">
        <f ca="1">PROPER(TRIM(Table1[[#This Row],[Marketing Channel]]))</f>
        <v>Google Ads</v>
      </c>
      <c r="E6248" t="s">
        <v>3129</v>
      </c>
      <c r="F6248" t="s">
        <v>294</v>
      </c>
      <c r="G6248" t="s">
        <v>41</v>
      </c>
      <c r="H6248" t="s">
        <v>11140</v>
      </c>
      <c r="I6248" t="s">
        <v>62</v>
      </c>
      <c r="J6248" t="s">
        <v>63</v>
      </c>
      <c r="K6248">
        <v>136376</v>
      </c>
      <c r="L6248">
        <v>3053</v>
      </c>
      <c r="M6248">
        <v>2.2400000000000002</v>
      </c>
      <c r="N6248">
        <v>402</v>
      </c>
      <c r="O6248">
        <v>13.17</v>
      </c>
      <c r="P6248">
        <v>3988.1535696969677</v>
      </c>
      <c r="Q6248">
        <v>46133.09</v>
      </c>
      <c r="R6248" s="6">
        <v>1056.7530987405116</v>
      </c>
      <c r="S6248">
        <v>389</v>
      </c>
      <c r="T6248" t="str">
        <f ca="1">PROPER(TRIM(Table1[[#This Row],[Campaign Status]]))</f>
        <v>Paused</v>
      </c>
      <c r="V6248" s="1">
        <f t="shared" si="291"/>
        <v>402</v>
      </c>
      <c r="W6248" t="str">
        <f t="shared" ca="1" si="292"/>
        <v>East</v>
      </c>
      <c r="X6248" s="6">
        <f t="shared" si="293"/>
        <v>2950.5200000000004</v>
      </c>
    </row>
    <row r="6249" spans="1:24" x14ac:dyDescent="0.3">
      <c r="A6249" t="s">
        <v>7344</v>
      </c>
      <c r="B6249" t="str">
        <f ca="1">PROPER(TRIM(Table1[[#This Row],[Campaign Name]]))</f>
        <v>Summer Sale</v>
      </c>
      <c r="C6249" t="str">
        <f ca="1">PROPER(TRIM(Table1[[#This Row],[Campaign Type]]))</f>
        <v>Retargeting</v>
      </c>
      <c r="D6249" t="str">
        <f ca="1">PROPER(TRIM(Table1[[#This Row],[Marketing Channel]]))</f>
        <v>Instagram</v>
      </c>
      <c r="E6249" t="s">
        <v>1110</v>
      </c>
      <c r="F6249" t="s">
        <v>492</v>
      </c>
      <c r="G6249" t="s">
        <v>11141</v>
      </c>
      <c r="H6249" t="s">
        <v>23</v>
      </c>
      <c r="I6249" t="s">
        <v>68</v>
      </c>
      <c r="J6249" t="s">
        <v>25</v>
      </c>
      <c r="K6249">
        <v>5706</v>
      </c>
      <c r="L6249">
        <v>437</v>
      </c>
      <c r="M6249">
        <v>7.66</v>
      </c>
      <c r="N6249">
        <v>61</v>
      </c>
      <c r="O6249">
        <v>13.96</v>
      </c>
      <c r="P6249">
        <v>250</v>
      </c>
      <c r="Q6249">
        <v>24450.2</v>
      </c>
      <c r="R6249" s="6">
        <v>9680.0800000000017</v>
      </c>
      <c r="S6249">
        <v>60</v>
      </c>
      <c r="T6249" t="str">
        <f ca="1">PROPER(TRIM(Table1[[#This Row],[Campaign Status]]))</f>
        <v>Paused</v>
      </c>
      <c r="V6249" s="1">
        <f t="shared" si="291"/>
        <v>61</v>
      </c>
      <c r="W6249" t="str">
        <f t="shared" ca="1" si="292"/>
        <v>west</v>
      </c>
      <c r="X6249" s="6">
        <f t="shared" si="293"/>
        <v>1056.7530987405116</v>
      </c>
    </row>
    <row r="6250" spans="1:24" x14ac:dyDescent="0.3">
      <c r="A6250" t="s">
        <v>7345</v>
      </c>
      <c r="B6250" t="str">
        <f ca="1">PROPER(TRIM(Table1[[#This Row],[Campaign Name]]))</f>
        <v>Mega Discount</v>
      </c>
      <c r="C6250" t="str">
        <f ca="1">PROPER(TRIM(Table1[[#This Row],[Campaign Type]]))</f>
        <v>Retargeting</v>
      </c>
      <c r="D6250" t="str">
        <f ca="1">PROPER(TRIM(Table1[[#This Row],[Marketing Channel]]))</f>
        <v>Youtube</v>
      </c>
      <c r="E6250" t="s">
        <v>871</v>
      </c>
      <c r="F6250" t="s">
        <v>118</v>
      </c>
      <c r="G6250" t="s">
        <v>29</v>
      </c>
      <c r="H6250" t="s">
        <v>67</v>
      </c>
      <c r="I6250" t="s">
        <v>31</v>
      </c>
      <c r="J6250" t="s">
        <v>32</v>
      </c>
      <c r="K6250">
        <v>73625</v>
      </c>
      <c r="L6250">
        <v>4750</v>
      </c>
      <c r="M6250">
        <v>6.45</v>
      </c>
      <c r="N6250">
        <v>587</v>
      </c>
      <c r="O6250">
        <v>12.36</v>
      </c>
      <c r="P6250">
        <v>9238.51</v>
      </c>
      <c r="Q6250">
        <v>7663.14</v>
      </c>
      <c r="R6250" s="6">
        <v>-17.052208635375184</v>
      </c>
      <c r="S6250">
        <v>30</v>
      </c>
      <c r="T6250" t="str">
        <f ca="1">PROPER(TRIM(Table1[[#This Row],[Campaign Status]]))</f>
        <v>Completed</v>
      </c>
      <c r="V6250" s="1">
        <f t="shared" si="291"/>
        <v>587</v>
      </c>
      <c r="W6250" t="str">
        <f t="shared" ca="1" si="292"/>
        <v>North</v>
      </c>
      <c r="X6250" s="6">
        <f t="shared" si="293"/>
        <v>9680.0800000000017</v>
      </c>
    </row>
    <row r="6251" spans="1:24" x14ac:dyDescent="0.3">
      <c r="A6251" t="s">
        <v>7346</v>
      </c>
      <c r="B6251" t="str">
        <f ca="1">PROPER(TRIM(Table1[[#This Row],[Campaign Name]]))</f>
        <v>Mega Discount</v>
      </c>
      <c r="C6251" t="str">
        <f ca="1">PROPER(TRIM(Table1[[#This Row],[Campaign Type]]))</f>
        <v>Awareness</v>
      </c>
      <c r="D6251" t="str">
        <f ca="1">PROPER(TRIM(Table1[[#This Row],[Marketing Channel]]))</f>
        <v>Linkedin</v>
      </c>
      <c r="E6251" t="s">
        <v>2882</v>
      </c>
      <c r="F6251" t="s">
        <v>428</v>
      </c>
      <c r="G6251" t="s">
        <v>11141</v>
      </c>
      <c r="H6251" t="s">
        <v>54</v>
      </c>
      <c r="I6251" t="s">
        <v>62</v>
      </c>
      <c r="J6251" t="s">
        <v>63</v>
      </c>
      <c r="K6251">
        <v>94296</v>
      </c>
      <c r="L6251">
        <v>8810</v>
      </c>
      <c r="M6251">
        <v>9.34</v>
      </c>
      <c r="N6251">
        <v>944</v>
      </c>
      <c r="O6251">
        <v>10.72</v>
      </c>
      <c r="P6251">
        <v>3830.4648972188602</v>
      </c>
      <c r="Q6251">
        <v>35554.080000000002</v>
      </c>
      <c r="R6251" s="6">
        <v>828.19229399058918</v>
      </c>
      <c r="S6251">
        <v>894</v>
      </c>
      <c r="T6251" t="str">
        <f ca="1">PROPER(TRIM(Table1[[#This Row],[Campaign Status]]))</f>
        <v>Completed</v>
      </c>
      <c r="V6251" s="1">
        <f t="shared" si="291"/>
        <v>944</v>
      </c>
      <c r="W6251" t="str">
        <f t="shared" ca="1" si="292"/>
        <v>west</v>
      </c>
      <c r="X6251" s="6">
        <f t="shared" si="293"/>
        <v>-17.052208635375184</v>
      </c>
    </row>
    <row r="6252" spans="1:24" x14ac:dyDescent="0.3">
      <c r="A6252" t="s">
        <v>7347</v>
      </c>
      <c r="B6252" t="str">
        <f ca="1">PROPER(TRIM(Table1[[#This Row],[Campaign Name]]))</f>
        <v>Festive Offer</v>
      </c>
      <c r="C6252" t="str">
        <f ca="1">PROPER(TRIM(Table1[[#This Row],[Campaign Type]]))</f>
        <v>Lead Gen</v>
      </c>
      <c r="D6252" t="str">
        <f ca="1">PROPER(TRIM(Table1[[#This Row],[Marketing Channel]]))</f>
        <v>Youtube</v>
      </c>
      <c r="E6252" t="s">
        <v>1482</v>
      </c>
      <c r="F6252" t="s">
        <v>173</v>
      </c>
      <c r="G6252" t="s">
        <v>11141</v>
      </c>
      <c r="H6252" t="s">
        <v>54</v>
      </c>
      <c r="I6252" t="s">
        <v>31</v>
      </c>
      <c r="J6252" t="s">
        <v>63</v>
      </c>
      <c r="K6252">
        <v>173592</v>
      </c>
      <c r="L6252">
        <v>20302</v>
      </c>
      <c r="M6252">
        <v>11.7</v>
      </c>
      <c r="N6252">
        <v>2805</v>
      </c>
      <c r="O6252">
        <v>13.82</v>
      </c>
      <c r="P6252">
        <v>250</v>
      </c>
      <c r="Q6252">
        <v>45507.4</v>
      </c>
      <c r="R6252" s="6">
        <v>18102.960000000003</v>
      </c>
      <c r="S6252">
        <v>2383</v>
      </c>
      <c r="T6252" t="str">
        <f ca="1">PROPER(TRIM(Table1[[#This Row],[Campaign Status]]))</f>
        <v>Paused</v>
      </c>
      <c r="V6252" s="1">
        <f t="shared" si="291"/>
        <v>2805</v>
      </c>
      <c r="W6252" t="str">
        <f t="shared" ca="1" si="292"/>
        <v>west</v>
      </c>
      <c r="X6252" s="6">
        <f t="shared" si="293"/>
        <v>828.19229399058918</v>
      </c>
    </row>
    <row r="6253" spans="1:24" x14ac:dyDescent="0.3">
      <c r="A6253" t="s">
        <v>7348</v>
      </c>
      <c r="B6253" t="str">
        <f ca="1">PROPER(TRIM(Table1[[#This Row],[Campaign Name]]))</f>
        <v>New Launch</v>
      </c>
      <c r="C6253" t="str">
        <f ca="1">PROPER(TRIM(Table1[[#This Row],[Campaign Type]]))</f>
        <v>Lead Gen</v>
      </c>
      <c r="D6253" t="str">
        <f ca="1">PROPER(TRIM(Table1[[#This Row],[Marketing Channel]]))</f>
        <v>Email</v>
      </c>
      <c r="E6253" t="s">
        <v>615</v>
      </c>
      <c r="F6253" t="s">
        <v>468</v>
      </c>
      <c r="G6253" t="s">
        <v>11141</v>
      </c>
      <c r="H6253" t="s">
        <v>54</v>
      </c>
      <c r="I6253" t="s">
        <v>24</v>
      </c>
      <c r="J6253" t="s">
        <v>25</v>
      </c>
      <c r="K6253">
        <v>54668</v>
      </c>
      <c r="L6253">
        <v>1288</v>
      </c>
      <c r="M6253">
        <v>2.36</v>
      </c>
      <c r="N6253">
        <v>395</v>
      </c>
      <c r="O6253">
        <v>30.67</v>
      </c>
      <c r="P6253">
        <v>14692.73</v>
      </c>
      <c r="Q6253">
        <v>19186.13</v>
      </c>
      <c r="R6253" s="6">
        <v>30.582471739424882</v>
      </c>
      <c r="S6253">
        <v>370</v>
      </c>
      <c r="T6253" t="str">
        <f ca="1">PROPER(TRIM(Table1[[#This Row],[Campaign Status]]))</f>
        <v>Paused</v>
      </c>
      <c r="V6253" s="1">
        <f t="shared" si="291"/>
        <v>395</v>
      </c>
      <c r="W6253" t="str">
        <f t="shared" ca="1" si="292"/>
        <v>west</v>
      </c>
      <c r="X6253" s="6">
        <f t="shared" si="293"/>
        <v>18102.960000000003</v>
      </c>
    </row>
    <row r="6254" spans="1:24" x14ac:dyDescent="0.3">
      <c r="A6254" t="s">
        <v>7349</v>
      </c>
      <c r="B6254" t="str">
        <f ca="1">PROPER(TRIM(Table1[[#This Row],[Campaign Name]]))</f>
        <v>Summer Sale</v>
      </c>
      <c r="C6254" t="str">
        <f ca="1">PROPER(TRIM(Table1[[#This Row],[Campaign Type]]))</f>
        <v>Retargeting</v>
      </c>
      <c r="D6254" t="str">
        <f ca="1">PROPER(TRIM(Table1[[#This Row],[Marketing Channel]]))</f>
        <v>Youtube</v>
      </c>
      <c r="E6254" t="s">
        <v>744</v>
      </c>
      <c r="F6254" t="s">
        <v>124</v>
      </c>
      <c r="G6254" t="s">
        <v>41</v>
      </c>
      <c r="H6254" t="s">
        <v>11140</v>
      </c>
      <c r="I6254" t="s">
        <v>31</v>
      </c>
      <c r="J6254" t="s">
        <v>32</v>
      </c>
      <c r="K6254">
        <v>158640</v>
      </c>
      <c r="L6254">
        <v>19635</v>
      </c>
      <c r="M6254">
        <v>12.38</v>
      </c>
      <c r="N6254">
        <v>3656</v>
      </c>
      <c r="O6254">
        <v>18.62</v>
      </c>
      <c r="P6254">
        <v>3891.7088323699436</v>
      </c>
      <c r="Q6254">
        <v>1564.35</v>
      </c>
      <c r="R6254" s="6">
        <v>-59.803005122370536</v>
      </c>
      <c r="S6254">
        <v>2376</v>
      </c>
      <c r="T6254" t="str">
        <f ca="1">PROPER(TRIM(Table1[[#This Row],[Campaign Status]]))</f>
        <v>Paused</v>
      </c>
      <c r="V6254" s="1">
        <f t="shared" si="291"/>
        <v>3656</v>
      </c>
      <c r="W6254" t="str">
        <f t="shared" ca="1" si="292"/>
        <v>East</v>
      </c>
      <c r="X6254" s="6">
        <f t="shared" si="293"/>
        <v>30.582471739424882</v>
      </c>
    </row>
    <row r="6255" spans="1:24" x14ac:dyDescent="0.3">
      <c r="A6255" t="s">
        <v>7350</v>
      </c>
      <c r="B6255" t="str">
        <f ca="1">PROPER(TRIM(Table1[[#This Row],[Campaign Name]]))</f>
        <v>Flash Sale</v>
      </c>
      <c r="C6255" t="str">
        <f ca="1">PROPER(TRIM(Table1[[#This Row],[Campaign Type]]))</f>
        <v>Awareness</v>
      </c>
      <c r="D6255" t="str">
        <f ca="1">PROPER(TRIM(Table1[[#This Row],[Marketing Channel]]))</f>
        <v>Instagram</v>
      </c>
      <c r="E6255" t="s">
        <v>1053</v>
      </c>
      <c r="F6255" t="s">
        <v>284</v>
      </c>
      <c r="G6255" t="s">
        <v>46</v>
      </c>
      <c r="H6255" t="s">
        <v>42</v>
      </c>
      <c r="I6255" t="s">
        <v>62</v>
      </c>
      <c r="J6255" t="s">
        <v>32</v>
      </c>
      <c r="K6255">
        <v>168801</v>
      </c>
      <c r="L6255">
        <v>14694</v>
      </c>
      <c r="M6255">
        <v>8.6999999999999993</v>
      </c>
      <c r="N6255">
        <v>1466</v>
      </c>
      <c r="O6255">
        <v>9.98</v>
      </c>
      <c r="P6255">
        <v>10126.26</v>
      </c>
      <c r="Q6255">
        <v>17549.990000000002</v>
      </c>
      <c r="R6255" s="6">
        <v>73.311666893798915</v>
      </c>
      <c r="S6255">
        <v>327</v>
      </c>
      <c r="T6255" t="str">
        <f ca="1">PROPER(TRIM(Table1[[#This Row],[Campaign Status]]))</f>
        <v>Active</v>
      </c>
      <c r="V6255" s="1">
        <f t="shared" si="291"/>
        <v>1466</v>
      </c>
      <c r="W6255" t="str">
        <f t="shared" ca="1" si="292"/>
        <v>South</v>
      </c>
      <c r="X6255" s="6">
        <f t="shared" si="293"/>
        <v>-59.803005122370536</v>
      </c>
    </row>
    <row r="6256" spans="1:24" x14ac:dyDescent="0.3">
      <c r="A6256" t="s">
        <v>7351</v>
      </c>
      <c r="B6256" t="str">
        <f ca="1">PROPER(TRIM(Table1[[#This Row],[Campaign Name]]))</f>
        <v>Summer Sale</v>
      </c>
      <c r="C6256" t="str">
        <f ca="1">PROPER(TRIM(Table1[[#This Row],[Campaign Type]]))</f>
        <v>Lead Gen</v>
      </c>
      <c r="D6256" t="str">
        <f ca="1">PROPER(TRIM(Table1[[#This Row],[Marketing Channel]]))</f>
        <v>Instagram</v>
      </c>
      <c r="E6256" t="s">
        <v>2126</v>
      </c>
      <c r="F6256" t="s">
        <v>297</v>
      </c>
      <c r="G6256" t="s">
        <v>46</v>
      </c>
      <c r="H6256" t="s">
        <v>42</v>
      </c>
      <c r="I6256" t="s">
        <v>31</v>
      </c>
      <c r="J6256" t="s">
        <v>32</v>
      </c>
      <c r="K6256">
        <v>30480</v>
      </c>
      <c r="L6256">
        <v>2251</v>
      </c>
      <c r="M6256">
        <v>7.39</v>
      </c>
      <c r="N6256">
        <v>166</v>
      </c>
      <c r="O6256">
        <v>7.37</v>
      </c>
      <c r="P6256">
        <v>250</v>
      </c>
      <c r="Q6256">
        <v>15508.88</v>
      </c>
      <c r="R6256" s="6">
        <v>6103.5519999999997</v>
      </c>
      <c r="S6256">
        <v>17</v>
      </c>
      <c r="T6256" t="str">
        <f ca="1">PROPER(TRIM(Table1[[#This Row],[Campaign Status]]))</f>
        <v>Active</v>
      </c>
      <c r="V6256" s="1">
        <f t="shared" si="291"/>
        <v>166</v>
      </c>
      <c r="W6256" t="str">
        <f t="shared" ca="1" si="292"/>
        <v>South</v>
      </c>
      <c r="X6256" s="6">
        <f t="shared" si="293"/>
        <v>73.311666893798915</v>
      </c>
    </row>
    <row r="6257" spans="1:24" x14ac:dyDescent="0.3">
      <c r="A6257" t="s">
        <v>7352</v>
      </c>
      <c r="B6257" t="str">
        <f ca="1">PROPER(TRIM(Table1[[#This Row],[Campaign Name]]))</f>
        <v>Summer Sale</v>
      </c>
      <c r="C6257" t="str">
        <f ca="1">PROPER(TRIM(Table1[[#This Row],[Campaign Type]]))</f>
        <v>Sales</v>
      </c>
      <c r="D6257" t="str">
        <f ca="1">PROPER(TRIM(Table1[[#This Row],[Marketing Channel]]))</f>
        <v>Instagram</v>
      </c>
      <c r="E6257" t="s">
        <v>1035</v>
      </c>
      <c r="F6257" t="s">
        <v>77</v>
      </c>
      <c r="G6257" t="s">
        <v>11141</v>
      </c>
      <c r="H6257" t="s">
        <v>23</v>
      </c>
      <c r="I6257" t="s">
        <v>68</v>
      </c>
      <c r="J6257" t="s">
        <v>25</v>
      </c>
      <c r="K6257">
        <v>92788</v>
      </c>
      <c r="L6257">
        <v>7341</v>
      </c>
      <c r="M6257">
        <v>7.91</v>
      </c>
      <c r="N6257">
        <v>1189</v>
      </c>
      <c r="O6257">
        <v>16.2</v>
      </c>
      <c r="P6257">
        <v>3982.6304252733912</v>
      </c>
      <c r="Q6257">
        <v>21176.32</v>
      </c>
      <c r="R6257" s="6">
        <v>431.71692421212634</v>
      </c>
      <c r="S6257">
        <v>239</v>
      </c>
      <c r="T6257" t="str">
        <f ca="1">PROPER(TRIM(Table1[[#This Row],[Campaign Status]]))</f>
        <v>Active</v>
      </c>
      <c r="V6257" s="1">
        <f t="shared" si="291"/>
        <v>1189</v>
      </c>
      <c r="W6257" t="str">
        <f t="shared" ca="1" si="292"/>
        <v>west</v>
      </c>
      <c r="X6257" s="6">
        <f t="shared" si="293"/>
        <v>6103.5519999999997</v>
      </c>
    </row>
    <row r="6258" spans="1:24" x14ac:dyDescent="0.3">
      <c r="A6258" t="s">
        <v>7353</v>
      </c>
      <c r="B6258" t="str">
        <f ca="1">PROPER(TRIM(Table1[[#This Row],[Campaign Name]]))</f>
        <v>Festive Offer</v>
      </c>
      <c r="C6258" t="str">
        <f ca="1">PROPER(TRIM(Table1[[#This Row],[Campaign Type]]))</f>
        <v>Lead Gen</v>
      </c>
      <c r="D6258" t="str">
        <f ca="1">PROPER(TRIM(Table1[[#This Row],[Marketing Channel]]))</f>
        <v>Email</v>
      </c>
      <c r="E6258" t="s">
        <v>575</v>
      </c>
      <c r="F6258" t="s">
        <v>468</v>
      </c>
      <c r="G6258" t="s">
        <v>41</v>
      </c>
      <c r="H6258" t="s">
        <v>11140</v>
      </c>
      <c r="I6258" t="s">
        <v>31</v>
      </c>
      <c r="J6258" t="s">
        <v>63</v>
      </c>
      <c r="K6258">
        <v>172435</v>
      </c>
      <c r="L6258">
        <v>2235</v>
      </c>
      <c r="M6258">
        <v>1.3</v>
      </c>
      <c r="N6258">
        <v>373</v>
      </c>
      <c r="O6258">
        <v>16.690000000000001</v>
      </c>
      <c r="P6258">
        <v>4021.4266195524165</v>
      </c>
      <c r="Q6258">
        <v>23882.2</v>
      </c>
      <c r="R6258" s="6">
        <v>493.87382288373277</v>
      </c>
      <c r="S6258">
        <v>132</v>
      </c>
      <c r="T6258" t="str">
        <f ca="1">PROPER(TRIM(Table1[[#This Row],[Campaign Status]]))</f>
        <v>Completed</v>
      </c>
      <c r="V6258" s="1">
        <f t="shared" si="291"/>
        <v>373</v>
      </c>
      <c r="W6258" t="str">
        <f t="shared" ca="1" si="292"/>
        <v>East</v>
      </c>
      <c r="X6258" s="6">
        <f t="shared" si="293"/>
        <v>431.71692421212634</v>
      </c>
    </row>
    <row r="6259" spans="1:24" x14ac:dyDescent="0.3">
      <c r="A6259" t="s">
        <v>7354</v>
      </c>
      <c r="B6259" t="str">
        <f ca="1">PROPER(TRIM(Table1[[#This Row],[Campaign Name]]))</f>
        <v>Festive Offer</v>
      </c>
      <c r="C6259" t="str">
        <f ca="1">PROPER(TRIM(Table1[[#This Row],[Campaign Type]]))</f>
        <v>Sales</v>
      </c>
      <c r="D6259" t="str">
        <f ca="1">PROPER(TRIM(Table1[[#This Row],[Marketing Channel]]))</f>
        <v>Meta Ads</v>
      </c>
      <c r="E6259" t="s">
        <v>871</v>
      </c>
      <c r="F6259" t="s">
        <v>745</v>
      </c>
      <c r="G6259" t="s">
        <v>46</v>
      </c>
      <c r="H6259" t="s">
        <v>42</v>
      </c>
      <c r="I6259" t="s">
        <v>62</v>
      </c>
      <c r="J6259" t="s">
        <v>32</v>
      </c>
      <c r="K6259">
        <v>91890</v>
      </c>
      <c r="L6259">
        <v>9764</v>
      </c>
      <c r="M6259">
        <v>10.63</v>
      </c>
      <c r="N6259">
        <v>2557</v>
      </c>
      <c r="O6259">
        <v>26.19</v>
      </c>
      <c r="P6259">
        <v>3817.8497265160554</v>
      </c>
      <c r="Q6259">
        <v>24445.03</v>
      </c>
      <c r="R6259" s="6">
        <v>540.28266566445222</v>
      </c>
      <c r="S6259">
        <v>547</v>
      </c>
      <c r="T6259" t="str">
        <f ca="1">PROPER(TRIM(Table1[[#This Row],[Campaign Status]]))</f>
        <v>Active</v>
      </c>
      <c r="V6259" s="1">
        <f t="shared" si="291"/>
        <v>2557</v>
      </c>
      <c r="W6259" t="str">
        <f t="shared" ca="1" si="292"/>
        <v>South</v>
      </c>
      <c r="X6259" s="6">
        <f t="shared" si="293"/>
        <v>493.87382288373277</v>
      </c>
    </row>
    <row r="6260" spans="1:24" x14ac:dyDescent="0.3">
      <c r="A6260" t="s">
        <v>7355</v>
      </c>
      <c r="B6260" t="str">
        <f ca="1">PROPER(TRIM(Table1[[#This Row],[Campaign Name]]))</f>
        <v>Mega Discount</v>
      </c>
      <c r="C6260" t="str">
        <f ca="1">PROPER(TRIM(Table1[[#This Row],[Campaign Type]]))</f>
        <v>Awareness</v>
      </c>
      <c r="D6260" t="str">
        <f ca="1">PROPER(TRIM(Table1[[#This Row],[Marketing Channel]]))</f>
        <v>Youtube</v>
      </c>
      <c r="E6260" t="s">
        <v>2404</v>
      </c>
      <c r="F6260" t="s">
        <v>859</v>
      </c>
      <c r="G6260" t="s">
        <v>29</v>
      </c>
      <c r="H6260" t="s">
        <v>67</v>
      </c>
      <c r="I6260" t="s">
        <v>31</v>
      </c>
      <c r="J6260" t="s">
        <v>63</v>
      </c>
      <c r="K6260">
        <v>45436</v>
      </c>
      <c r="L6260">
        <v>2343</v>
      </c>
      <c r="M6260">
        <v>5.16</v>
      </c>
      <c r="N6260">
        <v>597</v>
      </c>
      <c r="O6260">
        <v>25.48</v>
      </c>
      <c r="P6260">
        <v>10332.030000000001</v>
      </c>
      <c r="Q6260">
        <v>34548.089999999997</v>
      </c>
      <c r="R6260" s="6">
        <v>234.37852967906591</v>
      </c>
      <c r="S6260">
        <v>247</v>
      </c>
      <c r="T6260" t="str">
        <f ca="1">PROPER(TRIM(Table1[[#This Row],[Campaign Status]]))</f>
        <v>Active</v>
      </c>
      <c r="V6260" s="1">
        <f t="shared" si="291"/>
        <v>597</v>
      </c>
      <c r="W6260" t="str">
        <f t="shared" ca="1" si="292"/>
        <v>North</v>
      </c>
      <c r="X6260" s="6">
        <f t="shared" si="293"/>
        <v>540.28266566445222</v>
      </c>
    </row>
    <row r="6261" spans="1:24" x14ac:dyDescent="0.3">
      <c r="A6261" t="s">
        <v>7356</v>
      </c>
      <c r="B6261" t="str">
        <f ca="1">PROPER(TRIM(Table1[[#This Row],[Campaign Name]]))</f>
        <v>Mega Discount</v>
      </c>
      <c r="C6261" t="str">
        <f ca="1">PROPER(TRIM(Table1[[#This Row],[Campaign Type]]))</f>
        <v>Sales</v>
      </c>
      <c r="D6261" t="str">
        <f ca="1">PROPER(TRIM(Table1[[#This Row],[Marketing Channel]]))</f>
        <v>Google Ads</v>
      </c>
      <c r="E6261" t="s">
        <v>1652</v>
      </c>
      <c r="F6261" t="s">
        <v>913</v>
      </c>
      <c r="G6261" t="s">
        <v>29</v>
      </c>
      <c r="H6261" t="s">
        <v>67</v>
      </c>
      <c r="I6261" t="s">
        <v>31</v>
      </c>
      <c r="J6261" t="s">
        <v>32</v>
      </c>
      <c r="K6261">
        <v>57261</v>
      </c>
      <c r="L6261">
        <v>4642</v>
      </c>
      <c r="M6261">
        <v>8.11</v>
      </c>
      <c r="N6261">
        <v>933</v>
      </c>
      <c r="O6261">
        <v>20.100000000000001</v>
      </c>
      <c r="P6261">
        <v>250</v>
      </c>
      <c r="Q6261">
        <v>25237.39</v>
      </c>
      <c r="R6261" s="6">
        <v>9994.9559999999983</v>
      </c>
      <c r="S6261">
        <v>142</v>
      </c>
      <c r="T6261" t="str">
        <f ca="1">PROPER(TRIM(Table1[[#This Row],[Campaign Status]]))</f>
        <v>Paused</v>
      </c>
      <c r="V6261" s="1">
        <f t="shared" si="291"/>
        <v>933</v>
      </c>
      <c r="W6261" t="str">
        <f t="shared" ca="1" si="292"/>
        <v>North</v>
      </c>
      <c r="X6261" s="6">
        <f t="shared" si="293"/>
        <v>234.37852967906591</v>
      </c>
    </row>
    <row r="6262" spans="1:24" x14ac:dyDescent="0.3">
      <c r="A6262" t="s">
        <v>7357</v>
      </c>
      <c r="B6262" t="str">
        <f ca="1">PROPER(TRIM(Table1[[#This Row],[Campaign Name]]))</f>
        <v>Festive Offer</v>
      </c>
      <c r="C6262" t="str">
        <f ca="1">PROPER(TRIM(Table1[[#This Row],[Campaign Type]]))</f>
        <v>Sales</v>
      </c>
      <c r="D6262" t="str">
        <f ca="1">PROPER(TRIM(Table1[[#This Row],[Marketing Channel]]))</f>
        <v>Google Ads</v>
      </c>
      <c r="E6262" t="s">
        <v>2771</v>
      </c>
      <c r="F6262" t="s">
        <v>704</v>
      </c>
      <c r="G6262" t="s">
        <v>29</v>
      </c>
      <c r="H6262" t="s">
        <v>99</v>
      </c>
      <c r="I6262" t="s">
        <v>68</v>
      </c>
      <c r="J6262" t="s">
        <v>25</v>
      </c>
      <c r="K6262">
        <v>42389</v>
      </c>
      <c r="L6262">
        <v>494</v>
      </c>
      <c r="M6262">
        <v>1.17</v>
      </c>
      <c r="N6262">
        <v>143</v>
      </c>
      <c r="O6262">
        <v>28.95</v>
      </c>
      <c r="P6262">
        <v>3988.1535696969677</v>
      </c>
      <c r="Q6262">
        <v>33806.57</v>
      </c>
      <c r="R6262" s="6">
        <v>747.67472990185604</v>
      </c>
      <c r="S6262">
        <v>8</v>
      </c>
      <c r="T6262" t="str">
        <f ca="1">PROPER(TRIM(Table1[[#This Row],[Campaign Status]]))</f>
        <v>Completed</v>
      </c>
      <c r="V6262" s="1">
        <f t="shared" si="291"/>
        <v>143</v>
      </c>
      <c r="W6262" t="str">
        <f t="shared" ca="1" si="292"/>
        <v>North</v>
      </c>
      <c r="X6262" s="6">
        <f t="shared" si="293"/>
        <v>9994.9559999999983</v>
      </c>
    </row>
    <row r="6263" spans="1:24" x14ac:dyDescent="0.3">
      <c r="A6263" t="s">
        <v>7358</v>
      </c>
      <c r="B6263" t="str">
        <f ca="1">PROPER(TRIM(Table1[[#This Row],[Campaign Name]]))</f>
        <v>Summer Sale</v>
      </c>
      <c r="C6263" t="str">
        <f ca="1">PROPER(TRIM(Table1[[#This Row],[Campaign Type]]))</f>
        <v>Awareness</v>
      </c>
      <c r="D6263" t="str">
        <f ca="1">PROPER(TRIM(Table1[[#This Row],[Marketing Channel]]))</f>
        <v>Meta Ads</v>
      </c>
      <c r="E6263" t="s">
        <v>1590</v>
      </c>
      <c r="F6263" t="s">
        <v>121</v>
      </c>
      <c r="G6263" t="s">
        <v>11141</v>
      </c>
      <c r="H6263" t="s">
        <v>54</v>
      </c>
      <c r="I6263" t="s">
        <v>24</v>
      </c>
      <c r="J6263" t="s">
        <v>63</v>
      </c>
      <c r="K6263">
        <v>151508</v>
      </c>
      <c r="L6263">
        <v>792</v>
      </c>
      <c r="M6263">
        <v>0.52</v>
      </c>
      <c r="N6263">
        <v>101</v>
      </c>
      <c r="O6263">
        <v>12.75</v>
      </c>
      <c r="P6263">
        <v>1474.25</v>
      </c>
      <c r="Q6263">
        <v>5321.34</v>
      </c>
      <c r="R6263" s="6">
        <v>260.95234865185688</v>
      </c>
      <c r="S6263">
        <v>81</v>
      </c>
      <c r="T6263" t="str">
        <f ca="1">PROPER(TRIM(Table1[[#This Row],[Campaign Status]]))</f>
        <v>Paused</v>
      </c>
      <c r="V6263" s="1">
        <f t="shared" si="291"/>
        <v>101</v>
      </c>
      <c r="W6263" t="str">
        <f t="shared" ca="1" si="292"/>
        <v>west</v>
      </c>
      <c r="X6263" s="6">
        <f t="shared" si="293"/>
        <v>747.67472990185604</v>
      </c>
    </row>
    <row r="6264" spans="1:24" x14ac:dyDescent="0.3">
      <c r="A6264" t="s">
        <v>7359</v>
      </c>
      <c r="B6264" t="str">
        <f ca="1">PROPER(TRIM(Table1[[#This Row],[Campaign Name]]))</f>
        <v>Flash Sale</v>
      </c>
      <c r="C6264" t="str">
        <f ca="1">PROPER(TRIM(Table1[[#This Row],[Campaign Type]]))</f>
        <v>Awareness</v>
      </c>
      <c r="D6264" t="str">
        <f ca="1">PROPER(TRIM(Table1[[#This Row],[Marketing Channel]]))</f>
        <v>Google Ads</v>
      </c>
      <c r="E6264" t="s">
        <v>373</v>
      </c>
      <c r="F6264" t="s">
        <v>223</v>
      </c>
      <c r="G6264" t="s">
        <v>29</v>
      </c>
      <c r="H6264" t="s">
        <v>67</v>
      </c>
      <c r="I6264" t="s">
        <v>24</v>
      </c>
      <c r="J6264" t="s">
        <v>63</v>
      </c>
      <c r="K6264">
        <v>179181</v>
      </c>
      <c r="L6264">
        <v>20591</v>
      </c>
      <c r="M6264">
        <v>11.49</v>
      </c>
      <c r="N6264">
        <v>2442</v>
      </c>
      <c r="O6264">
        <v>11.86</v>
      </c>
      <c r="P6264">
        <v>3988.1535696969677</v>
      </c>
      <c r="Q6264">
        <v>37216.639999999999</v>
      </c>
      <c r="R6264" s="6">
        <v>833.17971210491373</v>
      </c>
      <c r="S6264">
        <v>17</v>
      </c>
      <c r="T6264" t="str">
        <f ca="1">PROPER(TRIM(Table1[[#This Row],[Campaign Status]]))</f>
        <v>Paused</v>
      </c>
      <c r="V6264" s="1">
        <f t="shared" si="291"/>
        <v>2442</v>
      </c>
      <c r="W6264" t="str">
        <f t="shared" ca="1" si="292"/>
        <v>North</v>
      </c>
      <c r="X6264" s="6">
        <f t="shared" si="293"/>
        <v>260.95234865185688</v>
      </c>
    </row>
    <row r="6265" spans="1:24" x14ac:dyDescent="0.3">
      <c r="A6265" t="s">
        <v>7360</v>
      </c>
      <c r="B6265" t="str">
        <f ca="1">PROPER(TRIM(Table1[[#This Row],[Campaign Name]]))</f>
        <v>Summer Sale</v>
      </c>
      <c r="C6265" t="str">
        <f ca="1">PROPER(TRIM(Table1[[#This Row],[Campaign Type]]))</f>
        <v>Awareness</v>
      </c>
      <c r="D6265" t="str">
        <f ca="1">PROPER(TRIM(Table1[[#This Row],[Marketing Channel]]))</f>
        <v>Email</v>
      </c>
      <c r="E6265" t="s">
        <v>1064</v>
      </c>
      <c r="F6265" t="s">
        <v>140</v>
      </c>
      <c r="G6265" t="s">
        <v>29</v>
      </c>
      <c r="H6265" t="s">
        <v>67</v>
      </c>
      <c r="I6265" t="s">
        <v>31</v>
      </c>
      <c r="J6265" t="s">
        <v>32</v>
      </c>
      <c r="K6265">
        <v>55660</v>
      </c>
      <c r="L6265">
        <v>2340</v>
      </c>
      <c r="M6265">
        <v>4.2</v>
      </c>
      <c r="N6265">
        <v>698</v>
      </c>
      <c r="O6265">
        <v>29.83</v>
      </c>
      <c r="P6265">
        <v>250</v>
      </c>
      <c r="Q6265">
        <v>35452</v>
      </c>
      <c r="R6265" s="6">
        <v>14080.8</v>
      </c>
      <c r="S6265">
        <v>146</v>
      </c>
      <c r="T6265" t="str">
        <f ca="1">PROPER(TRIM(Table1[[#This Row],[Campaign Status]]))</f>
        <v>Completed</v>
      </c>
      <c r="V6265" s="1">
        <f t="shared" si="291"/>
        <v>698</v>
      </c>
      <c r="W6265" t="str">
        <f t="shared" ca="1" si="292"/>
        <v>North</v>
      </c>
      <c r="X6265" s="6">
        <f t="shared" si="293"/>
        <v>833.17971210491373</v>
      </c>
    </row>
    <row r="6266" spans="1:24" x14ac:dyDescent="0.3">
      <c r="A6266" t="s">
        <v>7361</v>
      </c>
      <c r="B6266" t="str">
        <f ca="1">PROPER(TRIM(Table1[[#This Row],[Campaign Name]]))</f>
        <v>Flash Sale</v>
      </c>
      <c r="C6266" t="str">
        <f ca="1">PROPER(TRIM(Table1[[#This Row],[Campaign Type]]))</f>
        <v>Lead Gen</v>
      </c>
      <c r="D6266" t="str">
        <f ca="1">PROPER(TRIM(Table1[[#This Row],[Marketing Channel]]))</f>
        <v>Meta Ads</v>
      </c>
      <c r="E6266" t="s">
        <v>683</v>
      </c>
      <c r="F6266" t="s">
        <v>194</v>
      </c>
      <c r="G6266" t="s">
        <v>29</v>
      </c>
      <c r="H6266" t="s">
        <v>67</v>
      </c>
      <c r="I6266" t="s">
        <v>68</v>
      </c>
      <c r="J6266" t="s">
        <v>32</v>
      </c>
      <c r="K6266">
        <v>139913</v>
      </c>
      <c r="L6266">
        <v>12271</v>
      </c>
      <c r="M6266">
        <v>8.77</v>
      </c>
      <c r="N6266">
        <v>1182</v>
      </c>
      <c r="O6266">
        <v>9.6300000000000008</v>
      </c>
      <c r="P6266">
        <v>3817.8497265160554</v>
      </c>
      <c r="Q6266">
        <v>19966.21</v>
      </c>
      <c r="R6266" s="6">
        <v>422.97003366394898</v>
      </c>
      <c r="S6266">
        <v>904</v>
      </c>
      <c r="T6266" t="str">
        <f ca="1">PROPER(TRIM(Table1[[#This Row],[Campaign Status]]))</f>
        <v>Paused</v>
      </c>
      <c r="V6266" s="1">
        <f t="shared" si="291"/>
        <v>1182</v>
      </c>
      <c r="W6266" t="str">
        <f t="shared" ca="1" si="292"/>
        <v>North</v>
      </c>
      <c r="X6266" s="6">
        <f t="shared" si="293"/>
        <v>14080.8</v>
      </c>
    </row>
    <row r="6267" spans="1:24" x14ac:dyDescent="0.3">
      <c r="A6267" t="s">
        <v>7362</v>
      </c>
      <c r="B6267" t="str">
        <f ca="1">PROPER(TRIM(Table1[[#This Row],[Campaign Name]]))</f>
        <v>Summer Sale</v>
      </c>
      <c r="C6267" t="str">
        <f ca="1">PROPER(TRIM(Table1[[#This Row],[Campaign Type]]))</f>
        <v>Retargeting</v>
      </c>
      <c r="D6267" t="str">
        <f ca="1">PROPER(TRIM(Table1[[#This Row],[Marketing Channel]]))</f>
        <v>Google Ads</v>
      </c>
      <c r="E6267" t="s">
        <v>2169</v>
      </c>
      <c r="F6267" t="s">
        <v>303</v>
      </c>
      <c r="G6267" t="s">
        <v>29</v>
      </c>
      <c r="H6267" t="s">
        <v>61</v>
      </c>
      <c r="I6267" t="s">
        <v>68</v>
      </c>
      <c r="J6267" t="s">
        <v>25</v>
      </c>
      <c r="K6267">
        <v>184539</v>
      </c>
      <c r="L6267">
        <v>22034</v>
      </c>
      <c r="M6267">
        <v>11.94</v>
      </c>
      <c r="N6267">
        <v>5732</v>
      </c>
      <c r="O6267">
        <v>26.01</v>
      </c>
      <c r="P6267">
        <v>250</v>
      </c>
      <c r="Q6267">
        <v>35065.29</v>
      </c>
      <c r="R6267" s="6">
        <v>13926.115999999998</v>
      </c>
      <c r="S6267">
        <v>5120</v>
      </c>
      <c r="T6267" t="str">
        <f ca="1">PROPER(TRIM(Table1[[#This Row],[Campaign Status]]))</f>
        <v>Active</v>
      </c>
      <c r="V6267" s="1">
        <f t="shared" si="291"/>
        <v>5732</v>
      </c>
      <c r="W6267" t="str">
        <f t="shared" ca="1" si="292"/>
        <v>North</v>
      </c>
      <c r="X6267" s="6">
        <f t="shared" si="293"/>
        <v>422.97003366394898</v>
      </c>
    </row>
    <row r="6268" spans="1:24" x14ac:dyDescent="0.3">
      <c r="A6268" t="s">
        <v>7363</v>
      </c>
      <c r="B6268" t="str">
        <f ca="1">PROPER(TRIM(Table1[[#This Row],[Campaign Name]]))</f>
        <v>Flash Sale</v>
      </c>
      <c r="C6268" t="str">
        <f ca="1">PROPER(TRIM(Table1[[#This Row],[Campaign Type]]))</f>
        <v>Retargeting</v>
      </c>
      <c r="D6268" t="str">
        <f ca="1">PROPER(TRIM(Table1[[#This Row],[Marketing Channel]]))</f>
        <v>Email</v>
      </c>
      <c r="E6268" t="s">
        <v>699</v>
      </c>
      <c r="F6268" t="s">
        <v>668</v>
      </c>
      <c r="G6268" t="s">
        <v>11141</v>
      </c>
      <c r="H6268" t="s">
        <v>54</v>
      </c>
      <c r="I6268" t="s">
        <v>68</v>
      </c>
      <c r="J6268" t="s">
        <v>32</v>
      </c>
      <c r="K6268">
        <v>102197</v>
      </c>
      <c r="L6268">
        <v>9515</v>
      </c>
      <c r="M6268">
        <v>9.31</v>
      </c>
      <c r="N6268">
        <v>1432</v>
      </c>
      <c r="O6268">
        <v>15.05</v>
      </c>
      <c r="P6268">
        <v>1705.1</v>
      </c>
      <c r="Q6268">
        <v>7674.65</v>
      </c>
      <c r="R6268" s="6">
        <v>350.09970089730803</v>
      </c>
      <c r="S6268">
        <v>818</v>
      </c>
      <c r="T6268" t="str">
        <f ca="1">PROPER(TRIM(Table1[[#This Row],[Campaign Status]]))</f>
        <v>Paused</v>
      </c>
      <c r="V6268" s="1">
        <f t="shared" si="291"/>
        <v>1432</v>
      </c>
      <c r="W6268" t="str">
        <f t="shared" ca="1" si="292"/>
        <v>west</v>
      </c>
      <c r="X6268" s="6">
        <f t="shared" si="293"/>
        <v>13926.115999999998</v>
      </c>
    </row>
    <row r="6269" spans="1:24" x14ac:dyDescent="0.3">
      <c r="A6269" t="s">
        <v>7364</v>
      </c>
      <c r="B6269" t="str">
        <f ca="1">PROPER(TRIM(Table1[[#This Row],[Campaign Name]]))</f>
        <v>Mega Discount</v>
      </c>
      <c r="C6269" t="str">
        <f ca="1">PROPER(TRIM(Table1[[#This Row],[Campaign Type]]))</f>
        <v>Retargeting</v>
      </c>
      <c r="D6269" t="str">
        <f ca="1">PROPER(TRIM(Table1[[#This Row],[Marketing Channel]]))</f>
        <v>Google Ads</v>
      </c>
      <c r="E6269" t="s">
        <v>361</v>
      </c>
      <c r="F6269" t="s">
        <v>260</v>
      </c>
      <c r="G6269" t="s">
        <v>29</v>
      </c>
      <c r="H6269" t="s">
        <v>99</v>
      </c>
      <c r="I6269" t="s">
        <v>31</v>
      </c>
      <c r="J6269" t="s">
        <v>32</v>
      </c>
      <c r="K6269">
        <v>196323</v>
      </c>
      <c r="L6269">
        <v>27606</v>
      </c>
      <c r="M6269">
        <v>14.06</v>
      </c>
      <c r="N6269">
        <v>38</v>
      </c>
      <c r="O6269">
        <v>0.14000000000000001</v>
      </c>
      <c r="P6269">
        <v>250</v>
      </c>
      <c r="Q6269">
        <v>49030.85</v>
      </c>
      <c r="R6269" s="6">
        <v>19512.34</v>
      </c>
      <c r="S6269">
        <v>20</v>
      </c>
      <c r="T6269" t="str">
        <f ca="1">PROPER(TRIM(Table1[[#This Row],[Campaign Status]]))</f>
        <v>Paused</v>
      </c>
      <c r="V6269" s="1">
        <f t="shared" si="291"/>
        <v>38</v>
      </c>
      <c r="W6269" t="str">
        <f t="shared" ca="1" si="292"/>
        <v>North</v>
      </c>
      <c r="X6269" s="6">
        <f t="shared" si="293"/>
        <v>350.09970089730803</v>
      </c>
    </row>
    <row r="6270" spans="1:24" x14ac:dyDescent="0.3">
      <c r="A6270" t="s">
        <v>7365</v>
      </c>
      <c r="B6270" t="str">
        <f ca="1">PROPER(TRIM(Table1[[#This Row],[Campaign Name]]))</f>
        <v>Flash Sale</v>
      </c>
      <c r="C6270" t="str">
        <f ca="1">PROPER(TRIM(Table1[[#This Row],[Campaign Type]]))</f>
        <v>Lead Gen</v>
      </c>
      <c r="D6270" t="str">
        <f ca="1">PROPER(TRIM(Table1[[#This Row],[Marketing Channel]]))</f>
        <v>Google Ads</v>
      </c>
      <c r="E6270" t="s">
        <v>1625</v>
      </c>
      <c r="F6270" t="s">
        <v>391</v>
      </c>
      <c r="G6270" t="s">
        <v>11141</v>
      </c>
      <c r="H6270" t="s">
        <v>36</v>
      </c>
      <c r="I6270" t="s">
        <v>24</v>
      </c>
      <c r="J6270" t="s">
        <v>25</v>
      </c>
      <c r="K6270">
        <v>134995</v>
      </c>
      <c r="L6270">
        <v>7781</v>
      </c>
      <c r="M6270">
        <v>5.76</v>
      </c>
      <c r="N6270">
        <v>448</v>
      </c>
      <c r="O6270">
        <v>5.76</v>
      </c>
      <c r="P6270">
        <v>4523.8999999999996</v>
      </c>
      <c r="Q6270">
        <v>6350.81</v>
      </c>
      <c r="R6270" s="6">
        <v>40.383518645416586</v>
      </c>
      <c r="S6270">
        <v>75</v>
      </c>
      <c r="T6270" t="str">
        <f ca="1">PROPER(TRIM(Table1[[#This Row],[Campaign Status]]))</f>
        <v>Active</v>
      </c>
      <c r="V6270" s="1">
        <f t="shared" si="291"/>
        <v>448</v>
      </c>
      <c r="W6270" t="str">
        <f t="shared" ca="1" si="292"/>
        <v>west</v>
      </c>
      <c r="X6270" s="6">
        <f t="shared" si="293"/>
        <v>19512.34</v>
      </c>
    </row>
    <row r="6271" spans="1:24" x14ac:dyDescent="0.3">
      <c r="A6271" t="s">
        <v>7366</v>
      </c>
      <c r="B6271" t="str">
        <f ca="1">PROPER(TRIM(Table1[[#This Row],[Campaign Name]]))</f>
        <v>Summer Sale</v>
      </c>
      <c r="C6271" t="str">
        <f ca="1">PROPER(TRIM(Table1[[#This Row],[Campaign Type]]))</f>
        <v>Lead Gen</v>
      </c>
      <c r="D6271" t="str">
        <f ca="1">PROPER(TRIM(Table1[[#This Row],[Marketing Channel]]))</f>
        <v>Meta Ads</v>
      </c>
      <c r="E6271" t="s">
        <v>1633</v>
      </c>
      <c r="F6271" t="s">
        <v>1042</v>
      </c>
      <c r="G6271" t="s">
        <v>29</v>
      </c>
      <c r="H6271" t="s">
        <v>67</v>
      </c>
      <c r="I6271" t="s">
        <v>62</v>
      </c>
      <c r="J6271" t="s">
        <v>25</v>
      </c>
      <c r="K6271">
        <v>145729</v>
      </c>
      <c r="L6271">
        <v>14897</v>
      </c>
      <c r="M6271">
        <v>10.220000000000001</v>
      </c>
      <c r="N6271">
        <v>2214</v>
      </c>
      <c r="O6271">
        <v>14.86</v>
      </c>
      <c r="P6271">
        <v>2585.17</v>
      </c>
      <c r="Q6271">
        <v>37950.400000000001</v>
      </c>
      <c r="R6271" s="6">
        <v>1368.0040384191368</v>
      </c>
      <c r="S6271">
        <v>340</v>
      </c>
      <c r="T6271" t="str">
        <f ca="1">PROPER(TRIM(Table1[[#This Row],[Campaign Status]]))</f>
        <v>Active</v>
      </c>
      <c r="V6271" s="1">
        <f t="shared" si="291"/>
        <v>2214</v>
      </c>
      <c r="W6271" t="str">
        <f t="shared" ca="1" si="292"/>
        <v>North</v>
      </c>
      <c r="X6271" s="6">
        <f t="shared" si="293"/>
        <v>40.383518645416586</v>
      </c>
    </row>
    <row r="6272" spans="1:24" x14ac:dyDescent="0.3">
      <c r="A6272" t="s">
        <v>7367</v>
      </c>
      <c r="B6272" t="str">
        <f ca="1">PROPER(TRIM(Table1[[#This Row],[Campaign Name]]))</f>
        <v>New Launch</v>
      </c>
      <c r="C6272" t="str">
        <f ca="1">PROPER(TRIM(Table1[[#This Row],[Campaign Type]]))</f>
        <v>Awareness</v>
      </c>
      <c r="D6272" t="str">
        <f ca="1">PROPER(TRIM(Table1[[#This Row],[Marketing Channel]]))</f>
        <v>Google Ads</v>
      </c>
      <c r="E6272" t="s">
        <v>1893</v>
      </c>
      <c r="F6272" t="s">
        <v>513</v>
      </c>
      <c r="G6272" t="s">
        <v>29</v>
      </c>
      <c r="H6272" t="s">
        <v>67</v>
      </c>
      <c r="I6272" t="s">
        <v>24</v>
      </c>
      <c r="J6272" t="s">
        <v>32</v>
      </c>
      <c r="K6272">
        <v>89243</v>
      </c>
      <c r="L6272">
        <v>5821</v>
      </c>
      <c r="M6272">
        <v>6.52</v>
      </c>
      <c r="N6272">
        <v>1481</v>
      </c>
      <c r="O6272">
        <v>25.44</v>
      </c>
      <c r="P6272">
        <v>12594.08</v>
      </c>
      <c r="Q6272">
        <v>11102.72</v>
      </c>
      <c r="R6272" s="6">
        <v>-11.841754221030838</v>
      </c>
      <c r="S6272">
        <v>20</v>
      </c>
      <c r="T6272" t="str">
        <f ca="1">PROPER(TRIM(Table1[[#This Row],[Campaign Status]]))</f>
        <v>Completed</v>
      </c>
      <c r="V6272" s="1">
        <f t="shared" si="291"/>
        <v>1481</v>
      </c>
      <c r="W6272" t="str">
        <f t="shared" ca="1" si="292"/>
        <v>North</v>
      </c>
      <c r="X6272" s="6">
        <f t="shared" si="293"/>
        <v>1368.0040384191368</v>
      </c>
    </row>
    <row r="6273" spans="1:24" x14ac:dyDescent="0.3">
      <c r="A6273" t="s">
        <v>7368</v>
      </c>
      <c r="B6273" t="str">
        <f ca="1">PROPER(TRIM(Table1[[#This Row],[Campaign Name]]))</f>
        <v>Festive Offer</v>
      </c>
      <c r="C6273" t="str">
        <f ca="1">PROPER(TRIM(Table1[[#This Row],[Campaign Type]]))</f>
        <v>Awareness</v>
      </c>
      <c r="D6273" t="str">
        <f ca="1">PROPER(TRIM(Table1[[#This Row],[Marketing Channel]]))</f>
        <v>Google Ads</v>
      </c>
      <c r="E6273" t="s">
        <v>1677</v>
      </c>
      <c r="F6273" t="s">
        <v>164</v>
      </c>
      <c r="G6273" t="s">
        <v>29</v>
      </c>
      <c r="H6273" t="s">
        <v>67</v>
      </c>
      <c r="I6273" t="s">
        <v>31</v>
      </c>
      <c r="J6273" t="s">
        <v>25</v>
      </c>
      <c r="K6273">
        <v>63974</v>
      </c>
      <c r="L6273">
        <v>6692</v>
      </c>
      <c r="M6273">
        <v>10.46</v>
      </c>
      <c r="N6273">
        <v>1080</v>
      </c>
      <c r="O6273">
        <v>16.14</v>
      </c>
      <c r="P6273">
        <v>250</v>
      </c>
      <c r="Q6273">
        <v>45703.12</v>
      </c>
      <c r="R6273" s="6">
        <v>18181.248000000003</v>
      </c>
      <c r="S6273">
        <v>427</v>
      </c>
      <c r="T6273" t="str">
        <f ca="1">PROPER(TRIM(Table1[[#This Row],[Campaign Status]]))</f>
        <v>Completed</v>
      </c>
      <c r="V6273" s="1">
        <f t="shared" si="291"/>
        <v>1080</v>
      </c>
      <c r="W6273" t="str">
        <f t="shared" ca="1" si="292"/>
        <v>North</v>
      </c>
      <c r="X6273" s="6">
        <f t="shared" si="293"/>
        <v>-11.841754221030838</v>
      </c>
    </row>
    <row r="6274" spans="1:24" x14ac:dyDescent="0.3">
      <c r="A6274" t="s">
        <v>7369</v>
      </c>
      <c r="B6274" t="str">
        <f ca="1">PROPER(TRIM(Table1[[#This Row],[Campaign Name]]))</f>
        <v>Mega Discount</v>
      </c>
      <c r="C6274" t="str">
        <f ca="1">PROPER(TRIM(Table1[[#This Row],[Campaign Type]]))</f>
        <v>Retargeting</v>
      </c>
      <c r="D6274" t="str">
        <f ca="1">PROPER(TRIM(Table1[[#This Row],[Marketing Channel]]))</f>
        <v>Meta Ads</v>
      </c>
      <c r="E6274" t="s">
        <v>1265</v>
      </c>
      <c r="F6274" t="s">
        <v>89</v>
      </c>
      <c r="G6274" t="s">
        <v>46</v>
      </c>
      <c r="H6274" t="s">
        <v>30</v>
      </c>
      <c r="I6274" t="s">
        <v>31</v>
      </c>
      <c r="J6274" t="s">
        <v>63</v>
      </c>
      <c r="K6274">
        <v>95092</v>
      </c>
      <c r="L6274">
        <v>8427</v>
      </c>
      <c r="M6274">
        <v>8.86</v>
      </c>
      <c r="N6274">
        <v>391</v>
      </c>
      <c r="O6274">
        <v>4.6399999999999997</v>
      </c>
      <c r="P6274">
        <v>250</v>
      </c>
      <c r="Q6274">
        <v>21478.65</v>
      </c>
      <c r="R6274" s="6">
        <v>8491.4600000000009</v>
      </c>
      <c r="S6274">
        <v>301</v>
      </c>
      <c r="T6274" t="str">
        <f ca="1">PROPER(TRIM(Table1[[#This Row],[Campaign Status]]))</f>
        <v>Completed</v>
      </c>
      <c r="V6274" s="1">
        <f t="shared" ref="V6274:V6337" si="294">IF(N6274="",ROUND(L6274*O6274/100,0),N6274)</f>
        <v>391</v>
      </c>
      <c r="W6274" t="str">
        <f t="shared" ca="1" si="292"/>
        <v>South</v>
      </c>
      <c r="X6274" s="6">
        <f t="shared" si="293"/>
        <v>18181.248000000003</v>
      </c>
    </row>
    <row r="6275" spans="1:24" x14ac:dyDescent="0.3">
      <c r="A6275" t="s">
        <v>7370</v>
      </c>
      <c r="B6275" t="str">
        <f ca="1">PROPER(TRIM(Table1[[#This Row],[Campaign Name]]))</f>
        <v>Summer Sale</v>
      </c>
      <c r="C6275" t="str">
        <f ca="1">PROPER(TRIM(Table1[[#This Row],[Campaign Type]]))</f>
        <v>Retargeting</v>
      </c>
      <c r="D6275" t="str">
        <f ca="1">PROPER(TRIM(Table1[[#This Row],[Marketing Channel]]))</f>
        <v>Meta Ads</v>
      </c>
      <c r="E6275" t="s">
        <v>1844</v>
      </c>
      <c r="F6275" t="s">
        <v>238</v>
      </c>
      <c r="G6275" t="s">
        <v>29</v>
      </c>
      <c r="H6275" t="s">
        <v>67</v>
      </c>
      <c r="I6275" t="s">
        <v>31</v>
      </c>
      <c r="J6275" t="s">
        <v>32</v>
      </c>
      <c r="K6275">
        <v>137046</v>
      </c>
      <c r="L6275">
        <v>15378</v>
      </c>
      <c r="M6275">
        <v>11.22</v>
      </c>
      <c r="N6275">
        <v>4354</v>
      </c>
      <c r="O6275">
        <v>28.31</v>
      </c>
      <c r="P6275">
        <v>250</v>
      </c>
      <c r="Q6275">
        <v>18632.52</v>
      </c>
      <c r="R6275" s="6">
        <v>7353.0079999999998</v>
      </c>
      <c r="S6275">
        <v>3306</v>
      </c>
      <c r="T6275" t="str">
        <f ca="1">PROPER(TRIM(Table1[[#This Row],[Campaign Status]]))</f>
        <v>Paused</v>
      </c>
      <c r="V6275" s="1">
        <f t="shared" si="294"/>
        <v>4354</v>
      </c>
      <c r="W6275" t="str">
        <f t="shared" ref="W6275:W6338" ca="1" si="295">IF(OR(D6275="Delhi",D6275="lucknow",D6275="jaipur"),"North",IF(OR(D6275="Bengaluru",D6275="chennai"),"South",IF(D6275="Kolkata","East",IF(OR(D6275="Mumbai",D6275="Pune",D6275="Ahmedabad"),"west","unknown"))))</f>
        <v>North</v>
      </c>
      <c r="X6275" s="6">
        <f t="shared" si="293"/>
        <v>8491.4600000000009</v>
      </c>
    </row>
    <row r="6276" spans="1:24" x14ac:dyDescent="0.3">
      <c r="A6276" t="s">
        <v>7371</v>
      </c>
      <c r="B6276" t="str">
        <f ca="1">PROPER(TRIM(Table1[[#This Row],[Campaign Name]]))</f>
        <v>Flash Sale</v>
      </c>
      <c r="C6276" t="str">
        <f ca="1">PROPER(TRIM(Table1[[#This Row],[Campaign Type]]))</f>
        <v>Lead Gen</v>
      </c>
      <c r="D6276" t="str">
        <f ca="1">PROPER(TRIM(Table1[[#This Row],[Marketing Channel]]))</f>
        <v>Meta Ads</v>
      </c>
      <c r="E6276" t="s">
        <v>2282</v>
      </c>
      <c r="F6276" t="s">
        <v>684</v>
      </c>
      <c r="G6276" t="s">
        <v>41</v>
      </c>
      <c r="H6276" t="s">
        <v>11140</v>
      </c>
      <c r="I6276" t="s">
        <v>24</v>
      </c>
      <c r="J6276" t="s">
        <v>25</v>
      </c>
      <c r="K6276">
        <v>104583</v>
      </c>
      <c r="L6276">
        <v>9105</v>
      </c>
      <c r="M6276">
        <v>8.7100000000000009</v>
      </c>
      <c r="N6276">
        <v>2301</v>
      </c>
      <c r="O6276">
        <v>25.27</v>
      </c>
      <c r="P6276">
        <v>250</v>
      </c>
      <c r="Q6276">
        <v>13990.09</v>
      </c>
      <c r="R6276" s="6">
        <v>5496.0360000000001</v>
      </c>
      <c r="S6276">
        <v>936</v>
      </c>
      <c r="T6276" t="str">
        <f ca="1">PROPER(TRIM(Table1[[#This Row],[Campaign Status]]))</f>
        <v>Completed</v>
      </c>
      <c r="V6276" s="1">
        <f t="shared" si="294"/>
        <v>2301</v>
      </c>
      <c r="W6276" t="str">
        <f t="shared" ca="1" si="295"/>
        <v>East</v>
      </c>
      <c r="X6276" s="6">
        <f t="shared" ref="X6276:X6339" si="296">R6275*1</f>
        <v>7353.0079999999998</v>
      </c>
    </row>
    <row r="6277" spans="1:24" x14ac:dyDescent="0.3">
      <c r="A6277" t="s">
        <v>7372</v>
      </c>
      <c r="B6277" t="str">
        <f ca="1">PROPER(TRIM(Table1[[#This Row],[Campaign Name]]))</f>
        <v>Summer Sale</v>
      </c>
      <c r="C6277" t="str">
        <f ca="1">PROPER(TRIM(Table1[[#This Row],[Campaign Type]]))</f>
        <v>Lead Gen</v>
      </c>
      <c r="D6277" t="str">
        <f ca="1">PROPER(TRIM(Table1[[#This Row],[Marketing Channel]]))</f>
        <v>Meta Ads</v>
      </c>
      <c r="E6277" t="s">
        <v>906</v>
      </c>
      <c r="F6277" t="s">
        <v>95</v>
      </c>
      <c r="G6277" t="s">
        <v>41</v>
      </c>
      <c r="H6277" t="s">
        <v>11140</v>
      </c>
      <c r="I6277" t="s">
        <v>68</v>
      </c>
      <c r="J6277" t="s">
        <v>25</v>
      </c>
      <c r="K6277">
        <v>142791</v>
      </c>
      <c r="L6277">
        <v>14171</v>
      </c>
      <c r="M6277">
        <v>9.92</v>
      </c>
      <c r="N6277">
        <v>296</v>
      </c>
      <c r="O6277">
        <v>2.09</v>
      </c>
      <c r="P6277">
        <v>3817.8497265160554</v>
      </c>
      <c r="Q6277">
        <v>47606.03</v>
      </c>
      <c r="R6277" s="6">
        <v>1146.9330489715858</v>
      </c>
      <c r="S6277">
        <v>283</v>
      </c>
      <c r="T6277" t="str">
        <f ca="1">PROPER(TRIM(Table1[[#This Row],[Campaign Status]]))</f>
        <v>Completed</v>
      </c>
      <c r="V6277" s="1">
        <f t="shared" si="294"/>
        <v>296</v>
      </c>
      <c r="W6277" t="str">
        <f t="shared" ca="1" si="295"/>
        <v>East</v>
      </c>
      <c r="X6277" s="6">
        <f t="shared" si="296"/>
        <v>5496.0360000000001</v>
      </c>
    </row>
    <row r="6278" spans="1:24" x14ac:dyDescent="0.3">
      <c r="A6278" t="s">
        <v>7373</v>
      </c>
      <c r="B6278" t="str">
        <f ca="1">PROPER(TRIM(Table1[[#This Row],[Campaign Name]]))</f>
        <v>Mega Discount</v>
      </c>
      <c r="C6278" t="str">
        <f ca="1">PROPER(TRIM(Table1[[#This Row],[Campaign Type]]))</f>
        <v>Lead Gen</v>
      </c>
      <c r="D6278" t="str">
        <f ca="1">PROPER(TRIM(Table1[[#This Row],[Marketing Channel]]))</f>
        <v>Meta Ads</v>
      </c>
      <c r="E6278" t="s">
        <v>166</v>
      </c>
      <c r="F6278" t="s">
        <v>605</v>
      </c>
      <c r="G6278" t="s">
        <v>11141</v>
      </c>
      <c r="H6278" t="s">
        <v>23</v>
      </c>
      <c r="I6278" t="s">
        <v>31</v>
      </c>
      <c r="J6278" t="s">
        <v>32</v>
      </c>
      <c r="K6278">
        <v>72866</v>
      </c>
      <c r="L6278">
        <v>7819</v>
      </c>
      <c r="M6278">
        <v>10.73</v>
      </c>
      <c r="N6278">
        <v>173</v>
      </c>
      <c r="O6278">
        <v>2.21</v>
      </c>
      <c r="P6278">
        <v>250</v>
      </c>
      <c r="Q6278">
        <v>36847.120000000003</v>
      </c>
      <c r="R6278" s="6">
        <v>14638.848000000002</v>
      </c>
      <c r="S6278">
        <v>146</v>
      </c>
      <c r="T6278" t="str">
        <f ca="1">PROPER(TRIM(Table1[[#This Row],[Campaign Status]]))</f>
        <v>Completed</v>
      </c>
      <c r="V6278" s="1">
        <f t="shared" si="294"/>
        <v>173</v>
      </c>
      <c r="W6278" t="str">
        <f t="shared" ca="1" si="295"/>
        <v>west</v>
      </c>
      <c r="X6278" s="6">
        <f t="shared" si="296"/>
        <v>1146.9330489715858</v>
      </c>
    </row>
    <row r="6279" spans="1:24" x14ac:dyDescent="0.3">
      <c r="A6279" t="s">
        <v>7374</v>
      </c>
      <c r="B6279" t="str">
        <f ca="1">PROPER(TRIM(Table1[[#This Row],[Campaign Name]]))</f>
        <v>New Launch</v>
      </c>
      <c r="C6279" t="str">
        <f ca="1">PROPER(TRIM(Table1[[#This Row],[Campaign Type]]))</f>
        <v>Retargeting</v>
      </c>
      <c r="D6279" t="str">
        <f ca="1">PROPER(TRIM(Table1[[#This Row],[Marketing Channel]]))</f>
        <v>Google Ads</v>
      </c>
      <c r="E6279" t="s">
        <v>70</v>
      </c>
      <c r="F6279" t="s">
        <v>431</v>
      </c>
      <c r="G6279" t="s">
        <v>29</v>
      </c>
      <c r="H6279" t="s">
        <v>67</v>
      </c>
      <c r="I6279" t="s">
        <v>68</v>
      </c>
      <c r="J6279" t="s">
        <v>63</v>
      </c>
      <c r="K6279">
        <v>160508</v>
      </c>
      <c r="L6279">
        <v>3334</v>
      </c>
      <c r="M6279">
        <v>2.08</v>
      </c>
      <c r="N6279">
        <v>370</v>
      </c>
      <c r="O6279">
        <v>11.1</v>
      </c>
      <c r="P6279">
        <v>250</v>
      </c>
      <c r="Q6279">
        <v>18537.14</v>
      </c>
      <c r="R6279" s="6">
        <v>7314.8560000000007</v>
      </c>
      <c r="S6279">
        <v>139</v>
      </c>
      <c r="T6279" t="str">
        <f ca="1">PROPER(TRIM(Table1[[#This Row],[Campaign Status]]))</f>
        <v>Active</v>
      </c>
      <c r="V6279" s="1">
        <f t="shared" si="294"/>
        <v>370</v>
      </c>
      <c r="W6279" t="str">
        <f t="shared" ca="1" si="295"/>
        <v>North</v>
      </c>
      <c r="X6279" s="6">
        <f t="shared" si="296"/>
        <v>14638.848000000002</v>
      </c>
    </row>
    <row r="6280" spans="1:24" x14ac:dyDescent="0.3">
      <c r="A6280" t="s">
        <v>7375</v>
      </c>
      <c r="B6280" t="str">
        <f ca="1">PROPER(TRIM(Table1[[#This Row],[Campaign Name]]))</f>
        <v>Festive Offer</v>
      </c>
      <c r="C6280" t="str">
        <f ca="1">PROPER(TRIM(Table1[[#This Row],[Campaign Type]]))</f>
        <v>Sales</v>
      </c>
      <c r="D6280" t="str">
        <f ca="1">PROPER(TRIM(Table1[[#This Row],[Marketing Channel]]))</f>
        <v>Linkedin</v>
      </c>
      <c r="E6280" t="s">
        <v>2404</v>
      </c>
      <c r="F6280" t="s">
        <v>629</v>
      </c>
      <c r="G6280" t="s">
        <v>11141</v>
      </c>
      <c r="H6280" t="s">
        <v>54</v>
      </c>
      <c r="I6280" t="s">
        <v>24</v>
      </c>
      <c r="J6280" t="s">
        <v>63</v>
      </c>
      <c r="K6280">
        <v>99645</v>
      </c>
      <c r="L6280">
        <v>12026</v>
      </c>
      <c r="M6280">
        <v>12.07</v>
      </c>
      <c r="N6280">
        <v>357</v>
      </c>
      <c r="O6280">
        <v>2.97</v>
      </c>
      <c r="P6280">
        <v>11709.87</v>
      </c>
      <c r="Q6280">
        <v>37971.33</v>
      </c>
      <c r="R6280" s="6">
        <v>224.26773311744705</v>
      </c>
      <c r="S6280">
        <v>172</v>
      </c>
      <c r="T6280" t="str">
        <f ca="1">PROPER(TRIM(Table1[[#This Row],[Campaign Status]]))</f>
        <v>Completed</v>
      </c>
      <c r="V6280" s="1">
        <f t="shared" si="294"/>
        <v>357</v>
      </c>
      <c r="W6280" t="str">
        <f t="shared" ca="1" si="295"/>
        <v>west</v>
      </c>
      <c r="X6280" s="6">
        <f t="shared" si="296"/>
        <v>7314.8560000000007</v>
      </c>
    </row>
    <row r="6281" spans="1:24" x14ac:dyDescent="0.3">
      <c r="A6281" t="s">
        <v>7376</v>
      </c>
      <c r="B6281" t="str">
        <f ca="1">PROPER(TRIM(Table1[[#This Row],[Campaign Name]]))</f>
        <v>Summer Sale</v>
      </c>
      <c r="C6281" t="str">
        <f ca="1">PROPER(TRIM(Table1[[#This Row],[Campaign Type]]))</f>
        <v>Awareness</v>
      </c>
      <c r="D6281" t="str">
        <f ca="1">PROPER(TRIM(Table1[[#This Row],[Marketing Channel]]))</f>
        <v>Youtube</v>
      </c>
      <c r="E6281" t="s">
        <v>1318</v>
      </c>
      <c r="F6281" t="s">
        <v>86</v>
      </c>
      <c r="G6281" t="s">
        <v>46</v>
      </c>
      <c r="H6281" t="s">
        <v>30</v>
      </c>
      <c r="I6281" t="s">
        <v>68</v>
      </c>
      <c r="J6281" t="s">
        <v>32</v>
      </c>
      <c r="K6281">
        <v>17979</v>
      </c>
      <c r="L6281">
        <v>882</v>
      </c>
      <c r="M6281">
        <v>4.91</v>
      </c>
      <c r="N6281">
        <v>70</v>
      </c>
      <c r="O6281">
        <v>7.94</v>
      </c>
      <c r="P6281">
        <v>12420.72</v>
      </c>
      <c r="Q6281">
        <v>38727.620000000003</v>
      </c>
      <c r="R6281" s="6">
        <v>211.79851087537602</v>
      </c>
      <c r="S6281">
        <v>32</v>
      </c>
      <c r="T6281" t="str">
        <f ca="1">PROPER(TRIM(Table1[[#This Row],[Campaign Status]]))</f>
        <v>Active</v>
      </c>
      <c r="V6281" s="1">
        <f t="shared" si="294"/>
        <v>70</v>
      </c>
      <c r="W6281" t="str">
        <f t="shared" ca="1" si="295"/>
        <v>South</v>
      </c>
      <c r="X6281" s="6">
        <f t="shared" si="296"/>
        <v>224.26773311744705</v>
      </c>
    </row>
    <row r="6282" spans="1:24" x14ac:dyDescent="0.3">
      <c r="A6282" t="s">
        <v>7377</v>
      </c>
      <c r="B6282" t="str">
        <f ca="1">PROPER(TRIM(Table1[[#This Row],[Campaign Name]]))</f>
        <v>Summer Sale</v>
      </c>
      <c r="C6282" t="str">
        <f ca="1">PROPER(TRIM(Table1[[#This Row],[Campaign Type]]))</f>
        <v>Retargeting</v>
      </c>
      <c r="D6282" t="str">
        <f ca="1">PROPER(TRIM(Table1[[#This Row],[Marketing Channel]]))</f>
        <v>Instagram</v>
      </c>
      <c r="E6282" t="s">
        <v>2661</v>
      </c>
      <c r="F6282" t="s">
        <v>98</v>
      </c>
      <c r="G6282" t="s">
        <v>29</v>
      </c>
      <c r="H6282" t="s">
        <v>61</v>
      </c>
      <c r="I6282" t="s">
        <v>62</v>
      </c>
      <c r="J6282" t="s">
        <v>25</v>
      </c>
      <c r="K6282">
        <v>87226</v>
      </c>
      <c r="L6282">
        <v>3053</v>
      </c>
      <c r="M6282">
        <v>3.5</v>
      </c>
      <c r="N6282">
        <v>895</v>
      </c>
      <c r="O6282">
        <v>29.32</v>
      </c>
      <c r="P6282">
        <v>250</v>
      </c>
      <c r="Q6282">
        <v>12242.26</v>
      </c>
      <c r="R6282" s="6">
        <v>4796.9039999999995</v>
      </c>
      <c r="S6282">
        <v>33</v>
      </c>
      <c r="T6282" t="str">
        <f ca="1">PROPER(TRIM(Table1[[#This Row],[Campaign Status]]))</f>
        <v>Active</v>
      </c>
      <c r="V6282" s="1">
        <f t="shared" si="294"/>
        <v>895</v>
      </c>
      <c r="W6282" t="str">
        <f t="shared" ca="1" si="295"/>
        <v>North</v>
      </c>
      <c r="X6282" s="6">
        <f t="shared" si="296"/>
        <v>211.79851087537602</v>
      </c>
    </row>
    <row r="6283" spans="1:24" x14ac:dyDescent="0.3">
      <c r="A6283" t="s">
        <v>7378</v>
      </c>
      <c r="B6283" t="str">
        <f ca="1">PROPER(TRIM(Table1[[#This Row],[Campaign Name]]))</f>
        <v>Mega Discount</v>
      </c>
      <c r="C6283" t="str">
        <f ca="1">PROPER(TRIM(Table1[[#This Row],[Campaign Type]]))</f>
        <v>Awareness</v>
      </c>
      <c r="D6283" t="str">
        <f ca="1">PROPER(TRIM(Table1[[#This Row],[Marketing Channel]]))</f>
        <v>Meta Ads</v>
      </c>
      <c r="E6283" t="s">
        <v>1222</v>
      </c>
      <c r="F6283" t="s">
        <v>300</v>
      </c>
      <c r="G6283" t="s">
        <v>11141</v>
      </c>
      <c r="H6283" t="s">
        <v>23</v>
      </c>
      <c r="I6283" t="s">
        <v>68</v>
      </c>
      <c r="J6283" t="s">
        <v>32</v>
      </c>
      <c r="K6283">
        <v>42076</v>
      </c>
      <c r="L6283">
        <v>2789</v>
      </c>
      <c r="M6283">
        <v>6.63</v>
      </c>
      <c r="N6283">
        <v>768</v>
      </c>
      <c r="O6283">
        <v>27.54</v>
      </c>
      <c r="P6283">
        <v>3817.8497265160554</v>
      </c>
      <c r="Q6283">
        <v>13971.22</v>
      </c>
      <c r="R6283" s="6">
        <v>265.94473331325463</v>
      </c>
      <c r="S6283">
        <v>41</v>
      </c>
      <c r="T6283" t="str">
        <f ca="1">PROPER(TRIM(Table1[[#This Row],[Campaign Status]]))</f>
        <v>Paused</v>
      </c>
      <c r="V6283" s="1">
        <f t="shared" si="294"/>
        <v>768</v>
      </c>
      <c r="W6283" t="str">
        <f t="shared" ca="1" si="295"/>
        <v>west</v>
      </c>
      <c r="X6283" s="6">
        <f t="shared" si="296"/>
        <v>4796.9039999999995</v>
      </c>
    </row>
    <row r="6284" spans="1:24" x14ac:dyDescent="0.3">
      <c r="A6284" t="s">
        <v>7379</v>
      </c>
      <c r="B6284" t="str">
        <f ca="1">PROPER(TRIM(Table1[[#This Row],[Campaign Name]]))</f>
        <v>Mega Discount</v>
      </c>
      <c r="C6284" t="str">
        <f ca="1">PROPER(TRIM(Table1[[#This Row],[Campaign Type]]))</f>
        <v>Lead Gen</v>
      </c>
      <c r="D6284" t="str">
        <f ca="1">PROPER(TRIM(Table1[[#This Row],[Marketing Channel]]))</f>
        <v>Meta Ads</v>
      </c>
      <c r="E6284" t="s">
        <v>4193</v>
      </c>
      <c r="F6284" t="s">
        <v>22</v>
      </c>
      <c r="G6284" t="s">
        <v>46</v>
      </c>
      <c r="H6284" t="s">
        <v>30</v>
      </c>
      <c r="I6284" t="s">
        <v>62</v>
      </c>
      <c r="J6284" t="s">
        <v>63</v>
      </c>
      <c r="K6284">
        <v>24668</v>
      </c>
      <c r="L6284">
        <v>3386</v>
      </c>
      <c r="M6284">
        <v>13.73</v>
      </c>
      <c r="N6284">
        <v>881</v>
      </c>
      <c r="O6284">
        <v>26.02</v>
      </c>
      <c r="P6284">
        <v>250</v>
      </c>
      <c r="Q6284">
        <v>46988.54</v>
      </c>
      <c r="R6284" s="6">
        <v>18695.416000000001</v>
      </c>
      <c r="S6284">
        <v>40</v>
      </c>
      <c r="T6284" t="str">
        <f ca="1">PROPER(TRIM(Table1[[#This Row],[Campaign Status]]))</f>
        <v>Paused</v>
      </c>
      <c r="V6284" s="1">
        <f t="shared" si="294"/>
        <v>881</v>
      </c>
      <c r="W6284" t="str">
        <f t="shared" ca="1" si="295"/>
        <v>South</v>
      </c>
      <c r="X6284" s="6">
        <f t="shared" si="296"/>
        <v>265.94473331325463</v>
      </c>
    </row>
    <row r="6285" spans="1:24" x14ac:dyDescent="0.3">
      <c r="A6285" t="s">
        <v>7380</v>
      </c>
      <c r="B6285" t="str">
        <f ca="1">PROPER(TRIM(Table1[[#This Row],[Campaign Name]]))</f>
        <v>Mega Discount</v>
      </c>
      <c r="C6285" t="str">
        <f ca="1">PROPER(TRIM(Table1[[#This Row],[Campaign Type]]))</f>
        <v>Sales</v>
      </c>
      <c r="D6285" t="str">
        <f ca="1">PROPER(TRIM(Table1[[#This Row],[Marketing Channel]]))</f>
        <v>Meta Ads</v>
      </c>
      <c r="E6285" t="s">
        <v>1804</v>
      </c>
      <c r="F6285" t="s">
        <v>371</v>
      </c>
      <c r="G6285" t="s">
        <v>46</v>
      </c>
      <c r="H6285" t="s">
        <v>42</v>
      </c>
      <c r="I6285" t="s">
        <v>24</v>
      </c>
      <c r="J6285" t="s">
        <v>63</v>
      </c>
      <c r="K6285">
        <v>84328</v>
      </c>
      <c r="L6285">
        <v>3561</v>
      </c>
      <c r="M6285">
        <v>4.22</v>
      </c>
      <c r="N6285">
        <v>342</v>
      </c>
      <c r="O6285">
        <v>9.6</v>
      </c>
      <c r="P6285">
        <v>1633.61</v>
      </c>
      <c r="Q6285">
        <v>36211.31</v>
      </c>
      <c r="R6285" s="6">
        <v>2116.6435073242696</v>
      </c>
      <c r="S6285">
        <v>150</v>
      </c>
      <c r="T6285" t="str">
        <f ca="1">PROPER(TRIM(Table1[[#This Row],[Campaign Status]]))</f>
        <v>Active</v>
      </c>
      <c r="V6285" s="1">
        <f t="shared" si="294"/>
        <v>342</v>
      </c>
      <c r="W6285" t="str">
        <f t="shared" ca="1" si="295"/>
        <v>South</v>
      </c>
      <c r="X6285" s="6">
        <f t="shared" si="296"/>
        <v>18695.416000000001</v>
      </c>
    </row>
    <row r="6286" spans="1:24" x14ac:dyDescent="0.3">
      <c r="A6286" t="s">
        <v>7381</v>
      </c>
      <c r="B6286" t="str">
        <f ca="1">PROPER(TRIM(Table1[[#This Row],[Campaign Name]]))</f>
        <v>Summer Sale</v>
      </c>
      <c r="C6286" t="str">
        <f ca="1">PROPER(TRIM(Table1[[#This Row],[Campaign Type]]))</f>
        <v>Sales</v>
      </c>
      <c r="D6286" t="str">
        <f ca="1">PROPER(TRIM(Table1[[#This Row],[Marketing Channel]]))</f>
        <v>Meta Ads</v>
      </c>
      <c r="E6286" t="s">
        <v>3288</v>
      </c>
      <c r="F6286" t="s">
        <v>118</v>
      </c>
      <c r="G6286" t="s">
        <v>11141</v>
      </c>
      <c r="H6286" t="s">
        <v>36</v>
      </c>
      <c r="I6286" t="s">
        <v>31</v>
      </c>
      <c r="J6286" t="s">
        <v>63</v>
      </c>
      <c r="K6286">
        <v>104572</v>
      </c>
      <c r="L6286">
        <v>4919</v>
      </c>
      <c r="M6286">
        <v>4.7</v>
      </c>
      <c r="N6286">
        <v>549</v>
      </c>
      <c r="O6286">
        <v>11.16</v>
      </c>
      <c r="P6286">
        <v>250</v>
      </c>
      <c r="Q6286">
        <v>24152.03</v>
      </c>
      <c r="R6286" s="6">
        <v>9560.8119999999999</v>
      </c>
      <c r="S6286">
        <v>31</v>
      </c>
      <c r="T6286" t="str">
        <f ca="1">PROPER(TRIM(Table1[[#This Row],[Campaign Status]]))</f>
        <v>Active</v>
      </c>
      <c r="V6286" s="1">
        <f t="shared" si="294"/>
        <v>549</v>
      </c>
      <c r="W6286" t="str">
        <f t="shared" ca="1" si="295"/>
        <v>west</v>
      </c>
      <c r="X6286" s="6">
        <f t="shared" si="296"/>
        <v>2116.6435073242696</v>
      </c>
    </row>
    <row r="6287" spans="1:24" x14ac:dyDescent="0.3">
      <c r="A6287" t="s">
        <v>7382</v>
      </c>
      <c r="B6287" t="str">
        <f ca="1">PROPER(TRIM(Table1[[#This Row],[Campaign Name]]))</f>
        <v>Mega Discount</v>
      </c>
      <c r="C6287" t="str">
        <f ca="1">PROPER(TRIM(Table1[[#This Row],[Campaign Type]]))</f>
        <v>Awareness</v>
      </c>
      <c r="D6287" t="str">
        <f ca="1">PROPER(TRIM(Table1[[#This Row],[Marketing Channel]]))</f>
        <v>Meta Ads</v>
      </c>
      <c r="E6287" t="s">
        <v>1470</v>
      </c>
      <c r="F6287" t="s">
        <v>564</v>
      </c>
      <c r="G6287" t="s">
        <v>46</v>
      </c>
      <c r="H6287" t="s">
        <v>30</v>
      </c>
      <c r="I6287" t="s">
        <v>24</v>
      </c>
      <c r="J6287" t="s">
        <v>32</v>
      </c>
      <c r="K6287">
        <v>21099</v>
      </c>
      <c r="L6287">
        <v>1851</v>
      </c>
      <c r="M6287">
        <v>8.77</v>
      </c>
      <c r="N6287">
        <v>328</v>
      </c>
      <c r="O6287">
        <v>17.72</v>
      </c>
      <c r="P6287">
        <v>3817.8497265160554</v>
      </c>
      <c r="Q6287">
        <v>48653.72</v>
      </c>
      <c r="R6287" s="6">
        <v>1174.3749357677973</v>
      </c>
      <c r="S6287">
        <v>252</v>
      </c>
      <c r="T6287" t="str">
        <f ca="1">PROPER(TRIM(Table1[[#This Row],[Campaign Status]]))</f>
        <v>Paused</v>
      </c>
      <c r="V6287" s="1">
        <f t="shared" si="294"/>
        <v>328</v>
      </c>
      <c r="W6287" t="str">
        <f t="shared" ca="1" si="295"/>
        <v>South</v>
      </c>
      <c r="X6287" s="6">
        <f t="shared" si="296"/>
        <v>9560.8119999999999</v>
      </c>
    </row>
    <row r="6288" spans="1:24" x14ac:dyDescent="0.3">
      <c r="A6288" t="s">
        <v>7383</v>
      </c>
      <c r="B6288" t="str">
        <f ca="1">PROPER(TRIM(Table1[[#This Row],[Campaign Name]]))</f>
        <v>Mega Discount</v>
      </c>
      <c r="C6288" t="str">
        <f ca="1">PROPER(TRIM(Table1[[#This Row],[Campaign Type]]))</f>
        <v>Awareness</v>
      </c>
      <c r="D6288" t="str">
        <f ca="1">PROPER(TRIM(Table1[[#This Row],[Marketing Channel]]))</f>
        <v>Youtube</v>
      </c>
      <c r="E6288" t="s">
        <v>773</v>
      </c>
      <c r="F6288" t="s">
        <v>45</v>
      </c>
      <c r="G6288" t="s">
        <v>29</v>
      </c>
      <c r="H6288" t="s">
        <v>61</v>
      </c>
      <c r="I6288" t="s">
        <v>62</v>
      </c>
      <c r="J6288" t="s">
        <v>32</v>
      </c>
      <c r="K6288">
        <v>189002</v>
      </c>
      <c r="L6288">
        <v>20361</v>
      </c>
      <c r="M6288">
        <v>10.77</v>
      </c>
      <c r="N6288">
        <v>5898</v>
      </c>
      <c r="O6288">
        <v>28.97</v>
      </c>
      <c r="P6288">
        <v>3891.7088323699436</v>
      </c>
      <c r="Q6288">
        <v>36360.54</v>
      </c>
      <c r="R6288" s="6">
        <v>834.3078212214923</v>
      </c>
      <c r="S6288">
        <v>2407</v>
      </c>
      <c r="T6288" t="str">
        <f ca="1">PROPER(TRIM(Table1[[#This Row],[Campaign Status]]))</f>
        <v>Active</v>
      </c>
      <c r="V6288" s="1">
        <f t="shared" si="294"/>
        <v>5898</v>
      </c>
      <c r="W6288" t="str">
        <f t="shared" ca="1" si="295"/>
        <v>North</v>
      </c>
      <c r="X6288" s="6">
        <f t="shared" si="296"/>
        <v>1174.3749357677973</v>
      </c>
    </row>
    <row r="6289" spans="1:24" x14ac:dyDescent="0.3">
      <c r="A6289" t="s">
        <v>7384</v>
      </c>
      <c r="B6289" t="str">
        <f ca="1">PROPER(TRIM(Table1[[#This Row],[Campaign Name]]))</f>
        <v>Festive Offer</v>
      </c>
      <c r="C6289" t="str">
        <f ca="1">PROPER(TRIM(Table1[[#This Row],[Campaign Type]]))</f>
        <v>Retargeting</v>
      </c>
      <c r="D6289" t="str">
        <f ca="1">PROPER(TRIM(Table1[[#This Row],[Marketing Channel]]))</f>
        <v>Google Ads</v>
      </c>
      <c r="E6289" t="s">
        <v>1494</v>
      </c>
      <c r="F6289" t="s">
        <v>605</v>
      </c>
      <c r="G6289" t="s">
        <v>29</v>
      </c>
      <c r="H6289" t="s">
        <v>61</v>
      </c>
      <c r="I6289" t="s">
        <v>24</v>
      </c>
      <c r="J6289" t="s">
        <v>25</v>
      </c>
      <c r="K6289">
        <v>181535</v>
      </c>
      <c r="L6289">
        <v>2730</v>
      </c>
      <c r="M6289">
        <v>1.5</v>
      </c>
      <c r="N6289">
        <v>134</v>
      </c>
      <c r="O6289">
        <v>4.91</v>
      </c>
      <c r="P6289">
        <v>250</v>
      </c>
      <c r="Q6289">
        <v>34076.14</v>
      </c>
      <c r="R6289" s="6">
        <v>13530.456</v>
      </c>
      <c r="S6289">
        <v>48</v>
      </c>
      <c r="T6289" t="str">
        <f ca="1">PROPER(TRIM(Table1[[#This Row],[Campaign Status]]))</f>
        <v>Paused</v>
      </c>
      <c r="V6289" s="1">
        <f t="shared" si="294"/>
        <v>134</v>
      </c>
      <c r="W6289" t="str">
        <f t="shared" ca="1" si="295"/>
        <v>North</v>
      </c>
      <c r="X6289" s="6">
        <f t="shared" si="296"/>
        <v>834.3078212214923</v>
      </c>
    </row>
    <row r="6290" spans="1:24" x14ac:dyDescent="0.3">
      <c r="A6290" t="s">
        <v>7385</v>
      </c>
      <c r="B6290" t="str">
        <f ca="1">PROPER(TRIM(Table1[[#This Row],[Campaign Name]]))</f>
        <v>Summer Sale</v>
      </c>
      <c r="C6290" t="str">
        <f ca="1">PROPER(TRIM(Table1[[#This Row],[Campaign Type]]))</f>
        <v>Lead Gen</v>
      </c>
      <c r="D6290" t="str">
        <f ca="1">PROPER(TRIM(Table1[[#This Row],[Marketing Channel]]))</f>
        <v>Linkedin</v>
      </c>
      <c r="E6290" t="s">
        <v>166</v>
      </c>
      <c r="F6290" t="s">
        <v>170</v>
      </c>
      <c r="G6290" t="s">
        <v>11141</v>
      </c>
      <c r="H6290" t="s">
        <v>23</v>
      </c>
      <c r="I6290" t="s">
        <v>62</v>
      </c>
      <c r="J6290" t="s">
        <v>25</v>
      </c>
      <c r="K6290">
        <v>86224</v>
      </c>
      <c r="L6290">
        <v>3861</v>
      </c>
      <c r="M6290">
        <v>4.4800000000000004</v>
      </c>
      <c r="N6290">
        <v>280</v>
      </c>
      <c r="O6290">
        <v>7.25</v>
      </c>
      <c r="P6290">
        <v>250</v>
      </c>
      <c r="Q6290">
        <v>11489.11</v>
      </c>
      <c r="R6290" s="6">
        <v>4495.6440000000002</v>
      </c>
      <c r="S6290">
        <v>122</v>
      </c>
      <c r="T6290" t="str">
        <f ca="1">PROPER(TRIM(Table1[[#This Row],[Campaign Status]]))</f>
        <v>Completed</v>
      </c>
      <c r="V6290" s="1">
        <f t="shared" si="294"/>
        <v>280</v>
      </c>
      <c r="W6290" t="str">
        <f t="shared" ca="1" si="295"/>
        <v>west</v>
      </c>
      <c r="X6290" s="6">
        <f t="shared" si="296"/>
        <v>13530.456</v>
      </c>
    </row>
    <row r="6291" spans="1:24" x14ac:dyDescent="0.3">
      <c r="A6291" t="s">
        <v>5783</v>
      </c>
      <c r="B6291" t="str">
        <f ca="1">PROPER(TRIM(Table1[[#This Row],[Campaign Name]]))</f>
        <v>Summer Sale</v>
      </c>
      <c r="C6291" t="str">
        <f ca="1">PROPER(TRIM(Table1[[#This Row],[Campaign Type]]))</f>
        <v>Awareness</v>
      </c>
      <c r="D6291" t="str">
        <f ca="1">PROPER(TRIM(Table1[[#This Row],[Marketing Channel]]))</f>
        <v>Youtube</v>
      </c>
      <c r="E6291" t="s">
        <v>1421</v>
      </c>
      <c r="F6291" t="s">
        <v>1427</v>
      </c>
      <c r="G6291" t="s">
        <v>11141</v>
      </c>
      <c r="H6291" t="s">
        <v>54</v>
      </c>
      <c r="I6291" t="s">
        <v>31</v>
      </c>
      <c r="J6291" t="s">
        <v>63</v>
      </c>
      <c r="K6291">
        <v>135626</v>
      </c>
      <c r="L6291">
        <v>11157</v>
      </c>
      <c r="M6291">
        <v>8.23</v>
      </c>
      <c r="N6291">
        <v>2844</v>
      </c>
      <c r="O6291">
        <v>25.49</v>
      </c>
      <c r="P6291">
        <v>1594.32</v>
      </c>
      <c r="Q6291">
        <v>5888.06</v>
      </c>
      <c r="R6291" s="6">
        <v>269.31481760248886</v>
      </c>
      <c r="S6291">
        <v>1812</v>
      </c>
      <c r="T6291" t="str">
        <f ca="1">PROPER(TRIM(Table1[[#This Row],[Campaign Status]]))</f>
        <v>Active</v>
      </c>
      <c r="V6291" s="1">
        <f t="shared" si="294"/>
        <v>2844</v>
      </c>
      <c r="W6291" t="str">
        <f t="shared" ca="1" si="295"/>
        <v>west</v>
      </c>
      <c r="X6291" s="6">
        <f t="shared" si="296"/>
        <v>4495.6440000000002</v>
      </c>
    </row>
    <row r="6292" spans="1:24" x14ac:dyDescent="0.3">
      <c r="A6292" t="s">
        <v>7386</v>
      </c>
      <c r="B6292" t="str">
        <f ca="1">PROPER(TRIM(Table1[[#This Row],[Campaign Name]]))</f>
        <v>New Launch</v>
      </c>
      <c r="C6292" t="str">
        <f ca="1">PROPER(TRIM(Table1[[#This Row],[Campaign Type]]))</f>
        <v>Lead Gen</v>
      </c>
      <c r="D6292" t="str">
        <f ca="1">PROPER(TRIM(Table1[[#This Row],[Marketing Channel]]))</f>
        <v>Meta Ads</v>
      </c>
      <c r="E6292" t="s">
        <v>990</v>
      </c>
      <c r="F6292" t="s">
        <v>130</v>
      </c>
      <c r="G6292" t="s">
        <v>11141</v>
      </c>
      <c r="H6292" t="s">
        <v>23</v>
      </c>
      <c r="I6292" t="s">
        <v>24</v>
      </c>
      <c r="J6292" t="s">
        <v>63</v>
      </c>
      <c r="K6292">
        <v>55456</v>
      </c>
      <c r="L6292">
        <v>1592</v>
      </c>
      <c r="M6292">
        <v>2.87</v>
      </c>
      <c r="N6292">
        <v>312</v>
      </c>
      <c r="O6292">
        <v>19.600000000000001</v>
      </c>
      <c r="P6292">
        <v>3817.8497265160554</v>
      </c>
      <c r="Q6292">
        <v>9872.4599999999991</v>
      </c>
      <c r="R6292" s="6">
        <v>158.58691952784179</v>
      </c>
      <c r="S6292">
        <v>146</v>
      </c>
      <c r="T6292" t="str">
        <f ca="1">PROPER(TRIM(Table1[[#This Row],[Campaign Status]]))</f>
        <v>Completed</v>
      </c>
      <c r="V6292" s="1">
        <f t="shared" si="294"/>
        <v>312</v>
      </c>
      <c r="W6292" t="str">
        <f t="shared" ca="1" si="295"/>
        <v>west</v>
      </c>
      <c r="X6292" s="6">
        <f t="shared" si="296"/>
        <v>269.31481760248886</v>
      </c>
    </row>
    <row r="6293" spans="1:24" x14ac:dyDescent="0.3">
      <c r="A6293" t="s">
        <v>7387</v>
      </c>
      <c r="B6293" t="str">
        <f ca="1">PROPER(TRIM(Table1[[#This Row],[Campaign Name]]))</f>
        <v>New Launch</v>
      </c>
      <c r="C6293" t="str">
        <f ca="1">PROPER(TRIM(Table1[[#This Row],[Campaign Type]]))</f>
        <v>Retargeting</v>
      </c>
      <c r="D6293" t="str">
        <f ca="1">PROPER(TRIM(Table1[[#This Row],[Marketing Channel]]))</f>
        <v>Instagram</v>
      </c>
      <c r="E6293" t="s">
        <v>2067</v>
      </c>
      <c r="F6293" t="s">
        <v>368</v>
      </c>
      <c r="G6293" t="s">
        <v>41</v>
      </c>
      <c r="H6293" t="s">
        <v>11140</v>
      </c>
      <c r="I6293" t="s">
        <v>24</v>
      </c>
      <c r="J6293" t="s">
        <v>32</v>
      </c>
      <c r="K6293">
        <v>37914</v>
      </c>
      <c r="L6293">
        <v>2004</v>
      </c>
      <c r="M6293">
        <v>5.29</v>
      </c>
      <c r="N6293">
        <v>62</v>
      </c>
      <c r="O6293">
        <v>3.09</v>
      </c>
      <c r="P6293">
        <v>250</v>
      </c>
      <c r="Q6293">
        <v>35432.36</v>
      </c>
      <c r="R6293" s="6">
        <v>14072.944000000001</v>
      </c>
      <c r="S6293">
        <v>38</v>
      </c>
      <c r="T6293" t="str">
        <f ca="1">PROPER(TRIM(Table1[[#This Row],[Campaign Status]]))</f>
        <v>Paused</v>
      </c>
      <c r="V6293" s="1">
        <f t="shared" si="294"/>
        <v>62</v>
      </c>
      <c r="W6293" t="str">
        <f t="shared" ca="1" si="295"/>
        <v>East</v>
      </c>
      <c r="X6293" s="6">
        <f t="shared" si="296"/>
        <v>158.58691952784179</v>
      </c>
    </row>
    <row r="6294" spans="1:24" x14ac:dyDescent="0.3">
      <c r="A6294" t="s">
        <v>7388</v>
      </c>
      <c r="B6294" t="str">
        <f ca="1">PROPER(TRIM(Table1[[#This Row],[Campaign Name]]))</f>
        <v>Flash Sale</v>
      </c>
      <c r="C6294" t="str">
        <f ca="1">PROPER(TRIM(Table1[[#This Row],[Campaign Type]]))</f>
        <v>Sales</v>
      </c>
      <c r="D6294" t="str">
        <f ca="1">PROPER(TRIM(Table1[[#This Row],[Marketing Channel]]))</f>
        <v>Google Ads</v>
      </c>
      <c r="E6294" t="s">
        <v>1501</v>
      </c>
      <c r="F6294" t="s">
        <v>362</v>
      </c>
      <c r="G6294" t="s">
        <v>46</v>
      </c>
      <c r="H6294" t="s">
        <v>42</v>
      </c>
      <c r="I6294" t="s">
        <v>62</v>
      </c>
      <c r="J6294" t="s">
        <v>25</v>
      </c>
      <c r="K6294">
        <v>159058</v>
      </c>
      <c r="L6294">
        <v>19298</v>
      </c>
      <c r="M6294">
        <v>12.13</v>
      </c>
      <c r="N6294">
        <v>528</v>
      </c>
      <c r="O6294">
        <v>2.74</v>
      </c>
      <c r="P6294">
        <v>3988.1535696969677</v>
      </c>
      <c r="Q6294">
        <v>14640.29</v>
      </c>
      <c r="R6294" s="6">
        <v>267.09443967355588</v>
      </c>
      <c r="S6294">
        <v>84</v>
      </c>
      <c r="T6294" t="str">
        <f ca="1">PROPER(TRIM(Table1[[#This Row],[Campaign Status]]))</f>
        <v>Active</v>
      </c>
      <c r="V6294" s="1">
        <f t="shared" si="294"/>
        <v>528</v>
      </c>
      <c r="W6294" t="str">
        <f t="shared" ca="1" si="295"/>
        <v>South</v>
      </c>
      <c r="X6294" s="6">
        <f t="shared" si="296"/>
        <v>14072.944000000001</v>
      </c>
    </row>
    <row r="6295" spans="1:24" x14ac:dyDescent="0.3">
      <c r="A6295" t="s">
        <v>7389</v>
      </c>
      <c r="B6295" t="str">
        <f ca="1">PROPER(TRIM(Table1[[#This Row],[Campaign Name]]))</f>
        <v>Summer Sale</v>
      </c>
      <c r="C6295" t="str">
        <f ca="1">PROPER(TRIM(Table1[[#This Row],[Campaign Type]]))</f>
        <v>Lead Gen</v>
      </c>
      <c r="D6295" t="str">
        <f ca="1">PROPER(TRIM(Table1[[#This Row],[Marketing Channel]]))</f>
        <v>Youtube</v>
      </c>
      <c r="E6295" t="s">
        <v>1865</v>
      </c>
      <c r="F6295" t="s">
        <v>468</v>
      </c>
      <c r="G6295" t="s">
        <v>41</v>
      </c>
      <c r="H6295" t="s">
        <v>11140</v>
      </c>
      <c r="I6295" t="s">
        <v>62</v>
      </c>
      <c r="J6295" t="s">
        <v>25</v>
      </c>
      <c r="K6295">
        <v>174593</v>
      </c>
      <c r="L6295">
        <v>7886</v>
      </c>
      <c r="M6295">
        <v>4.5199999999999996</v>
      </c>
      <c r="N6295">
        <v>2022</v>
      </c>
      <c r="O6295">
        <v>25.64</v>
      </c>
      <c r="P6295">
        <v>9538.1200000000008</v>
      </c>
      <c r="Q6295">
        <v>1628.21</v>
      </c>
      <c r="R6295" s="6">
        <v>-82.929445215619012</v>
      </c>
      <c r="S6295">
        <v>85</v>
      </c>
      <c r="T6295" t="str">
        <f ca="1">PROPER(TRIM(Table1[[#This Row],[Campaign Status]]))</f>
        <v>Active</v>
      </c>
      <c r="V6295" s="1">
        <f t="shared" si="294"/>
        <v>2022</v>
      </c>
      <c r="W6295" t="str">
        <f t="shared" ca="1" si="295"/>
        <v>East</v>
      </c>
      <c r="X6295" s="6">
        <f t="shared" si="296"/>
        <v>267.09443967355588</v>
      </c>
    </row>
    <row r="6296" spans="1:24" x14ac:dyDescent="0.3">
      <c r="A6296" t="s">
        <v>7390</v>
      </c>
      <c r="B6296" t="str">
        <f ca="1">PROPER(TRIM(Table1[[#This Row],[Campaign Name]]))</f>
        <v>Mega Discount</v>
      </c>
      <c r="C6296" t="str">
        <f ca="1">PROPER(TRIM(Table1[[#This Row],[Campaign Type]]))</f>
        <v>Sales</v>
      </c>
      <c r="D6296" t="str">
        <f ca="1">PROPER(TRIM(Table1[[#This Row],[Marketing Channel]]))</f>
        <v>Linkedin</v>
      </c>
      <c r="E6296" t="s">
        <v>52</v>
      </c>
      <c r="F6296" t="s">
        <v>629</v>
      </c>
      <c r="G6296" t="s">
        <v>29</v>
      </c>
      <c r="H6296" t="s">
        <v>99</v>
      </c>
      <c r="I6296" t="s">
        <v>24</v>
      </c>
      <c r="J6296" t="s">
        <v>63</v>
      </c>
      <c r="K6296">
        <v>171550</v>
      </c>
      <c r="L6296">
        <v>3322</v>
      </c>
      <c r="M6296">
        <v>1.94</v>
      </c>
      <c r="N6296">
        <v>443</v>
      </c>
      <c r="O6296">
        <v>13.34</v>
      </c>
      <c r="P6296">
        <v>250</v>
      </c>
      <c r="Q6296">
        <v>3850.11</v>
      </c>
      <c r="R6296" s="6">
        <v>1440.0439999999999</v>
      </c>
      <c r="S6296">
        <v>399</v>
      </c>
      <c r="T6296" t="str">
        <f ca="1">PROPER(TRIM(Table1[[#This Row],[Campaign Status]]))</f>
        <v>Active</v>
      </c>
      <c r="V6296" s="1">
        <f t="shared" si="294"/>
        <v>443</v>
      </c>
      <c r="W6296" t="str">
        <f t="shared" ca="1" si="295"/>
        <v>North</v>
      </c>
      <c r="X6296" s="6">
        <f t="shared" si="296"/>
        <v>-82.929445215619012</v>
      </c>
    </row>
    <row r="6297" spans="1:24" x14ac:dyDescent="0.3">
      <c r="A6297" t="s">
        <v>7391</v>
      </c>
      <c r="B6297" t="str">
        <f ca="1">PROPER(TRIM(Table1[[#This Row],[Campaign Name]]))</f>
        <v>Festive Offer</v>
      </c>
      <c r="C6297" t="str">
        <f ca="1">PROPER(TRIM(Table1[[#This Row],[Campaign Type]]))</f>
        <v>Lead Gen</v>
      </c>
      <c r="D6297" t="str">
        <f ca="1">PROPER(TRIM(Table1[[#This Row],[Marketing Channel]]))</f>
        <v>Meta Ads</v>
      </c>
      <c r="E6297" t="s">
        <v>1330</v>
      </c>
      <c r="F6297" t="s">
        <v>1333</v>
      </c>
      <c r="G6297" t="s">
        <v>29</v>
      </c>
      <c r="H6297" t="s">
        <v>67</v>
      </c>
      <c r="I6297" t="s">
        <v>68</v>
      </c>
      <c r="J6297" t="s">
        <v>25</v>
      </c>
      <c r="K6297">
        <v>37588</v>
      </c>
      <c r="L6297">
        <v>3484</v>
      </c>
      <c r="M6297">
        <v>9.27</v>
      </c>
      <c r="N6297">
        <v>592</v>
      </c>
      <c r="O6297">
        <v>16.989999999999998</v>
      </c>
      <c r="P6297">
        <v>3817.8497265160554</v>
      </c>
      <c r="Q6297">
        <v>25637.01</v>
      </c>
      <c r="R6297" s="6">
        <v>571.50390498462139</v>
      </c>
      <c r="S6297">
        <v>354</v>
      </c>
      <c r="T6297" t="str">
        <f ca="1">PROPER(TRIM(Table1[[#This Row],[Campaign Status]]))</f>
        <v>Active</v>
      </c>
      <c r="V6297" s="1">
        <f t="shared" si="294"/>
        <v>592</v>
      </c>
      <c r="W6297" t="str">
        <f t="shared" ca="1" si="295"/>
        <v>North</v>
      </c>
      <c r="X6297" s="6">
        <f t="shared" si="296"/>
        <v>1440.0439999999999</v>
      </c>
    </row>
    <row r="6298" spans="1:24" x14ac:dyDescent="0.3">
      <c r="A6298" t="s">
        <v>7392</v>
      </c>
      <c r="B6298" t="str">
        <f ca="1">PROPER(TRIM(Table1[[#This Row],[Campaign Name]]))</f>
        <v>Summer Sale</v>
      </c>
      <c r="C6298" t="str">
        <f ca="1">PROPER(TRIM(Table1[[#This Row],[Campaign Type]]))</f>
        <v>Retargeting</v>
      </c>
      <c r="D6298" t="str">
        <f ca="1">PROPER(TRIM(Table1[[#This Row],[Marketing Channel]]))</f>
        <v>Google Ads</v>
      </c>
      <c r="E6298" t="s">
        <v>91</v>
      </c>
      <c r="F6298" t="s">
        <v>266</v>
      </c>
      <c r="G6298" t="s">
        <v>11141</v>
      </c>
      <c r="H6298" t="s">
        <v>54</v>
      </c>
      <c r="I6298" t="s">
        <v>31</v>
      </c>
      <c r="J6298" t="s">
        <v>25</v>
      </c>
      <c r="K6298">
        <v>64667</v>
      </c>
      <c r="L6298">
        <v>4110</v>
      </c>
      <c r="M6298">
        <v>6.36</v>
      </c>
      <c r="N6298">
        <v>972</v>
      </c>
      <c r="O6298">
        <v>23.65</v>
      </c>
      <c r="P6298">
        <v>3988.1535696969677</v>
      </c>
      <c r="Q6298">
        <v>23707.66</v>
      </c>
      <c r="R6298" s="6">
        <v>494.4520336462715</v>
      </c>
      <c r="S6298">
        <v>708</v>
      </c>
      <c r="T6298" t="str">
        <f ca="1">PROPER(TRIM(Table1[[#This Row],[Campaign Status]]))</f>
        <v>Completed</v>
      </c>
      <c r="V6298" s="1">
        <f t="shared" si="294"/>
        <v>972</v>
      </c>
      <c r="W6298" t="str">
        <f t="shared" ca="1" si="295"/>
        <v>west</v>
      </c>
      <c r="X6298" s="6">
        <f t="shared" si="296"/>
        <v>571.50390498462139</v>
      </c>
    </row>
    <row r="6299" spans="1:24" x14ac:dyDescent="0.3">
      <c r="A6299" t="s">
        <v>7393</v>
      </c>
      <c r="B6299" t="str">
        <f ca="1">PROPER(TRIM(Table1[[#This Row],[Campaign Name]]))</f>
        <v>Mega Discount</v>
      </c>
      <c r="C6299" t="str">
        <f ca="1">PROPER(TRIM(Table1[[#This Row],[Campaign Type]]))</f>
        <v>Sales</v>
      </c>
      <c r="D6299" t="str">
        <f ca="1">PROPER(TRIM(Table1[[#This Row],[Marketing Channel]]))</f>
        <v>Meta Ads</v>
      </c>
      <c r="E6299" t="s">
        <v>1585</v>
      </c>
      <c r="F6299" t="s">
        <v>988</v>
      </c>
      <c r="G6299" t="s">
        <v>11141</v>
      </c>
      <c r="H6299" t="s">
        <v>23</v>
      </c>
      <c r="I6299" t="s">
        <v>68</v>
      </c>
      <c r="J6299" t="s">
        <v>63</v>
      </c>
      <c r="K6299">
        <v>195883</v>
      </c>
      <c r="L6299">
        <v>5829</v>
      </c>
      <c r="M6299">
        <v>2.98</v>
      </c>
      <c r="N6299">
        <v>83</v>
      </c>
      <c r="O6299">
        <v>1.42</v>
      </c>
      <c r="P6299">
        <v>250</v>
      </c>
      <c r="Q6299">
        <v>9903.4599999999991</v>
      </c>
      <c r="R6299" s="6">
        <v>3861.3839999999996</v>
      </c>
      <c r="S6299">
        <v>61</v>
      </c>
      <c r="T6299" t="str">
        <f ca="1">PROPER(TRIM(Table1[[#This Row],[Campaign Status]]))</f>
        <v>Active</v>
      </c>
      <c r="V6299" s="1">
        <f t="shared" si="294"/>
        <v>83</v>
      </c>
      <c r="W6299" t="str">
        <f t="shared" ca="1" si="295"/>
        <v>west</v>
      </c>
      <c r="X6299" s="6">
        <f t="shared" si="296"/>
        <v>494.4520336462715</v>
      </c>
    </row>
    <row r="6300" spans="1:24" x14ac:dyDescent="0.3">
      <c r="A6300" t="s">
        <v>7394</v>
      </c>
      <c r="B6300" t="str">
        <f ca="1">PROPER(TRIM(Table1[[#This Row],[Campaign Name]]))</f>
        <v>Festive Offer</v>
      </c>
      <c r="C6300" t="str">
        <f ca="1">PROPER(TRIM(Table1[[#This Row],[Campaign Type]]))</f>
        <v>Retargeting</v>
      </c>
      <c r="D6300" t="str">
        <f ca="1">PROPER(TRIM(Table1[[#This Row],[Marketing Channel]]))</f>
        <v>Instagram</v>
      </c>
      <c r="E6300" t="s">
        <v>2284</v>
      </c>
      <c r="F6300" t="s">
        <v>450</v>
      </c>
      <c r="G6300" t="s">
        <v>46</v>
      </c>
      <c r="H6300" t="s">
        <v>42</v>
      </c>
      <c r="I6300" t="s">
        <v>24</v>
      </c>
      <c r="J6300" t="s">
        <v>32</v>
      </c>
      <c r="K6300">
        <v>87714</v>
      </c>
      <c r="L6300">
        <v>8930</v>
      </c>
      <c r="M6300">
        <v>10.18</v>
      </c>
      <c r="N6300">
        <v>265</v>
      </c>
      <c r="O6300">
        <v>2.97</v>
      </c>
      <c r="P6300">
        <v>250</v>
      </c>
      <c r="Q6300">
        <v>9987.67</v>
      </c>
      <c r="R6300" s="6">
        <v>3895.0679999999998</v>
      </c>
      <c r="S6300">
        <v>4</v>
      </c>
      <c r="T6300" t="str">
        <f ca="1">PROPER(TRIM(Table1[[#This Row],[Campaign Status]]))</f>
        <v>Active</v>
      </c>
      <c r="V6300" s="1">
        <f t="shared" si="294"/>
        <v>265</v>
      </c>
      <c r="W6300" t="str">
        <f t="shared" ca="1" si="295"/>
        <v>South</v>
      </c>
      <c r="X6300" s="6">
        <f t="shared" si="296"/>
        <v>3861.3839999999996</v>
      </c>
    </row>
    <row r="6301" spans="1:24" x14ac:dyDescent="0.3">
      <c r="A6301" t="s">
        <v>7395</v>
      </c>
      <c r="B6301" t="str">
        <f ca="1">PROPER(TRIM(Table1[[#This Row],[Campaign Name]]))</f>
        <v>Summer Sale</v>
      </c>
      <c r="C6301" t="str">
        <f ca="1">PROPER(TRIM(Table1[[#This Row],[Campaign Type]]))</f>
        <v>Sales</v>
      </c>
      <c r="D6301" t="str">
        <f ca="1">PROPER(TRIM(Table1[[#This Row],[Marketing Channel]]))</f>
        <v>Youtube</v>
      </c>
      <c r="E6301" t="s">
        <v>994</v>
      </c>
      <c r="F6301" t="s">
        <v>631</v>
      </c>
      <c r="G6301" t="s">
        <v>46</v>
      </c>
      <c r="H6301" t="s">
        <v>42</v>
      </c>
      <c r="I6301" t="s">
        <v>68</v>
      </c>
      <c r="J6301" t="s">
        <v>32</v>
      </c>
      <c r="K6301">
        <v>134165</v>
      </c>
      <c r="L6301">
        <v>114</v>
      </c>
      <c r="M6301">
        <v>0.08</v>
      </c>
      <c r="N6301">
        <v>26</v>
      </c>
      <c r="O6301">
        <v>22.81</v>
      </c>
      <c r="P6301">
        <v>250</v>
      </c>
      <c r="Q6301">
        <v>23376.52</v>
      </c>
      <c r="R6301" s="6">
        <v>9250.6080000000002</v>
      </c>
      <c r="S6301">
        <v>8</v>
      </c>
      <c r="T6301" t="str">
        <f ca="1">PROPER(TRIM(Table1[[#This Row],[Campaign Status]]))</f>
        <v>Active</v>
      </c>
      <c r="V6301" s="1">
        <f t="shared" si="294"/>
        <v>26</v>
      </c>
      <c r="W6301" t="str">
        <f t="shared" ca="1" si="295"/>
        <v>South</v>
      </c>
      <c r="X6301" s="6">
        <f t="shared" si="296"/>
        <v>3895.0679999999998</v>
      </c>
    </row>
    <row r="6302" spans="1:24" hidden="1" x14ac:dyDescent="0.3">
      <c r="A6302" t="s">
        <v>7396</v>
      </c>
      <c r="B6302" t="str">
        <f ca="1">PROPER(TRIM(Table1[[#This Row],[Campaign Name]]))</f>
        <v>Festive Offer</v>
      </c>
      <c r="C6302" t="str">
        <f ca="1">PROPER(TRIM(Table1[[#This Row],[Campaign Type]]))</f>
        <v>Retargeting</v>
      </c>
      <c r="D6302" t="str">
        <f ca="1">PROPER(TRIM(Table1[[#This Row],[Marketing Channel]]))</f>
        <v>Meta Ads</v>
      </c>
      <c r="E6302" t="s">
        <v>1734</v>
      </c>
      <c r="F6302" t="s">
        <v>22</v>
      </c>
      <c r="G6302" t="s">
        <v>11141</v>
      </c>
      <c r="H6302" t="s">
        <v>23</v>
      </c>
      <c r="I6302" t="s">
        <v>24</v>
      </c>
      <c r="J6302" t="s">
        <v>25</v>
      </c>
      <c r="K6302">
        <v>114603</v>
      </c>
      <c r="L6302">
        <v>15856</v>
      </c>
      <c r="M6302">
        <v>13.84</v>
      </c>
      <c r="N6302">
        <v>3980</v>
      </c>
      <c r="O6302">
        <v>25.1</v>
      </c>
      <c r="P6302">
        <v>4201.72</v>
      </c>
      <c r="R6302" s="6" t="e">
        <v>#VALUE!</v>
      </c>
      <c r="S6302">
        <v>2331</v>
      </c>
      <c r="T6302" t="str">
        <f ca="1">PROPER(TRIM(Table1[[#This Row],[Campaign Status]]))</f>
        <v>Paused</v>
      </c>
      <c r="V6302" s="1">
        <f t="shared" si="294"/>
        <v>3980</v>
      </c>
      <c r="W6302" t="str">
        <f t="shared" ca="1" si="295"/>
        <v>west</v>
      </c>
      <c r="X6302" s="6">
        <f t="shared" si="296"/>
        <v>9250.6080000000002</v>
      </c>
    </row>
    <row r="6303" spans="1:24" x14ac:dyDescent="0.3">
      <c r="A6303" t="s">
        <v>7397</v>
      </c>
      <c r="B6303" t="str">
        <f ca="1">PROPER(TRIM(Table1[[#This Row],[Campaign Name]]))</f>
        <v>Summer Sale</v>
      </c>
      <c r="C6303" t="str">
        <f ca="1">PROPER(TRIM(Table1[[#This Row],[Campaign Type]]))</f>
        <v>Retargeting</v>
      </c>
      <c r="D6303" t="str">
        <f ca="1">PROPER(TRIM(Table1[[#This Row],[Marketing Channel]]))</f>
        <v>Email</v>
      </c>
      <c r="E6303" t="s">
        <v>183</v>
      </c>
      <c r="F6303" t="s">
        <v>913</v>
      </c>
      <c r="G6303" t="s">
        <v>46</v>
      </c>
      <c r="H6303" t="s">
        <v>30</v>
      </c>
      <c r="I6303" t="s">
        <v>24</v>
      </c>
      <c r="J6303" t="s">
        <v>25</v>
      </c>
      <c r="K6303">
        <v>136891</v>
      </c>
      <c r="L6303">
        <v>10700</v>
      </c>
      <c r="M6303">
        <v>7.82</v>
      </c>
      <c r="N6303">
        <v>416</v>
      </c>
      <c r="O6303">
        <v>3.89</v>
      </c>
      <c r="P6303">
        <v>14422.39</v>
      </c>
      <c r="Q6303">
        <v>17435.22</v>
      </c>
      <c r="R6303" s="6">
        <v>20.889949585332264</v>
      </c>
      <c r="S6303">
        <v>86</v>
      </c>
      <c r="T6303" t="str">
        <f ca="1">PROPER(TRIM(Table1[[#This Row],[Campaign Status]]))</f>
        <v>Paused</v>
      </c>
      <c r="V6303" s="1">
        <f t="shared" si="294"/>
        <v>416</v>
      </c>
      <c r="W6303" t="str">
        <f t="shared" ca="1" si="295"/>
        <v>South</v>
      </c>
      <c r="X6303" s="6" t="e">
        <f t="shared" si="296"/>
        <v>#VALUE!</v>
      </c>
    </row>
    <row r="6304" spans="1:24" x14ac:dyDescent="0.3">
      <c r="A6304" t="s">
        <v>7398</v>
      </c>
      <c r="B6304" t="str">
        <f ca="1">PROPER(TRIM(Table1[[#This Row],[Campaign Name]]))</f>
        <v>Flash Sale</v>
      </c>
      <c r="C6304" t="str">
        <f ca="1">PROPER(TRIM(Table1[[#This Row],[Campaign Type]]))</f>
        <v>Sales</v>
      </c>
      <c r="D6304" t="str">
        <f ca="1">PROPER(TRIM(Table1[[#This Row],[Marketing Channel]]))</f>
        <v>Email</v>
      </c>
      <c r="E6304" t="s">
        <v>3630</v>
      </c>
      <c r="F6304" t="s">
        <v>593</v>
      </c>
      <c r="G6304" t="s">
        <v>29</v>
      </c>
      <c r="H6304" t="s">
        <v>61</v>
      </c>
      <c r="I6304" t="s">
        <v>62</v>
      </c>
      <c r="J6304" t="s">
        <v>25</v>
      </c>
      <c r="K6304">
        <v>58640</v>
      </c>
      <c r="L6304">
        <v>6239</v>
      </c>
      <c r="M6304">
        <v>10.64</v>
      </c>
      <c r="N6304">
        <v>1823</v>
      </c>
      <c r="O6304">
        <v>29.22</v>
      </c>
      <c r="P6304">
        <v>7483.06</v>
      </c>
      <c r="Q6304">
        <v>35341.89</v>
      </c>
      <c r="R6304" s="6">
        <v>372.29195008459101</v>
      </c>
      <c r="S6304">
        <v>680</v>
      </c>
      <c r="T6304" t="str">
        <f ca="1">PROPER(TRIM(Table1[[#This Row],[Campaign Status]]))</f>
        <v>Paused</v>
      </c>
      <c r="V6304" s="1">
        <f t="shared" si="294"/>
        <v>1823</v>
      </c>
      <c r="W6304" t="str">
        <f t="shared" ca="1" si="295"/>
        <v>North</v>
      </c>
      <c r="X6304" s="6">
        <f t="shared" si="296"/>
        <v>20.889949585332264</v>
      </c>
    </row>
    <row r="6305" spans="1:24" hidden="1" x14ac:dyDescent="0.3">
      <c r="A6305" t="s">
        <v>7399</v>
      </c>
      <c r="B6305" t="str">
        <f ca="1">PROPER(TRIM(Table1[[#This Row],[Campaign Name]]))</f>
        <v>Festive Offer</v>
      </c>
      <c r="C6305" t="str">
        <f ca="1">PROPER(TRIM(Table1[[#This Row],[Campaign Type]]))</f>
        <v>Awareness</v>
      </c>
      <c r="D6305" t="str">
        <f ca="1">PROPER(TRIM(Table1[[#This Row],[Marketing Channel]]))</f>
        <v>Google Ads</v>
      </c>
      <c r="E6305" t="s">
        <v>2335</v>
      </c>
      <c r="F6305" t="s">
        <v>208</v>
      </c>
      <c r="G6305" t="s">
        <v>11141</v>
      </c>
      <c r="H6305" t="s">
        <v>54</v>
      </c>
      <c r="I6305" t="s">
        <v>62</v>
      </c>
      <c r="J6305" t="s">
        <v>63</v>
      </c>
      <c r="K6305">
        <v>190105</v>
      </c>
      <c r="L6305">
        <v>10023</v>
      </c>
      <c r="M6305">
        <v>5.27</v>
      </c>
      <c r="N6305">
        <v>3227</v>
      </c>
      <c r="O6305">
        <v>32.200000000000003</v>
      </c>
      <c r="P6305">
        <v>3988.1535696969677</v>
      </c>
      <c r="R6305" s="6" t="e">
        <v>#VALUE!</v>
      </c>
      <c r="S6305">
        <v>1331</v>
      </c>
      <c r="T6305" t="str">
        <f ca="1">PROPER(TRIM(Table1[[#This Row],[Campaign Status]]))</f>
        <v>Paused</v>
      </c>
      <c r="V6305" s="1">
        <f t="shared" si="294"/>
        <v>3227</v>
      </c>
      <c r="W6305" t="str">
        <f t="shared" ca="1" si="295"/>
        <v>west</v>
      </c>
      <c r="X6305" s="6">
        <f t="shared" si="296"/>
        <v>372.29195008459101</v>
      </c>
    </row>
    <row r="6306" spans="1:24" x14ac:dyDescent="0.3">
      <c r="A6306" t="s">
        <v>7400</v>
      </c>
      <c r="B6306" t="str">
        <f ca="1">PROPER(TRIM(Table1[[#This Row],[Campaign Name]]))</f>
        <v>Summer Sale</v>
      </c>
      <c r="C6306" t="str">
        <f ca="1">PROPER(TRIM(Table1[[#This Row],[Campaign Type]]))</f>
        <v>Lead Gen</v>
      </c>
      <c r="D6306" t="str">
        <f ca="1">PROPER(TRIM(Table1[[#This Row],[Marketing Channel]]))</f>
        <v>Meta Ads</v>
      </c>
      <c r="E6306" t="s">
        <v>898</v>
      </c>
      <c r="F6306" t="s">
        <v>71</v>
      </c>
      <c r="G6306" t="s">
        <v>29</v>
      </c>
      <c r="H6306" t="s">
        <v>67</v>
      </c>
      <c r="I6306" t="s">
        <v>68</v>
      </c>
      <c r="J6306" t="s">
        <v>32</v>
      </c>
      <c r="K6306">
        <v>24743</v>
      </c>
      <c r="L6306">
        <v>1360</v>
      </c>
      <c r="M6306">
        <v>5.5</v>
      </c>
      <c r="N6306">
        <v>163</v>
      </c>
      <c r="O6306">
        <v>11.99</v>
      </c>
      <c r="P6306">
        <v>9052.01</v>
      </c>
      <c r="Q6306">
        <v>15623.86</v>
      </c>
      <c r="R6306" s="6">
        <v>72.601002429294709</v>
      </c>
      <c r="S6306">
        <v>145</v>
      </c>
      <c r="T6306" t="str">
        <f ca="1">PROPER(TRIM(Table1[[#This Row],[Campaign Status]]))</f>
        <v>Active</v>
      </c>
      <c r="V6306" s="1">
        <f t="shared" si="294"/>
        <v>163</v>
      </c>
      <c r="W6306" t="str">
        <f t="shared" ca="1" si="295"/>
        <v>North</v>
      </c>
      <c r="X6306" s="6" t="e">
        <f t="shared" si="296"/>
        <v>#VALUE!</v>
      </c>
    </row>
    <row r="6307" spans="1:24" x14ac:dyDescent="0.3">
      <c r="A6307" t="s">
        <v>7401</v>
      </c>
      <c r="B6307" t="str">
        <f ca="1">PROPER(TRIM(Table1[[#This Row],[Campaign Name]]))</f>
        <v>Festive Offer</v>
      </c>
      <c r="C6307" t="str">
        <f ca="1">PROPER(TRIM(Table1[[#This Row],[Campaign Type]]))</f>
        <v>Retargeting</v>
      </c>
      <c r="D6307" t="str">
        <f ca="1">PROPER(TRIM(Table1[[#This Row],[Marketing Channel]]))</f>
        <v>Meta Ads</v>
      </c>
      <c r="E6307" t="s">
        <v>1841</v>
      </c>
      <c r="F6307" t="s">
        <v>689</v>
      </c>
      <c r="G6307" t="s">
        <v>11141</v>
      </c>
      <c r="H6307" t="s">
        <v>23</v>
      </c>
      <c r="I6307" t="s">
        <v>31</v>
      </c>
      <c r="J6307" t="s">
        <v>32</v>
      </c>
      <c r="K6307">
        <v>142679</v>
      </c>
      <c r="L6307">
        <v>16724</v>
      </c>
      <c r="M6307">
        <v>11.72</v>
      </c>
      <c r="N6307">
        <v>2492</v>
      </c>
      <c r="O6307">
        <v>14.9</v>
      </c>
      <c r="P6307">
        <v>1496.23</v>
      </c>
      <c r="Q6307">
        <v>43448.74</v>
      </c>
      <c r="R6307" s="6">
        <v>2803.881087800672</v>
      </c>
      <c r="S6307">
        <v>1335</v>
      </c>
      <c r="T6307" t="str">
        <f ca="1">PROPER(TRIM(Table1[[#This Row],[Campaign Status]]))</f>
        <v>Completed</v>
      </c>
      <c r="V6307" s="1">
        <f t="shared" si="294"/>
        <v>2492</v>
      </c>
      <c r="W6307" t="str">
        <f t="shared" ca="1" si="295"/>
        <v>west</v>
      </c>
      <c r="X6307" s="6">
        <f t="shared" si="296"/>
        <v>72.601002429294709</v>
      </c>
    </row>
    <row r="6308" spans="1:24" hidden="1" x14ac:dyDescent="0.3">
      <c r="A6308" t="s">
        <v>7402</v>
      </c>
      <c r="B6308" t="str">
        <f ca="1">PROPER(TRIM(Table1[[#This Row],[Campaign Name]]))</f>
        <v>Summer Sale</v>
      </c>
      <c r="C6308" t="str">
        <f ca="1">PROPER(TRIM(Table1[[#This Row],[Campaign Type]]))</f>
        <v>Retargeting</v>
      </c>
      <c r="D6308" t="str">
        <f ca="1">PROPER(TRIM(Table1[[#This Row],[Marketing Channel]]))</f>
        <v>Google Ads</v>
      </c>
      <c r="E6308" t="s">
        <v>444</v>
      </c>
      <c r="F6308" t="s">
        <v>344</v>
      </c>
      <c r="G6308" t="s">
        <v>46</v>
      </c>
      <c r="H6308" t="s">
        <v>42</v>
      </c>
      <c r="I6308" t="s">
        <v>24</v>
      </c>
      <c r="J6308" t="s">
        <v>32</v>
      </c>
      <c r="K6308">
        <v>168733</v>
      </c>
      <c r="L6308">
        <v>12863</v>
      </c>
      <c r="M6308">
        <v>7.62</v>
      </c>
      <c r="N6308">
        <v>2011</v>
      </c>
      <c r="O6308">
        <v>15.63</v>
      </c>
      <c r="P6308">
        <v>2244.0500000000002</v>
      </c>
      <c r="R6308" s="6" t="e">
        <v>#VALUE!</v>
      </c>
      <c r="S6308">
        <v>1373</v>
      </c>
      <c r="T6308" t="str">
        <f ca="1">PROPER(TRIM(Table1[[#This Row],[Campaign Status]]))</f>
        <v>Completed</v>
      </c>
      <c r="V6308" s="1">
        <f t="shared" si="294"/>
        <v>2011</v>
      </c>
      <c r="W6308" t="str">
        <f t="shared" ca="1" si="295"/>
        <v>South</v>
      </c>
      <c r="X6308" s="6">
        <f t="shared" si="296"/>
        <v>2803.881087800672</v>
      </c>
    </row>
    <row r="6309" spans="1:24" x14ac:dyDescent="0.3">
      <c r="A6309" t="s">
        <v>7403</v>
      </c>
      <c r="B6309" t="str">
        <f ca="1">PROPER(TRIM(Table1[[#This Row],[Campaign Name]]))</f>
        <v>Summer Sale</v>
      </c>
      <c r="C6309" t="str">
        <f ca="1">PROPER(TRIM(Table1[[#This Row],[Campaign Type]]))</f>
        <v>Lead Gen</v>
      </c>
      <c r="D6309" t="str">
        <f ca="1">PROPER(TRIM(Table1[[#This Row],[Marketing Channel]]))</f>
        <v>Google Ads</v>
      </c>
      <c r="E6309" t="s">
        <v>497</v>
      </c>
      <c r="F6309" t="s">
        <v>98</v>
      </c>
      <c r="G6309" t="s">
        <v>11141</v>
      </c>
      <c r="H6309" t="s">
        <v>36</v>
      </c>
      <c r="I6309" t="s">
        <v>62</v>
      </c>
      <c r="J6309" t="s">
        <v>25</v>
      </c>
      <c r="K6309">
        <v>103197</v>
      </c>
      <c r="L6309">
        <v>7065</v>
      </c>
      <c r="M6309">
        <v>6.85</v>
      </c>
      <c r="N6309">
        <v>1416</v>
      </c>
      <c r="O6309">
        <v>20.04</v>
      </c>
      <c r="P6309">
        <v>250</v>
      </c>
      <c r="Q6309">
        <v>28296.66</v>
      </c>
      <c r="R6309" s="6">
        <v>11218.663999999999</v>
      </c>
      <c r="S6309">
        <v>1001</v>
      </c>
      <c r="T6309" t="str">
        <f ca="1">PROPER(TRIM(Table1[[#This Row],[Campaign Status]]))</f>
        <v>Paused</v>
      </c>
      <c r="V6309" s="1">
        <f t="shared" si="294"/>
        <v>1416</v>
      </c>
      <c r="W6309" t="str">
        <f t="shared" ca="1" si="295"/>
        <v>west</v>
      </c>
      <c r="X6309" s="6" t="e">
        <f t="shared" si="296"/>
        <v>#VALUE!</v>
      </c>
    </row>
    <row r="6310" spans="1:24" x14ac:dyDescent="0.3">
      <c r="A6310" t="s">
        <v>7404</v>
      </c>
      <c r="B6310" t="str">
        <f ca="1">PROPER(TRIM(Table1[[#This Row],[Campaign Name]]))</f>
        <v>Festive Offer</v>
      </c>
      <c r="C6310" t="str">
        <f ca="1">PROPER(TRIM(Table1[[#This Row],[Campaign Type]]))</f>
        <v>Sales</v>
      </c>
      <c r="D6310" t="str">
        <f ca="1">PROPER(TRIM(Table1[[#This Row],[Marketing Channel]]))</f>
        <v>Youtube</v>
      </c>
      <c r="E6310" t="s">
        <v>3817</v>
      </c>
      <c r="F6310" t="s">
        <v>605</v>
      </c>
      <c r="G6310" t="s">
        <v>46</v>
      </c>
      <c r="H6310" t="s">
        <v>42</v>
      </c>
      <c r="I6310" t="s">
        <v>31</v>
      </c>
      <c r="J6310" t="s">
        <v>25</v>
      </c>
      <c r="K6310">
        <v>125851</v>
      </c>
      <c r="L6310">
        <v>10641</v>
      </c>
      <c r="M6310">
        <v>8.4600000000000009</v>
      </c>
      <c r="N6310">
        <v>1780</v>
      </c>
      <c r="O6310">
        <v>16.73</v>
      </c>
      <c r="P6310">
        <v>3053.72</v>
      </c>
      <c r="Q6310">
        <v>43891.57</v>
      </c>
      <c r="R6310" s="6">
        <v>1337.3148160276646</v>
      </c>
      <c r="S6310">
        <v>1772</v>
      </c>
      <c r="T6310" t="str">
        <f ca="1">PROPER(TRIM(Table1[[#This Row],[Campaign Status]]))</f>
        <v>Paused</v>
      </c>
      <c r="V6310" s="1">
        <f t="shared" si="294"/>
        <v>1780</v>
      </c>
      <c r="W6310" t="str">
        <f t="shared" ca="1" si="295"/>
        <v>South</v>
      </c>
      <c r="X6310" s="6">
        <f t="shared" si="296"/>
        <v>11218.663999999999</v>
      </c>
    </row>
    <row r="6311" spans="1:24" x14ac:dyDescent="0.3">
      <c r="A6311" t="s">
        <v>7405</v>
      </c>
      <c r="B6311" t="str">
        <f ca="1">PROPER(TRIM(Table1[[#This Row],[Campaign Name]]))</f>
        <v>Summer Sale</v>
      </c>
      <c r="C6311" t="str">
        <f ca="1">PROPER(TRIM(Table1[[#This Row],[Campaign Type]]))</f>
        <v>Sales</v>
      </c>
      <c r="D6311" t="str">
        <f ca="1">PROPER(TRIM(Table1[[#This Row],[Marketing Channel]]))</f>
        <v>Linkedin</v>
      </c>
      <c r="E6311" t="s">
        <v>1430</v>
      </c>
      <c r="F6311" t="s">
        <v>137</v>
      </c>
      <c r="G6311" t="s">
        <v>29</v>
      </c>
      <c r="H6311" t="s">
        <v>99</v>
      </c>
      <c r="I6311" t="s">
        <v>62</v>
      </c>
      <c r="J6311" t="s">
        <v>25</v>
      </c>
      <c r="K6311">
        <v>179670</v>
      </c>
      <c r="L6311">
        <v>24329</v>
      </c>
      <c r="M6311">
        <v>13.54</v>
      </c>
      <c r="N6311">
        <v>494</v>
      </c>
      <c r="O6311">
        <v>2.0299999999999998</v>
      </c>
      <c r="P6311">
        <v>3830.4648972188602</v>
      </c>
      <c r="Q6311">
        <v>20666.12</v>
      </c>
      <c r="R6311" s="6">
        <v>439.51989000094488</v>
      </c>
      <c r="S6311">
        <v>471</v>
      </c>
      <c r="T6311" t="str">
        <f ca="1">PROPER(TRIM(Table1[[#This Row],[Campaign Status]]))</f>
        <v>Completed</v>
      </c>
      <c r="V6311" s="1">
        <f t="shared" si="294"/>
        <v>494</v>
      </c>
      <c r="W6311" t="str">
        <f t="shared" ca="1" si="295"/>
        <v>North</v>
      </c>
      <c r="X6311" s="6">
        <f t="shared" si="296"/>
        <v>1337.3148160276646</v>
      </c>
    </row>
    <row r="6312" spans="1:24" x14ac:dyDescent="0.3">
      <c r="A6312" t="s">
        <v>7406</v>
      </c>
      <c r="B6312" t="str">
        <f ca="1">PROPER(TRIM(Table1[[#This Row],[Campaign Name]]))</f>
        <v>Mega Discount</v>
      </c>
      <c r="C6312" t="str">
        <f ca="1">PROPER(TRIM(Table1[[#This Row],[Campaign Type]]))</f>
        <v>Sales</v>
      </c>
      <c r="D6312" t="str">
        <f ca="1">PROPER(TRIM(Table1[[#This Row],[Marketing Channel]]))</f>
        <v>Meta Ads</v>
      </c>
      <c r="E6312" t="s">
        <v>604</v>
      </c>
      <c r="F6312" t="s">
        <v>22</v>
      </c>
      <c r="G6312" t="s">
        <v>11141</v>
      </c>
      <c r="H6312" t="s">
        <v>54</v>
      </c>
      <c r="I6312" t="s">
        <v>31</v>
      </c>
      <c r="J6312" t="s">
        <v>63</v>
      </c>
      <c r="K6312">
        <v>28608</v>
      </c>
      <c r="L6312">
        <v>2074</v>
      </c>
      <c r="M6312">
        <v>7.25</v>
      </c>
      <c r="N6312">
        <v>368</v>
      </c>
      <c r="O6312">
        <v>17.739999999999998</v>
      </c>
      <c r="P6312">
        <v>250</v>
      </c>
      <c r="Q6312">
        <v>14911.67</v>
      </c>
      <c r="R6312" s="6">
        <v>5864.6680000000006</v>
      </c>
      <c r="S6312">
        <v>296</v>
      </c>
      <c r="T6312" t="str">
        <f ca="1">PROPER(TRIM(Table1[[#This Row],[Campaign Status]]))</f>
        <v>Active</v>
      </c>
      <c r="V6312" s="1">
        <f t="shared" si="294"/>
        <v>368</v>
      </c>
      <c r="W6312" t="str">
        <f t="shared" ca="1" si="295"/>
        <v>west</v>
      </c>
      <c r="X6312" s="6">
        <f t="shared" si="296"/>
        <v>439.51989000094488</v>
      </c>
    </row>
    <row r="6313" spans="1:24" x14ac:dyDescent="0.3">
      <c r="A6313" t="s">
        <v>7407</v>
      </c>
      <c r="B6313" t="str">
        <f ca="1">PROPER(TRIM(Table1[[#This Row],[Campaign Name]]))</f>
        <v>Flash Sale</v>
      </c>
      <c r="C6313" t="str">
        <f ca="1">PROPER(TRIM(Table1[[#This Row],[Campaign Type]]))</f>
        <v>Awareness</v>
      </c>
      <c r="D6313" t="str">
        <f ca="1">PROPER(TRIM(Table1[[#This Row],[Marketing Channel]]))</f>
        <v>Google Ads</v>
      </c>
      <c r="E6313" t="s">
        <v>2181</v>
      </c>
      <c r="F6313" t="s">
        <v>45</v>
      </c>
      <c r="G6313" t="s">
        <v>41</v>
      </c>
      <c r="H6313" t="s">
        <v>11140</v>
      </c>
      <c r="I6313" t="s">
        <v>24</v>
      </c>
      <c r="J6313" t="s">
        <v>32</v>
      </c>
      <c r="K6313">
        <v>121522</v>
      </c>
      <c r="L6313">
        <v>14750</v>
      </c>
      <c r="M6313">
        <v>12.14</v>
      </c>
      <c r="N6313">
        <v>1922</v>
      </c>
      <c r="O6313">
        <v>13.03</v>
      </c>
      <c r="P6313">
        <v>3988.1535696969677</v>
      </c>
      <c r="Q6313">
        <v>46039.13</v>
      </c>
      <c r="R6313" s="6">
        <v>1054.3971212597562</v>
      </c>
      <c r="S6313">
        <v>1394</v>
      </c>
      <c r="T6313" t="str">
        <f ca="1">PROPER(TRIM(Table1[[#This Row],[Campaign Status]]))</f>
        <v>Paused</v>
      </c>
      <c r="V6313" s="1">
        <f t="shared" si="294"/>
        <v>1922</v>
      </c>
      <c r="W6313" t="str">
        <f t="shared" ca="1" si="295"/>
        <v>East</v>
      </c>
      <c r="X6313" s="6">
        <f t="shared" si="296"/>
        <v>5864.6680000000006</v>
      </c>
    </row>
    <row r="6314" spans="1:24" x14ac:dyDescent="0.3">
      <c r="A6314" t="s">
        <v>7408</v>
      </c>
      <c r="B6314" t="str">
        <f ca="1">PROPER(TRIM(Table1[[#This Row],[Campaign Name]]))</f>
        <v>Festive Offer</v>
      </c>
      <c r="C6314" t="str">
        <f ca="1">PROPER(TRIM(Table1[[#This Row],[Campaign Type]]))</f>
        <v>Lead Gen</v>
      </c>
      <c r="D6314" t="str">
        <f ca="1">PROPER(TRIM(Table1[[#This Row],[Marketing Channel]]))</f>
        <v>Instagram</v>
      </c>
      <c r="E6314" t="s">
        <v>984</v>
      </c>
      <c r="F6314" t="s">
        <v>306</v>
      </c>
      <c r="G6314" t="s">
        <v>46</v>
      </c>
      <c r="H6314" t="s">
        <v>30</v>
      </c>
      <c r="I6314" t="s">
        <v>31</v>
      </c>
      <c r="J6314" t="s">
        <v>32</v>
      </c>
      <c r="K6314">
        <v>2926</v>
      </c>
      <c r="L6314">
        <v>325</v>
      </c>
      <c r="M6314">
        <v>11.11</v>
      </c>
      <c r="N6314">
        <v>70</v>
      </c>
      <c r="O6314">
        <v>21.54</v>
      </c>
      <c r="P6314">
        <v>3982.6304252733912</v>
      </c>
      <c r="Q6314">
        <v>35486.44</v>
      </c>
      <c r="R6314" s="6">
        <v>791.03020392769702</v>
      </c>
      <c r="S6314">
        <v>5</v>
      </c>
      <c r="T6314" t="str">
        <f ca="1">PROPER(TRIM(Table1[[#This Row],[Campaign Status]]))</f>
        <v>Paused</v>
      </c>
      <c r="V6314" s="1">
        <f t="shared" si="294"/>
        <v>70</v>
      </c>
      <c r="W6314" t="str">
        <f t="shared" ca="1" si="295"/>
        <v>South</v>
      </c>
      <c r="X6314" s="6">
        <f t="shared" si="296"/>
        <v>1054.3971212597562</v>
      </c>
    </row>
    <row r="6315" spans="1:24" x14ac:dyDescent="0.3">
      <c r="A6315" t="s">
        <v>7409</v>
      </c>
      <c r="B6315" t="str">
        <f ca="1">PROPER(TRIM(Table1[[#This Row],[Campaign Name]]))</f>
        <v>Summer Sale</v>
      </c>
      <c r="C6315" t="str">
        <f ca="1">PROPER(TRIM(Table1[[#This Row],[Campaign Type]]))</f>
        <v>Retargeting</v>
      </c>
      <c r="D6315" t="str">
        <f ca="1">PROPER(TRIM(Table1[[#This Row],[Marketing Channel]]))</f>
        <v>Meta Ads</v>
      </c>
      <c r="E6315" t="s">
        <v>1745</v>
      </c>
      <c r="F6315" t="s">
        <v>598</v>
      </c>
      <c r="G6315" t="s">
        <v>11141</v>
      </c>
      <c r="H6315" t="s">
        <v>36</v>
      </c>
      <c r="I6315" t="s">
        <v>31</v>
      </c>
      <c r="J6315" t="s">
        <v>25</v>
      </c>
      <c r="K6315">
        <v>167009</v>
      </c>
      <c r="L6315">
        <v>13662</v>
      </c>
      <c r="M6315">
        <v>8.18</v>
      </c>
      <c r="N6315">
        <v>1118</v>
      </c>
      <c r="O6315">
        <v>8.18</v>
      </c>
      <c r="P6315">
        <v>3817.8497265160554</v>
      </c>
      <c r="Q6315">
        <v>2032.01</v>
      </c>
      <c r="R6315" s="6">
        <v>-46.77606125020818</v>
      </c>
      <c r="S6315">
        <v>175</v>
      </c>
      <c r="T6315" t="str">
        <f ca="1">PROPER(TRIM(Table1[[#This Row],[Campaign Status]]))</f>
        <v>Completed</v>
      </c>
      <c r="V6315" s="1">
        <f t="shared" si="294"/>
        <v>1118</v>
      </c>
      <c r="W6315" t="str">
        <f t="shared" ca="1" si="295"/>
        <v>west</v>
      </c>
      <c r="X6315" s="6">
        <f t="shared" si="296"/>
        <v>791.03020392769702</v>
      </c>
    </row>
    <row r="6316" spans="1:24" x14ac:dyDescent="0.3">
      <c r="A6316" t="s">
        <v>7410</v>
      </c>
      <c r="B6316" t="str">
        <f ca="1">PROPER(TRIM(Table1[[#This Row],[Campaign Name]]))</f>
        <v>Festive Offer</v>
      </c>
      <c r="C6316" t="str">
        <f ca="1">PROPER(TRIM(Table1[[#This Row],[Campaign Type]]))</f>
        <v>Lead Gen</v>
      </c>
      <c r="D6316" t="str">
        <f ca="1">PROPER(TRIM(Table1[[#This Row],[Marketing Channel]]))</f>
        <v>Meta Ads</v>
      </c>
      <c r="E6316" t="s">
        <v>1921</v>
      </c>
      <c r="F6316" t="s">
        <v>238</v>
      </c>
      <c r="G6316" t="s">
        <v>29</v>
      </c>
      <c r="H6316" t="s">
        <v>99</v>
      </c>
      <c r="I6316" t="s">
        <v>24</v>
      </c>
      <c r="J6316" t="s">
        <v>32</v>
      </c>
      <c r="K6316">
        <v>40654</v>
      </c>
      <c r="L6316">
        <v>1706</v>
      </c>
      <c r="M6316">
        <v>4.2</v>
      </c>
      <c r="N6316">
        <v>361</v>
      </c>
      <c r="O6316">
        <v>21.16</v>
      </c>
      <c r="P6316">
        <v>14051.78</v>
      </c>
      <c r="Q6316">
        <v>41146.11</v>
      </c>
      <c r="R6316" s="6">
        <v>192.81777824588769</v>
      </c>
      <c r="S6316">
        <v>95</v>
      </c>
      <c r="T6316" t="str">
        <f ca="1">PROPER(TRIM(Table1[[#This Row],[Campaign Status]]))</f>
        <v>Completed</v>
      </c>
      <c r="V6316" s="1">
        <f t="shared" si="294"/>
        <v>361</v>
      </c>
      <c r="W6316" t="str">
        <f t="shared" ca="1" si="295"/>
        <v>North</v>
      </c>
      <c r="X6316" s="6">
        <f t="shared" si="296"/>
        <v>-46.77606125020818</v>
      </c>
    </row>
    <row r="6317" spans="1:24" x14ac:dyDescent="0.3">
      <c r="A6317" t="s">
        <v>7411</v>
      </c>
      <c r="B6317" t="str">
        <f ca="1">PROPER(TRIM(Table1[[#This Row],[Campaign Name]]))</f>
        <v>Flash Sale</v>
      </c>
      <c r="C6317" t="str">
        <f ca="1">PROPER(TRIM(Table1[[#This Row],[Campaign Type]]))</f>
        <v>Awareness</v>
      </c>
      <c r="D6317" t="str">
        <f ca="1">PROPER(TRIM(Table1[[#This Row],[Marketing Channel]]))</f>
        <v>Meta Ads</v>
      </c>
      <c r="E6317" t="s">
        <v>2517</v>
      </c>
      <c r="F6317" t="s">
        <v>173</v>
      </c>
      <c r="G6317" t="s">
        <v>41</v>
      </c>
      <c r="H6317" t="s">
        <v>11140</v>
      </c>
      <c r="I6317" t="s">
        <v>24</v>
      </c>
      <c r="J6317" t="s">
        <v>32</v>
      </c>
      <c r="K6317">
        <v>159850</v>
      </c>
      <c r="L6317">
        <v>16349</v>
      </c>
      <c r="M6317">
        <v>10.23</v>
      </c>
      <c r="N6317">
        <v>3652</v>
      </c>
      <c r="O6317">
        <v>22.34</v>
      </c>
      <c r="P6317">
        <v>250</v>
      </c>
      <c r="Q6317">
        <v>6725.52</v>
      </c>
      <c r="R6317" s="6">
        <v>2590.2080000000001</v>
      </c>
      <c r="S6317">
        <v>16</v>
      </c>
      <c r="T6317" t="str">
        <f ca="1">PROPER(TRIM(Table1[[#This Row],[Campaign Status]]))</f>
        <v>Paused</v>
      </c>
      <c r="V6317" s="1">
        <f t="shared" si="294"/>
        <v>3652</v>
      </c>
      <c r="W6317" t="str">
        <f t="shared" ca="1" si="295"/>
        <v>East</v>
      </c>
      <c r="X6317" s="6">
        <f t="shared" si="296"/>
        <v>192.81777824588769</v>
      </c>
    </row>
    <row r="6318" spans="1:24" x14ac:dyDescent="0.3">
      <c r="A6318" t="s">
        <v>7412</v>
      </c>
      <c r="B6318" t="str">
        <f ca="1">PROPER(TRIM(Table1[[#This Row],[Campaign Name]]))</f>
        <v>Summer Sale</v>
      </c>
      <c r="C6318" t="str">
        <f ca="1">PROPER(TRIM(Table1[[#This Row],[Campaign Type]]))</f>
        <v>Lead Gen</v>
      </c>
      <c r="D6318" t="str">
        <f ca="1">PROPER(TRIM(Table1[[#This Row],[Marketing Channel]]))</f>
        <v>Google Ads</v>
      </c>
      <c r="E6318" t="s">
        <v>5337</v>
      </c>
      <c r="F6318" t="s">
        <v>391</v>
      </c>
      <c r="G6318" t="s">
        <v>29</v>
      </c>
      <c r="H6318" t="s">
        <v>61</v>
      </c>
      <c r="I6318" t="s">
        <v>24</v>
      </c>
      <c r="J6318" t="s">
        <v>32</v>
      </c>
      <c r="K6318">
        <v>166339</v>
      </c>
      <c r="L6318">
        <v>7022</v>
      </c>
      <c r="M6318">
        <v>4.22</v>
      </c>
      <c r="N6318">
        <v>1159</v>
      </c>
      <c r="O6318">
        <v>16.510000000000002</v>
      </c>
      <c r="P6318">
        <v>250</v>
      </c>
      <c r="Q6318">
        <v>32561.5</v>
      </c>
      <c r="R6318" s="6">
        <v>12924.6</v>
      </c>
      <c r="S6318">
        <v>12</v>
      </c>
      <c r="T6318" t="str">
        <f ca="1">PROPER(TRIM(Table1[[#This Row],[Campaign Status]]))</f>
        <v>Active</v>
      </c>
      <c r="V6318" s="1">
        <f t="shared" si="294"/>
        <v>1159</v>
      </c>
      <c r="W6318" t="str">
        <f t="shared" ca="1" si="295"/>
        <v>North</v>
      </c>
      <c r="X6318" s="6">
        <f t="shared" si="296"/>
        <v>2590.2080000000001</v>
      </c>
    </row>
    <row r="6319" spans="1:24" x14ac:dyDescent="0.3">
      <c r="A6319" t="s">
        <v>7413</v>
      </c>
      <c r="B6319" t="str">
        <f ca="1">PROPER(TRIM(Table1[[#This Row],[Campaign Name]]))</f>
        <v>Festive Offer</v>
      </c>
      <c r="C6319" t="str">
        <f ca="1">PROPER(TRIM(Table1[[#This Row],[Campaign Type]]))</f>
        <v>Lead Gen</v>
      </c>
      <c r="D6319" t="str">
        <f ca="1">PROPER(TRIM(Table1[[#This Row],[Marketing Channel]]))</f>
        <v>Google Ads</v>
      </c>
      <c r="E6319" t="s">
        <v>2585</v>
      </c>
      <c r="F6319" t="s">
        <v>505</v>
      </c>
      <c r="G6319" t="s">
        <v>29</v>
      </c>
      <c r="H6319" t="s">
        <v>99</v>
      </c>
      <c r="I6319" t="s">
        <v>24</v>
      </c>
      <c r="J6319" t="s">
        <v>25</v>
      </c>
      <c r="K6319">
        <v>34686</v>
      </c>
      <c r="L6319">
        <v>4520</v>
      </c>
      <c r="M6319">
        <v>13.03</v>
      </c>
      <c r="N6319">
        <v>1075</v>
      </c>
      <c r="O6319">
        <v>23.78</v>
      </c>
      <c r="P6319">
        <v>3988.1535696969677</v>
      </c>
      <c r="Q6319">
        <v>2076.81</v>
      </c>
      <c r="R6319" s="6">
        <v>-47.925525842832513</v>
      </c>
      <c r="S6319">
        <v>186</v>
      </c>
      <c r="T6319" t="str">
        <f ca="1">PROPER(TRIM(Table1[[#This Row],[Campaign Status]]))</f>
        <v>Paused</v>
      </c>
      <c r="V6319" s="1">
        <f t="shared" si="294"/>
        <v>1075</v>
      </c>
      <c r="W6319" t="str">
        <f t="shared" ca="1" si="295"/>
        <v>North</v>
      </c>
      <c r="X6319" s="6">
        <f t="shared" si="296"/>
        <v>12924.6</v>
      </c>
    </row>
    <row r="6320" spans="1:24" x14ac:dyDescent="0.3">
      <c r="A6320" t="s">
        <v>7414</v>
      </c>
      <c r="B6320" t="str">
        <f ca="1">PROPER(TRIM(Table1[[#This Row],[Campaign Name]]))</f>
        <v>Mega Discount</v>
      </c>
      <c r="C6320" t="str">
        <f ca="1">PROPER(TRIM(Table1[[#This Row],[Campaign Type]]))</f>
        <v>Retargeting</v>
      </c>
      <c r="D6320" t="str">
        <f ca="1">PROPER(TRIM(Table1[[#This Row],[Marketing Channel]]))</f>
        <v>Google Ads</v>
      </c>
      <c r="E6320" t="s">
        <v>1566</v>
      </c>
      <c r="F6320" t="s">
        <v>985</v>
      </c>
      <c r="G6320" t="s">
        <v>46</v>
      </c>
      <c r="H6320" t="s">
        <v>42</v>
      </c>
      <c r="I6320" t="s">
        <v>24</v>
      </c>
      <c r="J6320" t="s">
        <v>25</v>
      </c>
      <c r="K6320">
        <v>86610</v>
      </c>
      <c r="L6320">
        <v>9725</v>
      </c>
      <c r="M6320">
        <v>11.23</v>
      </c>
      <c r="N6320">
        <v>3078</v>
      </c>
      <c r="O6320">
        <v>31.65</v>
      </c>
      <c r="P6320">
        <v>9227.26</v>
      </c>
      <c r="Q6320">
        <v>37276.26</v>
      </c>
      <c r="R6320" s="6">
        <v>303.97972962721326</v>
      </c>
      <c r="S6320">
        <v>2566</v>
      </c>
      <c r="T6320" t="str">
        <f ca="1">PROPER(TRIM(Table1[[#This Row],[Campaign Status]]))</f>
        <v>Paused</v>
      </c>
      <c r="V6320" s="1">
        <f t="shared" si="294"/>
        <v>3078</v>
      </c>
      <c r="W6320" t="str">
        <f t="shared" ca="1" si="295"/>
        <v>South</v>
      </c>
      <c r="X6320" s="6">
        <f t="shared" si="296"/>
        <v>-47.925525842832513</v>
      </c>
    </row>
    <row r="6321" spans="1:24" x14ac:dyDescent="0.3">
      <c r="A6321" t="s">
        <v>7415</v>
      </c>
      <c r="B6321" t="str">
        <f ca="1">PROPER(TRIM(Table1[[#This Row],[Campaign Name]]))</f>
        <v>New Launch</v>
      </c>
      <c r="C6321" t="str">
        <f ca="1">PROPER(TRIM(Table1[[#This Row],[Campaign Type]]))</f>
        <v>Awareness</v>
      </c>
      <c r="D6321" t="str">
        <f ca="1">PROPER(TRIM(Table1[[#This Row],[Marketing Channel]]))</f>
        <v>Google Ads</v>
      </c>
      <c r="E6321" t="s">
        <v>361</v>
      </c>
      <c r="F6321" t="s">
        <v>849</v>
      </c>
      <c r="G6321" t="s">
        <v>46</v>
      </c>
      <c r="H6321" t="s">
        <v>42</v>
      </c>
      <c r="I6321" t="s">
        <v>62</v>
      </c>
      <c r="J6321" t="s">
        <v>63</v>
      </c>
      <c r="K6321">
        <v>9326</v>
      </c>
      <c r="L6321">
        <v>534</v>
      </c>
      <c r="M6321">
        <v>5.73</v>
      </c>
      <c r="N6321">
        <v>93</v>
      </c>
      <c r="O6321">
        <v>17.420000000000002</v>
      </c>
      <c r="P6321">
        <v>250</v>
      </c>
      <c r="Q6321">
        <v>30947.43</v>
      </c>
      <c r="R6321" s="6">
        <v>12278.972</v>
      </c>
      <c r="S6321">
        <v>44</v>
      </c>
      <c r="T6321" t="str">
        <f ca="1">PROPER(TRIM(Table1[[#This Row],[Campaign Status]]))</f>
        <v>Active</v>
      </c>
      <c r="V6321" s="1">
        <f t="shared" si="294"/>
        <v>93</v>
      </c>
      <c r="W6321" t="str">
        <f t="shared" ca="1" si="295"/>
        <v>South</v>
      </c>
      <c r="X6321" s="6">
        <f t="shared" si="296"/>
        <v>303.97972962721326</v>
      </c>
    </row>
    <row r="6322" spans="1:24" x14ac:dyDescent="0.3">
      <c r="A6322" t="s">
        <v>7416</v>
      </c>
      <c r="B6322" t="str">
        <f ca="1">PROPER(TRIM(Table1[[#This Row],[Campaign Name]]))</f>
        <v>New Launch</v>
      </c>
      <c r="C6322" t="str">
        <f ca="1">PROPER(TRIM(Table1[[#This Row],[Campaign Type]]))</f>
        <v>Lead Gen</v>
      </c>
      <c r="D6322" t="str">
        <f ca="1">PROPER(TRIM(Table1[[#This Row],[Marketing Channel]]))</f>
        <v>Meta Ads</v>
      </c>
      <c r="E6322" t="s">
        <v>2166</v>
      </c>
      <c r="F6322" t="s">
        <v>428</v>
      </c>
      <c r="G6322" t="s">
        <v>41</v>
      </c>
      <c r="H6322" t="s">
        <v>11140</v>
      </c>
      <c r="I6322" t="s">
        <v>24</v>
      </c>
      <c r="J6322" t="s">
        <v>63</v>
      </c>
      <c r="K6322">
        <v>106589</v>
      </c>
      <c r="L6322">
        <v>8501</v>
      </c>
      <c r="M6322">
        <v>7.98</v>
      </c>
      <c r="N6322">
        <v>82</v>
      </c>
      <c r="O6322">
        <v>0.96</v>
      </c>
      <c r="P6322">
        <v>922.74</v>
      </c>
      <c r="Q6322">
        <v>33763.269999999997</v>
      </c>
      <c r="R6322" s="6">
        <v>3559.0231267746058</v>
      </c>
      <c r="S6322">
        <v>60</v>
      </c>
      <c r="T6322" t="str">
        <f ca="1">PROPER(TRIM(Table1[[#This Row],[Campaign Status]]))</f>
        <v>Completed</v>
      </c>
      <c r="V6322" s="1">
        <f t="shared" si="294"/>
        <v>82</v>
      </c>
      <c r="W6322" t="str">
        <f t="shared" ca="1" si="295"/>
        <v>East</v>
      </c>
      <c r="X6322" s="6">
        <f t="shared" si="296"/>
        <v>12278.972</v>
      </c>
    </row>
    <row r="6323" spans="1:24" x14ac:dyDescent="0.3">
      <c r="A6323" t="s">
        <v>7417</v>
      </c>
      <c r="B6323" t="str">
        <f ca="1">PROPER(TRIM(Table1[[#This Row],[Campaign Name]]))</f>
        <v>Flash Sale</v>
      </c>
      <c r="C6323" t="str">
        <f ca="1">PROPER(TRIM(Table1[[#This Row],[Campaign Type]]))</f>
        <v>Retargeting</v>
      </c>
      <c r="D6323" t="str">
        <f ca="1">PROPER(TRIM(Table1[[#This Row],[Marketing Channel]]))</f>
        <v>Google Ads</v>
      </c>
      <c r="E6323" t="s">
        <v>724</v>
      </c>
      <c r="F6323" t="s">
        <v>53</v>
      </c>
      <c r="G6323" t="s">
        <v>46</v>
      </c>
      <c r="H6323" t="s">
        <v>42</v>
      </c>
      <c r="I6323" t="s">
        <v>62</v>
      </c>
      <c r="J6323" t="s">
        <v>25</v>
      </c>
      <c r="K6323">
        <v>81237</v>
      </c>
      <c r="L6323">
        <v>2136</v>
      </c>
      <c r="M6323">
        <v>2.63</v>
      </c>
      <c r="N6323">
        <v>423</v>
      </c>
      <c r="O6323">
        <v>19.8</v>
      </c>
      <c r="P6323">
        <v>3988.1535696969677</v>
      </c>
      <c r="Q6323">
        <v>42299.87</v>
      </c>
      <c r="R6323" s="6">
        <v>960.63794336821593</v>
      </c>
      <c r="S6323">
        <v>361</v>
      </c>
      <c r="T6323" t="str">
        <f ca="1">PROPER(TRIM(Table1[[#This Row],[Campaign Status]]))</f>
        <v>Active</v>
      </c>
      <c r="V6323" s="1">
        <f t="shared" si="294"/>
        <v>423</v>
      </c>
      <c r="W6323" t="str">
        <f t="shared" ca="1" si="295"/>
        <v>South</v>
      </c>
      <c r="X6323" s="6">
        <f t="shared" si="296"/>
        <v>3559.0231267746058</v>
      </c>
    </row>
    <row r="6324" spans="1:24" x14ac:dyDescent="0.3">
      <c r="A6324" t="s">
        <v>7418</v>
      </c>
      <c r="B6324" t="str">
        <f ca="1">PROPER(TRIM(Table1[[#This Row],[Campaign Name]]))</f>
        <v>Flash Sale</v>
      </c>
      <c r="C6324" t="str">
        <f ca="1">PROPER(TRIM(Table1[[#This Row],[Campaign Type]]))</f>
        <v>Lead Gen</v>
      </c>
      <c r="D6324" t="str">
        <f ca="1">PROPER(TRIM(Table1[[#This Row],[Marketing Channel]]))</f>
        <v>Instagram</v>
      </c>
      <c r="E6324" t="s">
        <v>2069</v>
      </c>
      <c r="F6324" t="s">
        <v>945</v>
      </c>
      <c r="G6324" t="s">
        <v>11141</v>
      </c>
      <c r="H6324" t="s">
        <v>36</v>
      </c>
      <c r="I6324" t="s">
        <v>31</v>
      </c>
      <c r="J6324" t="s">
        <v>63</v>
      </c>
      <c r="K6324">
        <v>153535</v>
      </c>
      <c r="L6324">
        <v>9546</v>
      </c>
      <c r="M6324">
        <v>6.22</v>
      </c>
      <c r="N6324">
        <v>2258</v>
      </c>
      <c r="O6324">
        <v>23.65</v>
      </c>
      <c r="P6324">
        <v>250</v>
      </c>
      <c r="Q6324">
        <v>22614.46</v>
      </c>
      <c r="R6324" s="6">
        <v>8945.7839999999997</v>
      </c>
      <c r="S6324">
        <v>1217</v>
      </c>
      <c r="T6324" t="str">
        <f ca="1">PROPER(TRIM(Table1[[#This Row],[Campaign Status]]))</f>
        <v>Paused</v>
      </c>
      <c r="V6324" s="1">
        <f t="shared" si="294"/>
        <v>2258</v>
      </c>
      <c r="W6324" t="str">
        <f t="shared" ca="1" si="295"/>
        <v>west</v>
      </c>
      <c r="X6324" s="6">
        <f t="shared" si="296"/>
        <v>960.63794336821593</v>
      </c>
    </row>
    <row r="6325" spans="1:24" x14ac:dyDescent="0.3">
      <c r="A6325" t="s">
        <v>7419</v>
      </c>
      <c r="B6325" t="str">
        <f ca="1">PROPER(TRIM(Table1[[#This Row],[Campaign Name]]))</f>
        <v>Mega Discount</v>
      </c>
      <c r="C6325" t="str">
        <f ca="1">PROPER(TRIM(Table1[[#This Row],[Campaign Type]]))</f>
        <v>Sales</v>
      </c>
      <c r="D6325" t="str">
        <f ca="1">PROPER(TRIM(Table1[[#This Row],[Marketing Channel]]))</f>
        <v>Meta Ads</v>
      </c>
      <c r="E6325" t="s">
        <v>1723</v>
      </c>
      <c r="F6325" t="s">
        <v>587</v>
      </c>
      <c r="G6325" t="s">
        <v>11141</v>
      </c>
      <c r="H6325" t="s">
        <v>54</v>
      </c>
      <c r="I6325" t="s">
        <v>31</v>
      </c>
      <c r="J6325" t="s">
        <v>63</v>
      </c>
      <c r="K6325">
        <v>7714</v>
      </c>
      <c r="L6325">
        <v>810</v>
      </c>
      <c r="M6325">
        <v>10.5</v>
      </c>
      <c r="N6325">
        <v>96</v>
      </c>
      <c r="O6325">
        <v>11.85</v>
      </c>
      <c r="P6325">
        <v>250</v>
      </c>
      <c r="Q6325">
        <v>24287.69</v>
      </c>
      <c r="R6325" s="6">
        <v>9615.0759999999991</v>
      </c>
      <c r="S6325">
        <v>66</v>
      </c>
      <c r="T6325" t="str">
        <f ca="1">PROPER(TRIM(Table1[[#This Row],[Campaign Status]]))</f>
        <v>Completed</v>
      </c>
      <c r="V6325" s="1">
        <f t="shared" si="294"/>
        <v>96</v>
      </c>
      <c r="W6325" t="str">
        <f t="shared" ca="1" si="295"/>
        <v>west</v>
      </c>
      <c r="X6325" s="6">
        <f t="shared" si="296"/>
        <v>8945.7839999999997</v>
      </c>
    </row>
    <row r="6326" spans="1:24" x14ac:dyDescent="0.3">
      <c r="A6326" t="s">
        <v>7420</v>
      </c>
      <c r="B6326" t="str">
        <f ca="1">PROPER(TRIM(Table1[[#This Row],[Campaign Name]]))</f>
        <v>Summer Sale</v>
      </c>
      <c r="C6326" t="str">
        <f ca="1">PROPER(TRIM(Table1[[#This Row],[Campaign Type]]))</f>
        <v>Awareness</v>
      </c>
      <c r="D6326" t="str">
        <f ca="1">PROPER(TRIM(Table1[[#This Row],[Marketing Channel]]))</f>
        <v>Google Ads</v>
      </c>
      <c r="E6326" t="s">
        <v>2490</v>
      </c>
      <c r="F6326" t="s">
        <v>331</v>
      </c>
      <c r="G6326" t="s">
        <v>29</v>
      </c>
      <c r="H6326" t="s">
        <v>67</v>
      </c>
      <c r="I6326" t="s">
        <v>31</v>
      </c>
      <c r="J6326" t="s">
        <v>25</v>
      </c>
      <c r="K6326">
        <v>99979</v>
      </c>
      <c r="L6326">
        <v>1290</v>
      </c>
      <c r="M6326">
        <v>1.29</v>
      </c>
      <c r="N6326">
        <v>178</v>
      </c>
      <c r="O6326">
        <v>13.8</v>
      </c>
      <c r="P6326">
        <v>250</v>
      </c>
      <c r="Q6326">
        <v>18976.259999999998</v>
      </c>
      <c r="R6326" s="6">
        <v>7490.5039999999999</v>
      </c>
      <c r="S6326">
        <v>46</v>
      </c>
      <c r="T6326" t="str">
        <f ca="1">PROPER(TRIM(Table1[[#This Row],[Campaign Status]]))</f>
        <v>Paused</v>
      </c>
      <c r="V6326" s="1">
        <f t="shared" si="294"/>
        <v>178</v>
      </c>
      <c r="W6326" t="str">
        <f t="shared" ca="1" si="295"/>
        <v>North</v>
      </c>
      <c r="X6326" s="6">
        <f t="shared" si="296"/>
        <v>9615.0759999999991</v>
      </c>
    </row>
    <row r="6327" spans="1:24" x14ac:dyDescent="0.3">
      <c r="A6327" t="s">
        <v>7421</v>
      </c>
      <c r="B6327" t="str">
        <f ca="1">PROPER(TRIM(Table1[[#This Row],[Campaign Name]]))</f>
        <v>New Launch</v>
      </c>
      <c r="C6327" t="str">
        <f ca="1">PROPER(TRIM(Table1[[#This Row],[Campaign Type]]))</f>
        <v>Lead Gen</v>
      </c>
      <c r="D6327" t="str">
        <f ca="1">PROPER(TRIM(Table1[[#This Row],[Marketing Channel]]))</f>
        <v>Meta Ads</v>
      </c>
      <c r="E6327" t="s">
        <v>604</v>
      </c>
      <c r="F6327" t="s">
        <v>849</v>
      </c>
      <c r="G6327" t="s">
        <v>41</v>
      </c>
      <c r="H6327" t="s">
        <v>11140</v>
      </c>
      <c r="I6327" t="s">
        <v>24</v>
      </c>
      <c r="J6327" t="s">
        <v>32</v>
      </c>
      <c r="K6327">
        <v>123880</v>
      </c>
      <c r="L6327">
        <v>3579</v>
      </c>
      <c r="M6327">
        <v>2.89</v>
      </c>
      <c r="N6327">
        <v>761</v>
      </c>
      <c r="O6327">
        <v>21.26</v>
      </c>
      <c r="P6327">
        <v>250</v>
      </c>
      <c r="Q6327">
        <v>42214.9</v>
      </c>
      <c r="R6327" s="6">
        <v>16785.96</v>
      </c>
      <c r="S6327">
        <v>729</v>
      </c>
      <c r="T6327" t="str">
        <f ca="1">PROPER(TRIM(Table1[[#This Row],[Campaign Status]]))</f>
        <v>Paused</v>
      </c>
      <c r="V6327" s="1">
        <f t="shared" si="294"/>
        <v>761</v>
      </c>
      <c r="W6327" t="str">
        <f t="shared" ca="1" si="295"/>
        <v>East</v>
      </c>
      <c r="X6327" s="6">
        <f t="shared" si="296"/>
        <v>7490.5039999999999</v>
      </c>
    </row>
    <row r="6328" spans="1:24" x14ac:dyDescent="0.3">
      <c r="A6328" t="s">
        <v>7422</v>
      </c>
      <c r="B6328" t="str">
        <f ca="1">PROPER(TRIM(Table1[[#This Row],[Campaign Name]]))</f>
        <v>Mega Discount</v>
      </c>
      <c r="C6328" t="str">
        <f ca="1">PROPER(TRIM(Table1[[#This Row],[Campaign Type]]))</f>
        <v>Awareness</v>
      </c>
      <c r="D6328" t="str">
        <f ca="1">PROPER(TRIM(Table1[[#This Row],[Marketing Channel]]))</f>
        <v>Youtube</v>
      </c>
      <c r="E6328" t="s">
        <v>2862</v>
      </c>
      <c r="F6328" t="s">
        <v>598</v>
      </c>
      <c r="G6328" t="s">
        <v>29</v>
      </c>
      <c r="H6328" t="s">
        <v>61</v>
      </c>
      <c r="I6328" t="s">
        <v>62</v>
      </c>
      <c r="J6328" t="s">
        <v>25</v>
      </c>
      <c r="K6328">
        <v>61160</v>
      </c>
      <c r="L6328">
        <v>7906</v>
      </c>
      <c r="M6328">
        <v>12.93</v>
      </c>
      <c r="N6328">
        <v>1196</v>
      </c>
      <c r="O6328">
        <v>15.13</v>
      </c>
      <c r="P6328">
        <v>250</v>
      </c>
      <c r="Q6328">
        <v>28624.65</v>
      </c>
      <c r="R6328" s="6">
        <v>11349.86</v>
      </c>
      <c r="S6328">
        <v>217</v>
      </c>
      <c r="T6328" t="str">
        <f ca="1">PROPER(TRIM(Table1[[#This Row],[Campaign Status]]))</f>
        <v>Active</v>
      </c>
      <c r="V6328" s="1">
        <f t="shared" si="294"/>
        <v>1196</v>
      </c>
      <c r="W6328" t="str">
        <f t="shared" ca="1" si="295"/>
        <v>North</v>
      </c>
      <c r="X6328" s="6">
        <f t="shared" si="296"/>
        <v>16785.96</v>
      </c>
    </row>
    <row r="6329" spans="1:24" x14ac:dyDescent="0.3">
      <c r="A6329" t="s">
        <v>7423</v>
      </c>
      <c r="B6329" t="str">
        <f ca="1">PROPER(TRIM(Table1[[#This Row],[Campaign Name]]))</f>
        <v>Mega Discount</v>
      </c>
      <c r="C6329" t="str">
        <f ca="1">PROPER(TRIM(Table1[[#This Row],[Campaign Type]]))</f>
        <v>Sales</v>
      </c>
      <c r="D6329" t="str">
        <f ca="1">PROPER(TRIM(Table1[[#This Row],[Marketing Channel]]))</f>
        <v>Google Ads</v>
      </c>
      <c r="E6329" t="s">
        <v>1693</v>
      </c>
      <c r="F6329" t="s">
        <v>394</v>
      </c>
      <c r="G6329" t="s">
        <v>11141</v>
      </c>
      <c r="H6329" t="s">
        <v>23</v>
      </c>
      <c r="I6329" t="s">
        <v>68</v>
      </c>
      <c r="J6329" t="s">
        <v>63</v>
      </c>
      <c r="K6329">
        <v>151870</v>
      </c>
      <c r="L6329">
        <v>21473</v>
      </c>
      <c r="M6329">
        <v>14.14</v>
      </c>
      <c r="N6329">
        <v>5839</v>
      </c>
      <c r="O6329">
        <v>27.19</v>
      </c>
      <c r="P6329">
        <v>3988.1535696969677</v>
      </c>
      <c r="Q6329">
        <v>10200.219999999999</v>
      </c>
      <c r="R6329" s="6">
        <v>155.76296954821237</v>
      </c>
      <c r="S6329">
        <v>5447</v>
      </c>
      <c r="T6329" t="str">
        <f ca="1">PROPER(TRIM(Table1[[#This Row],[Campaign Status]]))</f>
        <v>Paused</v>
      </c>
      <c r="V6329" s="1">
        <f t="shared" si="294"/>
        <v>5839</v>
      </c>
      <c r="W6329" t="str">
        <f t="shared" ca="1" si="295"/>
        <v>west</v>
      </c>
      <c r="X6329" s="6">
        <f t="shared" si="296"/>
        <v>11349.86</v>
      </c>
    </row>
    <row r="6330" spans="1:24" x14ac:dyDescent="0.3">
      <c r="A6330" t="s">
        <v>7424</v>
      </c>
      <c r="B6330" t="str">
        <f ca="1">PROPER(TRIM(Table1[[#This Row],[Campaign Name]]))</f>
        <v>Summer Sale</v>
      </c>
      <c r="C6330" t="str">
        <f ca="1">PROPER(TRIM(Table1[[#This Row],[Campaign Type]]))</f>
        <v>Retargeting</v>
      </c>
      <c r="D6330" t="str">
        <f ca="1">PROPER(TRIM(Table1[[#This Row],[Marketing Channel]]))</f>
        <v>Meta Ads</v>
      </c>
      <c r="E6330" t="s">
        <v>2231</v>
      </c>
      <c r="F6330" t="s">
        <v>965</v>
      </c>
      <c r="G6330" t="s">
        <v>11141</v>
      </c>
      <c r="H6330" t="s">
        <v>23</v>
      </c>
      <c r="I6330" t="s">
        <v>31</v>
      </c>
      <c r="J6330" t="s">
        <v>32</v>
      </c>
      <c r="K6330">
        <v>141629</v>
      </c>
      <c r="L6330">
        <v>1576</v>
      </c>
      <c r="M6330">
        <v>1.1100000000000001</v>
      </c>
      <c r="N6330">
        <v>263</v>
      </c>
      <c r="O6330">
        <v>16.690000000000001</v>
      </c>
      <c r="P6330">
        <v>250</v>
      </c>
      <c r="Q6330">
        <v>41114.03</v>
      </c>
      <c r="R6330" s="6">
        <v>16345.611999999999</v>
      </c>
      <c r="S6330">
        <v>182</v>
      </c>
      <c r="T6330" t="str">
        <f ca="1">PROPER(TRIM(Table1[[#This Row],[Campaign Status]]))</f>
        <v>Paused</v>
      </c>
      <c r="V6330" s="1">
        <f t="shared" si="294"/>
        <v>263</v>
      </c>
      <c r="W6330" t="str">
        <f t="shared" ca="1" si="295"/>
        <v>west</v>
      </c>
      <c r="X6330" s="6">
        <f t="shared" si="296"/>
        <v>155.76296954821237</v>
      </c>
    </row>
    <row r="6331" spans="1:24" x14ac:dyDescent="0.3">
      <c r="A6331" t="s">
        <v>7425</v>
      </c>
      <c r="B6331" t="str">
        <f ca="1">PROPER(TRIM(Table1[[#This Row],[Campaign Name]]))</f>
        <v>Summer Sale</v>
      </c>
      <c r="C6331" t="str">
        <f ca="1">PROPER(TRIM(Table1[[#This Row],[Campaign Type]]))</f>
        <v>Sales</v>
      </c>
      <c r="D6331" t="str">
        <f ca="1">PROPER(TRIM(Table1[[#This Row],[Marketing Channel]]))</f>
        <v>Meta Ads</v>
      </c>
      <c r="E6331" t="s">
        <v>2636</v>
      </c>
      <c r="F6331" t="s">
        <v>587</v>
      </c>
      <c r="G6331" t="s">
        <v>29</v>
      </c>
      <c r="H6331" t="s">
        <v>61</v>
      </c>
      <c r="I6331" t="s">
        <v>24</v>
      </c>
      <c r="J6331" t="s">
        <v>25</v>
      </c>
      <c r="K6331">
        <v>30357</v>
      </c>
      <c r="L6331">
        <v>2384</v>
      </c>
      <c r="M6331">
        <v>7.85</v>
      </c>
      <c r="N6331">
        <v>474</v>
      </c>
      <c r="O6331">
        <v>19.88</v>
      </c>
      <c r="P6331">
        <v>7354.32</v>
      </c>
      <c r="Q6331">
        <v>32272.43</v>
      </c>
      <c r="R6331" s="6">
        <v>338.82275995605306</v>
      </c>
      <c r="S6331">
        <v>150</v>
      </c>
      <c r="T6331" t="str">
        <f ca="1">PROPER(TRIM(Table1[[#This Row],[Campaign Status]]))</f>
        <v>Active</v>
      </c>
      <c r="V6331" s="1">
        <f t="shared" si="294"/>
        <v>474</v>
      </c>
      <c r="W6331" t="str">
        <f t="shared" ca="1" si="295"/>
        <v>North</v>
      </c>
      <c r="X6331" s="6">
        <f t="shared" si="296"/>
        <v>16345.611999999999</v>
      </c>
    </row>
    <row r="6332" spans="1:24" x14ac:dyDescent="0.3">
      <c r="A6332" t="s">
        <v>7426</v>
      </c>
      <c r="B6332" t="str">
        <f ca="1">PROPER(TRIM(Table1[[#This Row],[Campaign Name]]))</f>
        <v>Flash Sale</v>
      </c>
      <c r="C6332" t="str">
        <f ca="1">PROPER(TRIM(Table1[[#This Row],[Campaign Type]]))</f>
        <v>Lead Gen</v>
      </c>
      <c r="D6332" t="str">
        <f ca="1">PROPER(TRIM(Table1[[#This Row],[Marketing Channel]]))</f>
        <v>Email</v>
      </c>
      <c r="E6332" t="s">
        <v>1821</v>
      </c>
      <c r="F6332" t="s">
        <v>124</v>
      </c>
      <c r="G6332" t="s">
        <v>11141</v>
      </c>
      <c r="H6332" t="s">
        <v>36</v>
      </c>
      <c r="I6332" t="s">
        <v>24</v>
      </c>
      <c r="J6332" t="s">
        <v>32</v>
      </c>
      <c r="K6332">
        <v>12421</v>
      </c>
      <c r="L6332">
        <v>980</v>
      </c>
      <c r="M6332">
        <v>7.89</v>
      </c>
      <c r="N6332">
        <v>275</v>
      </c>
      <c r="O6332">
        <v>28.06</v>
      </c>
      <c r="P6332">
        <v>14824.49</v>
      </c>
      <c r="Q6332">
        <v>33497.07</v>
      </c>
      <c r="R6332" s="6">
        <v>125.95765520432745</v>
      </c>
      <c r="S6332">
        <v>212</v>
      </c>
      <c r="T6332" t="str">
        <f ca="1">PROPER(TRIM(Table1[[#This Row],[Campaign Status]]))</f>
        <v>Paused</v>
      </c>
      <c r="V6332" s="1">
        <f t="shared" si="294"/>
        <v>275</v>
      </c>
      <c r="W6332" t="str">
        <f t="shared" ca="1" si="295"/>
        <v>west</v>
      </c>
      <c r="X6332" s="6">
        <f t="shared" si="296"/>
        <v>338.82275995605306</v>
      </c>
    </row>
    <row r="6333" spans="1:24" x14ac:dyDescent="0.3">
      <c r="A6333" t="s">
        <v>7427</v>
      </c>
      <c r="B6333" t="str">
        <f ca="1">PROPER(TRIM(Table1[[#This Row],[Campaign Name]]))</f>
        <v>Festive Offer</v>
      </c>
      <c r="C6333" t="str">
        <f ca="1">PROPER(TRIM(Table1[[#This Row],[Campaign Type]]))</f>
        <v>Lead Gen</v>
      </c>
      <c r="D6333" t="str">
        <f ca="1">PROPER(TRIM(Table1[[#This Row],[Marketing Channel]]))</f>
        <v>Meta Ads</v>
      </c>
      <c r="E6333" t="s">
        <v>52</v>
      </c>
      <c r="F6333" t="s">
        <v>226</v>
      </c>
      <c r="G6333" t="s">
        <v>46</v>
      </c>
      <c r="H6333" t="s">
        <v>30</v>
      </c>
      <c r="I6333" t="s">
        <v>24</v>
      </c>
      <c r="J6333" t="s">
        <v>25</v>
      </c>
      <c r="K6333">
        <v>163798</v>
      </c>
      <c r="L6333">
        <v>15462</v>
      </c>
      <c r="M6333">
        <v>9.44</v>
      </c>
      <c r="N6333">
        <v>4468</v>
      </c>
      <c r="O6333">
        <v>28.9</v>
      </c>
      <c r="P6333">
        <v>250</v>
      </c>
      <c r="Q6333">
        <v>43144.61</v>
      </c>
      <c r="R6333" s="6">
        <v>17157.844000000001</v>
      </c>
      <c r="S6333">
        <v>2537</v>
      </c>
      <c r="T6333" t="str">
        <f ca="1">PROPER(TRIM(Table1[[#This Row],[Campaign Status]]))</f>
        <v>Paused</v>
      </c>
      <c r="V6333" s="1">
        <f t="shared" si="294"/>
        <v>4468</v>
      </c>
      <c r="W6333" t="str">
        <f t="shared" ca="1" si="295"/>
        <v>South</v>
      </c>
      <c r="X6333" s="6">
        <f t="shared" si="296"/>
        <v>125.95765520432745</v>
      </c>
    </row>
    <row r="6334" spans="1:24" x14ac:dyDescent="0.3">
      <c r="A6334" t="s">
        <v>7428</v>
      </c>
      <c r="B6334" t="str">
        <f ca="1">PROPER(TRIM(Table1[[#This Row],[Campaign Name]]))</f>
        <v>Mega Discount</v>
      </c>
      <c r="C6334" t="str">
        <f ca="1">PROPER(TRIM(Table1[[#This Row],[Campaign Type]]))</f>
        <v>Lead Gen</v>
      </c>
      <c r="D6334" t="str">
        <f ca="1">PROPER(TRIM(Table1[[#This Row],[Marketing Channel]]))</f>
        <v>Google Ads</v>
      </c>
      <c r="E6334" t="s">
        <v>1640</v>
      </c>
      <c r="F6334" t="s">
        <v>403</v>
      </c>
      <c r="G6334" t="s">
        <v>29</v>
      </c>
      <c r="H6334" t="s">
        <v>67</v>
      </c>
      <c r="I6334" t="s">
        <v>62</v>
      </c>
      <c r="J6334" t="s">
        <v>25</v>
      </c>
      <c r="K6334">
        <v>143460</v>
      </c>
      <c r="L6334">
        <v>17482</v>
      </c>
      <c r="M6334">
        <v>12.19</v>
      </c>
      <c r="N6334">
        <v>2325</v>
      </c>
      <c r="O6334">
        <v>13.3</v>
      </c>
      <c r="P6334">
        <v>250</v>
      </c>
      <c r="Q6334">
        <v>3618.77</v>
      </c>
      <c r="R6334" s="6">
        <v>1347.508</v>
      </c>
      <c r="S6334">
        <v>1797</v>
      </c>
      <c r="T6334" t="str">
        <f ca="1">PROPER(TRIM(Table1[[#This Row],[Campaign Status]]))</f>
        <v>Completed</v>
      </c>
      <c r="V6334" s="1">
        <f t="shared" si="294"/>
        <v>2325</v>
      </c>
      <c r="W6334" t="str">
        <f t="shared" ca="1" si="295"/>
        <v>North</v>
      </c>
      <c r="X6334" s="6">
        <f t="shared" si="296"/>
        <v>17157.844000000001</v>
      </c>
    </row>
    <row r="6335" spans="1:24" x14ac:dyDescent="0.3">
      <c r="A6335" t="s">
        <v>7429</v>
      </c>
      <c r="B6335" t="str">
        <f ca="1">PROPER(TRIM(Table1[[#This Row],[Campaign Name]]))</f>
        <v>Mega Discount</v>
      </c>
      <c r="C6335" t="str">
        <f ca="1">PROPER(TRIM(Table1[[#This Row],[Campaign Type]]))</f>
        <v>Sales</v>
      </c>
      <c r="D6335" t="str">
        <f ca="1">PROPER(TRIM(Table1[[#This Row],[Marketing Channel]]))</f>
        <v>Meta Ads</v>
      </c>
      <c r="E6335" t="s">
        <v>4917</v>
      </c>
      <c r="F6335" t="s">
        <v>1073</v>
      </c>
      <c r="G6335" t="s">
        <v>29</v>
      </c>
      <c r="H6335" t="s">
        <v>61</v>
      </c>
      <c r="I6335" t="s">
        <v>68</v>
      </c>
      <c r="J6335" t="s">
        <v>32</v>
      </c>
      <c r="K6335">
        <v>129938</v>
      </c>
      <c r="L6335">
        <v>10589</v>
      </c>
      <c r="M6335">
        <v>8.15</v>
      </c>
      <c r="N6335">
        <v>2882</v>
      </c>
      <c r="O6335">
        <v>27.22</v>
      </c>
      <c r="P6335">
        <v>14528.98</v>
      </c>
      <c r="Q6335">
        <v>25835.759999999998</v>
      </c>
      <c r="R6335" s="6">
        <v>77.82225593262568</v>
      </c>
      <c r="S6335">
        <v>1010</v>
      </c>
      <c r="T6335" t="str">
        <f ca="1">PROPER(TRIM(Table1[[#This Row],[Campaign Status]]))</f>
        <v>Paused</v>
      </c>
      <c r="V6335" s="1">
        <f t="shared" si="294"/>
        <v>2882</v>
      </c>
      <c r="W6335" t="str">
        <f t="shared" ca="1" si="295"/>
        <v>North</v>
      </c>
      <c r="X6335" s="6">
        <f t="shared" si="296"/>
        <v>1347.508</v>
      </c>
    </row>
    <row r="6336" spans="1:24" x14ac:dyDescent="0.3">
      <c r="A6336" t="s">
        <v>7430</v>
      </c>
      <c r="B6336" t="str">
        <f ca="1">PROPER(TRIM(Table1[[#This Row],[Campaign Name]]))</f>
        <v>Mega Discount</v>
      </c>
      <c r="C6336" t="str">
        <f ca="1">PROPER(TRIM(Table1[[#This Row],[Campaign Type]]))</f>
        <v>Sales</v>
      </c>
      <c r="D6336" t="str">
        <f ca="1">PROPER(TRIM(Table1[[#This Row],[Marketing Channel]]))</f>
        <v>Linkedin</v>
      </c>
      <c r="E6336" t="s">
        <v>856</v>
      </c>
      <c r="F6336" t="s">
        <v>161</v>
      </c>
      <c r="G6336" t="s">
        <v>29</v>
      </c>
      <c r="H6336" t="s">
        <v>67</v>
      </c>
      <c r="I6336" t="s">
        <v>68</v>
      </c>
      <c r="J6336" t="s">
        <v>25</v>
      </c>
      <c r="K6336">
        <v>169379</v>
      </c>
      <c r="L6336">
        <v>11942</v>
      </c>
      <c r="M6336">
        <v>7.05</v>
      </c>
      <c r="N6336">
        <v>3459</v>
      </c>
      <c r="O6336">
        <v>28.96</v>
      </c>
      <c r="P6336">
        <v>250</v>
      </c>
      <c r="Q6336">
        <v>14990.6</v>
      </c>
      <c r="R6336" s="6">
        <v>5896.24</v>
      </c>
      <c r="S6336">
        <v>2046</v>
      </c>
      <c r="T6336" t="str">
        <f ca="1">PROPER(TRIM(Table1[[#This Row],[Campaign Status]]))</f>
        <v>Completed</v>
      </c>
      <c r="V6336" s="1">
        <f t="shared" si="294"/>
        <v>3459</v>
      </c>
      <c r="W6336" t="str">
        <f t="shared" ca="1" si="295"/>
        <v>North</v>
      </c>
      <c r="X6336" s="6">
        <f t="shared" si="296"/>
        <v>77.82225593262568</v>
      </c>
    </row>
    <row r="6337" spans="1:24" x14ac:dyDescent="0.3">
      <c r="A6337" t="s">
        <v>7431</v>
      </c>
      <c r="B6337" t="str">
        <f ca="1">PROPER(TRIM(Table1[[#This Row],[Campaign Name]]))</f>
        <v>New Launch</v>
      </c>
      <c r="C6337" t="str">
        <f ca="1">PROPER(TRIM(Table1[[#This Row],[Campaign Type]]))</f>
        <v>Sales</v>
      </c>
      <c r="D6337" t="str">
        <f ca="1">PROPER(TRIM(Table1[[#This Row],[Marketing Channel]]))</f>
        <v>Google Ads</v>
      </c>
      <c r="E6337" t="s">
        <v>3514</v>
      </c>
      <c r="F6337" t="s">
        <v>95</v>
      </c>
      <c r="G6337" t="s">
        <v>11141</v>
      </c>
      <c r="H6337" t="s">
        <v>54</v>
      </c>
      <c r="I6337" t="s">
        <v>24</v>
      </c>
      <c r="J6337" t="s">
        <v>32</v>
      </c>
      <c r="K6337">
        <v>120692</v>
      </c>
      <c r="L6337">
        <v>15389</v>
      </c>
      <c r="M6337">
        <v>12.75</v>
      </c>
      <c r="N6337">
        <v>4216</v>
      </c>
      <c r="O6337">
        <v>27.4</v>
      </c>
      <c r="P6337">
        <v>250</v>
      </c>
      <c r="Q6337">
        <v>18169.88</v>
      </c>
      <c r="R6337" s="6">
        <v>7167.9520000000011</v>
      </c>
      <c r="S6337">
        <v>1008</v>
      </c>
      <c r="T6337" t="str">
        <f ca="1">PROPER(TRIM(Table1[[#This Row],[Campaign Status]]))</f>
        <v>Paused</v>
      </c>
      <c r="V6337" s="1">
        <f t="shared" si="294"/>
        <v>4216</v>
      </c>
      <c r="W6337" t="str">
        <f t="shared" ca="1" si="295"/>
        <v>west</v>
      </c>
      <c r="X6337" s="6">
        <f t="shared" si="296"/>
        <v>5896.24</v>
      </c>
    </row>
    <row r="6338" spans="1:24" x14ac:dyDescent="0.3">
      <c r="A6338" t="s">
        <v>7432</v>
      </c>
      <c r="B6338" t="str">
        <f ca="1">PROPER(TRIM(Table1[[#This Row],[Campaign Name]]))</f>
        <v>Mega Discount</v>
      </c>
      <c r="C6338" t="str">
        <f ca="1">PROPER(TRIM(Table1[[#This Row],[Campaign Type]]))</f>
        <v>Awareness</v>
      </c>
      <c r="D6338" t="str">
        <f ca="1">PROPER(TRIM(Table1[[#This Row],[Marketing Channel]]))</f>
        <v>Instagram</v>
      </c>
      <c r="E6338" t="s">
        <v>2225</v>
      </c>
      <c r="F6338" t="s">
        <v>985</v>
      </c>
      <c r="G6338" t="s">
        <v>29</v>
      </c>
      <c r="H6338" t="s">
        <v>99</v>
      </c>
      <c r="I6338" t="s">
        <v>31</v>
      </c>
      <c r="J6338" t="s">
        <v>63</v>
      </c>
      <c r="K6338">
        <v>6547</v>
      </c>
      <c r="L6338">
        <v>369</v>
      </c>
      <c r="M6338">
        <v>5.64</v>
      </c>
      <c r="N6338">
        <v>29</v>
      </c>
      <c r="O6338">
        <v>7.86</v>
      </c>
      <c r="P6338">
        <v>3982.6304252733912</v>
      </c>
      <c r="Q6338">
        <v>40573.599999999999</v>
      </c>
      <c r="R6338" s="6">
        <v>918.76387380872245</v>
      </c>
      <c r="S6338">
        <v>26</v>
      </c>
      <c r="T6338" t="str">
        <f ca="1">PROPER(TRIM(Table1[[#This Row],[Campaign Status]]))</f>
        <v>Active</v>
      </c>
      <c r="V6338" s="1">
        <f t="shared" ref="V6338:V6401" si="297">IF(N6338="",ROUND(L6338*O6338/100,0),N6338)</f>
        <v>29</v>
      </c>
      <c r="W6338" t="str">
        <f t="shared" ca="1" si="295"/>
        <v>North</v>
      </c>
      <c r="X6338" s="6">
        <f t="shared" si="296"/>
        <v>7167.9520000000011</v>
      </c>
    </row>
    <row r="6339" spans="1:24" hidden="1" x14ac:dyDescent="0.3">
      <c r="A6339" t="s">
        <v>7433</v>
      </c>
      <c r="B6339" t="str">
        <f ca="1">PROPER(TRIM(Table1[[#This Row],[Campaign Name]]))</f>
        <v>Summer Sale</v>
      </c>
      <c r="C6339" t="str">
        <f ca="1">PROPER(TRIM(Table1[[#This Row],[Campaign Type]]))</f>
        <v>Awareness</v>
      </c>
      <c r="D6339" t="str">
        <f ca="1">PROPER(TRIM(Table1[[#This Row],[Marketing Channel]]))</f>
        <v>Email</v>
      </c>
      <c r="E6339" t="s">
        <v>2510</v>
      </c>
      <c r="F6339" t="s">
        <v>420</v>
      </c>
      <c r="G6339" t="s">
        <v>29</v>
      </c>
      <c r="H6339" t="s">
        <v>61</v>
      </c>
      <c r="I6339" t="s">
        <v>24</v>
      </c>
      <c r="J6339" t="s">
        <v>32</v>
      </c>
      <c r="K6339">
        <v>29534</v>
      </c>
      <c r="L6339">
        <v>549</v>
      </c>
      <c r="M6339">
        <v>1.86</v>
      </c>
      <c r="N6339">
        <v>71</v>
      </c>
      <c r="O6339">
        <v>12.93</v>
      </c>
      <c r="P6339">
        <v>4021.4266195524165</v>
      </c>
      <c r="R6339" s="6" t="e">
        <v>#VALUE!</v>
      </c>
      <c r="S6339">
        <v>15</v>
      </c>
      <c r="T6339" t="str">
        <f ca="1">PROPER(TRIM(Table1[[#This Row],[Campaign Status]]))</f>
        <v>Completed</v>
      </c>
      <c r="V6339" s="1">
        <f t="shared" si="297"/>
        <v>71</v>
      </c>
      <c r="W6339" t="str">
        <f t="shared" ref="W6339:W6402" ca="1" si="298">IF(OR(D6339="Delhi",D6339="lucknow",D6339="jaipur"),"North",IF(OR(D6339="Bengaluru",D6339="chennai"),"South",IF(D6339="Kolkata","East",IF(OR(D6339="Mumbai",D6339="Pune",D6339="Ahmedabad"),"west","unknown"))))</f>
        <v>North</v>
      </c>
      <c r="X6339" s="6">
        <f t="shared" si="296"/>
        <v>918.76387380872245</v>
      </c>
    </row>
    <row r="6340" spans="1:24" x14ac:dyDescent="0.3">
      <c r="A6340" t="s">
        <v>7434</v>
      </c>
      <c r="B6340" t="str">
        <f ca="1">PROPER(TRIM(Table1[[#This Row],[Campaign Name]]))</f>
        <v>Mega Discount</v>
      </c>
      <c r="C6340" t="str">
        <f ca="1">PROPER(TRIM(Table1[[#This Row],[Campaign Type]]))</f>
        <v>Awareness</v>
      </c>
      <c r="D6340" t="str">
        <f ca="1">PROPER(TRIM(Table1[[#This Row],[Marketing Channel]]))</f>
        <v>Email</v>
      </c>
      <c r="E6340" t="s">
        <v>900</v>
      </c>
      <c r="F6340" t="s">
        <v>74</v>
      </c>
      <c r="G6340" t="s">
        <v>29</v>
      </c>
      <c r="H6340" t="s">
        <v>99</v>
      </c>
      <c r="I6340" t="s">
        <v>68</v>
      </c>
      <c r="J6340" t="s">
        <v>63</v>
      </c>
      <c r="K6340">
        <v>170246</v>
      </c>
      <c r="L6340">
        <v>10584</v>
      </c>
      <c r="M6340">
        <v>6.22</v>
      </c>
      <c r="N6340">
        <v>3160</v>
      </c>
      <c r="O6340">
        <v>29.86</v>
      </c>
      <c r="P6340">
        <v>4021.4266195524165</v>
      </c>
      <c r="Q6340">
        <v>48305.96</v>
      </c>
      <c r="R6340" s="6">
        <v>1101.2145084317474</v>
      </c>
      <c r="S6340">
        <v>165</v>
      </c>
      <c r="T6340" t="str">
        <f ca="1">PROPER(TRIM(Table1[[#This Row],[Campaign Status]]))</f>
        <v>Active</v>
      </c>
      <c r="V6340" s="1">
        <f t="shared" si="297"/>
        <v>3160</v>
      </c>
      <c r="W6340" t="str">
        <f t="shared" ca="1" si="298"/>
        <v>North</v>
      </c>
      <c r="X6340" s="6" t="e">
        <f t="shared" ref="X6340:X6403" si="299">R6339*1</f>
        <v>#VALUE!</v>
      </c>
    </row>
    <row r="6341" spans="1:24" x14ac:dyDescent="0.3">
      <c r="A6341" t="s">
        <v>7435</v>
      </c>
      <c r="B6341" t="str">
        <f ca="1">PROPER(TRIM(Table1[[#This Row],[Campaign Name]]))</f>
        <v>New Launch</v>
      </c>
      <c r="C6341" t="str">
        <f ca="1">PROPER(TRIM(Table1[[#This Row],[Campaign Type]]))</f>
        <v>Retargeting</v>
      </c>
      <c r="D6341" t="str">
        <f ca="1">PROPER(TRIM(Table1[[#This Row],[Marketing Channel]]))</f>
        <v>Meta Ads</v>
      </c>
      <c r="E6341" t="s">
        <v>2761</v>
      </c>
      <c r="F6341" t="s">
        <v>200</v>
      </c>
      <c r="G6341" t="s">
        <v>29</v>
      </c>
      <c r="H6341" t="s">
        <v>99</v>
      </c>
      <c r="I6341" t="s">
        <v>62</v>
      </c>
      <c r="J6341" t="s">
        <v>32</v>
      </c>
      <c r="K6341">
        <v>129296</v>
      </c>
      <c r="L6341">
        <v>13146</v>
      </c>
      <c r="M6341">
        <v>10.17</v>
      </c>
      <c r="N6341">
        <v>3861</v>
      </c>
      <c r="O6341">
        <v>29.37</v>
      </c>
      <c r="P6341">
        <v>3817.8497265160554</v>
      </c>
      <c r="Q6341">
        <v>4730.54</v>
      </c>
      <c r="R6341" s="6">
        <v>23.905872123385326</v>
      </c>
      <c r="S6341">
        <v>1634</v>
      </c>
      <c r="T6341" t="str">
        <f ca="1">PROPER(TRIM(Table1[[#This Row],[Campaign Status]]))</f>
        <v>Completed</v>
      </c>
      <c r="V6341" s="1">
        <f t="shared" si="297"/>
        <v>3861</v>
      </c>
      <c r="W6341" t="str">
        <f t="shared" ca="1" si="298"/>
        <v>North</v>
      </c>
      <c r="X6341" s="6">
        <f t="shared" si="299"/>
        <v>1101.2145084317474</v>
      </c>
    </row>
    <row r="6342" spans="1:24" x14ac:dyDescent="0.3">
      <c r="A6342" t="s">
        <v>7436</v>
      </c>
      <c r="B6342" t="str">
        <f ca="1">PROPER(TRIM(Table1[[#This Row],[Campaign Name]]))</f>
        <v>Summer Sale</v>
      </c>
      <c r="C6342" t="str">
        <f ca="1">PROPER(TRIM(Table1[[#This Row],[Campaign Type]]))</f>
        <v>Lead Gen</v>
      </c>
      <c r="D6342" t="str">
        <f ca="1">PROPER(TRIM(Table1[[#This Row],[Marketing Channel]]))</f>
        <v>Instagram</v>
      </c>
      <c r="E6342" t="s">
        <v>318</v>
      </c>
      <c r="F6342" t="s">
        <v>208</v>
      </c>
      <c r="G6342" t="s">
        <v>11141</v>
      </c>
      <c r="H6342" t="s">
        <v>54</v>
      </c>
      <c r="I6342" t="s">
        <v>31</v>
      </c>
      <c r="J6342" t="s">
        <v>63</v>
      </c>
      <c r="K6342">
        <v>190663</v>
      </c>
      <c r="L6342">
        <v>6292</v>
      </c>
      <c r="M6342">
        <v>3.3</v>
      </c>
      <c r="N6342">
        <v>1597</v>
      </c>
      <c r="O6342">
        <v>25.38</v>
      </c>
      <c r="P6342">
        <v>250</v>
      </c>
      <c r="Q6342">
        <v>29967.29</v>
      </c>
      <c r="R6342" s="6">
        <v>11886.916000000001</v>
      </c>
      <c r="S6342">
        <v>50</v>
      </c>
      <c r="T6342" t="str">
        <f ca="1">PROPER(TRIM(Table1[[#This Row],[Campaign Status]]))</f>
        <v>Active</v>
      </c>
      <c r="V6342" s="1">
        <f t="shared" si="297"/>
        <v>1597</v>
      </c>
      <c r="W6342" t="str">
        <f t="shared" ca="1" si="298"/>
        <v>west</v>
      </c>
      <c r="X6342" s="6">
        <f t="shared" si="299"/>
        <v>23.905872123385326</v>
      </c>
    </row>
    <row r="6343" spans="1:24" x14ac:dyDescent="0.3">
      <c r="A6343" t="s">
        <v>7437</v>
      </c>
      <c r="B6343" t="str">
        <f ca="1">PROPER(TRIM(Table1[[#This Row],[Campaign Name]]))</f>
        <v>Flash Sale</v>
      </c>
      <c r="C6343" t="str">
        <f ca="1">PROPER(TRIM(Table1[[#This Row],[Campaign Type]]))</f>
        <v>Awareness</v>
      </c>
      <c r="D6343" t="str">
        <f ca="1">PROPER(TRIM(Table1[[#This Row],[Marketing Channel]]))</f>
        <v>Google Ads</v>
      </c>
      <c r="E6343" t="s">
        <v>1351</v>
      </c>
      <c r="F6343" t="s">
        <v>436</v>
      </c>
      <c r="G6343" t="s">
        <v>46</v>
      </c>
      <c r="H6343" t="s">
        <v>30</v>
      </c>
      <c r="I6343" t="s">
        <v>62</v>
      </c>
      <c r="J6343" t="s">
        <v>25</v>
      </c>
      <c r="K6343">
        <v>29038</v>
      </c>
      <c r="L6343">
        <v>1936</v>
      </c>
      <c r="M6343">
        <v>6.67</v>
      </c>
      <c r="N6343">
        <v>561</v>
      </c>
      <c r="O6343">
        <v>28.98</v>
      </c>
      <c r="P6343">
        <v>250</v>
      </c>
      <c r="Q6343">
        <v>12345.39</v>
      </c>
      <c r="R6343" s="6">
        <v>4838.1559999999999</v>
      </c>
      <c r="S6343">
        <v>6</v>
      </c>
      <c r="T6343" t="str">
        <f ca="1">PROPER(TRIM(Table1[[#This Row],[Campaign Status]]))</f>
        <v>Completed</v>
      </c>
      <c r="V6343" s="1">
        <f t="shared" si="297"/>
        <v>561</v>
      </c>
      <c r="W6343" t="str">
        <f t="shared" ca="1" si="298"/>
        <v>South</v>
      </c>
      <c r="X6343" s="6">
        <f t="shared" si="299"/>
        <v>11886.916000000001</v>
      </c>
    </row>
    <row r="6344" spans="1:24" x14ac:dyDescent="0.3">
      <c r="A6344" t="s">
        <v>7438</v>
      </c>
      <c r="B6344" t="str">
        <f ca="1">PROPER(TRIM(Table1[[#This Row],[Campaign Name]]))</f>
        <v>Festive Offer</v>
      </c>
      <c r="C6344" t="str">
        <f ca="1">PROPER(TRIM(Table1[[#This Row],[Campaign Type]]))</f>
        <v>Sales</v>
      </c>
      <c r="D6344" t="str">
        <f ca="1">PROPER(TRIM(Table1[[#This Row],[Marketing Channel]]))</f>
        <v>Linkedin</v>
      </c>
      <c r="E6344" t="s">
        <v>85</v>
      </c>
      <c r="F6344" t="s">
        <v>1093</v>
      </c>
      <c r="G6344" t="s">
        <v>29</v>
      </c>
      <c r="H6344" t="s">
        <v>61</v>
      </c>
      <c r="I6344" t="s">
        <v>31</v>
      </c>
      <c r="J6344" t="s">
        <v>25</v>
      </c>
      <c r="K6344">
        <v>108936</v>
      </c>
      <c r="L6344">
        <v>14939</v>
      </c>
      <c r="M6344">
        <v>13.71</v>
      </c>
      <c r="N6344">
        <v>4417</v>
      </c>
      <c r="O6344">
        <v>29.57</v>
      </c>
      <c r="P6344">
        <v>10344.370000000001</v>
      </c>
      <c r="Q6344">
        <v>28183.91</v>
      </c>
      <c r="R6344" s="6">
        <v>172.45651499317987</v>
      </c>
      <c r="S6344">
        <v>3368</v>
      </c>
      <c r="T6344" t="str">
        <f ca="1">PROPER(TRIM(Table1[[#This Row],[Campaign Status]]))</f>
        <v>Paused</v>
      </c>
      <c r="V6344" s="1">
        <f t="shared" si="297"/>
        <v>4417</v>
      </c>
      <c r="W6344" t="str">
        <f t="shared" ca="1" si="298"/>
        <v>North</v>
      </c>
      <c r="X6344" s="6">
        <f t="shared" si="299"/>
        <v>4838.1559999999999</v>
      </c>
    </row>
    <row r="6345" spans="1:24" x14ac:dyDescent="0.3">
      <c r="A6345" t="s">
        <v>7439</v>
      </c>
      <c r="B6345" t="str">
        <f ca="1">PROPER(TRIM(Table1[[#This Row],[Campaign Name]]))</f>
        <v>New Launch</v>
      </c>
      <c r="C6345" t="str">
        <f ca="1">PROPER(TRIM(Table1[[#This Row],[Campaign Type]]))</f>
        <v>Awareness</v>
      </c>
      <c r="D6345" t="str">
        <f ca="1">PROPER(TRIM(Table1[[#This Row],[Marketing Channel]]))</f>
        <v>Email</v>
      </c>
      <c r="E6345" t="s">
        <v>479</v>
      </c>
      <c r="F6345" t="s">
        <v>66</v>
      </c>
      <c r="G6345" t="s">
        <v>29</v>
      </c>
      <c r="H6345" t="s">
        <v>67</v>
      </c>
      <c r="I6345" t="s">
        <v>31</v>
      </c>
      <c r="J6345" t="s">
        <v>32</v>
      </c>
      <c r="K6345">
        <v>21211</v>
      </c>
      <c r="L6345">
        <v>948</v>
      </c>
      <c r="M6345">
        <v>4.47</v>
      </c>
      <c r="N6345">
        <v>177</v>
      </c>
      <c r="O6345">
        <v>18.670000000000002</v>
      </c>
      <c r="P6345">
        <v>4021.4266195524165</v>
      </c>
      <c r="Q6345">
        <v>43143.85</v>
      </c>
      <c r="R6345" s="6">
        <v>972.84936619835401</v>
      </c>
      <c r="S6345">
        <v>172</v>
      </c>
      <c r="T6345" t="str">
        <f ca="1">PROPER(TRIM(Table1[[#This Row],[Campaign Status]]))</f>
        <v>Active</v>
      </c>
      <c r="V6345" s="1">
        <f t="shared" si="297"/>
        <v>177</v>
      </c>
      <c r="W6345" t="str">
        <f t="shared" ca="1" si="298"/>
        <v>North</v>
      </c>
      <c r="X6345" s="6">
        <f t="shared" si="299"/>
        <v>172.45651499317987</v>
      </c>
    </row>
    <row r="6346" spans="1:24" x14ac:dyDescent="0.3">
      <c r="A6346" t="s">
        <v>7440</v>
      </c>
      <c r="B6346" t="str">
        <f ca="1">PROPER(TRIM(Table1[[#This Row],[Campaign Name]]))</f>
        <v>New Launch</v>
      </c>
      <c r="C6346" t="str">
        <f ca="1">PROPER(TRIM(Table1[[#This Row],[Campaign Type]]))</f>
        <v>Awareness</v>
      </c>
      <c r="D6346" t="str">
        <f ca="1">PROPER(TRIM(Table1[[#This Row],[Marketing Channel]]))</f>
        <v>Google Ads</v>
      </c>
      <c r="E6346" t="s">
        <v>393</v>
      </c>
      <c r="F6346" t="s">
        <v>391</v>
      </c>
      <c r="G6346" t="s">
        <v>29</v>
      </c>
      <c r="H6346" t="s">
        <v>99</v>
      </c>
      <c r="I6346" t="s">
        <v>31</v>
      </c>
      <c r="J6346" t="s">
        <v>25</v>
      </c>
      <c r="K6346">
        <v>2073</v>
      </c>
      <c r="L6346">
        <v>133</v>
      </c>
      <c r="M6346">
        <v>6.42</v>
      </c>
      <c r="N6346">
        <v>31</v>
      </c>
      <c r="O6346">
        <v>23.31</v>
      </c>
      <c r="P6346">
        <v>7444.59</v>
      </c>
      <c r="Q6346">
        <v>33768.559999999998</v>
      </c>
      <c r="R6346" s="6">
        <v>353.59865351886401</v>
      </c>
      <c r="S6346">
        <v>3</v>
      </c>
      <c r="T6346" t="str">
        <f ca="1">PROPER(TRIM(Table1[[#This Row],[Campaign Status]]))</f>
        <v>Active</v>
      </c>
      <c r="V6346" s="1">
        <f t="shared" si="297"/>
        <v>31</v>
      </c>
      <c r="W6346" t="str">
        <f t="shared" ca="1" si="298"/>
        <v>North</v>
      </c>
      <c r="X6346" s="6">
        <f t="shared" si="299"/>
        <v>972.84936619835401</v>
      </c>
    </row>
    <row r="6347" spans="1:24" x14ac:dyDescent="0.3">
      <c r="A6347" t="s">
        <v>7441</v>
      </c>
      <c r="B6347" t="str">
        <f ca="1">PROPER(TRIM(Table1[[#This Row],[Campaign Name]]))</f>
        <v>New Launch</v>
      </c>
      <c r="C6347" t="str">
        <f ca="1">PROPER(TRIM(Table1[[#This Row],[Campaign Type]]))</f>
        <v>Retargeting</v>
      </c>
      <c r="D6347" t="str">
        <f ca="1">PROPER(TRIM(Table1[[#This Row],[Marketing Channel]]))</f>
        <v>Youtube</v>
      </c>
      <c r="E6347" t="s">
        <v>3599</v>
      </c>
      <c r="F6347" t="s">
        <v>679</v>
      </c>
      <c r="G6347" t="s">
        <v>29</v>
      </c>
      <c r="H6347" t="s">
        <v>99</v>
      </c>
      <c r="I6347" t="s">
        <v>31</v>
      </c>
      <c r="J6347" t="s">
        <v>25</v>
      </c>
      <c r="K6347">
        <v>172782</v>
      </c>
      <c r="L6347">
        <v>5098</v>
      </c>
      <c r="M6347">
        <v>2.95</v>
      </c>
      <c r="N6347">
        <v>1403</v>
      </c>
      <c r="O6347">
        <v>27.52</v>
      </c>
      <c r="P6347">
        <v>3891.7088323699436</v>
      </c>
      <c r="Q6347">
        <v>41821.1</v>
      </c>
      <c r="R6347" s="6">
        <v>974.62047654094658</v>
      </c>
      <c r="S6347">
        <v>1080</v>
      </c>
      <c r="T6347" t="str">
        <f ca="1">PROPER(TRIM(Table1[[#This Row],[Campaign Status]]))</f>
        <v>Active</v>
      </c>
      <c r="V6347" s="1">
        <f t="shared" si="297"/>
        <v>1403</v>
      </c>
      <c r="W6347" t="str">
        <f t="shared" ca="1" si="298"/>
        <v>North</v>
      </c>
      <c r="X6347" s="6">
        <f t="shared" si="299"/>
        <v>353.59865351886401</v>
      </c>
    </row>
    <row r="6348" spans="1:24" x14ac:dyDescent="0.3">
      <c r="A6348" t="s">
        <v>7442</v>
      </c>
      <c r="B6348" t="str">
        <f ca="1">PROPER(TRIM(Table1[[#This Row],[Campaign Name]]))</f>
        <v>Flash Sale</v>
      </c>
      <c r="C6348" t="str">
        <f ca="1">PROPER(TRIM(Table1[[#This Row],[Campaign Type]]))</f>
        <v>Retargeting</v>
      </c>
      <c r="D6348" t="str">
        <f ca="1">PROPER(TRIM(Table1[[#This Row],[Marketing Channel]]))</f>
        <v>Meta Ads</v>
      </c>
      <c r="E6348" t="s">
        <v>1015</v>
      </c>
      <c r="F6348" t="s">
        <v>312</v>
      </c>
      <c r="G6348" t="s">
        <v>41</v>
      </c>
      <c r="H6348" t="s">
        <v>11140</v>
      </c>
      <c r="I6348" t="s">
        <v>68</v>
      </c>
      <c r="J6348" t="s">
        <v>32</v>
      </c>
      <c r="K6348">
        <v>65223</v>
      </c>
      <c r="L6348">
        <v>3129</v>
      </c>
      <c r="M6348">
        <v>4.8</v>
      </c>
      <c r="N6348">
        <v>592</v>
      </c>
      <c r="O6348">
        <v>18.920000000000002</v>
      </c>
      <c r="P6348">
        <v>250</v>
      </c>
      <c r="Q6348">
        <v>33699.14</v>
      </c>
      <c r="R6348" s="6">
        <v>13379.655999999999</v>
      </c>
      <c r="S6348">
        <v>130</v>
      </c>
      <c r="T6348" t="str">
        <f ca="1">PROPER(TRIM(Table1[[#This Row],[Campaign Status]]))</f>
        <v>Active</v>
      </c>
      <c r="V6348" s="1">
        <f t="shared" si="297"/>
        <v>592</v>
      </c>
      <c r="W6348" t="str">
        <f t="shared" ca="1" si="298"/>
        <v>East</v>
      </c>
      <c r="X6348" s="6">
        <f t="shared" si="299"/>
        <v>974.62047654094658</v>
      </c>
    </row>
    <row r="6349" spans="1:24" x14ac:dyDescent="0.3">
      <c r="A6349" t="s">
        <v>7443</v>
      </c>
      <c r="B6349" t="str">
        <f ca="1">PROPER(TRIM(Table1[[#This Row],[Campaign Name]]))</f>
        <v>Festive Offer</v>
      </c>
      <c r="C6349" t="str">
        <f ca="1">PROPER(TRIM(Table1[[#This Row],[Campaign Type]]))</f>
        <v>Retargeting</v>
      </c>
      <c r="D6349" t="str">
        <f ca="1">PROPER(TRIM(Table1[[#This Row],[Marketing Channel]]))</f>
        <v>Linkedin</v>
      </c>
      <c r="E6349" t="s">
        <v>402</v>
      </c>
      <c r="F6349" t="s">
        <v>347</v>
      </c>
      <c r="G6349" t="s">
        <v>46</v>
      </c>
      <c r="H6349" t="s">
        <v>42</v>
      </c>
      <c r="I6349" t="s">
        <v>31</v>
      </c>
      <c r="J6349" t="s">
        <v>63</v>
      </c>
      <c r="K6349">
        <v>5189</v>
      </c>
      <c r="L6349">
        <v>74</v>
      </c>
      <c r="M6349">
        <v>1.43</v>
      </c>
      <c r="N6349">
        <v>24</v>
      </c>
      <c r="O6349">
        <v>32.43</v>
      </c>
      <c r="P6349">
        <v>250</v>
      </c>
      <c r="Q6349">
        <v>43852.07</v>
      </c>
      <c r="R6349" s="6">
        <v>17440.827999999998</v>
      </c>
      <c r="S6349">
        <v>20</v>
      </c>
      <c r="T6349" t="str">
        <f ca="1">PROPER(TRIM(Table1[[#This Row],[Campaign Status]]))</f>
        <v>Paused</v>
      </c>
      <c r="V6349" s="1">
        <f t="shared" si="297"/>
        <v>24</v>
      </c>
      <c r="W6349" t="str">
        <f t="shared" ca="1" si="298"/>
        <v>South</v>
      </c>
      <c r="X6349" s="6">
        <f t="shared" si="299"/>
        <v>13379.655999999999</v>
      </c>
    </row>
    <row r="6350" spans="1:24" x14ac:dyDescent="0.3">
      <c r="A6350" t="s">
        <v>7444</v>
      </c>
      <c r="B6350" t="str">
        <f ca="1">PROPER(TRIM(Table1[[#This Row],[Campaign Name]]))</f>
        <v>Summer Sale</v>
      </c>
      <c r="C6350" t="str">
        <f ca="1">PROPER(TRIM(Table1[[#This Row],[Campaign Type]]))</f>
        <v>Sales</v>
      </c>
      <c r="D6350" t="str">
        <f ca="1">PROPER(TRIM(Table1[[#This Row],[Marketing Channel]]))</f>
        <v>Youtube</v>
      </c>
      <c r="E6350" t="s">
        <v>225</v>
      </c>
      <c r="F6350" t="s">
        <v>573</v>
      </c>
      <c r="G6350" t="s">
        <v>29</v>
      </c>
      <c r="H6350" t="s">
        <v>67</v>
      </c>
      <c r="I6350" t="s">
        <v>31</v>
      </c>
      <c r="J6350" t="s">
        <v>63</v>
      </c>
      <c r="K6350">
        <v>186428</v>
      </c>
      <c r="L6350">
        <v>4454</v>
      </c>
      <c r="M6350">
        <v>2.39</v>
      </c>
      <c r="N6350">
        <v>751</v>
      </c>
      <c r="O6350">
        <v>16.86</v>
      </c>
      <c r="P6350">
        <v>10322.9</v>
      </c>
      <c r="Q6350">
        <v>13819.87</v>
      </c>
      <c r="R6350" s="6">
        <v>33.875848840926501</v>
      </c>
      <c r="S6350">
        <v>526</v>
      </c>
      <c r="T6350" t="str">
        <f ca="1">PROPER(TRIM(Table1[[#This Row],[Campaign Status]]))</f>
        <v>Completed</v>
      </c>
      <c r="V6350" s="1">
        <f t="shared" si="297"/>
        <v>751</v>
      </c>
      <c r="W6350" t="str">
        <f t="shared" ca="1" si="298"/>
        <v>North</v>
      </c>
      <c r="X6350" s="6">
        <f t="shared" si="299"/>
        <v>17440.827999999998</v>
      </c>
    </row>
    <row r="6351" spans="1:24" x14ac:dyDescent="0.3">
      <c r="A6351" t="s">
        <v>7445</v>
      </c>
      <c r="B6351" t="str">
        <f ca="1">PROPER(TRIM(Table1[[#This Row],[Campaign Name]]))</f>
        <v>Summer Sale</v>
      </c>
      <c r="C6351" t="str">
        <f ca="1">PROPER(TRIM(Table1[[#This Row],[Campaign Type]]))</f>
        <v>Awareness</v>
      </c>
      <c r="D6351" t="str">
        <f ca="1">PROPER(TRIM(Table1[[#This Row],[Marketing Channel]]))</f>
        <v>Linkedin</v>
      </c>
      <c r="E6351" t="s">
        <v>1198</v>
      </c>
      <c r="F6351" t="s">
        <v>428</v>
      </c>
      <c r="G6351" t="s">
        <v>46</v>
      </c>
      <c r="H6351" t="s">
        <v>42</v>
      </c>
      <c r="I6351" t="s">
        <v>62</v>
      </c>
      <c r="J6351" t="s">
        <v>63</v>
      </c>
      <c r="K6351">
        <v>41754</v>
      </c>
      <c r="L6351">
        <v>4895</v>
      </c>
      <c r="M6351">
        <v>11.72</v>
      </c>
      <c r="N6351">
        <v>1215</v>
      </c>
      <c r="O6351">
        <v>24.82</v>
      </c>
      <c r="P6351">
        <v>3830.4648972188602</v>
      </c>
      <c r="Q6351">
        <v>40427.269999999997</v>
      </c>
      <c r="R6351" s="6">
        <v>955.41418821909951</v>
      </c>
      <c r="S6351">
        <v>658</v>
      </c>
      <c r="T6351" t="str">
        <f ca="1">PROPER(TRIM(Table1[[#This Row],[Campaign Status]]))</f>
        <v>Paused</v>
      </c>
      <c r="V6351" s="1">
        <f t="shared" si="297"/>
        <v>1215</v>
      </c>
      <c r="W6351" t="str">
        <f t="shared" ca="1" si="298"/>
        <v>South</v>
      </c>
      <c r="X6351" s="6">
        <f t="shared" si="299"/>
        <v>33.875848840926501</v>
      </c>
    </row>
    <row r="6352" spans="1:24" x14ac:dyDescent="0.3">
      <c r="A6352" t="s">
        <v>7446</v>
      </c>
      <c r="B6352" t="str">
        <f ca="1">PROPER(TRIM(Table1[[#This Row],[Campaign Name]]))</f>
        <v>Summer Sale</v>
      </c>
      <c r="C6352" t="str">
        <f ca="1">PROPER(TRIM(Table1[[#This Row],[Campaign Type]]))</f>
        <v>Awareness</v>
      </c>
      <c r="D6352" t="str">
        <f ca="1">PROPER(TRIM(Table1[[#This Row],[Marketing Channel]]))</f>
        <v>Google Ads</v>
      </c>
      <c r="E6352" t="s">
        <v>1882</v>
      </c>
      <c r="F6352" t="s">
        <v>118</v>
      </c>
      <c r="G6352" t="s">
        <v>11141</v>
      </c>
      <c r="H6352" t="s">
        <v>36</v>
      </c>
      <c r="I6352" t="s">
        <v>24</v>
      </c>
      <c r="J6352" t="s">
        <v>25</v>
      </c>
      <c r="K6352">
        <v>74357</v>
      </c>
      <c r="L6352">
        <v>1233</v>
      </c>
      <c r="M6352">
        <v>1.66</v>
      </c>
      <c r="N6352">
        <v>4</v>
      </c>
      <c r="O6352">
        <v>0.32</v>
      </c>
      <c r="P6352">
        <v>1957.32</v>
      </c>
      <c r="Q6352">
        <v>38409.57</v>
      </c>
      <c r="R6352" s="6">
        <v>1862.3551590950892</v>
      </c>
      <c r="S6352">
        <v>1</v>
      </c>
      <c r="T6352" t="str">
        <f ca="1">PROPER(TRIM(Table1[[#This Row],[Campaign Status]]))</f>
        <v>Paused</v>
      </c>
      <c r="V6352" s="1">
        <f t="shared" si="297"/>
        <v>4</v>
      </c>
      <c r="W6352" t="str">
        <f t="shared" ca="1" si="298"/>
        <v>west</v>
      </c>
      <c r="X6352" s="6">
        <f t="shared" si="299"/>
        <v>955.41418821909951</v>
      </c>
    </row>
    <row r="6353" spans="1:24" x14ac:dyDescent="0.3">
      <c r="A6353" t="s">
        <v>7447</v>
      </c>
      <c r="B6353" t="str">
        <f ca="1">PROPER(TRIM(Table1[[#This Row],[Campaign Name]]))</f>
        <v>Summer Sale</v>
      </c>
      <c r="C6353" t="str">
        <f ca="1">PROPER(TRIM(Table1[[#This Row],[Campaign Type]]))</f>
        <v>Awareness</v>
      </c>
      <c r="D6353" t="str">
        <f ca="1">PROPER(TRIM(Table1[[#This Row],[Marketing Channel]]))</f>
        <v>Email</v>
      </c>
      <c r="E6353" t="s">
        <v>411</v>
      </c>
      <c r="F6353" t="s">
        <v>821</v>
      </c>
      <c r="G6353" t="s">
        <v>29</v>
      </c>
      <c r="H6353" t="s">
        <v>99</v>
      </c>
      <c r="I6353" t="s">
        <v>24</v>
      </c>
      <c r="J6353" t="s">
        <v>25</v>
      </c>
      <c r="K6353">
        <v>71280</v>
      </c>
      <c r="L6353">
        <v>1545</v>
      </c>
      <c r="M6353">
        <v>2.17</v>
      </c>
      <c r="N6353">
        <v>364</v>
      </c>
      <c r="O6353">
        <v>23.56</v>
      </c>
      <c r="P6353">
        <v>4021.4266195524165</v>
      </c>
      <c r="Q6353">
        <v>45802.85</v>
      </c>
      <c r="R6353" s="6">
        <v>1038.9701798188685</v>
      </c>
      <c r="S6353">
        <v>12</v>
      </c>
      <c r="T6353" t="str">
        <f ca="1">PROPER(TRIM(Table1[[#This Row],[Campaign Status]]))</f>
        <v>Active</v>
      </c>
      <c r="V6353" s="1">
        <f t="shared" si="297"/>
        <v>364</v>
      </c>
      <c r="W6353" t="str">
        <f t="shared" ca="1" si="298"/>
        <v>North</v>
      </c>
      <c r="X6353" s="6">
        <f t="shared" si="299"/>
        <v>1862.3551590950892</v>
      </c>
    </row>
    <row r="6354" spans="1:24" hidden="1" x14ac:dyDescent="0.3">
      <c r="A6354" t="s">
        <v>7448</v>
      </c>
      <c r="B6354" t="str">
        <f ca="1">PROPER(TRIM(Table1[[#This Row],[Campaign Name]]))</f>
        <v>Summer Sale</v>
      </c>
      <c r="C6354" t="str">
        <f ca="1">PROPER(TRIM(Table1[[#This Row],[Campaign Type]]))</f>
        <v>Retargeting</v>
      </c>
      <c r="D6354" t="str">
        <f ca="1">PROPER(TRIM(Table1[[#This Row],[Marketing Channel]]))</f>
        <v>Linkedin</v>
      </c>
      <c r="E6354" t="s">
        <v>2007</v>
      </c>
      <c r="F6354" t="s">
        <v>344</v>
      </c>
      <c r="G6354" t="s">
        <v>11141</v>
      </c>
      <c r="H6354" t="s">
        <v>23</v>
      </c>
      <c r="I6354" t="s">
        <v>68</v>
      </c>
      <c r="J6354" t="s">
        <v>25</v>
      </c>
      <c r="K6354">
        <v>119328</v>
      </c>
      <c r="L6354">
        <v>1814</v>
      </c>
      <c r="M6354">
        <v>1.52</v>
      </c>
      <c r="N6354">
        <v>184</v>
      </c>
      <c r="O6354">
        <v>10.14</v>
      </c>
      <c r="P6354">
        <v>250</v>
      </c>
      <c r="R6354" s="6" t="e">
        <v>#VALUE!</v>
      </c>
      <c r="S6354">
        <v>30</v>
      </c>
      <c r="T6354" t="str">
        <f ca="1">PROPER(TRIM(Table1[[#This Row],[Campaign Status]]))</f>
        <v>Active</v>
      </c>
      <c r="V6354" s="1">
        <f t="shared" si="297"/>
        <v>184</v>
      </c>
      <c r="W6354" t="str">
        <f t="shared" ca="1" si="298"/>
        <v>west</v>
      </c>
      <c r="X6354" s="6">
        <f t="shared" si="299"/>
        <v>1038.9701798188685</v>
      </c>
    </row>
    <row r="6355" spans="1:24" x14ac:dyDescent="0.3">
      <c r="A6355" t="s">
        <v>7449</v>
      </c>
      <c r="B6355" t="str">
        <f ca="1">PROPER(TRIM(Table1[[#This Row],[Campaign Name]]))</f>
        <v>New Launch</v>
      </c>
      <c r="C6355" t="str">
        <f ca="1">PROPER(TRIM(Table1[[#This Row],[Campaign Type]]))</f>
        <v>Awareness</v>
      </c>
      <c r="D6355" t="str">
        <f ca="1">PROPER(TRIM(Table1[[#This Row],[Marketing Channel]]))</f>
        <v>Meta Ads</v>
      </c>
      <c r="E6355" t="s">
        <v>1330</v>
      </c>
      <c r="F6355" t="s">
        <v>593</v>
      </c>
      <c r="G6355" t="s">
        <v>29</v>
      </c>
      <c r="H6355" t="s">
        <v>61</v>
      </c>
      <c r="I6355" t="s">
        <v>31</v>
      </c>
      <c r="J6355" t="s">
        <v>25</v>
      </c>
      <c r="K6355">
        <v>7383</v>
      </c>
      <c r="L6355">
        <v>800</v>
      </c>
      <c r="M6355">
        <v>10.84</v>
      </c>
      <c r="N6355">
        <v>18</v>
      </c>
      <c r="O6355">
        <v>2.25</v>
      </c>
      <c r="P6355">
        <v>12486.73</v>
      </c>
      <c r="Q6355">
        <v>13409.78</v>
      </c>
      <c r="R6355" s="6">
        <v>7.392247610062852</v>
      </c>
      <c r="S6355">
        <v>16</v>
      </c>
      <c r="T6355" t="str">
        <f ca="1">PROPER(TRIM(Table1[[#This Row],[Campaign Status]]))</f>
        <v>Active</v>
      </c>
      <c r="V6355" s="1">
        <f t="shared" si="297"/>
        <v>18</v>
      </c>
      <c r="W6355" t="str">
        <f t="shared" ca="1" si="298"/>
        <v>North</v>
      </c>
      <c r="X6355" s="6" t="e">
        <f t="shared" si="299"/>
        <v>#VALUE!</v>
      </c>
    </row>
    <row r="6356" spans="1:24" hidden="1" x14ac:dyDescent="0.3">
      <c r="A6356" t="s">
        <v>7450</v>
      </c>
      <c r="B6356" t="str">
        <f ca="1">PROPER(TRIM(Table1[[#This Row],[Campaign Name]]))</f>
        <v>Summer Sale</v>
      </c>
      <c r="C6356" t="str">
        <f ca="1">PROPER(TRIM(Table1[[#This Row],[Campaign Type]]))</f>
        <v>Retargeting</v>
      </c>
      <c r="D6356" t="str">
        <f ca="1">PROPER(TRIM(Table1[[#This Row],[Marketing Channel]]))</f>
        <v>Linkedin</v>
      </c>
      <c r="E6356" t="s">
        <v>708</v>
      </c>
      <c r="F6356" t="s">
        <v>495</v>
      </c>
      <c r="G6356" t="s">
        <v>11141</v>
      </c>
      <c r="H6356" t="s">
        <v>54</v>
      </c>
      <c r="I6356" t="s">
        <v>31</v>
      </c>
      <c r="J6356" t="s">
        <v>25</v>
      </c>
      <c r="K6356">
        <v>21578</v>
      </c>
      <c r="L6356">
        <v>1845</v>
      </c>
      <c r="M6356">
        <v>8.5500000000000007</v>
      </c>
      <c r="N6356">
        <v>71</v>
      </c>
      <c r="O6356">
        <v>3.85</v>
      </c>
      <c r="P6356">
        <v>250</v>
      </c>
      <c r="R6356" s="6" t="e">
        <v>#VALUE!</v>
      </c>
      <c r="S6356">
        <v>49</v>
      </c>
      <c r="T6356" t="str">
        <f ca="1">PROPER(TRIM(Table1[[#This Row],[Campaign Status]]))</f>
        <v>Active</v>
      </c>
      <c r="V6356" s="1">
        <f t="shared" si="297"/>
        <v>71</v>
      </c>
      <c r="W6356" t="str">
        <f t="shared" ca="1" si="298"/>
        <v>west</v>
      </c>
      <c r="X6356" s="6">
        <f t="shared" si="299"/>
        <v>7.392247610062852</v>
      </c>
    </row>
    <row r="6357" spans="1:24" x14ac:dyDescent="0.3">
      <c r="A6357" t="s">
        <v>7451</v>
      </c>
      <c r="B6357" t="str">
        <f ca="1">PROPER(TRIM(Table1[[#This Row],[Campaign Name]]))</f>
        <v>Mega Discount</v>
      </c>
      <c r="C6357" t="str">
        <f ca="1">PROPER(TRIM(Table1[[#This Row],[Campaign Type]]))</f>
        <v>Retargeting</v>
      </c>
      <c r="D6357" t="str">
        <f ca="1">PROPER(TRIM(Table1[[#This Row],[Marketing Channel]]))</f>
        <v>Youtube</v>
      </c>
      <c r="E6357" t="s">
        <v>361</v>
      </c>
      <c r="F6357" t="s">
        <v>587</v>
      </c>
      <c r="G6357" t="s">
        <v>41</v>
      </c>
      <c r="H6357" t="s">
        <v>11140</v>
      </c>
      <c r="I6357" t="s">
        <v>68</v>
      </c>
      <c r="J6357" t="s">
        <v>63</v>
      </c>
      <c r="K6357">
        <v>194282</v>
      </c>
      <c r="L6357">
        <v>16848</v>
      </c>
      <c r="M6357">
        <v>8.67</v>
      </c>
      <c r="N6357">
        <v>3259</v>
      </c>
      <c r="O6357">
        <v>19.34</v>
      </c>
      <c r="P6357">
        <v>3891.7088323699436</v>
      </c>
      <c r="Q6357">
        <v>16016.75</v>
      </c>
      <c r="R6357" s="6">
        <v>311.56085128409364</v>
      </c>
      <c r="S6357">
        <v>715</v>
      </c>
      <c r="T6357" t="str">
        <f ca="1">PROPER(TRIM(Table1[[#This Row],[Campaign Status]]))</f>
        <v>Paused</v>
      </c>
      <c r="V6357" s="1">
        <f t="shared" si="297"/>
        <v>3259</v>
      </c>
      <c r="W6357" t="str">
        <f t="shared" ca="1" si="298"/>
        <v>East</v>
      </c>
      <c r="X6357" s="6" t="e">
        <f t="shared" si="299"/>
        <v>#VALUE!</v>
      </c>
    </row>
    <row r="6358" spans="1:24" x14ac:dyDescent="0.3">
      <c r="A6358" t="s">
        <v>7452</v>
      </c>
      <c r="B6358" t="str">
        <f ca="1">PROPER(TRIM(Table1[[#This Row],[Campaign Name]]))</f>
        <v>Mega Discount</v>
      </c>
      <c r="C6358" t="str">
        <f ca="1">PROPER(TRIM(Table1[[#This Row],[Campaign Type]]))</f>
        <v>Retargeting</v>
      </c>
      <c r="D6358" t="str">
        <f ca="1">PROPER(TRIM(Table1[[#This Row],[Marketing Channel]]))</f>
        <v>Instagram</v>
      </c>
      <c r="E6358" t="s">
        <v>1882</v>
      </c>
      <c r="F6358" t="s">
        <v>381</v>
      </c>
      <c r="G6358" t="s">
        <v>11141</v>
      </c>
      <c r="H6358" t="s">
        <v>54</v>
      </c>
      <c r="I6358" t="s">
        <v>31</v>
      </c>
      <c r="J6358" t="s">
        <v>63</v>
      </c>
      <c r="K6358">
        <v>84044</v>
      </c>
      <c r="L6358">
        <v>11562</v>
      </c>
      <c r="M6358">
        <v>13.76</v>
      </c>
      <c r="N6358">
        <v>3054</v>
      </c>
      <c r="O6358">
        <v>26.41</v>
      </c>
      <c r="P6358">
        <v>10444.23</v>
      </c>
      <c r="Q6358">
        <v>44719.23</v>
      </c>
      <c r="R6358" s="6">
        <v>328.17163160903198</v>
      </c>
      <c r="S6358">
        <v>202</v>
      </c>
      <c r="T6358" t="str">
        <f ca="1">PROPER(TRIM(Table1[[#This Row],[Campaign Status]]))</f>
        <v>Paused</v>
      </c>
      <c r="V6358" s="1">
        <f t="shared" si="297"/>
        <v>3054</v>
      </c>
      <c r="W6358" t="str">
        <f t="shared" ca="1" si="298"/>
        <v>west</v>
      </c>
      <c r="X6358" s="6">
        <f t="shared" si="299"/>
        <v>311.56085128409364</v>
      </c>
    </row>
    <row r="6359" spans="1:24" x14ac:dyDescent="0.3">
      <c r="A6359" t="s">
        <v>7453</v>
      </c>
      <c r="B6359" t="str">
        <f ca="1">PROPER(TRIM(Table1[[#This Row],[Campaign Name]]))</f>
        <v>Summer Sale</v>
      </c>
      <c r="C6359" t="str">
        <f ca="1">PROPER(TRIM(Table1[[#This Row],[Campaign Type]]))</f>
        <v>Awareness</v>
      </c>
      <c r="D6359" t="str">
        <f ca="1">PROPER(TRIM(Table1[[#This Row],[Marketing Channel]]))</f>
        <v>Meta Ads</v>
      </c>
      <c r="E6359" t="s">
        <v>1485</v>
      </c>
      <c r="F6359" t="s">
        <v>344</v>
      </c>
      <c r="G6359" t="s">
        <v>29</v>
      </c>
      <c r="H6359" t="s">
        <v>99</v>
      </c>
      <c r="I6359" t="s">
        <v>62</v>
      </c>
      <c r="J6359" t="s">
        <v>32</v>
      </c>
      <c r="K6359">
        <v>106704</v>
      </c>
      <c r="L6359">
        <v>3496</v>
      </c>
      <c r="M6359">
        <v>3.28</v>
      </c>
      <c r="N6359">
        <v>750</v>
      </c>
      <c r="O6359">
        <v>21.45</v>
      </c>
      <c r="P6359">
        <v>3817.8497265160554</v>
      </c>
      <c r="Q6359">
        <v>22855.29</v>
      </c>
      <c r="R6359" s="6">
        <v>498.64299637734541</v>
      </c>
      <c r="S6359">
        <v>113</v>
      </c>
      <c r="T6359" t="str">
        <f ca="1">PROPER(TRIM(Table1[[#This Row],[Campaign Status]]))</f>
        <v>Paused</v>
      </c>
      <c r="V6359" s="1">
        <f t="shared" si="297"/>
        <v>750</v>
      </c>
      <c r="W6359" t="str">
        <f t="shared" ca="1" si="298"/>
        <v>North</v>
      </c>
      <c r="X6359" s="6">
        <f t="shared" si="299"/>
        <v>328.17163160903198</v>
      </c>
    </row>
    <row r="6360" spans="1:24" x14ac:dyDescent="0.3">
      <c r="A6360" t="s">
        <v>7454</v>
      </c>
      <c r="B6360" t="str">
        <f ca="1">PROPER(TRIM(Table1[[#This Row],[Campaign Name]]))</f>
        <v>Summer Sale</v>
      </c>
      <c r="C6360" t="str">
        <f ca="1">PROPER(TRIM(Table1[[#This Row],[Campaign Type]]))</f>
        <v>Lead Gen</v>
      </c>
      <c r="D6360" t="str">
        <f ca="1">PROPER(TRIM(Table1[[#This Row],[Marketing Channel]]))</f>
        <v>Google Ads</v>
      </c>
      <c r="E6360" t="s">
        <v>1162</v>
      </c>
      <c r="F6360" t="s">
        <v>1220</v>
      </c>
      <c r="G6360" t="s">
        <v>11141</v>
      </c>
      <c r="H6360" t="s">
        <v>23</v>
      </c>
      <c r="I6360" t="s">
        <v>68</v>
      </c>
      <c r="J6360" t="s">
        <v>32</v>
      </c>
      <c r="K6360">
        <v>130469</v>
      </c>
      <c r="L6360">
        <v>4490</v>
      </c>
      <c r="M6360">
        <v>3.44</v>
      </c>
      <c r="N6360">
        <v>480</v>
      </c>
      <c r="O6360">
        <v>10.69</v>
      </c>
      <c r="P6360">
        <v>13465.08</v>
      </c>
      <c r="Q6360">
        <v>36340.26</v>
      </c>
      <c r="R6360" s="6">
        <v>169.88521419850457</v>
      </c>
      <c r="S6360">
        <v>434</v>
      </c>
      <c r="T6360" t="str">
        <f ca="1">PROPER(TRIM(Table1[[#This Row],[Campaign Status]]))</f>
        <v>Active</v>
      </c>
      <c r="V6360" s="1">
        <f t="shared" si="297"/>
        <v>480</v>
      </c>
      <c r="W6360" t="str">
        <f t="shared" ca="1" si="298"/>
        <v>west</v>
      </c>
      <c r="X6360" s="6">
        <f t="shared" si="299"/>
        <v>498.64299637734541</v>
      </c>
    </row>
    <row r="6361" spans="1:24" x14ac:dyDescent="0.3">
      <c r="A6361" t="s">
        <v>7455</v>
      </c>
      <c r="B6361" t="str">
        <f ca="1">PROPER(TRIM(Table1[[#This Row],[Campaign Name]]))</f>
        <v>Summer Sale</v>
      </c>
      <c r="C6361" t="str">
        <f ca="1">PROPER(TRIM(Table1[[#This Row],[Campaign Type]]))</f>
        <v>Retargeting</v>
      </c>
      <c r="D6361" t="str">
        <f ca="1">PROPER(TRIM(Table1[[#This Row],[Marketing Channel]]))</f>
        <v>Youtube</v>
      </c>
      <c r="E6361" t="s">
        <v>708</v>
      </c>
      <c r="F6361" t="s">
        <v>80</v>
      </c>
      <c r="G6361" t="s">
        <v>41</v>
      </c>
      <c r="H6361" t="s">
        <v>11140</v>
      </c>
      <c r="I6361" t="s">
        <v>31</v>
      </c>
      <c r="J6361" t="s">
        <v>32</v>
      </c>
      <c r="K6361">
        <v>108521</v>
      </c>
      <c r="L6361">
        <v>604</v>
      </c>
      <c r="M6361">
        <v>0.56000000000000005</v>
      </c>
      <c r="N6361">
        <v>166</v>
      </c>
      <c r="O6361">
        <v>27.48</v>
      </c>
      <c r="P6361">
        <v>3891.7088323699436</v>
      </c>
      <c r="Q6361">
        <v>8987.7000000000007</v>
      </c>
      <c r="R6361" s="6">
        <v>130.94482108330646</v>
      </c>
      <c r="S6361">
        <v>13</v>
      </c>
      <c r="T6361" t="str">
        <f ca="1">PROPER(TRIM(Table1[[#This Row],[Campaign Status]]))</f>
        <v>Paused</v>
      </c>
      <c r="V6361" s="1">
        <f t="shared" si="297"/>
        <v>166</v>
      </c>
      <c r="W6361" t="str">
        <f t="shared" ca="1" si="298"/>
        <v>East</v>
      </c>
      <c r="X6361" s="6">
        <f t="shared" si="299"/>
        <v>169.88521419850457</v>
      </c>
    </row>
    <row r="6362" spans="1:24" x14ac:dyDescent="0.3">
      <c r="A6362" t="s">
        <v>7456</v>
      </c>
      <c r="B6362" t="str">
        <f ca="1">PROPER(TRIM(Table1[[#This Row],[Campaign Name]]))</f>
        <v>New Launch</v>
      </c>
      <c r="C6362" t="str">
        <f ca="1">PROPER(TRIM(Table1[[#This Row],[Campaign Type]]))</f>
        <v>Lead Gen</v>
      </c>
      <c r="D6362" t="str">
        <f ca="1">PROPER(TRIM(Table1[[#This Row],[Marketing Channel]]))</f>
        <v>Meta Ads</v>
      </c>
      <c r="E6362" t="s">
        <v>2761</v>
      </c>
      <c r="F6362" t="s">
        <v>378</v>
      </c>
      <c r="G6362" t="s">
        <v>29</v>
      </c>
      <c r="H6362" t="s">
        <v>61</v>
      </c>
      <c r="I6362" t="s">
        <v>24</v>
      </c>
      <c r="J6362" t="s">
        <v>25</v>
      </c>
      <c r="K6362">
        <v>86521</v>
      </c>
      <c r="L6362">
        <v>1206</v>
      </c>
      <c r="M6362">
        <v>1.39</v>
      </c>
      <c r="N6362">
        <v>314</v>
      </c>
      <c r="O6362">
        <v>26.04</v>
      </c>
      <c r="P6362">
        <v>3817.8497265160554</v>
      </c>
      <c r="Q6362">
        <v>24911</v>
      </c>
      <c r="R6362" s="6">
        <v>552.48770340503449</v>
      </c>
      <c r="S6362">
        <v>51</v>
      </c>
      <c r="T6362" t="str">
        <f ca="1">PROPER(TRIM(Table1[[#This Row],[Campaign Status]]))</f>
        <v>Completed</v>
      </c>
      <c r="V6362" s="1">
        <f t="shared" si="297"/>
        <v>314</v>
      </c>
      <c r="W6362" t="str">
        <f t="shared" ca="1" si="298"/>
        <v>North</v>
      </c>
      <c r="X6362" s="6">
        <f t="shared" si="299"/>
        <v>130.94482108330646</v>
      </c>
    </row>
    <row r="6363" spans="1:24" x14ac:dyDescent="0.3">
      <c r="A6363" t="s">
        <v>7457</v>
      </c>
      <c r="B6363" t="str">
        <f ca="1">PROPER(TRIM(Table1[[#This Row],[Campaign Name]]))</f>
        <v>Summer Sale</v>
      </c>
      <c r="C6363" t="str">
        <f ca="1">PROPER(TRIM(Table1[[#This Row],[Campaign Type]]))</f>
        <v>Retargeting</v>
      </c>
      <c r="D6363" t="str">
        <f ca="1">PROPER(TRIM(Table1[[#This Row],[Marketing Channel]]))</f>
        <v>Instagram</v>
      </c>
      <c r="E6363" t="s">
        <v>724</v>
      </c>
      <c r="F6363" t="s">
        <v>336</v>
      </c>
      <c r="G6363" t="s">
        <v>46</v>
      </c>
      <c r="H6363" t="s">
        <v>30</v>
      </c>
      <c r="I6363" t="s">
        <v>62</v>
      </c>
      <c r="J6363" t="s">
        <v>32</v>
      </c>
      <c r="K6363">
        <v>54526</v>
      </c>
      <c r="L6363">
        <v>580</v>
      </c>
      <c r="M6363">
        <v>1.06</v>
      </c>
      <c r="N6363">
        <v>154</v>
      </c>
      <c r="O6363">
        <v>26.55</v>
      </c>
      <c r="P6363">
        <v>5029.4799999999996</v>
      </c>
      <c r="Q6363">
        <v>4072.63</v>
      </c>
      <c r="R6363" s="6">
        <v>-19.024829604650968</v>
      </c>
      <c r="S6363">
        <v>38</v>
      </c>
      <c r="T6363" t="str">
        <f ca="1">PROPER(TRIM(Table1[[#This Row],[Campaign Status]]))</f>
        <v>Paused</v>
      </c>
      <c r="V6363" s="1">
        <f t="shared" si="297"/>
        <v>154</v>
      </c>
      <c r="W6363" t="str">
        <f t="shared" ca="1" si="298"/>
        <v>South</v>
      </c>
      <c r="X6363" s="6">
        <f t="shared" si="299"/>
        <v>552.48770340503449</v>
      </c>
    </row>
    <row r="6364" spans="1:24" x14ac:dyDescent="0.3">
      <c r="A6364" t="s">
        <v>7458</v>
      </c>
      <c r="B6364" t="str">
        <f ca="1">PROPER(TRIM(Table1[[#This Row],[Campaign Name]]))</f>
        <v>Flash Sale</v>
      </c>
      <c r="C6364" t="str">
        <f ca="1">PROPER(TRIM(Table1[[#This Row],[Campaign Type]]))</f>
        <v>Awareness</v>
      </c>
      <c r="D6364" t="str">
        <f ca="1">PROPER(TRIM(Table1[[#This Row],[Marketing Channel]]))</f>
        <v>Google Ads</v>
      </c>
      <c r="E6364" t="s">
        <v>1410</v>
      </c>
      <c r="F6364" t="s">
        <v>217</v>
      </c>
      <c r="G6364" t="s">
        <v>29</v>
      </c>
      <c r="H6364" t="s">
        <v>99</v>
      </c>
      <c r="I6364" t="s">
        <v>24</v>
      </c>
      <c r="J6364" t="s">
        <v>25</v>
      </c>
      <c r="K6364">
        <v>117545</v>
      </c>
      <c r="L6364">
        <v>4994</v>
      </c>
      <c r="M6364">
        <v>4.25</v>
      </c>
      <c r="N6364">
        <v>192</v>
      </c>
      <c r="O6364">
        <v>3.84</v>
      </c>
      <c r="P6364">
        <v>3988.1535696969677</v>
      </c>
      <c r="Q6364">
        <v>28267.5</v>
      </c>
      <c r="R6364" s="6">
        <v>608.78664790603466</v>
      </c>
      <c r="S6364">
        <v>168</v>
      </c>
      <c r="T6364" t="str">
        <f ca="1">PROPER(TRIM(Table1[[#This Row],[Campaign Status]]))</f>
        <v>Active</v>
      </c>
      <c r="V6364" s="1">
        <f t="shared" si="297"/>
        <v>192</v>
      </c>
      <c r="W6364" t="str">
        <f t="shared" ca="1" si="298"/>
        <v>North</v>
      </c>
      <c r="X6364" s="6">
        <f t="shared" si="299"/>
        <v>-19.024829604650968</v>
      </c>
    </row>
    <row r="6365" spans="1:24" x14ac:dyDescent="0.3">
      <c r="A6365" t="s">
        <v>7459</v>
      </c>
      <c r="B6365" t="str">
        <f ca="1">PROPER(TRIM(Table1[[#This Row],[Campaign Name]]))</f>
        <v>Summer Sale</v>
      </c>
      <c r="C6365" t="str">
        <f ca="1">PROPER(TRIM(Table1[[#This Row],[Campaign Type]]))</f>
        <v>Retargeting</v>
      </c>
      <c r="D6365" t="str">
        <f ca="1">PROPER(TRIM(Table1[[#This Row],[Marketing Channel]]))</f>
        <v>Instagram</v>
      </c>
      <c r="E6365" t="s">
        <v>533</v>
      </c>
      <c r="F6365" t="s">
        <v>676</v>
      </c>
      <c r="G6365" t="s">
        <v>41</v>
      </c>
      <c r="H6365" t="s">
        <v>11140</v>
      </c>
      <c r="I6365" t="s">
        <v>24</v>
      </c>
      <c r="J6365" t="s">
        <v>25</v>
      </c>
      <c r="K6365">
        <v>161163</v>
      </c>
      <c r="L6365">
        <v>1410</v>
      </c>
      <c r="M6365">
        <v>0.87</v>
      </c>
      <c r="N6365">
        <v>416</v>
      </c>
      <c r="O6365">
        <v>29.5</v>
      </c>
      <c r="P6365">
        <v>250</v>
      </c>
      <c r="Q6365">
        <v>25047.73</v>
      </c>
      <c r="R6365" s="6">
        <v>9919.0919999999987</v>
      </c>
      <c r="S6365">
        <v>106</v>
      </c>
      <c r="T6365" t="str">
        <f ca="1">PROPER(TRIM(Table1[[#This Row],[Campaign Status]]))</f>
        <v>Completed</v>
      </c>
      <c r="V6365" s="1">
        <f t="shared" si="297"/>
        <v>416</v>
      </c>
      <c r="W6365" t="str">
        <f t="shared" ca="1" si="298"/>
        <v>East</v>
      </c>
      <c r="X6365" s="6">
        <f t="shared" si="299"/>
        <v>608.78664790603466</v>
      </c>
    </row>
    <row r="6366" spans="1:24" x14ac:dyDescent="0.3">
      <c r="A6366" t="s">
        <v>7460</v>
      </c>
      <c r="B6366" t="str">
        <f ca="1">PROPER(TRIM(Table1[[#This Row],[Campaign Name]]))</f>
        <v>Summer Sale</v>
      </c>
      <c r="C6366" t="str">
        <f ca="1">PROPER(TRIM(Table1[[#This Row],[Campaign Type]]))</f>
        <v>Lead Gen</v>
      </c>
      <c r="D6366" t="str">
        <f ca="1">PROPER(TRIM(Table1[[#This Row],[Marketing Channel]]))</f>
        <v>Youtube</v>
      </c>
      <c r="E6366" t="s">
        <v>1385</v>
      </c>
      <c r="F6366" t="s">
        <v>300</v>
      </c>
      <c r="G6366" t="s">
        <v>29</v>
      </c>
      <c r="H6366" t="s">
        <v>99</v>
      </c>
      <c r="I6366" t="s">
        <v>24</v>
      </c>
      <c r="J6366" t="s">
        <v>32</v>
      </c>
      <c r="K6366">
        <v>103394</v>
      </c>
      <c r="L6366">
        <v>4411</v>
      </c>
      <c r="M6366">
        <v>4.2699999999999996</v>
      </c>
      <c r="N6366">
        <v>1003</v>
      </c>
      <c r="O6366">
        <v>22.74</v>
      </c>
      <c r="P6366">
        <v>250</v>
      </c>
      <c r="Q6366">
        <v>27643.93</v>
      </c>
      <c r="R6366" s="6">
        <v>10957.572</v>
      </c>
      <c r="S6366">
        <v>70</v>
      </c>
      <c r="T6366" t="str">
        <f ca="1">PROPER(TRIM(Table1[[#This Row],[Campaign Status]]))</f>
        <v>Paused</v>
      </c>
      <c r="V6366" s="1">
        <f t="shared" si="297"/>
        <v>1003</v>
      </c>
      <c r="W6366" t="str">
        <f t="shared" ca="1" si="298"/>
        <v>North</v>
      </c>
      <c r="X6366" s="6">
        <f t="shared" si="299"/>
        <v>9919.0919999999987</v>
      </c>
    </row>
    <row r="6367" spans="1:24" x14ac:dyDescent="0.3">
      <c r="A6367" t="s">
        <v>7461</v>
      </c>
      <c r="B6367" t="str">
        <f ca="1">PROPER(TRIM(Table1[[#This Row],[Campaign Name]]))</f>
        <v>Summer Sale</v>
      </c>
      <c r="C6367" t="str">
        <f ca="1">PROPER(TRIM(Table1[[#This Row],[Campaign Type]]))</f>
        <v>Sales</v>
      </c>
      <c r="D6367" t="str">
        <f ca="1">PROPER(TRIM(Table1[[#This Row],[Marketing Channel]]))</f>
        <v>Linkedin</v>
      </c>
      <c r="E6367" t="s">
        <v>1069</v>
      </c>
      <c r="F6367" t="s">
        <v>95</v>
      </c>
      <c r="G6367" t="s">
        <v>41</v>
      </c>
      <c r="H6367" t="s">
        <v>11140</v>
      </c>
      <c r="I6367" t="s">
        <v>68</v>
      </c>
      <c r="J6367" t="s">
        <v>63</v>
      </c>
      <c r="K6367">
        <v>94454</v>
      </c>
      <c r="L6367">
        <v>7727</v>
      </c>
      <c r="M6367">
        <v>8.18</v>
      </c>
      <c r="N6367">
        <v>2204</v>
      </c>
      <c r="O6367">
        <v>28.52</v>
      </c>
      <c r="P6367">
        <v>250</v>
      </c>
      <c r="Q6367">
        <v>11202.31</v>
      </c>
      <c r="R6367" s="6">
        <v>4380.924</v>
      </c>
      <c r="S6367">
        <v>1907</v>
      </c>
      <c r="T6367" t="str">
        <f ca="1">PROPER(TRIM(Table1[[#This Row],[Campaign Status]]))</f>
        <v>Completed</v>
      </c>
      <c r="V6367" s="1">
        <f t="shared" si="297"/>
        <v>2204</v>
      </c>
      <c r="W6367" t="str">
        <f t="shared" ca="1" si="298"/>
        <v>East</v>
      </c>
      <c r="X6367" s="6">
        <f t="shared" si="299"/>
        <v>10957.572</v>
      </c>
    </row>
    <row r="6368" spans="1:24" x14ac:dyDescent="0.3">
      <c r="A6368" t="s">
        <v>7462</v>
      </c>
      <c r="B6368" t="str">
        <f ca="1">PROPER(TRIM(Table1[[#This Row],[Campaign Name]]))</f>
        <v>Mega Discount</v>
      </c>
      <c r="C6368" t="str">
        <f ca="1">PROPER(TRIM(Table1[[#This Row],[Campaign Type]]))</f>
        <v>Awareness</v>
      </c>
      <c r="D6368" t="str">
        <f ca="1">PROPER(TRIM(Table1[[#This Row],[Marketing Channel]]))</f>
        <v>Youtube</v>
      </c>
      <c r="E6368" t="s">
        <v>628</v>
      </c>
      <c r="F6368" t="s">
        <v>194</v>
      </c>
      <c r="G6368" t="s">
        <v>46</v>
      </c>
      <c r="H6368" t="s">
        <v>42</v>
      </c>
      <c r="I6368" t="s">
        <v>24</v>
      </c>
      <c r="J6368" t="s">
        <v>25</v>
      </c>
      <c r="K6368">
        <v>82384</v>
      </c>
      <c r="L6368">
        <v>3786</v>
      </c>
      <c r="M6368">
        <v>4.5999999999999996</v>
      </c>
      <c r="N6368">
        <v>731</v>
      </c>
      <c r="O6368">
        <v>19.309999999999999</v>
      </c>
      <c r="P6368">
        <v>7127.4</v>
      </c>
      <c r="Q6368">
        <v>7665.9</v>
      </c>
      <c r="R6368" s="6">
        <v>7.5553497769172484</v>
      </c>
      <c r="S6368">
        <v>67</v>
      </c>
      <c r="T6368" t="str">
        <f ca="1">PROPER(TRIM(Table1[[#This Row],[Campaign Status]]))</f>
        <v>Active</v>
      </c>
      <c r="V6368" s="1">
        <f t="shared" si="297"/>
        <v>731</v>
      </c>
      <c r="W6368" t="str">
        <f t="shared" ca="1" si="298"/>
        <v>South</v>
      </c>
      <c r="X6368" s="6">
        <f t="shared" si="299"/>
        <v>4380.924</v>
      </c>
    </row>
    <row r="6369" spans="1:24" x14ac:dyDescent="0.3">
      <c r="A6369" t="s">
        <v>7463</v>
      </c>
      <c r="B6369" t="str">
        <f ca="1">PROPER(TRIM(Table1[[#This Row],[Campaign Name]]))</f>
        <v>Summer Sale</v>
      </c>
      <c r="C6369" t="str">
        <f ca="1">PROPER(TRIM(Table1[[#This Row],[Campaign Type]]))</f>
        <v>Lead Gen</v>
      </c>
      <c r="D6369" t="str">
        <f ca="1">PROPER(TRIM(Table1[[#This Row],[Marketing Channel]]))</f>
        <v>Email</v>
      </c>
      <c r="E6369" t="s">
        <v>1454</v>
      </c>
      <c r="F6369" t="s">
        <v>734</v>
      </c>
      <c r="G6369" t="s">
        <v>46</v>
      </c>
      <c r="H6369" t="s">
        <v>30</v>
      </c>
      <c r="I6369" t="s">
        <v>24</v>
      </c>
      <c r="J6369" t="s">
        <v>63</v>
      </c>
      <c r="K6369">
        <v>34955</v>
      </c>
      <c r="L6369">
        <v>1545</v>
      </c>
      <c r="M6369">
        <v>4.42</v>
      </c>
      <c r="N6369">
        <v>272</v>
      </c>
      <c r="O6369">
        <v>17.61</v>
      </c>
      <c r="P6369">
        <v>4021.4266195524165</v>
      </c>
      <c r="Q6369">
        <v>5432.43</v>
      </c>
      <c r="R6369" s="6">
        <v>35.087134838845522</v>
      </c>
      <c r="S6369">
        <v>246</v>
      </c>
      <c r="T6369" t="str">
        <f ca="1">PROPER(TRIM(Table1[[#This Row],[Campaign Status]]))</f>
        <v>Completed</v>
      </c>
      <c r="V6369" s="1">
        <f t="shared" si="297"/>
        <v>272</v>
      </c>
      <c r="W6369" t="str">
        <f t="shared" ca="1" si="298"/>
        <v>South</v>
      </c>
      <c r="X6369" s="6">
        <f t="shared" si="299"/>
        <v>7.5553497769172484</v>
      </c>
    </row>
    <row r="6370" spans="1:24" x14ac:dyDescent="0.3">
      <c r="A6370" t="s">
        <v>7464</v>
      </c>
      <c r="B6370" t="str">
        <f ca="1">PROPER(TRIM(Table1[[#This Row],[Campaign Name]]))</f>
        <v>Summer Sale</v>
      </c>
      <c r="C6370" t="str">
        <f ca="1">PROPER(TRIM(Table1[[#This Row],[Campaign Type]]))</f>
        <v>Retargeting</v>
      </c>
      <c r="D6370" t="str">
        <f ca="1">PROPER(TRIM(Table1[[#This Row],[Marketing Channel]]))</f>
        <v>Meta Ads</v>
      </c>
      <c r="E6370" t="s">
        <v>923</v>
      </c>
      <c r="F6370" t="s">
        <v>1093</v>
      </c>
      <c r="G6370" t="s">
        <v>11141</v>
      </c>
      <c r="H6370" t="s">
        <v>36</v>
      </c>
      <c r="I6370" t="s">
        <v>62</v>
      </c>
      <c r="J6370" t="s">
        <v>63</v>
      </c>
      <c r="K6370">
        <v>59374</v>
      </c>
      <c r="L6370">
        <v>2880</v>
      </c>
      <c r="M6370">
        <v>4.8499999999999996</v>
      </c>
      <c r="N6370">
        <v>849</v>
      </c>
      <c r="O6370">
        <v>29.48</v>
      </c>
      <c r="P6370">
        <v>250</v>
      </c>
      <c r="Q6370">
        <v>23190.92</v>
      </c>
      <c r="R6370" s="6">
        <v>9176.3679999999986</v>
      </c>
      <c r="S6370">
        <v>466</v>
      </c>
      <c r="T6370" t="str">
        <f ca="1">PROPER(TRIM(Table1[[#This Row],[Campaign Status]]))</f>
        <v>Active</v>
      </c>
      <c r="V6370" s="1">
        <f t="shared" si="297"/>
        <v>849</v>
      </c>
      <c r="W6370" t="str">
        <f t="shared" ca="1" si="298"/>
        <v>west</v>
      </c>
      <c r="X6370" s="6">
        <f t="shared" si="299"/>
        <v>35.087134838845522</v>
      </c>
    </row>
    <row r="6371" spans="1:24" x14ac:dyDescent="0.3">
      <c r="A6371" t="s">
        <v>7465</v>
      </c>
      <c r="B6371" t="str">
        <f ca="1">PROPER(TRIM(Table1[[#This Row],[Campaign Name]]))</f>
        <v>New Launch</v>
      </c>
      <c r="C6371" t="str">
        <f ca="1">PROPER(TRIM(Table1[[#This Row],[Campaign Type]]))</f>
        <v>Lead Gen</v>
      </c>
      <c r="D6371" t="str">
        <f ca="1">PROPER(TRIM(Table1[[#This Row],[Marketing Channel]]))</f>
        <v>Instagram</v>
      </c>
      <c r="E6371" t="s">
        <v>1235</v>
      </c>
      <c r="F6371" t="s">
        <v>365</v>
      </c>
      <c r="G6371" t="s">
        <v>29</v>
      </c>
      <c r="H6371" t="s">
        <v>99</v>
      </c>
      <c r="I6371" t="s">
        <v>31</v>
      </c>
      <c r="J6371" t="s">
        <v>63</v>
      </c>
      <c r="K6371">
        <v>62010</v>
      </c>
      <c r="L6371">
        <v>5160</v>
      </c>
      <c r="M6371">
        <v>8.32</v>
      </c>
      <c r="N6371">
        <v>559</v>
      </c>
      <c r="O6371">
        <v>10.83</v>
      </c>
      <c r="P6371">
        <v>3982.6304252733912</v>
      </c>
      <c r="Q6371">
        <v>33516.79</v>
      </c>
      <c r="R6371" s="6">
        <v>741.57419647340771</v>
      </c>
      <c r="S6371">
        <v>372</v>
      </c>
      <c r="T6371" t="str">
        <f ca="1">PROPER(TRIM(Table1[[#This Row],[Campaign Status]]))</f>
        <v>Paused</v>
      </c>
      <c r="V6371" s="1">
        <f t="shared" si="297"/>
        <v>559</v>
      </c>
      <c r="W6371" t="str">
        <f t="shared" ca="1" si="298"/>
        <v>North</v>
      </c>
      <c r="X6371" s="6">
        <f t="shared" si="299"/>
        <v>9176.3679999999986</v>
      </c>
    </row>
    <row r="6372" spans="1:24" x14ac:dyDescent="0.3">
      <c r="A6372" t="s">
        <v>7466</v>
      </c>
      <c r="B6372" t="str">
        <f ca="1">PROPER(TRIM(Table1[[#This Row],[Campaign Name]]))</f>
        <v>Flash Sale</v>
      </c>
      <c r="C6372" t="str">
        <f ca="1">PROPER(TRIM(Table1[[#This Row],[Campaign Type]]))</f>
        <v>Awareness</v>
      </c>
      <c r="D6372" t="str">
        <f ca="1">PROPER(TRIM(Table1[[#This Row],[Marketing Channel]]))</f>
        <v>Meta Ads</v>
      </c>
      <c r="E6372" t="s">
        <v>902</v>
      </c>
      <c r="F6372" t="s">
        <v>1411</v>
      </c>
      <c r="G6372" t="s">
        <v>29</v>
      </c>
      <c r="H6372" t="s">
        <v>61</v>
      </c>
      <c r="I6372" t="s">
        <v>24</v>
      </c>
      <c r="J6372" t="s">
        <v>63</v>
      </c>
      <c r="K6372">
        <v>14498</v>
      </c>
      <c r="L6372">
        <v>441</v>
      </c>
      <c r="M6372">
        <v>3.04</v>
      </c>
      <c r="N6372">
        <v>93</v>
      </c>
      <c r="O6372">
        <v>21.09</v>
      </c>
      <c r="P6372">
        <v>3817.8497265160554</v>
      </c>
      <c r="Q6372">
        <v>15630.56</v>
      </c>
      <c r="R6372" s="6">
        <v>309.40741830254086</v>
      </c>
      <c r="S6372">
        <v>47</v>
      </c>
      <c r="T6372" t="str">
        <f ca="1">PROPER(TRIM(Table1[[#This Row],[Campaign Status]]))</f>
        <v>Completed</v>
      </c>
      <c r="V6372" s="1">
        <f t="shared" si="297"/>
        <v>93</v>
      </c>
      <c r="W6372" t="str">
        <f t="shared" ca="1" si="298"/>
        <v>North</v>
      </c>
      <c r="X6372" s="6">
        <f t="shared" si="299"/>
        <v>741.57419647340771</v>
      </c>
    </row>
    <row r="6373" spans="1:24" x14ac:dyDescent="0.3">
      <c r="A6373" t="s">
        <v>7467</v>
      </c>
      <c r="B6373" t="str">
        <f ca="1">PROPER(TRIM(Table1[[#This Row],[Campaign Name]]))</f>
        <v>Summer Sale</v>
      </c>
      <c r="C6373" t="str">
        <f ca="1">PROPER(TRIM(Table1[[#This Row],[Campaign Type]]))</f>
        <v>Sales</v>
      </c>
      <c r="D6373" t="str">
        <f ca="1">PROPER(TRIM(Table1[[#This Row],[Marketing Channel]]))</f>
        <v>Meta Ads</v>
      </c>
      <c r="E6373" t="s">
        <v>2838</v>
      </c>
      <c r="F6373" t="s">
        <v>362</v>
      </c>
      <c r="G6373" t="s">
        <v>29</v>
      </c>
      <c r="H6373" t="s">
        <v>99</v>
      </c>
      <c r="I6373" t="s">
        <v>62</v>
      </c>
      <c r="J6373" t="s">
        <v>63</v>
      </c>
      <c r="K6373">
        <v>55501</v>
      </c>
      <c r="L6373">
        <v>6190</v>
      </c>
      <c r="M6373">
        <v>11.15</v>
      </c>
      <c r="N6373">
        <v>229</v>
      </c>
      <c r="O6373">
        <v>3.7</v>
      </c>
      <c r="P6373">
        <v>9020.75</v>
      </c>
      <c r="Q6373">
        <v>28166.48</v>
      </c>
      <c r="R6373" s="6">
        <v>212.24099991685836</v>
      </c>
      <c r="S6373">
        <v>124</v>
      </c>
      <c r="T6373" t="str">
        <f ca="1">PROPER(TRIM(Table1[[#This Row],[Campaign Status]]))</f>
        <v>Completed</v>
      </c>
      <c r="V6373" s="1">
        <f t="shared" si="297"/>
        <v>229</v>
      </c>
      <c r="W6373" t="str">
        <f t="shared" ca="1" si="298"/>
        <v>North</v>
      </c>
      <c r="X6373" s="6">
        <f t="shared" si="299"/>
        <v>309.40741830254086</v>
      </c>
    </row>
    <row r="6374" spans="1:24" x14ac:dyDescent="0.3">
      <c r="A6374" t="s">
        <v>7468</v>
      </c>
      <c r="B6374" t="str">
        <f ca="1">PROPER(TRIM(Table1[[#This Row],[Campaign Name]]))</f>
        <v>Flash Sale</v>
      </c>
      <c r="C6374" t="str">
        <f ca="1">PROPER(TRIM(Table1[[#This Row],[Campaign Type]]))</f>
        <v>Awareness</v>
      </c>
      <c r="D6374" t="str">
        <f ca="1">PROPER(TRIM(Table1[[#This Row],[Marketing Channel]]))</f>
        <v>Google Ads</v>
      </c>
      <c r="E6374" t="s">
        <v>293</v>
      </c>
      <c r="F6374" t="s">
        <v>711</v>
      </c>
      <c r="G6374" t="s">
        <v>29</v>
      </c>
      <c r="H6374" t="s">
        <v>67</v>
      </c>
      <c r="I6374" t="s">
        <v>62</v>
      </c>
      <c r="J6374" t="s">
        <v>63</v>
      </c>
      <c r="K6374">
        <v>123308</v>
      </c>
      <c r="L6374">
        <v>14904</v>
      </c>
      <c r="M6374">
        <v>12.09</v>
      </c>
      <c r="N6374">
        <v>3918</v>
      </c>
      <c r="O6374">
        <v>26.29</v>
      </c>
      <c r="P6374">
        <v>4915.79</v>
      </c>
      <c r="Q6374">
        <v>32788.93</v>
      </c>
      <c r="R6374" s="6">
        <v>567.01242323207464</v>
      </c>
      <c r="S6374">
        <v>3065</v>
      </c>
      <c r="T6374" t="str">
        <f ca="1">PROPER(TRIM(Table1[[#This Row],[Campaign Status]]))</f>
        <v>Paused</v>
      </c>
      <c r="V6374" s="1">
        <f t="shared" si="297"/>
        <v>3918</v>
      </c>
      <c r="W6374" t="str">
        <f t="shared" ca="1" si="298"/>
        <v>North</v>
      </c>
      <c r="X6374" s="6">
        <f t="shared" si="299"/>
        <v>212.24099991685836</v>
      </c>
    </row>
    <row r="6375" spans="1:24" hidden="1" x14ac:dyDescent="0.3">
      <c r="A6375" t="s">
        <v>7469</v>
      </c>
      <c r="B6375" t="str">
        <f ca="1">PROPER(TRIM(Table1[[#This Row],[Campaign Name]]))</f>
        <v>Festive Offer</v>
      </c>
      <c r="C6375" t="str">
        <f ca="1">PROPER(TRIM(Table1[[#This Row],[Campaign Type]]))</f>
        <v>Lead Gen</v>
      </c>
      <c r="D6375" t="str">
        <f ca="1">PROPER(TRIM(Table1[[#This Row],[Marketing Channel]]))</f>
        <v>Linkedin</v>
      </c>
      <c r="E6375" t="s">
        <v>1153</v>
      </c>
      <c r="F6375" t="s">
        <v>831</v>
      </c>
      <c r="G6375" t="s">
        <v>29</v>
      </c>
      <c r="H6375" t="s">
        <v>61</v>
      </c>
      <c r="I6375" t="s">
        <v>62</v>
      </c>
      <c r="J6375" t="s">
        <v>63</v>
      </c>
      <c r="K6375">
        <v>1804</v>
      </c>
      <c r="L6375">
        <v>149</v>
      </c>
      <c r="M6375">
        <v>8.26</v>
      </c>
      <c r="N6375">
        <v>48</v>
      </c>
      <c r="O6375">
        <v>32.21</v>
      </c>
      <c r="P6375">
        <v>250</v>
      </c>
      <c r="R6375" s="6" t="e">
        <v>#VALUE!</v>
      </c>
      <c r="S6375">
        <v>18</v>
      </c>
      <c r="T6375" t="str">
        <f ca="1">PROPER(TRIM(Table1[[#This Row],[Campaign Status]]))</f>
        <v>Active</v>
      </c>
      <c r="V6375" s="1">
        <f t="shared" si="297"/>
        <v>48</v>
      </c>
      <c r="W6375" t="str">
        <f t="shared" ca="1" si="298"/>
        <v>North</v>
      </c>
      <c r="X6375" s="6">
        <f t="shared" si="299"/>
        <v>567.01242323207464</v>
      </c>
    </row>
    <row r="6376" spans="1:24" x14ac:dyDescent="0.3">
      <c r="A6376" t="s">
        <v>7470</v>
      </c>
      <c r="B6376" t="str">
        <f ca="1">PROPER(TRIM(Table1[[#This Row],[Campaign Name]]))</f>
        <v>Summer Sale</v>
      </c>
      <c r="C6376" t="str">
        <f ca="1">PROPER(TRIM(Table1[[#This Row],[Campaign Type]]))</f>
        <v>Sales</v>
      </c>
      <c r="D6376" t="str">
        <f ca="1">PROPER(TRIM(Table1[[#This Row],[Marketing Channel]]))</f>
        <v>Linkedin</v>
      </c>
      <c r="E6376" t="s">
        <v>604</v>
      </c>
      <c r="F6376" t="s">
        <v>344</v>
      </c>
      <c r="G6376" t="s">
        <v>11141</v>
      </c>
      <c r="H6376" t="s">
        <v>54</v>
      </c>
      <c r="I6376" t="s">
        <v>62</v>
      </c>
      <c r="J6376" t="s">
        <v>32</v>
      </c>
      <c r="K6376">
        <v>199380</v>
      </c>
      <c r="L6376">
        <v>25495</v>
      </c>
      <c r="M6376">
        <v>12.79</v>
      </c>
      <c r="N6376">
        <v>357</v>
      </c>
      <c r="O6376">
        <v>1.4</v>
      </c>
      <c r="P6376">
        <v>11444.78</v>
      </c>
      <c r="Q6376">
        <v>39836.76</v>
      </c>
      <c r="R6376" s="6">
        <v>248.07798839296171</v>
      </c>
      <c r="S6376">
        <v>145</v>
      </c>
      <c r="T6376" t="str">
        <f ca="1">PROPER(TRIM(Table1[[#This Row],[Campaign Status]]))</f>
        <v>Paused</v>
      </c>
      <c r="V6376" s="1">
        <f t="shared" si="297"/>
        <v>357</v>
      </c>
      <c r="W6376" t="str">
        <f t="shared" ca="1" si="298"/>
        <v>west</v>
      </c>
      <c r="X6376" s="6" t="e">
        <f t="shared" si="299"/>
        <v>#VALUE!</v>
      </c>
    </row>
    <row r="6377" spans="1:24" x14ac:dyDescent="0.3">
      <c r="A6377" t="s">
        <v>7471</v>
      </c>
      <c r="B6377" t="str">
        <f ca="1">PROPER(TRIM(Table1[[#This Row],[Campaign Name]]))</f>
        <v>Summer Sale</v>
      </c>
      <c r="C6377" t="str">
        <f ca="1">PROPER(TRIM(Table1[[#This Row],[Campaign Type]]))</f>
        <v>Awareness</v>
      </c>
      <c r="D6377" t="str">
        <f ca="1">PROPER(TRIM(Table1[[#This Row],[Marketing Channel]]))</f>
        <v>Meta Ads</v>
      </c>
      <c r="E6377" t="s">
        <v>893</v>
      </c>
      <c r="F6377" t="s">
        <v>57</v>
      </c>
      <c r="G6377" t="s">
        <v>46</v>
      </c>
      <c r="H6377" t="s">
        <v>42</v>
      </c>
      <c r="I6377" t="s">
        <v>24</v>
      </c>
      <c r="J6377" t="s">
        <v>32</v>
      </c>
      <c r="K6377">
        <v>170901</v>
      </c>
      <c r="L6377">
        <v>2957</v>
      </c>
      <c r="M6377">
        <v>1.73</v>
      </c>
      <c r="N6377">
        <v>289</v>
      </c>
      <c r="O6377">
        <v>9.77</v>
      </c>
      <c r="P6377">
        <v>250</v>
      </c>
      <c r="Q6377">
        <v>4869.34</v>
      </c>
      <c r="R6377" s="6">
        <v>1847.7360000000001</v>
      </c>
      <c r="S6377">
        <v>62</v>
      </c>
      <c r="T6377" t="str">
        <f ca="1">PROPER(TRIM(Table1[[#This Row],[Campaign Status]]))</f>
        <v>Paused</v>
      </c>
      <c r="V6377" s="1">
        <f t="shared" si="297"/>
        <v>289</v>
      </c>
      <c r="W6377" t="str">
        <f t="shared" ca="1" si="298"/>
        <v>South</v>
      </c>
      <c r="X6377" s="6">
        <f t="shared" si="299"/>
        <v>248.07798839296171</v>
      </c>
    </row>
    <row r="6378" spans="1:24" x14ac:dyDescent="0.3">
      <c r="A6378" t="s">
        <v>7472</v>
      </c>
      <c r="B6378" t="str">
        <f ca="1">PROPER(TRIM(Table1[[#This Row],[Campaign Name]]))</f>
        <v>Festive Offer</v>
      </c>
      <c r="C6378" t="str">
        <f ca="1">PROPER(TRIM(Table1[[#This Row],[Campaign Type]]))</f>
        <v>Lead Gen</v>
      </c>
      <c r="D6378" t="str">
        <f ca="1">PROPER(TRIM(Table1[[#This Row],[Marketing Channel]]))</f>
        <v>Instagram</v>
      </c>
      <c r="E6378" t="s">
        <v>880</v>
      </c>
      <c r="F6378" t="s">
        <v>849</v>
      </c>
      <c r="G6378" t="s">
        <v>46</v>
      </c>
      <c r="H6378" t="s">
        <v>42</v>
      </c>
      <c r="I6378" t="s">
        <v>24</v>
      </c>
      <c r="J6378" t="s">
        <v>32</v>
      </c>
      <c r="K6378">
        <v>45559</v>
      </c>
      <c r="L6378">
        <v>5952</v>
      </c>
      <c r="M6378">
        <v>13.06</v>
      </c>
      <c r="N6378">
        <v>944</v>
      </c>
      <c r="O6378">
        <v>15.86</v>
      </c>
      <c r="P6378">
        <v>11106.53</v>
      </c>
      <c r="Q6378">
        <v>11160.35</v>
      </c>
      <c r="R6378" s="6">
        <v>0.4845797922483413</v>
      </c>
      <c r="S6378">
        <v>450</v>
      </c>
      <c r="T6378" t="str">
        <f ca="1">PROPER(TRIM(Table1[[#This Row],[Campaign Status]]))</f>
        <v>Completed</v>
      </c>
      <c r="V6378" s="1">
        <f t="shared" si="297"/>
        <v>944</v>
      </c>
      <c r="W6378" t="str">
        <f t="shared" ca="1" si="298"/>
        <v>South</v>
      </c>
      <c r="X6378" s="6">
        <f t="shared" si="299"/>
        <v>1847.7360000000001</v>
      </c>
    </row>
    <row r="6379" spans="1:24" x14ac:dyDescent="0.3">
      <c r="A6379" t="s">
        <v>7473</v>
      </c>
      <c r="B6379" t="str">
        <f ca="1">PROPER(TRIM(Table1[[#This Row],[Campaign Name]]))</f>
        <v>Summer Sale</v>
      </c>
      <c r="C6379" t="str">
        <f ca="1">PROPER(TRIM(Table1[[#This Row],[Campaign Type]]))</f>
        <v>Lead Gen</v>
      </c>
      <c r="D6379" t="str">
        <f ca="1">PROPER(TRIM(Table1[[#This Row],[Marketing Channel]]))</f>
        <v>Google Ads</v>
      </c>
      <c r="E6379" t="s">
        <v>1917</v>
      </c>
      <c r="F6379" t="s">
        <v>722</v>
      </c>
      <c r="G6379" t="s">
        <v>11141</v>
      </c>
      <c r="H6379" t="s">
        <v>54</v>
      </c>
      <c r="I6379" t="s">
        <v>31</v>
      </c>
      <c r="J6379" t="s">
        <v>32</v>
      </c>
      <c r="K6379">
        <v>18991</v>
      </c>
      <c r="L6379">
        <v>2767</v>
      </c>
      <c r="M6379">
        <v>14.57</v>
      </c>
      <c r="N6379">
        <v>65</v>
      </c>
      <c r="O6379">
        <v>2.35</v>
      </c>
      <c r="P6379">
        <v>13888.8</v>
      </c>
      <c r="Q6379">
        <v>39119.339999999997</v>
      </c>
      <c r="R6379" s="6">
        <v>181.66105063072402</v>
      </c>
      <c r="S6379">
        <v>31</v>
      </c>
      <c r="T6379" t="str">
        <f ca="1">PROPER(TRIM(Table1[[#This Row],[Campaign Status]]))</f>
        <v>Active</v>
      </c>
      <c r="V6379" s="1">
        <f t="shared" si="297"/>
        <v>65</v>
      </c>
      <c r="W6379" t="str">
        <f t="shared" ca="1" si="298"/>
        <v>west</v>
      </c>
      <c r="X6379" s="6">
        <f t="shared" si="299"/>
        <v>0.4845797922483413</v>
      </c>
    </row>
    <row r="6380" spans="1:24" x14ac:dyDescent="0.3">
      <c r="A6380" t="s">
        <v>7474</v>
      </c>
      <c r="B6380" t="str">
        <f ca="1">PROPER(TRIM(Table1[[#This Row],[Campaign Name]]))</f>
        <v>New Launch</v>
      </c>
      <c r="C6380" t="str">
        <f ca="1">PROPER(TRIM(Table1[[#This Row],[Campaign Type]]))</f>
        <v>Retargeting</v>
      </c>
      <c r="D6380" t="str">
        <f ca="1">PROPER(TRIM(Table1[[#This Row],[Marketing Channel]]))</f>
        <v>Linkedin</v>
      </c>
      <c r="E6380" t="s">
        <v>1137</v>
      </c>
      <c r="F6380" t="s">
        <v>300</v>
      </c>
      <c r="G6380" t="s">
        <v>29</v>
      </c>
      <c r="H6380" t="s">
        <v>99</v>
      </c>
      <c r="I6380" t="s">
        <v>68</v>
      </c>
      <c r="J6380" t="s">
        <v>32</v>
      </c>
      <c r="K6380">
        <v>143731</v>
      </c>
      <c r="L6380">
        <v>6143</v>
      </c>
      <c r="M6380">
        <v>4.2699999999999996</v>
      </c>
      <c r="N6380">
        <v>610</v>
      </c>
      <c r="O6380">
        <v>9.93</v>
      </c>
      <c r="P6380">
        <v>14802.87</v>
      </c>
      <c r="Q6380">
        <v>16378.05</v>
      </c>
      <c r="R6380" s="6">
        <v>10.641044608241499</v>
      </c>
      <c r="S6380">
        <v>340</v>
      </c>
      <c r="T6380" t="str">
        <f ca="1">PROPER(TRIM(Table1[[#This Row],[Campaign Status]]))</f>
        <v>Completed</v>
      </c>
      <c r="V6380" s="1">
        <f t="shared" si="297"/>
        <v>610</v>
      </c>
      <c r="W6380" t="str">
        <f t="shared" ca="1" si="298"/>
        <v>North</v>
      </c>
      <c r="X6380" s="6">
        <f t="shared" si="299"/>
        <v>181.66105063072402</v>
      </c>
    </row>
    <row r="6381" spans="1:24" x14ac:dyDescent="0.3">
      <c r="A6381" t="s">
        <v>7475</v>
      </c>
      <c r="B6381" t="str">
        <f ca="1">PROPER(TRIM(Table1[[#This Row],[Campaign Name]]))</f>
        <v>Summer Sale</v>
      </c>
      <c r="C6381" t="str">
        <f ca="1">PROPER(TRIM(Table1[[#This Row],[Campaign Type]]))</f>
        <v>Retargeting</v>
      </c>
      <c r="D6381" t="str">
        <f ca="1">PROPER(TRIM(Table1[[#This Row],[Marketing Channel]]))</f>
        <v>Google Ads</v>
      </c>
      <c r="E6381" t="s">
        <v>3862</v>
      </c>
      <c r="F6381" t="s">
        <v>381</v>
      </c>
      <c r="G6381" t="s">
        <v>46</v>
      </c>
      <c r="H6381" t="s">
        <v>30</v>
      </c>
      <c r="I6381" t="s">
        <v>62</v>
      </c>
      <c r="J6381" t="s">
        <v>32</v>
      </c>
      <c r="K6381">
        <v>139697</v>
      </c>
      <c r="L6381">
        <v>5229</v>
      </c>
      <c r="M6381">
        <v>3.74</v>
      </c>
      <c r="N6381">
        <v>553</v>
      </c>
      <c r="O6381">
        <v>10.58</v>
      </c>
      <c r="P6381">
        <v>3988.1535696969677</v>
      </c>
      <c r="Q6381">
        <v>45934.5</v>
      </c>
      <c r="R6381" s="6">
        <v>1051.773601423534</v>
      </c>
      <c r="S6381">
        <v>49</v>
      </c>
      <c r="T6381" t="str">
        <f ca="1">PROPER(TRIM(Table1[[#This Row],[Campaign Status]]))</f>
        <v>Paused</v>
      </c>
      <c r="V6381" s="1">
        <f t="shared" si="297"/>
        <v>553</v>
      </c>
      <c r="W6381" t="str">
        <f t="shared" ca="1" si="298"/>
        <v>South</v>
      </c>
      <c r="X6381" s="6">
        <f t="shared" si="299"/>
        <v>10.641044608241499</v>
      </c>
    </row>
    <row r="6382" spans="1:24" x14ac:dyDescent="0.3">
      <c r="A6382" t="s">
        <v>7476</v>
      </c>
      <c r="B6382" t="str">
        <f ca="1">PROPER(TRIM(Table1[[#This Row],[Campaign Name]]))</f>
        <v>New Launch</v>
      </c>
      <c r="C6382" t="str">
        <f ca="1">PROPER(TRIM(Table1[[#This Row],[Campaign Type]]))</f>
        <v>Sales</v>
      </c>
      <c r="D6382" t="str">
        <f ca="1">PROPER(TRIM(Table1[[#This Row],[Marketing Channel]]))</f>
        <v>Google Ads</v>
      </c>
      <c r="E6382" t="s">
        <v>1609</v>
      </c>
      <c r="F6382" t="s">
        <v>689</v>
      </c>
      <c r="G6382" t="s">
        <v>11141</v>
      </c>
      <c r="H6382" t="s">
        <v>36</v>
      </c>
      <c r="I6382" t="s">
        <v>68</v>
      </c>
      <c r="J6382" t="s">
        <v>63</v>
      </c>
      <c r="K6382">
        <v>135573</v>
      </c>
      <c r="L6382">
        <v>8715</v>
      </c>
      <c r="M6382">
        <v>6.43</v>
      </c>
      <c r="N6382">
        <v>1589</v>
      </c>
      <c r="O6382">
        <v>18.23</v>
      </c>
      <c r="P6382">
        <v>250</v>
      </c>
      <c r="Q6382">
        <v>23213.24</v>
      </c>
      <c r="R6382" s="6">
        <v>9185.2960000000003</v>
      </c>
      <c r="S6382">
        <v>1155</v>
      </c>
      <c r="T6382" t="str">
        <f ca="1">PROPER(TRIM(Table1[[#This Row],[Campaign Status]]))</f>
        <v>Paused</v>
      </c>
      <c r="V6382" s="1">
        <f t="shared" si="297"/>
        <v>1589</v>
      </c>
      <c r="W6382" t="str">
        <f t="shared" ca="1" si="298"/>
        <v>west</v>
      </c>
      <c r="X6382" s="6">
        <f t="shared" si="299"/>
        <v>1051.773601423534</v>
      </c>
    </row>
    <row r="6383" spans="1:24" x14ac:dyDescent="0.3">
      <c r="A6383" t="s">
        <v>7477</v>
      </c>
      <c r="B6383" t="str">
        <f ca="1">PROPER(TRIM(Table1[[#This Row],[Campaign Name]]))</f>
        <v>Festive Offer</v>
      </c>
      <c r="C6383" t="str">
        <f ca="1">PROPER(TRIM(Table1[[#This Row],[Campaign Type]]))</f>
        <v>Awareness</v>
      </c>
      <c r="D6383" t="str">
        <f ca="1">PROPER(TRIM(Table1[[#This Row],[Marketing Channel]]))</f>
        <v>Instagram</v>
      </c>
      <c r="E6383" t="s">
        <v>1786</v>
      </c>
      <c r="F6383" t="s">
        <v>513</v>
      </c>
      <c r="G6383" t="s">
        <v>11141</v>
      </c>
      <c r="H6383" t="s">
        <v>23</v>
      </c>
      <c r="I6383" t="s">
        <v>31</v>
      </c>
      <c r="J6383" t="s">
        <v>32</v>
      </c>
      <c r="K6383">
        <v>109886</v>
      </c>
      <c r="L6383">
        <v>1952</v>
      </c>
      <c r="M6383">
        <v>1.78</v>
      </c>
      <c r="N6383">
        <v>55</v>
      </c>
      <c r="O6383">
        <v>2.82</v>
      </c>
      <c r="P6383">
        <v>250</v>
      </c>
      <c r="Q6383">
        <v>47090.8</v>
      </c>
      <c r="R6383" s="6">
        <v>18736.32</v>
      </c>
      <c r="S6383">
        <v>3</v>
      </c>
      <c r="T6383" t="str">
        <f ca="1">PROPER(TRIM(Table1[[#This Row],[Campaign Status]]))</f>
        <v>Completed</v>
      </c>
      <c r="V6383" s="1">
        <f t="shared" si="297"/>
        <v>55</v>
      </c>
      <c r="W6383" t="str">
        <f t="shared" ca="1" si="298"/>
        <v>west</v>
      </c>
      <c r="X6383" s="6">
        <f t="shared" si="299"/>
        <v>9185.2960000000003</v>
      </c>
    </row>
    <row r="6384" spans="1:24" x14ac:dyDescent="0.3">
      <c r="A6384" t="s">
        <v>7478</v>
      </c>
      <c r="B6384" t="str">
        <f ca="1">PROPER(TRIM(Table1[[#This Row],[Campaign Name]]))</f>
        <v>New Launch</v>
      </c>
      <c r="C6384" t="str">
        <f ca="1">PROPER(TRIM(Table1[[#This Row],[Campaign Type]]))</f>
        <v>Sales</v>
      </c>
      <c r="D6384" t="str">
        <f ca="1">PROPER(TRIM(Table1[[#This Row],[Marketing Channel]]))</f>
        <v>Google Ads</v>
      </c>
      <c r="E6384" t="s">
        <v>531</v>
      </c>
      <c r="F6384" t="s">
        <v>214</v>
      </c>
      <c r="G6384" t="s">
        <v>29</v>
      </c>
      <c r="H6384" t="s">
        <v>99</v>
      </c>
      <c r="I6384" t="s">
        <v>31</v>
      </c>
      <c r="J6384" t="s">
        <v>32</v>
      </c>
      <c r="K6384">
        <v>192763</v>
      </c>
      <c r="L6384">
        <v>4937</v>
      </c>
      <c r="M6384">
        <v>2.56</v>
      </c>
      <c r="N6384">
        <v>676</v>
      </c>
      <c r="O6384">
        <v>13.69</v>
      </c>
      <c r="P6384">
        <v>2923.88</v>
      </c>
      <c r="Q6384">
        <v>11782.49</v>
      </c>
      <c r="R6384" s="6">
        <v>302.97447227656403</v>
      </c>
      <c r="S6384">
        <v>430</v>
      </c>
      <c r="T6384" t="str">
        <f ca="1">PROPER(TRIM(Table1[[#This Row],[Campaign Status]]))</f>
        <v>Completed</v>
      </c>
      <c r="V6384" s="1">
        <f t="shared" si="297"/>
        <v>676</v>
      </c>
      <c r="W6384" t="str">
        <f t="shared" ca="1" si="298"/>
        <v>North</v>
      </c>
      <c r="X6384" s="6">
        <f t="shared" si="299"/>
        <v>18736.32</v>
      </c>
    </row>
    <row r="6385" spans="1:24" x14ac:dyDescent="0.3">
      <c r="A6385" t="s">
        <v>7479</v>
      </c>
      <c r="B6385" t="str">
        <f ca="1">PROPER(TRIM(Table1[[#This Row],[Campaign Name]]))</f>
        <v>Summer Sale</v>
      </c>
      <c r="C6385" t="str">
        <f ca="1">PROPER(TRIM(Table1[[#This Row],[Campaign Type]]))</f>
        <v>Lead Gen</v>
      </c>
      <c r="D6385" t="str">
        <f ca="1">PROPER(TRIM(Table1[[#This Row],[Marketing Channel]]))</f>
        <v>Meta Ads</v>
      </c>
      <c r="E6385" t="s">
        <v>553</v>
      </c>
      <c r="F6385" t="s">
        <v>238</v>
      </c>
      <c r="G6385" t="s">
        <v>41</v>
      </c>
      <c r="H6385" t="s">
        <v>11140</v>
      </c>
      <c r="I6385" t="s">
        <v>62</v>
      </c>
      <c r="J6385" t="s">
        <v>32</v>
      </c>
      <c r="K6385">
        <v>90683</v>
      </c>
      <c r="L6385">
        <v>7084</v>
      </c>
      <c r="M6385">
        <v>7.81</v>
      </c>
      <c r="N6385">
        <v>233</v>
      </c>
      <c r="O6385">
        <v>3.29</v>
      </c>
      <c r="P6385">
        <v>3817.8497265160554</v>
      </c>
      <c r="Q6385">
        <v>37467.18</v>
      </c>
      <c r="R6385" s="6">
        <v>881.36864161466985</v>
      </c>
      <c r="S6385">
        <v>19</v>
      </c>
      <c r="T6385" t="str">
        <f ca="1">PROPER(TRIM(Table1[[#This Row],[Campaign Status]]))</f>
        <v>Active</v>
      </c>
      <c r="V6385" s="1">
        <f t="shared" si="297"/>
        <v>233</v>
      </c>
      <c r="W6385" t="str">
        <f t="shared" ca="1" si="298"/>
        <v>East</v>
      </c>
      <c r="X6385" s="6">
        <f t="shared" si="299"/>
        <v>302.97447227656403</v>
      </c>
    </row>
    <row r="6386" spans="1:24" x14ac:dyDescent="0.3">
      <c r="A6386" t="s">
        <v>7480</v>
      </c>
      <c r="B6386" t="str">
        <f ca="1">PROPER(TRIM(Table1[[#This Row],[Campaign Name]]))</f>
        <v>New Launch</v>
      </c>
      <c r="C6386" t="str">
        <f ca="1">PROPER(TRIM(Table1[[#This Row],[Campaign Type]]))</f>
        <v>Lead Gen</v>
      </c>
      <c r="D6386" t="str">
        <f ca="1">PROPER(TRIM(Table1[[#This Row],[Marketing Channel]]))</f>
        <v>Instagram</v>
      </c>
      <c r="E6386" t="s">
        <v>2087</v>
      </c>
      <c r="F6386" t="s">
        <v>200</v>
      </c>
      <c r="G6386" t="s">
        <v>29</v>
      </c>
      <c r="H6386" t="s">
        <v>99</v>
      </c>
      <c r="I6386" t="s">
        <v>31</v>
      </c>
      <c r="J6386" t="s">
        <v>32</v>
      </c>
      <c r="K6386">
        <v>164724</v>
      </c>
      <c r="L6386">
        <v>12030</v>
      </c>
      <c r="M6386">
        <v>7.3</v>
      </c>
      <c r="N6386">
        <v>88</v>
      </c>
      <c r="O6386">
        <v>0.73</v>
      </c>
      <c r="P6386">
        <v>533.38</v>
      </c>
      <c r="Q6386">
        <v>4097.87</v>
      </c>
      <c r="R6386" s="6">
        <v>668.28340020248231</v>
      </c>
      <c r="S6386">
        <v>11</v>
      </c>
      <c r="T6386" t="str">
        <f ca="1">PROPER(TRIM(Table1[[#This Row],[Campaign Status]]))</f>
        <v>Paused</v>
      </c>
      <c r="V6386" s="1">
        <f t="shared" si="297"/>
        <v>88</v>
      </c>
      <c r="W6386" t="str">
        <f t="shared" ca="1" si="298"/>
        <v>North</v>
      </c>
      <c r="X6386" s="6">
        <f t="shared" si="299"/>
        <v>881.36864161466985</v>
      </c>
    </row>
    <row r="6387" spans="1:24" hidden="1" x14ac:dyDescent="0.3">
      <c r="A6387" t="s">
        <v>7481</v>
      </c>
      <c r="B6387" t="str">
        <f ca="1">PROPER(TRIM(Table1[[#This Row],[Campaign Name]]))</f>
        <v>Summer Sale</v>
      </c>
      <c r="C6387" t="str">
        <f ca="1">PROPER(TRIM(Table1[[#This Row],[Campaign Type]]))</f>
        <v>Sales</v>
      </c>
      <c r="D6387" t="str">
        <f ca="1">PROPER(TRIM(Table1[[#This Row],[Marketing Channel]]))</f>
        <v>Meta Ads</v>
      </c>
      <c r="E6387" t="s">
        <v>3002</v>
      </c>
      <c r="F6387" t="s">
        <v>529</v>
      </c>
      <c r="G6387" t="s">
        <v>11141</v>
      </c>
      <c r="H6387" t="s">
        <v>36</v>
      </c>
      <c r="I6387" t="s">
        <v>24</v>
      </c>
      <c r="J6387" t="s">
        <v>25</v>
      </c>
      <c r="K6387">
        <v>170597</v>
      </c>
      <c r="L6387">
        <v>9007</v>
      </c>
      <c r="M6387">
        <v>5.28</v>
      </c>
      <c r="N6387">
        <v>803</v>
      </c>
      <c r="O6387">
        <v>8.92</v>
      </c>
      <c r="P6387">
        <v>250</v>
      </c>
      <c r="R6387" s="6" t="e">
        <v>#VALUE!</v>
      </c>
      <c r="S6387">
        <v>566</v>
      </c>
      <c r="T6387" t="str">
        <f ca="1">PROPER(TRIM(Table1[[#This Row],[Campaign Status]]))</f>
        <v>Active</v>
      </c>
      <c r="V6387" s="1">
        <f t="shared" si="297"/>
        <v>803</v>
      </c>
      <c r="W6387" t="str">
        <f t="shared" ca="1" si="298"/>
        <v>west</v>
      </c>
      <c r="X6387" s="6">
        <f t="shared" si="299"/>
        <v>668.28340020248231</v>
      </c>
    </row>
    <row r="6388" spans="1:24" x14ac:dyDescent="0.3">
      <c r="A6388" t="s">
        <v>7482</v>
      </c>
      <c r="B6388" t="str">
        <f ca="1">PROPER(TRIM(Table1[[#This Row],[Campaign Name]]))</f>
        <v>Mega Discount</v>
      </c>
      <c r="C6388" t="str">
        <f ca="1">PROPER(TRIM(Table1[[#This Row],[Campaign Type]]))</f>
        <v>Lead Gen</v>
      </c>
      <c r="D6388" t="str">
        <f ca="1">PROPER(TRIM(Table1[[#This Row],[Marketing Channel]]))</f>
        <v>Linkedin</v>
      </c>
      <c r="E6388" t="s">
        <v>1198</v>
      </c>
      <c r="F6388" t="s">
        <v>631</v>
      </c>
      <c r="G6388" t="s">
        <v>46</v>
      </c>
      <c r="H6388" t="s">
        <v>42</v>
      </c>
      <c r="I6388" t="s">
        <v>68</v>
      </c>
      <c r="J6388" t="s">
        <v>25</v>
      </c>
      <c r="K6388">
        <v>54649</v>
      </c>
      <c r="L6388">
        <v>1500</v>
      </c>
      <c r="M6388">
        <v>2.74</v>
      </c>
      <c r="N6388">
        <v>461</v>
      </c>
      <c r="O6388">
        <v>30.73</v>
      </c>
      <c r="P6388">
        <v>11838</v>
      </c>
      <c r="Q6388">
        <v>17858.59</v>
      </c>
      <c r="R6388" s="6">
        <v>50.858168609562426</v>
      </c>
      <c r="S6388">
        <v>275</v>
      </c>
      <c r="T6388" t="str">
        <f ca="1">PROPER(TRIM(Table1[[#This Row],[Campaign Status]]))</f>
        <v>Completed</v>
      </c>
      <c r="V6388" s="1">
        <f t="shared" si="297"/>
        <v>461</v>
      </c>
      <c r="W6388" t="str">
        <f t="shared" ca="1" si="298"/>
        <v>South</v>
      </c>
      <c r="X6388" s="6" t="e">
        <f t="shared" si="299"/>
        <v>#VALUE!</v>
      </c>
    </row>
    <row r="6389" spans="1:24" x14ac:dyDescent="0.3">
      <c r="A6389" t="s">
        <v>7483</v>
      </c>
      <c r="B6389" t="str">
        <f ca="1">PROPER(TRIM(Table1[[#This Row],[Campaign Name]]))</f>
        <v>New Launch</v>
      </c>
      <c r="C6389" t="str">
        <f ca="1">PROPER(TRIM(Table1[[#This Row],[Campaign Type]]))</f>
        <v>Retargeting</v>
      </c>
      <c r="D6389" t="str">
        <f ca="1">PROPER(TRIM(Table1[[#This Row],[Marketing Channel]]))</f>
        <v>Instagram</v>
      </c>
      <c r="E6389" t="s">
        <v>2027</v>
      </c>
      <c r="F6389" t="s">
        <v>620</v>
      </c>
      <c r="G6389" t="s">
        <v>29</v>
      </c>
      <c r="H6389" t="s">
        <v>67</v>
      </c>
      <c r="I6389" t="s">
        <v>62</v>
      </c>
      <c r="J6389" t="s">
        <v>63</v>
      </c>
      <c r="K6389">
        <v>84999</v>
      </c>
      <c r="L6389">
        <v>5104</v>
      </c>
      <c r="M6389">
        <v>6</v>
      </c>
      <c r="N6389">
        <v>1483</v>
      </c>
      <c r="O6389">
        <v>29.06</v>
      </c>
      <c r="P6389">
        <v>3982.6304252733912</v>
      </c>
      <c r="Q6389">
        <v>35039.35</v>
      </c>
      <c r="R6389" s="6">
        <v>779.80420622620773</v>
      </c>
      <c r="S6389">
        <v>236</v>
      </c>
      <c r="T6389" t="str">
        <f ca="1">PROPER(TRIM(Table1[[#This Row],[Campaign Status]]))</f>
        <v>Paused</v>
      </c>
      <c r="V6389" s="1">
        <f t="shared" si="297"/>
        <v>1483</v>
      </c>
      <c r="W6389" t="str">
        <f t="shared" ca="1" si="298"/>
        <v>North</v>
      </c>
      <c r="X6389" s="6">
        <f t="shared" si="299"/>
        <v>50.858168609562426</v>
      </c>
    </row>
    <row r="6390" spans="1:24" x14ac:dyDescent="0.3">
      <c r="A6390" t="s">
        <v>7484</v>
      </c>
      <c r="B6390" t="str">
        <f ca="1">PROPER(TRIM(Table1[[#This Row],[Campaign Name]]))</f>
        <v>Flash Sale</v>
      </c>
      <c r="C6390" t="str">
        <f ca="1">PROPER(TRIM(Table1[[#This Row],[Campaign Type]]))</f>
        <v>Lead Gen</v>
      </c>
      <c r="D6390" t="str">
        <f ca="1">PROPER(TRIM(Table1[[#This Row],[Marketing Channel]]))</f>
        <v>Instagram</v>
      </c>
      <c r="E6390" t="s">
        <v>1303</v>
      </c>
      <c r="F6390" t="s">
        <v>164</v>
      </c>
      <c r="G6390" t="s">
        <v>29</v>
      </c>
      <c r="H6390" t="s">
        <v>61</v>
      </c>
      <c r="I6390" t="s">
        <v>24</v>
      </c>
      <c r="J6390" t="s">
        <v>63</v>
      </c>
      <c r="K6390">
        <v>174135</v>
      </c>
      <c r="L6390">
        <v>12023</v>
      </c>
      <c r="M6390">
        <v>6.9</v>
      </c>
      <c r="N6390">
        <v>2247</v>
      </c>
      <c r="O6390">
        <v>18.690000000000001</v>
      </c>
      <c r="P6390">
        <v>13785.41</v>
      </c>
      <c r="Q6390">
        <v>33305.58</v>
      </c>
      <c r="R6390" s="6">
        <v>141.60021355911795</v>
      </c>
      <c r="S6390">
        <v>1878</v>
      </c>
      <c r="T6390" t="str">
        <f ca="1">PROPER(TRIM(Table1[[#This Row],[Campaign Status]]))</f>
        <v>Completed</v>
      </c>
      <c r="V6390" s="1">
        <f t="shared" si="297"/>
        <v>2247</v>
      </c>
      <c r="W6390" t="str">
        <f t="shared" ca="1" si="298"/>
        <v>North</v>
      </c>
      <c r="X6390" s="6">
        <f t="shared" si="299"/>
        <v>779.80420622620773</v>
      </c>
    </row>
    <row r="6391" spans="1:24" x14ac:dyDescent="0.3">
      <c r="A6391" t="s">
        <v>7485</v>
      </c>
      <c r="B6391" t="str">
        <f ca="1">PROPER(TRIM(Table1[[#This Row],[Campaign Name]]))</f>
        <v>Summer Sale</v>
      </c>
      <c r="C6391" t="str">
        <f ca="1">PROPER(TRIM(Table1[[#This Row],[Campaign Type]]))</f>
        <v>Sales</v>
      </c>
      <c r="D6391" t="str">
        <f ca="1">PROPER(TRIM(Table1[[#This Row],[Marketing Channel]]))</f>
        <v>Email</v>
      </c>
      <c r="E6391" t="s">
        <v>628</v>
      </c>
      <c r="F6391" t="s">
        <v>755</v>
      </c>
      <c r="G6391" t="s">
        <v>29</v>
      </c>
      <c r="H6391" t="s">
        <v>67</v>
      </c>
      <c r="I6391" t="s">
        <v>68</v>
      </c>
      <c r="J6391" t="s">
        <v>63</v>
      </c>
      <c r="K6391">
        <v>32961</v>
      </c>
      <c r="L6391">
        <v>2396</v>
      </c>
      <c r="M6391">
        <v>7.27</v>
      </c>
      <c r="N6391">
        <v>262</v>
      </c>
      <c r="O6391">
        <v>10.93</v>
      </c>
      <c r="P6391">
        <v>250</v>
      </c>
      <c r="Q6391">
        <v>7994.41</v>
      </c>
      <c r="R6391" s="6">
        <v>3097.7640000000001</v>
      </c>
      <c r="S6391">
        <v>67</v>
      </c>
      <c r="T6391" t="str">
        <f ca="1">PROPER(TRIM(Table1[[#This Row],[Campaign Status]]))</f>
        <v>Completed</v>
      </c>
      <c r="V6391" s="1">
        <f t="shared" si="297"/>
        <v>262</v>
      </c>
      <c r="W6391" t="str">
        <f t="shared" ca="1" si="298"/>
        <v>North</v>
      </c>
      <c r="X6391" s="6">
        <f t="shared" si="299"/>
        <v>141.60021355911795</v>
      </c>
    </row>
    <row r="6392" spans="1:24" x14ac:dyDescent="0.3">
      <c r="A6392" t="s">
        <v>7486</v>
      </c>
      <c r="B6392" t="str">
        <f ca="1">PROPER(TRIM(Table1[[#This Row],[Campaign Name]]))</f>
        <v>Flash Sale</v>
      </c>
      <c r="C6392" t="str">
        <f ca="1">PROPER(TRIM(Table1[[#This Row],[Campaign Type]]))</f>
        <v>Lead Gen</v>
      </c>
      <c r="D6392" t="str">
        <f ca="1">PROPER(TRIM(Table1[[#This Row],[Marketing Channel]]))</f>
        <v>Instagram</v>
      </c>
      <c r="E6392" t="s">
        <v>736</v>
      </c>
      <c r="F6392" t="s">
        <v>745</v>
      </c>
      <c r="G6392" t="s">
        <v>46</v>
      </c>
      <c r="H6392" t="s">
        <v>42</v>
      </c>
      <c r="I6392" t="s">
        <v>31</v>
      </c>
      <c r="J6392" t="s">
        <v>32</v>
      </c>
      <c r="K6392">
        <v>85424</v>
      </c>
      <c r="L6392">
        <v>12049</v>
      </c>
      <c r="M6392">
        <v>14.1</v>
      </c>
      <c r="N6392">
        <v>2897</v>
      </c>
      <c r="O6392">
        <v>24.04</v>
      </c>
      <c r="P6392">
        <v>2260.3000000000002</v>
      </c>
      <c r="Q6392">
        <v>40325.72</v>
      </c>
      <c r="R6392" s="6">
        <v>1684.0870680883068</v>
      </c>
      <c r="S6392">
        <v>2027</v>
      </c>
      <c r="T6392" t="str">
        <f ca="1">PROPER(TRIM(Table1[[#This Row],[Campaign Status]]))</f>
        <v>Completed</v>
      </c>
      <c r="V6392" s="1">
        <f t="shared" si="297"/>
        <v>2897</v>
      </c>
      <c r="W6392" t="str">
        <f t="shared" ca="1" si="298"/>
        <v>South</v>
      </c>
      <c r="X6392" s="6">
        <f t="shared" si="299"/>
        <v>3097.7640000000001</v>
      </c>
    </row>
    <row r="6393" spans="1:24" x14ac:dyDescent="0.3">
      <c r="A6393" t="s">
        <v>7487</v>
      </c>
      <c r="B6393" t="str">
        <f ca="1">PROPER(TRIM(Table1[[#This Row],[Campaign Name]]))</f>
        <v>Mega Discount</v>
      </c>
      <c r="C6393" t="str">
        <f ca="1">PROPER(TRIM(Table1[[#This Row],[Campaign Type]]))</f>
        <v>Sales</v>
      </c>
      <c r="D6393" t="str">
        <f ca="1">PROPER(TRIM(Table1[[#This Row],[Marketing Channel]]))</f>
        <v>Linkedin</v>
      </c>
      <c r="E6393" t="s">
        <v>2490</v>
      </c>
      <c r="F6393" t="s">
        <v>103</v>
      </c>
      <c r="G6393" t="s">
        <v>29</v>
      </c>
      <c r="H6393" t="s">
        <v>61</v>
      </c>
      <c r="I6393" t="s">
        <v>62</v>
      </c>
      <c r="J6393" t="s">
        <v>63</v>
      </c>
      <c r="K6393">
        <v>154963</v>
      </c>
      <c r="L6393">
        <v>10315</v>
      </c>
      <c r="M6393">
        <v>6.66</v>
      </c>
      <c r="N6393">
        <v>1248</v>
      </c>
      <c r="O6393">
        <v>12.1</v>
      </c>
      <c r="P6393">
        <v>7814.15</v>
      </c>
      <c r="Q6393">
        <v>32055.55</v>
      </c>
      <c r="R6393" s="6">
        <v>310.22440060659193</v>
      </c>
      <c r="S6393">
        <v>435</v>
      </c>
      <c r="T6393" t="str">
        <f ca="1">PROPER(TRIM(Table1[[#This Row],[Campaign Status]]))</f>
        <v>Completed</v>
      </c>
      <c r="V6393" s="1">
        <f t="shared" si="297"/>
        <v>1248</v>
      </c>
      <c r="W6393" t="str">
        <f t="shared" ca="1" si="298"/>
        <v>North</v>
      </c>
      <c r="X6393" s="6">
        <f t="shared" si="299"/>
        <v>1684.0870680883068</v>
      </c>
    </row>
    <row r="6394" spans="1:24" x14ac:dyDescent="0.3">
      <c r="A6394" t="s">
        <v>7488</v>
      </c>
      <c r="B6394" t="str">
        <f ca="1">PROPER(TRIM(Table1[[#This Row],[Campaign Name]]))</f>
        <v>Summer Sale</v>
      </c>
      <c r="C6394" t="str">
        <f ca="1">PROPER(TRIM(Table1[[#This Row],[Campaign Type]]))</f>
        <v>Lead Gen</v>
      </c>
      <c r="D6394" t="str">
        <f ca="1">PROPER(TRIM(Table1[[#This Row],[Marketing Channel]]))</f>
        <v>Google Ads</v>
      </c>
      <c r="E6394" t="s">
        <v>827</v>
      </c>
      <c r="F6394" t="s">
        <v>465</v>
      </c>
      <c r="G6394" t="s">
        <v>29</v>
      </c>
      <c r="H6394" t="s">
        <v>67</v>
      </c>
      <c r="I6394" t="s">
        <v>68</v>
      </c>
      <c r="J6394" t="s">
        <v>32</v>
      </c>
      <c r="K6394">
        <v>86486</v>
      </c>
      <c r="L6394">
        <v>4033</v>
      </c>
      <c r="M6394">
        <v>4.66</v>
      </c>
      <c r="N6394">
        <v>768</v>
      </c>
      <c r="O6394">
        <v>19.04</v>
      </c>
      <c r="P6394">
        <v>11183.46</v>
      </c>
      <c r="Q6394">
        <v>45419.49</v>
      </c>
      <c r="R6394" s="6">
        <v>306.13092906846362</v>
      </c>
      <c r="S6394">
        <v>573</v>
      </c>
      <c r="T6394" t="str">
        <f ca="1">PROPER(TRIM(Table1[[#This Row],[Campaign Status]]))</f>
        <v>Completed</v>
      </c>
      <c r="V6394" s="1">
        <f t="shared" si="297"/>
        <v>768</v>
      </c>
      <c r="W6394" t="str">
        <f t="shared" ca="1" si="298"/>
        <v>North</v>
      </c>
      <c r="X6394" s="6">
        <f t="shared" si="299"/>
        <v>310.22440060659193</v>
      </c>
    </row>
    <row r="6395" spans="1:24" x14ac:dyDescent="0.3">
      <c r="A6395" t="s">
        <v>7489</v>
      </c>
      <c r="B6395" t="str">
        <f ca="1">PROPER(TRIM(Table1[[#This Row],[Campaign Name]]))</f>
        <v>Flash Sale</v>
      </c>
      <c r="C6395" t="str">
        <f ca="1">PROPER(TRIM(Table1[[#This Row],[Campaign Type]]))</f>
        <v>Retargeting</v>
      </c>
      <c r="D6395" t="str">
        <f ca="1">PROPER(TRIM(Table1[[#This Row],[Marketing Channel]]))</f>
        <v>Youtube</v>
      </c>
      <c r="E6395" t="s">
        <v>2381</v>
      </c>
      <c r="F6395" t="s">
        <v>965</v>
      </c>
      <c r="G6395" t="s">
        <v>11141</v>
      </c>
      <c r="H6395" t="s">
        <v>36</v>
      </c>
      <c r="I6395" t="s">
        <v>31</v>
      </c>
      <c r="J6395" t="s">
        <v>32</v>
      </c>
      <c r="K6395">
        <v>8987</v>
      </c>
      <c r="L6395">
        <v>1182</v>
      </c>
      <c r="M6395">
        <v>13.15</v>
      </c>
      <c r="N6395">
        <v>205</v>
      </c>
      <c r="O6395">
        <v>17.34</v>
      </c>
      <c r="P6395">
        <v>14963.37</v>
      </c>
      <c r="Q6395">
        <v>31296.17</v>
      </c>
      <c r="R6395" s="6">
        <v>109.15188222973833</v>
      </c>
      <c r="S6395">
        <v>92</v>
      </c>
      <c r="T6395" t="str">
        <f ca="1">PROPER(TRIM(Table1[[#This Row],[Campaign Status]]))</f>
        <v>Completed</v>
      </c>
      <c r="V6395" s="1">
        <f t="shared" si="297"/>
        <v>205</v>
      </c>
      <c r="W6395" t="str">
        <f t="shared" ca="1" si="298"/>
        <v>west</v>
      </c>
      <c r="X6395" s="6">
        <f t="shared" si="299"/>
        <v>306.13092906846362</v>
      </c>
    </row>
    <row r="6396" spans="1:24" x14ac:dyDescent="0.3">
      <c r="A6396" t="s">
        <v>7490</v>
      </c>
      <c r="B6396" t="str">
        <f ca="1">PROPER(TRIM(Table1[[#This Row],[Campaign Name]]))</f>
        <v>Summer Sale</v>
      </c>
      <c r="C6396" t="str">
        <f ca="1">PROPER(TRIM(Table1[[#This Row],[Campaign Type]]))</f>
        <v>Awareness</v>
      </c>
      <c r="D6396" t="str">
        <f ca="1">PROPER(TRIM(Table1[[#This Row],[Marketing Channel]]))</f>
        <v>Youtube</v>
      </c>
      <c r="E6396" t="s">
        <v>1035</v>
      </c>
      <c r="F6396" t="s">
        <v>620</v>
      </c>
      <c r="G6396" t="s">
        <v>29</v>
      </c>
      <c r="H6396" t="s">
        <v>61</v>
      </c>
      <c r="I6396" t="s">
        <v>62</v>
      </c>
      <c r="J6396" t="s">
        <v>32</v>
      </c>
      <c r="K6396">
        <v>136851</v>
      </c>
      <c r="L6396">
        <v>10666</v>
      </c>
      <c r="M6396">
        <v>7.79</v>
      </c>
      <c r="N6396">
        <v>2088</v>
      </c>
      <c r="O6396">
        <v>19.579999999999998</v>
      </c>
      <c r="P6396">
        <v>250</v>
      </c>
      <c r="Q6396">
        <v>49183.64</v>
      </c>
      <c r="R6396" s="6">
        <v>19573.455999999998</v>
      </c>
      <c r="S6396">
        <v>1822</v>
      </c>
      <c r="T6396" t="str">
        <f ca="1">PROPER(TRIM(Table1[[#This Row],[Campaign Status]]))</f>
        <v>Active</v>
      </c>
      <c r="V6396" s="1">
        <f t="shared" si="297"/>
        <v>2088</v>
      </c>
      <c r="W6396" t="str">
        <f t="shared" ca="1" si="298"/>
        <v>North</v>
      </c>
      <c r="X6396" s="6">
        <f t="shared" si="299"/>
        <v>109.15188222973833</v>
      </c>
    </row>
    <row r="6397" spans="1:24" x14ac:dyDescent="0.3">
      <c r="A6397" t="s">
        <v>7491</v>
      </c>
      <c r="B6397" t="str">
        <f ca="1">PROPER(TRIM(Table1[[#This Row],[Campaign Name]]))</f>
        <v>Flash Sale</v>
      </c>
      <c r="C6397" t="str">
        <f ca="1">PROPER(TRIM(Table1[[#This Row],[Campaign Type]]))</f>
        <v>Retargeting</v>
      </c>
      <c r="D6397" t="str">
        <f ca="1">PROPER(TRIM(Table1[[#This Row],[Marketing Channel]]))</f>
        <v>Instagram</v>
      </c>
      <c r="E6397" t="s">
        <v>1241</v>
      </c>
      <c r="F6397" t="s">
        <v>587</v>
      </c>
      <c r="G6397" t="s">
        <v>46</v>
      </c>
      <c r="H6397" t="s">
        <v>30</v>
      </c>
      <c r="I6397" t="s">
        <v>24</v>
      </c>
      <c r="J6397" t="s">
        <v>25</v>
      </c>
      <c r="K6397">
        <v>150037</v>
      </c>
      <c r="L6397">
        <v>10145</v>
      </c>
      <c r="M6397">
        <v>6.76</v>
      </c>
      <c r="N6397">
        <v>169</v>
      </c>
      <c r="O6397">
        <v>1.67</v>
      </c>
      <c r="P6397">
        <v>3982.6304252733912</v>
      </c>
      <c r="Q6397">
        <v>6316.68</v>
      </c>
      <c r="R6397" s="6">
        <v>58.605728513370316</v>
      </c>
      <c r="S6397">
        <v>7</v>
      </c>
      <c r="T6397" t="str">
        <f ca="1">PROPER(TRIM(Table1[[#This Row],[Campaign Status]]))</f>
        <v>Active</v>
      </c>
      <c r="V6397" s="1">
        <f t="shared" si="297"/>
        <v>169</v>
      </c>
      <c r="W6397" t="str">
        <f t="shared" ca="1" si="298"/>
        <v>South</v>
      </c>
      <c r="X6397" s="6">
        <f t="shared" si="299"/>
        <v>19573.455999999998</v>
      </c>
    </row>
    <row r="6398" spans="1:24" x14ac:dyDescent="0.3">
      <c r="A6398" t="s">
        <v>7492</v>
      </c>
      <c r="B6398" t="str">
        <f ca="1">PROPER(TRIM(Table1[[#This Row],[Campaign Name]]))</f>
        <v>Festive Offer</v>
      </c>
      <c r="C6398" t="str">
        <f ca="1">PROPER(TRIM(Table1[[#This Row],[Campaign Type]]))</f>
        <v>Retargeting</v>
      </c>
      <c r="D6398" t="str">
        <f ca="1">PROPER(TRIM(Table1[[#This Row],[Marketing Channel]]))</f>
        <v>Linkedin</v>
      </c>
      <c r="E6398" t="s">
        <v>526</v>
      </c>
      <c r="F6398" t="s">
        <v>137</v>
      </c>
      <c r="G6398" t="s">
        <v>46</v>
      </c>
      <c r="H6398" t="s">
        <v>42</v>
      </c>
      <c r="I6398" t="s">
        <v>68</v>
      </c>
      <c r="J6398" t="s">
        <v>63</v>
      </c>
      <c r="K6398">
        <v>81927</v>
      </c>
      <c r="L6398">
        <v>635</v>
      </c>
      <c r="M6398">
        <v>0.78</v>
      </c>
      <c r="N6398">
        <v>29</v>
      </c>
      <c r="O6398">
        <v>4.57</v>
      </c>
      <c r="P6398">
        <v>3830.4648972188602</v>
      </c>
      <c r="Q6398">
        <v>11525.43</v>
      </c>
      <c r="R6398" s="6">
        <v>200.88854249436227</v>
      </c>
      <c r="S6398">
        <v>14</v>
      </c>
      <c r="T6398" t="str">
        <f ca="1">PROPER(TRIM(Table1[[#This Row],[Campaign Status]]))</f>
        <v>Paused</v>
      </c>
      <c r="V6398" s="1">
        <f t="shared" si="297"/>
        <v>29</v>
      </c>
      <c r="W6398" t="str">
        <f t="shared" ca="1" si="298"/>
        <v>South</v>
      </c>
      <c r="X6398" s="6">
        <f t="shared" si="299"/>
        <v>58.605728513370316</v>
      </c>
    </row>
    <row r="6399" spans="1:24" x14ac:dyDescent="0.3">
      <c r="A6399" t="s">
        <v>7493</v>
      </c>
      <c r="B6399" t="str">
        <f ca="1">PROPER(TRIM(Table1[[#This Row],[Campaign Name]]))</f>
        <v>Festive Offer</v>
      </c>
      <c r="C6399" t="str">
        <f ca="1">PROPER(TRIM(Table1[[#This Row],[Campaign Type]]))</f>
        <v>Retargeting</v>
      </c>
      <c r="D6399" t="str">
        <f ca="1">PROPER(TRIM(Table1[[#This Row],[Marketing Channel]]))</f>
        <v>Email</v>
      </c>
      <c r="E6399" t="s">
        <v>216</v>
      </c>
      <c r="F6399" t="s">
        <v>92</v>
      </c>
      <c r="G6399" t="s">
        <v>46</v>
      </c>
      <c r="H6399" t="s">
        <v>42</v>
      </c>
      <c r="I6399" t="s">
        <v>24</v>
      </c>
      <c r="J6399" t="s">
        <v>63</v>
      </c>
      <c r="K6399">
        <v>146481</v>
      </c>
      <c r="L6399">
        <v>11302</v>
      </c>
      <c r="M6399">
        <v>7.72</v>
      </c>
      <c r="N6399">
        <v>54</v>
      </c>
      <c r="O6399">
        <v>0.48</v>
      </c>
      <c r="P6399">
        <v>250</v>
      </c>
      <c r="Q6399">
        <v>18922.509999999998</v>
      </c>
      <c r="R6399" s="6">
        <v>7469.0039999999999</v>
      </c>
      <c r="S6399">
        <v>8</v>
      </c>
      <c r="T6399" t="str">
        <f ca="1">PROPER(TRIM(Table1[[#This Row],[Campaign Status]]))</f>
        <v>Paused</v>
      </c>
      <c r="V6399" s="1">
        <f t="shared" si="297"/>
        <v>54</v>
      </c>
      <c r="W6399" t="str">
        <f t="shared" ca="1" si="298"/>
        <v>South</v>
      </c>
      <c r="X6399" s="6">
        <f t="shared" si="299"/>
        <v>200.88854249436227</v>
      </c>
    </row>
    <row r="6400" spans="1:24" x14ac:dyDescent="0.3">
      <c r="A6400" t="s">
        <v>7494</v>
      </c>
      <c r="B6400" t="str">
        <f ca="1">PROPER(TRIM(Table1[[#This Row],[Campaign Name]]))</f>
        <v>Summer Sale</v>
      </c>
      <c r="C6400" t="str">
        <f ca="1">PROPER(TRIM(Table1[[#This Row],[Campaign Type]]))</f>
        <v>Lead Gen</v>
      </c>
      <c r="D6400" t="str">
        <f ca="1">PROPER(TRIM(Table1[[#This Row],[Marketing Channel]]))</f>
        <v>Google Ads</v>
      </c>
      <c r="E6400" t="s">
        <v>1701</v>
      </c>
      <c r="F6400" t="s">
        <v>197</v>
      </c>
      <c r="G6400" t="s">
        <v>29</v>
      </c>
      <c r="H6400" t="s">
        <v>61</v>
      </c>
      <c r="I6400" t="s">
        <v>24</v>
      </c>
      <c r="J6400" t="s">
        <v>25</v>
      </c>
      <c r="K6400">
        <v>61472</v>
      </c>
      <c r="L6400">
        <v>7621</v>
      </c>
      <c r="M6400">
        <v>12.4</v>
      </c>
      <c r="N6400">
        <v>225</v>
      </c>
      <c r="O6400">
        <v>2.95</v>
      </c>
      <c r="P6400">
        <v>8243.92</v>
      </c>
      <c r="Q6400">
        <v>7246.29</v>
      </c>
      <c r="R6400" s="6">
        <v>-12.101403215945814</v>
      </c>
      <c r="S6400">
        <v>89</v>
      </c>
      <c r="T6400" t="str">
        <f ca="1">PROPER(TRIM(Table1[[#This Row],[Campaign Status]]))</f>
        <v>Active</v>
      </c>
      <c r="V6400" s="1">
        <f t="shared" si="297"/>
        <v>225</v>
      </c>
      <c r="W6400" t="str">
        <f t="shared" ca="1" si="298"/>
        <v>North</v>
      </c>
      <c r="X6400" s="6">
        <f t="shared" si="299"/>
        <v>7469.0039999999999</v>
      </c>
    </row>
    <row r="6401" spans="1:24" x14ac:dyDescent="0.3">
      <c r="A6401" t="s">
        <v>7495</v>
      </c>
      <c r="B6401" t="str">
        <f ca="1">PROPER(TRIM(Table1[[#This Row],[Campaign Name]]))</f>
        <v>Summer Sale</v>
      </c>
      <c r="C6401" t="str">
        <f ca="1">PROPER(TRIM(Table1[[#This Row],[Campaign Type]]))</f>
        <v>Retargeting</v>
      </c>
      <c r="D6401" t="str">
        <f ca="1">PROPER(TRIM(Table1[[#This Row],[Marketing Channel]]))</f>
        <v>Youtube</v>
      </c>
      <c r="E6401" t="s">
        <v>575</v>
      </c>
      <c r="F6401" t="s">
        <v>321</v>
      </c>
      <c r="G6401" t="s">
        <v>29</v>
      </c>
      <c r="H6401" t="s">
        <v>67</v>
      </c>
      <c r="I6401" t="s">
        <v>31</v>
      </c>
      <c r="J6401" t="s">
        <v>63</v>
      </c>
      <c r="K6401">
        <v>41635</v>
      </c>
      <c r="L6401">
        <v>1039</v>
      </c>
      <c r="M6401">
        <v>2.5</v>
      </c>
      <c r="N6401">
        <v>322</v>
      </c>
      <c r="O6401">
        <v>30.99</v>
      </c>
      <c r="P6401">
        <v>250</v>
      </c>
      <c r="Q6401">
        <v>42346.32</v>
      </c>
      <c r="R6401" s="6">
        <v>16838.527999999998</v>
      </c>
      <c r="S6401">
        <v>99</v>
      </c>
      <c r="T6401" t="str">
        <f ca="1">PROPER(TRIM(Table1[[#This Row],[Campaign Status]]))</f>
        <v>Active</v>
      </c>
      <c r="V6401" s="1">
        <f t="shared" si="297"/>
        <v>322</v>
      </c>
      <c r="W6401" t="str">
        <f t="shared" ca="1" si="298"/>
        <v>North</v>
      </c>
      <c r="X6401" s="6">
        <f t="shared" si="299"/>
        <v>-12.101403215945814</v>
      </c>
    </row>
    <row r="6402" spans="1:24" x14ac:dyDescent="0.3">
      <c r="A6402" t="s">
        <v>7496</v>
      </c>
      <c r="B6402" t="str">
        <f ca="1">PROPER(TRIM(Table1[[#This Row],[Campaign Name]]))</f>
        <v>New Launch</v>
      </c>
      <c r="C6402" t="str">
        <f ca="1">PROPER(TRIM(Table1[[#This Row],[Campaign Type]]))</f>
        <v>Sales</v>
      </c>
      <c r="D6402" t="str">
        <f ca="1">PROPER(TRIM(Table1[[#This Row],[Marketing Channel]]))</f>
        <v>Google Ads</v>
      </c>
      <c r="E6402" t="s">
        <v>341</v>
      </c>
      <c r="F6402" t="s">
        <v>1042</v>
      </c>
      <c r="G6402" t="s">
        <v>29</v>
      </c>
      <c r="H6402" t="s">
        <v>99</v>
      </c>
      <c r="I6402" t="s">
        <v>68</v>
      </c>
      <c r="J6402" t="s">
        <v>25</v>
      </c>
      <c r="K6402">
        <v>90664</v>
      </c>
      <c r="L6402">
        <v>825</v>
      </c>
      <c r="M6402">
        <v>0.91</v>
      </c>
      <c r="N6402">
        <v>264</v>
      </c>
      <c r="O6402">
        <v>32</v>
      </c>
      <c r="P6402">
        <v>3988.1535696969677</v>
      </c>
      <c r="Q6402">
        <v>7045.71</v>
      </c>
      <c r="R6402" s="6">
        <v>76.665965261095877</v>
      </c>
      <c r="S6402">
        <v>150</v>
      </c>
      <c r="T6402" t="str">
        <f ca="1">PROPER(TRIM(Table1[[#This Row],[Campaign Status]]))</f>
        <v>Paused</v>
      </c>
      <c r="V6402" s="1">
        <f t="shared" ref="V6402:V6465" si="300">IF(N6402="",ROUND(L6402*O6402/100,0),N6402)</f>
        <v>264</v>
      </c>
      <c r="W6402" t="str">
        <f t="shared" ca="1" si="298"/>
        <v>North</v>
      </c>
      <c r="X6402" s="6">
        <f t="shared" si="299"/>
        <v>16838.527999999998</v>
      </c>
    </row>
    <row r="6403" spans="1:24" x14ac:dyDescent="0.3">
      <c r="A6403" t="s">
        <v>7497</v>
      </c>
      <c r="B6403" t="str">
        <f ca="1">PROPER(TRIM(Table1[[#This Row],[Campaign Name]]))</f>
        <v>Summer Sale</v>
      </c>
      <c r="C6403" t="str">
        <f ca="1">PROPER(TRIM(Table1[[#This Row],[Campaign Type]]))</f>
        <v>Sales</v>
      </c>
      <c r="D6403" t="str">
        <f ca="1">PROPER(TRIM(Table1[[#This Row],[Marketing Channel]]))</f>
        <v>Youtube</v>
      </c>
      <c r="E6403" t="s">
        <v>511</v>
      </c>
      <c r="F6403" t="s">
        <v>1171</v>
      </c>
      <c r="G6403" t="s">
        <v>11141</v>
      </c>
      <c r="H6403" t="s">
        <v>23</v>
      </c>
      <c r="I6403" t="s">
        <v>31</v>
      </c>
      <c r="J6403" t="s">
        <v>63</v>
      </c>
      <c r="K6403">
        <v>175274</v>
      </c>
      <c r="L6403">
        <v>16458</v>
      </c>
      <c r="M6403">
        <v>9.39</v>
      </c>
      <c r="N6403">
        <v>1481</v>
      </c>
      <c r="O6403">
        <v>9</v>
      </c>
      <c r="P6403">
        <v>6682.18</v>
      </c>
      <c r="Q6403">
        <v>13468.05</v>
      </c>
      <c r="R6403" s="6">
        <v>101.55173910310704</v>
      </c>
      <c r="S6403">
        <v>460</v>
      </c>
      <c r="T6403" t="str">
        <f ca="1">PROPER(TRIM(Table1[[#This Row],[Campaign Status]]))</f>
        <v>Paused</v>
      </c>
      <c r="V6403" s="1">
        <f t="shared" si="300"/>
        <v>1481</v>
      </c>
      <c r="W6403" t="str">
        <f t="shared" ref="W6403:W6466" ca="1" si="301">IF(OR(D6403="Delhi",D6403="lucknow",D6403="jaipur"),"North",IF(OR(D6403="Bengaluru",D6403="chennai"),"South",IF(D6403="Kolkata","East",IF(OR(D6403="Mumbai",D6403="Pune",D6403="Ahmedabad"),"west","unknown"))))</f>
        <v>west</v>
      </c>
      <c r="X6403" s="6">
        <f t="shared" si="299"/>
        <v>76.665965261095877</v>
      </c>
    </row>
    <row r="6404" spans="1:24" x14ac:dyDescent="0.3">
      <c r="A6404" t="s">
        <v>7498</v>
      </c>
      <c r="B6404" t="str">
        <f ca="1">PROPER(TRIM(Table1[[#This Row],[Campaign Name]]))</f>
        <v>Festive Offer</v>
      </c>
      <c r="C6404" t="str">
        <f ca="1">PROPER(TRIM(Table1[[#This Row],[Campaign Type]]))</f>
        <v>Awareness</v>
      </c>
      <c r="D6404" t="str">
        <f ca="1">PROPER(TRIM(Table1[[#This Row],[Marketing Channel]]))</f>
        <v>Meta Ads</v>
      </c>
      <c r="E6404" t="s">
        <v>2724</v>
      </c>
      <c r="F6404" t="s">
        <v>115</v>
      </c>
      <c r="G6404" t="s">
        <v>29</v>
      </c>
      <c r="H6404" t="s">
        <v>61</v>
      </c>
      <c r="I6404" t="s">
        <v>68</v>
      </c>
      <c r="J6404" t="s">
        <v>32</v>
      </c>
      <c r="K6404">
        <v>184066</v>
      </c>
      <c r="L6404">
        <v>3807</v>
      </c>
      <c r="M6404">
        <v>2.0699999999999998</v>
      </c>
      <c r="N6404">
        <v>1229</v>
      </c>
      <c r="O6404">
        <v>32.28</v>
      </c>
      <c r="P6404">
        <v>9531.73</v>
      </c>
      <c r="Q6404">
        <v>26969.09</v>
      </c>
      <c r="R6404" s="6">
        <v>182.94013783437006</v>
      </c>
      <c r="S6404">
        <v>812</v>
      </c>
      <c r="T6404" t="str">
        <f ca="1">PROPER(TRIM(Table1[[#This Row],[Campaign Status]]))</f>
        <v>Paused</v>
      </c>
      <c r="V6404" s="1">
        <f t="shared" si="300"/>
        <v>1229</v>
      </c>
      <c r="W6404" t="str">
        <f t="shared" ca="1" si="301"/>
        <v>North</v>
      </c>
      <c r="X6404" s="6">
        <f t="shared" ref="X6404:X6467" si="302">R6403*1</f>
        <v>101.55173910310704</v>
      </c>
    </row>
    <row r="6405" spans="1:24" x14ac:dyDescent="0.3">
      <c r="A6405" t="s">
        <v>7499</v>
      </c>
      <c r="B6405" t="str">
        <f ca="1">PROPER(TRIM(Table1[[#This Row],[Campaign Name]]))</f>
        <v>Festive Offer</v>
      </c>
      <c r="C6405" t="str">
        <f ca="1">PROPER(TRIM(Table1[[#This Row],[Campaign Type]]))</f>
        <v>Sales</v>
      </c>
      <c r="D6405" t="str">
        <f ca="1">PROPER(TRIM(Table1[[#This Row],[Marketing Channel]]))</f>
        <v>Meta Ads</v>
      </c>
      <c r="E6405" t="s">
        <v>592</v>
      </c>
      <c r="F6405" t="s">
        <v>1073</v>
      </c>
      <c r="G6405" t="s">
        <v>46</v>
      </c>
      <c r="H6405" t="s">
        <v>42</v>
      </c>
      <c r="I6405" t="s">
        <v>31</v>
      </c>
      <c r="J6405" t="s">
        <v>63</v>
      </c>
      <c r="K6405">
        <v>140057</v>
      </c>
      <c r="L6405">
        <v>2681</v>
      </c>
      <c r="M6405">
        <v>1.91</v>
      </c>
      <c r="N6405">
        <v>502</v>
      </c>
      <c r="O6405">
        <v>18.72</v>
      </c>
      <c r="P6405">
        <v>13089.77</v>
      </c>
      <c r="Q6405">
        <v>32298.89</v>
      </c>
      <c r="R6405" s="6">
        <v>146.74910254343658</v>
      </c>
      <c r="S6405">
        <v>310</v>
      </c>
      <c r="T6405" t="str">
        <f ca="1">PROPER(TRIM(Table1[[#This Row],[Campaign Status]]))</f>
        <v>Completed</v>
      </c>
      <c r="V6405" s="1">
        <f t="shared" si="300"/>
        <v>502</v>
      </c>
      <c r="W6405" t="str">
        <f t="shared" ca="1" si="301"/>
        <v>South</v>
      </c>
      <c r="X6405" s="6">
        <f t="shared" si="302"/>
        <v>182.94013783437006</v>
      </c>
    </row>
    <row r="6406" spans="1:24" x14ac:dyDescent="0.3">
      <c r="A6406" t="s">
        <v>7500</v>
      </c>
      <c r="B6406" t="str">
        <f ca="1">PROPER(TRIM(Table1[[#This Row],[Campaign Name]]))</f>
        <v>Summer Sale</v>
      </c>
      <c r="C6406" t="str">
        <f ca="1">PROPER(TRIM(Table1[[#This Row],[Campaign Type]]))</f>
        <v>Retargeting</v>
      </c>
      <c r="D6406" t="str">
        <f ca="1">PROPER(TRIM(Table1[[#This Row],[Marketing Channel]]))</f>
        <v>Instagram</v>
      </c>
      <c r="E6406" t="s">
        <v>863</v>
      </c>
      <c r="F6406" t="s">
        <v>384</v>
      </c>
      <c r="G6406" t="s">
        <v>46</v>
      </c>
      <c r="H6406" t="s">
        <v>42</v>
      </c>
      <c r="I6406" t="s">
        <v>31</v>
      </c>
      <c r="J6406" t="s">
        <v>32</v>
      </c>
      <c r="K6406">
        <v>84837</v>
      </c>
      <c r="L6406">
        <v>2935</v>
      </c>
      <c r="M6406">
        <v>3.46</v>
      </c>
      <c r="N6406">
        <v>896</v>
      </c>
      <c r="O6406">
        <v>30.53</v>
      </c>
      <c r="P6406">
        <v>250</v>
      </c>
      <c r="Q6406">
        <v>48287.6</v>
      </c>
      <c r="R6406" s="6">
        <v>19215.04</v>
      </c>
      <c r="S6406">
        <v>79</v>
      </c>
      <c r="T6406" t="str">
        <f ca="1">PROPER(TRIM(Table1[[#This Row],[Campaign Status]]))</f>
        <v>Paused</v>
      </c>
      <c r="V6406" s="1">
        <f t="shared" si="300"/>
        <v>896</v>
      </c>
      <c r="W6406" t="str">
        <f t="shared" ca="1" si="301"/>
        <v>South</v>
      </c>
      <c r="X6406" s="6">
        <f t="shared" si="302"/>
        <v>146.74910254343658</v>
      </c>
    </row>
    <row r="6407" spans="1:24" x14ac:dyDescent="0.3">
      <c r="A6407" t="s">
        <v>7501</v>
      </c>
      <c r="B6407" t="str">
        <f ca="1">PROPER(TRIM(Table1[[#This Row],[Campaign Name]]))</f>
        <v>Summer Sale</v>
      </c>
      <c r="C6407" t="str">
        <f ca="1">PROPER(TRIM(Table1[[#This Row],[Campaign Type]]))</f>
        <v>Lead Gen</v>
      </c>
      <c r="D6407" t="str">
        <f ca="1">PROPER(TRIM(Table1[[#This Row],[Marketing Channel]]))</f>
        <v>Instagram</v>
      </c>
      <c r="E6407" t="s">
        <v>1590</v>
      </c>
      <c r="F6407" t="s">
        <v>103</v>
      </c>
      <c r="G6407" t="s">
        <v>29</v>
      </c>
      <c r="H6407" t="s">
        <v>99</v>
      </c>
      <c r="I6407" t="s">
        <v>62</v>
      </c>
      <c r="J6407" t="s">
        <v>32</v>
      </c>
      <c r="K6407">
        <v>165886</v>
      </c>
      <c r="L6407">
        <v>10753</v>
      </c>
      <c r="M6407">
        <v>6.48</v>
      </c>
      <c r="N6407">
        <v>1589</v>
      </c>
      <c r="O6407">
        <v>14.78</v>
      </c>
      <c r="P6407">
        <v>13022.66</v>
      </c>
      <c r="Q6407">
        <v>36619.56</v>
      </c>
      <c r="R6407" s="6">
        <v>181.19877198667552</v>
      </c>
      <c r="S6407">
        <v>1287</v>
      </c>
      <c r="T6407" t="str">
        <f ca="1">PROPER(TRIM(Table1[[#This Row],[Campaign Status]]))</f>
        <v>Paused</v>
      </c>
      <c r="V6407" s="1">
        <f t="shared" si="300"/>
        <v>1589</v>
      </c>
      <c r="W6407" t="str">
        <f t="shared" ca="1" si="301"/>
        <v>North</v>
      </c>
      <c r="X6407" s="6">
        <f t="shared" si="302"/>
        <v>19215.04</v>
      </c>
    </row>
    <row r="6408" spans="1:24" x14ac:dyDescent="0.3">
      <c r="A6408" t="s">
        <v>7502</v>
      </c>
      <c r="B6408" t="str">
        <f ca="1">PROPER(TRIM(Table1[[#This Row],[Campaign Name]]))</f>
        <v>New Launch</v>
      </c>
      <c r="C6408" t="str">
        <f ca="1">PROPER(TRIM(Table1[[#This Row],[Campaign Type]]))</f>
        <v>Retargeting</v>
      </c>
      <c r="D6408" t="str">
        <f ca="1">PROPER(TRIM(Table1[[#This Row],[Marketing Channel]]))</f>
        <v>Meta Ads</v>
      </c>
      <c r="E6408" t="s">
        <v>2294</v>
      </c>
      <c r="F6408" t="s">
        <v>1296</v>
      </c>
      <c r="G6408" t="s">
        <v>46</v>
      </c>
      <c r="H6408" t="s">
        <v>30</v>
      </c>
      <c r="I6408" t="s">
        <v>31</v>
      </c>
      <c r="J6408" t="s">
        <v>63</v>
      </c>
      <c r="K6408">
        <v>182082</v>
      </c>
      <c r="L6408">
        <v>24000</v>
      </c>
      <c r="M6408">
        <v>13.18</v>
      </c>
      <c r="N6408">
        <v>7048</v>
      </c>
      <c r="O6408">
        <v>29.37</v>
      </c>
      <c r="P6408">
        <v>3817.8497265160554</v>
      </c>
      <c r="Q6408">
        <v>46499.48</v>
      </c>
      <c r="R6408" s="6">
        <v>1117.9494566548246</v>
      </c>
      <c r="S6408">
        <v>5832</v>
      </c>
      <c r="T6408" t="str">
        <f ca="1">PROPER(TRIM(Table1[[#This Row],[Campaign Status]]))</f>
        <v>Paused</v>
      </c>
      <c r="V6408" s="1">
        <f t="shared" si="300"/>
        <v>7048</v>
      </c>
      <c r="W6408" t="str">
        <f t="shared" ca="1" si="301"/>
        <v>South</v>
      </c>
      <c r="X6408" s="6">
        <f t="shared" si="302"/>
        <v>181.19877198667552</v>
      </c>
    </row>
    <row r="6409" spans="1:24" x14ac:dyDescent="0.3">
      <c r="A6409" t="s">
        <v>7503</v>
      </c>
      <c r="B6409" t="str">
        <f ca="1">PROPER(TRIM(Table1[[#This Row],[Campaign Name]]))</f>
        <v>New Launch</v>
      </c>
      <c r="C6409" t="str">
        <f ca="1">PROPER(TRIM(Table1[[#This Row],[Campaign Type]]))</f>
        <v>Awareness</v>
      </c>
      <c r="D6409" t="str">
        <f ca="1">PROPER(TRIM(Table1[[#This Row],[Marketing Channel]]))</f>
        <v>Linkedin</v>
      </c>
      <c r="E6409" t="s">
        <v>123</v>
      </c>
      <c r="F6409" t="s">
        <v>631</v>
      </c>
      <c r="G6409" t="s">
        <v>46</v>
      </c>
      <c r="H6409" t="s">
        <v>42</v>
      </c>
      <c r="I6409" t="s">
        <v>24</v>
      </c>
      <c r="J6409" t="s">
        <v>25</v>
      </c>
      <c r="K6409">
        <v>133726</v>
      </c>
      <c r="L6409">
        <v>6847</v>
      </c>
      <c r="M6409">
        <v>5.12</v>
      </c>
      <c r="N6409">
        <v>511</v>
      </c>
      <c r="O6409">
        <v>7.46</v>
      </c>
      <c r="P6409">
        <v>3830.4648972188602</v>
      </c>
      <c r="Q6409">
        <v>22087.119999999999</v>
      </c>
      <c r="R6409" s="6">
        <v>476.61721468943705</v>
      </c>
      <c r="S6409">
        <v>70</v>
      </c>
      <c r="T6409" t="str">
        <f ca="1">PROPER(TRIM(Table1[[#This Row],[Campaign Status]]))</f>
        <v>Completed</v>
      </c>
      <c r="V6409" s="1">
        <f t="shared" si="300"/>
        <v>511</v>
      </c>
      <c r="W6409" t="str">
        <f t="shared" ca="1" si="301"/>
        <v>South</v>
      </c>
      <c r="X6409" s="6">
        <f t="shared" si="302"/>
        <v>1117.9494566548246</v>
      </c>
    </row>
    <row r="6410" spans="1:24" x14ac:dyDescent="0.3">
      <c r="A6410" t="s">
        <v>7504</v>
      </c>
      <c r="B6410" t="str">
        <f ca="1">PROPER(TRIM(Table1[[#This Row],[Campaign Name]]))</f>
        <v>Flash Sale</v>
      </c>
      <c r="C6410" t="str">
        <f ca="1">PROPER(TRIM(Table1[[#This Row],[Campaign Type]]))</f>
        <v>Retargeting</v>
      </c>
      <c r="D6410" t="str">
        <f ca="1">PROPER(TRIM(Table1[[#This Row],[Marketing Channel]]))</f>
        <v>Google Ads</v>
      </c>
      <c r="E6410" t="s">
        <v>1587</v>
      </c>
      <c r="F6410" t="s">
        <v>112</v>
      </c>
      <c r="G6410" t="s">
        <v>41</v>
      </c>
      <c r="H6410" t="s">
        <v>11140</v>
      </c>
      <c r="I6410" t="s">
        <v>68</v>
      </c>
      <c r="J6410" t="s">
        <v>25</v>
      </c>
      <c r="K6410">
        <v>11997</v>
      </c>
      <c r="L6410">
        <v>131</v>
      </c>
      <c r="M6410">
        <v>1.0900000000000001</v>
      </c>
      <c r="N6410">
        <v>6</v>
      </c>
      <c r="O6410">
        <v>4.58</v>
      </c>
      <c r="P6410">
        <v>2290.02</v>
      </c>
      <c r="Q6410">
        <v>43902.01</v>
      </c>
      <c r="R6410" s="6">
        <v>1817.1015973659621</v>
      </c>
      <c r="S6410">
        <v>5</v>
      </c>
      <c r="T6410" t="str">
        <f ca="1">PROPER(TRIM(Table1[[#This Row],[Campaign Status]]))</f>
        <v>Paused</v>
      </c>
      <c r="V6410" s="1">
        <f t="shared" si="300"/>
        <v>6</v>
      </c>
      <c r="W6410" t="str">
        <f t="shared" ca="1" si="301"/>
        <v>East</v>
      </c>
      <c r="X6410" s="6">
        <f t="shared" si="302"/>
        <v>476.61721468943705</v>
      </c>
    </row>
    <row r="6411" spans="1:24" x14ac:dyDescent="0.3">
      <c r="A6411" t="s">
        <v>7505</v>
      </c>
      <c r="B6411" t="str">
        <f ca="1">PROPER(TRIM(Table1[[#This Row],[Campaign Name]]))</f>
        <v>Summer Sale</v>
      </c>
      <c r="C6411" t="str">
        <f ca="1">PROPER(TRIM(Table1[[#This Row],[Campaign Type]]))</f>
        <v>Awareness</v>
      </c>
      <c r="D6411" t="str">
        <f ca="1">PROPER(TRIM(Table1[[#This Row],[Marketing Channel]]))</f>
        <v>Email</v>
      </c>
      <c r="E6411" t="s">
        <v>180</v>
      </c>
      <c r="F6411" t="s">
        <v>106</v>
      </c>
      <c r="G6411" t="s">
        <v>11141</v>
      </c>
      <c r="H6411" t="s">
        <v>54</v>
      </c>
      <c r="I6411" t="s">
        <v>68</v>
      </c>
      <c r="J6411" t="s">
        <v>32</v>
      </c>
      <c r="K6411">
        <v>73371</v>
      </c>
      <c r="L6411">
        <v>10828</v>
      </c>
      <c r="M6411">
        <v>14.76</v>
      </c>
      <c r="N6411">
        <v>196</v>
      </c>
      <c r="O6411">
        <v>1.81</v>
      </c>
      <c r="P6411">
        <v>250</v>
      </c>
      <c r="Q6411">
        <v>45088.02</v>
      </c>
      <c r="R6411" s="6">
        <v>17935.207999999999</v>
      </c>
      <c r="S6411">
        <v>44</v>
      </c>
      <c r="T6411" t="str">
        <f ca="1">PROPER(TRIM(Table1[[#This Row],[Campaign Status]]))</f>
        <v>Paused</v>
      </c>
      <c r="V6411" s="1">
        <f t="shared" si="300"/>
        <v>196</v>
      </c>
      <c r="W6411" t="str">
        <f t="shared" ca="1" si="301"/>
        <v>west</v>
      </c>
      <c r="X6411" s="6">
        <f t="shared" si="302"/>
        <v>1817.1015973659621</v>
      </c>
    </row>
    <row r="6412" spans="1:24" x14ac:dyDescent="0.3">
      <c r="A6412" t="s">
        <v>7506</v>
      </c>
      <c r="B6412" t="str">
        <f ca="1">PROPER(TRIM(Table1[[#This Row],[Campaign Name]]))</f>
        <v>Summer Sale</v>
      </c>
      <c r="C6412" t="str">
        <f ca="1">PROPER(TRIM(Table1[[#This Row],[Campaign Type]]))</f>
        <v>Retargeting</v>
      </c>
      <c r="D6412" t="str">
        <f ca="1">PROPER(TRIM(Table1[[#This Row],[Marketing Channel]]))</f>
        <v>Meta Ads</v>
      </c>
      <c r="E6412" t="s">
        <v>1207</v>
      </c>
      <c r="F6412" t="s">
        <v>1483</v>
      </c>
      <c r="G6412" t="s">
        <v>11141</v>
      </c>
      <c r="H6412" t="s">
        <v>54</v>
      </c>
      <c r="I6412" t="s">
        <v>62</v>
      </c>
      <c r="J6412" t="s">
        <v>32</v>
      </c>
      <c r="K6412">
        <v>75133</v>
      </c>
      <c r="L6412">
        <v>4884</v>
      </c>
      <c r="M6412">
        <v>6.5</v>
      </c>
      <c r="N6412">
        <v>724</v>
      </c>
      <c r="O6412">
        <v>14.82</v>
      </c>
      <c r="P6412">
        <v>250</v>
      </c>
      <c r="Q6412">
        <v>7072.86</v>
      </c>
      <c r="R6412" s="6">
        <v>2729.1439999999998</v>
      </c>
      <c r="S6412">
        <v>486</v>
      </c>
      <c r="T6412" t="str">
        <f ca="1">PROPER(TRIM(Table1[[#This Row],[Campaign Status]]))</f>
        <v>Paused</v>
      </c>
      <c r="V6412" s="1">
        <f t="shared" si="300"/>
        <v>724</v>
      </c>
      <c r="W6412" t="str">
        <f t="shared" ca="1" si="301"/>
        <v>west</v>
      </c>
      <c r="X6412" s="6">
        <f t="shared" si="302"/>
        <v>17935.207999999999</v>
      </c>
    </row>
    <row r="6413" spans="1:24" x14ac:dyDescent="0.3">
      <c r="A6413" t="s">
        <v>7507</v>
      </c>
      <c r="B6413" t="str">
        <f ca="1">PROPER(TRIM(Table1[[#This Row],[Campaign Name]]))</f>
        <v>Mega Discount</v>
      </c>
      <c r="C6413" t="str">
        <f ca="1">PROPER(TRIM(Table1[[#This Row],[Campaign Type]]))</f>
        <v>Lead Gen</v>
      </c>
      <c r="D6413" t="str">
        <f ca="1">PROPER(TRIM(Table1[[#This Row],[Marketing Channel]]))</f>
        <v>Google Ads</v>
      </c>
      <c r="E6413" t="s">
        <v>848</v>
      </c>
      <c r="F6413" t="s">
        <v>149</v>
      </c>
      <c r="G6413" t="s">
        <v>29</v>
      </c>
      <c r="H6413" t="s">
        <v>67</v>
      </c>
      <c r="I6413" t="s">
        <v>31</v>
      </c>
      <c r="J6413" t="s">
        <v>63</v>
      </c>
      <c r="K6413">
        <v>97281</v>
      </c>
      <c r="L6413">
        <v>903</v>
      </c>
      <c r="M6413">
        <v>0.93</v>
      </c>
      <c r="N6413">
        <v>177</v>
      </c>
      <c r="O6413">
        <v>19.600000000000001</v>
      </c>
      <c r="P6413">
        <v>13179.03</v>
      </c>
      <c r="Q6413">
        <v>30840.07</v>
      </c>
      <c r="R6413" s="6">
        <v>134.00864858794614</v>
      </c>
      <c r="S6413">
        <v>112</v>
      </c>
      <c r="T6413" t="str">
        <f ca="1">PROPER(TRIM(Table1[[#This Row],[Campaign Status]]))</f>
        <v>Active</v>
      </c>
      <c r="V6413" s="1">
        <f t="shared" si="300"/>
        <v>177</v>
      </c>
      <c r="W6413" t="str">
        <f t="shared" ca="1" si="301"/>
        <v>North</v>
      </c>
      <c r="X6413" s="6">
        <f t="shared" si="302"/>
        <v>2729.1439999999998</v>
      </c>
    </row>
    <row r="6414" spans="1:24" x14ac:dyDescent="0.3">
      <c r="A6414" t="s">
        <v>7508</v>
      </c>
      <c r="B6414" t="str">
        <f ca="1">PROPER(TRIM(Table1[[#This Row],[Campaign Name]]))</f>
        <v>Flash Sale</v>
      </c>
      <c r="C6414" t="str">
        <f ca="1">PROPER(TRIM(Table1[[#This Row],[Campaign Type]]))</f>
        <v>Awareness</v>
      </c>
      <c r="D6414" t="str">
        <f ca="1">PROPER(TRIM(Table1[[#This Row],[Marketing Channel]]))</f>
        <v>Meta Ads</v>
      </c>
      <c r="E6414" t="s">
        <v>974</v>
      </c>
      <c r="F6414" t="s">
        <v>249</v>
      </c>
      <c r="G6414" t="s">
        <v>41</v>
      </c>
      <c r="H6414" t="s">
        <v>11140</v>
      </c>
      <c r="I6414" t="s">
        <v>62</v>
      </c>
      <c r="J6414" t="s">
        <v>63</v>
      </c>
      <c r="K6414">
        <v>138135</v>
      </c>
      <c r="L6414">
        <v>254</v>
      </c>
      <c r="M6414">
        <v>0.18</v>
      </c>
      <c r="N6414">
        <v>82</v>
      </c>
      <c r="O6414">
        <v>32.28</v>
      </c>
      <c r="P6414">
        <v>6070.71</v>
      </c>
      <c r="Q6414">
        <v>6415.46</v>
      </c>
      <c r="R6414" s="6">
        <v>5.6789074095122318</v>
      </c>
      <c r="S6414">
        <v>22</v>
      </c>
      <c r="T6414" t="str">
        <f ca="1">PROPER(TRIM(Table1[[#This Row],[Campaign Status]]))</f>
        <v>Paused</v>
      </c>
      <c r="V6414" s="1">
        <f t="shared" si="300"/>
        <v>82</v>
      </c>
      <c r="W6414" t="str">
        <f t="shared" ca="1" si="301"/>
        <v>East</v>
      </c>
      <c r="X6414" s="6">
        <f t="shared" si="302"/>
        <v>134.00864858794614</v>
      </c>
    </row>
    <row r="6415" spans="1:24" x14ac:dyDescent="0.3">
      <c r="A6415" t="s">
        <v>7509</v>
      </c>
      <c r="B6415" t="str">
        <f ca="1">PROPER(TRIM(Table1[[#This Row],[Campaign Name]]))</f>
        <v>Flash Sale</v>
      </c>
      <c r="C6415" t="str">
        <f ca="1">PROPER(TRIM(Table1[[#This Row],[Campaign Type]]))</f>
        <v>Lead Gen</v>
      </c>
      <c r="D6415" t="str">
        <f ca="1">PROPER(TRIM(Table1[[#This Row],[Marketing Channel]]))</f>
        <v>Email</v>
      </c>
      <c r="E6415" t="s">
        <v>773</v>
      </c>
      <c r="F6415" t="s">
        <v>365</v>
      </c>
      <c r="G6415" t="s">
        <v>11141</v>
      </c>
      <c r="H6415" t="s">
        <v>36</v>
      </c>
      <c r="I6415" t="s">
        <v>24</v>
      </c>
      <c r="J6415" t="s">
        <v>32</v>
      </c>
      <c r="K6415">
        <v>79563</v>
      </c>
      <c r="L6415">
        <v>8652</v>
      </c>
      <c r="M6415">
        <v>10.87</v>
      </c>
      <c r="N6415">
        <v>2147</v>
      </c>
      <c r="O6415">
        <v>24.82</v>
      </c>
      <c r="P6415">
        <v>9367.7999999999993</v>
      </c>
      <c r="Q6415">
        <v>25198.13</v>
      </c>
      <c r="R6415" s="6">
        <v>168.98663506906641</v>
      </c>
      <c r="S6415">
        <v>1149</v>
      </c>
      <c r="T6415" t="str">
        <f ca="1">PROPER(TRIM(Table1[[#This Row],[Campaign Status]]))</f>
        <v>Paused</v>
      </c>
      <c r="V6415" s="1">
        <f t="shared" si="300"/>
        <v>2147</v>
      </c>
      <c r="W6415" t="str">
        <f t="shared" ca="1" si="301"/>
        <v>west</v>
      </c>
      <c r="X6415" s="6">
        <f t="shared" si="302"/>
        <v>5.6789074095122318</v>
      </c>
    </row>
    <row r="6416" spans="1:24" x14ac:dyDescent="0.3">
      <c r="A6416" t="s">
        <v>7510</v>
      </c>
      <c r="B6416" t="str">
        <f ca="1">PROPER(TRIM(Table1[[#This Row],[Campaign Name]]))</f>
        <v>Festive Offer</v>
      </c>
      <c r="C6416" t="str">
        <f ca="1">PROPER(TRIM(Table1[[#This Row],[Campaign Type]]))</f>
        <v>Retargeting</v>
      </c>
      <c r="D6416" t="str">
        <f ca="1">PROPER(TRIM(Table1[[#This Row],[Marketing Channel]]))</f>
        <v>Meta Ads</v>
      </c>
      <c r="E6416" t="s">
        <v>5272</v>
      </c>
      <c r="F6416" t="s">
        <v>98</v>
      </c>
      <c r="G6416" t="s">
        <v>29</v>
      </c>
      <c r="H6416" t="s">
        <v>99</v>
      </c>
      <c r="I6416" t="s">
        <v>31</v>
      </c>
      <c r="J6416" t="s">
        <v>25</v>
      </c>
      <c r="K6416">
        <v>37749</v>
      </c>
      <c r="L6416">
        <v>2732</v>
      </c>
      <c r="M6416">
        <v>7.24</v>
      </c>
      <c r="N6416">
        <v>686</v>
      </c>
      <c r="O6416">
        <v>25.11</v>
      </c>
      <c r="P6416">
        <v>3817.8497265160554</v>
      </c>
      <c r="Q6416">
        <v>15156.24</v>
      </c>
      <c r="R6416" s="6">
        <v>296.9836710632058</v>
      </c>
      <c r="S6416">
        <v>57</v>
      </c>
      <c r="T6416" t="str">
        <f ca="1">PROPER(TRIM(Table1[[#This Row],[Campaign Status]]))</f>
        <v>Paused</v>
      </c>
      <c r="V6416" s="1">
        <f t="shared" si="300"/>
        <v>686</v>
      </c>
      <c r="W6416" t="str">
        <f t="shared" ca="1" si="301"/>
        <v>North</v>
      </c>
      <c r="X6416" s="6">
        <f t="shared" si="302"/>
        <v>168.98663506906641</v>
      </c>
    </row>
    <row r="6417" spans="1:24" x14ac:dyDescent="0.3">
      <c r="A6417" t="s">
        <v>7511</v>
      </c>
      <c r="B6417" t="str">
        <f ca="1">PROPER(TRIM(Table1[[#This Row],[Campaign Name]]))</f>
        <v>Festive Offer</v>
      </c>
      <c r="C6417" t="str">
        <f ca="1">PROPER(TRIM(Table1[[#This Row],[Campaign Type]]))</f>
        <v>Lead Gen</v>
      </c>
      <c r="D6417" t="str">
        <f ca="1">PROPER(TRIM(Table1[[#This Row],[Marketing Channel]]))</f>
        <v>Email</v>
      </c>
      <c r="E6417" t="s">
        <v>754</v>
      </c>
      <c r="F6417" t="s">
        <v>197</v>
      </c>
      <c r="G6417" t="s">
        <v>29</v>
      </c>
      <c r="H6417" t="s">
        <v>67</v>
      </c>
      <c r="I6417" t="s">
        <v>31</v>
      </c>
      <c r="J6417" t="s">
        <v>25</v>
      </c>
      <c r="K6417">
        <v>151484</v>
      </c>
      <c r="L6417">
        <v>14451</v>
      </c>
      <c r="M6417">
        <v>9.5399999999999991</v>
      </c>
      <c r="N6417">
        <v>4069</v>
      </c>
      <c r="O6417">
        <v>28.16</v>
      </c>
      <c r="P6417">
        <v>250</v>
      </c>
      <c r="Q6417">
        <v>30171.1</v>
      </c>
      <c r="R6417" s="6">
        <v>11968.44</v>
      </c>
      <c r="S6417">
        <v>2614</v>
      </c>
      <c r="T6417" t="str">
        <f ca="1">PROPER(TRIM(Table1[[#This Row],[Campaign Status]]))</f>
        <v>Active</v>
      </c>
      <c r="V6417" s="1">
        <f t="shared" si="300"/>
        <v>4069</v>
      </c>
      <c r="W6417" t="str">
        <f t="shared" ca="1" si="301"/>
        <v>North</v>
      </c>
      <c r="X6417" s="6">
        <f t="shared" si="302"/>
        <v>296.9836710632058</v>
      </c>
    </row>
    <row r="6418" spans="1:24" x14ac:dyDescent="0.3">
      <c r="A6418" t="s">
        <v>7512</v>
      </c>
      <c r="B6418" t="str">
        <f ca="1">PROPER(TRIM(Table1[[#This Row],[Campaign Name]]))</f>
        <v>Flash Sale</v>
      </c>
      <c r="C6418" t="str">
        <f ca="1">PROPER(TRIM(Table1[[#This Row],[Campaign Type]]))</f>
        <v>Lead Gen</v>
      </c>
      <c r="D6418" t="str">
        <f ca="1">PROPER(TRIM(Table1[[#This Row],[Marketing Channel]]))</f>
        <v>Email</v>
      </c>
      <c r="E6418" t="s">
        <v>788</v>
      </c>
      <c r="F6418" t="s">
        <v>529</v>
      </c>
      <c r="G6418" t="s">
        <v>46</v>
      </c>
      <c r="H6418" t="s">
        <v>30</v>
      </c>
      <c r="I6418" t="s">
        <v>31</v>
      </c>
      <c r="J6418" t="s">
        <v>63</v>
      </c>
      <c r="K6418">
        <v>87273</v>
      </c>
      <c r="L6418">
        <v>12985</v>
      </c>
      <c r="M6418">
        <v>14.88</v>
      </c>
      <c r="N6418">
        <v>2067</v>
      </c>
      <c r="O6418">
        <v>15.92</v>
      </c>
      <c r="P6418">
        <v>4021.4266195524165</v>
      </c>
      <c r="Q6418">
        <v>17037.55</v>
      </c>
      <c r="R6418" s="6">
        <v>323.66929977442368</v>
      </c>
      <c r="S6418">
        <v>390</v>
      </c>
      <c r="T6418" t="str">
        <f ca="1">PROPER(TRIM(Table1[[#This Row],[Campaign Status]]))</f>
        <v>Completed</v>
      </c>
      <c r="V6418" s="1">
        <f t="shared" si="300"/>
        <v>2067</v>
      </c>
      <c r="W6418" t="str">
        <f t="shared" ca="1" si="301"/>
        <v>South</v>
      </c>
      <c r="X6418" s="6">
        <f t="shared" si="302"/>
        <v>11968.44</v>
      </c>
    </row>
    <row r="6419" spans="1:24" x14ac:dyDescent="0.3">
      <c r="A6419" t="s">
        <v>7513</v>
      </c>
      <c r="B6419" t="str">
        <f ca="1">PROPER(TRIM(Table1[[#This Row],[Campaign Name]]))</f>
        <v>Summer Sale</v>
      </c>
      <c r="C6419" t="str">
        <f ca="1">PROPER(TRIM(Table1[[#This Row],[Campaign Type]]))</f>
        <v>Awareness</v>
      </c>
      <c r="D6419" t="str">
        <f ca="1">PROPER(TRIM(Table1[[#This Row],[Marketing Channel]]))</f>
        <v>Google Ads</v>
      </c>
      <c r="E6419" t="s">
        <v>1105</v>
      </c>
      <c r="F6419" t="s">
        <v>1427</v>
      </c>
      <c r="G6419" t="s">
        <v>46</v>
      </c>
      <c r="H6419" t="s">
        <v>42</v>
      </c>
      <c r="I6419" t="s">
        <v>62</v>
      </c>
      <c r="J6419" t="s">
        <v>63</v>
      </c>
      <c r="K6419">
        <v>57347</v>
      </c>
      <c r="L6419">
        <v>4792</v>
      </c>
      <c r="M6419">
        <v>8.36</v>
      </c>
      <c r="N6419">
        <v>1518</v>
      </c>
      <c r="O6419">
        <v>31.68</v>
      </c>
      <c r="P6419">
        <v>250</v>
      </c>
      <c r="Q6419">
        <v>45451.55</v>
      </c>
      <c r="R6419" s="6">
        <v>18080.620000000003</v>
      </c>
      <c r="S6419">
        <v>852</v>
      </c>
      <c r="T6419" t="str">
        <f ca="1">PROPER(TRIM(Table1[[#This Row],[Campaign Status]]))</f>
        <v>Completed</v>
      </c>
      <c r="V6419" s="1">
        <f t="shared" si="300"/>
        <v>1518</v>
      </c>
      <c r="W6419" t="str">
        <f t="shared" ca="1" si="301"/>
        <v>South</v>
      </c>
      <c r="X6419" s="6">
        <f t="shared" si="302"/>
        <v>323.66929977442368</v>
      </c>
    </row>
    <row r="6420" spans="1:24" x14ac:dyDescent="0.3">
      <c r="A6420" t="s">
        <v>7514</v>
      </c>
      <c r="B6420" t="str">
        <f ca="1">PROPER(TRIM(Table1[[#This Row],[Campaign Name]]))</f>
        <v>Flash Sale</v>
      </c>
      <c r="C6420" t="str">
        <f ca="1">PROPER(TRIM(Table1[[#This Row],[Campaign Type]]))</f>
        <v>Sales</v>
      </c>
      <c r="D6420" t="str">
        <f ca="1">PROPER(TRIM(Table1[[#This Row],[Marketing Channel]]))</f>
        <v>Linkedin</v>
      </c>
      <c r="E6420" t="s">
        <v>1182</v>
      </c>
      <c r="F6420" t="s">
        <v>965</v>
      </c>
      <c r="G6420" t="s">
        <v>46</v>
      </c>
      <c r="H6420" t="s">
        <v>30</v>
      </c>
      <c r="I6420" t="s">
        <v>68</v>
      </c>
      <c r="J6420" t="s">
        <v>32</v>
      </c>
      <c r="K6420">
        <v>31261</v>
      </c>
      <c r="L6420">
        <v>2717</v>
      </c>
      <c r="M6420">
        <v>8.69</v>
      </c>
      <c r="N6420">
        <v>11</v>
      </c>
      <c r="O6420">
        <v>0.4</v>
      </c>
      <c r="P6420">
        <v>3830.4648972188602</v>
      </c>
      <c r="Q6420">
        <v>45131.65</v>
      </c>
      <c r="R6420" s="6">
        <v>1078.2290455857772</v>
      </c>
      <c r="S6420">
        <v>6</v>
      </c>
      <c r="T6420" t="str">
        <f ca="1">PROPER(TRIM(Table1[[#This Row],[Campaign Status]]))</f>
        <v>Active</v>
      </c>
      <c r="V6420" s="1">
        <f t="shared" si="300"/>
        <v>11</v>
      </c>
      <c r="W6420" t="str">
        <f t="shared" ca="1" si="301"/>
        <v>South</v>
      </c>
      <c r="X6420" s="6">
        <f t="shared" si="302"/>
        <v>18080.620000000003</v>
      </c>
    </row>
    <row r="6421" spans="1:24" x14ac:dyDescent="0.3">
      <c r="A6421" t="s">
        <v>7515</v>
      </c>
      <c r="B6421" t="str">
        <f ca="1">PROPER(TRIM(Table1[[#This Row],[Campaign Name]]))</f>
        <v>Flash Sale</v>
      </c>
      <c r="C6421" t="str">
        <f ca="1">PROPER(TRIM(Table1[[#This Row],[Campaign Type]]))</f>
        <v>Retargeting</v>
      </c>
      <c r="D6421" t="str">
        <f ca="1">PROPER(TRIM(Table1[[#This Row],[Marketing Channel]]))</f>
        <v>Linkedin</v>
      </c>
      <c r="E6421" t="s">
        <v>515</v>
      </c>
      <c r="F6421" t="s">
        <v>689</v>
      </c>
      <c r="G6421" t="s">
        <v>41</v>
      </c>
      <c r="H6421" t="s">
        <v>11140</v>
      </c>
      <c r="I6421" t="s">
        <v>68</v>
      </c>
      <c r="J6421" t="s">
        <v>32</v>
      </c>
      <c r="K6421">
        <v>175651</v>
      </c>
      <c r="L6421">
        <v>4311</v>
      </c>
      <c r="M6421">
        <v>2.4500000000000002</v>
      </c>
      <c r="N6421">
        <v>1338</v>
      </c>
      <c r="O6421">
        <v>31.04</v>
      </c>
      <c r="P6421">
        <v>3830.4648972188602</v>
      </c>
      <c r="Q6421">
        <v>44540.08</v>
      </c>
      <c r="R6421" s="6">
        <v>1062.785228297972</v>
      </c>
      <c r="S6421">
        <v>359</v>
      </c>
      <c r="T6421" t="str">
        <f ca="1">PROPER(TRIM(Table1[[#This Row],[Campaign Status]]))</f>
        <v>Paused</v>
      </c>
      <c r="V6421" s="1">
        <f t="shared" si="300"/>
        <v>1338</v>
      </c>
      <c r="W6421" t="str">
        <f t="shared" ca="1" si="301"/>
        <v>East</v>
      </c>
      <c r="X6421" s="6">
        <f t="shared" si="302"/>
        <v>1078.2290455857772</v>
      </c>
    </row>
    <row r="6422" spans="1:24" hidden="1" x14ac:dyDescent="0.3">
      <c r="A6422" t="s">
        <v>7516</v>
      </c>
      <c r="B6422" t="str">
        <f ca="1">PROPER(TRIM(Table1[[#This Row],[Campaign Name]]))</f>
        <v>Mega Discount</v>
      </c>
      <c r="C6422" t="str">
        <f ca="1">PROPER(TRIM(Table1[[#This Row],[Campaign Type]]))</f>
        <v>Retargeting</v>
      </c>
      <c r="D6422" t="str">
        <f ca="1">PROPER(TRIM(Table1[[#This Row],[Marketing Channel]]))</f>
        <v>Email</v>
      </c>
      <c r="E6422" t="s">
        <v>2124</v>
      </c>
      <c r="F6422" t="s">
        <v>831</v>
      </c>
      <c r="G6422" t="s">
        <v>11141</v>
      </c>
      <c r="H6422" t="s">
        <v>36</v>
      </c>
      <c r="I6422" t="s">
        <v>24</v>
      </c>
      <c r="J6422" t="s">
        <v>32</v>
      </c>
      <c r="K6422">
        <v>90455</v>
      </c>
      <c r="L6422">
        <v>1709</v>
      </c>
      <c r="M6422">
        <v>1.89</v>
      </c>
      <c r="N6422">
        <v>166</v>
      </c>
      <c r="O6422">
        <v>9.7100000000000009</v>
      </c>
      <c r="P6422">
        <v>14323.4</v>
      </c>
      <c r="R6422" s="6" t="e">
        <v>#VALUE!</v>
      </c>
      <c r="S6422">
        <v>13</v>
      </c>
      <c r="T6422" t="str">
        <f ca="1">PROPER(TRIM(Table1[[#This Row],[Campaign Status]]))</f>
        <v>Active</v>
      </c>
      <c r="V6422" s="1">
        <f t="shared" si="300"/>
        <v>166</v>
      </c>
      <c r="W6422" t="str">
        <f t="shared" ca="1" si="301"/>
        <v>west</v>
      </c>
      <c r="X6422" s="6">
        <f t="shared" si="302"/>
        <v>1062.785228297972</v>
      </c>
    </row>
    <row r="6423" spans="1:24" x14ac:dyDescent="0.3">
      <c r="A6423" t="s">
        <v>7517</v>
      </c>
      <c r="B6423" t="str">
        <f ca="1">PROPER(TRIM(Table1[[#This Row],[Campaign Name]]))</f>
        <v>Festive Offer</v>
      </c>
      <c r="C6423" t="str">
        <f ca="1">PROPER(TRIM(Table1[[#This Row],[Campaign Type]]))</f>
        <v>Awareness</v>
      </c>
      <c r="D6423" t="str">
        <f ca="1">PROPER(TRIM(Table1[[#This Row],[Marketing Channel]]))</f>
        <v>Google Ads</v>
      </c>
      <c r="E6423" t="s">
        <v>3048</v>
      </c>
      <c r="F6423" t="s">
        <v>241</v>
      </c>
      <c r="G6423" t="s">
        <v>46</v>
      </c>
      <c r="H6423" t="s">
        <v>30</v>
      </c>
      <c r="I6423" t="s">
        <v>62</v>
      </c>
      <c r="J6423" t="s">
        <v>63</v>
      </c>
      <c r="K6423">
        <v>36634</v>
      </c>
      <c r="L6423">
        <v>2307</v>
      </c>
      <c r="M6423">
        <v>6.3</v>
      </c>
      <c r="N6423">
        <v>82</v>
      </c>
      <c r="O6423">
        <v>3.55</v>
      </c>
      <c r="P6423">
        <v>4406.32</v>
      </c>
      <c r="Q6423">
        <v>32846.46</v>
      </c>
      <c r="R6423" s="6">
        <v>645.43973202127859</v>
      </c>
      <c r="S6423">
        <v>45</v>
      </c>
      <c r="T6423" t="str">
        <f ca="1">PROPER(TRIM(Table1[[#This Row],[Campaign Status]]))</f>
        <v>Paused</v>
      </c>
      <c r="V6423" s="1">
        <f t="shared" si="300"/>
        <v>82</v>
      </c>
      <c r="W6423" t="str">
        <f t="shared" ca="1" si="301"/>
        <v>South</v>
      </c>
      <c r="X6423" s="6" t="e">
        <f t="shared" si="302"/>
        <v>#VALUE!</v>
      </c>
    </row>
    <row r="6424" spans="1:24" x14ac:dyDescent="0.3">
      <c r="A6424" t="s">
        <v>7518</v>
      </c>
      <c r="B6424" t="str">
        <f ca="1">PROPER(TRIM(Table1[[#This Row],[Campaign Name]]))</f>
        <v>Flash Sale</v>
      </c>
      <c r="C6424" t="str">
        <f ca="1">PROPER(TRIM(Table1[[#This Row],[Campaign Type]]))</f>
        <v>Sales</v>
      </c>
      <c r="D6424" t="str">
        <f ca="1">PROPER(TRIM(Table1[[#This Row],[Marketing Channel]]))</f>
        <v>Email</v>
      </c>
      <c r="E6424" t="s">
        <v>1248</v>
      </c>
      <c r="F6424" t="s">
        <v>1070</v>
      </c>
      <c r="G6424" t="s">
        <v>29</v>
      </c>
      <c r="H6424" t="s">
        <v>99</v>
      </c>
      <c r="I6424" t="s">
        <v>24</v>
      </c>
      <c r="J6424" t="s">
        <v>63</v>
      </c>
      <c r="K6424">
        <v>150348</v>
      </c>
      <c r="L6424">
        <v>12967</v>
      </c>
      <c r="M6424">
        <v>8.6199999999999992</v>
      </c>
      <c r="N6424">
        <v>1621</v>
      </c>
      <c r="O6424">
        <v>12.5</v>
      </c>
      <c r="P6424">
        <v>4021.4266195524165</v>
      </c>
      <c r="Q6424">
        <v>26713.61</v>
      </c>
      <c r="R6424" s="6">
        <v>564.28192100079184</v>
      </c>
      <c r="S6424">
        <v>197</v>
      </c>
      <c r="T6424" t="str">
        <f ca="1">PROPER(TRIM(Table1[[#This Row],[Campaign Status]]))</f>
        <v>Completed</v>
      </c>
      <c r="V6424" s="1">
        <f t="shared" si="300"/>
        <v>1621</v>
      </c>
      <c r="W6424" t="str">
        <f t="shared" ca="1" si="301"/>
        <v>North</v>
      </c>
      <c r="X6424" s="6">
        <f t="shared" si="302"/>
        <v>645.43973202127859</v>
      </c>
    </row>
    <row r="6425" spans="1:24" x14ac:dyDescent="0.3">
      <c r="A6425" t="s">
        <v>7519</v>
      </c>
      <c r="B6425" t="str">
        <f ca="1">PROPER(TRIM(Table1[[#This Row],[Campaign Name]]))</f>
        <v>New Launch</v>
      </c>
      <c r="C6425" t="str">
        <f ca="1">PROPER(TRIM(Table1[[#This Row],[Campaign Type]]))</f>
        <v>Lead Gen</v>
      </c>
      <c r="D6425" t="str">
        <f ca="1">PROPER(TRIM(Table1[[#This Row],[Marketing Channel]]))</f>
        <v>Youtube</v>
      </c>
      <c r="E6425" t="s">
        <v>921</v>
      </c>
      <c r="F6425" t="s">
        <v>118</v>
      </c>
      <c r="G6425" t="s">
        <v>46</v>
      </c>
      <c r="H6425" t="s">
        <v>30</v>
      </c>
      <c r="I6425" t="s">
        <v>68</v>
      </c>
      <c r="J6425" t="s">
        <v>32</v>
      </c>
      <c r="K6425">
        <v>174937</v>
      </c>
      <c r="L6425">
        <v>9649</v>
      </c>
      <c r="M6425">
        <v>5.52</v>
      </c>
      <c r="N6425">
        <v>701</v>
      </c>
      <c r="O6425">
        <v>7.27</v>
      </c>
      <c r="P6425">
        <v>250</v>
      </c>
      <c r="Q6425">
        <v>15050</v>
      </c>
      <c r="R6425" s="6">
        <v>5920</v>
      </c>
      <c r="S6425">
        <v>281</v>
      </c>
      <c r="T6425" t="str">
        <f ca="1">PROPER(TRIM(Table1[[#This Row],[Campaign Status]]))</f>
        <v>Completed</v>
      </c>
      <c r="V6425" s="1">
        <f t="shared" si="300"/>
        <v>701</v>
      </c>
      <c r="W6425" t="str">
        <f t="shared" ca="1" si="301"/>
        <v>South</v>
      </c>
      <c r="X6425" s="6">
        <f t="shared" si="302"/>
        <v>564.28192100079184</v>
      </c>
    </row>
    <row r="6426" spans="1:24" x14ac:dyDescent="0.3">
      <c r="A6426" t="s">
        <v>7520</v>
      </c>
      <c r="B6426" t="str">
        <f ca="1">PROPER(TRIM(Table1[[#This Row],[Campaign Name]]))</f>
        <v>Summer Sale</v>
      </c>
      <c r="C6426" t="str">
        <f ca="1">PROPER(TRIM(Table1[[#This Row],[Campaign Type]]))</f>
        <v>Retargeting</v>
      </c>
      <c r="D6426" t="str">
        <f ca="1">PROPER(TRIM(Table1[[#This Row],[Marketing Channel]]))</f>
        <v>Youtube</v>
      </c>
      <c r="E6426" t="s">
        <v>1150</v>
      </c>
      <c r="F6426" t="s">
        <v>155</v>
      </c>
      <c r="G6426" t="s">
        <v>29</v>
      </c>
      <c r="H6426" t="s">
        <v>67</v>
      </c>
      <c r="I6426" t="s">
        <v>68</v>
      </c>
      <c r="J6426" t="s">
        <v>63</v>
      </c>
      <c r="K6426">
        <v>55189</v>
      </c>
      <c r="L6426">
        <v>3364</v>
      </c>
      <c r="M6426">
        <v>6.1</v>
      </c>
      <c r="N6426">
        <v>130</v>
      </c>
      <c r="O6426">
        <v>3.86</v>
      </c>
      <c r="P6426">
        <v>3891.7088323699436</v>
      </c>
      <c r="Q6426">
        <v>39604.79</v>
      </c>
      <c r="R6426" s="6">
        <v>917.67094368881067</v>
      </c>
      <c r="S6426">
        <v>8</v>
      </c>
      <c r="T6426" t="str">
        <f ca="1">PROPER(TRIM(Table1[[#This Row],[Campaign Status]]))</f>
        <v>Active</v>
      </c>
      <c r="V6426" s="1">
        <f t="shared" si="300"/>
        <v>130</v>
      </c>
      <c r="W6426" t="str">
        <f t="shared" ca="1" si="301"/>
        <v>North</v>
      </c>
      <c r="X6426" s="6">
        <f t="shared" si="302"/>
        <v>5920</v>
      </c>
    </row>
    <row r="6427" spans="1:24" hidden="1" x14ac:dyDescent="0.3">
      <c r="A6427" t="s">
        <v>7521</v>
      </c>
      <c r="B6427" t="str">
        <f ca="1">PROPER(TRIM(Table1[[#This Row],[Campaign Name]]))</f>
        <v>New Launch</v>
      </c>
      <c r="C6427" t="str">
        <f ca="1">PROPER(TRIM(Table1[[#This Row],[Campaign Type]]))</f>
        <v>Sales</v>
      </c>
      <c r="D6427" t="str">
        <f ca="1">PROPER(TRIM(Table1[[#This Row],[Marketing Channel]]))</f>
        <v>Youtube</v>
      </c>
      <c r="E6427" t="s">
        <v>4019</v>
      </c>
      <c r="F6427" t="s">
        <v>1801</v>
      </c>
      <c r="G6427" t="s">
        <v>29</v>
      </c>
      <c r="H6427" t="s">
        <v>67</v>
      </c>
      <c r="I6427" t="s">
        <v>62</v>
      </c>
      <c r="J6427" t="s">
        <v>32</v>
      </c>
      <c r="K6427">
        <v>107331</v>
      </c>
      <c r="L6427">
        <v>14566</v>
      </c>
      <c r="M6427">
        <v>13.57</v>
      </c>
      <c r="N6427">
        <v>1374</v>
      </c>
      <c r="O6427">
        <v>9.43</v>
      </c>
      <c r="P6427">
        <v>4148.2</v>
      </c>
      <c r="R6427" s="6" t="e">
        <v>#VALUE!</v>
      </c>
      <c r="S6427">
        <v>700</v>
      </c>
      <c r="T6427" t="str">
        <f ca="1">PROPER(TRIM(Table1[[#This Row],[Campaign Status]]))</f>
        <v>Paused</v>
      </c>
      <c r="V6427" s="1">
        <f t="shared" si="300"/>
        <v>1374</v>
      </c>
      <c r="W6427" t="str">
        <f t="shared" ca="1" si="301"/>
        <v>North</v>
      </c>
      <c r="X6427" s="6">
        <f t="shared" si="302"/>
        <v>917.67094368881067</v>
      </c>
    </row>
    <row r="6428" spans="1:24" x14ac:dyDescent="0.3">
      <c r="A6428" t="s">
        <v>7522</v>
      </c>
      <c r="B6428" t="str">
        <f ca="1">PROPER(TRIM(Table1[[#This Row],[Campaign Name]]))</f>
        <v>Summer Sale</v>
      </c>
      <c r="C6428" t="str">
        <f ca="1">PROPER(TRIM(Table1[[#This Row],[Campaign Type]]))</f>
        <v>Sales</v>
      </c>
      <c r="D6428" t="str">
        <f ca="1">PROPER(TRIM(Table1[[#This Row],[Marketing Channel]]))</f>
        <v>Email</v>
      </c>
      <c r="E6428" t="s">
        <v>2035</v>
      </c>
      <c r="F6428" t="s">
        <v>1093</v>
      </c>
      <c r="G6428" t="s">
        <v>29</v>
      </c>
      <c r="H6428" t="s">
        <v>61</v>
      </c>
      <c r="I6428" t="s">
        <v>62</v>
      </c>
      <c r="J6428" t="s">
        <v>32</v>
      </c>
      <c r="K6428">
        <v>186162</v>
      </c>
      <c r="L6428">
        <v>26962</v>
      </c>
      <c r="M6428">
        <v>14.48</v>
      </c>
      <c r="N6428">
        <v>6072</v>
      </c>
      <c r="O6428">
        <v>22.52</v>
      </c>
      <c r="P6428">
        <v>250</v>
      </c>
      <c r="Q6428">
        <v>33743.71</v>
      </c>
      <c r="R6428" s="6">
        <v>13397.484</v>
      </c>
      <c r="S6428">
        <v>5992</v>
      </c>
      <c r="T6428" t="str">
        <f ca="1">PROPER(TRIM(Table1[[#This Row],[Campaign Status]]))</f>
        <v>Completed</v>
      </c>
      <c r="V6428" s="1">
        <f t="shared" si="300"/>
        <v>6072</v>
      </c>
      <c r="W6428" t="str">
        <f t="shared" ca="1" si="301"/>
        <v>North</v>
      </c>
      <c r="X6428" s="6" t="e">
        <f t="shared" si="302"/>
        <v>#VALUE!</v>
      </c>
    </row>
    <row r="6429" spans="1:24" x14ac:dyDescent="0.3">
      <c r="A6429" t="s">
        <v>7523</v>
      </c>
      <c r="B6429" t="str">
        <f ca="1">PROPER(TRIM(Table1[[#This Row],[Campaign Name]]))</f>
        <v>Festive Offer</v>
      </c>
      <c r="C6429" t="str">
        <f ca="1">PROPER(TRIM(Table1[[#This Row],[Campaign Type]]))</f>
        <v>Lead Gen</v>
      </c>
      <c r="D6429" t="str">
        <f ca="1">PROPER(TRIM(Table1[[#This Row],[Marketing Channel]]))</f>
        <v>Email</v>
      </c>
      <c r="E6429" t="s">
        <v>996</v>
      </c>
      <c r="F6429" t="s">
        <v>391</v>
      </c>
      <c r="G6429" t="s">
        <v>29</v>
      </c>
      <c r="H6429" t="s">
        <v>61</v>
      </c>
      <c r="I6429" t="s">
        <v>24</v>
      </c>
      <c r="J6429" t="s">
        <v>25</v>
      </c>
      <c r="K6429">
        <v>71978</v>
      </c>
      <c r="L6429">
        <v>6764</v>
      </c>
      <c r="M6429">
        <v>9.4</v>
      </c>
      <c r="N6429">
        <v>1844</v>
      </c>
      <c r="O6429">
        <v>27.26</v>
      </c>
      <c r="P6429">
        <v>4021.4266195524165</v>
      </c>
      <c r="Q6429">
        <v>30022.11</v>
      </c>
      <c r="R6429" s="6">
        <v>646.55371936990491</v>
      </c>
      <c r="S6429">
        <v>835</v>
      </c>
      <c r="T6429" t="str">
        <f ca="1">PROPER(TRIM(Table1[[#This Row],[Campaign Status]]))</f>
        <v>Active</v>
      </c>
      <c r="V6429" s="1">
        <f t="shared" si="300"/>
        <v>1844</v>
      </c>
      <c r="W6429" t="str">
        <f t="shared" ca="1" si="301"/>
        <v>North</v>
      </c>
      <c r="X6429" s="6">
        <f t="shared" si="302"/>
        <v>13397.484</v>
      </c>
    </row>
    <row r="6430" spans="1:24" x14ac:dyDescent="0.3">
      <c r="A6430" t="s">
        <v>7524</v>
      </c>
      <c r="B6430" t="str">
        <f ca="1">PROPER(TRIM(Table1[[#This Row],[Campaign Name]]))</f>
        <v>Festive Offer</v>
      </c>
      <c r="C6430" t="str">
        <f ca="1">PROPER(TRIM(Table1[[#This Row],[Campaign Type]]))</f>
        <v>Lead Gen</v>
      </c>
      <c r="D6430" t="str">
        <f ca="1">PROPER(TRIM(Table1[[#This Row],[Marketing Channel]]))</f>
        <v>Instagram</v>
      </c>
      <c r="E6430" t="s">
        <v>596</v>
      </c>
      <c r="F6430" t="s">
        <v>519</v>
      </c>
      <c r="G6430" t="s">
        <v>46</v>
      </c>
      <c r="H6430" t="s">
        <v>30</v>
      </c>
      <c r="I6430" t="s">
        <v>24</v>
      </c>
      <c r="J6430" t="s">
        <v>32</v>
      </c>
      <c r="K6430">
        <v>98583</v>
      </c>
      <c r="L6430">
        <v>14063</v>
      </c>
      <c r="M6430">
        <v>14.27</v>
      </c>
      <c r="N6430">
        <v>1650</v>
      </c>
      <c r="O6430">
        <v>11.73</v>
      </c>
      <c r="P6430">
        <v>3982.6304252733912</v>
      </c>
      <c r="Q6430">
        <v>46738.54</v>
      </c>
      <c r="R6430" s="6">
        <v>1073.5595576079995</v>
      </c>
      <c r="S6430">
        <v>483</v>
      </c>
      <c r="T6430" t="str">
        <f ca="1">PROPER(TRIM(Table1[[#This Row],[Campaign Status]]))</f>
        <v>Completed</v>
      </c>
      <c r="V6430" s="1">
        <f t="shared" si="300"/>
        <v>1650</v>
      </c>
      <c r="W6430" t="str">
        <f t="shared" ca="1" si="301"/>
        <v>South</v>
      </c>
      <c r="X6430" s="6">
        <f t="shared" si="302"/>
        <v>646.55371936990491</v>
      </c>
    </row>
    <row r="6431" spans="1:24" x14ac:dyDescent="0.3">
      <c r="A6431" t="s">
        <v>7525</v>
      </c>
      <c r="B6431" t="str">
        <f ca="1">PROPER(TRIM(Table1[[#This Row],[Campaign Name]]))</f>
        <v>Mega Discount</v>
      </c>
      <c r="C6431" t="str">
        <f ca="1">PROPER(TRIM(Table1[[#This Row],[Campaign Type]]))</f>
        <v>Sales</v>
      </c>
      <c r="D6431" t="str">
        <f ca="1">PROPER(TRIM(Table1[[#This Row],[Marketing Channel]]))</f>
        <v>Youtube</v>
      </c>
      <c r="E6431" t="s">
        <v>1430</v>
      </c>
      <c r="F6431" t="s">
        <v>965</v>
      </c>
      <c r="G6431" t="s">
        <v>11141</v>
      </c>
      <c r="H6431" t="s">
        <v>36</v>
      </c>
      <c r="I6431" t="s">
        <v>24</v>
      </c>
      <c r="J6431" t="s">
        <v>32</v>
      </c>
      <c r="K6431">
        <v>40402</v>
      </c>
      <c r="L6431">
        <v>751</v>
      </c>
      <c r="M6431">
        <v>1.86</v>
      </c>
      <c r="N6431">
        <v>148</v>
      </c>
      <c r="O6431">
        <v>19.71</v>
      </c>
      <c r="P6431">
        <v>2136.79</v>
      </c>
      <c r="Q6431">
        <v>38478.81</v>
      </c>
      <c r="R6431" s="6">
        <v>1700.776398242223</v>
      </c>
      <c r="S6431">
        <v>24</v>
      </c>
      <c r="T6431" t="str">
        <f ca="1">PROPER(TRIM(Table1[[#This Row],[Campaign Status]]))</f>
        <v>Active</v>
      </c>
      <c r="V6431" s="1">
        <f t="shared" si="300"/>
        <v>148</v>
      </c>
      <c r="W6431" t="str">
        <f t="shared" ca="1" si="301"/>
        <v>west</v>
      </c>
      <c r="X6431" s="6">
        <f t="shared" si="302"/>
        <v>1073.5595576079995</v>
      </c>
    </row>
    <row r="6432" spans="1:24" x14ac:dyDescent="0.3">
      <c r="A6432" t="s">
        <v>7526</v>
      </c>
      <c r="B6432" t="str">
        <f ca="1">PROPER(TRIM(Table1[[#This Row],[Campaign Name]]))</f>
        <v>Summer Sale</v>
      </c>
      <c r="C6432" t="str">
        <f ca="1">PROPER(TRIM(Table1[[#This Row],[Campaign Type]]))</f>
        <v>Awareness</v>
      </c>
      <c r="D6432" t="str">
        <f ca="1">PROPER(TRIM(Table1[[#This Row],[Marketing Channel]]))</f>
        <v>Meta Ads</v>
      </c>
      <c r="E6432" t="s">
        <v>1698</v>
      </c>
      <c r="F6432" t="s">
        <v>271</v>
      </c>
      <c r="G6432" t="s">
        <v>46</v>
      </c>
      <c r="H6432" t="s">
        <v>30</v>
      </c>
      <c r="I6432" t="s">
        <v>24</v>
      </c>
      <c r="J6432" t="s">
        <v>25</v>
      </c>
      <c r="K6432">
        <v>109252</v>
      </c>
      <c r="L6432">
        <v>7012</v>
      </c>
      <c r="M6432">
        <v>6.42</v>
      </c>
      <c r="N6432">
        <v>1989</v>
      </c>
      <c r="O6432">
        <v>28.37</v>
      </c>
      <c r="P6432">
        <v>3817.8497265160554</v>
      </c>
      <c r="Q6432">
        <v>27318.639999999999</v>
      </c>
      <c r="R6432" s="6">
        <v>615.55042646818322</v>
      </c>
      <c r="S6432">
        <v>1868</v>
      </c>
      <c r="T6432" t="str">
        <f ca="1">PROPER(TRIM(Table1[[#This Row],[Campaign Status]]))</f>
        <v>Completed</v>
      </c>
      <c r="V6432" s="1">
        <f t="shared" si="300"/>
        <v>1989</v>
      </c>
      <c r="W6432" t="str">
        <f t="shared" ca="1" si="301"/>
        <v>South</v>
      </c>
      <c r="X6432" s="6">
        <f t="shared" si="302"/>
        <v>1700.776398242223</v>
      </c>
    </row>
    <row r="6433" spans="1:24" x14ac:dyDescent="0.3">
      <c r="A6433" t="s">
        <v>7527</v>
      </c>
      <c r="B6433" t="str">
        <f ca="1">PROPER(TRIM(Table1[[#This Row],[Campaign Name]]))</f>
        <v>Flash Sale</v>
      </c>
      <c r="C6433" t="str">
        <f ca="1">PROPER(TRIM(Table1[[#This Row],[Campaign Type]]))</f>
        <v>Awareness</v>
      </c>
      <c r="D6433" t="str">
        <f ca="1">PROPER(TRIM(Table1[[#This Row],[Marketing Channel]]))</f>
        <v>Email</v>
      </c>
      <c r="E6433" t="s">
        <v>1687</v>
      </c>
      <c r="F6433" t="s">
        <v>130</v>
      </c>
      <c r="G6433" t="s">
        <v>41</v>
      </c>
      <c r="H6433" t="s">
        <v>11140</v>
      </c>
      <c r="I6433" t="s">
        <v>24</v>
      </c>
      <c r="J6433" t="s">
        <v>25</v>
      </c>
      <c r="K6433">
        <v>77868</v>
      </c>
      <c r="L6433">
        <v>9474</v>
      </c>
      <c r="M6433">
        <v>12.17</v>
      </c>
      <c r="N6433">
        <v>2002</v>
      </c>
      <c r="O6433">
        <v>21.13</v>
      </c>
      <c r="P6433">
        <v>4021.4266195524165</v>
      </c>
      <c r="Q6433">
        <v>32442.32</v>
      </c>
      <c r="R6433" s="6">
        <v>706.73659049909054</v>
      </c>
      <c r="S6433">
        <v>1860</v>
      </c>
      <c r="T6433" t="str">
        <f ca="1">PROPER(TRIM(Table1[[#This Row],[Campaign Status]]))</f>
        <v>Completed</v>
      </c>
      <c r="V6433" s="1">
        <f t="shared" si="300"/>
        <v>2002</v>
      </c>
      <c r="W6433" t="str">
        <f t="shared" ca="1" si="301"/>
        <v>East</v>
      </c>
      <c r="X6433" s="6">
        <f t="shared" si="302"/>
        <v>615.55042646818322</v>
      </c>
    </row>
    <row r="6434" spans="1:24" x14ac:dyDescent="0.3">
      <c r="A6434" t="s">
        <v>7528</v>
      </c>
      <c r="B6434" t="str">
        <f ca="1">PROPER(TRIM(Table1[[#This Row],[Campaign Name]]))</f>
        <v>Mega Discount</v>
      </c>
      <c r="C6434" t="str">
        <f ca="1">PROPER(TRIM(Table1[[#This Row],[Campaign Type]]))</f>
        <v>Awareness</v>
      </c>
      <c r="D6434" t="str">
        <f ca="1">PROPER(TRIM(Table1[[#This Row],[Marketing Channel]]))</f>
        <v>Google Ads</v>
      </c>
      <c r="E6434" t="s">
        <v>359</v>
      </c>
      <c r="F6434" t="s">
        <v>492</v>
      </c>
      <c r="G6434" t="s">
        <v>46</v>
      </c>
      <c r="H6434" t="s">
        <v>30</v>
      </c>
      <c r="I6434" t="s">
        <v>68</v>
      </c>
      <c r="J6434" t="s">
        <v>32</v>
      </c>
      <c r="K6434">
        <v>66428</v>
      </c>
      <c r="L6434">
        <v>4872</v>
      </c>
      <c r="M6434">
        <v>7.33</v>
      </c>
      <c r="N6434">
        <v>1624</v>
      </c>
      <c r="O6434">
        <v>33.33</v>
      </c>
      <c r="P6434">
        <v>3988.1535696969677</v>
      </c>
      <c r="Q6434">
        <v>48546.879999999997</v>
      </c>
      <c r="R6434" s="6">
        <v>1117.2770970724866</v>
      </c>
      <c r="S6434">
        <v>1019</v>
      </c>
      <c r="T6434" t="str">
        <f ca="1">PROPER(TRIM(Table1[[#This Row],[Campaign Status]]))</f>
        <v>Paused</v>
      </c>
      <c r="V6434" s="1">
        <f t="shared" si="300"/>
        <v>1624</v>
      </c>
      <c r="W6434" t="str">
        <f t="shared" ca="1" si="301"/>
        <v>South</v>
      </c>
      <c r="X6434" s="6">
        <f t="shared" si="302"/>
        <v>706.73659049909054</v>
      </c>
    </row>
    <row r="6435" spans="1:24" x14ac:dyDescent="0.3">
      <c r="A6435" t="s">
        <v>7529</v>
      </c>
      <c r="B6435" t="str">
        <f ca="1">PROPER(TRIM(Table1[[#This Row],[Campaign Name]]))</f>
        <v>Mega Discount</v>
      </c>
      <c r="C6435" t="str">
        <f ca="1">PROPER(TRIM(Table1[[#This Row],[Campaign Type]]))</f>
        <v>Sales</v>
      </c>
      <c r="D6435" t="str">
        <f ca="1">PROPER(TRIM(Table1[[#This Row],[Marketing Channel]]))</f>
        <v>Meta Ads</v>
      </c>
      <c r="E6435" t="s">
        <v>2284</v>
      </c>
      <c r="F6435" t="s">
        <v>689</v>
      </c>
      <c r="G6435" t="s">
        <v>11141</v>
      </c>
      <c r="H6435" t="s">
        <v>23</v>
      </c>
      <c r="I6435" t="s">
        <v>24</v>
      </c>
      <c r="J6435" t="s">
        <v>63</v>
      </c>
      <c r="K6435">
        <v>85638</v>
      </c>
      <c r="L6435">
        <v>6055</v>
      </c>
      <c r="M6435">
        <v>7.07</v>
      </c>
      <c r="N6435">
        <v>1375</v>
      </c>
      <c r="O6435">
        <v>22.71</v>
      </c>
      <c r="P6435">
        <v>10320.129999999999</v>
      </c>
      <c r="Q6435">
        <v>16839.310000000001</v>
      </c>
      <c r="R6435" s="6">
        <v>63.169553096714893</v>
      </c>
      <c r="S6435">
        <v>639</v>
      </c>
      <c r="T6435" t="str">
        <f ca="1">PROPER(TRIM(Table1[[#This Row],[Campaign Status]]))</f>
        <v>Paused</v>
      </c>
      <c r="V6435" s="1">
        <f t="shared" si="300"/>
        <v>1375</v>
      </c>
      <c r="W6435" t="str">
        <f t="shared" ca="1" si="301"/>
        <v>west</v>
      </c>
      <c r="X6435" s="6">
        <f t="shared" si="302"/>
        <v>1117.2770970724866</v>
      </c>
    </row>
    <row r="6436" spans="1:24" x14ac:dyDescent="0.3">
      <c r="A6436" t="s">
        <v>7530</v>
      </c>
      <c r="B6436" t="str">
        <f ca="1">PROPER(TRIM(Table1[[#This Row],[Campaign Name]]))</f>
        <v>Festive Offer</v>
      </c>
      <c r="C6436" t="str">
        <f ca="1">PROPER(TRIM(Table1[[#This Row],[Campaign Type]]))</f>
        <v>Retargeting</v>
      </c>
      <c r="D6436" t="str">
        <f ca="1">PROPER(TRIM(Table1[[#This Row],[Marketing Channel]]))</f>
        <v>Linkedin</v>
      </c>
      <c r="E6436" t="s">
        <v>2890</v>
      </c>
      <c r="F6436" t="s">
        <v>559</v>
      </c>
      <c r="G6436" t="s">
        <v>11141</v>
      </c>
      <c r="H6436" t="s">
        <v>23</v>
      </c>
      <c r="I6436" t="s">
        <v>31</v>
      </c>
      <c r="J6436" t="s">
        <v>63</v>
      </c>
      <c r="K6436">
        <v>98618</v>
      </c>
      <c r="L6436">
        <v>10886</v>
      </c>
      <c r="M6436">
        <v>11.04</v>
      </c>
      <c r="N6436">
        <v>757</v>
      </c>
      <c r="O6436">
        <v>6.95</v>
      </c>
      <c r="P6436">
        <v>3830.4648972188602</v>
      </c>
      <c r="Q6436">
        <v>42683.37</v>
      </c>
      <c r="R6436" s="6">
        <v>1014.3130441161491</v>
      </c>
      <c r="S6436">
        <v>218</v>
      </c>
      <c r="T6436" t="str">
        <f ca="1">PROPER(TRIM(Table1[[#This Row],[Campaign Status]]))</f>
        <v>Active</v>
      </c>
      <c r="V6436" s="1">
        <f t="shared" si="300"/>
        <v>757</v>
      </c>
      <c r="W6436" t="str">
        <f t="shared" ca="1" si="301"/>
        <v>west</v>
      </c>
      <c r="X6436" s="6">
        <f t="shared" si="302"/>
        <v>63.169553096714893</v>
      </c>
    </row>
    <row r="6437" spans="1:24" x14ac:dyDescent="0.3">
      <c r="A6437" t="s">
        <v>7531</v>
      </c>
      <c r="B6437" t="str">
        <f ca="1">PROPER(TRIM(Table1[[#This Row],[Campaign Name]]))</f>
        <v>Festive Offer</v>
      </c>
      <c r="C6437" t="str">
        <f ca="1">PROPER(TRIM(Table1[[#This Row],[Campaign Type]]))</f>
        <v>Awareness</v>
      </c>
      <c r="D6437" t="str">
        <f ca="1">PROPER(TRIM(Table1[[#This Row],[Marketing Channel]]))</f>
        <v>Youtube</v>
      </c>
      <c r="E6437" t="s">
        <v>2251</v>
      </c>
      <c r="F6437" t="s">
        <v>529</v>
      </c>
      <c r="G6437" t="s">
        <v>11141</v>
      </c>
      <c r="H6437" t="s">
        <v>54</v>
      </c>
      <c r="I6437" t="s">
        <v>62</v>
      </c>
      <c r="J6437" t="s">
        <v>25</v>
      </c>
      <c r="K6437">
        <v>188981</v>
      </c>
      <c r="L6437">
        <v>19883</v>
      </c>
      <c r="M6437">
        <v>10.52</v>
      </c>
      <c r="N6437">
        <v>6446</v>
      </c>
      <c r="O6437">
        <v>32.42</v>
      </c>
      <c r="P6437">
        <v>250</v>
      </c>
      <c r="Q6437">
        <v>20784.689999999999</v>
      </c>
      <c r="R6437" s="6">
        <v>8213.8759999999984</v>
      </c>
      <c r="S6437">
        <v>3204</v>
      </c>
      <c r="T6437" t="str">
        <f ca="1">PROPER(TRIM(Table1[[#This Row],[Campaign Status]]))</f>
        <v>Paused</v>
      </c>
      <c r="V6437" s="1">
        <f t="shared" si="300"/>
        <v>6446</v>
      </c>
      <c r="W6437" t="str">
        <f t="shared" ca="1" si="301"/>
        <v>west</v>
      </c>
      <c r="X6437" s="6">
        <f t="shared" si="302"/>
        <v>1014.3130441161491</v>
      </c>
    </row>
    <row r="6438" spans="1:24" x14ac:dyDescent="0.3">
      <c r="A6438" t="s">
        <v>7532</v>
      </c>
      <c r="B6438" t="str">
        <f ca="1">PROPER(TRIM(Table1[[#This Row],[Campaign Name]]))</f>
        <v>New Launch</v>
      </c>
      <c r="C6438" t="str">
        <f ca="1">PROPER(TRIM(Table1[[#This Row],[Campaign Type]]))</f>
        <v>Sales</v>
      </c>
      <c r="D6438" t="str">
        <f ca="1">PROPER(TRIM(Table1[[#This Row],[Marketing Channel]]))</f>
        <v>Google Ads</v>
      </c>
      <c r="E6438" t="s">
        <v>1126</v>
      </c>
      <c r="F6438" t="s">
        <v>60</v>
      </c>
      <c r="G6438" t="s">
        <v>11141</v>
      </c>
      <c r="H6438" t="s">
        <v>54</v>
      </c>
      <c r="I6438" t="s">
        <v>24</v>
      </c>
      <c r="J6438" t="s">
        <v>63</v>
      </c>
      <c r="K6438">
        <v>140502</v>
      </c>
      <c r="L6438">
        <v>5222</v>
      </c>
      <c r="M6438">
        <v>3.72</v>
      </c>
      <c r="N6438">
        <v>838</v>
      </c>
      <c r="O6438">
        <v>16.05</v>
      </c>
      <c r="P6438">
        <v>12954.44</v>
      </c>
      <c r="Q6438">
        <v>8495.56</v>
      </c>
      <c r="R6438" s="6">
        <v>-34.419704749877269</v>
      </c>
      <c r="S6438">
        <v>735</v>
      </c>
      <c r="T6438" t="str">
        <f ca="1">PROPER(TRIM(Table1[[#This Row],[Campaign Status]]))</f>
        <v>Completed</v>
      </c>
      <c r="V6438" s="1">
        <f t="shared" si="300"/>
        <v>838</v>
      </c>
      <c r="W6438" t="str">
        <f t="shared" ca="1" si="301"/>
        <v>west</v>
      </c>
      <c r="X6438" s="6">
        <f t="shared" si="302"/>
        <v>8213.8759999999984</v>
      </c>
    </row>
    <row r="6439" spans="1:24" x14ac:dyDescent="0.3">
      <c r="A6439" t="s">
        <v>7533</v>
      </c>
      <c r="B6439" t="str">
        <f ca="1">PROPER(TRIM(Table1[[#This Row],[Campaign Name]]))</f>
        <v>Summer Sale</v>
      </c>
      <c r="C6439" t="str">
        <f ca="1">PROPER(TRIM(Table1[[#This Row],[Campaign Type]]))</f>
        <v>Lead Gen</v>
      </c>
      <c r="D6439" t="str">
        <f ca="1">PROPER(TRIM(Table1[[#This Row],[Marketing Channel]]))</f>
        <v>Meta Ads</v>
      </c>
      <c r="E6439" t="s">
        <v>956</v>
      </c>
      <c r="F6439" t="s">
        <v>252</v>
      </c>
      <c r="G6439" t="s">
        <v>41</v>
      </c>
      <c r="H6439" t="s">
        <v>11140</v>
      </c>
      <c r="I6439" t="s">
        <v>31</v>
      </c>
      <c r="J6439" t="s">
        <v>25</v>
      </c>
      <c r="K6439">
        <v>135334</v>
      </c>
      <c r="L6439">
        <v>17875</v>
      </c>
      <c r="M6439">
        <v>13.21</v>
      </c>
      <c r="N6439">
        <v>2072</v>
      </c>
      <c r="O6439">
        <v>11.59</v>
      </c>
      <c r="P6439">
        <v>3817.8497265160554</v>
      </c>
      <c r="Q6439">
        <v>27203.24</v>
      </c>
      <c r="R6439" s="6">
        <v>612.52778261715594</v>
      </c>
      <c r="S6439">
        <v>247</v>
      </c>
      <c r="T6439" t="str">
        <f ca="1">PROPER(TRIM(Table1[[#This Row],[Campaign Status]]))</f>
        <v>Completed</v>
      </c>
      <c r="V6439" s="1">
        <f t="shared" si="300"/>
        <v>2072</v>
      </c>
      <c r="W6439" t="str">
        <f t="shared" ca="1" si="301"/>
        <v>East</v>
      </c>
      <c r="X6439" s="6">
        <f t="shared" si="302"/>
        <v>-34.419704749877269</v>
      </c>
    </row>
    <row r="6440" spans="1:24" x14ac:dyDescent="0.3">
      <c r="A6440" t="s">
        <v>7534</v>
      </c>
      <c r="B6440" t="str">
        <f ca="1">PROPER(TRIM(Table1[[#This Row],[Campaign Name]]))</f>
        <v>New Launch</v>
      </c>
      <c r="C6440" t="str">
        <f ca="1">PROPER(TRIM(Table1[[#This Row],[Campaign Type]]))</f>
        <v>Sales</v>
      </c>
      <c r="D6440" t="str">
        <f ca="1">PROPER(TRIM(Table1[[#This Row],[Marketing Channel]]))</f>
        <v>Youtube</v>
      </c>
      <c r="E6440" t="s">
        <v>1273</v>
      </c>
      <c r="F6440" t="s">
        <v>745</v>
      </c>
      <c r="G6440" t="s">
        <v>41</v>
      </c>
      <c r="H6440" t="s">
        <v>11140</v>
      </c>
      <c r="I6440" t="s">
        <v>68</v>
      </c>
      <c r="J6440" t="s">
        <v>63</v>
      </c>
      <c r="K6440">
        <v>58537</v>
      </c>
      <c r="L6440">
        <v>7043</v>
      </c>
      <c r="M6440">
        <v>12.03</v>
      </c>
      <c r="N6440">
        <v>116</v>
      </c>
      <c r="O6440">
        <v>1.65</v>
      </c>
      <c r="P6440">
        <v>3891.7088323699436</v>
      </c>
      <c r="Q6440">
        <v>17298.59</v>
      </c>
      <c r="R6440" s="6">
        <v>344.49856721335539</v>
      </c>
      <c r="S6440">
        <v>43</v>
      </c>
      <c r="T6440" t="str">
        <f ca="1">PROPER(TRIM(Table1[[#This Row],[Campaign Status]]))</f>
        <v>Completed</v>
      </c>
      <c r="V6440" s="1">
        <f t="shared" si="300"/>
        <v>116</v>
      </c>
      <c r="W6440" t="str">
        <f t="shared" ca="1" si="301"/>
        <v>East</v>
      </c>
      <c r="X6440" s="6">
        <f t="shared" si="302"/>
        <v>612.52778261715594</v>
      </c>
    </row>
    <row r="6441" spans="1:24" x14ac:dyDescent="0.3">
      <c r="A6441" t="s">
        <v>7535</v>
      </c>
      <c r="B6441" t="str">
        <f ca="1">PROPER(TRIM(Table1[[#This Row],[Campaign Name]]))</f>
        <v>Flash Sale</v>
      </c>
      <c r="C6441" t="str">
        <f ca="1">PROPER(TRIM(Table1[[#This Row],[Campaign Type]]))</f>
        <v>Lead Gen</v>
      </c>
      <c r="D6441" t="str">
        <f ca="1">PROPER(TRIM(Table1[[#This Row],[Marketing Channel]]))</f>
        <v>Email</v>
      </c>
      <c r="E6441" t="s">
        <v>5268</v>
      </c>
      <c r="F6441" t="s">
        <v>605</v>
      </c>
      <c r="G6441" t="s">
        <v>29</v>
      </c>
      <c r="H6441" t="s">
        <v>61</v>
      </c>
      <c r="I6441" t="s">
        <v>62</v>
      </c>
      <c r="J6441" t="s">
        <v>25</v>
      </c>
      <c r="K6441">
        <v>158912</v>
      </c>
      <c r="L6441">
        <v>10637</v>
      </c>
      <c r="M6441">
        <v>6.69</v>
      </c>
      <c r="N6441">
        <v>2655</v>
      </c>
      <c r="O6441">
        <v>24.96</v>
      </c>
      <c r="P6441">
        <v>250</v>
      </c>
      <c r="Q6441">
        <v>46969.75</v>
      </c>
      <c r="R6441" s="6">
        <v>18687.899999999998</v>
      </c>
      <c r="S6441">
        <v>1452</v>
      </c>
      <c r="T6441" t="str">
        <f ca="1">PROPER(TRIM(Table1[[#This Row],[Campaign Status]]))</f>
        <v>Completed</v>
      </c>
      <c r="V6441" s="1">
        <f t="shared" si="300"/>
        <v>2655</v>
      </c>
      <c r="W6441" t="str">
        <f t="shared" ca="1" si="301"/>
        <v>North</v>
      </c>
      <c r="X6441" s="6">
        <f t="shared" si="302"/>
        <v>344.49856721335539</v>
      </c>
    </row>
    <row r="6442" spans="1:24" x14ac:dyDescent="0.3">
      <c r="A6442" t="s">
        <v>7536</v>
      </c>
      <c r="B6442" t="str">
        <f ca="1">PROPER(TRIM(Table1[[#This Row],[Campaign Name]]))</f>
        <v>Summer Sale</v>
      </c>
      <c r="C6442" t="str">
        <f ca="1">PROPER(TRIM(Table1[[#This Row],[Campaign Type]]))</f>
        <v>Sales</v>
      </c>
      <c r="D6442" t="str">
        <f ca="1">PROPER(TRIM(Table1[[#This Row],[Marketing Channel]]))</f>
        <v>Email</v>
      </c>
      <c r="E6442" t="s">
        <v>3002</v>
      </c>
      <c r="F6442" t="s">
        <v>420</v>
      </c>
      <c r="G6442" t="s">
        <v>29</v>
      </c>
      <c r="H6442" t="s">
        <v>61</v>
      </c>
      <c r="I6442" t="s">
        <v>62</v>
      </c>
      <c r="J6442" t="s">
        <v>25</v>
      </c>
      <c r="K6442">
        <v>130925</v>
      </c>
      <c r="L6442">
        <v>16066</v>
      </c>
      <c r="M6442">
        <v>12.27</v>
      </c>
      <c r="N6442">
        <v>376</v>
      </c>
      <c r="O6442">
        <v>2.34</v>
      </c>
      <c r="P6442">
        <v>4021.4266195524165</v>
      </c>
      <c r="Q6442">
        <v>44409.440000000002</v>
      </c>
      <c r="R6442" s="6">
        <v>1004.3205360027869</v>
      </c>
      <c r="S6442">
        <v>132</v>
      </c>
      <c r="T6442" t="str">
        <f ca="1">PROPER(TRIM(Table1[[#This Row],[Campaign Status]]))</f>
        <v>Active</v>
      </c>
      <c r="V6442" s="1">
        <f t="shared" si="300"/>
        <v>376</v>
      </c>
      <c r="W6442" t="str">
        <f t="shared" ca="1" si="301"/>
        <v>North</v>
      </c>
      <c r="X6442" s="6">
        <f t="shared" si="302"/>
        <v>18687.899999999998</v>
      </c>
    </row>
    <row r="6443" spans="1:24" x14ac:dyDescent="0.3">
      <c r="A6443" t="s">
        <v>7537</v>
      </c>
      <c r="B6443" t="str">
        <f ca="1">PROPER(TRIM(Table1[[#This Row],[Campaign Name]]))</f>
        <v>Summer Sale</v>
      </c>
      <c r="C6443" t="str">
        <f ca="1">PROPER(TRIM(Table1[[#This Row],[Campaign Type]]))</f>
        <v>Retargeting</v>
      </c>
      <c r="D6443" t="str">
        <f ca="1">PROPER(TRIM(Table1[[#This Row],[Marketing Channel]]))</f>
        <v>Google Ads</v>
      </c>
      <c r="E6443" t="s">
        <v>185</v>
      </c>
      <c r="F6443" t="s">
        <v>1427</v>
      </c>
      <c r="G6443" t="s">
        <v>46</v>
      </c>
      <c r="H6443" t="s">
        <v>30</v>
      </c>
      <c r="I6443" t="s">
        <v>31</v>
      </c>
      <c r="J6443" t="s">
        <v>63</v>
      </c>
      <c r="K6443">
        <v>39704</v>
      </c>
      <c r="L6443">
        <v>3712</v>
      </c>
      <c r="M6443">
        <v>9.35</v>
      </c>
      <c r="N6443">
        <v>872</v>
      </c>
      <c r="O6443">
        <v>23.49</v>
      </c>
      <c r="P6443">
        <v>3988.1535696969677</v>
      </c>
      <c r="Q6443">
        <v>8348.56</v>
      </c>
      <c r="R6443" s="6">
        <v>109.33396505677561</v>
      </c>
      <c r="S6443">
        <v>627</v>
      </c>
      <c r="T6443" t="str">
        <f ca="1">PROPER(TRIM(Table1[[#This Row],[Campaign Status]]))</f>
        <v>Paused</v>
      </c>
      <c r="V6443" s="1">
        <f t="shared" si="300"/>
        <v>872</v>
      </c>
      <c r="W6443" t="str">
        <f t="shared" ca="1" si="301"/>
        <v>South</v>
      </c>
      <c r="X6443" s="6">
        <f t="shared" si="302"/>
        <v>1004.3205360027869</v>
      </c>
    </row>
    <row r="6444" spans="1:24" x14ac:dyDescent="0.3">
      <c r="A6444" t="s">
        <v>7538</v>
      </c>
      <c r="B6444" t="str">
        <f ca="1">PROPER(TRIM(Table1[[#This Row],[Campaign Name]]))</f>
        <v>Festive Offer</v>
      </c>
      <c r="C6444" t="str">
        <f ca="1">PROPER(TRIM(Table1[[#This Row],[Campaign Type]]))</f>
        <v>Sales</v>
      </c>
      <c r="D6444" t="str">
        <f ca="1">PROPER(TRIM(Table1[[#This Row],[Marketing Channel]]))</f>
        <v>Meta Ads</v>
      </c>
      <c r="E6444" t="s">
        <v>251</v>
      </c>
      <c r="F6444" t="s">
        <v>1801</v>
      </c>
      <c r="G6444" t="s">
        <v>46</v>
      </c>
      <c r="H6444" t="s">
        <v>42</v>
      </c>
      <c r="I6444" t="s">
        <v>62</v>
      </c>
      <c r="J6444" t="s">
        <v>32</v>
      </c>
      <c r="K6444">
        <v>129059</v>
      </c>
      <c r="L6444">
        <v>473</v>
      </c>
      <c r="M6444">
        <v>0.37</v>
      </c>
      <c r="N6444">
        <v>45</v>
      </c>
      <c r="O6444">
        <v>9.51</v>
      </c>
      <c r="P6444">
        <v>3817.8497265160554</v>
      </c>
      <c r="Q6444">
        <v>41334.53</v>
      </c>
      <c r="R6444" s="6">
        <v>982.66519011787955</v>
      </c>
      <c r="S6444">
        <v>41</v>
      </c>
      <c r="T6444" t="str">
        <f ca="1">PROPER(TRIM(Table1[[#This Row],[Campaign Status]]))</f>
        <v>Completed</v>
      </c>
      <c r="V6444" s="1">
        <f t="shared" si="300"/>
        <v>45</v>
      </c>
      <c r="W6444" t="str">
        <f t="shared" ca="1" si="301"/>
        <v>South</v>
      </c>
      <c r="X6444" s="6">
        <f t="shared" si="302"/>
        <v>109.33396505677561</v>
      </c>
    </row>
    <row r="6445" spans="1:24" x14ac:dyDescent="0.3">
      <c r="A6445" t="s">
        <v>7539</v>
      </c>
      <c r="B6445" t="str">
        <f ca="1">PROPER(TRIM(Table1[[#This Row],[Campaign Name]]))</f>
        <v>Festive Offer</v>
      </c>
      <c r="C6445" t="str">
        <f ca="1">PROPER(TRIM(Table1[[#This Row],[Campaign Type]]))</f>
        <v>Lead Gen</v>
      </c>
      <c r="D6445" t="str">
        <f ca="1">PROPER(TRIM(Table1[[#This Row],[Marketing Channel]]))</f>
        <v>Linkedin</v>
      </c>
      <c r="E6445" t="s">
        <v>1269</v>
      </c>
      <c r="F6445" t="s">
        <v>40</v>
      </c>
      <c r="G6445" t="s">
        <v>46</v>
      </c>
      <c r="H6445" t="s">
        <v>42</v>
      </c>
      <c r="I6445" t="s">
        <v>62</v>
      </c>
      <c r="J6445" t="s">
        <v>32</v>
      </c>
      <c r="K6445">
        <v>52819</v>
      </c>
      <c r="L6445">
        <v>4425</v>
      </c>
      <c r="M6445">
        <v>8.3800000000000008</v>
      </c>
      <c r="N6445">
        <v>786</v>
      </c>
      <c r="O6445">
        <v>17.760000000000002</v>
      </c>
      <c r="P6445">
        <v>3277.04</v>
      </c>
      <c r="Q6445">
        <v>31677.53</v>
      </c>
      <c r="R6445" s="6">
        <v>866.65069697043668</v>
      </c>
      <c r="S6445">
        <v>660</v>
      </c>
      <c r="T6445" t="str">
        <f ca="1">PROPER(TRIM(Table1[[#This Row],[Campaign Status]]))</f>
        <v>Active</v>
      </c>
      <c r="V6445" s="1">
        <f t="shared" si="300"/>
        <v>786</v>
      </c>
      <c r="W6445" t="str">
        <f t="shared" ca="1" si="301"/>
        <v>South</v>
      </c>
      <c r="X6445" s="6">
        <f t="shared" si="302"/>
        <v>982.66519011787955</v>
      </c>
    </row>
    <row r="6446" spans="1:24" x14ac:dyDescent="0.3">
      <c r="A6446" t="s">
        <v>7540</v>
      </c>
      <c r="B6446" t="str">
        <f ca="1">PROPER(TRIM(Table1[[#This Row],[Campaign Name]]))</f>
        <v>Festive Offer</v>
      </c>
      <c r="C6446" t="str">
        <f ca="1">PROPER(TRIM(Table1[[#This Row],[Campaign Type]]))</f>
        <v>Sales</v>
      </c>
      <c r="D6446" t="str">
        <f ca="1">PROPER(TRIM(Table1[[#This Row],[Marketing Channel]]))</f>
        <v>Linkedin</v>
      </c>
      <c r="E6446" t="s">
        <v>2443</v>
      </c>
      <c r="F6446" t="s">
        <v>722</v>
      </c>
      <c r="G6446" t="s">
        <v>11141</v>
      </c>
      <c r="H6446" t="s">
        <v>54</v>
      </c>
      <c r="I6446" t="s">
        <v>68</v>
      </c>
      <c r="J6446" t="s">
        <v>63</v>
      </c>
      <c r="K6446">
        <v>94367</v>
      </c>
      <c r="L6446">
        <v>10443</v>
      </c>
      <c r="M6446">
        <v>11.07</v>
      </c>
      <c r="N6446">
        <v>1064</v>
      </c>
      <c r="O6446">
        <v>10.19</v>
      </c>
      <c r="P6446">
        <v>250</v>
      </c>
      <c r="Q6446">
        <v>9876.5</v>
      </c>
      <c r="R6446" s="6">
        <v>3850.6</v>
      </c>
      <c r="S6446">
        <v>949</v>
      </c>
      <c r="T6446" t="str">
        <f ca="1">PROPER(TRIM(Table1[[#This Row],[Campaign Status]]))</f>
        <v>Active</v>
      </c>
      <c r="V6446" s="1">
        <f t="shared" si="300"/>
        <v>1064</v>
      </c>
      <c r="W6446" t="str">
        <f t="shared" ca="1" si="301"/>
        <v>west</v>
      </c>
      <c r="X6446" s="6">
        <f t="shared" si="302"/>
        <v>866.65069697043668</v>
      </c>
    </row>
    <row r="6447" spans="1:24" x14ac:dyDescent="0.3">
      <c r="A6447" t="s">
        <v>7541</v>
      </c>
      <c r="B6447" t="str">
        <f ca="1">PROPER(TRIM(Table1[[#This Row],[Campaign Name]]))</f>
        <v>New Launch</v>
      </c>
      <c r="C6447" t="str">
        <f ca="1">PROPER(TRIM(Table1[[#This Row],[Campaign Type]]))</f>
        <v>Sales</v>
      </c>
      <c r="D6447" t="str">
        <f ca="1">PROPER(TRIM(Table1[[#This Row],[Marketing Channel]]))</f>
        <v>Instagram</v>
      </c>
      <c r="E6447" t="s">
        <v>1882</v>
      </c>
      <c r="F6447" t="s">
        <v>74</v>
      </c>
      <c r="G6447" t="s">
        <v>11141</v>
      </c>
      <c r="H6447" t="s">
        <v>54</v>
      </c>
      <c r="I6447" t="s">
        <v>24</v>
      </c>
      <c r="J6447" t="s">
        <v>63</v>
      </c>
      <c r="K6447">
        <v>152828</v>
      </c>
      <c r="L6447">
        <v>10328</v>
      </c>
      <c r="M6447">
        <v>6.76</v>
      </c>
      <c r="N6447">
        <v>1998</v>
      </c>
      <c r="O6447">
        <v>19.350000000000001</v>
      </c>
      <c r="P6447">
        <v>12551.03</v>
      </c>
      <c r="Q6447">
        <v>33632.53</v>
      </c>
      <c r="R6447" s="6">
        <v>167.96629439974248</v>
      </c>
      <c r="S6447">
        <v>574</v>
      </c>
      <c r="T6447" t="str">
        <f ca="1">PROPER(TRIM(Table1[[#This Row],[Campaign Status]]))</f>
        <v>Completed</v>
      </c>
      <c r="V6447" s="1">
        <f t="shared" si="300"/>
        <v>1998</v>
      </c>
      <c r="W6447" t="str">
        <f t="shared" ca="1" si="301"/>
        <v>west</v>
      </c>
      <c r="X6447" s="6">
        <f t="shared" si="302"/>
        <v>3850.6</v>
      </c>
    </row>
    <row r="6448" spans="1:24" x14ac:dyDescent="0.3">
      <c r="A6448" t="s">
        <v>7542</v>
      </c>
      <c r="B6448" t="str">
        <f ca="1">PROPER(TRIM(Table1[[#This Row],[Campaign Name]]))</f>
        <v>Flash Sale</v>
      </c>
      <c r="C6448" t="str">
        <f ca="1">PROPER(TRIM(Table1[[#This Row],[Campaign Type]]))</f>
        <v>Sales</v>
      </c>
      <c r="D6448" t="str">
        <f ca="1">PROPER(TRIM(Table1[[#This Row],[Marketing Channel]]))</f>
        <v>Youtube</v>
      </c>
      <c r="E6448" t="s">
        <v>458</v>
      </c>
      <c r="F6448" t="s">
        <v>849</v>
      </c>
      <c r="G6448" t="s">
        <v>46</v>
      </c>
      <c r="H6448" t="s">
        <v>30</v>
      </c>
      <c r="I6448" t="s">
        <v>62</v>
      </c>
      <c r="J6448" t="s">
        <v>63</v>
      </c>
      <c r="K6448">
        <v>89689</v>
      </c>
      <c r="L6448">
        <v>117</v>
      </c>
      <c r="M6448">
        <v>0.13</v>
      </c>
      <c r="N6448">
        <v>19</v>
      </c>
      <c r="O6448">
        <v>16.239999999999998</v>
      </c>
      <c r="P6448">
        <v>3891.7088323699436</v>
      </c>
      <c r="Q6448">
        <v>17618.36</v>
      </c>
      <c r="R6448" s="6">
        <v>352.71526619505357</v>
      </c>
      <c r="S6448">
        <v>11</v>
      </c>
      <c r="T6448" t="str">
        <f ca="1">PROPER(TRIM(Table1[[#This Row],[Campaign Status]]))</f>
        <v>Completed</v>
      </c>
      <c r="V6448" s="1">
        <f t="shared" si="300"/>
        <v>19</v>
      </c>
      <c r="W6448" t="str">
        <f t="shared" ca="1" si="301"/>
        <v>South</v>
      </c>
      <c r="X6448" s="6">
        <f t="shared" si="302"/>
        <v>167.96629439974248</v>
      </c>
    </row>
    <row r="6449" spans="1:24" x14ac:dyDescent="0.3">
      <c r="A6449" t="s">
        <v>7543</v>
      </c>
      <c r="B6449" t="str">
        <f ca="1">PROPER(TRIM(Table1[[#This Row],[Campaign Name]]))</f>
        <v>Festive Offer</v>
      </c>
      <c r="C6449" t="str">
        <f ca="1">PROPER(TRIM(Table1[[#This Row],[Campaign Type]]))</f>
        <v>Lead Gen</v>
      </c>
      <c r="D6449" t="str">
        <f ca="1">PROPER(TRIM(Table1[[#This Row],[Marketing Channel]]))</f>
        <v>Meta Ads</v>
      </c>
      <c r="E6449" t="s">
        <v>1105</v>
      </c>
      <c r="F6449" t="s">
        <v>629</v>
      </c>
      <c r="G6449" t="s">
        <v>11141</v>
      </c>
      <c r="H6449" t="s">
        <v>23</v>
      </c>
      <c r="I6449" t="s">
        <v>24</v>
      </c>
      <c r="J6449" t="s">
        <v>25</v>
      </c>
      <c r="K6449">
        <v>75452</v>
      </c>
      <c r="L6449">
        <v>8946</v>
      </c>
      <c r="M6449">
        <v>11.86</v>
      </c>
      <c r="N6449">
        <v>2336</v>
      </c>
      <c r="O6449">
        <v>26.11</v>
      </c>
      <c r="P6449">
        <v>4940.8</v>
      </c>
      <c r="Q6449">
        <v>45042.82</v>
      </c>
      <c r="R6449" s="6">
        <v>811.65034002590664</v>
      </c>
      <c r="S6449">
        <v>1336</v>
      </c>
      <c r="T6449" t="str">
        <f ca="1">PROPER(TRIM(Table1[[#This Row],[Campaign Status]]))</f>
        <v>Paused</v>
      </c>
      <c r="V6449" s="1">
        <f t="shared" si="300"/>
        <v>2336</v>
      </c>
      <c r="W6449" t="str">
        <f t="shared" ca="1" si="301"/>
        <v>west</v>
      </c>
      <c r="X6449" s="6">
        <f t="shared" si="302"/>
        <v>352.71526619505357</v>
      </c>
    </row>
    <row r="6450" spans="1:24" x14ac:dyDescent="0.3">
      <c r="A6450" t="s">
        <v>7544</v>
      </c>
      <c r="B6450" t="str">
        <f ca="1">PROPER(TRIM(Table1[[#This Row],[Campaign Name]]))</f>
        <v>Mega Discount</v>
      </c>
      <c r="C6450" t="str">
        <f ca="1">PROPER(TRIM(Table1[[#This Row],[Campaign Type]]))</f>
        <v>Awareness</v>
      </c>
      <c r="D6450" t="str">
        <f ca="1">PROPER(TRIM(Table1[[#This Row],[Marketing Channel]]))</f>
        <v>Linkedin</v>
      </c>
      <c r="E6450" t="s">
        <v>2282</v>
      </c>
      <c r="F6450" t="s">
        <v>115</v>
      </c>
      <c r="G6450" t="s">
        <v>46</v>
      </c>
      <c r="H6450" t="s">
        <v>30</v>
      </c>
      <c r="I6450" t="s">
        <v>68</v>
      </c>
      <c r="J6450" t="s">
        <v>32</v>
      </c>
      <c r="K6450">
        <v>82446</v>
      </c>
      <c r="L6450">
        <v>10242</v>
      </c>
      <c r="M6450">
        <v>12.42</v>
      </c>
      <c r="N6450">
        <v>2442</v>
      </c>
      <c r="O6450">
        <v>23.84</v>
      </c>
      <c r="P6450">
        <v>4073.91</v>
      </c>
      <c r="Q6450">
        <v>6817.51</v>
      </c>
      <c r="R6450" s="6">
        <v>67.345621282748041</v>
      </c>
      <c r="S6450">
        <v>786</v>
      </c>
      <c r="T6450" t="str">
        <f ca="1">PROPER(TRIM(Table1[[#This Row],[Campaign Status]]))</f>
        <v>Active</v>
      </c>
      <c r="V6450" s="1">
        <f t="shared" si="300"/>
        <v>2442</v>
      </c>
      <c r="W6450" t="str">
        <f t="shared" ca="1" si="301"/>
        <v>South</v>
      </c>
      <c r="X6450" s="6">
        <f t="shared" si="302"/>
        <v>811.65034002590664</v>
      </c>
    </row>
    <row r="6451" spans="1:24" hidden="1" x14ac:dyDescent="0.3">
      <c r="A6451" t="s">
        <v>7545</v>
      </c>
      <c r="B6451" t="str">
        <f ca="1">PROPER(TRIM(Table1[[#This Row],[Campaign Name]]))</f>
        <v>Festive Offer</v>
      </c>
      <c r="C6451" t="str">
        <f ca="1">PROPER(TRIM(Table1[[#This Row],[Campaign Type]]))</f>
        <v>Sales</v>
      </c>
      <c r="D6451" t="str">
        <f ca="1">PROPER(TRIM(Table1[[#This Row],[Marketing Channel]]))</f>
        <v>Youtube</v>
      </c>
      <c r="E6451" t="s">
        <v>2901</v>
      </c>
      <c r="F6451" t="s">
        <v>170</v>
      </c>
      <c r="G6451" t="s">
        <v>11141</v>
      </c>
      <c r="H6451" t="s">
        <v>36</v>
      </c>
      <c r="I6451" t="s">
        <v>68</v>
      </c>
      <c r="J6451" t="s">
        <v>25</v>
      </c>
      <c r="K6451">
        <v>101844</v>
      </c>
      <c r="L6451">
        <v>12007</v>
      </c>
      <c r="M6451">
        <v>11.79</v>
      </c>
      <c r="N6451">
        <v>3953</v>
      </c>
      <c r="O6451">
        <v>32.92</v>
      </c>
      <c r="P6451">
        <v>3891.7088323699436</v>
      </c>
      <c r="R6451" s="6" t="e">
        <v>#VALUE!</v>
      </c>
      <c r="S6451">
        <v>3153</v>
      </c>
      <c r="T6451" t="str">
        <f ca="1">PROPER(TRIM(Table1[[#This Row],[Campaign Status]]))</f>
        <v>Paused</v>
      </c>
      <c r="V6451" s="1">
        <f t="shared" si="300"/>
        <v>3953</v>
      </c>
      <c r="W6451" t="str">
        <f t="shared" ca="1" si="301"/>
        <v>west</v>
      </c>
      <c r="X6451" s="6">
        <f t="shared" si="302"/>
        <v>67.345621282748041</v>
      </c>
    </row>
    <row r="6452" spans="1:24" x14ac:dyDescent="0.3">
      <c r="A6452" t="s">
        <v>7546</v>
      </c>
      <c r="B6452" t="str">
        <f ca="1">PROPER(TRIM(Table1[[#This Row],[Campaign Name]]))</f>
        <v>Flash Sale</v>
      </c>
      <c r="C6452" t="str">
        <f ca="1">PROPER(TRIM(Table1[[#This Row],[Campaign Type]]))</f>
        <v>Sales</v>
      </c>
      <c r="D6452" t="str">
        <f ca="1">PROPER(TRIM(Table1[[#This Row],[Marketing Channel]]))</f>
        <v>Google Ads</v>
      </c>
      <c r="E6452" t="s">
        <v>1410</v>
      </c>
      <c r="F6452" t="s">
        <v>755</v>
      </c>
      <c r="G6452" t="s">
        <v>11141</v>
      </c>
      <c r="H6452" t="s">
        <v>54</v>
      </c>
      <c r="I6452" t="s">
        <v>24</v>
      </c>
      <c r="J6452" t="s">
        <v>25</v>
      </c>
      <c r="K6452">
        <v>142411</v>
      </c>
      <c r="L6452">
        <v>17315</v>
      </c>
      <c r="M6452">
        <v>12.16</v>
      </c>
      <c r="N6452">
        <v>1804</v>
      </c>
      <c r="O6452">
        <v>10.42</v>
      </c>
      <c r="P6452">
        <v>10994.3</v>
      </c>
      <c r="Q6452">
        <v>25004</v>
      </c>
      <c r="R6452" s="6">
        <v>127.42693941406003</v>
      </c>
      <c r="S6452">
        <v>480</v>
      </c>
      <c r="T6452" t="str">
        <f ca="1">PROPER(TRIM(Table1[[#This Row],[Campaign Status]]))</f>
        <v>Paused</v>
      </c>
      <c r="V6452" s="1">
        <f t="shared" si="300"/>
        <v>1804</v>
      </c>
      <c r="W6452" t="str">
        <f t="shared" ca="1" si="301"/>
        <v>west</v>
      </c>
      <c r="X6452" s="6" t="e">
        <f t="shared" si="302"/>
        <v>#VALUE!</v>
      </c>
    </row>
    <row r="6453" spans="1:24" hidden="1" x14ac:dyDescent="0.3">
      <c r="A6453" t="s">
        <v>7547</v>
      </c>
      <c r="B6453" t="str">
        <f ca="1">PROPER(TRIM(Table1[[#This Row],[Campaign Name]]))</f>
        <v>Summer Sale</v>
      </c>
      <c r="C6453" t="str">
        <f ca="1">PROPER(TRIM(Table1[[#This Row],[Campaign Type]]))</f>
        <v>Retargeting</v>
      </c>
      <c r="D6453" t="str">
        <f ca="1">PROPER(TRIM(Table1[[#This Row],[Marketing Channel]]))</f>
        <v>Linkedin</v>
      </c>
      <c r="E6453" t="s">
        <v>48</v>
      </c>
      <c r="F6453" t="s">
        <v>146</v>
      </c>
      <c r="G6453" t="s">
        <v>11141</v>
      </c>
      <c r="H6453" t="s">
        <v>36</v>
      </c>
      <c r="I6453" t="s">
        <v>24</v>
      </c>
      <c r="J6453" t="s">
        <v>25</v>
      </c>
      <c r="K6453">
        <v>168357</v>
      </c>
      <c r="L6453">
        <v>5921</v>
      </c>
      <c r="M6453">
        <v>3.52</v>
      </c>
      <c r="N6453">
        <v>1780</v>
      </c>
      <c r="O6453">
        <v>30.06</v>
      </c>
      <c r="P6453">
        <v>250</v>
      </c>
      <c r="R6453" s="6" t="e">
        <v>#VALUE!</v>
      </c>
      <c r="S6453">
        <v>1590</v>
      </c>
      <c r="T6453" t="str">
        <f ca="1">PROPER(TRIM(Table1[[#This Row],[Campaign Status]]))</f>
        <v>Paused</v>
      </c>
      <c r="V6453" s="1">
        <f t="shared" si="300"/>
        <v>1780</v>
      </c>
      <c r="W6453" t="str">
        <f t="shared" ca="1" si="301"/>
        <v>west</v>
      </c>
      <c r="X6453" s="6">
        <f t="shared" si="302"/>
        <v>127.42693941406003</v>
      </c>
    </row>
    <row r="6454" spans="1:24" x14ac:dyDescent="0.3">
      <c r="A6454" t="s">
        <v>7548</v>
      </c>
      <c r="B6454" t="str">
        <f ca="1">PROPER(TRIM(Table1[[#This Row],[Campaign Name]]))</f>
        <v>Festive Offer</v>
      </c>
      <c r="C6454" t="str">
        <f ca="1">PROPER(TRIM(Table1[[#This Row],[Campaign Type]]))</f>
        <v>Awareness</v>
      </c>
      <c r="D6454" t="str">
        <f ca="1">PROPER(TRIM(Table1[[#This Row],[Marketing Channel]]))</f>
        <v>Instagram</v>
      </c>
      <c r="E6454" t="s">
        <v>1611</v>
      </c>
      <c r="F6454" t="s">
        <v>1483</v>
      </c>
      <c r="G6454" t="s">
        <v>11141</v>
      </c>
      <c r="H6454" t="s">
        <v>54</v>
      </c>
      <c r="I6454" t="s">
        <v>62</v>
      </c>
      <c r="J6454" t="s">
        <v>63</v>
      </c>
      <c r="K6454">
        <v>82568</v>
      </c>
      <c r="L6454">
        <v>6482</v>
      </c>
      <c r="M6454">
        <v>7.85</v>
      </c>
      <c r="N6454">
        <v>1614</v>
      </c>
      <c r="O6454">
        <v>24.9</v>
      </c>
      <c r="P6454">
        <v>2146.65</v>
      </c>
      <c r="Q6454">
        <v>43700.05</v>
      </c>
      <c r="R6454" s="6">
        <v>1935.7324202827663</v>
      </c>
      <c r="S6454">
        <v>108</v>
      </c>
      <c r="T6454" t="str">
        <f ca="1">PROPER(TRIM(Table1[[#This Row],[Campaign Status]]))</f>
        <v>Paused</v>
      </c>
      <c r="V6454" s="1">
        <f t="shared" si="300"/>
        <v>1614</v>
      </c>
      <c r="W6454" t="str">
        <f t="shared" ca="1" si="301"/>
        <v>west</v>
      </c>
      <c r="X6454" s="6" t="e">
        <f t="shared" si="302"/>
        <v>#VALUE!</v>
      </c>
    </row>
    <row r="6455" spans="1:24" x14ac:dyDescent="0.3">
      <c r="A6455" t="s">
        <v>7549</v>
      </c>
      <c r="B6455" t="str">
        <f ca="1">PROPER(TRIM(Table1[[#This Row],[Campaign Name]]))</f>
        <v>Summer Sale</v>
      </c>
      <c r="C6455" t="str">
        <f ca="1">PROPER(TRIM(Table1[[#This Row],[Campaign Type]]))</f>
        <v>Sales</v>
      </c>
      <c r="D6455" t="str">
        <f ca="1">PROPER(TRIM(Table1[[#This Row],[Marketing Channel]]))</f>
        <v>Youtube</v>
      </c>
      <c r="E6455" t="s">
        <v>48</v>
      </c>
      <c r="F6455" t="s">
        <v>80</v>
      </c>
      <c r="G6455" t="s">
        <v>29</v>
      </c>
      <c r="H6455" t="s">
        <v>67</v>
      </c>
      <c r="I6455" t="s">
        <v>24</v>
      </c>
      <c r="J6455" t="s">
        <v>32</v>
      </c>
      <c r="K6455">
        <v>13388</v>
      </c>
      <c r="L6455">
        <v>1423</v>
      </c>
      <c r="M6455">
        <v>10.63</v>
      </c>
      <c r="N6455">
        <v>69</v>
      </c>
      <c r="O6455">
        <v>4.8499999999999996</v>
      </c>
      <c r="P6455">
        <v>250</v>
      </c>
      <c r="Q6455">
        <v>22997.3</v>
      </c>
      <c r="R6455" s="6">
        <v>9098.92</v>
      </c>
      <c r="S6455">
        <v>46</v>
      </c>
      <c r="T6455" t="str">
        <f ca="1">PROPER(TRIM(Table1[[#This Row],[Campaign Status]]))</f>
        <v>Completed</v>
      </c>
      <c r="V6455" s="1">
        <f t="shared" si="300"/>
        <v>69</v>
      </c>
      <c r="W6455" t="str">
        <f t="shared" ca="1" si="301"/>
        <v>North</v>
      </c>
      <c r="X6455" s="6">
        <f t="shared" si="302"/>
        <v>1935.7324202827663</v>
      </c>
    </row>
    <row r="6456" spans="1:24" x14ac:dyDescent="0.3">
      <c r="A6456" t="s">
        <v>7550</v>
      </c>
      <c r="B6456" t="str">
        <f ca="1">PROPER(TRIM(Table1[[#This Row],[Campaign Name]]))</f>
        <v>Festive Offer</v>
      </c>
      <c r="C6456" t="str">
        <f ca="1">PROPER(TRIM(Table1[[#This Row],[Campaign Type]]))</f>
        <v>Retargeting</v>
      </c>
      <c r="D6456" t="str">
        <f ca="1">PROPER(TRIM(Table1[[#This Row],[Marketing Channel]]))</f>
        <v>Google Ads</v>
      </c>
      <c r="E6456" t="s">
        <v>3630</v>
      </c>
      <c r="F6456" t="s">
        <v>405</v>
      </c>
      <c r="G6456" t="s">
        <v>11141</v>
      </c>
      <c r="H6456" t="s">
        <v>54</v>
      </c>
      <c r="I6456" t="s">
        <v>68</v>
      </c>
      <c r="J6456" t="s">
        <v>32</v>
      </c>
      <c r="K6456">
        <v>110342</v>
      </c>
      <c r="L6456">
        <v>8736</v>
      </c>
      <c r="M6456">
        <v>7.92</v>
      </c>
      <c r="N6456">
        <v>1995</v>
      </c>
      <c r="O6456">
        <v>22.84</v>
      </c>
      <c r="P6456">
        <v>10778.88</v>
      </c>
      <c r="Q6456">
        <v>29981.73</v>
      </c>
      <c r="R6456" s="6">
        <v>178.15255388314927</v>
      </c>
      <c r="S6456">
        <v>1652</v>
      </c>
      <c r="T6456" t="str">
        <f ca="1">PROPER(TRIM(Table1[[#This Row],[Campaign Status]]))</f>
        <v>Active</v>
      </c>
      <c r="V6456" s="1">
        <f t="shared" si="300"/>
        <v>1995</v>
      </c>
      <c r="W6456" t="str">
        <f t="shared" ca="1" si="301"/>
        <v>west</v>
      </c>
      <c r="X6456" s="6">
        <f t="shared" si="302"/>
        <v>9098.92</v>
      </c>
    </row>
    <row r="6457" spans="1:24" x14ac:dyDescent="0.3">
      <c r="A6457" t="s">
        <v>7551</v>
      </c>
      <c r="B6457" t="str">
        <f ca="1">PROPER(TRIM(Table1[[#This Row],[Campaign Name]]))</f>
        <v>Summer Sale</v>
      </c>
      <c r="C6457" t="str">
        <f ca="1">PROPER(TRIM(Table1[[#This Row],[Campaign Type]]))</f>
        <v>Retargeting</v>
      </c>
      <c r="D6457" t="str">
        <f ca="1">PROPER(TRIM(Table1[[#This Row],[Marketing Channel]]))</f>
        <v>Linkedin</v>
      </c>
      <c r="E6457" t="s">
        <v>1587</v>
      </c>
      <c r="F6457" t="s">
        <v>40</v>
      </c>
      <c r="G6457" t="s">
        <v>29</v>
      </c>
      <c r="H6457" t="s">
        <v>67</v>
      </c>
      <c r="I6457" t="s">
        <v>31</v>
      </c>
      <c r="J6457" t="s">
        <v>25</v>
      </c>
      <c r="K6457">
        <v>22047</v>
      </c>
      <c r="L6457">
        <v>997</v>
      </c>
      <c r="M6457">
        <v>4.5199999999999996</v>
      </c>
      <c r="N6457">
        <v>280</v>
      </c>
      <c r="O6457">
        <v>28.08</v>
      </c>
      <c r="P6457">
        <v>8368.35</v>
      </c>
      <c r="Q6457">
        <v>40142.14</v>
      </c>
      <c r="R6457" s="6">
        <v>379.69002252534847</v>
      </c>
      <c r="S6457">
        <v>22</v>
      </c>
      <c r="T6457" t="str">
        <f ca="1">PROPER(TRIM(Table1[[#This Row],[Campaign Status]]))</f>
        <v>Active</v>
      </c>
      <c r="V6457" s="1">
        <f t="shared" si="300"/>
        <v>280</v>
      </c>
      <c r="W6457" t="str">
        <f t="shared" ca="1" si="301"/>
        <v>North</v>
      </c>
      <c r="X6457" s="6">
        <f t="shared" si="302"/>
        <v>178.15255388314927</v>
      </c>
    </row>
    <row r="6458" spans="1:24" x14ac:dyDescent="0.3">
      <c r="A6458" t="s">
        <v>5093</v>
      </c>
      <c r="B6458" t="str">
        <f ca="1">PROPER(TRIM(Table1[[#This Row],[Campaign Name]]))</f>
        <v>Festive Offer</v>
      </c>
      <c r="C6458" t="str">
        <f ca="1">PROPER(TRIM(Table1[[#This Row],[Campaign Type]]))</f>
        <v>Retargeting</v>
      </c>
      <c r="D6458" t="str">
        <f ca="1">PROPER(TRIM(Table1[[#This Row],[Marketing Channel]]))</f>
        <v>Google Ads</v>
      </c>
      <c r="E6458" t="s">
        <v>117</v>
      </c>
      <c r="F6458" t="s">
        <v>112</v>
      </c>
      <c r="G6458" t="s">
        <v>46</v>
      </c>
      <c r="H6458" t="s">
        <v>42</v>
      </c>
      <c r="I6458" t="s">
        <v>31</v>
      </c>
      <c r="J6458" t="s">
        <v>25</v>
      </c>
      <c r="K6458">
        <v>63814</v>
      </c>
      <c r="L6458">
        <v>6717</v>
      </c>
      <c r="M6458">
        <v>10.53</v>
      </c>
      <c r="N6458">
        <v>824</v>
      </c>
      <c r="O6458">
        <v>12.27</v>
      </c>
      <c r="P6458">
        <v>250</v>
      </c>
      <c r="Q6458">
        <v>27343.67</v>
      </c>
      <c r="R6458" s="6">
        <v>10837.467999999999</v>
      </c>
      <c r="S6458">
        <v>815</v>
      </c>
      <c r="T6458" t="str">
        <f ca="1">PROPER(TRIM(Table1[[#This Row],[Campaign Status]]))</f>
        <v>Paused</v>
      </c>
      <c r="V6458" s="1">
        <f t="shared" si="300"/>
        <v>824</v>
      </c>
      <c r="W6458" t="str">
        <f t="shared" ca="1" si="301"/>
        <v>South</v>
      </c>
      <c r="X6458" s="6">
        <f t="shared" si="302"/>
        <v>379.69002252534847</v>
      </c>
    </row>
    <row r="6459" spans="1:24" x14ac:dyDescent="0.3">
      <c r="A6459" t="s">
        <v>7552</v>
      </c>
      <c r="B6459" t="str">
        <f ca="1">PROPER(TRIM(Table1[[#This Row],[Campaign Name]]))</f>
        <v>Festive Offer</v>
      </c>
      <c r="C6459" t="str">
        <f ca="1">PROPER(TRIM(Table1[[#This Row],[Campaign Type]]))</f>
        <v>Awareness</v>
      </c>
      <c r="D6459" t="str">
        <f ca="1">PROPER(TRIM(Table1[[#This Row],[Marketing Channel]]))</f>
        <v>Linkedin</v>
      </c>
      <c r="E6459" t="s">
        <v>4099</v>
      </c>
      <c r="F6459" t="s">
        <v>223</v>
      </c>
      <c r="G6459" t="s">
        <v>29</v>
      </c>
      <c r="H6459" t="s">
        <v>67</v>
      </c>
      <c r="I6459" t="s">
        <v>31</v>
      </c>
      <c r="J6459" t="s">
        <v>32</v>
      </c>
      <c r="K6459">
        <v>46085</v>
      </c>
      <c r="L6459">
        <v>1877</v>
      </c>
      <c r="M6459">
        <v>4.07</v>
      </c>
      <c r="N6459">
        <v>264</v>
      </c>
      <c r="O6459">
        <v>14.06</v>
      </c>
      <c r="P6459">
        <v>250</v>
      </c>
      <c r="Q6459">
        <v>27065.69</v>
      </c>
      <c r="R6459" s="6">
        <v>10726.276</v>
      </c>
      <c r="S6459">
        <v>179</v>
      </c>
      <c r="T6459" t="str">
        <f ca="1">PROPER(TRIM(Table1[[#This Row],[Campaign Status]]))</f>
        <v>Completed</v>
      </c>
      <c r="V6459" s="1">
        <f t="shared" si="300"/>
        <v>264</v>
      </c>
      <c r="W6459" t="str">
        <f t="shared" ca="1" si="301"/>
        <v>North</v>
      </c>
      <c r="X6459" s="6">
        <f t="shared" si="302"/>
        <v>10837.467999999999</v>
      </c>
    </row>
    <row r="6460" spans="1:24" x14ac:dyDescent="0.3">
      <c r="A6460" t="s">
        <v>7553</v>
      </c>
      <c r="B6460" t="str">
        <f ca="1">PROPER(TRIM(Table1[[#This Row],[Campaign Name]]))</f>
        <v>Festive Offer</v>
      </c>
      <c r="C6460" t="str">
        <f ca="1">PROPER(TRIM(Table1[[#This Row],[Campaign Type]]))</f>
        <v>Sales</v>
      </c>
      <c r="D6460" t="str">
        <f ca="1">PROPER(TRIM(Table1[[#This Row],[Marketing Channel]]))</f>
        <v>Linkedin</v>
      </c>
      <c r="E6460" t="s">
        <v>1858</v>
      </c>
      <c r="F6460" t="s">
        <v>925</v>
      </c>
      <c r="G6460" t="s">
        <v>41</v>
      </c>
      <c r="H6460" t="s">
        <v>11140</v>
      </c>
      <c r="I6460" t="s">
        <v>68</v>
      </c>
      <c r="J6460" t="s">
        <v>32</v>
      </c>
      <c r="K6460">
        <v>18257</v>
      </c>
      <c r="L6460">
        <v>1182</v>
      </c>
      <c r="M6460">
        <v>6.47</v>
      </c>
      <c r="N6460">
        <v>127</v>
      </c>
      <c r="O6460">
        <v>10.74</v>
      </c>
      <c r="P6460">
        <v>3830.4648972188602</v>
      </c>
      <c r="Q6460">
        <v>24404.17</v>
      </c>
      <c r="R6460" s="6">
        <v>537.10726125486337</v>
      </c>
      <c r="S6460">
        <v>74</v>
      </c>
      <c r="T6460" t="str">
        <f ca="1">PROPER(TRIM(Table1[[#This Row],[Campaign Status]]))</f>
        <v>Completed</v>
      </c>
      <c r="V6460" s="1">
        <f t="shared" si="300"/>
        <v>127</v>
      </c>
      <c r="W6460" t="str">
        <f t="shared" ca="1" si="301"/>
        <v>East</v>
      </c>
      <c r="X6460" s="6">
        <f t="shared" si="302"/>
        <v>10726.276</v>
      </c>
    </row>
    <row r="6461" spans="1:24" x14ac:dyDescent="0.3">
      <c r="A6461" t="s">
        <v>7554</v>
      </c>
      <c r="B6461" t="str">
        <f ca="1">PROPER(TRIM(Table1[[#This Row],[Campaign Name]]))</f>
        <v>Summer Sale</v>
      </c>
      <c r="C6461" t="str">
        <f ca="1">PROPER(TRIM(Table1[[#This Row],[Campaign Type]]))</f>
        <v>Retargeting</v>
      </c>
      <c r="D6461" t="str">
        <f ca="1">PROPER(TRIM(Table1[[#This Row],[Marketing Channel]]))</f>
        <v>Google Ads</v>
      </c>
      <c r="E6461" t="s">
        <v>1562</v>
      </c>
      <c r="F6461" t="s">
        <v>376</v>
      </c>
      <c r="G6461" t="s">
        <v>29</v>
      </c>
      <c r="H6461" t="s">
        <v>67</v>
      </c>
      <c r="I6461" t="s">
        <v>62</v>
      </c>
      <c r="J6461" t="s">
        <v>63</v>
      </c>
      <c r="K6461">
        <v>53359</v>
      </c>
      <c r="L6461">
        <v>2288</v>
      </c>
      <c r="M6461">
        <v>4.29</v>
      </c>
      <c r="N6461">
        <v>456</v>
      </c>
      <c r="O6461">
        <v>19.93</v>
      </c>
      <c r="P6461">
        <v>250</v>
      </c>
      <c r="Q6461">
        <v>2524.23</v>
      </c>
      <c r="R6461" s="6">
        <v>909.69200000000012</v>
      </c>
      <c r="S6461">
        <v>139</v>
      </c>
      <c r="T6461" t="str">
        <f ca="1">PROPER(TRIM(Table1[[#This Row],[Campaign Status]]))</f>
        <v>Active</v>
      </c>
      <c r="V6461" s="1">
        <f t="shared" si="300"/>
        <v>456</v>
      </c>
      <c r="W6461" t="str">
        <f t="shared" ca="1" si="301"/>
        <v>North</v>
      </c>
      <c r="X6461" s="6">
        <f t="shared" si="302"/>
        <v>537.10726125486337</v>
      </c>
    </row>
    <row r="6462" spans="1:24" x14ac:dyDescent="0.3">
      <c r="A6462" t="s">
        <v>7555</v>
      </c>
      <c r="B6462" t="str">
        <f ca="1">PROPER(TRIM(Table1[[#This Row],[Campaign Name]]))</f>
        <v>New Launch</v>
      </c>
      <c r="C6462" t="str">
        <f ca="1">PROPER(TRIM(Table1[[#This Row],[Campaign Type]]))</f>
        <v>Lead Gen</v>
      </c>
      <c r="D6462" t="str">
        <f ca="1">PROPER(TRIM(Table1[[#This Row],[Marketing Channel]]))</f>
        <v>Youtube</v>
      </c>
      <c r="E6462" t="s">
        <v>402</v>
      </c>
      <c r="F6462" t="s">
        <v>238</v>
      </c>
      <c r="G6462" t="s">
        <v>11141</v>
      </c>
      <c r="H6462" t="s">
        <v>36</v>
      </c>
      <c r="I6462" t="s">
        <v>31</v>
      </c>
      <c r="J6462" t="s">
        <v>63</v>
      </c>
      <c r="K6462">
        <v>131832</v>
      </c>
      <c r="L6462">
        <v>14111</v>
      </c>
      <c r="M6462">
        <v>10.7</v>
      </c>
      <c r="N6462">
        <v>2239</v>
      </c>
      <c r="O6462">
        <v>15.87</v>
      </c>
      <c r="P6462">
        <v>3891.7088323699436</v>
      </c>
      <c r="Q6462">
        <v>17018.09</v>
      </c>
      <c r="R6462" s="6">
        <v>337.29093652765522</v>
      </c>
      <c r="S6462">
        <v>1613</v>
      </c>
      <c r="T6462" t="str">
        <f ca="1">PROPER(TRIM(Table1[[#This Row],[Campaign Status]]))</f>
        <v>Completed</v>
      </c>
      <c r="V6462" s="1">
        <f t="shared" si="300"/>
        <v>2239</v>
      </c>
      <c r="W6462" t="str">
        <f t="shared" ca="1" si="301"/>
        <v>west</v>
      </c>
      <c r="X6462" s="6">
        <f t="shared" si="302"/>
        <v>909.69200000000012</v>
      </c>
    </row>
    <row r="6463" spans="1:24" x14ac:dyDescent="0.3">
      <c r="A6463" t="s">
        <v>7556</v>
      </c>
      <c r="B6463" t="str">
        <f ca="1">PROPER(TRIM(Table1[[#This Row],[Campaign Name]]))</f>
        <v>New Launch</v>
      </c>
      <c r="C6463" t="str">
        <f ca="1">PROPER(TRIM(Table1[[#This Row],[Campaign Type]]))</f>
        <v>Sales</v>
      </c>
      <c r="D6463" t="str">
        <f ca="1">PROPER(TRIM(Table1[[#This Row],[Marketing Channel]]))</f>
        <v>Google Ads</v>
      </c>
      <c r="E6463" t="s">
        <v>1668</v>
      </c>
      <c r="F6463" t="s">
        <v>394</v>
      </c>
      <c r="G6463" t="s">
        <v>11141</v>
      </c>
      <c r="H6463" t="s">
        <v>54</v>
      </c>
      <c r="I6463" t="s">
        <v>24</v>
      </c>
      <c r="J6463" t="s">
        <v>25</v>
      </c>
      <c r="K6463">
        <v>138902</v>
      </c>
      <c r="L6463">
        <v>11675</v>
      </c>
      <c r="M6463">
        <v>8.41</v>
      </c>
      <c r="N6463">
        <v>3698</v>
      </c>
      <c r="O6463">
        <v>31.67</v>
      </c>
      <c r="P6463">
        <v>250</v>
      </c>
      <c r="Q6463">
        <v>31988.959999999999</v>
      </c>
      <c r="R6463" s="6">
        <v>12695.583999999999</v>
      </c>
      <c r="S6463">
        <v>1454</v>
      </c>
      <c r="T6463" t="str">
        <f ca="1">PROPER(TRIM(Table1[[#This Row],[Campaign Status]]))</f>
        <v>Paused</v>
      </c>
      <c r="V6463" s="1">
        <f t="shared" si="300"/>
        <v>3698</v>
      </c>
      <c r="W6463" t="str">
        <f t="shared" ca="1" si="301"/>
        <v>west</v>
      </c>
      <c r="X6463" s="6">
        <f t="shared" si="302"/>
        <v>337.29093652765522</v>
      </c>
    </row>
    <row r="6464" spans="1:24" x14ac:dyDescent="0.3">
      <c r="A6464" t="s">
        <v>7557</v>
      </c>
      <c r="B6464" t="str">
        <f ca="1">PROPER(TRIM(Table1[[#This Row],[Campaign Name]]))</f>
        <v>Festive Offer</v>
      </c>
      <c r="C6464" t="str">
        <f ca="1">PROPER(TRIM(Table1[[#This Row],[Campaign Type]]))</f>
        <v>Lead Gen</v>
      </c>
      <c r="D6464" t="str">
        <f ca="1">PROPER(TRIM(Table1[[#This Row],[Marketing Channel]]))</f>
        <v>Instagram</v>
      </c>
      <c r="E6464" t="s">
        <v>542</v>
      </c>
      <c r="F6464" t="s">
        <v>371</v>
      </c>
      <c r="G6464" t="s">
        <v>29</v>
      </c>
      <c r="H6464" t="s">
        <v>61</v>
      </c>
      <c r="I6464" t="s">
        <v>62</v>
      </c>
      <c r="J6464" t="s">
        <v>32</v>
      </c>
      <c r="K6464">
        <v>34744</v>
      </c>
      <c r="L6464">
        <v>1882</v>
      </c>
      <c r="M6464">
        <v>5.42</v>
      </c>
      <c r="N6464">
        <v>396</v>
      </c>
      <c r="O6464">
        <v>21.04</v>
      </c>
      <c r="P6464">
        <v>3982.6304252733912</v>
      </c>
      <c r="Q6464">
        <v>36124.559999999998</v>
      </c>
      <c r="R6464" s="6">
        <v>807.05278026193457</v>
      </c>
      <c r="S6464">
        <v>112</v>
      </c>
      <c r="T6464" t="str">
        <f ca="1">PROPER(TRIM(Table1[[#This Row],[Campaign Status]]))</f>
        <v>Completed</v>
      </c>
      <c r="V6464" s="1">
        <f t="shared" si="300"/>
        <v>396</v>
      </c>
      <c r="W6464" t="str">
        <f t="shared" ca="1" si="301"/>
        <v>North</v>
      </c>
      <c r="X6464" s="6">
        <f t="shared" si="302"/>
        <v>12695.583999999999</v>
      </c>
    </row>
    <row r="6465" spans="1:24" x14ac:dyDescent="0.3">
      <c r="A6465" t="s">
        <v>7558</v>
      </c>
      <c r="B6465" t="str">
        <f ca="1">PROPER(TRIM(Table1[[#This Row],[Campaign Name]]))</f>
        <v>Mega Discount</v>
      </c>
      <c r="C6465" t="str">
        <f ca="1">PROPER(TRIM(Table1[[#This Row],[Campaign Type]]))</f>
        <v>Retargeting</v>
      </c>
      <c r="D6465" t="str">
        <f ca="1">PROPER(TRIM(Table1[[#This Row],[Marketing Channel]]))</f>
        <v>Meta Ads</v>
      </c>
      <c r="E6465" t="s">
        <v>3568</v>
      </c>
      <c r="F6465" t="s">
        <v>522</v>
      </c>
      <c r="G6465" t="s">
        <v>11141</v>
      </c>
      <c r="H6465" t="s">
        <v>54</v>
      </c>
      <c r="I6465" t="s">
        <v>62</v>
      </c>
      <c r="J6465" t="s">
        <v>63</v>
      </c>
      <c r="K6465">
        <v>59449</v>
      </c>
      <c r="L6465">
        <v>2572</v>
      </c>
      <c r="M6465">
        <v>4.33</v>
      </c>
      <c r="N6465">
        <v>31</v>
      </c>
      <c r="O6465">
        <v>1.21</v>
      </c>
      <c r="P6465">
        <v>1375.65</v>
      </c>
      <c r="Q6465">
        <v>24995.05</v>
      </c>
      <c r="R6465" s="6">
        <v>1716.9628902700538</v>
      </c>
      <c r="S6465">
        <v>13</v>
      </c>
      <c r="T6465" t="str">
        <f ca="1">PROPER(TRIM(Table1[[#This Row],[Campaign Status]]))</f>
        <v>Active</v>
      </c>
      <c r="V6465" s="1">
        <f t="shared" si="300"/>
        <v>31</v>
      </c>
      <c r="W6465" t="str">
        <f t="shared" ca="1" si="301"/>
        <v>west</v>
      </c>
      <c r="X6465" s="6">
        <f t="shared" si="302"/>
        <v>807.05278026193457</v>
      </c>
    </row>
    <row r="6466" spans="1:24" x14ac:dyDescent="0.3">
      <c r="A6466" t="s">
        <v>7559</v>
      </c>
      <c r="B6466" t="str">
        <f ca="1">PROPER(TRIM(Table1[[#This Row],[Campaign Name]]))</f>
        <v>Mega Discount</v>
      </c>
      <c r="C6466" t="str">
        <f ca="1">PROPER(TRIM(Table1[[#This Row],[Campaign Type]]))</f>
        <v>Lead Gen</v>
      </c>
      <c r="D6466" t="str">
        <f ca="1">PROPER(TRIM(Table1[[#This Row],[Marketing Channel]]))</f>
        <v>Email</v>
      </c>
      <c r="E6466" t="s">
        <v>2022</v>
      </c>
      <c r="F6466" t="s">
        <v>629</v>
      </c>
      <c r="G6466" t="s">
        <v>41</v>
      </c>
      <c r="H6466" t="s">
        <v>11140</v>
      </c>
      <c r="I6466" t="s">
        <v>31</v>
      </c>
      <c r="J6466" t="s">
        <v>32</v>
      </c>
      <c r="K6466">
        <v>131496</v>
      </c>
      <c r="L6466">
        <v>15482</v>
      </c>
      <c r="M6466">
        <v>11.77</v>
      </c>
      <c r="N6466">
        <v>3536</v>
      </c>
      <c r="O6466">
        <v>22.84</v>
      </c>
      <c r="P6466">
        <v>4021.4266195524165</v>
      </c>
      <c r="Q6466">
        <v>18996.75</v>
      </c>
      <c r="R6466" s="6">
        <v>372.38832874971945</v>
      </c>
      <c r="S6466">
        <v>2512</v>
      </c>
      <c r="T6466" t="str">
        <f ca="1">PROPER(TRIM(Table1[[#This Row],[Campaign Status]]))</f>
        <v>Completed</v>
      </c>
      <c r="V6466" s="1">
        <f t="shared" ref="V6466:V6529" si="303">IF(N6466="",ROUND(L6466*O6466/100,0),N6466)</f>
        <v>3536</v>
      </c>
      <c r="W6466" t="str">
        <f t="shared" ca="1" si="301"/>
        <v>East</v>
      </c>
      <c r="X6466" s="6">
        <f t="shared" si="302"/>
        <v>1716.9628902700538</v>
      </c>
    </row>
    <row r="6467" spans="1:24" x14ac:dyDescent="0.3">
      <c r="A6467" t="s">
        <v>7560</v>
      </c>
      <c r="B6467" t="str">
        <f ca="1">PROPER(TRIM(Table1[[#This Row],[Campaign Name]]))</f>
        <v>Festive Offer</v>
      </c>
      <c r="C6467" t="str">
        <f ca="1">PROPER(TRIM(Table1[[#This Row],[Campaign Type]]))</f>
        <v>Lead Gen</v>
      </c>
      <c r="D6467" t="str">
        <f ca="1">PROPER(TRIM(Table1[[#This Row],[Marketing Channel]]))</f>
        <v>Meta Ads</v>
      </c>
      <c r="E6467" t="s">
        <v>1517</v>
      </c>
      <c r="F6467" t="s">
        <v>689</v>
      </c>
      <c r="G6467" t="s">
        <v>29</v>
      </c>
      <c r="H6467" t="s">
        <v>61</v>
      </c>
      <c r="I6467" t="s">
        <v>62</v>
      </c>
      <c r="J6467" t="s">
        <v>63</v>
      </c>
      <c r="K6467">
        <v>176891</v>
      </c>
      <c r="L6467">
        <v>8824</v>
      </c>
      <c r="M6467">
        <v>4.99</v>
      </c>
      <c r="N6467">
        <v>2412</v>
      </c>
      <c r="O6467">
        <v>27.33</v>
      </c>
      <c r="P6467">
        <v>4703.83</v>
      </c>
      <c r="Q6467">
        <v>42488.62</v>
      </c>
      <c r="R6467" s="6">
        <v>803.27711673253498</v>
      </c>
      <c r="S6467">
        <v>1862</v>
      </c>
      <c r="T6467" t="str">
        <f ca="1">PROPER(TRIM(Table1[[#This Row],[Campaign Status]]))</f>
        <v>Active</v>
      </c>
      <c r="V6467" s="1">
        <f t="shared" si="303"/>
        <v>2412</v>
      </c>
      <c r="W6467" t="str">
        <f t="shared" ref="W6467:W6530" ca="1" si="304">IF(OR(D6467="Delhi",D6467="lucknow",D6467="jaipur"),"North",IF(OR(D6467="Bengaluru",D6467="chennai"),"South",IF(D6467="Kolkata","East",IF(OR(D6467="Mumbai",D6467="Pune",D6467="Ahmedabad"),"west","unknown"))))</f>
        <v>North</v>
      </c>
      <c r="X6467" s="6">
        <f t="shared" si="302"/>
        <v>372.38832874971945</v>
      </c>
    </row>
    <row r="6468" spans="1:24" x14ac:dyDescent="0.3">
      <c r="A6468" t="s">
        <v>7561</v>
      </c>
      <c r="B6468" t="str">
        <f ca="1">PROPER(TRIM(Table1[[#This Row],[Campaign Name]]))</f>
        <v>New Launch</v>
      </c>
      <c r="C6468" t="str">
        <f ca="1">PROPER(TRIM(Table1[[#This Row],[Campaign Type]]))</f>
        <v>Retargeting</v>
      </c>
      <c r="D6468" t="str">
        <f ca="1">PROPER(TRIM(Table1[[#This Row],[Marketing Channel]]))</f>
        <v>Google Ads</v>
      </c>
      <c r="E6468" t="s">
        <v>938</v>
      </c>
      <c r="F6468" t="s">
        <v>246</v>
      </c>
      <c r="G6468" t="s">
        <v>29</v>
      </c>
      <c r="H6468" t="s">
        <v>99</v>
      </c>
      <c r="I6468" t="s">
        <v>31</v>
      </c>
      <c r="J6468" t="s">
        <v>32</v>
      </c>
      <c r="K6468">
        <v>102707</v>
      </c>
      <c r="L6468">
        <v>11325</v>
      </c>
      <c r="M6468">
        <v>11.03</v>
      </c>
      <c r="N6468">
        <v>160</v>
      </c>
      <c r="O6468">
        <v>1.41</v>
      </c>
      <c r="P6468">
        <v>8339.7199999999993</v>
      </c>
      <c r="Q6468">
        <v>25622.18</v>
      </c>
      <c r="R6468" s="6">
        <v>207.23069839275178</v>
      </c>
      <c r="S6468">
        <v>93</v>
      </c>
      <c r="T6468" t="str">
        <f ca="1">PROPER(TRIM(Table1[[#This Row],[Campaign Status]]))</f>
        <v>Active</v>
      </c>
      <c r="V6468" s="1">
        <f t="shared" si="303"/>
        <v>160</v>
      </c>
      <c r="W6468" t="str">
        <f t="shared" ca="1" si="304"/>
        <v>North</v>
      </c>
      <c r="X6468" s="6">
        <f t="shared" ref="X6468:X6531" si="305">R6467*1</f>
        <v>803.27711673253498</v>
      </c>
    </row>
    <row r="6469" spans="1:24" x14ac:dyDescent="0.3">
      <c r="A6469" t="s">
        <v>7562</v>
      </c>
      <c r="B6469" t="str">
        <f ca="1">PROPER(TRIM(Table1[[#This Row],[Campaign Name]]))</f>
        <v>Festive Offer</v>
      </c>
      <c r="C6469" t="str">
        <f ca="1">PROPER(TRIM(Table1[[#This Row],[Campaign Type]]))</f>
        <v>Retargeting</v>
      </c>
      <c r="D6469" t="str">
        <f ca="1">PROPER(TRIM(Table1[[#This Row],[Marketing Channel]]))</f>
        <v>Meta Ads</v>
      </c>
      <c r="E6469" t="s">
        <v>142</v>
      </c>
      <c r="F6469" t="s">
        <v>403</v>
      </c>
      <c r="G6469" t="s">
        <v>46</v>
      </c>
      <c r="H6469" t="s">
        <v>30</v>
      </c>
      <c r="I6469" t="s">
        <v>24</v>
      </c>
      <c r="J6469" t="s">
        <v>25</v>
      </c>
      <c r="K6469">
        <v>191063</v>
      </c>
      <c r="L6469">
        <v>12335</v>
      </c>
      <c r="M6469">
        <v>6.46</v>
      </c>
      <c r="N6469">
        <v>1862</v>
      </c>
      <c r="O6469">
        <v>15.1</v>
      </c>
      <c r="P6469">
        <v>11613.56</v>
      </c>
      <c r="Q6469">
        <v>11736.61</v>
      </c>
      <c r="R6469" s="6">
        <v>1.0595372995016266</v>
      </c>
      <c r="S6469">
        <v>739</v>
      </c>
      <c r="T6469" t="str">
        <f ca="1">PROPER(TRIM(Table1[[#This Row],[Campaign Status]]))</f>
        <v>Completed</v>
      </c>
      <c r="V6469" s="1">
        <f t="shared" si="303"/>
        <v>1862</v>
      </c>
      <c r="W6469" t="str">
        <f t="shared" ca="1" si="304"/>
        <v>South</v>
      </c>
      <c r="X6469" s="6">
        <f t="shared" si="305"/>
        <v>207.23069839275178</v>
      </c>
    </row>
    <row r="6470" spans="1:24" x14ac:dyDescent="0.3">
      <c r="A6470" t="s">
        <v>7563</v>
      </c>
      <c r="B6470" t="str">
        <f ca="1">PROPER(TRIM(Table1[[#This Row],[Campaign Name]]))</f>
        <v>Summer Sale</v>
      </c>
      <c r="C6470" t="str">
        <f ca="1">PROPER(TRIM(Table1[[#This Row],[Campaign Type]]))</f>
        <v>Sales</v>
      </c>
      <c r="D6470" t="str">
        <f ca="1">PROPER(TRIM(Table1[[#This Row],[Marketing Channel]]))</f>
        <v>Meta Ads</v>
      </c>
      <c r="E6470" t="s">
        <v>3111</v>
      </c>
      <c r="F6470" t="s">
        <v>465</v>
      </c>
      <c r="G6470" t="s">
        <v>29</v>
      </c>
      <c r="H6470" t="s">
        <v>61</v>
      </c>
      <c r="I6470" t="s">
        <v>24</v>
      </c>
      <c r="J6470" t="s">
        <v>32</v>
      </c>
      <c r="K6470">
        <v>74942</v>
      </c>
      <c r="L6470">
        <v>2466</v>
      </c>
      <c r="M6470">
        <v>3.29</v>
      </c>
      <c r="N6470">
        <v>125</v>
      </c>
      <c r="O6470">
        <v>5.07</v>
      </c>
      <c r="P6470">
        <v>250</v>
      </c>
      <c r="Q6470">
        <v>9985.42</v>
      </c>
      <c r="R6470" s="6">
        <v>3894.1679999999997</v>
      </c>
      <c r="S6470">
        <v>59</v>
      </c>
      <c r="T6470" t="str">
        <f ca="1">PROPER(TRIM(Table1[[#This Row],[Campaign Status]]))</f>
        <v>Completed</v>
      </c>
      <c r="V6470" s="1">
        <f t="shared" si="303"/>
        <v>125</v>
      </c>
      <c r="W6470" t="str">
        <f t="shared" ca="1" si="304"/>
        <v>North</v>
      </c>
      <c r="X6470" s="6">
        <f t="shared" si="305"/>
        <v>1.0595372995016266</v>
      </c>
    </row>
    <row r="6471" spans="1:24" x14ac:dyDescent="0.3">
      <c r="A6471" t="s">
        <v>7564</v>
      </c>
      <c r="B6471" t="str">
        <f ca="1">PROPER(TRIM(Table1[[#This Row],[Campaign Name]]))</f>
        <v>Mega Discount</v>
      </c>
      <c r="C6471" t="str">
        <f ca="1">PROPER(TRIM(Table1[[#This Row],[Campaign Type]]))</f>
        <v>Retargeting</v>
      </c>
      <c r="D6471" t="str">
        <f ca="1">PROPER(TRIM(Table1[[#This Row],[Marketing Channel]]))</f>
        <v>Google Ads</v>
      </c>
      <c r="E6471" t="s">
        <v>3430</v>
      </c>
      <c r="F6471" t="s">
        <v>143</v>
      </c>
      <c r="G6471" t="s">
        <v>29</v>
      </c>
      <c r="H6471" t="s">
        <v>61</v>
      </c>
      <c r="I6471" t="s">
        <v>68</v>
      </c>
      <c r="J6471" t="s">
        <v>32</v>
      </c>
      <c r="K6471">
        <v>70198</v>
      </c>
      <c r="L6471">
        <v>119</v>
      </c>
      <c r="M6471">
        <v>0.17</v>
      </c>
      <c r="N6471">
        <v>27</v>
      </c>
      <c r="O6471">
        <v>22.69</v>
      </c>
      <c r="P6471">
        <v>13341.43</v>
      </c>
      <c r="Q6471">
        <v>13063.31</v>
      </c>
      <c r="R6471" s="6">
        <v>-2.0846341059391742</v>
      </c>
      <c r="S6471">
        <v>23</v>
      </c>
      <c r="T6471" t="str">
        <f ca="1">PROPER(TRIM(Table1[[#This Row],[Campaign Status]]))</f>
        <v>Completed</v>
      </c>
      <c r="V6471" s="1">
        <f t="shared" si="303"/>
        <v>27</v>
      </c>
      <c r="W6471" t="str">
        <f t="shared" ca="1" si="304"/>
        <v>North</v>
      </c>
      <c r="X6471" s="6">
        <f t="shared" si="305"/>
        <v>3894.1679999999997</v>
      </c>
    </row>
    <row r="6472" spans="1:24" x14ac:dyDescent="0.3">
      <c r="A6472" t="s">
        <v>7565</v>
      </c>
      <c r="B6472" t="str">
        <f ca="1">PROPER(TRIM(Table1[[#This Row],[Campaign Name]]))</f>
        <v>New Launch</v>
      </c>
      <c r="C6472" t="str">
        <f ca="1">PROPER(TRIM(Table1[[#This Row],[Campaign Type]]))</f>
        <v>Retargeting</v>
      </c>
      <c r="D6472" t="str">
        <f ca="1">PROPER(TRIM(Table1[[#This Row],[Marketing Channel]]))</f>
        <v>Instagram</v>
      </c>
      <c r="E6472" t="s">
        <v>361</v>
      </c>
      <c r="F6472" t="s">
        <v>339</v>
      </c>
      <c r="G6472" t="s">
        <v>46</v>
      </c>
      <c r="H6472" t="s">
        <v>30</v>
      </c>
      <c r="I6472" t="s">
        <v>68</v>
      </c>
      <c r="J6472" t="s">
        <v>25</v>
      </c>
      <c r="K6472">
        <v>167677</v>
      </c>
      <c r="L6472">
        <v>23599</v>
      </c>
      <c r="M6472">
        <v>14.07</v>
      </c>
      <c r="N6472">
        <v>3545</v>
      </c>
      <c r="O6472">
        <v>15.02</v>
      </c>
      <c r="P6472">
        <v>3982.6304252733912</v>
      </c>
      <c r="Q6472">
        <v>41206.83</v>
      </c>
      <c r="R6472" s="6">
        <v>934.66366697008607</v>
      </c>
      <c r="S6472">
        <v>920</v>
      </c>
      <c r="T6472" t="str">
        <f ca="1">PROPER(TRIM(Table1[[#This Row],[Campaign Status]]))</f>
        <v>Paused</v>
      </c>
      <c r="V6472" s="1">
        <f t="shared" si="303"/>
        <v>3545</v>
      </c>
      <c r="W6472" t="str">
        <f t="shared" ca="1" si="304"/>
        <v>South</v>
      </c>
      <c r="X6472" s="6">
        <f t="shared" si="305"/>
        <v>-2.0846341059391742</v>
      </c>
    </row>
    <row r="6473" spans="1:24" x14ac:dyDescent="0.3">
      <c r="A6473" t="s">
        <v>7566</v>
      </c>
      <c r="B6473" t="str">
        <f ca="1">PROPER(TRIM(Table1[[#This Row],[Campaign Name]]))</f>
        <v>Summer Sale</v>
      </c>
      <c r="C6473" t="str">
        <f ca="1">PROPER(TRIM(Table1[[#This Row],[Campaign Type]]))</f>
        <v>Sales</v>
      </c>
      <c r="D6473" t="str">
        <f ca="1">PROPER(TRIM(Table1[[#This Row],[Marketing Channel]]))</f>
        <v>Linkedin</v>
      </c>
      <c r="E6473" t="s">
        <v>2201</v>
      </c>
      <c r="F6473" t="s">
        <v>1093</v>
      </c>
      <c r="G6473" t="s">
        <v>29</v>
      </c>
      <c r="H6473" t="s">
        <v>99</v>
      </c>
      <c r="I6473" t="s">
        <v>68</v>
      </c>
      <c r="J6473" t="s">
        <v>63</v>
      </c>
      <c r="K6473">
        <v>27751</v>
      </c>
      <c r="L6473">
        <v>1868</v>
      </c>
      <c r="M6473">
        <v>6.73</v>
      </c>
      <c r="N6473">
        <v>407</v>
      </c>
      <c r="O6473">
        <v>21.79</v>
      </c>
      <c r="P6473">
        <v>3830.4648972188602</v>
      </c>
      <c r="Q6473">
        <v>42969.93</v>
      </c>
      <c r="R6473" s="6">
        <v>1021.7941203742309</v>
      </c>
      <c r="S6473">
        <v>405</v>
      </c>
      <c r="T6473" t="str">
        <f ca="1">PROPER(TRIM(Table1[[#This Row],[Campaign Status]]))</f>
        <v>Active</v>
      </c>
      <c r="V6473" s="1">
        <f t="shared" si="303"/>
        <v>407</v>
      </c>
      <c r="W6473" t="str">
        <f t="shared" ca="1" si="304"/>
        <v>North</v>
      </c>
      <c r="X6473" s="6">
        <f t="shared" si="305"/>
        <v>934.66366697008607</v>
      </c>
    </row>
    <row r="6474" spans="1:24" x14ac:dyDescent="0.3">
      <c r="A6474" t="s">
        <v>7567</v>
      </c>
      <c r="B6474" t="str">
        <f ca="1">PROPER(TRIM(Table1[[#This Row],[Campaign Name]]))</f>
        <v>New Launch</v>
      </c>
      <c r="C6474" t="str">
        <f ca="1">PROPER(TRIM(Table1[[#This Row],[Campaign Type]]))</f>
        <v>Lead Gen</v>
      </c>
      <c r="D6474" t="str">
        <f ca="1">PROPER(TRIM(Table1[[#This Row],[Marketing Channel]]))</f>
        <v>Instagram</v>
      </c>
      <c r="E6474" t="s">
        <v>6290</v>
      </c>
      <c r="F6474" t="s">
        <v>98</v>
      </c>
      <c r="G6474" t="s">
        <v>11141</v>
      </c>
      <c r="H6474" t="s">
        <v>54</v>
      </c>
      <c r="I6474" t="s">
        <v>24</v>
      </c>
      <c r="J6474" t="s">
        <v>25</v>
      </c>
      <c r="K6474">
        <v>135343</v>
      </c>
      <c r="L6474">
        <v>19754</v>
      </c>
      <c r="M6474">
        <v>14.6</v>
      </c>
      <c r="N6474">
        <v>3112</v>
      </c>
      <c r="O6474">
        <v>15.75</v>
      </c>
      <c r="P6474">
        <v>4753.18</v>
      </c>
      <c r="Q6474">
        <v>2259.5</v>
      </c>
      <c r="R6474" s="6">
        <v>-52.463403447797049</v>
      </c>
      <c r="S6474">
        <v>2427</v>
      </c>
      <c r="T6474" t="str">
        <f ca="1">PROPER(TRIM(Table1[[#This Row],[Campaign Status]]))</f>
        <v>Paused</v>
      </c>
      <c r="V6474" s="1">
        <f t="shared" si="303"/>
        <v>3112</v>
      </c>
      <c r="W6474" t="str">
        <f t="shared" ca="1" si="304"/>
        <v>west</v>
      </c>
      <c r="X6474" s="6">
        <f t="shared" si="305"/>
        <v>1021.7941203742309</v>
      </c>
    </row>
    <row r="6475" spans="1:24" x14ac:dyDescent="0.3">
      <c r="A6475" t="s">
        <v>7568</v>
      </c>
      <c r="B6475" t="str">
        <f ca="1">PROPER(TRIM(Table1[[#This Row],[Campaign Name]]))</f>
        <v>Summer Sale</v>
      </c>
      <c r="C6475" t="str">
        <f ca="1">PROPER(TRIM(Table1[[#This Row],[Campaign Type]]))</f>
        <v>Sales</v>
      </c>
      <c r="D6475" t="str">
        <f ca="1">PROPER(TRIM(Table1[[#This Row],[Marketing Channel]]))</f>
        <v>Linkedin</v>
      </c>
      <c r="E6475" t="s">
        <v>2636</v>
      </c>
      <c r="F6475" t="s">
        <v>347</v>
      </c>
      <c r="G6475" t="s">
        <v>11141</v>
      </c>
      <c r="H6475" t="s">
        <v>54</v>
      </c>
      <c r="I6475" t="s">
        <v>31</v>
      </c>
      <c r="J6475" t="s">
        <v>32</v>
      </c>
      <c r="K6475">
        <v>159061</v>
      </c>
      <c r="L6475">
        <v>12508</v>
      </c>
      <c r="M6475">
        <v>7.86</v>
      </c>
      <c r="N6475">
        <v>796</v>
      </c>
      <c r="O6475">
        <v>6.36</v>
      </c>
      <c r="P6475">
        <v>1098.92</v>
      </c>
      <c r="Q6475">
        <v>14699.14</v>
      </c>
      <c r="R6475" s="6">
        <v>1237.5987333017872</v>
      </c>
      <c r="S6475">
        <v>485</v>
      </c>
      <c r="T6475" t="str">
        <f ca="1">PROPER(TRIM(Table1[[#This Row],[Campaign Status]]))</f>
        <v>Active</v>
      </c>
      <c r="V6475" s="1">
        <f t="shared" si="303"/>
        <v>796</v>
      </c>
      <c r="W6475" t="str">
        <f t="shared" ca="1" si="304"/>
        <v>west</v>
      </c>
      <c r="X6475" s="6">
        <f t="shared" si="305"/>
        <v>-52.463403447797049</v>
      </c>
    </row>
    <row r="6476" spans="1:24" x14ac:dyDescent="0.3">
      <c r="A6476" t="s">
        <v>7569</v>
      </c>
      <c r="B6476" t="str">
        <f ca="1">PROPER(TRIM(Table1[[#This Row],[Campaign Name]]))</f>
        <v>Flash Sale</v>
      </c>
      <c r="C6476" t="str">
        <f ca="1">PROPER(TRIM(Table1[[#This Row],[Campaign Type]]))</f>
        <v>Awareness</v>
      </c>
      <c r="D6476" t="str">
        <f ca="1">PROPER(TRIM(Table1[[#This Row],[Marketing Channel]]))</f>
        <v>Meta Ads</v>
      </c>
      <c r="E6476" t="s">
        <v>1327</v>
      </c>
      <c r="F6476" t="s">
        <v>89</v>
      </c>
      <c r="G6476" t="s">
        <v>11141</v>
      </c>
      <c r="H6476" t="s">
        <v>36</v>
      </c>
      <c r="I6476" t="s">
        <v>24</v>
      </c>
      <c r="J6476" t="s">
        <v>32</v>
      </c>
      <c r="K6476">
        <v>156483</v>
      </c>
      <c r="L6476">
        <v>15700</v>
      </c>
      <c r="M6476">
        <v>10.029999999999999</v>
      </c>
      <c r="N6476">
        <v>3841</v>
      </c>
      <c r="O6476">
        <v>24.46</v>
      </c>
      <c r="P6476">
        <v>8253.86</v>
      </c>
      <c r="Q6476">
        <v>47972.78</v>
      </c>
      <c r="R6476" s="6">
        <v>481.21630364459776</v>
      </c>
      <c r="S6476">
        <v>1330</v>
      </c>
      <c r="T6476" t="str">
        <f ca="1">PROPER(TRIM(Table1[[#This Row],[Campaign Status]]))</f>
        <v>Active</v>
      </c>
      <c r="V6476" s="1">
        <f t="shared" si="303"/>
        <v>3841</v>
      </c>
      <c r="W6476" t="str">
        <f t="shared" ca="1" si="304"/>
        <v>west</v>
      </c>
      <c r="X6476" s="6">
        <f t="shared" si="305"/>
        <v>1237.5987333017872</v>
      </c>
    </row>
    <row r="6477" spans="1:24" x14ac:dyDescent="0.3">
      <c r="A6477" t="s">
        <v>7570</v>
      </c>
      <c r="B6477" t="str">
        <f ca="1">PROPER(TRIM(Table1[[#This Row],[Campaign Name]]))</f>
        <v>Flash Sale</v>
      </c>
      <c r="C6477" t="str">
        <f ca="1">PROPER(TRIM(Table1[[#This Row],[Campaign Type]]))</f>
        <v>Retargeting</v>
      </c>
      <c r="D6477" t="str">
        <f ca="1">PROPER(TRIM(Table1[[#This Row],[Marketing Channel]]))</f>
        <v>Youtube</v>
      </c>
      <c r="E6477" t="s">
        <v>670</v>
      </c>
      <c r="F6477" t="s">
        <v>821</v>
      </c>
      <c r="G6477" t="s">
        <v>11141</v>
      </c>
      <c r="H6477" t="s">
        <v>36</v>
      </c>
      <c r="I6477" t="s">
        <v>24</v>
      </c>
      <c r="J6477" t="s">
        <v>32</v>
      </c>
      <c r="K6477">
        <v>143521</v>
      </c>
      <c r="L6477">
        <v>7002</v>
      </c>
      <c r="M6477">
        <v>4.88</v>
      </c>
      <c r="N6477">
        <v>673</v>
      </c>
      <c r="O6477">
        <v>9.61</v>
      </c>
      <c r="P6477">
        <v>3891.7088323699436</v>
      </c>
      <c r="Q6477">
        <v>29398.91</v>
      </c>
      <c r="R6477" s="6">
        <v>655.42419195058005</v>
      </c>
      <c r="S6477">
        <v>447</v>
      </c>
      <c r="T6477" t="str">
        <f ca="1">PROPER(TRIM(Table1[[#This Row],[Campaign Status]]))</f>
        <v>Active</v>
      </c>
      <c r="V6477" s="1">
        <f t="shared" si="303"/>
        <v>673</v>
      </c>
      <c r="W6477" t="str">
        <f t="shared" ca="1" si="304"/>
        <v>west</v>
      </c>
      <c r="X6477" s="6">
        <f t="shared" si="305"/>
        <v>481.21630364459776</v>
      </c>
    </row>
    <row r="6478" spans="1:24" x14ac:dyDescent="0.3">
      <c r="A6478" t="s">
        <v>7571</v>
      </c>
      <c r="B6478" t="str">
        <f ca="1">PROPER(TRIM(Table1[[#This Row],[Campaign Name]]))</f>
        <v>New Launch</v>
      </c>
      <c r="C6478" t="str">
        <f ca="1">PROPER(TRIM(Table1[[#This Row],[Campaign Type]]))</f>
        <v>Retargeting</v>
      </c>
      <c r="D6478" t="str">
        <f ca="1">PROPER(TRIM(Table1[[#This Row],[Marketing Channel]]))</f>
        <v>Youtube</v>
      </c>
      <c r="E6478" t="s">
        <v>3043</v>
      </c>
      <c r="F6478" t="s">
        <v>246</v>
      </c>
      <c r="G6478" t="s">
        <v>29</v>
      </c>
      <c r="H6478" t="s">
        <v>61</v>
      </c>
      <c r="I6478" t="s">
        <v>68</v>
      </c>
      <c r="J6478" t="s">
        <v>63</v>
      </c>
      <c r="K6478">
        <v>67645</v>
      </c>
      <c r="L6478">
        <v>4112</v>
      </c>
      <c r="M6478">
        <v>6.08</v>
      </c>
      <c r="N6478">
        <v>728</v>
      </c>
      <c r="O6478">
        <v>17.7</v>
      </c>
      <c r="P6478">
        <v>3891.7088323699436</v>
      </c>
      <c r="Q6478">
        <v>35013.910000000003</v>
      </c>
      <c r="R6478" s="6">
        <v>799.70528392992583</v>
      </c>
      <c r="S6478">
        <v>637</v>
      </c>
      <c r="T6478" t="str">
        <f ca="1">PROPER(TRIM(Table1[[#This Row],[Campaign Status]]))</f>
        <v>Completed</v>
      </c>
      <c r="V6478" s="1">
        <f t="shared" si="303"/>
        <v>728</v>
      </c>
      <c r="W6478" t="str">
        <f t="shared" ca="1" si="304"/>
        <v>North</v>
      </c>
      <c r="X6478" s="6">
        <f t="shared" si="305"/>
        <v>655.42419195058005</v>
      </c>
    </row>
    <row r="6479" spans="1:24" x14ac:dyDescent="0.3">
      <c r="A6479" t="s">
        <v>7572</v>
      </c>
      <c r="B6479" t="str">
        <f ca="1">PROPER(TRIM(Table1[[#This Row],[Campaign Name]]))</f>
        <v>Flash Sale</v>
      </c>
      <c r="C6479" t="str">
        <f ca="1">PROPER(TRIM(Table1[[#This Row],[Campaign Type]]))</f>
        <v>Lead Gen</v>
      </c>
      <c r="D6479" t="str">
        <f ca="1">PROPER(TRIM(Table1[[#This Row],[Marketing Channel]]))</f>
        <v>Google Ads</v>
      </c>
      <c r="E6479" t="s">
        <v>1430</v>
      </c>
      <c r="F6479" t="s">
        <v>593</v>
      </c>
      <c r="G6479" t="s">
        <v>46</v>
      </c>
      <c r="H6479" t="s">
        <v>30</v>
      </c>
      <c r="I6479" t="s">
        <v>24</v>
      </c>
      <c r="J6479" t="s">
        <v>25</v>
      </c>
      <c r="K6479">
        <v>85222</v>
      </c>
      <c r="L6479">
        <v>11157</v>
      </c>
      <c r="M6479">
        <v>13.09</v>
      </c>
      <c r="N6479">
        <v>2984</v>
      </c>
      <c r="O6479">
        <v>26.75</v>
      </c>
      <c r="P6479">
        <v>250</v>
      </c>
      <c r="Q6479">
        <v>13031.69</v>
      </c>
      <c r="R6479" s="6">
        <v>5112.6760000000004</v>
      </c>
      <c r="S6479">
        <v>2883</v>
      </c>
      <c r="T6479" t="str">
        <f ca="1">PROPER(TRIM(Table1[[#This Row],[Campaign Status]]))</f>
        <v>Paused</v>
      </c>
      <c r="V6479" s="1">
        <f t="shared" si="303"/>
        <v>2984</v>
      </c>
      <c r="W6479" t="str">
        <f t="shared" ca="1" si="304"/>
        <v>South</v>
      </c>
      <c r="X6479" s="6">
        <f t="shared" si="305"/>
        <v>799.70528392992583</v>
      </c>
    </row>
    <row r="6480" spans="1:24" x14ac:dyDescent="0.3">
      <c r="A6480" t="s">
        <v>7573</v>
      </c>
      <c r="B6480" t="str">
        <f ca="1">PROPER(TRIM(Table1[[#This Row],[Campaign Name]]))</f>
        <v>Flash Sale</v>
      </c>
      <c r="C6480" t="str">
        <f ca="1">PROPER(TRIM(Table1[[#This Row],[Campaign Type]]))</f>
        <v>Awareness</v>
      </c>
      <c r="D6480" t="str">
        <f ca="1">PROPER(TRIM(Table1[[#This Row],[Marketing Channel]]))</f>
        <v>Google Ads</v>
      </c>
      <c r="E6480" t="s">
        <v>773</v>
      </c>
      <c r="F6480" t="s">
        <v>629</v>
      </c>
      <c r="G6480" t="s">
        <v>29</v>
      </c>
      <c r="H6480" t="s">
        <v>61</v>
      </c>
      <c r="I6480" t="s">
        <v>24</v>
      </c>
      <c r="J6480" t="s">
        <v>32</v>
      </c>
      <c r="K6480">
        <v>119762</v>
      </c>
      <c r="L6480">
        <v>12882</v>
      </c>
      <c r="M6480">
        <v>10.76</v>
      </c>
      <c r="N6480">
        <v>1496</v>
      </c>
      <c r="O6480">
        <v>11.61</v>
      </c>
      <c r="P6480">
        <v>3988.1535696969677</v>
      </c>
      <c r="Q6480">
        <v>29494.66</v>
      </c>
      <c r="R6480" s="6">
        <v>639.55677695332815</v>
      </c>
      <c r="S6480">
        <v>294</v>
      </c>
      <c r="T6480" t="str">
        <f ca="1">PROPER(TRIM(Table1[[#This Row],[Campaign Status]]))</f>
        <v>Completed</v>
      </c>
      <c r="V6480" s="1">
        <f t="shared" si="303"/>
        <v>1496</v>
      </c>
      <c r="W6480" t="str">
        <f t="shared" ca="1" si="304"/>
        <v>North</v>
      </c>
      <c r="X6480" s="6">
        <f t="shared" si="305"/>
        <v>5112.6760000000004</v>
      </c>
    </row>
    <row r="6481" spans="1:24" x14ac:dyDescent="0.3">
      <c r="A6481" t="s">
        <v>7574</v>
      </c>
      <c r="B6481" t="str">
        <f ca="1">PROPER(TRIM(Table1[[#This Row],[Campaign Name]]))</f>
        <v>Summer Sale</v>
      </c>
      <c r="C6481" t="str">
        <f ca="1">PROPER(TRIM(Table1[[#This Row],[Campaign Type]]))</f>
        <v>Sales</v>
      </c>
      <c r="D6481" t="str">
        <f ca="1">PROPER(TRIM(Table1[[#This Row],[Marketing Channel]]))</f>
        <v>Email</v>
      </c>
      <c r="E6481" t="s">
        <v>2065</v>
      </c>
      <c r="F6481" t="s">
        <v>598</v>
      </c>
      <c r="G6481" t="s">
        <v>41</v>
      </c>
      <c r="H6481" t="s">
        <v>11140</v>
      </c>
      <c r="I6481" t="s">
        <v>68</v>
      </c>
      <c r="J6481" t="s">
        <v>25</v>
      </c>
      <c r="K6481">
        <v>65245</v>
      </c>
      <c r="L6481">
        <v>4278</v>
      </c>
      <c r="M6481">
        <v>6.56</v>
      </c>
      <c r="N6481">
        <v>314</v>
      </c>
      <c r="O6481">
        <v>7.34</v>
      </c>
      <c r="P6481">
        <v>250</v>
      </c>
      <c r="Q6481">
        <v>22650.560000000001</v>
      </c>
      <c r="R6481" s="6">
        <v>8960.2240000000002</v>
      </c>
      <c r="S6481">
        <v>249</v>
      </c>
      <c r="T6481" t="str">
        <f ca="1">PROPER(TRIM(Table1[[#This Row],[Campaign Status]]))</f>
        <v>Completed</v>
      </c>
      <c r="V6481" s="1">
        <f t="shared" si="303"/>
        <v>314</v>
      </c>
      <c r="W6481" t="str">
        <f t="shared" ca="1" si="304"/>
        <v>East</v>
      </c>
      <c r="X6481" s="6">
        <f t="shared" si="305"/>
        <v>639.55677695332815</v>
      </c>
    </row>
    <row r="6482" spans="1:24" hidden="1" x14ac:dyDescent="0.3">
      <c r="A6482" t="s">
        <v>7575</v>
      </c>
      <c r="B6482" t="str">
        <f ca="1">PROPER(TRIM(Table1[[#This Row],[Campaign Name]]))</f>
        <v>New Launch</v>
      </c>
      <c r="C6482" t="str">
        <f ca="1">PROPER(TRIM(Table1[[#This Row],[Campaign Type]]))</f>
        <v>Awareness</v>
      </c>
      <c r="D6482" t="str">
        <f ca="1">PROPER(TRIM(Table1[[#This Row],[Marketing Channel]]))</f>
        <v>Youtube</v>
      </c>
      <c r="E6482" t="s">
        <v>1472</v>
      </c>
      <c r="F6482" t="s">
        <v>274</v>
      </c>
      <c r="G6482" t="s">
        <v>11141</v>
      </c>
      <c r="H6482" t="s">
        <v>54</v>
      </c>
      <c r="I6482" t="s">
        <v>24</v>
      </c>
      <c r="J6482" t="s">
        <v>63</v>
      </c>
      <c r="K6482">
        <v>112616</v>
      </c>
      <c r="L6482">
        <v>2598</v>
      </c>
      <c r="M6482">
        <v>2.31</v>
      </c>
      <c r="N6482">
        <v>814</v>
      </c>
      <c r="O6482">
        <v>31.33</v>
      </c>
      <c r="P6482">
        <v>3891.7088323699436</v>
      </c>
      <c r="R6482" s="6" t="e">
        <v>#VALUE!</v>
      </c>
      <c r="S6482">
        <v>576</v>
      </c>
      <c r="T6482" t="str">
        <f ca="1">PROPER(TRIM(Table1[[#This Row],[Campaign Status]]))</f>
        <v>Paused</v>
      </c>
      <c r="V6482" s="1">
        <f t="shared" si="303"/>
        <v>814</v>
      </c>
      <c r="W6482" t="str">
        <f t="shared" ca="1" si="304"/>
        <v>west</v>
      </c>
      <c r="X6482" s="6">
        <f t="shared" si="305"/>
        <v>8960.2240000000002</v>
      </c>
    </row>
    <row r="6483" spans="1:24" x14ac:dyDescent="0.3">
      <c r="A6483" t="s">
        <v>7576</v>
      </c>
      <c r="B6483" t="str">
        <f ca="1">PROPER(TRIM(Table1[[#This Row],[Campaign Name]]))</f>
        <v>Flash Sale</v>
      </c>
      <c r="C6483" t="str">
        <f ca="1">PROPER(TRIM(Table1[[#This Row],[Campaign Type]]))</f>
        <v>Retargeting</v>
      </c>
      <c r="D6483" t="str">
        <f ca="1">PROPER(TRIM(Table1[[#This Row],[Marketing Channel]]))</f>
        <v>Meta Ads</v>
      </c>
      <c r="E6483" t="s">
        <v>5268</v>
      </c>
      <c r="F6483" t="s">
        <v>633</v>
      </c>
      <c r="G6483" t="s">
        <v>11141</v>
      </c>
      <c r="H6483" t="s">
        <v>23</v>
      </c>
      <c r="I6483" t="s">
        <v>24</v>
      </c>
      <c r="J6483" t="s">
        <v>63</v>
      </c>
      <c r="K6483">
        <v>101641</v>
      </c>
      <c r="L6483">
        <v>10787</v>
      </c>
      <c r="M6483">
        <v>10.61</v>
      </c>
      <c r="N6483">
        <v>848</v>
      </c>
      <c r="O6483">
        <v>7.86</v>
      </c>
      <c r="P6483">
        <v>250</v>
      </c>
      <c r="Q6483">
        <v>10612.05</v>
      </c>
      <c r="R6483" s="6">
        <v>4144.82</v>
      </c>
      <c r="S6483">
        <v>431</v>
      </c>
      <c r="T6483" t="str">
        <f ca="1">PROPER(TRIM(Table1[[#This Row],[Campaign Status]]))</f>
        <v>Completed</v>
      </c>
      <c r="V6483" s="1">
        <f t="shared" si="303"/>
        <v>848</v>
      </c>
      <c r="W6483" t="str">
        <f t="shared" ca="1" si="304"/>
        <v>west</v>
      </c>
      <c r="X6483" s="6" t="e">
        <f t="shared" si="305"/>
        <v>#VALUE!</v>
      </c>
    </row>
    <row r="6484" spans="1:24" x14ac:dyDescent="0.3">
      <c r="A6484" t="s">
        <v>7577</v>
      </c>
      <c r="B6484" t="str">
        <f ca="1">PROPER(TRIM(Table1[[#This Row],[Campaign Name]]))</f>
        <v>Summer Sale</v>
      </c>
      <c r="C6484" t="str">
        <f ca="1">PROPER(TRIM(Table1[[#This Row],[Campaign Type]]))</f>
        <v>Sales</v>
      </c>
      <c r="D6484" t="str">
        <f ca="1">PROPER(TRIM(Table1[[#This Row],[Marketing Channel]]))</f>
        <v>Meta Ads</v>
      </c>
      <c r="E6484" t="s">
        <v>380</v>
      </c>
      <c r="F6484" t="s">
        <v>492</v>
      </c>
      <c r="G6484" t="s">
        <v>41</v>
      </c>
      <c r="H6484" t="s">
        <v>11140</v>
      </c>
      <c r="I6484" t="s">
        <v>68</v>
      </c>
      <c r="J6484" t="s">
        <v>63</v>
      </c>
      <c r="K6484">
        <v>57058</v>
      </c>
      <c r="L6484">
        <v>752</v>
      </c>
      <c r="M6484">
        <v>1.32</v>
      </c>
      <c r="N6484">
        <v>145</v>
      </c>
      <c r="O6484">
        <v>19.28</v>
      </c>
      <c r="P6484">
        <v>250</v>
      </c>
      <c r="Q6484">
        <v>34005.379999999997</v>
      </c>
      <c r="R6484" s="6">
        <v>13502.151999999998</v>
      </c>
      <c r="S6484">
        <v>27</v>
      </c>
      <c r="T6484" t="str">
        <f ca="1">PROPER(TRIM(Table1[[#This Row],[Campaign Status]]))</f>
        <v>Active</v>
      </c>
      <c r="V6484" s="1">
        <f t="shared" si="303"/>
        <v>145</v>
      </c>
      <c r="W6484" t="str">
        <f t="shared" ca="1" si="304"/>
        <v>East</v>
      </c>
      <c r="X6484" s="6">
        <f t="shared" si="305"/>
        <v>4144.82</v>
      </c>
    </row>
    <row r="6485" spans="1:24" x14ac:dyDescent="0.3">
      <c r="A6485" t="s">
        <v>7578</v>
      </c>
      <c r="B6485" t="str">
        <f ca="1">PROPER(TRIM(Table1[[#This Row],[Campaign Name]]))</f>
        <v>Festive Offer</v>
      </c>
      <c r="C6485" t="str">
        <f ca="1">PROPER(TRIM(Table1[[#This Row],[Campaign Type]]))</f>
        <v>Sales</v>
      </c>
      <c r="D6485" t="str">
        <f ca="1">PROPER(TRIM(Table1[[#This Row],[Marketing Channel]]))</f>
        <v>Google Ads</v>
      </c>
      <c r="E6485" t="s">
        <v>1640</v>
      </c>
      <c r="F6485" t="s">
        <v>689</v>
      </c>
      <c r="G6485" t="s">
        <v>29</v>
      </c>
      <c r="H6485" t="s">
        <v>67</v>
      </c>
      <c r="I6485" t="s">
        <v>62</v>
      </c>
      <c r="J6485" t="s">
        <v>25</v>
      </c>
      <c r="K6485">
        <v>195149</v>
      </c>
      <c r="L6485">
        <v>22067</v>
      </c>
      <c r="M6485">
        <v>11.31</v>
      </c>
      <c r="N6485">
        <v>5342</v>
      </c>
      <c r="O6485">
        <v>24.21</v>
      </c>
      <c r="P6485">
        <v>3988.1535696969677</v>
      </c>
      <c r="Q6485">
        <v>43029.61</v>
      </c>
      <c r="R6485" s="6">
        <v>978.93563394725356</v>
      </c>
      <c r="S6485">
        <v>1573</v>
      </c>
      <c r="T6485" t="str">
        <f ca="1">PROPER(TRIM(Table1[[#This Row],[Campaign Status]]))</f>
        <v>Completed</v>
      </c>
      <c r="V6485" s="1">
        <f t="shared" si="303"/>
        <v>5342</v>
      </c>
      <c r="W6485" t="str">
        <f t="shared" ca="1" si="304"/>
        <v>North</v>
      </c>
      <c r="X6485" s="6">
        <f t="shared" si="305"/>
        <v>13502.151999999998</v>
      </c>
    </row>
    <row r="6486" spans="1:24" x14ac:dyDescent="0.3">
      <c r="A6486" t="s">
        <v>7579</v>
      </c>
      <c r="B6486" t="str">
        <f ca="1">PROPER(TRIM(Table1[[#This Row],[Campaign Name]]))</f>
        <v>Mega Discount</v>
      </c>
      <c r="C6486" t="str">
        <f ca="1">PROPER(TRIM(Table1[[#This Row],[Campaign Type]]))</f>
        <v>Lead Gen</v>
      </c>
      <c r="D6486" t="str">
        <f ca="1">PROPER(TRIM(Table1[[#This Row],[Marketing Channel]]))</f>
        <v>Instagram</v>
      </c>
      <c r="E6486" t="s">
        <v>805</v>
      </c>
      <c r="F6486" t="s">
        <v>137</v>
      </c>
      <c r="G6486" t="s">
        <v>11141</v>
      </c>
      <c r="H6486" t="s">
        <v>23</v>
      </c>
      <c r="I6486" t="s">
        <v>31</v>
      </c>
      <c r="J6486" t="s">
        <v>25</v>
      </c>
      <c r="K6486">
        <v>13362</v>
      </c>
      <c r="L6486">
        <v>310</v>
      </c>
      <c r="M6486">
        <v>2.3199999999999998</v>
      </c>
      <c r="N6486">
        <v>27</v>
      </c>
      <c r="O6486">
        <v>8.7100000000000009</v>
      </c>
      <c r="P6486">
        <v>3982.6304252733912</v>
      </c>
      <c r="Q6486">
        <v>41716.620000000003</v>
      </c>
      <c r="R6486" s="6">
        <v>947.46400105996111</v>
      </c>
      <c r="S6486">
        <v>12</v>
      </c>
      <c r="T6486" t="str">
        <f ca="1">PROPER(TRIM(Table1[[#This Row],[Campaign Status]]))</f>
        <v>Active</v>
      </c>
      <c r="V6486" s="1">
        <f t="shared" si="303"/>
        <v>27</v>
      </c>
      <c r="W6486" t="str">
        <f t="shared" ca="1" si="304"/>
        <v>west</v>
      </c>
      <c r="X6486" s="6">
        <f t="shared" si="305"/>
        <v>978.93563394725356</v>
      </c>
    </row>
    <row r="6487" spans="1:24" x14ac:dyDescent="0.3">
      <c r="A6487" t="s">
        <v>7580</v>
      </c>
      <c r="B6487" t="str">
        <f ca="1">PROPER(TRIM(Table1[[#This Row],[Campaign Name]]))</f>
        <v>Summer Sale</v>
      </c>
      <c r="C6487" t="str">
        <f ca="1">PROPER(TRIM(Table1[[#This Row],[Campaign Type]]))</f>
        <v>Retargeting</v>
      </c>
      <c r="D6487" t="str">
        <f ca="1">PROPER(TRIM(Table1[[#This Row],[Marketing Channel]]))</f>
        <v>Linkedin</v>
      </c>
      <c r="E6487" t="s">
        <v>259</v>
      </c>
      <c r="F6487" t="s">
        <v>1016</v>
      </c>
      <c r="G6487" t="s">
        <v>11141</v>
      </c>
      <c r="H6487" t="s">
        <v>54</v>
      </c>
      <c r="I6487" t="s">
        <v>62</v>
      </c>
      <c r="J6487" t="s">
        <v>32</v>
      </c>
      <c r="K6487">
        <v>168158</v>
      </c>
      <c r="L6487">
        <v>14128</v>
      </c>
      <c r="M6487">
        <v>8.4</v>
      </c>
      <c r="N6487">
        <v>522</v>
      </c>
      <c r="O6487">
        <v>3.69</v>
      </c>
      <c r="P6487">
        <v>3830.4648972188602</v>
      </c>
      <c r="Q6487">
        <v>9726.4699999999993</v>
      </c>
      <c r="R6487" s="6">
        <v>153.92400820751499</v>
      </c>
      <c r="S6487">
        <v>317</v>
      </c>
      <c r="T6487" t="str">
        <f ca="1">PROPER(TRIM(Table1[[#This Row],[Campaign Status]]))</f>
        <v>Paused</v>
      </c>
      <c r="V6487" s="1">
        <f t="shared" si="303"/>
        <v>522</v>
      </c>
      <c r="W6487" t="str">
        <f t="shared" ca="1" si="304"/>
        <v>west</v>
      </c>
      <c r="X6487" s="6">
        <f t="shared" si="305"/>
        <v>947.46400105996111</v>
      </c>
    </row>
    <row r="6488" spans="1:24" x14ac:dyDescent="0.3">
      <c r="A6488" t="s">
        <v>7581</v>
      </c>
      <c r="B6488" t="str">
        <f ca="1">PROPER(TRIM(Table1[[#This Row],[Campaign Name]]))</f>
        <v>Flash Sale</v>
      </c>
      <c r="C6488" t="str">
        <f ca="1">PROPER(TRIM(Table1[[#This Row],[Campaign Type]]))</f>
        <v>Awareness</v>
      </c>
      <c r="D6488" t="str">
        <f ca="1">PROPER(TRIM(Table1[[#This Row],[Marketing Channel]]))</f>
        <v>Google Ads</v>
      </c>
      <c r="E6488" t="s">
        <v>906</v>
      </c>
      <c r="F6488" t="s">
        <v>734</v>
      </c>
      <c r="G6488" t="s">
        <v>11141</v>
      </c>
      <c r="H6488" t="s">
        <v>54</v>
      </c>
      <c r="I6488" t="s">
        <v>62</v>
      </c>
      <c r="J6488" t="s">
        <v>32</v>
      </c>
      <c r="K6488">
        <v>58758</v>
      </c>
      <c r="L6488">
        <v>6692</v>
      </c>
      <c r="M6488">
        <v>11.39</v>
      </c>
      <c r="N6488">
        <v>33</v>
      </c>
      <c r="O6488">
        <v>0.49</v>
      </c>
      <c r="P6488">
        <v>3988.1535696969677</v>
      </c>
      <c r="Q6488">
        <v>24316.49</v>
      </c>
      <c r="R6488" s="6">
        <v>509.71799543435441</v>
      </c>
      <c r="S6488">
        <v>1</v>
      </c>
      <c r="T6488" t="str">
        <f ca="1">PROPER(TRIM(Table1[[#This Row],[Campaign Status]]))</f>
        <v>Completed</v>
      </c>
      <c r="V6488" s="1">
        <f t="shared" si="303"/>
        <v>33</v>
      </c>
      <c r="W6488" t="str">
        <f t="shared" ca="1" si="304"/>
        <v>west</v>
      </c>
      <c r="X6488" s="6">
        <f t="shared" si="305"/>
        <v>153.92400820751499</v>
      </c>
    </row>
    <row r="6489" spans="1:24" x14ac:dyDescent="0.3">
      <c r="A6489" t="s">
        <v>7582</v>
      </c>
      <c r="B6489" t="str">
        <f ca="1">PROPER(TRIM(Table1[[#This Row],[Campaign Name]]))</f>
        <v>Mega Discount</v>
      </c>
      <c r="C6489" t="str">
        <f ca="1">PROPER(TRIM(Table1[[#This Row],[Campaign Type]]))</f>
        <v>Sales</v>
      </c>
      <c r="D6489" t="str">
        <f ca="1">PROPER(TRIM(Table1[[#This Row],[Marketing Channel]]))</f>
        <v>Youtube</v>
      </c>
      <c r="E6489" t="s">
        <v>1865</v>
      </c>
      <c r="F6489" t="s">
        <v>1483</v>
      </c>
      <c r="G6489" t="s">
        <v>46</v>
      </c>
      <c r="H6489" t="s">
        <v>30</v>
      </c>
      <c r="I6489" t="s">
        <v>31</v>
      </c>
      <c r="J6489" t="s">
        <v>25</v>
      </c>
      <c r="K6489">
        <v>94991</v>
      </c>
      <c r="L6489">
        <v>10472</v>
      </c>
      <c r="M6489">
        <v>11.02</v>
      </c>
      <c r="N6489">
        <v>3198</v>
      </c>
      <c r="O6489">
        <v>30.54</v>
      </c>
      <c r="P6489">
        <v>11434.7</v>
      </c>
      <c r="Q6489">
        <v>26766.46</v>
      </c>
      <c r="R6489" s="6">
        <v>134.08099906425178</v>
      </c>
      <c r="S6489">
        <v>688</v>
      </c>
      <c r="T6489" t="str">
        <f ca="1">PROPER(TRIM(Table1[[#This Row],[Campaign Status]]))</f>
        <v>Active</v>
      </c>
      <c r="V6489" s="1">
        <f t="shared" si="303"/>
        <v>3198</v>
      </c>
      <c r="W6489" t="str">
        <f t="shared" ca="1" si="304"/>
        <v>South</v>
      </c>
      <c r="X6489" s="6">
        <f t="shared" si="305"/>
        <v>509.71799543435441</v>
      </c>
    </row>
    <row r="6490" spans="1:24" x14ac:dyDescent="0.3">
      <c r="A6490" t="s">
        <v>7583</v>
      </c>
      <c r="B6490" t="str">
        <f ca="1">PROPER(TRIM(Table1[[#This Row],[Campaign Name]]))</f>
        <v>New Launch</v>
      </c>
      <c r="C6490" t="str">
        <f ca="1">PROPER(TRIM(Table1[[#This Row],[Campaign Type]]))</f>
        <v>Retargeting</v>
      </c>
      <c r="D6490" t="str">
        <f ca="1">PROPER(TRIM(Table1[[#This Row],[Marketing Channel]]))</f>
        <v>Meta Ads</v>
      </c>
      <c r="E6490" t="s">
        <v>2613</v>
      </c>
      <c r="F6490" t="s">
        <v>1192</v>
      </c>
      <c r="G6490" t="s">
        <v>11141</v>
      </c>
      <c r="H6490" t="s">
        <v>54</v>
      </c>
      <c r="I6490" t="s">
        <v>24</v>
      </c>
      <c r="J6490" t="s">
        <v>63</v>
      </c>
      <c r="K6490">
        <v>81421</v>
      </c>
      <c r="L6490">
        <v>8299</v>
      </c>
      <c r="M6490">
        <v>10.19</v>
      </c>
      <c r="N6490">
        <v>1990</v>
      </c>
      <c r="O6490">
        <v>23.98</v>
      </c>
      <c r="P6490">
        <v>11045.17</v>
      </c>
      <c r="Q6490">
        <v>3056.51</v>
      </c>
      <c r="R6490" s="6">
        <v>-72.327180115833428</v>
      </c>
      <c r="S6490">
        <v>1685</v>
      </c>
      <c r="T6490" t="str">
        <f ca="1">PROPER(TRIM(Table1[[#This Row],[Campaign Status]]))</f>
        <v>Active</v>
      </c>
      <c r="V6490" s="1">
        <f t="shared" si="303"/>
        <v>1990</v>
      </c>
      <c r="W6490" t="str">
        <f t="shared" ca="1" si="304"/>
        <v>west</v>
      </c>
      <c r="X6490" s="6">
        <f t="shared" si="305"/>
        <v>134.08099906425178</v>
      </c>
    </row>
    <row r="6491" spans="1:24" x14ac:dyDescent="0.3">
      <c r="A6491" t="s">
        <v>7584</v>
      </c>
      <c r="B6491" t="str">
        <f ca="1">PROPER(TRIM(Table1[[#This Row],[Campaign Name]]))</f>
        <v>Summer Sale</v>
      </c>
      <c r="C6491" t="str">
        <f ca="1">PROPER(TRIM(Table1[[#This Row],[Campaign Type]]))</f>
        <v>Lead Gen</v>
      </c>
      <c r="D6491" t="str">
        <f ca="1">PROPER(TRIM(Table1[[#This Row],[Marketing Channel]]))</f>
        <v>Linkedin</v>
      </c>
      <c r="E6491" t="s">
        <v>592</v>
      </c>
      <c r="F6491" t="s">
        <v>2257</v>
      </c>
      <c r="G6491" t="s">
        <v>46</v>
      </c>
      <c r="H6491" t="s">
        <v>42</v>
      </c>
      <c r="I6491" t="s">
        <v>62</v>
      </c>
      <c r="J6491" t="s">
        <v>25</v>
      </c>
      <c r="K6491">
        <v>171207</v>
      </c>
      <c r="L6491">
        <v>21067</v>
      </c>
      <c r="M6491">
        <v>12.3</v>
      </c>
      <c r="N6491">
        <v>6838</v>
      </c>
      <c r="O6491">
        <v>32.46</v>
      </c>
      <c r="P6491">
        <v>3830.4648972188602</v>
      </c>
      <c r="Q6491">
        <v>11524.83</v>
      </c>
      <c r="R6491" s="6">
        <v>200.87287859934952</v>
      </c>
      <c r="S6491">
        <v>1968</v>
      </c>
      <c r="T6491" t="str">
        <f ca="1">PROPER(TRIM(Table1[[#This Row],[Campaign Status]]))</f>
        <v>Active</v>
      </c>
      <c r="V6491" s="1">
        <f t="shared" si="303"/>
        <v>6838</v>
      </c>
      <c r="W6491" t="str">
        <f t="shared" ca="1" si="304"/>
        <v>South</v>
      </c>
      <c r="X6491" s="6">
        <f t="shared" si="305"/>
        <v>-72.327180115833428</v>
      </c>
    </row>
    <row r="6492" spans="1:24" x14ac:dyDescent="0.3">
      <c r="A6492" t="s">
        <v>7585</v>
      </c>
      <c r="B6492" t="str">
        <f ca="1">PROPER(TRIM(Table1[[#This Row],[Campaign Name]]))</f>
        <v>Mega Discount</v>
      </c>
      <c r="C6492" t="str">
        <f ca="1">PROPER(TRIM(Table1[[#This Row],[Campaign Type]]))</f>
        <v>Lead Gen</v>
      </c>
      <c r="D6492" t="str">
        <f ca="1">PROPER(TRIM(Table1[[#This Row],[Marketing Channel]]))</f>
        <v>Instagram</v>
      </c>
      <c r="E6492" t="s">
        <v>213</v>
      </c>
      <c r="F6492" t="s">
        <v>365</v>
      </c>
      <c r="G6492" t="s">
        <v>11141</v>
      </c>
      <c r="H6492" t="s">
        <v>36</v>
      </c>
      <c r="I6492" t="s">
        <v>24</v>
      </c>
      <c r="J6492" t="s">
        <v>25</v>
      </c>
      <c r="K6492">
        <v>59424</v>
      </c>
      <c r="L6492">
        <v>7733</v>
      </c>
      <c r="M6492">
        <v>13.01</v>
      </c>
      <c r="N6492">
        <v>1470</v>
      </c>
      <c r="O6492">
        <v>19.010000000000002</v>
      </c>
      <c r="P6492">
        <v>10540.37</v>
      </c>
      <c r="Q6492">
        <v>26803.86</v>
      </c>
      <c r="R6492" s="6">
        <v>154.29714516663074</v>
      </c>
      <c r="S6492">
        <v>7</v>
      </c>
      <c r="T6492" t="str">
        <f ca="1">PROPER(TRIM(Table1[[#This Row],[Campaign Status]]))</f>
        <v>Completed</v>
      </c>
      <c r="V6492" s="1">
        <f t="shared" si="303"/>
        <v>1470</v>
      </c>
      <c r="W6492" t="str">
        <f t="shared" ca="1" si="304"/>
        <v>west</v>
      </c>
      <c r="X6492" s="6">
        <f t="shared" si="305"/>
        <v>200.87287859934952</v>
      </c>
    </row>
    <row r="6493" spans="1:24" x14ac:dyDescent="0.3">
      <c r="A6493" t="s">
        <v>7586</v>
      </c>
      <c r="B6493" t="str">
        <f ca="1">PROPER(TRIM(Table1[[#This Row],[Campaign Name]]))</f>
        <v>Flash Sale</v>
      </c>
      <c r="C6493" t="str">
        <f ca="1">PROPER(TRIM(Table1[[#This Row],[Campaign Type]]))</f>
        <v>Retargeting</v>
      </c>
      <c r="D6493" t="str">
        <f ca="1">PROPER(TRIM(Table1[[#This Row],[Marketing Channel]]))</f>
        <v>Email</v>
      </c>
      <c r="E6493" t="s">
        <v>1269</v>
      </c>
      <c r="F6493" t="s">
        <v>1427</v>
      </c>
      <c r="G6493" t="s">
        <v>29</v>
      </c>
      <c r="H6493" t="s">
        <v>67</v>
      </c>
      <c r="I6493" t="s">
        <v>62</v>
      </c>
      <c r="J6493" t="s">
        <v>32</v>
      </c>
      <c r="K6493">
        <v>158709</v>
      </c>
      <c r="L6493">
        <v>20257</v>
      </c>
      <c r="M6493">
        <v>12.76</v>
      </c>
      <c r="N6493">
        <v>922</v>
      </c>
      <c r="O6493">
        <v>4.55</v>
      </c>
      <c r="P6493">
        <v>6490.74</v>
      </c>
      <c r="Q6493">
        <v>49291.87</v>
      </c>
      <c r="R6493" s="6">
        <v>659.41834058982499</v>
      </c>
      <c r="S6493">
        <v>265</v>
      </c>
      <c r="T6493" t="str">
        <f ca="1">PROPER(TRIM(Table1[[#This Row],[Campaign Status]]))</f>
        <v>Completed</v>
      </c>
      <c r="V6493" s="1">
        <f t="shared" si="303"/>
        <v>922</v>
      </c>
      <c r="W6493" t="str">
        <f t="shared" ca="1" si="304"/>
        <v>North</v>
      </c>
      <c r="X6493" s="6">
        <f t="shared" si="305"/>
        <v>154.29714516663074</v>
      </c>
    </row>
    <row r="6494" spans="1:24" x14ac:dyDescent="0.3">
      <c r="A6494" t="s">
        <v>7587</v>
      </c>
      <c r="B6494" t="str">
        <f ca="1">PROPER(TRIM(Table1[[#This Row],[Campaign Name]]))</f>
        <v>Festive Offer</v>
      </c>
      <c r="C6494" t="str">
        <f ca="1">PROPER(TRIM(Table1[[#This Row],[Campaign Type]]))</f>
        <v>Retargeting</v>
      </c>
      <c r="D6494" t="str">
        <f ca="1">PROPER(TRIM(Table1[[#This Row],[Marketing Channel]]))</f>
        <v>Email</v>
      </c>
      <c r="E6494" t="s">
        <v>2607</v>
      </c>
      <c r="F6494" t="s">
        <v>468</v>
      </c>
      <c r="G6494" t="s">
        <v>29</v>
      </c>
      <c r="H6494" t="s">
        <v>61</v>
      </c>
      <c r="I6494" t="s">
        <v>24</v>
      </c>
      <c r="J6494" t="s">
        <v>63</v>
      </c>
      <c r="K6494">
        <v>101326</v>
      </c>
      <c r="L6494">
        <v>14959</v>
      </c>
      <c r="M6494">
        <v>14.76</v>
      </c>
      <c r="N6494">
        <v>1210</v>
      </c>
      <c r="O6494">
        <v>8.09</v>
      </c>
      <c r="P6494">
        <v>3651.08</v>
      </c>
      <c r="Q6494">
        <v>14816.05</v>
      </c>
      <c r="R6494" s="6">
        <v>305.79910601794541</v>
      </c>
      <c r="S6494">
        <v>421</v>
      </c>
      <c r="T6494" t="str">
        <f ca="1">PROPER(TRIM(Table1[[#This Row],[Campaign Status]]))</f>
        <v>Paused</v>
      </c>
      <c r="V6494" s="1">
        <f t="shared" si="303"/>
        <v>1210</v>
      </c>
      <c r="W6494" t="str">
        <f t="shared" ca="1" si="304"/>
        <v>North</v>
      </c>
      <c r="X6494" s="6">
        <f t="shared" si="305"/>
        <v>659.41834058982499</v>
      </c>
    </row>
    <row r="6495" spans="1:24" x14ac:dyDescent="0.3">
      <c r="A6495" t="s">
        <v>7588</v>
      </c>
      <c r="B6495" t="str">
        <f ca="1">PROPER(TRIM(Table1[[#This Row],[Campaign Name]]))</f>
        <v>Mega Discount</v>
      </c>
      <c r="C6495" t="str">
        <f ca="1">PROPER(TRIM(Table1[[#This Row],[Campaign Type]]))</f>
        <v>Retargeting</v>
      </c>
      <c r="D6495" t="str">
        <f ca="1">PROPER(TRIM(Table1[[#This Row],[Marketing Channel]]))</f>
        <v>Instagram</v>
      </c>
      <c r="E6495" t="s">
        <v>2376</v>
      </c>
      <c r="F6495" t="s">
        <v>321</v>
      </c>
      <c r="G6495" t="s">
        <v>11141</v>
      </c>
      <c r="H6495" t="s">
        <v>23</v>
      </c>
      <c r="I6495" t="s">
        <v>24</v>
      </c>
      <c r="J6495" t="s">
        <v>32</v>
      </c>
      <c r="K6495">
        <v>45826</v>
      </c>
      <c r="L6495">
        <v>1011</v>
      </c>
      <c r="M6495">
        <v>2.21</v>
      </c>
      <c r="N6495">
        <v>229</v>
      </c>
      <c r="O6495">
        <v>22.65</v>
      </c>
      <c r="P6495">
        <v>3982.6304252733912</v>
      </c>
      <c r="Q6495">
        <v>10725.13</v>
      </c>
      <c r="R6495" s="6">
        <v>169.29764639820334</v>
      </c>
      <c r="S6495">
        <v>73</v>
      </c>
      <c r="T6495" t="str">
        <f ca="1">PROPER(TRIM(Table1[[#This Row],[Campaign Status]]))</f>
        <v>Paused</v>
      </c>
      <c r="V6495" s="1">
        <f t="shared" si="303"/>
        <v>229</v>
      </c>
      <c r="W6495" t="str">
        <f t="shared" ca="1" si="304"/>
        <v>west</v>
      </c>
      <c r="X6495" s="6">
        <f t="shared" si="305"/>
        <v>305.79910601794541</v>
      </c>
    </row>
    <row r="6496" spans="1:24" x14ac:dyDescent="0.3">
      <c r="A6496" t="s">
        <v>7589</v>
      </c>
      <c r="B6496" t="str">
        <f ca="1">PROPER(TRIM(Table1[[#This Row],[Campaign Name]]))</f>
        <v>Mega Discount</v>
      </c>
      <c r="C6496" t="str">
        <f ca="1">PROPER(TRIM(Table1[[#This Row],[Campaign Type]]))</f>
        <v>Awareness</v>
      </c>
      <c r="D6496" t="str">
        <f ca="1">PROPER(TRIM(Table1[[#This Row],[Marketing Channel]]))</f>
        <v>Meta Ads</v>
      </c>
      <c r="E6496" t="s">
        <v>744</v>
      </c>
      <c r="F6496" t="s">
        <v>1050</v>
      </c>
      <c r="G6496" t="s">
        <v>11141</v>
      </c>
      <c r="H6496" t="s">
        <v>54</v>
      </c>
      <c r="I6496" t="s">
        <v>68</v>
      </c>
      <c r="J6496" t="s">
        <v>32</v>
      </c>
      <c r="K6496">
        <v>13689</v>
      </c>
      <c r="L6496">
        <v>1808</v>
      </c>
      <c r="M6496">
        <v>13.21</v>
      </c>
      <c r="N6496">
        <v>424</v>
      </c>
      <c r="O6496">
        <v>23.45</v>
      </c>
      <c r="P6496">
        <v>250</v>
      </c>
      <c r="Q6496">
        <v>13424.76</v>
      </c>
      <c r="R6496" s="6">
        <v>5269.9040000000005</v>
      </c>
      <c r="S6496">
        <v>200</v>
      </c>
      <c r="T6496" t="str">
        <f ca="1">PROPER(TRIM(Table1[[#This Row],[Campaign Status]]))</f>
        <v>Completed</v>
      </c>
      <c r="V6496" s="1">
        <f t="shared" si="303"/>
        <v>424</v>
      </c>
      <c r="W6496" t="str">
        <f t="shared" ca="1" si="304"/>
        <v>west</v>
      </c>
      <c r="X6496" s="6">
        <f t="shared" si="305"/>
        <v>169.29764639820334</v>
      </c>
    </row>
    <row r="6497" spans="1:24" x14ac:dyDescent="0.3">
      <c r="A6497" t="s">
        <v>7590</v>
      </c>
      <c r="B6497" t="str">
        <f ca="1">PROPER(TRIM(Table1[[#This Row],[Campaign Name]]))</f>
        <v>Summer Sale</v>
      </c>
      <c r="C6497" t="str">
        <f ca="1">PROPER(TRIM(Table1[[#This Row],[Campaign Type]]))</f>
        <v>Sales</v>
      </c>
      <c r="D6497" t="str">
        <f ca="1">PROPER(TRIM(Table1[[#This Row],[Marketing Channel]]))</f>
        <v>Meta Ads</v>
      </c>
      <c r="E6497" t="s">
        <v>73</v>
      </c>
      <c r="F6497" t="s">
        <v>257</v>
      </c>
      <c r="G6497" t="s">
        <v>46</v>
      </c>
      <c r="H6497" t="s">
        <v>30</v>
      </c>
      <c r="I6497" t="s">
        <v>24</v>
      </c>
      <c r="J6497" t="s">
        <v>63</v>
      </c>
      <c r="K6497">
        <v>160273</v>
      </c>
      <c r="L6497">
        <v>22760</v>
      </c>
      <c r="M6497">
        <v>14.2</v>
      </c>
      <c r="N6497">
        <v>6872</v>
      </c>
      <c r="O6497">
        <v>30.19</v>
      </c>
      <c r="P6497">
        <v>2862.01</v>
      </c>
      <c r="Q6497">
        <v>10949.15</v>
      </c>
      <c r="R6497" s="6">
        <v>282.56854448447064</v>
      </c>
      <c r="S6497">
        <v>822</v>
      </c>
      <c r="T6497" t="str">
        <f ca="1">PROPER(TRIM(Table1[[#This Row],[Campaign Status]]))</f>
        <v>Paused</v>
      </c>
      <c r="V6497" s="1">
        <f t="shared" si="303"/>
        <v>6872</v>
      </c>
      <c r="W6497" t="str">
        <f t="shared" ca="1" si="304"/>
        <v>South</v>
      </c>
      <c r="X6497" s="6">
        <f t="shared" si="305"/>
        <v>5269.9040000000005</v>
      </c>
    </row>
    <row r="6498" spans="1:24" x14ac:dyDescent="0.3">
      <c r="A6498" t="s">
        <v>7591</v>
      </c>
      <c r="B6498" t="str">
        <f ca="1">PROPER(TRIM(Table1[[#This Row],[Campaign Name]]))</f>
        <v>Mega Discount</v>
      </c>
      <c r="C6498" t="str">
        <f ca="1">PROPER(TRIM(Table1[[#This Row],[Campaign Type]]))</f>
        <v>Lead Gen</v>
      </c>
      <c r="D6498" t="str">
        <f ca="1">PROPER(TRIM(Table1[[#This Row],[Marketing Channel]]))</f>
        <v>Meta Ads</v>
      </c>
      <c r="E6498" t="s">
        <v>817</v>
      </c>
      <c r="F6498" t="s">
        <v>559</v>
      </c>
      <c r="G6498" t="s">
        <v>11141</v>
      </c>
      <c r="H6498" t="s">
        <v>36</v>
      </c>
      <c r="I6498" t="s">
        <v>31</v>
      </c>
      <c r="J6498" t="s">
        <v>32</v>
      </c>
      <c r="K6498">
        <v>140483</v>
      </c>
      <c r="L6498">
        <v>8054</v>
      </c>
      <c r="M6498">
        <v>5.73</v>
      </c>
      <c r="N6498">
        <v>729</v>
      </c>
      <c r="O6498">
        <v>9.0500000000000007</v>
      </c>
      <c r="P6498">
        <v>7601.16</v>
      </c>
      <c r="Q6498">
        <v>4605.42</v>
      </c>
      <c r="R6498" s="6">
        <v>-39.411616121749837</v>
      </c>
      <c r="S6498">
        <v>537</v>
      </c>
      <c r="T6498" t="str">
        <f ca="1">PROPER(TRIM(Table1[[#This Row],[Campaign Status]]))</f>
        <v>Completed</v>
      </c>
      <c r="V6498" s="1">
        <f t="shared" si="303"/>
        <v>729</v>
      </c>
      <c r="W6498" t="str">
        <f t="shared" ca="1" si="304"/>
        <v>west</v>
      </c>
      <c r="X6498" s="6">
        <f t="shared" si="305"/>
        <v>282.56854448447064</v>
      </c>
    </row>
    <row r="6499" spans="1:24" x14ac:dyDescent="0.3">
      <c r="A6499" t="s">
        <v>7592</v>
      </c>
      <c r="B6499" t="str">
        <f ca="1">PROPER(TRIM(Table1[[#This Row],[Campaign Name]]))</f>
        <v>New Launch</v>
      </c>
      <c r="C6499" t="str">
        <f ca="1">PROPER(TRIM(Table1[[#This Row],[Campaign Type]]))</f>
        <v>Retargeting</v>
      </c>
      <c r="D6499" t="str">
        <f ca="1">PROPER(TRIM(Table1[[#This Row],[Marketing Channel]]))</f>
        <v>Instagram</v>
      </c>
      <c r="E6499" t="s">
        <v>1132</v>
      </c>
      <c r="F6499" t="s">
        <v>551</v>
      </c>
      <c r="G6499" t="s">
        <v>29</v>
      </c>
      <c r="H6499" t="s">
        <v>67</v>
      </c>
      <c r="I6499" t="s">
        <v>31</v>
      </c>
      <c r="J6499" t="s">
        <v>63</v>
      </c>
      <c r="K6499">
        <v>185808</v>
      </c>
      <c r="L6499">
        <v>23447</v>
      </c>
      <c r="M6499">
        <v>12.62</v>
      </c>
      <c r="N6499">
        <v>5555</v>
      </c>
      <c r="O6499">
        <v>23.69</v>
      </c>
      <c r="P6499">
        <v>250</v>
      </c>
      <c r="Q6499">
        <v>48584.41</v>
      </c>
      <c r="R6499" s="6">
        <v>19333.764000000003</v>
      </c>
      <c r="S6499">
        <v>1202</v>
      </c>
      <c r="T6499" t="str">
        <f ca="1">PROPER(TRIM(Table1[[#This Row],[Campaign Status]]))</f>
        <v>Active</v>
      </c>
      <c r="V6499" s="1">
        <f t="shared" si="303"/>
        <v>5555</v>
      </c>
      <c r="W6499" t="str">
        <f t="shared" ca="1" si="304"/>
        <v>North</v>
      </c>
      <c r="X6499" s="6">
        <f t="shared" si="305"/>
        <v>-39.411616121749837</v>
      </c>
    </row>
    <row r="6500" spans="1:24" x14ac:dyDescent="0.3">
      <c r="A6500" t="s">
        <v>7593</v>
      </c>
      <c r="B6500" t="str">
        <f ca="1">PROPER(TRIM(Table1[[#This Row],[Campaign Name]]))</f>
        <v>Summer Sale</v>
      </c>
      <c r="C6500" t="str">
        <f ca="1">PROPER(TRIM(Table1[[#This Row],[Campaign Type]]))</f>
        <v>Retargeting</v>
      </c>
      <c r="D6500" t="str">
        <f ca="1">PROPER(TRIM(Table1[[#This Row],[Marketing Channel]]))</f>
        <v>Email</v>
      </c>
      <c r="E6500" t="s">
        <v>1839</v>
      </c>
      <c r="F6500" t="s">
        <v>124</v>
      </c>
      <c r="G6500" t="s">
        <v>11141</v>
      </c>
      <c r="H6500" t="s">
        <v>54</v>
      </c>
      <c r="I6500" t="s">
        <v>62</v>
      </c>
      <c r="J6500" t="s">
        <v>32</v>
      </c>
      <c r="K6500">
        <v>15278</v>
      </c>
      <c r="L6500">
        <v>116</v>
      </c>
      <c r="M6500">
        <v>0.76</v>
      </c>
      <c r="N6500">
        <v>33</v>
      </c>
      <c r="O6500">
        <v>28.45</v>
      </c>
      <c r="P6500">
        <v>868.52</v>
      </c>
      <c r="Q6500">
        <v>9233.4500000000007</v>
      </c>
      <c r="R6500" s="6">
        <v>963.12462580021179</v>
      </c>
      <c r="S6500">
        <v>19</v>
      </c>
      <c r="T6500" t="str">
        <f ca="1">PROPER(TRIM(Table1[[#This Row],[Campaign Status]]))</f>
        <v>Paused</v>
      </c>
      <c r="V6500" s="1">
        <f t="shared" si="303"/>
        <v>33</v>
      </c>
      <c r="W6500" t="str">
        <f t="shared" ca="1" si="304"/>
        <v>west</v>
      </c>
      <c r="X6500" s="6">
        <f t="shared" si="305"/>
        <v>19333.764000000003</v>
      </c>
    </row>
    <row r="6501" spans="1:24" x14ac:dyDescent="0.3">
      <c r="A6501" t="s">
        <v>2703</v>
      </c>
      <c r="B6501" t="str">
        <f ca="1">PROPER(TRIM(Table1[[#This Row],[Campaign Name]]))</f>
        <v>Mega Discount</v>
      </c>
      <c r="C6501" t="str">
        <f ca="1">PROPER(TRIM(Table1[[#This Row],[Campaign Type]]))</f>
        <v>Lead Gen</v>
      </c>
      <c r="D6501" t="str">
        <f ca="1">PROPER(TRIM(Table1[[#This Row],[Marketing Channel]]))</f>
        <v>Meta Ads</v>
      </c>
      <c r="E6501" t="s">
        <v>882</v>
      </c>
      <c r="F6501" t="s">
        <v>28</v>
      </c>
      <c r="G6501" t="s">
        <v>11141</v>
      </c>
      <c r="H6501" t="s">
        <v>54</v>
      </c>
      <c r="I6501" t="s">
        <v>68</v>
      </c>
      <c r="J6501" t="s">
        <v>25</v>
      </c>
      <c r="K6501">
        <v>67494</v>
      </c>
      <c r="L6501">
        <v>8528</v>
      </c>
      <c r="M6501">
        <v>12.64</v>
      </c>
      <c r="N6501">
        <v>1548</v>
      </c>
      <c r="O6501">
        <v>18.149999999999999</v>
      </c>
      <c r="P6501">
        <v>3817.8497265160554</v>
      </c>
      <c r="Q6501">
        <v>27513.31</v>
      </c>
      <c r="R6501" s="6">
        <v>620.64936995587368</v>
      </c>
      <c r="S6501">
        <v>178</v>
      </c>
      <c r="T6501" t="str">
        <f ca="1">PROPER(TRIM(Table1[[#This Row],[Campaign Status]]))</f>
        <v>Paused</v>
      </c>
      <c r="V6501" s="1">
        <f t="shared" si="303"/>
        <v>1548</v>
      </c>
      <c r="W6501" t="str">
        <f t="shared" ca="1" si="304"/>
        <v>west</v>
      </c>
      <c r="X6501" s="6">
        <f t="shared" si="305"/>
        <v>963.12462580021179</v>
      </c>
    </row>
    <row r="6502" spans="1:24" x14ac:dyDescent="0.3">
      <c r="A6502" t="s">
        <v>7594</v>
      </c>
      <c r="B6502" t="str">
        <f ca="1">PROPER(TRIM(Table1[[#This Row],[Campaign Name]]))</f>
        <v>Festive Offer</v>
      </c>
      <c r="C6502" t="str">
        <f ca="1">PROPER(TRIM(Table1[[#This Row],[Campaign Type]]))</f>
        <v>Retargeting</v>
      </c>
      <c r="D6502" t="str">
        <f ca="1">PROPER(TRIM(Table1[[#This Row],[Marketing Channel]]))</f>
        <v>Meta Ads</v>
      </c>
      <c r="E6502" t="s">
        <v>1022</v>
      </c>
      <c r="F6502" t="s">
        <v>445</v>
      </c>
      <c r="G6502" t="s">
        <v>46</v>
      </c>
      <c r="H6502" t="s">
        <v>42</v>
      </c>
      <c r="I6502" t="s">
        <v>62</v>
      </c>
      <c r="J6502" t="s">
        <v>32</v>
      </c>
      <c r="K6502">
        <v>104882</v>
      </c>
      <c r="L6502">
        <v>7983</v>
      </c>
      <c r="M6502">
        <v>7.61</v>
      </c>
      <c r="N6502">
        <v>1527</v>
      </c>
      <c r="O6502">
        <v>19.13</v>
      </c>
      <c r="P6502">
        <v>250</v>
      </c>
      <c r="Q6502">
        <v>12415.82</v>
      </c>
      <c r="R6502" s="6">
        <v>4866.3280000000004</v>
      </c>
      <c r="S6502">
        <v>820</v>
      </c>
      <c r="T6502" t="str">
        <f ca="1">PROPER(TRIM(Table1[[#This Row],[Campaign Status]]))</f>
        <v>Paused</v>
      </c>
      <c r="V6502" s="1">
        <f t="shared" si="303"/>
        <v>1527</v>
      </c>
      <c r="W6502" t="str">
        <f t="shared" ca="1" si="304"/>
        <v>South</v>
      </c>
      <c r="X6502" s="6">
        <f t="shared" si="305"/>
        <v>620.64936995587368</v>
      </c>
    </row>
    <row r="6503" spans="1:24" x14ac:dyDescent="0.3">
      <c r="A6503" t="s">
        <v>7595</v>
      </c>
      <c r="B6503" t="str">
        <f ca="1">PROPER(TRIM(Table1[[#This Row],[Campaign Name]]))</f>
        <v>Flash Sale</v>
      </c>
      <c r="C6503" t="str">
        <f ca="1">PROPER(TRIM(Table1[[#This Row],[Campaign Type]]))</f>
        <v>Sales</v>
      </c>
      <c r="D6503" t="str">
        <f ca="1">PROPER(TRIM(Table1[[#This Row],[Marketing Channel]]))</f>
        <v>Meta Ads</v>
      </c>
      <c r="E6503" t="s">
        <v>1153</v>
      </c>
      <c r="F6503" t="s">
        <v>405</v>
      </c>
      <c r="G6503" t="s">
        <v>41</v>
      </c>
      <c r="H6503" t="s">
        <v>11140</v>
      </c>
      <c r="I6503" t="s">
        <v>62</v>
      </c>
      <c r="J6503" t="s">
        <v>25</v>
      </c>
      <c r="K6503">
        <v>182660</v>
      </c>
      <c r="L6503">
        <v>11879</v>
      </c>
      <c r="M6503">
        <v>6.5</v>
      </c>
      <c r="N6503">
        <v>2993</v>
      </c>
      <c r="O6503">
        <v>25.2</v>
      </c>
      <c r="P6503">
        <v>250</v>
      </c>
      <c r="Q6503">
        <v>48133.84</v>
      </c>
      <c r="R6503" s="6">
        <v>19153.536</v>
      </c>
      <c r="S6503">
        <v>1691</v>
      </c>
      <c r="T6503" t="str">
        <f ca="1">PROPER(TRIM(Table1[[#This Row],[Campaign Status]]))</f>
        <v>Paused</v>
      </c>
      <c r="V6503" s="1">
        <f t="shared" si="303"/>
        <v>2993</v>
      </c>
      <c r="W6503" t="str">
        <f t="shared" ca="1" si="304"/>
        <v>East</v>
      </c>
      <c r="X6503" s="6">
        <f t="shared" si="305"/>
        <v>4866.3280000000004</v>
      </c>
    </row>
    <row r="6504" spans="1:24" x14ac:dyDescent="0.3">
      <c r="A6504" t="s">
        <v>7596</v>
      </c>
      <c r="B6504" t="str">
        <f ca="1">PROPER(TRIM(Table1[[#This Row],[Campaign Name]]))</f>
        <v>Flash Sale</v>
      </c>
      <c r="C6504" t="str">
        <f ca="1">PROPER(TRIM(Table1[[#This Row],[Campaign Type]]))</f>
        <v>Retargeting</v>
      </c>
      <c r="D6504" t="str">
        <f ca="1">PROPER(TRIM(Table1[[#This Row],[Marketing Channel]]))</f>
        <v>Google Ads</v>
      </c>
      <c r="E6504" t="s">
        <v>396</v>
      </c>
      <c r="F6504" t="s">
        <v>130</v>
      </c>
      <c r="G6504" t="s">
        <v>11141</v>
      </c>
      <c r="H6504" t="s">
        <v>54</v>
      </c>
      <c r="I6504" t="s">
        <v>68</v>
      </c>
      <c r="J6504" t="s">
        <v>25</v>
      </c>
      <c r="K6504">
        <v>138521</v>
      </c>
      <c r="L6504">
        <v>17637</v>
      </c>
      <c r="M6504">
        <v>12.73</v>
      </c>
      <c r="N6504">
        <v>685</v>
      </c>
      <c r="O6504">
        <v>3.88</v>
      </c>
      <c r="P6504">
        <v>3988.1535696969677</v>
      </c>
      <c r="Q6504">
        <v>49055.13</v>
      </c>
      <c r="R6504" s="6">
        <v>1130.0210897778281</v>
      </c>
      <c r="S6504">
        <v>599</v>
      </c>
      <c r="T6504" t="str">
        <f ca="1">PROPER(TRIM(Table1[[#This Row],[Campaign Status]]))</f>
        <v>Completed</v>
      </c>
      <c r="V6504" s="1">
        <f t="shared" si="303"/>
        <v>685</v>
      </c>
      <c r="W6504" t="str">
        <f t="shared" ca="1" si="304"/>
        <v>west</v>
      </c>
      <c r="X6504" s="6">
        <f t="shared" si="305"/>
        <v>19153.536</v>
      </c>
    </row>
    <row r="6505" spans="1:24" x14ac:dyDescent="0.3">
      <c r="A6505" t="s">
        <v>7597</v>
      </c>
      <c r="B6505" t="str">
        <f ca="1">PROPER(TRIM(Table1[[#This Row],[Campaign Name]]))</f>
        <v>Summer Sale</v>
      </c>
      <c r="C6505" t="str">
        <f ca="1">PROPER(TRIM(Table1[[#This Row],[Campaign Type]]))</f>
        <v>Retargeting</v>
      </c>
      <c r="D6505" t="str">
        <f ca="1">PROPER(TRIM(Table1[[#This Row],[Marketing Channel]]))</f>
        <v>Meta Ads</v>
      </c>
      <c r="E6505" t="s">
        <v>2901</v>
      </c>
      <c r="F6505" t="s">
        <v>271</v>
      </c>
      <c r="G6505" t="s">
        <v>11141</v>
      </c>
      <c r="H6505" t="s">
        <v>36</v>
      </c>
      <c r="I6505" t="s">
        <v>31</v>
      </c>
      <c r="J6505" t="s">
        <v>25</v>
      </c>
      <c r="K6505">
        <v>180935</v>
      </c>
      <c r="L6505">
        <v>7916</v>
      </c>
      <c r="M6505">
        <v>4.38</v>
      </c>
      <c r="N6505">
        <v>616</v>
      </c>
      <c r="O6505">
        <v>7.78</v>
      </c>
      <c r="P6505">
        <v>250</v>
      </c>
      <c r="Q6505">
        <v>1086.82</v>
      </c>
      <c r="R6505" s="6">
        <v>334.72799999999995</v>
      </c>
      <c r="S6505">
        <v>473</v>
      </c>
      <c r="T6505" t="str">
        <f ca="1">PROPER(TRIM(Table1[[#This Row],[Campaign Status]]))</f>
        <v>Paused</v>
      </c>
      <c r="V6505" s="1">
        <f t="shared" si="303"/>
        <v>616</v>
      </c>
      <c r="W6505" t="str">
        <f t="shared" ca="1" si="304"/>
        <v>west</v>
      </c>
      <c r="X6505" s="6">
        <f t="shared" si="305"/>
        <v>1130.0210897778281</v>
      </c>
    </row>
    <row r="6506" spans="1:24" hidden="1" x14ac:dyDescent="0.3">
      <c r="A6506" t="s">
        <v>7598</v>
      </c>
      <c r="B6506" t="str">
        <f ca="1">PROPER(TRIM(Table1[[#This Row],[Campaign Name]]))</f>
        <v>Summer Sale</v>
      </c>
      <c r="C6506" t="str">
        <f ca="1">PROPER(TRIM(Table1[[#This Row],[Campaign Type]]))</f>
        <v>Lead Gen</v>
      </c>
      <c r="D6506" t="str">
        <f ca="1">PROPER(TRIM(Table1[[#This Row],[Marketing Channel]]))</f>
        <v>Google Ads</v>
      </c>
      <c r="E6506" t="s">
        <v>805</v>
      </c>
      <c r="F6506" t="s">
        <v>909</v>
      </c>
      <c r="G6506" t="s">
        <v>11141</v>
      </c>
      <c r="H6506" t="s">
        <v>36</v>
      </c>
      <c r="I6506" t="s">
        <v>31</v>
      </c>
      <c r="J6506" t="s">
        <v>25</v>
      </c>
      <c r="K6506">
        <v>169642</v>
      </c>
      <c r="L6506">
        <v>4676</v>
      </c>
      <c r="M6506">
        <v>2.76</v>
      </c>
      <c r="N6506">
        <v>922</v>
      </c>
      <c r="O6506">
        <v>19.72</v>
      </c>
      <c r="P6506">
        <v>3988.1535696969677</v>
      </c>
      <c r="R6506" s="6" t="e">
        <v>#VALUE!</v>
      </c>
      <c r="S6506">
        <v>70</v>
      </c>
      <c r="T6506" t="str">
        <f ca="1">PROPER(TRIM(Table1[[#This Row],[Campaign Status]]))</f>
        <v>Paused</v>
      </c>
      <c r="V6506" s="1">
        <f t="shared" si="303"/>
        <v>922</v>
      </c>
      <c r="W6506" t="str">
        <f t="shared" ca="1" si="304"/>
        <v>west</v>
      </c>
      <c r="X6506" s="6">
        <f t="shared" si="305"/>
        <v>334.72799999999995</v>
      </c>
    </row>
    <row r="6507" spans="1:24" x14ac:dyDescent="0.3">
      <c r="A6507" t="s">
        <v>7599</v>
      </c>
      <c r="B6507" t="str">
        <f ca="1">PROPER(TRIM(Table1[[#This Row],[Campaign Name]]))</f>
        <v>Summer Sale</v>
      </c>
      <c r="C6507" t="str">
        <f ca="1">PROPER(TRIM(Table1[[#This Row],[Campaign Type]]))</f>
        <v>Retargeting</v>
      </c>
      <c r="D6507" t="str">
        <f ca="1">PROPER(TRIM(Table1[[#This Row],[Marketing Channel]]))</f>
        <v>Meta Ads</v>
      </c>
      <c r="E6507" t="s">
        <v>1696</v>
      </c>
      <c r="F6507" t="s">
        <v>436</v>
      </c>
      <c r="G6507" t="s">
        <v>11141</v>
      </c>
      <c r="H6507" t="s">
        <v>23</v>
      </c>
      <c r="I6507" t="s">
        <v>68</v>
      </c>
      <c r="J6507" t="s">
        <v>32</v>
      </c>
      <c r="K6507">
        <v>17299</v>
      </c>
      <c r="L6507">
        <v>1170</v>
      </c>
      <c r="M6507">
        <v>6.76</v>
      </c>
      <c r="N6507">
        <v>230</v>
      </c>
      <c r="O6507">
        <v>19.66</v>
      </c>
      <c r="P6507">
        <v>3817.8497265160554</v>
      </c>
      <c r="Q6507">
        <v>20154.37</v>
      </c>
      <c r="R6507" s="6">
        <v>427.89846232087535</v>
      </c>
      <c r="S6507">
        <v>161</v>
      </c>
      <c r="T6507" t="str">
        <f ca="1">PROPER(TRIM(Table1[[#This Row],[Campaign Status]]))</f>
        <v>Active</v>
      </c>
      <c r="V6507" s="1">
        <f t="shared" si="303"/>
        <v>230</v>
      </c>
      <c r="W6507" t="str">
        <f t="shared" ca="1" si="304"/>
        <v>west</v>
      </c>
      <c r="X6507" s="6" t="e">
        <f t="shared" si="305"/>
        <v>#VALUE!</v>
      </c>
    </row>
    <row r="6508" spans="1:24" x14ac:dyDescent="0.3">
      <c r="A6508" t="s">
        <v>7600</v>
      </c>
      <c r="B6508" t="str">
        <f ca="1">PROPER(TRIM(Table1[[#This Row],[Campaign Name]]))</f>
        <v>New Launch</v>
      </c>
      <c r="C6508" t="str">
        <f ca="1">PROPER(TRIM(Table1[[#This Row],[Campaign Type]]))</f>
        <v>Lead Gen</v>
      </c>
      <c r="D6508" t="str">
        <f ca="1">PROPER(TRIM(Table1[[#This Row],[Marketing Channel]]))</f>
        <v>Linkedin</v>
      </c>
      <c r="E6508" t="s">
        <v>518</v>
      </c>
      <c r="F6508" t="s">
        <v>321</v>
      </c>
      <c r="G6508" t="s">
        <v>46</v>
      </c>
      <c r="H6508" t="s">
        <v>42</v>
      </c>
      <c r="I6508" t="s">
        <v>24</v>
      </c>
      <c r="J6508" t="s">
        <v>63</v>
      </c>
      <c r="K6508">
        <v>109358</v>
      </c>
      <c r="L6508">
        <v>7459</v>
      </c>
      <c r="M6508">
        <v>6.82</v>
      </c>
      <c r="N6508">
        <v>668</v>
      </c>
      <c r="O6508">
        <v>8.9600000000000009</v>
      </c>
      <c r="P6508">
        <v>250</v>
      </c>
      <c r="Q6508">
        <v>16249.01</v>
      </c>
      <c r="R6508" s="6">
        <v>6399.6040000000003</v>
      </c>
      <c r="S6508">
        <v>361</v>
      </c>
      <c r="T6508" t="str">
        <f ca="1">PROPER(TRIM(Table1[[#This Row],[Campaign Status]]))</f>
        <v>Active</v>
      </c>
      <c r="V6508" s="1">
        <f t="shared" si="303"/>
        <v>668</v>
      </c>
      <c r="W6508" t="str">
        <f t="shared" ca="1" si="304"/>
        <v>South</v>
      </c>
      <c r="X6508" s="6">
        <f t="shared" si="305"/>
        <v>427.89846232087535</v>
      </c>
    </row>
    <row r="6509" spans="1:24" x14ac:dyDescent="0.3">
      <c r="A6509" t="s">
        <v>7601</v>
      </c>
      <c r="B6509" t="str">
        <f ca="1">PROPER(TRIM(Table1[[#This Row],[Campaign Name]]))</f>
        <v>Festive Offer</v>
      </c>
      <c r="C6509" t="str">
        <f ca="1">PROPER(TRIM(Table1[[#This Row],[Campaign Type]]))</f>
        <v>Awareness</v>
      </c>
      <c r="D6509" t="str">
        <f ca="1">PROPER(TRIM(Table1[[#This Row],[Marketing Channel]]))</f>
        <v>Linkedin</v>
      </c>
      <c r="E6509" t="s">
        <v>1983</v>
      </c>
      <c r="F6509" t="s">
        <v>593</v>
      </c>
      <c r="G6509" t="s">
        <v>29</v>
      </c>
      <c r="H6509" t="s">
        <v>61</v>
      </c>
      <c r="I6509" t="s">
        <v>68</v>
      </c>
      <c r="J6509" t="s">
        <v>25</v>
      </c>
      <c r="K6509">
        <v>96214</v>
      </c>
      <c r="L6509">
        <v>9645</v>
      </c>
      <c r="M6509">
        <v>10.02</v>
      </c>
      <c r="N6509">
        <v>3093</v>
      </c>
      <c r="O6509">
        <v>32.07</v>
      </c>
      <c r="P6509">
        <v>3830.4648972188602</v>
      </c>
      <c r="Q6509">
        <v>26379.360000000001</v>
      </c>
      <c r="R6509" s="6">
        <v>588.67254257186767</v>
      </c>
      <c r="S6509">
        <v>426</v>
      </c>
      <c r="T6509" t="str">
        <f ca="1">PROPER(TRIM(Table1[[#This Row],[Campaign Status]]))</f>
        <v>Active</v>
      </c>
      <c r="V6509" s="1">
        <f t="shared" si="303"/>
        <v>3093</v>
      </c>
      <c r="W6509" t="str">
        <f t="shared" ca="1" si="304"/>
        <v>North</v>
      </c>
      <c r="X6509" s="6">
        <f t="shared" si="305"/>
        <v>6399.6040000000003</v>
      </c>
    </row>
    <row r="6510" spans="1:24" x14ac:dyDescent="0.3">
      <c r="A6510" t="s">
        <v>7602</v>
      </c>
      <c r="B6510" t="str">
        <f ca="1">PROPER(TRIM(Table1[[#This Row],[Campaign Name]]))</f>
        <v>Summer Sale</v>
      </c>
      <c r="C6510" t="str">
        <f ca="1">PROPER(TRIM(Table1[[#This Row],[Campaign Type]]))</f>
        <v>Retargeting</v>
      </c>
      <c r="D6510" t="str">
        <f ca="1">PROPER(TRIM(Table1[[#This Row],[Marketing Channel]]))</f>
        <v>Meta Ads</v>
      </c>
      <c r="E6510" t="s">
        <v>1417</v>
      </c>
      <c r="F6510" t="s">
        <v>755</v>
      </c>
      <c r="G6510" t="s">
        <v>29</v>
      </c>
      <c r="H6510" t="s">
        <v>99</v>
      </c>
      <c r="I6510" t="s">
        <v>31</v>
      </c>
      <c r="J6510" t="s">
        <v>32</v>
      </c>
      <c r="K6510">
        <v>81310</v>
      </c>
      <c r="L6510">
        <v>3950</v>
      </c>
      <c r="M6510">
        <v>4.8600000000000003</v>
      </c>
      <c r="N6510">
        <v>357</v>
      </c>
      <c r="O6510">
        <v>9.0399999999999991</v>
      </c>
      <c r="P6510">
        <v>250</v>
      </c>
      <c r="Q6510">
        <v>27081.11</v>
      </c>
      <c r="R6510" s="6">
        <v>10732.444</v>
      </c>
      <c r="S6510">
        <v>160</v>
      </c>
      <c r="T6510" t="str">
        <f ca="1">PROPER(TRIM(Table1[[#This Row],[Campaign Status]]))</f>
        <v>Completed</v>
      </c>
      <c r="V6510" s="1">
        <f t="shared" si="303"/>
        <v>357</v>
      </c>
      <c r="W6510" t="str">
        <f t="shared" ca="1" si="304"/>
        <v>North</v>
      </c>
      <c r="X6510" s="6">
        <f t="shared" si="305"/>
        <v>588.67254257186767</v>
      </c>
    </row>
    <row r="6511" spans="1:24" x14ac:dyDescent="0.3">
      <c r="A6511" t="s">
        <v>7603</v>
      </c>
      <c r="B6511" t="str">
        <f ca="1">PROPER(TRIM(Table1[[#This Row],[Campaign Name]]))</f>
        <v>Summer Sale</v>
      </c>
      <c r="C6511" t="str">
        <f ca="1">PROPER(TRIM(Table1[[#This Row],[Campaign Type]]))</f>
        <v>Awareness</v>
      </c>
      <c r="D6511" t="str">
        <f ca="1">PROPER(TRIM(Table1[[#This Row],[Marketing Channel]]))</f>
        <v>Meta Ads</v>
      </c>
      <c r="E6511" t="s">
        <v>1356</v>
      </c>
      <c r="F6511" t="s">
        <v>279</v>
      </c>
      <c r="G6511" t="s">
        <v>29</v>
      </c>
      <c r="H6511" t="s">
        <v>61</v>
      </c>
      <c r="I6511" t="s">
        <v>62</v>
      </c>
      <c r="J6511" t="s">
        <v>25</v>
      </c>
      <c r="K6511">
        <v>62159</v>
      </c>
      <c r="L6511">
        <v>4973</v>
      </c>
      <c r="M6511">
        <v>8</v>
      </c>
      <c r="N6511">
        <v>258</v>
      </c>
      <c r="O6511">
        <v>5.19</v>
      </c>
      <c r="P6511">
        <v>11000.82</v>
      </c>
      <c r="Q6511">
        <v>41326.22</v>
      </c>
      <c r="R6511" s="6">
        <v>275.66490497981061</v>
      </c>
      <c r="S6511">
        <v>47</v>
      </c>
      <c r="T6511" t="str">
        <f ca="1">PROPER(TRIM(Table1[[#This Row],[Campaign Status]]))</f>
        <v>Active</v>
      </c>
      <c r="V6511" s="1">
        <f t="shared" si="303"/>
        <v>258</v>
      </c>
      <c r="W6511" t="str">
        <f t="shared" ca="1" si="304"/>
        <v>North</v>
      </c>
      <c r="X6511" s="6">
        <f t="shared" si="305"/>
        <v>10732.444</v>
      </c>
    </row>
    <row r="6512" spans="1:24" x14ac:dyDescent="0.3">
      <c r="A6512" t="s">
        <v>7604</v>
      </c>
      <c r="B6512" t="str">
        <f ca="1">PROPER(TRIM(Table1[[#This Row],[Campaign Name]]))</f>
        <v>Summer Sale</v>
      </c>
      <c r="C6512" t="str">
        <f ca="1">PROPER(TRIM(Table1[[#This Row],[Campaign Type]]))</f>
        <v>Awareness</v>
      </c>
      <c r="D6512" t="str">
        <f ca="1">PROPER(TRIM(Table1[[#This Row],[Marketing Channel]]))</f>
        <v>Google Ads</v>
      </c>
      <c r="E6512" t="s">
        <v>123</v>
      </c>
      <c r="F6512" t="s">
        <v>679</v>
      </c>
      <c r="G6512" t="s">
        <v>41</v>
      </c>
      <c r="H6512" t="s">
        <v>11140</v>
      </c>
      <c r="I6512" t="s">
        <v>68</v>
      </c>
      <c r="J6512" t="s">
        <v>32</v>
      </c>
      <c r="K6512">
        <v>122290</v>
      </c>
      <c r="L6512">
        <v>4986</v>
      </c>
      <c r="M6512">
        <v>4.08</v>
      </c>
      <c r="N6512">
        <v>1406</v>
      </c>
      <c r="O6512">
        <v>28.2</v>
      </c>
      <c r="P6512">
        <v>3988.1535696969677</v>
      </c>
      <c r="Q6512">
        <v>12811.52</v>
      </c>
      <c r="R6512" s="6">
        <v>221.23938499623671</v>
      </c>
      <c r="S6512">
        <v>1100</v>
      </c>
      <c r="T6512" t="str">
        <f ca="1">PROPER(TRIM(Table1[[#This Row],[Campaign Status]]))</f>
        <v>Completed</v>
      </c>
      <c r="V6512" s="1">
        <f t="shared" si="303"/>
        <v>1406</v>
      </c>
      <c r="W6512" t="str">
        <f t="shared" ca="1" si="304"/>
        <v>East</v>
      </c>
      <c r="X6512" s="6">
        <f t="shared" si="305"/>
        <v>275.66490497981061</v>
      </c>
    </row>
    <row r="6513" spans="1:24" x14ac:dyDescent="0.3">
      <c r="A6513" t="s">
        <v>7605</v>
      </c>
      <c r="B6513" t="str">
        <f ca="1">PROPER(TRIM(Table1[[#This Row],[Campaign Name]]))</f>
        <v>Summer Sale</v>
      </c>
      <c r="C6513" t="str">
        <f ca="1">PROPER(TRIM(Table1[[#This Row],[Campaign Type]]))</f>
        <v>Lead Gen</v>
      </c>
      <c r="D6513" t="str">
        <f ca="1">PROPER(TRIM(Table1[[#This Row],[Marketing Channel]]))</f>
        <v>Youtube</v>
      </c>
      <c r="E6513" t="s">
        <v>328</v>
      </c>
      <c r="F6513" t="s">
        <v>257</v>
      </c>
      <c r="G6513" t="s">
        <v>11141</v>
      </c>
      <c r="H6513" t="s">
        <v>23</v>
      </c>
      <c r="I6513" t="s">
        <v>62</v>
      </c>
      <c r="J6513" t="s">
        <v>32</v>
      </c>
      <c r="K6513">
        <v>88962</v>
      </c>
      <c r="L6513">
        <v>2752</v>
      </c>
      <c r="M6513">
        <v>3.09</v>
      </c>
      <c r="N6513">
        <v>646</v>
      </c>
      <c r="O6513">
        <v>23.47</v>
      </c>
      <c r="P6513">
        <v>3891.7088323699436</v>
      </c>
      <c r="Q6513">
        <v>14474.19</v>
      </c>
      <c r="R6513" s="6">
        <v>271.92376468682562</v>
      </c>
      <c r="S6513">
        <v>587</v>
      </c>
      <c r="T6513" t="str">
        <f ca="1">PROPER(TRIM(Table1[[#This Row],[Campaign Status]]))</f>
        <v>Paused</v>
      </c>
      <c r="V6513" s="1">
        <f t="shared" si="303"/>
        <v>646</v>
      </c>
      <c r="W6513" t="str">
        <f t="shared" ca="1" si="304"/>
        <v>west</v>
      </c>
      <c r="X6513" s="6">
        <f t="shared" si="305"/>
        <v>221.23938499623671</v>
      </c>
    </row>
    <row r="6514" spans="1:24" x14ac:dyDescent="0.3">
      <c r="A6514" t="s">
        <v>7606</v>
      </c>
      <c r="B6514" t="str">
        <f ca="1">PROPER(TRIM(Table1[[#This Row],[Campaign Name]]))</f>
        <v>Flash Sale</v>
      </c>
      <c r="C6514" t="str">
        <f ca="1">PROPER(TRIM(Table1[[#This Row],[Campaign Type]]))</f>
        <v>Sales</v>
      </c>
      <c r="D6514" t="str">
        <f ca="1">PROPER(TRIM(Table1[[#This Row],[Marketing Channel]]))</f>
        <v>Youtube</v>
      </c>
      <c r="E6514" t="s">
        <v>3332</v>
      </c>
      <c r="F6514" t="s">
        <v>913</v>
      </c>
      <c r="G6514" t="s">
        <v>46</v>
      </c>
      <c r="H6514" t="s">
        <v>30</v>
      </c>
      <c r="I6514" t="s">
        <v>31</v>
      </c>
      <c r="J6514" t="s">
        <v>25</v>
      </c>
      <c r="K6514">
        <v>17316</v>
      </c>
      <c r="L6514">
        <v>284</v>
      </c>
      <c r="M6514">
        <v>1.64</v>
      </c>
      <c r="N6514">
        <v>10</v>
      </c>
      <c r="O6514">
        <v>3.52</v>
      </c>
      <c r="P6514">
        <v>3891.7088323699436</v>
      </c>
      <c r="Q6514">
        <v>8366.7099999999991</v>
      </c>
      <c r="R6514" s="6">
        <v>114.98807748432975</v>
      </c>
      <c r="S6514">
        <v>3</v>
      </c>
      <c r="T6514" t="str">
        <f ca="1">PROPER(TRIM(Table1[[#This Row],[Campaign Status]]))</f>
        <v>Active</v>
      </c>
      <c r="V6514" s="1">
        <f t="shared" si="303"/>
        <v>10</v>
      </c>
      <c r="W6514" t="str">
        <f t="shared" ca="1" si="304"/>
        <v>South</v>
      </c>
      <c r="X6514" s="6">
        <f t="shared" si="305"/>
        <v>271.92376468682562</v>
      </c>
    </row>
    <row r="6515" spans="1:24" x14ac:dyDescent="0.3">
      <c r="A6515" t="s">
        <v>7607</v>
      </c>
      <c r="B6515" t="str">
        <f ca="1">PROPER(TRIM(Table1[[#This Row],[Campaign Name]]))</f>
        <v>Summer Sale</v>
      </c>
      <c r="C6515" t="str">
        <f ca="1">PROPER(TRIM(Table1[[#This Row],[Campaign Type]]))</f>
        <v>Retargeting</v>
      </c>
      <c r="D6515" t="str">
        <f ca="1">PROPER(TRIM(Table1[[#This Row],[Marketing Channel]]))</f>
        <v>Google Ads</v>
      </c>
      <c r="E6515" t="s">
        <v>273</v>
      </c>
      <c r="F6515" t="s">
        <v>28</v>
      </c>
      <c r="G6515" t="s">
        <v>41</v>
      </c>
      <c r="H6515" t="s">
        <v>11140</v>
      </c>
      <c r="I6515" t="s">
        <v>24</v>
      </c>
      <c r="J6515" t="s">
        <v>63</v>
      </c>
      <c r="K6515">
        <v>145149</v>
      </c>
      <c r="L6515">
        <v>2002</v>
      </c>
      <c r="M6515">
        <v>1.38</v>
      </c>
      <c r="N6515">
        <v>53</v>
      </c>
      <c r="O6515">
        <v>2.65</v>
      </c>
      <c r="P6515">
        <v>250</v>
      </c>
      <c r="Q6515">
        <v>26037.46</v>
      </c>
      <c r="R6515" s="6">
        <v>10314.984</v>
      </c>
      <c r="S6515">
        <v>11</v>
      </c>
      <c r="T6515" t="str">
        <f ca="1">PROPER(TRIM(Table1[[#This Row],[Campaign Status]]))</f>
        <v>Active</v>
      </c>
      <c r="V6515" s="1">
        <f t="shared" si="303"/>
        <v>53</v>
      </c>
      <c r="W6515" t="str">
        <f t="shared" ca="1" si="304"/>
        <v>East</v>
      </c>
      <c r="X6515" s="6">
        <f t="shared" si="305"/>
        <v>114.98807748432975</v>
      </c>
    </row>
    <row r="6516" spans="1:24" x14ac:dyDescent="0.3">
      <c r="A6516" t="s">
        <v>7608</v>
      </c>
      <c r="B6516" t="str">
        <f ca="1">PROPER(TRIM(Table1[[#This Row],[Campaign Name]]))</f>
        <v>Festive Offer</v>
      </c>
      <c r="C6516" t="str">
        <f ca="1">PROPER(TRIM(Table1[[#This Row],[Campaign Type]]))</f>
        <v>Sales</v>
      </c>
      <c r="D6516" t="str">
        <f ca="1">PROPER(TRIM(Table1[[#This Row],[Marketing Channel]]))</f>
        <v>Meta Ads</v>
      </c>
      <c r="E6516" t="s">
        <v>2231</v>
      </c>
      <c r="F6516" t="s">
        <v>384</v>
      </c>
      <c r="G6516" t="s">
        <v>29</v>
      </c>
      <c r="H6516" t="s">
        <v>67</v>
      </c>
      <c r="I6516" t="s">
        <v>68</v>
      </c>
      <c r="J6516" t="s">
        <v>32</v>
      </c>
      <c r="K6516">
        <v>186013</v>
      </c>
      <c r="L6516">
        <v>2073</v>
      </c>
      <c r="M6516">
        <v>1.1100000000000001</v>
      </c>
      <c r="N6516">
        <v>549</v>
      </c>
      <c r="O6516">
        <v>26.48</v>
      </c>
      <c r="P6516">
        <v>5711.82</v>
      </c>
      <c r="Q6516">
        <v>46327.85</v>
      </c>
      <c r="R6516" s="6">
        <v>711.08735919549281</v>
      </c>
      <c r="S6516">
        <v>474</v>
      </c>
      <c r="T6516" t="str">
        <f ca="1">PROPER(TRIM(Table1[[#This Row],[Campaign Status]]))</f>
        <v>Completed</v>
      </c>
      <c r="V6516" s="1">
        <f t="shared" si="303"/>
        <v>549</v>
      </c>
      <c r="W6516" t="str">
        <f t="shared" ca="1" si="304"/>
        <v>North</v>
      </c>
      <c r="X6516" s="6">
        <f t="shared" si="305"/>
        <v>10314.984</v>
      </c>
    </row>
    <row r="6517" spans="1:24" x14ac:dyDescent="0.3">
      <c r="A6517" t="s">
        <v>7609</v>
      </c>
      <c r="B6517" t="str">
        <f ca="1">PROPER(TRIM(Table1[[#This Row],[Campaign Name]]))</f>
        <v>Festive Offer</v>
      </c>
      <c r="C6517" t="str">
        <f ca="1">PROPER(TRIM(Table1[[#This Row],[Campaign Type]]))</f>
        <v>Awareness</v>
      </c>
      <c r="D6517" t="str">
        <f ca="1">PROPER(TRIM(Table1[[#This Row],[Marketing Channel]]))</f>
        <v>Google Ads</v>
      </c>
      <c r="E6517" t="s">
        <v>1322</v>
      </c>
      <c r="F6517" t="s">
        <v>381</v>
      </c>
      <c r="G6517" t="s">
        <v>11141</v>
      </c>
      <c r="H6517" t="s">
        <v>54</v>
      </c>
      <c r="I6517" t="s">
        <v>31</v>
      </c>
      <c r="J6517" t="s">
        <v>63</v>
      </c>
      <c r="K6517">
        <v>70447</v>
      </c>
      <c r="L6517">
        <v>6500</v>
      </c>
      <c r="M6517">
        <v>9.23</v>
      </c>
      <c r="N6517">
        <v>2083</v>
      </c>
      <c r="O6517">
        <v>32.049999999999997</v>
      </c>
      <c r="P6517">
        <v>250</v>
      </c>
      <c r="Q6517">
        <v>21583.51</v>
      </c>
      <c r="R6517" s="6">
        <v>8533.4039999999986</v>
      </c>
      <c r="S6517">
        <v>1314</v>
      </c>
      <c r="T6517" t="str">
        <f ca="1">PROPER(TRIM(Table1[[#This Row],[Campaign Status]]))</f>
        <v>Active</v>
      </c>
      <c r="V6517" s="1">
        <f t="shared" si="303"/>
        <v>2083</v>
      </c>
      <c r="W6517" t="str">
        <f t="shared" ca="1" si="304"/>
        <v>west</v>
      </c>
      <c r="X6517" s="6">
        <f t="shared" si="305"/>
        <v>711.08735919549281</v>
      </c>
    </row>
    <row r="6518" spans="1:24" x14ac:dyDescent="0.3">
      <c r="A6518" t="s">
        <v>7610</v>
      </c>
      <c r="B6518" t="str">
        <f ca="1">PROPER(TRIM(Table1[[#This Row],[Campaign Name]]))</f>
        <v>Mega Discount</v>
      </c>
      <c r="C6518" t="str">
        <f ca="1">PROPER(TRIM(Table1[[#This Row],[Campaign Type]]))</f>
        <v>Retargeting</v>
      </c>
      <c r="D6518" t="str">
        <f ca="1">PROPER(TRIM(Table1[[#This Row],[Marketing Channel]]))</f>
        <v>Linkedin</v>
      </c>
      <c r="E6518" t="s">
        <v>1318</v>
      </c>
      <c r="F6518" t="s">
        <v>109</v>
      </c>
      <c r="G6518" t="s">
        <v>29</v>
      </c>
      <c r="H6518" t="s">
        <v>61</v>
      </c>
      <c r="I6518" t="s">
        <v>24</v>
      </c>
      <c r="J6518" t="s">
        <v>63</v>
      </c>
      <c r="K6518">
        <v>138252</v>
      </c>
      <c r="L6518">
        <v>8808</v>
      </c>
      <c r="M6518">
        <v>6.37</v>
      </c>
      <c r="N6518">
        <v>529</v>
      </c>
      <c r="O6518">
        <v>6.01</v>
      </c>
      <c r="P6518">
        <v>3830.4648972188602</v>
      </c>
      <c r="Q6518">
        <v>15365.53</v>
      </c>
      <c r="R6518" s="6">
        <v>301.14008122503009</v>
      </c>
      <c r="S6518">
        <v>520</v>
      </c>
      <c r="T6518" t="str">
        <f ca="1">PROPER(TRIM(Table1[[#This Row],[Campaign Status]]))</f>
        <v>Completed</v>
      </c>
      <c r="V6518" s="1">
        <f t="shared" si="303"/>
        <v>529</v>
      </c>
      <c r="W6518" t="str">
        <f t="shared" ca="1" si="304"/>
        <v>North</v>
      </c>
      <c r="X6518" s="6">
        <f t="shared" si="305"/>
        <v>8533.4039999999986</v>
      </c>
    </row>
    <row r="6519" spans="1:24" hidden="1" x14ac:dyDescent="0.3">
      <c r="A6519" t="s">
        <v>7611</v>
      </c>
      <c r="B6519" t="str">
        <f ca="1">PROPER(TRIM(Table1[[#This Row],[Campaign Name]]))</f>
        <v>Summer Sale</v>
      </c>
      <c r="C6519" t="str">
        <f ca="1">PROPER(TRIM(Table1[[#This Row],[Campaign Type]]))</f>
        <v>Retargeting</v>
      </c>
      <c r="D6519" t="str">
        <f ca="1">PROPER(TRIM(Table1[[#This Row],[Marketing Channel]]))</f>
        <v>Instagram</v>
      </c>
      <c r="E6519" t="s">
        <v>699</v>
      </c>
      <c r="F6519" t="s">
        <v>965</v>
      </c>
      <c r="G6519" t="s">
        <v>11141</v>
      </c>
      <c r="H6519" t="s">
        <v>36</v>
      </c>
      <c r="I6519" t="s">
        <v>31</v>
      </c>
      <c r="J6519" t="s">
        <v>32</v>
      </c>
      <c r="K6519">
        <v>68638</v>
      </c>
      <c r="L6519">
        <v>8486</v>
      </c>
      <c r="M6519">
        <v>12.36</v>
      </c>
      <c r="N6519">
        <v>1420</v>
      </c>
      <c r="O6519">
        <v>16.73</v>
      </c>
      <c r="P6519">
        <v>2425.71</v>
      </c>
      <c r="R6519" s="6" t="e">
        <v>#VALUE!</v>
      </c>
      <c r="S6519">
        <v>615</v>
      </c>
      <c r="T6519" t="str">
        <f ca="1">PROPER(TRIM(Table1[[#This Row],[Campaign Status]]))</f>
        <v>Completed</v>
      </c>
      <c r="V6519" s="1">
        <f t="shared" si="303"/>
        <v>1420</v>
      </c>
      <c r="W6519" t="str">
        <f t="shared" ca="1" si="304"/>
        <v>west</v>
      </c>
      <c r="X6519" s="6">
        <f t="shared" si="305"/>
        <v>301.14008122503009</v>
      </c>
    </row>
    <row r="6520" spans="1:24" x14ac:dyDescent="0.3">
      <c r="A6520" t="s">
        <v>7612</v>
      </c>
      <c r="B6520" t="str">
        <f ca="1">PROPER(TRIM(Table1[[#This Row],[Campaign Name]]))</f>
        <v>Summer Sale</v>
      </c>
      <c r="C6520" t="str">
        <f ca="1">PROPER(TRIM(Table1[[#This Row],[Campaign Type]]))</f>
        <v>Awareness</v>
      </c>
      <c r="D6520" t="str">
        <f ca="1">PROPER(TRIM(Table1[[#This Row],[Marketing Channel]]))</f>
        <v>Youtube</v>
      </c>
      <c r="E6520" t="s">
        <v>3899</v>
      </c>
      <c r="F6520" t="s">
        <v>1050</v>
      </c>
      <c r="G6520" t="s">
        <v>41</v>
      </c>
      <c r="H6520" t="s">
        <v>11140</v>
      </c>
      <c r="I6520" t="s">
        <v>24</v>
      </c>
      <c r="J6520" t="s">
        <v>32</v>
      </c>
      <c r="K6520">
        <v>187635</v>
      </c>
      <c r="L6520">
        <v>20292</v>
      </c>
      <c r="M6520">
        <v>10.81</v>
      </c>
      <c r="N6520">
        <v>6593</v>
      </c>
      <c r="O6520">
        <v>32.49</v>
      </c>
      <c r="P6520">
        <v>3891.7088323699436</v>
      </c>
      <c r="Q6520">
        <v>48225.64</v>
      </c>
      <c r="R6520" s="6">
        <v>1139.1893144439562</v>
      </c>
      <c r="S6520">
        <v>3049</v>
      </c>
      <c r="T6520" t="str">
        <f ca="1">PROPER(TRIM(Table1[[#This Row],[Campaign Status]]))</f>
        <v>Completed</v>
      </c>
      <c r="V6520" s="1">
        <f t="shared" si="303"/>
        <v>6593</v>
      </c>
      <c r="W6520" t="str">
        <f t="shared" ca="1" si="304"/>
        <v>East</v>
      </c>
      <c r="X6520" s="6" t="e">
        <f t="shared" si="305"/>
        <v>#VALUE!</v>
      </c>
    </row>
    <row r="6521" spans="1:24" x14ac:dyDescent="0.3">
      <c r="A6521" t="s">
        <v>7613</v>
      </c>
      <c r="B6521" t="str">
        <f ca="1">PROPER(TRIM(Table1[[#This Row],[Campaign Name]]))</f>
        <v>Summer Sale</v>
      </c>
      <c r="C6521" t="str">
        <f ca="1">PROPER(TRIM(Table1[[#This Row],[Campaign Type]]))</f>
        <v>Lead Gen</v>
      </c>
      <c r="D6521" t="str">
        <f ca="1">PROPER(TRIM(Table1[[#This Row],[Marketing Channel]]))</f>
        <v>Linkedin</v>
      </c>
      <c r="E6521" t="s">
        <v>1640</v>
      </c>
      <c r="F6521" t="s">
        <v>74</v>
      </c>
      <c r="G6521" t="s">
        <v>46</v>
      </c>
      <c r="H6521" t="s">
        <v>30</v>
      </c>
      <c r="I6521" t="s">
        <v>31</v>
      </c>
      <c r="J6521" t="s">
        <v>25</v>
      </c>
      <c r="K6521">
        <v>61679</v>
      </c>
      <c r="L6521">
        <v>4885</v>
      </c>
      <c r="M6521">
        <v>7.92</v>
      </c>
      <c r="N6521">
        <v>976</v>
      </c>
      <c r="O6521">
        <v>19.98</v>
      </c>
      <c r="P6521">
        <v>3830.4648972188602</v>
      </c>
      <c r="Q6521">
        <v>5524</v>
      </c>
      <c r="R6521" s="6">
        <v>44.212260083906386</v>
      </c>
      <c r="S6521">
        <v>927</v>
      </c>
      <c r="T6521" t="str">
        <f ca="1">PROPER(TRIM(Table1[[#This Row],[Campaign Status]]))</f>
        <v>Active</v>
      </c>
      <c r="V6521" s="1">
        <f t="shared" si="303"/>
        <v>976</v>
      </c>
      <c r="W6521" t="str">
        <f t="shared" ca="1" si="304"/>
        <v>South</v>
      </c>
      <c r="X6521" s="6">
        <f t="shared" si="305"/>
        <v>1139.1893144439562</v>
      </c>
    </row>
    <row r="6522" spans="1:24" x14ac:dyDescent="0.3">
      <c r="A6522" t="s">
        <v>7614</v>
      </c>
      <c r="B6522" t="str">
        <f ca="1">PROPER(TRIM(Table1[[#This Row],[Campaign Name]]))</f>
        <v>Summer Sale</v>
      </c>
      <c r="C6522" t="str">
        <f ca="1">PROPER(TRIM(Table1[[#This Row],[Campaign Type]]))</f>
        <v>Awareness</v>
      </c>
      <c r="D6522" t="str">
        <f ca="1">PROPER(TRIM(Table1[[#This Row],[Marketing Channel]]))</f>
        <v>Meta Ads</v>
      </c>
      <c r="E6522" t="s">
        <v>2181</v>
      </c>
      <c r="F6522" t="s">
        <v>519</v>
      </c>
      <c r="G6522" t="s">
        <v>11141</v>
      </c>
      <c r="H6522" t="s">
        <v>54</v>
      </c>
      <c r="I6522" t="s">
        <v>24</v>
      </c>
      <c r="J6522" t="s">
        <v>25</v>
      </c>
      <c r="K6522">
        <v>95560</v>
      </c>
      <c r="L6522">
        <v>4641</v>
      </c>
      <c r="M6522">
        <v>4.8600000000000003</v>
      </c>
      <c r="N6522">
        <v>991</v>
      </c>
      <c r="O6522">
        <v>21.35</v>
      </c>
      <c r="P6522">
        <v>7192.96</v>
      </c>
      <c r="Q6522">
        <v>17139.080000000002</v>
      </c>
      <c r="R6522" s="6">
        <v>138.27575851944127</v>
      </c>
      <c r="S6522">
        <v>695</v>
      </c>
      <c r="T6522" t="str">
        <f ca="1">PROPER(TRIM(Table1[[#This Row],[Campaign Status]]))</f>
        <v>Completed</v>
      </c>
      <c r="V6522" s="1">
        <f t="shared" si="303"/>
        <v>991</v>
      </c>
      <c r="W6522" t="str">
        <f t="shared" ca="1" si="304"/>
        <v>west</v>
      </c>
      <c r="X6522" s="6">
        <f t="shared" si="305"/>
        <v>44.212260083906386</v>
      </c>
    </row>
    <row r="6523" spans="1:24" x14ac:dyDescent="0.3">
      <c r="A6523" t="s">
        <v>7615</v>
      </c>
      <c r="B6523" t="str">
        <f ca="1">PROPER(TRIM(Table1[[#This Row],[Campaign Name]]))</f>
        <v>Summer Sale</v>
      </c>
      <c r="C6523" t="str">
        <f ca="1">PROPER(TRIM(Table1[[#This Row],[Campaign Type]]))</f>
        <v>Awareness</v>
      </c>
      <c r="D6523" t="str">
        <f ca="1">PROPER(TRIM(Table1[[#This Row],[Marketing Channel]]))</f>
        <v>Linkedin</v>
      </c>
      <c r="E6523" t="s">
        <v>2335</v>
      </c>
      <c r="F6523" t="s">
        <v>339</v>
      </c>
      <c r="G6523" t="s">
        <v>29</v>
      </c>
      <c r="H6523" t="s">
        <v>61</v>
      </c>
      <c r="I6523" t="s">
        <v>24</v>
      </c>
      <c r="J6523" t="s">
        <v>25</v>
      </c>
      <c r="K6523">
        <v>132159</v>
      </c>
      <c r="L6523">
        <v>12611</v>
      </c>
      <c r="M6523">
        <v>9.5399999999999991</v>
      </c>
      <c r="N6523">
        <v>669</v>
      </c>
      <c r="O6523">
        <v>5.3</v>
      </c>
      <c r="P6523">
        <v>3830.4648972188602</v>
      </c>
      <c r="Q6523">
        <v>9192.75</v>
      </c>
      <c r="R6523" s="6">
        <v>139.99045146385416</v>
      </c>
      <c r="S6523">
        <v>314</v>
      </c>
      <c r="T6523" t="str">
        <f ca="1">PROPER(TRIM(Table1[[#This Row],[Campaign Status]]))</f>
        <v>Paused</v>
      </c>
      <c r="V6523" s="1">
        <f t="shared" si="303"/>
        <v>669</v>
      </c>
      <c r="W6523" t="str">
        <f t="shared" ca="1" si="304"/>
        <v>North</v>
      </c>
      <c r="X6523" s="6">
        <f t="shared" si="305"/>
        <v>138.27575851944127</v>
      </c>
    </row>
    <row r="6524" spans="1:24" x14ac:dyDescent="0.3">
      <c r="A6524" t="s">
        <v>7616</v>
      </c>
      <c r="B6524" t="str">
        <f ca="1">PROPER(TRIM(Table1[[#This Row],[Campaign Name]]))</f>
        <v>Flash Sale</v>
      </c>
      <c r="C6524" t="str">
        <f ca="1">PROPER(TRIM(Table1[[#This Row],[Campaign Type]]))</f>
        <v>Awareness</v>
      </c>
      <c r="D6524" t="str">
        <f ca="1">PROPER(TRIM(Table1[[#This Row],[Marketing Channel]]))</f>
        <v>Instagram</v>
      </c>
      <c r="E6524" t="s">
        <v>813</v>
      </c>
      <c r="F6524" t="s">
        <v>321</v>
      </c>
      <c r="G6524" t="s">
        <v>29</v>
      </c>
      <c r="H6524" t="s">
        <v>67</v>
      </c>
      <c r="I6524" t="s">
        <v>68</v>
      </c>
      <c r="J6524" t="s">
        <v>63</v>
      </c>
      <c r="K6524">
        <v>4731</v>
      </c>
      <c r="L6524">
        <v>231</v>
      </c>
      <c r="M6524">
        <v>4.88</v>
      </c>
      <c r="N6524">
        <v>1</v>
      </c>
      <c r="O6524">
        <v>0.43</v>
      </c>
      <c r="P6524">
        <v>3982.6304252733912</v>
      </c>
      <c r="Q6524">
        <v>17556.490000000002</v>
      </c>
      <c r="R6524" s="6">
        <v>340.82649217432271</v>
      </c>
      <c r="S6524">
        <v>0</v>
      </c>
      <c r="T6524" t="str">
        <f ca="1">PROPER(TRIM(Table1[[#This Row],[Campaign Status]]))</f>
        <v>Paused</v>
      </c>
      <c r="V6524" s="1">
        <f t="shared" si="303"/>
        <v>1</v>
      </c>
      <c r="W6524" t="str">
        <f t="shared" ca="1" si="304"/>
        <v>North</v>
      </c>
      <c r="X6524" s="6">
        <f t="shared" si="305"/>
        <v>139.99045146385416</v>
      </c>
    </row>
    <row r="6525" spans="1:24" x14ac:dyDescent="0.3">
      <c r="A6525" t="s">
        <v>7617</v>
      </c>
      <c r="B6525" t="str">
        <f ca="1">PROPER(TRIM(Table1[[#This Row],[Campaign Name]]))</f>
        <v>Flash Sale</v>
      </c>
      <c r="C6525" t="str">
        <f ca="1">PROPER(TRIM(Table1[[#This Row],[Campaign Type]]))</f>
        <v>Awareness</v>
      </c>
      <c r="D6525" t="str">
        <f ca="1">PROPER(TRIM(Table1[[#This Row],[Marketing Channel]]))</f>
        <v>Youtube</v>
      </c>
      <c r="E6525" t="s">
        <v>1564</v>
      </c>
      <c r="F6525" t="s">
        <v>1483</v>
      </c>
      <c r="G6525" t="s">
        <v>46</v>
      </c>
      <c r="H6525" t="s">
        <v>30</v>
      </c>
      <c r="I6525" t="s">
        <v>24</v>
      </c>
      <c r="J6525" t="s">
        <v>25</v>
      </c>
      <c r="K6525">
        <v>156990</v>
      </c>
      <c r="L6525">
        <v>19367</v>
      </c>
      <c r="M6525">
        <v>12.34</v>
      </c>
      <c r="N6525">
        <v>2426</v>
      </c>
      <c r="O6525">
        <v>12.53</v>
      </c>
      <c r="P6525">
        <v>250</v>
      </c>
      <c r="Q6525">
        <v>6559.53</v>
      </c>
      <c r="R6525" s="6">
        <v>2523.8119999999999</v>
      </c>
      <c r="S6525">
        <v>1977</v>
      </c>
      <c r="T6525" t="str">
        <f ca="1">PROPER(TRIM(Table1[[#This Row],[Campaign Status]]))</f>
        <v>Active</v>
      </c>
      <c r="V6525" s="1">
        <f t="shared" si="303"/>
        <v>2426</v>
      </c>
      <c r="W6525" t="str">
        <f t="shared" ca="1" si="304"/>
        <v>South</v>
      </c>
      <c r="X6525" s="6">
        <f t="shared" si="305"/>
        <v>340.82649217432271</v>
      </c>
    </row>
    <row r="6526" spans="1:24" x14ac:dyDescent="0.3">
      <c r="A6526" t="s">
        <v>7618</v>
      </c>
      <c r="B6526" t="str">
        <f ca="1">PROPER(TRIM(Table1[[#This Row],[Campaign Name]]))</f>
        <v>Summer Sale</v>
      </c>
      <c r="C6526" t="str">
        <f ca="1">PROPER(TRIM(Table1[[#This Row],[Campaign Type]]))</f>
        <v>Lead Gen</v>
      </c>
      <c r="D6526" t="str">
        <f ca="1">PROPER(TRIM(Table1[[#This Row],[Marketing Channel]]))</f>
        <v>Meta Ads</v>
      </c>
      <c r="E6526" t="s">
        <v>357</v>
      </c>
      <c r="F6526" t="s">
        <v>155</v>
      </c>
      <c r="G6526" t="s">
        <v>41</v>
      </c>
      <c r="H6526" t="s">
        <v>11140</v>
      </c>
      <c r="I6526" t="s">
        <v>31</v>
      </c>
      <c r="J6526" t="s">
        <v>25</v>
      </c>
      <c r="K6526">
        <v>79580</v>
      </c>
      <c r="L6526">
        <v>1152</v>
      </c>
      <c r="M6526">
        <v>1.45</v>
      </c>
      <c r="N6526">
        <v>38</v>
      </c>
      <c r="O6526">
        <v>3.3</v>
      </c>
      <c r="P6526">
        <v>5712.19</v>
      </c>
      <c r="Q6526">
        <v>43461.78</v>
      </c>
      <c r="R6526" s="6">
        <v>660.86019547669116</v>
      </c>
      <c r="S6526">
        <v>1</v>
      </c>
      <c r="T6526" t="str">
        <f ca="1">PROPER(TRIM(Table1[[#This Row],[Campaign Status]]))</f>
        <v>Active</v>
      </c>
      <c r="V6526" s="1">
        <f t="shared" si="303"/>
        <v>38</v>
      </c>
      <c r="W6526" t="str">
        <f t="shared" ca="1" si="304"/>
        <v>East</v>
      </c>
      <c r="X6526" s="6">
        <f t="shared" si="305"/>
        <v>2523.8119999999999</v>
      </c>
    </row>
    <row r="6527" spans="1:24" x14ac:dyDescent="0.3">
      <c r="A6527" t="s">
        <v>7619</v>
      </c>
      <c r="B6527" t="str">
        <f ca="1">PROPER(TRIM(Table1[[#This Row],[Campaign Name]]))</f>
        <v>Summer Sale</v>
      </c>
      <c r="C6527" t="str">
        <f ca="1">PROPER(TRIM(Table1[[#This Row],[Campaign Type]]))</f>
        <v>Sales</v>
      </c>
      <c r="D6527" t="str">
        <f ca="1">PROPER(TRIM(Table1[[#This Row],[Marketing Channel]]))</f>
        <v>Meta Ads</v>
      </c>
      <c r="E6527" t="s">
        <v>1622</v>
      </c>
      <c r="F6527" t="s">
        <v>391</v>
      </c>
      <c r="G6527" t="s">
        <v>29</v>
      </c>
      <c r="H6527" t="s">
        <v>61</v>
      </c>
      <c r="I6527" t="s">
        <v>31</v>
      </c>
      <c r="J6527" t="s">
        <v>63</v>
      </c>
      <c r="K6527">
        <v>155106</v>
      </c>
      <c r="L6527">
        <v>11145</v>
      </c>
      <c r="M6527">
        <v>7.19</v>
      </c>
      <c r="N6527">
        <v>1386</v>
      </c>
      <c r="O6527">
        <v>12.44</v>
      </c>
      <c r="P6527">
        <v>3817.8497265160554</v>
      </c>
      <c r="Q6527">
        <v>40796.93</v>
      </c>
      <c r="R6527" s="6">
        <v>968.58396538380453</v>
      </c>
      <c r="S6527">
        <v>324</v>
      </c>
      <c r="T6527" t="str">
        <f ca="1">PROPER(TRIM(Table1[[#This Row],[Campaign Status]]))</f>
        <v>Completed</v>
      </c>
      <c r="V6527" s="1">
        <f t="shared" si="303"/>
        <v>1386</v>
      </c>
      <c r="W6527" t="str">
        <f t="shared" ca="1" si="304"/>
        <v>North</v>
      </c>
      <c r="X6527" s="6">
        <f t="shared" si="305"/>
        <v>660.86019547669116</v>
      </c>
    </row>
    <row r="6528" spans="1:24" x14ac:dyDescent="0.3">
      <c r="A6528" t="s">
        <v>7620</v>
      </c>
      <c r="B6528" t="str">
        <f ca="1">PROPER(TRIM(Table1[[#This Row],[Campaign Name]]))</f>
        <v>Flash Sale</v>
      </c>
      <c r="C6528" t="str">
        <f ca="1">PROPER(TRIM(Table1[[#This Row],[Campaign Type]]))</f>
        <v>Awareness</v>
      </c>
      <c r="D6528" t="str">
        <f ca="1">PROPER(TRIM(Table1[[#This Row],[Marketing Channel]]))</f>
        <v>Instagram</v>
      </c>
      <c r="E6528" t="s">
        <v>210</v>
      </c>
      <c r="F6528" t="s">
        <v>1143</v>
      </c>
      <c r="G6528" t="s">
        <v>29</v>
      </c>
      <c r="H6528" t="s">
        <v>61</v>
      </c>
      <c r="I6528" t="s">
        <v>24</v>
      </c>
      <c r="J6528" t="s">
        <v>63</v>
      </c>
      <c r="K6528">
        <v>163250</v>
      </c>
      <c r="L6528">
        <v>7512</v>
      </c>
      <c r="M6528">
        <v>4.5999999999999996</v>
      </c>
      <c r="N6528">
        <v>631</v>
      </c>
      <c r="O6528">
        <v>8.4</v>
      </c>
      <c r="P6528">
        <v>250</v>
      </c>
      <c r="Q6528">
        <v>31843.55</v>
      </c>
      <c r="R6528" s="6">
        <v>12637.42</v>
      </c>
      <c r="S6528">
        <v>624</v>
      </c>
      <c r="T6528" t="str">
        <f ca="1">PROPER(TRIM(Table1[[#This Row],[Campaign Status]]))</f>
        <v>Paused</v>
      </c>
      <c r="V6528" s="1">
        <f t="shared" si="303"/>
        <v>631</v>
      </c>
      <c r="W6528" t="str">
        <f t="shared" ca="1" si="304"/>
        <v>North</v>
      </c>
      <c r="X6528" s="6">
        <f t="shared" si="305"/>
        <v>968.58396538380453</v>
      </c>
    </row>
    <row r="6529" spans="1:24" x14ac:dyDescent="0.3">
      <c r="A6529" t="s">
        <v>7621</v>
      </c>
      <c r="B6529" t="str">
        <f ca="1">PROPER(TRIM(Table1[[#This Row],[Campaign Name]]))</f>
        <v>Flash Sale</v>
      </c>
      <c r="C6529" t="str">
        <f ca="1">PROPER(TRIM(Table1[[#This Row],[Campaign Type]]))</f>
        <v>Retargeting</v>
      </c>
      <c r="D6529" t="str">
        <f ca="1">PROPER(TRIM(Table1[[#This Row],[Marketing Channel]]))</f>
        <v>Meta Ads</v>
      </c>
      <c r="E6529" t="s">
        <v>2904</v>
      </c>
      <c r="F6529" t="s">
        <v>450</v>
      </c>
      <c r="G6529" t="s">
        <v>41</v>
      </c>
      <c r="H6529" t="s">
        <v>11140</v>
      </c>
      <c r="I6529" t="s">
        <v>62</v>
      </c>
      <c r="J6529" t="s">
        <v>25</v>
      </c>
      <c r="K6529">
        <v>160371</v>
      </c>
      <c r="L6529">
        <v>12258</v>
      </c>
      <c r="M6529">
        <v>7.64</v>
      </c>
      <c r="N6529">
        <v>47</v>
      </c>
      <c r="O6529">
        <v>0.38</v>
      </c>
      <c r="P6529">
        <v>3817.8497265160554</v>
      </c>
      <c r="Q6529">
        <v>40806.17</v>
      </c>
      <c r="R6529" s="6">
        <v>968.82598643392134</v>
      </c>
      <c r="S6529">
        <v>3</v>
      </c>
      <c r="T6529" t="str">
        <f ca="1">PROPER(TRIM(Table1[[#This Row],[Campaign Status]]))</f>
        <v>Paused</v>
      </c>
      <c r="V6529" s="1">
        <f t="shared" si="303"/>
        <v>47</v>
      </c>
      <c r="W6529" t="str">
        <f t="shared" ca="1" si="304"/>
        <v>East</v>
      </c>
      <c r="X6529" s="6">
        <f t="shared" si="305"/>
        <v>12637.42</v>
      </c>
    </row>
    <row r="6530" spans="1:24" x14ac:dyDescent="0.3">
      <c r="A6530" t="s">
        <v>7622</v>
      </c>
      <c r="B6530" t="str">
        <f ca="1">PROPER(TRIM(Table1[[#This Row],[Campaign Name]]))</f>
        <v>Festive Offer</v>
      </c>
      <c r="C6530" t="str">
        <f ca="1">PROPER(TRIM(Table1[[#This Row],[Campaign Type]]))</f>
        <v>Lead Gen</v>
      </c>
      <c r="D6530" t="str">
        <f ca="1">PROPER(TRIM(Table1[[#This Row],[Marketing Channel]]))</f>
        <v>Google Ads</v>
      </c>
      <c r="E6530" t="s">
        <v>1749</v>
      </c>
      <c r="F6530" t="s">
        <v>200</v>
      </c>
      <c r="G6530" t="s">
        <v>29</v>
      </c>
      <c r="H6530" t="s">
        <v>67</v>
      </c>
      <c r="I6530" t="s">
        <v>31</v>
      </c>
      <c r="J6530" t="s">
        <v>63</v>
      </c>
      <c r="K6530">
        <v>129935</v>
      </c>
      <c r="L6530">
        <v>1859</v>
      </c>
      <c r="M6530">
        <v>1.43</v>
      </c>
      <c r="N6530">
        <v>177</v>
      </c>
      <c r="O6530">
        <v>9.52</v>
      </c>
      <c r="P6530">
        <v>250</v>
      </c>
      <c r="Q6530">
        <v>34960.43</v>
      </c>
      <c r="R6530" s="6">
        <v>13884.172</v>
      </c>
      <c r="S6530">
        <v>154</v>
      </c>
      <c r="T6530" t="str">
        <f ca="1">PROPER(TRIM(Table1[[#This Row],[Campaign Status]]))</f>
        <v>Completed</v>
      </c>
      <c r="V6530" s="1">
        <f t="shared" ref="V6530:V6593" si="306">IF(N6530="",ROUND(L6530*O6530/100,0),N6530)</f>
        <v>177</v>
      </c>
      <c r="W6530" t="str">
        <f t="shared" ca="1" si="304"/>
        <v>North</v>
      </c>
      <c r="X6530" s="6">
        <f t="shared" si="305"/>
        <v>968.82598643392134</v>
      </c>
    </row>
    <row r="6531" spans="1:24" x14ac:dyDescent="0.3">
      <c r="A6531" t="s">
        <v>7623</v>
      </c>
      <c r="B6531" t="str">
        <f ca="1">PROPER(TRIM(Table1[[#This Row],[Campaign Name]]))</f>
        <v>Summer Sale</v>
      </c>
      <c r="C6531" t="str">
        <f ca="1">PROPER(TRIM(Table1[[#This Row],[Campaign Type]]))</f>
        <v>Retargeting</v>
      </c>
      <c r="D6531" t="str">
        <f ca="1">PROPER(TRIM(Table1[[#This Row],[Marketing Channel]]))</f>
        <v>Instagram</v>
      </c>
      <c r="E6531" t="s">
        <v>1375</v>
      </c>
      <c r="F6531" t="s">
        <v>115</v>
      </c>
      <c r="G6531" t="s">
        <v>46</v>
      </c>
      <c r="H6531" t="s">
        <v>42</v>
      </c>
      <c r="I6531" t="s">
        <v>24</v>
      </c>
      <c r="J6531" t="s">
        <v>25</v>
      </c>
      <c r="K6531">
        <v>92224</v>
      </c>
      <c r="L6531">
        <v>13540</v>
      </c>
      <c r="M6531">
        <v>14.68</v>
      </c>
      <c r="N6531">
        <v>4038</v>
      </c>
      <c r="O6531">
        <v>29.82</v>
      </c>
      <c r="P6531">
        <v>250</v>
      </c>
      <c r="Q6531">
        <v>27080.84</v>
      </c>
      <c r="R6531" s="6">
        <v>10732.335999999999</v>
      </c>
      <c r="S6531">
        <v>2506</v>
      </c>
      <c r="T6531" t="str">
        <f ca="1">PROPER(TRIM(Table1[[#This Row],[Campaign Status]]))</f>
        <v>Completed</v>
      </c>
      <c r="V6531" s="1">
        <f t="shared" si="306"/>
        <v>4038</v>
      </c>
      <c r="W6531" t="str">
        <f t="shared" ref="W6531:W6594" ca="1" si="307">IF(OR(D6531="Delhi",D6531="lucknow",D6531="jaipur"),"North",IF(OR(D6531="Bengaluru",D6531="chennai"),"South",IF(D6531="Kolkata","East",IF(OR(D6531="Mumbai",D6531="Pune",D6531="Ahmedabad"),"west","unknown"))))</f>
        <v>South</v>
      </c>
      <c r="X6531" s="6">
        <f t="shared" si="305"/>
        <v>13884.172</v>
      </c>
    </row>
    <row r="6532" spans="1:24" x14ac:dyDescent="0.3">
      <c r="A6532" t="s">
        <v>7624</v>
      </c>
      <c r="B6532" t="str">
        <f ca="1">PROPER(TRIM(Table1[[#This Row],[Campaign Name]]))</f>
        <v>New Launch</v>
      </c>
      <c r="C6532" t="str">
        <f ca="1">PROPER(TRIM(Table1[[#This Row],[Campaign Type]]))</f>
        <v>Awareness</v>
      </c>
      <c r="D6532" t="str">
        <f ca="1">PROPER(TRIM(Table1[[#This Row],[Marketing Channel]]))</f>
        <v>Instagram</v>
      </c>
      <c r="E6532" t="s">
        <v>1027</v>
      </c>
      <c r="F6532" t="s">
        <v>271</v>
      </c>
      <c r="G6532" t="s">
        <v>29</v>
      </c>
      <c r="H6532" t="s">
        <v>67</v>
      </c>
      <c r="I6532" t="s">
        <v>24</v>
      </c>
      <c r="J6532" t="s">
        <v>25</v>
      </c>
      <c r="K6532">
        <v>120280</v>
      </c>
      <c r="L6532">
        <v>341</v>
      </c>
      <c r="M6532">
        <v>0.28000000000000003</v>
      </c>
      <c r="N6532">
        <v>102</v>
      </c>
      <c r="O6532">
        <v>29.91</v>
      </c>
      <c r="P6532">
        <v>3982.6304252733912</v>
      </c>
      <c r="Q6532">
        <v>28685.01</v>
      </c>
      <c r="R6532" s="6">
        <v>620.25287151847363</v>
      </c>
      <c r="S6532">
        <v>1</v>
      </c>
      <c r="T6532" t="str">
        <f ca="1">PROPER(TRIM(Table1[[#This Row],[Campaign Status]]))</f>
        <v>Completed</v>
      </c>
      <c r="V6532" s="1">
        <f t="shared" si="306"/>
        <v>102</v>
      </c>
      <c r="W6532" t="str">
        <f t="shared" ca="1" si="307"/>
        <v>North</v>
      </c>
      <c r="X6532" s="6">
        <f t="shared" ref="X6532:X6595" si="308">R6531*1</f>
        <v>10732.335999999999</v>
      </c>
    </row>
    <row r="6533" spans="1:24" x14ac:dyDescent="0.3">
      <c r="A6533" t="s">
        <v>7625</v>
      </c>
      <c r="B6533" t="str">
        <f ca="1">PROPER(TRIM(Table1[[#This Row],[Campaign Name]]))</f>
        <v>Flash Sale</v>
      </c>
      <c r="C6533" t="str">
        <f ca="1">PROPER(TRIM(Table1[[#This Row],[Campaign Type]]))</f>
        <v>Retargeting</v>
      </c>
      <c r="D6533" t="str">
        <f ca="1">PROPER(TRIM(Table1[[#This Row],[Marketing Channel]]))</f>
        <v>Google Ads</v>
      </c>
      <c r="E6533" t="s">
        <v>2453</v>
      </c>
      <c r="F6533" t="s">
        <v>40</v>
      </c>
      <c r="G6533" t="s">
        <v>11141</v>
      </c>
      <c r="H6533" t="s">
        <v>36</v>
      </c>
      <c r="I6533" t="s">
        <v>24</v>
      </c>
      <c r="J6533" t="s">
        <v>32</v>
      </c>
      <c r="K6533">
        <v>38108</v>
      </c>
      <c r="L6533">
        <v>3020</v>
      </c>
      <c r="M6533">
        <v>7.92</v>
      </c>
      <c r="N6533">
        <v>643</v>
      </c>
      <c r="O6533">
        <v>21.29</v>
      </c>
      <c r="P6533">
        <v>12216.75</v>
      </c>
      <c r="Q6533">
        <v>38114.99</v>
      </c>
      <c r="R6533" s="6">
        <v>211.98960443653178</v>
      </c>
      <c r="S6533">
        <v>104</v>
      </c>
      <c r="T6533" t="str">
        <f ca="1">PROPER(TRIM(Table1[[#This Row],[Campaign Status]]))</f>
        <v>Active</v>
      </c>
      <c r="V6533" s="1">
        <f t="shared" si="306"/>
        <v>643</v>
      </c>
      <c r="W6533" t="str">
        <f t="shared" ca="1" si="307"/>
        <v>west</v>
      </c>
      <c r="X6533" s="6">
        <f t="shared" si="308"/>
        <v>620.25287151847363</v>
      </c>
    </row>
    <row r="6534" spans="1:24" x14ac:dyDescent="0.3">
      <c r="A6534" t="s">
        <v>7626</v>
      </c>
      <c r="B6534" t="str">
        <f ca="1">PROPER(TRIM(Table1[[#This Row],[Campaign Name]]))</f>
        <v>Festive Offer</v>
      </c>
      <c r="C6534" t="str">
        <f ca="1">PROPER(TRIM(Table1[[#This Row],[Campaign Type]]))</f>
        <v>Awareness</v>
      </c>
      <c r="D6534" t="str">
        <f ca="1">PROPER(TRIM(Table1[[#This Row],[Marketing Channel]]))</f>
        <v>Meta Ads</v>
      </c>
      <c r="E6534" t="s">
        <v>44</v>
      </c>
      <c r="F6534" t="s">
        <v>115</v>
      </c>
      <c r="G6534" t="s">
        <v>29</v>
      </c>
      <c r="H6534" t="s">
        <v>67</v>
      </c>
      <c r="I6534" t="s">
        <v>68</v>
      </c>
      <c r="J6534" t="s">
        <v>25</v>
      </c>
      <c r="K6534">
        <v>162408</v>
      </c>
      <c r="L6534">
        <v>18613</v>
      </c>
      <c r="M6534">
        <v>11.46</v>
      </c>
      <c r="N6534">
        <v>4354</v>
      </c>
      <c r="O6534">
        <v>23.39</v>
      </c>
      <c r="P6534">
        <v>3817.8497265160554</v>
      </c>
      <c r="Q6534">
        <v>11355.64</v>
      </c>
      <c r="R6534" s="6">
        <v>197.43548891230162</v>
      </c>
      <c r="S6534">
        <v>2053</v>
      </c>
      <c r="T6534" t="str">
        <f ca="1">PROPER(TRIM(Table1[[#This Row],[Campaign Status]]))</f>
        <v>Paused</v>
      </c>
      <c r="V6534" s="1">
        <f t="shared" si="306"/>
        <v>4354</v>
      </c>
      <c r="W6534" t="str">
        <f t="shared" ca="1" si="307"/>
        <v>North</v>
      </c>
      <c r="X6534" s="6">
        <f t="shared" si="308"/>
        <v>211.98960443653178</v>
      </c>
    </row>
    <row r="6535" spans="1:24" x14ac:dyDescent="0.3">
      <c r="A6535" t="s">
        <v>7627</v>
      </c>
      <c r="B6535" t="str">
        <f ca="1">PROPER(TRIM(Table1[[#This Row],[Campaign Name]]))</f>
        <v>Flash Sale</v>
      </c>
      <c r="C6535" t="str">
        <f ca="1">PROPER(TRIM(Table1[[#This Row],[Campaign Type]]))</f>
        <v>Sales</v>
      </c>
      <c r="D6535" t="str">
        <f ca="1">PROPER(TRIM(Table1[[#This Row],[Marketing Channel]]))</f>
        <v>Google Ads</v>
      </c>
      <c r="E6535" t="s">
        <v>2775</v>
      </c>
      <c r="F6535" t="s">
        <v>106</v>
      </c>
      <c r="G6535" t="s">
        <v>11141</v>
      </c>
      <c r="H6535" t="s">
        <v>54</v>
      </c>
      <c r="I6535" t="s">
        <v>24</v>
      </c>
      <c r="J6535" t="s">
        <v>25</v>
      </c>
      <c r="K6535">
        <v>145418</v>
      </c>
      <c r="L6535">
        <v>17837</v>
      </c>
      <c r="M6535">
        <v>12.27</v>
      </c>
      <c r="N6535">
        <v>4037</v>
      </c>
      <c r="O6535">
        <v>22.63</v>
      </c>
      <c r="P6535">
        <v>3988.1535696969677</v>
      </c>
      <c r="Q6535">
        <v>4122.16</v>
      </c>
      <c r="R6535" s="6">
        <v>3.3601120909999063</v>
      </c>
      <c r="S6535">
        <v>1332</v>
      </c>
      <c r="T6535" t="str">
        <f ca="1">PROPER(TRIM(Table1[[#This Row],[Campaign Status]]))</f>
        <v>Paused</v>
      </c>
      <c r="V6535" s="1">
        <f t="shared" si="306"/>
        <v>4037</v>
      </c>
      <c r="W6535" t="str">
        <f t="shared" ca="1" si="307"/>
        <v>west</v>
      </c>
      <c r="X6535" s="6">
        <f t="shared" si="308"/>
        <v>197.43548891230162</v>
      </c>
    </row>
    <row r="6536" spans="1:24" x14ac:dyDescent="0.3">
      <c r="A6536" t="s">
        <v>7628</v>
      </c>
      <c r="B6536" t="str">
        <f ca="1">PROPER(TRIM(Table1[[#This Row],[Campaign Name]]))</f>
        <v>Summer Sale</v>
      </c>
      <c r="C6536" t="str">
        <f ca="1">PROPER(TRIM(Table1[[#This Row],[Campaign Type]]))</f>
        <v>Awareness</v>
      </c>
      <c r="D6536" t="str">
        <f ca="1">PROPER(TRIM(Table1[[#This Row],[Marketing Channel]]))</f>
        <v>Meta Ads</v>
      </c>
      <c r="E6536" t="s">
        <v>375</v>
      </c>
      <c r="F6536" t="s">
        <v>146</v>
      </c>
      <c r="G6536" t="s">
        <v>41</v>
      </c>
      <c r="H6536" t="s">
        <v>11140</v>
      </c>
      <c r="I6536" t="s">
        <v>24</v>
      </c>
      <c r="J6536" t="s">
        <v>32</v>
      </c>
      <c r="K6536">
        <v>159428</v>
      </c>
      <c r="L6536">
        <v>6178</v>
      </c>
      <c r="M6536">
        <v>3.88</v>
      </c>
      <c r="N6536">
        <v>1646</v>
      </c>
      <c r="O6536">
        <v>26.64</v>
      </c>
      <c r="P6536">
        <v>7563.29</v>
      </c>
      <c r="Q6536">
        <v>29077.27</v>
      </c>
      <c r="R6536" s="6">
        <v>284.45266544056886</v>
      </c>
      <c r="S6536">
        <v>504</v>
      </c>
      <c r="T6536" t="str">
        <f ca="1">PROPER(TRIM(Table1[[#This Row],[Campaign Status]]))</f>
        <v>Completed</v>
      </c>
      <c r="V6536" s="1">
        <f t="shared" si="306"/>
        <v>1646</v>
      </c>
      <c r="W6536" t="str">
        <f t="shared" ca="1" si="307"/>
        <v>East</v>
      </c>
      <c r="X6536" s="6">
        <f t="shared" si="308"/>
        <v>3.3601120909999063</v>
      </c>
    </row>
    <row r="6537" spans="1:24" hidden="1" x14ac:dyDescent="0.3">
      <c r="A6537" t="s">
        <v>7629</v>
      </c>
      <c r="B6537" t="str">
        <f ca="1">PROPER(TRIM(Table1[[#This Row],[Campaign Name]]))</f>
        <v>New Launch</v>
      </c>
      <c r="C6537" t="str">
        <f ca="1">PROPER(TRIM(Table1[[#This Row],[Campaign Type]]))</f>
        <v>Awareness</v>
      </c>
      <c r="D6537" t="str">
        <f ca="1">PROPER(TRIM(Table1[[#This Row],[Marketing Channel]]))</f>
        <v>Instagram</v>
      </c>
      <c r="E6537" t="s">
        <v>2749</v>
      </c>
      <c r="F6537" t="s">
        <v>985</v>
      </c>
      <c r="G6537" t="s">
        <v>29</v>
      </c>
      <c r="H6537" t="s">
        <v>67</v>
      </c>
      <c r="I6537" t="s">
        <v>62</v>
      </c>
      <c r="J6537" t="s">
        <v>32</v>
      </c>
      <c r="K6537">
        <v>174639</v>
      </c>
      <c r="L6537">
        <v>23162</v>
      </c>
      <c r="M6537">
        <v>13.26</v>
      </c>
      <c r="N6537">
        <v>4745</v>
      </c>
      <c r="O6537">
        <v>20.49</v>
      </c>
      <c r="P6537">
        <v>250</v>
      </c>
      <c r="R6537" s="6" t="e">
        <v>#VALUE!</v>
      </c>
      <c r="S6537">
        <v>2592</v>
      </c>
      <c r="T6537" t="str">
        <f ca="1">PROPER(TRIM(Table1[[#This Row],[Campaign Status]]))</f>
        <v>Paused</v>
      </c>
      <c r="V6537" s="1">
        <f t="shared" si="306"/>
        <v>4745</v>
      </c>
      <c r="W6537" t="str">
        <f t="shared" ca="1" si="307"/>
        <v>North</v>
      </c>
      <c r="X6537" s="6">
        <f t="shared" si="308"/>
        <v>284.45266544056886</v>
      </c>
    </row>
    <row r="6538" spans="1:24" x14ac:dyDescent="0.3">
      <c r="A6538" t="s">
        <v>7630</v>
      </c>
      <c r="B6538" t="str">
        <f ca="1">PROPER(TRIM(Table1[[#This Row],[Campaign Name]]))</f>
        <v>Summer Sale</v>
      </c>
      <c r="C6538" t="str">
        <f ca="1">PROPER(TRIM(Table1[[#This Row],[Campaign Type]]))</f>
        <v>Retargeting</v>
      </c>
      <c r="D6538" t="str">
        <f ca="1">PROPER(TRIM(Table1[[#This Row],[Marketing Channel]]))</f>
        <v>Instagram</v>
      </c>
      <c r="E6538" t="s">
        <v>575</v>
      </c>
      <c r="F6538" t="s">
        <v>109</v>
      </c>
      <c r="G6538" t="s">
        <v>29</v>
      </c>
      <c r="H6538" t="s">
        <v>61</v>
      </c>
      <c r="I6538" t="s">
        <v>62</v>
      </c>
      <c r="J6538" t="s">
        <v>25</v>
      </c>
      <c r="K6538">
        <v>187379</v>
      </c>
      <c r="L6538">
        <v>7505</v>
      </c>
      <c r="M6538">
        <v>4.01</v>
      </c>
      <c r="N6538">
        <v>1530</v>
      </c>
      <c r="O6538">
        <v>20.39</v>
      </c>
      <c r="P6538">
        <v>250</v>
      </c>
      <c r="Q6538">
        <v>41360.61</v>
      </c>
      <c r="R6538" s="6">
        <v>16444.243999999999</v>
      </c>
      <c r="S6538">
        <v>1423</v>
      </c>
      <c r="T6538" t="str">
        <f ca="1">PROPER(TRIM(Table1[[#This Row],[Campaign Status]]))</f>
        <v>Completed</v>
      </c>
      <c r="V6538" s="1">
        <f t="shared" si="306"/>
        <v>1530</v>
      </c>
      <c r="W6538" t="str">
        <f t="shared" ca="1" si="307"/>
        <v>North</v>
      </c>
      <c r="X6538" s="6" t="e">
        <f t="shared" si="308"/>
        <v>#VALUE!</v>
      </c>
    </row>
    <row r="6539" spans="1:24" x14ac:dyDescent="0.3">
      <c r="A6539" t="s">
        <v>7631</v>
      </c>
      <c r="B6539" t="str">
        <f ca="1">PROPER(TRIM(Table1[[#This Row],[Campaign Name]]))</f>
        <v>Mega Discount</v>
      </c>
      <c r="C6539" t="str">
        <f ca="1">PROPER(TRIM(Table1[[#This Row],[Campaign Type]]))</f>
        <v>Retargeting</v>
      </c>
      <c r="D6539" t="str">
        <f ca="1">PROPER(TRIM(Table1[[#This Row],[Marketing Channel]]))</f>
        <v>Linkedin</v>
      </c>
      <c r="E6539" t="s">
        <v>1955</v>
      </c>
      <c r="F6539" t="s">
        <v>297</v>
      </c>
      <c r="G6539" t="s">
        <v>11141</v>
      </c>
      <c r="H6539" t="s">
        <v>23</v>
      </c>
      <c r="I6539" t="s">
        <v>31</v>
      </c>
      <c r="J6539" t="s">
        <v>63</v>
      </c>
      <c r="K6539">
        <v>133709</v>
      </c>
      <c r="L6539">
        <v>17419</v>
      </c>
      <c r="M6539">
        <v>13.03</v>
      </c>
      <c r="N6539">
        <v>4973</v>
      </c>
      <c r="O6539">
        <v>28.55</v>
      </c>
      <c r="P6539">
        <v>250</v>
      </c>
      <c r="Q6539">
        <v>9148.11</v>
      </c>
      <c r="R6539" s="6">
        <v>3559.2440000000001</v>
      </c>
      <c r="S6539">
        <v>2887</v>
      </c>
      <c r="T6539" t="str">
        <f ca="1">PROPER(TRIM(Table1[[#This Row],[Campaign Status]]))</f>
        <v>Paused</v>
      </c>
      <c r="V6539" s="1">
        <f t="shared" si="306"/>
        <v>4973</v>
      </c>
      <c r="W6539" t="str">
        <f t="shared" ca="1" si="307"/>
        <v>west</v>
      </c>
      <c r="X6539" s="6">
        <f t="shared" si="308"/>
        <v>16444.243999999999</v>
      </c>
    </row>
    <row r="6540" spans="1:24" x14ac:dyDescent="0.3">
      <c r="A6540" t="s">
        <v>7632</v>
      </c>
      <c r="B6540" t="str">
        <f ca="1">PROPER(TRIM(Table1[[#This Row],[Campaign Name]]))</f>
        <v>Festive Offer</v>
      </c>
      <c r="C6540" t="str">
        <f ca="1">PROPER(TRIM(Table1[[#This Row],[Campaign Type]]))</f>
        <v>Awareness</v>
      </c>
      <c r="D6540" t="str">
        <f ca="1">PROPER(TRIM(Table1[[#This Row],[Marketing Channel]]))</f>
        <v>Meta Ads</v>
      </c>
      <c r="E6540" t="s">
        <v>889</v>
      </c>
      <c r="F6540" t="s">
        <v>1016</v>
      </c>
      <c r="G6540" t="s">
        <v>29</v>
      </c>
      <c r="H6540" t="s">
        <v>99</v>
      </c>
      <c r="I6540" t="s">
        <v>62</v>
      </c>
      <c r="J6540" t="s">
        <v>32</v>
      </c>
      <c r="K6540">
        <v>24919</v>
      </c>
      <c r="L6540">
        <v>3520</v>
      </c>
      <c r="M6540">
        <v>14.13</v>
      </c>
      <c r="N6540">
        <v>68</v>
      </c>
      <c r="O6540">
        <v>1.93</v>
      </c>
      <c r="P6540">
        <v>250</v>
      </c>
      <c r="Q6540">
        <v>8315.9</v>
      </c>
      <c r="R6540" s="6">
        <v>3226.3599999999997</v>
      </c>
      <c r="S6540">
        <v>54</v>
      </c>
      <c r="T6540" t="str">
        <f ca="1">PROPER(TRIM(Table1[[#This Row],[Campaign Status]]))</f>
        <v>Paused</v>
      </c>
      <c r="V6540" s="1">
        <f t="shared" si="306"/>
        <v>68</v>
      </c>
      <c r="W6540" t="str">
        <f t="shared" ca="1" si="307"/>
        <v>North</v>
      </c>
      <c r="X6540" s="6">
        <f t="shared" si="308"/>
        <v>3559.2440000000001</v>
      </c>
    </row>
    <row r="6541" spans="1:24" x14ac:dyDescent="0.3">
      <c r="A6541" t="s">
        <v>7633</v>
      </c>
      <c r="B6541" t="str">
        <f ca="1">PROPER(TRIM(Table1[[#This Row],[Campaign Name]]))</f>
        <v>Summer Sale</v>
      </c>
      <c r="C6541" t="str">
        <f ca="1">PROPER(TRIM(Table1[[#This Row],[Campaign Type]]))</f>
        <v>Sales</v>
      </c>
      <c r="D6541" t="str">
        <f ca="1">PROPER(TRIM(Table1[[#This Row],[Marketing Channel]]))</f>
        <v>Meta Ads</v>
      </c>
      <c r="E6541" t="s">
        <v>1162</v>
      </c>
      <c r="F6541" t="s">
        <v>590</v>
      </c>
      <c r="G6541" t="s">
        <v>46</v>
      </c>
      <c r="H6541" t="s">
        <v>42</v>
      </c>
      <c r="I6541" t="s">
        <v>68</v>
      </c>
      <c r="J6541" t="s">
        <v>32</v>
      </c>
      <c r="K6541">
        <v>121758</v>
      </c>
      <c r="L6541">
        <v>3690</v>
      </c>
      <c r="M6541">
        <v>3.03</v>
      </c>
      <c r="N6541">
        <v>1097</v>
      </c>
      <c r="O6541">
        <v>29.73</v>
      </c>
      <c r="P6541">
        <v>250</v>
      </c>
      <c r="Q6541">
        <v>7797.36</v>
      </c>
      <c r="R6541" s="6">
        <v>3018.944</v>
      </c>
      <c r="S6541">
        <v>748</v>
      </c>
      <c r="T6541" t="str">
        <f ca="1">PROPER(TRIM(Table1[[#This Row],[Campaign Status]]))</f>
        <v>Completed</v>
      </c>
      <c r="V6541" s="1">
        <f t="shared" si="306"/>
        <v>1097</v>
      </c>
      <c r="W6541" t="str">
        <f t="shared" ca="1" si="307"/>
        <v>South</v>
      </c>
      <c r="X6541" s="6">
        <f t="shared" si="308"/>
        <v>3226.3599999999997</v>
      </c>
    </row>
    <row r="6542" spans="1:24" x14ac:dyDescent="0.3">
      <c r="A6542" t="s">
        <v>7634</v>
      </c>
      <c r="B6542" t="str">
        <f ca="1">PROPER(TRIM(Table1[[#This Row],[Campaign Name]]))</f>
        <v>Summer Sale</v>
      </c>
      <c r="C6542" t="str">
        <f ca="1">PROPER(TRIM(Table1[[#This Row],[Campaign Type]]))</f>
        <v>Retargeting</v>
      </c>
      <c r="D6542" t="str">
        <f ca="1">PROPER(TRIM(Table1[[#This Row],[Marketing Channel]]))</f>
        <v>Instagram</v>
      </c>
      <c r="E6542" t="s">
        <v>346</v>
      </c>
      <c r="F6542" t="s">
        <v>1296</v>
      </c>
      <c r="G6542" t="s">
        <v>11141</v>
      </c>
      <c r="H6542" t="s">
        <v>36</v>
      </c>
      <c r="I6542" t="s">
        <v>31</v>
      </c>
      <c r="J6542" t="s">
        <v>25</v>
      </c>
      <c r="K6542">
        <v>117893</v>
      </c>
      <c r="L6542">
        <v>1586</v>
      </c>
      <c r="M6542">
        <v>1.35</v>
      </c>
      <c r="N6542">
        <v>503</v>
      </c>
      <c r="O6542">
        <v>31.72</v>
      </c>
      <c r="P6542">
        <v>3982.6304252733912</v>
      </c>
      <c r="Q6542">
        <v>23010.26</v>
      </c>
      <c r="R6542" s="6">
        <v>477.76538475624284</v>
      </c>
      <c r="S6542">
        <v>319</v>
      </c>
      <c r="T6542" t="str">
        <f ca="1">PROPER(TRIM(Table1[[#This Row],[Campaign Status]]))</f>
        <v>Active</v>
      </c>
      <c r="V6542" s="1">
        <f t="shared" si="306"/>
        <v>503</v>
      </c>
      <c r="W6542" t="str">
        <f t="shared" ca="1" si="307"/>
        <v>west</v>
      </c>
      <c r="X6542" s="6">
        <f t="shared" si="308"/>
        <v>3018.944</v>
      </c>
    </row>
    <row r="6543" spans="1:24" x14ac:dyDescent="0.3">
      <c r="A6543" t="s">
        <v>7635</v>
      </c>
      <c r="B6543" t="str">
        <f ca="1">PROPER(TRIM(Table1[[#This Row],[Campaign Name]]))</f>
        <v>Summer Sale</v>
      </c>
      <c r="C6543" t="str">
        <f ca="1">PROPER(TRIM(Table1[[#This Row],[Campaign Type]]))</f>
        <v>Lead Gen</v>
      </c>
      <c r="D6543" t="str">
        <f ca="1">PROPER(TRIM(Table1[[#This Row],[Marketing Channel]]))</f>
        <v>Google Ads</v>
      </c>
      <c r="E6543" t="s">
        <v>1293</v>
      </c>
      <c r="F6543" t="s">
        <v>89</v>
      </c>
      <c r="G6543" t="s">
        <v>11141</v>
      </c>
      <c r="H6543" t="s">
        <v>36</v>
      </c>
      <c r="I6543" t="s">
        <v>62</v>
      </c>
      <c r="J6543" t="s">
        <v>25</v>
      </c>
      <c r="K6543">
        <v>167171</v>
      </c>
      <c r="L6543">
        <v>22090</v>
      </c>
      <c r="M6543">
        <v>13.21</v>
      </c>
      <c r="N6543">
        <v>2713</v>
      </c>
      <c r="O6543">
        <v>12.28</v>
      </c>
      <c r="P6543">
        <v>12392.37</v>
      </c>
      <c r="Q6543">
        <v>16381.33</v>
      </c>
      <c r="R6543" s="6">
        <v>32.188838777408996</v>
      </c>
      <c r="S6543">
        <v>1944</v>
      </c>
      <c r="T6543" t="str">
        <f ca="1">PROPER(TRIM(Table1[[#This Row],[Campaign Status]]))</f>
        <v>Paused</v>
      </c>
      <c r="V6543" s="1">
        <f t="shared" si="306"/>
        <v>2713</v>
      </c>
      <c r="W6543" t="str">
        <f t="shared" ca="1" si="307"/>
        <v>west</v>
      </c>
      <c r="X6543" s="6">
        <f t="shared" si="308"/>
        <v>477.76538475624284</v>
      </c>
    </row>
    <row r="6544" spans="1:24" x14ac:dyDescent="0.3">
      <c r="A6544" t="s">
        <v>7636</v>
      </c>
      <c r="B6544" t="str">
        <f ca="1">PROPER(TRIM(Table1[[#This Row],[Campaign Name]]))</f>
        <v>Festive Offer</v>
      </c>
      <c r="C6544" t="str">
        <f ca="1">PROPER(TRIM(Table1[[#This Row],[Campaign Type]]))</f>
        <v>Awareness</v>
      </c>
      <c r="D6544" t="str">
        <f ca="1">PROPER(TRIM(Table1[[#This Row],[Marketing Channel]]))</f>
        <v>Google Ads</v>
      </c>
      <c r="E6544" t="s">
        <v>185</v>
      </c>
      <c r="F6544" t="s">
        <v>203</v>
      </c>
      <c r="G6544" t="s">
        <v>29</v>
      </c>
      <c r="H6544" t="s">
        <v>99</v>
      </c>
      <c r="I6544" t="s">
        <v>62</v>
      </c>
      <c r="J6544" t="s">
        <v>63</v>
      </c>
      <c r="K6544">
        <v>182468</v>
      </c>
      <c r="L6544">
        <v>25750</v>
      </c>
      <c r="M6544">
        <v>14.11</v>
      </c>
      <c r="N6544">
        <v>8348</v>
      </c>
      <c r="O6544">
        <v>32.42</v>
      </c>
      <c r="P6544">
        <v>3988.1535696969677</v>
      </c>
      <c r="Q6544">
        <v>4752.88</v>
      </c>
      <c r="R6544" s="6">
        <v>19.174949433081604</v>
      </c>
      <c r="S6544">
        <v>1050</v>
      </c>
      <c r="T6544" t="str">
        <f ca="1">PROPER(TRIM(Table1[[#This Row],[Campaign Status]]))</f>
        <v>Paused</v>
      </c>
      <c r="V6544" s="1">
        <f t="shared" si="306"/>
        <v>8348</v>
      </c>
      <c r="W6544" t="str">
        <f t="shared" ca="1" si="307"/>
        <v>North</v>
      </c>
      <c r="X6544" s="6">
        <f t="shared" si="308"/>
        <v>32.188838777408996</v>
      </c>
    </row>
    <row r="6545" spans="1:24" x14ac:dyDescent="0.3">
      <c r="A6545" t="s">
        <v>7637</v>
      </c>
      <c r="B6545" t="str">
        <f ca="1">PROPER(TRIM(Table1[[#This Row],[Campaign Name]]))</f>
        <v>New Launch</v>
      </c>
      <c r="C6545" t="str">
        <f ca="1">PROPER(TRIM(Table1[[#This Row],[Campaign Type]]))</f>
        <v>Sales</v>
      </c>
      <c r="D6545" t="str">
        <f ca="1">PROPER(TRIM(Table1[[#This Row],[Marketing Channel]]))</f>
        <v>Meta Ads</v>
      </c>
      <c r="E6545" t="s">
        <v>4774</v>
      </c>
      <c r="F6545" t="s">
        <v>347</v>
      </c>
      <c r="G6545" t="s">
        <v>11141</v>
      </c>
      <c r="H6545" t="s">
        <v>54</v>
      </c>
      <c r="I6545" t="s">
        <v>24</v>
      </c>
      <c r="J6545" t="s">
        <v>32</v>
      </c>
      <c r="K6545">
        <v>158977</v>
      </c>
      <c r="L6545">
        <v>8513</v>
      </c>
      <c r="M6545">
        <v>5.35</v>
      </c>
      <c r="N6545">
        <v>2758</v>
      </c>
      <c r="O6545">
        <v>32.4</v>
      </c>
      <c r="P6545">
        <v>250</v>
      </c>
      <c r="Q6545">
        <v>28281.95</v>
      </c>
      <c r="R6545" s="6">
        <v>11212.78</v>
      </c>
      <c r="S6545">
        <v>924</v>
      </c>
      <c r="T6545" t="str">
        <f ca="1">PROPER(TRIM(Table1[[#This Row],[Campaign Status]]))</f>
        <v>Paused</v>
      </c>
      <c r="V6545" s="1">
        <f t="shared" si="306"/>
        <v>2758</v>
      </c>
      <c r="W6545" t="str">
        <f t="shared" ca="1" si="307"/>
        <v>west</v>
      </c>
      <c r="X6545" s="6">
        <f t="shared" si="308"/>
        <v>19.174949433081604</v>
      </c>
    </row>
    <row r="6546" spans="1:24" x14ac:dyDescent="0.3">
      <c r="A6546" t="s">
        <v>7638</v>
      </c>
      <c r="B6546" t="str">
        <f ca="1">PROPER(TRIM(Table1[[#This Row],[Campaign Name]]))</f>
        <v>Summer Sale</v>
      </c>
      <c r="C6546" t="str">
        <f ca="1">PROPER(TRIM(Table1[[#This Row],[Campaign Type]]))</f>
        <v>Awareness</v>
      </c>
      <c r="D6546" t="str">
        <f ca="1">PROPER(TRIM(Table1[[#This Row],[Marketing Channel]]))</f>
        <v>Google Ads</v>
      </c>
      <c r="E6546" t="s">
        <v>126</v>
      </c>
      <c r="F6546" t="s">
        <v>321</v>
      </c>
      <c r="G6546" t="s">
        <v>41</v>
      </c>
      <c r="H6546" t="s">
        <v>11140</v>
      </c>
      <c r="I6546" t="s">
        <v>31</v>
      </c>
      <c r="J6546" t="s">
        <v>63</v>
      </c>
      <c r="K6546">
        <v>11428</v>
      </c>
      <c r="L6546">
        <v>1038</v>
      </c>
      <c r="M6546">
        <v>9.08</v>
      </c>
      <c r="N6546">
        <v>130</v>
      </c>
      <c r="O6546">
        <v>12.52</v>
      </c>
      <c r="P6546">
        <v>3988.1535696969677</v>
      </c>
      <c r="Q6546">
        <v>32233.18</v>
      </c>
      <c r="R6546" s="6">
        <v>708.22313977365673</v>
      </c>
      <c r="S6546">
        <v>67</v>
      </c>
      <c r="T6546" t="str">
        <f ca="1">PROPER(TRIM(Table1[[#This Row],[Campaign Status]]))</f>
        <v>Active</v>
      </c>
      <c r="V6546" s="1">
        <f t="shared" si="306"/>
        <v>130</v>
      </c>
      <c r="W6546" t="str">
        <f t="shared" ca="1" si="307"/>
        <v>East</v>
      </c>
      <c r="X6546" s="6">
        <f t="shared" si="308"/>
        <v>11212.78</v>
      </c>
    </row>
    <row r="6547" spans="1:24" hidden="1" x14ac:dyDescent="0.3">
      <c r="A6547" t="s">
        <v>7639</v>
      </c>
      <c r="B6547" t="str">
        <f ca="1">PROPER(TRIM(Table1[[#This Row],[Campaign Name]]))</f>
        <v>Summer Sale</v>
      </c>
      <c r="C6547" t="str">
        <f ca="1">PROPER(TRIM(Table1[[#This Row],[Campaign Type]]))</f>
        <v>Sales</v>
      </c>
      <c r="D6547" t="str">
        <f ca="1">PROPER(TRIM(Table1[[#This Row],[Marketing Channel]]))</f>
        <v>Instagram</v>
      </c>
      <c r="E6547" t="s">
        <v>921</v>
      </c>
      <c r="F6547" t="s">
        <v>347</v>
      </c>
      <c r="G6547" t="s">
        <v>29</v>
      </c>
      <c r="H6547" t="s">
        <v>61</v>
      </c>
      <c r="I6547" t="s">
        <v>62</v>
      </c>
      <c r="J6547" t="s">
        <v>63</v>
      </c>
      <c r="K6547">
        <v>15505</v>
      </c>
      <c r="L6547">
        <v>1828</v>
      </c>
      <c r="M6547">
        <v>11.79</v>
      </c>
      <c r="N6547">
        <v>243</v>
      </c>
      <c r="O6547">
        <v>13.29</v>
      </c>
      <c r="P6547">
        <v>3982.6304252733912</v>
      </c>
      <c r="R6547" s="6" t="e">
        <v>#VALUE!</v>
      </c>
      <c r="S6547">
        <v>232</v>
      </c>
      <c r="T6547" t="str">
        <f ca="1">PROPER(TRIM(Table1[[#This Row],[Campaign Status]]))</f>
        <v>Active</v>
      </c>
      <c r="V6547" s="1">
        <f t="shared" si="306"/>
        <v>243</v>
      </c>
      <c r="W6547" t="str">
        <f t="shared" ca="1" si="307"/>
        <v>North</v>
      </c>
      <c r="X6547" s="6">
        <f t="shared" si="308"/>
        <v>708.22313977365673</v>
      </c>
    </row>
    <row r="6548" spans="1:24" x14ac:dyDescent="0.3">
      <c r="A6548" t="s">
        <v>7640</v>
      </c>
      <c r="B6548" t="str">
        <f ca="1">PROPER(TRIM(Table1[[#This Row],[Campaign Name]]))</f>
        <v>Festive Offer</v>
      </c>
      <c r="C6548" t="str">
        <f ca="1">PROPER(TRIM(Table1[[#This Row],[Campaign Type]]))</f>
        <v>Awareness</v>
      </c>
      <c r="D6548" t="str">
        <f ca="1">PROPER(TRIM(Table1[[#This Row],[Marketing Channel]]))</f>
        <v>Google Ads</v>
      </c>
      <c r="E6548" t="s">
        <v>1685</v>
      </c>
      <c r="F6548" t="s">
        <v>1016</v>
      </c>
      <c r="G6548" t="s">
        <v>46</v>
      </c>
      <c r="H6548" t="s">
        <v>30</v>
      </c>
      <c r="I6548" t="s">
        <v>68</v>
      </c>
      <c r="J6548" t="s">
        <v>25</v>
      </c>
      <c r="K6548">
        <v>79073</v>
      </c>
      <c r="L6548">
        <v>5326</v>
      </c>
      <c r="M6548">
        <v>6.74</v>
      </c>
      <c r="N6548">
        <v>489</v>
      </c>
      <c r="O6548">
        <v>9.18</v>
      </c>
      <c r="P6548">
        <v>250</v>
      </c>
      <c r="Q6548">
        <v>9783.1200000000008</v>
      </c>
      <c r="R6548" s="6">
        <v>3813.248</v>
      </c>
      <c r="S6548">
        <v>258</v>
      </c>
      <c r="T6548" t="str">
        <f ca="1">PROPER(TRIM(Table1[[#This Row],[Campaign Status]]))</f>
        <v>Completed</v>
      </c>
      <c r="V6548" s="1">
        <f t="shared" si="306"/>
        <v>489</v>
      </c>
      <c r="W6548" t="str">
        <f t="shared" ca="1" si="307"/>
        <v>South</v>
      </c>
      <c r="X6548" s="6" t="e">
        <f t="shared" si="308"/>
        <v>#VALUE!</v>
      </c>
    </row>
    <row r="6549" spans="1:24" x14ac:dyDescent="0.3">
      <c r="A6549" t="s">
        <v>7641</v>
      </c>
      <c r="B6549" t="str">
        <f ca="1">PROPER(TRIM(Table1[[#This Row],[Campaign Name]]))</f>
        <v>Flash Sale</v>
      </c>
      <c r="C6549" t="str">
        <f ca="1">PROPER(TRIM(Table1[[#This Row],[Campaign Type]]))</f>
        <v>Sales</v>
      </c>
      <c r="D6549" t="str">
        <f ca="1">PROPER(TRIM(Table1[[#This Row],[Marketing Channel]]))</f>
        <v>Meta Ads</v>
      </c>
      <c r="E6549" t="s">
        <v>2284</v>
      </c>
      <c r="F6549" t="s">
        <v>71</v>
      </c>
      <c r="G6549" t="s">
        <v>11141</v>
      </c>
      <c r="H6549" t="s">
        <v>36</v>
      </c>
      <c r="I6549" t="s">
        <v>24</v>
      </c>
      <c r="J6549" t="s">
        <v>25</v>
      </c>
      <c r="K6549">
        <v>134262</v>
      </c>
      <c r="L6549">
        <v>7340</v>
      </c>
      <c r="M6549">
        <v>5.47</v>
      </c>
      <c r="N6549">
        <v>2089</v>
      </c>
      <c r="O6549">
        <v>28.46</v>
      </c>
      <c r="P6549">
        <v>3817.8497265160554</v>
      </c>
      <c r="Q6549">
        <v>49791.8</v>
      </c>
      <c r="R6549" s="6">
        <v>1204.1843856289511</v>
      </c>
      <c r="S6549">
        <v>1012</v>
      </c>
      <c r="T6549" t="str">
        <f ca="1">PROPER(TRIM(Table1[[#This Row],[Campaign Status]]))</f>
        <v>Paused</v>
      </c>
      <c r="V6549" s="1">
        <f t="shared" si="306"/>
        <v>2089</v>
      </c>
      <c r="W6549" t="str">
        <f t="shared" ca="1" si="307"/>
        <v>west</v>
      </c>
      <c r="X6549" s="6">
        <f t="shared" si="308"/>
        <v>3813.248</v>
      </c>
    </row>
    <row r="6550" spans="1:24" x14ac:dyDescent="0.3">
      <c r="A6550" t="s">
        <v>7642</v>
      </c>
      <c r="B6550" t="str">
        <f ca="1">PROPER(TRIM(Table1[[#This Row],[Campaign Name]]))</f>
        <v>New Launch</v>
      </c>
      <c r="C6550" t="str">
        <f ca="1">PROPER(TRIM(Table1[[#This Row],[Campaign Type]]))</f>
        <v>Awareness</v>
      </c>
      <c r="D6550" t="str">
        <f ca="1">PROPER(TRIM(Table1[[#This Row],[Marketing Channel]]))</f>
        <v>Google Ads</v>
      </c>
      <c r="E6550" t="s">
        <v>2332</v>
      </c>
      <c r="F6550" t="s">
        <v>605</v>
      </c>
      <c r="G6550" t="s">
        <v>11141</v>
      </c>
      <c r="H6550" t="s">
        <v>36</v>
      </c>
      <c r="I6550" t="s">
        <v>24</v>
      </c>
      <c r="J6550" t="s">
        <v>32</v>
      </c>
      <c r="K6550">
        <v>85169</v>
      </c>
      <c r="L6550">
        <v>2473</v>
      </c>
      <c r="M6550">
        <v>2.9</v>
      </c>
      <c r="N6550">
        <v>728</v>
      </c>
      <c r="O6550">
        <v>29.44</v>
      </c>
      <c r="P6550">
        <v>3988.1535696969677</v>
      </c>
      <c r="Q6550">
        <v>12478.91</v>
      </c>
      <c r="R6550" s="6">
        <v>212.89943533814787</v>
      </c>
      <c r="S6550">
        <v>574</v>
      </c>
      <c r="T6550" t="str">
        <f ca="1">PROPER(TRIM(Table1[[#This Row],[Campaign Status]]))</f>
        <v>Paused</v>
      </c>
      <c r="V6550" s="1">
        <f t="shared" si="306"/>
        <v>728</v>
      </c>
      <c r="W6550" t="str">
        <f t="shared" ca="1" si="307"/>
        <v>west</v>
      </c>
      <c r="X6550" s="6">
        <f t="shared" si="308"/>
        <v>1204.1843856289511</v>
      </c>
    </row>
    <row r="6551" spans="1:24" x14ac:dyDescent="0.3">
      <c r="A6551" t="s">
        <v>7643</v>
      </c>
      <c r="B6551" t="str">
        <f ca="1">PROPER(TRIM(Table1[[#This Row],[Campaign Name]]))</f>
        <v>New Launch</v>
      </c>
      <c r="C6551" t="str">
        <f ca="1">PROPER(TRIM(Table1[[#This Row],[Campaign Type]]))</f>
        <v>Retargeting</v>
      </c>
      <c r="D6551" t="str">
        <f ca="1">PROPER(TRIM(Table1[[#This Row],[Marketing Channel]]))</f>
        <v>Google Ads</v>
      </c>
      <c r="E6551" t="s">
        <v>2299</v>
      </c>
      <c r="F6551" t="s">
        <v>95</v>
      </c>
      <c r="G6551" t="s">
        <v>41</v>
      </c>
      <c r="H6551" t="s">
        <v>11140</v>
      </c>
      <c r="I6551" t="s">
        <v>68</v>
      </c>
      <c r="J6551" t="s">
        <v>32</v>
      </c>
      <c r="K6551">
        <v>79025</v>
      </c>
      <c r="L6551">
        <v>2747</v>
      </c>
      <c r="M6551">
        <v>3.48</v>
      </c>
      <c r="N6551">
        <v>588</v>
      </c>
      <c r="O6551">
        <v>21.41</v>
      </c>
      <c r="P6551">
        <v>3988.1535696969677</v>
      </c>
      <c r="Q6551">
        <v>35409.35</v>
      </c>
      <c r="R6551" s="6">
        <v>787.86325253494476</v>
      </c>
      <c r="S6551">
        <v>307</v>
      </c>
      <c r="T6551" t="str">
        <f ca="1">PROPER(TRIM(Table1[[#This Row],[Campaign Status]]))</f>
        <v>Completed</v>
      </c>
      <c r="V6551" s="1">
        <f t="shared" si="306"/>
        <v>588</v>
      </c>
      <c r="W6551" t="str">
        <f t="shared" ca="1" si="307"/>
        <v>East</v>
      </c>
      <c r="X6551" s="6">
        <f t="shared" si="308"/>
        <v>212.89943533814787</v>
      </c>
    </row>
    <row r="6552" spans="1:24" x14ac:dyDescent="0.3">
      <c r="A6552" t="s">
        <v>7644</v>
      </c>
      <c r="B6552" t="str">
        <f ca="1">PROPER(TRIM(Table1[[#This Row],[Campaign Name]]))</f>
        <v>New Launch</v>
      </c>
      <c r="C6552" t="str">
        <f ca="1">PROPER(TRIM(Table1[[#This Row],[Campaign Type]]))</f>
        <v>Lead Gen</v>
      </c>
      <c r="D6552" t="str">
        <f ca="1">PROPER(TRIM(Table1[[#This Row],[Marketing Channel]]))</f>
        <v>Linkedin</v>
      </c>
      <c r="E6552" t="s">
        <v>311</v>
      </c>
      <c r="F6552" t="s">
        <v>909</v>
      </c>
      <c r="G6552" t="s">
        <v>11141</v>
      </c>
      <c r="H6552" t="s">
        <v>23</v>
      </c>
      <c r="I6552" t="s">
        <v>68</v>
      </c>
      <c r="J6552" t="s">
        <v>32</v>
      </c>
      <c r="K6552">
        <v>22768</v>
      </c>
      <c r="L6552">
        <v>120</v>
      </c>
      <c r="M6552">
        <v>0.53</v>
      </c>
      <c r="N6552">
        <v>32</v>
      </c>
      <c r="O6552">
        <v>26.67</v>
      </c>
      <c r="P6552">
        <v>3830.4648972188602</v>
      </c>
      <c r="Q6552">
        <v>43398.52</v>
      </c>
      <c r="R6552" s="6">
        <v>1032.9831016467438</v>
      </c>
      <c r="S6552">
        <v>21</v>
      </c>
      <c r="T6552" t="str">
        <f ca="1">PROPER(TRIM(Table1[[#This Row],[Campaign Status]]))</f>
        <v>Active</v>
      </c>
      <c r="V6552" s="1">
        <f t="shared" si="306"/>
        <v>32</v>
      </c>
      <c r="W6552" t="str">
        <f t="shared" ca="1" si="307"/>
        <v>west</v>
      </c>
      <c r="X6552" s="6">
        <f t="shared" si="308"/>
        <v>787.86325253494476</v>
      </c>
    </row>
    <row r="6553" spans="1:24" x14ac:dyDescent="0.3">
      <c r="A6553" t="s">
        <v>7645</v>
      </c>
      <c r="B6553" t="str">
        <f ca="1">PROPER(TRIM(Table1[[#This Row],[Campaign Name]]))</f>
        <v>Summer Sale</v>
      </c>
      <c r="C6553" t="str">
        <f ca="1">PROPER(TRIM(Table1[[#This Row],[Campaign Type]]))</f>
        <v>Awareness</v>
      </c>
      <c r="D6553" t="str">
        <f ca="1">PROPER(TRIM(Table1[[#This Row],[Marketing Channel]]))</f>
        <v>Youtube</v>
      </c>
      <c r="E6553" t="s">
        <v>330</v>
      </c>
      <c r="F6553" t="s">
        <v>49</v>
      </c>
      <c r="G6553" t="s">
        <v>46</v>
      </c>
      <c r="H6553" t="s">
        <v>42</v>
      </c>
      <c r="I6553" t="s">
        <v>62</v>
      </c>
      <c r="J6553" t="s">
        <v>63</v>
      </c>
      <c r="K6553">
        <v>125601</v>
      </c>
      <c r="L6553">
        <v>15776</v>
      </c>
      <c r="M6553">
        <v>12.56</v>
      </c>
      <c r="N6553">
        <v>2445</v>
      </c>
      <c r="O6553">
        <v>15.5</v>
      </c>
      <c r="P6553">
        <v>5947.39</v>
      </c>
      <c r="Q6553">
        <v>26936.5</v>
      </c>
      <c r="R6553" s="6">
        <v>352.9129584574074</v>
      </c>
      <c r="S6553">
        <v>1994</v>
      </c>
      <c r="T6553" t="str">
        <f ca="1">PROPER(TRIM(Table1[[#This Row],[Campaign Status]]))</f>
        <v>Active</v>
      </c>
      <c r="V6553" s="1">
        <f t="shared" si="306"/>
        <v>2445</v>
      </c>
      <c r="W6553" t="str">
        <f t="shared" ca="1" si="307"/>
        <v>South</v>
      </c>
      <c r="X6553" s="6">
        <f t="shared" si="308"/>
        <v>1032.9831016467438</v>
      </c>
    </row>
    <row r="6554" spans="1:24" x14ac:dyDescent="0.3">
      <c r="A6554" t="s">
        <v>7646</v>
      </c>
      <c r="B6554" t="str">
        <f ca="1">PROPER(TRIM(Table1[[#This Row],[Campaign Name]]))</f>
        <v>Flash Sale</v>
      </c>
      <c r="C6554" t="str">
        <f ca="1">PROPER(TRIM(Table1[[#This Row],[Campaign Type]]))</f>
        <v>Awareness</v>
      </c>
      <c r="D6554" t="str">
        <f ca="1">PROPER(TRIM(Table1[[#This Row],[Marketing Channel]]))</f>
        <v>Instagram</v>
      </c>
      <c r="E6554" t="s">
        <v>3452</v>
      </c>
      <c r="F6554" t="s">
        <v>176</v>
      </c>
      <c r="G6554" t="s">
        <v>29</v>
      </c>
      <c r="H6554" t="s">
        <v>61</v>
      </c>
      <c r="I6554" t="s">
        <v>24</v>
      </c>
      <c r="J6554" t="s">
        <v>63</v>
      </c>
      <c r="K6554">
        <v>116475</v>
      </c>
      <c r="L6554">
        <v>10195</v>
      </c>
      <c r="M6554">
        <v>8.75</v>
      </c>
      <c r="N6554">
        <v>75</v>
      </c>
      <c r="O6554">
        <v>0.74</v>
      </c>
      <c r="P6554">
        <v>10962</v>
      </c>
      <c r="Q6554">
        <v>11551.21</v>
      </c>
      <c r="R6554" s="6">
        <v>5.3750228060572809</v>
      </c>
      <c r="S6554">
        <v>29</v>
      </c>
      <c r="T6554" t="str">
        <f ca="1">PROPER(TRIM(Table1[[#This Row],[Campaign Status]]))</f>
        <v>Active</v>
      </c>
      <c r="V6554" s="1">
        <f t="shared" si="306"/>
        <v>75</v>
      </c>
      <c r="W6554" t="str">
        <f t="shared" ca="1" si="307"/>
        <v>North</v>
      </c>
      <c r="X6554" s="6">
        <f t="shared" si="308"/>
        <v>352.9129584574074</v>
      </c>
    </row>
    <row r="6555" spans="1:24" x14ac:dyDescent="0.3">
      <c r="A6555" t="s">
        <v>7647</v>
      </c>
      <c r="B6555" t="str">
        <f ca="1">PROPER(TRIM(Table1[[#This Row],[Campaign Name]]))</f>
        <v>New Launch</v>
      </c>
      <c r="C6555" t="str">
        <f ca="1">PROPER(TRIM(Table1[[#This Row],[Campaign Type]]))</f>
        <v>Awareness</v>
      </c>
      <c r="D6555" t="str">
        <f ca="1">PROPER(TRIM(Table1[[#This Row],[Marketing Channel]]))</f>
        <v>Google Ads</v>
      </c>
      <c r="E6555" t="s">
        <v>1454</v>
      </c>
      <c r="F6555" t="s">
        <v>300</v>
      </c>
      <c r="G6555" t="s">
        <v>29</v>
      </c>
      <c r="H6555" t="s">
        <v>61</v>
      </c>
      <c r="I6555" t="s">
        <v>62</v>
      </c>
      <c r="J6555" t="s">
        <v>32</v>
      </c>
      <c r="K6555">
        <v>184563</v>
      </c>
      <c r="L6555">
        <v>26497</v>
      </c>
      <c r="M6555">
        <v>14.36</v>
      </c>
      <c r="N6555">
        <v>4274</v>
      </c>
      <c r="O6555">
        <v>16.13</v>
      </c>
      <c r="P6555">
        <v>250</v>
      </c>
      <c r="Q6555">
        <v>13286.6</v>
      </c>
      <c r="R6555" s="6">
        <v>5214.6400000000003</v>
      </c>
      <c r="S6555">
        <v>2543</v>
      </c>
      <c r="T6555" t="str">
        <f ca="1">PROPER(TRIM(Table1[[#This Row],[Campaign Status]]))</f>
        <v>Active</v>
      </c>
      <c r="V6555" s="1">
        <f t="shared" si="306"/>
        <v>4274</v>
      </c>
      <c r="W6555" t="str">
        <f t="shared" ca="1" si="307"/>
        <v>North</v>
      </c>
      <c r="X6555" s="6">
        <f t="shared" si="308"/>
        <v>5.3750228060572809</v>
      </c>
    </row>
    <row r="6556" spans="1:24" x14ac:dyDescent="0.3">
      <c r="A6556" t="s">
        <v>7648</v>
      </c>
      <c r="B6556" t="str">
        <f ca="1">PROPER(TRIM(Table1[[#This Row],[Campaign Name]]))</f>
        <v>Festive Offer</v>
      </c>
      <c r="C6556" t="str">
        <f ca="1">PROPER(TRIM(Table1[[#This Row],[Campaign Type]]))</f>
        <v>Retargeting</v>
      </c>
      <c r="D6556" t="str">
        <f ca="1">PROPER(TRIM(Table1[[#This Row],[Marketing Channel]]))</f>
        <v>Meta Ads</v>
      </c>
      <c r="E6556" t="s">
        <v>1683</v>
      </c>
      <c r="F6556" t="s">
        <v>66</v>
      </c>
      <c r="G6556" t="s">
        <v>29</v>
      </c>
      <c r="H6556" t="s">
        <v>61</v>
      </c>
      <c r="I6556" t="s">
        <v>62</v>
      </c>
      <c r="J6556" t="s">
        <v>25</v>
      </c>
      <c r="K6556">
        <v>129273</v>
      </c>
      <c r="L6556">
        <v>10237</v>
      </c>
      <c r="M6556">
        <v>7.92</v>
      </c>
      <c r="N6556">
        <v>2084</v>
      </c>
      <c r="O6556">
        <v>20.36</v>
      </c>
      <c r="P6556">
        <v>6263.12</v>
      </c>
      <c r="Q6556">
        <v>35643.99</v>
      </c>
      <c r="R6556" s="6">
        <v>469.10916603865161</v>
      </c>
      <c r="S6556">
        <v>378</v>
      </c>
      <c r="T6556" t="str">
        <f ca="1">PROPER(TRIM(Table1[[#This Row],[Campaign Status]]))</f>
        <v>Active</v>
      </c>
      <c r="V6556" s="1">
        <f t="shared" si="306"/>
        <v>2084</v>
      </c>
      <c r="W6556" t="str">
        <f t="shared" ca="1" si="307"/>
        <v>North</v>
      </c>
      <c r="X6556" s="6">
        <f t="shared" si="308"/>
        <v>5214.6400000000003</v>
      </c>
    </row>
    <row r="6557" spans="1:24" x14ac:dyDescent="0.3">
      <c r="A6557" t="s">
        <v>7649</v>
      </c>
      <c r="B6557" t="str">
        <f ca="1">PROPER(TRIM(Table1[[#This Row],[Campaign Name]]))</f>
        <v>Summer Sale</v>
      </c>
      <c r="C6557" t="str">
        <f ca="1">PROPER(TRIM(Table1[[#This Row],[Campaign Type]]))</f>
        <v>Retargeting</v>
      </c>
      <c r="D6557" t="str">
        <f ca="1">PROPER(TRIM(Table1[[#This Row],[Marketing Channel]]))</f>
        <v>Linkedin</v>
      </c>
      <c r="E6557" t="s">
        <v>1408</v>
      </c>
      <c r="F6557" t="s">
        <v>321</v>
      </c>
      <c r="G6557" t="s">
        <v>41</v>
      </c>
      <c r="H6557" t="s">
        <v>11140</v>
      </c>
      <c r="I6557" t="s">
        <v>62</v>
      </c>
      <c r="J6557" t="s">
        <v>25</v>
      </c>
      <c r="K6557">
        <v>23868</v>
      </c>
      <c r="L6557">
        <v>178</v>
      </c>
      <c r="M6557">
        <v>0.75</v>
      </c>
      <c r="N6557">
        <v>47</v>
      </c>
      <c r="O6557">
        <v>26.4</v>
      </c>
      <c r="P6557">
        <v>250</v>
      </c>
      <c r="Q6557">
        <v>16223.24</v>
      </c>
      <c r="R6557" s="6">
        <v>6389.2960000000003</v>
      </c>
      <c r="S6557">
        <v>14</v>
      </c>
      <c r="T6557" t="str">
        <f ca="1">PROPER(TRIM(Table1[[#This Row],[Campaign Status]]))</f>
        <v>Completed</v>
      </c>
      <c r="V6557" s="1">
        <f t="shared" si="306"/>
        <v>47</v>
      </c>
      <c r="W6557" t="str">
        <f t="shared" ca="1" si="307"/>
        <v>East</v>
      </c>
      <c r="X6557" s="6">
        <f t="shared" si="308"/>
        <v>469.10916603865161</v>
      </c>
    </row>
    <row r="6558" spans="1:24" hidden="1" x14ac:dyDescent="0.3">
      <c r="A6558" t="s">
        <v>7650</v>
      </c>
      <c r="B6558" t="str">
        <f ca="1">PROPER(TRIM(Table1[[#This Row],[Campaign Name]]))</f>
        <v>Summer Sale</v>
      </c>
      <c r="C6558" t="str">
        <f ca="1">PROPER(TRIM(Table1[[#This Row],[Campaign Type]]))</f>
        <v>Sales</v>
      </c>
      <c r="D6558" t="str">
        <f ca="1">PROPER(TRIM(Table1[[#This Row],[Marketing Channel]]))</f>
        <v>Linkedin</v>
      </c>
      <c r="E6558" t="s">
        <v>1911</v>
      </c>
      <c r="F6558" t="s">
        <v>2257</v>
      </c>
      <c r="G6558" t="s">
        <v>29</v>
      </c>
      <c r="H6558" t="s">
        <v>67</v>
      </c>
      <c r="I6558" t="s">
        <v>24</v>
      </c>
      <c r="J6558" t="s">
        <v>25</v>
      </c>
      <c r="K6558">
        <v>38597</v>
      </c>
      <c r="L6558">
        <v>4537</v>
      </c>
      <c r="M6558">
        <v>11.75</v>
      </c>
      <c r="N6558">
        <v>525</v>
      </c>
      <c r="O6558">
        <v>11.57</v>
      </c>
      <c r="P6558">
        <v>250</v>
      </c>
      <c r="R6558" s="6" t="e">
        <v>#VALUE!</v>
      </c>
      <c r="S6558">
        <v>328</v>
      </c>
      <c r="T6558" t="str">
        <f ca="1">PROPER(TRIM(Table1[[#This Row],[Campaign Status]]))</f>
        <v>Paused</v>
      </c>
      <c r="V6558" s="1">
        <f t="shared" si="306"/>
        <v>525</v>
      </c>
      <c r="W6558" t="str">
        <f t="shared" ca="1" si="307"/>
        <v>North</v>
      </c>
      <c r="X6558" s="6">
        <f t="shared" si="308"/>
        <v>6389.2960000000003</v>
      </c>
    </row>
    <row r="6559" spans="1:24" x14ac:dyDescent="0.3">
      <c r="A6559" t="s">
        <v>7651</v>
      </c>
      <c r="B6559" t="str">
        <f ca="1">PROPER(TRIM(Table1[[#This Row],[Campaign Name]]))</f>
        <v>Flash Sale</v>
      </c>
      <c r="C6559" t="str">
        <f ca="1">PROPER(TRIM(Table1[[#This Row],[Campaign Type]]))</f>
        <v>Sales</v>
      </c>
      <c r="D6559" t="str">
        <f ca="1">PROPER(TRIM(Table1[[#This Row],[Marketing Channel]]))</f>
        <v>Meta Ads</v>
      </c>
      <c r="E6559" t="s">
        <v>2917</v>
      </c>
      <c r="F6559" t="s">
        <v>734</v>
      </c>
      <c r="G6559" t="s">
        <v>11141</v>
      </c>
      <c r="H6559" t="s">
        <v>36</v>
      </c>
      <c r="I6559" t="s">
        <v>68</v>
      </c>
      <c r="J6559" t="s">
        <v>32</v>
      </c>
      <c r="K6559">
        <v>99475</v>
      </c>
      <c r="L6559">
        <v>7390</v>
      </c>
      <c r="M6559">
        <v>7.43</v>
      </c>
      <c r="N6559">
        <v>2323</v>
      </c>
      <c r="O6559">
        <v>31.43</v>
      </c>
      <c r="P6559">
        <v>3817.8497265160554</v>
      </c>
      <c r="Q6559">
        <v>32314.21</v>
      </c>
      <c r="R6559" s="6">
        <v>746.39816427473806</v>
      </c>
      <c r="S6559">
        <v>80</v>
      </c>
      <c r="T6559" t="str">
        <f ca="1">PROPER(TRIM(Table1[[#This Row],[Campaign Status]]))</f>
        <v>Paused</v>
      </c>
      <c r="V6559" s="1">
        <f t="shared" si="306"/>
        <v>2323</v>
      </c>
      <c r="W6559" t="str">
        <f t="shared" ca="1" si="307"/>
        <v>west</v>
      </c>
      <c r="X6559" s="6" t="e">
        <f t="shared" si="308"/>
        <v>#VALUE!</v>
      </c>
    </row>
    <row r="6560" spans="1:24" x14ac:dyDescent="0.3">
      <c r="A6560" t="s">
        <v>7652</v>
      </c>
      <c r="B6560" t="str">
        <f ca="1">PROPER(TRIM(Table1[[#This Row],[Campaign Name]]))</f>
        <v>New Launch</v>
      </c>
      <c r="C6560" t="str">
        <f ca="1">PROPER(TRIM(Table1[[#This Row],[Campaign Type]]))</f>
        <v>Sales</v>
      </c>
      <c r="D6560" t="str">
        <f ca="1">PROPER(TRIM(Table1[[#This Row],[Marketing Channel]]))</f>
        <v>Meta Ads</v>
      </c>
      <c r="E6560" t="s">
        <v>4270</v>
      </c>
      <c r="F6560" t="s">
        <v>821</v>
      </c>
      <c r="G6560" t="s">
        <v>11141</v>
      </c>
      <c r="H6560" t="s">
        <v>54</v>
      </c>
      <c r="I6560" t="s">
        <v>31</v>
      </c>
      <c r="J6560" t="s">
        <v>25</v>
      </c>
      <c r="K6560">
        <v>162589</v>
      </c>
      <c r="L6560">
        <v>9917</v>
      </c>
      <c r="M6560">
        <v>6.1</v>
      </c>
      <c r="N6560">
        <v>412</v>
      </c>
      <c r="O6560">
        <v>4.1500000000000004</v>
      </c>
      <c r="P6560">
        <v>250</v>
      </c>
      <c r="Q6560">
        <v>21913.29</v>
      </c>
      <c r="R6560" s="6">
        <v>8665.3160000000007</v>
      </c>
      <c r="S6560">
        <v>160</v>
      </c>
      <c r="T6560" t="str">
        <f ca="1">PROPER(TRIM(Table1[[#This Row],[Campaign Status]]))</f>
        <v>Paused</v>
      </c>
      <c r="V6560" s="1">
        <f t="shared" si="306"/>
        <v>412</v>
      </c>
      <c r="W6560" t="str">
        <f t="shared" ca="1" si="307"/>
        <v>west</v>
      </c>
      <c r="X6560" s="6">
        <f t="shared" si="308"/>
        <v>746.39816427473806</v>
      </c>
    </row>
    <row r="6561" spans="1:24" x14ac:dyDescent="0.3">
      <c r="A6561" t="s">
        <v>7653</v>
      </c>
      <c r="B6561" t="str">
        <f ca="1">PROPER(TRIM(Table1[[#This Row],[Campaign Name]]))</f>
        <v>Summer Sale</v>
      </c>
      <c r="C6561" t="str">
        <f ca="1">PROPER(TRIM(Table1[[#This Row],[Campaign Type]]))</f>
        <v>Awareness</v>
      </c>
      <c r="D6561" t="str">
        <f ca="1">PROPER(TRIM(Table1[[#This Row],[Marketing Channel]]))</f>
        <v>Meta Ads</v>
      </c>
      <c r="E6561" t="s">
        <v>2490</v>
      </c>
      <c r="F6561" t="s">
        <v>220</v>
      </c>
      <c r="G6561" t="s">
        <v>11141</v>
      </c>
      <c r="H6561" t="s">
        <v>36</v>
      </c>
      <c r="I6561" t="s">
        <v>31</v>
      </c>
      <c r="J6561" t="s">
        <v>25</v>
      </c>
      <c r="K6561">
        <v>6832</v>
      </c>
      <c r="L6561">
        <v>740</v>
      </c>
      <c r="M6561">
        <v>10.83</v>
      </c>
      <c r="N6561">
        <v>56</v>
      </c>
      <c r="O6561">
        <v>7.57</v>
      </c>
      <c r="P6561">
        <v>3785.22</v>
      </c>
      <c r="Q6561">
        <v>36963.35</v>
      </c>
      <c r="R6561" s="6">
        <v>876.51787742852457</v>
      </c>
      <c r="S6561">
        <v>53</v>
      </c>
      <c r="T6561" t="str">
        <f ca="1">PROPER(TRIM(Table1[[#This Row],[Campaign Status]]))</f>
        <v>Completed</v>
      </c>
      <c r="V6561" s="1">
        <f t="shared" si="306"/>
        <v>56</v>
      </c>
      <c r="W6561" t="str">
        <f t="shared" ca="1" si="307"/>
        <v>west</v>
      </c>
      <c r="X6561" s="6">
        <f t="shared" si="308"/>
        <v>8665.3160000000007</v>
      </c>
    </row>
    <row r="6562" spans="1:24" x14ac:dyDescent="0.3">
      <c r="A6562" t="s">
        <v>7654</v>
      </c>
      <c r="B6562" t="str">
        <f ca="1">PROPER(TRIM(Table1[[#This Row],[Campaign Name]]))</f>
        <v>Summer Sale</v>
      </c>
      <c r="C6562" t="str">
        <f ca="1">PROPER(TRIM(Table1[[#This Row],[Campaign Type]]))</f>
        <v>Awareness</v>
      </c>
      <c r="D6562" t="str">
        <f ca="1">PROPER(TRIM(Table1[[#This Row],[Marketing Channel]]))</f>
        <v>Youtube</v>
      </c>
      <c r="E6562" t="s">
        <v>3511</v>
      </c>
      <c r="F6562" t="s">
        <v>957</v>
      </c>
      <c r="G6562" t="s">
        <v>11141</v>
      </c>
      <c r="H6562" t="s">
        <v>54</v>
      </c>
      <c r="I6562" t="s">
        <v>31</v>
      </c>
      <c r="J6562" t="s">
        <v>32</v>
      </c>
      <c r="K6562">
        <v>104937</v>
      </c>
      <c r="L6562">
        <v>4229</v>
      </c>
      <c r="M6562">
        <v>4.03</v>
      </c>
      <c r="N6562">
        <v>181</v>
      </c>
      <c r="O6562">
        <v>4.28</v>
      </c>
      <c r="P6562">
        <v>10427.280000000001</v>
      </c>
      <c r="Q6562">
        <v>33345.379999999997</v>
      </c>
      <c r="R6562" s="6">
        <v>219.78982054764037</v>
      </c>
      <c r="S6562">
        <v>156</v>
      </c>
      <c r="T6562" t="str">
        <f ca="1">PROPER(TRIM(Table1[[#This Row],[Campaign Status]]))</f>
        <v>Active</v>
      </c>
      <c r="V6562" s="1">
        <f t="shared" si="306"/>
        <v>181</v>
      </c>
      <c r="W6562" t="str">
        <f t="shared" ca="1" si="307"/>
        <v>west</v>
      </c>
      <c r="X6562" s="6">
        <f t="shared" si="308"/>
        <v>876.51787742852457</v>
      </c>
    </row>
    <row r="6563" spans="1:24" hidden="1" x14ac:dyDescent="0.3">
      <c r="A6563" t="s">
        <v>7655</v>
      </c>
      <c r="B6563" t="str">
        <f ca="1">PROPER(TRIM(Table1[[#This Row],[Campaign Name]]))</f>
        <v>Summer Sale</v>
      </c>
      <c r="C6563" t="str">
        <f ca="1">PROPER(TRIM(Table1[[#This Row],[Campaign Type]]))</f>
        <v>Retargeting</v>
      </c>
      <c r="D6563" t="str">
        <f ca="1">PROPER(TRIM(Table1[[#This Row],[Marketing Channel]]))</f>
        <v>Meta Ads</v>
      </c>
      <c r="E6563" t="s">
        <v>2347</v>
      </c>
      <c r="F6563" t="s">
        <v>53</v>
      </c>
      <c r="G6563" t="s">
        <v>29</v>
      </c>
      <c r="H6563" t="s">
        <v>67</v>
      </c>
      <c r="I6563" t="s">
        <v>24</v>
      </c>
      <c r="J6563" t="s">
        <v>63</v>
      </c>
      <c r="K6563">
        <v>69726</v>
      </c>
      <c r="L6563">
        <v>10072</v>
      </c>
      <c r="M6563">
        <v>14.45</v>
      </c>
      <c r="N6563">
        <v>1153</v>
      </c>
      <c r="O6563">
        <v>11.45</v>
      </c>
      <c r="P6563">
        <v>3817.8497265160554</v>
      </c>
      <c r="R6563" s="6" t="e">
        <v>#VALUE!</v>
      </c>
      <c r="S6563">
        <v>1090</v>
      </c>
      <c r="T6563" t="str">
        <f ca="1">PROPER(TRIM(Table1[[#This Row],[Campaign Status]]))</f>
        <v>Completed</v>
      </c>
      <c r="V6563" s="1">
        <f t="shared" si="306"/>
        <v>1153</v>
      </c>
      <c r="W6563" t="str">
        <f t="shared" ca="1" si="307"/>
        <v>North</v>
      </c>
      <c r="X6563" s="6">
        <f t="shared" si="308"/>
        <v>219.78982054764037</v>
      </c>
    </row>
    <row r="6564" spans="1:24" x14ac:dyDescent="0.3">
      <c r="A6564" t="s">
        <v>7656</v>
      </c>
      <c r="B6564" t="str">
        <f ca="1">PROPER(TRIM(Table1[[#This Row],[Campaign Name]]))</f>
        <v>New Launch</v>
      </c>
      <c r="C6564" t="str">
        <f ca="1">PROPER(TRIM(Table1[[#This Row],[Campaign Type]]))</f>
        <v>Retargeting</v>
      </c>
      <c r="D6564" t="str">
        <f ca="1">PROPER(TRIM(Table1[[#This Row],[Marketing Channel]]))</f>
        <v>Meta Ads</v>
      </c>
      <c r="E6564" t="s">
        <v>1209</v>
      </c>
      <c r="F6564" t="s">
        <v>74</v>
      </c>
      <c r="G6564" t="s">
        <v>29</v>
      </c>
      <c r="H6564" t="s">
        <v>67</v>
      </c>
      <c r="I6564" t="s">
        <v>24</v>
      </c>
      <c r="J6564" t="s">
        <v>32</v>
      </c>
      <c r="K6564">
        <v>82877</v>
      </c>
      <c r="L6564">
        <v>2014</v>
      </c>
      <c r="M6564">
        <v>2.4300000000000002</v>
      </c>
      <c r="N6564">
        <v>117</v>
      </c>
      <c r="O6564">
        <v>5.81</v>
      </c>
      <c r="P6564">
        <v>3833.42</v>
      </c>
      <c r="Q6564">
        <v>48115.54</v>
      </c>
      <c r="R6564" s="6">
        <v>1155.1596224781006</v>
      </c>
      <c r="S6564">
        <v>40</v>
      </c>
      <c r="T6564" t="str">
        <f ca="1">PROPER(TRIM(Table1[[#This Row],[Campaign Status]]))</f>
        <v>Active</v>
      </c>
      <c r="V6564" s="1">
        <f t="shared" si="306"/>
        <v>117</v>
      </c>
      <c r="W6564" t="str">
        <f t="shared" ca="1" si="307"/>
        <v>North</v>
      </c>
      <c r="X6564" s="6" t="e">
        <f t="shared" si="308"/>
        <v>#VALUE!</v>
      </c>
    </row>
    <row r="6565" spans="1:24" hidden="1" x14ac:dyDescent="0.3">
      <c r="A6565" t="s">
        <v>7657</v>
      </c>
      <c r="B6565" t="str">
        <f ca="1">PROPER(TRIM(Table1[[#This Row],[Campaign Name]]))</f>
        <v>Flash Sale</v>
      </c>
      <c r="C6565" t="str">
        <f ca="1">PROPER(TRIM(Table1[[#This Row],[Campaign Type]]))</f>
        <v>Sales</v>
      </c>
      <c r="D6565" t="str">
        <f ca="1">PROPER(TRIM(Table1[[#This Row],[Marketing Channel]]))</f>
        <v>Meta Ads</v>
      </c>
      <c r="E6565" t="s">
        <v>2451</v>
      </c>
      <c r="F6565" t="s">
        <v>689</v>
      </c>
      <c r="G6565" t="s">
        <v>29</v>
      </c>
      <c r="H6565" t="s">
        <v>99</v>
      </c>
      <c r="I6565" t="s">
        <v>68</v>
      </c>
      <c r="J6565" t="s">
        <v>25</v>
      </c>
      <c r="K6565">
        <v>79888</v>
      </c>
      <c r="L6565">
        <v>1309</v>
      </c>
      <c r="M6565">
        <v>1.64</v>
      </c>
      <c r="N6565">
        <v>212</v>
      </c>
      <c r="O6565">
        <v>16.2</v>
      </c>
      <c r="P6565">
        <v>1432.91</v>
      </c>
      <c r="R6565" s="6" t="e">
        <v>#VALUE!</v>
      </c>
      <c r="S6565">
        <v>21</v>
      </c>
      <c r="T6565" t="str">
        <f ca="1">PROPER(TRIM(Table1[[#This Row],[Campaign Status]]))</f>
        <v>Active</v>
      </c>
      <c r="V6565" s="1">
        <f t="shared" si="306"/>
        <v>212</v>
      </c>
      <c r="W6565" t="str">
        <f t="shared" ca="1" si="307"/>
        <v>North</v>
      </c>
      <c r="X6565" s="6">
        <f t="shared" si="308"/>
        <v>1155.1596224781006</v>
      </c>
    </row>
    <row r="6566" spans="1:24" x14ac:dyDescent="0.3">
      <c r="A6566" t="s">
        <v>7658</v>
      </c>
      <c r="B6566" t="str">
        <f ca="1">PROPER(TRIM(Table1[[#This Row],[Campaign Name]]))</f>
        <v>Mega Discount</v>
      </c>
      <c r="C6566" t="str">
        <f ca="1">PROPER(TRIM(Table1[[#This Row],[Campaign Type]]))</f>
        <v>Retargeting</v>
      </c>
      <c r="D6566" t="str">
        <f ca="1">PROPER(TRIM(Table1[[#This Row],[Marketing Channel]]))</f>
        <v>Youtube</v>
      </c>
      <c r="E6566" t="s">
        <v>117</v>
      </c>
      <c r="F6566" t="s">
        <v>649</v>
      </c>
      <c r="G6566" t="s">
        <v>11141</v>
      </c>
      <c r="H6566" t="s">
        <v>23</v>
      </c>
      <c r="I6566" t="s">
        <v>62</v>
      </c>
      <c r="J6566" t="s">
        <v>63</v>
      </c>
      <c r="K6566">
        <v>64791</v>
      </c>
      <c r="L6566">
        <v>4216</v>
      </c>
      <c r="M6566">
        <v>6.51</v>
      </c>
      <c r="N6566">
        <v>1269</v>
      </c>
      <c r="O6566">
        <v>30.1</v>
      </c>
      <c r="P6566">
        <v>3891.7088323699436</v>
      </c>
      <c r="Q6566">
        <v>32707.09</v>
      </c>
      <c r="R6566" s="6">
        <v>740.4300375185644</v>
      </c>
      <c r="S6566">
        <v>1003</v>
      </c>
      <c r="T6566" t="str">
        <f ca="1">PROPER(TRIM(Table1[[#This Row],[Campaign Status]]))</f>
        <v>Completed</v>
      </c>
      <c r="V6566" s="1">
        <f t="shared" si="306"/>
        <v>1269</v>
      </c>
      <c r="W6566" t="str">
        <f t="shared" ca="1" si="307"/>
        <v>west</v>
      </c>
      <c r="X6566" s="6" t="e">
        <f t="shared" si="308"/>
        <v>#VALUE!</v>
      </c>
    </row>
    <row r="6567" spans="1:24" x14ac:dyDescent="0.3">
      <c r="A6567" t="s">
        <v>7659</v>
      </c>
      <c r="B6567" t="str">
        <f ca="1">PROPER(TRIM(Table1[[#This Row],[Campaign Name]]))</f>
        <v>New Launch</v>
      </c>
      <c r="C6567" t="str">
        <f ca="1">PROPER(TRIM(Table1[[#This Row],[Campaign Type]]))</f>
        <v>Retargeting</v>
      </c>
      <c r="D6567" t="str">
        <f ca="1">PROPER(TRIM(Table1[[#This Row],[Marketing Channel]]))</f>
        <v>Email</v>
      </c>
      <c r="E6567" t="s">
        <v>398</v>
      </c>
      <c r="F6567" t="s">
        <v>161</v>
      </c>
      <c r="G6567" t="s">
        <v>29</v>
      </c>
      <c r="H6567" t="s">
        <v>61</v>
      </c>
      <c r="I6567" t="s">
        <v>68</v>
      </c>
      <c r="J6567" t="s">
        <v>25</v>
      </c>
      <c r="K6567">
        <v>172519</v>
      </c>
      <c r="L6567">
        <v>3204</v>
      </c>
      <c r="M6567">
        <v>1.86</v>
      </c>
      <c r="N6567">
        <v>503</v>
      </c>
      <c r="O6567">
        <v>15.7</v>
      </c>
      <c r="P6567">
        <v>4021.4266195524165</v>
      </c>
      <c r="Q6567">
        <v>30236.63</v>
      </c>
      <c r="R6567" s="6">
        <v>651.88814469441513</v>
      </c>
      <c r="S6567">
        <v>282</v>
      </c>
      <c r="T6567" t="str">
        <f ca="1">PROPER(TRIM(Table1[[#This Row],[Campaign Status]]))</f>
        <v>Completed</v>
      </c>
      <c r="V6567" s="1">
        <f t="shared" si="306"/>
        <v>503</v>
      </c>
      <c r="W6567" t="str">
        <f t="shared" ca="1" si="307"/>
        <v>North</v>
      </c>
      <c r="X6567" s="6">
        <f t="shared" si="308"/>
        <v>740.4300375185644</v>
      </c>
    </row>
    <row r="6568" spans="1:24" x14ac:dyDescent="0.3">
      <c r="A6568" t="s">
        <v>7660</v>
      </c>
      <c r="B6568" t="str">
        <f ca="1">PROPER(TRIM(Table1[[#This Row],[Campaign Name]]))</f>
        <v>New Launch</v>
      </c>
      <c r="C6568" t="str">
        <f ca="1">PROPER(TRIM(Table1[[#This Row],[Campaign Type]]))</f>
        <v>Lead Gen</v>
      </c>
      <c r="D6568" t="str">
        <f ca="1">PROPER(TRIM(Table1[[#This Row],[Marketing Channel]]))</f>
        <v>Meta Ads</v>
      </c>
      <c r="E6568" t="s">
        <v>2636</v>
      </c>
      <c r="F6568" t="s">
        <v>1192</v>
      </c>
      <c r="G6568" t="s">
        <v>11141</v>
      </c>
      <c r="H6568" t="s">
        <v>54</v>
      </c>
      <c r="I6568" t="s">
        <v>62</v>
      </c>
      <c r="J6568" t="s">
        <v>25</v>
      </c>
      <c r="K6568">
        <v>82922</v>
      </c>
      <c r="L6568">
        <v>12363</v>
      </c>
      <c r="M6568">
        <v>14.91</v>
      </c>
      <c r="N6568">
        <v>3526</v>
      </c>
      <c r="O6568">
        <v>28.52</v>
      </c>
      <c r="P6568">
        <v>250</v>
      </c>
      <c r="Q6568">
        <v>37567.71</v>
      </c>
      <c r="R6568" s="6">
        <v>14927.083999999999</v>
      </c>
      <c r="S6568">
        <v>3222</v>
      </c>
      <c r="T6568" t="str">
        <f ca="1">PROPER(TRIM(Table1[[#This Row],[Campaign Status]]))</f>
        <v>Active</v>
      </c>
      <c r="V6568" s="1">
        <f t="shared" si="306"/>
        <v>3526</v>
      </c>
      <c r="W6568" t="str">
        <f t="shared" ca="1" si="307"/>
        <v>west</v>
      </c>
      <c r="X6568" s="6">
        <f t="shared" si="308"/>
        <v>651.88814469441513</v>
      </c>
    </row>
    <row r="6569" spans="1:24" x14ac:dyDescent="0.3">
      <c r="A6569" t="s">
        <v>7661</v>
      </c>
      <c r="B6569" t="str">
        <f ca="1">PROPER(TRIM(Table1[[#This Row],[Campaign Name]]))</f>
        <v>Flash Sale</v>
      </c>
      <c r="C6569" t="str">
        <f ca="1">PROPER(TRIM(Table1[[#This Row],[Campaign Type]]))</f>
        <v>Awareness</v>
      </c>
      <c r="D6569" t="str">
        <f ca="1">PROPER(TRIM(Table1[[#This Row],[Marketing Channel]]))</f>
        <v>Youtube</v>
      </c>
      <c r="E6569" t="s">
        <v>2847</v>
      </c>
      <c r="F6569" t="s">
        <v>80</v>
      </c>
      <c r="G6569" t="s">
        <v>29</v>
      </c>
      <c r="H6569" t="s">
        <v>61</v>
      </c>
      <c r="I6569" t="s">
        <v>62</v>
      </c>
      <c r="J6569" t="s">
        <v>63</v>
      </c>
      <c r="K6569">
        <v>91295</v>
      </c>
      <c r="L6569">
        <v>8525</v>
      </c>
      <c r="M6569">
        <v>9.34</v>
      </c>
      <c r="N6569">
        <v>2585</v>
      </c>
      <c r="O6569">
        <v>30.32</v>
      </c>
      <c r="P6569">
        <v>14049.12</v>
      </c>
      <c r="Q6569">
        <v>44799.13</v>
      </c>
      <c r="R6569" s="6">
        <v>218.87499003496299</v>
      </c>
      <c r="S6569">
        <v>64</v>
      </c>
      <c r="T6569" t="str">
        <f ca="1">PROPER(TRIM(Table1[[#This Row],[Campaign Status]]))</f>
        <v>Active</v>
      </c>
      <c r="V6569" s="1">
        <f t="shared" si="306"/>
        <v>2585</v>
      </c>
      <c r="W6569" t="str">
        <f t="shared" ca="1" si="307"/>
        <v>North</v>
      </c>
      <c r="X6569" s="6">
        <f t="shared" si="308"/>
        <v>14927.083999999999</v>
      </c>
    </row>
    <row r="6570" spans="1:24" x14ac:dyDescent="0.3">
      <c r="A6570" t="s">
        <v>7662</v>
      </c>
      <c r="B6570" t="str">
        <f ca="1">PROPER(TRIM(Table1[[#This Row],[Campaign Name]]))</f>
        <v>New Launch</v>
      </c>
      <c r="C6570" t="str">
        <f ca="1">PROPER(TRIM(Table1[[#This Row],[Campaign Type]]))</f>
        <v>Sales</v>
      </c>
      <c r="D6570" t="str">
        <f ca="1">PROPER(TRIM(Table1[[#This Row],[Marketing Channel]]))</f>
        <v>Meta Ads</v>
      </c>
      <c r="E6570" t="s">
        <v>1231</v>
      </c>
      <c r="F6570" t="s">
        <v>266</v>
      </c>
      <c r="G6570" t="s">
        <v>41</v>
      </c>
      <c r="H6570" t="s">
        <v>11140</v>
      </c>
      <c r="I6570" t="s">
        <v>62</v>
      </c>
      <c r="J6570" t="s">
        <v>63</v>
      </c>
      <c r="K6570">
        <v>114370</v>
      </c>
      <c r="L6570">
        <v>663</v>
      </c>
      <c r="M6570">
        <v>0.57999999999999996</v>
      </c>
      <c r="N6570">
        <v>6</v>
      </c>
      <c r="O6570">
        <v>0.9</v>
      </c>
      <c r="P6570">
        <v>3817.8497265160554</v>
      </c>
      <c r="Q6570">
        <v>3745.59</v>
      </c>
      <c r="R6570" s="6">
        <v>-1.8926812654304028</v>
      </c>
      <c r="S6570">
        <v>4</v>
      </c>
      <c r="T6570" t="str">
        <f ca="1">PROPER(TRIM(Table1[[#This Row],[Campaign Status]]))</f>
        <v>Completed</v>
      </c>
      <c r="V6570" s="1">
        <f t="shared" si="306"/>
        <v>6</v>
      </c>
      <c r="W6570" t="str">
        <f t="shared" ca="1" si="307"/>
        <v>East</v>
      </c>
      <c r="X6570" s="6">
        <f t="shared" si="308"/>
        <v>218.87499003496299</v>
      </c>
    </row>
    <row r="6571" spans="1:24" x14ac:dyDescent="0.3">
      <c r="A6571" t="s">
        <v>7663</v>
      </c>
      <c r="B6571" t="str">
        <f ca="1">PROPER(TRIM(Table1[[#This Row],[Campaign Name]]))</f>
        <v>New Launch</v>
      </c>
      <c r="C6571" t="str">
        <f ca="1">PROPER(TRIM(Table1[[#This Row],[Campaign Type]]))</f>
        <v>Retargeting</v>
      </c>
      <c r="D6571" t="str">
        <f ca="1">PROPER(TRIM(Table1[[#This Row],[Marketing Channel]]))</f>
        <v>Youtube</v>
      </c>
      <c r="E6571" t="s">
        <v>207</v>
      </c>
      <c r="F6571" t="s">
        <v>689</v>
      </c>
      <c r="G6571" t="s">
        <v>29</v>
      </c>
      <c r="H6571" t="s">
        <v>67</v>
      </c>
      <c r="I6571" t="s">
        <v>31</v>
      </c>
      <c r="J6571" t="s">
        <v>25</v>
      </c>
      <c r="K6571">
        <v>81047</v>
      </c>
      <c r="L6571">
        <v>1876</v>
      </c>
      <c r="M6571">
        <v>2.31</v>
      </c>
      <c r="N6571">
        <v>66</v>
      </c>
      <c r="O6571">
        <v>3.52</v>
      </c>
      <c r="P6571">
        <v>3891.7088323699436</v>
      </c>
      <c r="Q6571">
        <v>31570.62</v>
      </c>
      <c r="R6571" s="6">
        <v>711.22769867586317</v>
      </c>
      <c r="S6571">
        <v>48</v>
      </c>
      <c r="T6571" t="str">
        <f ca="1">PROPER(TRIM(Table1[[#This Row],[Campaign Status]]))</f>
        <v>Completed</v>
      </c>
      <c r="V6571" s="1">
        <f t="shared" si="306"/>
        <v>66</v>
      </c>
      <c r="W6571" t="str">
        <f t="shared" ca="1" si="307"/>
        <v>North</v>
      </c>
      <c r="X6571" s="6">
        <f t="shared" si="308"/>
        <v>-1.8926812654304028</v>
      </c>
    </row>
    <row r="6572" spans="1:24" x14ac:dyDescent="0.3">
      <c r="A6572" t="s">
        <v>7664</v>
      </c>
      <c r="B6572" t="str">
        <f ca="1">PROPER(TRIM(Table1[[#This Row],[Campaign Name]]))</f>
        <v>Festive Offer</v>
      </c>
      <c r="C6572" t="str">
        <f ca="1">PROPER(TRIM(Table1[[#This Row],[Campaign Type]]))</f>
        <v>Awareness</v>
      </c>
      <c r="D6572" t="str">
        <f ca="1">PROPER(TRIM(Table1[[#This Row],[Marketing Channel]]))</f>
        <v>Email</v>
      </c>
      <c r="E6572" t="s">
        <v>540</v>
      </c>
      <c r="F6572" t="s">
        <v>158</v>
      </c>
      <c r="G6572" t="s">
        <v>46</v>
      </c>
      <c r="H6572" t="s">
        <v>42</v>
      </c>
      <c r="I6572" t="s">
        <v>68</v>
      </c>
      <c r="J6572" t="s">
        <v>32</v>
      </c>
      <c r="K6572">
        <v>190907</v>
      </c>
      <c r="L6572">
        <v>19809</v>
      </c>
      <c r="M6572">
        <v>10.38</v>
      </c>
      <c r="N6572">
        <v>3815</v>
      </c>
      <c r="O6572">
        <v>19.260000000000002</v>
      </c>
      <c r="P6572">
        <v>250</v>
      </c>
      <c r="Q6572">
        <v>27924.84</v>
      </c>
      <c r="R6572" s="6">
        <v>11069.936</v>
      </c>
      <c r="S6572">
        <v>1592</v>
      </c>
      <c r="T6572" t="str">
        <f ca="1">PROPER(TRIM(Table1[[#This Row],[Campaign Status]]))</f>
        <v>Completed</v>
      </c>
      <c r="V6572" s="1">
        <f t="shared" si="306"/>
        <v>3815</v>
      </c>
      <c r="W6572" t="str">
        <f t="shared" ca="1" si="307"/>
        <v>South</v>
      </c>
      <c r="X6572" s="6">
        <f t="shared" si="308"/>
        <v>711.22769867586317</v>
      </c>
    </row>
    <row r="6573" spans="1:24" x14ac:dyDescent="0.3">
      <c r="A6573" t="s">
        <v>7665</v>
      </c>
      <c r="B6573" t="str">
        <f ca="1">PROPER(TRIM(Table1[[#This Row],[Campaign Name]]))</f>
        <v>Mega Discount</v>
      </c>
      <c r="C6573" t="str">
        <f ca="1">PROPER(TRIM(Table1[[#This Row],[Campaign Type]]))</f>
        <v>Sales</v>
      </c>
      <c r="D6573" t="str">
        <f ca="1">PROPER(TRIM(Table1[[#This Row],[Marketing Channel]]))</f>
        <v>Email</v>
      </c>
      <c r="E6573" t="s">
        <v>388</v>
      </c>
      <c r="F6573" t="s">
        <v>936</v>
      </c>
      <c r="G6573" t="s">
        <v>29</v>
      </c>
      <c r="H6573" t="s">
        <v>67</v>
      </c>
      <c r="I6573" t="s">
        <v>62</v>
      </c>
      <c r="J6573" t="s">
        <v>25</v>
      </c>
      <c r="K6573">
        <v>37305</v>
      </c>
      <c r="L6573">
        <v>1923</v>
      </c>
      <c r="M6573">
        <v>5.15</v>
      </c>
      <c r="N6573">
        <v>525</v>
      </c>
      <c r="O6573">
        <v>27.3</v>
      </c>
      <c r="P6573">
        <v>250</v>
      </c>
      <c r="Q6573">
        <v>47266.239999999998</v>
      </c>
      <c r="R6573" s="6">
        <v>18806.495999999999</v>
      </c>
      <c r="S6573">
        <v>471</v>
      </c>
      <c r="T6573" t="str">
        <f ca="1">PROPER(TRIM(Table1[[#This Row],[Campaign Status]]))</f>
        <v>Completed</v>
      </c>
      <c r="V6573" s="1">
        <f t="shared" si="306"/>
        <v>525</v>
      </c>
      <c r="W6573" t="str">
        <f t="shared" ca="1" si="307"/>
        <v>North</v>
      </c>
      <c r="X6573" s="6">
        <f t="shared" si="308"/>
        <v>11069.936</v>
      </c>
    </row>
    <row r="6574" spans="1:24" x14ac:dyDescent="0.3">
      <c r="A6574" t="s">
        <v>7666</v>
      </c>
      <c r="B6574" t="str">
        <f ca="1">PROPER(TRIM(Table1[[#This Row],[Campaign Name]]))</f>
        <v>Summer Sale</v>
      </c>
      <c r="C6574" t="str">
        <f ca="1">PROPER(TRIM(Table1[[#This Row],[Campaign Type]]))</f>
        <v>Retargeting</v>
      </c>
      <c r="D6574" t="str">
        <f ca="1">PROPER(TRIM(Table1[[#This Row],[Marketing Channel]]))</f>
        <v>Meta Ads</v>
      </c>
      <c r="E6574" t="s">
        <v>343</v>
      </c>
      <c r="F6574" t="s">
        <v>294</v>
      </c>
      <c r="G6574" t="s">
        <v>41</v>
      </c>
      <c r="H6574" t="s">
        <v>11140</v>
      </c>
      <c r="I6574" t="s">
        <v>68</v>
      </c>
      <c r="J6574" t="s">
        <v>32</v>
      </c>
      <c r="K6574">
        <v>69670</v>
      </c>
      <c r="L6574">
        <v>2309</v>
      </c>
      <c r="M6574">
        <v>3.31</v>
      </c>
      <c r="N6574">
        <v>458</v>
      </c>
      <c r="O6574">
        <v>19.84</v>
      </c>
      <c r="P6574">
        <v>250</v>
      </c>
      <c r="Q6574">
        <v>31488.63</v>
      </c>
      <c r="R6574" s="6">
        <v>12495.452000000001</v>
      </c>
      <c r="S6574">
        <v>307</v>
      </c>
      <c r="T6574" t="str">
        <f ca="1">PROPER(TRIM(Table1[[#This Row],[Campaign Status]]))</f>
        <v>Active</v>
      </c>
      <c r="V6574" s="1">
        <f t="shared" si="306"/>
        <v>458</v>
      </c>
      <c r="W6574" t="str">
        <f t="shared" ca="1" si="307"/>
        <v>East</v>
      </c>
      <c r="X6574" s="6">
        <f t="shared" si="308"/>
        <v>18806.495999999999</v>
      </c>
    </row>
    <row r="6575" spans="1:24" x14ac:dyDescent="0.3">
      <c r="A6575" t="s">
        <v>7667</v>
      </c>
      <c r="B6575" t="str">
        <f ca="1">PROPER(TRIM(Table1[[#This Row],[Campaign Name]]))</f>
        <v>Festive Offer</v>
      </c>
      <c r="C6575" t="str">
        <f ca="1">PROPER(TRIM(Table1[[#This Row],[Campaign Type]]))</f>
        <v>Awareness</v>
      </c>
      <c r="D6575" t="str">
        <f ca="1">PROPER(TRIM(Table1[[#This Row],[Marketing Channel]]))</f>
        <v>Google Ads</v>
      </c>
      <c r="E6575" t="s">
        <v>4212</v>
      </c>
      <c r="F6575" t="s">
        <v>722</v>
      </c>
      <c r="G6575" t="s">
        <v>29</v>
      </c>
      <c r="H6575" t="s">
        <v>99</v>
      </c>
      <c r="I6575" t="s">
        <v>31</v>
      </c>
      <c r="J6575" t="s">
        <v>63</v>
      </c>
      <c r="K6575">
        <v>118654</v>
      </c>
      <c r="L6575">
        <v>2647</v>
      </c>
      <c r="M6575">
        <v>2.23</v>
      </c>
      <c r="N6575">
        <v>522</v>
      </c>
      <c r="O6575">
        <v>19.72</v>
      </c>
      <c r="P6575">
        <v>690.5</v>
      </c>
      <c r="Q6575">
        <v>18065.3</v>
      </c>
      <c r="R6575" s="6">
        <v>2516.2635771180303</v>
      </c>
      <c r="S6575">
        <v>230</v>
      </c>
      <c r="T6575" t="str">
        <f ca="1">PROPER(TRIM(Table1[[#This Row],[Campaign Status]]))</f>
        <v>Paused</v>
      </c>
      <c r="V6575" s="1">
        <f t="shared" si="306"/>
        <v>522</v>
      </c>
      <c r="W6575" t="str">
        <f t="shared" ca="1" si="307"/>
        <v>North</v>
      </c>
      <c r="X6575" s="6">
        <f t="shared" si="308"/>
        <v>12495.452000000001</v>
      </c>
    </row>
    <row r="6576" spans="1:24" x14ac:dyDescent="0.3">
      <c r="A6576" t="s">
        <v>7668</v>
      </c>
      <c r="B6576" t="str">
        <f ca="1">PROPER(TRIM(Table1[[#This Row],[Campaign Name]]))</f>
        <v>Mega Discount</v>
      </c>
      <c r="C6576" t="str">
        <f ca="1">PROPER(TRIM(Table1[[#This Row],[Campaign Type]]))</f>
        <v>Retargeting</v>
      </c>
      <c r="D6576" t="str">
        <f ca="1">PROPER(TRIM(Table1[[#This Row],[Marketing Channel]]))</f>
        <v>Linkedin</v>
      </c>
      <c r="E6576" t="s">
        <v>582</v>
      </c>
      <c r="F6576" t="s">
        <v>1108</v>
      </c>
      <c r="G6576" t="s">
        <v>29</v>
      </c>
      <c r="H6576" t="s">
        <v>99</v>
      </c>
      <c r="I6576" t="s">
        <v>24</v>
      </c>
      <c r="J6576" t="s">
        <v>25</v>
      </c>
      <c r="K6576">
        <v>198373</v>
      </c>
      <c r="L6576">
        <v>10461</v>
      </c>
      <c r="M6576">
        <v>5.27</v>
      </c>
      <c r="N6576">
        <v>2536</v>
      </c>
      <c r="O6576">
        <v>24.24</v>
      </c>
      <c r="P6576">
        <v>250</v>
      </c>
      <c r="Q6576">
        <v>23101.03</v>
      </c>
      <c r="R6576" s="6">
        <v>9140.4119999999984</v>
      </c>
      <c r="S6576">
        <v>736</v>
      </c>
      <c r="T6576" t="str">
        <f ca="1">PROPER(TRIM(Table1[[#This Row],[Campaign Status]]))</f>
        <v>Completed</v>
      </c>
      <c r="V6576" s="1">
        <f t="shared" si="306"/>
        <v>2536</v>
      </c>
      <c r="W6576" t="str">
        <f t="shared" ca="1" si="307"/>
        <v>North</v>
      </c>
      <c r="X6576" s="6">
        <f t="shared" si="308"/>
        <v>2516.2635771180303</v>
      </c>
    </row>
    <row r="6577" spans="1:24" x14ac:dyDescent="0.3">
      <c r="A6577" t="s">
        <v>7669</v>
      </c>
      <c r="B6577" t="str">
        <f ca="1">PROPER(TRIM(Table1[[#This Row],[Campaign Name]]))</f>
        <v>Festive Offer</v>
      </c>
      <c r="C6577" t="str">
        <f ca="1">PROPER(TRIM(Table1[[#This Row],[Campaign Type]]))</f>
        <v>Lead Gen</v>
      </c>
      <c r="D6577" t="str">
        <f ca="1">PROPER(TRIM(Table1[[#This Row],[Marketing Channel]]))</f>
        <v>Youtube</v>
      </c>
      <c r="E6577" t="s">
        <v>2661</v>
      </c>
      <c r="F6577" t="s">
        <v>551</v>
      </c>
      <c r="G6577" t="s">
        <v>29</v>
      </c>
      <c r="H6577" t="s">
        <v>61</v>
      </c>
      <c r="I6577" t="s">
        <v>31</v>
      </c>
      <c r="J6577" t="s">
        <v>25</v>
      </c>
      <c r="K6577">
        <v>103836</v>
      </c>
      <c r="L6577">
        <v>10883</v>
      </c>
      <c r="M6577">
        <v>10.48</v>
      </c>
      <c r="N6577">
        <v>1117</v>
      </c>
      <c r="O6577">
        <v>10.26</v>
      </c>
      <c r="P6577">
        <v>3891.7088323699436</v>
      </c>
      <c r="Q6577">
        <v>8031.49</v>
      </c>
      <c r="R6577" s="6">
        <v>106.37438066272402</v>
      </c>
      <c r="S6577">
        <v>679</v>
      </c>
      <c r="T6577" t="str">
        <f ca="1">PROPER(TRIM(Table1[[#This Row],[Campaign Status]]))</f>
        <v>Active</v>
      </c>
      <c r="V6577" s="1">
        <f t="shared" si="306"/>
        <v>1117</v>
      </c>
      <c r="W6577" t="str">
        <f t="shared" ca="1" si="307"/>
        <v>North</v>
      </c>
      <c r="X6577" s="6">
        <f t="shared" si="308"/>
        <v>9140.4119999999984</v>
      </c>
    </row>
    <row r="6578" spans="1:24" x14ac:dyDescent="0.3">
      <c r="A6578" t="s">
        <v>7670</v>
      </c>
      <c r="B6578" t="str">
        <f ca="1">PROPER(TRIM(Table1[[#This Row],[Campaign Name]]))</f>
        <v>Flash Sale</v>
      </c>
      <c r="C6578" t="str">
        <f ca="1">PROPER(TRIM(Table1[[#This Row],[Campaign Type]]))</f>
        <v>Lead Gen</v>
      </c>
      <c r="D6578" t="str">
        <f ca="1">PROPER(TRIM(Table1[[#This Row],[Marketing Channel]]))</f>
        <v>Meta Ads</v>
      </c>
      <c r="E6578" t="s">
        <v>504</v>
      </c>
      <c r="F6578" t="s">
        <v>495</v>
      </c>
      <c r="G6578" t="s">
        <v>41</v>
      </c>
      <c r="H6578" t="s">
        <v>11140</v>
      </c>
      <c r="I6578" t="s">
        <v>31</v>
      </c>
      <c r="J6578" t="s">
        <v>32</v>
      </c>
      <c r="K6578">
        <v>149656</v>
      </c>
      <c r="L6578">
        <v>18664</v>
      </c>
      <c r="M6578">
        <v>12.47</v>
      </c>
      <c r="N6578">
        <v>4616</v>
      </c>
      <c r="O6578">
        <v>24.73</v>
      </c>
      <c r="P6578">
        <v>5770.54</v>
      </c>
      <c r="Q6578">
        <v>48086.35</v>
      </c>
      <c r="R6578" s="6">
        <v>733.30762805560653</v>
      </c>
      <c r="S6578">
        <v>1440</v>
      </c>
      <c r="T6578" t="str">
        <f ca="1">PROPER(TRIM(Table1[[#This Row],[Campaign Status]]))</f>
        <v>Paused</v>
      </c>
      <c r="V6578" s="1">
        <f t="shared" si="306"/>
        <v>4616</v>
      </c>
      <c r="W6578" t="str">
        <f t="shared" ca="1" si="307"/>
        <v>East</v>
      </c>
      <c r="X6578" s="6">
        <f t="shared" si="308"/>
        <v>106.37438066272402</v>
      </c>
    </row>
    <row r="6579" spans="1:24" x14ac:dyDescent="0.3">
      <c r="A6579" t="s">
        <v>7671</v>
      </c>
      <c r="B6579" t="str">
        <f ca="1">PROPER(TRIM(Table1[[#This Row],[Campaign Name]]))</f>
        <v>New Launch</v>
      </c>
      <c r="C6579" t="str">
        <f ca="1">PROPER(TRIM(Table1[[#This Row],[Campaign Type]]))</f>
        <v>Awareness</v>
      </c>
      <c r="D6579" t="str">
        <f ca="1">PROPER(TRIM(Table1[[#This Row],[Marketing Channel]]))</f>
        <v>Meta Ads</v>
      </c>
      <c r="E6579" t="s">
        <v>2890</v>
      </c>
      <c r="F6579" t="s">
        <v>170</v>
      </c>
      <c r="G6579" t="s">
        <v>41</v>
      </c>
      <c r="H6579" t="s">
        <v>11140</v>
      </c>
      <c r="I6579" t="s">
        <v>62</v>
      </c>
      <c r="J6579" t="s">
        <v>63</v>
      </c>
      <c r="K6579">
        <v>49372</v>
      </c>
      <c r="L6579">
        <v>491</v>
      </c>
      <c r="M6579">
        <v>0.99</v>
      </c>
      <c r="N6579">
        <v>67</v>
      </c>
      <c r="O6579">
        <v>13.65</v>
      </c>
      <c r="P6579">
        <v>1257.81</v>
      </c>
      <c r="Q6579">
        <v>10635.22</v>
      </c>
      <c r="R6579" s="6">
        <v>745.53469919940221</v>
      </c>
      <c r="S6579">
        <v>53</v>
      </c>
      <c r="T6579" t="str">
        <f ca="1">PROPER(TRIM(Table1[[#This Row],[Campaign Status]]))</f>
        <v>Paused</v>
      </c>
      <c r="V6579" s="1">
        <f t="shared" si="306"/>
        <v>67</v>
      </c>
      <c r="W6579" t="str">
        <f t="shared" ca="1" si="307"/>
        <v>East</v>
      </c>
      <c r="X6579" s="6">
        <f t="shared" si="308"/>
        <v>733.30762805560653</v>
      </c>
    </row>
    <row r="6580" spans="1:24" x14ac:dyDescent="0.3">
      <c r="A6580" t="s">
        <v>7672</v>
      </c>
      <c r="B6580" t="str">
        <f ca="1">PROPER(TRIM(Table1[[#This Row],[Campaign Name]]))</f>
        <v>Festive Offer</v>
      </c>
      <c r="C6580" t="str">
        <f ca="1">PROPER(TRIM(Table1[[#This Row],[Campaign Type]]))</f>
        <v>Lead Gen</v>
      </c>
      <c r="D6580" t="str">
        <f ca="1">PROPER(TRIM(Table1[[#This Row],[Marketing Channel]]))</f>
        <v>Instagram</v>
      </c>
      <c r="E6580" t="s">
        <v>589</v>
      </c>
      <c r="F6580" t="s">
        <v>689</v>
      </c>
      <c r="G6580" t="s">
        <v>46</v>
      </c>
      <c r="H6580" t="s">
        <v>30</v>
      </c>
      <c r="I6580" t="s">
        <v>24</v>
      </c>
      <c r="J6580" t="s">
        <v>63</v>
      </c>
      <c r="K6580">
        <v>190054</v>
      </c>
      <c r="L6580">
        <v>9932</v>
      </c>
      <c r="M6580">
        <v>5.23</v>
      </c>
      <c r="N6580">
        <v>1577</v>
      </c>
      <c r="O6580">
        <v>15.88</v>
      </c>
      <c r="P6580">
        <v>3982.6304252733912</v>
      </c>
      <c r="Q6580">
        <v>22605.51</v>
      </c>
      <c r="R6580" s="6">
        <v>467.60250352499691</v>
      </c>
      <c r="S6580">
        <v>473</v>
      </c>
      <c r="T6580" t="str">
        <f ca="1">PROPER(TRIM(Table1[[#This Row],[Campaign Status]]))</f>
        <v>Completed</v>
      </c>
      <c r="V6580" s="1">
        <f t="shared" si="306"/>
        <v>1577</v>
      </c>
      <c r="W6580" t="str">
        <f t="shared" ca="1" si="307"/>
        <v>South</v>
      </c>
      <c r="X6580" s="6">
        <f t="shared" si="308"/>
        <v>745.53469919940221</v>
      </c>
    </row>
    <row r="6581" spans="1:24" x14ac:dyDescent="0.3">
      <c r="A6581" t="s">
        <v>7673</v>
      </c>
      <c r="B6581" t="str">
        <f ca="1">PROPER(TRIM(Table1[[#This Row],[Campaign Name]]))</f>
        <v>Festive Offer</v>
      </c>
      <c r="C6581" t="str">
        <f ca="1">PROPER(TRIM(Table1[[#This Row],[Campaign Type]]))</f>
        <v>Awareness</v>
      </c>
      <c r="D6581" t="str">
        <f ca="1">PROPER(TRIM(Table1[[#This Row],[Marketing Channel]]))</f>
        <v>Linkedin</v>
      </c>
      <c r="E6581" t="s">
        <v>488</v>
      </c>
      <c r="F6581" t="s">
        <v>130</v>
      </c>
      <c r="G6581" t="s">
        <v>11141</v>
      </c>
      <c r="H6581" t="s">
        <v>54</v>
      </c>
      <c r="I6581" t="s">
        <v>31</v>
      </c>
      <c r="J6581" t="s">
        <v>25</v>
      </c>
      <c r="K6581">
        <v>120357</v>
      </c>
      <c r="L6581">
        <v>957</v>
      </c>
      <c r="M6581">
        <v>0.8</v>
      </c>
      <c r="N6581">
        <v>6</v>
      </c>
      <c r="O6581">
        <v>0.63</v>
      </c>
      <c r="P6581">
        <v>13019.88</v>
      </c>
      <c r="Q6581">
        <v>24603.74</v>
      </c>
      <c r="R6581" s="6">
        <v>88.970558868438133</v>
      </c>
      <c r="S6581">
        <v>0</v>
      </c>
      <c r="T6581" t="str">
        <f ca="1">PROPER(TRIM(Table1[[#This Row],[Campaign Status]]))</f>
        <v>Completed</v>
      </c>
      <c r="V6581" s="1">
        <f t="shared" si="306"/>
        <v>6</v>
      </c>
      <c r="W6581" t="str">
        <f t="shared" ca="1" si="307"/>
        <v>west</v>
      </c>
      <c r="X6581" s="6">
        <f t="shared" si="308"/>
        <v>467.60250352499691</v>
      </c>
    </row>
    <row r="6582" spans="1:24" x14ac:dyDescent="0.3">
      <c r="A6582" t="s">
        <v>7674</v>
      </c>
      <c r="B6582" t="str">
        <f ca="1">PROPER(TRIM(Table1[[#This Row],[Campaign Name]]))</f>
        <v>Festive Offer</v>
      </c>
      <c r="C6582" t="str">
        <f ca="1">PROPER(TRIM(Table1[[#This Row],[Campaign Type]]))</f>
        <v>Awareness</v>
      </c>
      <c r="D6582" t="str">
        <f ca="1">PROPER(TRIM(Table1[[#This Row],[Marketing Channel]]))</f>
        <v>Google Ads</v>
      </c>
      <c r="E6582" t="s">
        <v>1789</v>
      </c>
      <c r="F6582" t="s">
        <v>149</v>
      </c>
      <c r="G6582" t="s">
        <v>11141</v>
      </c>
      <c r="H6582" t="s">
        <v>54</v>
      </c>
      <c r="I6582" t="s">
        <v>68</v>
      </c>
      <c r="J6582" t="s">
        <v>25</v>
      </c>
      <c r="K6582">
        <v>62185</v>
      </c>
      <c r="L6582">
        <v>4770</v>
      </c>
      <c r="M6582">
        <v>7.67</v>
      </c>
      <c r="N6582">
        <v>1487</v>
      </c>
      <c r="O6582">
        <v>31.17</v>
      </c>
      <c r="P6582">
        <v>3988.1535696969677</v>
      </c>
      <c r="Q6582">
        <v>38035.61</v>
      </c>
      <c r="R6582" s="6">
        <v>853.71477891434517</v>
      </c>
      <c r="S6582">
        <v>1362</v>
      </c>
      <c r="T6582" t="str">
        <f ca="1">PROPER(TRIM(Table1[[#This Row],[Campaign Status]]))</f>
        <v>Paused</v>
      </c>
      <c r="V6582" s="1">
        <f t="shared" si="306"/>
        <v>1487</v>
      </c>
      <c r="W6582" t="str">
        <f t="shared" ca="1" si="307"/>
        <v>west</v>
      </c>
      <c r="X6582" s="6">
        <f t="shared" si="308"/>
        <v>88.970558868438133</v>
      </c>
    </row>
    <row r="6583" spans="1:24" x14ac:dyDescent="0.3">
      <c r="A6583" t="s">
        <v>7675</v>
      </c>
      <c r="B6583" t="str">
        <f ca="1">PROPER(TRIM(Table1[[#This Row],[Campaign Name]]))</f>
        <v>Festive Offer</v>
      </c>
      <c r="C6583" t="str">
        <f ca="1">PROPER(TRIM(Table1[[#This Row],[Campaign Type]]))</f>
        <v>Retargeting</v>
      </c>
      <c r="D6583" t="str">
        <f ca="1">PROPER(TRIM(Table1[[#This Row],[Marketing Channel]]))</f>
        <v>Youtube</v>
      </c>
      <c r="E6583" t="s">
        <v>1239</v>
      </c>
      <c r="F6583" t="s">
        <v>271</v>
      </c>
      <c r="G6583" t="s">
        <v>29</v>
      </c>
      <c r="H6583" t="s">
        <v>67</v>
      </c>
      <c r="I6583" t="s">
        <v>62</v>
      </c>
      <c r="J6583" t="s">
        <v>25</v>
      </c>
      <c r="K6583">
        <v>89992</v>
      </c>
      <c r="L6583">
        <v>13423</v>
      </c>
      <c r="M6583">
        <v>14.92</v>
      </c>
      <c r="N6583">
        <v>2023</v>
      </c>
      <c r="O6583">
        <v>15.07</v>
      </c>
      <c r="P6583">
        <v>250</v>
      </c>
      <c r="Q6583">
        <v>10455.26</v>
      </c>
      <c r="R6583" s="6">
        <v>4082.1040000000003</v>
      </c>
      <c r="S6583">
        <v>487</v>
      </c>
      <c r="T6583" t="str">
        <f ca="1">PROPER(TRIM(Table1[[#This Row],[Campaign Status]]))</f>
        <v>Completed</v>
      </c>
      <c r="V6583" s="1">
        <f t="shared" si="306"/>
        <v>2023</v>
      </c>
      <c r="W6583" t="str">
        <f t="shared" ca="1" si="307"/>
        <v>North</v>
      </c>
      <c r="X6583" s="6">
        <f t="shared" si="308"/>
        <v>853.71477891434517</v>
      </c>
    </row>
    <row r="6584" spans="1:24" x14ac:dyDescent="0.3">
      <c r="A6584" t="s">
        <v>7676</v>
      </c>
      <c r="B6584" t="str">
        <f ca="1">PROPER(TRIM(Table1[[#This Row],[Campaign Name]]))</f>
        <v>Flash Sale</v>
      </c>
      <c r="C6584" t="str">
        <f ca="1">PROPER(TRIM(Table1[[#This Row],[Campaign Type]]))</f>
        <v>Lead Gen</v>
      </c>
      <c r="D6584" t="str">
        <f ca="1">PROPER(TRIM(Table1[[#This Row],[Marketing Channel]]))</f>
        <v>Google Ads</v>
      </c>
      <c r="E6584" t="s">
        <v>716</v>
      </c>
      <c r="F6584" t="s">
        <v>71</v>
      </c>
      <c r="G6584" t="s">
        <v>41</v>
      </c>
      <c r="H6584" t="s">
        <v>11140</v>
      </c>
      <c r="I6584" t="s">
        <v>68</v>
      </c>
      <c r="J6584" t="s">
        <v>32</v>
      </c>
      <c r="K6584">
        <v>39418</v>
      </c>
      <c r="L6584">
        <v>996</v>
      </c>
      <c r="M6584">
        <v>2.5299999999999998</v>
      </c>
      <c r="N6584">
        <v>175</v>
      </c>
      <c r="O6584">
        <v>17.57</v>
      </c>
      <c r="P6584">
        <v>9711.75</v>
      </c>
      <c r="Q6584">
        <v>3939.62</v>
      </c>
      <c r="R6584" s="6">
        <v>-59.43449944654671</v>
      </c>
      <c r="S6584">
        <v>100</v>
      </c>
      <c r="T6584" t="str">
        <f ca="1">PROPER(TRIM(Table1[[#This Row],[Campaign Status]]))</f>
        <v>Completed</v>
      </c>
      <c r="V6584" s="1">
        <f t="shared" si="306"/>
        <v>175</v>
      </c>
      <c r="W6584" t="str">
        <f t="shared" ca="1" si="307"/>
        <v>East</v>
      </c>
      <c r="X6584" s="6">
        <f t="shared" si="308"/>
        <v>4082.1040000000003</v>
      </c>
    </row>
    <row r="6585" spans="1:24" x14ac:dyDescent="0.3">
      <c r="A6585" t="s">
        <v>7677</v>
      </c>
      <c r="B6585" t="str">
        <f ca="1">PROPER(TRIM(Table1[[#This Row],[Campaign Name]]))</f>
        <v>Summer Sale</v>
      </c>
      <c r="C6585" t="str">
        <f ca="1">PROPER(TRIM(Table1[[#This Row],[Campaign Type]]))</f>
        <v>Sales</v>
      </c>
      <c r="D6585" t="str">
        <f ca="1">PROPER(TRIM(Table1[[#This Row],[Marketing Channel]]))</f>
        <v>Youtube</v>
      </c>
      <c r="E6585" t="s">
        <v>1033</v>
      </c>
      <c r="F6585" t="s">
        <v>1042</v>
      </c>
      <c r="G6585" t="s">
        <v>46</v>
      </c>
      <c r="H6585" t="s">
        <v>30</v>
      </c>
      <c r="I6585" t="s">
        <v>31</v>
      </c>
      <c r="J6585" t="s">
        <v>63</v>
      </c>
      <c r="K6585">
        <v>186998</v>
      </c>
      <c r="L6585">
        <v>19193</v>
      </c>
      <c r="M6585">
        <v>10.26</v>
      </c>
      <c r="N6585">
        <v>4078</v>
      </c>
      <c r="O6585">
        <v>21.25</v>
      </c>
      <c r="P6585">
        <v>7955.22</v>
      </c>
      <c r="Q6585">
        <v>31241.22</v>
      </c>
      <c r="R6585" s="6">
        <v>292.71346361257133</v>
      </c>
      <c r="S6585">
        <v>715</v>
      </c>
      <c r="T6585" t="str">
        <f ca="1">PROPER(TRIM(Table1[[#This Row],[Campaign Status]]))</f>
        <v>Completed</v>
      </c>
      <c r="V6585" s="1">
        <f t="shared" si="306"/>
        <v>4078</v>
      </c>
      <c r="W6585" t="str">
        <f t="shared" ca="1" si="307"/>
        <v>South</v>
      </c>
      <c r="X6585" s="6">
        <f t="shared" si="308"/>
        <v>-59.43449944654671</v>
      </c>
    </row>
    <row r="6586" spans="1:24" x14ac:dyDescent="0.3">
      <c r="A6586" t="s">
        <v>7678</v>
      </c>
      <c r="B6586" t="str">
        <f ca="1">PROPER(TRIM(Table1[[#This Row],[Campaign Name]]))</f>
        <v>Flash Sale</v>
      </c>
      <c r="C6586" t="str">
        <f ca="1">PROPER(TRIM(Table1[[#This Row],[Campaign Type]]))</f>
        <v>Lead Gen</v>
      </c>
      <c r="D6586" t="str">
        <f ca="1">PROPER(TRIM(Table1[[#This Row],[Marketing Channel]]))</f>
        <v>Meta Ads</v>
      </c>
      <c r="E6586" t="s">
        <v>1354</v>
      </c>
      <c r="F6586" t="s">
        <v>368</v>
      </c>
      <c r="G6586" t="s">
        <v>46</v>
      </c>
      <c r="H6586" t="s">
        <v>42</v>
      </c>
      <c r="I6586" t="s">
        <v>24</v>
      </c>
      <c r="J6586" t="s">
        <v>63</v>
      </c>
      <c r="K6586">
        <v>90335</v>
      </c>
      <c r="L6586">
        <v>4195</v>
      </c>
      <c r="M6586">
        <v>4.6399999999999997</v>
      </c>
      <c r="N6586">
        <v>379</v>
      </c>
      <c r="O6586">
        <v>9.0299999999999994</v>
      </c>
      <c r="P6586">
        <v>3817.8497265160554</v>
      </c>
      <c r="Q6586">
        <v>12842.34</v>
      </c>
      <c r="R6586" s="6">
        <v>236.37625679204413</v>
      </c>
      <c r="S6586">
        <v>379</v>
      </c>
      <c r="T6586" t="str">
        <f ca="1">PROPER(TRIM(Table1[[#This Row],[Campaign Status]]))</f>
        <v>Completed</v>
      </c>
      <c r="V6586" s="1">
        <f t="shared" si="306"/>
        <v>379</v>
      </c>
      <c r="W6586" t="str">
        <f t="shared" ca="1" si="307"/>
        <v>South</v>
      </c>
      <c r="X6586" s="6">
        <f t="shared" si="308"/>
        <v>292.71346361257133</v>
      </c>
    </row>
    <row r="6587" spans="1:24" x14ac:dyDescent="0.3">
      <c r="A6587" t="s">
        <v>7679</v>
      </c>
      <c r="B6587" t="str">
        <f ca="1">PROPER(TRIM(Table1[[#This Row],[Campaign Name]]))</f>
        <v>New Launch</v>
      </c>
      <c r="C6587" t="str">
        <f ca="1">PROPER(TRIM(Table1[[#This Row],[Campaign Type]]))</f>
        <v>Lead Gen</v>
      </c>
      <c r="D6587" t="str">
        <f ca="1">PROPER(TRIM(Table1[[#This Row],[Marketing Channel]]))</f>
        <v>Google Ads</v>
      </c>
      <c r="E6587" t="s">
        <v>929</v>
      </c>
      <c r="F6587" t="s">
        <v>403</v>
      </c>
      <c r="G6587" t="s">
        <v>41</v>
      </c>
      <c r="H6587" t="s">
        <v>11140</v>
      </c>
      <c r="I6587" t="s">
        <v>24</v>
      </c>
      <c r="J6587" t="s">
        <v>32</v>
      </c>
      <c r="K6587">
        <v>167379</v>
      </c>
      <c r="L6587">
        <v>7768</v>
      </c>
      <c r="M6587">
        <v>4.6399999999999997</v>
      </c>
      <c r="N6587">
        <v>2394</v>
      </c>
      <c r="O6587">
        <v>30.82</v>
      </c>
      <c r="P6587">
        <v>14701.14</v>
      </c>
      <c r="Q6587">
        <v>31046.46</v>
      </c>
      <c r="R6587" s="6">
        <v>111.18403062619633</v>
      </c>
      <c r="S6587">
        <v>1282</v>
      </c>
      <c r="T6587" t="str">
        <f ca="1">PROPER(TRIM(Table1[[#This Row],[Campaign Status]]))</f>
        <v>Paused</v>
      </c>
      <c r="V6587" s="1">
        <f t="shared" si="306"/>
        <v>2394</v>
      </c>
      <c r="W6587" t="str">
        <f t="shared" ca="1" si="307"/>
        <v>East</v>
      </c>
      <c r="X6587" s="6">
        <f t="shared" si="308"/>
        <v>236.37625679204413</v>
      </c>
    </row>
    <row r="6588" spans="1:24" x14ac:dyDescent="0.3">
      <c r="A6588" t="s">
        <v>7680</v>
      </c>
      <c r="B6588" t="str">
        <f ca="1">PROPER(TRIM(Table1[[#This Row],[Campaign Name]]))</f>
        <v>Flash Sale</v>
      </c>
      <c r="C6588" t="str">
        <f ca="1">PROPER(TRIM(Table1[[#This Row],[Campaign Type]]))</f>
        <v>Sales</v>
      </c>
      <c r="D6588" t="str">
        <f ca="1">PROPER(TRIM(Table1[[#This Row],[Marketing Channel]]))</f>
        <v>Meta Ads</v>
      </c>
      <c r="E6588" t="s">
        <v>5268</v>
      </c>
      <c r="F6588" t="s">
        <v>232</v>
      </c>
      <c r="G6588" t="s">
        <v>29</v>
      </c>
      <c r="H6588" t="s">
        <v>99</v>
      </c>
      <c r="I6588" t="s">
        <v>24</v>
      </c>
      <c r="J6588" t="s">
        <v>32</v>
      </c>
      <c r="K6588">
        <v>115202</v>
      </c>
      <c r="L6588">
        <v>12496</v>
      </c>
      <c r="M6588">
        <v>10.85</v>
      </c>
      <c r="N6588">
        <v>267</v>
      </c>
      <c r="O6588">
        <v>2.14</v>
      </c>
      <c r="P6588">
        <v>250</v>
      </c>
      <c r="Q6588">
        <v>36781.980000000003</v>
      </c>
      <c r="R6588" s="6">
        <v>14612.792000000001</v>
      </c>
      <c r="S6588">
        <v>147</v>
      </c>
      <c r="T6588" t="str">
        <f ca="1">PROPER(TRIM(Table1[[#This Row],[Campaign Status]]))</f>
        <v>Active</v>
      </c>
      <c r="V6588" s="1">
        <f t="shared" si="306"/>
        <v>267</v>
      </c>
      <c r="W6588" t="str">
        <f t="shared" ca="1" si="307"/>
        <v>North</v>
      </c>
      <c r="X6588" s="6">
        <f t="shared" si="308"/>
        <v>111.18403062619633</v>
      </c>
    </row>
    <row r="6589" spans="1:24" x14ac:dyDescent="0.3">
      <c r="A6589" t="s">
        <v>7681</v>
      </c>
      <c r="B6589" t="str">
        <f ca="1">PROPER(TRIM(Table1[[#This Row],[Campaign Name]]))</f>
        <v>New Launch</v>
      </c>
      <c r="C6589" t="str">
        <f ca="1">PROPER(TRIM(Table1[[#This Row],[Campaign Type]]))</f>
        <v>Awareness</v>
      </c>
      <c r="D6589" t="str">
        <f ca="1">PROPER(TRIM(Table1[[#This Row],[Marketing Channel]]))</f>
        <v>Instagram</v>
      </c>
      <c r="E6589" t="s">
        <v>1040</v>
      </c>
      <c r="F6589" t="s">
        <v>704</v>
      </c>
      <c r="G6589" t="s">
        <v>46</v>
      </c>
      <c r="H6589" t="s">
        <v>42</v>
      </c>
      <c r="I6589" t="s">
        <v>62</v>
      </c>
      <c r="J6589" t="s">
        <v>63</v>
      </c>
      <c r="K6589">
        <v>36848</v>
      </c>
      <c r="L6589">
        <v>5366</v>
      </c>
      <c r="M6589">
        <v>14.56</v>
      </c>
      <c r="N6589">
        <v>1637</v>
      </c>
      <c r="O6589">
        <v>30.51</v>
      </c>
      <c r="P6589">
        <v>9225.2000000000007</v>
      </c>
      <c r="Q6589">
        <v>20802.63</v>
      </c>
      <c r="R6589" s="6">
        <v>125.4978753848155</v>
      </c>
      <c r="S6589">
        <v>238</v>
      </c>
      <c r="T6589" t="str">
        <f ca="1">PROPER(TRIM(Table1[[#This Row],[Campaign Status]]))</f>
        <v>Completed</v>
      </c>
      <c r="V6589" s="1">
        <f t="shared" si="306"/>
        <v>1637</v>
      </c>
      <c r="W6589" t="str">
        <f t="shared" ca="1" si="307"/>
        <v>South</v>
      </c>
      <c r="X6589" s="6">
        <f t="shared" si="308"/>
        <v>14612.792000000001</v>
      </c>
    </row>
    <row r="6590" spans="1:24" x14ac:dyDescent="0.3">
      <c r="A6590" t="s">
        <v>7682</v>
      </c>
      <c r="B6590" t="str">
        <f ca="1">PROPER(TRIM(Table1[[#This Row],[Campaign Name]]))</f>
        <v>Summer Sale</v>
      </c>
      <c r="C6590" t="str">
        <f ca="1">PROPER(TRIM(Table1[[#This Row],[Campaign Type]]))</f>
        <v>Lead Gen</v>
      </c>
      <c r="D6590" t="str">
        <f ca="1">PROPER(TRIM(Table1[[#This Row],[Marketing Channel]]))</f>
        <v>Linkedin</v>
      </c>
      <c r="E6590" t="s">
        <v>613</v>
      </c>
      <c r="F6590" t="s">
        <v>378</v>
      </c>
      <c r="G6590" t="s">
        <v>11141</v>
      </c>
      <c r="H6590" t="s">
        <v>54</v>
      </c>
      <c r="I6590" t="s">
        <v>68</v>
      </c>
      <c r="J6590" t="s">
        <v>32</v>
      </c>
      <c r="K6590">
        <v>166605</v>
      </c>
      <c r="L6590">
        <v>7369</v>
      </c>
      <c r="M6590">
        <v>4.42</v>
      </c>
      <c r="N6590">
        <v>597</v>
      </c>
      <c r="O6590">
        <v>8.1</v>
      </c>
      <c r="P6590">
        <v>250</v>
      </c>
      <c r="Q6590">
        <v>6151.3</v>
      </c>
      <c r="R6590" s="6">
        <v>2360.52</v>
      </c>
      <c r="S6590">
        <v>268</v>
      </c>
      <c r="T6590" t="str">
        <f ca="1">PROPER(TRIM(Table1[[#This Row],[Campaign Status]]))</f>
        <v>Completed</v>
      </c>
      <c r="V6590" s="1">
        <f t="shared" si="306"/>
        <v>597</v>
      </c>
      <c r="W6590" t="str">
        <f t="shared" ca="1" si="307"/>
        <v>west</v>
      </c>
      <c r="X6590" s="6">
        <f t="shared" si="308"/>
        <v>125.4978753848155</v>
      </c>
    </row>
    <row r="6591" spans="1:24" x14ac:dyDescent="0.3">
      <c r="A6591" t="s">
        <v>7683</v>
      </c>
      <c r="B6591" t="str">
        <f ca="1">PROPER(TRIM(Table1[[#This Row],[Campaign Name]]))</f>
        <v>Summer Sale</v>
      </c>
      <c r="C6591" t="str">
        <f ca="1">PROPER(TRIM(Table1[[#This Row],[Campaign Type]]))</f>
        <v>Lead Gen</v>
      </c>
      <c r="D6591" t="str">
        <f ca="1">PROPER(TRIM(Table1[[#This Row],[Marketing Channel]]))</f>
        <v>Youtube</v>
      </c>
      <c r="E6591" t="s">
        <v>1253</v>
      </c>
      <c r="F6591" t="s">
        <v>1171</v>
      </c>
      <c r="G6591" t="s">
        <v>41</v>
      </c>
      <c r="H6591" t="s">
        <v>11140</v>
      </c>
      <c r="I6591" t="s">
        <v>62</v>
      </c>
      <c r="J6591" t="s">
        <v>32</v>
      </c>
      <c r="K6591">
        <v>35498</v>
      </c>
      <c r="L6591">
        <v>3958</v>
      </c>
      <c r="M6591">
        <v>11.15</v>
      </c>
      <c r="N6591">
        <v>66</v>
      </c>
      <c r="O6591">
        <v>1.67</v>
      </c>
      <c r="P6591">
        <v>9680.39</v>
      </c>
      <c r="Q6591">
        <v>35143.15</v>
      </c>
      <c r="R6591" s="6">
        <v>263.03444386021641</v>
      </c>
      <c r="S6591">
        <v>44</v>
      </c>
      <c r="T6591" t="str">
        <f ca="1">PROPER(TRIM(Table1[[#This Row],[Campaign Status]]))</f>
        <v>Active</v>
      </c>
      <c r="V6591" s="1">
        <f t="shared" si="306"/>
        <v>66</v>
      </c>
      <c r="W6591" t="str">
        <f t="shared" ca="1" si="307"/>
        <v>East</v>
      </c>
      <c r="X6591" s="6">
        <f t="shared" si="308"/>
        <v>2360.52</v>
      </c>
    </row>
    <row r="6592" spans="1:24" x14ac:dyDescent="0.3">
      <c r="A6592" t="s">
        <v>7684</v>
      </c>
      <c r="B6592" t="str">
        <f ca="1">PROPER(TRIM(Table1[[#This Row],[Campaign Name]]))</f>
        <v>Mega Discount</v>
      </c>
      <c r="C6592" t="str">
        <f ca="1">PROPER(TRIM(Table1[[#This Row],[Campaign Type]]))</f>
        <v>Retargeting</v>
      </c>
      <c r="D6592" t="str">
        <f ca="1">PROPER(TRIM(Table1[[#This Row],[Marketing Channel]]))</f>
        <v>Meta Ads</v>
      </c>
      <c r="E6592" t="s">
        <v>1118</v>
      </c>
      <c r="F6592" t="s">
        <v>263</v>
      </c>
      <c r="G6592" t="s">
        <v>29</v>
      </c>
      <c r="H6592" t="s">
        <v>61</v>
      </c>
      <c r="I6592" t="s">
        <v>68</v>
      </c>
      <c r="J6592" t="s">
        <v>63</v>
      </c>
      <c r="K6592">
        <v>62655</v>
      </c>
      <c r="L6592">
        <v>4545</v>
      </c>
      <c r="M6592">
        <v>7.25</v>
      </c>
      <c r="N6592">
        <v>143</v>
      </c>
      <c r="O6592">
        <v>3.15</v>
      </c>
      <c r="P6592">
        <v>250</v>
      </c>
      <c r="Q6592">
        <v>7556.16</v>
      </c>
      <c r="R6592" s="6">
        <v>2922.4639999999999</v>
      </c>
      <c r="S6592">
        <v>81</v>
      </c>
      <c r="T6592" t="str">
        <f ca="1">PROPER(TRIM(Table1[[#This Row],[Campaign Status]]))</f>
        <v>Completed</v>
      </c>
      <c r="V6592" s="1">
        <f t="shared" si="306"/>
        <v>143</v>
      </c>
      <c r="W6592" t="str">
        <f t="shared" ca="1" si="307"/>
        <v>North</v>
      </c>
      <c r="X6592" s="6">
        <f t="shared" si="308"/>
        <v>263.03444386021641</v>
      </c>
    </row>
    <row r="6593" spans="1:24" x14ac:dyDescent="0.3">
      <c r="A6593" t="s">
        <v>7685</v>
      </c>
      <c r="B6593" t="str">
        <f ca="1">PROPER(TRIM(Table1[[#This Row],[Campaign Name]]))</f>
        <v>Summer Sale</v>
      </c>
      <c r="C6593" t="str">
        <f ca="1">PROPER(TRIM(Table1[[#This Row],[Campaign Type]]))</f>
        <v>Retargeting</v>
      </c>
      <c r="D6593" t="str">
        <f ca="1">PROPER(TRIM(Table1[[#This Row],[Marketing Channel]]))</f>
        <v>Meta Ads</v>
      </c>
      <c r="E6593" t="s">
        <v>3788</v>
      </c>
      <c r="F6593" t="s">
        <v>564</v>
      </c>
      <c r="G6593" t="s">
        <v>29</v>
      </c>
      <c r="H6593" t="s">
        <v>99</v>
      </c>
      <c r="I6593" t="s">
        <v>68</v>
      </c>
      <c r="J6593" t="s">
        <v>25</v>
      </c>
      <c r="K6593">
        <v>26421</v>
      </c>
      <c r="L6593">
        <v>427</v>
      </c>
      <c r="M6593">
        <v>1.62</v>
      </c>
      <c r="N6593">
        <v>114</v>
      </c>
      <c r="O6593">
        <v>26.7</v>
      </c>
      <c r="P6593">
        <v>250</v>
      </c>
      <c r="Q6593">
        <v>40317.67</v>
      </c>
      <c r="R6593" s="6">
        <v>16027.067999999999</v>
      </c>
      <c r="S6593">
        <v>64</v>
      </c>
      <c r="T6593" t="str">
        <f ca="1">PROPER(TRIM(Table1[[#This Row],[Campaign Status]]))</f>
        <v>Paused</v>
      </c>
      <c r="V6593" s="1">
        <f t="shared" si="306"/>
        <v>114</v>
      </c>
      <c r="W6593" t="str">
        <f t="shared" ca="1" si="307"/>
        <v>North</v>
      </c>
      <c r="X6593" s="6">
        <f t="shared" si="308"/>
        <v>2922.4639999999999</v>
      </c>
    </row>
    <row r="6594" spans="1:24" x14ac:dyDescent="0.3">
      <c r="A6594" t="s">
        <v>7686</v>
      </c>
      <c r="B6594" t="str">
        <f ca="1">PROPER(TRIM(Table1[[#This Row],[Campaign Name]]))</f>
        <v>Summer Sale</v>
      </c>
      <c r="C6594" t="str">
        <f ca="1">PROPER(TRIM(Table1[[#This Row],[Campaign Type]]))</f>
        <v>Lead Gen</v>
      </c>
      <c r="D6594" t="str">
        <f ca="1">PROPER(TRIM(Table1[[#This Row],[Marketing Channel]]))</f>
        <v>Meta Ads</v>
      </c>
      <c r="E6594" t="s">
        <v>1318</v>
      </c>
      <c r="F6594" t="s">
        <v>819</v>
      </c>
      <c r="G6594" t="s">
        <v>41</v>
      </c>
      <c r="H6594" t="s">
        <v>11140</v>
      </c>
      <c r="I6594" t="s">
        <v>24</v>
      </c>
      <c r="J6594" t="s">
        <v>25</v>
      </c>
      <c r="K6594">
        <v>173863</v>
      </c>
      <c r="L6594">
        <v>9054</v>
      </c>
      <c r="M6594">
        <v>5.21</v>
      </c>
      <c r="N6594">
        <v>2820</v>
      </c>
      <c r="O6594">
        <v>31.15</v>
      </c>
      <c r="P6594">
        <v>1335.73</v>
      </c>
      <c r="Q6594">
        <v>27248.02</v>
      </c>
      <c r="R6594" s="6">
        <v>1939.9347173455712</v>
      </c>
      <c r="S6594">
        <v>945</v>
      </c>
      <c r="T6594" t="str">
        <f ca="1">PROPER(TRIM(Table1[[#This Row],[Campaign Status]]))</f>
        <v>Active</v>
      </c>
      <c r="V6594" s="1">
        <f t="shared" ref="V6594:V6657" si="309">IF(N6594="",ROUND(L6594*O6594/100,0),N6594)</f>
        <v>2820</v>
      </c>
      <c r="W6594" t="str">
        <f t="shared" ca="1" si="307"/>
        <v>East</v>
      </c>
      <c r="X6594" s="6">
        <f t="shared" si="308"/>
        <v>16027.067999999999</v>
      </c>
    </row>
    <row r="6595" spans="1:24" x14ac:dyDescent="0.3">
      <c r="A6595" t="s">
        <v>7687</v>
      </c>
      <c r="B6595" t="str">
        <f ca="1">PROPER(TRIM(Table1[[#This Row],[Campaign Name]]))</f>
        <v>New Launch</v>
      </c>
      <c r="C6595" t="str">
        <f ca="1">PROPER(TRIM(Table1[[#This Row],[Campaign Type]]))</f>
        <v>Lead Gen</v>
      </c>
      <c r="D6595" t="str">
        <f ca="1">PROPER(TRIM(Table1[[#This Row],[Marketing Channel]]))</f>
        <v>Meta Ads</v>
      </c>
      <c r="E6595" t="s">
        <v>3169</v>
      </c>
      <c r="F6595" t="s">
        <v>140</v>
      </c>
      <c r="G6595" t="s">
        <v>46</v>
      </c>
      <c r="H6595" t="s">
        <v>42</v>
      </c>
      <c r="I6595" t="s">
        <v>31</v>
      </c>
      <c r="J6595" t="s">
        <v>32</v>
      </c>
      <c r="K6595">
        <v>71942</v>
      </c>
      <c r="L6595">
        <v>3589</v>
      </c>
      <c r="M6595">
        <v>4.99</v>
      </c>
      <c r="N6595">
        <v>930</v>
      </c>
      <c r="O6595">
        <v>25.91</v>
      </c>
      <c r="P6595">
        <v>250</v>
      </c>
      <c r="Q6595">
        <v>3056.91</v>
      </c>
      <c r="R6595" s="6">
        <v>1122.7639999999999</v>
      </c>
      <c r="S6595">
        <v>486</v>
      </c>
      <c r="T6595" t="str">
        <f ca="1">PROPER(TRIM(Table1[[#This Row],[Campaign Status]]))</f>
        <v>Completed</v>
      </c>
      <c r="V6595" s="1">
        <f t="shared" si="309"/>
        <v>930</v>
      </c>
      <c r="W6595" t="str">
        <f t="shared" ref="W6595:W6658" ca="1" si="310">IF(OR(D6595="Delhi",D6595="lucknow",D6595="jaipur"),"North",IF(OR(D6595="Bengaluru",D6595="chennai"),"South",IF(D6595="Kolkata","East",IF(OR(D6595="Mumbai",D6595="Pune",D6595="Ahmedabad"),"west","unknown"))))</f>
        <v>South</v>
      </c>
      <c r="X6595" s="6">
        <f t="shared" si="308"/>
        <v>1939.9347173455712</v>
      </c>
    </row>
    <row r="6596" spans="1:24" x14ac:dyDescent="0.3">
      <c r="A6596" t="s">
        <v>7688</v>
      </c>
      <c r="B6596" t="str">
        <f ca="1">PROPER(TRIM(Table1[[#This Row],[Campaign Name]]))</f>
        <v>Festive Offer</v>
      </c>
      <c r="C6596" t="str">
        <f ca="1">PROPER(TRIM(Table1[[#This Row],[Campaign Type]]))</f>
        <v>Sales</v>
      </c>
      <c r="D6596" t="str">
        <f ca="1">PROPER(TRIM(Table1[[#This Row],[Marketing Channel]]))</f>
        <v>Instagram</v>
      </c>
      <c r="E6596" t="s">
        <v>1617</v>
      </c>
      <c r="F6596" t="s">
        <v>420</v>
      </c>
      <c r="G6596" t="s">
        <v>29</v>
      </c>
      <c r="H6596" t="s">
        <v>99</v>
      </c>
      <c r="I6596" t="s">
        <v>24</v>
      </c>
      <c r="J6596" t="s">
        <v>25</v>
      </c>
      <c r="K6596">
        <v>144902</v>
      </c>
      <c r="L6596">
        <v>12133</v>
      </c>
      <c r="M6596">
        <v>8.3699999999999992</v>
      </c>
      <c r="N6596">
        <v>2726</v>
      </c>
      <c r="O6596">
        <v>22.47</v>
      </c>
      <c r="P6596">
        <v>10682.45</v>
      </c>
      <c r="Q6596">
        <v>21322.59</v>
      </c>
      <c r="R6596" s="6">
        <v>99.603929810109094</v>
      </c>
      <c r="S6596">
        <v>2</v>
      </c>
      <c r="T6596" t="str">
        <f ca="1">PROPER(TRIM(Table1[[#This Row],[Campaign Status]]))</f>
        <v>Completed</v>
      </c>
      <c r="V6596" s="1">
        <f t="shared" si="309"/>
        <v>2726</v>
      </c>
      <c r="W6596" t="str">
        <f t="shared" ca="1" si="310"/>
        <v>North</v>
      </c>
      <c r="X6596" s="6">
        <f t="shared" ref="X6596:X6659" si="311">R6595*1</f>
        <v>1122.7639999999999</v>
      </c>
    </row>
    <row r="6597" spans="1:24" x14ac:dyDescent="0.3">
      <c r="A6597" t="s">
        <v>7689</v>
      </c>
      <c r="B6597" t="str">
        <f ca="1">PROPER(TRIM(Table1[[#This Row],[Campaign Name]]))</f>
        <v>Flash Sale</v>
      </c>
      <c r="C6597" t="str">
        <f ca="1">PROPER(TRIM(Table1[[#This Row],[Campaign Type]]))</f>
        <v>Retargeting</v>
      </c>
      <c r="D6597" t="str">
        <f ca="1">PROPER(TRIM(Table1[[#This Row],[Marketing Channel]]))</f>
        <v>Linkedin</v>
      </c>
      <c r="E6597" t="s">
        <v>44</v>
      </c>
      <c r="F6597" t="s">
        <v>1016</v>
      </c>
      <c r="G6597" t="s">
        <v>46</v>
      </c>
      <c r="H6597" t="s">
        <v>42</v>
      </c>
      <c r="I6597" t="s">
        <v>62</v>
      </c>
      <c r="J6597" t="s">
        <v>63</v>
      </c>
      <c r="K6597">
        <v>182116</v>
      </c>
      <c r="L6597">
        <v>20833</v>
      </c>
      <c r="M6597">
        <v>11.44</v>
      </c>
      <c r="N6597">
        <v>4190</v>
      </c>
      <c r="O6597">
        <v>20.11</v>
      </c>
      <c r="P6597">
        <v>250</v>
      </c>
      <c r="Q6597">
        <v>29458.080000000002</v>
      </c>
      <c r="R6597" s="6">
        <v>11683.232000000002</v>
      </c>
      <c r="S6597">
        <v>1717</v>
      </c>
      <c r="T6597" t="str">
        <f ca="1">PROPER(TRIM(Table1[[#This Row],[Campaign Status]]))</f>
        <v>Completed</v>
      </c>
      <c r="V6597" s="1">
        <f t="shared" si="309"/>
        <v>4190</v>
      </c>
      <c r="W6597" t="str">
        <f t="shared" ca="1" si="310"/>
        <v>South</v>
      </c>
      <c r="X6597" s="6">
        <f t="shared" si="311"/>
        <v>99.603929810109094</v>
      </c>
    </row>
    <row r="6598" spans="1:24" hidden="1" x14ac:dyDescent="0.3">
      <c r="A6598" t="s">
        <v>7690</v>
      </c>
      <c r="B6598" t="str">
        <f ca="1">PROPER(TRIM(Table1[[#This Row],[Campaign Name]]))</f>
        <v>Summer Sale</v>
      </c>
      <c r="C6598" t="str">
        <f ca="1">PROPER(TRIM(Table1[[#This Row],[Campaign Type]]))</f>
        <v>Sales</v>
      </c>
      <c r="D6598" t="str">
        <f ca="1">PROPER(TRIM(Table1[[#This Row],[Marketing Channel]]))</f>
        <v>Google Ads</v>
      </c>
      <c r="E6598" t="s">
        <v>3253</v>
      </c>
      <c r="F6598" t="s">
        <v>45</v>
      </c>
      <c r="G6598" t="s">
        <v>29</v>
      </c>
      <c r="H6598" t="s">
        <v>67</v>
      </c>
      <c r="I6598" t="s">
        <v>62</v>
      </c>
      <c r="J6598" t="s">
        <v>32</v>
      </c>
      <c r="K6598">
        <v>179733</v>
      </c>
      <c r="L6598">
        <v>22055</v>
      </c>
      <c r="M6598">
        <v>12.27</v>
      </c>
      <c r="N6598">
        <v>3659</v>
      </c>
      <c r="O6598">
        <v>16.59</v>
      </c>
      <c r="P6598">
        <v>3988.1535696969677</v>
      </c>
      <c r="R6598" s="6" t="e">
        <v>#VALUE!</v>
      </c>
      <c r="S6598">
        <v>1750</v>
      </c>
      <c r="T6598" t="str">
        <f ca="1">PROPER(TRIM(Table1[[#This Row],[Campaign Status]]))</f>
        <v>Paused</v>
      </c>
      <c r="V6598" s="1">
        <f t="shared" si="309"/>
        <v>3659</v>
      </c>
      <c r="W6598" t="str">
        <f t="shared" ca="1" si="310"/>
        <v>North</v>
      </c>
      <c r="X6598" s="6">
        <f t="shared" si="311"/>
        <v>11683.232000000002</v>
      </c>
    </row>
    <row r="6599" spans="1:24" x14ac:dyDescent="0.3">
      <c r="A6599" t="s">
        <v>7691</v>
      </c>
      <c r="B6599" t="str">
        <f ca="1">PROPER(TRIM(Table1[[#This Row],[Campaign Name]]))</f>
        <v>Summer Sale</v>
      </c>
      <c r="C6599" t="str">
        <f ca="1">PROPER(TRIM(Table1[[#This Row],[Campaign Type]]))</f>
        <v>Lead Gen</v>
      </c>
      <c r="D6599" t="str">
        <f ca="1">PROPER(TRIM(Table1[[#This Row],[Marketing Channel]]))</f>
        <v>Google Ads</v>
      </c>
      <c r="E6599" t="s">
        <v>1155</v>
      </c>
      <c r="F6599" t="s">
        <v>913</v>
      </c>
      <c r="G6599" t="s">
        <v>46</v>
      </c>
      <c r="H6599" t="s">
        <v>30</v>
      </c>
      <c r="I6599" t="s">
        <v>24</v>
      </c>
      <c r="J6599" t="s">
        <v>32</v>
      </c>
      <c r="K6599">
        <v>111792</v>
      </c>
      <c r="L6599">
        <v>15090</v>
      </c>
      <c r="M6599">
        <v>13.5</v>
      </c>
      <c r="N6599">
        <v>1428</v>
      </c>
      <c r="O6599">
        <v>9.4600000000000009</v>
      </c>
      <c r="P6599">
        <v>2748.64</v>
      </c>
      <c r="Q6599">
        <v>33064.15</v>
      </c>
      <c r="R6599" s="6">
        <v>1102.9276296641249</v>
      </c>
      <c r="S6599">
        <v>1163</v>
      </c>
      <c r="T6599" t="str">
        <f ca="1">PROPER(TRIM(Table1[[#This Row],[Campaign Status]]))</f>
        <v>Completed</v>
      </c>
      <c r="V6599" s="1">
        <f t="shared" si="309"/>
        <v>1428</v>
      </c>
      <c r="W6599" t="str">
        <f t="shared" ca="1" si="310"/>
        <v>South</v>
      </c>
      <c r="X6599" s="6" t="e">
        <f t="shared" si="311"/>
        <v>#VALUE!</v>
      </c>
    </row>
    <row r="6600" spans="1:24" x14ac:dyDescent="0.3">
      <c r="A6600" t="s">
        <v>7692</v>
      </c>
      <c r="B6600" t="str">
        <f ca="1">PROPER(TRIM(Table1[[#This Row],[Campaign Name]]))</f>
        <v>Summer Sale</v>
      </c>
      <c r="C6600" t="str">
        <f ca="1">PROPER(TRIM(Table1[[#This Row],[Campaign Type]]))</f>
        <v>Retargeting</v>
      </c>
      <c r="D6600" t="str">
        <f ca="1">PROPER(TRIM(Table1[[#This Row],[Marketing Channel]]))</f>
        <v>Google Ads</v>
      </c>
      <c r="E6600" t="s">
        <v>1029</v>
      </c>
      <c r="F6600" t="s">
        <v>465</v>
      </c>
      <c r="G6600" t="s">
        <v>46</v>
      </c>
      <c r="H6600" t="s">
        <v>42</v>
      </c>
      <c r="I6600" t="s">
        <v>62</v>
      </c>
      <c r="J6600" t="s">
        <v>25</v>
      </c>
      <c r="K6600">
        <v>47742</v>
      </c>
      <c r="L6600">
        <v>3078</v>
      </c>
      <c r="M6600">
        <v>6.45</v>
      </c>
      <c r="N6600">
        <v>748</v>
      </c>
      <c r="O6600">
        <v>24.3</v>
      </c>
      <c r="P6600">
        <v>10514.65</v>
      </c>
      <c r="Q6600">
        <v>7492.67</v>
      </c>
      <c r="R6600" s="6">
        <v>-28.740661838482495</v>
      </c>
      <c r="S6600">
        <v>9</v>
      </c>
      <c r="T6600" t="str">
        <f ca="1">PROPER(TRIM(Table1[[#This Row],[Campaign Status]]))</f>
        <v>Active</v>
      </c>
      <c r="V6600" s="1">
        <f t="shared" si="309"/>
        <v>748</v>
      </c>
      <c r="W6600" t="str">
        <f t="shared" ca="1" si="310"/>
        <v>South</v>
      </c>
      <c r="X6600" s="6">
        <f t="shared" si="311"/>
        <v>1102.9276296641249</v>
      </c>
    </row>
    <row r="6601" spans="1:24" x14ac:dyDescent="0.3">
      <c r="A6601" t="s">
        <v>7693</v>
      </c>
      <c r="B6601" t="str">
        <f ca="1">PROPER(TRIM(Table1[[#This Row],[Campaign Name]]))</f>
        <v>Festive Offer</v>
      </c>
      <c r="C6601" t="str">
        <f ca="1">PROPER(TRIM(Table1[[#This Row],[Campaign Type]]))</f>
        <v>Retargeting</v>
      </c>
      <c r="D6601" t="str">
        <f ca="1">PROPER(TRIM(Table1[[#This Row],[Marketing Channel]]))</f>
        <v>Linkedin</v>
      </c>
      <c r="E6601" t="s">
        <v>636</v>
      </c>
      <c r="F6601" t="s">
        <v>344</v>
      </c>
      <c r="G6601" t="s">
        <v>29</v>
      </c>
      <c r="H6601" t="s">
        <v>99</v>
      </c>
      <c r="I6601" t="s">
        <v>68</v>
      </c>
      <c r="J6601" t="s">
        <v>63</v>
      </c>
      <c r="K6601">
        <v>61891</v>
      </c>
      <c r="L6601">
        <v>2225</v>
      </c>
      <c r="M6601">
        <v>3.6</v>
      </c>
      <c r="N6601">
        <v>712</v>
      </c>
      <c r="O6601">
        <v>32</v>
      </c>
      <c r="P6601">
        <v>250</v>
      </c>
      <c r="Q6601">
        <v>46282.8</v>
      </c>
      <c r="R6601" s="6">
        <v>18413.12</v>
      </c>
      <c r="S6601">
        <v>549</v>
      </c>
      <c r="T6601" t="str">
        <f ca="1">PROPER(TRIM(Table1[[#This Row],[Campaign Status]]))</f>
        <v>Active</v>
      </c>
      <c r="V6601" s="1">
        <f t="shared" si="309"/>
        <v>712</v>
      </c>
      <c r="W6601" t="str">
        <f t="shared" ca="1" si="310"/>
        <v>North</v>
      </c>
      <c r="X6601" s="6">
        <f t="shared" si="311"/>
        <v>-28.740661838482495</v>
      </c>
    </row>
    <row r="6602" spans="1:24" x14ac:dyDescent="0.3">
      <c r="A6602" t="s">
        <v>7694</v>
      </c>
      <c r="B6602" t="str">
        <f ca="1">PROPER(TRIM(Table1[[#This Row],[Campaign Name]]))</f>
        <v>Flash Sale</v>
      </c>
      <c r="C6602" t="str">
        <f ca="1">PROPER(TRIM(Table1[[#This Row],[Campaign Type]]))</f>
        <v>Retargeting</v>
      </c>
      <c r="D6602" t="str">
        <f ca="1">PROPER(TRIM(Table1[[#This Row],[Marketing Channel]]))</f>
        <v>Google Ads</v>
      </c>
      <c r="E6602" t="s">
        <v>1300</v>
      </c>
      <c r="F6602" t="s">
        <v>77</v>
      </c>
      <c r="G6602" t="s">
        <v>46</v>
      </c>
      <c r="H6602" t="s">
        <v>42</v>
      </c>
      <c r="I6602" t="s">
        <v>31</v>
      </c>
      <c r="J6602" t="s">
        <v>63</v>
      </c>
      <c r="K6602">
        <v>16705</v>
      </c>
      <c r="L6602">
        <v>259</v>
      </c>
      <c r="M6602">
        <v>1.55</v>
      </c>
      <c r="N6602">
        <v>86</v>
      </c>
      <c r="O6602">
        <v>33.200000000000003</v>
      </c>
      <c r="P6602">
        <v>3988.1535696969677</v>
      </c>
      <c r="Q6602">
        <v>31535.24</v>
      </c>
      <c r="R6602" s="6">
        <v>690.72281066639437</v>
      </c>
      <c r="S6602">
        <v>0</v>
      </c>
      <c r="T6602" t="str">
        <f ca="1">PROPER(TRIM(Table1[[#This Row],[Campaign Status]]))</f>
        <v>Completed</v>
      </c>
      <c r="V6602" s="1">
        <f t="shared" si="309"/>
        <v>86</v>
      </c>
      <c r="W6602" t="str">
        <f t="shared" ca="1" si="310"/>
        <v>South</v>
      </c>
      <c r="X6602" s="6">
        <f t="shared" si="311"/>
        <v>18413.12</v>
      </c>
    </row>
    <row r="6603" spans="1:24" x14ac:dyDescent="0.3">
      <c r="A6603" t="s">
        <v>7695</v>
      </c>
      <c r="B6603" t="str">
        <f ca="1">PROPER(TRIM(Table1[[#This Row],[Campaign Name]]))</f>
        <v>New Launch</v>
      </c>
      <c r="C6603" t="str">
        <f ca="1">PROPER(TRIM(Table1[[#This Row],[Campaign Type]]))</f>
        <v>Lead Gen</v>
      </c>
      <c r="D6603" t="str">
        <f ca="1">PROPER(TRIM(Table1[[#This Row],[Marketing Channel]]))</f>
        <v>Email</v>
      </c>
      <c r="E6603" t="s">
        <v>3102</v>
      </c>
      <c r="F6603" t="s">
        <v>124</v>
      </c>
      <c r="G6603" t="s">
        <v>11141</v>
      </c>
      <c r="H6603" t="s">
        <v>23</v>
      </c>
      <c r="I6603" t="s">
        <v>68</v>
      </c>
      <c r="J6603" t="s">
        <v>32</v>
      </c>
      <c r="K6603">
        <v>28840</v>
      </c>
      <c r="L6603">
        <v>1895</v>
      </c>
      <c r="M6603">
        <v>6.57</v>
      </c>
      <c r="N6603">
        <v>407</v>
      </c>
      <c r="O6603">
        <v>21.48</v>
      </c>
      <c r="P6603">
        <v>4021.4266195524165</v>
      </c>
      <c r="Q6603">
        <v>10386.67</v>
      </c>
      <c r="R6603" s="6">
        <v>158.28321594877278</v>
      </c>
      <c r="S6603">
        <v>336</v>
      </c>
      <c r="T6603" t="str">
        <f ca="1">PROPER(TRIM(Table1[[#This Row],[Campaign Status]]))</f>
        <v>Paused</v>
      </c>
      <c r="V6603" s="1">
        <f t="shared" si="309"/>
        <v>407</v>
      </c>
      <c r="W6603" t="str">
        <f t="shared" ca="1" si="310"/>
        <v>west</v>
      </c>
      <c r="X6603" s="6">
        <f t="shared" si="311"/>
        <v>690.72281066639437</v>
      </c>
    </row>
    <row r="6604" spans="1:24" x14ac:dyDescent="0.3">
      <c r="A6604" t="s">
        <v>7696</v>
      </c>
      <c r="B6604" t="str">
        <f ca="1">PROPER(TRIM(Table1[[#This Row],[Campaign Name]]))</f>
        <v>Festive Offer</v>
      </c>
      <c r="C6604" t="str">
        <f ca="1">PROPER(TRIM(Table1[[#This Row],[Campaign Type]]))</f>
        <v>Lead Gen</v>
      </c>
      <c r="D6604" t="str">
        <f ca="1">PROPER(TRIM(Table1[[#This Row],[Marketing Channel]]))</f>
        <v>Meta Ads</v>
      </c>
      <c r="E6604" t="s">
        <v>472</v>
      </c>
      <c r="F6604" t="s">
        <v>405</v>
      </c>
      <c r="G6604" t="s">
        <v>11141</v>
      </c>
      <c r="H6604" t="s">
        <v>54</v>
      </c>
      <c r="I6604" t="s">
        <v>31</v>
      </c>
      <c r="J6604" t="s">
        <v>32</v>
      </c>
      <c r="K6604">
        <v>37539</v>
      </c>
      <c r="L6604">
        <v>3648</v>
      </c>
      <c r="M6604">
        <v>9.7200000000000006</v>
      </c>
      <c r="N6604">
        <v>799</v>
      </c>
      <c r="O6604">
        <v>21.9</v>
      </c>
      <c r="P6604">
        <v>250</v>
      </c>
      <c r="Q6604">
        <v>47717.53</v>
      </c>
      <c r="R6604" s="6">
        <v>18987.011999999999</v>
      </c>
      <c r="S6604">
        <v>776</v>
      </c>
      <c r="T6604" t="str">
        <f ca="1">PROPER(TRIM(Table1[[#This Row],[Campaign Status]]))</f>
        <v>Active</v>
      </c>
      <c r="V6604" s="1">
        <f t="shared" si="309"/>
        <v>799</v>
      </c>
      <c r="W6604" t="str">
        <f t="shared" ca="1" si="310"/>
        <v>west</v>
      </c>
      <c r="X6604" s="6">
        <f t="shared" si="311"/>
        <v>158.28321594877278</v>
      </c>
    </row>
    <row r="6605" spans="1:24" x14ac:dyDescent="0.3">
      <c r="A6605" t="s">
        <v>7697</v>
      </c>
      <c r="B6605" t="str">
        <f ca="1">PROPER(TRIM(Table1[[#This Row],[Campaign Name]]))</f>
        <v>Mega Discount</v>
      </c>
      <c r="C6605" t="str">
        <f ca="1">PROPER(TRIM(Table1[[#This Row],[Campaign Type]]))</f>
        <v>Retargeting</v>
      </c>
      <c r="D6605" t="str">
        <f ca="1">PROPER(TRIM(Table1[[#This Row],[Marketing Channel]]))</f>
        <v>Linkedin</v>
      </c>
      <c r="E6605" t="s">
        <v>4061</v>
      </c>
      <c r="F6605" t="s">
        <v>279</v>
      </c>
      <c r="G6605" t="s">
        <v>11141</v>
      </c>
      <c r="H6605" t="s">
        <v>54</v>
      </c>
      <c r="I6605" t="s">
        <v>31</v>
      </c>
      <c r="J6605" t="s">
        <v>25</v>
      </c>
      <c r="K6605">
        <v>40791</v>
      </c>
      <c r="L6605">
        <v>399</v>
      </c>
      <c r="M6605">
        <v>0.98</v>
      </c>
      <c r="N6605">
        <v>13</v>
      </c>
      <c r="O6605">
        <v>3.26</v>
      </c>
      <c r="P6605">
        <v>3830.4648972188602</v>
      </c>
      <c r="Q6605">
        <v>2574.52</v>
      </c>
      <c r="R6605" s="6">
        <v>-32.78831501969249</v>
      </c>
      <c r="S6605">
        <v>3</v>
      </c>
      <c r="T6605" t="str">
        <f ca="1">PROPER(TRIM(Table1[[#This Row],[Campaign Status]]))</f>
        <v>Paused</v>
      </c>
      <c r="V6605" s="1">
        <f t="shared" si="309"/>
        <v>13</v>
      </c>
      <c r="W6605" t="str">
        <f t="shared" ca="1" si="310"/>
        <v>west</v>
      </c>
      <c r="X6605" s="6">
        <f t="shared" si="311"/>
        <v>18987.011999999999</v>
      </c>
    </row>
    <row r="6606" spans="1:24" x14ac:dyDescent="0.3">
      <c r="A6606" t="s">
        <v>7698</v>
      </c>
      <c r="B6606" t="str">
        <f ca="1">PROPER(TRIM(Table1[[#This Row],[Campaign Name]]))</f>
        <v>Flash Sale</v>
      </c>
      <c r="C6606" t="str">
        <f ca="1">PROPER(TRIM(Table1[[#This Row],[Campaign Type]]))</f>
        <v>Lead Gen</v>
      </c>
      <c r="D6606" t="str">
        <f ca="1">PROPER(TRIM(Table1[[#This Row],[Marketing Channel]]))</f>
        <v>Meta Ads</v>
      </c>
      <c r="E6606" t="s">
        <v>59</v>
      </c>
      <c r="F6606" t="s">
        <v>284</v>
      </c>
      <c r="G6606" t="s">
        <v>41</v>
      </c>
      <c r="H6606" t="s">
        <v>11140</v>
      </c>
      <c r="I6606" t="s">
        <v>31</v>
      </c>
      <c r="J6606" t="s">
        <v>25</v>
      </c>
      <c r="K6606">
        <v>61509</v>
      </c>
      <c r="L6606">
        <v>2614</v>
      </c>
      <c r="M6606">
        <v>4.25</v>
      </c>
      <c r="N6606">
        <v>691</v>
      </c>
      <c r="O6606">
        <v>26.43</v>
      </c>
      <c r="P6606">
        <v>11831.02</v>
      </c>
      <c r="Q6606">
        <v>28130.52</v>
      </c>
      <c r="R6606" s="6">
        <v>137.76918642686766</v>
      </c>
      <c r="S6606">
        <v>342</v>
      </c>
      <c r="T6606" t="str">
        <f ca="1">PROPER(TRIM(Table1[[#This Row],[Campaign Status]]))</f>
        <v>Active</v>
      </c>
      <c r="V6606" s="1">
        <f t="shared" si="309"/>
        <v>691</v>
      </c>
      <c r="W6606" t="str">
        <f t="shared" ca="1" si="310"/>
        <v>East</v>
      </c>
      <c r="X6606" s="6">
        <f t="shared" si="311"/>
        <v>-32.78831501969249</v>
      </c>
    </row>
    <row r="6607" spans="1:24" x14ac:dyDescent="0.3">
      <c r="A6607" t="s">
        <v>7699</v>
      </c>
      <c r="B6607" t="str">
        <f ca="1">PROPER(TRIM(Table1[[#This Row],[Campaign Name]]))</f>
        <v>Mega Discount</v>
      </c>
      <c r="C6607" t="str">
        <f ca="1">PROPER(TRIM(Table1[[#This Row],[Campaign Type]]))</f>
        <v>Retargeting</v>
      </c>
      <c r="D6607" t="str">
        <f ca="1">PROPER(TRIM(Table1[[#This Row],[Marketing Channel]]))</f>
        <v>Google Ads</v>
      </c>
      <c r="E6607" t="s">
        <v>435</v>
      </c>
      <c r="F6607" t="s">
        <v>965</v>
      </c>
      <c r="G6607" t="s">
        <v>11141</v>
      </c>
      <c r="H6607" t="s">
        <v>36</v>
      </c>
      <c r="I6607" t="s">
        <v>62</v>
      </c>
      <c r="J6607" t="s">
        <v>25</v>
      </c>
      <c r="K6607">
        <v>101796</v>
      </c>
      <c r="L6607">
        <v>4111</v>
      </c>
      <c r="M6607">
        <v>4.04</v>
      </c>
      <c r="N6607">
        <v>322</v>
      </c>
      <c r="O6607">
        <v>7.83</v>
      </c>
      <c r="P6607">
        <v>8550.7099999999991</v>
      </c>
      <c r="Q6607">
        <v>18057.45</v>
      </c>
      <c r="R6607" s="6">
        <v>111.18070897036623</v>
      </c>
      <c r="S6607">
        <v>293</v>
      </c>
      <c r="T6607" t="str">
        <f ca="1">PROPER(TRIM(Table1[[#This Row],[Campaign Status]]))</f>
        <v>Completed</v>
      </c>
      <c r="V6607" s="1">
        <f t="shared" si="309"/>
        <v>322</v>
      </c>
      <c r="W6607" t="str">
        <f t="shared" ca="1" si="310"/>
        <v>west</v>
      </c>
      <c r="X6607" s="6">
        <f t="shared" si="311"/>
        <v>137.76918642686766</v>
      </c>
    </row>
    <row r="6608" spans="1:24" x14ac:dyDescent="0.3">
      <c r="A6608" t="s">
        <v>7700</v>
      </c>
      <c r="B6608" t="str">
        <f ca="1">PROPER(TRIM(Table1[[#This Row],[Campaign Name]]))</f>
        <v>Festive Offer</v>
      </c>
      <c r="C6608" t="str">
        <f ca="1">PROPER(TRIM(Table1[[#This Row],[Campaign Type]]))</f>
        <v>Sales</v>
      </c>
      <c r="D6608" t="str">
        <f ca="1">PROPER(TRIM(Table1[[#This Row],[Marketing Channel]]))</f>
        <v>Youtube</v>
      </c>
      <c r="E6608" t="s">
        <v>1414</v>
      </c>
      <c r="F6608" t="s">
        <v>1108</v>
      </c>
      <c r="G6608" t="s">
        <v>29</v>
      </c>
      <c r="H6608" t="s">
        <v>67</v>
      </c>
      <c r="I6608" t="s">
        <v>62</v>
      </c>
      <c r="J6608" t="s">
        <v>63</v>
      </c>
      <c r="K6608">
        <v>152252</v>
      </c>
      <c r="L6608">
        <v>6528</v>
      </c>
      <c r="M6608">
        <v>4.29</v>
      </c>
      <c r="N6608">
        <v>116</v>
      </c>
      <c r="O6608">
        <v>1.78</v>
      </c>
      <c r="P6608">
        <v>9366.31</v>
      </c>
      <c r="Q6608">
        <v>33690.81</v>
      </c>
      <c r="R6608" s="6">
        <v>259.70205982932447</v>
      </c>
      <c r="S6608">
        <v>85</v>
      </c>
      <c r="T6608" t="str">
        <f ca="1">PROPER(TRIM(Table1[[#This Row],[Campaign Status]]))</f>
        <v>Active</v>
      </c>
      <c r="V6608" s="1">
        <f t="shared" si="309"/>
        <v>116</v>
      </c>
      <c r="W6608" t="str">
        <f t="shared" ca="1" si="310"/>
        <v>North</v>
      </c>
      <c r="X6608" s="6">
        <f t="shared" si="311"/>
        <v>111.18070897036623</v>
      </c>
    </row>
    <row r="6609" spans="1:24" x14ac:dyDescent="0.3">
      <c r="A6609" t="s">
        <v>7701</v>
      </c>
      <c r="B6609" t="str">
        <f ca="1">PROPER(TRIM(Table1[[#This Row],[Campaign Name]]))</f>
        <v>Summer Sale</v>
      </c>
      <c r="C6609" t="str">
        <f ca="1">PROPER(TRIM(Table1[[#This Row],[Campaign Type]]))</f>
        <v>Lead Gen</v>
      </c>
      <c r="D6609" t="str">
        <f ca="1">PROPER(TRIM(Table1[[#This Row],[Marketing Channel]]))</f>
        <v>Meta Ads</v>
      </c>
      <c r="E6609" t="s">
        <v>108</v>
      </c>
      <c r="F6609" t="s">
        <v>220</v>
      </c>
      <c r="G6609" t="s">
        <v>46</v>
      </c>
      <c r="H6609" t="s">
        <v>30</v>
      </c>
      <c r="I6609" t="s">
        <v>62</v>
      </c>
      <c r="J6609" t="s">
        <v>63</v>
      </c>
      <c r="K6609">
        <v>86767</v>
      </c>
      <c r="L6609">
        <v>6533</v>
      </c>
      <c r="M6609">
        <v>7.53</v>
      </c>
      <c r="N6609">
        <v>1659</v>
      </c>
      <c r="O6609">
        <v>25.39</v>
      </c>
      <c r="P6609">
        <v>250</v>
      </c>
      <c r="Q6609">
        <v>25589.23</v>
      </c>
      <c r="R6609" s="6">
        <v>10135.692000000001</v>
      </c>
      <c r="S6609">
        <v>1066</v>
      </c>
      <c r="T6609" t="str">
        <f ca="1">PROPER(TRIM(Table1[[#This Row],[Campaign Status]]))</f>
        <v>Active</v>
      </c>
      <c r="V6609" s="1">
        <f t="shared" si="309"/>
        <v>1659</v>
      </c>
      <c r="W6609" t="str">
        <f t="shared" ca="1" si="310"/>
        <v>South</v>
      </c>
      <c r="X6609" s="6">
        <f t="shared" si="311"/>
        <v>259.70205982932447</v>
      </c>
    </row>
    <row r="6610" spans="1:24" x14ac:dyDescent="0.3">
      <c r="A6610" t="s">
        <v>7702</v>
      </c>
      <c r="B6610" t="str">
        <f ca="1">PROPER(TRIM(Table1[[#This Row],[Campaign Name]]))</f>
        <v>New Launch</v>
      </c>
      <c r="C6610" t="str">
        <f ca="1">PROPER(TRIM(Table1[[#This Row],[Campaign Type]]))</f>
        <v>Lead Gen</v>
      </c>
      <c r="D6610" t="str">
        <f ca="1">PROPER(TRIM(Table1[[#This Row],[Marketing Channel]]))</f>
        <v>Email</v>
      </c>
      <c r="E6610" t="s">
        <v>3570</v>
      </c>
      <c r="F6610" t="s">
        <v>637</v>
      </c>
      <c r="G6610" t="s">
        <v>11141</v>
      </c>
      <c r="H6610" t="s">
        <v>23</v>
      </c>
      <c r="I6610" t="s">
        <v>68</v>
      </c>
      <c r="J6610" t="s">
        <v>25</v>
      </c>
      <c r="K6610">
        <v>167326</v>
      </c>
      <c r="L6610">
        <v>8511</v>
      </c>
      <c r="M6610">
        <v>5.09</v>
      </c>
      <c r="N6610">
        <v>143</v>
      </c>
      <c r="O6610">
        <v>1.68</v>
      </c>
      <c r="P6610">
        <v>250</v>
      </c>
      <c r="Q6610">
        <v>22359.57</v>
      </c>
      <c r="R6610" s="6">
        <v>8843.8279999999995</v>
      </c>
      <c r="S6610">
        <v>130</v>
      </c>
      <c r="T6610" t="str">
        <f ca="1">PROPER(TRIM(Table1[[#This Row],[Campaign Status]]))</f>
        <v>Active</v>
      </c>
      <c r="V6610" s="1">
        <f t="shared" si="309"/>
        <v>143</v>
      </c>
      <c r="W6610" t="str">
        <f t="shared" ca="1" si="310"/>
        <v>west</v>
      </c>
      <c r="X6610" s="6">
        <f t="shared" si="311"/>
        <v>10135.692000000001</v>
      </c>
    </row>
    <row r="6611" spans="1:24" x14ac:dyDescent="0.3">
      <c r="A6611" t="s">
        <v>7703</v>
      </c>
      <c r="B6611" t="str">
        <f ca="1">PROPER(TRIM(Table1[[#This Row],[Campaign Name]]))</f>
        <v>Flash Sale</v>
      </c>
      <c r="C6611" t="str">
        <f ca="1">PROPER(TRIM(Table1[[#This Row],[Campaign Type]]))</f>
        <v>Retargeting</v>
      </c>
      <c r="D6611" t="str">
        <f ca="1">PROPER(TRIM(Table1[[#This Row],[Marketing Channel]]))</f>
        <v>Meta Ads</v>
      </c>
      <c r="E6611" t="s">
        <v>1207</v>
      </c>
      <c r="F6611" t="s">
        <v>431</v>
      </c>
      <c r="G6611" t="s">
        <v>41</v>
      </c>
      <c r="H6611" t="s">
        <v>11140</v>
      </c>
      <c r="I6611" t="s">
        <v>24</v>
      </c>
      <c r="J6611" t="s">
        <v>25</v>
      </c>
      <c r="K6611">
        <v>40439</v>
      </c>
      <c r="L6611">
        <v>622</v>
      </c>
      <c r="M6611">
        <v>1.54</v>
      </c>
      <c r="N6611">
        <v>78</v>
      </c>
      <c r="O6611">
        <v>12.54</v>
      </c>
      <c r="P6611">
        <v>3817.8497265160554</v>
      </c>
      <c r="Q6611">
        <v>22349.9</v>
      </c>
      <c r="R6611" s="6">
        <v>485.40544026061508</v>
      </c>
      <c r="S6611">
        <v>10</v>
      </c>
      <c r="T6611" t="str">
        <f ca="1">PROPER(TRIM(Table1[[#This Row],[Campaign Status]]))</f>
        <v>Completed</v>
      </c>
      <c r="V6611" s="1">
        <f t="shared" si="309"/>
        <v>78</v>
      </c>
      <c r="W6611" t="str">
        <f t="shared" ca="1" si="310"/>
        <v>East</v>
      </c>
      <c r="X6611" s="6">
        <f t="shared" si="311"/>
        <v>8843.8279999999995</v>
      </c>
    </row>
    <row r="6612" spans="1:24" x14ac:dyDescent="0.3">
      <c r="A6612" t="s">
        <v>7704</v>
      </c>
      <c r="B6612" t="str">
        <f ca="1">PROPER(TRIM(Table1[[#This Row],[Campaign Name]]))</f>
        <v>Festive Offer</v>
      </c>
      <c r="C6612" t="str">
        <f ca="1">PROPER(TRIM(Table1[[#This Row],[Campaign Type]]))</f>
        <v>Lead Gen</v>
      </c>
      <c r="D6612" t="str">
        <f ca="1">PROPER(TRIM(Table1[[#This Row],[Marketing Channel]]))</f>
        <v>Linkedin</v>
      </c>
      <c r="E6612" t="s">
        <v>2451</v>
      </c>
      <c r="F6612" t="s">
        <v>140</v>
      </c>
      <c r="G6612" t="s">
        <v>11141</v>
      </c>
      <c r="H6612" t="s">
        <v>36</v>
      </c>
      <c r="I6612" t="s">
        <v>68</v>
      </c>
      <c r="J6612" t="s">
        <v>63</v>
      </c>
      <c r="K6612">
        <v>54489</v>
      </c>
      <c r="L6612">
        <v>7313</v>
      </c>
      <c r="M6612">
        <v>13.42</v>
      </c>
      <c r="N6612">
        <v>277</v>
      </c>
      <c r="O6612">
        <v>3.79</v>
      </c>
      <c r="P6612">
        <v>4168.38</v>
      </c>
      <c r="Q6612">
        <v>17100.89</v>
      </c>
      <c r="R6612" s="6">
        <v>310.25266410452019</v>
      </c>
      <c r="S6612">
        <v>49</v>
      </c>
      <c r="T6612" t="str">
        <f ca="1">PROPER(TRIM(Table1[[#This Row],[Campaign Status]]))</f>
        <v>Completed</v>
      </c>
      <c r="V6612" s="1">
        <f t="shared" si="309"/>
        <v>277</v>
      </c>
      <c r="W6612" t="str">
        <f t="shared" ca="1" si="310"/>
        <v>west</v>
      </c>
      <c r="X6612" s="6">
        <f t="shared" si="311"/>
        <v>485.40544026061508</v>
      </c>
    </row>
    <row r="6613" spans="1:24" x14ac:dyDescent="0.3">
      <c r="A6613" t="s">
        <v>7705</v>
      </c>
      <c r="B6613" t="str">
        <f ca="1">PROPER(TRIM(Table1[[#This Row],[Campaign Name]]))</f>
        <v>Flash Sale</v>
      </c>
      <c r="C6613" t="str">
        <f ca="1">PROPER(TRIM(Table1[[#This Row],[Campaign Type]]))</f>
        <v>Sales</v>
      </c>
      <c r="D6613" t="str">
        <f ca="1">PROPER(TRIM(Table1[[#This Row],[Marketing Channel]]))</f>
        <v>Google Ads</v>
      </c>
      <c r="E6613" t="s">
        <v>2342</v>
      </c>
      <c r="F6613" t="s">
        <v>522</v>
      </c>
      <c r="G6613" t="s">
        <v>46</v>
      </c>
      <c r="H6613" t="s">
        <v>42</v>
      </c>
      <c r="I6613" t="s">
        <v>31</v>
      </c>
      <c r="J6613" t="s">
        <v>63</v>
      </c>
      <c r="K6613">
        <v>174740</v>
      </c>
      <c r="L6613">
        <v>6426</v>
      </c>
      <c r="M6613">
        <v>3.68</v>
      </c>
      <c r="N6613">
        <v>531</v>
      </c>
      <c r="O6613">
        <v>8.26</v>
      </c>
      <c r="P6613">
        <v>250</v>
      </c>
      <c r="Q6613">
        <v>10035.549999999999</v>
      </c>
      <c r="R6613" s="6">
        <v>3914.2199999999993</v>
      </c>
      <c r="S6613">
        <v>146</v>
      </c>
      <c r="T6613" t="str">
        <f ca="1">PROPER(TRIM(Table1[[#This Row],[Campaign Status]]))</f>
        <v>Active</v>
      </c>
      <c r="V6613" s="1">
        <f t="shared" si="309"/>
        <v>531</v>
      </c>
      <c r="W6613" t="str">
        <f t="shared" ca="1" si="310"/>
        <v>South</v>
      </c>
      <c r="X6613" s="6">
        <f t="shared" si="311"/>
        <v>310.25266410452019</v>
      </c>
    </row>
    <row r="6614" spans="1:24" x14ac:dyDescent="0.3">
      <c r="A6614" t="s">
        <v>7706</v>
      </c>
      <c r="B6614" t="str">
        <f ca="1">PROPER(TRIM(Table1[[#This Row],[Campaign Name]]))</f>
        <v>New Launch</v>
      </c>
      <c r="C6614" t="str">
        <f ca="1">PROPER(TRIM(Table1[[#This Row],[Campaign Type]]))</f>
        <v>Awareness</v>
      </c>
      <c r="D6614" t="str">
        <f ca="1">PROPER(TRIM(Table1[[#This Row],[Marketing Channel]]))</f>
        <v>Google Ads</v>
      </c>
      <c r="E6614" t="s">
        <v>462</v>
      </c>
      <c r="F6614" t="s">
        <v>849</v>
      </c>
      <c r="G6614" t="s">
        <v>11141</v>
      </c>
      <c r="H6614" t="s">
        <v>23</v>
      </c>
      <c r="I6614" t="s">
        <v>24</v>
      </c>
      <c r="J6614" t="s">
        <v>32</v>
      </c>
      <c r="K6614">
        <v>36460</v>
      </c>
      <c r="L6614">
        <v>3889</v>
      </c>
      <c r="M6614">
        <v>10.67</v>
      </c>
      <c r="N6614">
        <v>791</v>
      </c>
      <c r="O6614">
        <v>20.34</v>
      </c>
      <c r="P6614">
        <v>14801.36</v>
      </c>
      <c r="Q6614">
        <v>25562.94</v>
      </c>
      <c r="R6614" s="6">
        <v>72.706697222417375</v>
      </c>
      <c r="S6614">
        <v>626</v>
      </c>
      <c r="T6614" t="str">
        <f ca="1">PROPER(TRIM(Table1[[#This Row],[Campaign Status]]))</f>
        <v>Completed</v>
      </c>
      <c r="V6614" s="1">
        <f t="shared" si="309"/>
        <v>791</v>
      </c>
      <c r="W6614" t="str">
        <f t="shared" ca="1" si="310"/>
        <v>west</v>
      </c>
      <c r="X6614" s="6">
        <f t="shared" si="311"/>
        <v>3914.2199999999993</v>
      </c>
    </row>
    <row r="6615" spans="1:24" x14ac:dyDescent="0.3">
      <c r="A6615" t="s">
        <v>7707</v>
      </c>
      <c r="B6615" t="str">
        <f ca="1">PROPER(TRIM(Table1[[#This Row],[Campaign Name]]))</f>
        <v>Festive Offer</v>
      </c>
      <c r="C6615" t="str">
        <f ca="1">PROPER(TRIM(Table1[[#This Row],[Campaign Type]]))</f>
        <v>Lead Gen</v>
      </c>
      <c r="D6615" t="str">
        <f ca="1">PROPER(TRIM(Table1[[#This Row],[Marketing Channel]]))</f>
        <v>Linkedin</v>
      </c>
      <c r="E6615" t="s">
        <v>2347</v>
      </c>
      <c r="F6615" t="s">
        <v>859</v>
      </c>
      <c r="G6615" t="s">
        <v>29</v>
      </c>
      <c r="H6615" t="s">
        <v>67</v>
      </c>
      <c r="I6615" t="s">
        <v>68</v>
      </c>
      <c r="J6615" t="s">
        <v>32</v>
      </c>
      <c r="K6615">
        <v>191020</v>
      </c>
      <c r="L6615">
        <v>27658</v>
      </c>
      <c r="M6615">
        <v>14.48</v>
      </c>
      <c r="N6615">
        <v>531</v>
      </c>
      <c r="O6615">
        <v>1.92</v>
      </c>
      <c r="P6615">
        <v>3830.4648972188602</v>
      </c>
      <c r="Q6615">
        <v>4888.9799999999996</v>
      </c>
      <c r="R6615" s="6">
        <v>27.634115732262231</v>
      </c>
      <c r="S6615">
        <v>77</v>
      </c>
      <c r="T6615" t="str">
        <f ca="1">PROPER(TRIM(Table1[[#This Row],[Campaign Status]]))</f>
        <v>Active</v>
      </c>
      <c r="V6615" s="1">
        <f t="shared" si="309"/>
        <v>531</v>
      </c>
      <c r="W6615" t="str">
        <f t="shared" ca="1" si="310"/>
        <v>North</v>
      </c>
      <c r="X6615" s="6">
        <f t="shared" si="311"/>
        <v>72.706697222417375</v>
      </c>
    </row>
    <row r="6616" spans="1:24" hidden="1" x14ac:dyDescent="0.3">
      <c r="A6616" t="s">
        <v>7708</v>
      </c>
      <c r="B6616" t="str">
        <f ca="1">PROPER(TRIM(Table1[[#This Row],[Campaign Name]]))</f>
        <v>Flash Sale</v>
      </c>
      <c r="C6616" t="str">
        <f ca="1">PROPER(TRIM(Table1[[#This Row],[Campaign Type]]))</f>
        <v>Retargeting</v>
      </c>
      <c r="D6616" t="str">
        <f ca="1">PROPER(TRIM(Table1[[#This Row],[Marketing Channel]]))</f>
        <v>Youtube</v>
      </c>
      <c r="E6616" t="s">
        <v>183</v>
      </c>
      <c r="F6616" t="s">
        <v>2257</v>
      </c>
      <c r="G6616" t="s">
        <v>11141</v>
      </c>
      <c r="H6616" t="s">
        <v>54</v>
      </c>
      <c r="I6616" t="s">
        <v>62</v>
      </c>
      <c r="J6616" t="s">
        <v>25</v>
      </c>
      <c r="K6616">
        <v>86969</v>
      </c>
      <c r="L6616">
        <v>7885</v>
      </c>
      <c r="M6616">
        <v>9.07</v>
      </c>
      <c r="N6616">
        <v>895</v>
      </c>
      <c r="O6616">
        <v>11.35</v>
      </c>
      <c r="P6616">
        <v>3891.7088323699436</v>
      </c>
      <c r="R6616" s="6" t="e">
        <v>#VALUE!</v>
      </c>
      <c r="S6616">
        <v>664</v>
      </c>
      <c r="T6616" t="str">
        <f ca="1">PROPER(TRIM(Table1[[#This Row],[Campaign Status]]))</f>
        <v>Active</v>
      </c>
      <c r="V6616" s="1">
        <f t="shared" si="309"/>
        <v>895</v>
      </c>
      <c r="W6616" t="str">
        <f t="shared" ca="1" si="310"/>
        <v>west</v>
      </c>
      <c r="X6616" s="6">
        <f t="shared" si="311"/>
        <v>27.634115732262231</v>
      </c>
    </row>
    <row r="6617" spans="1:24" x14ac:dyDescent="0.3">
      <c r="A6617" t="s">
        <v>7709</v>
      </c>
      <c r="B6617" t="str">
        <f ca="1">PROPER(TRIM(Table1[[#This Row],[Campaign Name]]))</f>
        <v>Summer Sale</v>
      </c>
      <c r="C6617" t="str">
        <f ca="1">PROPER(TRIM(Table1[[#This Row],[Campaign Type]]))</f>
        <v>Retargeting</v>
      </c>
      <c r="D6617" t="str">
        <f ca="1">PROPER(TRIM(Table1[[#This Row],[Marketing Channel]]))</f>
        <v>Meta Ads</v>
      </c>
      <c r="E6617" t="s">
        <v>563</v>
      </c>
      <c r="F6617" t="s">
        <v>214</v>
      </c>
      <c r="G6617" t="s">
        <v>29</v>
      </c>
      <c r="H6617" t="s">
        <v>61</v>
      </c>
      <c r="I6617" t="s">
        <v>24</v>
      </c>
      <c r="J6617" t="s">
        <v>25</v>
      </c>
      <c r="K6617">
        <v>50215</v>
      </c>
      <c r="L6617">
        <v>2242</v>
      </c>
      <c r="M6617">
        <v>4.46</v>
      </c>
      <c r="N6617">
        <v>505</v>
      </c>
      <c r="O6617">
        <v>22.52</v>
      </c>
      <c r="P6617">
        <v>250</v>
      </c>
      <c r="Q6617">
        <v>48300.7</v>
      </c>
      <c r="R6617" s="6">
        <v>19220.28</v>
      </c>
      <c r="S6617">
        <v>59</v>
      </c>
      <c r="T6617" t="str">
        <f ca="1">PROPER(TRIM(Table1[[#This Row],[Campaign Status]]))</f>
        <v>Paused</v>
      </c>
      <c r="V6617" s="1">
        <f t="shared" si="309"/>
        <v>505</v>
      </c>
      <c r="W6617" t="str">
        <f t="shared" ca="1" si="310"/>
        <v>North</v>
      </c>
      <c r="X6617" s="6" t="e">
        <f t="shared" si="311"/>
        <v>#VALUE!</v>
      </c>
    </row>
    <row r="6618" spans="1:24" x14ac:dyDescent="0.3">
      <c r="A6618" t="s">
        <v>7710</v>
      </c>
      <c r="B6618" t="str">
        <f ca="1">PROPER(TRIM(Table1[[#This Row],[Campaign Name]]))</f>
        <v>Summer Sale</v>
      </c>
      <c r="C6618" t="str">
        <f ca="1">PROPER(TRIM(Table1[[#This Row],[Campaign Type]]))</f>
        <v>Lead Gen</v>
      </c>
      <c r="D6618" t="str">
        <f ca="1">PROPER(TRIM(Table1[[#This Row],[Marketing Channel]]))</f>
        <v>Email</v>
      </c>
      <c r="E6618" t="s">
        <v>856</v>
      </c>
      <c r="F6618" t="s">
        <v>519</v>
      </c>
      <c r="G6618" t="s">
        <v>46</v>
      </c>
      <c r="H6618" t="s">
        <v>42</v>
      </c>
      <c r="I6618" t="s">
        <v>31</v>
      </c>
      <c r="J6618" t="s">
        <v>25</v>
      </c>
      <c r="K6618">
        <v>61394</v>
      </c>
      <c r="L6618">
        <v>4466</v>
      </c>
      <c r="M6618">
        <v>7.27</v>
      </c>
      <c r="N6618">
        <v>817</v>
      </c>
      <c r="O6618">
        <v>18.29</v>
      </c>
      <c r="P6618">
        <v>12837.33</v>
      </c>
      <c r="Q6618">
        <v>6394.31</v>
      </c>
      <c r="R6618" s="6">
        <v>-50.189720136508129</v>
      </c>
      <c r="S6618">
        <v>703</v>
      </c>
      <c r="T6618" t="str">
        <f ca="1">PROPER(TRIM(Table1[[#This Row],[Campaign Status]]))</f>
        <v>Paused</v>
      </c>
      <c r="V6618" s="1">
        <f t="shared" si="309"/>
        <v>817</v>
      </c>
      <c r="W6618" t="str">
        <f t="shared" ca="1" si="310"/>
        <v>South</v>
      </c>
      <c r="X6618" s="6">
        <f t="shared" si="311"/>
        <v>19220.28</v>
      </c>
    </row>
    <row r="6619" spans="1:24" x14ac:dyDescent="0.3">
      <c r="A6619" t="s">
        <v>7711</v>
      </c>
      <c r="B6619" t="str">
        <f ca="1">PROPER(TRIM(Table1[[#This Row],[Campaign Name]]))</f>
        <v>New Launch</v>
      </c>
      <c r="C6619" t="str">
        <f ca="1">PROPER(TRIM(Table1[[#This Row],[Campaign Type]]))</f>
        <v>Awareness</v>
      </c>
      <c r="D6619" t="str">
        <f ca="1">PROPER(TRIM(Table1[[#This Row],[Marketing Channel]]))</f>
        <v>Linkedin</v>
      </c>
      <c r="E6619" t="s">
        <v>357</v>
      </c>
      <c r="F6619" t="s">
        <v>331</v>
      </c>
      <c r="G6619" t="s">
        <v>46</v>
      </c>
      <c r="H6619" t="s">
        <v>42</v>
      </c>
      <c r="I6619" t="s">
        <v>31</v>
      </c>
      <c r="J6619" t="s">
        <v>32</v>
      </c>
      <c r="K6619">
        <v>96704</v>
      </c>
      <c r="L6619">
        <v>8633</v>
      </c>
      <c r="M6619">
        <v>8.93</v>
      </c>
      <c r="N6619">
        <v>981</v>
      </c>
      <c r="O6619">
        <v>11.36</v>
      </c>
      <c r="P6619">
        <v>9494.09</v>
      </c>
      <c r="Q6619">
        <v>11135.61</v>
      </c>
      <c r="R6619" s="6">
        <v>17.289914041261461</v>
      </c>
      <c r="S6619">
        <v>806</v>
      </c>
      <c r="T6619" t="str">
        <f ca="1">PROPER(TRIM(Table1[[#This Row],[Campaign Status]]))</f>
        <v>Paused</v>
      </c>
      <c r="V6619" s="1">
        <f t="shared" si="309"/>
        <v>981</v>
      </c>
      <c r="W6619" t="str">
        <f t="shared" ca="1" si="310"/>
        <v>South</v>
      </c>
      <c r="X6619" s="6">
        <f t="shared" si="311"/>
        <v>-50.189720136508129</v>
      </c>
    </row>
    <row r="6620" spans="1:24" x14ac:dyDescent="0.3">
      <c r="A6620" t="s">
        <v>7712</v>
      </c>
      <c r="B6620" t="str">
        <f ca="1">PROPER(TRIM(Table1[[#This Row],[Campaign Name]]))</f>
        <v>Flash Sale</v>
      </c>
      <c r="C6620" t="str">
        <f ca="1">PROPER(TRIM(Table1[[#This Row],[Campaign Type]]))</f>
        <v>Sales</v>
      </c>
      <c r="D6620" t="str">
        <f ca="1">PROPER(TRIM(Table1[[#This Row],[Marketing Channel]]))</f>
        <v>Linkedin</v>
      </c>
      <c r="E6620" t="s">
        <v>154</v>
      </c>
      <c r="F6620" t="s">
        <v>1192</v>
      </c>
      <c r="G6620" t="s">
        <v>41</v>
      </c>
      <c r="H6620" t="s">
        <v>11140</v>
      </c>
      <c r="I6620" t="s">
        <v>68</v>
      </c>
      <c r="J6620" t="s">
        <v>32</v>
      </c>
      <c r="K6620">
        <v>149843</v>
      </c>
      <c r="L6620">
        <v>15984</v>
      </c>
      <c r="M6620">
        <v>10.67</v>
      </c>
      <c r="N6620">
        <v>456</v>
      </c>
      <c r="O6620">
        <v>2.85</v>
      </c>
      <c r="P6620">
        <v>250</v>
      </c>
      <c r="Q6620">
        <v>26446.79</v>
      </c>
      <c r="R6620" s="6">
        <v>10478.716</v>
      </c>
      <c r="S6620">
        <v>181</v>
      </c>
      <c r="T6620" t="str">
        <f ca="1">PROPER(TRIM(Table1[[#This Row],[Campaign Status]]))</f>
        <v>Active</v>
      </c>
      <c r="V6620" s="1">
        <f t="shared" si="309"/>
        <v>456</v>
      </c>
      <c r="W6620" t="str">
        <f t="shared" ca="1" si="310"/>
        <v>East</v>
      </c>
      <c r="X6620" s="6">
        <f t="shared" si="311"/>
        <v>17.289914041261461</v>
      </c>
    </row>
    <row r="6621" spans="1:24" x14ac:dyDescent="0.3">
      <c r="A6621" t="s">
        <v>7713</v>
      </c>
      <c r="B6621" t="str">
        <f ca="1">PROPER(TRIM(Table1[[#This Row],[Campaign Name]]))</f>
        <v>Summer Sale</v>
      </c>
      <c r="C6621" t="str">
        <f ca="1">PROPER(TRIM(Table1[[#This Row],[Campaign Type]]))</f>
        <v>Sales</v>
      </c>
      <c r="D6621" t="str">
        <f ca="1">PROPER(TRIM(Table1[[#This Row],[Marketing Channel]]))</f>
        <v>Google Ads</v>
      </c>
      <c r="E6621" t="s">
        <v>1406</v>
      </c>
      <c r="F6621" t="s">
        <v>344</v>
      </c>
      <c r="G6621" t="s">
        <v>41</v>
      </c>
      <c r="H6621" t="s">
        <v>11140</v>
      </c>
      <c r="I6621" t="s">
        <v>68</v>
      </c>
      <c r="J6621" t="s">
        <v>63</v>
      </c>
      <c r="K6621">
        <v>101470</v>
      </c>
      <c r="L6621">
        <v>4838</v>
      </c>
      <c r="M6621">
        <v>4.7699999999999996</v>
      </c>
      <c r="N6621">
        <v>1155</v>
      </c>
      <c r="O6621">
        <v>23.87</v>
      </c>
      <c r="P6621">
        <v>3988.1535696969677</v>
      </c>
      <c r="Q6621">
        <v>25883.43</v>
      </c>
      <c r="R6621" s="6">
        <v>549.0078565847881</v>
      </c>
      <c r="S6621">
        <v>390</v>
      </c>
      <c r="T6621" t="str">
        <f ca="1">PROPER(TRIM(Table1[[#This Row],[Campaign Status]]))</f>
        <v>Completed</v>
      </c>
      <c r="V6621" s="1">
        <f t="shared" si="309"/>
        <v>1155</v>
      </c>
      <c r="W6621" t="str">
        <f t="shared" ca="1" si="310"/>
        <v>East</v>
      </c>
      <c r="X6621" s="6">
        <f t="shared" si="311"/>
        <v>10478.716</v>
      </c>
    </row>
    <row r="6622" spans="1:24" x14ac:dyDescent="0.3">
      <c r="A6622" t="s">
        <v>7714</v>
      </c>
      <c r="B6622" t="str">
        <f ca="1">PROPER(TRIM(Table1[[#This Row],[Campaign Name]]))</f>
        <v>Summer Sale</v>
      </c>
      <c r="C6622" t="str">
        <f ca="1">PROPER(TRIM(Table1[[#This Row],[Campaign Type]]))</f>
        <v>Awareness</v>
      </c>
      <c r="D6622" t="str">
        <f ca="1">PROPER(TRIM(Table1[[#This Row],[Marketing Channel]]))</f>
        <v>Meta Ads</v>
      </c>
      <c r="E6622" t="s">
        <v>1642</v>
      </c>
      <c r="F6622" t="s">
        <v>106</v>
      </c>
      <c r="G6622" t="s">
        <v>46</v>
      </c>
      <c r="H6622" t="s">
        <v>42</v>
      </c>
      <c r="I6622" t="s">
        <v>62</v>
      </c>
      <c r="J6622" t="s">
        <v>25</v>
      </c>
      <c r="K6622">
        <v>112755</v>
      </c>
      <c r="L6622">
        <v>1860</v>
      </c>
      <c r="M6622">
        <v>1.65</v>
      </c>
      <c r="N6622">
        <v>47</v>
      </c>
      <c r="O6622">
        <v>2.5299999999999998</v>
      </c>
      <c r="P6622">
        <v>3111.08</v>
      </c>
      <c r="Q6622">
        <v>38723.519999999997</v>
      </c>
      <c r="R6622" s="6">
        <v>1144.6970183987553</v>
      </c>
      <c r="S6622">
        <v>10</v>
      </c>
      <c r="T6622" t="str">
        <f ca="1">PROPER(TRIM(Table1[[#This Row],[Campaign Status]]))</f>
        <v>Active</v>
      </c>
      <c r="V6622" s="1">
        <f t="shared" si="309"/>
        <v>47</v>
      </c>
      <c r="W6622" t="str">
        <f t="shared" ca="1" si="310"/>
        <v>South</v>
      </c>
      <c r="X6622" s="6">
        <f t="shared" si="311"/>
        <v>549.0078565847881</v>
      </c>
    </row>
    <row r="6623" spans="1:24" x14ac:dyDescent="0.3">
      <c r="A6623" t="s">
        <v>7715</v>
      </c>
      <c r="B6623" t="str">
        <f ca="1">PROPER(TRIM(Table1[[#This Row],[Campaign Name]]))</f>
        <v>Mega Discount</v>
      </c>
      <c r="C6623" t="str">
        <f ca="1">PROPER(TRIM(Table1[[#This Row],[Campaign Type]]))</f>
        <v>Retargeting</v>
      </c>
      <c r="D6623" t="str">
        <f ca="1">PROPER(TRIM(Table1[[#This Row],[Marketing Channel]]))</f>
        <v>Instagram</v>
      </c>
      <c r="E6623" t="s">
        <v>1269</v>
      </c>
      <c r="F6623" t="s">
        <v>859</v>
      </c>
      <c r="G6623" t="s">
        <v>11141</v>
      </c>
      <c r="H6623" t="s">
        <v>23</v>
      </c>
      <c r="I6623" t="s">
        <v>68</v>
      </c>
      <c r="J6623" t="s">
        <v>25</v>
      </c>
      <c r="K6623">
        <v>105232</v>
      </c>
      <c r="L6623">
        <v>312</v>
      </c>
      <c r="M6623">
        <v>0.3</v>
      </c>
      <c r="N6623">
        <v>42</v>
      </c>
      <c r="O6623">
        <v>13.46</v>
      </c>
      <c r="P6623">
        <v>3463.7</v>
      </c>
      <c r="Q6623">
        <v>43316</v>
      </c>
      <c r="R6623" s="6">
        <v>1150.5701994976471</v>
      </c>
      <c r="S6623">
        <v>20</v>
      </c>
      <c r="T6623" t="str">
        <f ca="1">PROPER(TRIM(Table1[[#This Row],[Campaign Status]]))</f>
        <v>Paused</v>
      </c>
      <c r="V6623" s="1">
        <f t="shared" si="309"/>
        <v>42</v>
      </c>
      <c r="W6623" t="str">
        <f t="shared" ca="1" si="310"/>
        <v>west</v>
      </c>
      <c r="X6623" s="6">
        <f t="shared" si="311"/>
        <v>1144.6970183987553</v>
      </c>
    </row>
    <row r="6624" spans="1:24" x14ac:dyDescent="0.3">
      <c r="A6624" t="s">
        <v>7716</v>
      </c>
      <c r="B6624" t="str">
        <f ca="1">PROPER(TRIM(Table1[[#This Row],[Campaign Name]]))</f>
        <v>Mega Discount</v>
      </c>
      <c r="C6624" t="str">
        <f ca="1">PROPER(TRIM(Table1[[#This Row],[Campaign Type]]))</f>
        <v>Lead Gen</v>
      </c>
      <c r="D6624" t="str">
        <f ca="1">PROPER(TRIM(Table1[[#This Row],[Marketing Channel]]))</f>
        <v>Linkedin</v>
      </c>
      <c r="E6624" t="s">
        <v>3111</v>
      </c>
      <c r="F6624" t="s">
        <v>211</v>
      </c>
      <c r="G6624" t="s">
        <v>29</v>
      </c>
      <c r="H6624" t="s">
        <v>67</v>
      </c>
      <c r="I6624" t="s">
        <v>62</v>
      </c>
      <c r="J6624" t="s">
        <v>63</v>
      </c>
      <c r="K6624">
        <v>23233</v>
      </c>
      <c r="L6624">
        <v>2070</v>
      </c>
      <c r="M6624">
        <v>8.91</v>
      </c>
      <c r="N6624">
        <v>593</v>
      </c>
      <c r="O6624">
        <v>28.65</v>
      </c>
      <c r="P6624">
        <v>250</v>
      </c>
      <c r="Q6624">
        <v>23047.54</v>
      </c>
      <c r="R6624" s="6">
        <v>9119.0160000000014</v>
      </c>
      <c r="S6624">
        <v>96</v>
      </c>
      <c r="T6624" t="str">
        <f ca="1">PROPER(TRIM(Table1[[#This Row],[Campaign Status]]))</f>
        <v>Completed</v>
      </c>
      <c r="V6624" s="1">
        <f t="shared" si="309"/>
        <v>593</v>
      </c>
      <c r="W6624" t="str">
        <f t="shared" ca="1" si="310"/>
        <v>North</v>
      </c>
      <c r="X6624" s="6">
        <f t="shared" si="311"/>
        <v>1150.5701994976471</v>
      </c>
    </row>
    <row r="6625" spans="1:24" x14ac:dyDescent="0.3">
      <c r="A6625" t="s">
        <v>7717</v>
      </c>
      <c r="B6625" t="str">
        <f ca="1">PROPER(TRIM(Table1[[#This Row],[Campaign Name]]))</f>
        <v>Festive Offer</v>
      </c>
      <c r="C6625" t="str">
        <f ca="1">PROPER(TRIM(Table1[[#This Row],[Campaign Type]]))</f>
        <v>Awareness</v>
      </c>
      <c r="D6625" t="str">
        <f ca="1">PROPER(TRIM(Table1[[#This Row],[Marketing Channel]]))</f>
        <v>Linkedin</v>
      </c>
      <c r="E6625" t="s">
        <v>1137</v>
      </c>
      <c r="F6625" t="s">
        <v>436</v>
      </c>
      <c r="G6625" t="s">
        <v>11141</v>
      </c>
      <c r="H6625" t="s">
        <v>36</v>
      </c>
      <c r="I6625" t="s">
        <v>31</v>
      </c>
      <c r="J6625" t="s">
        <v>25</v>
      </c>
      <c r="K6625">
        <v>14491</v>
      </c>
      <c r="L6625">
        <v>114</v>
      </c>
      <c r="M6625">
        <v>0.79</v>
      </c>
      <c r="N6625">
        <v>31</v>
      </c>
      <c r="O6625">
        <v>27.19</v>
      </c>
      <c r="P6625">
        <v>250</v>
      </c>
      <c r="Q6625">
        <v>21483.599999999999</v>
      </c>
      <c r="R6625" s="6">
        <v>8493.44</v>
      </c>
      <c r="S6625">
        <v>20</v>
      </c>
      <c r="T6625" t="str">
        <f ca="1">PROPER(TRIM(Table1[[#This Row],[Campaign Status]]))</f>
        <v>Paused</v>
      </c>
      <c r="V6625" s="1">
        <f t="shared" si="309"/>
        <v>31</v>
      </c>
      <c r="W6625" t="str">
        <f t="shared" ca="1" si="310"/>
        <v>west</v>
      </c>
      <c r="X6625" s="6">
        <f t="shared" si="311"/>
        <v>9119.0160000000014</v>
      </c>
    </row>
    <row r="6626" spans="1:24" x14ac:dyDescent="0.3">
      <c r="A6626" t="s">
        <v>7718</v>
      </c>
      <c r="B6626" t="str">
        <f ca="1">PROPER(TRIM(Table1[[#This Row],[Campaign Name]]))</f>
        <v>Summer Sale</v>
      </c>
      <c r="C6626" t="str">
        <f ca="1">PROPER(TRIM(Table1[[#This Row],[Campaign Type]]))</f>
        <v>Sales</v>
      </c>
      <c r="D6626" t="str">
        <f ca="1">PROPER(TRIM(Table1[[#This Row],[Marketing Channel]]))</f>
        <v>Google Ads</v>
      </c>
      <c r="E6626" t="s">
        <v>526</v>
      </c>
      <c r="F6626" t="s">
        <v>663</v>
      </c>
      <c r="G6626" t="s">
        <v>29</v>
      </c>
      <c r="H6626" t="s">
        <v>99</v>
      </c>
      <c r="I6626" t="s">
        <v>24</v>
      </c>
      <c r="J6626" t="s">
        <v>63</v>
      </c>
      <c r="K6626">
        <v>47183</v>
      </c>
      <c r="L6626">
        <v>3383</v>
      </c>
      <c r="M6626">
        <v>7.17</v>
      </c>
      <c r="N6626">
        <v>576</v>
      </c>
      <c r="O6626">
        <v>17.03</v>
      </c>
      <c r="P6626">
        <v>250</v>
      </c>
      <c r="Q6626">
        <v>37746.42</v>
      </c>
      <c r="R6626" s="6">
        <v>14998.567999999999</v>
      </c>
      <c r="S6626">
        <v>326</v>
      </c>
      <c r="T6626" t="str">
        <f ca="1">PROPER(TRIM(Table1[[#This Row],[Campaign Status]]))</f>
        <v>Completed</v>
      </c>
      <c r="V6626" s="1">
        <f t="shared" si="309"/>
        <v>576</v>
      </c>
      <c r="W6626" t="str">
        <f t="shared" ca="1" si="310"/>
        <v>North</v>
      </c>
      <c r="X6626" s="6">
        <f t="shared" si="311"/>
        <v>8493.44</v>
      </c>
    </row>
    <row r="6627" spans="1:24" x14ac:dyDescent="0.3">
      <c r="A6627" t="s">
        <v>7719</v>
      </c>
      <c r="B6627" t="str">
        <f ca="1">PROPER(TRIM(Table1[[#This Row],[Campaign Name]]))</f>
        <v>New Launch</v>
      </c>
      <c r="C6627" t="str">
        <f ca="1">PROPER(TRIM(Table1[[#This Row],[Campaign Type]]))</f>
        <v>Sales</v>
      </c>
      <c r="D6627" t="str">
        <f ca="1">PROPER(TRIM(Table1[[#This Row],[Marketing Channel]]))</f>
        <v>Google Ads</v>
      </c>
      <c r="E6627" t="s">
        <v>693</v>
      </c>
      <c r="F6627" t="s">
        <v>412</v>
      </c>
      <c r="G6627" t="s">
        <v>11141</v>
      </c>
      <c r="H6627" t="s">
        <v>23</v>
      </c>
      <c r="I6627" t="s">
        <v>31</v>
      </c>
      <c r="J6627" t="s">
        <v>32</v>
      </c>
      <c r="K6627">
        <v>10165</v>
      </c>
      <c r="L6627">
        <v>1448</v>
      </c>
      <c r="M6627">
        <v>14.24</v>
      </c>
      <c r="N6627">
        <v>480</v>
      </c>
      <c r="O6627">
        <v>33.15</v>
      </c>
      <c r="P6627">
        <v>250</v>
      </c>
      <c r="Q6627">
        <v>16429.849999999999</v>
      </c>
      <c r="R6627" s="6">
        <v>6471.94</v>
      </c>
      <c r="S6627">
        <v>436</v>
      </c>
      <c r="T6627" t="str">
        <f ca="1">PROPER(TRIM(Table1[[#This Row],[Campaign Status]]))</f>
        <v>Active</v>
      </c>
      <c r="V6627" s="1">
        <f t="shared" si="309"/>
        <v>480</v>
      </c>
      <c r="W6627" t="str">
        <f t="shared" ca="1" si="310"/>
        <v>west</v>
      </c>
      <c r="X6627" s="6">
        <f t="shared" si="311"/>
        <v>14998.567999999999</v>
      </c>
    </row>
    <row r="6628" spans="1:24" x14ac:dyDescent="0.3">
      <c r="A6628" t="s">
        <v>7720</v>
      </c>
      <c r="B6628" t="str">
        <f ca="1">PROPER(TRIM(Table1[[#This Row],[Campaign Name]]))</f>
        <v>Flash Sale</v>
      </c>
      <c r="C6628" t="str">
        <f ca="1">PROPER(TRIM(Table1[[#This Row],[Campaign Type]]))</f>
        <v>Sales</v>
      </c>
      <c r="D6628" t="str">
        <f ca="1">PROPER(TRIM(Table1[[#This Row],[Marketing Channel]]))</f>
        <v>Linkedin</v>
      </c>
      <c r="E6628" t="s">
        <v>2543</v>
      </c>
      <c r="F6628" t="s">
        <v>1108</v>
      </c>
      <c r="G6628" t="s">
        <v>46</v>
      </c>
      <c r="H6628" t="s">
        <v>30</v>
      </c>
      <c r="I6628" t="s">
        <v>31</v>
      </c>
      <c r="J6628" t="s">
        <v>25</v>
      </c>
      <c r="K6628">
        <v>101192</v>
      </c>
      <c r="L6628">
        <v>5042</v>
      </c>
      <c r="M6628">
        <v>4.9800000000000004</v>
      </c>
      <c r="N6628">
        <v>27</v>
      </c>
      <c r="O6628">
        <v>0.54</v>
      </c>
      <c r="P6628">
        <v>3073.97</v>
      </c>
      <c r="Q6628">
        <v>33945.65</v>
      </c>
      <c r="R6628" s="6">
        <v>1004.2934706584646</v>
      </c>
      <c r="S6628">
        <v>6</v>
      </c>
      <c r="T6628" t="str">
        <f ca="1">PROPER(TRIM(Table1[[#This Row],[Campaign Status]]))</f>
        <v>Completed</v>
      </c>
      <c r="V6628" s="1">
        <f t="shared" si="309"/>
        <v>27</v>
      </c>
      <c r="W6628" t="str">
        <f t="shared" ca="1" si="310"/>
        <v>South</v>
      </c>
      <c r="X6628" s="6">
        <f t="shared" si="311"/>
        <v>6471.94</v>
      </c>
    </row>
    <row r="6629" spans="1:24" x14ac:dyDescent="0.3">
      <c r="A6629" t="s">
        <v>7721</v>
      </c>
      <c r="B6629" t="str">
        <f ca="1">PROPER(TRIM(Table1[[#This Row],[Campaign Name]]))</f>
        <v>Summer Sale</v>
      </c>
      <c r="C6629" t="str">
        <f ca="1">PROPER(TRIM(Table1[[#This Row],[Campaign Type]]))</f>
        <v>Lead Gen</v>
      </c>
      <c r="D6629" t="str">
        <f ca="1">PROPER(TRIM(Table1[[#This Row],[Marketing Channel]]))</f>
        <v>Linkedin</v>
      </c>
      <c r="E6629" t="s">
        <v>2917</v>
      </c>
      <c r="F6629" t="s">
        <v>859</v>
      </c>
      <c r="G6629" t="s">
        <v>46</v>
      </c>
      <c r="H6629" t="s">
        <v>42</v>
      </c>
      <c r="I6629" t="s">
        <v>62</v>
      </c>
      <c r="J6629" t="s">
        <v>32</v>
      </c>
      <c r="K6629">
        <v>123978</v>
      </c>
      <c r="L6629">
        <v>6996</v>
      </c>
      <c r="M6629">
        <v>5.64</v>
      </c>
      <c r="N6629">
        <v>1626</v>
      </c>
      <c r="O6629">
        <v>23.24</v>
      </c>
      <c r="P6629">
        <v>250</v>
      </c>
      <c r="Q6629">
        <v>6171.25</v>
      </c>
      <c r="R6629" s="6">
        <v>2368.5</v>
      </c>
      <c r="S6629">
        <v>463</v>
      </c>
      <c r="T6629" t="str">
        <f ca="1">PROPER(TRIM(Table1[[#This Row],[Campaign Status]]))</f>
        <v>Paused</v>
      </c>
      <c r="V6629" s="1">
        <f t="shared" si="309"/>
        <v>1626</v>
      </c>
      <c r="W6629" t="str">
        <f t="shared" ca="1" si="310"/>
        <v>South</v>
      </c>
      <c r="X6629" s="6">
        <f t="shared" si="311"/>
        <v>1004.2934706584646</v>
      </c>
    </row>
    <row r="6630" spans="1:24" x14ac:dyDescent="0.3">
      <c r="A6630" t="s">
        <v>7722</v>
      </c>
      <c r="B6630" t="str">
        <f ca="1">PROPER(TRIM(Table1[[#This Row],[Campaign Name]]))</f>
        <v>Mega Discount</v>
      </c>
      <c r="C6630" t="str">
        <f ca="1">PROPER(TRIM(Table1[[#This Row],[Campaign Type]]))</f>
        <v>Awareness</v>
      </c>
      <c r="D6630" t="str">
        <f ca="1">PROPER(TRIM(Table1[[#This Row],[Marketing Channel]]))</f>
        <v>Meta Ads</v>
      </c>
      <c r="E6630" t="s">
        <v>1839</v>
      </c>
      <c r="F6630" t="s">
        <v>220</v>
      </c>
      <c r="G6630" t="s">
        <v>11141</v>
      </c>
      <c r="H6630" t="s">
        <v>54</v>
      </c>
      <c r="I6630" t="s">
        <v>68</v>
      </c>
      <c r="J6630" t="s">
        <v>32</v>
      </c>
      <c r="K6630">
        <v>90266</v>
      </c>
      <c r="L6630">
        <v>2187</v>
      </c>
      <c r="M6630">
        <v>2.42</v>
      </c>
      <c r="N6630">
        <v>587</v>
      </c>
      <c r="O6630">
        <v>26.84</v>
      </c>
      <c r="P6630">
        <v>1191.75</v>
      </c>
      <c r="Q6630">
        <v>34835.03</v>
      </c>
      <c r="R6630" s="6">
        <v>2823.0148940633521</v>
      </c>
      <c r="S6630">
        <v>582</v>
      </c>
      <c r="T6630" t="str">
        <f ca="1">PROPER(TRIM(Table1[[#This Row],[Campaign Status]]))</f>
        <v>Paused</v>
      </c>
      <c r="V6630" s="1">
        <f t="shared" si="309"/>
        <v>587</v>
      </c>
      <c r="W6630" t="str">
        <f t="shared" ca="1" si="310"/>
        <v>west</v>
      </c>
      <c r="X6630" s="6">
        <f t="shared" si="311"/>
        <v>2368.5</v>
      </c>
    </row>
    <row r="6631" spans="1:24" x14ac:dyDescent="0.3">
      <c r="A6631" t="s">
        <v>7723</v>
      </c>
      <c r="B6631" t="str">
        <f ca="1">PROPER(TRIM(Table1[[#This Row],[Campaign Name]]))</f>
        <v>New Launch</v>
      </c>
      <c r="C6631" t="str">
        <f ca="1">PROPER(TRIM(Table1[[#This Row],[Campaign Type]]))</f>
        <v>Sales</v>
      </c>
      <c r="D6631" t="str">
        <f ca="1">PROPER(TRIM(Table1[[#This Row],[Marketing Channel]]))</f>
        <v>Google Ads</v>
      </c>
      <c r="E6631" t="s">
        <v>1808</v>
      </c>
      <c r="F6631" t="s">
        <v>45</v>
      </c>
      <c r="G6631" t="s">
        <v>29</v>
      </c>
      <c r="H6631" t="s">
        <v>99</v>
      </c>
      <c r="I6631" t="s">
        <v>24</v>
      </c>
      <c r="J6631" t="s">
        <v>25</v>
      </c>
      <c r="K6631">
        <v>59964</v>
      </c>
      <c r="L6631">
        <v>7761</v>
      </c>
      <c r="M6631">
        <v>12.94</v>
      </c>
      <c r="N6631">
        <v>2513</v>
      </c>
      <c r="O6631">
        <v>32.380000000000003</v>
      </c>
      <c r="P6631">
        <v>250</v>
      </c>
      <c r="Q6631">
        <v>19689.59</v>
      </c>
      <c r="R6631" s="6">
        <v>7775.8359999999993</v>
      </c>
      <c r="S6631">
        <v>2312</v>
      </c>
      <c r="T6631" t="str">
        <f ca="1">PROPER(TRIM(Table1[[#This Row],[Campaign Status]]))</f>
        <v>Completed</v>
      </c>
      <c r="V6631" s="1">
        <f t="shared" si="309"/>
        <v>2513</v>
      </c>
      <c r="W6631" t="str">
        <f t="shared" ca="1" si="310"/>
        <v>North</v>
      </c>
      <c r="X6631" s="6">
        <f t="shared" si="311"/>
        <v>2823.0148940633521</v>
      </c>
    </row>
    <row r="6632" spans="1:24" x14ac:dyDescent="0.3">
      <c r="A6632" t="s">
        <v>7724</v>
      </c>
      <c r="B6632" t="str">
        <f ca="1">PROPER(TRIM(Table1[[#This Row],[Campaign Name]]))</f>
        <v>New Launch</v>
      </c>
      <c r="C6632" t="str">
        <f ca="1">PROPER(TRIM(Table1[[#This Row],[Campaign Type]]))</f>
        <v>Awareness</v>
      </c>
      <c r="D6632" t="str">
        <f ca="1">PROPER(TRIM(Table1[[#This Row],[Marketing Channel]]))</f>
        <v>Meta Ads</v>
      </c>
      <c r="E6632" t="s">
        <v>863</v>
      </c>
      <c r="F6632" t="s">
        <v>89</v>
      </c>
      <c r="G6632" t="s">
        <v>11141</v>
      </c>
      <c r="H6632" t="s">
        <v>36</v>
      </c>
      <c r="I6632" t="s">
        <v>24</v>
      </c>
      <c r="J6632" t="s">
        <v>63</v>
      </c>
      <c r="K6632">
        <v>104348</v>
      </c>
      <c r="L6632">
        <v>742</v>
      </c>
      <c r="M6632">
        <v>0.71</v>
      </c>
      <c r="N6632">
        <v>91</v>
      </c>
      <c r="O6632">
        <v>12.26</v>
      </c>
      <c r="P6632">
        <v>250</v>
      </c>
      <c r="Q6632">
        <v>19818.25</v>
      </c>
      <c r="R6632" s="6">
        <v>7827.2999999999993</v>
      </c>
      <c r="S6632">
        <v>49</v>
      </c>
      <c r="T6632" t="str">
        <f ca="1">PROPER(TRIM(Table1[[#This Row],[Campaign Status]]))</f>
        <v>Active</v>
      </c>
      <c r="V6632" s="1">
        <f t="shared" si="309"/>
        <v>91</v>
      </c>
      <c r="W6632" t="str">
        <f t="shared" ca="1" si="310"/>
        <v>west</v>
      </c>
      <c r="X6632" s="6">
        <f t="shared" si="311"/>
        <v>7775.8359999999993</v>
      </c>
    </row>
    <row r="6633" spans="1:24" x14ac:dyDescent="0.3">
      <c r="A6633" t="s">
        <v>7725</v>
      </c>
      <c r="B6633" t="str">
        <f ca="1">PROPER(TRIM(Table1[[#This Row],[Campaign Name]]))</f>
        <v>Summer Sale</v>
      </c>
      <c r="C6633" t="str">
        <f ca="1">PROPER(TRIM(Table1[[#This Row],[Campaign Type]]))</f>
        <v>Awareness</v>
      </c>
      <c r="D6633" t="str">
        <f ca="1">PROPER(TRIM(Table1[[#This Row],[Marketing Channel]]))</f>
        <v>Youtube</v>
      </c>
      <c r="E6633" t="s">
        <v>1566</v>
      </c>
      <c r="F6633" t="s">
        <v>909</v>
      </c>
      <c r="G6633" t="s">
        <v>11141</v>
      </c>
      <c r="H6633" t="s">
        <v>36</v>
      </c>
      <c r="I6633" t="s">
        <v>62</v>
      </c>
      <c r="J6633" t="s">
        <v>63</v>
      </c>
      <c r="K6633">
        <v>102077</v>
      </c>
      <c r="L6633">
        <v>11777</v>
      </c>
      <c r="M6633">
        <v>11.54</v>
      </c>
      <c r="N6633">
        <v>2685</v>
      </c>
      <c r="O6633">
        <v>22.8</v>
      </c>
      <c r="P6633">
        <v>1880.14</v>
      </c>
      <c r="Q6633">
        <v>46296.29</v>
      </c>
      <c r="R6633" s="6">
        <v>2362.3852479070706</v>
      </c>
      <c r="S6633">
        <v>1259</v>
      </c>
      <c r="T6633" t="str">
        <f ca="1">PROPER(TRIM(Table1[[#This Row],[Campaign Status]]))</f>
        <v>Paused</v>
      </c>
      <c r="V6633" s="1">
        <f t="shared" si="309"/>
        <v>2685</v>
      </c>
      <c r="W6633" t="str">
        <f t="shared" ca="1" si="310"/>
        <v>west</v>
      </c>
      <c r="X6633" s="6">
        <f t="shared" si="311"/>
        <v>7827.2999999999993</v>
      </c>
    </row>
    <row r="6634" spans="1:24" x14ac:dyDescent="0.3">
      <c r="A6634" t="s">
        <v>7726</v>
      </c>
      <c r="B6634" t="str">
        <f ca="1">PROPER(TRIM(Table1[[#This Row],[Campaign Name]]))</f>
        <v>Festive Offer</v>
      </c>
      <c r="C6634" t="str">
        <f ca="1">PROPER(TRIM(Table1[[#This Row],[Campaign Type]]))</f>
        <v>Awareness</v>
      </c>
      <c r="D6634" t="str">
        <f ca="1">PROPER(TRIM(Table1[[#This Row],[Marketing Channel]]))</f>
        <v>Youtube</v>
      </c>
      <c r="E6634" t="s">
        <v>2012</v>
      </c>
      <c r="F6634" t="s">
        <v>762</v>
      </c>
      <c r="G6634" t="s">
        <v>41</v>
      </c>
      <c r="H6634" t="s">
        <v>11140</v>
      </c>
      <c r="I6634" t="s">
        <v>68</v>
      </c>
      <c r="J6634" t="s">
        <v>25</v>
      </c>
      <c r="K6634">
        <v>119518</v>
      </c>
      <c r="L6634">
        <v>17544</v>
      </c>
      <c r="M6634">
        <v>14.68</v>
      </c>
      <c r="N6634">
        <v>1446</v>
      </c>
      <c r="O6634">
        <v>8.24</v>
      </c>
      <c r="P6634">
        <v>3891.7088323699436</v>
      </c>
      <c r="Q6634">
        <v>26683.46</v>
      </c>
      <c r="R6634" s="6">
        <v>585.64893082585797</v>
      </c>
      <c r="S6634">
        <v>1311</v>
      </c>
      <c r="T6634" t="str">
        <f ca="1">PROPER(TRIM(Table1[[#This Row],[Campaign Status]]))</f>
        <v>Completed</v>
      </c>
      <c r="V6634" s="1">
        <f t="shared" si="309"/>
        <v>1446</v>
      </c>
      <c r="W6634" t="str">
        <f t="shared" ca="1" si="310"/>
        <v>East</v>
      </c>
      <c r="X6634" s="6">
        <f t="shared" si="311"/>
        <v>2362.3852479070706</v>
      </c>
    </row>
    <row r="6635" spans="1:24" x14ac:dyDescent="0.3">
      <c r="A6635" t="s">
        <v>7727</v>
      </c>
      <c r="B6635" t="str">
        <f ca="1">PROPER(TRIM(Table1[[#This Row],[Campaign Name]]))</f>
        <v>New Launch</v>
      </c>
      <c r="C6635" t="str">
        <f ca="1">PROPER(TRIM(Table1[[#This Row],[Campaign Type]]))</f>
        <v>Awareness</v>
      </c>
      <c r="D6635" t="str">
        <f ca="1">PROPER(TRIM(Table1[[#This Row],[Marketing Channel]]))</f>
        <v>Linkedin</v>
      </c>
      <c r="E6635" t="s">
        <v>714</v>
      </c>
      <c r="F6635" t="s">
        <v>629</v>
      </c>
      <c r="G6635" t="s">
        <v>29</v>
      </c>
      <c r="H6635" t="s">
        <v>99</v>
      </c>
      <c r="I6635" t="s">
        <v>24</v>
      </c>
      <c r="J6635" t="s">
        <v>25</v>
      </c>
      <c r="K6635">
        <v>67057</v>
      </c>
      <c r="L6635">
        <v>7688</v>
      </c>
      <c r="M6635">
        <v>11.46</v>
      </c>
      <c r="N6635">
        <v>1852</v>
      </c>
      <c r="O6635">
        <v>24.09</v>
      </c>
      <c r="P6635">
        <v>7032.11</v>
      </c>
      <c r="Q6635">
        <v>31396.7</v>
      </c>
      <c r="R6635" s="6">
        <v>346.47623544000311</v>
      </c>
      <c r="S6635">
        <v>1474</v>
      </c>
      <c r="T6635" t="str">
        <f ca="1">PROPER(TRIM(Table1[[#This Row],[Campaign Status]]))</f>
        <v>Paused</v>
      </c>
      <c r="V6635" s="1">
        <f t="shared" si="309"/>
        <v>1852</v>
      </c>
      <c r="W6635" t="str">
        <f t="shared" ca="1" si="310"/>
        <v>North</v>
      </c>
      <c r="X6635" s="6">
        <f t="shared" si="311"/>
        <v>585.64893082585797</v>
      </c>
    </row>
    <row r="6636" spans="1:24" x14ac:dyDescent="0.3">
      <c r="A6636" t="s">
        <v>7728</v>
      </c>
      <c r="B6636" t="str">
        <f ca="1">PROPER(TRIM(Table1[[#This Row],[Campaign Name]]))</f>
        <v>New Launch</v>
      </c>
      <c r="C6636" t="str">
        <f ca="1">PROPER(TRIM(Table1[[#This Row],[Campaign Type]]))</f>
        <v>Retargeting</v>
      </c>
      <c r="D6636" t="str">
        <f ca="1">PROPER(TRIM(Table1[[#This Row],[Marketing Channel]]))</f>
        <v>Google Ads</v>
      </c>
      <c r="E6636" t="s">
        <v>3320</v>
      </c>
      <c r="F6636" t="s">
        <v>137</v>
      </c>
      <c r="G6636" t="s">
        <v>46</v>
      </c>
      <c r="H6636" t="s">
        <v>42</v>
      </c>
      <c r="I6636" t="s">
        <v>68</v>
      </c>
      <c r="J6636" t="s">
        <v>32</v>
      </c>
      <c r="K6636">
        <v>148814</v>
      </c>
      <c r="L6636">
        <v>930</v>
      </c>
      <c r="M6636">
        <v>0.62</v>
      </c>
      <c r="N6636">
        <v>107</v>
      </c>
      <c r="O6636">
        <v>11.51</v>
      </c>
      <c r="P6636">
        <v>3988.1535696969677</v>
      </c>
      <c r="Q6636">
        <v>38545.440000000002</v>
      </c>
      <c r="R6636" s="6">
        <v>866.49838895067433</v>
      </c>
      <c r="S6636">
        <v>3</v>
      </c>
      <c r="T6636" t="str">
        <f ca="1">PROPER(TRIM(Table1[[#This Row],[Campaign Status]]))</f>
        <v>Completed</v>
      </c>
      <c r="V6636" s="1">
        <f t="shared" si="309"/>
        <v>107</v>
      </c>
      <c r="W6636" t="str">
        <f t="shared" ca="1" si="310"/>
        <v>South</v>
      </c>
      <c r="X6636" s="6">
        <f t="shared" si="311"/>
        <v>346.47623544000311</v>
      </c>
    </row>
    <row r="6637" spans="1:24" x14ac:dyDescent="0.3">
      <c r="A6637" t="s">
        <v>7729</v>
      </c>
      <c r="B6637" t="str">
        <f ca="1">PROPER(TRIM(Table1[[#This Row],[Campaign Name]]))</f>
        <v>Summer Sale</v>
      </c>
      <c r="C6637" t="str">
        <f ca="1">PROPER(TRIM(Table1[[#This Row],[Campaign Type]]))</f>
        <v>Lead Gen</v>
      </c>
      <c r="D6637" t="str">
        <f ca="1">PROPER(TRIM(Table1[[#This Row],[Marketing Channel]]))</f>
        <v>Email</v>
      </c>
      <c r="E6637" t="s">
        <v>180</v>
      </c>
      <c r="F6637" t="s">
        <v>529</v>
      </c>
      <c r="G6637" t="s">
        <v>29</v>
      </c>
      <c r="H6637" t="s">
        <v>67</v>
      </c>
      <c r="I6637" t="s">
        <v>31</v>
      </c>
      <c r="J6637" t="s">
        <v>32</v>
      </c>
      <c r="K6637">
        <v>193748</v>
      </c>
      <c r="L6637">
        <v>19943</v>
      </c>
      <c r="M6637">
        <v>10.29</v>
      </c>
      <c r="N6637">
        <v>2215</v>
      </c>
      <c r="O6637">
        <v>11.11</v>
      </c>
      <c r="P6637">
        <v>2059.21</v>
      </c>
      <c r="Q6637">
        <v>34025.08</v>
      </c>
      <c r="R6637" s="6">
        <v>1552.33657567708</v>
      </c>
      <c r="S6637">
        <v>1396</v>
      </c>
      <c r="T6637" t="str">
        <f ca="1">PROPER(TRIM(Table1[[#This Row],[Campaign Status]]))</f>
        <v>Active</v>
      </c>
      <c r="V6637" s="1">
        <f t="shared" si="309"/>
        <v>2215</v>
      </c>
      <c r="W6637" t="str">
        <f t="shared" ca="1" si="310"/>
        <v>North</v>
      </c>
      <c r="X6637" s="6">
        <f t="shared" si="311"/>
        <v>866.49838895067433</v>
      </c>
    </row>
    <row r="6638" spans="1:24" x14ac:dyDescent="0.3">
      <c r="A6638" t="s">
        <v>7730</v>
      </c>
      <c r="B6638" t="str">
        <f ca="1">PROPER(TRIM(Table1[[#This Row],[Campaign Name]]))</f>
        <v>Festive Offer</v>
      </c>
      <c r="C6638" t="str">
        <f ca="1">PROPER(TRIM(Table1[[#This Row],[Campaign Type]]))</f>
        <v>Retargeting</v>
      </c>
      <c r="D6638" t="str">
        <f ca="1">PROPER(TRIM(Table1[[#This Row],[Marketing Channel]]))</f>
        <v>Google Ads</v>
      </c>
      <c r="E6638" t="s">
        <v>2040</v>
      </c>
      <c r="F6638" t="s">
        <v>339</v>
      </c>
      <c r="G6638" t="s">
        <v>11141</v>
      </c>
      <c r="H6638" t="s">
        <v>36</v>
      </c>
      <c r="I6638" t="s">
        <v>62</v>
      </c>
      <c r="J6638" t="s">
        <v>25</v>
      </c>
      <c r="K6638">
        <v>130172</v>
      </c>
      <c r="L6638">
        <v>9596</v>
      </c>
      <c r="M6638">
        <v>7.37</v>
      </c>
      <c r="N6638">
        <v>1456</v>
      </c>
      <c r="O6638">
        <v>15.17</v>
      </c>
      <c r="P6638">
        <v>250</v>
      </c>
      <c r="Q6638">
        <v>8870.6299999999992</v>
      </c>
      <c r="R6638" s="6">
        <v>3448.2519999999995</v>
      </c>
      <c r="S6638">
        <v>876</v>
      </c>
      <c r="T6638" t="str">
        <f ca="1">PROPER(TRIM(Table1[[#This Row],[Campaign Status]]))</f>
        <v>Active</v>
      </c>
      <c r="V6638" s="1">
        <f t="shared" si="309"/>
        <v>1456</v>
      </c>
      <c r="W6638" t="str">
        <f t="shared" ca="1" si="310"/>
        <v>west</v>
      </c>
      <c r="X6638" s="6">
        <f t="shared" si="311"/>
        <v>1552.33657567708</v>
      </c>
    </row>
    <row r="6639" spans="1:24" hidden="1" x14ac:dyDescent="0.3">
      <c r="A6639" t="s">
        <v>7731</v>
      </c>
      <c r="B6639" t="str">
        <f ca="1">PROPER(TRIM(Table1[[#This Row],[Campaign Name]]))</f>
        <v>New Launch</v>
      </c>
      <c r="C6639" t="str">
        <f ca="1">PROPER(TRIM(Table1[[#This Row],[Campaign Type]]))</f>
        <v>Lead Gen</v>
      </c>
      <c r="D6639" t="str">
        <f ca="1">PROPER(TRIM(Table1[[#This Row],[Marketing Channel]]))</f>
        <v>Google Ads</v>
      </c>
      <c r="E6639" t="s">
        <v>2473</v>
      </c>
      <c r="F6639" t="s">
        <v>260</v>
      </c>
      <c r="G6639" t="s">
        <v>29</v>
      </c>
      <c r="H6639" t="s">
        <v>99</v>
      </c>
      <c r="I6639" t="s">
        <v>62</v>
      </c>
      <c r="J6639" t="s">
        <v>63</v>
      </c>
      <c r="K6639">
        <v>42965</v>
      </c>
      <c r="L6639">
        <v>2500</v>
      </c>
      <c r="M6639">
        <v>5.82</v>
      </c>
      <c r="N6639">
        <v>578</v>
      </c>
      <c r="O6639">
        <v>23.12</v>
      </c>
      <c r="P6639">
        <v>3988.1535696969677</v>
      </c>
      <c r="R6639" s="6" t="e">
        <v>#VALUE!</v>
      </c>
      <c r="S6639">
        <v>514</v>
      </c>
      <c r="T6639" t="str">
        <f ca="1">PROPER(TRIM(Table1[[#This Row],[Campaign Status]]))</f>
        <v>Paused</v>
      </c>
      <c r="V6639" s="1">
        <f t="shared" si="309"/>
        <v>578</v>
      </c>
      <c r="W6639" t="str">
        <f t="shared" ca="1" si="310"/>
        <v>North</v>
      </c>
      <c r="X6639" s="6">
        <f t="shared" si="311"/>
        <v>3448.2519999999995</v>
      </c>
    </row>
    <row r="6640" spans="1:24" x14ac:dyDescent="0.3">
      <c r="A6640" t="s">
        <v>7732</v>
      </c>
      <c r="B6640" t="str">
        <f ca="1">PROPER(TRIM(Table1[[#This Row],[Campaign Name]]))</f>
        <v>Summer Sale</v>
      </c>
      <c r="C6640" t="str">
        <f ca="1">PROPER(TRIM(Table1[[#This Row],[Campaign Type]]))</f>
        <v>Sales</v>
      </c>
      <c r="D6640" t="str">
        <f ca="1">PROPER(TRIM(Table1[[#This Row],[Marketing Channel]]))</f>
        <v>Instagram</v>
      </c>
      <c r="E6640" t="s">
        <v>884</v>
      </c>
      <c r="F6640" t="s">
        <v>620</v>
      </c>
      <c r="G6640" t="s">
        <v>11141</v>
      </c>
      <c r="H6640" t="s">
        <v>36</v>
      </c>
      <c r="I6640" t="s">
        <v>24</v>
      </c>
      <c r="J6640" t="s">
        <v>25</v>
      </c>
      <c r="K6640">
        <v>47997</v>
      </c>
      <c r="L6640">
        <v>3486</v>
      </c>
      <c r="M6640">
        <v>7.26</v>
      </c>
      <c r="N6640">
        <v>204</v>
      </c>
      <c r="O6640">
        <v>5.85</v>
      </c>
      <c r="P6640">
        <v>9187.25</v>
      </c>
      <c r="Q6640">
        <v>28531.33</v>
      </c>
      <c r="R6640" s="6">
        <v>210.55353887180607</v>
      </c>
      <c r="S6640">
        <v>62</v>
      </c>
      <c r="T6640" t="str">
        <f ca="1">PROPER(TRIM(Table1[[#This Row],[Campaign Status]]))</f>
        <v>Paused</v>
      </c>
      <c r="V6640" s="1">
        <f t="shared" si="309"/>
        <v>204</v>
      </c>
      <c r="W6640" t="str">
        <f t="shared" ca="1" si="310"/>
        <v>west</v>
      </c>
      <c r="X6640" s="6" t="e">
        <f t="shared" si="311"/>
        <v>#VALUE!</v>
      </c>
    </row>
    <row r="6641" spans="1:24" x14ac:dyDescent="0.3">
      <c r="A6641" t="s">
        <v>7733</v>
      </c>
      <c r="B6641" t="str">
        <f ca="1">PROPER(TRIM(Table1[[#This Row],[Campaign Name]]))</f>
        <v>Summer Sale</v>
      </c>
      <c r="C6641" t="str">
        <f ca="1">PROPER(TRIM(Table1[[#This Row],[Campaign Type]]))</f>
        <v>Lead Gen</v>
      </c>
      <c r="D6641" t="str">
        <f ca="1">PROPER(TRIM(Table1[[#This Row],[Marketing Channel]]))</f>
        <v>Meta Ads</v>
      </c>
      <c r="E6641" t="s">
        <v>2451</v>
      </c>
      <c r="F6641" t="s">
        <v>668</v>
      </c>
      <c r="G6641" t="s">
        <v>11141</v>
      </c>
      <c r="H6641" t="s">
        <v>36</v>
      </c>
      <c r="I6641" t="s">
        <v>31</v>
      </c>
      <c r="J6641" t="s">
        <v>32</v>
      </c>
      <c r="K6641">
        <v>11132</v>
      </c>
      <c r="L6641">
        <v>1290</v>
      </c>
      <c r="M6641">
        <v>11.59</v>
      </c>
      <c r="N6641">
        <v>232</v>
      </c>
      <c r="O6641">
        <v>17.98</v>
      </c>
      <c r="P6641">
        <v>3300.95</v>
      </c>
      <c r="Q6641">
        <v>13523.5</v>
      </c>
      <c r="R6641" s="6">
        <v>309.68509065572027</v>
      </c>
      <c r="S6641">
        <v>92</v>
      </c>
      <c r="T6641" t="str">
        <f ca="1">PROPER(TRIM(Table1[[#This Row],[Campaign Status]]))</f>
        <v>Completed</v>
      </c>
      <c r="V6641" s="1">
        <f t="shared" si="309"/>
        <v>232</v>
      </c>
      <c r="W6641" t="str">
        <f t="shared" ca="1" si="310"/>
        <v>west</v>
      </c>
      <c r="X6641" s="6">
        <f t="shared" si="311"/>
        <v>210.55353887180607</v>
      </c>
    </row>
    <row r="6642" spans="1:24" x14ac:dyDescent="0.3">
      <c r="A6642" t="s">
        <v>7734</v>
      </c>
      <c r="B6642" t="str">
        <f ca="1">PROPER(TRIM(Table1[[#This Row],[Campaign Name]]))</f>
        <v>New Launch</v>
      </c>
      <c r="C6642" t="str">
        <f ca="1">PROPER(TRIM(Table1[[#This Row],[Campaign Type]]))</f>
        <v>Retargeting</v>
      </c>
      <c r="D6642" t="str">
        <f ca="1">PROPER(TRIM(Table1[[#This Row],[Marketing Channel]]))</f>
        <v>Email</v>
      </c>
      <c r="E6642" t="s">
        <v>2404</v>
      </c>
      <c r="F6642" t="s">
        <v>1192</v>
      </c>
      <c r="G6642" t="s">
        <v>29</v>
      </c>
      <c r="H6642" t="s">
        <v>67</v>
      </c>
      <c r="I6642" t="s">
        <v>24</v>
      </c>
      <c r="J6642" t="s">
        <v>25</v>
      </c>
      <c r="K6642">
        <v>151747</v>
      </c>
      <c r="L6642">
        <v>1328</v>
      </c>
      <c r="M6642">
        <v>0.88</v>
      </c>
      <c r="N6642">
        <v>276</v>
      </c>
      <c r="O6642">
        <v>20.78</v>
      </c>
      <c r="P6642">
        <v>4021.4266195524165</v>
      </c>
      <c r="Q6642">
        <v>14836.58</v>
      </c>
      <c r="R6642" s="6">
        <v>268.93822525229388</v>
      </c>
      <c r="S6642">
        <v>101</v>
      </c>
      <c r="T6642" t="str">
        <f ca="1">PROPER(TRIM(Table1[[#This Row],[Campaign Status]]))</f>
        <v>Completed</v>
      </c>
      <c r="V6642" s="1">
        <f t="shared" si="309"/>
        <v>276</v>
      </c>
      <c r="W6642" t="str">
        <f t="shared" ca="1" si="310"/>
        <v>North</v>
      </c>
      <c r="X6642" s="6">
        <f t="shared" si="311"/>
        <v>309.68509065572027</v>
      </c>
    </row>
    <row r="6643" spans="1:24" x14ac:dyDescent="0.3">
      <c r="A6643" t="s">
        <v>7735</v>
      </c>
      <c r="B6643" t="str">
        <f ca="1">PROPER(TRIM(Table1[[#This Row],[Campaign Name]]))</f>
        <v>Summer Sale</v>
      </c>
      <c r="C6643" t="str">
        <f ca="1">PROPER(TRIM(Table1[[#This Row],[Campaign Type]]))</f>
        <v>Sales</v>
      </c>
      <c r="D6643" t="str">
        <f ca="1">PROPER(TRIM(Table1[[#This Row],[Marketing Channel]]))</f>
        <v>Youtube</v>
      </c>
      <c r="E6643" t="s">
        <v>180</v>
      </c>
      <c r="F6643" t="s">
        <v>211</v>
      </c>
      <c r="G6643" t="s">
        <v>41</v>
      </c>
      <c r="H6643" t="s">
        <v>11140</v>
      </c>
      <c r="I6643" t="s">
        <v>31</v>
      </c>
      <c r="J6643" t="s">
        <v>63</v>
      </c>
      <c r="K6643">
        <v>73782</v>
      </c>
      <c r="L6643">
        <v>9393</v>
      </c>
      <c r="M6643">
        <v>12.73</v>
      </c>
      <c r="N6643">
        <v>472</v>
      </c>
      <c r="O6643">
        <v>5.03</v>
      </c>
      <c r="P6643">
        <v>4629.46</v>
      </c>
      <c r="Q6643">
        <v>10540.37</v>
      </c>
      <c r="R6643" s="6">
        <v>127.68033420744538</v>
      </c>
      <c r="S6643">
        <v>34</v>
      </c>
      <c r="T6643" t="str">
        <f ca="1">PROPER(TRIM(Table1[[#This Row],[Campaign Status]]))</f>
        <v>Active</v>
      </c>
      <c r="V6643" s="1">
        <f t="shared" si="309"/>
        <v>472</v>
      </c>
      <c r="W6643" t="str">
        <f t="shared" ca="1" si="310"/>
        <v>East</v>
      </c>
      <c r="X6643" s="6">
        <f t="shared" si="311"/>
        <v>268.93822525229388</v>
      </c>
    </row>
    <row r="6644" spans="1:24" x14ac:dyDescent="0.3">
      <c r="A6644" t="s">
        <v>7736</v>
      </c>
      <c r="B6644" t="str">
        <f ca="1">PROPER(TRIM(Table1[[#This Row],[Campaign Name]]))</f>
        <v>New Launch</v>
      </c>
      <c r="C6644" t="str">
        <f ca="1">PROPER(TRIM(Table1[[#This Row],[Campaign Type]]))</f>
        <v>Sales</v>
      </c>
      <c r="D6644" t="str">
        <f ca="1">PROPER(TRIM(Table1[[#This Row],[Marketing Channel]]))</f>
        <v>Email</v>
      </c>
      <c r="E6644" t="s">
        <v>4988</v>
      </c>
      <c r="F6644" t="s">
        <v>403</v>
      </c>
      <c r="G6644" t="s">
        <v>29</v>
      </c>
      <c r="H6644" t="s">
        <v>61</v>
      </c>
      <c r="I6644" t="s">
        <v>31</v>
      </c>
      <c r="J6644" t="s">
        <v>25</v>
      </c>
      <c r="K6644">
        <v>128610</v>
      </c>
      <c r="L6644">
        <v>8076</v>
      </c>
      <c r="M6644">
        <v>6.28</v>
      </c>
      <c r="N6644">
        <v>1442</v>
      </c>
      <c r="O6644">
        <v>17.86</v>
      </c>
      <c r="P6644">
        <v>4021.4266195524165</v>
      </c>
      <c r="Q6644">
        <v>28226.54</v>
      </c>
      <c r="R6644" s="6">
        <v>601.90364441218139</v>
      </c>
      <c r="S6644">
        <v>181</v>
      </c>
      <c r="T6644" t="str">
        <f ca="1">PROPER(TRIM(Table1[[#This Row],[Campaign Status]]))</f>
        <v>Active</v>
      </c>
      <c r="V6644" s="1">
        <f t="shared" si="309"/>
        <v>1442</v>
      </c>
      <c r="W6644" t="str">
        <f t="shared" ca="1" si="310"/>
        <v>North</v>
      </c>
      <c r="X6644" s="6">
        <f t="shared" si="311"/>
        <v>127.68033420744538</v>
      </c>
    </row>
    <row r="6645" spans="1:24" hidden="1" x14ac:dyDescent="0.3">
      <c r="A6645" t="s">
        <v>7737</v>
      </c>
      <c r="B6645" t="str">
        <f ca="1">PROPER(TRIM(Table1[[#This Row],[Campaign Name]]))</f>
        <v>Mega Discount</v>
      </c>
      <c r="C6645" t="str">
        <f ca="1">PROPER(TRIM(Table1[[#This Row],[Campaign Type]]))</f>
        <v>Lead Gen</v>
      </c>
      <c r="D6645" t="str">
        <f ca="1">PROPER(TRIM(Table1[[#This Row],[Marketing Channel]]))</f>
        <v>Google Ads</v>
      </c>
      <c r="E6645" t="s">
        <v>724</v>
      </c>
      <c r="F6645" t="s">
        <v>368</v>
      </c>
      <c r="G6645" t="s">
        <v>29</v>
      </c>
      <c r="H6645" t="s">
        <v>67</v>
      </c>
      <c r="I6645" t="s">
        <v>31</v>
      </c>
      <c r="J6645" t="s">
        <v>32</v>
      </c>
      <c r="K6645">
        <v>156267</v>
      </c>
      <c r="L6645">
        <v>12909</v>
      </c>
      <c r="M6645">
        <v>8.26</v>
      </c>
      <c r="N6645">
        <v>248</v>
      </c>
      <c r="O6645">
        <v>1.92</v>
      </c>
      <c r="P6645">
        <v>250</v>
      </c>
      <c r="R6645" s="6" t="e">
        <v>#VALUE!</v>
      </c>
      <c r="S6645">
        <v>181</v>
      </c>
      <c r="T6645" t="str">
        <f ca="1">PROPER(TRIM(Table1[[#This Row],[Campaign Status]]))</f>
        <v>Active</v>
      </c>
      <c r="V6645" s="1">
        <f t="shared" si="309"/>
        <v>248</v>
      </c>
      <c r="W6645" t="str">
        <f t="shared" ca="1" si="310"/>
        <v>North</v>
      </c>
      <c r="X6645" s="6">
        <f t="shared" si="311"/>
        <v>601.90364441218139</v>
      </c>
    </row>
    <row r="6646" spans="1:24" x14ac:dyDescent="0.3">
      <c r="A6646" t="s">
        <v>7738</v>
      </c>
      <c r="B6646" t="str">
        <f ca="1">PROPER(TRIM(Table1[[#This Row],[Campaign Name]]))</f>
        <v>Flash Sale</v>
      </c>
      <c r="C6646" t="str">
        <f ca="1">PROPER(TRIM(Table1[[#This Row],[Campaign Type]]))</f>
        <v>Lead Gen</v>
      </c>
      <c r="D6646" t="str">
        <f ca="1">PROPER(TRIM(Table1[[#This Row],[Marketing Channel]]))</f>
        <v>Google Ads</v>
      </c>
      <c r="E6646" t="s">
        <v>1562</v>
      </c>
      <c r="F6646" t="s">
        <v>957</v>
      </c>
      <c r="G6646" t="s">
        <v>41</v>
      </c>
      <c r="H6646" t="s">
        <v>11140</v>
      </c>
      <c r="I6646" t="s">
        <v>24</v>
      </c>
      <c r="J6646" t="s">
        <v>63</v>
      </c>
      <c r="K6646">
        <v>42225</v>
      </c>
      <c r="L6646">
        <v>1541</v>
      </c>
      <c r="M6646">
        <v>3.65</v>
      </c>
      <c r="N6646">
        <v>418</v>
      </c>
      <c r="O6646">
        <v>27.13</v>
      </c>
      <c r="P6646">
        <v>1430.24</v>
      </c>
      <c r="Q6646">
        <v>30730.09</v>
      </c>
      <c r="R6646" s="6">
        <v>2048.5967390088376</v>
      </c>
      <c r="S6646">
        <v>37</v>
      </c>
      <c r="T6646" t="str">
        <f ca="1">PROPER(TRIM(Table1[[#This Row],[Campaign Status]]))</f>
        <v>Completed</v>
      </c>
      <c r="V6646" s="1">
        <f t="shared" si="309"/>
        <v>418</v>
      </c>
      <c r="W6646" t="str">
        <f t="shared" ca="1" si="310"/>
        <v>East</v>
      </c>
      <c r="X6646" s="6" t="e">
        <f t="shared" si="311"/>
        <v>#VALUE!</v>
      </c>
    </row>
    <row r="6647" spans="1:24" x14ac:dyDescent="0.3">
      <c r="A6647" t="s">
        <v>7739</v>
      </c>
      <c r="B6647" t="str">
        <f ca="1">PROPER(TRIM(Table1[[#This Row],[Campaign Name]]))</f>
        <v>Summer Sale</v>
      </c>
      <c r="C6647" t="str">
        <f ca="1">PROPER(TRIM(Table1[[#This Row],[Campaign Type]]))</f>
        <v>Sales</v>
      </c>
      <c r="D6647" t="str">
        <f ca="1">PROPER(TRIM(Table1[[#This Row],[Marketing Channel]]))</f>
        <v>Meta Ads</v>
      </c>
      <c r="E6647" t="s">
        <v>129</v>
      </c>
      <c r="F6647" t="s">
        <v>489</v>
      </c>
      <c r="G6647" t="s">
        <v>46</v>
      </c>
      <c r="H6647" t="s">
        <v>30</v>
      </c>
      <c r="I6647" t="s">
        <v>31</v>
      </c>
      <c r="J6647" t="s">
        <v>25</v>
      </c>
      <c r="K6647">
        <v>69762</v>
      </c>
      <c r="L6647">
        <v>5189</v>
      </c>
      <c r="M6647">
        <v>7.44</v>
      </c>
      <c r="N6647">
        <v>561</v>
      </c>
      <c r="O6647">
        <v>10.81</v>
      </c>
      <c r="P6647">
        <v>250</v>
      </c>
      <c r="Q6647">
        <v>34382.910000000003</v>
      </c>
      <c r="R6647" s="6">
        <v>13653.164000000001</v>
      </c>
      <c r="S6647">
        <v>140</v>
      </c>
      <c r="T6647" t="str">
        <f ca="1">PROPER(TRIM(Table1[[#This Row],[Campaign Status]]))</f>
        <v>Paused</v>
      </c>
      <c r="V6647" s="1">
        <f t="shared" si="309"/>
        <v>561</v>
      </c>
      <c r="W6647" t="str">
        <f t="shared" ca="1" si="310"/>
        <v>South</v>
      </c>
      <c r="X6647" s="6">
        <f t="shared" si="311"/>
        <v>2048.5967390088376</v>
      </c>
    </row>
    <row r="6648" spans="1:24" x14ac:dyDescent="0.3">
      <c r="A6648" t="s">
        <v>7740</v>
      </c>
      <c r="B6648" t="str">
        <f ca="1">PROPER(TRIM(Table1[[#This Row],[Campaign Name]]))</f>
        <v>Festive Offer</v>
      </c>
      <c r="C6648" t="str">
        <f ca="1">PROPER(TRIM(Table1[[#This Row],[Campaign Type]]))</f>
        <v>Sales</v>
      </c>
      <c r="D6648" t="str">
        <f ca="1">PROPER(TRIM(Table1[[#This Row],[Marketing Channel]]))</f>
        <v>Meta Ads</v>
      </c>
      <c r="E6648" t="s">
        <v>2049</v>
      </c>
      <c r="F6648" t="s">
        <v>98</v>
      </c>
      <c r="G6648" t="s">
        <v>41</v>
      </c>
      <c r="H6648" t="s">
        <v>11140</v>
      </c>
      <c r="I6648" t="s">
        <v>68</v>
      </c>
      <c r="J6648" t="s">
        <v>63</v>
      </c>
      <c r="K6648">
        <v>86876</v>
      </c>
      <c r="L6648">
        <v>4310</v>
      </c>
      <c r="M6648">
        <v>4.96</v>
      </c>
      <c r="N6648">
        <v>295</v>
      </c>
      <c r="O6648">
        <v>6.84</v>
      </c>
      <c r="P6648">
        <v>3817.8497265160554</v>
      </c>
      <c r="Q6648">
        <v>2347.11</v>
      </c>
      <c r="R6648" s="6">
        <v>-38.522724357151837</v>
      </c>
      <c r="S6648">
        <v>245</v>
      </c>
      <c r="T6648" t="str">
        <f ca="1">PROPER(TRIM(Table1[[#This Row],[Campaign Status]]))</f>
        <v>Paused</v>
      </c>
      <c r="V6648" s="1">
        <f t="shared" si="309"/>
        <v>295</v>
      </c>
      <c r="W6648" t="str">
        <f t="shared" ca="1" si="310"/>
        <v>East</v>
      </c>
      <c r="X6648" s="6">
        <f t="shared" si="311"/>
        <v>13653.164000000001</v>
      </c>
    </row>
    <row r="6649" spans="1:24" x14ac:dyDescent="0.3">
      <c r="A6649" t="s">
        <v>7741</v>
      </c>
      <c r="B6649" t="str">
        <f ca="1">PROPER(TRIM(Table1[[#This Row],[Campaign Name]]))</f>
        <v>Festive Offer</v>
      </c>
      <c r="C6649" t="str">
        <f ca="1">PROPER(TRIM(Table1[[#This Row],[Campaign Type]]))</f>
        <v>Sales</v>
      </c>
      <c r="D6649" t="str">
        <f ca="1">PROPER(TRIM(Table1[[#This Row],[Marketing Channel]]))</f>
        <v>Meta Ads</v>
      </c>
      <c r="E6649" t="s">
        <v>52</v>
      </c>
      <c r="F6649" t="s">
        <v>522</v>
      </c>
      <c r="G6649" t="s">
        <v>29</v>
      </c>
      <c r="H6649" t="s">
        <v>99</v>
      </c>
      <c r="I6649" t="s">
        <v>68</v>
      </c>
      <c r="J6649" t="s">
        <v>32</v>
      </c>
      <c r="K6649">
        <v>67768</v>
      </c>
      <c r="L6649">
        <v>1324</v>
      </c>
      <c r="M6649">
        <v>1.95</v>
      </c>
      <c r="N6649">
        <v>3</v>
      </c>
      <c r="O6649">
        <v>0.23</v>
      </c>
      <c r="P6649">
        <v>3817.8497265160554</v>
      </c>
      <c r="Q6649">
        <v>11027.28</v>
      </c>
      <c r="R6649" s="6">
        <v>188.83483609667496</v>
      </c>
      <c r="S6649">
        <v>3</v>
      </c>
      <c r="T6649" t="str">
        <f ca="1">PROPER(TRIM(Table1[[#This Row],[Campaign Status]]))</f>
        <v>Paused</v>
      </c>
      <c r="V6649" s="1">
        <f t="shared" si="309"/>
        <v>3</v>
      </c>
      <c r="W6649" t="str">
        <f t="shared" ca="1" si="310"/>
        <v>North</v>
      </c>
      <c r="X6649" s="6">
        <f t="shared" si="311"/>
        <v>-38.522724357151837</v>
      </c>
    </row>
    <row r="6650" spans="1:24" x14ac:dyDescent="0.3">
      <c r="A6650" t="s">
        <v>7742</v>
      </c>
      <c r="B6650" t="str">
        <f ca="1">PROPER(TRIM(Table1[[#This Row],[Campaign Name]]))</f>
        <v>Summer Sale</v>
      </c>
      <c r="C6650" t="str">
        <f ca="1">PROPER(TRIM(Table1[[#This Row],[Campaign Type]]))</f>
        <v>Awareness</v>
      </c>
      <c r="D6650" t="str">
        <f ca="1">PROPER(TRIM(Table1[[#This Row],[Marketing Channel]]))</f>
        <v>Youtube</v>
      </c>
      <c r="E6650" t="s">
        <v>788</v>
      </c>
      <c r="F6650" t="s">
        <v>263</v>
      </c>
      <c r="G6650" t="s">
        <v>11141</v>
      </c>
      <c r="H6650" t="s">
        <v>54</v>
      </c>
      <c r="I6650" t="s">
        <v>68</v>
      </c>
      <c r="J6650" t="s">
        <v>25</v>
      </c>
      <c r="K6650">
        <v>73646</v>
      </c>
      <c r="L6650">
        <v>9961</v>
      </c>
      <c r="M6650">
        <v>13.53</v>
      </c>
      <c r="N6650">
        <v>2177</v>
      </c>
      <c r="O6650">
        <v>21.86</v>
      </c>
      <c r="P6650">
        <v>250</v>
      </c>
      <c r="Q6650">
        <v>49579.79</v>
      </c>
      <c r="R6650" s="6">
        <v>19731.916000000001</v>
      </c>
      <c r="S6650">
        <v>1187</v>
      </c>
      <c r="T6650" t="str">
        <f ca="1">PROPER(TRIM(Table1[[#This Row],[Campaign Status]]))</f>
        <v>Paused</v>
      </c>
      <c r="V6650" s="1">
        <f t="shared" si="309"/>
        <v>2177</v>
      </c>
      <c r="W6650" t="str">
        <f t="shared" ca="1" si="310"/>
        <v>west</v>
      </c>
      <c r="X6650" s="6">
        <f t="shared" si="311"/>
        <v>188.83483609667496</v>
      </c>
    </row>
    <row r="6651" spans="1:24" hidden="1" x14ac:dyDescent="0.3">
      <c r="A6651" t="s">
        <v>7743</v>
      </c>
      <c r="B6651" t="str">
        <f ca="1">PROPER(TRIM(Table1[[#This Row],[Campaign Name]]))</f>
        <v>Summer Sale</v>
      </c>
      <c r="C6651" t="str">
        <f ca="1">PROPER(TRIM(Table1[[#This Row],[Campaign Type]]))</f>
        <v>Lead Gen</v>
      </c>
      <c r="D6651" t="str">
        <f ca="1">PROPER(TRIM(Table1[[#This Row],[Marketing Channel]]))</f>
        <v>Meta Ads</v>
      </c>
      <c r="E6651" t="s">
        <v>4709</v>
      </c>
      <c r="F6651" t="s">
        <v>849</v>
      </c>
      <c r="G6651" t="s">
        <v>29</v>
      </c>
      <c r="H6651" t="s">
        <v>99</v>
      </c>
      <c r="I6651" t="s">
        <v>24</v>
      </c>
      <c r="J6651" t="s">
        <v>63</v>
      </c>
      <c r="K6651">
        <v>185413</v>
      </c>
      <c r="L6651">
        <v>21893</v>
      </c>
      <c r="M6651">
        <v>11.81</v>
      </c>
      <c r="N6651">
        <v>2410</v>
      </c>
      <c r="O6651">
        <v>11.01</v>
      </c>
      <c r="P6651">
        <v>3817.8497265160554</v>
      </c>
      <c r="R6651" s="6" t="e">
        <v>#VALUE!</v>
      </c>
      <c r="S6651">
        <v>336</v>
      </c>
      <c r="T6651" t="str">
        <f ca="1">PROPER(TRIM(Table1[[#This Row],[Campaign Status]]))</f>
        <v>Completed</v>
      </c>
      <c r="V6651" s="1">
        <f t="shared" si="309"/>
        <v>2410</v>
      </c>
      <c r="W6651" t="str">
        <f t="shared" ca="1" si="310"/>
        <v>North</v>
      </c>
      <c r="X6651" s="6">
        <f t="shared" si="311"/>
        <v>19731.916000000001</v>
      </c>
    </row>
    <row r="6652" spans="1:24" hidden="1" x14ac:dyDescent="0.3">
      <c r="A6652" t="s">
        <v>7744</v>
      </c>
      <c r="B6652" t="str">
        <f ca="1">PROPER(TRIM(Table1[[#This Row],[Campaign Name]]))</f>
        <v>New Launch</v>
      </c>
      <c r="C6652" t="str">
        <f ca="1">PROPER(TRIM(Table1[[#This Row],[Campaign Type]]))</f>
        <v>Lead Gen</v>
      </c>
      <c r="D6652" t="str">
        <f ca="1">PROPER(TRIM(Table1[[#This Row],[Marketing Channel]]))</f>
        <v>Youtube</v>
      </c>
      <c r="E6652" t="s">
        <v>2139</v>
      </c>
      <c r="F6652" t="s">
        <v>1220</v>
      </c>
      <c r="G6652" t="s">
        <v>11141</v>
      </c>
      <c r="H6652" t="s">
        <v>54</v>
      </c>
      <c r="I6652" t="s">
        <v>62</v>
      </c>
      <c r="J6652" t="s">
        <v>32</v>
      </c>
      <c r="K6652">
        <v>49491</v>
      </c>
      <c r="L6652">
        <v>1367</v>
      </c>
      <c r="M6652">
        <v>2.76</v>
      </c>
      <c r="N6652">
        <v>438</v>
      </c>
      <c r="O6652">
        <v>32.04</v>
      </c>
      <c r="P6652">
        <v>3891.7088323699436</v>
      </c>
      <c r="R6652" s="6" t="e">
        <v>#VALUE!</v>
      </c>
      <c r="S6652">
        <v>17</v>
      </c>
      <c r="T6652" t="str">
        <f ca="1">PROPER(TRIM(Table1[[#This Row],[Campaign Status]]))</f>
        <v>Active</v>
      </c>
      <c r="V6652" s="1">
        <f t="shared" si="309"/>
        <v>438</v>
      </c>
      <c r="W6652" t="str">
        <f t="shared" ca="1" si="310"/>
        <v>west</v>
      </c>
      <c r="X6652" s="6" t="e">
        <f t="shared" si="311"/>
        <v>#VALUE!</v>
      </c>
    </row>
    <row r="6653" spans="1:24" x14ac:dyDescent="0.3">
      <c r="A6653" t="s">
        <v>7745</v>
      </c>
      <c r="B6653" t="str">
        <f ca="1">PROPER(TRIM(Table1[[#This Row],[Campaign Name]]))</f>
        <v>Festive Offer</v>
      </c>
      <c r="C6653" t="str">
        <f ca="1">PROPER(TRIM(Table1[[#This Row],[Campaign Type]]))</f>
        <v>Sales</v>
      </c>
      <c r="D6653" t="str">
        <f ca="1">PROPER(TRIM(Table1[[#This Row],[Marketing Channel]]))</f>
        <v>Meta Ads</v>
      </c>
      <c r="E6653" t="s">
        <v>1704</v>
      </c>
      <c r="F6653" t="s">
        <v>913</v>
      </c>
      <c r="G6653" t="s">
        <v>11141</v>
      </c>
      <c r="H6653" t="s">
        <v>23</v>
      </c>
      <c r="I6653" t="s">
        <v>24</v>
      </c>
      <c r="J6653" t="s">
        <v>63</v>
      </c>
      <c r="K6653">
        <v>125360</v>
      </c>
      <c r="L6653">
        <v>9978</v>
      </c>
      <c r="M6653">
        <v>7.96</v>
      </c>
      <c r="N6653">
        <v>2998</v>
      </c>
      <c r="O6653">
        <v>30.05</v>
      </c>
      <c r="P6653">
        <v>250</v>
      </c>
      <c r="Q6653">
        <v>26576.13</v>
      </c>
      <c r="R6653" s="6">
        <v>10530.452000000001</v>
      </c>
      <c r="S6653">
        <v>2876</v>
      </c>
      <c r="T6653" t="str">
        <f ca="1">PROPER(TRIM(Table1[[#This Row],[Campaign Status]]))</f>
        <v>Completed</v>
      </c>
      <c r="V6653" s="1">
        <f t="shared" si="309"/>
        <v>2998</v>
      </c>
      <c r="W6653" t="str">
        <f t="shared" ca="1" si="310"/>
        <v>west</v>
      </c>
      <c r="X6653" s="6" t="e">
        <f t="shared" si="311"/>
        <v>#VALUE!</v>
      </c>
    </row>
    <row r="6654" spans="1:24" x14ac:dyDescent="0.3">
      <c r="A6654" t="s">
        <v>7746</v>
      </c>
      <c r="B6654" t="str">
        <f ca="1">PROPER(TRIM(Table1[[#This Row],[Campaign Name]]))</f>
        <v>Summer Sale</v>
      </c>
      <c r="C6654" t="str">
        <f ca="1">PROPER(TRIM(Table1[[#This Row],[Campaign Type]]))</f>
        <v>Sales</v>
      </c>
      <c r="D6654" t="str">
        <f ca="1">PROPER(TRIM(Table1[[#This Row],[Marketing Channel]]))</f>
        <v>Google Ads</v>
      </c>
      <c r="E6654" t="s">
        <v>1932</v>
      </c>
      <c r="F6654" t="s">
        <v>391</v>
      </c>
      <c r="G6654" t="s">
        <v>29</v>
      </c>
      <c r="H6654" t="s">
        <v>61</v>
      </c>
      <c r="I6654" t="s">
        <v>62</v>
      </c>
      <c r="J6654" t="s">
        <v>32</v>
      </c>
      <c r="K6654">
        <v>96240</v>
      </c>
      <c r="L6654">
        <v>13964</v>
      </c>
      <c r="M6654">
        <v>14.51</v>
      </c>
      <c r="N6654">
        <v>3330</v>
      </c>
      <c r="O6654">
        <v>23.85</v>
      </c>
      <c r="P6654">
        <v>250</v>
      </c>
      <c r="Q6654">
        <v>22879.41</v>
      </c>
      <c r="R6654" s="6">
        <v>9051.7639999999992</v>
      </c>
      <c r="S6654">
        <v>2671</v>
      </c>
      <c r="T6654" t="str">
        <f ca="1">PROPER(TRIM(Table1[[#This Row],[Campaign Status]]))</f>
        <v>Completed</v>
      </c>
      <c r="V6654" s="1">
        <f t="shared" si="309"/>
        <v>3330</v>
      </c>
      <c r="W6654" t="str">
        <f t="shared" ca="1" si="310"/>
        <v>North</v>
      </c>
      <c r="X6654" s="6">
        <f t="shared" si="311"/>
        <v>10530.452000000001</v>
      </c>
    </row>
    <row r="6655" spans="1:24" x14ac:dyDescent="0.3">
      <c r="A6655" t="s">
        <v>7747</v>
      </c>
      <c r="B6655" t="str">
        <f ca="1">PROPER(TRIM(Table1[[#This Row],[Campaign Name]]))</f>
        <v>Mega Discount</v>
      </c>
      <c r="C6655" t="str">
        <f ca="1">PROPER(TRIM(Table1[[#This Row],[Campaign Type]]))</f>
        <v>Lead Gen</v>
      </c>
      <c r="D6655" t="str">
        <f ca="1">PROPER(TRIM(Table1[[#This Row],[Marketing Channel]]))</f>
        <v>Instagram</v>
      </c>
      <c r="E6655" t="s">
        <v>1424</v>
      </c>
      <c r="F6655" t="s">
        <v>368</v>
      </c>
      <c r="G6655" t="s">
        <v>46</v>
      </c>
      <c r="H6655" t="s">
        <v>30</v>
      </c>
      <c r="I6655" t="s">
        <v>24</v>
      </c>
      <c r="J6655" t="s">
        <v>32</v>
      </c>
      <c r="K6655">
        <v>61197</v>
      </c>
      <c r="L6655">
        <v>8981</v>
      </c>
      <c r="M6655">
        <v>14.68</v>
      </c>
      <c r="N6655">
        <v>797</v>
      </c>
      <c r="O6655">
        <v>8.8699999999999992</v>
      </c>
      <c r="P6655">
        <v>250</v>
      </c>
      <c r="Q6655">
        <v>4793.17</v>
      </c>
      <c r="R6655" s="6">
        <v>1817.268</v>
      </c>
      <c r="S6655">
        <v>661</v>
      </c>
      <c r="T6655" t="str">
        <f ca="1">PROPER(TRIM(Table1[[#This Row],[Campaign Status]]))</f>
        <v>Completed</v>
      </c>
      <c r="V6655" s="1">
        <f t="shared" si="309"/>
        <v>797</v>
      </c>
      <c r="W6655" t="str">
        <f t="shared" ca="1" si="310"/>
        <v>South</v>
      </c>
      <c r="X6655" s="6">
        <f t="shared" si="311"/>
        <v>9051.7639999999992</v>
      </c>
    </row>
    <row r="6656" spans="1:24" x14ac:dyDescent="0.3">
      <c r="A6656" t="s">
        <v>7748</v>
      </c>
      <c r="B6656" t="str">
        <f ca="1">PROPER(TRIM(Table1[[#This Row],[Campaign Name]]))</f>
        <v>Mega Discount</v>
      </c>
      <c r="C6656" t="str">
        <f ca="1">PROPER(TRIM(Table1[[#This Row],[Campaign Type]]))</f>
        <v>Awareness</v>
      </c>
      <c r="D6656" t="str">
        <f ca="1">PROPER(TRIM(Table1[[#This Row],[Marketing Channel]]))</f>
        <v>Meta Ads</v>
      </c>
      <c r="E6656" t="s">
        <v>813</v>
      </c>
      <c r="F6656" t="s">
        <v>74</v>
      </c>
      <c r="G6656" t="s">
        <v>11141</v>
      </c>
      <c r="H6656" t="s">
        <v>23</v>
      </c>
      <c r="I6656" t="s">
        <v>24</v>
      </c>
      <c r="J6656" t="s">
        <v>63</v>
      </c>
      <c r="K6656">
        <v>90323</v>
      </c>
      <c r="L6656">
        <v>12219</v>
      </c>
      <c r="M6656">
        <v>13.53</v>
      </c>
      <c r="N6656">
        <v>2027</v>
      </c>
      <c r="O6656">
        <v>16.59</v>
      </c>
      <c r="P6656">
        <v>3817.8497265160554</v>
      </c>
      <c r="Q6656">
        <v>30054.01</v>
      </c>
      <c r="R6656" s="6">
        <v>687.19730091172335</v>
      </c>
      <c r="S6656">
        <v>378</v>
      </c>
      <c r="T6656" t="str">
        <f ca="1">PROPER(TRIM(Table1[[#This Row],[Campaign Status]]))</f>
        <v>Completed</v>
      </c>
      <c r="V6656" s="1">
        <f t="shared" si="309"/>
        <v>2027</v>
      </c>
      <c r="W6656" t="str">
        <f t="shared" ca="1" si="310"/>
        <v>west</v>
      </c>
      <c r="X6656" s="6">
        <f t="shared" si="311"/>
        <v>1817.268</v>
      </c>
    </row>
    <row r="6657" spans="1:24" x14ac:dyDescent="0.3">
      <c r="A6657" t="s">
        <v>7749</v>
      </c>
      <c r="B6657" t="str">
        <f ca="1">PROPER(TRIM(Table1[[#This Row],[Campaign Name]]))</f>
        <v>Summer Sale</v>
      </c>
      <c r="C6657" t="str">
        <f ca="1">PROPER(TRIM(Table1[[#This Row],[Campaign Type]]))</f>
        <v>Awareness</v>
      </c>
      <c r="D6657" t="str">
        <f ca="1">PROPER(TRIM(Table1[[#This Row],[Marketing Channel]]))</f>
        <v>Meta Ads</v>
      </c>
      <c r="E6657" t="s">
        <v>1443</v>
      </c>
      <c r="F6657" t="s">
        <v>170</v>
      </c>
      <c r="G6657" t="s">
        <v>11141</v>
      </c>
      <c r="H6657" t="s">
        <v>54</v>
      </c>
      <c r="I6657" t="s">
        <v>31</v>
      </c>
      <c r="J6657" t="s">
        <v>32</v>
      </c>
      <c r="K6657">
        <v>49598</v>
      </c>
      <c r="L6657">
        <v>7066</v>
      </c>
      <c r="M6657">
        <v>14.25</v>
      </c>
      <c r="N6657">
        <v>1172</v>
      </c>
      <c r="O6657">
        <v>16.59</v>
      </c>
      <c r="P6657">
        <v>250</v>
      </c>
      <c r="Q6657">
        <v>31779.94</v>
      </c>
      <c r="R6657" s="6">
        <v>12611.976000000001</v>
      </c>
      <c r="S6657">
        <v>454</v>
      </c>
      <c r="T6657" t="str">
        <f ca="1">PROPER(TRIM(Table1[[#This Row],[Campaign Status]]))</f>
        <v>Completed</v>
      </c>
      <c r="V6657" s="1">
        <f t="shared" si="309"/>
        <v>1172</v>
      </c>
      <c r="W6657" t="str">
        <f t="shared" ca="1" si="310"/>
        <v>west</v>
      </c>
      <c r="X6657" s="6">
        <f t="shared" si="311"/>
        <v>687.19730091172335</v>
      </c>
    </row>
    <row r="6658" spans="1:24" x14ac:dyDescent="0.3">
      <c r="A6658" t="s">
        <v>7750</v>
      </c>
      <c r="B6658" t="str">
        <f ca="1">PROPER(TRIM(Table1[[#This Row],[Campaign Name]]))</f>
        <v>Festive Offer</v>
      </c>
      <c r="C6658" t="str">
        <f ca="1">PROPER(TRIM(Table1[[#This Row],[Campaign Type]]))</f>
        <v>Sales</v>
      </c>
      <c r="D6658" t="str">
        <f ca="1">PROPER(TRIM(Table1[[#This Row],[Marketing Channel]]))</f>
        <v>Youtube</v>
      </c>
      <c r="E6658" t="s">
        <v>887</v>
      </c>
      <c r="F6658" t="s">
        <v>909</v>
      </c>
      <c r="G6658" t="s">
        <v>46</v>
      </c>
      <c r="H6658" t="s">
        <v>30</v>
      </c>
      <c r="I6658" t="s">
        <v>68</v>
      </c>
      <c r="J6658" t="s">
        <v>25</v>
      </c>
      <c r="K6658">
        <v>86968</v>
      </c>
      <c r="L6658">
        <v>3067</v>
      </c>
      <c r="M6658">
        <v>3.53</v>
      </c>
      <c r="N6658">
        <v>404</v>
      </c>
      <c r="O6658">
        <v>13.17</v>
      </c>
      <c r="P6658">
        <v>3891.7088323699436</v>
      </c>
      <c r="Q6658">
        <v>16978.150000000001</v>
      </c>
      <c r="R6658" s="6">
        <v>336.26465214410132</v>
      </c>
      <c r="S6658">
        <v>392</v>
      </c>
      <c r="T6658" t="str">
        <f ca="1">PROPER(TRIM(Table1[[#This Row],[Campaign Status]]))</f>
        <v>Active</v>
      </c>
      <c r="V6658" s="1">
        <f t="shared" ref="V6658:V6721" si="312">IF(N6658="",ROUND(L6658*O6658/100,0),N6658)</f>
        <v>404</v>
      </c>
      <c r="W6658" t="str">
        <f t="shared" ca="1" si="310"/>
        <v>South</v>
      </c>
      <c r="X6658" s="6">
        <f t="shared" si="311"/>
        <v>12611.976000000001</v>
      </c>
    </row>
    <row r="6659" spans="1:24" x14ac:dyDescent="0.3">
      <c r="A6659" t="s">
        <v>7751</v>
      </c>
      <c r="B6659" t="str">
        <f ca="1">PROPER(TRIM(Table1[[#This Row],[Campaign Name]]))</f>
        <v>Summer Sale</v>
      </c>
      <c r="C6659" t="str">
        <f ca="1">PROPER(TRIM(Table1[[#This Row],[Campaign Type]]))</f>
        <v>Lead Gen</v>
      </c>
      <c r="D6659" t="str">
        <f ca="1">PROPER(TRIM(Table1[[#This Row],[Marketing Channel]]))</f>
        <v>Instagram</v>
      </c>
      <c r="E6659" t="s">
        <v>1001</v>
      </c>
      <c r="F6659" t="s">
        <v>167</v>
      </c>
      <c r="G6659" t="s">
        <v>11141</v>
      </c>
      <c r="H6659" t="s">
        <v>36</v>
      </c>
      <c r="I6659" t="s">
        <v>62</v>
      </c>
      <c r="J6659" t="s">
        <v>25</v>
      </c>
      <c r="K6659">
        <v>150437</v>
      </c>
      <c r="L6659">
        <v>4028</v>
      </c>
      <c r="M6659">
        <v>2.68</v>
      </c>
      <c r="N6659">
        <v>640</v>
      </c>
      <c r="O6659">
        <v>15.89</v>
      </c>
      <c r="P6659">
        <v>250</v>
      </c>
      <c r="Q6659">
        <v>28326.27</v>
      </c>
      <c r="R6659" s="6">
        <v>11230.508</v>
      </c>
      <c r="S6659">
        <v>70</v>
      </c>
      <c r="T6659" t="str">
        <f ca="1">PROPER(TRIM(Table1[[#This Row],[Campaign Status]]))</f>
        <v>Paused</v>
      </c>
      <c r="V6659" s="1">
        <f t="shared" si="312"/>
        <v>640</v>
      </c>
      <c r="W6659" t="str">
        <f t="shared" ref="W6659:W6722" ca="1" si="313">IF(OR(D6659="Delhi",D6659="lucknow",D6659="jaipur"),"North",IF(OR(D6659="Bengaluru",D6659="chennai"),"South",IF(D6659="Kolkata","East",IF(OR(D6659="Mumbai",D6659="Pune",D6659="Ahmedabad"),"west","unknown"))))</f>
        <v>west</v>
      </c>
      <c r="X6659" s="6">
        <f t="shared" si="311"/>
        <v>336.26465214410132</v>
      </c>
    </row>
    <row r="6660" spans="1:24" x14ac:dyDescent="0.3">
      <c r="A6660" t="s">
        <v>7752</v>
      </c>
      <c r="B6660" t="str">
        <f ca="1">PROPER(TRIM(Table1[[#This Row],[Campaign Name]]))</f>
        <v>Summer Sale</v>
      </c>
      <c r="C6660" t="str">
        <f ca="1">PROPER(TRIM(Table1[[#This Row],[Campaign Type]]))</f>
        <v>Lead Gen</v>
      </c>
      <c r="D6660" t="str">
        <f ca="1">PROPER(TRIM(Table1[[#This Row],[Marketing Channel]]))</f>
        <v>Youtube</v>
      </c>
      <c r="E6660" t="s">
        <v>1077</v>
      </c>
      <c r="F6660" t="s">
        <v>1333</v>
      </c>
      <c r="G6660" t="s">
        <v>29</v>
      </c>
      <c r="H6660" t="s">
        <v>61</v>
      </c>
      <c r="I6660" t="s">
        <v>62</v>
      </c>
      <c r="J6660" t="s">
        <v>32</v>
      </c>
      <c r="K6660">
        <v>165754</v>
      </c>
      <c r="L6660">
        <v>3624</v>
      </c>
      <c r="M6660">
        <v>2.19</v>
      </c>
      <c r="N6660">
        <v>922</v>
      </c>
      <c r="O6660">
        <v>25.44</v>
      </c>
      <c r="P6660">
        <v>3891.7088323699436</v>
      </c>
      <c r="Q6660">
        <v>20907.810000000001</v>
      </c>
      <c r="R6660" s="6">
        <v>437.23983218106588</v>
      </c>
      <c r="S6660">
        <v>405</v>
      </c>
      <c r="T6660" t="str">
        <f ca="1">PROPER(TRIM(Table1[[#This Row],[Campaign Status]]))</f>
        <v>Paused</v>
      </c>
      <c r="V6660" s="1">
        <f t="shared" si="312"/>
        <v>922</v>
      </c>
      <c r="W6660" t="str">
        <f t="shared" ca="1" si="313"/>
        <v>North</v>
      </c>
      <c r="X6660" s="6">
        <f t="shared" ref="X6660:X6723" si="314">R6659*1</f>
        <v>11230.508</v>
      </c>
    </row>
    <row r="6661" spans="1:24" x14ac:dyDescent="0.3">
      <c r="A6661" t="s">
        <v>7753</v>
      </c>
      <c r="B6661" t="str">
        <f ca="1">PROPER(TRIM(Table1[[#This Row],[Campaign Name]]))</f>
        <v>Festive Offer</v>
      </c>
      <c r="C6661" t="str">
        <f ca="1">PROPER(TRIM(Table1[[#This Row],[Campaign Type]]))</f>
        <v>Sales</v>
      </c>
      <c r="D6661" t="str">
        <f ca="1">PROPER(TRIM(Table1[[#This Row],[Marketing Channel]]))</f>
        <v>Email</v>
      </c>
      <c r="E6661" t="s">
        <v>2139</v>
      </c>
      <c r="F6661" t="s">
        <v>294</v>
      </c>
      <c r="G6661" t="s">
        <v>11141</v>
      </c>
      <c r="H6661" t="s">
        <v>36</v>
      </c>
      <c r="I6661" t="s">
        <v>62</v>
      </c>
      <c r="J6661" t="s">
        <v>25</v>
      </c>
      <c r="K6661">
        <v>167926</v>
      </c>
      <c r="L6661">
        <v>9825</v>
      </c>
      <c r="M6661">
        <v>5.85</v>
      </c>
      <c r="N6661">
        <v>119</v>
      </c>
      <c r="O6661">
        <v>1.21</v>
      </c>
      <c r="P6661">
        <v>4021.4266195524165</v>
      </c>
      <c r="Q6661">
        <v>5348.69</v>
      </c>
      <c r="R6661" s="6">
        <v>33.004789245546576</v>
      </c>
      <c r="S6661">
        <v>83</v>
      </c>
      <c r="T6661" t="str">
        <f ca="1">PROPER(TRIM(Table1[[#This Row],[Campaign Status]]))</f>
        <v>Active</v>
      </c>
      <c r="V6661" s="1">
        <f t="shared" si="312"/>
        <v>119</v>
      </c>
      <c r="W6661" t="str">
        <f t="shared" ca="1" si="313"/>
        <v>west</v>
      </c>
      <c r="X6661" s="6">
        <f t="shared" si="314"/>
        <v>437.23983218106588</v>
      </c>
    </row>
    <row r="6662" spans="1:24" x14ac:dyDescent="0.3">
      <c r="A6662" t="s">
        <v>7754</v>
      </c>
      <c r="B6662" t="str">
        <f ca="1">PROPER(TRIM(Table1[[#This Row],[Campaign Name]]))</f>
        <v>Festive Offer</v>
      </c>
      <c r="C6662" t="str">
        <f ca="1">PROPER(TRIM(Table1[[#This Row],[Campaign Type]]))</f>
        <v>Lead Gen</v>
      </c>
      <c r="D6662" t="str">
        <f ca="1">PROPER(TRIM(Table1[[#This Row],[Marketing Channel]]))</f>
        <v>Meta Ads</v>
      </c>
      <c r="E6662" t="s">
        <v>3577</v>
      </c>
      <c r="F6662" t="s">
        <v>266</v>
      </c>
      <c r="G6662" t="s">
        <v>29</v>
      </c>
      <c r="H6662" t="s">
        <v>67</v>
      </c>
      <c r="I6662" t="s">
        <v>62</v>
      </c>
      <c r="J6662" t="s">
        <v>63</v>
      </c>
      <c r="K6662">
        <v>35127</v>
      </c>
      <c r="L6662">
        <v>4576</v>
      </c>
      <c r="M6662">
        <v>13.03</v>
      </c>
      <c r="N6662">
        <v>1187</v>
      </c>
      <c r="O6662">
        <v>25.94</v>
      </c>
      <c r="P6662">
        <v>7277.72</v>
      </c>
      <c r="Q6662">
        <v>13111.83</v>
      </c>
      <c r="R6662" s="6">
        <v>80.163979927779565</v>
      </c>
      <c r="S6662">
        <v>1148</v>
      </c>
      <c r="T6662" t="str">
        <f ca="1">PROPER(TRIM(Table1[[#This Row],[Campaign Status]]))</f>
        <v>Completed</v>
      </c>
      <c r="V6662" s="1">
        <f t="shared" si="312"/>
        <v>1187</v>
      </c>
      <c r="W6662" t="str">
        <f t="shared" ca="1" si="313"/>
        <v>North</v>
      </c>
      <c r="X6662" s="6">
        <f t="shared" si="314"/>
        <v>33.004789245546576</v>
      </c>
    </row>
    <row r="6663" spans="1:24" x14ac:dyDescent="0.3">
      <c r="A6663" t="s">
        <v>7755</v>
      </c>
      <c r="B6663" t="str">
        <f ca="1">PROPER(TRIM(Table1[[#This Row],[Campaign Name]]))</f>
        <v>Flash Sale</v>
      </c>
      <c r="C6663" t="str">
        <f ca="1">PROPER(TRIM(Table1[[#This Row],[Campaign Type]]))</f>
        <v>Sales</v>
      </c>
      <c r="D6663" t="str">
        <f ca="1">PROPER(TRIM(Table1[[#This Row],[Marketing Channel]]))</f>
        <v>Instagram</v>
      </c>
      <c r="E6663" t="s">
        <v>3577</v>
      </c>
      <c r="F6663" t="s">
        <v>86</v>
      </c>
      <c r="G6663" t="s">
        <v>11141</v>
      </c>
      <c r="H6663" t="s">
        <v>54</v>
      </c>
      <c r="I6663" t="s">
        <v>62</v>
      </c>
      <c r="J6663" t="s">
        <v>32</v>
      </c>
      <c r="K6663">
        <v>169824</v>
      </c>
      <c r="L6663">
        <v>23550</v>
      </c>
      <c r="M6663">
        <v>13.87</v>
      </c>
      <c r="N6663">
        <v>6686</v>
      </c>
      <c r="O6663">
        <v>28.39</v>
      </c>
      <c r="P6663">
        <v>5689</v>
      </c>
      <c r="Q6663">
        <v>29287.18</v>
      </c>
      <c r="R6663" s="6">
        <v>414.80365617859024</v>
      </c>
      <c r="S6663">
        <v>1896</v>
      </c>
      <c r="T6663" t="str">
        <f ca="1">PROPER(TRIM(Table1[[#This Row],[Campaign Status]]))</f>
        <v>Active</v>
      </c>
      <c r="V6663" s="1">
        <f t="shared" si="312"/>
        <v>6686</v>
      </c>
      <c r="W6663" t="str">
        <f t="shared" ca="1" si="313"/>
        <v>west</v>
      </c>
      <c r="X6663" s="6">
        <f t="shared" si="314"/>
        <v>80.163979927779565</v>
      </c>
    </row>
    <row r="6664" spans="1:24" x14ac:dyDescent="0.3">
      <c r="A6664" t="s">
        <v>7756</v>
      </c>
      <c r="B6664" t="str">
        <f ca="1">PROPER(TRIM(Table1[[#This Row],[Campaign Name]]))</f>
        <v>New Launch</v>
      </c>
      <c r="C6664" t="str">
        <f ca="1">PROPER(TRIM(Table1[[#This Row],[Campaign Type]]))</f>
        <v>Lead Gen</v>
      </c>
      <c r="D6664" t="str">
        <f ca="1">PROPER(TRIM(Table1[[#This Row],[Marketing Channel]]))</f>
        <v>Meta Ads</v>
      </c>
      <c r="E6664" t="s">
        <v>600</v>
      </c>
      <c r="F6664" t="s">
        <v>1411</v>
      </c>
      <c r="G6664" t="s">
        <v>41</v>
      </c>
      <c r="H6664" t="s">
        <v>11140</v>
      </c>
      <c r="I6664" t="s">
        <v>62</v>
      </c>
      <c r="J6664" t="s">
        <v>32</v>
      </c>
      <c r="K6664">
        <v>82828</v>
      </c>
      <c r="L6664">
        <v>6600</v>
      </c>
      <c r="M6664">
        <v>7.97</v>
      </c>
      <c r="N6664">
        <v>127</v>
      </c>
      <c r="O6664">
        <v>1.92</v>
      </c>
      <c r="P6664">
        <v>13505.21</v>
      </c>
      <c r="Q6664">
        <v>43717.38</v>
      </c>
      <c r="R6664" s="6">
        <v>223.70751732109312</v>
      </c>
      <c r="S6664">
        <v>100</v>
      </c>
      <c r="T6664" t="str">
        <f ca="1">PROPER(TRIM(Table1[[#This Row],[Campaign Status]]))</f>
        <v>Paused</v>
      </c>
      <c r="V6664" s="1">
        <f t="shared" si="312"/>
        <v>127</v>
      </c>
      <c r="W6664" t="str">
        <f t="shared" ca="1" si="313"/>
        <v>East</v>
      </c>
      <c r="X6664" s="6">
        <f t="shared" si="314"/>
        <v>414.80365617859024</v>
      </c>
    </row>
    <row r="6665" spans="1:24" x14ac:dyDescent="0.3">
      <c r="A6665" t="s">
        <v>7757</v>
      </c>
      <c r="B6665" t="str">
        <f ca="1">PROPER(TRIM(Table1[[#This Row],[Campaign Name]]))</f>
        <v>Mega Discount</v>
      </c>
      <c r="C6665" t="str">
        <f ca="1">PROPER(TRIM(Table1[[#This Row],[Campaign Type]]))</f>
        <v>Lead Gen</v>
      </c>
      <c r="D6665" t="str">
        <f ca="1">PROPER(TRIM(Table1[[#This Row],[Marketing Channel]]))</f>
        <v>Linkedin</v>
      </c>
      <c r="E6665" t="s">
        <v>105</v>
      </c>
      <c r="F6665" t="s">
        <v>522</v>
      </c>
      <c r="G6665" t="s">
        <v>46</v>
      </c>
      <c r="H6665" t="s">
        <v>42</v>
      </c>
      <c r="I6665" t="s">
        <v>68</v>
      </c>
      <c r="J6665" t="s">
        <v>32</v>
      </c>
      <c r="K6665">
        <v>194686</v>
      </c>
      <c r="L6665">
        <v>16828</v>
      </c>
      <c r="M6665">
        <v>8.64</v>
      </c>
      <c r="N6665">
        <v>4377</v>
      </c>
      <c r="O6665">
        <v>26.01</v>
      </c>
      <c r="P6665">
        <v>250</v>
      </c>
      <c r="Q6665">
        <v>9833.01</v>
      </c>
      <c r="R6665" s="6">
        <v>3833.2039999999997</v>
      </c>
      <c r="S6665">
        <v>667</v>
      </c>
      <c r="T6665" t="str">
        <f ca="1">PROPER(TRIM(Table1[[#This Row],[Campaign Status]]))</f>
        <v>Paused</v>
      </c>
      <c r="V6665" s="1">
        <f t="shared" si="312"/>
        <v>4377</v>
      </c>
      <c r="W6665" t="str">
        <f t="shared" ca="1" si="313"/>
        <v>South</v>
      </c>
      <c r="X6665" s="6">
        <f t="shared" si="314"/>
        <v>223.70751732109312</v>
      </c>
    </row>
    <row r="6666" spans="1:24" x14ac:dyDescent="0.3">
      <c r="A6666" t="s">
        <v>7758</v>
      </c>
      <c r="B6666" t="str">
        <f ca="1">PROPER(TRIM(Table1[[#This Row],[Campaign Name]]))</f>
        <v>Flash Sale</v>
      </c>
      <c r="C6666" t="str">
        <f ca="1">PROPER(TRIM(Table1[[#This Row],[Campaign Type]]))</f>
        <v>Awareness</v>
      </c>
      <c r="D6666" t="str">
        <f ca="1">PROPER(TRIM(Table1[[#This Row],[Marketing Channel]]))</f>
        <v>Instagram</v>
      </c>
      <c r="E6666" t="s">
        <v>1160</v>
      </c>
      <c r="F6666" t="s">
        <v>442</v>
      </c>
      <c r="G6666" t="s">
        <v>46</v>
      </c>
      <c r="H6666" t="s">
        <v>30</v>
      </c>
      <c r="I6666" t="s">
        <v>24</v>
      </c>
      <c r="J6666" t="s">
        <v>63</v>
      </c>
      <c r="K6666">
        <v>129088</v>
      </c>
      <c r="L6666">
        <v>19006</v>
      </c>
      <c r="M6666">
        <v>14.72</v>
      </c>
      <c r="N6666">
        <v>1319</v>
      </c>
      <c r="O6666">
        <v>6.94</v>
      </c>
      <c r="P6666">
        <v>250</v>
      </c>
      <c r="Q6666">
        <v>46065.47</v>
      </c>
      <c r="R6666" s="6">
        <v>18326.187999999998</v>
      </c>
      <c r="S6666">
        <v>49</v>
      </c>
      <c r="T6666" t="str">
        <f ca="1">PROPER(TRIM(Table1[[#This Row],[Campaign Status]]))</f>
        <v>Paused</v>
      </c>
      <c r="V6666" s="1">
        <f t="shared" si="312"/>
        <v>1319</v>
      </c>
      <c r="W6666" t="str">
        <f t="shared" ca="1" si="313"/>
        <v>South</v>
      </c>
      <c r="X6666" s="6">
        <f t="shared" si="314"/>
        <v>3833.2039999999997</v>
      </c>
    </row>
    <row r="6667" spans="1:24" hidden="1" x14ac:dyDescent="0.3">
      <c r="A6667" t="s">
        <v>7759</v>
      </c>
      <c r="B6667" t="str">
        <f ca="1">PROPER(TRIM(Table1[[#This Row],[Campaign Name]]))</f>
        <v>Flash Sale</v>
      </c>
      <c r="C6667" t="str">
        <f ca="1">PROPER(TRIM(Table1[[#This Row],[Campaign Type]]))</f>
        <v>Lead Gen</v>
      </c>
      <c r="D6667" t="str">
        <f ca="1">PROPER(TRIM(Table1[[#This Row],[Marketing Channel]]))</f>
        <v>Email</v>
      </c>
      <c r="E6667" t="s">
        <v>3123</v>
      </c>
      <c r="F6667" t="s">
        <v>1050</v>
      </c>
      <c r="G6667" t="s">
        <v>11141</v>
      </c>
      <c r="H6667" t="s">
        <v>23</v>
      </c>
      <c r="I6667" t="s">
        <v>68</v>
      </c>
      <c r="J6667" t="s">
        <v>63</v>
      </c>
      <c r="K6667">
        <v>182922</v>
      </c>
      <c r="L6667">
        <v>20116</v>
      </c>
      <c r="M6667">
        <v>11</v>
      </c>
      <c r="N6667">
        <v>2858</v>
      </c>
      <c r="O6667">
        <v>14.21</v>
      </c>
      <c r="P6667">
        <v>11925.22</v>
      </c>
      <c r="R6667" s="6" t="e">
        <v>#VALUE!</v>
      </c>
      <c r="S6667">
        <v>1216</v>
      </c>
      <c r="T6667" t="str">
        <f ca="1">PROPER(TRIM(Table1[[#This Row],[Campaign Status]]))</f>
        <v>Active</v>
      </c>
      <c r="V6667" s="1">
        <f t="shared" si="312"/>
        <v>2858</v>
      </c>
      <c r="W6667" t="str">
        <f t="shared" ca="1" si="313"/>
        <v>west</v>
      </c>
      <c r="X6667" s="6">
        <f t="shared" si="314"/>
        <v>18326.187999999998</v>
      </c>
    </row>
    <row r="6668" spans="1:24" x14ac:dyDescent="0.3">
      <c r="A6668" t="s">
        <v>7760</v>
      </c>
      <c r="B6668" t="str">
        <f ca="1">PROPER(TRIM(Table1[[#This Row],[Campaign Name]]))</f>
        <v>New Launch</v>
      </c>
      <c r="C6668" t="str">
        <f ca="1">PROPER(TRIM(Table1[[#This Row],[Campaign Type]]))</f>
        <v>Awareness</v>
      </c>
      <c r="D6668" t="str">
        <f ca="1">PROPER(TRIM(Table1[[#This Row],[Marketing Channel]]))</f>
        <v>Linkedin</v>
      </c>
      <c r="E6668" t="s">
        <v>604</v>
      </c>
      <c r="F6668" t="s">
        <v>1108</v>
      </c>
      <c r="G6668" t="s">
        <v>46</v>
      </c>
      <c r="H6668" t="s">
        <v>30</v>
      </c>
      <c r="I6668" t="s">
        <v>24</v>
      </c>
      <c r="J6668" t="s">
        <v>63</v>
      </c>
      <c r="K6668">
        <v>48809</v>
      </c>
      <c r="L6668">
        <v>2360</v>
      </c>
      <c r="M6668">
        <v>4.84</v>
      </c>
      <c r="N6668">
        <v>734</v>
      </c>
      <c r="O6668">
        <v>31.1</v>
      </c>
      <c r="P6668">
        <v>250</v>
      </c>
      <c r="Q6668">
        <v>15474.27</v>
      </c>
      <c r="R6668" s="6">
        <v>6089.7080000000005</v>
      </c>
      <c r="S6668">
        <v>86</v>
      </c>
      <c r="T6668" t="str">
        <f ca="1">PROPER(TRIM(Table1[[#This Row],[Campaign Status]]))</f>
        <v>Completed</v>
      </c>
      <c r="V6668" s="1">
        <f t="shared" si="312"/>
        <v>734</v>
      </c>
      <c r="W6668" t="str">
        <f t="shared" ca="1" si="313"/>
        <v>South</v>
      </c>
      <c r="X6668" s="6" t="e">
        <f t="shared" si="314"/>
        <v>#VALUE!</v>
      </c>
    </row>
    <row r="6669" spans="1:24" x14ac:dyDescent="0.3">
      <c r="A6669" t="s">
        <v>3382</v>
      </c>
      <c r="B6669" t="str">
        <f ca="1">PROPER(TRIM(Table1[[#This Row],[Campaign Name]]))</f>
        <v>New Launch</v>
      </c>
      <c r="C6669" t="str">
        <f ca="1">PROPER(TRIM(Table1[[#This Row],[Campaign Type]]))</f>
        <v>Awareness</v>
      </c>
      <c r="D6669" t="str">
        <f ca="1">PROPER(TRIM(Table1[[#This Row],[Marketing Channel]]))</f>
        <v>Google Ads</v>
      </c>
      <c r="E6669" t="s">
        <v>2441</v>
      </c>
      <c r="F6669" t="s">
        <v>420</v>
      </c>
      <c r="G6669" t="s">
        <v>29</v>
      </c>
      <c r="H6669" t="s">
        <v>67</v>
      </c>
      <c r="I6669" t="s">
        <v>62</v>
      </c>
      <c r="J6669" t="s">
        <v>32</v>
      </c>
      <c r="K6669">
        <v>147936</v>
      </c>
      <c r="L6669">
        <v>21278</v>
      </c>
      <c r="M6669">
        <v>14.38</v>
      </c>
      <c r="N6669">
        <v>1321</v>
      </c>
      <c r="O6669">
        <v>6.21</v>
      </c>
      <c r="P6669">
        <v>12560.22</v>
      </c>
      <c r="Q6669">
        <v>18466.18</v>
      </c>
      <c r="R6669" s="6">
        <v>47.021150903407758</v>
      </c>
      <c r="S6669">
        <v>905</v>
      </c>
      <c r="T6669" t="str">
        <f ca="1">PROPER(TRIM(Table1[[#This Row],[Campaign Status]]))</f>
        <v>Completed</v>
      </c>
      <c r="V6669" s="1">
        <f t="shared" si="312"/>
        <v>1321</v>
      </c>
      <c r="W6669" t="str">
        <f t="shared" ca="1" si="313"/>
        <v>North</v>
      </c>
      <c r="X6669" s="6">
        <f t="shared" si="314"/>
        <v>6089.7080000000005</v>
      </c>
    </row>
    <row r="6670" spans="1:24" x14ac:dyDescent="0.3">
      <c r="A6670" t="s">
        <v>7761</v>
      </c>
      <c r="B6670" t="str">
        <f ca="1">PROPER(TRIM(Table1[[#This Row],[Campaign Name]]))</f>
        <v>Summer Sale</v>
      </c>
      <c r="C6670" t="str">
        <f ca="1">PROPER(TRIM(Table1[[#This Row],[Campaign Type]]))</f>
        <v>Awareness</v>
      </c>
      <c r="D6670" t="str">
        <f ca="1">PROPER(TRIM(Table1[[#This Row],[Marketing Channel]]))</f>
        <v>Linkedin</v>
      </c>
      <c r="E6670" t="s">
        <v>675</v>
      </c>
      <c r="F6670" t="s">
        <v>633</v>
      </c>
      <c r="G6670" t="s">
        <v>41</v>
      </c>
      <c r="H6670" t="s">
        <v>11140</v>
      </c>
      <c r="I6670" t="s">
        <v>68</v>
      </c>
      <c r="J6670" t="s">
        <v>63</v>
      </c>
      <c r="K6670">
        <v>23615</v>
      </c>
      <c r="L6670">
        <v>1354</v>
      </c>
      <c r="M6670">
        <v>5.73</v>
      </c>
      <c r="N6670">
        <v>223</v>
      </c>
      <c r="O6670">
        <v>16.47</v>
      </c>
      <c r="P6670">
        <v>3830.4648972188602</v>
      </c>
      <c r="Q6670">
        <v>41404.93</v>
      </c>
      <c r="R6670" s="6">
        <v>980.93746088268256</v>
      </c>
      <c r="S6670">
        <v>173</v>
      </c>
      <c r="T6670" t="str">
        <f ca="1">PROPER(TRIM(Table1[[#This Row],[Campaign Status]]))</f>
        <v>Completed</v>
      </c>
      <c r="V6670" s="1">
        <f t="shared" si="312"/>
        <v>223</v>
      </c>
      <c r="W6670" t="str">
        <f t="shared" ca="1" si="313"/>
        <v>East</v>
      </c>
      <c r="X6670" s="6">
        <f t="shared" si="314"/>
        <v>47.021150903407758</v>
      </c>
    </row>
    <row r="6671" spans="1:24" x14ac:dyDescent="0.3">
      <c r="A6671" t="s">
        <v>7762</v>
      </c>
      <c r="B6671" t="str">
        <f ca="1">PROPER(TRIM(Table1[[#This Row],[Campaign Name]]))</f>
        <v>Flash Sale</v>
      </c>
      <c r="C6671" t="str">
        <f ca="1">PROPER(TRIM(Table1[[#This Row],[Campaign Type]]))</f>
        <v>Sales</v>
      </c>
      <c r="D6671" t="str">
        <f ca="1">PROPER(TRIM(Table1[[#This Row],[Marketing Channel]]))</f>
        <v>Instagram</v>
      </c>
      <c r="E6671" t="s">
        <v>2749</v>
      </c>
      <c r="F6671" t="s">
        <v>1070</v>
      </c>
      <c r="G6671" t="s">
        <v>11141</v>
      </c>
      <c r="H6671" t="s">
        <v>23</v>
      </c>
      <c r="I6671" t="s">
        <v>62</v>
      </c>
      <c r="J6671" t="s">
        <v>63</v>
      </c>
      <c r="K6671">
        <v>25118</v>
      </c>
      <c r="L6671">
        <v>1069</v>
      </c>
      <c r="M6671">
        <v>4.26</v>
      </c>
      <c r="N6671">
        <v>91</v>
      </c>
      <c r="O6671">
        <v>8.51</v>
      </c>
      <c r="P6671">
        <v>2787.43</v>
      </c>
      <c r="Q6671">
        <v>37991.370000000003</v>
      </c>
      <c r="R6671" s="6">
        <v>1262.9533297697162</v>
      </c>
      <c r="S6671">
        <v>23</v>
      </c>
      <c r="T6671" t="str">
        <f ca="1">PROPER(TRIM(Table1[[#This Row],[Campaign Status]]))</f>
        <v>Active</v>
      </c>
      <c r="V6671" s="1">
        <f t="shared" si="312"/>
        <v>91</v>
      </c>
      <c r="W6671" t="str">
        <f t="shared" ca="1" si="313"/>
        <v>west</v>
      </c>
      <c r="X6671" s="6">
        <f t="shared" si="314"/>
        <v>980.93746088268256</v>
      </c>
    </row>
    <row r="6672" spans="1:24" x14ac:dyDescent="0.3">
      <c r="A6672" t="s">
        <v>5947</v>
      </c>
      <c r="B6672" t="str">
        <f ca="1">PROPER(TRIM(Table1[[#This Row],[Campaign Name]]))</f>
        <v>Summer Sale</v>
      </c>
      <c r="C6672" t="str">
        <f ca="1">PROPER(TRIM(Table1[[#This Row],[Campaign Type]]))</f>
        <v>Lead Gen</v>
      </c>
      <c r="D6672" t="str">
        <f ca="1">PROPER(TRIM(Table1[[#This Row],[Marketing Channel]]))</f>
        <v>Meta Ads</v>
      </c>
      <c r="E6672" t="s">
        <v>4295</v>
      </c>
      <c r="F6672" t="s">
        <v>381</v>
      </c>
      <c r="G6672" t="s">
        <v>41</v>
      </c>
      <c r="H6672" t="s">
        <v>11140</v>
      </c>
      <c r="I6672" t="s">
        <v>31</v>
      </c>
      <c r="J6672" t="s">
        <v>32</v>
      </c>
      <c r="K6672">
        <v>24223</v>
      </c>
      <c r="L6672">
        <v>1264</v>
      </c>
      <c r="M6672">
        <v>5.22</v>
      </c>
      <c r="N6672">
        <v>379</v>
      </c>
      <c r="O6672">
        <v>29.98</v>
      </c>
      <c r="P6672">
        <v>8759.09</v>
      </c>
      <c r="Q6672">
        <v>16743.36</v>
      </c>
      <c r="R6672" s="6">
        <v>91.154103908054367</v>
      </c>
      <c r="S6672">
        <v>46</v>
      </c>
      <c r="T6672" t="str">
        <f ca="1">PROPER(TRIM(Table1[[#This Row],[Campaign Status]]))</f>
        <v>Active</v>
      </c>
      <c r="V6672" s="1">
        <f t="shared" si="312"/>
        <v>379</v>
      </c>
      <c r="W6672" t="str">
        <f t="shared" ca="1" si="313"/>
        <v>East</v>
      </c>
      <c r="X6672" s="6">
        <f t="shared" si="314"/>
        <v>1262.9533297697162</v>
      </c>
    </row>
    <row r="6673" spans="1:24" x14ac:dyDescent="0.3">
      <c r="A6673" t="s">
        <v>7763</v>
      </c>
      <c r="B6673" t="str">
        <f ca="1">PROPER(TRIM(Table1[[#This Row],[Campaign Name]]))</f>
        <v>New Launch</v>
      </c>
      <c r="C6673" t="str">
        <f ca="1">PROPER(TRIM(Table1[[#This Row],[Campaign Type]]))</f>
        <v>Awareness</v>
      </c>
      <c r="D6673" t="str">
        <f ca="1">PROPER(TRIM(Table1[[#This Row],[Marketing Channel]]))</f>
        <v>Meta Ads</v>
      </c>
      <c r="E6673" t="s">
        <v>2376</v>
      </c>
      <c r="F6673" t="s">
        <v>303</v>
      </c>
      <c r="G6673" t="s">
        <v>11141</v>
      </c>
      <c r="H6673" t="s">
        <v>23</v>
      </c>
      <c r="I6673" t="s">
        <v>24</v>
      </c>
      <c r="J6673" t="s">
        <v>32</v>
      </c>
      <c r="K6673">
        <v>12133</v>
      </c>
      <c r="L6673">
        <v>1421</v>
      </c>
      <c r="M6673">
        <v>11.71</v>
      </c>
      <c r="N6673">
        <v>12</v>
      </c>
      <c r="O6673">
        <v>0.84</v>
      </c>
      <c r="P6673">
        <v>3817.8497265160554</v>
      </c>
      <c r="Q6673">
        <v>17381.57</v>
      </c>
      <c r="R6673" s="6">
        <v>355.27119308232693</v>
      </c>
      <c r="S6673">
        <v>10</v>
      </c>
      <c r="T6673" t="str">
        <f ca="1">PROPER(TRIM(Table1[[#This Row],[Campaign Status]]))</f>
        <v>Active</v>
      </c>
      <c r="V6673" s="1">
        <f t="shared" si="312"/>
        <v>12</v>
      </c>
      <c r="W6673" t="str">
        <f t="shared" ca="1" si="313"/>
        <v>west</v>
      </c>
      <c r="X6673" s="6">
        <f t="shared" si="314"/>
        <v>91.154103908054367</v>
      </c>
    </row>
    <row r="6674" spans="1:24" x14ac:dyDescent="0.3">
      <c r="A6674" t="s">
        <v>7764</v>
      </c>
      <c r="B6674" t="str">
        <f ca="1">PROPER(TRIM(Table1[[#This Row],[Campaign Name]]))</f>
        <v>Festive Offer</v>
      </c>
      <c r="C6674" t="str">
        <f ca="1">PROPER(TRIM(Table1[[#This Row],[Campaign Type]]))</f>
        <v>Sales</v>
      </c>
      <c r="D6674" t="str">
        <f ca="1">PROPER(TRIM(Table1[[#This Row],[Marketing Channel]]))</f>
        <v>Linkedin</v>
      </c>
      <c r="E6674" t="s">
        <v>1229</v>
      </c>
      <c r="F6674" t="s">
        <v>755</v>
      </c>
      <c r="G6674" t="s">
        <v>46</v>
      </c>
      <c r="H6674" t="s">
        <v>30</v>
      </c>
      <c r="I6674" t="s">
        <v>31</v>
      </c>
      <c r="J6674" t="s">
        <v>25</v>
      </c>
      <c r="K6674">
        <v>26222</v>
      </c>
      <c r="L6674">
        <v>3589</v>
      </c>
      <c r="M6674">
        <v>13.69</v>
      </c>
      <c r="N6674">
        <v>105</v>
      </c>
      <c r="O6674">
        <v>2.93</v>
      </c>
      <c r="P6674">
        <v>3830.4648972188602</v>
      </c>
      <c r="Q6674">
        <v>40111.360000000001</v>
      </c>
      <c r="R6674" s="6">
        <v>947.16688642997815</v>
      </c>
      <c r="S6674">
        <v>17</v>
      </c>
      <c r="T6674" t="str">
        <f ca="1">PROPER(TRIM(Table1[[#This Row],[Campaign Status]]))</f>
        <v>Completed</v>
      </c>
      <c r="V6674" s="1">
        <f t="shared" si="312"/>
        <v>105</v>
      </c>
      <c r="W6674" t="str">
        <f t="shared" ca="1" si="313"/>
        <v>South</v>
      </c>
      <c r="X6674" s="6">
        <f t="shared" si="314"/>
        <v>355.27119308232693</v>
      </c>
    </row>
    <row r="6675" spans="1:24" x14ac:dyDescent="0.3">
      <c r="A6675" t="s">
        <v>7765</v>
      </c>
      <c r="B6675" t="str">
        <f ca="1">PROPER(TRIM(Table1[[#This Row],[Campaign Name]]))</f>
        <v>Mega Discount</v>
      </c>
      <c r="C6675" t="str">
        <f ca="1">PROPER(TRIM(Table1[[#This Row],[Campaign Type]]))</f>
        <v>Retargeting</v>
      </c>
      <c r="D6675" t="str">
        <f ca="1">PROPER(TRIM(Table1[[#This Row],[Marketing Channel]]))</f>
        <v>Youtube</v>
      </c>
      <c r="E6675" t="s">
        <v>2448</v>
      </c>
      <c r="F6675" t="s">
        <v>465</v>
      </c>
      <c r="G6675" t="s">
        <v>41</v>
      </c>
      <c r="H6675" t="s">
        <v>11140</v>
      </c>
      <c r="I6675" t="s">
        <v>24</v>
      </c>
      <c r="J6675" t="s">
        <v>32</v>
      </c>
      <c r="K6675">
        <v>39257</v>
      </c>
      <c r="L6675">
        <v>4869</v>
      </c>
      <c r="M6675">
        <v>12.4</v>
      </c>
      <c r="N6675">
        <v>789</v>
      </c>
      <c r="O6675">
        <v>16.2</v>
      </c>
      <c r="P6675">
        <v>3891.7088323699436</v>
      </c>
      <c r="Q6675">
        <v>3178.15</v>
      </c>
      <c r="R6675" s="6">
        <v>-18.335360200506209</v>
      </c>
      <c r="S6675">
        <v>646</v>
      </c>
      <c r="T6675" t="str">
        <f ca="1">PROPER(TRIM(Table1[[#This Row],[Campaign Status]]))</f>
        <v>Active</v>
      </c>
      <c r="V6675" s="1">
        <f t="shared" si="312"/>
        <v>789</v>
      </c>
      <c r="W6675" t="str">
        <f t="shared" ca="1" si="313"/>
        <v>East</v>
      </c>
      <c r="X6675" s="6">
        <f t="shared" si="314"/>
        <v>947.16688642997815</v>
      </c>
    </row>
    <row r="6676" spans="1:24" x14ac:dyDescent="0.3">
      <c r="A6676" t="s">
        <v>7766</v>
      </c>
      <c r="B6676" t="str">
        <f ca="1">PROPER(TRIM(Table1[[#This Row],[Campaign Name]]))</f>
        <v>New Launch</v>
      </c>
      <c r="C6676" t="str">
        <f ca="1">PROPER(TRIM(Table1[[#This Row],[Campaign Type]]))</f>
        <v>Sales</v>
      </c>
      <c r="D6676" t="str">
        <f ca="1">PROPER(TRIM(Table1[[#This Row],[Marketing Channel]]))</f>
        <v>Linkedin</v>
      </c>
      <c r="E6676" t="s">
        <v>1122</v>
      </c>
      <c r="F6676" t="s">
        <v>53</v>
      </c>
      <c r="G6676" t="s">
        <v>29</v>
      </c>
      <c r="H6676" t="s">
        <v>99</v>
      </c>
      <c r="I6676" t="s">
        <v>68</v>
      </c>
      <c r="J6676" t="s">
        <v>25</v>
      </c>
      <c r="K6676">
        <v>28687</v>
      </c>
      <c r="L6676">
        <v>1938</v>
      </c>
      <c r="M6676">
        <v>6.76</v>
      </c>
      <c r="N6676">
        <v>152</v>
      </c>
      <c r="O6676">
        <v>7.84</v>
      </c>
      <c r="P6676">
        <v>3830.4648972188602</v>
      </c>
      <c r="Q6676">
        <v>44664.97</v>
      </c>
      <c r="R6676" s="6">
        <v>1066.0456680448726</v>
      </c>
      <c r="S6676">
        <v>90</v>
      </c>
      <c r="T6676" t="str">
        <f ca="1">PROPER(TRIM(Table1[[#This Row],[Campaign Status]]))</f>
        <v>Completed</v>
      </c>
      <c r="V6676" s="1">
        <f t="shared" si="312"/>
        <v>152</v>
      </c>
      <c r="W6676" t="str">
        <f t="shared" ca="1" si="313"/>
        <v>North</v>
      </c>
      <c r="X6676" s="6">
        <f t="shared" si="314"/>
        <v>-18.335360200506209</v>
      </c>
    </row>
    <row r="6677" spans="1:24" x14ac:dyDescent="0.3">
      <c r="A6677" t="s">
        <v>7767</v>
      </c>
      <c r="B6677" t="str">
        <f ca="1">PROPER(TRIM(Table1[[#This Row],[Campaign Name]]))</f>
        <v>Festive Offer</v>
      </c>
      <c r="C6677" t="str">
        <f ca="1">PROPER(TRIM(Table1[[#This Row],[Campaign Type]]))</f>
        <v>Sales</v>
      </c>
      <c r="D6677" t="str">
        <f ca="1">PROPER(TRIM(Table1[[#This Row],[Marketing Channel]]))</f>
        <v>Google Ads</v>
      </c>
      <c r="E6677" t="s">
        <v>2052</v>
      </c>
      <c r="F6677" t="s">
        <v>1073</v>
      </c>
      <c r="G6677" t="s">
        <v>46</v>
      </c>
      <c r="H6677" t="s">
        <v>30</v>
      </c>
      <c r="I6677" t="s">
        <v>31</v>
      </c>
      <c r="J6677" t="s">
        <v>25</v>
      </c>
      <c r="K6677">
        <v>95887</v>
      </c>
      <c r="L6677">
        <v>7444</v>
      </c>
      <c r="M6677">
        <v>7.76</v>
      </c>
      <c r="N6677">
        <v>2402</v>
      </c>
      <c r="O6677">
        <v>32.270000000000003</v>
      </c>
      <c r="P6677">
        <v>6100.32</v>
      </c>
      <c r="Q6677">
        <v>17647.68</v>
      </c>
      <c r="R6677" s="6">
        <v>189.29105358407429</v>
      </c>
      <c r="S6677">
        <v>1380</v>
      </c>
      <c r="T6677" t="str">
        <f ca="1">PROPER(TRIM(Table1[[#This Row],[Campaign Status]]))</f>
        <v>Active</v>
      </c>
      <c r="V6677" s="1">
        <f t="shared" si="312"/>
        <v>2402</v>
      </c>
      <c r="W6677" t="str">
        <f t="shared" ca="1" si="313"/>
        <v>South</v>
      </c>
      <c r="X6677" s="6">
        <f t="shared" si="314"/>
        <v>1066.0456680448726</v>
      </c>
    </row>
    <row r="6678" spans="1:24" hidden="1" x14ac:dyDescent="0.3">
      <c r="A6678" t="s">
        <v>7768</v>
      </c>
      <c r="B6678" t="str">
        <f ca="1">PROPER(TRIM(Table1[[#This Row],[Campaign Name]]))</f>
        <v>New Launch</v>
      </c>
      <c r="C6678" t="str">
        <f ca="1">PROPER(TRIM(Table1[[#This Row],[Campaign Type]]))</f>
        <v>Retargeting</v>
      </c>
      <c r="D6678" t="str">
        <f ca="1">PROPER(TRIM(Table1[[#This Row],[Marketing Channel]]))</f>
        <v>Meta Ads</v>
      </c>
      <c r="E6678" t="s">
        <v>132</v>
      </c>
      <c r="F6678" t="s">
        <v>158</v>
      </c>
      <c r="G6678" t="s">
        <v>29</v>
      </c>
      <c r="H6678" t="s">
        <v>99</v>
      </c>
      <c r="I6678" t="s">
        <v>68</v>
      </c>
      <c r="J6678" t="s">
        <v>25</v>
      </c>
      <c r="K6678">
        <v>49616</v>
      </c>
      <c r="L6678">
        <v>1531</v>
      </c>
      <c r="M6678">
        <v>3.09</v>
      </c>
      <c r="N6678">
        <v>180</v>
      </c>
      <c r="O6678">
        <v>11.76</v>
      </c>
      <c r="P6678">
        <v>250</v>
      </c>
      <c r="R6678" s="6" t="e">
        <v>#VALUE!</v>
      </c>
      <c r="S6678">
        <v>179</v>
      </c>
      <c r="T6678" t="str">
        <f ca="1">PROPER(TRIM(Table1[[#This Row],[Campaign Status]]))</f>
        <v>Completed</v>
      </c>
      <c r="V6678" s="1">
        <f t="shared" si="312"/>
        <v>180</v>
      </c>
      <c r="W6678" t="str">
        <f t="shared" ca="1" si="313"/>
        <v>North</v>
      </c>
      <c r="X6678" s="6">
        <f t="shared" si="314"/>
        <v>189.29105358407429</v>
      </c>
    </row>
    <row r="6679" spans="1:24" x14ac:dyDescent="0.3">
      <c r="A6679" t="s">
        <v>7769</v>
      </c>
      <c r="B6679" t="str">
        <f ca="1">PROPER(TRIM(Table1[[#This Row],[Campaign Name]]))</f>
        <v>New Launch</v>
      </c>
      <c r="C6679" t="str">
        <f ca="1">PROPER(TRIM(Table1[[#This Row],[Campaign Type]]))</f>
        <v>Lead Gen</v>
      </c>
      <c r="D6679" t="str">
        <f ca="1">PROPER(TRIM(Table1[[#This Row],[Marketing Channel]]))</f>
        <v>Google Ads</v>
      </c>
      <c r="E6679" t="s">
        <v>578</v>
      </c>
      <c r="F6679" t="s">
        <v>368</v>
      </c>
      <c r="G6679" t="s">
        <v>11141</v>
      </c>
      <c r="H6679" t="s">
        <v>36</v>
      </c>
      <c r="I6679" t="s">
        <v>68</v>
      </c>
      <c r="J6679" t="s">
        <v>25</v>
      </c>
      <c r="K6679">
        <v>35545</v>
      </c>
      <c r="L6679">
        <v>586</v>
      </c>
      <c r="M6679">
        <v>1.65</v>
      </c>
      <c r="N6679">
        <v>18</v>
      </c>
      <c r="O6679">
        <v>3.07</v>
      </c>
      <c r="P6679">
        <v>250</v>
      </c>
      <c r="Q6679">
        <v>5638.25</v>
      </c>
      <c r="R6679" s="6">
        <v>2155.3000000000002</v>
      </c>
      <c r="S6679">
        <v>11</v>
      </c>
      <c r="T6679" t="str">
        <f ca="1">PROPER(TRIM(Table1[[#This Row],[Campaign Status]]))</f>
        <v>Completed</v>
      </c>
      <c r="V6679" s="1">
        <f t="shared" si="312"/>
        <v>18</v>
      </c>
      <c r="W6679" t="str">
        <f t="shared" ca="1" si="313"/>
        <v>west</v>
      </c>
      <c r="X6679" s="6" t="e">
        <f t="shared" si="314"/>
        <v>#VALUE!</v>
      </c>
    </row>
    <row r="6680" spans="1:24" x14ac:dyDescent="0.3">
      <c r="A6680" t="s">
        <v>7770</v>
      </c>
      <c r="B6680" t="str">
        <f ca="1">PROPER(TRIM(Table1[[#This Row],[Campaign Name]]))</f>
        <v>Mega Discount</v>
      </c>
      <c r="C6680" t="str">
        <f ca="1">PROPER(TRIM(Table1[[#This Row],[Campaign Type]]))</f>
        <v>Retargeting</v>
      </c>
      <c r="D6680" t="str">
        <f ca="1">PROPER(TRIM(Table1[[#This Row],[Marketing Channel]]))</f>
        <v>Youtube</v>
      </c>
      <c r="E6680" t="s">
        <v>1414</v>
      </c>
      <c r="F6680" t="s">
        <v>368</v>
      </c>
      <c r="G6680" t="s">
        <v>11141</v>
      </c>
      <c r="H6680" t="s">
        <v>36</v>
      </c>
      <c r="I6680" t="s">
        <v>24</v>
      </c>
      <c r="J6680" t="s">
        <v>63</v>
      </c>
      <c r="K6680">
        <v>121478</v>
      </c>
      <c r="L6680">
        <v>5656</v>
      </c>
      <c r="M6680">
        <v>4.66</v>
      </c>
      <c r="N6680">
        <v>228</v>
      </c>
      <c r="O6680">
        <v>4.03</v>
      </c>
      <c r="P6680">
        <v>250</v>
      </c>
      <c r="Q6680">
        <v>48822.04</v>
      </c>
      <c r="R6680" s="6">
        <v>19428.815999999999</v>
      </c>
      <c r="S6680">
        <v>52</v>
      </c>
      <c r="T6680" t="str">
        <f ca="1">PROPER(TRIM(Table1[[#This Row],[Campaign Status]]))</f>
        <v>Paused</v>
      </c>
      <c r="V6680" s="1">
        <f t="shared" si="312"/>
        <v>228</v>
      </c>
      <c r="W6680" t="str">
        <f t="shared" ca="1" si="313"/>
        <v>west</v>
      </c>
      <c r="X6680" s="6">
        <f t="shared" si="314"/>
        <v>2155.3000000000002</v>
      </c>
    </row>
    <row r="6681" spans="1:24" x14ac:dyDescent="0.3">
      <c r="A6681" t="s">
        <v>7771</v>
      </c>
      <c r="B6681" t="str">
        <f ca="1">PROPER(TRIM(Table1[[#This Row],[Campaign Name]]))</f>
        <v>Flash Sale</v>
      </c>
      <c r="C6681" t="str">
        <f ca="1">PROPER(TRIM(Table1[[#This Row],[Campaign Type]]))</f>
        <v>Awareness</v>
      </c>
      <c r="D6681" t="str">
        <f ca="1">PROPER(TRIM(Table1[[#This Row],[Marketing Channel]]))</f>
        <v>Instagram</v>
      </c>
      <c r="E6681" t="s">
        <v>615</v>
      </c>
      <c r="F6681" t="s">
        <v>149</v>
      </c>
      <c r="G6681" t="s">
        <v>29</v>
      </c>
      <c r="H6681" t="s">
        <v>67</v>
      </c>
      <c r="I6681" t="s">
        <v>24</v>
      </c>
      <c r="J6681" t="s">
        <v>25</v>
      </c>
      <c r="K6681">
        <v>170036</v>
      </c>
      <c r="L6681">
        <v>5164</v>
      </c>
      <c r="M6681">
        <v>3.04</v>
      </c>
      <c r="N6681">
        <v>875</v>
      </c>
      <c r="O6681">
        <v>16.940000000000001</v>
      </c>
      <c r="P6681">
        <v>3982.6304252733912</v>
      </c>
      <c r="Q6681">
        <v>20949.240000000002</v>
      </c>
      <c r="R6681" s="6">
        <v>426.01516492863942</v>
      </c>
      <c r="S6681">
        <v>657</v>
      </c>
      <c r="T6681" t="str">
        <f ca="1">PROPER(TRIM(Table1[[#This Row],[Campaign Status]]))</f>
        <v>Active</v>
      </c>
      <c r="V6681" s="1">
        <f t="shared" si="312"/>
        <v>875</v>
      </c>
      <c r="W6681" t="str">
        <f t="shared" ca="1" si="313"/>
        <v>North</v>
      </c>
      <c r="X6681" s="6">
        <f t="shared" si="314"/>
        <v>19428.815999999999</v>
      </c>
    </row>
    <row r="6682" spans="1:24" x14ac:dyDescent="0.3">
      <c r="A6682" t="s">
        <v>7772</v>
      </c>
      <c r="B6682" t="str">
        <f ca="1">PROPER(TRIM(Table1[[#This Row],[Campaign Name]]))</f>
        <v>Summer Sale</v>
      </c>
      <c r="C6682" t="str">
        <f ca="1">PROPER(TRIM(Table1[[#This Row],[Campaign Type]]))</f>
        <v>Awareness</v>
      </c>
      <c r="D6682" t="str">
        <f ca="1">PROPER(TRIM(Table1[[#This Row],[Marketing Channel]]))</f>
        <v>Instagram</v>
      </c>
      <c r="E6682" t="s">
        <v>2577</v>
      </c>
      <c r="F6682" t="s">
        <v>2257</v>
      </c>
      <c r="G6682" t="s">
        <v>46</v>
      </c>
      <c r="H6682" t="s">
        <v>30</v>
      </c>
      <c r="I6682" t="s">
        <v>68</v>
      </c>
      <c r="J6682" t="s">
        <v>63</v>
      </c>
      <c r="K6682">
        <v>52172</v>
      </c>
      <c r="L6682">
        <v>5987</v>
      </c>
      <c r="M6682">
        <v>11.48</v>
      </c>
      <c r="N6682">
        <v>1003</v>
      </c>
      <c r="O6682">
        <v>16.75</v>
      </c>
      <c r="P6682">
        <v>9802.42</v>
      </c>
      <c r="Q6682">
        <v>20127.96</v>
      </c>
      <c r="R6682" s="6">
        <v>105.33664135999068</v>
      </c>
      <c r="S6682">
        <v>438</v>
      </c>
      <c r="T6682" t="str">
        <f ca="1">PROPER(TRIM(Table1[[#This Row],[Campaign Status]]))</f>
        <v>Completed</v>
      </c>
      <c r="V6682" s="1">
        <f t="shared" si="312"/>
        <v>1003</v>
      </c>
      <c r="W6682" t="str">
        <f t="shared" ca="1" si="313"/>
        <v>South</v>
      </c>
      <c r="X6682" s="6">
        <f t="shared" si="314"/>
        <v>426.01516492863942</v>
      </c>
    </row>
    <row r="6683" spans="1:24" hidden="1" x14ac:dyDescent="0.3">
      <c r="A6683" t="s">
        <v>7773</v>
      </c>
      <c r="B6683" t="str">
        <f ca="1">PROPER(TRIM(Table1[[#This Row],[Campaign Name]]))</f>
        <v>Flash Sale</v>
      </c>
      <c r="C6683" t="str">
        <f ca="1">PROPER(TRIM(Table1[[#This Row],[Campaign Type]]))</f>
        <v>Sales</v>
      </c>
      <c r="D6683" t="str">
        <f ca="1">PROPER(TRIM(Table1[[#This Row],[Marketing Channel]]))</f>
        <v>Google Ads</v>
      </c>
      <c r="E6683" t="s">
        <v>160</v>
      </c>
      <c r="F6683" t="s">
        <v>334</v>
      </c>
      <c r="G6683" t="s">
        <v>29</v>
      </c>
      <c r="H6683" t="s">
        <v>61</v>
      </c>
      <c r="I6683" t="s">
        <v>24</v>
      </c>
      <c r="J6683" t="s">
        <v>25</v>
      </c>
      <c r="K6683">
        <v>152274</v>
      </c>
      <c r="L6683">
        <v>10712</v>
      </c>
      <c r="M6683">
        <v>7.03</v>
      </c>
      <c r="N6683">
        <v>3085</v>
      </c>
      <c r="O6683">
        <v>28.8</v>
      </c>
      <c r="P6683">
        <v>10407.66</v>
      </c>
      <c r="R6683" s="6" t="e">
        <v>#VALUE!</v>
      </c>
      <c r="S6683">
        <v>968</v>
      </c>
      <c r="T6683" t="str">
        <f ca="1">PROPER(TRIM(Table1[[#This Row],[Campaign Status]]))</f>
        <v>Paused</v>
      </c>
      <c r="V6683" s="1">
        <f t="shared" si="312"/>
        <v>3085</v>
      </c>
      <c r="W6683" t="str">
        <f t="shared" ca="1" si="313"/>
        <v>North</v>
      </c>
      <c r="X6683" s="6">
        <f t="shared" si="314"/>
        <v>105.33664135999068</v>
      </c>
    </row>
    <row r="6684" spans="1:24" x14ac:dyDescent="0.3">
      <c r="A6684" t="s">
        <v>7774</v>
      </c>
      <c r="B6684" t="str">
        <f ca="1">PROPER(TRIM(Table1[[#This Row],[Campaign Name]]))</f>
        <v>Festive Offer</v>
      </c>
      <c r="C6684" t="str">
        <f ca="1">PROPER(TRIM(Table1[[#This Row],[Campaign Type]]))</f>
        <v>Retargeting</v>
      </c>
      <c r="D6684" t="str">
        <f ca="1">PROPER(TRIM(Table1[[#This Row],[Marketing Channel]]))</f>
        <v>Meta Ads</v>
      </c>
      <c r="E6684" t="s">
        <v>987</v>
      </c>
      <c r="F6684" t="s">
        <v>238</v>
      </c>
      <c r="G6684" t="s">
        <v>11141</v>
      </c>
      <c r="H6684" t="s">
        <v>23</v>
      </c>
      <c r="I6684" t="s">
        <v>24</v>
      </c>
      <c r="J6684" t="s">
        <v>63</v>
      </c>
      <c r="K6684">
        <v>43020</v>
      </c>
      <c r="L6684">
        <v>1940</v>
      </c>
      <c r="M6684">
        <v>4.51</v>
      </c>
      <c r="N6684">
        <v>523</v>
      </c>
      <c r="O6684">
        <v>26.96</v>
      </c>
      <c r="P6684">
        <v>13453.43</v>
      </c>
      <c r="Q6684">
        <v>44348.27</v>
      </c>
      <c r="R6684" s="6">
        <v>229.6428494443424</v>
      </c>
      <c r="S6684">
        <v>198</v>
      </c>
      <c r="T6684" t="str">
        <f ca="1">PROPER(TRIM(Table1[[#This Row],[Campaign Status]]))</f>
        <v>Active</v>
      </c>
      <c r="V6684" s="1">
        <f t="shared" si="312"/>
        <v>523</v>
      </c>
      <c r="W6684" t="str">
        <f t="shared" ca="1" si="313"/>
        <v>west</v>
      </c>
      <c r="X6684" s="6" t="e">
        <f t="shared" si="314"/>
        <v>#VALUE!</v>
      </c>
    </row>
    <row r="6685" spans="1:24" x14ac:dyDescent="0.3">
      <c r="A6685" t="s">
        <v>7775</v>
      </c>
      <c r="B6685" t="str">
        <f ca="1">PROPER(TRIM(Table1[[#This Row],[Campaign Name]]))</f>
        <v>Summer Sale</v>
      </c>
      <c r="C6685" t="str">
        <f ca="1">PROPER(TRIM(Table1[[#This Row],[Campaign Type]]))</f>
        <v>Retargeting</v>
      </c>
      <c r="D6685" t="str">
        <f ca="1">PROPER(TRIM(Table1[[#This Row],[Marketing Channel]]))</f>
        <v>Meta Ads</v>
      </c>
      <c r="E6685" t="s">
        <v>1035</v>
      </c>
      <c r="F6685" t="s">
        <v>394</v>
      </c>
      <c r="G6685" t="s">
        <v>29</v>
      </c>
      <c r="H6685" t="s">
        <v>99</v>
      </c>
      <c r="I6685" t="s">
        <v>31</v>
      </c>
      <c r="J6685" t="s">
        <v>63</v>
      </c>
      <c r="K6685">
        <v>20954</v>
      </c>
      <c r="L6685">
        <v>2170</v>
      </c>
      <c r="M6685">
        <v>10.36</v>
      </c>
      <c r="N6685">
        <v>82</v>
      </c>
      <c r="O6685">
        <v>3.78</v>
      </c>
      <c r="P6685">
        <v>7121.93</v>
      </c>
      <c r="Q6685">
        <v>3845.71</v>
      </c>
      <c r="R6685" s="6">
        <v>-46.001856238407285</v>
      </c>
      <c r="S6685">
        <v>52</v>
      </c>
      <c r="T6685" t="str">
        <f ca="1">PROPER(TRIM(Table1[[#This Row],[Campaign Status]]))</f>
        <v>Active</v>
      </c>
      <c r="V6685" s="1">
        <f t="shared" si="312"/>
        <v>82</v>
      </c>
      <c r="W6685" t="str">
        <f t="shared" ca="1" si="313"/>
        <v>North</v>
      </c>
      <c r="X6685" s="6">
        <f t="shared" si="314"/>
        <v>229.6428494443424</v>
      </c>
    </row>
    <row r="6686" spans="1:24" x14ac:dyDescent="0.3">
      <c r="A6686" t="s">
        <v>7776</v>
      </c>
      <c r="B6686" t="str">
        <f ca="1">PROPER(TRIM(Table1[[#This Row],[Campaign Name]]))</f>
        <v>Summer Sale</v>
      </c>
      <c r="C6686" t="str">
        <f ca="1">PROPER(TRIM(Table1[[#This Row],[Campaign Type]]))</f>
        <v>Lead Gen</v>
      </c>
      <c r="D6686" t="str">
        <f ca="1">PROPER(TRIM(Table1[[#This Row],[Marketing Channel]]))</f>
        <v>Instagram</v>
      </c>
      <c r="E6686" t="s">
        <v>2337</v>
      </c>
      <c r="F6686" t="s">
        <v>819</v>
      </c>
      <c r="G6686" t="s">
        <v>29</v>
      </c>
      <c r="H6686" t="s">
        <v>61</v>
      </c>
      <c r="I6686" t="s">
        <v>31</v>
      </c>
      <c r="J6686" t="s">
        <v>63</v>
      </c>
      <c r="K6686">
        <v>107364</v>
      </c>
      <c r="L6686">
        <v>13794</v>
      </c>
      <c r="M6686">
        <v>12.85</v>
      </c>
      <c r="N6686">
        <v>1698</v>
      </c>
      <c r="O6686">
        <v>12.31</v>
      </c>
      <c r="P6686">
        <v>250</v>
      </c>
      <c r="Q6686">
        <v>16739.259999999998</v>
      </c>
      <c r="R6686" s="6">
        <v>6595.7039999999988</v>
      </c>
      <c r="S6686">
        <v>450</v>
      </c>
      <c r="T6686" t="str">
        <f ca="1">PROPER(TRIM(Table1[[#This Row],[Campaign Status]]))</f>
        <v>Paused</v>
      </c>
      <c r="V6686" s="1">
        <f t="shared" si="312"/>
        <v>1698</v>
      </c>
      <c r="W6686" t="str">
        <f t="shared" ca="1" si="313"/>
        <v>North</v>
      </c>
      <c r="X6686" s="6">
        <f t="shared" si="314"/>
        <v>-46.001856238407285</v>
      </c>
    </row>
    <row r="6687" spans="1:24" x14ac:dyDescent="0.3">
      <c r="A6687" t="s">
        <v>7777</v>
      </c>
      <c r="B6687" t="str">
        <f ca="1">PROPER(TRIM(Table1[[#This Row],[Campaign Name]]))</f>
        <v>Summer Sale</v>
      </c>
      <c r="C6687" t="str">
        <f ca="1">PROPER(TRIM(Table1[[#This Row],[Campaign Type]]))</f>
        <v>Lead Gen</v>
      </c>
      <c r="D6687" t="str">
        <f ca="1">PROPER(TRIM(Table1[[#This Row],[Marketing Channel]]))</f>
        <v>Instagram</v>
      </c>
      <c r="E6687" t="s">
        <v>1944</v>
      </c>
      <c r="F6687" t="s">
        <v>339</v>
      </c>
      <c r="G6687" t="s">
        <v>41</v>
      </c>
      <c r="H6687" t="s">
        <v>11140</v>
      </c>
      <c r="I6687" t="s">
        <v>62</v>
      </c>
      <c r="J6687" t="s">
        <v>25</v>
      </c>
      <c r="K6687">
        <v>37125</v>
      </c>
      <c r="L6687">
        <v>3731</v>
      </c>
      <c r="M6687">
        <v>10.050000000000001</v>
      </c>
      <c r="N6687">
        <v>398</v>
      </c>
      <c r="O6687">
        <v>10.67</v>
      </c>
      <c r="P6687">
        <v>250</v>
      </c>
      <c r="Q6687">
        <v>26420.19</v>
      </c>
      <c r="R6687" s="6">
        <v>10468.075999999999</v>
      </c>
      <c r="S6687">
        <v>360</v>
      </c>
      <c r="T6687" t="str">
        <f ca="1">PROPER(TRIM(Table1[[#This Row],[Campaign Status]]))</f>
        <v>Active</v>
      </c>
      <c r="V6687" s="1">
        <f t="shared" si="312"/>
        <v>398</v>
      </c>
      <c r="W6687" t="str">
        <f t="shared" ca="1" si="313"/>
        <v>East</v>
      </c>
      <c r="X6687" s="6">
        <f t="shared" si="314"/>
        <v>6595.7039999999988</v>
      </c>
    </row>
    <row r="6688" spans="1:24" x14ac:dyDescent="0.3">
      <c r="A6688" t="s">
        <v>7778</v>
      </c>
      <c r="B6688" t="str">
        <f ca="1">PROPER(TRIM(Table1[[#This Row],[Campaign Name]]))</f>
        <v>Mega Discount</v>
      </c>
      <c r="C6688" t="str">
        <f ca="1">PROPER(TRIM(Table1[[#This Row],[Campaign Type]]))</f>
        <v>Retargeting</v>
      </c>
      <c r="D6688" t="str">
        <f ca="1">PROPER(TRIM(Table1[[#This Row],[Marketing Channel]]))</f>
        <v>Google Ads</v>
      </c>
      <c r="E6688" t="s">
        <v>2585</v>
      </c>
      <c r="F6688" t="s">
        <v>1220</v>
      </c>
      <c r="G6688" t="s">
        <v>29</v>
      </c>
      <c r="H6688" t="s">
        <v>67</v>
      </c>
      <c r="I6688" t="s">
        <v>68</v>
      </c>
      <c r="J6688" t="s">
        <v>25</v>
      </c>
      <c r="K6688">
        <v>13800</v>
      </c>
      <c r="L6688">
        <v>329</v>
      </c>
      <c r="M6688">
        <v>2.38</v>
      </c>
      <c r="N6688">
        <v>30</v>
      </c>
      <c r="O6688">
        <v>9.1199999999999992</v>
      </c>
      <c r="P6688">
        <v>250</v>
      </c>
      <c r="Q6688">
        <v>11087.88</v>
      </c>
      <c r="R6688" s="6">
        <v>4335.1519999999991</v>
      </c>
      <c r="S6688">
        <v>7</v>
      </c>
      <c r="T6688" t="str">
        <f ca="1">PROPER(TRIM(Table1[[#This Row],[Campaign Status]]))</f>
        <v>Active</v>
      </c>
      <c r="V6688" s="1">
        <f t="shared" si="312"/>
        <v>30</v>
      </c>
      <c r="W6688" t="str">
        <f t="shared" ca="1" si="313"/>
        <v>North</v>
      </c>
      <c r="X6688" s="6">
        <f t="shared" si="314"/>
        <v>10468.075999999999</v>
      </c>
    </row>
    <row r="6689" spans="1:24" x14ac:dyDescent="0.3">
      <c r="A6689" t="s">
        <v>7779</v>
      </c>
      <c r="B6689" t="str">
        <f ca="1">PROPER(TRIM(Table1[[#This Row],[Campaign Name]]))</f>
        <v>Festive Offer</v>
      </c>
      <c r="C6689" t="str">
        <f ca="1">PROPER(TRIM(Table1[[#This Row],[Campaign Type]]))</f>
        <v>Lead Gen</v>
      </c>
      <c r="D6689" t="str">
        <f ca="1">PROPER(TRIM(Table1[[#This Row],[Marketing Channel]]))</f>
        <v>Meta Ads</v>
      </c>
      <c r="E6689" t="s">
        <v>283</v>
      </c>
      <c r="F6689" t="s">
        <v>442</v>
      </c>
      <c r="G6689" t="s">
        <v>29</v>
      </c>
      <c r="H6689" t="s">
        <v>99</v>
      </c>
      <c r="I6689" t="s">
        <v>31</v>
      </c>
      <c r="J6689" t="s">
        <v>32</v>
      </c>
      <c r="K6689">
        <v>173453</v>
      </c>
      <c r="L6689">
        <v>17867</v>
      </c>
      <c r="M6689">
        <v>10.3</v>
      </c>
      <c r="N6689">
        <v>5072</v>
      </c>
      <c r="O6689">
        <v>28.39</v>
      </c>
      <c r="P6689">
        <v>3817.8497265160554</v>
      </c>
      <c r="Q6689">
        <v>7650.46</v>
      </c>
      <c r="R6689" s="6">
        <v>100.38661938067844</v>
      </c>
      <c r="S6689">
        <v>714</v>
      </c>
      <c r="T6689" t="str">
        <f ca="1">PROPER(TRIM(Table1[[#This Row],[Campaign Status]]))</f>
        <v>Paused</v>
      </c>
      <c r="V6689" s="1">
        <f t="shared" si="312"/>
        <v>5072</v>
      </c>
      <c r="W6689" t="str">
        <f t="shared" ca="1" si="313"/>
        <v>North</v>
      </c>
      <c r="X6689" s="6">
        <f t="shared" si="314"/>
        <v>4335.1519999999991</v>
      </c>
    </row>
    <row r="6690" spans="1:24" x14ac:dyDescent="0.3">
      <c r="A6690" t="s">
        <v>7780</v>
      </c>
      <c r="B6690" t="str">
        <f ca="1">PROPER(TRIM(Table1[[#This Row],[Campaign Name]]))</f>
        <v>Summer Sale</v>
      </c>
      <c r="C6690" t="str">
        <f ca="1">PROPER(TRIM(Table1[[#This Row],[Campaign Type]]))</f>
        <v>Sales</v>
      </c>
      <c r="D6690" t="str">
        <f ca="1">PROPER(TRIM(Table1[[#This Row],[Marketing Channel]]))</f>
        <v>Linkedin</v>
      </c>
      <c r="E6690" t="s">
        <v>2790</v>
      </c>
      <c r="F6690" t="s">
        <v>412</v>
      </c>
      <c r="G6690" t="s">
        <v>29</v>
      </c>
      <c r="H6690" t="s">
        <v>61</v>
      </c>
      <c r="I6690" t="s">
        <v>24</v>
      </c>
      <c r="J6690" t="s">
        <v>32</v>
      </c>
      <c r="K6690">
        <v>111702</v>
      </c>
      <c r="L6690">
        <v>10645</v>
      </c>
      <c r="M6690">
        <v>9.5299999999999994</v>
      </c>
      <c r="N6690">
        <v>753</v>
      </c>
      <c r="O6690">
        <v>7.07</v>
      </c>
      <c r="P6690">
        <v>8232.24</v>
      </c>
      <c r="Q6690">
        <v>13199.23</v>
      </c>
      <c r="R6690" s="6">
        <v>60.335825972031913</v>
      </c>
      <c r="S6690">
        <v>586</v>
      </c>
      <c r="T6690" t="str">
        <f ca="1">PROPER(TRIM(Table1[[#This Row],[Campaign Status]]))</f>
        <v>Paused</v>
      </c>
      <c r="V6690" s="1">
        <f t="shared" si="312"/>
        <v>753</v>
      </c>
      <c r="W6690" t="str">
        <f t="shared" ca="1" si="313"/>
        <v>North</v>
      </c>
      <c r="X6690" s="6">
        <f t="shared" si="314"/>
        <v>100.38661938067844</v>
      </c>
    </row>
    <row r="6691" spans="1:24" x14ac:dyDescent="0.3">
      <c r="A6691" t="s">
        <v>7781</v>
      </c>
      <c r="B6691" t="str">
        <f ca="1">PROPER(TRIM(Table1[[#This Row],[Campaign Name]]))</f>
        <v>Mega Discount</v>
      </c>
      <c r="C6691" t="str">
        <f ca="1">PROPER(TRIM(Table1[[#This Row],[Campaign Type]]))</f>
        <v>Sales</v>
      </c>
      <c r="D6691" t="str">
        <f ca="1">PROPER(TRIM(Table1[[#This Row],[Marketing Channel]]))</f>
        <v>Meta Ads</v>
      </c>
      <c r="E6691" t="s">
        <v>954</v>
      </c>
      <c r="F6691" t="s">
        <v>821</v>
      </c>
      <c r="G6691" t="s">
        <v>11141</v>
      </c>
      <c r="H6691" t="s">
        <v>36</v>
      </c>
      <c r="I6691" t="s">
        <v>62</v>
      </c>
      <c r="J6691" t="s">
        <v>63</v>
      </c>
      <c r="K6691">
        <v>195418</v>
      </c>
      <c r="L6691">
        <v>19176</v>
      </c>
      <c r="M6691">
        <v>9.81</v>
      </c>
      <c r="N6691">
        <v>4742</v>
      </c>
      <c r="O6691">
        <v>24.73</v>
      </c>
      <c r="P6691">
        <v>3817.8497265160554</v>
      </c>
      <c r="Q6691">
        <v>25571.66</v>
      </c>
      <c r="R6691" s="6">
        <v>569.79220848839407</v>
      </c>
      <c r="S6691">
        <v>215</v>
      </c>
      <c r="T6691" t="str">
        <f ca="1">PROPER(TRIM(Table1[[#This Row],[Campaign Status]]))</f>
        <v>Paused</v>
      </c>
      <c r="V6691" s="1">
        <f t="shared" si="312"/>
        <v>4742</v>
      </c>
      <c r="W6691" t="str">
        <f t="shared" ca="1" si="313"/>
        <v>west</v>
      </c>
      <c r="X6691" s="6">
        <f t="shared" si="314"/>
        <v>60.335825972031913</v>
      </c>
    </row>
    <row r="6692" spans="1:24" x14ac:dyDescent="0.3">
      <c r="A6692" t="s">
        <v>7782</v>
      </c>
      <c r="B6692" t="str">
        <f ca="1">PROPER(TRIM(Table1[[#This Row],[Campaign Name]]))</f>
        <v>Summer Sale</v>
      </c>
      <c r="C6692" t="str">
        <f ca="1">PROPER(TRIM(Table1[[#This Row],[Campaign Type]]))</f>
        <v>Lead Gen</v>
      </c>
      <c r="D6692" t="str">
        <f ca="1">PROPER(TRIM(Table1[[#This Row],[Marketing Channel]]))</f>
        <v>Linkedin</v>
      </c>
      <c r="E6692" t="s">
        <v>1105</v>
      </c>
      <c r="F6692" t="s">
        <v>284</v>
      </c>
      <c r="G6692" t="s">
        <v>29</v>
      </c>
      <c r="H6692" t="s">
        <v>99</v>
      </c>
      <c r="I6692" t="s">
        <v>68</v>
      </c>
      <c r="J6692" t="s">
        <v>63</v>
      </c>
      <c r="K6692">
        <v>13958</v>
      </c>
      <c r="L6692">
        <v>269</v>
      </c>
      <c r="M6692">
        <v>1.93</v>
      </c>
      <c r="N6692">
        <v>80</v>
      </c>
      <c r="O6692">
        <v>29.74</v>
      </c>
      <c r="P6692">
        <v>3830.4648972188602</v>
      </c>
      <c r="Q6692">
        <v>25650.98</v>
      </c>
      <c r="R6692" s="6">
        <v>569.65709615624201</v>
      </c>
      <c r="S6692">
        <v>10</v>
      </c>
      <c r="T6692" t="str">
        <f ca="1">PROPER(TRIM(Table1[[#This Row],[Campaign Status]]))</f>
        <v>Paused</v>
      </c>
      <c r="V6692" s="1">
        <f t="shared" si="312"/>
        <v>80</v>
      </c>
      <c r="W6692" t="str">
        <f t="shared" ca="1" si="313"/>
        <v>North</v>
      </c>
      <c r="X6692" s="6">
        <f t="shared" si="314"/>
        <v>569.79220848839407</v>
      </c>
    </row>
    <row r="6693" spans="1:24" x14ac:dyDescent="0.3">
      <c r="A6693" t="s">
        <v>7783</v>
      </c>
      <c r="B6693" t="str">
        <f ca="1">PROPER(TRIM(Table1[[#This Row],[Campaign Name]]))</f>
        <v>Flash Sale</v>
      </c>
      <c r="C6693" t="str">
        <f ca="1">PROPER(TRIM(Table1[[#This Row],[Campaign Type]]))</f>
        <v>Sales</v>
      </c>
      <c r="D6693" t="str">
        <f ca="1">PROPER(TRIM(Table1[[#This Row],[Marketing Channel]]))</f>
        <v>Youtube</v>
      </c>
      <c r="E6693" t="s">
        <v>538</v>
      </c>
      <c r="F6693" t="s">
        <v>587</v>
      </c>
      <c r="G6693" t="s">
        <v>11141</v>
      </c>
      <c r="H6693" t="s">
        <v>23</v>
      </c>
      <c r="I6693" t="s">
        <v>24</v>
      </c>
      <c r="J6693" t="s">
        <v>63</v>
      </c>
      <c r="K6693">
        <v>199051</v>
      </c>
      <c r="L6693">
        <v>19106</v>
      </c>
      <c r="M6693">
        <v>9.6</v>
      </c>
      <c r="N6693">
        <v>5577</v>
      </c>
      <c r="O6693">
        <v>29.19</v>
      </c>
      <c r="P6693">
        <v>3891.7088323699436</v>
      </c>
      <c r="Q6693">
        <v>26791.59</v>
      </c>
      <c r="R6693" s="6">
        <v>588.42740179214945</v>
      </c>
      <c r="S6693">
        <v>3851</v>
      </c>
      <c r="T6693" t="str">
        <f ca="1">PROPER(TRIM(Table1[[#This Row],[Campaign Status]]))</f>
        <v>Active</v>
      </c>
      <c r="V6693" s="1">
        <f t="shared" si="312"/>
        <v>5577</v>
      </c>
      <c r="W6693" t="str">
        <f t="shared" ca="1" si="313"/>
        <v>west</v>
      </c>
      <c r="X6693" s="6">
        <f t="shared" si="314"/>
        <v>569.65709615624201</v>
      </c>
    </row>
    <row r="6694" spans="1:24" x14ac:dyDescent="0.3">
      <c r="A6694" t="s">
        <v>7784</v>
      </c>
      <c r="B6694" t="str">
        <f ca="1">PROPER(TRIM(Table1[[#This Row],[Campaign Name]]))</f>
        <v>Summer Sale</v>
      </c>
      <c r="C6694" t="str">
        <f ca="1">PROPER(TRIM(Table1[[#This Row],[Campaign Type]]))</f>
        <v>Sales</v>
      </c>
      <c r="D6694" t="str">
        <f ca="1">PROPER(TRIM(Table1[[#This Row],[Marketing Channel]]))</f>
        <v>Youtube</v>
      </c>
      <c r="E6694" t="s">
        <v>2451</v>
      </c>
      <c r="F6694" t="s">
        <v>77</v>
      </c>
      <c r="G6694" t="s">
        <v>29</v>
      </c>
      <c r="H6694" t="s">
        <v>99</v>
      </c>
      <c r="I6694" t="s">
        <v>31</v>
      </c>
      <c r="J6694" t="s">
        <v>25</v>
      </c>
      <c r="K6694">
        <v>106217</v>
      </c>
      <c r="L6694">
        <v>7388</v>
      </c>
      <c r="M6694">
        <v>6.96</v>
      </c>
      <c r="N6694">
        <v>2266</v>
      </c>
      <c r="O6694">
        <v>30.67</v>
      </c>
      <c r="P6694">
        <v>10092.24</v>
      </c>
      <c r="Q6694">
        <v>45793.05</v>
      </c>
      <c r="R6694" s="6">
        <v>353.74515469311081</v>
      </c>
      <c r="S6694">
        <v>109</v>
      </c>
      <c r="T6694" t="str">
        <f ca="1">PROPER(TRIM(Table1[[#This Row],[Campaign Status]]))</f>
        <v>Active</v>
      </c>
      <c r="V6694" s="1">
        <f t="shared" si="312"/>
        <v>2266</v>
      </c>
      <c r="W6694" t="str">
        <f t="shared" ca="1" si="313"/>
        <v>North</v>
      </c>
      <c r="X6694" s="6">
        <f t="shared" si="314"/>
        <v>588.42740179214945</v>
      </c>
    </row>
    <row r="6695" spans="1:24" x14ac:dyDescent="0.3">
      <c r="A6695" t="s">
        <v>7785</v>
      </c>
      <c r="B6695" t="str">
        <f ca="1">PROPER(TRIM(Table1[[#This Row],[Campaign Name]]))</f>
        <v>Flash Sale</v>
      </c>
      <c r="C6695" t="str">
        <f ca="1">PROPER(TRIM(Table1[[#This Row],[Campaign Type]]))</f>
        <v>Sales</v>
      </c>
      <c r="D6695" t="str">
        <f ca="1">PROPER(TRIM(Table1[[#This Row],[Marketing Channel]]))</f>
        <v>Youtube</v>
      </c>
      <c r="E6695" t="s">
        <v>427</v>
      </c>
      <c r="F6695" t="s">
        <v>300</v>
      </c>
      <c r="G6695" t="s">
        <v>29</v>
      </c>
      <c r="H6695" t="s">
        <v>67</v>
      </c>
      <c r="I6695" t="s">
        <v>62</v>
      </c>
      <c r="J6695" t="s">
        <v>25</v>
      </c>
      <c r="K6695">
        <v>137217</v>
      </c>
      <c r="L6695">
        <v>2540</v>
      </c>
      <c r="M6695">
        <v>1.85</v>
      </c>
      <c r="N6695">
        <v>572</v>
      </c>
      <c r="O6695">
        <v>22.52</v>
      </c>
      <c r="P6695">
        <v>250</v>
      </c>
      <c r="Q6695">
        <v>33497.49</v>
      </c>
      <c r="R6695" s="6">
        <v>13298.995999999999</v>
      </c>
      <c r="S6695">
        <v>0</v>
      </c>
      <c r="T6695" t="str">
        <f ca="1">PROPER(TRIM(Table1[[#This Row],[Campaign Status]]))</f>
        <v>Active</v>
      </c>
      <c r="V6695" s="1">
        <f t="shared" si="312"/>
        <v>572</v>
      </c>
      <c r="W6695" t="str">
        <f t="shared" ca="1" si="313"/>
        <v>North</v>
      </c>
      <c r="X6695" s="6">
        <f t="shared" si="314"/>
        <v>353.74515469311081</v>
      </c>
    </row>
    <row r="6696" spans="1:24" x14ac:dyDescent="0.3">
      <c r="A6696" t="s">
        <v>7786</v>
      </c>
      <c r="B6696" t="str">
        <f ca="1">PROPER(TRIM(Table1[[#This Row],[Campaign Name]]))</f>
        <v>New Launch</v>
      </c>
      <c r="C6696" t="str">
        <f ca="1">PROPER(TRIM(Table1[[#This Row],[Campaign Type]]))</f>
        <v>Lead Gen</v>
      </c>
      <c r="D6696" t="str">
        <f ca="1">PROPER(TRIM(Table1[[#This Row],[Marketing Channel]]))</f>
        <v>Email</v>
      </c>
      <c r="E6696" t="s">
        <v>1701</v>
      </c>
      <c r="F6696" t="s">
        <v>173</v>
      </c>
      <c r="G6696" t="s">
        <v>29</v>
      </c>
      <c r="H6696" t="s">
        <v>61</v>
      </c>
      <c r="I6696" t="s">
        <v>31</v>
      </c>
      <c r="J6696" t="s">
        <v>25</v>
      </c>
      <c r="K6696">
        <v>47720</v>
      </c>
      <c r="L6696">
        <v>175</v>
      </c>
      <c r="M6696">
        <v>0.37</v>
      </c>
      <c r="N6696">
        <v>40</v>
      </c>
      <c r="O6696">
        <v>22.86</v>
      </c>
      <c r="P6696">
        <v>2433.94</v>
      </c>
      <c r="Q6696">
        <v>3300.53</v>
      </c>
      <c r="R6696" s="6">
        <v>35.604410955076958</v>
      </c>
      <c r="S6696">
        <v>5</v>
      </c>
      <c r="T6696" t="str">
        <f ca="1">PROPER(TRIM(Table1[[#This Row],[Campaign Status]]))</f>
        <v>Active</v>
      </c>
      <c r="V6696" s="1">
        <f t="shared" si="312"/>
        <v>40</v>
      </c>
      <c r="W6696" t="str">
        <f t="shared" ca="1" si="313"/>
        <v>North</v>
      </c>
      <c r="X6696" s="6">
        <f t="shared" si="314"/>
        <v>13298.995999999999</v>
      </c>
    </row>
    <row r="6697" spans="1:24" x14ac:dyDescent="0.3">
      <c r="A6697" t="s">
        <v>7787</v>
      </c>
      <c r="B6697" t="str">
        <f ca="1">PROPER(TRIM(Table1[[#This Row],[Campaign Name]]))</f>
        <v>Summer Sale</v>
      </c>
      <c r="C6697" t="str">
        <f ca="1">PROPER(TRIM(Table1[[#This Row],[Campaign Type]]))</f>
        <v>Lead Gen</v>
      </c>
      <c r="D6697" t="str">
        <f ca="1">PROPER(TRIM(Table1[[#This Row],[Marketing Channel]]))</f>
        <v>Instagram</v>
      </c>
      <c r="E6697" t="s">
        <v>827</v>
      </c>
      <c r="F6697" t="s">
        <v>336</v>
      </c>
      <c r="G6697" t="s">
        <v>11141</v>
      </c>
      <c r="H6697" t="s">
        <v>36</v>
      </c>
      <c r="I6697" t="s">
        <v>68</v>
      </c>
      <c r="J6697" t="s">
        <v>63</v>
      </c>
      <c r="K6697">
        <v>103503</v>
      </c>
      <c r="L6697">
        <v>1354</v>
      </c>
      <c r="M6697">
        <v>1.31</v>
      </c>
      <c r="N6697">
        <v>429</v>
      </c>
      <c r="O6697">
        <v>31.68</v>
      </c>
      <c r="P6697">
        <v>11351.73</v>
      </c>
      <c r="Q6697">
        <v>33794.660000000003</v>
      </c>
      <c r="R6697" s="6">
        <v>197.70493131883867</v>
      </c>
      <c r="S6697">
        <v>115</v>
      </c>
      <c r="T6697" t="str">
        <f ca="1">PROPER(TRIM(Table1[[#This Row],[Campaign Status]]))</f>
        <v>Paused</v>
      </c>
      <c r="V6697" s="1">
        <f t="shared" si="312"/>
        <v>429</v>
      </c>
      <c r="W6697" t="str">
        <f t="shared" ca="1" si="313"/>
        <v>west</v>
      </c>
      <c r="X6697" s="6">
        <f t="shared" si="314"/>
        <v>35.604410955076958</v>
      </c>
    </row>
    <row r="6698" spans="1:24" x14ac:dyDescent="0.3">
      <c r="A6698" t="s">
        <v>6184</v>
      </c>
      <c r="B6698" t="str">
        <f ca="1">PROPER(TRIM(Table1[[#This Row],[Campaign Name]]))</f>
        <v>Festive Offer</v>
      </c>
      <c r="C6698" t="str">
        <f ca="1">PROPER(TRIM(Table1[[#This Row],[Campaign Type]]))</f>
        <v>Retargeting</v>
      </c>
      <c r="D6698" t="str">
        <f ca="1">PROPER(TRIM(Table1[[#This Row],[Marketing Channel]]))</f>
        <v>Instagram</v>
      </c>
      <c r="E6698" t="s">
        <v>1167</v>
      </c>
      <c r="F6698" t="s">
        <v>587</v>
      </c>
      <c r="G6698" t="s">
        <v>11141</v>
      </c>
      <c r="H6698" t="s">
        <v>23</v>
      </c>
      <c r="I6698" t="s">
        <v>24</v>
      </c>
      <c r="J6698" t="s">
        <v>32</v>
      </c>
      <c r="K6698">
        <v>169734</v>
      </c>
      <c r="L6698">
        <v>20490</v>
      </c>
      <c r="M6698">
        <v>12.07</v>
      </c>
      <c r="N6698">
        <v>131</v>
      </c>
      <c r="O6698">
        <v>0.64</v>
      </c>
      <c r="P6698">
        <v>8151.44</v>
      </c>
      <c r="Q6698">
        <v>18514.419999999998</v>
      </c>
      <c r="R6698" s="6">
        <v>127.13066648346796</v>
      </c>
      <c r="S6698">
        <v>5</v>
      </c>
      <c r="T6698" t="str">
        <f ca="1">PROPER(TRIM(Table1[[#This Row],[Campaign Status]]))</f>
        <v>Active</v>
      </c>
      <c r="V6698" s="1">
        <f t="shared" si="312"/>
        <v>131</v>
      </c>
      <c r="W6698" t="str">
        <f t="shared" ca="1" si="313"/>
        <v>west</v>
      </c>
      <c r="X6698" s="6">
        <f t="shared" si="314"/>
        <v>197.70493131883867</v>
      </c>
    </row>
    <row r="6699" spans="1:24" x14ac:dyDescent="0.3">
      <c r="A6699" t="s">
        <v>7788</v>
      </c>
      <c r="B6699" t="str">
        <f ca="1">PROPER(TRIM(Table1[[#This Row],[Campaign Name]]))</f>
        <v>Summer Sale</v>
      </c>
      <c r="C6699" t="str">
        <f ca="1">PROPER(TRIM(Table1[[#This Row],[Campaign Type]]))</f>
        <v>Sales</v>
      </c>
      <c r="D6699" t="str">
        <f ca="1">PROPER(TRIM(Table1[[#This Row],[Marketing Channel]]))</f>
        <v>Youtube</v>
      </c>
      <c r="E6699" t="s">
        <v>2208</v>
      </c>
      <c r="F6699" t="s">
        <v>112</v>
      </c>
      <c r="G6699" t="s">
        <v>11141</v>
      </c>
      <c r="H6699" t="s">
        <v>23</v>
      </c>
      <c r="I6699" t="s">
        <v>62</v>
      </c>
      <c r="J6699" t="s">
        <v>25</v>
      </c>
      <c r="K6699">
        <v>95378</v>
      </c>
      <c r="L6699">
        <v>11947</v>
      </c>
      <c r="M6699">
        <v>12.53</v>
      </c>
      <c r="N6699">
        <v>3170</v>
      </c>
      <c r="O6699">
        <v>26.53</v>
      </c>
      <c r="P6699">
        <v>3891.7088323699436</v>
      </c>
      <c r="Q6699">
        <v>44290.79</v>
      </c>
      <c r="R6699" s="6">
        <v>1038.0807739675665</v>
      </c>
      <c r="S6699">
        <v>376</v>
      </c>
      <c r="T6699" t="str">
        <f ca="1">PROPER(TRIM(Table1[[#This Row],[Campaign Status]]))</f>
        <v>Active</v>
      </c>
      <c r="V6699" s="1">
        <f t="shared" si="312"/>
        <v>3170</v>
      </c>
      <c r="W6699" t="str">
        <f t="shared" ca="1" si="313"/>
        <v>west</v>
      </c>
      <c r="X6699" s="6">
        <f t="shared" si="314"/>
        <v>127.13066648346796</v>
      </c>
    </row>
    <row r="6700" spans="1:24" hidden="1" x14ac:dyDescent="0.3">
      <c r="A6700" t="s">
        <v>7789</v>
      </c>
      <c r="B6700" t="str">
        <f ca="1">PROPER(TRIM(Table1[[#This Row],[Campaign Name]]))</f>
        <v>Summer Sale</v>
      </c>
      <c r="C6700" t="str">
        <f ca="1">PROPER(TRIM(Table1[[#This Row],[Campaign Type]]))</f>
        <v>Awareness</v>
      </c>
      <c r="D6700" t="str">
        <f ca="1">PROPER(TRIM(Table1[[#This Row],[Marketing Channel]]))</f>
        <v>Instagram</v>
      </c>
      <c r="E6700" t="s">
        <v>3568</v>
      </c>
      <c r="F6700" t="s">
        <v>339</v>
      </c>
      <c r="G6700" t="s">
        <v>46</v>
      </c>
      <c r="H6700" t="s">
        <v>30</v>
      </c>
      <c r="I6700" t="s">
        <v>68</v>
      </c>
      <c r="J6700" t="s">
        <v>32</v>
      </c>
      <c r="K6700">
        <v>30193</v>
      </c>
      <c r="L6700">
        <v>4229</v>
      </c>
      <c r="M6700">
        <v>14.01</v>
      </c>
      <c r="N6700">
        <v>1297</v>
      </c>
      <c r="O6700">
        <v>30.67</v>
      </c>
      <c r="P6700">
        <v>3982.6304252733912</v>
      </c>
      <c r="R6700" s="6" t="e">
        <v>#VALUE!</v>
      </c>
      <c r="S6700">
        <v>937</v>
      </c>
      <c r="T6700" t="str">
        <f ca="1">PROPER(TRIM(Table1[[#This Row],[Campaign Status]]))</f>
        <v>Active</v>
      </c>
      <c r="V6700" s="1">
        <f t="shared" si="312"/>
        <v>1297</v>
      </c>
      <c r="W6700" t="str">
        <f t="shared" ca="1" si="313"/>
        <v>South</v>
      </c>
      <c r="X6700" s="6">
        <f t="shared" si="314"/>
        <v>1038.0807739675665</v>
      </c>
    </row>
    <row r="6701" spans="1:24" x14ac:dyDescent="0.3">
      <c r="A6701" t="s">
        <v>7790</v>
      </c>
      <c r="B6701" t="str">
        <f ca="1">PROPER(TRIM(Table1[[#This Row],[Campaign Name]]))</f>
        <v>Summer Sale</v>
      </c>
      <c r="C6701" t="str">
        <f ca="1">PROPER(TRIM(Table1[[#This Row],[Campaign Type]]))</f>
        <v>Retargeting</v>
      </c>
      <c r="D6701" t="str">
        <f ca="1">PROPER(TRIM(Table1[[#This Row],[Marketing Channel]]))</f>
        <v>Email</v>
      </c>
      <c r="E6701" t="s">
        <v>2433</v>
      </c>
      <c r="F6701" t="s">
        <v>334</v>
      </c>
      <c r="G6701" t="s">
        <v>11141</v>
      </c>
      <c r="H6701" t="s">
        <v>36</v>
      </c>
      <c r="I6701" t="s">
        <v>31</v>
      </c>
      <c r="J6701" t="s">
        <v>32</v>
      </c>
      <c r="K6701">
        <v>189544</v>
      </c>
      <c r="L6701">
        <v>17192</v>
      </c>
      <c r="M6701">
        <v>9.07</v>
      </c>
      <c r="N6701">
        <v>3688</v>
      </c>
      <c r="O6701">
        <v>21.45</v>
      </c>
      <c r="P6701">
        <v>14358.52</v>
      </c>
      <c r="Q6701">
        <v>15129.05</v>
      </c>
      <c r="R6701" s="6">
        <v>5.3663608784192158</v>
      </c>
      <c r="S6701">
        <v>2824</v>
      </c>
      <c r="T6701" t="str">
        <f ca="1">PROPER(TRIM(Table1[[#This Row],[Campaign Status]]))</f>
        <v>Active</v>
      </c>
      <c r="V6701" s="1">
        <f t="shared" si="312"/>
        <v>3688</v>
      </c>
      <c r="W6701" t="str">
        <f t="shared" ca="1" si="313"/>
        <v>west</v>
      </c>
      <c r="X6701" s="6" t="e">
        <f t="shared" si="314"/>
        <v>#VALUE!</v>
      </c>
    </row>
    <row r="6702" spans="1:24" x14ac:dyDescent="0.3">
      <c r="A6702" t="s">
        <v>7791</v>
      </c>
      <c r="B6702" t="str">
        <f ca="1">PROPER(TRIM(Table1[[#This Row],[Campaign Name]]))</f>
        <v>Summer Sale</v>
      </c>
      <c r="C6702" t="str">
        <f ca="1">PROPER(TRIM(Table1[[#This Row],[Campaign Type]]))</f>
        <v>Lead Gen</v>
      </c>
      <c r="D6702" t="str">
        <f ca="1">PROPER(TRIM(Table1[[#This Row],[Marketing Channel]]))</f>
        <v>Linkedin</v>
      </c>
      <c r="E6702" t="s">
        <v>980</v>
      </c>
      <c r="F6702" t="s">
        <v>315</v>
      </c>
      <c r="G6702" t="s">
        <v>29</v>
      </c>
      <c r="H6702" t="s">
        <v>61</v>
      </c>
      <c r="I6702" t="s">
        <v>31</v>
      </c>
      <c r="J6702" t="s">
        <v>25</v>
      </c>
      <c r="K6702">
        <v>37312</v>
      </c>
      <c r="L6702">
        <v>4194</v>
      </c>
      <c r="M6702">
        <v>11.24</v>
      </c>
      <c r="N6702">
        <v>1190</v>
      </c>
      <c r="O6702">
        <v>28.37</v>
      </c>
      <c r="P6702">
        <v>3830.4648972188602</v>
      </c>
      <c r="Q6702">
        <v>36265.4</v>
      </c>
      <c r="R6702" s="6">
        <v>846.76236365801947</v>
      </c>
      <c r="S6702">
        <v>278</v>
      </c>
      <c r="T6702" t="str">
        <f ca="1">PROPER(TRIM(Table1[[#This Row],[Campaign Status]]))</f>
        <v>Active</v>
      </c>
      <c r="V6702" s="1">
        <f t="shared" si="312"/>
        <v>1190</v>
      </c>
      <c r="W6702" t="str">
        <f t="shared" ca="1" si="313"/>
        <v>North</v>
      </c>
      <c r="X6702" s="6">
        <f t="shared" si="314"/>
        <v>5.3663608784192158</v>
      </c>
    </row>
    <row r="6703" spans="1:24" x14ac:dyDescent="0.3">
      <c r="A6703" t="s">
        <v>7792</v>
      </c>
      <c r="B6703" t="str">
        <f ca="1">PROPER(TRIM(Table1[[#This Row],[Campaign Name]]))</f>
        <v>Summer Sale</v>
      </c>
      <c r="C6703" t="str">
        <f ca="1">PROPER(TRIM(Table1[[#This Row],[Campaign Type]]))</f>
        <v>Retargeting</v>
      </c>
      <c r="D6703" t="str">
        <f ca="1">PROPER(TRIM(Table1[[#This Row],[Marketing Channel]]))</f>
        <v>Instagram</v>
      </c>
      <c r="E6703" t="s">
        <v>2151</v>
      </c>
      <c r="F6703" t="s">
        <v>629</v>
      </c>
      <c r="G6703" t="s">
        <v>11141</v>
      </c>
      <c r="H6703" t="s">
        <v>36</v>
      </c>
      <c r="I6703" t="s">
        <v>24</v>
      </c>
      <c r="J6703" t="s">
        <v>63</v>
      </c>
      <c r="K6703">
        <v>168797</v>
      </c>
      <c r="L6703">
        <v>11901</v>
      </c>
      <c r="M6703">
        <v>7.05</v>
      </c>
      <c r="N6703">
        <v>1266</v>
      </c>
      <c r="O6703">
        <v>10.64</v>
      </c>
      <c r="P6703">
        <v>3982.6304252733912</v>
      </c>
      <c r="Q6703">
        <v>41560.120000000003</v>
      </c>
      <c r="R6703" s="6">
        <v>943.53443734732355</v>
      </c>
      <c r="S6703">
        <v>423</v>
      </c>
      <c r="T6703" t="str">
        <f ca="1">PROPER(TRIM(Table1[[#This Row],[Campaign Status]]))</f>
        <v>Completed</v>
      </c>
      <c r="V6703" s="1">
        <f t="shared" si="312"/>
        <v>1266</v>
      </c>
      <c r="W6703" t="str">
        <f t="shared" ca="1" si="313"/>
        <v>west</v>
      </c>
      <c r="X6703" s="6">
        <f t="shared" si="314"/>
        <v>846.76236365801947</v>
      </c>
    </row>
    <row r="6704" spans="1:24" x14ac:dyDescent="0.3">
      <c r="A6704" t="s">
        <v>7793</v>
      </c>
      <c r="B6704" t="str">
        <f ca="1">PROPER(TRIM(Table1[[#This Row],[Campaign Name]]))</f>
        <v>Festive Offer</v>
      </c>
      <c r="C6704" t="str">
        <f ca="1">PROPER(TRIM(Table1[[#This Row],[Campaign Type]]))</f>
        <v>Lead Gen</v>
      </c>
      <c r="D6704" t="str">
        <f ca="1">PROPER(TRIM(Table1[[#This Row],[Marketing Channel]]))</f>
        <v>Linkedin</v>
      </c>
      <c r="E6704" t="s">
        <v>1872</v>
      </c>
      <c r="F6704" t="s">
        <v>368</v>
      </c>
      <c r="G6704" t="s">
        <v>29</v>
      </c>
      <c r="H6704" t="s">
        <v>99</v>
      </c>
      <c r="I6704" t="s">
        <v>62</v>
      </c>
      <c r="J6704" t="s">
        <v>32</v>
      </c>
      <c r="K6704">
        <v>113246</v>
      </c>
      <c r="L6704">
        <v>2540</v>
      </c>
      <c r="M6704">
        <v>2.2400000000000002</v>
      </c>
      <c r="N6704">
        <v>149</v>
      </c>
      <c r="O6704">
        <v>5.87</v>
      </c>
      <c r="P6704">
        <v>250</v>
      </c>
      <c r="Q6704">
        <v>12114.25</v>
      </c>
      <c r="R6704" s="6">
        <v>4745.7</v>
      </c>
      <c r="S6704">
        <v>52</v>
      </c>
      <c r="T6704" t="str">
        <f ca="1">PROPER(TRIM(Table1[[#This Row],[Campaign Status]]))</f>
        <v>Completed</v>
      </c>
      <c r="V6704" s="1">
        <f t="shared" si="312"/>
        <v>149</v>
      </c>
      <c r="W6704" t="str">
        <f t="shared" ca="1" si="313"/>
        <v>North</v>
      </c>
      <c r="X6704" s="6">
        <f t="shared" si="314"/>
        <v>943.53443734732355</v>
      </c>
    </row>
    <row r="6705" spans="1:24" x14ac:dyDescent="0.3">
      <c r="A6705" t="s">
        <v>7794</v>
      </c>
      <c r="B6705" t="str">
        <f ca="1">PROPER(TRIM(Table1[[#This Row],[Campaign Name]]))</f>
        <v>Summer Sale</v>
      </c>
      <c r="C6705" t="str">
        <f ca="1">PROPER(TRIM(Table1[[#This Row],[Campaign Type]]))</f>
        <v>Retargeting</v>
      </c>
      <c r="D6705" t="str">
        <f ca="1">PROPER(TRIM(Table1[[#This Row],[Marketing Channel]]))</f>
        <v>Google Ads</v>
      </c>
      <c r="E6705" t="s">
        <v>240</v>
      </c>
      <c r="F6705" t="s">
        <v>629</v>
      </c>
      <c r="G6705" t="s">
        <v>29</v>
      </c>
      <c r="H6705" t="s">
        <v>67</v>
      </c>
      <c r="I6705" t="s">
        <v>31</v>
      </c>
      <c r="J6705" t="s">
        <v>63</v>
      </c>
      <c r="K6705">
        <v>186062</v>
      </c>
      <c r="L6705">
        <v>2407</v>
      </c>
      <c r="M6705">
        <v>1.29</v>
      </c>
      <c r="N6705">
        <v>675</v>
      </c>
      <c r="O6705">
        <v>28.04</v>
      </c>
      <c r="P6705">
        <v>8142.08</v>
      </c>
      <c r="Q6705">
        <v>49573.34</v>
      </c>
      <c r="R6705" s="6">
        <v>508.85351163339089</v>
      </c>
      <c r="S6705">
        <v>253</v>
      </c>
      <c r="T6705" t="str">
        <f ca="1">PROPER(TRIM(Table1[[#This Row],[Campaign Status]]))</f>
        <v>Active</v>
      </c>
      <c r="V6705" s="1">
        <f t="shared" si="312"/>
        <v>675</v>
      </c>
      <c r="W6705" t="str">
        <f t="shared" ca="1" si="313"/>
        <v>North</v>
      </c>
      <c r="X6705" s="6">
        <f t="shared" si="314"/>
        <v>4745.7</v>
      </c>
    </row>
    <row r="6706" spans="1:24" x14ac:dyDescent="0.3">
      <c r="A6706" t="s">
        <v>7795</v>
      </c>
      <c r="B6706" t="str">
        <f ca="1">PROPER(TRIM(Table1[[#This Row],[Campaign Name]]))</f>
        <v>Summer Sale</v>
      </c>
      <c r="C6706" t="str">
        <f ca="1">PROPER(TRIM(Table1[[#This Row],[Campaign Type]]))</f>
        <v>Sales</v>
      </c>
      <c r="D6706" t="str">
        <f ca="1">PROPER(TRIM(Table1[[#This Row],[Marketing Channel]]))</f>
        <v>Youtube</v>
      </c>
      <c r="E6706" t="s">
        <v>474</v>
      </c>
      <c r="F6706" t="s">
        <v>442</v>
      </c>
      <c r="G6706" t="s">
        <v>11141</v>
      </c>
      <c r="H6706" t="s">
        <v>36</v>
      </c>
      <c r="I6706" t="s">
        <v>68</v>
      </c>
      <c r="J6706" t="s">
        <v>25</v>
      </c>
      <c r="K6706">
        <v>40595</v>
      </c>
      <c r="L6706">
        <v>1950</v>
      </c>
      <c r="M6706">
        <v>4.8</v>
      </c>
      <c r="N6706">
        <v>100</v>
      </c>
      <c r="O6706">
        <v>5.13</v>
      </c>
      <c r="P6706">
        <v>3891.7088323699436</v>
      </c>
      <c r="Q6706">
        <v>45096.56</v>
      </c>
      <c r="R6706" s="6">
        <v>1058.7855603405312</v>
      </c>
      <c r="S6706">
        <v>53</v>
      </c>
      <c r="T6706" t="str">
        <f ca="1">PROPER(TRIM(Table1[[#This Row],[Campaign Status]]))</f>
        <v>Completed</v>
      </c>
      <c r="V6706" s="1">
        <f t="shared" si="312"/>
        <v>100</v>
      </c>
      <c r="W6706" t="str">
        <f t="shared" ca="1" si="313"/>
        <v>west</v>
      </c>
      <c r="X6706" s="6">
        <f t="shared" si="314"/>
        <v>508.85351163339089</v>
      </c>
    </row>
    <row r="6707" spans="1:24" x14ac:dyDescent="0.3">
      <c r="A6707" t="s">
        <v>7796</v>
      </c>
      <c r="B6707" t="str">
        <f ca="1">PROPER(TRIM(Table1[[#This Row],[Campaign Name]]))</f>
        <v>Mega Discount</v>
      </c>
      <c r="C6707" t="str">
        <f ca="1">PROPER(TRIM(Table1[[#This Row],[Campaign Type]]))</f>
        <v>Retargeting</v>
      </c>
      <c r="D6707" t="str">
        <f ca="1">PROPER(TRIM(Table1[[#This Row],[Marketing Channel]]))</f>
        <v>Google Ads</v>
      </c>
      <c r="E6707" t="s">
        <v>199</v>
      </c>
      <c r="F6707" t="s">
        <v>985</v>
      </c>
      <c r="G6707" t="s">
        <v>11141</v>
      </c>
      <c r="H6707" t="s">
        <v>23</v>
      </c>
      <c r="I6707" t="s">
        <v>24</v>
      </c>
      <c r="J6707" t="s">
        <v>25</v>
      </c>
      <c r="K6707">
        <v>43890</v>
      </c>
      <c r="L6707">
        <v>5369</v>
      </c>
      <c r="M6707">
        <v>12.23</v>
      </c>
      <c r="N6707">
        <v>1652</v>
      </c>
      <c r="O6707">
        <v>30.77</v>
      </c>
      <c r="P6707">
        <v>3988.1535696969677</v>
      </c>
      <c r="Q6707">
        <v>23395.45</v>
      </c>
      <c r="R6707" s="6">
        <v>486.62359889460475</v>
      </c>
      <c r="S6707">
        <v>1292</v>
      </c>
      <c r="T6707" t="str">
        <f ca="1">PROPER(TRIM(Table1[[#This Row],[Campaign Status]]))</f>
        <v>Completed</v>
      </c>
      <c r="V6707" s="1">
        <f t="shared" si="312"/>
        <v>1652</v>
      </c>
      <c r="W6707" t="str">
        <f t="shared" ca="1" si="313"/>
        <v>west</v>
      </c>
      <c r="X6707" s="6">
        <f t="shared" si="314"/>
        <v>1058.7855603405312</v>
      </c>
    </row>
    <row r="6708" spans="1:24" x14ac:dyDescent="0.3">
      <c r="A6708" t="s">
        <v>7797</v>
      </c>
      <c r="B6708" t="str">
        <f ca="1">PROPER(TRIM(Table1[[#This Row],[Campaign Name]]))</f>
        <v>Summer Sale</v>
      </c>
      <c r="C6708" t="str">
        <f ca="1">PROPER(TRIM(Table1[[#This Row],[Campaign Type]]))</f>
        <v>Sales</v>
      </c>
      <c r="D6708" t="str">
        <f ca="1">PROPER(TRIM(Table1[[#This Row],[Marketing Channel]]))</f>
        <v>Youtube</v>
      </c>
      <c r="E6708" t="s">
        <v>2517</v>
      </c>
      <c r="F6708" t="s">
        <v>152</v>
      </c>
      <c r="G6708" t="s">
        <v>11141</v>
      </c>
      <c r="H6708" t="s">
        <v>54</v>
      </c>
      <c r="I6708" t="s">
        <v>62</v>
      </c>
      <c r="J6708" t="s">
        <v>32</v>
      </c>
      <c r="K6708">
        <v>140306</v>
      </c>
      <c r="L6708">
        <v>15200</v>
      </c>
      <c r="M6708">
        <v>10.83</v>
      </c>
      <c r="N6708">
        <v>2245</v>
      </c>
      <c r="O6708">
        <v>14.77</v>
      </c>
      <c r="P6708">
        <v>250</v>
      </c>
      <c r="Q6708">
        <v>44309.29</v>
      </c>
      <c r="R6708" s="6">
        <v>17623.716</v>
      </c>
      <c r="S6708">
        <v>2145</v>
      </c>
      <c r="T6708" t="str">
        <f ca="1">PROPER(TRIM(Table1[[#This Row],[Campaign Status]]))</f>
        <v>Completed</v>
      </c>
      <c r="V6708" s="1">
        <f t="shared" si="312"/>
        <v>2245</v>
      </c>
      <c r="W6708" t="str">
        <f t="shared" ca="1" si="313"/>
        <v>west</v>
      </c>
      <c r="X6708" s="6">
        <f t="shared" si="314"/>
        <v>486.62359889460475</v>
      </c>
    </row>
    <row r="6709" spans="1:24" x14ac:dyDescent="0.3">
      <c r="A6709" t="s">
        <v>7798</v>
      </c>
      <c r="B6709" t="str">
        <f ca="1">PROPER(TRIM(Table1[[#This Row],[Campaign Name]]))</f>
        <v>Flash Sale</v>
      </c>
      <c r="C6709" t="str">
        <f ca="1">PROPER(TRIM(Table1[[#This Row],[Campaign Type]]))</f>
        <v>Awareness</v>
      </c>
      <c r="D6709" t="str">
        <f ca="1">PROPER(TRIM(Table1[[#This Row],[Marketing Channel]]))</f>
        <v>Meta Ads</v>
      </c>
      <c r="E6709" t="s">
        <v>338</v>
      </c>
      <c r="F6709" t="s">
        <v>839</v>
      </c>
      <c r="G6709" t="s">
        <v>11141</v>
      </c>
      <c r="H6709" t="s">
        <v>54</v>
      </c>
      <c r="I6709" t="s">
        <v>68</v>
      </c>
      <c r="J6709" t="s">
        <v>63</v>
      </c>
      <c r="K6709">
        <v>33558</v>
      </c>
      <c r="L6709">
        <v>1371</v>
      </c>
      <c r="M6709">
        <v>4.09</v>
      </c>
      <c r="N6709">
        <v>225</v>
      </c>
      <c r="O6709">
        <v>16.41</v>
      </c>
      <c r="P6709">
        <v>250</v>
      </c>
      <c r="Q6709">
        <v>48138.68</v>
      </c>
      <c r="R6709" s="6">
        <v>19155.472000000002</v>
      </c>
      <c r="S6709">
        <v>129</v>
      </c>
      <c r="T6709" t="str">
        <f ca="1">PROPER(TRIM(Table1[[#This Row],[Campaign Status]]))</f>
        <v>Completed</v>
      </c>
      <c r="V6709" s="1">
        <f t="shared" si="312"/>
        <v>225</v>
      </c>
      <c r="W6709" t="str">
        <f t="shared" ca="1" si="313"/>
        <v>west</v>
      </c>
      <c r="X6709" s="6">
        <f t="shared" si="314"/>
        <v>17623.716</v>
      </c>
    </row>
    <row r="6710" spans="1:24" x14ac:dyDescent="0.3">
      <c r="A6710" t="s">
        <v>7799</v>
      </c>
      <c r="B6710" t="str">
        <f ca="1">PROPER(TRIM(Table1[[#This Row],[Campaign Name]]))</f>
        <v>Mega Discount</v>
      </c>
      <c r="C6710" t="str">
        <f ca="1">PROPER(TRIM(Table1[[#This Row],[Campaign Type]]))</f>
        <v>Retargeting</v>
      </c>
      <c r="D6710" t="str">
        <f ca="1">PROPER(TRIM(Table1[[#This Row],[Marketing Channel]]))</f>
        <v>Youtube</v>
      </c>
      <c r="E6710" t="s">
        <v>2840</v>
      </c>
      <c r="F6710" t="s">
        <v>203</v>
      </c>
      <c r="G6710" t="s">
        <v>29</v>
      </c>
      <c r="H6710" t="s">
        <v>61</v>
      </c>
      <c r="I6710" t="s">
        <v>31</v>
      </c>
      <c r="J6710" t="s">
        <v>63</v>
      </c>
      <c r="K6710">
        <v>78605</v>
      </c>
      <c r="L6710">
        <v>2187</v>
      </c>
      <c r="M6710">
        <v>2.78</v>
      </c>
      <c r="N6710">
        <v>563</v>
      </c>
      <c r="O6710">
        <v>25.74</v>
      </c>
      <c r="P6710">
        <v>3891.7088323699436</v>
      </c>
      <c r="Q6710">
        <v>46589.26</v>
      </c>
      <c r="R6710" s="6">
        <v>1097.1414616758063</v>
      </c>
      <c r="S6710">
        <v>487</v>
      </c>
      <c r="T6710" t="str">
        <f ca="1">PROPER(TRIM(Table1[[#This Row],[Campaign Status]]))</f>
        <v>Paused</v>
      </c>
      <c r="V6710" s="1">
        <f t="shared" si="312"/>
        <v>563</v>
      </c>
      <c r="W6710" t="str">
        <f t="shared" ca="1" si="313"/>
        <v>North</v>
      </c>
      <c r="X6710" s="6">
        <f t="shared" si="314"/>
        <v>19155.472000000002</v>
      </c>
    </row>
    <row r="6711" spans="1:24" x14ac:dyDescent="0.3">
      <c r="A6711" t="s">
        <v>7800</v>
      </c>
      <c r="B6711" t="str">
        <f ca="1">PROPER(TRIM(Table1[[#This Row],[Campaign Name]]))</f>
        <v>New Launch</v>
      </c>
      <c r="C6711" t="str">
        <f ca="1">PROPER(TRIM(Table1[[#This Row],[Campaign Type]]))</f>
        <v>Lead Gen</v>
      </c>
      <c r="D6711" t="str">
        <f ca="1">PROPER(TRIM(Table1[[#This Row],[Marketing Channel]]))</f>
        <v>Google Ads</v>
      </c>
      <c r="E6711" t="s">
        <v>178</v>
      </c>
      <c r="F6711" t="s">
        <v>637</v>
      </c>
      <c r="G6711" t="s">
        <v>11141</v>
      </c>
      <c r="H6711" t="s">
        <v>36</v>
      </c>
      <c r="I6711" t="s">
        <v>68</v>
      </c>
      <c r="J6711" t="s">
        <v>63</v>
      </c>
      <c r="K6711">
        <v>12193</v>
      </c>
      <c r="L6711">
        <v>542</v>
      </c>
      <c r="M6711">
        <v>4.45</v>
      </c>
      <c r="N6711">
        <v>164</v>
      </c>
      <c r="O6711">
        <v>30.26</v>
      </c>
      <c r="P6711">
        <v>3988.1535696969677</v>
      </c>
      <c r="Q6711">
        <v>18945.150000000001</v>
      </c>
      <c r="R6711" s="6">
        <v>375.03561908824673</v>
      </c>
      <c r="S6711">
        <v>67</v>
      </c>
      <c r="T6711" t="str">
        <f ca="1">PROPER(TRIM(Table1[[#This Row],[Campaign Status]]))</f>
        <v>Paused</v>
      </c>
      <c r="V6711" s="1">
        <f t="shared" si="312"/>
        <v>164</v>
      </c>
      <c r="W6711" t="str">
        <f t="shared" ca="1" si="313"/>
        <v>west</v>
      </c>
      <c r="X6711" s="6">
        <f t="shared" si="314"/>
        <v>1097.1414616758063</v>
      </c>
    </row>
    <row r="6712" spans="1:24" x14ac:dyDescent="0.3">
      <c r="A6712" t="s">
        <v>7801</v>
      </c>
      <c r="B6712" t="str">
        <f ca="1">PROPER(TRIM(Table1[[#This Row],[Campaign Name]]))</f>
        <v>Festive Offer</v>
      </c>
      <c r="C6712" t="str">
        <f ca="1">PROPER(TRIM(Table1[[#This Row],[Campaign Type]]))</f>
        <v>Lead Gen</v>
      </c>
      <c r="D6712" t="str">
        <f ca="1">PROPER(TRIM(Table1[[#This Row],[Marketing Channel]]))</f>
        <v>Meta Ads</v>
      </c>
      <c r="E6712" t="s">
        <v>2166</v>
      </c>
      <c r="F6712" t="s">
        <v>445</v>
      </c>
      <c r="G6712" t="s">
        <v>29</v>
      </c>
      <c r="H6712" t="s">
        <v>99</v>
      </c>
      <c r="I6712" t="s">
        <v>68</v>
      </c>
      <c r="J6712" t="s">
        <v>63</v>
      </c>
      <c r="K6712">
        <v>174058</v>
      </c>
      <c r="L6712">
        <v>22122</v>
      </c>
      <c r="M6712">
        <v>12.71</v>
      </c>
      <c r="N6712">
        <v>6550</v>
      </c>
      <c r="O6712">
        <v>29.61</v>
      </c>
      <c r="P6712">
        <v>7754.93</v>
      </c>
      <c r="Q6712">
        <v>28099.34</v>
      </c>
      <c r="R6712" s="6">
        <v>262.34163299991098</v>
      </c>
      <c r="S6712">
        <v>4734</v>
      </c>
      <c r="T6712" t="str">
        <f ca="1">PROPER(TRIM(Table1[[#This Row],[Campaign Status]]))</f>
        <v>Paused</v>
      </c>
      <c r="V6712" s="1">
        <f t="shared" si="312"/>
        <v>6550</v>
      </c>
      <c r="W6712" t="str">
        <f t="shared" ca="1" si="313"/>
        <v>North</v>
      </c>
      <c r="X6712" s="6">
        <f t="shared" si="314"/>
        <v>375.03561908824673</v>
      </c>
    </row>
    <row r="6713" spans="1:24" x14ac:dyDescent="0.3">
      <c r="A6713" t="s">
        <v>7802</v>
      </c>
      <c r="B6713" t="str">
        <f ca="1">PROPER(TRIM(Table1[[#This Row],[Campaign Name]]))</f>
        <v>Flash Sale</v>
      </c>
      <c r="C6713" t="str">
        <f ca="1">PROPER(TRIM(Table1[[#This Row],[Campaign Type]]))</f>
        <v>Awareness</v>
      </c>
      <c r="D6713" t="str">
        <f ca="1">PROPER(TRIM(Table1[[#This Row],[Marketing Channel]]))</f>
        <v>Google Ads</v>
      </c>
      <c r="E6713" t="s">
        <v>2778</v>
      </c>
      <c r="F6713" t="s">
        <v>35</v>
      </c>
      <c r="G6713" t="s">
        <v>11141</v>
      </c>
      <c r="H6713" t="s">
        <v>23</v>
      </c>
      <c r="I6713" t="s">
        <v>68</v>
      </c>
      <c r="J6713" t="s">
        <v>63</v>
      </c>
      <c r="K6713">
        <v>43784</v>
      </c>
      <c r="L6713">
        <v>3088</v>
      </c>
      <c r="M6713">
        <v>7.05</v>
      </c>
      <c r="N6713">
        <v>555</v>
      </c>
      <c r="O6713">
        <v>17.97</v>
      </c>
      <c r="P6713">
        <v>3988.1535696969677</v>
      </c>
      <c r="Q6713">
        <v>49854.28</v>
      </c>
      <c r="R6713" s="6">
        <v>1150.0591847517067</v>
      </c>
      <c r="S6713">
        <v>270</v>
      </c>
      <c r="T6713" t="str">
        <f ca="1">PROPER(TRIM(Table1[[#This Row],[Campaign Status]]))</f>
        <v>Completed</v>
      </c>
      <c r="V6713" s="1">
        <f t="shared" si="312"/>
        <v>555</v>
      </c>
      <c r="W6713" t="str">
        <f t="shared" ca="1" si="313"/>
        <v>west</v>
      </c>
      <c r="X6713" s="6">
        <f t="shared" si="314"/>
        <v>262.34163299991098</v>
      </c>
    </row>
    <row r="6714" spans="1:24" x14ac:dyDescent="0.3">
      <c r="A6714" t="s">
        <v>7803</v>
      </c>
      <c r="B6714" t="str">
        <f ca="1">PROPER(TRIM(Table1[[#This Row],[Campaign Name]]))</f>
        <v>Festive Offer</v>
      </c>
      <c r="C6714" t="str">
        <f ca="1">PROPER(TRIM(Table1[[#This Row],[Campaign Type]]))</f>
        <v>Retargeting</v>
      </c>
      <c r="D6714" t="str">
        <f ca="1">PROPER(TRIM(Table1[[#This Row],[Marketing Channel]]))</f>
        <v>Google Ads</v>
      </c>
      <c r="E6714" t="s">
        <v>1860</v>
      </c>
      <c r="F6714" t="s">
        <v>513</v>
      </c>
      <c r="G6714" t="s">
        <v>29</v>
      </c>
      <c r="H6714" t="s">
        <v>99</v>
      </c>
      <c r="I6714" t="s">
        <v>24</v>
      </c>
      <c r="J6714" t="s">
        <v>25</v>
      </c>
      <c r="K6714">
        <v>95907</v>
      </c>
      <c r="L6714">
        <v>7175</v>
      </c>
      <c r="M6714">
        <v>7.48</v>
      </c>
      <c r="N6714">
        <v>778</v>
      </c>
      <c r="O6714">
        <v>10.84</v>
      </c>
      <c r="P6714">
        <v>250</v>
      </c>
      <c r="Q6714">
        <v>2897.95</v>
      </c>
      <c r="R6714" s="6">
        <v>1059.1799999999998</v>
      </c>
      <c r="S6714">
        <v>386</v>
      </c>
      <c r="T6714" t="str">
        <f ca="1">PROPER(TRIM(Table1[[#This Row],[Campaign Status]]))</f>
        <v>Paused</v>
      </c>
      <c r="V6714" s="1">
        <f t="shared" si="312"/>
        <v>778</v>
      </c>
      <c r="W6714" t="str">
        <f t="shared" ca="1" si="313"/>
        <v>North</v>
      </c>
      <c r="X6714" s="6">
        <f t="shared" si="314"/>
        <v>1150.0591847517067</v>
      </c>
    </row>
    <row r="6715" spans="1:24" x14ac:dyDescent="0.3">
      <c r="A6715" t="s">
        <v>7804</v>
      </c>
      <c r="B6715" t="str">
        <f ca="1">PROPER(TRIM(Table1[[#This Row],[Campaign Name]]))</f>
        <v>Summer Sale</v>
      </c>
      <c r="C6715" t="str">
        <f ca="1">PROPER(TRIM(Table1[[#This Row],[Campaign Type]]))</f>
        <v>Lead Gen</v>
      </c>
      <c r="D6715" t="str">
        <f ca="1">PROPER(TRIM(Table1[[#This Row],[Marketing Channel]]))</f>
        <v>Google Ads</v>
      </c>
      <c r="E6715" t="s">
        <v>1398</v>
      </c>
      <c r="F6715" t="s">
        <v>516</v>
      </c>
      <c r="G6715" t="s">
        <v>29</v>
      </c>
      <c r="H6715" t="s">
        <v>99</v>
      </c>
      <c r="I6715" t="s">
        <v>31</v>
      </c>
      <c r="J6715" t="s">
        <v>32</v>
      </c>
      <c r="K6715">
        <v>35399</v>
      </c>
      <c r="L6715">
        <v>762</v>
      </c>
      <c r="M6715">
        <v>2.15</v>
      </c>
      <c r="N6715">
        <v>36</v>
      </c>
      <c r="O6715">
        <v>4.72</v>
      </c>
      <c r="P6715">
        <v>250</v>
      </c>
      <c r="Q6715">
        <v>2916.24</v>
      </c>
      <c r="R6715" s="6">
        <v>1066.4959999999999</v>
      </c>
      <c r="S6715">
        <v>30</v>
      </c>
      <c r="T6715" t="str">
        <f ca="1">PROPER(TRIM(Table1[[#This Row],[Campaign Status]]))</f>
        <v>Paused</v>
      </c>
      <c r="V6715" s="1">
        <f t="shared" si="312"/>
        <v>36</v>
      </c>
      <c r="W6715" t="str">
        <f t="shared" ca="1" si="313"/>
        <v>North</v>
      </c>
      <c r="X6715" s="6">
        <f t="shared" si="314"/>
        <v>1059.1799999999998</v>
      </c>
    </row>
    <row r="6716" spans="1:24" x14ac:dyDescent="0.3">
      <c r="A6716" t="s">
        <v>7805</v>
      </c>
      <c r="B6716" t="str">
        <f ca="1">PROPER(TRIM(Table1[[#This Row],[Campaign Name]]))</f>
        <v>Flash Sale</v>
      </c>
      <c r="C6716" t="str">
        <f ca="1">PROPER(TRIM(Table1[[#This Row],[Campaign Type]]))</f>
        <v>Lead Gen</v>
      </c>
      <c r="D6716" t="str">
        <f ca="1">PROPER(TRIM(Table1[[#This Row],[Marketing Channel]]))</f>
        <v>Google Ads</v>
      </c>
      <c r="E6716" t="s">
        <v>652</v>
      </c>
      <c r="F6716" t="s">
        <v>238</v>
      </c>
      <c r="G6716" t="s">
        <v>29</v>
      </c>
      <c r="H6716" t="s">
        <v>67</v>
      </c>
      <c r="I6716" t="s">
        <v>68</v>
      </c>
      <c r="J6716" t="s">
        <v>32</v>
      </c>
      <c r="K6716">
        <v>67794</v>
      </c>
      <c r="L6716">
        <v>3232</v>
      </c>
      <c r="M6716">
        <v>4.7699999999999996</v>
      </c>
      <c r="N6716">
        <v>1007</v>
      </c>
      <c r="O6716">
        <v>31.16</v>
      </c>
      <c r="P6716">
        <v>250</v>
      </c>
      <c r="Q6716">
        <v>29281.74</v>
      </c>
      <c r="R6716" s="6">
        <v>11612.696000000002</v>
      </c>
      <c r="S6716">
        <v>1007</v>
      </c>
      <c r="T6716" t="str">
        <f ca="1">PROPER(TRIM(Table1[[#This Row],[Campaign Status]]))</f>
        <v>Active</v>
      </c>
      <c r="V6716" s="1">
        <f t="shared" si="312"/>
        <v>1007</v>
      </c>
      <c r="W6716" t="str">
        <f t="shared" ca="1" si="313"/>
        <v>North</v>
      </c>
      <c r="X6716" s="6">
        <f t="shared" si="314"/>
        <v>1066.4959999999999</v>
      </c>
    </row>
    <row r="6717" spans="1:24" x14ac:dyDescent="0.3">
      <c r="A6717" t="s">
        <v>7806</v>
      </c>
      <c r="B6717" t="str">
        <f ca="1">PROPER(TRIM(Table1[[#This Row],[Campaign Name]]))</f>
        <v>Summer Sale</v>
      </c>
      <c r="C6717" t="str">
        <f ca="1">PROPER(TRIM(Table1[[#This Row],[Campaign Type]]))</f>
        <v>Awareness</v>
      </c>
      <c r="D6717" t="str">
        <f ca="1">PROPER(TRIM(Table1[[#This Row],[Marketing Channel]]))</f>
        <v>Meta Ads</v>
      </c>
      <c r="E6717" t="s">
        <v>2697</v>
      </c>
      <c r="F6717" t="s">
        <v>400</v>
      </c>
      <c r="G6717" t="s">
        <v>11141</v>
      </c>
      <c r="H6717" t="s">
        <v>36</v>
      </c>
      <c r="I6717" t="s">
        <v>62</v>
      </c>
      <c r="J6717" t="s">
        <v>63</v>
      </c>
      <c r="K6717">
        <v>145883</v>
      </c>
      <c r="L6717">
        <v>15654</v>
      </c>
      <c r="M6717">
        <v>10.73</v>
      </c>
      <c r="N6717">
        <v>3721</v>
      </c>
      <c r="O6717">
        <v>23.77</v>
      </c>
      <c r="P6717">
        <v>250</v>
      </c>
      <c r="Q6717">
        <v>15066.68</v>
      </c>
      <c r="R6717" s="6">
        <v>5926.6719999999996</v>
      </c>
      <c r="S6717">
        <v>1823</v>
      </c>
      <c r="T6717" t="str">
        <f ca="1">PROPER(TRIM(Table1[[#This Row],[Campaign Status]]))</f>
        <v>Paused</v>
      </c>
      <c r="V6717" s="1">
        <f t="shared" si="312"/>
        <v>3721</v>
      </c>
      <c r="W6717" t="str">
        <f t="shared" ca="1" si="313"/>
        <v>west</v>
      </c>
      <c r="X6717" s="6">
        <f t="shared" si="314"/>
        <v>11612.696000000002</v>
      </c>
    </row>
    <row r="6718" spans="1:24" x14ac:dyDescent="0.3">
      <c r="A6718" t="s">
        <v>7807</v>
      </c>
      <c r="B6718" t="str">
        <f ca="1">PROPER(TRIM(Table1[[#This Row],[Campaign Name]]))</f>
        <v>Mega Discount</v>
      </c>
      <c r="C6718" t="str">
        <f ca="1">PROPER(TRIM(Table1[[#This Row],[Campaign Type]]))</f>
        <v>Awareness</v>
      </c>
      <c r="D6718" t="str">
        <f ca="1">PROPER(TRIM(Table1[[#This Row],[Marketing Channel]]))</f>
        <v>Meta Ads</v>
      </c>
      <c r="E6718" t="s">
        <v>452</v>
      </c>
      <c r="F6718" t="s">
        <v>208</v>
      </c>
      <c r="G6718" t="s">
        <v>29</v>
      </c>
      <c r="H6718" t="s">
        <v>61</v>
      </c>
      <c r="I6718" t="s">
        <v>62</v>
      </c>
      <c r="J6718" t="s">
        <v>63</v>
      </c>
      <c r="K6718">
        <v>103872</v>
      </c>
      <c r="L6718">
        <v>11234</v>
      </c>
      <c r="M6718">
        <v>10.82</v>
      </c>
      <c r="N6718">
        <v>3118</v>
      </c>
      <c r="O6718">
        <v>27.76</v>
      </c>
      <c r="P6718">
        <v>12212.22</v>
      </c>
      <c r="Q6718">
        <v>39017.08</v>
      </c>
      <c r="R6718" s="6">
        <v>219.4921152747003</v>
      </c>
      <c r="S6718">
        <v>2094</v>
      </c>
      <c r="T6718" t="str">
        <f ca="1">PROPER(TRIM(Table1[[#This Row],[Campaign Status]]))</f>
        <v>Completed</v>
      </c>
      <c r="V6718" s="1">
        <f t="shared" si="312"/>
        <v>3118</v>
      </c>
      <c r="W6718" t="str">
        <f t="shared" ca="1" si="313"/>
        <v>North</v>
      </c>
      <c r="X6718" s="6">
        <f t="shared" si="314"/>
        <v>5926.6719999999996</v>
      </c>
    </row>
    <row r="6719" spans="1:24" x14ac:dyDescent="0.3">
      <c r="A6719" t="s">
        <v>7808</v>
      </c>
      <c r="B6719" t="str">
        <f ca="1">PROPER(TRIM(Table1[[#This Row],[Campaign Name]]))</f>
        <v>Flash Sale</v>
      </c>
      <c r="C6719" t="str">
        <f ca="1">PROPER(TRIM(Table1[[#This Row],[Campaign Type]]))</f>
        <v>Sales</v>
      </c>
      <c r="D6719" t="str">
        <f ca="1">PROPER(TRIM(Table1[[#This Row],[Marketing Channel]]))</f>
        <v>Email</v>
      </c>
      <c r="E6719" t="s">
        <v>1248</v>
      </c>
      <c r="F6719" t="s">
        <v>400</v>
      </c>
      <c r="G6719" t="s">
        <v>29</v>
      </c>
      <c r="H6719" t="s">
        <v>99</v>
      </c>
      <c r="I6719" t="s">
        <v>68</v>
      </c>
      <c r="J6719" t="s">
        <v>25</v>
      </c>
      <c r="K6719">
        <v>55398</v>
      </c>
      <c r="L6719">
        <v>725</v>
      </c>
      <c r="M6719">
        <v>1.31</v>
      </c>
      <c r="N6719">
        <v>113</v>
      </c>
      <c r="O6719">
        <v>15.59</v>
      </c>
      <c r="P6719">
        <v>4021.4266195524165</v>
      </c>
      <c r="Q6719">
        <v>34466.800000000003</v>
      </c>
      <c r="R6719" s="6">
        <v>757.07892399230559</v>
      </c>
      <c r="S6719">
        <v>94</v>
      </c>
      <c r="T6719" t="str">
        <f ca="1">PROPER(TRIM(Table1[[#This Row],[Campaign Status]]))</f>
        <v>Completed</v>
      </c>
      <c r="V6719" s="1">
        <f t="shared" si="312"/>
        <v>113</v>
      </c>
      <c r="W6719" t="str">
        <f t="shared" ca="1" si="313"/>
        <v>North</v>
      </c>
      <c r="X6719" s="6">
        <f t="shared" si="314"/>
        <v>219.4921152747003</v>
      </c>
    </row>
    <row r="6720" spans="1:24" x14ac:dyDescent="0.3">
      <c r="A6720" t="s">
        <v>7809</v>
      </c>
      <c r="B6720" t="str">
        <f ca="1">PROPER(TRIM(Table1[[#This Row],[Campaign Name]]))</f>
        <v>Summer Sale</v>
      </c>
      <c r="C6720" t="str">
        <f ca="1">PROPER(TRIM(Table1[[#This Row],[Campaign Type]]))</f>
        <v>Awareness</v>
      </c>
      <c r="D6720" t="str">
        <f ca="1">PROPER(TRIM(Table1[[#This Row],[Marketing Channel]]))</f>
        <v>Email</v>
      </c>
      <c r="E6720" t="s">
        <v>2139</v>
      </c>
      <c r="F6720" t="s">
        <v>513</v>
      </c>
      <c r="G6720" t="s">
        <v>41</v>
      </c>
      <c r="H6720" t="s">
        <v>11140</v>
      </c>
      <c r="I6720" t="s">
        <v>31</v>
      </c>
      <c r="J6720" t="s">
        <v>32</v>
      </c>
      <c r="K6720">
        <v>182982</v>
      </c>
      <c r="L6720">
        <v>4872</v>
      </c>
      <c r="M6720">
        <v>2.66</v>
      </c>
      <c r="N6720">
        <v>837</v>
      </c>
      <c r="O6720">
        <v>17.18</v>
      </c>
      <c r="P6720">
        <v>4021.4266195524165</v>
      </c>
      <c r="Q6720">
        <v>49547.07</v>
      </c>
      <c r="R6720" s="6">
        <v>1132.0769390419605</v>
      </c>
      <c r="S6720">
        <v>109</v>
      </c>
      <c r="T6720" t="str">
        <f ca="1">PROPER(TRIM(Table1[[#This Row],[Campaign Status]]))</f>
        <v>Active</v>
      </c>
      <c r="V6720" s="1">
        <f t="shared" si="312"/>
        <v>837</v>
      </c>
      <c r="W6720" t="str">
        <f t="shared" ca="1" si="313"/>
        <v>East</v>
      </c>
      <c r="X6720" s="6">
        <f t="shared" si="314"/>
        <v>757.07892399230559</v>
      </c>
    </row>
    <row r="6721" spans="1:24" x14ac:dyDescent="0.3">
      <c r="A6721" t="s">
        <v>7810</v>
      </c>
      <c r="B6721" t="str">
        <f ca="1">PROPER(TRIM(Table1[[#This Row],[Campaign Name]]))</f>
        <v>Summer Sale</v>
      </c>
      <c r="C6721" t="str">
        <f ca="1">PROPER(TRIM(Table1[[#This Row],[Campaign Type]]))</f>
        <v>Retargeting</v>
      </c>
      <c r="D6721" t="str">
        <f ca="1">PROPER(TRIM(Table1[[#This Row],[Marketing Channel]]))</f>
        <v>Youtube</v>
      </c>
      <c r="E6721" t="s">
        <v>2515</v>
      </c>
      <c r="F6721" t="s">
        <v>529</v>
      </c>
      <c r="G6721" t="s">
        <v>11141</v>
      </c>
      <c r="H6721" t="s">
        <v>36</v>
      </c>
      <c r="I6721" t="s">
        <v>62</v>
      </c>
      <c r="J6721" t="s">
        <v>32</v>
      </c>
      <c r="K6721">
        <v>199553</v>
      </c>
      <c r="L6721">
        <v>18385</v>
      </c>
      <c r="M6721">
        <v>9.2100000000000009</v>
      </c>
      <c r="N6721">
        <v>1864</v>
      </c>
      <c r="O6721">
        <v>10.14</v>
      </c>
      <c r="P6721">
        <v>250</v>
      </c>
      <c r="Q6721">
        <v>8871.08</v>
      </c>
      <c r="R6721" s="6">
        <v>3448.4319999999998</v>
      </c>
      <c r="S6721">
        <v>971</v>
      </c>
      <c r="T6721" t="str">
        <f ca="1">PROPER(TRIM(Table1[[#This Row],[Campaign Status]]))</f>
        <v>Completed</v>
      </c>
      <c r="V6721" s="1">
        <f t="shared" si="312"/>
        <v>1864</v>
      </c>
      <c r="W6721" t="str">
        <f t="shared" ca="1" si="313"/>
        <v>west</v>
      </c>
      <c r="X6721" s="6">
        <f t="shared" si="314"/>
        <v>1132.0769390419605</v>
      </c>
    </row>
    <row r="6722" spans="1:24" x14ac:dyDescent="0.3">
      <c r="A6722" t="s">
        <v>7811</v>
      </c>
      <c r="B6722" t="str">
        <f ca="1">PROPER(TRIM(Table1[[#This Row],[Campaign Name]]))</f>
        <v>Summer Sale</v>
      </c>
      <c r="C6722" t="str">
        <f ca="1">PROPER(TRIM(Table1[[#This Row],[Campaign Type]]))</f>
        <v>Awareness</v>
      </c>
      <c r="D6722" t="str">
        <f ca="1">PROPER(TRIM(Table1[[#This Row],[Marketing Channel]]))</f>
        <v>Instagram</v>
      </c>
      <c r="E6722" t="s">
        <v>228</v>
      </c>
      <c r="F6722" t="s">
        <v>645</v>
      </c>
      <c r="G6722" t="s">
        <v>11141</v>
      </c>
      <c r="H6722" t="s">
        <v>23</v>
      </c>
      <c r="I6722" t="s">
        <v>68</v>
      </c>
      <c r="J6722" t="s">
        <v>25</v>
      </c>
      <c r="K6722">
        <v>28384</v>
      </c>
      <c r="L6722">
        <v>530</v>
      </c>
      <c r="M6722">
        <v>1.87</v>
      </c>
      <c r="N6722">
        <v>15</v>
      </c>
      <c r="O6722">
        <v>2.83</v>
      </c>
      <c r="P6722">
        <v>250</v>
      </c>
      <c r="Q6722">
        <v>8548.75</v>
      </c>
      <c r="R6722" s="6">
        <v>3319.5</v>
      </c>
      <c r="S6722">
        <v>7</v>
      </c>
      <c r="T6722" t="str">
        <f ca="1">PROPER(TRIM(Table1[[#This Row],[Campaign Status]]))</f>
        <v>Active</v>
      </c>
      <c r="V6722" s="1">
        <f t="shared" ref="V6722:V6785" si="315">IF(N6722="",ROUND(L6722*O6722/100,0),N6722)</f>
        <v>15</v>
      </c>
      <c r="W6722" t="str">
        <f t="shared" ca="1" si="313"/>
        <v>west</v>
      </c>
      <c r="X6722" s="6">
        <f t="shared" si="314"/>
        <v>3448.4319999999998</v>
      </c>
    </row>
    <row r="6723" spans="1:24" x14ac:dyDescent="0.3">
      <c r="A6723" t="s">
        <v>7812</v>
      </c>
      <c r="B6723" t="str">
        <f ca="1">PROPER(TRIM(Table1[[#This Row],[Campaign Name]]))</f>
        <v>Summer Sale</v>
      </c>
      <c r="C6723" t="str">
        <f ca="1">PROPER(TRIM(Table1[[#This Row],[Campaign Type]]))</f>
        <v>Awareness</v>
      </c>
      <c r="D6723" t="str">
        <f ca="1">PROPER(TRIM(Table1[[#This Row],[Marketing Channel]]))</f>
        <v>Google Ads</v>
      </c>
      <c r="E6723" t="s">
        <v>97</v>
      </c>
      <c r="F6723" t="s">
        <v>605</v>
      </c>
      <c r="G6723" t="s">
        <v>11141</v>
      </c>
      <c r="H6723" t="s">
        <v>54</v>
      </c>
      <c r="I6723" t="s">
        <v>31</v>
      </c>
      <c r="J6723" t="s">
        <v>25</v>
      </c>
      <c r="K6723">
        <v>93051</v>
      </c>
      <c r="L6723">
        <v>203</v>
      </c>
      <c r="M6723">
        <v>0.22</v>
      </c>
      <c r="N6723">
        <v>10</v>
      </c>
      <c r="O6723">
        <v>4.93</v>
      </c>
      <c r="P6723">
        <v>250</v>
      </c>
      <c r="Q6723">
        <v>7273.59</v>
      </c>
      <c r="R6723" s="6">
        <v>2809.4360000000001</v>
      </c>
      <c r="S6723">
        <v>0</v>
      </c>
      <c r="T6723" t="str">
        <f ca="1">PROPER(TRIM(Table1[[#This Row],[Campaign Status]]))</f>
        <v>Completed</v>
      </c>
      <c r="V6723" s="1">
        <f t="shared" si="315"/>
        <v>10</v>
      </c>
      <c r="W6723" t="str">
        <f t="shared" ref="W6723:W6786" ca="1" si="316">IF(OR(D6723="Delhi",D6723="lucknow",D6723="jaipur"),"North",IF(OR(D6723="Bengaluru",D6723="chennai"),"South",IF(D6723="Kolkata","East",IF(OR(D6723="Mumbai",D6723="Pune",D6723="Ahmedabad"),"west","unknown"))))</f>
        <v>west</v>
      </c>
      <c r="X6723" s="6">
        <f t="shared" si="314"/>
        <v>3319.5</v>
      </c>
    </row>
    <row r="6724" spans="1:24" x14ac:dyDescent="0.3">
      <c r="A6724" t="s">
        <v>7813</v>
      </c>
      <c r="B6724" t="str">
        <f ca="1">PROPER(TRIM(Table1[[#This Row],[Campaign Name]]))</f>
        <v>New Launch</v>
      </c>
      <c r="C6724" t="str">
        <f ca="1">PROPER(TRIM(Table1[[#This Row],[Campaign Type]]))</f>
        <v>Awareness</v>
      </c>
      <c r="D6724" t="str">
        <f ca="1">PROPER(TRIM(Table1[[#This Row],[Marketing Channel]]))</f>
        <v>Meta Ads</v>
      </c>
      <c r="E6724" t="s">
        <v>373</v>
      </c>
      <c r="F6724" t="s">
        <v>173</v>
      </c>
      <c r="G6724" t="s">
        <v>11141</v>
      </c>
      <c r="H6724" t="s">
        <v>36</v>
      </c>
      <c r="I6724" t="s">
        <v>68</v>
      </c>
      <c r="J6724" t="s">
        <v>63</v>
      </c>
      <c r="K6724">
        <v>170245</v>
      </c>
      <c r="L6724">
        <v>992</v>
      </c>
      <c r="M6724">
        <v>0.57999999999999996</v>
      </c>
      <c r="N6724">
        <v>307</v>
      </c>
      <c r="O6724">
        <v>30.95</v>
      </c>
      <c r="P6724">
        <v>2104.5</v>
      </c>
      <c r="Q6724">
        <v>15508.74</v>
      </c>
      <c r="R6724" s="6">
        <v>636.93228795438347</v>
      </c>
      <c r="S6724">
        <v>87</v>
      </c>
      <c r="T6724" t="str">
        <f ca="1">PROPER(TRIM(Table1[[#This Row],[Campaign Status]]))</f>
        <v>Completed</v>
      </c>
      <c r="V6724" s="1">
        <f t="shared" si="315"/>
        <v>307</v>
      </c>
      <c r="W6724" t="str">
        <f t="shared" ca="1" si="316"/>
        <v>west</v>
      </c>
      <c r="X6724" s="6">
        <f t="shared" ref="X6724:X6787" si="317">R6723*1</f>
        <v>2809.4360000000001</v>
      </c>
    </row>
    <row r="6725" spans="1:24" x14ac:dyDescent="0.3">
      <c r="A6725" t="s">
        <v>7814</v>
      </c>
      <c r="B6725" t="str">
        <f ca="1">PROPER(TRIM(Table1[[#This Row],[Campaign Name]]))</f>
        <v>Summer Sale</v>
      </c>
      <c r="C6725" t="str">
        <f ca="1">PROPER(TRIM(Table1[[#This Row],[Campaign Type]]))</f>
        <v>Awareness</v>
      </c>
      <c r="D6725" t="str">
        <f ca="1">PROPER(TRIM(Table1[[#This Row],[Marketing Channel]]))</f>
        <v>Linkedin</v>
      </c>
      <c r="E6725" t="s">
        <v>1432</v>
      </c>
      <c r="F6725" t="s">
        <v>257</v>
      </c>
      <c r="G6725" t="s">
        <v>46</v>
      </c>
      <c r="H6725" t="s">
        <v>30</v>
      </c>
      <c r="I6725" t="s">
        <v>62</v>
      </c>
      <c r="J6725" t="s">
        <v>32</v>
      </c>
      <c r="K6725">
        <v>45779</v>
      </c>
      <c r="L6725">
        <v>1589</v>
      </c>
      <c r="M6725">
        <v>3.47</v>
      </c>
      <c r="N6725">
        <v>341</v>
      </c>
      <c r="O6725">
        <v>21.46</v>
      </c>
      <c r="P6725">
        <v>250</v>
      </c>
      <c r="Q6725">
        <v>6532.44</v>
      </c>
      <c r="R6725" s="6">
        <v>2512.9759999999997</v>
      </c>
      <c r="S6725">
        <v>293</v>
      </c>
      <c r="T6725" t="str">
        <f ca="1">PROPER(TRIM(Table1[[#This Row],[Campaign Status]]))</f>
        <v>Completed</v>
      </c>
      <c r="V6725" s="1">
        <f t="shared" si="315"/>
        <v>341</v>
      </c>
      <c r="W6725" t="str">
        <f t="shared" ca="1" si="316"/>
        <v>South</v>
      </c>
      <c r="X6725" s="6">
        <f t="shared" si="317"/>
        <v>636.93228795438347</v>
      </c>
    </row>
    <row r="6726" spans="1:24" hidden="1" x14ac:dyDescent="0.3">
      <c r="A6726" t="s">
        <v>7815</v>
      </c>
      <c r="B6726" t="str">
        <f ca="1">PROPER(TRIM(Table1[[#This Row],[Campaign Name]]))</f>
        <v>Festive Offer</v>
      </c>
      <c r="C6726" t="str">
        <f ca="1">PROPER(TRIM(Table1[[#This Row],[Campaign Type]]))</f>
        <v>Awareness</v>
      </c>
      <c r="D6726" t="str">
        <f ca="1">PROPER(TRIM(Table1[[#This Row],[Marketing Channel]]))</f>
        <v>Google Ads</v>
      </c>
      <c r="E6726" t="s">
        <v>727</v>
      </c>
      <c r="F6726" t="s">
        <v>249</v>
      </c>
      <c r="G6726" t="s">
        <v>11141</v>
      </c>
      <c r="H6726" t="s">
        <v>36</v>
      </c>
      <c r="I6726" t="s">
        <v>31</v>
      </c>
      <c r="J6726" t="s">
        <v>25</v>
      </c>
      <c r="K6726">
        <v>103987</v>
      </c>
      <c r="L6726">
        <v>5266</v>
      </c>
      <c r="M6726">
        <v>5.0599999999999996</v>
      </c>
      <c r="N6726">
        <v>1278</v>
      </c>
      <c r="O6726">
        <v>24.27</v>
      </c>
      <c r="P6726">
        <v>250</v>
      </c>
      <c r="R6726" s="6" t="e">
        <v>#VALUE!</v>
      </c>
      <c r="S6726">
        <v>335</v>
      </c>
      <c r="T6726" t="str">
        <f ca="1">PROPER(TRIM(Table1[[#This Row],[Campaign Status]]))</f>
        <v>Completed</v>
      </c>
      <c r="V6726" s="1">
        <f t="shared" si="315"/>
        <v>1278</v>
      </c>
      <c r="W6726" t="str">
        <f t="shared" ca="1" si="316"/>
        <v>west</v>
      </c>
      <c r="X6726" s="6">
        <f t="shared" si="317"/>
        <v>2512.9759999999997</v>
      </c>
    </row>
    <row r="6727" spans="1:24" x14ac:dyDescent="0.3">
      <c r="A6727" t="s">
        <v>7816</v>
      </c>
      <c r="B6727" t="str">
        <f ca="1">PROPER(TRIM(Table1[[#This Row],[Campaign Name]]))</f>
        <v>Summer Sale</v>
      </c>
      <c r="C6727" t="str">
        <f ca="1">PROPER(TRIM(Table1[[#This Row],[Campaign Type]]))</f>
        <v>Sales</v>
      </c>
      <c r="D6727" t="str">
        <f ca="1">PROPER(TRIM(Table1[[#This Row],[Marketing Channel]]))</f>
        <v>Youtube</v>
      </c>
      <c r="E6727" t="s">
        <v>1033</v>
      </c>
      <c r="F6727" t="s">
        <v>297</v>
      </c>
      <c r="G6727" t="s">
        <v>29</v>
      </c>
      <c r="H6727" t="s">
        <v>67</v>
      </c>
      <c r="I6727" t="s">
        <v>24</v>
      </c>
      <c r="J6727" t="s">
        <v>25</v>
      </c>
      <c r="K6727">
        <v>46986</v>
      </c>
      <c r="L6727">
        <v>4100</v>
      </c>
      <c r="M6727">
        <v>8.73</v>
      </c>
      <c r="N6727">
        <v>541</v>
      </c>
      <c r="O6727">
        <v>13.2</v>
      </c>
      <c r="P6727">
        <v>1510.44</v>
      </c>
      <c r="Q6727">
        <v>34929.74</v>
      </c>
      <c r="R6727" s="6">
        <v>2212.5539577871346</v>
      </c>
      <c r="S6727">
        <v>234</v>
      </c>
      <c r="T6727" t="str">
        <f ca="1">PROPER(TRIM(Table1[[#This Row],[Campaign Status]]))</f>
        <v>Paused</v>
      </c>
      <c r="V6727" s="1">
        <f t="shared" si="315"/>
        <v>541</v>
      </c>
      <c r="W6727" t="str">
        <f t="shared" ca="1" si="316"/>
        <v>North</v>
      </c>
      <c r="X6727" s="6" t="e">
        <f t="shared" si="317"/>
        <v>#VALUE!</v>
      </c>
    </row>
    <row r="6728" spans="1:24" x14ac:dyDescent="0.3">
      <c r="A6728" t="s">
        <v>7817</v>
      </c>
      <c r="B6728" t="str">
        <f ca="1">PROPER(TRIM(Table1[[#This Row],[Campaign Name]]))</f>
        <v>Mega Discount</v>
      </c>
      <c r="C6728" t="str">
        <f ca="1">PROPER(TRIM(Table1[[#This Row],[Campaign Type]]))</f>
        <v>Awareness</v>
      </c>
      <c r="D6728" t="str">
        <f ca="1">PROPER(TRIM(Table1[[#This Row],[Marketing Channel]]))</f>
        <v>Email</v>
      </c>
      <c r="E6728" t="s">
        <v>114</v>
      </c>
      <c r="F6728" t="s">
        <v>161</v>
      </c>
      <c r="G6728" t="s">
        <v>46</v>
      </c>
      <c r="H6728" t="s">
        <v>42</v>
      </c>
      <c r="I6728" t="s">
        <v>24</v>
      </c>
      <c r="J6728" t="s">
        <v>25</v>
      </c>
      <c r="K6728">
        <v>150165</v>
      </c>
      <c r="L6728">
        <v>8325</v>
      </c>
      <c r="M6728">
        <v>5.54</v>
      </c>
      <c r="N6728">
        <v>1855</v>
      </c>
      <c r="O6728">
        <v>22.28</v>
      </c>
      <c r="P6728">
        <v>250</v>
      </c>
      <c r="Q6728">
        <v>33454.160000000003</v>
      </c>
      <c r="R6728" s="6">
        <v>13281.664000000001</v>
      </c>
      <c r="S6728">
        <v>142</v>
      </c>
      <c r="T6728" t="str">
        <f ca="1">PROPER(TRIM(Table1[[#This Row],[Campaign Status]]))</f>
        <v>Active</v>
      </c>
      <c r="V6728" s="1">
        <f t="shared" si="315"/>
        <v>1855</v>
      </c>
      <c r="W6728" t="str">
        <f t="shared" ca="1" si="316"/>
        <v>South</v>
      </c>
      <c r="X6728" s="6">
        <f t="shared" si="317"/>
        <v>2212.5539577871346</v>
      </c>
    </row>
    <row r="6729" spans="1:24" x14ac:dyDescent="0.3">
      <c r="A6729" t="s">
        <v>7818</v>
      </c>
      <c r="B6729" t="str">
        <f ca="1">PROPER(TRIM(Table1[[#This Row],[Campaign Name]]))</f>
        <v>Mega Discount</v>
      </c>
      <c r="C6729" t="str">
        <f ca="1">PROPER(TRIM(Table1[[#This Row],[Campaign Type]]))</f>
        <v>Sales</v>
      </c>
      <c r="D6729" t="str">
        <f ca="1">PROPER(TRIM(Table1[[#This Row],[Marketing Channel]]))</f>
        <v>Meta Ads</v>
      </c>
      <c r="E6729" t="s">
        <v>2208</v>
      </c>
      <c r="F6729" t="s">
        <v>146</v>
      </c>
      <c r="G6729" t="s">
        <v>29</v>
      </c>
      <c r="H6729" t="s">
        <v>99</v>
      </c>
      <c r="I6729" t="s">
        <v>24</v>
      </c>
      <c r="J6729" t="s">
        <v>63</v>
      </c>
      <c r="K6729">
        <v>163363</v>
      </c>
      <c r="L6729">
        <v>9580</v>
      </c>
      <c r="M6729">
        <v>5.86</v>
      </c>
      <c r="N6729">
        <v>2942</v>
      </c>
      <c r="O6729">
        <v>30.71</v>
      </c>
      <c r="P6729">
        <v>3817.8497265160554</v>
      </c>
      <c r="Q6729">
        <v>29698.85</v>
      </c>
      <c r="R6729" s="6">
        <v>677.89468227974021</v>
      </c>
      <c r="S6729">
        <v>1082</v>
      </c>
      <c r="T6729" t="str">
        <f ca="1">PROPER(TRIM(Table1[[#This Row],[Campaign Status]]))</f>
        <v>Paused</v>
      </c>
      <c r="V6729" s="1">
        <f t="shared" si="315"/>
        <v>2942</v>
      </c>
      <c r="W6729" t="str">
        <f t="shared" ca="1" si="316"/>
        <v>North</v>
      </c>
      <c r="X6729" s="6">
        <f t="shared" si="317"/>
        <v>13281.664000000001</v>
      </c>
    </row>
    <row r="6730" spans="1:24" x14ac:dyDescent="0.3">
      <c r="A6730" t="s">
        <v>7819</v>
      </c>
      <c r="B6730" t="str">
        <f ca="1">PROPER(TRIM(Table1[[#This Row],[Campaign Name]]))</f>
        <v>New Launch</v>
      </c>
      <c r="C6730" t="str">
        <f ca="1">PROPER(TRIM(Table1[[#This Row],[Campaign Type]]))</f>
        <v>Sales</v>
      </c>
      <c r="D6730" t="str">
        <f ca="1">PROPER(TRIM(Table1[[#This Row],[Marketing Channel]]))</f>
        <v>Youtube</v>
      </c>
      <c r="E6730" t="s">
        <v>889</v>
      </c>
      <c r="F6730" t="s">
        <v>1070</v>
      </c>
      <c r="G6730" t="s">
        <v>11141</v>
      </c>
      <c r="H6730" t="s">
        <v>36</v>
      </c>
      <c r="I6730" t="s">
        <v>68</v>
      </c>
      <c r="J6730" t="s">
        <v>63</v>
      </c>
      <c r="K6730">
        <v>139099</v>
      </c>
      <c r="L6730">
        <v>15403</v>
      </c>
      <c r="M6730">
        <v>11.07</v>
      </c>
      <c r="N6730">
        <v>1916</v>
      </c>
      <c r="O6730">
        <v>12.44</v>
      </c>
      <c r="P6730">
        <v>250</v>
      </c>
      <c r="Q6730">
        <v>29562.34</v>
      </c>
      <c r="R6730" s="6">
        <v>11724.936</v>
      </c>
      <c r="S6730">
        <v>1711</v>
      </c>
      <c r="T6730" t="str">
        <f ca="1">PROPER(TRIM(Table1[[#This Row],[Campaign Status]]))</f>
        <v>Completed</v>
      </c>
      <c r="V6730" s="1">
        <f t="shared" si="315"/>
        <v>1916</v>
      </c>
      <c r="W6730" t="str">
        <f t="shared" ca="1" si="316"/>
        <v>west</v>
      </c>
      <c r="X6730" s="6">
        <f t="shared" si="317"/>
        <v>677.89468227974021</v>
      </c>
    </row>
    <row r="6731" spans="1:24" x14ac:dyDescent="0.3">
      <c r="A6731" t="s">
        <v>7820</v>
      </c>
      <c r="B6731" t="str">
        <f ca="1">PROPER(TRIM(Table1[[#This Row],[Campaign Name]]))</f>
        <v>Mega Discount</v>
      </c>
      <c r="C6731" t="str">
        <f ca="1">PROPER(TRIM(Table1[[#This Row],[Campaign Type]]))</f>
        <v>Awareness</v>
      </c>
      <c r="D6731" t="str">
        <f ca="1">PROPER(TRIM(Table1[[#This Row],[Marketing Channel]]))</f>
        <v>Google Ads</v>
      </c>
      <c r="E6731" t="s">
        <v>2726</v>
      </c>
      <c r="F6731" t="s">
        <v>831</v>
      </c>
      <c r="G6731" t="s">
        <v>29</v>
      </c>
      <c r="H6731" t="s">
        <v>67</v>
      </c>
      <c r="I6731" t="s">
        <v>31</v>
      </c>
      <c r="J6731" t="s">
        <v>25</v>
      </c>
      <c r="K6731">
        <v>134340</v>
      </c>
      <c r="L6731">
        <v>4914</v>
      </c>
      <c r="M6731">
        <v>3.66</v>
      </c>
      <c r="N6731">
        <v>1565</v>
      </c>
      <c r="O6731">
        <v>31.85</v>
      </c>
      <c r="P6731">
        <v>3988.1535696969677</v>
      </c>
      <c r="Q6731">
        <v>27519.29</v>
      </c>
      <c r="R6731" s="6">
        <v>590.02583574260416</v>
      </c>
      <c r="S6731">
        <v>1247</v>
      </c>
      <c r="T6731" t="str">
        <f ca="1">PROPER(TRIM(Table1[[#This Row],[Campaign Status]]))</f>
        <v>Paused</v>
      </c>
      <c r="V6731" s="1">
        <f t="shared" si="315"/>
        <v>1565</v>
      </c>
      <c r="W6731" t="str">
        <f t="shared" ca="1" si="316"/>
        <v>North</v>
      </c>
      <c r="X6731" s="6">
        <f t="shared" si="317"/>
        <v>11724.936</v>
      </c>
    </row>
    <row r="6732" spans="1:24" x14ac:dyDescent="0.3">
      <c r="A6732" t="s">
        <v>7821</v>
      </c>
      <c r="B6732" t="str">
        <f ca="1">PROPER(TRIM(Table1[[#This Row],[Campaign Name]]))</f>
        <v>Summer Sale</v>
      </c>
      <c r="C6732" t="str">
        <f ca="1">PROPER(TRIM(Table1[[#This Row],[Campaign Type]]))</f>
        <v>Retargeting</v>
      </c>
      <c r="D6732" t="str">
        <f ca="1">PROPER(TRIM(Table1[[#This Row],[Marketing Channel]]))</f>
        <v>Instagram</v>
      </c>
      <c r="E6732" t="s">
        <v>2275</v>
      </c>
      <c r="F6732" t="s">
        <v>186</v>
      </c>
      <c r="G6732" t="s">
        <v>11141</v>
      </c>
      <c r="H6732" t="s">
        <v>36</v>
      </c>
      <c r="I6732" t="s">
        <v>24</v>
      </c>
      <c r="J6732" t="s">
        <v>63</v>
      </c>
      <c r="K6732">
        <v>191218</v>
      </c>
      <c r="L6732">
        <v>28119</v>
      </c>
      <c r="M6732">
        <v>14.71</v>
      </c>
      <c r="N6732">
        <v>5449</v>
      </c>
      <c r="O6732">
        <v>19.38</v>
      </c>
      <c r="P6732">
        <v>250</v>
      </c>
      <c r="Q6732">
        <v>48237.67</v>
      </c>
      <c r="R6732" s="6">
        <v>19195.067999999999</v>
      </c>
      <c r="S6732">
        <v>204</v>
      </c>
      <c r="T6732" t="str">
        <f ca="1">PROPER(TRIM(Table1[[#This Row],[Campaign Status]]))</f>
        <v>Completed</v>
      </c>
      <c r="V6732" s="1">
        <f t="shared" si="315"/>
        <v>5449</v>
      </c>
      <c r="W6732" t="str">
        <f t="shared" ca="1" si="316"/>
        <v>west</v>
      </c>
      <c r="X6732" s="6">
        <f t="shared" si="317"/>
        <v>590.02583574260416</v>
      </c>
    </row>
    <row r="6733" spans="1:24" x14ac:dyDescent="0.3">
      <c r="A6733" t="s">
        <v>7822</v>
      </c>
      <c r="B6733" t="str">
        <f ca="1">PROPER(TRIM(Table1[[#This Row],[Campaign Name]]))</f>
        <v>Festive Offer</v>
      </c>
      <c r="C6733" t="str">
        <f ca="1">PROPER(TRIM(Table1[[#This Row],[Campaign Type]]))</f>
        <v>Lead Gen</v>
      </c>
      <c r="D6733" t="str">
        <f ca="1">PROPER(TRIM(Table1[[#This Row],[Marketing Channel]]))</f>
        <v>Google Ads</v>
      </c>
      <c r="E6733" t="s">
        <v>1786</v>
      </c>
      <c r="F6733" t="s">
        <v>173</v>
      </c>
      <c r="G6733" t="s">
        <v>29</v>
      </c>
      <c r="H6733" t="s">
        <v>61</v>
      </c>
      <c r="I6733" t="s">
        <v>24</v>
      </c>
      <c r="J6733" t="s">
        <v>63</v>
      </c>
      <c r="K6733">
        <v>65718</v>
      </c>
      <c r="L6733">
        <v>6904</v>
      </c>
      <c r="M6733">
        <v>10.51</v>
      </c>
      <c r="N6733">
        <v>1687</v>
      </c>
      <c r="O6733">
        <v>24.44</v>
      </c>
      <c r="P6733">
        <v>8709.9500000000007</v>
      </c>
      <c r="Q6733">
        <v>12714.53</v>
      </c>
      <c r="R6733" s="6">
        <v>45.977072199036726</v>
      </c>
      <c r="S6733">
        <v>836</v>
      </c>
      <c r="T6733" t="str">
        <f ca="1">PROPER(TRIM(Table1[[#This Row],[Campaign Status]]))</f>
        <v>Completed</v>
      </c>
      <c r="V6733" s="1">
        <f t="shared" si="315"/>
        <v>1687</v>
      </c>
      <c r="W6733" t="str">
        <f t="shared" ca="1" si="316"/>
        <v>North</v>
      </c>
      <c r="X6733" s="6">
        <f t="shared" si="317"/>
        <v>19195.067999999999</v>
      </c>
    </row>
    <row r="6734" spans="1:24" x14ac:dyDescent="0.3">
      <c r="A6734" t="s">
        <v>7823</v>
      </c>
      <c r="B6734" t="str">
        <f ca="1">PROPER(TRIM(Table1[[#This Row],[Campaign Name]]))</f>
        <v>Festive Offer</v>
      </c>
      <c r="C6734" t="str">
        <f ca="1">PROPER(TRIM(Table1[[#This Row],[Campaign Type]]))</f>
        <v>Awareness</v>
      </c>
      <c r="D6734" t="str">
        <f ca="1">PROPER(TRIM(Table1[[#This Row],[Marketing Channel]]))</f>
        <v>Google Ads</v>
      </c>
      <c r="E6734" t="s">
        <v>1874</v>
      </c>
      <c r="F6734" t="s">
        <v>439</v>
      </c>
      <c r="G6734" t="s">
        <v>46</v>
      </c>
      <c r="H6734" t="s">
        <v>30</v>
      </c>
      <c r="I6734" t="s">
        <v>31</v>
      </c>
      <c r="J6734" t="s">
        <v>25</v>
      </c>
      <c r="K6734">
        <v>146232</v>
      </c>
      <c r="L6734">
        <v>4334</v>
      </c>
      <c r="M6734">
        <v>2.96</v>
      </c>
      <c r="N6734">
        <v>915</v>
      </c>
      <c r="O6734">
        <v>21.11</v>
      </c>
      <c r="P6734">
        <v>250</v>
      </c>
      <c r="Q6734">
        <v>20561.560000000001</v>
      </c>
      <c r="R6734" s="6">
        <v>8124.6239999999998</v>
      </c>
      <c r="S6734">
        <v>877</v>
      </c>
      <c r="T6734" t="str">
        <f ca="1">PROPER(TRIM(Table1[[#This Row],[Campaign Status]]))</f>
        <v>Active</v>
      </c>
      <c r="V6734" s="1">
        <f t="shared" si="315"/>
        <v>915</v>
      </c>
      <c r="W6734" t="str">
        <f t="shared" ca="1" si="316"/>
        <v>South</v>
      </c>
      <c r="X6734" s="6">
        <f t="shared" si="317"/>
        <v>45.977072199036726</v>
      </c>
    </row>
    <row r="6735" spans="1:24" x14ac:dyDescent="0.3">
      <c r="A6735" t="s">
        <v>7824</v>
      </c>
      <c r="B6735" t="str">
        <f ca="1">PROPER(TRIM(Table1[[#This Row],[Campaign Name]]))</f>
        <v>Festive Offer</v>
      </c>
      <c r="C6735" t="str">
        <f ca="1">PROPER(TRIM(Table1[[#This Row],[Campaign Type]]))</f>
        <v>Retargeting</v>
      </c>
      <c r="D6735" t="str">
        <f ca="1">PROPER(TRIM(Table1[[#This Row],[Marketing Channel]]))</f>
        <v>Instagram</v>
      </c>
      <c r="E6735" t="s">
        <v>898</v>
      </c>
      <c r="F6735" t="s">
        <v>176</v>
      </c>
      <c r="G6735" t="s">
        <v>29</v>
      </c>
      <c r="H6735" t="s">
        <v>67</v>
      </c>
      <c r="I6735" t="s">
        <v>62</v>
      </c>
      <c r="J6735" t="s">
        <v>63</v>
      </c>
      <c r="K6735">
        <v>61077</v>
      </c>
      <c r="L6735">
        <v>6438</v>
      </c>
      <c r="M6735">
        <v>10.54</v>
      </c>
      <c r="N6735">
        <v>640</v>
      </c>
      <c r="O6735">
        <v>9.94</v>
      </c>
      <c r="P6735">
        <v>250</v>
      </c>
      <c r="Q6735">
        <v>26764.34</v>
      </c>
      <c r="R6735" s="6">
        <v>10605.736000000001</v>
      </c>
      <c r="S6735">
        <v>110</v>
      </c>
      <c r="T6735" t="str">
        <f ca="1">PROPER(TRIM(Table1[[#This Row],[Campaign Status]]))</f>
        <v>Active</v>
      </c>
      <c r="V6735" s="1">
        <f t="shared" si="315"/>
        <v>640</v>
      </c>
      <c r="W6735" t="str">
        <f t="shared" ca="1" si="316"/>
        <v>North</v>
      </c>
      <c r="X6735" s="6">
        <f t="shared" si="317"/>
        <v>8124.6239999999998</v>
      </c>
    </row>
    <row r="6736" spans="1:24" x14ac:dyDescent="0.3">
      <c r="A6736" t="s">
        <v>7825</v>
      </c>
      <c r="B6736" t="str">
        <f ca="1">PROPER(TRIM(Table1[[#This Row],[Campaign Name]]))</f>
        <v>New Launch</v>
      </c>
      <c r="C6736" t="str">
        <f ca="1">PROPER(TRIM(Table1[[#This Row],[Campaign Type]]))</f>
        <v>Retargeting</v>
      </c>
      <c r="D6736" t="str">
        <f ca="1">PROPER(TRIM(Table1[[#This Row],[Marketing Channel]]))</f>
        <v>Youtube</v>
      </c>
      <c r="E6736" t="s">
        <v>2049</v>
      </c>
      <c r="F6736" t="s">
        <v>468</v>
      </c>
      <c r="G6736" t="s">
        <v>11141</v>
      </c>
      <c r="H6736" t="s">
        <v>23</v>
      </c>
      <c r="I6736" t="s">
        <v>62</v>
      </c>
      <c r="J6736" t="s">
        <v>25</v>
      </c>
      <c r="K6736">
        <v>87551</v>
      </c>
      <c r="L6736">
        <v>5642</v>
      </c>
      <c r="M6736">
        <v>6.44</v>
      </c>
      <c r="N6736">
        <v>862</v>
      </c>
      <c r="O6736">
        <v>15.28</v>
      </c>
      <c r="P6736">
        <v>14741.43</v>
      </c>
      <c r="Q6736">
        <v>34108.6</v>
      </c>
      <c r="R6736" s="6">
        <v>131.37918098854723</v>
      </c>
      <c r="S6736">
        <v>318</v>
      </c>
      <c r="T6736" t="str">
        <f ca="1">PROPER(TRIM(Table1[[#This Row],[Campaign Status]]))</f>
        <v>Paused</v>
      </c>
      <c r="V6736" s="1">
        <f t="shared" si="315"/>
        <v>862</v>
      </c>
      <c r="W6736" t="str">
        <f t="shared" ca="1" si="316"/>
        <v>west</v>
      </c>
      <c r="X6736" s="6">
        <f t="shared" si="317"/>
        <v>10605.736000000001</v>
      </c>
    </row>
    <row r="6737" spans="1:24" x14ac:dyDescent="0.3">
      <c r="A6737" t="s">
        <v>7826</v>
      </c>
      <c r="B6737" t="str">
        <f ca="1">PROPER(TRIM(Table1[[#This Row],[Campaign Name]]))</f>
        <v>Flash Sale</v>
      </c>
      <c r="C6737" t="str">
        <f ca="1">PROPER(TRIM(Table1[[#This Row],[Campaign Type]]))</f>
        <v>Awareness</v>
      </c>
      <c r="D6737" t="str">
        <f ca="1">PROPER(TRIM(Table1[[#This Row],[Marketing Channel]]))</f>
        <v>Meta Ads</v>
      </c>
      <c r="E6737" t="s">
        <v>1130</v>
      </c>
      <c r="F6737" t="s">
        <v>112</v>
      </c>
      <c r="G6737" t="s">
        <v>11141</v>
      </c>
      <c r="H6737" t="s">
        <v>54</v>
      </c>
      <c r="I6737" t="s">
        <v>62</v>
      </c>
      <c r="J6737" t="s">
        <v>32</v>
      </c>
      <c r="K6737">
        <v>116950</v>
      </c>
      <c r="L6737">
        <v>551</v>
      </c>
      <c r="M6737">
        <v>0.47</v>
      </c>
      <c r="N6737">
        <v>140</v>
      </c>
      <c r="O6737">
        <v>25.41</v>
      </c>
      <c r="P6737">
        <v>3817.8497265160554</v>
      </c>
      <c r="Q6737">
        <v>43742.02</v>
      </c>
      <c r="R6737" s="6">
        <v>1045.7239842678771</v>
      </c>
      <c r="S6737">
        <v>34</v>
      </c>
      <c r="T6737" t="str">
        <f ca="1">PROPER(TRIM(Table1[[#This Row],[Campaign Status]]))</f>
        <v>Active</v>
      </c>
      <c r="V6737" s="1">
        <f t="shared" si="315"/>
        <v>140</v>
      </c>
      <c r="W6737" t="str">
        <f t="shared" ca="1" si="316"/>
        <v>west</v>
      </c>
      <c r="X6737" s="6">
        <f t="shared" si="317"/>
        <v>131.37918098854723</v>
      </c>
    </row>
    <row r="6738" spans="1:24" x14ac:dyDescent="0.3">
      <c r="A6738" t="s">
        <v>7827</v>
      </c>
      <c r="B6738" t="str">
        <f ca="1">PROPER(TRIM(Table1[[#This Row],[Campaign Name]]))</f>
        <v>Summer Sale</v>
      </c>
      <c r="C6738" t="str">
        <f ca="1">PROPER(TRIM(Table1[[#This Row],[Campaign Type]]))</f>
        <v>Retargeting</v>
      </c>
      <c r="D6738" t="str">
        <f ca="1">PROPER(TRIM(Table1[[#This Row],[Marketing Channel]]))</f>
        <v>Linkedin</v>
      </c>
      <c r="E6738" t="s">
        <v>1318</v>
      </c>
      <c r="F6738" t="s">
        <v>819</v>
      </c>
      <c r="G6738" t="s">
        <v>29</v>
      </c>
      <c r="H6738" t="s">
        <v>67</v>
      </c>
      <c r="I6738" t="s">
        <v>62</v>
      </c>
      <c r="J6738" t="s">
        <v>32</v>
      </c>
      <c r="K6738">
        <v>150148</v>
      </c>
      <c r="L6738">
        <v>11784</v>
      </c>
      <c r="M6738">
        <v>7.85</v>
      </c>
      <c r="N6738">
        <v>3926</v>
      </c>
      <c r="O6738">
        <v>33.32</v>
      </c>
      <c r="P6738">
        <v>3669.26</v>
      </c>
      <c r="Q6738">
        <v>49405.31</v>
      </c>
      <c r="R6738" s="6">
        <v>1246.4652273210402</v>
      </c>
      <c r="S6738">
        <v>789</v>
      </c>
      <c r="T6738" t="str">
        <f ca="1">PROPER(TRIM(Table1[[#This Row],[Campaign Status]]))</f>
        <v>Completed</v>
      </c>
      <c r="V6738" s="1">
        <f t="shared" si="315"/>
        <v>3926</v>
      </c>
      <c r="W6738" t="str">
        <f t="shared" ca="1" si="316"/>
        <v>North</v>
      </c>
      <c r="X6738" s="6">
        <f t="shared" si="317"/>
        <v>1045.7239842678771</v>
      </c>
    </row>
    <row r="6739" spans="1:24" x14ac:dyDescent="0.3">
      <c r="A6739" t="s">
        <v>7828</v>
      </c>
      <c r="B6739" t="str">
        <f ca="1">PROPER(TRIM(Table1[[#This Row],[Campaign Name]]))</f>
        <v>Mega Discount</v>
      </c>
      <c r="C6739" t="str">
        <f ca="1">PROPER(TRIM(Table1[[#This Row],[Campaign Type]]))</f>
        <v>Retargeting</v>
      </c>
      <c r="D6739" t="str">
        <f ca="1">PROPER(TRIM(Table1[[#This Row],[Marketing Channel]]))</f>
        <v>Instagram</v>
      </c>
      <c r="E6739" t="s">
        <v>2441</v>
      </c>
      <c r="F6739" t="s">
        <v>1192</v>
      </c>
      <c r="G6739" t="s">
        <v>11141</v>
      </c>
      <c r="H6739" t="s">
        <v>36</v>
      </c>
      <c r="I6739" t="s">
        <v>24</v>
      </c>
      <c r="J6739" t="s">
        <v>63</v>
      </c>
      <c r="K6739">
        <v>79672</v>
      </c>
      <c r="L6739">
        <v>2513</v>
      </c>
      <c r="M6739">
        <v>3.15</v>
      </c>
      <c r="N6739">
        <v>820</v>
      </c>
      <c r="O6739">
        <v>32.630000000000003</v>
      </c>
      <c r="P6739">
        <v>250</v>
      </c>
      <c r="Q6739">
        <v>44372.28</v>
      </c>
      <c r="R6739" s="6">
        <v>17648.912</v>
      </c>
      <c r="S6739">
        <v>188</v>
      </c>
      <c r="T6739" t="str">
        <f ca="1">PROPER(TRIM(Table1[[#This Row],[Campaign Status]]))</f>
        <v>Completed</v>
      </c>
      <c r="V6739" s="1">
        <f t="shared" si="315"/>
        <v>820</v>
      </c>
      <c r="W6739" t="str">
        <f t="shared" ca="1" si="316"/>
        <v>west</v>
      </c>
      <c r="X6739" s="6">
        <f t="shared" si="317"/>
        <v>1246.4652273210402</v>
      </c>
    </row>
    <row r="6740" spans="1:24" x14ac:dyDescent="0.3">
      <c r="A6740" t="s">
        <v>7829</v>
      </c>
      <c r="B6740" t="str">
        <f ca="1">PROPER(TRIM(Table1[[#This Row],[Campaign Name]]))</f>
        <v>Flash Sale</v>
      </c>
      <c r="C6740" t="str">
        <f ca="1">PROPER(TRIM(Table1[[#This Row],[Campaign Type]]))</f>
        <v>Retargeting</v>
      </c>
      <c r="D6740" t="str">
        <f ca="1">PROPER(TRIM(Table1[[#This Row],[Marketing Channel]]))</f>
        <v>Linkedin</v>
      </c>
      <c r="E6740" t="s">
        <v>1055</v>
      </c>
      <c r="F6740" t="s">
        <v>152</v>
      </c>
      <c r="G6740" t="s">
        <v>29</v>
      </c>
      <c r="H6740" t="s">
        <v>99</v>
      </c>
      <c r="I6740" t="s">
        <v>24</v>
      </c>
      <c r="J6740" t="s">
        <v>25</v>
      </c>
      <c r="K6740">
        <v>53932</v>
      </c>
      <c r="L6740">
        <v>493</v>
      </c>
      <c r="M6740">
        <v>0.91</v>
      </c>
      <c r="N6740">
        <v>17</v>
      </c>
      <c r="O6740">
        <v>3.45</v>
      </c>
      <c r="P6740">
        <v>3830.4648972188602</v>
      </c>
      <c r="Q6740">
        <v>44812.59</v>
      </c>
      <c r="R6740" s="6">
        <v>1069.8995083478389</v>
      </c>
      <c r="S6740">
        <v>3</v>
      </c>
      <c r="T6740" t="str">
        <f ca="1">PROPER(TRIM(Table1[[#This Row],[Campaign Status]]))</f>
        <v>Completed</v>
      </c>
      <c r="V6740" s="1">
        <f t="shared" si="315"/>
        <v>17</v>
      </c>
      <c r="W6740" t="str">
        <f t="shared" ca="1" si="316"/>
        <v>North</v>
      </c>
      <c r="X6740" s="6">
        <f t="shared" si="317"/>
        <v>17648.912</v>
      </c>
    </row>
    <row r="6741" spans="1:24" hidden="1" x14ac:dyDescent="0.3">
      <c r="A6741" t="s">
        <v>7830</v>
      </c>
      <c r="B6741" t="str">
        <f ca="1">PROPER(TRIM(Table1[[#This Row],[Campaign Name]]))</f>
        <v>Festive Offer</v>
      </c>
      <c r="C6741" t="str">
        <f ca="1">PROPER(TRIM(Table1[[#This Row],[Campaign Type]]))</f>
        <v>Awareness</v>
      </c>
      <c r="D6741" t="str">
        <f ca="1">PROPER(TRIM(Table1[[#This Row],[Marketing Channel]]))</f>
        <v>Google Ads</v>
      </c>
      <c r="E6741" t="s">
        <v>207</v>
      </c>
      <c r="F6741" t="s">
        <v>161</v>
      </c>
      <c r="G6741" t="s">
        <v>29</v>
      </c>
      <c r="H6741" t="s">
        <v>67</v>
      </c>
      <c r="I6741" t="s">
        <v>24</v>
      </c>
      <c r="J6741" t="s">
        <v>63</v>
      </c>
      <c r="K6741">
        <v>27373</v>
      </c>
      <c r="L6741">
        <v>2248</v>
      </c>
      <c r="M6741">
        <v>8.2100000000000009</v>
      </c>
      <c r="N6741">
        <v>203</v>
      </c>
      <c r="O6741">
        <v>9.0299999999999994</v>
      </c>
      <c r="P6741">
        <v>250</v>
      </c>
      <c r="R6741" s="6" t="e">
        <v>#VALUE!</v>
      </c>
      <c r="S6741">
        <v>161</v>
      </c>
      <c r="T6741" t="str">
        <f ca="1">PROPER(TRIM(Table1[[#This Row],[Campaign Status]]))</f>
        <v>Completed</v>
      </c>
      <c r="V6741" s="1">
        <f t="shared" si="315"/>
        <v>203</v>
      </c>
      <c r="W6741" t="str">
        <f t="shared" ca="1" si="316"/>
        <v>North</v>
      </c>
      <c r="X6741" s="6">
        <f t="shared" si="317"/>
        <v>1069.8995083478389</v>
      </c>
    </row>
    <row r="6742" spans="1:24" x14ac:dyDescent="0.3">
      <c r="A6742" t="s">
        <v>7831</v>
      </c>
      <c r="B6742" t="str">
        <f ca="1">PROPER(TRIM(Table1[[#This Row],[Campaign Name]]))</f>
        <v>Summer Sale</v>
      </c>
      <c r="C6742" t="str">
        <f ca="1">PROPER(TRIM(Table1[[#This Row],[Campaign Type]]))</f>
        <v>Lead Gen</v>
      </c>
      <c r="D6742" t="str">
        <f ca="1">PROPER(TRIM(Table1[[#This Row],[Marketing Channel]]))</f>
        <v>Google Ads</v>
      </c>
      <c r="E6742" t="s">
        <v>3137</v>
      </c>
      <c r="F6742" t="s">
        <v>146</v>
      </c>
      <c r="G6742" t="s">
        <v>11141</v>
      </c>
      <c r="H6742" t="s">
        <v>23</v>
      </c>
      <c r="I6742" t="s">
        <v>68</v>
      </c>
      <c r="J6742" t="s">
        <v>32</v>
      </c>
      <c r="K6742">
        <v>93212</v>
      </c>
      <c r="L6742">
        <v>11554</v>
      </c>
      <c r="M6742">
        <v>12.4</v>
      </c>
      <c r="N6742">
        <v>1627</v>
      </c>
      <c r="O6742">
        <v>14.08</v>
      </c>
      <c r="P6742">
        <v>7018.02</v>
      </c>
      <c r="Q6742">
        <v>29663.759999999998</v>
      </c>
      <c r="R6742" s="6">
        <v>322.67990116870567</v>
      </c>
      <c r="S6742">
        <v>95</v>
      </c>
      <c r="T6742" t="str">
        <f ca="1">PROPER(TRIM(Table1[[#This Row],[Campaign Status]]))</f>
        <v>Paused</v>
      </c>
      <c r="V6742" s="1">
        <f t="shared" si="315"/>
        <v>1627</v>
      </c>
      <c r="W6742" t="str">
        <f t="shared" ca="1" si="316"/>
        <v>west</v>
      </c>
      <c r="X6742" s="6" t="e">
        <f t="shared" si="317"/>
        <v>#VALUE!</v>
      </c>
    </row>
    <row r="6743" spans="1:24" x14ac:dyDescent="0.3">
      <c r="A6743" t="s">
        <v>7832</v>
      </c>
      <c r="B6743" t="str">
        <f ca="1">PROPER(TRIM(Table1[[#This Row],[Campaign Name]]))</f>
        <v>New Launch</v>
      </c>
      <c r="C6743" t="str">
        <f ca="1">PROPER(TRIM(Table1[[#This Row],[Campaign Type]]))</f>
        <v>Retargeting</v>
      </c>
      <c r="D6743" t="str">
        <f ca="1">PROPER(TRIM(Table1[[#This Row],[Marketing Channel]]))</f>
        <v>Instagram</v>
      </c>
      <c r="E6743" t="s">
        <v>852</v>
      </c>
      <c r="F6743" t="s">
        <v>1801</v>
      </c>
      <c r="G6743" t="s">
        <v>46</v>
      </c>
      <c r="H6743" t="s">
        <v>42</v>
      </c>
      <c r="I6743" t="s">
        <v>62</v>
      </c>
      <c r="J6743" t="s">
        <v>25</v>
      </c>
      <c r="K6743">
        <v>42266</v>
      </c>
      <c r="L6743">
        <v>1816</v>
      </c>
      <c r="M6743">
        <v>4.3</v>
      </c>
      <c r="N6743">
        <v>391</v>
      </c>
      <c r="O6743">
        <v>21.53</v>
      </c>
      <c r="P6743">
        <v>250</v>
      </c>
      <c r="Q6743">
        <v>5866.14</v>
      </c>
      <c r="R6743" s="6">
        <v>2246.4560000000001</v>
      </c>
      <c r="S6743">
        <v>292</v>
      </c>
      <c r="T6743" t="str">
        <f ca="1">PROPER(TRIM(Table1[[#This Row],[Campaign Status]]))</f>
        <v>Completed</v>
      </c>
      <c r="V6743" s="1">
        <f t="shared" si="315"/>
        <v>391</v>
      </c>
      <c r="W6743" t="str">
        <f t="shared" ca="1" si="316"/>
        <v>South</v>
      </c>
      <c r="X6743" s="6">
        <f t="shared" si="317"/>
        <v>322.67990116870567</v>
      </c>
    </row>
    <row r="6744" spans="1:24" x14ac:dyDescent="0.3">
      <c r="A6744" t="s">
        <v>7833</v>
      </c>
      <c r="B6744" t="str">
        <f ca="1">PROPER(TRIM(Table1[[#This Row],[Campaign Name]]))</f>
        <v>Mega Discount</v>
      </c>
      <c r="C6744" t="str">
        <f ca="1">PROPER(TRIM(Table1[[#This Row],[Campaign Type]]))</f>
        <v>Sales</v>
      </c>
      <c r="D6744" t="str">
        <f ca="1">PROPER(TRIM(Table1[[#This Row],[Marketing Channel]]))</f>
        <v>Email</v>
      </c>
      <c r="E6744" t="s">
        <v>807</v>
      </c>
      <c r="F6744" t="s">
        <v>86</v>
      </c>
      <c r="G6744" t="s">
        <v>11141</v>
      </c>
      <c r="H6744" t="s">
        <v>54</v>
      </c>
      <c r="I6744" t="s">
        <v>31</v>
      </c>
      <c r="J6744" t="s">
        <v>32</v>
      </c>
      <c r="K6744">
        <v>21826</v>
      </c>
      <c r="L6744">
        <v>2822</v>
      </c>
      <c r="M6744">
        <v>12.93</v>
      </c>
      <c r="N6744">
        <v>113</v>
      </c>
      <c r="O6744">
        <v>4</v>
      </c>
      <c r="P6744">
        <v>8676.65</v>
      </c>
      <c r="Q6744">
        <v>23596.67</v>
      </c>
      <c r="R6744" s="6">
        <v>171.95599684209918</v>
      </c>
      <c r="S6744">
        <v>71</v>
      </c>
      <c r="T6744" t="str">
        <f ca="1">PROPER(TRIM(Table1[[#This Row],[Campaign Status]]))</f>
        <v>Paused</v>
      </c>
      <c r="V6744" s="1">
        <f t="shared" si="315"/>
        <v>113</v>
      </c>
      <c r="W6744" t="str">
        <f t="shared" ca="1" si="316"/>
        <v>west</v>
      </c>
      <c r="X6744" s="6">
        <f t="shared" si="317"/>
        <v>2246.4560000000001</v>
      </c>
    </row>
    <row r="6745" spans="1:24" x14ac:dyDescent="0.3">
      <c r="A6745" t="s">
        <v>7834</v>
      </c>
      <c r="B6745" t="str">
        <f ca="1">PROPER(TRIM(Table1[[#This Row],[Campaign Name]]))</f>
        <v>Flash Sale</v>
      </c>
      <c r="C6745" t="str">
        <f ca="1">PROPER(TRIM(Table1[[#This Row],[Campaign Type]]))</f>
        <v>Awareness</v>
      </c>
      <c r="D6745" t="str">
        <f ca="1">PROPER(TRIM(Table1[[#This Row],[Marketing Channel]]))</f>
        <v>Meta Ads</v>
      </c>
      <c r="E6745" t="s">
        <v>2885</v>
      </c>
      <c r="F6745" t="s">
        <v>365</v>
      </c>
      <c r="G6745" t="s">
        <v>29</v>
      </c>
      <c r="H6745" t="s">
        <v>67</v>
      </c>
      <c r="I6745" t="s">
        <v>62</v>
      </c>
      <c r="J6745" t="s">
        <v>32</v>
      </c>
      <c r="K6745">
        <v>77385</v>
      </c>
      <c r="L6745">
        <v>4906</v>
      </c>
      <c r="M6745">
        <v>6.34</v>
      </c>
      <c r="N6745">
        <v>1491</v>
      </c>
      <c r="O6745">
        <v>30.39</v>
      </c>
      <c r="P6745">
        <v>12606.66</v>
      </c>
      <c r="Q6745">
        <v>47207.39</v>
      </c>
      <c r="R6745" s="6">
        <v>274.46389448117105</v>
      </c>
      <c r="S6745">
        <v>565</v>
      </c>
      <c r="T6745" t="str">
        <f ca="1">PROPER(TRIM(Table1[[#This Row],[Campaign Status]]))</f>
        <v>Paused</v>
      </c>
      <c r="V6745" s="1">
        <f t="shared" si="315"/>
        <v>1491</v>
      </c>
      <c r="W6745" t="str">
        <f t="shared" ca="1" si="316"/>
        <v>North</v>
      </c>
      <c r="X6745" s="6">
        <f t="shared" si="317"/>
        <v>171.95599684209918</v>
      </c>
    </row>
    <row r="6746" spans="1:24" x14ac:dyDescent="0.3">
      <c r="A6746" t="s">
        <v>7835</v>
      </c>
      <c r="B6746" t="str">
        <f ca="1">PROPER(TRIM(Table1[[#This Row],[Campaign Name]]))</f>
        <v>Summer Sale</v>
      </c>
      <c r="C6746" t="str">
        <f ca="1">PROPER(TRIM(Table1[[#This Row],[Campaign Type]]))</f>
        <v>Lead Gen</v>
      </c>
      <c r="D6746" t="str">
        <f ca="1">PROPER(TRIM(Table1[[#This Row],[Marketing Channel]]))</f>
        <v>Meta Ads</v>
      </c>
      <c r="E6746" t="s">
        <v>4156</v>
      </c>
      <c r="F6746" t="s">
        <v>146</v>
      </c>
      <c r="G6746" t="s">
        <v>29</v>
      </c>
      <c r="H6746" t="s">
        <v>67</v>
      </c>
      <c r="I6746" t="s">
        <v>68</v>
      </c>
      <c r="J6746" t="s">
        <v>32</v>
      </c>
      <c r="K6746">
        <v>138809</v>
      </c>
      <c r="L6746">
        <v>12969</v>
      </c>
      <c r="M6746">
        <v>9.34</v>
      </c>
      <c r="N6746">
        <v>2807</v>
      </c>
      <c r="O6746">
        <v>21.64</v>
      </c>
      <c r="P6746">
        <v>3817.8497265160554</v>
      </c>
      <c r="Q6746">
        <v>26695.24</v>
      </c>
      <c r="R6746" s="6">
        <v>599.22186341159386</v>
      </c>
      <c r="S6746">
        <v>2166</v>
      </c>
      <c r="T6746" t="str">
        <f ca="1">PROPER(TRIM(Table1[[#This Row],[Campaign Status]]))</f>
        <v>Active</v>
      </c>
      <c r="V6746" s="1">
        <f t="shared" si="315"/>
        <v>2807</v>
      </c>
      <c r="W6746" t="str">
        <f t="shared" ca="1" si="316"/>
        <v>North</v>
      </c>
      <c r="X6746" s="6">
        <f t="shared" si="317"/>
        <v>274.46389448117105</v>
      </c>
    </row>
    <row r="6747" spans="1:24" x14ac:dyDescent="0.3">
      <c r="A6747" t="s">
        <v>7836</v>
      </c>
      <c r="B6747" t="str">
        <f ca="1">PROPER(TRIM(Table1[[#This Row],[Campaign Name]]))</f>
        <v>Mega Discount</v>
      </c>
      <c r="C6747" t="str">
        <f ca="1">PROPER(TRIM(Table1[[#This Row],[Campaign Type]]))</f>
        <v>Retargeting</v>
      </c>
      <c r="D6747" t="str">
        <f ca="1">PROPER(TRIM(Table1[[#This Row],[Marketing Channel]]))</f>
        <v>Instagram</v>
      </c>
      <c r="E6747" t="s">
        <v>1513</v>
      </c>
      <c r="F6747" t="s">
        <v>140</v>
      </c>
      <c r="G6747" t="s">
        <v>11141</v>
      </c>
      <c r="H6747" t="s">
        <v>23</v>
      </c>
      <c r="I6747" t="s">
        <v>31</v>
      </c>
      <c r="J6747" t="s">
        <v>63</v>
      </c>
      <c r="K6747">
        <v>88576</v>
      </c>
      <c r="L6747">
        <v>234</v>
      </c>
      <c r="M6747">
        <v>0.26</v>
      </c>
      <c r="N6747">
        <v>64</v>
      </c>
      <c r="O6747">
        <v>27.35</v>
      </c>
      <c r="P6747">
        <v>250</v>
      </c>
      <c r="Q6747">
        <v>3468.93</v>
      </c>
      <c r="R6747" s="6">
        <v>1287.5719999999999</v>
      </c>
      <c r="S6747">
        <v>55</v>
      </c>
      <c r="T6747" t="str">
        <f ca="1">PROPER(TRIM(Table1[[#This Row],[Campaign Status]]))</f>
        <v>Paused</v>
      </c>
      <c r="V6747" s="1">
        <f t="shared" si="315"/>
        <v>64</v>
      </c>
      <c r="W6747" t="str">
        <f t="shared" ca="1" si="316"/>
        <v>west</v>
      </c>
      <c r="X6747" s="6">
        <f t="shared" si="317"/>
        <v>599.22186341159386</v>
      </c>
    </row>
    <row r="6748" spans="1:24" x14ac:dyDescent="0.3">
      <c r="A6748" t="s">
        <v>7837</v>
      </c>
      <c r="B6748" t="str">
        <f ca="1">PROPER(TRIM(Table1[[#This Row],[Campaign Name]]))</f>
        <v>Summer Sale</v>
      </c>
      <c r="C6748" t="str">
        <f ca="1">PROPER(TRIM(Table1[[#This Row],[Campaign Type]]))</f>
        <v>Lead Gen</v>
      </c>
      <c r="D6748" t="str">
        <f ca="1">PROPER(TRIM(Table1[[#This Row],[Marketing Channel]]))</f>
        <v>Youtube</v>
      </c>
      <c r="E6748" t="s">
        <v>2455</v>
      </c>
      <c r="F6748" t="s">
        <v>957</v>
      </c>
      <c r="G6748" t="s">
        <v>29</v>
      </c>
      <c r="H6748" t="s">
        <v>99</v>
      </c>
      <c r="I6748" t="s">
        <v>68</v>
      </c>
      <c r="J6748" t="s">
        <v>32</v>
      </c>
      <c r="K6748">
        <v>53746</v>
      </c>
      <c r="L6748">
        <v>4673</v>
      </c>
      <c r="M6748">
        <v>8.69</v>
      </c>
      <c r="N6748">
        <v>352</v>
      </c>
      <c r="O6748">
        <v>7.53</v>
      </c>
      <c r="P6748">
        <v>5731.59</v>
      </c>
      <c r="Q6748">
        <v>12831.65</v>
      </c>
      <c r="R6748" s="6">
        <v>123.87592273697175</v>
      </c>
      <c r="S6748">
        <v>280</v>
      </c>
      <c r="T6748" t="str">
        <f ca="1">PROPER(TRIM(Table1[[#This Row],[Campaign Status]]))</f>
        <v>Completed</v>
      </c>
      <c r="V6748" s="1">
        <f t="shared" si="315"/>
        <v>352</v>
      </c>
      <c r="W6748" t="str">
        <f t="shared" ca="1" si="316"/>
        <v>North</v>
      </c>
      <c r="X6748" s="6">
        <f t="shared" si="317"/>
        <v>1287.5719999999999</v>
      </c>
    </row>
    <row r="6749" spans="1:24" x14ac:dyDescent="0.3">
      <c r="A6749" t="s">
        <v>7838</v>
      </c>
      <c r="B6749" t="str">
        <f ca="1">PROPER(TRIM(Table1[[#This Row],[Campaign Name]]))</f>
        <v>Mega Discount</v>
      </c>
      <c r="C6749" t="str">
        <f ca="1">PROPER(TRIM(Table1[[#This Row],[Campaign Type]]))</f>
        <v>Sales</v>
      </c>
      <c r="D6749" t="str">
        <f ca="1">PROPER(TRIM(Table1[[#This Row],[Marketing Channel]]))</f>
        <v>Email</v>
      </c>
      <c r="E6749" t="s">
        <v>1642</v>
      </c>
      <c r="F6749" t="s">
        <v>978</v>
      </c>
      <c r="G6749" t="s">
        <v>29</v>
      </c>
      <c r="H6749" t="s">
        <v>99</v>
      </c>
      <c r="I6749" t="s">
        <v>62</v>
      </c>
      <c r="J6749" t="s">
        <v>63</v>
      </c>
      <c r="K6749">
        <v>42725</v>
      </c>
      <c r="L6749">
        <v>470</v>
      </c>
      <c r="M6749">
        <v>1.1000000000000001</v>
      </c>
      <c r="N6749">
        <v>147</v>
      </c>
      <c r="O6749">
        <v>31.28</v>
      </c>
      <c r="P6749">
        <v>250</v>
      </c>
      <c r="Q6749">
        <v>27586.29</v>
      </c>
      <c r="R6749" s="6">
        <v>10934.516000000001</v>
      </c>
      <c r="S6749">
        <v>26</v>
      </c>
      <c r="T6749" t="str">
        <f ca="1">PROPER(TRIM(Table1[[#This Row],[Campaign Status]]))</f>
        <v>Completed</v>
      </c>
      <c r="V6749" s="1">
        <f t="shared" si="315"/>
        <v>147</v>
      </c>
      <c r="W6749" t="str">
        <f t="shared" ca="1" si="316"/>
        <v>North</v>
      </c>
      <c r="X6749" s="6">
        <f t="shared" si="317"/>
        <v>123.87592273697175</v>
      </c>
    </row>
    <row r="6750" spans="1:24" x14ac:dyDescent="0.3">
      <c r="A6750" t="s">
        <v>7839</v>
      </c>
      <c r="B6750" t="str">
        <f ca="1">PROPER(TRIM(Table1[[#This Row],[Campaign Name]]))</f>
        <v>Flash Sale</v>
      </c>
      <c r="C6750" t="str">
        <f ca="1">PROPER(TRIM(Table1[[#This Row],[Campaign Type]]))</f>
        <v>Retargeting</v>
      </c>
      <c r="D6750" t="str">
        <f ca="1">PROPER(TRIM(Table1[[#This Row],[Marketing Channel]]))</f>
        <v>Google Ads</v>
      </c>
      <c r="E6750" t="s">
        <v>2309</v>
      </c>
      <c r="F6750" t="s">
        <v>676</v>
      </c>
      <c r="G6750" t="s">
        <v>29</v>
      </c>
      <c r="H6750" t="s">
        <v>61</v>
      </c>
      <c r="I6750" t="s">
        <v>68</v>
      </c>
      <c r="J6750" t="s">
        <v>32</v>
      </c>
      <c r="K6750">
        <v>180661</v>
      </c>
      <c r="L6750">
        <v>4075</v>
      </c>
      <c r="M6750">
        <v>2.2599999999999998</v>
      </c>
      <c r="N6750">
        <v>1028</v>
      </c>
      <c r="O6750">
        <v>25.23</v>
      </c>
      <c r="P6750">
        <v>2245.67</v>
      </c>
      <c r="Q6750">
        <v>9776.09</v>
      </c>
      <c r="R6750" s="6">
        <v>335.3306585562438</v>
      </c>
      <c r="S6750">
        <v>864</v>
      </c>
      <c r="T6750" t="str">
        <f ca="1">PROPER(TRIM(Table1[[#This Row],[Campaign Status]]))</f>
        <v>Completed</v>
      </c>
      <c r="V6750" s="1">
        <f t="shared" si="315"/>
        <v>1028</v>
      </c>
      <c r="W6750" t="str">
        <f t="shared" ca="1" si="316"/>
        <v>North</v>
      </c>
      <c r="X6750" s="6">
        <f t="shared" si="317"/>
        <v>10934.516000000001</v>
      </c>
    </row>
    <row r="6751" spans="1:24" x14ac:dyDescent="0.3">
      <c r="A6751" t="s">
        <v>7840</v>
      </c>
      <c r="B6751" t="str">
        <f ca="1">PROPER(TRIM(Table1[[#This Row],[Campaign Name]]))</f>
        <v>Mega Discount</v>
      </c>
      <c r="C6751" t="str">
        <f ca="1">PROPER(TRIM(Table1[[#This Row],[Campaign Type]]))</f>
        <v>Awareness</v>
      </c>
      <c r="D6751" t="str">
        <f ca="1">PROPER(TRIM(Table1[[#This Row],[Marketing Channel]]))</f>
        <v>Meta Ads</v>
      </c>
      <c r="E6751" t="s">
        <v>1854</v>
      </c>
      <c r="F6751" t="s">
        <v>362</v>
      </c>
      <c r="G6751" t="s">
        <v>41</v>
      </c>
      <c r="H6751" t="s">
        <v>11140</v>
      </c>
      <c r="I6751" t="s">
        <v>62</v>
      </c>
      <c r="J6751" t="s">
        <v>32</v>
      </c>
      <c r="K6751">
        <v>169504</v>
      </c>
      <c r="L6751">
        <v>20967</v>
      </c>
      <c r="M6751">
        <v>12.37</v>
      </c>
      <c r="N6751">
        <v>1022</v>
      </c>
      <c r="O6751">
        <v>4.87</v>
      </c>
      <c r="P6751">
        <v>250</v>
      </c>
      <c r="Q6751">
        <v>35701.14</v>
      </c>
      <c r="R6751" s="6">
        <v>14180.456</v>
      </c>
      <c r="S6751">
        <v>234</v>
      </c>
      <c r="T6751" t="str">
        <f ca="1">PROPER(TRIM(Table1[[#This Row],[Campaign Status]]))</f>
        <v>Active</v>
      </c>
      <c r="V6751" s="1">
        <f t="shared" si="315"/>
        <v>1022</v>
      </c>
      <c r="W6751" t="str">
        <f t="shared" ca="1" si="316"/>
        <v>East</v>
      </c>
      <c r="X6751" s="6">
        <f t="shared" si="317"/>
        <v>335.3306585562438</v>
      </c>
    </row>
    <row r="6752" spans="1:24" x14ac:dyDescent="0.3">
      <c r="A6752" t="s">
        <v>7841</v>
      </c>
      <c r="B6752" t="str">
        <f ca="1">PROPER(TRIM(Table1[[#This Row],[Campaign Name]]))</f>
        <v>Summer Sale</v>
      </c>
      <c r="C6752" t="str">
        <f ca="1">PROPER(TRIM(Table1[[#This Row],[Campaign Type]]))</f>
        <v>Lead Gen</v>
      </c>
      <c r="D6752" t="str">
        <f ca="1">PROPER(TRIM(Table1[[#This Row],[Marketing Channel]]))</f>
        <v>Google Ads</v>
      </c>
      <c r="E6752" t="s">
        <v>813</v>
      </c>
      <c r="F6752" t="s">
        <v>492</v>
      </c>
      <c r="G6752" t="s">
        <v>29</v>
      </c>
      <c r="H6752" t="s">
        <v>67</v>
      </c>
      <c r="I6752" t="s">
        <v>62</v>
      </c>
      <c r="J6752" t="s">
        <v>63</v>
      </c>
      <c r="K6752">
        <v>49780</v>
      </c>
      <c r="L6752">
        <v>7187</v>
      </c>
      <c r="M6752">
        <v>14.44</v>
      </c>
      <c r="N6752">
        <v>1234</v>
      </c>
      <c r="O6752">
        <v>17.170000000000002</v>
      </c>
      <c r="P6752">
        <v>250</v>
      </c>
      <c r="Q6752">
        <v>30592.43</v>
      </c>
      <c r="R6752" s="6">
        <v>12136.972</v>
      </c>
      <c r="S6752">
        <v>687</v>
      </c>
      <c r="T6752" t="str">
        <f ca="1">PROPER(TRIM(Table1[[#This Row],[Campaign Status]]))</f>
        <v>Active</v>
      </c>
      <c r="V6752" s="1">
        <f t="shared" si="315"/>
        <v>1234</v>
      </c>
      <c r="W6752" t="str">
        <f t="shared" ca="1" si="316"/>
        <v>North</v>
      </c>
      <c r="X6752" s="6">
        <f t="shared" si="317"/>
        <v>14180.456</v>
      </c>
    </row>
    <row r="6753" spans="1:24" hidden="1" x14ac:dyDescent="0.3">
      <c r="A6753" t="s">
        <v>7842</v>
      </c>
      <c r="B6753" t="str">
        <f ca="1">PROPER(TRIM(Table1[[#This Row],[Campaign Name]]))</f>
        <v>Mega Discount</v>
      </c>
      <c r="C6753" t="str">
        <f ca="1">PROPER(TRIM(Table1[[#This Row],[Campaign Type]]))</f>
        <v>Awareness</v>
      </c>
      <c r="D6753" t="str">
        <f ca="1">PROPER(TRIM(Table1[[#This Row],[Marketing Channel]]))</f>
        <v>Google Ads</v>
      </c>
      <c r="E6753" t="s">
        <v>4099</v>
      </c>
      <c r="F6753" t="s">
        <v>197</v>
      </c>
      <c r="G6753" t="s">
        <v>29</v>
      </c>
      <c r="H6753" t="s">
        <v>99</v>
      </c>
      <c r="I6753" t="s">
        <v>62</v>
      </c>
      <c r="J6753" t="s">
        <v>32</v>
      </c>
      <c r="K6753">
        <v>56078</v>
      </c>
      <c r="L6753">
        <v>7729</v>
      </c>
      <c r="M6753">
        <v>13.78</v>
      </c>
      <c r="N6753">
        <v>2552</v>
      </c>
      <c r="O6753">
        <v>33.020000000000003</v>
      </c>
      <c r="P6753">
        <v>13249.87</v>
      </c>
      <c r="R6753" s="6" t="e">
        <v>#VALUE!</v>
      </c>
      <c r="S6753">
        <v>246</v>
      </c>
      <c r="T6753" t="str">
        <f ca="1">PROPER(TRIM(Table1[[#This Row],[Campaign Status]]))</f>
        <v>Active</v>
      </c>
      <c r="V6753" s="1">
        <f t="shared" si="315"/>
        <v>2552</v>
      </c>
      <c r="W6753" t="str">
        <f t="shared" ca="1" si="316"/>
        <v>North</v>
      </c>
      <c r="X6753" s="6">
        <f t="shared" si="317"/>
        <v>12136.972</v>
      </c>
    </row>
    <row r="6754" spans="1:24" x14ac:dyDescent="0.3">
      <c r="A6754" t="s">
        <v>7843</v>
      </c>
      <c r="B6754" t="str">
        <f ca="1">PROPER(TRIM(Table1[[#This Row],[Campaign Name]]))</f>
        <v>Flash Sale</v>
      </c>
      <c r="C6754" t="str">
        <f ca="1">PROPER(TRIM(Table1[[#This Row],[Campaign Type]]))</f>
        <v>Sales</v>
      </c>
      <c r="D6754" t="str">
        <f ca="1">PROPER(TRIM(Table1[[#This Row],[Marketing Channel]]))</f>
        <v>Youtube</v>
      </c>
      <c r="E6754" t="s">
        <v>1259</v>
      </c>
      <c r="F6754" t="s">
        <v>155</v>
      </c>
      <c r="G6754" t="s">
        <v>11141</v>
      </c>
      <c r="H6754" t="s">
        <v>36</v>
      </c>
      <c r="I6754" t="s">
        <v>62</v>
      </c>
      <c r="J6754" t="s">
        <v>25</v>
      </c>
      <c r="K6754">
        <v>152545</v>
      </c>
      <c r="L6754">
        <v>6066</v>
      </c>
      <c r="M6754">
        <v>3.98</v>
      </c>
      <c r="N6754">
        <v>1991</v>
      </c>
      <c r="O6754">
        <v>32.82</v>
      </c>
      <c r="P6754">
        <v>3891.7088323699436</v>
      </c>
      <c r="Q6754">
        <v>18829.009999999998</v>
      </c>
      <c r="R6754" s="6">
        <v>383.82370858237232</v>
      </c>
      <c r="S6754">
        <v>1680</v>
      </c>
      <c r="T6754" t="str">
        <f ca="1">PROPER(TRIM(Table1[[#This Row],[Campaign Status]]))</f>
        <v>Paused</v>
      </c>
      <c r="V6754" s="1">
        <f t="shared" si="315"/>
        <v>1991</v>
      </c>
      <c r="W6754" t="str">
        <f t="shared" ca="1" si="316"/>
        <v>west</v>
      </c>
      <c r="X6754" s="6" t="e">
        <f t="shared" si="317"/>
        <v>#VALUE!</v>
      </c>
    </row>
    <row r="6755" spans="1:24" x14ac:dyDescent="0.3">
      <c r="A6755" t="s">
        <v>7844</v>
      </c>
      <c r="B6755" t="str">
        <f ca="1">PROPER(TRIM(Table1[[#This Row],[Campaign Name]]))</f>
        <v>Summer Sale</v>
      </c>
      <c r="C6755" t="str">
        <f ca="1">PROPER(TRIM(Table1[[#This Row],[Campaign Type]]))</f>
        <v>Sales</v>
      </c>
      <c r="D6755" t="str">
        <f ca="1">PROPER(TRIM(Table1[[#This Row],[Marketing Channel]]))</f>
        <v>Linkedin</v>
      </c>
      <c r="E6755" t="s">
        <v>3455</v>
      </c>
      <c r="F6755" t="s">
        <v>130</v>
      </c>
      <c r="G6755" t="s">
        <v>29</v>
      </c>
      <c r="H6755" t="s">
        <v>99</v>
      </c>
      <c r="I6755" t="s">
        <v>24</v>
      </c>
      <c r="J6755" t="s">
        <v>63</v>
      </c>
      <c r="K6755">
        <v>192350</v>
      </c>
      <c r="L6755">
        <v>7739</v>
      </c>
      <c r="M6755">
        <v>4.0199999999999996</v>
      </c>
      <c r="N6755">
        <v>873</v>
      </c>
      <c r="O6755">
        <v>11.28</v>
      </c>
      <c r="P6755">
        <v>3830.4648972188602</v>
      </c>
      <c r="Q6755">
        <v>39718.199999999997</v>
      </c>
      <c r="R6755" s="6">
        <v>936.90285815796722</v>
      </c>
      <c r="S6755">
        <v>443</v>
      </c>
      <c r="T6755" t="str">
        <f ca="1">PROPER(TRIM(Table1[[#This Row],[Campaign Status]]))</f>
        <v>Paused</v>
      </c>
      <c r="V6755" s="1">
        <f t="shared" si="315"/>
        <v>873</v>
      </c>
      <c r="W6755" t="str">
        <f t="shared" ca="1" si="316"/>
        <v>North</v>
      </c>
      <c r="X6755" s="6">
        <f t="shared" si="317"/>
        <v>383.82370858237232</v>
      </c>
    </row>
    <row r="6756" spans="1:24" x14ac:dyDescent="0.3">
      <c r="A6756" t="s">
        <v>7845</v>
      </c>
      <c r="B6756" t="str">
        <f ca="1">PROPER(TRIM(Table1[[#This Row],[Campaign Name]]))</f>
        <v>Flash Sale</v>
      </c>
      <c r="C6756" t="str">
        <f ca="1">PROPER(TRIM(Table1[[#This Row],[Campaign Type]]))</f>
        <v>Lead Gen</v>
      </c>
      <c r="D6756" t="str">
        <f ca="1">PROPER(TRIM(Table1[[#This Row],[Marketing Channel]]))</f>
        <v>Email</v>
      </c>
      <c r="E6756" t="s">
        <v>4295</v>
      </c>
      <c r="F6756" t="s">
        <v>152</v>
      </c>
      <c r="G6756" t="s">
        <v>29</v>
      </c>
      <c r="H6756" t="s">
        <v>99</v>
      </c>
      <c r="I6756" t="s">
        <v>24</v>
      </c>
      <c r="J6756" t="s">
        <v>25</v>
      </c>
      <c r="K6756">
        <v>184326</v>
      </c>
      <c r="L6756">
        <v>1647</v>
      </c>
      <c r="M6756">
        <v>0.89</v>
      </c>
      <c r="N6756">
        <v>366</v>
      </c>
      <c r="O6756">
        <v>22.22</v>
      </c>
      <c r="P6756">
        <v>250</v>
      </c>
      <c r="Q6756">
        <v>30262.25</v>
      </c>
      <c r="R6756" s="6">
        <v>12004.900000000001</v>
      </c>
      <c r="S6756">
        <v>176</v>
      </c>
      <c r="T6756" t="str">
        <f ca="1">PROPER(TRIM(Table1[[#This Row],[Campaign Status]]))</f>
        <v>Completed</v>
      </c>
      <c r="V6756" s="1">
        <f t="shared" si="315"/>
        <v>366</v>
      </c>
      <c r="W6756" t="str">
        <f t="shared" ca="1" si="316"/>
        <v>North</v>
      </c>
      <c r="X6756" s="6">
        <f t="shared" si="317"/>
        <v>936.90285815796722</v>
      </c>
    </row>
    <row r="6757" spans="1:24" x14ac:dyDescent="0.3">
      <c r="A6757" t="s">
        <v>7846</v>
      </c>
      <c r="B6757" t="str">
        <f ca="1">PROPER(TRIM(Table1[[#This Row],[Campaign Name]]))</f>
        <v>New Launch</v>
      </c>
      <c r="C6757" t="str">
        <f ca="1">PROPER(TRIM(Table1[[#This Row],[Campaign Type]]))</f>
        <v>Lead Gen</v>
      </c>
      <c r="D6757" t="str">
        <f ca="1">PROPER(TRIM(Table1[[#This Row],[Marketing Channel]]))</f>
        <v>Instagram</v>
      </c>
      <c r="E6757" t="s">
        <v>2319</v>
      </c>
      <c r="F6757" t="s">
        <v>1333</v>
      </c>
      <c r="G6757" t="s">
        <v>46</v>
      </c>
      <c r="H6757" t="s">
        <v>42</v>
      </c>
      <c r="I6757" t="s">
        <v>24</v>
      </c>
      <c r="J6757" t="s">
        <v>32</v>
      </c>
      <c r="K6757">
        <v>20503</v>
      </c>
      <c r="L6757">
        <v>1091</v>
      </c>
      <c r="M6757">
        <v>5.32</v>
      </c>
      <c r="N6757">
        <v>178</v>
      </c>
      <c r="O6757">
        <v>16.32</v>
      </c>
      <c r="P6757">
        <v>250</v>
      </c>
      <c r="Q6757">
        <v>1397.14</v>
      </c>
      <c r="R6757" s="6">
        <v>458.85599999999999</v>
      </c>
      <c r="S6757">
        <v>44</v>
      </c>
      <c r="T6757" t="str">
        <f ca="1">PROPER(TRIM(Table1[[#This Row],[Campaign Status]]))</f>
        <v>Active</v>
      </c>
      <c r="V6757" s="1">
        <f t="shared" si="315"/>
        <v>178</v>
      </c>
      <c r="W6757" t="str">
        <f t="shared" ca="1" si="316"/>
        <v>South</v>
      </c>
      <c r="X6757" s="6">
        <f t="shared" si="317"/>
        <v>12004.900000000001</v>
      </c>
    </row>
    <row r="6758" spans="1:24" x14ac:dyDescent="0.3">
      <c r="A6758" t="s">
        <v>7847</v>
      </c>
      <c r="B6758" t="str">
        <f ca="1">PROPER(TRIM(Table1[[#This Row],[Campaign Name]]))</f>
        <v>Summer Sale</v>
      </c>
      <c r="C6758" t="str">
        <f ca="1">PROPER(TRIM(Table1[[#This Row],[Campaign Type]]))</f>
        <v>Awareness</v>
      </c>
      <c r="D6758" t="str">
        <f ca="1">PROPER(TRIM(Table1[[#This Row],[Marketing Channel]]))</f>
        <v>Linkedin</v>
      </c>
      <c r="E6758" t="s">
        <v>398</v>
      </c>
      <c r="F6758" t="s">
        <v>376</v>
      </c>
      <c r="G6758" t="s">
        <v>29</v>
      </c>
      <c r="H6758" t="s">
        <v>61</v>
      </c>
      <c r="I6758" t="s">
        <v>68</v>
      </c>
      <c r="J6758" t="s">
        <v>25</v>
      </c>
      <c r="K6758">
        <v>135968</v>
      </c>
      <c r="L6758">
        <v>13047</v>
      </c>
      <c r="M6758">
        <v>9.6</v>
      </c>
      <c r="N6758">
        <v>3390</v>
      </c>
      <c r="O6758">
        <v>25.98</v>
      </c>
      <c r="P6758">
        <v>3830.4648972188602</v>
      </c>
      <c r="Q6758">
        <v>25688.880000000001</v>
      </c>
      <c r="R6758" s="6">
        <v>570.64653219121317</v>
      </c>
      <c r="S6758">
        <v>1882</v>
      </c>
      <c r="T6758" t="str">
        <f ca="1">PROPER(TRIM(Table1[[#This Row],[Campaign Status]]))</f>
        <v>Completed</v>
      </c>
      <c r="V6758" s="1">
        <f t="shared" si="315"/>
        <v>3390</v>
      </c>
      <c r="W6758" t="str">
        <f t="shared" ca="1" si="316"/>
        <v>North</v>
      </c>
      <c r="X6758" s="6">
        <f t="shared" si="317"/>
        <v>458.85599999999999</v>
      </c>
    </row>
    <row r="6759" spans="1:24" x14ac:dyDescent="0.3">
      <c r="A6759" t="s">
        <v>7848</v>
      </c>
      <c r="B6759" t="str">
        <f ca="1">PROPER(TRIM(Table1[[#This Row],[Campaign Name]]))</f>
        <v>Summer Sale</v>
      </c>
      <c r="C6759" t="str">
        <f ca="1">PROPER(TRIM(Table1[[#This Row],[Campaign Type]]))</f>
        <v>Awareness</v>
      </c>
      <c r="D6759" t="str">
        <f ca="1">PROPER(TRIM(Table1[[#This Row],[Marketing Channel]]))</f>
        <v>Google Ads</v>
      </c>
      <c r="E6759" t="s">
        <v>76</v>
      </c>
      <c r="F6759" t="s">
        <v>74</v>
      </c>
      <c r="G6759" t="s">
        <v>46</v>
      </c>
      <c r="H6759" t="s">
        <v>42</v>
      </c>
      <c r="I6759" t="s">
        <v>62</v>
      </c>
      <c r="J6759" t="s">
        <v>63</v>
      </c>
      <c r="K6759">
        <v>37370</v>
      </c>
      <c r="L6759">
        <v>624</v>
      </c>
      <c r="M6759">
        <v>1.67</v>
      </c>
      <c r="N6759">
        <v>66</v>
      </c>
      <c r="O6759">
        <v>10.58</v>
      </c>
      <c r="P6759">
        <v>1488.69</v>
      </c>
      <c r="Q6759">
        <v>14661.96</v>
      </c>
      <c r="R6759" s="6">
        <v>884.89007113636808</v>
      </c>
      <c r="S6759">
        <v>23</v>
      </c>
      <c r="T6759" t="str">
        <f ca="1">PROPER(TRIM(Table1[[#This Row],[Campaign Status]]))</f>
        <v>Paused</v>
      </c>
      <c r="V6759" s="1">
        <f t="shared" si="315"/>
        <v>66</v>
      </c>
      <c r="W6759" t="str">
        <f t="shared" ca="1" si="316"/>
        <v>South</v>
      </c>
      <c r="X6759" s="6">
        <f t="shared" si="317"/>
        <v>570.64653219121317</v>
      </c>
    </row>
    <row r="6760" spans="1:24" x14ac:dyDescent="0.3">
      <c r="A6760" t="s">
        <v>7849</v>
      </c>
      <c r="B6760" t="str">
        <f ca="1">PROPER(TRIM(Table1[[#This Row],[Campaign Name]]))</f>
        <v>Mega Discount</v>
      </c>
      <c r="C6760" t="str">
        <f ca="1">PROPER(TRIM(Table1[[#This Row],[Campaign Type]]))</f>
        <v>Lead Gen</v>
      </c>
      <c r="D6760" t="str">
        <f ca="1">PROPER(TRIM(Table1[[#This Row],[Marketing Channel]]))</f>
        <v>Meta Ads</v>
      </c>
      <c r="E6760" t="s">
        <v>1293</v>
      </c>
      <c r="F6760" t="s">
        <v>988</v>
      </c>
      <c r="G6760" t="s">
        <v>29</v>
      </c>
      <c r="H6760" t="s">
        <v>61</v>
      </c>
      <c r="I6760" t="s">
        <v>31</v>
      </c>
      <c r="J6760" t="s">
        <v>32</v>
      </c>
      <c r="K6760">
        <v>126078</v>
      </c>
      <c r="L6760">
        <v>13571</v>
      </c>
      <c r="M6760">
        <v>10.76</v>
      </c>
      <c r="N6760">
        <v>50</v>
      </c>
      <c r="O6760">
        <v>0.37</v>
      </c>
      <c r="P6760">
        <v>11195.14</v>
      </c>
      <c r="Q6760">
        <v>5553.64</v>
      </c>
      <c r="R6760" s="6">
        <v>-50.392402417477577</v>
      </c>
      <c r="S6760">
        <v>6</v>
      </c>
      <c r="T6760" t="str">
        <f ca="1">PROPER(TRIM(Table1[[#This Row],[Campaign Status]]))</f>
        <v>Active</v>
      </c>
      <c r="V6760" s="1">
        <f t="shared" si="315"/>
        <v>50</v>
      </c>
      <c r="W6760" t="str">
        <f t="shared" ca="1" si="316"/>
        <v>North</v>
      </c>
      <c r="X6760" s="6">
        <f t="shared" si="317"/>
        <v>884.89007113636808</v>
      </c>
    </row>
    <row r="6761" spans="1:24" x14ac:dyDescent="0.3">
      <c r="A6761" t="s">
        <v>7850</v>
      </c>
      <c r="B6761" t="str">
        <f ca="1">PROPER(TRIM(Table1[[#This Row],[Campaign Name]]))</f>
        <v>Flash Sale</v>
      </c>
      <c r="C6761" t="str">
        <f ca="1">PROPER(TRIM(Table1[[#This Row],[Campaign Type]]))</f>
        <v>Retargeting</v>
      </c>
      <c r="D6761" t="str">
        <f ca="1">PROPER(TRIM(Table1[[#This Row],[Marketing Channel]]))</f>
        <v>Google Ads</v>
      </c>
      <c r="E6761" t="s">
        <v>1633</v>
      </c>
      <c r="F6761" t="s">
        <v>365</v>
      </c>
      <c r="G6761" t="s">
        <v>46</v>
      </c>
      <c r="H6761" t="s">
        <v>30</v>
      </c>
      <c r="I6761" t="s">
        <v>31</v>
      </c>
      <c r="J6761" t="s">
        <v>63</v>
      </c>
      <c r="K6761">
        <v>197982</v>
      </c>
      <c r="L6761">
        <v>22717</v>
      </c>
      <c r="M6761">
        <v>11.47</v>
      </c>
      <c r="N6761">
        <v>493</v>
      </c>
      <c r="O6761">
        <v>2.17</v>
      </c>
      <c r="P6761">
        <v>7501.67</v>
      </c>
      <c r="Q6761">
        <v>31028.91</v>
      </c>
      <c r="R6761" s="6">
        <v>313.62669912166223</v>
      </c>
      <c r="S6761">
        <v>83</v>
      </c>
      <c r="T6761" t="str">
        <f ca="1">PROPER(TRIM(Table1[[#This Row],[Campaign Status]]))</f>
        <v>Completed</v>
      </c>
      <c r="V6761" s="1">
        <f t="shared" si="315"/>
        <v>493</v>
      </c>
      <c r="W6761" t="str">
        <f t="shared" ca="1" si="316"/>
        <v>South</v>
      </c>
      <c r="X6761" s="6">
        <f t="shared" si="317"/>
        <v>-50.392402417477577</v>
      </c>
    </row>
    <row r="6762" spans="1:24" x14ac:dyDescent="0.3">
      <c r="A6762" t="s">
        <v>7851</v>
      </c>
      <c r="B6762" t="str">
        <f ca="1">PROPER(TRIM(Table1[[#This Row],[Campaign Name]]))</f>
        <v>Mega Discount</v>
      </c>
      <c r="C6762" t="str">
        <f ca="1">PROPER(TRIM(Table1[[#This Row],[Campaign Type]]))</f>
        <v>Sales</v>
      </c>
      <c r="D6762" t="str">
        <f ca="1">PROPER(TRIM(Table1[[#This Row],[Marketing Channel]]))</f>
        <v>Linkedin</v>
      </c>
      <c r="E6762" t="s">
        <v>2027</v>
      </c>
      <c r="F6762" t="s">
        <v>722</v>
      </c>
      <c r="G6762" t="s">
        <v>46</v>
      </c>
      <c r="H6762" t="s">
        <v>30</v>
      </c>
      <c r="I6762" t="s">
        <v>31</v>
      </c>
      <c r="J6762" t="s">
        <v>25</v>
      </c>
      <c r="K6762">
        <v>6939</v>
      </c>
      <c r="L6762">
        <v>966</v>
      </c>
      <c r="M6762">
        <v>13.92</v>
      </c>
      <c r="N6762">
        <v>298</v>
      </c>
      <c r="O6762">
        <v>30.85</v>
      </c>
      <c r="P6762">
        <v>250</v>
      </c>
      <c r="Q6762">
        <v>39760.639999999999</v>
      </c>
      <c r="R6762" s="6">
        <v>15804.256000000001</v>
      </c>
      <c r="S6762">
        <v>200</v>
      </c>
      <c r="T6762" t="str">
        <f ca="1">PROPER(TRIM(Table1[[#This Row],[Campaign Status]]))</f>
        <v>Completed</v>
      </c>
      <c r="V6762" s="1">
        <f t="shared" si="315"/>
        <v>298</v>
      </c>
      <c r="W6762" t="str">
        <f t="shared" ca="1" si="316"/>
        <v>South</v>
      </c>
      <c r="X6762" s="6">
        <f t="shared" si="317"/>
        <v>313.62669912166223</v>
      </c>
    </row>
    <row r="6763" spans="1:24" x14ac:dyDescent="0.3">
      <c r="A6763" t="s">
        <v>7852</v>
      </c>
      <c r="B6763" t="str">
        <f ca="1">PROPER(TRIM(Table1[[#This Row],[Campaign Name]]))</f>
        <v>Summer Sale</v>
      </c>
      <c r="C6763" t="str">
        <f ca="1">PROPER(TRIM(Table1[[#This Row],[Campaign Type]]))</f>
        <v>Awareness</v>
      </c>
      <c r="D6763" t="str">
        <f ca="1">PROPER(TRIM(Table1[[#This Row],[Marketing Channel]]))</f>
        <v>Google Ads</v>
      </c>
      <c r="E6763" t="s">
        <v>1055</v>
      </c>
      <c r="F6763" t="s">
        <v>66</v>
      </c>
      <c r="G6763" t="s">
        <v>41</v>
      </c>
      <c r="H6763" t="s">
        <v>11140</v>
      </c>
      <c r="I6763" t="s">
        <v>68</v>
      </c>
      <c r="J6763" t="s">
        <v>32</v>
      </c>
      <c r="K6763">
        <v>142938</v>
      </c>
      <c r="L6763">
        <v>16385</v>
      </c>
      <c r="M6763">
        <v>11.46</v>
      </c>
      <c r="N6763">
        <v>2962</v>
      </c>
      <c r="O6763">
        <v>18.079999999999998</v>
      </c>
      <c r="P6763">
        <v>13466.59</v>
      </c>
      <c r="Q6763">
        <v>10763.2</v>
      </c>
      <c r="R6763" s="6">
        <v>-20.07479250500683</v>
      </c>
      <c r="S6763">
        <v>774</v>
      </c>
      <c r="T6763" t="str">
        <f ca="1">PROPER(TRIM(Table1[[#This Row],[Campaign Status]]))</f>
        <v>Paused</v>
      </c>
      <c r="V6763" s="1">
        <f t="shared" si="315"/>
        <v>2962</v>
      </c>
      <c r="W6763" t="str">
        <f t="shared" ca="1" si="316"/>
        <v>East</v>
      </c>
      <c r="X6763" s="6">
        <f t="shared" si="317"/>
        <v>15804.256000000001</v>
      </c>
    </row>
    <row r="6764" spans="1:24" x14ac:dyDescent="0.3">
      <c r="A6764" t="s">
        <v>7853</v>
      </c>
      <c r="B6764" t="str">
        <f ca="1">PROPER(TRIM(Table1[[#This Row],[Campaign Name]]))</f>
        <v>Summer Sale</v>
      </c>
      <c r="C6764" t="str">
        <f ca="1">PROPER(TRIM(Table1[[#This Row],[Campaign Type]]))</f>
        <v>Retargeting</v>
      </c>
      <c r="D6764" t="str">
        <f ca="1">PROPER(TRIM(Table1[[#This Row],[Marketing Channel]]))</f>
        <v>Youtube</v>
      </c>
      <c r="E6764" t="s">
        <v>2093</v>
      </c>
      <c r="F6764" t="s">
        <v>140</v>
      </c>
      <c r="G6764" t="s">
        <v>41</v>
      </c>
      <c r="H6764" t="s">
        <v>11140</v>
      </c>
      <c r="I6764" t="s">
        <v>31</v>
      </c>
      <c r="J6764" t="s">
        <v>32</v>
      </c>
      <c r="K6764">
        <v>47449</v>
      </c>
      <c r="L6764">
        <v>4790</v>
      </c>
      <c r="M6764">
        <v>10.1</v>
      </c>
      <c r="N6764">
        <v>947</v>
      </c>
      <c r="O6764">
        <v>19.77</v>
      </c>
      <c r="P6764">
        <v>9286.1200000000008</v>
      </c>
      <c r="Q6764">
        <v>25621.29</v>
      </c>
      <c r="R6764" s="6">
        <v>175.90952949132682</v>
      </c>
      <c r="S6764">
        <v>420</v>
      </c>
      <c r="T6764" t="str">
        <f ca="1">PROPER(TRIM(Table1[[#This Row],[Campaign Status]]))</f>
        <v>Completed</v>
      </c>
      <c r="V6764" s="1">
        <f t="shared" si="315"/>
        <v>947</v>
      </c>
      <c r="W6764" t="str">
        <f t="shared" ca="1" si="316"/>
        <v>East</v>
      </c>
      <c r="X6764" s="6">
        <f t="shared" si="317"/>
        <v>-20.07479250500683</v>
      </c>
    </row>
    <row r="6765" spans="1:24" x14ac:dyDescent="0.3">
      <c r="A6765" t="s">
        <v>7854</v>
      </c>
      <c r="B6765" t="str">
        <f ca="1">PROPER(TRIM(Table1[[#This Row],[Campaign Name]]))</f>
        <v>Mega Discount</v>
      </c>
      <c r="C6765" t="str">
        <f ca="1">PROPER(TRIM(Table1[[#This Row],[Campaign Type]]))</f>
        <v>Sales</v>
      </c>
      <c r="D6765" t="str">
        <f ca="1">PROPER(TRIM(Table1[[#This Row],[Marketing Channel]]))</f>
        <v>Linkedin</v>
      </c>
      <c r="E6765" t="s">
        <v>827</v>
      </c>
      <c r="F6765" t="s">
        <v>455</v>
      </c>
      <c r="G6765" t="s">
        <v>46</v>
      </c>
      <c r="H6765" t="s">
        <v>30</v>
      </c>
      <c r="I6765" t="s">
        <v>24</v>
      </c>
      <c r="J6765" t="s">
        <v>32</v>
      </c>
      <c r="K6765">
        <v>87152</v>
      </c>
      <c r="L6765">
        <v>7468</v>
      </c>
      <c r="M6765">
        <v>8.57</v>
      </c>
      <c r="N6765">
        <v>327</v>
      </c>
      <c r="O6765">
        <v>4.38</v>
      </c>
      <c r="P6765">
        <v>3830.4648972188602</v>
      </c>
      <c r="Q6765">
        <v>41614.79</v>
      </c>
      <c r="R6765" s="6">
        <v>986.41616922830315</v>
      </c>
      <c r="S6765">
        <v>226</v>
      </c>
      <c r="T6765" t="str">
        <f ca="1">PROPER(TRIM(Table1[[#This Row],[Campaign Status]]))</f>
        <v>Completed</v>
      </c>
      <c r="V6765" s="1">
        <f t="shared" si="315"/>
        <v>327</v>
      </c>
      <c r="W6765" t="str">
        <f t="shared" ca="1" si="316"/>
        <v>South</v>
      </c>
      <c r="X6765" s="6">
        <f t="shared" si="317"/>
        <v>175.90952949132682</v>
      </c>
    </row>
    <row r="6766" spans="1:24" x14ac:dyDescent="0.3">
      <c r="A6766" t="s">
        <v>7855</v>
      </c>
      <c r="B6766" t="str">
        <f ca="1">PROPER(TRIM(Table1[[#This Row],[Campaign Name]]))</f>
        <v>Summer Sale</v>
      </c>
      <c r="C6766" t="str">
        <f ca="1">PROPER(TRIM(Table1[[#This Row],[Campaign Type]]))</f>
        <v>Sales</v>
      </c>
      <c r="D6766" t="str">
        <f ca="1">PROPER(TRIM(Table1[[#This Row],[Marketing Channel]]))</f>
        <v>Linkedin</v>
      </c>
      <c r="E6766" t="s">
        <v>1959</v>
      </c>
      <c r="F6766" t="s">
        <v>130</v>
      </c>
      <c r="G6766" t="s">
        <v>11141</v>
      </c>
      <c r="H6766" t="s">
        <v>36</v>
      </c>
      <c r="I6766" t="s">
        <v>24</v>
      </c>
      <c r="J6766" t="s">
        <v>32</v>
      </c>
      <c r="K6766">
        <v>184859</v>
      </c>
      <c r="L6766">
        <v>22197</v>
      </c>
      <c r="M6766">
        <v>12.01</v>
      </c>
      <c r="N6766">
        <v>5580</v>
      </c>
      <c r="O6766">
        <v>25.14</v>
      </c>
      <c r="P6766">
        <v>5455.22</v>
      </c>
      <c r="Q6766">
        <v>27850.12</v>
      </c>
      <c r="R6766" s="6">
        <v>410.52239873002367</v>
      </c>
      <c r="S6766">
        <v>3053</v>
      </c>
      <c r="T6766" t="str">
        <f ca="1">PROPER(TRIM(Table1[[#This Row],[Campaign Status]]))</f>
        <v>Paused</v>
      </c>
      <c r="V6766" s="1">
        <f t="shared" si="315"/>
        <v>5580</v>
      </c>
      <c r="W6766" t="str">
        <f t="shared" ca="1" si="316"/>
        <v>west</v>
      </c>
      <c r="X6766" s="6">
        <f t="shared" si="317"/>
        <v>986.41616922830315</v>
      </c>
    </row>
    <row r="6767" spans="1:24" x14ac:dyDescent="0.3">
      <c r="A6767" t="s">
        <v>7856</v>
      </c>
      <c r="B6767" t="str">
        <f ca="1">PROPER(TRIM(Table1[[#This Row],[Campaign Name]]))</f>
        <v>New Launch</v>
      </c>
      <c r="C6767" t="str">
        <f ca="1">PROPER(TRIM(Table1[[#This Row],[Campaign Type]]))</f>
        <v>Retargeting</v>
      </c>
      <c r="D6767" t="str">
        <f ca="1">PROPER(TRIM(Table1[[#This Row],[Marketing Channel]]))</f>
        <v>Meta Ads</v>
      </c>
      <c r="E6767" t="s">
        <v>1858</v>
      </c>
      <c r="F6767" t="s">
        <v>347</v>
      </c>
      <c r="G6767" t="s">
        <v>11141</v>
      </c>
      <c r="H6767" t="s">
        <v>36</v>
      </c>
      <c r="I6767" t="s">
        <v>31</v>
      </c>
      <c r="J6767" t="s">
        <v>25</v>
      </c>
      <c r="K6767">
        <v>181772</v>
      </c>
      <c r="L6767">
        <v>6854</v>
      </c>
      <c r="M6767">
        <v>3.77</v>
      </c>
      <c r="N6767">
        <v>1276</v>
      </c>
      <c r="O6767">
        <v>18.62</v>
      </c>
      <c r="P6767">
        <v>250</v>
      </c>
      <c r="Q6767">
        <v>46717.41</v>
      </c>
      <c r="R6767" s="6">
        <v>18586.964</v>
      </c>
      <c r="S6767">
        <v>363</v>
      </c>
      <c r="T6767" t="str">
        <f ca="1">PROPER(TRIM(Table1[[#This Row],[Campaign Status]]))</f>
        <v>Active</v>
      </c>
      <c r="V6767" s="1">
        <f t="shared" si="315"/>
        <v>1276</v>
      </c>
      <c r="W6767" t="str">
        <f t="shared" ca="1" si="316"/>
        <v>west</v>
      </c>
      <c r="X6767" s="6">
        <f t="shared" si="317"/>
        <v>410.52239873002367</v>
      </c>
    </row>
    <row r="6768" spans="1:24" x14ac:dyDescent="0.3">
      <c r="A6768" t="s">
        <v>7857</v>
      </c>
      <c r="B6768" t="str">
        <f ca="1">PROPER(TRIM(Table1[[#This Row],[Campaign Name]]))</f>
        <v>Mega Discount</v>
      </c>
      <c r="C6768" t="str">
        <f ca="1">PROPER(TRIM(Table1[[#This Row],[Campaign Type]]))</f>
        <v>Retargeting</v>
      </c>
      <c r="D6768" t="str">
        <f ca="1">PROPER(TRIM(Table1[[#This Row],[Marketing Channel]]))</f>
        <v>Youtube</v>
      </c>
      <c r="E6768" t="s">
        <v>1454</v>
      </c>
      <c r="F6768" t="s">
        <v>570</v>
      </c>
      <c r="G6768" t="s">
        <v>46</v>
      </c>
      <c r="H6768" t="s">
        <v>30</v>
      </c>
      <c r="I6768" t="s">
        <v>62</v>
      </c>
      <c r="J6768" t="s">
        <v>63</v>
      </c>
      <c r="K6768">
        <v>129185</v>
      </c>
      <c r="L6768">
        <v>5337</v>
      </c>
      <c r="M6768">
        <v>4.13</v>
      </c>
      <c r="N6768">
        <v>348</v>
      </c>
      <c r="O6768">
        <v>6.52</v>
      </c>
      <c r="P6768">
        <v>3891.7088323699436</v>
      </c>
      <c r="Q6768">
        <v>20004.990000000002</v>
      </c>
      <c r="R6768" s="6">
        <v>414.041282677808</v>
      </c>
      <c r="S6768">
        <v>33</v>
      </c>
      <c r="T6768" t="str">
        <f ca="1">PROPER(TRIM(Table1[[#This Row],[Campaign Status]]))</f>
        <v>Completed</v>
      </c>
      <c r="V6768" s="1">
        <f t="shared" si="315"/>
        <v>348</v>
      </c>
      <c r="W6768" t="str">
        <f t="shared" ca="1" si="316"/>
        <v>South</v>
      </c>
      <c r="X6768" s="6">
        <f t="shared" si="317"/>
        <v>18586.964</v>
      </c>
    </row>
    <row r="6769" spans="1:24" x14ac:dyDescent="0.3">
      <c r="A6769" t="s">
        <v>7858</v>
      </c>
      <c r="B6769" t="str">
        <f ca="1">PROPER(TRIM(Table1[[#This Row],[Campaign Name]]))</f>
        <v>Festive Offer</v>
      </c>
      <c r="C6769" t="str">
        <f ca="1">PROPER(TRIM(Table1[[#This Row],[Campaign Type]]))</f>
        <v>Lead Gen</v>
      </c>
      <c r="D6769" t="str">
        <f ca="1">PROPER(TRIM(Table1[[#This Row],[Marketing Channel]]))</f>
        <v>Meta Ads</v>
      </c>
      <c r="E6769" t="s">
        <v>2790</v>
      </c>
      <c r="F6769" t="s">
        <v>1042</v>
      </c>
      <c r="G6769" t="s">
        <v>29</v>
      </c>
      <c r="H6769" t="s">
        <v>99</v>
      </c>
      <c r="I6769" t="s">
        <v>24</v>
      </c>
      <c r="J6769" t="s">
        <v>32</v>
      </c>
      <c r="K6769">
        <v>55284</v>
      </c>
      <c r="L6769">
        <v>7222</v>
      </c>
      <c r="M6769">
        <v>13.06</v>
      </c>
      <c r="N6769">
        <v>806</v>
      </c>
      <c r="O6769">
        <v>11.16</v>
      </c>
      <c r="P6769">
        <v>250</v>
      </c>
      <c r="Q6769">
        <v>5316.87</v>
      </c>
      <c r="R6769" s="6">
        <v>2026.7479999999998</v>
      </c>
      <c r="S6769">
        <v>764</v>
      </c>
      <c r="T6769" t="str">
        <f ca="1">PROPER(TRIM(Table1[[#This Row],[Campaign Status]]))</f>
        <v>Active</v>
      </c>
      <c r="V6769" s="1">
        <f t="shared" si="315"/>
        <v>806</v>
      </c>
      <c r="W6769" t="str">
        <f t="shared" ca="1" si="316"/>
        <v>North</v>
      </c>
      <c r="X6769" s="6">
        <f t="shared" si="317"/>
        <v>414.041282677808</v>
      </c>
    </row>
    <row r="6770" spans="1:24" x14ac:dyDescent="0.3">
      <c r="A6770" t="s">
        <v>7859</v>
      </c>
      <c r="B6770" t="str">
        <f ca="1">PROPER(TRIM(Table1[[#This Row],[Campaign Name]]))</f>
        <v>New Launch</v>
      </c>
      <c r="C6770" t="str">
        <f ca="1">PROPER(TRIM(Table1[[#This Row],[Campaign Type]]))</f>
        <v>Awareness</v>
      </c>
      <c r="D6770" t="str">
        <f ca="1">PROPER(TRIM(Table1[[#This Row],[Marketing Channel]]))</f>
        <v>Linkedin</v>
      </c>
      <c r="E6770" t="s">
        <v>276</v>
      </c>
      <c r="F6770" t="s">
        <v>167</v>
      </c>
      <c r="G6770" t="s">
        <v>29</v>
      </c>
      <c r="H6770" t="s">
        <v>61</v>
      </c>
      <c r="I6770" t="s">
        <v>62</v>
      </c>
      <c r="J6770" t="s">
        <v>25</v>
      </c>
      <c r="K6770">
        <v>32509</v>
      </c>
      <c r="L6770">
        <v>4382</v>
      </c>
      <c r="M6770">
        <v>13.48</v>
      </c>
      <c r="N6770">
        <v>402</v>
      </c>
      <c r="O6770">
        <v>9.17</v>
      </c>
      <c r="P6770">
        <v>3830.4648972188602</v>
      </c>
      <c r="Q6770">
        <v>34630.67</v>
      </c>
      <c r="R6770" s="6">
        <v>804.08529850107425</v>
      </c>
      <c r="S6770">
        <v>80</v>
      </c>
      <c r="T6770" t="str">
        <f ca="1">PROPER(TRIM(Table1[[#This Row],[Campaign Status]]))</f>
        <v>Active</v>
      </c>
      <c r="V6770" s="1">
        <f t="shared" si="315"/>
        <v>402</v>
      </c>
      <c r="W6770" t="str">
        <f t="shared" ca="1" si="316"/>
        <v>North</v>
      </c>
      <c r="X6770" s="6">
        <f t="shared" si="317"/>
        <v>2026.7479999999998</v>
      </c>
    </row>
    <row r="6771" spans="1:24" x14ac:dyDescent="0.3">
      <c r="A6771" t="s">
        <v>7860</v>
      </c>
      <c r="B6771" t="str">
        <f ca="1">PROPER(TRIM(Table1[[#This Row],[Campaign Name]]))</f>
        <v>Festive Offer</v>
      </c>
      <c r="C6771" t="str">
        <f ca="1">PROPER(TRIM(Table1[[#This Row],[Campaign Type]]))</f>
        <v>Lead Gen</v>
      </c>
      <c r="D6771" t="str">
        <f ca="1">PROPER(TRIM(Table1[[#This Row],[Marketing Channel]]))</f>
        <v>Meta Ads</v>
      </c>
      <c r="E6771" t="s">
        <v>2404</v>
      </c>
      <c r="F6771" t="s">
        <v>167</v>
      </c>
      <c r="G6771" t="s">
        <v>29</v>
      </c>
      <c r="H6771" t="s">
        <v>61</v>
      </c>
      <c r="I6771" t="s">
        <v>62</v>
      </c>
      <c r="J6771" t="s">
        <v>25</v>
      </c>
      <c r="K6771">
        <v>13206</v>
      </c>
      <c r="L6771">
        <v>1896</v>
      </c>
      <c r="M6771">
        <v>14.36</v>
      </c>
      <c r="N6771">
        <v>449</v>
      </c>
      <c r="O6771">
        <v>23.68</v>
      </c>
      <c r="P6771">
        <v>3817.8497265160554</v>
      </c>
      <c r="Q6771">
        <v>47008.97</v>
      </c>
      <c r="R6771" s="6">
        <v>1131.2944030643557</v>
      </c>
      <c r="S6771">
        <v>152</v>
      </c>
      <c r="T6771" t="str">
        <f ca="1">PROPER(TRIM(Table1[[#This Row],[Campaign Status]]))</f>
        <v>Completed</v>
      </c>
      <c r="V6771" s="1">
        <f t="shared" si="315"/>
        <v>449</v>
      </c>
      <c r="W6771" t="str">
        <f t="shared" ca="1" si="316"/>
        <v>North</v>
      </c>
      <c r="X6771" s="6">
        <f t="shared" si="317"/>
        <v>804.08529850107425</v>
      </c>
    </row>
    <row r="6772" spans="1:24" x14ac:dyDescent="0.3">
      <c r="A6772" t="s">
        <v>7861</v>
      </c>
      <c r="B6772" t="str">
        <f ca="1">PROPER(TRIM(Table1[[#This Row],[Campaign Name]]))</f>
        <v>Festive Offer</v>
      </c>
      <c r="C6772" t="str">
        <f ca="1">PROPER(TRIM(Table1[[#This Row],[Campaign Type]]))</f>
        <v>Awareness</v>
      </c>
      <c r="D6772" t="str">
        <f ca="1">PROPER(TRIM(Table1[[#This Row],[Marketing Channel]]))</f>
        <v>Instagram</v>
      </c>
      <c r="E6772" t="s">
        <v>2122</v>
      </c>
      <c r="F6772" t="s">
        <v>200</v>
      </c>
      <c r="G6772" t="s">
        <v>11141</v>
      </c>
      <c r="H6772" t="s">
        <v>36</v>
      </c>
      <c r="I6772" t="s">
        <v>68</v>
      </c>
      <c r="J6772" t="s">
        <v>25</v>
      </c>
      <c r="K6772">
        <v>5352</v>
      </c>
      <c r="L6772">
        <v>214</v>
      </c>
      <c r="M6772">
        <v>4</v>
      </c>
      <c r="N6772">
        <v>61</v>
      </c>
      <c r="O6772">
        <v>28.5</v>
      </c>
      <c r="P6772">
        <v>3982.6304252733912</v>
      </c>
      <c r="Q6772">
        <v>33304.82</v>
      </c>
      <c r="R6772" s="6">
        <v>736.25183468319847</v>
      </c>
      <c r="S6772">
        <v>6</v>
      </c>
      <c r="T6772" t="str">
        <f ca="1">PROPER(TRIM(Table1[[#This Row],[Campaign Status]]))</f>
        <v>Completed</v>
      </c>
      <c r="V6772" s="1">
        <f t="shared" si="315"/>
        <v>61</v>
      </c>
      <c r="W6772" t="str">
        <f t="shared" ca="1" si="316"/>
        <v>west</v>
      </c>
      <c r="X6772" s="6">
        <f t="shared" si="317"/>
        <v>1131.2944030643557</v>
      </c>
    </row>
    <row r="6773" spans="1:24" x14ac:dyDescent="0.3">
      <c r="A6773" t="s">
        <v>7862</v>
      </c>
      <c r="B6773" t="str">
        <f ca="1">PROPER(TRIM(Table1[[#This Row],[Campaign Name]]))</f>
        <v>Flash Sale</v>
      </c>
      <c r="C6773" t="str">
        <f ca="1">PROPER(TRIM(Table1[[#This Row],[Campaign Type]]))</f>
        <v>Lead Gen</v>
      </c>
      <c r="D6773" t="str">
        <f ca="1">PROPER(TRIM(Table1[[#This Row],[Marketing Channel]]))</f>
        <v>Google Ads</v>
      </c>
      <c r="E6773" t="s">
        <v>3681</v>
      </c>
      <c r="F6773" t="s">
        <v>161</v>
      </c>
      <c r="G6773" t="s">
        <v>46</v>
      </c>
      <c r="H6773" t="s">
        <v>30</v>
      </c>
      <c r="I6773" t="s">
        <v>24</v>
      </c>
      <c r="J6773" t="s">
        <v>32</v>
      </c>
      <c r="K6773">
        <v>19573</v>
      </c>
      <c r="L6773">
        <v>1514</v>
      </c>
      <c r="M6773">
        <v>7.74</v>
      </c>
      <c r="N6773">
        <v>370</v>
      </c>
      <c r="O6773">
        <v>24.44</v>
      </c>
      <c r="P6773">
        <v>3988.1535696969677</v>
      </c>
      <c r="Q6773">
        <v>6340.33</v>
      </c>
      <c r="R6773" s="6">
        <v>58.979083658550238</v>
      </c>
      <c r="S6773">
        <v>293</v>
      </c>
      <c r="T6773" t="str">
        <f ca="1">PROPER(TRIM(Table1[[#This Row],[Campaign Status]]))</f>
        <v>Completed</v>
      </c>
      <c r="V6773" s="1">
        <f t="shared" si="315"/>
        <v>370</v>
      </c>
      <c r="W6773" t="str">
        <f t="shared" ca="1" si="316"/>
        <v>South</v>
      </c>
      <c r="X6773" s="6">
        <f t="shared" si="317"/>
        <v>736.25183468319847</v>
      </c>
    </row>
    <row r="6774" spans="1:24" x14ac:dyDescent="0.3">
      <c r="A6774" t="s">
        <v>7863</v>
      </c>
      <c r="B6774" t="str">
        <f ca="1">PROPER(TRIM(Table1[[#This Row],[Campaign Name]]))</f>
        <v>Summer Sale</v>
      </c>
      <c r="C6774" t="str">
        <f ca="1">PROPER(TRIM(Table1[[#This Row],[Campaign Type]]))</f>
        <v>Lead Gen</v>
      </c>
      <c r="D6774" t="str">
        <f ca="1">PROPER(TRIM(Table1[[#This Row],[Marketing Channel]]))</f>
        <v>Meta Ads</v>
      </c>
      <c r="E6774" t="s">
        <v>2888</v>
      </c>
      <c r="F6774" t="s">
        <v>468</v>
      </c>
      <c r="G6774" t="s">
        <v>41</v>
      </c>
      <c r="H6774" t="s">
        <v>11140</v>
      </c>
      <c r="I6774" t="s">
        <v>31</v>
      </c>
      <c r="J6774" t="s">
        <v>25</v>
      </c>
      <c r="K6774">
        <v>170668</v>
      </c>
      <c r="L6774">
        <v>9867</v>
      </c>
      <c r="M6774">
        <v>5.78</v>
      </c>
      <c r="N6774">
        <v>1942</v>
      </c>
      <c r="O6774">
        <v>19.68</v>
      </c>
      <c r="P6774">
        <v>3817.8497265160554</v>
      </c>
      <c r="Q6774">
        <v>12706.81</v>
      </c>
      <c r="R6774" s="6">
        <v>232.82635279611924</v>
      </c>
      <c r="S6774">
        <v>358</v>
      </c>
      <c r="T6774" t="str">
        <f ca="1">PROPER(TRIM(Table1[[#This Row],[Campaign Status]]))</f>
        <v>Paused</v>
      </c>
      <c r="V6774" s="1">
        <f t="shared" si="315"/>
        <v>1942</v>
      </c>
      <c r="W6774" t="str">
        <f t="shared" ca="1" si="316"/>
        <v>East</v>
      </c>
      <c r="X6774" s="6">
        <f t="shared" si="317"/>
        <v>58.979083658550238</v>
      </c>
    </row>
    <row r="6775" spans="1:24" x14ac:dyDescent="0.3">
      <c r="A6775" t="s">
        <v>7864</v>
      </c>
      <c r="B6775" t="str">
        <f ca="1">PROPER(TRIM(Table1[[#This Row],[Campaign Name]]))</f>
        <v>New Launch</v>
      </c>
      <c r="C6775" t="str">
        <f ca="1">PROPER(TRIM(Table1[[#This Row],[Campaign Type]]))</f>
        <v>Sales</v>
      </c>
      <c r="D6775" t="str">
        <f ca="1">PROPER(TRIM(Table1[[#This Row],[Marketing Channel]]))</f>
        <v>Youtube</v>
      </c>
      <c r="E6775" t="s">
        <v>1577</v>
      </c>
      <c r="F6775" t="s">
        <v>394</v>
      </c>
      <c r="G6775" t="s">
        <v>11141</v>
      </c>
      <c r="H6775" t="s">
        <v>54</v>
      </c>
      <c r="I6775" t="s">
        <v>24</v>
      </c>
      <c r="J6775" t="s">
        <v>25</v>
      </c>
      <c r="K6775">
        <v>20011</v>
      </c>
      <c r="L6775">
        <v>985</v>
      </c>
      <c r="M6775">
        <v>4.92</v>
      </c>
      <c r="N6775">
        <v>296</v>
      </c>
      <c r="O6775">
        <v>30.05</v>
      </c>
      <c r="P6775">
        <v>250</v>
      </c>
      <c r="Q6775">
        <v>37556.49</v>
      </c>
      <c r="R6775" s="6">
        <v>14922.595999999998</v>
      </c>
      <c r="S6775">
        <v>194</v>
      </c>
      <c r="T6775" t="str">
        <f ca="1">PROPER(TRIM(Table1[[#This Row],[Campaign Status]]))</f>
        <v>Completed</v>
      </c>
      <c r="V6775" s="1">
        <f t="shared" si="315"/>
        <v>296</v>
      </c>
      <c r="W6775" t="str">
        <f t="shared" ca="1" si="316"/>
        <v>west</v>
      </c>
      <c r="X6775" s="6">
        <f t="shared" si="317"/>
        <v>232.82635279611924</v>
      </c>
    </row>
    <row r="6776" spans="1:24" x14ac:dyDescent="0.3">
      <c r="A6776" t="s">
        <v>7865</v>
      </c>
      <c r="B6776" t="str">
        <f ca="1">PROPER(TRIM(Table1[[#This Row],[Campaign Name]]))</f>
        <v>Summer Sale</v>
      </c>
      <c r="C6776" t="str">
        <f ca="1">PROPER(TRIM(Table1[[#This Row],[Campaign Type]]))</f>
        <v>Awareness</v>
      </c>
      <c r="D6776" t="str">
        <f ca="1">PROPER(TRIM(Table1[[#This Row],[Marketing Channel]]))</f>
        <v>Email</v>
      </c>
      <c r="E6776" t="s">
        <v>1679</v>
      </c>
      <c r="F6776" t="s">
        <v>425</v>
      </c>
      <c r="G6776" t="s">
        <v>29</v>
      </c>
      <c r="H6776" t="s">
        <v>67</v>
      </c>
      <c r="I6776" t="s">
        <v>68</v>
      </c>
      <c r="J6776" t="s">
        <v>32</v>
      </c>
      <c r="K6776">
        <v>2611</v>
      </c>
      <c r="L6776">
        <v>224</v>
      </c>
      <c r="M6776">
        <v>8.58</v>
      </c>
      <c r="N6776">
        <v>54</v>
      </c>
      <c r="O6776">
        <v>24.11</v>
      </c>
      <c r="P6776">
        <v>1818.58</v>
      </c>
      <c r="Q6776">
        <v>37201.08</v>
      </c>
      <c r="R6776" s="6">
        <v>1945.611411100969</v>
      </c>
      <c r="S6776">
        <v>48</v>
      </c>
      <c r="T6776" t="str">
        <f ca="1">PROPER(TRIM(Table1[[#This Row],[Campaign Status]]))</f>
        <v>Active</v>
      </c>
      <c r="V6776" s="1">
        <f t="shared" si="315"/>
        <v>54</v>
      </c>
      <c r="W6776" t="str">
        <f t="shared" ca="1" si="316"/>
        <v>North</v>
      </c>
      <c r="X6776" s="6">
        <f t="shared" si="317"/>
        <v>14922.595999999998</v>
      </c>
    </row>
    <row r="6777" spans="1:24" x14ac:dyDescent="0.3">
      <c r="A6777" t="s">
        <v>7866</v>
      </c>
      <c r="B6777" t="str">
        <f ca="1">PROPER(TRIM(Table1[[#This Row],[Campaign Name]]))</f>
        <v>Mega Discount</v>
      </c>
      <c r="C6777" t="str">
        <f ca="1">PROPER(TRIM(Table1[[#This Row],[Campaign Type]]))</f>
        <v>Sales</v>
      </c>
      <c r="D6777" t="str">
        <f ca="1">PROPER(TRIM(Table1[[#This Row],[Marketing Channel]]))</f>
        <v>Google Ads</v>
      </c>
      <c r="E6777" t="s">
        <v>2890</v>
      </c>
      <c r="F6777" t="s">
        <v>2257</v>
      </c>
      <c r="G6777" t="s">
        <v>11141</v>
      </c>
      <c r="H6777" t="s">
        <v>23</v>
      </c>
      <c r="I6777" t="s">
        <v>24</v>
      </c>
      <c r="J6777" t="s">
        <v>25</v>
      </c>
      <c r="K6777">
        <v>139505</v>
      </c>
      <c r="L6777">
        <v>3481</v>
      </c>
      <c r="M6777">
        <v>2.5</v>
      </c>
      <c r="N6777">
        <v>5</v>
      </c>
      <c r="O6777">
        <v>0.14000000000000001</v>
      </c>
      <c r="P6777">
        <v>6663.43</v>
      </c>
      <c r="Q6777">
        <v>49493.75</v>
      </c>
      <c r="R6777" s="6">
        <v>642.76686331213796</v>
      </c>
      <c r="S6777">
        <v>1</v>
      </c>
      <c r="T6777" t="str">
        <f ca="1">PROPER(TRIM(Table1[[#This Row],[Campaign Status]]))</f>
        <v>Active</v>
      </c>
      <c r="V6777" s="1">
        <f t="shared" si="315"/>
        <v>5</v>
      </c>
      <c r="W6777" t="str">
        <f t="shared" ca="1" si="316"/>
        <v>west</v>
      </c>
      <c r="X6777" s="6">
        <f t="shared" si="317"/>
        <v>1945.611411100969</v>
      </c>
    </row>
    <row r="6778" spans="1:24" x14ac:dyDescent="0.3">
      <c r="A6778" t="s">
        <v>7867</v>
      </c>
      <c r="B6778" t="str">
        <f ca="1">PROPER(TRIM(Table1[[#This Row],[Campaign Name]]))</f>
        <v>Mega Discount</v>
      </c>
      <c r="C6778" t="str">
        <f ca="1">PROPER(TRIM(Table1[[#This Row],[Campaign Type]]))</f>
        <v>Retargeting</v>
      </c>
      <c r="D6778" t="str">
        <f ca="1">PROPER(TRIM(Table1[[#This Row],[Marketing Channel]]))</f>
        <v>Youtube</v>
      </c>
      <c r="E6778" t="s">
        <v>2510</v>
      </c>
      <c r="F6778" t="s">
        <v>297</v>
      </c>
      <c r="G6778" t="s">
        <v>46</v>
      </c>
      <c r="H6778" t="s">
        <v>30</v>
      </c>
      <c r="I6778" t="s">
        <v>24</v>
      </c>
      <c r="J6778" t="s">
        <v>25</v>
      </c>
      <c r="K6778">
        <v>7001</v>
      </c>
      <c r="L6778">
        <v>512</v>
      </c>
      <c r="M6778">
        <v>7.31</v>
      </c>
      <c r="N6778">
        <v>45</v>
      </c>
      <c r="O6778">
        <v>8.7899999999999991</v>
      </c>
      <c r="P6778">
        <v>12285.85</v>
      </c>
      <c r="Q6778">
        <v>34183.050000000003</v>
      </c>
      <c r="R6778" s="6">
        <v>178.23105442439885</v>
      </c>
      <c r="S6778">
        <v>28</v>
      </c>
      <c r="T6778" t="str">
        <f ca="1">PROPER(TRIM(Table1[[#This Row],[Campaign Status]]))</f>
        <v>Completed</v>
      </c>
      <c r="V6778" s="1">
        <f t="shared" si="315"/>
        <v>45</v>
      </c>
      <c r="W6778" t="str">
        <f t="shared" ca="1" si="316"/>
        <v>South</v>
      </c>
      <c r="X6778" s="6">
        <f t="shared" si="317"/>
        <v>642.76686331213796</v>
      </c>
    </row>
    <row r="6779" spans="1:24" x14ac:dyDescent="0.3">
      <c r="A6779" t="s">
        <v>7868</v>
      </c>
      <c r="B6779" t="str">
        <f ca="1">PROPER(TRIM(Table1[[#This Row],[Campaign Name]]))</f>
        <v>Summer Sale</v>
      </c>
      <c r="C6779" t="str">
        <f ca="1">PROPER(TRIM(Table1[[#This Row],[Campaign Type]]))</f>
        <v>Lead Gen</v>
      </c>
      <c r="D6779" t="str">
        <f ca="1">PROPER(TRIM(Table1[[#This Row],[Marketing Channel]]))</f>
        <v>Meta Ads</v>
      </c>
      <c r="E6779" t="s">
        <v>1102</v>
      </c>
      <c r="F6779" t="s">
        <v>405</v>
      </c>
      <c r="G6779" t="s">
        <v>41</v>
      </c>
      <c r="H6779" t="s">
        <v>11140</v>
      </c>
      <c r="I6779" t="s">
        <v>31</v>
      </c>
      <c r="J6779" t="s">
        <v>32</v>
      </c>
      <c r="K6779">
        <v>69369</v>
      </c>
      <c r="L6779">
        <v>4623</v>
      </c>
      <c r="M6779">
        <v>6.66</v>
      </c>
      <c r="N6779">
        <v>1243</v>
      </c>
      <c r="O6779">
        <v>26.89</v>
      </c>
      <c r="P6779">
        <v>2811.87</v>
      </c>
      <c r="Q6779">
        <v>29761.14</v>
      </c>
      <c r="R6779" s="6">
        <v>958.41095071962798</v>
      </c>
      <c r="S6779">
        <v>1031</v>
      </c>
      <c r="T6779" t="str">
        <f ca="1">PROPER(TRIM(Table1[[#This Row],[Campaign Status]]))</f>
        <v>Active</v>
      </c>
      <c r="V6779" s="1">
        <f t="shared" si="315"/>
        <v>1243</v>
      </c>
      <c r="W6779" t="str">
        <f t="shared" ca="1" si="316"/>
        <v>East</v>
      </c>
      <c r="X6779" s="6">
        <f t="shared" si="317"/>
        <v>178.23105442439885</v>
      </c>
    </row>
    <row r="6780" spans="1:24" x14ac:dyDescent="0.3">
      <c r="A6780" t="s">
        <v>7869</v>
      </c>
      <c r="B6780" t="str">
        <f ca="1">PROPER(TRIM(Table1[[#This Row],[Campaign Name]]))</f>
        <v>Summer Sale</v>
      </c>
      <c r="C6780" t="str">
        <f ca="1">PROPER(TRIM(Table1[[#This Row],[Campaign Type]]))</f>
        <v>Sales</v>
      </c>
      <c r="D6780" t="str">
        <f ca="1">PROPER(TRIM(Table1[[#This Row],[Marketing Channel]]))</f>
        <v>Google Ads</v>
      </c>
      <c r="E6780" t="s">
        <v>3025</v>
      </c>
      <c r="F6780" t="s">
        <v>368</v>
      </c>
      <c r="G6780" t="s">
        <v>11141</v>
      </c>
      <c r="H6780" t="s">
        <v>54</v>
      </c>
      <c r="I6780" t="s">
        <v>62</v>
      </c>
      <c r="J6780" t="s">
        <v>63</v>
      </c>
      <c r="K6780">
        <v>148426</v>
      </c>
      <c r="L6780">
        <v>9140</v>
      </c>
      <c r="M6780">
        <v>6.16</v>
      </c>
      <c r="N6780">
        <v>258</v>
      </c>
      <c r="O6780">
        <v>2.82</v>
      </c>
      <c r="P6780">
        <v>3988.1535696969677</v>
      </c>
      <c r="Q6780">
        <v>14302.42</v>
      </c>
      <c r="R6780" s="6">
        <v>258.62259940724255</v>
      </c>
      <c r="S6780">
        <v>234</v>
      </c>
      <c r="T6780" t="str">
        <f ca="1">PROPER(TRIM(Table1[[#This Row],[Campaign Status]]))</f>
        <v>Completed</v>
      </c>
      <c r="V6780" s="1">
        <f t="shared" si="315"/>
        <v>258</v>
      </c>
      <c r="W6780" t="str">
        <f t="shared" ca="1" si="316"/>
        <v>west</v>
      </c>
      <c r="X6780" s="6">
        <f t="shared" si="317"/>
        <v>958.41095071962798</v>
      </c>
    </row>
    <row r="6781" spans="1:24" x14ac:dyDescent="0.3">
      <c r="A6781" t="s">
        <v>7870</v>
      </c>
      <c r="B6781" t="str">
        <f ca="1">PROPER(TRIM(Table1[[#This Row],[Campaign Name]]))</f>
        <v>Summer Sale</v>
      </c>
      <c r="C6781" t="str">
        <f ca="1">PROPER(TRIM(Table1[[#This Row],[Campaign Type]]))</f>
        <v>Lead Gen</v>
      </c>
      <c r="D6781" t="str">
        <f ca="1">PROPER(TRIM(Table1[[#This Row],[Marketing Channel]]))</f>
        <v>Instagram</v>
      </c>
      <c r="E6781" t="s">
        <v>695</v>
      </c>
      <c r="F6781" t="s">
        <v>368</v>
      </c>
      <c r="G6781" t="s">
        <v>46</v>
      </c>
      <c r="H6781" t="s">
        <v>30</v>
      </c>
      <c r="I6781" t="s">
        <v>62</v>
      </c>
      <c r="J6781" t="s">
        <v>25</v>
      </c>
      <c r="K6781">
        <v>34075</v>
      </c>
      <c r="L6781">
        <v>3791</v>
      </c>
      <c r="M6781">
        <v>11.13</v>
      </c>
      <c r="N6781">
        <v>1040</v>
      </c>
      <c r="O6781">
        <v>27.43</v>
      </c>
      <c r="P6781">
        <v>250</v>
      </c>
      <c r="Q6781">
        <v>14100.54</v>
      </c>
      <c r="R6781" s="6">
        <v>5540.2160000000003</v>
      </c>
      <c r="S6781">
        <v>844</v>
      </c>
      <c r="T6781" t="str">
        <f ca="1">PROPER(TRIM(Table1[[#This Row],[Campaign Status]]))</f>
        <v>Active</v>
      </c>
      <c r="V6781" s="1">
        <f t="shared" si="315"/>
        <v>1040</v>
      </c>
      <c r="W6781" t="str">
        <f t="shared" ca="1" si="316"/>
        <v>South</v>
      </c>
      <c r="X6781" s="6">
        <f t="shared" si="317"/>
        <v>258.62259940724255</v>
      </c>
    </row>
    <row r="6782" spans="1:24" x14ac:dyDescent="0.3">
      <c r="A6782" t="s">
        <v>7871</v>
      </c>
      <c r="B6782" t="str">
        <f ca="1">PROPER(TRIM(Table1[[#This Row],[Campaign Name]]))</f>
        <v>Summer Sale</v>
      </c>
      <c r="C6782" t="str">
        <f ca="1">PROPER(TRIM(Table1[[#This Row],[Campaign Type]]))</f>
        <v>Lead Gen</v>
      </c>
      <c r="D6782" t="str">
        <f ca="1">PROPER(TRIM(Table1[[#This Row],[Marketing Channel]]))</f>
        <v>Meta Ads</v>
      </c>
      <c r="E6782" t="s">
        <v>1786</v>
      </c>
      <c r="F6782" t="s">
        <v>334</v>
      </c>
      <c r="G6782" t="s">
        <v>46</v>
      </c>
      <c r="H6782" t="s">
        <v>42</v>
      </c>
      <c r="I6782" t="s">
        <v>24</v>
      </c>
      <c r="J6782" t="s">
        <v>32</v>
      </c>
      <c r="K6782">
        <v>54538</v>
      </c>
      <c r="L6782">
        <v>5010</v>
      </c>
      <c r="M6782">
        <v>9.19</v>
      </c>
      <c r="N6782">
        <v>796</v>
      </c>
      <c r="O6782">
        <v>15.89</v>
      </c>
      <c r="P6782">
        <v>3817.8497265160554</v>
      </c>
      <c r="Q6782">
        <v>35342.160000000003</v>
      </c>
      <c r="R6782" s="6">
        <v>825.70851478356053</v>
      </c>
      <c r="S6782">
        <v>323</v>
      </c>
      <c r="T6782" t="str">
        <f ca="1">PROPER(TRIM(Table1[[#This Row],[Campaign Status]]))</f>
        <v>Paused</v>
      </c>
      <c r="V6782" s="1">
        <f t="shared" si="315"/>
        <v>796</v>
      </c>
      <c r="W6782" t="str">
        <f t="shared" ca="1" si="316"/>
        <v>South</v>
      </c>
      <c r="X6782" s="6">
        <f t="shared" si="317"/>
        <v>5540.2160000000003</v>
      </c>
    </row>
    <row r="6783" spans="1:24" x14ac:dyDescent="0.3">
      <c r="A6783" t="s">
        <v>7872</v>
      </c>
      <c r="B6783" t="str">
        <f ca="1">PROPER(TRIM(Table1[[#This Row],[Campaign Name]]))</f>
        <v>Mega Discount</v>
      </c>
      <c r="C6783" t="str">
        <f ca="1">PROPER(TRIM(Table1[[#This Row],[Campaign Type]]))</f>
        <v>Retargeting</v>
      </c>
      <c r="D6783" t="str">
        <f ca="1">PROPER(TRIM(Table1[[#This Row],[Marketing Channel]]))</f>
        <v>Email</v>
      </c>
      <c r="E6783" t="s">
        <v>1134</v>
      </c>
      <c r="F6783" t="s">
        <v>1483</v>
      </c>
      <c r="G6783" t="s">
        <v>11141</v>
      </c>
      <c r="H6783" t="s">
        <v>23</v>
      </c>
      <c r="I6783" t="s">
        <v>68</v>
      </c>
      <c r="J6783" t="s">
        <v>63</v>
      </c>
      <c r="K6783">
        <v>185435</v>
      </c>
      <c r="L6783">
        <v>4487</v>
      </c>
      <c r="M6783">
        <v>2.42</v>
      </c>
      <c r="N6783">
        <v>440</v>
      </c>
      <c r="O6783">
        <v>9.81</v>
      </c>
      <c r="P6783">
        <v>250</v>
      </c>
      <c r="Q6783">
        <v>29533.68</v>
      </c>
      <c r="R6783" s="6">
        <v>11713.472</v>
      </c>
      <c r="S6783">
        <v>331</v>
      </c>
      <c r="T6783" t="str">
        <f ca="1">PROPER(TRIM(Table1[[#This Row],[Campaign Status]]))</f>
        <v>Completed</v>
      </c>
      <c r="V6783" s="1">
        <f t="shared" si="315"/>
        <v>440</v>
      </c>
      <c r="W6783" t="str">
        <f t="shared" ca="1" si="316"/>
        <v>west</v>
      </c>
      <c r="X6783" s="6">
        <f t="shared" si="317"/>
        <v>825.70851478356053</v>
      </c>
    </row>
    <row r="6784" spans="1:24" x14ac:dyDescent="0.3">
      <c r="A6784" t="s">
        <v>7873</v>
      </c>
      <c r="B6784" t="str">
        <f ca="1">PROPER(TRIM(Table1[[#This Row],[Campaign Name]]))</f>
        <v>Festive Offer</v>
      </c>
      <c r="C6784" t="str">
        <f ca="1">PROPER(TRIM(Table1[[#This Row],[Campaign Type]]))</f>
        <v>Retargeting</v>
      </c>
      <c r="D6784" t="str">
        <f ca="1">PROPER(TRIM(Table1[[#This Row],[Marketing Channel]]))</f>
        <v>Meta Ads</v>
      </c>
      <c r="E6784" t="s">
        <v>1439</v>
      </c>
      <c r="F6784" t="s">
        <v>439</v>
      </c>
      <c r="G6784" t="s">
        <v>46</v>
      </c>
      <c r="H6784" t="s">
        <v>42</v>
      </c>
      <c r="I6784" t="s">
        <v>24</v>
      </c>
      <c r="J6784" t="s">
        <v>63</v>
      </c>
      <c r="K6784">
        <v>89976</v>
      </c>
      <c r="L6784">
        <v>2365</v>
      </c>
      <c r="M6784">
        <v>2.63</v>
      </c>
      <c r="N6784">
        <v>490</v>
      </c>
      <c r="O6784">
        <v>20.72</v>
      </c>
      <c r="P6784">
        <v>250</v>
      </c>
      <c r="Q6784">
        <v>23124.09</v>
      </c>
      <c r="R6784" s="6">
        <v>9149.6360000000004</v>
      </c>
      <c r="S6784">
        <v>280</v>
      </c>
      <c r="T6784" t="str">
        <f ca="1">PROPER(TRIM(Table1[[#This Row],[Campaign Status]]))</f>
        <v>Completed</v>
      </c>
      <c r="V6784" s="1">
        <f t="shared" si="315"/>
        <v>490</v>
      </c>
      <c r="W6784" t="str">
        <f t="shared" ca="1" si="316"/>
        <v>South</v>
      </c>
      <c r="X6784" s="6">
        <f t="shared" si="317"/>
        <v>11713.472</v>
      </c>
    </row>
    <row r="6785" spans="1:24" x14ac:dyDescent="0.3">
      <c r="A6785" t="s">
        <v>7874</v>
      </c>
      <c r="B6785" t="str">
        <f ca="1">PROPER(TRIM(Table1[[#This Row],[Campaign Name]]))</f>
        <v>Flash Sale</v>
      </c>
      <c r="C6785" t="str">
        <f ca="1">PROPER(TRIM(Table1[[#This Row],[Campaign Type]]))</f>
        <v>Awareness</v>
      </c>
      <c r="D6785" t="str">
        <f ca="1">PROPER(TRIM(Table1[[#This Row],[Marketing Channel]]))</f>
        <v>Meta Ads</v>
      </c>
      <c r="E6785" t="s">
        <v>1110</v>
      </c>
      <c r="F6785" t="s">
        <v>362</v>
      </c>
      <c r="G6785" t="s">
        <v>46</v>
      </c>
      <c r="H6785" t="s">
        <v>42</v>
      </c>
      <c r="I6785" t="s">
        <v>24</v>
      </c>
      <c r="J6785" t="s">
        <v>63</v>
      </c>
      <c r="K6785">
        <v>62637</v>
      </c>
      <c r="L6785">
        <v>2365</v>
      </c>
      <c r="M6785">
        <v>3.78</v>
      </c>
      <c r="N6785">
        <v>592</v>
      </c>
      <c r="O6785">
        <v>25.03</v>
      </c>
      <c r="P6785">
        <v>1453.81</v>
      </c>
      <c r="Q6785">
        <v>34423.79</v>
      </c>
      <c r="R6785" s="6">
        <v>2267.8327979584678</v>
      </c>
      <c r="S6785">
        <v>176</v>
      </c>
      <c r="T6785" t="str">
        <f ca="1">PROPER(TRIM(Table1[[#This Row],[Campaign Status]]))</f>
        <v>Paused</v>
      </c>
      <c r="V6785" s="1">
        <f t="shared" si="315"/>
        <v>592</v>
      </c>
      <c r="W6785" t="str">
        <f t="shared" ca="1" si="316"/>
        <v>South</v>
      </c>
      <c r="X6785" s="6">
        <f t="shared" si="317"/>
        <v>9149.6360000000004</v>
      </c>
    </row>
    <row r="6786" spans="1:24" x14ac:dyDescent="0.3">
      <c r="A6786" t="s">
        <v>7875</v>
      </c>
      <c r="B6786" t="str">
        <f ca="1">PROPER(TRIM(Table1[[#This Row],[Campaign Name]]))</f>
        <v>Festive Offer</v>
      </c>
      <c r="C6786" t="str">
        <f ca="1">PROPER(TRIM(Table1[[#This Row],[Campaign Type]]))</f>
        <v>Awareness</v>
      </c>
      <c r="D6786" t="str">
        <f ca="1">PROPER(TRIM(Table1[[#This Row],[Marketing Channel]]))</f>
        <v>Linkedin</v>
      </c>
      <c r="E6786" t="s">
        <v>419</v>
      </c>
      <c r="F6786" t="s">
        <v>143</v>
      </c>
      <c r="G6786" t="s">
        <v>41</v>
      </c>
      <c r="H6786" t="s">
        <v>11140</v>
      </c>
      <c r="I6786" t="s">
        <v>31</v>
      </c>
      <c r="J6786" t="s">
        <v>63</v>
      </c>
      <c r="K6786">
        <v>53221</v>
      </c>
      <c r="L6786">
        <v>3466</v>
      </c>
      <c r="M6786">
        <v>6.51</v>
      </c>
      <c r="N6786">
        <v>1023</v>
      </c>
      <c r="O6786">
        <v>29.52</v>
      </c>
      <c r="P6786">
        <v>3830.4648972188602</v>
      </c>
      <c r="Q6786">
        <v>6887.14</v>
      </c>
      <c r="R6786" s="6">
        <v>79.799063163337266</v>
      </c>
      <c r="S6786">
        <v>873</v>
      </c>
      <c r="T6786" t="str">
        <f ca="1">PROPER(TRIM(Table1[[#This Row],[Campaign Status]]))</f>
        <v>Active</v>
      </c>
      <c r="V6786" s="1">
        <f t="shared" ref="V6786:V6849" si="318">IF(N6786="",ROUND(L6786*O6786/100,0),N6786)</f>
        <v>1023</v>
      </c>
      <c r="W6786" t="str">
        <f t="shared" ca="1" si="316"/>
        <v>East</v>
      </c>
      <c r="X6786" s="6">
        <f t="shared" si="317"/>
        <v>2267.8327979584678</v>
      </c>
    </row>
    <row r="6787" spans="1:24" x14ac:dyDescent="0.3">
      <c r="A6787" t="s">
        <v>7876</v>
      </c>
      <c r="B6787" t="str">
        <f ca="1">PROPER(TRIM(Table1[[#This Row],[Campaign Name]]))</f>
        <v>Flash Sale</v>
      </c>
      <c r="C6787" t="str">
        <f ca="1">PROPER(TRIM(Table1[[#This Row],[Campaign Type]]))</f>
        <v>Sales</v>
      </c>
      <c r="D6787" t="str">
        <f ca="1">PROPER(TRIM(Table1[[#This Row],[Marketing Channel]]))</f>
        <v>Email</v>
      </c>
      <c r="E6787" t="s">
        <v>678</v>
      </c>
      <c r="F6787" t="s">
        <v>637</v>
      </c>
      <c r="G6787" t="s">
        <v>29</v>
      </c>
      <c r="H6787" t="s">
        <v>99</v>
      </c>
      <c r="I6787" t="s">
        <v>68</v>
      </c>
      <c r="J6787" t="s">
        <v>25</v>
      </c>
      <c r="K6787">
        <v>123335</v>
      </c>
      <c r="L6787">
        <v>1039</v>
      </c>
      <c r="M6787">
        <v>0.84</v>
      </c>
      <c r="N6787">
        <v>76</v>
      </c>
      <c r="O6787">
        <v>7.31</v>
      </c>
      <c r="P6787">
        <v>4021.4266195524165</v>
      </c>
      <c r="Q6787">
        <v>20693.03</v>
      </c>
      <c r="R6787" s="6">
        <v>414.56937941846928</v>
      </c>
      <c r="S6787">
        <v>52</v>
      </c>
      <c r="T6787" t="str">
        <f ca="1">PROPER(TRIM(Table1[[#This Row],[Campaign Status]]))</f>
        <v>Paused</v>
      </c>
      <c r="V6787" s="1">
        <f t="shared" si="318"/>
        <v>76</v>
      </c>
      <c r="W6787" t="str">
        <f t="shared" ref="W6787:W6850" ca="1" si="319">IF(OR(D6787="Delhi",D6787="lucknow",D6787="jaipur"),"North",IF(OR(D6787="Bengaluru",D6787="chennai"),"South",IF(D6787="Kolkata","East",IF(OR(D6787="Mumbai",D6787="Pune",D6787="Ahmedabad"),"west","unknown"))))</f>
        <v>North</v>
      </c>
      <c r="X6787" s="6">
        <f t="shared" si="317"/>
        <v>79.799063163337266</v>
      </c>
    </row>
    <row r="6788" spans="1:24" x14ac:dyDescent="0.3">
      <c r="A6788" t="s">
        <v>7877</v>
      </c>
      <c r="B6788" t="str">
        <f ca="1">PROPER(TRIM(Table1[[#This Row],[Campaign Name]]))</f>
        <v>Flash Sale</v>
      </c>
      <c r="C6788" t="str">
        <f ca="1">PROPER(TRIM(Table1[[#This Row],[Campaign Type]]))</f>
        <v>Sales</v>
      </c>
      <c r="D6788" t="str">
        <f ca="1">PROPER(TRIM(Table1[[#This Row],[Marketing Channel]]))</f>
        <v>Instagram</v>
      </c>
      <c r="E6788" t="s">
        <v>1278</v>
      </c>
      <c r="F6788" t="s">
        <v>137</v>
      </c>
      <c r="G6788" t="s">
        <v>11141</v>
      </c>
      <c r="H6788" t="s">
        <v>36</v>
      </c>
      <c r="I6788" t="s">
        <v>62</v>
      </c>
      <c r="J6788" t="s">
        <v>63</v>
      </c>
      <c r="K6788">
        <v>122716</v>
      </c>
      <c r="L6788">
        <v>8323</v>
      </c>
      <c r="M6788">
        <v>6.78</v>
      </c>
      <c r="N6788">
        <v>183</v>
      </c>
      <c r="O6788">
        <v>2.2000000000000002</v>
      </c>
      <c r="P6788">
        <v>3661.17</v>
      </c>
      <c r="Q6788">
        <v>26181.99</v>
      </c>
      <c r="R6788" s="6">
        <v>615.12631208056439</v>
      </c>
      <c r="S6788">
        <v>119</v>
      </c>
      <c r="T6788" t="str">
        <f ca="1">PROPER(TRIM(Table1[[#This Row],[Campaign Status]]))</f>
        <v>Paused</v>
      </c>
      <c r="V6788" s="1">
        <f t="shared" si="318"/>
        <v>183</v>
      </c>
      <c r="W6788" t="str">
        <f t="shared" ca="1" si="319"/>
        <v>west</v>
      </c>
      <c r="X6788" s="6">
        <f t="shared" ref="X6788:X6851" si="320">R6787*1</f>
        <v>414.56937941846928</v>
      </c>
    </row>
    <row r="6789" spans="1:24" x14ac:dyDescent="0.3">
      <c r="A6789" t="s">
        <v>7878</v>
      </c>
      <c r="B6789" t="str">
        <f ca="1">PROPER(TRIM(Table1[[#This Row],[Campaign Name]]))</f>
        <v>Festive Offer</v>
      </c>
      <c r="C6789" t="str">
        <f ca="1">PROPER(TRIM(Table1[[#This Row],[Campaign Type]]))</f>
        <v>Retargeting</v>
      </c>
      <c r="D6789" t="str">
        <f ca="1">PROPER(TRIM(Table1[[#This Row],[Marketing Channel]]))</f>
        <v>Google Ads</v>
      </c>
      <c r="E6789" t="s">
        <v>5272</v>
      </c>
      <c r="F6789" t="s">
        <v>1427</v>
      </c>
      <c r="G6789" t="s">
        <v>46</v>
      </c>
      <c r="H6789" t="s">
        <v>30</v>
      </c>
      <c r="I6789" t="s">
        <v>24</v>
      </c>
      <c r="J6789" t="s">
        <v>25</v>
      </c>
      <c r="K6789">
        <v>197328</v>
      </c>
      <c r="L6789">
        <v>18210</v>
      </c>
      <c r="M6789">
        <v>9.23</v>
      </c>
      <c r="N6789">
        <v>601</v>
      </c>
      <c r="O6789">
        <v>3.3</v>
      </c>
      <c r="P6789">
        <v>8973.2000000000007</v>
      </c>
      <c r="Q6789">
        <v>37422.58</v>
      </c>
      <c r="R6789" s="6">
        <v>317.04832166896983</v>
      </c>
      <c r="S6789">
        <v>543</v>
      </c>
      <c r="T6789" t="str">
        <f ca="1">PROPER(TRIM(Table1[[#This Row],[Campaign Status]]))</f>
        <v>Active</v>
      </c>
      <c r="V6789" s="1">
        <f t="shared" si="318"/>
        <v>601</v>
      </c>
      <c r="W6789" t="str">
        <f t="shared" ca="1" si="319"/>
        <v>South</v>
      </c>
      <c r="X6789" s="6">
        <f t="shared" si="320"/>
        <v>615.12631208056439</v>
      </c>
    </row>
    <row r="6790" spans="1:24" x14ac:dyDescent="0.3">
      <c r="A6790" t="s">
        <v>7879</v>
      </c>
      <c r="B6790" t="str">
        <f ca="1">PROPER(TRIM(Table1[[#This Row],[Campaign Name]]))</f>
        <v>Flash Sale</v>
      </c>
      <c r="C6790" t="str">
        <f ca="1">PROPER(TRIM(Table1[[#This Row],[Campaign Type]]))</f>
        <v>Sales</v>
      </c>
      <c r="D6790" t="str">
        <f ca="1">PROPER(TRIM(Table1[[#This Row],[Marketing Channel]]))</f>
        <v>Instagram</v>
      </c>
      <c r="E6790" t="s">
        <v>1780</v>
      </c>
      <c r="F6790" t="s">
        <v>170</v>
      </c>
      <c r="G6790" t="s">
        <v>11141</v>
      </c>
      <c r="H6790" t="s">
        <v>23</v>
      </c>
      <c r="I6790" t="s">
        <v>68</v>
      </c>
      <c r="J6790" t="s">
        <v>32</v>
      </c>
      <c r="K6790">
        <v>118377</v>
      </c>
      <c r="L6790">
        <v>13480</v>
      </c>
      <c r="M6790">
        <v>11.39</v>
      </c>
      <c r="N6790">
        <v>4238</v>
      </c>
      <c r="O6790">
        <v>31.44</v>
      </c>
      <c r="P6790">
        <v>3982.6304252733912</v>
      </c>
      <c r="Q6790">
        <v>47090.32</v>
      </c>
      <c r="R6790" s="6">
        <v>1082.3924133449425</v>
      </c>
      <c r="S6790">
        <v>3781</v>
      </c>
      <c r="T6790" t="str">
        <f ca="1">PROPER(TRIM(Table1[[#This Row],[Campaign Status]]))</f>
        <v>Active</v>
      </c>
      <c r="V6790" s="1">
        <f t="shared" si="318"/>
        <v>4238</v>
      </c>
      <c r="W6790" t="str">
        <f t="shared" ca="1" si="319"/>
        <v>west</v>
      </c>
      <c r="X6790" s="6">
        <f t="shared" si="320"/>
        <v>317.04832166896983</v>
      </c>
    </row>
    <row r="6791" spans="1:24" x14ac:dyDescent="0.3">
      <c r="A6791" t="s">
        <v>7880</v>
      </c>
      <c r="B6791" t="str">
        <f ca="1">PROPER(TRIM(Table1[[#This Row],[Campaign Name]]))</f>
        <v>Summer Sale</v>
      </c>
      <c r="C6791" t="str">
        <f ca="1">PROPER(TRIM(Table1[[#This Row],[Campaign Type]]))</f>
        <v>Awareness</v>
      </c>
      <c r="D6791" t="str">
        <f ca="1">PROPER(TRIM(Table1[[#This Row],[Marketing Channel]]))</f>
        <v>Meta Ads</v>
      </c>
      <c r="E6791" t="s">
        <v>1995</v>
      </c>
      <c r="F6791" t="s">
        <v>339</v>
      </c>
      <c r="G6791" t="s">
        <v>29</v>
      </c>
      <c r="H6791" t="s">
        <v>99</v>
      </c>
      <c r="I6791" t="s">
        <v>68</v>
      </c>
      <c r="J6791" t="s">
        <v>32</v>
      </c>
      <c r="K6791">
        <v>55089</v>
      </c>
      <c r="L6791">
        <v>7731</v>
      </c>
      <c r="M6791">
        <v>14.03</v>
      </c>
      <c r="N6791">
        <v>413</v>
      </c>
      <c r="O6791">
        <v>5.34</v>
      </c>
      <c r="P6791">
        <v>3817.8497265160554</v>
      </c>
      <c r="Q6791">
        <v>13935.59</v>
      </c>
      <c r="R6791" s="6">
        <v>265.01148547606135</v>
      </c>
      <c r="S6791">
        <v>42</v>
      </c>
      <c r="T6791" t="str">
        <f ca="1">PROPER(TRIM(Table1[[#This Row],[Campaign Status]]))</f>
        <v>Active</v>
      </c>
      <c r="V6791" s="1">
        <f t="shared" si="318"/>
        <v>413</v>
      </c>
      <c r="W6791" t="str">
        <f t="shared" ca="1" si="319"/>
        <v>North</v>
      </c>
      <c r="X6791" s="6">
        <f t="shared" si="320"/>
        <v>1082.3924133449425</v>
      </c>
    </row>
    <row r="6792" spans="1:24" x14ac:dyDescent="0.3">
      <c r="A6792" t="s">
        <v>7529</v>
      </c>
      <c r="B6792" t="str">
        <f ca="1">PROPER(TRIM(Table1[[#This Row],[Campaign Name]]))</f>
        <v>Mega Discount</v>
      </c>
      <c r="C6792" t="str">
        <f ca="1">PROPER(TRIM(Table1[[#This Row],[Campaign Type]]))</f>
        <v>Sales</v>
      </c>
      <c r="D6792" t="str">
        <f ca="1">PROPER(TRIM(Table1[[#This Row],[Marketing Channel]]))</f>
        <v>Meta Ads</v>
      </c>
      <c r="E6792" t="s">
        <v>2284</v>
      </c>
      <c r="F6792" t="s">
        <v>689</v>
      </c>
      <c r="G6792" t="s">
        <v>11141</v>
      </c>
      <c r="H6792" t="s">
        <v>23</v>
      </c>
      <c r="I6792" t="s">
        <v>24</v>
      </c>
      <c r="J6792" t="s">
        <v>63</v>
      </c>
      <c r="K6792">
        <v>85638</v>
      </c>
      <c r="L6792">
        <v>6055</v>
      </c>
      <c r="M6792">
        <v>7.07</v>
      </c>
      <c r="N6792">
        <v>1375</v>
      </c>
      <c r="O6792">
        <v>22.71</v>
      </c>
      <c r="P6792">
        <v>10320.129999999999</v>
      </c>
      <c r="Q6792">
        <v>16839.310000000001</v>
      </c>
      <c r="R6792" s="6">
        <v>63.169553096714893</v>
      </c>
      <c r="S6792">
        <v>639</v>
      </c>
      <c r="T6792" t="str">
        <f ca="1">PROPER(TRIM(Table1[[#This Row],[Campaign Status]]))</f>
        <v>Paused</v>
      </c>
      <c r="V6792" s="1">
        <f t="shared" si="318"/>
        <v>1375</v>
      </c>
      <c r="W6792" t="str">
        <f t="shared" ca="1" si="319"/>
        <v>west</v>
      </c>
      <c r="X6792" s="6">
        <f t="shared" si="320"/>
        <v>265.01148547606135</v>
      </c>
    </row>
    <row r="6793" spans="1:24" x14ac:dyDescent="0.3">
      <c r="A6793" t="s">
        <v>7881</v>
      </c>
      <c r="B6793" t="str">
        <f ca="1">PROPER(TRIM(Table1[[#This Row],[Campaign Name]]))</f>
        <v>Summer Sale</v>
      </c>
      <c r="C6793" t="str">
        <f ca="1">PROPER(TRIM(Table1[[#This Row],[Campaign Type]]))</f>
        <v>Sales</v>
      </c>
      <c r="D6793" t="str">
        <f ca="1">PROPER(TRIM(Table1[[#This Row],[Marketing Channel]]))</f>
        <v>Email</v>
      </c>
      <c r="E6793" t="s">
        <v>589</v>
      </c>
      <c r="F6793" t="s">
        <v>489</v>
      </c>
      <c r="G6793" t="s">
        <v>46</v>
      </c>
      <c r="H6793" t="s">
        <v>42</v>
      </c>
      <c r="I6793" t="s">
        <v>68</v>
      </c>
      <c r="J6793" t="s">
        <v>63</v>
      </c>
      <c r="K6793">
        <v>69667</v>
      </c>
      <c r="L6793">
        <v>265</v>
      </c>
      <c r="M6793">
        <v>0.38</v>
      </c>
      <c r="N6793">
        <v>54</v>
      </c>
      <c r="O6793">
        <v>20.38</v>
      </c>
      <c r="P6793">
        <v>4904.1499999999996</v>
      </c>
      <c r="Q6793">
        <v>10578.91</v>
      </c>
      <c r="R6793" s="6">
        <v>115.71342638377702</v>
      </c>
      <c r="S6793">
        <v>38</v>
      </c>
      <c r="T6793" t="str">
        <f ca="1">PROPER(TRIM(Table1[[#This Row],[Campaign Status]]))</f>
        <v>Paused</v>
      </c>
      <c r="V6793" s="1">
        <f t="shared" si="318"/>
        <v>54</v>
      </c>
      <c r="W6793" t="str">
        <f t="shared" ca="1" si="319"/>
        <v>South</v>
      </c>
      <c r="X6793" s="6">
        <f t="shared" si="320"/>
        <v>63.169553096714893</v>
      </c>
    </row>
    <row r="6794" spans="1:24" x14ac:dyDescent="0.3">
      <c r="A6794" t="s">
        <v>7882</v>
      </c>
      <c r="B6794" t="str">
        <f ca="1">PROPER(TRIM(Table1[[#This Row],[Campaign Name]]))</f>
        <v>Summer Sale</v>
      </c>
      <c r="C6794" t="str">
        <f ca="1">PROPER(TRIM(Table1[[#This Row],[Campaign Type]]))</f>
        <v>Sales</v>
      </c>
      <c r="D6794" t="str">
        <f ca="1">PROPER(TRIM(Table1[[#This Row],[Marketing Channel]]))</f>
        <v>Linkedin</v>
      </c>
      <c r="E6794" t="s">
        <v>1046</v>
      </c>
      <c r="F6794" t="s">
        <v>605</v>
      </c>
      <c r="G6794" t="s">
        <v>41</v>
      </c>
      <c r="H6794" t="s">
        <v>11140</v>
      </c>
      <c r="I6794" t="s">
        <v>62</v>
      </c>
      <c r="J6794" t="s">
        <v>63</v>
      </c>
      <c r="K6794">
        <v>43422</v>
      </c>
      <c r="L6794">
        <v>1676</v>
      </c>
      <c r="M6794">
        <v>3.86</v>
      </c>
      <c r="N6794">
        <v>372</v>
      </c>
      <c r="O6794">
        <v>22.2</v>
      </c>
      <c r="P6794">
        <v>250</v>
      </c>
      <c r="Q6794">
        <v>6589.96</v>
      </c>
      <c r="R6794" s="6">
        <v>2535.9839999999999</v>
      </c>
      <c r="S6794">
        <v>320</v>
      </c>
      <c r="T6794" t="str">
        <f ca="1">PROPER(TRIM(Table1[[#This Row],[Campaign Status]]))</f>
        <v>Paused</v>
      </c>
      <c r="V6794" s="1">
        <f t="shared" si="318"/>
        <v>372</v>
      </c>
      <c r="W6794" t="str">
        <f t="shared" ca="1" si="319"/>
        <v>East</v>
      </c>
      <c r="X6794" s="6">
        <f t="shared" si="320"/>
        <v>115.71342638377702</v>
      </c>
    </row>
    <row r="6795" spans="1:24" x14ac:dyDescent="0.3">
      <c r="A6795" t="s">
        <v>7883</v>
      </c>
      <c r="B6795" t="str">
        <f ca="1">PROPER(TRIM(Table1[[#This Row],[Campaign Name]]))</f>
        <v>Flash Sale</v>
      </c>
      <c r="C6795" t="str">
        <f ca="1">PROPER(TRIM(Table1[[#This Row],[Campaign Type]]))</f>
        <v>Awareness</v>
      </c>
      <c r="D6795" t="str">
        <f ca="1">PROPER(TRIM(Table1[[#This Row],[Marketing Channel]]))</f>
        <v>Linkedin</v>
      </c>
      <c r="E6795" t="s">
        <v>672</v>
      </c>
      <c r="F6795" t="s">
        <v>762</v>
      </c>
      <c r="G6795" t="s">
        <v>41</v>
      </c>
      <c r="H6795" t="s">
        <v>11140</v>
      </c>
      <c r="I6795" t="s">
        <v>68</v>
      </c>
      <c r="J6795" t="s">
        <v>32</v>
      </c>
      <c r="K6795">
        <v>23965</v>
      </c>
      <c r="L6795">
        <v>2615</v>
      </c>
      <c r="M6795">
        <v>10.91</v>
      </c>
      <c r="N6795">
        <v>423</v>
      </c>
      <c r="O6795">
        <v>16.18</v>
      </c>
      <c r="P6795">
        <v>3830.4648972188602</v>
      </c>
      <c r="Q6795">
        <v>31967.77</v>
      </c>
      <c r="R6795" s="6">
        <v>734.5663217853911</v>
      </c>
      <c r="S6795">
        <v>106</v>
      </c>
      <c r="T6795" t="str">
        <f ca="1">PROPER(TRIM(Table1[[#This Row],[Campaign Status]]))</f>
        <v>Completed</v>
      </c>
      <c r="V6795" s="1">
        <f t="shared" si="318"/>
        <v>423</v>
      </c>
      <c r="W6795" t="str">
        <f t="shared" ca="1" si="319"/>
        <v>East</v>
      </c>
      <c r="X6795" s="6">
        <f t="shared" si="320"/>
        <v>2535.9839999999999</v>
      </c>
    </row>
    <row r="6796" spans="1:24" x14ac:dyDescent="0.3">
      <c r="A6796" t="s">
        <v>7884</v>
      </c>
      <c r="B6796" t="str">
        <f ca="1">PROPER(TRIM(Table1[[#This Row],[Campaign Name]]))</f>
        <v>Summer Sale</v>
      </c>
      <c r="C6796" t="str">
        <f ca="1">PROPER(TRIM(Table1[[#This Row],[Campaign Type]]))</f>
        <v>Retargeting</v>
      </c>
      <c r="D6796" t="str">
        <f ca="1">PROPER(TRIM(Table1[[#This Row],[Marketing Channel]]))</f>
        <v>Email</v>
      </c>
      <c r="E6796" t="s">
        <v>299</v>
      </c>
      <c r="F6796" t="s">
        <v>214</v>
      </c>
      <c r="G6796" t="s">
        <v>11141</v>
      </c>
      <c r="H6796" t="s">
        <v>54</v>
      </c>
      <c r="I6796" t="s">
        <v>24</v>
      </c>
      <c r="J6796" t="s">
        <v>63</v>
      </c>
      <c r="K6796">
        <v>111860</v>
      </c>
      <c r="L6796">
        <v>1917</v>
      </c>
      <c r="M6796">
        <v>1.71</v>
      </c>
      <c r="N6796">
        <v>550</v>
      </c>
      <c r="O6796">
        <v>28.69</v>
      </c>
      <c r="P6796">
        <v>4021.4266195524165</v>
      </c>
      <c r="Q6796">
        <v>39349.199999999997</v>
      </c>
      <c r="R6796" s="6">
        <v>878.48857439501273</v>
      </c>
      <c r="S6796">
        <v>265</v>
      </c>
      <c r="T6796" t="str">
        <f ca="1">PROPER(TRIM(Table1[[#This Row],[Campaign Status]]))</f>
        <v>Paused</v>
      </c>
      <c r="V6796" s="1">
        <f t="shared" si="318"/>
        <v>550</v>
      </c>
      <c r="W6796" t="str">
        <f t="shared" ca="1" si="319"/>
        <v>west</v>
      </c>
      <c r="X6796" s="6">
        <f t="shared" si="320"/>
        <v>734.5663217853911</v>
      </c>
    </row>
    <row r="6797" spans="1:24" x14ac:dyDescent="0.3">
      <c r="A6797" t="s">
        <v>7885</v>
      </c>
      <c r="B6797" t="str">
        <f ca="1">PROPER(TRIM(Table1[[#This Row],[Campaign Name]]))</f>
        <v>New Launch</v>
      </c>
      <c r="C6797" t="str">
        <f ca="1">PROPER(TRIM(Table1[[#This Row],[Campaign Type]]))</f>
        <v>Retargeting</v>
      </c>
      <c r="D6797" t="str">
        <f ca="1">PROPER(TRIM(Table1[[#This Row],[Marketing Channel]]))</f>
        <v>Meta Ads</v>
      </c>
      <c r="E6797" t="s">
        <v>2022</v>
      </c>
      <c r="F6797" t="s">
        <v>297</v>
      </c>
      <c r="G6797" t="s">
        <v>29</v>
      </c>
      <c r="H6797" t="s">
        <v>67</v>
      </c>
      <c r="I6797" t="s">
        <v>68</v>
      </c>
      <c r="J6797" t="s">
        <v>63</v>
      </c>
      <c r="K6797">
        <v>121060</v>
      </c>
      <c r="L6797">
        <v>13624</v>
      </c>
      <c r="M6797">
        <v>11.25</v>
      </c>
      <c r="N6797">
        <v>1674</v>
      </c>
      <c r="O6797">
        <v>12.29</v>
      </c>
      <c r="P6797">
        <v>250</v>
      </c>
      <c r="Q6797">
        <v>49377.71</v>
      </c>
      <c r="R6797" s="6">
        <v>19651.083999999999</v>
      </c>
      <c r="S6797">
        <v>76</v>
      </c>
      <c r="T6797" t="str">
        <f ca="1">PROPER(TRIM(Table1[[#This Row],[Campaign Status]]))</f>
        <v>Active</v>
      </c>
      <c r="V6797" s="1">
        <f t="shared" si="318"/>
        <v>1674</v>
      </c>
      <c r="W6797" t="str">
        <f t="shared" ca="1" si="319"/>
        <v>North</v>
      </c>
      <c r="X6797" s="6">
        <f t="shared" si="320"/>
        <v>878.48857439501273</v>
      </c>
    </row>
    <row r="6798" spans="1:24" x14ac:dyDescent="0.3">
      <c r="A6798" t="s">
        <v>7886</v>
      </c>
      <c r="B6798" t="str">
        <f ca="1">PROPER(TRIM(Table1[[#This Row],[Campaign Name]]))</f>
        <v>Festive Offer</v>
      </c>
      <c r="C6798" t="str">
        <f ca="1">PROPER(TRIM(Table1[[#This Row],[Campaign Type]]))</f>
        <v>Awareness</v>
      </c>
      <c r="D6798" t="str">
        <f ca="1">PROPER(TRIM(Table1[[#This Row],[Marketing Channel]]))</f>
        <v>Instagram</v>
      </c>
      <c r="E6798" t="s">
        <v>1456</v>
      </c>
      <c r="F6798" t="s">
        <v>711</v>
      </c>
      <c r="G6798" t="s">
        <v>29</v>
      </c>
      <c r="H6798" t="s">
        <v>61</v>
      </c>
      <c r="I6798" t="s">
        <v>68</v>
      </c>
      <c r="J6798" t="s">
        <v>25</v>
      </c>
      <c r="K6798">
        <v>162779</v>
      </c>
      <c r="L6798">
        <v>5716</v>
      </c>
      <c r="M6798">
        <v>3.51</v>
      </c>
      <c r="N6798">
        <v>217</v>
      </c>
      <c r="O6798">
        <v>3.8</v>
      </c>
      <c r="P6798">
        <v>8774.82</v>
      </c>
      <c r="Q6798">
        <v>17376.93</v>
      </c>
      <c r="R6798" s="6">
        <v>98.031754497528169</v>
      </c>
      <c r="S6798">
        <v>216</v>
      </c>
      <c r="T6798" t="str">
        <f ca="1">PROPER(TRIM(Table1[[#This Row],[Campaign Status]]))</f>
        <v>Active</v>
      </c>
      <c r="V6798" s="1">
        <f t="shared" si="318"/>
        <v>217</v>
      </c>
      <c r="W6798" t="str">
        <f t="shared" ca="1" si="319"/>
        <v>North</v>
      </c>
      <c r="X6798" s="6">
        <f t="shared" si="320"/>
        <v>19651.083999999999</v>
      </c>
    </row>
    <row r="6799" spans="1:24" x14ac:dyDescent="0.3">
      <c r="A6799" t="s">
        <v>7887</v>
      </c>
      <c r="B6799" t="str">
        <f ca="1">PROPER(TRIM(Table1[[#This Row],[Campaign Name]]))</f>
        <v>Summer Sale</v>
      </c>
      <c r="C6799" t="str">
        <f ca="1">PROPER(TRIM(Table1[[#This Row],[Campaign Type]]))</f>
        <v>Lead Gen</v>
      </c>
      <c r="D6799" t="str">
        <f ca="1">PROPER(TRIM(Table1[[#This Row],[Marketing Channel]]))</f>
        <v>Meta Ads</v>
      </c>
      <c r="E6799" t="s">
        <v>424</v>
      </c>
      <c r="F6799" t="s">
        <v>309</v>
      </c>
      <c r="G6799" t="s">
        <v>11141</v>
      </c>
      <c r="H6799" t="s">
        <v>54</v>
      </c>
      <c r="I6799" t="s">
        <v>24</v>
      </c>
      <c r="J6799" t="s">
        <v>25</v>
      </c>
      <c r="K6799">
        <v>173515</v>
      </c>
      <c r="L6799">
        <v>4428</v>
      </c>
      <c r="M6799">
        <v>2.5499999999999998</v>
      </c>
      <c r="N6799">
        <v>557</v>
      </c>
      <c r="O6799">
        <v>12.58</v>
      </c>
      <c r="P6799">
        <v>1081.51</v>
      </c>
      <c r="Q6799">
        <v>26720.14</v>
      </c>
      <c r="R6799" s="6">
        <v>2370.6327264657748</v>
      </c>
      <c r="S6799">
        <v>250</v>
      </c>
      <c r="T6799" t="str">
        <f ca="1">PROPER(TRIM(Table1[[#This Row],[Campaign Status]]))</f>
        <v>Active</v>
      </c>
      <c r="V6799" s="1">
        <f t="shared" si="318"/>
        <v>557</v>
      </c>
      <c r="W6799" t="str">
        <f t="shared" ca="1" si="319"/>
        <v>west</v>
      </c>
      <c r="X6799" s="6">
        <f t="shared" si="320"/>
        <v>98.031754497528169</v>
      </c>
    </row>
    <row r="6800" spans="1:24" x14ac:dyDescent="0.3">
      <c r="A6800" t="s">
        <v>7888</v>
      </c>
      <c r="B6800" t="str">
        <f ca="1">PROPER(TRIM(Table1[[#This Row],[Campaign Name]]))</f>
        <v>Summer Sale</v>
      </c>
      <c r="C6800" t="str">
        <f ca="1">PROPER(TRIM(Table1[[#This Row],[Campaign Type]]))</f>
        <v>Retargeting</v>
      </c>
      <c r="D6800" t="str">
        <f ca="1">PROPER(TRIM(Table1[[#This Row],[Marketing Channel]]))</f>
        <v>Google Ads</v>
      </c>
      <c r="E6800" t="s">
        <v>1443</v>
      </c>
      <c r="F6800" t="s">
        <v>645</v>
      </c>
      <c r="G6800" t="s">
        <v>46</v>
      </c>
      <c r="H6800" t="s">
        <v>30</v>
      </c>
      <c r="I6800" t="s">
        <v>62</v>
      </c>
      <c r="J6800" t="s">
        <v>25</v>
      </c>
      <c r="K6800">
        <v>143798</v>
      </c>
      <c r="L6800">
        <v>11278</v>
      </c>
      <c r="M6800">
        <v>7.84</v>
      </c>
      <c r="N6800">
        <v>3580</v>
      </c>
      <c r="O6800">
        <v>31.74</v>
      </c>
      <c r="P6800">
        <v>250</v>
      </c>
      <c r="Q6800">
        <v>22141.119999999999</v>
      </c>
      <c r="R6800" s="6">
        <v>8756.4479999999985</v>
      </c>
      <c r="S6800">
        <v>1145</v>
      </c>
      <c r="T6800" t="str">
        <f ca="1">PROPER(TRIM(Table1[[#This Row],[Campaign Status]]))</f>
        <v>Paused</v>
      </c>
      <c r="V6800" s="1">
        <f t="shared" si="318"/>
        <v>3580</v>
      </c>
      <c r="W6800" t="str">
        <f t="shared" ca="1" si="319"/>
        <v>South</v>
      </c>
      <c r="X6800" s="6">
        <f t="shared" si="320"/>
        <v>2370.6327264657748</v>
      </c>
    </row>
    <row r="6801" spans="1:24" x14ac:dyDescent="0.3">
      <c r="A6801" t="s">
        <v>7889</v>
      </c>
      <c r="B6801" t="str">
        <f ca="1">PROPER(TRIM(Table1[[#This Row],[Campaign Name]]))</f>
        <v>Flash Sale</v>
      </c>
      <c r="C6801" t="str">
        <f ca="1">PROPER(TRIM(Table1[[#This Row],[Campaign Type]]))</f>
        <v>Retargeting</v>
      </c>
      <c r="D6801" t="str">
        <f ca="1">PROPER(TRIM(Table1[[#This Row],[Marketing Channel]]))</f>
        <v>Google Ads</v>
      </c>
      <c r="E6801" t="s">
        <v>502</v>
      </c>
      <c r="F6801" t="s">
        <v>371</v>
      </c>
      <c r="G6801" t="s">
        <v>11141</v>
      </c>
      <c r="H6801" t="s">
        <v>36</v>
      </c>
      <c r="I6801" t="s">
        <v>31</v>
      </c>
      <c r="J6801" t="s">
        <v>25</v>
      </c>
      <c r="K6801">
        <v>11023</v>
      </c>
      <c r="L6801">
        <v>617</v>
      </c>
      <c r="M6801">
        <v>5.6</v>
      </c>
      <c r="N6801">
        <v>184</v>
      </c>
      <c r="O6801">
        <v>29.82</v>
      </c>
      <c r="P6801">
        <v>3988.1535696969677</v>
      </c>
      <c r="Q6801">
        <v>18190.189999999999</v>
      </c>
      <c r="R6801" s="6">
        <v>356.10555566901468</v>
      </c>
      <c r="S6801">
        <v>84</v>
      </c>
      <c r="T6801" t="str">
        <f ca="1">PROPER(TRIM(Table1[[#This Row],[Campaign Status]]))</f>
        <v>Active</v>
      </c>
      <c r="V6801" s="1">
        <f t="shared" si="318"/>
        <v>184</v>
      </c>
      <c r="W6801" t="str">
        <f t="shared" ca="1" si="319"/>
        <v>west</v>
      </c>
      <c r="X6801" s="6">
        <f t="shared" si="320"/>
        <v>8756.4479999999985</v>
      </c>
    </row>
    <row r="6802" spans="1:24" x14ac:dyDescent="0.3">
      <c r="A6802" t="s">
        <v>7890</v>
      </c>
      <c r="B6802" t="str">
        <f ca="1">PROPER(TRIM(Table1[[#This Row],[Campaign Name]]))</f>
        <v>New Launch</v>
      </c>
      <c r="C6802" t="str">
        <f ca="1">PROPER(TRIM(Table1[[#This Row],[Campaign Type]]))</f>
        <v>Sales</v>
      </c>
      <c r="D6802" t="str">
        <f ca="1">PROPER(TRIM(Table1[[#This Row],[Marketing Channel]]))</f>
        <v>Linkedin</v>
      </c>
      <c r="E6802" t="s">
        <v>433</v>
      </c>
      <c r="F6802" t="s">
        <v>465</v>
      </c>
      <c r="G6802" t="s">
        <v>11141</v>
      </c>
      <c r="H6802" t="s">
        <v>23</v>
      </c>
      <c r="I6802" t="s">
        <v>68</v>
      </c>
      <c r="J6802" t="s">
        <v>25</v>
      </c>
      <c r="K6802">
        <v>21942</v>
      </c>
      <c r="L6802">
        <v>625</v>
      </c>
      <c r="M6802">
        <v>2.85</v>
      </c>
      <c r="N6802">
        <v>155</v>
      </c>
      <c r="O6802">
        <v>24.8</v>
      </c>
      <c r="P6802">
        <v>4092.65</v>
      </c>
      <c r="Q6802">
        <v>11889.62</v>
      </c>
      <c r="R6802" s="6">
        <v>190.51152676138935</v>
      </c>
      <c r="S6802">
        <v>99</v>
      </c>
      <c r="T6802" t="str">
        <f ca="1">PROPER(TRIM(Table1[[#This Row],[Campaign Status]]))</f>
        <v>Paused</v>
      </c>
      <c r="V6802" s="1">
        <f t="shared" si="318"/>
        <v>155</v>
      </c>
      <c r="W6802" t="str">
        <f t="shared" ca="1" si="319"/>
        <v>west</v>
      </c>
      <c r="X6802" s="6">
        <f t="shared" si="320"/>
        <v>356.10555566901468</v>
      </c>
    </row>
    <row r="6803" spans="1:24" hidden="1" x14ac:dyDescent="0.3">
      <c r="A6803" t="s">
        <v>7891</v>
      </c>
      <c r="B6803" t="str">
        <f ca="1">PROPER(TRIM(Table1[[#This Row],[Campaign Name]]))</f>
        <v>Mega Discount</v>
      </c>
      <c r="C6803" t="str">
        <f ca="1">PROPER(TRIM(Table1[[#This Row],[Campaign Type]]))</f>
        <v>Awareness</v>
      </c>
      <c r="D6803" t="str">
        <f ca="1">PROPER(TRIM(Table1[[#This Row],[Marketing Channel]]))</f>
        <v>Email</v>
      </c>
      <c r="E6803" t="s">
        <v>952</v>
      </c>
      <c r="F6803" t="s">
        <v>1427</v>
      </c>
      <c r="G6803" t="s">
        <v>46</v>
      </c>
      <c r="H6803" t="s">
        <v>30</v>
      </c>
      <c r="I6803" t="s">
        <v>31</v>
      </c>
      <c r="J6803" t="s">
        <v>25</v>
      </c>
      <c r="K6803">
        <v>160694</v>
      </c>
      <c r="L6803">
        <v>547</v>
      </c>
      <c r="M6803">
        <v>0.34</v>
      </c>
      <c r="N6803">
        <v>179</v>
      </c>
      <c r="O6803">
        <v>32.72</v>
      </c>
      <c r="P6803">
        <v>4021.4266195524165</v>
      </c>
      <c r="R6803" s="6" t="e">
        <v>#VALUE!</v>
      </c>
      <c r="S6803">
        <v>131</v>
      </c>
      <c r="T6803" t="str">
        <f ca="1">PROPER(TRIM(Table1[[#This Row],[Campaign Status]]))</f>
        <v>Paused</v>
      </c>
      <c r="V6803" s="1">
        <f t="shared" si="318"/>
        <v>179</v>
      </c>
      <c r="W6803" t="str">
        <f t="shared" ca="1" si="319"/>
        <v>South</v>
      </c>
      <c r="X6803" s="6">
        <f t="shared" si="320"/>
        <v>190.51152676138935</v>
      </c>
    </row>
    <row r="6804" spans="1:24" x14ac:dyDescent="0.3">
      <c r="A6804" t="s">
        <v>7892</v>
      </c>
      <c r="B6804" t="str">
        <f ca="1">PROPER(TRIM(Table1[[#This Row],[Campaign Name]]))</f>
        <v>Festive Offer</v>
      </c>
      <c r="C6804" t="str">
        <f ca="1">PROPER(TRIM(Table1[[#This Row],[Campaign Type]]))</f>
        <v>Retargeting</v>
      </c>
      <c r="D6804" t="str">
        <f ca="1">PROPER(TRIM(Table1[[#This Row],[Marketing Channel]]))</f>
        <v>Meta Ads</v>
      </c>
      <c r="E6804" t="s">
        <v>2065</v>
      </c>
      <c r="F6804" t="s">
        <v>913</v>
      </c>
      <c r="G6804" t="s">
        <v>29</v>
      </c>
      <c r="H6804" t="s">
        <v>61</v>
      </c>
      <c r="I6804" t="s">
        <v>31</v>
      </c>
      <c r="J6804" t="s">
        <v>25</v>
      </c>
      <c r="K6804">
        <v>6817</v>
      </c>
      <c r="L6804">
        <v>833</v>
      </c>
      <c r="M6804">
        <v>12.22</v>
      </c>
      <c r="N6804">
        <v>205</v>
      </c>
      <c r="O6804">
        <v>24.61</v>
      </c>
      <c r="P6804">
        <v>3817.8497265160554</v>
      </c>
      <c r="Q6804">
        <v>44227.67</v>
      </c>
      <c r="R6804" s="6">
        <v>1058.4444954139033</v>
      </c>
      <c r="S6804">
        <v>42</v>
      </c>
      <c r="T6804" t="str">
        <f ca="1">PROPER(TRIM(Table1[[#This Row],[Campaign Status]]))</f>
        <v>Completed</v>
      </c>
      <c r="V6804" s="1">
        <f t="shared" si="318"/>
        <v>205</v>
      </c>
      <c r="W6804" t="str">
        <f t="shared" ca="1" si="319"/>
        <v>North</v>
      </c>
      <c r="X6804" s="6" t="e">
        <f t="shared" si="320"/>
        <v>#VALUE!</v>
      </c>
    </row>
    <row r="6805" spans="1:24" x14ac:dyDescent="0.3">
      <c r="A6805" t="s">
        <v>7893</v>
      </c>
      <c r="B6805" t="str">
        <f ca="1">PROPER(TRIM(Table1[[#This Row],[Campaign Name]]))</f>
        <v>Mega Discount</v>
      </c>
      <c r="C6805" t="str">
        <f ca="1">PROPER(TRIM(Table1[[#This Row],[Campaign Type]]))</f>
        <v>Lead Gen</v>
      </c>
      <c r="D6805" t="str">
        <f ca="1">PROPER(TRIM(Table1[[#This Row],[Marketing Channel]]))</f>
        <v>Youtube</v>
      </c>
      <c r="E6805" t="s">
        <v>1517</v>
      </c>
      <c r="F6805" t="s">
        <v>284</v>
      </c>
      <c r="G6805" t="s">
        <v>46</v>
      </c>
      <c r="H6805" t="s">
        <v>30</v>
      </c>
      <c r="I6805" t="s">
        <v>24</v>
      </c>
      <c r="J6805" t="s">
        <v>63</v>
      </c>
      <c r="K6805">
        <v>7731</v>
      </c>
      <c r="L6805">
        <v>242</v>
      </c>
      <c r="M6805">
        <v>3.13</v>
      </c>
      <c r="N6805">
        <v>67</v>
      </c>
      <c r="O6805">
        <v>27.69</v>
      </c>
      <c r="P6805">
        <v>3088.83</v>
      </c>
      <c r="Q6805">
        <v>29888.26</v>
      </c>
      <c r="R6805" s="6">
        <v>867.62398707601255</v>
      </c>
      <c r="S6805">
        <v>41</v>
      </c>
      <c r="T6805" t="str">
        <f ca="1">PROPER(TRIM(Table1[[#This Row],[Campaign Status]]))</f>
        <v>Paused</v>
      </c>
      <c r="V6805" s="1">
        <f t="shared" si="318"/>
        <v>67</v>
      </c>
      <c r="W6805" t="str">
        <f t="shared" ca="1" si="319"/>
        <v>South</v>
      </c>
      <c r="X6805" s="6">
        <f t="shared" si="320"/>
        <v>1058.4444954139033</v>
      </c>
    </row>
    <row r="6806" spans="1:24" x14ac:dyDescent="0.3">
      <c r="A6806" t="s">
        <v>7894</v>
      </c>
      <c r="B6806" t="str">
        <f ca="1">PROPER(TRIM(Table1[[#This Row],[Campaign Name]]))</f>
        <v>Flash Sale</v>
      </c>
      <c r="C6806" t="str">
        <f ca="1">PROPER(TRIM(Table1[[#This Row],[Campaign Type]]))</f>
        <v>Retargeting</v>
      </c>
      <c r="D6806" t="str">
        <f ca="1">PROPER(TRIM(Table1[[#This Row],[Marketing Channel]]))</f>
        <v>Instagram</v>
      </c>
      <c r="E6806" t="s">
        <v>1037</v>
      </c>
      <c r="F6806" t="s">
        <v>734</v>
      </c>
      <c r="G6806" t="s">
        <v>29</v>
      </c>
      <c r="H6806" t="s">
        <v>99</v>
      </c>
      <c r="I6806" t="s">
        <v>31</v>
      </c>
      <c r="J6806" t="s">
        <v>25</v>
      </c>
      <c r="K6806">
        <v>165136</v>
      </c>
      <c r="L6806">
        <v>2891</v>
      </c>
      <c r="M6806">
        <v>1.75</v>
      </c>
      <c r="N6806">
        <v>530</v>
      </c>
      <c r="O6806">
        <v>18.329999999999998</v>
      </c>
      <c r="P6806">
        <v>3982.6304252733912</v>
      </c>
      <c r="Q6806">
        <v>10926.18</v>
      </c>
      <c r="R6806" s="6">
        <v>174.34581754469377</v>
      </c>
      <c r="S6806">
        <v>144</v>
      </c>
      <c r="T6806" t="str">
        <f ca="1">PROPER(TRIM(Table1[[#This Row],[Campaign Status]]))</f>
        <v>Completed</v>
      </c>
      <c r="V6806" s="1">
        <f t="shared" si="318"/>
        <v>530</v>
      </c>
      <c r="W6806" t="str">
        <f t="shared" ca="1" si="319"/>
        <v>North</v>
      </c>
      <c r="X6806" s="6">
        <f t="shared" si="320"/>
        <v>867.62398707601255</v>
      </c>
    </row>
    <row r="6807" spans="1:24" x14ac:dyDescent="0.3">
      <c r="A6807" t="s">
        <v>7895</v>
      </c>
      <c r="B6807" t="str">
        <f ca="1">PROPER(TRIM(Table1[[#This Row],[Campaign Name]]))</f>
        <v>New Launch</v>
      </c>
      <c r="C6807" t="str">
        <f ca="1">PROPER(TRIM(Table1[[#This Row],[Campaign Type]]))</f>
        <v>Awareness</v>
      </c>
      <c r="D6807" t="str">
        <f ca="1">PROPER(TRIM(Table1[[#This Row],[Marketing Channel]]))</f>
        <v>Email</v>
      </c>
      <c r="E6807" t="s">
        <v>1619</v>
      </c>
      <c r="F6807" t="s">
        <v>274</v>
      </c>
      <c r="G6807" t="s">
        <v>46</v>
      </c>
      <c r="H6807" t="s">
        <v>42</v>
      </c>
      <c r="I6807" t="s">
        <v>31</v>
      </c>
      <c r="J6807" t="s">
        <v>63</v>
      </c>
      <c r="K6807">
        <v>9570</v>
      </c>
      <c r="L6807">
        <v>350</v>
      </c>
      <c r="M6807">
        <v>3.66</v>
      </c>
      <c r="N6807">
        <v>21</v>
      </c>
      <c r="O6807">
        <v>6</v>
      </c>
      <c r="P6807">
        <v>4021.4266195524165</v>
      </c>
      <c r="Q6807">
        <v>22268.86</v>
      </c>
      <c r="R6807" s="6">
        <v>453.75522437056225</v>
      </c>
      <c r="S6807">
        <v>14</v>
      </c>
      <c r="T6807" t="str">
        <f ca="1">PROPER(TRIM(Table1[[#This Row],[Campaign Status]]))</f>
        <v>Paused</v>
      </c>
      <c r="V6807" s="1">
        <f t="shared" si="318"/>
        <v>21</v>
      </c>
      <c r="W6807" t="str">
        <f t="shared" ca="1" si="319"/>
        <v>South</v>
      </c>
      <c r="X6807" s="6">
        <f t="shared" si="320"/>
        <v>174.34581754469377</v>
      </c>
    </row>
    <row r="6808" spans="1:24" x14ac:dyDescent="0.3">
      <c r="A6808" t="s">
        <v>7896</v>
      </c>
      <c r="B6808" t="str">
        <f ca="1">PROPER(TRIM(Table1[[#This Row],[Campaign Name]]))</f>
        <v>Summer Sale</v>
      </c>
      <c r="C6808" t="str">
        <f ca="1">PROPER(TRIM(Table1[[#This Row],[Campaign Type]]))</f>
        <v>Awareness</v>
      </c>
      <c r="D6808" t="str">
        <f ca="1">PROPER(TRIM(Table1[[#This Row],[Marketing Channel]]))</f>
        <v>Linkedin</v>
      </c>
      <c r="E6808" t="s">
        <v>2030</v>
      </c>
      <c r="F6808" t="s">
        <v>936</v>
      </c>
      <c r="G6808" t="s">
        <v>46</v>
      </c>
      <c r="H6808" t="s">
        <v>42</v>
      </c>
      <c r="I6808" t="s">
        <v>68</v>
      </c>
      <c r="J6808" t="s">
        <v>63</v>
      </c>
      <c r="K6808">
        <v>158055</v>
      </c>
      <c r="L6808">
        <v>16530</v>
      </c>
      <c r="M6808">
        <v>10.46</v>
      </c>
      <c r="N6808">
        <v>3310</v>
      </c>
      <c r="O6808">
        <v>20.02</v>
      </c>
      <c r="P6808">
        <v>12098.52</v>
      </c>
      <c r="Q6808">
        <v>14397.34</v>
      </c>
      <c r="R6808" s="6">
        <v>19.000836465947899</v>
      </c>
      <c r="S6808">
        <v>3032</v>
      </c>
      <c r="T6808" t="str">
        <f ca="1">PROPER(TRIM(Table1[[#This Row],[Campaign Status]]))</f>
        <v>Active</v>
      </c>
      <c r="V6808" s="1">
        <f t="shared" si="318"/>
        <v>3310</v>
      </c>
      <c r="W6808" t="str">
        <f t="shared" ca="1" si="319"/>
        <v>South</v>
      </c>
      <c r="X6808" s="6">
        <f t="shared" si="320"/>
        <v>453.75522437056225</v>
      </c>
    </row>
    <row r="6809" spans="1:24" hidden="1" x14ac:dyDescent="0.3">
      <c r="A6809" t="s">
        <v>7897</v>
      </c>
      <c r="B6809" t="str">
        <f ca="1">PROPER(TRIM(Table1[[#This Row],[Campaign Name]]))</f>
        <v>Festive Offer</v>
      </c>
      <c r="C6809" t="str">
        <f ca="1">PROPER(TRIM(Table1[[#This Row],[Campaign Type]]))</f>
        <v>Lead Gen</v>
      </c>
      <c r="D6809" t="str">
        <f ca="1">PROPER(TRIM(Table1[[#This Row],[Marketing Channel]]))</f>
        <v>Google Ads</v>
      </c>
      <c r="E6809" t="s">
        <v>373</v>
      </c>
      <c r="F6809" t="s">
        <v>362</v>
      </c>
      <c r="G6809" t="s">
        <v>11141</v>
      </c>
      <c r="H6809" t="s">
        <v>54</v>
      </c>
      <c r="I6809" t="s">
        <v>24</v>
      </c>
      <c r="J6809" t="s">
        <v>63</v>
      </c>
      <c r="K6809">
        <v>126816</v>
      </c>
      <c r="L6809">
        <v>1684</v>
      </c>
      <c r="M6809">
        <v>1.33</v>
      </c>
      <c r="N6809">
        <v>420</v>
      </c>
      <c r="O6809">
        <v>24.94</v>
      </c>
      <c r="P6809">
        <v>3988.1535696969677</v>
      </c>
      <c r="R6809" s="6" t="e">
        <v>#VALUE!</v>
      </c>
      <c r="S6809">
        <v>297</v>
      </c>
      <c r="T6809" t="str">
        <f ca="1">PROPER(TRIM(Table1[[#This Row],[Campaign Status]]))</f>
        <v>Paused</v>
      </c>
      <c r="V6809" s="1">
        <f t="shared" si="318"/>
        <v>420</v>
      </c>
      <c r="W6809" t="str">
        <f t="shared" ca="1" si="319"/>
        <v>west</v>
      </c>
      <c r="X6809" s="6">
        <f t="shared" si="320"/>
        <v>19.000836465947899</v>
      </c>
    </row>
    <row r="6810" spans="1:24" x14ac:dyDescent="0.3">
      <c r="A6810" t="s">
        <v>7898</v>
      </c>
      <c r="B6810" t="str">
        <f ca="1">PROPER(TRIM(Table1[[#This Row],[Campaign Name]]))</f>
        <v>Summer Sale</v>
      </c>
      <c r="C6810" t="str">
        <f ca="1">PROPER(TRIM(Table1[[#This Row],[Campaign Type]]))</f>
        <v>Retargeting</v>
      </c>
      <c r="D6810" t="str">
        <f ca="1">PROPER(TRIM(Table1[[#This Row],[Marketing Channel]]))</f>
        <v>Meta Ads</v>
      </c>
      <c r="E6810" t="s">
        <v>1231</v>
      </c>
      <c r="F6810" t="s">
        <v>637</v>
      </c>
      <c r="G6810" t="s">
        <v>46</v>
      </c>
      <c r="H6810" t="s">
        <v>42</v>
      </c>
      <c r="I6810" t="s">
        <v>31</v>
      </c>
      <c r="J6810" t="s">
        <v>63</v>
      </c>
      <c r="K6810">
        <v>125141</v>
      </c>
      <c r="L6810">
        <v>14993</v>
      </c>
      <c r="M6810">
        <v>11.98</v>
      </c>
      <c r="N6810">
        <v>219</v>
      </c>
      <c r="O6810">
        <v>1.46</v>
      </c>
      <c r="P6810">
        <v>1593.94</v>
      </c>
      <c r="Q6810">
        <v>39219.22</v>
      </c>
      <c r="R6810" s="6">
        <v>2360.5204712849918</v>
      </c>
      <c r="S6810">
        <v>44</v>
      </c>
      <c r="T6810" t="str">
        <f ca="1">PROPER(TRIM(Table1[[#This Row],[Campaign Status]]))</f>
        <v>Active</v>
      </c>
      <c r="V6810" s="1">
        <f t="shared" si="318"/>
        <v>219</v>
      </c>
      <c r="W6810" t="str">
        <f t="shared" ca="1" si="319"/>
        <v>South</v>
      </c>
      <c r="X6810" s="6" t="e">
        <f t="shared" si="320"/>
        <v>#VALUE!</v>
      </c>
    </row>
    <row r="6811" spans="1:24" x14ac:dyDescent="0.3">
      <c r="A6811" t="s">
        <v>7899</v>
      </c>
      <c r="B6811" t="str">
        <f ca="1">PROPER(TRIM(Table1[[#This Row],[Campaign Name]]))</f>
        <v>Flash Sale</v>
      </c>
      <c r="C6811" t="str">
        <f ca="1">PROPER(TRIM(Table1[[#This Row],[Campaign Type]]))</f>
        <v>Lead Gen</v>
      </c>
      <c r="D6811" t="str">
        <f ca="1">PROPER(TRIM(Table1[[#This Row],[Marketing Channel]]))</f>
        <v>Google Ads</v>
      </c>
      <c r="E6811" t="s">
        <v>1487</v>
      </c>
      <c r="F6811" t="s">
        <v>146</v>
      </c>
      <c r="G6811" t="s">
        <v>11141</v>
      </c>
      <c r="H6811" t="s">
        <v>36</v>
      </c>
      <c r="I6811" t="s">
        <v>24</v>
      </c>
      <c r="J6811" t="s">
        <v>63</v>
      </c>
      <c r="K6811">
        <v>25922</v>
      </c>
      <c r="L6811">
        <v>3407</v>
      </c>
      <c r="M6811">
        <v>13.14</v>
      </c>
      <c r="N6811">
        <v>1050</v>
      </c>
      <c r="O6811">
        <v>30.82</v>
      </c>
      <c r="P6811">
        <v>3921</v>
      </c>
      <c r="Q6811">
        <v>43409.46</v>
      </c>
      <c r="R6811" s="6">
        <v>1007.1017597551645</v>
      </c>
      <c r="S6811">
        <v>857</v>
      </c>
      <c r="T6811" t="str">
        <f ca="1">PROPER(TRIM(Table1[[#This Row],[Campaign Status]]))</f>
        <v>Completed</v>
      </c>
      <c r="V6811" s="1">
        <f t="shared" si="318"/>
        <v>1050</v>
      </c>
      <c r="W6811" t="str">
        <f t="shared" ca="1" si="319"/>
        <v>west</v>
      </c>
      <c r="X6811" s="6">
        <f t="shared" si="320"/>
        <v>2360.5204712849918</v>
      </c>
    </row>
    <row r="6812" spans="1:24" x14ac:dyDescent="0.3">
      <c r="A6812" t="s">
        <v>7900</v>
      </c>
      <c r="B6812" t="str">
        <f ca="1">PROPER(TRIM(Table1[[#This Row],[Campaign Name]]))</f>
        <v>New Launch</v>
      </c>
      <c r="C6812" t="str">
        <f ca="1">PROPER(TRIM(Table1[[#This Row],[Campaign Type]]))</f>
        <v>Awareness</v>
      </c>
      <c r="D6812" t="str">
        <f ca="1">PROPER(TRIM(Table1[[#This Row],[Marketing Channel]]))</f>
        <v>Linkedin</v>
      </c>
      <c r="E6812" t="s">
        <v>472</v>
      </c>
      <c r="F6812" t="s">
        <v>86</v>
      </c>
      <c r="G6812" t="s">
        <v>11141</v>
      </c>
      <c r="H6812" t="s">
        <v>54</v>
      </c>
      <c r="I6812" t="s">
        <v>24</v>
      </c>
      <c r="J6812" t="s">
        <v>63</v>
      </c>
      <c r="K6812">
        <v>190698</v>
      </c>
      <c r="L6812">
        <v>28207</v>
      </c>
      <c r="M6812">
        <v>14.79</v>
      </c>
      <c r="N6812">
        <v>6938</v>
      </c>
      <c r="O6812">
        <v>24.6</v>
      </c>
      <c r="P6812">
        <v>250</v>
      </c>
      <c r="Q6812">
        <v>5070.46</v>
      </c>
      <c r="R6812" s="6">
        <v>1928.184</v>
      </c>
      <c r="S6812">
        <v>1471</v>
      </c>
      <c r="T6812" t="str">
        <f ca="1">PROPER(TRIM(Table1[[#This Row],[Campaign Status]]))</f>
        <v>Active</v>
      </c>
      <c r="V6812" s="1">
        <f t="shared" si="318"/>
        <v>6938</v>
      </c>
      <c r="W6812" t="str">
        <f t="shared" ca="1" si="319"/>
        <v>west</v>
      </c>
      <c r="X6812" s="6">
        <f t="shared" si="320"/>
        <v>1007.1017597551645</v>
      </c>
    </row>
    <row r="6813" spans="1:24" x14ac:dyDescent="0.3">
      <c r="A6813" t="s">
        <v>7901</v>
      </c>
      <c r="B6813" t="str">
        <f ca="1">PROPER(TRIM(Table1[[#This Row],[Campaign Name]]))</f>
        <v>Flash Sale</v>
      </c>
      <c r="C6813" t="str">
        <f ca="1">PROPER(TRIM(Table1[[#This Row],[Campaign Type]]))</f>
        <v>Retargeting</v>
      </c>
      <c r="D6813" t="str">
        <f ca="1">PROPER(TRIM(Table1[[#This Row],[Marketing Channel]]))</f>
        <v>Google Ads</v>
      </c>
      <c r="E6813" t="s">
        <v>464</v>
      </c>
      <c r="F6813" t="s">
        <v>1108</v>
      </c>
      <c r="G6813" t="s">
        <v>11141</v>
      </c>
      <c r="H6813" t="s">
        <v>36</v>
      </c>
      <c r="I6813" t="s">
        <v>68</v>
      </c>
      <c r="J6813" t="s">
        <v>25</v>
      </c>
      <c r="K6813">
        <v>131924</v>
      </c>
      <c r="L6813">
        <v>14107</v>
      </c>
      <c r="M6813">
        <v>10.69</v>
      </c>
      <c r="N6813">
        <v>434</v>
      </c>
      <c r="O6813">
        <v>3.08</v>
      </c>
      <c r="P6813">
        <v>3988.1535696969677</v>
      </c>
      <c r="Q6813">
        <v>10582.74</v>
      </c>
      <c r="R6813" s="6">
        <v>165.35437552882672</v>
      </c>
      <c r="S6813">
        <v>237</v>
      </c>
      <c r="T6813" t="str">
        <f ca="1">PROPER(TRIM(Table1[[#This Row],[Campaign Status]]))</f>
        <v>Completed</v>
      </c>
      <c r="V6813" s="1">
        <f t="shared" si="318"/>
        <v>434</v>
      </c>
      <c r="W6813" t="str">
        <f t="shared" ca="1" si="319"/>
        <v>west</v>
      </c>
      <c r="X6813" s="6">
        <f t="shared" si="320"/>
        <v>1928.184</v>
      </c>
    </row>
    <row r="6814" spans="1:24" x14ac:dyDescent="0.3">
      <c r="A6814" t="s">
        <v>7902</v>
      </c>
      <c r="B6814" t="str">
        <f ca="1">PROPER(TRIM(Table1[[#This Row],[Campaign Name]]))</f>
        <v>Mega Discount</v>
      </c>
      <c r="C6814" t="str">
        <f ca="1">PROPER(TRIM(Table1[[#This Row],[Campaign Type]]))</f>
        <v>Awareness</v>
      </c>
      <c r="D6814" t="str">
        <f ca="1">PROPER(TRIM(Table1[[#This Row],[Marketing Channel]]))</f>
        <v>Youtube</v>
      </c>
      <c r="E6814" t="s">
        <v>1470</v>
      </c>
      <c r="F6814" t="s">
        <v>431</v>
      </c>
      <c r="G6814" t="s">
        <v>11141</v>
      </c>
      <c r="H6814" t="s">
        <v>36</v>
      </c>
      <c r="I6814" t="s">
        <v>68</v>
      </c>
      <c r="J6814" t="s">
        <v>63</v>
      </c>
      <c r="K6814">
        <v>25904</v>
      </c>
      <c r="L6814">
        <v>1196</v>
      </c>
      <c r="M6814">
        <v>4.62</v>
      </c>
      <c r="N6814">
        <v>16</v>
      </c>
      <c r="O6814">
        <v>1.34</v>
      </c>
      <c r="P6814">
        <v>250</v>
      </c>
      <c r="Q6814">
        <v>40901.79</v>
      </c>
      <c r="R6814" s="6">
        <v>16260.715999999999</v>
      </c>
      <c r="S6814">
        <v>3</v>
      </c>
      <c r="T6814" t="str">
        <f ca="1">PROPER(TRIM(Table1[[#This Row],[Campaign Status]]))</f>
        <v>Paused</v>
      </c>
      <c r="V6814" s="1">
        <f t="shared" si="318"/>
        <v>16</v>
      </c>
      <c r="W6814" t="str">
        <f t="shared" ca="1" si="319"/>
        <v>west</v>
      </c>
      <c r="X6814" s="6">
        <f t="shared" si="320"/>
        <v>165.35437552882672</v>
      </c>
    </row>
    <row r="6815" spans="1:24" x14ac:dyDescent="0.3">
      <c r="A6815" t="s">
        <v>7903</v>
      </c>
      <c r="B6815" t="str">
        <f ca="1">PROPER(TRIM(Table1[[#This Row],[Campaign Name]]))</f>
        <v>Mega Discount</v>
      </c>
      <c r="C6815" t="str">
        <f ca="1">PROPER(TRIM(Table1[[#This Row],[Campaign Type]]))</f>
        <v>Retargeting</v>
      </c>
      <c r="D6815" t="str">
        <f ca="1">PROPER(TRIM(Table1[[#This Row],[Marketing Channel]]))</f>
        <v>Meta Ads</v>
      </c>
      <c r="E6815" t="s">
        <v>213</v>
      </c>
      <c r="F6815" t="s">
        <v>391</v>
      </c>
      <c r="G6815" t="s">
        <v>29</v>
      </c>
      <c r="H6815" t="s">
        <v>67</v>
      </c>
      <c r="I6815" t="s">
        <v>68</v>
      </c>
      <c r="J6815" t="s">
        <v>63</v>
      </c>
      <c r="K6815">
        <v>152791</v>
      </c>
      <c r="L6815">
        <v>19060</v>
      </c>
      <c r="M6815">
        <v>12.47</v>
      </c>
      <c r="N6815">
        <v>4014</v>
      </c>
      <c r="O6815">
        <v>21.06</v>
      </c>
      <c r="P6815">
        <v>5102.33</v>
      </c>
      <c r="Q6815">
        <v>15257.84</v>
      </c>
      <c r="R6815" s="6">
        <v>199.03671459901653</v>
      </c>
      <c r="S6815">
        <v>1669</v>
      </c>
      <c r="T6815" t="str">
        <f ca="1">PROPER(TRIM(Table1[[#This Row],[Campaign Status]]))</f>
        <v>Active</v>
      </c>
      <c r="V6815" s="1">
        <f t="shared" si="318"/>
        <v>4014</v>
      </c>
      <c r="W6815" t="str">
        <f t="shared" ca="1" si="319"/>
        <v>North</v>
      </c>
      <c r="X6815" s="6">
        <f t="shared" si="320"/>
        <v>16260.715999999999</v>
      </c>
    </row>
    <row r="6816" spans="1:24" x14ac:dyDescent="0.3">
      <c r="A6816" t="s">
        <v>7904</v>
      </c>
      <c r="B6816" t="str">
        <f ca="1">PROPER(TRIM(Table1[[#This Row],[Campaign Name]]))</f>
        <v>Summer Sale</v>
      </c>
      <c r="C6816" t="str">
        <f ca="1">PROPER(TRIM(Table1[[#This Row],[Campaign Type]]))</f>
        <v>Lead Gen</v>
      </c>
      <c r="D6816" t="str">
        <f ca="1">PROPER(TRIM(Table1[[#This Row],[Marketing Channel]]))</f>
        <v>Meta Ads</v>
      </c>
      <c r="E6816" t="s">
        <v>1215</v>
      </c>
      <c r="F6816" t="s">
        <v>925</v>
      </c>
      <c r="G6816" t="s">
        <v>29</v>
      </c>
      <c r="H6816" t="s">
        <v>61</v>
      </c>
      <c r="I6816" t="s">
        <v>31</v>
      </c>
      <c r="J6816" t="s">
        <v>32</v>
      </c>
      <c r="K6816">
        <v>69734</v>
      </c>
      <c r="L6816">
        <v>2032</v>
      </c>
      <c r="M6816">
        <v>2.91</v>
      </c>
      <c r="N6816">
        <v>14</v>
      </c>
      <c r="O6816">
        <v>0.69</v>
      </c>
      <c r="P6816">
        <v>5676.73</v>
      </c>
      <c r="Q6816">
        <v>3005.74</v>
      </c>
      <c r="R6816" s="6">
        <v>-47.051559612664335</v>
      </c>
      <c r="S6816">
        <v>9</v>
      </c>
      <c r="T6816" t="str">
        <f ca="1">PROPER(TRIM(Table1[[#This Row],[Campaign Status]]))</f>
        <v>Completed</v>
      </c>
      <c r="V6816" s="1">
        <f t="shared" si="318"/>
        <v>14</v>
      </c>
      <c r="W6816" t="str">
        <f t="shared" ca="1" si="319"/>
        <v>North</v>
      </c>
      <c r="X6816" s="6">
        <f t="shared" si="320"/>
        <v>199.03671459901653</v>
      </c>
    </row>
    <row r="6817" spans="1:24" x14ac:dyDescent="0.3">
      <c r="A6817" t="s">
        <v>7905</v>
      </c>
      <c r="B6817" t="str">
        <f ca="1">PROPER(TRIM(Table1[[#This Row],[Campaign Name]]))</f>
        <v>New Launch</v>
      </c>
      <c r="C6817" t="str">
        <f ca="1">PROPER(TRIM(Table1[[#This Row],[Campaign Type]]))</f>
        <v>Awareness</v>
      </c>
      <c r="D6817" t="str">
        <f ca="1">PROPER(TRIM(Table1[[#This Row],[Marketing Channel]]))</f>
        <v>Instagram</v>
      </c>
      <c r="E6817" t="s">
        <v>370</v>
      </c>
      <c r="F6817" t="s">
        <v>189</v>
      </c>
      <c r="G6817" t="s">
        <v>29</v>
      </c>
      <c r="H6817" t="s">
        <v>99</v>
      </c>
      <c r="I6817" t="s">
        <v>31</v>
      </c>
      <c r="J6817" t="s">
        <v>25</v>
      </c>
      <c r="K6817">
        <v>7017</v>
      </c>
      <c r="L6817">
        <v>352</v>
      </c>
      <c r="M6817">
        <v>5.0199999999999996</v>
      </c>
      <c r="N6817">
        <v>107</v>
      </c>
      <c r="O6817">
        <v>30.4</v>
      </c>
      <c r="P6817">
        <v>250</v>
      </c>
      <c r="Q6817">
        <v>45200.5</v>
      </c>
      <c r="R6817" s="6">
        <v>17980.2</v>
      </c>
      <c r="S6817">
        <v>79</v>
      </c>
      <c r="T6817" t="str">
        <f ca="1">PROPER(TRIM(Table1[[#This Row],[Campaign Status]]))</f>
        <v>Paused</v>
      </c>
      <c r="V6817" s="1">
        <f t="shared" si="318"/>
        <v>107</v>
      </c>
      <c r="W6817" t="str">
        <f t="shared" ca="1" si="319"/>
        <v>North</v>
      </c>
      <c r="X6817" s="6">
        <f t="shared" si="320"/>
        <v>-47.051559612664335</v>
      </c>
    </row>
    <row r="6818" spans="1:24" x14ac:dyDescent="0.3">
      <c r="A6818" t="s">
        <v>7906</v>
      </c>
      <c r="B6818" t="str">
        <f ca="1">PROPER(TRIM(Table1[[#This Row],[Campaign Name]]))</f>
        <v>Summer Sale</v>
      </c>
      <c r="C6818" t="str">
        <f ca="1">PROPER(TRIM(Table1[[#This Row],[Campaign Type]]))</f>
        <v>Retargeting</v>
      </c>
      <c r="D6818" t="str">
        <f ca="1">PROPER(TRIM(Table1[[#This Row],[Marketing Channel]]))</f>
        <v>Youtube</v>
      </c>
      <c r="E6818" t="s">
        <v>2166</v>
      </c>
      <c r="F6818" t="s">
        <v>605</v>
      </c>
      <c r="G6818" t="s">
        <v>11141</v>
      </c>
      <c r="H6818" t="s">
        <v>23</v>
      </c>
      <c r="I6818" t="s">
        <v>31</v>
      </c>
      <c r="J6818" t="s">
        <v>25</v>
      </c>
      <c r="K6818">
        <v>174993</v>
      </c>
      <c r="L6818">
        <v>15044</v>
      </c>
      <c r="M6818">
        <v>8.6</v>
      </c>
      <c r="N6818">
        <v>2136</v>
      </c>
      <c r="O6818">
        <v>14.2</v>
      </c>
      <c r="P6818">
        <v>2546.7199999999998</v>
      </c>
      <c r="Q6818">
        <v>27575.41</v>
      </c>
      <c r="R6818" s="6">
        <v>982.78138154174781</v>
      </c>
      <c r="S6818">
        <v>1162</v>
      </c>
      <c r="T6818" t="str">
        <f ca="1">PROPER(TRIM(Table1[[#This Row],[Campaign Status]]))</f>
        <v>Completed</v>
      </c>
      <c r="V6818" s="1">
        <f t="shared" si="318"/>
        <v>2136</v>
      </c>
      <c r="W6818" t="str">
        <f t="shared" ca="1" si="319"/>
        <v>west</v>
      </c>
      <c r="X6818" s="6">
        <f t="shared" si="320"/>
        <v>17980.2</v>
      </c>
    </row>
    <row r="6819" spans="1:24" x14ac:dyDescent="0.3">
      <c r="A6819" t="s">
        <v>7907</v>
      </c>
      <c r="B6819" t="str">
        <f ca="1">PROPER(TRIM(Table1[[#This Row],[Campaign Name]]))</f>
        <v>Flash Sale</v>
      </c>
      <c r="C6819" t="str">
        <f ca="1">PROPER(TRIM(Table1[[#This Row],[Campaign Type]]))</f>
        <v>Lead Gen</v>
      </c>
      <c r="D6819" t="str">
        <f ca="1">PROPER(TRIM(Table1[[#This Row],[Marketing Channel]]))</f>
        <v>Meta Ads</v>
      </c>
      <c r="E6819" t="s">
        <v>675</v>
      </c>
      <c r="F6819" t="s">
        <v>60</v>
      </c>
      <c r="G6819" t="s">
        <v>11141</v>
      </c>
      <c r="H6819" t="s">
        <v>23</v>
      </c>
      <c r="I6819" t="s">
        <v>24</v>
      </c>
      <c r="J6819" t="s">
        <v>25</v>
      </c>
      <c r="K6819">
        <v>130170</v>
      </c>
      <c r="L6819">
        <v>2465</v>
      </c>
      <c r="M6819">
        <v>1.89</v>
      </c>
      <c r="N6819">
        <v>433</v>
      </c>
      <c r="O6819">
        <v>17.57</v>
      </c>
      <c r="P6819">
        <v>3817.8497265160554</v>
      </c>
      <c r="Q6819">
        <v>30463.79</v>
      </c>
      <c r="R6819" s="6">
        <v>697.93056778584787</v>
      </c>
      <c r="S6819">
        <v>210</v>
      </c>
      <c r="T6819" t="str">
        <f ca="1">PROPER(TRIM(Table1[[#This Row],[Campaign Status]]))</f>
        <v>Active</v>
      </c>
      <c r="V6819" s="1">
        <f t="shared" si="318"/>
        <v>433</v>
      </c>
      <c r="W6819" t="str">
        <f t="shared" ca="1" si="319"/>
        <v>west</v>
      </c>
      <c r="X6819" s="6">
        <f t="shared" si="320"/>
        <v>982.78138154174781</v>
      </c>
    </row>
    <row r="6820" spans="1:24" x14ac:dyDescent="0.3">
      <c r="A6820" t="s">
        <v>7908</v>
      </c>
      <c r="B6820" t="str">
        <f ca="1">PROPER(TRIM(Table1[[#This Row],[Campaign Name]]))</f>
        <v>Flash Sale</v>
      </c>
      <c r="C6820" t="str">
        <f ca="1">PROPER(TRIM(Table1[[#This Row],[Campaign Type]]))</f>
        <v>Lead Gen</v>
      </c>
      <c r="D6820" t="str">
        <f ca="1">PROPER(TRIM(Table1[[#This Row],[Marketing Channel]]))</f>
        <v>Linkedin</v>
      </c>
      <c r="E6820" t="s">
        <v>1605</v>
      </c>
      <c r="F6820" t="s">
        <v>344</v>
      </c>
      <c r="G6820" t="s">
        <v>29</v>
      </c>
      <c r="H6820" t="s">
        <v>61</v>
      </c>
      <c r="I6820" t="s">
        <v>31</v>
      </c>
      <c r="J6820" t="s">
        <v>63</v>
      </c>
      <c r="K6820">
        <v>83523</v>
      </c>
      <c r="L6820">
        <v>2655</v>
      </c>
      <c r="M6820">
        <v>3.18</v>
      </c>
      <c r="N6820">
        <v>877</v>
      </c>
      <c r="O6820">
        <v>33.03</v>
      </c>
      <c r="P6820">
        <v>250</v>
      </c>
      <c r="Q6820">
        <v>7048.31</v>
      </c>
      <c r="R6820" s="6">
        <v>2719.3240000000005</v>
      </c>
      <c r="S6820">
        <v>242</v>
      </c>
      <c r="T6820" t="str">
        <f ca="1">PROPER(TRIM(Table1[[#This Row],[Campaign Status]]))</f>
        <v>Active</v>
      </c>
      <c r="V6820" s="1">
        <f t="shared" si="318"/>
        <v>877</v>
      </c>
      <c r="W6820" t="str">
        <f t="shared" ca="1" si="319"/>
        <v>North</v>
      </c>
      <c r="X6820" s="6">
        <f t="shared" si="320"/>
        <v>697.93056778584787</v>
      </c>
    </row>
    <row r="6821" spans="1:24" x14ac:dyDescent="0.3">
      <c r="A6821" t="s">
        <v>7909</v>
      </c>
      <c r="B6821" t="str">
        <f ca="1">PROPER(TRIM(Table1[[#This Row],[Campaign Name]]))</f>
        <v>New Launch</v>
      </c>
      <c r="C6821" t="str">
        <f ca="1">PROPER(TRIM(Table1[[#This Row],[Campaign Type]]))</f>
        <v>Lead Gen</v>
      </c>
      <c r="D6821" t="str">
        <f ca="1">PROPER(TRIM(Table1[[#This Row],[Marketing Channel]]))</f>
        <v>Google Ads</v>
      </c>
      <c r="E6821" t="s">
        <v>609</v>
      </c>
      <c r="F6821" t="s">
        <v>121</v>
      </c>
      <c r="G6821" t="s">
        <v>29</v>
      </c>
      <c r="H6821" t="s">
        <v>67</v>
      </c>
      <c r="I6821" t="s">
        <v>62</v>
      </c>
      <c r="J6821" t="s">
        <v>25</v>
      </c>
      <c r="K6821">
        <v>39832</v>
      </c>
      <c r="L6821">
        <v>319</v>
      </c>
      <c r="M6821">
        <v>0.8</v>
      </c>
      <c r="N6821">
        <v>76</v>
      </c>
      <c r="O6821">
        <v>23.82</v>
      </c>
      <c r="P6821">
        <v>3907.58</v>
      </c>
      <c r="Q6821">
        <v>16490.55</v>
      </c>
      <c r="R6821" s="6">
        <v>322.01439253962809</v>
      </c>
      <c r="S6821">
        <v>11</v>
      </c>
      <c r="T6821" t="str">
        <f ca="1">PROPER(TRIM(Table1[[#This Row],[Campaign Status]]))</f>
        <v>Paused</v>
      </c>
      <c r="V6821" s="1">
        <f t="shared" si="318"/>
        <v>76</v>
      </c>
      <c r="W6821" t="str">
        <f t="shared" ca="1" si="319"/>
        <v>North</v>
      </c>
      <c r="X6821" s="6">
        <f t="shared" si="320"/>
        <v>2719.3240000000005</v>
      </c>
    </row>
    <row r="6822" spans="1:24" x14ac:dyDescent="0.3">
      <c r="A6822" t="s">
        <v>7910</v>
      </c>
      <c r="B6822" t="str">
        <f ca="1">PROPER(TRIM(Table1[[#This Row],[Campaign Name]]))</f>
        <v>Mega Discount</v>
      </c>
      <c r="C6822" t="str">
        <f ca="1">PROPER(TRIM(Table1[[#This Row],[Campaign Type]]))</f>
        <v>Awareness</v>
      </c>
      <c r="D6822" t="str">
        <f ca="1">PROPER(TRIM(Table1[[#This Row],[Marketing Channel]]))</f>
        <v>Instagram</v>
      </c>
      <c r="E6822" t="s">
        <v>1732</v>
      </c>
      <c r="F6822" t="s">
        <v>181</v>
      </c>
      <c r="G6822" t="s">
        <v>29</v>
      </c>
      <c r="H6822" t="s">
        <v>67</v>
      </c>
      <c r="I6822" t="s">
        <v>24</v>
      </c>
      <c r="J6822" t="s">
        <v>25</v>
      </c>
      <c r="K6822">
        <v>44116</v>
      </c>
      <c r="L6822">
        <v>3774</v>
      </c>
      <c r="M6822">
        <v>8.5500000000000007</v>
      </c>
      <c r="N6822">
        <v>588</v>
      </c>
      <c r="O6822">
        <v>15.58</v>
      </c>
      <c r="P6822">
        <v>250</v>
      </c>
      <c r="Q6822">
        <v>46856.67</v>
      </c>
      <c r="R6822" s="6">
        <v>18642.668000000001</v>
      </c>
      <c r="S6822">
        <v>510</v>
      </c>
      <c r="T6822" t="str">
        <f ca="1">PROPER(TRIM(Table1[[#This Row],[Campaign Status]]))</f>
        <v>Completed</v>
      </c>
      <c r="V6822" s="1">
        <f t="shared" si="318"/>
        <v>588</v>
      </c>
      <c r="W6822" t="str">
        <f t="shared" ca="1" si="319"/>
        <v>North</v>
      </c>
      <c r="X6822" s="6">
        <f t="shared" si="320"/>
        <v>322.01439253962809</v>
      </c>
    </row>
    <row r="6823" spans="1:24" x14ac:dyDescent="0.3">
      <c r="A6823" t="s">
        <v>7911</v>
      </c>
      <c r="B6823" t="str">
        <f ca="1">PROPER(TRIM(Table1[[#This Row],[Campaign Name]]))</f>
        <v>New Launch</v>
      </c>
      <c r="C6823" t="str">
        <f ca="1">PROPER(TRIM(Table1[[#This Row],[Campaign Type]]))</f>
        <v>Retargeting</v>
      </c>
      <c r="D6823" t="str">
        <f ca="1">PROPER(TRIM(Table1[[#This Row],[Marketing Channel]]))</f>
        <v>Email</v>
      </c>
      <c r="E6823" t="s">
        <v>805</v>
      </c>
      <c r="F6823" t="s">
        <v>428</v>
      </c>
      <c r="G6823" t="s">
        <v>46</v>
      </c>
      <c r="H6823" t="s">
        <v>42</v>
      </c>
      <c r="I6823" t="s">
        <v>24</v>
      </c>
      <c r="J6823" t="s">
        <v>32</v>
      </c>
      <c r="K6823">
        <v>3238</v>
      </c>
      <c r="L6823">
        <v>417</v>
      </c>
      <c r="M6823">
        <v>12.88</v>
      </c>
      <c r="N6823">
        <v>24</v>
      </c>
      <c r="O6823">
        <v>5.76</v>
      </c>
      <c r="P6823">
        <v>8719.17</v>
      </c>
      <c r="Q6823">
        <v>33263.93</v>
      </c>
      <c r="R6823" s="6">
        <v>281.50339997958525</v>
      </c>
      <c r="S6823">
        <v>24</v>
      </c>
      <c r="T6823" t="str">
        <f ca="1">PROPER(TRIM(Table1[[#This Row],[Campaign Status]]))</f>
        <v>Paused</v>
      </c>
      <c r="V6823" s="1">
        <f t="shared" si="318"/>
        <v>24</v>
      </c>
      <c r="W6823" t="str">
        <f t="shared" ca="1" si="319"/>
        <v>South</v>
      </c>
      <c r="X6823" s="6">
        <f t="shared" si="320"/>
        <v>18642.668000000001</v>
      </c>
    </row>
    <row r="6824" spans="1:24" x14ac:dyDescent="0.3">
      <c r="A6824" t="s">
        <v>7912</v>
      </c>
      <c r="B6824" t="str">
        <f ca="1">PROPER(TRIM(Table1[[#This Row],[Campaign Name]]))</f>
        <v>Festive Offer</v>
      </c>
      <c r="C6824" t="str">
        <f ca="1">PROPER(TRIM(Table1[[#This Row],[Campaign Type]]))</f>
        <v>Sales</v>
      </c>
      <c r="D6824" t="str">
        <f ca="1">PROPER(TRIM(Table1[[#This Row],[Marketing Channel]]))</f>
        <v>Google Ads</v>
      </c>
      <c r="E6824" t="s">
        <v>1583</v>
      </c>
      <c r="F6824" t="s">
        <v>143</v>
      </c>
      <c r="G6824" t="s">
        <v>29</v>
      </c>
      <c r="H6824" t="s">
        <v>99</v>
      </c>
      <c r="I6824" t="s">
        <v>24</v>
      </c>
      <c r="J6824" t="s">
        <v>32</v>
      </c>
      <c r="K6824">
        <v>180911</v>
      </c>
      <c r="L6824">
        <v>18211</v>
      </c>
      <c r="M6824">
        <v>10.07</v>
      </c>
      <c r="N6824">
        <v>2211</v>
      </c>
      <c r="O6824">
        <v>12.14</v>
      </c>
      <c r="P6824">
        <v>3988.1535696969677</v>
      </c>
      <c r="Q6824">
        <v>1094.6099999999999</v>
      </c>
      <c r="R6824" s="6">
        <v>-72.553464131443377</v>
      </c>
      <c r="S6824">
        <v>342</v>
      </c>
      <c r="T6824" t="str">
        <f ca="1">PROPER(TRIM(Table1[[#This Row],[Campaign Status]]))</f>
        <v>Active</v>
      </c>
      <c r="V6824" s="1">
        <f t="shared" si="318"/>
        <v>2211</v>
      </c>
      <c r="W6824" t="str">
        <f t="shared" ca="1" si="319"/>
        <v>North</v>
      </c>
      <c r="X6824" s="6">
        <f t="shared" si="320"/>
        <v>281.50339997958525</v>
      </c>
    </row>
    <row r="6825" spans="1:24" x14ac:dyDescent="0.3">
      <c r="A6825" t="s">
        <v>7913</v>
      </c>
      <c r="B6825" t="str">
        <f ca="1">PROPER(TRIM(Table1[[#This Row],[Campaign Name]]))</f>
        <v>Summer Sale</v>
      </c>
      <c r="C6825" t="str">
        <f ca="1">PROPER(TRIM(Table1[[#This Row],[Campaign Type]]))</f>
        <v>Awareness</v>
      </c>
      <c r="D6825" t="str">
        <f ca="1">PROPER(TRIM(Table1[[#This Row],[Marketing Channel]]))</f>
        <v>Linkedin</v>
      </c>
      <c r="E6825" t="s">
        <v>830</v>
      </c>
      <c r="F6825" t="s">
        <v>200</v>
      </c>
      <c r="G6825" t="s">
        <v>29</v>
      </c>
      <c r="H6825" t="s">
        <v>61</v>
      </c>
      <c r="I6825" t="s">
        <v>62</v>
      </c>
      <c r="J6825" t="s">
        <v>32</v>
      </c>
      <c r="K6825">
        <v>7391</v>
      </c>
      <c r="L6825">
        <v>1092</v>
      </c>
      <c r="M6825">
        <v>14.77</v>
      </c>
      <c r="N6825">
        <v>14</v>
      </c>
      <c r="O6825">
        <v>1.28</v>
      </c>
      <c r="P6825">
        <v>12800.06</v>
      </c>
      <c r="Q6825">
        <v>12316.08</v>
      </c>
      <c r="R6825" s="6">
        <v>-3.781076026206124</v>
      </c>
      <c r="S6825">
        <v>2</v>
      </c>
      <c r="T6825" t="str">
        <f ca="1">PROPER(TRIM(Table1[[#This Row],[Campaign Status]]))</f>
        <v>Active</v>
      </c>
      <c r="V6825" s="1">
        <f t="shared" si="318"/>
        <v>14</v>
      </c>
      <c r="W6825" t="str">
        <f t="shared" ca="1" si="319"/>
        <v>North</v>
      </c>
      <c r="X6825" s="6">
        <f t="shared" si="320"/>
        <v>-72.553464131443377</v>
      </c>
    </row>
    <row r="6826" spans="1:24" x14ac:dyDescent="0.3">
      <c r="A6826" t="s">
        <v>7914</v>
      </c>
      <c r="B6826" t="str">
        <f ca="1">PROPER(TRIM(Table1[[#This Row],[Campaign Name]]))</f>
        <v>Festive Offer</v>
      </c>
      <c r="C6826" t="str">
        <f ca="1">PROPER(TRIM(Table1[[#This Row],[Campaign Type]]))</f>
        <v>Lead Gen</v>
      </c>
      <c r="D6826" t="str">
        <f ca="1">PROPER(TRIM(Table1[[#This Row],[Marketing Channel]]))</f>
        <v>Google Ads</v>
      </c>
      <c r="E6826" t="s">
        <v>2404</v>
      </c>
      <c r="F6826" t="s">
        <v>300</v>
      </c>
      <c r="G6826" t="s">
        <v>29</v>
      </c>
      <c r="H6826" t="s">
        <v>67</v>
      </c>
      <c r="I6826" t="s">
        <v>62</v>
      </c>
      <c r="J6826" t="s">
        <v>32</v>
      </c>
      <c r="K6826">
        <v>33733</v>
      </c>
      <c r="L6826">
        <v>4227</v>
      </c>
      <c r="M6826">
        <v>12.53</v>
      </c>
      <c r="N6826">
        <v>888</v>
      </c>
      <c r="O6826">
        <v>21.01</v>
      </c>
      <c r="P6826">
        <v>250</v>
      </c>
      <c r="Q6826">
        <v>11675.16</v>
      </c>
      <c r="R6826" s="6">
        <v>4570.0640000000003</v>
      </c>
      <c r="S6826">
        <v>480</v>
      </c>
      <c r="T6826" t="str">
        <f ca="1">PROPER(TRIM(Table1[[#This Row],[Campaign Status]]))</f>
        <v>Paused</v>
      </c>
      <c r="V6826" s="1">
        <f t="shared" si="318"/>
        <v>888</v>
      </c>
      <c r="W6826" t="str">
        <f t="shared" ca="1" si="319"/>
        <v>North</v>
      </c>
      <c r="X6826" s="6">
        <f t="shared" si="320"/>
        <v>-3.781076026206124</v>
      </c>
    </row>
    <row r="6827" spans="1:24" x14ac:dyDescent="0.3">
      <c r="A6827" t="s">
        <v>7915</v>
      </c>
      <c r="B6827" t="str">
        <f ca="1">PROPER(TRIM(Table1[[#This Row],[Campaign Name]]))</f>
        <v>Flash Sale</v>
      </c>
      <c r="C6827" t="str">
        <f ca="1">PROPER(TRIM(Table1[[#This Row],[Campaign Type]]))</f>
        <v>Sales</v>
      </c>
      <c r="D6827" t="str">
        <f ca="1">PROPER(TRIM(Table1[[#This Row],[Marketing Channel]]))</f>
        <v>Youtube</v>
      </c>
      <c r="E6827" t="s">
        <v>1944</v>
      </c>
      <c r="F6827" t="s">
        <v>57</v>
      </c>
      <c r="G6827" t="s">
        <v>11141</v>
      </c>
      <c r="H6827" t="s">
        <v>23</v>
      </c>
      <c r="I6827" t="s">
        <v>31</v>
      </c>
      <c r="J6827" t="s">
        <v>63</v>
      </c>
      <c r="K6827">
        <v>72624</v>
      </c>
      <c r="L6827">
        <v>6345</v>
      </c>
      <c r="M6827">
        <v>8.74</v>
      </c>
      <c r="N6827">
        <v>1738</v>
      </c>
      <c r="O6827">
        <v>27.39</v>
      </c>
      <c r="P6827">
        <v>250</v>
      </c>
      <c r="Q6827">
        <v>44677.120000000003</v>
      </c>
      <c r="R6827" s="6">
        <v>17770.848000000002</v>
      </c>
      <c r="S6827">
        <v>844</v>
      </c>
      <c r="T6827" t="str">
        <f ca="1">PROPER(TRIM(Table1[[#This Row],[Campaign Status]]))</f>
        <v>Completed</v>
      </c>
      <c r="V6827" s="1">
        <f t="shared" si="318"/>
        <v>1738</v>
      </c>
      <c r="W6827" t="str">
        <f t="shared" ca="1" si="319"/>
        <v>west</v>
      </c>
      <c r="X6827" s="6">
        <f t="shared" si="320"/>
        <v>4570.0640000000003</v>
      </c>
    </row>
    <row r="6828" spans="1:24" x14ac:dyDescent="0.3">
      <c r="A6828" t="s">
        <v>7916</v>
      </c>
      <c r="B6828" t="str">
        <f ca="1">PROPER(TRIM(Table1[[#This Row],[Campaign Name]]))</f>
        <v>Mega Discount</v>
      </c>
      <c r="C6828" t="str">
        <f ca="1">PROPER(TRIM(Table1[[#This Row],[Campaign Type]]))</f>
        <v>Retargeting</v>
      </c>
      <c r="D6828" t="str">
        <f ca="1">PROPER(TRIM(Table1[[#This Row],[Marketing Channel]]))</f>
        <v>Meta Ads</v>
      </c>
      <c r="E6828" t="s">
        <v>1463</v>
      </c>
      <c r="F6828" t="s">
        <v>431</v>
      </c>
      <c r="G6828" t="s">
        <v>11141</v>
      </c>
      <c r="H6828" t="s">
        <v>54</v>
      </c>
      <c r="I6828" t="s">
        <v>62</v>
      </c>
      <c r="J6828" t="s">
        <v>32</v>
      </c>
      <c r="K6828">
        <v>190031</v>
      </c>
      <c r="L6828">
        <v>11491</v>
      </c>
      <c r="M6828">
        <v>6.05</v>
      </c>
      <c r="N6828">
        <v>3720</v>
      </c>
      <c r="O6828">
        <v>32.369999999999997</v>
      </c>
      <c r="P6828">
        <v>250</v>
      </c>
      <c r="Q6828">
        <v>32394.89</v>
      </c>
      <c r="R6828" s="6">
        <v>12857.955999999998</v>
      </c>
      <c r="S6828">
        <v>1910</v>
      </c>
      <c r="T6828" t="str">
        <f ca="1">PROPER(TRIM(Table1[[#This Row],[Campaign Status]]))</f>
        <v>Completed</v>
      </c>
      <c r="V6828" s="1">
        <f t="shared" si="318"/>
        <v>3720</v>
      </c>
      <c r="W6828" t="str">
        <f t="shared" ca="1" si="319"/>
        <v>west</v>
      </c>
      <c r="X6828" s="6">
        <f t="shared" si="320"/>
        <v>17770.848000000002</v>
      </c>
    </row>
    <row r="6829" spans="1:24" x14ac:dyDescent="0.3">
      <c r="A6829" t="s">
        <v>7917</v>
      </c>
      <c r="B6829" t="str">
        <f ca="1">PROPER(TRIM(Table1[[#This Row],[Campaign Name]]))</f>
        <v>Festive Offer</v>
      </c>
      <c r="C6829" t="str">
        <f ca="1">PROPER(TRIM(Table1[[#This Row],[Campaign Type]]))</f>
        <v>Sales</v>
      </c>
      <c r="D6829" t="str">
        <f ca="1">PROPER(TRIM(Table1[[#This Row],[Marketing Channel]]))</f>
        <v>Meta Ads</v>
      </c>
      <c r="E6829" t="s">
        <v>656</v>
      </c>
      <c r="F6829" t="s">
        <v>468</v>
      </c>
      <c r="G6829" t="s">
        <v>41</v>
      </c>
      <c r="H6829" t="s">
        <v>11140</v>
      </c>
      <c r="I6829" t="s">
        <v>24</v>
      </c>
      <c r="J6829" t="s">
        <v>25</v>
      </c>
      <c r="K6829">
        <v>63815</v>
      </c>
      <c r="L6829">
        <v>9126</v>
      </c>
      <c r="M6829">
        <v>14.3</v>
      </c>
      <c r="N6829">
        <v>1556</v>
      </c>
      <c r="O6829">
        <v>17.05</v>
      </c>
      <c r="P6829">
        <v>3817.8497265160554</v>
      </c>
      <c r="Q6829">
        <v>45192.67</v>
      </c>
      <c r="R6829" s="6">
        <v>1083.7205033536029</v>
      </c>
      <c r="S6829">
        <v>300</v>
      </c>
      <c r="T6829" t="str">
        <f ca="1">PROPER(TRIM(Table1[[#This Row],[Campaign Status]]))</f>
        <v>Completed</v>
      </c>
      <c r="V6829" s="1">
        <f t="shared" si="318"/>
        <v>1556</v>
      </c>
      <c r="W6829" t="str">
        <f t="shared" ca="1" si="319"/>
        <v>East</v>
      </c>
      <c r="X6829" s="6">
        <f t="shared" si="320"/>
        <v>12857.955999999998</v>
      </c>
    </row>
    <row r="6830" spans="1:24" x14ac:dyDescent="0.3">
      <c r="A6830" t="s">
        <v>7918</v>
      </c>
      <c r="B6830" t="str">
        <f ca="1">PROPER(TRIM(Table1[[#This Row],[Campaign Name]]))</f>
        <v>Festive Offer</v>
      </c>
      <c r="C6830" t="str">
        <f ca="1">PROPER(TRIM(Table1[[#This Row],[Campaign Type]]))</f>
        <v>Lead Gen</v>
      </c>
      <c r="D6830" t="str">
        <f ca="1">PROPER(TRIM(Table1[[#This Row],[Marketing Channel]]))</f>
        <v>Instagram</v>
      </c>
      <c r="E6830" t="s">
        <v>2543</v>
      </c>
      <c r="F6830" t="s">
        <v>200</v>
      </c>
      <c r="G6830" t="s">
        <v>11141</v>
      </c>
      <c r="H6830" t="s">
        <v>36</v>
      </c>
      <c r="I6830" t="s">
        <v>62</v>
      </c>
      <c r="J6830" t="s">
        <v>63</v>
      </c>
      <c r="K6830">
        <v>53131</v>
      </c>
      <c r="L6830">
        <v>6994</v>
      </c>
      <c r="M6830">
        <v>13.16</v>
      </c>
      <c r="N6830">
        <v>1680</v>
      </c>
      <c r="O6830">
        <v>24.02</v>
      </c>
      <c r="P6830">
        <v>3982.6304252733912</v>
      </c>
      <c r="Q6830">
        <v>49070.04</v>
      </c>
      <c r="R6830" s="6">
        <v>1132.1012687646394</v>
      </c>
      <c r="S6830">
        <v>885</v>
      </c>
      <c r="T6830" t="str">
        <f ca="1">PROPER(TRIM(Table1[[#This Row],[Campaign Status]]))</f>
        <v>Completed</v>
      </c>
      <c r="V6830" s="1">
        <f t="shared" si="318"/>
        <v>1680</v>
      </c>
      <c r="W6830" t="str">
        <f t="shared" ca="1" si="319"/>
        <v>west</v>
      </c>
      <c r="X6830" s="6">
        <f t="shared" si="320"/>
        <v>1083.7205033536029</v>
      </c>
    </row>
    <row r="6831" spans="1:24" x14ac:dyDescent="0.3">
      <c r="A6831" t="s">
        <v>7919</v>
      </c>
      <c r="B6831" t="str">
        <f ca="1">PROPER(TRIM(Table1[[#This Row],[Campaign Name]]))</f>
        <v>Flash Sale</v>
      </c>
      <c r="C6831" t="str">
        <f ca="1">PROPER(TRIM(Table1[[#This Row],[Campaign Type]]))</f>
        <v>Sales</v>
      </c>
      <c r="D6831" t="str">
        <f ca="1">PROPER(TRIM(Table1[[#This Row],[Marketing Channel]]))</f>
        <v>Google Ads</v>
      </c>
      <c r="E6831" t="s">
        <v>956</v>
      </c>
      <c r="F6831" t="s">
        <v>1050</v>
      </c>
      <c r="G6831" t="s">
        <v>29</v>
      </c>
      <c r="H6831" t="s">
        <v>99</v>
      </c>
      <c r="I6831" t="s">
        <v>62</v>
      </c>
      <c r="J6831" t="s">
        <v>32</v>
      </c>
      <c r="K6831">
        <v>154556</v>
      </c>
      <c r="L6831">
        <v>16291</v>
      </c>
      <c r="M6831">
        <v>10.54</v>
      </c>
      <c r="N6831">
        <v>4161</v>
      </c>
      <c r="O6831">
        <v>25.54</v>
      </c>
      <c r="P6831">
        <v>250</v>
      </c>
      <c r="Q6831">
        <v>2420.67</v>
      </c>
      <c r="R6831" s="6">
        <v>868.26799999999992</v>
      </c>
      <c r="S6831">
        <v>2884</v>
      </c>
      <c r="T6831" t="str">
        <f ca="1">PROPER(TRIM(Table1[[#This Row],[Campaign Status]]))</f>
        <v>Paused</v>
      </c>
      <c r="V6831" s="1">
        <f t="shared" si="318"/>
        <v>4161</v>
      </c>
      <c r="W6831" t="str">
        <f t="shared" ca="1" si="319"/>
        <v>North</v>
      </c>
      <c r="X6831" s="6">
        <f t="shared" si="320"/>
        <v>1132.1012687646394</v>
      </c>
    </row>
    <row r="6832" spans="1:24" x14ac:dyDescent="0.3">
      <c r="A6832" t="s">
        <v>7920</v>
      </c>
      <c r="B6832" t="str">
        <f ca="1">PROPER(TRIM(Table1[[#This Row],[Campaign Name]]))</f>
        <v>New Launch</v>
      </c>
      <c r="C6832" t="str">
        <f ca="1">PROPER(TRIM(Table1[[#This Row],[Campaign Type]]))</f>
        <v>Awareness</v>
      </c>
      <c r="D6832" t="str">
        <f ca="1">PROPER(TRIM(Table1[[#This Row],[Marketing Channel]]))</f>
        <v>Email</v>
      </c>
      <c r="E6832" t="s">
        <v>1806</v>
      </c>
      <c r="F6832" t="s">
        <v>164</v>
      </c>
      <c r="G6832" t="s">
        <v>46</v>
      </c>
      <c r="H6832" t="s">
        <v>30</v>
      </c>
      <c r="I6832" t="s">
        <v>31</v>
      </c>
      <c r="J6832" t="s">
        <v>32</v>
      </c>
      <c r="K6832">
        <v>3497</v>
      </c>
      <c r="L6832">
        <v>520</v>
      </c>
      <c r="M6832">
        <v>14.87</v>
      </c>
      <c r="N6832">
        <v>75</v>
      </c>
      <c r="O6832">
        <v>14.42</v>
      </c>
      <c r="P6832">
        <v>250</v>
      </c>
      <c r="Q6832">
        <v>38842.28</v>
      </c>
      <c r="R6832" s="6">
        <v>15436.912</v>
      </c>
      <c r="S6832">
        <v>44</v>
      </c>
      <c r="T6832" t="str">
        <f ca="1">PROPER(TRIM(Table1[[#This Row],[Campaign Status]]))</f>
        <v>Active</v>
      </c>
      <c r="V6832" s="1">
        <f t="shared" si="318"/>
        <v>75</v>
      </c>
      <c r="W6832" t="str">
        <f t="shared" ca="1" si="319"/>
        <v>South</v>
      </c>
      <c r="X6832" s="6">
        <f t="shared" si="320"/>
        <v>868.26799999999992</v>
      </c>
    </row>
    <row r="6833" spans="1:24" x14ac:dyDescent="0.3">
      <c r="A6833" t="s">
        <v>7921</v>
      </c>
      <c r="B6833" t="str">
        <f ca="1">PROPER(TRIM(Table1[[#This Row],[Campaign Name]]))</f>
        <v>Summer Sale</v>
      </c>
      <c r="C6833" t="str">
        <f ca="1">PROPER(TRIM(Table1[[#This Row],[Campaign Type]]))</f>
        <v>Retargeting</v>
      </c>
      <c r="D6833" t="str">
        <f ca="1">PROPER(TRIM(Table1[[#This Row],[Marketing Channel]]))</f>
        <v>Meta Ads</v>
      </c>
      <c r="E6833" t="s">
        <v>2412</v>
      </c>
      <c r="F6833" t="s">
        <v>445</v>
      </c>
      <c r="G6833" t="s">
        <v>29</v>
      </c>
      <c r="H6833" t="s">
        <v>61</v>
      </c>
      <c r="I6833" t="s">
        <v>24</v>
      </c>
      <c r="J6833" t="s">
        <v>63</v>
      </c>
      <c r="K6833">
        <v>96992</v>
      </c>
      <c r="L6833">
        <v>10434</v>
      </c>
      <c r="M6833">
        <v>10.76</v>
      </c>
      <c r="N6833">
        <v>1006</v>
      </c>
      <c r="O6833">
        <v>9.64</v>
      </c>
      <c r="P6833">
        <v>250</v>
      </c>
      <c r="Q6833">
        <v>2698.61</v>
      </c>
      <c r="R6833" s="6">
        <v>979.44399999999996</v>
      </c>
      <c r="S6833">
        <v>666</v>
      </c>
      <c r="T6833" t="str">
        <f ca="1">PROPER(TRIM(Table1[[#This Row],[Campaign Status]]))</f>
        <v>Completed</v>
      </c>
      <c r="V6833" s="1">
        <f t="shared" si="318"/>
        <v>1006</v>
      </c>
      <c r="W6833" t="str">
        <f t="shared" ca="1" si="319"/>
        <v>North</v>
      </c>
      <c r="X6833" s="6">
        <f t="shared" si="320"/>
        <v>15436.912</v>
      </c>
    </row>
    <row r="6834" spans="1:24" x14ac:dyDescent="0.3">
      <c r="A6834" t="s">
        <v>7922</v>
      </c>
      <c r="B6834" t="str">
        <f ca="1">PROPER(TRIM(Table1[[#This Row],[Campaign Name]]))</f>
        <v>Mega Discount</v>
      </c>
      <c r="C6834" t="str">
        <f ca="1">PROPER(TRIM(Table1[[#This Row],[Campaign Type]]))</f>
        <v>Sales</v>
      </c>
      <c r="D6834" t="str">
        <f ca="1">PROPER(TRIM(Table1[[#This Row],[Marketing Channel]]))</f>
        <v>Youtube</v>
      </c>
      <c r="E6834" t="s">
        <v>3698</v>
      </c>
      <c r="F6834" t="s">
        <v>425</v>
      </c>
      <c r="G6834" t="s">
        <v>29</v>
      </c>
      <c r="H6834" t="s">
        <v>61</v>
      </c>
      <c r="I6834" t="s">
        <v>31</v>
      </c>
      <c r="J6834" t="s">
        <v>32</v>
      </c>
      <c r="K6834">
        <v>42020</v>
      </c>
      <c r="L6834">
        <v>1704</v>
      </c>
      <c r="M6834">
        <v>4.0599999999999996</v>
      </c>
      <c r="N6834">
        <v>161</v>
      </c>
      <c r="O6834">
        <v>9.4499999999999993</v>
      </c>
      <c r="P6834">
        <v>3891.7088323699436</v>
      </c>
      <c r="Q6834">
        <v>19727.13</v>
      </c>
      <c r="R6834" s="6">
        <v>406.90148851620853</v>
      </c>
      <c r="S6834">
        <v>11</v>
      </c>
      <c r="T6834" t="str">
        <f ca="1">PROPER(TRIM(Table1[[#This Row],[Campaign Status]]))</f>
        <v>Completed</v>
      </c>
      <c r="V6834" s="1">
        <f t="shared" si="318"/>
        <v>161</v>
      </c>
      <c r="W6834" t="str">
        <f t="shared" ca="1" si="319"/>
        <v>North</v>
      </c>
      <c r="X6834" s="6">
        <f t="shared" si="320"/>
        <v>979.44399999999996</v>
      </c>
    </row>
    <row r="6835" spans="1:24" x14ac:dyDescent="0.3">
      <c r="A6835" t="s">
        <v>7923</v>
      </c>
      <c r="B6835" t="str">
        <f ca="1">PROPER(TRIM(Table1[[#This Row],[Campaign Name]]))</f>
        <v>Festive Offer</v>
      </c>
      <c r="C6835" t="str">
        <f ca="1">PROPER(TRIM(Table1[[#This Row],[Campaign Type]]))</f>
        <v>Awareness</v>
      </c>
      <c r="D6835" t="str">
        <f ca="1">PROPER(TRIM(Table1[[#This Row],[Marketing Channel]]))</f>
        <v>Google Ads</v>
      </c>
      <c r="E6835" t="s">
        <v>486</v>
      </c>
      <c r="F6835" t="s">
        <v>436</v>
      </c>
      <c r="G6835" t="s">
        <v>41</v>
      </c>
      <c r="H6835" t="s">
        <v>11140</v>
      </c>
      <c r="I6835" t="s">
        <v>24</v>
      </c>
      <c r="J6835" t="s">
        <v>25</v>
      </c>
      <c r="K6835">
        <v>193770</v>
      </c>
      <c r="L6835">
        <v>23696</v>
      </c>
      <c r="M6835">
        <v>12.23</v>
      </c>
      <c r="N6835">
        <v>1062</v>
      </c>
      <c r="O6835">
        <v>4.4800000000000004</v>
      </c>
      <c r="P6835">
        <v>9378.2000000000007</v>
      </c>
      <c r="Q6835">
        <v>19992.240000000002</v>
      </c>
      <c r="R6835" s="6">
        <v>113.17779531253332</v>
      </c>
      <c r="S6835">
        <v>597</v>
      </c>
      <c r="T6835" t="str">
        <f ca="1">PROPER(TRIM(Table1[[#This Row],[Campaign Status]]))</f>
        <v>Completed</v>
      </c>
      <c r="V6835" s="1">
        <f t="shared" si="318"/>
        <v>1062</v>
      </c>
      <c r="W6835" t="str">
        <f t="shared" ca="1" si="319"/>
        <v>East</v>
      </c>
      <c r="X6835" s="6">
        <f t="shared" si="320"/>
        <v>406.90148851620853</v>
      </c>
    </row>
    <row r="6836" spans="1:24" x14ac:dyDescent="0.3">
      <c r="A6836" t="s">
        <v>7924</v>
      </c>
      <c r="B6836" t="str">
        <f ca="1">PROPER(TRIM(Table1[[#This Row],[Campaign Name]]))</f>
        <v>New Launch</v>
      </c>
      <c r="C6836" t="str">
        <f ca="1">PROPER(TRIM(Table1[[#This Row],[Campaign Type]]))</f>
        <v>Lead Gen</v>
      </c>
      <c r="D6836" t="str">
        <f ca="1">PROPER(TRIM(Table1[[#This Row],[Marketing Channel]]))</f>
        <v>Meta Ads</v>
      </c>
      <c r="E6836" t="s">
        <v>656</v>
      </c>
      <c r="F6836" t="s">
        <v>445</v>
      </c>
      <c r="G6836" t="s">
        <v>29</v>
      </c>
      <c r="H6836" t="s">
        <v>61</v>
      </c>
      <c r="I6836" t="s">
        <v>68</v>
      </c>
      <c r="J6836" t="s">
        <v>63</v>
      </c>
      <c r="K6836">
        <v>127418</v>
      </c>
      <c r="L6836">
        <v>101</v>
      </c>
      <c r="M6836">
        <v>0.08</v>
      </c>
      <c r="N6836">
        <v>10</v>
      </c>
      <c r="O6836">
        <v>9.9</v>
      </c>
      <c r="P6836">
        <v>3817.8497265160554</v>
      </c>
      <c r="Q6836">
        <v>23162.15</v>
      </c>
      <c r="R6836" s="6">
        <v>506.68050497462656</v>
      </c>
      <c r="S6836">
        <v>5</v>
      </c>
      <c r="T6836" t="str">
        <f ca="1">PROPER(TRIM(Table1[[#This Row],[Campaign Status]]))</f>
        <v>Paused</v>
      </c>
      <c r="V6836" s="1">
        <f t="shared" si="318"/>
        <v>10</v>
      </c>
      <c r="W6836" t="str">
        <f t="shared" ca="1" si="319"/>
        <v>North</v>
      </c>
      <c r="X6836" s="6">
        <f t="shared" si="320"/>
        <v>113.17779531253332</v>
      </c>
    </row>
    <row r="6837" spans="1:24" x14ac:dyDescent="0.3">
      <c r="A6837" t="s">
        <v>7925</v>
      </c>
      <c r="B6837" t="str">
        <f ca="1">PROPER(TRIM(Table1[[#This Row],[Campaign Name]]))</f>
        <v>New Launch</v>
      </c>
      <c r="C6837" t="str">
        <f ca="1">PROPER(TRIM(Table1[[#This Row],[Campaign Type]]))</f>
        <v>Awareness</v>
      </c>
      <c r="D6837" t="str">
        <f ca="1">PROPER(TRIM(Table1[[#This Row],[Marketing Channel]]))</f>
        <v>Instagram</v>
      </c>
      <c r="E6837" t="s">
        <v>1222</v>
      </c>
      <c r="F6837" t="s">
        <v>300</v>
      </c>
      <c r="G6837" t="s">
        <v>46</v>
      </c>
      <c r="H6837" t="s">
        <v>30</v>
      </c>
      <c r="I6837" t="s">
        <v>24</v>
      </c>
      <c r="J6837" t="s">
        <v>63</v>
      </c>
      <c r="K6837">
        <v>94110</v>
      </c>
      <c r="L6837">
        <v>1800</v>
      </c>
      <c r="M6837">
        <v>1.91</v>
      </c>
      <c r="N6837">
        <v>126</v>
      </c>
      <c r="O6837">
        <v>7</v>
      </c>
      <c r="P6837">
        <v>3982.6304252733912</v>
      </c>
      <c r="Q6837">
        <v>6774.87</v>
      </c>
      <c r="R6837" s="6">
        <v>70.110436484573711</v>
      </c>
      <c r="S6837">
        <v>15</v>
      </c>
      <c r="T6837" t="str">
        <f ca="1">PROPER(TRIM(Table1[[#This Row],[Campaign Status]]))</f>
        <v>Active</v>
      </c>
      <c r="V6837" s="1">
        <f t="shared" si="318"/>
        <v>126</v>
      </c>
      <c r="W6837" t="str">
        <f t="shared" ca="1" si="319"/>
        <v>South</v>
      </c>
      <c r="X6837" s="6">
        <f t="shared" si="320"/>
        <v>506.68050497462656</v>
      </c>
    </row>
    <row r="6838" spans="1:24" x14ac:dyDescent="0.3">
      <c r="A6838" t="s">
        <v>7926</v>
      </c>
      <c r="B6838" t="str">
        <f ca="1">PROPER(TRIM(Table1[[#This Row],[Campaign Name]]))</f>
        <v>Summer Sale</v>
      </c>
      <c r="C6838" t="str">
        <f ca="1">PROPER(TRIM(Table1[[#This Row],[Campaign Type]]))</f>
        <v>Retargeting</v>
      </c>
      <c r="D6838" t="str">
        <f ca="1">PROPER(TRIM(Table1[[#This Row],[Marketing Channel]]))</f>
        <v>Youtube</v>
      </c>
      <c r="E6838" t="s">
        <v>1642</v>
      </c>
      <c r="F6838" t="s">
        <v>217</v>
      </c>
      <c r="G6838" t="s">
        <v>46</v>
      </c>
      <c r="H6838" t="s">
        <v>30</v>
      </c>
      <c r="I6838" t="s">
        <v>31</v>
      </c>
      <c r="J6838" t="s">
        <v>32</v>
      </c>
      <c r="K6838">
        <v>154963</v>
      </c>
      <c r="L6838">
        <v>3777</v>
      </c>
      <c r="M6838">
        <v>2.44</v>
      </c>
      <c r="N6838">
        <v>993</v>
      </c>
      <c r="O6838">
        <v>26.29</v>
      </c>
      <c r="P6838">
        <v>13733.27</v>
      </c>
      <c r="Q6838">
        <v>31839.57</v>
      </c>
      <c r="R6838" s="6">
        <v>131.84259830324459</v>
      </c>
      <c r="S6838">
        <v>446</v>
      </c>
      <c r="T6838" t="str">
        <f ca="1">PROPER(TRIM(Table1[[#This Row],[Campaign Status]]))</f>
        <v>Completed</v>
      </c>
      <c r="V6838" s="1">
        <f t="shared" si="318"/>
        <v>993</v>
      </c>
      <c r="W6838" t="str">
        <f t="shared" ca="1" si="319"/>
        <v>South</v>
      </c>
      <c r="X6838" s="6">
        <f t="shared" si="320"/>
        <v>70.110436484573711</v>
      </c>
    </row>
    <row r="6839" spans="1:24" x14ac:dyDescent="0.3">
      <c r="A6839" t="s">
        <v>7927</v>
      </c>
      <c r="B6839" t="str">
        <f ca="1">PROPER(TRIM(Table1[[#This Row],[Campaign Name]]))</f>
        <v>Mega Discount</v>
      </c>
      <c r="C6839" t="str">
        <f ca="1">PROPER(TRIM(Table1[[#This Row],[Campaign Type]]))</f>
        <v>Retargeting</v>
      </c>
      <c r="D6839" t="str">
        <f ca="1">PROPER(TRIM(Table1[[#This Row],[Marketing Channel]]))</f>
        <v>Youtube</v>
      </c>
      <c r="E6839" t="s">
        <v>656</v>
      </c>
      <c r="F6839" t="s">
        <v>1411</v>
      </c>
      <c r="G6839" t="s">
        <v>11141</v>
      </c>
      <c r="H6839" t="s">
        <v>23</v>
      </c>
      <c r="I6839" t="s">
        <v>24</v>
      </c>
      <c r="J6839" t="s">
        <v>25</v>
      </c>
      <c r="K6839">
        <v>131896</v>
      </c>
      <c r="L6839">
        <v>17985</v>
      </c>
      <c r="M6839">
        <v>13.64</v>
      </c>
      <c r="N6839">
        <v>3460</v>
      </c>
      <c r="O6839">
        <v>19.239999999999998</v>
      </c>
      <c r="P6839">
        <v>13248.93</v>
      </c>
      <c r="Q6839">
        <v>23783.25</v>
      </c>
      <c r="R6839" s="6">
        <v>79.510722752705306</v>
      </c>
      <c r="S6839">
        <v>1566</v>
      </c>
      <c r="T6839" t="str">
        <f ca="1">PROPER(TRIM(Table1[[#This Row],[Campaign Status]]))</f>
        <v>Paused</v>
      </c>
      <c r="V6839" s="1">
        <f t="shared" si="318"/>
        <v>3460</v>
      </c>
      <c r="W6839" t="str">
        <f t="shared" ca="1" si="319"/>
        <v>west</v>
      </c>
      <c r="X6839" s="6">
        <f t="shared" si="320"/>
        <v>131.84259830324459</v>
      </c>
    </row>
    <row r="6840" spans="1:24" x14ac:dyDescent="0.3">
      <c r="A6840" t="s">
        <v>7928</v>
      </c>
      <c r="B6840" t="str">
        <f ca="1">PROPER(TRIM(Table1[[#This Row],[Campaign Name]]))</f>
        <v>Mega Discount</v>
      </c>
      <c r="C6840" t="str">
        <f ca="1">PROPER(TRIM(Table1[[#This Row],[Campaign Type]]))</f>
        <v>Retargeting</v>
      </c>
      <c r="D6840" t="str">
        <f ca="1">PROPER(TRIM(Table1[[#This Row],[Marketing Channel]]))</f>
        <v>Google Ads</v>
      </c>
      <c r="E6840" t="s">
        <v>460</v>
      </c>
      <c r="F6840" t="s">
        <v>762</v>
      </c>
      <c r="G6840" t="s">
        <v>46</v>
      </c>
      <c r="H6840" t="s">
        <v>42</v>
      </c>
      <c r="I6840" t="s">
        <v>68</v>
      </c>
      <c r="J6840" t="s">
        <v>25</v>
      </c>
      <c r="K6840">
        <v>146695</v>
      </c>
      <c r="L6840">
        <v>19347</v>
      </c>
      <c r="M6840">
        <v>13.19</v>
      </c>
      <c r="N6840">
        <v>3084</v>
      </c>
      <c r="O6840">
        <v>15.94</v>
      </c>
      <c r="P6840">
        <v>250</v>
      </c>
      <c r="Q6840">
        <v>38415.25</v>
      </c>
      <c r="R6840" s="6">
        <v>15266.1</v>
      </c>
      <c r="S6840">
        <v>674</v>
      </c>
      <c r="T6840" t="str">
        <f ca="1">PROPER(TRIM(Table1[[#This Row],[Campaign Status]]))</f>
        <v>Active</v>
      </c>
      <c r="V6840" s="1">
        <f t="shared" si="318"/>
        <v>3084</v>
      </c>
      <c r="W6840" t="str">
        <f t="shared" ca="1" si="319"/>
        <v>South</v>
      </c>
      <c r="X6840" s="6">
        <f t="shared" si="320"/>
        <v>79.510722752705306</v>
      </c>
    </row>
    <row r="6841" spans="1:24" x14ac:dyDescent="0.3">
      <c r="A6841" t="s">
        <v>7929</v>
      </c>
      <c r="B6841" t="str">
        <f ca="1">PROPER(TRIM(Table1[[#This Row],[Campaign Name]]))</f>
        <v>Mega Discount</v>
      </c>
      <c r="C6841" t="str">
        <f ca="1">PROPER(TRIM(Table1[[#This Row],[Campaign Type]]))</f>
        <v>Awareness</v>
      </c>
      <c r="D6841" t="str">
        <f ca="1">PROPER(TRIM(Table1[[#This Row],[Marketing Channel]]))</f>
        <v>Instagram</v>
      </c>
      <c r="E6841" t="s">
        <v>2126</v>
      </c>
      <c r="F6841" t="s">
        <v>522</v>
      </c>
      <c r="G6841" t="s">
        <v>11141</v>
      </c>
      <c r="H6841" t="s">
        <v>36</v>
      </c>
      <c r="I6841" t="s">
        <v>24</v>
      </c>
      <c r="J6841" t="s">
        <v>32</v>
      </c>
      <c r="K6841">
        <v>35371</v>
      </c>
      <c r="L6841">
        <v>66</v>
      </c>
      <c r="M6841">
        <v>0.19</v>
      </c>
      <c r="N6841">
        <v>22</v>
      </c>
      <c r="O6841">
        <v>33.33</v>
      </c>
      <c r="P6841">
        <v>250</v>
      </c>
      <c r="Q6841">
        <v>37987.97</v>
      </c>
      <c r="R6841" s="6">
        <v>15095.188000000002</v>
      </c>
      <c r="S6841">
        <v>4</v>
      </c>
      <c r="T6841" t="str">
        <f ca="1">PROPER(TRIM(Table1[[#This Row],[Campaign Status]]))</f>
        <v>Completed</v>
      </c>
      <c r="V6841" s="1">
        <f t="shared" si="318"/>
        <v>22</v>
      </c>
      <c r="W6841" t="str">
        <f t="shared" ca="1" si="319"/>
        <v>west</v>
      </c>
      <c r="X6841" s="6">
        <f t="shared" si="320"/>
        <v>15266.1</v>
      </c>
    </row>
    <row r="6842" spans="1:24" x14ac:dyDescent="0.3">
      <c r="A6842" t="s">
        <v>7930</v>
      </c>
      <c r="B6842" t="str">
        <f ca="1">PROPER(TRIM(Table1[[#This Row],[Campaign Name]]))</f>
        <v>New Launch</v>
      </c>
      <c r="C6842" t="str">
        <f ca="1">PROPER(TRIM(Table1[[#This Row],[Campaign Type]]))</f>
        <v>Sales</v>
      </c>
      <c r="D6842" t="str">
        <f ca="1">PROPER(TRIM(Table1[[#This Row],[Marketing Channel]]))</f>
        <v>Meta Ads</v>
      </c>
      <c r="E6842" t="s">
        <v>2761</v>
      </c>
      <c r="F6842" t="s">
        <v>115</v>
      </c>
      <c r="G6842" t="s">
        <v>11141</v>
      </c>
      <c r="H6842" t="s">
        <v>36</v>
      </c>
      <c r="I6842" t="s">
        <v>62</v>
      </c>
      <c r="J6842" t="s">
        <v>25</v>
      </c>
      <c r="K6842">
        <v>95422</v>
      </c>
      <c r="L6842">
        <v>11310</v>
      </c>
      <c r="M6842">
        <v>11.85</v>
      </c>
      <c r="N6842">
        <v>317</v>
      </c>
      <c r="O6842">
        <v>2.8</v>
      </c>
      <c r="P6842">
        <v>3817.8497265160554</v>
      </c>
      <c r="Q6842">
        <v>15178.37</v>
      </c>
      <c r="R6842" s="6">
        <v>297.56331671678674</v>
      </c>
      <c r="S6842">
        <v>59</v>
      </c>
      <c r="T6842" t="str">
        <f ca="1">PROPER(TRIM(Table1[[#This Row],[Campaign Status]]))</f>
        <v>Completed</v>
      </c>
      <c r="V6842" s="1">
        <f t="shared" si="318"/>
        <v>317</v>
      </c>
      <c r="W6842" t="str">
        <f t="shared" ca="1" si="319"/>
        <v>west</v>
      </c>
      <c r="X6842" s="6">
        <f t="shared" si="320"/>
        <v>15095.188000000002</v>
      </c>
    </row>
    <row r="6843" spans="1:24" x14ac:dyDescent="0.3">
      <c r="A6843" t="s">
        <v>7931</v>
      </c>
      <c r="B6843" t="str">
        <f ca="1">PROPER(TRIM(Table1[[#This Row],[Campaign Name]]))</f>
        <v>Mega Discount</v>
      </c>
      <c r="C6843" t="str">
        <f ca="1">PROPER(TRIM(Table1[[#This Row],[Campaign Type]]))</f>
        <v>Lead Gen</v>
      </c>
      <c r="D6843" t="str">
        <f ca="1">PROPER(TRIM(Table1[[#This Row],[Marketing Channel]]))</f>
        <v>Google Ads</v>
      </c>
      <c r="E6843" t="s">
        <v>430</v>
      </c>
      <c r="F6843" t="s">
        <v>287</v>
      </c>
      <c r="G6843" t="s">
        <v>46</v>
      </c>
      <c r="H6843" t="s">
        <v>42</v>
      </c>
      <c r="I6843" t="s">
        <v>68</v>
      </c>
      <c r="J6843" t="s">
        <v>25</v>
      </c>
      <c r="K6843">
        <v>121159</v>
      </c>
      <c r="L6843">
        <v>15912</v>
      </c>
      <c r="M6843">
        <v>13.13</v>
      </c>
      <c r="N6843">
        <v>2546</v>
      </c>
      <c r="O6843">
        <v>16</v>
      </c>
      <c r="P6843">
        <v>6694.05</v>
      </c>
      <c r="Q6843">
        <v>45578.75</v>
      </c>
      <c r="R6843" s="6">
        <v>580.88451684705069</v>
      </c>
      <c r="S6843">
        <v>2055</v>
      </c>
      <c r="T6843" t="str">
        <f ca="1">PROPER(TRIM(Table1[[#This Row],[Campaign Status]]))</f>
        <v>Completed</v>
      </c>
      <c r="V6843" s="1">
        <f t="shared" si="318"/>
        <v>2546</v>
      </c>
      <c r="W6843" t="str">
        <f t="shared" ca="1" si="319"/>
        <v>South</v>
      </c>
      <c r="X6843" s="6">
        <f t="shared" si="320"/>
        <v>297.56331671678674</v>
      </c>
    </row>
    <row r="6844" spans="1:24" x14ac:dyDescent="0.3">
      <c r="A6844" t="s">
        <v>7932</v>
      </c>
      <c r="B6844" t="str">
        <f ca="1">PROPER(TRIM(Table1[[#This Row],[Campaign Name]]))</f>
        <v>Flash Sale</v>
      </c>
      <c r="C6844" t="str">
        <f ca="1">PROPER(TRIM(Table1[[#This Row],[Campaign Type]]))</f>
        <v>Retargeting</v>
      </c>
      <c r="D6844" t="str">
        <f ca="1">PROPER(TRIM(Table1[[#This Row],[Marketing Channel]]))</f>
        <v>Meta Ads</v>
      </c>
      <c r="E6844" t="s">
        <v>1162</v>
      </c>
      <c r="F6844" t="s">
        <v>98</v>
      </c>
      <c r="G6844" t="s">
        <v>11141</v>
      </c>
      <c r="H6844" t="s">
        <v>23</v>
      </c>
      <c r="I6844" t="s">
        <v>68</v>
      </c>
      <c r="J6844" t="s">
        <v>25</v>
      </c>
      <c r="K6844">
        <v>65653</v>
      </c>
      <c r="L6844">
        <v>8017</v>
      </c>
      <c r="M6844">
        <v>12.21</v>
      </c>
      <c r="N6844">
        <v>2211</v>
      </c>
      <c r="O6844">
        <v>27.58</v>
      </c>
      <c r="P6844">
        <v>3817.8497265160554</v>
      </c>
      <c r="Q6844">
        <v>46571.97</v>
      </c>
      <c r="R6844" s="6">
        <v>1119.8481694170512</v>
      </c>
      <c r="S6844">
        <v>2144</v>
      </c>
      <c r="T6844" t="str">
        <f ca="1">PROPER(TRIM(Table1[[#This Row],[Campaign Status]]))</f>
        <v>Completed</v>
      </c>
      <c r="V6844" s="1">
        <f t="shared" si="318"/>
        <v>2211</v>
      </c>
      <c r="W6844" t="str">
        <f t="shared" ca="1" si="319"/>
        <v>west</v>
      </c>
      <c r="X6844" s="6">
        <f t="shared" si="320"/>
        <v>580.88451684705069</v>
      </c>
    </row>
    <row r="6845" spans="1:24" x14ac:dyDescent="0.3">
      <c r="A6845" t="s">
        <v>7933</v>
      </c>
      <c r="B6845" t="str">
        <f ca="1">PROPER(TRIM(Table1[[#This Row],[Campaign Name]]))</f>
        <v>Summer Sale</v>
      </c>
      <c r="C6845" t="str">
        <f ca="1">PROPER(TRIM(Table1[[#This Row],[Campaign Type]]))</f>
        <v>Lead Gen</v>
      </c>
      <c r="D6845" t="str">
        <f ca="1">PROPER(TRIM(Table1[[#This Row],[Marketing Channel]]))</f>
        <v>Google Ads</v>
      </c>
      <c r="E6845" t="s">
        <v>1780</v>
      </c>
      <c r="F6845" t="s">
        <v>1333</v>
      </c>
      <c r="G6845" t="s">
        <v>29</v>
      </c>
      <c r="H6845" t="s">
        <v>61</v>
      </c>
      <c r="I6845" t="s">
        <v>24</v>
      </c>
      <c r="J6845" t="s">
        <v>63</v>
      </c>
      <c r="K6845">
        <v>119491</v>
      </c>
      <c r="L6845">
        <v>7456</v>
      </c>
      <c r="M6845">
        <v>6.24</v>
      </c>
      <c r="N6845">
        <v>1604</v>
      </c>
      <c r="O6845">
        <v>21.51</v>
      </c>
      <c r="P6845">
        <v>250</v>
      </c>
      <c r="Q6845">
        <v>18992.740000000002</v>
      </c>
      <c r="R6845" s="6">
        <v>7497.0960000000005</v>
      </c>
      <c r="S6845">
        <v>1572</v>
      </c>
      <c r="T6845" t="str">
        <f ca="1">PROPER(TRIM(Table1[[#This Row],[Campaign Status]]))</f>
        <v>Completed</v>
      </c>
      <c r="V6845" s="1">
        <f t="shared" si="318"/>
        <v>1604</v>
      </c>
      <c r="W6845" t="str">
        <f t="shared" ca="1" si="319"/>
        <v>North</v>
      </c>
      <c r="X6845" s="6">
        <f t="shared" si="320"/>
        <v>1119.8481694170512</v>
      </c>
    </row>
    <row r="6846" spans="1:24" x14ac:dyDescent="0.3">
      <c r="A6846" t="s">
        <v>7934</v>
      </c>
      <c r="B6846" t="str">
        <f ca="1">PROPER(TRIM(Table1[[#This Row],[Campaign Name]]))</f>
        <v>Mega Discount</v>
      </c>
      <c r="C6846" t="str">
        <f ca="1">PROPER(TRIM(Table1[[#This Row],[Campaign Type]]))</f>
        <v>Sales</v>
      </c>
      <c r="D6846" t="str">
        <f ca="1">PROPER(TRIM(Table1[[#This Row],[Marketing Channel]]))</f>
        <v>Linkedin</v>
      </c>
      <c r="E6846" t="s">
        <v>976</v>
      </c>
      <c r="F6846" t="s">
        <v>676</v>
      </c>
      <c r="G6846" t="s">
        <v>11141</v>
      </c>
      <c r="H6846" t="s">
        <v>23</v>
      </c>
      <c r="I6846" t="s">
        <v>68</v>
      </c>
      <c r="J6846" t="s">
        <v>32</v>
      </c>
      <c r="K6846">
        <v>110395</v>
      </c>
      <c r="L6846">
        <v>15819</v>
      </c>
      <c r="M6846">
        <v>14.33</v>
      </c>
      <c r="N6846">
        <v>4730</v>
      </c>
      <c r="O6846">
        <v>29.9</v>
      </c>
      <c r="P6846">
        <v>3830.4648972188602</v>
      </c>
      <c r="Q6846">
        <v>20685.169999999998</v>
      </c>
      <c r="R6846" s="6">
        <v>440.01721866759914</v>
      </c>
      <c r="S6846">
        <v>3993</v>
      </c>
      <c r="T6846" t="str">
        <f ca="1">PROPER(TRIM(Table1[[#This Row],[Campaign Status]]))</f>
        <v>Active</v>
      </c>
      <c r="V6846" s="1">
        <f t="shared" si="318"/>
        <v>4730</v>
      </c>
      <c r="W6846" t="str">
        <f t="shared" ca="1" si="319"/>
        <v>west</v>
      </c>
      <c r="X6846" s="6">
        <f t="shared" si="320"/>
        <v>7497.0960000000005</v>
      </c>
    </row>
    <row r="6847" spans="1:24" x14ac:dyDescent="0.3">
      <c r="A6847" t="s">
        <v>7935</v>
      </c>
      <c r="B6847" t="str">
        <f ca="1">PROPER(TRIM(Table1[[#This Row],[Campaign Name]]))</f>
        <v>Festive Offer</v>
      </c>
      <c r="C6847" t="str">
        <f ca="1">PROPER(TRIM(Table1[[#This Row],[Campaign Type]]))</f>
        <v>Awareness</v>
      </c>
      <c r="D6847" t="str">
        <f ca="1">PROPER(TRIM(Table1[[#This Row],[Marketing Channel]]))</f>
        <v>Instagram</v>
      </c>
      <c r="E6847" t="s">
        <v>323</v>
      </c>
      <c r="F6847" t="s">
        <v>936</v>
      </c>
      <c r="G6847" t="s">
        <v>46</v>
      </c>
      <c r="H6847" t="s">
        <v>30</v>
      </c>
      <c r="I6847" t="s">
        <v>62</v>
      </c>
      <c r="J6847" t="s">
        <v>63</v>
      </c>
      <c r="K6847">
        <v>31198</v>
      </c>
      <c r="L6847">
        <v>450</v>
      </c>
      <c r="M6847">
        <v>1.44</v>
      </c>
      <c r="N6847">
        <v>39</v>
      </c>
      <c r="O6847">
        <v>8.67</v>
      </c>
      <c r="P6847">
        <v>14814.38</v>
      </c>
      <c r="Q6847">
        <v>16344.96</v>
      </c>
      <c r="R6847" s="6">
        <v>10.331718235930225</v>
      </c>
      <c r="S6847">
        <v>38</v>
      </c>
      <c r="T6847" t="str">
        <f ca="1">PROPER(TRIM(Table1[[#This Row],[Campaign Status]]))</f>
        <v>Completed</v>
      </c>
      <c r="V6847" s="1">
        <f t="shared" si="318"/>
        <v>39</v>
      </c>
      <c r="W6847" t="str">
        <f t="shared" ca="1" si="319"/>
        <v>South</v>
      </c>
      <c r="X6847" s="6">
        <f t="shared" si="320"/>
        <v>440.01721866759914</v>
      </c>
    </row>
    <row r="6848" spans="1:24" x14ac:dyDescent="0.3">
      <c r="A6848" t="s">
        <v>7936</v>
      </c>
      <c r="B6848" t="str">
        <f ca="1">PROPER(TRIM(Table1[[#This Row],[Campaign Name]]))</f>
        <v>New Launch</v>
      </c>
      <c r="C6848" t="str">
        <f ca="1">PROPER(TRIM(Table1[[#This Row],[Campaign Type]]))</f>
        <v>Sales</v>
      </c>
      <c r="D6848" t="str">
        <f ca="1">PROPER(TRIM(Table1[[#This Row],[Marketing Channel]]))</f>
        <v>Google Ads</v>
      </c>
      <c r="E6848" t="s">
        <v>589</v>
      </c>
      <c r="F6848" t="s">
        <v>590</v>
      </c>
      <c r="G6848" t="s">
        <v>11141</v>
      </c>
      <c r="H6848" t="s">
        <v>23</v>
      </c>
      <c r="I6848" t="s">
        <v>24</v>
      </c>
      <c r="J6848" t="s">
        <v>32</v>
      </c>
      <c r="K6848">
        <v>63185</v>
      </c>
      <c r="L6848">
        <v>4522</v>
      </c>
      <c r="M6848">
        <v>7.16</v>
      </c>
      <c r="N6848">
        <v>418</v>
      </c>
      <c r="O6848">
        <v>9.24</v>
      </c>
      <c r="P6848">
        <v>250</v>
      </c>
      <c r="Q6848">
        <v>15783.82</v>
      </c>
      <c r="R6848" s="6">
        <v>6213.5280000000002</v>
      </c>
      <c r="S6848">
        <v>4</v>
      </c>
      <c r="T6848" t="str">
        <f ca="1">PROPER(TRIM(Table1[[#This Row],[Campaign Status]]))</f>
        <v>Active</v>
      </c>
      <c r="V6848" s="1">
        <f t="shared" si="318"/>
        <v>418</v>
      </c>
      <c r="W6848" t="str">
        <f t="shared" ca="1" si="319"/>
        <v>west</v>
      </c>
      <c r="X6848" s="6">
        <f t="shared" si="320"/>
        <v>10.331718235930225</v>
      </c>
    </row>
    <row r="6849" spans="1:24" x14ac:dyDescent="0.3">
      <c r="A6849" t="s">
        <v>7937</v>
      </c>
      <c r="B6849" t="str">
        <f ca="1">PROPER(TRIM(Table1[[#This Row],[Campaign Name]]))</f>
        <v>New Launch</v>
      </c>
      <c r="C6849" t="str">
        <f ca="1">PROPER(TRIM(Table1[[#This Row],[Campaign Type]]))</f>
        <v>Lead Gen</v>
      </c>
      <c r="D6849" t="str">
        <f ca="1">PROPER(TRIM(Table1[[#This Row],[Marketing Channel]]))</f>
        <v>Meta Ads</v>
      </c>
      <c r="E6849" t="s">
        <v>658</v>
      </c>
      <c r="F6849" t="s">
        <v>821</v>
      </c>
      <c r="G6849" t="s">
        <v>46</v>
      </c>
      <c r="H6849" t="s">
        <v>30</v>
      </c>
      <c r="I6849" t="s">
        <v>24</v>
      </c>
      <c r="J6849" t="s">
        <v>63</v>
      </c>
      <c r="K6849">
        <v>89955</v>
      </c>
      <c r="L6849">
        <v>12886</v>
      </c>
      <c r="M6849">
        <v>14.32</v>
      </c>
      <c r="N6849">
        <v>3306</v>
      </c>
      <c r="O6849">
        <v>25.66</v>
      </c>
      <c r="P6849">
        <v>3817.8497265160554</v>
      </c>
      <c r="Q6849">
        <v>12735.06</v>
      </c>
      <c r="R6849" s="6">
        <v>233.56629810627106</v>
      </c>
      <c r="S6849">
        <v>1297</v>
      </c>
      <c r="T6849" t="str">
        <f ca="1">PROPER(TRIM(Table1[[#This Row],[Campaign Status]]))</f>
        <v>Active</v>
      </c>
      <c r="V6849" s="1">
        <f t="shared" si="318"/>
        <v>3306</v>
      </c>
      <c r="W6849" t="str">
        <f t="shared" ca="1" si="319"/>
        <v>South</v>
      </c>
      <c r="X6849" s="6">
        <f t="shared" si="320"/>
        <v>6213.5280000000002</v>
      </c>
    </row>
    <row r="6850" spans="1:24" x14ac:dyDescent="0.3">
      <c r="A6850" t="s">
        <v>7938</v>
      </c>
      <c r="B6850" t="str">
        <f ca="1">PROPER(TRIM(Table1[[#This Row],[Campaign Name]]))</f>
        <v>New Launch</v>
      </c>
      <c r="C6850" t="str">
        <f ca="1">PROPER(TRIM(Table1[[#This Row],[Campaign Type]]))</f>
        <v>Awareness</v>
      </c>
      <c r="D6850" t="str">
        <f ca="1">PROPER(TRIM(Table1[[#This Row],[Marketing Channel]]))</f>
        <v>Google Ads</v>
      </c>
      <c r="E6850" t="s">
        <v>708</v>
      </c>
      <c r="F6850" t="s">
        <v>489</v>
      </c>
      <c r="G6850" t="s">
        <v>41</v>
      </c>
      <c r="H6850" t="s">
        <v>11140</v>
      </c>
      <c r="I6850" t="s">
        <v>68</v>
      </c>
      <c r="J6850" t="s">
        <v>32</v>
      </c>
      <c r="K6850">
        <v>184207</v>
      </c>
      <c r="L6850">
        <v>4513</v>
      </c>
      <c r="M6850">
        <v>2.4500000000000002</v>
      </c>
      <c r="N6850">
        <v>273</v>
      </c>
      <c r="O6850">
        <v>6.05</v>
      </c>
      <c r="P6850">
        <v>250</v>
      </c>
      <c r="Q6850">
        <v>14759.52</v>
      </c>
      <c r="R6850" s="6">
        <v>5803.808</v>
      </c>
      <c r="S6850">
        <v>266</v>
      </c>
      <c r="T6850" t="str">
        <f ca="1">PROPER(TRIM(Table1[[#This Row],[Campaign Status]]))</f>
        <v>Active</v>
      </c>
      <c r="V6850" s="1">
        <f t="shared" ref="V6850:V6913" si="321">IF(N6850="",ROUND(L6850*O6850/100,0),N6850)</f>
        <v>273</v>
      </c>
      <c r="W6850" t="str">
        <f t="shared" ca="1" si="319"/>
        <v>East</v>
      </c>
      <c r="X6850" s="6">
        <f t="shared" si="320"/>
        <v>233.56629810627106</v>
      </c>
    </row>
    <row r="6851" spans="1:24" x14ac:dyDescent="0.3">
      <c r="A6851" t="s">
        <v>7939</v>
      </c>
      <c r="B6851" t="str">
        <f ca="1">PROPER(TRIM(Table1[[#This Row],[Campaign Name]]))</f>
        <v>Summer Sale</v>
      </c>
      <c r="C6851" t="str">
        <f ca="1">PROPER(TRIM(Table1[[#This Row],[Campaign Type]]))</f>
        <v>Sales</v>
      </c>
      <c r="D6851" t="str">
        <f ca="1">PROPER(TRIM(Table1[[#This Row],[Marketing Channel]]))</f>
        <v>Instagram</v>
      </c>
      <c r="E6851" t="s">
        <v>88</v>
      </c>
      <c r="F6851" t="s">
        <v>925</v>
      </c>
      <c r="G6851" t="s">
        <v>46</v>
      </c>
      <c r="H6851" t="s">
        <v>30</v>
      </c>
      <c r="I6851" t="s">
        <v>68</v>
      </c>
      <c r="J6851" t="s">
        <v>25</v>
      </c>
      <c r="K6851">
        <v>51926</v>
      </c>
      <c r="L6851">
        <v>4525</v>
      </c>
      <c r="M6851">
        <v>8.7100000000000009</v>
      </c>
      <c r="N6851">
        <v>236</v>
      </c>
      <c r="O6851">
        <v>5.22</v>
      </c>
      <c r="P6851">
        <v>250</v>
      </c>
      <c r="Q6851">
        <v>9609.31</v>
      </c>
      <c r="R6851" s="6">
        <v>3743.7239999999997</v>
      </c>
      <c r="S6851">
        <v>182</v>
      </c>
      <c r="T6851" t="str">
        <f ca="1">PROPER(TRIM(Table1[[#This Row],[Campaign Status]]))</f>
        <v>Completed</v>
      </c>
      <c r="V6851" s="1">
        <f t="shared" si="321"/>
        <v>236</v>
      </c>
      <c r="W6851" t="str">
        <f t="shared" ref="W6851:W6914" ca="1" si="322">IF(OR(D6851="Delhi",D6851="lucknow",D6851="jaipur"),"North",IF(OR(D6851="Bengaluru",D6851="chennai"),"South",IF(D6851="Kolkata","East",IF(OR(D6851="Mumbai",D6851="Pune",D6851="Ahmedabad"),"west","unknown"))))</f>
        <v>South</v>
      </c>
      <c r="X6851" s="6">
        <f t="shared" si="320"/>
        <v>5803.808</v>
      </c>
    </row>
    <row r="6852" spans="1:24" x14ac:dyDescent="0.3">
      <c r="A6852" t="s">
        <v>7940</v>
      </c>
      <c r="B6852" t="str">
        <f ca="1">PROPER(TRIM(Table1[[#This Row],[Campaign Name]]))</f>
        <v>Festive Offer</v>
      </c>
      <c r="C6852" t="str">
        <f ca="1">PROPER(TRIM(Table1[[#This Row],[Campaign Type]]))</f>
        <v>Lead Gen</v>
      </c>
      <c r="D6852" t="str">
        <f ca="1">PROPER(TRIM(Table1[[#This Row],[Marketing Channel]]))</f>
        <v>Meta Ads</v>
      </c>
      <c r="E6852" t="s">
        <v>268</v>
      </c>
      <c r="F6852" t="s">
        <v>339</v>
      </c>
      <c r="G6852" t="s">
        <v>46</v>
      </c>
      <c r="H6852" t="s">
        <v>30</v>
      </c>
      <c r="I6852" t="s">
        <v>31</v>
      </c>
      <c r="J6852" t="s">
        <v>25</v>
      </c>
      <c r="K6852">
        <v>159841</v>
      </c>
      <c r="L6852">
        <v>23764</v>
      </c>
      <c r="M6852">
        <v>14.87</v>
      </c>
      <c r="N6852">
        <v>1568</v>
      </c>
      <c r="O6852">
        <v>6.6</v>
      </c>
      <c r="P6852">
        <v>5606.08</v>
      </c>
      <c r="Q6852">
        <v>16355.69</v>
      </c>
      <c r="R6852" s="6">
        <v>191.74913665163538</v>
      </c>
      <c r="S6852">
        <v>849</v>
      </c>
      <c r="T6852" t="str">
        <f ca="1">PROPER(TRIM(Table1[[#This Row],[Campaign Status]]))</f>
        <v>Completed</v>
      </c>
      <c r="V6852" s="1">
        <f t="shared" si="321"/>
        <v>1568</v>
      </c>
      <c r="W6852" t="str">
        <f t="shared" ca="1" si="322"/>
        <v>South</v>
      </c>
      <c r="X6852" s="6">
        <f t="shared" ref="X6852:X6915" si="323">R6851*1</f>
        <v>3743.7239999999997</v>
      </c>
    </row>
    <row r="6853" spans="1:24" x14ac:dyDescent="0.3">
      <c r="A6853" t="s">
        <v>7941</v>
      </c>
      <c r="B6853" t="str">
        <f ca="1">PROPER(TRIM(Table1[[#This Row],[Campaign Name]]))</f>
        <v>Festive Offer</v>
      </c>
      <c r="C6853" t="str">
        <f ca="1">PROPER(TRIM(Table1[[#This Row],[Campaign Type]]))</f>
        <v>Awareness</v>
      </c>
      <c r="D6853" t="str">
        <f ca="1">PROPER(TRIM(Table1[[#This Row],[Marketing Channel]]))</f>
        <v>Google Ads</v>
      </c>
      <c r="E6853" t="s">
        <v>550</v>
      </c>
      <c r="F6853" t="s">
        <v>344</v>
      </c>
      <c r="G6853" t="s">
        <v>29</v>
      </c>
      <c r="H6853" t="s">
        <v>67</v>
      </c>
      <c r="I6853" t="s">
        <v>68</v>
      </c>
      <c r="J6853" t="s">
        <v>25</v>
      </c>
      <c r="K6853">
        <v>9533</v>
      </c>
      <c r="L6853">
        <v>1044</v>
      </c>
      <c r="M6853">
        <v>10.95</v>
      </c>
      <c r="N6853">
        <v>266</v>
      </c>
      <c r="O6853">
        <v>25.48</v>
      </c>
      <c r="P6853">
        <v>250</v>
      </c>
      <c r="Q6853">
        <v>18914.189999999999</v>
      </c>
      <c r="R6853" s="6">
        <v>7465.6759999999995</v>
      </c>
      <c r="S6853">
        <v>97</v>
      </c>
      <c r="T6853" t="str">
        <f ca="1">PROPER(TRIM(Table1[[#This Row],[Campaign Status]]))</f>
        <v>Paused</v>
      </c>
      <c r="V6853" s="1">
        <f t="shared" si="321"/>
        <v>266</v>
      </c>
      <c r="W6853" t="str">
        <f t="shared" ca="1" si="322"/>
        <v>North</v>
      </c>
      <c r="X6853" s="6">
        <f t="shared" si="323"/>
        <v>191.74913665163538</v>
      </c>
    </row>
    <row r="6854" spans="1:24" x14ac:dyDescent="0.3">
      <c r="A6854" t="s">
        <v>7942</v>
      </c>
      <c r="B6854" t="str">
        <f ca="1">PROPER(TRIM(Table1[[#This Row],[Campaign Name]]))</f>
        <v>Festive Offer</v>
      </c>
      <c r="C6854" t="str">
        <f ca="1">PROPER(TRIM(Table1[[#This Row],[Campaign Type]]))</f>
        <v>Retargeting</v>
      </c>
      <c r="D6854" t="str">
        <f ca="1">PROPER(TRIM(Table1[[#This Row],[Marketing Channel]]))</f>
        <v>Youtube</v>
      </c>
      <c r="E6854" t="s">
        <v>2634</v>
      </c>
      <c r="F6854" t="s">
        <v>544</v>
      </c>
      <c r="G6854" t="s">
        <v>46</v>
      </c>
      <c r="H6854" t="s">
        <v>30</v>
      </c>
      <c r="I6854" t="s">
        <v>62</v>
      </c>
      <c r="J6854" t="s">
        <v>25</v>
      </c>
      <c r="K6854">
        <v>41004</v>
      </c>
      <c r="L6854">
        <v>5636</v>
      </c>
      <c r="M6854">
        <v>13.75</v>
      </c>
      <c r="N6854">
        <v>1477</v>
      </c>
      <c r="O6854">
        <v>26.21</v>
      </c>
      <c r="P6854">
        <v>11754.59</v>
      </c>
      <c r="Q6854">
        <v>14018.5</v>
      </c>
      <c r="R6854" s="6">
        <v>19.259795535190932</v>
      </c>
      <c r="S6854">
        <v>430</v>
      </c>
      <c r="T6854" t="str">
        <f ca="1">PROPER(TRIM(Table1[[#This Row],[Campaign Status]]))</f>
        <v>Active</v>
      </c>
      <c r="V6854" s="1">
        <f t="shared" si="321"/>
        <v>1477</v>
      </c>
      <c r="W6854" t="str">
        <f t="shared" ca="1" si="322"/>
        <v>South</v>
      </c>
      <c r="X6854" s="6">
        <f t="shared" si="323"/>
        <v>7465.6759999999995</v>
      </c>
    </row>
    <row r="6855" spans="1:24" x14ac:dyDescent="0.3">
      <c r="A6855" t="s">
        <v>7943</v>
      </c>
      <c r="B6855" t="str">
        <f ca="1">PROPER(TRIM(Table1[[#This Row],[Campaign Name]]))</f>
        <v>Mega Discount</v>
      </c>
      <c r="C6855" t="str">
        <f ca="1">PROPER(TRIM(Table1[[#This Row],[Campaign Type]]))</f>
        <v>Awareness</v>
      </c>
      <c r="D6855" t="str">
        <f ca="1">PROPER(TRIM(Table1[[#This Row],[Marketing Channel]]))</f>
        <v>Linkedin</v>
      </c>
      <c r="E6855" t="s">
        <v>411</v>
      </c>
      <c r="F6855" t="s">
        <v>492</v>
      </c>
      <c r="G6855" t="s">
        <v>29</v>
      </c>
      <c r="H6855" t="s">
        <v>99</v>
      </c>
      <c r="I6855" t="s">
        <v>31</v>
      </c>
      <c r="J6855" t="s">
        <v>63</v>
      </c>
      <c r="K6855">
        <v>103568</v>
      </c>
      <c r="L6855">
        <v>15270</v>
      </c>
      <c r="M6855">
        <v>14.74</v>
      </c>
      <c r="N6855">
        <v>4654</v>
      </c>
      <c r="O6855">
        <v>30.48</v>
      </c>
      <c r="P6855">
        <v>9200.56</v>
      </c>
      <c r="Q6855">
        <v>8485.7000000000007</v>
      </c>
      <c r="R6855" s="6">
        <v>-7.769744450337793</v>
      </c>
      <c r="S6855">
        <v>1454</v>
      </c>
      <c r="T6855" t="str">
        <f ca="1">PROPER(TRIM(Table1[[#This Row],[Campaign Status]]))</f>
        <v>Paused</v>
      </c>
      <c r="V6855" s="1">
        <f t="shared" si="321"/>
        <v>4654</v>
      </c>
      <c r="W6855" t="str">
        <f t="shared" ca="1" si="322"/>
        <v>North</v>
      </c>
      <c r="X6855" s="6">
        <f t="shared" si="323"/>
        <v>19.259795535190932</v>
      </c>
    </row>
    <row r="6856" spans="1:24" x14ac:dyDescent="0.3">
      <c r="A6856" t="s">
        <v>7944</v>
      </c>
      <c r="B6856" t="str">
        <f ca="1">PROPER(TRIM(Table1[[#This Row],[Campaign Name]]))</f>
        <v>Summer Sale</v>
      </c>
      <c r="C6856" t="str">
        <f ca="1">PROPER(TRIM(Table1[[#This Row],[Campaign Type]]))</f>
        <v>Retargeting</v>
      </c>
      <c r="D6856" t="str">
        <f ca="1">PROPER(TRIM(Table1[[#This Row],[Marketing Channel]]))</f>
        <v>Email</v>
      </c>
      <c r="E6856" t="s">
        <v>2412</v>
      </c>
      <c r="F6856" t="s">
        <v>89</v>
      </c>
      <c r="G6856" t="s">
        <v>46</v>
      </c>
      <c r="H6856" t="s">
        <v>42</v>
      </c>
      <c r="I6856" t="s">
        <v>62</v>
      </c>
      <c r="J6856" t="s">
        <v>63</v>
      </c>
      <c r="K6856">
        <v>32234</v>
      </c>
      <c r="L6856">
        <v>1612</v>
      </c>
      <c r="M6856">
        <v>5</v>
      </c>
      <c r="N6856">
        <v>491</v>
      </c>
      <c r="O6856">
        <v>30.46</v>
      </c>
      <c r="P6856">
        <v>4021.4266195524165</v>
      </c>
      <c r="Q6856">
        <v>1908.79</v>
      </c>
      <c r="R6856" s="6">
        <v>-52.534506269010386</v>
      </c>
      <c r="S6856">
        <v>183</v>
      </c>
      <c r="T6856" t="str">
        <f ca="1">PROPER(TRIM(Table1[[#This Row],[Campaign Status]]))</f>
        <v>Paused</v>
      </c>
      <c r="V6856" s="1">
        <f t="shared" si="321"/>
        <v>491</v>
      </c>
      <c r="W6856" t="str">
        <f t="shared" ca="1" si="322"/>
        <v>South</v>
      </c>
      <c r="X6856" s="6">
        <f t="shared" si="323"/>
        <v>-7.769744450337793</v>
      </c>
    </row>
    <row r="6857" spans="1:24" x14ac:dyDescent="0.3">
      <c r="A6857" t="s">
        <v>7945</v>
      </c>
      <c r="B6857" t="str">
        <f ca="1">PROPER(TRIM(Table1[[#This Row],[Campaign Name]]))</f>
        <v>Mega Discount</v>
      </c>
      <c r="C6857" t="str">
        <f ca="1">PROPER(TRIM(Table1[[#This Row],[Campaign Type]]))</f>
        <v>Retargeting</v>
      </c>
      <c r="D6857" t="str">
        <f ca="1">PROPER(TRIM(Table1[[#This Row],[Marketing Channel]]))</f>
        <v>Youtube</v>
      </c>
      <c r="E6857" t="s">
        <v>383</v>
      </c>
      <c r="F6857" t="s">
        <v>1016</v>
      </c>
      <c r="G6857" t="s">
        <v>29</v>
      </c>
      <c r="H6857" t="s">
        <v>61</v>
      </c>
      <c r="I6857" t="s">
        <v>68</v>
      </c>
      <c r="J6857" t="s">
        <v>32</v>
      </c>
      <c r="K6857">
        <v>90519</v>
      </c>
      <c r="L6857">
        <v>3536</v>
      </c>
      <c r="M6857">
        <v>3.91</v>
      </c>
      <c r="N6857">
        <v>626</v>
      </c>
      <c r="O6857">
        <v>17.7</v>
      </c>
      <c r="P6857">
        <v>3891.7088323699436</v>
      </c>
      <c r="Q6857">
        <v>9973.9699999999993</v>
      </c>
      <c r="R6857" s="6">
        <v>156.28767283512641</v>
      </c>
      <c r="S6857">
        <v>80</v>
      </c>
      <c r="T6857" t="str">
        <f ca="1">PROPER(TRIM(Table1[[#This Row],[Campaign Status]]))</f>
        <v>Active</v>
      </c>
      <c r="V6857" s="1">
        <f t="shared" si="321"/>
        <v>626</v>
      </c>
      <c r="W6857" t="str">
        <f t="shared" ca="1" si="322"/>
        <v>North</v>
      </c>
      <c r="X6857" s="6">
        <f t="shared" si="323"/>
        <v>-52.534506269010386</v>
      </c>
    </row>
    <row r="6858" spans="1:24" x14ac:dyDescent="0.3">
      <c r="A6858" t="s">
        <v>7946</v>
      </c>
      <c r="B6858" t="str">
        <f ca="1">PROPER(TRIM(Table1[[#This Row],[Campaign Name]]))</f>
        <v>New Launch</v>
      </c>
      <c r="C6858" t="str">
        <f ca="1">PROPER(TRIM(Table1[[#This Row],[Campaign Type]]))</f>
        <v>Lead Gen</v>
      </c>
      <c r="D6858" t="str">
        <f ca="1">PROPER(TRIM(Table1[[#This Row],[Marketing Channel]]))</f>
        <v>Instagram</v>
      </c>
      <c r="E6858" t="s">
        <v>1666</v>
      </c>
      <c r="F6858" t="s">
        <v>468</v>
      </c>
      <c r="G6858" t="s">
        <v>11141</v>
      </c>
      <c r="H6858" t="s">
        <v>36</v>
      </c>
      <c r="I6858" t="s">
        <v>24</v>
      </c>
      <c r="J6858" t="s">
        <v>32</v>
      </c>
      <c r="K6858">
        <v>64382</v>
      </c>
      <c r="L6858">
        <v>887</v>
      </c>
      <c r="M6858">
        <v>1.38</v>
      </c>
      <c r="N6858">
        <v>281</v>
      </c>
      <c r="O6858">
        <v>31.68</v>
      </c>
      <c r="P6858">
        <v>3982.6304252733912</v>
      </c>
      <c r="Q6858">
        <v>49699.5</v>
      </c>
      <c r="R6858" s="6">
        <v>1147.9064008704331</v>
      </c>
      <c r="S6858">
        <v>72</v>
      </c>
      <c r="T6858" t="str">
        <f ca="1">PROPER(TRIM(Table1[[#This Row],[Campaign Status]]))</f>
        <v>Paused</v>
      </c>
      <c r="V6858" s="1">
        <f t="shared" si="321"/>
        <v>281</v>
      </c>
      <c r="W6858" t="str">
        <f t="shared" ca="1" si="322"/>
        <v>west</v>
      </c>
      <c r="X6858" s="6">
        <f t="shared" si="323"/>
        <v>156.28767283512641</v>
      </c>
    </row>
    <row r="6859" spans="1:24" x14ac:dyDescent="0.3">
      <c r="A6859" t="s">
        <v>7947</v>
      </c>
      <c r="B6859" t="str">
        <f ca="1">PROPER(TRIM(Table1[[#This Row],[Campaign Name]]))</f>
        <v>New Launch</v>
      </c>
      <c r="C6859" t="str">
        <f ca="1">PROPER(TRIM(Table1[[#This Row],[Campaign Type]]))</f>
        <v>Lead Gen</v>
      </c>
      <c r="D6859" t="str">
        <f ca="1">PROPER(TRIM(Table1[[#This Row],[Marketing Channel]]))</f>
        <v>Meta Ads</v>
      </c>
      <c r="E6859" t="s">
        <v>2724</v>
      </c>
      <c r="F6859" t="s">
        <v>164</v>
      </c>
      <c r="G6859" t="s">
        <v>29</v>
      </c>
      <c r="H6859" t="s">
        <v>99</v>
      </c>
      <c r="I6859" t="s">
        <v>31</v>
      </c>
      <c r="J6859" t="s">
        <v>63</v>
      </c>
      <c r="K6859">
        <v>42189</v>
      </c>
      <c r="L6859">
        <v>1993</v>
      </c>
      <c r="M6859">
        <v>4.72</v>
      </c>
      <c r="N6859">
        <v>630</v>
      </c>
      <c r="O6859">
        <v>31.61</v>
      </c>
      <c r="P6859">
        <v>3817.8497265160554</v>
      </c>
      <c r="Q6859">
        <v>21187.22</v>
      </c>
      <c r="R6859" s="6">
        <v>454.95164864265655</v>
      </c>
      <c r="S6859">
        <v>367</v>
      </c>
      <c r="T6859" t="str">
        <f ca="1">PROPER(TRIM(Table1[[#This Row],[Campaign Status]]))</f>
        <v>Paused</v>
      </c>
      <c r="V6859" s="1">
        <f t="shared" si="321"/>
        <v>630</v>
      </c>
      <c r="W6859" t="str">
        <f t="shared" ca="1" si="322"/>
        <v>North</v>
      </c>
      <c r="X6859" s="6">
        <f t="shared" si="323"/>
        <v>1147.9064008704331</v>
      </c>
    </row>
    <row r="6860" spans="1:24" x14ac:dyDescent="0.3">
      <c r="A6860" t="s">
        <v>7948</v>
      </c>
      <c r="B6860" t="str">
        <f ca="1">PROPER(TRIM(Table1[[#This Row],[Campaign Name]]))</f>
        <v>New Launch</v>
      </c>
      <c r="C6860" t="str">
        <f ca="1">PROPER(TRIM(Table1[[#This Row],[Campaign Type]]))</f>
        <v>Awareness</v>
      </c>
      <c r="D6860" t="str">
        <f ca="1">PROPER(TRIM(Table1[[#This Row],[Marketing Channel]]))</f>
        <v>Google Ads</v>
      </c>
      <c r="E6860" t="s">
        <v>2093</v>
      </c>
      <c r="F6860" t="s">
        <v>189</v>
      </c>
      <c r="G6860" t="s">
        <v>29</v>
      </c>
      <c r="H6860" t="s">
        <v>61</v>
      </c>
      <c r="I6860" t="s">
        <v>68</v>
      </c>
      <c r="J6860" t="s">
        <v>25</v>
      </c>
      <c r="K6860">
        <v>18498</v>
      </c>
      <c r="L6860">
        <v>601</v>
      </c>
      <c r="M6860">
        <v>3.25</v>
      </c>
      <c r="N6860">
        <v>59</v>
      </c>
      <c r="O6860">
        <v>9.82</v>
      </c>
      <c r="P6860">
        <v>250</v>
      </c>
      <c r="Q6860">
        <v>12762.94</v>
      </c>
      <c r="R6860" s="6">
        <v>5005.1760000000004</v>
      </c>
      <c r="S6860">
        <v>16</v>
      </c>
      <c r="T6860" t="str">
        <f ca="1">PROPER(TRIM(Table1[[#This Row],[Campaign Status]]))</f>
        <v>Active</v>
      </c>
      <c r="V6860" s="1">
        <f t="shared" si="321"/>
        <v>59</v>
      </c>
      <c r="W6860" t="str">
        <f t="shared" ca="1" si="322"/>
        <v>North</v>
      </c>
      <c r="X6860" s="6">
        <f t="shared" si="323"/>
        <v>454.95164864265655</v>
      </c>
    </row>
    <row r="6861" spans="1:24" x14ac:dyDescent="0.3">
      <c r="A6861" t="s">
        <v>7949</v>
      </c>
      <c r="B6861" t="str">
        <f ca="1">PROPER(TRIM(Table1[[#This Row],[Campaign Name]]))</f>
        <v>Flash Sale</v>
      </c>
      <c r="C6861" t="str">
        <f ca="1">PROPER(TRIM(Table1[[#This Row],[Campaign Type]]))</f>
        <v>Retargeting</v>
      </c>
      <c r="D6861" t="str">
        <f ca="1">PROPER(TRIM(Table1[[#This Row],[Marketing Channel]]))</f>
        <v>Meta Ads</v>
      </c>
      <c r="E6861" t="s">
        <v>447</v>
      </c>
      <c r="F6861" t="s">
        <v>194</v>
      </c>
      <c r="G6861" t="s">
        <v>11141</v>
      </c>
      <c r="H6861" t="s">
        <v>36</v>
      </c>
      <c r="I6861" t="s">
        <v>68</v>
      </c>
      <c r="J6861" t="s">
        <v>32</v>
      </c>
      <c r="K6861">
        <v>86037</v>
      </c>
      <c r="L6861">
        <v>11531</v>
      </c>
      <c r="M6861">
        <v>13.4</v>
      </c>
      <c r="N6861">
        <v>1757</v>
      </c>
      <c r="O6861">
        <v>15.24</v>
      </c>
      <c r="P6861">
        <v>10168.15</v>
      </c>
      <c r="Q6861">
        <v>1910.34</v>
      </c>
      <c r="R6861" s="6">
        <v>-81.212511617157489</v>
      </c>
      <c r="S6861">
        <v>1410</v>
      </c>
      <c r="T6861" t="str">
        <f ca="1">PROPER(TRIM(Table1[[#This Row],[Campaign Status]]))</f>
        <v>Paused</v>
      </c>
      <c r="V6861" s="1">
        <f t="shared" si="321"/>
        <v>1757</v>
      </c>
      <c r="W6861" t="str">
        <f t="shared" ca="1" si="322"/>
        <v>west</v>
      </c>
      <c r="X6861" s="6">
        <f t="shared" si="323"/>
        <v>5005.1760000000004</v>
      </c>
    </row>
    <row r="6862" spans="1:24" x14ac:dyDescent="0.3">
      <c r="A6862" t="s">
        <v>7950</v>
      </c>
      <c r="B6862" t="str">
        <f ca="1">PROPER(TRIM(Table1[[#This Row],[Campaign Name]]))</f>
        <v>New Launch</v>
      </c>
      <c r="C6862" t="str">
        <f ca="1">PROPER(TRIM(Table1[[#This Row],[Campaign Type]]))</f>
        <v>Lead Gen</v>
      </c>
      <c r="D6862" t="str">
        <f ca="1">PROPER(TRIM(Table1[[#This Row],[Marketing Channel]]))</f>
        <v>Youtube</v>
      </c>
      <c r="E6862" t="s">
        <v>2166</v>
      </c>
      <c r="F6862" t="s">
        <v>821</v>
      </c>
      <c r="G6862" t="s">
        <v>29</v>
      </c>
      <c r="H6862" t="s">
        <v>61</v>
      </c>
      <c r="I6862" t="s">
        <v>62</v>
      </c>
      <c r="J6862" t="s">
        <v>63</v>
      </c>
      <c r="K6862">
        <v>182964</v>
      </c>
      <c r="L6862">
        <v>13461</v>
      </c>
      <c r="M6862">
        <v>7.36</v>
      </c>
      <c r="N6862">
        <v>3244</v>
      </c>
      <c r="O6862">
        <v>24.1</v>
      </c>
      <c r="P6862">
        <v>250</v>
      </c>
      <c r="Q6862">
        <v>44073.48</v>
      </c>
      <c r="R6862" s="6">
        <v>17529.392</v>
      </c>
      <c r="S6862">
        <v>2831</v>
      </c>
      <c r="T6862" t="str">
        <f ca="1">PROPER(TRIM(Table1[[#This Row],[Campaign Status]]))</f>
        <v>Paused</v>
      </c>
      <c r="V6862" s="1">
        <f t="shared" si="321"/>
        <v>3244</v>
      </c>
      <c r="W6862" t="str">
        <f t="shared" ca="1" si="322"/>
        <v>North</v>
      </c>
      <c r="X6862" s="6">
        <f t="shared" si="323"/>
        <v>-81.212511617157489</v>
      </c>
    </row>
    <row r="6863" spans="1:24" x14ac:dyDescent="0.3">
      <c r="A6863" t="s">
        <v>7951</v>
      </c>
      <c r="B6863" t="str">
        <f ca="1">PROPER(TRIM(Table1[[#This Row],[Campaign Name]]))</f>
        <v>Festive Offer</v>
      </c>
      <c r="C6863" t="str">
        <f ca="1">PROPER(TRIM(Table1[[#This Row],[Campaign Type]]))</f>
        <v>Sales</v>
      </c>
      <c r="D6863" t="str">
        <f ca="1">PROPER(TRIM(Table1[[#This Row],[Marketing Channel]]))</f>
        <v>Email</v>
      </c>
      <c r="E6863" t="s">
        <v>477</v>
      </c>
      <c r="F6863" t="s">
        <v>287</v>
      </c>
      <c r="G6863" t="s">
        <v>11141</v>
      </c>
      <c r="H6863" t="s">
        <v>23</v>
      </c>
      <c r="I6863" t="s">
        <v>24</v>
      </c>
      <c r="J6863" t="s">
        <v>63</v>
      </c>
      <c r="K6863">
        <v>70308</v>
      </c>
      <c r="L6863">
        <v>8817</v>
      </c>
      <c r="M6863">
        <v>12.54</v>
      </c>
      <c r="N6863">
        <v>799</v>
      </c>
      <c r="O6863">
        <v>9.06</v>
      </c>
      <c r="P6863">
        <v>4021.4266195524165</v>
      </c>
      <c r="Q6863">
        <v>48614.86</v>
      </c>
      <c r="R6863" s="6">
        <v>1108.8958620712272</v>
      </c>
      <c r="S6863">
        <v>449</v>
      </c>
      <c r="T6863" t="str">
        <f ca="1">PROPER(TRIM(Table1[[#This Row],[Campaign Status]]))</f>
        <v>Paused</v>
      </c>
      <c r="V6863" s="1">
        <f t="shared" si="321"/>
        <v>799</v>
      </c>
      <c r="W6863" t="str">
        <f t="shared" ca="1" si="322"/>
        <v>west</v>
      </c>
      <c r="X6863" s="6">
        <f t="shared" si="323"/>
        <v>17529.392</v>
      </c>
    </row>
    <row r="6864" spans="1:24" x14ac:dyDescent="0.3">
      <c r="A6864" t="s">
        <v>7952</v>
      </c>
      <c r="B6864" t="str">
        <f ca="1">PROPER(TRIM(Table1[[#This Row],[Campaign Name]]))</f>
        <v>Flash Sale</v>
      </c>
      <c r="C6864" t="str">
        <f ca="1">PROPER(TRIM(Table1[[#This Row],[Campaign Type]]))</f>
        <v>Sales</v>
      </c>
      <c r="D6864" t="str">
        <f ca="1">PROPER(TRIM(Table1[[#This Row],[Marketing Channel]]))</f>
        <v>Meta Ads</v>
      </c>
      <c r="E6864" t="s">
        <v>205</v>
      </c>
      <c r="F6864" t="s">
        <v>1483</v>
      </c>
      <c r="G6864" t="s">
        <v>46</v>
      </c>
      <c r="H6864" t="s">
        <v>42</v>
      </c>
      <c r="I6864" t="s">
        <v>62</v>
      </c>
      <c r="J6864" t="s">
        <v>32</v>
      </c>
      <c r="K6864">
        <v>82397</v>
      </c>
      <c r="L6864">
        <v>7777</v>
      </c>
      <c r="M6864">
        <v>9.44</v>
      </c>
      <c r="N6864">
        <v>533</v>
      </c>
      <c r="O6864">
        <v>6.85</v>
      </c>
      <c r="P6864">
        <v>250</v>
      </c>
      <c r="Q6864">
        <v>16382.52</v>
      </c>
      <c r="R6864" s="6">
        <v>6453.0079999999998</v>
      </c>
      <c r="S6864">
        <v>225</v>
      </c>
      <c r="T6864" t="str">
        <f ca="1">PROPER(TRIM(Table1[[#This Row],[Campaign Status]]))</f>
        <v>Paused</v>
      </c>
      <c r="V6864" s="1">
        <f t="shared" si="321"/>
        <v>533</v>
      </c>
      <c r="W6864" t="str">
        <f t="shared" ca="1" si="322"/>
        <v>South</v>
      </c>
      <c r="X6864" s="6">
        <f t="shared" si="323"/>
        <v>1108.8958620712272</v>
      </c>
    </row>
    <row r="6865" spans="1:24" x14ac:dyDescent="0.3">
      <c r="A6865" t="s">
        <v>7953</v>
      </c>
      <c r="B6865" t="str">
        <f ca="1">PROPER(TRIM(Table1[[#This Row],[Campaign Name]]))</f>
        <v>Summer Sale</v>
      </c>
      <c r="C6865" t="str">
        <f ca="1">PROPER(TRIM(Table1[[#This Row],[Campaign Type]]))</f>
        <v>Retargeting</v>
      </c>
      <c r="D6865" t="str">
        <f ca="1">PROPER(TRIM(Table1[[#This Row],[Marketing Channel]]))</f>
        <v>Email</v>
      </c>
      <c r="E6865" t="s">
        <v>308</v>
      </c>
      <c r="F6865" t="s">
        <v>1801</v>
      </c>
      <c r="G6865" t="s">
        <v>46</v>
      </c>
      <c r="H6865" t="s">
        <v>30</v>
      </c>
      <c r="I6865" t="s">
        <v>62</v>
      </c>
      <c r="J6865" t="s">
        <v>25</v>
      </c>
      <c r="K6865">
        <v>155361</v>
      </c>
      <c r="L6865">
        <v>1041</v>
      </c>
      <c r="M6865">
        <v>0.67</v>
      </c>
      <c r="N6865">
        <v>173</v>
      </c>
      <c r="O6865">
        <v>16.62</v>
      </c>
      <c r="P6865">
        <v>250</v>
      </c>
      <c r="Q6865">
        <v>23440.37</v>
      </c>
      <c r="R6865" s="6">
        <v>9276.1479999999992</v>
      </c>
      <c r="S6865">
        <v>142</v>
      </c>
      <c r="T6865" t="str">
        <f ca="1">PROPER(TRIM(Table1[[#This Row],[Campaign Status]]))</f>
        <v>Active</v>
      </c>
      <c r="V6865" s="1">
        <f t="shared" si="321"/>
        <v>173</v>
      </c>
      <c r="W6865" t="str">
        <f t="shared" ca="1" si="322"/>
        <v>South</v>
      </c>
      <c r="X6865" s="6">
        <f t="shared" si="323"/>
        <v>6453.0079999999998</v>
      </c>
    </row>
    <row r="6866" spans="1:24" x14ac:dyDescent="0.3">
      <c r="A6866" t="s">
        <v>7954</v>
      </c>
      <c r="B6866" t="str">
        <f ca="1">PROPER(TRIM(Table1[[#This Row],[Campaign Name]]))</f>
        <v>New Launch</v>
      </c>
      <c r="C6866" t="str">
        <f ca="1">PROPER(TRIM(Table1[[#This Row],[Campaign Type]]))</f>
        <v>Retargeting</v>
      </c>
      <c r="D6866" t="str">
        <f ca="1">PROPER(TRIM(Table1[[#This Row],[Marketing Channel]]))</f>
        <v>Meta Ads</v>
      </c>
      <c r="E6866" t="s">
        <v>1245</v>
      </c>
      <c r="F6866" t="s">
        <v>570</v>
      </c>
      <c r="G6866" t="s">
        <v>29</v>
      </c>
      <c r="H6866" t="s">
        <v>61</v>
      </c>
      <c r="I6866" t="s">
        <v>24</v>
      </c>
      <c r="J6866" t="s">
        <v>32</v>
      </c>
      <c r="K6866">
        <v>11534</v>
      </c>
      <c r="L6866">
        <v>1233</v>
      </c>
      <c r="M6866">
        <v>10.69</v>
      </c>
      <c r="N6866">
        <v>121</v>
      </c>
      <c r="O6866">
        <v>9.81</v>
      </c>
      <c r="P6866">
        <v>250</v>
      </c>
      <c r="Q6866">
        <v>23486.95</v>
      </c>
      <c r="R6866" s="6">
        <v>9294.7800000000007</v>
      </c>
      <c r="S6866">
        <v>86</v>
      </c>
      <c r="T6866" t="str">
        <f ca="1">PROPER(TRIM(Table1[[#This Row],[Campaign Status]]))</f>
        <v>Completed</v>
      </c>
      <c r="V6866" s="1">
        <f t="shared" si="321"/>
        <v>121</v>
      </c>
      <c r="W6866" t="str">
        <f t="shared" ca="1" si="322"/>
        <v>North</v>
      </c>
      <c r="X6866" s="6">
        <f t="shared" si="323"/>
        <v>9276.1479999999992</v>
      </c>
    </row>
    <row r="6867" spans="1:24" x14ac:dyDescent="0.3">
      <c r="A6867" t="s">
        <v>7955</v>
      </c>
      <c r="B6867" t="str">
        <f ca="1">PROPER(TRIM(Table1[[#This Row],[Campaign Name]]))</f>
        <v>Flash Sale</v>
      </c>
      <c r="C6867" t="str">
        <f ca="1">PROPER(TRIM(Table1[[#This Row],[Campaign Type]]))</f>
        <v>Awareness</v>
      </c>
      <c r="D6867" t="str">
        <f ca="1">PROPER(TRIM(Table1[[#This Row],[Marketing Channel]]))</f>
        <v>Youtube</v>
      </c>
      <c r="E6867" t="s">
        <v>1437</v>
      </c>
      <c r="F6867" t="s">
        <v>400</v>
      </c>
      <c r="G6867" t="s">
        <v>11141</v>
      </c>
      <c r="H6867" t="s">
        <v>54</v>
      </c>
      <c r="I6867" t="s">
        <v>31</v>
      </c>
      <c r="J6867" t="s">
        <v>25</v>
      </c>
      <c r="K6867">
        <v>176759</v>
      </c>
      <c r="L6867">
        <v>24609</v>
      </c>
      <c r="M6867">
        <v>13.92</v>
      </c>
      <c r="N6867">
        <v>5412</v>
      </c>
      <c r="O6867">
        <v>21.99</v>
      </c>
      <c r="P6867">
        <v>3891.7088323699436</v>
      </c>
      <c r="Q6867">
        <v>38646.07</v>
      </c>
      <c r="R6867" s="6">
        <v>893.03600717902646</v>
      </c>
      <c r="S6867">
        <v>1873</v>
      </c>
      <c r="T6867" t="str">
        <f ca="1">PROPER(TRIM(Table1[[#This Row],[Campaign Status]]))</f>
        <v>Paused</v>
      </c>
      <c r="V6867" s="1">
        <f t="shared" si="321"/>
        <v>5412</v>
      </c>
      <c r="W6867" t="str">
        <f t="shared" ca="1" si="322"/>
        <v>west</v>
      </c>
      <c r="X6867" s="6">
        <f t="shared" si="323"/>
        <v>9294.7800000000007</v>
      </c>
    </row>
    <row r="6868" spans="1:24" x14ac:dyDescent="0.3">
      <c r="A6868" t="s">
        <v>7956</v>
      </c>
      <c r="B6868" t="str">
        <f ca="1">PROPER(TRIM(Table1[[#This Row],[Campaign Name]]))</f>
        <v>Flash Sale</v>
      </c>
      <c r="C6868" t="str">
        <f ca="1">PROPER(TRIM(Table1[[#This Row],[Campaign Type]]))</f>
        <v>Lead Gen</v>
      </c>
      <c r="D6868" t="str">
        <f ca="1">PROPER(TRIM(Table1[[#This Row],[Marketing Channel]]))</f>
        <v>Meta Ads</v>
      </c>
      <c r="E6868" t="s">
        <v>424</v>
      </c>
      <c r="F6868" t="s">
        <v>137</v>
      </c>
      <c r="G6868" t="s">
        <v>29</v>
      </c>
      <c r="H6868" t="s">
        <v>67</v>
      </c>
      <c r="I6868" t="s">
        <v>62</v>
      </c>
      <c r="J6868" t="s">
        <v>32</v>
      </c>
      <c r="K6868">
        <v>158297</v>
      </c>
      <c r="L6868">
        <v>18414</v>
      </c>
      <c r="M6868">
        <v>11.63</v>
      </c>
      <c r="N6868">
        <v>5609</v>
      </c>
      <c r="O6868">
        <v>30.46</v>
      </c>
      <c r="P6868">
        <v>3817.8497265160554</v>
      </c>
      <c r="Q6868">
        <v>39391.03</v>
      </c>
      <c r="R6868" s="6">
        <v>931.75957205486793</v>
      </c>
      <c r="S6868">
        <v>935</v>
      </c>
      <c r="T6868" t="str">
        <f ca="1">PROPER(TRIM(Table1[[#This Row],[Campaign Status]]))</f>
        <v>Paused</v>
      </c>
      <c r="V6868" s="1">
        <f t="shared" si="321"/>
        <v>5609</v>
      </c>
      <c r="W6868" t="str">
        <f t="shared" ca="1" si="322"/>
        <v>North</v>
      </c>
      <c r="X6868" s="6">
        <f t="shared" si="323"/>
        <v>893.03600717902646</v>
      </c>
    </row>
    <row r="6869" spans="1:24" x14ac:dyDescent="0.3">
      <c r="A6869" t="s">
        <v>7957</v>
      </c>
      <c r="B6869" t="str">
        <f ca="1">PROPER(TRIM(Table1[[#This Row],[Campaign Name]]))</f>
        <v>Summer Sale</v>
      </c>
      <c r="C6869" t="str">
        <f ca="1">PROPER(TRIM(Table1[[#This Row],[Campaign Type]]))</f>
        <v>Lead Gen</v>
      </c>
      <c r="D6869" t="str">
        <f ca="1">PROPER(TRIM(Table1[[#This Row],[Marketing Channel]]))</f>
        <v>Meta Ads</v>
      </c>
      <c r="E6869" t="s">
        <v>747</v>
      </c>
      <c r="F6869" t="s">
        <v>637</v>
      </c>
      <c r="G6869" t="s">
        <v>29</v>
      </c>
      <c r="H6869" t="s">
        <v>61</v>
      </c>
      <c r="I6869" t="s">
        <v>62</v>
      </c>
      <c r="J6869" t="s">
        <v>32</v>
      </c>
      <c r="K6869">
        <v>95421</v>
      </c>
      <c r="L6869">
        <v>3700</v>
      </c>
      <c r="M6869">
        <v>3.88</v>
      </c>
      <c r="N6869">
        <v>1185</v>
      </c>
      <c r="O6869">
        <v>32.03</v>
      </c>
      <c r="P6869">
        <v>3817.8497265160554</v>
      </c>
      <c r="Q6869">
        <v>46807.32</v>
      </c>
      <c r="R6869" s="6">
        <v>1126.0126341513605</v>
      </c>
      <c r="S6869">
        <v>722</v>
      </c>
      <c r="T6869" t="str">
        <f ca="1">PROPER(TRIM(Table1[[#This Row],[Campaign Status]]))</f>
        <v>Completed</v>
      </c>
      <c r="V6869" s="1">
        <f t="shared" si="321"/>
        <v>1185</v>
      </c>
      <c r="W6869" t="str">
        <f t="shared" ca="1" si="322"/>
        <v>North</v>
      </c>
      <c r="X6869" s="6">
        <f t="shared" si="323"/>
        <v>931.75957205486793</v>
      </c>
    </row>
    <row r="6870" spans="1:24" x14ac:dyDescent="0.3">
      <c r="A6870" t="s">
        <v>7958</v>
      </c>
      <c r="B6870" t="str">
        <f ca="1">PROPER(TRIM(Table1[[#This Row],[Campaign Name]]))</f>
        <v>Summer Sale</v>
      </c>
      <c r="C6870" t="str">
        <f ca="1">PROPER(TRIM(Table1[[#This Row],[Campaign Type]]))</f>
        <v>Awareness</v>
      </c>
      <c r="D6870" t="str">
        <f ca="1">PROPER(TRIM(Table1[[#This Row],[Marketing Channel]]))</f>
        <v>Email</v>
      </c>
      <c r="E6870" t="s">
        <v>3317</v>
      </c>
      <c r="F6870" t="s">
        <v>519</v>
      </c>
      <c r="G6870" t="s">
        <v>11141</v>
      </c>
      <c r="H6870" t="s">
        <v>23</v>
      </c>
      <c r="I6870" t="s">
        <v>62</v>
      </c>
      <c r="J6870" t="s">
        <v>32</v>
      </c>
      <c r="K6870">
        <v>95122</v>
      </c>
      <c r="L6870">
        <v>9898</v>
      </c>
      <c r="M6870">
        <v>10.41</v>
      </c>
      <c r="N6870">
        <v>455</v>
      </c>
      <c r="O6870">
        <v>4.5999999999999996</v>
      </c>
      <c r="P6870">
        <v>7195</v>
      </c>
      <c r="Q6870">
        <v>22458.46</v>
      </c>
      <c r="R6870" s="6">
        <v>212.13981931897149</v>
      </c>
      <c r="S6870">
        <v>137</v>
      </c>
      <c r="T6870" t="str">
        <f ca="1">PROPER(TRIM(Table1[[#This Row],[Campaign Status]]))</f>
        <v>Paused</v>
      </c>
      <c r="V6870" s="1">
        <f t="shared" si="321"/>
        <v>455</v>
      </c>
      <c r="W6870" t="str">
        <f t="shared" ca="1" si="322"/>
        <v>west</v>
      </c>
      <c r="X6870" s="6">
        <f t="shared" si="323"/>
        <v>1126.0126341513605</v>
      </c>
    </row>
    <row r="6871" spans="1:24" x14ac:dyDescent="0.3">
      <c r="A6871" t="s">
        <v>7959</v>
      </c>
      <c r="B6871" t="str">
        <f ca="1">PROPER(TRIM(Table1[[#This Row],[Campaign Name]]))</f>
        <v>New Launch</v>
      </c>
      <c r="C6871" t="str">
        <f ca="1">PROPER(TRIM(Table1[[#This Row],[Campaign Type]]))</f>
        <v>Lead Gen</v>
      </c>
      <c r="D6871" t="str">
        <f ca="1">PROPER(TRIM(Table1[[#This Row],[Marketing Channel]]))</f>
        <v>Meta Ads</v>
      </c>
      <c r="E6871" t="s">
        <v>4019</v>
      </c>
      <c r="F6871" t="s">
        <v>106</v>
      </c>
      <c r="G6871" t="s">
        <v>11141</v>
      </c>
      <c r="H6871" t="s">
        <v>23</v>
      </c>
      <c r="I6871" t="s">
        <v>24</v>
      </c>
      <c r="J6871" t="s">
        <v>63</v>
      </c>
      <c r="K6871">
        <v>186465</v>
      </c>
      <c r="L6871">
        <v>3637</v>
      </c>
      <c r="M6871">
        <v>1.95</v>
      </c>
      <c r="N6871">
        <v>893</v>
      </c>
      <c r="O6871">
        <v>24.55</v>
      </c>
      <c r="P6871">
        <v>6621.13</v>
      </c>
      <c r="Q6871">
        <v>43429.24</v>
      </c>
      <c r="R6871" s="6">
        <v>555.91885373040554</v>
      </c>
      <c r="S6871">
        <v>47</v>
      </c>
      <c r="T6871" t="str">
        <f ca="1">PROPER(TRIM(Table1[[#This Row],[Campaign Status]]))</f>
        <v>Completed</v>
      </c>
      <c r="V6871" s="1">
        <f t="shared" si="321"/>
        <v>893</v>
      </c>
      <c r="W6871" t="str">
        <f t="shared" ca="1" si="322"/>
        <v>west</v>
      </c>
      <c r="X6871" s="6">
        <f t="shared" si="323"/>
        <v>212.13981931897149</v>
      </c>
    </row>
    <row r="6872" spans="1:24" x14ac:dyDescent="0.3">
      <c r="A6872" t="s">
        <v>7960</v>
      </c>
      <c r="B6872" t="str">
        <f ca="1">PROPER(TRIM(Table1[[#This Row],[Campaign Name]]))</f>
        <v>Summer Sale</v>
      </c>
      <c r="C6872" t="str">
        <f ca="1">PROPER(TRIM(Table1[[#This Row],[Campaign Type]]))</f>
        <v>Awareness</v>
      </c>
      <c r="D6872" t="str">
        <f ca="1">PROPER(TRIM(Table1[[#This Row],[Marketing Channel]]))</f>
        <v>Google Ads</v>
      </c>
      <c r="E6872" t="s">
        <v>1656</v>
      </c>
      <c r="F6872" t="s">
        <v>400</v>
      </c>
      <c r="G6872" t="s">
        <v>11141</v>
      </c>
      <c r="H6872" t="s">
        <v>36</v>
      </c>
      <c r="I6872" t="s">
        <v>31</v>
      </c>
      <c r="J6872" t="s">
        <v>25</v>
      </c>
      <c r="K6872">
        <v>197516</v>
      </c>
      <c r="L6872">
        <v>26957</v>
      </c>
      <c r="M6872">
        <v>13.65</v>
      </c>
      <c r="N6872">
        <v>5045</v>
      </c>
      <c r="O6872">
        <v>18.71</v>
      </c>
      <c r="P6872">
        <v>250</v>
      </c>
      <c r="Q6872">
        <v>23763.91</v>
      </c>
      <c r="R6872" s="6">
        <v>9405.5640000000003</v>
      </c>
      <c r="S6872">
        <v>1124</v>
      </c>
      <c r="T6872" t="str">
        <f ca="1">PROPER(TRIM(Table1[[#This Row],[Campaign Status]]))</f>
        <v>Active</v>
      </c>
      <c r="V6872" s="1">
        <f t="shared" si="321"/>
        <v>5045</v>
      </c>
      <c r="W6872" t="str">
        <f t="shared" ca="1" si="322"/>
        <v>west</v>
      </c>
      <c r="X6872" s="6">
        <f t="shared" si="323"/>
        <v>555.91885373040554</v>
      </c>
    </row>
    <row r="6873" spans="1:24" x14ac:dyDescent="0.3">
      <c r="A6873" t="s">
        <v>7961</v>
      </c>
      <c r="B6873" t="str">
        <f ca="1">PROPER(TRIM(Table1[[#This Row],[Campaign Name]]))</f>
        <v>Mega Discount</v>
      </c>
      <c r="C6873" t="str">
        <f ca="1">PROPER(TRIM(Table1[[#This Row],[Campaign Type]]))</f>
        <v>Retargeting</v>
      </c>
      <c r="D6873" t="str">
        <f ca="1">PROPER(TRIM(Table1[[#This Row],[Marketing Channel]]))</f>
        <v>Meta Ads</v>
      </c>
      <c r="E6873" t="s">
        <v>1408</v>
      </c>
      <c r="F6873" t="s">
        <v>115</v>
      </c>
      <c r="G6873" t="s">
        <v>29</v>
      </c>
      <c r="H6873" t="s">
        <v>99</v>
      </c>
      <c r="I6873" t="s">
        <v>68</v>
      </c>
      <c r="J6873" t="s">
        <v>32</v>
      </c>
      <c r="K6873">
        <v>88612</v>
      </c>
      <c r="L6873">
        <v>2857</v>
      </c>
      <c r="M6873">
        <v>3.22</v>
      </c>
      <c r="N6873">
        <v>45</v>
      </c>
      <c r="O6873">
        <v>1.58</v>
      </c>
      <c r="P6873">
        <v>10368.86</v>
      </c>
      <c r="Q6873">
        <v>46316.5</v>
      </c>
      <c r="R6873" s="6">
        <v>346.68844983923015</v>
      </c>
      <c r="S6873">
        <v>8</v>
      </c>
      <c r="T6873" t="str">
        <f ca="1">PROPER(TRIM(Table1[[#This Row],[Campaign Status]]))</f>
        <v>Active</v>
      </c>
      <c r="V6873" s="1">
        <f t="shared" si="321"/>
        <v>45</v>
      </c>
      <c r="W6873" t="str">
        <f t="shared" ca="1" si="322"/>
        <v>North</v>
      </c>
      <c r="X6873" s="6">
        <f t="shared" si="323"/>
        <v>9405.5640000000003</v>
      </c>
    </row>
    <row r="6874" spans="1:24" x14ac:dyDescent="0.3">
      <c r="A6874" t="s">
        <v>7962</v>
      </c>
      <c r="B6874" t="str">
        <f ca="1">PROPER(TRIM(Table1[[#This Row],[Campaign Name]]))</f>
        <v>Festive Offer</v>
      </c>
      <c r="C6874" t="str">
        <f ca="1">PROPER(TRIM(Table1[[#This Row],[Campaign Type]]))</f>
        <v>Retargeting</v>
      </c>
      <c r="D6874" t="str">
        <f ca="1">PROPER(TRIM(Table1[[#This Row],[Marketing Channel]]))</f>
        <v>Meta Ads</v>
      </c>
      <c r="E6874" t="s">
        <v>781</v>
      </c>
      <c r="F6874" t="s">
        <v>77</v>
      </c>
      <c r="G6874" t="s">
        <v>29</v>
      </c>
      <c r="H6874" t="s">
        <v>67</v>
      </c>
      <c r="I6874" t="s">
        <v>24</v>
      </c>
      <c r="J6874" t="s">
        <v>25</v>
      </c>
      <c r="K6874">
        <v>153596</v>
      </c>
      <c r="L6874">
        <v>15243</v>
      </c>
      <c r="M6874">
        <v>9.92</v>
      </c>
      <c r="N6874">
        <v>526</v>
      </c>
      <c r="O6874">
        <v>3.45</v>
      </c>
      <c r="P6874">
        <v>250</v>
      </c>
      <c r="Q6874">
        <v>48375.93</v>
      </c>
      <c r="R6874" s="6">
        <v>19250.371999999999</v>
      </c>
      <c r="S6874">
        <v>15</v>
      </c>
      <c r="T6874" t="str">
        <f ca="1">PROPER(TRIM(Table1[[#This Row],[Campaign Status]]))</f>
        <v>Paused</v>
      </c>
      <c r="V6874" s="1">
        <f t="shared" si="321"/>
        <v>526</v>
      </c>
      <c r="W6874" t="str">
        <f t="shared" ca="1" si="322"/>
        <v>North</v>
      </c>
      <c r="X6874" s="6">
        <f t="shared" si="323"/>
        <v>346.68844983923015</v>
      </c>
    </row>
    <row r="6875" spans="1:24" x14ac:dyDescent="0.3">
      <c r="A6875" t="s">
        <v>7963</v>
      </c>
      <c r="B6875" t="str">
        <f ca="1">PROPER(TRIM(Table1[[#This Row],[Campaign Name]]))</f>
        <v>New Launch</v>
      </c>
      <c r="C6875" t="str">
        <f ca="1">PROPER(TRIM(Table1[[#This Row],[Campaign Type]]))</f>
        <v>Lead Gen</v>
      </c>
      <c r="D6875" t="str">
        <f ca="1">PROPER(TRIM(Table1[[#This Row],[Marketing Channel]]))</f>
        <v>Linkedin</v>
      </c>
      <c r="E6875" t="s">
        <v>1656</v>
      </c>
      <c r="F6875" t="s">
        <v>241</v>
      </c>
      <c r="G6875" t="s">
        <v>46</v>
      </c>
      <c r="H6875" t="s">
        <v>30</v>
      </c>
      <c r="I6875" t="s">
        <v>31</v>
      </c>
      <c r="J6875" t="s">
        <v>32</v>
      </c>
      <c r="K6875">
        <v>195582</v>
      </c>
      <c r="L6875">
        <v>507</v>
      </c>
      <c r="M6875">
        <v>0.26</v>
      </c>
      <c r="N6875">
        <v>136</v>
      </c>
      <c r="O6875">
        <v>26.82</v>
      </c>
      <c r="P6875">
        <v>250</v>
      </c>
      <c r="Q6875">
        <v>7929.56</v>
      </c>
      <c r="R6875" s="6">
        <v>3071.8240000000001</v>
      </c>
      <c r="S6875">
        <v>99</v>
      </c>
      <c r="T6875" t="str">
        <f ca="1">PROPER(TRIM(Table1[[#This Row],[Campaign Status]]))</f>
        <v>Paused</v>
      </c>
      <c r="V6875" s="1">
        <f t="shared" si="321"/>
        <v>136</v>
      </c>
      <c r="W6875" t="str">
        <f t="shared" ca="1" si="322"/>
        <v>South</v>
      </c>
      <c r="X6875" s="6">
        <f t="shared" si="323"/>
        <v>19250.371999999999</v>
      </c>
    </row>
    <row r="6876" spans="1:24" x14ac:dyDescent="0.3">
      <c r="A6876" t="s">
        <v>7964</v>
      </c>
      <c r="B6876" t="str">
        <f ca="1">PROPER(TRIM(Table1[[#This Row],[Campaign Name]]))</f>
        <v>Mega Discount</v>
      </c>
      <c r="C6876" t="str">
        <f ca="1">PROPER(TRIM(Table1[[#This Row],[Campaign Type]]))</f>
        <v>Awareness</v>
      </c>
      <c r="D6876" t="str">
        <f ca="1">PROPER(TRIM(Table1[[#This Row],[Marketing Channel]]))</f>
        <v>Meta Ads</v>
      </c>
      <c r="E6876" t="s">
        <v>1587</v>
      </c>
      <c r="F6876" t="s">
        <v>241</v>
      </c>
      <c r="G6876" t="s">
        <v>41</v>
      </c>
      <c r="H6876" t="s">
        <v>11140</v>
      </c>
      <c r="I6876" t="s">
        <v>24</v>
      </c>
      <c r="J6876" t="s">
        <v>25</v>
      </c>
      <c r="K6876">
        <v>30730</v>
      </c>
      <c r="L6876">
        <v>4465</v>
      </c>
      <c r="M6876">
        <v>14.53</v>
      </c>
      <c r="N6876">
        <v>1092</v>
      </c>
      <c r="O6876">
        <v>24.46</v>
      </c>
      <c r="P6876">
        <v>250</v>
      </c>
      <c r="Q6876">
        <v>30497.72</v>
      </c>
      <c r="R6876" s="6">
        <v>12099.088</v>
      </c>
      <c r="S6876">
        <v>927</v>
      </c>
      <c r="T6876" t="str">
        <f ca="1">PROPER(TRIM(Table1[[#This Row],[Campaign Status]]))</f>
        <v>Completed</v>
      </c>
      <c r="V6876" s="1">
        <f t="shared" si="321"/>
        <v>1092</v>
      </c>
      <c r="W6876" t="str">
        <f t="shared" ca="1" si="322"/>
        <v>East</v>
      </c>
      <c r="X6876" s="6">
        <f t="shared" si="323"/>
        <v>3071.8240000000001</v>
      </c>
    </row>
    <row r="6877" spans="1:24" x14ac:dyDescent="0.3">
      <c r="A6877" t="s">
        <v>7965</v>
      </c>
      <c r="B6877" t="str">
        <f ca="1">PROPER(TRIM(Table1[[#This Row],[Campaign Name]]))</f>
        <v>Festive Offer</v>
      </c>
      <c r="C6877" t="str">
        <f ca="1">PROPER(TRIM(Table1[[#This Row],[Campaign Type]]))</f>
        <v>Sales</v>
      </c>
      <c r="D6877" t="str">
        <f ca="1">PROPER(TRIM(Table1[[#This Row],[Marketing Channel]]))</f>
        <v>Email</v>
      </c>
      <c r="E6877" t="s">
        <v>3563</v>
      </c>
      <c r="F6877" t="s">
        <v>945</v>
      </c>
      <c r="G6877" t="s">
        <v>11141</v>
      </c>
      <c r="H6877" t="s">
        <v>36</v>
      </c>
      <c r="I6877" t="s">
        <v>24</v>
      </c>
      <c r="J6877" t="s">
        <v>25</v>
      </c>
      <c r="K6877">
        <v>187926</v>
      </c>
      <c r="L6877">
        <v>27467</v>
      </c>
      <c r="M6877">
        <v>14.62</v>
      </c>
      <c r="N6877">
        <v>4213</v>
      </c>
      <c r="O6877">
        <v>15.34</v>
      </c>
      <c r="P6877">
        <v>250</v>
      </c>
      <c r="Q6877">
        <v>16495.150000000001</v>
      </c>
      <c r="R6877" s="6">
        <v>6498.0600000000013</v>
      </c>
      <c r="S6877">
        <v>1196</v>
      </c>
      <c r="T6877" t="str">
        <f ca="1">PROPER(TRIM(Table1[[#This Row],[Campaign Status]]))</f>
        <v>Completed</v>
      </c>
      <c r="V6877" s="1">
        <f t="shared" si="321"/>
        <v>4213</v>
      </c>
      <c r="W6877" t="str">
        <f t="shared" ca="1" si="322"/>
        <v>west</v>
      </c>
      <c r="X6877" s="6">
        <f t="shared" si="323"/>
        <v>12099.088</v>
      </c>
    </row>
    <row r="6878" spans="1:24" x14ac:dyDescent="0.3">
      <c r="A6878" t="s">
        <v>7966</v>
      </c>
      <c r="B6878" t="str">
        <f ca="1">PROPER(TRIM(Table1[[#This Row],[Campaign Name]]))</f>
        <v>Summer Sale</v>
      </c>
      <c r="C6878" t="str">
        <f ca="1">PROPER(TRIM(Table1[[#This Row],[Campaign Type]]))</f>
        <v>Lead Gen</v>
      </c>
      <c r="D6878" t="str">
        <f ca="1">PROPER(TRIM(Table1[[#This Row],[Marketing Channel]]))</f>
        <v>Meta Ads</v>
      </c>
      <c r="E6878" t="s">
        <v>538</v>
      </c>
      <c r="F6878" t="s">
        <v>590</v>
      </c>
      <c r="G6878" t="s">
        <v>46</v>
      </c>
      <c r="H6878" t="s">
        <v>42</v>
      </c>
      <c r="I6878" t="s">
        <v>68</v>
      </c>
      <c r="J6878" t="s">
        <v>25</v>
      </c>
      <c r="K6878">
        <v>67831</v>
      </c>
      <c r="L6878">
        <v>3338</v>
      </c>
      <c r="M6878">
        <v>4.92</v>
      </c>
      <c r="N6878">
        <v>1017</v>
      </c>
      <c r="O6878">
        <v>30.47</v>
      </c>
      <c r="P6878">
        <v>14781.46</v>
      </c>
      <c r="Q6878">
        <v>5985.35</v>
      </c>
      <c r="R6878" s="6">
        <v>-59.507721158802987</v>
      </c>
      <c r="S6878">
        <v>478</v>
      </c>
      <c r="T6878" t="str">
        <f ca="1">PROPER(TRIM(Table1[[#This Row],[Campaign Status]]))</f>
        <v>Active</v>
      </c>
      <c r="V6878" s="1">
        <f t="shared" si="321"/>
        <v>1017</v>
      </c>
      <c r="W6878" t="str">
        <f t="shared" ca="1" si="322"/>
        <v>South</v>
      </c>
      <c r="X6878" s="6">
        <f t="shared" si="323"/>
        <v>6498.0600000000013</v>
      </c>
    </row>
    <row r="6879" spans="1:24" x14ac:dyDescent="0.3">
      <c r="A6879" t="s">
        <v>7967</v>
      </c>
      <c r="B6879" t="str">
        <f ca="1">PROPER(TRIM(Table1[[#This Row],[Campaign Name]]))</f>
        <v>Summer Sale</v>
      </c>
      <c r="C6879" t="str">
        <f ca="1">PROPER(TRIM(Table1[[#This Row],[Campaign Type]]))</f>
        <v>Awareness</v>
      </c>
      <c r="D6879" t="str">
        <f ca="1">PROPER(TRIM(Table1[[#This Row],[Marketing Channel]]))</f>
        <v>Linkedin</v>
      </c>
      <c r="E6879" t="s">
        <v>1496</v>
      </c>
      <c r="F6879" t="s">
        <v>400</v>
      </c>
      <c r="G6879" t="s">
        <v>29</v>
      </c>
      <c r="H6879" t="s">
        <v>61</v>
      </c>
      <c r="I6879" t="s">
        <v>31</v>
      </c>
      <c r="J6879" t="s">
        <v>32</v>
      </c>
      <c r="K6879">
        <v>105672</v>
      </c>
      <c r="L6879">
        <v>13785</v>
      </c>
      <c r="M6879">
        <v>13.05</v>
      </c>
      <c r="N6879">
        <v>4152</v>
      </c>
      <c r="O6879">
        <v>30.12</v>
      </c>
      <c r="P6879">
        <v>3830.4648972188602</v>
      </c>
      <c r="Q6879">
        <v>45406.61</v>
      </c>
      <c r="R6879" s="6">
        <v>1085.4072865402798</v>
      </c>
      <c r="S6879">
        <v>713</v>
      </c>
      <c r="T6879" t="str">
        <f ca="1">PROPER(TRIM(Table1[[#This Row],[Campaign Status]]))</f>
        <v>Active</v>
      </c>
      <c r="V6879" s="1">
        <f t="shared" si="321"/>
        <v>4152</v>
      </c>
      <c r="W6879" t="str">
        <f t="shared" ca="1" si="322"/>
        <v>North</v>
      </c>
      <c r="X6879" s="6">
        <f t="shared" si="323"/>
        <v>-59.507721158802987</v>
      </c>
    </row>
    <row r="6880" spans="1:24" x14ac:dyDescent="0.3">
      <c r="A6880" t="s">
        <v>7968</v>
      </c>
      <c r="B6880" t="str">
        <f ca="1">PROPER(TRIM(Table1[[#This Row],[Campaign Name]]))</f>
        <v>Flash Sale</v>
      </c>
      <c r="C6880" t="str">
        <f ca="1">PROPER(TRIM(Table1[[#This Row],[Campaign Type]]))</f>
        <v>Retargeting</v>
      </c>
      <c r="D6880" t="str">
        <f ca="1">PROPER(TRIM(Table1[[#This Row],[Marketing Channel]]))</f>
        <v>Google Ads</v>
      </c>
      <c r="E6880" t="s">
        <v>1911</v>
      </c>
      <c r="F6880" t="s">
        <v>271</v>
      </c>
      <c r="G6880" t="s">
        <v>11141</v>
      </c>
      <c r="H6880" t="s">
        <v>54</v>
      </c>
      <c r="I6880" t="s">
        <v>68</v>
      </c>
      <c r="J6880" t="s">
        <v>63</v>
      </c>
      <c r="K6880">
        <v>145265</v>
      </c>
      <c r="L6880">
        <v>2695</v>
      </c>
      <c r="M6880">
        <v>1.86</v>
      </c>
      <c r="N6880">
        <v>373</v>
      </c>
      <c r="O6880">
        <v>13.84</v>
      </c>
      <c r="P6880">
        <v>3988.1535696969677</v>
      </c>
      <c r="Q6880">
        <v>1960.53</v>
      </c>
      <c r="R6880" s="6">
        <v>-50.84116080943776</v>
      </c>
      <c r="S6880">
        <v>175</v>
      </c>
      <c r="T6880" t="str">
        <f ca="1">PROPER(TRIM(Table1[[#This Row],[Campaign Status]]))</f>
        <v>Completed</v>
      </c>
      <c r="V6880" s="1">
        <f t="shared" si="321"/>
        <v>373</v>
      </c>
      <c r="W6880" t="str">
        <f t="shared" ca="1" si="322"/>
        <v>west</v>
      </c>
      <c r="X6880" s="6">
        <f t="shared" si="323"/>
        <v>1085.4072865402798</v>
      </c>
    </row>
    <row r="6881" spans="1:24" x14ac:dyDescent="0.3">
      <c r="A6881" t="s">
        <v>7969</v>
      </c>
      <c r="B6881" t="str">
        <f ca="1">PROPER(TRIM(Table1[[#This Row],[Campaign Name]]))</f>
        <v>Festive Offer</v>
      </c>
      <c r="C6881" t="str">
        <f ca="1">PROPER(TRIM(Table1[[#This Row],[Campaign Type]]))</f>
        <v>Awareness</v>
      </c>
      <c r="D6881" t="str">
        <f ca="1">PROPER(TRIM(Table1[[#This Row],[Marketing Channel]]))</f>
        <v>Meta Ads</v>
      </c>
      <c r="E6881" t="s">
        <v>3312</v>
      </c>
      <c r="F6881" t="s">
        <v>988</v>
      </c>
      <c r="G6881" t="s">
        <v>46</v>
      </c>
      <c r="H6881" t="s">
        <v>30</v>
      </c>
      <c r="I6881" t="s">
        <v>31</v>
      </c>
      <c r="J6881" t="s">
        <v>32</v>
      </c>
      <c r="K6881">
        <v>17850</v>
      </c>
      <c r="L6881">
        <v>254</v>
      </c>
      <c r="M6881">
        <v>1.42</v>
      </c>
      <c r="N6881">
        <v>2</v>
      </c>
      <c r="O6881">
        <v>0.79</v>
      </c>
      <c r="P6881">
        <v>250</v>
      </c>
      <c r="Q6881">
        <v>14838.23</v>
      </c>
      <c r="R6881" s="6">
        <v>5835.2919999999995</v>
      </c>
      <c r="S6881">
        <v>2</v>
      </c>
      <c r="T6881" t="str">
        <f ca="1">PROPER(TRIM(Table1[[#This Row],[Campaign Status]]))</f>
        <v>Completed</v>
      </c>
      <c r="V6881" s="1">
        <f t="shared" si="321"/>
        <v>2</v>
      </c>
      <c r="W6881" t="str">
        <f t="shared" ca="1" si="322"/>
        <v>South</v>
      </c>
      <c r="X6881" s="6">
        <f t="shared" si="323"/>
        <v>-50.84116080943776</v>
      </c>
    </row>
    <row r="6882" spans="1:24" x14ac:dyDescent="0.3">
      <c r="A6882" t="s">
        <v>7970</v>
      </c>
      <c r="B6882" t="str">
        <f ca="1">PROPER(TRIM(Table1[[#This Row],[Campaign Name]]))</f>
        <v>New Launch</v>
      </c>
      <c r="C6882" t="str">
        <f ca="1">PROPER(TRIM(Table1[[#This Row],[Campaign Type]]))</f>
        <v>Lead Gen</v>
      </c>
      <c r="D6882" t="str">
        <f ca="1">PROPER(TRIM(Table1[[#This Row],[Marketing Channel]]))</f>
        <v>Linkedin</v>
      </c>
      <c r="E6882" t="s">
        <v>846</v>
      </c>
      <c r="F6882" t="s">
        <v>394</v>
      </c>
      <c r="G6882" t="s">
        <v>46</v>
      </c>
      <c r="H6882" t="s">
        <v>42</v>
      </c>
      <c r="I6882" t="s">
        <v>68</v>
      </c>
      <c r="J6882" t="s">
        <v>25</v>
      </c>
      <c r="K6882">
        <v>84439</v>
      </c>
      <c r="L6882">
        <v>4172</v>
      </c>
      <c r="M6882">
        <v>4.9400000000000004</v>
      </c>
      <c r="N6882">
        <v>1213</v>
      </c>
      <c r="O6882">
        <v>29.07</v>
      </c>
      <c r="P6882">
        <v>250</v>
      </c>
      <c r="Q6882">
        <v>8878.82</v>
      </c>
      <c r="R6882" s="6">
        <v>3451.5279999999998</v>
      </c>
      <c r="S6882">
        <v>1103</v>
      </c>
      <c r="T6882" t="str">
        <f ca="1">PROPER(TRIM(Table1[[#This Row],[Campaign Status]]))</f>
        <v>Paused</v>
      </c>
      <c r="V6882" s="1">
        <f t="shared" si="321"/>
        <v>1213</v>
      </c>
      <c r="W6882" t="str">
        <f t="shared" ca="1" si="322"/>
        <v>South</v>
      </c>
      <c r="X6882" s="6">
        <f t="shared" si="323"/>
        <v>5835.2919999999995</v>
      </c>
    </row>
    <row r="6883" spans="1:24" x14ac:dyDescent="0.3">
      <c r="A6883" t="s">
        <v>7971</v>
      </c>
      <c r="B6883" t="str">
        <f ca="1">PROPER(TRIM(Table1[[#This Row],[Campaign Name]]))</f>
        <v>Summer Sale</v>
      </c>
      <c r="C6883" t="str">
        <f ca="1">PROPER(TRIM(Table1[[#This Row],[Campaign Type]]))</f>
        <v>Retargeting</v>
      </c>
      <c r="D6883" t="str">
        <f ca="1">PROPER(TRIM(Table1[[#This Row],[Marketing Channel]]))</f>
        <v>Google Ads</v>
      </c>
      <c r="E6883" t="s">
        <v>854</v>
      </c>
      <c r="F6883" t="s">
        <v>89</v>
      </c>
      <c r="G6883" t="s">
        <v>11141</v>
      </c>
      <c r="H6883" t="s">
        <v>23</v>
      </c>
      <c r="I6883" t="s">
        <v>62</v>
      </c>
      <c r="J6883" t="s">
        <v>25</v>
      </c>
      <c r="K6883">
        <v>25221</v>
      </c>
      <c r="L6883">
        <v>3433</v>
      </c>
      <c r="M6883">
        <v>13.61</v>
      </c>
      <c r="N6883">
        <v>885</v>
      </c>
      <c r="O6883">
        <v>25.78</v>
      </c>
      <c r="P6883">
        <v>13490.99</v>
      </c>
      <c r="Q6883">
        <v>21042.18</v>
      </c>
      <c r="R6883" s="6">
        <v>55.972096932841851</v>
      </c>
      <c r="S6883">
        <v>110</v>
      </c>
      <c r="T6883" t="str">
        <f ca="1">PROPER(TRIM(Table1[[#This Row],[Campaign Status]]))</f>
        <v>Paused</v>
      </c>
      <c r="V6883" s="1">
        <f t="shared" si="321"/>
        <v>885</v>
      </c>
      <c r="W6883" t="str">
        <f t="shared" ca="1" si="322"/>
        <v>west</v>
      </c>
      <c r="X6883" s="6">
        <f t="shared" si="323"/>
        <v>3451.5279999999998</v>
      </c>
    </row>
    <row r="6884" spans="1:24" x14ac:dyDescent="0.3">
      <c r="A6884" t="s">
        <v>7972</v>
      </c>
      <c r="B6884" t="str">
        <f ca="1">PROPER(TRIM(Table1[[#This Row],[Campaign Name]]))</f>
        <v>Festive Offer</v>
      </c>
      <c r="C6884" t="str">
        <f ca="1">PROPER(TRIM(Table1[[#This Row],[Campaign Type]]))</f>
        <v>Lead Gen</v>
      </c>
      <c r="D6884" t="str">
        <f ca="1">PROPER(TRIM(Table1[[#This Row],[Marketing Channel]]))</f>
        <v>Youtube</v>
      </c>
      <c r="E6884" t="s">
        <v>2294</v>
      </c>
      <c r="F6884" t="s">
        <v>573</v>
      </c>
      <c r="G6884" t="s">
        <v>29</v>
      </c>
      <c r="H6884" t="s">
        <v>67</v>
      </c>
      <c r="I6884" t="s">
        <v>24</v>
      </c>
      <c r="J6884" t="s">
        <v>25</v>
      </c>
      <c r="K6884">
        <v>89035</v>
      </c>
      <c r="L6884">
        <v>9004</v>
      </c>
      <c r="M6884">
        <v>10.11</v>
      </c>
      <c r="N6884">
        <v>2271</v>
      </c>
      <c r="O6884">
        <v>25.22</v>
      </c>
      <c r="P6884">
        <v>12454.65</v>
      </c>
      <c r="Q6884">
        <v>41673.67</v>
      </c>
      <c r="R6884" s="6">
        <v>234.60330077521246</v>
      </c>
      <c r="S6884">
        <v>1431</v>
      </c>
      <c r="T6884" t="str">
        <f ca="1">PROPER(TRIM(Table1[[#This Row],[Campaign Status]]))</f>
        <v>Active</v>
      </c>
      <c r="V6884" s="1">
        <f t="shared" si="321"/>
        <v>2271</v>
      </c>
      <c r="W6884" t="str">
        <f t="shared" ca="1" si="322"/>
        <v>North</v>
      </c>
      <c r="X6884" s="6">
        <f t="shared" si="323"/>
        <v>55.972096932841851</v>
      </c>
    </row>
    <row r="6885" spans="1:24" x14ac:dyDescent="0.3">
      <c r="A6885" t="s">
        <v>7973</v>
      </c>
      <c r="B6885" t="str">
        <f ca="1">PROPER(TRIM(Table1[[#This Row],[Campaign Name]]))</f>
        <v>Festive Offer</v>
      </c>
      <c r="C6885" t="str">
        <f ca="1">PROPER(TRIM(Table1[[#This Row],[Campaign Type]]))</f>
        <v>Awareness</v>
      </c>
      <c r="D6885" t="str">
        <f ca="1">PROPER(TRIM(Table1[[#This Row],[Marketing Channel]]))</f>
        <v>Email</v>
      </c>
      <c r="E6885" t="s">
        <v>52</v>
      </c>
      <c r="F6885" t="s">
        <v>263</v>
      </c>
      <c r="G6885" t="s">
        <v>11141</v>
      </c>
      <c r="H6885" t="s">
        <v>23</v>
      </c>
      <c r="I6885" t="s">
        <v>31</v>
      </c>
      <c r="J6885" t="s">
        <v>63</v>
      </c>
      <c r="K6885">
        <v>185344</v>
      </c>
      <c r="L6885">
        <v>20006</v>
      </c>
      <c r="M6885">
        <v>10.79</v>
      </c>
      <c r="N6885">
        <v>5960</v>
      </c>
      <c r="O6885">
        <v>29.79</v>
      </c>
      <c r="P6885">
        <v>2838.83</v>
      </c>
      <c r="Q6885">
        <v>5539.99</v>
      </c>
      <c r="R6885" s="6">
        <v>95.150466917709053</v>
      </c>
      <c r="S6885">
        <v>4015</v>
      </c>
      <c r="T6885" t="str">
        <f ca="1">PROPER(TRIM(Table1[[#This Row],[Campaign Status]]))</f>
        <v>Paused</v>
      </c>
      <c r="V6885" s="1">
        <f t="shared" si="321"/>
        <v>5960</v>
      </c>
      <c r="W6885" t="str">
        <f t="shared" ca="1" si="322"/>
        <v>west</v>
      </c>
      <c r="X6885" s="6">
        <f t="shared" si="323"/>
        <v>234.60330077521246</v>
      </c>
    </row>
    <row r="6886" spans="1:24" hidden="1" x14ac:dyDescent="0.3">
      <c r="A6886" t="s">
        <v>7974</v>
      </c>
      <c r="B6886" t="str">
        <f ca="1">PROPER(TRIM(Table1[[#This Row],[Campaign Name]]))</f>
        <v>Summer Sale</v>
      </c>
      <c r="C6886" t="str">
        <f ca="1">PROPER(TRIM(Table1[[#This Row],[Campaign Type]]))</f>
        <v>Sales</v>
      </c>
      <c r="D6886" t="str">
        <f ca="1">PROPER(TRIM(Table1[[#This Row],[Marketing Channel]]))</f>
        <v>Linkedin</v>
      </c>
      <c r="E6886" t="s">
        <v>1231</v>
      </c>
      <c r="F6886" t="s">
        <v>149</v>
      </c>
      <c r="G6886" t="s">
        <v>29</v>
      </c>
      <c r="H6886" t="s">
        <v>67</v>
      </c>
      <c r="I6886" t="s">
        <v>31</v>
      </c>
      <c r="J6886" t="s">
        <v>32</v>
      </c>
      <c r="K6886">
        <v>68260</v>
      </c>
      <c r="L6886">
        <v>1957</v>
      </c>
      <c r="M6886">
        <v>2.87</v>
      </c>
      <c r="N6886">
        <v>302</v>
      </c>
      <c r="O6886">
        <v>15.43</v>
      </c>
      <c r="P6886">
        <v>3830.4648972188602</v>
      </c>
      <c r="R6886" s="6" t="e">
        <v>#VALUE!</v>
      </c>
      <c r="S6886">
        <v>104</v>
      </c>
      <c r="T6886" t="str">
        <f ca="1">PROPER(TRIM(Table1[[#This Row],[Campaign Status]]))</f>
        <v>Active</v>
      </c>
      <c r="V6886" s="1">
        <f t="shared" si="321"/>
        <v>302</v>
      </c>
      <c r="W6886" t="str">
        <f t="shared" ca="1" si="322"/>
        <v>North</v>
      </c>
      <c r="X6886" s="6">
        <f t="shared" si="323"/>
        <v>95.150466917709053</v>
      </c>
    </row>
    <row r="6887" spans="1:24" x14ac:dyDescent="0.3">
      <c r="A6887" t="s">
        <v>7975</v>
      </c>
      <c r="B6887" t="str">
        <f ca="1">PROPER(TRIM(Table1[[#This Row],[Campaign Name]]))</f>
        <v>Summer Sale</v>
      </c>
      <c r="C6887" t="str">
        <f ca="1">PROPER(TRIM(Table1[[#This Row],[Campaign Type]]))</f>
        <v>Awareness</v>
      </c>
      <c r="D6887" t="str">
        <f ca="1">PROPER(TRIM(Table1[[#This Row],[Marketing Channel]]))</f>
        <v>Google Ads</v>
      </c>
      <c r="E6887" t="s">
        <v>2694</v>
      </c>
      <c r="F6887" t="s">
        <v>849</v>
      </c>
      <c r="G6887" t="s">
        <v>11141</v>
      </c>
      <c r="H6887" t="s">
        <v>23</v>
      </c>
      <c r="I6887" t="s">
        <v>68</v>
      </c>
      <c r="J6887" t="s">
        <v>63</v>
      </c>
      <c r="K6887">
        <v>78239</v>
      </c>
      <c r="L6887">
        <v>7669</v>
      </c>
      <c r="M6887">
        <v>9.8000000000000007</v>
      </c>
      <c r="N6887">
        <v>258</v>
      </c>
      <c r="O6887">
        <v>3.36</v>
      </c>
      <c r="P6887">
        <v>3988.1535696969677</v>
      </c>
      <c r="Q6887">
        <v>42863.61</v>
      </c>
      <c r="R6887" s="6">
        <v>974.77330676754525</v>
      </c>
      <c r="S6887">
        <v>238</v>
      </c>
      <c r="T6887" t="str">
        <f ca="1">PROPER(TRIM(Table1[[#This Row],[Campaign Status]]))</f>
        <v>Completed</v>
      </c>
      <c r="V6887" s="1">
        <f t="shared" si="321"/>
        <v>258</v>
      </c>
      <c r="W6887" t="str">
        <f t="shared" ca="1" si="322"/>
        <v>west</v>
      </c>
      <c r="X6887" s="6" t="e">
        <f t="shared" si="323"/>
        <v>#VALUE!</v>
      </c>
    </row>
    <row r="6888" spans="1:24" x14ac:dyDescent="0.3">
      <c r="A6888" t="s">
        <v>7976</v>
      </c>
      <c r="B6888" t="str">
        <f ca="1">PROPER(TRIM(Table1[[#This Row],[Campaign Name]]))</f>
        <v>Mega Discount</v>
      </c>
      <c r="C6888" t="str">
        <f ca="1">PROPER(TRIM(Table1[[#This Row],[Campaign Type]]))</f>
        <v>Sales</v>
      </c>
      <c r="D6888" t="str">
        <f ca="1">PROPER(TRIM(Table1[[#This Row],[Marketing Channel]]))</f>
        <v>Linkedin</v>
      </c>
      <c r="E6888" t="s">
        <v>915</v>
      </c>
      <c r="F6888" t="s">
        <v>112</v>
      </c>
      <c r="G6888" t="s">
        <v>11141</v>
      </c>
      <c r="H6888" t="s">
        <v>23</v>
      </c>
      <c r="I6888" t="s">
        <v>31</v>
      </c>
      <c r="J6888" t="s">
        <v>63</v>
      </c>
      <c r="K6888">
        <v>64751</v>
      </c>
      <c r="L6888">
        <v>1624</v>
      </c>
      <c r="M6888">
        <v>2.5099999999999998</v>
      </c>
      <c r="N6888">
        <v>284</v>
      </c>
      <c r="O6888">
        <v>17.489999999999998</v>
      </c>
      <c r="P6888">
        <v>1027.42</v>
      </c>
      <c r="Q6888">
        <v>33779.29</v>
      </c>
      <c r="R6888" s="6">
        <v>3187.7781238441921</v>
      </c>
      <c r="S6888">
        <v>178</v>
      </c>
      <c r="T6888" t="str">
        <f ca="1">PROPER(TRIM(Table1[[#This Row],[Campaign Status]]))</f>
        <v>Paused</v>
      </c>
      <c r="V6888" s="1">
        <f t="shared" si="321"/>
        <v>284</v>
      </c>
      <c r="W6888" t="str">
        <f t="shared" ca="1" si="322"/>
        <v>west</v>
      </c>
      <c r="X6888" s="6">
        <f t="shared" si="323"/>
        <v>974.77330676754525</v>
      </c>
    </row>
    <row r="6889" spans="1:24" x14ac:dyDescent="0.3">
      <c r="A6889" t="s">
        <v>7977</v>
      </c>
      <c r="B6889" t="str">
        <f ca="1">PROPER(TRIM(Table1[[#This Row],[Campaign Name]]))</f>
        <v>Summer Sale</v>
      </c>
      <c r="C6889" t="str">
        <f ca="1">PROPER(TRIM(Table1[[#This Row],[Campaign Type]]))</f>
        <v>Lead Gen</v>
      </c>
      <c r="D6889" t="str">
        <f ca="1">PROPER(TRIM(Table1[[#This Row],[Marketing Channel]]))</f>
        <v>Email</v>
      </c>
      <c r="E6889" t="s">
        <v>1184</v>
      </c>
      <c r="F6889" t="s">
        <v>158</v>
      </c>
      <c r="G6889" t="s">
        <v>46</v>
      </c>
      <c r="H6889" t="s">
        <v>30</v>
      </c>
      <c r="I6889" t="s">
        <v>31</v>
      </c>
      <c r="J6889" t="s">
        <v>25</v>
      </c>
      <c r="K6889">
        <v>134292</v>
      </c>
      <c r="L6889">
        <v>2882</v>
      </c>
      <c r="M6889">
        <v>2.15</v>
      </c>
      <c r="N6889">
        <v>524</v>
      </c>
      <c r="O6889">
        <v>18.18</v>
      </c>
      <c r="P6889">
        <v>4021.4266195524165</v>
      </c>
      <c r="Q6889">
        <v>47254.96</v>
      </c>
      <c r="R6889" s="6">
        <v>1075.0795046276255</v>
      </c>
      <c r="S6889">
        <v>260</v>
      </c>
      <c r="T6889" t="str">
        <f ca="1">PROPER(TRIM(Table1[[#This Row],[Campaign Status]]))</f>
        <v>Active</v>
      </c>
      <c r="V6889" s="1">
        <f t="shared" si="321"/>
        <v>524</v>
      </c>
      <c r="W6889" t="str">
        <f t="shared" ca="1" si="322"/>
        <v>South</v>
      </c>
      <c r="X6889" s="6">
        <f t="shared" si="323"/>
        <v>3187.7781238441921</v>
      </c>
    </row>
    <row r="6890" spans="1:24" x14ac:dyDescent="0.3">
      <c r="A6890" t="s">
        <v>7978</v>
      </c>
      <c r="B6890" t="str">
        <f ca="1">PROPER(TRIM(Table1[[#This Row],[Campaign Name]]))</f>
        <v>Flash Sale</v>
      </c>
      <c r="C6890" t="str">
        <f ca="1">PROPER(TRIM(Table1[[#This Row],[Campaign Type]]))</f>
        <v>Awareness</v>
      </c>
      <c r="D6890" t="str">
        <f ca="1">PROPER(TRIM(Table1[[#This Row],[Marketing Channel]]))</f>
        <v>Linkedin</v>
      </c>
      <c r="E6890" t="s">
        <v>213</v>
      </c>
      <c r="F6890" t="s">
        <v>235</v>
      </c>
      <c r="G6890" t="s">
        <v>11141</v>
      </c>
      <c r="H6890" t="s">
        <v>23</v>
      </c>
      <c r="I6890" t="s">
        <v>62</v>
      </c>
      <c r="J6890" t="s">
        <v>63</v>
      </c>
      <c r="K6890">
        <v>33496</v>
      </c>
      <c r="L6890">
        <v>4377</v>
      </c>
      <c r="M6890">
        <v>13.07</v>
      </c>
      <c r="N6890">
        <v>1294</v>
      </c>
      <c r="O6890">
        <v>29.56</v>
      </c>
      <c r="P6890">
        <v>11940.84</v>
      </c>
      <c r="Q6890">
        <v>10228.780000000001</v>
      </c>
      <c r="R6890" s="6">
        <v>-14.337852278399172</v>
      </c>
      <c r="S6890">
        <v>779</v>
      </c>
      <c r="T6890" t="str">
        <f ca="1">PROPER(TRIM(Table1[[#This Row],[Campaign Status]]))</f>
        <v>Completed</v>
      </c>
      <c r="V6890" s="1">
        <f t="shared" si="321"/>
        <v>1294</v>
      </c>
      <c r="W6890" t="str">
        <f t="shared" ca="1" si="322"/>
        <v>west</v>
      </c>
      <c r="X6890" s="6">
        <f t="shared" si="323"/>
        <v>1075.0795046276255</v>
      </c>
    </row>
    <row r="6891" spans="1:24" x14ac:dyDescent="0.3">
      <c r="A6891" t="s">
        <v>7979</v>
      </c>
      <c r="B6891" t="str">
        <f ca="1">PROPER(TRIM(Table1[[#This Row],[Campaign Name]]))</f>
        <v>Summer Sale</v>
      </c>
      <c r="C6891" t="str">
        <f ca="1">PROPER(TRIM(Table1[[#This Row],[Campaign Type]]))</f>
        <v>Sales</v>
      </c>
      <c r="D6891" t="str">
        <f ca="1">PROPER(TRIM(Table1[[#This Row],[Marketing Channel]]))</f>
        <v>Google Ads</v>
      </c>
      <c r="E6891" t="s">
        <v>2823</v>
      </c>
      <c r="F6891" t="s">
        <v>176</v>
      </c>
      <c r="G6891" t="s">
        <v>11141</v>
      </c>
      <c r="H6891" t="s">
        <v>54</v>
      </c>
      <c r="I6891" t="s">
        <v>68</v>
      </c>
      <c r="J6891" t="s">
        <v>63</v>
      </c>
      <c r="K6891">
        <v>144707</v>
      </c>
      <c r="L6891">
        <v>5486</v>
      </c>
      <c r="M6891">
        <v>3.79</v>
      </c>
      <c r="N6891">
        <v>1551</v>
      </c>
      <c r="O6891">
        <v>28.27</v>
      </c>
      <c r="P6891">
        <v>250</v>
      </c>
      <c r="Q6891">
        <v>13291.12</v>
      </c>
      <c r="R6891" s="6">
        <v>5216.4480000000003</v>
      </c>
      <c r="S6891">
        <v>1523</v>
      </c>
      <c r="T6891" t="str">
        <f ca="1">PROPER(TRIM(Table1[[#This Row],[Campaign Status]]))</f>
        <v>Active</v>
      </c>
      <c r="V6891" s="1">
        <f t="shared" si="321"/>
        <v>1551</v>
      </c>
      <c r="W6891" t="str">
        <f t="shared" ca="1" si="322"/>
        <v>west</v>
      </c>
      <c r="X6891" s="6">
        <f t="shared" si="323"/>
        <v>-14.337852278399172</v>
      </c>
    </row>
    <row r="6892" spans="1:24" x14ac:dyDescent="0.3">
      <c r="A6892" t="s">
        <v>7980</v>
      </c>
      <c r="B6892" t="str">
        <f ca="1">PROPER(TRIM(Table1[[#This Row],[Campaign Name]]))</f>
        <v>New Launch</v>
      </c>
      <c r="C6892" t="str">
        <f ca="1">PROPER(TRIM(Table1[[#This Row],[Campaign Type]]))</f>
        <v>Awareness</v>
      </c>
      <c r="D6892" t="str">
        <f ca="1">PROPER(TRIM(Table1[[#This Row],[Marketing Channel]]))</f>
        <v>Linkedin</v>
      </c>
      <c r="E6892" t="s">
        <v>2527</v>
      </c>
      <c r="F6892" t="s">
        <v>420</v>
      </c>
      <c r="G6892" t="s">
        <v>11141</v>
      </c>
      <c r="H6892" t="s">
        <v>54</v>
      </c>
      <c r="I6892" t="s">
        <v>24</v>
      </c>
      <c r="J6892" t="s">
        <v>32</v>
      </c>
      <c r="K6892">
        <v>195862</v>
      </c>
      <c r="L6892">
        <v>9717</v>
      </c>
      <c r="M6892">
        <v>4.96</v>
      </c>
      <c r="N6892">
        <v>2288</v>
      </c>
      <c r="O6892">
        <v>23.55</v>
      </c>
      <c r="P6892">
        <v>250</v>
      </c>
      <c r="Q6892">
        <v>6535.38</v>
      </c>
      <c r="R6892" s="6">
        <v>2514.152</v>
      </c>
      <c r="S6892">
        <v>565</v>
      </c>
      <c r="T6892" t="str">
        <f ca="1">PROPER(TRIM(Table1[[#This Row],[Campaign Status]]))</f>
        <v>Active</v>
      </c>
      <c r="V6892" s="1">
        <f t="shared" si="321"/>
        <v>2288</v>
      </c>
      <c r="W6892" t="str">
        <f t="shared" ca="1" si="322"/>
        <v>west</v>
      </c>
      <c r="X6892" s="6">
        <f t="shared" si="323"/>
        <v>5216.4480000000003</v>
      </c>
    </row>
    <row r="6893" spans="1:24" x14ac:dyDescent="0.3">
      <c r="A6893" t="s">
        <v>7981</v>
      </c>
      <c r="B6893" t="str">
        <f ca="1">PROPER(TRIM(Table1[[#This Row],[Campaign Name]]))</f>
        <v>Flash Sale</v>
      </c>
      <c r="C6893" t="str">
        <f ca="1">PROPER(TRIM(Table1[[#This Row],[Campaign Type]]))</f>
        <v>Retargeting</v>
      </c>
      <c r="D6893" t="str">
        <f ca="1">PROPER(TRIM(Table1[[#This Row],[Marketing Channel]]))</f>
        <v>Email</v>
      </c>
      <c r="E6893" t="s">
        <v>2453</v>
      </c>
      <c r="F6893" t="s">
        <v>149</v>
      </c>
      <c r="G6893" t="s">
        <v>11141</v>
      </c>
      <c r="H6893" t="s">
        <v>54</v>
      </c>
      <c r="I6893" t="s">
        <v>31</v>
      </c>
      <c r="J6893" t="s">
        <v>63</v>
      </c>
      <c r="K6893">
        <v>29750</v>
      </c>
      <c r="L6893">
        <v>2113</v>
      </c>
      <c r="M6893">
        <v>7.1</v>
      </c>
      <c r="N6893">
        <v>408</v>
      </c>
      <c r="O6893">
        <v>19.309999999999999</v>
      </c>
      <c r="P6893">
        <v>4021.4266195524165</v>
      </c>
      <c r="Q6893">
        <v>8232.69</v>
      </c>
      <c r="R6893" s="6">
        <v>104.72063222469782</v>
      </c>
      <c r="S6893">
        <v>265</v>
      </c>
      <c r="T6893" t="str">
        <f ca="1">PROPER(TRIM(Table1[[#This Row],[Campaign Status]]))</f>
        <v>Paused</v>
      </c>
      <c r="V6893" s="1">
        <f t="shared" si="321"/>
        <v>408</v>
      </c>
      <c r="W6893" t="str">
        <f t="shared" ca="1" si="322"/>
        <v>west</v>
      </c>
      <c r="X6893" s="6">
        <f t="shared" si="323"/>
        <v>2514.152</v>
      </c>
    </row>
    <row r="6894" spans="1:24" x14ac:dyDescent="0.3">
      <c r="A6894" t="s">
        <v>7982</v>
      </c>
      <c r="B6894" t="str">
        <f ca="1">PROPER(TRIM(Table1[[#This Row],[Campaign Name]]))</f>
        <v>Flash Sale</v>
      </c>
      <c r="C6894" t="str">
        <f ca="1">PROPER(TRIM(Table1[[#This Row],[Campaign Type]]))</f>
        <v>Retargeting</v>
      </c>
      <c r="D6894" t="str">
        <f ca="1">PROPER(TRIM(Table1[[#This Row],[Marketing Channel]]))</f>
        <v>Meta Ads</v>
      </c>
      <c r="E6894" t="s">
        <v>34</v>
      </c>
      <c r="F6894" t="s">
        <v>167</v>
      </c>
      <c r="G6894" t="s">
        <v>11141</v>
      </c>
      <c r="H6894" t="s">
        <v>23</v>
      </c>
      <c r="I6894" t="s">
        <v>62</v>
      </c>
      <c r="J6894" t="s">
        <v>63</v>
      </c>
      <c r="K6894">
        <v>52740</v>
      </c>
      <c r="L6894">
        <v>5747</v>
      </c>
      <c r="M6894">
        <v>10.9</v>
      </c>
      <c r="N6894">
        <v>917</v>
      </c>
      <c r="O6894">
        <v>15.96</v>
      </c>
      <c r="P6894">
        <v>5862.03</v>
      </c>
      <c r="Q6894">
        <v>21249.26</v>
      </c>
      <c r="R6894" s="6">
        <v>262.48978596151846</v>
      </c>
      <c r="S6894">
        <v>337</v>
      </c>
      <c r="T6894" t="str">
        <f ca="1">PROPER(TRIM(Table1[[#This Row],[Campaign Status]]))</f>
        <v>Active</v>
      </c>
      <c r="V6894" s="1">
        <f t="shared" si="321"/>
        <v>917</v>
      </c>
      <c r="W6894" t="str">
        <f t="shared" ca="1" si="322"/>
        <v>west</v>
      </c>
      <c r="X6894" s="6">
        <f t="shared" si="323"/>
        <v>104.72063222469782</v>
      </c>
    </row>
    <row r="6895" spans="1:24" x14ac:dyDescent="0.3">
      <c r="A6895" t="s">
        <v>5292</v>
      </c>
      <c r="B6895" t="str">
        <f ca="1">PROPER(TRIM(Table1[[#This Row],[Campaign Name]]))</f>
        <v>Festive Offer</v>
      </c>
      <c r="C6895" t="str">
        <f ca="1">PROPER(TRIM(Table1[[#This Row],[Campaign Type]]))</f>
        <v>Lead Gen</v>
      </c>
      <c r="D6895" t="str">
        <f ca="1">PROPER(TRIM(Table1[[#This Row],[Marketing Channel]]))</f>
        <v>Youtube</v>
      </c>
      <c r="E6895" t="s">
        <v>470</v>
      </c>
      <c r="F6895" t="s">
        <v>405</v>
      </c>
      <c r="G6895" t="s">
        <v>29</v>
      </c>
      <c r="H6895" t="s">
        <v>99</v>
      </c>
      <c r="I6895" t="s">
        <v>24</v>
      </c>
      <c r="J6895" t="s">
        <v>25</v>
      </c>
      <c r="K6895">
        <v>197367</v>
      </c>
      <c r="L6895">
        <v>21079</v>
      </c>
      <c r="M6895">
        <v>10.68</v>
      </c>
      <c r="N6895">
        <v>1051</v>
      </c>
      <c r="O6895">
        <v>4.99</v>
      </c>
      <c r="P6895">
        <v>3234.85</v>
      </c>
      <c r="Q6895">
        <v>29403.07</v>
      </c>
      <c r="R6895" s="6">
        <v>808.94693726138769</v>
      </c>
      <c r="S6895">
        <v>105</v>
      </c>
      <c r="T6895" t="str">
        <f ca="1">PROPER(TRIM(Table1[[#This Row],[Campaign Status]]))</f>
        <v>Paused</v>
      </c>
      <c r="V6895" s="1">
        <f t="shared" si="321"/>
        <v>1051</v>
      </c>
      <c r="W6895" t="str">
        <f t="shared" ca="1" si="322"/>
        <v>North</v>
      </c>
      <c r="X6895" s="6">
        <f t="shared" si="323"/>
        <v>262.48978596151846</v>
      </c>
    </row>
    <row r="6896" spans="1:24" hidden="1" x14ac:dyDescent="0.3">
      <c r="A6896" t="s">
        <v>7983</v>
      </c>
      <c r="B6896" t="str">
        <f ca="1">PROPER(TRIM(Table1[[#This Row],[Campaign Name]]))</f>
        <v>Flash Sale</v>
      </c>
      <c r="C6896" t="str">
        <f ca="1">PROPER(TRIM(Table1[[#This Row],[Campaign Type]]))</f>
        <v>Awareness</v>
      </c>
      <c r="D6896" t="str">
        <f ca="1">PROPER(TRIM(Table1[[#This Row],[Marketing Channel]]))</f>
        <v>Email</v>
      </c>
      <c r="E6896" t="s">
        <v>931</v>
      </c>
      <c r="F6896" t="s">
        <v>297</v>
      </c>
      <c r="G6896" t="s">
        <v>11141</v>
      </c>
      <c r="H6896" t="s">
        <v>23</v>
      </c>
      <c r="I6896" t="s">
        <v>24</v>
      </c>
      <c r="J6896" t="s">
        <v>25</v>
      </c>
      <c r="K6896">
        <v>64707</v>
      </c>
      <c r="L6896">
        <v>8069</v>
      </c>
      <c r="M6896">
        <v>12.47</v>
      </c>
      <c r="N6896">
        <v>1435</v>
      </c>
      <c r="O6896">
        <v>17.78</v>
      </c>
      <c r="P6896">
        <v>4021.4266195524165</v>
      </c>
      <c r="R6896" s="6" t="e">
        <v>#VALUE!</v>
      </c>
      <c r="S6896">
        <v>824</v>
      </c>
      <c r="T6896" t="str">
        <f ca="1">PROPER(TRIM(Table1[[#This Row],[Campaign Status]]))</f>
        <v>Paused</v>
      </c>
      <c r="V6896" s="1">
        <f t="shared" si="321"/>
        <v>1435</v>
      </c>
      <c r="W6896" t="str">
        <f t="shared" ca="1" si="322"/>
        <v>west</v>
      </c>
      <c r="X6896" s="6">
        <f t="shared" si="323"/>
        <v>808.94693726138769</v>
      </c>
    </row>
    <row r="6897" spans="1:24" x14ac:dyDescent="0.3">
      <c r="A6897" t="s">
        <v>7984</v>
      </c>
      <c r="B6897" t="str">
        <f ca="1">PROPER(TRIM(Table1[[#This Row],[Campaign Name]]))</f>
        <v>Mega Discount</v>
      </c>
      <c r="C6897" t="str">
        <f ca="1">PROPER(TRIM(Table1[[#This Row],[Campaign Type]]))</f>
        <v>Lead Gen</v>
      </c>
      <c r="D6897" t="str">
        <f ca="1">PROPER(TRIM(Table1[[#This Row],[Marketing Channel]]))</f>
        <v>Linkedin</v>
      </c>
      <c r="E6897" t="s">
        <v>658</v>
      </c>
      <c r="F6897" t="s">
        <v>439</v>
      </c>
      <c r="G6897" t="s">
        <v>11141</v>
      </c>
      <c r="H6897" t="s">
        <v>54</v>
      </c>
      <c r="I6897" t="s">
        <v>62</v>
      </c>
      <c r="J6897" t="s">
        <v>32</v>
      </c>
      <c r="K6897">
        <v>49332</v>
      </c>
      <c r="L6897">
        <v>5026</v>
      </c>
      <c r="M6897">
        <v>10.19</v>
      </c>
      <c r="N6897">
        <v>912</v>
      </c>
      <c r="O6897">
        <v>18.149999999999999</v>
      </c>
      <c r="P6897">
        <v>250</v>
      </c>
      <c r="Q6897">
        <v>25817.33</v>
      </c>
      <c r="R6897" s="6">
        <v>10226.932000000001</v>
      </c>
      <c r="S6897">
        <v>240</v>
      </c>
      <c r="T6897" t="str">
        <f ca="1">PROPER(TRIM(Table1[[#This Row],[Campaign Status]]))</f>
        <v>Paused</v>
      </c>
      <c r="V6897" s="1">
        <f t="shared" si="321"/>
        <v>912</v>
      </c>
      <c r="W6897" t="str">
        <f t="shared" ca="1" si="322"/>
        <v>west</v>
      </c>
      <c r="X6897" s="6" t="e">
        <f t="shared" si="323"/>
        <v>#VALUE!</v>
      </c>
    </row>
    <row r="6898" spans="1:24" x14ac:dyDescent="0.3">
      <c r="A6898" t="s">
        <v>7985</v>
      </c>
      <c r="B6898" t="str">
        <f ca="1">PROPER(TRIM(Table1[[#This Row],[Campaign Name]]))</f>
        <v>Summer Sale</v>
      </c>
      <c r="C6898" t="str">
        <f ca="1">PROPER(TRIM(Table1[[#This Row],[Campaign Type]]))</f>
        <v>Lead Gen</v>
      </c>
      <c r="D6898" t="str">
        <f ca="1">PROPER(TRIM(Table1[[#This Row],[Marketing Channel]]))</f>
        <v>Instagram</v>
      </c>
      <c r="E6898" t="s">
        <v>460</v>
      </c>
      <c r="F6898" t="s">
        <v>140</v>
      </c>
      <c r="G6898" t="s">
        <v>46</v>
      </c>
      <c r="H6898" t="s">
        <v>42</v>
      </c>
      <c r="I6898" t="s">
        <v>24</v>
      </c>
      <c r="J6898" t="s">
        <v>63</v>
      </c>
      <c r="K6898">
        <v>77680</v>
      </c>
      <c r="L6898">
        <v>8927</v>
      </c>
      <c r="M6898">
        <v>11.49</v>
      </c>
      <c r="N6898">
        <v>800</v>
      </c>
      <c r="O6898">
        <v>8.9600000000000009</v>
      </c>
      <c r="P6898">
        <v>250</v>
      </c>
      <c r="Q6898">
        <v>34689.06</v>
      </c>
      <c r="R6898" s="6">
        <v>13775.624</v>
      </c>
      <c r="S6898">
        <v>459</v>
      </c>
      <c r="T6898" t="str">
        <f ca="1">PROPER(TRIM(Table1[[#This Row],[Campaign Status]]))</f>
        <v>Completed</v>
      </c>
      <c r="V6898" s="1">
        <f t="shared" si="321"/>
        <v>800</v>
      </c>
      <c r="W6898" t="str">
        <f t="shared" ca="1" si="322"/>
        <v>South</v>
      </c>
      <c r="X6898" s="6">
        <f t="shared" si="323"/>
        <v>10226.932000000001</v>
      </c>
    </row>
    <row r="6899" spans="1:24" x14ac:dyDescent="0.3">
      <c r="A6899" t="s">
        <v>7986</v>
      </c>
      <c r="B6899" t="str">
        <f ca="1">PROPER(TRIM(Table1[[#This Row],[Campaign Name]]))</f>
        <v>New Launch</v>
      </c>
      <c r="C6899" t="str">
        <f ca="1">PROPER(TRIM(Table1[[#This Row],[Campaign Type]]))</f>
        <v>Sales</v>
      </c>
      <c r="D6899" t="str">
        <f ca="1">PROPER(TRIM(Table1[[#This Row],[Marketing Channel]]))</f>
        <v>Instagram</v>
      </c>
      <c r="E6899" t="s">
        <v>407</v>
      </c>
      <c r="F6899" t="s">
        <v>49</v>
      </c>
      <c r="G6899" t="s">
        <v>41</v>
      </c>
      <c r="H6899" t="s">
        <v>11140</v>
      </c>
      <c r="I6899" t="s">
        <v>62</v>
      </c>
      <c r="J6899" t="s">
        <v>63</v>
      </c>
      <c r="K6899">
        <v>25453</v>
      </c>
      <c r="L6899">
        <v>2945</v>
      </c>
      <c r="M6899">
        <v>11.57</v>
      </c>
      <c r="N6899">
        <v>710</v>
      </c>
      <c r="O6899">
        <v>24.11</v>
      </c>
      <c r="P6899">
        <v>13685.95</v>
      </c>
      <c r="Q6899">
        <v>49195.48</v>
      </c>
      <c r="R6899" s="6">
        <v>259.459737906393</v>
      </c>
      <c r="S6899">
        <v>47</v>
      </c>
      <c r="T6899" t="str">
        <f ca="1">PROPER(TRIM(Table1[[#This Row],[Campaign Status]]))</f>
        <v>Paused</v>
      </c>
      <c r="V6899" s="1">
        <f t="shared" si="321"/>
        <v>710</v>
      </c>
      <c r="W6899" t="str">
        <f t="shared" ca="1" si="322"/>
        <v>East</v>
      </c>
      <c r="X6899" s="6">
        <f t="shared" si="323"/>
        <v>13775.624</v>
      </c>
    </row>
    <row r="6900" spans="1:24" x14ac:dyDescent="0.3">
      <c r="A6900" t="s">
        <v>7987</v>
      </c>
      <c r="B6900" t="str">
        <f ca="1">PROPER(TRIM(Table1[[#This Row],[Campaign Name]]))</f>
        <v>Summer Sale</v>
      </c>
      <c r="C6900" t="str">
        <f ca="1">PROPER(TRIM(Table1[[#This Row],[Campaign Type]]))</f>
        <v>Lead Gen</v>
      </c>
      <c r="D6900" t="str">
        <f ca="1">PROPER(TRIM(Table1[[#This Row],[Marketing Channel]]))</f>
        <v>Youtube</v>
      </c>
      <c r="E6900" t="s">
        <v>2583</v>
      </c>
      <c r="F6900" t="s">
        <v>965</v>
      </c>
      <c r="G6900" t="s">
        <v>29</v>
      </c>
      <c r="H6900" t="s">
        <v>67</v>
      </c>
      <c r="I6900" t="s">
        <v>68</v>
      </c>
      <c r="J6900" t="s">
        <v>32</v>
      </c>
      <c r="K6900">
        <v>117650</v>
      </c>
      <c r="L6900">
        <v>5064</v>
      </c>
      <c r="M6900">
        <v>4.3</v>
      </c>
      <c r="N6900">
        <v>1521</v>
      </c>
      <c r="O6900">
        <v>30.04</v>
      </c>
      <c r="P6900">
        <v>6440.4</v>
      </c>
      <c r="Q6900">
        <v>8267.76</v>
      </c>
      <c r="R6900" s="6">
        <v>28.373392956959204</v>
      </c>
      <c r="S6900">
        <v>1237</v>
      </c>
      <c r="T6900" t="str">
        <f ca="1">PROPER(TRIM(Table1[[#This Row],[Campaign Status]]))</f>
        <v>Active</v>
      </c>
      <c r="V6900" s="1">
        <f t="shared" si="321"/>
        <v>1521</v>
      </c>
      <c r="W6900" t="str">
        <f t="shared" ca="1" si="322"/>
        <v>North</v>
      </c>
      <c r="X6900" s="6">
        <f t="shared" si="323"/>
        <v>259.459737906393</v>
      </c>
    </row>
    <row r="6901" spans="1:24" x14ac:dyDescent="0.3">
      <c r="A6901" t="s">
        <v>7988</v>
      </c>
      <c r="B6901" t="str">
        <f ca="1">PROPER(TRIM(Table1[[#This Row],[Campaign Name]]))</f>
        <v>New Launch</v>
      </c>
      <c r="C6901" t="str">
        <f ca="1">PROPER(TRIM(Table1[[#This Row],[Campaign Type]]))</f>
        <v>Lead Gen</v>
      </c>
      <c r="D6901" t="str">
        <f ca="1">PROPER(TRIM(Table1[[#This Row],[Marketing Channel]]))</f>
        <v>Meta Ads</v>
      </c>
      <c r="E6901" t="s">
        <v>502</v>
      </c>
      <c r="F6901" t="s">
        <v>300</v>
      </c>
      <c r="G6901" t="s">
        <v>29</v>
      </c>
      <c r="H6901" t="s">
        <v>67</v>
      </c>
      <c r="I6901" t="s">
        <v>24</v>
      </c>
      <c r="J6901" t="s">
        <v>63</v>
      </c>
      <c r="K6901">
        <v>85502</v>
      </c>
      <c r="L6901">
        <v>10100</v>
      </c>
      <c r="M6901">
        <v>11.81</v>
      </c>
      <c r="N6901">
        <v>52</v>
      </c>
      <c r="O6901">
        <v>0.51</v>
      </c>
      <c r="P6901">
        <v>250</v>
      </c>
      <c r="Q6901">
        <v>11870.58</v>
      </c>
      <c r="R6901" s="6">
        <v>4648.232</v>
      </c>
      <c r="S6901">
        <v>33</v>
      </c>
      <c r="T6901" t="str">
        <f ca="1">PROPER(TRIM(Table1[[#This Row],[Campaign Status]]))</f>
        <v>Active</v>
      </c>
      <c r="V6901" s="1">
        <f t="shared" si="321"/>
        <v>52</v>
      </c>
      <c r="W6901" t="str">
        <f t="shared" ca="1" si="322"/>
        <v>North</v>
      </c>
      <c r="X6901" s="6">
        <f t="shared" si="323"/>
        <v>28.373392956959204</v>
      </c>
    </row>
    <row r="6902" spans="1:24" x14ac:dyDescent="0.3">
      <c r="A6902" t="s">
        <v>7989</v>
      </c>
      <c r="B6902" t="str">
        <f ca="1">PROPER(TRIM(Table1[[#This Row],[Campaign Name]]))</f>
        <v>Flash Sale</v>
      </c>
      <c r="C6902" t="str">
        <f ca="1">PROPER(TRIM(Table1[[#This Row],[Campaign Type]]))</f>
        <v>Sales</v>
      </c>
      <c r="D6902" t="str">
        <f ca="1">PROPER(TRIM(Table1[[#This Row],[Marketing Channel]]))</f>
        <v>Linkedin</v>
      </c>
      <c r="E6902" t="s">
        <v>1439</v>
      </c>
      <c r="F6902" t="s">
        <v>529</v>
      </c>
      <c r="G6902" t="s">
        <v>11141</v>
      </c>
      <c r="H6902" t="s">
        <v>23</v>
      </c>
      <c r="I6902" t="s">
        <v>62</v>
      </c>
      <c r="J6902" t="s">
        <v>25</v>
      </c>
      <c r="K6902">
        <v>102161</v>
      </c>
      <c r="L6902">
        <v>1727</v>
      </c>
      <c r="M6902">
        <v>1.69</v>
      </c>
      <c r="N6902">
        <v>473</v>
      </c>
      <c r="O6902">
        <v>27.39</v>
      </c>
      <c r="P6902">
        <v>250</v>
      </c>
      <c r="Q6902">
        <v>32195.47</v>
      </c>
      <c r="R6902" s="6">
        <v>12778.188</v>
      </c>
      <c r="S6902">
        <v>31</v>
      </c>
      <c r="T6902" t="str">
        <f ca="1">PROPER(TRIM(Table1[[#This Row],[Campaign Status]]))</f>
        <v>Paused</v>
      </c>
      <c r="V6902" s="1">
        <f t="shared" si="321"/>
        <v>473</v>
      </c>
      <c r="W6902" t="str">
        <f t="shared" ca="1" si="322"/>
        <v>west</v>
      </c>
      <c r="X6902" s="6">
        <f t="shared" si="323"/>
        <v>4648.232</v>
      </c>
    </row>
    <row r="6903" spans="1:24" x14ac:dyDescent="0.3">
      <c r="A6903" t="s">
        <v>7990</v>
      </c>
      <c r="B6903" t="str">
        <f ca="1">PROPER(TRIM(Table1[[#This Row],[Campaign Name]]))</f>
        <v>Mega Discount</v>
      </c>
      <c r="C6903" t="str">
        <f ca="1">PROPER(TRIM(Table1[[#This Row],[Campaign Type]]))</f>
        <v>Lead Gen</v>
      </c>
      <c r="D6903" t="str">
        <f ca="1">PROPER(TRIM(Table1[[#This Row],[Marketing Channel]]))</f>
        <v>Linkedin</v>
      </c>
      <c r="E6903" t="s">
        <v>2188</v>
      </c>
      <c r="F6903" t="s">
        <v>598</v>
      </c>
      <c r="G6903" t="s">
        <v>11141</v>
      </c>
      <c r="H6903" t="s">
        <v>36</v>
      </c>
      <c r="I6903" t="s">
        <v>24</v>
      </c>
      <c r="J6903" t="s">
        <v>25</v>
      </c>
      <c r="K6903">
        <v>91693</v>
      </c>
      <c r="L6903">
        <v>13671</v>
      </c>
      <c r="M6903">
        <v>14.91</v>
      </c>
      <c r="N6903">
        <v>4549</v>
      </c>
      <c r="O6903">
        <v>33.270000000000003</v>
      </c>
      <c r="P6903">
        <v>2239.9</v>
      </c>
      <c r="Q6903">
        <v>12945.34</v>
      </c>
      <c r="R6903" s="6">
        <v>477.94276530202239</v>
      </c>
      <c r="S6903">
        <v>2779</v>
      </c>
      <c r="T6903" t="str">
        <f ca="1">PROPER(TRIM(Table1[[#This Row],[Campaign Status]]))</f>
        <v>Completed</v>
      </c>
      <c r="V6903" s="1">
        <f t="shared" si="321"/>
        <v>4549</v>
      </c>
      <c r="W6903" t="str">
        <f t="shared" ca="1" si="322"/>
        <v>west</v>
      </c>
      <c r="X6903" s="6">
        <f t="shared" si="323"/>
        <v>12778.188</v>
      </c>
    </row>
    <row r="6904" spans="1:24" x14ac:dyDescent="0.3">
      <c r="A6904" t="s">
        <v>7991</v>
      </c>
      <c r="B6904" t="str">
        <f ca="1">PROPER(TRIM(Table1[[#This Row],[Campaign Name]]))</f>
        <v>Festive Offer</v>
      </c>
      <c r="C6904" t="str">
        <f ca="1">PROPER(TRIM(Table1[[#This Row],[Campaign Type]]))</f>
        <v>Sales</v>
      </c>
      <c r="D6904" t="str">
        <f ca="1">PROPER(TRIM(Table1[[#This Row],[Marketing Channel]]))</f>
        <v>Google Ads</v>
      </c>
      <c r="E6904" t="s">
        <v>1275</v>
      </c>
      <c r="F6904" t="s">
        <v>587</v>
      </c>
      <c r="G6904" t="s">
        <v>11141</v>
      </c>
      <c r="H6904" t="s">
        <v>54</v>
      </c>
      <c r="I6904" t="s">
        <v>24</v>
      </c>
      <c r="J6904" t="s">
        <v>25</v>
      </c>
      <c r="K6904">
        <v>14413</v>
      </c>
      <c r="L6904">
        <v>2010</v>
      </c>
      <c r="M6904">
        <v>13.95</v>
      </c>
      <c r="N6904">
        <v>35</v>
      </c>
      <c r="O6904">
        <v>1.74</v>
      </c>
      <c r="P6904">
        <v>250</v>
      </c>
      <c r="Q6904">
        <v>20464.07</v>
      </c>
      <c r="R6904" s="6">
        <v>8085.6279999999997</v>
      </c>
      <c r="S6904">
        <v>16</v>
      </c>
      <c r="T6904" t="str">
        <f ca="1">PROPER(TRIM(Table1[[#This Row],[Campaign Status]]))</f>
        <v>Completed</v>
      </c>
      <c r="V6904" s="1">
        <f t="shared" si="321"/>
        <v>35</v>
      </c>
      <c r="W6904" t="str">
        <f t="shared" ca="1" si="322"/>
        <v>west</v>
      </c>
      <c r="X6904" s="6">
        <f t="shared" si="323"/>
        <v>477.94276530202239</v>
      </c>
    </row>
    <row r="6905" spans="1:24" x14ac:dyDescent="0.3">
      <c r="A6905" t="s">
        <v>7992</v>
      </c>
      <c r="B6905" t="str">
        <f ca="1">PROPER(TRIM(Table1[[#This Row],[Campaign Name]]))</f>
        <v>Mega Discount</v>
      </c>
      <c r="C6905" t="str">
        <f ca="1">PROPER(TRIM(Table1[[#This Row],[Campaign Type]]))</f>
        <v>Awareness</v>
      </c>
      <c r="D6905" t="str">
        <f ca="1">PROPER(TRIM(Table1[[#This Row],[Marketing Channel]]))</f>
        <v>Meta Ads</v>
      </c>
      <c r="E6905" t="s">
        <v>1851</v>
      </c>
      <c r="F6905" t="s">
        <v>605</v>
      </c>
      <c r="G6905" t="s">
        <v>11141</v>
      </c>
      <c r="H6905" t="s">
        <v>36</v>
      </c>
      <c r="I6905" t="s">
        <v>31</v>
      </c>
      <c r="J6905" t="s">
        <v>32</v>
      </c>
      <c r="K6905">
        <v>188022</v>
      </c>
      <c r="L6905">
        <v>19618</v>
      </c>
      <c r="M6905">
        <v>10.43</v>
      </c>
      <c r="N6905">
        <v>3147</v>
      </c>
      <c r="O6905">
        <v>16.04</v>
      </c>
      <c r="P6905">
        <v>250</v>
      </c>
      <c r="Q6905">
        <v>18494.61</v>
      </c>
      <c r="R6905" s="6">
        <v>7297.844000000001</v>
      </c>
      <c r="S6905">
        <v>667</v>
      </c>
      <c r="T6905" t="str">
        <f ca="1">PROPER(TRIM(Table1[[#This Row],[Campaign Status]]))</f>
        <v>Active</v>
      </c>
      <c r="V6905" s="1">
        <f t="shared" si="321"/>
        <v>3147</v>
      </c>
      <c r="W6905" t="str">
        <f t="shared" ca="1" si="322"/>
        <v>west</v>
      </c>
      <c r="X6905" s="6">
        <f t="shared" si="323"/>
        <v>8085.6279999999997</v>
      </c>
    </row>
    <row r="6906" spans="1:24" x14ac:dyDescent="0.3">
      <c r="A6906" t="s">
        <v>7993</v>
      </c>
      <c r="B6906" t="str">
        <f ca="1">PROPER(TRIM(Table1[[#This Row],[Campaign Name]]))</f>
        <v>Festive Offer</v>
      </c>
      <c r="C6906" t="str">
        <f ca="1">PROPER(TRIM(Table1[[#This Row],[Campaign Type]]))</f>
        <v>Sales</v>
      </c>
      <c r="D6906" t="str">
        <f ca="1">PROPER(TRIM(Table1[[#This Row],[Marketing Channel]]))</f>
        <v>Meta Ads</v>
      </c>
      <c r="E6906" t="s">
        <v>1605</v>
      </c>
      <c r="F6906" t="s">
        <v>155</v>
      </c>
      <c r="G6906" t="s">
        <v>29</v>
      </c>
      <c r="H6906" t="s">
        <v>67</v>
      </c>
      <c r="I6906" t="s">
        <v>68</v>
      </c>
      <c r="J6906" t="s">
        <v>32</v>
      </c>
      <c r="K6906">
        <v>169962</v>
      </c>
      <c r="L6906">
        <v>1662</v>
      </c>
      <c r="M6906">
        <v>0.98</v>
      </c>
      <c r="N6906">
        <v>131</v>
      </c>
      <c r="O6906">
        <v>7.88</v>
      </c>
      <c r="P6906">
        <v>250</v>
      </c>
      <c r="Q6906">
        <v>12048.96</v>
      </c>
      <c r="R6906" s="6">
        <v>4719.5839999999998</v>
      </c>
      <c r="S6906">
        <v>73</v>
      </c>
      <c r="T6906" t="str">
        <f ca="1">PROPER(TRIM(Table1[[#This Row],[Campaign Status]]))</f>
        <v>Active</v>
      </c>
      <c r="V6906" s="1">
        <f t="shared" si="321"/>
        <v>131</v>
      </c>
      <c r="W6906" t="str">
        <f t="shared" ca="1" si="322"/>
        <v>North</v>
      </c>
      <c r="X6906" s="6">
        <f t="shared" si="323"/>
        <v>7297.844000000001</v>
      </c>
    </row>
    <row r="6907" spans="1:24" x14ac:dyDescent="0.3">
      <c r="A6907" t="s">
        <v>7994</v>
      </c>
      <c r="B6907" t="str">
        <f ca="1">PROPER(TRIM(Table1[[#This Row],[Campaign Name]]))</f>
        <v>Summer Sale</v>
      </c>
      <c r="C6907" t="str">
        <f ca="1">PROPER(TRIM(Table1[[#This Row],[Campaign Type]]))</f>
        <v>Sales</v>
      </c>
      <c r="D6907" t="str">
        <f ca="1">PROPER(TRIM(Table1[[#This Row],[Marketing Channel]]))</f>
        <v>Google Ads</v>
      </c>
      <c r="E6907" t="s">
        <v>1195</v>
      </c>
      <c r="F6907" t="s">
        <v>211</v>
      </c>
      <c r="G6907" t="s">
        <v>46</v>
      </c>
      <c r="H6907" t="s">
        <v>30</v>
      </c>
      <c r="I6907" t="s">
        <v>62</v>
      </c>
      <c r="J6907" t="s">
        <v>32</v>
      </c>
      <c r="K6907">
        <v>163882</v>
      </c>
      <c r="L6907">
        <v>18182</v>
      </c>
      <c r="M6907">
        <v>11.09</v>
      </c>
      <c r="N6907">
        <v>1860</v>
      </c>
      <c r="O6907">
        <v>10.23</v>
      </c>
      <c r="P6907">
        <v>3988.1535696969677</v>
      </c>
      <c r="Q6907">
        <v>41243.97</v>
      </c>
      <c r="R6907" s="6">
        <v>934.16203210885499</v>
      </c>
      <c r="S6907">
        <v>1394</v>
      </c>
      <c r="T6907" t="str">
        <f ca="1">PROPER(TRIM(Table1[[#This Row],[Campaign Status]]))</f>
        <v>Paused</v>
      </c>
      <c r="V6907" s="1">
        <f t="shared" si="321"/>
        <v>1860</v>
      </c>
      <c r="W6907" t="str">
        <f t="shared" ca="1" si="322"/>
        <v>South</v>
      </c>
      <c r="X6907" s="6">
        <f t="shared" si="323"/>
        <v>4719.5839999999998</v>
      </c>
    </row>
    <row r="6908" spans="1:24" hidden="1" x14ac:dyDescent="0.3">
      <c r="A6908" t="s">
        <v>7995</v>
      </c>
      <c r="B6908" t="str">
        <f ca="1">PROPER(TRIM(Table1[[#This Row],[Campaign Name]]))</f>
        <v>New Launch</v>
      </c>
      <c r="C6908" t="str">
        <f ca="1">PROPER(TRIM(Table1[[#This Row],[Campaign Type]]))</f>
        <v>Sales</v>
      </c>
      <c r="D6908" t="str">
        <f ca="1">PROPER(TRIM(Table1[[#This Row],[Marketing Channel]]))</f>
        <v>Youtube</v>
      </c>
      <c r="E6908" t="s">
        <v>670</v>
      </c>
      <c r="F6908" t="s">
        <v>689</v>
      </c>
      <c r="G6908" t="s">
        <v>46</v>
      </c>
      <c r="H6908" t="s">
        <v>42</v>
      </c>
      <c r="I6908" t="s">
        <v>31</v>
      </c>
      <c r="J6908" t="s">
        <v>32</v>
      </c>
      <c r="K6908">
        <v>10486</v>
      </c>
      <c r="L6908">
        <v>59</v>
      </c>
      <c r="M6908">
        <v>0.56000000000000005</v>
      </c>
      <c r="N6908">
        <v>12</v>
      </c>
      <c r="O6908">
        <v>20.34</v>
      </c>
      <c r="P6908">
        <v>12747.26</v>
      </c>
      <c r="R6908" s="6" t="e">
        <v>#VALUE!</v>
      </c>
      <c r="S6908">
        <v>10</v>
      </c>
      <c r="T6908" t="str">
        <f ca="1">PROPER(TRIM(Table1[[#This Row],[Campaign Status]]))</f>
        <v>Active</v>
      </c>
      <c r="V6908" s="1">
        <f t="shared" si="321"/>
        <v>12</v>
      </c>
      <c r="W6908" t="str">
        <f t="shared" ca="1" si="322"/>
        <v>South</v>
      </c>
      <c r="X6908" s="6">
        <f t="shared" si="323"/>
        <v>934.16203210885499</v>
      </c>
    </row>
    <row r="6909" spans="1:24" x14ac:dyDescent="0.3">
      <c r="A6909" t="s">
        <v>7996</v>
      </c>
      <c r="B6909" t="str">
        <f ca="1">PROPER(TRIM(Table1[[#This Row],[Campaign Name]]))</f>
        <v>New Launch</v>
      </c>
      <c r="C6909" t="str">
        <f ca="1">PROPER(TRIM(Table1[[#This Row],[Campaign Type]]))</f>
        <v>Retargeting</v>
      </c>
      <c r="D6909" t="str">
        <f ca="1">PROPER(TRIM(Table1[[#This Row],[Marketing Channel]]))</f>
        <v>Linkedin</v>
      </c>
      <c r="E6909" t="s">
        <v>3066</v>
      </c>
      <c r="F6909" t="s">
        <v>266</v>
      </c>
      <c r="G6909" t="s">
        <v>41</v>
      </c>
      <c r="H6909" t="s">
        <v>11140</v>
      </c>
      <c r="I6909" t="s">
        <v>68</v>
      </c>
      <c r="J6909" t="s">
        <v>25</v>
      </c>
      <c r="K6909">
        <v>149739</v>
      </c>
      <c r="L6909">
        <v>5195</v>
      </c>
      <c r="M6909">
        <v>3.47</v>
      </c>
      <c r="N6909">
        <v>1376</v>
      </c>
      <c r="O6909">
        <v>26.49</v>
      </c>
      <c r="P6909">
        <v>3830.4648972188602</v>
      </c>
      <c r="Q6909">
        <v>33595.68</v>
      </c>
      <c r="R6909" s="6">
        <v>777.06534066902475</v>
      </c>
      <c r="S6909">
        <v>988</v>
      </c>
      <c r="T6909" t="str">
        <f ca="1">PROPER(TRIM(Table1[[#This Row],[Campaign Status]]))</f>
        <v>Paused</v>
      </c>
      <c r="V6909" s="1">
        <f t="shared" si="321"/>
        <v>1376</v>
      </c>
      <c r="W6909" t="str">
        <f t="shared" ca="1" si="322"/>
        <v>East</v>
      </c>
      <c r="X6909" s="6" t="e">
        <f t="shared" si="323"/>
        <v>#VALUE!</v>
      </c>
    </row>
    <row r="6910" spans="1:24" x14ac:dyDescent="0.3">
      <c r="A6910" t="s">
        <v>7997</v>
      </c>
      <c r="B6910" t="str">
        <f ca="1">PROPER(TRIM(Table1[[#This Row],[Campaign Name]]))</f>
        <v>New Launch</v>
      </c>
      <c r="C6910" t="str">
        <f ca="1">PROPER(TRIM(Table1[[#This Row],[Campaign Type]]))</f>
        <v>Sales</v>
      </c>
      <c r="D6910" t="str">
        <f ca="1">PROPER(TRIM(Table1[[#This Row],[Marketing Channel]]))</f>
        <v>Google Ads</v>
      </c>
      <c r="E6910" t="s">
        <v>3320</v>
      </c>
      <c r="F6910" t="s">
        <v>140</v>
      </c>
      <c r="G6910" t="s">
        <v>41</v>
      </c>
      <c r="H6910" t="s">
        <v>11140</v>
      </c>
      <c r="I6910" t="s">
        <v>68</v>
      </c>
      <c r="J6910" t="s">
        <v>63</v>
      </c>
      <c r="K6910">
        <v>4469</v>
      </c>
      <c r="L6910">
        <v>105</v>
      </c>
      <c r="M6910">
        <v>2.35</v>
      </c>
      <c r="N6910">
        <v>1</v>
      </c>
      <c r="O6910">
        <v>0.95</v>
      </c>
      <c r="P6910">
        <v>3988.1535696969677</v>
      </c>
      <c r="Q6910">
        <v>16569.580000000002</v>
      </c>
      <c r="R6910" s="6">
        <v>315.46995897800923</v>
      </c>
      <c r="S6910">
        <v>0</v>
      </c>
      <c r="T6910" t="str">
        <f ca="1">PROPER(TRIM(Table1[[#This Row],[Campaign Status]]))</f>
        <v>Paused</v>
      </c>
      <c r="V6910" s="1">
        <f t="shared" si="321"/>
        <v>1</v>
      </c>
      <c r="W6910" t="str">
        <f t="shared" ca="1" si="322"/>
        <v>East</v>
      </c>
      <c r="X6910" s="6">
        <f t="shared" si="323"/>
        <v>777.06534066902475</v>
      </c>
    </row>
    <row r="6911" spans="1:24" x14ac:dyDescent="0.3">
      <c r="A6911" t="s">
        <v>7998</v>
      </c>
      <c r="B6911" t="str">
        <f ca="1">PROPER(TRIM(Table1[[#This Row],[Campaign Name]]))</f>
        <v>Flash Sale</v>
      </c>
      <c r="C6911" t="str">
        <f ca="1">PROPER(TRIM(Table1[[#This Row],[Campaign Type]]))</f>
        <v>Lead Gen</v>
      </c>
      <c r="D6911" t="str">
        <f ca="1">PROPER(TRIM(Table1[[#This Row],[Marketing Channel]]))</f>
        <v>Google Ads</v>
      </c>
      <c r="E6911" t="s">
        <v>1808</v>
      </c>
      <c r="F6911" t="s">
        <v>40</v>
      </c>
      <c r="G6911" t="s">
        <v>46</v>
      </c>
      <c r="H6911" t="s">
        <v>30</v>
      </c>
      <c r="I6911" t="s">
        <v>24</v>
      </c>
      <c r="J6911" t="s">
        <v>63</v>
      </c>
      <c r="K6911">
        <v>64122</v>
      </c>
      <c r="L6911">
        <v>2049</v>
      </c>
      <c r="M6911">
        <v>3.2</v>
      </c>
      <c r="N6911">
        <v>25</v>
      </c>
      <c r="O6911">
        <v>1.22</v>
      </c>
      <c r="P6911">
        <v>9468.66</v>
      </c>
      <c r="Q6911">
        <v>3355.84</v>
      </c>
      <c r="R6911" s="6">
        <v>-64.558448608356414</v>
      </c>
      <c r="S6911">
        <v>19</v>
      </c>
      <c r="T6911" t="str">
        <f ca="1">PROPER(TRIM(Table1[[#This Row],[Campaign Status]]))</f>
        <v>Completed</v>
      </c>
      <c r="V6911" s="1">
        <f t="shared" si="321"/>
        <v>25</v>
      </c>
      <c r="W6911" t="str">
        <f t="shared" ca="1" si="322"/>
        <v>South</v>
      </c>
      <c r="X6911" s="6">
        <f t="shared" si="323"/>
        <v>315.46995897800923</v>
      </c>
    </row>
    <row r="6912" spans="1:24" x14ac:dyDescent="0.3">
      <c r="A6912" t="s">
        <v>7999</v>
      </c>
      <c r="B6912" t="str">
        <f ca="1">PROPER(TRIM(Table1[[#This Row],[Campaign Name]]))</f>
        <v>Flash Sale</v>
      </c>
      <c r="C6912" t="str">
        <f ca="1">PROPER(TRIM(Table1[[#This Row],[Campaign Type]]))</f>
        <v>Awareness</v>
      </c>
      <c r="D6912" t="str">
        <f ca="1">PROPER(TRIM(Table1[[#This Row],[Marketing Channel]]))</f>
        <v>Google Ads</v>
      </c>
      <c r="E6912" t="s">
        <v>617</v>
      </c>
      <c r="F6912" t="s">
        <v>109</v>
      </c>
      <c r="G6912" t="s">
        <v>11141</v>
      </c>
      <c r="H6912" t="s">
        <v>23</v>
      </c>
      <c r="I6912" t="s">
        <v>68</v>
      </c>
      <c r="J6912" t="s">
        <v>32</v>
      </c>
      <c r="K6912">
        <v>127580</v>
      </c>
      <c r="L6912">
        <v>7148</v>
      </c>
      <c r="M6912">
        <v>5.6</v>
      </c>
      <c r="N6912">
        <v>1815</v>
      </c>
      <c r="O6912">
        <v>25.39</v>
      </c>
      <c r="P6912">
        <v>250</v>
      </c>
      <c r="Q6912">
        <v>14173.66</v>
      </c>
      <c r="R6912" s="6">
        <v>5569.4639999999999</v>
      </c>
      <c r="S6912">
        <v>1090</v>
      </c>
      <c r="T6912" t="str">
        <f ca="1">PROPER(TRIM(Table1[[#This Row],[Campaign Status]]))</f>
        <v>Completed</v>
      </c>
      <c r="V6912" s="1">
        <f t="shared" si="321"/>
        <v>1815</v>
      </c>
      <c r="W6912" t="str">
        <f t="shared" ca="1" si="322"/>
        <v>west</v>
      </c>
      <c r="X6912" s="6">
        <f t="shared" si="323"/>
        <v>-64.558448608356414</v>
      </c>
    </row>
    <row r="6913" spans="1:24" x14ac:dyDescent="0.3">
      <c r="A6913" t="s">
        <v>8000</v>
      </c>
      <c r="B6913" t="str">
        <f ca="1">PROPER(TRIM(Table1[[#This Row],[Campaign Name]]))</f>
        <v>Summer Sale</v>
      </c>
      <c r="C6913" t="str">
        <f ca="1">PROPER(TRIM(Table1[[#This Row],[Campaign Type]]))</f>
        <v>Awareness</v>
      </c>
      <c r="D6913" t="str">
        <f ca="1">PROPER(TRIM(Table1[[#This Row],[Marketing Channel]]))</f>
        <v>Email</v>
      </c>
      <c r="E6913" t="s">
        <v>1577</v>
      </c>
      <c r="F6913" t="s">
        <v>439</v>
      </c>
      <c r="G6913" t="s">
        <v>29</v>
      </c>
      <c r="H6913" t="s">
        <v>99</v>
      </c>
      <c r="I6913" t="s">
        <v>31</v>
      </c>
      <c r="J6913" t="s">
        <v>63</v>
      </c>
      <c r="K6913">
        <v>138031</v>
      </c>
      <c r="L6913">
        <v>12294</v>
      </c>
      <c r="M6913">
        <v>8.91</v>
      </c>
      <c r="N6913">
        <v>1597</v>
      </c>
      <c r="O6913">
        <v>12.99</v>
      </c>
      <c r="P6913">
        <v>9129.61</v>
      </c>
      <c r="Q6913">
        <v>13718.59</v>
      </c>
      <c r="R6913" s="6">
        <v>50.264797729585375</v>
      </c>
      <c r="S6913">
        <v>1431</v>
      </c>
      <c r="T6913" t="str">
        <f ca="1">PROPER(TRIM(Table1[[#This Row],[Campaign Status]]))</f>
        <v>Paused</v>
      </c>
      <c r="V6913" s="1">
        <f t="shared" si="321"/>
        <v>1597</v>
      </c>
      <c r="W6913" t="str">
        <f t="shared" ca="1" si="322"/>
        <v>North</v>
      </c>
      <c r="X6913" s="6">
        <f t="shared" si="323"/>
        <v>5569.4639999999999</v>
      </c>
    </row>
    <row r="6914" spans="1:24" x14ac:dyDescent="0.3">
      <c r="A6914" t="s">
        <v>8001</v>
      </c>
      <c r="B6914" t="str">
        <f ca="1">PROPER(TRIM(Table1[[#This Row],[Campaign Name]]))</f>
        <v>Summer Sale</v>
      </c>
      <c r="C6914" t="str">
        <f ca="1">PROPER(TRIM(Table1[[#This Row],[Campaign Type]]))</f>
        <v>Awareness</v>
      </c>
      <c r="D6914" t="str">
        <f ca="1">PROPER(TRIM(Table1[[#This Row],[Marketing Channel]]))</f>
        <v>Meta Ads</v>
      </c>
      <c r="E6914" t="s">
        <v>538</v>
      </c>
      <c r="F6914" t="s">
        <v>376</v>
      </c>
      <c r="G6914" t="s">
        <v>46</v>
      </c>
      <c r="H6914" t="s">
        <v>30</v>
      </c>
      <c r="I6914" t="s">
        <v>31</v>
      </c>
      <c r="J6914" t="s">
        <v>63</v>
      </c>
      <c r="K6914">
        <v>160505</v>
      </c>
      <c r="L6914">
        <v>2742</v>
      </c>
      <c r="M6914">
        <v>1.71</v>
      </c>
      <c r="N6914">
        <v>713</v>
      </c>
      <c r="O6914">
        <v>26</v>
      </c>
      <c r="P6914">
        <v>250</v>
      </c>
      <c r="Q6914">
        <v>20807.45</v>
      </c>
      <c r="R6914" s="6">
        <v>8222.98</v>
      </c>
      <c r="S6914">
        <v>672</v>
      </c>
      <c r="T6914" t="str">
        <f ca="1">PROPER(TRIM(Table1[[#This Row],[Campaign Status]]))</f>
        <v>Paused</v>
      </c>
      <c r="V6914" s="1">
        <f t="shared" ref="V6914:V6977" si="324">IF(N6914="",ROUND(L6914*O6914/100,0),N6914)</f>
        <v>713</v>
      </c>
      <c r="W6914" t="str">
        <f t="shared" ca="1" si="322"/>
        <v>South</v>
      </c>
      <c r="X6914" s="6">
        <f t="shared" si="323"/>
        <v>50.264797729585375</v>
      </c>
    </row>
    <row r="6915" spans="1:24" x14ac:dyDescent="0.3">
      <c r="A6915" t="s">
        <v>8002</v>
      </c>
      <c r="B6915" t="str">
        <f ca="1">PROPER(TRIM(Table1[[#This Row],[Campaign Name]]))</f>
        <v>Summer Sale</v>
      </c>
      <c r="C6915" t="str">
        <f ca="1">PROPER(TRIM(Table1[[#This Row],[Campaign Type]]))</f>
        <v>Awareness</v>
      </c>
      <c r="D6915" t="str">
        <f ca="1">PROPER(TRIM(Table1[[#This Row],[Marketing Channel]]))</f>
        <v>Google Ads</v>
      </c>
      <c r="E6915" t="s">
        <v>175</v>
      </c>
      <c r="F6915" t="s">
        <v>821</v>
      </c>
      <c r="G6915" t="s">
        <v>29</v>
      </c>
      <c r="H6915" t="s">
        <v>99</v>
      </c>
      <c r="I6915" t="s">
        <v>24</v>
      </c>
      <c r="J6915" t="s">
        <v>32</v>
      </c>
      <c r="K6915">
        <v>138114</v>
      </c>
      <c r="L6915">
        <v>3401</v>
      </c>
      <c r="M6915">
        <v>2.46</v>
      </c>
      <c r="N6915">
        <v>613</v>
      </c>
      <c r="O6915">
        <v>18.02</v>
      </c>
      <c r="P6915">
        <v>2703.09</v>
      </c>
      <c r="Q6915">
        <v>22784.2</v>
      </c>
      <c r="R6915" s="6">
        <v>742.89461320192811</v>
      </c>
      <c r="S6915">
        <v>52</v>
      </c>
      <c r="T6915" t="str">
        <f ca="1">PROPER(TRIM(Table1[[#This Row],[Campaign Status]]))</f>
        <v>Active</v>
      </c>
      <c r="V6915" s="1">
        <f t="shared" si="324"/>
        <v>613</v>
      </c>
      <c r="W6915" t="str">
        <f t="shared" ref="W6915:W6978" ca="1" si="325">IF(OR(D6915="Delhi",D6915="lucknow",D6915="jaipur"),"North",IF(OR(D6915="Bengaluru",D6915="chennai"),"South",IF(D6915="Kolkata","East",IF(OR(D6915="Mumbai",D6915="Pune",D6915="Ahmedabad"),"west","unknown"))))</f>
        <v>North</v>
      </c>
      <c r="X6915" s="6">
        <f t="shared" si="323"/>
        <v>8222.98</v>
      </c>
    </row>
    <row r="6916" spans="1:24" x14ac:dyDescent="0.3">
      <c r="A6916" t="s">
        <v>8003</v>
      </c>
      <c r="B6916" t="str">
        <f ca="1">PROPER(TRIM(Table1[[#This Row],[Campaign Name]]))</f>
        <v>Festive Offer</v>
      </c>
      <c r="C6916" t="str">
        <f ca="1">PROPER(TRIM(Table1[[#This Row],[Campaign Type]]))</f>
        <v>Awareness</v>
      </c>
      <c r="D6916" t="str">
        <f ca="1">PROPER(TRIM(Table1[[#This Row],[Marketing Channel]]))</f>
        <v>Youtube</v>
      </c>
      <c r="E6916" t="s">
        <v>3025</v>
      </c>
      <c r="F6916" t="s">
        <v>839</v>
      </c>
      <c r="G6916" t="s">
        <v>29</v>
      </c>
      <c r="H6916" t="s">
        <v>61</v>
      </c>
      <c r="I6916" t="s">
        <v>62</v>
      </c>
      <c r="J6916" t="s">
        <v>25</v>
      </c>
      <c r="K6916">
        <v>194600</v>
      </c>
      <c r="L6916">
        <v>28798</v>
      </c>
      <c r="M6916">
        <v>14.8</v>
      </c>
      <c r="N6916">
        <v>7227</v>
      </c>
      <c r="O6916">
        <v>25.1</v>
      </c>
      <c r="P6916">
        <v>250</v>
      </c>
      <c r="Q6916">
        <v>24315.5</v>
      </c>
      <c r="R6916" s="6">
        <v>9626.2000000000007</v>
      </c>
      <c r="S6916">
        <v>1085</v>
      </c>
      <c r="T6916" t="str">
        <f ca="1">PROPER(TRIM(Table1[[#This Row],[Campaign Status]]))</f>
        <v>Paused</v>
      </c>
      <c r="V6916" s="1">
        <f t="shared" si="324"/>
        <v>7227</v>
      </c>
      <c r="W6916" t="str">
        <f t="shared" ca="1" si="325"/>
        <v>North</v>
      </c>
      <c r="X6916" s="6">
        <f t="shared" ref="X6916:X6979" si="326">R6915*1</f>
        <v>742.89461320192811</v>
      </c>
    </row>
    <row r="6917" spans="1:24" x14ac:dyDescent="0.3">
      <c r="A6917" t="s">
        <v>8004</v>
      </c>
      <c r="B6917" t="str">
        <f ca="1">PROPER(TRIM(Table1[[#This Row],[Campaign Name]]))</f>
        <v>Mega Discount</v>
      </c>
      <c r="C6917" t="str">
        <f ca="1">PROPER(TRIM(Table1[[#This Row],[Campaign Type]]))</f>
        <v>Retargeting</v>
      </c>
      <c r="D6917" t="str">
        <f ca="1">PROPER(TRIM(Table1[[#This Row],[Marketing Channel]]))</f>
        <v>Meta Ads</v>
      </c>
      <c r="E6917" t="s">
        <v>1851</v>
      </c>
      <c r="F6917" t="s">
        <v>551</v>
      </c>
      <c r="G6917" t="s">
        <v>46</v>
      </c>
      <c r="H6917" t="s">
        <v>30</v>
      </c>
      <c r="I6917" t="s">
        <v>31</v>
      </c>
      <c r="J6917" t="s">
        <v>63</v>
      </c>
      <c r="K6917">
        <v>173964</v>
      </c>
      <c r="L6917">
        <v>23101</v>
      </c>
      <c r="M6917">
        <v>13.28</v>
      </c>
      <c r="N6917">
        <v>676</v>
      </c>
      <c r="O6917">
        <v>2.93</v>
      </c>
      <c r="P6917">
        <v>250</v>
      </c>
      <c r="Q6917">
        <v>44023.29</v>
      </c>
      <c r="R6917" s="6">
        <v>17509.316000000003</v>
      </c>
      <c r="S6917">
        <v>173</v>
      </c>
      <c r="T6917" t="str">
        <f ca="1">PROPER(TRIM(Table1[[#This Row],[Campaign Status]]))</f>
        <v>Paused</v>
      </c>
      <c r="V6917" s="1">
        <f t="shared" si="324"/>
        <v>676</v>
      </c>
      <c r="W6917" t="str">
        <f t="shared" ca="1" si="325"/>
        <v>South</v>
      </c>
      <c r="X6917" s="6">
        <f t="shared" si="326"/>
        <v>9626.2000000000007</v>
      </c>
    </row>
    <row r="6918" spans="1:24" x14ac:dyDescent="0.3">
      <c r="A6918" t="s">
        <v>8005</v>
      </c>
      <c r="B6918" t="str">
        <f ca="1">PROPER(TRIM(Table1[[#This Row],[Campaign Name]]))</f>
        <v>Summer Sale</v>
      </c>
      <c r="C6918" t="str">
        <f ca="1">PROPER(TRIM(Table1[[#This Row],[Campaign Type]]))</f>
        <v>Lead Gen</v>
      </c>
      <c r="D6918" t="str">
        <f ca="1">PROPER(TRIM(Table1[[#This Row],[Marketing Channel]]))</f>
        <v>Google Ads</v>
      </c>
      <c r="E6918" t="s">
        <v>259</v>
      </c>
      <c r="F6918" t="s">
        <v>909</v>
      </c>
      <c r="G6918" t="s">
        <v>29</v>
      </c>
      <c r="H6918" t="s">
        <v>67</v>
      </c>
      <c r="I6918" t="s">
        <v>62</v>
      </c>
      <c r="J6918" t="s">
        <v>25</v>
      </c>
      <c r="K6918">
        <v>165573</v>
      </c>
      <c r="L6918">
        <v>13633</v>
      </c>
      <c r="M6918">
        <v>8.23</v>
      </c>
      <c r="N6918">
        <v>1003</v>
      </c>
      <c r="O6918">
        <v>7.36</v>
      </c>
      <c r="P6918">
        <v>250</v>
      </c>
      <c r="Q6918">
        <v>35235.519999999997</v>
      </c>
      <c r="R6918" s="6">
        <v>13994.207999999997</v>
      </c>
      <c r="S6918">
        <v>963</v>
      </c>
      <c r="T6918" t="str">
        <f ca="1">PROPER(TRIM(Table1[[#This Row],[Campaign Status]]))</f>
        <v>Active</v>
      </c>
      <c r="V6918" s="1">
        <f t="shared" si="324"/>
        <v>1003</v>
      </c>
      <c r="W6918" t="str">
        <f t="shared" ca="1" si="325"/>
        <v>North</v>
      </c>
      <c r="X6918" s="6">
        <f t="shared" si="326"/>
        <v>17509.316000000003</v>
      </c>
    </row>
    <row r="6919" spans="1:24" x14ac:dyDescent="0.3">
      <c r="A6919" t="s">
        <v>8006</v>
      </c>
      <c r="B6919" t="str">
        <f ca="1">PROPER(TRIM(Table1[[#This Row],[Campaign Name]]))</f>
        <v>Summer Sale</v>
      </c>
      <c r="C6919" t="str">
        <f ca="1">PROPER(TRIM(Table1[[#This Row],[Campaign Type]]))</f>
        <v>Sales</v>
      </c>
      <c r="D6919" t="str">
        <f ca="1">PROPER(TRIM(Table1[[#This Row],[Marketing Channel]]))</f>
        <v>Google Ads</v>
      </c>
      <c r="E6919" t="s">
        <v>8007</v>
      </c>
      <c r="F6919" t="s">
        <v>559</v>
      </c>
      <c r="G6919" t="s">
        <v>11141</v>
      </c>
      <c r="H6919" t="s">
        <v>54</v>
      </c>
      <c r="I6919" t="s">
        <v>68</v>
      </c>
      <c r="J6919" t="s">
        <v>25</v>
      </c>
      <c r="K6919">
        <v>1240</v>
      </c>
      <c r="L6919">
        <v>105</v>
      </c>
      <c r="M6919">
        <v>8.4700000000000006</v>
      </c>
      <c r="N6919">
        <v>7</v>
      </c>
      <c r="O6919">
        <v>6.67</v>
      </c>
      <c r="P6919">
        <v>6018.49</v>
      </c>
      <c r="Q6919">
        <v>32969.64</v>
      </c>
      <c r="R6919" s="6">
        <v>447.80584498769633</v>
      </c>
      <c r="S6919">
        <v>7</v>
      </c>
      <c r="T6919" t="str">
        <f ca="1">PROPER(TRIM(Table1[[#This Row],[Campaign Status]]))</f>
        <v>Completed</v>
      </c>
      <c r="V6919" s="1">
        <f t="shared" si="324"/>
        <v>7</v>
      </c>
      <c r="W6919" t="str">
        <f t="shared" ca="1" si="325"/>
        <v>west</v>
      </c>
      <c r="X6919" s="6">
        <f t="shared" si="326"/>
        <v>13994.207999999997</v>
      </c>
    </row>
    <row r="6920" spans="1:24" x14ac:dyDescent="0.3">
      <c r="A6920" t="s">
        <v>8008</v>
      </c>
      <c r="B6920" t="str">
        <f ca="1">PROPER(TRIM(Table1[[#This Row],[Campaign Name]]))</f>
        <v>Summer Sale</v>
      </c>
      <c r="C6920" t="str">
        <f ca="1">PROPER(TRIM(Table1[[#This Row],[Campaign Type]]))</f>
        <v>Sales</v>
      </c>
      <c r="D6920" t="str">
        <f ca="1">PROPER(TRIM(Table1[[#This Row],[Marketing Channel]]))</f>
        <v>Google Ads</v>
      </c>
      <c r="E6920" t="s">
        <v>330</v>
      </c>
      <c r="F6920" t="s">
        <v>321</v>
      </c>
      <c r="G6920" t="s">
        <v>11141</v>
      </c>
      <c r="H6920" t="s">
        <v>54</v>
      </c>
      <c r="I6920" t="s">
        <v>31</v>
      </c>
      <c r="J6920" t="s">
        <v>25</v>
      </c>
      <c r="K6920">
        <v>107136</v>
      </c>
      <c r="L6920">
        <v>1426</v>
      </c>
      <c r="M6920">
        <v>1.33</v>
      </c>
      <c r="N6920">
        <v>457</v>
      </c>
      <c r="O6920">
        <v>32.049999999999997</v>
      </c>
      <c r="P6920">
        <v>250</v>
      </c>
      <c r="Q6920">
        <v>24604.67</v>
      </c>
      <c r="R6920" s="6">
        <v>9741.8679999999986</v>
      </c>
      <c r="S6920">
        <v>428</v>
      </c>
      <c r="T6920" t="str">
        <f ca="1">PROPER(TRIM(Table1[[#This Row],[Campaign Status]]))</f>
        <v>Completed</v>
      </c>
      <c r="V6920" s="1">
        <f t="shared" si="324"/>
        <v>457</v>
      </c>
      <c r="W6920" t="str">
        <f t="shared" ca="1" si="325"/>
        <v>west</v>
      </c>
      <c r="X6920" s="6">
        <f t="shared" si="326"/>
        <v>447.80584498769633</v>
      </c>
    </row>
    <row r="6921" spans="1:24" x14ac:dyDescent="0.3">
      <c r="A6921" t="s">
        <v>8009</v>
      </c>
      <c r="B6921" t="str">
        <f ca="1">PROPER(TRIM(Table1[[#This Row],[Campaign Name]]))</f>
        <v>Mega Discount</v>
      </c>
      <c r="C6921" t="str">
        <f ca="1">PROPER(TRIM(Table1[[#This Row],[Campaign Type]]))</f>
        <v>Lead Gen</v>
      </c>
      <c r="D6921" t="str">
        <f ca="1">PROPER(TRIM(Table1[[#This Row],[Marketing Channel]]))</f>
        <v>Youtube</v>
      </c>
      <c r="E6921" t="s">
        <v>884</v>
      </c>
      <c r="F6921" t="s">
        <v>115</v>
      </c>
      <c r="G6921" t="s">
        <v>29</v>
      </c>
      <c r="H6921" t="s">
        <v>99</v>
      </c>
      <c r="I6921" t="s">
        <v>62</v>
      </c>
      <c r="J6921" t="s">
        <v>32</v>
      </c>
      <c r="K6921">
        <v>120140</v>
      </c>
      <c r="L6921">
        <v>12367</v>
      </c>
      <c r="M6921">
        <v>10.29</v>
      </c>
      <c r="N6921">
        <v>1462</v>
      </c>
      <c r="O6921">
        <v>11.82</v>
      </c>
      <c r="P6921">
        <v>3891.7088323699436</v>
      </c>
      <c r="Q6921">
        <v>11003.08</v>
      </c>
      <c r="R6921" s="6">
        <v>182.73132636439883</v>
      </c>
      <c r="S6921">
        <v>1417</v>
      </c>
      <c r="T6921" t="str">
        <f ca="1">PROPER(TRIM(Table1[[#This Row],[Campaign Status]]))</f>
        <v>Paused</v>
      </c>
      <c r="V6921" s="1">
        <f t="shared" si="324"/>
        <v>1462</v>
      </c>
      <c r="W6921" t="str">
        <f t="shared" ca="1" si="325"/>
        <v>North</v>
      </c>
      <c r="X6921" s="6">
        <f t="shared" si="326"/>
        <v>9741.8679999999986</v>
      </c>
    </row>
    <row r="6922" spans="1:24" x14ac:dyDescent="0.3">
      <c r="A6922" t="s">
        <v>8010</v>
      </c>
      <c r="B6922" t="str">
        <f ca="1">PROPER(TRIM(Table1[[#This Row],[Campaign Name]]))</f>
        <v>New Launch</v>
      </c>
      <c r="C6922" t="str">
        <f ca="1">PROPER(TRIM(Table1[[#This Row],[Campaign Type]]))</f>
        <v>Lead Gen</v>
      </c>
      <c r="D6922" t="str">
        <f ca="1">PROPER(TRIM(Table1[[#This Row],[Marketing Channel]]))</f>
        <v>Email</v>
      </c>
      <c r="E6922" t="s">
        <v>160</v>
      </c>
      <c r="F6922" t="s">
        <v>284</v>
      </c>
      <c r="G6922" t="s">
        <v>29</v>
      </c>
      <c r="H6922" t="s">
        <v>67</v>
      </c>
      <c r="I6922" t="s">
        <v>24</v>
      </c>
      <c r="J6922" t="s">
        <v>63</v>
      </c>
      <c r="K6922">
        <v>94640</v>
      </c>
      <c r="L6922">
        <v>12415</v>
      </c>
      <c r="M6922">
        <v>13.12</v>
      </c>
      <c r="N6922">
        <v>1266</v>
      </c>
      <c r="O6922">
        <v>10.199999999999999</v>
      </c>
      <c r="P6922">
        <v>250</v>
      </c>
      <c r="Q6922">
        <v>36897.879999999997</v>
      </c>
      <c r="R6922" s="6">
        <v>14659.152</v>
      </c>
      <c r="S6922">
        <v>540</v>
      </c>
      <c r="T6922" t="str">
        <f ca="1">PROPER(TRIM(Table1[[#This Row],[Campaign Status]]))</f>
        <v>Paused</v>
      </c>
      <c r="V6922" s="1">
        <f t="shared" si="324"/>
        <v>1266</v>
      </c>
      <c r="W6922" t="str">
        <f t="shared" ca="1" si="325"/>
        <v>North</v>
      </c>
      <c r="X6922" s="6">
        <f t="shared" si="326"/>
        <v>182.73132636439883</v>
      </c>
    </row>
    <row r="6923" spans="1:24" x14ac:dyDescent="0.3">
      <c r="A6923" t="s">
        <v>8011</v>
      </c>
      <c r="B6923" t="str">
        <f ca="1">PROPER(TRIM(Table1[[#This Row],[Campaign Name]]))</f>
        <v>Summer Sale</v>
      </c>
      <c r="C6923" t="str">
        <f ca="1">PROPER(TRIM(Table1[[#This Row],[Campaign Type]]))</f>
        <v>Lead Gen</v>
      </c>
      <c r="D6923" t="str">
        <f ca="1">PROPER(TRIM(Table1[[#This Row],[Marketing Channel]]))</f>
        <v>Google Ads</v>
      </c>
      <c r="E6923" t="s">
        <v>891</v>
      </c>
      <c r="F6923" t="s">
        <v>95</v>
      </c>
      <c r="G6923" t="s">
        <v>46</v>
      </c>
      <c r="H6923" t="s">
        <v>30</v>
      </c>
      <c r="I6923" t="s">
        <v>62</v>
      </c>
      <c r="J6923" t="s">
        <v>32</v>
      </c>
      <c r="K6923">
        <v>56986</v>
      </c>
      <c r="L6923">
        <v>5163</v>
      </c>
      <c r="M6923">
        <v>9.06</v>
      </c>
      <c r="N6923">
        <v>184</v>
      </c>
      <c r="O6923">
        <v>3.56</v>
      </c>
      <c r="P6923">
        <v>9376.68</v>
      </c>
      <c r="Q6923">
        <v>3855.46</v>
      </c>
      <c r="R6923" s="6">
        <v>-58.882461596215293</v>
      </c>
      <c r="S6923">
        <v>60</v>
      </c>
      <c r="T6923" t="str">
        <f ca="1">PROPER(TRIM(Table1[[#This Row],[Campaign Status]]))</f>
        <v>Paused</v>
      </c>
      <c r="V6923" s="1">
        <f t="shared" si="324"/>
        <v>184</v>
      </c>
      <c r="W6923" t="str">
        <f t="shared" ca="1" si="325"/>
        <v>South</v>
      </c>
      <c r="X6923" s="6">
        <f t="shared" si="326"/>
        <v>14659.152</v>
      </c>
    </row>
    <row r="6924" spans="1:24" x14ac:dyDescent="0.3">
      <c r="A6924" t="s">
        <v>8012</v>
      </c>
      <c r="B6924" t="str">
        <f ca="1">PROPER(TRIM(Table1[[#This Row],[Campaign Name]]))</f>
        <v>Summer Sale</v>
      </c>
      <c r="C6924" t="str">
        <f ca="1">PROPER(TRIM(Table1[[#This Row],[Campaign Type]]))</f>
        <v>Lead Gen</v>
      </c>
      <c r="D6924" t="str">
        <f ca="1">PROPER(TRIM(Table1[[#This Row],[Marketing Channel]]))</f>
        <v>Meta Ads</v>
      </c>
      <c r="E6924" t="s">
        <v>2636</v>
      </c>
      <c r="F6924" t="s">
        <v>336</v>
      </c>
      <c r="G6924" t="s">
        <v>11141</v>
      </c>
      <c r="H6924" t="s">
        <v>36</v>
      </c>
      <c r="I6924" t="s">
        <v>24</v>
      </c>
      <c r="J6924" t="s">
        <v>25</v>
      </c>
      <c r="K6924">
        <v>184922</v>
      </c>
      <c r="L6924">
        <v>8832</v>
      </c>
      <c r="M6924">
        <v>4.78</v>
      </c>
      <c r="N6924">
        <v>871</v>
      </c>
      <c r="O6924">
        <v>9.86</v>
      </c>
      <c r="P6924">
        <v>3817.8497265160554</v>
      </c>
      <c r="Q6924">
        <v>16628.38</v>
      </c>
      <c r="R6924" s="6">
        <v>335.54307243973381</v>
      </c>
      <c r="S6924">
        <v>526</v>
      </c>
      <c r="T6924" t="str">
        <f ca="1">PROPER(TRIM(Table1[[#This Row],[Campaign Status]]))</f>
        <v>Paused</v>
      </c>
      <c r="V6924" s="1">
        <f t="shared" si="324"/>
        <v>871</v>
      </c>
      <c r="W6924" t="str">
        <f t="shared" ca="1" si="325"/>
        <v>west</v>
      </c>
      <c r="X6924" s="6">
        <f t="shared" si="326"/>
        <v>-58.882461596215293</v>
      </c>
    </row>
    <row r="6925" spans="1:24" x14ac:dyDescent="0.3">
      <c r="A6925" t="s">
        <v>8013</v>
      </c>
      <c r="B6925" t="str">
        <f ca="1">PROPER(TRIM(Table1[[#This Row],[Campaign Name]]))</f>
        <v>Summer Sale</v>
      </c>
      <c r="C6925" t="str">
        <f ca="1">PROPER(TRIM(Table1[[#This Row],[Campaign Type]]))</f>
        <v>Awareness</v>
      </c>
      <c r="D6925" t="str">
        <f ca="1">PROPER(TRIM(Table1[[#This Row],[Marketing Channel]]))</f>
        <v>Instagram</v>
      </c>
      <c r="E6925" t="s">
        <v>751</v>
      </c>
      <c r="F6925" t="s">
        <v>492</v>
      </c>
      <c r="G6925" t="s">
        <v>11141</v>
      </c>
      <c r="H6925" t="s">
        <v>54</v>
      </c>
      <c r="I6925" t="s">
        <v>68</v>
      </c>
      <c r="J6925" t="s">
        <v>25</v>
      </c>
      <c r="K6925">
        <v>156451</v>
      </c>
      <c r="L6925">
        <v>16249</v>
      </c>
      <c r="M6925">
        <v>10.39</v>
      </c>
      <c r="N6925">
        <v>2653</v>
      </c>
      <c r="O6925">
        <v>16.329999999999998</v>
      </c>
      <c r="P6925">
        <v>250</v>
      </c>
      <c r="Q6925">
        <v>34916.43</v>
      </c>
      <c r="R6925" s="6">
        <v>13866.572</v>
      </c>
      <c r="S6925">
        <v>1621</v>
      </c>
      <c r="T6925" t="str">
        <f ca="1">PROPER(TRIM(Table1[[#This Row],[Campaign Status]]))</f>
        <v>Completed</v>
      </c>
      <c r="V6925" s="1">
        <f t="shared" si="324"/>
        <v>2653</v>
      </c>
      <c r="W6925" t="str">
        <f t="shared" ca="1" si="325"/>
        <v>west</v>
      </c>
      <c r="X6925" s="6">
        <f t="shared" si="326"/>
        <v>335.54307243973381</v>
      </c>
    </row>
    <row r="6926" spans="1:24" x14ac:dyDescent="0.3">
      <c r="A6926" t="s">
        <v>8014</v>
      </c>
      <c r="B6926" t="str">
        <f ca="1">PROPER(TRIM(Table1[[#This Row],[Campaign Name]]))</f>
        <v>Flash Sale</v>
      </c>
      <c r="C6926" t="str">
        <f ca="1">PROPER(TRIM(Table1[[#This Row],[Campaign Type]]))</f>
        <v>Lead Gen</v>
      </c>
      <c r="D6926" t="str">
        <f ca="1">PROPER(TRIM(Table1[[#This Row],[Marketing Channel]]))</f>
        <v>Meta Ads</v>
      </c>
      <c r="E6926" t="s">
        <v>1122</v>
      </c>
      <c r="F6926" t="s">
        <v>194</v>
      </c>
      <c r="G6926" t="s">
        <v>11141</v>
      </c>
      <c r="H6926" t="s">
        <v>54</v>
      </c>
      <c r="I6926" t="s">
        <v>24</v>
      </c>
      <c r="J6926" t="s">
        <v>25</v>
      </c>
      <c r="K6926">
        <v>167102</v>
      </c>
      <c r="L6926">
        <v>1463</v>
      </c>
      <c r="M6926">
        <v>0.88</v>
      </c>
      <c r="N6926">
        <v>51</v>
      </c>
      <c r="O6926">
        <v>3.49</v>
      </c>
      <c r="P6926">
        <v>14653.17</v>
      </c>
      <c r="Q6926">
        <v>37689.83</v>
      </c>
      <c r="R6926" s="6">
        <v>157.21280787706689</v>
      </c>
      <c r="S6926">
        <v>0</v>
      </c>
      <c r="T6926" t="str">
        <f ca="1">PROPER(TRIM(Table1[[#This Row],[Campaign Status]]))</f>
        <v>Completed</v>
      </c>
      <c r="V6926" s="1">
        <f t="shared" si="324"/>
        <v>51</v>
      </c>
      <c r="W6926" t="str">
        <f t="shared" ca="1" si="325"/>
        <v>west</v>
      </c>
      <c r="X6926" s="6">
        <f t="shared" si="326"/>
        <v>13866.572</v>
      </c>
    </row>
    <row r="6927" spans="1:24" x14ac:dyDescent="0.3">
      <c r="A6927" t="s">
        <v>8015</v>
      </c>
      <c r="B6927" t="str">
        <f ca="1">PROPER(TRIM(Table1[[#This Row],[Campaign Name]]))</f>
        <v>Mega Discount</v>
      </c>
      <c r="C6927" t="str">
        <f ca="1">PROPER(TRIM(Table1[[#This Row],[Campaign Type]]))</f>
        <v>Sales</v>
      </c>
      <c r="D6927" t="str">
        <f ca="1">PROPER(TRIM(Table1[[#This Row],[Marketing Channel]]))</f>
        <v>Meta Ads</v>
      </c>
      <c r="E6927" t="s">
        <v>1463</v>
      </c>
      <c r="F6927" t="s">
        <v>394</v>
      </c>
      <c r="G6927" t="s">
        <v>29</v>
      </c>
      <c r="H6927" t="s">
        <v>61</v>
      </c>
      <c r="I6927" t="s">
        <v>68</v>
      </c>
      <c r="J6927" t="s">
        <v>32</v>
      </c>
      <c r="K6927">
        <v>50933</v>
      </c>
      <c r="L6927">
        <v>1001</v>
      </c>
      <c r="M6927">
        <v>1.97</v>
      </c>
      <c r="N6927">
        <v>191</v>
      </c>
      <c r="O6927">
        <v>19.079999999999998</v>
      </c>
      <c r="P6927">
        <v>250</v>
      </c>
      <c r="Q6927">
        <v>28277.27</v>
      </c>
      <c r="R6927" s="6">
        <v>11210.908000000001</v>
      </c>
      <c r="S6927">
        <v>186</v>
      </c>
      <c r="T6927" t="str">
        <f ca="1">PROPER(TRIM(Table1[[#This Row],[Campaign Status]]))</f>
        <v>Paused</v>
      </c>
      <c r="V6927" s="1">
        <f t="shared" si="324"/>
        <v>191</v>
      </c>
      <c r="W6927" t="str">
        <f t="shared" ca="1" si="325"/>
        <v>North</v>
      </c>
      <c r="X6927" s="6">
        <f t="shared" si="326"/>
        <v>157.21280787706689</v>
      </c>
    </row>
    <row r="6928" spans="1:24" x14ac:dyDescent="0.3">
      <c r="A6928" t="s">
        <v>8016</v>
      </c>
      <c r="B6928" t="str">
        <f ca="1">PROPER(TRIM(Table1[[#This Row],[Campaign Name]]))</f>
        <v>Summer Sale</v>
      </c>
      <c r="C6928" t="str">
        <f ca="1">PROPER(TRIM(Table1[[#This Row],[Campaign Type]]))</f>
        <v>Lead Gen</v>
      </c>
      <c r="D6928" t="str">
        <f ca="1">PROPER(TRIM(Table1[[#This Row],[Marketing Channel]]))</f>
        <v>Youtube</v>
      </c>
      <c r="E6928" t="s">
        <v>518</v>
      </c>
      <c r="F6928" t="s">
        <v>235</v>
      </c>
      <c r="G6928" t="s">
        <v>46</v>
      </c>
      <c r="H6928" t="s">
        <v>42</v>
      </c>
      <c r="I6928" t="s">
        <v>68</v>
      </c>
      <c r="J6928" t="s">
        <v>32</v>
      </c>
      <c r="K6928">
        <v>158628</v>
      </c>
      <c r="L6928">
        <v>4784</v>
      </c>
      <c r="M6928">
        <v>3.02</v>
      </c>
      <c r="N6928">
        <v>1268</v>
      </c>
      <c r="O6928">
        <v>26.51</v>
      </c>
      <c r="P6928">
        <v>250</v>
      </c>
      <c r="Q6928">
        <v>9865.6299999999992</v>
      </c>
      <c r="R6928" s="6">
        <v>3846.252</v>
      </c>
      <c r="S6928">
        <v>154</v>
      </c>
      <c r="T6928" t="str">
        <f ca="1">PROPER(TRIM(Table1[[#This Row],[Campaign Status]]))</f>
        <v>Active</v>
      </c>
      <c r="V6928" s="1">
        <f t="shared" si="324"/>
        <v>1268</v>
      </c>
      <c r="W6928" t="str">
        <f t="shared" ca="1" si="325"/>
        <v>South</v>
      </c>
      <c r="X6928" s="6">
        <f t="shared" si="326"/>
        <v>11210.908000000001</v>
      </c>
    </row>
    <row r="6929" spans="1:24" x14ac:dyDescent="0.3">
      <c r="A6929" t="s">
        <v>8017</v>
      </c>
      <c r="B6929" t="str">
        <f ca="1">PROPER(TRIM(Table1[[#This Row],[Campaign Name]]))</f>
        <v>Flash Sale</v>
      </c>
      <c r="C6929" t="str">
        <f ca="1">PROPER(TRIM(Table1[[#This Row],[Campaign Type]]))</f>
        <v>Sales</v>
      </c>
      <c r="D6929" t="str">
        <f ca="1">PROPER(TRIM(Table1[[#This Row],[Marketing Channel]]))</f>
        <v>Linkedin</v>
      </c>
      <c r="E6929" t="s">
        <v>1523</v>
      </c>
      <c r="F6929" t="s">
        <v>831</v>
      </c>
      <c r="G6929" t="s">
        <v>11141</v>
      </c>
      <c r="H6929" t="s">
        <v>36</v>
      </c>
      <c r="I6929" t="s">
        <v>24</v>
      </c>
      <c r="J6929" t="s">
        <v>25</v>
      </c>
      <c r="K6929">
        <v>38727</v>
      </c>
      <c r="L6929">
        <v>3615</v>
      </c>
      <c r="M6929">
        <v>9.33</v>
      </c>
      <c r="N6929">
        <v>1073</v>
      </c>
      <c r="O6929">
        <v>29.68</v>
      </c>
      <c r="P6929">
        <v>250</v>
      </c>
      <c r="Q6929">
        <v>13669.62</v>
      </c>
      <c r="R6929" s="6">
        <v>5367.848</v>
      </c>
      <c r="S6929">
        <v>643</v>
      </c>
      <c r="T6929" t="str">
        <f ca="1">PROPER(TRIM(Table1[[#This Row],[Campaign Status]]))</f>
        <v>Paused</v>
      </c>
      <c r="V6929" s="1">
        <f t="shared" si="324"/>
        <v>1073</v>
      </c>
      <c r="W6929" t="str">
        <f t="shared" ca="1" si="325"/>
        <v>west</v>
      </c>
      <c r="X6929" s="6">
        <f t="shared" si="326"/>
        <v>3846.252</v>
      </c>
    </row>
    <row r="6930" spans="1:24" x14ac:dyDescent="0.3">
      <c r="A6930" t="s">
        <v>8018</v>
      </c>
      <c r="B6930" t="str">
        <f ca="1">PROPER(TRIM(Table1[[#This Row],[Campaign Name]]))</f>
        <v>Mega Discount</v>
      </c>
      <c r="C6930" t="str">
        <f ca="1">PROPER(TRIM(Table1[[#This Row],[Campaign Type]]))</f>
        <v>Retargeting</v>
      </c>
      <c r="D6930" t="str">
        <f ca="1">PROPER(TRIM(Table1[[#This Row],[Marketing Channel]]))</f>
        <v>Email</v>
      </c>
      <c r="E6930" t="s">
        <v>183</v>
      </c>
      <c r="F6930" t="s">
        <v>400</v>
      </c>
      <c r="G6930" t="s">
        <v>11141</v>
      </c>
      <c r="H6930" t="s">
        <v>23</v>
      </c>
      <c r="I6930" t="s">
        <v>68</v>
      </c>
      <c r="J6930" t="s">
        <v>25</v>
      </c>
      <c r="K6930">
        <v>179634</v>
      </c>
      <c r="L6930">
        <v>18492</v>
      </c>
      <c r="M6930">
        <v>10.29</v>
      </c>
      <c r="N6930">
        <v>5766</v>
      </c>
      <c r="O6930">
        <v>31.18</v>
      </c>
      <c r="P6930">
        <v>4021.4266195524165</v>
      </c>
      <c r="Q6930">
        <v>41203.919999999998</v>
      </c>
      <c r="R6930" s="6">
        <v>924.60952040412906</v>
      </c>
      <c r="S6930">
        <v>3736</v>
      </c>
      <c r="T6930" t="str">
        <f ca="1">PROPER(TRIM(Table1[[#This Row],[Campaign Status]]))</f>
        <v>Completed</v>
      </c>
      <c r="V6930" s="1">
        <f t="shared" si="324"/>
        <v>5766</v>
      </c>
      <c r="W6930" t="str">
        <f t="shared" ca="1" si="325"/>
        <v>west</v>
      </c>
      <c r="X6930" s="6">
        <f t="shared" si="326"/>
        <v>5367.848</v>
      </c>
    </row>
    <row r="6931" spans="1:24" x14ac:dyDescent="0.3">
      <c r="A6931" t="s">
        <v>8019</v>
      </c>
      <c r="B6931" t="str">
        <f ca="1">PROPER(TRIM(Table1[[#This Row],[Campaign Name]]))</f>
        <v>Summer Sale</v>
      </c>
      <c r="C6931" t="str">
        <f ca="1">PROPER(TRIM(Table1[[#This Row],[Campaign Type]]))</f>
        <v>Lead Gen</v>
      </c>
      <c r="D6931" t="str">
        <f ca="1">PROPER(TRIM(Table1[[#This Row],[Marketing Channel]]))</f>
        <v>Google Ads</v>
      </c>
      <c r="E6931" t="s">
        <v>1322</v>
      </c>
      <c r="F6931" t="s">
        <v>155</v>
      </c>
      <c r="G6931" t="s">
        <v>29</v>
      </c>
      <c r="H6931" t="s">
        <v>61</v>
      </c>
      <c r="I6931" t="s">
        <v>24</v>
      </c>
      <c r="J6931" t="s">
        <v>63</v>
      </c>
      <c r="K6931">
        <v>127064</v>
      </c>
      <c r="L6931">
        <v>5824</v>
      </c>
      <c r="M6931">
        <v>4.58</v>
      </c>
      <c r="N6931">
        <v>1347</v>
      </c>
      <c r="O6931">
        <v>23.13</v>
      </c>
      <c r="P6931">
        <v>3988.1535696969677</v>
      </c>
      <c r="Q6931">
        <v>39795.68</v>
      </c>
      <c r="R6931" s="6">
        <v>897.84723192150807</v>
      </c>
      <c r="S6931">
        <v>975</v>
      </c>
      <c r="T6931" t="str">
        <f ca="1">PROPER(TRIM(Table1[[#This Row],[Campaign Status]]))</f>
        <v>Active</v>
      </c>
      <c r="V6931" s="1">
        <f t="shared" si="324"/>
        <v>1347</v>
      </c>
      <c r="W6931" t="str">
        <f t="shared" ca="1" si="325"/>
        <v>North</v>
      </c>
      <c r="X6931" s="6">
        <f t="shared" si="326"/>
        <v>924.60952040412906</v>
      </c>
    </row>
    <row r="6932" spans="1:24" x14ac:dyDescent="0.3">
      <c r="A6932" t="s">
        <v>8020</v>
      </c>
      <c r="B6932" t="str">
        <f ca="1">PROPER(TRIM(Table1[[#This Row],[Campaign Name]]))</f>
        <v>Flash Sale</v>
      </c>
      <c r="C6932" t="str">
        <f ca="1">PROPER(TRIM(Table1[[#This Row],[Campaign Type]]))</f>
        <v>Sales</v>
      </c>
      <c r="D6932" t="str">
        <f ca="1">PROPER(TRIM(Table1[[#This Row],[Marketing Channel]]))</f>
        <v>Instagram</v>
      </c>
      <c r="E6932" t="s">
        <v>193</v>
      </c>
      <c r="F6932" t="s">
        <v>645</v>
      </c>
      <c r="G6932" t="s">
        <v>11141</v>
      </c>
      <c r="H6932" t="s">
        <v>54</v>
      </c>
      <c r="I6932" t="s">
        <v>24</v>
      </c>
      <c r="J6932" t="s">
        <v>32</v>
      </c>
      <c r="K6932">
        <v>68568</v>
      </c>
      <c r="L6932">
        <v>185</v>
      </c>
      <c r="M6932">
        <v>0.27</v>
      </c>
      <c r="N6932">
        <v>17</v>
      </c>
      <c r="O6932">
        <v>9.19</v>
      </c>
      <c r="P6932">
        <v>3982.6304252733912</v>
      </c>
      <c r="Q6932">
        <v>28400.57</v>
      </c>
      <c r="R6932" s="6">
        <v>613.11085808446353</v>
      </c>
      <c r="S6932">
        <v>17</v>
      </c>
      <c r="T6932" t="str">
        <f ca="1">PROPER(TRIM(Table1[[#This Row],[Campaign Status]]))</f>
        <v>Active</v>
      </c>
      <c r="V6932" s="1">
        <f t="shared" si="324"/>
        <v>17</v>
      </c>
      <c r="W6932" t="str">
        <f t="shared" ca="1" si="325"/>
        <v>west</v>
      </c>
      <c r="X6932" s="6">
        <f t="shared" si="326"/>
        <v>897.84723192150807</v>
      </c>
    </row>
    <row r="6933" spans="1:24" x14ac:dyDescent="0.3">
      <c r="A6933" t="s">
        <v>8021</v>
      </c>
      <c r="B6933" t="str">
        <f ca="1">PROPER(TRIM(Table1[[#This Row],[Campaign Name]]))</f>
        <v>Summer Sale</v>
      </c>
      <c r="C6933" t="str">
        <f ca="1">PROPER(TRIM(Table1[[#This Row],[Campaign Type]]))</f>
        <v>Retargeting</v>
      </c>
      <c r="D6933" t="str">
        <f ca="1">PROPER(TRIM(Table1[[#This Row],[Marketing Channel]]))</f>
        <v>Google Ads</v>
      </c>
      <c r="E6933" t="s">
        <v>2188</v>
      </c>
      <c r="F6933" t="s">
        <v>1016</v>
      </c>
      <c r="G6933" t="s">
        <v>29</v>
      </c>
      <c r="H6933" t="s">
        <v>67</v>
      </c>
      <c r="I6933" t="s">
        <v>31</v>
      </c>
      <c r="J6933" t="s">
        <v>25</v>
      </c>
      <c r="K6933">
        <v>45421</v>
      </c>
      <c r="L6933">
        <v>6118</v>
      </c>
      <c r="M6933">
        <v>13.47</v>
      </c>
      <c r="N6933">
        <v>147</v>
      </c>
      <c r="O6933">
        <v>2.4</v>
      </c>
      <c r="P6933">
        <v>14233.92</v>
      </c>
      <c r="Q6933">
        <v>28738.99</v>
      </c>
      <c r="R6933" s="6">
        <v>101.90495661068772</v>
      </c>
      <c r="S6933">
        <v>101</v>
      </c>
      <c r="T6933" t="str">
        <f ca="1">PROPER(TRIM(Table1[[#This Row],[Campaign Status]]))</f>
        <v>Paused</v>
      </c>
      <c r="V6933" s="1">
        <f t="shared" si="324"/>
        <v>147</v>
      </c>
      <c r="W6933" t="str">
        <f t="shared" ca="1" si="325"/>
        <v>North</v>
      </c>
      <c r="X6933" s="6">
        <f t="shared" si="326"/>
        <v>613.11085808446353</v>
      </c>
    </row>
    <row r="6934" spans="1:24" x14ac:dyDescent="0.3">
      <c r="A6934" t="s">
        <v>8022</v>
      </c>
      <c r="B6934" t="str">
        <f ca="1">PROPER(TRIM(Table1[[#This Row],[Campaign Name]]))</f>
        <v>Mega Discount</v>
      </c>
      <c r="C6934" t="str">
        <f ca="1">PROPER(TRIM(Table1[[#This Row],[Campaign Type]]))</f>
        <v>Awareness</v>
      </c>
      <c r="D6934" t="str">
        <f ca="1">PROPER(TRIM(Table1[[#This Row],[Marketing Channel]]))</f>
        <v>Email</v>
      </c>
      <c r="E6934" t="s">
        <v>464</v>
      </c>
      <c r="F6934" t="s">
        <v>849</v>
      </c>
      <c r="G6934" t="s">
        <v>46</v>
      </c>
      <c r="H6934" t="s">
        <v>42</v>
      </c>
      <c r="I6934" t="s">
        <v>68</v>
      </c>
      <c r="J6934" t="s">
        <v>25</v>
      </c>
      <c r="K6934">
        <v>144046</v>
      </c>
      <c r="L6934">
        <v>5696</v>
      </c>
      <c r="M6934">
        <v>3.95</v>
      </c>
      <c r="N6934">
        <v>1562</v>
      </c>
      <c r="O6934">
        <v>27.42</v>
      </c>
      <c r="P6934">
        <v>4021.4266195524165</v>
      </c>
      <c r="Q6934">
        <v>9848.76</v>
      </c>
      <c r="R6934" s="6">
        <v>144.90711709408652</v>
      </c>
      <c r="S6934">
        <v>278</v>
      </c>
      <c r="T6934" t="str">
        <f ca="1">PROPER(TRIM(Table1[[#This Row],[Campaign Status]]))</f>
        <v>Paused</v>
      </c>
      <c r="V6934" s="1">
        <f t="shared" si="324"/>
        <v>1562</v>
      </c>
      <c r="W6934" t="str">
        <f t="shared" ca="1" si="325"/>
        <v>South</v>
      </c>
      <c r="X6934" s="6">
        <f t="shared" si="326"/>
        <v>101.90495661068772</v>
      </c>
    </row>
    <row r="6935" spans="1:24" x14ac:dyDescent="0.3">
      <c r="A6935" t="s">
        <v>8023</v>
      </c>
      <c r="B6935" t="str">
        <f ca="1">PROPER(TRIM(Table1[[#This Row],[Campaign Name]]))</f>
        <v>Festive Offer</v>
      </c>
      <c r="C6935" t="str">
        <f ca="1">PROPER(TRIM(Table1[[#This Row],[Campaign Type]]))</f>
        <v>Lead Gen</v>
      </c>
      <c r="D6935" t="str">
        <f ca="1">PROPER(TRIM(Table1[[#This Row],[Marketing Channel]]))</f>
        <v>Email</v>
      </c>
      <c r="E6935" t="s">
        <v>1879</v>
      </c>
      <c r="F6935" t="s">
        <v>241</v>
      </c>
      <c r="G6935" t="s">
        <v>46</v>
      </c>
      <c r="H6935" t="s">
        <v>30</v>
      </c>
      <c r="I6935" t="s">
        <v>68</v>
      </c>
      <c r="J6935" t="s">
        <v>32</v>
      </c>
      <c r="K6935">
        <v>118160</v>
      </c>
      <c r="L6935">
        <v>9519</v>
      </c>
      <c r="M6935">
        <v>8.06</v>
      </c>
      <c r="N6935">
        <v>12</v>
      </c>
      <c r="O6935">
        <v>0.13</v>
      </c>
      <c r="P6935">
        <v>250</v>
      </c>
      <c r="Q6935">
        <v>40204.28</v>
      </c>
      <c r="R6935" s="6">
        <v>15981.712</v>
      </c>
      <c r="S6935">
        <v>6</v>
      </c>
      <c r="T6935" t="str">
        <f ca="1">PROPER(TRIM(Table1[[#This Row],[Campaign Status]]))</f>
        <v>Completed</v>
      </c>
      <c r="V6935" s="1">
        <f t="shared" si="324"/>
        <v>12</v>
      </c>
      <c r="W6935" t="str">
        <f t="shared" ca="1" si="325"/>
        <v>South</v>
      </c>
      <c r="X6935" s="6">
        <f t="shared" si="326"/>
        <v>144.90711709408652</v>
      </c>
    </row>
    <row r="6936" spans="1:24" x14ac:dyDescent="0.3">
      <c r="A6936" t="s">
        <v>8024</v>
      </c>
      <c r="B6936" t="str">
        <f ca="1">PROPER(TRIM(Table1[[#This Row],[Campaign Name]]))</f>
        <v>Mega Discount</v>
      </c>
      <c r="C6936" t="str">
        <f ca="1">PROPER(TRIM(Table1[[#This Row],[Campaign Type]]))</f>
        <v>Awareness</v>
      </c>
      <c r="D6936" t="str">
        <f ca="1">PROPER(TRIM(Table1[[#This Row],[Marketing Channel]]))</f>
        <v>Linkedin</v>
      </c>
      <c r="E6936" t="s">
        <v>1024</v>
      </c>
      <c r="F6936" t="s">
        <v>257</v>
      </c>
      <c r="G6936" t="s">
        <v>41</v>
      </c>
      <c r="H6936" t="s">
        <v>11140</v>
      </c>
      <c r="I6936" t="s">
        <v>24</v>
      </c>
      <c r="J6936" t="s">
        <v>25</v>
      </c>
      <c r="K6936">
        <v>58306</v>
      </c>
      <c r="L6936">
        <v>5901</v>
      </c>
      <c r="M6936">
        <v>10.119999999999999</v>
      </c>
      <c r="N6936">
        <v>1379</v>
      </c>
      <c r="O6936">
        <v>23.37</v>
      </c>
      <c r="P6936">
        <v>250</v>
      </c>
      <c r="Q6936">
        <v>16977.37</v>
      </c>
      <c r="R6936" s="6">
        <v>6690.9480000000003</v>
      </c>
      <c r="S6936">
        <v>208</v>
      </c>
      <c r="T6936" t="str">
        <f ca="1">PROPER(TRIM(Table1[[#This Row],[Campaign Status]]))</f>
        <v>Completed</v>
      </c>
      <c r="V6936" s="1">
        <f t="shared" si="324"/>
        <v>1379</v>
      </c>
      <c r="W6936" t="str">
        <f t="shared" ca="1" si="325"/>
        <v>East</v>
      </c>
      <c r="X6936" s="6">
        <f t="shared" si="326"/>
        <v>15981.712</v>
      </c>
    </row>
    <row r="6937" spans="1:24" x14ac:dyDescent="0.3">
      <c r="A6937" t="s">
        <v>8025</v>
      </c>
      <c r="B6937" t="str">
        <f ca="1">PROPER(TRIM(Table1[[#This Row],[Campaign Name]]))</f>
        <v>Flash Sale</v>
      </c>
      <c r="C6937" t="str">
        <f ca="1">PROPER(TRIM(Table1[[#This Row],[Campaign Type]]))</f>
        <v>Awareness</v>
      </c>
      <c r="D6937" t="str">
        <f ca="1">PROPER(TRIM(Table1[[#This Row],[Marketing Channel]]))</f>
        <v>Google Ads</v>
      </c>
      <c r="E6937" t="s">
        <v>2484</v>
      </c>
      <c r="F6937" t="s">
        <v>663</v>
      </c>
      <c r="G6937" t="s">
        <v>29</v>
      </c>
      <c r="H6937" t="s">
        <v>67</v>
      </c>
      <c r="I6937" t="s">
        <v>24</v>
      </c>
      <c r="J6937" t="s">
        <v>63</v>
      </c>
      <c r="K6937">
        <v>156466</v>
      </c>
      <c r="L6937">
        <v>14917</v>
      </c>
      <c r="M6937">
        <v>9.5299999999999994</v>
      </c>
      <c r="N6937">
        <v>3655</v>
      </c>
      <c r="O6937">
        <v>24.5</v>
      </c>
      <c r="P6937">
        <v>12242.94</v>
      </c>
      <c r="Q6937">
        <v>8170.82</v>
      </c>
      <c r="R6937" s="6">
        <v>-33.260965094985359</v>
      </c>
      <c r="S6937">
        <v>2792</v>
      </c>
      <c r="T6937" t="str">
        <f ca="1">PROPER(TRIM(Table1[[#This Row],[Campaign Status]]))</f>
        <v>Completed</v>
      </c>
      <c r="V6937" s="1">
        <f t="shared" si="324"/>
        <v>3655</v>
      </c>
      <c r="W6937" t="str">
        <f t="shared" ca="1" si="325"/>
        <v>North</v>
      </c>
      <c r="X6937" s="6">
        <f t="shared" si="326"/>
        <v>6690.9480000000003</v>
      </c>
    </row>
    <row r="6938" spans="1:24" x14ac:dyDescent="0.3">
      <c r="A6938" t="s">
        <v>8026</v>
      </c>
      <c r="B6938" t="str">
        <f ca="1">PROPER(TRIM(Table1[[#This Row],[Campaign Name]]))</f>
        <v>Summer Sale</v>
      </c>
      <c r="C6938" t="str">
        <f ca="1">PROPER(TRIM(Table1[[#This Row],[Campaign Type]]))</f>
        <v>Awareness</v>
      </c>
      <c r="D6938" t="str">
        <f ca="1">PROPER(TRIM(Table1[[#This Row],[Marketing Channel]]))</f>
        <v>Youtube</v>
      </c>
      <c r="E6938" t="s">
        <v>1671</v>
      </c>
      <c r="F6938" t="s">
        <v>252</v>
      </c>
      <c r="G6938" t="s">
        <v>29</v>
      </c>
      <c r="H6938" t="s">
        <v>61</v>
      </c>
      <c r="I6938" t="s">
        <v>24</v>
      </c>
      <c r="J6938" t="s">
        <v>25</v>
      </c>
      <c r="K6938">
        <v>186638</v>
      </c>
      <c r="L6938">
        <v>11460</v>
      </c>
      <c r="M6938">
        <v>6.14</v>
      </c>
      <c r="N6938">
        <v>675</v>
      </c>
      <c r="O6938">
        <v>5.89</v>
      </c>
      <c r="P6938">
        <v>250</v>
      </c>
      <c r="Q6938">
        <v>34471.53</v>
      </c>
      <c r="R6938" s="6">
        <v>13688.612000000001</v>
      </c>
      <c r="S6938">
        <v>457</v>
      </c>
      <c r="T6938" t="str">
        <f ca="1">PROPER(TRIM(Table1[[#This Row],[Campaign Status]]))</f>
        <v>Completed</v>
      </c>
      <c r="V6938" s="1">
        <f t="shared" si="324"/>
        <v>675</v>
      </c>
      <c r="W6938" t="str">
        <f t="shared" ca="1" si="325"/>
        <v>North</v>
      </c>
      <c r="X6938" s="6">
        <f t="shared" si="326"/>
        <v>-33.260965094985359</v>
      </c>
    </row>
    <row r="6939" spans="1:24" x14ac:dyDescent="0.3">
      <c r="A6939" t="s">
        <v>8027</v>
      </c>
      <c r="B6939" t="str">
        <f ca="1">PROPER(TRIM(Table1[[#This Row],[Campaign Name]]))</f>
        <v>Mega Discount</v>
      </c>
      <c r="C6939" t="str">
        <f ca="1">PROPER(TRIM(Table1[[#This Row],[Campaign Type]]))</f>
        <v>Retargeting</v>
      </c>
      <c r="D6939" t="str">
        <f ca="1">PROPER(TRIM(Table1[[#This Row],[Marketing Channel]]))</f>
        <v>Meta Ads</v>
      </c>
      <c r="E6939" t="s">
        <v>921</v>
      </c>
      <c r="F6939" t="s">
        <v>475</v>
      </c>
      <c r="G6939" t="s">
        <v>41</v>
      </c>
      <c r="H6939" t="s">
        <v>11140</v>
      </c>
      <c r="I6939" t="s">
        <v>24</v>
      </c>
      <c r="J6939" t="s">
        <v>32</v>
      </c>
      <c r="K6939">
        <v>108051</v>
      </c>
      <c r="L6939">
        <v>13311</v>
      </c>
      <c r="M6939">
        <v>12.32</v>
      </c>
      <c r="N6939">
        <v>194</v>
      </c>
      <c r="O6939">
        <v>1.46</v>
      </c>
      <c r="P6939">
        <v>3817.8497265160554</v>
      </c>
      <c r="Q6939">
        <v>18659.169999999998</v>
      </c>
      <c r="R6939" s="6">
        <v>388.73505602922876</v>
      </c>
      <c r="S6939">
        <v>163</v>
      </c>
      <c r="T6939" t="str">
        <f ca="1">PROPER(TRIM(Table1[[#This Row],[Campaign Status]]))</f>
        <v>Completed</v>
      </c>
      <c r="V6939" s="1">
        <f t="shared" si="324"/>
        <v>194</v>
      </c>
      <c r="W6939" t="str">
        <f t="shared" ca="1" si="325"/>
        <v>East</v>
      </c>
      <c r="X6939" s="6">
        <f t="shared" si="326"/>
        <v>13688.612000000001</v>
      </c>
    </row>
    <row r="6940" spans="1:24" x14ac:dyDescent="0.3">
      <c r="A6940" t="s">
        <v>8028</v>
      </c>
      <c r="B6940" t="str">
        <f ca="1">PROPER(TRIM(Table1[[#This Row],[Campaign Name]]))</f>
        <v>Summer Sale</v>
      </c>
      <c r="C6940" t="str">
        <f ca="1">PROPER(TRIM(Table1[[#This Row],[Campaign Type]]))</f>
        <v>Sales</v>
      </c>
      <c r="D6940" t="str">
        <f ca="1">PROPER(TRIM(Table1[[#This Row],[Marketing Channel]]))</f>
        <v>Email</v>
      </c>
      <c r="E6940" t="s">
        <v>1562</v>
      </c>
      <c r="F6940" t="s">
        <v>232</v>
      </c>
      <c r="G6940" t="s">
        <v>11141</v>
      </c>
      <c r="H6940" t="s">
        <v>54</v>
      </c>
      <c r="I6940" t="s">
        <v>31</v>
      </c>
      <c r="J6940" t="s">
        <v>25</v>
      </c>
      <c r="K6940">
        <v>79354</v>
      </c>
      <c r="L6940">
        <v>9425</v>
      </c>
      <c r="M6940">
        <v>11.88</v>
      </c>
      <c r="N6940">
        <v>2590</v>
      </c>
      <c r="O6940">
        <v>27.48</v>
      </c>
      <c r="P6940">
        <v>4021.4266195524165</v>
      </c>
      <c r="Q6940">
        <v>6668.64</v>
      </c>
      <c r="R6940" s="6">
        <v>65.827718143026019</v>
      </c>
      <c r="S6940">
        <v>1124</v>
      </c>
      <c r="T6940" t="str">
        <f ca="1">PROPER(TRIM(Table1[[#This Row],[Campaign Status]]))</f>
        <v>Active</v>
      </c>
      <c r="V6940" s="1">
        <f t="shared" si="324"/>
        <v>2590</v>
      </c>
      <c r="W6940" t="str">
        <f t="shared" ca="1" si="325"/>
        <v>west</v>
      </c>
      <c r="X6940" s="6">
        <f t="shared" si="326"/>
        <v>388.73505602922876</v>
      </c>
    </row>
    <row r="6941" spans="1:24" x14ac:dyDescent="0.3">
      <c r="A6941" t="s">
        <v>8029</v>
      </c>
      <c r="B6941" t="str">
        <f ca="1">PROPER(TRIM(Table1[[#This Row],[Campaign Name]]))</f>
        <v>Summer Sale</v>
      </c>
      <c r="C6941" t="str">
        <f ca="1">PROPER(TRIM(Table1[[#This Row],[Campaign Type]]))</f>
        <v>Lead Gen</v>
      </c>
      <c r="D6941" t="str">
        <f ca="1">PROPER(TRIM(Table1[[#This Row],[Marketing Channel]]))</f>
        <v>Email</v>
      </c>
      <c r="E6941" t="s">
        <v>1701</v>
      </c>
      <c r="F6941" t="s">
        <v>140</v>
      </c>
      <c r="G6941" t="s">
        <v>11141</v>
      </c>
      <c r="H6941" t="s">
        <v>36</v>
      </c>
      <c r="I6941" t="s">
        <v>68</v>
      </c>
      <c r="J6941" t="s">
        <v>25</v>
      </c>
      <c r="K6941">
        <v>103843</v>
      </c>
      <c r="L6941">
        <v>12439</v>
      </c>
      <c r="M6941">
        <v>11.98</v>
      </c>
      <c r="N6941">
        <v>2870</v>
      </c>
      <c r="O6941">
        <v>23.07</v>
      </c>
      <c r="P6941">
        <v>4021.4266195524165</v>
      </c>
      <c r="Q6941">
        <v>44711.81</v>
      </c>
      <c r="R6941" s="6">
        <v>1011.8395094568804</v>
      </c>
      <c r="S6941">
        <v>1248</v>
      </c>
      <c r="T6941" t="str">
        <f ca="1">PROPER(TRIM(Table1[[#This Row],[Campaign Status]]))</f>
        <v>Active</v>
      </c>
      <c r="V6941" s="1">
        <f t="shared" si="324"/>
        <v>2870</v>
      </c>
      <c r="W6941" t="str">
        <f t="shared" ca="1" si="325"/>
        <v>west</v>
      </c>
      <c r="X6941" s="6">
        <f t="shared" si="326"/>
        <v>65.827718143026019</v>
      </c>
    </row>
    <row r="6942" spans="1:24" x14ac:dyDescent="0.3">
      <c r="A6942" t="s">
        <v>8030</v>
      </c>
      <c r="B6942" t="str">
        <f ca="1">PROPER(TRIM(Table1[[#This Row],[Campaign Name]]))</f>
        <v>Summer Sale</v>
      </c>
      <c r="C6942" t="str">
        <f ca="1">PROPER(TRIM(Table1[[#This Row],[Campaign Type]]))</f>
        <v>Awareness</v>
      </c>
      <c r="D6942" t="str">
        <f ca="1">PROPER(TRIM(Table1[[#This Row],[Marketing Channel]]))</f>
        <v>Google Ads</v>
      </c>
      <c r="E6942" t="s">
        <v>3288</v>
      </c>
      <c r="F6942" t="s">
        <v>645</v>
      </c>
      <c r="G6942" t="s">
        <v>29</v>
      </c>
      <c r="H6942" t="s">
        <v>99</v>
      </c>
      <c r="I6942" t="s">
        <v>68</v>
      </c>
      <c r="J6942" t="s">
        <v>63</v>
      </c>
      <c r="K6942">
        <v>141320</v>
      </c>
      <c r="L6942">
        <v>9858</v>
      </c>
      <c r="M6942">
        <v>6.98</v>
      </c>
      <c r="N6942">
        <v>616</v>
      </c>
      <c r="O6942">
        <v>6.25</v>
      </c>
      <c r="P6942">
        <v>3988.1535696969677</v>
      </c>
      <c r="Q6942">
        <v>34500.089999999997</v>
      </c>
      <c r="R6942" s="6">
        <v>765.0642307793936</v>
      </c>
      <c r="S6942">
        <v>558</v>
      </c>
      <c r="T6942" t="str">
        <f ca="1">PROPER(TRIM(Table1[[#This Row],[Campaign Status]]))</f>
        <v>Paused</v>
      </c>
      <c r="V6942" s="1">
        <f t="shared" si="324"/>
        <v>616</v>
      </c>
      <c r="W6942" t="str">
        <f t="shared" ca="1" si="325"/>
        <v>North</v>
      </c>
      <c r="X6942" s="6">
        <f t="shared" si="326"/>
        <v>1011.8395094568804</v>
      </c>
    </row>
    <row r="6943" spans="1:24" x14ac:dyDescent="0.3">
      <c r="A6943" t="s">
        <v>8031</v>
      </c>
      <c r="B6943" t="str">
        <f ca="1">PROPER(TRIM(Table1[[#This Row],[Campaign Name]]))</f>
        <v>Flash Sale</v>
      </c>
      <c r="C6943" t="str">
        <f ca="1">PROPER(TRIM(Table1[[#This Row],[Campaign Type]]))</f>
        <v>Lead Gen</v>
      </c>
      <c r="D6943" t="str">
        <f ca="1">PROPER(TRIM(Table1[[#This Row],[Marketing Channel]]))</f>
        <v>Google Ads</v>
      </c>
      <c r="E6943" t="s">
        <v>1698</v>
      </c>
      <c r="F6943" t="s">
        <v>403</v>
      </c>
      <c r="G6943" t="s">
        <v>46</v>
      </c>
      <c r="H6943" t="s">
        <v>42</v>
      </c>
      <c r="I6943" t="s">
        <v>62</v>
      </c>
      <c r="J6943" t="s">
        <v>25</v>
      </c>
      <c r="K6943">
        <v>66543</v>
      </c>
      <c r="L6943">
        <v>8119</v>
      </c>
      <c r="M6943">
        <v>12.2</v>
      </c>
      <c r="N6943">
        <v>967</v>
      </c>
      <c r="O6943">
        <v>11.91</v>
      </c>
      <c r="P6943">
        <v>1408.82</v>
      </c>
      <c r="Q6943">
        <v>26514.5</v>
      </c>
      <c r="R6943" s="6">
        <v>1782.036030152894</v>
      </c>
      <c r="S6943">
        <v>908</v>
      </c>
      <c r="T6943" t="str">
        <f ca="1">PROPER(TRIM(Table1[[#This Row],[Campaign Status]]))</f>
        <v>Active</v>
      </c>
      <c r="V6943" s="1">
        <f t="shared" si="324"/>
        <v>967</v>
      </c>
      <c r="W6943" t="str">
        <f t="shared" ca="1" si="325"/>
        <v>South</v>
      </c>
      <c r="X6943" s="6">
        <f t="shared" si="326"/>
        <v>765.0642307793936</v>
      </c>
    </row>
    <row r="6944" spans="1:24" x14ac:dyDescent="0.3">
      <c r="A6944" t="s">
        <v>8032</v>
      </c>
      <c r="B6944" t="str">
        <f ca="1">PROPER(TRIM(Table1[[#This Row],[Campaign Name]]))</f>
        <v>Summer Sale</v>
      </c>
      <c r="C6944" t="str">
        <f ca="1">PROPER(TRIM(Table1[[#This Row],[Campaign Type]]))</f>
        <v>Awareness</v>
      </c>
      <c r="D6944" t="str">
        <f ca="1">PROPER(TRIM(Table1[[#This Row],[Marketing Channel]]))</f>
        <v>Google Ads</v>
      </c>
      <c r="E6944" t="s">
        <v>4638</v>
      </c>
      <c r="F6944" t="s">
        <v>49</v>
      </c>
      <c r="G6944" t="s">
        <v>11141</v>
      </c>
      <c r="H6944" t="s">
        <v>54</v>
      </c>
      <c r="I6944" t="s">
        <v>24</v>
      </c>
      <c r="J6944" t="s">
        <v>25</v>
      </c>
      <c r="K6944">
        <v>189968</v>
      </c>
      <c r="L6944">
        <v>9025</v>
      </c>
      <c r="M6944">
        <v>4.75</v>
      </c>
      <c r="N6944">
        <v>825</v>
      </c>
      <c r="O6944">
        <v>9.14</v>
      </c>
      <c r="P6944">
        <v>7218.3</v>
      </c>
      <c r="Q6944">
        <v>49291.16</v>
      </c>
      <c r="R6944" s="6">
        <v>582.86383220425864</v>
      </c>
      <c r="S6944">
        <v>561</v>
      </c>
      <c r="T6944" t="str">
        <f ca="1">PROPER(TRIM(Table1[[#This Row],[Campaign Status]]))</f>
        <v>Active</v>
      </c>
      <c r="V6944" s="1">
        <f t="shared" si="324"/>
        <v>825</v>
      </c>
      <c r="W6944" t="str">
        <f t="shared" ca="1" si="325"/>
        <v>west</v>
      </c>
      <c r="X6944" s="6">
        <f t="shared" si="326"/>
        <v>1782.036030152894</v>
      </c>
    </row>
    <row r="6945" spans="1:24" hidden="1" x14ac:dyDescent="0.3">
      <c r="A6945" t="s">
        <v>8033</v>
      </c>
      <c r="B6945" t="str">
        <f ca="1">PROPER(TRIM(Table1[[#This Row],[Campaign Name]]))</f>
        <v>New Launch</v>
      </c>
      <c r="C6945" t="str">
        <f ca="1">PROPER(TRIM(Table1[[#This Row],[Campaign Type]]))</f>
        <v>Lead Gen</v>
      </c>
      <c r="D6945" t="str">
        <f ca="1">PROPER(TRIM(Table1[[#This Row],[Marketing Channel]]))</f>
        <v>Youtube</v>
      </c>
      <c r="E6945" t="s">
        <v>126</v>
      </c>
      <c r="F6945" t="s">
        <v>475</v>
      </c>
      <c r="G6945" t="s">
        <v>29</v>
      </c>
      <c r="H6945" t="s">
        <v>99</v>
      </c>
      <c r="I6945" t="s">
        <v>31</v>
      </c>
      <c r="J6945" t="s">
        <v>25</v>
      </c>
      <c r="K6945">
        <v>75732</v>
      </c>
      <c r="L6945">
        <v>5466</v>
      </c>
      <c r="M6945">
        <v>7.22</v>
      </c>
      <c r="N6945">
        <v>1372</v>
      </c>
      <c r="O6945">
        <v>25.1</v>
      </c>
      <c r="P6945">
        <v>250</v>
      </c>
      <c r="R6945" s="6" t="e">
        <v>#VALUE!</v>
      </c>
      <c r="S6945">
        <v>256</v>
      </c>
      <c r="T6945" t="str">
        <f ca="1">PROPER(TRIM(Table1[[#This Row],[Campaign Status]]))</f>
        <v>Paused</v>
      </c>
      <c r="V6945" s="1">
        <f t="shared" si="324"/>
        <v>1372</v>
      </c>
      <c r="W6945" t="str">
        <f t="shared" ca="1" si="325"/>
        <v>North</v>
      </c>
      <c r="X6945" s="6">
        <f t="shared" si="326"/>
        <v>582.86383220425864</v>
      </c>
    </row>
    <row r="6946" spans="1:24" x14ac:dyDescent="0.3">
      <c r="A6946" t="s">
        <v>8034</v>
      </c>
      <c r="B6946" t="str">
        <f ca="1">PROPER(TRIM(Table1[[#This Row],[Campaign Name]]))</f>
        <v>Summer Sale</v>
      </c>
      <c r="C6946" t="str">
        <f ca="1">PROPER(TRIM(Table1[[#This Row],[Campaign Type]]))</f>
        <v>Awareness</v>
      </c>
      <c r="D6946" t="str">
        <f ca="1">PROPER(TRIM(Table1[[#This Row],[Marketing Channel]]))</f>
        <v>Linkedin</v>
      </c>
      <c r="E6946" t="s">
        <v>1069</v>
      </c>
      <c r="F6946" t="s">
        <v>551</v>
      </c>
      <c r="G6946" t="s">
        <v>46</v>
      </c>
      <c r="H6946" t="s">
        <v>30</v>
      </c>
      <c r="I6946" t="s">
        <v>62</v>
      </c>
      <c r="J6946" t="s">
        <v>25</v>
      </c>
      <c r="K6946">
        <v>141593</v>
      </c>
      <c r="L6946">
        <v>4407</v>
      </c>
      <c r="M6946">
        <v>3.11</v>
      </c>
      <c r="N6946">
        <v>1251</v>
      </c>
      <c r="O6946">
        <v>28.39</v>
      </c>
      <c r="P6946">
        <v>250</v>
      </c>
      <c r="Q6946">
        <v>48880.34</v>
      </c>
      <c r="R6946" s="6">
        <v>19452.135999999999</v>
      </c>
      <c r="S6946">
        <v>1131</v>
      </c>
      <c r="T6946" t="str">
        <f ca="1">PROPER(TRIM(Table1[[#This Row],[Campaign Status]]))</f>
        <v>Completed</v>
      </c>
      <c r="V6946" s="1">
        <f t="shared" si="324"/>
        <v>1251</v>
      </c>
      <c r="W6946" t="str">
        <f t="shared" ca="1" si="325"/>
        <v>South</v>
      </c>
      <c r="X6946" s="6" t="e">
        <f t="shared" si="326"/>
        <v>#VALUE!</v>
      </c>
    </row>
    <row r="6947" spans="1:24" x14ac:dyDescent="0.3">
      <c r="A6947" t="s">
        <v>8035</v>
      </c>
      <c r="B6947" t="str">
        <f ca="1">PROPER(TRIM(Table1[[#This Row],[Campaign Name]]))</f>
        <v>Flash Sale</v>
      </c>
      <c r="C6947" t="str">
        <f ca="1">PROPER(TRIM(Table1[[#This Row],[Campaign Type]]))</f>
        <v>Lead Gen</v>
      </c>
      <c r="D6947" t="str">
        <f ca="1">PROPER(TRIM(Table1[[#This Row],[Marketing Channel]]))</f>
        <v>Instagram</v>
      </c>
      <c r="E6947" t="s">
        <v>1231</v>
      </c>
      <c r="F6947" t="s">
        <v>412</v>
      </c>
      <c r="G6947" t="s">
        <v>41</v>
      </c>
      <c r="H6947" t="s">
        <v>11140</v>
      </c>
      <c r="I6947" t="s">
        <v>62</v>
      </c>
      <c r="J6947" t="s">
        <v>32</v>
      </c>
      <c r="K6947">
        <v>76994</v>
      </c>
      <c r="L6947">
        <v>4938</v>
      </c>
      <c r="M6947">
        <v>6.41</v>
      </c>
      <c r="N6947">
        <v>1075</v>
      </c>
      <c r="O6947">
        <v>21.77</v>
      </c>
      <c r="P6947">
        <v>250</v>
      </c>
      <c r="Q6947">
        <v>39099.11</v>
      </c>
      <c r="R6947" s="6">
        <v>15539.644000000002</v>
      </c>
      <c r="S6947">
        <v>771</v>
      </c>
      <c r="T6947" t="str">
        <f ca="1">PROPER(TRIM(Table1[[#This Row],[Campaign Status]]))</f>
        <v>Active</v>
      </c>
      <c r="V6947" s="1">
        <f t="shared" si="324"/>
        <v>1075</v>
      </c>
      <c r="W6947" t="str">
        <f t="shared" ca="1" si="325"/>
        <v>East</v>
      </c>
      <c r="X6947" s="6">
        <f t="shared" si="326"/>
        <v>19452.135999999999</v>
      </c>
    </row>
    <row r="6948" spans="1:24" x14ac:dyDescent="0.3">
      <c r="A6948" t="s">
        <v>8036</v>
      </c>
      <c r="B6948" t="str">
        <f ca="1">PROPER(TRIM(Table1[[#This Row],[Campaign Name]]))</f>
        <v>Summer Sale</v>
      </c>
      <c r="C6948" t="str">
        <f ca="1">PROPER(TRIM(Table1[[#This Row],[Campaign Type]]))</f>
        <v>Awareness</v>
      </c>
      <c r="D6948" t="str">
        <f ca="1">PROPER(TRIM(Table1[[#This Row],[Marketing Channel]]))</f>
        <v>Google Ads</v>
      </c>
      <c r="E6948" t="s">
        <v>751</v>
      </c>
      <c r="F6948" t="s">
        <v>235</v>
      </c>
      <c r="G6948" t="s">
        <v>11141</v>
      </c>
      <c r="H6948" t="s">
        <v>36</v>
      </c>
      <c r="I6948" t="s">
        <v>24</v>
      </c>
      <c r="J6948" t="s">
        <v>25</v>
      </c>
      <c r="K6948">
        <v>92628</v>
      </c>
      <c r="L6948">
        <v>4135</v>
      </c>
      <c r="M6948">
        <v>4.46</v>
      </c>
      <c r="N6948">
        <v>280</v>
      </c>
      <c r="O6948">
        <v>6.77</v>
      </c>
      <c r="P6948">
        <v>3988.1535696969677</v>
      </c>
      <c r="Q6948">
        <v>49876.23</v>
      </c>
      <c r="R6948" s="6">
        <v>1150.6095647613129</v>
      </c>
      <c r="S6948">
        <v>90</v>
      </c>
      <c r="T6948" t="str">
        <f ca="1">PROPER(TRIM(Table1[[#This Row],[Campaign Status]]))</f>
        <v>Active</v>
      </c>
      <c r="V6948" s="1">
        <f t="shared" si="324"/>
        <v>280</v>
      </c>
      <c r="W6948" t="str">
        <f t="shared" ca="1" si="325"/>
        <v>west</v>
      </c>
      <c r="X6948" s="6">
        <f t="shared" si="326"/>
        <v>15539.644000000002</v>
      </c>
    </row>
    <row r="6949" spans="1:24" x14ac:dyDescent="0.3">
      <c r="A6949" t="s">
        <v>8037</v>
      </c>
      <c r="B6949" t="str">
        <f ca="1">PROPER(TRIM(Table1[[#This Row],[Campaign Name]]))</f>
        <v>Mega Discount</v>
      </c>
      <c r="C6949" t="str">
        <f ca="1">PROPER(TRIM(Table1[[#This Row],[Campaign Type]]))</f>
        <v>Sales</v>
      </c>
      <c r="D6949" t="str">
        <f ca="1">PROPER(TRIM(Table1[[#This Row],[Marketing Channel]]))</f>
        <v>Email</v>
      </c>
      <c r="E6949" t="s">
        <v>2299</v>
      </c>
      <c r="F6949" t="s">
        <v>1042</v>
      </c>
      <c r="G6949" t="s">
        <v>41</v>
      </c>
      <c r="H6949" t="s">
        <v>11140</v>
      </c>
      <c r="I6949" t="s">
        <v>68</v>
      </c>
      <c r="J6949" t="s">
        <v>32</v>
      </c>
      <c r="K6949">
        <v>131620</v>
      </c>
      <c r="L6949">
        <v>2634</v>
      </c>
      <c r="M6949">
        <v>2</v>
      </c>
      <c r="N6949">
        <v>449</v>
      </c>
      <c r="O6949">
        <v>17.05</v>
      </c>
      <c r="P6949">
        <v>12089.35</v>
      </c>
      <c r="Q6949">
        <v>8890.73</v>
      </c>
      <c r="R6949" s="6">
        <v>-26.458163590267475</v>
      </c>
      <c r="S6949">
        <v>446</v>
      </c>
      <c r="T6949" t="str">
        <f ca="1">PROPER(TRIM(Table1[[#This Row],[Campaign Status]]))</f>
        <v>Completed</v>
      </c>
      <c r="V6949" s="1">
        <f t="shared" si="324"/>
        <v>449</v>
      </c>
      <c r="W6949" t="str">
        <f t="shared" ca="1" si="325"/>
        <v>East</v>
      </c>
      <c r="X6949" s="6">
        <f t="shared" si="326"/>
        <v>1150.6095647613129</v>
      </c>
    </row>
    <row r="6950" spans="1:24" x14ac:dyDescent="0.3">
      <c r="A6950" t="s">
        <v>8038</v>
      </c>
      <c r="B6950" t="str">
        <f ca="1">PROPER(TRIM(Table1[[#This Row],[Campaign Name]]))</f>
        <v>Mega Discount</v>
      </c>
      <c r="C6950" t="str">
        <f ca="1">PROPER(TRIM(Table1[[#This Row],[Campaign Type]]))</f>
        <v>Sales</v>
      </c>
      <c r="D6950" t="str">
        <f ca="1">PROPER(TRIM(Table1[[#This Row],[Marketing Channel]]))</f>
        <v>Meta Ads</v>
      </c>
      <c r="E6950" t="s">
        <v>2062</v>
      </c>
      <c r="F6950" t="s">
        <v>287</v>
      </c>
      <c r="G6950" t="s">
        <v>29</v>
      </c>
      <c r="H6950" t="s">
        <v>61</v>
      </c>
      <c r="I6950" t="s">
        <v>62</v>
      </c>
      <c r="J6950" t="s">
        <v>32</v>
      </c>
      <c r="K6950">
        <v>129147</v>
      </c>
      <c r="L6950">
        <v>8149</v>
      </c>
      <c r="M6950">
        <v>6.31</v>
      </c>
      <c r="N6950">
        <v>176</v>
      </c>
      <c r="O6950">
        <v>2.16</v>
      </c>
      <c r="P6950">
        <v>250</v>
      </c>
      <c r="Q6950">
        <v>14335.14</v>
      </c>
      <c r="R6950" s="6">
        <v>5634.0559999999996</v>
      </c>
      <c r="S6950">
        <v>38</v>
      </c>
      <c r="T6950" t="str">
        <f ca="1">PROPER(TRIM(Table1[[#This Row],[Campaign Status]]))</f>
        <v>Active</v>
      </c>
      <c r="V6950" s="1">
        <f t="shared" si="324"/>
        <v>176</v>
      </c>
      <c r="W6950" t="str">
        <f t="shared" ca="1" si="325"/>
        <v>North</v>
      </c>
      <c r="X6950" s="6">
        <f t="shared" si="326"/>
        <v>-26.458163590267475</v>
      </c>
    </row>
    <row r="6951" spans="1:24" x14ac:dyDescent="0.3">
      <c r="A6951" t="s">
        <v>8039</v>
      </c>
      <c r="B6951" t="str">
        <f ca="1">PROPER(TRIM(Table1[[#This Row],[Campaign Name]]))</f>
        <v>New Launch</v>
      </c>
      <c r="C6951" t="str">
        <f ca="1">PROPER(TRIM(Table1[[#This Row],[Campaign Type]]))</f>
        <v>Lead Gen</v>
      </c>
      <c r="D6951" t="str">
        <f ca="1">PROPER(TRIM(Table1[[#This Row],[Marketing Channel]]))</f>
        <v>Google Ads</v>
      </c>
      <c r="E6951" t="s">
        <v>805</v>
      </c>
      <c r="F6951" t="s">
        <v>173</v>
      </c>
      <c r="G6951" t="s">
        <v>29</v>
      </c>
      <c r="H6951" t="s">
        <v>67</v>
      </c>
      <c r="I6951" t="s">
        <v>62</v>
      </c>
      <c r="J6951" t="s">
        <v>32</v>
      </c>
      <c r="K6951">
        <v>161443</v>
      </c>
      <c r="L6951">
        <v>1723</v>
      </c>
      <c r="M6951">
        <v>1.07</v>
      </c>
      <c r="N6951">
        <v>162</v>
      </c>
      <c r="O6951">
        <v>9.4</v>
      </c>
      <c r="P6951">
        <v>3988.1535696969677</v>
      </c>
      <c r="Q6951">
        <v>17727.599999999999</v>
      </c>
      <c r="R6951" s="6">
        <v>344.50645368069405</v>
      </c>
      <c r="S6951">
        <v>48</v>
      </c>
      <c r="T6951" t="str">
        <f ca="1">PROPER(TRIM(Table1[[#This Row],[Campaign Status]]))</f>
        <v>Paused</v>
      </c>
      <c r="V6951" s="1">
        <f t="shared" si="324"/>
        <v>162</v>
      </c>
      <c r="W6951" t="str">
        <f t="shared" ca="1" si="325"/>
        <v>North</v>
      </c>
      <c r="X6951" s="6">
        <f t="shared" si="326"/>
        <v>5634.0559999999996</v>
      </c>
    </row>
    <row r="6952" spans="1:24" x14ac:dyDescent="0.3">
      <c r="A6952" t="s">
        <v>8040</v>
      </c>
      <c r="B6952" t="str">
        <f ca="1">PROPER(TRIM(Table1[[#This Row],[Campaign Name]]))</f>
        <v>Summer Sale</v>
      </c>
      <c r="C6952" t="str">
        <f ca="1">PROPER(TRIM(Table1[[#This Row],[Campaign Type]]))</f>
        <v>Lead Gen</v>
      </c>
      <c r="D6952" t="str">
        <f ca="1">PROPER(TRIM(Table1[[#This Row],[Marketing Channel]]))</f>
        <v>Linkedin</v>
      </c>
      <c r="E6952" t="s">
        <v>592</v>
      </c>
      <c r="F6952" t="s">
        <v>279</v>
      </c>
      <c r="G6952" t="s">
        <v>11141</v>
      </c>
      <c r="H6952" t="s">
        <v>54</v>
      </c>
      <c r="I6952" t="s">
        <v>68</v>
      </c>
      <c r="J6952" t="s">
        <v>63</v>
      </c>
      <c r="K6952">
        <v>184338</v>
      </c>
      <c r="L6952">
        <v>8853</v>
      </c>
      <c r="M6952">
        <v>4.8</v>
      </c>
      <c r="N6952">
        <v>670</v>
      </c>
      <c r="O6952">
        <v>7.57</v>
      </c>
      <c r="P6952">
        <v>1797.38</v>
      </c>
      <c r="Q6952">
        <v>30272.17</v>
      </c>
      <c r="R6952" s="6">
        <v>1584.2387252556498</v>
      </c>
      <c r="S6952">
        <v>581</v>
      </c>
      <c r="T6952" t="str">
        <f ca="1">PROPER(TRIM(Table1[[#This Row],[Campaign Status]]))</f>
        <v>Paused</v>
      </c>
      <c r="V6952" s="1">
        <f t="shared" si="324"/>
        <v>670</v>
      </c>
      <c r="W6952" t="str">
        <f t="shared" ca="1" si="325"/>
        <v>west</v>
      </c>
      <c r="X6952" s="6">
        <f t="shared" si="326"/>
        <v>344.50645368069405</v>
      </c>
    </row>
    <row r="6953" spans="1:24" x14ac:dyDescent="0.3">
      <c r="A6953" t="s">
        <v>8041</v>
      </c>
      <c r="B6953" t="str">
        <f ca="1">PROPER(TRIM(Table1[[#This Row],[Campaign Name]]))</f>
        <v>New Launch</v>
      </c>
      <c r="C6953" t="str">
        <f ca="1">PROPER(TRIM(Table1[[#This Row],[Campaign Type]]))</f>
        <v>Sales</v>
      </c>
      <c r="D6953" t="str">
        <f ca="1">PROPER(TRIM(Table1[[#This Row],[Marketing Channel]]))</f>
        <v>Email</v>
      </c>
      <c r="E6953" t="s">
        <v>1851</v>
      </c>
      <c r="F6953" t="s">
        <v>368</v>
      </c>
      <c r="G6953" t="s">
        <v>11141</v>
      </c>
      <c r="H6953" t="s">
        <v>36</v>
      </c>
      <c r="I6953" t="s">
        <v>62</v>
      </c>
      <c r="J6953" t="s">
        <v>25</v>
      </c>
      <c r="K6953">
        <v>105213</v>
      </c>
      <c r="L6953">
        <v>6843</v>
      </c>
      <c r="M6953">
        <v>6.5</v>
      </c>
      <c r="N6953">
        <v>1955</v>
      </c>
      <c r="O6953">
        <v>28.57</v>
      </c>
      <c r="P6953">
        <v>250</v>
      </c>
      <c r="Q6953">
        <v>23389.22</v>
      </c>
      <c r="R6953" s="6">
        <v>9255.6880000000001</v>
      </c>
      <c r="S6953">
        <v>1932</v>
      </c>
      <c r="T6953" t="str">
        <f ca="1">PROPER(TRIM(Table1[[#This Row],[Campaign Status]]))</f>
        <v>Paused</v>
      </c>
      <c r="V6953" s="1">
        <f t="shared" si="324"/>
        <v>1955</v>
      </c>
      <c r="W6953" t="str">
        <f t="shared" ca="1" si="325"/>
        <v>west</v>
      </c>
      <c r="X6953" s="6">
        <f t="shared" si="326"/>
        <v>1584.2387252556498</v>
      </c>
    </row>
    <row r="6954" spans="1:24" x14ac:dyDescent="0.3">
      <c r="A6954" t="s">
        <v>8042</v>
      </c>
      <c r="B6954" t="str">
        <f ca="1">PROPER(TRIM(Table1[[#This Row],[Campaign Name]]))</f>
        <v>Summer Sale</v>
      </c>
      <c r="C6954" t="str">
        <f ca="1">PROPER(TRIM(Table1[[#This Row],[Campaign Type]]))</f>
        <v>Awareness</v>
      </c>
      <c r="D6954" t="str">
        <f ca="1">PROPER(TRIM(Table1[[#This Row],[Marketing Channel]]))</f>
        <v>Google Ads</v>
      </c>
      <c r="E6954" t="s">
        <v>3681</v>
      </c>
      <c r="F6954" t="s">
        <v>146</v>
      </c>
      <c r="G6954" t="s">
        <v>11141</v>
      </c>
      <c r="H6954" t="s">
        <v>36</v>
      </c>
      <c r="I6954" t="s">
        <v>24</v>
      </c>
      <c r="J6954" t="s">
        <v>32</v>
      </c>
      <c r="K6954">
        <v>35527</v>
      </c>
      <c r="L6954">
        <v>592</v>
      </c>
      <c r="M6954">
        <v>1.67</v>
      </c>
      <c r="N6954">
        <v>179</v>
      </c>
      <c r="O6954">
        <v>30.24</v>
      </c>
      <c r="P6954">
        <v>3988.1535696969677</v>
      </c>
      <c r="Q6954">
        <v>29935.83</v>
      </c>
      <c r="R6954" s="6">
        <v>650.61878828990586</v>
      </c>
      <c r="S6954">
        <v>129</v>
      </c>
      <c r="T6954" t="str">
        <f ca="1">PROPER(TRIM(Table1[[#This Row],[Campaign Status]]))</f>
        <v>Active</v>
      </c>
      <c r="V6954" s="1">
        <f t="shared" si="324"/>
        <v>179</v>
      </c>
      <c r="W6954" t="str">
        <f t="shared" ca="1" si="325"/>
        <v>west</v>
      </c>
      <c r="X6954" s="6">
        <f t="shared" si="326"/>
        <v>9255.6880000000001</v>
      </c>
    </row>
    <row r="6955" spans="1:24" x14ac:dyDescent="0.3">
      <c r="A6955" t="s">
        <v>8043</v>
      </c>
      <c r="B6955" t="str">
        <f ca="1">PROPER(TRIM(Table1[[#This Row],[Campaign Name]]))</f>
        <v>Festive Offer</v>
      </c>
      <c r="C6955" t="str">
        <f ca="1">PROPER(TRIM(Table1[[#This Row],[Campaign Type]]))</f>
        <v>Sales</v>
      </c>
      <c r="D6955" t="str">
        <f ca="1">PROPER(TRIM(Table1[[#This Row],[Marketing Channel]]))</f>
        <v>Meta Ads</v>
      </c>
      <c r="E6955" t="s">
        <v>4099</v>
      </c>
      <c r="F6955" t="s">
        <v>679</v>
      </c>
      <c r="G6955" t="s">
        <v>46</v>
      </c>
      <c r="H6955" t="s">
        <v>42</v>
      </c>
      <c r="I6955" t="s">
        <v>68</v>
      </c>
      <c r="J6955" t="s">
        <v>32</v>
      </c>
      <c r="K6955">
        <v>16997</v>
      </c>
      <c r="L6955">
        <v>2497</v>
      </c>
      <c r="M6955">
        <v>14.69</v>
      </c>
      <c r="N6955">
        <v>820</v>
      </c>
      <c r="O6955">
        <v>32.840000000000003</v>
      </c>
      <c r="P6955">
        <v>4341.2</v>
      </c>
      <c r="Q6955">
        <v>42214.559999999998</v>
      </c>
      <c r="R6955" s="6">
        <v>872.4168432691423</v>
      </c>
      <c r="S6955">
        <v>428</v>
      </c>
      <c r="T6955" t="str">
        <f ca="1">PROPER(TRIM(Table1[[#This Row],[Campaign Status]]))</f>
        <v>Active</v>
      </c>
      <c r="V6955" s="1">
        <f t="shared" si="324"/>
        <v>820</v>
      </c>
      <c r="W6955" t="str">
        <f t="shared" ca="1" si="325"/>
        <v>South</v>
      </c>
      <c r="X6955" s="6">
        <f t="shared" si="326"/>
        <v>650.61878828990586</v>
      </c>
    </row>
    <row r="6956" spans="1:24" x14ac:dyDescent="0.3">
      <c r="A6956" t="s">
        <v>8044</v>
      </c>
      <c r="B6956" t="str">
        <f ca="1">PROPER(TRIM(Table1[[#This Row],[Campaign Name]]))</f>
        <v>Summer Sale</v>
      </c>
      <c r="C6956" t="str">
        <f ca="1">PROPER(TRIM(Table1[[#This Row],[Campaign Type]]))</f>
        <v>Sales</v>
      </c>
      <c r="D6956" t="str">
        <f ca="1">PROPER(TRIM(Table1[[#This Row],[Marketing Channel]]))</f>
        <v>Meta Ads</v>
      </c>
      <c r="E6956" t="s">
        <v>1959</v>
      </c>
      <c r="F6956" t="s">
        <v>339</v>
      </c>
      <c r="G6956" t="s">
        <v>11141</v>
      </c>
      <c r="H6956" t="s">
        <v>36</v>
      </c>
      <c r="I6956" t="s">
        <v>68</v>
      </c>
      <c r="J6956" t="s">
        <v>25</v>
      </c>
      <c r="K6956">
        <v>134677</v>
      </c>
      <c r="L6956">
        <v>11196</v>
      </c>
      <c r="M6956">
        <v>8.31</v>
      </c>
      <c r="N6956">
        <v>2280</v>
      </c>
      <c r="O6956">
        <v>20.36</v>
      </c>
      <c r="P6956">
        <v>250</v>
      </c>
      <c r="Q6956">
        <v>47059.03</v>
      </c>
      <c r="R6956" s="6">
        <v>18723.612000000001</v>
      </c>
      <c r="S6956">
        <v>351</v>
      </c>
      <c r="T6956" t="str">
        <f ca="1">PROPER(TRIM(Table1[[#This Row],[Campaign Status]]))</f>
        <v>Active</v>
      </c>
      <c r="V6956" s="1">
        <f t="shared" si="324"/>
        <v>2280</v>
      </c>
      <c r="W6956" t="str">
        <f t="shared" ca="1" si="325"/>
        <v>west</v>
      </c>
      <c r="X6956" s="6">
        <f t="shared" si="326"/>
        <v>872.4168432691423</v>
      </c>
    </row>
    <row r="6957" spans="1:24" x14ac:dyDescent="0.3">
      <c r="A6957" t="s">
        <v>8045</v>
      </c>
      <c r="B6957" t="str">
        <f ca="1">PROPER(TRIM(Table1[[#This Row],[Campaign Name]]))</f>
        <v>Festive Offer</v>
      </c>
      <c r="C6957" t="str">
        <f ca="1">PROPER(TRIM(Table1[[#This Row],[Campaign Type]]))</f>
        <v>Lead Gen</v>
      </c>
      <c r="D6957" t="str">
        <f ca="1">PROPER(TRIM(Table1[[#This Row],[Marketing Channel]]))</f>
        <v>Instagram</v>
      </c>
      <c r="E6957" t="s">
        <v>163</v>
      </c>
      <c r="F6957" t="s">
        <v>186</v>
      </c>
      <c r="G6957" t="s">
        <v>29</v>
      </c>
      <c r="H6957" t="s">
        <v>67</v>
      </c>
      <c r="I6957" t="s">
        <v>24</v>
      </c>
      <c r="J6957" t="s">
        <v>32</v>
      </c>
      <c r="K6957">
        <v>140916</v>
      </c>
      <c r="L6957">
        <v>141</v>
      </c>
      <c r="M6957">
        <v>0.1</v>
      </c>
      <c r="N6957">
        <v>22</v>
      </c>
      <c r="O6957">
        <v>15.6</v>
      </c>
      <c r="P6957">
        <v>250</v>
      </c>
      <c r="Q6957">
        <v>24778.01</v>
      </c>
      <c r="R6957" s="6">
        <v>9811.2039999999997</v>
      </c>
      <c r="S6957">
        <v>3</v>
      </c>
      <c r="T6957" t="str">
        <f ca="1">PROPER(TRIM(Table1[[#This Row],[Campaign Status]]))</f>
        <v>Completed</v>
      </c>
      <c r="V6957" s="1">
        <f t="shared" si="324"/>
        <v>22</v>
      </c>
      <c r="W6957" t="str">
        <f t="shared" ca="1" si="325"/>
        <v>North</v>
      </c>
      <c r="X6957" s="6">
        <f t="shared" si="326"/>
        <v>18723.612000000001</v>
      </c>
    </row>
    <row r="6958" spans="1:24" x14ac:dyDescent="0.3">
      <c r="A6958" t="s">
        <v>8046</v>
      </c>
      <c r="B6958" t="str">
        <f ca="1">PROPER(TRIM(Table1[[#This Row],[Campaign Name]]))</f>
        <v>New Launch</v>
      </c>
      <c r="C6958" t="str">
        <f ca="1">PROPER(TRIM(Table1[[#This Row],[Campaign Type]]))</f>
        <v>Retargeting</v>
      </c>
      <c r="D6958" t="str">
        <f ca="1">PROPER(TRIM(Table1[[#This Row],[Marketing Channel]]))</f>
        <v>Email</v>
      </c>
      <c r="E6958" t="s">
        <v>2010</v>
      </c>
      <c r="F6958" t="s">
        <v>551</v>
      </c>
      <c r="G6958" t="s">
        <v>46</v>
      </c>
      <c r="H6958" t="s">
        <v>30</v>
      </c>
      <c r="I6958" t="s">
        <v>24</v>
      </c>
      <c r="J6958" t="s">
        <v>63</v>
      </c>
      <c r="K6958">
        <v>88475</v>
      </c>
      <c r="L6958">
        <v>11640</v>
      </c>
      <c r="M6958">
        <v>13.16</v>
      </c>
      <c r="N6958">
        <v>487</v>
      </c>
      <c r="O6958">
        <v>4.18</v>
      </c>
      <c r="P6958">
        <v>13882.52</v>
      </c>
      <c r="Q6958">
        <v>29325.24</v>
      </c>
      <c r="R6958" s="6">
        <v>111.23859356946721</v>
      </c>
      <c r="S6958">
        <v>423</v>
      </c>
      <c r="T6958" t="str">
        <f ca="1">PROPER(TRIM(Table1[[#This Row],[Campaign Status]]))</f>
        <v>Paused</v>
      </c>
      <c r="V6958" s="1">
        <f t="shared" si="324"/>
        <v>487</v>
      </c>
      <c r="W6958" t="str">
        <f t="shared" ca="1" si="325"/>
        <v>South</v>
      </c>
      <c r="X6958" s="6">
        <f t="shared" si="326"/>
        <v>9811.2039999999997</v>
      </c>
    </row>
    <row r="6959" spans="1:24" x14ac:dyDescent="0.3">
      <c r="A6959" t="s">
        <v>8047</v>
      </c>
      <c r="B6959" t="str">
        <f ca="1">PROPER(TRIM(Table1[[#This Row],[Campaign Name]]))</f>
        <v>Summer Sale</v>
      </c>
      <c r="C6959" t="str">
        <f ca="1">PROPER(TRIM(Table1[[#This Row],[Campaign Type]]))</f>
        <v>Retargeting</v>
      </c>
      <c r="D6959" t="str">
        <f ca="1">PROPER(TRIM(Table1[[#This Row],[Marketing Channel]]))</f>
        <v>Meta Ads</v>
      </c>
      <c r="E6959" t="s">
        <v>2600</v>
      </c>
      <c r="F6959" t="s">
        <v>711</v>
      </c>
      <c r="G6959" t="s">
        <v>29</v>
      </c>
      <c r="H6959" t="s">
        <v>99</v>
      </c>
      <c r="I6959" t="s">
        <v>68</v>
      </c>
      <c r="J6959" t="s">
        <v>63</v>
      </c>
      <c r="K6959">
        <v>168499</v>
      </c>
      <c r="L6959">
        <v>5668</v>
      </c>
      <c r="M6959">
        <v>3.36</v>
      </c>
      <c r="N6959">
        <v>99</v>
      </c>
      <c r="O6959">
        <v>1.75</v>
      </c>
      <c r="P6959">
        <v>250</v>
      </c>
      <c r="Q6959">
        <v>49074.64</v>
      </c>
      <c r="R6959" s="6">
        <v>19529.856</v>
      </c>
      <c r="S6959">
        <v>62</v>
      </c>
      <c r="T6959" t="str">
        <f ca="1">PROPER(TRIM(Table1[[#This Row],[Campaign Status]]))</f>
        <v>Active</v>
      </c>
      <c r="V6959" s="1">
        <f t="shared" si="324"/>
        <v>99</v>
      </c>
      <c r="W6959" t="str">
        <f t="shared" ca="1" si="325"/>
        <v>North</v>
      </c>
      <c r="X6959" s="6">
        <f t="shared" si="326"/>
        <v>111.23859356946721</v>
      </c>
    </row>
    <row r="6960" spans="1:24" x14ac:dyDescent="0.3">
      <c r="A6960" t="s">
        <v>8048</v>
      </c>
      <c r="B6960" t="str">
        <f ca="1">PROPER(TRIM(Table1[[#This Row],[Campaign Name]]))</f>
        <v>Mega Discount</v>
      </c>
      <c r="C6960" t="str">
        <f ca="1">PROPER(TRIM(Table1[[#This Row],[Campaign Type]]))</f>
        <v>Retargeting</v>
      </c>
      <c r="D6960" t="str">
        <f ca="1">PROPER(TRIM(Table1[[#This Row],[Marketing Channel]]))</f>
        <v>Email</v>
      </c>
      <c r="E6960" t="s">
        <v>117</v>
      </c>
      <c r="F6960" t="s">
        <v>412</v>
      </c>
      <c r="G6960" t="s">
        <v>46</v>
      </c>
      <c r="H6960" t="s">
        <v>30</v>
      </c>
      <c r="I6960" t="s">
        <v>24</v>
      </c>
      <c r="J6960" t="s">
        <v>25</v>
      </c>
      <c r="K6960">
        <v>6628</v>
      </c>
      <c r="L6960">
        <v>484</v>
      </c>
      <c r="M6960">
        <v>7.3</v>
      </c>
      <c r="N6960">
        <v>71</v>
      </c>
      <c r="O6960">
        <v>14.67</v>
      </c>
      <c r="P6960">
        <v>250</v>
      </c>
      <c r="Q6960">
        <v>47034.39</v>
      </c>
      <c r="R6960" s="6">
        <v>18713.756000000001</v>
      </c>
      <c r="S6960">
        <v>29</v>
      </c>
      <c r="T6960" t="str">
        <f ca="1">PROPER(TRIM(Table1[[#This Row],[Campaign Status]]))</f>
        <v>Active</v>
      </c>
      <c r="V6960" s="1">
        <f t="shared" si="324"/>
        <v>71</v>
      </c>
      <c r="W6960" t="str">
        <f t="shared" ca="1" si="325"/>
        <v>South</v>
      </c>
      <c r="X6960" s="6">
        <f t="shared" si="326"/>
        <v>19529.856</v>
      </c>
    </row>
    <row r="6961" spans="1:24" x14ac:dyDescent="0.3">
      <c r="A6961" t="s">
        <v>8049</v>
      </c>
      <c r="B6961" t="str">
        <f ca="1">PROPER(TRIM(Table1[[#This Row],[Campaign Name]]))</f>
        <v>Flash Sale</v>
      </c>
      <c r="C6961" t="str">
        <f ca="1">PROPER(TRIM(Table1[[#This Row],[Campaign Type]]))</f>
        <v>Sales</v>
      </c>
      <c r="D6961" t="str">
        <f ca="1">PROPER(TRIM(Table1[[#This Row],[Marketing Channel]]))</f>
        <v>Google Ads</v>
      </c>
      <c r="E6961" t="s">
        <v>1929</v>
      </c>
      <c r="F6961" t="s">
        <v>403</v>
      </c>
      <c r="G6961" t="s">
        <v>29</v>
      </c>
      <c r="H6961" t="s">
        <v>61</v>
      </c>
      <c r="I6961" t="s">
        <v>24</v>
      </c>
      <c r="J6961" t="s">
        <v>63</v>
      </c>
      <c r="K6961">
        <v>109606</v>
      </c>
      <c r="L6961">
        <v>12109</v>
      </c>
      <c r="M6961">
        <v>11.05</v>
      </c>
      <c r="N6961">
        <v>905</v>
      </c>
      <c r="O6961">
        <v>7.47</v>
      </c>
      <c r="P6961">
        <v>9099.1200000000008</v>
      </c>
      <c r="Q6961">
        <v>13332.52</v>
      </c>
      <c r="R6961" s="6">
        <v>46.525378278338998</v>
      </c>
      <c r="S6961">
        <v>175</v>
      </c>
      <c r="T6961" t="str">
        <f ca="1">PROPER(TRIM(Table1[[#This Row],[Campaign Status]]))</f>
        <v>Completed</v>
      </c>
      <c r="V6961" s="1">
        <f t="shared" si="324"/>
        <v>905</v>
      </c>
      <c r="W6961" t="str">
        <f t="shared" ca="1" si="325"/>
        <v>North</v>
      </c>
      <c r="X6961" s="6">
        <f t="shared" si="326"/>
        <v>18713.756000000001</v>
      </c>
    </row>
    <row r="6962" spans="1:24" x14ac:dyDescent="0.3">
      <c r="A6962" t="s">
        <v>8050</v>
      </c>
      <c r="B6962" t="str">
        <f ca="1">PROPER(TRIM(Table1[[#This Row],[Campaign Name]]))</f>
        <v>Summer Sale</v>
      </c>
      <c r="C6962" t="str">
        <f ca="1">PROPER(TRIM(Table1[[#This Row],[Campaign Type]]))</f>
        <v>Lead Gen</v>
      </c>
      <c r="D6962" t="str">
        <f ca="1">PROPER(TRIM(Table1[[#This Row],[Marketing Channel]]))</f>
        <v>Google Ads</v>
      </c>
      <c r="E6962" t="s">
        <v>841</v>
      </c>
      <c r="F6962" t="s">
        <v>149</v>
      </c>
      <c r="G6962" t="s">
        <v>29</v>
      </c>
      <c r="H6962" t="s">
        <v>67</v>
      </c>
      <c r="I6962" t="s">
        <v>31</v>
      </c>
      <c r="J6962" t="s">
        <v>32</v>
      </c>
      <c r="K6962">
        <v>105859</v>
      </c>
      <c r="L6962">
        <v>1857</v>
      </c>
      <c r="M6962">
        <v>1.75</v>
      </c>
      <c r="N6962">
        <v>255</v>
      </c>
      <c r="O6962">
        <v>13.73</v>
      </c>
      <c r="P6962">
        <v>250</v>
      </c>
      <c r="Q6962">
        <v>9478.64</v>
      </c>
      <c r="R6962" s="6">
        <v>3691.4559999999992</v>
      </c>
      <c r="S6962">
        <v>235</v>
      </c>
      <c r="T6962" t="str">
        <f ca="1">PROPER(TRIM(Table1[[#This Row],[Campaign Status]]))</f>
        <v>Paused</v>
      </c>
      <c r="V6962" s="1">
        <f t="shared" si="324"/>
        <v>255</v>
      </c>
      <c r="W6962" t="str">
        <f t="shared" ca="1" si="325"/>
        <v>North</v>
      </c>
      <c r="X6962" s="6">
        <f t="shared" si="326"/>
        <v>46.525378278338998</v>
      </c>
    </row>
    <row r="6963" spans="1:24" x14ac:dyDescent="0.3">
      <c r="A6963" t="s">
        <v>8051</v>
      </c>
      <c r="B6963" t="str">
        <f ca="1">PROPER(TRIM(Table1[[#This Row],[Campaign Name]]))</f>
        <v>Summer Sale</v>
      </c>
      <c r="C6963" t="str">
        <f ca="1">PROPER(TRIM(Table1[[#This Row],[Campaign Type]]))</f>
        <v>Lead Gen</v>
      </c>
      <c r="D6963" t="str">
        <f ca="1">PROPER(TRIM(Table1[[#This Row],[Marketing Channel]]))</f>
        <v>Youtube</v>
      </c>
      <c r="E6963" t="s">
        <v>1245</v>
      </c>
      <c r="F6963" t="s">
        <v>170</v>
      </c>
      <c r="G6963" t="s">
        <v>29</v>
      </c>
      <c r="H6963" t="s">
        <v>61</v>
      </c>
      <c r="I6963" t="s">
        <v>68</v>
      </c>
      <c r="J6963" t="s">
        <v>25</v>
      </c>
      <c r="K6963">
        <v>185232</v>
      </c>
      <c r="L6963">
        <v>12768</v>
      </c>
      <c r="M6963">
        <v>6.89</v>
      </c>
      <c r="N6963">
        <v>3015</v>
      </c>
      <c r="O6963">
        <v>23.61</v>
      </c>
      <c r="P6963">
        <v>6681.64</v>
      </c>
      <c r="Q6963">
        <v>38125.32</v>
      </c>
      <c r="R6963" s="6">
        <v>470.59823636113293</v>
      </c>
      <c r="S6963">
        <v>11</v>
      </c>
      <c r="T6963" t="str">
        <f ca="1">PROPER(TRIM(Table1[[#This Row],[Campaign Status]]))</f>
        <v>Active</v>
      </c>
      <c r="V6963" s="1">
        <f t="shared" si="324"/>
        <v>3015</v>
      </c>
      <c r="W6963" t="str">
        <f t="shared" ca="1" si="325"/>
        <v>North</v>
      </c>
      <c r="X6963" s="6">
        <f t="shared" si="326"/>
        <v>3691.4559999999992</v>
      </c>
    </row>
    <row r="6964" spans="1:24" x14ac:dyDescent="0.3">
      <c r="A6964" t="s">
        <v>8052</v>
      </c>
      <c r="B6964" t="str">
        <f ca="1">PROPER(TRIM(Table1[[#This Row],[Campaign Name]]))</f>
        <v>Festive Offer</v>
      </c>
      <c r="C6964" t="str">
        <f ca="1">PROPER(TRIM(Table1[[#This Row],[Campaign Type]]))</f>
        <v>Lead Gen</v>
      </c>
      <c r="D6964" t="str">
        <f ca="1">PROPER(TRIM(Table1[[#This Row],[Marketing Channel]]))</f>
        <v>Email</v>
      </c>
      <c r="E6964" t="s">
        <v>3320</v>
      </c>
      <c r="F6964" t="s">
        <v>633</v>
      </c>
      <c r="G6964" t="s">
        <v>29</v>
      </c>
      <c r="H6964" t="s">
        <v>61</v>
      </c>
      <c r="I6964" t="s">
        <v>24</v>
      </c>
      <c r="J6964" t="s">
        <v>63</v>
      </c>
      <c r="K6964">
        <v>30986</v>
      </c>
      <c r="L6964">
        <v>2916</v>
      </c>
      <c r="M6964">
        <v>9.41</v>
      </c>
      <c r="N6964">
        <v>275</v>
      </c>
      <c r="O6964">
        <v>9.43</v>
      </c>
      <c r="P6964">
        <v>250</v>
      </c>
      <c r="Q6964">
        <v>8180.04</v>
      </c>
      <c r="R6964" s="6">
        <v>3172.0160000000001</v>
      </c>
      <c r="S6964">
        <v>154</v>
      </c>
      <c r="T6964" t="str">
        <f ca="1">PROPER(TRIM(Table1[[#This Row],[Campaign Status]]))</f>
        <v>Paused</v>
      </c>
      <c r="V6964" s="1">
        <f t="shared" si="324"/>
        <v>275</v>
      </c>
      <c r="W6964" t="str">
        <f t="shared" ca="1" si="325"/>
        <v>North</v>
      </c>
      <c r="X6964" s="6">
        <f t="shared" si="326"/>
        <v>470.59823636113293</v>
      </c>
    </row>
    <row r="6965" spans="1:24" x14ac:dyDescent="0.3">
      <c r="A6965" t="s">
        <v>8053</v>
      </c>
      <c r="B6965" t="str">
        <f ca="1">PROPER(TRIM(Table1[[#This Row],[Campaign Name]]))</f>
        <v>Summer Sale</v>
      </c>
      <c r="C6965" t="str">
        <f ca="1">PROPER(TRIM(Table1[[#This Row],[Campaign Type]]))</f>
        <v>Awareness</v>
      </c>
      <c r="D6965" t="str">
        <f ca="1">PROPER(TRIM(Table1[[#This Row],[Marketing Channel]]))</f>
        <v>Meta Ads</v>
      </c>
      <c r="E6965" t="s">
        <v>433</v>
      </c>
      <c r="F6965" t="s">
        <v>489</v>
      </c>
      <c r="G6965" t="s">
        <v>11141</v>
      </c>
      <c r="H6965" t="s">
        <v>23</v>
      </c>
      <c r="I6965" t="s">
        <v>31</v>
      </c>
      <c r="J6965" t="s">
        <v>32</v>
      </c>
      <c r="K6965">
        <v>163083</v>
      </c>
      <c r="L6965">
        <v>4239</v>
      </c>
      <c r="M6965">
        <v>2.6</v>
      </c>
      <c r="N6965">
        <v>980</v>
      </c>
      <c r="O6965">
        <v>23.12</v>
      </c>
      <c r="P6965">
        <v>250</v>
      </c>
      <c r="Q6965">
        <v>2787.75</v>
      </c>
      <c r="R6965" s="6">
        <v>1015.1</v>
      </c>
      <c r="S6965">
        <v>738</v>
      </c>
      <c r="T6965" t="str">
        <f ca="1">PROPER(TRIM(Table1[[#This Row],[Campaign Status]]))</f>
        <v>Active</v>
      </c>
      <c r="V6965" s="1">
        <f t="shared" si="324"/>
        <v>980</v>
      </c>
      <c r="W6965" t="str">
        <f t="shared" ca="1" si="325"/>
        <v>west</v>
      </c>
      <c r="X6965" s="6">
        <f t="shared" si="326"/>
        <v>3172.0160000000001</v>
      </c>
    </row>
    <row r="6966" spans="1:24" x14ac:dyDescent="0.3">
      <c r="A6966" t="s">
        <v>8054</v>
      </c>
      <c r="B6966" t="str">
        <f ca="1">PROPER(TRIM(Table1[[#This Row],[Campaign Name]]))</f>
        <v>Festive Offer</v>
      </c>
      <c r="C6966" t="str">
        <f ca="1">PROPER(TRIM(Table1[[#This Row],[Campaign Type]]))</f>
        <v>Awareness</v>
      </c>
      <c r="D6966" t="str">
        <f ca="1">PROPER(TRIM(Table1[[#This Row],[Marketing Channel]]))</f>
        <v>Google Ads</v>
      </c>
      <c r="E6966" t="s">
        <v>1033</v>
      </c>
      <c r="F6966" t="s">
        <v>436</v>
      </c>
      <c r="G6966" t="s">
        <v>29</v>
      </c>
      <c r="H6966" t="s">
        <v>67</v>
      </c>
      <c r="I6966" t="s">
        <v>62</v>
      </c>
      <c r="J6966" t="s">
        <v>63</v>
      </c>
      <c r="K6966">
        <v>159308</v>
      </c>
      <c r="L6966">
        <v>2249</v>
      </c>
      <c r="M6966">
        <v>1.41</v>
      </c>
      <c r="N6966">
        <v>19</v>
      </c>
      <c r="O6966">
        <v>0.84</v>
      </c>
      <c r="P6966">
        <v>2226.06</v>
      </c>
      <c r="Q6966">
        <v>14180.8</v>
      </c>
      <c r="R6966" s="6">
        <v>537.03583910586417</v>
      </c>
      <c r="S6966">
        <v>17</v>
      </c>
      <c r="T6966" t="str">
        <f ca="1">PROPER(TRIM(Table1[[#This Row],[Campaign Status]]))</f>
        <v>Active</v>
      </c>
      <c r="V6966" s="1">
        <f t="shared" si="324"/>
        <v>19</v>
      </c>
      <c r="W6966" t="str">
        <f t="shared" ca="1" si="325"/>
        <v>North</v>
      </c>
      <c r="X6966" s="6">
        <f t="shared" si="326"/>
        <v>1015.1</v>
      </c>
    </row>
    <row r="6967" spans="1:24" x14ac:dyDescent="0.3">
      <c r="A6967" t="s">
        <v>8055</v>
      </c>
      <c r="B6967" t="str">
        <f ca="1">PROPER(TRIM(Table1[[#This Row],[Campaign Name]]))</f>
        <v>Mega Discount</v>
      </c>
      <c r="C6967" t="str">
        <f ca="1">PROPER(TRIM(Table1[[#This Row],[Campaign Type]]))</f>
        <v>Lead Gen</v>
      </c>
      <c r="D6967" t="str">
        <f ca="1">PROPER(TRIM(Table1[[#This Row],[Marketing Channel]]))</f>
        <v>Youtube</v>
      </c>
      <c r="E6967" t="s">
        <v>933</v>
      </c>
      <c r="F6967" t="s">
        <v>344</v>
      </c>
      <c r="G6967" t="s">
        <v>11141</v>
      </c>
      <c r="H6967" t="s">
        <v>54</v>
      </c>
      <c r="I6967" t="s">
        <v>68</v>
      </c>
      <c r="J6967" t="s">
        <v>25</v>
      </c>
      <c r="K6967">
        <v>136341</v>
      </c>
      <c r="L6967">
        <v>8087</v>
      </c>
      <c r="M6967">
        <v>5.93</v>
      </c>
      <c r="N6967">
        <v>561</v>
      </c>
      <c r="O6967">
        <v>6.94</v>
      </c>
      <c r="P6967">
        <v>3891.7088323699436</v>
      </c>
      <c r="Q6967">
        <v>24284.47</v>
      </c>
      <c r="R6967" s="6">
        <v>524.00531607117762</v>
      </c>
      <c r="S6967">
        <v>266</v>
      </c>
      <c r="T6967" t="str">
        <f ca="1">PROPER(TRIM(Table1[[#This Row],[Campaign Status]]))</f>
        <v>Active</v>
      </c>
      <c r="V6967" s="1">
        <f t="shared" si="324"/>
        <v>561</v>
      </c>
      <c r="W6967" t="str">
        <f t="shared" ca="1" si="325"/>
        <v>west</v>
      </c>
      <c r="X6967" s="6">
        <f t="shared" si="326"/>
        <v>537.03583910586417</v>
      </c>
    </row>
    <row r="6968" spans="1:24" x14ac:dyDescent="0.3">
      <c r="A6968" t="s">
        <v>8056</v>
      </c>
      <c r="B6968" t="str">
        <f ca="1">PROPER(TRIM(Table1[[#This Row],[Campaign Name]]))</f>
        <v>New Launch</v>
      </c>
      <c r="C6968" t="str">
        <f ca="1">PROPER(TRIM(Table1[[#This Row],[Campaign Type]]))</f>
        <v>Retargeting</v>
      </c>
      <c r="D6968" t="str">
        <f ca="1">PROPER(TRIM(Table1[[#This Row],[Marketing Channel]]))</f>
        <v>Linkedin</v>
      </c>
      <c r="E6968" t="s">
        <v>268</v>
      </c>
      <c r="F6968" t="s">
        <v>336</v>
      </c>
      <c r="G6968" t="s">
        <v>11141</v>
      </c>
      <c r="H6968" t="s">
        <v>23</v>
      </c>
      <c r="I6968" t="s">
        <v>68</v>
      </c>
      <c r="J6968" t="s">
        <v>25</v>
      </c>
      <c r="K6968">
        <v>69980</v>
      </c>
      <c r="L6968">
        <v>3350</v>
      </c>
      <c r="M6968">
        <v>4.79</v>
      </c>
      <c r="N6968">
        <v>517</v>
      </c>
      <c r="O6968">
        <v>15.43</v>
      </c>
      <c r="P6968">
        <v>3830.4648972188602</v>
      </c>
      <c r="Q6968">
        <v>31214.22</v>
      </c>
      <c r="R6968" s="6">
        <v>714.89377497398129</v>
      </c>
      <c r="S6968">
        <v>206</v>
      </c>
      <c r="T6968" t="str">
        <f ca="1">PROPER(TRIM(Table1[[#This Row],[Campaign Status]]))</f>
        <v>Completed</v>
      </c>
      <c r="V6968" s="1">
        <f t="shared" si="324"/>
        <v>517</v>
      </c>
      <c r="W6968" t="str">
        <f t="shared" ca="1" si="325"/>
        <v>west</v>
      </c>
      <c r="X6968" s="6">
        <f t="shared" si="326"/>
        <v>524.00531607117762</v>
      </c>
    </row>
    <row r="6969" spans="1:24" x14ac:dyDescent="0.3">
      <c r="A6969" t="s">
        <v>8057</v>
      </c>
      <c r="B6969" t="str">
        <f ca="1">PROPER(TRIM(Table1[[#This Row],[Campaign Name]]))</f>
        <v>Flash Sale</v>
      </c>
      <c r="C6969" t="str">
        <f ca="1">PROPER(TRIM(Table1[[#This Row],[Campaign Type]]))</f>
        <v>Retargeting</v>
      </c>
      <c r="D6969" t="str">
        <f ca="1">PROPER(TRIM(Table1[[#This Row],[Marketing Channel]]))</f>
        <v>Linkedin</v>
      </c>
      <c r="E6969" t="s">
        <v>2981</v>
      </c>
      <c r="F6969" t="s">
        <v>297</v>
      </c>
      <c r="G6969" t="s">
        <v>11141</v>
      </c>
      <c r="H6969" t="s">
        <v>54</v>
      </c>
      <c r="I6969" t="s">
        <v>68</v>
      </c>
      <c r="J6969" t="s">
        <v>32</v>
      </c>
      <c r="K6969">
        <v>106742</v>
      </c>
      <c r="L6969">
        <v>14497</v>
      </c>
      <c r="M6969">
        <v>13.58</v>
      </c>
      <c r="N6969">
        <v>2450</v>
      </c>
      <c r="O6969">
        <v>16.899999999999999</v>
      </c>
      <c r="P6969">
        <v>3830.4648972188602</v>
      </c>
      <c r="Q6969">
        <v>34124.839999999997</v>
      </c>
      <c r="R6969" s="6">
        <v>790.87985181058866</v>
      </c>
      <c r="S6969">
        <v>396</v>
      </c>
      <c r="T6969" t="str">
        <f ca="1">PROPER(TRIM(Table1[[#This Row],[Campaign Status]]))</f>
        <v>Active</v>
      </c>
      <c r="V6969" s="1">
        <f t="shared" si="324"/>
        <v>2450</v>
      </c>
      <c r="W6969" t="str">
        <f t="shared" ca="1" si="325"/>
        <v>west</v>
      </c>
      <c r="X6969" s="6">
        <f t="shared" si="326"/>
        <v>714.89377497398129</v>
      </c>
    </row>
    <row r="6970" spans="1:24" hidden="1" x14ac:dyDescent="0.3">
      <c r="A6970" t="s">
        <v>8058</v>
      </c>
      <c r="B6970" t="str">
        <f ca="1">PROPER(TRIM(Table1[[#This Row],[Campaign Name]]))</f>
        <v>Summer Sale</v>
      </c>
      <c r="C6970" t="str">
        <f ca="1">PROPER(TRIM(Table1[[#This Row],[Campaign Type]]))</f>
        <v>Awareness</v>
      </c>
      <c r="D6970" t="str">
        <f ca="1">PROPER(TRIM(Table1[[#This Row],[Marketing Channel]]))</f>
        <v>Email</v>
      </c>
      <c r="E6970" t="s">
        <v>419</v>
      </c>
      <c r="F6970" t="s">
        <v>391</v>
      </c>
      <c r="G6970" t="s">
        <v>11141</v>
      </c>
      <c r="H6970" t="s">
        <v>36</v>
      </c>
      <c r="I6970" t="s">
        <v>31</v>
      </c>
      <c r="J6970" t="s">
        <v>25</v>
      </c>
      <c r="K6970">
        <v>46295</v>
      </c>
      <c r="L6970">
        <v>2929</v>
      </c>
      <c r="M6970">
        <v>6.33</v>
      </c>
      <c r="N6970">
        <v>425</v>
      </c>
      <c r="O6970">
        <v>14.51</v>
      </c>
      <c r="P6970">
        <v>2594.4899999999998</v>
      </c>
      <c r="R6970" s="6" t="e">
        <v>#VALUE!</v>
      </c>
      <c r="S6970">
        <v>157</v>
      </c>
      <c r="T6970" t="str">
        <f ca="1">PROPER(TRIM(Table1[[#This Row],[Campaign Status]]))</f>
        <v>Paused</v>
      </c>
      <c r="V6970" s="1">
        <f t="shared" si="324"/>
        <v>425</v>
      </c>
      <c r="W6970" t="str">
        <f t="shared" ca="1" si="325"/>
        <v>west</v>
      </c>
      <c r="X6970" s="6">
        <f t="shared" si="326"/>
        <v>790.87985181058866</v>
      </c>
    </row>
    <row r="6971" spans="1:24" x14ac:dyDescent="0.3">
      <c r="A6971" t="s">
        <v>8059</v>
      </c>
      <c r="B6971" t="str">
        <f ca="1">PROPER(TRIM(Table1[[#This Row],[Campaign Name]]))</f>
        <v>New Launch</v>
      </c>
      <c r="C6971" t="str">
        <f ca="1">PROPER(TRIM(Table1[[#This Row],[Campaign Type]]))</f>
        <v>Retargeting</v>
      </c>
      <c r="D6971" t="str">
        <f ca="1">PROPER(TRIM(Table1[[#This Row],[Marketing Channel]]))</f>
        <v>Linkedin</v>
      </c>
      <c r="E6971" t="s">
        <v>1622</v>
      </c>
      <c r="F6971" t="s">
        <v>663</v>
      </c>
      <c r="G6971" t="s">
        <v>46</v>
      </c>
      <c r="H6971" t="s">
        <v>42</v>
      </c>
      <c r="I6971" t="s">
        <v>24</v>
      </c>
      <c r="J6971" t="s">
        <v>63</v>
      </c>
      <c r="K6971">
        <v>146522</v>
      </c>
      <c r="L6971">
        <v>377</v>
      </c>
      <c r="M6971">
        <v>0.26</v>
      </c>
      <c r="N6971">
        <v>47</v>
      </c>
      <c r="O6971">
        <v>12.47</v>
      </c>
      <c r="P6971">
        <v>3830.4648972188602</v>
      </c>
      <c r="Q6971">
        <v>12547.51</v>
      </c>
      <c r="R6971" s="6">
        <v>227.57146551872123</v>
      </c>
      <c r="S6971">
        <v>18</v>
      </c>
      <c r="T6971" t="str">
        <f ca="1">PROPER(TRIM(Table1[[#This Row],[Campaign Status]]))</f>
        <v>Paused</v>
      </c>
      <c r="V6971" s="1">
        <f t="shared" si="324"/>
        <v>47</v>
      </c>
      <c r="W6971" t="str">
        <f t="shared" ca="1" si="325"/>
        <v>South</v>
      </c>
      <c r="X6971" s="6" t="e">
        <f t="shared" si="326"/>
        <v>#VALUE!</v>
      </c>
    </row>
    <row r="6972" spans="1:24" x14ac:dyDescent="0.3">
      <c r="A6972" t="s">
        <v>8060</v>
      </c>
      <c r="B6972" t="str">
        <f ca="1">PROPER(TRIM(Table1[[#This Row],[Campaign Name]]))</f>
        <v>Festive Offer</v>
      </c>
      <c r="C6972" t="str">
        <f ca="1">PROPER(TRIM(Table1[[#This Row],[Campaign Type]]))</f>
        <v>Awareness</v>
      </c>
      <c r="D6972" t="str">
        <f ca="1">PROPER(TRIM(Table1[[#This Row],[Marketing Channel]]))</f>
        <v>Google Ads</v>
      </c>
      <c r="E6972" t="s">
        <v>1829</v>
      </c>
      <c r="F6972" t="s">
        <v>127</v>
      </c>
      <c r="G6972" t="s">
        <v>29</v>
      </c>
      <c r="H6972" t="s">
        <v>67</v>
      </c>
      <c r="I6972" t="s">
        <v>62</v>
      </c>
      <c r="J6972" t="s">
        <v>32</v>
      </c>
      <c r="K6972">
        <v>48414</v>
      </c>
      <c r="L6972">
        <v>1861</v>
      </c>
      <c r="M6972">
        <v>3.84</v>
      </c>
      <c r="N6972">
        <v>75</v>
      </c>
      <c r="O6972">
        <v>4.03</v>
      </c>
      <c r="P6972">
        <v>5527.19</v>
      </c>
      <c r="Q6972">
        <v>45914.39</v>
      </c>
      <c r="R6972" s="6">
        <v>730.70041015416518</v>
      </c>
      <c r="S6972">
        <v>29</v>
      </c>
      <c r="T6972" t="str">
        <f ca="1">PROPER(TRIM(Table1[[#This Row],[Campaign Status]]))</f>
        <v>Completed</v>
      </c>
      <c r="V6972" s="1">
        <f t="shared" si="324"/>
        <v>75</v>
      </c>
      <c r="W6972" t="str">
        <f t="shared" ca="1" si="325"/>
        <v>North</v>
      </c>
      <c r="X6972" s="6">
        <f t="shared" si="326"/>
        <v>227.57146551872123</v>
      </c>
    </row>
    <row r="6973" spans="1:24" x14ac:dyDescent="0.3">
      <c r="A6973" t="s">
        <v>8061</v>
      </c>
      <c r="B6973" t="str">
        <f ca="1">PROPER(TRIM(Table1[[#This Row],[Campaign Name]]))</f>
        <v>Mega Discount</v>
      </c>
      <c r="C6973" t="str">
        <f ca="1">PROPER(TRIM(Table1[[#This Row],[Campaign Type]]))</f>
        <v>Lead Gen</v>
      </c>
      <c r="D6973" t="str">
        <f ca="1">PROPER(TRIM(Table1[[#This Row],[Marketing Channel]]))</f>
        <v>Meta Ads</v>
      </c>
      <c r="E6973" t="s">
        <v>1999</v>
      </c>
      <c r="F6973" t="s">
        <v>412</v>
      </c>
      <c r="G6973" t="s">
        <v>29</v>
      </c>
      <c r="H6973" t="s">
        <v>67</v>
      </c>
      <c r="I6973" t="s">
        <v>62</v>
      </c>
      <c r="J6973" t="s">
        <v>63</v>
      </c>
      <c r="K6973">
        <v>32827</v>
      </c>
      <c r="L6973">
        <v>1283</v>
      </c>
      <c r="M6973">
        <v>3.91</v>
      </c>
      <c r="N6973">
        <v>75</v>
      </c>
      <c r="O6973">
        <v>5.85</v>
      </c>
      <c r="P6973">
        <v>250</v>
      </c>
      <c r="Q6973">
        <v>5341.75</v>
      </c>
      <c r="R6973" s="6">
        <v>2036.7</v>
      </c>
      <c r="S6973">
        <v>24</v>
      </c>
      <c r="T6973" t="str">
        <f ca="1">PROPER(TRIM(Table1[[#This Row],[Campaign Status]]))</f>
        <v>Active</v>
      </c>
      <c r="V6973" s="1">
        <f t="shared" si="324"/>
        <v>75</v>
      </c>
      <c r="W6973" t="str">
        <f t="shared" ca="1" si="325"/>
        <v>North</v>
      </c>
      <c r="X6973" s="6">
        <f t="shared" si="326"/>
        <v>730.70041015416518</v>
      </c>
    </row>
    <row r="6974" spans="1:24" x14ac:dyDescent="0.3">
      <c r="A6974" t="s">
        <v>8062</v>
      </c>
      <c r="B6974" t="str">
        <f ca="1">PROPER(TRIM(Table1[[#This Row],[Campaign Name]]))</f>
        <v>Summer Sale</v>
      </c>
      <c r="C6974" t="str">
        <f ca="1">PROPER(TRIM(Table1[[#This Row],[Campaign Type]]))</f>
        <v>Awareness</v>
      </c>
      <c r="D6974" t="str">
        <f ca="1">PROPER(TRIM(Table1[[#This Row],[Marketing Channel]]))</f>
        <v>Meta Ads</v>
      </c>
      <c r="E6974" t="s">
        <v>1882</v>
      </c>
      <c r="F6974" t="s">
        <v>336</v>
      </c>
      <c r="G6974" t="s">
        <v>29</v>
      </c>
      <c r="H6974" t="s">
        <v>67</v>
      </c>
      <c r="I6974" t="s">
        <v>68</v>
      </c>
      <c r="J6974" t="s">
        <v>25</v>
      </c>
      <c r="K6974">
        <v>95822</v>
      </c>
      <c r="L6974">
        <v>3666</v>
      </c>
      <c r="M6974">
        <v>3.83</v>
      </c>
      <c r="N6974">
        <v>208</v>
      </c>
      <c r="O6974">
        <v>5.67</v>
      </c>
      <c r="P6974">
        <v>3817.8497265160554</v>
      </c>
      <c r="Q6974">
        <v>21913.69</v>
      </c>
      <c r="R6974" s="6">
        <v>473.97989888924047</v>
      </c>
      <c r="S6974">
        <v>96</v>
      </c>
      <c r="T6974" t="str">
        <f ca="1">PROPER(TRIM(Table1[[#This Row],[Campaign Status]]))</f>
        <v>Active</v>
      </c>
      <c r="V6974" s="1">
        <f t="shared" si="324"/>
        <v>208</v>
      </c>
      <c r="W6974" t="str">
        <f t="shared" ca="1" si="325"/>
        <v>North</v>
      </c>
      <c r="X6974" s="6">
        <f t="shared" si="326"/>
        <v>2036.7</v>
      </c>
    </row>
    <row r="6975" spans="1:24" x14ac:dyDescent="0.3">
      <c r="A6975" t="s">
        <v>8063</v>
      </c>
      <c r="B6975" t="str">
        <f ca="1">PROPER(TRIM(Table1[[#This Row],[Campaign Name]]))</f>
        <v>Summer Sale</v>
      </c>
      <c r="C6975" t="str">
        <f ca="1">PROPER(TRIM(Table1[[#This Row],[Campaign Type]]))</f>
        <v>Retargeting</v>
      </c>
      <c r="D6975" t="str">
        <f ca="1">PROPER(TRIM(Table1[[#This Row],[Marketing Channel]]))</f>
        <v>Instagram</v>
      </c>
      <c r="E6975" t="s">
        <v>992</v>
      </c>
      <c r="F6975" t="s">
        <v>214</v>
      </c>
      <c r="G6975" t="s">
        <v>46</v>
      </c>
      <c r="H6975" t="s">
        <v>42</v>
      </c>
      <c r="I6975" t="s">
        <v>68</v>
      </c>
      <c r="J6975" t="s">
        <v>63</v>
      </c>
      <c r="K6975">
        <v>140289</v>
      </c>
      <c r="L6975">
        <v>20948</v>
      </c>
      <c r="M6975">
        <v>14.93</v>
      </c>
      <c r="N6975">
        <v>6937</v>
      </c>
      <c r="O6975">
        <v>33.119999999999997</v>
      </c>
      <c r="P6975">
        <v>11296.36</v>
      </c>
      <c r="Q6975">
        <v>18630.09</v>
      </c>
      <c r="R6975" s="6">
        <v>64.921178149421578</v>
      </c>
      <c r="S6975">
        <v>2575</v>
      </c>
      <c r="T6975" t="str">
        <f ca="1">PROPER(TRIM(Table1[[#This Row],[Campaign Status]]))</f>
        <v>Active</v>
      </c>
      <c r="V6975" s="1">
        <f t="shared" si="324"/>
        <v>6937</v>
      </c>
      <c r="W6975" t="str">
        <f t="shared" ca="1" si="325"/>
        <v>South</v>
      </c>
      <c r="X6975" s="6">
        <f t="shared" si="326"/>
        <v>473.97989888924047</v>
      </c>
    </row>
    <row r="6976" spans="1:24" x14ac:dyDescent="0.3">
      <c r="A6976" t="s">
        <v>8064</v>
      </c>
      <c r="B6976" t="str">
        <f ca="1">PROPER(TRIM(Table1[[#This Row],[Campaign Name]]))</f>
        <v>Summer Sale</v>
      </c>
      <c r="C6976" t="str">
        <f ca="1">PROPER(TRIM(Table1[[#This Row],[Campaign Type]]))</f>
        <v>Retargeting</v>
      </c>
      <c r="D6976" t="str">
        <f ca="1">PROPER(TRIM(Table1[[#This Row],[Marketing Channel]]))</f>
        <v>Google Ads</v>
      </c>
      <c r="E6976" t="s">
        <v>2040</v>
      </c>
      <c r="F6976" t="s">
        <v>235</v>
      </c>
      <c r="G6976" t="s">
        <v>41</v>
      </c>
      <c r="H6976" t="s">
        <v>11140</v>
      </c>
      <c r="I6976" t="s">
        <v>62</v>
      </c>
      <c r="J6976" t="s">
        <v>63</v>
      </c>
      <c r="K6976">
        <v>2044</v>
      </c>
      <c r="L6976">
        <v>306</v>
      </c>
      <c r="M6976">
        <v>14.97</v>
      </c>
      <c r="N6976">
        <v>74</v>
      </c>
      <c r="O6976">
        <v>24.18</v>
      </c>
      <c r="P6976">
        <v>3988.1535696969677</v>
      </c>
      <c r="Q6976">
        <v>31611.19</v>
      </c>
      <c r="R6976" s="6">
        <v>692.62720072241132</v>
      </c>
      <c r="S6976">
        <v>25</v>
      </c>
      <c r="T6976" t="str">
        <f ca="1">PROPER(TRIM(Table1[[#This Row],[Campaign Status]]))</f>
        <v>Active</v>
      </c>
      <c r="V6976" s="1">
        <f t="shared" si="324"/>
        <v>74</v>
      </c>
      <c r="W6976" t="str">
        <f t="shared" ca="1" si="325"/>
        <v>East</v>
      </c>
      <c r="X6976" s="6">
        <f t="shared" si="326"/>
        <v>64.921178149421578</v>
      </c>
    </row>
    <row r="6977" spans="1:24" x14ac:dyDescent="0.3">
      <c r="A6977" t="s">
        <v>8065</v>
      </c>
      <c r="B6977" t="str">
        <f ca="1">PROPER(TRIM(Table1[[#This Row],[Campaign Name]]))</f>
        <v>Mega Discount</v>
      </c>
      <c r="C6977" t="str">
        <f ca="1">PROPER(TRIM(Table1[[#This Row],[Campaign Type]]))</f>
        <v>Awareness</v>
      </c>
      <c r="D6977" t="str">
        <f ca="1">PROPER(TRIM(Table1[[#This Row],[Marketing Channel]]))</f>
        <v>Instagram</v>
      </c>
      <c r="E6977" t="s">
        <v>956</v>
      </c>
      <c r="F6977" t="s">
        <v>170</v>
      </c>
      <c r="G6977" t="s">
        <v>29</v>
      </c>
      <c r="H6977" t="s">
        <v>61</v>
      </c>
      <c r="I6977" t="s">
        <v>31</v>
      </c>
      <c r="J6977" t="s">
        <v>25</v>
      </c>
      <c r="K6977">
        <v>7571</v>
      </c>
      <c r="L6977">
        <v>863</v>
      </c>
      <c r="M6977">
        <v>11.4</v>
      </c>
      <c r="N6977">
        <v>132</v>
      </c>
      <c r="O6977">
        <v>15.3</v>
      </c>
      <c r="P6977">
        <v>12860.85</v>
      </c>
      <c r="Q6977">
        <v>6219.5</v>
      </c>
      <c r="R6977" s="6">
        <v>-51.640054895282972</v>
      </c>
      <c r="S6977">
        <v>0</v>
      </c>
      <c r="T6977" t="str">
        <f ca="1">PROPER(TRIM(Table1[[#This Row],[Campaign Status]]))</f>
        <v>Paused</v>
      </c>
      <c r="V6977" s="1">
        <f t="shared" si="324"/>
        <v>132</v>
      </c>
      <c r="W6977" t="str">
        <f t="shared" ca="1" si="325"/>
        <v>North</v>
      </c>
      <c r="X6977" s="6">
        <f t="shared" si="326"/>
        <v>692.62720072241132</v>
      </c>
    </row>
    <row r="6978" spans="1:24" hidden="1" x14ac:dyDescent="0.3">
      <c r="A6978" t="s">
        <v>8066</v>
      </c>
      <c r="B6978" t="str">
        <f ca="1">PROPER(TRIM(Table1[[#This Row],[Campaign Name]]))</f>
        <v>Summer Sale</v>
      </c>
      <c r="C6978" t="str">
        <f ca="1">PROPER(TRIM(Table1[[#This Row],[Campaign Type]]))</f>
        <v>Retargeting</v>
      </c>
      <c r="D6978" t="str">
        <f ca="1">PROPER(TRIM(Table1[[#This Row],[Marketing Channel]]))</f>
        <v>Meta Ads</v>
      </c>
      <c r="E6978" t="s">
        <v>1927</v>
      </c>
      <c r="F6978" t="s">
        <v>376</v>
      </c>
      <c r="G6978" t="s">
        <v>11141</v>
      </c>
      <c r="H6978" t="s">
        <v>23</v>
      </c>
      <c r="I6978" t="s">
        <v>31</v>
      </c>
      <c r="J6978" t="s">
        <v>63</v>
      </c>
      <c r="K6978">
        <v>60844</v>
      </c>
      <c r="L6978">
        <v>4846</v>
      </c>
      <c r="M6978">
        <v>7.96</v>
      </c>
      <c r="N6978">
        <v>674</v>
      </c>
      <c r="O6978">
        <v>13.91</v>
      </c>
      <c r="P6978">
        <v>3817.8497265160554</v>
      </c>
      <c r="R6978" s="6" t="e">
        <v>#VALUE!</v>
      </c>
      <c r="S6978">
        <v>394</v>
      </c>
      <c r="T6978" t="str">
        <f ca="1">PROPER(TRIM(Table1[[#This Row],[Campaign Status]]))</f>
        <v>Completed</v>
      </c>
      <c r="V6978" s="1">
        <f t="shared" ref="V6978:V7041" si="327">IF(N6978="",ROUND(L6978*O6978/100,0),N6978)</f>
        <v>674</v>
      </c>
      <c r="W6978" t="str">
        <f t="shared" ca="1" si="325"/>
        <v>west</v>
      </c>
      <c r="X6978" s="6">
        <f t="shared" si="326"/>
        <v>-51.640054895282972</v>
      </c>
    </row>
    <row r="6979" spans="1:24" x14ac:dyDescent="0.3">
      <c r="A6979" t="s">
        <v>8067</v>
      </c>
      <c r="B6979" t="str">
        <f ca="1">PROPER(TRIM(Table1[[#This Row],[Campaign Name]]))</f>
        <v>Festive Offer</v>
      </c>
      <c r="C6979" t="str">
        <f ca="1">PROPER(TRIM(Table1[[#This Row],[Campaign Type]]))</f>
        <v>Retargeting</v>
      </c>
      <c r="D6979" t="str">
        <f ca="1">PROPER(TRIM(Table1[[#This Row],[Marketing Channel]]))</f>
        <v>Youtube</v>
      </c>
      <c r="E6979" t="s">
        <v>3186</v>
      </c>
      <c r="F6979" t="s">
        <v>428</v>
      </c>
      <c r="G6979" t="s">
        <v>11141</v>
      </c>
      <c r="H6979" t="s">
        <v>36</v>
      </c>
      <c r="I6979" t="s">
        <v>31</v>
      </c>
      <c r="J6979" t="s">
        <v>25</v>
      </c>
      <c r="K6979">
        <v>63970</v>
      </c>
      <c r="L6979">
        <v>6597</v>
      </c>
      <c r="M6979">
        <v>10.31</v>
      </c>
      <c r="N6979">
        <v>558</v>
      </c>
      <c r="O6979">
        <v>8.4600000000000009</v>
      </c>
      <c r="P6979">
        <v>3891.7088323699436</v>
      </c>
      <c r="Q6979">
        <v>24335.94</v>
      </c>
      <c r="R6979" s="6">
        <v>525.32787133461068</v>
      </c>
      <c r="S6979">
        <v>64</v>
      </c>
      <c r="T6979" t="str">
        <f ca="1">PROPER(TRIM(Table1[[#This Row],[Campaign Status]]))</f>
        <v>Completed</v>
      </c>
      <c r="V6979" s="1">
        <f t="shared" si="327"/>
        <v>558</v>
      </c>
      <c r="W6979" t="str">
        <f t="shared" ref="W6979:W7042" ca="1" si="328">IF(OR(D6979="Delhi",D6979="lucknow",D6979="jaipur"),"North",IF(OR(D6979="Bengaluru",D6979="chennai"),"South",IF(D6979="Kolkata","East",IF(OR(D6979="Mumbai",D6979="Pune",D6979="Ahmedabad"),"west","unknown"))))</f>
        <v>west</v>
      </c>
      <c r="X6979" s="6" t="e">
        <f t="shared" si="326"/>
        <v>#VALUE!</v>
      </c>
    </row>
    <row r="6980" spans="1:24" x14ac:dyDescent="0.3">
      <c r="A6980" t="s">
        <v>8068</v>
      </c>
      <c r="B6980" t="str">
        <f ca="1">PROPER(TRIM(Table1[[#This Row],[Campaign Name]]))</f>
        <v>Mega Discount</v>
      </c>
      <c r="C6980" t="str">
        <f ca="1">PROPER(TRIM(Table1[[#This Row],[Campaign Type]]))</f>
        <v>Awareness</v>
      </c>
      <c r="D6980" t="str">
        <f ca="1">PROPER(TRIM(Table1[[#This Row],[Marketing Channel]]))</f>
        <v>Youtube</v>
      </c>
      <c r="E6980" t="s">
        <v>278</v>
      </c>
      <c r="F6980" t="s">
        <v>80</v>
      </c>
      <c r="G6980" t="s">
        <v>41</v>
      </c>
      <c r="H6980" t="s">
        <v>11140</v>
      </c>
      <c r="I6980" t="s">
        <v>31</v>
      </c>
      <c r="J6980" t="s">
        <v>25</v>
      </c>
      <c r="K6980">
        <v>151971</v>
      </c>
      <c r="L6980">
        <v>5847</v>
      </c>
      <c r="M6980">
        <v>3.85</v>
      </c>
      <c r="N6980">
        <v>291</v>
      </c>
      <c r="O6980">
        <v>4.9800000000000004</v>
      </c>
      <c r="P6980">
        <v>11012</v>
      </c>
      <c r="Q6980">
        <v>1409.31</v>
      </c>
      <c r="R6980" s="6">
        <v>-87.202052306574657</v>
      </c>
      <c r="S6980">
        <v>192</v>
      </c>
      <c r="T6980" t="str">
        <f ca="1">PROPER(TRIM(Table1[[#This Row],[Campaign Status]]))</f>
        <v>Paused</v>
      </c>
      <c r="V6980" s="1">
        <f t="shared" si="327"/>
        <v>291</v>
      </c>
      <c r="W6980" t="str">
        <f t="shared" ca="1" si="328"/>
        <v>East</v>
      </c>
      <c r="X6980" s="6">
        <f t="shared" ref="X6980:X7043" si="329">R6979*1</f>
        <v>525.32787133461068</v>
      </c>
    </row>
    <row r="6981" spans="1:24" x14ac:dyDescent="0.3">
      <c r="A6981" t="s">
        <v>8069</v>
      </c>
      <c r="B6981" t="str">
        <f ca="1">PROPER(TRIM(Table1[[#This Row],[Campaign Name]]))</f>
        <v>Festive Offer</v>
      </c>
      <c r="C6981" t="str">
        <f ca="1">PROPER(TRIM(Table1[[#This Row],[Campaign Type]]))</f>
        <v>Lead Gen</v>
      </c>
      <c r="D6981" t="str">
        <f ca="1">PROPER(TRIM(Table1[[#This Row],[Marketing Channel]]))</f>
        <v>Email</v>
      </c>
      <c r="E6981" t="s">
        <v>1382</v>
      </c>
      <c r="F6981" t="s">
        <v>859</v>
      </c>
      <c r="G6981" t="s">
        <v>29</v>
      </c>
      <c r="H6981" t="s">
        <v>67</v>
      </c>
      <c r="I6981" t="s">
        <v>24</v>
      </c>
      <c r="J6981" t="s">
        <v>25</v>
      </c>
      <c r="K6981">
        <v>99866</v>
      </c>
      <c r="L6981">
        <v>8271</v>
      </c>
      <c r="M6981">
        <v>8.2799999999999994</v>
      </c>
      <c r="N6981">
        <v>1148</v>
      </c>
      <c r="O6981">
        <v>13.88</v>
      </c>
      <c r="P6981">
        <v>4021.4266195524165</v>
      </c>
      <c r="Q6981">
        <v>39992.26</v>
      </c>
      <c r="R6981" s="6">
        <v>894.47941696996884</v>
      </c>
      <c r="S6981">
        <v>997</v>
      </c>
      <c r="T6981" t="str">
        <f ca="1">PROPER(TRIM(Table1[[#This Row],[Campaign Status]]))</f>
        <v>Completed</v>
      </c>
      <c r="V6981" s="1">
        <f t="shared" si="327"/>
        <v>1148</v>
      </c>
      <c r="W6981" t="str">
        <f t="shared" ca="1" si="328"/>
        <v>North</v>
      </c>
      <c r="X6981" s="6">
        <f t="shared" si="329"/>
        <v>-87.202052306574657</v>
      </c>
    </row>
    <row r="6982" spans="1:24" x14ac:dyDescent="0.3">
      <c r="A6982" t="s">
        <v>8070</v>
      </c>
      <c r="B6982" t="str">
        <f ca="1">PROPER(TRIM(Table1[[#This Row],[Campaign Name]]))</f>
        <v>Mega Discount</v>
      </c>
      <c r="C6982" t="str">
        <f ca="1">PROPER(TRIM(Table1[[#This Row],[Campaign Type]]))</f>
        <v>Sales</v>
      </c>
      <c r="D6982" t="str">
        <f ca="1">PROPER(TRIM(Table1[[#This Row],[Marketing Channel]]))</f>
        <v>Meta Ads</v>
      </c>
      <c r="E6982" t="s">
        <v>1410</v>
      </c>
      <c r="F6982" t="s">
        <v>925</v>
      </c>
      <c r="G6982" t="s">
        <v>11141</v>
      </c>
      <c r="H6982" t="s">
        <v>54</v>
      </c>
      <c r="I6982" t="s">
        <v>24</v>
      </c>
      <c r="J6982" t="s">
        <v>25</v>
      </c>
      <c r="K6982">
        <v>186315</v>
      </c>
      <c r="L6982">
        <v>1776</v>
      </c>
      <c r="M6982">
        <v>0.95</v>
      </c>
      <c r="N6982">
        <v>257</v>
      </c>
      <c r="O6982">
        <v>14.47</v>
      </c>
      <c r="P6982">
        <v>250</v>
      </c>
      <c r="Q6982">
        <v>7201.9</v>
      </c>
      <c r="R6982" s="6">
        <v>2780.7599999999998</v>
      </c>
      <c r="S6982">
        <v>117</v>
      </c>
      <c r="T6982" t="str">
        <f ca="1">PROPER(TRIM(Table1[[#This Row],[Campaign Status]]))</f>
        <v>Completed</v>
      </c>
      <c r="V6982" s="1">
        <f t="shared" si="327"/>
        <v>257</v>
      </c>
      <c r="W6982" t="str">
        <f t="shared" ca="1" si="328"/>
        <v>west</v>
      </c>
      <c r="X6982" s="6">
        <f t="shared" si="329"/>
        <v>894.47941696996884</v>
      </c>
    </row>
    <row r="6983" spans="1:24" x14ac:dyDescent="0.3">
      <c r="A6983" t="s">
        <v>8071</v>
      </c>
      <c r="B6983" t="str">
        <f ca="1">PROPER(TRIM(Table1[[#This Row],[Campaign Name]]))</f>
        <v>Summer Sale</v>
      </c>
      <c r="C6983" t="str">
        <f ca="1">PROPER(TRIM(Table1[[#This Row],[Campaign Type]]))</f>
        <v>Sales</v>
      </c>
      <c r="D6983" t="str">
        <f ca="1">PROPER(TRIM(Table1[[#This Row],[Marketing Channel]]))</f>
        <v>Email</v>
      </c>
      <c r="E6983" t="s">
        <v>628</v>
      </c>
      <c r="F6983" t="s">
        <v>274</v>
      </c>
      <c r="G6983" t="s">
        <v>11141</v>
      </c>
      <c r="H6983" t="s">
        <v>23</v>
      </c>
      <c r="I6983" t="s">
        <v>62</v>
      </c>
      <c r="J6983" t="s">
        <v>25</v>
      </c>
      <c r="K6983">
        <v>17321</v>
      </c>
      <c r="L6983">
        <v>2569</v>
      </c>
      <c r="M6983">
        <v>14.83</v>
      </c>
      <c r="N6983">
        <v>619</v>
      </c>
      <c r="O6983">
        <v>24.09</v>
      </c>
      <c r="P6983">
        <v>250</v>
      </c>
      <c r="Q6983">
        <v>41459.839999999997</v>
      </c>
      <c r="R6983" s="6">
        <v>16483.936000000002</v>
      </c>
      <c r="S6983">
        <v>275</v>
      </c>
      <c r="T6983" t="str">
        <f ca="1">PROPER(TRIM(Table1[[#This Row],[Campaign Status]]))</f>
        <v>Completed</v>
      </c>
      <c r="V6983" s="1">
        <f t="shared" si="327"/>
        <v>619</v>
      </c>
      <c r="W6983" t="str">
        <f t="shared" ca="1" si="328"/>
        <v>west</v>
      </c>
      <c r="X6983" s="6">
        <f t="shared" si="329"/>
        <v>2780.7599999999998</v>
      </c>
    </row>
    <row r="6984" spans="1:24" x14ac:dyDescent="0.3">
      <c r="A6984" t="s">
        <v>8072</v>
      </c>
      <c r="B6984" t="str">
        <f ca="1">PROPER(TRIM(Table1[[#This Row],[Campaign Name]]))</f>
        <v>Summer Sale</v>
      </c>
      <c r="C6984" t="str">
        <f ca="1">PROPER(TRIM(Table1[[#This Row],[Campaign Type]]))</f>
        <v>Sales</v>
      </c>
      <c r="D6984" t="str">
        <f ca="1">PROPER(TRIM(Table1[[#This Row],[Marketing Channel]]))</f>
        <v>Youtube</v>
      </c>
      <c r="E6984" t="s">
        <v>970</v>
      </c>
      <c r="F6984" t="s">
        <v>173</v>
      </c>
      <c r="G6984" t="s">
        <v>29</v>
      </c>
      <c r="H6984" t="s">
        <v>67</v>
      </c>
      <c r="I6984" t="s">
        <v>68</v>
      </c>
      <c r="J6984" t="s">
        <v>32</v>
      </c>
      <c r="K6984">
        <v>140810</v>
      </c>
      <c r="L6984">
        <v>665</v>
      </c>
      <c r="M6984">
        <v>0.47</v>
      </c>
      <c r="N6984">
        <v>91</v>
      </c>
      <c r="O6984">
        <v>13.68</v>
      </c>
      <c r="P6984">
        <v>11206.65</v>
      </c>
      <c r="Q6984">
        <v>31352.57</v>
      </c>
      <c r="R6984" s="6">
        <v>179.76754873222595</v>
      </c>
      <c r="S6984">
        <v>69</v>
      </c>
      <c r="T6984" t="str">
        <f ca="1">PROPER(TRIM(Table1[[#This Row],[Campaign Status]]))</f>
        <v>Completed</v>
      </c>
      <c r="V6984" s="1">
        <f t="shared" si="327"/>
        <v>91</v>
      </c>
      <c r="W6984" t="str">
        <f t="shared" ca="1" si="328"/>
        <v>North</v>
      </c>
      <c r="X6984" s="6">
        <f t="shared" si="329"/>
        <v>16483.936000000002</v>
      </c>
    </row>
    <row r="6985" spans="1:24" hidden="1" x14ac:dyDescent="0.3">
      <c r="A6985" t="s">
        <v>6821</v>
      </c>
      <c r="B6985" t="str">
        <f ca="1">PROPER(TRIM(Table1[[#This Row],[Campaign Name]]))</f>
        <v>Festive Offer</v>
      </c>
      <c r="C6985" t="str">
        <f ca="1">PROPER(TRIM(Table1[[#This Row],[Campaign Type]]))</f>
        <v>Awareness</v>
      </c>
      <c r="D6985" t="str">
        <f ca="1">PROPER(TRIM(Table1[[#This Row],[Marketing Channel]]))</f>
        <v>Google Ads</v>
      </c>
      <c r="E6985" t="s">
        <v>1095</v>
      </c>
      <c r="F6985" t="s">
        <v>394</v>
      </c>
      <c r="G6985" t="s">
        <v>29</v>
      </c>
      <c r="H6985" t="s">
        <v>61</v>
      </c>
      <c r="I6985" t="s">
        <v>68</v>
      </c>
      <c r="J6985" t="s">
        <v>32</v>
      </c>
      <c r="K6985">
        <v>63501</v>
      </c>
      <c r="L6985">
        <v>8540</v>
      </c>
      <c r="M6985">
        <v>13.45</v>
      </c>
      <c r="N6985">
        <v>458</v>
      </c>
      <c r="O6985">
        <v>5.36</v>
      </c>
      <c r="P6985">
        <v>5837.3</v>
      </c>
      <c r="R6985" s="6" t="e">
        <v>#VALUE!</v>
      </c>
      <c r="S6985">
        <v>125</v>
      </c>
      <c r="T6985" t="str">
        <f ca="1">PROPER(TRIM(Table1[[#This Row],[Campaign Status]]))</f>
        <v>Active</v>
      </c>
      <c r="V6985" s="1">
        <f t="shared" si="327"/>
        <v>458</v>
      </c>
      <c r="W6985" t="str">
        <f t="shared" ca="1" si="328"/>
        <v>North</v>
      </c>
      <c r="X6985" s="6">
        <f t="shared" si="329"/>
        <v>179.76754873222595</v>
      </c>
    </row>
    <row r="6986" spans="1:24" x14ac:dyDescent="0.3">
      <c r="A6986" t="s">
        <v>8073</v>
      </c>
      <c r="B6986" t="str">
        <f ca="1">PROPER(TRIM(Table1[[#This Row],[Campaign Name]]))</f>
        <v>New Launch</v>
      </c>
      <c r="C6986" t="str">
        <f ca="1">PROPER(TRIM(Table1[[#This Row],[Campaign Type]]))</f>
        <v>Awareness</v>
      </c>
      <c r="D6986" t="str">
        <f ca="1">PROPER(TRIM(Table1[[#This Row],[Marketing Channel]]))</f>
        <v>Meta Ads</v>
      </c>
      <c r="E6986" t="s">
        <v>2847</v>
      </c>
      <c r="F6986" t="s">
        <v>66</v>
      </c>
      <c r="G6986" t="s">
        <v>46</v>
      </c>
      <c r="H6986" t="s">
        <v>42</v>
      </c>
      <c r="I6986" t="s">
        <v>68</v>
      </c>
      <c r="J6986" t="s">
        <v>63</v>
      </c>
      <c r="K6986">
        <v>74960</v>
      </c>
      <c r="L6986">
        <v>4186</v>
      </c>
      <c r="M6986">
        <v>5.58</v>
      </c>
      <c r="N6986">
        <v>245</v>
      </c>
      <c r="O6986">
        <v>5.85</v>
      </c>
      <c r="P6986">
        <v>3817.8497265160554</v>
      </c>
      <c r="Q6986">
        <v>19012.939999999999</v>
      </c>
      <c r="R6986" s="6">
        <v>398.00126673267698</v>
      </c>
      <c r="S6986">
        <v>92</v>
      </c>
      <c r="T6986" t="str">
        <f ca="1">PROPER(TRIM(Table1[[#This Row],[Campaign Status]]))</f>
        <v>Completed</v>
      </c>
      <c r="V6986" s="1">
        <f t="shared" si="327"/>
        <v>245</v>
      </c>
      <c r="W6986" t="str">
        <f t="shared" ca="1" si="328"/>
        <v>South</v>
      </c>
      <c r="X6986" s="6" t="e">
        <f t="shared" si="329"/>
        <v>#VALUE!</v>
      </c>
    </row>
    <row r="6987" spans="1:24" x14ac:dyDescent="0.3">
      <c r="A6987" t="s">
        <v>8074</v>
      </c>
      <c r="B6987" t="str">
        <f ca="1">PROPER(TRIM(Table1[[#This Row],[Campaign Name]]))</f>
        <v>New Launch</v>
      </c>
      <c r="C6987" t="str">
        <f ca="1">PROPER(TRIM(Table1[[#This Row],[Campaign Type]]))</f>
        <v>Lead Gen</v>
      </c>
      <c r="D6987" t="str">
        <f ca="1">PROPER(TRIM(Table1[[#This Row],[Marketing Channel]]))</f>
        <v>Email</v>
      </c>
      <c r="E6987" t="s">
        <v>488</v>
      </c>
      <c r="F6987" t="s">
        <v>436</v>
      </c>
      <c r="G6987" t="s">
        <v>11141</v>
      </c>
      <c r="H6987" t="s">
        <v>23</v>
      </c>
      <c r="I6987" t="s">
        <v>68</v>
      </c>
      <c r="J6987" t="s">
        <v>63</v>
      </c>
      <c r="K6987">
        <v>95319</v>
      </c>
      <c r="L6987">
        <v>3928</v>
      </c>
      <c r="M6987">
        <v>4.12</v>
      </c>
      <c r="N6987">
        <v>580</v>
      </c>
      <c r="O6987">
        <v>14.77</v>
      </c>
      <c r="P6987">
        <v>4021.4266195524165</v>
      </c>
      <c r="Q6987">
        <v>23913.39</v>
      </c>
      <c r="R6987" s="6">
        <v>494.64941828682549</v>
      </c>
      <c r="S6987">
        <v>91</v>
      </c>
      <c r="T6987" t="str">
        <f ca="1">PROPER(TRIM(Table1[[#This Row],[Campaign Status]]))</f>
        <v>Paused</v>
      </c>
      <c r="V6987" s="1">
        <f t="shared" si="327"/>
        <v>580</v>
      </c>
      <c r="W6987" t="str">
        <f t="shared" ca="1" si="328"/>
        <v>west</v>
      </c>
      <c r="X6987" s="6">
        <f t="shared" si="329"/>
        <v>398.00126673267698</v>
      </c>
    </row>
    <row r="6988" spans="1:24" x14ac:dyDescent="0.3">
      <c r="A6988" t="s">
        <v>8075</v>
      </c>
      <c r="B6988" t="str">
        <f ca="1">PROPER(TRIM(Table1[[#This Row],[Campaign Name]]))</f>
        <v>Flash Sale</v>
      </c>
      <c r="C6988" t="str">
        <f ca="1">PROPER(TRIM(Table1[[#This Row],[Campaign Type]]))</f>
        <v>Lead Gen</v>
      </c>
      <c r="D6988" t="str">
        <f ca="1">PROPER(TRIM(Table1[[#This Row],[Marketing Channel]]))</f>
        <v>Meta Ads</v>
      </c>
      <c r="E6988" t="s">
        <v>251</v>
      </c>
      <c r="F6988" t="s">
        <v>378</v>
      </c>
      <c r="G6988" t="s">
        <v>41</v>
      </c>
      <c r="H6988" t="s">
        <v>11140</v>
      </c>
      <c r="I6988" t="s">
        <v>31</v>
      </c>
      <c r="J6988" t="s">
        <v>32</v>
      </c>
      <c r="K6988">
        <v>184253</v>
      </c>
      <c r="L6988">
        <v>24238</v>
      </c>
      <c r="M6988">
        <v>13.15</v>
      </c>
      <c r="N6988">
        <v>7616</v>
      </c>
      <c r="O6988">
        <v>31.42</v>
      </c>
      <c r="P6988">
        <v>6954.79</v>
      </c>
      <c r="Q6988">
        <v>48092.27</v>
      </c>
      <c r="R6988" s="6">
        <v>591.49852116311195</v>
      </c>
      <c r="S6988">
        <v>3495</v>
      </c>
      <c r="T6988" t="str">
        <f ca="1">PROPER(TRIM(Table1[[#This Row],[Campaign Status]]))</f>
        <v>Active</v>
      </c>
      <c r="V6988" s="1">
        <f t="shared" si="327"/>
        <v>7616</v>
      </c>
      <c r="W6988" t="str">
        <f t="shared" ca="1" si="328"/>
        <v>East</v>
      </c>
      <c r="X6988" s="6">
        <f t="shared" si="329"/>
        <v>494.64941828682549</v>
      </c>
    </row>
    <row r="6989" spans="1:24" x14ac:dyDescent="0.3">
      <c r="A6989" t="s">
        <v>8076</v>
      </c>
      <c r="B6989" t="str">
        <f ca="1">PROPER(TRIM(Table1[[#This Row],[Campaign Name]]))</f>
        <v>New Launch</v>
      </c>
      <c r="C6989" t="str">
        <f ca="1">PROPER(TRIM(Table1[[#This Row],[Campaign Type]]))</f>
        <v>Retargeting</v>
      </c>
      <c r="D6989" t="str">
        <f ca="1">PROPER(TRIM(Table1[[#This Row],[Marketing Channel]]))</f>
        <v>Google Ads</v>
      </c>
      <c r="E6989" t="s">
        <v>3312</v>
      </c>
      <c r="F6989" t="s">
        <v>226</v>
      </c>
      <c r="G6989" t="s">
        <v>46</v>
      </c>
      <c r="H6989" t="s">
        <v>30</v>
      </c>
      <c r="I6989" t="s">
        <v>62</v>
      </c>
      <c r="J6989" t="s">
        <v>25</v>
      </c>
      <c r="K6989">
        <v>79735</v>
      </c>
      <c r="L6989">
        <v>5155</v>
      </c>
      <c r="M6989">
        <v>6.47</v>
      </c>
      <c r="N6989">
        <v>540</v>
      </c>
      <c r="O6989">
        <v>10.48</v>
      </c>
      <c r="P6989">
        <v>3988.1535696969677</v>
      </c>
      <c r="Q6989">
        <v>15089.14</v>
      </c>
      <c r="R6989" s="6">
        <v>278.34902132784521</v>
      </c>
      <c r="S6989">
        <v>63</v>
      </c>
      <c r="T6989" t="str">
        <f ca="1">PROPER(TRIM(Table1[[#This Row],[Campaign Status]]))</f>
        <v>Paused</v>
      </c>
      <c r="V6989" s="1">
        <f t="shared" si="327"/>
        <v>540</v>
      </c>
      <c r="W6989" t="str">
        <f t="shared" ca="1" si="328"/>
        <v>South</v>
      </c>
      <c r="X6989" s="6">
        <f t="shared" si="329"/>
        <v>591.49852116311195</v>
      </c>
    </row>
    <row r="6990" spans="1:24" x14ac:dyDescent="0.3">
      <c r="A6990" t="s">
        <v>8077</v>
      </c>
      <c r="B6990" t="str">
        <f ca="1">PROPER(TRIM(Table1[[#This Row],[Campaign Name]]))</f>
        <v>New Launch</v>
      </c>
      <c r="C6990" t="str">
        <f ca="1">PROPER(TRIM(Table1[[#This Row],[Campaign Type]]))</f>
        <v>Awareness</v>
      </c>
      <c r="D6990" t="str">
        <f ca="1">PROPER(TRIM(Table1[[#This Row],[Marketing Channel]]))</f>
        <v>Google Ads</v>
      </c>
      <c r="E6990" t="s">
        <v>2634</v>
      </c>
      <c r="F6990" t="s">
        <v>77</v>
      </c>
      <c r="G6990" t="s">
        <v>46</v>
      </c>
      <c r="H6990" t="s">
        <v>42</v>
      </c>
      <c r="I6990" t="s">
        <v>24</v>
      </c>
      <c r="J6990" t="s">
        <v>32</v>
      </c>
      <c r="K6990">
        <v>81874</v>
      </c>
      <c r="L6990">
        <v>11211</v>
      </c>
      <c r="M6990">
        <v>13.69</v>
      </c>
      <c r="N6990">
        <v>1033</v>
      </c>
      <c r="O6990">
        <v>9.2100000000000009</v>
      </c>
      <c r="P6990">
        <v>250</v>
      </c>
      <c r="Q6990">
        <v>3752.52</v>
      </c>
      <c r="R6990" s="6">
        <v>1401.008</v>
      </c>
      <c r="S6990">
        <v>17</v>
      </c>
      <c r="T6990" t="str">
        <f ca="1">PROPER(TRIM(Table1[[#This Row],[Campaign Status]]))</f>
        <v>Paused</v>
      </c>
      <c r="V6990" s="1">
        <f t="shared" si="327"/>
        <v>1033</v>
      </c>
      <c r="W6990" t="str">
        <f t="shared" ca="1" si="328"/>
        <v>South</v>
      </c>
      <c r="X6990" s="6">
        <f t="shared" si="329"/>
        <v>278.34902132784521</v>
      </c>
    </row>
    <row r="6991" spans="1:24" x14ac:dyDescent="0.3">
      <c r="A6991" t="s">
        <v>8078</v>
      </c>
      <c r="B6991" t="str">
        <f ca="1">PROPER(TRIM(Table1[[#This Row],[Campaign Name]]))</f>
        <v>Festive Offer</v>
      </c>
      <c r="C6991" t="str">
        <f ca="1">PROPER(TRIM(Table1[[#This Row],[Campaign Type]]))</f>
        <v>Retargeting</v>
      </c>
      <c r="D6991" t="str">
        <f ca="1">PROPER(TRIM(Table1[[#This Row],[Marketing Channel]]))</f>
        <v>Meta Ads</v>
      </c>
      <c r="E6991" t="s">
        <v>586</v>
      </c>
      <c r="F6991" t="s">
        <v>384</v>
      </c>
      <c r="G6991" t="s">
        <v>29</v>
      </c>
      <c r="H6991" t="s">
        <v>61</v>
      </c>
      <c r="I6991" t="s">
        <v>62</v>
      </c>
      <c r="J6991" t="s">
        <v>32</v>
      </c>
      <c r="K6991">
        <v>164914</v>
      </c>
      <c r="L6991">
        <v>23553</v>
      </c>
      <c r="M6991">
        <v>14.28</v>
      </c>
      <c r="N6991">
        <v>7308</v>
      </c>
      <c r="O6991">
        <v>31.03</v>
      </c>
      <c r="P6991">
        <v>9612.23</v>
      </c>
      <c r="Q6991">
        <v>47393.66</v>
      </c>
      <c r="R6991" s="6">
        <v>393.05582575531389</v>
      </c>
      <c r="S6991">
        <v>1005</v>
      </c>
      <c r="T6991" t="str">
        <f ca="1">PROPER(TRIM(Table1[[#This Row],[Campaign Status]]))</f>
        <v>Paused</v>
      </c>
      <c r="V6991" s="1">
        <f t="shared" si="327"/>
        <v>7308</v>
      </c>
      <c r="W6991" t="str">
        <f t="shared" ca="1" si="328"/>
        <v>North</v>
      </c>
      <c r="X6991" s="6">
        <f t="shared" si="329"/>
        <v>1401.008</v>
      </c>
    </row>
    <row r="6992" spans="1:24" x14ac:dyDescent="0.3">
      <c r="A6992" t="s">
        <v>8079</v>
      </c>
      <c r="B6992" t="str">
        <f ca="1">PROPER(TRIM(Table1[[#This Row],[Campaign Name]]))</f>
        <v>New Launch</v>
      </c>
      <c r="C6992" t="str">
        <f ca="1">PROPER(TRIM(Table1[[#This Row],[Campaign Type]]))</f>
        <v>Retargeting</v>
      </c>
      <c r="D6992" t="str">
        <f ca="1">PROPER(TRIM(Table1[[#This Row],[Marketing Channel]]))</f>
        <v>Linkedin</v>
      </c>
      <c r="E6992" t="s">
        <v>5471</v>
      </c>
      <c r="F6992" t="s">
        <v>260</v>
      </c>
      <c r="G6992" t="s">
        <v>29</v>
      </c>
      <c r="H6992" t="s">
        <v>99</v>
      </c>
      <c r="I6992" t="s">
        <v>62</v>
      </c>
      <c r="J6992" t="s">
        <v>63</v>
      </c>
      <c r="K6992">
        <v>166940</v>
      </c>
      <c r="L6992">
        <v>4975</v>
      </c>
      <c r="M6992">
        <v>2.98</v>
      </c>
      <c r="N6992">
        <v>947</v>
      </c>
      <c r="O6992">
        <v>19.04</v>
      </c>
      <c r="P6992">
        <v>250</v>
      </c>
      <c r="Q6992">
        <v>1029.2</v>
      </c>
      <c r="R6992" s="6">
        <v>311.68</v>
      </c>
      <c r="S6992">
        <v>153</v>
      </c>
      <c r="T6992" t="str">
        <f ca="1">PROPER(TRIM(Table1[[#This Row],[Campaign Status]]))</f>
        <v>Paused</v>
      </c>
      <c r="V6992" s="1">
        <f t="shared" si="327"/>
        <v>947</v>
      </c>
      <c r="W6992" t="str">
        <f t="shared" ca="1" si="328"/>
        <v>North</v>
      </c>
      <c r="X6992" s="6">
        <f t="shared" si="329"/>
        <v>393.05582575531389</v>
      </c>
    </row>
    <row r="6993" spans="1:24" x14ac:dyDescent="0.3">
      <c r="A6993" t="s">
        <v>8080</v>
      </c>
      <c r="B6993" t="str">
        <f ca="1">PROPER(TRIM(Table1[[#This Row],[Campaign Name]]))</f>
        <v>Summer Sale</v>
      </c>
      <c r="C6993" t="str">
        <f ca="1">PROPER(TRIM(Table1[[#This Row],[Campaign Type]]))</f>
        <v>Retargeting</v>
      </c>
      <c r="D6993" t="str">
        <f ca="1">PROPER(TRIM(Table1[[#This Row],[Marketing Channel]]))</f>
        <v>Youtube</v>
      </c>
      <c r="E6993" t="s">
        <v>1685</v>
      </c>
      <c r="F6993" t="s">
        <v>637</v>
      </c>
      <c r="G6993" t="s">
        <v>11141</v>
      </c>
      <c r="H6993" t="s">
        <v>23</v>
      </c>
      <c r="I6993" t="s">
        <v>62</v>
      </c>
      <c r="J6993" t="s">
        <v>63</v>
      </c>
      <c r="K6993">
        <v>10757</v>
      </c>
      <c r="L6993">
        <v>403</v>
      </c>
      <c r="M6993">
        <v>3.75</v>
      </c>
      <c r="N6993">
        <v>97</v>
      </c>
      <c r="O6993">
        <v>24.07</v>
      </c>
      <c r="P6993">
        <v>250</v>
      </c>
      <c r="Q6993">
        <v>22623.31</v>
      </c>
      <c r="R6993" s="6">
        <v>8949.3240000000005</v>
      </c>
      <c r="S6993">
        <v>45</v>
      </c>
      <c r="T6993" t="str">
        <f ca="1">PROPER(TRIM(Table1[[#This Row],[Campaign Status]]))</f>
        <v>Active</v>
      </c>
      <c r="V6993" s="1">
        <f t="shared" si="327"/>
        <v>97</v>
      </c>
      <c r="W6993" t="str">
        <f t="shared" ca="1" si="328"/>
        <v>west</v>
      </c>
      <c r="X6993" s="6">
        <f t="shared" si="329"/>
        <v>311.68</v>
      </c>
    </row>
    <row r="6994" spans="1:24" x14ac:dyDescent="0.3">
      <c r="A6994" t="s">
        <v>8081</v>
      </c>
      <c r="B6994" t="str">
        <f ca="1">PROPER(TRIM(Table1[[#This Row],[Campaign Name]]))</f>
        <v>Flash Sale</v>
      </c>
      <c r="C6994" t="str">
        <f ca="1">PROPER(TRIM(Table1[[#This Row],[Campaign Type]]))</f>
        <v>Retargeting</v>
      </c>
      <c r="D6994" t="str">
        <f ca="1">PROPER(TRIM(Table1[[#This Row],[Marketing Channel]]))</f>
        <v>Email</v>
      </c>
      <c r="E6994" t="s">
        <v>1577</v>
      </c>
      <c r="F6994" t="s">
        <v>570</v>
      </c>
      <c r="G6994" t="s">
        <v>11141</v>
      </c>
      <c r="H6994" t="s">
        <v>23</v>
      </c>
      <c r="I6994" t="s">
        <v>62</v>
      </c>
      <c r="J6994" t="s">
        <v>63</v>
      </c>
      <c r="K6994">
        <v>150618</v>
      </c>
      <c r="L6994">
        <v>16893</v>
      </c>
      <c r="M6994">
        <v>11.22</v>
      </c>
      <c r="N6994">
        <v>117</v>
      </c>
      <c r="O6994">
        <v>0.69</v>
      </c>
      <c r="P6994">
        <v>8657.42</v>
      </c>
      <c r="Q6994">
        <v>13110.32</v>
      </c>
      <c r="R6994" s="6">
        <v>51.434492031113187</v>
      </c>
      <c r="S6994">
        <v>95</v>
      </c>
      <c r="T6994" t="str">
        <f ca="1">PROPER(TRIM(Table1[[#This Row],[Campaign Status]]))</f>
        <v>Completed</v>
      </c>
      <c r="V6994" s="1">
        <f t="shared" si="327"/>
        <v>117</v>
      </c>
      <c r="W6994" t="str">
        <f t="shared" ca="1" si="328"/>
        <v>west</v>
      </c>
      <c r="X6994" s="6">
        <f t="shared" si="329"/>
        <v>8949.3240000000005</v>
      </c>
    </row>
    <row r="6995" spans="1:24" x14ac:dyDescent="0.3">
      <c r="A6995" t="s">
        <v>8082</v>
      </c>
      <c r="B6995" t="str">
        <f ca="1">PROPER(TRIM(Table1[[#This Row],[Campaign Name]]))</f>
        <v>Flash Sale</v>
      </c>
      <c r="C6995" t="str">
        <f ca="1">PROPER(TRIM(Table1[[#This Row],[Campaign Type]]))</f>
        <v>Retargeting</v>
      </c>
      <c r="D6995" t="str">
        <f ca="1">PROPER(TRIM(Table1[[#This Row],[Marketing Channel]]))</f>
        <v>Linkedin</v>
      </c>
      <c r="E6995" t="s">
        <v>815</v>
      </c>
      <c r="F6995" t="s">
        <v>315</v>
      </c>
      <c r="G6995" t="s">
        <v>41</v>
      </c>
      <c r="H6995" t="s">
        <v>11140</v>
      </c>
      <c r="I6995" t="s">
        <v>24</v>
      </c>
      <c r="J6995" t="s">
        <v>63</v>
      </c>
      <c r="K6995">
        <v>63028</v>
      </c>
      <c r="L6995">
        <v>7455</v>
      </c>
      <c r="M6995">
        <v>11.83</v>
      </c>
      <c r="N6995">
        <v>1176</v>
      </c>
      <c r="O6995">
        <v>15.77</v>
      </c>
      <c r="P6995">
        <v>250</v>
      </c>
      <c r="Q6995">
        <v>6483.05</v>
      </c>
      <c r="R6995" s="6">
        <v>2493.2200000000003</v>
      </c>
      <c r="S6995">
        <v>300</v>
      </c>
      <c r="T6995" t="str">
        <f ca="1">PROPER(TRIM(Table1[[#This Row],[Campaign Status]]))</f>
        <v>Paused</v>
      </c>
      <c r="V6995" s="1">
        <f t="shared" si="327"/>
        <v>1176</v>
      </c>
      <c r="W6995" t="str">
        <f t="shared" ca="1" si="328"/>
        <v>East</v>
      </c>
      <c r="X6995" s="6">
        <f t="shared" si="329"/>
        <v>51.434492031113187</v>
      </c>
    </row>
    <row r="6996" spans="1:24" hidden="1" x14ac:dyDescent="0.3">
      <c r="A6996" t="s">
        <v>8083</v>
      </c>
      <c r="B6996" t="str">
        <f ca="1">PROPER(TRIM(Table1[[#This Row],[Campaign Name]]))</f>
        <v>Summer Sale</v>
      </c>
      <c r="C6996" t="str">
        <f ca="1">PROPER(TRIM(Table1[[#This Row],[Campaign Type]]))</f>
        <v>Lead Gen</v>
      </c>
      <c r="D6996" t="str">
        <f ca="1">PROPER(TRIM(Table1[[#This Row],[Marketing Channel]]))</f>
        <v>Email</v>
      </c>
      <c r="E6996" t="s">
        <v>210</v>
      </c>
      <c r="F6996" t="s">
        <v>241</v>
      </c>
      <c r="G6996" t="s">
        <v>29</v>
      </c>
      <c r="H6996" t="s">
        <v>61</v>
      </c>
      <c r="I6996" t="s">
        <v>68</v>
      </c>
      <c r="J6996" t="s">
        <v>63</v>
      </c>
      <c r="K6996">
        <v>1116</v>
      </c>
      <c r="L6996">
        <v>99</v>
      </c>
      <c r="M6996">
        <v>8.8699999999999992</v>
      </c>
      <c r="N6996">
        <v>24</v>
      </c>
      <c r="O6996">
        <v>24.24</v>
      </c>
      <c r="P6996">
        <v>4021.4266195524165</v>
      </c>
      <c r="R6996" s="6" t="e">
        <v>#VALUE!</v>
      </c>
      <c r="S6996">
        <v>16</v>
      </c>
      <c r="T6996" t="str">
        <f ca="1">PROPER(TRIM(Table1[[#This Row],[Campaign Status]]))</f>
        <v>Completed</v>
      </c>
      <c r="V6996" s="1">
        <f t="shared" si="327"/>
        <v>24</v>
      </c>
      <c r="W6996" t="str">
        <f t="shared" ca="1" si="328"/>
        <v>North</v>
      </c>
      <c r="X6996" s="6">
        <f t="shared" si="329"/>
        <v>2493.2200000000003</v>
      </c>
    </row>
    <row r="6997" spans="1:24" x14ac:dyDescent="0.3">
      <c r="A6997" t="s">
        <v>8084</v>
      </c>
      <c r="B6997" t="str">
        <f ca="1">PROPER(TRIM(Table1[[#This Row],[Campaign Name]]))</f>
        <v>Flash Sale</v>
      </c>
      <c r="C6997" t="str">
        <f ca="1">PROPER(TRIM(Table1[[#This Row],[Campaign Type]]))</f>
        <v>Lead Gen</v>
      </c>
      <c r="D6997" t="str">
        <f ca="1">PROPER(TRIM(Table1[[#This Row],[Marketing Channel]]))</f>
        <v>Meta Ads</v>
      </c>
      <c r="E6997" t="s">
        <v>1195</v>
      </c>
      <c r="F6997" t="s">
        <v>1801</v>
      </c>
      <c r="G6997" t="s">
        <v>11141</v>
      </c>
      <c r="H6997" t="s">
        <v>36</v>
      </c>
      <c r="I6997" t="s">
        <v>31</v>
      </c>
      <c r="J6997" t="s">
        <v>25</v>
      </c>
      <c r="K6997">
        <v>68775</v>
      </c>
      <c r="L6997">
        <v>7210</v>
      </c>
      <c r="M6997">
        <v>10.48</v>
      </c>
      <c r="N6997">
        <v>1207</v>
      </c>
      <c r="O6997">
        <v>16.739999999999998</v>
      </c>
      <c r="P6997">
        <v>8349.32</v>
      </c>
      <c r="Q6997">
        <v>40864.839999999997</v>
      </c>
      <c r="R6997" s="6">
        <v>389.43913995391239</v>
      </c>
      <c r="S6997">
        <v>763</v>
      </c>
      <c r="T6997" t="str">
        <f ca="1">PROPER(TRIM(Table1[[#This Row],[Campaign Status]]))</f>
        <v>Completed</v>
      </c>
      <c r="V6997" s="1">
        <f t="shared" si="327"/>
        <v>1207</v>
      </c>
      <c r="W6997" t="str">
        <f t="shared" ca="1" si="328"/>
        <v>west</v>
      </c>
      <c r="X6997" s="6" t="e">
        <f t="shared" si="329"/>
        <v>#VALUE!</v>
      </c>
    </row>
    <row r="6998" spans="1:24" x14ac:dyDescent="0.3">
      <c r="A6998" t="s">
        <v>8085</v>
      </c>
      <c r="B6998" t="str">
        <f ca="1">PROPER(TRIM(Table1[[#This Row],[Campaign Name]]))</f>
        <v>Mega Discount</v>
      </c>
      <c r="C6998" t="str">
        <f ca="1">PROPER(TRIM(Table1[[#This Row],[Campaign Type]]))</f>
        <v>Retargeting</v>
      </c>
      <c r="D6998" t="str">
        <f ca="1">PROPER(TRIM(Table1[[#This Row],[Marketing Channel]]))</f>
        <v>Instagram</v>
      </c>
      <c r="E6998" t="s">
        <v>815</v>
      </c>
      <c r="F6998" t="s">
        <v>170</v>
      </c>
      <c r="G6998" t="s">
        <v>29</v>
      </c>
      <c r="H6998" t="s">
        <v>99</v>
      </c>
      <c r="I6998" t="s">
        <v>62</v>
      </c>
      <c r="J6998" t="s">
        <v>63</v>
      </c>
      <c r="K6998">
        <v>198979</v>
      </c>
      <c r="L6998">
        <v>8514</v>
      </c>
      <c r="M6998">
        <v>4.28</v>
      </c>
      <c r="N6998">
        <v>1894</v>
      </c>
      <c r="O6998">
        <v>22.25</v>
      </c>
      <c r="P6998">
        <v>250</v>
      </c>
      <c r="Q6998">
        <v>27111.7</v>
      </c>
      <c r="R6998" s="6">
        <v>10744.68</v>
      </c>
      <c r="S6998">
        <v>944</v>
      </c>
      <c r="T6998" t="str">
        <f ca="1">PROPER(TRIM(Table1[[#This Row],[Campaign Status]]))</f>
        <v>Completed</v>
      </c>
      <c r="V6998" s="1">
        <f t="shared" si="327"/>
        <v>1894</v>
      </c>
      <c r="W6998" t="str">
        <f t="shared" ca="1" si="328"/>
        <v>North</v>
      </c>
      <c r="X6998" s="6">
        <f t="shared" si="329"/>
        <v>389.43913995391239</v>
      </c>
    </row>
    <row r="6999" spans="1:24" x14ac:dyDescent="0.3">
      <c r="A6999" t="s">
        <v>8086</v>
      </c>
      <c r="B6999" t="str">
        <f ca="1">PROPER(TRIM(Table1[[#This Row],[Campaign Name]]))</f>
        <v>Festive Offer</v>
      </c>
      <c r="C6999" t="str">
        <f ca="1">PROPER(TRIM(Table1[[#This Row],[Campaign Type]]))</f>
        <v>Sales</v>
      </c>
      <c r="D6999" t="str">
        <f ca="1">PROPER(TRIM(Table1[[#This Row],[Marketing Channel]]))</f>
        <v>Linkedin</v>
      </c>
      <c r="E6999" t="s">
        <v>665</v>
      </c>
      <c r="F6999" t="s">
        <v>676</v>
      </c>
      <c r="G6999" t="s">
        <v>11141</v>
      </c>
      <c r="H6999" t="s">
        <v>23</v>
      </c>
      <c r="I6999" t="s">
        <v>68</v>
      </c>
      <c r="J6999" t="s">
        <v>63</v>
      </c>
      <c r="K6999">
        <v>15827</v>
      </c>
      <c r="L6999">
        <v>1805</v>
      </c>
      <c r="M6999">
        <v>11.4</v>
      </c>
      <c r="N6999">
        <v>125</v>
      </c>
      <c r="O6999">
        <v>6.93</v>
      </c>
      <c r="P6999">
        <v>3830.4648972188602</v>
      </c>
      <c r="Q6999">
        <v>39764.160000000003</v>
      </c>
      <c r="R6999" s="6">
        <v>938.1027125159427</v>
      </c>
      <c r="S6999">
        <v>4</v>
      </c>
      <c r="T6999" t="str">
        <f ca="1">PROPER(TRIM(Table1[[#This Row],[Campaign Status]]))</f>
        <v>Active</v>
      </c>
      <c r="V6999" s="1">
        <f t="shared" si="327"/>
        <v>125</v>
      </c>
      <c r="W6999" t="str">
        <f t="shared" ca="1" si="328"/>
        <v>west</v>
      </c>
      <c r="X6999" s="6">
        <f t="shared" si="329"/>
        <v>10744.68</v>
      </c>
    </row>
    <row r="7000" spans="1:24" x14ac:dyDescent="0.3">
      <c r="A7000" t="s">
        <v>8087</v>
      </c>
      <c r="B7000" t="str">
        <f ca="1">PROPER(TRIM(Table1[[#This Row],[Campaign Name]]))</f>
        <v>Festive Offer</v>
      </c>
      <c r="C7000" t="str">
        <f ca="1">PROPER(TRIM(Table1[[#This Row],[Campaign Type]]))</f>
        <v>Awareness</v>
      </c>
      <c r="D7000" t="str">
        <f ca="1">PROPER(TRIM(Table1[[#This Row],[Marketing Channel]]))</f>
        <v>Linkedin</v>
      </c>
      <c r="E7000" t="s">
        <v>245</v>
      </c>
      <c r="F7000" t="s">
        <v>425</v>
      </c>
      <c r="G7000" t="s">
        <v>46</v>
      </c>
      <c r="H7000" t="s">
        <v>30</v>
      </c>
      <c r="I7000" t="s">
        <v>24</v>
      </c>
      <c r="J7000" t="s">
        <v>25</v>
      </c>
      <c r="K7000">
        <v>145675</v>
      </c>
      <c r="L7000">
        <v>12188</v>
      </c>
      <c r="M7000">
        <v>8.3699999999999992</v>
      </c>
      <c r="N7000">
        <v>1701</v>
      </c>
      <c r="O7000">
        <v>13.96</v>
      </c>
      <c r="P7000">
        <v>11737.38</v>
      </c>
      <c r="Q7000">
        <v>38980.120000000003</v>
      </c>
      <c r="R7000" s="6">
        <v>232.10239423108061</v>
      </c>
      <c r="S7000">
        <v>1686</v>
      </c>
      <c r="T7000" t="str">
        <f ca="1">PROPER(TRIM(Table1[[#This Row],[Campaign Status]]))</f>
        <v>Completed</v>
      </c>
      <c r="V7000" s="1">
        <f t="shared" si="327"/>
        <v>1701</v>
      </c>
      <c r="W7000" t="str">
        <f t="shared" ca="1" si="328"/>
        <v>South</v>
      </c>
      <c r="X7000" s="6">
        <f t="shared" si="329"/>
        <v>938.1027125159427</v>
      </c>
    </row>
    <row r="7001" spans="1:24" x14ac:dyDescent="0.3">
      <c r="A7001" t="s">
        <v>8088</v>
      </c>
      <c r="B7001" t="str">
        <f ca="1">PROPER(TRIM(Table1[[#This Row],[Campaign Name]]))</f>
        <v>Summer Sale</v>
      </c>
      <c r="C7001" t="str">
        <f ca="1">PROPER(TRIM(Table1[[#This Row],[Campaign Type]]))</f>
        <v>Lead Gen</v>
      </c>
      <c r="D7001" t="str">
        <f ca="1">PROPER(TRIM(Table1[[#This Row],[Marketing Channel]]))</f>
        <v>Instagram</v>
      </c>
      <c r="E7001" t="s">
        <v>970</v>
      </c>
      <c r="F7001" t="s">
        <v>66</v>
      </c>
      <c r="G7001" t="s">
        <v>41</v>
      </c>
      <c r="H7001" t="s">
        <v>11140</v>
      </c>
      <c r="I7001" t="s">
        <v>31</v>
      </c>
      <c r="J7001" t="s">
        <v>63</v>
      </c>
      <c r="K7001">
        <v>12859</v>
      </c>
      <c r="L7001">
        <v>580</v>
      </c>
      <c r="M7001">
        <v>4.51</v>
      </c>
      <c r="N7001">
        <v>10</v>
      </c>
      <c r="O7001">
        <v>1.72</v>
      </c>
      <c r="P7001">
        <v>250</v>
      </c>
      <c r="Q7001">
        <v>44720.1</v>
      </c>
      <c r="R7001" s="6">
        <v>17788.039999999997</v>
      </c>
      <c r="S7001">
        <v>7</v>
      </c>
      <c r="T7001" t="str">
        <f ca="1">PROPER(TRIM(Table1[[#This Row],[Campaign Status]]))</f>
        <v>Paused</v>
      </c>
      <c r="V7001" s="1">
        <f t="shared" si="327"/>
        <v>10</v>
      </c>
      <c r="W7001" t="str">
        <f t="shared" ca="1" si="328"/>
        <v>East</v>
      </c>
      <c r="X7001" s="6">
        <f t="shared" si="329"/>
        <v>232.10239423108061</v>
      </c>
    </row>
    <row r="7002" spans="1:24" x14ac:dyDescent="0.3">
      <c r="A7002" t="s">
        <v>8089</v>
      </c>
      <c r="B7002" t="str">
        <f ca="1">PROPER(TRIM(Table1[[#This Row],[Campaign Name]]))</f>
        <v>Mega Discount</v>
      </c>
      <c r="C7002" t="str">
        <f ca="1">PROPER(TRIM(Table1[[#This Row],[Campaign Type]]))</f>
        <v>Retargeting</v>
      </c>
      <c r="D7002" t="str">
        <f ca="1">PROPER(TRIM(Table1[[#This Row],[Marketing Channel]]))</f>
        <v>Linkedin</v>
      </c>
      <c r="E7002" t="s">
        <v>1285</v>
      </c>
      <c r="F7002" t="s">
        <v>214</v>
      </c>
      <c r="G7002" t="s">
        <v>46</v>
      </c>
      <c r="H7002" t="s">
        <v>30</v>
      </c>
      <c r="I7002" t="s">
        <v>31</v>
      </c>
      <c r="J7002" t="s">
        <v>32</v>
      </c>
      <c r="K7002">
        <v>194398</v>
      </c>
      <c r="L7002">
        <v>2388</v>
      </c>
      <c r="M7002">
        <v>1.23</v>
      </c>
      <c r="N7002">
        <v>539</v>
      </c>
      <c r="O7002">
        <v>22.57</v>
      </c>
      <c r="P7002">
        <v>3830.4648972188602</v>
      </c>
      <c r="Q7002">
        <v>3112.3</v>
      </c>
      <c r="R7002" s="6">
        <v>-18.748765919778808</v>
      </c>
      <c r="S7002">
        <v>304</v>
      </c>
      <c r="T7002" t="str">
        <f ca="1">PROPER(TRIM(Table1[[#This Row],[Campaign Status]]))</f>
        <v>Paused</v>
      </c>
      <c r="V7002" s="1">
        <f t="shared" si="327"/>
        <v>539</v>
      </c>
      <c r="W7002" t="str">
        <f t="shared" ca="1" si="328"/>
        <v>South</v>
      </c>
      <c r="X7002" s="6">
        <f t="shared" si="329"/>
        <v>17788.039999999997</v>
      </c>
    </row>
    <row r="7003" spans="1:24" x14ac:dyDescent="0.3">
      <c r="A7003" t="s">
        <v>8090</v>
      </c>
      <c r="B7003" t="str">
        <f ca="1">PROPER(TRIM(Table1[[#This Row],[Campaign Name]]))</f>
        <v>Flash Sale</v>
      </c>
      <c r="C7003" t="str">
        <f ca="1">PROPER(TRIM(Table1[[#This Row],[Campaign Type]]))</f>
        <v>Sales</v>
      </c>
      <c r="D7003" t="str">
        <f ca="1">PROPER(TRIM(Table1[[#This Row],[Marketing Channel]]))</f>
        <v>Youtube</v>
      </c>
      <c r="E7003" t="s">
        <v>589</v>
      </c>
      <c r="F7003" t="s">
        <v>745</v>
      </c>
      <c r="G7003" t="s">
        <v>29</v>
      </c>
      <c r="H7003" t="s">
        <v>67</v>
      </c>
      <c r="I7003" t="s">
        <v>24</v>
      </c>
      <c r="J7003" t="s">
        <v>32</v>
      </c>
      <c r="K7003">
        <v>2402</v>
      </c>
      <c r="L7003">
        <v>145</v>
      </c>
      <c r="M7003">
        <v>6.04</v>
      </c>
      <c r="N7003">
        <v>30</v>
      </c>
      <c r="O7003">
        <v>20.69</v>
      </c>
      <c r="P7003">
        <v>3891.7088323699436</v>
      </c>
      <c r="Q7003">
        <v>33839.69</v>
      </c>
      <c r="R7003" s="6">
        <v>769.5329341838908</v>
      </c>
      <c r="S7003">
        <v>21</v>
      </c>
      <c r="T7003" t="str">
        <f ca="1">PROPER(TRIM(Table1[[#This Row],[Campaign Status]]))</f>
        <v>Paused</v>
      </c>
      <c r="V7003" s="1">
        <f t="shared" si="327"/>
        <v>30</v>
      </c>
      <c r="W7003" t="str">
        <f t="shared" ca="1" si="328"/>
        <v>North</v>
      </c>
      <c r="X7003" s="6">
        <f t="shared" si="329"/>
        <v>-18.748765919778808</v>
      </c>
    </row>
    <row r="7004" spans="1:24" x14ac:dyDescent="0.3">
      <c r="A7004" t="s">
        <v>8091</v>
      </c>
      <c r="B7004" t="str">
        <f ca="1">PROPER(TRIM(Table1[[#This Row],[Campaign Name]]))</f>
        <v>Summer Sale</v>
      </c>
      <c r="C7004" t="str">
        <f ca="1">PROPER(TRIM(Table1[[#This Row],[Campaign Type]]))</f>
        <v>Retargeting</v>
      </c>
      <c r="D7004" t="str">
        <f ca="1">PROPER(TRIM(Table1[[#This Row],[Marketing Channel]]))</f>
        <v>Google Ads</v>
      </c>
      <c r="E7004" t="s">
        <v>2600</v>
      </c>
      <c r="F7004" t="s">
        <v>439</v>
      </c>
      <c r="G7004" t="s">
        <v>46</v>
      </c>
      <c r="H7004" t="s">
        <v>42</v>
      </c>
      <c r="I7004" t="s">
        <v>68</v>
      </c>
      <c r="J7004" t="s">
        <v>63</v>
      </c>
      <c r="K7004">
        <v>160191</v>
      </c>
      <c r="L7004">
        <v>19045</v>
      </c>
      <c r="M7004">
        <v>11.89</v>
      </c>
      <c r="N7004">
        <v>3002</v>
      </c>
      <c r="O7004">
        <v>15.76</v>
      </c>
      <c r="P7004">
        <v>9243.1200000000008</v>
      </c>
      <c r="Q7004">
        <v>25384.74</v>
      </c>
      <c r="R7004" s="6">
        <v>174.63388985537352</v>
      </c>
      <c r="S7004">
        <v>2384</v>
      </c>
      <c r="T7004" t="str">
        <f ca="1">PROPER(TRIM(Table1[[#This Row],[Campaign Status]]))</f>
        <v>Completed</v>
      </c>
      <c r="V7004" s="1">
        <f t="shared" si="327"/>
        <v>3002</v>
      </c>
      <c r="W7004" t="str">
        <f t="shared" ca="1" si="328"/>
        <v>South</v>
      </c>
      <c r="X7004" s="6">
        <f t="shared" si="329"/>
        <v>769.5329341838908</v>
      </c>
    </row>
    <row r="7005" spans="1:24" x14ac:dyDescent="0.3">
      <c r="A7005" t="s">
        <v>8092</v>
      </c>
      <c r="B7005" t="str">
        <f ca="1">PROPER(TRIM(Table1[[#This Row],[Campaign Name]]))</f>
        <v>Summer Sale</v>
      </c>
      <c r="C7005" t="str">
        <f ca="1">PROPER(TRIM(Table1[[#This Row],[Campaign Type]]))</f>
        <v>Lead Gen</v>
      </c>
      <c r="D7005" t="str">
        <f ca="1">PROPER(TRIM(Table1[[#This Row],[Marketing Channel]]))</f>
        <v>Meta Ads</v>
      </c>
      <c r="E7005" t="s">
        <v>807</v>
      </c>
      <c r="F7005" t="s">
        <v>645</v>
      </c>
      <c r="G7005" t="s">
        <v>29</v>
      </c>
      <c r="H7005" t="s">
        <v>99</v>
      </c>
      <c r="I7005" t="s">
        <v>31</v>
      </c>
      <c r="J7005" t="s">
        <v>25</v>
      </c>
      <c r="K7005">
        <v>137939</v>
      </c>
      <c r="L7005">
        <v>12409</v>
      </c>
      <c r="M7005">
        <v>9</v>
      </c>
      <c r="N7005">
        <v>2760</v>
      </c>
      <c r="O7005">
        <v>22.24</v>
      </c>
      <c r="P7005">
        <v>3817.8497265160554</v>
      </c>
      <c r="Q7005">
        <v>21669.95</v>
      </c>
      <c r="R7005" s="6">
        <v>467.59567694600486</v>
      </c>
      <c r="S7005">
        <v>1912</v>
      </c>
      <c r="T7005" t="str">
        <f ca="1">PROPER(TRIM(Table1[[#This Row],[Campaign Status]]))</f>
        <v>Completed</v>
      </c>
      <c r="V7005" s="1">
        <f t="shared" si="327"/>
        <v>2760</v>
      </c>
      <c r="W7005" t="str">
        <f t="shared" ca="1" si="328"/>
        <v>North</v>
      </c>
      <c r="X7005" s="6">
        <f t="shared" si="329"/>
        <v>174.63388985537352</v>
      </c>
    </row>
    <row r="7006" spans="1:24" x14ac:dyDescent="0.3">
      <c r="A7006" t="s">
        <v>8093</v>
      </c>
      <c r="B7006" t="str">
        <f ca="1">PROPER(TRIM(Table1[[#This Row],[Campaign Name]]))</f>
        <v>Mega Discount</v>
      </c>
      <c r="C7006" t="str">
        <f ca="1">PROPER(TRIM(Table1[[#This Row],[Campaign Type]]))</f>
        <v>Retargeting</v>
      </c>
      <c r="D7006" t="str">
        <f ca="1">PROPER(TRIM(Table1[[#This Row],[Marketing Channel]]))</f>
        <v>Meta Ads</v>
      </c>
      <c r="E7006" t="s">
        <v>533</v>
      </c>
      <c r="F7006" t="s">
        <v>633</v>
      </c>
      <c r="G7006" t="s">
        <v>46</v>
      </c>
      <c r="H7006" t="s">
        <v>42</v>
      </c>
      <c r="I7006" t="s">
        <v>24</v>
      </c>
      <c r="J7006" t="s">
        <v>63</v>
      </c>
      <c r="K7006">
        <v>75260</v>
      </c>
      <c r="L7006">
        <v>838</v>
      </c>
      <c r="M7006">
        <v>1.1100000000000001</v>
      </c>
      <c r="N7006">
        <v>251</v>
      </c>
      <c r="O7006">
        <v>29.95</v>
      </c>
      <c r="P7006">
        <v>3817.8497265160554</v>
      </c>
      <c r="Q7006">
        <v>9795.8700000000008</v>
      </c>
      <c r="R7006" s="6">
        <v>156.58081647281426</v>
      </c>
      <c r="S7006">
        <v>100</v>
      </c>
      <c r="T7006" t="str">
        <f ca="1">PROPER(TRIM(Table1[[#This Row],[Campaign Status]]))</f>
        <v>Completed</v>
      </c>
      <c r="V7006" s="1">
        <f t="shared" si="327"/>
        <v>251</v>
      </c>
      <c r="W7006" t="str">
        <f t="shared" ca="1" si="328"/>
        <v>South</v>
      </c>
      <c r="X7006" s="6">
        <f t="shared" si="329"/>
        <v>467.59567694600486</v>
      </c>
    </row>
    <row r="7007" spans="1:24" x14ac:dyDescent="0.3">
      <c r="A7007" t="s">
        <v>8094</v>
      </c>
      <c r="B7007" t="str">
        <f ca="1">PROPER(TRIM(Table1[[#This Row],[Campaign Name]]))</f>
        <v>Festive Offer</v>
      </c>
      <c r="C7007" t="str">
        <f ca="1">PROPER(TRIM(Table1[[#This Row],[Campaign Type]]))</f>
        <v>Retargeting</v>
      </c>
      <c r="D7007" t="str">
        <f ca="1">PROPER(TRIM(Table1[[#This Row],[Marketing Channel]]))</f>
        <v>Email</v>
      </c>
      <c r="E7007" t="s">
        <v>736</v>
      </c>
      <c r="F7007" t="s">
        <v>106</v>
      </c>
      <c r="G7007" t="s">
        <v>11141</v>
      </c>
      <c r="H7007" t="s">
        <v>23</v>
      </c>
      <c r="I7007" t="s">
        <v>24</v>
      </c>
      <c r="J7007" t="s">
        <v>32</v>
      </c>
      <c r="K7007">
        <v>57525</v>
      </c>
      <c r="L7007">
        <v>117</v>
      </c>
      <c r="M7007">
        <v>0.2</v>
      </c>
      <c r="N7007">
        <v>19</v>
      </c>
      <c r="O7007">
        <v>16.239999999999998</v>
      </c>
      <c r="P7007">
        <v>4021.4266195524165</v>
      </c>
      <c r="Q7007">
        <v>47866.83</v>
      </c>
      <c r="R7007" s="6">
        <v>1090.2947517994885</v>
      </c>
      <c r="S7007">
        <v>6</v>
      </c>
      <c r="T7007" t="str">
        <f ca="1">PROPER(TRIM(Table1[[#This Row],[Campaign Status]]))</f>
        <v>Active</v>
      </c>
      <c r="V7007" s="1">
        <f t="shared" si="327"/>
        <v>19</v>
      </c>
      <c r="W7007" t="str">
        <f t="shared" ca="1" si="328"/>
        <v>west</v>
      </c>
      <c r="X7007" s="6">
        <f t="shared" si="329"/>
        <v>156.58081647281426</v>
      </c>
    </row>
    <row r="7008" spans="1:24" x14ac:dyDescent="0.3">
      <c r="A7008" t="s">
        <v>8095</v>
      </c>
      <c r="B7008" t="str">
        <f ca="1">PROPER(TRIM(Table1[[#This Row],[Campaign Name]]))</f>
        <v>Summer Sale</v>
      </c>
      <c r="C7008" t="str">
        <f ca="1">PROPER(TRIM(Table1[[#This Row],[Campaign Type]]))</f>
        <v>Retargeting</v>
      </c>
      <c r="D7008" t="str">
        <f ca="1">PROPER(TRIM(Table1[[#This Row],[Marketing Channel]]))</f>
        <v>Google Ads</v>
      </c>
      <c r="E7008" t="s">
        <v>1332</v>
      </c>
      <c r="F7008" t="s">
        <v>505</v>
      </c>
      <c r="G7008" t="s">
        <v>11141</v>
      </c>
      <c r="H7008" t="s">
        <v>54</v>
      </c>
      <c r="I7008" t="s">
        <v>62</v>
      </c>
      <c r="J7008" t="s">
        <v>25</v>
      </c>
      <c r="K7008">
        <v>138362</v>
      </c>
      <c r="L7008">
        <v>6146</v>
      </c>
      <c r="M7008">
        <v>4.4400000000000004</v>
      </c>
      <c r="N7008">
        <v>1584</v>
      </c>
      <c r="O7008">
        <v>25.77</v>
      </c>
      <c r="P7008">
        <v>250</v>
      </c>
      <c r="Q7008">
        <v>13245.14</v>
      </c>
      <c r="R7008" s="6">
        <v>5198.0559999999996</v>
      </c>
      <c r="S7008">
        <v>1369</v>
      </c>
      <c r="T7008" t="str">
        <f ca="1">PROPER(TRIM(Table1[[#This Row],[Campaign Status]]))</f>
        <v>Paused</v>
      </c>
      <c r="V7008" s="1">
        <f t="shared" si="327"/>
        <v>1584</v>
      </c>
      <c r="W7008" t="str">
        <f t="shared" ca="1" si="328"/>
        <v>west</v>
      </c>
      <c r="X7008" s="6">
        <f t="shared" si="329"/>
        <v>1090.2947517994885</v>
      </c>
    </row>
    <row r="7009" spans="1:24" x14ac:dyDescent="0.3">
      <c r="A7009" t="s">
        <v>8096</v>
      </c>
      <c r="B7009" t="str">
        <f ca="1">PROPER(TRIM(Table1[[#This Row],[Campaign Name]]))</f>
        <v>Festive Offer</v>
      </c>
      <c r="C7009" t="str">
        <f ca="1">PROPER(TRIM(Table1[[#This Row],[Campaign Type]]))</f>
        <v>Retargeting</v>
      </c>
      <c r="D7009" t="str">
        <f ca="1">PROPER(TRIM(Table1[[#This Row],[Marketing Channel]]))</f>
        <v>Meta Ads</v>
      </c>
      <c r="E7009" t="s">
        <v>370</v>
      </c>
      <c r="F7009" t="s">
        <v>468</v>
      </c>
      <c r="G7009" t="s">
        <v>46</v>
      </c>
      <c r="H7009" t="s">
        <v>30</v>
      </c>
      <c r="I7009" t="s">
        <v>31</v>
      </c>
      <c r="J7009" t="s">
        <v>32</v>
      </c>
      <c r="K7009">
        <v>157439</v>
      </c>
      <c r="L7009">
        <v>21254</v>
      </c>
      <c r="M7009">
        <v>13.5</v>
      </c>
      <c r="N7009">
        <v>4186</v>
      </c>
      <c r="O7009">
        <v>19.7</v>
      </c>
      <c r="P7009">
        <v>8721.4699999999993</v>
      </c>
      <c r="Q7009">
        <v>12970.55</v>
      </c>
      <c r="R7009" s="6">
        <v>48.719768571123907</v>
      </c>
      <c r="S7009">
        <v>3845</v>
      </c>
      <c r="T7009" t="str">
        <f ca="1">PROPER(TRIM(Table1[[#This Row],[Campaign Status]]))</f>
        <v>Active</v>
      </c>
      <c r="V7009" s="1">
        <f t="shared" si="327"/>
        <v>4186</v>
      </c>
      <c r="W7009" t="str">
        <f t="shared" ca="1" si="328"/>
        <v>South</v>
      </c>
      <c r="X7009" s="6">
        <f t="shared" si="329"/>
        <v>5198.0559999999996</v>
      </c>
    </row>
    <row r="7010" spans="1:24" x14ac:dyDescent="0.3">
      <c r="A7010" t="s">
        <v>8097</v>
      </c>
      <c r="B7010" t="str">
        <f ca="1">PROPER(TRIM(Table1[[#This Row],[Campaign Name]]))</f>
        <v>Summer Sale</v>
      </c>
      <c r="C7010" t="str">
        <f ca="1">PROPER(TRIM(Table1[[#This Row],[Campaign Type]]))</f>
        <v>Awareness</v>
      </c>
      <c r="D7010" t="str">
        <f ca="1">PROPER(TRIM(Table1[[#This Row],[Marketing Channel]]))</f>
        <v>Google Ads</v>
      </c>
      <c r="E7010" t="s">
        <v>251</v>
      </c>
      <c r="F7010" t="s">
        <v>509</v>
      </c>
      <c r="G7010" t="s">
        <v>11141</v>
      </c>
      <c r="H7010" t="s">
        <v>36</v>
      </c>
      <c r="I7010" t="s">
        <v>68</v>
      </c>
      <c r="J7010" t="s">
        <v>25</v>
      </c>
      <c r="K7010">
        <v>6611</v>
      </c>
      <c r="L7010">
        <v>468</v>
      </c>
      <c r="M7010">
        <v>7.08</v>
      </c>
      <c r="N7010">
        <v>65</v>
      </c>
      <c r="O7010">
        <v>13.89</v>
      </c>
      <c r="P7010">
        <v>250</v>
      </c>
      <c r="Q7010">
        <v>7290.14</v>
      </c>
      <c r="R7010" s="6">
        <v>2816.056</v>
      </c>
      <c r="S7010">
        <v>60</v>
      </c>
      <c r="T7010" t="str">
        <f ca="1">PROPER(TRIM(Table1[[#This Row],[Campaign Status]]))</f>
        <v>Completed</v>
      </c>
      <c r="V7010" s="1">
        <f t="shared" si="327"/>
        <v>65</v>
      </c>
      <c r="W7010" t="str">
        <f t="shared" ca="1" si="328"/>
        <v>west</v>
      </c>
      <c r="X7010" s="6">
        <f t="shared" si="329"/>
        <v>48.719768571123907</v>
      </c>
    </row>
    <row r="7011" spans="1:24" x14ac:dyDescent="0.3">
      <c r="A7011" t="s">
        <v>8098</v>
      </c>
      <c r="B7011" t="str">
        <f ca="1">PROPER(TRIM(Table1[[#This Row],[Campaign Name]]))</f>
        <v>Mega Discount</v>
      </c>
      <c r="C7011" t="str">
        <f ca="1">PROPER(TRIM(Table1[[#This Row],[Campaign Type]]))</f>
        <v>Lead Gen</v>
      </c>
      <c r="D7011" t="str">
        <f ca="1">PROPER(TRIM(Table1[[#This Row],[Marketing Channel]]))</f>
        <v>Youtube</v>
      </c>
      <c r="E7011" t="s">
        <v>207</v>
      </c>
      <c r="F7011" t="s">
        <v>176</v>
      </c>
      <c r="G7011" t="s">
        <v>46</v>
      </c>
      <c r="H7011" t="s">
        <v>30</v>
      </c>
      <c r="I7011" t="s">
        <v>31</v>
      </c>
      <c r="J7011" t="s">
        <v>63</v>
      </c>
      <c r="K7011">
        <v>12624</v>
      </c>
      <c r="L7011">
        <v>623</v>
      </c>
      <c r="M7011">
        <v>4.9400000000000004</v>
      </c>
      <c r="N7011">
        <v>169</v>
      </c>
      <c r="O7011">
        <v>27.13</v>
      </c>
      <c r="P7011">
        <v>250</v>
      </c>
      <c r="Q7011">
        <v>37049.03</v>
      </c>
      <c r="R7011" s="6">
        <v>14719.612000000001</v>
      </c>
      <c r="S7011">
        <v>85</v>
      </c>
      <c r="T7011" t="str">
        <f ca="1">PROPER(TRIM(Table1[[#This Row],[Campaign Status]]))</f>
        <v>Paused</v>
      </c>
      <c r="V7011" s="1">
        <f t="shared" si="327"/>
        <v>169</v>
      </c>
      <c r="W7011" t="str">
        <f t="shared" ca="1" si="328"/>
        <v>South</v>
      </c>
      <c r="X7011" s="6">
        <f t="shared" si="329"/>
        <v>2816.056</v>
      </c>
    </row>
    <row r="7012" spans="1:24" x14ac:dyDescent="0.3">
      <c r="A7012" t="s">
        <v>8099</v>
      </c>
      <c r="B7012" t="str">
        <f ca="1">PROPER(TRIM(Table1[[#This Row],[Campaign Name]]))</f>
        <v>New Launch</v>
      </c>
      <c r="C7012" t="str">
        <f ca="1">PROPER(TRIM(Table1[[#This Row],[Campaign Type]]))</f>
        <v>Retargeting</v>
      </c>
      <c r="D7012" t="str">
        <f ca="1">PROPER(TRIM(Table1[[#This Row],[Marketing Channel]]))</f>
        <v>Google Ads</v>
      </c>
      <c r="E7012" t="s">
        <v>355</v>
      </c>
      <c r="F7012" t="s">
        <v>598</v>
      </c>
      <c r="G7012" t="s">
        <v>29</v>
      </c>
      <c r="H7012" t="s">
        <v>99</v>
      </c>
      <c r="I7012" t="s">
        <v>68</v>
      </c>
      <c r="J7012" t="s">
        <v>25</v>
      </c>
      <c r="K7012">
        <v>30347</v>
      </c>
      <c r="L7012">
        <v>3791</v>
      </c>
      <c r="M7012">
        <v>12.49</v>
      </c>
      <c r="N7012">
        <v>147</v>
      </c>
      <c r="O7012">
        <v>3.88</v>
      </c>
      <c r="P7012">
        <v>3988.1535696969677</v>
      </c>
      <c r="Q7012">
        <v>14965.43</v>
      </c>
      <c r="R7012" s="6">
        <v>275.24708460855783</v>
      </c>
      <c r="S7012">
        <v>118</v>
      </c>
      <c r="T7012" t="str">
        <f ca="1">PROPER(TRIM(Table1[[#This Row],[Campaign Status]]))</f>
        <v>Paused</v>
      </c>
      <c r="V7012" s="1">
        <f t="shared" si="327"/>
        <v>147</v>
      </c>
      <c r="W7012" t="str">
        <f t="shared" ca="1" si="328"/>
        <v>North</v>
      </c>
      <c r="X7012" s="6">
        <f t="shared" si="329"/>
        <v>14719.612000000001</v>
      </c>
    </row>
    <row r="7013" spans="1:24" x14ac:dyDescent="0.3">
      <c r="A7013" t="s">
        <v>8100</v>
      </c>
      <c r="B7013" t="str">
        <f ca="1">PROPER(TRIM(Table1[[#This Row],[Campaign Name]]))</f>
        <v>Flash Sale</v>
      </c>
      <c r="C7013" t="str">
        <f ca="1">PROPER(TRIM(Table1[[#This Row],[Campaign Type]]))</f>
        <v>Awareness</v>
      </c>
      <c r="D7013" t="str">
        <f ca="1">PROPER(TRIM(Table1[[#This Row],[Marketing Channel]]))</f>
        <v>Meta Ads</v>
      </c>
      <c r="E7013" t="s">
        <v>1640</v>
      </c>
      <c r="F7013" t="s">
        <v>95</v>
      </c>
      <c r="G7013" t="s">
        <v>46</v>
      </c>
      <c r="H7013" t="s">
        <v>42</v>
      </c>
      <c r="I7013" t="s">
        <v>68</v>
      </c>
      <c r="J7013" t="s">
        <v>32</v>
      </c>
      <c r="K7013">
        <v>26262</v>
      </c>
      <c r="L7013">
        <v>1065</v>
      </c>
      <c r="M7013">
        <v>4.0599999999999996</v>
      </c>
      <c r="N7013">
        <v>37</v>
      </c>
      <c r="O7013">
        <v>3.47</v>
      </c>
      <c r="P7013">
        <v>10407.1</v>
      </c>
      <c r="Q7013">
        <v>2493.84</v>
      </c>
      <c r="R7013" s="6">
        <v>-76.037128498813317</v>
      </c>
      <c r="S7013">
        <v>19</v>
      </c>
      <c r="T7013" t="str">
        <f ca="1">PROPER(TRIM(Table1[[#This Row],[Campaign Status]]))</f>
        <v>Paused</v>
      </c>
      <c r="V7013" s="1">
        <f t="shared" si="327"/>
        <v>37</v>
      </c>
      <c r="W7013" t="str">
        <f t="shared" ca="1" si="328"/>
        <v>South</v>
      </c>
      <c r="X7013" s="6">
        <f t="shared" si="329"/>
        <v>275.24708460855783</v>
      </c>
    </row>
    <row r="7014" spans="1:24" x14ac:dyDescent="0.3">
      <c r="A7014" t="s">
        <v>8101</v>
      </c>
      <c r="B7014" t="str">
        <f ca="1">PROPER(TRIM(Table1[[#This Row],[Campaign Name]]))</f>
        <v>Festive Offer</v>
      </c>
      <c r="C7014" t="str">
        <f ca="1">PROPER(TRIM(Table1[[#This Row],[Campaign Type]]))</f>
        <v>Sales</v>
      </c>
      <c r="D7014" t="str">
        <f ca="1">PROPER(TRIM(Table1[[#This Row],[Marketing Channel]]))</f>
        <v>Meta Ads</v>
      </c>
      <c r="E7014" t="s">
        <v>2007</v>
      </c>
      <c r="F7014" t="s">
        <v>211</v>
      </c>
      <c r="G7014" t="s">
        <v>46</v>
      </c>
      <c r="H7014" t="s">
        <v>42</v>
      </c>
      <c r="I7014" t="s">
        <v>24</v>
      </c>
      <c r="J7014" t="s">
        <v>63</v>
      </c>
      <c r="K7014">
        <v>26636</v>
      </c>
      <c r="L7014">
        <v>2294</v>
      </c>
      <c r="M7014">
        <v>8.61</v>
      </c>
      <c r="N7014">
        <v>643</v>
      </c>
      <c r="O7014">
        <v>28.03</v>
      </c>
      <c r="P7014">
        <v>2078.36</v>
      </c>
      <c r="Q7014">
        <v>28927.83</v>
      </c>
      <c r="R7014" s="6">
        <v>1291.8584845743758</v>
      </c>
      <c r="S7014">
        <v>299</v>
      </c>
      <c r="T7014" t="str">
        <f ca="1">PROPER(TRIM(Table1[[#This Row],[Campaign Status]]))</f>
        <v>Completed</v>
      </c>
      <c r="V7014" s="1">
        <f t="shared" si="327"/>
        <v>643</v>
      </c>
      <c r="W7014" t="str">
        <f t="shared" ca="1" si="328"/>
        <v>South</v>
      </c>
      <c r="X7014" s="6">
        <f t="shared" si="329"/>
        <v>-76.037128498813317</v>
      </c>
    </row>
    <row r="7015" spans="1:24" x14ac:dyDescent="0.3">
      <c r="A7015" t="s">
        <v>8102</v>
      </c>
      <c r="B7015" t="str">
        <f ca="1">PROPER(TRIM(Table1[[#This Row],[Campaign Name]]))</f>
        <v>Flash Sale</v>
      </c>
      <c r="C7015" t="str">
        <f ca="1">PROPER(TRIM(Table1[[#This Row],[Campaign Type]]))</f>
        <v>Sales</v>
      </c>
      <c r="D7015" t="str">
        <f ca="1">PROPER(TRIM(Table1[[#This Row],[Marketing Channel]]))</f>
        <v>Meta Ads</v>
      </c>
      <c r="E7015" t="s">
        <v>188</v>
      </c>
      <c r="F7015" t="s">
        <v>95</v>
      </c>
      <c r="G7015" t="s">
        <v>41</v>
      </c>
      <c r="H7015" t="s">
        <v>11140</v>
      </c>
      <c r="I7015" t="s">
        <v>24</v>
      </c>
      <c r="J7015" t="s">
        <v>25</v>
      </c>
      <c r="K7015">
        <v>45778</v>
      </c>
      <c r="L7015">
        <v>1218</v>
      </c>
      <c r="M7015">
        <v>2.66</v>
      </c>
      <c r="N7015">
        <v>2</v>
      </c>
      <c r="O7015">
        <v>0.16</v>
      </c>
      <c r="P7015">
        <v>5090.34</v>
      </c>
      <c r="Q7015">
        <v>34717.269999999997</v>
      </c>
      <c r="R7015" s="6">
        <v>582.02261538521975</v>
      </c>
      <c r="S7015">
        <v>1</v>
      </c>
      <c r="T7015" t="str">
        <f ca="1">PROPER(TRIM(Table1[[#This Row],[Campaign Status]]))</f>
        <v>Paused</v>
      </c>
      <c r="V7015" s="1">
        <f t="shared" si="327"/>
        <v>2</v>
      </c>
      <c r="W7015" t="str">
        <f t="shared" ca="1" si="328"/>
        <v>East</v>
      </c>
      <c r="X7015" s="6">
        <f t="shared" si="329"/>
        <v>1291.8584845743758</v>
      </c>
    </row>
    <row r="7016" spans="1:24" x14ac:dyDescent="0.3">
      <c r="A7016" t="s">
        <v>8103</v>
      </c>
      <c r="B7016" t="str">
        <f ca="1">PROPER(TRIM(Table1[[#This Row],[Campaign Name]]))</f>
        <v>Summer Sale</v>
      </c>
      <c r="C7016" t="str">
        <f ca="1">PROPER(TRIM(Table1[[#This Row],[Campaign Type]]))</f>
        <v>Lead Gen</v>
      </c>
      <c r="D7016" t="str">
        <f ca="1">PROPER(TRIM(Table1[[#This Row],[Marketing Channel]]))</f>
        <v>Email</v>
      </c>
      <c r="E7016" t="s">
        <v>805</v>
      </c>
      <c r="F7016" t="s">
        <v>287</v>
      </c>
      <c r="G7016" t="s">
        <v>41</v>
      </c>
      <c r="H7016" t="s">
        <v>11140</v>
      </c>
      <c r="I7016" t="s">
        <v>68</v>
      </c>
      <c r="J7016" t="s">
        <v>63</v>
      </c>
      <c r="K7016">
        <v>53255</v>
      </c>
      <c r="L7016">
        <v>6407</v>
      </c>
      <c r="M7016">
        <v>12.03</v>
      </c>
      <c r="N7016">
        <v>317</v>
      </c>
      <c r="O7016">
        <v>4.95</v>
      </c>
      <c r="P7016">
        <v>4021.4266195524165</v>
      </c>
      <c r="Q7016">
        <v>11135.59</v>
      </c>
      <c r="R7016" s="6">
        <v>176.90645766997454</v>
      </c>
      <c r="S7016">
        <v>157</v>
      </c>
      <c r="T7016" t="str">
        <f ca="1">PROPER(TRIM(Table1[[#This Row],[Campaign Status]]))</f>
        <v>Paused</v>
      </c>
      <c r="V7016" s="1">
        <f t="shared" si="327"/>
        <v>317</v>
      </c>
      <c r="W7016" t="str">
        <f t="shared" ca="1" si="328"/>
        <v>East</v>
      </c>
      <c r="X7016" s="6">
        <f t="shared" si="329"/>
        <v>582.02261538521975</v>
      </c>
    </row>
    <row r="7017" spans="1:24" x14ac:dyDescent="0.3">
      <c r="A7017" t="s">
        <v>8104</v>
      </c>
      <c r="B7017" t="str">
        <f ca="1">PROPER(TRIM(Table1[[#This Row],[Campaign Name]]))</f>
        <v>Summer Sale</v>
      </c>
      <c r="C7017" t="str">
        <f ca="1">PROPER(TRIM(Table1[[#This Row],[Campaign Type]]))</f>
        <v>Lead Gen</v>
      </c>
      <c r="D7017" t="str">
        <f ca="1">PROPER(TRIM(Table1[[#This Row],[Marketing Channel]]))</f>
        <v>Email</v>
      </c>
      <c r="E7017" t="s">
        <v>1324</v>
      </c>
      <c r="F7017" t="s">
        <v>819</v>
      </c>
      <c r="G7017" t="s">
        <v>41</v>
      </c>
      <c r="H7017" t="s">
        <v>11140</v>
      </c>
      <c r="I7017" t="s">
        <v>31</v>
      </c>
      <c r="J7017" t="s">
        <v>25</v>
      </c>
      <c r="K7017">
        <v>150812</v>
      </c>
      <c r="L7017">
        <v>22077</v>
      </c>
      <c r="M7017">
        <v>14.64</v>
      </c>
      <c r="N7017">
        <v>3998</v>
      </c>
      <c r="O7017">
        <v>18.11</v>
      </c>
      <c r="P7017">
        <v>4021.4266195524165</v>
      </c>
      <c r="Q7017">
        <v>46619.85</v>
      </c>
      <c r="R7017" s="6">
        <v>1059.2863530900079</v>
      </c>
      <c r="S7017">
        <v>1835</v>
      </c>
      <c r="T7017" t="str">
        <f ca="1">PROPER(TRIM(Table1[[#This Row],[Campaign Status]]))</f>
        <v>Completed</v>
      </c>
      <c r="V7017" s="1">
        <f t="shared" si="327"/>
        <v>3998</v>
      </c>
      <c r="W7017" t="str">
        <f t="shared" ca="1" si="328"/>
        <v>East</v>
      </c>
      <c r="X7017" s="6">
        <f t="shared" si="329"/>
        <v>176.90645766997454</v>
      </c>
    </row>
    <row r="7018" spans="1:24" hidden="1" x14ac:dyDescent="0.3">
      <c r="A7018" t="s">
        <v>8105</v>
      </c>
      <c r="B7018" t="str">
        <f ca="1">PROPER(TRIM(Table1[[#This Row],[Campaign Name]]))</f>
        <v>Mega Discount</v>
      </c>
      <c r="C7018" t="str">
        <f ca="1">PROPER(TRIM(Table1[[#This Row],[Campaign Type]]))</f>
        <v>Retargeting</v>
      </c>
      <c r="D7018" t="str">
        <f ca="1">PROPER(TRIM(Table1[[#This Row],[Marketing Channel]]))</f>
        <v>Instagram</v>
      </c>
      <c r="E7018" t="s">
        <v>1711</v>
      </c>
      <c r="F7018" t="s">
        <v>220</v>
      </c>
      <c r="G7018" t="s">
        <v>41</v>
      </c>
      <c r="H7018" t="s">
        <v>11140</v>
      </c>
      <c r="I7018" t="s">
        <v>31</v>
      </c>
      <c r="J7018" t="s">
        <v>25</v>
      </c>
      <c r="K7018">
        <v>75833</v>
      </c>
      <c r="L7018">
        <v>7070</v>
      </c>
      <c r="M7018">
        <v>9.32</v>
      </c>
      <c r="N7018">
        <v>22</v>
      </c>
      <c r="O7018">
        <v>0.31</v>
      </c>
      <c r="P7018">
        <v>11331.41</v>
      </c>
      <c r="R7018" s="6" t="e">
        <v>#VALUE!</v>
      </c>
      <c r="S7018">
        <v>16</v>
      </c>
      <c r="T7018" t="str">
        <f ca="1">PROPER(TRIM(Table1[[#This Row],[Campaign Status]]))</f>
        <v>Paused</v>
      </c>
      <c r="V7018" s="1">
        <f t="shared" si="327"/>
        <v>22</v>
      </c>
      <c r="W7018" t="str">
        <f t="shared" ca="1" si="328"/>
        <v>East</v>
      </c>
      <c r="X7018" s="6">
        <f t="shared" si="329"/>
        <v>1059.2863530900079</v>
      </c>
    </row>
    <row r="7019" spans="1:24" x14ac:dyDescent="0.3">
      <c r="A7019" t="s">
        <v>8106</v>
      </c>
      <c r="B7019" t="str">
        <f ca="1">PROPER(TRIM(Table1[[#This Row],[Campaign Name]]))</f>
        <v>Summer Sale</v>
      </c>
      <c r="C7019" t="str">
        <f ca="1">PROPER(TRIM(Table1[[#This Row],[Campaign Type]]))</f>
        <v>Retargeting</v>
      </c>
      <c r="D7019" t="str">
        <f ca="1">PROPER(TRIM(Table1[[#This Row],[Marketing Channel]]))</f>
        <v>Meta Ads</v>
      </c>
      <c r="E7019" t="s">
        <v>1341</v>
      </c>
      <c r="F7019" t="s">
        <v>1296</v>
      </c>
      <c r="G7019" t="s">
        <v>46</v>
      </c>
      <c r="H7019" t="s">
        <v>42</v>
      </c>
      <c r="I7019" t="s">
        <v>68</v>
      </c>
      <c r="J7019" t="s">
        <v>63</v>
      </c>
      <c r="K7019">
        <v>70613</v>
      </c>
      <c r="L7019">
        <v>9721</v>
      </c>
      <c r="M7019">
        <v>13.77</v>
      </c>
      <c r="N7019">
        <v>2982</v>
      </c>
      <c r="O7019">
        <v>30.68</v>
      </c>
      <c r="P7019">
        <v>13097.77</v>
      </c>
      <c r="Q7019">
        <v>5627.28</v>
      </c>
      <c r="R7019" s="6">
        <v>-57.036350462712363</v>
      </c>
      <c r="S7019">
        <v>389</v>
      </c>
      <c r="T7019" t="str">
        <f ca="1">PROPER(TRIM(Table1[[#This Row],[Campaign Status]]))</f>
        <v>Completed</v>
      </c>
      <c r="V7019" s="1">
        <f t="shared" si="327"/>
        <v>2982</v>
      </c>
      <c r="W7019" t="str">
        <f t="shared" ca="1" si="328"/>
        <v>South</v>
      </c>
      <c r="X7019" s="6" t="e">
        <f t="shared" si="329"/>
        <v>#VALUE!</v>
      </c>
    </row>
    <row r="7020" spans="1:24" x14ac:dyDescent="0.3">
      <c r="A7020" t="s">
        <v>8107</v>
      </c>
      <c r="B7020" t="str">
        <f ca="1">PROPER(TRIM(Table1[[#This Row],[Campaign Name]]))</f>
        <v>Summer Sale</v>
      </c>
      <c r="C7020" t="str">
        <f ca="1">PROPER(TRIM(Table1[[#This Row],[Campaign Type]]))</f>
        <v>Sales</v>
      </c>
      <c r="D7020" t="str">
        <f ca="1">PROPER(TRIM(Table1[[#This Row],[Marketing Channel]]))</f>
        <v>Google Ads</v>
      </c>
      <c r="E7020" t="s">
        <v>4917</v>
      </c>
      <c r="F7020" t="s">
        <v>362</v>
      </c>
      <c r="G7020" t="s">
        <v>46</v>
      </c>
      <c r="H7020" t="s">
        <v>42</v>
      </c>
      <c r="I7020" t="s">
        <v>62</v>
      </c>
      <c r="J7020" t="s">
        <v>63</v>
      </c>
      <c r="K7020">
        <v>183077</v>
      </c>
      <c r="L7020">
        <v>24240</v>
      </c>
      <c r="M7020">
        <v>13.24</v>
      </c>
      <c r="N7020">
        <v>7488</v>
      </c>
      <c r="O7020">
        <v>30.89</v>
      </c>
      <c r="P7020">
        <v>1404.42</v>
      </c>
      <c r="Q7020">
        <v>14560.32</v>
      </c>
      <c r="R7020" s="6">
        <v>936.74969026359634</v>
      </c>
      <c r="S7020">
        <v>2964</v>
      </c>
      <c r="T7020" t="str">
        <f ca="1">PROPER(TRIM(Table1[[#This Row],[Campaign Status]]))</f>
        <v>Completed</v>
      </c>
      <c r="V7020" s="1">
        <f t="shared" si="327"/>
        <v>7488</v>
      </c>
      <c r="W7020" t="str">
        <f t="shared" ca="1" si="328"/>
        <v>South</v>
      </c>
      <c r="X7020" s="6">
        <f t="shared" si="329"/>
        <v>-57.036350462712363</v>
      </c>
    </row>
    <row r="7021" spans="1:24" x14ac:dyDescent="0.3">
      <c r="A7021" t="s">
        <v>8108</v>
      </c>
      <c r="B7021" t="str">
        <f ca="1">PROPER(TRIM(Table1[[#This Row],[Campaign Name]]))</f>
        <v>Summer Sale</v>
      </c>
      <c r="C7021" t="str">
        <f ca="1">PROPER(TRIM(Table1[[#This Row],[Campaign Type]]))</f>
        <v>Awareness</v>
      </c>
      <c r="D7021" t="str">
        <f ca="1">PROPER(TRIM(Table1[[#This Row],[Marketing Channel]]))</f>
        <v>Email</v>
      </c>
      <c r="E7021" t="s">
        <v>4917</v>
      </c>
      <c r="F7021" t="s">
        <v>176</v>
      </c>
      <c r="G7021" t="s">
        <v>29</v>
      </c>
      <c r="H7021" t="s">
        <v>61</v>
      </c>
      <c r="I7021" t="s">
        <v>68</v>
      </c>
      <c r="J7021" t="s">
        <v>63</v>
      </c>
      <c r="K7021">
        <v>100136</v>
      </c>
      <c r="L7021">
        <v>12020</v>
      </c>
      <c r="M7021">
        <v>12</v>
      </c>
      <c r="N7021">
        <v>1152</v>
      </c>
      <c r="O7021">
        <v>9.58</v>
      </c>
      <c r="P7021">
        <v>250</v>
      </c>
      <c r="Q7021">
        <v>6999.52</v>
      </c>
      <c r="R7021" s="6">
        <v>2699.808</v>
      </c>
      <c r="S7021">
        <v>573</v>
      </c>
      <c r="T7021" t="str">
        <f ca="1">PROPER(TRIM(Table1[[#This Row],[Campaign Status]]))</f>
        <v>Active</v>
      </c>
      <c r="V7021" s="1">
        <f t="shared" si="327"/>
        <v>1152</v>
      </c>
      <c r="W7021" t="str">
        <f t="shared" ca="1" si="328"/>
        <v>North</v>
      </c>
      <c r="X7021" s="6">
        <f t="shared" si="329"/>
        <v>936.74969026359634</v>
      </c>
    </row>
    <row r="7022" spans="1:24" x14ac:dyDescent="0.3">
      <c r="A7022" t="s">
        <v>8109</v>
      </c>
      <c r="B7022" t="str">
        <f ca="1">PROPER(TRIM(Table1[[#This Row],[Campaign Name]]))</f>
        <v>New Launch</v>
      </c>
      <c r="C7022" t="str">
        <f ca="1">PROPER(TRIM(Table1[[#This Row],[Campaign Type]]))</f>
        <v>Lead Gen</v>
      </c>
      <c r="D7022" t="str">
        <f ca="1">PROPER(TRIM(Table1[[#This Row],[Marketing Channel]]))</f>
        <v>Linkedin</v>
      </c>
      <c r="E7022" t="s">
        <v>1833</v>
      </c>
      <c r="F7022" t="s">
        <v>217</v>
      </c>
      <c r="G7022" t="s">
        <v>29</v>
      </c>
      <c r="H7022" t="s">
        <v>61</v>
      </c>
      <c r="I7022" t="s">
        <v>68</v>
      </c>
      <c r="J7022" t="s">
        <v>63</v>
      </c>
      <c r="K7022">
        <v>20080</v>
      </c>
      <c r="L7022">
        <v>2157</v>
      </c>
      <c r="M7022">
        <v>10.74</v>
      </c>
      <c r="N7022">
        <v>293</v>
      </c>
      <c r="O7022">
        <v>13.58</v>
      </c>
      <c r="P7022">
        <v>250</v>
      </c>
      <c r="Q7022">
        <v>26853.119999999999</v>
      </c>
      <c r="R7022" s="6">
        <v>10641.248</v>
      </c>
      <c r="S7022">
        <v>23</v>
      </c>
      <c r="T7022" t="str">
        <f ca="1">PROPER(TRIM(Table1[[#This Row],[Campaign Status]]))</f>
        <v>Completed</v>
      </c>
      <c r="V7022" s="1">
        <f t="shared" si="327"/>
        <v>293</v>
      </c>
      <c r="W7022" t="str">
        <f t="shared" ca="1" si="328"/>
        <v>North</v>
      </c>
      <c r="X7022" s="6">
        <f t="shared" si="329"/>
        <v>2699.808</v>
      </c>
    </row>
    <row r="7023" spans="1:24" x14ac:dyDescent="0.3">
      <c r="A7023" t="s">
        <v>8110</v>
      </c>
      <c r="B7023" t="str">
        <f ca="1">PROPER(TRIM(Table1[[#This Row],[Campaign Name]]))</f>
        <v>Summer Sale</v>
      </c>
      <c r="C7023" t="str">
        <f ca="1">PROPER(TRIM(Table1[[#This Row],[Campaign Type]]))</f>
        <v>Lead Gen</v>
      </c>
      <c r="D7023" t="str">
        <f ca="1">PROPER(TRIM(Table1[[#This Row],[Marketing Channel]]))</f>
        <v>Google Ads</v>
      </c>
      <c r="E7023" t="s">
        <v>1330</v>
      </c>
      <c r="F7023" t="s">
        <v>405</v>
      </c>
      <c r="G7023" t="s">
        <v>46</v>
      </c>
      <c r="H7023" t="s">
        <v>42</v>
      </c>
      <c r="I7023" t="s">
        <v>31</v>
      </c>
      <c r="J7023" t="s">
        <v>63</v>
      </c>
      <c r="K7023">
        <v>127522</v>
      </c>
      <c r="L7023">
        <v>7180</v>
      </c>
      <c r="M7023">
        <v>5.63</v>
      </c>
      <c r="N7023">
        <v>1364</v>
      </c>
      <c r="O7023">
        <v>19</v>
      </c>
      <c r="P7023">
        <v>3988.1535696969677</v>
      </c>
      <c r="Q7023">
        <v>47027.29</v>
      </c>
      <c r="R7023" s="6">
        <v>1079.1745021386748</v>
      </c>
      <c r="S7023">
        <v>606</v>
      </c>
      <c r="T7023" t="str">
        <f ca="1">PROPER(TRIM(Table1[[#This Row],[Campaign Status]]))</f>
        <v>Completed</v>
      </c>
      <c r="V7023" s="1">
        <f t="shared" si="327"/>
        <v>1364</v>
      </c>
      <c r="W7023" t="str">
        <f t="shared" ca="1" si="328"/>
        <v>South</v>
      </c>
      <c r="X7023" s="6">
        <f t="shared" si="329"/>
        <v>10641.248</v>
      </c>
    </row>
    <row r="7024" spans="1:24" x14ac:dyDescent="0.3">
      <c r="A7024" t="s">
        <v>8111</v>
      </c>
      <c r="B7024" t="str">
        <f ca="1">PROPER(TRIM(Table1[[#This Row],[Campaign Name]]))</f>
        <v>Mega Discount</v>
      </c>
      <c r="C7024" t="str">
        <f ca="1">PROPER(TRIM(Table1[[#This Row],[Campaign Type]]))</f>
        <v>Sales</v>
      </c>
      <c r="D7024" t="str">
        <f ca="1">PROPER(TRIM(Table1[[#This Row],[Marketing Channel]]))</f>
        <v>Linkedin</v>
      </c>
      <c r="E7024" t="s">
        <v>2282</v>
      </c>
      <c r="F7024" t="s">
        <v>300</v>
      </c>
      <c r="G7024" t="s">
        <v>11141</v>
      </c>
      <c r="H7024" t="s">
        <v>54</v>
      </c>
      <c r="I7024" t="s">
        <v>24</v>
      </c>
      <c r="J7024" t="s">
        <v>25</v>
      </c>
      <c r="K7024">
        <v>52094</v>
      </c>
      <c r="L7024">
        <v>159</v>
      </c>
      <c r="M7024">
        <v>0.31</v>
      </c>
      <c r="N7024">
        <v>33</v>
      </c>
      <c r="O7024">
        <v>20.75</v>
      </c>
      <c r="P7024">
        <v>11765.92</v>
      </c>
      <c r="Q7024">
        <v>24321.79</v>
      </c>
      <c r="R7024" s="6">
        <v>106.71388212736446</v>
      </c>
      <c r="S7024">
        <v>19</v>
      </c>
      <c r="T7024" t="str">
        <f ca="1">PROPER(TRIM(Table1[[#This Row],[Campaign Status]]))</f>
        <v>Completed</v>
      </c>
      <c r="V7024" s="1">
        <f t="shared" si="327"/>
        <v>33</v>
      </c>
      <c r="W7024" t="str">
        <f t="shared" ca="1" si="328"/>
        <v>west</v>
      </c>
      <c r="X7024" s="6">
        <f t="shared" si="329"/>
        <v>1079.1745021386748</v>
      </c>
    </row>
    <row r="7025" spans="1:24" x14ac:dyDescent="0.3">
      <c r="A7025" t="s">
        <v>8112</v>
      </c>
      <c r="B7025" t="str">
        <f ca="1">PROPER(TRIM(Table1[[#This Row],[Campaign Name]]))</f>
        <v>Festive Offer</v>
      </c>
      <c r="C7025" t="str">
        <f ca="1">PROPER(TRIM(Table1[[#This Row],[Campaign Type]]))</f>
        <v>Sales</v>
      </c>
      <c r="D7025" t="str">
        <f ca="1">PROPER(TRIM(Table1[[#This Row],[Marketing Channel]]))</f>
        <v>Meta Ads</v>
      </c>
      <c r="E7025" t="s">
        <v>2666</v>
      </c>
      <c r="F7025" t="s">
        <v>66</v>
      </c>
      <c r="G7025" t="s">
        <v>29</v>
      </c>
      <c r="H7025" t="s">
        <v>99</v>
      </c>
      <c r="I7025" t="s">
        <v>24</v>
      </c>
      <c r="J7025" t="s">
        <v>32</v>
      </c>
      <c r="K7025">
        <v>167028</v>
      </c>
      <c r="L7025">
        <v>16043</v>
      </c>
      <c r="M7025">
        <v>9.6</v>
      </c>
      <c r="N7025">
        <v>1993</v>
      </c>
      <c r="O7025">
        <v>12.42</v>
      </c>
      <c r="P7025">
        <v>250</v>
      </c>
      <c r="Q7025">
        <v>10223.73</v>
      </c>
      <c r="R7025" s="6">
        <v>3989.4919999999997</v>
      </c>
      <c r="S7025">
        <v>75</v>
      </c>
      <c r="T7025" t="str">
        <f ca="1">PROPER(TRIM(Table1[[#This Row],[Campaign Status]]))</f>
        <v>Completed</v>
      </c>
      <c r="V7025" s="1">
        <f t="shared" si="327"/>
        <v>1993</v>
      </c>
      <c r="W7025" t="str">
        <f t="shared" ca="1" si="328"/>
        <v>North</v>
      </c>
      <c r="X7025" s="6">
        <f t="shared" si="329"/>
        <v>106.71388212736446</v>
      </c>
    </row>
    <row r="7026" spans="1:24" x14ac:dyDescent="0.3">
      <c r="A7026" t="s">
        <v>8113</v>
      </c>
      <c r="B7026" t="str">
        <f ca="1">PROPER(TRIM(Table1[[#This Row],[Campaign Name]]))</f>
        <v>Mega Discount</v>
      </c>
      <c r="C7026" t="str">
        <f ca="1">PROPER(TRIM(Table1[[#This Row],[Campaign Type]]))</f>
        <v>Awareness</v>
      </c>
      <c r="D7026" t="str">
        <f ca="1">PROPER(TRIM(Table1[[#This Row],[Marketing Channel]]))</f>
        <v>Youtube</v>
      </c>
      <c r="E7026" t="s">
        <v>526</v>
      </c>
      <c r="F7026" t="s">
        <v>118</v>
      </c>
      <c r="G7026" t="s">
        <v>11141</v>
      </c>
      <c r="H7026" t="s">
        <v>54</v>
      </c>
      <c r="I7026" t="s">
        <v>24</v>
      </c>
      <c r="J7026" t="s">
        <v>32</v>
      </c>
      <c r="K7026">
        <v>59592</v>
      </c>
      <c r="L7026">
        <v>2942</v>
      </c>
      <c r="M7026">
        <v>4.9400000000000004</v>
      </c>
      <c r="N7026">
        <v>107</v>
      </c>
      <c r="O7026">
        <v>3.64</v>
      </c>
      <c r="P7026">
        <v>250</v>
      </c>
      <c r="Q7026">
        <v>36854.300000000003</v>
      </c>
      <c r="R7026" s="6">
        <v>14641.720000000001</v>
      </c>
      <c r="S7026">
        <v>81</v>
      </c>
      <c r="T7026" t="str">
        <f ca="1">PROPER(TRIM(Table1[[#This Row],[Campaign Status]]))</f>
        <v>Paused</v>
      </c>
      <c r="V7026" s="1">
        <f t="shared" si="327"/>
        <v>107</v>
      </c>
      <c r="W7026" t="str">
        <f t="shared" ca="1" si="328"/>
        <v>west</v>
      </c>
      <c r="X7026" s="6">
        <f t="shared" si="329"/>
        <v>3989.4919999999997</v>
      </c>
    </row>
    <row r="7027" spans="1:24" hidden="1" x14ac:dyDescent="0.3">
      <c r="A7027" t="s">
        <v>8114</v>
      </c>
      <c r="B7027" t="str">
        <f ca="1">PROPER(TRIM(Table1[[#This Row],[Campaign Name]]))</f>
        <v>Summer Sale</v>
      </c>
      <c r="C7027" t="str">
        <f ca="1">PROPER(TRIM(Table1[[#This Row],[Campaign Type]]))</f>
        <v>Awareness</v>
      </c>
      <c r="D7027" t="str">
        <f ca="1">PROPER(TRIM(Table1[[#This Row],[Marketing Channel]]))</f>
        <v>Google Ads</v>
      </c>
      <c r="E7027" t="s">
        <v>2726</v>
      </c>
      <c r="F7027" t="s">
        <v>152</v>
      </c>
      <c r="G7027" t="s">
        <v>11141</v>
      </c>
      <c r="H7027" t="s">
        <v>36</v>
      </c>
      <c r="I7027" t="s">
        <v>62</v>
      </c>
      <c r="J7027" t="s">
        <v>63</v>
      </c>
      <c r="K7027">
        <v>20646</v>
      </c>
      <c r="L7027">
        <v>385</v>
      </c>
      <c r="M7027">
        <v>1.86</v>
      </c>
      <c r="N7027">
        <v>109</v>
      </c>
      <c r="O7027">
        <v>28.31</v>
      </c>
      <c r="P7027">
        <v>3988.1535696969677</v>
      </c>
      <c r="R7027" s="6" t="e">
        <v>#VALUE!</v>
      </c>
      <c r="S7027">
        <v>49</v>
      </c>
      <c r="T7027" t="str">
        <f ca="1">PROPER(TRIM(Table1[[#This Row],[Campaign Status]]))</f>
        <v>Completed</v>
      </c>
      <c r="V7027" s="1">
        <f t="shared" si="327"/>
        <v>109</v>
      </c>
      <c r="W7027" t="str">
        <f t="shared" ca="1" si="328"/>
        <v>west</v>
      </c>
      <c r="X7027" s="6">
        <f t="shared" si="329"/>
        <v>14641.720000000001</v>
      </c>
    </row>
    <row r="7028" spans="1:24" x14ac:dyDescent="0.3">
      <c r="A7028" t="s">
        <v>8115</v>
      </c>
      <c r="B7028" t="str">
        <f ca="1">PROPER(TRIM(Table1[[#This Row],[Campaign Name]]))</f>
        <v>Summer Sale</v>
      </c>
      <c r="C7028" t="str">
        <f ca="1">PROPER(TRIM(Table1[[#This Row],[Campaign Type]]))</f>
        <v>Sales</v>
      </c>
      <c r="D7028" t="str">
        <f ca="1">PROPER(TRIM(Table1[[#This Row],[Marketing Channel]]))</f>
        <v>Meta Ads</v>
      </c>
      <c r="E7028" t="s">
        <v>515</v>
      </c>
      <c r="F7028" t="s">
        <v>859</v>
      </c>
      <c r="G7028" t="s">
        <v>41</v>
      </c>
      <c r="H7028" t="s">
        <v>11140</v>
      </c>
      <c r="I7028" t="s">
        <v>68</v>
      </c>
      <c r="J7028" t="s">
        <v>63</v>
      </c>
      <c r="K7028">
        <v>197611</v>
      </c>
      <c r="L7028">
        <v>13617</v>
      </c>
      <c r="M7028">
        <v>6.89</v>
      </c>
      <c r="N7028">
        <v>2254</v>
      </c>
      <c r="O7028">
        <v>16.55</v>
      </c>
      <c r="P7028">
        <v>250</v>
      </c>
      <c r="Q7028">
        <v>45086.9</v>
      </c>
      <c r="R7028" s="6">
        <v>17934.759999999998</v>
      </c>
      <c r="S7028">
        <v>328</v>
      </c>
      <c r="T7028" t="str">
        <f ca="1">PROPER(TRIM(Table1[[#This Row],[Campaign Status]]))</f>
        <v>Completed</v>
      </c>
      <c r="V7028" s="1">
        <f t="shared" si="327"/>
        <v>2254</v>
      </c>
      <c r="W7028" t="str">
        <f t="shared" ca="1" si="328"/>
        <v>East</v>
      </c>
      <c r="X7028" s="6" t="e">
        <f t="shared" si="329"/>
        <v>#VALUE!</v>
      </c>
    </row>
    <row r="7029" spans="1:24" x14ac:dyDescent="0.3">
      <c r="A7029" t="s">
        <v>8116</v>
      </c>
      <c r="B7029" t="str">
        <f ca="1">PROPER(TRIM(Table1[[#This Row],[Campaign Name]]))</f>
        <v>New Launch</v>
      </c>
      <c r="C7029" t="str">
        <f ca="1">PROPER(TRIM(Table1[[#This Row],[Campaign Type]]))</f>
        <v>Awareness</v>
      </c>
      <c r="D7029" t="str">
        <f ca="1">PROPER(TRIM(Table1[[#This Row],[Marketing Channel]]))</f>
        <v>Instagram</v>
      </c>
      <c r="E7029" t="s">
        <v>1153</v>
      </c>
      <c r="F7029" t="s">
        <v>197</v>
      </c>
      <c r="G7029" t="s">
        <v>29</v>
      </c>
      <c r="H7029" t="s">
        <v>99</v>
      </c>
      <c r="I7029" t="s">
        <v>68</v>
      </c>
      <c r="J7029" t="s">
        <v>63</v>
      </c>
      <c r="K7029">
        <v>17945</v>
      </c>
      <c r="L7029">
        <v>219</v>
      </c>
      <c r="M7029">
        <v>1.22</v>
      </c>
      <c r="N7029">
        <v>66</v>
      </c>
      <c r="O7029">
        <v>30.14</v>
      </c>
      <c r="P7029">
        <v>10636.22</v>
      </c>
      <c r="Q7029">
        <v>5184.79</v>
      </c>
      <c r="R7029" s="6">
        <v>-51.253452824405663</v>
      </c>
      <c r="S7029">
        <v>49</v>
      </c>
      <c r="T7029" t="str">
        <f ca="1">PROPER(TRIM(Table1[[#This Row],[Campaign Status]]))</f>
        <v>Paused</v>
      </c>
      <c r="V7029" s="1">
        <f t="shared" si="327"/>
        <v>66</v>
      </c>
      <c r="W7029" t="str">
        <f t="shared" ca="1" si="328"/>
        <v>North</v>
      </c>
      <c r="X7029" s="6">
        <f t="shared" si="329"/>
        <v>17934.759999999998</v>
      </c>
    </row>
    <row r="7030" spans="1:24" x14ac:dyDescent="0.3">
      <c r="A7030" t="s">
        <v>8117</v>
      </c>
      <c r="B7030" t="str">
        <f ca="1">PROPER(TRIM(Table1[[#This Row],[Campaign Name]]))</f>
        <v>Flash Sale</v>
      </c>
      <c r="C7030" t="str">
        <f ca="1">PROPER(TRIM(Table1[[#This Row],[Campaign Type]]))</f>
        <v>Retargeting</v>
      </c>
      <c r="D7030" t="str">
        <f ca="1">PROPER(TRIM(Table1[[#This Row],[Marketing Channel]]))</f>
        <v>Google Ads</v>
      </c>
      <c r="E7030" t="s">
        <v>154</v>
      </c>
      <c r="F7030" t="s">
        <v>170</v>
      </c>
      <c r="G7030" t="s">
        <v>46</v>
      </c>
      <c r="H7030" t="s">
        <v>42</v>
      </c>
      <c r="I7030" t="s">
        <v>24</v>
      </c>
      <c r="J7030" t="s">
        <v>32</v>
      </c>
      <c r="K7030">
        <v>136098</v>
      </c>
      <c r="L7030">
        <v>2461</v>
      </c>
      <c r="M7030">
        <v>1.81</v>
      </c>
      <c r="N7030">
        <v>811</v>
      </c>
      <c r="O7030">
        <v>32.950000000000003</v>
      </c>
      <c r="P7030">
        <v>250</v>
      </c>
      <c r="Q7030">
        <v>5123.28</v>
      </c>
      <c r="R7030" s="6">
        <v>1949.3119999999997</v>
      </c>
      <c r="S7030">
        <v>548</v>
      </c>
      <c r="T7030" t="str">
        <f ca="1">PROPER(TRIM(Table1[[#This Row],[Campaign Status]]))</f>
        <v>Completed</v>
      </c>
      <c r="V7030" s="1">
        <f t="shared" si="327"/>
        <v>811</v>
      </c>
      <c r="W7030" t="str">
        <f t="shared" ca="1" si="328"/>
        <v>South</v>
      </c>
      <c r="X7030" s="6">
        <f t="shared" si="329"/>
        <v>-51.253452824405663</v>
      </c>
    </row>
    <row r="7031" spans="1:24" x14ac:dyDescent="0.3">
      <c r="A7031" t="s">
        <v>8118</v>
      </c>
      <c r="B7031" t="str">
        <f ca="1">PROPER(TRIM(Table1[[#This Row],[Campaign Name]]))</f>
        <v>Flash Sale</v>
      </c>
      <c r="C7031" t="str">
        <f ca="1">PROPER(TRIM(Table1[[#This Row],[Campaign Type]]))</f>
        <v>Sales</v>
      </c>
      <c r="D7031" t="str">
        <f ca="1">PROPER(TRIM(Table1[[#This Row],[Marketing Channel]]))</f>
        <v>Email</v>
      </c>
      <c r="E7031" t="s">
        <v>2847</v>
      </c>
      <c r="F7031" t="s">
        <v>704</v>
      </c>
      <c r="G7031" t="s">
        <v>11141</v>
      </c>
      <c r="H7031" t="s">
        <v>36</v>
      </c>
      <c r="I7031" t="s">
        <v>24</v>
      </c>
      <c r="J7031" t="s">
        <v>32</v>
      </c>
      <c r="K7031">
        <v>13274</v>
      </c>
      <c r="L7031">
        <v>251</v>
      </c>
      <c r="M7031">
        <v>1.89</v>
      </c>
      <c r="N7031">
        <v>15</v>
      </c>
      <c r="O7031">
        <v>5.98</v>
      </c>
      <c r="P7031">
        <v>250</v>
      </c>
      <c r="Q7031">
        <v>36220.449999999997</v>
      </c>
      <c r="R7031" s="6">
        <v>14388.18</v>
      </c>
      <c r="S7031">
        <v>7</v>
      </c>
      <c r="T7031" t="str">
        <f ca="1">PROPER(TRIM(Table1[[#This Row],[Campaign Status]]))</f>
        <v>Active</v>
      </c>
      <c r="V7031" s="1">
        <f t="shared" si="327"/>
        <v>15</v>
      </c>
      <c r="W7031" t="str">
        <f t="shared" ca="1" si="328"/>
        <v>west</v>
      </c>
      <c r="X7031" s="6">
        <f t="shared" si="329"/>
        <v>1949.3119999999997</v>
      </c>
    </row>
    <row r="7032" spans="1:24" x14ac:dyDescent="0.3">
      <c r="A7032" t="s">
        <v>8119</v>
      </c>
      <c r="B7032" t="str">
        <f ca="1">PROPER(TRIM(Table1[[#This Row],[Campaign Name]]))</f>
        <v>Summer Sale</v>
      </c>
      <c r="C7032" t="str">
        <f ca="1">PROPER(TRIM(Table1[[#This Row],[Campaign Type]]))</f>
        <v>Sales</v>
      </c>
      <c r="D7032" t="str">
        <f ca="1">PROPER(TRIM(Table1[[#This Row],[Marketing Channel]]))</f>
        <v>Google Ads</v>
      </c>
      <c r="E7032" t="s">
        <v>248</v>
      </c>
      <c r="F7032" t="s">
        <v>368</v>
      </c>
      <c r="G7032" t="s">
        <v>29</v>
      </c>
      <c r="H7032" t="s">
        <v>99</v>
      </c>
      <c r="I7032" t="s">
        <v>62</v>
      </c>
      <c r="J7032" t="s">
        <v>63</v>
      </c>
      <c r="K7032">
        <v>22165</v>
      </c>
      <c r="L7032">
        <v>2605</v>
      </c>
      <c r="M7032">
        <v>11.75</v>
      </c>
      <c r="N7032">
        <v>125</v>
      </c>
      <c r="O7032">
        <v>4.8</v>
      </c>
      <c r="P7032">
        <v>250</v>
      </c>
      <c r="Q7032">
        <v>49248</v>
      </c>
      <c r="R7032" s="6">
        <v>19599.2</v>
      </c>
      <c r="S7032">
        <v>76</v>
      </c>
      <c r="T7032" t="str">
        <f ca="1">PROPER(TRIM(Table1[[#This Row],[Campaign Status]]))</f>
        <v>Active</v>
      </c>
      <c r="V7032" s="1">
        <f t="shared" si="327"/>
        <v>125</v>
      </c>
      <c r="W7032" t="str">
        <f t="shared" ca="1" si="328"/>
        <v>North</v>
      </c>
      <c r="X7032" s="6">
        <f t="shared" si="329"/>
        <v>14388.18</v>
      </c>
    </row>
    <row r="7033" spans="1:24" x14ac:dyDescent="0.3">
      <c r="A7033" t="s">
        <v>8120</v>
      </c>
      <c r="B7033" t="str">
        <f ca="1">PROPER(TRIM(Table1[[#This Row],[Campaign Name]]))</f>
        <v>Festive Offer</v>
      </c>
      <c r="C7033" t="str">
        <f ca="1">PROPER(TRIM(Table1[[#This Row],[Campaign Type]]))</f>
        <v>Lead Gen</v>
      </c>
      <c r="D7033" t="str">
        <f ca="1">PROPER(TRIM(Table1[[#This Row],[Marketing Channel]]))</f>
        <v>Email</v>
      </c>
      <c r="E7033" t="s">
        <v>716</v>
      </c>
      <c r="F7033" t="s">
        <v>181</v>
      </c>
      <c r="G7033" t="s">
        <v>11141</v>
      </c>
      <c r="H7033" t="s">
        <v>36</v>
      </c>
      <c r="I7033" t="s">
        <v>24</v>
      </c>
      <c r="J7033" t="s">
        <v>25</v>
      </c>
      <c r="K7033">
        <v>142484</v>
      </c>
      <c r="L7033">
        <v>487</v>
      </c>
      <c r="M7033">
        <v>0.34</v>
      </c>
      <c r="N7033">
        <v>71</v>
      </c>
      <c r="O7033">
        <v>14.58</v>
      </c>
      <c r="P7033">
        <v>250</v>
      </c>
      <c r="Q7033">
        <v>9815.48</v>
      </c>
      <c r="R7033" s="6">
        <v>3826.1919999999996</v>
      </c>
      <c r="S7033">
        <v>62</v>
      </c>
      <c r="T7033" t="str">
        <f ca="1">PROPER(TRIM(Table1[[#This Row],[Campaign Status]]))</f>
        <v>Active</v>
      </c>
      <c r="V7033" s="1">
        <f t="shared" si="327"/>
        <v>71</v>
      </c>
      <c r="W7033" t="str">
        <f t="shared" ca="1" si="328"/>
        <v>west</v>
      </c>
      <c r="X7033" s="6">
        <f t="shared" si="329"/>
        <v>19599.2</v>
      </c>
    </row>
    <row r="7034" spans="1:24" hidden="1" x14ac:dyDescent="0.3">
      <c r="A7034" t="s">
        <v>8121</v>
      </c>
      <c r="B7034" t="str">
        <f ca="1">PROPER(TRIM(Table1[[#This Row],[Campaign Name]]))</f>
        <v>Summer Sale</v>
      </c>
      <c r="C7034" t="str">
        <f ca="1">PROPER(TRIM(Table1[[#This Row],[Campaign Type]]))</f>
        <v>Retargeting</v>
      </c>
      <c r="D7034" t="str">
        <f ca="1">PROPER(TRIM(Table1[[#This Row],[Marketing Channel]]))</f>
        <v>Youtube</v>
      </c>
      <c r="E7034" t="s">
        <v>852</v>
      </c>
      <c r="F7034" t="s">
        <v>679</v>
      </c>
      <c r="G7034" t="s">
        <v>29</v>
      </c>
      <c r="H7034" t="s">
        <v>67</v>
      </c>
      <c r="I7034" t="s">
        <v>62</v>
      </c>
      <c r="J7034" t="s">
        <v>25</v>
      </c>
      <c r="K7034">
        <v>45298</v>
      </c>
      <c r="L7034">
        <v>1301</v>
      </c>
      <c r="M7034">
        <v>2.87</v>
      </c>
      <c r="N7034">
        <v>264</v>
      </c>
      <c r="O7034">
        <v>20.29</v>
      </c>
      <c r="P7034">
        <v>250</v>
      </c>
      <c r="R7034" s="6" t="e">
        <v>#VALUE!</v>
      </c>
      <c r="S7034">
        <v>229</v>
      </c>
      <c r="T7034" t="str">
        <f ca="1">PROPER(TRIM(Table1[[#This Row],[Campaign Status]]))</f>
        <v>Completed</v>
      </c>
      <c r="V7034" s="1">
        <f t="shared" si="327"/>
        <v>264</v>
      </c>
      <c r="W7034" t="str">
        <f t="shared" ca="1" si="328"/>
        <v>North</v>
      </c>
      <c r="X7034" s="6">
        <f t="shared" si="329"/>
        <v>3826.1919999999996</v>
      </c>
    </row>
    <row r="7035" spans="1:24" x14ac:dyDescent="0.3">
      <c r="A7035" t="s">
        <v>8122</v>
      </c>
      <c r="B7035" t="str">
        <f ca="1">PROPER(TRIM(Table1[[#This Row],[Campaign Name]]))</f>
        <v>Festive Offer</v>
      </c>
      <c r="C7035" t="str">
        <f ca="1">PROPER(TRIM(Table1[[#This Row],[Campaign Type]]))</f>
        <v>Sales</v>
      </c>
      <c r="D7035" t="str">
        <f ca="1">PROPER(TRIM(Table1[[#This Row],[Marketing Channel]]))</f>
        <v>Google Ads</v>
      </c>
      <c r="E7035" t="s">
        <v>915</v>
      </c>
      <c r="F7035" t="s">
        <v>57</v>
      </c>
      <c r="G7035" t="s">
        <v>46</v>
      </c>
      <c r="H7035" t="s">
        <v>42</v>
      </c>
      <c r="I7035" t="s">
        <v>31</v>
      </c>
      <c r="J7035" t="s">
        <v>32</v>
      </c>
      <c r="K7035">
        <v>156656</v>
      </c>
      <c r="L7035">
        <v>12615</v>
      </c>
      <c r="M7035">
        <v>8.0500000000000007</v>
      </c>
      <c r="N7035">
        <v>568</v>
      </c>
      <c r="O7035">
        <v>4.5</v>
      </c>
      <c r="P7035">
        <v>3988.1535696969677</v>
      </c>
      <c r="Q7035">
        <v>46314.8</v>
      </c>
      <c r="R7035" s="6">
        <v>1061.309342546685</v>
      </c>
      <c r="S7035">
        <v>478</v>
      </c>
      <c r="T7035" t="str">
        <f ca="1">PROPER(TRIM(Table1[[#This Row],[Campaign Status]]))</f>
        <v>Completed</v>
      </c>
      <c r="V7035" s="1">
        <f t="shared" si="327"/>
        <v>568</v>
      </c>
      <c r="W7035" t="str">
        <f t="shared" ca="1" si="328"/>
        <v>South</v>
      </c>
      <c r="X7035" s="6" t="e">
        <f t="shared" si="329"/>
        <v>#VALUE!</v>
      </c>
    </row>
    <row r="7036" spans="1:24" x14ac:dyDescent="0.3">
      <c r="A7036" t="s">
        <v>8123</v>
      </c>
      <c r="B7036" t="str">
        <f ca="1">PROPER(TRIM(Table1[[#This Row],[Campaign Name]]))</f>
        <v>Summer Sale</v>
      </c>
      <c r="C7036" t="str">
        <f ca="1">PROPER(TRIM(Table1[[#This Row],[Campaign Type]]))</f>
        <v>Awareness</v>
      </c>
      <c r="D7036" t="str">
        <f ca="1">PROPER(TRIM(Table1[[#This Row],[Marketing Channel]]))</f>
        <v>Meta Ads</v>
      </c>
      <c r="E7036" t="s">
        <v>154</v>
      </c>
      <c r="F7036" t="s">
        <v>315</v>
      </c>
      <c r="G7036" t="s">
        <v>29</v>
      </c>
      <c r="H7036" t="s">
        <v>99</v>
      </c>
      <c r="I7036" t="s">
        <v>68</v>
      </c>
      <c r="J7036" t="s">
        <v>32</v>
      </c>
      <c r="K7036">
        <v>199368</v>
      </c>
      <c r="L7036">
        <v>17950</v>
      </c>
      <c r="M7036">
        <v>9</v>
      </c>
      <c r="N7036">
        <v>2110</v>
      </c>
      <c r="O7036">
        <v>11.75</v>
      </c>
      <c r="P7036">
        <v>1380.22</v>
      </c>
      <c r="Q7036">
        <v>17480.099999999999</v>
      </c>
      <c r="R7036" s="6">
        <v>1166.4720117082784</v>
      </c>
      <c r="S7036">
        <v>861</v>
      </c>
      <c r="T7036" t="str">
        <f ca="1">PROPER(TRIM(Table1[[#This Row],[Campaign Status]]))</f>
        <v>Completed</v>
      </c>
      <c r="V7036" s="1">
        <f t="shared" si="327"/>
        <v>2110</v>
      </c>
      <c r="W7036" t="str">
        <f t="shared" ca="1" si="328"/>
        <v>North</v>
      </c>
      <c r="X7036" s="6">
        <f t="shared" si="329"/>
        <v>1061.309342546685</v>
      </c>
    </row>
    <row r="7037" spans="1:24" x14ac:dyDescent="0.3">
      <c r="A7037" t="s">
        <v>8124</v>
      </c>
      <c r="B7037" t="str">
        <f ca="1">PROPER(TRIM(Table1[[#This Row],[Campaign Name]]))</f>
        <v>Summer Sale</v>
      </c>
      <c r="C7037" t="str">
        <f ca="1">PROPER(TRIM(Table1[[#This Row],[Campaign Type]]))</f>
        <v>Awareness</v>
      </c>
      <c r="D7037" t="str">
        <f ca="1">PROPER(TRIM(Table1[[#This Row],[Marketing Channel]]))</f>
        <v>Email</v>
      </c>
      <c r="E7037" t="s">
        <v>1490</v>
      </c>
      <c r="F7037" t="s">
        <v>98</v>
      </c>
      <c r="G7037" t="s">
        <v>11141</v>
      </c>
      <c r="H7037" t="s">
        <v>54</v>
      </c>
      <c r="I7037" t="s">
        <v>68</v>
      </c>
      <c r="J7037" t="s">
        <v>32</v>
      </c>
      <c r="K7037">
        <v>67231</v>
      </c>
      <c r="L7037">
        <v>71</v>
      </c>
      <c r="M7037">
        <v>0.11</v>
      </c>
      <c r="N7037">
        <v>7</v>
      </c>
      <c r="O7037">
        <v>9.86</v>
      </c>
      <c r="P7037">
        <v>4021.4266195524165</v>
      </c>
      <c r="Q7037">
        <v>13719.84</v>
      </c>
      <c r="R7037" s="6">
        <v>241.16847820356386</v>
      </c>
      <c r="S7037">
        <v>4</v>
      </c>
      <c r="T7037" t="str">
        <f ca="1">PROPER(TRIM(Table1[[#This Row],[Campaign Status]]))</f>
        <v>Completed</v>
      </c>
      <c r="V7037" s="1">
        <f t="shared" si="327"/>
        <v>7</v>
      </c>
      <c r="W7037" t="str">
        <f t="shared" ca="1" si="328"/>
        <v>west</v>
      </c>
      <c r="X7037" s="6">
        <f t="shared" si="329"/>
        <v>1166.4720117082784</v>
      </c>
    </row>
    <row r="7038" spans="1:24" x14ac:dyDescent="0.3">
      <c r="A7038" t="s">
        <v>8125</v>
      </c>
      <c r="B7038" t="str">
        <f ca="1">PROPER(TRIM(Table1[[#This Row],[Campaign Name]]))</f>
        <v>Mega Discount</v>
      </c>
      <c r="C7038" t="str">
        <f ca="1">PROPER(TRIM(Table1[[#This Row],[Campaign Type]]))</f>
        <v>Sales</v>
      </c>
      <c r="D7038" t="str">
        <f ca="1">PROPER(TRIM(Table1[[#This Row],[Marketing Channel]]))</f>
        <v>Youtube</v>
      </c>
      <c r="E7038" t="s">
        <v>1468</v>
      </c>
      <c r="F7038" t="s">
        <v>220</v>
      </c>
      <c r="G7038" t="s">
        <v>41</v>
      </c>
      <c r="H7038" t="s">
        <v>11140</v>
      </c>
      <c r="I7038" t="s">
        <v>24</v>
      </c>
      <c r="J7038" t="s">
        <v>32</v>
      </c>
      <c r="K7038">
        <v>174794</v>
      </c>
      <c r="L7038">
        <v>8247</v>
      </c>
      <c r="M7038">
        <v>4.72</v>
      </c>
      <c r="N7038">
        <v>614</v>
      </c>
      <c r="O7038">
        <v>7.45</v>
      </c>
      <c r="P7038">
        <v>250</v>
      </c>
      <c r="Q7038">
        <v>23106.799999999999</v>
      </c>
      <c r="R7038" s="6">
        <v>9142.7199999999993</v>
      </c>
      <c r="S7038">
        <v>338</v>
      </c>
      <c r="T7038" t="str">
        <f ca="1">PROPER(TRIM(Table1[[#This Row],[Campaign Status]]))</f>
        <v>Completed</v>
      </c>
      <c r="V7038" s="1">
        <f t="shared" si="327"/>
        <v>614</v>
      </c>
      <c r="W7038" t="str">
        <f t="shared" ca="1" si="328"/>
        <v>East</v>
      </c>
      <c r="X7038" s="6">
        <f t="shared" si="329"/>
        <v>241.16847820356386</v>
      </c>
    </row>
    <row r="7039" spans="1:24" x14ac:dyDescent="0.3">
      <c r="A7039" t="s">
        <v>8126</v>
      </c>
      <c r="B7039" t="str">
        <f ca="1">PROPER(TRIM(Table1[[#This Row],[Campaign Name]]))</f>
        <v>New Launch</v>
      </c>
      <c r="C7039" t="str">
        <f ca="1">PROPER(TRIM(Table1[[#This Row],[Campaign Type]]))</f>
        <v>Sales</v>
      </c>
      <c r="D7039" t="str">
        <f ca="1">PROPER(TRIM(Table1[[#This Row],[Marketing Channel]]))</f>
        <v>Google Ads</v>
      </c>
      <c r="E7039" t="s">
        <v>2015</v>
      </c>
      <c r="F7039" t="s">
        <v>1016</v>
      </c>
      <c r="G7039" t="s">
        <v>29</v>
      </c>
      <c r="H7039" t="s">
        <v>61</v>
      </c>
      <c r="I7039" t="s">
        <v>68</v>
      </c>
      <c r="J7039" t="s">
        <v>63</v>
      </c>
      <c r="K7039">
        <v>17160</v>
      </c>
      <c r="L7039">
        <v>1946</v>
      </c>
      <c r="M7039">
        <v>11.34</v>
      </c>
      <c r="N7039">
        <v>399</v>
      </c>
      <c r="O7039">
        <v>20.5</v>
      </c>
      <c r="P7039">
        <v>3988.1535696969677</v>
      </c>
      <c r="Q7039">
        <v>16107.6</v>
      </c>
      <c r="R7039" s="6">
        <v>303.88615228836102</v>
      </c>
      <c r="S7039">
        <v>227</v>
      </c>
      <c r="T7039" t="str">
        <f ca="1">PROPER(TRIM(Table1[[#This Row],[Campaign Status]]))</f>
        <v>Active</v>
      </c>
      <c r="V7039" s="1">
        <f t="shared" si="327"/>
        <v>399</v>
      </c>
      <c r="W7039" t="str">
        <f t="shared" ca="1" si="328"/>
        <v>North</v>
      </c>
      <c r="X7039" s="6">
        <f t="shared" si="329"/>
        <v>9142.7199999999993</v>
      </c>
    </row>
    <row r="7040" spans="1:24" x14ac:dyDescent="0.3">
      <c r="A7040" t="s">
        <v>8127</v>
      </c>
      <c r="B7040" t="str">
        <f ca="1">PROPER(TRIM(Table1[[#This Row],[Campaign Name]]))</f>
        <v>Festive Offer</v>
      </c>
      <c r="C7040" t="str">
        <f ca="1">PROPER(TRIM(Table1[[#This Row],[Campaign Type]]))</f>
        <v>Lead Gen</v>
      </c>
      <c r="D7040" t="str">
        <f ca="1">PROPER(TRIM(Table1[[#This Row],[Marketing Channel]]))</f>
        <v>Google Ads</v>
      </c>
      <c r="E7040" t="s">
        <v>749</v>
      </c>
      <c r="F7040" t="s">
        <v>263</v>
      </c>
      <c r="G7040" t="s">
        <v>46</v>
      </c>
      <c r="H7040" t="s">
        <v>30</v>
      </c>
      <c r="I7040" t="s">
        <v>31</v>
      </c>
      <c r="J7040" t="s">
        <v>32</v>
      </c>
      <c r="K7040">
        <v>44189</v>
      </c>
      <c r="L7040">
        <v>1416</v>
      </c>
      <c r="M7040">
        <v>3.2</v>
      </c>
      <c r="N7040">
        <v>36</v>
      </c>
      <c r="O7040">
        <v>2.54</v>
      </c>
      <c r="P7040">
        <v>250</v>
      </c>
      <c r="Q7040">
        <v>39148.410000000003</v>
      </c>
      <c r="R7040" s="6">
        <v>15559.364000000001</v>
      </c>
      <c r="S7040">
        <v>22</v>
      </c>
      <c r="T7040" t="str">
        <f ca="1">PROPER(TRIM(Table1[[#This Row],[Campaign Status]]))</f>
        <v>Completed</v>
      </c>
      <c r="V7040" s="1">
        <f t="shared" si="327"/>
        <v>36</v>
      </c>
      <c r="W7040" t="str">
        <f t="shared" ca="1" si="328"/>
        <v>South</v>
      </c>
      <c r="X7040" s="6">
        <f t="shared" si="329"/>
        <v>303.88615228836102</v>
      </c>
    </row>
    <row r="7041" spans="1:24" x14ac:dyDescent="0.3">
      <c r="A7041" t="s">
        <v>8128</v>
      </c>
      <c r="B7041" t="str">
        <f ca="1">PROPER(TRIM(Table1[[#This Row],[Campaign Name]]))</f>
        <v>Summer Sale</v>
      </c>
      <c r="C7041" t="str">
        <f ca="1">PROPER(TRIM(Table1[[#This Row],[Campaign Type]]))</f>
        <v>Awareness</v>
      </c>
      <c r="D7041" t="str">
        <f ca="1">PROPER(TRIM(Table1[[#This Row],[Marketing Channel]]))</f>
        <v>Google Ads</v>
      </c>
      <c r="E7041" t="s">
        <v>575</v>
      </c>
      <c r="F7041" t="s">
        <v>112</v>
      </c>
      <c r="G7041" t="s">
        <v>46</v>
      </c>
      <c r="H7041" t="s">
        <v>30</v>
      </c>
      <c r="I7041" t="s">
        <v>24</v>
      </c>
      <c r="J7041" t="s">
        <v>63</v>
      </c>
      <c r="K7041">
        <v>90016</v>
      </c>
      <c r="L7041">
        <v>52</v>
      </c>
      <c r="M7041">
        <v>0.06</v>
      </c>
      <c r="N7041">
        <v>13</v>
      </c>
      <c r="O7041">
        <v>25</v>
      </c>
      <c r="P7041">
        <v>892.92</v>
      </c>
      <c r="Q7041">
        <v>29650.639999999999</v>
      </c>
      <c r="R7041" s="6">
        <v>3220.6379070913413</v>
      </c>
      <c r="S7041">
        <v>6</v>
      </c>
      <c r="T7041" t="str">
        <f ca="1">PROPER(TRIM(Table1[[#This Row],[Campaign Status]]))</f>
        <v>Active</v>
      </c>
      <c r="V7041" s="1">
        <f t="shared" si="327"/>
        <v>13</v>
      </c>
      <c r="W7041" t="str">
        <f t="shared" ca="1" si="328"/>
        <v>South</v>
      </c>
      <c r="X7041" s="6">
        <f t="shared" si="329"/>
        <v>15559.364000000001</v>
      </c>
    </row>
    <row r="7042" spans="1:24" x14ac:dyDescent="0.3">
      <c r="A7042" t="s">
        <v>8129</v>
      </c>
      <c r="B7042" t="str">
        <f ca="1">PROPER(TRIM(Table1[[#This Row],[Campaign Name]]))</f>
        <v>Summer Sale</v>
      </c>
      <c r="C7042" t="str">
        <f ca="1">PROPER(TRIM(Table1[[#This Row],[Campaign Type]]))</f>
        <v>Awareness</v>
      </c>
      <c r="D7042" t="str">
        <f ca="1">PROPER(TRIM(Table1[[#This Row],[Marketing Channel]]))</f>
        <v>Google Ads</v>
      </c>
      <c r="E7042" t="s">
        <v>1322</v>
      </c>
      <c r="F7042" t="s">
        <v>300</v>
      </c>
      <c r="G7042" t="s">
        <v>41</v>
      </c>
      <c r="H7042" t="s">
        <v>11140</v>
      </c>
      <c r="I7042" t="s">
        <v>24</v>
      </c>
      <c r="J7042" t="s">
        <v>32</v>
      </c>
      <c r="K7042">
        <v>115738</v>
      </c>
      <c r="L7042">
        <v>189</v>
      </c>
      <c r="M7042">
        <v>0.16</v>
      </c>
      <c r="N7042">
        <v>3</v>
      </c>
      <c r="O7042">
        <v>1.59</v>
      </c>
      <c r="P7042">
        <v>3988.1535696969677</v>
      </c>
      <c r="Q7042">
        <v>25489.119999999999</v>
      </c>
      <c r="R7042" s="6">
        <v>539.12082507737387</v>
      </c>
      <c r="S7042">
        <v>1</v>
      </c>
      <c r="T7042" t="str">
        <f ca="1">PROPER(TRIM(Table1[[#This Row],[Campaign Status]]))</f>
        <v>Paused</v>
      </c>
      <c r="V7042" s="1">
        <f t="shared" ref="V7042:V7105" si="330">IF(N7042="",ROUND(L7042*O7042/100,0),N7042)</f>
        <v>3</v>
      </c>
      <c r="W7042" t="str">
        <f t="shared" ca="1" si="328"/>
        <v>East</v>
      </c>
      <c r="X7042" s="6">
        <f t="shared" si="329"/>
        <v>3220.6379070913413</v>
      </c>
    </row>
    <row r="7043" spans="1:24" hidden="1" x14ac:dyDescent="0.3">
      <c r="A7043" t="s">
        <v>8130</v>
      </c>
      <c r="B7043" t="str">
        <f ca="1">PROPER(TRIM(Table1[[#This Row],[Campaign Name]]))</f>
        <v>Summer Sale</v>
      </c>
      <c r="C7043" t="str">
        <f ca="1">PROPER(TRIM(Table1[[#This Row],[Campaign Type]]))</f>
        <v>Lead Gen</v>
      </c>
      <c r="D7043" t="str">
        <f ca="1">PROPER(TRIM(Table1[[#This Row],[Marketing Channel]]))</f>
        <v>Linkedin</v>
      </c>
      <c r="E7043" t="s">
        <v>1679</v>
      </c>
      <c r="F7043" t="s">
        <v>492</v>
      </c>
      <c r="G7043" t="s">
        <v>46</v>
      </c>
      <c r="H7043" t="s">
        <v>42</v>
      </c>
      <c r="I7043" t="s">
        <v>62</v>
      </c>
      <c r="J7043" t="s">
        <v>63</v>
      </c>
      <c r="K7043">
        <v>157274</v>
      </c>
      <c r="L7043">
        <v>18792</v>
      </c>
      <c r="M7043">
        <v>11.95</v>
      </c>
      <c r="N7043">
        <v>2507</v>
      </c>
      <c r="O7043">
        <v>13.34</v>
      </c>
      <c r="P7043">
        <v>250</v>
      </c>
      <c r="R7043" s="6" t="e">
        <v>#VALUE!</v>
      </c>
      <c r="S7043">
        <v>2286</v>
      </c>
      <c r="T7043" t="str">
        <f ca="1">PROPER(TRIM(Table1[[#This Row],[Campaign Status]]))</f>
        <v>Active</v>
      </c>
      <c r="V7043" s="1">
        <f t="shared" si="330"/>
        <v>2507</v>
      </c>
      <c r="W7043" t="str">
        <f t="shared" ref="W7043:W7106" ca="1" si="331">IF(OR(D7043="Delhi",D7043="lucknow",D7043="jaipur"),"North",IF(OR(D7043="Bengaluru",D7043="chennai"),"South",IF(D7043="Kolkata","East",IF(OR(D7043="Mumbai",D7043="Pune",D7043="Ahmedabad"),"west","unknown"))))</f>
        <v>South</v>
      </c>
      <c r="X7043" s="6">
        <f t="shared" si="329"/>
        <v>539.12082507737387</v>
      </c>
    </row>
    <row r="7044" spans="1:24" x14ac:dyDescent="0.3">
      <c r="A7044" t="s">
        <v>8131</v>
      </c>
      <c r="B7044" t="str">
        <f ca="1">PROPER(TRIM(Table1[[#This Row],[Campaign Name]]))</f>
        <v>Summer Sale</v>
      </c>
      <c r="C7044" t="str">
        <f ca="1">PROPER(TRIM(Table1[[#This Row],[Campaign Type]]))</f>
        <v>Lead Gen</v>
      </c>
      <c r="D7044" t="str">
        <f ca="1">PROPER(TRIM(Table1[[#This Row],[Marketing Channel]]))</f>
        <v>Youtube</v>
      </c>
      <c r="E7044" t="s">
        <v>1332</v>
      </c>
      <c r="F7044" t="s">
        <v>152</v>
      </c>
      <c r="G7044" t="s">
        <v>46</v>
      </c>
      <c r="H7044" t="s">
        <v>30</v>
      </c>
      <c r="I7044" t="s">
        <v>24</v>
      </c>
      <c r="J7044" t="s">
        <v>32</v>
      </c>
      <c r="K7044">
        <v>32856</v>
      </c>
      <c r="L7044">
        <v>740</v>
      </c>
      <c r="M7044">
        <v>2.25</v>
      </c>
      <c r="N7044">
        <v>191</v>
      </c>
      <c r="O7044">
        <v>25.81</v>
      </c>
      <c r="P7044">
        <v>3891.7088323699436</v>
      </c>
      <c r="Q7044">
        <v>16925.740000000002</v>
      </c>
      <c r="R7044" s="6">
        <v>334.91794296678393</v>
      </c>
      <c r="S7044">
        <v>75</v>
      </c>
      <c r="T7044" t="str">
        <f ca="1">PROPER(TRIM(Table1[[#This Row],[Campaign Status]]))</f>
        <v>Active</v>
      </c>
      <c r="V7044" s="1">
        <f t="shared" si="330"/>
        <v>191</v>
      </c>
      <c r="W7044" t="str">
        <f t="shared" ca="1" si="331"/>
        <v>South</v>
      </c>
      <c r="X7044" s="6" t="e">
        <f t="shared" ref="X7044:X7107" si="332">R7043*1</f>
        <v>#VALUE!</v>
      </c>
    </row>
    <row r="7045" spans="1:24" x14ac:dyDescent="0.3">
      <c r="A7045" t="s">
        <v>8132</v>
      </c>
      <c r="B7045" t="str">
        <f ca="1">PROPER(TRIM(Table1[[#This Row],[Campaign Name]]))</f>
        <v>New Launch</v>
      </c>
      <c r="C7045" t="str">
        <f ca="1">PROPER(TRIM(Table1[[#This Row],[Campaign Type]]))</f>
        <v>Lead Gen</v>
      </c>
      <c r="D7045" t="str">
        <f ca="1">PROPER(TRIM(Table1[[#This Row],[Marketing Channel]]))</f>
        <v>Meta Ads</v>
      </c>
      <c r="E7045" t="s">
        <v>2129</v>
      </c>
      <c r="F7045" t="s">
        <v>167</v>
      </c>
      <c r="G7045" t="s">
        <v>46</v>
      </c>
      <c r="H7045" t="s">
        <v>42</v>
      </c>
      <c r="I7045" t="s">
        <v>68</v>
      </c>
      <c r="J7045" t="s">
        <v>32</v>
      </c>
      <c r="K7045">
        <v>177712</v>
      </c>
      <c r="L7045">
        <v>21272</v>
      </c>
      <c r="M7045">
        <v>11.97</v>
      </c>
      <c r="N7045">
        <v>1229</v>
      </c>
      <c r="O7045">
        <v>5.78</v>
      </c>
      <c r="P7045">
        <v>250</v>
      </c>
      <c r="Q7045">
        <v>21087.919999999998</v>
      </c>
      <c r="R7045" s="6">
        <v>8335.1679999999978</v>
      </c>
      <c r="S7045">
        <v>201</v>
      </c>
      <c r="T7045" t="str">
        <f ca="1">PROPER(TRIM(Table1[[#This Row],[Campaign Status]]))</f>
        <v>Active</v>
      </c>
      <c r="V7045" s="1">
        <f t="shared" si="330"/>
        <v>1229</v>
      </c>
      <c r="W7045" t="str">
        <f t="shared" ca="1" si="331"/>
        <v>South</v>
      </c>
      <c r="X7045" s="6">
        <f t="shared" si="332"/>
        <v>334.91794296678393</v>
      </c>
    </row>
    <row r="7046" spans="1:24" x14ac:dyDescent="0.3">
      <c r="A7046" t="s">
        <v>8133</v>
      </c>
      <c r="B7046" t="str">
        <f ca="1">PROPER(TRIM(Table1[[#This Row],[Campaign Name]]))</f>
        <v>Mega Discount</v>
      </c>
      <c r="C7046" t="str">
        <f ca="1">PROPER(TRIM(Table1[[#This Row],[Campaign Type]]))</f>
        <v>Sales</v>
      </c>
      <c r="D7046" t="str">
        <f ca="1">PROPER(TRIM(Table1[[#This Row],[Marketing Channel]]))</f>
        <v>Meta Ads</v>
      </c>
      <c r="E7046" t="s">
        <v>2391</v>
      </c>
      <c r="F7046" t="s">
        <v>306</v>
      </c>
      <c r="G7046" t="s">
        <v>29</v>
      </c>
      <c r="H7046" t="s">
        <v>61</v>
      </c>
      <c r="I7046" t="s">
        <v>24</v>
      </c>
      <c r="J7046" t="s">
        <v>63</v>
      </c>
      <c r="K7046">
        <v>118801</v>
      </c>
      <c r="L7046">
        <v>12473</v>
      </c>
      <c r="M7046">
        <v>10.5</v>
      </c>
      <c r="N7046">
        <v>3138</v>
      </c>
      <c r="O7046">
        <v>25.16</v>
      </c>
      <c r="P7046">
        <v>2332.19</v>
      </c>
      <c r="Q7046">
        <v>26530.54</v>
      </c>
      <c r="R7046" s="6">
        <v>1037.5805573302348</v>
      </c>
      <c r="S7046">
        <v>2245</v>
      </c>
      <c r="T7046" t="str">
        <f ca="1">PROPER(TRIM(Table1[[#This Row],[Campaign Status]]))</f>
        <v>Paused</v>
      </c>
      <c r="V7046" s="1">
        <f t="shared" si="330"/>
        <v>3138</v>
      </c>
      <c r="W7046" t="str">
        <f t="shared" ca="1" si="331"/>
        <v>North</v>
      </c>
      <c r="X7046" s="6">
        <f t="shared" si="332"/>
        <v>8335.1679999999978</v>
      </c>
    </row>
    <row r="7047" spans="1:24" x14ac:dyDescent="0.3">
      <c r="A7047" t="s">
        <v>8134</v>
      </c>
      <c r="B7047" t="str">
        <f ca="1">PROPER(TRIM(Table1[[#This Row],[Campaign Name]]))</f>
        <v>Summer Sale</v>
      </c>
      <c r="C7047" t="str">
        <f ca="1">PROPER(TRIM(Table1[[#This Row],[Campaign Type]]))</f>
        <v>Retargeting</v>
      </c>
      <c r="D7047" t="str">
        <f ca="1">PROPER(TRIM(Table1[[#This Row],[Marketing Channel]]))</f>
        <v>Google Ads</v>
      </c>
      <c r="E7047" t="s">
        <v>617</v>
      </c>
      <c r="F7047" t="s">
        <v>450</v>
      </c>
      <c r="G7047" t="s">
        <v>29</v>
      </c>
      <c r="H7047" t="s">
        <v>99</v>
      </c>
      <c r="I7047" t="s">
        <v>31</v>
      </c>
      <c r="J7047" t="s">
        <v>63</v>
      </c>
      <c r="K7047">
        <v>91195</v>
      </c>
      <c r="L7047">
        <v>7846</v>
      </c>
      <c r="M7047">
        <v>8.6</v>
      </c>
      <c r="N7047">
        <v>2218</v>
      </c>
      <c r="O7047">
        <v>28.27</v>
      </c>
      <c r="P7047">
        <v>250</v>
      </c>
      <c r="Q7047">
        <v>10926.57</v>
      </c>
      <c r="R7047" s="6">
        <v>4270.6279999999997</v>
      </c>
      <c r="S7047">
        <v>1296</v>
      </c>
      <c r="T7047" t="str">
        <f ca="1">PROPER(TRIM(Table1[[#This Row],[Campaign Status]]))</f>
        <v>Active</v>
      </c>
      <c r="V7047" s="1">
        <f t="shared" si="330"/>
        <v>2218</v>
      </c>
      <c r="W7047" t="str">
        <f t="shared" ca="1" si="331"/>
        <v>North</v>
      </c>
      <c r="X7047" s="6">
        <f t="shared" si="332"/>
        <v>1037.5805573302348</v>
      </c>
    </row>
    <row r="7048" spans="1:24" x14ac:dyDescent="0.3">
      <c r="A7048" t="s">
        <v>8135</v>
      </c>
      <c r="B7048" t="str">
        <f ca="1">PROPER(TRIM(Table1[[#This Row],[Campaign Name]]))</f>
        <v>Festive Offer</v>
      </c>
      <c r="C7048" t="str">
        <f ca="1">PROPER(TRIM(Table1[[#This Row],[Campaign Type]]))</f>
        <v>Sales</v>
      </c>
      <c r="D7048" t="str">
        <f ca="1">PROPER(TRIM(Table1[[#This Row],[Marketing Channel]]))</f>
        <v>Meta Ads</v>
      </c>
      <c r="E7048" t="s">
        <v>954</v>
      </c>
      <c r="F7048" t="s">
        <v>1483</v>
      </c>
      <c r="G7048" t="s">
        <v>41</v>
      </c>
      <c r="H7048" t="s">
        <v>11140</v>
      </c>
      <c r="I7048" t="s">
        <v>68</v>
      </c>
      <c r="J7048" t="s">
        <v>25</v>
      </c>
      <c r="K7048">
        <v>57951</v>
      </c>
      <c r="L7048">
        <v>6982</v>
      </c>
      <c r="M7048">
        <v>12.05</v>
      </c>
      <c r="N7048">
        <v>866</v>
      </c>
      <c r="O7048">
        <v>12.4</v>
      </c>
      <c r="P7048">
        <v>250</v>
      </c>
      <c r="Q7048">
        <v>43007.8</v>
      </c>
      <c r="R7048" s="6">
        <v>17103.120000000003</v>
      </c>
      <c r="S7048">
        <v>532</v>
      </c>
      <c r="T7048" t="str">
        <f ca="1">PROPER(TRIM(Table1[[#This Row],[Campaign Status]]))</f>
        <v>Completed</v>
      </c>
      <c r="V7048" s="1">
        <f t="shared" si="330"/>
        <v>866</v>
      </c>
      <c r="W7048" t="str">
        <f t="shared" ca="1" si="331"/>
        <v>East</v>
      </c>
      <c r="X7048" s="6">
        <f t="shared" si="332"/>
        <v>4270.6279999999997</v>
      </c>
    </row>
    <row r="7049" spans="1:24" x14ac:dyDescent="0.3">
      <c r="A7049" t="s">
        <v>8136</v>
      </c>
      <c r="B7049" t="str">
        <f ca="1">PROPER(TRIM(Table1[[#This Row],[Campaign Name]]))</f>
        <v>Summer Sale</v>
      </c>
      <c r="C7049" t="str">
        <f ca="1">PROPER(TRIM(Table1[[#This Row],[Campaign Type]]))</f>
        <v>Awareness</v>
      </c>
      <c r="D7049" t="str">
        <f ca="1">PROPER(TRIM(Table1[[#This Row],[Marketing Channel]]))</f>
        <v>Instagram</v>
      </c>
      <c r="E7049" t="s">
        <v>553</v>
      </c>
      <c r="F7049" t="s">
        <v>1070</v>
      </c>
      <c r="G7049" t="s">
        <v>11141</v>
      </c>
      <c r="H7049" t="s">
        <v>23</v>
      </c>
      <c r="I7049" t="s">
        <v>68</v>
      </c>
      <c r="J7049" t="s">
        <v>25</v>
      </c>
      <c r="K7049">
        <v>25935</v>
      </c>
      <c r="L7049">
        <v>2297</v>
      </c>
      <c r="M7049">
        <v>8.86</v>
      </c>
      <c r="N7049">
        <v>570</v>
      </c>
      <c r="O7049">
        <v>24.81</v>
      </c>
      <c r="P7049">
        <v>9274.15</v>
      </c>
      <c r="Q7049">
        <v>1766.71</v>
      </c>
      <c r="R7049" s="6">
        <v>-80.950167939919027</v>
      </c>
      <c r="S7049">
        <v>533</v>
      </c>
      <c r="T7049" t="str">
        <f ca="1">PROPER(TRIM(Table1[[#This Row],[Campaign Status]]))</f>
        <v>Active</v>
      </c>
      <c r="V7049" s="1">
        <f t="shared" si="330"/>
        <v>570</v>
      </c>
      <c r="W7049" t="str">
        <f t="shared" ca="1" si="331"/>
        <v>west</v>
      </c>
      <c r="X7049" s="6">
        <f t="shared" si="332"/>
        <v>17103.120000000003</v>
      </c>
    </row>
    <row r="7050" spans="1:24" x14ac:dyDescent="0.3">
      <c r="A7050" t="s">
        <v>8137</v>
      </c>
      <c r="B7050" t="str">
        <f ca="1">PROPER(TRIM(Table1[[#This Row],[Campaign Name]]))</f>
        <v>New Launch</v>
      </c>
      <c r="C7050" t="str">
        <f ca="1">PROPER(TRIM(Table1[[#This Row],[Campaign Type]]))</f>
        <v>Awareness</v>
      </c>
      <c r="D7050" t="str">
        <f ca="1">PROPER(TRIM(Table1[[#This Row],[Marketing Channel]]))</f>
        <v>Google Ads</v>
      </c>
      <c r="E7050" t="s">
        <v>193</v>
      </c>
      <c r="F7050" t="s">
        <v>74</v>
      </c>
      <c r="G7050" t="s">
        <v>11141</v>
      </c>
      <c r="H7050" t="s">
        <v>36</v>
      </c>
      <c r="I7050" t="s">
        <v>31</v>
      </c>
      <c r="J7050" t="s">
        <v>63</v>
      </c>
      <c r="K7050">
        <v>150803</v>
      </c>
      <c r="L7050">
        <v>16410</v>
      </c>
      <c r="M7050">
        <v>10.88</v>
      </c>
      <c r="N7050">
        <v>1759</v>
      </c>
      <c r="O7050">
        <v>10.72</v>
      </c>
      <c r="P7050">
        <v>3988.1535696969677</v>
      </c>
      <c r="Q7050">
        <v>30259.03</v>
      </c>
      <c r="R7050" s="6">
        <v>658.72278916027744</v>
      </c>
      <c r="S7050">
        <v>62</v>
      </c>
      <c r="T7050" t="str">
        <f ca="1">PROPER(TRIM(Table1[[#This Row],[Campaign Status]]))</f>
        <v>Active</v>
      </c>
      <c r="V7050" s="1">
        <f t="shared" si="330"/>
        <v>1759</v>
      </c>
      <c r="W7050" t="str">
        <f t="shared" ca="1" si="331"/>
        <v>west</v>
      </c>
      <c r="X7050" s="6">
        <f t="shared" si="332"/>
        <v>-80.950167939919027</v>
      </c>
    </row>
    <row r="7051" spans="1:24" x14ac:dyDescent="0.3">
      <c r="A7051" t="s">
        <v>8138</v>
      </c>
      <c r="B7051" t="str">
        <f ca="1">PROPER(TRIM(Table1[[#This Row],[Campaign Name]]))</f>
        <v>Mega Discount</v>
      </c>
      <c r="C7051" t="str">
        <f ca="1">PROPER(TRIM(Table1[[#This Row],[Campaign Type]]))</f>
        <v>Awareness</v>
      </c>
      <c r="D7051" t="str">
        <f ca="1">PROPER(TRIM(Table1[[#This Row],[Marketing Channel]]))</f>
        <v>Google Ads</v>
      </c>
      <c r="E7051" t="s">
        <v>1730</v>
      </c>
      <c r="F7051" t="s">
        <v>164</v>
      </c>
      <c r="G7051" t="s">
        <v>11141</v>
      </c>
      <c r="H7051" t="s">
        <v>54</v>
      </c>
      <c r="I7051" t="s">
        <v>68</v>
      </c>
      <c r="J7051" t="s">
        <v>32</v>
      </c>
      <c r="K7051">
        <v>147708</v>
      </c>
      <c r="L7051">
        <v>8722</v>
      </c>
      <c r="M7051">
        <v>5.9</v>
      </c>
      <c r="N7051">
        <v>2636</v>
      </c>
      <c r="O7051">
        <v>30.22</v>
      </c>
      <c r="P7051">
        <v>3988.1535696969677</v>
      </c>
      <c r="Q7051">
        <v>27112.400000000001</v>
      </c>
      <c r="R7051" s="6">
        <v>579.8233700428965</v>
      </c>
      <c r="S7051">
        <v>2630</v>
      </c>
      <c r="T7051" t="str">
        <f ca="1">PROPER(TRIM(Table1[[#This Row],[Campaign Status]]))</f>
        <v>Active</v>
      </c>
      <c r="V7051" s="1">
        <f t="shared" si="330"/>
        <v>2636</v>
      </c>
      <c r="W7051" t="str">
        <f t="shared" ca="1" si="331"/>
        <v>west</v>
      </c>
      <c r="X7051" s="6">
        <f t="shared" si="332"/>
        <v>658.72278916027744</v>
      </c>
    </row>
    <row r="7052" spans="1:24" x14ac:dyDescent="0.3">
      <c r="A7052" t="s">
        <v>8139</v>
      </c>
      <c r="B7052" t="str">
        <f ca="1">PROPER(TRIM(Table1[[#This Row],[Campaign Name]]))</f>
        <v>Flash Sale</v>
      </c>
      <c r="C7052" t="str">
        <f ca="1">PROPER(TRIM(Table1[[#This Row],[Campaign Type]]))</f>
        <v>Sales</v>
      </c>
      <c r="D7052" t="str">
        <f ca="1">PROPER(TRIM(Table1[[#This Row],[Marketing Channel]]))</f>
        <v>Email</v>
      </c>
      <c r="E7052" t="s">
        <v>695</v>
      </c>
      <c r="F7052" t="s">
        <v>573</v>
      </c>
      <c r="G7052" t="s">
        <v>41</v>
      </c>
      <c r="H7052" t="s">
        <v>11140</v>
      </c>
      <c r="I7052" t="s">
        <v>24</v>
      </c>
      <c r="J7052" t="s">
        <v>25</v>
      </c>
      <c r="K7052">
        <v>3205</v>
      </c>
      <c r="L7052">
        <v>244</v>
      </c>
      <c r="M7052">
        <v>7.61</v>
      </c>
      <c r="N7052">
        <v>22</v>
      </c>
      <c r="O7052">
        <v>9.02</v>
      </c>
      <c r="P7052">
        <v>10575.88</v>
      </c>
      <c r="Q7052">
        <v>1318.91</v>
      </c>
      <c r="R7052" s="6">
        <v>-87.529075594654998</v>
      </c>
      <c r="S7052">
        <v>15</v>
      </c>
      <c r="T7052" t="str">
        <f ca="1">PROPER(TRIM(Table1[[#This Row],[Campaign Status]]))</f>
        <v>Active</v>
      </c>
      <c r="V7052" s="1">
        <f t="shared" si="330"/>
        <v>22</v>
      </c>
      <c r="W7052" t="str">
        <f t="shared" ca="1" si="331"/>
        <v>East</v>
      </c>
      <c r="X7052" s="6">
        <f t="shared" si="332"/>
        <v>579.8233700428965</v>
      </c>
    </row>
    <row r="7053" spans="1:24" x14ac:dyDescent="0.3">
      <c r="A7053" t="s">
        <v>8140</v>
      </c>
      <c r="B7053" t="str">
        <f ca="1">PROPER(TRIM(Table1[[#This Row],[Campaign Name]]))</f>
        <v>Mega Discount</v>
      </c>
      <c r="C7053" t="str">
        <f ca="1">PROPER(TRIM(Table1[[#This Row],[Campaign Type]]))</f>
        <v>Retargeting</v>
      </c>
      <c r="D7053" t="str">
        <f ca="1">PROPER(TRIM(Table1[[#This Row],[Marketing Channel]]))</f>
        <v>Youtube</v>
      </c>
      <c r="E7053" t="s">
        <v>2225</v>
      </c>
      <c r="F7053" t="s">
        <v>704</v>
      </c>
      <c r="G7053" t="s">
        <v>29</v>
      </c>
      <c r="H7053" t="s">
        <v>61</v>
      </c>
      <c r="I7053" t="s">
        <v>24</v>
      </c>
      <c r="J7053" t="s">
        <v>63</v>
      </c>
      <c r="K7053">
        <v>90853</v>
      </c>
      <c r="L7053">
        <v>10508</v>
      </c>
      <c r="M7053">
        <v>11.57</v>
      </c>
      <c r="N7053">
        <v>2994</v>
      </c>
      <c r="O7053">
        <v>28.49</v>
      </c>
      <c r="P7053">
        <v>250</v>
      </c>
      <c r="Q7053">
        <v>40334.230000000003</v>
      </c>
      <c r="R7053" s="6">
        <v>16033.692000000003</v>
      </c>
      <c r="S7053">
        <v>1791</v>
      </c>
      <c r="T7053" t="str">
        <f ca="1">PROPER(TRIM(Table1[[#This Row],[Campaign Status]]))</f>
        <v>Paused</v>
      </c>
      <c r="V7053" s="1">
        <f t="shared" si="330"/>
        <v>2994</v>
      </c>
      <c r="W7053" t="str">
        <f t="shared" ca="1" si="331"/>
        <v>North</v>
      </c>
      <c r="X7053" s="6">
        <f t="shared" si="332"/>
        <v>-87.529075594654998</v>
      </c>
    </row>
    <row r="7054" spans="1:24" x14ac:dyDescent="0.3">
      <c r="A7054" t="s">
        <v>8141</v>
      </c>
      <c r="B7054" t="str">
        <f ca="1">PROPER(TRIM(Table1[[#This Row],[Campaign Name]]))</f>
        <v>Summer Sale</v>
      </c>
      <c r="C7054" t="str">
        <f ca="1">PROPER(TRIM(Table1[[#This Row],[Campaign Type]]))</f>
        <v>Lead Gen</v>
      </c>
      <c r="D7054" t="str">
        <f ca="1">PROPER(TRIM(Table1[[#This Row],[Marketing Channel]]))</f>
        <v>Linkedin</v>
      </c>
      <c r="E7054" t="s">
        <v>1295</v>
      </c>
      <c r="F7054" t="s">
        <v>1333</v>
      </c>
      <c r="G7054" t="s">
        <v>11141</v>
      </c>
      <c r="H7054" t="s">
        <v>54</v>
      </c>
      <c r="I7054" t="s">
        <v>62</v>
      </c>
      <c r="J7054" t="s">
        <v>25</v>
      </c>
      <c r="K7054">
        <v>140045</v>
      </c>
      <c r="L7054">
        <v>17568</v>
      </c>
      <c r="M7054">
        <v>12.54</v>
      </c>
      <c r="N7054">
        <v>580</v>
      </c>
      <c r="O7054">
        <v>3.3</v>
      </c>
      <c r="P7054">
        <v>250</v>
      </c>
      <c r="Q7054">
        <v>32171.95</v>
      </c>
      <c r="R7054" s="6">
        <v>12768.78</v>
      </c>
      <c r="S7054">
        <v>392</v>
      </c>
      <c r="T7054" t="str">
        <f ca="1">PROPER(TRIM(Table1[[#This Row],[Campaign Status]]))</f>
        <v>Active</v>
      </c>
      <c r="V7054" s="1">
        <f t="shared" si="330"/>
        <v>580</v>
      </c>
      <c r="W7054" t="str">
        <f t="shared" ca="1" si="331"/>
        <v>west</v>
      </c>
      <c r="X7054" s="6">
        <f t="shared" si="332"/>
        <v>16033.692000000003</v>
      </c>
    </row>
    <row r="7055" spans="1:24" x14ac:dyDescent="0.3">
      <c r="A7055" t="s">
        <v>8142</v>
      </c>
      <c r="B7055" t="str">
        <f ca="1">PROPER(TRIM(Table1[[#This Row],[Campaign Name]]))</f>
        <v>New Launch</v>
      </c>
      <c r="C7055" t="str">
        <f ca="1">PROPER(TRIM(Table1[[#This Row],[Campaign Type]]))</f>
        <v>Retargeting</v>
      </c>
      <c r="D7055" t="str">
        <f ca="1">PROPER(TRIM(Table1[[#This Row],[Marketing Channel]]))</f>
        <v>Linkedin</v>
      </c>
      <c r="E7055" t="s">
        <v>1577</v>
      </c>
      <c r="F7055" t="s">
        <v>1296</v>
      </c>
      <c r="G7055" t="s">
        <v>46</v>
      </c>
      <c r="H7055" t="s">
        <v>42</v>
      </c>
      <c r="I7055" t="s">
        <v>24</v>
      </c>
      <c r="J7055" t="s">
        <v>25</v>
      </c>
      <c r="K7055">
        <v>60969</v>
      </c>
      <c r="L7055">
        <v>4752</v>
      </c>
      <c r="M7055">
        <v>7.79</v>
      </c>
      <c r="N7055">
        <v>390</v>
      </c>
      <c r="O7055">
        <v>8.2100000000000009</v>
      </c>
      <c r="P7055">
        <v>250</v>
      </c>
      <c r="Q7055">
        <v>3638.53</v>
      </c>
      <c r="R7055" s="6">
        <v>1355.412</v>
      </c>
      <c r="S7055">
        <v>74</v>
      </c>
      <c r="T7055" t="str">
        <f ca="1">PROPER(TRIM(Table1[[#This Row],[Campaign Status]]))</f>
        <v>Paused</v>
      </c>
      <c r="V7055" s="1">
        <f t="shared" si="330"/>
        <v>390</v>
      </c>
      <c r="W7055" t="str">
        <f t="shared" ca="1" si="331"/>
        <v>South</v>
      </c>
      <c r="X7055" s="6">
        <f t="shared" si="332"/>
        <v>12768.78</v>
      </c>
    </row>
    <row r="7056" spans="1:24" x14ac:dyDescent="0.3">
      <c r="A7056" t="s">
        <v>8143</v>
      </c>
      <c r="B7056" t="str">
        <f ca="1">PROPER(TRIM(Table1[[#This Row],[Campaign Name]]))</f>
        <v>Summer Sale</v>
      </c>
      <c r="C7056" t="str">
        <f ca="1">PROPER(TRIM(Table1[[#This Row],[Campaign Type]]))</f>
        <v>Sales</v>
      </c>
      <c r="D7056" t="str">
        <f ca="1">PROPER(TRIM(Table1[[#This Row],[Marketing Channel]]))</f>
        <v>Google Ads</v>
      </c>
      <c r="E7056" t="s">
        <v>515</v>
      </c>
      <c r="F7056" t="s">
        <v>439</v>
      </c>
      <c r="G7056" t="s">
        <v>11141</v>
      </c>
      <c r="H7056" t="s">
        <v>23</v>
      </c>
      <c r="I7056" t="s">
        <v>68</v>
      </c>
      <c r="J7056" t="s">
        <v>32</v>
      </c>
      <c r="K7056">
        <v>195664</v>
      </c>
      <c r="L7056">
        <v>8441</v>
      </c>
      <c r="M7056">
        <v>4.3099999999999996</v>
      </c>
      <c r="N7056">
        <v>302</v>
      </c>
      <c r="O7056">
        <v>3.58</v>
      </c>
      <c r="P7056">
        <v>250</v>
      </c>
      <c r="Q7056">
        <v>34399.57</v>
      </c>
      <c r="R7056" s="6">
        <v>13659.828</v>
      </c>
      <c r="S7056">
        <v>220</v>
      </c>
      <c r="T7056" t="str">
        <f ca="1">PROPER(TRIM(Table1[[#This Row],[Campaign Status]]))</f>
        <v>Paused</v>
      </c>
      <c r="V7056" s="1">
        <f t="shared" si="330"/>
        <v>302</v>
      </c>
      <c r="W7056" t="str">
        <f t="shared" ca="1" si="331"/>
        <v>west</v>
      </c>
      <c r="X7056" s="6">
        <f t="shared" si="332"/>
        <v>1355.412</v>
      </c>
    </row>
    <row r="7057" spans="1:24" x14ac:dyDescent="0.3">
      <c r="A7057" t="s">
        <v>8144</v>
      </c>
      <c r="B7057" t="str">
        <f ca="1">PROPER(TRIM(Table1[[#This Row],[Campaign Name]]))</f>
        <v>Flash Sale</v>
      </c>
      <c r="C7057" t="str">
        <f ca="1">PROPER(TRIM(Table1[[#This Row],[Campaign Type]]))</f>
        <v>Sales</v>
      </c>
      <c r="D7057" t="str">
        <f ca="1">PROPER(TRIM(Table1[[#This Row],[Marketing Channel]]))</f>
        <v>Meta Ads</v>
      </c>
      <c r="E7057" t="s">
        <v>97</v>
      </c>
      <c r="F7057" t="s">
        <v>676</v>
      </c>
      <c r="G7057" t="s">
        <v>29</v>
      </c>
      <c r="H7057" t="s">
        <v>99</v>
      </c>
      <c r="I7057" t="s">
        <v>62</v>
      </c>
      <c r="J7057" t="s">
        <v>63</v>
      </c>
      <c r="K7057">
        <v>158457</v>
      </c>
      <c r="L7057">
        <v>12753</v>
      </c>
      <c r="M7057">
        <v>8.0500000000000007</v>
      </c>
      <c r="N7057">
        <v>2164</v>
      </c>
      <c r="O7057">
        <v>16.97</v>
      </c>
      <c r="P7057">
        <v>3817.8497265160554</v>
      </c>
      <c r="Q7057">
        <v>24471.34</v>
      </c>
      <c r="R7057" s="6">
        <v>540.97179703118127</v>
      </c>
      <c r="S7057">
        <v>337</v>
      </c>
      <c r="T7057" t="str">
        <f ca="1">PROPER(TRIM(Table1[[#This Row],[Campaign Status]]))</f>
        <v>Active</v>
      </c>
      <c r="V7057" s="1">
        <f t="shared" si="330"/>
        <v>2164</v>
      </c>
      <c r="W7057" t="str">
        <f t="shared" ca="1" si="331"/>
        <v>North</v>
      </c>
      <c r="X7057" s="6">
        <f t="shared" si="332"/>
        <v>13659.828</v>
      </c>
    </row>
    <row r="7058" spans="1:24" x14ac:dyDescent="0.3">
      <c r="A7058" t="s">
        <v>8145</v>
      </c>
      <c r="B7058" t="str">
        <f ca="1">PROPER(TRIM(Table1[[#This Row],[Campaign Name]]))</f>
        <v>Festive Offer</v>
      </c>
      <c r="C7058" t="str">
        <f ca="1">PROPER(TRIM(Table1[[#This Row],[Campaign Type]]))</f>
        <v>Retargeting</v>
      </c>
      <c r="D7058" t="str">
        <f ca="1">PROPER(TRIM(Table1[[#This Row],[Marketing Channel]]))</f>
        <v>Meta Ads</v>
      </c>
      <c r="E7058" t="s">
        <v>2475</v>
      </c>
      <c r="F7058" t="s">
        <v>1050</v>
      </c>
      <c r="G7058" t="s">
        <v>11141</v>
      </c>
      <c r="H7058" t="s">
        <v>36</v>
      </c>
      <c r="I7058" t="s">
        <v>62</v>
      </c>
      <c r="J7058" t="s">
        <v>63</v>
      </c>
      <c r="K7058">
        <v>194647</v>
      </c>
      <c r="L7058">
        <v>15270</v>
      </c>
      <c r="M7058">
        <v>7.84</v>
      </c>
      <c r="N7058">
        <v>3642</v>
      </c>
      <c r="O7058">
        <v>23.85</v>
      </c>
      <c r="P7058">
        <v>13873.16</v>
      </c>
      <c r="Q7058">
        <v>41219.050000000003</v>
      </c>
      <c r="R7058" s="6">
        <v>197.11363524964753</v>
      </c>
      <c r="S7058">
        <v>1625</v>
      </c>
      <c r="T7058" t="str">
        <f ca="1">PROPER(TRIM(Table1[[#This Row],[Campaign Status]]))</f>
        <v>Active</v>
      </c>
      <c r="V7058" s="1">
        <f t="shared" si="330"/>
        <v>3642</v>
      </c>
      <c r="W7058" t="str">
        <f t="shared" ca="1" si="331"/>
        <v>west</v>
      </c>
      <c r="X7058" s="6">
        <f t="shared" si="332"/>
        <v>540.97179703118127</v>
      </c>
    </row>
    <row r="7059" spans="1:24" x14ac:dyDescent="0.3">
      <c r="A7059" t="s">
        <v>8146</v>
      </c>
      <c r="B7059" t="str">
        <f ca="1">PROPER(TRIM(Table1[[#This Row],[Campaign Name]]))</f>
        <v>Mega Discount</v>
      </c>
      <c r="C7059" t="str">
        <f ca="1">PROPER(TRIM(Table1[[#This Row],[Campaign Type]]))</f>
        <v>Sales</v>
      </c>
      <c r="D7059" t="str">
        <f ca="1">PROPER(TRIM(Table1[[#This Row],[Marketing Channel]]))</f>
        <v>Email</v>
      </c>
      <c r="E7059" t="s">
        <v>2847</v>
      </c>
      <c r="F7059" t="s">
        <v>649</v>
      </c>
      <c r="G7059" t="s">
        <v>29</v>
      </c>
      <c r="H7059" t="s">
        <v>61</v>
      </c>
      <c r="I7059" t="s">
        <v>68</v>
      </c>
      <c r="J7059" t="s">
        <v>25</v>
      </c>
      <c r="K7059">
        <v>53282</v>
      </c>
      <c r="L7059">
        <v>7642</v>
      </c>
      <c r="M7059">
        <v>14.34</v>
      </c>
      <c r="N7059">
        <v>1781</v>
      </c>
      <c r="O7059">
        <v>23.31</v>
      </c>
      <c r="P7059">
        <v>4959.32</v>
      </c>
      <c r="Q7059">
        <v>44890.51</v>
      </c>
      <c r="R7059" s="6">
        <v>805.17470137034923</v>
      </c>
      <c r="S7059">
        <v>964</v>
      </c>
      <c r="T7059" t="str">
        <f ca="1">PROPER(TRIM(Table1[[#This Row],[Campaign Status]]))</f>
        <v>Completed</v>
      </c>
      <c r="V7059" s="1">
        <f t="shared" si="330"/>
        <v>1781</v>
      </c>
      <c r="W7059" t="str">
        <f t="shared" ca="1" si="331"/>
        <v>North</v>
      </c>
      <c r="X7059" s="6">
        <f t="shared" si="332"/>
        <v>197.11363524964753</v>
      </c>
    </row>
    <row r="7060" spans="1:24" x14ac:dyDescent="0.3">
      <c r="A7060" t="s">
        <v>8147</v>
      </c>
      <c r="B7060" t="str">
        <f ca="1">PROPER(TRIM(Table1[[#This Row],[Campaign Name]]))</f>
        <v>Summer Sale</v>
      </c>
      <c r="C7060" t="str">
        <f ca="1">PROPER(TRIM(Table1[[#This Row],[Campaign Type]]))</f>
        <v>Sales</v>
      </c>
      <c r="D7060" t="str">
        <f ca="1">PROPER(TRIM(Table1[[#This Row],[Marketing Channel]]))</f>
        <v>Meta Ads</v>
      </c>
      <c r="E7060" t="s">
        <v>906</v>
      </c>
      <c r="F7060" t="s">
        <v>1333</v>
      </c>
      <c r="G7060" t="s">
        <v>41</v>
      </c>
      <c r="H7060" t="s">
        <v>11140</v>
      </c>
      <c r="I7060" t="s">
        <v>62</v>
      </c>
      <c r="J7060" t="s">
        <v>25</v>
      </c>
      <c r="K7060">
        <v>176283</v>
      </c>
      <c r="L7060">
        <v>22446</v>
      </c>
      <c r="M7060">
        <v>12.73</v>
      </c>
      <c r="N7060">
        <v>5243</v>
      </c>
      <c r="O7060">
        <v>23.36</v>
      </c>
      <c r="P7060">
        <v>3052.8</v>
      </c>
      <c r="Q7060">
        <v>8588.1299999999992</v>
      </c>
      <c r="R7060" s="6">
        <v>181.3197720125786</v>
      </c>
      <c r="S7060">
        <v>402</v>
      </c>
      <c r="T7060" t="str">
        <f ca="1">PROPER(TRIM(Table1[[#This Row],[Campaign Status]]))</f>
        <v>Completed</v>
      </c>
      <c r="V7060" s="1">
        <f t="shared" si="330"/>
        <v>5243</v>
      </c>
      <c r="W7060" t="str">
        <f t="shared" ca="1" si="331"/>
        <v>East</v>
      </c>
      <c r="X7060" s="6">
        <f t="shared" si="332"/>
        <v>805.17470137034923</v>
      </c>
    </row>
    <row r="7061" spans="1:24" x14ac:dyDescent="0.3">
      <c r="A7061" t="s">
        <v>8148</v>
      </c>
      <c r="B7061" t="str">
        <f ca="1">PROPER(TRIM(Table1[[#This Row],[Campaign Name]]))</f>
        <v>Flash Sale</v>
      </c>
      <c r="C7061" t="str">
        <f ca="1">PROPER(TRIM(Table1[[#This Row],[Campaign Type]]))</f>
        <v>Retargeting</v>
      </c>
      <c r="D7061" t="str">
        <f ca="1">PROPER(TRIM(Table1[[#This Row],[Marketing Channel]]))</f>
        <v>Meta Ads</v>
      </c>
      <c r="E7061" t="s">
        <v>3568</v>
      </c>
      <c r="F7061" t="s">
        <v>593</v>
      </c>
      <c r="G7061" t="s">
        <v>46</v>
      </c>
      <c r="H7061" t="s">
        <v>30</v>
      </c>
      <c r="I7061" t="s">
        <v>31</v>
      </c>
      <c r="J7061" t="s">
        <v>25</v>
      </c>
      <c r="K7061">
        <v>84587</v>
      </c>
      <c r="L7061">
        <v>7478</v>
      </c>
      <c r="M7061">
        <v>8.84</v>
      </c>
      <c r="N7061">
        <v>1634</v>
      </c>
      <c r="O7061">
        <v>21.85</v>
      </c>
      <c r="P7061">
        <v>3817.8497265160554</v>
      </c>
      <c r="Q7061">
        <v>31723.21</v>
      </c>
      <c r="R7061" s="6">
        <v>730.91824645881843</v>
      </c>
      <c r="S7061">
        <v>597</v>
      </c>
      <c r="T7061" t="str">
        <f ca="1">PROPER(TRIM(Table1[[#This Row],[Campaign Status]]))</f>
        <v>Active</v>
      </c>
      <c r="V7061" s="1">
        <f t="shared" si="330"/>
        <v>1634</v>
      </c>
      <c r="W7061" t="str">
        <f t="shared" ca="1" si="331"/>
        <v>South</v>
      </c>
      <c r="X7061" s="6">
        <f t="shared" si="332"/>
        <v>181.3197720125786</v>
      </c>
    </row>
    <row r="7062" spans="1:24" x14ac:dyDescent="0.3">
      <c r="A7062" t="s">
        <v>8149</v>
      </c>
      <c r="B7062" t="str">
        <f ca="1">PROPER(TRIM(Table1[[#This Row],[Campaign Name]]))</f>
        <v>Summer Sale</v>
      </c>
      <c r="C7062" t="str">
        <f ca="1">PROPER(TRIM(Table1[[#This Row],[Campaign Type]]))</f>
        <v>Sales</v>
      </c>
      <c r="D7062" t="str">
        <f ca="1">PROPER(TRIM(Table1[[#This Row],[Marketing Channel]]))</f>
        <v>Instagram</v>
      </c>
      <c r="E7062" t="s">
        <v>1235</v>
      </c>
      <c r="F7062" t="s">
        <v>146</v>
      </c>
      <c r="G7062" t="s">
        <v>29</v>
      </c>
      <c r="H7062" t="s">
        <v>99</v>
      </c>
      <c r="I7062" t="s">
        <v>62</v>
      </c>
      <c r="J7062" t="s">
        <v>63</v>
      </c>
      <c r="K7062">
        <v>26722</v>
      </c>
      <c r="L7062">
        <v>3571</v>
      </c>
      <c r="M7062">
        <v>13.36</v>
      </c>
      <c r="N7062">
        <v>876</v>
      </c>
      <c r="O7062">
        <v>24.53</v>
      </c>
      <c r="P7062">
        <v>5367.83</v>
      </c>
      <c r="Q7062">
        <v>11343.48</v>
      </c>
      <c r="R7062" s="6">
        <v>111.32338393727072</v>
      </c>
      <c r="S7062">
        <v>242</v>
      </c>
      <c r="T7062" t="str">
        <f ca="1">PROPER(TRIM(Table1[[#This Row],[Campaign Status]]))</f>
        <v>Active</v>
      </c>
      <c r="V7062" s="1">
        <f t="shared" si="330"/>
        <v>876</v>
      </c>
      <c r="W7062" t="str">
        <f t="shared" ca="1" si="331"/>
        <v>North</v>
      </c>
      <c r="X7062" s="6">
        <f t="shared" si="332"/>
        <v>730.91824645881843</v>
      </c>
    </row>
    <row r="7063" spans="1:24" x14ac:dyDescent="0.3">
      <c r="A7063" t="s">
        <v>8150</v>
      </c>
      <c r="B7063" t="str">
        <f ca="1">PROPER(TRIM(Table1[[#This Row],[Campaign Name]]))</f>
        <v>Mega Discount</v>
      </c>
      <c r="C7063" t="str">
        <f ca="1">PROPER(TRIM(Table1[[#This Row],[Campaign Type]]))</f>
        <v>Sales</v>
      </c>
      <c r="D7063" t="str">
        <f ca="1">PROPER(TRIM(Table1[[#This Row],[Marketing Channel]]))</f>
        <v>Email</v>
      </c>
      <c r="E7063" t="s">
        <v>1146</v>
      </c>
      <c r="F7063" t="s">
        <v>819</v>
      </c>
      <c r="G7063" t="s">
        <v>11141</v>
      </c>
      <c r="H7063" t="s">
        <v>54</v>
      </c>
      <c r="I7063" t="s">
        <v>68</v>
      </c>
      <c r="J7063" t="s">
        <v>63</v>
      </c>
      <c r="K7063">
        <v>67728</v>
      </c>
      <c r="L7063">
        <v>8184</v>
      </c>
      <c r="M7063">
        <v>12.08</v>
      </c>
      <c r="N7063">
        <v>2709</v>
      </c>
      <c r="O7063">
        <v>33.1</v>
      </c>
      <c r="P7063">
        <v>4021.4266195524165</v>
      </c>
      <c r="Q7063">
        <v>45659.43</v>
      </c>
      <c r="R7063" s="6">
        <v>1035.4037837716876</v>
      </c>
      <c r="S7063">
        <v>1878</v>
      </c>
      <c r="T7063" t="str">
        <f ca="1">PROPER(TRIM(Table1[[#This Row],[Campaign Status]]))</f>
        <v>Active</v>
      </c>
      <c r="V7063" s="1">
        <f t="shared" si="330"/>
        <v>2709</v>
      </c>
      <c r="W7063" t="str">
        <f t="shared" ca="1" si="331"/>
        <v>west</v>
      </c>
      <c r="X7063" s="6">
        <f t="shared" si="332"/>
        <v>111.32338393727072</v>
      </c>
    </row>
    <row r="7064" spans="1:24" x14ac:dyDescent="0.3">
      <c r="A7064" t="s">
        <v>8151</v>
      </c>
      <c r="B7064" t="str">
        <f ca="1">PROPER(TRIM(Table1[[#This Row],[Campaign Name]]))</f>
        <v>Flash Sale</v>
      </c>
      <c r="C7064" t="str">
        <f ca="1">PROPER(TRIM(Table1[[#This Row],[Campaign Type]]))</f>
        <v>Retargeting</v>
      </c>
      <c r="D7064" t="str">
        <f ca="1">PROPER(TRIM(Table1[[#This Row],[Marketing Channel]]))</f>
        <v>Linkedin</v>
      </c>
      <c r="E7064" t="s">
        <v>341</v>
      </c>
      <c r="F7064" t="s">
        <v>913</v>
      </c>
      <c r="G7064" t="s">
        <v>11141</v>
      </c>
      <c r="H7064" t="s">
        <v>54</v>
      </c>
      <c r="I7064" t="s">
        <v>31</v>
      </c>
      <c r="J7064" t="s">
        <v>32</v>
      </c>
      <c r="K7064">
        <v>65626</v>
      </c>
      <c r="L7064">
        <v>8943</v>
      </c>
      <c r="M7064">
        <v>13.63</v>
      </c>
      <c r="N7064">
        <v>1484</v>
      </c>
      <c r="O7064">
        <v>16.59</v>
      </c>
      <c r="P7064">
        <v>1814.84</v>
      </c>
      <c r="Q7064">
        <v>38383.78</v>
      </c>
      <c r="R7064" s="6">
        <v>2014.9952612902516</v>
      </c>
      <c r="S7064">
        <v>778</v>
      </c>
      <c r="T7064" t="str">
        <f ca="1">PROPER(TRIM(Table1[[#This Row],[Campaign Status]]))</f>
        <v>Paused</v>
      </c>
      <c r="V7064" s="1">
        <f t="shared" si="330"/>
        <v>1484</v>
      </c>
      <c r="W7064" t="str">
        <f t="shared" ca="1" si="331"/>
        <v>west</v>
      </c>
      <c r="X7064" s="6">
        <f t="shared" si="332"/>
        <v>1035.4037837716876</v>
      </c>
    </row>
    <row r="7065" spans="1:24" x14ac:dyDescent="0.3">
      <c r="A7065" t="s">
        <v>8152</v>
      </c>
      <c r="B7065" t="str">
        <f ca="1">PROPER(TRIM(Table1[[#This Row],[Campaign Name]]))</f>
        <v>Festive Offer</v>
      </c>
      <c r="C7065" t="str">
        <f ca="1">PROPER(TRIM(Table1[[#This Row],[Campaign Type]]))</f>
        <v>Retargeting</v>
      </c>
      <c r="D7065" t="str">
        <f ca="1">PROPER(TRIM(Table1[[#This Row],[Marketing Channel]]))</f>
        <v>Meta Ads</v>
      </c>
      <c r="E7065" t="s">
        <v>895</v>
      </c>
      <c r="F7065" t="s">
        <v>755</v>
      </c>
      <c r="G7065" t="s">
        <v>29</v>
      </c>
      <c r="H7065" t="s">
        <v>67</v>
      </c>
      <c r="I7065" t="s">
        <v>24</v>
      </c>
      <c r="J7065" t="s">
        <v>63</v>
      </c>
      <c r="K7065">
        <v>179888</v>
      </c>
      <c r="L7065">
        <v>9430</v>
      </c>
      <c r="M7065">
        <v>5.24</v>
      </c>
      <c r="N7065">
        <v>2835</v>
      </c>
      <c r="O7065">
        <v>30.06</v>
      </c>
      <c r="P7065">
        <v>5144.49</v>
      </c>
      <c r="Q7065">
        <v>30880.240000000002</v>
      </c>
      <c r="R7065" s="6">
        <v>500.25852902814466</v>
      </c>
      <c r="S7065">
        <v>2031</v>
      </c>
      <c r="T7065" t="str">
        <f ca="1">PROPER(TRIM(Table1[[#This Row],[Campaign Status]]))</f>
        <v>Completed</v>
      </c>
      <c r="V7065" s="1">
        <f t="shared" si="330"/>
        <v>2835</v>
      </c>
      <c r="W7065" t="str">
        <f t="shared" ca="1" si="331"/>
        <v>North</v>
      </c>
      <c r="X7065" s="6">
        <f t="shared" si="332"/>
        <v>2014.9952612902516</v>
      </c>
    </row>
    <row r="7066" spans="1:24" x14ac:dyDescent="0.3">
      <c r="A7066" t="s">
        <v>8153</v>
      </c>
      <c r="B7066" t="str">
        <f ca="1">PROPER(TRIM(Table1[[#This Row],[Campaign Name]]))</f>
        <v>Flash Sale</v>
      </c>
      <c r="C7066" t="str">
        <f ca="1">PROPER(TRIM(Table1[[#This Row],[Campaign Type]]))</f>
        <v>Awareness</v>
      </c>
      <c r="D7066" t="str">
        <f ca="1">PROPER(TRIM(Table1[[#This Row],[Marketing Channel]]))</f>
        <v>Instagram</v>
      </c>
      <c r="E7066" t="s">
        <v>262</v>
      </c>
      <c r="F7066" t="s">
        <v>637</v>
      </c>
      <c r="G7066" t="s">
        <v>29</v>
      </c>
      <c r="H7066" t="s">
        <v>61</v>
      </c>
      <c r="I7066" t="s">
        <v>24</v>
      </c>
      <c r="J7066" t="s">
        <v>63</v>
      </c>
      <c r="K7066">
        <v>79286</v>
      </c>
      <c r="L7066">
        <v>815</v>
      </c>
      <c r="M7066">
        <v>1.03</v>
      </c>
      <c r="N7066">
        <v>2</v>
      </c>
      <c r="O7066">
        <v>0.25</v>
      </c>
      <c r="P7066">
        <v>3982.6304252733912</v>
      </c>
      <c r="Q7066">
        <v>28939.52</v>
      </c>
      <c r="R7066" s="6">
        <v>626.64337158558783</v>
      </c>
      <c r="S7066">
        <v>2</v>
      </c>
      <c r="T7066" t="str">
        <f ca="1">PROPER(TRIM(Table1[[#This Row],[Campaign Status]]))</f>
        <v>Paused</v>
      </c>
      <c r="V7066" s="1">
        <f t="shared" si="330"/>
        <v>2</v>
      </c>
      <c r="W7066" t="str">
        <f t="shared" ca="1" si="331"/>
        <v>North</v>
      </c>
      <c r="X7066" s="6">
        <f t="shared" si="332"/>
        <v>500.25852902814466</v>
      </c>
    </row>
    <row r="7067" spans="1:24" x14ac:dyDescent="0.3">
      <c r="A7067" t="s">
        <v>8154</v>
      </c>
      <c r="B7067" t="str">
        <f ca="1">PROPER(TRIM(Table1[[#This Row],[Campaign Name]]))</f>
        <v>Summer Sale</v>
      </c>
      <c r="C7067" t="str">
        <f ca="1">PROPER(TRIM(Table1[[#This Row],[Campaign Type]]))</f>
        <v>Lead Gen</v>
      </c>
      <c r="D7067" t="str">
        <f ca="1">PROPER(TRIM(Table1[[#This Row],[Marketing Channel]]))</f>
        <v>Linkedin</v>
      </c>
      <c r="E7067" t="s">
        <v>2410</v>
      </c>
      <c r="F7067" t="s">
        <v>1483</v>
      </c>
      <c r="G7067" t="s">
        <v>29</v>
      </c>
      <c r="H7067" t="s">
        <v>61</v>
      </c>
      <c r="I7067" t="s">
        <v>62</v>
      </c>
      <c r="J7067" t="s">
        <v>63</v>
      </c>
      <c r="K7067">
        <v>68454</v>
      </c>
      <c r="L7067">
        <v>8294</v>
      </c>
      <c r="M7067">
        <v>12.12</v>
      </c>
      <c r="N7067">
        <v>1300</v>
      </c>
      <c r="O7067">
        <v>15.67</v>
      </c>
      <c r="P7067">
        <v>3830.4648972188602</v>
      </c>
      <c r="Q7067">
        <v>31040.43</v>
      </c>
      <c r="R7067" s="6">
        <v>710.35672778354285</v>
      </c>
      <c r="S7067">
        <v>133</v>
      </c>
      <c r="T7067" t="str">
        <f ca="1">PROPER(TRIM(Table1[[#This Row],[Campaign Status]]))</f>
        <v>Active</v>
      </c>
      <c r="V7067" s="1">
        <f t="shared" si="330"/>
        <v>1300</v>
      </c>
      <c r="W7067" t="str">
        <f t="shared" ca="1" si="331"/>
        <v>North</v>
      </c>
      <c r="X7067" s="6">
        <f t="shared" si="332"/>
        <v>626.64337158558783</v>
      </c>
    </row>
    <row r="7068" spans="1:24" x14ac:dyDescent="0.3">
      <c r="A7068" t="s">
        <v>8155</v>
      </c>
      <c r="B7068" t="str">
        <f ca="1">PROPER(TRIM(Table1[[#This Row],[Campaign Name]]))</f>
        <v>New Launch</v>
      </c>
      <c r="C7068" t="str">
        <f ca="1">PROPER(TRIM(Table1[[#This Row],[Campaign Type]]))</f>
        <v>Sales</v>
      </c>
      <c r="D7068" t="str">
        <f ca="1">PROPER(TRIM(Table1[[#This Row],[Marketing Channel]]))</f>
        <v>Email</v>
      </c>
      <c r="E7068" t="s">
        <v>2661</v>
      </c>
      <c r="F7068" t="s">
        <v>376</v>
      </c>
      <c r="G7068" t="s">
        <v>41</v>
      </c>
      <c r="H7068" t="s">
        <v>11140</v>
      </c>
      <c r="I7068" t="s">
        <v>24</v>
      </c>
      <c r="J7068" t="s">
        <v>32</v>
      </c>
      <c r="K7068">
        <v>118136</v>
      </c>
      <c r="L7068">
        <v>4801</v>
      </c>
      <c r="M7068">
        <v>4.0599999999999996</v>
      </c>
      <c r="N7068">
        <v>90</v>
      </c>
      <c r="O7068">
        <v>1.87</v>
      </c>
      <c r="P7068">
        <v>5497.18</v>
      </c>
      <c r="Q7068">
        <v>40614.74</v>
      </c>
      <c r="R7068" s="6">
        <v>638.82863577325088</v>
      </c>
      <c r="S7068">
        <v>9</v>
      </c>
      <c r="T7068" t="str">
        <f ca="1">PROPER(TRIM(Table1[[#This Row],[Campaign Status]]))</f>
        <v>Paused</v>
      </c>
      <c r="V7068" s="1">
        <f t="shared" si="330"/>
        <v>90</v>
      </c>
      <c r="W7068" t="str">
        <f t="shared" ca="1" si="331"/>
        <v>East</v>
      </c>
      <c r="X7068" s="6">
        <f t="shared" si="332"/>
        <v>710.35672778354285</v>
      </c>
    </row>
    <row r="7069" spans="1:24" x14ac:dyDescent="0.3">
      <c r="A7069" t="s">
        <v>8156</v>
      </c>
      <c r="B7069" t="str">
        <f ca="1">PROPER(TRIM(Table1[[#This Row],[Campaign Name]]))</f>
        <v>Festive Offer</v>
      </c>
      <c r="C7069" t="str">
        <f ca="1">PROPER(TRIM(Table1[[#This Row],[Campaign Type]]))</f>
        <v>Awareness</v>
      </c>
      <c r="D7069" t="str">
        <f ca="1">PROPER(TRIM(Table1[[#This Row],[Marketing Channel]]))</f>
        <v>Youtube</v>
      </c>
      <c r="E7069" t="s">
        <v>636</v>
      </c>
      <c r="F7069" t="s">
        <v>266</v>
      </c>
      <c r="G7069" t="s">
        <v>11141</v>
      </c>
      <c r="H7069" t="s">
        <v>54</v>
      </c>
      <c r="I7069" t="s">
        <v>24</v>
      </c>
      <c r="J7069" t="s">
        <v>25</v>
      </c>
      <c r="K7069">
        <v>166758</v>
      </c>
      <c r="L7069">
        <v>907</v>
      </c>
      <c r="M7069">
        <v>0.54</v>
      </c>
      <c r="N7069">
        <v>131</v>
      </c>
      <c r="O7069">
        <v>14.44</v>
      </c>
      <c r="P7069">
        <v>3891.7088323699436</v>
      </c>
      <c r="Q7069">
        <v>2198.79</v>
      </c>
      <c r="R7069" s="6">
        <v>-43.500654989623229</v>
      </c>
      <c r="S7069">
        <v>92</v>
      </c>
      <c r="T7069" t="str">
        <f ca="1">PROPER(TRIM(Table1[[#This Row],[Campaign Status]]))</f>
        <v>Completed</v>
      </c>
      <c r="V7069" s="1">
        <f t="shared" si="330"/>
        <v>131</v>
      </c>
      <c r="W7069" t="str">
        <f t="shared" ca="1" si="331"/>
        <v>west</v>
      </c>
      <c r="X7069" s="6">
        <f t="shared" si="332"/>
        <v>638.82863577325088</v>
      </c>
    </row>
    <row r="7070" spans="1:24" x14ac:dyDescent="0.3">
      <c r="A7070" t="s">
        <v>8157</v>
      </c>
      <c r="B7070" t="str">
        <f ca="1">PROPER(TRIM(Table1[[#This Row],[Campaign Name]]))</f>
        <v>Summer Sale</v>
      </c>
      <c r="C7070" t="str">
        <f ca="1">PROPER(TRIM(Table1[[#This Row],[Campaign Type]]))</f>
        <v>Retargeting</v>
      </c>
      <c r="D7070" t="str">
        <f ca="1">PROPER(TRIM(Table1[[#This Row],[Marketing Channel]]))</f>
        <v>Meta Ads</v>
      </c>
      <c r="E7070" t="s">
        <v>1818</v>
      </c>
      <c r="F7070" t="s">
        <v>263</v>
      </c>
      <c r="G7070" t="s">
        <v>29</v>
      </c>
      <c r="H7070" t="s">
        <v>99</v>
      </c>
      <c r="I7070" t="s">
        <v>24</v>
      </c>
      <c r="J7070" t="s">
        <v>32</v>
      </c>
      <c r="K7070">
        <v>142626</v>
      </c>
      <c r="L7070">
        <v>12737</v>
      </c>
      <c r="M7070">
        <v>8.93</v>
      </c>
      <c r="N7070">
        <v>37</v>
      </c>
      <c r="O7070">
        <v>0.28999999999999998</v>
      </c>
      <c r="P7070">
        <v>3817.8497265160554</v>
      </c>
      <c r="Q7070">
        <v>14275.05</v>
      </c>
      <c r="R7070" s="6">
        <v>273.90287786488045</v>
      </c>
      <c r="S7070">
        <v>34</v>
      </c>
      <c r="T7070" t="str">
        <f ca="1">PROPER(TRIM(Table1[[#This Row],[Campaign Status]]))</f>
        <v>Paused</v>
      </c>
      <c r="V7070" s="1">
        <f t="shared" si="330"/>
        <v>37</v>
      </c>
      <c r="W7070" t="str">
        <f t="shared" ca="1" si="331"/>
        <v>North</v>
      </c>
      <c r="X7070" s="6">
        <f t="shared" si="332"/>
        <v>-43.500654989623229</v>
      </c>
    </row>
    <row r="7071" spans="1:24" x14ac:dyDescent="0.3">
      <c r="A7071" t="s">
        <v>244</v>
      </c>
      <c r="B7071" t="str">
        <f ca="1">PROPER(TRIM(Table1[[#This Row],[Campaign Name]]))</f>
        <v>Festive Offer</v>
      </c>
      <c r="C7071" t="str">
        <f ca="1">PROPER(TRIM(Table1[[#This Row],[Campaign Type]]))</f>
        <v>Awareness</v>
      </c>
      <c r="D7071" t="str">
        <f ca="1">PROPER(TRIM(Table1[[#This Row],[Marketing Channel]]))</f>
        <v>Linkedin</v>
      </c>
      <c r="E7071" t="s">
        <v>245</v>
      </c>
      <c r="F7071" t="s">
        <v>246</v>
      </c>
      <c r="G7071" t="s">
        <v>41</v>
      </c>
      <c r="H7071" t="s">
        <v>11140</v>
      </c>
      <c r="I7071" t="s">
        <v>24</v>
      </c>
      <c r="J7071" t="s">
        <v>25</v>
      </c>
      <c r="K7071">
        <v>193361</v>
      </c>
      <c r="L7071">
        <v>20811</v>
      </c>
      <c r="M7071">
        <v>10.76</v>
      </c>
      <c r="N7071">
        <v>4588</v>
      </c>
      <c r="O7071">
        <v>22.05</v>
      </c>
      <c r="P7071">
        <v>3830.4648972188602</v>
      </c>
      <c r="Q7071">
        <v>20494.62</v>
      </c>
      <c r="R7071" s="6">
        <v>435.04262667647168</v>
      </c>
      <c r="S7071">
        <v>3231</v>
      </c>
      <c r="T7071" t="str">
        <f ca="1">PROPER(TRIM(Table1[[#This Row],[Campaign Status]]))</f>
        <v>Completed</v>
      </c>
      <c r="V7071" s="1">
        <f t="shared" si="330"/>
        <v>4588</v>
      </c>
      <c r="W7071" t="str">
        <f t="shared" ca="1" si="331"/>
        <v>East</v>
      </c>
      <c r="X7071" s="6">
        <f t="shared" si="332"/>
        <v>273.90287786488045</v>
      </c>
    </row>
    <row r="7072" spans="1:24" hidden="1" x14ac:dyDescent="0.3">
      <c r="A7072" t="s">
        <v>8158</v>
      </c>
      <c r="B7072" t="str">
        <f ca="1">PROPER(TRIM(Table1[[#This Row],[Campaign Name]]))</f>
        <v>Summer Sale</v>
      </c>
      <c r="C7072" t="str">
        <f ca="1">PROPER(TRIM(Table1[[#This Row],[Campaign Type]]))</f>
        <v>Retargeting</v>
      </c>
      <c r="D7072" t="str">
        <f ca="1">PROPER(TRIM(Table1[[#This Row],[Marketing Channel]]))</f>
        <v>Google Ads</v>
      </c>
      <c r="E7072" t="s">
        <v>990</v>
      </c>
      <c r="F7072" t="s">
        <v>676</v>
      </c>
      <c r="G7072" t="s">
        <v>29</v>
      </c>
      <c r="H7072" t="s">
        <v>99</v>
      </c>
      <c r="I7072" t="s">
        <v>62</v>
      </c>
      <c r="J7072" t="s">
        <v>25</v>
      </c>
      <c r="K7072">
        <v>154367</v>
      </c>
      <c r="L7072">
        <v>21941</v>
      </c>
      <c r="M7072">
        <v>14.21</v>
      </c>
      <c r="N7072">
        <v>4351</v>
      </c>
      <c r="O7072">
        <v>19.829999999999998</v>
      </c>
      <c r="P7072">
        <v>3988.1535696969677</v>
      </c>
      <c r="R7072" s="6" t="e">
        <v>#VALUE!</v>
      </c>
      <c r="S7072">
        <v>3139</v>
      </c>
      <c r="T7072" t="str">
        <f ca="1">PROPER(TRIM(Table1[[#This Row],[Campaign Status]]))</f>
        <v>Active</v>
      </c>
      <c r="V7072" s="1">
        <f t="shared" si="330"/>
        <v>4351</v>
      </c>
      <c r="W7072" t="str">
        <f t="shared" ca="1" si="331"/>
        <v>North</v>
      </c>
      <c r="X7072" s="6">
        <f t="shared" si="332"/>
        <v>435.04262667647168</v>
      </c>
    </row>
    <row r="7073" spans="1:24" x14ac:dyDescent="0.3">
      <c r="A7073" t="s">
        <v>8159</v>
      </c>
      <c r="B7073" t="str">
        <f ca="1">PROPER(TRIM(Table1[[#This Row],[Campaign Name]]))</f>
        <v>Summer Sale</v>
      </c>
      <c r="C7073" t="str">
        <f ca="1">PROPER(TRIM(Table1[[#This Row],[Campaign Type]]))</f>
        <v>Sales</v>
      </c>
      <c r="D7073" t="str">
        <f ca="1">PROPER(TRIM(Table1[[#This Row],[Marketing Channel]]))</f>
        <v>Email</v>
      </c>
      <c r="E7073" t="s">
        <v>1630</v>
      </c>
      <c r="F7073" t="s">
        <v>45</v>
      </c>
      <c r="G7073" t="s">
        <v>11141</v>
      </c>
      <c r="H7073" t="s">
        <v>23</v>
      </c>
      <c r="I7073" t="s">
        <v>62</v>
      </c>
      <c r="J7073" t="s">
        <v>63</v>
      </c>
      <c r="K7073">
        <v>118721</v>
      </c>
      <c r="L7073">
        <v>9439</v>
      </c>
      <c r="M7073">
        <v>7.95</v>
      </c>
      <c r="N7073">
        <v>1503</v>
      </c>
      <c r="O7073">
        <v>15.92</v>
      </c>
      <c r="P7073">
        <v>4021.4266195524165</v>
      </c>
      <c r="Q7073">
        <v>45171.17</v>
      </c>
      <c r="R7073" s="6">
        <v>1023.2623213954737</v>
      </c>
      <c r="S7073">
        <v>759</v>
      </c>
      <c r="T7073" t="str">
        <f ca="1">PROPER(TRIM(Table1[[#This Row],[Campaign Status]]))</f>
        <v>Completed</v>
      </c>
      <c r="V7073" s="1">
        <f t="shared" si="330"/>
        <v>1503</v>
      </c>
      <c r="W7073" t="str">
        <f t="shared" ca="1" si="331"/>
        <v>west</v>
      </c>
      <c r="X7073" s="6" t="e">
        <f t="shared" si="332"/>
        <v>#VALUE!</v>
      </c>
    </row>
    <row r="7074" spans="1:24" x14ac:dyDescent="0.3">
      <c r="A7074" t="s">
        <v>8160</v>
      </c>
      <c r="B7074" t="str">
        <f ca="1">PROPER(TRIM(Table1[[#This Row],[Campaign Name]]))</f>
        <v>Mega Discount</v>
      </c>
      <c r="C7074" t="str">
        <f ca="1">PROPER(TRIM(Table1[[#This Row],[Campaign Type]]))</f>
        <v>Lead Gen</v>
      </c>
      <c r="D7074" t="str">
        <f ca="1">PROPER(TRIM(Table1[[#This Row],[Marketing Channel]]))</f>
        <v>Instagram</v>
      </c>
      <c r="E7074" t="s">
        <v>2332</v>
      </c>
      <c r="F7074" t="s">
        <v>252</v>
      </c>
      <c r="G7074" t="s">
        <v>29</v>
      </c>
      <c r="H7074" t="s">
        <v>61</v>
      </c>
      <c r="I7074" t="s">
        <v>68</v>
      </c>
      <c r="J7074" t="s">
        <v>63</v>
      </c>
      <c r="K7074">
        <v>15104</v>
      </c>
      <c r="L7074">
        <v>1548</v>
      </c>
      <c r="M7074">
        <v>10.25</v>
      </c>
      <c r="N7074">
        <v>217</v>
      </c>
      <c r="O7074">
        <v>14.02</v>
      </c>
      <c r="P7074">
        <v>250</v>
      </c>
      <c r="Q7074">
        <v>23570.61</v>
      </c>
      <c r="R7074" s="6">
        <v>9328.2440000000006</v>
      </c>
      <c r="S7074">
        <v>99</v>
      </c>
      <c r="T7074" t="str">
        <f ca="1">PROPER(TRIM(Table1[[#This Row],[Campaign Status]]))</f>
        <v>Paused</v>
      </c>
      <c r="V7074" s="1">
        <f t="shared" si="330"/>
        <v>217</v>
      </c>
      <c r="W7074" t="str">
        <f t="shared" ca="1" si="331"/>
        <v>North</v>
      </c>
      <c r="X7074" s="6">
        <f t="shared" si="332"/>
        <v>1023.2623213954737</v>
      </c>
    </row>
    <row r="7075" spans="1:24" x14ac:dyDescent="0.3">
      <c r="A7075" t="s">
        <v>8161</v>
      </c>
      <c r="B7075" t="str">
        <f ca="1">PROPER(TRIM(Table1[[#This Row],[Campaign Name]]))</f>
        <v>New Launch</v>
      </c>
      <c r="C7075" t="str">
        <f ca="1">PROPER(TRIM(Table1[[#This Row],[Campaign Type]]))</f>
        <v>Lead Gen</v>
      </c>
      <c r="D7075" t="str">
        <f ca="1">PROPER(TRIM(Table1[[#This Row],[Marketing Channel]]))</f>
        <v>Meta Ads</v>
      </c>
      <c r="E7075" t="s">
        <v>784</v>
      </c>
      <c r="F7075" t="s">
        <v>676</v>
      </c>
      <c r="G7075" t="s">
        <v>46</v>
      </c>
      <c r="H7075" t="s">
        <v>30</v>
      </c>
      <c r="I7075" t="s">
        <v>24</v>
      </c>
      <c r="J7075" t="s">
        <v>32</v>
      </c>
      <c r="K7075">
        <v>76752</v>
      </c>
      <c r="L7075">
        <v>2720</v>
      </c>
      <c r="M7075">
        <v>3.54</v>
      </c>
      <c r="N7075">
        <v>97</v>
      </c>
      <c r="O7075">
        <v>3.57</v>
      </c>
      <c r="P7075">
        <v>3817.8497265160554</v>
      </c>
      <c r="Q7075">
        <v>39984.230000000003</v>
      </c>
      <c r="R7075" s="6">
        <v>947.29711393033926</v>
      </c>
      <c r="S7075">
        <v>24</v>
      </c>
      <c r="T7075" t="str">
        <f ca="1">PROPER(TRIM(Table1[[#This Row],[Campaign Status]]))</f>
        <v>Active</v>
      </c>
      <c r="V7075" s="1">
        <f t="shared" si="330"/>
        <v>97</v>
      </c>
      <c r="W7075" t="str">
        <f t="shared" ca="1" si="331"/>
        <v>South</v>
      </c>
      <c r="X7075" s="6">
        <f t="shared" si="332"/>
        <v>9328.2440000000006</v>
      </c>
    </row>
    <row r="7076" spans="1:24" x14ac:dyDescent="0.3">
      <c r="A7076" t="s">
        <v>8162</v>
      </c>
      <c r="B7076" t="str">
        <f ca="1">PROPER(TRIM(Table1[[#This Row],[Campaign Name]]))</f>
        <v>Festive Offer</v>
      </c>
      <c r="C7076" t="str">
        <f ca="1">PROPER(TRIM(Table1[[#This Row],[Campaign Type]]))</f>
        <v>Sales</v>
      </c>
      <c r="D7076" t="str">
        <f ca="1">PROPER(TRIM(Table1[[#This Row],[Marketing Channel]]))</f>
        <v>Email</v>
      </c>
      <c r="E7076" t="s">
        <v>8007</v>
      </c>
      <c r="F7076" t="s">
        <v>229</v>
      </c>
      <c r="G7076" t="s">
        <v>29</v>
      </c>
      <c r="H7076" t="s">
        <v>61</v>
      </c>
      <c r="I7076" t="s">
        <v>62</v>
      </c>
      <c r="J7076" t="s">
        <v>32</v>
      </c>
      <c r="K7076">
        <v>91574</v>
      </c>
      <c r="L7076">
        <v>10227</v>
      </c>
      <c r="M7076">
        <v>11.17</v>
      </c>
      <c r="N7076">
        <v>2353</v>
      </c>
      <c r="O7076">
        <v>23.01</v>
      </c>
      <c r="P7076">
        <v>250</v>
      </c>
      <c r="Q7076">
        <v>5907.26</v>
      </c>
      <c r="R7076" s="6">
        <v>2262.904</v>
      </c>
      <c r="S7076">
        <v>1534</v>
      </c>
      <c r="T7076" t="str">
        <f ca="1">PROPER(TRIM(Table1[[#This Row],[Campaign Status]]))</f>
        <v>Active</v>
      </c>
      <c r="V7076" s="1">
        <f t="shared" si="330"/>
        <v>2353</v>
      </c>
      <c r="W7076" t="str">
        <f t="shared" ca="1" si="331"/>
        <v>North</v>
      </c>
      <c r="X7076" s="6">
        <f t="shared" si="332"/>
        <v>947.29711393033926</v>
      </c>
    </row>
    <row r="7077" spans="1:24" x14ac:dyDescent="0.3">
      <c r="A7077" t="s">
        <v>8163</v>
      </c>
      <c r="B7077" t="str">
        <f ca="1">PROPER(TRIM(Table1[[#This Row],[Campaign Name]]))</f>
        <v>Festive Offer</v>
      </c>
      <c r="C7077" t="str">
        <f ca="1">PROPER(TRIM(Table1[[#This Row],[Campaign Type]]))</f>
        <v>Lead Gen</v>
      </c>
      <c r="D7077" t="str">
        <f ca="1">PROPER(TRIM(Table1[[#This Row],[Marketing Channel]]))</f>
        <v>Google Ads</v>
      </c>
      <c r="E7077" t="s">
        <v>265</v>
      </c>
      <c r="F7077" t="s">
        <v>1333</v>
      </c>
      <c r="G7077" t="s">
        <v>11141</v>
      </c>
      <c r="H7077" t="s">
        <v>23</v>
      </c>
      <c r="I7077" t="s">
        <v>62</v>
      </c>
      <c r="J7077" t="s">
        <v>63</v>
      </c>
      <c r="K7077">
        <v>168780</v>
      </c>
      <c r="L7077">
        <v>16037</v>
      </c>
      <c r="M7077">
        <v>9.5</v>
      </c>
      <c r="N7077">
        <v>814</v>
      </c>
      <c r="O7077">
        <v>5.08</v>
      </c>
      <c r="P7077">
        <v>7237.5</v>
      </c>
      <c r="Q7077">
        <v>1896.88</v>
      </c>
      <c r="R7077" s="6">
        <v>-73.790949913644212</v>
      </c>
      <c r="S7077">
        <v>228</v>
      </c>
      <c r="T7077" t="str">
        <f ca="1">PROPER(TRIM(Table1[[#This Row],[Campaign Status]]))</f>
        <v>Paused</v>
      </c>
      <c r="V7077" s="1">
        <f t="shared" si="330"/>
        <v>814</v>
      </c>
      <c r="W7077" t="str">
        <f t="shared" ca="1" si="331"/>
        <v>west</v>
      </c>
      <c r="X7077" s="6">
        <f t="shared" si="332"/>
        <v>2262.904</v>
      </c>
    </row>
    <row r="7078" spans="1:24" x14ac:dyDescent="0.3">
      <c r="A7078" t="s">
        <v>8164</v>
      </c>
      <c r="B7078" t="str">
        <f ca="1">PROPER(TRIM(Table1[[#This Row],[Campaign Name]]))</f>
        <v>Mega Discount</v>
      </c>
      <c r="C7078" t="str">
        <f ca="1">PROPER(TRIM(Table1[[#This Row],[Campaign Type]]))</f>
        <v>Sales</v>
      </c>
      <c r="D7078" t="str">
        <f ca="1">PROPER(TRIM(Table1[[#This Row],[Marketing Channel]]))</f>
        <v>Google Ads</v>
      </c>
      <c r="E7078" t="s">
        <v>213</v>
      </c>
      <c r="F7078" t="s">
        <v>384</v>
      </c>
      <c r="G7078" t="s">
        <v>29</v>
      </c>
      <c r="H7078" t="s">
        <v>99</v>
      </c>
      <c r="I7078" t="s">
        <v>68</v>
      </c>
      <c r="J7078" t="s">
        <v>63</v>
      </c>
      <c r="K7078">
        <v>66211</v>
      </c>
      <c r="L7078">
        <v>3281</v>
      </c>
      <c r="M7078">
        <v>4.96</v>
      </c>
      <c r="N7078">
        <v>1026</v>
      </c>
      <c r="O7078">
        <v>31.27</v>
      </c>
      <c r="P7078">
        <v>250</v>
      </c>
      <c r="Q7078">
        <v>23239.34</v>
      </c>
      <c r="R7078" s="6">
        <v>9195.735999999999</v>
      </c>
      <c r="S7078">
        <v>763</v>
      </c>
      <c r="T7078" t="str">
        <f ca="1">PROPER(TRIM(Table1[[#This Row],[Campaign Status]]))</f>
        <v>Completed</v>
      </c>
      <c r="V7078" s="1">
        <f t="shared" si="330"/>
        <v>1026</v>
      </c>
      <c r="W7078" t="str">
        <f t="shared" ca="1" si="331"/>
        <v>North</v>
      </c>
      <c r="X7078" s="6">
        <f t="shared" si="332"/>
        <v>-73.790949913644212</v>
      </c>
    </row>
    <row r="7079" spans="1:24" x14ac:dyDescent="0.3">
      <c r="A7079" t="s">
        <v>8165</v>
      </c>
      <c r="B7079" t="str">
        <f ca="1">PROPER(TRIM(Table1[[#This Row],[Campaign Name]]))</f>
        <v>Flash Sale</v>
      </c>
      <c r="C7079" t="str">
        <f ca="1">PROPER(TRIM(Table1[[#This Row],[Campaign Type]]))</f>
        <v>Awareness</v>
      </c>
      <c r="D7079" t="str">
        <f ca="1">PROPER(TRIM(Table1[[#This Row],[Marketing Channel]]))</f>
        <v>Meta Ads</v>
      </c>
      <c r="E7079" t="s">
        <v>2840</v>
      </c>
      <c r="F7079" t="s">
        <v>1143</v>
      </c>
      <c r="G7079" t="s">
        <v>46</v>
      </c>
      <c r="H7079" t="s">
        <v>30</v>
      </c>
      <c r="I7079" t="s">
        <v>62</v>
      </c>
      <c r="J7079" t="s">
        <v>63</v>
      </c>
      <c r="K7079">
        <v>50402</v>
      </c>
      <c r="L7079">
        <v>5002</v>
      </c>
      <c r="M7079">
        <v>9.92</v>
      </c>
      <c r="N7079">
        <v>1515</v>
      </c>
      <c r="O7079">
        <v>30.29</v>
      </c>
      <c r="P7079">
        <v>2997.37</v>
      </c>
      <c r="Q7079">
        <v>31946.77</v>
      </c>
      <c r="R7079" s="6">
        <v>965.8267080807509</v>
      </c>
      <c r="S7079">
        <v>1408</v>
      </c>
      <c r="T7079" t="str">
        <f ca="1">PROPER(TRIM(Table1[[#This Row],[Campaign Status]]))</f>
        <v>Completed</v>
      </c>
      <c r="V7079" s="1">
        <f t="shared" si="330"/>
        <v>1515</v>
      </c>
      <c r="W7079" t="str">
        <f t="shared" ca="1" si="331"/>
        <v>South</v>
      </c>
      <c r="X7079" s="6">
        <f t="shared" si="332"/>
        <v>9195.735999999999</v>
      </c>
    </row>
    <row r="7080" spans="1:24" x14ac:dyDescent="0.3">
      <c r="A7080" t="s">
        <v>8166</v>
      </c>
      <c r="B7080" t="str">
        <f ca="1">PROPER(TRIM(Table1[[#This Row],[Campaign Name]]))</f>
        <v>Flash Sale</v>
      </c>
      <c r="C7080" t="str">
        <f ca="1">PROPER(TRIM(Table1[[#This Row],[Campaign Type]]))</f>
        <v>Retargeting</v>
      </c>
      <c r="D7080" t="str">
        <f ca="1">PROPER(TRIM(Table1[[#This Row],[Marketing Channel]]))</f>
        <v>Meta Ads</v>
      </c>
      <c r="E7080" t="s">
        <v>1650</v>
      </c>
      <c r="F7080" t="s">
        <v>1220</v>
      </c>
      <c r="G7080" t="s">
        <v>46</v>
      </c>
      <c r="H7080" t="s">
        <v>30</v>
      </c>
      <c r="I7080" t="s">
        <v>31</v>
      </c>
      <c r="J7080" t="s">
        <v>63</v>
      </c>
      <c r="K7080">
        <v>154256</v>
      </c>
      <c r="L7080">
        <v>21640</v>
      </c>
      <c r="M7080">
        <v>14.03</v>
      </c>
      <c r="N7080">
        <v>906</v>
      </c>
      <c r="O7080">
        <v>4.1900000000000004</v>
      </c>
      <c r="P7080">
        <v>4038.4</v>
      </c>
      <c r="Q7080">
        <v>22948.31</v>
      </c>
      <c r="R7080" s="6">
        <v>468.25252575277335</v>
      </c>
      <c r="S7080">
        <v>467</v>
      </c>
      <c r="T7080" t="str">
        <f ca="1">PROPER(TRIM(Table1[[#This Row],[Campaign Status]]))</f>
        <v>Paused</v>
      </c>
      <c r="V7080" s="1">
        <f t="shared" si="330"/>
        <v>906</v>
      </c>
      <c r="W7080" t="str">
        <f t="shared" ca="1" si="331"/>
        <v>South</v>
      </c>
      <c r="X7080" s="6">
        <f t="shared" si="332"/>
        <v>965.8267080807509</v>
      </c>
    </row>
    <row r="7081" spans="1:24" x14ac:dyDescent="0.3">
      <c r="A7081" t="s">
        <v>8167</v>
      </c>
      <c r="B7081" t="str">
        <f ca="1">PROPER(TRIM(Table1[[#This Row],[Campaign Name]]))</f>
        <v>Summer Sale</v>
      </c>
      <c r="C7081" t="str">
        <f ca="1">PROPER(TRIM(Table1[[#This Row],[Campaign Type]]))</f>
        <v>Sales</v>
      </c>
      <c r="D7081" t="str">
        <f ca="1">PROPER(TRIM(Table1[[#This Row],[Marketing Channel]]))</f>
        <v>Google Ads</v>
      </c>
      <c r="E7081" t="s">
        <v>1585</v>
      </c>
      <c r="F7081" t="s">
        <v>378</v>
      </c>
      <c r="G7081" t="s">
        <v>46</v>
      </c>
      <c r="H7081" t="s">
        <v>30</v>
      </c>
      <c r="I7081" t="s">
        <v>62</v>
      </c>
      <c r="J7081" t="s">
        <v>63</v>
      </c>
      <c r="K7081">
        <v>121344</v>
      </c>
      <c r="L7081">
        <v>9348</v>
      </c>
      <c r="M7081">
        <v>7.7</v>
      </c>
      <c r="N7081">
        <v>1619</v>
      </c>
      <c r="O7081">
        <v>17.32</v>
      </c>
      <c r="P7081">
        <v>3988.1535696969677</v>
      </c>
      <c r="Q7081">
        <v>22144.82</v>
      </c>
      <c r="R7081" s="6">
        <v>455.26497696232474</v>
      </c>
      <c r="S7081">
        <v>7</v>
      </c>
      <c r="T7081" t="str">
        <f ca="1">PROPER(TRIM(Table1[[#This Row],[Campaign Status]]))</f>
        <v>Completed</v>
      </c>
      <c r="V7081" s="1">
        <f t="shared" si="330"/>
        <v>1619</v>
      </c>
      <c r="W7081" t="str">
        <f t="shared" ca="1" si="331"/>
        <v>South</v>
      </c>
      <c r="X7081" s="6">
        <f t="shared" si="332"/>
        <v>468.25252575277335</v>
      </c>
    </row>
    <row r="7082" spans="1:24" x14ac:dyDescent="0.3">
      <c r="A7082" t="s">
        <v>8168</v>
      </c>
      <c r="B7082" t="str">
        <f ca="1">PROPER(TRIM(Table1[[#This Row],[Campaign Name]]))</f>
        <v>Summer Sale</v>
      </c>
      <c r="C7082" t="str">
        <f ca="1">PROPER(TRIM(Table1[[#This Row],[Campaign Type]]))</f>
        <v>Awareness</v>
      </c>
      <c r="D7082" t="str">
        <f ca="1">PROPER(TRIM(Table1[[#This Row],[Marketing Channel]]))</f>
        <v>Google Ads</v>
      </c>
      <c r="E7082" t="s">
        <v>938</v>
      </c>
      <c r="F7082" t="s">
        <v>208</v>
      </c>
      <c r="G7082" t="s">
        <v>11141</v>
      </c>
      <c r="H7082" t="s">
        <v>36</v>
      </c>
      <c r="I7082" t="s">
        <v>31</v>
      </c>
      <c r="J7082" t="s">
        <v>32</v>
      </c>
      <c r="K7082">
        <v>110660</v>
      </c>
      <c r="L7082">
        <v>10067</v>
      </c>
      <c r="M7082">
        <v>9.1</v>
      </c>
      <c r="N7082">
        <v>744</v>
      </c>
      <c r="O7082">
        <v>7.39</v>
      </c>
      <c r="P7082">
        <v>14147.59</v>
      </c>
      <c r="Q7082">
        <v>14518</v>
      </c>
      <c r="R7082" s="6">
        <v>2.6181844398940024</v>
      </c>
      <c r="S7082">
        <v>682</v>
      </c>
      <c r="T7082" t="str">
        <f ca="1">PROPER(TRIM(Table1[[#This Row],[Campaign Status]]))</f>
        <v>Paused</v>
      </c>
      <c r="V7082" s="1">
        <f t="shared" si="330"/>
        <v>744</v>
      </c>
      <c r="W7082" t="str">
        <f t="shared" ca="1" si="331"/>
        <v>west</v>
      </c>
      <c r="X7082" s="6">
        <f t="shared" si="332"/>
        <v>455.26497696232474</v>
      </c>
    </row>
    <row r="7083" spans="1:24" x14ac:dyDescent="0.3">
      <c r="A7083" t="s">
        <v>8169</v>
      </c>
      <c r="B7083" t="str">
        <f ca="1">PROPER(TRIM(Table1[[#This Row],[Campaign Name]]))</f>
        <v>Festive Offer</v>
      </c>
      <c r="C7083" t="str">
        <f ca="1">PROPER(TRIM(Table1[[#This Row],[Campaign Type]]))</f>
        <v>Sales</v>
      </c>
      <c r="D7083" t="str">
        <f ca="1">PROPER(TRIM(Table1[[#This Row],[Marketing Channel]]))</f>
        <v>Instagram</v>
      </c>
      <c r="E7083" t="s">
        <v>407</v>
      </c>
      <c r="F7083" t="s">
        <v>755</v>
      </c>
      <c r="G7083" t="s">
        <v>11141</v>
      </c>
      <c r="H7083" t="s">
        <v>54</v>
      </c>
      <c r="I7083" t="s">
        <v>68</v>
      </c>
      <c r="J7083" t="s">
        <v>32</v>
      </c>
      <c r="K7083">
        <v>10660</v>
      </c>
      <c r="L7083">
        <v>883</v>
      </c>
      <c r="M7083">
        <v>8.2799999999999994</v>
      </c>
      <c r="N7083">
        <v>58</v>
      </c>
      <c r="O7083">
        <v>6.57</v>
      </c>
      <c r="P7083">
        <v>250</v>
      </c>
      <c r="Q7083">
        <v>38406.06</v>
      </c>
      <c r="R7083" s="6">
        <v>15262.423999999999</v>
      </c>
      <c r="S7083">
        <v>13</v>
      </c>
      <c r="T7083" t="str">
        <f ca="1">PROPER(TRIM(Table1[[#This Row],[Campaign Status]]))</f>
        <v>Paused</v>
      </c>
      <c r="V7083" s="1">
        <f t="shared" si="330"/>
        <v>58</v>
      </c>
      <c r="W7083" t="str">
        <f t="shared" ca="1" si="331"/>
        <v>west</v>
      </c>
      <c r="X7083" s="6">
        <f t="shared" si="332"/>
        <v>2.6181844398940024</v>
      </c>
    </row>
    <row r="7084" spans="1:24" x14ac:dyDescent="0.3">
      <c r="A7084" t="s">
        <v>8170</v>
      </c>
      <c r="B7084" t="str">
        <f ca="1">PROPER(TRIM(Table1[[#This Row],[Campaign Name]]))</f>
        <v>New Launch</v>
      </c>
      <c r="C7084" t="str">
        <f ca="1">PROPER(TRIM(Table1[[#This Row],[Campaign Type]]))</f>
        <v>Lead Gen</v>
      </c>
      <c r="D7084" t="str">
        <f ca="1">PROPER(TRIM(Table1[[#This Row],[Marketing Channel]]))</f>
        <v>Linkedin</v>
      </c>
      <c r="E7084" t="s">
        <v>3406</v>
      </c>
      <c r="F7084" t="s">
        <v>436</v>
      </c>
      <c r="G7084" t="s">
        <v>11141</v>
      </c>
      <c r="H7084" t="s">
        <v>23</v>
      </c>
      <c r="I7084" t="s">
        <v>31</v>
      </c>
      <c r="J7084" t="s">
        <v>32</v>
      </c>
      <c r="K7084">
        <v>159144</v>
      </c>
      <c r="L7084">
        <v>6255</v>
      </c>
      <c r="M7084">
        <v>3.93</v>
      </c>
      <c r="N7084">
        <v>1687</v>
      </c>
      <c r="O7084">
        <v>26.97</v>
      </c>
      <c r="P7084">
        <v>250</v>
      </c>
      <c r="Q7084">
        <v>31946.03</v>
      </c>
      <c r="R7084" s="6">
        <v>12678.412</v>
      </c>
      <c r="S7084">
        <v>397</v>
      </c>
      <c r="T7084" t="str">
        <f ca="1">PROPER(TRIM(Table1[[#This Row],[Campaign Status]]))</f>
        <v>Completed</v>
      </c>
      <c r="V7084" s="1">
        <f t="shared" si="330"/>
        <v>1687</v>
      </c>
      <c r="W7084" t="str">
        <f t="shared" ca="1" si="331"/>
        <v>west</v>
      </c>
      <c r="X7084" s="6">
        <f t="shared" si="332"/>
        <v>15262.423999999999</v>
      </c>
    </row>
    <row r="7085" spans="1:24" x14ac:dyDescent="0.3">
      <c r="A7085" t="s">
        <v>8171</v>
      </c>
      <c r="B7085" t="str">
        <f ca="1">PROPER(TRIM(Table1[[#This Row],[Campaign Name]]))</f>
        <v>Summer Sale</v>
      </c>
      <c r="C7085" t="str">
        <f ca="1">PROPER(TRIM(Table1[[#This Row],[Campaign Type]]))</f>
        <v>Awareness</v>
      </c>
      <c r="D7085" t="str">
        <f ca="1">PROPER(TRIM(Table1[[#This Row],[Marketing Channel]]))</f>
        <v>Youtube</v>
      </c>
      <c r="E7085" t="s">
        <v>254</v>
      </c>
      <c r="F7085" t="s">
        <v>475</v>
      </c>
      <c r="G7085" t="s">
        <v>11141</v>
      </c>
      <c r="H7085" t="s">
        <v>36</v>
      </c>
      <c r="I7085" t="s">
        <v>31</v>
      </c>
      <c r="J7085" t="s">
        <v>63</v>
      </c>
      <c r="K7085">
        <v>171486</v>
      </c>
      <c r="L7085">
        <v>728</v>
      </c>
      <c r="M7085">
        <v>0.42</v>
      </c>
      <c r="N7085">
        <v>129</v>
      </c>
      <c r="O7085">
        <v>17.72</v>
      </c>
      <c r="P7085">
        <v>14663.82</v>
      </c>
      <c r="Q7085">
        <v>27612.82</v>
      </c>
      <c r="R7085" s="6">
        <v>88.30577571192228</v>
      </c>
      <c r="S7085">
        <v>108</v>
      </c>
      <c r="T7085" t="str">
        <f ca="1">PROPER(TRIM(Table1[[#This Row],[Campaign Status]]))</f>
        <v>Completed</v>
      </c>
      <c r="V7085" s="1">
        <f t="shared" si="330"/>
        <v>129</v>
      </c>
      <c r="W7085" t="str">
        <f t="shared" ca="1" si="331"/>
        <v>west</v>
      </c>
      <c r="X7085" s="6">
        <f t="shared" si="332"/>
        <v>12678.412</v>
      </c>
    </row>
    <row r="7086" spans="1:24" x14ac:dyDescent="0.3">
      <c r="A7086" t="s">
        <v>8172</v>
      </c>
      <c r="B7086" t="str">
        <f ca="1">PROPER(TRIM(Table1[[#This Row],[Campaign Name]]))</f>
        <v>Flash Sale</v>
      </c>
      <c r="C7086" t="str">
        <f ca="1">PROPER(TRIM(Table1[[#This Row],[Campaign Type]]))</f>
        <v>Awareness</v>
      </c>
      <c r="D7086" t="str">
        <f ca="1">PROPER(TRIM(Table1[[#This Row],[Marketing Channel]]))</f>
        <v>Google Ads</v>
      </c>
      <c r="E7086" t="s">
        <v>1911</v>
      </c>
      <c r="F7086" t="s">
        <v>513</v>
      </c>
      <c r="G7086" t="s">
        <v>41</v>
      </c>
      <c r="H7086" t="s">
        <v>11140</v>
      </c>
      <c r="I7086" t="s">
        <v>68</v>
      </c>
      <c r="J7086" t="s">
        <v>32</v>
      </c>
      <c r="K7086">
        <v>25254</v>
      </c>
      <c r="L7086">
        <v>1756</v>
      </c>
      <c r="M7086">
        <v>6.95</v>
      </c>
      <c r="N7086">
        <v>20</v>
      </c>
      <c r="O7086">
        <v>1.1399999999999999</v>
      </c>
      <c r="P7086">
        <v>250</v>
      </c>
      <c r="Q7086">
        <v>5764.39</v>
      </c>
      <c r="R7086" s="6">
        <v>2205.7560000000003</v>
      </c>
      <c r="S7086">
        <v>12</v>
      </c>
      <c r="T7086" t="str">
        <f ca="1">PROPER(TRIM(Table1[[#This Row],[Campaign Status]]))</f>
        <v>Completed</v>
      </c>
      <c r="V7086" s="1">
        <f t="shared" si="330"/>
        <v>20</v>
      </c>
      <c r="W7086" t="str">
        <f t="shared" ca="1" si="331"/>
        <v>East</v>
      </c>
      <c r="X7086" s="6">
        <f t="shared" si="332"/>
        <v>88.30577571192228</v>
      </c>
    </row>
    <row r="7087" spans="1:24" x14ac:dyDescent="0.3">
      <c r="A7087" t="s">
        <v>8173</v>
      </c>
      <c r="B7087" t="str">
        <f ca="1">PROPER(TRIM(Table1[[#This Row],[Campaign Name]]))</f>
        <v>Mega Discount</v>
      </c>
      <c r="C7087" t="str">
        <f ca="1">PROPER(TRIM(Table1[[#This Row],[Campaign Type]]))</f>
        <v>Retargeting</v>
      </c>
      <c r="D7087" t="str">
        <f ca="1">PROPER(TRIM(Table1[[#This Row],[Marketing Channel]]))</f>
        <v>Youtube</v>
      </c>
      <c r="E7087" t="s">
        <v>59</v>
      </c>
      <c r="F7087" t="s">
        <v>1192</v>
      </c>
      <c r="G7087" t="s">
        <v>11141</v>
      </c>
      <c r="H7087" t="s">
        <v>36</v>
      </c>
      <c r="I7087" t="s">
        <v>24</v>
      </c>
      <c r="J7087" t="s">
        <v>32</v>
      </c>
      <c r="K7087">
        <v>83782</v>
      </c>
      <c r="L7087">
        <v>7260</v>
      </c>
      <c r="M7087">
        <v>8.67</v>
      </c>
      <c r="N7087">
        <v>1830</v>
      </c>
      <c r="O7087">
        <v>25.21</v>
      </c>
      <c r="P7087">
        <v>4724.03</v>
      </c>
      <c r="Q7087">
        <v>25870.03</v>
      </c>
      <c r="R7087" s="6">
        <v>447.62628518447178</v>
      </c>
      <c r="S7087">
        <v>1127</v>
      </c>
      <c r="T7087" t="str">
        <f ca="1">PROPER(TRIM(Table1[[#This Row],[Campaign Status]]))</f>
        <v>Active</v>
      </c>
      <c r="V7087" s="1">
        <f t="shared" si="330"/>
        <v>1830</v>
      </c>
      <c r="W7087" t="str">
        <f t="shared" ca="1" si="331"/>
        <v>west</v>
      </c>
      <c r="X7087" s="6">
        <f t="shared" si="332"/>
        <v>2205.7560000000003</v>
      </c>
    </row>
    <row r="7088" spans="1:24" x14ac:dyDescent="0.3">
      <c r="A7088" t="s">
        <v>8174</v>
      </c>
      <c r="B7088" t="str">
        <f ca="1">PROPER(TRIM(Table1[[#This Row],[Campaign Name]]))</f>
        <v>Summer Sale</v>
      </c>
      <c r="C7088" t="str">
        <f ca="1">PROPER(TRIM(Table1[[#This Row],[Campaign Type]]))</f>
        <v>Retargeting</v>
      </c>
      <c r="D7088" t="str">
        <f ca="1">PROPER(TRIM(Table1[[#This Row],[Marketing Channel]]))</f>
        <v>Email</v>
      </c>
      <c r="E7088" t="s">
        <v>2455</v>
      </c>
      <c r="F7088" t="s">
        <v>74</v>
      </c>
      <c r="G7088" t="s">
        <v>11141</v>
      </c>
      <c r="H7088" t="s">
        <v>54</v>
      </c>
      <c r="I7088" t="s">
        <v>31</v>
      </c>
      <c r="J7088" t="s">
        <v>25</v>
      </c>
      <c r="K7088">
        <v>85492</v>
      </c>
      <c r="L7088">
        <v>10756</v>
      </c>
      <c r="M7088">
        <v>12.58</v>
      </c>
      <c r="N7088">
        <v>2130</v>
      </c>
      <c r="O7088">
        <v>19.8</v>
      </c>
      <c r="P7088">
        <v>3019</v>
      </c>
      <c r="Q7088">
        <v>37982.42</v>
      </c>
      <c r="R7088" s="6">
        <v>1158.1126200728718</v>
      </c>
      <c r="S7088">
        <v>1815</v>
      </c>
      <c r="T7088" t="str">
        <f ca="1">PROPER(TRIM(Table1[[#This Row],[Campaign Status]]))</f>
        <v>Paused</v>
      </c>
      <c r="V7088" s="1">
        <f t="shared" si="330"/>
        <v>2130</v>
      </c>
      <c r="W7088" t="str">
        <f t="shared" ca="1" si="331"/>
        <v>west</v>
      </c>
      <c r="X7088" s="6">
        <f t="shared" si="332"/>
        <v>447.62628518447178</v>
      </c>
    </row>
    <row r="7089" spans="1:24" x14ac:dyDescent="0.3">
      <c r="A7089" t="s">
        <v>8175</v>
      </c>
      <c r="B7089" t="str">
        <f ca="1">PROPER(TRIM(Table1[[#This Row],[Campaign Name]]))</f>
        <v>New Launch</v>
      </c>
      <c r="C7089" t="str">
        <f ca="1">PROPER(TRIM(Table1[[#This Row],[Campaign Type]]))</f>
        <v>Awareness</v>
      </c>
      <c r="D7089" t="str">
        <f ca="1">PROPER(TRIM(Table1[[#This Row],[Marketing Channel]]))</f>
        <v>Youtube</v>
      </c>
      <c r="E7089" t="s">
        <v>2856</v>
      </c>
      <c r="F7089" t="s">
        <v>287</v>
      </c>
      <c r="G7089" t="s">
        <v>41</v>
      </c>
      <c r="H7089" t="s">
        <v>11140</v>
      </c>
      <c r="I7089" t="s">
        <v>24</v>
      </c>
      <c r="J7089" t="s">
        <v>63</v>
      </c>
      <c r="K7089">
        <v>199783</v>
      </c>
      <c r="L7089">
        <v>13183</v>
      </c>
      <c r="M7089">
        <v>6.6</v>
      </c>
      <c r="N7089">
        <v>3816</v>
      </c>
      <c r="O7089">
        <v>28.95</v>
      </c>
      <c r="P7089">
        <v>250</v>
      </c>
      <c r="Q7089">
        <v>15034.3</v>
      </c>
      <c r="R7089" s="6">
        <v>5913.72</v>
      </c>
      <c r="S7089">
        <v>3460</v>
      </c>
      <c r="T7089" t="str">
        <f ca="1">PROPER(TRIM(Table1[[#This Row],[Campaign Status]]))</f>
        <v>Completed</v>
      </c>
      <c r="V7089" s="1">
        <f t="shared" si="330"/>
        <v>3816</v>
      </c>
      <c r="W7089" t="str">
        <f t="shared" ca="1" si="331"/>
        <v>East</v>
      </c>
      <c r="X7089" s="6">
        <f t="shared" si="332"/>
        <v>1158.1126200728718</v>
      </c>
    </row>
    <row r="7090" spans="1:24" x14ac:dyDescent="0.3">
      <c r="A7090" t="s">
        <v>8176</v>
      </c>
      <c r="B7090" t="str">
        <f ca="1">PROPER(TRIM(Table1[[#This Row],[Campaign Name]]))</f>
        <v>Summer Sale</v>
      </c>
      <c r="C7090" t="str">
        <f ca="1">PROPER(TRIM(Table1[[#This Row],[Campaign Type]]))</f>
        <v>Retargeting</v>
      </c>
      <c r="D7090" t="str">
        <f ca="1">PROPER(TRIM(Table1[[#This Row],[Marketing Channel]]))</f>
        <v>Meta Ads</v>
      </c>
      <c r="E7090" t="s">
        <v>688</v>
      </c>
      <c r="F7090" t="s">
        <v>161</v>
      </c>
      <c r="G7090" t="s">
        <v>11141</v>
      </c>
      <c r="H7090" t="s">
        <v>23</v>
      </c>
      <c r="I7090" t="s">
        <v>31</v>
      </c>
      <c r="J7090" t="s">
        <v>63</v>
      </c>
      <c r="K7090">
        <v>151995</v>
      </c>
      <c r="L7090">
        <v>22750</v>
      </c>
      <c r="M7090">
        <v>14.97</v>
      </c>
      <c r="N7090">
        <v>6475</v>
      </c>
      <c r="O7090">
        <v>28.46</v>
      </c>
      <c r="P7090">
        <v>3817.8497265160554</v>
      </c>
      <c r="Q7090">
        <v>47632.41</v>
      </c>
      <c r="R7090" s="6">
        <v>1147.6240138311189</v>
      </c>
      <c r="S7090">
        <v>799</v>
      </c>
      <c r="T7090" t="str">
        <f ca="1">PROPER(TRIM(Table1[[#This Row],[Campaign Status]]))</f>
        <v>Paused</v>
      </c>
      <c r="V7090" s="1">
        <f t="shared" si="330"/>
        <v>6475</v>
      </c>
      <c r="W7090" t="str">
        <f t="shared" ca="1" si="331"/>
        <v>west</v>
      </c>
      <c r="X7090" s="6">
        <f t="shared" si="332"/>
        <v>5913.72</v>
      </c>
    </row>
    <row r="7091" spans="1:24" x14ac:dyDescent="0.3">
      <c r="A7091" t="s">
        <v>8177</v>
      </c>
      <c r="B7091" t="str">
        <f ca="1">PROPER(TRIM(Table1[[#This Row],[Campaign Name]]))</f>
        <v>Summer Sale</v>
      </c>
      <c r="C7091" t="str">
        <f ca="1">PROPER(TRIM(Table1[[#This Row],[Campaign Type]]))</f>
        <v>Awareness</v>
      </c>
      <c r="D7091" t="str">
        <f ca="1">PROPER(TRIM(Table1[[#This Row],[Marketing Channel]]))</f>
        <v>Meta Ads</v>
      </c>
      <c r="E7091" t="s">
        <v>1099</v>
      </c>
      <c r="F7091" t="s">
        <v>365</v>
      </c>
      <c r="G7091" t="s">
        <v>29</v>
      </c>
      <c r="H7091" t="s">
        <v>99</v>
      </c>
      <c r="I7091" t="s">
        <v>24</v>
      </c>
      <c r="J7091" t="s">
        <v>32</v>
      </c>
      <c r="K7091">
        <v>125068</v>
      </c>
      <c r="L7091">
        <v>12743</v>
      </c>
      <c r="M7091">
        <v>10.19</v>
      </c>
      <c r="N7091">
        <v>3362</v>
      </c>
      <c r="O7091">
        <v>26.38</v>
      </c>
      <c r="P7091">
        <v>3817.8497265160554</v>
      </c>
      <c r="Q7091">
        <v>7745.76</v>
      </c>
      <c r="R7091" s="6">
        <v>102.8827888694384</v>
      </c>
      <c r="S7091">
        <v>885</v>
      </c>
      <c r="T7091" t="str">
        <f ca="1">PROPER(TRIM(Table1[[#This Row],[Campaign Status]]))</f>
        <v>Completed</v>
      </c>
      <c r="V7091" s="1">
        <f t="shared" si="330"/>
        <v>3362</v>
      </c>
      <c r="W7091" t="str">
        <f t="shared" ca="1" si="331"/>
        <v>North</v>
      </c>
      <c r="X7091" s="6">
        <f t="shared" si="332"/>
        <v>1147.6240138311189</v>
      </c>
    </row>
    <row r="7092" spans="1:24" x14ac:dyDescent="0.3">
      <c r="A7092" t="s">
        <v>8178</v>
      </c>
      <c r="B7092" t="str">
        <f ca="1">PROPER(TRIM(Table1[[#This Row],[Campaign Name]]))</f>
        <v>Mega Discount</v>
      </c>
      <c r="C7092" t="str">
        <f ca="1">PROPER(TRIM(Table1[[#This Row],[Campaign Type]]))</f>
        <v>Sales</v>
      </c>
      <c r="D7092" t="str">
        <f ca="1">PROPER(TRIM(Table1[[#This Row],[Marketing Channel]]))</f>
        <v>Meta Ads</v>
      </c>
      <c r="E7092" t="s">
        <v>5078</v>
      </c>
      <c r="F7092" t="s">
        <v>127</v>
      </c>
      <c r="G7092" t="s">
        <v>11141</v>
      </c>
      <c r="H7092" t="s">
        <v>54</v>
      </c>
      <c r="I7092" t="s">
        <v>24</v>
      </c>
      <c r="J7092" t="s">
        <v>63</v>
      </c>
      <c r="K7092">
        <v>159804</v>
      </c>
      <c r="L7092">
        <v>7068</v>
      </c>
      <c r="M7092">
        <v>4.42</v>
      </c>
      <c r="N7092">
        <v>709</v>
      </c>
      <c r="O7092">
        <v>10.029999999999999</v>
      </c>
      <c r="P7092">
        <v>3817.8497265160554</v>
      </c>
      <c r="Q7092">
        <v>29083.72</v>
      </c>
      <c r="R7092" s="6">
        <v>661.78273330155639</v>
      </c>
      <c r="S7092">
        <v>655</v>
      </c>
      <c r="T7092" t="str">
        <f ca="1">PROPER(TRIM(Table1[[#This Row],[Campaign Status]]))</f>
        <v>Active</v>
      </c>
      <c r="V7092" s="1">
        <f t="shared" si="330"/>
        <v>709</v>
      </c>
      <c r="W7092" t="str">
        <f t="shared" ca="1" si="331"/>
        <v>west</v>
      </c>
      <c r="X7092" s="6">
        <f t="shared" si="332"/>
        <v>102.8827888694384</v>
      </c>
    </row>
    <row r="7093" spans="1:24" x14ac:dyDescent="0.3">
      <c r="A7093" t="s">
        <v>8179</v>
      </c>
      <c r="B7093" t="str">
        <f ca="1">PROPER(TRIM(Table1[[#This Row],[Campaign Name]]))</f>
        <v>Festive Offer</v>
      </c>
      <c r="C7093" t="str">
        <f ca="1">PROPER(TRIM(Table1[[#This Row],[Campaign Type]]))</f>
        <v>Sales</v>
      </c>
      <c r="D7093" t="str">
        <f ca="1">PROPER(TRIM(Table1[[#This Row],[Marketing Channel]]))</f>
        <v>Google Ads</v>
      </c>
      <c r="E7093" t="s">
        <v>970</v>
      </c>
      <c r="F7093" t="s">
        <v>194</v>
      </c>
      <c r="G7093" t="s">
        <v>46</v>
      </c>
      <c r="H7093" t="s">
        <v>30</v>
      </c>
      <c r="I7093" t="s">
        <v>68</v>
      </c>
      <c r="J7093" t="s">
        <v>32</v>
      </c>
      <c r="K7093">
        <v>91610</v>
      </c>
      <c r="L7093">
        <v>13533</v>
      </c>
      <c r="M7093">
        <v>14.77</v>
      </c>
      <c r="N7093">
        <v>2745</v>
      </c>
      <c r="O7093">
        <v>20.28</v>
      </c>
      <c r="P7093">
        <v>3988.1535696969677</v>
      </c>
      <c r="Q7093">
        <v>28014.49</v>
      </c>
      <c r="R7093" s="6">
        <v>602.44260935339628</v>
      </c>
      <c r="S7093">
        <v>2557</v>
      </c>
      <c r="T7093" t="str">
        <f ca="1">PROPER(TRIM(Table1[[#This Row],[Campaign Status]]))</f>
        <v>Active</v>
      </c>
      <c r="V7093" s="1">
        <f t="shared" si="330"/>
        <v>2745</v>
      </c>
      <c r="W7093" t="str">
        <f t="shared" ca="1" si="331"/>
        <v>South</v>
      </c>
      <c r="X7093" s="6">
        <f t="shared" si="332"/>
        <v>661.78273330155639</v>
      </c>
    </row>
    <row r="7094" spans="1:24" x14ac:dyDescent="0.3">
      <c r="A7094" t="s">
        <v>8180</v>
      </c>
      <c r="B7094" t="str">
        <f ca="1">PROPER(TRIM(Table1[[#This Row],[Campaign Name]]))</f>
        <v>New Launch</v>
      </c>
      <c r="C7094" t="str">
        <f ca="1">PROPER(TRIM(Table1[[#This Row],[Campaign Type]]))</f>
        <v>Retargeting</v>
      </c>
      <c r="D7094" t="str">
        <f ca="1">PROPER(TRIM(Table1[[#This Row],[Marketing Channel]]))</f>
        <v>Meta Ads</v>
      </c>
      <c r="E7094" t="s">
        <v>154</v>
      </c>
      <c r="F7094" t="s">
        <v>229</v>
      </c>
      <c r="G7094" t="s">
        <v>29</v>
      </c>
      <c r="H7094" t="s">
        <v>99</v>
      </c>
      <c r="I7094" t="s">
        <v>24</v>
      </c>
      <c r="J7094" t="s">
        <v>25</v>
      </c>
      <c r="K7094">
        <v>79762</v>
      </c>
      <c r="L7094">
        <v>4178</v>
      </c>
      <c r="M7094">
        <v>5.24</v>
      </c>
      <c r="N7094">
        <v>183</v>
      </c>
      <c r="O7094">
        <v>4.38</v>
      </c>
      <c r="P7094">
        <v>6709.88</v>
      </c>
      <c r="Q7094">
        <v>45932.93</v>
      </c>
      <c r="R7094" s="6">
        <v>584.55665377026116</v>
      </c>
      <c r="S7094">
        <v>149</v>
      </c>
      <c r="T7094" t="str">
        <f ca="1">PROPER(TRIM(Table1[[#This Row],[Campaign Status]]))</f>
        <v>Active</v>
      </c>
      <c r="V7094" s="1">
        <f t="shared" si="330"/>
        <v>183</v>
      </c>
      <c r="W7094" t="str">
        <f t="shared" ca="1" si="331"/>
        <v>North</v>
      </c>
      <c r="X7094" s="6">
        <f t="shared" si="332"/>
        <v>602.44260935339628</v>
      </c>
    </row>
    <row r="7095" spans="1:24" x14ac:dyDescent="0.3">
      <c r="A7095" t="s">
        <v>8181</v>
      </c>
      <c r="B7095" t="str">
        <f ca="1">PROPER(TRIM(Table1[[#This Row],[Campaign Name]]))</f>
        <v>Mega Discount</v>
      </c>
      <c r="C7095" t="str">
        <f ca="1">PROPER(TRIM(Table1[[#This Row],[Campaign Type]]))</f>
        <v>Retargeting</v>
      </c>
      <c r="D7095" t="str">
        <f ca="1">PROPER(TRIM(Table1[[#This Row],[Marketing Channel]]))</f>
        <v>Meta Ads</v>
      </c>
      <c r="E7095" t="s">
        <v>801</v>
      </c>
      <c r="F7095" t="s">
        <v>598</v>
      </c>
      <c r="G7095" t="s">
        <v>29</v>
      </c>
      <c r="H7095" t="s">
        <v>61</v>
      </c>
      <c r="I7095" t="s">
        <v>62</v>
      </c>
      <c r="J7095" t="s">
        <v>63</v>
      </c>
      <c r="K7095">
        <v>57749</v>
      </c>
      <c r="L7095">
        <v>325</v>
      </c>
      <c r="M7095">
        <v>0.56000000000000005</v>
      </c>
      <c r="N7095">
        <v>12</v>
      </c>
      <c r="O7095">
        <v>3.69</v>
      </c>
      <c r="P7095">
        <v>5600.93</v>
      </c>
      <c r="Q7095">
        <v>35874.78</v>
      </c>
      <c r="R7095" s="6">
        <v>540.514700237282</v>
      </c>
      <c r="S7095">
        <v>9</v>
      </c>
      <c r="T7095" t="str">
        <f ca="1">PROPER(TRIM(Table1[[#This Row],[Campaign Status]]))</f>
        <v>Completed</v>
      </c>
      <c r="V7095" s="1">
        <f t="shared" si="330"/>
        <v>12</v>
      </c>
      <c r="W7095" t="str">
        <f t="shared" ca="1" si="331"/>
        <v>North</v>
      </c>
      <c r="X7095" s="6">
        <f t="shared" si="332"/>
        <v>584.55665377026116</v>
      </c>
    </row>
    <row r="7096" spans="1:24" x14ac:dyDescent="0.3">
      <c r="A7096" t="s">
        <v>8182</v>
      </c>
      <c r="B7096" t="str">
        <f ca="1">PROPER(TRIM(Table1[[#This Row],[Campaign Name]]))</f>
        <v>Summer Sale</v>
      </c>
      <c r="C7096" t="str">
        <f ca="1">PROPER(TRIM(Table1[[#This Row],[Campaign Type]]))</f>
        <v>Lead Gen</v>
      </c>
      <c r="D7096" t="str">
        <f ca="1">PROPER(TRIM(Table1[[#This Row],[Marketing Channel]]))</f>
        <v>Meta Ads</v>
      </c>
      <c r="E7096" t="s">
        <v>1909</v>
      </c>
      <c r="F7096" t="s">
        <v>211</v>
      </c>
      <c r="G7096" t="s">
        <v>41</v>
      </c>
      <c r="H7096" t="s">
        <v>11140</v>
      </c>
      <c r="I7096" t="s">
        <v>62</v>
      </c>
      <c r="J7096" t="s">
        <v>32</v>
      </c>
      <c r="K7096">
        <v>181606</v>
      </c>
      <c r="L7096">
        <v>420</v>
      </c>
      <c r="M7096">
        <v>0.23</v>
      </c>
      <c r="N7096">
        <v>135</v>
      </c>
      <c r="O7096">
        <v>32.14</v>
      </c>
      <c r="P7096">
        <v>7676.76</v>
      </c>
      <c r="Q7096">
        <v>21676.82</v>
      </c>
      <c r="R7096" s="6">
        <v>182.36938500096394</v>
      </c>
      <c r="S7096">
        <v>119</v>
      </c>
      <c r="T7096" t="str">
        <f ca="1">PROPER(TRIM(Table1[[#This Row],[Campaign Status]]))</f>
        <v>Paused</v>
      </c>
      <c r="V7096" s="1">
        <f t="shared" si="330"/>
        <v>135</v>
      </c>
      <c r="W7096" t="str">
        <f t="shared" ca="1" si="331"/>
        <v>East</v>
      </c>
      <c r="X7096" s="6">
        <f t="shared" si="332"/>
        <v>540.514700237282</v>
      </c>
    </row>
    <row r="7097" spans="1:24" x14ac:dyDescent="0.3">
      <c r="A7097" t="s">
        <v>8183</v>
      </c>
      <c r="B7097" t="str">
        <f ca="1">PROPER(TRIM(Table1[[#This Row],[Campaign Name]]))</f>
        <v>Festive Offer</v>
      </c>
      <c r="C7097" t="str">
        <f ca="1">PROPER(TRIM(Table1[[#This Row],[Campaign Type]]))</f>
        <v>Retargeting</v>
      </c>
      <c r="D7097" t="str">
        <f ca="1">PROPER(TRIM(Table1[[#This Row],[Marketing Channel]]))</f>
        <v>Google Ads</v>
      </c>
      <c r="E7097" t="s">
        <v>4270</v>
      </c>
      <c r="F7097" t="s">
        <v>194</v>
      </c>
      <c r="G7097" t="s">
        <v>46</v>
      </c>
      <c r="H7097" t="s">
        <v>42</v>
      </c>
      <c r="I7097" t="s">
        <v>31</v>
      </c>
      <c r="J7097" t="s">
        <v>63</v>
      </c>
      <c r="K7097">
        <v>119717</v>
      </c>
      <c r="L7097">
        <v>11582</v>
      </c>
      <c r="M7097">
        <v>9.67</v>
      </c>
      <c r="N7097">
        <v>3711</v>
      </c>
      <c r="O7097">
        <v>32.04</v>
      </c>
      <c r="P7097">
        <v>2681.06</v>
      </c>
      <c r="Q7097">
        <v>3607.44</v>
      </c>
      <c r="R7097" s="6">
        <v>34.552751523651096</v>
      </c>
      <c r="S7097">
        <v>2067</v>
      </c>
      <c r="T7097" t="str">
        <f ca="1">PROPER(TRIM(Table1[[#This Row],[Campaign Status]]))</f>
        <v>Paused</v>
      </c>
      <c r="V7097" s="1">
        <f t="shared" si="330"/>
        <v>3711</v>
      </c>
      <c r="W7097" t="str">
        <f t="shared" ca="1" si="331"/>
        <v>South</v>
      </c>
      <c r="X7097" s="6">
        <f t="shared" si="332"/>
        <v>182.36938500096394</v>
      </c>
    </row>
    <row r="7098" spans="1:24" x14ac:dyDescent="0.3">
      <c r="A7098" t="s">
        <v>8184</v>
      </c>
      <c r="B7098" t="str">
        <f ca="1">PROPER(TRIM(Table1[[#This Row],[Campaign Name]]))</f>
        <v>Summer Sale</v>
      </c>
      <c r="C7098" t="str">
        <f ca="1">PROPER(TRIM(Table1[[#This Row],[Campaign Type]]))</f>
        <v>Lead Gen</v>
      </c>
      <c r="D7098" t="str">
        <f ca="1">PROPER(TRIM(Table1[[#This Row],[Marketing Channel]]))</f>
        <v>Google Ads</v>
      </c>
      <c r="E7098" t="s">
        <v>736</v>
      </c>
      <c r="F7098" t="s">
        <v>629</v>
      </c>
      <c r="G7098" t="s">
        <v>29</v>
      </c>
      <c r="H7098" t="s">
        <v>61</v>
      </c>
      <c r="I7098" t="s">
        <v>68</v>
      </c>
      <c r="J7098" t="s">
        <v>63</v>
      </c>
      <c r="K7098">
        <v>196261</v>
      </c>
      <c r="L7098">
        <v>4672</v>
      </c>
      <c r="M7098">
        <v>2.38</v>
      </c>
      <c r="N7098">
        <v>507</v>
      </c>
      <c r="O7098">
        <v>10.85</v>
      </c>
      <c r="P7098">
        <v>3988.1535696969677</v>
      </c>
      <c r="Q7098">
        <v>40762.79</v>
      </c>
      <c r="R7098" s="6">
        <v>922.09679962492737</v>
      </c>
      <c r="S7098">
        <v>350</v>
      </c>
      <c r="T7098" t="str">
        <f ca="1">PROPER(TRIM(Table1[[#This Row],[Campaign Status]]))</f>
        <v>Active</v>
      </c>
      <c r="V7098" s="1">
        <f t="shared" si="330"/>
        <v>507</v>
      </c>
      <c r="W7098" t="str">
        <f t="shared" ca="1" si="331"/>
        <v>North</v>
      </c>
      <c r="X7098" s="6">
        <f t="shared" si="332"/>
        <v>34.552751523651096</v>
      </c>
    </row>
    <row r="7099" spans="1:24" x14ac:dyDescent="0.3">
      <c r="A7099" t="s">
        <v>8185</v>
      </c>
      <c r="B7099" t="str">
        <f ca="1">PROPER(TRIM(Table1[[#This Row],[Campaign Name]]))</f>
        <v>Flash Sale</v>
      </c>
      <c r="C7099" t="str">
        <f ca="1">PROPER(TRIM(Table1[[#This Row],[Campaign Type]]))</f>
        <v>Awareness</v>
      </c>
      <c r="D7099" t="str">
        <f ca="1">PROPER(TRIM(Table1[[#This Row],[Marketing Channel]]))</f>
        <v>Linkedin</v>
      </c>
      <c r="E7099" t="s">
        <v>665</v>
      </c>
      <c r="F7099" t="s">
        <v>287</v>
      </c>
      <c r="G7099" t="s">
        <v>46</v>
      </c>
      <c r="H7099" t="s">
        <v>42</v>
      </c>
      <c r="I7099" t="s">
        <v>62</v>
      </c>
      <c r="J7099" t="s">
        <v>25</v>
      </c>
      <c r="K7099">
        <v>80055</v>
      </c>
      <c r="L7099">
        <v>10739</v>
      </c>
      <c r="M7099">
        <v>13.41</v>
      </c>
      <c r="N7099">
        <v>1602</v>
      </c>
      <c r="O7099">
        <v>14.92</v>
      </c>
      <c r="P7099">
        <v>250</v>
      </c>
      <c r="Q7099">
        <v>22256.01</v>
      </c>
      <c r="R7099" s="6">
        <v>8802.4040000000005</v>
      </c>
      <c r="S7099">
        <v>1351</v>
      </c>
      <c r="T7099" t="str">
        <f ca="1">PROPER(TRIM(Table1[[#This Row],[Campaign Status]]))</f>
        <v>Completed</v>
      </c>
      <c r="V7099" s="1">
        <f t="shared" si="330"/>
        <v>1602</v>
      </c>
      <c r="W7099" t="str">
        <f t="shared" ca="1" si="331"/>
        <v>South</v>
      </c>
      <c r="X7099" s="6">
        <f t="shared" si="332"/>
        <v>922.09679962492737</v>
      </c>
    </row>
    <row r="7100" spans="1:24" x14ac:dyDescent="0.3">
      <c r="A7100" t="s">
        <v>8186</v>
      </c>
      <c r="B7100" t="str">
        <f ca="1">PROPER(TRIM(Table1[[#This Row],[Campaign Name]]))</f>
        <v>Summer Sale</v>
      </c>
      <c r="C7100" t="str">
        <f ca="1">PROPER(TRIM(Table1[[#This Row],[Campaign Type]]))</f>
        <v>Awareness</v>
      </c>
      <c r="D7100" t="str">
        <f ca="1">PROPER(TRIM(Table1[[#This Row],[Marketing Channel]]))</f>
        <v>Youtube</v>
      </c>
      <c r="E7100" t="s">
        <v>1396</v>
      </c>
      <c r="F7100" t="s">
        <v>945</v>
      </c>
      <c r="G7100" t="s">
        <v>29</v>
      </c>
      <c r="H7100" t="s">
        <v>67</v>
      </c>
      <c r="I7100" t="s">
        <v>24</v>
      </c>
      <c r="J7100" t="s">
        <v>32</v>
      </c>
      <c r="K7100">
        <v>86231</v>
      </c>
      <c r="L7100">
        <v>3128</v>
      </c>
      <c r="M7100">
        <v>3.63</v>
      </c>
      <c r="N7100">
        <v>843</v>
      </c>
      <c r="O7100">
        <v>26.95</v>
      </c>
      <c r="P7100">
        <v>12914.52</v>
      </c>
      <c r="Q7100">
        <v>38225.629999999997</v>
      </c>
      <c r="R7100" s="6">
        <v>195.98955284439526</v>
      </c>
      <c r="S7100">
        <v>0</v>
      </c>
      <c r="T7100" t="str">
        <f ca="1">PROPER(TRIM(Table1[[#This Row],[Campaign Status]]))</f>
        <v>Active</v>
      </c>
      <c r="V7100" s="1">
        <f t="shared" si="330"/>
        <v>843</v>
      </c>
      <c r="W7100" t="str">
        <f t="shared" ca="1" si="331"/>
        <v>North</v>
      </c>
      <c r="X7100" s="6">
        <f t="shared" si="332"/>
        <v>8802.4040000000005</v>
      </c>
    </row>
    <row r="7101" spans="1:24" x14ac:dyDescent="0.3">
      <c r="A7101" t="s">
        <v>8187</v>
      </c>
      <c r="B7101" t="str">
        <f ca="1">PROPER(TRIM(Table1[[#This Row],[Campaign Name]]))</f>
        <v>New Launch</v>
      </c>
      <c r="C7101" t="str">
        <f ca="1">PROPER(TRIM(Table1[[#This Row],[Campaign Type]]))</f>
        <v>Retargeting</v>
      </c>
      <c r="D7101" t="str">
        <f ca="1">PROPER(TRIM(Table1[[#This Row],[Marketing Channel]]))</f>
        <v>Linkedin</v>
      </c>
      <c r="E7101" t="s">
        <v>91</v>
      </c>
      <c r="F7101" t="s">
        <v>1070</v>
      </c>
      <c r="G7101" t="s">
        <v>46</v>
      </c>
      <c r="H7101" t="s">
        <v>42</v>
      </c>
      <c r="I7101" t="s">
        <v>24</v>
      </c>
      <c r="J7101" t="s">
        <v>63</v>
      </c>
      <c r="K7101">
        <v>32050</v>
      </c>
      <c r="L7101">
        <v>456</v>
      </c>
      <c r="M7101">
        <v>1.42</v>
      </c>
      <c r="N7101">
        <v>20</v>
      </c>
      <c r="O7101">
        <v>4.3899999999999997</v>
      </c>
      <c r="P7101">
        <v>3830.4648972188602</v>
      </c>
      <c r="Q7101">
        <v>47481.41</v>
      </c>
      <c r="R7101" s="6">
        <v>1139.5730354943148</v>
      </c>
      <c r="S7101">
        <v>13</v>
      </c>
      <c r="T7101" t="str">
        <f ca="1">PROPER(TRIM(Table1[[#This Row],[Campaign Status]]))</f>
        <v>Completed</v>
      </c>
      <c r="V7101" s="1">
        <f t="shared" si="330"/>
        <v>20</v>
      </c>
      <c r="W7101" t="str">
        <f t="shared" ca="1" si="331"/>
        <v>South</v>
      </c>
      <c r="X7101" s="6">
        <f t="shared" si="332"/>
        <v>195.98955284439526</v>
      </c>
    </row>
    <row r="7102" spans="1:24" x14ac:dyDescent="0.3">
      <c r="A7102" t="s">
        <v>8188</v>
      </c>
      <c r="B7102" t="str">
        <f ca="1">PROPER(TRIM(Table1[[#This Row],[Campaign Name]]))</f>
        <v>New Launch</v>
      </c>
      <c r="C7102" t="str">
        <f ca="1">PROPER(TRIM(Table1[[#This Row],[Campaign Type]]))</f>
        <v>Sales</v>
      </c>
      <c r="D7102" t="str">
        <f ca="1">PROPER(TRIM(Table1[[#This Row],[Marketing Channel]]))</f>
        <v>Meta Ads</v>
      </c>
      <c r="E7102" t="s">
        <v>1463</v>
      </c>
      <c r="F7102" t="s">
        <v>593</v>
      </c>
      <c r="G7102" t="s">
        <v>11141</v>
      </c>
      <c r="H7102" t="s">
        <v>23</v>
      </c>
      <c r="I7102" t="s">
        <v>31</v>
      </c>
      <c r="J7102" t="s">
        <v>63</v>
      </c>
      <c r="K7102">
        <v>116019</v>
      </c>
      <c r="L7102">
        <v>4252</v>
      </c>
      <c r="M7102">
        <v>3.66</v>
      </c>
      <c r="N7102">
        <v>170</v>
      </c>
      <c r="O7102">
        <v>4</v>
      </c>
      <c r="P7102">
        <v>250</v>
      </c>
      <c r="Q7102">
        <v>13524.54</v>
      </c>
      <c r="R7102" s="6">
        <v>5309.8159999999998</v>
      </c>
      <c r="S7102">
        <v>56</v>
      </c>
      <c r="T7102" t="str">
        <f ca="1">PROPER(TRIM(Table1[[#This Row],[Campaign Status]]))</f>
        <v>Paused</v>
      </c>
      <c r="V7102" s="1">
        <f t="shared" si="330"/>
        <v>170</v>
      </c>
      <c r="W7102" t="str">
        <f t="shared" ca="1" si="331"/>
        <v>west</v>
      </c>
      <c r="X7102" s="6">
        <f t="shared" si="332"/>
        <v>1139.5730354943148</v>
      </c>
    </row>
    <row r="7103" spans="1:24" x14ac:dyDescent="0.3">
      <c r="A7103" t="s">
        <v>8189</v>
      </c>
      <c r="B7103" t="str">
        <f ca="1">PROPER(TRIM(Table1[[#This Row],[Campaign Name]]))</f>
        <v>Festive Offer</v>
      </c>
      <c r="C7103" t="str">
        <f ca="1">PROPER(TRIM(Table1[[#This Row],[Campaign Type]]))</f>
        <v>Retargeting</v>
      </c>
      <c r="D7103" t="str">
        <f ca="1">PROPER(TRIM(Table1[[#This Row],[Marketing Channel]]))</f>
        <v>Google Ads</v>
      </c>
      <c r="E7103" t="s">
        <v>923</v>
      </c>
      <c r="F7103" t="s">
        <v>988</v>
      </c>
      <c r="G7103" t="s">
        <v>29</v>
      </c>
      <c r="H7103" t="s">
        <v>67</v>
      </c>
      <c r="I7103" t="s">
        <v>68</v>
      </c>
      <c r="J7103" t="s">
        <v>32</v>
      </c>
      <c r="K7103">
        <v>25077</v>
      </c>
      <c r="L7103">
        <v>2022</v>
      </c>
      <c r="M7103">
        <v>8.06</v>
      </c>
      <c r="N7103">
        <v>524</v>
      </c>
      <c r="O7103">
        <v>25.91</v>
      </c>
      <c r="P7103">
        <v>3988.1535696969677</v>
      </c>
      <c r="Q7103">
        <v>43937.74</v>
      </c>
      <c r="R7103" s="6">
        <v>1001.7063217888705</v>
      </c>
      <c r="S7103">
        <v>52</v>
      </c>
      <c r="T7103" t="str">
        <f ca="1">PROPER(TRIM(Table1[[#This Row],[Campaign Status]]))</f>
        <v>Active</v>
      </c>
      <c r="V7103" s="1">
        <f t="shared" si="330"/>
        <v>524</v>
      </c>
      <c r="W7103" t="str">
        <f t="shared" ca="1" si="331"/>
        <v>North</v>
      </c>
      <c r="X7103" s="6">
        <f t="shared" si="332"/>
        <v>5309.8159999999998</v>
      </c>
    </row>
    <row r="7104" spans="1:24" x14ac:dyDescent="0.3">
      <c r="A7104" t="s">
        <v>8190</v>
      </c>
      <c r="B7104" t="str">
        <f ca="1">PROPER(TRIM(Table1[[#This Row],[Campaign Name]]))</f>
        <v>Mega Discount</v>
      </c>
      <c r="C7104" t="str">
        <f ca="1">PROPER(TRIM(Table1[[#This Row],[Campaign Type]]))</f>
        <v>Sales</v>
      </c>
      <c r="D7104" t="str">
        <f ca="1">PROPER(TRIM(Table1[[#This Row],[Marketing Channel]]))</f>
        <v>Meta Ads</v>
      </c>
      <c r="E7104" t="s">
        <v>898</v>
      </c>
      <c r="F7104" t="s">
        <v>124</v>
      </c>
      <c r="G7104" t="s">
        <v>11141</v>
      </c>
      <c r="H7104" t="s">
        <v>23</v>
      </c>
      <c r="I7104" t="s">
        <v>24</v>
      </c>
      <c r="J7104" t="s">
        <v>32</v>
      </c>
      <c r="K7104">
        <v>197091</v>
      </c>
      <c r="L7104">
        <v>6412</v>
      </c>
      <c r="M7104">
        <v>3.25</v>
      </c>
      <c r="N7104">
        <v>232</v>
      </c>
      <c r="O7104">
        <v>3.62</v>
      </c>
      <c r="P7104">
        <v>3817.8497265160554</v>
      </c>
      <c r="Q7104">
        <v>11423.07</v>
      </c>
      <c r="R7104" s="6">
        <v>199.2016663375596</v>
      </c>
      <c r="S7104">
        <v>12</v>
      </c>
      <c r="T7104" t="str">
        <f ca="1">PROPER(TRIM(Table1[[#This Row],[Campaign Status]]))</f>
        <v>Active</v>
      </c>
      <c r="V7104" s="1">
        <f t="shared" si="330"/>
        <v>232</v>
      </c>
      <c r="W7104" t="str">
        <f t="shared" ca="1" si="331"/>
        <v>west</v>
      </c>
      <c r="X7104" s="6">
        <f t="shared" si="332"/>
        <v>1001.7063217888705</v>
      </c>
    </row>
    <row r="7105" spans="1:24" x14ac:dyDescent="0.3">
      <c r="A7105" t="s">
        <v>8191</v>
      </c>
      <c r="B7105" t="str">
        <f ca="1">PROPER(TRIM(Table1[[#This Row],[Campaign Name]]))</f>
        <v>Mega Discount</v>
      </c>
      <c r="C7105" t="str">
        <f ca="1">PROPER(TRIM(Table1[[#This Row],[Campaign Type]]))</f>
        <v>Retargeting</v>
      </c>
      <c r="D7105" t="str">
        <f ca="1">PROPER(TRIM(Table1[[#This Row],[Marketing Channel]]))</f>
        <v>Meta Ads</v>
      </c>
      <c r="E7105" t="s">
        <v>4638</v>
      </c>
      <c r="F7105" t="s">
        <v>465</v>
      </c>
      <c r="G7105" t="s">
        <v>29</v>
      </c>
      <c r="H7105" t="s">
        <v>61</v>
      </c>
      <c r="I7105" t="s">
        <v>31</v>
      </c>
      <c r="J7105" t="s">
        <v>63</v>
      </c>
      <c r="K7105">
        <v>113239</v>
      </c>
      <c r="L7105">
        <v>6761</v>
      </c>
      <c r="M7105">
        <v>5.97</v>
      </c>
      <c r="N7105">
        <v>1307</v>
      </c>
      <c r="O7105">
        <v>19.329999999999998</v>
      </c>
      <c r="P7105">
        <v>7536.92</v>
      </c>
      <c r="Q7105">
        <v>44073.86</v>
      </c>
      <c r="R7105" s="6">
        <v>484.7728249735967</v>
      </c>
      <c r="S7105">
        <v>149</v>
      </c>
      <c r="T7105" t="str">
        <f ca="1">PROPER(TRIM(Table1[[#This Row],[Campaign Status]]))</f>
        <v>Active</v>
      </c>
      <c r="V7105" s="1">
        <f t="shared" si="330"/>
        <v>1307</v>
      </c>
      <c r="W7105" t="str">
        <f t="shared" ca="1" si="331"/>
        <v>North</v>
      </c>
      <c r="X7105" s="6">
        <f t="shared" si="332"/>
        <v>199.2016663375596</v>
      </c>
    </row>
    <row r="7106" spans="1:24" x14ac:dyDescent="0.3">
      <c r="A7106" t="s">
        <v>8192</v>
      </c>
      <c r="B7106" t="str">
        <f ca="1">PROPER(TRIM(Table1[[#This Row],[Campaign Name]]))</f>
        <v>Festive Offer</v>
      </c>
      <c r="C7106" t="str">
        <f ca="1">PROPER(TRIM(Table1[[#This Row],[Campaign Type]]))</f>
        <v>Retargeting</v>
      </c>
      <c r="D7106" t="str">
        <f ca="1">PROPER(TRIM(Table1[[#This Row],[Marketing Channel]]))</f>
        <v>Meta Ads</v>
      </c>
      <c r="E7106" t="s">
        <v>1494</v>
      </c>
      <c r="F7106" t="s">
        <v>913</v>
      </c>
      <c r="G7106" t="s">
        <v>41</v>
      </c>
      <c r="H7106" t="s">
        <v>11140</v>
      </c>
      <c r="I7106" t="s">
        <v>31</v>
      </c>
      <c r="J7106" t="s">
        <v>63</v>
      </c>
      <c r="K7106">
        <v>131065</v>
      </c>
      <c r="L7106">
        <v>1384</v>
      </c>
      <c r="M7106">
        <v>1.06</v>
      </c>
      <c r="N7106">
        <v>323</v>
      </c>
      <c r="O7106">
        <v>23.34</v>
      </c>
      <c r="P7106">
        <v>250</v>
      </c>
      <c r="Q7106">
        <v>47181.45</v>
      </c>
      <c r="R7106" s="6">
        <v>18772.579999999998</v>
      </c>
      <c r="S7106">
        <v>45</v>
      </c>
      <c r="T7106" t="str">
        <f ca="1">PROPER(TRIM(Table1[[#This Row],[Campaign Status]]))</f>
        <v>Active</v>
      </c>
      <c r="V7106" s="1">
        <f t="shared" ref="V7106:V7169" si="333">IF(N7106="",ROUND(L7106*O7106/100,0),N7106)</f>
        <v>323</v>
      </c>
      <c r="W7106" t="str">
        <f t="shared" ca="1" si="331"/>
        <v>East</v>
      </c>
      <c r="X7106" s="6">
        <f t="shared" si="332"/>
        <v>484.7728249735967</v>
      </c>
    </row>
    <row r="7107" spans="1:24" x14ac:dyDescent="0.3">
      <c r="A7107" t="s">
        <v>8193</v>
      </c>
      <c r="B7107" t="str">
        <f ca="1">PROPER(TRIM(Table1[[#This Row],[Campaign Name]]))</f>
        <v>Festive Offer</v>
      </c>
      <c r="C7107" t="str">
        <f ca="1">PROPER(TRIM(Table1[[#This Row],[Campaign Type]]))</f>
        <v>Sales</v>
      </c>
      <c r="D7107" t="str">
        <f ca="1">PROPER(TRIM(Table1[[#This Row],[Marketing Channel]]))</f>
        <v>Google Ads</v>
      </c>
      <c r="E7107" t="s">
        <v>1320</v>
      </c>
      <c r="F7107" t="s">
        <v>925</v>
      </c>
      <c r="G7107" t="s">
        <v>29</v>
      </c>
      <c r="H7107" t="s">
        <v>61</v>
      </c>
      <c r="I7107" t="s">
        <v>24</v>
      </c>
      <c r="J7107" t="s">
        <v>63</v>
      </c>
      <c r="K7107">
        <v>28356</v>
      </c>
      <c r="L7107">
        <v>3200</v>
      </c>
      <c r="M7107">
        <v>11.29</v>
      </c>
      <c r="N7107">
        <v>807</v>
      </c>
      <c r="O7107">
        <v>25.22</v>
      </c>
      <c r="P7107">
        <v>3988.1535696969677</v>
      </c>
      <c r="Q7107">
        <v>15857.09</v>
      </c>
      <c r="R7107" s="6">
        <v>297.60479938601941</v>
      </c>
      <c r="S7107">
        <v>517</v>
      </c>
      <c r="T7107" t="str">
        <f ca="1">PROPER(TRIM(Table1[[#This Row],[Campaign Status]]))</f>
        <v>Active</v>
      </c>
      <c r="V7107" s="1">
        <f t="shared" si="333"/>
        <v>807</v>
      </c>
      <c r="W7107" t="str">
        <f t="shared" ref="W7107:W7170" ca="1" si="334">IF(OR(D7107="Delhi",D7107="lucknow",D7107="jaipur"),"North",IF(OR(D7107="Bengaluru",D7107="chennai"),"South",IF(D7107="Kolkata","East",IF(OR(D7107="Mumbai",D7107="Pune",D7107="Ahmedabad"),"west","unknown"))))</f>
        <v>North</v>
      </c>
      <c r="X7107" s="6">
        <f t="shared" si="332"/>
        <v>18772.579999999998</v>
      </c>
    </row>
    <row r="7108" spans="1:24" x14ac:dyDescent="0.3">
      <c r="A7108" t="s">
        <v>8194</v>
      </c>
      <c r="B7108" t="str">
        <f ca="1">PROPER(TRIM(Table1[[#This Row],[Campaign Name]]))</f>
        <v>New Launch</v>
      </c>
      <c r="C7108" t="str">
        <f ca="1">PROPER(TRIM(Table1[[#This Row],[Campaign Type]]))</f>
        <v>Retargeting</v>
      </c>
      <c r="D7108" t="str">
        <f ca="1">PROPER(TRIM(Table1[[#This Row],[Marketing Channel]]))</f>
        <v>Google Ads</v>
      </c>
      <c r="E7108" t="s">
        <v>1572</v>
      </c>
      <c r="F7108" t="s">
        <v>831</v>
      </c>
      <c r="G7108" t="s">
        <v>29</v>
      </c>
      <c r="H7108" t="s">
        <v>99</v>
      </c>
      <c r="I7108" t="s">
        <v>31</v>
      </c>
      <c r="J7108" t="s">
        <v>63</v>
      </c>
      <c r="K7108">
        <v>45641</v>
      </c>
      <c r="L7108">
        <v>3839</v>
      </c>
      <c r="M7108">
        <v>8.41</v>
      </c>
      <c r="N7108">
        <v>1148</v>
      </c>
      <c r="O7108">
        <v>29.9</v>
      </c>
      <c r="P7108">
        <v>2865.35</v>
      </c>
      <c r="Q7108">
        <v>40178.25</v>
      </c>
      <c r="R7108" s="6">
        <v>1302.2108991920709</v>
      </c>
      <c r="S7108">
        <v>1090</v>
      </c>
      <c r="T7108" t="str">
        <f ca="1">PROPER(TRIM(Table1[[#This Row],[Campaign Status]]))</f>
        <v>Active</v>
      </c>
      <c r="V7108" s="1">
        <f t="shared" si="333"/>
        <v>1148</v>
      </c>
      <c r="W7108" t="str">
        <f t="shared" ca="1" si="334"/>
        <v>North</v>
      </c>
      <c r="X7108" s="6">
        <f t="shared" ref="X7108:X7171" si="335">R7107*1</f>
        <v>297.60479938601941</v>
      </c>
    </row>
    <row r="7109" spans="1:24" x14ac:dyDescent="0.3">
      <c r="A7109" t="s">
        <v>8195</v>
      </c>
      <c r="B7109" t="str">
        <f ca="1">PROPER(TRIM(Table1[[#This Row],[Campaign Name]]))</f>
        <v>New Launch</v>
      </c>
      <c r="C7109" t="str">
        <f ca="1">PROPER(TRIM(Table1[[#This Row],[Campaign Type]]))</f>
        <v>Retargeting</v>
      </c>
      <c r="D7109" t="str">
        <f ca="1">PROPER(TRIM(Table1[[#This Row],[Marketing Channel]]))</f>
        <v>Meta Ads</v>
      </c>
      <c r="E7109" t="s">
        <v>2052</v>
      </c>
      <c r="F7109" t="s">
        <v>1088</v>
      </c>
      <c r="G7109" t="s">
        <v>46</v>
      </c>
      <c r="H7109" t="s">
        <v>30</v>
      </c>
      <c r="I7109" t="s">
        <v>31</v>
      </c>
      <c r="J7109" t="s">
        <v>25</v>
      </c>
      <c r="K7109">
        <v>121957</v>
      </c>
      <c r="L7109">
        <v>16061</v>
      </c>
      <c r="M7109">
        <v>13.17</v>
      </c>
      <c r="N7109">
        <v>1600</v>
      </c>
      <c r="O7109">
        <v>9.9600000000000009</v>
      </c>
      <c r="P7109">
        <v>3817.8497265160554</v>
      </c>
      <c r="Q7109">
        <v>14289.56</v>
      </c>
      <c r="R7109" s="6">
        <v>274.28293473037797</v>
      </c>
      <c r="S7109">
        <v>204</v>
      </c>
      <c r="T7109" t="str">
        <f ca="1">PROPER(TRIM(Table1[[#This Row],[Campaign Status]]))</f>
        <v>Paused</v>
      </c>
      <c r="V7109" s="1">
        <f t="shared" si="333"/>
        <v>1600</v>
      </c>
      <c r="W7109" t="str">
        <f t="shared" ca="1" si="334"/>
        <v>South</v>
      </c>
      <c r="X7109" s="6">
        <f t="shared" si="335"/>
        <v>1302.2108991920709</v>
      </c>
    </row>
    <row r="7110" spans="1:24" x14ac:dyDescent="0.3">
      <c r="A7110" t="s">
        <v>8196</v>
      </c>
      <c r="B7110" t="str">
        <f ca="1">PROPER(TRIM(Table1[[#This Row],[Campaign Name]]))</f>
        <v>Mega Discount</v>
      </c>
      <c r="C7110" t="str">
        <f ca="1">PROPER(TRIM(Table1[[#This Row],[Campaign Type]]))</f>
        <v>Sales</v>
      </c>
      <c r="D7110" t="str">
        <f ca="1">PROPER(TRIM(Table1[[#This Row],[Marketing Channel]]))</f>
        <v>Instagram</v>
      </c>
      <c r="E7110" t="s">
        <v>2126</v>
      </c>
      <c r="F7110" t="s">
        <v>181</v>
      </c>
      <c r="G7110" t="s">
        <v>29</v>
      </c>
      <c r="H7110" t="s">
        <v>99</v>
      </c>
      <c r="I7110" t="s">
        <v>62</v>
      </c>
      <c r="J7110" t="s">
        <v>25</v>
      </c>
      <c r="K7110">
        <v>104658</v>
      </c>
      <c r="L7110">
        <v>8795</v>
      </c>
      <c r="M7110">
        <v>8.4</v>
      </c>
      <c r="N7110">
        <v>2183</v>
      </c>
      <c r="O7110">
        <v>24.82</v>
      </c>
      <c r="P7110">
        <v>3982.6304252733912</v>
      </c>
      <c r="Q7110">
        <v>33858.32</v>
      </c>
      <c r="R7110" s="6">
        <v>750.14968461894796</v>
      </c>
      <c r="S7110">
        <v>238</v>
      </c>
      <c r="T7110" t="str">
        <f ca="1">PROPER(TRIM(Table1[[#This Row],[Campaign Status]]))</f>
        <v>Completed</v>
      </c>
      <c r="V7110" s="1">
        <f t="shared" si="333"/>
        <v>2183</v>
      </c>
      <c r="W7110" t="str">
        <f t="shared" ca="1" si="334"/>
        <v>North</v>
      </c>
      <c r="X7110" s="6">
        <f t="shared" si="335"/>
        <v>274.28293473037797</v>
      </c>
    </row>
    <row r="7111" spans="1:24" x14ac:dyDescent="0.3">
      <c r="A7111" t="s">
        <v>8197</v>
      </c>
      <c r="B7111" t="str">
        <f ca="1">PROPER(TRIM(Table1[[#This Row],[Campaign Name]]))</f>
        <v>Mega Discount</v>
      </c>
      <c r="C7111" t="str">
        <f ca="1">PROPER(TRIM(Table1[[#This Row],[Campaign Type]]))</f>
        <v>Awareness</v>
      </c>
      <c r="D7111" t="str">
        <f ca="1">PROPER(TRIM(Table1[[#This Row],[Marketing Channel]]))</f>
        <v>Meta Ads</v>
      </c>
      <c r="E7111" t="s">
        <v>237</v>
      </c>
      <c r="F7111" t="s">
        <v>300</v>
      </c>
      <c r="G7111" t="s">
        <v>29</v>
      </c>
      <c r="H7111" t="s">
        <v>61</v>
      </c>
      <c r="I7111" t="s">
        <v>68</v>
      </c>
      <c r="J7111" t="s">
        <v>63</v>
      </c>
      <c r="K7111">
        <v>112908</v>
      </c>
      <c r="L7111">
        <v>6423</v>
      </c>
      <c r="M7111">
        <v>5.69</v>
      </c>
      <c r="N7111">
        <v>815</v>
      </c>
      <c r="O7111">
        <v>12.69</v>
      </c>
      <c r="P7111">
        <v>250</v>
      </c>
      <c r="Q7111">
        <v>1070.42</v>
      </c>
      <c r="R7111" s="6">
        <v>328.16800000000001</v>
      </c>
      <c r="S7111">
        <v>90</v>
      </c>
      <c r="T7111" t="str">
        <f ca="1">PROPER(TRIM(Table1[[#This Row],[Campaign Status]]))</f>
        <v>Active</v>
      </c>
      <c r="V7111" s="1">
        <f t="shared" si="333"/>
        <v>815</v>
      </c>
      <c r="W7111" t="str">
        <f t="shared" ca="1" si="334"/>
        <v>North</v>
      </c>
      <c r="X7111" s="6">
        <f t="shared" si="335"/>
        <v>750.14968461894796</v>
      </c>
    </row>
    <row r="7112" spans="1:24" x14ac:dyDescent="0.3">
      <c r="A7112" t="s">
        <v>8198</v>
      </c>
      <c r="B7112" t="str">
        <f ca="1">PROPER(TRIM(Table1[[#This Row],[Campaign Name]]))</f>
        <v>New Launch</v>
      </c>
      <c r="C7112" t="str">
        <f ca="1">PROPER(TRIM(Table1[[#This Row],[Campaign Type]]))</f>
        <v>Awareness</v>
      </c>
      <c r="D7112" t="str">
        <f ca="1">PROPER(TRIM(Table1[[#This Row],[Marketing Channel]]))</f>
        <v>Google Ads</v>
      </c>
      <c r="E7112" t="s">
        <v>2032</v>
      </c>
      <c r="F7112" t="s">
        <v>745</v>
      </c>
      <c r="G7112" t="s">
        <v>46</v>
      </c>
      <c r="H7112" t="s">
        <v>42</v>
      </c>
      <c r="I7112" t="s">
        <v>62</v>
      </c>
      <c r="J7112" t="s">
        <v>63</v>
      </c>
      <c r="K7112">
        <v>47301</v>
      </c>
      <c r="L7112">
        <v>1793</v>
      </c>
      <c r="M7112">
        <v>3.79</v>
      </c>
      <c r="N7112">
        <v>557</v>
      </c>
      <c r="O7112">
        <v>31.07</v>
      </c>
      <c r="P7112">
        <v>9542.6200000000008</v>
      </c>
      <c r="Q7112">
        <v>3799.77</v>
      </c>
      <c r="R7112" s="6">
        <v>-60.181061385657188</v>
      </c>
      <c r="S7112">
        <v>310</v>
      </c>
      <c r="T7112" t="str">
        <f ca="1">PROPER(TRIM(Table1[[#This Row],[Campaign Status]]))</f>
        <v>Completed</v>
      </c>
      <c r="V7112" s="1">
        <f t="shared" si="333"/>
        <v>557</v>
      </c>
      <c r="W7112" t="str">
        <f t="shared" ca="1" si="334"/>
        <v>South</v>
      </c>
      <c r="X7112" s="6">
        <f t="shared" si="335"/>
        <v>328.16800000000001</v>
      </c>
    </row>
    <row r="7113" spans="1:24" x14ac:dyDescent="0.3">
      <c r="A7113" t="s">
        <v>8199</v>
      </c>
      <c r="B7113" t="str">
        <f ca="1">PROPER(TRIM(Table1[[#This Row],[Campaign Name]]))</f>
        <v>Summer Sale</v>
      </c>
      <c r="C7113" t="str">
        <f ca="1">PROPER(TRIM(Table1[[#This Row],[Campaign Type]]))</f>
        <v>Sales</v>
      </c>
      <c r="D7113" t="str">
        <f ca="1">PROPER(TRIM(Table1[[#This Row],[Marketing Channel]]))</f>
        <v>Meta Ads</v>
      </c>
      <c r="E7113" t="s">
        <v>2106</v>
      </c>
      <c r="F7113" t="s">
        <v>109</v>
      </c>
      <c r="G7113" t="s">
        <v>29</v>
      </c>
      <c r="H7113" t="s">
        <v>67</v>
      </c>
      <c r="I7113" t="s">
        <v>31</v>
      </c>
      <c r="J7113" t="s">
        <v>63</v>
      </c>
      <c r="K7113">
        <v>151074</v>
      </c>
      <c r="L7113">
        <v>11079</v>
      </c>
      <c r="M7113">
        <v>7.33</v>
      </c>
      <c r="N7113">
        <v>2910</v>
      </c>
      <c r="O7113">
        <v>26.27</v>
      </c>
      <c r="P7113">
        <v>3817.8497265160554</v>
      </c>
      <c r="Q7113">
        <v>19296.84</v>
      </c>
      <c r="R7113" s="6">
        <v>405.43738969027362</v>
      </c>
      <c r="S7113">
        <v>591</v>
      </c>
      <c r="T7113" t="str">
        <f ca="1">PROPER(TRIM(Table1[[#This Row],[Campaign Status]]))</f>
        <v>Paused</v>
      </c>
      <c r="V7113" s="1">
        <f t="shared" si="333"/>
        <v>2910</v>
      </c>
      <c r="W7113" t="str">
        <f t="shared" ca="1" si="334"/>
        <v>North</v>
      </c>
      <c r="X7113" s="6">
        <f t="shared" si="335"/>
        <v>-60.181061385657188</v>
      </c>
    </row>
    <row r="7114" spans="1:24" x14ac:dyDescent="0.3">
      <c r="A7114" t="s">
        <v>8200</v>
      </c>
      <c r="B7114" t="str">
        <f ca="1">PROPER(TRIM(Table1[[#This Row],[Campaign Name]]))</f>
        <v>Festive Offer</v>
      </c>
      <c r="C7114" t="str">
        <f ca="1">PROPER(TRIM(Table1[[#This Row],[Campaign Type]]))</f>
        <v>Awareness</v>
      </c>
      <c r="D7114" t="str">
        <f ca="1">PROPER(TRIM(Table1[[#This Row],[Marketing Channel]]))</f>
        <v>Google Ads</v>
      </c>
      <c r="E7114" t="s">
        <v>777</v>
      </c>
      <c r="F7114" t="s">
        <v>431</v>
      </c>
      <c r="G7114" t="s">
        <v>11141</v>
      </c>
      <c r="H7114" t="s">
        <v>54</v>
      </c>
      <c r="I7114" t="s">
        <v>24</v>
      </c>
      <c r="J7114" t="s">
        <v>32</v>
      </c>
      <c r="K7114">
        <v>9444</v>
      </c>
      <c r="L7114">
        <v>367</v>
      </c>
      <c r="M7114">
        <v>3.89</v>
      </c>
      <c r="N7114">
        <v>73</v>
      </c>
      <c r="O7114">
        <v>19.89</v>
      </c>
      <c r="P7114">
        <v>4825.5</v>
      </c>
      <c r="Q7114">
        <v>17642.79</v>
      </c>
      <c r="R7114" s="6">
        <v>265.61579110972957</v>
      </c>
      <c r="S7114">
        <v>32</v>
      </c>
      <c r="T7114" t="str">
        <f ca="1">PROPER(TRIM(Table1[[#This Row],[Campaign Status]]))</f>
        <v>Completed</v>
      </c>
      <c r="V7114" s="1">
        <f t="shared" si="333"/>
        <v>73</v>
      </c>
      <c r="W7114" t="str">
        <f t="shared" ca="1" si="334"/>
        <v>west</v>
      </c>
      <c r="X7114" s="6">
        <f t="shared" si="335"/>
        <v>405.43738969027362</v>
      </c>
    </row>
    <row r="7115" spans="1:24" x14ac:dyDescent="0.3">
      <c r="A7115" t="s">
        <v>8201</v>
      </c>
      <c r="B7115" t="str">
        <f ca="1">PROPER(TRIM(Table1[[#This Row],[Campaign Name]]))</f>
        <v>Summer Sale</v>
      </c>
      <c r="C7115" t="str">
        <f ca="1">PROPER(TRIM(Table1[[#This Row],[Campaign Type]]))</f>
        <v>Awareness</v>
      </c>
      <c r="D7115" t="str">
        <f ca="1">PROPER(TRIM(Table1[[#This Row],[Marketing Channel]]))</f>
        <v>Meta Ads</v>
      </c>
      <c r="E7115" t="s">
        <v>163</v>
      </c>
      <c r="F7115" t="s">
        <v>400</v>
      </c>
      <c r="G7115" t="s">
        <v>11141</v>
      </c>
      <c r="H7115" t="s">
        <v>54</v>
      </c>
      <c r="I7115" t="s">
        <v>62</v>
      </c>
      <c r="J7115" t="s">
        <v>32</v>
      </c>
      <c r="K7115">
        <v>62231</v>
      </c>
      <c r="L7115">
        <v>6683</v>
      </c>
      <c r="M7115">
        <v>10.74</v>
      </c>
      <c r="N7115">
        <v>883</v>
      </c>
      <c r="O7115">
        <v>13.21</v>
      </c>
      <c r="P7115">
        <v>3817.8497265160554</v>
      </c>
      <c r="Q7115">
        <v>35699.11</v>
      </c>
      <c r="R7115" s="6">
        <v>835.05801844581504</v>
      </c>
      <c r="S7115">
        <v>650</v>
      </c>
      <c r="T7115" t="str">
        <f ca="1">PROPER(TRIM(Table1[[#This Row],[Campaign Status]]))</f>
        <v>Completed</v>
      </c>
      <c r="V7115" s="1">
        <f t="shared" si="333"/>
        <v>883</v>
      </c>
      <c r="W7115" t="str">
        <f t="shared" ca="1" si="334"/>
        <v>west</v>
      </c>
      <c r="X7115" s="6">
        <f t="shared" si="335"/>
        <v>265.61579110972957</v>
      </c>
    </row>
    <row r="7116" spans="1:24" x14ac:dyDescent="0.3">
      <c r="A7116" t="s">
        <v>8202</v>
      </c>
      <c r="B7116" t="str">
        <f ca="1">PROPER(TRIM(Table1[[#This Row],[Campaign Name]]))</f>
        <v>Mega Discount</v>
      </c>
      <c r="C7116" t="str">
        <f ca="1">PROPER(TRIM(Table1[[#This Row],[Campaign Type]]))</f>
        <v>Retargeting</v>
      </c>
      <c r="D7116" t="str">
        <f ca="1">PROPER(TRIM(Table1[[#This Row],[Marketing Channel]]))</f>
        <v>Google Ads</v>
      </c>
      <c r="E7116" t="s">
        <v>2453</v>
      </c>
      <c r="F7116" t="s">
        <v>257</v>
      </c>
      <c r="G7116" t="s">
        <v>11141</v>
      </c>
      <c r="H7116" t="s">
        <v>36</v>
      </c>
      <c r="I7116" t="s">
        <v>31</v>
      </c>
      <c r="J7116" t="s">
        <v>25</v>
      </c>
      <c r="K7116">
        <v>21239</v>
      </c>
      <c r="L7116">
        <v>2863</v>
      </c>
      <c r="M7116">
        <v>13.48</v>
      </c>
      <c r="N7116">
        <v>510</v>
      </c>
      <c r="O7116">
        <v>17.809999999999999</v>
      </c>
      <c r="P7116">
        <v>3988.1535696969677</v>
      </c>
      <c r="Q7116">
        <v>26194.240000000002</v>
      </c>
      <c r="R7116" s="6">
        <v>556.80118737228861</v>
      </c>
      <c r="S7116">
        <v>69</v>
      </c>
      <c r="T7116" t="str">
        <f ca="1">PROPER(TRIM(Table1[[#This Row],[Campaign Status]]))</f>
        <v>Completed</v>
      </c>
      <c r="V7116" s="1">
        <f t="shared" si="333"/>
        <v>510</v>
      </c>
      <c r="W7116" t="str">
        <f t="shared" ca="1" si="334"/>
        <v>west</v>
      </c>
      <c r="X7116" s="6">
        <f t="shared" si="335"/>
        <v>835.05801844581504</v>
      </c>
    </row>
    <row r="7117" spans="1:24" x14ac:dyDescent="0.3">
      <c r="A7117" t="s">
        <v>8203</v>
      </c>
      <c r="B7117" t="str">
        <f ca="1">PROPER(TRIM(Table1[[#This Row],[Campaign Name]]))</f>
        <v>Summer Sale</v>
      </c>
      <c r="C7117" t="str">
        <f ca="1">PROPER(TRIM(Table1[[#This Row],[Campaign Type]]))</f>
        <v>Sales</v>
      </c>
      <c r="D7117" t="str">
        <f ca="1">PROPER(TRIM(Table1[[#This Row],[Marketing Channel]]))</f>
        <v>Linkedin</v>
      </c>
      <c r="E7117" t="s">
        <v>1541</v>
      </c>
      <c r="F7117" t="s">
        <v>1143</v>
      </c>
      <c r="G7117" t="s">
        <v>41</v>
      </c>
      <c r="H7117" t="s">
        <v>11140</v>
      </c>
      <c r="I7117" t="s">
        <v>62</v>
      </c>
      <c r="J7117" t="s">
        <v>63</v>
      </c>
      <c r="K7117">
        <v>136392</v>
      </c>
      <c r="L7117">
        <v>2723</v>
      </c>
      <c r="M7117">
        <v>2</v>
      </c>
      <c r="N7117">
        <v>620</v>
      </c>
      <c r="O7117">
        <v>22.77</v>
      </c>
      <c r="P7117">
        <v>250</v>
      </c>
      <c r="Q7117">
        <v>29610.58</v>
      </c>
      <c r="R7117" s="6">
        <v>11744.232000000002</v>
      </c>
      <c r="S7117">
        <v>262</v>
      </c>
      <c r="T7117" t="str">
        <f ca="1">PROPER(TRIM(Table1[[#This Row],[Campaign Status]]))</f>
        <v>Paused</v>
      </c>
      <c r="V7117" s="1">
        <f t="shared" si="333"/>
        <v>620</v>
      </c>
      <c r="W7117" t="str">
        <f t="shared" ca="1" si="334"/>
        <v>East</v>
      </c>
      <c r="X7117" s="6">
        <f t="shared" si="335"/>
        <v>556.80118737228861</v>
      </c>
    </row>
    <row r="7118" spans="1:24" x14ac:dyDescent="0.3">
      <c r="A7118" t="s">
        <v>8204</v>
      </c>
      <c r="B7118" t="str">
        <f ca="1">PROPER(TRIM(Table1[[#This Row],[Campaign Name]]))</f>
        <v>Summer Sale</v>
      </c>
      <c r="C7118" t="str">
        <f ca="1">PROPER(TRIM(Table1[[#This Row],[Campaign Type]]))</f>
        <v>Lead Gen</v>
      </c>
      <c r="D7118" t="str">
        <f ca="1">PROPER(TRIM(Table1[[#This Row],[Marketing Channel]]))</f>
        <v>Email</v>
      </c>
      <c r="E7118" t="s">
        <v>2869</v>
      </c>
      <c r="F7118" t="s">
        <v>266</v>
      </c>
      <c r="G7118" t="s">
        <v>46</v>
      </c>
      <c r="H7118" t="s">
        <v>42</v>
      </c>
      <c r="I7118" t="s">
        <v>31</v>
      </c>
      <c r="J7118" t="s">
        <v>32</v>
      </c>
      <c r="K7118">
        <v>184631</v>
      </c>
      <c r="L7118">
        <v>25100</v>
      </c>
      <c r="M7118">
        <v>13.59</v>
      </c>
      <c r="N7118">
        <v>2484</v>
      </c>
      <c r="O7118">
        <v>9.9</v>
      </c>
      <c r="P7118">
        <v>4021.4266195524165</v>
      </c>
      <c r="Q7118">
        <v>39871.800000000003</v>
      </c>
      <c r="R7118" s="6">
        <v>891.48396258534035</v>
      </c>
      <c r="S7118">
        <v>1832</v>
      </c>
      <c r="T7118" t="str">
        <f ca="1">PROPER(TRIM(Table1[[#This Row],[Campaign Status]]))</f>
        <v>Active</v>
      </c>
      <c r="V7118" s="1">
        <f t="shared" si="333"/>
        <v>2484</v>
      </c>
      <c r="W7118" t="str">
        <f t="shared" ca="1" si="334"/>
        <v>South</v>
      </c>
      <c r="X7118" s="6">
        <f t="shared" si="335"/>
        <v>11744.232000000002</v>
      </c>
    </row>
    <row r="7119" spans="1:24" x14ac:dyDescent="0.3">
      <c r="A7119" t="s">
        <v>8205</v>
      </c>
      <c r="B7119" t="str">
        <f ca="1">PROPER(TRIM(Table1[[#This Row],[Campaign Name]]))</f>
        <v>New Launch</v>
      </c>
      <c r="C7119" t="str">
        <f ca="1">PROPER(TRIM(Table1[[#This Row],[Campaign Type]]))</f>
        <v>Awareness</v>
      </c>
      <c r="D7119" t="str">
        <f ca="1">PROPER(TRIM(Table1[[#This Row],[Marketing Channel]]))</f>
        <v>Google Ads</v>
      </c>
      <c r="E7119" t="s">
        <v>1999</v>
      </c>
      <c r="F7119" t="s">
        <v>344</v>
      </c>
      <c r="G7119" t="s">
        <v>11141</v>
      </c>
      <c r="H7119" t="s">
        <v>54</v>
      </c>
      <c r="I7119" t="s">
        <v>68</v>
      </c>
      <c r="J7119" t="s">
        <v>25</v>
      </c>
      <c r="K7119">
        <v>134571</v>
      </c>
      <c r="L7119">
        <v>17561</v>
      </c>
      <c r="M7119">
        <v>13.05</v>
      </c>
      <c r="N7119">
        <v>530</v>
      </c>
      <c r="O7119">
        <v>3.02</v>
      </c>
      <c r="P7119">
        <v>3988.1535696969677</v>
      </c>
      <c r="Q7119">
        <v>10937.72</v>
      </c>
      <c r="R7119" s="6">
        <v>174.25523638577141</v>
      </c>
      <c r="S7119">
        <v>446</v>
      </c>
      <c r="T7119" t="str">
        <f ca="1">PROPER(TRIM(Table1[[#This Row],[Campaign Status]]))</f>
        <v>Active</v>
      </c>
      <c r="V7119" s="1">
        <f t="shared" si="333"/>
        <v>530</v>
      </c>
      <c r="W7119" t="str">
        <f t="shared" ca="1" si="334"/>
        <v>west</v>
      </c>
      <c r="X7119" s="6">
        <f t="shared" si="335"/>
        <v>891.48396258534035</v>
      </c>
    </row>
    <row r="7120" spans="1:24" x14ac:dyDescent="0.3">
      <c r="A7120" t="s">
        <v>8206</v>
      </c>
      <c r="B7120" t="str">
        <f ca="1">PROPER(TRIM(Table1[[#This Row],[Campaign Name]]))</f>
        <v>Summer Sale</v>
      </c>
      <c r="C7120" t="str">
        <f ca="1">PROPER(TRIM(Table1[[#This Row],[Campaign Type]]))</f>
        <v>Lead Gen</v>
      </c>
      <c r="D7120" t="str">
        <f ca="1">PROPER(TRIM(Table1[[#This Row],[Marketing Channel]]))</f>
        <v>Meta Ads</v>
      </c>
      <c r="E7120" t="s">
        <v>1035</v>
      </c>
      <c r="F7120" t="s">
        <v>633</v>
      </c>
      <c r="G7120" t="s">
        <v>29</v>
      </c>
      <c r="H7120" t="s">
        <v>99</v>
      </c>
      <c r="I7120" t="s">
        <v>68</v>
      </c>
      <c r="J7120" t="s">
        <v>25</v>
      </c>
      <c r="K7120">
        <v>62249</v>
      </c>
      <c r="L7120">
        <v>8945</v>
      </c>
      <c r="M7120">
        <v>14.37</v>
      </c>
      <c r="N7120">
        <v>2940</v>
      </c>
      <c r="O7120">
        <v>32.869999999999997</v>
      </c>
      <c r="P7120">
        <v>3817.8497265160554</v>
      </c>
      <c r="Q7120">
        <v>30817.98</v>
      </c>
      <c r="R7120" s="6">
        <v>707.20777944611962</v>
      </c>
      <c r="S7120">
        <v>1844</v>
      </c>
      <c r="T7120" t="str">
        <f ca="1">PROPER(TRIM(Table1[[#This Row],[Campaign Status]]))</f>
        <v>Paused</v>
      </c>
      <c r="V7120" s="1">
        <f t="shared" si="333"/>
        <v>2940</v>
      </c>
      <c r="W7120" t="str">
        <f t="shared" ca="1" si="334"/>
        <v>North</v>
      </c>
      <c r="X7120" s="6">
        <f t="shared" si="335"/>
        <v>174.25523638577141</v>
      </c>
    </row>
    <row r="7121" spans="1:24" x14ac:dyDescent="0.3">
      <c r="A7121" t="s">
        <v>8207</v>
      </c>
      <c r="B7121" t="str">
        <f ca="1">PROPER(TRIM(Table1[[#This Row],[Campaign Name]]))</f>
        <v>Summer Sale</v>
      </c>
      <c r="C7121" t="str">
        <f ca="1">PROPER(TRIM(Table1[[#This Row],[Campaign Type]]))</f>
        <v>Awareness</v>
      </c>
      <c r="D7121" t="str">
        <f ca="1">PROPER(TRIM(Table1[[#This Row],[Marketing Channel]]))</f>
        <v>Email</v>
      </c>
      <c r="E7121" t="s">
        <v>346</v>
      </c>
      <c r="F7121" t="s">
        <v>849</v>
      </c>
      <c r="G7121" t="s">
        <v>11141</v>
      </c>
      <c r="H7121" t="s">
        <v>23</v>
      </c>
      <c r="I7121" t="s">
        <v>31</v>
      </c>
      <c r="J7121" t="s">
        <v>32</v>
      </c>
      <c r="K7121">
        <v>65800</v>
      </c>
      <c r="L7121">
        <v>9233</v>
      </c>
      <c r="M7121">
        <v>14.03</v>
      </c>
      <c r="N7121">
        <v>149</v>
      </c>
      <c r="O7121">
        <v>1.61</v>
      </c>
      <c r="P7121">
        <v>4021.4266195524165</v>
      </c>
      <c r="Q7121">
        <v>7787.99</v>
      </c>
      <c r="R7121" s="6">
        <v>93.662367532316196</v>
      </c>
      <c r="S7121">
        <v>117</v>
      </c>
      <c r="T7121" t="str">
        <f ca="1">PROPER(TRIM(Table1[[#This Row],[Campaign Status]]))</f>
        <v>Paused</v>
      </c>
      <c r="V7121" s="1">
        <f t="shared" si="333"/>
        <v>149</v>
      </c>
      <c r="W7121" t="str">
        <f t="shared" ca="1" si="334"/>
        <v>west</v>
      </c>
      <c r="X7121" s="6">
        <f t="shared" si="335"/>
        <v>707.20777944611962</v>
      </c>
    </row>
    <row r="7122" spans="1:24" x14ac:dyDescent="0.3">
      <c r="A7122" t="s">
        <v>8208</v>
      </c>
      <c r="B7122" t="str">
        <f ca="1">PROPER(TRIM(Table1[[#This Row],[Campaign Name]]))</f>
        <v>Festive Offer</v>
      </c>
      <c r="C7122" t="str">
        <f ca="1">PROPER(TRIM(Table1[[#This Row],[Campaign Type]]))</f>
        <v>Retargeting</v>
      </c>
      <c r="D7122" t="str">
        <f ca="1">PROPER(TRIM(Table1[[#This Row],[Marketing Channel]]))</f>
        <v>Meta Ads</v>
      </c>
      <c r="E7122" t="s">
        <v>2365</v>
      </c>
      <c r="F7122" t="s">
        <v>118</v>
      </c>
      <c r="G7122" t="s">
        <v>29</v>
      </c>
      <c r="H7122" t="s">
        <v>99</v>
      </c>
      <c r="I7122" t="s">
        <v>31</v>
      </c>
      <c r="J7122" t="s">
        <v>25</v>
      </c>
      <c r="K7122">
        <v>113936</v>
      </c>
      <c r="L7122">
        <v>10406</v>
      </c>
      <c r="M7122">
        <v>9.1300000000000008</v>
      </c>
      <c r="N7122">
        <v>1968</v>
      </c>
      <c r="O7122">
        <v>18.91</v>
      </c>
      <c r="P7122">
        <v>250</v>
      </c>
      <c r="Q7122">
        <v>29271.31</v>
      </c>
      <c r="R7122" s="6">
        <v>11608.523999999999</v>
      </c>
      <c r="S7122">
        <v>778</v>
      </c>
      <c r="T7122" t="str">
        <f ca="1">PROPER(TRIM(Table1[[#This Row],[Campaign Status]]))</f>
        <v>Active</v>
      </c>
      <c r="V7122" s="1">
        <f t="shared" si="333"/>
        <v>1968</v>
      </c>
      <c r="W7122" t="str">
        <f t="shared" ca="1" si="334"/>
        <v>North</v>
      </c>
      <c r="X7122" s="6">
        <f t="shared" si="335"/>
        <v>93.662367532316196</v>
      </c>
    </row>
    <row r="7123" spans="1:24" x14ac:dyDescent="0.3">
      <c r="A7123" t="s">
        <v>8209</v>
      </c>
      <c r="B7123" t="str">
        <f ca="1">PROPER(TRIM(Table1[[#This Row],[Campaign Name]]))</f>
        <v>Flash Sale</v>
      </c>
      <c r="C7123" t="str">
        <f ca="1">PROPER(TRIM(Table1[[#This Row],[Campaign Type]]))</f>
        <v>Retargeting</v>
      </c>
      <c r="D7123" t="str">
        <f ca="1">PROPER(TRIM(Table1[[#This Row],[Marketing Channel]]))</f>
        <v>Google Ads</v>
      </c>
      <c r="E7123" t="s">
        <v>3934</v>
      </c>
      <c r="F7123" t="s">
        <v>849</v>
      </c>
      <c r="G7123" t="s">
        <v>11141</v>
      </c>
      <c r="H7123" t="s">
        <v>36</v>
      </c>
      <c r="I7123" t="s">
        <v>62</v>
      </c>
      <c r="J7123" t="s">
        <v>32</v>
      </c>
      <c r="K7123">
        <v>198931</v>
      </c>
      <c r="L7123">
        <v>2442</v>
      </c>
      <c r="M7123">
        <v>1.23</v>
      </c>
      <c r="N7123">
        <v>13</v>
      </c>
      <c r="O7123">
        <v>0.53</v>
      </c>
      <c r="P7123">
        <v>3988.1535696969677</v>
      </c>
      <c r="Q7123">
        <v>19080.7</v>
      </c>
      <c r="R7123" s="6">
        <v>378.43443504733978</v>
      </c>
      <c r="S7123">
        <v>2</v>
      </c>
      <c r="T7123" t="str">
        <f ca="1">PROPER(TRIM(Table1[[#This Row],[Campaign Status]]))</f>
        <v>Active</v>
      </c>
      <c r="V7123" s="1">
        <f t="shared" si="333"/>
        <v>13</v>
      </c>
      <c r="W7123" t="str">
        <f t="shared" ca="1" si="334"/>
        <v>west</v>
      </c>
      <c r="X7123" s="6">
        <f t="shared" si="335"/>
        <v>11608.523999999999</v>
      </c>
    </row>
    <row r="7124" spans="1:24" x14ac:dyDescent="0.3">
      <c r="A7124" t="s">
        <v>8210</v>
      </c>
      <c r="B7124" t="str">
        <f ca="1">PROPER(TRIM(Table1[[#This Row],[Campaign Name]]))</f>
        <v>Mega Discount</v>
      </c>
      <c r="C7124" t="str">
        <f ca="1">PROPER(TRIM(Table1[[#This Row],[Campaign Type]]))</f>
        <v>Sales</v>
      </c>
      <c r="D7124" t="str">
        <f ca="1">PROPER(TRIM(Table1[[#This Row],[Marketing Channel]]))</f>
        <v>Google Ads</v>
      </c>
      <c r="E7124" t="s">
        <v>467</v>
      </c>
      <c r="F7124" t="s">
        <v>745</v>
      </c>
      <c r="G7124" t="s">
        <v>11141</v>
      </c>
      <c r="H7124" t="s">
        <v>23</v>
      </c>
      <c r="I7124" t="s">
        <v>24</v>
      </c>
      <c r="J7124" t="s">
        <v>32</v>
      </c>
      <c r="K7124">
        <v>131373</v>
      </c>
      <c r="L7124">
        <v>19504</v>
      </c>
      <c r="M7124">
        <v>14.85</v>
      </c>
      <c r="N7124">
        <v>1463</v>
      </c>
      <c r="O7124">
        <v>7.5</v>
      </c>
      <c r="P7124">
        <v>3988.1535696969677</v>
      </c>
      <c r="Q7124">
        <v>14095.88</v>
      </c>
      <c r="R7124" s="6">
        <v>253.44376172232126</v>
      </c>
      <c r="S7124">
        <v>1099</v>
      </c>
      <c r="T7124" t="str">
        <f ca="1">PROPER(TRIM(Table1[[#This Row],[Campaign Status]]))</f>
        <v>Active</v>
      </c>
      <c r="V7124" s="1">
        <f t="shared" si="333"/>
        <v>1463</v>
      </c>
      <c r="W7124" t="str">
        <f t="shared" ca="1" si="334"/>
        <v>west</v>
      </c>
      <c r="X7124" s="6">
        <f t="shared" si="335"/>
        <v>378.43443504733978</v>
      </c>
    </row>
    <row r="7125" spans="1:24" x14ac:dyDescent="0.3">
      <c r="A7125" t="s">
        <v>8211</v>
      </c>
      <c r="B7125" t="str">
        <f ca="1">PROPER(TRIM(Table1[[#This Row],[Campaign Name]]))</f>
        <v>New Launch</v>
      </c>
      <c r="C7125" t="str">
        <f ca="1">PROPER(TRIM(Table1[[#This Row],[Campaign Type]]))</f>
        <v>Retargeting</v>
      </c>
      <c r="D7125" t="str">
        <f ca="1">PROPER(TRIM(Table1[[#This Row],[Marketing Channel]]))</f>
        <v>Meta Ads</v>
      </c>
      <c r="E7125" t="s">
        <v>97</v>
      </c>
      <c r="F7125" t="s">
        <v>590</v>
      </c>
      <c r="G7125" t="s">
        <v>11141</v>
      </c>
      <c r="H7125" t="s">
        <v>54</v>
      </c>
      <c r="I7125" t="s">
        <v>62</v>
      </c>
      <c r="J7125" t="s">
        <v>25</v>
      </c>
      <c r="K7125">
        <v>126478</v>
      </c>
      <c r="L7125">
        <v>5950</v>
      </c>
      <c r="M7125">
        <v>4.7</v>
      </c>
      <c r="N7125">
        <v>1012</v>
      </c>
      <c r="O7125">
        <v>17.010000000000002</v>
      </c>
      <c r="P7125">
        <v>250</v>
      </c>
      <c r="Q7125">
        <v>26369.79</v>
      </c>
      <c r="R7125" s="6">
        <v>10447.916000000001</v>
      </c>
      <c r="S7125">
        <v>685</v>
      </c>
      <c r="T7125" t="str">
        <f ca="1">PROPER(TRIM(Table1[[#This Row],[Campaign Status]]))</f>
        <v>Paused</v>
      </c>
      <c r="V7125" s="1">
        <f t="shared" si="333"/>
        <v>1012</v>
      </c>
      <c r="W7125" t="str">
        <f t="shared" ca="1" si="334"/>
        <v>west</v>
      </c>
      <c r="X7125" s="6">
        <f t="shared" si="335"/>
        <v>253.44376172232126</v>
      </c>
    </row>
    <row r="7126" spans="1:24" x14ac:dyDescent="0.3">
      <c r="A7126" t="s">
        <v>8212</v>
      </c>
      <c r="B7126" t="str">
        <f ca="1">PROPER(TRIM(Table1[[#This Row],[Campaign Name]]))</f>
        <v>New Launch</v>
      </c>
      <c r="C7126" t="str">
        <f ca="1">PROPER(TRIM(Table1[[#This Row],[Campaign Type]]))</f>
        <v>Retargeting</v>
      </c>
      <c r="D7126" t="str">
        <f ca="1">PROPER(TRIM(Table1[[#This Row],[Marketing Channel]]))</f>
        <v>Meta Ads</v>
      </c>
      <c r="E7126" t="s">
        <v>2146</v>
      </c>
      <c r="F7126" t="s">
        <v>22</v>
      </c>
      <c r="G7126" t="s">
        <v>11141</v>
      </c>
      <c r="H7126" t="s">
        <v>23</v>
      </c>
      <c r="I7126" t="s">
        <v>62</v>
      </c>
      <c r="J7126" t="s">
        <v>63</v>
      </c>
      <c r="K7126">
        <v>157507</v>
      </c>
      <c r="L7126">
        <v>16688</v>
      </c>
      <c r="M7126">
        <v>10.6</v>
      </c>
      <c r="N7126">
        <v>5292</v>
      </c>
      <c r="O7126">
        <v>31.71</v>
      </c>
      <c r="P7126">
        <v>3817.8497265160554</v>
      </c>
      <c r="Q7126">
        <v>21948.560000000001</v>
      </c>
      <c r="R7126" s="6">
        <v>474.89324023313418</v>
      </c>
      <c r="S7126">
        <v>5161</v>
      </c>
      <c r="T7126" t="str">
        <f ca="1">PROPER(TRIM(Table1[[#This Row],[Campaign Status]]))</f>
        <v>Active</v>
      </c>
      <c r="V7126" s="1">
        <f t="shared" si="333"/>
        <v>5292</v>
      </c>
      <c r="W7126" t="str">
        <f t="shared" ca="1" si="334"/>
        <v>west</v>
      </c>
      <c r="X7126" s="6">
        <f t="shared" si="335"/>
        <v>10447.916000000001</v>
      </c>
    </row>
    <row r="7127" spans="1:24" x14ac:dyDescent="0.3">
      <c r="A7127" t="s">
        <v>8213</v>
      </c>
      <c r="B7127" t="str">
        <f ca="1">PROPER(TRIM(Table1[[#This Row],[Campaign Name]]))</f>
        <v>Flash Sale</v>
      </c>
      <c r="C7127" t="str">
        <f ca="1">PROPER(TRIM(Table1[[#This Row],[Campaign Type]]))</f>
        <v>Sales</v>
      </c>
      <c r="D7127" t="str">
        <f ca="1">PROPER(TRIM(Table1[[#This Row],[Marketing Channel]]))</f>
        <v>Youtube</v>
      </c>
      <c r="E7127" t="s">
        <v>678</v>
      </c>
      <c r="F7127" t="s">
        <v>74</v>
      </c>
      <c r="G7127" t="s">
        <v>29</v>
      </c>
      <c r="H7127" t="s">
        <v>67</v>
      </c>
      <c r="I7127" t="s">
        <v>31</v>
      </c>
      <c r="J7127" t="s">
        <v>63</v>
      </c>
      <c r="K7127">
        <v>163458</v>
      </c>
      <c r="L7127">
        <v>9122</v>
      </c>
      <c r="M7127">
        <v>5.58</v>
      </c>
      <c r="N7127">
        <v>2763</v>
      </c>
      <c r="O7127">
        <v>30.29</v>
      </c>
      <c r="P7127">
        <v>8613.93</v>
      </c>
      <c r="Q7127">
        <v>2341.3000000000002</v>
      </c>
      <c r="R7127" s="6">
        <v>-72.819607310484287</v>
      </c>
      <c r="S7127">
        <v>1874</v>
      </c>
      <c r="T7127" t="str">
        <f ca="1">PROPER(TRIM(Table1[[#This Row],[Campaign Status]]))</f>
        <v>Active</v>
      </c>
      <c r="V7127" s="1">
        <f t="shared" si="333"/>
        <v>2763</v>
      </c>
      <c r="W7127" t="str">
        <f t="shared" ca="1" si="334"/>
        <v>North</v>
      </c>
      <c r="X7127" s="6">
        <f t="shared" si="335"/>
        <v>474.89324023313418</v>
      </c>
    </row>
    <row r="7128" spans="1:24" x14ac:dyDescent="0.3">
      <c r="A7128" t="s">
        <v>2058</v>
      </c>
      <c r="B7128" t="str">
        <f ca="1">PROPER(TRIM(Table1[[#This Row],[Campaign Name]]))</f>
        <v>New Launch</v>
      </c>
      <c r="C7128" t="str">
        <f ca="1">PROPER(TRIM(Table1[[#This Row],[Campaign Type]]))</f>
        <v>Sales</v>
      </c>
      <c r="D7128" t="str">
        <f ca="1">PROPER(TRIM(Table1[[#This Row],[Marketing Channel]]))</f>
        <v>Youtube</v>
      </c>
      <c r="E7128" t="s">
        <v>1932</v>
      </c>
      <c r="F7128" t="s">
        <v>200</v>
      </c>
      <c r="G7128" t="s">
        <v>29</v>
      </c>
      <c r="H7128" t="s">
        <v>61</v>
      </c>
      <c r="I7128" t="s">
        <v>24</v>
      </c>
      <c r="J7128" t="s">
        <v>25</v>
      </c>
      <c r="K7128">
        <v>196128</v>
      </c>
      <c r="L7128">
        <v>5925</v>
      </c>
      <c r="M7128">
        <v>3.02</v>
      </c>
      <c r="N7128">
        <v>1611</v>
      </c>
      <c r="O7128">
        <v>27.19</v>
      </c>
      <c r="P7128">
        <v>2029.17</v>
      </c>
      <c r="Q7128">
        <v>23741.87</v>
      </c>
      <c r="R7128" s="6">
        <v>1070.028632396497</v>
      </c>
      <c r="S7128">
        <v>51</v>
      </c>
      <c r="T7128" t="str">
        <f ca="1">PROPER(TRIM(Table1[[#This Row],[Campaign Status]]))</f>
        <v>Paused</v>
      </c>
      <c r="V7128" s="1">
        <f t="shared" si="333"/>
        <v>1611</v>
      </c>
      <c r="W7128" t="str">
        <f t="shared" ca="1" si="334"/>
        <v>North</v>
      </c>
      <c r="X7128" s="6">
        <f t="shared" si="335"/>
        <v>-72.819607310484287</v>
      </c>
    </row>
    <row r="7129" spans="1:24" x14ac:dyDescent="0.3">
      <c r="A7129" t="s">
        <v>8214</v>
      </c>
      <c r="B7129" t="str">
        <f ca="1">PROPER(TRIM(Table1[[#This Row],[Campaign Name]]))</f>
        <v>Flash Sale</v>
      </c>
      <c r="C7129" t="str">
        <f ca="1">PROPER(TRIM(Table1[[#This Row],[Campaign Type]]))</f>
        <v>Lead Gen</v>
      </c>
      <c r="D7129" t="str">
        <f ca="1">PROPER(TRIM(Table1[[#This Row],[Marketing Channel]]))</f>
        <v>Youtube</v>
      </c>
      <c r="E7129" t="s">
        <v>2479</v>
      </c>
      <c r="F7129" t="s">
        <v>124</v>
      </c>
      <c r="G7129" t="s">
        <v>11141</v>
      </c>
      <c r="H7129" t="s">
        <v>54</v>
      </c>
      <c r="I7129" t="s">
        <v>24</v>
      </c>
      <c r="J7129" t="s">
        <v>63</v>
      </c>
      <c r="K7129">
        <v>173105</v>
      </c>
      <c r="L7129">
        <v>25480</v>
      </c>
      <c r="M7129">
        <v>14.72</v>
      </c>
      <c r="N7129">
        <v>2575</v>
      </c>
      <c r="O7129">
        <v>10.11</v>
      </c>
      <c r="P7129">
        <v>250</v>
      </c>
      <c r="Q7129">
        <v>49142.63</v>
      </c>
      <c r="R7129" s="6">
        <v>19557.052</v>
      </c>
      <c r="S7129">
        <v>2409</v>
      </c>
      <c r="T7129" t="str">
        <f ca="1">PROPER(TRIM(Table1[[#This Row],[Campaign Status]]))</f>
        <v>Completed</v>
      </c>
      <c r="V7129" s="1">
        <f t="shared" si="333"/>
        <v>2575</v>
      </c>
      <c r="W7129" t="str">
        <f t="shared" ca="1" si="334"/>
        <v>west</v>
      </c>
      <c r="X7129" s="6">
        <f t="shared" si="335"/>
        <v>1070.028632396497</v>
      </c>
    </row>
    <row r="7130" spans="1:24" x14ac:dyDescent="0.3">
      <c r="A7130" t="s">
        <v>5701</v>
      </c>
      <c r="B7130" t="str">
        <f ca="1">PROPER(TRIM(Table1[[#This Row],[Campaign Name]]))</f>
        <v>Festive Offer</v>
      </c>
      <c r="C7130" t="str">
        <f ca="1">PROPER(TRIM(Table1[[#This Row],[Campaign Type]]))</f>
        <v>Sales</v>
      </c>
      <c r="D7130" t="str">
        <f ca="1">PROPER(TRIM(Table1[[#This Row],[Marketing Channel]]))</f>
        <v>Meta Ads</v>
      </c>
      <c r="E7130" t="s">
        <v>3779</v>
      </c>
      <c r="F7130" t="s">
        <v>297</v>
      </c>
      <c r="G7130" t="s">
        <v>41</v>
      </c>
      <c r="H7130" t="s">
        <v>11140</v>
      </c>
      <c r="I7130" t="s">
        <v>68</v>
      </c>
      <c r="J7130" t="s">
        <v>32</v>
      </c>
      <c r="K7130">
        <v>14351</v>
      </c>
      <c r="L7130">
        <v>1898</v>
      </c>
      <c r="M7130">
        <v>13.23</v>
      </c>
      <c r="N7130">
        <v>421</v>
      </c>
      <c r="O7130">
        <v>22.18</v>
      </c>
      <c r="P7130">
        <v>12210.28</v>
      </c>
      <c r="Q7130">
        <v>17315.95</v>
      </c>
      <c r="R7130" s="6">
        <v>41.814520223942445</v>
      </c>
      <c r="S7130">
        <v>411</v>
      </c>
      <c r="T7130" t="str">
        <f ca="1">PROPER(TRIM(Table1[[#This Row],[Campaign Status]]))</f>
        <v>Paused</v>
      </c>
      <c r="V7130" s="1">
        <f t="shared" si="333"/>
        <v>421</v>
      </c>
      <c r="W7130" t="str">
        <f t="shared" ca="1" si="334"/>
        <v>East</v>
      </c>
      <c r="X7130" s="6">
        <f t="shared" si="335"/>
        <v>19557.052</v>
      </c>
    </row>
    <row r="7131" spans="1:24" x14ac:dyDescent="0.3">
      <c r="A7131" t="s">
        <v>8215</v>
      </c>
      <c r="B7131" t="str">
        <f ca="1">PROPER(TRIM(Table1[[#This Row],[Campaign Name]]))</f>
        <v>Summer Sale</v>
      </c>
      <c r="C7131" t="str">
        <f ca="1">PROPER(TRIM(Table1[[#This Row],[Campaign Type]]))</f>
        <v>Retargeting</v>
      </c>
      <c r="D7131" t="str">
        <f ca="1">PROPER(TRIM(Table1[[#This Row],[Marketing Channel]]))</f>
        <v>Email</v>
      </c>
      <c r="E7131" t="s">
        <v>8216</v>
      </c>
      <c r="F7131" t="s">
        <v>500</v>
      </c>
      <c r="G7131" t="s">
        <v>29</v>
      </c>
      <c r="H7131" t="s">
        <v>61</v>
      </c>
      <c r="I7131" t="s">
        <v>24</v>
      </c>
      <c r="J7131" t="s">
        <v>25</v>
      </c>
      <c r="K7131">
        <v>110325</v>
      </c>
      <c r="L7131">
        <v>11204</v>
      </c>
      <c r="M7131">
        <v>10.16</v>
      </c>
      <c r="N7131">
        <v>1528</v>
      </c>
      <c r="O7131">
        <v>13.64</v>
      </c>
      <c r="P7131">
        <v>4021.4266195524165</v>
      </c>
      <c r="Q7131">
        <v>21976.18</v>
      </c>
      <c r="R7131" s="6">
        <v>446.47721018084729</v>
      </c>
      <c r="S7131">
        <v>826</v>
      </c>
      <c r="T7131" t="str">
        <f ca="1">PROPER(TRIM(Table1[[#This Row],[Campaign Status]]))</f>
        <v>Paused</v>
      </c>
      <c r="V7131" s="1">
        <f t="shared" si="333"/>
        <v>1528</v>
      </c>
      <c r="W7131" t="str">
        <f t="shared" ca="1" si="334"/>
        <v>North</v>
      </c>
      <c r="X7131" s="6">
        <f t="shared" si="335"/>
        <v>41.814520223942445</v>
      </c>
    </row>
    <row r="7132" spans="1:24" x14ac:dyDescent="0.3">
      <c r="A7132" t="s">
        <v>8217</v>
      </c>
      <c r="B7132" t="str">
        <f ca="1">PROPER(TRIM(Table1[[#This Row],[Campaign Name]]))</f>
        <v>Festive Offer</v>
      </c>
      <c r="C7132" t="str">
        <f ca="1">PROPER(TRIM(Table1[[#This Row],[Campaign Type]]))</f>
        <v>Lead Gen</v>
      </c>
      <c r="D7132" t="str">
        <f ca="1">PROPER(TRIM(Table1[[#This Row],[Marketing Channel]]))</f>
        <v>Google Ads</v>
      </c>
      <c r="E7132" t="s">
        <v>2803</v>
      </c>
      <c r="F7132" t="s">
        <v>89</v>
      </c>
      <c r="G7132" t="s">
        <v>11141</v>
      </c>
      <c r="H7132" t="s">
        <v>54</v>
      </c>
      <c r="I7132" t="s">
        <v>62</v>
      </c>
      <c r="J7132" t="s">
        <v>63</v>
      </c>
      <c r="K7132">
        <v>153610</v>
      </c>
      <c r="L7132">
        <v>14264</v>
      </c>
      <c r="M7132">
        <v>9.2899999999999991</v>
      </c>
      <c r="N7132">
        <v>4009</v>
      </c>
      <c r="O7132">
        <v>28.11</v>
      </c>
      <c r="P7132">
        <v>3988.1535696969677</v>
      </c>
      <c r="Q7132">
        <v>39109.69</v>
      </c>
      <c r="R7132" s="6">
        <v>880.64654022266438</v>
      </c>
      <c r="S7132">
        <v>2276</v>
      </c>
      <c r="T7132" t="str">
        <f ca="1">PROPER(TRIM(Table1[[#This Row],[Campaign Status]]))</f>
        <v>Paused</v>
      </c>
      <c r="V7132" s="1">
        <f t="shared" si="333"/>
        <v>4009</v>
      </c>
      <c r="W7132" t="str">
        <f t="shared" ca="1" si="334"/>
        <v>west</v>
      </c>
      <c r="X7132" s="6">
        <f t="shared" si="335"/>
        <v>446.47721018084729</v>
      </c>
    </row>
    <row r="7133" spans="1:24" x14ac:dyDescent="0.3">
      <c r="A7133" t="s">
        <v>8218</v>
      </c>
      <c r="B7133" t="str">
        <f ca="1">PROPER(TRIM(Table1[[#This Row],[Campaign Name]]))</f>
        <v>New Launch</v>
      </c>
      <c r="C7133" t="str">
        <f ca="1">PROPER(TRIM(Table1[[#This Row],[Campaign Type]]))</f>
        <v>Lead Gen</v>
      </c>
      <c r="D7133" t="str">
        <f ca="1">PROPER(TRIM(Table1[[#This Row],[Marketing Channel]]))</f>
        <v>Email</v>
      </c>
      <c r="E7133" t="s">
        <v>178</v>
      </c>
      <c r="F7133" t="s">
        <v>1088</v>
      </c>
      <c r="G7133" t="s">
        <v>29</v>
      </c>
      <c r="H7133" t="s">
        <v>61</v>
      </c>
      <c r="I7133" t="s">
        <v>24</v>
      </c>
      <c r="J7133" t="s">
        <v>63</v>
      </c>
      <c r="K7133">
        <v>158722</v>
      </c>
      <c r="L7133">
        <v>3282</v>
      </c>
      <c r="M7133">
        <v>2.0699999999999998</v>
      </c>
      <c r="N7133">
        <v>411</v>
      </c>
      <c r="O7133">
        <v>12.52</v>
      </c>
      <c r="P7133">
        <v>4021.4266195524165</v>
      </c>
      <c r="Q7133">
        <v>24463.21</v>
      </c>
      <c r="R7133" s="6">
        <v>508.32168069556235</v>
      </c>
      <c r="S7133">
        <v>52</v>
      </c>
      <c r="T7133" t="str">
        <f ca="1">PROPER(TRIM(Table1[[#This Row],[Campaign Status]]))</f>
        <v>Completed</v>
      </c>
      <c r="V7133" s="1">
        <f t="shared" si="333"/>
        <v>411</v>
      </c>
      <c r="W7133" t="str">
        <f t="shared" ca="1" si="334"/>
        <v>North</v>
      </c>
      <c r="X7133" s="6">
        <f t="shared" si="335"/>
        <v>880.64654022266438</v>
      </c>
    </row>
    <row r="7134" spans="1:24" x14ac:dyDescent="0.3">
      <c r="A7134" t="s">
        <v>8219</v>
      </c>
      <c r="B7134" t="str">
        <f ca="1">PROPER(TRIM(Table1[[#This Row],[Campaign Name]]))</f>
        <v>Mega Discount</v>
      </c>
      <c r="C7134" t="str">
        <f ca="1">PROPER(TRIM(Table1[[#This Row],[Campaign Type]]))</f>
        <v>Awareness</v>
      </c>
      <c r="D7134" t="str">
        <f ca="1">PROPER(TRIM(Table1[[#This Row],[Marketing Channel]]))</f>
        <v>Email</v>
      </c>
      <c r="E7134" t="s">
        <v>3570</v>
      </c>
      <c r="F7134" t="s">
        <v>420</v>
      </c>
      <c r="G7134" t="s">
        <v>11141</v>
      </c>
      <c r="H7134" t="s">
        <v>54</v>
      </c>
      <c r="I7134" t="s">
        <v>68</v>
      </c>
      <c r="J7134" t="s">
        <v>25</v>
      </c>
      <c r="K7134">
        <v>102090</v>
      </c>
      <c r="L7134">
        <v>4869</v>
      </c>
      <c r="M7134">
        <v>4.7699999999999996</v>
      </c>
      <c r="N7134">
        <v>1068</v>
      </c>
      <c r="O7134">
        <v>21.93</v>
      </c>
      <c r="P7134">
        <v>250</v>
      </c>
      <c r="Q7134">
        <v>3877.74</v>
      </c>
      <c r="R7134" s="6">
        <v>1451.096</v>
      </c>
      <c r="S7134">
        <v>445</v>
      </c>
      <c r="T7134" t="str">
        <f ca="1">PROPER(TRIM(Table1[[#This Row],[Campaign Status]]))</f>
        <v>Completed</v>
      </c>
      <c r="V7134" s="1">
        <f t="shared" si="333"/>
        <v>1068</v>
      </c>
      <c r="W7134" t="str">
        <f t="shared" ca="1" si="334"/>
        <v>west</v>
      </c>
      <c r="X7134" s="6">
        <f t="shared" si="335"/>
        <v>508.32168069556235</v>
      </c>
    </row>
    <row r="7135" spans="1:24" x14ac:dyDescent="0.3">
      <c r="A7135" t="s">
        <v>8220</v>
      </c>
      <c r="B7135" t="str">
        <f ca="1">PROPER(TRIM(Table1[[#This Row],[Campaign Name]]))</f>
        <v>New Launch</v>
      </c>
      <c r="C7135" t="str">
        <f ca="1">PROPER(TRIM(Table1[[#This Row],[Campaign Type]]))</f>
        <v>Sales</v>
      </c>
      <c r="D7135" t="str">
        <f ca="1">PROPER(TRIM(Table1[[#This Row],[Marketing Channel]]))</f>
        <v>Instagram</v>
      </c>
      <c r="E7135" t="s">
        <v>773</v>
      </c>
      <c r="F7135" t="s">
        <v>909</v>
      </c>
      <c r="G7135" t="s">
        <v>41</v>
      </c>
      <c r="H7135" t="s">
        <v>11140</v>
      </c>
      <c r="I7135" t="s">
        <v>62</v>
      </c>
      <c r="J7135" t="s">
        <v>63</v>
      </c>
      <c r="K7135">
        <v>151785</v>
      </c>
      <c r="L7135">
        <v>22616</v>
      </c>
      <c r="M7135">
        <v>14.9</v>
      </c>
      <c r="N7135">
        <v>6895</v>
      </c>
      <c r="O7135">
        <v>30.49</v>
      </c>
      <c r="P7135">
        <v>250</v>
      </c>
      <c r="Q7135">
        <v>9157.85</v>
      </c>
      <c r="R7135" s="6">
        <v>3563.14</v>
      </c>
      <c r="S7135">
        <v>48</v>
      </c>
      <c r="T7135" t="str">
        <f ca="1">PROPER(TRIM(Table1[[#This Row],[Campaign Status]]))</f>
        <v>Completed</v>
      </c>
      <c r="V7135" s="1">
        <f t="shared" si="333"/>
        <v>6895</v>
      </c>
      <c r="W7135" t="str">
        <f t="shared" ca="1" si="334"/>
        <v>East</v>
      </c>
      <c r="X7135" s="6">
        <f t="shared" si="335"/>
        <v>1451.096</v>
      </c>
    </row>
    <row r="7136" spans="1:24" x14ac:dyDescent="0.3">
      <c r="A7136" t="s">
        <v>8221</v>
      </c>
      <c r="B7136" t="str">
        <f ca="1">PROPER(TRIM(Table1[[#This Row],[Campaign Name]]))</f>
        <v>Mega Discount</v>
      </c>
      <c r="C7136" t="str">
        <f ca="1">PROPER(TRIM(Table1[[#This Row],[Campaign Type]]))</f>
        <v>Retargeting</v>
      </c>
      <c r="D7136" t="str">
        <f ca="1">PROPER(TRIM(Table1[[#This Row],[Marketing Channel]]))</f>
        <v>Linkedin</v>
      </c>
      <c r="E7136" t="s">
        <v>521</v>
      </c>
      <c r="F7136" t="s">
        <v>115</v>
      </c>
      <c r="G7136" t="s">
        <v>29</v>
      </c>
      <c r="H7136" t="s">
        <v>99</v>
      </c>
      <c r="I7136" t="s">
        <v>24</v>
      </c>
      <c r="J7136" t="s">
        <v>63</v>
      </c>
      <c r="K7136">
        <v>150975</v>
      </c>
      <c r="L7136">
        <v>17837</v>
      </c>
      <c r="M7136">
        <v>11.81</v>
      </c>
      <c r="N7136">
        <v>3906</v>
      </c>
      <c r="O7136">
        <v>21.9</v>
      </c>
      <c r="P7136">
        <v>3830.4648972188602</v>
      </c>
      <c r="Q7136">
        <v>29712.37</v>
      </c>
      <c r="R7136" s="6">
        <v>675.68574043252306</v>
      </c>
      <c r="S7136">
        <v>492</v>
      </c>
      <c r="T7136" t="str">
        <f ca="1">PROPER(TRIM(Table1[[#This Row],[Campaign Status]]))</f>
        <v>Active</v>
      </c>
      <c r="V7136" s="1">
        <f t="shared" si="333"/>
        <v>3906</v>
      </c>
      <c r="W7136" t="str">
        <f t="shared" ca="1" si="334"/>
        <v>North</v>
      </c>
      <c r="X7136" s="6">
        <f t="shared" si="335"/>
        <v>3563.14</v>
      </c>
    </row>
    <row r="7137" spans="1:24" x14ac:dyDescent="0.3">
      <c r="A7137" t="s">
        <v>8222</v>
      </c>
      <c r="B7137" t="str">
        <f ca="1">PROPER(TRIM(Table1[[#This Row],[Campaign Name]]))</f>
        <v>Mega Discount</v>
      </c>
      <c r="C7137" t="str">
        <f ca="1">PROPER(TRIM(Table1[[#This Row],[Campaign Type]]))</f>
        <v>Retargeting</v>
      </c>
      <c r="D7137" t="str">
        <f ca="1">PROPER(TRIM(Table1[[#This Row],[Marketing Channel]]))</f>
        <v>Google Ads</v>
      </c>
      <c r="E7137" t="s">
        <v>1526</v>
      </c>
      <c r="F7137" t="s">
        <v>1427</v>
      </c>
      <c r="G7137" t="s">
        <v>46</v>
      </c>
      <c r="H7137" t="s">
        <v>42</v>
      </c>
      <c r="I7137" t="s">
        <v>31</v>
      </c>
      <c r="J7137" t="s">
        <v>25</v>
      </c>
      <c r="K7137">
        <v>156532</v>
      </c>
      <c r="L7137">
        <v>17054</v>
      </c>
      <c r="M7137">
        <v>10.89</v>
      </c>
      <c r="N7137">
        <v>5514</v>
      </c>
      <c r="O7137">
        <v>32.33</v>
      </c>
      <c r="P7137">
        <v>3988.1535696969677</v>
      </c>
      <c r="Q7137">
        <v>31666.66</v>
      </c>
      <c r="R7137" s="6">
        <v>694.01806993119703</v>
      </c>
      <c r="S7137">
        <v>2373</v>
      </c>
      <c r="T7137" t="str">
        <f ca="1">PROPER(TRIM(Table1[[#This Row],[Campaign Status]]))</f>
        <v>Active</v>
      </c>
      <c r="V7137" s="1">
        <f t="shared" si="333"/>
        <v>5514</v>
      </c>
      <c r="W7137" t="str">
        <f t="shared" ca="1" si="334"/>
        <v>South</v>
      </c>
      <c r="X7137" s="6">
        <f t="shared" si="335"/>
        <v>675.68574043252306</v>
      </c>
    </row>
    <row r="7138" spans="1:24" x14ac:dyDescent="0.3">
      <c r="A7138" t="s">
        <v>8223</v>
      </c>
      <c r="B7138" t="str">
        <f ca="1">PROPER(TRIM(Table1[[#This Row],[Campaign Name]]))</f>
        <v>Festive Offer</v>
      </c>
      <c r="C7138" t="str">
        <f ca="1">PROPER(TRIM(Table1[[#This Row],[Campaign Type]]))</f>
        <v>Lead Gen</v>
      </c>
      <c r="D7138" t="str">
        <f ca="1">PROPER(TRIM(Table1[[#This Row],[Marketing Channel]]))</f>
        <v>Google Ads</v>
      </c>
      <c r="E7138" t="s">
        <v>1917</v>
      </c>
      <c r="F7138" t="s">
        <v>425</v>
      </c>
      <c r="G7138" t="s">
        <v>11141</v>
      </c>
      <c r="H7138" t="s">
        <v>23</v>
      </c>
      <c r="I7138" t="s">
        <v>24</v>
      </c>
      <c r="J7138" t="s">
        <v>63</v>
      </c>
      <c r="K7138">
        <v>78190</v>
      </c>
      <c r="L7138">
        <v>7553</v>
      </c>
      <c r="M7138">
        <v>9.66</v>
      </c>
      <c r="N7138">
        <v>515</v>
      </c>
      <c r="O7138">
        <v>6.82</v>
      </c>
      <c r="P7138">
        <v>3988.1535696969677</v>
      </c>
      <c r="Q7138">
        <v>25386.02</v>
      </c>
      <c r="R7138" s="6">
        <v>536.53566885913347</v>
      </c>
      <c r="S7138">
        <v>387</v>
      </c>
      <c r="T7138" t="str">
        <f ca="1">PROPER(TRIM(Table1[[#This Row],[Campaign Status]]))</f>
        <v>Paused</v>
      </c>
      <c r="V7138" s="1">
        <f t="shared" si="333"/>
        <v>515</v>
      </c>
      <c r="W7138" t="str">
        <f t="shared" ca="1" si="334"/>
        <v>west</v>
      </c>
      <c r="X7138" s="6">
        <f t="shared" si="335"/>
        <v>694.01806993119703</v>
      </c>
    </row>
    <row r="7139" spans="1:24" x14ac:dyDescent="0.3">
      <c r="A7139" t="s">
        <v>8224</v>
      </c>
      <c r="B7139" t="str">
        <f ca="1">PROPER(TRIM(Table1[[#This Row],[Campaign Name]]))</f>
        <v>Mega Discount</v>
      </c>
      <c r="C7139" t="str">
        <f ca="1">PROPER(TRIM(Table1[[#This Row],[Campaign Type]]))</f>
        <v>Retargeting</v>
      </c>
      <c r="D7139" t="str">
        <f ca="1">PROPER(TRIM(Table1[[#This Row],[Marketing Channel]]))</f>
        <v>Google Ads</v>
      </c>
      <c r="E7139" t="s">
        <v>1959</v>
      </c>
      <c r="F7139" t="s">
        <v>495</v>
      </c>
      <c r="G7139" t="s">
        <v>11141</v>
      </c>
      <c r="H7139" t="s">
        <v>36</v>
      </c>
      <c r="I7139" t="s">
        <v>68</v>
      </c>
      <c r="J7139" t="s">
        <v>32</v>
      </c>
      <c r="K7139">
        <v>89287</v>
      </c>
      <c r="L7139">
        <v>4059</v>
      </c>
      <c r="M7139">
        <v>4.55</v>
      </c>
      <c r="N7139">
        <v>1022</v>
      </c>
      <c r="O7139">
        <v>25.18</v>
      </c>
      <c r="P7139">
        <v>10584.24</v>
      </c>
      <c r="Q7139">
        <v>38263.78</v>
      </c>
      <c r="R7139" s="6">
        <v>261.51655669183617</v>
      </c>
      <c r="S7139">
        <v>950</v>
      </c>
      <c r="T7139" t="str">
        <f ca="1">PROPER(TRIM(Table1[[#This Row],[Campaign Status]]))</f>
        <v>Completed</v>
      </c>
      <c r="V7139" s="1">
        <f t="shared" si="333"/>
        <v>1022</v>
      </c>
      <c r="W7139" t="str">
        <f t="shared" ca="1" si="334"/>
        <v>west</v>
      </c>
      <c r="X7139" s="6">
        <f t="shared" si="335"/>
        <v>536.53566885913347</v>
      </c>
    </row>
    <row r="7140" spans="1:24" x14ac:dyDescent="0.3">
      <c r="A7140" t="s">
        <v>8225</v>
      </c>
      <c r="B7140" t="str">
        <f ca="1">PROPER(TRIM(Table1[[#This Row],[Campaign Name]]))</f>
        <v>Festive Offer</v>
      </c>
      <c r="C7140" t="str">
        <f ca="1">PROPER(TRIM(Table1[[#This Row],[Campaign Type]]))</f>
        <v>Sales</v>
      </c>
      <c r="D7140" t="str">
        <f ca="1">PROPER(TRIM(Table1[[#This Row],[Marketing Channel]]))</f>
        <v>Linkedin</v>
      </c>
      <c r="E7140" t="s">
        <v>4988</v>
      </c>
      <c r="F7140" t="s">
        <v>266</v>
      </c>
      <c r="G7140" t="s">
        <v>46</v>
      </c>
      <c r="H7140" t="s">
        <v>30</v>
      </c>
      <c r="I7140" t="s">
        <v>31</v>
      </c>
      <c r="J7140" t="s">
        <v>25</v>
      </c>
      <c r="K7140">
        <v>120783</v>
      </c>
      <c r="L7140">
        <v>14713</v>
      </c>
      <c r="M7140">
        <v>12.18</v>
      </c>
      <c r="N7140">
        <v>2841</v>
      </c>
      <c r="O7140">
        <v>19.309999999999999</v>
      </c>
      <c r="P7140">
        <v>250</v>
      </c>
      <c r="Q7140">
        <v>31868.65</v>
      </c>
      <c r="R7140" s="6">
        <v>12647.460000000001</v>
      </c>
      <c r="S7140">
        <v>581</v>
      </c>
      <c r="T7140" t="str">
        <f ca="1">PROPER(TRIM(Table1[[#This Row],[Campaign Status]]))</f>
        <v>Active</v>
      </c>
      <c r="V7140" s="1">
        <f t="shared" si="333"/>
        <v>2841</v>
      </c>
      <c r="W7140" t="str">
        <f t="shared" ca="1" si="334"/>
        <v>South</v>
      </c>
      <c r="X7140" s="6">
        <f t="shared" si="335"/>
        <v>261.51655669183617</v>
      </c>
    </row>
    <row r="7141" spans="1:24" x14ac:dyDescent="0.3">
      <c r="A7141" t="s">
        <v>8226</v>
      </c>
      <c r="B7141" t="str">
        <f ca="1">PROPER(TRIM(Table1[[#This Row],[Campaign Name]]))</f>
        <v>Festive Offer</v>
      </c>
      <c r="C7141" t="str">
        <f ca="1">PROPER(TRIM(Table1[[#This Row],[Campaign Type]]))</f>
        <v>Sales</v>
      </c>
      <c r="D7141" t="str">
        <f ca="1">PROPER(TRIM(Table1[[#This Row],[Marketing Channel]]))</f>
        <v>Email</v>
      </c>
      <c r="E7141" t="s">
        <v>2410</v>
      </c>
      <c r="F7141" t="s">
        <v>121</v>
      </c>
      <c r="G7141" t="s">
        <v>11141</v>
      </c>
      <c r="H7141" t="s">
        <v>54</v>
      </c>
      <c r="I7141" t="s">
        <v>31</v>
      </c>
      <c r="J7141" t="s">
        <v>63</v>
      </c>
      <c r="K7141">
        <v>91871</v>
      </c>
      <c r="L7141">
        <v>8902</v>
      </c>
      <c r="M7141">
        <v>9.69</v>
      </c>
      <c r="N7141">
        <v>2040</v>
      </c>
      <c r="O7141">
        <v>22.92</v>
      </c>
      <c r="P7141">
        <v>1835.44</v>
      </c>
      <c r="Q7141">
        <v>4727.88</v>
      </c>
      <c r="R7141" s="6">
        <v>157.58837118075232</v>
      </c>
      <c r="S7141">
        <v>728</v>
      </c>
      <c r="T7141" t="str">
        <f ca="1">PROPER(TRIM(Table1[[#This Row],[Campaign Status]]))</f>
        <v>Active</v>
      </c>
      <c r="V7141" s="1">
        <f t="shared" si="333"/>
        <v>2040</v>
      </c>
      <c r="W7141" t="str">
        <f t="shared" ca="1" si="334"/>
        <v>west</v>
      </c>
      <c r="X7141" s="6">
        <f t="shared" si="335"/>
        <v>12647.460000000001</v>
      </c>
    </row>
    <row r="7142" spans="1:24" x14ac:dyDescent="0.3">
      <c r="A7142" t="s">
        <v>8227</v>
      </c>
      <c r="B7142" t="str">
        <f ca="1">PROPER(TRIM(Table1[[#This Row],[Campaign Name]]))</f>
        <v>Summer Sale</v>
      </c>
      <c r="C7142" t="str">
        <f ca="1">PROPER(TRIM(Table1[[#This Row],[Campaign Type]]))</f>
        <v>Sales</v>
      </c>
      <c r="D7142" t="str">
        <f ca="1">PROPER(TRIM(Table1[[#This Row],[Marketing Channel]]))</f>
        <v>Google Ads</v>
      </c>
      <c r="E7142" t="s">
        <v>773</v>
      </c>
      <c r="F7142" t="s">
        <v>1143</v>
      </c>
      <c r="G7142" t="s">
        <v>41</v>
      </c>
      <c r="H7142" t="s">
        <v>11140</v>
      </c>
      <c r="I7142" t="s">
        <v>62</v>
      </c>
      <c r="J7142" t="s">
        <v>25</v>
      </c>
      <c r="K7142">
        <v>27102</v>
      </c>
      <c r="L7142">
        <v>3917</v>
      </c>
      <c r="M7142">
        <v>14.45</v>
      </c>
      <c r="N7142">
        <v>934</v>
      </c>
      <c r="O7142">
        <v>23.84</v>
      </c>
      <c r="P7142">
        <v>250</v>
      </c>
      <c r="Q7142">
        <v>10343.36</v>
      </c>
      <c r="R7142" s="6">
        <v>4037.3440000000001</v>
      </c>
      <c r="S7142">
        <v>626</v>
      </c>
      <c r="T7142" t="str">
        <f ca="1">PROPER(TRIM(Table1[[#This Row],[Campaign Status]]))</f>
        <v>Active</v>
      </c>
      <c r="V7142" s="1">
        <f t="shared" si="333"/>
        <v>934</v>
      </c>
      <c r="W7142" t="str">
        <f t="shared" ca="1" si="334"/>
        <v>East</v>
      </c>
      <c r="X7142" s="6">
        <f t="shared" si="335"/>
        <v>157.58837118075232</v>
      </c>
    </row>
    <row r="7143" spans="1:24" x14ac:dyDescent="0.3">
      <c r="A7143" t="s">
        <v>8228</v>
      </c>
      <c r="B7143" t="str">
        <f ca="1">PROPER(TRIM(Table1[[#This Row],[Campaign Name]]))</f>
        <v>Festive Offer</v>
      </c>
      <c r="C7143" t="str">
        <f ca="1">PROPER(TRIM(Table1[[#This Row],[Campaign Type]]))</f>
        <v>Lead Gen</v>
      </c>
      <c r="D7143" t="str">
        <f ca="1">PROPER(TRIM(Table1[[#This Row],[Marketing Channel]]))</f>
        <v>Email</v>
      </c>
      <c r="E7143" t="s">
        <v>2342</v>
      </c>
      <c r="F7143" t="s">
        <v>1016</v>
      </c>
      <c r="G7143" t="s">
        <v>41</v>
      </c>
      <c r="H7143" t="s">
        <v>11140</v>
      </c>
      <c r="I7143" t="s">
        <v>24</v>
      </c>
      <c r="J7143" t="s">
        <v>63</v>
      </c>
      <c r="K7143">
        <v>185969</v>
      </c>
      <c r="L7143">
        <v>23116</v>
      </c>
      <c r="M7143">
        <v>12.43</v>
      </c>
      <c r="N7143">
        <v>2982</v>
      </c>
      <c r="O7143">
        <v>12.9</v>
      </c>
      <c r="P7143">
        <v>6958.92</v>
      </c>
      <c r="Q7143">
        <v>15183.82</v>
      </c>
      <c r="R7143" s="6">
        <v>118.19219074224161</v>
      </c>
      <c r="S7143">
        <v>1369</v>
      </c>
      <c r="T7143" t="str">
        <f ca="1">PROPER(TRIM(Table1[[#This Row],[Campaign Status]]))</f>
        <v>Completed</v>
      </c>
      <c r="V7143" s="1">
        <f t="shared" si="333"/>
        <v>2982</v>
      </c>
      <c r="W7143" t="str">
        <f t="shared" ca="1" si="334"/>
        <v>East</v>
      </c>
      <c r="X7143" s="6">
        <f t="shared" si="335"/>
        <v>4037.3440000000001</v>
      </c>
    </row>
    <row r="7144" spans="1:24" x14ac:dyDescent="0.3">
      <c r="A7144" t="s">
        <v>8229</v>
      </c>
      <c r="B7144" t="str">
        <f ca="1">PROPER(TRIM(Table1[[#This Row],[Campaign Name]]))</f>
        <v>Mega Discount</v>
      </c>
      <c r="C7144" t="str">
        <f ca="1">PROPER(TRIM(Table1[[#This Row],[Campaign Type]]))</f>
        <v>Lead Gen</v>
      </c>
      <c r="D7144" t="str">
        <f ca="1">PROPER(TRIM(Table1[[#This Row],[Marketing Channel]]))</f>
        <v>Youtube</v>
      </c>
      <c r="E7144" t="s">
        <v>1233</v>
      </c>
      <c r="F7144" t="s">
        <v>593</v>
      </c>
      <c r="G7144" t="s">
        <v>29</v>
      </c>
      <c r="H7144" t="s">
        <v>61</v>
      </c>
      <c r="I7144" t="s">
        <v>24</v>
      </c>
      <c r="J7144" t="s">
        <v>25</v>
      </c>
      <c r="K7144">
        <v>112092</v>
      </c>
      <c r="L7144">
        <v>8577</v>
      </c>
      <c r="M7144">
        <v>7.65</v>
      </c>
      <c r="N7144">
        <v>2058</v>
      </c>
      <c r="O7144">
        <v>23.99</v>
      </c>
      <c r="P7144">
        <v>14984.64</v>
      </c>
      <c r="Q7144">
        <v>19204.27</v>
      </c>
      <c r="R7144" s="6">
        <v>28.159702201721238</v>
      </c>
      <c r="S7144">
        <v>368</v>
      </c>
      <c r="T7144" t="str">
        <f ca="1">PROPER(TRIM(Table1[[#This Row],[Campaign Status]]))</f>
        <v>Completed</v>
      </c>
      <c r="V7144" s="1">
        <f t="shared" si="333"/>
        <v>2058</v>
      </c>
      <c r="W7144" t="str">
        <f t="shared" ca="1" si="334"/>
        <v>North</v>
      </c>
      <c r="X7144" s="6">
        <f t="shared" si="335"/>
        <v>118.19219074224161</v>
      </c>
    </row>
    <row r="7145" spans="1:24" x14ac:dyDescent="0.3">
      <c r="A7145" t="s">
        <v>7422</v>
      </c>
      <c r="B7145" t="str">
        <f ca="1">PROPER(TRIM(Table1[[#This Row],[Campaign Name]]))</f>
        <v>Mega Discount</v>
      </c>
      <c r="C7145" t="str">
        <f ca="1">PROPER(TRIM(Table1[[#This Row],[Campaign Type]]))</f>
        <v>Awareness</v>
      </c>
      <c r="D7145" t="str">
        <f ca="1">PROPER(TRIM(Table1[[#This Row],[Marketing Channel]]))</f>
        <v>Youtube</v>
      </c>
      <c r="E7145" t="s">
        <v>2862</v>
      </c>
      <c r="F7145" t="s">
        <v>598</v>
      </c>
      <c r="G7145" t="s">
        <v>29</v>
      </c>
      <c r="H7145" t="s">
        <v>61</v>
      </c>
      <c r="I7145" t="s">
        <v>62</v>
      </c>
      <c r="J7145" t="s">
        <v>25</v>
      </c>
      <c r="K7145">
        <v>61160</v>
      </c>
      <c r="L7145">
        <v>7906</v>
      </c>
      <c r="M7145">
        <v>12.93</v>
      </c>
      <c r="N7145">
        <v>1196</v>
      </c>
      <c r="O7145">
        <v>15.13</v>
      </c>
      <c r="P7145">
        <v>250</v>
      </c>
      <c r="Q7145">
        <v>28624.65</v>
      </c>
      <c r="R7145" s="6">
        <v>11349.86</v>
      </c>
      <c r="S7145">
        <v>217</v>
      </c>
      <c r="T7145" t="str">
        <f ca="1">PROPER(TRIM(Table1[[#This Row],[Campaign Status]]))</f>
        <v>Active</v>
      </c>
      <c r="V7145" s="1">
        <f t="shared" si="333"/>
        <v>1196</v>
      </c>
      <c r="W7145" t="str">
        <f t="shared" ca="1" si="334"/>
        <v>North</v>
      </c>
      <c r="X7145" s="6">
        <f t="shared" si="335"/>
        <v>28.159702201721238</v>
      </c>
    </row>
    <row r="7146" spans="1:24" x14ac:dyDescent="0.3">
      <c r="A7146" t="s">
        <v>8230</v>
      </c>
      <c r="B7146" t="str">
        <f ca="1">PROPER(TRIM(Table1[[#This Row],[Campaign Name]]))</f>
        <v>Mega Discount</v>
      </c>
      <c r="C7146" t="str">
        <f ca="1">PROPER(TRIM(Table1[[#This Row],[Campaign Type]]))</f>
        <v>Retargeting</v>
      </c>
      <c r="D7146" t="str">
        <f ca="1">PROPER(TRIM(Table1[[#This Row],[Marketing Channel]]))</f>
        <v>Google Ads</v>
      </c>
      <c r="E7146" t="s">
        <v>458</v>
      </c>
      <c r="F7146" t="s">
        <v>544</v>
      </c>
      <c r="G7146" t="s">
        <v>46</v>
      </c>
      <c r="H7146" t="s">
        <v>42</v>
      </c>
      <c r="I7146" t="s">
        <v>24</v>
      </c>
      <c r="J7146" t="s">
        <v>25</v>
      </c>
      <c r="K7146">
        <v>165162</v>
      </c>
      <c r="L7146">
        <v>14673</v>
      </c>
      <c r="M7146">
        <v>8.8800000000000008</v>
      </c>
      <c r="N7146">
        <v>3414</v>
      </c>
      <c r="O7146">
        <v>23.27</v>
      </c>
      <c r="P7146">
        <v>3988.1535696969677</v>
      </c>
      <c r="Q7146">
        <v>13803.21</v>
      </c>
      <c r="R7146" s="6">
        <v>246.10527801337426</v>
      </c>
      <c r="S7146">
        <v>3066</v>
      </c>
      <c r="T7146" t="str">
        <f ca="1">PROPER(TRIM(Table1[[#This Row],[Campaign Status]]))</f>
        <v>Paused</v>
      </c>
      <c r="V7146" s="1">
        <f t="shared" si="333"/>
        <v>3414</v>
      </c>
      <c r="W7146" t="str">
        <f t="shared" ca="1" si="334"/>
        <v>South</v>
      </c>
      <c r="X7146" s="6">
        <f t="shared" si="335"/>
        <v>11349.86</v>
      </c>
    </row>
    <row r="7147" spans="1:24" x14ac:dyDescent="0.3">
      <c r="A7147" t="s">
        <v>8231</v>
      </c>
      <c r="B7147" t="str">
        <f ca="1">PROPER(TRIM(Table1[[#This Row],[Campaign Name]]))</f>
        <v>New Launch</v>
      </c>
      <c r="C7147" t="str">
        <f ca="1">PROPER(TRIM(Table1[[#This Row],[Campaign Type]]))</f>
        <v>Retargeting</v>
      </c>
      <c r="D7147" t="str">
        <f ca="1">PROPER(TRIM(Table1[[#This Row],[Marketing Channel]]))</f>
        <v>Linkedin</v>
      </c>
      <c r="E7147" t="s">
        <v>764</v>
      </c>
      <c r="F7147" t="s">
        <v>95</v>
      </c>
      <c r="G7147" t="s">
        <v>29</v>
      </c>
      <c r="H7147" t="s">
        <v>99</v>
      </c>
      <c r="I7147" t="s">
        <v>62</v>
      </c>
      <c r="J7147" t="s">
        <v>63</v>
      </c>
      <c r="K7147">
        <v>169397</v>
      </c>
      <c r="L7147">
        <v>17707</v>
      </c>
      <c r="M7147">
        <v>10.45</v>
      </c>
      <c r="N7147">
        <v>4780</v>
      </c>
      <c r="O7147">
        <v>26.99</v>
      </c>
      <c r="P7147">
        <v>250</v>
      </c>
      <c r="Q7147">
        <v>19015.099999999999</v>
      </c>
      <c r="R7147" s="6">
        <v>7506.0399999999991</v>
      </c>
      <c r="S7147">
        <v>3066</v>
      </c>
      <c r="T7147" t="str">
        <f ca="1">PROPER(TRIM(Table1[[#This Row],[Campaign Status]]))</f>
        <v>Active</v>
      </c>
      <c r="V7147" s="1">
        <f t="shared" si="333"/>
        <v>4780</v>
      </c>
      <c r="W7147" t="str">
        <f t="shared" ca="1" si="334"/>
        <v>North</v>
      </c>
      <c r="X7147" s="6">
        <f t="shared" si="335"/>
        <v>246.10527801337426</v>
      </c>
    </row>
    <row r="7148" spans="1:24" x14ac:dyDescent="0.3">
      <c r="A7148" t="s">
        <v>8232</v>
      </c>
      <c r="B7148" t="str">
        <f ca="1">PROPER(TRIM(Table1[[#This Row],[Campaign Name]]))</f>
        <v>Mega Discount</v>
      </c>
      <c r="C7148" t="str">
        <f ca="1">PROPER(TRIM(Table1[[#This Row],[Campaign Type]]))</f>
        <v>Sales</v>
      </c>
      <c r="D7148" t="str">
        <f ca="1">PROPER(TRIM(Table1[[#This Row],[Marketing Channel]]))</f>
        <v>Meta Ads</v>
      </c>
      <c r="E7148" t="s">
        <v>639</v>
      </c>
      <c r="F7148" t="s">
        <v>936</v>
      </c>
      <c r="G7148" t="s">
        <v>11141</v>
      </c>
      <c r="H7148" t="s">
        <v>23</v>
      </c>
      <c r="I7148" t="s">
        <v>31</v>
      </c>
      <c r="J7148" t="s">
        <v>25</v>
      </c>
      <c r="K7148">
        <v>51791</v>
      </c>
      <c r="L7148">
        <v>2557</v>
      </c>
      <c r="M7148">
        <v>4.9400000000000004</v>
      </c>
      <c r="N7148">
        <v>377</v>
      </c>
      <c r="O7148">
        <v>14.74</v>
      </c>
      <c r="P7148">
        <v>3817.8497265160554</v>
      </c>
      <c r="Q7148">
        <v>46221.21</v>
      </c>
      <c r="R7148" s="6">
        <v>1110.6607989041715</v>
      </c>
      <c r="S7148">
        <v>277</v>
      </c>
      <c r="T7148" t="str">
        <f ca="1">PROPER(TRIM(Table1[[#This Row],[Campaign Status]]))</f>
        <v>Paused</v>
      </c>
      <c r="V7148" s="1">
        <f t="shared" si="333"/>
        <v>377</v>
      </c>
      <c r="W7148" t="str">
        <f t="shared" ca="1" si="334"/>
        <v>west</v>
      </c>
      <c r="X7148" s="6">
        <f t="shared" si="335"/>
        <v>7506.0399999999991</v>
      </c>
    </row>
    <row r="7149" spans="1:24" x14ac:dyDescent="0.3">
      <c r="A7149" t="s">
        <v>8233</v>
      </c>
      <c r="B7149" t="str">
        <f ca="1">PROPER(TRIM(Table1[[#This Row],[Campaign Name]]))</f>
        <v>Summer Sale</v>
      </c>
      <c r="C7149" t="str">
        <f ca="1">PROPER(TRIM(Table1[[#This Row],[Campaign Type]]))</f>
        <v>Sales</v>
      </c>
      <c r="D7149" t="str">
        <f ca="1">PROPER(TRIM(Table1[[#This Row],[Marketing Channel]]))</f>
        <v>Email</v>
      </c>
      <c r="E7149" t="s">
        <v>1031</v>
      </c>
      <c r="F7149" t="s">
        <v>1171</v>
      </c>
      <c r="G7149" t="s">
        <v>29</v>
      </c>
      <c r="H7149" t="s">
        <v>67</v>
      </c>
      <c r="I7149" t="s">
        <v>68</v>
      </c>
      <c r="J7149" t="s">
        <v>32</v>
      </c>
      <c r="K7149">
        <v>71676</v>
      </c>
      <c r="L7149">
        <v>4554</v>
      </c>
      <c r="M7149">
        <v>6.35</v>
      </c>
      <c r="N7149">
        <v>1212</v>
      </c>
      <c r="O7149">
        <v>26.61</v>
      </c>
      <c r="P7149">
        <v>250</v>
      </c>
      <c r="Q7149">
        <v>47107.39</v>
      </c>
      <c r="R7149" s="6">
        <v>18742.956000000002</v>
      </c>
      <c r="S7149">
        <v>610</v>
      </c>
      <c r="T7149" t="str">
        <f ca="1">PROPER(TRIM(Table1[[#This Row],[Campaign Status]]))</f>
        <v>Paused</v>
      </c>
      <c r="V7149" s="1">
        <f t="shared" si="333"/>
        <v>1212</v>
      </c>
      <c r="W7149" t="str">
        <f t="shared" ca="1" si="334"/>
        <v>North</v>
      </c>
      <c r="X7149" s="6">
        <f t="shared" si="335"/>
        <v>1110.6607989041715</v>
      </c>
    </row>
    <row r="7150" spans="1:24" x14ac:dyDescent="0.3">
      <c r="A7150" t="s">
        <v>8234</v>
      </c>
      <c r="B7150" t="str">
        <f ca="1">PROPER(TRIM(Table1[[#This Row],[Campaign Name]]))</f>
        <v>Festive Offer</v>
      </c>
      <c r="C7150" t="str">
        <f ca="1">PROPER(TRIM(Table1[[#This Row],[Campaign Type]]))</f>
        <v>Lead Gen</v>
      </c>
      <c r="D7150" t="str">
        <f ca="1">PROPER(TRIM(Table1[[#This Row],[Marketing Channel]]))</f>
        <v>Meta Ads</v>
      </c>
      <c r="E7150" t="s">
        <v>1105</v>
      </c>
      <c r="F7150" t="s">
        <v>181</v>
      </c>
      <c r="G7150" t="s">
        <v>46</v>
      </c>
      <c r="H7150" t="s">
        <v>30</v>
      </c>
      <c r="I7150" t="s">
        <v>62</v>
      </c>
      <c r="J7150" t="s">
        <v>25</v>
      </c>
      <c r="K7150">
        <v>29404</v>
      </c>
      <c r="L7150">
        <v>2535</v>
      </c>
      <c r="M7150">
        <v>8.6199999999999992</v>
      </c>
      <c r="N7150">
        <v>363</v>
      </c>
      <c r="O7150">
        <v>14.32</v>
      </c>
      <c r="P7150">
        <v>250</v>
      </c>
      <c r="Q7150">
        <v>19803.39</v>
      </c>
      <c r="R7150" s="6">
        <v>7821.3559999999998</v>
      </c>
      <c r="S7150">
        <v>86</v>
      </c>
      <c r="T7150" t="str">
        <f ca="1">PROPER(TRIM(Table1[[#This Row],[Campaign Status]]))</f>
        <v>Active</v>
      </c>
      <c r="V7150" s="1">
        <f t="shared" si="333"/>
        <v>363</v>
      </c>
      <c r="W7150" t="str">
        <f t="shared" ca="1" si="334"/>
        <v>South</v>
      </c>
      <c r="X7150" s="6">
        <f t="shared" si="335"/>
        <v>18742.956000000002</v>
      </c>
    </row>
    <row r="7151" spans="1:24" x14ac:dyDescent="0.3">
      <c r="A7151" t="s">
        <v>8235</v>
      </c>
      <c r="B7151" t="str">
        <f ca="1">PROPER(TRIM(Table1[[#This Row],[Campaign Name]]))</f>
        <v>Mega Discount</v>
      </c>
      <c r="C7151" t="str">
        <f ca="1">PROPER(TRIM(Table1[[#This Row],[Campaign Type]]))</f>
        <v>Lead Gen</v>
      </c>
      <c r="D7151" t="str">
        <f ca="1">PROPER(TRIM(Table1[[#This Row],[Marketing Channel]]))</f>
        <v>Meta Ads</v>
      </c>
      <c r="E7151" t="s">
        <v>2862</v>
      </c>
      <c r="F7151" t="s">
        <v>80</v>
      </c>
      <c r="G7151" t="s">
        <v>41</v>
      </c>
      <c r="H7151" t="s">
        <v>11140</v>
      </c>
      <c r="I7151" t="s">
        <v>62</v>
      </c>
      <c r="J7151" t="s">
        <v>63</v>
      </c>
      <c r="K7151">
        <v>189423</v>
      </c>
      <c r="L7151">
        <v>913</v>
      </c>
      <c r="M7151">
        <v>0.48</v>
      </c>
      <c r="N7151">
        <v>183</v>
      </c>
      <c r="O7151">
        <v>20.04</v>
      </c>
      <c r="P7151">
        <v>1751.7</v>
      </c>
      <c r="Q7151">
        <v>13473.87</v>
      </c>
      <c r="R7151" s="6">
        <v>669.18821716047262</v>
      </c>
      <c r="S7151">
        <v>141</v>
      </c>
      <c r="T7151" t="str">
        <f ca="1">PROPER(TRIM(Table1[[#This Row],[Campaign Status]]))</f>
        <v>Paused</v>
      </c>
      <c r="V7151" s="1">
        <f t="shared" si="333"/>
        <v>183</v>
      </c>
      <c r="W7151" t="str">
        <f t="shared" ca="1" si="334"/>
        <v>East</v>
      </c>
      <c r="X7151" s="6">
        <f t="shared" si="335"/>
        <v>7821.3559999999998</v>
      </c>
    </row>
    <row r="7152" spans="1:24" hidden="1" x14ac:dyDescent="0.3">
      <c r="A7152" t="s">
        <v>8236</v>
      </c>
      <c r="B7152" t="str">
        <f ca="1">PROPER(TRIM(Table1[[#This Row],[Campaign Name]]))</f>
        <v>Summer Sale</v>
      </c>
      <c r="C7152" t="str">
        <f ca="1">PROPER(TRIM(Table1[[#This Row],[Campaign Type]]))</f>
        <v>Sales</v>
      </c>
      <c r="D7152" t="str">
        <f ca="1">PROPER(TRIM(Table1[[#This Row],[Marketing Channel]]))</f>
        <v>Email</v>
      </c>
      <c r="E7152" t="s">
        <v>283</v>
      </c>
      <c r="F7152" t="s">
        <v>167</v>
      </c>
      <c r="G7152" t="s">
        <v>41</v>
      </c>
      <c r="H7152" t="s">
        <v>11140</v>
      </c>
      <c r="I7152" t="s">
        <v>24</v>
      </c>
      <c r="J7152" t="s">
        <v>63</v>
      </c>
      <c r="K7152">
        <v>56877</v>
      </c>
      <c r="L7152">
        <v>1532</v>
      </c>
      <c r="M7152">
        <v>2.69</v>
      </c>
      <c r="N7152">
        <v>70</v>
      </c>
      <c r="O7152">
        <v>4.57</v>
      </c>
      <c r="P7152">
        <v>4021.4266195524165</v>
      </c>
      <c r="R7152" s="6" t="e">
        <v>#VALUE!</v>
      </c>
      <c r="S7152">
        <v>28</v>
      </c>
      <c r="T7152" t="str">
        <f ca="1">PROPER(TRIM(Table1[[#This Row],[Campaign Status]]))</f>
        <v>Paused</v>
      </c>
      <c r="V7152" s="1">
        <f t="shared" si="333"/>
        <v>70</v>
      </c>
      <c r="W7152" t="str">
        <f t="shared" ca="1" si="334"/>
        <v>East</v>
      </c>
      <c r="X7152" s="6">
        <f t="shared" si="335"/>
        <v>669.18821716047262</v>
      </c>
    </row>
    <row r="7153" spans="1:24" x14ac:dyDescent="0.3">
      <c r="A7153" t="s">
        <v>8237</v>
      </c>
      <c r="B7153" t="str">
        <f ca="1">PROPER(TRIM(Table1[[#This Row],[Campaign Name]]))</f>
        <v>Summer Sale</v>
      </c>
      <c r="C7153" t="str">
        <f ca="1">PROPER(TRIM(Table1[[#This Row],[Campaign Type]]))</f>
        <v>Lead Gen</v>
      </c>
      <c r="D7153" t="str">
        <f ca="1">PROPER(TRIM(Table1[[#This Row],[Marketing Channel]]))</f>
        <v>Meta Ads</v>
      </c>
      <c r="E7153" t="s">
        <v>5471</v>
      </c>
      <c r="F7153" t="s">
        <v>223</v>
      </c>
      <c r="G7153" t="s">
        <v>46</v>
      </c>
      <c r="H7153" t="s">
        <v>30</v>
      </c>
      <c r="I7153" t="s">
        <v>62</v>
      </c>
      <c r="J7153" t="s">
        <v>63</v>
      </c>
      <c r="K7153">
        <v>90214</v>
      </c>
      <c r="L7153">
        <v>1065</v>
      </c>
      <c r="M7153">
        <v>1.18</v>
      </c>
      <c r="N7153">
        <v>292</v>
      </c>
      <c r="O7153">
        <v>27.42</v>
      </c>
      <c r="P7153">
        <v>10771.61</v>
      </c>
      <c r="Q7153">
        <v>27801.06</v>
      </c>
      <c r="R7153" s="6">
        <v>158.09567929028253</v>
      </c>
      <c r="S7153">
        <v>114</v>
      </c>
      <c r="T7153" t="str">
        <f ca="1">PROPER(TRIM(Table1[[#This Row],[Campaign Status]]))</f>
        <v>Active</v>
      </c>
      <c r="V7153" s="1">
        <f t="shared" si="333"/>
        <v>292</v>
      </c>
      <c r="W7153" t="str">
        <f t="shared" ca="1" si="334"/>
        <v>South</v>
      </c>
      <c r="X7153" s="6" t="e">
        <f t="shared" si="335"/>
        <v>#VALUE!</v>
      </c>
    </row>
    <row r="7154" spans="1:24" hidden="1" x14ac:dyDescent="0.3">
      <c r="A7154" t="s">
        <v>8238</v>
      </c>
      <c r="B7154" t="str">
        <f ca="1">PROPER(TRIM(Table1[[#This Row],[Campaign Name]]))</f>
        <v>Mega Discount</v>
      </c>
      <c r="C7154" t="str">
        <f ca="1">PROPER(TRIM(Table1[[#This Row],[Campaign Type]]))</f>
        <v>Lead Gen</v>
      </c>
      <c r="D7154" t="str">
        <f ca="1">PROPER(TRIM(Table1[[#This Row],[Marketing Channel]]))</f>
        <v>Youtube</v>
      </c>
      <c r="E7154" t="s">
        <v>1825</v>
      </c>
      <c r="F7154" t="s">
        <v>821</v>
      </c>
      <c r="G7154" t="s">
        <v>11141</v>
      </c>
      <c r="H7154" t="s">
        <v>36</v>
      </c>
      <c r="I7154" t="s">
        <v>24</v>
      </c>
      <c r="J7154" t="s">
        <v>63</v>
      </c>
      <c r="K7154">
        <v>32624</v>
      </c>
      <c r="L7154">
        <v>1135</v>
      </c>
      <c r="M7154">
        <v>3.48</v>
      </c>
      <c r="N7154">
        <v>310</v>
      </c>
      <c r="O7154">
        <v>27.31</v>
      </c>
      <c r="P7154">
        <v>250</v>
      </c>
      <c r="R7154" s="6" t="e">
        <v>#VALUE!</v>
      </c>
      <c r="S7154">
        <v>288</v>
      </c>
      <c r="T7154" t="str">
        <f ca="1">PROPER(TRIM(Table1[[#This Row],[Campaign Status]]))</f>
        <v>Active</v>
      </c>
      <c r="V7154" s="1">
        <f t="shared" si="333"/>
        <v>310</v>
      </c>
      <c r="W7154" t="str">
        <f t="shared" ca="1" si="334"/>
        <v>west</v>
      </c>
      <c r="X7154" s="6">
        <f t="shared" si="335"/>
        <v>158.09567929028253</v>
      </c>
    </row>
    <row r="7155" spans="1:24" x14ac:dyDescent="0.3">
      <c r="A7155" t="s">
        <v>8239</v>
      </c>
      <c r="B7155" t="str">
        <f ca="1">PROPER(TRIM(Table1[[#This Row],[Campaign Name]]))</f>
        <v>Flash Sale</v>
      </c>
      <c r="C7155" t="str">
        <f ca="1">PROPER(TRIM(Table1[[#This Row],[Campaign Type]]))</f>
        <v>Sales</v>
      </c>
      <c r="D7155" t="str">
        <f ca="1">PROPER(TRIM(Table1[[#This Row],[Marketing Channel]]))</f>
        <v>Google Ads</v>
      </c>
      <c r="E7155" t="s">
        <v>481</v>
      </c>
      <c r="F7155" t="s">
        <v>722</v>
      </c>
      <c r="G7155" t="s">
        <v>46</v>
      </c>
      <c r="H7155" t="s">
        <v>30</v>
      </c>
      <c r="I7155" t="s">
        <v>62</v>
      </c>
      <c r="J7155" t="s">
        <v>63</v>
      </c>
      <c r="K7155">
        <v>87721</v>
      </c>
      <c r="L7155">
        <v>5475</v>
      </c>
      <c r="M7155">
        <v>6.24</v>
      </c>
      <c r="N7155">
        <v>1348</v>
      </c>
      <c r="O7155">
        <v>24.62</v>
      </c>
      <c r="P7155">
        <v>2721.3</v>
      </c>
      <c r="Q7155">
        <v>48098.400000000001</v>
      </c>
      <c r="R7155" s="6">
        <v>1667.4787785249696</v>
      </c>
      <c r="S7155">
        <v>88</v>
      </c>
      <c r="T7155" t="str">
        <f ca="1">PROPER(TRIM(Table1[[#This Row],[Campaign Status]]))</f>
        <v>Active</v>
      </c>
      <c r="V7155" s="1">
        <f t="shared" si="333"/>
        <v>1348</v>
      </c>
      <c r="W7155" t="str">
        <f t="shared" ca="1" si="334"/>
        <v>South</v>
      </c>
      <c r="X7155" s="6" t="e">
        <f t="shared" si="335"/>
        <v>#VALUE!</v>
      </c>
    </row>
    <row r="7156" spans="1:24" x14ac:dyDescent="0.3">
      <c r="A7156" t="s">
        <v>8240</v>
      </c>
      <c r="B7156" t="str">
        <f ca="1">PROPER(TRIM(Table1[[#This Row],[Campaign Name]]))</f>
        <v>Festive Offer</v>
      </c>
      <c r="C7156" t="str">
        <f ca="1">PROPER(TRIM(Table1[[#This Row],[Campaign Type]]))</f>
        <v>Awareness</v>
      </c>
      <c r="D7156" t="str">
        <f ca="1">PROPER(TRIM(Table1[[#This Row],[Marketing Channel]]))</f>
        <v>Meta Ads</v>
      </c>
      <c r="E7156" t="s">
        <v>4638</v>
      </c>
      <c r="F7156" t="s">
        <v>294</v>
      </c>
      <c r="G7156" t="s">
        <v>29</v>
      </c>
      <c r="H7156" t="s">
        <v>67</v>
      </c>
      <c r="I7156" t="s">
        <v>62</v>
      </c>
      <c r="J7156" t="s">
        <v>63</v>
      </c>
      <c r="K7156">
        <v>174669</v>
      </c>
      <c r="L7156">
        <v>20732</v>
      </c>
      <c r="M7156">
        <v>11.87</v>
      </c>
      <c r="N7156">
        <v>1435</v>
      </c>
      <c r="O7156">
        <v>6.92</v>
      </c>
      <c r="P7156">
        <v>250</v>
      </c>
      <c r="Q7156">
        <v>24390.74</v>
      </c>
      <c r="R7156" s="6">
        <v>9656.2960000000003</v>
      </c>
      <c r="S7156">
        <v>1111</v>
      </c>
      <c r="T7156" t="str">
        <f ca="1">PROPER(TRIM(Table1[[#This Row],[Campaign Status]]))</f>
        <v>Completed</v>
      </c>
      <c r="V7156" s="1">
        <f t="shared" si="333"/>
        <v>1435</v>
      </c>
      <c r="W7156" t="str">
        <f t="shared" ca="1" si="334"/>
        <v>North</v>
      </c>
      <c r="X7156" s="6">
        <f t="shared" si="335"/>
        <v>1667.4787785249696</v>
      </c>
    </row>
    <row r="7157" spans="1:24" x14ac:dyDescent="0.3">
      <c r="A7157" t="s">
        <v>8241</v>
      </c>
      <c r="B7157" t="str">
        <f ca="1">PROPER(TRIM(Table1[[#This Row],[Campaign Name]]))</f>
        <v>Mega Discount</v>
      </c>
      <c r="C7157" t="str">
        <f ca="1">PROPER(TRIM(Table1[[#This Row],[Campaign Type]]))</f>
        <v>Retargeting</v>
      </c>
      <c r="D7157" t="str">
        <f ca="1">PROPER(TRIM(Table1[[#This Row],[Marketing Channel]]))</f>
        <v>Meta Ads</v>
      </c>
      <c r="E7157" t="s">
        <v>1821</v>
      </c>
      <c r="F7157" t="s">
        <v>957</v>
      </c>
      <c r="G7157" t="s">
        <v>11141</v>
      </c>
      <c r="H7157" t="s">
        <v>36</v>
      </c>
      <c r="I7157" t="s">
        <v>24</v>
      </c>
      <c r="J7157" t="s">
        <v>63</v>
      </c>
      <c r="K7157">
        <v>12830</v>
      </c>
      <c r="L7157">
        <v>1097</v>
      </c>
      <c r="M7157">
        <v>8.5500000000000007</v>
      </c>
      <c r="N7157">
        <v>40</v>
      </c>
      <c r="O7157">
        <v>3.65</v>
      </c>
      <c r="P7157">
        <v>3817.8497265160554</v>
      </c>
      <c r="Q7157">
        <v>43138.96</v>
      </c>
      <c r="R7157" s="6">
        <v>1029.9281818345969</v>
      </c>
      <c r="S7157">
        <v>33</v>
      </c>
      <c r="T7157" t="str">
        <f ca="1">PROPER(TRIM(Table1[[#This Row],[Campaign Status]]))</f>
        <v>Paused</v>
      </c>
      <c r="V7157" s="1">
        <f t="shared" si="333"/>
        <v>40</v>
      </c>
      <c r="W7157" t="str">
        <f t="shared" ca="1" si="334"/>
        <v>west</v>
      </c>
      <c r="X7157" s="6">
        <f t="shared" si="335"/>
        <v>9656.2960000000003</v>
      </c>
    </row>
    <row r="7158" spans="1:24" x14ac:dyDescent="0.3">
      <c r="A7158" t="s">
        <v>8242</v>
      </c>
      <c r="B7158" t="str">
        <f ca="1">PROPER(TRIM(Table1[[#This Row],[Campaign Name]]))</f>
        <v>Mega Discount</v>
      </c>
      <c r="C7158" t="str">
        <f ca="1">PROPER(TRIM(Table1[[#This Row],[Campaign Type]]))</f>
        <v>Retargeting</v>
      </c>
      <c r="D7158" t="str">
        <f ca="1">PROPER(TRIM(Table1[[#This Row],[Marketing Channel]]))</f>
        <v>Instagram</v>
      </c>
      <c r="E7158" t="s">
        <v>4231</v>
      </c>
      <c r="F7158" t="s">
        <v>189</v>
      </c>
      <c r="G7158" t="s">
        <v>46</v>
      </c>
      <c r="H7158" t="s">
        <v>42</v>
      </c>
      <c r="I7158" t="s">
        <v>31</v>
      </c>
      <c r="J7158" t="s">
        <v>25</v>
      </c>
      <c r="K7158">
        <v>134277</v>
      </c>
      <c r="L7158">
        <v>14761</v>
      </c>
      <c r="M7158">
        <v>10.99</v>
      </c>
      <c r="N7158">
        <v>445</v>
      </c>
      <c r="O7158">
        <v>3.01</v>
      </c>
      <c r="P7158">
        <v>9292.9699999999993</v>
      </c>
      <c r="Q7158">
        <v>42755.95</v>
      </c>
      <c r="R7158" s="6">
        <v>360.08918569628435</v>
      </c>
      <c r="S7158">
        <v>31</v>
      </c>
      <c r="T7158" t="str">
        <f ca="1">PROPER(TRIM(Table1[[#This Row],[Campaign Status]]))</f>
        <v>Completed</v>
      </c>
      <c r="V7158" s="1">
        <f t="shared" si="333"/>
        <v>445</v>
      </c>
      <c r="W7158" t="str">
        <f t="shared" ca="1" si="334"/>
        <v>South</v>
      </c>
      <c r="X7158" s="6">
        <f t="shared" si="335"/>
        <v>1029.9281818345969</v>
      </c>
    </row>
    <row r="7159" spans="1:24" x14ac:dyDescent="0.3">
      <c r="A7159" t="s">
        <v>8243</v>
      </c>
      <c r="B7159" t="str">
        <f ca="1">PROPER(TRIM(Table1[[#This Row],[Campaign Name]]))</f>
        <v>Flash Sale</v>
      </c>
      <c r="C7159" t="str">
        <f ca="1">PROPER(TRIM(Table1[[#This Row],[Campaign Type]]))</f>
        <v>Sales</v>
      </c>
      <c r="D7159" t="str">
        <f ca="1">PROPER(TRIM(Table1[[#This Row],[Marketing Channel]]))</f>
        <v>Instagram</v>
      </c>
      <c r="E7159" t="s">
        <v>3695</v>
      </c>
      <c r="F7159" t="s">
        <v>306</v>
      </c>
      <c r="G7159" t="s">
        <v>41</v>
      </c>
      <c r="H7159" t="s">
        <v>11140</v>
      </c>
      <c r="I7159" t="s">
        <v>62</v>
      </c>
      <c r="J7159" t="s">
        <v>63</v>
      </c>
      <c r="K7159">
        <v>125054</v>
      </c>
      <c r="L7159">
        <v>7976</v>
      </c>
      <c r="M7159">
        <v>6.38</v>
      </c>
      <c r="N7159">
        <v>1758</v>
      </c>
      <c r="O7159">
        <v>22.04</v>
      </c>
      <c r="P7159">
        <v>12122.35</v>
      </c>
      <c r="Q7159">
        <v>27069.91</v>
      </c>
      <c r="R7159" s="6">
        <v>123.30579466852549</v>
      </c>
      <c r="S7159">
        <v>681</v>
      </c>
      <c r="T7159" t="str">
        <f ca="1">PROPER(TRIM(Table1[[#This Row],[Campaign Status]]))</f>
        <v>Completed</v>
      </c>
      <c r="V7159" s="1">
        <f t="shared" si="333"/>
        <v>1758</v>
      </c>
      <c r="W7159" t="str">
        <f t="shared" ca="1" si="334"/>
        <v>East</v>
      </c>
      <c r="X7159" s="6">
        <f t="shared" si="335"/>
        <v>360.08918569628435</v>
      </c>
    </row>
    <row r="7160" spans="1:24" x14ac:dyDescent="0.3">
      <c r="A7160" t="s">
        <v>8244</v>
      </c>
      <c r="B7160" t="str">
        <f ca="1">PROPER(TRIM(Table1[[#This Row],[Campaign Name]]))</f>
        <v>Flash Sale</v>
      </c>
      <c r="C7160" t="str">
        <f ca="1">PROPER(TRIM(Table1[[#This Row],[Campaign Type]]))</f>
        <v>Lead Gen</v>
      </c>
      <c r="D7160" t="str">
        <f ca="1">PROPER(TRIM(Table1[[#This Row],[Marketing Channel]]))</f>
        <v>Google Ads</v>
      </c>
      <c r="E7160" t="s">
        <v>388</v>
      </c>
      <c r="F7160" t="s">
        <v>909</v>
      </c>
      <c r="G7160" t="s">
        <v>46</v>
      </c>
      <c r="H7160" t="s">
        <v>30</v>
      </c>
      <c r="I7160" t="s">
        <v>24</v>
      </c>
      <c r="J7160" t="s">
        <v>25</v>
      </c>
      <c r="K7160">
        <v>79260</v>
      </c>
      <c r="L7160">
        <v>9859</v>
      </c>
      <c r="M7160">
        <v>12.44</v>
      </c>
      <c r="N7160">
        <v>2557</v>
      </c>
      <c r="O7160">
        <v>25.94</v>
      </c>
      <c r="P7160">
        <v>250</v>
      </c>
      <c r="Q7160">
        <v>45817.69</v>
      </c>
      <c r="R7160" s="6">
        <v>18227.076000000001</v>
      </c>
      <c r="S7160">
        <v>654</v>
      </c>
      <c r="T7160" t="str">
        <f ca="1">PROPER(TRIM(Table1[[#This Row],[Campaign Status]]))</f>
        <v>Paused</v>
      </c>
      <c r="V7160" s="1">
        <f t="shared" si="333"/>
        <v>2557</v>
      </c>
      <c r="W7160" t="str">
        <f t="shared" ca="1" si="334"/>
        <v>South</v>
      </c>
      <c r="X7160" s="6">
        <f t="shared" si="335"/>
        <v>123.30579466852549</v>
      </c>
    </row>
    <row r="7161" spans="1:24" x14ac:dyDescent="0.3">
      <c r="A7161" t="s">
        <v>8245</v>
      </c>
      <c r="B7161" t="str">
        <f ca="1">PROPER(TRIM(Table1[[#This Row],[Campaign Name]]))</f>
        <v>Flash Sale</v>
      </c>
      <c r="C7161" t="str">
        <f ca="1">PROPER(TRIM(Table1[[#This Row],[Campaign Type]]))</f>
        <v>Awareness</v>
      </c>
      <c r="D7161" t="str">
        <f ca="1">PROPER(TRIM(Table1[[#This Row],[Marketing Channel]]))</f>
        <v>Meta Ads</v>
      </c>
      <c r="E7161" t="s">
        <v>3048</v>
      </c>
      <c r="F7161" t="s">
        <v>186</v>
      </c>
      <c r="G7161" t="s">
        <v>29</v>
      </c>
      <c r="H7161" t="s">
        <v>61</v>
      </c>
      <c r="I7161" t="s">
        <v>24</v>
      </c>
      <c r="J7161" t="s">
        <v>63</v>
      </c>
      <c r="K7161">
        <v>105906</v>
      </c>
      <c r="L7161">
        <v>7604</v>
      </c>
      <c r="M7161">
        <v>7.18</v>
      </c>
      <c r="N7161">
        <v>291</v>
      </c>
      <c r="O7161">
        <v>3.83</v>
      </c>
      <c r="P7161">
        <v>3572.12</v>
      </c>
      <c r="Q7161">
        <v>28149.87</v>
      </c>
      <c r="R7161" s="6">
        <v>688.0437947213419</v>
      </c>
      <c r="S7161">
        <v>254</v>
      </c>
      <c r="T7161" t="str">
        <f ca="1">PROPER(TRIM(Table1[[#This Row],[Campaign Status]]))</f>
        <v>Paused</v>
      </c>
      <c r="V7161" s="1">
        <f t="shared" si="333"/>
        <v>291</v>
      </c>
      <c r="W7161" t="str">
        <f t="shared" ca="1" si="334"/>
        <v>North</v>
      </c>
      <c r="X7161" s="6">
        <f t="shared" si="335"/>
        <v>18227.076000000001</v>
      </c>
    </row>
    <row r="7162" spans="1:24" x14ac:dyDescent="0.3">
      <c r="A7162" t="s">
        <v>8246</v>
      </c>
      <c r="B7162" t="str">
        <f ca="1">PROPER(TRIM(Table1[[#This Row],[Campaign Name]]))</f>
        <v>Festive Offer</v>
      </c>
      <c r="C7162" t="str">
        <f ca="1">PROPER(TRIM(Table1[[#This Row],[Campaign Type]]))</f>
        <v>Sales</v>
      </c>
      <c r="D7162" t="str">
        <f ca="1">PROPER(TRIM(Table1[[#This Row],[Marketing Channel]]))</f>
        <v>Meta Ads</v>
      </c>
      <c r="E7162" t="s">
        <v>681</v>
      </c>
      <c r="F7162" t="s">
        <v>965</v>
      </c>
      <c r="G7162" t="s">
        <v>46</v>
      </c>
      <c r="H7162" t="s">
        <v>30</v>
      </c>
      <c r="I7162" t="s">
        <v>62</v>
      </c>
      <c r="J7162" t="s">
        <v>25</v>
      </c>
      <c r="K7162">
        <v>121984</v>
      </c>
      <c r="L7162">
        <v>10759</v>
      </c>
      <c r="M7162">
        <v>8.82</v>
      </c>
      <c r="N7162">
        <v>1947</v>
      </c>
      <c r="O7162">
        <v>18.100000000000001</v>
      </c>
      <c r="P7162">
        <v>250</v>
      </c>
      <c r="Q7162">
        <v>33873.69</v>
      </c>
      <c r="R7162" s="6">
        <v>13449.476000000001</v>
      </c>
      <c r="S7162">
        <v>631</v>
      </c>
      <c r="T7162" t="str">
        <f ca="1">PROPER(TRIM(Table1[[#This Row],[Campaign Status]]))</f>
        <v>Completed</v>
      </c>
      <c r="V7162" s="1">
        <f t="shared" si="333"/>
        <v>1947</v>
      </c>
      <c r="W7162" t="str">
        <f t="shared" ca="1" si="334"/>
        <v>South</v>
      </c>
      <c r="X7162" s="6">
        <f t="shared" si="335"/>
        <v>688.0437947213419</v>
      </c>
    </row>
    <row r="7163" spans="1:24" x14ac:dyDescent="0.3">
      <c r="A7163" t="s">
        <v>8247</v>
      </c>
      <c r="B7163" t="str">
        <f ca="1">PROPER(TRIM(Table1[[#This Row],[Campaign Name]]))</f>
        <v>Festive Offer</v>
      </c>
      <c r="C7163" t="str">
        <f ca="1">PROPER(TRIM(Table1[[#This Row],[Campaign Type]]))</f>
        <v>Retargeting</v>
      </c>
      <c r="D7163" t="str">
        <f ca="1">PROPER(TRIM(Table1[[#This Row],[Marketing Channel]]))</f>
        <v>Meta Ads</v>
      </c>
      <c r="E7163" t="s">
        <v>1053</v>
      </c>
      <c r="F7163" t="s">
        <v>544</v>
      </c>
      <c r="G7163" t="s">
        <v>29</v>
      </c>
      <c r="H7163" t="s">
        <v>61</v>
      </c>
      <c r="I7163" t="s">
        <v>68</v>
      </c>
      <c r="J7163" t="s">
        <v>32</v>
      </c>
      <c r="K7163">
        <v>19764</v>
      </c>
      <c r="L7163">
        <v>1245</v>
      </c>
      <c r="M7163">
        <v>6.3</v>
      </c>
      <c r="N7163">
        <v>82</v>
      </c>
      <c r="O7163">
        <v>6.59</v>
      </c>
      <c r="P7163">
        <v>3070.62</v>
      </c>
      <c r="Q7163">
        <v>15569.2</v>
      </c>
      <c r="R7163" s="6">
        <v>407.03766666015338</v>
      </c>
      <c r="S7163">
        <v>23</v>
      </c>
      <c r="T7163" t="str">
        <f ca="1">PROPER(TRIM(Table1[[#This Row],[Campaign Status]]))</f>
        <v>Active</v>
      </c>
      <c r="V7163" s="1">
        <f t="shared" si="333"/>
        <v>82</v>
      </c>
      <c r="W7163" t="str">
        <f t="shared" ca="1" si="334"/>
        <v>North</v>
      </c>
      <c r="X7163" s="6">
        <f t="shared" si="335"/>
        <v>13449.476000000001</v>
      </c>
    </row>
    <row r="7164" spans="1:24" x14ac:dyDescent="0.3">
      <c r="A7164" t="s">
        <v>8248</v>
      </c>
      <c r="B7164" t="str">
        <f ca="1">PROPER(TRIM(Table1[[#This Row],[Campaign Name]]))</f>
        <v>Summer Sale</v>
      </c>
      <c r="C7164" t="str">
        <f ca="1">PROPER(TRIM(Table1[[#This Row],[Campaign Type]]))</f>
        <v>Lead Gen</v>
      </c>
      <c r="D7164" t="str">
        <f ca="1">PROPER(TRIM(Table1[[#This Row],[Marketing Channel]]))</f>
        <v>Google Ads</v>
      </c>
      <c r="E7164" t="s">
        <v>1212</v>
      </c>
      <c r="F7164" t="s">
        <v>509</v>
      </c>
      <c r="G7164" t="s">
        <v>11141</v>
      </c>
      <c r="H7164" t="s">
        <v>36</v>
      </c>
      <c r="I7164" t="s">
        <v>24</v>
      </c>
      <c r="J7164" t="s">
        <v>63</v>
      </c>
      <c r="K7164">
        <v>34180</v>
      </c>
      <c r="L7164">
        <v>2771</v>
      </c>
      <c r="M7164">
        <v>8.11</v>
      </c>
      <c r="N7164">
        <v>683</v>
      </c>
      <c r="O7164">
        <v>24.65</v>
      </c>
      <c r="P7164">
        <v>3988.1535696969677</v>
      </c>
      <c r="Q7164">
        <v>24891.83</v>
      </c>
      <c r="R7164" s="6">
        <v>524.14422025106126</v>
      </c>
      <c r="S7164">
        <v>172</v>
      </c>
      <c r="T7164" t="str">
        <f ca="1">PROPER(TRIM(Table1[[#This Row],[Campaign Status]]))</f>
        <v>Paused</v>
      </c>
      <c r="V7164" s="1">
        <f t="shared" si="333"/>
        <v>683</v>
      </c>
      <c r="W7164" t="str">
        <f t="shared" ca="1" si="334"/>
        <v>west</v>
      </c>
      <c r="X7164" s="6">
        <f t="shared" si="335"/>
        <v>407.03766666015338</v>
      </c>
    </row>
    <row r="7165" spans="1:24" x14ac:dyDescent="0.3">
      <c r="A7165" t="s">
        <v>8249</v>
      </c>
      <c r="B7165" t="str">
        <f ca="1">PROPER(TRIM(Table1[[#This Row],[Campaign Name]]))</f>
        <v>Flash Sale</v>
      </c>
      <c r="C7165" t="str">
        <f ca="1">PROPER(TRIM(Table1[[#This Row],[Campaign Type]]))</f>
        <v>Lead Gen</v>
      </c>
      <c r="D7165" t="str">
        <f ca="1">PROPER(TRIM(Table1[[#This Row],[Marketing Channel]]))</f>
        <v>Meta Ads</v>
      </c>
      <c r="E7165" t="s">
        <v>1018</v>
      </c>
      <c r="F7165" t="s">
        <v>200</v>
      </c>
      <c r="G7165" t="s">
        <v>46</v>
      </c>
      <c r="H7165" t="s">
        <v>42</v>
      </c>
      <c r="I7165" t="s">
        <v>68</v>
      </c>
      <c r="J7165" t="s">
        <v>25</v>
      </c>
      <c r="K7165">
        <v>113392</v>
      </c>
      <c r="L7165">
        <v>1013</v>
      </c>
      <c r="M7165">
        <v>0.89</v>
      </c>
      <c r="N7165">
        <v>138</v>
      </c>
      <c r="O7165">
        <v>13.62</v>
      </c>
      <c r="P7165">
        <v>3817.8497265160554</v>
      </c>
      <c r="Q7165">
        <v>34939.660000000003</v>
      </c>
      <c r="R7165" s="6">
        <v>815.16593116104343</v>
      </c>
      <c r="S7165">
        <v>96</v>
      </c>
      <c r="T7165" t="str">
        <f ca="1">PROPER(TRIM(Table1[[#This Row],[Campaign Status]]))</f>
        <v>Active</v>
      </c>
      <c r="V7165" s="1">
        <f t="shared" si="333"/>
        <v>138</v>
      </c>
      <c r="W7165" t="str">
        <f t="shared" ca="1" si="334"/>
        <v>South</v>
      </c>
      <c r="X7165" s="6">
        <f t="shared" si="335"/>
        <v>524.14422025106126</v>
      </c>
    </row>
    <row r="7166" spans="1:24" x14ac:dyDescent="0.3">
      <c r="A7166" t="s">
        <v>8250</v>
      </c>
      <c r="B7166" t="str">
        <f ca="1">PROPER(TRIM(Table1[[#This Row],[Campaign Name]]))</f>
        <v>Mega Discount</v>
      </c>
      <c r="C7166" t="str">
        <f ca="1">PROPER(TRIM(Table1[[#This Row],[Campaign Type]]))</f>
        <v>Retargeting</v>
      </c>
      <c r="D7166" t="str">
        <f ca="1">PROPER(TRIM(Table1[[#This Row],[Marketing Channel]]))</f>
        <v>Youtube</v>
      </c>
      <c r="E7166" t="s">
        <v>188</v>
      </c>
      <c r="F7166" t="s">
        <v>668</v>
      </c>
      <c r="G7166" t="s">
        <v>29</v>
      </c>
      <c r="H7166" t="s">
        <v>99</v>
      </c>
      <c r="I7166" t="s">
        <v>31</v>
      </c>
      <c r="J7166" t="s">
        <v>63</v>
      </c>
      <c r="K7166">
        <v>54484</v>
      </c>
      <c r="L7166">
        <v>4430</v>
      </c>
      <c r="M7166">
        <v>8.1300000000000008</v>
      </c>
      <c r="N7166">
        <v>1140</v>
      </c>
      <c r="O7166">
        <v>25.73</v>
      </c>
      <c r="P7166">
        <v>10594.8</v>
      </c>
      <c r="Q7166">
        <v>16371.13</v>
      </c>
      <c r="R7166" s="6">
        <v>54.520425114206972</v>
      </c>
      <c r="S7166">
        <v>250</v>
      </c>
      <c r="T7166" t="str">
        <f ca="1">PROPER(TRIM(Table1[[#This Row],[Campaign Status]]))</f>
        <v>Active</v>
      </c>
      <c r="V7166" s="1">
        <f t="shared" si="333"/>
        <v>1140</v>
      </c>
      <c r="W7166" t="str">
        <f t="shared" ca="1" si="334"/>
        <v>North</v>
      </c>
      <c r="X7166" s="6">
        <f t="shared" si="335"/>
        <v>815.16593116104343</v>
      </c>
    </row>
    <row r="7167" spans="1:24" x14ac:dyDescent="0.3">
      <c r="A7167" t="s">
        <v>8251</v>
      </c>
      <c r="B7167" t="str">
        <f ca="1">PROPER(TRIM(Table1[[#This Row],[Campaign Name]]))</f>
        <v>Festive Offer</v>
      </c>
      <c r="C7167" t="str">
        <f ca="1">PROPER(TRIM(Table1[[#This Row],[Campaign Type]]))</f>
        <v>Awareness</v>
      </c>
      <c r="D7167" t="str">
        <f ca="1">PROPER(TRIM(Table1[[#This Row],[Marketing Channel]]))</f>
        <v>Meta Ads</v>
      </c>
      <c r="E7167" t="s">
        <v>863</v>
      </c>
      <c r="F7167" t="s">
        <v>173</v>
      </c>
      <c r="G7167" t="s">
        <v>29</v>
      </c>
      <c r="H7167" t="s">
        <v>61</v>
      </c>
      <c r="I7167" t="s">
        <v>24</v>
      </c>
      <c r="J7167" t="s">
        <v>32</v>
      </c>
      <c r="K7167">
        <v>186905</v>
      </c>
      <c r="L7167">
        <v>24655</v>
      </c>
      <c r="M7167">
        <v>13.19</v>
      </c>
      <c r="N7167">
        <v>2162</v>
      </c>
      <c r="O7167">
        <v>8.77</v>
      </c>
      <c r="P7167">
        <v>250</v>
      </c>
      <c r="Q7167">
        <v>42824.39</v>
      </c>
      <c r="R7167" s="6">
        <v>17029.756000000001</v>
      </c>
      <c r="S7167">
        <v>728</v>
      </c>
      <c r="T7167" t="str">
        <f ca="1">PROPER(TRIM(Table1[[#This Row],[Campaign Status]]))</f>
        <v>Completed</v>
      </c>
      <c r="V7167" s="1">
        <f t="shared" si="333"/>
        <v>2162</v>
      </c>
      <c r="W7167" t="str">
        <f t="shared" ca="1" si="334"/>
        <v>North</v>
      </c>
      <c r="X7167" s="6">
        <f t="shared" si="335"/>
        <v>54.520425114206972</v>
      </c>
    </row>
    <row r="7168" spans="1:24" x14ac:dyDescent="0.3">
      <c r="A7168" t="s">
        <v>8252</v>
      </c>
      <c r="B7168" t="str">
        <f ca="1">PROPER(TRIM(Table1[[#This Row],[Campaign Name]]))</f>
        <v>New Launch</v>
      </c>
      <c r="C7168" t="str">
        <f ca="1">PROPER(TRIM(Table1[[#This Row],[Campaign Type]]))</f>
        <v>Lead Gen</v>
      </c>
      <c r="D7168" t="str">
        <f ca="1">PROPER(TRIM(Table1[[#This Row],[Marketing Channel]]))</f>
        <v>Google Ads</v>
      </c>
      <c r="E7168" t="s">
        <v>2208</v>
      </c>
      <c r="F7168" t="s">
        <v>403</v>
      </c>
      <c r="G7168" t="s">
        <v>46</v>
      </c>
      <c r="H7168" t="s">
        <v>30</v>
      </c>
      <c r="I7168" t="s">
        <v>24</v>
      </c>
      <c r="J7168" t="s">
        <v>25</v>
      </c>
      <c r="K7168">
        <v>162346</v>
      </c>
      <c r="L7168">
        <v>24347</v>
      </c>
      <c r="M7168">
        <v>15</v>
      </c>
      <c r="N7168">
        <v>1434</v>
      </c>
      <c r="O7168">
        <v>5.89</v>
      </c>
      <c r="P7168">
        <v>250</v>
      </c>
      <c r="Q7168">
        <v>3394.99</v>
      </c>
      <c r="R7168" s="6">
        <v>1257.9960000000001</v>
      </c>
      <c r="S7168">
        <v>934</v>
      </c>
      <c r="T7168" t="str">
        <f ca="1">PROPER(TRIM(Table1[[#This Row],[Campaign Status]]))</f>
        <v>Paused</v>
      </c>
      <c r="V7168" s="1">
        <f t="shared" si="333"/>
        <v>1434</v>
      </c>
      <c r="W7168" t="str">
        <f t="shared" ca="1" si="334"/>
        <v>South</v>
      </c>
      <c r="X7168" s="6">
        <f t="shared" si="335"/>
        <v>17029.756000000001</v>
      </c>
    </row>
    <row r="7169" spans="1:24" x14ac:dyDescent="0.3">
      <c r="A7169" t="s">
        <v>8253</v>
      </c>
      <c r="B7169" t="str">
        <f ca="1">PROPER(TRIM(Table1[[#This Row],[Campaign Name]]))</f>
        <v>Flash Sale</v>
      </c>
      <c r="C7169" t="str">
        <f ca="1">PROPER(TRIM(Table1[[#This Row],[Campaign Type]]))</f>
        <v>Awareness</v>
      </c>
      <c r="D7169" t="str">
        <f ca="1">PROPER(TRIM(Table1[[#This Row],[Marketing Channel]]))</f>
        <v>Meta Ads</v>
      </c>
      <c r="E7169" t="s">
        <v>1033</v>
      </c>
      <c r="F7169" t="s">
        <v>384</v>
      </c>
      <c r="G7169" t="s">
        <v>41</v>
      </c>
      <c r="H7169" t="s">
        <v>11140</v>
      </c>
      <c r="I7169" t="s">
        <v>62</v>
      </c>
      <c r="J7169" t="s">
        <v>32</v>
      </c>
      <c r="K7169">
        <v>38479</v>
      </c>
      <c r="L7169">
        <v>4081</v>
      </c>
      <c r="M7169">
        <v>10.61</v>
      </c>
      <c r="N7169">
        <v>899</v>
      </c>
      <c r="O7169">
        <v>22.03</v>
      </c>
      <c r="P7169">
        <v>3817.8497265160554</v>
      </c>
      <c r="Q7169">
        <v>23875.18</v>
      </c>
      <c r="R7169" s="6">
        <v>525.35672460285866</v>
      </c>
      <c r="S7169">
        <v>566</v>
      </c>
      <c r="T7169" t="str">
        <f ca="1">PROPER(TRIM(Table1[[#This Row],[Campaign Status]]))</f>
        <v>Paused</v>
      </c>
      <c r="V7169" s="1">
        <f t="shared" si="333"/>
        <v>899</v>
      </c>
      <c r="W7169" t="str">
        <f t="shared" ca="1" si="334"/>
        <v>East</v>
      </c>
      <c r="X7169" s="6">
        <f t="shared" si="335"/>
        <v>1257.9960000000001</v>
      </c>
    </row>
    <row r="7170" spans="1:24" x14ac:dyDescent="0.3">
      <c r="A7170" t="s">
        <v>8254</v>
      </c>
      <c r="B7170" t="str">
        <f ca="1">PROPER(TRIM(Table1[[#This Row],[Campaign Name]]))</f>
        <v>New Launch</v>
      </c>
      <c r="C7170" t="str">
        <f ca="1">PROPER(TRIM(Table1[[#This Row],[Campaign Type]]))</f>
        <v>Awareness</v>
      </c>
      <c r="D7170" t="str">
        <f ca="1">PROPER(TRIM(Table1[[#This Row],[Marketing Channel]]))</f>
        <v>Linkedin</v>
      </c>
      <c r="E7170" t="s">
        <v>48</v>
      </c>
      <c r="F7170" t="s">
        <v>149</v>
      </c>
      <c r="G7170" t="s">
        <v>11141</v>
      </c>
      <c r="H7170" t="s">
        <v>54</v>
      </c>
      <c r="I7170" t="s">
        <v>24</v>
      </c>
      <c r="J7170" t="s">
        <v>25</v>
      </c>
      <c r="K7170">
        <v>174860</v>
      </c>
      <c r="L7170">
        <v>12088</v>
      </c>
      <c r="M7170">
        <v>6.91</v>
      </c>
      <c r="N7170">
        <v>2215</v>
      </c>
      <c r="O7170">
        <v>18.32</v>
      </c>
      <c r="P7170">
        <v>5817.3</v>
      </c>
      <c r="Q7170">
        <v>6905.09</v>
      </c>
      <c r="R7170" s="6">
        <v>18.699224726247571</v>
      </c>
      <c r="S7170">
        <v>426</v>
      </c>
      <c r="T7170" t="str">
        <f ca="1">PROPER(TRIM(Table1[[#This Row],[Campaign Status]]))</f>
        <v>Paused</v>
      </c>
      <c r="V7170" s="1">
        <f t="shared" ref="V7170:V7233" si="336">IF(N7170="",ROUND(L7170*O7170/100,0),N7170)</f>
        <v>2215</v>
      </c>
      <c r="W7170" t="str">
        <f t="shared" ca="1" si="334"/>
        <v>west</v>
      </c>
      <c r="X7170" s="6">
        <f t="shared" si="335"/>
        <v>525.35672460285866</v>
      </c>
    </row>
    <row r="7171" spans="1:24" x14ac:dyDescent="0.3">
      <c r="A7171" t="s">
        <v>8255</v>
      </c>
      <c r="B7171" t="str">
        <f ca="1">PROPER(TRIM(Table1[[#This Row],[Campaign Name]]))</f>
        <v>Summer Sale</v>
      </c>
      <c r="C7171" t="str">
        <f ca="1">PROPER(TRIM(Table1[[#This Row],[Campaign Type]]))</f>
        <v>Lead Gen</v>
      </c>
      <c r="D7171" t="str">
        <f ca="1">PROPER(TRIM(Table1[[#This Row],[Marketing Channel]]))</f>
        <v>Google Ads</v>
      </c>
      <c r="E7171" t="s">
        <v>3423</v>
      </c>
      <c r="F7171" t="s">
        <v>1108</v>
      </c>
      <c r="G7171" t="s">
        <v>41</v>
      </c>
      <c r="H7171" t="s">
        <v>11140</v>
      </c>
      <c r="I7171" t="s">
        <v>62</v>
      </c>
      <c r="J7171" t="s">
        <v>25</v>
      </c>
      <c r="K7171">
        <v>11484</v>
      </c>
      <c r="L7171">
        <v>1107</v>
      </c>
      <c r="M7171">
        <v>9.64</v>
      </c>
      <c r="N7171">
        <v>91</v>
      </c>
      <c r="O7171">
        <v>8.2200000000000006</v>
      </c>
      <c r="P7171">
        <v>3988.1535696969677</v>
      </c>
      <c r="Q7171">
        <v>9767.08</v>
      </c>
      <c r="R7171" s="6">
        <v>144.90230452038818</v>
      </c>
      <c r="S7171">
        <v>13</v>
      </c>
      <c r="T7171" t="str">
        <f ca="1">PROPER(TRIM(Table1[[#This Row],[Campaign Status]]))</f>
        <v>Paused</v>
      </c>
      <c r="V7171" s="1">
        <f t="shared" si="336"/>
        <v>91</v>
      </c>
      <c r="W7171" t="str">
        <f t="shared" ref="W7171:W7234" ca="1" si="337">IF(OR(D7171="Delhi",D7171="lucknow",D7171="jaipur"),"North",IF(OR(D7171="Bengaluru",D7171="chennai"),"South",IF(D7171="Kolkata","East",IF(OR(D7171="Mumbai",D7171="Pune",D7171="Ahmedabad"),"west","unknown"))))</f>
        <v>East</v>
      </c>
      <c r="X7171" s="6">
        <f t="shared" si="335"/>
        <v>18.699224726247571</v>
      </c>
    </row>
    <row r="7172" spans="1:24" hidden="1" x14ac:dyDescent="0.3">
      <c r="A7172" t="s">
        <v>8256</v>
      </c>
      <c r="B7172" t="str">
        <f ca="1">PROPER(TRIM(Table1[[#This Row],[Campaign Name]]))</f>
        <v>Summer Sale</v>
      </c>
      <c r="C7172" t="str">
        <f ca="1">PROPER(TRIM(Table1[[#This Row],[Campaign Type]]))</f>
        <v>Awareness</v>
      </c>
      <c r="D7172" t="str">
        <f ca="1">PROPER(TRIM(Table1[[#This Row],[Marketing Channel]]))</f>
        <v>Youtube</v>
      </c>
      <c r="E7172" t="s">
        <v>584</v>
      </c>
      <c r="F7172" t="s">
        <v>839</v>
      </c>
      <c r="G7172" t="s">
        <v>46</v>
      </c>
      <c r="H7172" t="s">
        <v>42</v>
      </c>
      <c r="I7172" t="s">
        <v>31</v>
      </c>
      <c r="J7172" t="s">
        <v>32</v>
      </c>
      <c r="K7172">
        <v>181226</v>
      </c>
      <c r="L7172">
        <v>19426</v>
      </c>
      <c r="M7172">
        <v>10.72</v>
      </c>
      <c r="N7172">
        <v>4732</v>
      </c>
      <c r="O7172">
        <v>24.36</v>
      </c>
      <c r="P7172">
        <v>250</v>
      </c>
      <c r="R7172" s="6" t="e">
        <v>#VALUE!</v>
      </c>
      <c r="S7172">
        <v>3324</v>
      </c>
      <c r="T7172" t="str">
        <f ca="1">PROPER(TRIM(Table1[[#This Row],[Campaign Status]]))</f>
        <v>Completed</v>
      </c>
      <c r="V7172" s="1">
        <f t="shared" si="336"/>
        <v>4732</v>
      </c>
      <c r="W7172" t="str">
        <f t="shared" ca="1" si="337"/>
        <v>South</v>
      </c>
      <c r="X7172" s="6">
        <f t="shared" ref="X7172:X7235" si="338">R7171*1</f>
        <v>144.90230452038818</v>
      </c>
    </row>
    <row r="7173" spans="1:24" x14ac:dyDescent="0.3">
      <c r="A7173" t="s">
        <v>8257</v>
      </c>
      <c r="B7173" t="str">
        <f ca="1">PROPER(TRIM(Table1[[#This Row],[Campaign Name]]))</f>
        <v>Summer Sale</v>
      </c>
      <c r="C7173" t="str">
        <f ca="1">PROPER(TRIM(Table1[[#This Row],[Campaign Type]]))</f>
        <v>Retargeting</v>
      </c>
      <c r="D7173" t="str">
        <f ca="1">PROPER(TRIM(Table1[[#This Row],[Marketing Channel]]))</f>
        <v>Email</v>
      </c>
      <c r="E7173" t="s">
        <v>2904</v>
      </c>
      <c r="F7173" t="s">
        <v>155</v>
      </c>
      <c r="G7173" t="s">
        <v>29</v>
      </c>
      <c r="H7173" t="s">
        <v>67</v>
      </c>
      <c r="I7173" t="s">
        <v>62</v>
      </c>
      <c r="J7173" t="s">
        <v>63</v>
      </c>
      <c r="K7173">
        <v>48550</v>
      </c>
      <c r="L7173">
        <v>5783</v>
      </c>
      <c r="M7173">
        <v>11.91</v>
      </c>
      <c r="N7173">
        <v>955</v>
      </c>
      <c r="O7173">
        <v>16.510000000000002</v>
      </c>
      <c r="P7173">
        <v>8170.66</v>
      </c>
      <c r="Q7173">
        <v>44114.49</v>
      </c>
      <c r="R7173" s="6">
        <v>439.91342192674773</v>
      </c>
      <c r="S7173">
        <v>720</v>
      </c>
      <c r="T7173" t="str">
        <f ca="1">PROPER(TRIM(Table1[[#This Row],[Campaign Status]]))</f>
        <v>Active</v>
      </c>
      <c r="V7173" s="1">
        <f t="shared" si="336"/>
        <v>955</v>
      </c>
      <c r="W7173" t="str">
        <f t="shared" ca="1" si="337"/>
        <v>North</v>
      </c>
      <c r="X7173" s="6" t="e">
        <f t="shared" si="338"/>
        <v>#VALUE!</v>
      </c>
    </row>
    <row r="7174" spans="1:24" x14ac:dyDescent="0.3">
      <c r="A7174" t="s">
        <v>8258</v>
      </c>
      <c r="B7174" t="str">
        <f ca="1">PROPER(TRIM(Table1[[#This Row],[Campaign Name]]))</f>
        <v>Mega Discount</v>
      </c>
      <c r="C7174" t="str">
        <f ca="1">PROPER(TRIM(Table1[[#This Row],[Campaign Type]]))</f>
        <v>Lead Gen</v>
      </c>
      <c r="D7174" t="str">
        <f ca="1">PROPER(TRIM(Table1[[#This Row],[Marketing Channel]]))</f>
        <v>Google Ads</v>
      </c>
      <c r="E7174" t="s">
        <v>854</v>
      </c>
      <c r="F7174" t="s">
        <v>306</v>
      </c>
      <c r="G7174" t="s">
        <v>46</v>
      </c>
      <c r="H7174" t="s">
        <v>42</v>
      </c>
      <c r="I7174" t="s">
        <v>62</v>
      </c>
      <c r="J7174" t="s">
        <v>32</v>
      </c>
      <c r="K7174">
        <v>137908</v>
      </c>
      <c r="L7174">
        <v>18915</v>
      </c>
      <c r="M7174">
        <v>13.72</v>
      </c>
      <c r="N7174">
        <v>5272</v>
      </c>
      <c r="O7174">
        <v>27.87</v>
      </c>
      <c r="P7174">
        <v>14756.62</v>
      </c>
      <c r="Q7174">
        <v>4482.07</v>
      </c>
      <c r="R7174" s="6">
        <v>-69.626716687154655</v>
      </c>
      <c r="S7174">
        <v>3197</v>
      </c>
      <c r="T7174" t="str">
        <f ca="1">PROPER(TRIM(Table1[[#This Row],[Campaign Status]]))</f>
        <v>Paused</v>
      </c>
      <c r="V7174" s="1">
        <f t="shared" si="336"/>
        <v>5272</v>
      </c>
      <c r="W7174" t="str">
        <f t="shared" ca="1" si="337"/>
        <v>South</v>
      </c>
      <c r="X7174" s="6">
        <f t="shared" si="338"/>
        <v>439.91342192674773</v>
      </c>
    </row>
    <row r="7175" spans="1:24" x14ac:dyDescent="0.3">
      <c r="A7175" t="s">
        <v>8259</v>
      </c>
      <c r="B7175" t="str">
        <f ca="1">PROPER(TRIM(Table1[[#This Row],[Campaign Name]]))</f>
        <v>New Launch</v>
      </c>
      <c r="C7175" t="str">
        <f ca="1">PROPER(TRIM(Table1[[#This Row],[Campaign Type]]))</f>
        <v>Sales</v>
      </c>
      <c r="D7175" t="str">
        <f ca="1">PROPER(TRIM(Table1[[#This Row],[Marketing Channel]]))</f>
        <v>Instagram</v>
      </c>
      <c r="E7175" t="s">
        <v>1162</v>
      </c>
      <c r="F7175" t="s">
        <v>684</v>
      </c>
      <c r="G7175" t="s">
        <v>41</v>
      </c>
      <c r="H7175" t="s">
        <v>11140</v>
      </c>
      <c r="I7175" t="s">
        <v>68</v>
      </c>
      <c r="J7175" t="s">
        <v>25</v>
      </c>
      <c r="K7175">
        <v>193854</v>
      </c>
      <c r="L7175">
        <v>17714</v>
      </c>
      <c r="M7175">
        <v>9.14</v>
      </c>
      <c r="N7175">
        <v>2599</v>
      </c>
      <c r="O7175">
        <v>14.67</v>
      </c>
      <c r="P7175">
        <v>7438.33</v>
      </c>
      <c r="Q7175">
        <v>26502.77</v>
      </c>
      <c r="R7175" s="6">
        <v>256.30000282321441</v>
      </c>
      <c r="S7175">
        <v>1052</v>
      </c>
      <c r="T7175" t="str">
        <f ca="1">PROPER(TRIM(Table1[[#This Row],[Campaign Status]]))</f>
        <v>Active</v>
      </c>
      <c r="V7175" s="1">
        <f t="shared" si="336"/>
        <v>2599</v>
      </c>
      <c r="W7175" t="str">
        <f t="shared" ca="1" si="337"/>
        <v>East</v>
      </c>
      <c r="X7175" s="6">
        <f t="shared" si="338"/>
        <v>-69.626716687154655</v>
      </c>
    </row>
    <row r="7176" spans="1:24" x14ac:dyDescent="0.3">
      <c r="A7176" t="s">
        <v>8260</v>
      </c>
      <c r="B7176" t="str">
        <f ca="1">PROPER(TRIM(Table1[[#This Row],[Campaign Name]]))</f>
        <v>Flash Sale</v>
      </c>
      <c r="C7176" t="str">
        <f ca="1">PROPER(TRIM(Table1[[#This Row],[Campaign Type]]))</f>
        <v>Sales</v>
      </c>
      <c r="D7176" t="str">
        <f ca="1">PROPER(TRIM(Table1[[#This Row],[Marketing Channel]]))</f>
        <v>Instagram</v>
      </c>
      <c r="E7176" t="s">
        <v>1170</v>
      </c>
      <c r="F7176" t="s">
        <v>679</v>
      </c>
      <c r="G7176" t="s">
        <v>29</v>
      </c>
      <c r="H7176" t="s">
        <v>61</v>
      </c>
      <c r="I7176" t="s">
        <v>24</v>
      </c>
      <c r="J7176" t="s">
        <v>63</v>
      </c>
      <c r="K7176">
        <v>147680</v>
      </c>
      <c r="L7176">
        <v>21490</v>
      </c>
      <c r="M7176">
        <v>14.55</v>
      </c>
      <c r="N7176">
        <v>960</v>
      </c>
      <c r="O7176">
        <v>4.47</v>
      </c>
      <c r="P7176">
        <v>3982.6304252733912</v>
      </c>
      <c r="Q7176">
        <v>31636.97</v>
      </c>
      <c r="R7176" s="6">
        <v>694.37373348113908</v>
      </c>
      <c r="S7176">
        <v>638</v>
      </c>
      <c r="T7176" t="str">
        <f ca="1">PROPER(TRIM(Table1[[#This Row],[Campaign Status]]))</f>
        <v>Paused</v>
      </c>
      <c r="V7176" s="1">
        <f t="shared" si="336"/>
        <v>960</v>
      </c>
      <c r="W7176" t="str">
        <f t="shared" ca="1" si="337"/>
        <v>North</v>
      </c>
      <c r="X7176" s="6">
        <f t="shared" si="338"/>
        <v>256.30000282321441</v>
      </c>
    </row>
    <row r="7177" spans="1:24" x14ac:dyDescent="0.3">
      <c r="A7177" t="s">
        <v>8261</v>
      </c>
      <c r="B7177" t="str">
        <f ca="1">PROPER(TRIM(Table1[[#This Row],[Campaign Name]]))</f>
        <v>Flash Sale</v>
      </c>
      <c r="C7177" t="str">
        <f ca="1">PROPER(TRIM(Table1[[#This Row],[Campaign Type]]))</f>
        <v>Lead Gen</v>
      </c>
      <c r="D7177" t="str">
        <f ca="1">PROPER(TRIM(Table1[[#This Row],[Marketing Channel]]))</f>
        <v>Google Ads</v>
      </c>
      <c r="E7177" t="s">
        <v>1348</v>
      </c>
      <c r="F7177" t="s">
        <v>77</v>
      </c>
      <c r="G7177" t="s">
        <v>29</v>
      </c>
      <c r="H7177" t="s">
        <v>67</v>
      </c>
      <c r="I7177" t="s">
        <v>24</v>
      </c>
      <c r="J7177" t="s">
        <v>25</v>
      </c>
      <c r="K7177">
        <v>17075</v>
      </c>
      <c r="L7177">
        <v>1844</v>
      </c>
      <c r="M7177">
        <v>10.8</v>
      </c>
      <c r="N7177">
        <v>194</v>
      </c>
      <c r="O7177">
        <v>10.52</v>
      </c>
      <c r="P7177">
        <v>250</v>
      </c>
      <c r="Q7177">
        <v>44961.64</v>
      </c>
      <c r="R7177" s="6">
        <v>17884.656000000003</v>
      </c>
      <c r="S7177">
        <v>97</v>
      </c>
      <c r="T7177" t="str">
        <f ca="1">PROPER(TRIM(Table1[[#This Row],[Campaign Status]]))</f>
        <v>Paused</v>
      </c>
      <c r="V7177" s="1">
        <f t="shared" si="336"/>
        <v>194</v>
      </c>
      <c r="W7177" t="str">
        <f t="shared" ca="1" si="337"/>
        <v>North</v>
      </c>
      <c r="X7177" s="6">
        <f t="shared" si="338"/>
        <v>694.37373348113908</v>
      </c>
    </row>
    <row r="7178" spans="1:24" x14ac:dyDescent="0.3">
      <c r="A7178" t="s">
        <v>8262</v>
      </c>
      <c r="B7178" t="str">
        <f ca="1">PROPER(TRIM(Table1[[#This Row],[Campaign Name]]))</f>
        <v>Flash Sale</v>
      </c>
      <c r="C7178" t="str">
        <f ca="1">PROPER(TRIM(Table1[[#This Row],[Campaign Type]]))</f>
        <v>Retargeting</v>
      </c>
      <c r="D7178" t="str">
        <f ca="1">PROPER(TRIM(Table1[[#This Row],[Marketing Channel]]))</f>
        <v>Google Ads</v>
      </c>
      <c r="E7178" t="s">
        <v>477</v>
      </c>
      <c r="F7178" t="s">
        <v>235</v>
      </c>
      <c r="G7178" t="s">
        <v>11141</v>
      </c>
      <c r="H7178" t="s">
        <v>54</v>
      </c>
      <c r="I7178" t="s">
        <v>68</v>
      </c>
      <c r="J7178" t="s">
        <v>25</v>
      </c>
      <c r="K7178">
        <v>189299</v>
      </c>
      <c r="L7178">
        <v>3190</v>
      </c>
      <c r="M7178">
        <v>1.69</v>
      </c>
      <c r="N7178">
        <v>790</v>
      </c>
      <c r="O7178">
        <v>24.76</v>
      </c>
      <c r="P7178">
        <v>3988.1535696969677</v>
      </c>
      <c r="Q7178">
        <v>35347.22</v>
      </c>
      <c r="R7178" s="6">
        <v>786.3053887537684</v>
      </c>
      <c r="S7178">
        <v>676</v>
      </c>
      <c r="T7178" t="str">
        <f ca="1">PROPER(TRIM(Table1[[#This Row],[Campaign Status]]))</f>
        <v>Paused</v>
      </c>
      <c r="V7178" s="1">
        <f t="shared" si="336"/>
        <v>790</v>
      </c>
      <c r="W7178" t="str">
        <f t="shared" ca="1" si="337"/>
        <v>west</v>
      </c>
      <c r="X7178" s="6">
        <f t="shared" si="338"/>
        <v>17884.656000000003</v>
      </c>
    </row>
    <row r="7179" spans="1:24" x14ac:dyDescent="0.3">
      <c r="A7179" t="s">
        <v>8263</v>
      </c>
      <c r="B7179" t="str">
        <f ca="1">PROPER(TRIM(Table1[[#This Row],[Campaign Name]]))</f>
        <v>Festive Offer</v>
      </c>
      <c r="C7179" t="str">
        <f ca="1">PROPER(TRIM(Table1[[#This Row],[Campaign Type]]))</f>
        <v>Awareness</v>
      </c>
      <c r="D7179" t="str">
        <f ca="1">PROPER(TRIM(Table1[[#This Row],[Marketing Channel]]))</f>
        <v>Meta Ads</v>
      </c>
      <c r="E7179" t="s">
        <v>1195</v>
      </c>
      <c r="F7179" t="s">
        <v>208</v>
      </c>
      <c r="G7179" t="s">
        <v>29</v>
      </c>
      <c r="H7179" t="s">
        <v>67</v>
      </c>
      <c r="I7179" t="s">
        <v>68</v>
      </c>
      <c r="J7179" t="s">
        <v>63</v>
      </c>
      <c r="K7179">
        <v>99198</v>
      </c>
      <c r="L7179">
        <v>3021</v>
      </c>
      <c r="M7179">
        <v>3.05</v>
      </c>
      <c r="N7179">
        <v>399</v>
      </c>
      <c r="O7179">
        <v>13.21</v>
      </c>
      <c r="P7179">
        <v>250</v>
      </c>
      <c r="Q7179">
        <v>42177.440000000002</v>
      </c>
      <c r="R7179" s="6">
        <v>16770.976000000002</v>
      </c>
      <c r="S7179">
        <v>224</v>
      </c>
      <c r="T7179" t="str">
        <f ca="1">PROPER(TRIM(Table1[[#This Row],[Campaign Status]]))</f>
        <v>Active</v>
      </c>
      <c r="V7179" s="1">
        <f t="shared" si="336"/>
        <v>399</v>
      </c>
      <c r="W7179" t="str">
        <f t="shared" ca="1" si="337"/>
        <v>North</v>
      </c>
      <c r="X7179" s="6">
        <f t="shared" si="338"/>
        <v>786.3053887537684</v>
      </c>
    </row>
    <row r="7180" spans="1:24" x14ac:dyDescent="0.3">
      <c r="A7180" t="s">
        <v>8264</v>
      </c>
      <c r="B7180" t="str">
        <f ca="1">PROPER(TRIM(Table1[[#This Row],[Campaign Name]]))</f>
        <v>Festive Offer</v>
      </c>
      <c r="C7180" t="str">
        <f ca="1">PROPER(TRIM(Table1[[#This Row],[Campaign Type]]))</f>
        <v>Lead Gen</v>
      </c>
      <c r="D7180" t="str">
        <f ca="1">PROPER(TRIM(Table1[[#This Row],[Marketing Channel]]))</f>
        <v>Meta Ads</v>
      </c>
      <c r="E7180" t="s">
        <v>2475</v>
      </c>
      <c r="F7180" t="s">
        <v>381</v>
      </c>
      <c r="G7180" t="s">
        <v>41</v>
      </c>
      <c r="H7180" t="s">
        <v>11140</v>
      </c>
      <c r="I7180" t="s">
        <v>68</v>
      </c>
      <c r="J7180" t="s">
        <v>32</v>
      </c>
      <c r="K7180">
        <v>109615</v>
      </c>
      <c r="L7180">
        <v>14070</v>
      </c>
      <c r="M7180">
        <v>12.84</v>
      </c>
      <c r="N7180">
        <v>3667</v>
      </c>
      <c r="O7180">
        <v>26.06</v>
      </c>
      <c r="P7180">
        <v>250</v>
      </c>
      <c r="Q7180">
        <v>14125.36</v>
      </c>
      <c r="R7180" s="6">
        <v>5550.1440000000002</v>
      </c>
      <c r="S7180">
        <v>2984</v>
      </c>
      <c r="T7180" t="str">
        <f ca="1">PROPER(TRIM(Table1[[#This Row],[Campaign Status]]))</f>
        <v>Completed</v>
      </c>
      <c r="V7180" s="1">
        <f t="shared" si="336"/>
        <v>3667</v>
      </c>
      <c r="W7180" t="str">
        <f t="shared" ca="1" si="337"/>
        <v>East</v>
      </c>
      <c r="X7180" s="6">
        <f t="shared" si="338"/>
        <v>16770.976000000002</v>
      </c>
    </row>
    <row r="7181" spans="1:24" x14ac:dyDescent="0.3">
      <c r="A7181" t="s">
        <v>8265</v>
      </c>
      <c r="B7181" t="str">
        <f ca="1">PROPER(TRIM(Table1[[#This Row],[Campaign Name]]))</f>
        <v>New Launch</v>
      </c>
      <c r="C7181" t="str">
        <f ca="1">PROPER(TRIM(Table1[[#This Row],[Campaign Type]]))</f>
        <v>Sales</v>
      </c>
      <c r="D7181" t="str">
        <f ca="1">PROPER(TRIM(Table1[[#This Row],[Marketing Channel]]))</f>
        <v>Meta Ads</v>
      </c>
      <c r="E7181" t="s">
        <v>462</v>
      </c>
      <c r="F7181" t="s">
        <v>559</v>
      </c>
      <c r="G7181" t="s">
        <v>11141</v>
      </c>
      <c r="H7181" t="s">
        <v>36</v>
      </c>
      <c r="I7181" t="s">
        <v>31</v>
      </c>
      <c r="J7181" t="s">
        <v>32</v>
      </c>
      <c r="K7181">
        <v>49764</v>
      </c>
      <c r="L7181">
        <v>4030</v>
      </c>
      <c r="M7181">
        <v>8.1</v>
      </c>
      <c r="N7181">
        <v>1097</v>
      </c>
      <c r="O7181">
        <v>27.22</v>
      </c>
      <c r="P7181">
        <v>3407.88</v>
      </c>
      <c r="Q7181">
        <v>22297.84</v>
      </c>
      <c r="R7181" s="6">
        <v>554.30238153925609</v>
      </c>
      <c r="S7181">
        <v>882</v>
      </c>
      <c r="T7181" t="str">
        <f ca="1">PROPER(TRIM(Table1[[#This Row],[Campaign Status]]))</f>
        <v>Completed</v>
      </c>
      <c r="V7181" s="1">
        <f t="shared" si="336"/>
        <v>1097</v>
      </c>
      <c r="W7181" t="str">
        <f t="shared" ca="1" si="337"/>
        <v>west</v>
      </c>
      <c r="X7181" s="6">
        <f t="shared" si="338"/>
        <v>5550.1440000000002</v>
      </c>
    </row>
    <row r="7182" spans="1:24" x14ac:dyDescent="0.3">
      <c r="A7182" t="s">
        <v>8266</v>
      </c>
      <c r="B7182" t="str">
        <f ca="1">PROPER(TRIM(Table1[[#This Row],[Campaign Name]]))</f>
        <v>Mega Discount</v>
      </c>
      <c r="C7182" t="str">
        <f ca="1">PROPER(TRIM(Table1[[#This Row],[Campaign Type]]))</f>
        <v>Sales</v>
      </c>
      <c r="D7182" t="str">
        <f ca="1">PROPER(TRIM(Table1[[#This Row],[Marketing Channel]]))</f>
        <v>Linkedin</v>
      </c>
      <c r="E7182" t="s">
        <v>2193</v>
      </c>
      <c r="F7182" t="s">
        <v>381</v>
      </c>
      <c r="G7182" t="s">
        <v>46</v>
      </c>
      <c r="H7182" t="s">
        <v>30</v>
      </c>
      <c r="I7182" t="s">
        <v>31</v>
      </c>
      <c r="J7182" t="s">
        <v>25</v>
      </c>
      <c r="K7182">
        <v>137363</v>
      </c>
      <c r="L7182">
        <v>16844</v>
      </c>
      <c r="M7182">
        <v>12.26</v>
      </c>
      <c r="N7182">
        <v>93</v>
      </c>
      <c r="O7182">
        <v>0.55000000000000004</v>
      </c>
      <c r="P7182">
        <v>3830.4648972188602</v>
      </c>
      <c r="Q7182">
        <v>29209.66</v>
      </c>
      <c r="R7182" s="6">
        <v>662.5617459961037</v>
      </c>
      <c r="S7182">
        <v>4</v>
      </c>
      <c r="T7182" t="str">
        <f ca="1">PROPER(TRIM(Table1[[#This Row],[Campaign Status]]))</f>
        <v>Paused</v>
      </c>
      <c r="V7182" s="1">
        <f t="shared" si="336"/>
        <v>93</v>
      </c>
      <c r="W7182" t="str">
        <f t="shared" ca="1" si="337"/>
        <v>South</v>
      </c>
      <c r="X7182" s="6">
        <f t="shared" si="338"/>
        <v>554.30238153925609</v>
      </c>
    </row>
    <row r="7183" spans="1:24" x14ac:dyDescent="0.3">
      <c r="A7183" t="s">
        <v>8267</v>
      </c>
      <c r="B7183" t="str">
        <f ca="1">PROPER(TRIM(Table1[[#This Row],[Campaign Name]]))</f>
        <v>Mega Discount</v>
      </c>
      <c r="C7183" t="str">
        <f ca="1">PROPER(TRIM(Table1[[#This Row],[Campaign Type]]))</f>
        <v>Retargeting</v>
      </c>
      <c r="D7183" t="str">
        <f ca="1">PROPER(TRIM(Table1[[#This Row],[Marketing Channel]]))</f>
        <v>Google Ads</v>
      </c>
      <c r="E7183" t="s">
        <v>867</v>
      </c>
      <c r="F7183" t="s">
        <v>89</v>
      </c>
      <c r="G7183" t="s">
        <v>29</v>
      </c>
      <c r="H7183" t="s">
        <v>67</v>
      </c>
      <c r="I7183" t="s">
        <v>31</v>
      </c>
      <c r="J7183" t="s">
        <v>32</v>
      </c>
      <c r="K7183">
        <v>68263</v>
      </c>
      <c r="L7183">
        <v>8238</v>
      </c>
      <c r="M7183">
        <v>12.07</v>
      </c>
      <c r="N7183">
        <v>1497</v>
      </c>
      <c r="O7183">
        <v>18.170000000000002</v>
      </c>
      <c r="P7183">
        <v>14681.96</v>
      </c>
      <c r="Q7183">
        <v>43955.98</v>
      </c>
      <c r="R7183" s="6">
        <v>199.38768393320788</v>
      </c>
      <c r="S7183">
        <v>378</v>
      </c>
      <c r="T7183" t="str">
        <f ca="1">PROPER(TRIM(Table1[[#This Row],[Campaign Status]]))</f>
        <v>Active</v>
      </c>
      <c r="V7183" s="1">
        <f t="shared" si="336"/>
        <v>1497</v>
      </c>
      <c r="W7183" t="str">
        <f t="shared" ca="1" si="337"/>
        <v>North</v>
      </c>
      <c r="X7183" s="6">
        <f t="shared" si="338"/>
        <v>662.5617459961037</v>
      </c>
    </row>
    <row r="7184" spans="1:24" x14ac:dyDescent="0.3">
      <c r="A7184" t="s">
        <v>8268</v>
      </c>
      <c r="B7184" t="str">
        <f ca="1">PROPER(TRIM(Table1[[#This Row],[Campaign Name]]))</f>
        <v>Festive Offer</v>
      </c>
      <c r="C7184" t="str">
        <f ca="1">PROPER(TRIM(Table1[[#This Row],[Campaign Type]]))</f>
        <v>Sales</v>
      </c>
      <c r="D7184" t="str">
        <f ca="1">PROPER(TRIM(Table1[[#This Row],[Marketing Channel]]))</f>
        <v>Youtube</v>
      </c>
      <c r="E7184" t="s">
        <v>4092</v>
      </c>
      <c r="F7184" t="s">
        <v>821</v>
      </c>
      <c r="G7184" t="s">
        <v>29</v>
      </c>
      <c r="H7184" t="s">
        <v>61</v>
      </c>
      <c r="I7184" t="s">
        <v>68</v>
      </c>
      <c r="J7184" t="s">
        <v>63</v>
      </c>
      <c r="K7184">
        <v>164640</v>
      </c>
      <c r="L7184">
        <v>11030</v>
      </c>
      <c r="M7184">
        <v>6.7</v>
      </c>
      <c r="N7184">
        <v>2406</v>
      </c>
      <c r="O7184">
        <v>21.81</v>
      </c>
      <c r="P7184">
        <v>761.5</v>
      </c>
      <c r="Q7184">
        <v>27953.09</v>
      </c>
      <c r="R7184" s="6">
        <v>3570.7931713722915</v>
      </c>
      <c r="S7184">
        <v>391</v>
      </c>
      <c r="T7184" t="str">
        <f ca="1">PROPER(TRIM(Table1[[#This Row],[Campaign Status]]))</f>
        <v>Completed</v>
      </c>
      <c r="V7184" s="1">
        <f t="shared" si="336"/>
        <v>2406</v>
      </c>
      <c r="W7184" t="str">
        <f t="shared" ca="1" si="337"/>
        <v>North</v>
      </c>
      <c r="X7184" s="6">
        <f t="shared" si="338"/>
        <v>199.38768393320788</v>
      </c>
    </row>
    <row r="7185" spans="1:24" x14ac:dyDescent="0.3">
      <c r="A7185" t="s">
        <v>8269</v>
      </c>
      <c r="B7185" t="str">
        <f ca="1">PROPER(TRIM(Table1[[#This Row],[Campaign Name]]))</f>
        <v>Summer Sale</v>
      </c>
      <c r="C7185" t="str">
        <f ca="1">PROPER(TRIM(Table1[[#This Row],[Campaign Type]]))</f>
        <v>Retargeting</v>
      </c>
      <c r="D7185" t="str">
        <f ca="1">PROPER(TRIM(Table1[[#This Row],[Marketing Channel]]))</f>
        <v>Meta Ads</v>
      </c>
      <c r="E7185" t="s">
        <v>563</v>
      </c>
      <c r="F7185" t="s">
        <v>1801</v>
      </c>
      <c r="G7185" t="s">
        <v>29</v>
      </c>
      <c r="H7185" t="s">
        <v>61</v>
      </c>
      <c r="I7185" t="s">
        <v>24</v>
      </c>
      <c r="J7185" t="s">
        <v>63</v>
      </c>
      <c r="K7185">
        <v>71956</v>
      </c>
      <c r="L7185">
        <v>3337</v>
      </c>
      <c r="M7185">
        <v>4.6399999999999997</v>
      </c>
      <c r="N7185">
        <v>987</v>
      </c>
      <c r="O7185">
        <v>29.58</v>
      </c>
      <c r="P7185">
        <v>6541.99</v>
      </c>
      <c r="Q7185">
        <v>26747.17</v>
      </c>
      <c r="R7185" s="6">
        <v>308.85372799408134</v>
      </c>
      <c r="S7185">
        <v>551</v>
      </c>
      <c r="T7185" t="str">
        <f ca="1">PROPER(TRIM(Table1[[#This Row],[Campaign Status]]))</f>
        <v>Completed</v>
      </c>
      <c r="V7185" s="1">
        <f t="shared" si="336"/>
        <v>987</v>
      </c>
      <c r="W7185" t="str">
        <f t="shared" ca="1" si="337"/>
        <v>North</v>
      </c>
      <c r="X7185" s="6">
        <f t="shared" si="338"/>
        <v>3570.7931713722915</v>
      </c>
    </row>
    <row r="7186" spans="1:24" x14ac:dyDescent="0.3">
      <c r="A7186" t="s">
        <v>8270</v>
      </c>
      <c r="B7186" t="str">
        <f ca="1">PROPER(TRIM(Table1[[#This Row],[Campaign Name]]))</f>
        <v>Summer Sale</v>
      </c>
      <c r="C7186" t="str">
        <f ca="1">PROPER(TRIM(Table1[[#This Row],[Campaign Type]]))</f>
        <v>Awareness</v>
      </c>
      <c r="D7186" t="str">
        <f ca="1">PROPER(TRIM(Table1[[#This Row],[Marketing Channel]]))</f>
        <v>Meta Ads</v>
      </c>
      <c r="E7186" t="s">
        <v>2201</v>
      </c>
      <c r="F7186" t="s">
        <v>431</v>
      </c>
      <c r="G7186" t="s">
        <v>46</v>
      </c>
      <c r="H7186" t="s">
        <v>42</v>
      </c>
      <c r="I7186" t="s">
        <v>68</v>
      </c>
      <c r="J7186" t="s">
        <v>25</v>
      </c>
      <c r="K7186">
        <v>105990</v>
      </c>
      <c r="L7186">
        <v>341</v>
      </c>
      <c r="M7186">
        <v>0.32</v>
      </c>
      <c r="N7186">
        <v>54</v>
      </c>
      <c r="O7186">
        <v>15.84</v>
      </c>
      <c r="P7186">
        <v>11284.19</v>
      </c>
      <c r="Q7186">
        <v>42939.48</v>
      </c>
      <c r="R7186" s="6">
        <v>280.52780040038317</v>
      </c>
      <c r="S7186">
        <v>4</v>
      </c>
      <c r="T7186" t="str">
        <f ca="1">PROPER(TRIM(Table1[[#This Row],[Campaign Status]]))</f>
        <v>Completed</v>
      </c>
      <c r="V7186" s="1">
        <f t="shared" si="336"/>
        <v>54</v>
      </c>
      <c r="W7186" t="str">
        <f t="shared" ca="1" si="337"/>
        <v>South</v>
      </c>
      <c r="X7186" s="6">
        <f t="shared" si="338"/>
        <v>308.85372799408134</v>
      </c>
    </row>
    <row r="7187" spans="1:24" x14ac:dyDescent="0.3">
      <c r="A7187" t="s">
        <v>4153</v>
      </c>
      <c r="B7187" t="str">
        <f ca="1">PROPER(TRIM(Table1[[#This Row],[Campaign Name]]))</f>
        <v>New Launch</v>
      </c>
      <c r="C7187" t="str">
        <f ca="1">PROPER(TRIM(Table1[[#This Row],[Campaign Type]]))</f>
        <v>Awareness</v>
      </c>
      <c r="D7187" t="str">
        <f ca="1">PROPER(TRIM(Table1[[#This Row],[Marketing Channel]]))</f>
        <v>Email</v>
      </c>
      <c r="E7187" t="s">
        <v>1393</v>
      </c>
      <c r="F7187" t="s">
        <v>287</v>
      </c>
      <c r="G7187" t="s">
        <v>29</v>
      </c>
      <c r="H7187" t="s">
        <v>61</v>
      </c>
      <c r="I7187" t="s">
        <v>68</v>
      </c>
      <c r="J7187" t="s">
        <v>32</v>
      </c>
      <c r="K7187">
        <v>68919</v>
      </c>
      <c r="L7187">
        <v>7296</v>
      </c>
      <c r="M7187">
        <v>10.59</v>
      </c>
      <c r="N7187">
        <v>1392</v>
      </c>
      <c r="O7187">
        <v>19.079999999999998</v>
      </c>
      <c r="P7187">
        <v>250</v>
      </c>
      <c r="Q7187">
        <v>20116.96</v>
      </c>
      <c r="R7187" s="6">
        <v>7946.7839999999997</v>
      </c>
      <c r="S7187">
        <v>1106</v>
      </c>
      <c r="T7187" t="str">
        <f ca="1">PROPER(TRIM(Table1[[#This Row],[Campaign Status]]))</f>
        <v>Paused</v>
      </c>
      <c r="V7187" s="1">
        <f t="shared" si="336"/>
        <v>1392</v>
      </c>
      <c r="W7187" t="str">
        <f t="shared" ca="1" si="337"/>
        <v>North</v>
      </c>
      <c r="X7187" s="6">
        <f t="shared" si="338"/>
        <v>280.52780040038317</v>
      </c>
    </row>
    <row r="7188" spans="1:24" x14ac:dyDescent="0.3">
      <c r="A7188" t="s">
        <v>8271</v>
      </c>
      <c r="B7188" t="str">
        <f ca="1">PROPER(TRIM(Table1[[#This Row],[Campaign Name]]))</f>
        <v>New Launch</v>
      </c>
      <c r="C7188" t="str">
        <f ca="1">PROPER(TRIM(Table1[[#This Row],[Campaign Type]]))</f>
        <v>Sales</v>
      </c>
      <c r="D7188" t="str">
        <f ca="1">PROPER(TRIM(Table1[[#This Row],[Marketing Channel]]))</f>
        <v>Meta Ads</v>
      </c>
      <c r="E7188" t="s">
        <v>586</v>
      </c>
      <c r="F7188" t="s">
        <v>849</v>
      </c>
      <c r="G7188" t="s">
        <v>11141</v>
      </c>
      <c r="H7188" t="s">
        <v>23</v>
      </c>
      <c r="I7188" t="s">
        <v>68</v>
      </c>
      <c r="J7188" t="s">
        <v>32</v>
      </c>
      <c r="K7188">
        <v>136808</v>
      </c>
      <c r="L7188">
        <v>7918</v>
      </c>
      <c r="M7188">
        <v>5.79</v>
      </c>
      <c r="N7188">
        <v>299</v>
      </c>
      <c r="O7188">
        <v>3.78</v>
      </c>
      <c r="P7188">
        <v>250</v>
      </c>
      <c r="Q7188">
        <v>6409.12</v>
      </c>
      <c r="R7188" s="6">
        <v>2463.6479999999997</v>
      </c>
      <c r="S7188">
        <v>279</v>
      </c>
      <c r="T7188" t="str">
        <f ca="1">PROPER(TRIM(Table1[[#This Row],[Campaign Status]]))</f>
        <v>Paused</v>
      </c>
      <c r="V7188" s="1">
        <f t="shared" si="336"/>
        <v>299</v>
      </c>
      <c r="W7188" t="str">
        <f t="shared" ca="1" si="337"/>
        <v>west</v>
      </c>
      <c r="X7188" s="6">
        <f t="shared" si="338"/>
        <v>7946.7839999999997</v>
      </c>
    </row>
    <row r="7189" spans="1:24" x14ac:dyDescent="0.3">
      <c r="A7189" t="s">
        <v>8272</v>
      </c>
      <c r="B7189" t="str">
        <f ca="1">PROPER(TRIM(Table1[[#This Row],[Campaign Name]]))</f>
        <v>Summer Sale</v>
      </c>
      <c r="C7189" t="str">
        <f ca="1">PROPER(TRIM(Table1[[#This Row],[Campaign Type]]))</f>
        <v>Lead Gen</v>
      </c>
      <c r="D7189" t="str">
        <f ca="1">PROPER(TRIM(Table1[[#This Row],[Marketing Channel]]))</f>
        <v>Meta Ads</v>
      </c>
      <c r="E7189" t="s">
        <v>2543</v>
      </c>
      <c r="F7189" t="s">
        <v>637</v>
      </c>
      <c r="G7189" t="s">
        <v>11141</v>
      </c>
      <c r="H7189" t="s">
        <v>36</v>
      </c>
      <c r="I7189" t="s">
        <v>24</v>
      </c>
      <c r="J7189" t="s">
        <v>63</v>
      </c>
      <c r="K7189">
        <v>98266</v>
      </c>
      <c r="L7189">
        <v>6708</v>
      </c>
      <c r="M7189">
        <v>6.83</v>
      </c>
      <c r="N7189">
        <v>360</v>
      </c>
      <c r="O7189">
        <v>5.37</v>
      </c>
      <c r="P7189">
        <v>250</v>
      </c>
      <c r="Q7189">
        <v>42557.19</v>
      </c>
      <c r="R7189" s="6">
        <v>16922.876000000004</v>
      </c>
      <c r="S7189">
        <v>286</v>
      </c>
      <c r="T7189" t="str">
        <f ca="1">PROPER(TRIM(Table1[[#This Row],[Campaign Status]]))</f>
        <v>Active</v>
      </c>
      <c r="V7189" s="1">
        <f t="shared" si="336"/>
        <v>360</v>
      </c>
      <c r="W7189" t="str">
        <f t="shared" ca="1" si="337"/>
        <v>west</v>
      </c>
      <c r="X7189" s="6">
        <f t="shared" si="338"/>
        <v>2463.6479999999997</v>
      </c>
    </row>
    <row r="7190" spans="1:24" x14ac:dyDescent="0.3">
      <c r="A7190" t="s">
        <v>8273</v>
      </c>
      <c r="B7190" t="str">
        <f ca="1">PROPER(TRIM(Table1[[#This Row],[Campaign Name]]))</f>
        <v>Mega Discount</v>
      </c>
      <c r="C7190" t="str">
        <f ca="1">PROPER(TRIM(Table1[[#This Row],[Campaign Type]]))</f>
        <v>Retargeting</v>
      </c>
      <c r="D7190" t="str">
        <f ca="1">PROPER(TRIM(Table1[[#This Row],[Marketing Channel]]))</f>
        <v>Youtube</v>
      </c>
      <c r="E7190" t="s">
        <v>3134</v>
      </c>
      <c r="F7190" t="s">
        <v>74</v>
      </c>
      <c r="G7190" t="s">
        <v>11141</v>
      </c>
      <c r="H7190" t="s">
        <v>36</v>
      </c>
      <c r="I7190" t="s">
        <v>68</v>
      </c>
      <c r="J7190" t="s">
        <v>32</v>
      </c>
      <c r="K7190">
        <v>167123</v>
      </c>
      <c r="L7190">
        <v>12225</v>
      </c>
      <c r="M7190">
        <v>7.31</v>
      </c>
      <c r="N7190">
        <v>3670</v>
      </c>
      <c r="O7190">
        <v>30.02</v>
      </c>
      <c r="P7190">
        <v>250</v>
      </c>
      <c r="Q7190">
        <v>11796.35</v>
      </c>
      <c r="R7190" s="6">
        <v>4618.54</v>
      </c>
      <c r="S7190">
        <v>1176</v>
      </c>
      <c r="T7190" t="str">
        <f ca="1">PROPER(TRIM(Table1[[#This Row],[Campaign Status]]))</f>
        <v>Completed</v>
      </c>
      <c r="V7190" s="1">
        <f t="shared" si="336"/>
        <v>3670</v>
      </c>
      <c r="W7190" t="str">
        <f t="shared" ca="1" si="337"/>
        <v>west</v>
      </c>
      <c r="X7190" s="6">
        <f t="shared" si="338"/>
        <v>16922.876000000004</v>
      </c>
    </row>
    <row r="7191" spans="1:24" x14ac:dyDescent="0.3">
      <c r="A7191" t="s">
        <v>8274</v>
      </c>
      <c r="B7191" t="str">
        <f ca="1">PROPER(TRIM(Table1[[#This Row],[Campaign Name]]))</f>
        <v>Flash Sale</v>
      </c>
      <c r="C7191" t="str">
        <f ca="1">PROPER(TRIM(Table1[[#This Row],[Campaign Type]]))</f>
        <v>Lead Gen</v>
      </c>
      <c r="D7191" t="str">
        <f ca="1">PROPER(TRIM(Table1[[#This Row],[Marketing Channel]]))</f>
        <v>Youtube</v>
      </c>
      <c r="E7191" t="s">
        <v>825</v>
      </c>
      <c r="F7191" t="s">
        <v>945</v>
      </c>
      <c r="G7191" t="s">
        <v>11141</v>
      </c>
      <c r="H7191" t="s">
        <v>36</v>
      </c>
      <c r="I7191" t="s">
        <v>68</v>
      </c>
      <c r="J7191" t="s">
        <v>63</v>
      </c>
      <c r="K7191">
        <v>197623</v>
      </c>
      <c r="L7191">
        <v>20899</v>
      </c>
      <c r="M7191">
        <v>10.58</v>
      </c>
      <c r="N7191">
        <v>1638</v>
      </c>
      <c r="O7191">
        <v>7.84</v>
      </c>
      <c r="P7191">
        <v>13345.2</v>
      </c>
      <c r="Q7191">
        <v>28983.59</v>
      </c>
      <c r="R7191" s="6">
        <v>117.18363156790454</v>
      </c>
      <c r="S7191">
        <v>1545</v>
      </c>
      <c r="T7191" t="str">
        <f ca="1">PROPER(TRIM(Table1[[#This Row],[Campaign Status]]))</f>
        <v>Paused</v>
      </c>
      <c r="V7191" s="1">
        <f t="shared" si="336"/>
        <v>1638</v>
      </c>
      <c r="W7191" t="str">
        <f t="shared" ca="1" si="337"/>
        <v>west</v>
      </c>
      <c r="X7191" s="6">
        <f t="shared" si="338"/>
        <v>4618.54</v>
      </c>
    </row>
    <row r="7192" spans="1:24" x14ac:dyDescent="0.3">
      <c r="A7192" t="s">
        <v>8275</v>
      </c>
      <c r="B7192" t="str">
        <f ca="1">PROPER(TRIM(Table1[[#This Row],[Campaign Name]]))</f>
        <v>Summer Sale</v>
      </c>
      <c r="C7192" t="str">
        <f ca="1">PROPER(TRIM(Table1[[#This Row],[Campaign Type]]))</f>
        <v>Lead Gen</v>
      </c>
      <c r="D7192" t="str">
        <f ca="1">PROPER(TRIM(Table1[[#This Row],[Marketing Channel]]))</f>
        <v>Meta Ads</v>
      </c>
      <c r="E7192" t="s">
        <v>678</v>
      </c>
      <c r="F7192" t="s">
        <v>436</v>
      </c>
      <c r="G7192" t="s">
        <v>46</v>
      </c>
      <c r="H7192" t="s">
        <v>30</v>
      </c>
      <c r="I7192" t="s">
        <v>68</v>
      </c>
      <c r="J7192" t="s">
        <v>32</v>
      </c>
      <c r="K7192">
        <v>168625</v>
      </c>
      <c r="L7192">
        <v>14406</v>
      </c>
      <c r="M7192">
        <v>8.5399999999999991</v>
      </c>
      <c r="N7192">
        <v>1554</v>
      </c>
      <c r="O7192">
        <v>10.79</v>
      </c>
      <c r="P7192">
        <v>250</v>
      </c>
      <c r="Q7192">
        <v>36514.35</v>
      </c>
      <c r="R7192" s="6">
        <v>14505.74</v>
      </c>
      <c r="S7192">
        <v>1237</v>
      </c>
      <c r="T7192" t="str">
        <f ca="1">PROPER(TRIM(Table1[[#This Row],[Campaign Status]]))</f>
        <v>Active</v>
      </c>
      <c r="V7192" s="1">
        <f t="shared" si="336"/>
        <v>1554</v>
      </c>
      <c r="W7192" t="str">
        <f t="shared" ca="1" si="337"/>
        <v>South</v>
      </c>
      <c r="X7192" s="6">
        <f t="shared" si="338"/>
        <v>117.18363156790454</v>
      </c>
    </row>
    <row r="7193" spans="1:24" x14ac:dyDescent="0.3">
      <c r="A7193" t="s">
        <v>8276</v>
      </c>
      <c r="B7193" t="str">
        <f ca="1">PROPER(TRIM(Table1[[#This Row],[Campaign Name]]))</f>
        <v>Summer Sale</v>
      </c>
      <c r="C7193" t="str">
        <f ca="1">PROPER(TRIM(Table1[[#This Row],[Campaign Type]]))</f>
        <v>Awareness</v>
      </c>
      <c r="D7193" t="str">
        <f ca="1">PROPER(TRIM(Table1[[#This Row],[Marketing Channel]]))</f>
        <v>Youtube</v>
      </c>
      <c r="E7193" t="s">
        <v>1235</v>
      </c>
      <c r="F7193" t="s">
        <v>936</v>
      </c>
      <c r="G7193" t="s">
        <v>41</v>
      </c>
      <c r="H7193" t="s">
        <v>11140</v>
      </c>
      <c r="I7193" t="s">
        <v>31</v>
      </c>
      <c r="J7193" t="s">
        <v>63</v>
      </c>
      <c r="K7193">
        <v>62306</v>
      </c>
      <c r="L7193">
        <v>6900</v>
      </c>
      <c r="M7193">
        <v>11.07</v>
      </c>
      <c r="N7193">
        <v>404</v>
      </c>
      <c r="O7193">
        <v>5.86</v>
      </c>
      <c r="P7193">
        <v>250</v>
      </c>
      <c r="Q7193">
        <v>2424.46</v>
      </c>
      <c r="R7193" s="6">
        <v>869.78399999999988</v>
      </c>
      <c r="S7193">
        <v>283</v>
      </c>
      <c r="T7193" t="str">
        <f ca="1">PROPER(TRIM(Table1[[#This Row],[Campaign Status]]))</f>
        <v>Completed</v>
      </c>
      <c r="V7193" s="1">
        <f t="shared" si="336"/>
        <v>404</v>
      </c>
      <c r="W7193" t="str">
        <f t="shared" ca="1" si="337"/>
        <v>East</v>
      </c>
      <c r="X7193" s="6">
        <f t="shared" si="338"/>
        <v>14505.74</v>
      </c>
    </row>
    <row r="7194" spans="1:24" x14ac:dyDescent="0.3">
      <c r="A7194" t="s">
        <v>8277</v>
      </c>
      <c r="B7194" t="str">
        <f ca="1">PROPER(TRIM(Table1[[#This Row],[Campaign Name]]))</f>
        <v>Flash Sale</v>
      </c>
      <c r="C7194" t="str">
        <f ca="1">PROPER(TRIM(Table1[[#This Row],[Campaign Type]]))</f>
        <v>Sales</v>
      </c>
      <c r="D7194" t="str">
        <f ca="1">PROPER(TRIM(Table1[[#This Row],[Marketing Channel]]))</f>
        <v>Email</v>
      </c>
      <c r="E7194" t="s">
        <v>950</v>
      </c>
      <c r="F7194" t="s">
        <v>605</v>
      </c>
      <c r="G7194" t="s">
        <v>11141</v>
      </c>
      <c r="H7194" t="s">
        <v>54</v>
      </c>
      <c r="I7194" t="s">
        <v>24</v>
      </c>
      <c r="J7194" t="s">
        <v>32</v>
      </c>
      <c r="K7194">
        <v>1826</v>
      </c>
      <c r="L7194">
        <v>164</v>
      </c>
      <c r="M7194">
        <v>8.98</v>
      </c>
      <c r="N7194">
        <v>16</v>
      </c>
      <c r="O7194">
        <v>9.76</v>
      </c>
      <c r="P7194">
        <v>6794.92</v>
      </c>
      <c r="Q7194">
        <v>32871.5</v>
      </c>
      <c r="R7194" s="6">
        <v>383.7658132840416</v>
      </c>
      <c r="S7194">
        <v>4</v>
      </c>
      <c r="T7194" t="str">
        <f ca="1">PROPER(TRIM(Table1[[#This Row],[Campaign Status]]))</f>
        <v>Paused</v>
      </c>
      <c r="V7194" s="1">
        <f t="shared" si="336"/>
        <v>16</v>
      </c>
      <c r="W7194" t="str">
        <f t="shared" ca="1" si="337"/>
        <v>west</v>
      </c>
      <c r="X7194" s="6">
        <f t="shared" si="338"/>
        <v>869.78399999999988</v>
      </c>
    </row>
    <row r="7195" spans="1:24" x14ac:dyDescent="0.3">
      <c r="A7195" t="s">
        <v>8278</v>
      </c>
      <c r="B7195" t="str">
        <f ca="1">PROPER(TRIM(Table1[[#This Row],[Campaign Name]]))</f>
        <v>New Launch</v>
      </c>
      <c r="C7195" t="str">
        <f ca="1">PROPER(TRIM(Table1[[#This Row],[Campaign Type]]))</f>
        <v>Awareness</v>
      </c>
      <c r="D7195" t="str">
        <f ca="1">PROPER(TRIM(Table1[[#This Row],[Marketing Channel]]))</f>
        <v>Meta Ads</v>
      </c>
      <c r="E7195" t="s">
        <v>852</v>
      </c>
      <c r="F7195" t="s">
        <v>378</v>
      </c>
      <c r="G7195" t="s">
        <v>29</v>
      </c>
      <c r="H7195" t="s">
        <v>61</v>
      </c>
      <c r="I7195" t="s">
        <v>68</v>
      </c>
      <c r="J7195" t="s">
        <v>32</v>
      </c>
      <c r="K7195">
        <v>8122</v>
      </c>
      <c r="L7195">
        <v>310</v>
      </c>
      <c r="M7195">
        <v>3.82</v>
      </c>
      <c r="N7195">
        <v>58</v>
      </c>
      <c r="O7195">
        <v>18.71</v>
      </c>
      <c r="P7195">
        <v>3817.8497265160554</v>
      </c>
      <c r="Q7195">
        <v>39414.74</v>
      </c>
      <c r="R7195" s="6">
        <v>932.38060226030871</v>
      </c>
      <c r="S7195">
        <v>40</v>
      </c>
      <c r="T7195" t="str">
        <f ca="1">PROPER(TRIM(Table1[[#This Row],[Campaign Status]]))</f>
        <v>Paused</v>
      </c>
      <c r="V7195" s="1">
        <f t="shared" si="336"/>
        <v>58</v>
      </c>
      <c r="W7195" t="str">
        <f t="shared" ca="1" si="337"/>
        <v>North</v>
      </c>
      <c r="X7195" s="6">
        <f t="shared" si="338"/>
        <v>383.7658132840416</v>
      </c>
    </row>
    <row r="7196" spans="1:24" x14ac:dyDescent="0.3">
      <c r="A7196" t="s">
        <v>8279</v>
      </c>
      <c r="B7196" t="str">
        <f ca="1">PROPER(TRIM(Table1[[#This Row],[Campaign Name]]))</f>
        <v>Festive Offer</v>
      </c>
      <c r="C7196" t="str">
        <f ca="1">PROPER(TRIM(Table1[[#This Row],[Campaign Type]]))</f>
        <v>Sales</v>
      </c>
      <c r="D7196" t="str">
        <f ca="1">PROPER(TRIM(Table1[[#This Row],[Marketing Channel]]))</f>
        <v>Email</v>
      </c>
      <c r="E7196" t="s">
        <v>154</v>
      </c>
      <c r="F7196" t="s">
        <v>235</v>
      </c>
      <c r="G7196" t="s">
        <v>46</v>
      </c>
      <c r="H7196" t="s">
        <v>30</v>
      </c>
      <c r="I7196" t="s">
        <v>31</v>
      </c>
      <c r="J7196" t="s">
        <v>63</v>
      </c>
      <c r="K7196">
        <v>99983</v>
      </c>
      <c r="L7196">
        <v>968</v>
      </c>
      <c r="M7196">
        <v>0.97</v>
      </c>
      <c r="N7196">
        <v>3</v>
      </c>
      <c r="O7196">
        <v>0.31</v>
      </c>
      <c r="P7196">
        <v>3794.2</v>
      </c>
      <c r="Q7196">
        <v>45776.97</v>
      </c>
      <c r="R7196" s="6">
        <v>1106.498603131095</v>
      </c>
      <c r="S7196">
        <v>1</v>
      </c>
      <c r="T7196" t="str">
        <f ca="1">PROPER(TRIM(Table1[[#This Row],[Campaign Status]]))</f>
        <v>Active</v>
      </c>
      <c r="V7196" s="1">
        <f t="shared" si="336"/>
        <v>3</v>
      </c>
      <c r="W7196" t="str">
        <f t="shared" ca="1" si="337"/>
        <v>South</v>
      </c>
      <c r="X7196" s="6">
        <f t="shared" si="338"/>
        <v>932.38060226030871</v>
      </c>
    </row>
    <row r="7197" spans="1:24" x14ac:dyDescent="0.3">
      <c r="A7197" t="s">
        <v>8280</v>
      </c>
      <c r="B7197" t="str">
        <f ca="1">PROPER(TRIM(Table1[[#This Row],[Campaign Name]]))</f>
        <v>Festive Offer</v>
      </c>
      <c r="C7197" t="str">
        <f ca="1">PROPER(TRIM(Table1[[#This Row],[Campaign Type]]))</f>
        <v>Lead Gen</v>
      </c>
      <c r="D7197" t="str">
        <f ca="1">PROPER(TRIM(Table1[[#This Row],[Marketing Channel]]))</f>
        <v>Google Ads</v>
      </c>
      <c r="E7197" t="s">
        <v>213</v>
      </c>
      <c r="F7197" t="s">
        <v>400</v>
      </c>
      <c r="G7197" t="s">
        <v>11141</v>
      </c>
      <c r="H7197" t="s">
        <v>23</v>
      </c>
      <c r="I7197" t="s">
        <v>62</v>
      </c>
      <c r="J7197" t="s">
        <v>32</v>
      </c>
      <c r="K7197">
        <v>123443</v>
      </c>
      <c r="L7197">
        <v>10634</v>
      </c>
      <c r="M7197">
        <v>8.61</v>
      </c>
      <c r="N7197">
        <v>1091</v>
      </c>
      <c r="O7197">
        <v>10.26</v>
      </c>
      <c r="P7197">
        <v>3988.1535696969677</v>
      </c>
      <c r="Q7197">
        <v>11143.36</v>
      </c>
      <c r="R7197" s="6">
        <v>179.41150723658586</v>
      </c>
      <c r="S7197">
        <v>114</v>
      </c>
      <c r="T7197" t="str">
        <f ca="1">PROPER(TRIM(Table1[[#This Row],[Campaign Status]]))</f>
        <v>Active</v>
      </c>
      <c r="V7197" s="1">
        <f t="shared" si="336"/>
        <v>1091</v>
      </c>
      <c r="W7197" t="str">
        <f t="shared" ca="1" si="337"/>
        <v>west</v>
      </c>
      <c r="X7197" s="6">
        <f t="shared" si="338"/>
        <v>1106.498603131095</v>
      </c>
    </row>
    <row r="7198" spans="1:24" x14ac:dyDescent="0.3">
      <c r="A7198" t="s">
        <v>8281</v>
      </c>
      <c r="B7198" t="str">
        <f ca="1">PROPER(TRIM(Table1[[#This Row],[Campaign Name]]))</f>
        <v>New Launch</v>
      </c>
      <c r="C7198" t="str">
        <f ca="1">PROPER(TRIM(Table1[[#This Row],[Campaign Type]]))</f>
        <v>Awareness</v>
      </c>
      <c r="D7198" t="str">
        <f ca="1">PROPER(TRIM(Table1[[#This Row],[Marketing Channel]]))</f>
        <v>Email</v>
      </c>
      <c r="E7198" t="s">
        <v>3480</v>
      </c>
      <c r="F7198" t="s">
        <v>103</v>
      </c>
      <c r="G7198" t="s">
        <v>11141</v>
      </c>
      <c r="H7198" t="s">
        <v>36</v>
      </c>
      <c r="I7198" t="s">
        <v>62</v>
      </c>
      <c r="J7198" t="s">
        <v>63</v>
      </c>
      <c r="K7198">
        <v>194492</v>
      </c>
      <c r="L7198">
        <v>16122</v>
      </c>
      <c r="M7198">
        <v>8.2899999999999991</v>
      </c>
      <c r="N7198">
        <v>2301</v>
      </c>
      <c r="O7198">
        <v>14.27</v>
      </c>
      <c r="P7198">
        <v>4883.16</v>
      </c>
      <c r="Q7198">
        <v>46899.87</v>
      </c>
      <c r="R7198" s="6">
        <v>860.44098493598415</v>
      </c>
      <c r="S7198">
        <v>1118</v>
      </c>
      <c r="T7198" t="str">
        <f ca="1">PROPER(TRIM(Table1[[#This Row],[Campaign Status]]))</f>
        <v>Paused</v>
      </c>
      <c r="V7198" s="1">
        <f t="shared" si="336"/>
        <v>2301</v>
      </c>
      <c r="W7198" t="str">
        <f t="shared" ca="1" si="337"/>
        <v>west</v>
      </c>
      <c r="X7198" s="6">
        <f t="shared" si="338"/>
        <v>179.41150723658586</v>
      </c>
    </row>
    <row r="7199" spans="1:24" x14ac:dyDescent="0.3">
      <c r="A7199" t="s">
        <v>8282</v>
      </c>
      <c r="B7199" t="str">
        <f ca="1">PROPER(TRIM(Table1[[#This Row],[Campaign Name]]))</f>
        <v>Festive Offer</v>
      </c>
      <c r="C7199" t="str">
        <f ca="1">PROPER(TRIM(Table1[[#This Row],[Campaign Type]]))</f>
        <v>Lead Gen</v>
      </c>
      <c r="D7199" t="str">
        <f ca="1">PROPER(TRIM(Table1[[#This Row],[Marketing Channel]]))</f>
        <v>Meta Ads</v>
      </c>
      <c r="E7199" t="s">
        <v>1927</v>
      </c>
      <c r="F7199" t="s">
        <v>266</v>
      </c>
      <c r="G7199" t="s">
        <v>29</v>
      </c>
      <c r="H7199" t="s">
        <v>67</v>
      </c>
      <c r="I7199" t="s">
        <v>31</v>
      </c>
      <c r="J7199" t="s">
        <v>25</v>
      </c>
      <c r="K7199">
        <v>43225</v>
      </c>
      <c r="L7199">
        <v>6209</v>
      </c>
      <c r="M7199">
        <v>14.36</v>
      </c>
      <c r="N7199">
        <v>646</v>
      </c>
      <c r="O7199">
        <v>10.4</v>
      </c>
      <c r="P7199">
        <v>250</v>
      </c>
      <c r="Q7199">
        <v>8804.1299999999992</v>
      </c>
      <c r="R7199" s="6">
        <v>3421.6519999999996</v>
      </c>
      <c r="S7199">
        <v>362</v>
      </c>
      <c r="T7199" t="str">
        <f ca="1">PROPER(TRIM(Table1[[#This Row],[Campaign Status]]))</f>
        <v>Active</v>
      </c>
      <c r="V7199" s="1">
        <f t="shared" si="336"/>
        <v>646</v>
      </c>
      <c r="W7199" t="str">
        <f t="shared" ca="1" si="337"/>
        <v>North</v>
      </c>
      <c r="X7199" s="6">
        <f t="shared" si="338"/>
        <v>860.44098493598415</v>
      </c>
    </row>
    <row r="7200" spans="1:24" x14ac:dyDescent="0.3">
      <c r="A7200" t="s">
        <v>8283</v>
      </c>
      <c r="B7200" t="str">
        <f ca="1">PROPER(TRIM(Table1[[#This Row],[Campaign Name]]))</f>
        <v>Festive Offer</v>
      </c>
      <c r="C7200" t="str">
        <f ca="1">PROPER(TRIM(Table1[[#This Row],[Campaign Type]]))</f>
        <v>Lead Gen</v>
      </c>
      <c r="D7200" t="str">
        <f ca="1">PROPER(TRIM(Table1[[#This Row],[Marketing Channel]]))</f>
        <v>Youtube</v>
      </c>
      <c r="E7200" t="s">
        <v>2479</v>
      </c>
      <c r="F7200" t="s">
        <v>92</v>
      </c>
      <c r="G7200" t="s">
        <v>41</v>
      </c>
      <c r="H7200" t="s">
        <v>11140</v>
      </c>
      <c r="I7200" t="s">
        <v>68</v>
      </c>
      <c r="J7200" t="s">
        <v>63</v>
      </c>
      <c r="K7200">
        <v>13756</v>
      </c>
      <c r="L7200">
        <v>1036</v>
      </c>
      <c r="M7200">
        <v>7.53</v>
      </c>
      <c r="N7200">
        <v>68</v>
      </c>
      <c r="O7200">
        <v>6.56</v>
      </c>
      <c r="P7200">
        <v>250</v>
      </c>
      <c r="Q7200">
        <v>18967.3</v>
      </c>
      <c r="R7200" s="6">
        <v>7486.9199999999992</v>
      </c>
      <c r="S7200">
        <v>12</v>
      </c>
      <c r="T7200" t="str">
        <f ca="1">PROPER(TRIM(Table1[[#This Row],[Campaign Status]]))</f>
        <v>Active</v>
      </c>
      <c r="V7200" s="1">
        <f t="shared" si="336"/>
        <v>68</v>
      </c>
      <c r="W7200" t="str">
        <f t="shared" ca="1" si="337"/>
        <v>East</v>
      </c>
      <c r="X7200" s="6">
        <f t="shared" si="338"/>
        <v>3421.6519999999996</v>
      </c>
    </row>
    <row r="7201" spans="1:24" x14ac:dyDescent="0.3">
      <c r="A7201" t="s">
        <v>8284</v>
      </c>
      <c r="B7201" t="str">
        <f ca="1">PROPER(TRIM(Table1[[#This Row],[Campaign Name]]))</f>
        <v>Flash Sale</v>
      </c>
      <c r="C7201" t="str">
        <f ca="1">PROPER(TRIM(Table1[[#This Row],[Campaign Type]]))</f>
        <v>Sales</v>
      </c>
      <c r="D7201" t="str">
        <f ca="1">PROPER(TRIM(Table1[[#This Row],[Marketing Channel]]))</f>
        <v>Instagram</v>
      </c>
      <c r="E7201" t="s">
        <v>784</v>
      </c>
      <c r="F7201" t="s">
        <v>394</v>
      </c>
      <c r="G7201" t="s">
        <v>11141</v>
      </c>
      <c r="H7201" t="s">
        <v>36</v>
      </c>
      <c r="I7201" t="s">
        <v>62</v>
      </c>
      <c r="J7201" t="s">
        <v>25</v>
      </c>
      <c r="K7201">
        <v>50505</v>
      </c>
      <c r="L7201">
        <v>3577</v>
      </c>
      <c r="M7201">
        <v>7.08</v>
      </c>
      <c r="N7201">
        <v>883</v>
      </c>
      <c r="O7201">
        <v>24.69</v>
      </c>
      <c r="P7201">
        <v>3982.6304252733912</v>
      </c>
      <c r="Q7201">
        <v>49771.16</v>
      </c>
      <c r="R7201" s="6">
        <v>1149.705714197255</v>
      </c>
      <c r="S7201">
        <v>131</v>
      </c>
      <c r="T7201" t="str">
        <f ca="1">PROPER(TRIM(Table1[[#This Row],[Campaign Status]]))</f>
        <v>Active</v>
      </c>
      <c r="V7201" s="1">
        <f t="shared" si="336"/>
        <v>883</v>
      </c>
      <c r="W7201" t="str">
        <f t="shared" ca="1" si="337"/>
        <v>west</v>
      </c>
      <c r="X7201" s="6">
        <f t="shared" si="338"/>
        <v>7486.9199999999992</v>
      </c>
    </row>
    <row r="7202" spans="1:24" x14ac:dyDescent="0.3">
      <c r="A7202" t="s">
        <v>8285</v>
      </c>
      <c r="B7202" t="str">
        <f ca="1">PROPER(TRIM(Table1[[#This Row],[Campaign Name]]))</f>
        <v>Mega Discount</v>
      </c>
      <c r="C7202" t="str">
        <f ca="1">PROPER(TRIM(Table1[[#This Row],[Campaign Type]]))</f>
        <v>Awareness</v>
      </c>
      <c r="D7202" t="str">
        <f ca="1">PROPER(TRIM(Table1[[#This Row],[Marketing Channel]]))</f>
        <v>Email</v>
      </c>
      <c r="E7202" t="s">
        <v>615</v>
      </c>
      <c r="F7202" t="s">
        <v>103</v>
      </c>
      <c r="G7202" t="s">
        <v>29</v>
      </c>
      <c r="H7202" t="s">
        <v>61</v>
      </c>
      <c r="I7202" t="s">
        <v>62</v>
      </c>
      <c r="J7202" t="s">
        <v>32</v>
      </c>
      <c r="K7202">
        <v>112526</v>
      </c>
      <c r="L7202">
        <v>2109</v>
      </c>
      <c r="M7202">
        <v>1.87</v>
      </c>
      <c r="N7202">
        <v>626</v>
      </c>
      <c r="O7202">
        <v>29.68</v>
      </c>
      <c r="P7202">
        <v>890.64</v>
      </c>
      <c r="Q7202">
        <v>37594.699999999997</v>
      </c>
      <c r="R7202" s="6">
        <v>4121.0882062337187</v>
      </c>
      <c r="S7202">
        <v>137</v>
      </c>
      <c r="T7202" t="str">
        <f ca="1">PROPER(TRIM(Table1[[#This Row],[Campaign Status]]))</f>
        <v>Paused</v>
      </c>
      <c r="V7202" s="1">
        <f t="shared" si="336"/>
        <v>626</v>
      </c>
      <c r="W7202" t="str">
        <f t="shared" ca="1" si="337"/>
        <v>North</v>
      </c>
      <c r="X7202" s="6">
        <f t="shared" si="338"/>
        <v>1149.705714197255</v>
      </c>
    </row>
    <row r="7203" spans="1:24" x14ac:dyDescent="0.3">
      <c r="A7203" t="s">
        <v>8286</v>
      </c>
      <c r="B7203" t="str">
        <f ca="1">PROPER(TRIM(Table1[[#This Row],[Campaign Name]]))</f>
        <v>New Launch</v>
      </c>
      <c r="C7203" t="str">
        <f ca="1">PROPER(TRIM(Table1[[#This Row],[Campaign Type]]))</f>
        <v>Lead Gen</v>
      </c>
      <c r="D7203" t="str">
        <f ca="1">PROPER(TRIM(Table1[[#This Row],[Marketing Channel]]))</f>
        <v>Google Ads</v>
      </c>
      <c r="E7203" t="s">
        <v>771</v>
      </c>
      <c r="F7203" t="s">
        <v>121</v>
      </c>
      <c r="G7203" t="s">
        <v>46</v>
      </c>
      <c r="H7203" t="s">
        <v>30</v>
      </c>
      <c r="I7203" t="s">
        <v>31</v>
      </c>
      <c r="J7203" t="s">
        <v>25</v>
      </c>
      <c r="K7203">
        <v>62113</v>
      </c>
      <c r="L7203">
        <v>7484</v>
      </c>
      <c r="M7203">
        <v>12.05</v>
      </c>
      <c r="N7203">
        <v>660</v>
      </c>
      <c r="O7203">
        <v>8.82</v>
      </c>
      <c r="P7203">
        <v>250</v>
      </c>
      <c r="Q7203">
        <v>36777.79</v>
      </c>
      <c r="R7203" s="6">
        <v>14611.116000000002</v>
      </c>
      <c r="S7203">
        <v>21</v>
      </c>
      <c r="T7203" t="str">
        <f ca="1">PROPER(TRIM(Table1[[#This Row],[Campaign Status]]))</f>
        <v>Paused</v>
      </c>
      <c r="V7203" s="1">
        <f t="shared" si="336"/>
        <v>660</v>
      </c>
      <c r="W7203" t="str">
        <f t="shared" ca="1" si="337"/>
        <v>South</v>
      </c>
      <c r="X7203" s="6">
        <f t="shared" si="338"/>
        <v>4121.0882062337187</v>
      </c>
    </row>
    <row r="7204" spans="1:24" x14ac:dyDescent="0.3">
      <c r="A7204" t="s">
        <v>8287</v>
      </c>
      <c r="B7204" t="str">
        <f ca="1">PROPER(TRIM(Table1[[#This Row],[Campaign Name]]))</f>
        <v>Mega Discount</v>
      </c>
      <c r="C7204" t="str">
        <f ca="1">PROPER(TRIM(Table1[[#This Row],[Campaign Type]]))</f>
        <v>Sales</v>
      </c>
      <c r="D7204" t="str">
        <f ca="1">PROPER(TRIM(Table1[[#This Row],[Marketing Channel]]))</f>
        <v>Youtube</v>
      </c>
      <c r="E7204" t="s">
        <v>1739</v>
      </c>
      <c r="F7204" t="s">
        <v>235</v>
      </c>
      <c r="G7204" t="s">
        <v>29</v>
      </c>
      <c r="H7204" t="s">
        <v>99</v>
      </c>
      <c r="I7204" t="s">
        <v>31</v>
      </c>
      <c r="J7204" t="s">
        <v>32</v>
      </c>
      <c r="K7204">
        <v>165777</v>
      </c>
      <c r="L7204">
        <v>17835</v>
      </c>
      <c r="M7204">
        <v>10.76</v>
      </c>
      <c r="N7204">
        <v>2832</v>
      </c>
      <c r="O7204">
        <v>15.88</v>
      </c>
      <c r="P7204">
        <v>250</v>
      </c>
      <c r="Q7204">
        <v>46845.14</v>
      </c>
      <c r="R7204" s="6">
        <v>18638.056</v>
      </c>
      <c r="S7204">
        <v>569</v>
      </c>
      <c r="T7204" t="str">
        <f ca="1">PROPER(TRIM(Table1[[#This Row],[Campaign Status]]))</f>
        <v>Completed</v>
      </c>
      <c r="V7204" s="1">
        <f t="shared" si="336"/>
        <v>2832</v>
      </c>
      <c r="W7204" t="str">
        <f t="shared" ca="1" si="337"/>
        <v>North</v>
      </c>
      <c r="X7204" s="6">
        <f t="shared" si="338"/>
        <v>14611.116000000002</v>
      </c>
    </row>
    <row r="7205" spans="1:24" x14ac:dyDescent="0.3">
      <c r="A7205" t="s">
        <v>8288</v>
      </c>
      <c r="B7205" t="str">
        <f ca="1">PROPER(TRIM(Table1[[#This Row],[Campaign Name]]))</f>
        <v>Summer Sale</v>
      </c>
      <c r="C7205" t="str">
        <f ca="1">PROPER(TRIM(Table1[[#This Row],[Campaign Type]]))</f>
        <v>Sales</v>
      </c>
      <c r="D7205" t="str">
        <f ca="1">PROPER(TRIM(Table1[[#This Row],[Marketing Channel]]))</f>
        <v>Google Ads</v>
      </c>
      <c r="E7205" t="s">
        <v>528</v>
      </c>
      <c r="F7205" t="s">
        <v>839</v>
      </c>
      <c r="G7205" t="s">
        <v>11141</v>
      </c>
      <c r="H7205" t="s">
        <v>54</v>
      </c>
      <c r="I7205" t="s">
        <v>31</v>
      </c>
      <c r="J7205" t="s">
        <v>63</v>
      </c>
      <c r="K7205">
        <v>175135</v>
      </c>
      <c r="L7205">
        <v>1089</v>
      </c>
      <c r="M7205">
        <v>0.62</v>
      </c>
      <c r="N7205">
        <v>234</v>
      </c>
      <c r="O7205">
        <v>21.49</v>
      </c>
      <c r="P7205">
        <v>13321.59</v>
      </c>
      <c r="Q7205">
        <v>14394.19</v>
      </c>
      <c r="R7205" s="6">
        <v>8.0515914391600418</v>
      </c>
      <c r="S7205">
        <v>30</v>
      </c>
      <c r="T7205" t="str">
        <f ca="1">PROPER(TRIM(Table1[[#This Row],[Campaign Status]]))</f>
        <v>Paused</v>
      </c>
      <c r="V7205" s="1">
        <f t="shared" si="336"/>
        <v>234</v>
      </c>
      <c r="W7205" t="str">
        <f t="shared" ca="1" si="337"/>
        <v>west</v>
      </c>
      <c r="X7205" s="6">
        <f t="shared" si="338"/>
        <v>18638.056</v>
      </c>
    </row>
    <row r="7206" spans="1:24" x14ac:dyDescent="0.3">
      <c r="A7206" t="s">
        <v>8289</v>
      </c>
      <c r="B7206" t="str">
        <f ca="1">PROPER(TRIM(Table1[[#This Row],[Campaign Name]]))</f>
        <v>Festive Offer</v>
      </c>
      <c r="C7206" t="str">
        <f ca="1">PROPER(TRIM(Table1[[#This Row],[Campaign Type]]))</f>
        <v>Retargeting</v>
      </c>
      <c r="D7206" t="str">
        <f ca="1">PROPER(TRIM(Table1[[#This Row],[Marketing Channel]]))</f>
        <v>Linkedin</v>
      </c>
      <c r="E7206" t="s">
        <v>2410</v>
      </c>
      <c r="F7206" t="s">
        <v>465</v>
      </c>
      <c r="G7206" t="s">
        <v>11141</v>
      </c>
      <c r="H7206" t="s">
        <v>23</v>
      </c>
      <c r="I7206" t="s">
        <v>62</v>
      </c>
      <c r="J7206" t="s">
        <v>32</v>
      </c>
      <c r="K7206">
        <v>104449</v>
      </c>
      <c r="L7206">
        <v>4125</v>
      </c>
      <c r="M7206">
        <v>3.95</v>
      </c>
      <c r="N7206">
        <v>278</v>
      </c>
      <c r="O7206">
        <v>6.74</v>
      </c>
      <c r="P7206">
        <v>250</v>
      </c>
      <c r="Q7206">
        <v>43347.45</v>
      </c>
      <c r="R7206" s="6">
        <v>17238.98</v>
      </c>
      <c r="S7206">
        <v>174</v>
      </c>
      <c r="T7206" t="str">
        <f ca="1">PROPER(TRIM(Table1[[#This Row],[Campaign Status]]))</f>
        <v>Paused</v>
      </c>
      <c r="V7206" s="1">
        <f t="shared" si="336"/>
        <v>278</v>
      </c>
      <c r="W7206" t="str">
        <f t="shared" ca="1" si="337"/>
        <v>west</v>
      </c>
      <c r="X7206" s="6">
        <f t="shared" si="338"/>
        <v>8.0515914391600418</v>
      </c>
    </row>
    <row r="7207" spans="1:24" x14ac:dyDescent="0.3">
      <c r="A7207" t="s">
        <v>8290</v>
      </c>
      <c r="B7207" t="str">
        <f ca="1">PROPER(TRIM(Table1[[#This Row],[Campaign Name]]))</f>
        <v>Festive Offer</v>
      </c>
      <c r="C7207" t="str">
        <f ca="1">PROPER(TRIM(Table1[[#This Row],[Campaign Type]]))</f>
        <v>Sales</v>
      </c>
      <c r="D7207" t="str">
        <f ca="1">PROPER(TRIM(Table1[[#This Row],[Marketing Channel]]))</f>
        <v>Email</v>
      </c>
      <c r="E7207" t="s">
        <v>4774</v>
      </c>
      <c r="F7207" t="s">
        <v>339</v>
      </c>
      <c r="G7207" t="s">
        <v>11141</v>
      </c>
      <c r="H7207" t="s">
        <v>23</v>
      </c>
      <c r="I7207" t="s">
        <v>68</v>
      </c>
      <c r="J7207" t="s">
        <v>32</v>
      </c>
      <c r="K7207">
        <v>26055</v>
      </c>
      <c r="L7207">
        <v>3184</v>
      </c>
      <c r="M7207">
        <v>12.22</v>
      </c>
      <c r="N7207">
        <v>1056</v>
      </c>
      <c r="O7207">
        <v>33.17</v>
      </c>
      <c r="P7207">
        <v>4021.4266195524165</v>
      </c>
      <c r="Q7207">
        <v>32919.15</v>
      </c>
      <c r="R7207" s="6">
        <v>718.59382538388559</v>
      </c>
      <c r="S7207">
        <v>1036</v>
      </c>
      <c r="T7207" t="str">
        <f ca="1">PROPER(TRIM(Table1[[#This Row],[Campaign Status]]))</f>
        <v>Paused</v>
      </c>
      <c r="V7207" s="1">
        <f t="shared" si="336"/>
        <v>1056</v>
      </c>
      <c r="W7207" t="str">
        <f t="shared" ca="1" si="337"/>
        <v>west</v>
      </c>
      <c r="X7207" s="6">
        <f t="shared" si="338"/>
        <v>17238.98</v>
      </c>
    </row>
    <row r="7208" spans="1:24" x14ac:dyDescent="0.3">
      <c r="A7208" t="s">
        <v>8291</v>
      </c>
      <c r="B7208" t="str">
        <f ca="1">PROPER(TRIM(Table1[[#This Row],[Campaign Name]]))</f>
        <v>Summer Sale</v>
      </c>
      <c r="C7208" t="str">
        <f ca="1">PROPER(TRIM(Table1[[#This Row],[Campaign Type]]))</f>
        <v>Sales</v>
      </c>
      <c r="D7208" t="str">
        <f ca="1">PROPER(TRIM(Table1[[#This Row],[Marketing Channel]]))</f>
        <v>Instagram</v>
      </c>
      <c r="E7208" t="s">
        <v>777</v>
      </c>
      <c r="F7208" t="s">
        <v>909</v>
      </c>
      <c r="G7208" t="s">
        <v>11141</v>
      </c>
      <c r="H7208" t="s">
        <v>36</v>
      </c>
      <c r="I7208" t="s">
        <v>62</v>
      </c>
      <c r="J7208" t="s">
        <v>25</v>
      </c>
      <c r="K7208">
        <v>23179</v>
      </c>
      <c r="L7208">
        <v>3357</v>
      </c>
      <c r="M7208">
        <v>14.48</v>
      </c>
      <c r="N7208">
        <v>1021</v>
      </c>
      <c r="O7208">
        <v>30.41</v>
      </c>
      <c r="P7208">
        <v>3114.06</v>
      </c>
      <c r="Q7208">
        <v>2386.39</v>
      </c>
      <c r="R7208" s="6">
        <v>-23.367244047963112</v>
      </c>
      <c r="S7208">
        <v>295</v>
      </c>
      <c r="T7208" t="str">
        <f ca="1">PROPER(TRIM(Table1[[#This Row],[Campaign Status]]))</f>
        <v>Active</v>
      </c>
      <c r="V7208" s="1">
        <f t="shared" si="336"/>
        <v>1021</v>
      </c>
      <c r="W7208" t="str">
        <f t="shared" ca="1" si="337"/>
        <v>west</v>
      </c>
      <c r="X7208" s="6">
        <f t="shared" si="338"/>
        <v>718.59382538388559</v>
      </c>
    </row>
    <row r="7209" spans="1:24" x14ac:dyDescent="0.3">
      <c r="A7209" t="s">
        <v>8292</v>
      </c>
      <c r="B7209" t="str">
        <f ca="1">PROPER(TRIM(Table1[[#This Row],[Campaign Name]]))</f>
        <v>Festive Offer</v>
      </c>
      <c r="C7209" t="str">
        <f ca="1">PROPER(TRIM(Table1[[#This Row],[Campaign Type]]))</f>
        <v>Retargeting</v>
      </c>
      <c r="D7209" t="str">
        <f ca="1">PROPER(TRIM(Table1[[#This Row],[Marketing Channel]]))</f>
        <v>Youtube</v>
      </c>
      <c r="E7209" t="s">
        <v>1391</v>
      </c>
      <c r="F7209" t="s">
        <v>362</v>
      </c>
      <c r="G7209" t="s">
        <v>11141</v>
      </c>
      <c r="H7209" t="s">
        <v>23</v>
      </c>
      <c r="I7209" t="s">
        <v>68</v>
      </c>
      <c r="J7209" t="s">
        <v>32</v>
      </c>
      <c r="K7209">
        <v>199708</v>
      </c>
      <c r="L7209">
        <v>17510</v>
      </c>
      <c r="M7209">
        <v>8.77</v>
      </c>
      <c r="N7209">
        <v>4727</v>
      </c>
      <c r="O7209">
        <v>27</v>
      </c>
      <c r="P7209">
        <v>250</v>
      </c>
      <c r="Q7209">
        <v>5410.2</v>
      </c>
      <c r="R7209" s="6">
        <v>2064.08</v>
      </c>
      <c r="S7209">
        <v>3987</v>
      </c>
      <c r="T7209" t="str">
        <f ca="1">PROPER(TRIM(Table1[[#This Row],[Campaign Status]]))</f>
        <v>Paused</v>
      </c>
      <c r="V7209" s="1">
        <f t="shared" si="336"/>
        <v>4727</v>
      </c>
      <c r="W7209" t="str">
        <f t="shared" ca="1" si="337"/>
        <v>west</v>
      </c>
      <c r="X7209" s="6">
        <f t="shared" si="338"/>
        <v>-23.367244047963112</v>
      </c>
    </row>
    <row r="7210" spans="1:24" x14ac:dyDescent="0.3">
      <c r="A7210" t="s">
        <v>8293</v>
      </c>
      <c r="B7210" t="str">
        <f ca="1">PROPER(TRIM(Table1[[#This Row],[Campaign Name]]))</f>
        <v>New Launch</v>
      </c>
      <c r="C7210" t="str">
        <f ca="1">PROPER(TRIM(Table1[[#This Row],[Campaign Type]]))</f>
        <v>Sales</v>
      </c>
      <c r="D7210" t="str">
        <f ca="1">PROPER(TRIM(Table1[[#This Row],[Marketing Channel]]))</f>
        <v>Instagram</v>
      </c>
      <c r="E7210" t="s">
        <v>2433</v>
      </c>
      <c r="F7210" t="s">
        <v>957</v>
      </c>
      <c r="G7210" t="s">
        <v>11141</v>
      </c>
      <c r="H7210" t="s">
        <v>36</v>
      </c>
      <c r="I7210" t="s">
        <v>62</v>
      </c>
      <c r="J7210" t="s">
        <v>63</v>
      </c>
      <c r="K7210">
        <v>144656</v>
      </c>
      <c r="L7210">
        <v>2432</v>
      </c>
      <c r="M7210">
        <v>1.68</v>
      </c>
      <c r="N7210">
        <v>664</v>
      </c>
      <c r="O7210">
        <v>27.3</v>
      </c>
      <c r="P7210">
        <v>250</v>
      </c>
      <c r="Q7210">
        <v>6041.74</v>
      </c>
      <c r="R7210" s="6">
        <v>2316.6959999999999</v>
      </c>
      <c r="S7210">
        <v>379</v>
      </c>
      <c r="T7210" t="str">
        <f ca="1">PROPER(TRIM(Table1[[#This Row],[Campaign Status]]))</f>
        <v>Active</v>
      </c>
      <c r="V7210" s="1">
        <f t="shared" si="336"/>
        <v>664</v>
      </c>
      <c r="W7210" t="str">
        <f t="shared" ca="1" si="337"/>
        <v>west</v>
      </c>
      <c r="X7210" s="6">
        <f t="shared" si="338"/>
        <v>2064.08</v>
      </c>
    </row>
    <row r="7211" spans="1:24" x14ac:dyDescent="0.3">
      <c r="A7211" t="s">
        <v>8294</v>
      </c>
      <c r="B7211" t="str">
        <f ca="1">PROPER(TRIM(Table1[[#This Row],[Campaign Name]]))</f>
        <v>Summer Sale</v>
      </c>
      <c r="C7211" t="str">
        <f ca="1">PROPER(TRIM(Table1[[#This Row],[Campaign Type]]))</f>
        <v>Retargeting</v>
      </c>
      <c r="D7211" t="str">
        <f ca="1">PROPER(TRIM(Table1[[#This Row],[Marketing Channel]]))</f>
        <v>Youtube</v>
      </c>
      <c r="E7211" t="s">
        <v>604</v>
      </c>
      <c r="F7211" t="s">
        <v>271</v>
      </c>
      <c r="G7211" t="s">
        <v>11141</v>
      </c>
      <c r="H7211" t="s">
        <v>23</v>
      </c>
      <c r="I7211" t="s">
        <v>68</v>
      </c>
      <c r="J7211" t="s">
        <v>25</v>
      </c>
      <c r="K7211">
        <v>101190</v>
      </c>
      <c r="L7211">
        <v>12940</v>
      </c>
      <c r="M7211">
        <v>12.79</v>
      </c>
      <c r="N7211">
        <v>1960</v>
      </c>
      <c r="O7211">
        <v>15.15</v>
      </c>
      <c r="P7211">
        <v>12970.29</v>
      </c>
      <c r="Q7211">
        <v>42151.33</v>
      </c>
      <c r="R7211" s="6">
        <v>224.98371277743212</v>
      </c>
      <c r="S7211">
        <v>683</v>
      </c>
      <c r="T7211" t="str">
        <f ca="1">PROPER(TRIM(Table1[[#This Row],[Campaign Status]]))</f>
        <v>Paused</v>
      </c>
      <c r="V7211" s="1">
        <f t="shared" si="336"/>
        <v>1960</v>
      </c>
      <c r="W7211" t="str">
        <f t="shared" ca="1" si="337"/>
        <v>west</v>
      </c>
      <c r="X7211" s="6">
        <f t="shared" si="338"/>
        <v>2316.6959999999999</v>
      </c>
    </row>
    <row r="7212" spans="1:24" x14ac:dyDescent="0.3">
      <c r="A7212" t="s">
        <v>8295</v>
      </c>
      <c r="B7212" t="str">
        <f ca="1">PROPER(TRIM(Table1[[#This Row],[Campaign Name]]))</f>
        <v>Festive Offer</v>
      </c>
      <c r="C7212" t="str">
        <f ca="1">PROPER(TRIM(Table1[[#This Row],[Campaign Type]]))</f>
        <v>Retargeting</v>
      </c>
      <c r="D7212" t="str">
        <f ca="1">PROPER(TRIM(Table1[[#This Row],[Marketing Channel]]))</f>
        <v>Youtube</v>
      </c>
      <c r="E7212" t="s">
        <v>1162</v>
      </c>
      <c r="F7212" t="s">
        <v>522</v>
      </c>
      <c r="G7212" t="s">
        <v>29</v>
      </c>
      <c r="H7212" t="s">
        <v>99</v>
      </c>
      <c r="I7212" t="s">
        <v>68</v>
      </c>
      <c r="J7212" t="s">
        <v>32</v>
      </c>
      <c r="K7212">
        <v>116403</v>
      </c>
      <c r="L7212">
        <v>4730</v>
      </c>
      <c r="M7212">
        <v>4.0599999999999996</v>
      </c>
      <c r="N7212">
        <v>390</v>
      </c>
      <c r="O7212">
        <v>8.25</v>
      </c>
      <c r="P7212">
        <v>13078.01</v>
      </c>
      <c r="Q7212">
        <v>9570.85</v>
      </c>
      <c r="R7212" s="6">
        <v>-26.8172298384846</v>
      </c>
      <c r="S7212">
        <v>161</v>
      </c>
      <c r="T7212" t="str">
        <f ca="1">PROPER(TRIM(Table1[[#This Row],[Campaign Status]]))</f>
        <v>Active</v>
      </c>
      <c r="V7212" s="1">
        <f t="shared" si="336"/>
        <v>390</v>
      </c>
      <c r="W7212" t="str">
        <f t="shared" ca="1" si="337"/>
        <v>North</v>
      </c>
      <c r="X7212" s="6">
        <f t="shared" si="338"/>
        <v>224.98371277743212</v>
      </c>
    </row>
    <row r="7213" spans="1:24" x14ac:dyDescent="0.3">
      <c r="A7213" t="s">
        <v>8296</v>
      </c>
      <c r="B7213" t="str">
        <f ca="1">PROPER(TRIM(Table1[[#This Row],[Campaign Name]]))</f>
        <v>New Launch</v>
      </c>
      <c r="C7213" t="str">
        <f ca="1">PROPER(TRIM(Table1[[#This Row],[Campaign Type]]))</f>
        <v>Lead Gen</v>
      </c>
      <c r="D7213" t="str">
        <f ca="1">PROPER(TRIM(Table1[[#This Row],[Marketing Channel]]))</f>
        <v>Email</v>
      </c>
      <c r="E7213" t="s">
        <v>1959</v>
      </c>
      <c r="F7213" t="s">
        <v>378</v>
      </c>
      <c r="G7213" t="s">
        <v>46</v>
      </c>
      <c r="H7213" t="s">
        <v>42</v>
      </c>
      <c r="I7213" t="s">
        <v>24</v>
      </c>
      <c r="J7213" t="s">
        <v>63</v>
      </c>
      <c r="K7213">
        <v>28906</v>
      </c>
      <c r="L7213">
        <v>4265</v>
      </c>
      <c r="M7213">
        <v>14.75</v>
      </c>
      <c r="N7213">
        <v>111</v>
      </c>
      <c r="O7213">
        <v>2.6</v>
      </c>
      <c r="P7213">
        <v>250</v>
      </c>
      <c r="Q7213">
        <v>35979.53</v>
      </c>
      <c r="R7213" s="6">
        <v>14291.811999999998</v>
      </c>
      <c r="S7213">
        <v>91</v>
      </c>
      <c r="T7213" t="str">
        <f ca="1">PROPER(TRIM(Table1[[#This Row],[Campaign Status]]))</f>
        <v>Completed</v>
      </c>
      <c r="V7213" s="1">
        <f t="shared" si="336"/>
        <v>111</v>
      </c>
      <c r="W7213" t="str">
        <f t="shared" ca="1" si="337"/>
        <v>South</v>
      </c>
      <c r="X7213" s="6">
        <f t="shared" si="338"/>
        <v>-26.8172298384846</v>
      </c>
    </row>
    <row r="7214" spans="1:24" x14ac:dyDescent="0.3">
      <c r="A7214" t="s">
        <v>8297</v>
      </c>
      <c r="B7214" t="str">
        <f ca="1">PROPER(TRIM(Table1[[#This Row],[Campaign Name]]))</f>
        <v>New Launch</v>
      </c>
      <c r="C7214" t="str">
        <f ca="1">PROPER(TRIM(Table1[[#This Row],[Campaign Type]]))</f>
        <v>Lead Gen</v>
      </c>
      <c r="D7214" t="str">
        <f ca="1">PROPER(TRIM(Table1[[#This Row],[Marketing Channel]]))</f>
        <v>Meta Ads</v>
      </c>
      <c r="E7214" t="s">
        <v>586</v>
      </c>
      <c r="F7214" t="s">
        <v>1171</v>
      </c>
      <c r="G7214" t="s">
        <v>41</v>
      </c>
      <c r="H7214" t="s">
        <v>11140</v>
      </c>
      <c r="I7214" t="s">
        <v>31</v>
      </c>
      <c r="J7214" t="s">
        <v>32</v>
      </c>
      <c r="K7214">
        <v>92785</v>
      </c>
      <c r="L7214">
        <v>6119</v>
      </c>
      <c r="M7214">
        <v>6.59</v>
      </c>
      <c r="N7214">
        <v>855</v>
      </c>
      <c r="O7214">
        <v>13.97</v>
      </c>
      <c r="P7214">
        <v>14654.86</v>
      </c>
      <c r="Q7214">
        <v>21340.1</v>
      </c>
      <c r="R7214" s="6">
        <v>45.617904231087827</v>
      </c>
      <c r="S7214">
        <v>38</v>
      </c>
      <c r="T7214" t="str">
        <f ca="1">PROPER(TRIM(Table1[[#This Row],[Campaign Status]]))</f>
        <v>Paused</v>
      </c>
      <c r="V7214" s="1">
        <f t="shared" si="336"/>
        <v>855</v>
      </c>
      <c r="W7214" t="str">
        <f t="shared" ca="1" si="337"/>
        <v>East</v>
      </c>
      <c r="X7214" s="6">
        <f t="shared" si="338"/>
        <v>14291.811999999998</v>
      </c>
    </row>
    <row r="7215" spans="1:24" x14ac:dyDescent="0.3">
      <c r="A7215" t="s">
        <v>8298</v>
      </c>
      <c r="B7215" t="str">
        <f ca="1">PROPER(TRIM(Table1[[#This Row],[Campaign Name]]))</f>
        <v>Summer Sale</v>
      </c>
      <c r="C7215" t="str">
        <f ca="1">PROPER(TRIM(Table1[[#This Row],[Campaign Type]]))</f>
        <v>Lead Gen</v>
      </c>
      <c r="D7215" t="str">
        <f ca="1">PROPER(TRIM(Table1[[#This Row],[Marketing Channel]]))</f>
        <v>Email</v>
      </c>
      <c r="E7215" t="s">
        <v>1494</v>
      </c>
      <c r="F7215" t="s">
        <v>839</v>
      </c>
      <c r="G7215" t="s">
        <v>29</v>
      </c>
      <c r="H7215" t="s">
        <v>99</v>
      </c>
      <c r="I7215" t="s">
        <v>62</v>
      </c>
      <c r="J7215" t="s">
        <v>63</v>
      </c>
      <c r="K7215">
        <v>13858</v>
      </c>
      <c r="L7215">
        <v>362</v>
      </c>
      <c r="M7215">
        <v>2.61</v>
      </c>
      <c r="N7215">
        <v>21</v>
      </c>
      <c r="O7215">
        <v>5.8</v>
      </c>
      <c r="P7215">
        <v>250</v>
      </c>
      <c r="Q7215">
        <v>42457.66</v>
      </c>
      <c r="R7215" s="6">
        <v>16883.064000000002</v>
      </c>
      <c r="S7215">
        <v>3</v>
      </c>
      <c r="T7215" t="str">
        <f ca="1">PROPER(TRIM(Table1[[#This Row],[Campaign Status]]))</f>
        <v>Active</v>
      </c>
      <c r="V7215" s="1">
        <f t="shared" si="336"/>
        <v>21</v>
      </c>
      <c r="W7215" t="str">
        <f t="shared" ca="1" si="337"/>
        <v>North</v>
      </c>
      <c r="X7215" s="6">
        <f t="shared" si="338"/>
        <v>45.617904231087827</v>
      </c>
    </row>
    <row r="7216" spans="1:24" x14ac:dyDescent="0.3">
      <c r="A7216" t="s">
        <v>8299</v>
      </c>
      <c r="B7216" t="str">
        <f ca="1">PROPER(TRIM(Table1[[#This Row],[Campaign Name]]))</f>
        <v>Summer Sale</v>
      </c>
      <c r="C7216" t="str">
        <f ca="1">PROPER(TRIM(Table1[[#This Row],[Campaign Type]]))</f>
        <v>Sales</v>
      </c>
      <c r="D7216" t="str">
        <f ca="1">PROPER(TRIM(Table1[[#This Row],[Marketing Channel]]))</f>
        <v>Google Ads</v>
      </c>
      <c r="E7216" t="s">
        <v>1739</v>
      </c>
      <c r="F7216" t="s">
        <v>28</v>
      </c>
      <c r="G7216" t="s">
        <v>29</v>
      </c>
      <c r="H7216" t="s">
        <v>61</v>
      </c>
      <c r="I7216" t="s">
        <v>62</v>
      </c>
      <c r="J7216" t="s">
        <v>63</v>
      </c>
      <c r="K7216">
        <v>60227</v>
      </c>
      <c r="L7216">
        <v>6951</v>
      </c>
      <c r="M7216">
        <v>11.54</v>
      </c>
      <c r="N7216">
        <v>885</v>
      </c>
      <c r="O7216">
        <v>12.73</v>
      </c>
      <c r="P7216">
        <v>250</v>
      </c>
      <c r="Q7216">
        <v>27957.72</v>
      </c>
      <c r="R7216" s="6">
        <v>11083.088000000002</v>
      </c>
      <c r="S7216">
        <v>835</v>
      </c>
      <c r="T7216" t="str">
        <f ca="1">PROPER(TRIM(Table1[[#This Row],[Campaign Status]]))</f>
        <v>Active</v>
      </c>
      <c r="V7216" s="1">
        <f t="shared" si="336"/>
        <v>885</v>
      </c>
      <c r="W7216" t="str">
        <f t="shared" ca="1" si="337"/>
        <v>North</v>
      </c>
      <c r="X7216" s="6">
        <f t="shared" si="338"/>
        <v>16883.064000000002</v>
      </c>
    </row>
    <row r="7217" spans="1:24" x14ac:dyDescent="0.3">
      <c r="A7217" t="s">
        <v>8300</v>
      </c>
      <c r="B7217" t="str">
        <f ca="1">PROPER(TRIM(Table1[[#This Row],[Campaign Name]]))</f>
        <v>New Launch</v>
      </c>
      <c r="C7217" t="str">
        <f ca="1">PROPER(TRIM(Table1[[#This Row],[Campaign Type]]))</f>
        <v>Retargeting</v>
      </c>
      <c r="D7217" t="str">
        <f ca="1">PROPER(TRIM(Table1[[#This Row],[Marketing Channel]]))</f>
        <v>Email</v>
      </c>
      <c r="E7217" t="s">
        <v>2217</v>
      </c>
      <c r="F7217" t="s">
        <v>631</v>
      </c>
      <c r="G7217" t="s">
        <v>29</v>
      </c>
      <c r="H7217" t="s">
        <v>61</v>
      </c>
      <c r="I7217" t="s">
        <v>31</v>
      </c>
      <c r="J7217" t="s">
        <v>32</v>
      </c>
      <c r="K7217">
        <v>5882</v>
      </c>
      <c r="L7217">
        <v>833</v>
      </c>
      <c r="M7217">
        <v>14.16</v>
      </c>
      <c r="N7217">
        <v>68</v>
      </c>
      <c r="O7217">
        <v>8.16</v>
      </c>
      <c r="P7217">
        <v>250</v>
      </c>
      <c r="Q7217">
        <v>35642.870000000003</v>
      </c>
      <c r="R7217" s="6">
        <v>14157.148000000001</v>
      </c>
      <c r="S7217">
        <v>1</v>
      </c>
      <c r="T7217" t="str">
        <f ca="1">PROPER(TRIM(Table1[[#This Row],[Campaign Status]]))</f>
        <v>Active</v>
      </c>
      <c r="V7217" s="1">
        <f t="shared" si="336"/>
        <v>68</v>
      </c>
      <c r="W7217" t="str">
        <f t="shared" ca="1" si="337"/>
        <v>North</v>
      </c>
      <c r="X7217" s="6">
        <f t="shared" si="338"/>
        <v>11083.088000000002</v>
      </c>
    </row>
    <row r="7218" spans="1:24" x14ac:dyDescent="0.3">
      <c r="A7218" t="s">
        <v>8301</v>
      </c>
      <c r="B7218" t="str">
        <f ca="1">PROPER(TRIM(Table1[[#This Row],[Campaign Name]]))</f>
        <v>Festive Offer</v>
      </c>
      <c r="C7218" t="str">
        <f ca="1">PROPER(TRIM(Table1[[#This Row],[Campaign Type]]))</f>
        <v>Retargeting</v>
      </c>
      <c r="D7218" t="str">
        <f ca="1">PROPER(TRIM(Table1[[#This Row],[Marketing Channel]]))</f>
        <v>Meta Ads</v>
      </c>
      <c r="E7218" t="s">
        <v>2455</v>
      </c>
      <c r="F7218" t="s">
        <v>516</v>
      </c>
      <c r="G7218" t="s">
        <v>11141</v>
      </c>
      <c r="H7218" t="s">
        <v>23</v>
      </c>
      <c r="I7218" t="s">
        <v>68</v>
      </c>
      <c r="J7218" t="s">
        <v>63</v>
      </c>
      <c r="K7218">
        <v>108971</v>
      </c>
      <c r="L7218">
        <v>306</v>
      </c>
      <c r="M7218">
        <v>0.28000000000000003</v>
      </c>
      <c r="N7218">
        <v>94</v>
      </c>
      <c r="O7218">
        <v>30.72</v>
      </c>
      <c r="P7218">
        <v>250</v>
      </c>
      <c r="Q7218">
        <v>13855.29</v>
      </c>
      <c r="R7218" s="6">
        <v>5442.116</v>
      </c>
      <c r="S7218">
        <v>56</v>
      </c>
      <c r="T7218" t="str">
        <f ca="1">PROPER(TRIM(Table1[[#This Row],[Campaign Status]]))</f>
        <v>Active</v>
      </c>
      <c r="V7218" s="1">
        <f t="shared" si="336"/>
        <v>94</v>
      </c>
      <c r="W7218" t="str">
        <f t="shared" ca="1" si="337"/>
        <v>west</v>
      </c>
      <c r="X7218" s="6">
        <f t="shared" si="338"/>
        <v>14157.148000000001</v>
      </c>
    </row>
    <row r="7219" spans="1:24" x14ac:dyDescent="0.3">
      <c r="A7219" t="s">
        <v>8302</v>
      </c>
      <c r="B7219" t="str">
        <f ca="1">PROPER(TRIM(Table1[[#This Row],[Campaign Name]]))</f>
        <v>Festive Offer</v>
      </c>
      <c r="C7219" t="str">
        <f ca="1">PROPER(TRIM(Table1[[#This Row],[Campaign Type]]))</f>
        <v>Awareness</v>
      </c>
      <c r="D7219" t="str">
        <f ca="1">PROPER(TRIM(Table1[[#This Row],[Marketing Channel]]))</f>
        <v>Youtube</v>
      </c>
      <c r="E7219" t="s">
        <v>1146</v>
      </c>
      <c r="F7219" t="s">
        <v>1411</v>
      </c>
      <c r="G7219" t="s">
        <v>11141</v>
      </c>
      <c r="H7219" t="s">
        <v>23</v>
      </c>
      <c r="I7219" t="s">
        <v>24</v>
      </c>
      <c r="J7219" t="s">
        <v>63</v>
      </c>
      <c r="K7219">
        <v>37287</v>
      </c>
      <c r="L7219">
        <v>3719</v>
      </c>
      <c r="M7219">
        <v>9.9700000000000006</v>
      </c>
      <c r="N7219">
        <v>136</v>
      </c>
      <c r="O7219">
        <v>3.66</v>
      </c>
      <c r="P7219">
        <v>9231.35</v>
      </c>
      <c r="Q7219">
        <v>27317.4</v>
      </c>
      <c r="R7219" s="6">
        <v>195.91988170744258</v>
      </c>
      <c r="S7219">
        <v>116</v>
      </c>
      <c r="T7219" t="str">
        <f ca="1">PROPER(TRIM(Table1[[#This Row],[Campaign Status]]))</f>
        <v>Paused</v>
      </c>
      <c r="V7219" s="1">
        <f t="shared" si="336"/>
        <v>136</v>
      </c>
      <c r="W7219" t="str">
        <f t="shared" ca="1" si="337"/>
        <v>west</v>
      </c>
      <c r="X7219" s="6">
        <f t="shared" si="338"/>
        <v>5442.116</v>
      </c>
    </row>
    <row r="7220" spans="1:24" x14ac:dyDescent="0.3">
      <c r="A7220" t="s">
        <v>8303</v>
      </c>
      <c r="B7220" t="str">
        <f ca="1">PROPER(TRIM(Table1[[#This Row],[Campaign Name]]))</f>
        <v>Flash Sale</v>
      </c>
      <c r="C7220" t="str">
        <f ca="1">PROPER(TRIM(Table1[[#This Row],[Campaign Type]]))</f>
        <v>Awareness</v>
      </c>
      <c r="D7220" t="str">
        <f ca="1">PROPER(TRIM(Table1[[#This Row],[Marketing Channel]]))</f>
        <v>Linkedin</v>
      </c>
      <c r="E7220" t="s">
        <v>2363</v>
      </c>
      <c r="F7220" t="s">
        <v>197</v>
      </c>
      <c r="G7220" t="s">
        <v>11141</v>
      </c>
      <c r="H7220" t="s">
        <v>54</v>
      </c>
      <c r="I7220" t="s">
        <v>62</v>
      </c>
      <c r="J7220" t="s">
        <v>25</v>
      </c>
      <c r="K7220">
        <v>17811</v>
      </c>
      <c r="L7220">
        <v>1665</v>
      </c>
      <c r="M7220">
        <v>9.35</v>
      </c>
      <c r="N7220">
        <v>540</v>
      </c>
      <c r="O7220">
        <v>32.43</v>
      </c>
      <c r="P7220">
        <v>250</v>
      </c>
      <c r="Q7220">
        <v>22696.57</v>
      </c>
      <c r="R7220" s="6">
        <v>8978.6280000000006</v>
      </c>
      <c r="S7220">
        <v>370</v>
      </c>
      <c r="T7220" t="str">
        <f ca="1">PROPER(TRIM(Table1[[#This Row],[Campaign Status]]))</f>
        <v>Paused</v>
      </c>
      <c r="V7220" s="1">
        <f t="shared" si="336"/>
        <v>540</v>
      </c>
      <c r="W7220" t="str">
        <f t="shared" ca="1" si="337"/>
        <v>west</v>
      </c>
      <c r="X7220" s="6">
        <f t="shared" si="338"/>
        <v>195.91988170744258</v>
      </c>
    </row>
    <row r="7221" spans="1:24" hidden="1" x14ac:dyDescent="0.3">
      <c r="A7221" t="s">
        <v>8304</v>
      </c>
      <c r="B7221" t="str">
        <f ca="1">PROPER(TRIM(Table1[[#This Row],[Campaign Name]]))</f>
        <v>Summer Sale</v>
      </c>
      <c r="C7221" t="str">
        <f ca="1">PROPER(TRIM(Table1[[#This Row],[Campaign Type]]))</f>
        <v>Retargeting</v>
      </c>
      <c r="D7221" t="str">
        <f ca="1">PROPER(TRIM(Table1[[#This Row],[Marketing Channel]]))</f>
        <v>Google Ads</v>
      </c>
      <c r="E7221" t="s">
        <v>2726</v>
      </c>
      <c r="F7221" t="s">
        <v>559</v>
      </c>
      <c r="G7221" t="s">
        <v>41</v>
      </c>
      <c r="H7221" t="s">
        <v>11140</v>
      </c>
      <c r="I7221" t="s">
        <v>31</v>
      </c>
      <c r="J7221" t="s">
        <v>32</v>
      </c>
      <c r="K7221">
        <v>16353</v>
      </c>
      <c r="L7221">
        <v>1303</v>
      </c>
      <c r="M7221">
        <v>7.97</v>
      </c>
      <c r="N7221">
        <v>401</v>
      </c>
      <c r="O7221">
        <v>30.78</v>
      </c>
      <c r="P7221">
        <v>3988.1535696969677</v>
      </c>
      <c r="R7221" s="6" t="e">
        <v>#VALUE!</v>
      </c>
      <c r="S7221">
        <v>342</v>
      </c>
      <c r="T7221" t="str">
        <f ca="1">PROPER(TRIM(Table1[[#This Row],[Campaign Status]]))</f>
        <v>Active</v>
      </c>
      <c r="V7221" s="1">
        <f t="shared" si="336"/>
        <v>401</v>
      </c>
      <c r="W7221" t="str">
        <f t="shared" ca="1" si="337"/>
        <v>East</v>
      </c>
      <c r="X7221" s="6">
        <f t="shared" si="338"/>
        <v>8978.6280000000006</v>
      </c>
    </row>
    <row r="7222" spans="1:24" x14ac:dyDescent="0.3">
      <c r="A7222" t="s">
        <v>8305</v>
      </c>
      <c r="B7222" t="str">
        <f ca="1">PROPER(TRIM(Table1[[#This Row],[Campaign Name]]))</f>
        <v>Festive Offer</v>
      </c>
      <c r="C7222" t="str">
        <f ca="1">PROPER(TRIM(Table1[[#This Row],[Campaign Type]]))</f>
        <v>Awareness</v>
      </c>
      <c r="D7222" t="str">
        <f ca="1">PROPER(TRIM(Table1[[#This Row],[Marketing Channel]]))</f>
        <v>Email</v>
      </c>
      <c r="E7222" t="s">
        <v>1295</v>
      </c>
      <c r="F7222" t="s">
        <v>347</v>
      </c>
      <c r="G7222" t="s">
        <v>29</v>
      </c>
      <c r="H7222" t="s">
        <v>99</v>
      </c>
      <c r="I7222" t="s">
        <v>68</v>
      </c>
      <c r="J7222" t="s">
        <v>25</v>
      </c>
      <c r="K7222">
        <v>132885</v>
      </c>
      <c r="L7222">
        <v>13307</v>
      </c>
      <c r="M7222">
        <v>10.01</v>
      </c>
      <c r="N7222">
        <v>4250</v>
      </c>
      <c r="O7222">
        <v>31.94</v>
      </c>
      <c r="P7222">
        <v>250</v>
      </c>
      <c r="Q7222">
        <v>42459.46</v>
      </c>
      <c r="R7222" s="6">
        <v>16883.784</v>
      </c>
      <c r="S7222">
        <v>3528</v>
      </c>
      <c r="T7222" t="str">
        <f ca="1">PROPER(TRIM(Table1[[#This Row],[Campaign Status]]))</f>
        <v>Paused</v>
      </c>
      <c r="V7222" s="1">
        <f t="shared" si="336"/>
        <v>4250</v>
      </c>
      <c r="W7222" t="str">
        <f t="shared" ca="1" si="337"/>
        <v>North</v>
      </c>
      <c r="X7222" s="6" t="e">
        <f t="shared" si="338"/>
        <v>#VALUE!</v>
      </c>
    </row>
    <row r="7223" spans="1:24" x14ac:dyDescent="0.3">
      <c r="A7223" t="s">
        <v>8306</v>
      </c>
      <c r="B7223" t="str">
        <f ca="1">PROPER(TRIM(Table1[[#This Row],[Campaign Name]]))</f>
        <v>New Launch</v>
      </c>
      <c r="C7223" t="str">
        <f ca="1">PROPER(TRIM(Table1[[#This Row],[Campaign Type]]))</f>
        <v>Lead Gen</v>
      </c>
      <c r="D7223" t="str">
        <f ca="1">PROPER(TRIM(Table1[[#This Row],[Marketing Channel]]))</f>
        <v>Linkedin</v>
      </c>
      <c r="E7223" t="s">
        <v>1663</v>
      </c>
      <c r="F7223" t="s">
        <v>300</v>
      </c>
      <c r="G7223" t="s">
        <v>46</v>
      </c>
      <c r="H7223" t="s">
        <v>42</v>
      </c>
      <c r="I7223" t="s">
        <v>24</v>
      </c>
      <c r="J7223" t="s">
        <v>63</v>
      </c>
      <c r="K7223">
        <v>154630</v>
      </c>
      <c r="L7223">
        <v>21176</v>
      </c>
      <c r="M7223">
        <v>13.69</v>
      </c>
      <c r="N7223">
        <v>4757</v>
      </c>
      <c r="O7223">
        <v>22.46</v>
      </c>
      <c r="P7223">
        <v>250</v>
      </c>
      <c r="Q7223">
        <v>16770.82</v>
      </c>
      <c r="R7223" s="6">
        <v>6608.3280000000004</v>
      </c>
      <c r="S7223">
        <v>1589</v>
      </c>
      <c r="T7223" t="str">
        <f ca="1">PROPER(TRIM(Table1[[#This Row],[Campaign Status]]))</f>
        <v>Paused</v>
      </c>
      <c r="V7223" s="1">
        <f t="shared" si="336"/>
        <v>4757</v>
      </c>
      <c r="W7223" t="str">
        <f t="shared" ca="1" si="337"/>
        <v>South</v>
      </c>
      <c r="X7223" s="6">
        <f t="shared" si="338"/>
        <v>16883.784</v>
      </c>
    </row>
    <row r="7224" spans="1:24" x14ac:dyDescent="0.3">
      <c r="A7224" t="s">
        <v>8307</v>
      </c>
      <c r="B7224" t="str">
        <f ca="1">PROPER(TRIM(Table1[[#This Row],[Campaign Name]]))</f>
        <v>Summer Sale</v>
      </c>
      <c r="C7224" t="str">
        <f ca="1">PROPER(TRIM(Table1[[#This Row],[Campaign Type]]))</f>
        <v>Sales</v>
      </c>
      <c r="D7224" t="str">
        <f ca="1">PROPER(TRIM(Table1[[#This Row],[Marketing Channel]]))</f>
        <v>Google Ads</v>
      </c>
      <c r="E7224" t="s">
        <v>1465</v>
      </c>
      <c r="F7224" t="s">
        <v>1333</v>
      </c>
      <c r="G7224" t="s">
        <v>29</v>
      </c>
      <c r="H7224" t="s">
        <v>61</v>
      </c>
      <c r="I7224" t="s">
        <v>62</v>
      </c>
      <c r="J7224" t="s">
        <v>63</v>
      </c>
      <c r="K7224">
        <v>111530</v>
      </c>
      <c r="L7224">
        <v>6634</v>
      </c>
      <c r="M7224">
        <v>5.95</v>
      </c>
      <c r="N7224">
        <v>656</v>
      </c>
      <c r="O7224">
        <v>9.89</v>
      </c>
      <c r="P7224">
        <v>3988.1535696969677</v>
      </c>
      <c r="Q7224">
        <v>3549.69</v>
      </c>
      <c r="R7224" s="6">
        <v>-10.994149599166098</v>
      </c>
      <c r="S7224">
        <v>209</v>
      </c>
      <c r="T7224" t="str">
        <f ca="1">PROPER(TRIM(Table1[[#This Row],[Campaign Status]]))</f>
        <v>Active</v>
      </c>
      <c r="V7224" s="1">
        <f t="shared" si="336"/>
        <v>656</v>
      </c>
      <c r="W7224" t="str">
        <f t="shared" ca="1" si="337"/>
        <v>North</v>
      </c>
      <c r="X7224" s="6">
        <f t="shared" si="338"/>
        <v>6608.3280000000004</v>
      </c>
    </row>
    <row r="7225" spans="1:24" x14ac:dyDescent="0.3">
      <c r="A7225" t="s">
        <v>8308</v>
      </c>
      <c r="B7225" t="str">
        <f ca="1">PROPER(TRIM(Table1[[#This Row],[Campaign Name]]))</f>
        <v>Summer Sale</v>
      </c>
      <c r="C7225" t="str">
        <f ca="1">PROPER(TRIM(Table1[[#This Row],[Campaign Type]]))</f>
        <v>Retargeting</v>
      </c>
      <c r="D7225" t="str">
        <f ca="1">PROPER(TRIM(Table1[[#This Row],[Marketing Channel]]))</f>
        <v>Email</v>
      </c>
      <c r="E7225" t="s">
        <v>1077</v>
      </c>
      <c r="F7225" t="s">
        <v>45</v>
      </c>
      <c r="G7225" t="s">
        <v>29</v>
      </c>
      <c r="H7225" t="s">
        <v>67</v>
      </c>
      <c r="I7225" t="s">
        <v>31</v>
      </c>
      <c r="J7225" t="s">
        <v>63</v>
      </c>
      <c r="K7225">
        <v>63748</v>
      </c>
      <c r="L7225">
        <v>4341</v>
      </c>
      <c r="M7225">
        <v>6.81</v>
      </c>
      <c r="N7225">
        <v>1356</v>
      </c>
      <c r="O7225">
        <v>31.24</v>
      </c>
      <c r="P7225">
        <v>12269.94</v>
      </c>
      <c r="Q7225">
        <v>43628.12</v>
      </c>
      <c r="R7225" s="6">
        <v>255.56913888739473</v>
      </c>
      <c r="S7225">
        <v>194</v>
      </c>
      <c r="T7225" t="str">
        <f ca="1">PROPER(TRIM(Table1[[#This Row],[Campaign Status]]))</f>
        <v>Paused</v>
      </c>
      <c r="V7225" s="1">
        <f t="shared" si="336"/>
        <v>1356</v>
      </c>
      <c r="W7225" t="str">
        <f t="shared" ca="1" si="337"/>
        <v>North</v>
      </c>
      <c r="X7225" s="6">
        <f t="shared" si="338"/>
        <v>-10.994149599166098</v>
      </c>
    </row>
    <row r="7226" spans="1:24" x14ac:dyDescent="0.3">
      <c r="A7226" t="s">
        <v>8309</v>
      </c>
      <c r="B7226" t="str">
        <f ca="1">PROPER(TRIM(Table1[[#This Row],[Campaign Name]]))</f>
        <v>Festive Offer</v>
      </c>
      <c r="C7226" t="str">
        <f ca="1">PROPER(TRIM(Table1[[#This Row],[Campaign Type]]))</f>
        <v>Lead Gen</v>
      </c>
      <c r="D7226" t="str">
        <f ca="1">PROPER(TRIM(Table1[[#This Row],[Marketing Channel]]))</f>
        <v>Meta Ads</v>
      </c>
      <c r="E7226" t="s">
        <v>2404</v>
      </c>
      <c r="F7226" t="s">
        <v>405</v>
      </c>
      <c r="G7226" t="s">
        <v>46</v>
      </c>
      <c r="H7226" t="s">
        <v>42</v>
      </c>
      <c r="I7226" t="s">
        <v>24</v>
      </c>
      <c r="J7226" t="s">
        <v>32</v>
      </c>
      <c r="K7226">
        <v>40252</v>
      </c>
      <c r="L7226">
        <v>4388</v>
      </c>
      <c r="M7226">
        <v>10.9</v>
      </c>
      <c r="N7226">
        <v>1458</v>
      </c>
      <c r="O7226">
        <v>33.229999999999997</v>
      </c>
      <c r="P7226">
        <v>3817.8497265160554</v>
      </c>
      <c r="Q7226">
        <v>40814.57</v>
      </c>
      <c r="R7226" s="6">
        <v>969.04600557039146</v>
      </c>
      <c r="S7226">
        <v>893</v>
      </c>
      <c r="T7226" t="str">
        <f ca="1">PROPER(TRIM(Table1[[#This Row],[Campaign Status]]))</f>
        <v>Active</v>
      </c>
      <c r="V7226" s="1">
        <f t="shared" si="336"/>
        <v>1458</v>
      </c>
      <c r="W7226" t="str">
        <f t="shared" ca="1" si="337"/>
        <v>South</v>
      </c>
      <c r="X7226" s="6">
        <f t="shared" si="338"/>
        <v>255.56913888739473</v>
      </c>
    </row>
    <row r="7227" spans="1:24" x14ac:dyDescent="0.3">
      <c r="A7227" t="s">
        <v>2929</v>
      </c>
      <c r="B7227" t="str">
        <f ca="1">PROPER(TRIM(Table1[[#This Row],[Campaign Name]]))</f>
        <v>Mega Discount</v>
      </c>
      <c r="C7227" t="str">
        <f ca="1">PROPER(TRIM(Table1[[#This Row],[Campaign Type]]))</f>
        <v>Retargeting</v>
      </c>
      <c r="D7227" t="str">
        <f ca="1">PROPER(TRIM(Table1[[#This Row],[Marketing Channel]]))</f>
        <v>Instagram</v>
      </c>
      <c r="E7227" t="s">
        <v>1519</v>
      </c>
      <c r="F7227" t="s">
        <v>645</v>
      </c>
      <c r="G7227" t="s">
        <v>29</v>
      </c>
      <c r="H7227" t="s">
        <v>67</v>
      </c>
      <c r="I7227" t="s">
        <v>68</v>
      </c>
      <c r="J7227" t="s">
        <v>63</v>
      </c>
      <c r="K7227">
        <v>63198</v>
      </c>
      <c r="L7227">
        <v>2945</v>
      </c>
      <c r="M7227">
        <v>4.66</v>
      </c>
      <c r="N7227">
        <v>911</v>
      </c>
      <c r="O7227">
        <v>30.93</v>
      </c>
      <c r="P7227">
        <v>3982.6304252733912</v>
      </c>
      <c r="Q7227">
        <v>23817.25</v>
      </c>
      <c r="R7227" s="6">
        <v>498.02812354513276</v>
      </c>
      <c r="S7227">
        <v>501</v>
      </c>
      <c r="T7227" t="str">
        <f ca="1">PROPER(TRIM(Table1[[#This Row],[Campaign Status]]))</f>
        <v>Completed</v>
      </c>
      <c r="V7227" s="1">
        <f t="shared" si="336"/>
        <v>911</v>
      </c>
      <c r="W7227" t="str">
        <f t="shared" ca="1" si="337"/>
        <v>North</v>
      </c>
      <c r="X7227" s="6">
        <f t="shared" si="338"/>
        <v>969.04600557039146</v>
      </c>
    </row>
    <row r="7228" spans="1:24" x14ac:dyDescent="0.3">
      <c r="A7228" t="s">
        <v>8310</v>
      </c>
      <c r="B7228" t="str">
        <f ca="1">PROPER(TRIM(Table1[[#This Row],[Campaign Name]]))</f>
        <v>Festive Offer</v>
      </c>
      <c r="C7228" t="str">
        <f ca="1">PROPER(TRIM(Table1[[#This Row],[Campaign Type]]))</f>
        <v>Lead Gen</v>
      </c>
      <c r="D7228" t="str">
        <f ca="1">PROPER(TRIM(Table1[[#This Row],[Marketing Channel]]))</f>
        <v>Email</v>
      </c>
      <c r="E7228" t="s">
        <v>796</v>
      </c>
      <c r="F7228" t="s">
        <v>143</v>
      </c>
      <c r="G7228" t="s">
        <v>29</v>
      </c>
      <c r="H7228" t="s">
        <v>61</v>
      </c>
      <c r="I7228" t="s">
        <v>24</v>
      </c>
      <c r="J7228" t="s">
        <v>25</v>
      </c>
      <c r="K7228">
        <v>192391</v>
      </c>
      <c r="L7228">
        <v>22556</v>
      </c>
      <c r="M7228">
        <v>11.72</v>
      </c>
      <c r="N7228">
        <v>5360</v>
      </c>
      <c r="O7228">
        <v>23.76</v>
      </c>
      <c r="P7228">
        <v>250</v>
      </c>
      <c r="Q7228">
        <v>45748.65</v>
      </c>
      <c r="R7228" s="6">
        <v>18199.460000000003</v>
      </c>
      <c r="S7228">
        <v>2636</v>
      </c>
      <c r="T7228" t="str">
        <f ca="1">PROPER(TRIM(Table1[[#This Row],[Campaign Status]]))</f>
        <v>Paused</v>
      </c>
      <c r="V7228" s="1">
        <f t="shared" si="336"/>
        <v>5360</v>
      </c>
      <c r="W7228" t="str">
        <f t="shared" ca="1" si="337"/>
        <v>North</v>
      </c>
      <c r="X7228" s="6">
        <f t="shared" si="338"/>
        <v>498.02812354513276</v>
      </c>
    </row>
    <row r="7229" spans="1:24" x14ac:dyDescent="0.3">
      <c r="A7229" t="s">
        <v>8311</v>
      </c>
      <c r="B7229" t="str">
        <f ca="1">PROPER(TRIM(Table1[[#This Row],[Campaign Name]]))</f>
        <v>Summer Sale</v>
      </c>
      <c r="C7229" t="str">
        <f ca="1">PROPER(TRIM(Table1[[#This Row],[Campaign Type]]))</f>
        <v>Sales</v>
      </c>
      <c r="D7229" t="str">
        <f ca="1">PROPER(TRIM(Table1[[#This Row],[Marketing Channel]]))</f>
        <v>Youtube</v>
      </c>
      <c r="E7229" t="s">
        <v>1583</v>
      </c>
      <c r="F7229" t="s">
        <v>189</v>
      </c>
      <c r="G7229" t="s">
        <v>11141</v>
      </c>
      <c r="H7229" t="s">
        <v>36</v>
      </c>
      <c r="I7229" t="s">
        <v>31</v>
      </c>
      <c r="J7229" t="s">
        <v>25</v>
      </c>
      <c r="K7229">
        <v>137179</v>
      </c>
      <c r="L7229">
        <v>14080</v>
      </c>
      <c r="M7229">
        <v>10.26</v>
      </c>
      <c r="N7229">
        <v>1390</v>
      </c>
      <c r="O7229">
        <v>9.8699999999999992</v>
      </c>
      <c r="P7229">
        <v>4716.0200000000004</v>
      </c>
      <c r="Q7229">
        <v>12677.96</v>
      </c>
      <c r="R7229" s="6">
        <v>168.8275282971658</v>
      </c>
      <c r="S7229">
        <v>468</v>
      </c>
      <c r="T7229" t="str">
        <f ca="1">PROPER(TRIM(Table1[[#This Row],[Campaign Status]]))</f>
        <v>Paused</v>
      </c>
      <c r="V7229" s="1">
        <f t="shared" si="336"/>
        <v>1390</v>
      </c>
      <c r="W7229" t="str">
        <f t="shared" ca="1" si="337"/>
        <v>west</v>
      </c>
      <c r="X7229" s="6">
        <f t="shared" si="338"/>
        <v>18199.460000000003</v>
      </c>
    </row>
    <row r="7230" spans="1:24" x14ac:dyDescent="0.3">
      <c r="A7230" t="s">
        <v>8312</v>
      </c>
      <c r="B7230" t="str">
        <f ca="1">PROPER(TRIM(Table1[[#This Row],[Campaign Name]]))</f>
        <v>Summer Sale</v>
      </c>
      <c r="C7230" t="str">
        <f ca="1">PROPER(TRIM(Table1[[#This Row],[Campaign Type]]))</f>
        <v>Sales</v>
      </c>
      <c r="D7230" t="str">
        <f ca="1">PROPER(TRIM(Table1[[#This Row],[Marketing Channel]]))</f>
        <v>Email</v>
      </c>
      <c r="E7230" t="s">
        <v>882</v>
      </c>
      <c r="F7230" t="s">
        <v>315</v>
      </c>
      <c r="G7230" t="s">
        <v>11141</v>
      </c>
      <c r="H7230" t="s">
        <v>23</v>
      </c>
      <c r="I7230" t="s">
        <v>68</v>
      </c>
      <c r="J7230" t="s">
        <v>32</v>
      </c>
      <c r="K7230">
        <v>18501</v>
      </c>
      <c r="L7230">
        <v>2020</v>
      </c>
      <c r="M7230">
        <v>10.92</v>
      </c>
      <c r="N7230">
        <v>64</v>
      </c>
      <c r="O7230">
        <v>3.17</v>
      </c>
      <c r="P7230">
        <v>250</v>
      </c>
      <c r="Q7230">
        <v>37025.67</v>
      </c>
      <c r="R7230" s="6">
        <v>14710.268</v>
      </c>
      <c r="S7230">
        <v>24</v>
      </c>
      <c r="T7230" t="str">
        <f ca="1">PROPER(TRIM(Table1[[#This Row],[Campaign Status]]))</f>
        <v>Paused</v>
      </c>
      <c r="V7230" s="1">
        <f t="shared" si="336"/>
        <v>64</v>
      </c>
      <c r="W7230" t="str">
        <f t="shared" ca="1" si="337"/>
        <v>west</v>
      </c>
      <c r="X7230" s="6">
        <f t="shared" si="338"/>
        <v>168.8275282971658</v>
      </c>
    </row>
    <row r="7231" spans="1:24" x14ac:dyDescent="0.3">
      <c r="A7231" t="s">
        <v>8313</v>
      </c>
      <c r="B7231" t="str">
        <f ca="1">PROPER(TRIM(Table1[[#This Row],[Campaign Name]]))</f>
        <v>Mega Discount</v>
      </c>
      <c r="C7231" t="str">
        <f ca="1">PROPER(TRIM(Table1[[#This Row],[Campaign Type]]))</f>
        <v>Lead Gen</v>
      </c>
      <c r="D7231" t="str">
        <f ca="1">PROPER(TRIM(Table1[[#This Row],[Marketing Channel]]))</f>
        <v>Linkedin</v>
      </c>
      <c r="E7231" t="s">
        <v>531</v>
      </c>
      <c r="F7231" t="s">
        <v>859</v>
      </c>
      <c r="G7231" t="s">
        <v>11141</v>
      </c>
      <c r="H7231" t="s">
        <v>23</v>
      </c>
      <c r="I7231" t="s">
        <v>24</v>
      </c>
      <c r="J7231" t="s">
        <v>32</v>
      </c>
      <c r="K7231">
        <v>29464</v>
      </c>
      <c r="L7231">
        <v>3761</v>
      </c>
      <c r="M7231">
        <v>12.76</v>
      </c>
      <c r="N7231">
        <v>556</v>
      </c>
      <c r="O7231">
        <v>14.78</v>
      </c>
      <c r="P7231">
        <v>250</v>
      </c>
      <c r="Q7231">
        <v>4739.9399999999996</v>
      </c>
      <c r="R7231" s="6">
        <v>1795.9759999999999</v>
      </c>
      <c r="S7231">
        <v>172</v>
      </c>
      <c r="T7231" t="str">
        <f ca="1">PROPER(TRIM(Table1[[#This Row],[Campaign Status]]))</f>
        <v>Completed</v>
      </c>
      <c r="V7231" s="1">
        <f t="shared" si="336"/>
        <v>556</v>
      </c>
      <c r="W7231" t="str">
        <f t="shared" ca="1" si="337"/>
        <v>west</v>
      </c>
      <c r="X7231" s="6">
        <f t="shared" si="338"/>
        <v>14710.268</v>
      </c>
    </row>
    <row r="7232" spans="1:24" x14ac:dyDescent="0.3">
      <c r="A7232" t="s">
        <v>8314</v>
      </c>
      <c r="B7232" t="str">
        <f ca="1">PROPER(TRIM(Table1[[#This Row],[Campaign Name]]))</f>
        <v>Mega Discount</v>
      </c>
      <c r="C7232" t="str">
        <f ca="1">PROPER(TRIM(Table1[[#This Row],[Campaign Type]]))</f>
        <v>Awareness</v>
      </c>
      <c r="D7232" t="str">
        <f ca="1">PROPER(TRIM(Table1[[#This Row],[Marketing Channel]]))</f>
        <v>Youtube</v>
      </c>
      <c r="E7232" t="s">
        <v>1789</v>
      </c>
      <c r="F7232" t="s">
        <v>465</v>
      </c>
      <c r="G7232" t="s">
        <v>29</v>
      </c>
      <c r="H7232" t="s">
        <v>67</v>
      </c>
      <c r="I7232" t="s">
        <v>62</v>
      </c>
      <c r="J7232" t="s">
        <v>63</v>
      </c>
      <c r="K7232">
        <v>189358</v>
      </c>
      <c r="L7232">
        <v>1144</v>
      </c>
      <c r="M7232">
        <v>0.6</v>
      </c>
      <c r="N7232">
        <v>151</v>
      </c>
      <c r="O7232">
        <v>13.2</v>
      </c>
      <c r="P7232">
        <v>250</v>
      </c>
      <c r="Q7232">
        <v>12930.44</v>
      </c>
      <c r="R7232" s="6">
        <v>5072.1760000000004</v>
      </c>
      <c r="S7232">
        <v>11</v>
      </c>
      <c r="T7232" t="str">
        <f ca="1">PROPER(TRIM(Table1[[#This Row],[Campaign Status]]))</f>
        <v>Completed</v>
      </c>
      <c r="V7232" s="1">
        <f t="shared" si="336"/>
        <v>151</v>
      </c>
      <c r="W7232" t="str">
        <f t="shared" ca="1" si="337"/>
        <v>North</v>
      </c>
      <c r="X7232" s="6">
        <f t="shared" si="338"/>
        <v>1795.9759999999999</v>
      </c>
    </row>
    <row r="7233" spans="1:24" x14ac:dyDescent="0.3">
      <c r="A7233" t="s">
        <v>8315</v>
      </c>
      <c r="B7233" t="str">
        <f ca="1">PROPER(TRIM(Table1[[#This Row],[Campaign Name]]))</f>
        <v>Festive Offer</v>
      </c>
      <c r="C7233" t="str">
        <f ca="1">PROPER(TRIM(Table1[[#This Row],[Campaign Type]]))</f>
        <v>Retargeting</v>
      </c>
      <c r="D7233" t="str">
        <f ca="1">PROPER(TRIM(Table1[[#This Row],[Marketing Channel]]))</f>
        <v>Meta Ads</v>
      </c>
      <c r="E7233" t="s">
        <v>375</v>
      </c>
      <c r="F7233" t="s">
        <v>266</v>
      </c>
      <c r="G7233" t="s">
        <v>46</v>
      </c>
      <c r="H7233" t="s">
        <v>30</v>
      </c>
      <c r="I7233" t="s">
        <v>24</v>
      </c>
      <c r="J7233" t="s">
        <v>63</v>
      </c>
      <c r="K7233">
        <v>110772</v>
      </c>
      <c r="L7233">
        <v>6090</v>
      </c>
      <c r="M7233">
        <v>5.5</v>
      </c>
      <c r="N7233">
        <v>304</v>
      </c>
      <c r="O7233">
        <v>4.99</v>
      </c>
      <c r="P7233">
        <v>7514.5</v>
      </c>
      <c r="Q7233">
        <v>3952.64</v>
      </c>
      <c r="R7233" s="6">
        <v>-47.39982700113115</v>
      </c>
      <c r="S7233">
        <v>261</v>
      </c>
      <c r="T7233" t="str">
        <f ca="1">PROPER(TRIM(Table1[[#This Row],[Campaign Status]]))</f>
        <v>Active</v>
      </c>
      <c r="V7233" s="1">
        <f t="shared" si="336"/>
        <v>304</v>
      </c>
      <c r="W7233" t="str">
        <f t="shared" ca="1" si="337"/>
        <v>South</v>
      </c>
      <c r="X7233" s="6">
        <f t="shared" si="338"/>
        <v>5072.1760000000004</v>
      </c>
    </row>
    <row r="7234" spans="1:24" x14ac:dyDescent="0.3">
      <c r="A7234" t="s">
        <v>8316</v>
      </c>
      <c r="B7234" t="str">
        <f ca="1">PROPER(TRIM(Table1[[#This Row],[Campaign Name]]))</f>
        <v>Flash Sale</v>
      </c>
      <c r="C7234" t="str">
        <f ca="1">PROPER(TRIM(Table1[[#This Row],[Campaign Type]]))</f>
        <v>Awareness</v>
      </c>
      <c r="D7234" t="str">
        <f ca="1">PROPER(TRIM(Table1[[#This Row],[Marketing Channel]]))</f>
        <v>Meta Ads</v>
      </c>
      <c r="E7234" t="s">
        <v>5268</v>
      </c>
      <c r="F7234" t="s">
        <v>115</v>
      </c>
      <c r="G7234" t="s">
        <v>46</v>
      </c>
      <c r="H7234" t="s">
        <v>30</v>
      </c>
      <c r="I7234" t="s">
        <v>31</v>
      </c>
      <c r="J7234" t="s">
        <v>25</v>
      </c>
      <c r="K7234">
        <v>22968</v>
      </c>
      <c r="L7234">
        <v>1578</v>
      </c>
      <c r="M7234">
        <v>6.87</v>
      </c>
      <c r="N7234">
        <v>301</v>
      </c>
      <c r="O7234">
        <v>19.07</v>
      </c>
      <c r="P7234">
        <v>250</v>
      </c>
      <c r="Q7234">
        <v>42794.05</v>
      </c>
      <c r="R7234" s="6">
        <v>17017.620000000003</v>
      </c>
      <c r="S7234">
        <v>70</v>
      </c>
      <c r="T7234" t="str">
        <f ca="1">PROPER(TRIM(Table1[[#This Row],[Campaign Status]]))</f>
        <v>Paused</v>
      </c>
      <c r="V7234" s="1">
        <f t="shared" ref="V7234:V7297" si="339">IF(N7234="",ROUND(L7234*O7234/100,0),N7234)</f>
        <v>301</v>
      </c>
      <c r="W7234" t="str">
        <f t="shared" ca="1" si="337"/>
        <v>South</v>
      </c>
      <c r="X7234" s="6">
        <f t="shared" si="338"/>
        <v>-47.39982700113115</v>
      </c>
    </row>
    <row r="7235" spans="1:24" x14ac:dyDescent="0.3">
      <c r="A7235" t="s">
        <v>8317</v>
      </c>
      <c r="B7235" t="str">
        <f ca="1">PROPER(TRIM(Table1[[#This Row],[Campaign Name]]))</f>
        <v>New Launch</v>
      </c>
      <c r="C7235" t="str">
        <f ca="1">PROPER(TRIM(Table1[[#This Row],[Campaign Type]]))</f>
        <v>Sales</v>
      </c>
      <c r="D7235" t="str">
        <f ca="1">PROPER(TRIM(Table1[[#This Row],[Marketing Channel]]))</f>
        <v>Instagram</v>
      </c>
      <c r="E7235" t="s">
        <v>507</v>
      </c>
      <c r="F7235" t="s">
        <v>957</v>
      </c>
      <c r="G7235" t="s">
        <v>46</v>
      </c>
      <c r="H7235" t="s">
        <v>30</v>
      </c>
      <c r="I7235" t="s">
        <v>68</v>
      </c>
      <c r="J7235" t="s">
        <v>25</v>
      </c>
      <c r="K7235">
        <v>150905</v>
      </c>
      <c r="L7235">
        <v>4647</v>
      </c>
      <c r="M7235">
        <v>3.08</v>
      </c>
      <c r="N7235">
        <v>358</v>
      </c>
      <c r="O7235">
        <v>7.7</v>
      </c>
      <c r="P7235">
        <v>12392.07</v>
      </c>
      <c r="Q7235">
        <v>23866.080000000002</v>
      </c>
      <c r="R7235" s="6">
        <v>92.591552500913906</v>
      </c>
      <c r="S7235">
        <v>259</v>
      </c>
      <c r="T7235" t="str">
        <f ca="1">PROPER(TRIM(Table1[[#This Row],[Campaign Status]]))</f>
        <v>Paused</v>
      </c>
      <c r="V7235" s="1">
        <f t="shared" si="339"/>
        <v>358</v>
      </c>
      <c r="W7235" t="str">
        <f t="shared" ref="W7235:W7298" ca="1" si="340">IF(OR(D7235="Delhi",D7235="lucknow",D7235="jaipur"),"North",IF(OR(D7235="Bengaluru",D7235="chennai"),"South",IF(D7235="Kolkata","East",IF(OR(D7235="Mumbai",D7235="Pune",D7235="Ahmedabad"),"west","unknown"))))</f>
        <v>South</v>
      </c>
      <c r="X7235" s="6">
        <f t="shared" si="338"/>
        <v>17017.620000000003</v>
      </c>
    </row>
    <row r="7236" spans="1:24" x14ac:dyDescent="0.3">
      <c r="A7236" t="s">
        <v>8318</v>
      </c>
      <c r="B7236" t="str">
        <f ca="1">PROPER(TRIM(Table1[[#This Row],[Campaign Name]]))</f>
        <v>Mega Discount</v>
      </c>
      <c r="C7236" t="str">
        <f ca="1">PROPER(TRIM(Table1[[#This Row],[Campaign Type]]))</f>
        <v>Sales</v>
      </c>
      <c r="D7236" t="str">
        <f ca="1">PROPER(TRIM(Table1[[#This Row],[Marketing Channel]]))</f>
        <v>Instagram</v>
      </c>
      <c r="E7236" t="s">
        <v>1529</v>
      </c>
      <c r="F7236" t="s">
        <v>109</v>
      </c>
      <c r="G7236" t="s">
        <v>11141</v>
      </c>
      <c r="H7236" t="s">
        <v>54</v>
      </c>
      <c r="I7236" t="s">
        <v>68</v>
      </c>
      <c r="J7236" t="s">
        <v>32</v>
      </c>
      <c r="K7236">
        <v>98086</v>
      </c>
      <c r="L7236">
        <v>4159</v>
      </c>
      <c r="M7236">
        <v>4.24</v>
      </c>
      <c r="N7236">
        <v>1028</v>
      </c>
      <c r="O7236">
        <v>24.72</v>
      </c>
      <c r="P7236">
        <v>250</v>
      </c>
      <c r="Q7236">
        <v>1906.04</v>
      </c>
      <c r="R7236" s="6">
        <v>662.41599999999994</v>
      </c>
      <c r="S7236">
        <v>499</v>
      </c>
      <c r="T7236" t="str">
        <f ca="1">PROPER(TRIM(Table1[[#This Row],[Campaign Status]]))</f>
        <v>Active</v>
      </c>
      <c r="V7236" s="1">
        <f t="shared" si="339"/>
        <v>1028</v>
      </c>
      <c r="W7236" t="str">
        <f t="shared" ca="1" si="340"/>
        <v>west</v>
      </c>
      <c r="X7236" s="6">
        <f t="shared" ref="X7236:X7299" si="341">R7235*1</f>
        <v>92.591552500913906</v>
      </c>
    </row>
    <row r="7237" spans="1:24" x14ac:dyDescent="0.3">
      <c r="A7237" t="s">
        <v>8319</v>
      </c>
      <c r="B7237" t="str">
        <f ca="1">PROPER(TRIM(Table1[[#This Row],[Campaign Name]]))</f>
        <v>Flash Sale</v>
      </c>
      <c r="C7237" t="str">
        <f ca="1">PROPER(TRIM(Table1[[#This Row],[Campaign Type]]))</f>
        <v>Lead Gen</v>
      </c>
      <c r="D7237" t="str">
        <f ca="1">PROPER(TRIM(Table1[[#This Row],[Marketing Channel]]))</f>
        <v>Meta Ads</v>
      </c>
      <c r="E7237" t="s">
        <v>967</v>
      </c>
      <c r="F7237" t="s">
        <v>620</v>
      </c>
      <c r="G7237" t="s">
        <v>11141</v>
      </c>
      <c r="H7237" t="s">
        <v>36</v>
      </c>
      <c r="I7237" t="s">
        <v>62</v>
      </c>
      <c r="J7237" t="s">
        <v>63</v>
      </c>
      <c r="K7237">
        <v>48872</v>
      </c>
      <c r="L7237">
        <v>5743</v>
      </c>
      <c r="M7237">
        <v>11.75</v>
      </c>
      <c r="N7237">
        <v>193</v>
      </c>
      <c r="O7237">
        <v>3.36</v>
      </c>
      <c r="P7237">
        <v>7188.29</v>
      </c>
      <c r="Q7237">
        <v>42792.56</v>
      </c>
      <c r="R7237" s="6">
        <v>495.30931556740194</v>
      </c>
      <c r="S7237">
        <v>144</v>
      </c>
      <c r="T7237" t="str">
        <f ca="1">PROPER(TRIM(Table1[[#This Row],[Campaign Status]]))</f>
        <v>Active</v>
      </c>
      <c r="V7237" s="1">
        <f t="shared" si="339"/>
        <v>193</v>
      </c>
      <c r="W7237" t="str">
        <f t="shared" ca="1" si="340"/>
        <v>west</v>
      </c>
      <c r="X7237" s="6">
        <f t="shared" si="341"/>
        <v>662.41599999999994</v>
      </c>
    </row>
    <row r="7238" spans="1:24" x14ac:dyDescent="0.3">
      <c r="A7238" t="s">
        <v>8320</v>
      </c>
      <c r="B7238" t="str">
        <f ca="1">PROPER(TRIM(Table1[[#This Row],[Campaign Name]]))</f>
        <v>Summer Sale</v>
      </c>
      <c r="C7238" t="str">
        <f ca="1">PROPER(TRIM(Table1[[#This Row],[Campaign Type]]))</f>
        <v>Lead Gen</v>
      </c>
      <c r="D7238" t="str">
        <f ca="1">PROPER(TRIM(Table1[[#This Row],[Marketing Channel]]))</f>
        <v>Instagram</v>
      </c>
      <c r="E7238" t="s">
        <v>919</v>
      </c>
      <c r="F7238" t="s">
        <v>598</v>
      </c>
      <c r="G7238" t="s">
        <v>11141</v>
      </c>
      <c r="H7238" t="s">
        <v>23</v>
      </c>
      <c r="I7238" t="s">
        <v>62</v>
      </c>
      <c r="J7238" t="s">
        <v>32</v>
      </c>
      <c r="K7238">
        <v>45454</v>
      </c>
      <c r="L7238">
        <v>4435</v>
      </c>
      <c r="M7238">
        <v>9.76</v>
      </c>
      <c r="N7238">
        <v>864</v>
      </c>
      <c r="O7238">
        <v>19.48</v>
      </c>
      <c r="P7238">
        <v>250</v>
      </c>
      <c r="Q7238">
        <v>47746.73</v>
      </c>
      <c r="R7238" s="6">
        <v>18998.692000000003</v>
      </c>
      <c r="S7238">
        <v>486</v>
      </c>
      <c r="T7238" t="str">
        <f ca="1">PROPER(TRIM(Table1[[#This Row],[Campaign Status]]))</f>
        <v>Paused</v>
      </c>
      <c r="V7238" s="1">
        <f t="shared" si="339"/>
        <v>864</v>
      </c>
      <c r="W7238" t="str">
        <f t="shared" ca="1" si="340"/>
        <v>west</v>
      </c>
      <c r="X7238" s="6">
        <f t="shared" si="341"/>
        <v>495.30931556740194</v>
      </c>
    </row>
    <row r="7239" spans="1:24" x14ac:dyDescent="0.3">
      <c r="A7239" t="s">
        <v>4422</v>
      </c>
      <c r="B7239" t="str">
        <f ca="1">PROPER(TRIM(Table1[[#This Row],[Campaign Name]]))</f>
        <v>Festive Offer</v>
      </c>
      <c r="C7239" t="str">
        <f ca="1">PROPER(TRIM(Table1[[#This Row],[Campaign Type]]))</f>
        <v>Lead Gen</v>
      </c>
      <c r="D7239" t="str">
        <f ca="1">PROPER(TRIM(Table1[[#This Row],[Marketing Channel]]))</f>
        <v>Youtube</v>
      </c>
      <c r="E7239" t="s">
        <v>296</v>
      </c>
      <c r="F7239" t="s">
        <v>315</v>
      </c>
      <c r="G7239" t="s">
        <v>46</v>
      </c>
      <c r="H7239" t="s">
        <v>30</v>
      </c>
      <c r="I7239" t="s">
        <v>62</v>
      </c>
      <c r="J7239" t="s">
        <v>25</v>
      </c>
      <c r="K7239">
        <v>11440</v>
      </c>
      <c r="L7239">
        <v>972</v>
      </c>
      <c r="M7239">
        <v>8.5</v>
      </c>
      <c r="N7239">
        <v>25</v>
      </c>
      <c r="O7239">
        <v>2.57</v>
      </c>
      <c r="P7239">
        <v>6656.85</v>
      </c>
      <c r="Q7239">
        <v>20946.919999999998</v>
      </c>
      <c r="R7239" s="6">
        <v>214.66714737450894</v>
      </c>
      <c r="S7239">
        <v>25</v>
      </c>
      <c r="T7239" t="str">
        <f ca="1">PROPER(TRIM(Table1[[#This Row],[Campaign Status]]))</f>
        <v>Active</v>
      </c>
      <c r="V7239" s="1">
        <f t="shared" si="339"/>
        <v>25</v>
      </c>
      <c r="W7239" t="str">
        <f t="shared" ca="1" si="340"/>
        <v>South</v>
      </c>
      <c r="X7239" s="6">
        <f t="shared" si="341"/>
        <v>18998.692000000003</v>
      </c>
    </row>
    <row r="7240" spans="1:24" x14ac:dyDescent="0.3">
      <c r="A7240" t="s">
        <v>8321</v>
      </c>
      <c r="B7240" t="str">
        <f ca="1">PROPER(TRIM(Table1[[#This Row],[Campaign Name]]))</f>
        <v>New Launch</v>
      </c>
      <c r="C7240" t="str">
        <f ca="1">PROPER(TRIM(Table1[[#This Row],[Campaign Type]]))</f>
        <v>Retargeting</v>
      </c>
      <c r="D7240" t="str">
        <f ca="1">PROPER(TRIM(Table1[[#This Row],[Marketing Channel]]))</f>
        <v>Linkedin</v>
      </c>
      <c r="E7240" t="s">
        <v>243</v>
      </c>
      <c r="F7240" t="s">
        <v>194</v>
      </c>
      <c r="G7240" t="s">
        <v>46</v>
      </c>
      <c r="H7240" t="s">
        <v>42</v>
      </c>
      <c r="I7240" t="s">
        <v>68</v>
      </c>
      <c r="J7240" t="s">
        <v>32</v>
      </c>
      <c r="K7240">
        <v>32508</v>
      </c>
      <c r="L7240">
        <v>330</v>
      </c>
      <c r="M7240">
        <v>1.02</v>
      </c>
      <c r="N7240">
        <v>82</v>
      </c>
      <c r="O7240">
        <v>24.85</v>
      </c>
      <c r="P7240">
        <v>3830.4648972188602</v>
      </c>
      <c r="Q7240">
        <v>28422.18</v>
      </c>
      <c r="R7240" s="6">
        <v>642.00340592172381</v>
      </c>
      <c r="S7240">
        <v>82</v>
      </c>
      <c r="T7240" t="str">
        <f ca="1">PROPER(TRIM(Table1[[#This Row],[Campaign Status]]))</f>
        <v>Paused</v>
      </c>
      <c r="V7240" s="1">
        <f t="shared" si="339"/>
        <v>82</v>
      </c>
      <c r="W7240" t="str">
        <f t="shared" ca="1" si="340"/>
        <v>South</v>
      </c>
      <c r="X7240" s="6">
        <f t="shared" si="341"/>
        <v>214.66714737450894</v>
      </c>
    </row>
    <row r="7241" spans="1:24" hidden="1" x14ac:dyDescent="0.3">
      <c r="A7241" t="s">
        <v>8322</v>
      </c>
      <c r="B7241" t="str">
        <f ca="1">PROPER(TRIM(Table1[[#This Row],[Campaign Name]]))</f>
        <v>New Launch</v>
      </c>
      <c r="C7241" t="str">
        <f ca="1">PROPER(TRIM(Table1[[#This Row],[Campaign Type]]))</f>
        <v>Retargeting</v>
      </c>
      <c r="D7241" t="str">
        <f ca="1">PROPER(TRIM(Table1[[#This Row],[Marketing Channel]]))</f>
        <v>Meta Ads</v>
      </c>
      <c r="E7241" t="s">
        <v>216</v>
      </c>
      <c r="F7241" t="s">
        <v>279</v>
      </c>
      <c r="G7241" t="s">
        <v>41</v>
      </c>
      <c r="H7241" t="s">
        <v>11140</v>
      </c>
      <c r="I7241" t="s">
        <v>31</v>
      </c>
      <c r="J7241" t="s">
        <v>63</v>
      </c>
      <c r="K7241">
        <v>67362</v>
      </c>
      <c r="L7241">
        <v>8601</v>
      </c>
      <c r="M7241">
        <v>12.77</v>
      </c>
      <c r="N7241">
        <v>1745</v>
      </c>
      <c r="O7241">
        <v>20.29</v>
      </c>
      <c r="P7241">
        <v>250</v>
      </c>
      <c r="R7241" s="6" t="e">
        <v>#VALUE!</v>
      </c>
      <c r="S7241">
        <v>601</v>
      </c>
      <c r="T7241" t="str">
        <f ca="1">PROPER(TRIM(Table1[[#This Row],[Campaign Status]]))</f>
        <v>Paused</v>
      </c>
      <c r="V7241" s="1">
        <f t="shared" si="339"/>
        <v>1745</v>
      </c>
      <c r="W7241" t="str">
        <f t="shared" ca="1" si="340"/>
        <v>East</v>
      </c>
      <c r="X7241" s="6">
        <f t="shared" si="341"/>
        <v>642.00340592172381</v>
      </c>
    </row>
    <row r="7242" spans="1:24" x14ac:dyDescent="0.3">
      <c r="A7242" t="s">
        <v>8323</v>
      </c>
      <c r="B7242" t="str">
        <f ca="1">PROPER(TRIM(Table1[[#This Row],[Campaign Name]]))</f>
        <v>Festive Offer</v>
      </c>
      <c r="C7242" t="str">
        <f ca="1">PROPER(TRIM(Table1[[#This Row],[Campaign Type]]))</f>
        <v>Sales</v>
      </c>
      <c r="D7242" t="str">
        <f ca="1">PROPER(TRIM(Table1[[#This Row],[Marketing Channel]]))</f>
        <v>Email</v>
      </c>
      <c r="E7242" t="s">
        <v>414</v>
      </c>
      <c r="F7242" t="s">
        <v>238</v>
      </c>
      <c r="G7242" t="s">
        <v>11141</v>
      </c>
      <c r="H7242" t="s">
        <v>54</v>
      </c>
      <c r="I7242" t="s">
        <v>62</v>
      </c>
      <c r="J7242" t="s">
        <v>32</v>
      </c>
      <c r="K7242">
        <v>188225</v>
      </c>
      <c r="L7242">
        <v>4360</v>
      </c>
      <c r="M7242">
        <v>2.3199999999999998</v>
      </c>
      <c r="N7242">
        <v>1049</v>
      </c>
      <c r="O7242">
        <v>24.06</v>
      </c>
      <c r="P7242">
        <v>5975.75</v>
      </c>
      <c r="Q7242">
        <v>19623.66</v>
      </c>
      <c r="R7242" s="6">
        <v>228.38823578630297</v>
      </c>
      <c r="S7242">
        <v>640</v>
      </c>
      <c r="T7242" t="str">
        <f ca="1">PROPER(TRIM(Table1[[#This Row],[Campaign Status]]))</f>
        <v>Completed</v>
      </c>
      <c r="V7242" s="1">
        <f t="shared" si="339"/>
        <v>1049</v>
      </c>
      <c r="W7242" t="str">
        <f t="shared" ca="1" si="340"/>
        <v>west</v>
      </c>
      <c r="X7242" s="6" t="e">
        <f t="shared" si="341"/>
        <v>#VALUE!</v>
      </c>
    </row>
    <row r="7243" spans="1:24" x14ac:dyDescent="0.3">
      <c r="A7243" t="s">
        <v>8324</v>
      </c>
      <c r="B7243" t="str">
        <f ca="1">PROPER(TRIM(Table1[[#This Row],[Campaign Name]]))</f>
        <v>Festive Offer</v>
      </c>
      <c r="C7243" t="str">
        <f ca="1">PROPER(TRIM(Table1[[#This Row],[Campaign Type]]))</f>
        <v>Retargeting</v>
      </c>
      <c r="D7243" t="str">
        <f ca="1">PROPER(TRIM(Table1[[#This Row],[Marketing Channel]]))</f>
        <v>Youtube</v>
      </c>
      <c r="E7243" t="s">
        <v>1320</v>
      </c>
      <c r="F7243" t="s">
        <v>519</v>
      </c>
      <c r="G7243" t="s">
        <v>46</v>
      </c>
      <c r="H7243" t="s">
        <v>30</v>
      </c>
      <c r="I7243" t="s">
        <v>68</v>
      </c>
      <c r="J7243" t="s">
        <v>25</v>
      </c>
      <c r="K7243">
        <v>48505</v>
      </c>
      <c r="L7243">
        <v>4881</v>
      </c>
      <c r="M7243">
        <v>10.06</v>
      </c>
      <c r="N7243">
        <v>66</v>
      </c>
      <c r="O7243">
        <v>1.35</v>
      </c>
      <c r="P7243">
        <v>250</v>
      </c>
      <c r="Q7243">
        <v>19701.62</v>
      </c>
      <c r="R7243" s="6">
        <v>7780.6479999999992</v>
      </c>
      <c r="S7243">
        <v>8</v>
      </c>
      <c r="T7243" t="str">
        <f ca="1">PROPER(TRIM(Table1[[#This Row],[Campaign Status]]))</f>
        <v>Active</v>
      </c>
      <c r="V7243" s="1">
        <f t="shared" si="339"/>
        <v>66</v>
      </c>
      <c r="W7243" t="str">
        <f t="shared" ca="1" si="340"/>
        <v>South</v>
      </c>
      <c r="X7243" s="6">
        <f t="shared" si="341"/>
        <v>228.38823578630297</v>
      </c>
    </row>
    <row r="7244" spans="1:24" hidden="1" x14ac:dyDescent="0.3">
      <c r="A7244" t="s">
        <v>8325</v>
      </c>
      <c r="B7244" t="str">
        <f ca="1">PROPER(TRIM(Table1[[#This Row],[Campaign Name]]))</f>
        <v>New Launch</v>
      </c>
      <c r="C7244" t="str">
        <f ca="1">PROPER(TRIM(Table1[[#This Row],[Campaign Type]]))</f>
        <v>Awareness</v>
      </c>
      <c r="D7244" t="str">
        <f ca="1">PROPER(TRIM(Table1[[#This Row],[Marketing Channel]]))</f>
        <v>Google Ads</v>
      </c>
      <c r="E7244" t="s">
        <v>1018</v>
      </c>
      <c r="F7244" t="s">
        <v>321</v>
      </c>
      <c r="G7244" t="s">
        <v>41</v>
      </c>
      <c r="H7244" t="s">
        <v>11140</v>
      </c>
      <c r="I7244" t="s">
        <v>62</v>
      </c>
      <c r="J7244" t="s">
        <v>63</v>
      </c>
      <c r="K7244">
        <v>136651</v>
      </c>
      <c r="L7244">
        <v>1586</v>
      </c>
      <c r="M7244">
        <v>1.1599999999999999</v>
      </c>
      <c r="N7244">
        <v>39</v>
      </c>
      <c r="O7244">
        <v>2.46</v>
      </c>
      <c r="P7244">
        <v>250</v>
      </c>
      <c r="R7244" s="6" t="e">
        <v>#VALUE!</v>
      </c>
      <c r="S7244">
        <v>14</v>
      </c>
      <c r="T7244" t="str">
        <f ca="1">PROPER(TRIM(Table1[[#This Row],[Campaign Status]]))</f>
        <v>Completed</v>
      </c>
      <c r="V7244" s="1">
        <f t="shared" si="339"/>
        <v>39</v>
      </c>
      <c r="W7244" t="str">
        <f t="shared" ca="1" si="340"/>
        <v>East</v>
      </c>
      <c r="X7244" s="6">
        <f t="shared" si="341"/>
        <v>7780.6479999999992</v>
      </c>
    </row>
    <row r="7245" spans="1:24" x14ac:dyDescent="0.3">
      <c r="A7245" t="s">
        <v>8326</v>
      </c>
      <c r="B7245" t="str">
        <f ca="1">PROPER(TRIM(Table1[[#This Row],[Campaign Name]]))</f>
        <v>Mega Discount</v>
      </c>
      <c r="C7245" t="str">
        <f ca="1">PROPER(TRIM(Table1[[#This Row],[Campaign Type]]))</f>
        <v>Retargeting</v>
      </c>
      <c r="D7245" t="str">
        <f ca="1">PROPER(TRIM(Table1[[#This Row],[Marketing Channel]]))</f>
        <v>Email</v>
      </c>
      <c r="E7245" t="s">
        <v>3137</v>
      </c>
      <c r="F7245" t="s">
        <v>161</v>
      </c>
      <c r="G7245" t="s">
        <v>46</v>
      </c>
      <c r="H7245" t="s">
        <v>30</v>
      </c>
      <c r="I7245" t="s">
        <v>31</v>
      </c>
      <c r="J7245" t="s">
        <v>32</v>
      </c>
      <c r="K7245">
        <v>16377</v>
      </c>
      <c r="L7245">
        <v>1603</v>
      </c>
      <c r="M7245">
        <v>9.7899999999999991</v>
      </c>
      <c r="N7245">
        <v>476</v>
      </c>
      <c r="O7245">
        <v>29.69</v>
      </c>
      <c r="P7245">
        <v>6077.28</v>
      </c>
      <c r="Q7245">
        <v>1542.2</v>
      </c>
      <c r="R7245" s="6">
        <v>-74.623515783376774</v>
      </c>
      <c r="S7245">
        <v>338</v>
      </c>
      <c r="T7245" t="str">
        <f ca="1">PROPER(TRIM(Table1[[#This Row],[Campaign Status]]))</f>
        <v>Paused</v>
      </c>
      <c r="V7245" s="1">
        <f t="shared" si="339"/>
        <v>476</v>
      </c>
      <c r="W7245" t="str">
        <f t="shared" ca="1" si="340"/>
        <v>South</v>
      </c>
      <c r="X7245" s="6" t="e">
        <f t="shared" si="341"/>
        <v>#VALUE!</v>
      </c>
    </row>
    <row r="7246" spans="1:24" x14ac:dyDescent="0.3">
      <c r="A7246" t="s">
        <v>8327</v>
      </c>
      <c r="B7246" t="str">
        <f ca="1">PROPER(TRIM(Table1[[#This Row],[Campaign Name]]))</f>
        <v>Flash Sale</v>
      </c>
      <c r="C7246" t="str">
        <f ca="1">PROPER(TRIM(Table1[[#This Row],[Campaign Type]]))</f>
        <v>Sales</v>
      </c>
      <c r="D7246" t="str">
        <f ca="1">PROPER(TRIM(Table1[[#This Row],[Marketing Channel]]))</f>
        <v>Linkedin</v>
      </c>
      <c r="E7246" t="s">
        <v>472</v>
      </c>
      <c r="F7246" t="s">
        <v>394</v>
      </c>
      <c r="G7246" t="s">
        <v>11141</v>
      </c>
      <c r="H7246" t="s">
        <v>23</v>
      </c>
      <c r="I7246" t="s">
        <v>24</v>
      </c>
      <c r="J7246" t="s">
        <v>63</v>
      </c>
      <c r="K7246">
        <v>30502</v>
      </c>
      <c r="L7246">
        <v>2245</v>
      </c>
      <c r="M7246">
        <v>7.36</v>
      </c>
      <c r="N7246">
        <v>185</v>
      </c>
      <c r="O7246">
        <v>8.24</v>
      </c>
      <c r="P7246">
        <v>2865.44</v>
      </c>
      <c r="Q7246">
        <v>19134.75</v>
      </c>
      <c r="R7246" s="6">
        <v>567.77702551789605</v>
      </c>
      <c r="S7246">
        <v>8</v>
      </c>
      <c r="T7246" t="str">
        <f ca="1">PROPER(TRIM(Table1[[#This Row],[Campaign Status]]))</f>
        <v>Paused</v>
      </c>
      <c r="V7246" s="1">
        <f t="shared" si="339"/>
        <v>185</v>
      </c>
      <c r="W7246" t="str">
        <f t="shared" ca="1" si="340"/>
        <v>west</v>
      </c>
      <c r="X7246" s="6">
        <f t="shared" si="341"/>
        <v>-74.623515783376774</v>
      </c>
    </row>
    <row r="7247" spans="1:24" x14ac:dyDescent="0.3">
      <c r="A7247" t="s">
        <v>8328</v>
      </c>
      <c r="B7247" t="str">
        <f ca="1">PROPER(TRIM(Table1[[#This Row],[Campaign Name]]))</f>
        <v>Flash Sale</v>
      </c>
      <c r="C7247" t="str">
        <f ca="1">PROPER(TRIM(Table1[[#This Row],[Campaign Type]]))</f>
        <v>Retargeting</v>
      </c>
      <c r="D7247" t="str">
        <f ca="1">PROPER(TRIM(Table1[[#This Row],[Marketing Channel]]))</f>
        <v>Email</v>
      </c>
      <c r="E7247" t="s">
        <v>766</v>
      </c>
      <c r="F7247" t="s">
        <v>74</v>
      </c>
      <c r="G7247" t="s">
        <v>29</v>
      </c>
      <c r="H7247" t="s">
        <v>99</v>
      </c>
      <c r="I7247" t="s">
        <v>62</v>
      </c>
      <c r="J7247" t="s">
        <v>32</v>
      </c>
      <c r="K7247">
        <v>161040</v>
      </c>
      <c r="L7247">
        <v>15509</v>
      </c>
      <c r="M7247">
        <v>9.6300000000000008</v>
      </c>
      <c r="N7247">
        <v>3015</v>
      </c>
      <c r="O7247">
        <v>19.440000000000001</v>
      </c>
      <c r="P7247">
        <v>4021.4266195524165</v>
      </c>
      <c r="Q7247">
        <v>13523.91</v>
      </c>
      <c r="R7247" s="6">
        <v>236.29632663806274</v>
      </c>
      <c r="S7247">
        <v>1522</v>
      </c>
      <c r="T7247" t="str">
        <f ca="1">PROPER(TRIM(Table1[[#This Row],[Campaign Status]]))</f>
        <v>Active</v>
      </c>
      <c r="V7247" s="1">
        <f t="shared" si="339"/>
        <v>3015</v>
      </c>
      <c r="W7247" t="str">
        <f t="shared" ca="1" si="340"/>
        <v>North</v>
      </c>
      <c r="X7247" s="6">
        <f t="shared" si="341"/>
        <v>567.77702551789605</v>
      </c>
    </row>
    <row r="7248" spans="1:24" x14ac:dyDescent="0.3">
      <c r="A7248" t="s">
        <v>8329</v>
      </c>
      <c r="B7248" t="str">
        <f ca="1">PROPER(TRIM(Table1[[#This Row],[Campaign Name]]))</f>
        <v>Mega Discount</v>
      </c>
      <c r="C7248" t="str">
        <f ca="1">PROPER(TRIM(Table1[[#This Row],[Campaign Type]]))</f>
        <v>Lead Gen</v>
      </c>
      <c r="D7248" t="str">
        <f ca="1">PROPER(TRIM(Table1[[#This Row],[Marketing Channel]]))</f>
        <v>Email</v>
      </c>
      <c r="E7248" t="s">
        <v>3066</v>
      </c>
      <c r="F7248" t="s">
        <v>500</v>
      </c>
      <c r="G7248" t="s">
        <v>29</v>
      </c>
      <c r="H7248" t="s">
        <v>61</v>
      </c>
      <c r="I7248" t="s">
        <v>68</v>
      </c>
      <c r="J7248" t="s">
        <v>63</v>
      </c>
      <c r="K7248">
        <v>140568</v>
      </c>
      <c r="L7248">
        <v>5406</v>
      </c>
      <c r="M7248">
        <v>3.85</v>
      </c>
      <c r="N7248">
        <v>1601</v>
      </c>
      <c r="O7248">
        <v>29.62</v>
      </c>
      <c r="P7248">
        <v>250</v>
      </c>
      <c r="Q7248">
        <v>34908.67</v>
      </c>
      <c r="R7248" s="6">
        <v>13863.468000000001</v>
      </c>
      <c r="S7248">
        <v>10</v>
      </c>
      <c r="T7248" t="str">
        <f ca="1">PROPER(TRIM(Table1[[#This Row],[Campaign Status]]))</f>
        <v>Active</v>
      </c>
      <c r="V7248" s="1">
        <f t="shared" si="339"/>
        <v>1601</v>
      </c>
      <c r="W7248" t="str">
        <f t="shared" ca="1" si="340"/>
        <v>North</v>
      </c>
      <c r="X7248" s="6">
        <f t="shared" si="341"/>
        <v>236.29632663806274</v>
      </c>
    </row>
    <row r="7249" spans="1:24" hidden="1" x14ac:dyDescent="0.3">
      <c r="A7249" t="s">
        <v>8330</v>
      </c>
      <c r="B7249" t="str">
        <f ca="1">PROPER(TRIM(Table1[[#This Row],[Campaign Name]]))</f>
        <v>Summer Sale</v>
      </c>
      <c r="C7249" t="str">
        <f ca="1">PROPER(TRIM(Table1[[#This Row],[Campaign Type]]))</f>
        <v>Retargeting</v>
      </c>
      <c r="D7249" t="str">
        <f ca="1">PROPER(TRIM(Table1[[#This Row],[Marketing Channel]]))</f>
        <v>Youtube</v>
      </c>
      <c r="E7249" t="s">
        <v>427</v>
      </c>
      <c r="F7249" t="s">
        <v>371</v>
      </c>
      <c r="G7249" t="s">
        <v>46</v>
      </c>
      <c r="H7249" t="s">
        <v>30</v>
      </c>
      <c r="I7249" t="s">
        <v>68</v>
      </c>
      <c r="J7249" t="s">
        <v>25</v>
      </c>
      <c r="K7249">
        <v>166004</v>
      </c>
      <c r="L7249">
        <v>18466</v>
      </c>
      <c r="M7249">
        <v>11.12</v>
      </c>
      <c r="N7249">
        <v>676</v>
      </c>
      <c r="O7249">
        <v>3.66</v>
      </c>
      <c r="P7249">
        <v>3891.7088323699436</v>
      </c>
      <c r="R7249" s="6" t="e">
        <v>#VALUE!</v>
      </c>
      <c r="S7249">
        <v>571</v>
      </c>
      <c r="T7249" t="str">
        <f ca="1">PROPER(TRIM(Table1[[#This Row],[Campaign Status]]))</f>
        <v>Active</v>
      </c>
      <c r="V7249" s="1">
        <f t="shared" si="339"/>
        <v>676</v>
      </c>
      <c r="W7249" t="str">
        <f t="shared" ca="1" si="340"/>
        <v>South</v>
      </c>
      <c r="X7249" s="6">
        <f t="shared" si="341"/>
        <v>13863.468000000001</v>
      </c>
    </row>
    <row r="7250" spans="1:24" x14ac:dyDescent="0.3">
      <c r="A7250" t="s">
        <v>8331</v>
      </c>
      <c r="B7250" t="str">
        <f ca="1">PROPER(TRIM(Table1[[#This Row],[Campaign Name]]))</f>
        <v>New Launch</v>
      </c>
      <c r="C7250" t="str">
        <f ca="1">PROPER(TRIM(Table1[[#This Row],[Campaign Type]]))</f>
        <v>Retargeting</v>
      </c>
      <c r="D7250" t="str">
        <f ca="1">PROPER(TRIM(Table1[[#This Row],[Marketing Channel]]))</f>
        <v>Linkedin</v>
      </c>
      <c r="E7250" t="s">
        <v>1566</v>
      </c>
      <c r="F7250" t="s">
        <v>294</v>
      </c>
      <c r="G7250" t="s">
        <v>29</v>
      </c>
      <c r="H7250" t="s">
        <v>61</v>
      </c>
      <c r="I7250" t="s">
        <v>62</v>
      </c>
      <c r="J7250" t="s">
        <v>32</v>
      </c>
      <c r="K7250">
        <v>188939</v>
      </c>
      <c r="L7250">
        <v>20622</v>
      </c>
      <c r="M7250">
        <v>10.91</v>
      </c>
      <c r="N7250">
        <v>207</v>
      </c>
      <c r="O7250">
        <v>1</v>
      </c>
      <c r="P7250">
        <v>3017.55</v>
      </c>
      <c r="Q7250">
        <v>25697.93</v>
      </c>
      <c r="R7250" s="6">
        <v>751.61571473546417</v>
      </c>
      <c r="S7250">
        <v>157</v>
      </c>
      <c r="T7250" t="str">
        <f ca="1">PROPER(TRIM(Table1[[#This Row],[Campaign Status]]))</f>
        <v>Completed</v>
      </c>
      <c r="V7250" s="1">
        <f t="shared" si="339"/>
        <v>207</v>
      </c>
      <c r="W7250" t="str">
        <f t="shared" ca="1" si="340"/>
        <v>North</v>
      </c>
      <c r="X7250" s="6" t="e">
        <f t="shared" si="341"/>
        <v>#VALUE!</v>
      </c>
    </row>
    <row r="7251" spans="1:24" x14ac:dyDescent="0.3">
      <c r="A7251" t="s">
        <v>8332</v>
      </c>
      <c r="B7251" t="str">
        <f ca="1">PROPER(TRIM(Table1[[#This Row],[Campaign Name]]))</f>
        <v>Flash Sale</v>
      </c>
      <c r="C7251" t="str">
        <f ca="1">PROPER(TRIM(Table1[[#This Row],[Campaign Type]]))</f>
        <v>Awareness</v>
      </c>
      <c r="D7251" t="str">
        <f ca="1">PROPER(TRIM(Table1[[#This Row],[Marketing Channel]]))</f>
        <v>Google Ads</v>
      </c>
      <c r="E7251" t="s">
        <v>2847</v>
      </c>
      <c r="F7251" t="s">
        <v>633</v>
      </c>
      <c r="G7251" t="s">
        <v>46</v>
      </c>
      <c r="H7251" t="s">
        <v>42</v>
      </c>
      <c r="I7251" t="s">
        <v>24</v>
      </c>
      <c r="J7251" t="s">
        <v>32</v>
      </c>
      <c r="K7251">
        <v>133386</v>
      </c>
      <c r="L7251">
        <v>18269</v>
      </c>
      <c r="M7251">
        <v>13.7</v>
      </c>
      <c r="N7251">
        <v>4843</v>
      </c>
      <c r="O7251">
        <v>26.51</v>
      </c>
      <c r="P7251">
        <v>250</v>
      </c>
      <c r="Q7251">
        <v>12583.01</v>
      </c>
      <c r="R7251" s="6">
        <v>4933.2039999999997</v>
      </c>
      <c r="S7251">
        <v>3175</v>
      </c>
      <c r="T7251" t="str">
        <f ca="1">PROPER(TRIM(Table1[[#This Row],[Campaign Status]]))</f>
        <v>Active</v>
      </c>
      <c r="V7251" s="1">
        <f t="shared" si="339"/>
        <v>4843</v>
      </c>
      <c r="W7251" t="str">
        <f t="shared" ca="1" si="340"/>
        <v>South</v>
      </c>
      <c r="X7251" s="6">
        <f t="shared" si="341"/>
        <v>751.61571473546417</v>
      </c>
    </row>
    <row r="7252" spans="1:24" x14ac:dyDescent="0.3">
      <c r="A7252" t="s">
        <v>8333</v>
      </c>
      <c r="B7252" t="str">
        <f ca="1">PROPER(TRIM(Table1[[#This Row],[Campaign Name]]))</f>
        <v>New Launch</v>
      </c>
      <c r="C7252" t="str">
        <f ca="1">PROPER(TRIM(Table1[[#This Row],[Campaign Type]]))</f>
        <v>Retargeting</v>
      </c>
      <c r="D7252" t="str">
        <f ca="1">PROPER(TRIM(Table1[[#This Row],[Marketing Channel]]))</f>
        <v>Google Ads</v>
      </c>
      <c r="E7252" t="s">
        <v>1792</v>
      </c>
      <c r="F7252" t="s">
        <v>140</v>
      </c>
      <c r="G7252" t="s">
        <v>11141</v>
      </c>
      <c r="H7252" t="s">
        <v>23</v>
      </c>
      <c r="I7252" t="s">
        <v>31</v>
      </c>
      <c r="J7252" t="s">
        <v>63</v>
      </c>
      <c r="K7252">
        <v>106699</v>
      </c>
      <c r="L7252">
        <v>6892</v>
      </c>
      <c r="M7252">
        <v>6.46</v>
      </c>
      <c r="N7252">
        <v>1409</v>
      </c>
      <c r="O7252">
        <v>20.440000000000001</v>
      </c>
      <c r="P7252">
        <v>3988.1535696969677</v>
      </c>
      <c r="Q7252">
        <v>1701.93</v>
      </c>
      <c r="R7252" s="6">
        <v>-57.325364476139818</v>
      </c>
      <c r="S7252">
        <v>1080</v>
      </c>
      <c r="T7252" t="str">
        <f ca="1">PROPER(TRIM(Table1[[#This Row],[Campaign Status]]))</f>
        <v>Completed</v>
      </c>
      <c r="V7252" s="1">
        <f t="shared" si="339"/>
        <v>1409</v>
      </c>
      <c r="W7252" t="str">
        <f t="shared" ca="1" si="340"/>
        <v>west</v>
      </c>
      <c r="X7252" s="6">
        <f t="shared" si="341"/>
        <v>4933.2039999999997</v>
      </c>
    </row>
    <row r="7253" spans="1:24" x14ac:dyDescent="0.3">
      <c r="A7253" t="s">
        <v>8334</v>
      </c>
      <c r="B7253" t="str">
        <f ca="1">PROPER(TRIM(Table1[[#This Row],[Campaign Name]]))</f>
        <v>Festive Offer</v>
      </c>
      <c r="C7253" t="str">
        <f ca="1">PROPER(TRIM(Table1[[#This Row],[Campaign Type]]))</f>
        <v>Lead Gen</v>
      </c>
      <c r="D7253" t="str">
        <f ca="1">PROPER(TRIM(Table1[[#This Row],[Marketing Channel]]))</f>
        <v>Google Ads</v>
      </c>
      <c r="E7253" t="s">
        <v>1245</v>
      </c>
      <c r="F7253" t="s">
        <v>344</v>
      </c>
      <c r="G7253" t="s">
        <v>29</v>
      </c>
      <c r="H7253" t="s">
        <v>67</v>
      </c>
      <c r="I7253" t="s">
        <v>62</v>
      </c>
      <c r="J7253" t="s">
        <v>63</v>
      </c>
      <c r="K7253">
        <v>75442</v>
      </c>
      <c r="L7253">
        <v>1623</v>
      </c>
      <c r="M7253">
        <v>2.15</v>
      </c>
      <c r="N7253">
        <v>470</v>
      </c>
      <c r="O7253">
        <v>28.96</v>
      </c>
      <c r="P7253">
        <v>2112.12</v>
      </c>
      <c r="Q7253">
        <v>48426.07</v>
      </c>
      <c r="R7253" s="6">
        <v>2192.7707706001552</v>
      </c>
      <c r="S7253">
        <v>174</v>
      </c>
      <c r="T7253" t="str">
        <f ca="1">PROPER(TRIM(Table1[[#This Row],[Campaign Status]]))</f>
        <v>Paused</v>
      </c>
      <c r="V7253" s="1">
        <f t="shared" si="339"/>
        <v>470</v>
      </c>
      <c r="W7253" t="str">
        <f t="shared" ca="1" si="340"/>
        <v>North</v>
      </c>
      <c r="X7253" s="6">
        <f t="shared" si="341"/>
        <v>-57.325364476139818</v>
      </c>
    </row>
    <row r="7254" spans="1:24" x14ac:dyDescent="0.3">
      <c r="A7254" t="s">
        <v>8335</v>
      </c>
      <c r="B7254" t="str">
        <f ca="1">PROPER(TRIM(Table1[[#This Row],[Campaign Name]]))</f>
        <v>Summer Sale</v>
      </c>
      <c r="C7254" t="str">
        <f ca="1">PROPER(TRIM(Table1[[#This Row],[Campaign Type]]))</f>
        <v>Awareness</v>
      </c>
      <c r="D7254" t="str">
        <f ca="1">PROPER(TRIM(Table1[[#This Row],[Marketing Channel]]))</f>
        <v>Linkedin</v>
      </c>
      <c r="E7254" t="s">
        <v>3899</v>
      </c>
      <c r="F7254" t="s">
        <v>347</v>
      </c>
      <c r="G7254" t="s">
        <v>11141</v>
      </c>
      <c r="H7254" t="s">
        <v>23</v>
      </c>
      <c r="I7254" t="s">
        <v>24</v>
      </c>
      <c r="J7254" t="s">
        <v>63</v>
      </c>
      <c r="K7254">
        <v>48014</v>
      </c>
      <c r="L7254">
        <v>2357</v>
      </c>
      <c r="M7254">
        <v>4.91</v>
      </c>
      <c r="N7254">
        <v>111</v>
      </c>
      <c r="O7254">
        <v>4.71</v>
      </c>
      <c r="P7254">
        <v>250</v>
      </c>
      <c r="Q7254">
        <v>14611.2</v>
      </c>
      <c r="R7254" s="6">
        <v>5744.4800000000005</v>
      </c>
      <c r="S7254">
        <v>83</v>
      </c>
      <c r="T7254" t="str">
        <f ca="1">PROPER(TRIM(Table1[[#This Row],[Campaign Status]]))</f>
        <v>Active</v>
      </c>
      <c r="V7254" s="1">
        <f t="shared" si="339"/>
        <v>111</v>
      </c>
      <c r="W7254" t="str">
        <f t="shared" ca="1" si="340"/>
        <v>west</v>
      </c>
      <c r="X7254" s="6">
        <f t="shared" si="341"/>
        <v>2192.7707706001552</v>
      </c>
    </row>
    <row r="7255" spans="1:24" x14ac:dyDescent="0.3">
      <c r="A7255" t="s">
        <v>8336</v>
      </c>
      <c r="B7255" t="str">
        <f ca="1">PROPER(TRIM(Table1[[#This Row],[Campaign Name]]))</f>
        <v>Flash Sale</v>
      </c>
      <c r="C7255" t="str">
        <f ca="1">PROPER(TRIM(Table1[[#This Row],[Campaign Type]]))</f>
        <v>Lead Gen</v>
      </c>
      <c r="D7255" t="str">
        <f ca="1">PROPER(TRIM(Table1[[#This Row],[Marketing Channel]]))</f>
        <v>Google Ads</v>
      </c>
      <c r="E7255" t="s">
        <v>636</v>
      </c>
      <c r="F7255" t="s">
        <v>500</v>
      </c>
      <c r="G7255" t="s">
        <v>11141</v>
      </c>
      <c r="H7255" t="s">
        <v>54</v>
      </c>
      <c r="I7255" t="s">
        <v>24</v>
      </c>
      <c r="J7255" t="s">
        <v>25</v>
      </c>
      <c r="K7255">
        <v>145913</v>
      </c>
      <c r="L7255">
        <v>17178</v>
      </c>
      <c r="M7255">
        <v>11.77</v>
      </c>
      <c r="N7255">
        <v>650</v>
      </c>
      <c r="O7255">
        <v>3.78</v>
      </c>
      <c r="P7255">
        <v>250</v>
      </c>
      <c r="Q7255">
        <v>8321.02</v>
      </c>
      <c r="R7255" s="6">
        <v>3228.4080000000004</v>
      </c>
      <c r="S7255">
        <v>553</v>
      </c>
      <c r="T7255" t="str">
        <f ca="1">PROPER(TRIM(Table1[[#This Row],[Campaign Status]]))</f>
        <v>Paused</v>
      </c>
      <c r="V7255" s="1">
        <f t="shared" si="339"/>
        <v>650</v>
      </c>
      <c r="W7255" t="str">
        <f t="shared" ca="1" si="340"/>
        <v>west</v>
      </c>
      <c r="X7255" s="6">
        <f t="shared" si="341"/>
        <v>5744.4800000000005</v>
      </c>
    </row>
    <row r="7256" spans="1:24" x14ac:dyDescent="0.3">
      <c r="A7256" t="s">
        <v>8337</v>
      </c>
      <c r="B7256" t="str">
        <f ca="1">PROPER(TRIM(Table1[[#This Row],[Campaign Name]]))</f>
        <v>Summer Sale</v>
      </c>
      <c r="C7256" t="str">
        <f ca="1">PROPER(TRIM(Table1[[#This Row],[Campaign Type]]))</f>
        <v>Retargeting</v>
      </c>
      <c r="D7256" t="str">
        <f ca="1">PROPER(TRIM(Table1[[#This Row],[Marketing Channel]]))</f>
        <v>Meta Ads</v>
      </c>
      <c r="E7256" t="s">
        <v>308</v>
      </c>
      <c r="F7256" t="s">
        <v>985</v>
      </c>
      <c r="G7256" t="s">
        <v>41</v>
      </c>
      <c r="H7256" t="s">
        <v>11140</v>
      </c>
      <c r="I7256" t="s">
        <v>68</v>
      </c>
      <c r="J7256" t="s">
        <v>63</v>
      </c>
      <c r="K7256">
        <v>104350</v>
      </c>
      <c r="L7256">
        <v>8264</v>
      </c>
      <c r="M7256">
        <v>7.92</v>
      </c>
      <c r="N7256">
        <v>734</v>
      </c>
      <c r="O7256">
        <v>8.8800000000000008</v>
      </c>
      <c r="P7256">
        <v>7519.85</v>
      </c>
      <c r="Q7256">
        <v>43834.52</v>
      </c>
      <c r="R7256" s="6">
        <v>482.91747840714902</v>
      </c>
      <c r="S7256">
        <v>223</v>
      </c>
      <c r="T7256" t="str">
        <f ca="1">PROPER(TRIM(Table1[[#This Row],[Campaign Status]]))</f>
        <v>Completed</v>
      </c>
      <c r="V7256" s="1">
        <f t="shared" si="339"/>
        <v>734</v>
      </c>
      <c r="W7256" t="str">
        <f t="shared" ca="1" si="340"/>
        <v>East</v>
      </c>
      <c r="X7256" s="6">
        <f t="shared" si="341"/>
        <v>3228.4080000000004</v>
      </c>
    </row>
    <row r="7257" spans="1:24" x14ac:dyDescent="0.3">
      <c r="A7257" t="s">
        <v>8338</v>
      </c>
      <c r="B7257" t="str">
        <f ca="1">PROPER(TRIM(Table1[[#This Row],[Campaign Name]]))</f>
        <v>Mega Discount</v>
      </c>
      <c r="C7257" t="str">
        <f ca="1">PROPER(TRIM(Table1[[#This Row],[Campaign Type]]))</f>
        <v>Lead Gen</v>
      </c>
      <c r="D7257" t="str">
        <f ca="1">PROPER(TRIM(Table1[[#This Row],[Marketing Channel]]))</f>
        <v>Google Ads</v>
      </c>
      <c r="E7257" t="s">
        <v>615</v>
      </c>
      <c r="F7257" t="s">
        <v>186</v>
      </c>
      <c r="G7257" t="s">
        <v>46</v>
      </c>
      <c r="H7257" t="s">
        <v>30</v>
      </c>
      <c r="I7257" t="s">
        <v>24</v>
      </c>
      <c r="J7257" t="s">
        <v>25</v>
      </c>
      <c r="K7257">
        <v>56691</v>
      </c>
      <c r="L7257">
        <v>7502</v>
      </c>
      <c r="M7257">
        <v>13.23</v>
      </c>
      <c r="N7257">
        <v>2319</v>
      </c>
      <c r="O7257">
        <v>30.91</v>
      </c>
      <c r="P7257">
        <v>3988.1535696969677</v>
      </c>
      <c r="Q7257">
        <v>10190</v>
      </c>
      <c r="R7257" s="6">
        <v>155.50671060979903</v>
      </c>
      <c r="S7257">
        <v>912</v>
      </c>
      <c r="T7257" t="str">
        <f ca="1">PROPER(TRIM(Table1[[#This Row],[Campaign Status]]))</f>
        <v>Active</v>
      </c>
      <c r="V7257" s="1">
        <f t="shared" si="339"/>
        <v>2319</v>
      </c>
      <c r="W7257" t="str">
        <f t="shared" ca="1" si="340"/>
        <v>South</v>
      </c>
      <c r="X7257" s="6">
        <f t="shared" si="341"/>
        <v>482.91747840714902</v>
      </c>
    </row>
    <row r="7258" spans="1:24" x14ac:dyDescent="0.3">
      <c r="A7258" t="s">
        <v>8339</v>
      </c>
      <c r="B7258" t="str">
        <f ca="1">PROPER(TRIM(Table1[[#This Row],[Campaign Name]]))</f>
        <v>Summer Sale</v>
      </c>
      <c r="C7258" t="str">
        <f ca="1">PROPER(TRIM(Table1[[#This Row],[Campaign Type]]))</f>
        <v>Awareness</v>
      </c>
      <c r="D7258" t="str">
        <f ca="1">PROPER(TRIM(Table1[[#This Row],[Marketing Channel]]))</f>
        <v>Youtube</v>
      </c>
      <c r="E7258" t="s">
        <v>766</v>
      </c>
      <c r="F7258" t="s">
        <v>590</v>
      </c>
      <c r="G7258" t="s">
        <v>46</v>
      </c>
      <c r="H7258" t="s">
        <v>30</v>
      </c>
      <c r="I7258" t="s">
        <v>24</v>
      </c>
      <c r="J7258" t="s">
        <v>32</v>
      </c>
      <c r="K7258">
        <v>67508</v>
      </c>
      <c r="L7258">
        <v>7831</v>
      </c>
      <c r="M7258">
        <v>11.6</v>
      </c>
      <c r="N7258">
        <v>335</v>
      </c>
      <c r="O7258">
        <v>4.28</v>
      </c>
      <c r="P7258">
        <v>250</v>
      </c>
      <c r="Q7258">
        <v>32177.31</v>
      </c>
      <c r="R7258" s="6">
        <v>12770.924000000001</v>
      </c>
      <c r="S7258">
        <v>147</v>
      </c>
      <c r="T7258" t="str">
        <f ca="1">PROPER(TRIM(Table1[[#This Row],[Campaign Status]]))</f>
        <v>Completed</v>
      </c>
      <c r="V7258" s="1">
        <f t="shared" si="339"/>
        <v>335</v>
      </c>
      <c r="W7258" t="str">
        <f t="shared" ca="1" si="340"/>
        <v>South</v>
      </c>
      <c r="X7258" s="6">
        <f t="shared" si="341"/>
        <v>155.50671060979903</v>
      </c>
    </row>
    <row r="7259" spans="1:24" x14ac:dyDescent="0.3">
      <c r="A7259" t="s">
        <v>8340</v>
      </c>
      <c r="B7259" t="str">
        <f ca="1">PROPER(TRIM(Table1[[#This Row],[Campaign Name]]))</f>
        <v>Summer Sale</v>
      </c>
      <c r="C7259" t="str">
        <f ca="1">PROPER(TRIM(Table1[[#This Row],[Campaign Type]]))</f>
        <v>Sales</v>
      </c>
      <c r="D7259" t="str">
        <f ca="1">PROPER(TRIM(Table1[[#This Row],[Marketing Channel]]))</f>
        <v>Instagram</v>
      </c>
      <c r="E7259" t="s">
        <v>311</v>
      </c>
      <c r="F7259" t="s">
        <v>324</v>
      </c>
      <c r="G7259" t="s">
        <v>11141</v>
      </c>
      <c r="H7259" t="s">
        <v>23</v>
      </c>
      <c r="I7259" t="s">
        <v>68</v>
      </c>
      <c r="J7259" t="s">
        <v>25</v>
      </c>
      <c r="K7259">
        <v>110097</v>
      </c>
      <c r="L7259">
        <v>7925</v>
      </c>
      <c r="M7259">
        <v>7.2</v>
      </c>
      <c r="N7259">
        <v>5</v>
      </c>
      <c r="O7259">
        <v>0.06</v>
      </c>
      <c r="P7259">
        <v>10814.73</v>
      </c>
      <c r="Q7259">
        <v>19962.810000000001</v>
      </c>
      <c r="R7259" s="6">
        <v>84.589074345822794</v>
      </c>
      <c r="S7259">
        <v>1</v>
      </c>
      <c r="T7259" t="str">
        <f ca="1">PROPER(TRIM(Table1[[#This Row],[Campaign Status]]))</f>
        <v>Active</v>
      </c>
      <c r="V7259" s="1">
        <f t="shared" si="339"/>
        <v>5</v>
      </c>
      <c r="W7259" t="str">
        <f t="shared" ca="1" si="340"/>
        <v>west</v>
      </c>
      <c r="X7259" s="6">
        <f t="shared" si="341"/>
        <v>12770.924000000001</v>
      </c>
    </row>
    <row r="7260" spans="1:24" x14ac:dyDescent="0.3">
      <c r="A7260" t="s">
        <v>8341</v>
      </c>
      <c r="B7260" t="str">
        <f ca="1">PROPER(TRIM(Table1[[#This Row],[Campaign Name]]))</f>
        <v>Flash Sale</v>
      </c>
      <c r="C7260" t="str">
        <f ca="1">PROPER(TRIM(Table1[[#This Row],[Campaign Type]]))</f>
        <v>Sales</v>
      </c>
      <c r="D7260" t="str">
        <f ca="1">PROPER(TRIM(Table1[[#This Row],[Marketing Channel]]))</f>
        <v>Meta Ads</v>
      </c>
      <c r="E7260" t="s">
        <v>758</v>
      </c>
      <c r="F7260" t="s">
        <v>362</v>
      </c>
      <c r="G7260" t="s">
        <v>41</v>
      </c>
      <c r="H7260" t="s">
        <v>11140</v>
      </c>
      <c r="I7260" t="s">
        <v>24</v>
      </c>
      <c r="J7260" t="s">
        <v>63</v>
      </c>
      <c r="K7260">
        <v>38825</v>
      </c>
      <c r="L7260">
        <v>3227</v>
      </c>
      <c r="M7260">
        <v>8.31</v>
      </c>
      <c r="N7260">
        <v>1074</v>
      </c>
      <c r="O7260">
        <v>33.28</v>
      </c>
      <c r="P7260">
        <v>3817.8497265160554</v>
      </c>
      <c r="Q7260">
        <v>33021.24</v>
      </c>
      <c r="R7260" s="6">
        <v>764.91722737692021</v>
      </c>
      <c r="S7260">
        <v>614</v>
      </c>
      <c r="T7260" t="str">
        <f ca="1">PROPER(TRIM(Table1[[#This Row],[Campaign Status]]))</f>
        <v>Paused</v>
      </c>
      <c r="V7260" s="1">
        <f t="shared" si="339"/>
        <v>1074</v>
      </c>
      <c r="W7260" t="str">
        <f t="shared" ca="1" si="340"/>
        <v>East</v>
      </c>
      <c r="X7260" s="6">
        <f t="shared" si="341"/>
        <v>84.589074345822794</v>
      </c>
    </row>
    <row r="7261" spans="1:24" x14ac:dyDescent="0.3">
      <c r="A7261" t="s">
        <v>8342</v>
      </c>
      <c r="B7261" t="str">
        <f ca="1">PROPER(TRIM(Table1[[#This Row],[Campaign Name]]))</f>
        <v>New Launch</v>
      </c>
      <c r="C7261" t="str">
        <f ca="1">PROPER(TRIM(Table1[[#This Row],[Campaign Type]]))</f>
        <v>Sales</v>
      </c>
      <c r="D7261" t="str">
        <f ca="1">PROPER(TRIM(Table1[[#This Row],[Marketing Channel]]))</f>
        <v>Instagram</v>
      </c>
      <c r="E7261" t="s">
        <v>1985</v>
      </c>
      <c r="F7261" t="s">
        <v>176</v>
      </c>
      <c r="G7261" t="s">
        <v>46</v>
      </c>
      <c r="H7261" t="s">
        <v>30</v>
      </c>
      <c r="I7261" t="s">
        <v>31</v>
      </c>
      <c r="J7261" t="s">
        <v>25</v>
      </c>
      <c r="K7261">
        <v>176680</v>
      </c>
      <c r="L7261">
        <v>14101</v>
      </c>
      <c r="M7261">
        <v>7.98</v>
      </c>
      <c r="N7261">
        <v>4102</v>
      </c>
      <c r="O7261">
        <v>29.09</v>
      </c>
      <c r="P7261">
        <v>3982.6304252733912</v>
      </c>
      <c r="Q7261">
        <v>17948.37</v>
      </c>
      <c r="R7261" s="6">
        <v>350.66622014689995</v>
      </c>
      <c r="S7261">
        <v>1245</v>
      </c>
      <c r="T7261" t="str">
        <f ca="1">PROPER(TRIM(Table1[[#This Row],[Campaign Status]]))</f>
        <v>Active</v>
      </c>
      <c r="V7261" s="1">
        <f t="shared" si="339"/>
        <v>4102</v>
      </c>
      <c r="W7261" t="str">
        <f t="shared" ca="1" si="340"/>
        <v>South</v>
      </c>
      <c r="X7261" s="6">
        <f t="shared" si="341"/>
        <v>764.91722737692021</v>
      </c>
    </row>
    <row r="7262" spans="1:24" x14ac:dyDescent="0.3">
      <c r="A7262" t="s">
        <v>8343</v>
      </c>
      <c r="B7262" t="str">
        <f ca="1">PROPER(TRIM(Table1[[#This Row],[Campaign Name]]))</f>
        <v>Flash Sale</v>
      </c>
      <c r="C7262" t="str">
        <f ca="1">PROPER(TRIM(Table1[[#This Row],[Campaign Type]]))</f>
        <v>Sales</v>
      </c>
      <c r="D7262" t="str">
        <f ca="1">PROPER(TRIM(Table1[[#This Row],[Marketing Channel]]))</f>
        <v>Google Ads</v>
      </c>
      <c r="E7262" t="s">
        <v>1494</v>
      </c>
      <c r="F7262" t="s">
        <v>573</v>
      </c>
      <c r="G7262" t="s">
        <v>41</v>
      </c>
      <c r="H7262" t="s">
        <v>11140</v>
      </c>
      <c r="I7262" t="s">
        <v>31</v>
      </c>
      <c r="J7262" t="s">
        <v>63</v>
      </c>
      <c r="K7262">
        <v>82631</v>
      </c>
      <c r="L7262">
        <v>11895</v>
      </c>
      <c r="M7262">
        <v>14.4</v>
      </c>
      <c r="N7262">
        <v>3323</v>
      </c>
      <c r="O7262">
        <v>27.94</v>
      </c>
      <c r="P7262">
        <v>250</v>
      </c>
      <c r="Q7262">
        <v>31341.34</v>
      </c>
      <c r="R7262" s="6">
        <v>12436.536</v>
      </c>
      <c r="S7262">
        <v>513</v>
      </c>
      <c r="T7262" t="str">
        <f ca="1">PROPER(TRIM(Table1[[#This Row],[Campaign Status]]))</f>
        <v>Completed</v>
      </c>
      <c r="V7262" s="1">
        <f t="shared" si="339"/>
        <v>3323</v>
      </c>
      <c r="W7262" t="str">
        <f t="shared" ca="1" si="340"/>
        <v>East</v>
      </c>
      <c r="X7262" s="6">
        <f t="shared" si="341"/>
        <v>350.66622014689995</v>
      </c>
    </row>
    <row r="7263" spans="1:24" x14ac:dyDescent="0.3">
      <c r="A7263" t="s">
        <v>8344</v>
      </c>
      <c r="B7263" t="str">
        <f ca="1">PROPER(TRIM(Table1[[#This Row],[Campaign Name]]))</f>
        <v>Summer Sale</v>
      </c>
      <c r="C7263" t="str">
        <f ca="1">PROPER(TRIM(Table1[[#This Row],[Campaign Type]]))</f>
        <v>Awareness</v>
      </c>
      <c r="D7263" t="str">
        <f ca="1">PROPER(TRIM(Table1[[#This Row],[Marketing Channel]]))</f>
        <v>Google Ads</v>
      </c>
      <c r="E7263" t="s">
        <v>1698</v>
      </c>
      <c r="F7263" t="s">
        <v>633</v>
      </c>
      <c r="G7263" t="s">
        <v>46</v>
      </c>
      <c r="H7263" t="s">
        <v>42</v>
      </c>
      <c r="I7263" t="s">
        <v>31</v>
      </c>
      <c r="J7263" t="s">
        <v>63</v>
      </c>
      <c r="K7263">
        <v>105167</v>
      </c>
      <c r="L7263">
        <v>574</v>
      </c>
      <c r="M7263">
        <v>0.55000000000000004</v>
      </c>
      <c r="N7263">
        <v>186</v>
      </c>
      <c r="O7263">
        <v>32.4</v>
      </c>
      <c r="P7263">
        <v>3988.1535696969677</v>
      </c>
      <c r="Q7263">
        <v>49121.51</v>
      </c>
      <c r="R7263" s="6">
        <v>1131.6855191645093</v>
      </c>
      <c r="S7263">
        <v>92</v>
      </c>
      <c r="T7263" t="str">
        <f ca="1">PROPER(TRIM(Table1[[#This Row],[Campaign Status]]))</f>
        <v>Active</v>
      </c>
      <c r="V7263" s="1">
        <f t="shared" si="339"/>
        <v>186</v>
      </c>
      <c r="W7263" t="str">
        <f t="shared" ca="1" si="340"/>
        <v>South</v>
      </c>
      <c r="X7263" s="6">
        <f t="shared" si="341"/>
        <v>12436.536</v>
      </c>
    </row>
    <row r="7264" spans="1:24" x14ac:dyDescent="0.3">
      <c r="A7264" t="s">
        <v>8345</v>
      </c>
      <c r="B7264" t="str">
        <f ca="1">PROPER(TRIM(Table1[[#This Row],[Campaign Name]]))</f>
        <v>Summer Sale</v>
      </c>
      <c r="C7264" t="str">
        <f ca="1">PROPER(TRIM(Table1[[#This Row],[Campaign Type]]))</f>
        <v>Sales</v>
      </c>
      <c r="D7264" t="str">
        <f ca="1">PROPER(TRIM(Table1[[#This Row],[Marketing Channel]]))</f>
        <v>Linkedin</v>
      </c>
      <c r="E7264" t="s">
        <v>2126</v>
      </c>
      <c r="F7264" t="s">
        <v>985</v>
      </c>
      <c r="G7264" t="s">
        <v>11141</v>
      </c>
      <c r="H7264" t="s">
        <v>23</v>
      </c>
      <c r="I7264" t="s">
        <v>24</v>
      </c>
      <c r="J7264" t="s">
        <v>32</v>
      </c>
      <c r="K7264">
        <v>175670</v>
      </c>
      <c r="L7264">
        <v>12925</v>
      </c>
      <c r="M7264">
        <v>7.36</v>
      </c>
      <c r="N7264">
        <v>4248</v>
      </c>
      <c r="O7264">
        <v>32.869999999999997</v>
      </c>
      <c r="P7264">
        <v>250</v>
      </c>
      <c r="Q7264">
        <v>25097.53</v>
      </c>
      <c r="R7264" s="6">
        <v>9939.0119999999988</v>
      </c>
      <c r="S7264">
        <v>1879</v>
      </c>
      <c r="T7264" t="str">
        <f ca="1">PROPER(TRIM(Table1[[#This Row],[Campaign Status]]))</f>
        <v>Completed</v>
      </c>
      <c r="V7264" s="1">
        <f t="shared" si="339"/>
        <v>4248</v>
      </c>
      <c r="W7264" t="str">
        <f t="shared" ca="1" si="340"/>
        <v>west</v>
      </c>
      <c r="X7264" s="6">
        <f t="shared" si="341"/>
        <v>1131.6855191645093</v>
      </c>
    </row>
    <row r="7265" spans="1:24" x14ac:dyDescent="0.3">
      <c r="A7265" t="s">
        <v>8346</v>
      </c>
      <c r="B7265" t="str">
        <f ca="1">PROPER(TRIM(Table1[[#This Row],[Campaign Name]]))</f>
        <v>Mega Discount</v>
      </c>
      <c r="C7265" t="str">
        <f ca="1">PROPER(TRIM(Table1[[#This Row],[Campaign Type]]))</f>
        <v>Awareness</v>
      </c>
      <c r="D7265" t="str">
        <f ca="1">PROPER(TRIM(Table1[[#This Row],[Marketing Channel]]))</f>
        <v>Google Ads</v>
      </c>
      <c r="E7265" t="s">
        <v>1375</v>
      </c>
      <c r="F7265" t="s">
        <v>839</v>
      </c>
      <c r="G7265" t="s">
        <v>11141</v>
      </c>
      <c r="H7265" t="s">
        <v>54</v>
      </c>
      <c r="I7265" t="s">
        <v>24</v>
      </c>
      <c r="J7265" t="s">
        <v>25</v>
      </c>
      <c r="K7265">
        <v>5603</v>
      </c>
      <c r="L7265">
        <v>644</v>
      </c>
      <c r="M7265">
        <v>11.49</v>
      </c>
      <c r="N7265">
        <v>83</v>
      </c>
      <c r="O7265">
        <v>12.89</v>
      </c>
      <c r="P7265">
        <v>9129.66</v>
      </c>
      <c r="Q7265">
        <v>40335.47</v>
      </c>
      <c r="R7265" s="6">
        <v>341.80692380658206</v>
      </c>
      <c r="S7265">
        <v>43</v>
      </c>
      <c r="T7265" t="str">
        <f ca="1">PROPER(TRIM(Table1[[#This Row],[Campaign Status]]))</f>
        <v>Active</v>
      </c>
      <c r="V7265" s="1">
        <f t="shared" si="339"/>
        <v>83</v>
      </c>
      <c r="W7265" t="str">
        <f t="shared" ca="1" si="340"/>
        <v>west</v>
      </c>
      <c r="X7265" s="6">
        <f t="shared" si="341"/>
        <v>9939.0119999999988</v>
      </c>
    </row>
    <row r="7266" spans="1:24" x14ac:dyDescent="0.3">
      <c r="A7266" t="s">
        <v>8347</v>
      </c>
      <c r="B7266" t="str">
        <f ca="1">PROPER(TRIM(Table1[[#This Row],[Campaign Name]]))</f>
        <v>Mega Discount</v>
      </c>
      <c r="C7266" t="str">
        <f ca="1">PROPER(TRIM(Table1[[#This Row],[Campaign Type]]))</f>
        <v>Awareness</v>
      </c>
      <c r="D7266" t="str">
        <f ca="1">PROPER(TRIM(Table1[[#This Row],[Marketing Channel]]))</f>
        <v>Google Ads</v>
      </c>
      <c r="E7266" t="s">
        <v>1033</v>
      </c>
      <c r="F7266" t="s">
        <v>663</v>
      </c>
      <c r="G7266" t="s">
        <v>29</v>
      </c>
      <c r="H7266" t="s">
        <v>99</v>
      </c>
      <c r="I7266" t="s">
        <v>62</v>
      </c>
      <c r="J7266" t="s">
        <v>63</v>
      </c>
      <c r="K7266">
        <v>168832</v>
      </c>
      <c r="L7266">
        <v>444</v>
      </c>
      <c r="M7266">
        <v>0.26</v>
      </c>
      <c r="N7266">
        <v>112</v>
      </c>
      <c r="O7266">
        <v>25.23</v>
      </c>
      <c r="P7266">
        <v>1405.04</v>
      </c>
      <c r="Q7266">
        <v>9114.7099999999991</v>
      </c>
      <c r="R7266" s="6">
        <v>548.71533906508</v>
      </c>
      <c r="S7266">
        <v>38</v>
      </c>
      <c r="T7266" t="str">
        <f ca="1">PROPER(TRIM(Table1[[#This Row],[Campaign Status]]))</f>
        <v>Paused</v>
      </c>
      <c r="V7266" s="1">
        <f t="shared" si="339"/>
        <v>112</v>
      </c>
      <c r="W7266" t="str">
        <f t="shared" ca="1" si="340"/>
        <v>North</v>
      </c>
      <c r="X7266" s="6">
        <f t="shared" si="341"/>
        <v>341.80692380658206</v>
      </c>
    </row>
    <row r="7267" spans="1:24" x14ac:dyDescent="0.3">
      <c r="A7267" t="s">
        <v>8348</v>
      </c>
      <c r="B7267" t="str">
        <f ca="1">PROPER(TRIM(Table1[[#This Row],[Campaign Name]]))</f>
        <v>Mega Discount</v>
      </c>
      <c r="C7267" t="str">
        <f ca="1">PROPER(TRIM(Table1[[#This Row],[Campaign Type]]))</f>
        <v>Retargeting</v>
      </c>
      <c r="D7267" t="str">
        <f ca="1">PROPER(TRIM(Table1[[#This Row],[Marketing Channel]]))</f>
        <v>Google Ads</v>
      </c>
      <c r="E7267" t="s">
        <v>1452</v>
      </c>
      <c r="F7267" t="s">
        <v>303</v>
      </c>
      <c r="G7267" t="s">
        <v>46</v>
      </c>
      <c r="H7267" t="s">
        <v>42</v>
      </c>
      <c r="I7267" t="s">
        <v>24</v>
      </c>
      <c r="J7267" t="s">
        <v>25</v>
      </c>
      <c r="K7267">
        <v>165859</v>
      </c>
      <c r="L7267">
        <v>15366</v>
      </c>
      <c r="M7267">
        <v>9.26</v>
      </c>
      <c r="N7267">
        <v>823</v>
      </c>
      <c r="O7267">
        <v>5.36</v>
      </c>
      <c r="P7267">
        <v>2328.84</v>
      </c>
      <c r="Q7267">
        <v>29235.99</v>
      </c>
      <c r="R7267" s="6">
        <v>1155.3885196063277</v>
      </c>
      <c r="S7267">
        <v>481</v>
      </c>
      <c r="T7267" t="str">
        <f ca="1">PROPER(TRIM(Table1[[#This Row],[Campaign Status]]))</f>
        <v>Completed</v>
      </c>
      <c r="V7267" s="1">
        <f t="shared" si="339"/>
        <v>823</v>
      </c>
      <c r="W7267" t="str">
        <f t="shared" ca="1" si="340"/>
        <v>South</v>
      </c>
      <c r="X7267" s="6">
        <f t="shared" si="341"/>
        <v>548.71533906508</v>
      </c>
    </row>
    <row r="7268" spans="1:24" x14ac:dyDescent="0.3">
      <c r="A7268" t="s">
        <v>8349</v>
      </c>
      <c r="B7268" t="str">
        <f ca="1">PROPER(TRIM(Table1[[#This Row],[Campaign Name]]))</f>
        <v>Summer Sale</v>
      </c>
      <c r="C7268" t="str">
        <f ca="1">PROPER(TRIM(Table1[[#This Row],[Campaign Type]]))</f>
        <v>Sales</v>
      </c>
      <c r="D7268" t="str">
        <f ca="1">PROPER(TRIM(Table1[[#This Row],[Marketing Channel]]))</f>
        <v>Instagram</v>
      </c>
      <c r="E7268" t="s">
        <v>1288</v>
      </c>
      <c r="F7268" t="s">
        <v>336</v>
      </c>
      <c r="G7268" t="s">
        <v>46</v>
      </c>
      <c r="H7268" t="s">
        <v>30</v>
      </c>
      <c r="I7268" t="s">
        <v>24</v>
      </c>
      <c r="J7268" t="s">
        <v>63</v>
      </c>
      <c r="K7268">
        <v>37132</v>
      </c>
      <c r="L7268">
        <v>5257</v>
      </c>
      <c r="M7268">
        <v>14.16</v>
      </c>
      <c r="N7268">
        <v>132</v>
      </c>
      <c r="O7268">
        <v>2.5099999999999998</v>
      </c>
      <c r="P7268">
        <v>3982.6304252733912</v>
      </c>
      <c r="Q7268">
        <v>27035.93</v>
      </c>
      <c r="R7268" s="6">
        <v>578.84606687159771</v>
      </c>
      <c r="S7268">
        <v>58</v>
      </c>
      <c r="T7268" t="str">
        <f ca="1">PROPER(TRIM(Table1[[#This Row],[Campaign Status]]))</f>
        <v>Active</v>
      </c>
      <c r="V7268" s="1">
        <f t="shared" si="339"/>
        <v>132</v>
      </c>
      <c r="W7268" t="str">
        <f t="shared" ca="1" si="340"/>
        <v>South</v>
      </c>
      <c r="X7268" s="6">
        <f t="shared" si="341"/>
        <v>1155.3885196063277</v>
      </c>
    </row>
    <row r="7269" spans="1:24" x14ac:dyDescent="0.3">
      <c r="A7269" t="s">
        <v>8350</v>
      </c>
      <c r="B7269" t="str">
        <f ca="1">PROPER(TRIM(Table1[[#This Row],[Campaign Name]]))</f>
        <v>Flash Sale</v>
      </c>
      <c r="C7269" t="str">
        <f ca="1">PROPER(TRIM(Table1[[#This Row],[Campaign Type]]))</f>
        <v>Lead Gen</v>
      </c>
      <c r="D7269" t="str">
        <f ca="1">PROPER(TRIM(Table1[[#This Row],[Marketing Channel]]))</f>
        <v>Meta Ads</v>
      </c>
      <c r="E7269" t="s">
        <v>1303</v>
      </c>
      <c r="F7269" t="s">
        <v>1042</v>
      </c>
      <c r="G7269" t="s">
        <v>11141</v>
      </c>
      <c r="H7269" t="s">
        <v>36</v>
      </c>
      <c r="I7269" t="s">
        <v>31</v>
      </c>
      <c r="J7269" t="s">
        <v>63</v>
      </c>
      <c r="K7269">
        <v>62511</v>
      </c>
      <c r="L7269">
        <v>8972</v>
      </c>
      <c r="M7269">
        <v>14.35</v>
      </c>
      <c r="N7269">
        <v>1284</v>
      </c>
      <c r="O7269">
        <v>14.31</v>
      </c>
      <c r="P7269">
        <v>5586.31</v>
      </c>
      <c r="Q7269">
        <v>23048.59</v>
      </c>
      <c r="R7269" s="6">
        <v>312.59060095125403</v>
      </c>
      <c r="S7269">
        <v>784</v>
      </c>
      <c r="T7269" t="str">
        <f ca="1">PROPER(TRIM(Table1[[#This Row],[Campaign Status]]))</f>
        <v>Active</v>
      </c>
      <c r="V7269" s="1">
        <f t="shared" si="339"/>
        <v>1284</v>
      </c>
      <c r="W7269" t="str">
        <f t="shared" ca="1" si="340"/>
        <v>west</v>
      </c>
      <c r="X7269" s="6">
        <f t="shared" si="341"/>
        <v>578.84606687159771</v>
      </c>
    </row>
    <row r="7270" spans="1:24" x14ac:dyDescent="0.3">
      <c r="A7270" t="s">
        <v>8351</v>
      </c>
      <c r="B7270" t="str">
        <f ca="1">PROPER(TRIM(Table1[[#This Row],[Campaign Name]]))</f>
        <v>Festive Offer</v>
      </c>
      <c r="C7270" t="str">
        <f ca="1">PROPER(TRIM(Table1[[#This Row],[Campaign Type]]))</f>
        <v>Awareness</v>
      </c>
      <c r="D7270" t="str">
        <f ca="1">PROPER(TRIM(Table1[[#This Row],[Marketing Channel]]))</f>
        <v>Meta Ads</v>
      </c>
      <c r="E7270" t="s">
        <v>681</v>
      </c>
      <c r="F7270" t="s">
        <v>513</v>
      </c>
      <c r="G7270" t="s">
        <v>29</v>
      </c>
      <c r="H7270" t="s">
        <v>61</v>
      </c>
      <c r="I7270" t="s">
        <v>68</v>
      </c>
      <c r="J7270" t="s">
        <v>25</v>
      </c>
      <c r="K7270">
        <v>120724</v>
      </c>
      <c r="L7270">
        <v>6965</v>
      </c>
      <c r="M7270">
        <v>5.77</v>
      </c>
      <c r="N7270">
        <v>370</v>
      </c>
      <c r="O7270">
        <v>5.31</v>
      </c>
      <c r="P7270">
        <v>9604.82</v>
      </c>
      <c r="Q7270">
        <v>30360.62</v>
      </c>
      <c r="R7270" s="6">
        <v>216.0977509208918</v>
      </c>
      <c r="S7270">
        <v>202</v>
      </c>
      <c r="T7270" t="str">
        <f ca="1">PROPER(TRIM(Table1[[#This Row],[Campaign Status]]))</f>
        <v>Paused</v>
      </c>
      <c r="V7270" s="1">
        <f t="shared" si="339"/>
        <v>370</v>
      </c>
      <c r="W7270" t="str">
        <f t="shared" ca="1" si="340"/>
        <v>North</v>
      </c>
      <c r="X7270" s="6">
        <f t="shared" si="341"/>
        <v>312.59060095125403</v>
      </c>
    </row>
    <row r="7271" spans="1:24" x14ac:dyDescent="0.3">
      <c r="A7271" t="s">
        <v>8352</v>
      </c>
      <c r="B7271" t="str">
        <f ca="1">PROPER(TRIM(Table1[[#This Row],[Campaign Name]]))</f>
        <v>New Launch</v>
      </c>
      <c r="C7271" t="str">
        <f ca="1">PROPER(TRIM(Table1[[#This Row],[Campaign Type]]))</f>
        <v>Sales</v>
      </c>
      <c r="D7271" t="str">
        <f ca="1">PROPER(TRIM(Table1[[#This Row],[Marketing Channel]]))</f>
        <v>Email</v>
      </c>
      <c r="E7271" t="s">
        <v>2840</v>
      </c>
      <c r="F7271" t="s">
        <v>428</v>
      </c>
      <c r="G7271" t="s">
        <v>11141</v>
      </c>
      <c r="H7271" t="s">
        <v>54</v>
      </c>
      <c r="I7271" t="s">
        <v>68</v>
      </c>
      <c r="J7271" t="s">
        <v>32</v>
      </c>
      <c r="K7271">
        <v>43547</v>
      </c>
      <c r="L7271">
        <v>4535</v>
      </c>
      <c r="M7271">
        <v>10.41</v>
      </c>
      <c r="N7271">
        <v>1100</v>
      </c>
      <c r="O7271">
        <v>24.26</v>
      </c>
      <c r="P7271">
        <v>250</v>
      </c>
      <c r="Q7271">
        <v>30322.66</v>
      </c>
      <c r="R7271" s="6">
        <v>12029.064</v>
      </c>
      <c r="S7271">
        <v>360</v>
      </c>
      <c r="T7271" t="str">
        <f ca="1">PROPER(TRIM(Table1[[#This Row],[Campaign Status]]))</f>
        <v>Active</v>
      </c>
      <c r="V7271" s="1">
        <f t="shared" si="339"/>
        <v>1100</v>
      </c>
      <c r="W7271" t="str">
        <f t="shared" ca="1" si="340"/>
        <v>west</v>
      </c>
      <c r="X7271" s="6">
        <f t="shared" si="341"/>
        <v>216.0977509208918</v>
      </c>
    </row>
    <row r="7272" spans="1:24" x14ac:dyDescent="0.3">
      <c r="A7272" t="s">
        <v>8353</v>
      </c>
      <c r="B7272" t="str">
        <f ca="1">PROPER(TRIM(Table1[[#This Row],[Campaign Name]]))</f>
        <v>Summer Sale</v>
      </c>
      <c r="C7272" t="str">
        <f ca="1">PROPER(TRIM(Table1[[#This Row],[Campaign Type]]))</f>
        <v>Lead Gen</v>
      </c>
      <c r="D7272" t="str">
        <f ca="1">PROPER(TRIM(Table1[[#This Row],[Marketing Channel]]))</f>
        <v>Meta Ads</v>
      </c>
      <c r="E7272" t="s">
        <v>1792</v>
      </c>
      <c r="F7272" t="s">
        <v>336</v>
      </c>
      <c r="G7272" t="s">
        <v>46</v>
      </c>
      <c r="H7272" t="s">
        <v>30</v>
      </c>
      <c r="I7272" t="s">
        <v>62</v>
      </c>
      <c r="J7272" t="s">
        <v>25</v>
      </c>
      <c r="K7272">
        <v>94745</v>
      </c>
      <c r="L7272">
        <v>6335</v>
      </c>
      <c r="M7272">
        <v>6.69</v>
      </c>
      <c r="N7272">
        <v>1154</v>
      </c>
      <c r="O7272">
        <v>18.22</v>
      </c>
      <c r="P7272">
        <v>250</v>
      </c>
      <c r="Q7272">
        <v>46317.48</v>
      </c>
      <c r="R7272" s="6">
        <v>18426.992000000002</v>
      </c>
      <c r="S7272">
        <v>727</v>
      </c>
      <c r="T7272" t="str">
        <f ca="1">PROPER(TRIM(Table1[[#This Row],[Campaign Status]]))</f>
        <v>Completed</v>
      </c>
      <c r="V7272" s="1">
        <f t="shared" si="339"/>
        <v>1154</v>
      </c>
      <c r="W7272" t="str">
        <f t="shared" ca="1" si="340"/>
        <v>South</v>
      </c>
      <c r="X7272" s="6">
        <f t="shared" si="341"/>
        <v>12029.064</v>
      </c>
    </row>
    <row r="7273" spans="1:24" x14ac:dyDescent="0.3">
      <c r="A7273" t="s">
        <v>8354</v>
      </c>
      <c r="B7273" t="str">
        <f ca="1">PROPER(TRIM(Table1[[#This Row],[Campaign Name]]))</f>
        <v>Festive Offer</v>
      </c>
      <c r="C7273" t="str">
        <f ca="1">PROPER(TRIM(Table1[[#This Row],[Campaign Type]]))</f>
        <v>Awareness</v>
      </c>
      <c r="D7273" t="str">
        <f ca="1">PROPER(TRIM(Table1[[#This Row],[Marketing Channel]]))</f>
        <v>Google Ads</v>
      </c>
      <c r="E7273" t="s">
        <v>2867</v>
      </c>
      <c r="F7273" t="s">
        <v>45</v>
      </c>
      <c r="G7273" t="s">
        <v>46</v>
      </c>
      <c r="H7273" t="s">
        <v>42</v>
      </c>
      <c r="I7273" t="s">
        <v>24</v>
      </c>
      <c r="J7273" t="s">
        <v>25</v>
      </c>
      <c r="K7273">
        <v>107792</v>
      </c>
      <c r="L7273">
        <v>13609</v>
      </c>
      <c r="M7273">
        <v>12.63</v>
      </c>
      <c r="N7273">
        <v>3048</v>
      </c>
      <c r="O7273">
        <v>22.4</v>
      </c>
      <c r="P7273">
        <v>3988.1535696969677</v>
      </c>
      <c r="Q7273">
        <v>41978.42</v>
      </c>
      <c r="R7273" s="6">
        <v>952.57782245305191</v>
      </c>
      <c r="S7273">
        <v>1648</v>
      </c>
      <c r="T7273" t="str">
        <f ca="1">PROPER(TRIM(Table1[[#This Row],[Campaign Status]]))</f>
        <v>Completed</v>
      </c>
      <c r="V7273" s="1">
        <f t="shared" si="339"/>
        <v>3048</v>
      </c>
      <c r="W7273" t="str">
        <f t="shared" ca="1" si="340"/>
        <v>South</v>
      </c>
      <c r="X7273" s="6">
        <f t="shared" si="341"/>
        <v>18426.992000000002</v>
      </c>
    </row>
    <row r="7274" spans="1:24" x14ac:dyDescent="0.3">
      <c r="A7274" t="s">
        <v>8355</v>
      </c>
      <c r="B7274" t="str">
        <f ca="1">PROPER(TRIM(Table1[[#This Row],[Campaign Name]]))</f>
        <v>Mega Discount</v>
      </c>
      <c r="C7274" t="str">
        <f ca="1">PROPER(TRIM(Table1[[#This Row],[Campaign Type]]))</f>
        <v>Lead Gen</v>
      </c>
      <c r="D7274" t="str">
        <f ca="1">PROPER(TRIM(Table1[[#This Row],[Marketing Channel]]))</f>
        <v>Google Ads</v>
      </c>
      <c r="E7274" t="s">
        <v>1259</v>
      </c>
      <c r="F7274" t="s">
        <v>679</v>
      </c>
      <c r="G7274" t="s">
        <v>11141</v>
      </c>
      <c r="H7274" t="s">
        <v>54</v>
      </c>
      <c r="I7274" t="s">
        <v>62</v>
      </c>
      <c r="J7274" t="s">
        <v>63</v>
      </c>
      <c r="K7274">
        <v>147081</v>
      </c>
      <c r="L7274">
        <v>12219</v>
      </c>
      <c r="M7274">
        <v>8.31</v>
      </c>
      <c r="N7274">
        <v>3375</v>
      </c>
      <c r="O7274">
        <v>27.62</v>
      </c>
      <c r="P7274">
        <v>7964.91</v>
      </c>
      <c r="Q7274">
        <v>27674.15</v>
      </c>
      <c r="R7274" s="6">
        <v>247.45088142866649</v>
      </c>
      <c r="S7274">
        <v>2257</v>
      </c>
      <c r="T7274" t="str">
        <f ca="1">PROPER(TRIM(Table1[[#This Row],[Campaign Status]]))</f>
        <v>Active</v>
      </c>
      <c r="V7274" s="1">
        <f t="shared" si="339"/>
        <v>3375</v>
      </c>
      <c r="W7274" t="str">
        <f t="shared" ca="1" si="340"/>
        <v>west</v>
      </c>
      <c r="X7274" s="6">
        <f t="shared" si="341"/>
        <v>952.57782245305191</v>
      </c>
    </row>
    <row r="7275" spans="1:24" x14ac:dyDescent="0.3">
      <c r="A7275" t="s">
        <v>8356</v>
      </c>
      <c r="B7275" t="str">
        <f ca="1">PROPER(TRIM(Table1[[#This Row],[Campaign Name]]))</f>
        <v>Summer Sale</v>
      </c>
      <c r="C7275" t="str">
        <f ca="1">PROPER(TRIM(Table1[[#This Row],[Campaign Type]]))</f>
        <v>Retargeting</v>
      </c>
      <c r="D7275" t="str">
        <f ca="1">PROPER(TRIM(Table1[[#This Row],[Marketing Channel]]))</f>
        <v>Meta Ads</v>
      </c>
      <c r="E7275" t="s">
        <v>5260</v>
      </c>
      <c r="F7275" t="s">
        <v>412</v>
      </c>
      <c r="G7275" t="s">
        <v>29</v>
      </c>
      <c r="H7275" t="s">
        <v>61</v>
      </c>
      <c r="I7275" t="s">
        <v>24</v>
      </c>
      <c r="J7275" t="s">
        <v>25</v>
      </c>
      <c r="K7275">
        <v>124548</v>
      </c>
      <c r="L7275">
        <v>13979</v>
      </c>
      <c r="M7275">
        <v>11.22</v>
      </c>
      <c r="N7275">
        <v>288</v>
      </c>
      <c r="O7275">
        <v>2.06</v>
      </c>
      <c r="P7275">
        <v>1686.67</v>
      </c>
      <c r="Q7275">
        <v>37557.29</v>
      </c>
      <c r="R7275" s="6">
        <v>2126.7123978015852</v>
      </c>
      <c r="S7275">
        <v>169</v>
      </c>
      <c r="T7275" t="str">
        <f ca="1">PROPER(TRIM(Table1[[#This Row],[Campaign Status]]))</f>
        <v>Completed</v>
      </c>
      <c r="V7275" s="1">
        <f t="shared" si="339"/>
        <v>288</v>
      </c>
      <c r="W7275" t="str">
        <f t="shared" ca="1" si="340"/>
        <v>North</v>
      </c>
      <c r="X7275" s="6">
        <f t="shared" si="341"/>
        <v>247.45088142866649</v>
      </c>
    </row>
    <row r="7276" spans="1:24" x14ac:dyDescent="0.3">
      <c r="A7276" t="s">
        <v>8357</v>
      </c>
      <c r="B7276" t="str">
        <f ca="1">PROPER(TRIM(Table1[[#This Row],[Campaign Name]]))</f>
        <v>Summer Sale</v>
      </c>
      <c r="C7276" t="str">
        <f ca="1">PROPER(TRIM(Table1[[#This Row],[Campaign Type]]))</f>
        <v>Sales</v>
      </c>
      <c r="D7276" t="str">
        <f ca="1">PROPER(TRIM(Table1[[#This Row],[Marketing Channel]]))</f>
        <v>Email</v>
      </c>
      <c r="E7276" t="s">
        <v>773</v>
      </c>
      <c r="F7276" t="s">
        <v>303</v>
      </c>
      <c r="G7276" t="s">
        <v>29</v>
      </c>
      <c r="H7276" t="s">
        <v>61</v>
      </c>
      <c r="I7276" t="s">
        <v>31</v>
      </c>
      <c r="J7276" t="s">
        <v>25</v>
      </c>
      <c r="K7276">
        <v>124304</v>
      </c>
      <c r="L7276">
        <v>5900</v>
      </c>
      <c r="M7276">
        <v>4.75</v>
      </c>
      <c r="N7276">
        <v>254</v>
      </c>
      <c r="O7276">
        <v>4.3099999999999996</v>
      </c>
      <c r="P7276">
        <v>5080.5</v>
      </c>
      <c r="Q7276">
        <v>16439.87</v>
      </c>
      <c r="R7276" s="6">
        <v>223.58763901190827</v>
      </c>
      <c r="S7276">
        <v>26</v>
      </c>
      <c r="T7276" t="str">
        <f ca="1">PROPER(TRIM(Table1[[#This Row],[Campaign Status]]))</f>
        <v>Paused</v>
      </c>
      <c r="V7276" s="1">
        <f t="shared" si="339"/>
        <v>254</v>
      </c>
      <c r="W7276" t="str">
        <f t="shared" ca="1" si="340"/>
        <v>North</v>
      </c>
      <c r="X7276" s="6">
        <f t="shared" si="341"/>
        <v>2126.7123978015852</v>
      </c>
    </row>
    <row r="7277" spans="1:24" x14ac:dyDescent="0.3">
      <c r="A7277" t="s">
        <v>8358</v>
      </c>
      <c r="B7277" t="str">
        <f ca="1">PROPER(TRIM(Table1[[#This Row],[Campaign Name]]))</f>
        <v>Summer Sale</v>
      </c>
      <c r="C7277" t="str">
        <f ca="1">PROPER(TRIM(Table1[[#This Row],[Campaign Type]]))</f>
        <v>Lead Gen</v>
      </c>
      <c r="D7277" t="str">
        <f ca="1">PROPER(TRIM(Table1[[#This Row],[Marketing Channel]]))</f>
        <v>Google Ads</v>
      </c>
      <c r="E7277" t="s">
        <v>2433</v>
      </c>
      <c r="F7277" t="s">
        <v>28</v>
      </c>
      <c r="G7277" t="s">
        <v>29</v>
      </c>
      <c r="H7277" t="s">
        <v>99</v>
      </c>
      <c r="I7277" t="s">
        <v>24</v>
      </c>
      <c r="J7277" t="s">
        <v>63</v>
      </c>
      <c r="K7277">
        <v>59739</v>
      </c>
      <c r="L7277">
        <v>3575</v>
      </c>
      <c r="M7277">
        <v>5.98</v>
      </c>
      <c r="N7277">
        <v>1081</v>
      </c>
      <c r="O7277">
        <v>30.24</v>
      </c>
      <c r="P7277">
        <v>250</v>
      </c>
      <c r="Q7277">
        <v>48492.37</v>
      </c>
      <c r="R7277" s="6">
        <v>19296.948</v>
      </c>
      <c r="S7277">
        <v>913</v>
      </c>
      <c r="T7277" t="str">
        <f ca="1">PROPER(TRIM(Table1[[#This Row],[Campaign Status]]))</f>
        <v>Active</v>
      </c>
      <c r="V7277" s="1">
        <f t="shared" si="339"/>
        <v>1081</v>
      </c>
      <c r="W7277" t="str">
        <f t="shared" ca="1" si="340"/>
        <v>North</v>
      </c>
      <c r="X7277" s="6">
        <f t="shared" si="341"/>
        <v>223.58763901190827</v>
      </c>
    </row>
    <row r="7278" spans="1:24" x14ac:dyDescent="0.3">
      <c r="A7278" t="s">
        <v>8359</v>
      </c>
      <c r="B7278" t="str">
        <f ca="1">PROPER(TRIM(Table1[[#This Row],[Campaign Name]]))</f>
        <v>Flash Sale</v>
      </c>
      <c r="C7278" t="str">
        <f ca="1">PROPER(TRIM(Table1[[#This Row],[Campaign Type]]))</f>
        <v>Sales</v>
      </c>
      <c r="D7278" t="str">
        <f ca="1">PROPER(TRIM(Table1[[#This Row],[Marketing Channel]]))</f>
        <v>Google Ads</v>
      </c>
      <c r="E7278" t="s">
        <v>898</v>
      </c>
      <c r="F7278" t="s">
        <v>679</v>
      </c>
      <c r="G7278" t="s">
        <v>11141</v>
      </c>
      <c r="H7278" t="s">
        <v>23</v>
      </c>
      <c r="I7278" t="s">
        <v>24</v>
      </c>
      <c r="J7278" t="s">
        <v>32</v>
      </c>
      <c r="K7278">
        <v>3334</v>
      </c>
      <c r="L7278">
        <v>373</v>
      </c>
      <c r="M7278">
        <v>11.19</v>
      </c>
      <c r="N7278">
        <v>58</v>
      </c>
      <c r="O7278">
        <v>15.55</v>
      </c>
      <c r="P7278">
        <v>3709.36</v>
      </c>
      <c r="Q7278">
        <v>19421.07</v>
      </c>
      <c r="R7278" s="6">
        <v>423.56929497271761</v>
      </c>
      <c r="S7278">
        <v>37</v>
      </c>
      <c r="T7278" t="str">
        <f ca="1">PROPER(TRIM(Table1[[#This Row],[Campaign Status]]))</f>
        <v>Completed</v>
      </c>
      <c r="V7278" s="1">
        <f t="shared" si="339"/>
        <v>58</v>
      </c>
      <c r="W7278" t="str">
        <f t="shared" ca="1" si="340"/>
        <v>west</v>
      </c>
      <c r="X7278" s="6">
        <f t="shared" si="341"/>
        <v>19296.948</v>
      </c>
    </row>
    <row r="7279" spans="1:24" x14ac:dyDescent="0.3">
      <c r="A7279" t="s">
        <v>8360</v>
      </c>
      <c r="B7279" t="str">
        <f ca="1">PROPER(TRIM(Table1[[#This Row],[Campaign Name]]))</f>
        <v>Mega Discount</v>
      </c>
      <c r="C7279" t="str">
        <f ca="1">PROPER(TRIM(Table1[[#This Row],[Campaign Type]]))</f>
        <v>Lead Gen</v>
      </c>
      <c r="D7279" t="str">
        <f ca="1">PROPER(TRIM(Table1[[#This Row],[Marketing Channel]]))</f>
        <v>Meta Ads</v>
      </c>
      <c r="E7279" t="s">
        <v>2395</v>
      </c>
      <c r="F7279" t="s">
        <v>1050</v>
      </c>
      <c r="G7279" t="s">
        <v>11141</v>
      </c>
      <c r="H7279" t="s">
        <v>54</v>
      </c>
      <c r="I7279" t="s">
        <v>68</v>
      </c>
      <c r="J7279" t="s">
        <v>32</v>
      </c>
      <c r="K7279">
        <v>112065</v>
      </c>
      <c r="L7279">
        <v>2954</v>
      </c>
      <c r="M7279">
        <v>2.64</v>
      </c>
      <c r="N7279">
        <v>35</v>
      </c>
      <c r="O7279">
        <v>1.18</v>
      </c>
      <c r="P7279">
        <v>250</v>
      </c>
      <c r="Q7279">
        <v>30847.7</v>
      </c>
      <c r="R7279" s="6">
        <v>12239.08</v>
      </c>
      <c r="S7279">
        <v>14</v>
      </c>
      <c r="T7279" t="str">
        <f ca="1">PROPER(TRIM(Table1[[#This Row],[Campaign Status]]))</f>
        <v>Completed</v>
      </c>
      <c r="V7279" s="1">
        <f t="shared" si="339"/>
        <v>35</v>
      </c>
      <c r="W7279" t="str">
        <f t="shared" ca="1" si="340"/>
        <v>west</v>
      </c>
      <c r="X7279" s="6">
        <f t="shared" si="341"/>
        <v>423.56929497271761</v>
      </c>
    </row>
    <row r="7280" spans="1:24" x14ac:dyDescent="0.3">
      <c r="A7280" t="s">
        <v>8361</v>
      </c>
      <c r="B7280" t="str">
        <f ca="1">PROPER(TRIM(Table1[[#This Row],[Campaign Name]]))</f>
        <v>Flash Sale</v>
      </c>
      <c r="C7280" t="str">
        <f ca="1">PROPER(TRIM(Table1[[#This Row],[Campaign Type]]))</f>
        <v>Awareness</v>
      </c>
      <c r="D7280" t="str">
        <f ca="1">PROPER(TRIM(Table1[[#This Row],[Marketing Channel]]))</f>
        <v>Meta Ads</v>
      </c>
      <c r="E7280" t="s">
        <v>3480</v>
      </c>
      <c r="F7280" t="s">
        <v>347</v>
      </c>
      <c r="G7280" t="s">
        <v>11141</v>
      </c>
      <c r="H7280" t="s">
        <v>23</v>
      </c>
      <c r="I7280" t="s">
        <v>62</v>
      </c>
      <c r="J7280" t="s">
        <v>25</v>
      </c>
      <c r="K7280">
        <v>38139</v>
      </c>
      <c r="L7280">
        <v>1909</v>
      </c>
      <c r="M7280">
        <v>5.01</v>
      </c>
      <c r="N7280">
        <v>299</v>
      </c>
      <c r="O7280">
        <v>15.66</v>
      </c>
      <c r="P7280">
        <v>3835.96</v>
      </c>
      <c r="Q7280">
        <v>31648.47</v>
      </c>
      <c r="R7280" s="6">
        <v>725.04692436834591</v>
      </c>
      <c r="S7280">
        <v>119</v>
      </c>
      <c r="T7280" t="str">
        <f ca="1">PROPER(TRIM(Table1[[#This Row],[Campaign Status]]))</f>
        <v>Active</v>
      </c>
      <c r="V7280" s="1">
        <f t="shared" si="339"/>
        <v>299</v>
      </c>
      <c r="W7280" t="str">
        <f t="shared" ca="1" si="340"/>
        <v>west</v>
      </c>
      <c r="X7280" s="6">
        <f t="shared" si="341"/>
        <v>12239.08</v>
      </c>
    </row>
    <row r="7281" spans="1:24" x14ac:dyDescent="0.3">
      <c r="A7281" t="s">
        <v>8362</v>
      </c>
      <c r="B7281" t="str">
        <f ca="1">PROPER(TRIM(Table1[[#This Row],[Campaign Name]]))</f>
        <v>Summer Sale</v>
      </c>
      <c r="C7281" t="str">
        <f ca="1">PROPER(TRIM(Table1[[#This Row],[Campaign Type]]))</f>
        <v>Sales</v>
      </c>
      <c r="D7281" t="str">
        <f ca="1">PROPER(TRIM(Table1[[#This Row],[Marketing Channel]]))</f>
        <v>Google Ads</v>
      </c>
      <c r="E7281" t="s">
        <v>788</v>
      </c>
      <c r="F7281" t="s">
        <v>217</v>
      </c>
      <c r="G7281" t="s">
        <v>46</v>
      </c>
      <c r="H7281" t="s">
        <v>30</v>
      </c>
      <c r="I7281" t="s">
        <v>24</v>
      </c>
      <c r="J7281" t="s">
        <v>25</v>
      </c>
      <c r="K7281">
        <v>29364</v>
      </c>
      <c r="L7281">
        <v>3350</v>
      </c>
      <c r="M7281">
        <v>11.41</v>
      </c>
      <c r="N7281">
        <v>718</v>
      </c>
      <c r="O7281">
        <v>21.43</v>
      </c>
      <c r="P7281">
        <v>250</v>
      </c>
      <c r="Q7281">
        <v>2438.04</v>
      </c>
      <c r="R7281" s="6">
        <v>875.21600000000001</v>
      </c>
      <c r="S7281">
        <v>613</v>
      </c>
      <c r="T7281" t="str">
        <f ca="1">PROPER(TRIM(Table1[[#This Row],[Campaign Status]]))</f>
        <v>Completed</v>
      </c>
      <c r="V7281" s="1">
        <f t="shared" si="339"/>
        <v>718</v>
      </c>
      <c r="W7281" t="str">
        <f t="shared" ca="1" si="340"/>
        <v>South</v>
      </c>
      <c r="X7281" s="6">
        <f t="shared" si="341"/>
        <v>725.04692436834591</v>
      </c>
    </row>
    <row r="7282" spans="1:24" x14ac:dyDescent="0.3">
      <c r="A7282" t="s">
        <v>8363</v>
      </c>
      <c r="B7282" t="str">
        <f ca="1">PROPER(TRIM(Table1[[#This Row],[Campaign Name]]))</f>
        <v>Festive Offer</v>
      </c>
      <c r="C7282" t="str">
        <f ca="1">PROPER(TRIM(Table1[[#This Row],[Campaign Type]]))</f>
        <v>Awareness</v>
      </c>
      <c r="D7282" t="str">
        <f ca="1">PROPER(TRIM(Table1[[#This Row],[Marketing Channel]]))</f>
        <v>Email</v>
      </c>
      <c r="E7282" t="s">
        <v>815</v>
      </c>
      <c r="F7282" t="s">
        <v>668</v>
      </c>
      <c r="G7282" t="s">
        <v>11141</v>
      </c>
      <c r="H7282" t="s">
        <v>54</v>
      </c>
      <c r="I7282" t="s">
        <v>62</v>
      </c>
      <c r="J7282" t="s">
        <v>32</v>
      </c>
      <c r="K7282">
        <v>61056</v>
      </c>
      <c r="L7282">
        <v>299</v>
      </c>
      <c r="M7282">
        <v>0.49</v>
      </c>
      <c r="N7282">
        <v>82</v>
      </c>
      <c r="O7282">
        <v>27.42</v>
      </c>
      <c r="P7282">
        <v>5059.12</v>
      </c>
      <c r="Q7282">
        <v>49075.32</v>
      </c>
      <c r="R7282" s="6">
        <v>870.03668622210967</v>
      </c>
      <c r="S7282">
        <v>72</v>
      </c>
      <c r="T7282" t="str">
        <f ca="1">PROPER(TRIM(Table1[[#This Row],[Campaign Status]]))</f>
        <v>Completed</v>
      </c>
      <c r="V7282" s="1">
        <f t="shared" si="339"/>
        <v>82</v>
      </c>
      <c r="W7282" t="str">
        <f t="shared" ca="1" si="340"/>
        <v>west</v>
      </c>
      <c r="X7282" s="6">
        <f t="shared" si="341"/>
        <v>875.21600000000001</v>
      </c>
    </row>
    <row r="7283" spans="1:24" x14ac:dyDescent="0.3">
      <c r="A7283" t="s">
        <v>8364</v>
      </c>
      <c r="B7283" t="str">
        <f ca="1">PROPER(TRIM(Table1[[#This Row],[Campaign Name]]))</f>
        <v>Summer Sale</v>
      </c>
      <c r="C7283" t="str">
        <f ca="1">PROPER(TRIM(Table1[[#This Row],[Campaign Type]]))</f>
        <v>Retargeting</v>
      </c>
      <c r="D7283" t="str">
        <f ca="1">PROPER(TRIM(Table1[[#This Row],[Marketing Channel]]))</f>
        <v>Youtube</v>
      </c>
      <c r="E7283" t="s">
        <v>1966</v>
      </c>
      <c r="F7283" t="s">
        <v>217</v>
      </c>
      <c r="G7283" t="s">
        <v>11141</v>
      </c>
      <c r="H7283" t="s">
        <v>54</v>
      </c>
      <c r="I7283" t="s">
        <v>68</v>
      </c>
      <c r="J7283" t="s">
        <v>32</v>
      </c>
      <c r="K7283">
        <v>158296</v>
      </c>
      <c r="L7283">
        <v>16275</v>
      </c>
      <c r="M7283">
        <v>10.28</v>
      </c>
      <c r="N7283">
        <v>1888</v>
      </c>
      <c r="O7283">
        <v>11.6</v>
      </c>
      <c r="P7283">
        <v>250</v>
      </c>
      <c r="Q7283">
        <v>13561.33</v>
      </c>
      <c r="R7283" s="6">
        <v>5324.5320000000002</v>
      </c>
      <c r="S7283">
        <v>1358</v>
      </c>
      <c r="T7283" t="str">
        <f ca="1">PROPER(TRIM(Table1[[#This Row],[Campaign Status]]))</f>
        <v>Completed</v>
      </c>
      <c r="V7283" s="1">
        <f t="shared" si="339"/>
        <v>1888</v>
      </c>
      <c r="W7283" t="str">
        <f t="shared" ca="1" si="340"/>
        <v>west</v>
      </c>
      <c r="X7283" s="6">
        <f t="shared" si="341"/>
        <v>870.03668622210967</v>
      </c>
    </row>
    <row r="7284" spans="1:24" x14ac:dyDescent="0.3">
      <c r="A7284" t="s">
        <v>8365</v>
      </c>
      <c r="B7284" t="str">
        <f ca="1">PROPER(TRIM(Table1[[#This Row],[Campaign Name]]))</f>
        <v>Summer Sale</v>
      </c>
      <c r="C7284" t="str">
        <f ca="1">PROPER(TRIM(Table1[[#This Row],[Campaign Type]]))</f>
        <v>Awareness</v>
      </c>
      <c r="D7284" t="str">
        <f ca="1">PROPER(TRIM(Table1[[#This Row],[Marketing Channel]]))</f>
        <v>Meta Ads</v>
      </c>
      <c r="E7284" t="s">
        <v>2087</v>
      </c>
      <c r="F7284" t="s">
        <v>936</v>
      </c>
      <c r="G7284" t="s">
        <v>41</v>
      </c>
      <c r="H7284" t="s">
        <v>11140</v>
      </c>
      <c r="I7284" t="s">
        <v>62</v>
      </c>
      <c r="J7284" t="s">
        <v>63</v>
      </c>
      <c r="K7284">
        <v>152775</v>
      </c>
      <c r="L7284">
        <v>14474</v>
      </c>
      <c r="M7284">
        <v>9.4700000000000006</v>
      </c>
      <c r="N7284">
        <v>953</v>
      </c>
      <c r="O7284">
        <v>6.58</v>
      </c>
      <c r="P7284">
        <v>3817.8497265160554</v>
      </c>
      <c r="Q7284">
        <v>6690.33</v>
      </c>
      <c r="R7284" s="6">
        <v>75.238170154622637</v>
      </c>
      <c r="S7284">
        <v>241</v>
      </c>
      <c r="T7284" t="str">
        <f ca="1">PROPER(TRIM(Table1[[#This Row],[Campaign Status]]))</f>
        <v>Paused</v>
      </c>
      <c r="V7284" s="1">
        <f t="shared" si="339"/>
        <v>953</v>
      </c>
      <c r="W7284" t="str">
        <f t="shared" ca="1" si="340"/>
        <v>East</v>
      </c>
      <c r="X7284" s="6">
        <f t="shared" si="341"/>
        <v>5324.5320000000002</v>
      </c>
    </row>
    <row r="7285" spans="1:24" x14ac:dyDescent="0.3">
      <c r="A7285" t="s">
        <v>8366</v>
      </c>
      <c r="B7285" t="str">
        <f ca="1">PROPER(TRIM(Table1[[#This Row],[Campaign Name]]))</f>
        <v>Mega Discount</v>
      </c>
      <c r="C7285" t="str">
        <f ca="1">PROPER(TRIM(Table1[[#This Row],[Campaign Type]]))</f>
        <v>Awareness</v>
      </c>
      <c r="D7285" t="str">
        <f ca="1">PROPER(TRIM(Table1[[#This Row],[Marketing Channel]]))</f>
        <v>Meta Ads</v>
      </c>
      <c r="E7285" t="s">
        <v>3624</v>
      </c>
      <c r="F7285" t="s">
        <v>130</v>
      </c>
      <c r="G7285" t="s">
        <v>29</v>
      </c>
      <c r="H7285" t="s">
        <v>99</v>
      </c>
      <c r="I7285" t="s">
        <v>62</v>
      </c>
      <c r="J7285" t="s">
        <v>63</v>
      </c>
      <c r="K7285">
        <v>116191</v>
      </c>
      <c r="L7285">
        <v>9683</v>
      </c>
      <c r="M7285">
        <v>8.33</v>
      </c>
      <c r="N7285">
        <v>1111</v>
      </c>
      <c r="O7285">
        <v>11.47</v>
      </c>
      <c r="P7285">
        <v>3155.96</v>
      </c>
      <c r="Q7285">
        <v>14008.64</v>
      </c>
      <c r="R7285" s="6">
        <v>343.87888312906375</v>
      </c>
      <c r="S7285">
        <v>253</v>
      </c>
      <c r="T7285" t="str">
        <f ca="1">PROPER(TRIM(Table1[[#This Row],[Campaign Status]]))</f>
        <v>Paused</v>
      </c>
      <c r="V7285" s="1">
        <f t="shared" si="339"/>
        <v>1111</v>
      </c>
      <c r="W7285" t="str">
        <f t="shared" ca="1" si="340"/>
        <v>North</v>
      </c>
      <c r="X7285" s="6">
        <f t="shared" si="341"/>
        <v>75.238170154622637</v>
      </c>
    </row>
    <row r="7286" spans="1:24" x14ac:dyDescent="0.3">
      <c r="A7286" t="s">
        <v>8367</v>
      </c>
      <c r="B7286" t="str">
        <f ca="1">PROPER(TRIM(Table1[[#This Row],[Campaign Name]]))</f>
        <v>Mega Discount</v>
      </c>
      <c r="C7286" t="str">
        <f ca="1">PROPER(TRIM(Table1[[#This Row],[Campaign Type]]))</f>
        <v>Sales</v>
      </c>
      <c r="D7286" t="str">
        <f ca="1">PROPER(TRIM(Table1[[#This Row],[Marketing Channel]]))</f>
        <v>Google Ads</v>
      </c>
      <c r="E7286" t="s">
        <v>987</v>
      </c>
      <c r="F7286" t="s">
        <v>189</v>
      </c>
      <c r="G7286" t="s">
        <v>46</v>
      </c>
      <c r="H7286" t="s">
        <v>30</v>
      </c>
      <c r="I7286" t="s">
        <v>68</v>
      </c>
      <c r="J7286" t="s">
        <v>32</v>
      </c>
      <c r="K7286">
        <v>157699</v>
      </c>
      <c r="L7286">
        <v>15782</v>
      </c>
      <c r="M7286">
        <v>10.01</v>
      </c>
      <c r="N7286">
        <v>1302</v>
      </c>
      <c r="O7286">
        <v>8.25</v>
      </c>
      <c r="P7286">
        <v>3988.1535696969677</v>
      </c>
      <c r="Q7286">
        <v>38922.230000000003</v>
      </c>
      <c r="R7286" s="6">
        <v>875.94611942080837</v>
      </c>
      <c r="S7286">
        <v>27</v>
      </c>
      <c r="T7286" t="str">
        <f ca="1">PROPER(TRIM(Table1[[#This Row],[Campaign Status]]))</f>
        <v>Completed</v>
      </c>
      <c r="V7286" s="1">
        <f t="shared" si="339"/>
        <v>1302</v>
      </c>
      <c r="W7286" t="str">
        <f t="shared" ca="1" si="340"/>
        <v>South</v>
      </c>
      <c r="X7286" s="6">
        <f t="shared" si="341"/>
        <v>343.87888312906375</v>
      </c>
    </row>
    <row r="7287" spans="1:24" x14ac:dyDescent="0.3">
      <c r="A7287" t="s">
        <v>8368</v>
      </c>
      <c r="B7287" t="str">
        <f ca="1">PROPER(TRIM(Table1[[#This Row],[Campaign Name]]))</f>
        <v>Festive Offer</v>
      </c>
      <c r="C7287" t="str">
        <f ca="1">PROPER(TRIM(Table1[[#This Row],[Campaign Type]]))</f>
        <v>Lead Gen</v>
      </c>
      <c r="D7287" t="str">
        <f ca="1">PROPER(TRIM(Table1[[#This Row],[Marketing Channel]]))</f>
        <v>Instagram</v>
      </c>
      <c r="E7287" t="s">
        <v>2302</v>
      </c>
      <c r="F7287" t="s">
        <v>495</v>
      </c>
      <c r="G7287" t="s">
        <v>11141</v>
      </c>
      <c r="H7287" t="s">
        <v>54</v>
      </c>
      <c r="I7287" t="s">
        <v>24</v>
      </c>
      <c r="J7287" t="s">
        <v>32</v>
      </c>
      <c r="K7287">
        <v>45744</v>
      </c>
      <c r="L7287">
        <v>5003</v>
      </c>
      <c r="M7287">
        <v>10.94</v>
      </c>
      <c r="N7287">
        <v>260</v>
      </c>
      <c r="O7287">
        <v>5.2</v>
      </c>
      <c r="P7287">
        <v>3092.35</v>
      </c>
      <c r="Q7287">
        <v>10824.6</v>
      </c>
      <c r="R7287" s="6">
        <v>250.04446456578333</v>
      </c>
      <c r="S7287">
        <v>239</v>
      </c>
      <c r="T7287" t="str">
        <f ca="1">PROPER(TRIM(Table1[[#This Row],[Campaign Status]]))</f>
        <v>Completed</v>
      </c>
      <c r="V7287" s="1">
        <f t="shared" si="339"/>
        <v>260</v>
      </c>
      <c r="W7287" t="str">
        <f t="shared" ca="1" si="340"/>
        <v>west</v>
      </c>
      <c r="X7287" s="6">
        <f t="shared" si="341"/>
        <v>875.94611942080837</v>
      </c>
    </row>
    <row r="7288" spans="1:24" x14ac:dyDescent="0.3">
      <c r="A7288" t="s">
        <v>8369</v>
      </c>
      <c r="B7288" t="str">
        <f ca="1">PROPER(TRIM(Table1[[#This Row],[Campaign Name]]))</f>
        <v>Summer Sale</v>
      </c>
      <c r="C7288" t="str">
        <f ca="1">PROPER(TRIM(Table1[[#This Row],[Campaign Type]]))</f>
        <v>Lead Gen</v>
      </c>
      <c r="D7288" t="str">
        <f ca="1">PROPER(TRIM(Table1[[#This Row],[Marketing Channel]]))</f>
        <v>Meta Ads</v>
      </c>
      <c r="E7288" t="s">
        <v>1153</v>
      </c>
      <c r="F7288" t="s">
        <v>509</v>
      </c>
      <c r="G7288" t="s">
        <v>29</v>
      </c>
      <c r="H7288" t="s">
        <v>67</v>
      </c>
      <c r="I7288" t="s">
        <v>31</v>
      </c>
      <c r="J7288" t="s">
        <v>25</v>
      </c>
      <c r="K7288">
        <v>76200</v>
      </c>
      <c r="L7288">
        <v>10701</v>
      </c>
      <c r="M7288">
        <v>14.04</v>
      </c>
      <c r="N7288">
        <v>3244</v>
      </c>
      <c r="O7288">
        <v>30.31</v>
      </c>
      <c r="P7288">
        <v>3817.8497265160554</v>
      </c>
      <c r="Q7288">
        <v>17055.29</v>
      </c>
      <c r="R7288" s="6">
        <v>346.72502119573085</v>
      </c>
      <c r="S7288">
        <v>2140</v>
      </c>
      <c r="T7288" t="str">
        <f ca="1">PROPER(TRIM(Table1[[#This Row],[Campaign Status]]))</f>
        <v>Paused</v>
      </c>
      <c r="V7288" s="1">
        <f t="shared" si="339"/>
        <v>3244</v>
      </c>
      <c r="W7288" t="str">
        <f t="shared" ca="1" si="340"/>
        <v>North</v>
      </c>
      <c r="X7288" s="6">
        <f t="shared" si="341"/>
        <v>250.04446456578333</v>
      </c>
    </row>
    <row r="7289" spans="1:24" x14ac:dyDescent="0.3">
      <c r="A7289" t="s">
        <v>8370</v>
      </c>
      <c r="B7289" t="str">
        <f ca="1">PROPER(TRIM(Table1[[#This Row],[Campaign Name]]))</f>
        <v>Summer Sale</v>
      </c>
      <c r="C7289" t="str">
        <f ca="1">PROPER(TRIM(Table1[[#This Row],[Campaign Type]]))</f>
        <v>Retargeting</v>
      </c>
      <c r="D7289" t="str">
        <f ca="1">PROPER(TRIM(Table1[[#This Row],[Marketing Channel]]))</f>
        <v>Instagram</v>
      </c>
      <c r="E7289" t="s">
        <v>3320</v>
      </c>
      <c r="F7289" t="s">
        <v>186</v>
      </c>
      <c r="G7289" t="s">
        <v>11141</v>
      </c>
      <c r="H7289" t="s">
        <v>54</v>
      </c>
      <c r="I7289" t="s">
        <v>24</v>
      </c>
      <c r="J7289" t="s">
        <v>25</v>
      </c>
      <c r="K7289">
        <v>108026</v>
      </c>
      <c r="L7289">
        <v>2367</v>
      </c>
      <c r="M7289">
        <v>2.19</v>
      </c>
      <c r="N7289">
        <v>70</v>
      </c>
      <c r="O7289">
        <v>2.96</v>
      </c>
      <c r="P7289">
        <v>14096.54</v>
      </c>
      <c r="Q7289">
        <v>8834.0499999999993</v>
      </c>
      <c r="R7289" s="6">
        <v>-37.33178496283486</v>
      </c>
      <c r="S7289">
        <v>34</v>
      </c>
      <c r="T7289" t="str">
        <f ca="1">PROPER(TRIM(Table1[[#This Row],[Campaign Status]]))</f>
        <v>Completed</v>
      </c>
      <c r="V7289" s="1">
        <f t="shared" si="339"/>
        <v>70</v>
      </c>
      <c r="W7289" t="str">
        <f t="shared" ca="1" si="340"/>
        <v>west</v>
      </c>
      <c r="X7289" s="6">
        <f t="shared" si="341"/>
        <v>346.72502119573085</v>
      </c>
    </row>
    <row r="7290" spans="1:24" x14ac:dyDescent="0.3">
      <c r="A7290" t="s">
        <v>8371</v>
      </c>
      <c r="B7290" t="str">
        <f ca="1">PROPER(TRIM(Table1[[#This Row],[Campaign Name]]))</f>
        <v>Mega Discount</v>
      </c>
      <c r="C7290" t="str">
        <f ca="1">PROPER(TRIM(Table1[[#This Row],[Campaign Type]]))</f>
        <v>Sales</v>
      </c>
      <c r="D7290" t="str">
        <f ca="1">PROPER(TRIM(Table1[[#This Row],[Marketing Channel]]))</f>
        <v>Google Ads</v>
      </c>
      <c r="E7290" t="s">
        <v>615</v>
      </c>
      <c r="F7290" t="s">
        <v>605</v>
      </c>
      <c r="G7290" t="s">
        <v>29</v>
      </c>
      <c r="H7290" t="s">
        <v>99</v>
      </c>
      <c r="I7290" t="s">
        <v>31</v>
      </c>
      <c r="J7290" t="s">
        <v>32</v>
      </c>
      <c r="K7290">
        <v>120785</v>
      </c>
      <c r="L7290">
        <v>11395</v>
      </c>
      <c r="M7290">
        <v>9.43</v>
      </c>
      <c r="N7290">
        <v>3129</v>
      </c>
      <c r="O7290">
        <v>27.46</v>
      </c>
      <c r="P7290">
        <v>250</v>
      </c>
      <c r="Q7290">
        <v>41328.17</v>
      </c>
      <c r="R7290" s="6">
        <v>16431.268</v>
      </c>
      <c r="S7290">
        <v>2577</v>
      </c>
      <c r="T7290" t="str">
        <f ca="1">PROPER(TRIM(Table1[[#This Row],[Campaign Status]]))</f>
        <v>Completed</v>
      </c>
      <c r="V7290" s="1">
        <f t="shared" si="339"/>
        <v>3129</v>
      </c>
      <c r="W7290" t="str">
        <f t="shared" ca="1" si="340"/>
        <v>North</v>
      </c>
      <c r="X7290" s="6">
        <f t="shared" si="341"/>
        <v>-37.33178496283486</v>
      </c>
    </row>
    <row r="7291" spans="1:24" x14ac:dyDescent="0.3">
      <c r="A7291" t="s">
        <v>8372</v>
      </c>
      <c r="B7291" t="str">
        <f ca="1">PROPER(TRIM(Table1[[#This Row],[Campaign Name]]))</f>
        <v>Summer Sale</v>
      </c>
      <c r="C7291" t="str">
        <f ca="1">PROPER(TRIM(Table1[[#This Row],[Campaign Type]]))</f>
        <v>Lead Gen</v>
      </c>
      <c r="D7291" t="str">
        <f ca="1">PROPER(TRIM(Table1[[#This Row],[Marketing Channel]]))</f>
        <v>Linkedin</v>
      </c>
      <c r="E7291" t="s">
        <v>430</v>
      </c>
      <c r="F7291" t="s">
        <v>220</v>
      </c>
      <c r="G7291" t="s">
        <v>41</v>
      </c>
      <c r="H7291" t="s">
        <v>11140</v>
      </c>
      <c r="I7291" t="s">
        <v>62</v>
      </c>
      <c r="J7291" t="s">
        <v>25</v>
      </c>
      <c r="K7291">
        <v>182230</v>
      </c>
      <c r="L7291">
        <v>7172</v>
      </c>
      <c r="M7291">
        <v>3.94</v>
      </c>
      <c r="N7291">
        <v>264</v>
      </c>
      <c r="O7291">
        <v>3.68</v>
      </c>
      <c r="P7291">
        <v>3830.4648972188602</v>
      </c>
      <c r="Q7291">
        <v>13015.15</v>
      </c>
      <c r="R7291" s="6">
        <v>239.77990529164629</v>
      </c>
      <c r="S7291">
        <v>141</v>
      </c>
      <c r="T7291" t="str">
        <f ca="1">PROPER(TRIM(Table1[[#This Row],[Campaign Status]]))</f>
        <v>Completed</v>
      </c>
      <c r="V7291" s="1">
        <f t="shared" si="339"/>
        <v>264</v>
      </c>
      <c r="W7291" t="str">
        <f t="shared" ca="1" si="340"/>
        <v>East</v>
      </c>
      <c r="X7291" s="6">
        <f t="shared" si="341"/>
        <v>16431.268</v>
      </c>
    </row>
    <row r="7292" spans="1:24" hidden="1" x14ac:dyDescent="0.3">
      <c r="A7292" t="s">
        <v>8373</v>
      </c>
      <c r="B7292" t="str">
        <f ca="1">PROPER(TRIM(Table1[[#This Row],[Campaign Name]]))</f>
        <v>Mega Discount</v>
      </c>
      <c r="C7292" t="str">
        <f ca="1">PROPER(TRIM(Table1[[#This Row],[Campaign Type]]))</f>
        <v>Sales</v>
      </c>
      <c r="D7292" t="str">
        <f ca="1">PROPER(TRIM(Table1[[#This Row],[Marketing Channel]]))</f>
        <v>Email</v>
      </c>
      <c r="E7292" t="s">
        <v>791</v>
      </c>
      <c r="F7292" t="s">
        <v>2257</v>
      </c>
      <c r="G7292" t="s">
        <v>29</v>
      </c>
      <c r="H7292" t="s">
        <v>67</v>
      </c>
      <c r="I7292" t="s">
        <v>68</v>
      </c>
      <c r="J7292" t="s">
        <v>32</v>
      </c>
      <c r="K7292">
        <v>11413</v>
      </c>
      <c r="L7292">
        <v>1044</v>
      </c>
      <c r="M7292">
        <v>9.15</v>
      </c>
      <c r="N7292">
        <v>39</v>
      </c>
      <c r="O7292">
        <v>3.74</v>
      </c>
      <c r="P7292">
        <v>1954.87</v>
      </c>
      <c r="R7292" s="6" t="e">
        <v>#VALUE!</v>
      </c>
      <c r="S7292">
        <v>1</v>
      </c>
      <c r="T7292" t="str">
        <f ca="1">PROPER(TRIM(Table1[[#This Row],[Campaign Status]]))</f>
        <v>Completed</v>
      </c>
      <c r="V7292" s="1">
        <f t="shared" si="339"/>
        <v>39</v>
      </c>
      <c r="W7292" t="str">
        <f t="shared" ca="1" si="340"/>
        <v>North</v>
      </c>
      <c r="X7292" s="6">
        <f t="shared" si="341"/>
        <v>239.77990529164629</v>
      </c>
    </row>
    <row r="7293" spans="1:24" x14ac:dyDescent="0.3">
      <c r="A7293" t="s">
        <v>8374</v>
      </c>
      <c r="B7293" t="str">
        <f ca="1">PROPER(TRIM(Table1[[#This Row],[Campaign Name]]))</f>
        <v>Summer Sale</v>
      </c>
      <c r="C7293" t="str">
        <f ca="1">PROPER(TRIM(Table1[[#This Row],[Campaign Type]]))</f>
        <v>Lead Gen</v>
      </c>
      <c r="D7293" t="str">
        <f ca="1">PROPER(TRIM(Table1[[#This Row],[Marketing Channel]]))</f>
        <v>Google Ads</v>
      </c>
      <c r="E7293" t="s">
        <v>970</v>
      </c>
      <c r="F7293" t="s">
        <v>559</v>
      </c>
      <c r="G7293" t="s">
        <v>29</v>
      </c>
      <c r="H7293" t="s">
        <v>61</v>
      </c>
      <c r="I7293" t="s">
        <v>31</v>
      </c>
      <c r="J7293" t="s">
        <v>25</v>
      </c>
      <c r="K7293">
        <v>158533</v>
      </c>
      <c r="L7293">
        <v>16952</v>
      </c>
      <c r="M7293">
        <v>10.69</v>
      </c>
      <c r="N7293">
        <v>2365</v>
      </c>
      <c r="O7293">
        <v>13.95</v>
      </c>
      <c r="P7293">
        <v>3988.1535696969677</v>
      </c>
      <c r="Q7293">
        <v>24754.53</v>
      </c>
      <c r="R7293" s="6">
        <v>520.70152433676037</v>
      </c>
      <c r="S7293">
        <v>78</v>
      </c>
      <c r="T7293" t="str">
        <f ca="1">PROPER(TRIM(Table1[[#This Row],[Campaign Status]]))</f>
        <v>Paused</v>
      </c>
      <c r="V7293" s="1">
        <f t="shared" si="339"/>
        <v>2365</v>
      </c>
      <c r="W7293" t="str">
        <f t="shared" ca="1" si="340"/>
        <v>North</v>
      </c>
      <c r="X7293" s="6" t="e">
        <f t="shared" si="341"/>
        <v>#VALUE!</v>
      </c>
    </row>
    <row r="7294" spans="1:24" x14ac:dyDescent="0.3">
      <c r="A7294" t="s">
        <v>8375</v>
      </c>
      <c r="B7294" t="str">
        <f ca="1">PROPER(TRIM(Table1[[#This Row],[Campaign Name]]))</f>
        <v>Summer Sale</v>
      </c>
      <c r="C7294" t="str">
        <f ca="1">PROPER(TRIM(Table1[[#This Row],[Campaign Type]]))</f>
        <v>Sales</v>
      </c>
      <c r="D7294" t="str">
        <f ca="1">PROPER(TRIM(Table1[[#This Row],[Marketing Channel]]))</f>
        <v>Email</v>
      </c>
      <c r="E7294" t="s">
        <v>56</v>
      </c>
      <c r="F7294" t="s">
        <v>762</v>
      </c>
      <c r="G7294" t="s">
        <v>41</v>
      </c>
      <c r="H7294" t="s">
        <v>11140</v>
      </c>
      <c r="I7294" t="s">
        <v>62</v>
      </c>
      <c r="J7294" t="s">
        <v>63</v>
      </c>
      <c r="K7294">
        <v>59013</v>
      </c>
      <c r="L7294">
        <v>6479</v>
      </c>
      <c r="M7294">
        <v>10.98</v>
      </c>
      <c r="N7294">
        <v>1315</v>
      </c>
      <c r="O7294">
        <v>20.3</v>
      </c>
      <c r="P7294">
        <v>250</v>
      </c>
      <c r="Q7294">
        <v>4483.9799999999996</v>
      </c>
      <c r="R7294" s="6">
        <v>1693.5919999999999</v>
      </c>
      <c r="S7294">
        <v>668</v>
      </c>
      <c r="T7294" t="str">
        <f ca="1">PROPER(TRIM(Table1[[#This Row],[Campaign Status]]))</f>
        <v>Paused</v>
      </c>
      <c r="V7294" s="1">
        <f t="shared" si="339"/>
        <v>1315</v>
      </c>
      <c r="W7294" t="str">
        <f t="shared" ca="1" si="340"/>
        <v>East</v>
      </c>
      <c r="X7294" s="6">
        <f t="shared" si="341"/>
        <v>520.70152433676037</v>
      </c>
    </row>
    <row r="7295" spans="1:24" x14ac:dyDescent="0.3">
      <c r="A7295" t="s">
        <v>8376</v>
      </c>
      <c r="B7295" t="str">
        <f ca="1">PROPER(TRIM(Table1[[#This Row],[Campaign Name]]))</f>
        <v>Summer Sale</v>
      </c>
      <c r="C7295" t="str">
        <f ca="1">PROPER(TRIM(Table1[[#This Row],[Campaign Type]]))</f>
        <v>Sales</v>
      </c>
      <c r="D7295" t="str">
        <f ca="1">PROPER(TRIM(Table1[[#This Row],[Marketing Channel]]))</f>
        <v>Instagram</v>
      </c>
      <c r="E7295" t="s">
        <v>1909</v>
      </c>
      <c r="F7295" t="s">
        <v>112</v>
      </c>
      <c r="G7295" t="s">
        <v>11141</v>
      </c>
      <c r="H7295" t="s">
        <v>54</v>
      </c>
      <c r="I7295" t="s">
        <v>24</v>
      </c>
      <c r="J7295" t="s">
        <v>63</v>
      </c>
      <c r="K7295">
        <v>112620</v>
      </c>
      <c r="L7295">
        <v>13119</v>
      </c>
      <c r="M7295">
        <v>11.65</v>
      </c>
      <c r="N7295">
        <v>1850</v>
      </c>
      <c r="O7295">
        <v>14.1</v>
      </c>
      <c r="P7295">
        <v>250</v>
      </c>
      <c r="Q7295">
        <v>21865.71</v>
      </c>
      <c r="R7295" s="6">
        <v>8646.2839999999997</v>
      </c>
      <c r="S7295">
        <v>1070</v>
      </c>
      <c r="T7295" t="str">
        <f ca="1">PROPER(TRIM(Table1[[#This Row],[Campaign Status]]))</f>
        <v>Active</v>
      </c>
      <c r="V7295" s="1">
        <f t="shared" si="339"/>
        <v>1850</v>
      </c>
      <c r="W7295" t="str">
        <f t="shared" ca="1" si="340"/>
        <v>west</v>
      </c>
      <c r="X7295" s="6">
        <f t="shared" si="341"/>
        <v>1693.5919999999999</v>
      </c>
    </row>
    <row r="7296" spans="1:24" x14ac:dyDescent="0.3">
      <c r="A7296" t="s">
        <v>8377</v>
      </c>
      <c r="B7296" t="str">
        <f ca="1">PROPER(TRIM(Table1[[#This Row],[Campaign Name]]))</f>
        <v>Festive Offer</v>
      </c>
      <c r="C7296" t="str">
        <f ca="1">PROPER(TRIM(Table1[[#This Row],[Campaign Type]]))</f>
        <v>Sales</v>
      </c>
      <c r="D7296" t="str">
        <f ca="1">PROPER(TRIM(Table1[[#This Row],[Marketing Channel]]))</f>
        <v>Meta Ads</v>
      </c>
      <c r="E7296" t="s">
        <v>1031</v>
      </c>
      <c r="F7296" t="s">
        <v>965</v>
      </c>
      <c r="G7296" t="s">
        <v>29</v>
      </c>
      <c r="H7296" t="s">
        <v>99</v>
      </c>
      <c r="I7296" t="s">
        <v>24</v>
      </c>
      <c r="J7296" t="s">
        <v>32</v>
      </c>
      <c r="K7296">
        <v>138579</v>
      </c>
      <c r="L7296">
        <v>20666</v>
      </c>
      <c r="M7296">
        <v>14.91</v>
      </c>
      <c r="N7296">
        <v>3585</v>
      </c>
      <c r="O7296">
        <v>17.350000000000001</v>
      </c>
      <c r="P7296">
        <v>10236.459999999999</v>
      </c>
      <c r="Q7296">
        <v>28784.91</v>
      </c>
      <c r="R7296" s="6">
        <v>181.19984838508628</v>
      </c>
      <c r="S7296">
        <v>3213</v>
      </c>
      <c r="T7296" t="str">
        <f ca="1">PROPER(TRIM(Table1[[#This Row],[Campaign Status]]))</f>
        <v>Paused</v>
      </c>
      <c r="V7296" s="1">
        <f t="shared" si="339"/>
        <v>3585</v>
      </c>
      <c r="W7296" t="str">
        <f t="shared" ca="1" si="340"/>
        <v>North</v>
      </c>
      <c r="X7296" s="6">
        <f t="shared" si="341"/>
        <v>8646.2839999999997</v>
      </c>
    </row>
    <row r="7297" spans="1:24" x14ac:dyDescent="0.3">
      <c r="A7297" t="s">
        <v>8378</v>
      </c>
      <c r="B7297" t="str">
        <f ca="1">PROPER(TRIM(Table1[[#This Row],[Campaign Name]]))</f>
        <v>Festive Offer</v>
      </c>
      <c r="C7297" t="str">
        <f ca="1">PROPER(TRIM(Table1[[#This Row],[Campaign Type]]))</f>
        <v>Sales</v>
      </c>
      <c r="D7297" t="str">
        <f ca="1">PROPER(TRIM(Table1[[#This Row],[Marketing Channel]]))</f>
        <v>Meta Ads</v>
      </c>
      <c r="E7297" t="s">
        <v>2459</v>
      </c>
      <c r="F7297" t="s">
        <v>103</v>
      </c>
      <c r="G7297" t="s">
        <v>11141</v>
      </c>
      <c r="H7297" t="s">
        <v>36</v>
      </c>
      <c r="I7297" t="s">
        <v>24</v>
      </c>
      <c r="J7297" t="s">
        <v>63</v>
      </c>
      <c r="K7297">
        <v>36457</v>
      </c>
      <c r="L7297">
        <v>430</v>
      </c>
      <c r="M7297">
        <v>1.18</v>
      </c>
      <c r="N7297">
        <v>74</v>
      </c>
      <c r="O7297">
        <v>17.21</v>
      </c>
      <c r="P7297">
        <v>250</v>
      </c>
      <c r="Q7297">
        <v>16173.34</v>
      </c>
      <c r="R7297" s="6">
        <v>6369.3360000000002</v>
      </c>
      <c r="S7297">
        <v>3</v>
      </c>
      <c r="T7297" t="str">
        <f ca="1">PROPER(TRIM(Table1[[#This Row],[Campaign Status]]))</f>
        <v>Paused</v>
      </c>
      <c r="V7297" s="1">
        <f t="shared" si="339"/>
        <v>74</v>
      </c>
      <c r="W7297" t="str">
        <f t="shared" ca="1" si="340"/>
        <v>west</v>
      </c>
      <c r="X7297" s="6">
        <f t="shared" si="341"/>
        <v>181.19984838508628</v>
      </c>
    </row>
    <row r="7298" spans="1:24" x14ac:dyDescent="0.3">
      <c r="A7298" t="s">
        <v>8379</v>
      </c>
      <c r="B7298" t="str">
        <f ca="1">PROPER(TRIM(Table1[[#This Row],[Campaign Name]]))</f>
        <v>Festive Offer</v>
      </c>
      <c r="C7298" t="str">
        <f ca="1">PROPER(TRIM(Table1[[#This Row],[Campaign Type]]))</f>
        <v>Sales</v>
      </c>
      <c r="D7298" t="str">
        <f ca="1">PROPER(TRIM(Table1[[#This Row],[Marketing Channel]]))</f>
        <v>Youtube</v>
      </c>
      <c r="E7298" t="s">
        <v>1027</v>
      </c>
      <c r="F7298" t="s">
        <v>252</v>
      </c>
      <c r="G7298" t="s">
        <v>46</v>
      </c>
      <c r="H7298" t="s">
        <v>30</v>
      </c>
      <c r="I7298" t="s">
        <v>31</v>
      </c>
      <c r="J7298" t="s">
        <v>32</v>
      </c>
      <c r="K7298">
        <v>163421</v>
      </c>
      <c r="L7298">
        <v>12955</v>
      </c>
      <c r="M7298">
        <v>7.93</v>
      </c>
      <c r="N7298">
        <v>2015</v>
      </c>
      <c r="O7298">
        <v>15.55</v>
      </c>
      <c r="P7298">
        <v>250</v>
      </c>
      <c r="Q7298">
        <v>26840.57</v>
      </c>
      <c r="R7298" s="6">
        <v>10636.227999999999</v>
      </c>
      <c r="S7298">
        <v>630</v>
      </c>
      <c r="T7298" t="str">
        <f ca="1">PROPER(TRIM(Table1[[#This Row],[Campaign Status]]))</f>
        <v>Active</v>
      </c>
      <c r="V7298" s="1">
        <f t="shared" ref="V7298:V7361" si="342">IF(N7298="",ROUND(L7298*O7298/100,0),N7298)</f>
        <v>2015</v>
      </c>
      <c r="W7298" t="str">
        <f t="shared" ca="1" si="340"/>
        <v>South</v>
      </c>
      <c r="X7298" s="6">
        <f t="shared" si="341"/>
        <v>6369.3360000000002</v>
      </c>
    </row>
    <row r="7299" spans="1:24" x14ac:dyDescent="0.3">
      <c r="A7299" t="s">
        <v>8380</v>
      </c>
      <c r="B7299" t="str">
        <f ca="1">PROPER(TRIM(Table1[[#This Row],[Campaign Name]]))</f>
        <v>Summer Sale</v>
      </c>
      <c r="C7299" t="str">
        <f ca="1">PROPER(TRIM(Table1[[#This Row],[Campaign Type]]))</f>
        <v>Awareness</v>
      </c>
      <c r="D7299" t="str">
        <f ca="1">PROPER(TRIM(Table1[[#This Row],[Marketing Channel]]))</f>
        <v>Instagram</v>
      </c>
      <c r="E7299" t="s">
        <v>798</v>
      </c>
      <c r="F7299" t="s">
        <v>155</v>
      </c>
      <c r="G7299" t="s">
        <v>11141</v>
      </c>
      <c r="H7299" t="s">
        <v>54</v>
      </c>
      <c r="I7299" t="s">
        <v>24</v>
      </c>
      <c r="J7299" t="s">
        <v>32</v>
      </c>
      <c r="K7299">
        <v>13788</v>
      </c>
      <c r="L7299">
        <v>1577</v>
      </c>
      <c r="M7299">
        <v>11.44</v>
      </c>
      <c r="N7299">
        <v>156</v>
      </c>
      <c r="O7299">
        <v>9.89</v>
      </c>
      <c r="P7299">
        <v>2927.73</v>
      </c>
      <c r="Q7299">
        <v>35060.46</v>
      </c>
      <c r="R7299" s="6">
        <v>1097.530509985552</v>
      </c>
      <c r="S7299">
        <v>57</v>
      </c>
      <c r="T7299" t="str">
        <f ca="1">PROPER(TRIM(Table1[[#This Row],[Campaign Status]]))</f>
        <v>Active</v>
      </c>
      <c r="V7299" s="1">
        <f t="shared" si="342"/>
        <v>156</v>
      </c>
      <c r="W7299" t="str">
        <f t="shared" ref="W7299:W7362" ca="1" si="343">IF(OR(D7299="Delhi",D7299="lucknow",D7299="jaipur"),"North",IF(OR(D7299="Bengaluru",D7299="chennai"),"South",IF(D7299="Kolkata","East",IF(OR(D7299="Mumbai",D7299="Pune",D7299="Ahmedabad"),"west","unknown"))))</f>
        <v>west</v>
      </c>
      <c r="X7299" s="6">
        <f t="shared" si="341"/>
        <v>10636.227999999999</v>
      </c>
    </row>
    <row r="7300" spans="1:24" x14ac:dyDescent="0.3">
      <c r="A7300" t="s">
        <v>8381</v>
      </c>
      <c r="B7300" t="str">
        <f ca="1">PROPER(TRIM(Table1[[#This Row],[Campaign Name]]))</f>
        <v>Summer Sale</v>
      </c>
      <c r="C7300" t="str">
        <f ca="1">PROPER(TRIM(Table1[[#This Row],[Campaign Type]]))</f>
        <v>Sales</v>
      </c>
      <c r="D7300" t="str">
        <f ca="1">PROPER(TRIM(Table1[[#This Row],[Marketing Channel]]))</f>
        <v>Meta Ads</v>
      </c>
      <c r="E7300" t="s">
        <v>1031</v>
      </c>
      <c r="F7300" t="s">
        <v>445</v>
      </c>
      <c r="G7300" t="s">
        <v>46</v>
      </c>
      <c r="H7300" t="s">
        <v>30</v>
      </c>
      <c r="I7300" t="s">
        <v>31</v>
      </c>
      <c r="J7300" t="s">
        <v>63</v>
      </c>
      <c r="K7300">
        <v>45833</v>
      </c>
      <c r="L7300">
        <v>3741</v>
      </c>
      <c r="M7300">
        <v>8.16</v>
      </c>
      <c r="N7300">
        <v>831</v>
      </c>
      <c r="O7300">
        <v>22.21</v>
      </c>
      <c r="P7300">
        <v>4531.26</v>
      </c>
      <c r="Q7300">
        <v>8882.49</v>
      </c>
      <c r="R7300" s="6">
        <v>96.026932906079082</v>
      </c>
      <c r="S7300">
        <v>673</v>
      </c>
      <c r="T7300" t="str">
        <f ca="1">PROPER(TRIM(Table1[[#This Row],[Campaign Status]]))</f>
        <v>Paused</v>
      </c>
      <c r="V7300" s="1">
        <f t="shared" si="342"/>
        <v>831</v>
      </c>
      <c r="W7300" t="str">
        <f t="shared" ca="1" si="343"/>
        <v>South</v>
      </c>
      <c r="X7300" s="6">
        <f t="shared" ref="X7300:X7363" si="344">R7299*1</f>
        <v>1097.530509985552</v>
      </c>
    </row>
    <row r="7301" spans="1:24" x14ac:dyDescent="0.3">
      <c r="A7301" t="s">
        <v>8382</v>
      </c>
      <c r="B7301" t="str">
        <f ca="1">PROPER(TRIM(Table1[[#This Row],[Campaign Name]]))</f>
        <v>Festive Offer</v>
      </c>
      <c r="C7301" t="str">
        <f ca="1">PROPER(TRIM(Table1[[#This Row],[Campaign Type]]))</f>
        <v>Lead Gen</v>
      </c>
      <c r="D7301" t="str">
        <f ca="1">PROPER(TRIM(Table1[[#This Row],[Marketing Channel]]))</f>
        <v>Google Ads</v>
      </c>
      <c r="E7301" t="s">
        <v>4019</v>
      </c>
      <c r="F7301" t="s">
        <v>1093</v>
      </c>
      <c r="G7301" t="s">
        <v>46</v>
      </c>
      <c r="H7301" t="s">
        <v>42</v>
      </c>
      <c r="I7301" t="s">
        <v>24</v>
      </c>
      <c r="J7301" t="s">
        <v>32</v>
      </c>
      <c r="K7301">
        <v>61671</v>
      </c>
      <c r="L7301">
        <v>4912</v>
      </c>
      <c r="M7301">
        <v>7.96</v>
      </c>
      <c r="N7301">
        <v>237</v>
      </c>
      <c r="O7301">
        <v>4.82</v>
      </c>
      <c r="P7301">
        <v>250</v>
      </c>
      <c r="Q7301">
        <v>40489.870000000003</v>
      </c>
      <c r="R7301" s="6">
        <v>16095.948000000002</v>
      </c>
      <c r="S7301">
        <v>6</v>
      </c>
      <c r="T7301" t="str">
        <f ca="1">PROPER(TRIM(Table1[[#This Row],[Campaign Status]]))</f>
        <v>Paused</v>
      </c>
      <c r="V7301" s="1">
        <f t="shared" si="342"/>
        <v>237</v>
      </c>
      <c r="W7301" t="str">
        <f t="shared" ca="1" si="343"/>
        <v>South</v>
      </c>
      <c r="X7301" s="6">
        <f t="shared" si="344"/>
        <v>96.026932906079082</v>
      </c>
    </row>
    <row r="7302" spans="1:24" x14ac:dyDescent="0.3">
      <c r="A7302" t="s">
        <v>8383</v>
      </c>
      <c r="B7302" t="str">
        <f ca="1">PROPER(TRIM(Table1[[#This Row],[Campaign Name]]))</f>
        <v>Festive Offer</v>
      </c>
      <c r="C7302" t="str">
        <f ca="1">PROPER(TRIM(Table1[[#This Row],[Campaign Type]]))</f>
        <v>Sales</v>
      </c>
      <c r="D7302" t="str">
        <f ca="1">PROPER(TRIM(Table1[[#This Row],[Marketing Channel]]))</f>
        <v>Meta Ads</v>
      </c>
      <c r="E7302" t="s">
        <v>5144</v>
      </c>
      <c r="F7302" t="s">
        <v>400</v>
      </c>
      <c r="G7302" t="s">
        <v>29</v>
      </c>
      <c r="H7302" t="s">
        <v>99</v>
      </c>
      <c r="I7302" t="s">
        <v>62</v>
      </c>
      <c r="J7302" t="s">
        <v>25</v>
      </c>
      <c r="K7302">
        <v>111045</v>
      </c>
      <c r="L7302">
        <v>13650</v>
      </c>
      <c r="M7302">
        <v>12.29</v>
      </c>
      <c r="N7302">
        <v>389</v>
      </c>
      <c r="O7302">
        <v>2.85</v>
      </c>
      <c r="P7302">
        <v>3817.8497265160554</v>
      </c>
      <c r="Q7302">
        <v>8350.25</v>
      </c>
      <c r="R7302" s="6">
        <v>118.71604694142705</v>
      </c>
      <c r="S7302">
        <v>118</v>
      </c>
      <c r="T7302" t="str">
        <f ca="1">PROPER(TRIM(Table1[[#This Row],[Campaign Status]]))</f>
        <v>Completed</v>
      </c>
      <c r="V7302" s="1">
        <f t="shared" si="342"/>
        <v>389</v>
      </c>
      <c r="W7302" t="str">
        <f t="shared" ca="1" si="343"/>
        <v>North</v>
      </c>
      <c r="X7302" s="6">
        <f t="shared" si="344"/>
        <v>16095.948000000002</v>
      </c>
    </row>
    <row r="7303" spans="1:24" x14ac:dyDescent="0.3">
      <c r="A7303" t="s">
        <v>8384</v>
      </c>
      <c r="B7303" t="str">
        <f ca="1">PROPER(TRIM(Table1[[#This Row],[Campaign Name]]))</f>
        <v>Flash Sale</v>
      </c>
      <c r="C7303" t="str">
        <f ca="1">PROPER(TRIM(Table1[[#This Row],[Campaign Type]]))</f>
        <v>Sales</v>
      </c>
      <c r="D7303" t="str">
        <f ca="1">PROPER(TRIM(Table1[[#This Row],[Marketing Channel]]))</f>
        <v>Google Ads</v>
      </c>
      <c r="E7303" t="s">
        <v>2421</v>
      </c>
      <c r="F7303" t="s">
        <v>40</v>
      </c>
      <c r="G7303" t="s">
        <v>46</v>
      </c>
      <c r="H7303" t="s">
        <v>30</v>
      </c>
      <c r="I7303" t="s">
        <v>68</v>
      </c>
      <c r="J7303" t="s">
        <v>32</v>
      </c>
      <c r="K7303">
        <v>3130</v>
      </c>
      <c r="L7303">
        <v>84</v>
      </c>
      <c r="M7303">
        <v>2.68</v>
      </c>
      <c r="N7303">
        <v>24</v>
      </c>
      <c r="O7303">
        <v>28.57</v>
      </c>
      <c r="P7303">
        <v>3988.1535696969677</v>
      </c>
      <c r="Q7303">
        <v>16115.05</v>
      </c>
      <c r="R7303" s="6">
        <v>304.07295552624544</v>
      </c>
      <c r="S7303">
        <v>7</v>
      </c>
      <c r="T7303" t="str">
        <f ca="1">PROPER(TRIM(Table1[[#This Row],[Campaign Status]]))</f>
        <v>Active</v>
      </c>
      <c r="V7303" s="1">
        <f t="shared" si="342"/>
        <v>24</v>
      </c>
      <c r="W7303" t="str">
        <f t="shared" ca="1" si="343"/>
        <v>South</v>
      </c>
      <c r="X7303" s="6">
        <f t="shared" si="344"/>
        <v>118.71604694142705</v>
      </c>
    </row>
    <row r="7304" spans="1:24" x14ac:dyDescent="0.3">
      <c r="A7304" t="s">
        <v>8385</v>
      </c>
      <c r="B7304" t="str">
        <f ca="1">PROPER(TRIM(Table1[[#This Row],[Campaign Name]]))</f>
        <v>New Launch</v>
      </c>
      <c r="C7304" t="str">
        <f ca="1">PROPER(TRIM(Table1[[#This Row],[Campaign Type]]))</f>
        <v>Sales</v>
      </c>
      <c r="D7304" t="str">
        <f ca="1">PROPER(TRIM(Table1[[#This Row],[Marketing Channel]]))</f>
        <v>Instagram</v>
      </c>
      <c r="E7304" t="s">
        <v>1195</v>
      </c>
      <c r="F7304" t="s">
        <v>106</v>
      </c>
      <c r="G7304" t="s">
        <v>46</v>
      </c>
      <c r="H7304" t="s">
        <v>30</v>
      </c>
      <c r="I7304" t="s">
        <v>62</v>
      </c>
      <c r="J7304" t="s">
        <v>25</v>
      </c>
      <c r="K7304">
        <v>32299</v>
      </c>
      <c r="L7304">
        <v>2505</v>
      </c>
      <c r="M7304">
        <v>7.76</v>
      </c>
      <c r="N7304">
        <v>54</v>
      </c>
      <c r="O7304">
        <v>2.16</v>
      </c>
      <c r="P7304">
        <v>3848.66</v>
      </c>
      <c r="Q7304">
        <v>42451.54</v>
      </c>
      <c r="R7304" s="6">
        <v>1003.0213113135483</v>
      </c>
      <c r="S7304">
        <v>42</v>
      </c>
      <c r="T7304" t="str">
        <f ca="1">PROPER(TRIM(Table1[[#This Row],[Campaign Status]]))</f>
        <v>Active</v>
      </c>
      <c r="V7304" s="1">
        <f t="shared" si="342"/>
        <v>54</v>
      </c>
      <c r="W7304" t="str">
        <f t="shared" ca="1" si="343"/>
        <v>South</v>
      </c>
      <c r="X7304" s="6">
        <f t="shared" si="344"/>
        <v>304.07295552624544</v>
      </c>
    </row>
    <row r="7305" spans="1:24" x14ac:dyDescent="0.3">
      <c r="A7305" t="s">
        <v>8386</v>
      </c>
      <c r="B7305" t="str">
        <f ca="1">PROPER(TRIM(Table1[[#This Row],[Campaign Name]]))</f>
        <v>Summer Sale</v>
      </c>
      <c r="C7305" t="str">
        <f ca="1">PROPER(TRIM(Table1[[#This Row],[Campaign Type]]))</f>
        <v>Retargeting</v>
      </c>
      <c r="D7305" t="str">
        <f ca="1">PROPER(TRIM(Table1[[#This Row],[Marketing Channel]]))</f>
        <v>Meta Ads</v>
      </c>
      <c r="E7305" t="s">
        <v>628</v>
      </c>
      <c r="F7305" t="s">
        <v>260</v>
      </c>
      <c r="G7305" t="s">
        <v>29</v>
      </c>
      <c r="H7305" t="s">
        <v>99</v>
      </c>
      <c r="I7305" t="s">
        <v>62</v>
      </c>
      <c r="J7305" t="s">
        <v>25</v>
      </c>
      <c r="K7305">
        <v>25286</v>
      </c>
      <c r="L7305">
        <v>1658</v>
      </c>
      <c r="M7305">
        <v>6.56</v>
      </c>
      <c r="N7305">
        <v>180</v>
      </c>
      <c r="O7305">
        <v>10.86</v>
      </c>
      <c r="P7305">
        <v>11500.6</v>
      </c>
      <c r="Q7305">
        <v>6007.58</v>
      </c>
      <c r="R7305" s="6">
        <v>-47.762899326991636</v>
      </c>
      <c r="S7305">
        <v>83</v>
      </c>
      <c r="T7305" t="str">
        <f ca="1">PROPER(TRIM(Table1[[#This Row],[Campaign Status]]))</f>
        <v>Paused</v>
      </c>
      <c r="V7305" s="1">
        <f t="shared" si="342"/>
        <v>180</v>
      </c>
      <c r="W7305" t="str">
        <f t="shared" ca="1" si="343"/>
        <v>North</v>
      </c>
      <c r="X7305" s="6">
        <f t="shared" si="344"/>
        <v>1003.0213113135483</v>
      </c>
    </row>
    <row r="7306" spans="1:24" x14ac:dyDescent="0.3">
      <c r="A7306" t="s">
        <v>8387</v>
      </c>
      <c r="B7306" t="str">
        <f ca="1">PROPER(TRIM(Table1[[#This Row],[Campaign Name]]))</f>
        <v>Summer Sale</v>
      </c>
      <c r="C7306" t="str">
        <f ca="1">PROPER(TRIM(Table1[[#This Row],[Campaign Type]]))</f>
        <v>Retargeting</v>
      </c>
      <c r="D7306" t="str">
        <f ca="1">PROPER(TRIM(Table1[[#This Row],[Marketing Channel]]))</f>
        <v>Google Ads</v>
      </c>
      <c r="E7306" t="s">
        <v>4270</v>
      </c>
      <c r="F7306" t="s">
        <v>53</v>
      </c>
      <c r="G7306" t="s">
        <v>29</v>
      </c>
      <c r="H7306" t="s">
        <v>67</v>
      </c>
      <c r="I7306" t="s">
        <v>31</v>
      </c>
      <c r="J7306" t="s">
        <v>63</v>
      </c>
      <c r="K7306">
        <v>58288</v>
      </c>
      <c r="L7306">
        <v>6136</v>
      </c>
      <c r="M7306">
        <v>10.53</v>
      </c>
      <c r="N7306">
        <v>1832</v>
      </c>
      <c r="O7306">
        <v>29.86</v>
      </c>
      <c r="P7306">
        <v>3988.1535696969677</v>
      </c>
      <c r="Q7306">
        <v>30310.46</v>
      </c>
      <c r="R7306" s="6">
        <v>660.01235835818329</v>
      </c>
      <c r="S7306">
        <v>219</v>
      </c>
      <c r="T7306" t="str">
        <f ca="1">PROPER(TRIM(Table1[[#This Row],[Campaign Status]]))</f>
        <v>Completed</v>
      </c>
      <c r="V7306" s="1">
        <f t="shared" si="342"/>
        <v>1832</v>
      </c>
      <c r="W7306" t="str">
        <f t="shared" ca="1" si="343"/>
        <v>North</v>
      </c>
      <c r="X7306" s="6">
        <f t="shared" si="344"/>
        <v>-47.762899326991636</v>
      </c>
    </row>
    <row r="7307" spans="1:24" x14ac:dyDescent="0.3">
      <c r="A7307" t="s">
        <v>8388</v>
      </c>
      <c r="B7307" t="str">
        <f ca="1">PROPER(TRIM(Table1[[#This Row],[Campaign Name]]))</f>
        <v>Flash Sale</v>
      </c>
      <c r="C7307" t="str">
        <f ca="1">PROPER(TRIM(Table1[[#This Row],[Campaign Type]]))</f>
        <v>Retargeting</v>
      </c>
      <c r="D7307" t="str">
        <f ca="1">PROPER(TRIM(Table1[[#This Row],[Marketing Channel]]))</f>
        <v>Meta Ads</v>
      </c>
      <c r="E7307" t="s">
        <v>254</v>
      </c>
      <c r="F7307" t="s">
        <v>98</v>
      </c>
      <c r="G7307" t="s">
        <v>46</v>
      </c>
      <c r="H7307" t="s">
        <v>42</v>
      </c>
      <c r="I7307" t="s">
        <v>68</v>
      </c>
      <c r="J7307" t="s">
        <v>63</v>
      </c>
      <c r="K7307">
        <v>2688</v>
      </c>
      <c r="L7307">
        <v>187</v>
      </c>
      <c r="M7307">
        <v>6.96</v>
      </c>
      <c r="N7307">
        <v>37</v>
      </c>
      <c r="O7307">
        <v>19.79</v>
      </c>
      <c r="P7307">
        <v>250</v>
      </c>
      <c r="Q7307">
        <v>30931.41</v>
      </c>
      <c r="R7307" s="6">
        <v>12272.564</v>
      </c>
      <c r="S7307">
        <v>7</v>
      </c>
      <c r="T7307" t="str">
        <f ca="1">PROPER(TRIM(Table1[[#This Row],[Campaign Status]]))</f>
        <v>Active</v>
      </c>
      <c r="V7307" s="1">
        <f t="shared" si="342"/>
        <v>37</v>
      </c>
      <c r="W7307" t="str">
        <f t="shared" ca="1" si="343"/>
        <v>South</v>
      </c>
      <c r="X7307" s="6">
        <f t="shared" si="344"/>
        <v>660.01235835818329</v>
      </c>
    </row>
    <row r="7308" spans="1:24" x14ac:dyDescent="0.3">
      <c r="A7308" t="s">
        <v>8389</v>
      </c>
      <c r="B7308" t="str">
        <f ca="1">PROPER(TRIM(Table1[[#This Row],[Campaign Name]]))</f>
        <v>Festive Offer</v>
      </c>
      <c r="C7308" t="str">
        <f ca="1">PROPER(TRIM(Table1[[#This Row],[Campaign Type]]))</f>
        <v>Retargeting</v>
      </c>
      <c r="D7308" t="str">
        <f ca="1">PROPER(TRIM(Table1[[#This Row],[Marketing Channel]]))</f>
        <v>Linkedin</v>
      </c>
      <c r="E7308" t="s">
        <v>4019</v>
      </c>
      <c r="F7308" t="s">
        <v>127</v>
      </c>
      <c r="G7308" t="s">
        <v>29</v>
      </c>
      <c r="H7308" t="s">
        <v>99</v>
      </c>
      <c r="I7308" t="s">
        <v>68</v>
      </c>
      <c r="J7308" t="s">
        <v>32</v>
      </c>
      <c r="K7308">
        <v>108597</v>
      </c>
      <c r="L7308">
        <v>5323</v>
      </c>
      <c r="M7308">
        <v>4.9000000000000004</v>
      </c>
      <c r="N7308">
        <v>38</v>
      </c>
      <c r="O7308">
        <v>0.71</v>
      </c>
      <c r="P7308">
        <v>13567.61</v>
      </c>
      <c r="Q7308">
        <v>42811.88</v>
      </c>
      <c r="R7308" s="6">
        <v>215.54474222062686</v>
      </c>
      <c r="S7308">
        <v>31</v>
      </c>
      <c r="T7308" t="str">
        <f ca="1">PROPER(TRIM(Table1[[#This Row],[Campaign Status]]))</f>
        <v>Completed</v>
      </c>
      <c r="V7308" s="1">
        <f t="shared" si="342"/>
        <v>38</v>
      </c>
      <c r="W7308" t="str">
        <f t="shared" ca="1" si="343"/>
        <v>North</v>
      </c>
      <c r="X7308" s="6">
        <f t="shared" si="344"/>
        <v>12272.564</v>
      </c>
    </row>
    <row r="7309" spans="1:24" x14ac:dyDescent="0.3">
      <c r="A7309" t="s">
        <v>8390</v>
      </c>
      <c r="B7309" t="str">
        <f ca="1">PROPER(TRIM(Table1[[#This Row],[Campaign Name]]))</f>
        <v>Summer Sale</v>
      </c>
      <c r="C7309" t="str">
        <f ca="1">PROPER(TRIM(Table1[[#This Row],[Campaign Type]]))</f>
        <v>Retargeting</v>
      </c>
      <c r="D7309" t="str">
        <f ca="1">PROPER(TRIM(Table1[[#This Row],[Marketing Channel]]))</f>
        <v>Google Ads</v>
      </c>
      <c r="E7309" t="s">
        <v>3010</v>
      </c>
      <c r="F7309" t="s">
        <v>663</v>
      </c>
      <c r="G7309" t="s">
        <v>41</v>
      </c>
      <c r="H7309" t="s">
        <v>11140</v>
      </c>
      <c r="I7309" t="s">
        <v>24</v>
      </c>
      <c r="J7309" t="s">
        <v>25</v>
      </c>
      <c r="K7309">
        <v>75074</v>
      </c>
      <c r="L7309">
        <v>6646</v>
      </c>
      <c r="M7309">
        <v>8.85</v>
      </c>
      <c r="N7309">
        <v>1939</v>
      </c>
      <c r="O7309">
        <v>29.18</v>
      </c>
      <c r="P7309">
        <v>3988.1535696969677</v>
      </c>
      <c r="Q7309">
        <v>13620.49</v>
      </c>
      <c r="R7309" s="6">
        <v>241.52370920448098</v>
      </c>
      <c r="S7309">
        <v>774</v>
      </c>
      <c r="T7309" t="str">
        <f ca="1">PROPER(TRIM(Table1[[#This Row],[Campaign Status]]))</f>
        <v>Completed</v>
      </c>
      <c r="V7309" s="1">
        <f t="shared" si="342"/>
        <v>1939</v>
      </c>
      <c r="W7309" t="str">
        <f t="shared" ca="1" si="343"/>
        <v>East</v>
      </c>
      <c r="X7309" s="6">
        <f t="shared" si="344"/>
        <v>215.54474222062686</v>
      </c>
    </row>
    <row r="7310" spans="1:24" x14ac:dyDescent="0.3">
      <c r="A7310" t="s">
        <v>8391</v>
      </c>
      <c r="B7310" t="str">
        <f ca="1">PROPER(TRIM(Table1[[#This Row],[Campaign Name]]))</f>
        <v>Mega Discount</v>
      </c>
      <c r="C7310" t="str">
        <f ca="1">PROPER(TRIM(Table1[[#This Row],[Campaign Type]]))</f>
        <v>Sales</v>
      </c>
      <c r="D7310" t="str">
        <f ca="1">PROPER(TRIM(Table1[[#This Row],[Marketing Channel]]))</f>
        <v>Google Ads</v>
      </c>
      <c r="E7310" t="s">
        <v>2697</v>
      </c>
      <c r="F7310" t="s">
        <v>300</v>
      </c>
      <c r="G7310" t="s">
        <v>11141</v>
      </c>
      <c r="H7310" t="s">
        <v>36</v>
      </c>
      <c r="I7310" t="s">
        <v>68</v>
      </c>
      <c r="J7310" t="s">
        <v>32</v>
      </c>
      <c r="K7310">
        <v>48373</v>
      </c>
      <c r="L7310">
        <v>5073</v>
      </c>
      <c r="M7310">
        <v>10.49</v>
      </c>
      <c r="N7310">
        <v>922</v>
      </c>
      <c r="O7310">
        <v>18.170000000000002</v>
      </c>
      <c r="P7310">
        <v>250</v>
      </c>
      <c r="Q7310">
        <v>9612.6299999999992</v>
      </c>
      <c r="R7310" s="6">
        <v>3745.0519999999997</v>
      </c>
      <c r="S7310">
        <v>464</v>
      </c>
      <c r="T7310" t="str">
        <f ca="1">PROPER(TRIM(Table1[[#This Row],[Campaign Status]]))</f>
        <v>Completed</v>
      </c>
      <c r="V7310" s="1">
        <f t="shared" si="342"/>
        <v>922</v>
      </c>
      <c r="W7310" t="str">
        <f t="shared" ca="1" si="343"/>
        <v>west</v>
      </c>
      <c r="X7310" s="6">
        <f t="shared" si="344"/>
        <v>241.52370920448098</v>
      </c>
    </row>
    <row r="7311" spans="1:24" x14ac:dyDescent="0.3">
      <c r="A7311" t="s">
        <v>8392</v>
      </c>
      <c r="B7311" t="str">
        <f ca="1">PROPER(TRIM(Table1[[#This Row],[Campaign Name]]))</f>
        <v>Festive Offer</v>
      </c>
      <c r="C7311" t="str">
        <f ca="1">PROPER(TRIM(Table1[[#This Row],[Campaign Type]]))</f>
        <v>Lead Gen</v>
      </c>
      <c r="D7311" t="str">
        <f ca="1">PROPER(TRIM(Table1[[#This Row],[Marketing Channel]]))</f>
        <v>Linkedin</v>
      </c>
      <c r="E7311" t="s">
        <v>383</v>
      </c>
      <c r="F7311" t="s">
        <v>238</v>
      </c>
      <c r="G7311" t="s">
        <v>11141</v>
      </c>
      <c r="H7311" t="s">
        <v>23</v>
      </c>
      <c r="I7311" t="s">
        <v>62</v>
      </c>
      <c r="J7311" t="s">
        <v>63</v>
      </c>
      <c r="K7311">
        <v>183137</v>
      </c>
      <c r="L7311">
        <v>26938</v>
      </c>
      <c r="M7311">
        <v>14.71</v>
      </c>
      <c r="N7311">
        <v>8166</v>
      </c>
      <c r="O7311">
        <v>30.31</v>
      </c>
      <c r="P7311">
        <v>250</v>
      </c>
      <c r="Q7311">
        <v>25005.72</v>
      </c>
      <c r="R7311" s="6">
        <v>9902.2880000000005</v>
      </c>
      <c r="S7311">
        <v>6284</v>
      </c>
      <c r="T7311" t="str">
        <f ca="1">PROPER(TRIM(Table1[[#This Row],[Campaign Status]]))</f>
        <v>Paused</v>
      </c>
      <c r="V7311" s="1">
        <f t="shared" si="342"/>
        <v>8166</v>
      </c>
      <c r="W7311" t="str">
        <f t="shared" ca="1" si="343"/>
        <v>west</v>
      </c>
      <c r="X7311" s="6">
        <f t="shared" si="344"/>
        <v>3745.0519999999997</v>
      </c>
    </row>
    <row r="7312" spans="1:24" x14ac:dyDescent="0.3">
      <c r="A7312" t="s">
        <v>8393</v>
      </c>
      <c r="B7312" t="str">
        <f ca="1">PROPER(TRIM(Table1[[#This Row],[Campaign Name]]))</f>
        <v>Festive Offer</v>
      </c>
      <c r="C7312" t="str">
        <f ca="1">PROPER(TRIM(Table1[[#This Row],[Campaign Type]]))</f>
        <v>Sales</v>
      </c>
      <c r="D7312" t="str">
        <f ca="1">PROPER(TRIM(Table1[[#This Row],[Marketing Channel]]))</f>
        <v>Instagram</v>
      </c>
      <c r="E7312" t="s">
        <v>1130</v>
      </c>
      <c r="F7312" t="s">
        <v>676</v>
      </c>
      <c r="G7312" t="s">
        <v>41</v>
      </c>
      <c r="H7312" t="s">
        <v>11140</v>
      </c>
      <c r="I7312" t="s">
        <v>68</v>
      </c>
      <c r="J7312" t="s">
        <v>32</v>
      </c>
      <c r="K7312">
        <v>37092</v>
      </c>
      <c r="L7312">
        <v>651</v>
      </c>
      <c r="M7312">
        <v>1.76</v>
      </c>
      <c r="N7312">
        <v>1</v>
      </c>
      <c r="O7312">
        <v>0.15</v>
      </c>
      <c r="P7312">
        <v>250</v>
      </c>
      <c r="Q7312">
        <v>49087.31</v>
      </c>
      <c r="R7312" s="6">
        <v>19534.923999999999</v>
      </c>
      <c r="S7312">
        <v>1</v>
      </c>
      <c r="T7312" t="str">
        <f ca="1">PROPER(TRIM(Table1[[#This Row],[Campaign Status]]))</f>
        <v>Completed</v>
      </c>
      <c r="V7312" s="1">
        <f t="shared" si="342"/>
        <v>1</v>
      </c>
      <c r="W7312" t="str">
        <f t="shared" ca="1" si="343"/>
        <v>East</v>
      </c>
      <c r="X7312" s="6">
        <f t="shared" si="344"/>
        <v>9902.2880000000005</v>
      </c>
    </row>
    <row r="7313" spans="1:24" x14ac:dyDescent="0.3">
      <c r="A7313" t="s">
        <v>8394</v>
      </c>
      <c r="B7313" t="str">
        <f ca="1">PROPER(TRIM(Table1[[#This Row],[Campaign Name]]))</f>
        <v>Summer Sale</v>
      </c>
      <c r="C7313" t="str">
        <f ca="1">PROPER(TRIM(Table1[[#This Row],[Campaign Type]]))</f>
        <v>Sales</v>
      </c>
      <c r="D7313" t="str">
        <f ca="1">PROPER(TRIM(Table1[[#This Row],[Marketing Channel]]))</f>
        <v>Google Ads</v>
      </c>
      <c r="E7313" t="s">
        <v>2666</v>
      </c>
      <c r="F7313" t="s">
        <v>155</v>
      </c>
      <c r="G7313" t="s">
        <v>29</v>
      </c>
      <c r="H7313" t="s">
        <v>99</v>
      </c>
      <c r="I7313" t="s">
        <v>62</v>
      </c>
      <c r="J7313" t="s">
        <v>25</v>
      </c>
      <c r="K7313">
        <v>167377</v>
      </c>
      <c r="L7313">
        <v>5689</v>
      </c>
      <c r="M7313">
        <v>3.4</v>
      </c>
      <c r="N7313">
        <v>1145</v>
      </c>
      <c r="O7313">
        <v>20.13</v>
      </c>
      <c r="P7313">
        <v>10339.91</v>
      </c>
      <c r="Q7313">
        <v>44081.56</v>
      </c>
      <c r="R7313" s="6">
        <v>326.32440707897842</v>
      </c>
      <c r="S7313">
        <v>267</v>
      </c>
      <c r="T7313" t="str">
        <f ca="1">PROPER(TRIM(Table1[[#This Row],[Campaign Status]]))</f>
        <v>Completed</v>
      </c>
      <c r="V7313" s="1">
        <f t="shared" si="342"/>
        <v>1145</v>
      </c>
      <c r="W7313" t="str">
        <f t="shared" ca="1" si="343"/>
        <v>North</v>
      </c>
      <c r="X7313" s="6">
        <f t="shared" si="344"/>
        <v>19534.923999999999</v>
      </c>
    </row>
    <row r="7314" spans="1:24" x14ac:dyDescent="0.3">
      <c r="A7314" t="s">
        <v>8395</v>
      </c>
      <c r="B7314" t="str">
        <f ca="1">PROPER(TRIM(Table1[[#This Row],[Campaign Name]]))</f>
        <v>Flash Sale</v>
      </c>
      <c r="C7314" t="str">
        <f ca="1">PROPER(TRIM(Table1[[#This Row],[Campaign Type]]))</f>
        <v>Lead Gen</v>
      </c>
      <c r="D7314" t="str">
        <f ca="1">PROPER(TRIM(Table1[[#This Row],[Marketing Channel]]))</f>
        <v>Google Ads</v>
      </c>
      <c r="E7314" t="s">
        <v>3375</v>
      </c>
      <c r="F7314" t="s">
        <v>849</v>
      </c>
      <c r="G7314" t="s">
        <v>11141</v>
      </c>
      <c r="H7314" t="s">
        <v>36</v>
      </c>
      <c r="I7314" t="s">
        <v>31</v>
      </c>
      <c r="J7314" t="s">
        <v>63</v>
      </c>
      <c r="K7314">
        <v>128958</v>
      </c>
      <c r="L7314">
        <v>2510</v>
      </c>
      <c r="M7314">
        <v>1.95</v>
      </c>
      <c r="N7314">
        <v>180</v>
      </c>
      <c r="O7314">
        <v>7.17</v>
      </c>
      <c r="P7314">
        <v>8650.27</v>
      </c>
      <c r="Q7314">
        <v>8705.08</v>
      </c>
      <c r="R7314" s="6">
        <v>0.63362184070554439</v>
      </c>
      <c r="S7314">
        <v>174</v>
      </c>
      <c r="T7314" t="str">
        <f ca="1">PROPER(TRIM(Table1[[#This Row],[Campaign Status]]))</f>
        <v>Completed</v>
      </c>
      <c r="V7314" s="1">
        <f t="shared" si="342"/>
        <v>180</v>
      </c>
      <c r="W7314" t="str">
        <f t="shared" ca="1" si="343"/>
        <v>west</v>
      </c>
      <c r="X7314" s="6">
        <f t="shared" si="344"/>
        <v>326.32440707897842</v>
      </c>
    </row>
    <row r="7315" spans="1:24" x14ac:dyDescent="0.3">
      <c r="A7315" t="s">
        <v>8396</v>
      </c>
      <c r="B7315" t="str">
        <f ca="1">PROPER(TRIM(Table1[[#This Row],[Campaign Name]]))</f>
        <v>New Launch</v>
      </c>
      <c r="C7315" t="str">
        <f ca="1">PROPER(TRIM(Table1[[#This Row],[Campaign Type]]))</f>
        <v>Sales</v>
      </c>
      <c r="D7315" t="str">
        <f ca="1">PROPER(TRIM(Table1[[#This Row],[Marketing Channel]]))</f>
        <v>Email</v>
      </c>
      <c r="E7315" t="s">
        <v>511</v>
      </c>
      <c r="F7315" t="s">
        <v>271</v>
      </c>
      <c r="G7315" t="s">
        <v>46</v>
      </c>
      <c r="H7315" t="s">
        <v>30</v>
      </c>
      <c r="I7315" t="s">
        <v>68</v>
      </c>
      <c r="J7315" t="s">
        <v>32</v>
      </c>
      <c r="K7315">
        <v>94007</v>
      </c>
      <c r="L7315">
        <v>3145</v>
      </c>
      <c r="M7315">
        <v>3.35</v>
      </c>
      <c r="N7315">
        <v>14</v>
      </c>
      <c r="O7315">
        <v>0.45</v>
      </c>
      <c r="P7315">
        <v>4021.4266195524165</v>
      </c>
      <c r="Q7315">
        <v>48073.22</v>
      </c>
      <c r="R7315" s="6">
        <v>1095.4270100631734</v>
      </c>
      <c r="S7315">
        <v>9</v>
      </c>
      <c r="T7315" t="str">
        <f ca="1">PROPER(TRIM(Table1[[#This Row],[Campaign Status]]))</f>
        <v>Active</v>
      </c>
      <c r="V7315" s="1">
        <f t="shared" si="342"/>
        <v>14</v>
      </c>
      <c r="W7315" t="str">
        <f t="shared" ca="1" si="343"/>
        <v>South</v>
      </c>
      <c r="X7315" s="6">
        <f t="shared" si="344"/>
        <v>0.63362184070554439</v>
      </c>
    </row>
    <row r="7316" spans="1:24" x14ac:dyDescent="0.3">
      <c r="A7316" t="s">
        <v>8397</v>
      </c>
      <c r="B7316" t="str">
        <f ca="1">PROPER(TRIM(Table1[[#This Row],[Campaign Name]]))</f>
        <v>New Launch</v>
      </c>
      <c r="C7316" t="str">
        <f ca="1">PROPER(TRIM(Table1[[#This Row],[Campaign Type]]))</f>
        <v>Sales</v>
      </c>
      <c r="D7316" t="str">
        <f ca="1">PROPER(TRIM(Table1[[#This Row],[Marketing Channel]]))</f>
        <v>Linkedin</v>
      </c>
      <c r="E7316" t="s">
        <v>2129</v>
      </c>
      <c r="F7316" t="s">
        <v>495</v>
      </c>
      <c r="G7316" t="s">
        <v>46</v>
      </c>
      <c r="H7316" t="s">
        <v>42</v>
      </c>
      <c r="I7316" t="s">
        <v>31</v>
      </c>
      <c r="J7316" t="s">
        <v>32</v>
      </c>
      <c r="K7316">
        <v>74694</v>
      </c>
      <c r="L7316">
        <v>3293</v>
      </c>
      <c r="M7316">
        <v>4.41</v>
      </c>
      <c r="N7316">
        <v>753</v>
      </c>
      <c r="O7316">
        <v>22.87</v>
      </c>
      <c r="P7316">
        <v>250</v>
      </c>
      <c r="Q7316">
        <v>27638.03</v>
      </c>
      <c r="R7316" s="6">
        <v>10955.212</v>
      </c>
      <c r="S7316">
        <v>205</v>
      </c>
      <c r="T7316" t="str">
        <f ca="1">PROPER(TRIM(Table1[[#This Row],[Campaign Status]]))</f>
        <v>Completed</v>
      </c>
      <c r="V7316" s="1">
        <f t="shared" si="342"/>
        <v>753</v>
      </c>
      <c r="W7316" t="str">
        <f t="shared" ca="1" si="343"/>
        <v>South</v>
      </c>
      <c r="X7316" s="6">
        <f t="shared" si="344"/>
        <v>1095.4270100631734</v>
      </c>
    </row>
    <row r="7317" spans="1:24" x14ac:dyDescent="0.3">
      <c r="A7317" t="s">
        <v>8398</v>
      </c>
      <c r="B7317" t="str">
        <f ca="1">PROPER(TRIM(Table1[[#This Row],[Campaign Name]]))</f>
        <v>Summer Sale</v>
      </c>
      <c r="C7317" t="str">
        <f ca="1">PROPER(TRIM(Table1[[#This Row],[Campaign Type]]))</f>
        <v>Lead Gen</v>
      </c>
      <c r="D7317" t="str">
        <f ca="1">PROPER(TRIM(Table1[[#This Row],[Marketing Channel]]))</f>
        <v>Linkedin</v>
      </c>
      <c r="E7317" t="s">
        <v>2882</v>
      </c>
      <c r="F7317" t="s">
        <v>161</v>
      </c>
      <c r="G7317" t="s">
        <v>46</v>
      </c>
      <c r="H7317" t="s">
        <v>42</v>
      </c>
      <c r="I7317" t="s">
        <v>31</v>
      </c>
      <c r="J7317" t="s">
        <v>63</v>
      </c>
      <c r="K7317">
        <v>197255</v>
      </c>
      <c r="L7317">
        <v>7192</v>
      </c>
      <c r="M7317">
        <v>3.65</v>
      </c>
      <c r="N7317">
        <v>764</v>
      </c>
      <c r="O7317">
        <v>10.62</v>
      </c>
      <c r="P7317">
        <v>250</v>
      </c>
      <c r="Q7317">
        <v>7623.53</v>
      </c>
      <c r="R7317" s="6">
        <v>2949.4119999999998</v>
      </c>
      <c r="S7317">
        <v>53</v>
      </c>
      <c r="T7317" t="str">
        <f ca="1">PROPER(TRIM(Table1[[#This Row],[Campaign Status]]))</f>
        <v>Paused</v>
      </c>
      <c r="V7317" s="1">
        <f t="shared" si="342"/>
        <v>764</v>
      </c>
      <c r="W7317" t="str">
        <f t="shared" ca="1" si="343"/>
        <v>South</v>
      </c>
      <c r="X7317" s="6">
        <f t="shared" si="344"/>
        <v>10955.212</v>
      </c>
    </row>
    <row r="7318" spans="1:24" x14ac:dyDescent="0.3">
      <c r="A7318" t="s">
        <v>8399</v>
      </c>
      <c r="B7318" t="str">
        <f ca="1">PROPER(TRIM(Table1[[#This Row],[Campaign Name]]))</f>
        <v>Summer Sale</v>
      </c>
      <c r="C7318" t="str">
        <f ca="1">PROPER(TRIM(Table1[[#This Row],[Campaign Type]]))</f>
        <v>Sales</v>
      </c>
      <c r="D7318" t="str">
        <f ca="1">PROPER(TRIM(Table1[[#This Row],[Marketing Channel]]))</f>
        <v>Google Ads</v>
      </c>
      <c r="E7318" t="s">
        <v>278</v>
      </c>
      <c r="F7318" t="s">
        <v>391</v>
      </c>
      <c r="G7318" t="s">
        <v>29</v>
      </c>
      <c r="H7318" t="s">
        <v>61</v>
      </c>
      <c r="I7318" t="s">
        <v>62</v>
      </c>
      <c r="J7318" t="s">
        <v>63</v>
      </c>
      <c r="K7318">
        <v>106414</v>
      </c>
      <c r="L7318">
        <v>2851</v>
      </c>
      <c r="M7318">
        <v>2.68</v>
      </c>
      <c r="N7318">
        <v>721</v>
      </c>
      <c r="O7318">
        <v>25.29</v>
      </c>
      <c r="P7318">
        <v>250</v>
      </c>
      <c r="Q7318">
        <v>7054.82</v>
      </c>
      <c r="R7318" s="6">
        <v>2721.9279999999999</v>
      </c>
      <c r="S7318">
        <v>341</v>
      </c>
      <c r="T7318" t="str">
        <f ca="1">PROPER(TRIM(Table1[[#This Row],[Campaign Status]]))</f>
        <v>Active</v>
      </c>
      <c r="V7318" s="1">
        <f t="shared" si="342"/>
        <v>721</v>
      </c>
      <c r="W7318" t="str">
        <f t="shared" ca="1" si="343"/>
        <v>North</v>
      </c>
      <c r="X7318" s="6">
        <f t="shared" si="344"/>
        <v>2949.4119999999998</v>
      </c>
    </row>
    <row r="7319" spans="1:24" x14ac:dyDescent="0.3">
      <c r="A7319" t="s">
        <v>8400</v>
      </c>
      <c r="B7319" t="str">
        <f ca="1">PROPER(TRIM(Table1[[#This Row],[Campaign Name]]))</f>
        <v>Flash Sale</v>
      </c>
      <c r="C7319" t="str">
        <f ca="1">PROPER(TRIM(Table1[[#This Row],[Campaign Type]]))</f>
        <v>Sales</v>
      </c>
      <c r="D7319" t="str">
        <f ca="1">PROPER(TRIM(Table1[[#This Row],[Marketing Channel]]))</f>
        <v>Linkedin</v>
      </c>
      <c r="E7319" t="s">
        <v>801</v>
      </c>
      <c r="F7319" t="s">
        <v>831</v>
      </c>
      <c r="G7319" t="s">
        <v>11141</v>
      </c>
      <c r="H7319" t="s">
        <v>54</v>
      </c>
      <c r="I7319" t="s">
        <v>62</v>
      </c>
      <c r="J7319" t="s">
        <v>63</v>
      </c>
      <c r="K7319">
        <v>100390</v>
      </c>
      <c r="L7319">
        <v>11311</v>
      </c>
      <c r="M7319">
        <v>11.27</v>
      </c>
      <c r="N7319">
        <v>3553</v>
      </c>
      <c r="O7319">
        <v>31.41</v>
      </c>
      <c r="P7319">
        <v>3830.4648972188602</v>
      </c>
      <c r="Q7319">
        <v>12818.16</v>
      </c>
      <c r="R7319" s="6">
        <v>234.63718749404876</v>
      </c>
      <c r="S7319">
        <v>2340</v>
      </c>
      <c r="T7319" t="str">
        <f ca="1">PROPER(TRIM(Table1[[#This Row],[Campaign Status]]))</f>
        <v>Paused</v>
      </c>
      <c r="V7319" s="1">
        <f t="shared" si="342"/>
        <v>3553</v>
      </c>
      <c r="W7319" t="str">
        <f t="shared" ca="1" si="343"/>
        <v>west</v>
      </c>
      <c r="X7319" s="6">
        <f t="shared" si="344"/>
        <v>2721.9279999999999</v>
      </c>
    </row>
    <row r="7320" spans="1:24" x14ac:dyDescent="0.3">
      <c r="A7320" t="s">
        <v>8401</v>
      </c>
      <c r="B7320" t="str">
        <f ca="1">PROPER(TRIM(Table1[[#This Row],[Campaign Name]]))</f>
        <v>Flash Sale</v>
      </c>
      <c r="C7320" t="str">
        <f ca="1">PROPER(TRIM(Table1[[#This Row],[Campaign Type]]))</f>
        <v>Sales</v>
      </c>
      <c r="D7320" t="str">
        <f ca="1">PROPER(TRIM(Table1[[#This Row],[Marketing Channel]]))</f>
        <v>Email</v>
      </c>
      <c r="E7320" t="s">
        <v>123</v>
      </c>
      <c r="F7320" t="s">
        <v>121</v>
      </c>
      <c r="G7320" t="s">
        <v>29</v>
      </c>
      <c r="H7320" t="s">
        <v>99</v>
      </c>
      <c r="I7320" t="s">
        <v>62</v>
      </c>
      <c r="J7320" t="s">
        <v>63</v>
      </c>
      <c r="K7320">
        <v>53168</v>
      </c>
      <c r="L7320">
        <v>634</v>
      </c>
      <c r="M7320">
        <v>1.19</v>
      </c>
      <c r="N7320">
        <v>205</v>
      </c>
      <c r="O7320">
        <v>32.33</v>
      </c>
      <c r="P7320">
        <v>4021.4266195524165</v>
      </c>
      <c r="Q7320">
        <v>8496.67</v>
      </c>
      <c r="R7320" s="6">
        <v>111.2849693362222</v>
      </c>
      <c r="S7320">
        <v>101</v>
      </c>
      <c r="T7320" t="str">
        <f ca="1">PROPER(TRIM(Table1[[#This Row],[Campaign Status]]))</f>
        <v>Completed</v>
      </c>
      <c r="V7320" s="1">
        <f t="shared" si="342"/>
        <v>205</v>
      </c>
      <c r="W7320" t="str">
        <f t="shared" ca="1" si="343"/>
        <v>North</v>
      </c>
      <c r="X7320" s="6">
        <f t="shared" si="344"/>
        <v>234.63718749404876</v>
      </c>
    </row>
    <row r="7321" spans="1:24" x14ac:dyDescent="0.3">
      <c r="A7321" t="s">
        <v>8402</v>
      </c>
      <c r="B7321" t="str">
        <f ca="1">PROPER(TRIM(Table1[[#This Row],[Campaign Name]]))</f>
        <v>Festive Offer</v>
      </c>
      <c r="C7321" t="str">
        <f ca="1">PROPER(TRIM(Table1[[#This Row],[Campaign Type]]))</f>
        <v>Retargeting</v>
      </c>
      <c r="D7321" t="str">
        <f ca="1">PROPER(TRIM(Table1[[#This Row],[Marketing Channel]]))</f>
        <v>Meta Ads</v>
      </c>
      <c r="E7321" t="s">
        <v>4193</v>
      </c>
      <c r="F7321" t="s">
        <v>220</v>
      </c>
      <c r="G7321" t="s">
        <v>11141</v>
      </c>
      <c r="H7321" t="s">
        <v>23</v>
      </c>
      <c r="I7321" t="s">
        <v>24</v>
      </c>
      <c r="J7321" t="s">
        <v>32</v>
      </c>
      <c r="K7321">
        <v>157935</v>
      </c>
      <c r="L7321">
        <v>18819</v>
      </c>
      <c r="M7321">
        <v>11.92</v>
      </c>
      <c r="N7321">
        <v>4350</v>
      </c>
      <c r="O7321">
        <v>23.11</v>
      </c>
      <c r="P7321">
        <v>3817.8497265160554</v>
      </c>
      <c r="Q7321">
        <v>21117.81</v>
      </c>
      <c r="R7321" s="6">
        <v>453.13360956380205</v>
      </c>
      <c r="S7321">
        <v>290</v>
      </c>
      <c r="T7321" t="str">
        <f ca="1">PROPER(TRIM(Table1[[#This Row],[Campaign Status]]))</f>
        <v>Completed</v>
      </c>
      <c r="V7321" s="1">
        <f t="shared" si="342"/>
        <v>4350</v>
      </c>
      <c r="W7321" t="str">
        <f t="shared" ca="1" si="343"/>
        <v>west</v>
      </c>
      <c r="X7321" s="6">
        <f t="shared" si="344"/>
        <v>111.2849693362222</v>
      </c>
    </row>
    <row r="7322" spans="1:24" x14ac:dyDescent="0.3">
      <c r="A7322" t="s">
        <v>8403</v>
      </c>
      <c r="B7322" t="str">
        <f ca="1">PROPER(TRIM(Table1[[#This Row],[Campaign Name]]))</f>
        <v>Festive Offer</v>
      </c>
      <c r="C7322" t="str">
        <f ca="1">PROPER(TRIM(Table1[[#This Row],[Campaign Type]]))</f>
        <v>Awareness</v>
      </c>
      <c r="D7322" t="str">
        <f ca="1">PROPER(TRIM(Table1[[#This Row],[Marketing Channel]]))</f>
        <v>Google Ads</v>
      </c>
      <c r="E7322" t="s">
        <v>1485</v>
      </c>
      <c r="F7322" t="s">
        <v>442</v>
      </c>
      <c r="G7322" t="s">
        <v>11141</v>
      </c>
      <c r="H7322" t="s">
        <v>36</v>
      </c>
      <c r="I7322" t="s">
        <v>24</v>
      </c>
      <c r="J7322" t="s">
        <v>32</v>
      </c>
      <c r="K7322">
        <v>4452</v>
      </c>
      <c r="L7322">
        <v>217</v>
      </c>
      <c r="M7322">
        <v>4.87</v>
      </c>
      <c r="N7322">
        <v>63</v>
      </c>
      <c r="O7322">
        <v>29.03</v>
      </c>
      <c r="P7322">
        <v>3988.1535696969677</v>
      </c>
      <c r="Q7322">
        <v>34460.239999999998</v>
      </c>
      <c r="R7322" s="6">
        <v>764.06502151366237</v>
      </c>
      <c r="S7322">
        <v>63</v>
      </c>
      <c r="T7322" t="str">
        <f ca="1">PROPER(TRIM(Table1[[#This Row],[Campaign Status]]))</f>
        <v>Completed</v>
      </c>
      <c r="V7322" s="1">
        <f t="shared" si="342"/>
        <v>63</v>
      </c>
      <c r="W7322" t="str">
        <f t="shared" ca="1" si="343"/>
        <v>west</v>
      </c>
      <c r="X7322" s="6">
        <f t="shared" si="344"/>
        <v>453.13360956380205</v>
      </c>
    </row>
    <row r="7323" spans="1:24" x14ac:dyDescent="0.3">
      <c r="A7323" t="s">
        <v>8404</v>
      </c>
      <c r="B7323" t="str">
        <f ca="1">PROPER(TRIM(Table1[[#This Row],[Campaign Name]]))</f>
        <v>Festive Offer</v>
      </c>
      <c r="C7323" t="str">
        <f ca="1">PROPER(TRIM(Table1[[#This Row],[Campaign Type]]))</f>
        <v>Sales</v>
      </c>
      <c r="D7323" t="str">
        <f ca="1">PROPER(TRIM(Table1[[#This Row],[Marketing Channel]]))</f>
        <v>Google Ads</v>
      </c>
      <c r="E7323" t="s">
        <v>1644</v>
      </c>
      <c r="F7323" t="s">
        <v>246</v>
      </c>
      <c r="G7323" t="s">
        <v>11141</v>
      </c>
      <c r="H7323" t="s">
        <v>36</v>
      </c>
      <c r="I7323" t="s">
        <v>31</v>
      </c>
      <c r="J7323" t="s">
        <v>63</v>
      </c>
      <c r="K7323">
        <v>163707</v>
      </c>
      <c r="L7323">
        <v>1736</v>
      </c>
      <c r="M7323">
        <v>1.06</v>
      </c>
      <c r="N7323">
        <v>549</v>
      </c>
      <c r="O7323">
        <v>31.62</v>
      </c>
      <c r="P7323">
        <v>2119.83</v>
      </c>
      <c r="Q7323">
        <v>2198.83</v>
      </c>
      <c r="R7323" s="6">
        <v>3.7267139346079641</v>
      </c>
      <c r="S7323">
        <v>419</v>
      </c>
      <c r="T7323" t="str">
        <f ca="1">PROPER(TRIM(Table1[[#This Row],[Campaign Status]]))</f>
        <v>Paused</v>
      </c>
      <c r="V7323" s="1">
        <f t="shared" si="342"/>
        <v>549</v>
      </c>
      <c r="W7323" t="str">
        <f t="shared" ca="1" si="343"/>
        <v>west</v>
      </c>
      <c r="X7323" s="6">
        <f t="shared" si="344"/>
        <v>764.06502151366237</v>
      </c>
    </row>
    <row r="7324" spans="1:24" x14ac:dyDescent="0.3">
      <c r="A7324" t="s">
        <v>8405</v>
      </c>
      <c r="B7324" t="str">
        <f ca="1">PROPER(TRIM(Table1[[#This Row],[Campaign Name]]))</f>
        <v>Mega Discount</v>
      </c>
      <c r="C7324" t="str">
        <f ca="1">PROPER(TRIM(Table1[[#This Row],[Campaign Type]]))</f>
        <v>Sales</v>
      </c>
      <c r="D7324" t="str">
        <f ca="1">PROPER(TRIM(Table1[[#This Row],[Marketing Channel]]))</f>
        <v>Google Ads</v>
      </c>
      <c r="E7324" t="s">
        <v>1057</v>
      </c>
      <c r="F7324" t="s">
        <v>112</v>
      </c>
      <c r="G7324" t="s">
        <v>11141</v>
      </c>
      <c r="H7324" t="s">
        <v>54</v>
      </c>
      <c r="I7324" t="s">
        <v>68</v>
      </c>
      <c r="J7324" t="s">
        <v>32</v>
      </c>
      <c r="K7324">
        <v>108131</v>
      </c>
      <c r="L7324">
        <v>15841</v>
      </c>
      <c r="M7324">
        <v>14.65</v>
      </c>
      <c r="N7324">
        <v>3973</v>
      </c>
      <c r="O7324">
        <v>25.08</v>
      </c>
      <c r="P7324">
        <v>3988.1535696969677</v>
      </c>
      <c r="Q7324">
        <v>34576.370000000003</v>
      </c>
      <c r="R7324" s="6">
        <v>766.97689534124993</v>
      </c>
      <c r="S7324">
        <v>2897</v>
      </c>
      <c r="T7324" t="str">
        <f ca="1">PROPER(TRIM(Table1[[#This Row],[Campaign Status]]))</f>
        <v>Active</v>
      </c>
      <c r="V7324" s="1">
        <f t="shared" si="342"/>
        <v>3973</v>
      </c>
      <c r="W7324" t="str">
        <f t="shared" ca="1" si="343"/>
        <v>west</v>
      </c>
      <c r="X7324" s="6">
        <f t="shared" si="344"/>
        <v>3.7267139346079641</v>
      </c>
    </row>
    <row r="7325" spans="1:24" x14ac:dyDescent="0.3">
      <c r="A7325" t="s">
        <v>8406</v>
      </c>
      <c r="B7325" t="str">
        <f ca="1">PROPER(TRIM(Table1[[#This Row],[Campaign Name]]))</f>
        <v>Flash Sale</v>
      </c>
      <c r="C7325" t="str">
        <f ca="1">PROPER(TRIM(Table1[[#This Row],[Campaign Type]]))</f>
        <v>Awareness</v>
      </c>
      <c r="D7325" t="str">
        <f ca="1">PROPER(TRIM(Table1[[#This Row],[Marketing Channel]]))</f>
        <v>Meta Ads</v>
      </c>
      <c r="E7325" t="s">
        <v>433</v>
      </c>
      <c r="F7325" t="s">
        <v>1042</v>
      </c>
      <c r="G7325" t="s">
        <v>29</v>
      </c>
      <c r="H7325" t="s">
        <v>99</v>
      </c>
      <c r="I7325" t="s">
        <v>68</v>
      </c>
      <c r="J7325" t="s">
        <v>25</v>
      </c>
      <c r="K7325">
        <v>26848</v>
      </c>
      <c r="L7325">
        <v>2282</v>
      </c>
      <c r="M7325">
        <v>8.5</v>
      </c>
      <c r="N7325">
        <v>688</v>
      </c>
      <c r="O7325">
        <v>30.15</v>
      </c>
      <c r="P7325">
        <v>3817.8497265160554</v>
      </c>
      <c r="Q7325">
        <v>6074.71</v>
      </c>
      <c r="R7325" s="6">
        <v>59.113386726811335</v>
      </c>
      <c r="S7325">
        <v>30</v>
      </c>
      <c r="T7325" t="str">
        <f ca="1">PROPER(TRIM(Table1[[#This Row],[Campaign Status]]))</f>
        <v>Paused</v>
      </c>
      <c r="V7325" s="1">
        <f t="shared" si="342"/>
        <v>688</v>
      </c>
      <c r="W7325" t="str">
        <f t="shared" ca="1" si="343"/>
        <v>North</v>
      </c>
      <c r="X7325" s="6">
        <f t="shared" si="344"/>
        <v>766.97689534124993</v>
      </c>
    </row>
    <row r="7326" spans="1:24" x14ac:dyDescent="0.3">
      <c r="A7326" t="s">
        <v>8407</v>
      </c>
      <c r="B7326" t="str">
        <f ca="1">PROPER(TRIM(Table1[[#This Row],[Campaign Name]]))</f>
        <v>Summer Sale</v>
      </c>
      <c r="C7326" t="str">
        <f ca="1">PROPER(TRIM(Table1[[#This Row],[Campaign Type]]))</f>
        <v>Lead Gen</v>
      </c>
      <c r="D7326" t="str">
        <f ca="1">PROPER(TRIM(Table1[[#This Row],[Marketing Channel]]))</f>
        <v>Instagram</v>
      </c>
      <c r="E7326" t="s">
        <v>8216</v>
      </c>
      <c r="F7326" t="s">
        <v>35</v>
      </c>
      <c r="G7326" t="s">
        <v>29</v>
      </c>
      <c r="H7326" t="s">
        <v>99</v>
      </c>
      <c r="I7326" t="s">
        <v>68</v>
      </c>
      <c r="J7326" t="s">
        <v>63</v>
      </c>
      <c r="K7326">
        <v>6981</v>
      </c>
      <c r="L7326">
        <v>572</v>
      </c>
      <c r="M7326">
        <v>8.19</v>
      </c>
      <c r="N7326">
        <v>30</v>
      </c>
      <c r="O7326">
        <v>5.24</v>
      </c>
      <c r="P7326">
        <v>3982.6304252733912</v>
      </c>
      <c r="Q7326">
        <v>26370.89</v>
      </c>
      <c r="R7326" s="6">
        <v>562.14755536071982</v>
      </c>
      <c r="S7326">
        <v>2</v>
      </c>
      <c r="T7326" t="str">
        <f ca="1">PROPER(TRIM(Table1[[#This Row],[Campaign Status]]))</f>
        <v>Active</v>
      </c>
      <c r="V7326" s="1">
        <f t="shared" si="342"/>
        <v>30</v>
      </c>
      <c r="W7326" t="str">
        <f t="shared" ca="1" si="343"/>
        <v>North</v>
      </c>
      <c r="X7326" s="6">
        <f t="shared" si="344"/>
        <v>59.113386726811335</v>
      </c>
    </row>
    <row r="7327" spans="1:24" x14ac:dyDescent="0.3">
      <c r="A7327" t="s">
        <v>8408</v>
      </c>
      <c r="B7327" t="str">
        <f ca="1">PROPER(TRIM(Table1[[#This Row],[Campaign Name]]))</f>
        <v>Summer Sale</v>
      </c>
      <c r="C7327" t="str">
        <f ca="1">PROPER(TRIM(Table1[[#This Row],[Campaign Type]]))</f>
        <v>Retargeting</v>
      </c>
      <c r="D7327" t="str">
        <f ca="1">PROPER(TRIM(Table1[[#This Row],[Marketing Channel]]))</f>
        <v>Email</v>
      </c>
      <c r="E7327" t="s">
        <v>1979</v>
      </c>
      <c r="F7327" t="s">
        <v>158</v>
      </c>
      <c r="G7327" t="s">
        <v>11141</v>
      </c>
      <c r="H7327" t="s">
        <v>54</v>
      </c>
      <c r="I7327" t="s">
        <v>68</v>
      </c>
      <c r="J7327" t="s">
        <v>63</v>
      </c>
      <c r="K7327">
        <v>120116</v>
      </c>
      <c r="L7327">
        <v>1930</v>
      </c>
      <c r="M7327">
        <v>1.61</v>
      </c>
      <c r="N7327">
        <v>200</v>
      </c>
      <c r="O7327">
        <v>10.36</v>
      </c>
      <c r="P7327">
        <v>4021.4266195524165</v>
      </c>
      <c r="Q7327">
        <v>10848.98</v>
      </c>
      <c r="R7327" s="6">
        <v>169.77938493895701</v>
      </c>
      <c r="S7327">
        <v>176</v>
      </c>
      <c r="T7327" t="str">
        <f ca="1">PROPER(TRIM(Table1[[#This Row],[Campaign Status]]))</f>
        <v>Paused</v>
      </c>
      <c r="V7327" s="1">
        <f t="shared" si="342"/>
        <v>200</v>
      </c>
      <c r="W7327" t="str">
        <f t="shared" ca="1" si="343"/>
        <v>west</v>
      </c>
      <c r="X7327" s="6">
        <f t="shared" si="344"/>
        <v>562.14755536071982</v>
      </c>
    </row>
    <row r="7328" spans="1:24" x14ac:dyDescent="0.3">
      <c r="A7328" t="s">
        <v>8409</v>
      </c>
      <c r="B7328" t="str">
        <f ca="1">PROPER(TRIM(Table1[[#This Row],[Campaign Name]]))</f>
        <v>Summer Sale</v>
      </c>
      <c r="C7328" t="str">
        <f ca="1">PROPER(TRIM(Table1[[#This Row],[Campaign Type]]))</f>
        <v>Sales</v>
      </c>
      <c r="D7328" t="str">
        <f ca="1">PROPER(TRIM(Table1[[#This Row],[Marketing Channel]]))</f>
        <v>Email</v>
      </c>
      <c r="E7328" t="s">
        <v>2850</v>
      </c>
      <c r="F7328" t="s">
        <v>633</v>
      </c>
      <c r="G7328" t="s">
        <v>11141</v>
      </c>
      <c r="H7328" t="s">
        <v>23</v>
      </c>
      <c r="I7328" t="s">
        <v>31</v>
      </c>
      <c r="J7328" t="s">
        <v>63</v>
      </c>
      <c r="K7328">
        <v>152397</v>
      </c>
      <c r="L7328">
        <v>731</v>
      </c>
      <c r="M7328">
        <v>0.48</v>
      </c>
      <c r="N7328">
        <v>128</v>
      </c>
      <c r="O7328">
        <v>17.510000000000002</v>
      </c>
      <c r="P7328">
        <v>250</v>
      </c>
      <c r="Q7328">
        <v>23010.68</v>
      </c>
      <c r="R7328" s="6">
        <v>9104.2720000000008</v>
      </c>
      <c r="S7328">
        <v>55</v>
      </c>
      <c r="T7328" t="str">
        <f ca="1">PROPER(TRIM(Table1[[#This Row],[Campaign Status]]))</f>
        <v>Paused</v>
      </c>
      <c r="V7328" s="1">
        <f t="shared" si="342"/>
        <v>128</v>
      </c>
      <c r="W7328" t="str">
        <f t="shared" ca="1" si="343"/>
        <v>west</v>
      </c>
      <c r="X7328" s="6">
        <f t="shared" si="344"/>
        <v>169.77938493895701</v>
      </c>
    </row>
    <row r="7329" spans="1:24" x14ac:dyDescent="0.3">
      <c r="A7329" t="s">
        <v>8410</v>
      </c>
      <c r="B7329" t="str">
        <f ca="1">PROPER(TRIM(Table1[[#This Row],[Campaign Name]]))</f>
        <v>New Launch</v>
      </c>
      <c r="C7329" t="str">
        <f ca="1">PROPER(TRIM(Table1[[#This Row],[Campaign Type]]))</f>
        <v>Retargeting</v>
      </c>
      <c r="D7329" t="str">
        <f ca="1">PROPER(TRIM(Table1[[#This Row],[Marketing Channel]]))</f>
        <v>Youtube</v>
      </c>
      <c r="E7329" t="s">
        <v>1833</v>
      </c>
      <c r="F7329" t="s">
        <v>450</v>
      </c>
      <c r="G7329" t="s">
        <v>29</v>
      </c>
      <c r="H7329" t="s">
        <v>67</v>
      </c>
      <c r="I7329" t="s">
        <v>68</v>
      </c>
      <c r="J7329" t="s">
        <v>63</v>
      </c>
      <c r="K7329">
        <v>70476</v>
      </c>
      <c r="L7329">
        <v>965</v>
      </c>
      <c r="M7329">
        <v>1.37</v>
      </c>
      <c r="N7329">
        <v>55</v>
      </c>
      <c r="O7329">
        <v>5.7</v>
      </c>
      <c r="P7329">
        <v>250</v>
      </c>
      <c r="Q7329">
        <v>8019.47</v>
      </c>
      <c r="R7329" s="6">
        <v>3107.788</v>
      </c>
      <c r="S7329">
        <v>4</v>
      </c>
      <c r="T7329" t="str">
        <f ca="1">PROPER(TRIM(Table1[[#This Row],[Campaign Status]]))</f>
        <v>Active</v>
      </c>
      <c r="V7329" s="1">
        <f t="shared" si="342"/>
        <v>55</v>
      </c>
      <c r="W7329" t="str">
        <f t="shared" ca="1" si="343"/>
        <v>North</v>
      </c>
      <c r="X7329" s="6">
        <f t="shared" si="344"/>
        <v>9104.2720000000008</v>
      </c>
    </row>
    <row r="7330" spans="1:24" x14ac:dyDescent="0.3">
      <c r="A7330" t="s">
        <v>8411</v>
      </c>
      <c r="B7330" t="str">
        <f ca="1">PROPER(TRIM(Table1[[#This Row],[Campaign Name]]))</f>
        <v>Flash Sale</v>
      </c>
      <c r="C7330" t="str">
        <f ca="1">PROPER(TRIM(Table1[[#This Row],[Campaign Type]]))</f>
        <v>Retargeting</v>
      </c>
      <c r="D7330" t="str">
        <f ca="1">PROPER(TRIM(Table1[[#This Row],[Marketing Channel]]))</f>
        <v>Youtube</v>
      </c>
      <c r="E7330" t="s">
        <v>2510</v>
      </c>
      <c r="F7330" t="s">
        <v>1108</v>
      </c>
      <c r="G7330" t="s">
        <v>29</v>
      </c>
      <c r="H7330" t="s">
        <v>67</v>
      </c>
      <c r="I7330" t="s">
        <v>24</v>
      </c>
      <c r="J7330" t="s">
        <v>32</v>
      </c>
      <c r="K7330">
        <v>123606</v>
      </c>
      <c r="L7330">
        <v>15468</v>
      </c>
      <c r="M7330">
        <v>12.51</v>
      </c>
      <c r="N7330">
        <v>4957</v>
      </c>
      <c r="O7330">
        <v>32.049999999999997</v>
      </c>
      <c r="P7330">
        <v>250</v>
      </c>
      <c r="Q7330">
        <v>25765.200000000001</v>
      </c>
      <c r="R7330" s="6">
        <v>10206.08</v>
      </c>
      <c r="S7330">
        <v>1744</v>
      </c>
      <c r="T7330" t="str">
        <f ca="1">PROPER(TRIM(Table1[[#This Row],[Campaign Status]]))</f>
        <v>Completed</v>
      </c>
      <c r="V7330" s="1">
        <f t="shared" si="342"/>
        <v>4957</v>
      </c>
      <c r="W7330" t="str">
        <f t="shared" ca="1" si="343"/>
        <v>North</v>
      </c>
      <c r="X7330" s="6">
        <f t="shared" si="344"/>
        <v>3107.788</v>
      </c>
    </row>
    <row r="7331" spans="1:24" x14ac:dyDescent="0.3">
      <c r="A7331" t="s">
        <v>8412</v>
      </c>
      <c r="B7331" t="str">
        <f ca="1">PROPER(TRIM(Table1[[#This Row],[Campaign Name]]))</f>
        <v>Mega Discount</v>
      </c>
      <c r="C7331" t="str">
        <f ca="1">PROPER(TRIM(Table1[[#This Row],[Campaign Type]]))</f>
        <v>Retargeting</v>
      </c>
      <c r="D7331" t="str">
        <f ca="1">PROPER(TRIM(Table1[[#This Row],[Marketing Channel]]))</f>
        <v>Linkedin</v>
      </c>
      <c r="E7331" t="s">
        <v>1644</v>
      </c>
      <c r="F7331" t="s">
        <v>734</v>
      </c>
      <c r="G7331" t="s">
        <v>46</v>
      </c>
      <c r="H7331" t="s">
        <v>30</v>
      </c>
      <c r="I7331" t="s">
        <v>31</v>
      </c>
      <c r="J7331" t="s">
        <v>32</v>
      </c>
      <c r="K7331">
        <v>129733</v>
      </c>
      <c r="L7331">
        <v>17098</v>
      </c>
      <c r="M7331">
        <v>13.18</v>
      </c>
      <c r="N7331">
        <v>5099</v>
      </c>
      <c r="O7331">
        <v>29.82</v>
      </c>
      <c r="P7331">
        <v>3291.7</v>
      </c>
      <c r="Q7331">
        <v>13144.07</v>
      </c>
      <c r="R7331" s="6">
        <v>299.30947534708508</v>
      </c>
      <c r="S7331">
        <v>4579</v>
      </c>
      <c r="T7331" t="str">
        <f ca="1">PROPER(TRIM(Table1[[#This Row],[Campaign Status]]))</f>
        <v>Active</v>
      </c>
      <c r="V7331" s="1">
        <f t="shared" si="342"/>
        <v>5099</v>
      </c>
      <c r="W7331" t="str">
        <f t="shared" ca="1" si="343"/>
        <v>South</v>
      </c>
      <c r="X7331" s="6">
        <f t="shared" si="344"/>
        <v>10206.08</v>
      </c>
    </row>
    <row r="7332" spans="1:24" x14ac:dyDescent="0.3">
      <c r="A7332" t="s">
        <v>8413</v>
      </c>
      <c r="B7332" t="str">
        <f ca="1">PROPER(TRIM(Table1[[#This Row],[Campaign Name]]))</f>
        <v>Festive Offer</v>
      </c>
      <c r="C7332" t="str">
        <f ca="1">PROPER(TRIM(Table1[[#This Row],[Campaign Type]]))</f>
        <v>Lead Gen</v>
      </c>
      <c r="D7332" t="str">
        <f ca="1">PROPER(TRIM(Table1[[#This Row],[Marketing Channel]]))</f>
        <v>Google Ads</v>
      </c>
      <c r="E7332" t="s">
        <v>3226</v>
      </c>
      <c r="F7332" t="s">
        <v>287</v>
      </c>
      <c r="G7332" t="s">
        <v>46</v>
      </c>
      <c r="H7332" t="s">
        <v>42</v>
      </c>
      <c r="I7332" t="s">
        <v>62</v>
      </c>
      <c r="J7332" t="s">
        <v>63</v>
      </c>
      <c r="K7332">
        <v>68831</v>
      </c>
      <c r="L7332">
        <v>4684</v>
      </c>
      <c r="M7332">
        <v>6.81</v>
      </c>
      <c r="N7332">
        <v>705</v>
      </c>
      <c r="O7332">
        <v>15.05</v>
      </c>
      <c r="P7332">
        <v>250</v>
      </c>
      <c r="Q7332">
        <v>42173.36</v>
      </c>
      <c r="R7332" s="6">
        <v>16769.344000000001</v>
      </c>
      <c r="S7332">
        <v>619</v>
      </c>
      <c r="T7332" t="str">
        <f ca="1">PROPER(TRIM(Table1[[#This Row],[Campaign Status]]))</f>
        <v>Active</v>
      </c>
      <c r="V7332" s="1">
        <f t="shared" si="342"/>
        <v>705</v>
      </c>
      <c r="W7332" t="str">
        <f t="shared" ca="1" si="343"/>
        <v>South</v>
      </c>
      <c r="X7332" s="6">
        <f t="shared" si="344"/>
        <v>299.30947534708508</v>
      </c>
    </row>
    <row r="7333" spans="1:24" x14ac:dyDescent="0.3">
      <c r="A7333" t="s">
        <v>8414</v>
      </c>
      <c r="B7333" t="str">
        <f ca="1">PROPER(TRIM(Table1[[#This Row],[Campaign Name]]))</f>
        <v>Summer Sale</v>
      </c>
      <c r="C7333" t="str">
        <f ca="1">PROPER(TRIM(Table1[[#This Row],[Campaign Type]]))</f>
        <v>Lead Gen</v>
      </c>
      <c r="D7333" t="str">
        <f ca="1">PROPER(TRIM(Table1[[#This Row],[Marketing Channel]]))</f>
        <v>Email</v>
      </c>
      <c r="E7333" t="s">
        <v>933</v>
      </c>
      <c r="F7333" t="s">
        <v>181</v>
      </c>
      <c r="G7333" t="s">
        <v>29</v>
      </c>
      <c r="H7333" t="s">
        <v>61</v>
      </c>
      <c r="I7333" t="s">
        <v>68</v>
      </c>
      <c r="J7333" t="s">
        <v>63</v>
      </c>
      <c r="K7333">
        <v>150413</v>
      </c>
      <c r="L7333">
        <v>11620</v>
      </c>
      <c r="M7333">
        <v>7.73</v>
      </c>
      <c r="N7333">
        <v>107</v>
      </c>
      <c r="O7333">
        <v>0.92</v>
      </c>
      <c r="P7333">
        <v>4021.4266195524165</v>
      </c>
      <c r="Q7333">
        <v>17119.259999999998</v>
      </c>
      <c r="R7333" s="6">
        <v>325.70116576950909</v>
      </c>
      <c r="S7333">
        <v>107</v>
      </c>
      <c r="T7333" t="str">
        <f ca="1">PROPER(TRIM(Table1[[#This Row],[Campaign Status]]))</f>
        <v>Completed</v>
      </c>
      <c r="V7333" s="1">
        <f t="shared" si="342"/>
        <v>107</v>
      </c>
      <c r="W7333" t="str">
        <f t="shared" ca="1" si="343"/>
        <v>North</v>
      </c>
      <c r="X7333" s="6">
        <f t="shared" si="344"/>
        <v>16769.344000000001</v>
      </c>
    </row>
    <row r="7334" spans="1:24" x14ac:dyDescent="0.3">
      <c r="A7334" t="s">
        <v>2533</v>
      </c>
      <c r="B7334" t="str">
        <f ca="1">PROPER(TRIM(Table1[[#This Row],[Campaign Name]]))</f>
        <v>Summer Sale</v>
      </c>
      <c r="C7334" t="str">
        <f ca="1">PROPER(TRIM(Table1[[#This Row],[Campaign Type]]))</f>
        <v>Retargeting</v>
      </c>
      <c r="D7334" t="str">
        <f ca="1">PROPER(TRIM(Table1[[#This Row],[Marketing Channel]]))</f>
        <v>Linkedin</v>
      </c>
      <c r="E7334" t="s">
        <v>1022</v>
      </c>
      <c r="F7334" t="s">
        <v>945</v>
      </c>
      <c r="G7334" t="s">
        <v>29</v>
      </c>
      <c r="H7334" t="s">
        <v>61</v>
      </c>
      <c r="I7334" t="s">
        <v>31</v>
      </c>
      <c r="J7334" t="s">
        <v>25</v>
      </c>
      <c r="K7334">
        <v>29922</v>
      </c>
      <c r="L7334">
        <v>541</v>
      </c>
      <c r="M7334">
        <v>1.81</v>
      </c>
      <c r="N7334">
        <v>141</v>
      </c>
      <c r="O7334">
        <v>26.06</v>
      </c>
      <c r="P7334">
        <v>9828.23</v>
      </c>
      <c r="Q7334">
        <v>3721.73</v>
      </c>
      <c r="R7334" s="6">
        <v>-62.132245582368341</v>
      </c>
      <c r="S7334">
        <v>52</v>
      </c>
      <c r="T7334" t="str">
        <f ca="1">PROPER(TRIM(Table1[[#This Row],[Campaign Status]]))</f>
        <v>Active</v>
      </c>
      <c r="V7334" s="1">
        <f t="shared" si="342"/>
        <v>141</v>
      </c>
      <c r="W7334" t="str">
        <f t="shared" ca="1" si="343"/>
        <v>North</v>
      </c>
      <c r="X7334" s="6">
        <f t="shared" si="344"/>
        <v>325.70116576950909</v>
      </c>
    </row>
    <row r="7335" spans="1:24" hidden="1" x14ac:dyDescent="0.3">
      <c r="A7335" t="s">
        <v>8415</v>
      </c>
      <c r="B7335" t="str">
        <f ca="1">PROPER(TRIM(Table1[[#This Row],[Campaign Name]]))</f>
        <v>Mega Discount</v>
      </c>
      <c r="C7335" t="str">
        <f ca="1">PROPER(TRIM(Table1[[#This Row],[Campaign Type]]))</f>
        <v>Retargeting</v>
      </c>
      <c r="D7335" t="str">
        <f ca="1">PROPER(TRIM(Table1[[#This Row],[Marketing Channel]]))</f>
        <v>Youtube</v>
      </c>
      <c r="E7335" t="s">
        <v>1062</v>
      </c>
      <c r="F7335" t="s">
        <v>679</v>
      </c>
      <c r="G7335" t="s">
        <v>11141</v>
      </c>
      <c r="H7335" t="s">
        <v>54</v>
      </c>
      <c r="I7335" t="s">
        <v>68</v>
      </c>
      <c r="J7335" t="s">
        <v>63</v>
      </c>
      <c r="K7335">
        <v>187354</v>
      </c>
      <c r="L7335">
        <v>9879</v>
      </c>
      <c r="M7335">
        <v>5.27</v>
      </c>
      <c r="N7335">
        <v>2549</v>
      </c>
      <c r="O7335">
        <v>25.8</v>
      </c>
      <c r="P7335">
        <v>2868.36</v>
      </c>
      <c r="R7335" s="6" t="e">
        <v>#VALUE!</v>
      </c>
      <c r="S7335">
        <v>148</v>
      </c>
      <c r="T7335" t="str">
        <f ca="1">PROPER(TRIM(Table1[[#This Row],[Campaign Status]]))</f>
        <v>Paused</v>
      </c>
      <c r="V7335" s="1">
        <f t="shared" si="342"/>
        <v>2549</v>
      </c>
      <c r="W7335" t="str">
        <f t="shared" ca="1" si="343"/>
        <v>west</v>
      </c>
      <c r="X7335" s="6">
        <f t="shared" si="344"/>
        <v>-62.132245582368341</v>
      </c>
    </row>
    <row r="7336" spans="1:24" x14ac:dyDescent="0.3">
      <c r="A7336" t="s">
        <v>8416</v>
      </c>
      <c r="B7336" t="str">
        <f ca="1">PROPER(TRIM(Table1[[#This Row],[Campaign Name]]))</f>
        <v>Summer Sale</v>
      </c>
      <c r="C7336" t="str">
        <f ca="1">PROPER(TRIM(Table1[[#This Row],[Campaign Type]]))</f>
        <v>Lead Gen</v>
      </c>
      <c r="D7336" t="str">
        <f ca="1">PROPER(TRIM(Table1[[#This Row],[Marketing Channel]]))</f>
        <v>Meta Ads</v>
      </c>
      <c r="E7336" t="s">
        <v>1583</v>
      </c>
      <c r="F7336" t="s">
        <v>679</v>
      </c>
      <c r="G7336" t="s">
        <v>46</v>
      </c>
      <c r="H7336" t="s">
        <v>42</v>
      </c>
      <c r="I7336" t="s">
        <v>68</v>
      </c>
      <c r="J7336" t="s">
        <v>25</v>
      </c>
      <c r="K7336">
        <v>17986</v>
      </c>
      <c r="L7336">
        <v>628</v>
      </c>
      <c r="M7336">
        <v>3.49</v>
      </c>
      <c r="N7336">
        <v>200</v>
      </c>
      <c r="O7336">
        <v>31.85</v>
      </c>
      <c r="P7336">
        <v>3817.8497265160554</v>
      </c>
      <c r="Q7336">
        <v>20296.419999999998</v>
      </c>
      <c r="R7336" s="6">
        <v>431.61914307510773</v>
      </c>
      <c r="S7336">
        <v>36</v>
      </c>
      <c r="T7336" t="str">
        <f ca="1">PROPER(TRIM(Table1[[#This Row],[Campaign Status]]))</f>
        <v>Active</v>
      </c>
      <c r="V7336" s="1">
        <f t="shared" si="342"/>
        <v>200</v>
      </c>
      <c r="W7336" t="str">
        <f t="shared" ca="1" si="343"/>
        <v>South</v>
      </c>
      <c r="X7336" s="6" t="e">
        <f t="shared" si="344"/>
        <v>#VALUE!</v>
      </c>
    </row>
    <row r="7337" spans="1:24" x14ac:dyDescent="0.3">
      <c r="A7337" t="s">
        <v>8417</v>
      </c>
      <c r="B7337" t="str">
        <f ca="1">PROPER(TRIM(Table1[[#This Row],[Campaign Name]]))</f>
        <v>New Launch</v>
      </c>
      <c r="C7337" t="str">
        <f ca="1">PROPER(TRIM(Table1[[#This Row],[Campaign Type]]))</f>
        <v>Awareness</v>
      </c>
      <c r="D7337" t="str">
        <f ca="1">PROPER(TRIM(Table1[[#This Row],[Marketing Channel]]))</f>
        <v>Meta Ads</v>
      </c>
      <c r="E7337" t="s">
        <v>474</v>
      </c>
      <c r="F7337" t="s">
        <v>164</v>
      </c>
      <c r="G7337" t="s">
        <v>11141</v>
      </c>
      <c r="H7337" t="s">
        <v>54</v>
      </c>
      <c r="I7337" t="s">
        <v>68</v>
      </c>
      <c r="J7337" t="s">
        <v>63</v>
      </c>
      <c r="K7337">
        <v>164918</v>
      </c>
      <c r="L7337">
        <v>24161</v>
      </c>
      <c r="M7337">
        <v>14.65</v>
      </c>
      <c r="N7337">
        <v>2816</v>
      </c>
      <c r="O7337">
        <v>11.66</v>
      </c>
      <c r="P7337">
        <v>3817.8497265160554</v>
      </c>
      <c r="Q7337">
        <v>30316.07</v>
      </c>
      <c r="R7337" s="6">
        <v>694.06137411449822</v>
      </c>
      <c r="S7337">
        <v>2363</v>
      </c>
      <c r="T7337" t="str">
        <f ca="1">PROPER(TRIM(Table1[[#This Row],[Campaign Status]]))</f>
        <v>Active</v>
      </c>
      <c r="V7337" s="1">
        <f t="shared" si="342"/>
        <v>2816</v>
      </c>
      <c r="W7337" t="str">
        <f t="shared" ca="1" si="343"/>
        <v>west</v>
      </c>
      <c r="X7337" s="6">
        <f t="shared" si="344"/>
        <v>431.61914307510773</v>
      </c>
    </row>
    <row r="7338" spans="1:24" x14ac:dyDescent="0.3">
      <c r="A7338" t="s">
        <v>8418</v>
      </c>
      <c r="B7338" t="str">
        <f ca="1">PROPER(TRIM(Table1[[#This Row],[Campaign Name]]))</f>
        <v>Mega Discount</v>
      </c>
      <c r="C7338" t="str">
        <f ca="1">PROPER(TRIM(Table1[[#This Row],[Campaign Type]]))</f>
        <v>Retargeting</v>
      </c>
      <c r="D7338" t="str">
        <f ca="1">PROPER(TRIM(Table1[[#This Row],[Marketing Channel]]))</f>
        <v>Google Ads</v>
      </c>
      <c r="E7338" t="s">
        <v>636</v>
      </c>
      <c r="F7338" t="s">
        <v>155</v>
      </c>
      <c r="G7338" t="s">
        <v>46</v>
      </c>
      <c r="H7338" t="s">
        <v>30</v>
      </c>
      <c r="I7338" t="s">
        <v>24</v>
      </c>
      <c r="J7338" t="s">
        <v>63</v>
      </c>
      <c r="K7338">
        <v>75871</v>
      </c>
      <c r="L7338">
        <v>2985</v>
      </c>
      <c r="M7338">
        <v>3.93</v>
      </c>
      <c r="N7338">
        <v>865</v>
      </c>
      <c r="O7338">
        <v>28.98</v>
      </c>
      <c r="P7338">
        <v>9216.07</v>
      </c>
      <c r="Q7338">
        <v>43380.93</v>
      </c>
      <c r="R7338" s="6">
        <v>370.70964087729374</v>
      </c>
      <c r="S7338">
        <v>576</v>
      </c>
      <c r="T7338" t="str">
        <f ca="1">PROPER(TRIM(Table1[[#This Row],[Campaign Status]]))</f>
        <v>Paused</v>
      </c>
      <c r="V7338" s="1">
        <f t="shared" si="342"/>
        <v>865</v>
      </c>
      <c r="W7338" t="str">
        <f t="shared" ca="1" si="343"/>
        <v>South</v>
      </c>
      <c r="X7338" s="6">
        <f t="shared" si="344"/>
        <v>694.06137411449822</v>
      </c>
    </row>
    <row r="7339" spans="1:24" x14ac:dyDescent="0.3">
      <c r="A7339" t="s">
        <v>8419</v>
      </c>
      <c r="B7339" t="str">
        <f ca="1">PROPER(TRIM(Table1[[#This Row],[Campaign Name]]))</f>
        <v>Summer Sale</v>
      </c>
      <c r="C7339" t="str">
        <f ca="1">PROPER(TRIM(Table1[[#This Row],[Campaign Type]]))</f>
        <v>Sales</v>
      </c>
      <c r="D7339" t="str">
        <f ca="1">PROPER(TRIM(Table1[[#This Row],[Marketing Channel]]))</f>
        <v>Meta Ads</v>
      </c>
      <c r="E7339" t="s">
        <v>1421</v>
      </c>
      <c r="F7339" t="s">
        <v>257</v>
      </c>
      <c r="G7339" t="s">
        <v>11141</v>
      </c>
      <c r="H7339" t="s">
        <v>36</v>
      </c>
      <c r="I7339" t="s">
        <v>31</v>
      </c>
      <c r="J7339" t="s">
        <v>25</v>
      </c>
      <c r="K7339">
        <v>18049</v>
      </c>
      <c r="L7339">
        <v>1532</v>
      </c>
      <c r="M7339">
        <v>8.49</v>
      </c>
      <c r="N7339">
        <v>35</v>
      </c>
      <c r="O7339">
        <v>2.2799999999999998</v>
      </c>
      <c r="P7339">
        <v>3817.8497265160554</v>
      </c>
      <c r="Q7339">
        <v>18639.95</v>
      </c>
      <c r="R7339" s="6">
        <v>388.2316312907821</v>
      </c>
      <c r="S7339">
        <v>34</v>
      </c>
      <c r="T7339" t="str">
        <f ca="1">PROPER(TRIM(Table1[[#This Row],[Campaign Status]]))</f>
        <v>Paused</v>
      </c>
      <c r="V7339" s="1">
        <f t="shared" si="342"/>
        <v>35</v>
      </c>
      <c r="W7339" t="str">
        <f t="shared" ca="1" si="343"/>
        <v>west</v>
      </c>
      <c r="X7339" s="6">
        <f t="shared" si="344"/>
        <v>370.70964087729374</v>
      </c>
    </row>
    <row r="7340" spans="1:24" x14ac:dyDescent="0.3">
      <c r="A7340" t="s">
        <v>8420</v>
      </c>
      <c r="B7340" t="str">
        <f ca="1">PROPER(TRIM(Table1[[#This Row],[Campaign Name]]))</f>
        <v>Festive Offer</v>
      </c>
      <c r="C7340" t="str">
        <f ca="1">PROPER(TRIM(Table1[[#This Row],[Campaign Type]]))</f>
        <v>Lead Gen</v>
      </c>
      <c r="D7340" t="str">
        <f ca="1">PROPER(TRIM(Table1[[#This Row],[Marketing Channel]]))</f>
        <v>Meta Ads</v>
      </c>
      <c r="E7340" t="s">
        <v>2395</v>
      </c>
      <c r="F7340" t="s">
        <v>684</v>
      </c>
      <c r="G7340" t="s">
        <v>46</v>
      </c>
      <c r="H7340" t="s">
        <v>42</v>
      </c>
      <c r="I7340" t="s">
        <v>68</v>
      </c>
      <c r="J7340" t="s">
        <v>32</v>
      </c>
      <c r="K7340">
        <v>30615</v>
      </c>
      <c r="L7340">
        <v>2877</v>
      </c>
      <c r="M7340">
        <v>9.4</v>
      </c>
      <c r="N7340">
        <v>637</v>
      </c>
      <c r="O7340">
        <v>22.14</v>
      </c>
      <c r="P7340">
        <v>3817.8497265160554</v>
      </c>
      <c r="Q7340">
        <v>47083.03</v>
      </c>
      <c r="R7340" s="6">
        <v>1133.2342384508988</v>
      </c>
      <c r="S7340">
        <v>519</v>
      </c>
      <c r="T7340" t="str">
        <f ca="1">PROPER(TRIM(Table1[[#This Row],[Campaign Status]]))</f>
        <v>Active</v>
      </c>
      <c r="V7340" s="1">
        <f t="shared" si="342"/>
        <v>637</v>
      </c>
      <c r="W7340" t="str">
        <f t="shared" ca="1" si="343"/>
        <v>South</v>
      </c>
      <c r="X7340" s="6">
        <f t="shared" si="344"/>
        <v>388.2316312907821</v>
      </c>
    </row>
    <row r="7341" spans="1:24" x14ac:dyDescent="0.3">
      <c r="A7341" t="s">
        <v>8421</v>
      </c>
      <c r="B7341" t="str">
        <f ca="1">PROPER(TRIM(Table1[[#This Row],[Campaign Name]]))</f>
        <v>Flash Sale</v>
      </c>
      <c r="C7341" t="str">
        <f ca="1">PROPER(TRIM(Table1[[#This Row],[Campaign Type]]))</f>
        <v>Lead Gen</v>
      </c>
      <c r="D7341" t="str">
        <f ca="1">PROPER(TRIM(Table1[[#This Row],[Marketing Channel]]))</f>
        <v>Email</v>
      </c>
      <c r="E7341" t="s">
        <v>1421</v>
      </c>
      <c r="F7341" t="s">
        <v>1143</v>
      </c>
      <c r="G7341" t="s">
        <v>29</v>
      </c>
      <c r="H7341" t="s">
        <v>99</v>
      </c>
      <c r="I7341" t="s">
        <v>68</v>
      </c>
      <c r="J7341" t="s">
        <v>63</v>
      </c>
      <c r="K7341">
        <v>97412</v>
      </c>
      <c r="L7341">
        <v>256</v>
      </c>
      <c r="M7341">
        <v>0.26</v>
      </c>
      <c r="N7341">
        <v>3</v>
      </c>
      <c r="O7341">
        <v>1.17</v>
      </c>
      <c r="P7341">
        <v>10194.66</v>
      </c>
      <c r="Q7341">
        <v>35099.24</v>
      </c>
      <c r="R7341" s="6">
        <v>244.2904422511393</v>
      </c>
      <c r="S7341">
        <v>3</v>
      </c>
      <c r="T7341" t="str">
        <f ca="1">PROPER(TRIM(Table1[[#This Row],[Campaign Status]]))</f>
        <v>Completed</v>
      </c>
      <c r="V7341" s="1">
        <f t="shared" si="342"/>
        <v>3</v>
      </c>
      <c r="W7341" t="str">
        <f t="shared" ca="1" si="343"/>
        <v>North</v>
      </c>
      <c r="X7341" s="6">
        <f t="shared" si="344"/>
        <v>1133.2342384508988</v>
      </c>
    </row>
    <row r="7342" spans="1:24" x14ac:dyDescent="0.3">
      <c r="A7342" t="s">
        <v>8422</v>
      </c>
      <c r="B7342" t="str">
        <f ca="1">PROPER(TRIM(Table1[[#This Row],[Campaign Name]]))</f>
        <v>Mega Discount</v>
      </c>
      <c r="C7342" t="str">
        <f ca="1">PROPER(TRIM(Table1[[#This Row],[Campaign Type]]))</f>
        <v>Retargeting</v>
      </c>
      <c r="D7342" t="str">
        <f ca="1">PROPER(TRIM(Table1[[#This Row],[Marketing Channel]]))</f>
        <v>Google Ads</v>
      </c>
      <c r="E7342" t="s">
        <v>1865</v>
      </c>
      <c r="F7342" t="s">
        <v>186</v>
      </c>
      <c r="G7342" t="s">
        <v>46</v>
      </c>
      <c r="H7342" t="s">
        <v>42</v>
      </c>
      <c r="I7342" t="s">
        <v>24</v>
      </c>
      <c r="J7342" t="s">
        <v>32</v>
      </c>
      <c r="K7342">
        <v>122162</v>
      </c>
      <c r="L7342">
        <v>3516</v>
      </c>
      <c r="M7342">
        <v>2.88</v>
      </c>
      <c r="N7342">
        <v>677</v>
      </c>
      <c r="O7342">
        <v>19.25</v>
      </c>
      <c r="P7342">
        <v>3988.1535696969677</v>
      </c>
      <c r="Q7342">
        <v>22617.74</v>
      </c>
      <c r="R7342" s="6">
        <v>467.12309605767183</v>
      </c>
      <c r="S7342">
        <v>286</v>
      </c>
      <c r="T7342" t="str">
        <f ca="1">PROPER(TRIM(Table1[[#This Row],[Campaign Status]]))</f>
        <v>Active</v>
      </c>
      <c r="V7342" s="1">
        <f t="shared" si="342"/>
        <v>677</v>
      </c>
      <c r="W7342" t="str">
        <f t="shared" ca="1" si="343"/>
        <v>South</v>
      </c>
      <c r="X7342" s="6">
        <f t="shared" si="344"/>
        <v>244.2904422511393</v>
      </c>
    </row>
    <row r="7343" spans="1:24" x14ac:dyDescent="0.3">
      <c r="A7343" t="s">
        <v>8423</v>
      </c>
      <c r="B7343" t="str">
        <f ca="1">PROPER(TRIM(Table1[[#This Row],[Campaign Name]]))</f>
        <v>Summer Sale</v>
      </c>
      <c r="C7343" t="str">
        <f ca="1">PROPER(TRIM(Table1[[#This Row],[Campaign Type]]))</f>
        <v>Retargeting</v>
      </c>
      <c r="D7343" t="str">
        <f ca="1">PROPER(TRIM(Table1[[#This Row],[Marketing Channel]]))</f>
        <v>Google Ads</v>
      </c>
      <c r="E7343" t="s">
        <v>1872</v>
      </c>
      <c r="F7343" t="s">
        <v>988</v>
      </c>
      <c r="G7343" t="s">
        <v>46</v>
      </c>
      <c r="H7343" t="s">
        <v>42</v>
      </c>
      <c r="I7343" t="s">
        <v>68</v>
      </c>
      <c r="J7343" t="s">
        <v>32</v>
      </c>
      <c r="K7343">
        <v>193287</v>
      </c>
      <c r="L7343">
        <v>7648</v>
      </c>
      <c r="M7343">
        <v>3.96</v>
      </c>
      <c r="N7343">
        <v>2291</v>
      </c>
      <c r="O7343">
        <v>29.96</v>
      </c>
      <c r="P7343">
        <v>250</v>
      </c>
      <c r="Q7343">
        <v>35130.879999999997</v>
      </c>
      <c r="R7343" s="6">
        <v>13952.351999999999</v>
      </c>
      <c r="S7343">
        <v>1554</v>
      </c>
      <c r="T7343" t="str">
        <f ca="1">PROPER(TRIM(Table1[[#This Row],[Campaign Status]]))</f>
        <v>Paused</v>
      </c>
      <c r="V7343" s="1">
        <f t="shared" si="342"/>
        <v>2291</v>
      </c>
      <c r="W7343" t="str">
        <f t="shared" ca="1" si="343"/>
        <v>South</v>
      </c>
      <c r="X7343" s="6">
        <f t="shared" si="344"/>
        <v>467.12309605767183</v>
      </c>
    </row>
    <row r="7344" spans="1:24" x14ac:dyDescent="0.3">
      <c r="A7344" t="s">
        <v>8424</v>
      </c>
      <c r="B7344" t="str">
        <f ca="1">PROPER(TRIM(Table1[[#This Row],[Campaign Name]]))</f>
        <v>New Launch</v>
      </c>
      <c r="C7344" t="str">
        <f ca="1">PROPER(TRIM(Table1[[#This Row],[Campaign Type]]))</f>
        <v>Lead Gen</v>
      </c>
      <c r="D7344" t="str">
        <f ca="1">PROPER(TRIM(Table1[[#This Row],[Marketing Channel]]))</f>
        <v>Email</v>
      </c>
      <c r="E7344" t="s">
        <v>1732</v>
      </c>
      <c r="F7344" t="s">
        <v>598</v>
      </c>
      <c r="G7344" t="s">
        <v>11141</v>
      </c>
      <c r="H7344" t="s">
        <v>54</v>
      </c>
      <c r="I7344" t="s">
        <v>24</v>
      </c>
      <c r="J7344" t="s">
        <v>32</v>
      </c>
      <c r="K7344">
        <v>73064</v>
      </c>
      <c r="L7344">
        <v>3567</v>
      </c>
      <c r="M7344">
        <v>4.88</v>
      </c>
      <c r="N7344">
        <v>715</v>
      </c>
      <c r="O7344">
        <v>20.04</v>
      </c>
      <c r="P7344">
        <v>250</v>
      </c>
      <c r="Q7344">
        <v>43917.67</v>
      </c>
      <c r="R7344" s="6">
        <v>17467.067999999999</v>
      </c>
      <c r="S7344">
        <v>269</v>
      </c>
      <c r="T7344" t="str">
        <f ca="1">PROPER(TRIM(Table1[[#This Row],[Campaign Status]]))</f>
        <v>Paused</v>
      </c>
      <c r="V7344" s="1">
        <f t="shared" si="342"/>
        <v>715</v>
      </c>
      <c r="W7344" t="str">
        <f t="shared" ca="1" si="343"/>
        <v>west</v>
      </c>
      <c r="X7344" s="6">
        <f t="shared" si="344"/>
        <v>13952.351999999999</v>
      </c>
    </row>
    <row r="7345" spans="1:24" x14ac:dyDescent="0.3">
      <c r="A7345" t="s">
        <v>8425</v>
      </c>
      <c r="B7345" t="str">
        <f ca="1">PROPER(TRIM(Table1[[#This Row],[Campaign Name]]))</f>
        <v>Festive Offer</v>
      </c>
      <c r="C7345" t="str">
        <f ca="1">PROPER(TRIM(Table1[[#This Row],[Campaign Type]]))</f>
        <v>Sales</v>
      </c>
      <c r="D7345" t="str">
        <f ca="1">PROPER(TRIM(Table1[[#This Row],[Marketing Channel]]))</f>
        <v>Email</v>
      </c>
      <c r="E7345" t="s">
        <v>813</v>
      </c>
      <c r="F7345" t="s">
        <v>400</v>
      </c>
      <c r="G7345" t="s">
        <v>11141</v>
      </c>
      <c r="H7345" t="s">
        <v>36</v>
      </c>
      <c r="I7345" t="s">
        <v>24</v>
      </c>
      <c r="J7345" t="s">
        <v>63</v>
      </c>
      <c r="K7345">
        <v>184446</v>
      </c>
      <c r="L7345">
        <v>4311</v>
      </c>
      <c r="M7345">
        <v>2.34</v>
      </c>
      <c r="N7345">
        <v>1097</v>
      </c>
      <c r="O7345">
        <v>25.45</v>
      </c>
      <c r="P7345">
        <v>4021.4266195524165</v>
      </c>
      <c r="Q7345">
        <v>24728.959999999999</v>
      </c>
      <c r="R7345" s="6">
        <v>514.9300320380413</v>
      </c>
      <c r="S7345">
        <v>657</v>
      </c>
      <c r="T7345" t="str">
        <f ca="1">PROPER(TRIM(Table1[[#This Row],[Campaign Status]]))</f>
        <v>Completed</v>
      </c>
      <c r="V7345" s="1">
        <f t="shared" si="342"/>
        <v>1097</v>
      </c>
      <c r="W7345" t="str">
        <f t="shared" ca="1" si="343"/>
        <v>west</v>
      </c>
      <c r="X7345" s="6">
        <f t="shared" si="344"/>
        <v>17467.067999999999</v>
      </c>
    </row>
    <row r="7346" spans="1:24" x14ac:dyDescent="0.3">
      <c r="A7346" t="s">
        <v>8426</v>
      </c>
      <c r="B7346" t="str">
        <f ca="1">PROPER(TRIM(Table1[[#This Row],[Campaign Name]]))</f>
        <v>Festive Offer</v>
      </c>
      <c r="C7346" t="str">
        <f ca="1">PROPER(TRIM(Table1[[#This Row],[Campaign Type]]))</f>
        <v>Lead Gen</v>
      </c>
      <c r="D7346" t="str">
        <f ca="1">PROPER(TRIM(Table1[[#This Row],[Marketing Channel]]))</f>
        <v>Email</v>
      </c>
      <c r="E7346" t="s">
        <v>675</v>
      </c>
      <c r="F7346" t="s">
        <v>629</v>
      </c>
      <c r="G7346" t="s">
        <v>41</v>
      </c>
      <c r="H7346" t="s">
        <v>11140</v>
      </c>
      <c r="I7346" t="s">
        <v>68</v>
      </c>
      <c r="J7346" t="s">
        <v>32</v>
      </c>
      <c r="K7346">
        <v>143027</v>
      </c>
      <c r="L7346">
        <v>8155</v>
      </c>
      <c r="M7346">
        <v>5.7</v>
      </c>
      <c r="N7346">
        <v>1581</v>
      </c>
      <c r="O7346">
        <v>19.39</v>
      </c>
      <c r="P7346">
        <v>250</v>
      </c>
      <c r="Q7346">
        <v>28520.55</v>
      </c>
      <c r="R7346" s="6">
        <v>11308.22</v>
      </c>
      <c r="S7346">
        <v>280</v>
      </c>
      <c r="T7346" t="str">
        <f ca="1">PROPER(TRIM(Table1[[#This Row],[Campaign Status]]))</f>
        <v>Completed</v>
      </c>
      <c r="V7346" s="1">
        <f t="shared" si="342"/>
        <v>1581</v>
      </c>
      <c r="W7346" t="str">
        <f t="shared" ca="1" si="343"/>
        <v>East</v>
      </c>
      <c r="X7346" s="6">
        <f t="shared" si="344"/>
        <v>514.9300320380413</v>
      </c>
    </row>
    <row r="7347" spans="1:24" x14ac:dyDescent="0.3">
      <c r="A7347" t="s">
        <v>8427</v>
      </c>
      <c r="B7347" t="str">
        <f ca="1">PROPER(TRIM(Table1[[#This Row],[Campaign Name]]))</f>
        <v>Flash Sale</v>
      </c>
      <c r="C7347" t="str">
        <f ca="1">PROPER(TRIM(Table1[[#This Row],[Campaign Type]]))</f>
        <v>Lead Gen</v>
      </c>
      <c r="D7347" t="str">
        <f ca="1">PROPER(TRIM(Table1[[#This Row],[Marketing Channel]]))</f>
        <v>Meta Ads</v>
      </c>
      <c r="E7347" t="s">
        <v>2823</v>
      </c>
      <c r="F7347" t="s">
        <v>913</v>
      </c>
      <c r="G7347" t="s">
        <v>11141</v>
      </c>
      <c r="H7347" t="s">
        <v>54</v>
      </c>
      <c r="I7347" t="s">
        <v>62</v>
      </c>
      <c r="J7347" t="s">
        <v>32</v>
      </c>
      <c r="K7347">
        <v>111306</v>
      </c>
      <c r="L7347">
        <v>12776</v>
      </c>
      <c r="M7347">
        <v>11.48</v>
      </c>
      <c r="N7347">
        <v>348</v>
      </c>
      <c r="O7347">
        <v>2.72</v>
      </c>
      <c r="P7347">
        <v>250</v>
      </c>
      <c r="Q7347">
        <v>20337.34</v>
      </c>
      <c r="R7347" s="6">
        <v>8034.9360000000006</v>
      </c>
      <c r="S7347">
        <v>29</v>
      </c>
      <c r="T7347" t="str">
        <f ca="1">PROPER(TRIM(Table1[[#This Row],[Campaign Status]]))</f>
        <v>Paused</v>
      </c>
      <c r="V7347" s="1">
        <f t="shared" si="342"/>
        <v>348</v>
      </c>
      <c r="W7347" t="str">
        <f t="shared" ca="1" si="343"/>
        <v>west</v>
      </c>
      <c r="X7347" s="6">
        <f t="shared" si="344"/>
        <v>11308.22</v>
      </c>
    </row>
    <row r="7348" spans="1:24" x14ac:dyDescent="0.3">
      <c r="A7348" t="s">
        <v>8428</v>
      </c>
      <c r="B7348" t="str">
        <f ca="1">PROPER(TRIM(Table1[[#This Row],[Campaign Name]]))</f>
        <v>Festive Offer</v>
      </c>
      <c r="C7348" t="str">
        <f ca="1">PROPER(TRIM(Table1[[#This Row],[Campaign Type]]))</f>
        <v>Lead Gen</v>
      </c>
      <c r="D7348" t="str">
        <f ca="1">PROPER(TRIM(Table1[[#This Row],[Marketing Channel]]))</f>
        <v>Email</v>
      </c>
      <c r="E7348" t="s">
        <v>1814</v>
      </c>
      <c r="F7348" t="s">
        <v>257</v>
      </c>
      <c r="G7348" t="s">
        <v>41</v>
      </c>
      <c r="H7348" t="s">
        <v>11140</v>
      </c>
      <c r="I7348" t="s">
        <v>31</v>
      </c>
      <c r="J7348" t="s">
        <v>63</v>
      </c>
      <c r="K7348">
        <v>122794</v>
      </c>
      <c r="L7348">
        <v>7677</v>
      </c>
      <c r="M7348">
        <v>6.25</v>
      </c>
      <c r="N7348">
        <v>291</v>
      </c>
      <c r="O7348">
        <v>3.79</v>
      </c>
      <c r="P7348">
        <v>4021.4266195524165</v>
      </c>
      <c r="Q7348">
        <v>7993.19</v>
      </c>
      <c r="R7348" s="6">
        <v>98.765034307393108</v>
      </c>
      <c r="S7348">
        <v>132</v>
      </c>
      <c r="T7348" t="str">
        <f ca="1">PROPER(TRIM(Table1[[#This Row],[Campaign Status]]))</f>
        <v>Active</v>
      </c>
      <c r="V7348" s="1">
        <f t="shared" si="342"/>
        <v>291</v>
      </c>
      <c r="W7348" t="str">
        <f t="shared" ca="1" si="343"/>
        <v>East</v>
      </c>
      <c r="X7348" s="6">
        <f t="shared" si="344"/>
        <v>8034.9360000000006</v>
      </c>
    </row>
    <row r="7349" spans="1:24" x14ac:dyDescent="0.3">
      <c r="A7349" t="s">
        <v>8429</v>
      </c>
      <c r="B7349" t="str">
        <f ca="1">PROPER(TRIM(Table1[[#This Row],[Campaign Name]]))</f>
        <v>Flash Sale</v>
      </c>
      <c r="C7349" t="str">
        <f ca="1">PROPER(TRIM(Table1[[#This Row],[Campaign Type]]))</f>
        <v>Lead Gen</v>
      </c>
      <c r="D7349" t="str">
        <f ca="1">PROPER(TRIM(Table1[[#This Row],[Marketing Channel]]))</f>
        <v>Linkedin</v>
      </c>
      <c r="E7349" t="s">
        <v>643</v>
      </c>
      <c r="F7349" t="s">
        <v>391</v>
      </c>
      <c r="G7349" t="s">
        <v>11141</v>
      </c>
      <c r="H7349" t="s">
        <v>23</v>
      </c>
      <c r="I7349" t="s">
        <v>24</v>
      </c>
      <c r="J7349" t="s">
        <v>63</v>
      </c>
      <c r="K7349">
        <v>167587</v>
      </c>
      <c r="L7349">
        <v>6286</v>
      </c>
      <c r="M7349">
        <v>3.75</v>
      </c>
      <c r="N7349">
        <v>1695</v>
      </c>
      <c r="O7349">
        <v>26.96</v>
      </c>
      <c r="P7349">
        <v>14376.08</v>
      </c>
      <c r="Q7349">
        <v>9608.92</v>
      </c>
      <c r="R7349" s="6">
        <v>-33.16036082158697</v>
      </c>
      <c r="S7349">
        <v>612</v>
      </c>
      <c r="T7349" t="str">
        <f ca="1">PROPER(TRIM(Table1[[#This Row],[Campaign Status]]))</f>
        <v>Active</v>
      </c>
      <c r="V7349" s="1">
        <f t="shared" si="342"/>
        <v>1695</v>
      </c>
      <c r="W7349" t="str">
        <f t="shared" ca="1" si="343"/>
        <v>west</v>
      </c>
      <c r="X7349" s="6">
        <f t="shared" si="344"/>
        <v>98.765034307393108</v>
      </c>
    </row>
    <row r="7350" spans="1:24" hidden="1" x14ac:dyDescent="0.3">
      <c r="A7350" t="s">
        <v>8430</v>
      </c>
      <c r="B7350" t="str">
        <f ca="1">PROPER(TRIM(Table1[[#This Row],[Campaign Name]]))</f>
        <v>New Launch</v>
      </c>
      <c r="C7350" t="str">
        <f ca="1">PROPER(TRIM(Table1[[#This Row],[Campaign Type]]))</f>
        <v>Awareness</v>
      </c>
      <c r="D7350" t="str">
        <f ca="1">PROPER(TRIM(Table1[[#This Row],[Marketing Channel]]))</f>
        <v>Google Ads</v>
      </c>
      <c r="E7350" t="s">
        <v>2473</v>
      </c>
      <c r="F7350" t="s">
        <v>362</v>
      </c>
      <c r="G7350" t="s">
        <v>11141</v>
      </c>
      <c r="H7350" t="s">
        <v>36</v>
      </c>
      <c r="I7350" t="s">
        <v>68</v>
      </c>
      <c r="J7350" t="s">
        <v>63</v>
      </c>
      <c r="K7350">
        <v>166867</v>
      </c>
      <c r="L7350">
        <v>3531</v>
      </c>
      <c r="M7350">
        <v>2.12</v>
      </c>
      <c r="N7350">
        <v>1118</v>
      </c>
      <c r="O7350">
        <v>31.66</v>
      </c>
      <c r="P7350">
        <v>250</v>
      </c>
      <c r="R7350" s="6" t="e">
        <v>#VALUE!</v>
      </c>
      <c r="S7350">
        <v>327</v>
      </c>
      <c r="T7350" t="str">
        <f ca="1">PROPER(TRIM(Table1[[#This Row],[Campaign Status]]))</f>
        <v>Paused</v>
      </c>
      <c r="V7350" s="1">
        <f t="shared" si="342"/>
        <v>1118</v>
      </c>
      <c r="W7350" t="str">
        <f t="shared" ca="1" si="343"/>
        <v>west</v>
      </c>
      <c r="X7350" s="6">
        <f t="shared" si="344"/>
        <v>-33.16036082158697</v>
      </c>
    </row>
    <row r="7351" spans="1:24" x14ac:dyDescent="0.3">
      <c r="A7351" t="s">
        <v>8431</v>
      </c>
      <c r="B7351" t="str">
        <f ca="1">PROPER(TRIM(Table1[[#This Row],[Campaign Name]]))</f>
        <v>New Launch</v>
      </c>
      <c r="C7351" t="str">
        <f ca="1">PROPER(TRIM(Table1[[#This Row],[Campaign Type]]))</f>
        <v>Sales</v>
      </c>
      <c r="D7351" t="str">
        <f ca="1">PROPER(TRIM(Table1[[#This Row],[Marketing Channel]]))</f>
        <v>Instagram</v>
      </c>
      <c r="E7351" t="s">
        <v>123</v>
      </c>
      <c r="F7351" t="s">
        <v>522</v>
      </c>
      <c r="G7351" t="s">
        <v>46</v>
      </c>
      <c r="H7351" t="s">
        <v>30</v>
      </c>
      <c r="I7351" t="s">
        <v>31</v>
      </c>
      <c r="J7351" t="s">
        <v>63</v>
      </c>
      <c r="K7351">
        <v>47589</v>
      </c>
      <c r="L7351">
        <v>100</v>
      </c>
      <c r="M7351">
        <v>0.21</v>
      </c>
      <c r="N7351">
        <v>9</v>
      </c>
      <c r="O7351">
        <v>9</v>
      </c>
      <c r="P7351">
        <v>13886.4</v>
      </c>
      <c r="Q7351">
        <v>27129.31</v>
      </c>
      <c r="R7351" s="6">
        <v>95.366041594653765</v>
      </c>
      <c r="S7351">
        <v>2</v>
      </c>
      <c r="T7351" t="str">
        <f ca="1">PROPER(TRIM(Table1[[#This Row],[Campaign Status]]))</f>
        <v>Completed</v>
      </c>
      <c r="V7351" s="1">
        <f t="shared" si="342"/>
        <v>9</v>
      </c>
      <c r="W7351" t="str">
        <f t="shared" ca="1" si="343"/>
        <v>South</v>
      </c>
      <c r="X7351" s="6" t="e">
        <f t="shared" si="344"/>
        <v>#VALUE!</v>
      </c>
    </row>
    <row r="7352" spans="1:24" x14ac:dyDescent="0.3">
      <c r="A7352" t="s">
        <v>8432</v>
      </c>
      <c r="B7352" t="str">
        <f ca="1">PROPER(TRIM(Table1[[#This Row],[Campaign Name]]))</f>
        <v>Festive Offer</v>
      </c>
      <c r="C7352" t="str">
        <f ca="1">PROPER(TRIM(Table1[[#This Row],[Campaign Type]]))</f>
        <v>Awareness</v>
      </c>
      <c r="D7352" t="str">
        <f ca="1">PROPER(TRIM(Table1[[#This Row],[Marketing Channel]]))</f>
        <v>Email</v>
      </c>
      <c r="E7352" t="s">
        <v>1430</v>
      </c>
      <c r="F7352" t="s">
        <v>274</v>
      </c>
      <c r="G7352" t="s">
        <v>41</v>
      </c>
      <c r="H7352" t="s">
        <v>11140</v>
      </c>
      <c r="I7352" t="s">
        <v>31</v>
      </c>
      <c r="J7352" t="s">
        <v>32</v>
      </c>
      <c r="K7352">
        <v>27204</v>
      </c>
      <c r="L7352">
        <v>591</v>
      </c>
      <c r="M7352">
        <v>2.17</v>
      </c>
      <c r="N7352">
        <v>107</v>
      </c>
      <c r="O7352">
        <v>18.100000000000001</v>
      </c>
      <c r="P7352">
        <v>250</v>
      </c>
      <c r="Q7352">
        <v>49188.05</v>
      </c>
      <c r="R7352" s="6">
        <v>19575.22</v>
      </c>
      <c r="S7352">
        <v>25</v>
      </c>
      <c r="T7352" t="str">
        <f ca="1">PROPER(TRIM(Table1[[#This Row],[Campaign Status]]))</f>
        <v>Completed</v>
      </c>
      <c r="V7352" s="1">
        <f t="shared" si="342"/>
        <v>107</v>
      </c>
      <c r="W7352" t="str">
        <f t="shared" ca="1" si="343"/>
        <v>East</v>
      </c>
      <c r="X7352" s="6">
        <f t="shared" si="344"/>
        <v>95.366041594653765</v>
      </c>
    </row>
    <row r="7353" spans="1:24" x14ac:dyDescent="0.3">
      <c r="A7353" t="s">
        <v>8433</v>
      </c>
      <c r="B7353" t="str">
        <f ca="1">PROPER(TRIM(Table1[[#This Row],[Campaign Name]]))</f>
        <v>Festive Offer</v>
      </c>
      <c r="C7353" t="str">
        <f ca="1">PROPER(TRIM(Table1[[#This Row],[Campaign Type]]))</f>
        <v>Lead Gen</v>
      </c>
      <c r="D7353" t="str">
        <f ca="1">PROPER(TRIM(Table1[[#This Row],[Marketing Channel]]))</f>
        <v>Google Ads</v>
      </c>
      <c r="E7353" t="s">
        <v>3129</v>
      </c>
      <c r="F7353" t="s">
        <v>294</v>
      </c>
      <c r="G7353" t="s">
        <v>11141</v>
      </c>
      <c r="H7353" t="s">
        <v>36</v>
      </c>
      <c r="I7353" t="s">
        <v>24</v>
      </c>
      <c r="J7353" t="s">
        <v>63</v>
      </c>
      <c r="K7353">
        <v>150667</v>
      </c>
      <c r="L7353">
        <v>18691</v>
      </c>
      <c r="M7353">
        <v>12.41</v>
      </c>
      <c r="N7353">
        <v>4771</v>
      </c>
      <c r="O7353">
        <v>25.53</v>
      </c>
      <c r="P7353">
        <v>250</v>
      </c>
      <c r="Q7353">
        <v>1522.48</v>
      </c>
      <c r="R7353" s="6">
        <v>508.99200000000002</v>
      </c>
      <c r="S7353">
        <v>1832</v>
      </c>
      <c r="T7353" t="str">
        <f ca="1">PROPER(TRIM(Table1[[#This Row],[Campaign Status]]))</f>
        <v>Paused</v>
      </c>
      <c r="V7353" s="1">
        <f t="shared" si="342"/>
        <v>4771</v>
      </c>
      <c r="W7353" t="str">
        <f t="shared" ca="1" si="343"/>
        <v>west</v>
      </c>
      <c r="X7353" s="6">
        <f t="shared" si="344"/>
        <v>19575.22</v>
      </c>
    </row>
    <row r="7354" spans="1:24" x14ac:dyDescent="0.3">
      <c r="A7354" t="s">
        <v>8434</v>
      </c>
      <c r="B7354" t="str">
        <f ca="1">PROPER(TRIM(Table1[[#This Row],[Campaign Name]]))</f>
        <v>Summer Sale</v>
      </c>
      <c r="C7354" t="str">
        <f ca="1">PROPER(TRIM(Table1[[#This Row],[Campaign Type]]))</f>
        <v>Sales</v>
      </c>
      <c r="D7354" t="str">
        <f ca="1">PROPER(TRIM(Table1[[#This Row],[Marketing Channel]]))</f>
        <v>Linkedin</v>
      </c>
      <c r="E7354" t="s">
        <v>228</v>
      </c>
      <c r="F7354" t="s">
        <v>436</v>
      </c>
      <c r="G7354" t="s">
        <v>11141</v>
      </c>
      <c r="H7354" t="s">
        <v>36</v>
      </c>
      <c r="I7354" t="s">
        <v>62</v>
      </c>
      <c r="J7354" t="s">
        <v>25</v>
      </c>
      <c r="K7354">
        <v>145465</v>
      </c>
      <c r="L7354">
        <v>21771</v>
      </c>
      <c r="M7354">
        <v>14.97</v>
      </c>
      <c r="N7354">
        <v>4877</v>
      </c>
      <c r="O7354">
        <v>22.4</v>
      </c>
      <c r="P7354">
        <v>3830.4648972188602</v>
      </c>
      <c r="Q7354">
        <v>24881.16</v>
      </c>
      <c r="R7354" s="6">
        <v>549.55979672507033</v>
      </c>
      <c r="S7354">
        <v>2050</v>
      </c>
      <c r="T7354" t="str">
        <f ca="1">PROPER(TRIM(Table1[[#This Row],[Campaign Status]]))</f>
        <v>Active</v>
      </c>
      <c r="V7354" s="1">
        <f t="shared" si="342"/>
        <v>4877</v>
      </c>
      <c r="W7354" t="str">
        <f t="shared" ca="1" si="343"/>
        <v>west</v>
      </c>
      <c r="X7354" s="6">
        <f t="shared" si="344"/>
        <v>508.99200000000002</v>
      </c>
    </row>
    <row r="7355" spans="1:24" x14ac:dyDescent="0.3">
      <c r="A7355" t="s">
        <v>8435</v>
      </c>
      <c r="B7355" t="str">
        <f ca="1">PROPER(TRIM(Table1[[#This Row],[Campaign Name]]))</f>
        <v>Mega Discount</v>
      </c>
      <c r="C7355" t="str">
        <f ca="1">PROPER(TRIM(Table1[[#This Row],[Campaign Type]]))</f>
        <v>Lead Gen</v>
      </c>
      <c r="D7355" t="str">
        <f ca="1">PROPER(TRIM(Table1[[#This Row],[Marketing Channel]]))</f>
        <v>Meta Ads</v>
      </c>
      <c r="E7355" t="s">
        <v>1122</v>
      </c>
      <c r="F7355" t="s">
        <v>522</v>
      </c>
      <c r="G7355" t="s">
        <v>11141</v>
      </c>
      <c r="H7355" t="s">
        <v>23</v>
      </c>
      <c r="I7355" t="s">
        <v>24</v>
      </c>
      <c r="J7355" t="s">
        <v>63</v>
      </c>
      <c r="K7355">
        <v>42337</v>
      </c>
      <c r="L7355">
        <v>4259</v>
      </c>
      <c r="M7355">
        <v>10.06</v>
      </c>
      <c r="N7355">
        <v>785</v>
      </c>
      <c r="O7355">
        <v>18.43</v>
      </c>
      <c r="P7355">
        <v>3817.8497265160554</v>
      </c>
      <c r="Q7355">
        <v>16802.71</v>
      </c>
      <c r="R7355" s="6">
        <v>340.10925530411492</v>
      </c>
      <c r="S7355">
        <v>11</v>
      </c>
      <c r="T7355" t="str">
        <f ca="1">PROPER(TRIM(Table1[[#This Row],[Campaign Status]]))</f>
        <v>Active</v>
      </c>
      <c r="V7355" s="1">
        <f t="shared" si="342"/>
        <v>785</v>
      </c>
      <c r="W7355" t="str">
        <f t="shared" ca="1" si="343"/>
        <v>west</v>
      </c>
      <c r="X7355" s="6">
        <f t="shared" si="344"/>
        <v>549.55979672507033</v>
      </c>
    </row>
    <row r="7356" spans="1:24" x14ac:dyDescent="0.3">
      <c r="A7356" t="s">
        <v>8436</v>
      </c>
      <c r="B7356" t="str">
        <f ca="1">PROPER(TRIM(Table1[[#This Row],[Campaign Name]]))</f>
        <v>Summer Sale</v>
      </c>
      <c r="C7356" t="str">
        <f ca="1">PROPER(TRIM(Table1[[#This Row],[Campaign Type]]))</f>
        <v>Lead Gen</v>
      </c>
      <c r="D7356" t="str">
        <f ca="1">PROPER(TRIM(Table1[[#This Row],[Marketing Channel]]))</f>
        <v>Meta Ads</v>
      </c>
      <c r="E7356" t="s">
        <v>1654</v>
      </c>
      <c r="F7356" t="s">
        <v>704</v>
      </c>
      <c r="G7356" t="s">
        <v>29</v>
      </c>
      <c r="H7356" t="s">
        <v>61</v>
      </c>
      <c r="I7356" t="s">
        <v>62</v>
      </c>
      <c r="J7356" t="s">
        <v>63</v>
      </c>
      <c r="K7356">
        <v>193750</v>
      </c>
      <c r="L7356">
        <v>22245</v>
      </c>
      <c r="M7356">
        <v>11.48</v>
      </c>
      <c r="N7356">
        <v>3016</v>
      </c>
      <c r="O7356">
        <v>13.56</v>
      </c>
      <c r="P7356">
        <v>3817.8497265160554</v>
      </c>
      <c r="Q7356">
        <v>19724.849999999999</v>
      </c>
      <c r="R7356" s="6">
        <v>416.64815047604645</v>
      </c>
      <c r="S7356">
        <v>2264</v>
      </c>
      <c r="T7356" t="str">
        <f ca="1">PROPER(TRIM(Table1[[#This Row],[Campaign Status]]))</f>
        <v>Active</v>
      </c>
      <c r="V7356" s="1">
        <f t="shared" si="342"/>
        <v>3016</v>
      </c>
      <c r="W7356" t="str">
        <f t="shared" ca="1" si="343"/>
        <v>North</v>
      </c>
      <c r="X7356" s="6">
        <f t="shared" si="344"/>
        <v>340.10925530411492</v>
      </c>
    </row>
    <row r="7357" spans="1:24" x14ac:dyDescent="0.3">
      <c r="A7357" t="s">
        <v>8437</v>
      </c>
      <c r="B7357" t="str">
        <f ca="1">PROPER(TRIM(Table1[[#This Row],[Campaign Name]]))</f>
        <v>New Launch</v>
      </c>
      <c r="C7357" t="str">
        <f ca="1">PROPER(TRIM(Table1[[#This Row],[Campaign Type]]))</f>
        <v>Awareness</v>
      </c>
      <c r="D7357" t="str">
        <f ca="1">PROPER(TRIM(Table1[[#This Row],[Marketing Channel]]))</f>
        <v>Google Ads</v>
      </c>
      <c r="E7357" t="s">
        <v>550</v>
      </c>
      <c r="F7357" t="s">
        <v>303</v>
      </c>
      <c r="G7357" t="s">
        <v>29</v>
      </c>
      <c r="H7357" t="s">
        <v>61</v>
      </c>
      <c r="I7357" t="s">
        <v>24</v>
      </c>
      <c r="J7357" t="s">
        <v>32</v>
      </c>
      <c r="K7357">
        <v>152811</v>
      </c>
      <c r="L7357">
        <v>22086</v>
      </c>
      <c r="M7357">
        <v>14.45</v>
      </c>
      <c r="N7357">
        <v>5179</v>
      </c>
      <c r="O7357">
        <v>23.45</v>
      </c>
      <c r="P7357">
        <v>250</v>
      </c>
      <c r="Q7357">
        <v>44493.66</v>
      </c>
      <c r="R7357" s="6">
        <v>17697.464000000004</v>
      </c>
      <c r="S7357">
        <v>3935</v>
      </c>
      <c r="T7357" t="str">
        <f ca="1">PROPER(TRIM(Table1[[#This Row],[Campaign Status]]))</f>
        <v>Active</v>
      </c>
      <c r="V7357" s="1">
        <f t="shared" si="342"/>
        <v>5179</v>
      </c>
      <c r="W7357" t="str">
        <f t="shared" ca="1" si="343"/>
        <v>North</v>
      </c>
      <c r="X7357" s="6">
        <f t="shared" si="344"/>
        <v>416.64815047604645</v>
      </c>
    </row>
    <row r="7358" spans="1:24" x14ac:dyDescent="0.3">
      <c r="A7358" t="s">
        <v>8438</v>
      </c>
      <c r="B7358" t="str">
        <f ca="1">PROPER(TRIM(Table1[[#This Row],[Campaign Name]]))</f>
        <v>Summer Sale</v>
      </c>
      <c r="C7358" t="str">
        <f ca="1">PROPER(TRIM(Table1[[#This Row],[Campaign Type]]))</f>
        <v>Retargeting</v>
      </c>
      <c r="D7358" t="str">
        <f ca="1">PROPER(TRIM(Table1[[#This Row],[Marketing Channel]]))</f>
        <v>Linkedin</v>
      </c>
      <c r="E7358" t="s">
        <v>2867</v>
      </c>
      <c r="F7358" t="s">
        <v>1143</v>
      </c>
      <c r="G7358" t="s">
        <v>46</v>
      </c>
      <c r="H7358" t="s">
        <v>42</v>
      </c>
      <c r="I7358" t="s">
        <v>24</v>
      </c>
      <c r="J7358" t="s">
        <v>63</v>
      </c>
      <c r="K7358">
        <v>123835</v>
      </c>
      <c r="L7358">
        <v>11246</v>
      </c>
      <c r="M7358">
        <v>9.08</v>
      </c>
      <c r="N7358">
        <v>306</v>
      </c>
      <c r="O7358">
        <v>2.72</v>
      </c>
      <c r="P7358">
        <v>250</v>
      </c>
      <c r="Q7358">
        <v>22348.27</v>
      </c>
      <c r="R7358" s="6">
        <v>8839.3079999999991</v>
      </c>
      <c r="S7358">
        <v>159</v>
      </c>
      <c r="T7358" t="str">
        <f ca="1">PROPER(TRIM(Table1[[#This Row],[Campaign Status]]))</f>
        <v>Completed</v>
      </c>
      <c r="V7358" s="1">
        <f t="shared" si="342"/>
        <v>306</v>
      </c>
      <c r="W7358" t="str">
        <f t="shared" ca="1" si="343"/>
        <v>South</v>
      </c>
      <c r="X7358" s="6">
        <f t="shared" si="344"/>
        <v>17697.464000000004</v>
      </c>
    </row>
    <row r="7359" spans="1:24" x14ac:dyDescent="0.3">
      <c r="A7359" t="s">
        <v>8439</v>
      </c>
      <c r="B7359" t="str">
        <f ca="1">PROPER(TRIM(Table1[[#This Row],[Campaign Name]]))</f>
        <v>Festive Offer</v>
      </c>
      <c r="C7359" t="str">
        <f ca="1">PROPER(TRIM(Table1[[#This Row],[Campaign Type]]))</f>
        <v>Awareness</v>
      </c>
      <c r="D7359" t="str">
        <f ca="1">PROPER(TRIM(Table1[[#This Row],[Marketing Channel]]))</f>
        <v>Email</v>
      </c>
      <c r="E7359" t="s">
        <v>472</v>
      </c>
      <c r="F7359" t="s">
        <v>668</v>
      </c>
      <c r="G7359" t="s">
        <v>46</v>
      </c>
      <c r="H7359" t="s">
        <v>42</v>
      </c>
      <c r="I7359" t="s">
        <v>31</v>
      </c>
      <c r="J7359" t="s">
        <v>32</v>
      </c>
      <c r="K7359">
        <v>7343</v>
      </c>
      <c r="L7359">
        <v>233</v>
      </c>
      <c r="M7359">
        <v>3.17</v>
      </c>
      <c r="N7359">
        <v>9</v>
      </c>
      <c r="O7359">
        <v>3.86</v>
      </c>
      <c r="P7359">
        <v>250</v>
      </c>
      <c r="Q7359">
        <v>28625.32</v>
      </c>
      <c r="R7359" s="6">
        <v>11350.127999999999</v>
      </c>
      <c r="S7359">
        <v>7</v>
      </c>
      <c r="T7359" t="str">
        <f ca="1">PROPER(TRIM(Table1[[#This Row],[Campaign Status]]))</f>
        <v>Active</v>
      </c>
      <c r="V7359" s="1">
        <f t="shared" si="342"/>
        <v>9</v>
      </c>
      <c r="W7359" t="str">
        <f t="shared" ca="1" si="343"/>
        <v>South</v>
      </c>
      <c r="X7359" s="6">
        <f t="shared" si="344"/>
        <v>8839.3079999999991</v>
      </c>
    </row>
    <row r="7360" spans="1:24" x14ac:dyDescent="0.3">
      <c r="A7360" t="s">
        <v>8440</v>
      </c>
      <c r="B7360" t="str">
        <f ca="1">PROPER(TRIM(Table1[[#This Row],[Campaign Name]]))</f>
        <v>Mega Discount</v>
      </c>
      <c r="C7360" t="str">
        <f ca="1">PROPER(TRIM(Table1[[#This Row],[Campaign Type]]))</f>
        <v>Sales</v>
      </c>
      <c r="D7360" t="str">
        <f ca="1">PROPER(TRIM(Table1[[#This Row],[Marketing Channel]]))</f>
        <v>Google Ads</v>
      </c>
      <c r="E7360" t="s">
        <v>3102</v>
      </c>
      <c r="F7360" t="s">
        <v>1801</v>
      </c>
      <c r="G7360" t="s">
        <v>11141</v>
      </c>
      <c r="H7360" t="s">
        <v>36</v>
      </c>
      <c r="I7360" t="s">
        <v>24</v>
      </c>
      <c r="J7360" t="s">
        <v>32</v>
      </c>
      <c r="K7360">
        <v>90470</v>
      </c>
      <c r="L7360">
        <v>2601</v>
      </c>
      <c r="M7360">
        <v>2.87</v>
      </c>
      <c r="N7360">
        <v>591</v>
      </c>
      <c r="O7360">
        <v>22.72</v>
      </c>
      <c r="P7360">
        <v>250</v>
      </c>
      <c r="Q7360">
        <v>25212.38</v>
      </c>
      <c r="R7360" s="6">
        <v>9984.9519999999993</v>
      </c>
      <c r="S7360">
        <v>327</v>
      </c>
      <c r="T7360" t="str">
        <f ca="1">PROPER(TRIM(Table1[[#This Row],[Campaign Status]]))</f>
        <v>Completed</v>
      </c>
      <c r="V7360" s="1">
        <f t="shared" si="342"/>
        <v>591</v>
      </c>
      <c r="W7360" t="str">
        <f t="shared" ca="1" si="343"/>
        <v>west</v>
      </c>
      <c r="X7360" s="6">
        <f t="shared" si="344"/>
        <v>11350.127999999999</v>
      </c>
    </row>
    <row r="7361" spans="1:24" x14ac:dyDescent="0.3">
      <c r="A7361" t="s">
        <v>8441</v>
      </c>
      <c r="B7361" t="str">
        <f ca="1">PROPER(TRIM(Table1[[#This Row],[Campaign Name]]))</f>
        <v>Summer Sale</v>
      </c>
      <c r="C7361" t="str">
        <f ca="1">PROPER(TRIM(Table1[[#This Row],[Campaign Type]]))</f>
        <v>Retargeting</v>
      </c>
      <c r="D7361" t="str">
        <f ca="1">PROPER(TRIM(Table1[[#This Row],[Marketing Channel]]))</f>
        <v>Meta Ads</v>
      </c>
      <c r="E7361" t="s">
        <v>1200</v>
      </c>
      <c r="F7361" t="s">
        <v>321</v>
      </c>
      <c r="G7361" t="s">
        <v>11141</v>
      </c>
      <c r="H7361" t="s">
        <v>54</v>
      </c>
      <c r="I7361" t="s">
        <v>68</v>
      </c>
      <c r="J7361" t="s">
        <v>63</v>
      </c>
      <c r="K7361">
        <v>198610</v>
      </c>
      <c r="L7361">
        <v>1732</v>
      </c>
      <c r="M7361">
        <v>0.87</v>
      </c>
      <c r="N7361">
        <v>192</v>
      </c>
      <c r="O7361">
        <v>11.09</v>
      </c>
      <c r="P7361">
        <v>2661.84</v>
      </c>
      <c r="Q7361">
        <v>47660.85</v>
      </c>
      <c r="R7361" s="6">
        <v>1690.5227211252363</v>
      </c>
      <c r="S7361">
        <v>106</v>
      </c>
      <c r="T7361" t="str">
        <f ca="1">PROPER(TRIM(Table1[[#This Row],[Campaign Status]]))</f>
        <v>Active</v>
      </c>
      <c r="V7361" s="1">
        <f t="shared" si="342"/>
        <v>192</v>
      </c>
      <c r="W7361" t="str">
        <f t="shared" ca="1" si="343"/>
        <v>west</v>
      </c>
      <c r="X7361" s="6">
        <f t="shared" si="344"/>
        <v>9984.9519999999993</v>
      </c>
    </row>
    <row r="7362" spans="1:24" x14ac:dyDescent="0.3">
      <c r="A7362" t="s">
        <v>8442</v>
      </c>
      <c r="B7362" t="str">
        <f ca="1">PROPER(TRIM(Table1[[#This Row],[Campaign Name]]))</f>
        <v>Summer Sale</v>
      </c>
      <c r="C7362" t="str">
        <f ca="1">PROPER(TRIM(Table1[[#This Row],[Campaign Type]]))</f>
        <v>Retargeting</v>
      </c>
      <c r="D7362" t="str">
        <f ca="1">PROPER(TRIM(Table1[[#This Row],[Marketing Channel]]))</f>
        <v>Google Ads</v>
      </c>
      <c r="E7362" t="s">
        <v>3507</v>
      </c>
      <c r="F7362" t="s">
        <v>200</v>
      </c>
      <c r="G7362" t="s">
        <v>29</v>
      </c>
      <c r="H7362" t="s">
        <v>99</v>
      </c>
      <c r="I7362" t="s">
        <v>68</v>
      </c>
      <c r="J7362" t="s">
        <v>32</v>
      </c>
      <c r="K7362">
        <v>93564</v>
      </c>
      <c r="L7362">
        <v>4081</v>
      </c>
      <c r="M7362">
        <v>4.3600000000000003</v>
      </c>
      <c r="N7362">
        <v>1325</v>
      </c>
      <c r="O7362">
        <v>32.47</v>
      </c>
      <c r="P7362">
        <v>250</v>
      </c>
      <c r="Q7362">
        <v>18438.55</v>
      </c>
      <c r="R7362" s="6">
        <v>7275.42</v>
      </c>
      <c r="S7362">
        <v>910</v>
      </c>
      <c r="T7362" t="str">
        <f ca="1">PROPER(TRIM(Table1[[#This Row],[Campaign Status]]))</f>
        <v>Paused</v>
      </c>
      <c r="V7362" s="1">
        <f t="shared" ref="V7362:V7425" si="345">IF(N7362="",ROUND(L7362*O7362/100,0),N7362)</f>
        <v>1325</v>
      </c>
      <c r="W7362" t="str">
        <f t="shared" ca="1" si="343"/>
        <v>North</v>
      </c>
      <c r="X7362" s="6">
        <f t="shared" si="344"/>
        <v>1690.5227211252363</v>
      </c>
    </row>
    <row r="7363" spans="1:24" x14ac:dyDescent="0.3">
      <c r="A7363" t="s">
        <v>8443</v>
      </c>
      <c r="B7363" t="str">
        <f ca="1">PROPER(TRIM(Table1[[#This Row],[Campaign Name]]))</f>
        <v>Summer Sale</v>
      </c>
      <c r="C7363" t="str">
        <f ca="1">PROPER(TRIM(Table1[[#This Row],[Campaign Type]]))</f>
        <v>Sales</v>
      </c>
      <c r="D7363" t="str">
        <f ca="1">PROPER(TRIM(Table1[[#This Row],[Marketing Channel]]))</f>
        <v>Google Ads</v>
      </c>
      <c r="E7363" t="s">
        <v>3144</v>
      </c>
      <c r="F7363" t="s">
        <v>339</v>
      </c>
      <c r="G7363" t="s">
        <v>41</v>
      </c>
      <c r="H7363" t="s">
        <v>11140</v>
      </c>
      <c r="I7363" t="s">
        <v>68</v>
      </c>
      <c r="J7363" t="s">
        <v>63</v>
      </c>
      <c r="K7363">
        <v>198541</v>
      </c>
      <c r="L7363">
        <v>3612</v>
      </c>
      <c r="M7363">
        <v>1.82</v>
      </c>
      <c r="N7363">
        <v>79</v>
      </c>
      <c r="O7363">
        <v>2.19</v>
      </c>
      <c r="P7363">
        <v>250</v>
      </c>
      <c r="Q7363">
        <v>32751.83</v>
      </c>
      <c r="R7363" s="6">
        <v>13000.732</v>
      </c>
      <c r="S7363">
        <v>51</v>
      </c>
      <c r="T7363" t="str">
        <f ca="1">PROPER(TRIM(Table1[[#This Row],[Campaign Status]]))</f>
        <v>Paused</v>
      </c>
      <c r="V7363" s="1">
        <f t="shared" si="345"/>
        <v>79</v>
      </c>
      <c r="W7363" t="str">
        <f t="shared" ref="W7363:W7426" ca="1" si="346">IF(OR(D7363="Delhi",D7363="lucknow",D7363="jaipur"),"North",IF(OR(D7363="Bengaluru",D7363="chennai"),"South",IF(D7363="Kolkata","East",IF(OR(D7363="Mumbai",D7363="Pune",D7363="Ahmedabad"),"west","unknown"))))</f>
        <v>East</v>
      </c>
      <c r="X7363" s="6">
        <f t="shared" si="344"/>
        <v>7275.42</v>
      </c>
    </row>
    <row r="7364" spans="1:24" x14ac:dyDescent="0.3">
      <c r="A7364" t="s">
        <v>8444</v>
      </c>
      <c r="B7364" t="str">
        <f ca="1">PROPER(TRIM(Table1[[#This Row],[Campaign Name]]))</f>
        <v>New Launch</v>
      </c>
      <c r="C7364" t="str">
        <f ca="1">PROPER(TRIM(Table1[[#This Row],[Campaign Type]]))</f>
        <v>Retargeting</v>
      </c>
      <c r="D7364" t="str">
        <f ca="1">PROPER(TRIM(Table1[[#This Row],[Marketing Channel]]))</f>
        <v>Email</v>
      </c>
      <c r="E7364" t="s">
        <v>784</v>
      </c>
      <c r="F7364" t="s">
        <v>637</v>
      </c>
      <c r="G7364" t="s">
        <v>11141</v>
      </c>
      <c r="H7364" t="s">
        <v>54</v>
      </c>
      <c r="I7364" t="s">
        <v>24</v>
      </c>
      <c r="J7364" t="s">
        <v>25</v>
      </c>
      <c r="K7364">
        <v>9699</v>
      </c>
      <c r="L7364">
        <v>498</v>
      </c>
      <c r="M7364">
        <v>5.13</v>
      </c>
      <c r="N7364">
        <v>93</v>
      </c>
      <c r="O7364">
        <v>18.670000000000002</v>
      </c>
      <c r="P7364">
        <v>250</v>
      </c>
      <c r="Q7364">
        <v>28011.37</v>
      </c>
      <c r="R7364" s="6">
        <v>11104.547999999999</v>
      </c>
      <c r="S7364">
        <v>44</v>
      </c>
      <c r="T7364" t="str">
        <f ca="1">PROPER(TRIM(Table1[[#This Row],[Campaign Status]]))</f>
        <v>Active</v>
      </c>
      <c r="V7364" s="1">
        <f t="shared" si="345"/>
        <v>93</v>
      </c>
      <c r="W7364" t="str">
        <f t="shared" ca="1" si="346"/>
        <v>west</v>
      </c>
      <c r="X7364" s="6">
        <f t="shared" ref="X7364:X7427" si="347">R7363*1</f>
        <v>13000.732</v>
      </c>
    </row>
    <row r="7365" spans="1:24" x14ac:dyDescent="0.3">
      <c r="A7365" t="s">
        <v>8445</v>
      </c>
      <c r="B7365" t="str">
        <f ca="1">PROPER(TRIM(Table1[[#This Row],[Campaign Name]]))</f>
        <v>Mega Discount</v>
      </c>
      <c r="C7365" t="str">
        <f ca="1">PROPER(TRIM(Table1[[#This Row],[Campaign Type]]))</f>
        <v>Lead Gen</v>
      </c>
      <c r="D7365" t="str">
        <f ca="1">PROPER(TRIM(Table1[[#This Row],[Marketing Channel]]))</f>
        <v>Meta Ads</v>
      </c>
      <c r="E7365" t="s">
        <v>1872</v>
      </c>
      <c r="F7365" t="s">
        <v>945</v>
      </c>
      <c r="G7365" t="s">
        <v>41</v>
      </c>
      <c r="H7365" t="s">
        <v>11140</v>
      </c>
      <c r="I7365" t="s">
        <v>68</v>
      </c>
      <c r="J7365" t="s">
        <v>25</v>
      </c>
      <c r="K7365">
        <v>66569</v>
      </c>
      <c r="L7365">
        <v>1752</v>
      </c>
      <c r="M7365">
        <v>2.63</v>
      </c>
      <c r="N7365">
        <v>339</v>
      </c>
      <c r="O7365">
        <v>19.350000000000001</v>
      </c>
      <c r="P7365">
        <v>250</v>
      </c>
      <c r="Q7365">
        <v>29250.31</v>
      </c>
      <c r="R7365" s="6">
        <v>11600.124000000002</v>
      </c>
      <c r="S7365">
        <v>155</v>
      </c>
      <c r="T7365" t="str">
        <f ca="1">PROPER(TRIM(Table1[[#This Row],[Campaign Status]]))</f>
        <v>Paused</v>
      </c>
      <c r="V7365" s="1">
        <f t="shared" si="345"/>
        <v>339</v>
      </c>
      <c r="W7365" t="str">
        <f t="shared" ca="1" si="346"/>
        <v>East</v>
      </c>
      <c r="X7365" s="6">
        <f t="shared" si="347"/>
        <v>11104.547999999999</v>
      </c>
    </row>
    <row r="7366" spans="1:24" x14ac:dyDescent="0.3">
      <c r="A7366" t="s">
        <v>8446</v>
      </c>
      <c r="B7366" t="str">
        <f ca="1">PROPER(TRIM(Table1[[#This Row],[Campaign Name]]))</f>
        <v>Festive Offer</v>
      </c>
      <c r="C7366" t="str">
        <f ca="1">PROPER(TRIM(Table1[[#This Row],[Campaign Type]]))</f>
        <v>Retargeting</v>
      </c>
      <c r="D7366" t="str">
        <f ca="1">PROPER(TRIM(Table1[[#This Row],[Marketing Channel]]))</f>
        <v>Linkedin</v>
      </c>
      <c r="E7366" t="s">
        <v>683</v>
      </c>
      <c r="F7366" t="s">
        <v>241</v>
      </c>
      <c r="G7366" t="s">
        <v>29</v>
      </c>
      <c r="H7366" t="s">
        <v>99</v>
      </c>
      <c r="I7366" t="s">
        <v>68</v>
      </c>
      <c r="J7366" t="s">
        <v>25</v>
      </c>
      <c r="K7366">
        <v>90159</v>
      </c>
      <c r="L7366">
        <v>251</v>
      </c>
      <c r="M7366">
        <v>0.28000000000000003</v>
      </c>
      <c r="N7366">
        <v>56</v>
      </c>
      <c r="O7366">
        <v>22.31</v>
      </c>
      <c r="P7366">
        <v>250</v>
      </c>
      <c r="Q7366">
        <v>3570.45</v>
      </c>
      <c r="R7366" s="6">
        <v>1328.1799999999998</v>
      </c>
      <c r="S7366">
        <v>54</v>
      </c>
      <c r="T7366" t="str">
        <f ca="1">PROPER(TRIM(Table1[[#This Row],[Campaign Status]]))</f>
        <v>Active</v>
      </c>
      <c r="V7366" s="1">
        <f t="shared" si="345"/>
        <v>56</v>
      </c>
      <c r="W7366" t="str">
        <f t="shared" ca="1" si="346"/>
        <v>North</v>
      </c>
      <c r="X7366" s="6">
        <f t="shared" si="347"/>
        <v>11600.124000000002</v>
      </c>
    </row>
    <row r="7367" spans="1:24" x14ac:dyDescent="0.3">
      <c r="A7367" t="s">
        <v>8447</v>
      </c>
      <c r="B7367" t="str">
        <f ca="1">PROPER(TRIM(Table1[[#This Row],[Campaign Name]]))</f>
        <v>New Launch</v>
      </c>
      <c r="C7367" t="str">
        <f ca="1">PROPER(TRIM(Table1[[#This Row],[Campaign Type]]))</f>
        <v>Lead Gen</v>
      </c>
      <c r="D7367" t="str">
        <f ca="1">PROPER(TRIM(Table1[[#This Row],[Marketing Channel]]))</f>
        <v>Youtube</v>
      </c>
      <c r="E7367" t="s">
        <v>2115</v>
      </c>
      <c r="F7367" t="s">
        <v>985</v>
      </c>
      <c r="G7367" t="s">
        <v>46</v>
      </c>
      <c r="H7367" t="s">
        <v>30</v>
      </c>
      <c r="I7367" t="s">
        <v>62</v>
      </c>
      <c r="J7367" t="s">
        <v>32</v>
      </c>
      <c r="K7367">
        <v>1248</v>
      </c>
      <c r="L7367">
        <v>54</v>
      </c>
      <c r="M7367">
        <v>4.33</v>
      </c>
      <c r="N7367">
        <v>11</v>
      </c>
      <c r="O7367">
        <v>20.37</v>
      </c>
      <c r="P7367">
        <v>250</v>
      </c>
      <c r="Q7367">
        <v>41335.129999999997</v>
      </c>
      <c r="R7367" s="6">
        <v>16434.052</v>
      </c>
      <c r="S7367">
        <v>0</v>
      </c>
      <c r="T7367" t="str">
        <f ca="1">PROPER(TRIM(Table1[[#This Row],[Campaign Status]]))</f>
        <v>Completed</v>
      </c>
      <c r="V7367" s="1">
        <f t="shared" si="345"/>
        <v>11</v>
      </c>
      <c r="W7367" t="str">
        <f t="shared" ca="1" si="346"/>
        <v>South</v>
      </c>
      <c r="X7367" s="6">
        <f t="shared" si="347"/>
        <v>1328.1799999999998</v>
      </c>
    </row>
    <row r="7368" spans="1:24" x14ac:dyDescent="0.3">
      <c r="A7368" t="s">
        <v>8448</v>
      </c>
      <c r="B7368" t="str">
        <f ca="1">PROPER(TRIM(Table1[[#This Row],[Campaign Name]]))</f>
        <v>New Launch</v>
      </c>
      <c r="C7368" t="str">
        <f ca="1">PROPER(TRIM(Table1[[#This Row],[Campaign Type]]))</f>
        <v>Sales</v>
      </c>
      <c r="D7368" t="str">
        <f ca="1">PROPER(TRIM(Table1[[#This Row],[Marketing Channel]]))</f>
        <v>Meta Ads</v>
      </c>
      <c r="E7368" t="s">
        <v>1995</v>
      </c>
      <c r="F7368" t="s">
        <v>263</v>
      </c>
      <c r="G7368" t="s">
        <v>11141</v>
      </c>
      <c r="H7368" t="s">
        <v>36</v>
      </c>
      <c r="I7368" t="s">
        <v>62</v>
      </c>
      <c r="J7368" t="s">
        <v>32</v>
      </c>
      <c r="K7368">
        <v>197147</v>
      </c>
      <c r="L7368">
        <v>15359</v>
      </c>
      <c r="M7368">
        <v>7.79</v>
      </c>
      <c r="N7368">
        <v>4036</v>
      </c>
      <c r="O7368">
        <v>26.28</v>
      </c>
      <c r="P7368">
        <v>13861.95</v>
      </c>
      <c r="Q7368">
        <v>47132.36</v>
      </c>
      <c r="R7368" s="6">
        <v>240.01248020660876</v>
      </c>
      <c r="S7368">
        <v>3439</v>
      </c>
      <c r="T7368" t="str">
        <f ca="1">PROPER(TRIM(Table1[[#This Row],[Campaign Status]]))</f>
        <v>Completed</v>
      </c>
      <c r="V7368" s="1">
        <f t="shared" si="345"/>
        <v>4036</v>
      </c>
      <c r="W7368" t="str">
        <f t="shared" ca="1" si="346"/>
        <v>west</v>
      </c>
      <c r="X7368" s="6">
        <f t="shared" si="347"/>
        <v>16434.052</v>
      </c>
    </row>
    <row r="7369" spans="1:24" x14ac:dyDescent="0.3">
      <c r="A7369" t="s">
        <v>8449</v>
      </c>
      <c r="B7369" t="str">
        <f ca="1">PROPER(TRIM(Table1[[#This Row],[Campaign Name]]))</f>
        <v>Flash Sale</v>
      </c>
      <c r="C7369" t="str">
        <f ca="1">PROPER(TRIM(Table1[[#This Row],[Campaign Type]]))</f>
        <v>Retargeting</v>
      </c>
      <c r="D7369" t="str">
        <f ca="1">PROPER(TRIM(Table1[[#This Row],[Marketing Channel]]))</f>
        <v>Google Ads</v>
      </c>
      <c r="E7369" t="s">
        <v>3695</v>
      </c>
      <c r="F7369" t="s">
        <v>403</v>
      </c>
      <c r="G7369" t="s">
        <v>11141</v>
      </c>
      <c r="H7369" t="s">
        <v>23</v>
      </c>
      <c r="I7369" t="s">
        <v>62</v>
      </c>
      <c r="J7369" t="s">
        <v>25</v>
      </c>
      <c r="K7369">
        <v>147381</v>
      </c>
      <c r="L7369">
        <v>1704</v>
      </c>
      <c r="M7369">
        <v>1.1599999999999999</v>
      </c>
      <c r="N7369">
        <v>317</v>
      </c>
      <c r="O7369">
        <v>18.600000000000001</v>
      </c>
      <c r="P7369">
        <v>3988.1535696969677</v>
      </c>
      <c r="Q7369">
        <v>26919.5</v>
      </c>
      <c r="R7369" s="6">
        <v>574.98654526599455</v>
      </c>
      <c r="S7369">
        <v>170</v>
      </c>
      <c r="T7369" t="str">
        <f ca="1">PROPER(TRIM(Table1[[#This Row],[Campaign Status]]))</f>
        <v>Paused</v>
      </c>
      <c r="V7369" s="1">
        <f t="shared" si="345"/>
        <v>317</v>
      </c>
      <c r="W7369" t="str">
        <f t="shared" ca="1" si="346"/>
        <v>west</v>
      </c>
      <c r="X7369" s="6">
        <f t="shared" si="347"/>
        <v>240.01248020660876</v>
      </c>
    </row>
    <row r="7370" spans="1:24" x14ac:dyDescent="0.3">
      <c r="A7370" t="s">
        <v>8450</v>
      </c>
      <c r="B7370" t="str">
        <f ca="1">PROPER(TRIM(Table1[[#This Row],[Campaign Name]]))</f>
        <v>Mega Discount</v>
      </c>
      <c r="C7370" t="str">
        <f ca="1">PROPER(TRIM(Table1[[#This Row],[Campaign Type]]))</f>
        <v>Sales</v>
      </c>
      <c r="D7370" t="str">
        <f ca="1">PROPER(TRIM(Table1[[#This Row],[Marketing Channel]]))</f>
        <v>Google Ads</v>
      </c>
      <c r="E7370" t="s">
        <v>417</v>
      </c>
      <c r="F7370" t="s">
        <v>684</v>
      </c>
      <c r="G7370" t="s">
        <v>41</v>
      </c>
      <c r="H7370" t="s">
        <v>11140</v>
      </c>
      <c r="I7370" t="s">
        <v>68</v>
      </c>
      <c r="J7370" t="s">
        <v>25</v>
      </c>
      <c r="K7370">
        <v>123953</v>
      </c>
      <c r="L7370">
        <v>10736</v>
      </c>
      <c r="M7370">
        <v>8.66</v>
      </c>
      <c r="N7370">
        <v>3448</v>
      </c>
      <c r="O7370">
        <v>32.119999999999997</v>
      </c>
      <c r="P7370">
        <v>3988.1535696969677</v>
      </c>
      <c r="Q7370">
        <v>3282.13</v>
      </c>
      <c r="R7370" s="6">
        <v>-17.70301863653193</v>
      </c>
      <c r="S7370">
        <v>1254</v>
      </c>
      <c r="T7370" t="str">
        <f ca="1">PROPER(TRIM(Table1[[#This Row],[Campaign Status]]))</f>
        <v>Active</v>
      </c>
      <c r="V7370" s="1">
        <f t="shared" si="345"/>
        <v>3448</v>
      </c>
      <c r="W7370" t="str">
        <f t="shared" ca="1" si="346"/>
        <v>East</v>
      </c>
      <c r="X7370" s="6">
        <f t="shared" si="347"/>
        <v>574.98654526599455</v>
      </c>
    </row>
    <row r="7371" spans="1:24" x14ac:dyDescent="0.3">
      <c r="A7371" t="s">
        <v>8451</v>
      </c>
      <c r="B7371" t="str">
        <f ca="1">PROPER(TRIM(Table1[[#This Row],[Campaign Name]]))</f>
        <v>Festive Offer</v>
      </c>
      <c r="C7371" t="str">
        <f ca="1">PROPER(TRIM(Table1[[#This Row],[Campaign Type]]))</f>
        <v>Retargeting</v>
      </c>
      <c r="D7371" t="str">
        <f ca="1">PROPER(TRIM(Table1[[#This Row],[Marketing Channel]]))</f>
        <v>Email</v>
      </c>
      <c r="E7371" t="s">
        <v>996</v>
      </c>
      <c r="F7371" t="s">
        <v>663</v>
      </c>
      <c r="G7371" t="s">
        <v>46</v>
      </c>
      <c r="H7371" t="s">
        <v>42</v>
      </c>
      <c r="I7371" t="s">
        <v>62</v>
      </c>
      <c r="J7371" t="s">
        <v>63</v>
      </c>
      <c r="K7371">
        <v>73981</v>
      </c>
      <c r="L7371">
        <v>8816</v>
      </c>
      <c r="M7371">
        <v>11.92</v>
      </c>
      <c r="N7371">
        <v>1838</v>
      </c>
      <c r="O7371">
        <v>20.85</v>
      </c>
      <c r="P7371">
        <v>5505.22</v>
      </c>
      <c r="Q7371">
        <v>5373.27</v>
      </c>
      <c r="R7371" s="6">
        <v>-2.3968161127075724</v>
      </c>
      <c r="S7371">
        <v>1492</v>
      </c>
      <c r="T7371" t="str">
        <f ca="1">PROPER(TRIM(Table1[[#This Row],[Campaign Status]]))</f>
        <v>Active</v>
      </c>
      <c r="V7371" s="1">
        <f t="shared" si="345"/>
        <v>1838</v>
      </c>
      <c r="W7371" t="str">
        <f t="shared" ca="1" si="346"/>
        <v>South</v>
      </c>
      <c r="X7371" s="6">
        <f t="shared" si="347"/>
        <v>-17.70301863653193</v>
      </c>
    </row>
    <row r="7372" spans="1:24" x14ac:dyDescent="0.3">
      <c r="A7372" t="s">
        <v>8452</v>
      </c>
      <c r="B7372" t="str">
        <f ca="1">PROPER(TRIM(Table1[[#This Row],[Campaign Name]]))</f>
        <v>Flash Sale</v>
      </c>
      <c r="C7372" t="str">
        <f ca="1">PROPER(TRIM(Table1[[#This Row],[Campaign Type]]))</f>
        <v>Sales</v>
      </c>
      <c r="D7372" t="str">
        <f ca="1">PROPER(TRIM(Table1[[#This Row],[Marketing Channel]]))</f>
        <v>Meta Ads</v>
      </c>
      <c r="E7372" t="s">
        <v>563</v>
      </c>
      <c r="F7372" t="s">
        <v>590</v>
      </c>
      <c r="G7372" t="s">
        <v>11141</v>
      </c>
      <c r="H7372" t="s">
        <v>36</v>
      </c>
      <c r="I7372" t="s">
        <v>62</v>
      </c>
      <c r="J7372" t="s">
        <v>25</v>
      </c>
      <c r="K7372">
        <v>22348</v>
      </c>
      <c r="L7372">
        <v>556</v>
      </c>
      <c r="M7372">
        <v>2.4900000000000002</v>
      </c>
      <c r="N7372">
        <v>145</v>
      </c>
      <c r="O7372">
        <v>26.08</v>
      </c>
      <c r="P7372">
        <v>2718.1</v>
      </c>
      <c r="Q7372">
        <v>18190.23</v>
      </c>
      <c r="R7372" s="6">
        <v>569.22592987748794</v>
      </c>
      <c r="S7372">
        <v>98</v>
      </c>
      <c r="T7372" t="str">
        <f ca="1">PROPER(TRIM(Table1[[#This Row],[Campaign Status]]))</f>
        <v>Active</v>
      </c>
      <c r="V7372" s="1">
        <f t="shared" si="345"/>
        <v>145</v>
      </c>
      <c r="W7372" t="str">
        <f t="shared" ca="1" si="346"/>
        <v>west</v>
      </c>
      <c r="X7372" s="6">
        <f t="shared" si="347"/>
        <v>-2.3968161127075724</v>
      </c>
    </row>
    <row r="7373" spans="1:24" x14ac:dyDescent="0.3">
      <c r="A7373" t="s">
        <v>8453</v>
      </c>
      <c r="B7373" t="str">
        <f ca="1">PROPER(TRIM(Table1[[#This Row],[Campaign Name]]))</f>
        <v>Flash Sale</v>
      </c>
      <c r="C7373" t="str">
        <f ca="1">PROPER(TRIM(Table1[[#This Row],[Campaign Type]]))</f>
        <v>Awareness</v>
      </c>
      <c r="D7373" t="str">
        <f ca="1">PROPER(TRIM(Table1[[#This Row],[Marketing Channel]]))</f>
        <v>Instagram</v>
      </c>
      <c r="E7373" t="s">
        <v>3002</v>
      </c>
      <c r="F7373" t="s">
        <v>130</v>
      </c>
      <c r="G7373" t="s">
        <v>46</v>
      </c>
      <c r="H7373" t="s">
        <v>42</v>
      </c>
      <c r="I7373" t="s">
        <v>68</v>
      </c>
      <c r="J7373" t="s">
        <v>32</v>
      </c>
      <c r="K7373">
        <v>50595</v>
      </c>
      <c r="L7373">
        <v>4303</v>
      </c>
      <c r="M7373">
        <v>8.5</v>
      </c>
      <c r="N7373">
        <v>872</v>
      </c>
      <c r="O7373">
        <v>20.260000000000002</v>
      </c>
      <c r="P7373">
        <v>2311.23</v>
      </c>
      <c r="Q7373">
        <v>48998.15</v>
      </c>
      <c r="R7373" s="6">
        <v>2020.0032017583708</v>
      </c>
      <c r="S7373">
        <v>708</v>
      </c>
      <c r="T7373" t="str">
        <f ca="1">PROPER(TRIM(Table1[[#This Row],[Campaign Status]]))</f>
        <v>Completed</v>
      </c>
      <c r="V7373" s="1">
        <f t="shared" si="345"/>
        <v>872</v>
      </c>
      <c r="W7373" t="str">
        <f t="shared" ca="1" si="346"/>
        <v>South</v>
      </c>
      <c r="X7373" s="6">
        <f t="shared" si="347"/>
        <v>569.22592987748794</v>
      </c>
    </row>
    <row r="7374" spans="1:24" x14ac:dyDescent="0.3">
      <c r="A7374" t="s">
        <v>8454</v>
      </c>
      <c r="B7374" t="str">
        <f ca="1">PROPER(TRIM(Table1[[#This Row],[Campaign Name]]))</f>
        <v>Mega Discount</v>
      </c>
      <c r="C7374" t="str">
        <f ca="1">PROPER(TRIM(Table1[[#This Row],[Campaign Type]]))</f>
        <v>Sales</v>
      </c>
      <c r="D7374" t="str">
        <f ca="1">PROPER(TRIM(Table1[[#This Row],[Marketing Channel]]))</f>
        <v>Email</v>
      </c>
      <c r="E7374" t="s">
        <v>2838</v>
      </c>
      <c r="F7374" t="s">
        <v>431</v>
      </c>
      <c r="G7374" t="s">
        <v>41</v>
      </c>
      <c r="H7374" t="s">
        <v>11140</v>
      </c>
      <c r="I7374" t="s">
        <v>68</v>
      </c>
      <c r="J7374" t="s">
        <v>32</v>
      </c>
      <c r="K7374">
        <v>196481</v>
      </c>
      <c r="L7374">
        <v>12454</v>
      </c>
      <c r="M7374">
        <v>6.34</v>
      </c>
      <c r="N7374">
        <v>1445</v>
      </c>
      <c r="O7374">
        <v>11.6</v>
      </c>
      <c r="P7374">
        <v>9633.98</v>
      </c>
      <c r="Q7374">
        <v>30956.81</v>
      </c>
      <c r="R7374" s="6">
        <v>221.32939864936404</v>
      </c>
      <c r="S7374">
        <v>264</v>
      </c>
      <c r="T7374" t="str">
        <f ca="1">PROPER(TRIM(Table1[[#This Row],[Campaign Status]]))</f>
        <v>Paused</v>
      </c>
      <c r="V7374" s="1">
        <f t="shared" si="345"/>
        <v>1445</v>
      </c>
      <c r="W7374" t="str">
        <f t="shared" ca="1" si="346"/>
        <v>East</v>
      </c>
      <c r="X7374" s="6">
        <f t="shared" si="347"/>
        <v>2020.0032017583708</v>
      </c>
    </row>
    <row r="7375" spans="1:24" x14ac:dyDescent="0.3">
      <c r="A7375" t="s">
        <v>8455</v>
      </c>
      <c r="B7375" t="str">
        <f ca="1">PROPER(TRIM(Table1[[#This Row],[Campaign Name]]))</f>
        <v>Summer Sale</v>
      </c>
      <c r="C7375" t="str">
        <f ca="1">PROPER(TRIM(Table1[[#This Row],[Campaign Type]]))</f>
        <v>Lead Gen</v>
      </c>
      <c r="D7375" t="str">
        <f ca="1">PROPER(TRIM(Table1[[#This Row],[Marketing Channel]]))</f>
        <v>Meta Ads</v>
      </c>
      <c r="E7375" t="s">
        <v>600</v>
      </c>
      <c r="F7375" t="s">
        <v>679</v>
      </c>
      <c r="G7375" t="s">
        <v>29</v>
      </c>
      <c r="H7375" t="s">
        <v>61</v>
      </c>
      <c r="I7375" t="s">
        <v>68</v>
      </c>
      <c r="J7375" t="s">
        <v>63</v>
      </c>
      <c r="K7375">
        <v>160427</v>
      </c>
      <c r="L7375">
        <v>3964</v>
      </c>
      <c r="M7375">
        <v>2.4700000000000002</v>
      </c>
      <c r="N7375">
        <v>348</v>
      </c>
      <c r="O7375">
        <v>8.7799999999999994</v>
      </c>
      <c r="P7375">
        <v>3817.8497265160554</v>
      </c>
      <c r="Q7375">
        <v>43501.760000000002</v>
      </c>
      <c r="R7375" s="6">
        <v>1039.4309131097505</v>
      </c>
      <c r="S7375">
        <v>315</v>
      </c>
      <c r="T7375" t="str">
        <f ca="1">PROPER(TRIM(Table1[[#This Row],[Campaign Status]]))</f>
        <v>Paused</v>
      </c>
      <c r="V7375" s="1">
        <f t="shared" si="345"/>
        <v>348</v>
      </c>
      <c r="W7375" t="str">
        <f t="shared" ca="1" si="346"/>
        <v>North</v>
      </c>
      <c r="X7375" s="6">
        <f t="shared" si="347"/>
        <v>221.32939864936404</v>
      </c>
    </row>
    <row r="7376" spans="1:24" hidden="1" x14ac:dyDescent="0.3">
      <c r="A7376" t="s">
        <v>8456</v>
      </c>
      <c r="B7376" t="str">
        <f ca="1">PROPER(TRIM(Table1[[#This Row],[Campaign Name]]))</f>
        <v>Festive Offer</v>
      </c>
      <c r="C7376" t="str">
        <f ca="1">PROPER(TRIM(Table1[[#This Row],[Campaign Type]]))</f>
        <v>Lead Gen</v>
      </c>
      <c r="D7376" t="str">
        <f ca="1">PROPER(TRIM(Table1[[#This Row],[Marketing Channel]]))</f>
        <v>Linkedin</v>
      </c>
      <c r="E7376" t="s">
        <v>3002</v>
      </c>
      <c r="F7376" t="s">
        <v>220</v>
      </c>
      <c r="G7376" t="s">
        <v>46</v>
      </c>
      <c r="H7376" t="s">
        <v>42</v>
      </c>
      <c r="I7376" t="s">
        <v>68</v>
      </c>
      <c r="J7376" t="s">
        <v>25</v>
      </c>
      <c r="K7376">
        <v>81086</v>
      </c>
      <c r="L7376">
        <v>11509</v>
      </c>
      <c r="M7376">
        <v>14.19</v>
      </c>
      <c r="N7376">
        <v>2199</v>
      </c>
      <c r="O7376">
        <v>19.11</v>
      </c>
      <c r="P7376">
        <v>250</v>
      </c>
      <c r="R7376" s="6" t="e">
        <v>#VALUE!</v>
      </c>
      <c r="S7376">
        <v>1310</v>
      </c>
      <c r="T7376" t="str">
        <f ca="1">PROPER(TRIM(Table1[[#This Row],[Campaign Status]]))</f>
        <v>Completed</v>
      </c>
      <c r="V7376" s="1">
        <f t="shared" si="345"/>
        <v>2199</v>
      </c>
      <c r="W7376" t="str">
        <f t="shared" ca="1" si="346"/>
        <v>South</v>
      </c>
      <c r="X7376" s="6">
        <f t="shared" si="347"/>
        <v>1039.4309131097505</v>
      </c>
    </row>
    <row r="7377" spans="1:24" x14ac:dyDescent="0.3">
      <c r="A7377" t="s">
        <v>8457</v>
      </c>
      <c r="B7377" t="str">
        <f ca="1">PROPER(TRIM(Table1[[#This Row],[Campaign Name]]))</f>
        <v>Summer Sale</v>
      </c>
      <c r="C7377" t="str">
        <f ca="1">PROPER(TRIM(Table1[[#This Row],[Campaign Type]]))</f>
        <v>Lead Gen</v>
      </c>
      <c r="D7377" t="str">
        <f ca="1">PROPER(TRIM(Table1[[#This Row],[Marketing Channel]]))</f>
        <v>Youtube</v>
      </c>
      <c r="E7377" t="s">
        <v>3123</v>
      </c>
      <c r="F7377" t="s">
        <v>279</v>
      </c>
      <c r="G7377" t="s">
        <v>46</v>
      </c>
      <c r="H7377" t="s">
        <v>30</v>
      </c>
      <c r="I7377" t="s">
        <v>68</v>
      </c>
      <c r="J7377" t="s">
        <v>63</v>
      </c>
      <c r="K7377">
        <v>198914</v>
      </c>
      <c r="L7377">
        <v>2667</v>
      </c>
      <c r="M7377">
        <v>1.34</v>
      </c>
      <c r="N7377">
        <v>782</v>
      </c>
      <c r="O7377">
        <v>29.32</v>
      </c>
      <c r="P7377">
        <v>3891.7088323699436</v>
      </c>
      <c r="Q7377">
        <v>4181.0200000000004</v>
      </c>
      <c r="R7377" s="6">
        <v>7.4340393922500692</v>
      </c>
      <c r="S7377">
        <v>549</v>
      </c>
      <c r="T7377" t="str">
        <f ca="1">PROPER(TRIM(Table1[[#This Row],[Campaign Status]]))</f>
        <v>Active</v>
      </c>
      <c r="V7377" s="1">
        <f t="shared" si="345"/>
        <v>782</v>
      </c>
      <c r="W7377" t="str">
        <f t="shared" ca="1" si="346"/>
        <v>South</v>
      </c>
      <c r="X7377" s="6" t="e">
        <f t="shared" si="347"/>
        <v>#VALUE!</v>
      </c>
    </row>
    <row r="7378" spans="1:24" x14ac:dyDescent="0.3">
      <c r="A7378" t="s">
        <v>8458</v>
      </c>
      <c r="B7378" t="str">
        <f ca="1">PROPER(TRIM(Table1[[#This Row],[Campaign Name]]))</f>
        <v>Mega Discount</v>
      </c>
      <c r="C7378" t="str">
        <f ca="1">PROPER(TRIM(Table1[[#This Row],[Campaign Type]]))</f>
        <v>Retargeting</v>
      </c>
      <c r="D7378" t="str">
        <f ca="1">PROPER(TRIM(Table1[[#This Row],[Marketing Channel]]))</f>
        <v>Meta Ads</v>
      </c>
      <c r="E7378" t="s">
        <v>604</v>
      </c>
      <c r="F7378" t="s">
        <v>371</v>
      </c>
      <c r="G7378" t="s">
        <v>29</v>
      </c>
      <c r="H7378" t="s">
        <v>99</v>
      </c>
      <c r="I7378" t="s">
        <v>24</v>
      </c>
      <c r="J7378" t="s">
        <v>63</v>
      </c>
      <c r="K7378">
        <v>160729</v>
      </c>
      <c r="L7378">
        <v>5941</v>
      </c>
      <c r="M7378">
        <v>3.7</v>
      </c>
      <c r="N7378">
        <v>738</v>
      </c>
      <c r="O7378">
        <v>12.42</v>
      </c>
      <c r="P7378">
        <v>250</v>
      </c>
      <c r="Q7378">
        <v>43282.17</v>
      </c>
      <c r="R7378" s="6">
        <v>17212.867999999999</v>
      </c>
      <c r="S7378">
        <v>54</v>
      </c>
      <c r="T7378" t="str">
        <f ca="1">PROPER(TRIM(Table1[[#This Row],[Campaign Status]]))</f>
        <v>Paused</v>
      </c>
      <c r="V7378" s="1">
        <f t="shared" si="345"/>
        <v>738</v>
      </c>
      <c r="W7378" t="str">
        <f t="shared" ca="1" si="346"/>
        <v>North</v>
      </c>
      <c r="X7378" s="6">
        <f t="shared" si="347"/>
        <v>7.4340393922500692</v>
      </c>
    </row>
    <row r="7379" spans="1:24" x14ac:dyDescent="0.3">
      <c r="A7379" t="s">
        <v>8459</v>
      </c>
      <c r="B7379" t="str">
        <f ca="1">PROPER(TRIM(Table1[[#This Row],[Campaign Name]]))</f>
        <v>Festive Offer</v>
      </c>
      <c r="C7379" t="str">
        <f ca="1">PROPER(TRIM(Table1[[#This Row],[Campaign Type]]))</f>
        <v>Lead Gen</v>
      </c>
      <c r="D7379" t="str">
        <f ca="1">PROPER(TRIM(Table1[[#This Row],[Marketing Channel]]))</f>
        <v>Google Ads</v>
      </c>
      <c r="E7379" t="s">
        <v>1174</v>
      </c>
      <c r="F7379" t="s">
        <v>173</v>
      </c>
      <c r="G7379" t="s">
        <v>29</v>
      </c>
      <c r="H7379" t="s">
        <v>99</v>
      </c>
      <c r="I7379" t="s">
        <v>62</v>
      </c>
      <c r="J7379" t="s">
        <v>63</v>
      </c>
      <c r="K7379">
        <v>84562</v>
      </c>
      <c r="L7379">
        <v>1681</v>
      </c>
      <c r="M7379">
        <v>1.99</v>
      </c>
      <c r="N7379">
        <v>184</v>
      </c>
      <c r="O7379">
        <v>10.95</v>
      </c>
      <c r="P7379">
        <v>250</v>
      </c>
      <c r="Q7379">
        <v>40250.25</v>
      </c>
      <c r="R7379" s="6">
        <v>16000.1</v>
      </c>
      <c r="S7379">
        <v>131</v>
      </c>
      <c r="T7379" t="str">
        <f ca="1">PROPER(TRIM(Table1[[#This Row],[Campaign Status]]))</f>
        <v>Completed</v>
      </c>
      <c r="V7379" s="1">
        <f t="shared" si="345"/>
        <v>184</v>
      </c>
      <c r="W7379" t="str">
        <f t="shared" ca="1" si="346"/>
        <v>North</v>
      </c>
      <c r="X7379" s="6">
        <f t="shared" si="347"/>
        <v>17212.867999999999</v>
      </c>
    </row>
    <row r="7380" spans="1:24" x14ac:dyDescent="0.3">
      <c r="A7380" t="s">
        <v>8460</v>
      </c>
      <c r="B7380" t="str">
        <f ca="1">PROPER(TRIM(Table1[[#This Row],[Campaign Name]]))</f>
        <v>Summer Sale</v>
      </c>
      <c r="C7380" t="str">
        <f ca="1">PROPER(TRIM(Table1[[#This Row],[Campaign Type]]))</f>
        <v>Sales</v>
      </c>
      <c r="D7380" t="str">
        <f ca="1">PROPER(TRIM(Table1[[#This Row],[Marketing Channel]]))</f>
        <v>Google Ads</v>
      </c>
      <c r="E7380" t="s">
        <v>507</v>
      </c>
      <c r="F7380" t="s">
        <v>1042</v>
      </c>
      <c r="G7380" t="s">
        <v>11141</v>
      </c>
      <c r="H7380" t="s">
        <v>54</v>
      </c>
      <c r="I7380" t="s">
        <v>68</v>
      </c>
      <c r="J7380" t="s">
        <v>25</v>
      </c>
      <c r="K7380">
        <v>114295</v>
      </c>
      <c r="L7380">
        <v>10662</v>
      </c>
      <c r="M7380">
        <v>9.33</v>
      </c>
      <c r="N7380">
        <v>2060</v>
      </c>
      <c r="O7380">
        <v>19.32</v>
      </c>
      <c r="P7380">
        <v>3988.1535696969677</v>
      </c>
      <c r="Q7380">
        <v>25702.6</v>
      </c>
      <c r="R7380" s="6">
        <v>544.47367812751907</v>
      </c>
      <c r="S7380">
        <v>761</v>
      </c>
      <c r="T7380" t="str">
        <f ca="1">PROPER(TRIM(Table1[[#This Row],[Campaign Status]]))</f>
        <v>Active</v>
      </c>
      <c r="V7380" s="1">
        <f t="shared" si="345"/>
        <v>2060</v>
      </c>
      <c r="W7380" t="str">
        <f t="shared" ca="1" si="346"/>
        <v>west</v>
      </c>
      <c r="X7380" s="6">
        <f t="shared" si="347"/>
        <v>16000.1</v>
      </c>
    </row>
    <row r="7381" spans="1:24" x14ac:dyDescent="0.3">
      <c r="A7381" t="s">
        <v>8461</v>
      </c>
      <c r="B7381" t="str">
        <f ca="1">PROPER(TRIM(Table1[[#This Row],[Campaign Name]]))</f>
        <v>Summer Sale</v>
      </c>
      <c r="C7381" t="str">
        <f ca="1">PROPER(TRIM(Table1[[#This Row],[Campaign Type]]))</f>
        <v>Awareness</v>
      </c>
      <c r="D7381" t="str">
        <f ca="1">PROPER(TRIM(Table1[[#This Row],[Marketing Channel]]))</f>
        <v>Youtube</v>
      </c>
      <c r="E7381" t="s">
        <v>3253</v>
      </c>
      <c r="F7381" t="s">
        <v>98</v>
      </c>
      <c r="G7381" t="s">
        <v>11141</v>
      </c>
      <c r="H7381" t="s">
        <v>36</v>
      </c>
      <c r="I7381" t="s">
        <v>24</v>
      </c>
      <c r="J7381" t="s">
        <v>32</v>
      </c>
      <c r="K7381">
        <v>26020</v>
      </c>
      <c r="L7381">
        <v>814</v>
      </c>
      <c r="M7381">
        <v>3.13</v>
      </c>
      <c r="N7381">
        <v>177</v>
      </c>
      <c r="O7381">
        <v>21.74</v>
      </c>
      <c r="P7381">
        <v>3891.7088323699436</v>
      </c>
      <c r="Q7381">
        <v>37508.36</v>
      </c>
      <c r="R7381" s="6">
        <v>863.80180572652046</v>
      </c>
      <c r="S7381">
        <v>64</v>
      </c>
      <c r="T7381" t="str">
        <f ca="1">PROPER(TRIM(Table1[[#This Row],[Campaign Status]]))</f>
        <v>Paused</v>
      </c>
      <c r="V7381" s="1">
        <f t="shared" si="345"/>
        <v>177</v>
      </c>
      <c r="W7381" t="str">
        <f t="shared" ca="1" si="346"/>
        <v>west</v>
      </c>
      <c r="X7381" s="6">
        <f t="shared" si="347"/>
        <v>544.47367812751907</v>
      </c>
    </row>
    <row r="7382" spans="1:24" x14ac:dyDescent="0.3">
      <c r="A7382" t="s">
        <v>8462</v>
      </c>
      <c r="B7382" t="str">
        <f ca="1">PROPER(TRIM(Table1[[#This Row],[Campaign Name]]))</f>
        <v>Mega Discount</v>
      </c>
      <c r="C7382" t="str">
        <f ca="1">PROPER(TRIM(Table1[[#This Row],[Campaign Type]]))</f>
        <v>Sales</v>
      </c>
      <c r="D7382" t="str">
        <f ca="1">PROPER(TRIM(Table1[[#This Row],[Marketing Channel]]))</f>
        <v>Google Ads</v>
      </c>
      <c r="E7382" t="s">
        <v>1224</v>
      </c>
      <c r="F7382" t="s">
        <v>66</v>
      </c>
      <c r="G7382" t="s">
        <v>29</v>
      </c>
      <c r="H7382" t="s">
        <v>61</v>
      </c>
      <c r="I7382" t="s">
        <v>62</v>
      </c>
      <c r="J7382" t="s">
        <v>32</v>
      </c>
      <c r="K7382">
        <v>156931</v>
      </c>
      <c r="L7382">
        <v>21553</v>
      </c>
      <c r="M7382">
        <v>13.73</v>
      </c>
      <c r="N7382">
        <v>4295</v>
      </c>
      <c r="O7382">
        <v>19.93</v>
      </c>
      <c r="P7382">
        <v>250</v>
      </c>
      <c r="Q7382">
        <v>19169.2</v>
      </c>
      <c r="R7382" s="6">
        <v>7567.68</v>
      </c>
      <c r="S7382">
        <v>275</v>
      </c>
      <c r="T7382" t="str">
        <f ca="1">PROPER(TRIM(Table1[[#This Row],[Campaign Status]]))</f>
        <v>Paused</v>
      </c>
      <c r="V7382" s="1">
        <f t="shared" si="345"/>
        <v>4295</v>
      </c>
      <c r="W7382" t="str">
        <f t="shared" ca="1" si="346"/>
        <v>North</v>
      </c>
      <c r="X7382" s="6">
        <f t="shared" si="347"/>
        <v>863.80180572652046</v>
      </c>
    </row>
    <row r="7383" spans="1:24" hidden="1" x14ac:dyDescent="0.3">
      <c r="A7383" t="s">
        <v>8463</v>
      </c>
      <c r="B7383" t="str">
        <f ca="1">PROPER(TRIM(Table1[[#This Row],[Campaign Name]]))</f>
        <v>Flash Sale</v>
      </c>
      <c r="C7383" t="str">
        <f ca="1">PROPER(TRIM(Table1[[#This Row],[Campaign Type]]))</f>
        <v>Retargeting</v>
      </c>
      <c r="D7383" t="str">
        <f ca="1">PROPER(TRIM(Table1[[#This Row],[Marketing Channel]]))</f>
        <v>Email</v>
      </c>
      <c r="E7383" t="s">
        <v>1120</v>
      </c>
      <c r="F7383" t="s">
        <v>985</v>
      </c>
      <c r="G7383" t="s">
        <v>11141</v>
      </c>
      <c r="H7383" t="s">
        <v>23</v>
      </c>
      <c r="I7383" t="s">
        <v>24</v>
      </c>
      <c r="J7383" t="s">
        <v>32</v>
      </c>
      <c r="K7383">
        <v>153034</v>
      </c>
      <c r="L7383">
        <v>9933</v>
      </c>
      <c r="M7383">
        <v>6.49</v>
      </c>
      <c r="N7383">
        <v>68</v>
      </c>
      <c r="O7383">
        <v>0.68</v>
      </c>
      <c r="P7383">
        <v>2077.5</v>
      </c>
      <c r="R7383" s="6" t="e">
        <v>#VALUE!</v>
      </c>
      <c r="S7383">
        <v>43</v>
      </c>
      <c r="T7383" t="str">
        <f ca="1">PROPER(TRIM(Table1[[#This Row],[Campaign Status]]))</f>
        <v>Completed</v>
      </c>
      <c r="V7383" s="1">
        <f t="shared" si="345"/>
        <v>68</v>
      </c>
      <c r="W7383" t="str">
        <f t="shared" ca="1" si="346"/>
        <v>west</v>
      </c>
      <c r="X7383" s="6">
        <f t="shared" si="347"/>
        <v>7567.68</v>
      </c>
    </row>
    <row r="7384" spans="1:24" x14ac:dyDescent="0.3">
      <c r="A7384" t="s">
        <v>8464</v>
      </c>
      <c r="B7384" t="str">
        <f ca="1">PROPER(TRIM(Table1[[#This Row],[Campaign Name]]))</f>
        <v>Summer Sale</v>
      </c>
      <c r="C7384" t="str">
        <f ca="1">PROPER(TRIM(Table1[[#This Row],[Campaign Type]]))</f>
        <v>Awareness</v>
      </c>
      <c r="D7384" t="str">
        <f ca="1">PROPER(TRIM(Table1[[#This Row],[Marketing Channel]]))</f>
        <v>Google Ads</v>
      </c>
      <c r="E7384" t="s">
        <v>1577</v>
      </c>
      <c r="F7384" t="s">
        <v>821</v>
      </c>
      <c r="G7384" t="s">
        <v>46</v>
      </c>
      <c r="H7384" t="s">
        <v>42</v>
      </c>
      <c r="I7384" t="s">
        <v>31</v>
      </c>
      <c r="J7384" t="s">
        <v>25</v>
      </c>
      <c r="K7384">
        <v>100588</v>
      </c>
      <c r="L7384">
        <v>8008</v>
      </c>
      <c r="M7384">
        <v>7.96</v>
      </c>
      <c r="N7384">
        <v>1454</v>
      </c>
      <c r="O7384">
        <v>18.16</v>
      </c>
      <c r="P7384">
        <v>3988.1535696969677</v>
      </c>
      <c r="Q7384">
        <v>35712.99</v>
      </c>
      <c r="R7384" s="6">
        <v>795.47680087739411</v>
      </c>
      <c r="S7384">
        <v>876</v>
      </c>
      <c r="T7384" t="str">
        <f ca="1">PROPER(TRIM(Table1[[#This Row],[Campaign Status]]))</f>
        <v>Active</v>
      </c>
      <c r="V7384" s="1">
        <f t="shared" si="345"/>
        <v>1454</v>
      </c>
      <c r="W7384" t="str">
        <f t="shared" ca="1" si="346"/>
        <v>South</v>
      </c>
      <c r="X7384" s="6" t="e">
        <f t="shared" si="347"/>
        <v>#VALUE!</v>
      </c>
    </row>
    <row r="7385" spans="1:24" x14ac:dyDescent="0.3">
      <c r="A7385" t="s">
        <v>8465</v>
      </c>
      <c r="B7385" t="str">
        <f ca="1">PROPER(TRIM(Table1[[#This Row],[Campaign Name]]))</f>
        <v>Summer Sale</v>
      </c>
      <c r="C7385" t="str">
        <f ca="1">PROPER(TRIM(Table1[[#This Row],[Campaign Type]]))</f>
        <v>Retargeting</v>
      </c>
      <c r="D7385" t="str">
        <f ca="1">PROPER(TRIM(Table1[[#This Row],[Marketing Channel]]))</f>
        <v>Youtube</v>
      </c>
      <c r="E7385" t="s">
        <v>1235</v>
      </c>
      <c r="F7385" t="s">
        <v>1192</v>
      </c>
      <c r="G7385" t="s">
        <v>41</v>
      </c>
      <c r="H7385" t="s">
        <v>11140</v>
      </c>
      <c r="I7385" t="s">
        <v>31</v>
      </c>
      <c r="J7385" t="s">
        <v>32</v>
      </c>
      <c r="K7385">
        <v>119282</v>
      </c>
      <c r="L7385">
        <v>16818</v>
      </c>
      <c r="M7385">
        <v>14.1</v>
      </c>
      <c r="N7385">
        <v>5082</v>
      </c>
      <c r="O7385">
        <v>30.22</v>
      </c>
      <c r="P7385">
        <v>3891.7088323699436</v>
      </c>
      <c r="Q7385">
        <v>8258.0400000000009</v>
      </c>
      <c r="R7385" s="6">
        <v>112.19573086538135</v>
      </c>
      <c r="S7385">
        <v>2406</v>
      </c>
      <c r="T7385" t="str">
        <f ca="1">PROPER(TRIM(Table1[[#This Row],[Campaign Status]]))</f>
        <v>Active</v>
      </c>
      <c r="V7385" s="1">
        <f t="shared" si="345"/>
        <v>5082</v>
      </c>
      <c r="W7385" t="str">
        <f t="shared" ca="1" si="346"/>
        <v>East</v>
      </c>
      <c r="X7385" s="6">
        <f t="shared" si="347"/>
        <v>795.47680087739411</v>
      </c>
    </row>
    <row r="7386" spans="1:24" x14ac:dyDescent="0.3">
      <c r="A7386" t="s">
        <v>8466</v>
      </c>
      <c r="B7386" t="str">
        <f ca="1">PROPER(TRIM(Table1[[#This Row],[Campaign Name]]))</f>
        <v>Flash Sale</v>
      </c>
      <c r="C7386" t="str">
        <f ca="1">PROPER(TRIM(Table1[[#This Row],[Campaign Type]]))</f>
        <v>Retargeting</v>
      </c>
      <c r="D7386" t="str">
        <f ca="1">PROPER(TRIM(Table1[[#This Row],[Marketing Channel]]))</f>
        <v>Google Ads</v>
      </c>
      <c r="E7386" t="s">
        <v>902</v>
      </c>
      <c r="F7386" t="s">
        <v>564</v>
      </c>
      <c r="G7386" t="s">
        <v>11141</v>
      </c>
      <c r="H7386" t="s">
        <v>23</v>
      </c>
      <c r="I7386" t="s">
        <v>62</v>
      </c>
      <c r="J7386" t="s">
        <v>32</v>
      </c>
      <c r="K7386">
        <v>177082</v>
      </c>
      <c r="L7386">
        <v>910</v>
      </c>
      <c r="M7386">
        <v>0.51</v>
      </c>
      <c r="N7386">
        <v>86</v>
      </c>
      <c r="O7386">
        <v>9.4499999999999993</v>
      </c>
      <c r="P7386">
        <v>3988.1535696969677</v>
      </c>
      <c r="Q7386">
        <v>23446.28</v>
      </c>
      <c r="R7386" s="6">
        <v>487.89812353643953</v>
      </c>
      <c r="S7386">
        <v>22</v>
      </c>
      <c r="T7386" t="str">
        <f ca="1">PROPER(TRIM(Table1[[#This Row],[Campaign Status]]))</f>
        <v>Completed</v>
      </c>
      <c r="V7386" s="1">
        <f t="shared" si="345"/>
        <v>86</v>
      </c>
      <c r="W7386" t="str">
        <f t="shared" ca="1" si="346"/>
        <v>west</v>
      </c>
      <c r="X7386" s="6">
        <f t="shared" si="347"/>
        <v>112.19573086538135</v>
      </c>
    </row>
    <row r="7387" spans="1:24" x14ac:dyDescent="0.3">
      <c r="A7387" t="s">
        <v>8467</v>
      </c>
      <c r="B7387" t="str">
        <f ca="1">PROPER(TRIM(Table1[[#This Row],[Campaign Name]]))</f>
        <v>Mega Discount</v>
      </c>
      <c r="C7387" t="str">
        <f ca="1">PROPER(TRIM(Table1[[#This Row],[Campaign Type]]))</f>
        <v>Retargeting</v>
      </c>
      <c r="D7387" t="str">
        <f ca="1">PROPER(TRIM(Table1[[#This Row],[Marketing Channel]]))</f>
        <v>Instagram</v>
      </c>
      <c r="E7387" t="s">
        <v>636</v>
      </c>
      <c r="F7387" t="s">
        <v>909</v>
      </c>
      <c r="G7387" t="s">
        <v>11141</v>
      </c>
      <c r="H7387" t="s">
        <v>23</v>
      </c>
      <c r="I7387" t="s">
        <v>24</v>
      </c>
      <c r="J7387" t="s">
        <v>63</v>
      </c>
      <c r="K7387">
        <v>184790</v>
      </c>
      <c r="L7387">
        <v>24364</v>
      </c>
      <c r="M7387">
        <v>13.18</v>
      </c>
      <c r="N7387">
        <v>2336</v>
      </c>
      <c r="O7387">
        <v>9.59</v>
      </c>
      <c r="P7387">
        <v>250</v>
      </c>
      <c r="Q7387">
        <v>36798.49</v>
      </c>
      <c r="R7387" s="6">
        <v>14619.396000000001</v>
      </c>
      <c r="S7387">
        <v>48</v>
      </c>
      <c r="T7387" t="str">
        <f ca="1">PROPER(TRIM(Table1[[#This Row],[Campaign Status]]))</f>
        <v>Paused</v>
      </c>
      <c r="V7387" s="1">
        <f t="shared" si="345"/>
        <v>2336</v>
      </c>
      <c r="W7387" t="str">
        <f t="shared" ca="1" si="346"/>
        <v>west</v>
      </c>
      <c r="X7387" s="6">
        <f t="shared" si="347"/>
        <v>487.89812353643953</v>
      </c>
    </row>
    <row r="7388" spans="1:24" x14ac:dyDescent="0.3">
      <c r="A7388" t="s">
        <v>8468</v>
      </c>
      <c r="B7388" t="str">
        <f ca="1">PROPER(TRIM(Table1[[#This Row],[Campaign Name]]))</f>
        <v>Summer Sale</v>
      </c>
      <c r="C7388" t="str">
        <f ca="1">PROPER(TRIM(Table1[[#This Row],[Campaign Type]]))</f>
        <v>Retargeting</v>
      </c>
      <c r="D7388" t="str">
        <f ca="1">PROPER(TRIM(Table1[[#This Row],[Marketing Channel]]))</f>
        <v>Email</v>
      </c>
      <c r="E7388" t="s">
        <v>2238</v>
      </c>
      <c r="F7388" t="s">
        <v>522</v>
      </c>
      <c r="G7388" t="s">
        <v>11141</v>
      </c>
      <c r="H7388" t="s">
        <v>23</v>
      </c>
      <c r="I7388" t="s">
        <v>62</v>
      </c>
      <c r="J7388" t="s">
        <v>25</v>
      </c>
      <c r="K7388">
        <v>87893</v>
      </c>
      <c r="L7388">
        <v>2997</v>
      </c>
      <c r="M7388">
        <v>3.41</v>
      </c>
      <c r="N7388">
        <v>665</v>
      </c>
      <c r="O7388">
        <v>22.19</v>
      </c>
      <c r="P7388">
        <v>4021.4266195524165</v>
      </c>
      <c r="Q7388">
        <v>25206.43</v>
      </c>
      <c r="R7388" s="6">
        <v>526.80318167301209</v>
      </c>
      <c r="S7388">
        <v>321</v>
      </c>
      <c r="T7388" t="str">
        <f ca="1">PROPER(TRIM(Table1[[#This Row],[Campaign Status]]))</f>
        <v>Paused</v>
      </c>
      <c r="V7388" s="1">
        <f t="shared" si="345"/>
        <v>665</v>
      </c>
      <c r="W7388" t="str">
        <f t="shared" ca="1" si="346"/>
        <v>west</v>
      </c>
      <c r="X7388" s="6">
        <f t="shared" si="347"/>
        <v>14619.396000000001</v>
      </c>
    </row>
    <row r="7389" spans="1:24" x14ac:dyDescent="0.3">
      <c r="A7389" t="s">
        <v>8469</v>
      </c>
      <c r="B7389" t="str">
        <f ca="1">PROPER(TRIM(Table1[[#This Row],[Campaign Name]]))</f>
        <v>Summer Sale</v>
      </c>
      <c r="C7389" t="str">
        <f ca="1">PROPER(TRIM(Table1[[#This Row],[Campaign Type]]))</f>
        <v>Sales</v>
      </c>
      <c r="D7389" t="str">
        <f ca="1">PROPER(TRIM(Table1[[#This Row],[Marketing Channel]]))</f>
        <v>Instagram</v>
      </c>
      <c r="E7389" t="s">
        <v>185</v>
      </c>
      <c r="F7389" t="s">
        <v>49</v>
      </c>
      <c r="G7389" t="s">
        <v>11141</v>
      </c>
      <c r="H7389" t="s">
        <v>23</v>
      </c>
      <c r="I7389" t="s">
        <v>24</v>
      </c>
      <c r="J7389" t="s">
        <v>63</v>
      </c>
      <c r="K7389">
        <v>145983</v>
      </c>
      <c r="L7389">
        <v>9506</v>
      </c>
      <c r="M7389">
        <v>6.51</v>
      </c>
      <c r="N7389">
        <v>1143</v>
      </c>
      <c r="O7389">
        <v>12.02</v>
      </c>
      <c r="P7389">
        <v>250</v>
      </c>
      <c r="Q7389">
        <v>36257.620000000003</v>
      </c>
      <c r="R7389" s="6">
        <v>14403.048000000001</v>
      </c>
      <c r="S7389">
        <v>339</v>
      </c>
      <c r="T7389" t="str">
        <f ca="1">PROPER(TRIM(Table1[[#This Row],[Campaign Status]]))</f>
        <v>Completed</v>
      </c>
      <c r="V7389" s="1">
        <f t="shared" si="345"/>
        <v>1143</v>
      </c>
      <c r="W7389" t="str">
        <f t="shared" ca="1" si="346"/>
        <v>west</v>
      </c>
      <c r="X7389" s="6">
        <f t="shared" si="347"/>
        <v>526.80318167301209</v>
      </c>
    </row>
    <row r="7390" spans="1:24" x14ac:dyDescent="0.3">
      <c r="A7390" t="s">
        <v>8470</v>
      </c>
      <c r="B7390" t="str">
        <f ca="1">PROPER(TRIM(Table1[[#This Row],[Campaign Name]]))</f>
        <v>Mega Discount</v>
      </c>
      <c r="C7390" t="str">
        <f ca="1">PROPER(TRIM(Table1[[#This Row],[Campaign Type]]))</f>
        <v>Awareness</v>
      </c>
      <c r="D7390" t="str">
        <f ca="1">PROPER(TRIM(Table1[[#This Row],[Marketing Channel]]))</f>
        <v>Linkedin</v>
      </c>
      <c r="E7390" t="s">
        <v>1585</v>
      </c>
      <c r="F7390" t="s">
        <v>74</v>
      </c>
      <c r="G7390" t="s">
        <v>29</v>
      </c>
      <c r="H7390" t="s">
        <v>99</v>
      </c>
      <c r="I7390" t="s">
        <v>68</v>
      </c>
      <c r="J7390" t="s">
        <v>63</v>
      </c>
      <c r="K7390">
        <v>180497</v>
      </c>
      <c r="L7390">
        <v>23270</v>
      </c>
      <c r="M7390">
        <v>12.89</v>
      </c>
      <c r="N7390">
        <v>7128</v>
      </c>
      <c r="O7390">
        <v>30.63</v>
      </c>
      <c r="P7390">
        <v>3830.4648972188602</v>
      </c>
      <c r="Q7390">
        <v>25220.31</v>
      </c>
      <c r="R7390" s="6">
        <v>558.41381338101837</v>
      </c>
      <c r="S7390">
        <v>2943</v>
      </c>
      <c r="T7390" t="str">
        <f ca="1">PROPER(TRIM(Table1[[#This Row],[Campaign Status]]))</f>
        <v>Active</v>
      </c>
      <c r="V7390" s="1">
        <f t="shared" si="345"/>
        <v>7128</v>
      </c>
      <c r="W7390" t="str">
        <f t="shared" ca="1" si="346"/>
        <v>North</v>
      </c>
      <c r="X7390" s="6">
        <f t="shared" si="347"/>
        <v>14403.048000000001</v>
      </c>
    </row>
    <row r="7391" spans="1:24" x14ac:dyDescent="0.3">
      <c r="A7391" t="s">
        <v>8471</v>
      </c>
      <c r="B7391" t="str">
        <f ca="1">PROPER(TRIM(Table1[[#This Row],[Campaign Name]]))</f>
        <v>Mega Discount</v>
      </c>
      <c r="C7391" t="str">
        <f ca="1">PROPER(TRIM(Table1[[#This Row],[Campaign Type]]))</f>
        <v>Retargeting</v>
      </c>
      <c r="D7391" t="str">
        <f ca="1">PROPER(TRIM(Table1[[#This Row],[Marketing Channel]]))</f>
        <v>Meta Ads</v>
      </c>
      <c r="E7391" t="s">
        <v>964</v>
      </c>
      <c r="F7391" t="s">
        <v>403</v>
      </c>
      <c r="G7391" t="s">
        <v>11141</v>
      </c>
      <c r="H7391" t="s">
        <v>23</v>
      </c>
      <c r="I7391" t="s">
        <v>62</v>
      </c>
      <c r="J7391" t="s">
        <v>63</v>
      </c>
      <c r="K7391">
        <v>34841</v>
      </c>
      <c r="L7391">
        <v>3700</v>
      </c>
      <c r="M7391">
        <v>10.62</v>
      </c>
      <c r="N7391">
        <v>1078</v>
      </c>
      <c r="O7391">
        <v>29.14</v>
      </c>
      <c r="P7391">
        <v>250</v>
      </c>
      <c r="Q7391">
        <v>16783.580000000002</v>
      </c>
      <c r="R7391" s="6">
        <v>6613.4320000000007</v>
      </c>
      <c r="S7391">
        <v>1049</v>
      </c>
      <c r="T7391" t="str">
        <f ca="1">PROPER(TRIM(Table1[[#This Row],[Campaign Status]]))</f>
        <v>Completed</v>
      </c>
      <c r="V7391" s="1">
        <f t="shared" si="345"/>
        <v>1078</v>
      </c>
      <c r="W7391" t="str">
        <f t="shared" ca="1" si="346"/>
        <v>west</v>
      </c>
      <c r="X7391" s="6">
        <f t="shared" si="347"/>
        <v>558.41381338101837</v>
      </c>
    </row>
    <row r="7392" spans="1:24" x14ac:dyDescent="0.3">
      <c r="A7392" t="s">
        <v>8472</v>
      </c>
      <c r="B7392" t="str">
        <f ca="1">PROPER(TRIM(Table1[[#This Row],[Campaign Name]]))</f>
        <v>Summer Sale</v>
      </c>
      <c r="C7392" t="str">
        <f ca="1">PROPER(TRIM(Table1[[#This Row],[Campaign Type]]))</f>
        <v>Awareness</v>
      </c>
      <c r="D7392" t="str">
        <f ca="1">PROPER(TRIM(Table1[[#This Row],[Marketing Channel]]))</f>
        <v>Meta Ads</v>
      </c>
      <c r="E7392" t="s">
        <v>1361</v>
      </c>
      <c r="F7392" t="s">
        <v>400</v>
      </c>
      <c r="G7392" t="s">
        <v>11141</v>
      </c>
      <c r="H7392" t="s">
        <v>23</v>
      </c>
      <c r="I7392" t="s">
        <v>24</v>
      </c>
      <c r="J7392" t="s">
        <v>32</v>
      </c>
      <c r="K7392">
        <v>24541</v>
      </c>
      <c r="L7392">
        <v>60</v>
      </c>
      <c r="M7392">
        <v>0.24</v>
      </c>
      <c r="N7392">
        <v>7</v>
      </c>
      <c r="O7392">
        <v>11.67</v>
      </c>
      <c r="P7392">
        <v>250</v>
      </c>
      <c r="Q7392">
        <v>48253.51</v>
      </c>
      <c r="R7392" s="6">
        <v>19201.403999999999</v>
      </c>
      <c r="S7392">
        <v>0</v>
      </c>
      <c r="T7392" t="str">
        <f ca="1">PROPER(TRIM(Table1[[#This Row],[Campaign Status]]))</f>
        <v>Active</v>
      </c>
      <c r="V7392" s="1">
        <f t="shared" si="345"/>
        <v>7</v>
      </c>
      <c r="W7392" t="str">
        <f t="shared" ca="1" si="346"/>
        <v>west</v>
      </c>
      <c r="X7392" s="6">
        <f t="shared" si="347"/>
        <v>6613.4320000000007</v>
      </c>
    </row>
    <row r="7393" spans="1:24" x14ac:dyDescent="0.3">
      <c r="A7393" t="s">
        <v>8473</v>
      </c>
      <c r="B7393" t="str">
        <f ca="1">PROPER(TRIM(Table1[[#This Row],[Campaign Name]]))</f>
        <v>Mega Discount</v>
      </c>
      <c r="C7393" t="str">
        <f ca="1">PROPER(TRIM(Table1[[#This Row],[Campaign Type]]))</f>
        <v>Awareness</v>
      </c>
      <c r="D7393" t="str">
        <f ca="1">PROPER(TRIM(Table1[[#This Row],[Marketing Channel]]))</f>
        <v>Meta Ads</v>
      </c>
      <c r="E7393" t="s">
        <v>2073</v>
      </c>
      <c r="F7393" t="s">
        <v>246</v>
      </c>
      <c r="G7393" t="s">
        <v>11141</v>
      </c>
      <c r="H7393" t="s">
        <v>36</v>
      </c>
      <c r="I7393" t="s">
        <v>24</v>
      </c>
      <c r="J7393" t="s">
        <v>32</v>
      </c>
      <c r="K7393">
        <v>169664</v>
      </c>
      <c r="L7393">
        <v>2972</v>
      </c>
      <c r="M7393">
        <v>1.75</v>
      </c>
      <c r="N7393">
        <v>753</v>
      </c>
      <c r="O7393">
        <v>25.34</v>
      </c>
      <c r="P7393">
        <v>3817.8497265160554</v>
      </c>
      <c r="Q7393">
        <v>8717.08</v>
      </c>
      <c r="R7393" s="6">
        <v>128.32433501657735</v>
      </c>
      <c r="S7393">
        <v>296</v>
      </c>
      <c r="T7393" t="str">
        <f ca="1">PROPER(TRIM(Table1[[#This Row],[Campaign Status]]))</f>
        <v>Paused</v>
      </c>
      <c r="V7393" s="1">
        <f t="shared" si="345"/>
        <v>753</v>
      </c>
      <c r="W7393" t="str">
        <f t="shared" ca="1" si="346"/>
        <v>west</v>
      </c>
      <c r="X7393" s="6">
        <f t="shared" si="347"/>
        <v>19201.403999999999</v>
      </c>
    </row>
    <row r="7394" spans="1:24" x14ac:dyDescent="0.3">
      <c r="A7394" t="s">
        <v>8474</v>
      </c>
      <c r="B7394" t="str">
        <f ca="1">PROPER(TRIM(Table1[[#This Row],[Campaign Name]]))</f>
        <v>Summer Sale</v>
      </c>
      <c r="C7394" t="str">
        <f ca="1">PROPER(TRIM(Table1[[#This Row],[Campaign Type]]))</f>
        <v>Lead Gen</v>
      </c>
      <c r="D7394" t="str">
        <f ca="1">PROPER(TRIM(Table1[[#This Row],[Marketing Channel]]))</f>
        <v>Instagram</v>
      </c>
      <c r="E7394" t="s">
        <v>884</v>
      </c>
      <c r="F7394" t="s">
        <v>306</v>
      </c>
      <c r="G7394" t="s">
        <v>46</v>
      </c>
      <c r="H7394" t="s">
        <v>42</v>
      </c>
      <c r="I7394" t="s">
        <v>68</v>
      </c>
      <c r="J7394" t="s">
        <v>63</v>
      </c>
      <c r="K7394">
        <v>33587</v>
      </c>
      <c r="L7394">
        <v>1045</v>
      </c>
      <c r="M7394">
        <v>3.11</v>
      </c>
      <c r="N7394">
        <v>39</v>
      </c>
      <c r="O7394">
        <v>3.73</v>
      </c>
      <c r="P7394">
        <v>3982.6304252733912</v>
      </c>
      <c r="Q7394">
        <v>2814.96</v>
      </c>
      <c r="R7394" s="6">
        <v>-29.319075600474161</v>
      </c>
      <c r="S7394">
        <v>13</v>
      </c>
      <c r="T7394" t="str">
        <f ca="1">PROPER(TRIM(Table1[[#This Row],[Campaign Status]]))</f>
        <v>Active</v>
      </c>
      <c r="V7394" s="1">
        <f t="shared" si="345"/>
        <v>39</v>
      </c>
      <c r="W7394" t="str">
        <f t="shared" ca="1" si="346"/>
        <v>South</v>
      </c>
      <c r="X7394" s="6">
        <f t="shared" si="347"/>
        <v>128.32433501657735</v>
      </c>
    </row>
    <row r="7395" spans="1:24" x14ac:dyDescent="0.3">
      <c r="A7395" t="s">
        <v>8475</v>
      </c>
      <c r="B7395" t="str">
        <f ca="1">PROPER(TRIM(Table1[[#This Row],[Campaign Name]]))</f>
        <v>Flash Sale</v>
      </c>
      <c r="C7395" t="str">
        <f ca="1">PROPER(TRIM(Table1[[#This Row],[Campaign Type]]))</f>
        <v>Lead Gen</v>
      </c>
      <c r="D7395" t="str">
        <f ca="1">PROPER(TRIM(Table1[[#This Row],[Marketing Channel]]))</f>
        <v>Email</v>
      </c>
      <c r="E7395" t="s">
        <v>231</v>
      </c>
      <c r="F7395" t="s">
        <v>529</v>
      </c>
      <c r="G7395" t="s">
        <v>11141</v>
      </c>
      <c r="H7395" t="s">
        <v>23</v>
      </c>
      <c r="I7395" t="s">
        <v>31</v>
      </c>
      <c r="J7395" t="s">
        <v>25</v>
      </c>
      <c r="K7395">
        <v>71785</v>
      </c>
      <c r="L7395">
        <v>4652</v>
      </c>
      <c r="M7395">
        <v>6.48</v>
      </c>
      <c r="N7395">
        <v>134</v>
      </c>
      <c r="O7395">
        <v>2.88</v>
      </c>
      <c r="P7395">
        <v>8984.43</v>
      </c>
      <c r="Q7395">
        <v>28572.240000000002</v>
      </c>
      <c r="R7395" s="6">
        <v>218.01950708058274</v>
      </c>
      <c r="S7395">
        <v>47</v>
      </c>
      <c r="T7395" t="str">
        <f ca="1">PROPER(TRIM(Table1[[#This Row],[Campaign Status]]))</f>
        <v>Active</v>
      </c>
      <c r="V7395" s="1">
        <f t="shared" si="345"/>
        <v>134</v>
      </c>
      <c r="W7395" t="str">
        <f t="shared" ca="1" si="346"/>
        <v>west</v>
      </c>
      <c r="X7395" s="6">
        <f t="shared" si="347"/>
        <v>-29.319075600474161</v>
      </c>
    </row>
    <row r="7396" spans="1:24" x14ac:dyDescent="0.3">
      <c r="A7396" t="s">
        <v>8476</v>
      </c>
      <c r="B7396" t="str">
        <f ca="1">PROPER(TRIM(Table1[[#This Row],[Campaign Name]]))</f>
        <v>Summer Sale</v>
      </c>
      <c r="C7396" t="str">
        <f ca="1">PROPER(TRIM(Table1[[#This Row],[Campaign Type]]))</f>
        <v>Awareness</v>
      </c>
      <c r="D7396" t="str">
        <f ca="1">PROPER(TRIM(Table1[[#This Row],[Marketing Channel]]))</f>
        <v>Instagram</v>
      </c>
      <c r="E7396" t="s">
        <v>3751</v>
      </c>
      <c r="F7396" t="s">
        <v>945</v>
      </c>
      <c r="G7396" t="s">
        <v>46</v>
      </c>
      <c r="H7396" t="s">
        <v>42</v>
      </c>
      <c r="I7396" t="s">
        <v>68</v>
      </c>
      <c r="J7396" t="s">
        <v>32</v>
      </c>
      <c r="K7396">
        <v>185186</v>
      </c>
      <c r="L7396">
        <v>21911</v>
      </c>
      <c r="M7396">
        <v>11.83</v>
      </c>
      <c r="N7396">
        <v>2879</v>
      </c>
      <c r="O7396">
        <v>13.14</v>
      </c>
      <c r="P7396">
        <v>250</v>
      </c>
      <c r="Q7396">
        <v>23795.62</v>
      </c>
      <c r="R7396" s="6">
        <v>9418.2479999999996</v>
      </c>
      <c r="S7396">
        <v>2117</v>
      </c>
      <c r="T7396" t="str">
        <f ca="1">PROPER(TRIM(Table1[[#This Row],[Campaign Status]]))</f>
        <v>Active</v>
      </c>
      <c r="V7396" s="1">
        <f t="shared" si="345"/>
        <v>2879</v>
      </c>
      <c r="W7396" t="str">
        <f t="shared" ca="1" si="346"/>
        <v>South</v>
      </c>
      <c r="X7396" s="6">
        <f t="shared" si="347"/>
        <v>218.01950708058274</v>
      </c>
    </row>
    <row r="7397" spans="1:24" x14ac:dyDescent="0.3">
      <c r="A7397" t="s">
        <v>8477</v>
      </c>
      <c r="B7397" t="str">
        <f ca="1">PROPER(TRIM(Table1[[#This Row],[Campaign Name]]))</f>
        <v>New Launch</v>
      </c>
      <c r="C7397" t="str">
        <f ca="1">PROPER(TRIM(Table1[[#This Row],[Campaign Type]]))</f>
        <v>Retargeting</v>
      </c>
      <c r="D7397" t="str">
        <f ca="1">PROPER(TRIM(Table1[[#This Row],[Marketing Channel]]))</f>
        <v>Google Ads</v>
      </c>
      <c r="E7397" t="s">
        <v>798</v>
      </c>
      <c r="F7397" t="s">
        <v>279</v>
      </c>
      <c r="G7397" t="s">
        <v>46</v>
      </c>
      <c r="H7397" t="s">
        <v>30</v>
      </c>
      <c r="I7397" t="s">
        <v>24</v>
      </c>
      <c r="J7397" t="s">
        <v>25</v>
      </c>
      <c r="K7397">
        <v>83611</v>
      </c>
      <c r="L7397">
        <v>582</v>
      </c>
      <c r="M7397">
        <v>0.7</v>
      </c>
      <c r="N7397">
        <v>97</v>
      </c>
      <c r="O7397">
        <v>16.670000000000002</v>
      </c>
      <c r="P7397">
        <v>250</v>
      </c>
      <c r="Q7397">
        <v>19939.580000000002</v>
      </c>
      <c r="R7397" s="6">
        <v>7875.8320000000012</v>
      </c>
      <c r="S7397">
        <v>29</v>
      </c>
      <c r="T7397" t="str">
        <f ca="1">PROPER(TRIM(Table1[[#This Row],[Campaign Status]]))</f>
        <v>Completed</v>
      </c>
      <c r="V7397" s="1">
        <f t="shared" si="345"/>
        <v>97</v>
      </c>
      <c r="W7397" t="str">
        <f t="shared" ca="1" si="346"/>
        <v>South</v>
      </c>
      <c r="X7397" s="6">
        <f t="shared" si="347"/>
        <v>9418.2479999999996</v>
      </c>
    </row>
    <row r="7398" spans="1:24" x14ac:dyDescent="0.3">
      <c r="A7398" t="s">
        <v>8478</v>
      </c>
      <c r="B7398" t="str">
        <f ca="1">PROPER(TRIM(Table1[[#This Row],[Campaign Name]]))</f>
        <v>Summer Sale</v>
      </c>
      <c r="C7398" t="str">
        <f ca="1">PROPER(TRIM(Table1[[#This Row],[Campaign Type]]))</f>
        <v>Sales</v>
      </c>
      <c r="D7398" t="str">
        <f ca="1">PROPER(TRIM(Table1[[#This Row],[Marketing Channel]]))</f>
        <v>Linkedin</v>
      </c>
      <c r="E7398" t="s">
        <v>1174</v>
      </c>
      <c r="F7398" t="s">
        <v>197</v>
      </c>
      <c r="G7398" t="s">
        <v>11141</v>
      </c>
      <c r="H7398" t="s">
        <v>54</v>
      </c>
      <c r="I7398" t="s">
        <v>62</v>
      </c>
      <c r="J7398" t="s">
        <v>25</v>
      </c>
      <c r="K7398">
        <v>138743</v>
      </c>
      <c r="L7398">
        <v>17266</v>
      </c>
      <c r="M7398">
        <v>12.44</v>
      </c>
      <c r="N7398">
        <v>5328</v>
      </c>
      <c r="O7398">
        <v>30.86</v>
      </c>
      <c r="P7398">
        <v>9532.7900000000009</v>
      </c>
      <c r="Q7398">
        <v>9259.5400000000009</v>
      </c>
      <c r="R7398" s="6">
        <v>-2.8664221072739458</v>
      </c>
      <c r="S7398">
        <v>1637</v>
      </c>
      <c r="T7398" t="str">
        <f ca="1">PROPER(TRIM(Table1[[#This Row],[Campaign Status]]))</f>
        <v>Active</v>
      </c>
      <c r="V7398" s="1">
        <f t="shared" si="345"/>
        <v>5328</v>
      </c>
      <c r="W7398" t="str">
        <f t="shared" ca="1" si="346"/>
        <v>west</v>
      </c>
      <c r="X7398" s="6">
        <f t="shared" si="347"/>
        <v>7875.8320000000012</v>
      </c>
    </row>
    <row r="7399" spans="1:24" x14ac:dyDescent="0.3">
      <c r="A7399" t="s">
        <v>8479</v>
      </c>
      <c r="B7399" t="str">
        <f ca="1">PROPER(TRIM(Table1[[#This Row],[Campaign Name]]))</f>
        <v>Summer Sale</v>
      </c>
      <c r="C7399" t="str">
        <f ca="1">PROPER(TRIM(Table1[[#This Row],[Campaign Type]]))</f>
        <v>Retargeting</v>
      </c>
      <c r="D7399" t="str">
        <f ca="1">PROPER(TRIM(Table1[[#This Row],[Marketing Channel]]))</f>
        <v>Instagram</v>
      </c>
      <c r="E7399" t="s">
        <v>202</v>
      </c>
      <c r="F7399" t="s">
        <v>124</v>
      </c>
      <c r="G7399" t="s">
        <v>11141</v>
      </c>
      <c r="H7399" t="s">
        <v>54</v>
      </c>
      <c r="I7399" t="s">
        <v>24</v>
      </c>
      <c r="J7399" t="s">
        <v>25</v>
      </c>
      <c r="K7399">
        <v>46526</v>
      </c>
      <c r="L7399">
        <v>1131</v>
      </c>
      <c r="M7399">
        <v>2.4300000000000002</v>
      </c>
      <c r="N7399">
        <v>35</v>
      </c>
      <c r="O7399">
        <v>3.09</v>
      </c>
      <c r="P7399">
        <v>3982.6304252733912</v>
      </c>
      <c r="Q7399">
        <v>36597.300000000003</v>
      </c>
      <c r="R7399" s="6">
        <v>818.92282466776351</v>
      </c>
      <c r="S7399">
        <v>7</v>
      </c>
      <c r="T7399" t="str">
        <f ca="1">PROPER(TRIM(Table1[[#This Row],[Campaign Status]]))</f>
        <v>Active</v>
      </c>
      <c r="V7399" s="1">
        <f t="shared" si="345"/>
        <v>35</v>
      </c>
      <c r="W7399" t="str">
        <f t="shared" ca="1" si="346"/>
        <v>west</v>
      </c>
      <c r="X7399" s="6">
        <f t="shared" si="347"/>
        <v>-2.8664221072739458</v>
      </c>
    </row>
    <row r="7400" spans="1:24" x14ac:dyDescent="0.3">
      <c r="A7400" t="s">
        <v>8480</v>
      </c>
      <c r="B7400" t="str">
        <f ca="1">PROPER(TRIM(Table1[[#This Row],[Campaign Name]]))</f>
        <v>New Launch</v>
      </c>
      <c r="C7400" t="str">
        <f ca="1">PROPER(TRIM(Table1[[#This Row],[Campaign Type]]))</f>
        <v>Sales</v>
      </c>
      <c r="D7400" t="str">
        <f ca="1">PROPER(TRIM(Table1[[#This Row],[Marketing Channel]]))</f>
        <v>Meta Ads</v>
      </c>
      <c r="E7400" t="s">
        <v>3129</v>
      </c>
      <c r="F7400" t="s">
        <v>431</v>
      </c>
      <c r="G7400" t="s">
        <v>11141</v>
      </c>
      <c r="H7400" t="s">
        <v>23</v>
      </c>
      <c r="I7400" t="s">
        <v>68</v>
      </c>
      <c r="J7400" t="s">
        <v>32</v>
      </c>
      <c r="K7400">
        <v>43174</v>
      </c>
      <c r="L7400">
        <v>4666</v>
      </c>
      <c r="M7400">
        <v>10.81</v>
      </c>
      <c r="N7400">
        <v>751</v>
      </c>
      <c r="O7400">
        <v>16.100000000000001</v>
      </c>
      <c r="P7400">
        <v>725.94</v>
      </c>
      <c r="Q7400">
        <v>5420.75</v>
      </c>
      <c r="R7400" s="6">
        <v>646.72149213433613</v>
      </c>
      <c r="S7400">
        <v>312</v>
      </c>
      <c r="T7400" t="str">
        <f ca="1">PROPER(TRIM(Table1[[#This Row],[Campaign Status]]))</f>
        <v>Completed</v>
      </c>
      <c r="V7400" s="1">
        <f t="shared" si="345"/>
        <v>751</v>
      </c>
      <c r="W7400" t="str">
        <f t="shared" ca="1" si="346"/>
        <v>west</v>
      </c>
      <c r="X7400" s="6">
        <f t="shared" si="347"/>
        <v>818.92282466776351</v>
      </c>
    </row>
    <row r="7401" spans="1:24" x14ac:dyDescent="0.3">
      <c r="A7401" t="s">
        <v>8481</v>
      </c>
      <c r="B7401" t="str">
        <f ca="1">PROPER(TRIM(Table1[[#This Row],[Campaign Name]]))</f>
        <v>Mega Discount</v>
      </c>
      <c r="C7401" t="str">
        <f ca="1">PROPER(TRIM(Table1[[#This Row],[Campaign Type]]))</f>
        <v>Awareness</v>
      </c>
      <c r="D7401" t="str">
        <f ca="1">PROPER(TRIM(Table1[[#This Row],[Marketing Channel]]))</f>
        <v>Youtube</v>
      </c>
      <c r="E7401" t="s">
        <v>1305</v>
      </c>
      <c r="F7401" t="s">
        <v>344</v>
      </c>
      <c r="G7401" t="s">
        <v>11141</v>
      </c>
      <c r="H7401" t="s">
        <v>23</v>
      </c>
      <c r="I7401" t="s">
        <v>62</v>
      </c>
      <c r="J7401" t="s">
        <v>25</v>
      </c>
      <c r="K7401">
        <v>156487</v>
      </c>
      <c r="L7401">
        <v>11825</v>
      </c>
      <c r="M7401">
        <v>7.56</v>
      </c>
      <c r="N7401">
        <v>1766</v>
      </c>
      <c r="O7401">
        <v>14.93</v>
      </c>
      <c r="P7401">
        <v>8385.98</v>
      </c>
      <c r="Q7401">
        <v>47508.79</v>
      </c>
      <c r="R7401" s="6">
        <v>466.52639286046468</v>
      </c>
      <c r="S7401">
        <v>201</v>
      </c>
      <c r="T7401" t="str">
        <f ca="1">PROPER(TRIM(Table1[[#This Row],[Campaign Status]]))</f>
        <v>Paused</v>
      </c>
      <c r="V7401" s="1">
        <f t="shared" si="345"/>
        <v>1766</v>
      </c>
      <c r="W7401" t="str">
        <f t="shared" ca="1" si="346"/>
        <v>west</v>
      </c>
      <c r="X7401" s="6">
        <f t="shared" si="347"/>
        <v>646.72149213433613</v>
      </c>
    </row>
    <row r="7402" spans="1:24" x14ac:dyDescent="0.3">
      <c r="A7402" t="s">
        <v>8482</v>
      </c>
      <c r="B7402" t="str">
        <f ca="1">PROPER(TRIM(Table1[[#This Row],[Campaign Name]]))</f>
        <v>Mega Discount</v>
      </c>
      <c r="C7402" t="str">
        <f ca="1">PROPER(TRIM(Table1[[#This Row],[Campaign Type]]))</f>
        <v>Retargeting</v>
      </c>
      <c r="D7402" t="str">
        <f ca="1">PROPER(TRIM(Table1[[#This Row],[Marketing Channel]]))</f>
        <v>Meta Ads</v>
      </c>
      <c r="E7402" t="s">
        <v>139</v>
      </c>
      <c r="F7402" t="s">
        <v>544</v>
      </c>
      <c r="G7402" t="s">
        <v>29</v>
      </c>
      <c r="H7402" t="s">
        <v>67</v>
      </c>
      <c r="I7402" t="s">
        <v>31</v>
      </c>
      <c r="J7402" t="s">
        <v>32</v>
      </c>
      <c r="K7402">
        <v>197503</v>
      </c>
      <c r="L7402">
        <v>14011</v>
      </c>
      <c r="M7402">
        <v>7.09</v>
      </c>
      <c r="N7402">
        <v>4652</v>
      </c>
      <c r="O7402">
        <v>33.200000000000003</v>
      </c>
      <c r="P7402">
        <v>250</v>
      </c>
      <c r="Q7402">
        <v>10284.5</v>
      </c>
      <c r="R7402" s="6">
        <v>4013.7999999999997</v>
      </c>
      <c r="S7402">
        <v>490</v>
      </c>
      <c r="T7402" t="str">
        <f ca="1">PROPER(TRIM(Table1[[#This Row],[Campaign Status]]))</f>
        <v>Active</v>
      </c>
      <c r="V7402" s="1">
        <f t="shared" si="345"/>
        <v>4652</v>
      </c>
      <c r="W7402" t="str">
        <f t="shared" ca="1" si="346"/>
        <v>North</v>
      </c>
      <c r="X7402" s="6">
        <f t="shared" si="347"/>
        <v>466.52639286046468</v>
      </c>
    </row>
    <row r="7403" spans="1:24" hidden="1" x14ac:dyDescent="0.3">
      <c r="A7403" t="s">
        <v>8483</v>
      </c>
      <c r="B7403" t="str">
        <f ca="1">PROPER(TRIM(Table1[[#This Row],[Campaign Name]]))</f>
        <v>Mega Discount</v>
      </c>
      <c r="C7403" t="str">
        <f ca="1">PROPER(TRIM(Table1[[#This Row],[Campaign Type]]))</f>
        <v>Awareness</v>
      </c>
      <c r="D7403" t="str">
        <f ca="1">PROPER(TRIM(Table1[[#This Row],[Marketing Channel]]))</f>
        <v>Instagram</v>
      </c>
      <c r="E7403" t="s">
        <v>254</v>
      </c>
      <c r="F7403" t="s">
        <v>223</v>
      </c>
      <c r="G7403" t="s">
        <v>11141</v>
      </c>
      <c r="H7403" t="s">
        <v>23</v>
      </c>
      <c r="I7403" t="s">
        <v>62</v>
      </c>
      <c r="J7403" t="s">
        <v>32</v>
      </c>
      <c r="K7403">
        <v>90175</v>
      </c>
      <c r="L7403">
        <v>6988</v>
      </c>
      <c r="M7403">
        <v>7.75</v>
      </c>
      <c r="N7403">
        <v>866</v>
      </c>
      <c r="O7403">
        <v>12.39</v>
      </c>
      <c r="P7403">
        <v>250</v>
      </c>
      <c r="R7403" s="6" t="e">
        <v>#VALUE!</v>
      </c>
      <c r="S7403">
        <v>476</v>
      </c>
      <c r="T7403" t="str">
        <f ca="1">PROPER(TRIM(Table1[[#This Row],[Campaign Status]]))</f>
        <v>Active</v>
      </c>
      <c r="V7403" s="1">
        <f t="shared" si="345"/>
        <v>866</v>
      </c>
      <c r="W7403" t="str">
        <f t="shared" ca="1" si="346"/>
        <v>west</v>
      </c>
      <c r="X7403" s="6">
        <f t="shared" si="347"/>
        <v>4013.7999999999997</v>
      </c>
    </row>
    <row r="7404" spans="1:24" x14ac:dyDescent="0.3">
      <c r="A7404" t="s">
        <v>8484</v>
      </c>
      <c r="B7404" t="str">
        <f ca="1">PROPER(TRIM(Table1[[#This Row],[Campaign Name]]))</f>
        <v>Mega Discount</v>
      </c>
      <c r="C7404" t="str">
        <f ca="1">PROPER(TRIM(Table1[[#This Row],[Campaign Type]]))</f>
        <v>Sales</v>
      </c>
      <c r="D7404" t="str">
        <f ca="1">PROPER(TRIM(Table1[[#This Row],[Marketing Channel]]))</f>
        <v>Meta Ads</v>
      </c>
      <c r="E7404" t="s">
        <v>491</v>
      </c>
      <c r="F7404" t="s">
        <v>143</v>
      </c>
      <c r="G7404" t="s">
        <v>29</v>
      </c>
      <c r="H7404" t="s">
        <v>61</v>
      </c>
      <c r="I7404" t="s">
        <v>62</v>
      </c>
      <c r="J7404" t="s">
        <v>32</v>
      </c>
      <c r="K7404">
        <v>31908</v>
      </c>
      <c r="L7404">
        <v>2668</v>
      </c>
      <c r="M7404">
        <v>8.36</v>
      </c>
      <c r="N7404">
        <v>336</v>
      </c>
      <c r="O7404">
        <v>12.59</v>
      </c>
      <c r="P7404">
        <v>5916.79</v>
      </c>
      <c r="Q7404">
        <v>13720.59</v>
      </c>
      <c r="R7404" s="6">
        <v>131.89246195994789</v>
      </c>
      <c r="S7404">
        <v>199</v>
      </c>
      <c r="T7404" t="str">
        <f ca="1">PROPER(TRIM(Table1[[#This Row],[Campaign Status]]))</f>
        <v>Completed</v>
      </c>
      <c r="V7404" s="1">
        <f t="shared" si="345"/>
        <v>336</v>
      </c>
      <c r="W7404" t="str">
        <f t="shared" ca="1" si="346"/>
        <v>North</v>
      </c>
      <c r="X7404" s="6" t="e">
        <f t="shared" si="347"/>
        <v>#VALUE!</v>
      </c>
    </row>
    <row r="7405" spans="1:24" x14ac:dyDescent="0.3">
      <c r="A7405" t="s">
        <v>8485</v>
      </c>
      <c r="B7405" t="str">
        <f ca="1">PROPER(TRIM(Table1[[#This Row],[Campaign Name]]))</f>
        <v>Flash Sale</v>
      </c>
      <c r="C7405" t="str">
        <f ca="1">PROPER(TRIM(Table1[[#This Row],[Campaign Type]]))</f>
        <v>Retargeting</v>
      </c>
      <c r="D7405" t="str">
        <f ca="1">PROPER(TRIM(Table1[[#This Row],[Marketing Channel]]))</f>
        <v>Google Ads</v>
      </c>
      <c r="E7405" t="s">
        <v>2349</v>
      </c>
      <c r="F7405" t="s">
        <v>529</v>
      </c>
      <c r="G7405" t="s">
        <v>41</v>
      </c>
      <c r="H7405" t="s">
        <v>11140</v>
      </c>
      <c r="I7405" t="s">
        <v>68</v>
      </c>
      <c r="J7405" t="s">
        <v>63</v>
      </c>
      <c r="K7405">
        <v>180753</v>
      </c>
      <c r="L7405">
        <v>10247</v>
      </c>
      <c r="M7405">
        <v>5.67</v>
      </c>
      <c r="N7405">
        <v>535</v>
      </c>
      <c r="O7405">
        <v>5.22</v>
      </c>
      <c r="P7405">
        <v>5615</v>
      </c>
      <c r="Q7405">
        <v>48637.29</v>
      </c>
      <c r="R7405" s="6">
        <v>766.20284951024041</v>
      </c>
      <c r="S7405">
        <v>390</v>
      </c>
      <c r="T7405" t="str">
        <f ca="1">PROPER(TRIM(Table1[[#This Row],[Campaign Status]]))</f>
        <v>Active</v>
      </c>
      <c r="V7405" s="1">
        <f t="shared" si="345"/>
        <v>535</v>
      </c>
      <c r="W7405" t="str">
        <f t="shared" ca="1" si="346"/>
        <v>East</v>
      </c>
      <c r="X7405" s="6">
        <f t="shared" si="347"/>
        <v>131.89246195994789</v>
      </c>
    </row>
    <row r="7406" spans="1:24" x14ac:dyDescent="0.3">
      <c r="A7406" t="s">
        <v>8486</v>
      </c>
      <c r="B7406" t="str">
        <f ca="1">PROPER(TRIM(Table1[[#This Row],[Campaign Name]]))</f>
        <v>Summer Sale</v>
      </c>
      <c r="C7406" t="str">
        <f ca="1">PROPER(TRIM(Table1[[#This Row],[Campaign Type]]))</f>
        <v>Sales</v>
      </c>
      <c r="D7406" t="str">
        <f ca="1">PROPER(TRIM(Table1[[#This Row],[Marketing Channel]]))</f>
        <v>Youtube</v>
      </c>
      <c r="E7406" t="s">
        <v>3788</v>
      </c>
      <c r="F7406" t="s">
        <v>149</v>
      </c>
      <c r="G7406" t="s">
        <v>29</v>
      </c>
      <c r="H7406" t="s">
        <v>99</v>
      </c>
      <c r="I7406" t="s">
        <v>24</v>
      </c>
      <c r="J7406" t="s">
        <v>25</v>
      </c>
      <c r="K7406">
        <v>81907</v>
      </c>
      <c r="L7406">
        <v>779</v>
      </c>
      <c r="M7406">
        <v>0.95</v>
      </c>
      <c r="N7406">
        <v>40</v>
      </c>
      <c r="O7406">
        <v>5.13</v>
      </c>
      <c r="P7406">
        <v>3891.7088323699436</v>
      </c>
      <c r="Q7406">
        <v>30883.88</v>
      </c>
      <c r="R7406" s="6">
        <v>693.581465887636</v>
      </c>
      <c r="S7406">
        <v>36</v>
      </c>
      <c r="T7406" t="str">
        <f ca="1">PROPER(TRIM(Table1[[#This Row],[Campaign Status]]))</f>
        <v>Paused</v>
      </c>
      <c r="V7406" s="1">
        <f t="shared" si="345"/>
        <v>40</v>
      </c>
      <c r="W7406" t="str">
        <f t="shared" ca="1" si="346"/>
        <v>North</v>
      </c>
      <c r="X7406" s="6">
        <f t="shared" si="347"/>
        <v>766.20284951024041</v>
      </c>
    </row>
    <row r="7407" spans="1:24" x14ac:dyDescent="0.3">
      <c r="A7407" t="s">
        <v>8487</v>
      </c>
      <c r="B7407" t="str">
        <f ca="1">PROPER(TRIM(Table1[[#This Row],[Campaign Name]]))</f>
        <v>Summer Sale</v>
      </c>
      <c r="C7407" t="str">
        <f ca="1">PROPER(TRIM(Table1[[#This Row],[Campaign Type]]))</f>
        <v>Retargeting</v>
      </c>
      <c r="D7407" t="str">
        <f ca="1">PROPER(TRIM(Table1[[#This Row],[Marketing Channel]]))</f>
        <v>Meta Ads</v>
      </c>
      <c r="E7407" t="s">
        <v>1590</v>
      </c>
      <c r="F7407" t="s">
        <v>35</v>
      </c>
      <c r="G7407" t="s">
        <v>11141</v>
      </c>
      <c r="H7407" t="s">
        <v>36</v>
      </c>
      <c r="I7407" t="s">
        <v>68</v>
      </c>
      <c r="J7407" t="s">
        <v>63</v>
      </c>
      <c r="K7407">
        <v>27860</v>
      </c>
      <c r="L7407">
        <v>643</v>
      </c>
      <c r="M7407">
        <v>2.31</v>
      </c>
      <c r="N7407">
        <v>112</v>
      </c>
      <c r="O7407">
        <v>17.420000000000002</v>
      </c>
      <c r="P7407">
        <v>250</v>
      </c>
      <c r="Q7407">
        <v>20319.939999999999</v>
      </c>
      <c r="R7407" s="6">
        <v>8027.9759999999997</v>
      </c>
      <c r="S7407">
        <v>8</v>
      </c>
      <c r="T7407" t="str">
        <f ca="1">PROPER(TRIM(Table1[[#This Row],[Campaign Status]]))</f>
        <v>Completed</v>
      </c>
      <c r="V7407" s="1">
        <f t="shared" si="345"/>
        <v>112</v>
      </c>
      <c r="W7407" t="str">
        <f t="shared" ca="1" si="346"/>
        <v>west</v>
      </c>
      <c r="X7407" s="6">
        <f t="shared" si="347"/>
        <v>693.581465887636</v>
      </c>
    </row>
    <row r="7408" spans="1:24" x14ac:dyDescent="0.3">
      <c r="A7408" t="s">
        <v>8488</v>
      </c>
      <c r="B7408" t="str">
        <f ca="1">PROPER(TRIM(Table1[[#This Row],[Campaign Name]]))</f>
        <v>Summer Sale</v>
      </c>
      <c r="C7408" t="str">
        <f ca="1">PROPER(TRIM(Table1[[#This Row],[Campaign Type]]))</f>
        <v>Lead Gen</v>
      </c>
      <c r="D7408" t="str">
        <f ca="1">PROPER(TRIM(Table1[[#This Row],[Marketing Channel]]))</f>
        <v>Meta Ads</v>
      </c>
      <c r="E7408" t="s">
        <v>1929</v>
      </c>
      <c r="F7408" t="s">
        <v>529</v>
      </c>
      <c r="G7408" t="s">
        <v>29</v>
      </c>
      <c r="H7408" t="s">
        <v>61</v>
      </c>
      <c r="I7408" t="s">
        <v>62</v>
      </c>
      <c r="J7408" t="s">
        <v>63</v>
      </c>
      <c r="K7408">
        <v>199879</v>
      </c>
      <c r="L7408">
        <v>13470</v>
      </c>
      <c r="M7408">
        <v>6.74</v>
      </c>
      <c r="N7408">
        <v>2826</v>
      </c>
      <c r="O7408">
        <v>20.98</v>
      </c>
      <c r="P7408">
        <v>250</v>
      </c>
      <c r="Q7408">
        <v>18810.2</v>
      </c>
      <c r="R7408" s="6">
        <v>7424.0800000000008</v>
      </c>
      <c r="S7408">
        <v>2466</v>
      </c>
      <c r="T7408" t="str">
        <f ca="1">PROPER(TRIM(Table1[[#This Row],[Campaign Status]]))</f>
        <v>Active</v>
      </c>
      <c r="V7408" s="1">
        <f t="shared" si="345"/>
        <v>2826</v>
      </c>
      <c r="W7408" t="str">
        <f t="shared" ca="1" si="346"/>
        <v>North</v>
      </c>
      <c r="X7408" s="6">
        <f t="shared" si="347"/>
        <v>8027.9759999999997</v>
      </c>
    </row>
    <row r="7409" spans="1:24" x14ac:dyDescent="0.3">
      <c r="A7409" t="s">
        <v>8489</v>
      </c>
      <c r="B7409" t="str">
        <f ca="1">PROPER(TRIM(Table1[[#This Row],[Campaign Name]]))</f>
        <v>Summer Sale</v>
      </c>
      <c r="C7409" t="str">
        <f ca="1">PROPER(TRIM(Table1[[#This Row],[Campaign Type]]))</f>
        <v>Awareness</v>
      </c>
      <c r="D7409" t="str">
        <f ca="1">PROPER(TRIM(Table1[[#This Row],[Marketing Channel]]))</f>
        <v>Meta Ads</v>
      </c>
      <c r="E7409" t="s">
        <v>2093</v>
      </c>
      <c r="F7409" t="s">
        <v>303</v>
      </c>
      <c r="G7409" t="s">
        <v>46</v>
      </c>
      <c r="H7409" t="s">
        <v>42</v>
      </c>
      <c r="I7409" t="s">
        <v>31</v>
      </c>
      <c r="J7409" t="s">
        <v>63</v>
      </c>
      <c r="K7409">
        <v>58593</v>
      </c>
      <c r="L7409">
        <v>2055</v>
      </c>
      <c r="M7409">
        <v>3.51</v>
      </c>
      <c r="N7409">
        <v>556</v>
      </c>
      <c r="O7409">
        <v>27.06</v>
      </c>
      <c r="P7409">
        <v>4507.05</v>
      </c>
      <c r="Q7409">
        <v>19660.509999999998</v>
      </c>
      <c r="R7409" s="6">
        <v>336.21681587734764</v>
      </c>
      <c r="S7409">
        <v>243</v>
      </c>
      <c r="T7409" t="str">
        <f ca="1">PROPER(TRIM(Table1[[#This Row],[Campaign Status]]))</f>
        <v>Active</v>
      </c>
      <c r="V7409" s="1">
        <f t="shared" si="345"/>
        <v>556</v>
      </c>
      <c r="W7409" t="str">
        <f t="shared" ca="1" si="346"/>
        <v>South</v>
      </c>
      <c r="X7409" s="6">
        <f t="shared" si="347"/>
        <v>7424.0800000000008</v>
      </c>
    </row>
    <row r="7410" spans="1:24" x14ac:dyDescent="0.3">
      <c r="A7410" t="s">
        <v>8490</v>
      </c>
      <c r="B7410" t="str">
        <f ca="1">PROPER(TRIM(Table1[[#This Row],[Campaign Name]]))</f>
        <v>Mega Discount</v>
      </c>
      <c r="C7410" t="str">
        <f ca="1">PROPER(TRIM(Table1[[#This Row],[Campaign Type]]))</f>
        <v>Awareness</v>
      </c>
      <c r="D7410" t="str">
        <f ca="1">PROPER(TRIM(Table1[[#This Row],[Marketing Channel]]))</f>
        <v>Youtube</v>
      </c>
      <c r="E7410" t="s">
        <v>136</v>
      </c>
      <c r="F7410" t="s">
        <v>45</v>
      </c>
      <c r="G7410" t="s">
        <v>11141</v>
      </c>
      <c r="H7410" t="s">
        <v>23</v>
      </c>
      <c r="I7410" t="s">
        <v>24</v>
      </c>
      <c r="J7410" t="s">
        <v>25</v>
      </c>
      <c r="K7410">
        <v>168892</v>
      </c>
      <c r="L7410">
        <v>15927</v>
      </c>
      <c r="M7410">
        <v>9.43</v>
      </c>
      <c r="N7410">
        <v>2892</v>
      </c>
      <c r="O7410">
        <v>18.16</v>
      </c>
      <c r="P7410">
        <v>3891.7088323699436</v>
      </c>
      <c r="Q7410">
        <v>13216.49</v>
      </c>
      <c r="R7410" s="6">
        <v>239.60634182263632</v>
      </c>
      <c r="S7410">
        <v>1066</v>
      </c>
      <c r="T7410" t="str">
        <f ca="1">PROPER(TRIM(Table1[[#This Row],[Campaign Status]]))</f>
        <v>Completed</v>
      </c>
      <c r="V7410" s="1">
        <f t="shared" si="345"/>
        <v>2892</v>
      </c>
      <c r="W7410" t="str">
        <f t="shared" ca="1" si="346"/>
        <v>west</v>
      </c>
      <c r="X7410" s="6">
        <f t="shared" si="347"/>
        <v>336.21681587734764</v>
      </c>
    </row>
    <row r="7411" spans="1:24" x14ac:dyDescent="0.3">
      <c r="A7411" t="s">
        <v>8491</v>
      </c>
      <c r="B7411" t="str">
        <f ca="1">PROPER(TRIM(Table1[[#This Row],[Campaign Name]]))</f>
        <v>Flash Sale</v>
      </c>
      <c r="C7411" t="str">
        <f ca="1">PROPER(TRIM(Table1[[#This Row],[Campaign Type]]))</f>
        <v>Sales</v>
      </c>
      <c r="D7411" t="str">
        <f ca="1">PROPER(TRIM(Table1[[#This Row],[Marketing Channel]]))</f>
        <v>Youtube</v>
      </c>
      <c r="E7411" t="s">
        <v>660</v>
      </c>
      <c r="F7411" t="s">
        <v>220</v>
      </c>
      <c r="G7411" t="s">
        <v>29</v>
      </c>
      <c r="H7411" t="s">
        <v>99</v>
      </c>
      <c r="I7411" t="s">
        <v>68</v>
      </c>
      <c r="J7411" t="s">
        <v>32</v>
      </c>
      <c r="K7411">
        <v>97809</v>
      </c>
      <c r="L7411">
        <v>2102</v>
      </c>
      <c r="M7411">
        <v>2.15</v>
      </c>
      <c r="N7411">
        <v>442</v>
      </c>
      <c r="O7411">
        <v>21.03</v>
      </c>
      <c r="P7411">
        <v>3891.7088323699436</v>
      </c>
      <c r="Q7411">
        <v>3212.5</v>
      </c>
      <c r="R7411" s="6">
        <v>-17.45271451760496</v>
      </c>
      <c r="S7411">
        <v>164</v>
      </c>
      <c r="T7411" t="str">
        <f ca="1">PROPER(TRIM(Table1[[#This Row],[Campaign Status]]))</f>
        <v>Paused</v>
      </c>
      <c r="V7411" s="1">
        <f t="shared" si="345"/>
        <v>442</v>
      </c>
      <c r="W7411" t="str">
        <f t="shared" ca="1" si="346"/>
        <v>North</v>
      </c>
      <c r="X7411" s="6">
        <f t="shared" si="347"/>
        <v>239.60634182263632</v>
      </c>
    </row>
    <row r="7412" spans="1:24" x14ac:dyDescent="0.3">
      <c r="A7412" t="s">
        <v>8492</v>
      </c>
      <c r="B7412" t="str">
        <f ca="1">PROPER(TRIM(Table1[[#This Row],[Campaign Name]]))</f>
        <v>Mega Discount</v>
      </c>
      <c r="C7412" t="str">
        <f ca="1">PROPER(TRIM(Table1[[#This Row],[Campaign Type]]))</f>
        <v>Sales</v>
      </c>
      <c r="D7412" t="str">
        <f ca="1">PROPER(TRIM(Table1[[#This Row],[Marketing Channel]]))</f>
        <v>Google Ads</v>
      </c>
      <c r="E7412" t="s">
        <v>2421</v>
      </c>
      <c r="F7412" t="s">
        <v>821</v>
      </c>
      <c r="G7412" t="s">
        <v>46</v>
      </c>
      <c r="H7412" t="s">
        <v>30</v>
      </c>
      <c r="I7412" t="s">
        <v>24</v>
      </c>
      <c r="J7412" t="s">
        <v>63</v>
      </c>
      <c r="K7412">
        <v>174613</v>
      </c>
      <c r="L7412">
        <v>21065</v>
      </c>
      <c r="M7412">
        <v>12.06</v>
      </c>
      <c r="N7412">
        <v>5032</v>
      </c>
      <c r="O7412">
        <v>23.89</v>
      </c>
      <c r="P7412">
        <v>3988.1535696969677</v>
      </c>
      <c r="Q7412">
        <v>37652.32</v>
      </c>
      <c r="R7412" s="6">
        <v>844.10406575343939</v>
      </c>
      <c r="S7412">
        <v>4304</v>
      </c>
      <c r="T7412" t="str">
        <f ca="1">PROPER(TRIM(Table1[[#This Row],[Campaign Status]]))</f>
        <v>Active</v>
      </c>
      <c r="V7412" s="1">
        <f t="shared" si="345"/>
        <v>5032</v>
      </c>
      <c r="W7412" t="str">
        <f t="shared" ca="1" si="346"/>
        <v>South</v>
      </c>
      <c r="X7412" s="6">
        <f t="shared" si="347"/>
        <v>-17.45271451760496</v>
      </c>
    </row>
    <row r="7413" spans="1:24" x14ac:dyDescent="0.3">
      <c r="A7413" t="s">
        <v>8493</v>
      </c>
      <c r="B7413" t="str">
        <f ca="1">PROPER(TRIM(Table1[[#This Row],[Campaign Name]]))</f>
        <v>Festive Offer</v>
      </c>
      <c r="C7413" t="str">
        <f ca="1">PROPER(TRIM(Table1[[#This Row],[Campaign Type]]))</f>
        <v>Sales</v>
      </c>
      <c r="D7413" t="str">
        <f ca="1">PROPER(TRIM(Table1[[#This Row],[Marketing Channel]]))</f>
        <v>Linkedin</v>
      </c>
      <c r="E7413" t="s">
        <v>1130</v>
      </c>
      <c r="F7413" t="s">
        <v>821</v>
      </c>
      <c r="G7413" t="s">
        <v>29</v>
      </c>
      <c r="H7413" t="s">
        <v>61</v>
      </c>
      <c r="I7413" t="s">
        <v>31</v>
      </c>
      <c r="J7413" t="s">
        <v>32</v>
      </c>
      <c r="K7413">
        <v>173119</v>
      </c>
      <c r="L7413">
        <v>2122</v>
      </c>
      <c r="M7413">
        <v>1.23</v>
      </c>
      <c r="N7413">
        <v>91</v>
      </c>
      <c r="O7413">
        <v>4.29</v>
      </c>
      <c r="P7413">
        <v>3830.4648972188602</v>
      </c>
      <c r="Q7413">
        <v>19603.27</v>
      </c>
      <c r="R7413" s="6">
        <v>411.77260531047057</v>
      </c>
      <c r="S7413">
        <v>28</v>
      </c>
      <c r="T7413" t="str">
        <f ca="1">PROPER(TRIM(Table1[[#This Row],[Campaign Status]]))</f>
        <v>Completed</v>
      </c>
      <c r="V7413" s="1">
        <f t="shared" si="345"/>
        <v>91</v>
      </c>
      <c r="W7413" t="str">
        <f t="shared" ca="1" si="346"/>
        <v>North</v>
      </c>
      <c r="X7413" s="6">
        <f t="shared" si="347"/>
        <v>844.10406575343939</v>
      </c>
    </row>
    <row r="7414" spans="1:24" x14ac:dyDescent="0.3">
      <c r="A7414" t="s">
        <v>8494</v>
      </c>
      <c r="B7414" t="str">
        <f ca="1">PROPER(TRIM(Table1[[#This Row],[Campaign Name]]))</f>
        <v>Flash Sale</v>
      </c>
      <c r="C7414" t="str">
        <f ca="1">PROPER(TRIM(Table1[[#This Row],[Campaign Type]]))</f>
        <v>Lead Gen</v>
      </c>
      <c r="D7414" t="str">
        <f ca="1">PROPER(TRIM(Table1[[#This Row],[Marketing Channel]]))</f>
        <v>Meta Ads</v>
      </c>
      <c r="E7414" t="s">
        <v>2888</v>
      </c>
      <c r="F7414" t="s">
        <v>249</v>
      </c>
      <c r="G7414" t="s">
        <v>46</v>
      </c>
      <c r="H7414" t="s">
        <v>42</v>
      </c>
      <c r="I7414" t="s">
        <v>24</v>
      </c>
      <c r="J7414" t="s">
        <v>63</v>
      </c>
      <c r="K7414">
        <v>24055</v>
      </c>
      <c r="L7414">
        <v>2539</v>
      </c>
      <c r="M7414">
        <v>10.55</v>
      </c>
      <c r="N7414">
        <v>648</v>
      </c>
      <c r="O7414">
        <v>25.52</v>
      </c>
      <c r="P7414">
        <v>1288.1500000000001</v>
      </c>
      <c r="Q7414">
        <v>17443.599999999999</v>
      </c>
      <c r="R7414" s="6">
        <v>1254.1590653262429</v>
      </c>
      <c r="S7414">
        <v>527</v>
      </c>
      <c r="T7414" t="str">
        <f ca="1">PROPER(TRIM(Table1[[#This Row],[Campaign Status]]))</f>
        <v>Completed</v>
      </c>
      <c r="V7414" s="1">
        <f t="shared" si="345"/>
        <v>648</v>
      </c>
      <c r="W7414" t="str">
        <f t="shared" ca="1" si="346"/>
        <v>South</v>
      </c>
      <c r="X7414" s="6">
        <f t="shared" si="347"/>
        <v>411.77260531047057</v>
      </c>
    </row>
    <row r="7415" spans="1:24" x14ac:dyDescent="0.3">
      <c r="A7415" t="s">
        <v>8495</v>
      </c>
      <c r="B7415" t="str">
        <f ca="1">PROPER(TRIM(Table1[[#This Row],[Campaign Name]]))</f>
        <v>New Launch</v>
      </c>
      <c r="C7415" t="str">
        <f ca="1">PROPER(TRIM(Table1[[#This Row],[Campaign Type]]))</f>
        <v>Retargeting</v>
      </c>
      <c r="D7415" t="str">
        <f ca="1">PROPER(TRIM(Table1[[#This Row],[Marketing Channel]]))</f>
        <v>Linkedin</v>
      </c>
      <c r="E7415" t="s">
        <v>1303</v>
      </c>
      <c r="F7415" t="s">
        <v>315</v>
      </c>
      <c r="G7415" t="s">
        <v>29</v>
      </c>
      <c r="H7415" t="s">
        <v>67</v>
      </c>
      <c r="I7415" t="s">
        <v>62</v>
      </c>
      <c r="J7415" t="s">
        <v>63</v>
      </c>
      <c r="K7415">
        <v>52918</v>
      </c>
      <c r="L7415">
        <v>5845</v>
      </c>
      <c r="M7415">
        <v>11.05</v>
      </c>
      <c r="N7415">
        <v>259</v>
      </c>
      <c r="O7415">
        <v>4.43</v>
      </c>
      <c r="P7415">
        <v>250</v>
      </c>
      <c r="Q7415">
        <v>20399.509999999998</v>
      </c>
      <c r="R7415" s="6">
        <v>8059.8040000000001</v>
      </c>
      <c r="S7415">
        <v>172</v>
      </c>
      <c r="T7415" t="str">
        <f ca="1">PROPER(TRIM(Table1[[#This Row],[Campaign Status]]))</f>
        <v>Active</v>
      </c>
      <c r="V7415" s="1">
        <f t="shared" si="345"/>
        <v>259</v>
      </c>
      <c r="W7415" t="str">
        <f t="shared" ca="1" si="346"/>
        <v>North</v>
      </c>
      <c r="X7415" s="6">
        <f t="shared" si="347"/>
        <v>1254.1590653262429</v>
      </c>
    </row>
    <row r="7416" spans="1:24" x14ac:dyDescent="0.3">
      <c r="A7416" t="s">
        <v>8496</v>
      </c>
      <c r="B7416" t="str">
        <f ca="1">PROPER(TRIM(Table1[[#This Row],[Campaign Name]]))</f>
        <v>Festive Offer</v>
      </c>
      <c r="C7416" t="str">
        <f ca="1">PROPER(TRIM(Table1[[#This Row],[Campaign Type]]))</f>
        <v>Sales</v>
      </c>
      <c r="D7416" t="str">
        <f ca="1">PROPER(TRIM(Table1[[#This Row],[Marketing Channel]]))</f>
        <v>Google Ads</v>
      </c>
      <c r="E7416" t="s">
        <v>1587</v>
      </c>
      <c r="F7416" t="s">
        <v>831</v>
      </c>
      <c r="G7416" t="s">
        <v>11141</v>
      </c>
      <c r="H7416" t="s">
        <v>23</v>
      </c>
      <c r="I7416" t="s">
        <v>62</v>
      </c>
      <c r="J7416" t="s">
        <v>32</v>
      </c>
      <c r="K7416">
        <v>92714</v>
      </c>
      <c r="L7416">
        <v>9725</v>
      </c>
      <c r="M7416">
        <v>10.49</v>
      </c>
      <c r="N7416">
        <v>124</v>
      </c>
      <c r="O7416">
        <v>1.28</v>
      </c>
      <c r="P7416">
        <v>3988.1535696969677</v>
      </c>
      <c r="Q7416">
        <v>49814.9</v>
      </c>
      <c r="R7416" s="6">
        <v>1149.0717603882313</v>
      </c>
      <c r="S7416">
        <v>115</v>
      </c>
      <c r="T7416" t="str">
        <f ca="1">PROPER(TRIM(Table1[[#This Row],[Campaign Status]]))</f>
        <v>Active</v>
      </c>
      <c r="V7416" s="1">
        <f t="shared" si="345"/>
        <v>124</v>
      </c>
      <c r="W7416" t="str">
        <f t="shared" ca="1" si="346"/>
        <v>west</v>
      </c>
      <c r="X7416" s="6">
        <f t="shared" si="347"/>
        <v>8059.8040000000001</v>
      </c>
    </row>
    <row r="7417" spans="1:24" x14ac:dyDescent="0.3">
      <c r="A7417" t="s">
        <v>8497</v>
      </c>
      <c r="B7417" t="str">
        <f ca="1">PROPER(TRIM(Table1[[#This Row],[Campaign Name]]))</f>
        <v>Summer Sale</v>
      </c>
      <c r="C7417" t="str">
        <f ca="1">PROPER(TRIM(Table1[[#This Row],[Campaign Type]]))</f>
        <v>Sales</v>
      </c>
      <c r="D7417" t="str">
        <f ca="1">PROPER(TRIM(Table1[[#This Row],[Marketing Channel]]))</f>
        <v>Meta Ads</v>
      </c>
      <c r="E7417" t="s">
        <v>349</v>
      </c>
      <c r="F7417" t="s">
        <v>368</v>
      </c>
      <c r="G7417" t="s">
        <v>11141</v>
      </c>
      <c r="H7417" t="s">
        <v>54</v>
      </c>
      <c r="I7417" t="s">
        <v>31</v>
      </c>
      <c r="J7417" t="s">
        <v>32</v>
      </c>
      <c r="K7417">
        <v>197952</v>
      </c>
      <c r="L7417">
        <v>22454</v>
      </c>
      <c r="M7417">
        <v>11.34</v>
      </c>
      <c r="N7417">
        <v>1463</v>
      </c>
      <c r="O7417">
        <v>6.52</v>
      </c>
      <c r="P7417">
        <v>3817.8497265160554</v>
      </c>
      <c r="Q7417">
        <v>2876.14</v>
      </c>
      <c r="R7417" s="6">
        <v>-24.665971527784681</v>
      </c>
      <c r="S7417">
        <v>107</v>
      </c>
      <c r="T7417" t="str">
        <f ca="1">PROPER(TRIM(Table1[[#This Row],[Campaign Status]]))</f>
        <v>Paused</v>
      </c>
      <c r="V7417" s="1">
        <f t="shared" si="345"/>
        <v>1463</v>
      </c>
      <c r="W7417" t="str">
        <f t="shared" ca="1" si="346"/>
        <v>west</v>
      </c>
      <c r="X7417" s="6">
        <f t="shared" si="347"/>
        <v>1149.0717603882313</v>
      </c>
    </row>
    <row r="7418" spans="1:24" x14ac:dyDescent="0.3">
      <c r="A7418" t="s">
        <v>8498</v>
      </c>
      <c r="B7418" t="str">
        <f ca="1">PROPER(TRIM(Table1[[#This Row],[Campaign Name]]))</f>
        <v>Festive Offer</v>
      </c>
      <c r="C7418" t="str">
        <f ca="1">PROPER(TRIM(Table1[[#This Row],[Campaign Type]]))</f>
        <v>Lead Gen</v>
      </c>
      <c r="D7418" t="str">
        <f ca="1">PROPER(TRIM(Table1[[#This Row],[Marketing Channel]]))</f>
        <v>Google Ads</v>
      </c>
      <c r="E7418" t="s">
        <v>1764</v>
      </c>
      <c r="F7418" t="s">
        <v>988</v>
      </c>
      <c r="G7418" t="s">
        <v>46</v>
      </c>
      <c r="H7418" t="s">
        <v>30</v>
      </c>
      <c r="I7418" t="s">
        <v>68</v>
      </c>
      <c r="J7418" t="s">
        <v>32</v>
      </c>
      <c r="K7418">
        <v>2037</v>
      </c>
      <c r="L7418">
        <v>110</v>
      </c>
      <c r="M7418">
        <v>5.4</v>
      </c>
      <c r="N7418">
        <v>28</v>
      </c>
      <c r="O7418">
        <v>25.45</v>
      </c>
      <c r="P7418">
        <v>3988.1535696969677</v>
      </c>
      <c r="Q7418">
        <v>11987.93</v>
      </c>
      <c r="R7418" s="6">
        <v>200.58847510505672</v>
      </c>
      <c r="S7418">
        <v>18</v>
      </c>
      <c r="T7418" t="str">
        <f ca="1">PROPER(TRIM(Table1[[#This Row],[Campaign Status]]))</f>
        <v>Active</v>
      </c>
      <c r="V7418" s="1">
        <f t="shared" si="345"/>
        <v>28</v>
      </c>
      <c r="W7418" t="str">
        <f t="shared" ca="1" si="346"/>
        <v>South</v>
      </c>
      <c r="X7418" s="6">
        <f t="shared" si="347"/>
        <v>-24.665971527784681</v>
      </c>
    </row>
    <row r="7419" spans="1:24" x14ac:dyDescent="0.3">
      <c r="A7419" t="s">
        <v>8499</v>
      </c>
      <c r="B7419" t="str">
        <f ca="1">PROPER(TRIM(Table1[[#This Row],[Campaign Name]]))</f>
        <v>Flash Sale</v>
      </c>
      <c r="C7419" t="str">
        <f ca="1">PROPER(TRIM(Table1[[#This Row],[Campaign Type]]))</f>
        <v>Lead Gen</v>
      </c>
      <c r="D7419" t="str">
        <f ca="1">PROPER(TRIM(Table1[[#This Row],[Marketing Channel]]))</f>
        <v>Youtube</v>
      </c>
      <c r="E7419" t="s">
        <v>1633</v>
      </c>
      <c r="F7419" t="s">
        <v>223</v>
      </c>
      <c r="G7419" t="s">
        <v>11141</v>
      </c>
      <c r="H7419" t="s">
        <v>36</v>
      </c>
      <c r="I7419" t="s">
        <v>68</v>
      </c>
      <c r="J7419" t="s">
        <v>25</v>
      </c>
      <c r="K7419">
        <v>13839</v>
      </c>
      <c r="L7419">
        <v>1354</v>
      </c>
      <c r="M7419">
        <v>9.7799999999999994</v>
      </c>
      <c r="N7419">
        <v>349</v>
      </c>
      <c r="O7419">
        <v>25.78</v>
      </c>
      <c r="P7419">
        <v>250</v>
      </c>
      <c r="Q7419">
        <v>21044</v>
      </c>
      <c r="R7419" s="6">
        <v>8317.6</v>
      </c>
      <c r="S7419">
        <v>139</v>
      </c>
      <c r="T7419" t="str">
        <f ca="1">PROPER(TRIM(Table1[[#This Row],[Campaign Status]]))</f>
        <v>Active</v>
      </c>
      <c r="V7419" s="1">
        <f t="shared" si="345"/>
        <v>349</v>
      </c>
      <c r="W7419" t="str">
        <f t="shared" ca="1" si="346"/>
        <v>west</v>
      </c>
      <c r="X7419" s="6">
        <f t="shared" si="347"/>
        <v>200.58847510505672</v>
      </c>
    </row>
    <row r="7420" spans="1:24" x14ac:dyDescent="0.3">
      <c r="A7420" t="s">
        <v>8500</v>
      </c>
      <c r="B7420" t="str">
        <f ca="1">PROPER(TRIM(Table1[[#This Row],[Campaign Name]]))</f>
        <v>Mega Discount</v>
      </c>
      <c r="C7420" t="str">
        <f ca="1">PROPER(TRIM(Table1[[#This Row],[Campaign Type]]))</f>
        <v>Retargeting</v>
      </c>
      <c r="D7420" t="str">
        <f ca="1">PROPER(TRIM(Table1[[#This Row],[Marketing Channel]]))</f>
        <v>Meta Ads</v>
      </c>
      <c r="E7420" t="s">
        <v>483</v>
      </c>
      <c r="F7420" t="s">
        <v>676</v>
      </c>
      <c r="G7420" t="s">
        <v>46</v>
      </c>
      <c r="H7420" t="s">
        <v>42</v>
      </c>
      <c r="I7420" t="s">
        <v>24</v>
      </c>
      <c r="J7420" t="s">
        <v>25</v>
      </c>
      <c r="K7420">
        <v>53899</v>
      </c>
      <c r="L7420">
        <v>3812</v>
      </c>
      <c r="M7420">
        <v>7.07</v>
      </c>
      <c r="N7420">
        <v>1061</v>
      </c>
      <c r="O7420">
        <v>27.83</v>
      </c>
      <c r="P7420">
        <v>3817.8497265160554</v>
      </c>
      <c r="Q7420">
        <v>31222.36</v>
      </c>
      <c r="R7420" s="6">
        <v>717.79960544679909</v>
      </c>
      <c r="S7420">
        <v>396</v>
      </c>
      <c r="T7420" t="str">
        <f ca="1">PROPER(TRIM(Table1[[#This Row],[Campaign Status]]))</f>
        <v>Active</v>
      </c>
      <c r="V7420" s="1">
        <f t="shared" si="345"/>
        <v>1061</v>
      </c>
      <c r="W7420" t="str">
        <f t="shared" ca="1" si="346"/>
        <v>South</v>
      </c>
      <c r="X7420" s="6">
        <f t="shared" si="347"/>
        <v>8317.6</v>
      </c>
    </row>
    <row r="7421" spans="1:24" x14ac:dyDescent="0.3">
      <c r="A7421" t="s">
        <v>8501</v>
      </c>
      <c r="B7421" t="str">
        <f ca="1">PROPER(TRIM(Table1[[#This Row],[Campaign Name]]))</f>
        <v>Mega Discount</v>
      </c>
      <c r="C7421" t="str">
        <f ca="1">PROPER(TRIM(Table1[[#This Row],[Campaign Type]]))</f>
        <v>Lead Gen</v>
      </c>
      <c r="D7421" t="str">
        <f ca="1">PROPER(TRIM(Table1[[#This Row],[Marketing Channel]]))</f>
        <v>Youtube</v>
      </c>
      <c r="E7421" t="s">
        <v>163</v>
      </c>
      <c r="F7421" t="s">
        <v>274</v>
      </c>
      <c r="G7421" t="s">
        <v>41</v>
      </c>
      <c r="H7421" t="s">
        <v>11140</v>
      </c>
      <c r="I7421" t="s">
        <v>24</v>
      </c>
      <c r="J7421" t="s">
        <v>32</v>
      </c>
      <c r="K7421">
        <v>103723</v>
      </c>
      <c r="L7421">
        <v>10599</v>
      </c>
      <c r="M7421">
        <v>10.220000000000001</v>
      </c>
      <c r="N7421">
        <v>3470</v>
      </c>
      <c r="O7421">
        <v>32.74</v>
      </c>
      <c r="P7421">
        <v>2835.54</v>
      </c>
      <c r="Q7421">
        <v>11853.51</v>
      </c>
      <c r="R7421" s="6">
        <v>318.03360206521512</v>
      </c>
      <c r="S7421">
        <v>550</v>
      </c>
      <c r="T7421" t="str">
        <f ca="1">PROPER(TRIM(Table1[[#This Row],[Campaign Status]]))</f>
        <v>Completed</v>
      </c>
      <c r="V7421" s="1">
        <f t="shared" si="345"/>
        <v>3470</v>
      </c>
      <c r="W7421" t="str">
        <f t="shared" ca="1" si="346"/>
        <v>East</v>
      </c>
      <c r="X7421" s="6">
        <f t="shared" si="347"/>
        <v>717.79960544679909</v>
      </c>
    </row>
    <row r="7422" spans="1:24" x14ac:dyDescent="0.3">
      <c r="A7422" t="s">
        <v>8502</v>
      </c>
      <c r="B7422" t="str">
        <f ca="1">PROPER(TRIM(Table1[[#This Row],[Campaign Name]]))</f>
        <v>Flash Sale</v>
      </c>
      <c r="C7422" t="str">
        <f ca="1">PROPER(TRIM(Table1[[#This Row],[Campaign Type]]))</f>
        <v>Awareness</v>
      </c>
      <c r="D7422" t="str">
        <f ca="1">PROPER(TRIM(Table1[[#This Row],[Marketing Channel]]))</f>
        <v>Youtube</v>
      </c>
      <c r="E7422" t="s">
        <v>1569</v>
      </c>
      <c r="F7422" t="s">
        <v>468</v>
      </c>
      <c r="G7422" t="s">
        <v>46</v>
      </c>
      <c r="H7422" t="s">
        <v>42</v>
      </c>
      <c r="I7422" t="s">
        <v>62</v>
      </c>
      <c r="J7422" t="s">
        <v>32</v>
      </c>
      <c r="K7422">
        <v>31581</v>
      </c>
      <c r="L7422">
        <v>4457</v>
      </c>
      <c r="M7422">
        <v>14.11</v>
      </c>
      <c r="N7422">
        <v>253</v>
      </c>
      <c r="O7422">
        <v>5.68</v>
      </c>
      <c r="P7422">
        <v>250</v>
      </c>
      <c r="Q7422">
        <v>37107.49</v>
      </c>
      <c r="R7422" s="6">
        <v>14742.995999999999</v>
      </c>
      <c r="S7422">
        <v>42</v>
      </c>
      <c r="T7422" t="str">
        <f ca="1">PROPER(TRIM(Table1[[#This Row],[Campaign Status]]))</f>
        <v>Paused</v>
      </c>
      <c r="V7422" s="1">
        <f t="shared" si="345"/>
        <v>253</v>
      </c>
      <c r="W7422" t="str">
        <f t="shared" ca="1" si="346"/>
        <v>South</v>
      </c>
      <c r="X7422" s="6">
        <f t="shared" si="347"/>
        <v>318.03360206521512</v>
      </c>
    </row>
    <row r="7423" spans="1:24" x14ac:dyDescent="0.3">
      <c r="A7423" t="s">
        <v>8503</v>
      </c>
      <c r="B7423" t="str">
        <f ca="1">PROPER(TRIM(Table1[[#This Row],[Campaign Name]]))</f>
        <v>Summer Sale</v>
      </c>
      <c r="C7423" t="str">
        <f ca="1">PROPER(TRIM(Table1[[#This Row],[Campaign Type]]))</f>
        <v>Lead Gen</v>
      </c>
      <c r="D7423" t="str">
        <f ca="1">PROPER(TRIM(Table1[[#This Row],[Marketing Channel]]))</f>
        <v>Google Ads</v>
      </c>
      <c r="E7423" t="s">
        <v>1640</v>
      </c>
      <c r="F7423" t="s">
        <v>519</v>
      </c>
      <c r="G7423" t="s">
        <v>11141</v>
      </c>
      <c r="H7423" t="s">
        <v>23</v>
      </c>
      <c r="I7423" t="s">
        <v>62</v>
      </c>
      <c r="J7423" t="s">
        <v>25</v>
      </c>
      <c r="K7423">
        <v>97361</v>
      </c>
      <c r="L7423">
        <v>9456</v>
      </c>
      <c r="M7423">
        <v>9.7100000000000009</v>
      </c>
      <c r="N7423">
        <v>3039</v>
      </c>
      <c r="O7423">
        <v>32.14</v>
      </c>
      <c r="P7423">
        <v>3988.1535696969677</v>
      </c>
      <c r="Q7423">
        <v>25370.46</v>
      </c>
      <c r="R7423" s="6">
        <v>536.14551337168609</v>
      </c>
      <c r="S7423">
        <v>1150</v>
      </c>
      <c r="T7423" t="str">
        <f ca="1">PROPER(TRIM(Table1[[#This Row],[Campaign Status]]))</f>
        <v>Active</v>
      </c>
      <c r="V7423" s="1">
        <f t="shared" si="345"/>
        <v>3039</v>
      </c>
      <c r="W7423" t="str">
        <f t="shared" ca="1" si="346"/>
        <v>west</v>
      </c>
      <c r="X7423" s="6">
        <f t="shared" si="347"/>
        <v>14742.995999999999</v>
      </c>
    </row>
    <row r="7424" spans="1:24" x14ac:dyDescent="0.3">
      <c r="A7424" t="s">
        <v>8504</v>
      </c>
      <c r="B7424" t="str">
        <f ca="1">PROPER(TRIM(Table1[[#This Row],[Campaign Name]]))</f>
        <v>Flash Sale</v>
      </c>
      <c r="C7424" t="str">
        <f ca="1">PROPER(TRIM(Table1[[#This Row],[Campaign Type]]))</f>
        <v>Awareness</v>
      </c>
      <c r="D7424" t="str">
        <f ca="1">PROPER(TRIM(Table1[[#This Row],[Marketing Channel]]))</f>
        <v>Youtube</v>
      </c>
      <c r="E7424" t="s">
        <v>4193</v>
      </c>
      <c r="F7424" t="s">
        <v>143</v>
      </c>
      <c r="G7424" t="s">
        <v>29</v>
      </c>
      <c r="H7424" t="s">
        <v>67</v>
      </c>
      <c r="I7424" t="s">
        <v>31</v>
      </c>
      <c r="J7424" t="s">
        <v>32</v>
      </c>
      <c r="K7424">
        <v>125121</v>
      </c>
      <c r="L7424">
        <v>3458</v>
      </c>
      <c r="M7424">
        <v>2.76</v>
      </c>
      <c r="N7424">
        <v>126</v>
      </c>
      <c r="O7424">
        <v>3.64</v>
      </c>
      <c r="P7424">
        <v>14620.5</v>
      </c>
      <c r="Q7424">
        <v>35763.4</v>
      </c>
      <c r="R7424" s="6">
        <v>144.61133340173043</v>
      </c>
      <c r="S7424">
        <v>120</v>
      </c>
      <c r="T7424" t="str">
        <f ca="1">PROPER(TRIM(Table1[[#This Row],[Campaign Status]]))</f>
        <v>Active</v>
      </c>
      <c r="V7424" s="1">
        <f t="shared" si="345"/>
        <v>126</v>
      </c>
      <c r="W7424" t="str">
        <f t="shared" ca="1" si="346"/>
        <v>North</v>
      </c>
      <c r="X7424" s="6">
        <f t="shared" si="347"/>
        <v>536.14551337168609</v>
      </c>
    </row>
    <row r="7425" spans="1:24" x14ac:dyDescent="0.3">
      <c r="A7425" t="s">
        <v>8505</v>
      </c>
      <c r="B7425" t="str">
        <f ca="1">PROPER(TRIM(Table1[[#This Row],[Campaign Name]]))</f>
        <v>Summer Sale</v>
      </c>
      <c r="C7425" t="str">
        <f ca="1">PROPER(TRIM(Table1[[#This Row],[Campaign Type]]))</f>
        <v>Sales</v>
      </c>
      <c r="D7425" t="str">
        <f ca="1">PROPER(TRIM(Table1[[#This Row],[Marketing Channel]]))</f>
        <v>Google Ads</v>
      </c>
      <c r="E7425" t="s">
        <v>1494</v>
      </c>
      <c r="F7425" t="s">
        <v>294</v>
      </c>
      <c r="G7425" t="s">
        <v>11141</v>
      </c>
      <c r="H7425" t="s">
        <v>23</v>
      </c>
      <c r="I7425" t="s">
        <v>68</v>
      </c>
      <c r="J7425" t="s">
        <v>63</v>
      </c>
      <c r="K7425">
        <v>110818</v>
      </c>
      <c r="L7425">
        <v>14123</v>
      </c>
      <c r="M7425">
        <v>12.74</v>
      </c>
      <c r="N7425">
        <v>2633</v>
      </c>
      <c r="O7425">
        <v>18.64</v>
      </c>
      <c r="P7425">
        <v>8958.2900000000009</v>
      </c>
      <c r="Q7425">
        <v>26149.56</v>
      </c>
      <c r="R7425" s="6">
        <v>191.90347711449394</v>
      </c>
      <c r="S7425">
        <v>1314</v>
      </c>
      <c r="T7425" t="str">
        <f ca="1">PROPER(TRIM(Table1[[#This Row],[Campaign Status]]))</f>
        <v>Completed</v>
      </c>
      <c r="V7425" s="1">
        <f t="shared" si="345"/>
        <v>2633</v>
      </c>
      <c r="W7425" t="str">
        <f t="shared" ca="1" si="346"/>
        <v>west</v>
      </c>
      <c r="X7425" s="6">
        <f t="shared" si="347"/>
        <v>144.61133340173043</v>
      </c>
    </row>
    <row r="7426" spans="1:24" x14ac:dyDescent="0.3">
      <c r="A7426" t="s">
        <v>8506</v>
      </c>
      <c r="B7426" t="str">
        <f ca="1">PROPER(TRIM(Table1[[#This Row],[Campaign Name]]))</f>
        <v>Mega Discount</v>
      </c>
      <c r="C7426" t="str">
        <f ca="1">PROPER(TRIM(Table1[[#This Row],[Campaign Type]]))</f>
        <v>Lead Gen</v>
      </c>
      <c r="D7426" t="str">
        <f ca="1">PROPER(TRIM(Table1[[#This Row],[Marketing Channel]]))</f>
        <v>Email</v>
      </c>
      <c r="E7426" t="s">
        <v>1517</v>
      </c>
      <c r="F7426" t="s">
        <v>80</v>
      </c>
      <c r="G7426" t="s">
        <v>11141</v>
      </c>
      <c r="H7426" t="s">
        <v>23</v>
      </c>
      <c r="I7426" t="s">
        <v>68</v>
      </c>
      <c r="J7426" t="s">
        <v>63</v>
      </c>
      <c r="K7426">
        <v>164297</v>
      </c>
      <c r="L7426">
        <v>3898</v>
      </c>
      <c r="M7426">
        <v>2.37</v>
      </c>
      <c r="N7426">
        <v>680</v>
      </c>
      <c r="O7426">
        <v>17.440000000000001</v>
      </c>
      <c r="P7426">
        <v>250</v>
      </c>
      <c r="Q7426">
        <v>1576.17</v>
      </c>
      <c r="R7426" s="6">
        <v>530.46800000000007</v>
      </c>
      <c r="S7426">
        <v>499</v>
      </c>
      <c r="T7426" t="str">
        <f ca="1">PROPER(TRIM(Table1[[#This Row],[Campaign Status]]))</f>
        <v>Paused</v>
      </c>
      <c r="V7426" s="1">
        <f t="shared" ref="V7426:V7489" si="348">IF(N7426="",ROUND(L7426*O7426/100,0),N7426)</f>
        <v>680</v>
      </c>
      <c r="W7426" t="str">
        <f t="shared" ca="1" si="346"/>
        <v>west</v>
      </c>
      <c r="X7426" s="6">
        <f t="shared" si="347"/>
        <v>191.90347711449394</v>
      </c>
    </row>
    <row r="7427" spans="1:24" x14ac:dyDescent="0.3">
      <c r="A7427" t="s">
        <v>8507</v>
      </c>
      <c r="B7427" t="str">
        <f ca="1">PROPER(TRIM(Table1[[#This Row],[Campaign Name]]))</f>
        <v>Summer Sale</v>
      </c>
      <c r="C7427" t="str">
        <f ca="1">PROPER(TRIM(Table1[[#This Row],[Campaign Type]]))</f>
        <v>Awareness</v>
      </c>
      <c r="D7427" t="str">
        <f ca="1">PROPER(TRIM(Table1[[#This Row],[Marketing Channel]]))</f>
        <v>Linkedin</v>
      </c>
      <c r="E7427" t="s">
        <v>3692</v>
      </c>
      <c r="F7427" t="s">
        <v>465</v>
      </c>
      <c r="G7427" t="s">
        <v>41</v>
      </c>
      <c r="H7427" t="s">
        <v>11140</v>
      </c>
      <c r="I7427" t="s">
        <v>31</v>
      </c>
      <c r="J7427" t="s">
        <v>63</v>
      </c>
      <c r="K7427">
        <v>3538</v>
      </c>
      <c r="L7427">
        <v>433</v>
      </c>
      <c r="M7427">
        <v>12.24</v>
      </c>
      <c r="N7427">
        <v>12</v>
      </c>
      <c r="O7427">
        <v>2.77</v>
      </c>
      <c r="P7427">
        <v>3347.11</v>
      </c>
      <c r="Q7427">
        <v>3388.82</v>
      </c>
      <c r="R7427" s="6">
        <v>1.2461496634409994</v>
      </c>
      <c r="S7427">
        <v>8</v>
      </c>
      <c r="T7427" t="str">
        <f ca="1">PROPER(TRIM(Table1[[#This Row],[Campaign Status]]))</f>
        <v>Active</v>
      </c>
      <c r="V7427" s="1">
        <f t="shared" si="348"/>
        <v>12</v>
      </c>
      <c r="W7427" t="str">
        <f t="shared" ref="W7427:W7490" ca="1" si="349">IF(OR(D7427="Delhi",D7427="lucknow",D7427="jaipur"),"North",IF(OR(D7427="Bengaluru",D7427="chennai"),"South",IF(D7427="Kolkata","East",IF(OR(D7427="Mumbai",D7427="Pune",D7427="Ahmedabad"),"west","unknown"))))</f>
        <v>East</v>
      </c>
      <c r="X7427" s="6">
        <f t="shared" si="347"/>
        <v>530.46800000000007</v>
      </c>
    </row>
    <row r="7428" spans="1:24" x14ac:dyDescent="0.3">
      <c r="A7428" t="s">
        <v>8508</v>
      </c>
      <c r="B7428" t="str">
        <f ca="1">PROPER(TRIM(Table1[[#This Row],[Campaign Name]]))</f>
        <v>Festive Offer</v>
      </c>
      <c r="C7428" t="str">
        <f ca="1">PROPER(TRIM(Table1[[#This Row],[Campaign Type]]))</f>
        <v>Awareness</v>
      </c>
      <c r="D7428" t="str">
        <f ca="1">PROPER(TRIM(Table1[[#This Row],[Marketing Channel]]))</f>
        <v>Youtube</v>
      </c>
      <c r="E7428" t="s">
        <v>2453</v>
      </c>
      <c r="F7428" t="s">
        <v>378</v>
      </c>
      <c r="G7428" t="s">
        <v>29</v>
      </c>
      <c r="H7428" t="s">
        <v>61</v>
      </c>
      <c r="I7428" t="s">
        <v>24</v>
      </c>
      <c r="J7428" t="s">
        <v>32</v>
      </c>
      <c r="K7428">
        <v>61151</v>
      </c>
      <c r="L7428">
        <v>1845</v>
      </c>
      <c r="M7428">
        <v>3.02</v>
      </c>
      <c r="N7428">
        <v>547</v>
      </c>
      <c r="O7428">
        <v>29.65</v>
      </c>
      <c r="P7428">
        <v>11859.16</v>
      </c>
      <c r="Q7428">
        <v>1493.58</v>
      </c>
      <c r="R7428" s="6">
        <v>-87.405684719659732</v>
      </c>
      <c r="S7428">
        <v>288</v>
      </c>
      <c r="T7428" t="str">
        <f ca="1">PROPER(TRIM(Table1[[#This Row],[Campaign Status]]))</f>
        <v>Active</v>
      </c>
      <c r="V7428" s="1">
        <f t="shared" si="348"/>
        <v>547</v>
      </c>
      <c r="W7428" t="str">
        <f t="shared" ca="1" si="349"/>
        <v>North</v>
      </c>
      <c r="X7428" s="6">
        <f t="shared" ref="X7428:X7491" si="350">R7427*1</f>
        <v>1.2461496634409994</v>
      </c>
    </row>
    <row r="7429" spans="1:24" x14ac:dyDescent="0.3">
      <c r="A7429" t="s">
        <v>8509</v>
      </c>
      <c r="B7429" t="str">
        <f ca="1">PROPER(TRIM(Table1[[#This Row],[Campaign Name]]))</f>
        <v>Mega Discount</v>
      </c>
      <c r="C7429" t="str">
        <f ca="1">PROPER(TRIM(Table1[[#This Row],[Campaign Type]]))</f>
        <v>Retargeting</v>
      </c>
      <c r="D7429" t="str">
        <f ca="1">PROPER(TRIM(Table1[[#This Row],[Marketing Channel]]))</f>
        <v>Linkedin</v>
      </c>
      <c r="E7429" t="s">
        <v>1456</v>
      </c>
      <c r="F7429" t="s">
        <v>344</v>
      </c>
      <c r="G7429" t="s">
        <v>11141</v>
      </c>
      <c r="H7429" t="s">
        <v>23</v>
      </c>
      <c r="I7429" t="s">
        <v>62</v>
      </c>
      <c r="J7429" t="s">
        <v>32</v>
      </c>
      <c r="K7429">
        <v>61543</v>
      </c>
      <c r="L7429">
        <v>3036</v>
      </c>
      <c r="M7429">
        <v>4.93</v>
      </c>
      <c r="N7429">
        <v>121</v>
      </c>
      <c r="O7429">
        <v>3.99</v>
      </c>
      <c r="P7429">
        <v>3830.4648972188602</v>
      </c>
      <c r="Q7429">
        <v>19441.78</v>
      </c>
      <c r="R7429" s="6">
        <v>407.55666796779309</v>
      </c>
      <c r="S7429">
        <v>88</v>
      </c>
      <c r="T7429" t="str">
        <f ca="1">PROPER(TRIM(Table1[[#This Row],[Campaign Status]]))</f>
        <v>Paused</v>
      </c>
      <c r="V7429" s="1">
        <f t="shared" si="348"/>
        <v>121</v>
      </c>
      <c r="W7429" t="str">
        <f t="shared" ca="1" si="349"/>
        <v>west</v>
      </c>
      <c r="X7429" s="6">
        <f t="shared" si="350"/>
        <v>-87.405684719659732</v>
      </c>
    </row>
    <row r="7430" spans="1:24" x14ac:dyDescent="0.3">
      <c r="A7430" t="s">
        <v>8510</v>
      </c>
      <c r="B7430" t="str">
        <f ca="1">PROPER(TRIM(Table1[[#This Row],[Campaign Name]]))</f>
        <v>Summer Sale</v>
      </c>
      <c r="C7430" t="str">
        <f ca="1">PROPER(TRIM(Table1[[#This Row],[Campaign Type]]))</f>
        <v>Sales</v>
      </c>
      <c r="D7430" t="str">
        <f ca="1">PROPER(TRIM(Table1[[#This Row],[Marketing Channel]]))</f>
        <v>Google Ads</v>
      </c>
      <c r="E7430" t="s">
        <v>361</v>
      </c>
      <c r="F7430" t="s">
        <v>1411</v>
      </c>
      <c r="G7430" t="s">
        <v>41</v>
      </c>
      <c r="H7430" t="s">
        <v>11140</v>
      </c>
      <c r="I7430" t="s">
        <v>31</v>
      </c>
      <c r="J7430" t="s">
        <v>25</v>
      </c>
      <c r="K7430">
        <v>54092</v>
      </c>
      <c r="L7430">
        <v>241</v>
      </c>
      <c r="M7430">
        <v>0.45</v>
      </c>
      <c r="N7430">
        <v>42</v>
      </c>
      <c r="O7430">
        <v>17.43</v>
      </c>
      <c r="P7430">
        <v>3988.1535696969677</v>
      </c>
      <c r="Q7430">
        <v>12375.89</v>
      </c>
      <c r="R7430" s="6">
        <v>210.31628506071689</v>
      </c>
      <c r="S7430">
        <v>33</v>
      </c>
      <c r="T7430" t="str">
        <f ca="1">PROPER(TRIM(Table1[[#This Row],[Campaign Status]]))</f>
        <v>Paused</v>
      </c>
      <c r="V7430" s="1">
        <f t="shared" si="348"/>
        <v>42</v>
      </c>
      <c r="W7430" t="str">
        <f t="shared" ca="1" si="349"/>
        <v>East</v>
      </c>
      <c r="X7430" s="6">
        <f t="shared" si="350"/>
        <v>407.55666796779309</v>
      </c>
    </row>
    <row r="7431" spans="1:24" x14ac:dyDescent="0.3">
      <c r="A7431" t="s">
        <v>8511</v>
      </c>
      <c r="B7431" t="str">
        <f ca="1">PROPER(TRIM(Table1[[#This Row],[Campaign Name]]))</f>
        <v>New Launch</v>
      </c>
      <c r="C7431" t="str">
        <f ca="1">PROPER(TRIM(Table1[[#This Row],[Campaign Type]]))</f>
        <v>Awareness</v>
      </c>
      <c r="D7431" t="str">
        <f ca="1">PROPER(TRIM(Table1[[#This Row],[Marketing Channel]]))</f>
        <v>Email</v>
      </c>
      <c r="E7431" t="s">
        <v>1517</v>
      </c>
      <c r="F7431" t="s">
        <v>77</v>
      </c>
      <c r="G7431" t="s">
        <v>11141</v>
      </c>
      <c r="H7431" t="s">
        <v>54</v>
      </c>
      <c r="I7431" t="s">
        <v>62</v>
      </c>
      <c r="J7431" t="s">
        <v>63</v>
      </c>
      <c r="K7431">
        <v>189947</v>
      </c>
      <c r="L7431">
        <v>22914</v>
      </c>
      <c r="M7431">
        <v>12.06</v>
      </c>
      <c r="N7431">
        <v>125</v>
      </c>
      <c r="O7431">
        <v>0.55000000000000004</v>
      </c>
      <c r="P7431">
        <v>4021.4266195524165</v>
      </c>
      <c r="Q7431">
        <v>41002.75</v>
      </c>
      <c r="R7431" s="6">
        <v>919.60706682156467</v>
      </c>
      <c r="S7431">
        <v>32</v>
      </c>
      <c r="T7431" t="str">
        <f ca="1">PROPER(TRIM(Table1[[#This Row],[Campaign Status]]))</f>
        <v>Completed</v>
      </c>
      <c r="V7431" s="1">
        <f t="shared" si="348"/>
        <v>125</v>
      </c>
      <c r="W7431" t="str">
        <f t="shared" ca="1" si="349"/>
        <v>west</v>
      </c>
      <c r="X7431" s="6">
        <f t="shared" si="350"/>
        <v>210.31628506071689</v>
      </c>
    </row>
    <row r="7432" spans="1:24" x14ac:dyDescent="0.3">
      <c r="A7432" t="s">
        <v>8512</v>
      </c>
      <c r="B7432" t="str">
        <f ca="1">PROPER(TRIM(Table1[[#This Row],[Campaign Name]]))</f>
        <v>Festive Offer</v>
      </c>
      <c r="C7432" t="str">
        <f ca="1">PROPER(TRIM(Table1[[#This Row],[Campaign Type]]))</f>
        <v>Retargeting</v>
      </c>
      <c r="D7432" t="str">
        <f ca="1">PROPER(TRIM(Table1[[#This Row],[Marketing Channel]]))</f>
        <v>Youtube</v>
      </c>
      <c r="E7432" t="s">
        <v>2484</v>
      </c>
      <c r="F7432" t="s">
        <v>22</v>
      </c>
      <c r="G7432" t="s">
        <v>29</v>
      </c>
      <c r="H7432" t="s">
        <v>67</v>
      </c>
      <c r="I7432" t="s">
        <v>62</v>
      </c>
      <c r="J7432" t="s">
        <v>25</v>
      </c>
      <c r="K7432">
        <v>173449</v>
      </c>
      <c r="L7432">
        <v>15519</v>
      </c>
      <c r="M7432">
        <v>8.9499999999999993</v>
      </c>
      <c r="N7432">
        <v>2405</v>
      </c>
      <c r="O7432">
        <v>15.5</v>
      </c>
      <c r="P7432">
        <v>4888.32</v>
      </c>
      <c r="Q7432">
        <v>12211.32</v>
      </c>
      <c r="R7432" s="6">
        <v>149.80606834249807</v>
      </c>
      <c r="S7432">
        <v>1103</v>
      </c>
      <c r="T7432" t="str">
        <f ca="1">PROPER(TRIM(Table1[[#This Row],[Campaign Status]]))</f>
        <v>Paused</v>
      </c>
      <c r="V7432" s="1">
        <f t="shared" si="348"/>
        <v>2405</v>
      </c>
      <c r="W7432" t="str">
        <f t="shared" ca="1" si="349"/>
        <v>North</v>
      </c>
      <c r="X7432" s="6">
        <f t="shared" si="350"/>
        <v>919.60706682156467</v>
      </c>
    </row>
    <row r="7433" spans="1:24" x14ac:dyDescent="0.3">
      <c r="A7433" t="s">
        <v>8513</v>
      </c>
      <c r="B7433" t="str">
        <f ca="1">PROPER(TRIM(Table1[[#This Row],[Campaign Name]]))</f>
        <v>Flash Sale</v>
      </c>
      <c r="C7433" t="str">
        <f ca="1">PROPER(TRIM(Table1[[#This Row],[Campaign Type]]))</f>
        <v>Lead Gen</v>
      </c>
      <c r="D7433" t="str">
        <f ca="1">PROPER(TRIM(Table1[[#This Row],[Marketing Channel]]))</f>
        <v>Youtube</v>
      </c>
      <c r="E7433" t="s">
        <v>383</v>
      </c>
      <c r="F7433" t="s">
        <v>849</v>
      </c>
      <c r="G7433" t="s">
        <v>46</v>
      </c>
      <c r="H7433" t="s">
        <v>42</v>
      </c>
      <c r="I7433" t="s">
        <v>24</v>
      </c>
      <c r="J7433" t="s">
        <v>32</v>
      </c>
      <c r="K7433">
        <v>163447</v>
      </c>
      <c r="L7433">
        <v>18516</v>
      </c>
      <c r="M7433">
        <v>11.33</v>
      </c>
      <c r="N7433">
        <v>3179</v>
      </c>
      <c r="O7433">
        <v>17.170000000000002</v>
      </c>
      <c r="P7433">
        <v>250</v>
      </c>
      <c r="Q7433">
        <v>39989.040000000001</v>
      </c>
      <c r="R7433" s="6">
        <v>15895.616000000002</v>
      </c>
      <c r="S7433">
        <v>457</v>
      </c>
      <c r="T7433" t="str">
        <f ca="1">PROPER(TRIM(Table1[[#This Row],[Campaign Status]]))</f>
        <v>Active</v>
      </c>
      <c r="V7433" s="1">
        <f t="shared" si="348"/>
        <v>3179</v>
      </c>
      <c r="W7433" t="str">
        <f t="shared" ca="1" si="349"/>
        <v>South</v>
      </c>
      <c r="X7433" s="6">
        <f t="shared" si="350"/>
        <v>149.80606834249807</v>
      </c>
    </row>
    <row r="7434" spans="1:24" x14ac:dyDescent="0.3">
      <c r="A7434" t="s">
        <v>8514</v>
      </c>
      <c r="B7434" t="str">
        <f ca="1">PROPER(TRIM(Table1[[#This Row],[Campaign Name]]))</f>
        <v>Summer Sale</v>
      </c>
      <c r="C7434" t="str">
        <f ca="1">PROPER(TRIM(Table1[[#This Row],[Campaign Type]]))</f>
        <v>Awareness</v>
      </c>
      <c r="D7434" t="str">
        <f ca="1">PROPER(TRIM(Table1[[#This Row],[Marketing Channel]]))</f>
        <v>Google Ads</v>
      </c>
      <c r="E7434" t="s">
        <v>950</v>
      </c>
      <c r="F7434" t="s">
        <v>186</v>
      </c>
      <c r="G7434" t="s">
        <v>41</v>
      </c>
      <c r="H7434" t="s">
        <v>11140</v>
      </c>
      <c r="I7434" t="s">
        <v>62</v>
      </c>
      <c r="J7434" t="s">
        <v>63</v>
      </c>
      <c r="K7434">
        <v>125558</v>
      </c>
      <c r="L7434">
        <v>18480</v>
      </c>
      <c r="M7434">
        <v>14.72</v>
      </c>
      <c r="N7434">
        <v>4625</v>
      </c>
      <c r="O7434">
        <v>25.03</v>
      </c>
      <c r="P7434">
        <v>250</v>
      </c>
      <c r="Q7434">
        <v>16537.86</v>
      </c>
      <c r="R7434" s="6">
        <v>6515.1440000000011</v>
      </c>
      <c r="S7434">
        <v>629</v>
      </c>
      <c r="T7434" t="str">
        <f ca="1">PROPER(TRIM(Table1[[#This Row],[Campaign Status]]))</f>
        <v>Paused</v>
      </c>
      <c r="V7434" s="1">
        <f t="shared" si="348"/>
        <v>4625</v>
      </c>
      <c r="W7434" t="str">
        <f t="shared" ca="1" si="349"/>
        <v>East</v>
      </c>
      <c r="X7434" s="6">
        <f t="shared" si="350"/>
        <v>15895.616000000002</v>
      </c>
    </row>
    <row r="7435" spans="1:24" hidden="1" x14ac:dyDescent="0.3">
      <c r="A7435" t="s">
        <v>8515</v>
      </c>
      <c r="B7435" t="str">
        <f ca="1">PROPER(TRIM(Table1[[#This Row],[Campaign Name]]))</f>
        <v>Festive Offer</v>
      </c>
      <c r="C7435" t="str">
        <f ca="1">PROPER(TRIM(Table1[[#This Row],[Campaign Type]]))</f>
        <v>Retargeting</v>
      </c>
      <c r="D7435" t="str">
        <f ca="1">PROPER(TRIM(Table1[[#This Row],[Marketing Channel]]))</f>
        <v>Youtube</v>
      </c>
      <c r="E7435" t="s">
        <v>1490</v>
      </c>
      <c r="F7435" t="s">
        <v>1333</v>
      </c>
      <c r="G7435" t="s">
        <v>11141</v>
      </c>
      <c r="H7435" t="s">
        <v>54</v>
      </c>
      <c r="I7435" t="s">
        <v>31</v>
      </c>
      <c r="J7435" t="s">
        <v>63</v>
      </c>
      <c r="K7435">
        <v>74620</v>
      </c>
      <c r="L7435">
        <v>9999</v>
      </c>
      <c r="M7435">
        <v>13.4</v>
      </c>
      <c r="N7435">
        <v>2433</v>
      </c>
      <c r="O7435">
        <v>24.33</v>
      </c>
      <c r="P7435">
        <v>4385.8</v>
      </c>
      <c r="R7435" s="6" t="e">
        <v>#VALUE!</v>
      </c>
      <c r="S7435">
        <v>1233</v>
      </c>
      <c r="T7435" t="str">
        <f ca="1">PROPER(TRIM(Table1[[#This Row],[Campaign Status]]))</f>
        <v>Completed</v>
      </c>
      <c r="V7435" s="1">
        <f t="shared" si="348"/>
        <v>2433</v>
      </c>
      <c r="W7435" t="str">
        <f t="shared" ca="1" si="349"/>
        <v>west</v>
      </c>
      <c r="X7435" s="6">
        <f t="shared" si="350"/>
        <v>6515.1440000000011</v>
      </c>
    </row>
    <row r="7436" spans="1:24" x14ac:dyDescent="0.3">
      <c r="A7436" t="s">
        <v>8516</v>
      </c>
      <c r="B7436" t="str">
        <f ca="1">PROPER(TRIM(Table1[[#This Row],[Campaign Name]]))</f>
        <v>New Launch</v>
      </c>
      <c r="C7436" t="str">
        <f ca="1">PROPER(TRIM(Table1[[#This Row],[Campaign Type]]))</f>
        <v>Sales</v>
      </c>
      <c r="D7436" t="str">
        <f ca="1">PROPER(TRIM(Table1[[#This Row],[Marketing Channel]]))</f>
        <v>Linkedin</v>
      </c>
      <c r="E7436" t="s">
        <v>1640</v>
      </c>
      <c r="F7436" t="s">
        <v>92</v>
      </c>
      <c r="G7436" t="s">
        <v>29</v>
      </c>
      <c r="H7436" t="s">
        <v>61</v>
      </c>
      <c r="I7436" t="s">
        <v>24</v>
      </c>
      <c r="J7436" t="s">
        <v>63</v>
      </c>
      <c r="K7436">
        <v>38639</v>
      </c>
      <c r="L7436">
        <v>2249</v>
      </c>
      <c r="M7436">
        <v>5.82</v>
      </c>
      <c r="N7436">
        <v>170</v>
      </c>
      <c r="O7436">
        <v>7.56</v>
      </c>
      <c r="P7436">
        <v>250</v>
      </c>
      <c r="Q7436">
        <v>30627.64</v>
      </c>
      <c r="R7436" s="6">
        <v>12151.056</v>
      </c>
      <c r="S7436">
        <v>167</v>
      </c>
      <c r="T7436" t="str">
        <f ca="1">PROPER(TRIM(Table1[[#This Row],[Campaign Status]]))</f>
        <v>Completed</v>
      </c>
      <c r="V7436" s="1">
        <f t="shared" si="348"/>
        <v>170</v>
      </c>
      <c r="W7436" t="str">
        <f t="shared" ca="1" si="349"/>
        <v>North</v>
      </c>
      <c r="X7436" s="6" t="e">
        <f t="shared" si="350"/>
        <v>#VALUE!</v>
      </c>
    </row>
    <row r="7437" spans="1:24" x14ac:dyDescent="0.3">
      <c r="A7437" t="s">
        <v>8517</v>
      </c>
      <c r="B7437" t="str">
        <f ca="1">PROPER(TRIM(Table1[[#This Row],[Campaign Name]]))</f>
        <v>Flash Sale</v>
      </c>
      <c r="C7437" t="str">
        <f ca="1">PROPER(TRIM(Table1[[#This Row],[Campaign Type]]))</f>
        <v>Lead Gen</v>
      </c>
      <c r="D7437" t="str">
        <f ca="1">PROPER(TRIM(Table1[[#This Row],[Marketing Channel]]))</f>
        <v>Meta Ads</v>
      </c>
      <c r="E7437" t="s">
        <v>889</v>
      </c>
      <c r="F7437" t="s">
        <v>620</v>
      </c>
      <c r="G7437" t="s">
        <v>11141</v>
      </c>
      <c r="H7437" t="s">
        <v>36</v>
      </c>
      <c r="I7437" t="s">
        <v>62</v>
      </c>
      <c r="J7437" t="s">
        <v>63</v>
      </c>
      <c r="K7437">
        <v>13589</v>
      </c>
      <c r="L7437">
        <v>289</v>
      </c>
      <c r="M7437">
        <v>2.13</v>
      </c>
      <c r="N7437">
        <v>36</v>
      </c>
      <c r="O7437">
        <v>12.46</v>
      </c>
      <c r="P7437">
        <v>2414.8200000000002</v>
      </c>
      <c r="Q7437">
        <v>46150.98</v>
      </c>
      <c r="R7437" s="6">
        <v>1811.1561110144855</v>
      </c>
      <c r="S7437">
        <v>12</v>
      </c>
      <c r="T7437" t="str">
        <f ca="1">PROPER(TRIM(Table1[[#This Row],[Campaign Status]]))</f>
        <v>Completed</v>
      </c>
      <c r="V7437" s="1">
        <f t="shared" si="348"/>
        <v>36</v>
      </c>
      <c r="W7437" t="str">
        <f t="shared" ca="1" si="349"/>
        <v>west</v>
      </c>
      <c r="X7437" s="6">
        <f t="shared" si="350"/>
        <v>12151.056</v>
      </c>
    </row>
    <row r="7438" spans="1:24" x14ac:dyDescent="0.3">
      <c r="A7438" t="s">
        <v>8518</v>
      </c>
      <c r="B7438" t="str">
        <f ca="1">PROPER(TRIM(Table1[[#This Row],[Campaign Name]]))</f>
        <v>Flash Sale</v>
      </c>
      <c r="C7438" t="str">
        <f ca="1">PROPER(TRIM(Table1[[#This Row],[Campaign Type]]))</f>
        <v>Awareness</v>
      </c>
      <c r="D7438" t="str">
        <f ca="1">PROPER(TRIM(Table1[[#This Row],[Marketing Channel]]))</f>
        <v>Google Ads</v>
      </c>
      <c r="E7438" t="s">
        <v>114</v>
      </c>
      <c r="F7438" t="s">
        <v>587</v>
      </c>
      <c r="G7438" t="s">
        <v>29</v>
      </c>
      <c r="H7438" t="s">
        <v>61</v>
      </c>
      <c r="I7438" t="s">
        <v>31</v>
      </c>
      <c r="J7438" t="s">
        <v>25</v>
      </c>
      <c r="K7438">
        <v>55835</v>
      </c>
      <c r="L7438">
        <v>74</v>
      </c>
      <c r="M7438">
        <v>0.13</v>
      </c>
      <c r="N7438">
        <v>3</v>
      </c>
      <c r="O7438">
        <v>4.05</v>
      </c>
      <c r="P7438">
        <v>3988.1535696969677</v>
      </c>
      <c r="Q7438">
        <v>19202.27</v>
      </c>
      <c r="R7438" s="6">
        <v>381.48271284997304</v>
      </c>
      <c r="S7438">
        <v>2</v>
      </c>
      <c r="T7438" t="str">
        <f ca="1">PROPER(TRIM(Table1[[#This Row],[Campaign Status]]))</f>
        <v>Completed</v>
      </c>
      <c r="V7438" s="1">
        <f t="shared" si="348"/>
        <v>3</v>
      </c>
      <c r="W7438" t="str">
        <f t="shared" ca="1" si="349"/>
        <v>North</v>
      </c>
      <c r="X7438" s="6">
        <f t="shared" si="350"/>
        <v>1811.1561110144855</v>
      </c>
    </row>
    <row r="7439" spans="1:24" x14ac:dyDescent="0.3">
      <c r="A7439" t="s">
        <v>8519</v>
      </c>
      <c r="B7439" t="str">
        <f ca="1">PROPER(TRIM(Table1[[#This Row],[Campaign Name]]))</f>
        <v>Mega Discount</v>
      </c>
      <c r="C7439" t="str">
        <f ca="1">PROPER(TRIM(Table1[[#This Row],[Campaign Type]]))</f>
        <v>Sales</v>
      </c>
      <c r="D7439" t="str">
        <f ca="1">PROPER(TRIM(Table1[[#This Row],[Marketing Channel]]))</f>
        <v>Instagram</v>
      </c>
      <c r="E7439" t="s">
        <v>160</v>
      </c>
      <c r="F7439" t="s">
        <v>223</v>
      </c>
      <c r="G7439" t="s">
        <v>46</v>
      </c>
      <c r="H7439" t="s">
        <v>42</v>
      </c>
      <c r="I7439" t="s">
        <v>68</v>
      </c>
      <c r="J7439" t="s">
        <v>25</v>
      </c>
      <c r="K7439">
        <v>188030</v>
      </c>
      <c r="L7439">
        <v>15450</v>
      </c>
      <c r="M7439">
        <v>8.2200000000000006</v>
      </c>
      <c r="N7439">
        <v>883</v>
      </c>
      <c r="O7439">
        <v>5.72</v>
      </c>
      <c r="P7439">
        <v>3982.6304252733912</v>
      </c>
      <c r="Q7439">
        <v>25936.14</v>
      </c>
      <c r="R7439" s="6">
        <v>551.23140313024624</v>
      </c>
      <c r="S7439">
        <v>320</v>
      </c>
      <c r="T7439" t="str">
        <f ca="1">PROPER(TRIM(Table1[[#This Row],[Campaign Status]]))</f>
        <v>Completed</v>
      </c>
      <c r="V7439" s="1">
        <f t="shared" si="348"/>
        <v>883</v>
      </c>
      <c r="W7439" t="str">
        <f t="shared" ca="1" si="349"/>
        <v>South</v>
      </c>
      <c r="X7439" s="6">
        <f t="shared" si="350"/>
        <v>381.48271284997304</v>
      </c>
    </row>
    <row r="7440" spans="1:24" x14ac:dyDescent="0.3">
      <c r="A7440" t="s">
        <v>8520</v>
      </c>
      <c r="B7440" t="str">
        <f ca="1">PROPER(TRIM(Table1[[#This Row],[Campaign Name]]))</f>
        <v>Festive Offer</v>
      </c>
      <c r="C7440" t="str">
        <f ca="1">PROPER(TRIM(Table1[[#This Row],[Campaign Type]]))</f>
        <v>Retargeting</v>
      </c>
      <c r="D7440" t="str">
        <f ca="1">PROPER(TRIM(Table1[[#This Row],[Marketing Channel]]))</f>
        <v>Youtube</v>
      </c>
      <c r="E7440" t="s">
        <v>1445</v>
      </c>
      <c r="F7440" t="s">
        <v>158</v>
      </c>
      <c r="G7440" t="s">
        <v>11141</v>
      </c>
      <c r="H7440" t="s">
        <v>36</v>
      </c>
      <c r="I7440" t="s">
        <v>24</v>
      </c>
      <c r="J7440" t="s">
        <v>32</v>
      </c>
      <c r="K7440">
        <v>140967</v>
      </c>
      <c r="L7440">
        <v>8225</v>
      </c>
      <c r="M7440">
        <v>5.83</v>
      </c>
      <c r="N7440">
        <v>251</v>
      </c>
      <c r="O7440">
        <v>3.05</v>
      </c>
      <c r="P7440">
        <v>250</v>
      </c>
      <c r="Q7440">
        <v>39256.14</v>
      </c>
      <c r="R7440" s="6">
        <v>15602.456</v>
      </c>
      <c r="S7440">
        <v>119</v>
      </c>
      <c r="T7440" t="str">
        <f ca="1">PROPER(TRIM(Table1[[#This Row],[Campaign Status]]))</f>
        <v>Completed</v>
      </c>
      <c r="V7440" s="1">
        <f t="shared" si="348"/>
        <v>251</v>
      </c>
      <c r="W7440" t="str">
        <f t="shared" ca="1" si="349"/>
        <v>west</v>
      </c>
      <c r="X7440" s="6">
        <f t="shared" si="350"/>
        <v>551.23140313024624</v>
      </c>
    </row>
    <row r="7441" spans="1:24" x14ac:dyDescent="0.3">
      <c r="A7441" t="s">
        <v>8521</v>
      </c>
      <c r="B7441" t="str">
        <f ca="1">PROPER(TRIM(Table1[[#This Row],[Campaign Name]]))</f>
        <v>Summer Sale</v>
      </c>
      <c r="C7441" t="str">
        <f ca="1">PROPER(TRIM(Table1[[#This Row],[Campaign Type]]))</f>
        <v>Sales</v>
      </c>
      <c r="D7441" t="str">
        <f ca="1">PROPER(TRIM(Table1[[#This Row],[Marketing Channel]]))</f>
        <v>Google Ads</v>
      </c>
      <c r="E7441" t="s">
        <v>1642</v>
      </c>
      <c r="F7441" t="s">
        <v>645</v>
      </c>
      <c r="G7441" t="s">
        <v>41</v>
      </c>
      <c r="H7441" t="s">
        <v>11140</v>
      </c>
      <c r="I7441" t="s">
        <v>24</v>
      </c>
      <c r="J7441" t="s">
        <v>25</v>
      </c>
      <c r="K7441">
        <v>194323</v>
      </c>
      <c r="L7441">
        <v>10167</v>
      </c>
      <c r="M7441">
        <v>5.23</v>
      </c>
      <c r="N7441">
        <v>95</v>
      </c>
      <c r="O7441">
        <v>0.93</v>
      </c>
      <c r="P7441">
        <v>3988.1535696969677</v>
      </c>
      <c r="Q7441">
        <v>12882.33</v>
      </c>
      <c r="R7441" s="6">
        <v>223.01489335524357</v>
      </c>
      <c r="S7441">
        <v>19</v>
      </c>
      <c r="T7441" t="str">
        <f ca="1">PROPER(TRIM(Table1[[#This Row],[Campaign Status]]))</f>
        <v>Active</v>
      </c>
      <c r="V7441" s="1">
        <f t="shared" si="348"/>
        <v>95</v>
      </c>
      <c r="W7441" t="str">
        <f t="shared" ca="1" si="349"/>
        <v>East</v>
      </c>
      <c r="X7441" s="6">
        <f t="shared" si="350"/>
        <v>15602.456</v>
      </c>
    </row>
    <row r="7442" spans="1:24" x14ac:dyDescent="0.3">
      <c r="A7442" t="s">
        <v>8522</v>
      </c>
      <c r="B7442" t="str">
        <f ca="1">PROPER(TRIM(Table1[[#This Row],[Campaign Name]]))</f>
        <v>Festive Offer</v>
      </c>
      <c r="C7442" t="str">
        <f ca="1">PROPER(TRIM(Table1[[#This Row],[Campaign Type]]))</f>
        <v>Retargeting</v>
      </c>
      <c r="D7442" t="str">
        <f ca="1">PROPER(TRIM(Table1[[#This Row],[Marketing Channel]]))</f>
        <v>Linkedin</v>
      </c>
      <c r="E7442" t="s">
        <v>1839</v>
      </c>
      <c r="F7442" t="s">
        <v>529</v>
      </c>
      <c r="G7442" t="s">
        <v>11141</v>
      </c>
      <c r="H7442" t="s">
        <v>36</v>
      </c>
      <c r="I7442" t="s">
        <v>62</v>
      </c>
      <c r="J7442" t="s">
        <v>63</v>
      </c>
      <c r="K7442">
        <v>100130</v>
      </c>
      <c r="L7442">
        <v>4877</v>
      </c>
      <c r="M7442">
        <v>4.87</v>
      </c>
      <c r="N7442">
        <v>1143</v>
      </c>
      <c r="O7442">
        <v>23.44</v>
      </c>
      <c r="P7442">
        <v>9967.93</v>
      </c>
      <c r="Q7442">
        <v>47369.99</v>
      </c>
      <c r="R7442" s="6">
        <v>375.22394318579683</v>
      </c>
      <c r="S7442">
        <v>860</v>
      </c>
      <c r="T7442" t="str">
        <f ca="1">PROPER(TRIM(Table1[[#This Row],[Campaign Status]]))</f>
        <v>Active</v>
      </c>
      <c r="V7442" s="1">
        <f t="shared" si="348"/>
        <v>1143</v>
      </c>
      <c r="W7442" t="str">
        <f t="shared" ca="1" si="349"/>
        <v>west</v>
      </c>
      <c r="X7442" s="6">
        <f t="shared" si="350"/>
        <v>223.01489335524357</v>
      </c>
    </row>
    <row r="7443" spans="1:24" x14ac:dyDescent="0.3">
      <c r="A7443" t="s">
        <v>8523</v>
      </c>
      <c r="B7443" t="str">
        <f ca="1">PROPER(TRIM(Table1[[#This Row],[Campaign Name]]))</f>
        <v>Summer Sale</v>
      </c>
      <c r="C7443" t="str">
        <f ca="1">PROPER(TRIM(Table1[[#This Row],[Campaign Type]]))</f>
        <v>Sales</v>
      </c>
      <c r="D7443" t="str">
        <f ca="1">PROPER(TRIM(Table1[[#This Row],[Marketing Channel]]))</f>
        <v>Instagram</v>
      </c>
      <c r="E7443" t="s">
        <v>624</v>
      </c>
      <c r="F7443" t="s">
        <v>170</v>
      </c>
      <c r="G7443" t="s">
        <v>11141</v>
      </c>
      <c r="H7443" t="s">
        <v>36</v>
      </c>
      <c r="I7443" t="s">
        <v>68</v>
      </c>
      <c r="J7443" t="s">
        <v>25</v>
      </c>
      <c r="K7443">
        <v>73140</v>
      </c>
      <c r="L7443">
        <v>4041</v>
      </c>
      <c r="M7443">
        <v>5.53</v>
      </c>
      <c r="N7443">
        <v>647</v>
      </c>
      <c r="O7443">
        <v>16.010000000000002</v>
      </c>
      <c r="P7443">
        <v>3982.6304252733912</v>
      </c>
      <c r="Q7443">
        <v>26890.12</v>
      </c>
      <c r="R7443" s="6">
        <v>575.18491872501841</v>
      </c>
      <c r="S7443">
        <v>285</v>
      </c>
      <c r="T7443" t="str">
        <f ca="1">PROPER(TRIM(Table1[[#This Row],[Campaign Status]]))</f>
        <v>Paused</v>
      </c>
      <c r="V7443" s="1">
        <f t="shared" si="348"/>
        <v>647</v>
      </c>
      <c r="W7443" t="str">
        <f t="shared" ca="1" si="349"/>
        <v>west</v>
      </c>
      <c r="X7443" s="6">
        <f t="shared" si="350"/>
        <v>375.22394318579683</v>
      </c>
    </row>
    <row r="7444" spans="1:24" x14ac:dyDescent="0.3">
      <c r="A7444" t="s">
        <v>8524</v>
      </c>
      <c r="B7444" t="str">
        <f ca="1">PROPER(TRIM(Table1[[#This Row],[Campaign Name]]))</f>
        <v>Festive Offer</v>
      </c>
      <c r="C7444" t="str">
        <f ca="1">PROPER(TRIM(Table1[[#This Row],[Campaign Type]]))</f>
        <v>Retargeting</v>
      </c>
      <c r="D7444" t="str">
        <f ca="1">PROPER(TRIM(Table1[[#This Row],[Marketing Channel]]))</f>
        <v>Meta Ads</v>
      </c>
      <c r="E7444" t="s">
        <v>1393</v>
      </c>
      <c r="F7444" t="s">
        <v>1483</v>
      </c>
      <c r="G7444" t="s">
        <v>29</v>
      </c>
      <c r="H7444" t="s">
        <v>61</v>
      </c>
      <c r="I7444" t="s">
        <v>62</v>
      </c>
      <c r="J7444" t="s">
        <v>63</v>
      </c>
      <c r="K7444">
        <v>175274</v>
      </c>
      <c r="L7444">
        <v>22953</v>
      </c>
      <c r="M7444">
        <v>13.1</v>
      </c>
      <c r="N7444">
        <v>5497</v>
      </c>
      <c r="O7444">
        <v>23.95</v>
      </c>
      <c r="P7444">
        <v>3817.8497265160554</v>
      </c>
      <c r="Q7444">
        <v>39289.03</v>
      </c>
      <c r="R7444" s="6">
        <v>929.0879111120189</v>
      </c>
      <c r="S7444">
        <v>1650</v>
      </c>
      <c r="T7444" t="str">
        <f ca="1">PROPER(TRIM(Table1[[#This Row],[Campaign Status]]))</f>
        <v>Paused</v>
      </c>
      <c r="V7444" s="1">
        <f t="shared" si="348"/>
        <v>5497</v>
      </c>
      <c r="W7444" t="str">
        <f t="shared" ca="1" si="349"/>
        <v>North</v>
      </c>
      <c r="X7444" s="6">
        <f t="shared" si="350"/>
        <v>575.18491872501841</v>
      </c>
    </row>
    <row r="7445" spans="1:24" x14ac:dyDescent="0.3">
      <c r="A7445" t="s">
        <v>8525</v>
      </c>
      <c r="B7445" t="str">
        <f ca="1">PROPER(TRIM(Table1[[#This Row],[Campaign Name]]))</f>
        <v>New Launch</v>
      </c>
      <c r="C7445" t="str">
        <f ca="1">PROPER(TRIM(Table1[[#This Row],[Campaign Type]]))</f>
        <v>Retargeting</v>
      </c>
      <c r="D7445" t="str">
        <f ca="1">PROPER(TRIM(Table1[[#This Row],[Marketing Channel]]))</f>
        <v>Google Ads</v>
      </c>
      <c r="E7445" t="s">
        <v>1619</v>
      </c>
      <c r="F7445" t="s">
        <v>505</v>
      </c>
      <c r="G7445" t="s">
        <v>29</v>
      </c>
      <c r="H7445" t="s">
        <v>99</v>
      </c>
      <c r="I7445" t="s">
        <v>31</v>
      </c>
      <c r="J7445" t="s">
        <v>63</v>
      </c>
      <c r="K7445">
        <v>171268</v>
      </c>
      <c r="L7445">
        <v>4453</v>
      </c>
      <c r="M7445">
        <v>2.6</v>
      </c>
      <c r="N7445">
        <v>398</v>
      </c>
      <c r="O7445">
        <v>8.94</v>
      </c>
      <c r="P7445">
        <v>630.72</v>
      </c>
      <c r="Q7445">
        <v>37954.39</v>
      </c>
      <c r="R7445" s="6">
        <v>5917.629058853373</v>
      </c>
      <c r="S7445">
        <v>192</v>
      </c>
      <c r="T7445" t="str">
        <f ca="1">PROPER(TRIM(Table1[[#This Row],[Campaign Status]]))</f>
        <v>Active</v>
      </c>
      <c r="V7445" s="1">
        <f t="shared" si="348"/>
        <v>398</v>
      </c>
      <c r="W7445" t="str">
        <f t="shared" ca="1" si="349"/>
        <v>North</v>
      </c>
      <c r="X7445" s="6">
        <f t="shared" si="350"/>
        <v>929.0879111120189</v>
      </c>
    </row>
    <row r="7446" spans="1:24" x14ac:dyDescent="0.3">
      <c r="A7446" t="s">
        <v>8526</v>
      </c>
      <c r="B7446" t="str">
        <f ca="1">PROPER(TRIM(Table1[[#This Row],[Campaign Name]]))</f>
        <v>Festive Offer</v>
      </c>
      <c r="C7446" t="str">
        <f ca="1">PROPER(TRIM(Table1[[#This Row],[Campaign Type]]))</f>
        <v>Lead Gen</v>
      </c>
      <c r="D7446" t="str">
        <f ca="1">PROPER(TRIM(Table1[[#This Row],[Marketing Channel]]))</f>
        <v>Linkedin</v>
      </c>
      <c r="E7446" t="s">
        <v>2694</v>
      </c>
      <c r="F7446" t="s">
        <v>593</v>
      </c>
      <c r="G7446" t="s">
        <v>46</v>
      </c>
      <c r="H7446" t="s">
        <v>30</v>
      </c>
      <c r="I7446" t="s">
        <v>31</v>
      </c>
      <c r="J7446" t="s">
        <v>63</v>
      </c>
      <c r="K7446">
        <v>18267</v>
      </c>
      <c r="L7446">
        <v>221</v>
      </c>
      <c r="M7446">
        <v>1.21</v>
      </c>
      <c r="N7446">
        <v>24</v>
      </c>
      <c r="O7446">
        <v>10.86</v>
      </c>
      <c r="P7446">
        <v>250</v>
      </c>
      <c r="Q7446">
        <v>47664.28</v>
      </c>
      <c r="R7446" s="6">
        <v>18965.712</v>
      </c>
      <c r="S7446">
        <v>22</v>
      </c>
      <c r="T7446" t="str">
        <f ca="1">PROPER(TRIM(Table1[[#This Row],[Campaign Status]]))</f>
        <v>Completed</v>
      </c>
      <c r="V7446" s="1">
        <f t="shared" si="348"/>
        <v>24</v>
      </c>
      <c r="W7446" t="str">
        <f t="shared" ca="1" si="349"/>
        <v>South</v>
      </c>
      <c r="X7446" s="6">
        <f t="shared" si="350"/>
        <v>5917.629058853373</v>
      </c>
    </row>
    <row r="7447" spans="1:24" x14ac:dyDescent="0.3">
      <c r="A7447" t="s">
        <v>8527</v>
      </c>
      <c r="B7447" t="str">
        <f ca="1">PROPER(TRIM(Table1[[#This Row],[Campaign Name]]))</f>
        <v>Mega Discount</v>
      </c>
      <c r="C7447" t="str">
        <f ca="1">PROPER(TRIM(Table1[[#This Row],[Campaign Type]]))</f>
        <v>Retargeting</v>
      </c>
      <c r="D7447" t="str">
        <f ca="1">PROPER(TRIM(Table1[[#This Row],[Marketing Channel]]))</f>
        <v>Youtube</v>
      </c>
      <c r="E7447" t="s">
        <v>270</v>
      </c>
      <c r="F7447" t="s">
        <v>312</v>
      </c>
      <c r="G7447" t="s">
        <v>29</v>
      </c>
      <c r="H7447" t="s">
        <v>99</v>
      </c>
      <c r="I7447" t="s">
        <v>62</v>
      </c>
      <c r="J7447" t="s">
        <v>32</v>
      </c>
      <c r="K7447">
        <v>180627</v>
      </c>
      <c r="L7447">
        <v>11015</v>
      </c>
      <c r="M7447">
        <v>6.1</v>
      </c>
      <c r="N7447">
        <v>849</v>
      </c>
      <c r="O7447">
        <v>7.71</v>
      </c>
      <c r="P7447">
        <v>250</v>
      </c>
      <c r="Q7447">
        <v>35849.379999999997</v>
      </c>
      <c r="R7447" s="6">
        <v>14239.751999999999</v>
      </c>
      <c r="S7447">
        <v>601</v>
      </c>
      <c r="T7447" t="str">
        <f ca="1">PROPER(TRIM(Table1[[#This Row],[Campaign Status]]))</f>
        <v>Active</v>
      </c>
      <c r="V7447" s="1">
        <f t="shared" si="348"/>
        <v>849</v>
      </c>
      <c r="W7447" t="str">
        <f t="shared" ca="1" si="349"/>
        <v>North</v>
      </c>
      <c r="X7447" s="6">
        <f t="shared" si="350"/>
        <v>18965.712</v>
      </c>
    </row>
    <row r="7448" spans="1:24" x14ac:dyDescent="0.3">
      <c r="A7448" t="s">
        <v>8528</v>
      </c>
      <c r="B7448" t="str">
        <f ca="1">PROPER(TRIM(Table1[[#This Row],[Campaign Name]]))</f>
        <v>Summer Sale</v>
      </c>
      <c r="C7448" t="str">
        <f ca="1">PROPER(TRIM(Table1[[#This Row],[Campaign Type]]))</f>
        <v>Awareness</v>
      </c>
      <c r="D7448" t="str">
        <f ca="1">PROPER(TRIM(Table1[[#This Row],[Marketing Channel]]))</f>
        <v>Google Ads</v>
      </c>
      <c r="E7448" t="s">
        <v>2062</v>
      </c>
      <c r="F7448" t="s">
        <v>509</v>
      </c>
      <c r="G7448" t="s">
        <v>29</v>
      </c>
      <c r="H7448" t="s">
        <v>67</v>
      </c>
      <c r="I7448" t="s">
        <v>62</v>
      </c>
      <c r="J7448" t="s">
        <v>32</v>
      </c>
      <c r="K7448">
        <v>147111</v>
      </c>
      <c r="L7448">
        <v>1650</v>
      </c>
      <c r="M7448">
        <v>1.1200000000000001</v>
      </c>
      <c r="N7448">
        <v>491</v>
      </c>
      <c r="O7448">
        <v>29.76</v>
      </c>
      <c r="P7448">
        <v>3706.05</v>
      </c>
      <c r="Q7448">
        <v>44604.93</v>
      </c>
      <c r="R7448" s="6">
        <v>1103.5706479944954</v>
      </c>
      <c r="S7448">
        <v>321</v>
      </c>
      <c r="T7448" t="str">
        <f ca="1">PROPER(TRIM(Table1[[#This Row],[Campaign Status]]))</f>
        <v>Active</v>
      </c>
      <c r="V7448" s="1">
        <f t="shared" si="348"/>
        <v>491</v>
      </c>
      <c r="W7448" t="str">
        <f t="shared" ca="1" si="349"/>
        <v>North</v>
      </c>
      <c r="X7448" s="6">
        <f t="shared" si="350"/>
        <v>14239.751999999999</v>
      </c>
    </row>
    <row r="7449" spans="1:24" x14ac:dyDescent="0.3">
      <c r="A7449" t="s">
        <v>8529</v>
      </c>
      <c r="B7449" t="str">
        <f ca="1">PROPER(TRIM(Table1[[#This Row],[Campaign Name]]))</f>
        <v>Summer Sale</v>
      </c>
      <c r="C7449" t="str">
        <f ca="1">PROPER(TRIM(Table1[[#This Row],[Campaign Type]]))</f>
        <v>Retargeting</v>
      </c>
      <c r="D7449" t="str">
        <f ca="1">PROPER(TRIM(Table1[[#This Row],[Marketing Channel]]))</f>
        <v>Google Ads</v>
      </c>
      <c r="E7449" t="s">
        <v>1494</v>
      </c>
      <c r="F7449" t="s">
        <v>821</v>
      </c>
      <c r="G7449" t="s">
        <v>41</v>
      </c>
      <c r="H7449" t="s">
        <v>11140</v>
      </c>
      <c r="I7449" t="s">
        <v>62</v>
      </c>
      <c r="J7449" t="s">
        <v>32</v>
      </c>
      <c r="K7449">
        <v>187031</v>
      </c>
      <c r="L7449">
        <v>6992</v>
      </c>
      <c r="M7449">
        <v>3.74</v>
      </c>
      <c r="N7449">
        <v>970</v>
      </c>
      <c r="O7449">
        <v>13.87</v>
      </c>
      <c r="P7449">
        <v>250</v>
      </c>
      <c r="Q7449">
        <v>10625.38</v>
      </c>
      <c r="R7449" s="6">
        <v>4150.152</v>
      </c>
      <c r="S7449">
        <v>752</v>
      </c>
      <c r="T7449" t="str">
        <f ca="1">PROPER(TRIM(Table1[[#This Row],[Campaign Status]]))</f>
        <v>Paused</v>
      </c>
      <c r="V7449" s="1">
        <f t="shared" si="348"/>
        <v>970</v>
      </c>
      <c r="W7449" t="str">
        <f t="shared" ca="1" si="349"/>
        <v>East</v>
      </c>
      <c r="X7449" s="6">
        <f t="shared" si="350"/>
        <v>1103.5706479944954</v>
      </c>
    </row>
    <row r="7450" spans="1:24" x14ac:dyDescent="0.3">
      <c r="A7450" t="s">
        <v>8530</v>
      </c>
      <c r="B7450" t="str">
        <f ca="1">PROPER(TRIM(Table1[[#This Row],[Campaign Name]]))</f>
        <v>Summer Sale</v>
      </c>
      <c r="C7450" t="str">
        <f ca="1">PROPER(TRIM(Table1[[#This Row],[Campaign Type]]))</f>
        <v>Awareness</v>
      </c>
      <c r="D7450" t="str">
        <f ca="1">PROPER(TRIM(Table1[[#This Row],[Marketing Channel]]))</f>
        <v>Google Ads</v>
      </c>
      <c r="E7450" t="s">
        <v>2421</v>
      </c>
      <c r="F7450" t="s">
        <v>89</v>
      </c>
      <c r="G7450" t="s">
        <v>11141</v>
      </c>
      <c r="H7450" t="s">
        <v>36</v>
      </c>
      <c r="I7450" t="s">
        <v>68</v>
      </c>
      <c r="J7450" t="s">
        <v>25</v>
      </c>
      <c r="K7450">
        <v>47114</v>
      </c>
      <c r="L7450">
        <v>3317</v>
      </c>
      <c r="M7450">
        <v>7.04</v>
      </c>
      <c r="N7450">
        <v>426</v>
      </c>
      <c r="O7450">
        <v>12.84</v>
      </c>
      <c r="P7450">
        <v>13414.05</v>
      </c>
      <c r="Q7450">
        <v>35982.61</v>
      </c>
      <c r="R7450" s="6">
        <v>168.24568269836479</v>
      </c>
      <c r="S7450">
        <v>73</v>
      </c>
      <c r="T7450" t="str">
        <f ca="1">PROPER(TRIM(Table1[[#This Row],[Campaign Status]]))</f>
        <v>Active</v>
      </c>
      <c r="V7450" s="1">
        <f t="shared" si="348"/>
        <v>426</v>
      </c>
      <c r="W7450" t="str">
        <f t="shared" ca="1" si="349"/>
        <v>west</v>
      </c>
      <c r="X7450" s="6">
        <f t="shared" si="350"/>
        <v>4150.152</v>
      </c>
    </row>
    <row r="7451" spans="1:24" x14ac:dyDescent="0.3">
      <c r="A7451" t="s">
        <v>8531</v>
      </c>
      <c r="B7451" t="str">
        <f ca="1">PROPER(TRIM(Table1[[#This Row],[Campaign Name]]))</f>
        <v>New Launch</v>
      </c>
      <c r="C7451" t="str">
        <f ca="1">PROPER(TRIM(Table1[[#This Row],[Campaign Type]]))</f>
        <v>Lead Gen</v>
      </c>
      <c r="D7451" t="str">
        <f ca="1">PROPER(TRIM(Table1[[#This Row],[Marketing Channel]]))</f>
        <v>Google Ads</v>
      </c>
      <c r="E7451" t="s">
        <v>1995</v>
      </c>
      <c r="F7451" t="s">
        <v>590</v>
      </c>
      <c r="G7451" t="s">
        <v>46</v>
      </c>
      <c r="H7451" t="s">
        <v>42</v>
      </c>
      <c r="I7451" t="s">
        <v>68</v>
      </c>
      <c r="J7451" t="s">
        <v>63</v>
      </c>
      <c r="K7451">
        <v>99153</v>
      </c>
      <c r="L7451">
        <v>8609</v>
      </c>
      <c r="M7451">
        <v>8.68</v>
      </c>
      <c r="N7451">
        <v>1278</v>
      </c>
      <c r="O7451">
        <v>14.84</v>
      </c>
      <c r="P7451">
        <v>250</v>
      </c>
      <c r="Q7451">
        <v>43048.76</v>
      </c>
      <c r="R7451" s="6">
        <v>17119.504000000001</v>
      </c>
      <c r="S7451">
        <v>1014</v>
      </c>
      <c r="T7451" t="str">
        <f ca="1">PROPER(TRIM(Table1[[#This Row],[Campaign Status]]))</f>
        <v>Paused</v>
      </c>
      <c r="V7451" s="1">
        <f t="shared" si="348"/>
        <v>1278</v>
      </c>
      <c r="W7451" t="str">
        <f t="shared" ca="1" si="349"/>
        <v>South</v>
      </c>
      <c r="X7451" s="6">
        <f t="shared" si="350"/>
        <v>168.24568269836479</v>
      </c>
    </row>
    <row r="7452" spans="1:24" x14ac:dyDescent="0.3">
      <c r="A7452" t="s">
        <v>8532</v>
      </c>
      <c r="B7452" t="str">
        <f ca="1">PROPER(TRIM(Table1[[#This Row],[Campaign Name]]))</f>
        <v>New Launch</v>
      </c>
      <c r="C7452" t="str">
        <f ca="1">PROPER(TRIM(Table1[[#This Row],[Campaign Type]]))</f>
        <v>Lead Gen</v>
      </c>
      <c r="D7452" t="str">
        <f ca="1">PROPER(TRIM(Table1[[#This Row],[Marketing Channel]]))</f>
        <v>Google Ads</v>
      </c>
      <c r="E7452" t="s">
        <v>1097</v>
      </c>
      <c r="F7452" t="s">
        <v>200</v>
      </c>
      <c r="G7452" t="s">
        <v>29</v>
      </c>
      <c r="H7452" t="s">
        <v>67</v>
      </c>
      <c r="I7452" t="s">
        <v>68</v>
      </c>
      <c r="J7452" t="s">
        <v>32</v>
      </c>
      <c r="K7452">
        <v>96018</v>
      </c>
      <c r="L7452">
        <v>10931</v>
      </c>
      <c r="M7452">
        <v>11.38</v>
      </c>
      <c r="N7452">
        <v>1984</v>
      </c>
      <c r="O7452">
        <v>18.149999999999999</v>
      </c>
      <c r="P7452">
        <v>250</v>
      </c>
      <c r="Q7452">
        <v>48764.08</v>
      </c>
      <c r="R7452" s="6">
        <v>19405.632000000001</v>
      </c>
      <c r="S7452">
        <v>972</v>
      </c>
      <c r="T7452" t="str">
        <f ca="1">PROPER(TRIM(Table1[[#This Row],[Campaign Status]]))</f>
        <v>Paused</v>
      </c>
      <c r="V7452" s="1">
        <f t="shared" si="348"/>
        <v>1984</v>
      </c>
      <c r="W7452" t="str">
        <f t="shared" ca="1" si="349"/>
        <v>North</v>
      </c>
      <c r="X7452" s="6">
        <f t="shared" si="350"/>
        <v>17119.504000000001</v>
      </c>
    </row>
    <row r="7453" spans="1:24" x14ac:dyDescent="0.3">
      <c r="A7453" t="s">
        <v>8533</v>
      </c>
      <c r="B7453" t="str">
        <f ca="1">PROPER(TRIM(Table1[[#This Row],[Campaign Name]]))</f>
        <v>Summer Sale</v>
      </c>
      <c r="C7453" t="str">
        <f ca="1">PROPER(TRIM(Table1[[#This Row],[Campaign Type]]))</f>
        <v>Sales</v>
      </c>
      <c r="D7453" t="str">
        <f ca="1">PROPER(TRIM(Table1[[#This Row],[Marketing Channel]]))</f>
        <v>Email</v>
      </c>
      <c r="E7453" t="s">
        <v>2015</v>
      </c>
      <c r="F7453" t="s">
        <v>208</v>
      </c>
      <c r="G7453" t="s">
        <v>29</v>
      </c>
      <c r="H7453" t="s">
        <v>99</v>
      </c>
      <c r="I7453" t="s">
        <v>62</v>
      </c>
      <c r="J7453" t="s">
        <v>25</v>
      </c>
      <c r="K7453">
        <v>44155</v>
      </c>
      <c r="L7453">
        <v>6119</v>
      </c>
      <c r="M7453">
        <v>13.86</v>
      </c>
      <c r="N7453">
        <v>217</v>
      </c>
      <c r="O7453">
        <v>3.55</v>
      </c>
      <c r="P7453">
        <v>9768.91</v>
      </c>
      <c r="Q7453">
        <v>46213.56</v>
      </c>
      <c r="R7453" s="6">
        <v>373.06772198740691</v>
      </c>
      <c r="S7453">
        <v>121</v>
      </c>
      <c r="T7453" t="str">
        <f ca="1">PROPER(TRIM(Table1[[#This Row],[Campaign Status]]))</f>
        <v>Paused</v>
      </c>
      <c r="V7453" s="1">
        <f t="shared" si="348"/>
        <v>217</v>
      </c>
      <c r="W7453" t="str">
        <f t="shared" ca="1" si="349"/>
        <v>North</v>
      </c>
      <c r="X7453" s="6">
        <f t="shared" si="350"/>
        <v>19405.632000000001</v>
      </c>
    </row>
    <row r="7454" spans="1:24" x14ac:dyDescent="0.3">
      <c r="A7454" t="s">
        <v>8534</v>
      </c>
      <c r="B7454" t="str">
        <f ca="1">PROPER(TRIM(Table1[[#This Row],[Campaign Name]]))</f>
        <v>Flash Sale</v>
      </c>
      <c r="C7454" t="str">
        <f ca="1">PROPER(TRIM(Table1[[#This Row],[Campaign Type]]))</f>
        <v>Lead Gen</v>
      </c>
      <c r="D7454" t="str">
        <f ca="1">PROPER(TRIM(Table1[[#This Row],[Marketing Channel]]))</f>
        <v>Linkedin</v>
      </c>
      <c r="E7454" t="s">
        <v>2421</v>
      </c>
      <c r="F7454" t="s">
        <v>1171</v>
      </c>
      <c r="G7454" t="s">
        <v>41</v>
      </c>
      <c r="H7454" t="s">
        <v>11140</v>
      </c>
      <c r="I7454" t="s">
        <v>31</v>
      </c>
      <c r="J7454" t="s">
        <v>25</v>
      </c>
      <c r="K7454">
        <v>128513</v>
      </c>
      <c r="L7454">
        <v>4985</v>
      </c>
      <c r="M7454">
        <v>3.88</v>
      </c>
      <c r="N7454">
        <v>786</v>
      </c>
      <c r="O7454">
        <v>15.77</v>
      </c>
      <c r="P7454">
        <v>6893.17</v>
      </c>
      <c r="Q7454">
        <v>31965.84</v>
      </c>
      <c r="R7454" s="6">
        <v>363.73207102102515</v>
      </c>
      <c r="S7454">
        <v>183</v>
      </c>
      <c r="T7454" t="str">
        <f ca="1">PROPER(TRIM(Table1[[#This Row],[Campaign Status]]))</f>
        <v>Paused</v>
      </c>
      <c r="V7454" s="1">
        <f t="shared" si="348"/>
        <v>786</v>
      </c>
      <c r="W7454" t="str">
        <f t="shared" ca="1" si="349"/>
        <v>East</v>
      </c>
      <c r="X7454" s="6">
        <f t="shared" si="350"/>
        <v>373.06772198740691</v>
      </c>
    </row>
    <row r="7455" spans="1:24" hidden="1" x14ac:dyDescent="0.3">
      <c r="A7455" t="s">
        <v>8535</v>
      </c>
      <c r="B7455" t="str">
        <f ca="1">PROPER(TRIM(Table1[[#This Row],[Campaign Name]]))</f>
        <v>Summer Sale</v>
      </c>
      <c r="C7455" t="str">
        <f ca="1">PROPER(TRIM(Table1[[#This Row],[Campaign Type]]))</f>
        <v>Sales</v>
      </c>
      <c r="D7455" t="str">
        <f ca="1">PROPER(TRIM(Table1[[#This Row],[Marketing Channel]]))</f>
        <v>Google Ads</v>
      </c>
      <c r="E7455" t="s">
        <v>2666</v>
      </c>
      <c r="F7455" t="s">
        <v>86</v>
      </c>
      <c r="G7455" t="s">
        <v>11141</v>
      </c>
      <c r="H7455" t="s">
        <v>36</v>
      </c>
      <c r="I7455" t="s">
        <v>68</v>
      </c>
      <c r="J7455" t="s">
        <v>63</v>
      </c>
      <c r="K7455">
        <v>20540</v>
      </c>
      <c r="L7455">
        <v>2470</v>
      </c>
      <c r="M7455">
        <v>12.03</v>
      </c>
      <c r="N7455">
        <v>183</v>
      </c>
      <c r="O7455">
        <v>7.41</v>
      </c>
      <c r="P7455">
        <v>250</v>
      </c>
      <c r="R7455" s="6" t="e">
        <v>#VALUE!</v>
      </c>
      <c r="S7455">
        <v>13</v>
      </c>
      <c r="T7455" t="str">
        <f ca="1">PROPER(TRIM(Table1[[#This Row],[Campaign Status]]))</f>
        <v>Paused</v>
      </c>
      <c r="V7455" s="1">
        <f t="shared" si="348"/>
        <v>183</v>
      </c>
      <c r="W7455" t="str">
        <f t="shared" ca="1" si="349"/>
        <v>west</v>
      </c>
      <c r="X7455" s="6">
        <f t="shared" si="350"/>
        <v>363.73207102102515</v>
      </c>
    </row>
    <row r="7456" spans="1:24" x14ac:dyDescent="0.3">
      <c r="A7456" t="s">
        <v>8536</v>
      </c>
      <c r="B7456" t="str">
        <f ca="1">PROPER(TRIM(Table1[[#This Row],[Campaign Name]]))</f>
        <v>Summer Sale</v>
      </c>
      <c r="C7456" t="str">
        <f ca="1">PROPER(TRIM(Table1[[#This Row],[Campaign Type]]))</f>
        <v>Lead Gen</v>
      </c>
      <c r="D7456" t="str">
        <f ca="1">PROPER(TRIM(Table1[[#This Row],[Marketing Channel]]))</f>
        <v>Meta Ads</v>
      </c>
      <c r="E7456" t="s">
        <v>2012</v>
      </c>
      <c r="F7456" t="s">
        <v>246</v>
      </c>
      <c r="G7456" t="s">
        <v>29</v>
      </c>
      <c r="H7456" t="s">
        <v>61</v>
      </c>
      <c r="I7456" t="s">
        <v>62</v>
      </c>
      <c r="J7456" t="s">
        <v>63</v>
      </c>
      <c r="K7456">
        <v>175775</v>
      </c>
      <c r="L7456">
        <v>3803</v>
      </c>
      <c r="M7456">
        <v>2.16</v>
      </c>
      <c r="N7456">
        <v>797</v>
      </c>
      <c r="O7456">
        <v>20.96</v>
      </c>
      <c r="P7456">
        <v>250</v>
      </c>
      <c r="Q7456">
        <v>5651.48</v>
      </c>
      <c r="R7456" s="6">
        <v>2160.5919999999996</v>
      </c>
      <c r="S7456">
        <v>372</v>
      </c>
      <c r="T7456" t="str">
        <f ca="1">PROPER(TRIM(Table1[[#This Row],[Campaign Status]]))</f>
        <v>Active</v>
      </c>
      <c r="V7456" s="1">
        <f t="shared" si="348"/>
        <v>797</v>
      </c>
      <c r="W7456" t="str">
        <f t="shared" ca="1" si="349"/>
        <v>North</v>
      </c>
      <c r="X7456" s="6" t="e">
        <f t="shared" si="350"/>
        <v>#VALUE!</v>
      </c>
    </row>
    <row r="7457" spans="1:24" x14ac:dyDescent="0.3">
      <c r="A7457" t="s">
        <v>8537</v>
      </c>
      <c r="B7457" t="str">
        <f ca="1">PROPER(TRIM(Table1[[#This Row],[Campaign Name]]))</f>
        <v>Summer Sale</v>
      </c>
      <c r="C7457" t="str">
        <f ca="1">PROPER(TRIM(Table1[[#This Row],[Campaign Type]]))</f>
        <v>Awareness</v>
      </c>
      <c r="D7457" t="str">
        <f ca="1">PROPER(TRIM(Table1[[#This Row],[Marketing Channel]]))</f>
        <v>Linkedin</v>
      </c>
      <c r="E7457" t="s">
        <v>281</v>
      </c>
      <c r="F7457" t="s">
        <v>936</v>
      </c>
      <c r="G7457" t="s">
        <v>41</v>
      </c>
      <c r="H7457" t="s">
        <v>11140</v>
      </c>
      <c r="I7457" t="s">
        <v>68</v>
      </c>
      <c r="J7457" t="s">
        <v>63</v>
      </c>
      <c r="K7457">
        <v>193986</v>
      </c>
      <c r="L7457">
        <v>28980</v>
      </c>
      <c r="M7457">
        <v>14.94</v>
      </c>
      <c r="N7457">
        <v>4831</v>
      </c>
      <c r="O7457">
        <v>16.670000000000002</v>
      </c>
      <c r="P7457">
        <v>5979.9</v>
      </c>
      <c r="Q7457">
        <v>40784.93</v>
      </c>
      <c r="R7457" s="6">
        <v>582.03364604759281</v>
      </c>
      <c r="S7457">
        <v>3800</v>
      </c>
      <c r="T7457" t="str">
        <f ca="1">PROPER(TRIM(Table1[[#This Row],[Campaign Status]]))</f>
        <v>Active</v>
      </c>
      <c r="V7457" s="1">
        <f t="shared" si="348"/>
        <v>4831</v>
      </c>
      <c r="W7457" t="str">
        <f t="shared" ca="1" si="349"/>
        <v>East</v>
      </c>
      <c r="X7457" s="6">
        <f t="shared" si="350"/>
        <v>2160.5919999999996</v>
      </c>
    </row>
    <row r="7458" spans="1:24" x14ac:dyDescent="0.3">
      <c r="A7458" t="s">
        <v>8538</v>
      </c>
      <c r="B7458" t="str">
        <f ca="1">PROPER(TRIM(Table1[[#This Row],[Campaign Name]]))</f>
        <v>Summer Sale</v>
      </c>
      <c r="C7458" t="str">
        <f ca="1">PROPER(TRIM(Table1[[#This Row],[Campaign Type]]))</f>
        <v>Retargeting</v>
      </c>
      <c r="D7458" t="str">
        <f ca="1">PROPER(TRIM(Table1[[#This Row],[Marketing Channel]]))</f>
        <v>Meta Ads</v>
      </c>
      <c r="E7458" t="s">
        <v>1421</v>
      </c>
      <c r="F7458" t="s">
        <v>109</v>
      </c>
      <c r="G7458" t="s">
        <v>46</v>
      </c>
      <c r="H7458" t="s">
        <v>42</v>
      </c>
      <c r="I7458" t="s">
        <v>68</v>
      </c>
      <c r="J7458" t="s">
        <v>25</v>
      </c>
      <c r="K7458">
        <v>88147</v>
      </c>
      <c r="L7458">
        <v>13222</v>
      </c>
      <c r="M7458">
        <v>15</v>
      </c>
      <c r="N7458">
        <v>457</v>
      </c>
      <c r="O7458">
        <v>3.46</v>
      </c>
      <c r="P7458">
        <v>250</v>
      </c>
      <c r="Q7458">
        <v>20687.259999999998</v>
      </c>
      <c r="R7458" s="6">
        <v>8174.9039999999995</v>
      </c>
      <c r="S7458">
        <v>317</v>
      </c>
      <c r="T7458" t="str">
        <f ca="1">PROPER(TRIM(Table1[[#This Row],[Campaign Status]]))</f>
        <v>Paused</v>
      </c>
      <c r="V7458" s="1">
        <f t="shared" si="348"/>
        <v>457</v>
      </c>
      <c r="W7458" t="str">
        <f t="shared" ca="1" si="349"/>
        <v>South</v>
      </c>
      <c r="X7458" s="6">
        <f t="shared" si="350"/>
        <v>582.03364604759281</v>
      </c>
    </row>
    <row r="7459" spans="1:24" x14ac:dyDescent="0.3">
      <c r="A7459" t="s">
        <v>8539</v>
      </c>
      <c r="B7459" t="str">
        <f ca="1">PROPER(TRIM(Table1[[#This Row],[Campaign Name]]))</f>
        <v>Mega Discount</v>
      </c>
      <c r="C7459" t="str">
        <f ca="1">PROPER(TRIM(Table1[[#This Row],[Campaign Type]]))</f>
        <v>Lead Gen</v>
      </c>
      <c r="D7459" t="str">
        <f ca="1">PROPER(TRIM(Table1[[#This Row],[Marketing Channel]]))</f>
        <v>Meta Ads</v>
      </c>
      <c r="E7459" t="s">
        <v>1969</v>
      </c>
      <c r="F7459" t="s">
        <v>334</v>
      </c>
      <c r="G7459" t="s">
        <v>11141</v>
      </c>
      <c r="H7459" t="s">
        <v>54</v>
      </c>
      <c r="I7459" t="s">
        <v>62</v>
      </c>
      <c r="J7459" t="s">
        <v>25</v>
      </c>
      <c r="K7459">
        <v>78772</v>
      </c>
      <c r="L7459">
        <v>5182</v>
      </c>
      <c r="M7459">
        <v>6.58</v>
      </c>
      <c r="N7459">
        <v>1010</v>
      </c>
      <c r="O7459">
        <v>19.489999999999998</v>
      </c>
      <c r="P7459">
        <v>3817.8497265160554</v>
      </c>
      <c r="Q7459">
        <v>26841.22</v>
      </c>
      <c r="R7459" s="6">
        <v>603.04548169038901</v>
      </c>
      <c r="S7459">
        <v>871</v>
      </c>
      <c r="T7459" t="str">
        <f ca="1">PROPER(TRIM(Table1[[#This Row],[Campaign Status]]))</f>
        <v>Completed</v>
      </c>
      <c r="V7459" s="1">
        <f t="shared" si="348"/>
        <v>1010</v>
      </c>
      <c r="W7459" t="str">
        <f t="shared" ca="1" si="349"/>
        <v>west</v>
      </c>
      <c r="X7459" s="6">
        <f t="shared" si="350"/>
        <v>8174.9039999999995</v>
      </c>
    </row>
    <row r="7460" spans="1:24" x14ac:dyDescent="0.3">
      <c r="A7460" t="s">
        <v>8540</v>
      </c>
      <c r="B7460" t="str">
        <f ca="1">PROPER(TRIM(Table1[[#This Row],[Campaign Name]]))</f>
        <v>New Launch</v>
      </c>
      <c r="C7460" t="str">
        <f ca="1">PROPER(TRIM(Table1[[#This Row],[Campaign Type]]))</f>
        <v>Awareness</v>
      </c>
      <c r="D7460" t="str">
        <f ca="1">PROPER(TRIM(Table1[[#This Row],[Marketing Channel]]))</f>
        <v>Google Ads</v>
      </c>
      <c r="E7460" t="s">
        <v>2381</v>
      </c>
      <c r="F7460" t="s">
        <v>86</v>
      </c>
      <c r="G7460" t="s">
        <v>11141</v>
      </c>
      <c r="H7460" t="s">
        <v>36</v>
      </c>
      <c r="I7460" t="s">
        <v>24</v>
      </c>
      <c r="J7460" t="s">
        <v>25</v>
      </c>
      <c r="K7460">
        <v>55085</v>
      </c>
      <c r="L7460">
        <v>389</v>
      </c>
      <c r="M7460">
        <v>0.71</v>
      </c>
      <c r="N7460">
        <v>80</v>
      </c>
      <c r="O7460">
        <v>20.57</v>
      </c>
      <c r="P7460">
        <v>3988.1535696969677</v>
      </c>
      <c r="Q7460">
        <v>33142.42</v>
      </c>
      <c r="R7460" s="6">
        <v>731.02166004400533</v>
      </c>
      <c r="S7460">
        <v>7</v>
      </c>
      <c r="T7460" t="str">
        <f ca="1">PROPER(TRIM(Table1[[#This Row],[Campaign Status]]))</f>
        <v>Paused</v>
      </c>
      <c r="V7460" s="1">
        <f t="shared" si="348"/>
        <v>80</v>
      </c>
      <c r="W7460" t="str">
        <f t="shared" ca="1" si="349"/>
        <v>west</v>
      </c>
      <c r="X7460" s="6">
        <f t="shared" si="350"/>
        <v>603.04548169038901</v>
      </c>
    </row>
    <row r="7461" spans="1:24" x14ac:dyDescent="0.3">
      <c r="A7461" t="s">
        <v>8541</v>
      </c>
      <c r="B7461" t="str">
        <f ca="1">PROPER(TRIM(Table1[[#This Row],[Campaign Name]]))</f>
        <v>Mega Discount</v>
      </c>
      <c r="C7461" t="str">
        <f ca="1">PROPER(TRIM(Table1[[#This Row],[Campaign Type]]))</f>
        <v>Lead Gen</v>
      </c>
      <c r="D7461" t="str">
        <f ca="1">PROPER(TRIM(Table1[[#This Row],[Marketing Channel]]))</f>
        <v>Email</v>
      </c>
      <c r="E7461" t="s">
        <v>111</v>
      </c>
      <c r="F7461" t="s">
        <v>1801</v>
      </c>
      <c r="G7461" t="s">
        <v>46</v>
      </c>
      <c r="H7461" t="s">
        <v>42</v>
      </c>
      <c r="I7461" t="s">
        <v>68</v>
      </c>
      <c r="J7461" t="s">
        <v>63</v>
      </c>
      <c r="K7461">
        <v>5124</v>
      </c>
      <c r="L7461">
        <v>244</v>
      </c>
      <c r="M7461">
        <v>4.76</v>
      </c>
      <c r="N7461">
        <v>73</v>
      </c>
      <c r="O7461">
        <v>29.92</v>
      </c>
      <c r="P7461">
        <v>4021.4266195524165</v>
      </c>
      <c r="Q7461">
        <v>28404.49</v>
      </c>
      <c r="R7461" s="6">
        <v>606.32869096493448</v>
      </c>
      <c r="S7461">
        <v>48</v>
      </c>
      <c r="T7461" t="str">
        <f ca="1">PROPER(TRIM(Table1[[#This Row],[Campaign Status]]))</f>
        <v>Active</v>
      </c>
      <c r="V7461" s="1">
        <f t="shared" si="348"/>
        <v>73</v>
      </c>
      <c r="W7461" t="str">
        <f t="shared" ca="1" si="349"/>
        <v>South</v>
      </c>
      <c r="X7461" s="6">
        <f t="shared" si="350"/>
        <v>731.02166004400533</v>
      </c>
    </row>
    <row r="7462" spans="1:24" x14ac:dyDescent="0.3">
      <c r="A7462" t="s">
        <v>8542</v>
      </c>
      <c r="B7462" t="str">
        <f ca="1">PROPER(TRIM(Table1[[#This Row],[Campaign Name]]))</f>
        <v>Summer Sale</v>
      </c>
      <c r="C7462" t="str">
        <f ca="1">PROPER(TRIM(Table1[[#This Row],[Campaign Type]]))</f>
        <v>Awareness</v>
      </c>
      <c r="D7462" t="str">
        <f ca="1">PROPER(TRIM(Table1[[#This Row],[Marketing Channel]]))</f>
        <v>Google Ads</v>
      </c>
      <c r="E7462" t="s">
        <v>716</v>
      </c>
      <c r="F7462" t="s">
        <v>489</v>
      </c>
      <c r="G7462" t="s">
        <v>46</v>
      </c>
      <c r="H7462" t="s">
        <v>42</v>
      </c>
      <c r="I7462" t="s">
        <v>31</v>
      </c>
      <c r="J7462" t="s">
        <v>25</v>
      </c>
      <c r="K7462">
        <v>116367</v>
      </c>
      <c r="L7462">
        <v>9916</v>
      </c>
      <c r="M7462">
        <v>8.52</v>
      </c>
      <c r="N7462">
        <v>2594</v>
      </c>
      <c r="O7462">
        <v>26.16</v>
      </c>
      <c r="P7462">
        <v>3988.1535696969677</v>
      </c>
      <c r="Q7462">
        <v>5443.93</v>
      </c>
      <c r="R7462" s="6">
        <v>36.502516888125925</v>
      </c>
      <c r="S7462">
        <v>1641</v>
      </c>
      <c r="T7462" t="str">
        <f ca="1">PROPER(TRIM(Table1[[#This Row],[Campaign Status]]))</f>
        <v>Completed</v>
      </c>
      <c r="V7462" s="1">
        <f t="shared" si="348"/>
        <v>2594</v>
      </c>
      <c r="W7462" t="str">
        <f t="shared" ca="1" si="349"/>
        <v>South</v>
      </c>
      <c r="X7462" s="6">
        <f t="shared" si="350"/>
        <v>606.32869096493448</v>
      </c>
    </row>
    <row r="7463" spans="1:24" x14ac:dyDescent="0.3">
      <c r="A7463" t="s">
        <v>8543</v>
      </c>
      <c r="B7463" t="str">
        <f ca="1">PROPER(TRIM(Table1[[#This Row],[Campaign Name]]))</f>
        <v>Summer Sale</v>
      </c>
      <c r="C7463" t="str">
        <f ca="1">PROPER(TRIM(Table1[[#This Row],[Campaign Type]]))</f>
        <v>Retargeting</v>
      </c>
      <c r="D7463" t="str">
        <f ca="1">PROPER(TRIM(Table1[[#This Row],[Marketing Channel]]))</f>
        <v>Email</v>
      </c>
      <c r="E7463" t="s">
        <v>718</v>
      </c>
      <c r="F7463" t="s">
        <v>489</v>
      </c>
      <c r="G7463" t="s">
        <v>11141</v>
      </c>
      <c r="H7463" t="s">
        <v>36</v>
      </c>
      <c r="I7463" t="s">
        <v>68</v>
      </c>
      <c r="J7463" t="s">
        <v>25</v>
      </c>
      <c r="K7463">
        <v>29886</v>
      </c>
      <c r="L7463">
        <v>416</v>
      </c>
      <c r="M7463">
        <v>1.39</v>
      </c>
      <c r="N7463">
        <v>83</v>
      </c>
      <c r="O7463">
        <v>19.95</v>
      </c>
      <c r="P7463">
        <v>250</v>
      </c>
      <c r="Q7463">
        <v>36071.47</v>
      </c>
      <c r="R7463" s="6">
        <v>14328.588</v>
      </c>
      <c r="S7463">
        <v>63</v>
      </c>
      <c r="T7463" t="str">
        <f ca="1">PROPER(TRIM(Table1[[#This Row],[Campaign Status]]))</f>
        <v>Active</v>
      </c>
      <c r="V7463" s="1">
        <f t="shared" si="348"/>
        <v>83</v>
      </c>
      <c r="W7463" t="str">
        <f t="shared" ca="1" si="349"/>
        <v>west</v>
      </c>
      <c r="X7463" s="6">
        <f t="shared" si="350"/>
        <v>36.502516888125925</v>
      </c>
    </row>
    <row r="7464" spans="1:24" x14ac:dyDescent="0.3">
      <c r="A7464" t="s">
        <v>8544</v>
      </c>
      <c r="B7464" t="str">
        <f ca="1">PROPER(TRIM(Table1[[#This Row],[Campaign Name]]))</f>
        <v>Summer Sale</v>
      </c>
      <c r="C7464" t="str">
        <f ca="1">PROPER(TRIM(Table1[[#This Row],[Campaign Type]]))</f>
        <v>Lead Gen</v>
      </c>
      <c r="D7464" t="str">
        <f ca="1">PROPER(TRIM(Table1[[#This Row],[Marketing Channel]]))</f>
        <v>Instagram</v>
      </c>
      <c r="E7464" t="s">
        <v>1139</v>
      </c>
      <c r="F7464" t="s">
        <v>704</v>
      </c>
      <c r="G7464" t="s">
        <v>11141</v>
      </c>
      <c r="H7464" t="s">
        <v>36</v>
      </c>
      <c r="I7464" t="s">
        <v>24</v>
      </c>
      <c r="J7464" t="s">
        <v>32</v>
      </c>
      <c r="K7464">
        <v>100110</v>
      </c>
      <c r="L7464">
        <v>13811</v>
      </c>
      <c r="M7464">
        <v>13.8</v>
      </c>
      <c r="N7464">
        <v>4083</v>
      </c>
      <c r="O7464">
        <v>29.56</v>
      </c>
      <c r="P7464">
        <v>3982.6304252733912</v>
      </c>
      <c r="Q7464">
        <v>24398.55</v>
      </c>
      <c r="R7464" s="6">
        <v>512.6240046068333</v>
      </c>
      <c r="S7464">
        <v>182</v>
      </c>
      <c r="T7464" t="str">
        <f ca="1">PROPER(TRIM(Table1[[#This Row],[Campaign Status]]))</f>
        <v>Completed</v>
      </c>
      <c r="V7464" s="1">
        <f t="shared" si="348"/>
        <v>4083</v>
      </c>
      <c r="W7464" t="str">
        <f t="shared" ca="1" si="349"/>
        <v>west</v>
      </c>
      <c r="X7464" s="6">
        <f t="shared" si="350"/>
        <v>14328.588</v>
      </c>
    </row>
    <row r="7465" spans="1:24" x14ac:dyDescent="0.3">
      <c r="A7465" t="s">
        <v>8545</v>
      </c>
      <c r="B7465" t="str">
        <f ca="1">PROPER(TRIM(Table1[[#This Row],[Campaign Name]]))</f>
        <v>New Launch</v>
      </c>
      <c r="C7465" t="str">
        <f ca="1">PROPER(TRIM(Table1[[#This Row],[Campaign Type]]))</f>
        <v>Awareness</v>
      </c>
      <c r="D7465" t="str">
        <f ca="1">PROPER(TRIM(Table1[[#This Row],[Marketing Channel]]))</f>
        <v>Email</v>
      </c>
      <c r="E7465" t="s">
        <v>1874</v>
      </c>
      <c r="F7465" t="s">
        <v>321</v>
      </c>
      <c r="G7465" t="s">
        <v>46</v>
      </c>
      <c r="H7465" t="s">
        <v>30</v>
      </c>
      <c r="I7465" t="s">
        <v>24</v>
      </c>
      <c r="J7465" t="s">
        <v>32</v>
      </c>
      <c r="K7465">
        <v>83556</v>
      </c>
      <c r="L7465">
        <v>911</v>
      </c>
      <c r="M7465">
        <v>1.0900000000000001</v>
      </c>
      <c r="N7465">
        <v>145</v>
      </c>
      <c r="O7465">
        <v>15.92</v>
      </c>
      <c r="P7465">
        <v>4021.4266195524165</v>
      </c>
      <c r="Q7465">
        <v>46148.62</v>
      </c>
      <c r="R7465" s="6">
        <v>1047.5683722692504</v>
      </c>
      <c r="S7465">
        <v>91</v>
      </c>
      <c r="T7465" t="str">
        <f ca="1">PROPER(TRIM(Table1[[#This Row],[Campaign Status]]))</f>
        <v>Completed</v>
      </c>
      <c r="V7465" s="1">
        <f t="shared" si="348"/>
        <v>145</v>
      </c>
      <c r="W7465" t="str">
        <f t="shared" ca="1" si="349"/>
        <v>South</v>
      </c>
      <c r="X7465" s="6">
        <f t="shared" si="350"/>
        <v>512.6240046068333</v>
      </c>
    </row>
    <row r="7466" spans="1:24" x14ac:dyDescent="0.3">
      <c r="A7466" t="s">
        <v>8546</v>
      </c>
      <c r="B7466" t="str">
        <f ca="1">PROPER(TRIM(Table1[[#This Row],[Campaign Name]]))</f>
        <v>Summer Sale</v>
      </c>
      <c r="C7466" t="str">
        <f ca="1">PROPER(TRIM(Table1[[#This Row],[Campaign Type]]))</f>
        <v>Lead Gen</v>
      </c>
      <c r="D7466" t="str">
        <f ca="1">PROPER(TRIM(Table1[[#This Row],[Marketing Channel]]))</f>
        <v>Google Ads</v>
      </c>
      <c r="E7466" t="s">
        <v>1909</v>
      </c>
      <c r="F7466" t="s">
        <v>381</v>
      </c>
      <c r="G7466" t="s">
        <v>46</v>
      </c>
      <c r="H7466" t="s">
        <v>42</v>
      </c>
      <c r="I7466" t="s">
        <v>31</v>
      </c>
      <c r="J7466" t="s">
        <v>63</v>
      </c>
      <c r="K7466">
        <v>189592</v>
      </c>
      <c r="L7466">
        <v>1800</v>
      </c>
      <c r="M7466">
        <v>0.95</v>
      </c>
      <c r="N7466">
        <v>407</v>
      </c>
      <c r="O7466">
        <v>22.61</v>
      </c>
      <c r="P7466">
        <v>3988.1535696969677</v>
      </c>
      <c r="Q7466">
        <v>19514.46</v>
      </c>
      <c r="R7466" s="6">
        <v>389.31064611643751</v>
      </c>
      <c r="S7466">
        <v>308</v>
      </c>
      <c r="T7466" t="str">
        <f ca="1">PROPER(TRIM(Table1[[#This Row],[Campaign Status]]))</f>
        <v>Active</v>
      </c>
      <c r="V7466" s="1">
        <f t="shared" si="348"/>
        <v>407</v>
      </c>
      <c r="W7466" t="str">
        <f t="shared" ca="1" si="349"/>
        <v>South</v>
      </c>
      <c r="X7466" s="6">
        <f t="shared" si="350"/>
        <v>1047.5683722692504</v>
      </c>
    </row>
    <row r="7467" spans="1:24" x14ac:dyDescent="0.3">
      <c r="A7467" t="s">
        <v>8547</v>
      </c>
      <c r="B7467" t="str">
        <f ca="1">PROPER(TRIM(Table1[[#This Row],[Campaign Name]]))</f>
        <v>New Launch</v>
      </c>
      <c r="C7467" t="str">
        <f ca="1">PROPER(TRIM(Table1[[#This Row],[Campaign Type]]))</f>
        <v>Lead Gen</v>
      </c>
      <c r="D7467" t="str">
        <f ca="1">PROPER(TRIM(Table1[[#This Row],[Marketing Channel]]))</f>
        <v>Instagram</v>
      </c>
      <c r="E7467" t="s">
        <v>283</v>
      </c>
      <c r="F7467" t="s">
        <v>381</v>
      </c>
      <c r="G7467" t="s">
        <v>11141</v>
      </c>
      <c r="H7467" t="s">
        <v>23</v>
      </c>
      <c r="I7467" t="s">
        <v>31</v>
      </c>
      <c r="J7467" t="s">
        <v>32</v>
      </c>
      <c r="K7467">
        <v>162808</v>
      </c>
      <c r="L7467">
        <v>5250</v>
      </c>
      <c r="M7467">
        <v>3.22</v>
      </c>
      <c r="N7467">
        <v>681</v>
      </c>
      <c r="O7467">
        <v>12.97</v>
      </c>
      <c r="P7467">
        <v>250</v>
      </c>
      <c r="Q7467">
        <v>2939.38</v>
      </c>
      <c r="R7467" s="6">
        <v>1075.7520000000002</v>
      </c>
      <c r="S7467">
        <v>293</v>
      </c>
      <c r="T7467" t="str">
        <f ca="1">PROPER(TRIM(Table1[[#This Row],[Campaign Status]]))</f>
        <v>Completed</v>
      </c>
      <c r="V7467" s="1">
        <f t="shared" si="348"/>
        <v>681</v>
      </c>
      <c r="W7467" t="str">
        <f t="shared" ca="1" si="349"/>
        <v>west</v>
      </c>
      <c r="X7467" s="6">
        <f t="shared" si="350"/>
        <v>389.31064611643751</v>
      </c>
    </row>
    <row r="7468" spans="1:24" x14ac:dyDescent="0.3">
      <c r="A7468" t="s">
        <v>8548</v>
      </c>
      <c r="B7468" t="str">
        <f ca="1">PROPER(TRIM(Table1[[#This Row],[Campaign Name]]))</f>
        <v>Flash Sale</v>
      </c>
      <c r="C7468" t="str">
        <f ca="1">PROPER(TRIM(Table1[[#This Row],[Campaign Type]]))</f>
        <v>Lead Gen</v>
      </c>
      <c r="D7468" t="str">
        <f ca="1">PROPER(TRIM(Table1[[#This Row],[Marketing Channel]]))</f>
        <v>Meta Ads</v>
      </c>
      <c r="E7468" t="s">
        <v>1849</v>
      </c>
      <c r="F7468" t="s">
        <v>821</v>
      </c>
      <c r="G7468" t="s">
        <v>46</v>
      </c>
      <c r="H7468" t="s">
        <v>30</v>
      </c>
      <c r="I7468" t="s">
        <v>68</v>
      </c>
      <c r="J7468" t="s">
        <v>25</v>
      </c>
      <c r="K7468">
        <v>58539</v>
      </c>
      <c r="L7468">
        <v>3454</v>
      </c>
      <c r="M7468">
        <v>5.9</v>
      </c>
      <c r="N7468">
        <v>904</v>
      </c>
      <c r="O7468">
        <v>26.17</v>
      </c>
      <c r="P7468">
        <v>3817.8497265160554</v>
      </c>
      <c r="Q7468">
        <v>12985</v>
      </c>
      <c r="R7468" s="6">
        <v>240.11291512642501</v>
      </c>
      <c r="S7468">
        <v>373</v>
      </c>
      <c r="T7468" t="str">
        <f ca="1">PROPER(TRIM(Table1[[#This Row],[Campaign Status]]))</f>
        <v>Completed</v>
      </c>
      <c r="V7468" s="1">
        <f t="shared" si="348"/>
        <v>904</v>
      </c>
      <c r="W7468" t="str">
        <f t="shared" ca="1" si="349"/>
        <v>South</v>
      </c>
      <c r="X7468" s="6">
        <f t="shared" si="350"/>
        <v>1075.7520000000002</v>
      </c>
    </row>
    <row r="7469" spans="1:24" x14ac:dyDescent="0.3">
      <c r="A7469" t="s">
        <v>8549</v>
      </c>
      <c r="B7469" t="str">
        <f ca="1">PROPER(TRIM(Table1[[#This Row],[Campaign Name]]))</f>
        <v>Flash Sale</v>
      </c>
      <c r="C7469" t="str">
        <f ca="1">PROPER(TRIM(Table1[[#This Row],[Campaign Type]]))</f>
        <v>Retargeting</v>
      </c>
      <c r="D7469" t="str">
        <f ca="1">PROPER(TRIM(Table1[[#This Row],[Marketing Channel]]))</f>
        <v>Linkedin</v>
      </c>
      <c r="E7469" t="s">
        <v>2453</v>
      </c>
      <c r="F7469" t="s">
        <v>249</v>
      </c>
      <c r="G7469" t="s">
        <v>11141</v>
      </c>
      <c r="H7469" t="s">
        <v>54</v>
      </c>
      <c r="I7469" t="s">
        <v>31</v>
      </c>
      <c r="J7469" t="s">
        <v>63</v>
      </c>
      <c r="K7469">
        <v>59488</v>
      </c>
      <c r="L7469">
        <v>8557</v>
      </c>
      <c r="M7469">
        <v>14.38</v>
      </c>
      <c r="N7469">
        <v>2828</v>
      </c>
      <c r="O7469">
        <v>33.049999999999997</v>
      </c>
      <c r="P7469">
        <v>250</v>
      </c>
      <c r="Q7469">
        <v>4617.37</v>
      </c>
      <c r="R7469" s="6">
        <v>1746.9480000000001</v>
      </c>
      <c r="S7469">
        <v>2644</v>
      </c>
      <c r="T7469" t="str">
        <f ca="1">PROPER(TRIM(Table1[[#This Row],[Campaign Status]]))</f>
        <v>Completed</v>
      </c>
      <c r="V7469" s="1">
        <f t="shared" si="348"/>
        <v>2828</v>
      </c>
      <c r="W7469" t="str">
        <f t="shared" ca="1" si="349"/>
        <v>west</v>
      </c>
      <c r="X7469" s="6">
        <f t="shared" si="350"/>
        <v>240.11291512642501</v>
      </c>
    </row>
    <row r="7470" spans="1:24" x14ac:dyDescent="0.3">
      <c r="A7470" t="s">
        <v>8550</v>
      </c>
      <c r="B7470" t="str">
        <f ca="1">PROPER(TRIM(Table1[[#This Row],[Campaign Name]]))</f>
        <v>Summer Sale</v>
      </c>
      <c r="C7470" t="str">
        <f ca="1">PROPER(TRIM(Table1[[#This Row],[Campaign Type]]))</f>
        <v>Retargeting</v>
      </c>
      <c r="D7470" t="str">
        <f ca="1">PROPER(TRIM(Table1[[#This Row],[Marketing Channel]]))</f>
        <v>Google Ads</v>
      </c>
      <c r="E7470" t="s">
        <v>1921</v>
      </c>
      <c r="F7470" t="s">
        <v>321</v>
      </c>
      <c r="G7470" t="s">
        <v>29</v>
      </c>
      <c r="H7470" t="s">
        <v>67</v>
      </c>
      <c r="I7470" t="s">
        <v>24</v>
      </c>
      <c r="J7470" t="s">
        <v>63</v>
      </c>
      <c r="K7470">
        <v>195996</v>
      </c>
      <c r="L7470">
        <v>4939</v>
      </c>
      <c r="M7470">
        <v>2.52</v>
      </c>
      <c r="N7470">
        <v>1288</v>
      </c>
      <c r="O7470">
        <v>26.08</v>
      </c>
      <c r="P7470">
        <v>250</v>
      </c>
      <c r="Q7470">
        <v>20019.490000000002</v>
      </c>
      <c r="R7470" s="6">
        <v>7907.7960000000003</v>
      </c>
      <c r="S7470">
        <v>145</v>
      </c>
      <c r="T7470" t="str">
        <f ca="1">PROPER(TRIM(Table1[[#This Row],[Campaign Status]]))</f>
        <v>Completed</v>
      </c>
      <c r="V7470" s="1">
        <f t="shared" si="348"/>
        <v>1288</v>
      </c>
      <c r="W7470" t="str">
        <f t="shared" ca="1" si="349"/>
        <v>North</v>
      </c>
      <c r="X7470" s="6">
        <f t="shared" si="350"/>
        <v>1746.9480000000001</v>
      </c>
    </row>
    <row r="7471" spans="1:24" x14ac:dyDescent="0.3">
      <c r="A7471" t="s">
        <v>8551</v>
      </c>
      <c r="B7471" t="str">
        <f ca="1">PROPER(TRIM(Table1[[#This Row],[Campaign Name]]))</f>
        <v>Summer Sale</v>
      </c>
      <c r="C7471" t="str">
        <f ca="1">PROPER(TRIM(Table1[[#This Row],[Campaign Type]]))</f>
        <v>Lead Gen</v>
      </c>
      <c r="D7471" t="str">
        <f ca="1">PROPER(TRIM(Table1[[#This Row],[Marketing Channel]]))</f>
        <v>Google Ads</v>
      </c>
      <c r="E7471" t="s">
        <v>3430</v>
      </c>
      <c r="F7471" t="s">
        <v>1411</v>
      </c>
      <c r="G7471" t="s">
        <v>29</v>
      </c>
      <c r="H7471" t="s">
        <v>99</v>
      </c>
      <c r="I7471" t="s">
        <v>68</v>
      </c>
      <c r="J7471" t="s">
        <v>25</v>
      </c>
      <c r="K7471">
        <v>4094</v>
      </c>
      <c r="L7471">
        <v>462</v>
      </c>
      <c r="M7471">
        <v>11.28</v>
      </c>
      <c r="N7471">
        <v>19</v>
      </c>
      <c r="O7471">
        <v>4.1100000000000003</v>
      </c>
      <c r="P7471">
        <v>250</v>
      </c>
      <c r="Q7471">
        <v>12052.09</v>
      </c>
      <c r="R7471" s="6">
        <v>4720.8360000000002</v>
      </c>
      <c r="S7471">
        <v>4</v>
      </c>
      <c r="T7471" t="str">
        <f ca="1">PROPER(TRIM(Table1[[#This Row],[Campaign Status]]))</f>
        <v>Completed</v>
      </c>
      <c r="V7471" s="1">
        <f t="shared" si="348"/>
        <v>19</v>
      </c>
      <c r="W7471" t="str">
        <f t="shared" ca="1" si="349"/>
        <v>North</v>
      </c>
      <c r="X7471" s="6">
        <f t="shared" si="350"/>
        <v>7907.7960000000003</v>
      </c>
    </row>
    <row r="7472" spans="1:24" x14ac:dyDescent="0.3">
      <c r="A7472" t="s">
        <v>8552</v>
      </c>
      <c r="B7472" t="str">
        <f ca="1">PROPER(TRIM(Table1[[#This Row],[Campaign Name]]))</f>
        <v>New Launch</v>
      </c>
      <c r="C7472" t="str">
        <f ca="1">PROPER(TRIM(Table1[[#This Row],[Campaign Type]]))</f>
        <v>Retargeting</v>
      </c>
      <c r="D7472" t="str">
        <f ca="1">PROPER(TRIM(Table1[[#This Row],[Marketing Channel]]))</f>
        <v>Linkedin</v>
      </c>
      <c r="E7472" t="s">
        <v>117</v>
      </c>
      <c r="F7472" t="s">
        <v>49</v>
      </c>
      <c r="G7472" t="s">
        <v>29</v>
      </c>
      <c r="H7472" t="s">
        <v>99</v>
      </c>
      <c r="I7472" t="s">
        <v>31</v>
      </c>
      <c r="J7472" t="s">
        <v>25</v>
      </c>
      <c r="K7472">
        <v>57580</v>
      </c>
      <c r="L7472">
        <v>814</v>
      </c>
      <c r="M7472">
        <v>1.41</v>
      </c>
      <c r="N7472">
        <v>7</v>
      </c>
      <c r="O7472">
        <v>0.86</v>
      </c>
      <c r="P7472">
        <v>3830.4648972188602</v>
      </c>
      <c r="Q7472">
        <v>7176</v>
      </c>
      <c r="R7472" s="6">
        <v>87.340184352301264</v>
      </c>
      <c r="S7472">
        <v>3</v>
      </c>
      <c r="T7472" t="str">
        <f ca="1">PROPER(TRIM(Table1[[#This Row],[Campaign Status]]))</f>
        <v>Completed</v>
      </c>
      <c r="V7472" s="1">
        <f t="shared" si="348"/>
        <v>7</v>
      </c>
      <c r="W7472" t="str">
        <f t="shared" ca="1" si="349"/>
        <v>North</v>
      </c>
      <c r="X7472" s="6">
        <f t="shared" si="350"/>
        <v>4720.8360000000002</v>
      </c>
    </row>
    <row r="7473" spans="1:24" x14ac:dyDescent="0.3">
      <c r="A7473" t="s">
        <v>8553</v>
      </c>
      <c r="B7473" t="str">
        <f ca="1">PROPER(TRIM(Table1[[#This Row],[Campaign Name]]))</f>
        <v>Mega Discount</v>
      </c>
      <c r="C7473" t="str">
        <f ca="1">PROPER(TRIM(Table1[[#This Row],[Campaign Type]]))</f>
        <v>Awareness</v>
      </c>
      <c r="D7473" t="str">
        <f ca="1">PROPER(TRIM(Table1[[#This Row],[Marketing Channel]]))</f>
        <v>Instagram</v>
      </c>
      <c r="E7473" t="s">
        <v>1077</v>
      </c>
      <c r="F7473" t="s">
        <v>60</v>
      </c>
      <c r="G7473" t="s">
        <v>11141</v>
      </c>
      <c r="H7473" t="s">
        <v>23</v>
      </c>
      <c r="I7473" t="s">
        <v>68</v>
      </c>
      <c r="J7473" t="s">
        <v>25</v>
      </c>
      <c r="K7473">
        <v>165989</v>
      </c>
      <c r="L7473">
        <v>20523</v>
      </c>
      <c r="M7473">
        <v>12.36</v>
      </c>
      <c r="N7473">
        <v>3088</v>
      </c>
      <c r="O7473">
        <v>15.05</v>
      </c>
      <c r="P7473">
        <v>250</v>
      </c>
      <c r="Q7473">
        <v>20430.91</v>
      </c>
      <c r="R7473" s="6">
        <v>8072.3640000000005</v>
      </c>
      <c r="S7473">
        <v>782</v>
      </c>
      <c r="T7473" t="str">
        <f ca="1">PROPER(TRIM(Table1[[#This Row],[Campaign Status]]))</f>
        <v>Active</v>
      </c>
      <c r="V7473" s="1">
        <f t="shared" si="348"/>
        <v>3088</v>
      </c>
      <c r="W7473" t="str">
        <f t="shared" ca="1" si="349"/>
        <v>west</v>
      </c>
      <c r="X7473" s="6">
        <f t="shared" si="350"/>
        <v>87.340184352301264</v>
      </c>
    </row>
    <row r="7474" spans="1:24" x14ac:dyDescent="0.3">
      <c r="A7474" t="s">
        <v>8554</v>
      </c>
      <c r="B7474" t="str">
        <f ca="1">PROPER(TRIM(Table1[[#This Row],[Campaign Name]]))</f>
        <v>Mega Discount</v>
      </c>
      <c r="C7474" t="str">
        <f ca="1">PROPER(TRIM(Table1[[#This Row],[Campaign Type]]))</f>
        <v>Sales</v>
      </c>
      <c r="D7474" t="str">
        <f ca="1">PROPER(TRIM(Table1[[#This Row],[Marketing Channel]]))</f>
        <v>Google Ads</v>
      </c>
      <c r="E7474" t="s">
        <v>444</v>
      </c>
      <c r="F7474" t="s">
        <v>468</v>
      </c>
      <c r="G7474" t="s">
        <v>11141</v>
      </c>
      <c r="H7474" t="s">
        <v>23</v>
      </c>
      <c r="I7474" t="s">
        <v>31</v>
      </c>
      <c r="J7474" t="s">
        <v>25</v>
      </c>
      <c r="K7474">
        <v>81412</v>
      </c>
      <c r="L7474">
        <v>10324</v>
      </c>
      <c r="M7474">
        <v>12.68</v>
      </c>
      <c r="N7474">
        <v>3232</v>
      </c>
      <c r="O7474">
        <v>31.31</v>
      </c>
      <c r="P7474">
        <v>3988.1535696969677</v>
      </c>
      <c r="Q7474">
        <v>43019.96</v>
      </c>
      <c r="R7474" s="6">
        <v>978.69366733710785</v>
      </c>
      <c r="S7474">
        <v>1831</v>
      </c>
      <c r="T7474" t="str">
        <f ca="1">PROPER(TRIM(Table1[[#This Row],[Campaign Status]]))</f>
        <v>Paused</v>
      </c>
      <c r="V7474" s="1">
        <f t="shared" si="348"/>
        <v>3232</v>
      </c>
      <c r="W7474" t="str">
        <f t="shared" ca="1" si="349"/>
        <v>west</v>
      </c>
      <c r="X7474" s="6">
        <f t="shared" si="350"/>
        <v>8072.3640000000005</v>
      </c>
    </row>
    <row r="7475" spans="1:24" x14ac:dyDescent="0.3">
      <c r="A7475" t="s">
        <v>8555</v>
      </c>
      <c r="B7475" t="str">
        <f ca="1">PROPER(TRIM(Table1[[#This Row],[Campaign Name]]))</f>
        <v>Flash Sale</v>
      </c>
      <c r="C7475" t="str">
        <f ca="1">PROPER(TRIM(Table1[[#This Row],[Campaign Type]]))</f>
        <v>Retargeting</v>
      </c>
      <c r="D7475" t="str">
        <f ca="1">PROPER(TRIM(Table1[[#This Row],[Marketing Channel]]))</f>
        <v>Meta Ads</v>
      </c>
      <c r="E7475" t="s">
        <v>3312</v>
      </c>
      <c r="F7475" t="s">
        <v>509</v>
      </c>
      <c r="G7475" t="s">
        <v>29</v>
      </c>
      <c r="H7475" t="s">
        <v>67</v>
      </c>
      <c r="I7475" t="s">
        <v>31</v>
      </c>
      <c r="J7475" t="s">
        <v>63</v>
      </c>
      <c r="K7475">
        <v>149810</v>
      </c>
      <c r="L7475">
        <v>1283</v>
      </c>
      <c r="M7475">
        <v>0.86</v>
      </c>
      <c r="N7475">
        <v>73</v>
      </c>
      <c r="O7475">
        <v>5.69</v>
      </c>
      <c r="P7475">
        <v>3004.44</v>
      </c>
      <c r="Q7475">
        <v>10916.31</v>
      </c>
      <c r="R7475" s="6">
        <v>263.33925789831045</v>
      </c>
      <c r="S7475">
        <v>10</v>
      </c>
      <c r="T7475" t="str">
        <f ca="1">PROPER(TRIM(Table1[[#This Row],[Campaign Status]]))</f>
        <v>Paused</v>
      </c>
      <c r="V7475" s="1">
        <f t="shared" si="348"/>
        <v>73</v>
      </c>
      <c r="W7475" t="str">
        <f t="shared" ca="1" si="349"/>
        <v>North</v>
      </c>
      <c r="X7475" s="6">
        <f t="shared" si="350"/>
        <v>978.69366733710785</v>
      </c>
    </row>
    <row r="7476" spans="1:24" x14ac:dyDescent="0.3">
      <c r="A7476" t="s">
        <v>8556</v>
      </c>
      <c r="B7476" t="str">
        <f ca="1">PROPER(TRIM(Table1[[#This Row],[Campaign Name]]))</f>
        <v>Summer Sale</v>
      </c>
      <c r="C7476" t="str">
        <f ca="1">PROPER(TRIM(Table1[[#This Row],[Campaign Type]]))</f>
        <v>Awareness</v>
      </c>
      <c r="D7476" t="str">
        <f ca="1">PROPER(TRIM(Table1[[#This Row],[Marketing Channel]]))</f>
        <v>Youtube</v>
      </c>
      <c r="E7476" t="s">
        <v>1408</v>
      </c>
      <c r="F7476" t="s">
        <v>284</v>
      </c>
      <c r="G7476" t="s">
        <v>46</v>
      </c>
      <c r="H7476" t="s">
        <v>42</v>
      </c>
      <c r="I7476" t="s">
        <v>31</v>
      </c>
      <c r="J7476" t="s">
        <v>63</v>
      </c>
      <c r="K7476">
        <v>80883</v>
      </c>
      <c r="L7476">
        <v>11562</v>
      </c>
      <c r="M7476">
        <v>14.29</v>
      </c>
      <c r="N7476">
        <v>1793</v>
      </c>
      <c r="O7476">
        <v>15.51</v>
      </c>
      <c r="P7476">
        <v>3891.7088323699436</v>
      </c>
      <c r="Q7476">
        <v>1591.24</v>
      </c>
      <c r="R7476" s="6">
        <v>-59.112049011359915</v>
      </c>
      <c r="S7476">
        <v>1405</v>
      </c>
      <c r="T7476" t="str">
        <f ca="1">PROPER(TRIM(Table1[[#This Row],[Campaign Status]]))</f>
        <v>Active</v>
      </c>
      <c r="V7476" s="1">
        <f t="shared" si="348"/>
        <v>1793</v>
      </c>
      <c r="W7476" t="str">
        <f t="shared" ca="1" si="349"/>
        <v>South</v>
      </c>
      <c r="X7476" s="6">
        <f t="shared" si="350"/>
        <v>263.33925789831045</v>
      </c>
    </row>
    <row r="7477" spans="1:24" x14ac:dyDescent="0.3">
      <c r="A7477" t="s">
        <v>8557</v>
      </c>
      <c r="B7477" t="str">
        <f ca="1">PROPER(TRIM(Table1[[#This Row],[Campaign Name]]))</f>
        <v>Summer Sale</v>
      </c>
      <c r="C7477" t="str">
        <f ca="1">PROPER(TRIM(Table1[[#This Row],[Campaign Type]]))</f>
        <v>Lead Gen</v>
      </c>
      <c r="D7477" t="str">
        <f ca="1">PROPER(TRIM(Table1[[#This Row],[Marketing Channel]]))</f>
        <v>Meta Ads</v>
      </c>
      <c r="E7477" t="s">
        <v>1062</v>
      </c>
      <c r="F7477" t="s">
        <v>274</v>
      </c>
      <c r="G7477" t="s">
        <v>11141</v>
      </c>
      <c r="H7477" t="s">
        <v>54</v>
      </c>
      <c r="I7477" t="s">
        <v>31</v>
      </c>
      <c r="J7477" t="s">
        <v>32</v>
      </c>
      <c r="K7477">
        <v>86555</v>
      </c>
      <c r="L7477">
        <v>11112</v>
      </c>
      <c r="M7477">
        <v>12.84</v>
      </c>
      <c r="N7477">
        <v>3054</v>
      </c>
      <c r="O7477">
        <v>27.48</v>
      </c>
      <c r="P7477">
        <v>4208.3500000000004</v>
      </c>
      <c r="Q7477">
        <v>36926.92</v>
      </c>
      <c r="R7477" s="6">
        <v>777.46789121627239</v>
      </c>
      <c r="S7477">
        <v>1911</v>
      </c>
      <c r="T7477" t="str">
        <f ca="1">PROPER(TRIM(Table1[[#This Row],[Campaign Status]]))</f>
        <v>Active</v>
      </c>
      <c r="V7477" s="1">
        <f t="shared" si="348"/>
        <v>3054</v>
      </c>
      <c r="W7477" t="str">
        <f t="shared" ca="1" si="349"/>
        <v>west</v>
      </c>
      <c r="X7477" s="6">
        <f t="shared" si="350"/>
        <v>-59.112049011359915</v>
      </c>
    </row>
    <row r="7478" spans="1:24" x14ac:dyDescent="0.3">
      <c r="A7478" t="s">
        <v>8558</v>
      </c>
      <c r="B7478" t="str">
        <f ca="1">PROPER(TRIM(Table1[[#This Row],[Campaign Name]]))</f>
        <v>Flash Sale</v>
      </c>
      <c r="C7478" t="str">
        <f ca="1">PROPER(TRIM(Table1[[#This Row],[Campaign Type]]))</f>
        <v>Awareness</v>
      </c>
      <c r="D7478" t="str">
        <f ca="1">PROPER(TRIM(Table1[[#This Row],[Marketing Channel]]))</f>
        <v>Instagram</v>
      </c>
      <c r="E7478" t="s">
        <v>2049</v>
      </c>
      <c r="F7478" t="s">
        <v>279</v>
      </c>
      <c r="G7478" t="s">
        <v>46</v>
      </c>
      <c r="H7478" t="s">
        <v>30</v>
      </c>
      <c r="I7478" t="s">
        <v>68</v>
      </c>
      <c r="J7478" t="s">
        <v>32</v>
      </c>
      <c r="K7478">
        <v>97697</v>
      </c>
      <c r="L7478">
        <v>4832</v>
      </c>
      <c r="M7478">
        <v>4.95</v>
      </c>
      <c r="N7478">
        <v>368</v>
      </c>
      <c r="O7478">
        <v>7.62</v>
      </c>
      <c r="P7478">
        <v>250</v>
      </c>
      <c r="Q7478">
        <v>17125.8</v>
      </c>
      <c r="R7478" s="6">
        <v>6750.32</v>
      </c>
      <c r="S7478">
        <v>196</v>
      </c>
      <c r="T7478" t="str">
        <f ca="1">PROPER(TRIM(Table1[[#This Row],[Campaign Status]]))</f>
        <v>Paused</v>
      </c>
      <c r="V7478" s="1">
        <f t="shared" si="348"/>
        <v>368</v>
      </c>
      <c r="W7478" t="str">
        <f t="shared" ca="1" si="349"/>
        <v>South</v>
      </c>
      <c r="X7478" s="6">
        <f t="shared" si="350"/>
        <v>777.46789121627239</v>
      </c>
    </row>
    <row r="7479" spans="1:24" x14ac:dyDescent="0.3">
      <c r="A7479" t="s">
        <v>8559</v>
      </c>
      <c r="B7479" t="str">
        <f ca="1">PROPER(TRIM(Table1[[#This Row],[Campaign Name]]))</f>
        <v>Festive Offer</v>
      </c>
      <c r="C7479" t="str">
        <f ca="1">PROPER(TRIM(Table1[[#This Row],[Campaign Type]]))</f>
        <v>Awareness</v>
      </c>
      <c r="D7479" t="str">
        <f ca="1">PROPER(TRIM(Table1[[#This Row],[Marketing Channel]]))</f>
        <v>Meta Ads</v>
      </c>
      <c r="E7479" t="s">
        <v>1585</v>
      </c>
      <c r="F7479" t="s">
        <v>957</v>
      </c>
      <c r="G7479" t="s">
        <v>11141</v>
      </c>
      <c r="H7479" t="s">
        <v>54</v>
      </c>
      <c r="I7479" t="s">
        <v>62</v>
      </c>
      <c r="J7479" t="s">
        <v>63</v>
      </c>
      <c r="K7479">
        <v>75891</v>
      </c>
      <c r="L7479">
        <v>4142</v>
      </c>
      <c r="M7479">
        <v>5.46</v>
      </c>
      <c r="N7479">
        <v>147</v>
      </c>
      <c r="O7479">
        <v>3.55</v>
      </c>
      <c r="P7479">
        <v>3377.74</v>
      </c>
      <c r="Q7479">
        <v>3561.91</v>
      </c>
      <c r="R7479" s="6">
        <v>5.4524622972756962</v>
      </c>
      <c r="S7479">
        <v>93</v>
      </c>
      <c r="T7479" t="str">
        <f ca="1">PROPER(TRIM(Table1[[#This Row],[Campaign Status]]))</f>
        <v>Active</v>
      </c>
      <c r="V7479" s="1">
        <f t="shared" si="348"/>
        <v>147</v>
      </c>
      <c r="W7479" t="str">
        <f t="shared" ca="1" si="349"/>
        <v>west</v>
      </c>
      <c r="X7479" s="6">
        <f t="shared" si="350"/>
        <v>6750.32</v>
      </c>
    </row>
    <row r="7480" spans="1:24" x14ac:dyDescent="0.3">
      <c r="A7480" t="s">
        <v>8560</v>
      </c>
      <c r="B7480" t="str">
        <f ca="1">PROPER(TRIM(Table1[[#This Row],[Campaign Name]]))</f>
        <v>Flash Sale</v>
      </c>
      <c r="C7480" t="str">
        <f ca="1">PROPER(TRIM(Table1[[#This Row],[Campaign Type]]))</f>
        <v>Awareness</v>
      </c>
      <c r="D7480" t="str">
        <f ca="1">PROPER(TRIM(Table1[[#This Row],[Marketing Channel]]))</f>
        <v>Meta Ads</v>
      </c>
      <c r="E7480" t="s">
        <v>2515</v>
      </c>
      <c r="F7480" t="s">
        <v>257</v>
      </c>
      <c r="G7480" t="s">
        <v>46</v>
      </c>
      <c r="H7480" t="s">
        <v>30</v>
      </c>
      <c r="I7480" t="s">
        <v>24</v>
      </c>
      <c r="J7480" t="s">
        <v>25</v>
      </c>
      <c r="K7480">
        <v>182005</v>
      </c>
      <c r="L7480">
        <v>570</v>
      </c>
      <c r="M7480">
        <v>0.31</v>
      </c>
      <c r="N7480">
        <v>137</v>
      </c>
      <c r="O7480">
        <v>24.04</v>
      </c>
      <c r="P7480">
        <v>250</v>
      </c>
      <c r="Q7480">
        <v>4350.07</v>
      </c>
      <c r="R7480" s="6">
        <v>1640.0279999999998</v>
      </c>
      <c r="S7480">
        <v>5</v>
      </c>
      <c r="T7480" t="str">
        <f ca="1">PROPER(TRIM(Table1[[#This Row],[Campaign Status]]))</f>
        <v>Active</v>
      </c>
      <c r="V7480" s="1">
        <f t="shared" si="348"/>
        <v>137</v>
      </c>
      <c r="W7480" t="str">
        <f t="shared" ca="1" si="349"/>
        <v>South</v>
      </c>
      <c r="X7480" s="6">
        <f t="shared" si="350"/>
        <v>5.4524622972756962</v>
      </c>
    </row>
    <row r="7481" spans="1:24" x14ac:dyDescent="0.3">
      <c r="A7481" t="s">
        <v>8561</v>
      </c>
      <c r="B7481" t="str">
        <f ca="1">PROPER(TRIM(Table1[[#This Row],[Campaign Name]]))</f>
        <v>New Launch</v>
      </c>
      <c r="C7481" t="str">
        <f ca="1">PROPER(TRIM(Table1[[#This Row],[Campaign Type]]))</f>
        <v>Awareness</v>
      </c>
      <c r="D7481" t="str">
        <f ca="1">PROPER(TRIM(Table1[[#This Row],[Marketing Channel]]))</f>
        <v>Google Ads</v>
      </c>
      <c r="E7481" t="s">
        <v>1693</v>
      </c>
      <c r="F7481" t="s">
        <v>89</v>
      </c>
      <c r="G7481" t="s">
        <v>11141</v>
      </c>
      <c r="H7481" t="s">
        <v>54</v>
      </c>
      <c r="I7481" t="s">
        <v>24</v>
      </c>
      <c r="J7481" t="s">
        <v>25</v>
      </c>
      <c r="K7481">
        <v>166611</v>
      </c>
      <c r="L7481">
        <v>17628</v>
      </c>
      <c r="M7481">
        <v>10.58</v>
      </c>
      <c r="N7481">
        <v>1597</v>
      </c>
      <c r="O7481">
        <v>9.06</v>
      </c>
      <c r="P7481">
        <v>250</v>
      </c>
      <c r="Q7481">
        <v>18626.009999999998</v>
      </c>
      <c r="R7481" s="6">
        <v>7350.4039999999986</v>
      </c>
      <c r="S7481">
        <v>651</v>
      </c>
      <c r="T7481" t="str">
        <f ca="1">PROPER(TRIM(Table1[[#This Row],[Campaign Status]]))</f>
        <v>Paused</v>
      </c>
      <c r="V7481" s="1">
        <f t="shared" si="348"/>
        <v>1597</v>
      </c>
      <c r="W7481" t="str">
        <f t="shared" ca="1" si="349"/>
        <v>west</v>
      </c>
      <c r="X7481" s="6">
        <f t="shared" si="350"/>
        <v>1640.0279999999998</v>
      </c>
    </row>
    <row r="7482" spans="1:24" x14ac:dyDescent="0.3">
      <c r="A7482" t="s">
        <v>8562</v>
      </c>
      <c r="B7482" t="str">
        <f ca="1">PROPER(TRIM(Table1[[#This Row],[Campaign Name]]))</f>
        <v>Summer Sale</v>
      </c>
      <c r="C7482" t="str">
        <f ca="1">PROPER(TRIM(Table1[[#This Row],[Campaign Type]]))</f>
        <v>Awareness</v>
      </c>
      <c r="D7482" t="str">
        <f ca="1">PROPER(TRIM(Table1[[#This Row],[Marketing Channel]]))</f>
        <v>Youtube</v>
      </c>
      <c r="E7482" t="s">
        <v>1432</v>
      </c>
      <c r="F7482" t="s">
        <v>365</v>
      </c>
      <c r="G7482" t="s">
        <v>29</v>
      </c>
      <c r="H7482" t="s">
        <v>61</v>
      </c>
      <c r="I7482" t="s">
        <v>62</v>
      </c>
      <c r="J7482" t="s">
        <v>25</v>
      </c>
      <c r="K7482">
        <v>103776</v>
      </c>
      <c r="L7482">
        <v>7695</v>
      </c>
      <c r="M7482">
        <v>7.42</v>
      </c>
      <c r="N7482">
        <v>1941</v>
      </c>
      <c r="O7482">
        <v>25.22</v>
      </c>
      <c r="P7482">
        <v>250</v>
      </c>
      <c r="Q7482">
        <v>48335.12</v>
      </c>
      <c r="R7482" s="6">
        <v>19234.048000000003</v>
      </c>
      <c r="S7482">
        <v>1044</v>
      </c>
      <c r="T7482" t="str">
        <f ca="1">PROPER(TRIM(Table1[[#This Row],[Campaign Status]]))</f>
        <v>Completed</v>
      </c>
      <c r="V7482" s="1">
        <f t="shared" si="348"/>
        <v>1941</v>
      </c>
      <c r="W7482" t="str">
        <f t="shared" ca="1" si="349"/>
        <v>North</v>
      </c>
      <c r="X7482" s="6">
        <f t="shared" si="350"/>
        <v>7350.4039999999986</v>
      </c>
    </row>
    <row r="7483" spans="1:24" x14ac:dyDescent="0.3">
      <c r="A7483" t="s">
        <v>8563</v>
      </c>
      <c r="B7483" t="str">
        <f ca="1">PROPER(TRIM(Table1[[#This Row],[Campaign Name]]))</f>
        <v>New Launch</v>
      </c>
      <c r="C7483" t="str">
        <f ca="1">PROPER(TRIM(Table1[[#This Row],[Campaign Type]]))</f>
        <v>Lead Gen</v>
      </c>
      <c r="D7483" t="str">
        <f ca="1">PROPER(TRIM(Table1[[#This Row],[Marketing Channel]]))</f>
        <v>Meta Ads</v>
      </c>
      <c r="E7483" t="s">
        <v>318</v>
      </c>
      <c r="F7483" t="s">
        <v>1108</v>
      </c>
      <c r="G7483" t="s">
        <v>11141</v>
      </c>
      <c r="H7483" t="s">
        <v>23</v>
      </c>
      <c r="I7483" t="s">
        <v>24</v>
      </c>
      <c r="J7483" t="s">
        <v>63</v>
      </c>
      <c r="K7483">
        <v>7093</v>
      </c>
      <c r="L7483">
        <v>120</v>
      </c>
      <c r="M7483">
        <v>1.69</v>
      </c>
      <c r="N7483">
        <v>38</v>
      </c>
      <c r="O7483">
        <v>31.67</v>
      </c>
      <c r="P7483">
        <v>250</v>
      </c>
      <c r="Q7483">
        <v>35355.300000000003</v>
      </c>
      <c r="R7483" s="6">
        <v>14042.119999999999</v>
      </c>
      <c r="S7483">
        <v>0</v>
      </c>
      <c r="T7483" t="str">
        <f ca="1">PROPER(TRIM(Table1[[#This Row],[Campaign Status]]))</f>
        <v>Paused</v>
      </c>
      <c r="V7483" s="1">
        <f t="shared" si="348"/>
        <v>38</v>
      </c>
      <c r="W7483" t="str">
        <f t="shared" ca="1" si="349"/>
        <v>west</v>
      </c>
      <c r="X7483" s="6">
        <f t="shared" si="350"/>
        <v>19234.048000000003</v>
      </c>
    </row>
    <row r="7484" spans="1:24" x14ac:dyDescent="0.3">
      <c r="A7484" t="s">
        <v>8564</v>
      </c>
      <c r="B7484" t="str">
        <f ca="1">PROPER(TRIM(Table1[[#This Row],[Campaign Name]]))</f>
        <v>Flash Sale</v>
      </c>
      <c r="C7484" t="str">
        <f ca="1">PROPER(TRIM(Table1[[#This Row],[Campaign Type]]))</f>
        <v>Lead Gen</v>
      </c>
      <c r="D7484" t="str">
        <f ca="1">PROPER(TRIM(Table1[[#This Row],[Marketing Channel]]))</f>
        <v>Email</v>
      </c>
      <c r="E7484" t="s">
        <v>863</v>
      </c>
      <c r="F7484" t="s">
        <v>362</v>
      </c>
      <c r="G7484" t="s">
        <v>41</v>
      </c>
      <c r="H7484" t="s">
        <v>11140</v>
      </c>
      <c r="I7484" t="s">
        <v>68</v>
      </c>
      <c r="J7484" t="s">
        <v>25</v>
      </c>
      <c r="K7484">
        <v>33278</v>
      </c>
      <c r="L7484">
        <v>193</v>
      </c>
      <c r="M7484">
        <v>0.57999999999999996</v>
      </c>
      <c r="N7484">
        <v>63</v>
      </c>
      <c r="O7484">
        <v>32.64</v>
      </c>
      <c r="P7484">
        <v>250</v>
      </c>
      <c r="Q7484">
        <v>37186.269999999997</v>
      </c>
      <c r="R7484" s="6">
        <v>14774.507999999998</v>
      </c>
      <c r="S7484">
        <v>44</v>
      </c>
      <c r="T7484" t="str">
        <f ca="1">PROPER(TRIM(Table1[[#This Row],[Campaign Status]]))</f>
        <v>Completed</v>
      </c>
      <c r="V7484" s="1">
        <f t="shared" si="348"/>
        <v>63</v>
      </c>
      <c r="W7484" t="str">
        <f t="shared" ca="1" si="349"/>
        <v>East</v>
      </c>
      <c r="X7484" s="6">
        <f t="shared" si="350"/>
        <v>14042.119999999999</v>
      </c>
    </row>
    <row r="7485" spans="1:24" x14ac:dyDescent="0.3">
      <c r="A7485" t="s">
        <v>8565</v>
      </c>
      <c r="B7485" t="str">
        <f ca="1">PROPER(TRIM(Table1[[#This Row],[Campaign Name]]))</f>
        <v>Flash Sale</v>
      </c>
      <c r="C7485" t="str">
        <f ca="1">PROPER(TRIM(Table1[[#This Row],[Campaign Type]]))</f>
        <v>Lead Gen</v>
      </c>
      <c r="D7485" t="str">
        <f ca="1">PROPER(TRIM(Table1[[#This Row],[Marketing Channel]]))</f>
        <v>Google Ads</v>
      </c>
      <c r="E7485" t="s">
        <v>1414</v>
      </c>
      <c r="F7485" t="s">
        <v>428</v>
      </c>
      <c r="G7485" t="s">
        <v>29</v>
      </c>
      <c r="H7485" t="s">
        <v>61</v>
      </c>
      <c r="I7485" t="s">
        <v>62</v>
      </c>
      <c r="J7485" t="s">
        <v>63</v>
      </c>
      <c r="K7485">
        <v>154092</v>
      </c>
      <c r="L7485">
        <v>10363</v>
      </c>
      <c r="M7485">
        <v>6.73</v>
      </c>
      <c r="N7485">
        <v>2948</v>
      </c>
      <c r="O7485">
        <v>28.45</v>
      </c>
      <c r="P7485">
        <v>3988.1535696969677</v>
      </c>
      <c r="Q7485">
        <v>35223.29</v>
      </c>
      <c r="R7485" s="6">
        <v>783.19793569725493</v>
      </c>
      <c r="S7485">
        <v>2431</v>
      </c>
      <c r="T7485" t="str">
        <f ca="1">PROPER(TRIM(Table1[[#This Row],[Campaign Status]]))</f>
        <v>Completed</v>
      </c>
      <c r="V7485" s="1">
        <f t="shared" si="348"/>
        <v>2948</v>
      </c>
      <c r="W7485" t="str">
        <f t="shared" ca="1" si="349"/>
        <v>North</v>
      </c>
      <c r="X7485" s="6">
        <f t="shared" si="350"/>
        <v>14774.507999999998</v>
      </c>
    </row>
    <row r="7486" spans="1:24" x14ac:dyDescent="0.3">
      <c r="A7486" t="s">
        <v>8566</v>
      </c>
      <c r="B7486" t="str">
        <f ca="1">PROPER(TRIM(Table1[[#This Row],[Campaign Name]]))</f>
        <v>Flash Sale</v>
      </c>
      <c r="C7486" t="str">
        <f ca="1">PROPER(TRIM(Table1[[#This Row],[Campaign Type]]))</f>
        <v>Awareness</v>
      </c>
      <c r="D7486" t="str">
        <f ca="1">PROPER(TRIM(Table1[[#This Row],[Marketing Channel]]))</f>
        <v>Youtube</v>
      </c>
      <c r="E7486" t="s">
        <v>2430</v>
      </c>
      <c r="F7486" t="s">
        <v>450</v>
      </c>
      <c r="G7486" t="s">
        <v>46</v>
      </c>
      <c r="H7486" t="s">
        <v>42</v>
      </c>
      <c r="I7486" t="s">
        <v>31</v>
      </c>
      <c r="J7486" t="s">
        <v>32</v>
      </c>
      <c r="K7486">
        <v>152870</v>
      </c>
      <c r="L7486">
        <v>5429</v>
      </c>
      <c r="M7486">
        <v>3.55</v>
      </c>
      <c r="N7486">
        <v>693</v>
      </c>
      <c r="O7486">
        <v>12.76</v>
      </c>
      <c r="P7486">
        <v>3891.7088323699436</v>
      </c>
      <c r="Q7486">
        <v>31803.31</v>
      </c>
      <c r="R7486" s="6">
        <v>717.20682018836089</v>
      </c>
      <c r="S7486">
        <v>506</v>
      </c>
      <c r="T7486" t="str">
        <f ca="1">PROPER(TRIM(Table1[[#This Row],[Campaign Status]]))</f>
        <v>Active</v>
      </c>
      <c r="V7486" s="1">
        <f t="shared" si="348"/>
        <v>693</v>
      </c>
      <c r="W7486" t="str">
        <f t="shared" ca="1" si="349"/>
        <v>South</v>
      </c>
      <c r="X7486" s="6">
        <f t="shared" si="350"/>
        <v>783.19793569725493</v>
      </c>
    </row>
    <row r="7487" spans="1:24" x14ac:dyDescent="0.3">
      <c r="A7487" t="s">
        <v>8567</v>
      </c>
      <c r="B7487" t="str">
        <f ca="1">PROPER(TRIM(Table1[[#This Row],[Campaign Name]]))</f>
        <v>Summer Sale</v>
      </c>
      <c r="C7487" t="str">
        <f ca="1">PROPER(TRIM(Table1[[#This Row],[Campaign Type]]))</f>
        <v>Retargeting</v>
      </c>
      <c r="D7487" t="str">
        <f ca="1">PROPER(TRIM(Table1[[#This Row],[Marketing Channel]]))</f>
        <v>Youtube</v>
      </c>
      <c r="E7487" t="s">
        <v>2347</v>
      </c>
      <c r="F7487" t="s">
        <v>376</v>
      </c>
      <c r="G7487" t="s">
        <v>29</v>
      </c>
      <c r="H7487" t="s">
        <v>61</v>
      </c>
      <c r="I7487" t="s">
        <v>31</v>
      </c>
      <c r="J7487" t="s">
        <v>32</v>
      </c>
      <c r="K7487">
        <v>5454</v>
      </c>
      <c r="L7487">
        <v>809</v>
      </c>
      <c r="M7487">
        <v>14.83</v>
      </c>
      <c r="N7487">
        <v>133</v>
      </c>
      <c r="O7487">
        <v>16.440000000000001</v>
      </c>
      <c r="P7487">
        <v>3891.7088323699436</v>
      </c>
      <c r="Q7487">
        <v>30031.03</v>
      </c>
      <c r="R7487" s="6">
        <v>671.66692816820853</v>
      </c>
      <c r="S7487">
        <v>47</v>
      </c>
      <c r="T7487" t="str">
        <f ca="1">PROPER(TRIM(Table1[[#This Row],[Campaign Status]]))</f>
        <v>Completed</v>
      </c>
      <c r="V7487" s="1">
        <f t="shared" si="348"/>
        <v>133</v>
      </c>
      <c r="W7487" t="str">
        <f t="shared" ca="1" si="349"/>
        <v>North</v>
      </c>
      <c r="X7487" s="6">
        <f t="shared" si="350"/>
        <v>717.20682018836089</v>
      </c>
    </row>
    <row r="7488" spans="1:24" x14ac:dyDescent="0.3">
      <c r="A7488" t="s">
        <v>8568</v>
      </c>
      <c r="B7488" t="str">
        <f ca="1">PROPER(TRIM(Table1[[#This Row],[Campaign Name]]))</f>
        <v>Mega Discount</v>
      </c>
      <c r="C7488" t="str">
        <f ca="1">PROPER(TRIM(Table1[[#This Row],[Campaign Type]]))</f>
        <v>Lead Gen</v>
      </c>
      <c r="D7488" t="str">
        <f ca="1">PROPER(TRIM(Table1[[#This Row],[Marketing Channel]]))</f>
        <v>Youtube</v>
      </c>
      <c r="E7488" t="s">
        <v>3131</v>
      </c>
      <c r="F7488" t="s">
        <v>106</v>
      </c>
      <c r="G7488" t="s">
        <v>11141</v>
      </c>
      <c r="H7488" t="s">
        <v>54</v>
      </c>
      <c r="I7488" t="s">
        <v>62</v>
      </c>
      <c r="J7488" t="s">
        <v>25</v>
      </c>
      <c r="K7488">
        <v>121616</v>
      </c>
      <c r="L7488">
        <v>17159</v>
      </c>
      <c r="M7488">
        <v>14.11</v>
      </c>
      <c r="N7488">
        <v>3111</v>
      </c>
      <c r="O7488">
        <v>18.13</v>
      </c>
      <c r="P7488">
        <v>8546.15</v>
      </c>
      <c r="Q7488">
        <v>38914.01</v>
      </c>
      <c r="R7488" s="6">
        <v>355.33965586843198</v>
      </c>
      <c r="S7488">
        <v>3026</v>
      </c>
      <c r="T7488" t="str">
        <f ca="1">PROPER(TRIM(Table1[[#This Row],[Campaign Status]]))</f>
        <v>Paused</v>
      </c>
      <c r="V7488" s="1">
        <f t="shared" si="348"/>
        <v>3111</v>
      </c>
      <c r="W7488" t="str">
        <f t="shared" ca="1" si="349"/>
        <v>west</v>
      </c>
      <c r="X7488" s="6">
        <f t="shared" si="350"/>
        <v>671.66692816820853</v>
      </c>
    </row>
    <row r="7489" spans="1:24" x14ac:dyDescent="0.3">
      <c r="A7489" t="s">
        <v>8569</v>
      </c>
      <c r="B7489" t="str">
        <f ca="1">PROPER(TRIM(Table1[[#This Row],[Campaign Name]]))</f>
        <v>Mega Discount</v>
      </c>
      <c r="C7489" t="str">
        <f ca="1">PROPER(TRIM(Table1[[#This Row],[Campaign Type]]))</f>
        <v>Lead Gen</v>
      </c>
      <c r="D7489" t="str">
        <f ca="1">PROPER(TRIM(Table1[[#This Row],[Marketing Channel]]))</f>
        <v>Email</v>
      </c>
      <c r="E7489" t="s">
        <v>2143</v>
      </c>
      <c r="F7489" t="s">
        <v>381</v>
      </c>
      <c r="G7489" t="s">
        <v>29</v>
      </c>
      <c r="H7489" t="s">
        <v>67</v>
      </c>
      <c r="I7489" t="s">
        <v>68</v>
      </c>
      <c r="J7489" t="s">
        <v>63</v>
      </c>
      <c r="K7489">
        <v>103822</v>
      </c>
      <c r="L7489">
        <v>9455</v>
      </c>
      <c r="M7489">
        <v>9.11</v>
      </c>
      <c r="N7489">
        <v>817</v>
      </c>
      <c r="O7489">
        <v>8.64</v>
      </c>
      <c r="P7489">
        <v>2309.6999999999998</v>
      </c>
      <c r="Q7489">
        <v>30436.66</v>
      </c>
      <c r="R7489" s="6">
        <v>1217.7754686755857</v>
      </c>
      <c r="S7489">
        <v>140</v>
      </c>
      <c r="T7489" t="str">
        <f ca="1">PROPER(TRIM(Table1[[#This Row],[Campaign Status]]))</f>
        <v>Completed</v>
      </c>
      <c r="V7489" s="1">
        <f t="shared" si="348"/>
        <v>817</v>
      </c>
      <c r="W7489" t="str">
        <f t="shared" ca="1" si="349"/>
        <v>North</v>
      </c>
      <c r="X7489" s="6">
        <f t="shared" si="350"/>
        <v>355.33965586843198</v>
      </c>
    </row>
    <row r="7490" spans="1:24" x14ac:dyDescent="0.3">
      <c r="A7490" t="s">
        <v>8570</v>
      </c>
      <c r="B7490" t="str">
        <f ca="1">PROPER(TRIM(Table1[[#This Row],[Campaign Name]]))</f>
        <v>Flash Sale</v>
      </c>
      <c r="C7490" t="str">
        <f ca="1">PROPER(TRIM(Table1[[#This Row],[Campaign Type]]))</f>
        <v>Retargeting</v>
      </c>
      <c r="D7490" t="str">
        <f ca="1">PROPER(TRIM(Table1[[#This Row],[Marketing Channel]]))</f>
        <v>Meta Ads</v>
      </c>
      <c r="E7490" t="s">
        <v>1825</v>
      </c>
      <c r="F7490" t="s">
        <v>500</v>
      </c>
      <c r="G7490" t="s">
        <v>29</v>
      </c>
      <c r="H7490" t="s">
        <v>99</v>
      </c>
      <c r="I7490" t="s">
        <v>68</v>
      </c>
      <c r="J7490" t="s">
        <v>63</v>
      </c>
      <c r="K7490">
        <v>112136</v>
      </c>
      <c r="L7490">
        <v>6996</v>
      </c>
      <c r="M7490">
        <v>6.24</v>
      </c>
      <c r="N7490">
        <v>1929</v>
      </c>
      <c r="O7490">
        <v>27.57</v>
      </c>
      <c r="P7490">
        <v>250</v>
      </c>
      <c r="Q7490">
        <v>7284.8</v>
      </c>
      <c r="R7490" s="6">
        <v>2813.92</v>
      </c>
      <c r="S7490">
        <v>1740</v>
      </c>
      <c r="T7490" t="str">
        <f ca="1">PROPER(TRIM(Table1[[#This Row],[Campaign Status]]))</f>
        <v>Active</v>
      </c>
      <c r="V7490" s="1">
        <f t="shared" ref="V7490:V7553" si="351">IF(N7490="",ROUND(L7490*O7490/100,0),N7490)</f>
        <v>1929</v>
      </c>
      <c r="W7490" t="str">
        <f t="shared" ca="1" si="349"/>
        <v>North</v>
      </c>
      <c r="X7490" s="6">
        <f t="shared" si="350"/>
        <v>1217.7754686755857</v>
      </c>
    </row>
    <row r="7491" spans="1:24" x14ac:dyDescent="0.3">
      <c r="A7491" t="s">
        <v>8571</v>
      </c>
      <c r="B7491" t="str">
        <f ca="1">PROPER(TRIM(Table1[[#This Row],[Campaign Name]]))</f>
        <v>New Launch</v>
      </c>
      <c r="C7491" t="str">
        <f ca="1">PROPER(TRIM(Table1[[#This Row],[Campaign Type]]))</f>
        <v>Retargeting</v>
      </c>
      <c r="D7491" t="str">
        <f ca="1">PROPER(TRIM(Table1[[#This Row],[Marketing Channel]]))</f>
        <v>Linkedin</v>
      </c>
      <c r="E7491" t="s">
        <v>3144</v>
      </c>
      <c r="F7491" t="s">
        <v>913</v>
      </c>
      <c r="G7491" t="s">
        <v>41</v>
      </c>
      <c r="H7491" t="s">
        <v>11140</v>
      </c>
      <c r="I7491" t="s">
        <v>24</v>
      </c>
      <c r="J7491" t="s">
        <v>63</v>
      </c>
      <c r="K7491">
        <v>138566</v>
      </c>
      <c r="L7491">
        <v>4122</v>
      </c>
      <c r="M7491">
        <v>2.97</v>
      </c>
      <c r="N7491">
        <v>1048</v>
      </c>
      <c r="O7491">
        <v>25.42</v>
      </c>
      <c r="P7491">
        <v>9504.2099999999991</v>
      </c>
      <c r="Q7491">
        <v>46773.440000000002</v>
      </c>
      <c r="R7491" s="6">
        <v>392.13390697385694</v>
      </c>
      <c r="S7491">
        <v>457</v>
      </c>
      <c r="T7491" t="str">
        <f ca="1">PROPER(TRIM(Table1[[#This Row],[Campaign Status]]))</f>
        <v>Completed</v>
      </c>
      <c r="V7491" s="1">
        <f t="shared" si="351"/>
        <v>1048</v>
      </c>
      <c r="W7491" t="str">
        <f t="shared" ref="W7491:W7554" ca="1" si="352">IF(OR(D7491="Delhi",D7491="lucknow",D7491="jaipur"),"North",IF(OR(D7491="Bengaluru",D7491="chennai"),"South",IF(D7491="Kolkata","East",IF(OR(D7491="Mumbai",D7491="Pune",D7491="Ahmedabad"),"west","unknown"))))</f>
        <v>East</v>
      </c>
      <c r="X7491" s="6">
        <f t="shared" si="350"/>
        <v>2813.92</v>
      </c>
    </row>
    <row r="7492" spans="1:24" hidden="1" x14ac:dyDescent="0.3">
      <c r="A7492" t="s">
        <v>8572</v>
      </c>
      <c r="B7492" t="str">
        <f ca="1">PROPER(TRIM(Table1[[#This Row],[Campaign Name]]))</f>
        <v>New Launch</v>
      </c>
      <c r="C7492" t="str">
        <f ca="1">PROPER(TRIM(Table1[[#This Row],[Campaign Type]]))</f>
        <v>Awareness</v>
      </c>
      <c r="D7492" t="str">
        <f ca="1">PROPER(TRIM(Table1[[#This Row],[Marketing Channel]]))</f>
        <v>Meta Ads</v>
      </c>
      <c r="E7492" t="s">
        <v>1013</v>
      </c>
      <c r="F7492" t="s">
        <v>365</v>
      </c>
      <c r="G7492" t="s">
        <v>11141</v>
      </c>
      <c r="H7492" t="s">
        <v>23</v>
      </c>
      <c r="I7492" t="s">
        <v>62</v>
      </c>
      <c r="J7492" t="s">
        <v>25</v>
      </c>
      <c r="K7492">
        <v>145706</v>
      </c>
      <c r="L7492">
        <v>20761</v>
      </c>
      <c r="M7492">
        <v>14.25</v>
      </c>
      <c r="N7492">
        <v>1716</v>
      </c>
      <c r="O7492">
        <v>8.27</v>
      </c>
      <c r="P7492">
        <v>250</v>
      </c>
      <c r="R7492" s="6" t="e">
        <v>#VALUE!</v>
      </c>
      <c r="S7492">
        <v>729</v>
      </c>
      <c r="T7492" t="str">
        <f ca="1">PROPER(TRIM(Table1[[#This Row],[Campaign Status]]))</f>
        <v>Active</v>
      </c>
      <c r="V7492" s="1">
        <f t="shared" si="351"/>
        <v>1716</v>
      </c>
      <c r="W7492" t="str">
        <f t="shared" ca="1" si="352"/>
        <v>west</v>
      </c>
      <c r="X7492" s="6">
        <f t="shared" ref="X7492:X7555" si="353">R7491*1</f>
        <v>392.13390697385694</v>
      </c>
    </row>
    <row r="7493" spans="1:24" x14ac:dyDescent="0.3">
      <c r="A7493" t="s">
        <v>8573</v>
      </c>
      <c r="B7493" t="str">
        <f ca="1">PROPER(TRIM(Table1[[#This Row],[Campaign Name]]))</f>
        <v>Festive Offer</v>
      </c>
      <c r="C7493" t="str">
        <f ca="1">PROPER(TRIM(Table1[[#This Row],[Campaign Type]]))</f>
        <v>Lead Gen</v>
      </c>
      <c r="D7493" t="str">
        <f ca="1">PROPER(TRIM(Table1[[#This Row],[Marketing Channel]]))</f>
        <v>Email</v>
      </c>
      <c r="E7493" t="s">
        <v>1944</v>
      </c>
      <c r="F7493" t="s">
        <v>587</v>
      </c>
      <c r="G7493" t="s">
        <v>29</v>
      </c>
      <c r="H7493" t="s">
        <v>61</v>
      </c>
      <c r="I7493" t="s">
        <v>31</v>
      </c>
      <c r="J7493" t="s">
        <v>63</v>
      </c>
      <c r="K7493">
        <v>179136</v>
      </c>
      <c r="L7493">
        <v>14665</v>
      </c>
      <c r="M7493">
        <v>8.19</v>
      </c>
      <c r="N7493">
        <v>1703</v>
      </c>
      <c r="O7493">
        <v>11.61</v>
      </c>
      <c r="P7493">
        <v>4021.4266195524165</v>
      </c>
      <c r="Q7493">
        <v>48846.26</v>
      </c>
      <c r="R7493" s="6">
        <v>1114.6500389316211</v>
      </c>
      <c r="S7493">
        <v>1372</v>
      </c>
      <c r="T7493" t="str">
        <f ca="1">PROPER(TRIM(Table1[[#This Row],[Campaign Status]]))</f>
        <v>Completed</v>
      </c>
      <c r="V7493" s="1">
        <f t="shared" si="351"/>
        <v>1703</v>
      </c>
      <c r="W7493" t="str">
        <f t="shared" ca="1" si="352"/>
        <v>North</v>
      </c>
      <c r="X7493" s="6" t="e">
        <f t="shared" si="353"/>
        <v>#VALUE!</v>
      </c>
    </row>
    <row r="7494" spans="1:24" x14ac:dyDescent="0.3">
      <c r="A7494" t="s">
        <v>8574</v>
      </c>
      <c r="B7494" t="str">
        <f ca="1">PROPER(TRIM(Table1[[#This Row],[Campaign Name]]))</f>
        <v>Summer Sale</v>
      </c>
      <c r="C7494" t="str">
        <f ca="1">PROPER(TRIM(Table1[[#This Row],[Campaign Type]]))</f>
        <v>Retargeting</v>
      </c>
      <c r="D7494" t="str">
        <f ca="1">PROPER(TRIM(Table1[[#This Row],[Marketing Channel]]))</f>
        <v>Linkedin</v>
      </c>
      <c r="E7494" t="s">
        <v>990</v>
      </c>
      <c r="F7494" t="s">
        <v>394</v>
      </c>
      <c r="G7494" t="s">
        <v>46</v>
      </c>
      <c r="H7494" t="s">
        <v>42</v>
      </c>
      <c r="I7494" t="s">
        <v>62</v>
      </c>
      <c r="J7494" t="s">
        <v>32</v>
      </c>
      <c r="K7494">
        <v>11826</v>
      </c>
      <c r="L7494">
        <v>602</v>
      </c>
      <c r="M7494">
        <v>5.09</v>
      </c>
      <c r="N7494">
        <v>99</v>
      </c>
      <c r="O7494">
        <v>16.45</v>
      </c>
      <c r="P7494">
        <v>250</v>
      </c>
      <c r="Q7494">
        <v>32404.84</v>
      </c>
      <c r="R7494" s="6">
        <v>12861.936</v>
      </c>
      <c r="S7494">
        <v>60</v>
      </c>
      <c r="T7494" t="str">
        <f ca="1">PROPER(TRIM(Table1[[#This Row],[Campaign Status]]))</f>
        <v>Paused</v>
      </c>
      <c r="V7494" s="1">
        <f t="shared" si="351"/>
        <v>99</v>
      </c>
      <c r="W7494" t="str">
        <f t="shared" ca="1" si="352"/>
        <v>South</v>
      </c>
      <c r="X7494" s="6">
        <f t="shared" si="353"/>
        <v>1114.6500389316211</v>
      </c>
    </row>
    <row r="7495" spans="1:24" x14ac:dyDescent="0.3">
      <c r="A7495" t="s">
        <v>8575</v>
      </c>
      <c r="B7495" t="str">
        <f ca="1">PROPER(TRIM(Table1[[#This Row],[Campaign Name]]))</f>
        <v>Mega Discount</v>
      </c>
      <c r="C7495" t="str">
        <f ca="1">PROPER(TRIM(Table1[[#This Row],[Campaign Type]]))</f>
        <v>Lead Gen</v>
      </c>
      <c r="D7495" t="str">
        <f ca="1">PROPER(TRIM(Table1[[#This Row],[Marketing Channel]]))</f>
        <v>Instagram</v>
      </c>
      <c r="E7495" t="s">
        <v>380</v>
      </c>
      <c r="F7495" t="s">
        <v>839</v>
      </c>
      <c r="G7495" t="s">
        <v>11141</v>
      </c>
      <c r="H7495" t="s">
        <v>54</v>
      </c>
      <c r="I7495" t="s">
        <v>68</v>
      </c>
      <c r="J7495" t="s">
        <v>25</v>
      </c>
      <c r="K7495">
        <v>96749</v>
      </c>
      <c r="L7495">
        <v>3075</v>
      </c>
      <c r="M7495">
        <v>3.18</v>
      </c>
      <c r="N7495">
        <v>122</v>
      </c>
      <c r="O7495">
        <v>3.97</v>
      </c>
      <c r="P7495">
        <v>250</v>
      </c>
      <c r="Q7495">
        <v>11955.08</v>
      </c>
      <c r="R7495" s="6">
        <v>4682.0320000000002</v>
      </c>
      <c r="S7495">
        <v>122</v>
      </c>
      <c r="T7495" t="str">
        <f ca="1">PROPER(TRIM(Table1[[#This Row],[Campaign Status]]))</f>
        <v>Paused</v>
      </c>
      <c r="V7495" s="1">
        <f t="shared" si="351"/>
        <v>122</v>
      </c>
      <c r="W7495" t="str">
        <f t="shared" ca="1" si="352"/>
        <v>west</v>
      </c>
      <c r="X7495" s="6">
        <f t="shared" si="353"/>
        <v>12861.936</v>
      </c>
    </row>
    <row r="7496" spans="1:24" x14ac:dyDescent="0.3">
      <c r="A7496" t="s">
        <v>8576</v>
      </c>
      <c r="B7496" t="str">
        <f ca="1">PROPER(TRIM(Table1[[#This Row],[Campaign Name]]))</f>
        <v>Flash Sale</v>
      </c>
      <c r="C7496" t="str">
        <f ca="1">PROPER(TRIM(Table1[[#This Row],[Campaign Type]]))</f>
        <v>Retargeting</v>
      </c>
      <c r="D7496" t="str">
        <f ca="1">PROPER(TRIM(Table1[[#This Row],[Marketing Channel]]))</f>
        <v>Meta Ads</v>
      </c>
      <c r="E7496" t="s">
        <v>402</v>
      </c>
      <c r="F7496" t="s">
        <v>849</v>
      </c>
      <c r="G7496" t="s">
        <v>11141</v>
      </c>
      <c r="H7496" t="s">
        <v>54</v>
      </c>
      <c r="I7496" t="s">
        <v>68</v>
      </c>
      <c r="J7496" t="s">
        <v>32</v>
      </c>
      <c r="K7496">
        <v>159972</v>
      </c>
      <c r="L7496">
        <v>5071</v>
      </c>
      <c r="M7496">
        <v>3.17</v>
      </c>
      <c r="N7496">
        <v>83</v>
      </c>
      <c r="O7496">
        <v>1.64</v>
      </c>
      <c r="P7496">
        <v>14601.62</v>
      </c>
      <c r="Q7496">
        <v>44794.68</v>
      </c>
      <c r="R7496" s="6">
        <v>206.77883686878579</v>
      </c>
      <c r="S7496">
        <v>79</v>
      </c>
      <c r="T7496" t="str">
        <f ca="1">PROPER(TRIM(Table1[[#This Row],[Campaign Status]]))</f>
        <v>Completed</v>
      </c>
      <c r="V7496" s="1">
        <f t="shared" si="351"/>
        <v>83</v>
      </c>
      <c r="W7496" t="str">
        <f t="shared" ca="1" si="352"/>
        <v>west</v>
      </c>
      <c r="X7496" s="6">
        <f t="shared" si="353"/>
        <v>4682.0320000000002</v>
      </c>
    </row>
    <row r="7497" spans="1:24" x14ac:dyDescent="0.3">
      <c r="A7497" t="s">
        <v>8577</v>
      </c>
      <c r="B7497" t="str">
        <f ca="1">PROPER(TRIM(Table1[[#This Row],[Campaign Name]]))</f>
        <v>Summer Sale</v>
      </c>
      <c r="C7497" t="str">
        <f ca="1">PROPER(TRIM(Table1[[#This Row],[Campaign Type]]))</f>
        <v>Sales</v>
      </c>
      <c r="D7497" t="str">
        <f ca="1">PROPER(TRIM(Table1[[#This Row],[Marketing Channel]]))</f>
        <v>Email</v>
      </c>
      <c r="E7497" t="s">
        <v>2151</v>
      </c>
      <c r="F7497" t="s">
        <v>965</v>
      </c>
      <c r="G7497" t="s">
        <v>11141</v>
      </c>
      <c r="H7497" t="s">
        <v>54</v>
      </c>
      <c r="I7497" t="s">
        <v>68</v>
      </c>
      <c r="J7497" t="s">
        <v>32</v>
      </c>
      <c r="K7497">
        <v>119670</v>
      </c>
      <c r="L7497">
        <v>14230</v>
      </c>
      <c r="M7497">
        <v>11.89</v>
      </c>
      <c r="N7497">
        <v>228</v>
      </c>
      <c r="O7497">
        <v>1.6</v>
      </c>
      <c r="P7497">
        <v>4021.4266195524165</v>
      </c>
      <c r="Q7497">
        <v>24189.439999999999</v>
      </c>
      <c r="R7497" s="6">
        <v>501.51389763994433</v>
      </c>
      <c r="S7497">
        <v>14</v>
      </c>
      <c r="T7497" t="str">
        <f ca="1">PROPER(TRIM(Table1[[#This Row],[Campaign Status]]))</f>
        <v>Paused</v>
      </c>
      <c r="V7497" s="1">
        <f t="shared" si="351"/>
        <v>228</v>
      </c>
      <c r="W7497" t="str">
        <f t="shared" ca="1" si="352"/>
        <v>west</v>
      </c>
      <c r="X7497" s="6">
        <f t="shared" si="353"/>
        <v>206.77883686878579</v>
      </c>
    </row>
    <row r="7498" spans="1:24" x14ac:dyDescent="0.3">
      <c r="A7498" t="s">
        <v>8578</v>
      </c>
      <c r="B7498" t="str">
        <f ca="1">PROPER(TRIM(Table1[[#This Row],[Campaign Name]]))</f>
        <v>Summer Sale</v>
      </c>
      <c r="C7498" t="str">
        <f ca="1">PROPER(TRIM(Table1[[#This Row],[Campaign Type]]))</f>
        <v>Sales</v>
      </c>
      <c r="D7498" t="str">
        <f ca="1">PROPER(TRIM(Table1[[#This Row],[Marketing Channel]]))</f>
        <v>Google Ads</v>
      </c>
      <c r="E7498" t="s">
        <v>3312</v>
      </c>
      <c r="F7498" t="s">
        <v>194</v>
      </c>
      <c r="G7498" t="s">
        <v>29</v>
      </c>
      <c r="H7498" t="s">
        <v>67</v>
      </c>
      <c r="I7498" t="s">
        <v>62</v>
      </c>
      <c r="J7498" t="s">
        <v>63</v>
      </c>
      <c r="K7498">
        <v>43777</v>
      </c>
      <c r="L7498">
        <v>688</v>
      </c>
      <c r="M7498">
        <v>1.57</v>
      </c>
      <c r="N7498">
        <v>138</v>
      </c>
      <c r="O7498">
        <v>20.059999999999999</v>
      </c>
      <c r="P7498">
        <v>5605.9</v>
      </c>
      <c r="Q7498">
        <v>14126.97</v>
      </c>
      <c r="R7498" s="6">
        <v>152.00181951158604</v>
      </c>
      <c r="S7498">
        <v>104</v>
      </c>
      <c r="T7498" t="str">
        <f ca="1">PROPER(TRIM(Table1[[#This Row],[Campaign Status]]))</f>
        <v>Paused</v>
      </c>
      <c r="V7498" s="1">
        <f t="shared" si="351"/>
        <v>138</v>
      </c>
      <c r="W7498" t="str">
        <f t="shared" ca="1" si="352"/>
        <v>North</v>
      </c>
      <c r="X7498" s="6">
        <f t="shared" si="353"/>
        <v>501.51389763994433</v>
      </c>
    </row>
    <row r="7499" spans="1:24" x14ac:dyDescent="0.3">
      <c r="A7499" t="s">
        <v>8579</v>
      </c>
      <c r="B7499" t="str">
        <f ca="1">PROPER(TRIM(Table1[[#This Row],[Campaign Name]]))</f>
        <v>Festive Offer</v>
      </c>
      <c r="C7499" t="str">
        <f ca="1">PROPER(TRIM(Table1[[#This Row],[Campaign Type]]))</f>
        <v>Retargeting</v>
      </c>
      <c r="D7499" t="str">
        <f ca="1">PROPER(TRIM(Table1[[#This Row],[Marketing Channel]]))</f>
        <v>Instagram</v>
      </c>
      <c r="E7499" t="s">
        <v>97</v>
      </c>
      <c r="F7499" t="s">
        <v>167</v>
      </c>
      <c r="G7499" t="s">
        <v>29</v>
      </c>
      <c r="H7499" t="s">
        <v>99</v>
      </c>
      <c r="I7499" t="s">
        <v>31</v>
      </c>
      <c r="J7499" t="s">
        <v>25</v>
      </c>
      <c r="K7499">
        <v>124774</v>
      </c>
      <c r="L7499">
        <v>9188</v>
      </c>
      <c r="M7499">
        <v>7.36</v>
      </c>
      <c r="N7499">
        <v>2958</v>
      </c>
      <c r="O7499">
        <v>32.19</v>
      </c>
      <c r="P7499">
        <v>4924.63</v>
      </c>
      <c r="Q7499">
        <v>13579.69</v>
      </c>
      <c r="R7499" s="6">
        <v>175.75046247129228</v>
      </c>
      <c r="S7499">
        <v>1501</v>
      </c>
      <c r="T7499" t="str">
        <f ca="1">PROPER(TRIM(Table1[[#This Row],[Campaign Status]]))</f>
        <v>Paused</v>
      </c>
      <c r="V7499" s="1">
        <f t="shared" si="351"/>
        <v>2958</v>
      </c>
      <c r="W7499" t="str">
        <f t="shared" ca="1" si="352"/>
        <v>North</v>
      </c>
      <c r="X7499" s="6">
        <f t="shared" si="353"/>
        <v>152.00181951158604</v>
      </c>
    </row>
    <row r="7500" spans="1:24" x14ac:dyDescent="0.3">
      <c r="A7500" t="s">
        <v>8580</v>
      </c>
      <c r="B7500" t="str">
        <f ca="1">PROPER(TRIM(Table1[[#This Row],[Campaign Name]]))</f>
        <v>Flash Sale</v>
      </c>
      <c r="C7500" t="str">
        <f ca="1">PROPER(TRIM(Table1[[#This Row],[Campaign Type]]))</f>
        <v>Sales</v>
      </c>
      <c r="D7500" t="str">
        <f ca="1">PROPER(TRIM(Table1[[#This Row],[Marketing Channel]]))</f>
        <v>Google Ads</v>
      </c>
      <c r="E7500" t="s">
        <v>1245</v>
      </c>
      <c r="F7500" t="s">
        <v>309</v>
      </c>
      <c r="G7500" t="s">
        <v>46</v>
      </c>
      <c r="H7500" t="s">
        <v>42</v>
      </c>
      <c r="I7500" t="s">
        <v>31</v>
      </c>
      <c r="J7500" t="s">
        <v>25</v>
      </c>
      <c r="K7500">
        <v>41282</v>
      </c>
      <c r="L7500">
        <v>5774</v>
      </c>
      <c r="M7500">
        <v>13.99</v>
      </c>
      <c r="N7500">
        <v>258</v>
      </c>
      <c r="O7500">
        <v>4.47</v>
      </c>
      <c r="P7500">
        <v>3988.1535696969677</v>
      </c>
      <c r="Q7500">
        <v>17289.57</v>
      </c>
      <c r="R7500" s="6">
        <v>333.52317552088937</v>
      </c>
      <c r="S7500">
        <v>229</v>
      </c>
      <c r="T7500" t="str">
        <f ca="1">PROPER(TRIM(Table1[[#This Row],[Campaign Status]]))</f>
        <v>Active</v>
      </c>
      <c r="V7500" s="1">
        <f t="shared" si="351"/>
        <v>258</v>
      </c>
      <c r="W7500" t="str">
        <f t="shared" ca="1" si="352"/>
        <v>South</v>
      </c>
      <c r="X7500" s="6">
        <f t="shared" si="353"/>
        <v>175.75046247129228</v>
      </c>
    </row>
    <row r="7501" spans="1:24" x14ac:dyDescent="0.3">
      <c r="A7501" t="s">
        <v>8581</v>
      </c>
      <c r="B7501" t="str">
        <f ca="1">PROPER(TRIM(Table1[[#This Row],[Campaign Name]]))</f>
        <v>Summer Sale</v>
      </c>
      <c r="C7501" t="str">
        <f ca="1">PROPER(TRIM(Table1[[#This Row],[Campaign Type]]))</f>
        <v>Retargeting</v>
      </c>
      <c r="D7501" t="str">
        <f ca="1">PROPER(TRIM(Table1[[#This Row],[Marketing Channel]]))</f>
        <v>Meta Ads</v>
      </c>
      <c r="E7501" t="s">
        <v>2823</v>
      </c>
      <c r="F7501" t="s">
        <v>590</v>
      </c>
      <c r="G7501" t="s">
        <v>29</v>
      </c>
      <c r="H7501" t="s">
        <v>99</v>
      </c>
      <c r="I7501" t="s">
        <v>68</v>
      </c>
      <c r="J7501" t="s">
        <v>32</v>
      </c>
      <c r="K7501">
        <v>40402</v>
      </c>
      <c r="L7501">
        <v>5281</v>
      </c>
      <c r="M7501">
        <v>13.07</v>
      </c>
      <c r="N7501">
        <v>833</v>
      </c>
      <c r="O7501">
        <v>15.77</v>
      </c>
      <c r="P7501">
        <v>3817.8497265160554</v>
      </c>
      <c r="Q7501">
        <v>25798.560000000001</v>
      </c>
      <c r="R7501" s="6">
        <v>575.73534444851623</v>
      </c>
      <c r="S7501">
        <v>578</v>
      </c>
      <c r="T7501" t="str">
        <f ca="1">PROPER(TRIM(Table1[[#This Row],[Campaign Status]]))</f>
        <v>Paused</v>
      </c>
      <c r="V7501" s="1">
        <f t="shared" si="351"/>
        <v>833</v>
      </c>
      <c r="W7501" t="str">
        <f t="shared" ca="1" si="352"/>
        <v>North</v>
      </c>
      <c r="X7501" s="6">
        <f t="shared" si="353"/>
        <v>333.52317552088937</v>
      </c>
    </row>
    <row r="7502" spans="1:24" x14ac:dyDescent="0.3">
      <c r="A7502" t="s">
        <v>8582</v>
      </c>
      <c r="B7502" t="str">
        <f ca="1">PROPER(TRIM(Table1[[#This Row],[Campaign Name]]))</f>
        <v>New Launch</v>
      </c>
      <c r="C7502" t="str">
        <f ca="1">PROPER(TRIM(Table1[[#This Row],[Campaign Type]]))</f>
        <v>Sales</v>
      </c>
      <c r="D7502" t="str">
        <f ca="1">PROPER(TRIM(Table1[[#This Row],[Marketing Channel]]))</f>
        <v>Instagram</v>
      </c>
      <c r="E7502" t="s">
        <v>3500</v>
      </c>
      <c r="F7502" t="s">
        <v>455</v>
      </c>
      <c r="G7502" t="s">
        <v>46</v>
      </c>
      <c r="H7502" t="s">
        <v>30</v>
      </c>
      <c r="I7502" t="s">
        <v>62</v>
      </c>
      <c r="J7502" t="s">
        <v>32</v>
      </c>
      <c r="K7502">
        <v>196995</v>
      </c>
      <c r="L7502">
        <v>17494</v>
      </c>
      <c r="M7502">
        <v>8.8800000000000008</v>
      </c>
      <c r="N7502">
        <v>3159</v>
      </c>
      <c r="O7502">
        <v>18.059999999999999</v>
      </c>
      <c r="P7502">
        <v>250</v>
      </c>
      <c r="Q7502">
        <v>2370.2800000000002</v>
      </c>
      <c r="R7502" s="6">
        <v>848.11200000000008</v>
      </c>
      <c r="S7502">
        <v>2816</v>
      </c>
      <c r="T7502" t="str">
        <f ca="1">PROPER(TRIM(Table1[[#This Row],[Campaign Status]]))</f>
        <v>Active</v>
      </c>
      <c r="V7502" s="1">
        <f t="shared" si="351"/>
        <v>3159</v>
      </c>
      <c r="W7502" t="str">
        <f t="shared" ca="1" si="352"/>
        <v>South</v>
      </c>
      <c r="X7502" s="6">
        <f t="shared" si="353"/>
        <v>575.73534444851623</v>
      </c>
    </row>
    <row r="7503" spans="1:24" x14ac:dyDescent="0.3">
      <c r="A7503" t="s">
        <v>8583</v>
      </c>
      <c r="B7503" t="str">
        <f ca="1">PROPER(TRIM(Table1[[#This Row],[Campaign Name]]))</f>
        <v>Summer Sale</v>
      </c>
      <c r="C7503" t="str">
        <f ca="1">PROPER(TRIM(Table1[[#This Row],[Campaign Type]]))</f>
        <v>Lead Gen</v>
      </c>
      <c r="D7503" t="str">
        <f ca="1">PROPER(TRIM(Table1[[#This Row],[Marketing Channel]]))</f>
        <v>Meta Ads</v>
      </c>
      <c r="E7503" t="s">
        <v>1566</v>
      </c>
      <c r="F7503" t="s">
        <v>988</v>
      </c>
      <c r="G7503" t="s">
        <v>29</v>
      </c>
      <c r="H7503" t="s">
        <v>99</v>
      </c>
      <c r="I7503" t="s">
        <v>62</v>
      </c>
      <c r="J7503" t="s">
        <v>32</v>
      </c>
      <c r="K7503">
        <v>182315</v>
      </c>
      <c r="L7503">
        <v>14495</v>
      </c>
      <c r="M7503">
        <v>7.95</v>
      </c>
      <c r="N7503">
        <v>3028</v>
      </c>
      <c r="O7503">
        <v>20.89</v>
      </c>
      <c r="P7503">
        <v>3817.8497265160554</v>
      </c>
      <c r="Q7503">
        <v>29687.59</v>
      </c>
      <c r="R7503" s="6">
        <v>677.59975186585314</v>
      </c>
      <c r="S7503">
        <v>1410</v>
      </c>
      <c r="T7503" t="str">
        <f ca="1">PROPER(TRIM(Table1[[#This Row],[Campaign Status]]))</f>
        <v>Active</v>
      </c>
      <c r="V7503" s="1">
        <f t="shared" si="351"/>
        <v>3028</v>
      </c>
      <c r="W7503" t="str">
        <f t="shared" ca="1" si="352"/>
        <v>North</v>
      </c>
      <c r="X7503" s="6">
        <f t="shared" si="353"/>
        <v>848.11200000000008</v>
      </c>
    </row>
    <row r="7504" spans="1:24" x14ac:dyDescent="0.3">
      <c r="A7504" t="s">
        <v>8584</v>
      </c>
      <c r="B7504" t="str">
        <f ca="1">PROPER(TRIM(Table1[[#This Row],[Campaign Name]]))</f>
        <v>New Launch</v>
      </c>
      <c r="C7504" t="str">
        <f ca="1">PROPER(TRIM(Table1[[#This Row],[Campaign Type]]))</f>
        <v>Sales</v>
      </c>
      <c r="D7504" t="str">
        <f ca="1">PROPER(TRIM(Table1[[#This Row],[Marketing Channel]]))</f>
        <v>Meta Ads</v>
      </c>
      <c r="E7504" t="s">
        <v>3387</v>
      </c>
      <c r="F7504" t="s">
        <v>551</v>
      </c>
      <c r="G7504" t="s">
        <v>11141</v>
      </c>
      <c r="H7504" t="s">
        <v>23</v>
      </c>
      <c r="I7504" t="s">
        <v>62</v>
      </c>
      <c r="J7504" t="s">
        <v>25</v>
      </c>
      <c r="K7504">
        <v>27473</v>
      </c>
      <c r="L7504">
        <v>1180</v>
      </c>
      <c r="M7504">
        <v>4.3</v>
      </c>
      <c r="N7504">
        <v>90</v>
      </c>
      <c r="O7504">
        <v>7.63</v>
      </c>
      <c r="P7504">
        <v>8030.53</v>
      </c>
      <c r="Q7504">
        <v>27199.67</v>
      </c>
      <c r="R7504" s="6">
        <v>238.70329853695833</v>
      </c>
      <c r="S7504">
        <v>78</v>
      </c>
      <c r="T7504" t="str">
        <f ca="1">PROPER(TRIM(Table1[[#This Row],[Campaign Status]]))</f>
        <v>Active</v>
      </c>
      <c r="V7504" s="1">
        <f t="shared" si="351"/>
        <v>90</v>
      </c>
      <c r="W7504" t="str">
        <f t="shared" ca="1" si="352"/>
        <v>west</v>
      </c>
      <c r="X7504" s="6">
        <f t="shared" si="353"/>
        <v>677.59975186585314</v>
      </c>
    </row>
    <row r="7505" spans="1:24" hidden="1" x14ac:dyDescent="0.3">
      <c r="A7505" t="s">
        <v>8585</v>
      </c>
      <c r="B7505" t="str">
        <f ca="1">PROPER(TRIM(Table1[[#This Row],[Campaign Name]]))</f>
        <v>Flash Sale</v>
      </c>
      <c r="C7505" t="str">
        <f ca="1">PROPER(TRIM(Table1[[#This Row],[Campaign Type]]))</f>
        <v>Awareness</v>
      </c>
      <c r="D7505" t="str">
        <f ca="1">PROPER(TRIM(Table1[[#This Row],[Marketing Channel]]))</f>
        <v>Linkedin</v>
      </c>
      <c r="E7505" t="s">
        <v>357</v>
      </c>
      <c r="F7505" t="s">
        <v>598</v>
      </c>
      <c r="G7505" t="s">
        <v>11141</v>
      </c>
      <c r="H7505" t="s">
        <v>23</v>
      </c>
      <c r="I7505" t="s">
        <v>24</v>
      </c>
      <c r="J7505" t="s">
        <v>32</v>
      </c>
      <c r="K7505">
        <v>151145</v>
      </c>
      <c r="L7505">
        <v>12937</v>
      </c>
      <c r="M7505">
        <v>8.56</v>
      </c>
      <c r="N7505">
        <v>2888</v>
      </c>
      <c r="O7505">
        <v>22.32</v>
      </c>
      <c r="P7505">
        <v>10344.5</v>
      </c>
      <c r="R7505" s="6" t="e">
        <v>#VALUE!</v>
      </c>
      <c r="S7505">
        <v>2341</v>
      </c>
      <c r="T7505" t="str">
        <f ca="1">PROPER(TRIM(Table1[[#This Row],[Campaign Status]]))</f>
        <v>Paused</v>
      </c>
      <c r="V7505" s="1">
        <f t="shared" si="351"/>
        <v>2888</v>
      </c>
      <c r="W7505" t="str">
        <f t="shared" ca="1" si="352"/>
        <v>west</v>
      </c>
      <c r="X7505" s="6">
        <f t="shared" si="353"/>
        <v>238.70329853695833</v>
      </c>
    </row>
    <row r="7506" spans="1:24" x14ac:dyDescent="0.3">
      <c r="A7506" t="s">
        <v>8586</v>
      </c>
      <c r="B7506" t="str">
        <f ca="1">PROPER(TRIM(Table1[[#This Row],[Campaign Name]]))</f>
        <v>Festive Offer</v>
      </c>
      <c r="C7506" t="str">
        <f ca="1">PROPER(TRIM(Table1[[#This Row],[Campaign Type]]))</f>
        <v>Retargeting</v>
      </c>
      <c r="D7506" t="str">
        <f ca="1">PROPER(TRIM(Table1[[#This Row],[Marketing Channel]]))</f>
        <v>Meta Ads</v>
      </c>
      <c r="E7506" t="s">
        <v>3500</v>
      </c>
      <c r="F7506" t="s">
        <v>371</v>
      </c>
      <c r="G7506" t="s">
        <v>29</v>
      </c>
      <c r="H7506" t="s">
        <v>99</v>
      </c>
      <c r="I7506" t="s">
        <v>62</v>
      </c>
      <c r="J7506" t="s">
        <v>25</v>
      </c>
      <c r="K7506">
        <v>52758</v>
      </c>
      <c r="L7506">
        <v>4205</v>
      </c>
      <c r="M7506">
        <v>7.97</v>
      </c>
      <c r="N7506">
        <v>86</v>
      </c>
      <c r="O7506">
        <v>2.0499999999999998</v>
      </c>
      <c r="P7506">
        <v>3817.8497265160554</v>
      </c>
      <c r="Q7506">
        <v>2057.9699999999998</v>
      </c>
      <c r="R7506" s="6">
        <v>-46.096097347498748</v>
      </c>
      <c r="S7506">
        <v>35</v>
      </c>
      <c r="T7506" t="str">
        <f ca="1">PROPER(TRIM(Table1[[#This Row],[Campaign Status]]))</f>
        <v>Paused</v>
      </c>
      <c r="V7506" s="1">
        <f t="shared" si="351"/>
        <v>86</v>
      </c>
      <c r="W7506" t="str">
        <f t="shared" ca="1" si="352"/>
        <v>North</v>
      </c>
      <c r="X7506" s="6" t="e">
        <f t="shared" si="353"/>
        <v>#VALUE!</v>
      </c>
    </row>
    <row r="7507" spans="1:24" x14ac:dyDescent="0.3">
      <c r="A7507" t="s">
        <v>8587</v>
      </c>
      <c r="B7507" t="str">
        <f ca="1">PROPER(TRIM(Table1[[#This Row],[Campaign Name]]))</f>
        <v>Mega Discount</v>
      </c>
      <c r="C7507" t="str">
        <f ca="1">PROPER(TRIM(Table1[[#This Row],[Campaign Type]]))</f>
        <v>Retargeting</v>
      </c>
      <c r="D7507" t="str">
        <f ca="1">PROPER(TRIM(Table1[[#This Row],[Marketing Channel]]))</f>
        <v>Email</v>
      </c>
      <c r="E7507" t="s">
        <v>773</v>
      </c>
      <c r="F7507" t="s">
        <v>936</v>
      </c>
      <c r="G7507" t="s">
        <v>46</v>
      </c>
      <c r="H7507" t="s">
        <v>30</v>
      </c>
      <c r="I7507" t="s">
        <v>24</v>
      </c>
      <c r="J7507" t="s">
        <v>32</v>
      </c>
      <c r="K7507">
        <v>123501</v>
      </c>
      <c r="L7507">
        <v>4973</v>
      </c>
      <c r="M7507">
        <v>4.03</v>
      </c>
      <c r="N7507">
        <v>1272</v>
      </c>
      <c r="O7507">
        <v>25.58</v>
      </c>
      <c r="P7507">
        <v>9423.6299999999992</v>
      </c>
      <c r="Q7507">
        <v>15155.88</v>
      </c>
      <c r="R7507" s="6">
        <v>60.828470557524014</v>
      </c>
      <c r="S7507">
        <v>646</v>
      </c>
      <c r="T7507" t="str">
        <f ca="1">PROPER(TRIM(Table1[[#This Row],[Campaign Status]]))</f>
        <v>Completed</v>
      </c>
      <c r="V7507" s="1">
        <f t="shared" si="351"/>
        <v>1272</v>
      </c>
      <c r="W7507" t="str">
        <f t="shared" ca="1" si="352"/>
        <v>South</v>
      </c>
      <c r="X7507" s="6">
        <f t="shared" si="353"/>
        <v>-46.096097347498748</v>
      </c>
    </row>
    <row r="7508" spans="1:24" x14ac:dyDescent="0.3">
      <c r="A7508" t="s">
        <v>8588</v>
      </c>
      <c r="B7508" t="str">
        <f ca="1">PROPER(TRIM(Table1[[#This Row],[Campaign Name]]))</f>
        <v>Summer Sale</v>
      </c>
      <c r="C7508" t="str">
        <f ca="1">PROPER(TRIM(Table1[[#This Row],[Campaign Type]]))</f>
        <v>Lead Gen</v>
      </c>
      <c r="D7508" t="str">
        <f ca="1">PROPER(TRIM(Table1[[#This Row],[Marketing Channel]]))</f>
        <v>Meta Ads</v>
      </c>
      <c r="E7508" t="s">
        <v>1212</v>
      </c>
      <c r="F7508" t="s">
        <v>439</v>
      </c>
      <c r="G7508" t="s">
        <v>46</v>
      </c>
      <c r="H7508" t="s">
        <v>30</v>
      </c>
      <c r="I7508" t="s">
        <v>68</v>
      </c>
      <c r="J7508" t="s">
        <v>32</v>
      </c>
      <c r="K7508">
        <v>38750</v>
      </c>
      <c r="L7508">
        <v>734</v>
      </c>
      <c r="M7508">
        <v>1.89</v>
      </c>
      <c r="N7508">
        <v>210</v>
      </c>
      <c r="O7508">
        <v>28.61</v>
      </c>
      <c r="P7508">
        <v>8727.3700000000008</v>
      </c>
      <c r="Q7508">
        <v>49510.21</v>
      </c>
      <c r="R7508" s="6">
        <v>467.29816657251837</v>
      </c>
      <c r="S7508">
        <v>158</v>
      </c>
      <c r="T7508" t="str">
        <f ca="1">PROPER(TRIM(Table1[[#This Row],[Campaign Status]]))</f>
        <v>Active</v>
      </c>
      <c r="V7508" s="1">
        <f t="shared" si="351"/>
        <v>210</v>
      </c>
      <c r="W7508" t="str">
        <f t="shared" ca="1" si="352"/>
        <v>South</v>
      </c>
      <c r="X7508" s="6">
        <f t="shared" si="353"/>
        <v>60.828470557524014</v>
      </c>
    </row>
    <row r="7509" spans="1:24" x14ac:dyDescent="0.3">
      <c r="A7509" t="s">
        <v>8589</v>
      </c>
      <c r="B7509" t="str">
        <f ca="1">PROPER(TRIM(Table1[[#This Row],[Campaign Name]]))</f>
        <v>Summer Sale</v>
      </c>
      <c r="C7509" t="str">
        <f ca="1">PROPER(TRIM(Table1[[#This Row],[Campaign Type]]))</f>
        <v>Sales</v>
      </c>
      <c r="D7509" t="str">
        <f ca="1">PROPER(TRIM(Table1[[#This Row],[Marketing Channel]]))</f>
        <v>Youtube</v>
      </c>
      <c r="E7509" t="s">
        <v>2441</v>
      </c>
      <c r="F7509" t="s">
        <v>516</v>
      </c>
      <c r="G7509" t="s">
        <v>29</v>
      </c>
      <c r="H7509" t="s">
        <v>67</v>
      </c>
      <c r="I7509" t="s">
        <v>68</v>
      </c>
      <c r="J7509" t="s">
        <v>63</v>
      </c>
      <c r="K7509">
        <v>18527</v>
      </c>
      <c r="L7509">
        <v>2214</v>
      </c>
      <c r="M7509">
        <v>11.95</v>
      </c>
      <c r="N7509">
        <v>334</v>
      </c>
      <c r="O7509">
        <v>15.09</v>
      </c>
      <c r="P7509">
        <v>3891.7088323699436</v>
      </c>
      <c r="Q7509">
        <v>22650.880000000001</v>
      </c>
      <c r="R7509" s="6">
        <v>482.02915417508871</v>
      </c>
      <c r="S7509">
        <v>231</v>
      </c>
      <c r="T7509" t="str">
        <f ca="1">PROPER(TRIM(Table1[[#This Row],[Campaign Status]]))</f>
        <v>Active</v>
      </c>
      <c r="V7509" s="1">
        <f t="shared" si="351"/>
        <v>334</v>
      </c>
      <c r="W7509" t="str">
        <f t="shared" ca="1" si="352"/>
        <v>North</v>
      </c>
      <c r="X7509" s="6">
        <f t="shared" si="353"/>
        <v>467.29816657251837</v>
      </c>
    </row>
    <row r="7510" spans="1:24" x14ac:dyDescent="0.3">
      <c r="A7510" t="s">
        <v>8590</v>
      </c>
      <c r="B7510" t="str">
        <f ca="1">PROPER(TRIM(Table1[[#This Row],[Campaign Name]]))</f>
        <v>Mega Discount</v>
      </c>
      <c r="C7510" t="str">
        <f ca="1">PROPER(TRIM(Table1[[#This Row],[Campaign Type]]))</f>
        <v>Retargeting</v>
      </c>
      <c r="D7510" t="str">
        <f ca="1">PROPER(TRIM(Table1[[#This Row],[Marketing Channel]]))</f>
        <v>Meta Ads</v>
      </c>
      <c r="E7510" t="s">
        <v>724</v>
      </c>
      <c r="F7510" t="s">
        <v>468</v>
      </c>
      <c r="G7510" t="s">
        <v>11141</v>
      </c>
      <c r="H7510" t="s">
        <v>36</v>
      </c>
      <c r="I7510" t="s">
        <v>68</v>
      </c>
      <c r="J7510" t="s">
        <v>63</v>
      </c>
      <c r="K7510">
        <v>1427</v>
      </c>
      <c r="L7510">
        <v>69</v>
      </c>
      <c r="M7510">
        <v>4.84</v>
      </c>
      <c r="N7510">
        <v>2</v>
      </c>
      <c r="O7510">
        <v>2.9</v>
      </c>
      <c r="P7510">
        <v>11320.25</v>
      </c>
      <c r="Q7510">
        <v>3929.89</v>
      </c>
      <c r="R7510" s="6">
        <v>-65.284423930566916</v>
      </c>
      <c r="S7510">
        <v>0</v>
      </c>
      <c r="T7510" t="str">
        <f ca="1">PROPER(TRIM(Table1[[#This Row],[Campaign Status]]))</f>
        <v>Paused</v>
      </c>
      <c r="V7510" s="1">
        <f t="shared" si="351"/>
        <v>2</v>
      </c>
      <c r="W7510" t="str">
        <f t="shared" ca="1" si="352"/>
        <v>west</v>
      </c>
      <c r="X7510" s="6">
        <f t="shared" si="353"/>
        <v>482.02915417508871</v>
      </c>
    </row>
    <row r="7511" spans="1:24" x14ac:dyDescent="0.3">
      <c r="A7511" t="s">
        <v>8591</v>
      </c>
      <c r="B7511" t="str">
        <f ca="1">PROPER(TRIM(Table1[[#This Row],[Campaign Name]]))</f>
        <v>Flash Sale</v>
      </c>
      <c r="C7511" t="str">
        <f ca="1">PROPER(TRIM(Table1[[#This Row],[Campaign Type]]))</f>
        <v>Retargeting</v>
      </c>
      <c r="D7511" t="str">
        <f ca="1">PROPER(TRIM(Table1[[#This Row],[Marketing Channel]]))</f>
        <v>Meta Ads</v>
      </c>
      <c r="E7511" t="s">
        <v>5131</v>
      </c>
      <c r="F7511" t="s">
        <v>649</v>
      </c>
      <c r="G7511" t="s">
        <v>29</v>
      </c>
      <c r="H7511" t="s">
        <v>61</v>
      </c>
      <c r="I7511" t="s">
        <v>68</v>
      </c>
      <c r="J7511" t="s">
        <v>25</v>
      </c>
      <c r="K7511">
        <v>128425</v>
      </c>
      <c r="L7511">
        <v>5289</v>
      </c>
      <c r="M7511">
        <v>4.12</v>
      </c>
      <c r="N7511">
        <v>479</v>
      </c>
      <c r="O7511">
        <v>9.06</v>
      </c>
      <c r="P7511">
        <v>12678.85</v>
      </c>
      <c r="Q7511">
        <v>24206.34</v>
      </c>
      <c r="R7511" s="6">
        <v>90.919050229318898</v>
      </c>
      <c r="S7511">
        <v>275</v>
      </c>
      <c r="T7511" t="str">
        <f ca="1">PROPER(TRIM(Table1[[#This Row],[Campaign Status]]))</f>
        <v>Paused</v>
      </c>
      <c r="V7511" s="1">
        <f t="shared" si="351"/>
        <v>479</v>
      </c>
      <c r="W7511" t="str">
        <f t="shared" ca="1" si="352"/>
        <v>North</v>
      </c>
      <c r="X7511" s="6">
        <f t="shared" si="353"/>
        <v>-65.284423930566916</v>
      </c>
    </row>
    <row r="7512" spans="1:24" x14ac:dyDescent="0.3">
      <c r="A7512" t="s">
        <v>8592</v>
      </c>
      <c r="B7512" t="str">
        <f ca="1">PROPER(TRIM(Table1[[#This Row],[Campaign Name]]))</f>
        <v>New Launch</v>
      </c>
      <c r="C7512" t="str">
        <f ca="1">PROPER(TRIM(Table1[[#This Row],[Campaign Type]]))</f>
        <v>Lead Gen</v>
      </c>
      <c r="D7512" t="str">
        <f ca="1">PROPER(TRIM(Table1[[#This Row],[Marketing Channel]]))</f>
        <v>Google Ads</v>
      </c>
      <c r="E7512" t="s">
        <v>1203</v>
      </c>
      <c r="F7512" t="s">
        <v>232</v>
      </c>
      <c r="G7512" t="s">
        <v>29</v>
      </c>
      <c r="H7512" t="s">
        <v>99</v>
      </c>
      <c r="I7512" t="s">
        <v>24</v>
      </c>
      <c r="J7512" t="s">
        <v>63</v>
      </c>
      <c r="K7512">
        <v>69314</v>
      </c>
      <c r="L7512">
        <v>4163</v>
      </c>
      <c r="M7512">
        <v>6.01</v>
      </c>
      <c r="N7512">
        <v>651</v>
      </c>
      <c r="O7512">
        <v>15.64</v>
      </c>
      <c r="P7512">
        <v>3988.1535696969677</v>
      </c>
      <c r="Q7512">
        <v>24767.48</v>
      </c>
      <c r="R7512" s="6">
        <v>521.02623600529773</v>
      </c>
      <c r="S7512">
        <v>20</v>
      </c>
      <c r="T7512" t="str">
        <f ca="1">PROPER(TRIM(Table1[[#This Row],[Campaign Status]]))</f>
        <v>Completed</v>
      </c>
      <c r="V7512" s="1">
        <f t="shared" si="351"/>
        <v>651</v>
      </c>
      <c r="W7512" t="str">
        <f t="shared" ca="1" si="352"/>
        <v>North</v>
      </c>
      <c r="X7512" s="6">
        <f t="shared" si="353"/>
        <v>90.919050229318898</v>
      </c>
    </row>
    <row r="7513" spans="1:24" x14ac:dyDescent="0.3">
      <c r="A7513" t="s">
        <v>8593</v>
      </c>
      <c r="B7513" t="str">
        <f ca="1">PROPER(TRIM(Table1[[#This Row],[Campaign Name]]))</f>
        <v>Mega Discount</v>
      </c>
      <c r="C7513" t="str">
        <f ca="1">PROPER(TRIM(Table1[[#This Row],[Campaign Type]]))</f>
        <v>Awareness</v>
      </c>
      <c r="D7513" t="str">
        <f ca="1">PROPER(TRIM(Table1[[#This Row],[Marketing Channel]]))</f>
        <v>Meta Ads</v>
      </c>
      <c r="E7513" t="s">
        <v>2765</v>
      </c>
      <c r="F7513" t="s">
        <v>492</v>
      </c>
      <c r="G7513" t="s">
        <v>29</v>
      </c>
      <c r="H7513" t="s">
        <v>99</v>
      </c>
      <c r="I7513" t="s">
        <v>24</v>
      </c>
      <c r="J7513" t="s">
        <v>63</v>
      </c>
      <c r="K7513">
        <v>10986</v>
      </c>
      <c r="L7513">
        <v>404</v>
      </c>
      <c r="M7513">
        <v>3.68</v>
      </c>
      <c r="N7513">
        <v>81</v>
      </c>
      <c r="O7513">
        <v>20.05</v>
      </c>
      <c r="P7513">
        <v>13784.11</v>
      </c>
      <c r="Q7513">
        <v>3531.65</v>
      </c>
      <c r="R7513" s="6">
        <v>-74.378831857842115</v>
      </c>
      <c r="S7513">
        <v>51</v>
      </c>
      <c r="T7513" t="str">
        <f ca="1">PROPER(TRIM(Table1[[#This Row],[Campaign Status]]))</f>
        <v>Active</v>
      </c>
      <c r="V7513" s="1">
        <f t="shared" si="351"/>
        <v>81</v>
      </c>
      <c r="W7513" t="str">
        <f t="shared" ca="1" si="352"/>
        <v>North</v>
      </c>
      <c r="X7513" s="6">
        <f t="shared" si="353"/>
        <v>521.02623600529773</v>
      </c>
    </row>
    <row r="7514" spans="1:24" x14ac:dyDescent="0.3">
      <c r="A7514" t="s">
        <v>8594</v>
      </c>
      <c r="B7514" t="str">
        <f ca="1">PROPER(TRIM(Table1[[#This Row],[Campaign Name]]))</f>
        <v>Summer Sale</v>
      </c>
      <c r="C7514" t="str">
        <f ca="1">PROPER(TRIM(Table1[[#This Row],[Campaign Type]]))</f>
        <v>Awareness</v>
      </c>
      <c r="D7514" t="str">
        <f ca="1">PROPER(TRIM(Table1[[#This Row],[Marketing Channel]]))</f>
        <v>Meta Ads</v>
      </c>
      <c r="E7514" t="s">
        <v>1685</v>
      </c>
      <c r="F7514" t="s">
        <v>1296</v>
      </c>
      <c r="G7514" t="s">
        <v>46</v>
      </c>
      <c r="H7514" t="s">
        <v>42</v>
      </c>
      <c r="I7514" t="s">
        <v>68</v>
      </c>
      <c r="J7514" t="s">
        <v>63</v>
      </c>
      <c r="K7514">
        <v>3573</v>
      </c>
      <c r="L7514">
        <v>135</v>
      </c>
      <c r="M7514">
        <v>3.78</v>
      </c>
      <c r="N7514">
        <v>36</v>
      </c>
      <c r="O7514">
        <v>26.67</v>
      </c>
      <c r="P7514">
        <v>3373.56</v>
      </c>
      <c r="Q7514">
        <v>19396.009999999998</v>
      </c>
      <c r="R7514" s="6">
        <v>474.94190113707771</v>
      </c>
      <c r="S7514">
        <v>21</v>
      </c>
      <c r="T7514" t="str">
        <f ca="1">PROPER(TRIM(Table1[[#This Row],[Campaign Status]]))</f>
        <v>Active</v>
      </c>
      <c r="V7514" s="1">
        <f t="shared" si="351"/>
        <v>36</v>
      </c>
      <c r="W7514" t="str">
        <f t="shared" ca="1" si="352"/>
        <v>South</v>
      </c>
      <c r="X7514" s="6">
        <f t="shared" si="353"/>
        <v>-74.378831857842115</v>
      </c>
    </row>
    <row r="7515" spans="1:24" x14ac:dyDescent="0.3">
      <c r="A7515" t="s">
        <v>8595</v>
      </c>
      <c r="B7515" t="str">
        <f ca="1">PROPER(TRIM(Table1[[#This Row],[Campaign Name]]))</f>
        <v>Summer Sale</v>
      </c>
      <c r="C7515" t="str">
        <f ca="1">PROPER(TRIM(Table1[[#This Row],[Campaign Type]]))</f>
        <v>Retargeting</v>
      </c>
      <c r="D7515" t="str">
        <f ca="1">PROPER(TRIM(Table1[[#This Row],[Marketing Channel]]))</f>
        <v>Youtube</v>
      </c>
      <c r="E7515" t="s">
        <v>2928</v>
      </c>
      <c r="F7515" t="s">
        <v>146</v>
      </c>
      <c r="G7515" t="s">
        <v>29</v>
      </c>
      <c r="H7515" t="s">
        <v>61</v>
      </c>
      <c r="I7515" t="s">
        <v>24</v>
      </c>
      <c r="J7515" t="s">
        <v>63</v>
      </c>
      <c r="K7515">
        <v>77938</v>
      </c>
      <c r="L7515">
        <v>4300</v>
      </c>
      <c r="M7515">
        <v>5.52</v>
      </c>
      <c r="N7515">
        <v>981</v>
      </c>
      <c r="O7515">
        <v>22.81</v>
      </c>
      <c r="P7515">
        <v>3891.7088323699436</v>
      </c>
      <c r="Q7515">
        <v>38210.550000000003</v>
      </c>
      <c r="R7515" s="6">
        <v>881.84503635465535</v>
      </c>
      <c r="S7515">
        <v>215</v>
      </c>
      <c r="T7515" t="str">
        <f ca="1">PROPER(TRIM(Table1[[#This Row],[Campaign Status]]))</f>
        <v>Active</v>
      </c>
      <c r="V7515" s="1">
        <f t="shared" si="351"/>
        <v>981</v>
      </c>
      <c r="W7515" t="str">
        <f t="shared" ca="1" si="352"/>
        <v>North</v>
      </c>
      <c r="X7515" s="6">
        <f t="shared" si="353"/>
        <v>474.94190113707771</v>
      </c>
    </row>
    <row r="7516" spans="1:24" x14ac:dyDescent="0.3">
      <c r="A7516" t="s">
        <v>8596</v>
      </c>
      <c r="B7516" t="str">
        <f ca="1">PROPER(TRIM(Table1[[#This Row],[Campaign Name]]))</f>
        <v>New Launch</v>
      </c>
      <c r="C7516" t="str">
        <f ca="1">PROPER(TRIM(Table1[[#This Row],[Campaign Type]]))</f>
        <v>Awareness</v>
      </c>
      <c r="D7516" t="str">
        <f ca="1">PROPER(TRIM(Table1[[#This Row],[Marketing Channel]]))</f>
        <v>Youtube</v>
      </c>
      <c r="E7516" t="s">
        <v>1927</v>
      </c>
      <c r="F7516" t="s">
        <v>544</v>
      </c>
      <c r="G7516" t="s">
        <v>46</v>
      </c>
      <c r="H7516" t="s">
        <v>30</v>
      </c>
      <c r="I7516" t="s">
        <v>24</v>
      </c>
      <c r="J7516" t="s">
        <v>25</v>
      </c>
      <c r="K7516">
        <v>90707</v>
      </c>
      <c r="L7516">
        <v>3196</v>
      </c>
      <c r="M7516">
        <v>3.52</v>
      </c>
      <c r="N7516">
        <v>423</v>
      </c>
      <c r="O7516">
        <v>13.24</v>
      </c>
      <c r="P7516">
        <v>1586.81</v>
      </c>
      <c r="Q7516">
        <v>25997.61</v>
      </c>
      <c r="R7516" s="6">
        <v>1538.3568291099755</v>
      </c>
      <c r="S7516">
        <v>278</v>
      </c>
      <c r="T7516" t="str">
        <f ca="1">PROPER(TRIM(Table1[[#This Row],[Campaign Status]]))</f>
        <v>Paused</v>
      </c>
      <c r="V7516" s="1">
        <f t="shared" si="351"/>
        <v>423</v>
      </c>
      <c r="W7516" t="str">
        <f t="shared" ca="1" si="352"/>
        <v>South</v>
      </c>
      <c r="X7516" s="6">
        <f t="shared" si="353"/>
        <v>881.84503635465535</v>
      </c>
    </row>
    <row r="7517" spans="1:24" x14ac:dyDescent="0.3">
      <c r="A7517" t="s">
        <v>8597</v>
      </c>
      <c r="B7517" t="str">
        <f ca="1">PROPER(TRIM(Table1[[#This Row],[Campaign Name]]))</f>
        <v>Summer Sale</v>
      </c>
      <c r="C7517" t="str">
        <f ca="1">PROPER(TRIM(Table1[[#This Row],[Campaign Type]]))</f>
        <v>Sales</v>
      </c>
      <c r="D7517" t="str">
        <f ca="1">PROPER(TRIM(Table1[[#This Row],[Marketing Channel]]))</f>
        <v>Instagram</v>
      </c>
      <c r="E7517" t="s">
        <v>251</v>
      </c>
      <c r="F7517" t="s">
        <v>394</v>
      </c>
      <c r="G7517" t="s">
        <v>46</v>
      </c>
      <c r="H7517" t="s">
        <v>30</v>
      </c>
      <c r="I7517" t="s">
        <v>24</v>
      </c>
      <c r="J7517" t="s">
        <v>32</v>
      </c>
      <c r="K7517">
        <v>168444</v>
      </c>
      <c r="L7517">
        <v>7144</v>
      </c>
      <c r="M7517">
        <v>4.24</v>
      </c>
      <c r="N7517">
        <v>2234</v>
      </c>
      <c r="O7517">
        <v>31.27</v>
      </c>
      <c r="P7517">
        <v>3982.6304252733912</v>
      </c>
      <c r="Q7517">
        <v>44096.57</v>
      </c>
      <c r="R7517" s="6">
        <v>1007.2222448803533</v>
      </c>
      <c r="S7517">
        <v>470</v>
      </c>
      <c r="T7517" t="str">
        <f ca="1">PROPER(TRIM(Table1[[#This Row],[Campaign Status]]))</f>
        <v>Paused</v>
      </c>
      <c r="V7517" s="1">
        <f t="shared" si="351"/>
        <v>2234</v>
      </c>
      <c r="W7517" t="str">
        <f t="shared" ca="1" si="352"/>
        <v>South</v>
      </c>
      <c r="X7517" s="6">
        <f t="shared" si="353"/>
        <v>1538.3568291099755</v>
      </c>
    </row>
    <row r="7518" spans="1:24" x14ac:dyDescent="0.3">
      <c r="A7518" t="s">
        <v>8598</v>
      </c>
      <c r="B7518" t="str">
        <f ca="1">PROPER(TRIM(Table1[[#This Row],[Campaign Name]]))</f>
        <v>Summer Sale</v>
      </c>
      <c r="C7518" t="str">
        <f ca="1">PROPER(TRIM(Table1[[#This Row],[Campaign Type]]))</f>
        <v>Sales</v>
      </c>
      <c r="D7518" t="str">
        <f ca="1">PROPER(TRIM(Table1[[#This Row],[Marketing Channel]]))</f>
        <v>Meta Ads</v>
      </c>
      <c r="E7518" t="s">
        <v>5337</v>
      </c>
      <c r="F7518" t="s">
        <v>620</v>
      </c>
      <c r="G7518" t="s">
        <v>46</v>
      </c>
      <c r="H7518" t="s">
        <v>30</v>
      </c>
      <c r="I7518" t="s">
        <v>24</v>
      </c>
      <c r="J7518" t="s">
        <v>25</v>
      </c>
      <c r="K7518">
        <v>26890</v>
      </c>
      <c r="L7518">
        <v>3166</v>
      </c>
      <c r="M7518">
        <v>11.77</v>
      </c>
      <c r="N7518">
        <v>254</v>
      </c>
      <c r="O7518">
        <v>8.02</v>
      </c>
      <c r="P7518">
        <v>250</v>
      </c>
      <c r="Q7518">
        <v>2391.69</v>
      </c>
      <c r="R7518" s="6">
        <v>856.67600000000004</v>
      </c>
      <c r="S7518">
        <v>43</v>
      </c>
      <c r="T7518" t="str">
        <f ca="1">PROPER(TRIM(Table1[[#This Row],[Campaign Status]]))</f>
        <v>Completed</v>
      </c>
      <c r="V7518" s="1">
        <f t="shared" si="351"/>
        <v>254</v>
      </c>
      <c r="W7518" t="str">
        <f t="shared" ca="1" si="352"/>
        <v>South</v>
      </c>
      <c r="X7518" s="6">
        <f t="shared" si="353"/>
        <v>1007.2222448803533</v>
      </c>
    </row>
    <row r="7519" spans="1:24" x14ac:dyDescent="0.3">
      <c r="A7519" t="s">
        <v>8599</v>
      </c>
      <c r="B7519" t="str">
        <f ca="1">PROPER(TRIM(Table1[[#This Row],[Campaign Name]]))</f>
        <v>Mega Discount</v>
      </c>
      <c r="C7519" t="str">
        <f ca="1">PROPER(TRIM(Table1[[#This Row],[Campaign Type]]))</f>
        <v>Awareness</v>
      </c>
      <c r="D7519" t="str">
        <f ca="1">PROPER(TRIM(Table1[[#This Row],[Marketing Channel]]))</f>
        <v>Linkedin</v>
      </c>
      <c r="E7519" t="s">
        <v>613</v>
      </c>
      <c r="F7519" t="s">
        <v>274</v>
      </c>
      <c r="G7519" t="s">
        <v>11141</v>
      </c>
      <c r="H7519" t="s">
        <v>54</v>
      </c>
      <c r="I7519" t="s">
        <v>24</v>
      </c>
      <c r="J7519" t="s">
        <v>32</v>
      </c>
      <c r="K7519">
        <v>153843</v>
      </c>
      <c r="L7519">
        <v>8420</v>
      </c>
      <c r="M7519">
        <v>5.47</v>
      </c>
      <c r="N7519">
        <v>1099</v>
      </c>
      <c r="O7519">
        <v>13.05</v>
      </c>
      <c r="P7519">
        <v>250</v>
      </c>
      <c r="Q7519">
        <v>39399.230000000003</v>
      </c>
      <c r="R7519" s="6">
        <v>15659.692000000001</v>
      </c>
      <c r="S7519">
        <v>621</v>
      </c>
      <c r="T7519" t="str">
        <f ca="1">PROPER(TRIM(Table1[[#This Row],[Campaign Status]]))</f>
        <v>Completed</v>
      </c>
      <c r="V7519" s="1">
        <f t="shared" si="351"/>
        <v>1099</v>
      </c>
      <c r="W7519" t="str">
        <f t="shared" ca="1" si="352"/>
        <v>west</v>
      </c>
      <c r="X7519" s="6">
        <f t="shared" si="353"/>
        <v>856.67600000000004</v>
      </c>
    </row>
    <row r="7520" spans="1:24" x14ac:dyDescent="0.3">
      <c r="A7520" t="s">
        <v>8600</v>
      </c>
      <c r="B7520" t="str">
        <f ca="1">PROPER(TRIM(Table1[[#This Row],[Campaign Name]]))</f>
        <v>Festive Offer</v>
      </c>
      <c r="C7520" t="str">
        <f ca="1">PROPER(TRIM(Table1[[#This Row],[Campaign Type]]))</f>
        <v>Sales</v>
      </c>
      <c r="D7520" t="str">
        <f ca="1">PROPER(TRIM(Table1[[#This Row],[Marketing Channel]]))</f>
        <v>Youtube</v>
      </c>
      <c r="E7520" t="s">
        <v>1825</v>
      </c>
      <c r="F7520" t="s">
        <v>347</v>
      </c>
      <c r="G7520" t="s">
        <v>46</v>
      </c>
      <c r="H7520" t="s">
        <v>42</v>
      </c>
      <c r="I7520" t="s">
        <v>31</v>
      </c>
      <c r="J7520" t="s">
        <v>32</v>
      </c>
      <c r="K7520">
        <v>131714</v>
      </c>
      <c r="L7520">
        <v>7071</v>
      </c>
      <c r="M7520">
        <v>5.37</v>
      </c>
      <c r="N7520">
        <v>538</v>
      </c>
      <c r="O7520">
        <v>7.61</v>
      </c>
      <c r="P7520">
        <v>3891.7088323699436</v>
      </c>
      <c r="Q7520">
        <v>31136.83</v>
      </c>
      <c r="R7520" s="6">
        <v>700.0811813313004</v>
      </c>
      <c r="S7520">
        <v>291</v>
      </c>
      <c r="T7520" t="str">
        <f ca="1">PROPER(TRIM(Table1[[#This Row],[Campaign Status]]))</f>
        <v>Active</v>
      </c>
      <c r="V7520" s="1">
        <f t="shared" si="351"/>
        <v>538</v>
      </c>
      <c r="W7520" t="str">
        <f t="shared" ca="1" si="352"/>
        <v>South</v>
      </c>
      <c r="X7520" s="6">
        <f t="shared" si="353"/>
        <v>15659.692000000001</v>
      </c>
    </row>
    <row r="7521" spans="1:24" x14ac:dyDescent="0.3">
      <c r="A7521" t="s">
        <v>8601</v>
      </c>
      <c r="B7521" t="str">
        <f ca="1">PROPER(TRIM(Table1[[#This Row],[Campaign Name]]))</f>
        <v>Mega Discount</v>
      </c>
      <c r="C7521" t="str">
        <f ca="1">PROPER(TRIM(Table1[[#This Row],[Campaign Type]]))</f>
        <v>Sales</v>
      </c>
      <c r="D7521" t="str">
        <f ca="1">PROPER(TRIM(Table1[[#This Row],[Marketing Channel]]))</f>
        <v>Instagram</v>
      </c>
      <c r="E7521" t="s">
        <v>102</v>
      </c>
      <c r="F7521" t="s">
        <v>241</v>
      </c>
      <c r="G7521" t="s">
        <v>11141</v>
      </c>
      <c r="H7521" t="s">
        <v>36</v>
      </c>
      <c r="I7521" t="s">
        <v>31</v>
      </c>
      <c r="J7521" t="s">
        <v>25</v>
      </c>
      <c r="K7521">
        <v>3721</v>
      </c>
      <c r="L7521">
        <v>156</v>
      </c>
      <c r="M7521">
        <v>4.1900000000000004</v>
      </c>
      <c r="N7521">
        <v>19</v>
      </c>
      <c r="O7521">
        <v>12.18</v>
      </c>
      <c r="P7521">
        <v>6380.36</v>
      </c>
      <c r="Q7521">
        <v>8777.74</v>
      </c>
      <c r="R7521" s="6">
        <v>37.57436884439123</v>
      </c>
      <c r="S7521">
        <v>2</v>
      </c>
      <c r="T7521" t="str">
        <f ca="1">PROPER(TRIM(Table1[[#This Row],[Campaign Status]]))</f>
        <v>Active</v>
      </c>
      <c r="V7521" s="1">
        <f t="shared" si="351"/>
        <v>19</v>
      </c>
      <c r="W7521" t="str">
        <f t="shared" ca="1" si="352"/>
        <v>west</v>
      </c>
      <c r="X7521" s="6">
        <f t="shared" si="353"/>
        <v>700.0811813313004</v>
      </c>
    </row>
    <row r="7522" spans="1:24" x14ac:dyDescent="0.3">
      <c r="A7522" t="s">
        <v>8602</v>
      </c>
      <c r="B7522" t="str">
        <f ca="1">PROPER(TRIM(Table1[[#This Row],[Campaign Name]]))</f>
        <v>Mega Discount</v>
      </c>
      <c r="C7522" t="str">
        <f ca="1">PROPER(TRIM(Table1[[#This Row],[Campaign Type]]))</f>
        <v>Sales</v>
      </c>
      <c r="D7522" t="str">
        <f ca="1">PROPER(TRIM(Table1[[#This Row],[Marketing Channel]]))</f>
        <v>Email</v>
      </c>
      <c r="E7522" t="s">
        <v>1583</v>
      </c>
      <c r="F7522" t="s">
        <v>1042</v>
      </c>
      <c r="G7522" t="s">
        <v>46</v>
      </c>
      <c r="H7522" t="s">
        <v>42</v>
      </c>
      <c r="I7522" t="s">
        <v>24</v>
      </c>
      <c r="J7522" t="s">
        <v>32</v>
      </c>
      <c r="K7522">
        <v>18408</v>
      </c>
      <c r="L7522">
        <v>1365</v>
      </c>
      <c r="M7522">
        <v>7.42</v>
      </c>
      <c r="N7522">
        <v>338</v>
      </c>
      <c r="O7522">
        <v>24.76</v>
      </c>
      <c r="P7522">
        <v>12884.75</v>
      </c>
      <c r="Q7522">
        <v>16532.18</v>
      </c>
      <c r="R7522" s="6">
        <v>28.308116183860765</v>
      </c>
      <c r="S7522">
        <v>90</v>
      </c>
      <c r="T7522" t="str">
        <f ca="1">PROPER(TRIM(Table1[[#This Row],[Campaign Status]]))</f>
        <v>Completed</v>
      </c>
      <c r="V7522" s="1">
        <f t="shared" si="351"/>
        <v>338</v>
      </c>
      <c r="W7522" t="str">
        <f t="shared" ca="1" si="352"/>
        <v>South</v>
      </c>
      <c r="X7522" s="6">
        <f t="shared" si="353"/>
        <v>37.57436884439123</v>
      </c>
    </row>
    <row r="7523" spans="1:24" x14ac:dyDescent="0.3">
      <c r="A7523" t="s">
        <v>8603</v>
      </c>
      <c r="B7523" t="str">
        <f ca="1">PROPER(TRIM(Table1[[#This Row],[Campaign Name]]))</f>
        <v>Flash Sale</v>
      </c>
      <c r="C7523" t="str">
        <f ca="1">PROPER(TRIM(Table1[[#This Row],[Campaign Type]]))</f>
        <v>Lead Gen</v>
      </c>
      <c r="D7523" t="str">
        <f ca="1">PROPER(TRIM(Table1[[#This Row],[Marketing Channel]]))</f>
        <v>Google Ads</v>
      </c>
      <c r="E7523" t="s">
        <v>39</v>
      </c>
      <c r="F7523" t="s">
        <v>475</v>
      </c>
      <c r="G7523" t="s">
        <v>46</v>
      </c>
      <c r="H7523" t="s">
        <v>42</v>
      </c>
      <c r="I7523" t="s">
        <v>68</v>
      </c>
      <c r="J7523" t="s">
        <v>63</v>
      </c>
      <c r="K7523">
        <v>125358</v>
      </c>
      <c r="L7523">
        <v>129</v>
      </c>
      <c r="M7523">
        <v>0.1</v>
      </c>
      <c r="N7523">
        <v>3</v>
      </c>
      <c r="O7523">
        <v>2.33</v>
      </c>
      <c r="P7523">
        <v>250</v>
      </c>
      <c r="Q7523">
        <v>27589.119999999999</v>
      </c>
      <c r="R7523" s="6">
        <v>10935.647999999999</v>
      </c>
      <c r="S7523">
        <v>0</v>
      </c>
      <c r="T7523" t="str">
        <f ca="1">PROPER(TRIM(Table1[[#This Row],[Campaign Status]]))</f>
        <v>Paused</v>
      </c>
      <c r="V7523" s="1">
        <f t="shared" si="351"/>
        <v>3</v>
      </c>
      <c r="W7523" t="str">
        <f t="shared" ca="1" si="352"/>
        <v>South</v>
      </c>
      <c r="X7523" s="6">
        <f t="shared" si="353"/>
        <v>28.308116183860765</v>
      </c>
    </row>
    <row r="7524" spans="1:24" x14ac:dyDescent="0.3">
      <c r="A7524" t="s">
        <v>8604</v>
      </c>
      <c r="B7524" t="str">
        <f ca="1">PROPER(TRIM(Table1[[#This Row],[Campaign Name]]))</f>
        <v>New Launch</v>
      </c>
      <c r="C7524" t="str">
        <f ca="1">PROPER(TRIM(Table1[[#This Row],[Campaign Type]]))</f>
        <v>Sales</v>
      </c>
      <c r="D7524" t="str">
        <f ca="1">PROPER(TRIM(Table1[[#This Row],[Marketing Channel]]))</f>
        <v>Meta Ads</v>
      </c>
      <c r="E7524" t="s">
        <v>898</v>
      </c>
      <c r="F7524" t="s">
        <v>405</v>
      </c>
      <c r="G7524" t="s">
        <v>29</v>
      </c>
      <c r="H7524" t="s">
        <v>61</v>
      </c>
      <c r="I7524" t="s">
        <v>62</v>
      </c>
      <c r="J7524" t="s">
        <v>25</v>
      </c>
      <c r="K7524">
        <v>54164</v>
      </c>
      <c r="L7524">
        <v>5736</v>
      </c>
      <c r="M7524">
        <v>10.59</v>
      </c>
      <c r="N7524">
        <v>71</v>
      </c>
      <c r="O7524">
        <v>1.24</v>
      </c>
      <c r="P7524">
        <v>250</v>
      </c>
      <c r="Q7524">
        <v>46197.77</v>
      </c>
      <c r="R7524" s="6">
        <v>18379.108</v>
      </c>
      <c r="S7524">
        <v>5</v>
      </c>
      <c r="T7524" t="str">
        <f ca="1">PROPER(TRIM(Table1[[#This Row],[Campaign Status]]))</f>
        <v>Active</v>
      </c>
      <c r="V7524" s="1">
        <f t="shared" si="351"/>
        <v>71</v>
      </c>
      <c r="W7524" t="str">
        <f t="shared" ca="1" si="352"/>
        <v>North</v>
      </c>
      <c r="X7524" s="6">
        <f t="shared" si="353"/>
        <v>10935.647999999999</v>
      </c>
    </row>
    <row r="7525" spans="1:24" hidden="1" x14ac:dyDescent="0.3">
      <c r="A7525" t="s">
        <v>8605</v>
      </c>
      <c r="B7525" t="str">
        <f ca="1">PROPER(TRIM(Table1[[#This Row],[Campaign Name]]))</f>
        <v>New Launch</v>
      </c>
      <c r="C7525" t="str">
        <f ca="1">PROPER(TRIM(Table1[[#This Row],[Campaign Type]]))</f>
        <v>Sales</v>
      </c>
      <c r="D7525" t="str">
        <f ca="1">PROPER(TRIM(Table1[[#This Row],[Marketing Channel]]))</f>
        <v>Meta Ads</v>
      </c>
      <c r="E7525" t="s">
        <v>359</v>
      </c>
      <c r="F7525" t="s">
        <v>965</v>
      </c>
      <c r="G7525" t="s">
        <v>46</v>
      </c>
      <c r="H7525" t="s">
        <v>42</v>
      </c>
      <c r="I7525" t="s">
        <v>62</v>
      </c>
      <c r="J7525" t="s">
        <v>25</v>
      </c>
      <c r="K7525">
        <v>52423</v>
      </c>
      <c r="L7525">
        <v>4320</v>
      </c>
      <c r="M7525">
        <v>8.24</v>
      </c>
      <c r="N7525">
        <v>287</v>
      </c>
      <c r="O7525">
        <v>6.64</v>
      </c>
      <c r="P7525">
        <v>250</v>
      </c>
      <c r="R7525" s="6" t="e">
        <v>#VALUE!</v>
      </c>
      <c r="S7525">
        <v>12</v>
      </c>
      <c r="T7525" t="str">
        <f ca="1">PROPER(TRIM(Table1[[#This Row],[Campaign Status]]))</f>
        <v>Paused</v>
      </c>
      <c r="V7525" s="1">
        <f t="shared" si="351"/>
        <v>287</v>
      </c>
      <c r="W7525" t="str">
        <f t="shared" ca="1" si="352"/>
        <v>South</v>
      </c>
      <c r="X7525" s="6">
        <f t="shared" si="353"/>
        <v>18379.108</v>
      </c>
    </row>
    <row r="7526" spans="1:24" x14ac:dyDescent="0.3">
      <c r="A7526" t="s">
        <v>8606</v>
      </c>
      <c r="B7526" t="str">
        <f ca="1">PROPER(TRIM(Table1[[#This Row],[Campaign Name]]))</f>
        <v>Flash Sale</v>
      </c>
      <c r="C7526" t="str">
        <f ca="1">PROPER(TRIM(Table1[[#This Row],[Campaign Type]]))</f>
        <v>Retargeting</v>
      </c>
      <c r="D7526" t="str">
        <f ca="1">PROPER(TRIM(Table1[[#This Row],[Marketing Channel]]))</f>
        <v>Google Ads</v>
      </c>
      <c r="E7526" t="s">
        <v>438</v>
      </c>
      <c r="F7526" t="s">
        <v>679</v>
      </c>
      <c r="G7526" t="s">
        <v>41</v>
      </c>
      <c r="H7526" t="s">
        <v>11140</v>
      </c>
      <c r="I7526" t="s">
        <v>31</v>
      </c>
      <c r="J7526" t="s">
        <v>25</v>
      </c>
      <c r="K7526">
        <v>100827</v>
      </c>
      <c r="L7526">
        <v>11778</v>
      </c>
      <c r="M7526">
        <v>11.68</v>
      </c>
      <c r="N7526">
        <v>3083</v>
      </c>
      <c r="O7526">
        <v>26.18</v>
      </c>
      <c r="P7526">
        <v>3988.1535696969677</v>
      </c>
      <c r="Q7526">
        <v>22486</v>
      </c>
      <c r="R7526" s="6">
        <v>463.81981302963106</v>
      </c>
      <c r="S7526">
        <v>1114</v>
      </c>
      <c r="T7526" t="str">
        <f ca="1">PROPER(TRIM(Table1[[#This Row],[Campaign Status]]))</f>
        <v>Completed</v>
      </c>
      <c r="V7526" s="1">
        <f t="shared" si="351"/>
        <v>3083</v>
      </c>
      <c r="W7526" t="str">
        <f t="shared" ca="1" si="352"/>
        <v>East</v>
      </c>
      <c r="X7526" s="6" t="e">
        <f t="shared" si="353"/>
        <v>#VALUE!</v>
      </c>
    </row>
    <row r="7527" spans="1:24" x14ac:dyDescent="0.3">
      <c r="A7527" t="s">
        <v>8607</v>
      </c>
      <c r="B7527" t="str">
        <f ca="1">PROPER(TRIM(Table1[[#This Row],[Campaign Name]]))</f>
        <v>New Launch</v>
      </c>
      <c r="C7527" t="str">
        <f ca="1">PROPER(TRIM(Table1[[#This Row],[Campaign Type]]))</f>
        <v>Awareness</v>
      </c>
      <c r="D7527" t="str">
        <f ca="1">PROPER(TRIM(Table1[[#This Row],[Marketing Channel]]))</f>
        <v>Meta Ads</v>
      </c>
      <c r="E7527" t="s">
        <v>786</v>
      </c>
      <c r="F7527" t="s">
        <v>384</v>
      </c>
      <c r="G7527" t="s">
        <v>11141</v>
      </c>
      <c r="H7527" t="s">
        <v>54</v>
      </c>
      <c r="I7527" t="s">
        <v>31</v>
      </c>
      <c r="J7527" t="s">
        <v>63</v>
      </c>
      <c r="K7527">
        <v>78175</v>
      </c>
      <c r="L7527">
        <v>5450</v>
      </c>
      <c r="M7527">
        <v>6.97</v>
      </c>
      <c r="N7527">
        <v>1563</v>
      </c>
      <c r="O7527">
        <v>28.68</v>
      </c>
      <c r="P7527">
        <v>250</v>
      </c>
      <c r="Q7527">
        <v>40975.870000000003</v>
      </c>
      <c r="R7527" s="6">
        <v>16290.348</v>
      </c>
      <c r="S7527">
        <v>665</v>
      </c>
      <c r="T7527" t="str">
        <f ca="1">PROPER(TRIM(Table1[[#This Row],[Campaign Status]]))</f>
        <v>Paused</v>
      </c>
      <c r="V7527" s="1">
        <f t="shared" si="351"/>
        <v>1563</v>
      </c>
      <c r="W7527" t="str">
        <f t="shared" ca="1" si="352"/>
        <v>west</v>
      </c>
      <c r="X7527" s="6">
        <f t="shared" si="353"/>
        <v>463.81981302963106</v>
      </c>
    </row>
    <row r="7528" spans="1:24" x14ac:dyDescent="0.3">
      <c r="A7528" t="s">
        <v>8608</v>
      </c>
      <c r="B7528" t="str">
        <f ca="1">PROPER(TRIM(Table1[[#This Row],[Campaign Name]]))</f>
        <v>Flash Sale</v>
      </c>
      <c r="C7528" t="str">
        <f ca="1">PROPER(TRIM(Table1[[#This Row],[Campaign Type]]))</f>
        <v>Retargeting</v>
      </c>
      <c r="D7528" t="str">
        <f ca="1">PROPER(TRIM(Table1[[#This Row],[Marketing Channel]]))</f>
        <v>Meta Ads</v>
      </c>
      <c r="E7528" t="s">
        <v>1677</v>
      </c>
      <c r="F7528" t="s">
        <v>465</v>
      </c>
      <c r="G7528" t="s">
        <v>29</v>
      </c>
      <c r="H7528" t="s">
        <v>61</v>
      </c>
      <c r="I7528" t="s">
        <v>62</v>
      </c>
      <c r="J7528" t="s">
        <v>25</v>
      </c>
      <c r="K7528">
        <v>199410</v>
      </c>
      <c r="L7528">
        <v>3802</v>
      </c>
      <c r="M7528">
        <v>1.91</v>
      </c>
      <c r="N7528">
        <v>287</v>
      </c>
      <c r="O7528">
        <v>7.55</v>
      </c>
      <c r="P7528">
        <v>250</v>
      </c>
      <c r="Q7528">
        <v>34717.39</v>
      </c>
      <c r="R7528" s="6">
        <v>13786.956</v>
      </c>
      <c r="S7528">
        <v>273</v>
      </c>
      <c r="T7528" t="str">
        <f ca="1">PROPER(TRIM(Table1[[#This Row],[Campaign Status]]))</f>
        <v>Completed</v>
      </c>
      <c r="V7528" s="1">
        <f t="shared" si="351"/>
        <v>287</v>
      </c>
      <c r="W7528" t="str">
        <f t="shared" ca="1" si="352"/>
        <v>North</v>
      </c>
      <c r="X7528" s="6">
        <f t="shared" si="353"/>
        <v>16290.348</v>
      </c>
    </row>
    <row r="7529" spans="1:24" x14ac:dyDescent="0.3">
      <c r="A7529" t="s">
        <v>8609</v>
      </c>
      <c r="B7529" t="str">
        <f ca="1">PROPER(TRIM(Table1[[#This Row],[Campaign Name]]))</f>
        <v>Flash Sale</v>
      </c>
      <c r="C7529" t="str">
        <f ca="1">PROPER(TRIM(Table1[[#This Row],[Campaign Type]]))</f>
        <v>Lead Gen</v>
      </c>
      <c r="D7529" t="str">
        <f ca="1">PROPER(TRIM(Table1[[#This Row],[Marketing Channel]]))</f>
        <v>Google Ads</v>
      </c>
      <c r="E7529" t="s">
        <v>3160</v>
      </c>
      <c r="F7529" t="s">
        <v>181</v>
      </c>
      <c r="G7529" t="s">
        <v>41</v>
      </c>
      <c r="H7529" t="s">
        <v>11140</v>
      </c>
      <c r="I7529" t="s">
        <v>31</v>
      </c>
      <c r="J7529" t="s">
        <v>63</v>
      </c>
      <c r="K7529">
        <v>28994</v>
      </c>
      <c r="L7529">
        <v>3417</v>
      </c>
      <c r="M7529">
        <v>11.79</v>
      </c>
      <c r="N7529">
        <v>319</v>
      </c>
      <c r="O7529">
        <v>9.34</v>
      </c>
      <c r="P7529">
        <v>3988.1535696969677</v>
      </c>
      <c r="Q7529">
        <v>12767.27</v>
      </c>
      <c r="R7529" s="6">
        <v>220.12984898598319</v>
      </c>
      <c r="S7529">
        <v>271</v>
      </c>
      <c r="T7529" t="str">
        <f ca="1">PROPER(TRIM(Table1[[#This Row],[Campaign Status]]))</f>
        <v>Paused</v>
      </c>
      <c r="V7529" s="1">
        <f t="shared" si="351"/>
        <v>319</v>
      </c>
      <c r="W7529" t="str">
        <f t="shared" ca="1" si="352"/>
        <v>East</v>
      </c>
      <c r="X7529" s="6">
        <f t="shared" si="353"/>
        <v>13786.956</v>
      </c>
    </row>
    <row r="7530" spans="1:24" x14ac:dyDescent="0.3">
      <c r="A7530" t="s">
        <v>8610</v>
      </c>
      <c r="B7530" t="str">
        <f ca="1">PROPER(TRIM(Table1[[#This Row],[Campaign Name]]))</f>
        <v>Summer Sale</v>
      </c>
      <c r="C7530" t="str">
        <f ca="1">PROPER(TRIM(Table1[[#This Row],[Campaign Type]]))</f>
        <v>Awareness</v>
      </c>
      <c r="D7530" t="str">
        <f ca="1">PROPER(TRIM(Table1[[#This Row],[Marketing Channel]]))</f>
        <v>Google Ads</v>
      </c>
      <c r="E7530" t="s">
        <v>2475</v>
      </c>
      <c r="F7530" t="s">
        <v>60</v>
      </c>
      <c r="G7530" t="s">
        <v>46</v>
      </c>
      <c r="H7530" t="s">
        <v>42</v>
      </c>
      <c r="I7530" t="s">
        <v>24</v>
      </c>
      <c r="J7530" t="s">
        <v>25</v>
      </c>
      <c r="K7530">
        <v>15171</v>
      </c>
      <c r="L7530">
        <v>485</v>
      </c>
      <c r="M7530">
        <v>3.2</v>
      </c>
      <c r="N7530">
        <v>46</v>
      </c>
      <c r="O7530">
        <v>9.48</v>
      </c>
      <c r="P7530">
        <v>250</v>
      </c>
      <c r="Q7530">
        <v>32247.83</v>
      </c>
      <c r="R7530" s="6">
        <v>12799.132</v>
      </c>
      <c r="S7530">
        <v>20</v>
      </c>
      <c r="T7530" t="str">
        <f ca="1">PROPER(TRIM(Table1[[#This Row],[Campaign Status]]))</f>
        <v>Completed</v>
      </c>
      <c r="V7530" s="1">
        <f t="shared" si="351"/>
        <v>46</v>
      </c>
      <c r="W7530" t="str">
        <f t="shared" ca="1" si="352"/>
        <v>South</v>
      </c>
      <c r="X7530" s="6">
        <f t="shared" si="353"/>
        <v>220.12984898598319</v>
      </c>
    </row>
    <row r="7531" spans="1:24" x14ac:dyDescent="0.3">
      <c r="A7531" t="s">
        <v>8611</v>
      </c>
      <c r="B7531" t="str">
        <f ca="1">PROPER(TRIM(Table1[[#This Row],[Campaign Name]]))</f>
        <v>Mega Discount</v>
      </c>
      <c r="C7531" t="str">
        <f ca="1">PROPER(TRIM(Table1[[#This Row],[Campaign Type]]))</f>
        <v>Retargeting</v>
      </c>
      <c r="D7531" t="str">
        <f ca="1">PROPER(TRIM(Table1[[#This Row],[Marketing Channel]]))</f>
        <v>Youtube</v>
      </c>
      <c r="E7531" t="s">
        <v>2840</v>
      </c>
      <c r="F7531" t="s">
        <v>22</v>
      </c>
      <c r="G7531" t="s">
        <v>11141</v>
      </c>
      <c r="H7531" t="s">
        <v>36</v>
      </c>
      <c r="I7531" t="s">
        <v>31</v>
      </c>
      <c r="J7531" t="s">
        <v>32</v>
      </c>
      <c r="K7531">
        <v>78664</v>
      </c>
      <c r="L7531">
        <v>1243</v>
      </c>
      <c r="M7531">
        <v>1.58</v>
      </c>
      <c r="N7531">
        <v>253</v>
      </c>
      <c r="O7531">
        <v>20.350000000000001</v>
      </c>
      <c r="P7531">
        <v>250</v>
      </c>
      <c r="Q7531">
        <v>16087.97</v>
      </c>
      <c r="R7531" s="6">
        <v>6335.1879999999992</v>
      </c>
      <c r="S7531">
        <v>13</v>
      </c>
      <c r="T7531" t="str">
        <f ca="1">PROPER(TRIM(Table1[[#This Row],[Campaign Status]]))</f>
        <v>Paused</v>
      </c>
      <c r="V7531" s="1">
        <f t="shared" si="351"/>
        <v>253</v>
      </c>
      <c r="W7531" t="str">
        <f t="shared" ca="1" si="352"/>
        <v>west</v>
      </c>
      <c r="X7531" s="6">
        <f t="shared" si="353"/>
        <v>12799.132</v>
      </c>
    </row>
    <row r="7532" spans="1:24" x14ac:dyDescent="0.3">
      <c r="A7532" t="s">
        <v>8612</v>
      </c>
      <c r="B7532" t="str">
        <f ca="1">PROPER(TRIM(Table1[[#This Row],[Campaign Name]]))</f>
        <v>New Launch</v>
      </c>
      <c r="C7532" t="str">
        <f ca="1">PROPER(TRIM(Table1[[#This Row],[Campaign Type]]))</f>
        <v>Lead Gen</v>
      </c>
      <c r="D7532" t="str">
        <f ca="1">PROPER(TRIM(Table1[[#This Row],[Marketing Channel]]))</f>
        <v>Instagram</v>
      </c>
      <c r="E7532" t="s">
        <v>326</v>
      </c>
      <c r="F7532" t="s">
        <v>420</v>
      </c>
      <c r="G7532" t="s">
        <v>46</v>
      </c>
      <c r="H7532" t="s">
        <v>30</v>
      </c>
      <c r="I7532" t="s">
        <v>24</v>
      </c>
      <c r="J7532" t="s">
        <v>63</v>
      </c>
      <c r="K7532">
        <v>106507</v>
      </c>
      <c r="L7532">
        <v>5137</v>
      </c>
      <c r="M7532">
        <v>4.82</v>
      </c>
      <c r="N7532">
        <v>351</v>
      </c>
      <c r="O7532">
        <v>6.83</v>
      </c>
      <c r="P7532">
        <v>13505.59</v>
      </c>
      <c r="Q7532">
        <v>42593</v>
      </c>
      <c r="R7532" s="6">
        <v>215.37311587276085</v>
      </c>
      <c r="S7532">
        <v>80</v>
      </c>
      <c r="T7532" t="str">
        <f ca="1">PROPER(TRIM(Table1[[#This Row],[Campaign Status]]))</f>
        <v>Completed</v>
      </c>
      <c r="V7532" s="1">
        <f t="shared" si="351"/>
        <v>351</v>
      </c>
      <c r="W7532" t="str">
        <f t="shared" ca="1" si="352"/>
        <v>South</v>
      </c>
      <c r="X7532" s="6">
        <f t="shared" si="353"/>
        <v>6335.1879999999992</v>
      </c>
    </row>
    <row r="7533" spans="1:24" x14ac:dyDescent="0.3">
      <c r="A7533" t="s">
        <v>8613</v>
      </c>
      <c r="B7533" t="str">
        <f ca="1">PROPER(TRIM(Table1[[#This Row],[Campaign Name]]))</f>
        <v>Summer Sale</v>
      </c>
      <c r="C7533" t="str">
        <f ca="1">PROPER(TRIM(Table1[[#This Row],[Campaign Type]]))</f>
        <v>Retargeting</v>
      </c>
      <c r="D7533" t="str">
        <f ca="1">PROPER(TRIM(Table1[[#This Row],[Marketing Channel]]))</f>
        <v>Email</v>
      </c>
      <c r="E7533" t="s">
        <v>134</v>
      </c>
      <c r="F7533" t="s">
        <v>324</v>
      </c>
      <c r="G7533" t="s">
        <v>29</v>
      </c>
      <c r="H7533" t="s">
        <v>67</v>
      </c>
      <c r="I7533" t="s">
        <v>24</v>
      </c>
      <c r="J7533" t="s">
        <v>25</v>
      </c>
      <c r="K7533">
        <v>87682</v>
      </c>
      <c r="L7533">
        <v>2745</v>
      </c>
      <c r="M7533">
        <v>3.13</v>
      </c>
      <c r="N7533">
        <v>411</v>
      </c>
      <c r="O7533">
        <v>14.97</v>
      </c>
      <c r="P7533">
        <v>4021.4266195524165</v>
      </c>
      <c r="Q7533">
        <v>16516.48</v>
      </c>
      <c r="R7533" s="6">
        <v>310.71195778373493</v>
      </c>
      <c r="S7533">
        <v>247</v>
      </c>
      <c r="T7533" t="str">
        <f ca="1">PROPER(TRIM(Table1[[#This Row],[Campaign Status]]))</f>
        <v>Paused</v>
      </c>
      <c r="V7533" s="1">
        <f t="shared" si="351"/>
        <v>411</v>
      </c>
      <c r="W7533" t="str">
        <f t="shared" ca="1" si="352"/>
        <v>North</v>
      </c>
      <c r="X7533" s="6">
        <f t="shared" si="353"/>
        <v>215.37311587276085</v>
      </c>
    </row>
    <row r="7534" spans="1:24" x14ac:dyDescent="0.3">
      <c r="A7534" t="s">
        <v>8614</v>
      </c>
      <c r="B7534" t="str">
        <f ca="1">PROPER(TRIM(Table1[[#This Row],[Campaign Name]]))</f>
        <v>Festive Offer</v>
      </c>
      <c r="C7534" t="str">
        <f ca="1">PROPER(TRIM(Table1[[#This Row],[Campaign Type]]))</f>
        <v>Awareness</v>
      </c>
      <c r="D7534" t="str">
        <f ca="1">PROPER(TRIM(Table1[[#This Row],[Marketing Channel]]))</f>
        <v>Email</v>
      </c>
      <c r="E7534" t="s">
        <v>1492</v>
      </c>
      <c r="F7534" t="s">
        <v>564</v>
      </c>
      <c r="G7534" t="s">
        <v>29</v>
      </c>
      <c r="H7534" t="s">
        <v>99</v>
      </c>
      <c r="I7534" t="s">
        <v>68</v>
      </c>
      <c r="J7534" t="s">
        <v>32</v>
      </c>
      <c r="K7534">
        <v>48124</v>
      </c>
      <c r="L7534">
        <v>7182</v>
      </c>
      <c r="M7534">
        <v>14.92</v>
      </c>
      <c r="N7534">
        <v>743</v>
      </c>
      <c r="O7534">
        <v>10.35</v>
      </c>
      <c r="P7534">
        <v>4021.4266195524165</v>
      </c>
      <c r="Q7534">
        <v>5808.28</v>
      </c>
      <c r="R7534" s="6">
        <v>44.4333205474842</v>
      </c>
      <c r="S7534">
        <v>371</v>
      </c>
      <c r="T7534" t="str">
        <f ca="1">PROPER(TRIM(Table1[[#This Row],[Campaign Status]]))</f>
        <v>Active</v>
      </c>
      <c r="V7534" s="1">
        <f t="shared" si="351"/>
        <v>743</v>
      </c>
      <c r="W7534" t="str">
        <f t="shared" ca="1" si="352"/>
        <v>North</v>
      </c>
      <c r="X7534" s="6">
        <f t="shared" si="353"/>
        <v>310.71195778373493</v>
      </c>
    </row>
    <row r="7535" spans="1:24" x14ac:dyDescent="0.3">
      <c r="A7535" t="s">
        <v>8615</v>
      </c>
      <c r="B7535" t="str">
        <f ca="1">PROPER(TRIM(Table1[[#This Row],[Campaign Name]]))</f>
        <v>Summer Sale</v>
      </c>
      <c r="C7535" t="str">
        <f ca="1">PROPER(TRIM(Table1[[#This Row],[Campaign Type]]))</f>
        <v>Awareness</v>
      </c>
      <c r="D7535" t="str">
        <f ca="1">PROPER(TRIM(Table1[[#This Row],[Marketing Channel]]))</f>
        <v>Meta Ads</v>
      </c>
      <c r="E7535" t="s">
        <v>586</v>
      </c>
      <c r="F7535" t="s">
        <v>297</v>
      </c>
      <c r="G7535" t="s">
        <v>29</v>
      </c>
      <c r="H7535" t="s">
        <v>67</v>
      </c>
      <c r="I7535" t="s">
        <v>62</v>
      </c>
      <c r="J7535" t="s">
        <v>25</v>
      </c>
      <c r="K7535">
        <v>195378</v>
      </c>
      <c r="L7535">
        <v>26524</v>
      </c>
      <c r="M7535">
        <v>13.58</v>
      </c>
      <c r="N7535">
        <v>6172</v>
      </c>
      <c r="O7535">
        <v>23.27</v>
      </c>
      <c r="P7535">
        <v>12702.18</v>
      </c>
      <c r="Q7535">
        <v>4048.51</v>
      </c>
      <c r="R7535" s="6">
        <v>-68.127439541873912</v>
      </c>
      <c r="S7535">
        <v>1827</v>
      </c>
      <c r="T7535" t="str">
        <f ca="1">PROPER(TRIM(Table1[[#This Row],[Campaign Status]]))</f>
        <v>Active</v>
      </c>
      <c r="V7535" s="1">
        <f t="shared" si="351"/>
        <v>6172</v>
      </c>
      <c r="W7535" t="str">
        <f t="shared" ca="1" si="352"/>
        <v>North</v>
      </c>
      <c r="X7535" s="6">
        <f t="shared" si="353"/>
        <v>44.4333205474842</v>
      </c>
    </row>
    <row r="7536" spans="1:24" x14ac:dyDescent="0.3">
      <c r="A7536" t="s">
        <v>8616</v>
      </c>
      <c r="B7536" t="str">
        <f ca="1">PROPER(TRIM(Table1[[#This Row],[Campaign Name]]))</f>
        <v>Summer Sale</v>
      </c>
      <c r="C7536" t="str">
        <f ca="1">PROPER(TRIM(Table1[[#This Row],[Campaign Type]]))</f>
        <v>Retargeting</v>
      </c>
      <c r="D7536" t="str">
        <f ca="1">PROPER(TRIM(Table1[[#This Row],[Marketing Channel]]))</f>
        <v>Email</v>
      </c>
      <c r="E7536" t="s">
        <v>6290</v>
      </c>
      <c r="F7536" t="s">
        <v>489</v>
      </c>
      <c r="G7536" t="s">
        <v>29</v>
      </c>
      <c r="H7536" t="s">
        <v>99</v>
      </c>
      <c r="I7536" t="s">
        <v>62</v>
      </c>
      <c r="J7536" t="s">
        <v>25</v>
      </c>
      <c r="K7536">
        <v>34164</v>
      </c>
      <c r="L7536">
        <v>3038</v>
      </c>
      <c r="M7536">
        <v>8.89</v>
      </c>
      <c r="N7536">
        <v>147</v>
      </c>
      <c r="O7536">
        <v>4.84</v>
      </c>
      <c r="P7536">
        <v>250</v>
      </c>
      <c r="Q7536">
        <v>22804.69</v>
      </c>
      <c r="R7536" s="6">
        <v>9021.8759999999984</v>
      </c>
      <c r="S7536">
        <v>146</v>
      </c>
      <c r="T7536" t="str">
        <f ca="1">PROPER(TRIM(Table1[[#This Row],[Campaign Status]]))</f>
        <v>Active</v>
      </c>
      <c r="V7536" s="1">
        <f t="shared" si="351"/>
        <v>147</v>
      </c>
      <c r="W7536" t="str">
        <f t="shared" ca="1" si="352"/>
        <v>North</v>
      </c>
      <c r="X7536" s="6">
        <f t="shared" si="353"/>
        <v>-68.127439541873912</v>
      </c>
    </row>
    <row r="7537" spans="1:24" x14ac:dyDescent="0.3">
      <c r="A7537" t="s">
        <v>8617</v>
      </c>
      <c r="B7537" t="str">
        <f ca="1">PROPER(TRIM(Table1[[#This Row],[Campaign Name]]))</f>
        <v>Summer Sale</v>
      </c>
      <c r="C7537" t="str">
        <f ca="1">PROPER(TRIM(Table1[[#This Row],[Campaign Type]]))</f>
        <v>Lead Gen</v>
      </c>
      <c r="D7537" t="str">
        <f ca="1">PROPER(TRIM(Table1[[#This Row],[Marketing Channel]]))</f>
        <v>Meta Ads</v>
      </c>
      <c r="E7537" t="s">
        <v>647</v>
      </c>
      <c r="F7537" t="s">
        <v>208</v>
      </c>
      <c r="G7537" t="s">
        <v>46</v>
      </c>
      <c r="H7537" t="s">
        <v>42</v>
      </c>
      <c r="I7537" t="s">
        <v>24</v>
      </c>
      <c r="J7537" t="s">
        <v>63</v>
      </c>
      <c r="K7537">
        <v>129544</v>
      </c>
      <c r="L7537">
        <v>15775</v>
      </c>
      <c r="M7537">
        <v>12.18</v>
      </c>
      <c r="N7537">
        <v>1218</v>
      </c>
      <c r="O7537">
        <v>7.72</v>
      </c>
      <c r="P7537">
        <v>3817.8497265160554</v>
      </c>
      <c r="Q7537">
        <v>43884.69</v>
      </c>
      <c r="R7537" s="6">
        <v>1049.4609045298014</v>
      </c>
      <c r="S7537">
        <v>445</v>
      </c>
      <c r="T7537" t="str">
        <f ca="1">PROPER(TRIM(Table1[[#This Row],[Campaign Status]]))</f>
        <v>Paused</v>
      </c>
      <c r="V7537" s="1">
        <f t="shared" si="351"/>
        <v>1218</v>
      </c>
      <c r="W7537" t="str">
        <f t="shared" ca="1" si="352"/>
        <v>South</v>
      </c>
      <c r="X7537" s="6">
        <f t="shared" si="353"/>
        <v>9021.8759999999984</v>
      </c>
    </row>
    <row r="7538" spans="1:24" hidden="1" x14ac:dyDescent="0.3">
      <c r="A7538" t="s">
        <v>8618</v>
      </c>
      <c r="B7538" t="str">
        <f ca="1">PROPER(TRIM(Table1[[#This Row],[Campaign Name]]))</f>
        <v>New Launch</v>
      </c>
      <c r="C7538" t="str">
        <f ca="1">PROPER(TRIM(Table1[[#This Row],[Campaign Type]]))</f>
        <v>Sales</v>
      </c>
      <c r="D7538" t="str">
        <f ca="1">PROPER(TRIM(Table1[[#This Row],[Marketing Channel]]))</f>
        <v>Linkedin</v>
      </c>
      <c r="E7538" t="s">
        <v>1430</v>
      </c>
      <c r="F7538" t="s">
        <v>428</v>
      </c>
      <c r="G7538" t="s">
        <v>11141</v>
      </c>
      <c r="H7538" t="s">
        <v>36</v>
      </c>
      <c r="I7538" t="s">
        <v>68</v>
      </c>
      <c r="J7538" t="s">
        <v>32</v>
      </c>
      <c r="K7538">
        <v>22084</v>
      </c>
      <c r="L7538">
        <v>2178</v>
      </c>
      <c r="M7538">
        <v>9.86</v>
      </c>
      <c r="N7538">
        <v>395</v>
      </c>
      <c r="O7538">
        <v>18.14</v>
      </c>
      <c r="P7538">
        <v>250</v>
      </c>
      <c r="R7538" s="6" t="e">
        <v>#VALUE!</v>
      </c>
      <c r="S7538">
        <v>5</v>
      </c>
      <c r="T7538" t="str">
        <f ca="1">PROPER(TRIM(Table1[[#This Row],[Campaign Status]]))</f>
        <v>Paused</v>
      </c>
      <c r="V7538" s="1">
        <f t="shared" si="351"/>
        <v>395</v>
      </c>
      <c r="W7538" t="str">
        <f t="shared" ca="1" si="352"/>
        <v>west</v>
      </c>
      <c r="X7538" s="6">
        <f t="shared" si="353"/>
        <v>1049.4609045298014</v>
      </c>
    </row>
    <row r="7539" spans="1:24" x14ac:dyDescent="0.3">
      <c r="A7539" t="s">
        <v>8619</v>
      </c>
      <c r="B7539" t="str">
        <f ca="1">PROPER(TRIM(Table1[[#This Row],[Campaign Name]]))</f>
        <v>Festive Offer</v>
      </c>
      <c r="C7539" t="str">
        <f ca="1">PROPER(TRIM(Table1[[#This Row],[Campaign Type]]))</f>
        <v>Sales</v>
      </c>
      <c r="D7539" t="str">
        <f ca="1">PROPER(TRIM(Table1[[#This Row],[Marketing Channel]]))</f>
        <v>Meta Ads</v>
      </c>
      <c r="E7539" t="s">
        <v>875</v>
      </c>
      <c r="F7539" t="s">
        <v>176</v>
      </c>
      <c r="G7539" t="s">
        <v>11141</v>
      </c>
      <c r="H7539" t="s">
        <v>23</v>
      </c>
      <c r="I7539" t="s">
        <v>62</v>
      </c>
      <c r="J7539" t="s">
        <v>63</v>
      </c>
      <c r="K7539">
        <v>161916</v>
      </c>
      <c r="L7539">
        <v>23281</v>
      </c>
      <c r="M7539">
        <v>14.38</v>
      </c>
      <c r="N7539">
        <v>6615</v>
      </c>
      <c r="O7539">
        <v>28.41</v>
      </c>
      <c r="P7539">
        <v>8278.59</v>
      </c>
      <c r="Q7539">
        <v>1468.06</v>
      </c>
      <c r="R7539" s="6">
        <v>-82.266786977009374</v>
      </c>
      <c r="S7539">
        <v>46</v>
      </c>
      <c r="T7539" t="str">
        <f ca="1">PROPER(TRIM(Table1[[#This Row],[Campaign Status]]))</f>
        <v>Paused</v>
      </c>
      <c r="V7539" s="1">
        <f t="shared" si="351"/>
        <v>6615</v>
      </c>
      <c r="W7539" t="str">
        <f t="shared" ca="1" si="352"/>
        <v>west</v>
      </c>
      <c r="X7539" s="6" t="e">
        <f t="shared" si="353"/>
        <v>#VALUE!</v>
      </c>
    </row>
    <row r="7540" spans="1:24" x14ac:dyDescent="0.3">
      <c r="A7540" t="s">
        <v>8620</v>
      </c>
      <c r="B7540" t="str">
        <f ca="1">PROPER(TRIM(Table1[[#This Row],[Campaign Name]]))</f>
        <v>Summer Sale</v>
      </c>
      <c r="C7540" t="str">
        <f ca="1">PROPER(TRIM(Table1[[#This Row],[Campaign Type]]))</f>
        <v>Retargeting</v>
      </c>
      <c r="D7540" t="str">
        <f ca="1">PROPER(TRIM(Table1[[#This Row],[Marketing Channel]]))</f>
        <v>Google Ads</v>
      </c>
      <c r="E7540" t="s">
        <v>4709</v>
      </c>
      <c r="F7540" t="s">
        <v>103</v>
      </c>
      <c r="G7540" t="s">
        <v>29</v>
      </c>
      <c r="H7540" t="s">
        <v>61</v>
      </c>
      <c r="I7540" t="s">
        <v>68</v>
      </c>
      <c r="J7540" t="s">
        <v>25</v>
      </c>
      <c r="K7540">
        <v>102515</v>
      </c>
      <c r="L7540">
        <v>11073</v>
      </c>
      <c r="M7540">
        <v>10.8</v>
      </c>
      <c r="N7540">
        <v>3604</v>
      </c>
      <c r="O7540">
        <v>32.549999999999997</v>
      </c>
      <c r="P7540">
        <v>250</v>
      </c>
      <c r="Q7540">
        <v>37678.1</v>
      </c>
      <c r="R7540" s="6">
        <v>14971.24</v>
      </c>
      <c r="S7540">
        <v>356</v>
      </c>
      <c r="T7540" t="str">
        <f ca="1">PROPER(TRIM(Table1[[#This Row],[Campaign Status]]))</f>
        <v>Completed</v>
      </c>
      <c r="V7540" s="1">
        <f t="shared" si="351"/>
        <v>3604</v>
      </c>
      <c r="W7540" t="str">
        <f t="shared" ca="1" si="352"/>
        <v>North</v>
      </c>
      <c r="X7540" s="6">
        <f t="shared" si="353"/>
        <v>-82.266786977009374</v>
      </c>
    </row>
    <row r="7541" spans="1:24" x14ac:dyDescent="0.3">
      <c r="A7541" t="s">
        <v>8621</v>
      </c>
      <c r="B7541" t="str">
        <f ca="1">PROPER(TRIM(Table1[[#This Row],[Campaign Name]]))</f>
        <v>Summer Sale</v>
      </c>
      <c r="C7541" t="str">
        <f ca="1">PROPER(TRIM(Table1[[#This Row],[Campaign Type]]))</f>
        <v>Retargeting</v>
      </c>
      <c r="D7541" t="str">
        <f ca="1">PROPER(TRIM(Table1[[#This Row],[Marketing Channel]]))</f>
        <v>Google Ads</v>
      </c>
      <c r="E7541" t="s">
        <v>1730</v>
      </c>
      <c r="F7541" t="s">
        <v>344</v>
      </c>
      <c r="G7541" t="s">
        <v>11141</v>
      </c>
      <c r="H7541" t="s">
        <v>23</v>
      </c>
      <c r="I7541" t="s">
        <v>62</v>
      </c>
      <c r="J7541" t="s">
        <v>32</v>
      </c>
      <c r="K7541">
        <v>99858</v>
      </c>
      <c r="L7541">
        <v>4194</v>
      </c>
      <c r="M7541">
        <v>4.2</v>
      </c>
      <c r="N7541">
        <v>989</v>
      </c>
      <c r="O7541">
        <v>23.58</v>
      </c>
      <c r="P7541">
        <v>3988.1535696969677</v>
      </c>
      <c r="Q7541">
        <v>47853.69</v>
      </c>
      <c r="R7541" s="6">
        <v>1099.8958707007882</v>
      </c>
      <c r="S7541">
        <v>793</v>
      </c>
      <c r="T7541" t="str">
        <f ca="1">PROPER(TRIM(Table1[[#This Row],[Campaign Status]]))</f>
        <v>Paused</v>
      </c>
      <c r="V7541" s="1">
        <f t="shared" si="351"/>
        <v>989</v>
      </c>
      <c r="W7541" t="str">
        <f t="shared" ca="1" si="352"/>
        <v>west</v>
      </c>
      <c r="X7541" s="6">
        <f t="shared" si="353"/>
        <v>14971.24</v>
      </c>
    </row>
    <row r="7542" spans="1:24" x14ac:dyDescent="0.3">
      <c r="A7542" t="s">
        <v>8622</v>
      </c>
      <c r="B7542" t="str">
        <f ca="1">PROPER(TRIM(Table1[[#This Row],[Campaign Name]]))</f>
        <v>Mega Discount</v>
      </c>
      <c r="C7542" t="str">
        <f ca="1">PROPER(TRIM(Table1[[#This Row],[Campaign Type]]))</f>
        <v>Awareness</v>
      </c>
      <c r="D7542" t="str">
        <f ca="1">PROPER(TRIM(Table1[[#This Row],[Marketing Channel]]))</f>
        <v>Google Ads</v>
      </c>
      <c r="E7542" t="s">
        <v>470</v>
      </c>
      <c r="F7542" t="s">
        <v>2257</v>
      </c>
      <c r="G7542" t="s">
        <v>46</v>
      </c>
      <c r="H7542" t="s">
        <v>30</v>
      </c>
      <c r="I7542" t="s">
        <v>31</v>
      </c>
      <c r="J7542" t="s">
        <v>32</v>
      </c>
      <c r="K7542">
        <v>124737</v>
      </c>
      <c r="L7542">
        <v>716</v>
      </c>
      <c r="M7542">
        <v>0.56999999999999995</v>
      </c>
      <c r="N7542">
        <v>2</v>
      </c>
      <c r="O7542">
        <v>0.28000000000000003</v>
      </c>
      <c r="P7542">
        <v>250</v>
      </c>
      <c r="Q7542">
        <v>13336.22</v>
      </c>
      <c r="R7542" s="6">
        <v>5234.4879999999994</v>
      </c>
      <c r="S7542">
        <v>0</v>
      </c>
      <c r="T7542" t="str">
        <f ca="1">PROPER(TRIM(Table1[[#This Row],[Campaign Status]]))</f>
        <v>Paused</v>
      </c>
      <c r="V7542" s="1">
        <f t="shared" si="351"/>
        <v>2</v>
      </c>
      <c r="W7542" t="str">
        <f t="shared" ca="1" si="352"/>
        <v>South</v>
      </c>
      <c r="X7542" s="6">
        <f t="shared" si="353"/>
        <v>1099.8958707007882</v>
      </c>
    </row>
    <row r="7543" spans="1:24" x14ac:dyDescent="0.3">
      <c r="A7543" t="s">
        <v>8623</v>
      </c>
      <c r="B7543" t="str">
        <f ca="1">PROPER(TRIM(Table1[[#This Row],[Campaign Name]]))</f>
        <v>Flash Sale</v>
      </c>
      <c r="C7543" t="str">
        <f ca="1">PROPER(TRIM(Table1[[#This Row],[Campaign Type]]))</f>
        <v>Lead Gen</v>
      </c>
      <c r="D7543" t="str">
        <f ca="1">PROPER(TRIM(Table1[[#This Row],[Marketing Channel]]))</f>
        <v>Youtube</v>
      </c>
      <c r="E7543" t="s">
        <v>1753</v>
      </c>
      <c r="F7543" t="s">
        <v>211</v>
      </c>
      <c r="G7543" t="s">
        <v>41</v>
      </c>
      <c r="H7543" t="s">
        <v>11140</v>
      </c>
      <c r="I7543" t="s">
        <v>24</v>
      </c>
      <c r="J7543" t="s">
        <v>25</v>
      </c>
      <c r="K7543">
        <v>90918</v>
      </c>
      <c r="L7543">
        <v>9296</v>
      </c>
      <c r="M7543">
        <v>10.220000000000001</v>
      </c>
      <c r="N7543">
        <v>1120</v>
      </c>
      <c r="O7543">
        <v>12.05</v>
      </c>
      <c r="P7543">
        <v>10215.65</v>
      </c>
      <c r="Q7543">
        <v>41752.51</v>
      </c>
      <c r="R7543" s="6">
        <v>308.7112420648711</v>
      </c>
      <c r="S7543">
        <v>427</v>
      </c>
      <c r="T7543" t="str">
        <f ca="1">PROPER(TRIM(Table1[[#This Row],[Campaign Status]]))</f>
        <v>Completed</v>
      </c>
      <c r="V7543" s="1">
        <f t="shared" si="351"/>
        <v>1120</v>
      </c>
      <c r="W7543" t="str">
        <f t="shared" ca="1" si="352"/>
        <v>East</v>
      </c>
      <c r="X7543" s="6">
        <f t="shared" si="353"/>
        <v>5234.4879999999994</v>
      </c>
    </row>
    <row r="7544" spans="1:24" x14ac:dyDescent="0.3">
      <c r="A7544" t="s">
        <v>8624</v>
      </c>
      <c r="B7544" t="str">
        <f ca="1">PROPER(TRIM(Table1[[#This Row],[Campaign Name]]))</f>
        <v>Summer Sale</v>
      </c>
      <c r="C7544" t="str">
        <f ca="1">PROPER(TRIM(Table1[[#This Row],[Campaign Type]]))</f>
        <v>Sales</v>
      </c>
      <c r="D7544" t="str">
        <f ca="1">PROPER(TRIM(Table1[[#This Row],[Marketing Channel]]))</f>
        <v>Youtube</v>
      </c>
      <c r="E7544" t="s">
        <v>578</v>
      </c>
      <c r="F7544" t="s">
        <v>74</v>
      </c>
      <c r="G7544" t="s">
        <v>46</v>
      </c>
      <c r="H7544" t="s">
        <v>42</v>
      </c>
      <c r="I7544" t="s">
        <v>68</v>
      </c>
      <c r="J7544" t="s">
        <v>32</v>
      </c>
      <c r="K7544">
        <v>158510</v>
      </c>
      <c r="L7544">
        <v>4488</v>
      </c>
      <c r="M7544">
        <v>2.83</v>
      </c>
      <c r="N7544">
        <v>888</v>
      </c>
      <c r="O7544">
        <v>19.79</v>
      </c>
      <c r="P7544">
        <v>8655.99</v>
      </c>
      <c r="Q7544">
        <v>43210.69</v>
      </c>
      <c r="R7544" s="6">
        <v>399.19986044346177</v>
      </c>
      <c r="S7544">
        <v>156</v>
      </c>
      <c r="T7544" t="str">
        <f ca="1">PROPER(TRIM(Table1[[#This Row],[Campaign Status]]))</f>
        <v>Active</v>
      </c>
      <c r="V7544" s="1">
        <f t="shared" si="351"/>
        <v>888</v>
      </c>
      <c r="W7544" t="str">
        <f t="shared" ca="1" si="352"/>
        <v>South</v>
      </c>
      <c r="X7544" s="6">
        <f t="shared" si="353"/>
        <v>308.7112420648711</v>
      </c>
    </row>
    <row r="7545" spans="1:24" hidden="1" x14ac:dyDescent="0.3">
      <c r="A7545" t="s">
        <v>8625</v>
      </c>
      <c r="B7545" t="str">
        <f ca="1">PROPER(TRIM(Table1[[#This Row],[Campaign Name]]))</f>
        <v>Flash Sale</v>
      </c>
      <c r="C7545" t="str">
        <f ca="1">PROPER(TRIM(Table1[[#This Row],[Campaign Type]]))</f>
        <v>Sales</v>
      </c>
      <c r="D7545" t="str">
        <f ca="1">PROPER(TRIM(Table1[[#This Row],[Marketing Channel]]))</f>
        <v>Youtube</v>
      </c>
      <c r="E7545" t="s">
        <v>987</v>
      </c>
      <c r="F7545" t="s">
        <v>66</v>
      </c>
      <c r="G7545" t="s">
        <v>11141</v>
      </c>
      <c r="H7545" t="s">
        <v>23</v>
      </c>
      <c r="I7545" t="s">
        <v>68</v>
      </c>
      <c r="J7545" t="s">
        <v>63</v>
      </c>
      <c r="K7545">
        <v>152895</v>
      </c>
      <c r="L7545">
        <v>3447</v>
      </c>
      <c r="M7545">
        <v>2.25</v>
      </c>
      <c r="N7545">
        <v>976</v>
      </c>
      <c r="O7545">
        <v>28.31</v>
      </c>
      <c r="P7545">
        <v>2708.58</v>
      </c>
      <c r="R7545" s="6" t="e">
        <v>#VALUE!</v>
      </c>
      <c r="S7545">
        <v>185</v>
      </c>
      <c r="T7545" t="str">
        <f ca="1">PROPER(TRIM(Table1[[#This Row],[Campaign Status]]))</f>
        <v>Active</v>
      </c>
      <c r="V7545" s="1">
        <f t="shared" si="351"/>
        <v>976</v>
      </c>
      <c r="W7545" t="str">
        <f t="shared" ca="1" si="352"/>
        <v>west</v>
      </c>
      <c r="X7545" s="6">
        <f t="shared" si="353"/>
        <v>399.19986044346177</v>
      </c>
    </row>
    <row r="7546" spans="1:24" x14ac:dyDescent="0.3">
      <c r="A7546" t="s">
        <v>8626</v>
      </c>
      <c r="B7546" t="str">
        <f ca="1">PROPER(TRIM(Table1[[#This Row],[Campaign Name]]))</f>
        <v>Mega Discount</v>
      </c>
      <c r="C7546" t="str">
        <f ca="1">PROPER(TRIM(Table1[[#This Row],[Campaign Type]]))</f>
        <v>Sales</v>
      </c>
      <c r="D7546" t="str">
        <f ca="1">PROPER(TRIM(Table1[[#This Row],[Marketing Channel]]))</f>
        <v>Email</v>
      </c>
      <c r="E7546" t="s">
        <v>2484</v>
      </c>
      <c r="F7546" t="s">
        <v>263</v>
      </c>
      <c r="G7546" t="s">
        <v>11141</v>
      </c>
      <c r="H7546" t="s">
        <v>36</v>
      </c>
      <c r="I7546" t="s">
        <v>31</v>
      </c>
      <c r="J7546" t="s">
        <v>25</v>
      </c>
      <c r="K7546">
        <v>141692</v>
      </c>
      <c r="L7546">
        <v>6018</v>
      </c>
      <c r="M7546">
        <v>4.25</v>
      </c>
      <c r="N7546">
        <v>97</v>
      </c>
      <c r="O7546">
        <v>1.61</v>
      </c>
      <c r="P7546">
        <v>2561.94</v>
      </c>
      <c r="Q7546">
        <v>37012.92</v>
      </c>
      <c r="R7546" s="6">
        <v>1344.7223588374434</v>
      </c>
      <c r="S7546">
        <v>31</v>
      </c>
      <c r="T7546" t="str">
        <f ca="1">PROPER(TRIM(Table1[[#This Row],[Campaign Status]]))</f>
        <v>Active</v>
      </c>
      <c r="V7546" s="1">
        <f t="shared" si="351"/>
        <v>97</v>
      </c>
      <c r="W7546" t="str">
        <f t="shared" ca="1" si="352"/>
        <v>west</v>
      </c>
      <c r="X7546" s="6" t="e">
        <f t="shared" si="353"/>
        <v>#VALUE!</v>
      </c>
    </row>
    <row r="7547" spans="1:24" x14ac:dyDescent="0.3">
      <c r="A7547" t="s">
        <v>8627</v>
      </c>
      <c r="B7547" t="str">
        <f ca="1">PROPER(TRIM(Table1[[#This Row],[Campaign Name]]))</f>
        <v>New Launch</v>
      </c>
      <c r="C7547" t="str">
        <f ca="1">PROPER(TRIM(Table1[[#This Row],[Campaign Type]]))</f>
        <v>Retargeting</v>
      </c>
      <c r="D7547" t="str">
        <f ca="1">PROPER(TRIM(Table1[[#This Row],[Marketing Channel]]))</f>
        <v>Youtube</v>
      </c>
      <c r="E7547" t="s">
        <v>1324</v>
      </c>
      <c r="F7547" t="s">
        <v>722</v>
      </c>
      <c r="G7547" t="s">
        <v>41</v>
      </c>
      <c r="H7547" t="s">
        <v>11140</v>
      </c>
      <c r="I7547" t="s">
        <v>62</v>
      </c>
      <c r="J7547" t="s">
        <v>25</v>
      </c>
      <c r="K7547">
        <v>81886</v>
      </c>
      <c r="L7547">
        <v>8368</v>
      </c>
      <c r="M7547">
        <v>10.220000000000001</v>
      </c>
      <c r="N7547">
        <v>123</v>
      </c>
      <c r="O7547">
        <v>1.47</v>
      </c>
      <c r="P7547">
        <v>3891.7088323699436</v>
      </c>
      <c r="Q7547">
        <v>24865.4</v>
      </c>
      <c r="R7547" s="6">
        <v>538.93269180823222</v>
      </c>
      <c r="S7547">
        <v>9</v>
      </c>
      <c r="T7547" t="str">
        <f ca="1">PROPER(TRIM(Table1[[#This Row],[Campaign Status]]))</f>
        <v>Active</v>
      </c>
      <c r="V7547" s="1">
        <f t="shared" si="351"/>
        <v>123</v>
      </c>
      <c r="W7547" t="str">
        <f t="shared" ca="1" si="352"/>
        <v>East</v>
      </c>
      <c r="X7547" s="6">
        <f t="shared" si="353"/>
        <v>1344.7223588374434</v>
      </c>
    </row>
    <row r="7548" spans="1:24" x14ac:dyDescent="0.3">
      <c r="A7548" t="s">
        <v>8628</v>
      </c>
      <c r="B7548" t="str">
        <f ca="1">PROPER(TRIM(Table1[[#This Row],[Campaign Name]]))</f>
        <v>Mega Discount</v>
      </c>
      <c r="C7548" t="str">
        <f ca="1">PROPER(TRIM(Table1[[#This Row],[Campaign Type]]))</f>
        <v>Retargeting</v>
      </c>
      <c r="D7548" t="str">
        <f ca="1">PROPER(TRIM(Table1[[#This Row],[Marketing Channel]]))</f>
        <v>Google Ads</v>
      </c>
      <c r="E7548" t="s">
        <v>921</v>
      </c>
      <c r="F7548" t="s">
        <v>109</v>
      </c>
      <c r="G7548" t="s">
        <v>29</v>
      </c>
      <c r="H7548" t="s">
        <v>61</v>
      </c>
      <c r="I7548" t="s">
        <v>24</v>
      </c>
      <c r="J7548" t="s">
        <v>25</v>
      </c>
      <c r="K7548">
        <v>56915</v>
      </c>
      <c r="L7548">
        <v>834</v>
      </c>
      <c r="M7548">
        <v>1.47</v>
      </c>
      <c r="N7548">
        <v>75</v>
      </c>
      <c r="O7548">
        <v>8.99</v>
      </c>
      <c r="P7548">
        <v>3988.1535696969677</v>
      </c>
      <c r="Q7548">
        <v>16249.28</v>
      </c>
      <c r="R7548" s="6">
        <v>307.43867346198186</v>
      </c>
      <c r="S7548">
        <v>27</v>
      </c>
      <c r="T7548" t="str">
        <f ca="1">PROPER(TRIM(Table1[[#This Row],[Campaign Status]]))</f>
        <v>Paused</v>
      </c>
      <c r="V7548" s="1">
        <f t="shared" si="351"/>
        <v>75</v>
      </c>
      <c r="W7548" t="str">
        <f t="shared" ca="1" si="352"/>
        <v>North</v>
      </c>
      <c r="X7548" s="6">
        <f t="shared" si="353"/>
        <v>538.93269180823222</v>
      </c>
    </row>
    <row r="7549" spans="1:24" x14ac:dyDescent="0.3">
      <c r="A7549" t="s">
        <v>8629</v>
      </c>
      <c r="B7549" t="str">
        <f ca="1">PROPER(TRIM(Table1[[#This Row],[Campaign Name]]))</f>
        <v>Summer Sale</v>
      </c>
      <c r="C7549" t="str">
        <f ca="1">PROPER(TRIM(Table1[[#This Row],[Campaign Type]]))</f>
        <v>Awareness</v>
      </c>
      <c r="D7549" t="str">
        <f ca="1">PROPER(TRIM(Table1[[#This Row],[Marketing Channel]]))</f>
        <v>Meta Ads</v>
      </c>
      <c r="E7549" t="s">
        <v>1887</v>
      </c>
      <c r="F7549" t="s">
        <v>297</v>
      </c>
      <c r="G7549" t="s">
        <v>29</v>
      </c>
      <c r="H7549" t="s">
        <v>61</v>
      </c>
      <c r="I7549" t="s">
        <v>68</v>
      </c>
      <c r="J7549" t="s">
        <v>32</v>
      </c>
      <c r="K7549">
        <v>111875</v>
      </c>
      <c r="L7549">
        <v>8788</v>
      </c>
      <c r="M7549">
        <v>7.86</v>
      </c>
      <c r="N7549">
        <v>2432</v>
      </c>
      <c r="O7549">
        <v>27.67</v>
      </c>
      <c r="P7549">
        <v>1327.5</v>
      </c>
      <c r="Q7549">
        <v>13972.19</v>
      </c>
      <c r="R7549" s="6">
        <v>952.51902071563086</v>
      </c>
      <c r="S7549">
        <v>1320</v>
      </c>
      <c r="T7549" t="str">
        <f ca="1">PROPER(TRIM(Table1[[#This Row],[Campaign Status]]))</f>
        <v>Active</v>
      </c>
      <c r="V7549" s="1">
        <f t="shared" si="351"/>
        <v>2432</v>
      </c>
      <c r="W7549" t="str">
        <f t="shared" ca="1" si="352"/>
        <v>North</v>
      </c>
      <c r="X7549" s="6">
        <f t="shared" si="353"/>
        <v>307.43867346198186</v>
      </c>
    </row>
    <row r="7550" spans="1:24" x14ac:dyDescent="0.3">
      <c r="A7550" t="s">
        <v>8630</v>
      </c>
      <c r="B7550" t="str">
        <f ca="1">PROPER(TRIM(Table1[[#This Row],[Campaign Name]]))</f>
        <v>Summer Sale</v>
      </c>
      <c r="C7550" t="str">
        <f ca="1">PROPER(TRIM(Table1[[#This Row],[Campaign Type]]))</f>
        <v>Lead Gen</v>
      </c>
      <c r="D7550" t="str">
        <f ca="1">PROPER(TRIM(Table1[[#This Row],[Marketing Channel]]))</f>
        <v>Meta Ads</v>
      </c>
      <c r="E7550" t="s">
        <v>1574</v>
      </c>
      <c r="F7550" t="s">
        <v>315</v>
      </c>
      <c r="G7550" t="s">
        <v>46</v>
      </c>
      <c r="H7550" t="s">
        <v>30</v>
      </c>
      <c r="I7550" t="s">
        <v>31</v>
      </c>
      <c r="J7550" t="s">
        <v>63</v>
      </c>
      <c r="K7550">
        <v>177457</v>
      </c>
      <c r="L7550">
        <v>25741</v>
      </c>
      <c r="M7550">
        <v>14.51</v>
      </c>
      <c r="N7550">
        <v>4654</v>
      </c>
      <c r="O7550">
        <v>18.079999999999998</v>
      </c>
      <c r="P7550">
        <v>10365.709999999999</v>
      </c>
      <c r="Q7550">
        <v>36739.699999999997</v>
      </c>
      <c r="R7550" s="6">
        <v>254.43495911037451</v>
      </c>
      <c r="S7550">
        <v>1326</v>
      </c>
      <c r="T7550" t="str">
        <f ca="1">PROPER(TRIM(Table1[[#This Row],[Campaign Status]]))</f>
        <v>Completed</v>
      </c>
      <c r="V7550" s="1">
        <f t="shared" si="351"/>
        <v>4654</v>
      </c>
      <c r="W7550" t="str">
        <f t="shared" ca="1" si="352"/>
        <v>South</v>
      </c>
      <c r="X7550" s="6">
        <f t="shared" si="353"/>
        <v>952.51902071563086</v>
      </c>
    </row>
    <row r="7551" spans="1:24" x14ac:dyDescent="0.3">
      <c r="A7551" t="s">
        <v>8631</v>
      </c>
      <c r="B7551" t="str">
        <f ca="1">PROPER(TRIM(Table1[[#This Row],[Campaign Name]]))</f>
        <v>New Launch</v>
      </c>
      <c r="C7551" t="str">
        <f ca="1">PROPER(TRIM(Table1[[#This Row],[Campaign Type]]))</f>
        <v>Retargeting</v>
      </c>
      <c r="D7551" t="str">
        <f ca="1">PROPER(TRIM(Table1[[#This Row],[Marketing Channel]]))</f>
        <v>Instagram</v>
      </c>
      <c r="E7551" t="s">
        <v>1513</v>
      </c>
      <c r="F7551" t="s">
        <v>66</v>
      </c>
      <c r="G7551" t="s">
        <v>46</v>
      </c>
      <c r="H7551" t="s">
        <v>30</v>
      </c>
      <c r="I7551" t="s">
        <v>68</v>
      </c>
      <c r="J7551" t="s">
        <v>32</v>
      </c>
      <c r="K7551">
        <v>116024</v>
      </c>
      <c r="L7551">
        <v>11451</v>
      </c>
      <c r="M7551">
        <v>9.8699999999999992</v>
      </c>
      <c r="N7551">
        <v>2623</v>
      </c>
      <c r="O7551">
        <v>22.91</v>
      </c>
      <c r="P7551">
        <v>250</v>
      </c>
      <c r="Q7551">
        <v>48553.89</v>
      </c>
      <c r="R7551" s="6">
        <v>19321.556</v>
      </c>
      <c r="S7551">
        <v>2585</v>
      </c>
      <c r="T7551" t="str">
        <f ca="1">PROPER(TRIM(Table1[[#This Row],[Campaign Status]]))</f>
        <v>Active</v>
      </c>
      <c r="V7551" s="1">
        <f t="shared" si="351"/>
        <v>2623</v>
      </c>
      <c r="W7551" t="str">
        <f t="shared" ca="1" si="352"/>
        <v>South</v>
      </c>
      <c r="X7551" s="6">
        <f t="shared" si="353"/>
        <v>254.43495911037451</v>
      </c>
    </row>
    <row r="7552" spans="1:24" x14ac:dyDescent="0.3">
      <c r="A7552" t="s">
        <v>8632</v>
      </c>
      <c r="B7552" t="str">
        <f ca="1">PROPER(TRIM(Table1[[#This Row],[Campaign Name]]))</f>
        <v>Mega Discount</v>
      </c>
      <c r="C7552" t="str">
        <f ca="1">PROPER(TRIM(Table1[[#This Row],[Campaign Type]]))</f>
        <v>Awareness</v>
      </c>
      <c r="D7552" t="str">
        <f ca="1">PROPER(TRIM(Table1[[#This Row],[Marketing Channel]]))</f>
        <v>Meta Ads</v>
      </c>
      <c r="E7552" t="s">
        <v>3169</v>
      </c>
      <c r="F7552" t="s">
        <v>35</v>
      </c>
      <c r="G7552" t="s">
        <v>11141</v>
      </c>
      <c r="H7552" t="s">
        <v>23</v>
      </c>
      <c r="I7552" t="s">
        <v>31</v>
      </c>
      <c r="J7552" t="s">
        <v>32</v>
      </c>
      <c r="K7552">
        <v>67454</v>
      </c>
      <c r="L7552">
        <v>9896</v>
      </c>
      <c r="M7552">
        <v>14.67</v>
      </c>
      <c r="N7552">
        <v>1395</v>
      </c>
      <c r="O7552">
        <v>14.1</v>
      </c>
      <c r="P7552">
        <v>3817.8497265160554</v>
      </c>
      <c r="Q7552">
        <v>18046.22</v>
      </c>
      <c r="R7552" s="6">
        <v>372.68020725550974</v>
      </c>
      <c r="S7552">
        <v>1030</v>
      </c>
      <c r="T7552" t="str">
        <f ca="1">PROPER(TRIM(Table1[[#This Row],[Campaign Status]]))</f>
        <v>Completed</v>
      </c>
      <c r="V7552" s="1">
        <f t="shared" si="351"/>
        <v>1395</v>
      </c>
      <c r="W7552" t="str">
        <f t="shared" ca="1" si="352"/>
        <v>west</v>
      </c>
      <c r="X7552" s="6">
        <f t="shared" si="353"/>
        <v>19321.556</v>
      </c>
    </row>
    <row r="7553" spans="1:24" x14ac:dyDescent="0.3">
      <c r="A7553" t="s">
        <v>8633</v>
      </c>
      <c r="B7553" t="str">
        <f ca="1">PROPER(TRIM(Table1[[#This Row],[Campaign Name]]))</f>
        <v>New Launch</v>
      </c>
      <c r="C7553" t="str">
        <f ca="1">PROPER(TRIM(Table1[[#This Row],[Campaign Type]]))</f>
        <v>Sales</v>
      </c>
      <c r="D7553" t="str">
        <f ca="1">PROPER(TRIM(Table1[[#This Row],[Marketing Channel]]))</f>
        <v>Youtube</v>
      </c>
      <c r="E7553" t="s">
        <v>4221</v>
      </c>
      <c r="F7553" t="s">
        <v>376</v>
      </c>
      <c r="G7553" t="s">
        <v>29</v>
      </c>
      <c r="H7553" t="s">
        <v>99</v>
      </c>
      <c r="I7553" t="s">
        <v>68</v>
      </c>
      <c r="J7553" t="s">
        <v>63</v>
      </c>
      <c r="K7553">
        <v>11917</v>
      </c>
      <c r="L7553">
        <v>221</v>
      </c>
      <c r="M7553">
        <v>1.85</v>
      </c>
      <c r="N7553">
        <v>59</v>
      </c>
      <c r="O7553">
        <v>26.7</v>
      </c>
      <c r="P7553">
        <v>3882.33</v>
      </c>
      <c r="Q7553">
        <v>40382.550000000003</v>
      </c>
      <c r="R7553" s="6">
        <v>940.16273732526599</v>
      </c>
      <c r="S7553">
        <v>10</v>
      </c>
      <c r="T7553" t="str">
        <f ca="1">PROPER(TRIM(Table1[[#This Row],[Campaign Status]]))</f>
        <v>Completed</v>
      </c>
      <c r="V7553" s="1">
        <f t="shared" si="351"/>
        <v>59</v>
      </c>
      <c r="W7553" t="str">
        <f t="shared" ca="1" si="352"/>
        <v>North</v>
      </c>
      <c r="X7553" s="6">
        <f t="shared" si="353"/>
        <v>372.68020725550974</v>
      </c>
    </row>
    <row r="7554" spans="1:24" x14ac:dyDescent="0.3">
      <c r="A7554" t="s">
        <v>8634</v>
      </c>
      <c r="B7554" t="str">
        <f ca="1">PROPER(TRIM(Table1[[#This Row],[Campaign Name]]))</f>
        <v>Mega Discount</v>
      </c>
      <c r="C7554" t="str">
        <f ca="1">PROPER(TRIM(Table1[[#This Row],[Campaign Type]]))</f>
        <v>Sales</v>
      </c>
      <c r="D7554" t="str">
        <f ca="1">PROPER(TRIM(Table1[[#This Row],[Marketing Channel]]))</f>
        <v>Instagram</v>
      </c>
      <c r="E7554" t="s">
        <v>1818</v>
      </c>
      <c r="F7554" t="s">
        <v>315</v>
      </c>
      <c r="G7554" t="s">
        <v>11141</v>
      </c>
      <c r="H7554" t="s">
        <v>54</v>
      </c>
      <c r="I7554" t="s">
        <v>62</v>
      </c>
      <c r="J7554" t="s">
        <v>63</v>
      </c>
      <c r="K7554">
        <v>194567</v>
      </c>
      <c r="L7554">
        <v>28160</v>
      </c>
      <c r="M7554">
        <v>14.47</v>
      </c>
      <c r="N7554">
        <v>5200</v>
      </c>
      <c r="O7554">
        <v>18.47</v>
      </c>
      <c r="P7554">
        <v>3982.6304252733912</v>
      </c>
      <c r="Q7554">
        <v>47666.87</v>
      </c>
      <c r="R7554" s="6">
        <v>1096.869026498432</v>
      </c>
      <c r="S7554">
        <v>4685</v>
      </c>
      <c r="T7554" t="str">
        <f ca="1">PROPER(TRIM(Table1[[#This Row],[Campaign Status]]))</f>
        <v>Paused</v>
      </c>
      <c r="V7554" s="1">
        <f t="shared" ref="V7554:V7617" si="354">IF(N7554="",ROUND(L7554*O7554/100,0),N7554)</f>
        <v>5200</v>
      </c>
      <c r="W7554" t="str">
        <f t="shared" ca="1" si="352"/>
        <v>west</v>
      </c>
      <c r="X7554" s="6">
        <f t="shared" si="353"/>
        <v>940.16273732526599</v>
      </c>
    </row>
    <row r="7555" spans="1:24" x14ac:dyDescent="0.3">
      <c r="A7555" t="s">
        <v>8635</v>
      </c>
      <c r="B7555" t="str">
        <f ca="1">PROPER(TRIM(Table1[[#This Row],[Campaign Name]]))</f>
        <v>Flash Sale</v>
      </c>
      <c r="C7555" t="str">
        <f ca="1">PROPER(TRIM(Table1[[#This Row],[Campaign Type]]))</f>
        <v>Lead Gen</v>
      </c>
      <c r="D7555" t="str">
        <f ca="1">PROPER(TRIM(Table1[[#This Row],[Marketing Channel]]))</f>
        <v>Meta Ads</v>
      </c>
      <c r="E7555" t="s">
        <v>798</v>
      </c>
      <c r="F7555" t="s">
        <v>53</v>
      </c>
      <c r="G7555" t="s">
        <v>11141</v>
      </c>
      <c r="H7555" t="s">
        <v>23</v>
      </c>
      <c r="I7555" t="s">
        <v>68</v>
      </c>
      <c r="J7555" t="s">
        <v>63</v>
      </c>
      <c r="K7555">
        <v>100129</v>
      </c>
      <c r="L7555">
        <v>6956</v>
      </c>
      <c r="M7555">
        <v>6.95</v>
      </c>
      <c r="N7555">
        <v>1740</v>
      </c>
      <c r="O7555">
        <v>25.01</v>
      </c>
      <c r="P7555">
        <v>250</v>
      </c>
      <c r="Q7555">
        <v>45217.599999999999</v>
      </c>
      <c r="R7555" s="6">
        <v>17987.039999999997</v>
      </c>
      <c r="S7555">
        <v>784</v>
      </c>
      <c r="T7555" t="str">
        <f ca="1">PROPER(TRIM(Table1[[#This Row],[Campaign Status]]))</f>
        <v>Completed</v>
      </c>
      <c r="V7555" s="1">
        <f t="shared" si="354"/>
        <v>1740</v>
      </c>
      <c r="W7555" t="str">
        <f t="shared" ref="W7555:W7618" ca="1" si="355">IF(OR(D7555="Delhi",D7555="lucknow",D7555="jaipur"),"North",IF(OR(D7555="Bengaluru",D7555="chennai"),"South",IF(D7555="Kolkata","East",IF(OR(D7555="Mumbai",D7555="Pune",D7555="Ahmedabad"),"west","unknown"))))</f>
        <v>west</v>
      </c>
      <c r="X7555" s="6">
        <f t="shared" si="353"/>
        <v>1096.869026498432</v>
      </c>
    </row>
    <row r="7556" spans="1:24" x14ac:dyDescent="0.3">
      <c r="A7556" t="s">
        <v>8636</v>
      </c>
      <c r="B7556" t="str">
        <f ca="1">PROPER(TRIM(Table1[[#This Row],[Campaign Name]]))</f>
        <v>Summer Sale</v>
      </c>
      <c r="C7556" t="str">
        <f ca="1">PROPER(TRIM(Table1[[#This Row],[Campaign Type]]))</f>
        <v>Awareness</v>
      </c>
      <c r="D7556" t="str">
        <f ca="1">PROPER(TRIM(Table1[[#This Row],[Marketing Channel]]))</f>
        <v>Google Ads</v>
      </c>
      <c r="E7556" t="s">
        <v>721</v>
      </c>
      <c r="F7556" t="s">
        <v>516</v>
      </c>
      <c r="G7556" t="s">
        <v>46</v>
      </c>
      <c r="H7556" t="s">
        <v>30</v>
      </c>
      <c r="I7556" t="s">
        <v>68</v>
      </c>
      <c r="J7556" t="s">
        <v>63</v>
      </c>
      <c r="K7556">
        <v>80061</v>
      </c>
      <c r="L7556">
        <v>4986</v>
      </c>
      <c r="M7556">
        <v>6.23</v>
      </c>
      <c r="N7556">
        <v>46</v>
      </c>
      <c r="O7556">
        <v>0.92</v>
      </c>
      <c r="P7556">
        <v>250</v>
      </c>
      <c r="Q7556">
        <v>10617.3</v>
      </c>
      <c r="R7556" s="6">
        <v>4146.9199999999992</v>
      </c>
      <c r="S7556">
        <v>42</v>
      </c>
      <c r="T7556" t="str">
        <f ca="1">PROPER(TRIM(Table1[[#This Row],[Campaign Status]]))</f>
        <v>Paused</v>
      </c>
      <c r="V7556" s="1">
        <f t="shared" si="354"/>
        <v>46</v>
      </c>
      <c r="W7556" t="str">
        <f t="shared" ca="1" si="355"/>
        <v>South</v>
      </c>
      <c r="X7556" s="6">
        <f t="shared" ref="X7556:X7619" si="356">R7555*1</f>
        <v>17987.039999999997</v>
      </c>
    </row>
    <row r="7557" spans="1:24" x14ac:dyDescent="0.3">
      <c r="A7557" t="s">
        <v>8637</v>
      </c>
      <c r="B7557" t="str">
        <f ca="1">PROPER(TRIM(Table1[[#This Row],[Campaign Name]]))</f>
        <v>Mega Discount</v>
      </c>
      <c r="C7557" t="str">
        <f ca="1">PROPER(TRIM(Table1[[#This Row],[Campaign Type]]))</f>
        <v>Lead Gen</v>
      </c>
      <c r="D7557" t="str">
        <f ca="1">PROPER(TRIM(Table1[[#This Row],[Marketing Channel]]))</f>
        <v>Meta Ads</v>
      </c>
      <c r="E7557" t="s">
        <v>2585</v>
      </c>
      <c r="F7557" t="s">
        <v>127</v>
      </c>
      <c r="G7557" t="s">
        <v>29</v>
      </c>
      <c r="H7557" t="s">
        <v>67</v>
      </c>
      <c r="I7557" t="s">
        <v>68</v>
      </c>
      <c r="J7557" t="s">
        <v>63</v>
      </c>
      <c r="K7557">
        <v>9777</v>
      </c>
      <c r="L7557">
        <v>1068</v>
      </c>
      <c r="M7557">
        <v>10.92</v>
      </c>
      <c r="N7557">
        <v>56</v>
      </c>
      <c r="O7557">
        <v>5.24</v>
      </c>
      <c r="P7557">
        <v>250</v>
      </c>
      <c r="Q7557">
        <v>15953.21</v>
      </c>
      <c r="R7557" s="6">
        <v>6281.2839999999997</v>
      </c>
      <c r="S7557">
        <v>1</v>
      </c>
      <c r="T7557" t="str">
        <f ca="1">PROPER(TRIM(Table1[[#This Row],[Campaign Status]]))</f>
        <v>Completed</v>
      </c>
      <c r="V7557" s="1">
        <f t="shared" si="354"/>
        <v>56</v>
      </c>
      <c r="W7557" t="str">
        <f t="shared" ca="1" si="355"/>
        <v>North</v>
      </c>
      <c r="X7557" s="6">
        <f t="shared" si="356"/>
        <v>4146.9199999999992</v>
      </c>
    </row>
    <row r="7558" spans="1:24" x14ac:dyDescent="0.3">
      <c r="A7558" t="s">
        <v>8638</v>
      </c>
      <c r="B7558" t="str">
        <f ca="1">PROPER(TRIM(Table1[[#This Row],[Campaign Name]]))</f>
        <v>New Launch</v>
      </c>
      <c r="C7558" t="str">
        <f ca="1">PROPER(TRIM(Table1[[#This Row],[Campaign Type]]))</f>
        <v>Lead Gen</v>
      </c>
      <c r="D7558" t="str">
        <f ca="1">PROPER(TRIM(Table1[[#This Row],[Marketing Channel]]))</f>
        <v>Email</v>
      </c>
      <c r="E7558" t="s">
        <v>2115</v>
      </c>
      <c r="F7558" t="s">
        <v>57</v>
      </c>
      <c r="G7558" t="s">
        <v>29</v>
      </c>
      <c r="H7558" t="s">
        <v>99</v>
      </c>
      <c r="I7558" t="s">
        <v>24</v>
      </c>
      <c r="J7558" t="s">
        <v>32</v>
      </c>
      <c r="K7558">
        <v>110445</v>
      </c>
      <c r="L7558">
        <v>214</v>
      </c>
      <c r="M7558">
        <v>0.19</v>
      </c>
      <c r="N7558">
        <v>46</v>
      </c>
      <c r="O7558">
        <v>21.5</v>
      </c>
      <c r="P7558">
        <v>1652.7</v>
      </c>
      <c r="Q7558">
        <v>35748.47</v>
      </c>
      <c r="R7558" s="6">
        <v>2063.0344285109218</v>
      </c>
      <c r="S7558">
        <v>4</v>
      </c>
      <c r="T7558" t="str">
        <f ca="1">PROPER(TRIM(Table1[[#This Row],[Campaign Status]]))</f>
        <v>Paused</v>
      </c>
      <c r="V7558" s="1">
        <f t="shared" si="354"/>
        <v>46</v>
      </c>
      <c r="W7558" t="str">
        <f t="shared" ca="1" si="355"/>
        <v>North</v>
      </c>
      <c r="X7558" s="6">
        <f t="shared" si="356"/>
        <v>6281.2839999999997</v>
      </c>
    </row>
    <row r="7559" spans="1:24" x14ac:dyDescent="0.3">
      <c r="A7559" t="s">
        <v>8639</v>
      </c>
      <c r="B7559" t="str">
        <f ca="1">PROPER(TRIM(Table1[[#This Row],[Campaign Name]]))</f>
        <v>Flash Sale</v>
      </c>
      <c r="C7559" t="str">
        <f ca="1">PROPER(TRIM(Table1[[#This Row],[Campaign Type]]))</f>
        <v>Awareness</v>
      </c>
      <c r="D7559" t="str">
        <f ca="1">PROPER(TRIM(Table1[[#This Row],[Marketing Channel]]))</f>
        <v>Youtube</v>
      </c>
      <c r="E7559" t="s">
        <v>148</v>
      </c>
      <c r="F7559" t="s">
        <v>711</v>
      </c>
      <c r="G7559" t="s">
        <v>29</v>
      </c>
      <c r="H7559" t="s">
        <v>67</v>
      </c>
      <c r="I7559" t="s">
        <v>24</v>
      </c>
      <c r="J7559" t="s">
        <v>63</v>
      </c>
      <c r="K7559">
        <v>39692</v>
      </c>
      <c r="L7559">
        <v>976</v>
      </c>
      <c r="M7559">
        <v>2.46</v>
      </c>
      <c r="N7559">
        <v>243</v>
      </c>
      <c r="O7559">
        <v>24.9</v>
      </c>
      <c r="P7559">
        <v>250</v>
      </c>
      <c r="Q7559">
        <v>36046.85</v>
      </c>
      <c r="R7559" s="6">
        <v>14318.74</v>
      </c>
      <c r="S7559">
        <v>152</v>
      </c>
      <c r="T7559" t="str">
        <f ca="1">PROPER(TRIM(Table1[[#This Row],[Campaign Status]]))</f>
        <v>Active</v>
      </c>
      <c r="V7559" s="1">
        <f t="shared" si="354"/>
        <v>243</v>
      </c>
      <c r="W7559" t="str">
        <f t="shared" ca="1" si="355"/>
        <v>North</v>
      </c>
      <c r="X7559" s="6">
        <f t="shared" si="356"/>
        <v>2063.0344285109218</v>
      </c>
    </row>
    <row r="7560" spans="1:24" x14ac:dyDescent="0.3">
      <c r="A7560" t="s">
        <v>8640</v>
      </c>
      <c r="B7560" t="str">
        <f ca="1">PROPER(TRIM(Table1[[#This Row],[Campaign Name]]))</f>
        <v>Summer Sale</v>
      </c>
      <c r="C7560" t="str">
        <f ca="1">PROPER(TRIM(Table1[[#This Row],[Campaign Type]]))</f>
        <v>Sales</v>
      </c>
      <c r="D7560" t="str">
        <f ca="1">PROPER(TRIM(Table1[[#This Row],[Marketing Channel]]))</f>
        <v>Linkedin</v>
      </c>
      <c r="E7560" t="s">
        <v>604</v>
      </c>
      <c r="F7560" t="s">
        <v>211</v>
      </c>
      <c r="G7560" t="s">
        <v>11141</v>
      </c>
      <c r="H7560" t="s">
        <v>23</v>
      </c>
      <c r="I7560" t="s">
        <v>68</v>
      </c>
      <c r="J7560" t="s">
        <v>25</v>
      </c>
      <c r="K7560">
        <v>37232</v>
      </c>
      <c r="L7560">
        <v>4527</v>
      </c>
      <c r="M7560">
        <v>12.16</v>
      </c>
      <c r="N7560">
        <v>1061</v>
      </c>
      <c r="O7560">
        <v>23.44</v>
      </c>
      <c r="P7560">
        <v>250</v>
      </c>
      <c r="Q7560">
        <v>12294.97</v>
      </c>
      <c r="R7560" s="6">
        <v>4817.9879999999994</v>
      </c>
      <c r="S7560">
        <v>397</v>
      </c>
      <c r="T7560" t="str">
        <f ca="1">PROPER(TRIM(Table1[[#This Row],[Campaign Status]]))</f>
        <v>Paused</v>
      </c>
      <c r="V7560" s="1">
        <f t="shared" si="354"/>
        <v>1061</v>
      </c>
      <c r="W7560" t="str">
        <f t="shared" ca="1" si="355"/>
        <v>west</v>
      </c>
      <c r="X7560" s="6">
        <f t="shared" si="356"/>
        <v>14318.74</v>
      </c>
    </row>
    <row r="7561" spans="1:24" x14ac:dyDescent="0.3">
      <c r="A7561" t="s">
        <v>8641</v>
      </c>
      <c r="B7561" t="str">
        <f ca="1">PROPER(TRIM(Table1[[#This Row],[Campaign Name]]))</f>
        <v>Flash Sale</v>
      </c>
      <c r="C7561" t="str">
        <f ca="1">PROPER(TRIM(Table1[[#This Row],[Campaign Type]]))</f>
        <v>Awareness</v>
      </c>
      <c r="D7561" t="str">
        <f ca="1">PROPER(TRIM(Table1[[#This Row],[Marketing Channel]]))</f>
        <v>Youtube</v>
      </c>
      <c r="E7561" t="s">
        <v>2143</v>
      </c>
      <c r="F7561" t="s">
        <v>1088</v>
      </c>
      <c r="G7561" t="s">
        <v>11141</v>
      </c>
      <c r="H7561" t="s">
        <v>36</v>
      </c>
      <c r="I7561" t="s">
        <v>62</v>
      </c>
      <c r="J7561" t="s">
        <v>63</v>
      </c>
      <c r="K7561">
        <v>190588</v>
      </c>
      <c r="L7561">
        <v>3554</v>
      </c>
      <c r="M7561">
        <v>1.86</v>
      </c>
      <c r="N7561">
        <v>19</v>
      </c>
      <c r="O7561">
        <v>0.53</v>
      </c>
      <c r="P7561">
        <v>250</v>
      </c>
      <c r="Q7561">
        <v>36457.730000000003</v>
      </c>
      <c r="R7561" s="6">
        <v>14483.092000000002</v>
      </c>
      <c r="S7561">
        <v>18</v>
      </c>
      <c r="T7561" t="str">
        <f ca="1">PROPER(TRIM(Table1[[#This Row],[Campaign Status]]))</f>
        <v>Paused</v>
      </c>
      <c r="V7561" s="1">
        <f t="shared" si="354"/>
        <v>19</v>
      </c>
      <c r="W7561" t="str">
        <f t="shared" ca="1" si="355"/>
        <v>west</v>
      </c>
      <c r="X7561" s="6">
        <f t="shared" si="356"/>
        <v>4817.9879999999994</v>
      </c>
    </row>
    <row r="7562" spans="1:24" x14ac:dyDescent="0.3">
      <c r="A7562" t="s">
        <v>8642</v>
      </c>
      <c r="B7562" t="str">
        <f ca="1">PROPER(TRIM(Table1[[#This Row],[Campaign Name]]))</f>
        <v>Festive Offer</v>
      </c>
      <c r="C7562" t="str">
        <f ca="1">PROPER(TRIM(Table1[[#This Row],[Campaign Type]]))</f>
        <v>Sales</v>
      </c>
      <c r="D7562" t="str">
        <f ca="1">PROPER(TRIM(Table1[[#This Row],[Marketing Channel]]))</f>
        <v>Google Ads</v>
      </c>
      <c r="E7562" t="s">
        <v>1099</v>
      </c>
      <c r="F7562" t="s">
        <v>450</v>
      </c>
      <c r="G7562" t="s">
        <v>29</v>
      </c>
      <c r="H7562" t="s">
        <v>99</v>
      </c>
      <c r="I7562" t="s">
        <v>24</v>
      </c>
      <c r="J7562" t="s">
        <v>32</v>
      </c>
      <c r="K7562">
        <v>43707</v>
      </c>
      <c r="L7562">
        <v>5219</v>
      </c>
      <c r="M7562">
        <v>11.94</v>
      </c>
      <c r="N7562">
        <v>544</v>
      </c>
      <c r="O7562">
        <v>10.42</v>
      </c>
      <c r="P7562">
        <v>250</v>
      </c>
      <c r="Q7562">
        <v>34096.68</v>
      </c>
      <c r="R7562" s="6">
        <v>13538.672</v>
      </c>
      <c r="S7562">
        <v>150</v>
      </c>
      <c r="T7562" t="str">
        <f ca="1">PROPER(TRIM(Table1[[#This Row],[Campaign Status]]))</f>
        <v>Active</v>
      </c>
      <c r="V7562" s="1">
        <f t="shared" si="354"/>
        <v>544</v>
      </c>
      <c r="W7562" t="str">
        <f t="shared" ca="1" si="355"/>
        <v>North</v>
      </c>
      <c r="X7562" s="6">
        <f t="shared" si="356"/>
        <v>14483.092000000002</v>
      </c>
    </row>
    <row r="7563" spans="1:24" x14ac:dyDescent="0.3">
      <c r="A7563" t="s">
        <v>8643</v>
      </c>
      <c r="B7563" t="str">
        <f ca="1">PROPER(TRIM(Table1[[#This Row],[Campaign Name]]))</f>
        <v>Festive Offer</v>
      </c>
      <c r="C7563" t="str">
        <f ca="1">PROPER(TRIM(Table1[[#This Row],[Campaign Type]]))</f>
        <v>Sales</v>
      </c>
      <c r="D7563" t="str">
        <f ca="1">PROPER(TRIM(Table1[[#This Row],[Marketing Channel]]))</f>
        <v>Youtube</v>
      </c>
      <c r="E7563" t="s">
        <v>3563</v>
      </c>
      <c r="F7563" t="s">
        <v>109</v>
      </c>
      <c r="G7563" t="s">
        <v>11141</v>
      </c>
      <c r="H7563" t="s">
        <v>36</v>
      </c>
      <c r="I7563" t="s">
        <v>31</v>
      </c>
      <c r="J7563" t="s">
        <v>63</v>
      </c>
      <c r="K7563">
        <v>117462</v>
      </c>
      <c r="L7563">
        <v>2774</v>
      </c>
      <c r="M7563">
        <v>2.36</v>
      </c>
      <c r="N7563">
        <v>181</v>
      </c>
      <c r="O7563">
        <v>6.52</v>
      </c>
      <c r="P7563">
        <v>718.85</v>
      </c>
      <c r="Q7563">
        <v>24849.46</v>
      </c>
      <c r="R7563" s="6">
        <v>3356.8352229255061</v>
      </c>
      <c r="S7563">
        <v>116</v>
      </c>
      <c r="T7563" t="str">
        <f ca="1">PROPER(TRIM(Table1[[#This Row],[Campaign Status]]))</f>
        <v>Completed</v>
      </c>
      <c r="V7563" s="1">
        <f t="shared" si="354"/>
        <v>181</v>
      </c>
      <c r="W7563" t="str">
        <f t="shared" ca="1" si="355"/>
        <v>west</v>
      </c>
      <c r="X7563" s="6">
        <f t="shared" si="356"/>
        <v>13538.672</v>
      </c>
    </row>
    <row r="7564" spans="1:24" x14ac:dyDescent="0.3">
      <c r="A7564" t="s">
        <v>8644</v>
      </c>
      <c r="B7564" t="str">
        <f ca="1">PROPER(TRIM(Table1[[#This Row],[Campaign Name]]))</f>
        <v>Mega Discount</v>
      </c>
      <c r="C7564" t="str">
        <f ca="1">PROPER(TRIM(Table1[[#This Row],[Campaign Type]]))</f>
        <v>Retargeting</v>
      </c>
      <c r="D7564" t="str">
        <f ca="1">PROPER(TRIM(Table1[[#This Row],[Marketing Channel]]))</f>
        <v>Meta Ads</v>
      </c>
      <c r="E7564" t="s">
        <v>592</v>
      </c>
      <c r="F7564" t="s">
        <v>391</v>
      </c>
      <c r="G7564" t="s">
        <v>29</v>
      </c>
      <c r="H7564" t="s">
        <v>67</v>
      </c>
      <c r="I7564" t="s">
        <v>62</v>
      </c>
      <c r="J7564" t="s">
        <v>32</v>
      </c>
      <c r="K7564">
        <v>98065</v>
      </c>
      <c r="L7564">
        <v>5073</v>
      </c>
      <c r="M7564">
        <v>5.17</v>
      </c>
      <c r="N7564">
        <v>393</v>
      </c>
      <c r="O7564">
        <v>7.75</v>
      </c>
      <c r="P7564">
        <v>250</v>
      </c>
      <c r="Q7564">
        <v>7409.69</v>
      </c>
      <c r="R7564" s="6">
        <v>2863.8759999999997</v>
      </c>
      <c r="S7564">
        <v>154</v>
      </c>
      <c r="T7564" t="str">
        <f ca="1">PROPER(TRIM(Table1[[#This Row],[Campaign Status]]))</f>
        <v>Active</v>
      </c>
      <c r="V7564" s="1">
        <f t="shared" si="354"/>
        <v>393</v>
      </c>
      <c r="W7564" t="str">
        <f t="shared" ca="1" si="355"/>
        <v>North</v>
      </c>
      <c r="X7564" s="6">
        <f t="shared" si="356"/>
        <v>3356.8352229255061</v>
      </c>
    </row>
    <row r="7565" spans="1:24" x14ac:dyDescent="0.3">
      <c r="A7565" t="s">
        <v>8645</v>
      </c>
      <c r="B7565" t="str">
        <f ca="1">PROPER(TRIM(Table1[[#This Row],[Campaign Name]]))</f>
        <v>Festive Offer</v>
      </c>
      <c r="C7565" t="str">
        <f ca="1">PROPER(TRIM(Table1[[#This Row],[Campaign Type]]))</f>
        <v>Sales</v>
      </c>
      <c r="D7565" t="str">
        <f ca="1">PROPER(TRIM(Table1[[#This Row],[Marketing Channel]]))</f>
        <v>Meta Ads</v>
      </c>
      <c r="E7565" t="s">
        <v>117</v>
      </c>
      <c r="F7565" t="s">
        <v>913</v>
      </c>
      <c r="G7565" t="s">
        <v>11141</v>
      </c>
      <c r="H7565" t="s">
        <v>23</v>
      </c>
      <c r="I7565" t="s">
        <v>24</v>
      </c>
      <c r="J7565" t="s">
        <v>63</v>
      </c>
      <c r="K7565">
        <v>52756</v>
      </c>
      <c r="L7565">
        <v>5229</v>
      </c>
      <c r="M7565">
        <v>9.91</v>
      </c>
      <c r="N7565">
        <v>1726</v>
      </c>
      <c r="O7565">
        <v>33.01</v>
      </c>
      <c r="P7565">
        <v>250</v>
      </c>
      <c r="Q7565">
        <v>49974.559999999998</v>
      </c>
      <c r="R7565" s="6">
        <v>19889.824000000001</v>
      </c>
      <c r="S7565">
        <v>1063</v>
      </c>
      <c r="T7565" t="str">
        <f ca="1">PROPER(TRIM(Table1[[#This Row],[Campaign Status]]))</f>
        <v>Active</v>
      </c>
      <c r="V7565" s="1">
        <f t="shared" si="354"/>
        <v>1726</v>
      </c>
      <c r="W7565" t="str">
        <f t="shared" ca="1" si="355"/>
        <v>west</v>
      </c>
      <c r="X7565" s="6">
        <f t="shared" si="356"/>
        <v>2863.8759999999997</v>
      </c>
    </row>
    <row r="7566" spans="1:24" x14ac:dyDescent="0.3">
      <c r="A7566" t="s">
        <v>8646</v>
      </c>
      <c r="B7566" t="str">
        <f ca="1">PROPER(TRIM(Table1[[#This Row],[Campaign Name]]))</f>
        <v>New Launch</v>
      </c>
      <c r="C7566" t="str">
        <f ca="1">PROPER(TRIM(Table1[[#This Row],[Campaign Type]]))</f>
        <v>Lead Gen</v>
      </c>
      <c r="D7566" t="str">
        <f ca="1">PROPER(TRIM(Table1[[#This Row],[Marketing Channel]]))</f>
        <v>Google Ads</v>
      </c>
      <c r="E7566" t="s">
        <v>3102</v>
      </c>
      <c r="F7566" t="s">
        <v>468</v>
      </c>
      <c r="G7566" t="s">
        <v>29</v>
      </c>
      <c r="H7566" t="s">
        <v>61</v>
      </c>
      <c r="I7566" t="s">
        <v>24</v>
      </c>
      <c r="J7566" t="s">
        <v>25</v>
      </c>
      <c r="K7566">
        <v>46447</v>
      </c>
      <c r="L7566">
        <v>6611</v>
      </c>
      <c r="M7566">
        <v>14.23</v>
      </c>
      <c r="N7566">
        <v>935</v>
      </c>
      <c r="O7566">
        <v>14.14</v>
      </c>
      <c r="P7566">
        <v>250</v>
      </c>
      <c r="Q7566">
        <v>14684.66</v>
      </c>
      <c r="R7566" s="6">
        <v>5773.8639999999996</v>
      </c>
      <c r="S7566">
        <v>326</v>
      </c>
      <c r="T7566" t="str">
        <f ca="1">PROPER(TRIM(Table1[[#This Row],[Campaign Status]]))</f>
        <v>Paused</v>
      </c>
      <c r="V7566" s="1">
        <f t="shared" si="354"/>
        <v>935</v>
      </c>
      <c r="W7566" t="str">
        <f t="shared" ca="1" si="355"/>
        <v>North</v>
      </c>
      <c r="X7566" s="6">
        <f t="shared" si="356"/>
        <v>19889.824000000001</v>
      </c>
    </row>
    <row r="7567" spans="1:24" x14ac:dyDescent="0.3">
      <c r="A7567" t="s">
        <v>3330</v>
      </c>
      <c r="B7567" t="str">
        <f ca="1">PROPER(TRIM(Table1[[#This Row],[Campaign Name]]))</f>
        <v>Summer Sale</v>
      </c>
      <c r="C7567" t="str">
        <f ca="1">PROPER(TRIM(Table1[[#This Row],[Campaign Type]]))</f>
        <v>Lead Gen</v>
      </c>
      <c r="D7567" t="str">
        <f ca="1">PROPER(TRIM(Table1[[#This Row],[Marketing Channel]]))</f>
        <v>Instagram</v>
      </c>
      <c r="E7567" t="s">
        <v>1577</v>
      </c>
      <c r="F7567" t="s">
        <v>300</v>
      </c>
      <c r="G7567" t="s">
        <v>29</v>
      </c>
      <c r="H7567" t="s">
        <v>67</v>
      </c>
      <c r="I7567" t="s">
        <v>31</v>
      </c>
      <c r="J7567" t="s">
        <v>25</v>
      </c>
      <c r="K7567">
        <v>15971</v>
      </c>
      <c r="L7567">
        <v>2058</v>
      </c>
      <c r="M7567">
        <v>12.89</v>
      </c>
      <c r="N7567">
        <v>668</v>
      </c>
      <c r="O7567">
        <v>32.46</v>
      </c>
      <c r="P7567">
        <v>250</v>
      </c>
      <c r="Q7567">
        <v>22155.63</v>
      </c>
      <c r="R7567" s="6">
        <v>8762.2520000000004</v>
      </c>
      <c r="S7567">
        <v>596</v>
      </c>
      <c r="T7567" t="str">
        <f ca="1">PROPER(TRIM(Table1[[#This Row],[Campaign Status]]))</f>
        <v>Paused</v>
      </c>
      <c r="V7567" s="1">
        <f t="shared" si="354"/>
        <v>668</v>
      </c>
      <c r="W7567" t="str">
        <f t="shared" ca="1" si="355"/>
        <v>North</v>
      </c>
      <c r="X7567" s="6">
        <f t="shared" si="356"/>
        <v>5773.8639999999996</v>
      </c>
    </row>
    <row r="7568" spans="1:24" x14ac:dyDescent="0.3">
      <c r="A7568" t="s">
        <v>8647</v>
      </c>
      <c r="B7568" t="str">
        <f ca="1">PROPER(TRIM(Table1[[#This Row],[Campaign Name]]))</f>
        <v>New Launch</v>
      </c>
      <c r="C7568" t="str">
        <f ca="1">PROPER(TRIM(Table1[[#This Row],[Campaign Type]]))</f>
        <v>Lead Gen</v>
      </c>
      <c r="D7568" t="str">
        <f ca="1">PROPER(TRIM(Table1[[#This Row],[Marketing Channel]]))</f>
        <v>Meta Ads</v>
      </c>
      <c r="E7568" t="s">
        <v>56</v>
      </c>
      <c r="F7568" t="s">
        <v>176</v>
      </c>
      <c r="G7568" t="s">
        <v>11141</v>
      </c>
      <c r="H7568" t="s">
        <v>54</v>
      </c>
      <c r="I7568" t="s">
        <v>68</v>
      </c>
      <c r="J7568" t="s">
        <v>63</v>
      </c>
      <c r="K7568">
        <v>115011</v>
      </c>
      <c r="L7568">
        <v>14266</v>
      </c>
      <c r="M7568">
        <v>12.4</v>
      </c>
      <c r="N7568">
        <v>542</v>
      </c>
      <c r="O7568">
        <v>3.8</v>
      </c>
      <c r="P7568">
        <v>3817.8497265160554</v>
      </c>
      <c r="Q7568">
        <v>48472.62</v>
      </c>
      <c r="R7568" s="6">
        <v>1169.6314279565231</v>
      </c>
      <c r="S7568">
        <v>5</v>
      </c>
      <c r="T7568" t="str">
        <f ca="1">PROPER(TRIM(Table1[[#This Row],[Campaign Status]]))</f>
        <v>Completed</v>
      </c>
      <c r="V7568" s="1">
        <f t="shared" si="354"/>
        <v>542</v>
      </c>
      <c r="W7568" t="str">
        <f t="shared" ca="1" si="355"/>
        <v>west</v>
      </c>
      <c r="X7568" s="6">
        <f t="shared" si="356"/>
        <v>8762.2520000000004</v>
      </c>
    </row>
    <row r="7569" spans="1:24" x14ac:dyDescent="0.3">
      <c r="A7569" t="s">
        <v>8648</v>
      </c>
      <c r="B7569" t="str">
        <f ca="1">PROPER(TRIM(Table1[[#This Row],[Campaign Name]]))</f>
        <v>Flash Sale</v>
      </c>
      <c r="C7569" t="str">
        <f ca="1">PROPER(TRIM(Table1[[#This Row],[Campaign Type]]))</f>
        <v>Lead Gen</v>
      </c>
      <c r="D7569" t="str">
        <f ca="1">PROPER(TRIM(Table1[[#This Row],[Marketing Channel]]))</f>
        <v>Google Ads</v>
      </c>
      <c r="E7569" t="s">
        <v>1261</v>
      </c>
      <c r="F7569" t="s">
        <v>106</v>
      </c>
      <c r="G7569" t="s">
        <v>46</v>
      </c>
      <c r="H7569" t="s">
        <v>30</v>
      </c>
      <c r="I7569" t="s">
        <v>68</v>
      </c>
      <c r="J7569" t="s">
        <v>63</v>
      </c>
      <c r="K7569">
        <v>35343</v>
      </c>
      <c r="L7569">
        <v>5117</v>
      </c>
      <c r="M7569">
        <v>14.48</v>
      </c>
      <c r="N7569">
        <v>654</v>
      </c>
      <c r="O7569">
        <v>12.78</v>
      </c>
      <c r="P7569">
        <v>250</v>
      </c>
      <c r="Q7569">
        <v>24777.33</v>
      </c>
      <c r="R7569" s="6">
        <v>9810.9320000000007</v>
      </c>
      <c r="S7569">
        <v>144</v>
      </c>
      <c r="T7569" t="str">
        <f ca="1">PROPER(TRIM(Table1[[#This Row],[Campaign Status]]))</f>
        <v>Completed</v>
      </c>
      <c r="V7569" s="1">
        <f t="shared" si="354"/>
        <v>654</v>
      </c>
      <c r="W7569" t="str">
        <f t="shared" ca="1" si="355"/>
        <v>South</v>
      </c>
      <c r="X7569" s="6">
        <f t="shared" si="356"/>
        <v>1169.6314279565231</v>
      </c>
    </row>
    <row r="7570" spans="1:24" x14ac:dyDescent="0.3">
      <c r="A7570" t="s">
        <v>8649</v>
      </c>
      <c r="B7570" t="str">
        <f ca="1">PROPER(TRIM(Table1[[#This Row],[Campaign Name]]))</f>
        <v>Summer Sale</v>
      </c>
      <c r="C7570" t="str">
        <f ca="1">PROPER(TRIM(Table1[[#This Row],[Campaign Type]]))</f>
        <v>Sales</v>
      </c>
      <c r="D7570" t="str">
        <f ca="1">PROPER(TRIM(Table1[[#This Row],[Marketing Channel]]))</f>
        <v>Meta Ads</v>
      </c>
      <c r="E7570" t="s">
        <v>166</v>
      </c>
      <c r="F7570" t="s">
        <v>57</v>
      </c>
      <c r="G7570" t="s">
        <v>46</v>
      </c>
      <c r="H7570" t="s">
        <v>30</v>
      </c>
      <c r="I7570" t="s">
        <v>24</v>
      </c>
      <c r="J7570" t="s">
        <v>63</v>
      </c>
      <c r="K7570">
        <v>61234</v>
      </c>
      <c r="L7570">
        <v>666</v>
      </c>
      <c r="M7570">
        <v>1.0900000000000001</v>
      </c>
      <c r="N7570">
        <v>171</v>
      </c>
      <c r="O7570">
        <v>25.68</v>
      </c>
      <c r="P7570">
        <v>6336.48</v>
      </c>
      <c r="Q7570">
        <v>12979.79</v>
      </c>
      <c r="R7570" s="6">
        <v>104.84227836275033</v>
      </c>
      <c r="S7570">
        <v>36</v>
      </c>
      <c r="T7570" t="str">
        <f ca="1">PROPER(TRIM(Table1[[#This Row],[Campaign Status]]))</f>
        <v>Completed</v>
      </c>
      <c r="V7570" s="1">
        <f t="shared" si="354"/>
        <v>171</v>
      </c>
      <c r="W7570" t="str">
        <f t="shared" ca="1" si="355"/>
        <v>South</v>
      </c>
      <c r="X7570" s="6">
        <f t="shared" si="356"/>
        <v>9810.9320000000007</v>
      </c>
    </row>
    <row r="7571" spans="1:24" hidden="1" x14ac:dyDescent="0.3">
      <c r="A7571" t="s">
        <v>8650</v>
      </c>
      <c r="B7571" t="str">
        <f ca="1">PROPER(TRIM(Table1[[#This Row],[Campaign Name]]))</f>
        <v>Summer Sale</v>
      </c>
      <c r="C7571" t="str">
        <f ca="1">PROPER(TRIM(Table1[[#This Row],[Campaign Type]]))</f>
        <v>Retargeting</v>
      </c>
      <c r="D7571" t="str">
        <f ca="1">PROPER(TRIM(Table1[[#This Row],[Marketing Channel]]))</f>
        <v>Meta Ads</v>
      </c>
      <c r="E7571" t="s">
        <v>2083</v>
      </c>
      <c r="F7571" t="s">
        <v>1411</v>
      </c>
      <c r="G7571" t="s">
        <v>41</v>
      </c>
      <c r="H7571" t="s">
        <v>11140</v>
      </c>
      <c r="I7571" t="s">
        <v>68</v>
      </c>
      <c r="J7571" t="s">
        <v>32</v>
      </c>
      <c r="K7571">
        <v>91034</v>
      </c>
      <c r="L7571">
        <v>9309</v>
      </c>
      <c r="M7571">
        <v>10.23</v>
      </c>
      <c r="N7571">
        <v>938</v>
      </c>
      <c r="O7571">
        <v>10.08</v>
      </c>
      <c r="P7571">
        <v>250</v>
      </c>
      <c r="R7571" s="6" t="e">
        <v>#VALUE!</v>
      </c>
      <c r="S7571">
        <v>821</v>
      </c>
      <c r="T7571" t="str">
        <f ca="1">PROPER(TRIM(Table1[[#This Row],[Campaign Status]]))</f>
        <v>Paused</v>
      </c>
      <c r="V7571" s="1">
        <f t="shared" si="354"/>
        <v>938</v>
      </c>
      <c r="W7571" t="str">
        <f t="shared" ca="1" si="355"/>
        <v>East</v>
      </c>
      <c r="X7571" s="6">
        <f t="shared" si="356"/>
        <v>104.84227836275033</v>
      </c>
    </row>
    <row r="7572" spans="1:24" hidden="1" x14ac:dyDescent="0.3">
      <c r="A7572" t="s">
        <v>8651</v>
      </c>
      <c r="B7572" t="str">
        <f ca="1">PROPER(TRIM(Table1[[#This Row],[Campaign Name]]))</f>
        <v>Summer Sale</v>
      </c>
      <c r="C7572" t="str">
        <f ca="1">PROPER(TRIM(Table1[[#This Row],[Campaign Type]]))</f>
        <v>Sales</v>
      </c>
      <c r="D7572" t="str">
        <f ca="1">PROPER(TRIM(Table1[[#This Row],[Marketing Channel]]))</f>
        <v>Email</v>
      </c>
      <c r="E7572" t="s">
        <v>361</v>
      </c>
      <c r="F7572" t="s">
        <v>197</v>
      </c>
      <c r="G7572" t="s">
        <v>11141</v>
      </c>
      <c r="H7572" t="s">
        <v>36</v>
      </c>
      <c r="I7572" t="s">
        <v>68</v>
      </c>
      <c r="J7572" t="s">
        <v>25</v>
      </c>
      <c r="K7572">
        <v>169458</v>
      </c>
      <c r="L7572">
        <v>16983</v>
      </c>
      <c r="M7572">
        <v>10.02</v>
      </c>
      <c r="N7572">
        <v>5339</v>
      </c>
      <c r="O7572">
        <v>31.44</v>
      </c>
      <c r="P7572">
        <v>250</v>
      </c>
      <c r="R7572" s="6" t="e">
        <v>#VALUE!</v>
      </c>
      <c r="S7572">
        <v>1532</v>
      </c>
      <c r="T7572" t="str">
        <f ca="1">PROPER(TRIM(Table1[[#This Row],[Campaign Status]]))</f>
        <v>Completed</v>
      </c>
      <c r="V7572" s="1">
        <f t="shared" si="354"/>
        <v>5339</v>
      </c>
      <c r="W7572" t="str">
        <f t="shared" ca="1" si="355"/>
        <v>west</v>
      </c>
      <c r="X7572" s="6" t="e">
        <f t="shared" si="356"/>
        <v>#VALUE!</v>
      </c>
    </row>
    <row r="7573" spans="1:24" x14ac:dyDescent="0.3">
      <c r="A7573" t="s">
        <v>8652</v>
      </c>
      <c r="B7573" t="str">
        <f ca="1">PROPER(TRIM(Table1[[#This Row],[Campaign Name]]))</f>
        <v>Summer Sale</v>
      </c>
      <c r="C7573" t="str">
        <f ca="1">PROPER(TRIM(Table1[[#This Row],[Campaign Type]]))</f>
        <v>Retargeting</v>
      </c>
      <c r="D7573" t="str">
        <f ca="1">PROPER(TRIM(Table1[[#This Row],[Marketing Channel]]))</f>
        <v>Meta Ads</v>
      </c>
      <c r="E7573" t="s">
        <v>1229</v>
      </c>
      <c r="F7573" t="s">
        <v>161</v>
      </c>
      <c r="G7573" t="s">
        <v>46</v>
      </c>
      <c r="H7573" t="s">
        <v>30</v>
      </c>
      <c r="I7573" t="s">
        <v>68</v>
      </c>
      <c r="J7573" t="s">
        <v>25</v>
      </c>
      <c r="K7573">
        <v>67159</v>
      </c>
      <c r="L7573">
        <v>295</v>
      </c>
      <c r="M7573">
        <v>0.44</v>
      </c>
      <c r="N7573">
        <v>13</v>
      </c>
      <c r="O7573">
        <v>4.41</v>
      </c>
      <c r="P7573">
        <v>3299.28</v>
      </c>
      <c r="Q7573">
        <v>38082.19</v>
      </c>
      <c r="R7573" s="6">
        <v>1054.2575955966149</v>
      </c>
      <c r="S7573">
        <v>8</v>
      </c>
      <c r="T7573" t="str">
        <f ca="1">PROPER(TRIM(Table1[[#This Row],[Campaign Status]]))</f>
        <v>Paused</v>
      </c>
      <c r="V7573" s="1">
        <f t="shared" si="354"/>
        <v>13</v>
      </c>
      <c r="W7573" t="str">
        <f t="shared" ca="1" si="355"/>
        <v>South</v>
      </c>
      <c r="X7573" s="6" t="e">
        <f t="shared" si="356"/>
        <v>#VALUE!</v>
      </c>
    </row>
    <row r="7574" spans="1:24" x14ac:dyDescent="0.3">
      <c r="A7574" t="s">
        <v>8653</v>
      </c>
      <c r="B7574" t="str">
        <f ca="1">PROPER(TRIM(Table1[[#This Row],[Campaign Name]]))</f>
        <v>Summer Sale</v>
      </c>
      <c r="C7574" t="str">
        <f ca="1">PROPER(TRIM(Table1[[#This Row],[Campaign Type]]))</f>
        <v>Lead Gen</v>
      </c>
      <c r="D7574" t="str">
        <f ca="1">PROPER(TRIM(Table1[[#This Row],[Marketing Channel]]))</f>
        <v>Linkedin</v>
      </c>
      <c r="E7574" t="s">
        <v>1454</v>
      </c>
      <c r="F7574" t="s">
        <v>344</v>
      </c>
      <c r="G7574" t="s">
        <v>11141</v>
      </c>
      <c r="H7574" t="s">
        <v>36</v>
      </c>
      <c r="I7574" t="s">
        <v>24</v>
      </c>
      <c r="J7574" t="s">
        <v>32</v>
      </c>
      <c r="K7574">
        <v>66509</v>
      </c>
      <c r="L7574">
        <v>8298</v>
      </c>
      <c r="M7574">
        <v>12.48</v>
      </c>
      <c r="N7574">
        <v>2547</v>
      </c>
      <c r="O7574">
        <v>30.69</v>
      </c>
      <c r="P7574">
        <v>3830.4648972188602</v>
      </c>
      <c r="Q7574">
        <v>7143.84</v>
      </c>
      <c r="R7574" s="6">
        <v>86.500599579618722</v>
      </c>
      <c r="S7574">
        <v>909</v>
      </c>
      <c r="T7574" t="str">
        <f ca="1">PROPER(TRIM(Table1[[#This Row],[Campaign Status]]))</f>
        <v>Paused</v>
      </c>
      <c r="V7574" s="1">
        <f t="shared" si="354"/>
        <v>2547</v>
      </c>
      <c r="W7574" t="str">
        <f t="shared" ca="1" si="355"/>
        <v>west</v>
      </c>
      <c r="X7574" s="6">
        <f t="shared" si="356"/>
        <v>1054.2575955966149</v>
      </c>
    </row>
    <row r="7575" spans="1:24" x14ac:dyDescent="0.3">
      <c r="A7575" t="s">
        <v>8654</v>
      </c>
      <c r="B7575" t="str">
        <f ca="1">PROPER(TRIM(Table1[[#This Row],[Campaign Name]]))</f>
        <v>Summer Sale</v>
      </c>
      <c r="C7575" t="str">
        <f ca="1">PROPER(TRIM(Table1[[#This Row],[Campaign Type]]))</f>
        <v>Awareness</v>
      </c>
      <c r="D7575" t="str">
        <f ca="1">PROPER(TRIM(Table1[[#This Row],[Marketing Channel]]))</f>
        <v>Meta Ads</v>
      </c>
      <c r="E7575" t="s">
        <v>1944</v>
      </c>
      <c r="F7575" t="s">
        <v>590</v>
      </c>
      <c r="G7575" t="s">
        <v>29</v>
      </c>
      <c r="H7575" t="s">
        <v>61</v>
      </c>
      <c r="I7575" t="s">
        <v>24</v>
      </c>
      <c r="J7575" t="s">
        <v>25</v>
      </c>
      <c r="K7575">
        <v>6568</v>
      </c>
      <c r="L7575">
        <v>927</v>
      </c>
      <c r="M7575">
        <v>14.11</v>
      </c>
      <c r="N7575">
        <v>61</v>
      </c>
      <c r="O7575">
        <v>6.58</v>
      </c>
      <c r="P7575">
        <v>3817.8497265160554</v>
      </c>
      <c r="Q7575">
        <v>17225.72</v>
      </c>
      <c r="R7575" s="6">
        <v>351.18905231817956</v>
      </c>
      <c r="S7575">
        <v>33</v>
      </c>
      <c r="T7575" t="str">
        <f ca="1">PROPER(TRIM(Table1[[#This Row],[Campaign Status]]))</f>
        <v>Completed</v>
      </c>
      <c r="V7575" s="1">
        <f t="shared" si="354"/>
        <v>61</v>
      </c>
      <c r="W7575" t="str">
        <f t="shared" ca="1" si="355"/>
        <v>North</v>
      </c>
      <c r="X7575" s="6">
        <f t="shared" si="356"/>
        <v>86.500599579618722</v>
      </c>
    </row>
    <row r="7576" spans="1:24" x14ac:dyDescent="0.3">
      <c r="A7576" t="s">
        <v>8655</v>
      </c>
      <c r="B7576" t="str">
        <f ca="1">PROPER(TRIM(Table1[[#This Row],[Campaign Name]]))</f>
        <v>Flash Sale</v>
      </c>
      <c r="C7576" t="str">
        <f ca="1">PROPER(TRIM(Table1[[#This Row],[Campaign Type]]))</f>
        <v>Lead Gen</v>
      </c>
      <c r="D7576" t="str">
        <f ca="1">PROPER(TRIM(Table1[[#This Row],[Marketing Channel]]))</f>
        <v>Meta Ads</v>
      </c>
      <c r="E7576" t="s">
        <v>1403</v>
      </c>
      <c r="F7576" t="s">
        <v>252</v>
      </c>
      <c r="G7576" t="s">
        <v>11141</v>
      </c>
      <c r="H7576" t="s">
        <v>54</v>
      </c>
      <c r="I7576" t="s">
        <v>68</v>
      </c>
      <c r="J7576" t="s">
        <v>63</v>
      </c>
      <c r="K7576">
        <v>92093</v>
      </c>
      <c r="L7576">
        <v>5900</v>
      </c>
      <c r="M7576">
        <v>6.41</v>
      </c>
      <c r="N7576">
        <v>927</v>
      </c>
      <c r="O7576">
        <v>15.71</v>
      </c>
      <c r="P7576">
        <v>3817.8497265160554</v>
      </c>
      <c r="Q7576">
        <v>1908.01</v>
      </c>
      <c r="R7576" s="6">
        <v>-50.023962788573726</v>
      </c>
      <c r="S7576">
        <v>690</v>
      </c>
      <c r="T7576" t="str">
        <f ca="1">PROPER(TRIM(Table1[[#This Row],[Campaign Status]]))</f>
        <v>Paused</v>
      </c>
      <c r="V7576" s="1">
        <f t="shared" si="354"/>
        <v>927</v>
      </c>
      <c r="W7576" t="str">
        <f t="shared" ca="1" si="355"/>
        <v>west</v>
      </c>
      <c r="X7576" s="6">
        <f t="shared" si="356"/>
        <v>351.18905231817956</v>
      </c>
    </row>
    <row r="7577" spans="1:24" x14ac:dyDescent="0.3">
      <c r="A7577" t="s">
        <v>8656</v>
      </c>
      <c r="B7577" t="str">
        <f ca="1">PROPER(TRIM(Table1[[#This Row],[Campaign Name]]))</f>
        <v>Flash Sale</v>
      </c>
      <c r="C7577" t="str">
        <f ca="1">PROPER(TRIM(Table1[[#This Row],[Campaign Type]]))</f>
        <v>Awareness</v>
      </c>
      <c r="D7577" t="str">
        <f ca="1">PROPER(TRIM(Table1[[#This Row],[Marketing Channel]]))</f>
        <v>Linkedin</v>
      </c>
      <c r="E7577" t="s">
        <v>602</v>
      </c>
      <c r="F7577" t="s">
        <v>146</v>
      </c>
      <c r="G7577" t="s">
        <v>11141</v>
      </c>
      <c r="H7577" t="s">
        <v>36</v>
      </c>
      <c r="I7577" t="s">
        <v>62</v>
      </c>
      <c r="J7577" t="s">
        <v>25</v>
      </c>
      <c r="K7577">
        <v>31002</v>
      </c>
      <c r="L7577">
        <v>455</v>
      </c>
      <c r="M7577">
        <v>1.47</v>
      </c>
      <c r="N7577">
        <v>111</v>
      </c>
      <c r="O7577">
        <v>24.4</v>
      </c>
      <c r="P7577">
        <v>3830.4648972188602</v>
      </c>
      <c r="Q7577">
        <v>2274.5</v>
      </c>
      <c r="R7577" s="6">
        <v>-40.62078465589336</v>
      </c>
      <c r="S7577">
        <v>41</v>
      </c>
      <c r="T7577" t="str">
        <f ca="1">PROPER(TRIM(Table1[[#This Row],[Campaign Status]]))</f>
        <v>Paused</v>
      </c>
      <c r="V7577" s="1">
        <f t="shared" si="354"/>
        <v>111</v>
      </c>
      <c r="W7577" t="str">
        <f t="shared" ca="1" si="355"/>
        <v>west</v>
      </c>
      <c r="X7577" s="6">
        <f t="shared" si="356"/>
        <v>-50.023962788573726</v>
      </c>
    </row>
    <row r="7578" spans="1:24" x14ac:dyDescent="0.3">
      <c r="A7578" t="s">
        <v>8657</v>
      </c>
      <c r="B7578" t="str">
        <f ca="1">PROPER(TRIM(Table1[[#This Row],[Campaign Name]]))</f>
        <v>Summer Sale</v>
      </c>
      <c r="C7578" t="str">
        <f ca="1">PROPER(TRIM(Table1[[#This Row],[Campaign Type]]))</f>
        <v>Sales</v>
      </c>
      <c r="D7578" t="str">
        <f ca="1">PROPER(TRIM(Table1[[#This Row],[Marketing Channel]]))</f>
        <v>Email</v>
      </c>
      <c r="E7578" t="s">
        <v>1874</v>
      </c>
      <c r="F7578" t="s">
        <v>238</v>
      </c>
      <c r="G7578" t="s">
        <v>11141</v>
      </c>
      <c r="H7578" t="s">
        <v>54</v>
      </c>
      <c r="I7578" t="s">
        <v>68</v>
      </c>
      <c r="J7578" t="s">
        <v>63</v>
      </c>
      <c r="K7578">
        <v>17714</v>
      </c>
      <c r="L7578">
        <v>1045</v>
      </c>
      <c r="M7578">
        <v>5.9</v>
      </c>
      <c r="N7578">
        <v>300</v>
      </c>
      <c r="O7578">
        <v>28.71</v>
      </c>
      <c r="P7578">
        <v>250</v>
      </c>
      <c r="Q7578">
        <v>26259.29</v>
      </c>
      <c r="R7578" s="6">
        <v>10403.716</v>
      </c>
      <c r="S7578">
        <v>278</v>
      </c>
      <c r="T7578" t="str">
        <f ca="1">PROPER(TRIM(Table1[[#This Row],[Campaign Status]]))</f>
        <v>Active</v>
      </c>
      <c r="V7578" s="1">
        <f t="shared" si="354"/>
        <v>300</v>
      </c>
      <c r="W7578" t="str">
        <f t="shared" ca="1" si="355"/>
        <v>west</v>
      </c>
      <c r="X7578" s="6">
        <f t="shared" si="356"/>
        <v>-40.62078465589336</v>
      </c>
    </row>
    <row r="7579" spans="1:24" x14ac:dyDescent="0.3">
      <c r="A7579" t="s">
        <v>8658</v>
      </c>
      <c r="B7579" t="str">
        <f ca="1">PROPER(TRIM(Table1[[#This Row],[Campaign Name]]))</f>
        <v>Flash Sale</v>
      </c>
      <c r="C7579" t="str">
        <f ca="1">PROPER(TRIM(Table1[[#This Row],[Campaign Type]]))</f>
        <v>Awareness</v>
      </c>
      <c r="D7579" t="str">
        <f ca="1">PROPER(TRIM(Table1[[#This Row],[Marketing Channel]]))</f>
        <v>Google Ads</v>
      </c>
      <c r="E7579" t="s">
        <v>628</v>
      </c>
      <c r="F7579" t="s">
        <v>500</v>
      </c>
      <c r="G7579" t="s">
        <v>11141</v>
      </c>
      <c r="H7579" t="s">
        <v>36</v>
      </c>
      <c r="I7579" t="s">
        <v>31</v>
      </c>
      <c r="J7579" t="s">
        <v>63</v>
      </c>
      <c r="K7579">
        <v>36614</v>
      </c>
      <c r="L7579">
        <v>1629</v>
      </c>
      <c r="M7579">
        <v>4.45</v>
      </c>
      <c r="N7579">
        <v>273</v>
      </c>
      <c r="O7579">
        <v>16.760000000000002</v>
      </c>
      <c r="P7579">
        <v>250</v>
      </c>
      <c r="Q7579">
        <v>8193.84</v>
      </c>
      <c r="R7579" s="6">
        <v>3177.5360000000001</v>
      </c>
      <c r="S7579">
        <v>64</v>
      </c>
      <c r="T7579" t="str">
        <f ca="1">PROPER(TRIM(Table1[[#This Row],[Campaign Status]]))</f>
        <v>Active</v>
      </c>
      <c r="V7579" s="1">
        <f t="shared" si="354"/>
        <v>273</v>
      </c>
      <c r="W7579" t="str">
        <f t="shared" ca="1" si="355"/>
        <v>west</v>
      </c>
      <c r="X7579" s="6">
        <f t="shared" si="356"/>
        <v>10403.716</v>
      </c>
    </row>
    <row r="7580" spans="1:24" x14ac:dyDescent="0.3">
      <c r="A7580" t="s">
        <v>8659</v>
      </c>
      <c r="B7580" t="str">
        <f ca="1">PROPER(TRIM(Table1[[#This Row],[Campaign Name]]))</f>
        <v>Summer Sale</v>
      </c>
      <c r="C7580" t="str">
        <f ca="1">PROPER(TRIM(Table1[[#This Row],[Campaign Type]]))</f>
        <v>Awareness</v>
      </c>
      <c r="D7580" t="str">
        <f ca="1">PROPER(TRIM(Table1[[#This Row],[Marketing Channel]]))</f>
        <v>Meta Ads</v>
      </c>
      <c r="E7580" t="s">
        <v>619</v>
      </c>
      <c r="F7580" t="s">
        <v>529</v>
      </c>
      <c r="G7580" t="s">
        <v>11141</v>
      </c>
      <c r="H7580" t="s">
        <v>54</v>
      </c>
      <c r="I7580" t="s">
        <v>62</v>
      </c>
      <c r="J7580" t="s">
        <v>25</v>
      </c>
      <c r="K7580">
        <v>174693</v>
      </c>
      <c r="L7580">
        <v>2098</v>
      </c>
      <c r="M7580">
        <v>1.2</v>
      </c>
      <c r="N7580">
        <v>123</v>
      </c>
      <c r="O7580">
        <v>5.86</v>
      </c>
      <c r="P7580">
        <v>250</v>
      </c>
      <c r="Q7580">
        <v>22409.09</v>
      </c>
      <c r="R7580" s="6">
        <v>8863.6360000000004</v>
      </c>
      <c r="S7580">
        <v>83</v>
      </c>
      <c r="T7580" t="str">
        <f ca="1">PROPER(TRIM(Table1[[#This Row],[Campaign Status]]))</f>
        <v>Completed</v>
      </c>
      <c r="V7580" s="1">
        <f t="shared" si="354"/>
        <v>123</v>
      </c>
      <c r="W7580" t="str">
        <f t="shared" ca="1" si="355"/>
        <v>west</v>
      </c>
      <c r="X7580" s="6">
        <f t="shared" si="356"/>
        <v>3177.5360000000001</v>
      </c>
    </row>
    <row r="7581" spans="1:24" x14ac:dyDescent="0.3">
      <c r="A7581" t="s">
        <v>8660</v>
      </c>
      <c r="B7581" t="str">
        <f ca="1">PROPER(TRIM(Table1[[#This Row],[Campaign Name]]))</f>
        <v>New Launch</v>
      </c>
      <c r="C7581" t="str">
        <f ca="1">PROPER(TRIM(Table1[[#This Row],[Campaign Type]]))</f>
        <v>Retargeting</v>
      </c>
      <c r="D7581" t="str">
        <f ca="1">PROPER(TRIM(Table1[[#This Row],[Marketing Channel]]))</f>
        <v>Meta Ads</v>
      </c>
      <c r="E7581" t="s">
        <v>1477</v>
      </c>
      <c r="F7581" t="s">
        <v>149</v>
      </c>
      <c r="G7581" t="s">
        <v>46</v>
      </c>
      <c r="H7581" t="s">
        <v>42</v>
      </c>
      <c r="I7581" t="s">
        <v>31</v>
      </c>
      <c r="J7581" t="s">
        <v>32</v>
      </c>
      <c r="K7581">
        <v>149909</v>
      </c>
      <c r="L7581">
        <v>6501</v>
      </c>
      <c r="M7581">
        <v>4.34</v>
      </c>
      <c r="N7581">
        <v>1691</v>
      </c>
      <c r="O7581">
        <v>26.01</v>
      </c>
      <c r="P7581">
        <v>250</v>
      </c>
      <c r="Q7581">
        <v>13029.07</v>
      </c>
      <c r="R7581" s="6">
        <v>5111.6279999999997</v>
      </c>
      <c r="S7581">
        <v>224</v>
      </c>
      <c r="T7581" t="str">
        <f ca="1">PROPER(TRIM(Table1[[#This Row],[Campaign Status]]))</f>
        <v>Completed</v>
      </c>
      <c r="V7581" s="1">
        <f t="shared" si="354"/>
        <v>1691</v>
      </c>
      <c r="W7581" t="str">
        <f t="shared" ca="1" si="355"/>
        <v>South</v>
      </c>
      <c r="X7581" s="6">
        <f t="shared" si="356"/>
        <v>8863.6360000000004</v>
      </c>
    </row>
    <row r="7582" spans="1:24" x14ac:dyDescent="0.3">
      <c r="A7582" t="s">
        <v>8661</v>
      </c>
      <c r="B7582" t="str">
        <f ca="1">PROPER(TRIM(Table1[[#This Row],[Campaign Name]]))</f>
        <v>Mega Discount</v>
      </c>
      <c r="C7582" t="str">
        <f ca="1">PROPER(TRIM(Table1[[#This Row],[Campaign Type]]))</f>
        <v>Lead Gen</v>
      </c>
      <c r="D7582" t="str">
        <f ca="1">PROPER(TRIM(Table1[[#This Row],[Marketing Channel]]))</f>
        <v>Youtube</v>
      </c>
      <c r="E7582" t="s">
        <v>994</v>
      </c>
      <c r="F7582" t="s">
        <v>762</v>
      </c>
      <c r="G7582" t="s">
        <v>46</v>
      </c>
      <c r="H7582" t="s">
        <v>42</v>
      </c>
      <c r="I7582" t="s">
        <v>62</v>
      </c>
      <c r="J7582" t="s">
        <v>25</v>
      </c>
      <c r="K7582">
        <v>198810</v>
      </c>
      <c r="L7582">
        <v>19213</v>
      </c>
      <c r="M7582">
        <v>9.66</v>
      </c>
      <c r="N7582">
        <v>4457</v>
      </c>
      <c r="O7582">
        <v>23.2</v>
      </c>
      <c r="P7582">
        <v>250</v>
      </c>
      <c r="Q7582">
        <v>33303.25</v>
      </c>
      <c r="R7582" s="6">
        <v>13221.3</v>
      </c>
      <c r="S7582">
        <v>1764</v>
      </c>
      <c r="T7582" t="str">
        <f ca="1">PROPER(TRIM(Table1[[#This Row],[Campaign Status]]))</f>
        <v>Active</v>
      </c>
      <c r="V7582" s="1">
        <f t="shared" si="354"/>
        <v>4457</v>
      </c>
      <c r="W7582" t="str">
        <f t="shared" ca="1" si="355"/>
        <v>South</v>
      </c>
      <c r="X7582" s="6">
        <f t="shared" si="356"/>
        <v>5111.6279999999997</v>
      </c>
    </row>
    <row r="7583" spans="1:24" x14ac:dyDescent="0.3">
      <c r="A7583" t="s">
        <v>8662</v>
      </c>
      <c r="B7583" t="str">
        <f ca="1">PROPER(TRIM(Table1[[#This Row],[Campaign Name]]))</f>
        <v>Festive Offer</v>
      </c>
      <c r="C7583" t="str">
        <f ca="1">PROPER(TRIM(Table1[[#This Row],[Campaign Type]]))</f>
        <v>Sales</v>
      </c>
      <c r="D7583" t="str">
        <f ca="1">PROPER(TRIM(Table1[[#This Row],[Marketing Channel]]))</f>
        <v>Meta Ads</v>
      </c>
      <c r="E7583" t="s">
        <v>956</v>
      </c>
      <c r="F7583" t="s">
        <v>633</v>
      </c>
      <c r="G7583" t="s">
        <v>41</v>
      </c>
      <c r="H7583" t="s">
        <v>11140</v>
      </c>
      <c r="I7583" t="s">
        <v>62</v>
      </c>
      <c r="J7583" t="s">
        <v>32</v>
      </c>
      <c r="K7583">
        <v>67315</v>
      </c>
      <c r="L7583">
        <v>9651</v>
      </c>
      <c r="M7583">
        <v>14.34</v>
      </c>
      <c r="N7583">
        <v>585</v>
      </c>
      <c r="O7583">
        <v>6.06</v>
      </c>
      <c r="P7583">
        <v>12766.14</v>
      </c>
      <c r="Q7583">
        <v>7823.85</v>
      </c>
      <c r="R7583" s="6">
        <v>-38.714051389065126</v>
      </c>
      <c r="S7583">
        <v>481</v>
      </c>
      <c r="T7583" t="str">
        <f ca="1">PROPER(TRIM(Table1[[#This Row],[Campaign Status]]))</f>
        <v>Completed</v>
      </c>
      <c r="V7583" s="1">
        <f t="shared" si="354"/>
        <v>585</v>
      </c>
      <c r="W7583" t="str">
        <f t="shared" ca="1" si="355"/>
        <v>East</v>
      </c>
      <c r="X7583" s="6">
        <f t="shared" si="356"/>
        <v>13221.3</v>
      </c>
    </row>
    <row r="7584" spans="1:24" x14ac:dyDescent="0.3">
      <c r="A7584" t="s">
        <v>8663</v>
      </c>
      <c r="B7584" t="str">
        <f ca="1">PROPER(TRIM(Table1[[#This Row],[Campaign Name]]))</f>
        <v>Flash Sale</v>
      </c>
      <c r="C7584" t="str">
        <f ca="1">PROPER(TRIM(Table1[[#This Row],[Campaign Type]]))</f>
        <v>Sales</v>
      </c>
      <c r="D7584" t="str">
        <f ca="1">PROPER(TRIM(Table1[[#This Row],[Marketing Channel]]))</f>
        <v>Google Ads</v>
      </c>
      <c r="E7584" t="s">
        <v>1739</v>
      </c>
      <c r="F7584" t="s">
        <v>241</v>
      </c>
      <c r="G7584" t="s">
        <v>29</v>
      </c>
      <c r="H7584" t="s">
        <v>99</v>
      </c>
      <c r="I7584" t="s">
        <v>31</v>
      </c>
      <c r="J7584" t="s">
        <v>63</v>
      </c>
      <c r="K7584">
        <v>133445</v>
      </c>
      <c r="L7584">
        <v>6921</v>
      </c>
      <c r="M7584">
        <v>5.19</v>
      </c>
      <c r="N7584">
        <v>923</v>
      </c>
      <c r="O7584">
        <v>13.34</v>
      </c>
      <c r="P7584">
        <v>3988.1535696969677</v>
      </c>
      <c r="Q7584">
        <v>37621.11</v>
      </c>
      <c r="R7584" s="6">
        <v>843.32149809513407</v>
      </c>
      <c r="S7584">
        <v>883</v>
      </c>
      <c r="T7584" t="str">
        <f ca="1">PROPER(TRIM(Table1[[#This Row],[Campaign Status]]))</f>
        <v>Paused</v>
      </c>
      <c r="V7584" s="1">
        <f t="shared" si="354"/>
        <v>923</v>
      </c>
      <c r="W7584" t="str">
        <f t="shared" ca="1" si="355"/>
        <v>North</v>
      </c>
      <c r="X7584" s="6">
        <f t="shared" si="356"/>
        <v>-38.714051389065126</v>
      </c>
    </row>
    <row r="7585" spans="1:24" x14ac:dyDescent="0.3">
      <c r="A7585" t="s">
        <v>8664</v>
      </c>
      <c r="B7585" t="str">
        <f ca="1">PROPER(TRIM(Table1[[#This Row],[Campaign Name]]))</f>
        <v>Summer Sale</v>
      </c>
      <c r="C7585" t="str">
        <f ca="1">PROPER(TRIM(Table1[[#This Row],[Campaign Type]]))</f>
        <v>Sales</v>
      </c>
      <c r="D7585" t="str">
        <f ca="1">PROPER(TRIM(Table1[[#This Row],[Marketing Channel]]))</f>
        <v>Google Ads</v>
      </c>
      <c r="E7585" t="s">
        <v>898</v>
      </c>
      <c r="F7585" t="s">
        <v>442</v>
      </c>
      <c r="G7585" t="s">
        <v>46</v>
      </c>
      <c r="H7585" t="s">
        <v>30</v>
      </c>
      <c r="I7585" t="s">
        <v>24</v>
      </c>
      <c r="J7585" t="s">
        <v>32</v>
      </c>
      <c r="K7585">
        <v>173920</v>
      </c>
      <c r="L7585">
        <v>19476</v>
      </c>
      <c r="M7585">
        <v>11.2</v>
      </c>
      <c r="N7585">
        <v>3923</v>
      </c>
      <c r="O7585">
        <v>20.14</v>
      </c>
      <c r="P7585">
        <v>3988.1535696969677</v>
      </c>
      <c r="Q7585">
        <v>12669.39</v>
      </c>
      <c r="R7585" s="6">
        <v>217.67558040556244</v>
      </c>
      <c r="S7585">
        <v>3434</v>
      </c>
      <c r="T7585" t="str">
        <f ca="1">PROPER(TRIM(Table1[[#This Row],[Campaign Status]]))</f>
        <v>Active</v>
      </c>
      <c r="V7585" s="1">
        <f t="shared" si="354"/>
        <v>3923</v>
      </c>
      <c r="W7585" t="str">
        <f t="shared" ca="1" si="355"/>
        <v>South</v>
      </c>
      <c r="X7585" s="6">
        <f t="shared" si="356"/>
        <v>843.32149809513407</v>
      </c>
    </row>
    <row r="7586" spans="1:24" x14ac:dyDescent="0.3">
      <c r="A7586" t="s">
        <v>8665</v>
      </c>
      <c r="B7586" t="str">
        <f ca="1">PROPER(TRIM(Table1[[#This Row],[Campaign Name]]))</f>
        <v>Mega Discount</v>
      </c>
      <c r="C7586" t="str">
        <f ca="1">PROPER(TRIM(Table1[[#This Row],[Campaign Type]]))</f>
        <v>Awareness</v>
      </c>
      <c r="D7586" t="str">
        <f ca="1">PROPER(TRIM(Table1[[#This Row],[Marketing Channel]]))</f>
        <v>Linkedin</v>
      </c>
      <c r="E7586" t="s">
        <v>2901</v>
      </c>
      <c r="F7586" t="s">
        <v>1143</v>
      </c>
      <c r="G7586" t="s">
        <v>29</v>
      </c>
      <c r="H7586" t="s">
        <v>67</v>
      </c>
      <c r="I7586" t="s">
        <v>31</v>
      </c>
      <c r="J7586" t="s">
        <v>25</v>
      </c>
      <c r="K7586">
        <v>29340</v>
      </c>
      <c r="L7586">
        <v>2952</v>
      </c>
      <c r="M7586">
        <v>10.06</v>
      </c>
      <c r="N7586">
        <v>929</v>
      </c>
      <c r="O7586">
        <v>31.47</v>
      </c>
      <c r="P7586">
        <v>3830.4648972188602</v>
      </c>
      <c r="Q7586">
        <v>13419.52</v>
      </c>
      <c r="R7586" s="6">
        <v>250.33658733547855</v>
      </c>
      <c r="S7586">
        <v>463</v>
      </c>
      <c r="T7586" t="str">
        <f ca="1">PROPER(TRIM(Table1[[#This Row],[Campaign Status]]))</f>
        <v>Active</v>
      </c>
      <c r="V7586" s="1">
        <f t="shared" si="354"/>
        <v>929</v>
      </c>
      <c r="W7586" t="str">
        <f t="shared" ca="1" si="355"/>
        <v>North</v>
      </c>
      <c r="X7586" s="6">
        <f t="shared" si="356"/>
        <v>217.67558040556244</v>
      </c>
    </row>
    <row r="7587" spans="1:24" x14ac:dyDescent="0.3">
      <c r="A7587" t="s">
        <v>8666</v>
      </c>
      <c r="B7587" t="str">
        <f ca="1">PROPER(TRIM(Table1[[#This Row],[Campaign Name]]))</f>
        <v>Mega Discount</v>
      </c>
      <c r="C7587" t="str">
        <f ca="1">PROPER(TRIM(Table1[[#This Row],[Campaign Type]]))</f>
        <v>Lead Gen</v>
      </c>
      <c r="D7587" t="str">
        <f ca="1">PROPER(TRIM(Table1[[#This Row],[Marketing Channel]]))</f>
        <v>Google Ads</v>
      </c>
      <c r="E7587" t="s">
        <v>424</v>
      </c>
      <c r="F7587" t="s">
        <v>45</v>
      </c>
      <c r="G7587" t="s">
        <v>46</v>
      </c>
      <c r="H7587" t="s">
        <v>42</v>
      </c>
      <c r="I7587" t="s">
        <v>68</v>
      </c>
      <c r="J7587" t="s">
        <v>63</v>
      </c>
      <c r="K7587">
        <v>145173</v>
      </c>
      <c r="L7587">
        <v>3819</v>
      </c>
      <c r="M7587">
        <v>2.63</v>
      </c>
      <c r="N7587">
        <v>473</v>
      </c>
      <c r="O7587">
        <v>12.39</v>
      </c>
      <c r="P7587">
        <v>3988.1535696969677</v>
      </c>
      <c r="Q7587">
        <v>8437.75</v>
      </c>
      <c r="R7587" s="6">
        <v>111.57033831676463</v>
      </c>
      <c r="S7587">
        <v>16</v>
      </c>
      <c r="T7587" t="str">
        <f ca="1">PROPER(TRIM(Table1[[#This Row],[Campaign Status]]))</f>
        <v>Completed</v>
      </c>
      <c r="V7587" s="1">
        <f t="shared" si="354"/>
        <v>473</v>
      </c>
      <c r="W7587" t="str">
        <f t="shared" ca="1" si="355"/>
        <v>South</v>
      </c>
      <c r="X7587" s="6">
        <f t="shared" si="356"/>
        <v>250.33658733547855</v>
      </c>
    </row>
    <row r="7588" spans="1:24" x14ac:dyDescent="0.3">
      <c r="A7588" t="s">
        <v>8667</v>
      </c>
      <c r="B7588" t="str">
        <f ca="1">PROPER(TRIM(Table1[[#This Row],[Campaign Name]]))</f>
        <v>Summer Sale</v>
      </c>
      <c r="C7588" t="str">
        <f ca="1">PROPER(TRIM(Table1[[#This Row],[Campaign Type]]))</f>
        <v>Lead Gen</v>
      </c>
      <c r="D7588" t="str">
        <f ca="1">PROPER(TRIM(Table1[[#This Row],[Marketing Channel]]))</f>
        <v>Email</v>
      </c>
      <c r="E7588" t="s">
        <v>1564</v>
      </c>
      <c r="F7588" t="s">
        <v>189</v>
      </c>
      <c r="G7588" t="s">
        <v>11141</v>
      </c>
      <c r="H7588" t="s">
        <v>36</v>
      </c>
      <c r="I7588" t="s">
        <v>68</v>
      </c>
      <c r="J7588" t="s">
        <v>25</v>
      </c>
      <c r="K7588">
        <v>149007</v>
      </c>
      <c r="L7588">
        <v>18503</v>
      </c>
      <c r="M7588">
        <v>12.42</v>
      </c>
      <c r="N7588">
        <v>5025</v>
      </c>
      <c r="O7588">
        <v>27.16</v>
      </c>
      <c r="P7588">
        <v>6829.31</v>
      </c>
      <c r="Q7588">
        <v>4358.67</v>
      </c>
      <c r="R7588" s="6">
        <v>-36.177007633274819</v>
      </c>
      <c r="S7588">
        <v>2843</v>
      </c>
      <c r="T7588" t="str">
        <f ca="1">PROPER(TRIM(Table1[[#This Row],[Campaign Status]]))</f>
        <v>Active</v>
      </c>
      <c r="V7588" s="1">
        <f t="shared" si="354"/>
        <v>5025</v>
      </c>
      <c r="W7588" t="str">
        <f t="shared" ca="1" si="355"/>
        <v>west</v>
      </c>
      <c r="X7588" s="6">
        <f t="shared" si="356"/>
        <v>111.57033831676463</v>
      </c>
    </row>
    <row r="7589" spans="1:24" x14ac:dyDescent="0.3">
      <c r="A7589" t="s">
        <v>8668</v>
      </c>
      <c r="B7589" t="str">
        <f ca="1">PROPER(TRIM(Table1[[#This Row],[Campaign Name]]))</f>
        <v>Summer Sale</v>
      </c>
      <c r="C7589" t="str">
        <f ca="1">PROPER(TRIM(Table1[[#This Row],[Campaign Type]]))</f>
        <v>Sales</v>
      </c>
      <c r="D7589" t="str">
        <f ca="1">PROPER(TRIM(Table1[[#This Row],[Marketing Channel]]))</f>
        <v>Youtube</v>
      </c>
      <c r="E7589" t="s">
        <v>2002</v>
      </c>
      <c r="F7589" t="s">
        <v>249</v>
      </c>
      <c r="G7589" t="s">
        <v>11141</v>
      </c>
      <c r="H7589" t="s">
        <v>36</v>
      </c>
      <c r="I7589" t="s">
        <v>24</v>
      </c>
      <c r="J7589" t="s">
        <v>63</v>
      </c>
      <c r="K7589">
        <v>42388</v>
      </c>
      <c r="L7589">
        <v>950</v>
      </c>
      <c r="M7589">
        <v>2.2400000000000002</v>
      </c>
      <c r="N7589">
        <v>60</v>
      </c>
      <c r="O7589">
        <v>6.32</v>
      </c>
      <c r="P7589">
        <v>3891.7088323699436</v>
      </c>
      <c r="Q7589">
        <v>19892.72</v>
      </c>
      <c r="R7589" s="6">
        <v>411.15643170781311</v>
      </c>
      <c r="S7589">
        <v>37</v>
      </c>
      <c r="T7589" t="str">
        <f ca="1">PROPER(TRIM(Table1[[#This Row],[Campaign Status]]))</f>
        <v>Active</v>
      </c>
      <c r="V7589" s="1">
        <f t="shared" si="354"/>
        <v>60</v>
      </c>
      <c r="W7589" t="str">
        <f t="shared" ca="1" si="355"/>
        <v>west</v>
      </c>
      <c r="X7589" s="6">
        <f t="shared" si="356"/>
        <v>-36.177007633274819</v>
      </c>
    </row>
    <row r="7590" spans="1:24" x14ac:dyDescent="0.3">
      <c r="A7590" t="s">
        <v>8669</v>
      </c>
      <c r="B7590" t="str">
        <f ca="1">PROPER(TRIM(Table1[[#This Row],[Campaign Name]]))</f>
        <v>Summer Sale</v>
      </c>
      <c r="C7590" t="str">
        <f ca="1">PROPER(TRIM(Table1[[#This Row],[Campaign Type]]))</f>
        <v>Lead Gen</v>
      </c>
      <c r="D7590" t="str">
        <f ca="1">PROPER(TRIM(Table1[[#This Row],[Marketing Channel]]))</f>
        <v>Meta Ads</v>
      </c>
      <c r="E7590" t="s">
        <v>738</v>
      </c>
      <c r="F7590" t="s">
        <v>1073</v>
      </c>
      <c r="G7590" t="s">
        <v>41</v>
      </c>
      <c r="H7590" t="s">
        <v>11140</v>
      </c>
      <c r="I7590" t="s">
        <v>31</v>
      </c>
      <c r="J7590" t="s">
        <v>25</v>
      </c>
      <c r="K7590">
        <v>131348</v>
      </c>
      <c r="L7590">
        <v>263</v>
      </c>
      <c r="M7590">
        <v>0.2</v>
      </c>
      <c r="N7590">
        <v>87</v>
      </c>
      <c r="O7590">
        <v>33.08</v>
      </c>
      <c r="P7590">
        <v>6431.28</v>
      </c>
      <c r="Q7590">
        <v>28148.2</v>
      </c>
      <c r="R7590" s="6">
        <v>337.67648119814413</v>
      </c>
      <c r="S7590">
        <v>13</v>
      </c>
      <c r="T7590" t="str">
        <f ca="1">PROPER(TRIM(Table1[[#This Row],[Campaign Status]]))</f>
        <v>Paused</v>
      </c>
      <c r="V7590" s="1">
        <f t="shared" si="354"/>
        <v>87</v>
      </c>
      <c r="W7590" t="str">
        <f t="shared" ca="1" si="355"/>
        <v>East</v>
      </c>
      <c r="X7590" s="6">
        <f t="shared" si="356"/>
        <v>411.15643170781311</v>
      </c>
    </row>
    <row r="7591" spans="1:24" x14ac:dyDescent="0.3">
      <c r="A7591" t="s">
        <v>8670</v>
      </c>
      <c r="B7591" t="str">
        <f ca="1">PROPER(TRIM(Table1[[#This Row],[Campaign Name]]))</f>
        <v>Flash Sale</v>
      </c>
      <c r="C7591" t="str">
        <f ca="1">PROPER(TRIM(Table1[[#This Row],[Campaign Type]]))</f>
        <v>Lead Gen</v>
      </c>
      <c r="D7591" t="str">
        <f ca="1">PROPER(TRIM(Table1[[#This Row],[Marketing Channel]]))</f>
        <v>Google Ads</v>
      </c>
      <c r="E7591" t="s">
        <v>491</v>
      </c>
      <c r="F7591" t="s">
        <v>77</v>
      </c>
      <c r="G7591" t="s">
        <v>46</v>
      </c>
      <c r="H7591" t="s">
        <v>30</v>
      </c>
      <c r="I7591" t="s">
        <v>31</v>
      </c>
      <c r="J7591" t="s">
        <v>63</v>
      </c>
      <c r="K7591">
        <v>132584</v>
      </c>
      <c r="L7591">
        <v>1578</v>
      </c>
      <c r="M7591">
        <v>1.19</v>
      </c>
      <c r="N7591">
        <v>95</v>
      </c>
      <c r="O7591">
        <v>6.02</v>
      </c>
      <c r="P7591">
        <v>4507.5600000000004</v>
      </c>
      <c r="Q7591">
        <v>47888.84</v>
      </c>
      <c r="R7591" s="6">
        <v>962.41159296825765</v>
      </c>
      <c r="S7591">
        <v>66</v>
      </c>
      <c r="T7591" t="str">
        <f ca="1">PROPER(TRIM(Table1[[#This Row],[Campaign Status]]))</f>
        <v>Completed</v>
      </c>
      <c r="V7591" s="1">
        <f t="shared" si="354"/>
        <v>95</v>
      </c>
      <c r="W7591" t="str">
        <f t="shared" ca="1" si="355"/>
        <v>South</v>
      </c>
      <c r="X7591" s="6">
        <f t="shared" si="356"/>
        <v>337.67648119814413</v>
      </c>
    </row>
    <row r="7592" spans="1:24" x14ac:dyDescent="0.3">
      <c r="A7592" t="s">
        <v>8671</v>
      </c>
      <c r="B7592" t="str">
        <f ca="1">PROPER(TRIM(Table1[[#This Row],[Campaign Name]]))</f>
        <v>Mega Discount</v>
      </c>
      <c r="C7592" t="str">
        <f ca="1">PROPER(TRIM(Table1[[#This Row],[Campaign Type]]))</f>
        <v>Lead Gen</v>
      </c>
      <c r="D7592" t="str">
        <f ca="1">PROPER(TRIM(Table1[[#This Row],[Marketing Channel]]))</f>
        <v>Google Ads</v>
      </c>
      <c r="E7592" t="s">
        <v>740</v>
      </c>
      <c r="F7592" t="s">
        <v>118</v>
      </c>
      <c r="G7592" t="s">
        <v>46</v>
      </c>
      <c r="H7592" t="s">
        <v>30</v>
      </c>
      <c r="I7592" t="s">
        <v>31</v>
      </c>
      <c r="J7592" t="s">
        <v>25</v>
      </c>
      <c r="K7592">
        <v>23462</v>
      </c>
      <c r="L7592">
        <v>510</v>
      </c>
      <c r="M7592">
        <v>2.17</v>
      </c>
      <c r="N7592">
        <v>80</v>
      </c>
      <c r="O7592">
        <v>15.69</v>
      </c>
      <c r="P7592">
        <v>250</v>
      </c>
      <c r="Q7592">
        <v>49449.46</v>
      </c>
      <c r="R7592" s="6">
        <v>19679.784</v>
      </c>
      <c r="S7592">
        <v>9</v>
      </c>
      <c r="T7592" t="str">
        <f ca="1">PROPER(TRIM(Table1[[#This Row],[Campaign Status]]))</f>
        <v>Active</v>
      </c>
      <c r="V7592" s="1">
        <f t="shared" si="354"/>
        <v>80</v>
      </c>
      <c r="W7592" t="str">
        <f t="shared" ca="1" si="355"/>
        <v>South</v>
      </c>
      <c r="X7592" s="6">
        <f t="shared" si="356"/>
        <v>962.41159296825765</v>
      </c>
    </row>
    <row r="7593" spans="1:24" x14ac:dyDescent="0.3">
      <c r="A7593" t="s">
        <v>8672</v>
      </c>
      <c r="B7593" t="str">
        <f ca="1">PROPER(TRIM(Table1[[#This Row],[Campaign Name]]))</f>
        <v>Festive Offer</v>
      </c>
      <c r="C7593" t="str">
        <f ca="1">PROPER(TRIM(Table1[[#This Row],[Campaign Type]]))</f>
        <v>Lead Gen</v>
      </c>
      <c r="D7593" t="str">
        <f ca="1">PROPER(TRIM(Table1[[#This Row],[Marketing Channel]]))</f>
        <v>Google Ads</v>
      </c>
      <c r="E7593" t="s">
        <v>3312</v>
      </c>
      <c r="F7593" t="s">
        <v>412</v>
      </c>
      <c r="G7593" t="s">
        <v>29</v>
      </c>
      <c r="H7593" t="s">
        <v>99</v>
      </c>
      <c r="I7593" t="s">
        <v>62</v>
      </c>
      <c r="J7593" t="s">
        <v>25</v>
      </c>
      <c r="K7593">
        <v>10386</v>
      </c>
      <c r="L7593">
        <v>1084</v>
      </c>
      <c r="M7593">
        <v>10.44</v>
      </c>
      <c r="N7593">
        <v>49</v>
      </c>
      <c r="O7593">
        <v>4.5199999999999996</v>
      </c>
      <c r="P7593">
        <v>250</v>
      </c>
      <c r="Q7593">
        <v>5195.16</v>
      </c>
      <c r="R7593" s="6">
        <v>1978.0639999999999</v>
      </c>
      <c r="S7593">
        <v>22</v>
      </c>
      <c r="T7593" t="str">
        <f ca="1">PROPER(TRIM(Table1[[#This Row],[Campaign Status]]))</f>
        <v>Active</v>
      </c>
      <c r="V7593" s="1">
        <f t="shared" si="354"/>
        <v>49</v>
      </c>
      <c r="W7593" t="str">
        <f t="shared" ca="1" si="355"/>
        <v>North</v>
      </c>
      <c r="X7593" s="6">
        <f t="shared" si="356"/>
        <v>19679.784</v>
      </c>
    </row>
    <row r="7594" spans="1:24" x14ac:dyDescent="0.3">
      <c r="A7594" t="s">
        <v>8673</v>
      </c>
      <c r="B7594" t="str">
        <f ca="1">PROPER(TRIM(Table1[[#This Row],[Campaign Name]]))</f>
        <v>Summer Sale</v>
      </c>
      <c r="C7594" t="str">
        <f ca="1">PROPER(TRIM(Table1[[#This Row],[Campaign Type]]))</f>
        <v>Lead Gen</v>
      </c>
      <c r="D7594" t="str">
        <f ca="1">PROPER(TRIM(Table1[[#This Row],[Marketing Channel]]))</f>
        <v>Google Ads</v>
      </c>
      <c r="E7594" t="s">
        <v>370</v>
      </c>
      <c r="F7594" t="s">
        <v>71</v>
      </c>
      <c r="G7594" t="s">
        <v>11141</v>
      </c>
      <c r="H7594" t="s">
        <v>54</v>
      </c>
      <c r="I7594" t="s">
        <v>62</v>
      </c>
      <c r="J7594" t="s">
        <v>25</v>
      </c>
      <c r="K7594">
        <v>100824</v>
      </c>
      <c r="L7594">
        <v>131</v>
      </c>
      <c r="M7594">
        <v>0.13</v>
      </c>
      <c r="N7594">
        <v>26</v>
      </c>
      <c r="O7594">
        <v>19.850000000000001</v>
      </c>
      <c r="P7594">
        <v>250</v>
      </c>
      <c r="Q7594">
        <v>20428.21</v>
      </c>
      <c r="R7594" s="6">
        <v>8071.2839999999997</v>
      </c>
      <c r="S7594">
        <v>13</v>
      </c>
      <c r="T7594" t="str">
        <f ca="1">PROPER(TRIM(Table1[[#This Row],[Campaign Status]]))</f>
        <v>Active</v>
      </c>
      <c r="V7594" s="1">
        <f t="shared" si="354"/>
        <v>26</v>
      </c>
      <c r="W7594" t="str">
        <f t="shared" ca="1" si="355"/>
        <v>west</v>
      </c>
      <c r="X7594" s="6">
        <f t="shared" si="356"/>
        <v>1978.0639999999999</v>
      </c>
    </row>
    <row r="7595" spans="1:24" x14ac:dyDescent="0.3">
      <c r="A7595" t="s">
        <v>8674</v>
      </c>
      <c r="B7595" t="str">
        <f ca="1">PROPER(TRIM(Table1[[#This Row],[Campaign Name]]))</f>
        <v>Summer Sale</v>
      </c>
      <c r="C7595" t="str">
        <f ca="1">PROPER(TRIM(Table1[[#This Row],[Campaign Type]]))</f>
        <v>Lead Gen</v>
      </c>
      <c r="D7595" t="str">
        <f ca="1">PROPER(TRIM(Table1[[#This Row],[Marketing Channel]]))</f>
        <v>Email</v>
      </c>
      <c r="E7595" t="s">
        <v>2027</v>
      </c>
      <c r="F7595" t="s">
        <v>945</v>
      </c>
      <c r="G7595" t="s">
        <v>11141</v>
      </c>
      <c r="H7595" t="s">
        <v>23</v>
      </c>
      <c r="I7595" t="s">
        <v>24</v>
      </c>
      <c r="J7595" t="s">
        <v>25</v>
      </c>
      <c r="K7595">
        <v>76026</v>
      </c>
      <c r="L7595">
        <v>4349</v>
      </c>
      <c r="M7595">
        <v>5.72</v>
      </c>
      <c r="N7595">
        <v>1285</v>
      </c>
      <c r="O7595">
        <v>29.55</v>
      </c>
      <c r="P7595">
        <v>4021.4266195524165</v>
      </c>
      <c r="Q7595">
        <v>16005.41</v>
      </c>
      <c r="R7595" s="6">
        <v>298.00328376454115</v>
      </c>
      <c r="S7595">
        <v>633</v>
      </c>
      <c r="T7595" t="str">
        <f ca="1">PROPER(TRIM(Table1[[#This Row],[Campaign Status]]))</f>
        <v>Paused</v>
      </c>
      <c r="V7595" s="1">
        <f t="shared" si="354"/>
        <v>1285</v>
      </c>
      <c r="W7595" t="str">
        <f t="shared" ca="1" si="355"/>
        <v>west</v>
      </c>
      <c r="X7595" s="6">
        <f t="shared" si="356"/>
        <v>8071.2839999999997</v>
      </c>
    </row>
    <row r="7596" spans="1:24" x14ac:dyDescent="0.3">
      <c r="A7596" t="s">
        <v>8675</v>
      </c>
      <c r="B7596" t="str">
        <f ca="1">PROPER(TRIM(Table1[[#This Row],[Campaign Name]]))</f>
        <v>Festive Offer</v>
      </c>
      <c r="C7596" t="str">
        <f ca="1">PROPER(TRIM(Table1[[#This Row],[Campaign Type]]))</f>
        <v>Retargeting</v>
      </c>
      <c r="D7596" t="str">
        <f ca="1">PROPER(TRIM(Table1[[#This Row],[Marketing Channel]]))</f>
        <v>Youtube</v>
      </c>
      <c r="E7596" t="s">
        <v>3022</v>
      </c>
      <c r="F7596" t="s">
        <v>279</v>
      </c>
      <c r="G7596" t="s">
        <v>11141</v>
      </c>
      <c r="H7596" t="s">
        <v>36</v>
      </c>
      <c r="I7596" t="s">
        <v>68</v>
      </c>
      <c r="J7596" t="s">
        <v>25</v>
      </c>
      <c r="K7596">
        <v>15047</v>
      </c>
      <c r="L7596">
        <v>2196</v>
      </c>
      <c r="M7596">
        <v>14.59</v>
      </c>
      <c r="N7596">
        <v>295</v>
      </c>
      <c r="O7596">
        <v>13.43</v>
      </c>
      <c r="P7596">
        <v>3891.7088323699436</v>
      </c>
      <c r="Q7596">
        <v>4302.0200000000004</v>
      </c>
      <c r="R7596" s="6">
        <v>10.543213413532499</v>
      </c>
      <c r="S7596">
        <v>81</v>
      </c>
      <c r="T7596" t="str">
        <f ca="1">PROPER(TRIM(Table1[[#This Row],[Campaign Status]]))</f>
        <v>Completed</v>
      </c>
      <c r="V7596" s="1">
        <f t="shared" si="354"/>
        <v>295</v>
      </c>
      <c r="W7596" t="str">
        <f t="shared" ca="1" si="355"/>
        <v>west</v>
      </c>
      <c r="X7596" s="6">
        <f t="shared" si="356"/>
        <v>298.00328376454115</v>
      </c>
    </row>
    <row r="7597" spans="1:24" x14ac:dyDescent="0.3">
      <c r="A7597" t="s">
        <v>8676</v>
      </c>
      <c r="B7597" t="str">
        <f ca="1">PROPER(TRIM(Table1[[#This Row],[Campaign Name]]))</f>
        <v>Summer Sale</v>
      </c>
      <c r="C7597" t="str">
        <f ca="1">PROPER(TRIM(Table1[[#This Row],[Campaign Type]]))</f>
        <v>Retargeting</v>
      </c>
      <c r="D7597" t="str">
        <f ca="1">PROPER(TRIM(Table1[[#This Row],[Marketing Channel]]))</f>
        <v>Meta Ads</v>
      </c>
      <c r="E7597" t="s">
        <v>889</v>
      </c>
      <c r="F7597" t="s">
        <v>745</v>
      </c>
      <c r="G7597" t="s">
        <v>46</v>
      </c>
      <c r="H7597" t="s">
        <v>42</v>
      </c>
      <c r="I7597" t="s">
        <v>31</v>
      </c>
      <c r="J7597" t="s">
        <v>25</v>
      </c>
      <c r="K7597">
        <v>187701</v>
      </c>
      <c r="L7597">
        <v>10019</v>
      </c>
      <c r="M7597">
        <v>5.34</v>
      </c>
      <c r="N7597">
        <v>2608</v>
      </c>
      <c r="O7597">
        <v>26.03</v>
      </c>
      <c r="P7597">
        <v>3817.8497265160554</v>
      </c>
      <c r="Q7597">
        <v>7128.03</v>
      </c>
      <c r="R7597" s="6">
        <v>86.702738729966185</v>
      </c>
      <c r="S7597">
        <v>1054</v>
      </c>
      <c r="T7597" t="str">
        <f ca="1">PROPER(TRIM(Table1[[#This Row],[Campaign Status]]))</f>
        <v>Active</v>
      </c>
      <c r="V7597" s="1">
        <f t="shared" si="354"/>
        <v>2608</v>
      </c>
      <c r="W7597" t="str">
        <f t="shared" ca="1" si="355"/>
        <v>South</v>
      </c>
      <c r="X7597" s="6">
        <f t="shared" si="356"/>
        <v>10.543213413532499</v>
      </c>
    </row>
    <row r="7598" spans="1:24" x14ac:dyDescent="0.3">
      <c r="A7598" t="s">
        <v>8677</v>
      </c>
      <c r="B7598" t="str">
        <f ca="1">PROPER(TRIM(Table1[[#This Row],[Campaign Name]]))</f>
        <v>Mega Discount</v>
      </c>
      <c r="C7598" t="str">
        <f ca="1">PROPER(TRIM(Table1[[#This Row],[Campaign Type]]))</f>
        <v>Sales</v>
      </c>
      <c r="D7598" t="str">
        <f ca="1">PROPER(TRIM(Table1[[#This Row],[Marketing Channel]]))</f>
        <v>Youtube</v>
      </c>
      <c r="E7598" t="s">
        <v>553</v>
      </c>
      <c r="F7598" t="s">
        <v>53</v>
      </c>
      <c r="G7598" t="s">
        <v>29</v>
      </c>
      <c r="H7598" t="s">
        <v>61</v>
      </c>
      <c r="I7598" t="s">
        <v>62</v>
      </c>
      <c r="J7598" t="s">
        <v>25</v>
      </c>
      <c r="K7598">
        <v>119053</v>
      </c>
      <c r="L7598">
        <v>12665</v>
      </c>
      <c r="M7598">
        <v>10.64</v>
      </c>
      <c r="N7598">
        <v>68</v>
      </c>
      <c r="O7598">
        <v>0.54</v>
      </c>
      <c r="P7598">
        <v>250</v>
      </c>
      <c r="Q7598">
        <v>46661.61</v>
      </c>
      <c r="R7598" s="6">
        <v>18564.644</v>
      </c>
      <c r="S7598">
        <v>2</v>
      </c>
      <c r="T7598" t="str">
        <f ca="1">PROPER(TRIM(Table1[[#This Row],[Campaign Status]]))</f>
        <v>Active</v>
      </c>
      <c r="V7598" s="1">
        <f t="shared" si="354"/>
        <v>68</v>
      </c>
      <c r="W7598" t="str">
        <f t="shared" ca="1" si="355"/>
        <v>North</v>
      </c>
      <c r="X7598" s="6">
        <f t="shared" si="356"/>
        <v>86.702738729966185</v>
      </c>
    </row>
    <row r="7599" spans="1:24" x14ac:dyDescent="0.3">
      <c r="A7599" t="s">
        <v>8678</v>
      </c>
      <c r="B7599" t="str">
        <f ca="1">PROPER(TRIM(Table1[[#This Row],[Campaign Name]]))</f>
        <v>Mega Discount</v>
      </c>
      <c r="C7599" t="str">
        <f ca="1">PROPER(TRIM(Table1[[#This Row],[Campaign Type]]))</f>
        <v>Awareness</v>
      </c>
      <c r="D7599" t="str">
        <f ca="1">PROPER(TRIM(Table1[[#This Row],[Marketing Channel]]))</f>
        <v>Meta Ads</v>
      </c>
      <c r="E7599" t="s">
        <v>1361</v>
      </c>
      <c r="F7599" t="s">
        <v>53</v>
      </c>
      <c r="G7599" t="s">
        <v>46</v>
      </c>
      <c r="H7599" t="s">
        <v>30</v>
      </c>
      <c r="I7599" t="s">
        <v>62</v>
      </c>
      <c r="J7599" t="s">
        <v>25</v>
      </c>
      <c r="K7599">
        <v>47679</v>
      </c>
      <c r="L7599">
        <v>3603</v>
      </c>
      <c r="M7599">
        <v>7.56</v>
      </c>
      <c r="N7599">
        <v>11</v>
      </c>
      <c r="O7599">
        <v>0.31</v>
      </c>
      <c r="P7599">
        <v>250</v>
      </c>
      <c r="Q7599">
        <v>24429.45</v>
      </c>
      <c r="R7599" s="6">
        <v>9671.7799999999988</v>
      </c>
      <c r="S7599">
        <v>4</v>
      </c>
      <c r="T7599" t="str">
        <f ca="1">PROPER(TRIM(Table1[[#This Row],[Campaign Status]]))</f>
        <v>Completed</v>
      </c>
      <c r="V7599" s="1">
        <f t="shared" si="354"/>
        <v>11</v>
      </c>
      <c r="W7599" t="str">
        <f t="shared" ca="1" si="355"/>
        <v>South</v>
      </c>
      <c r="X7599" s="6">
        <f t="shared" si="356"/>
        <v>18564.644</v>
      </c>
    </row>
    <row r="7600" spans="1:24" x14ac:dyDescent="0.3">
      <c r="A7600" t="s">
        <v>8679</v>
      </c>
      <c r="B7600" t="str">
        <f ca="1">PROPER(TRIM(Table1[[#This Row],[Campaign Name]]))</f>
        <v>Summer Sale</v>
      </c>
      <c r="C7600" t="str">
        <f ca="1">PROPER(TRIM(Table1[[#This Row],[Campaign Type]]))</f>
        <v>Awareness</v>
      </c>
      <c r="D7600" t="str">
        <f ca="1">PROPER(TRIM(Table1[[#This Row],[Marketing Channel]]))</f>
        <v>Instagram</v>
      </c>
      <c r="E7600" t="s">
        <v>1062</v>
      </c>
      <c r="F7600" t="s">
        <v>415</v>
      </c>
      <c r="G7600" t="s">
        <v>46</v>
      </c>
      <c r="H7600" t="s">
        <v>30</v>
      </c>
      <c r="I7600" t="s">
        <v>68</v>
      </c>
      <c r="J7600" t="s">
        <v>63</v>
      </c>
      <c r="K7600">
        <v>132650</v>
      </c>
      <c r="L7600">
        <v>10933</v>
      </c>
      <c r="M7600">
        <v>8.24</v>
      </c>
      <c r="N7600">
        <v>2231</v>
      </c>
      <c r="O7600">
        <v>20.41</v>
      </c>
      <c r="P7600">
        <v>2015.2</v>
      </c>
      <c r="Q7600">
        <v>20480.53</v>
      </c>
      <c r="R7600" s="6">
        <v>916.3026002381896</v>
      </c>
      <c r="S7600">
        <v>1957</v>
      </c>
      <c r="T7600" t="str">
        <f ca="1">PROPER(TRIM(Table1[[#This Row],[Campaign Status]]))</f>
        <v>Active</v>
      </c>
      <c r="V7600" s="1">
        <f t="shared" si="354"/>
        <v>2231</v>
      </c>
      <c r="W7600" t="str">
        <f t="shared" ca="1" si="355"/>
        <v>South</v>
      </c>
      <c r="X7600" s="6">
        <f t="shared" si="356"/>
        <v>9671.7799999999988</v>
      </c>
    </row>
    <row r="7601" spans="1:24" x14ac:dyDescent="0.3">
      <c r="A7601" t="s">
        <v>8680</v>
      </c>
      <c r="B7601" t="str">
        <f ca="1">PROPER(TRIM(Table1[[#This Row],[Campaign Name]]))</f>
        <v>Flash Sale</v>
      </c>
      <c r="C7601" t="str">
        <f ca="1">PROPER(TRIM(Table1[[#This Row],[Campaign Type]]))</f>
        <v>Lead Gen</v>
      </c>
      <c r="D7601" t="str">
        <f ca="1">PROPER(TRIM(Table1[[#This Row],[Marketing Channel]]))</f>
        <v>Google Ads</v>
      </c>
      <c r="E7601" t="s">
        <v>2901</v>
      </c>
      <c r="F7601" t="s">
        <v>200</v>
      </c>
      <c r="G7601" t="s">
        <v>11141</v>
      </c>
      <c r="H7601" t="s">
        <v>23</v>
      </c>
      <c r="I7601" t="s">
        <v>62</v>
      </c>
      <c r="J7601" t="s">
        <v>32</v>
      </c>
      <c r="K7601">
        <v>159418</v>
      </c>
      <c r="L7601">
        <v>5782</v>
      </c>
      <c r="M7601">
        <v>3.63</v>
      </c>
      <c r="N7601">
        <v>809</v>
      </c>
      <c r="O7601">
        <v>13.99</v>
      </c>
      <c r="P7601">
        <v>250</v>
      </c>
      <c r="Q7601">
        <v>13543.24</v>
      </c>
      <c r="R7601" s="6">
        <v>5317.2959999999994</v>
      </c>
      <c r="S7601">
        <v>152</v>
      </c>
      <c r="T7601" t="str">
        <f ca="1">PROPER(TRIM(Table1[[#This Row],[Campaign Status]]))</f>
        <v>Active</v>
      </c>
      <c r="V7601" s="1">
        <f t="shared" si="354"/>
        <v>809</v>
      </c>
      <c r="W7601" t="str">
        <f t="shared" ca="1" si="355"/>
        <v>west</v>
      </c>
      <c r="X7601" s="6">
        <f t="shared" si="356"/>
        <v>916.3026002381896</v>
      </c>
    </row>
    <row r="7602" spans="1:24" x14ac:dyDescent="0.3">
      <c r="A7602" t="s">
        <v>8681</v>
      </c>
      <c r="B7602" t="str">
        <f ca="1">PROPER(TRIM(Table1[[#This Row],[Campaign Name]]))</f>
        <v>Mega Discount</v>
      </c>
      <c r="C7602" t="str">
        <f ca="1">PROPER(TRIM(Table1[[#This Row],[Campaign Type]]))</f>
        <v>Sales</v>
      </c>
      <c r="D7602" t="str">
        <f ca="1">PROPER(TRIM(Table1[[#This Row],[Marketing Channel]]))</f>
        <v>Email</v>
      </c>
      <c r="E7602" t="s">
        <v>2634</v>
      </c>
      <c r="F7602" t="s">
        <v>158</v>
      </c>
      <c r="G7602" t="s">
        <v>11141</v>
      </c>
      <c r="H7602" t="s">
        <v>54</v>
      </c>
      <c r="I7602" t="s">
        <v>62</v>
      </c>
      <c r="J7602" t="s">
        <v>63</v>
      </c>
      <c r="K7602">
        <v>146841</v>
      </c>
      <c r="L7602">
        <v>9231</v>
      </c>
      <c r="M7602">
        <v>6.29</v>
      </c>
      <c r="N7602">
        <v>2841</v>
      </c>
      <c r="O7602">
        <v>30.78</v>
      </c>
      <c r="P7602">
        <v>2335.94</v>
      </c>
      <c r="Q7602">
        <v>40405.839999999997</v>
      </c>
      <c r="R7602" s="6">
        <v>1629.7464832144658</v>
      </c>
      <c r="S7602">
        <v>146</v>
      </c>
      <c r="T7602" t="str">
        <f ca="1">PROPER(TRIM(Table1[[#This Row],[Campaign Status]]))</f>
        <v>Completed</v>
      </c>
      <c r="V7602" s="1">
        <f t="shared" si="354"/>
        <v>2841</v>
      </c>
      <c r="W7602" t="str">
        <f t="shared" ca="1" si="355"/>
        <v>west</v>
      </c>
      <c r="X7602" s="6">
        <f t="shared" si="356"/>
        <v>5317.2959999999994</v>
      </c>
    </row>
    <row r="7603" spans="1:24" x14ac:dyDescent="0.3">
      <c r="A7603" t="s">
        <v>8682</v>
      </c>
      <c r="B7603" t="str">
        <f ca="1">PROPER(TRIM(Table1[[#This Row],[Campaign Name]]))</f>
        <v>Festive Offer</v>
      </c>
      <c r="C7603" t="str">
        <f ca="1">PROPER(TRIM(Table1[[#This Row],[Campaign Type]]))</f>
        <v>Awareness</v>
      </c>
      <c r="D7603" t="str">
        <f ca="1">PROPER(TRIM(Table1[[#This Row],[Marketing Channel]]))</f>
        <v>Instagram</v>
      </c>
      <c r="E7603" t="s">
        <v>1219</v>
      </c>
      <c r="F7603" t="s">
        <v>679</v>
      </c>
      <c r="G7603" t="s">
        <v>11141</v>
      </c>
      <c r="H7603" t="s">
        <v>36</v>
      </c>
      <c r="I7603" t="s">
        <v>68</v>
      </c>
      <c r="J7603" t="s">
        <v>25</v>
      </c>
      <c r="K7603">
        <v>190433</v>
      </c>
      <c r="L7603">
        <v>5418</v>
      </c>
      <c r="M7603">
        <v>2.85</v>
      </c>
      <c r="N7603">
        <v>1676</v>
      </c>
      <c r="O7603">
        <v>30.93</v>
      </c>
      <c r="P7603">
        <v>250</v>
      </c>
      <c r="Q7603">
        <v>3265.8</v>
      </c>
      <c r="R7603" s="6">
        <v>1206.32</v>
      </c>
      <c r="S7603">
        <v>67</v>
      </c>
      <c r="T7603" t="str">
        <f ca="1">PROPER(TRIM(Table1[[#This Row],[Campaign Status]]))</f>
        <v>Completed</v>
      </c>
      <c r="V7603" s="1">
        <f t="shared" si="354"/>
        <v>1676</v>
      </c>
      <c r="W7603" t="str">
        <f t="shared" ca="1" si="355"/>
        <v>west</v>
      </c>
      <c r="X7603" s="6">
        <f t="shared" si="356"/>
        <v>1629.7464832144658</v>
      </c>
    </row>
    <row r="7604" spans="1:24" x14ac:dyDescent="0.3">
      <c r="A7604" t="s">
        <v>8683</v>
      </c>
      <c r="B7604" t="str">
        <f ca="1">PROPER(TRIM(Table1[[#This Row],[Campaign Name]]))</f>
        <v>Summer Sale</v>
      </c>
      <c r="C7604" t="str">
        <f ca="1">PROPER(TRIM(Table1[[#This Row],[Campaign Type]]))</f>
        <v>Sales</v>
      </c>
      <c r="D7604" t="str">
        <f ca="1">PROPER(TRIM(Table1[[#This Row],[Marketing Channel]]))</f>
        <v>Meta Ads</v>
      </c>
      <c r="E7604" t="s">
        <v>157</v>
      </c>
      <c r="F7604" t="s">
        <v>489</v>
      </c>
      <c r="G7604" t="s">
        <v>29</v>
      </c>
      <c r="H7604" t="s">
        <v>67</v>
      </c>
      <c r="I7604" t="s">
        <v>31</v>
      </c>
      <c r="J7604" t="s">
        <v>63</v>
      </c>
      <c r="K7604">
        <v>146551</v>
      </c>
      <c r="L7604">
        <v>6446</v>
      </c>
      <c r="M7604">
        <v>4.4000000000000004</v>
      </c>
      <c r="N7604">
        <v>203</v>
      </c>
      <c r="O7604">
        <v>3.15</v>
      </c>
      <c r="P7604">
        <v>5582.96</v>
      </c>
      <c r="Q7604">
        <v>44877.07</v>
      </c>
      <c r="R7604" s="6">
        <v>703.82216601945925</v>
      </c>
      <c r="S7604">
        <v>177</v>
      </c>
      <c r="T7604" t="str">
        <f ca="1">PROPER(TRIM(Table1[[#This Row],[Campaign Status]]))</f>
        <v>Active</v>
      </c>
      <c r="V7604" s="1">
        <f t="shared" si="354"/>
        <v>203</v>
      </c>
      <c r="W7604" t="str">
        <f t="shared" ca="1" si="355"/>
        <v>North</v>
      </c>
      <c r="X7604" s="6">
        <f t="shared" si="356"/>
        <v>1206.32</v>
      </c>
    </row>
    <row r="7605" spans="1:24" x14ac:dyDescent="0.3">
      <c r="A7605" t="s">
        <v>8684</v>
      </c>
      <c r="B7605" t="str">
        <f ca="1">PROPER(TRIM(Table1[[#This Row],[Campaign Name]]))</f>
        <v>Summer Sale</v>
      </c>
      <c r="C7605" t="str">
        <f ca="1">PROPER(TRIM(Table1[[#This Row],[Campaign Type]]))</f>
        <v>Awareness</v>
      </c>
      <c r="D7605" t="str">
        <f ca="1">PROPER(TRIM(Table1[[#This Row],[Marketing Channel]]))</f>
        <v>Meta Ads</v>
      </c>
      <c r="E7605" t="s">
        <v>553</v>
      </c>
      <c r="F7605" t="s">
        <v>194</v>
      </c>
      <c r="G7605" t="s">
        <v>29</v>
      </c>
      <c r="H7605" t="s">
        <v>67</v>
      </c>
      <c r="I7605" t="s">
        <v>62</v>
      </c>
      <c r="J7605" t="s">
        <v>25</v>
      </c>
      <c r="K7605">
        <v>182876</v>
      </c>
      <c r="L7605">
        <v>21558</v>
      </c>
      <c r="M7605">
        <v>11.79</v>
      </c>
      <c r="N7605">
        <v>2195</v>
      </c>
      <c r="O7605">
        <v>10.18</v>
      </c>
      <c r="P7605">
        <v>3817.8497265160554</v>
      </c>
      <c r="Q7605">
        <v>24092.51</v>
      </c>
      <c r="R7605" s="6">
        <v>531.04919590393115</v>
      </c>
      <c r="S7605">
        <v>1308</v>
      </c>
      <c r="T7605" t="str">
        <f ca="1">PROPER(TRIM(Table1[[#This Row],[Campaign Status]]))</f>
        <v>Completed</v>
      </c>
      <c r="V7605" s="1">
        <f t="shared" si="354"/>
        <v>2195</v>
      </c>
      <c r="W7605" t="str">
        <f t="shared" ca="1" si="355"/>
        <v>North</v>
      </c>
      <c r="X7605" s="6">
        <f t="shared" si="356"/>
        <v>703.82216601945925</v>
      </c>
    </row>
    <row r="7606" spans="1:24" x14ac:dyDescent="0.3">
      <c r="A7606" t="s">
        <v>8685</v>
      </c>
      <c r="B7606" t="str">
        <f ca="1">PROPER(TRIM(Table1[[#This Row],[Campaign Name]]))</f>
        <v>Mega Discount</v>
      </c>
      <c r="C7606" t="str">
        <f ca="1">PROPER(TRIM(Table1[[#This Row],[Campaign Type]]))</f>
        <v>Lead Gen</v>
      </c>
      <c r="D7606" t="str">
        <f ca="1">PROPER(TRIM(Table1[[#This Row],[Marketing Channel]]))</f>
        <v>Instagram</v>
      </c>
      <c r="E7606" t="s">
        <v>166</v>
      </c>
      <c r="F7606" t="s">
        <v>324</v>
      </c>
      <c r="G7606" t="s">
        <v>29</v>
      </c>
      <c r="H7606" t="s">
        <v>99</v>
      </c>
      <c r="I7606" t="s">
        <v>68</v>
      </c>
      <c r="J7606" t="s">
        <v>25</v>
      </c>
      <c r="K7606">
        <v>160534</v>
      </c>
      <c r="L7606">
        <v>3023</v>
      </c>
      <c r="M7606">
        <v>1.88</v>
      </c>
      <c r="N7606">
        <v>561</v>
      </c>
      <c r="O7606">
        <v>18.559999999999999</v>
      </c>
      <c r="P7606">
        <v>11547.52</v>
      </c>
      <c r="Q7606">
        <v>46506.080000000002</v>
      </c>
      <c r="R7606" s="6">
        <v>302.73651831735299</v>
      </c>
      <c r="S7606">
        <v>494</v>
      </c>
      <c r="T7606" t="str">
        <f ca="1">PROPER(TRIM(Table1[[#This Row],[Campaign Status]]))</f>
        <v>Completed</v>
      </c>
      <c r="V7606" s="1">
        <f t="shared" si="354"/>
        <v>561</v>
      </c>
      <c r="W7606" t="str">
        <f t="shared" ca="1" si="355"/>
        <v>North</v>
      </c>
      <c r="X7606" s="6">
        <f t="shared" si="356"/>
        <v>531.04919590393115</v>
      </c>
    </row>
    <row r="7607" spans="1:24" x14ac:dyDescent="0.3">
      <c r="A7607" t="s">
        <v>8686</v>
      </c>
      <c r="B7607" t="str">
        <f ca="1">PROPER(TRIM(Table1[[#This Row],[Campaign Name]]))</f>
        <v>Summer Sale</v>
      </c>
      <c r="C7607" t="str">
        <f ca="1">PROPER(TRIM(Table1[[#This Row],[Campaign Type]]))</f>
        <v>Lead Gen</v>
      </c>
      <c r="D7607" t="str">
        <f ca="1">PROPER(TRIM(Table1[[#This Row],[Marketing Channel]]))</f>
        <v>Google Ads</v>
      </c>
      <c r="E7607" t="s">
        <v>658</v>
      </c>
      <c r="F7607" t="s">
        <v>189</v>
      </c>
      <c r="G7607" t="s">
        <v>29</v>
      </c>
      <c r="H7607" t="s">
        <v>61</v>
      </c>
      <c r="I7607" t="s">
        <v>62</v>
      </c>
      <c r="J7607" t="s">
        <v>25</v>
      </c>
      <c r="K7607">
        <v>46854</v>
      </c>
      <c r="L7607">
        <v>837</v>
      </c>
      <c r="M7607">
        <v>1.79</v>
      </c>
      <c r="N7607">
        <v>17</v>
      </c>
      <c r="O7607">
        <v>2.0299999999999998</v>
      </c>
      <c r="P7607">
        <v>3988.1535696969677</v>
      </c>
      <c r="Q7607">
        <v>44221.01</v>
      </c>
      <c r="R7607" s="6">
        <v>1008.8091074527016</v>
      </c>
      <c r="S7607">
        <v>0</v>
      </c>
      <c r="T7607" t="str">
        <f ca="1">PROPER(TRIM(Table1[[#This Row],[Campaign Status]]))</f>
        <v>Completed</v>
      </c>
      <c r="V7607" s="1">
        <f t="shared" si="354"/>
        <v>17</v>
      </c>
      <c r="W7607" t="str">
        <f t="shared" ca="1" si="355"/>
        <v>North</v>
      </c>
      <c r="X7607" s="6">
        <f t="shared" si="356"/>
        <v>302.73651831735299</v>
      </c>
    </row>
    <row r="7608" spans="1:24" x14ac:dyDescent="0.3">
      <c r="A7608" t="s">
        <v>8687</v>
      </c>
      <c r="B7608" t="str">
        <f ca="1">PROPER(TRIM(Table1[[#This Row],[Campaign Name]]))</f>
        <v>Festive Offer</v>
      </c>
      <c r="C7608" t="str">
        <f ca="1">PROPER(TRIM(Table1[[#This Row],[Campaign Type]]))</f>
        <v>Lead Gen</v>
      </c>
      <c r="D7608" t="str">
        <f ca="1">PROPER(TRIM(Table1[[#This Row],[Marketing Channel]]))</f>
        <v>Email</v>
      </c>
      <c r="E7608" t="s">
        <v>1200</v>
      </c>
      <c r="F7608" t="s">
        <v>130</v>
      </c>
      <c r="G7608" t="s">
        <v>11141</v>
      </c>
      <c r="H7608" t="s">
        <v>36</v>
      </c>
      <c r="I7608" t="s">
        <v>31</v>
      </c>
      <c r="J7608" t="s">
        <v>25</v>
      </c>
      <c r="K7608">
        <v>159181</v>
      </c>
      <c r="L7608">
        <v>13455</v>
      </c>
      <c r="M7608">
        <v>8.4499999999999993</v>
      </c>
      <c r="N7608">
        <v>993</v>
      </c>
      <c r="O7608">
        <v>7.38</v>
      </c>
      <c r="P7608">
        <v>11030.46</v>
      </c>
      <c r="Q7608">
        <v>33526.19</v>
      </c>
      <c r="R7608" s="6">
        <v>203.94190269490124</v>
      </c>
      <c r="S7608">
        <v>319</v>
      </c>
      <c r="T7608" t="str">
        <f ca="1">PROPER(TRIM(Table1[[#This Row],[Campaign Status]]))</f>
        <v>Active</v>
      </c>
      <c r="V7608" s="1">
        <f t="shared" si="354"/>
        <v>993</v>
      </c>
      <c r="W7608" t="str">
        <f t="shared" ca="1" si="355"/>
        <v>west</v>
      </c>
      <c r="X7608" s="6">
        <f t="shared" si="356"/>
        <v>1008.8091074527016</v>
      </c>
    </row>
    <row r="7609" spans="1:24" x14ac:dyDescent="0.3">
      <c r="A7609" t="s">
        <v>8688</v>
      </c>
      <c r="B7609" t="str">
        <f ca="1">PROPER(TRIM(Table1[[#This Row],[Campaign Name]]))</f>
        <v>Flash Sale</v>
      </c>
      <c r="C7609" t="str">
        <f ca="1">PROPER(TRIM(Table1[[#This Row],[Campaign Type]]))</f>
        <v>Retargeting</v>
      </c>
      <c r="D7609" t="str">
        <f ca="1">PROPER(TRIM(Table1[[#This Row],[Marketing Channel]]))</f>
        <v>Meta Ads</v>
      </c>
      <c r="E7609" t="s">
        <v>483</v>
      </c>
      <c r="F7609" t="s">
        <v>143</v>
      </c>
      <c r="G7609" t="s">
        <v>11141</v>
      </c>
      <c r="H7609" t="s">
        <v>36</v>
      </c>
      <c r="I7609" t="s">
        <v>62</v>
      </c>
      <c r="J7609" t="s">
        <v>63</v>
      </c>
      <c r="K7609">
        <v>2098</v>
      </c>
      <c r="L7609">
        <v>150</v>
      </c>
      <c r="M7609">
        <v>7.15</v>
      </c>
      <c r="N7609">
        <v>17</v>
      </c>
      <c r="O7609">
        <v>11.33</v>
      </c>
      <c r="P7609">
        <v>250</v>
      </c>
      <c r="Q7609">
        <v>29529.27</v>
      </c>
      <c r="R7609" s="6">
        <v>11711.708000000001</v>
      </c>
      <c r="S7609">
        <v>13</v>
      </c>
      <c r="T7609" t="str">
        <f ca="1">PROPER(TRIM(Table1[[#This Row],[Campaign Status]]))</f>
        <v>Active</v>
      </c>
      <c r="V7609" s="1">
        <f t="shared" si="354"/>
        <v>17</v>
      </c>
      <c r="W7609" t="str">
        <f t="shared" ca="1" si="355"/>
        <v>west</v>
      </c>
      <c r="X7609" s="6">
        <f t="shared" si="356"/>
        <v>203.94190269490124</v>
      </c>
    </row>
    <row r="7610" spans="1:24" x14ac:dyDescent="0.3">
      <c r="A7610" t="s">
        <v>8689</v>
      </c>
      <c r="B7610" t="str">
        <f ca="1">PROPER(TRIM(Table1[[#This Row],[Campaign Name]]))</f>
        <v>Festive Offer</v>
      </c>
      <c r="C7610" t="str">
        <f ca="1">PROPER(TRIM(Table1[[#This Row],[Campaign Type]]))</f>
        <v>Sales</v>
      </c>
      <c r="D7610" t="str">
        <f ca="1">PROPER(TRIM(Table1[[#This Row],[Marketing Channel]]))</f>
        <v>Linkedin</v>
      </c>
      <c r="E7610" t="s">
        <v>3169</v>
      </c>
      <c r="F7610" t="s">
        <v>365</v>
      </c>
      <c r="G7610" t="s">
        <v>29</v>
      </c>
      <c r="H7610" t="s">
        <v>99</v>
      </c>
      <c r="I7610" t="s">
        <v>31</v>
      </c>
      <c r="J7610" t="s">
        <v>63</v>
      </c>
      <c r="K7610">
        <v>166039</v>
      </c>
      <c r="L7610">
        <v>18957</v>
      </c>
      <c r="M7610">
        <v>11.42</v>
      </c>
      <c r="N7610">
        <v>4538</v>
      </c>
      <c r="O7610">
        <v>23.94</v>
      </c>
      <c r="P7610">
        <v>250</v>
      </c>
      <c r="Q7610">
        <v>47244.33</v>
      </c>
      <c r="R7610" s="6">
        <v>18797.732000000004</v>
      </c>
      <c r="S7610">
        <v>147</v>
      </c>
      <c r="T7610" t="str">
        <f ca="1">PROPER(TRIM(Table1[[#This Row],[Campaign Status]]))</f>
        <v>Active</v>
      </c>
      <c r="V7610" s="1">
        <f t="shared" si="354"/>
        <v>4538</v>
      </c>
      <c r="W7610" t="str">
        <f t="shared" ca="1" si="355"/>
        <v>North</v>
      </c>
      <c r="X7610" s="6">
        <f t="shared" si="356"/>
        <v>11711.708000000001</v>
      </c>
    </row>
    <row r="7611" spans="1:24" x14ac:dyDescent="0.3">
      <c r="A7611" t="s">
        <v>8690</v>
      </c>
      <c r="B7611" t="str">
        <f ca="1">PROPER(TRIM(Table1[[#This Row],[Campaign Name]]))</f>
        <v>Flash Sale</v>
      </c>
      <c r="C7611" t="str">
        <f ca="1">PROPER(TRIM(Table1[[#This Row],[Campaign Type]]))</f>
        <v>Lead Gen</v>
      </c>
      <c r="D7611" t="str">
        <f ca="1">PROPER(TRIM(Table1[[#This Row],[Marketing Channel]]))</f>
        <v>Linkedin</v>
      </c>
      <c r="E7611" t="s">
        <v>3022</v>
      </c>
      <c r="F7611" t="s">
        <v>235</v>
      </c>
      <c r="G7611" t="s">
        <v>11141</v>
      </c>
      <c r="H7611" t="s">
        <v>36</v>
      </c>
      <c r="I7611" t="s">
        <v>68</v>
      </c>
      <c r="J7611" t="s">
        <v>25</v>
      </c>
      <c r="K7611">
        <v>165343</v>
      </c>
      <c r="L7611">
        <v>16233</v>
      </c>
      <c r="M7611">
        <v>9.82</v>
      </c>
      <c r="N7611">
        <v>2912</v>
      </c>
      <c r="O7611">
        <v>17.940000000000001</v>
      </c>
      <c r="P7611">
        <v>250</v>
      </c>
      <c r="Q7611">
        <v>3361.55</v>
      </c>
      <c r="R7611" s="6">
        <v>1244.6200000000001</v>
      </c>
      <c r="S7611">
        <v>2627</v>
      </c>
      <c r="T7611" t="str">
        <f ca="1">PROPER(TRIM(Table1[[#This Row],[Campaign Status]]))</f>
        <v>Active</v>
      </c>
      <c r="V7611" s="1">
        <f t="shared" si="354"/>
        <v>2912</v>
      </c>
      <c r="W7611" t="str">
        <f t="shared" ca="1" si="355"/>
        <v>west</v>
      </c>
      <c r="X7611" s="6">
        <f t="shared" si="356"/>
        <v>18797.732000000004</v>
      </c>
    </row>
    <row r="7612" spans="1:24" x14ac:dyDescent="0.3">
      <c r="A7612" t="s">
        <v>8691</v>
      </c>
      <c r="B7612" t="str">
        <f ca="1">PROPER(TRIM(Table1[[#This Row],[Campaign Name]]))</f>
        <v>Flash Sale</v>
      </c>
      <c r="C7612" t="str">
        <f ca="1">PROPER(TRIM(Table1[[#This Row],[Campaign Type]]))</f>
        <v>Retargeting</v>
      </c>
      <c r="D7612" t="str">
        <f ca="1">PROPER(TRIM(Table1[[#This Row],[Marketing Channel]]))</f>
        <v>Instagram</v>
      </c>
      <c r="E7612" t="s">
        <v>2376</v>
      </c>
      <c r="F7612" t="s">
        <v>194</v>
      </c>
      <c r="G7612" t="s">
        <v>46</v>
      </c>
      <c r="H7612" t="s">
        <v>42</v>
      </c>
      <c r="I7612" t="s">
        <v>31</v>
      </c>
      <c r="J7612" t="s">
        <v>25</v>
      </c>
      <c r="K7612">
        <v>76205</v>
      </c>
      <c r="L7612">
        <v>2410</v>
      </c>
      <c r="M7612">
        <v>3.16</v>
      </c>
      <c r="N7612">
        <v>697</v>
      </c>
      <c r="O7612">
        <v>28.92</v>
      </c>
      <c r="P7612">
        <v>250</v>
      </c>
      <c r="Q7612">
        <v>13008.47</v>
      </c>
      <c r="R7612" s="6">
        <v>5103.3879999999999</v>
      </c>
      <c r="S7612">
        <v>27</v>
      </c>
      <c r="T7612" t="str">
        <f ca="1">PROPER(TRIM(Table1[[#This Row],[Campaign Status]]))</f>
        <v>Completed</v>
      </c>
      <c r="V7612" s="1">
        <f t="shared" si="354"/>
        <v>697</v>
      </c>
      <c r="W7612" t="str">
        <f t="shared" ca="1" si="355"/>
        <v>South</v>
      </c>
      <c r="X7612" s="6">
        <f t="shared" si="356"/>
        <v>1244.6200000000001</v>
      </c>
    </row>
    <row r="7613" spans="1:24" x14ac:dyDescent="0.3">
      <c r="A7613" t="s">
        <v>8692</v>
      </c>
      <c r="B7613" t="str">
        <f ca="1">PROPER(TRIM(Table1[[#This Row],[Campaign Name]]))</f>
        <v>Summer Sale</v>
      </c>
      <c r="C7613" t="str">
        <f ca="1">PROPER(TRIM(Table1[[#This Row],[Campaign Type]]))</f>
        <v>Retargeting</v>
      </c>
      <c r="D7613" t="str">
        <f ca="1">PROPER(TRIM(Table1[[#This Row],[Marketing Channel]]))</f>
        <v>Google Ads</v>
      </c>
      <c r="E7613" t="s">
        <v>1033</v>
      </c>
      <c r="F7613" t="s">
        <v>1296</v>
      </c>
      <c r="G7613" t="s">
        <v>46</v>
      </c>
      <c r="H7613" t="s">
        <v>30</v>
      </c>
      <c r="I7613" t="s">
        <v>62</v>
      </c>
      <c r="J7613" t="s">
        <v>25</v>
      </c>
      <c r="K7613">
        <v>172492</v>
      </c>
      <c r="L7613">
        <v>595</v>
      </c>
      <c r="M7613">
        <v>0.34</v>
      </c>
      <c r="N7613">
        <v>65</v>
      </c>
      <c r="O7613">
        <v>10.92</v>
      </c>
      <c r="P7613">
        <v>10560.25</v>
      </c>
      <c r="Q7613">
        <v>29817.56</v>
      </c>
      <c r="R7613" s="6">
        <v>182.35657299779834</v>
      </c>
      <c r="S7613">
        <v>52</v>
      </c>
      <c r="T7613" t="str">
        <f ca="1">PROPER(TRIM(Table1[[#This Row],[Campaign Status]]))</f>
        <v>Paused</v>
      </c>
      <c r="V7613" s="1">
        <f t="shared" si="354"/>
        <v>65</v>
      </c>
      <c r="W7613" t="str">
        <f t="shared" ca="1" si="355"/>
        <v>South</v>
      </c>
      <c r="X7613" s="6">
        <f t="shared" si="356"/>
        <v>5103.3879999999999</v>
      </c>
    </row>
    <row r="7614" spans="1:24" x14ac:dyDescent="0.3">
      <c r="A7614" t="s">
        <v>8693</v>
      </c>
      <c r="B7614" t="str">
        <f ca="1">PROPER(TRIM(Table1[[#This Row],[Campaign Name]]))</f>
        <v>New Launch</v>
      </c>
      <c r="C7614" t="str">
        <f ca="1">PROPER(TRIM(Table1[[#This Row],[Campaign Type]]))</f>
        <v>Retargeting</v>
      </c>
      <c r="D7614" t="str">
        <f ca="1">PROPER(TRIM(Table1[[#This Row],[Marketing Channel]]))</f>
        <v>Youtube</v>
      </c>
      <c r="E7614" t="s">
        <v>695</v>
      </c>
      <c r="F7614" t="s">
        <v>475</v>
      </c>
      <c r="G7614" t="s">
        <v>11141</v>
      </c>
      <c r="H7614" t="s">
        <v>36</v>
      </c>
      <c r="I7614" t="s">
        <v>68</v>
      </c>
      <c r="J7614" t="s">
        <v>32</v>
      </c>
      <c r="K7614">
        <v>157830</v>
      </c>
      <c r="L7614">
        <v>10256</v>
      </c>
      <c r="M7614">
        <v>6.5</v>
      </c>
      <c r="N7614">
        <v>1738</v>
      </c>
      <c r="O7614">
        <v>16.95</v>
      </c>
      <c r="P7614">
        <v>250</v>
      </c>
      <c r="Q7614">
        <v>22628.38</v>
      </c>
      <c r="R7614" s="6">
        <v>8951.3520000000008</v>
      </c>
      <c r="S7614">
        <v>1264</v>
      </c>
      <c r="T7614" t="str">
        <f ca="1">PROPER(TRIM(Table1[[#This Row],[Campaign Status]]))</f>
        <v>Paused</v>
      </c>
      <c r="V7614" s="1">
        <f t="shared" si="354"/>
        <v>1738</v>
      </c>
      <c r="W7614" t="str">
        <f t="shared" ca="1" si="355"/>
        <v>west</v>
      </c>
      <c r="X7614" s="6">
        <f t="shared" si="356"/>
        <v>182.35657299779834</v>
      </c>
    </row>
    <row r="7615" spans="1:24" x14ac:dyDescent="0.3">
      <c r="A7615" t="s">
        <v>8694</v>
      </c>
      <c r="B7615" t="str">
        <f ca="1">PROPER(TRIM(Table1[[#This Row],[Campaign Name]]))</f>
        <v>Mega Discount</v>
      </c>
      <c r="C7615" t="str">
        <f ca="1">PROPER(TRIM(Table1[[#This Row],[Campaign Type]]))</f>
        <v>Awareness</v>
      </c>
      <c r="D7615" t="str">
        <f ca="1">PROPER(TRIM(Table1[[#This Row],[Marketing Channel]]))</f>
        <v>Youtube</v>
      </c>
      <c r="E7615" t="s">
        <v>1605</v>
      </c>
      <c r="F7615" t="s">
        <v>745</v>
      </c>
      <c r="G7615" t="s">
        <v>41</v>
      </c>
      <c r="H7615" t="s">
        <v>11140</v>
      </c>
      <c r="I7615" t="s">
        <v>31</v>
      </c>
      <c r="J7615" t="s">
        <v>25</v>
      </c>
      <c r="K7615">
        <v>9096</v>
      </c>
      <c r="L7615">
        <v>1153</v>
      </c>
      <c r="M7615">
        <v>12.68</v>
      </c>
      <c r="N7615">
        <v>147</v>
      </c>
      <c r="O7615">
        <v>12.75</v>
      </c>
      <c r="P7615">
        <v>250</v>
      </c>
      <c r="Q7615">
        <v>48706.46</v>
      </c>
      <c r="R7615" s="6">
        <v>19382.583999999999</v>
      </c>
      <c r="S7615">
        <v>29</v>
      </c>
      <c r="T7615" t="str">
        <f ca="1">PROPER(TRIM(Table1[[#This Row],[Campaign Status]]))</f>
        <v>Paused</v>
      </c>
      <c r="V7615" s="1">
        <f t="shared" si="354"/>
        <v>147</v>
      </c>
      <c r="W7615" t="str">
        <f t="shared" ca="1" si="355"/>
        <v>East</v>
      </c>
      <c r="X7615" s="6">
        <f t="shared" si="356"/>
        <v>8951.3520000000008</v>
      </c>
    </row>
    <row r="7616" spans="1:24" x14ac:dyDescent="0.3">
      <c r="A7616" t="s">
        <v>8695</v>
      </c>
      <c r="B7616" t="str">
        <f ca="1">PROPER(TRIM(Table1[[#This Row],[Campaign Name]]))</f>
        <v>Mega Discount</v>
      </c>
      <c r="C7616" t="str">
        <f ca="1">PROPER(TRIM(Table1[[#This Row],[Campaign Type]]))</f>
        <v>Sales</v>
      </c>
      <c r="D7616" t="str">
        <f ca="1">PROPER(TRIM(Table1[[#This Row],[Marketing Channel]]))</f>
        <v>Youtube</v>
      </c>
      <c r="E7616" t="s">
        <v>672</v>
      </c>
      <c r="F7616" t="s">
        <v>965</v>
      </c>
      <c r="G7616" t="s">
        <v>46</v>
      </c>
      <c r="H7616" t="s">
        <v>42</v>
      </c>
      <c r="I7616" t="s">
        <v>24</v>
      </c>
      <c r="J7616" t="s">
        <v>32</v>
      </c>
      <c r="K7616">
        <v>43774</v>
      </c>
      <c r="L7616">
        <v>5365</v>
      </c>
      <c r="M7616">
        <v>12.26</v>
      </c>
      <c r="N7616">
        <v>1382</v>
      </c>
      <c r="O7616">
        <v>25.76</v>
      </c>
      <c r="P7616">
        <v>3891.7088323699436</v>
      </c>
      <c r="Q7616">
        <v>8593.93</v>
      </c>
      <c r="R7616" s="6">
        <v>120.82664377454296</v>
      </c>
      <c r="S7616">
        <v>206</v>
      </c>
      <c r="T7616" t="str">
        <f ca="1">PROPER(TRIM(Table1[[#This Row],[Campaign Status]]))</f>
        <v>Completed</v>
      </c>
      <c r="V7616" s="1">
        <f t="shared" si="354"/>
        <v>1382</v>
      </c>
      <c r="W7616" t="str">
        <f t="shared" ca="1" si="355"/>
        <v>South</v>
      </c>
      <c r="X7616" s="6">
        <f t="shared" si="356"/>
        <v>19382.583999999999</v>
      </c>
    </row>
    <row r="7617" spans="1:24" x14ac:dyDescent="0.3">
      <c r="A7617" t="s">
        <v>8696</v>
      </c>
      <c r="B7617" t="str">
        <f ca="1">PROPER(TRIM(Table1[[#This Row],[Campaign Name]]))</f>
        <v>Summer Sale</v>
      </c>
      <c r="C7617" t="str">
        <f ca="1">PROPER(TRIM(Table1[[#This Row],[Campaign Type]]))</f>
        <v>Awareness</v>
      </c>
      <c r="D7617" t="str">
        <f ca="1">PROPER(TRIM(Table1[[#This Row],[Marketing Channel]]))</f>
        <v>Email</v>
      </c>
      <c r="E7617" t="s">
        <v>1027</v>
      </c>
      <c r="F7617" t="s">
        <v>559</v>
      </c>
      <c r="G7617" t="s">
        <v>11141</v>
      </c>
      <c r="H7617" t="s">
        <v>36</v>
      </c>
      <c r="I7617" t="s">
        <v>31</v>
      </c>
      <c r="J7617" t="s">
        <v>25</v>
      </c>
      <c r="K7617">
        <v>177696</v>
      </c>
      <c r="L7617">
        <v>3467</v>
      </c>
      <c r="M7617">
        <v>1.95</v>
      </c>
      <c r="N7617">
        <v>782</v>
      </c>
      <c r="O7617">
        <v>22.56</v>
      </c>
      <c r="P7617">
        <v>6578.81</v>
      </c>
      <c r="Q7617">
        <v>19721.830000000002</v>
      </c>
      <c r="R7617" s="6">
        <v>199.77807536621364</v>
      </c>
      <c r="S7617">
        <v>173</v>
      </c>
      <c r="T7617" t="str">
        <f ca="1">PROPER(TRIM(Table1[[#This Row],[Campaign Status]]))</f>
        <v>Completed</v>
      </c>
      <c r="V7617" s="1">
        <f t="shared" si="354"/>
        <v>782</v>
      </c>
      <c r="W7617" t="str">
        <f t="shared" ca="1" si="355"/>
        <v>west</v>
      </c>
      <c r="X7617" s="6">
        <f t="shared" si="356"/>
        <v>120.82664377454296</v>
      </c>
    </row>
    <row r="7618" spans="1:24" x14ac:dyDescent="0.3">
      <c r="A7618" t="s">
        <v>8697</v>
      </c>
      <c r="B7618" t="str">
        <f ca="1">PROPER(TRIM(Table1[[#This Row],[Campaign Name]]))</f>
        <v>Summer Sale</v>
      </c>
      <c r="C7618" t="str">
        <f ca="1">PROPER(TRIM(Table1[[#This Row],[Campaign Type]]))</f>
        <v>Lead Gen</v>
      </c>
      <c r="D7618" t="str">
        <f ca="1">PROPER(TRIM(Table1[[#This Row],[Marketing Channel]]))</f>
        <v>Meta Ads</v>
      </c>
      <c r="E7618" t="s">
        <v>3507</v>
      </c>
      <c r="F7618" t="s">
        <v>28</v>
      </c>
      <c r="G7618" t="s">
        <v>41</v>
      </c>
      <c r="H7618" t="s">
        <v>11140</v>
      </c>
      <c r="I7618" t="s">
        <v>31</v>
      </c>
      <c r="J7618" t="s">
        <v>63</v>
      </c>
      <c r="K7618">
        <v>190156</v>
      </c>
      <c r="L7618">
        <v>13693</v>
      </c>
      <c r="M7618">
        <v>7.2</v>
      </c>
      <c r="N7618">
        <v>2062</v>
      </c>
      <c r="O7618">
        <v>15.06</v>
      </c>
      <c r="P7618">
        <v>1461.16</v>
      </c>
      <c r="Q7618">
        <v>38873.61</v>
      </c>
      <c r="R7618" s="6">
        <v>2560.4622354841358</v>
      </c>
      <c r="S7618">
        <v>257</v>
      </c>
      <c r="T7618" t="str">
        <f ca="1">PROPER(TRIM(Table1[[#This Row],[Campaign Status]]))</f>
        <v>Active</v>
      </c>
      <c r="V7618" s="1">
        <f t="shared" ref="V7618:V7681" si="357">IF(N7618="",ROUND(L7618*O7618/100,0),N7618)</f>
        <v>2062</v>
      </c>
      <c r="W7618" t="str">
        <f t="shared" ca="1" si="355"/>
        <v>East</v>
      </c>
      <c r="X7618" s="6">
        <f t="shared" si="356"/>
        <v>199.77807536621364</v>
      </c>
    </row>
    <row r="7619" spans="1:24" x14ac:dyDescent="0.3">
      <c r="A7619" t="s">
        <v>8698</v>
      </c>
      <c r="B7619" t="str">
        <f ca="1">PROPER(TRIM(Table1[[#This Row],[Campaign Name]]))</f>
        <v>Flash Sale</v>
      </c>
      <c r="C7619" t="str">
        <f ca="1">PROPER(TRIM(Table1[[#This Row],[Campaign Type]]))</f>
        <v>Awareness</v>
      </c>
      <c r="D7619" t="str">
        <f ca="1">PROPER(TRIM(Table1[[#This Row],[Marketing Channel]]))</f>
        <v>Google Ads</v>
      </c>
      <c r="E7619" t="s">
        <v>1022</v>
      </c>
      <c r="F7619" t="s">
        <v>431</v>
      </c>
      <c r="G7619" t="s">
        <v>29</v>
      </c>
      <c r="H7619" t="s">
        <v>67</v>
      </c>
      <c r="I7619" t="s">
        <v>24</v>
      </c>
      <c r="J7619" t="s">
        <v>63</v>
      </c>
      <c r="K7619">
        <v>185510</v>
      </c>
      <c r="L7619">
        <v>4569</v>
      </c>
      <c r="M7619">
        <v>2.46</v>
      </c>
      <c r="N7619">
        <v>393</v>
      </c>
      <c r="O7619">
        <v>8.6</v>
      </c>
      <c r="P7619">
        <v>250</v>
      </c>
      <c r="Q7619">
        <v>17862.79</v>
      </c>
      <c r="R7619" s="6">
        <v>7045.116</v>
      </c>
      <c r="S7619">
        <v>63</v>
      </c>
      <c r="T7619" t="str">
        <f ca="1">PROPER(TRIM(Table1[[#This Row],[Campaign Status]]))</f>
        <v>Active</v>
      </c>
      <c r="V7619" s="1">
        <f t="shared" si="357"/>
        <v>393</v>
      </c>
      <c r="W7619" t="str">
        <f t="shared" ref="W7619:W7682" ca="1" si="358">IF(OR(D7619="Delhi",D7619="lucknow",D7619="jaipur"),"North",IF(OR(D7619="Bengaluru",D7619="chennai"),"South",IF(D7619="Kolkata","East",IF(OR(D7619="Mumbai",D7619="Pune",D7619="Ahmedabad"),"west","unknown"))))</f>
        <v>North</v>
      </c>
      <c r="X7619" s="6">
        <f t="shared" si="356"/>
        <v>2560.4622354841358</v>
      </c>
    </row>
    <row r="7620" spans="1:24" x14ac:dyDescent="0.3">
      <c r="A7620" t="s">
        <v>8699</v>
      </c>
      <c r="B7620" t="str">
        <f ca="1">PROPER(TRIM(Table1[[#This Row],[Campaign Name]]))</f>
        <v>Mega Discount</v>
      </c>
      <c r="C7620" t="str">
        <f ca="1">PROPER(TRIM(Table1[[#This Row],[Campaign Type]]))</f>
        <v>Awareness</v>
      </c>
      <c r="D7620" t="str">
        <f ca="1">PROPER(TRIM(Table1[[#This Row],[Marketing Channel]]))</f>
        <v>Meta Ads</v>
      </c>
      <c r="E7620" t="s">
        <v>1614</v>
      </c>
      <c r="F7620" t="s">
        <v>235</v>
      </c>
      <c r="G7620" t="s">
        <v>46</v>
      </c>
      <c r="H7620" t="s">
        <v>30</v>
      </c>
      <c r="I7620" t="s">
        <v>24</v>
      </c>
      <c r="J7620" t="s">
        <v>32</v>
      </c>
      <c r="K7620">
        <v>188563</v>
      </c>
      <c r="L7620">
        <v>3686</v>
      </c>
      <c r="M7620">
        <v>1.95</v>
      </c>
      <c r="N7620">
        <v>934</v>
      </c>
      <c r="O7620">
        <v>25.34</v>
      </c>
      <c r="P7620">
        <v>3817.8497265160554</v>
      </c>
      <c r="Q7620">
        <v>26006.49</v>
      </c>
      <c r="R7620" s="6">
        <v>581.18160385877718</v>
      </c>
      <c r="S7620">
        <v>367</v>
      </c>
      <c r="T7620" t="str">
        <f ca="1">PROPER(TRIM(Table1[[#This Row],[Campaign Status]]))</f>
        <v>Completed</v>
      </c>
      <c r="V7620" s="1">
        <f t="shared" si="357"/>
        <v>934</v>
      </c>
      <c r="W7620" t="str">
        <f t="shared" ca="1" si="358"/>
        <v>South</v>
      </c>
      <c r="X7620" s="6">
        <f t="shared" ref="X7620:X7683" si="359">R7619*1</f>
        <v>7045.116</v>
      </c>
    </row>
    <row r="7621" spans="1:24" x14ac:dyDescent="0.3">
      <c r="A7621" t="s">
        <v>8700</v>
      </c>
      <c r="B7621" t="str">
        <f ca="1">PROPER(TRIM(Table1[[#This Row],[Campaign Name]]))</f>
        <v>Festive Offer</v>
      </c>
      <c r="C7621" t="str">
        <f ca="1">PROPER(TRIM(Table1[[#This Row],[Campaign Type]]))</f>
        <v>Awareness</v>
      </c>
      <c r="D7621" t="str">
        <f ca="1">PROPER(TRIM(Table1[[#This Row],[Marketing Channel]]))</f>
        <v>Meta Ads</v>
      </c>
      <c r="E7621" t="s">
        <v>1165</v>
      </c>
      <c r="F7621" t="s">
        <v>925</v>
      </c>
      <c r="G7621" t="s">
        <v>29</v>
      </c>
      <c r="H7621" t="s">
        <v>99</v>
      </c>
      <c r="I7621" t="s">
        <v>68</v>
      </c>
      <c r="J7621" t="s">
        <v>63</v>
      </c>
      <c r="K7621">
        <v>5092</v>
      </c>
      <c r="L7621">
        <v>115</v>
      </c>
      <c r="M7621">
        <v>2.2599999999999998</v>
      </c>
      <c r="N7621">
        <v>15</v>
      </c>
      <c r="O7621">
        <v>13.04</v>
      </c>
      <c r="P7621">
        <v>3817.8497265160554</v>
      </c>
      <c r="Q7621">
        <v>30402.61</v>
      </c>
      <c r="R7621" s="6">
        <v>696.32809507522518</v>
      </c>
      <c r="S7621">
        <v>9</v>
      </c>
      <c r="T7621" t="str">
        <f ca="1">PROPER(TRIM(Table1[[#This Row],[Campaign Status]]))</f>
        <v>Paused</v>
      </c>
      <c r="V7621" s="1">
        <f t="shared" si="357"/>
        <v>15</v>
      </c>
      <c r="W7621" t="str">
        <f t="shared" ca="1" si="358"/>
        <v>North</v>
      </c>
      <c r="X7621" s="6">
        <f t="shared" si="359"/>
        <v>581.18160385877718</v>
      </c>
    </row>
    <row r="7622" spans="1:24" x14ac:dyDescent="0.3">
      <c r="A7622" t="s">
        <v>8701</v>
      </c>
      <c r="B7622" t="str">
        <f ca="1">PROPER(TRIM(Table1[[#This Row],[Campaign Name]]))</f>
        <v>Summer Sale</v>
      </c>
      <c r="C7622" t="str">
        <f ca="1">PROPER(TRIM(Table1[[#This Row],[Campaign Type]]))</f>
        <v>Sales</v>
      </c>
      <c r="D7622" t="str">
        <f ca="1">PROPER(TRIM(Table1[[#This Row],[Marketing Channel]]))</f>
        <v>Email</v>
      </c>
      <c r="E7622" t="s">
        <v>79</v>
      </c>
      <c r="F7622" t="s">
        <v>689</v>
      </c>
      <c r="G7622" t="s">
        <v>11141</v>
      </c>
      <c r="H7622" t="s">
        <v>23</v>
      </c>
      <c r="I7622" t="s">
        <v>68</v>
      </c>
      <c r="J7622" t="s">
        <v>25</v>
      </c>
      <c r="K7622">
        <v>19147</v>
      </c>
      <c r="L7622">
        <v>307</v>
      </c>
      <c r="M7622">
        <v>1.6</v>
      </c>
      <c r="N7622">
        <v>13</v>
      </c>
      <c r="O7622">
        <v>4.2300000000000004</v>
      </c>
      <c r="P7622">
        <v>250</v>
      </c>
      <c r="Q7622">
        <v>9726.0499999999993</v>
      </c>
      <c r="R7622" s="6">
        <v>3790.4199999999996</v>
      </c>
      <c r="S7622">
        <v>3</v>
      </c>
      <c r="T7622" t="str">
        <f ca="1">PROPER(TRIM(Table1[[#This Row],[Campaign Status]]))</f>
        <v>Active</v>
      </c>
      <c r="V7622" s="1">
        <f t="shared" si="357"/>
        <v>13</v>
      </c>
      <c r="W7622" t="str">
        <f t="shared" ca="1" si="358"/>
        <v>west</v>
      </c>
      <c r="X7622" s="6">
        <f t="shared" si="359"/>
        <v>696.32809507522518</v>
      </c>
    </row>
    <row r="7623" spans="1:24" x14ac:dyDescent="0.3">
      <c r="A7623" t="s">
        <v>8702</v>
      </c>
      <c r="B7623" t="str">
        <f ca="1">PROPER(TRIM(Table1[[#This Row],[Campaign Name]]))</f>
        <v>Festive Offer</v>
      </c>
      <c r="C7623" t="str">
        <f ca="1">PROPER(TRIM(Table1[[#This Row],[Campaign Type]]))</f>
        <v>Lead Gen</v>
      </c>
      <c r="D7623" t="str">
        <f ca="1">PROPER(TRIM(Table1[[#This Row],[Marketing Channel]]))</f>
        <v>Instagram</v>
      </c>
      <c r="E7623" t="s">
        <v>2115</v>
      </c>
      <c r="F7623" t="s">
        <v>60</v>
      </c>
      <c r="G7623" t="s">
        <v>11141</v>
      </c>
      <c r="H7623" t="s">
        <v>36</v>
      </c>
      <c r="I7623" t="s">
        <v>31</v>
      </c>
      <c r="J7623" t="s">
        <v>25</v>
      </c>
      <c r="K7623">
        <v>97909</v>
      </c>
      <c r="L7623">
        <v>2808</v>
      </c>
      <c r="M7623">
        <v>2.87</v>
      </c>
      <c r="N7623">
        <v>851</v>
      </c>
      <c r="O7623">
        <v>30.31</v>
      </c>
      <c r="P7623">
        <v>10676.42</v>
      </c>
      <c r="Q7623">
        <v>46106.61</v>
      </c>
      <c r="R7623" s="6">
        <v>331.8545917077073</v>
      </c>
      <c r="S7623">
        <v>428</v>
      </c>
      <c r="T7623" t="str">
        <f ca="1">PROPER(TRIM(Table1[[#This Row],[Campaign Status]]))</f>
        <v>Completed</v>
      </c>
      <c r="V7623" s="1">
        <f t="shared" si="357"/>
        <v>851</v>
      </c>
      <c r="W7623" t="str">
        <f t="shared" ca="1" si="358"/>
        <v>west</v>
      </c>
      <c r="X7623" s="6">
        <f t="shared" si="359"/>
        <v>3790.4199999999996</v>
      </c>
    </row>
    <row r="7624" spans="1:24" x14ac:dyDescent="0.3">
      <c r="A7624" t="s">
        <v>8703</v>
      </c>
      <c r="B7624" t="str">
        <f ca="1">PROPER(TRIM(Table1[[#This Row],[Campaign Name]]))</f>
        <v>Flash Sale</v>
      </c>
      <c r="C7624" t="str">
        <f ca="1">PROPER(TRIM(Table1[[#This Row],[Campaign Type]]))</f>
        <v>Sales</v>
      </c>
      <c r="D7624" t="str">
        <f ca="1">PROPER(TRIM(Table1[[#This Row],[Marketing Channel]]))</f>
        <v>Meta Ads</v>
      </c>
      <c r="E7624" t="s">
        <v>861</v>
      </c>
      <c r="F7624" t="s">
        <v>711</v>
      </c>
      <c r="G7624" t="s">
        <v>11141</v>
      </c>
      <c r="H7624" t="s">
        <v>23</v>
      </c>
      <c r="I7624" t="s">
        <v>24</v>
      </c>
      <c r="J7624" t="s">
        <v>63</v>
      </c>
      <c r="K7624">
        <v>121248</v>
      </c>
      <c r="L7624">
        <v>5794</v>
      </c>
      <c r="M7624">
        <v>4.78</v>
      </c>
      <c r="N7624">
        <v>1898</v>
      </c>
      <c r="O7624">
        <v>32.76</v>
      </c>
      <c r="P7624">
        <v>4239.08</v>
      </c>
      <c r="Q7624">
        <v>9624.83</v>
      </c>
      <c r="R7624" s="6">
        <v>127.04997310737237</v>
      </c>
      <c r="S7624">
        <v>556</v>
      </c>
      <c r="T7624" t="str">
        <f ca="1">PROPER(TRIM(Table1[[#This Row],[Campaign Status]]))</f>
        <v>Active</v>
      </c>
      <c r="V7624" s="1">
        <f t="shared" si="357"/>
        <v>1898</v>
      </c>
      <c r="W7624" t="str">
        <f t="shared" ca="1" si="358"/>
        <v>west</v>
      </c>
      <c r="X7624" s="6">
        <f t="shared" si="359"/>
        <v>331.8545917077073</v>
      </c>
    </row>
    <row r="7625" spans="1:24" hidden="1" x14ac:dyDescent="0.3">
      <c r="A7625" t="s">
        <v>8704</v>
      </c>
      <c r="B7625" t="str">
        <f ca="1">PROPER(TRIM(Table1[[#This Row],[Campaign Name]]))</f>
        <v>Summer Sale</v>
      </c>
      <c r="C7625" t="str">
        <f ca="1">PROPER(TRIM(Table1[[#This Row],[Campaign Type]]))</f>
        <v>Sales</v>
      </c>
      <c r="D7625" t="str">
        <f ca="1">PROPER(TRIM(Table1[[#This Row],[Marketing Channel]]))</f>
        <v>Meta Ads</v>
      </c>
      <c r="E7625" t="s">
        <v>2823</v>
      </c>
      <c r="F7625" t="s">
        <v>965</v>
      </c>
      <c r="G7625" t="s">
        <v>46</v>
      </c>
      <c r="H7625" t="s">
        <v>42</v>
      </c>
      <c r="I7625" t="s">
        <v>68</v>
      </c>
      <c r="J7625" t="s">
        <v>32</v>
      </c>
      <c r="K7625">
        <v>36804</v>
      </c>
      <c r="L7625">
        <v>3895</v>
      </c>
      <c r="M7625">
        <v>10.58</v>
      </c>
      <c r="N7625">
        <v>372</v>
      </c>
      <c r="O7625">
        <v>9.5500000000000007</v>
      </c>
      <c r="P7625">
        <v>11220.69</v>
      </c>
      <c r="R7625" s="6" t="e">
        <v>#VALUE!</v>
      </c>
      <c r="S7625">
        <v>321</v>
      </c>
      <c r="T7625" t="str">
        <f ca="1">PROPER(TRIM(Table1[[#This Row],[Campaign Status]]))</f>
        <v>Completed</v>
      </c>
      <c r="V7625" s="1">
        <f t="shared" si="357"/>
        <v>372</v>
      </c>
      <c r="W7625" t="str">
        <f t="shared" ca="1" si="358"/>
        <v>South</v>
      </c>
      <c r="X7625" s="6">
        <f t="shared" si="359"/>
        <v>127.04997310737237</v>
      </c>
    </row>
    <row r="7626" spans="1:24" x14ac:dyDescent="0.3">
      <c r="A7626" t="s">
        <v>8705</v>
      </c>
      <c r="B7626" t="str">
        <f ca="1">PROPER(TRIM(Table1[[#This Row],[Campaign Name]]))</f>
        <v>Flash Sale</v>
      </c>
      <c r="C7626" t="str">
        <f ca="1">PROPER(TRIM(Table1[[#This Row],[Campaign Type]]))</f>
        <v>Lead Gen</v>
      </c>
      <c r="D7626" t="str">
        <f ca="1">PROPER(TRIM(Table1[[#This Row],[Marketing Channel]]))</f>
        <v>Meta Ads</v>
      </c>
      <c r="E7626" t="s">
        <v>48</v>
      </c>
      <c r="F7626" t="s">
        <v>1042</v>
      </c>
      <c r="G7626" t="s">
        <v>11141</v>
      </c>
      <c r="H7626" t="s">
        <v>36</v>
      </c>
      <c r="I7626" t="s">
        <v>68</v>
      </c>
      <c r="J7626" t="s">
        <v>32</v>
      </c>
      <c r="K7626">
        <v>88569</v>
      </c>
      <c r="L7626">
        <v>12112</v>
      </c>
      <c r="M7626">
        <v>13.68</v>
      </c>
      <c r="N7626">
        <v>2957</v>
      </c>
      <c r="O7626">
        <v>24.41</v>
      </c>
      <c r="P7626">
        <v>3817.8497265160554</v>
      </c>
      <c r="Q7626">
        <v>21502.71</v>
      </c>
      <c r="R7626" s="6">
        <v>463.21520070990607</v>
      </c>
      <c r="S7626">
        <v>2753</v>
      </c>
      <c r="T7626" t="str">
        <f ca="1">PROPER(TRIM(Table1[[#This Row],[Campaign Status]]))</f>
        <v>Completed</v>
      </c>
      <c r="V7626" s="1">
        <f t="shared" si="357"/>
        <v>2957</v>
      </c>
      <c r="W7626" t="str">
        <f t="shared" ca="1" si="358"/>
        <v>west</v>
      </c>
      <c r="X7626" s="6" t="e">
        <f t="shared" si="359"/>
        <v>#VALUE!</v>
      </c>
    </row>
    <row r="7627" spans="1:24" x14ac:dyDescent="0.3">
      <c r="A7627" t="s">
        <v>8706</v>
      </c>
      <c r="B7627" t="str">
        <f ca="1">PROPER(TRIM(Table1[[#This Row],[Campaign Name]]))</f>
        <v>Summer Sale</v>
      </c>
      <c r="C7627" t="str">
        <f ca="1">PROPER(TRIM(Table1[[#This Row],[Campaign Type]]))</f>
        <v>Retargeting</v>
      </c>
      <c r="D7627" t="str">
        <f ca="1">PROPER(TRIM(Table1[[#This Row],[Marketing Channel]]))</f>
        <v>Youtube</v>
      </c>
      <c r="E7627" t="s">
        <v>1523</v>
      </c>
      <c r="F7627" t="s">
        <v>324</v>
      </c>
      <c r="G7627" t="s">
        <v>11141</v>
      </c>
      <c r="H7627" t="s">
        <v>54</v>
      </c>
      <c r="I7627" t="s">
        <v>31</v>
      </c>
      <c r="J7627" t="s">
        <v>25</v>
      </c>
      <c r="K7627">
        <v>31359</v>
      </c>
      <c r="L7627">
        <v>3304</v>
      </c>
      <c r="M7627">
        <v>10.54</v>
      </c>
      <c r="N7627">
        <v>702</v>
      </c>
      <c r="O7627">
        <v>21.25</v>
      </c>
      <c r="P7627">
        <v>10433.33</v>
      </c>
      <c r="Q7627">
        <v>39647.51</v>
      </c>
      <c r="R7627" s="6">
        <v>280.00820447546471</v>
      </c>
      <c r="S7627">
        <v>578</v>
      </c>
      <c r="T7627" t="str">
        <f ca="1">PROPER(TRIM(Table1[[#This Row],[Campaign Status]]))</f>
        <v>Paused</v>
      </c>
      <c r="V7627" s="1">
        <f t="shared" si="357"/>
        <v>702</v>
      </c>
      <c r="W7627" t="str">
        <f t="shared" ca="1" si="358"/>
        <v>west</v>
      </c>
      <c r="X7627" s="6">
        <f t="shared" si="359"/>
        <v>463.21520070990607</v>
      </c>
    </row>
    <row r="7628" spans="1:24" hidden="1" x14ac:dyDescent="0.3">
      <c r="A7628" t="s">
        <v>8707</v>
      </c>
      <c r="B7628" t="str">
        <f ca="1">PROPER(TRIM(Table1[[#This Row],[Campaign Name]]))</f>
        <v>Festive Offer</v>
      </c>
      <c r="C7628" t="str">
        <f ca="1">PROPER(TRIM(Table1[[#This Row],[Campaign Type]]))</f>
        <v>Sales</v>
      </c>
      <c r="D7628" t="str">
        <f ca="1">PROPER(TRIM(Table1[[#This Row],[Marketing Channel]]))</f>
        <v>Linkedin</v>
      </c>
      <c r="E7628" t="s">
        <v>330</v>
      </c>
      <c r="F7628" t="s">
        <v>745</v>
      </c>
      <c r="G7628" t="s">
        <v>11141</v>
      </c>
      <c r="H7628" t="s">
        <v>23</v>
      </c>
      <c r="I7628" t="s">
        <v>68</v>
      </c>
      <c r="J7628" t="s">
        <v>32</v>
      </c>
      <c r="K7628">
        <v>197386</v>
      </c>
      <c r="L7628">
        <v>8525</v>
      </c>
      <c r="M7628">
        <v>4.32</v>
      </c>
      <c r="N7628">
        <v>1260</v>
      </c>
      <c r="O7628">
        <v>14.78</v>
      </c>
      <c r="P7628">
        <v>11399.9</v>
      </c>
      <c r="R7628" s="6" t="e">
        <v>#VALUE!</v>
      </c>
      <c r="S7628">
        <v>146</v>
      </c>
      <c r="T7628" t="str">
        <f ca="1">PROPER(TRIM(Table1[[#This Row],[Campaign Status]]))</f>
        <v>Active</v>
      </c>
      <c r="V7628" s="1">
        <f t="shared" si="357"/>
        <v>1260</v>
      </c>
      <c r="W7628" t="str">
        <f t="shared" ca="1" si="358"/>
        <v>west</v>
      </c>
      <c r="X7628" s="6">
        <f t="shared" si="359"/>
        <v>280.00820447546471</v>
      </c>
    </row>
    <row r="7629" spans="1:24" x14ac:dyDescent="0.3">
      <c r="A7629" t="s">
        <v>8708</v>
      </c>
      <c r="B7629" t="str">
        <f ca="1">PROPER(TRIM(Table1[[#This Row],[Campaign Name]]))</f>
        <v>Flash Sale</v>
      </c>
      <c r="C7629" t="str">
        <f ca="1">PROPER(TRIM(Table1[[#This Row],[Campaign Type]]))</f>
        <v>Lead Gen</v>
      </c>
      <c r="D7629" t="str">
        <f ca="1">PROPER(TRIM(Table1[[#This Row],[Marketing Channel]]))</f>
        <v>Email</v>
      </c>
      <c r="E7629" t="s">
        <v>1585</v>
      </c>
      <c r="F7629" t="s">
        <v>300</v>
      </c>
      <c r="G7629" t="s">
        <v>11141</v>
      </c>
      <c r="H7629" t="s">
        <v>36</v>
      </c>
      <c r="I7629" t="s">
        <v>31</v>
      </c>
      <c r="J7629" t="s">
        <v>32</v>
      </c>
      <c r="K7629">
        <v>23567</v>
      </c>
      <c r="L7629">
        <v>2275</v>
      </c>
      <c r="M7629">
        <v>9.65</v>
      </c>
      <c r="N7629">
        <v>45</v>
      </c>
      <c r="O7629">
        <v>1.98</v>
      </c>
      <c r="P7629">
        <v>250</v>
      </c>
      <c r="Q7629">
        <v>18804.75</v>
      </c>
      <c r="R7629" s="6">
        <v>7421.9</v>
      </c>
      <c r="S7629">
        <v>36</v>
      </c>
      <c r="T7629" t="str">
        <f ca="1">PROPER(TRIM(Table1[[#This Row],[Campaign Status]]))</f>
        <v>Active</v>
      </c>
      <c r="V7629" s="1">
        <f t="shared" si="357"/>
        <v>45</v>
      </c>
      <c r="W7629" t="str">
        <f t="shared" ca="1" si="358"/>
        <v>west</v>
      </c>
      <c r="X7629" s="6" t="e">
        <f t="shared" si="359"/>
        <v>#VALUE!</v>
      </c>
    </row>
    <row r="7630" spans="1:24" x14ac:dyDescent="0.3">
      <c r="A7630" t="s">
        <v>8709</v>
      </c>
      <c r="B7630" t="str">
        <f ca="1">PROPER(TRIM(Table1[[#This Row],[Campaign Name]]))</f>
        <v>Festive Offer</v>
      </c>
      <c r="C7630" t="str">
        <f ca="1">PROPER(TRIM(Table1[[#This Row],[Campaign Type]]))</f>
        <v>Lead Gen</v>
      </c>
      <c r="D7630" t="str">
        <f ca="1">PROPER(TRIM(Table1[[#This Row],[Marketing Channel]]))</f>
        <v>Linkedin</v>
      </c>
      <c r="E7630" t="s">
        <v>1432</v>
      </c>
      <c r="F7630" t="s">
        <v>35</v>
      </c>
      <c r="G7630" t="s">
        <v>11141</v>
      </c>
      <c r="H7630" t="s">
        <v>36</v>
      </c>
      <c r="I7630" t="s">
        <v>31</v>
      </c>
      <c r="J7630" t="s">
        <v>32</v>
      </c>
      <c r="K7630">
        <v>32315</v>
      </c>
      <c r="L7630">
        <v>3603</v>
      </c>
      <c r="M7630">
        <v>11.15</v>
      </c>
      <c r="N7630">
        <v>682</v>
      </c>
      <c r="O7630">
        <v>18.93</v>
      </c>
      <c r="P7630">
        <v>1816.1</v>
      </c>
      <c r="Q7630">
        <v>25747.38</v>
      </c>
      <c r="R7630" s="6">
        <v>1317.7291999339245</v>
      </c>
      <c r="S7630">
        <v>556</v>
      </c>
      <c r="T7630" t="str">
        <f ca="1">PROPER(TRIM(Table1[[#This Row],[Campaign Status]]))</f>
        <v>Paused</v>
      </c>
      <c r="V7630" s="1">
        <f t="shared" si="357"/>
        <v>682</v>
      </c>
      <c r="W7630" t="str">
        <f t="shared" ca="1" si="358"/>
        <v>west</v>
      </c>
      <c r="X7630" s="6">
        <f t="shared" si="359"/>
        <v>7421.9</v>
      </c>
    </row>
    <row r="7631" spans="1:24" x14ac:dyDescent="0.3">
      <c r="A7631" t="s">
        <v>8710</v>
      </c>
      <c r="B7631" t="str">
        <f ca="1">PROPER(TRIM(Table1[[#This Row],[Campaign Name]]))</f>
        <v>New Launch</v>
      </c>
      <c r="C7631" t="str">
        <f ca="1">PROPER(TRIM(Table1[[#This Row],[Campaign Type]]))</f>
        <v>Awareness</v>
      </c>
      <c r="D7631" t="str">
        <f ca="1">PROPER(TRIM(Table1[[#This Row],[Marketing Channel]]))</f>
        <v>Google Ads</v>
      </c>
      <c r="E7631" t="s">
        <v>1640</v>
      </c>
      <c r="F7631" t="s">
        <v>403</v>
      </c>
      <c r="G7631" t="s">
        <v>29</v>
      </c>
      <c r="H7631" t="s">
        <v>61</v>
      </c>
      <c r="I7631" t="s">
        <v>62</v>
      </c>
      <c r="J7631" t="s">
        <v>63</v>
      </c>
      <c r="K7631">
        <v>146336</v>
      </c>
      <c r="L7631">
        <v>5820</v>
      </c>
      <c r="M7631">
        <v>3.98</v>
      </c>
      <c r="N7631">
        <v>729</v>
      </c>
      <c r="O7631">
        <v>12.53</v>
      </c>
      <c r="P7631">
        <v>250</v>
      </c>
      <c r="Q7631">
        <v>49806.33</v>
      </c>
      <c r="R7631" s="6">
        <v>19822.531999999999</v>
      </c>
      <c r="S7631">
        <v>620</v>
      </c>
      <c r="T7631" t="str">
        <f ca="1">PROPER(TRIM(Table1[[#This Row],[Campaign Status]]))</f>
        <v>Active</v>
      </c>
      <c r="V7631" s="1">
        <f t="shared" si="357"/>
        <v>729</v>
      </c>
      <c r="W7631" t="str">
        <f t="shared" ca="1" si="358"/>
        <v>North</v>
      </c>
      <c r="X7631" s="6">
        <f t="shared" si="359"/>
        <v>1317.7291999339245</v>
      </c>
    </row>
    <row r="7632" spans="1:24" x14ac:dyDescent="0.3">
      <c r="A7632" t="s">
        <v>8711</v>
      </c>
      <c r="B7632" t="str">
        <f ca="1">PROPER(TRIM(Table1[[#This Row],[Campaign Name]]))</f>
        <v>Mega Discount</v>
      </c>
      <c r="C7632" t="str">
        <f ca="1">PROPER(TRIM(Table1[[#This Row],[Campaign Type]]))</f>
        <v>Sales</v>
      </c>
      <c r="D7632" t="str">
        <f ca="1">PROPER(TRIM(Table1[[#This Row],[Marketing Channel]]))</f>
        <v>Google Ads</v>
      </c>
      <c r="E7632" t="s">
        <v>454</v>
      </c>
      <c r="F7632" t="s">
        <v>362</v>
      </c>
      <c r="G7632" t="s">
        <v>11141</v>
      </c>
      <c r="H7632" t="s">
        <v>36</v>
      </c>
      <c r="I7632" t="s">
        <v>62</v>
      </c>
      <c r="J7632" t="s">
        <v>25</v>
      </c>
      <c r="K7632">
        <v>124011</v>
      </c>
      <c r="L7632">
        <v>15636</v>
      </c>
      <c r="M7632">
        <v>12.61</v>
      </c>
      <c r="N7632">
        <v>2419</v>
      </c>
      <c r="O7632">
        <v>15.47</v>
      </c>
      <c r="P7632">
        <v>3988.1535696969677</v>
      </c>
      <c r="Q7632">
        <v>33505.08</v>
      </c>
      <c r="R7632" s="6">
        <v>740.11509121866197</v>
      </c>
      <c r="S7632">
        <v>1594</v>
      </c>
      <c r="T7632" t="str">
        <f ca="1">PROPER(TRIM(Table1[[#This Row],[Campaign Status]]))</f>
        <v>Completed</v>
      </c>
      <c r="V7632" s="1">
        <f t="shared" si="357"/>
        <v>2419</v>
      </c>
      <c r="W7632" t="str">
        <f t="shared" ca="1" si="358"/>
        <v>west</v>
      </c>
      <c r="X7632" s="6">
        <f t="shared" si="359"/>
        <v>19822.531999999999</v>
      </c>
    </row>
    <row r="7633" spans="1:24" x14ac:dyDescent="0.3">
      <c r="A7633" t="s">
        <v>8712</v>
      </c>
      <c r="B7633" t="str">
        <f ca="1">PROPER(TRIM(Table1[[#This Row],[Campaign Name]]))</f>
        <v>New Launch</v>
      </c>
      <c r="C7633" t="str">
        <f ca="1">PROPER(TRIM(Table1[[#This Row],[Campaign Type]]))</f>
        <v>Awareness</v>
      </c>
      <c r="D7633" t="str">
        <f ca="1">PROPER(TRIM(Table1[[#This Row],[Marketing Channel]]))</f>
        <v>Google Ads</v>
      </c>
      <c r="E7633" t="s">
        <v>1825</v>
      </c>
      <c r="F7633" t="s">
        <v>74</v>
      </c>
      <c r="G7633" t="s">
        <v>46</v>
      </c>
      <c r="H7633" t="s">
        <v>42</v>
      </c>
      <c r="I7633" t="s">
        <v>62</v>
      </c>
      <c r="J7633" t="s">
        <v>25</v>
      </c>
      <c r="K7633">
        <v>163568</v>
      </c>
      <c r="L7633">
        <v>10760</v>
      </c>
      <c r="M7633">
        <v>6.58</v>
      </c>
      <c r="N7633">
        <v>1420</v>
      </c>
      <c r="O7633">
        <v>13.2</v>
      </c>
      <c r="P7633">
        <v>3988.1535696969677</v>
      </c>
      <c r="Q7633">
        <v>23680.51</v>
      </c>
      <c r="R7633" s="6">
        <v>493.77126748404817</v>
      </c>
      <c r="S7633">
        <v>163</v>
      </c>
      <c r="T7633" t="str">
        <f ca="1">PROPER(TRIM(Table1[[#This Row],[Campaign Status]]))</f>
        <v>Paused</v>
      </c>
      <c r="V7633" s="1">
        <f t="shared" si="357"/>
        <v>1420</v>
      </c>
      <c r="W7633" t="str">
        <f t="shared" ca="1" si="358"/>
        <v>South</v>
      </c>
      <c r="X7633" s="6">
        <f t="shared" si="359"/>
        <v>740.11509121866197</v>
      </c>
    </row>
    <row r="7634" spans="1:24" x14ac:dyDescent="0.3">
      <c r="A7634" t="s">
        <v>8713</v>
      </c>
      <c r="B7634" t="str">
        <f ca="1">PROPER(TRIM(Table1[[#This Row],[Campaign Name]]))</f>
        <v>Summer Sale</v>
      </c>
      <c r="C7634" t="str">
        <f ca="1">PROPER(TRIM(Table1[[#This Row],[Campaign Type]]))</f>
        <v>Retargeting</v>
      </c>
      <c r="D7634" t="str">
        <f ca="1">PROPER(TRIM(Table1[[#This Row],[Marketing Channel]]))</f>
        <v>Google Ads</v>
      </c>
      <c r="E7634" t="s">
        <v>3002</v>
      </c>
      <c r="F7634" t="s">
        <v>465</v>
      </c>
      <c r="G7634" t="s">
        <v>41</v>
      </c>
      <c r="H7634" t="s">
        <v>11140</v>
      </c>
      <c r="I7634" t="s">
        <v>31</v>
      </c>
      <c r="J7634" t="s">
        <v>63</v>
      </c>
      <c r="K7634">
        <v>141106</v>
      </c>
      <c r="L7634">
        <v>6667</v>
      </c>
      <c r="M7634">
        <v>4.72</v>
      </c>
      <c r="N7634">
        <v>1914</v>
      </c>
      <c r="O7634">
        <v>28.71</v>
      </c>
      <c r="P7634">
        <v>3988.1535696969677</v>
      </c>
      <c r="Q7634">
        <v>18105.82</v>
      </c>
      <c r="R7634" s="6">
        <v>353.99004034279795</v>
      </c>
      <c r="S7634">
        <v>1482</v>
      </c>
      <c r="T7634" t="str">
        <f ca="1">PROPER(TRIM(Table1[[#This Row],[Campaign Status]]))</f>
        <v>Paused</v>
      </c>
      <c r="V7634" s="1">
        <f t="shared" si="357"/>
        <v>1914</v>
      </c>
      <c r="W7634" t="str">
        <f t="shared" ca="1" si="358"/>
        <v>East</v>
      </c>
      <c r="X7634" s="6">
        <f t="shared" si="359"/>
        <v>493.77126748404817</v>
      </c>
    </row>
    <row r="7635" spans="1:24" x14ac:dyDescent="0.3">
      <c r="A7635" t="s">
        <v>8714</v>
      </c>
      <c r="B7635" t="str">
        <f ca="1">PROPER(TRIM(Table1[[#This Row],[Campaign Name]]))</f>
        <v>Mega Discount</v>
      </c>
      <c r="C7635" t="str">
        <f ca="1">PROPER(TRIM(Table1[[#This Row],[Campaign Type]]))</f>
        <v>Awareness</v>
      </c>
      <c r="D7635" t="str">
        <f ca="1">PROPER(TRIM(Table1[[#This Row],[Marketing Channel]]))</f>
        <v>Youtube</v>
      </c>
      <c r="E7635" t="s">
        <v>1421</v>
      </c>
      <c r="F7635" t="s">
        <v>257</v>
      </c>
      <c r="G7635" t="s">
        <v>46</v>
      </c>
      <c r="H7635" t="s">
        <v>42</v>
      </c>
      <c r="I7635" t="s">
        <v>68</v>
      </c>
      <c r="J7635" t="s">
        <v>63</v>
      </c>
      <c r="K7635">
        <v>52200</v>
      </c>
      <c r="L7635">
        <v>1937</v>
      </c>
      <c r="M7635">
        <v>3.71</v>
      </c>
      <c r="N7635">
        <v>307</v>
      </c>
      <c r="O7635">
        <v>15.85</v>
      </c>
      <c r="P7635">
        <v>2285.23</v>
      </c>
      <c r="Q7635">
        <v>5550.29</v>
      </c>
      <c r="R7635" s="6">
        <v>142.87664698958091</v>
      </c>
      <c r="S7635">
        <v>40</v>
      </c>
      <c r="T7635" t="str">
        <f ca="1">PROPER(TRIM(Table1[[#This Row],[Campaign Status]]))</f>
        <v>Completed</v>
      </c>
      <c r="V7635" s="1">
        <f t="shared" si="357"/>
        <v>307</v>
      </c>
      <c r="W7635" t="str">
        <f t="shared" ca="1" si="358"/>
        <v>South</v>
      </c>
      <c r="X7635" s="6">
        <f t="shared" si="359"/>
        <v>353.99004034279795</v>
      </c>
    </row>
    <row r="7636" spans="1:24" x14ac:dyDescent="0.3">
      <c r="A7636" t="s">
        <v>8715</v>
      </c>
      <c r="B7636" t="str">
        <f ca="1">PROPER(TRIM(Table1[[#This Row],[Campaign Name]]))</f>
        <v>New Launch</v>
      </c>
      <c r="C7636" t="str">
        <f ca="1">PROPER(TRIM(Table1[[#This Row],[Campaign Type]]))</f>
        <v>Awareness</v>
      </c>
      <c r="D7636" t="str">
        <f ca="1">PROPER(TRIM(Table1[[#This Row],[Marketing Channel]]))</f>
        <v>Google Ads</v>
      </c>
      <c r="E7636" t="s">
        <v>3056</v>
      </c>
      <c r="F7636" t="s">
        <v>436</v>
      </c>
      <c r="G7636" t="s">
        <v>11141</v>
      </c>
      <c r="H7636" t="s">
        <v>23</v>
      </c>
      <c r="I7636" t="s">
        <v>68</v>
      </c>
      <c r="J7636" t="s">
        <v>32</v>
      </c>
      <c r="K7636">
        <v>60498</v>
      </c>
      <c r="L7636">
        <v>8285</v>
      </c>
      <c r="M7636">
        <v>13.69</v>
      </c>
      <c r="N7636">
        <v>707</v>
      </c>
      <c r="O7636">
        <v>8.5299999999999994</v>
      </c>
      <c r="P7636">
        <v>1389.54</v>
      </c>
      <c r="Q7636">
        <v>17785.41</v>
      </c>
      <c r="R7636" s="6">
        <v>1179.949479683924</v>
      </c>
      <c r="S7636">
        <v>159</v>
      </c>
      <c r="T7636" t="str">
        <f ca="1">PROPER(TRIM(Table1[[#This Row],[Campaign Status]]))</f>
        <v>Active</v>
      </c>
      <c r="V7636" s="1">
        <f t="shared" si="357"/>
        <v>707</v>
      </c>
      <c r="W7636" t="str">
        <f t="shared" ca="1" si="358"/>
        <v>west</v>
      </c>
      <c r="X7636" s="6">
        <f t="shared" si="359"/>
        <v>142.87664698958091</v>
      </c>
    </row>
    <row r="7637" spans="1:24" x14ac:dyDescent="0.3">
      <c r="A7637" t="s">
        <v>8716</v>
      </c>
      <c r="B7637" t="str">
        <f ca="1">PROPER(TRIM(Table1[[#This Row],[Campaign Name]]))</f>
        <v>Mega Discount</v>
      </c>
      <c r="C7637" t="str">
        <f ca="1">PROPER(TRIM(Table1[[#This Row],[Campaign Type]]))</f>
        <v>Lead Gen</v>
      </c>
      <c r="D7637" t="str">
        <f ca="1">PROPER(TRIM(Table1[[#This Row],[Marketing Channel]]))</f>
        <v>Google Ads</v>
      </c>
      <c r="E7637" t="s">
        <v>3222</v>
      </c>
      <c r="F7637" t="s">
        <v>300</v>
      </c>
      <c r="G7637" t="s">
        <v>11141</v>
      </c>
      <c r="H7637" t="s">
        <v>36</v>
      </c>
      <c r="I7637" t="s">
        <v>31</v>
      </c>
      <c r="J7637" t="s">
        <v>63</v>
      </c>
      <c r="K7637">
        <v>41336</v>
      </c>
      <c r="L7637">
        <v>155</v>
      </c>
      <c r="M7637">
        <v>0.37</v>
      </c>
      <c r="N7637">
        <v>32</v>
      </c>
      <c r="O7637">
        <v>20.65</v>
      </c>
      <c r="P7637">
        <v>3988.1535696969677</v>
      </c>
      <c r="Q7637">
        <v>42719.73</v>
      </c>
      <c r="R7637" s="6">
        <v>971.1656222216634</v>
      </c>
      <c r="S7637">
        <v>4</v>
      </c>
      <c r="T7637" t="str">
        <f ca="1">PROPER(TRIM(Table1[[#This Row],[Campaign Status]]))</f>
        <v>Completed</v>
      </c>
      <c r="V7637" s="1">
        <f t="shared" si="357"/>
        <v>32</v>
      </c>
      <c r="W7637" t="str">
        <f t="shared" ca="1" si="358"/>
        <v>west</v>
      </c>
      <c r="X7637" s="6">
        <f t="shared" si="359"/>
        <v>1179.949479683924</v>
      </c>
    </row>
    <row r="7638" spans="1:24" x14ac:dyDescent="0.3">
      <c r="A7638" t="s">
        <v>8717</v>
      </c>
      <c r="B7638" t="str">
        <f ca="1">PROPER(TRIM(Table1[[#This Row],[Campaign Name]]))</f>
        <v>Flash Sale</v>
      </c>
      <c r="C7638" t="str">
        <f ca="1">PROPER(TRIM(Table1[[#This Row],[Campaign Type]]))</f>
        <v>Lead Gen</v>
      </c>
      <c r="D7638" t="str">
        <f ca="1">PROPER(TRIM(Table1[[#This Row],[Marketing Channel]]))</f>
        <v>Email</v>
      </c>
      <c r="E7638" t="s">
        <v>427</v>
      </c>
      <c r="F7638" t="s">
        <v>859</v>
      </c>
      <c r="G7638" t="s">
        <v>11141</v>
      </c>
      <c r="H7638" t="s">
        <v>36</v>
      </c>
      <c r="I7638" t="s">
        <v>62</v>
      </c>
      <c r="J7638" t="s">
        <v>25</v>
      </c>
      <c r="K7638">
        <v>169077</v>
      </c>
      <c r="L7638">
        <v>10063</v>
      </c>
      <c r="M7638">
        <v>5.95</v>
      </c>
      <c r="N7638">
        <v>3098</v>
      </c>
      <c r="O7638">
        <v>30.79</v>
      </c>
      <c r="P7638">
        <v>250</v>
      </c>
      <c r="Q7638">
        <v>27784.73</v>
      </c>
      <c r="R7638" s="6">
        <v>11013.892</v>
      </c>
      <c r="S7638">
        <v>365</v>
      </c>
      <c r="T7638" t="str">
        <f ca="1">PROPER(TRIM(Table1[[#This Row],[Campaign Status]]))</f>
        <v>Completed</v>
      </c>
      <c r="V7638" s="1">
        <f t="shared" si="357"/>
        <v>3098</v>
      </c>
      <c r="W7638" t="str">
        <f t="shared" ca="1" si="358"/>
        <v>west</v>
      </c>
      <c r="X7638" s="6">
        <f t="shared" si="359"/>
        <v>971.1656222216634</v>
      </c>
    </row>
    <row r="7639" spans="1:24" x14ac:dyDescent="0.3">
      <c r="A7639" t="s">
        <v>8718</v>
      </c>
      <c r="B7639" t="str">
        <f ca="1">PROPER(TRIM(Table1[[#This Row],[Campaign Name]]))</f>
        <v>Festive Offer</v>
      </c>
      <c r="C7639" t="str">
        <f ca="1">PROPER(TRIM(Table1[[#This Row],[Campaign Type]]))</f>
        <v>Awareness</v>
      </c>
      <c r="D7639" t="str">
        <f ca="1">PROPER(TRIM(Table1[[#This Row],[Marketing Channel]]))</f>
        <v>Meta Ads</v>
      </c>
      <c r="E7639" t="s">
        <v>1773</v>
      </c>
      <c r="F7639" t="s">
        <v>271</v>
      </c>
      <c r="G7639" t="s">
        <v>29</v>
      </c>
      <c r="H7639" t="s">
        <v>61</v>
      </c>
      <c r="I7639" t="s">
        <v>62</v>
      </c>
      <c r="J7639" t="s">
        <v>32</v>
      </c>
      <c r="K7639">
        <v>194187</v>
      </c>
      <c r="L7639">
        <v>25314</v>
      </c>
      <c r="M7639">
        <v>13.04</v>
      </c>
      <c r="N7639">
        <v>5118</v>
      </c>
      <c r="O7639">
        <v>20.22</v>
      </c>
      <c r="P7639">
        <v>250</v>
      </c>
      <c r="Q7639">
        <v>4155.2700000000004</v>
      </c>
      <c r="R7639" s="6">
        <v>1562.1080000000002</v>
      </c>
      <c r="S7639">
        <v>2903</v>
      </c>
      <c r="T7639" t="str">
        <f ca="1">PROPER(TRIM(Table1[[#This Row],[Campaign Status]]))</f>
        <v>Paused</v>
      </c>
      <c r="V7639" s="1">
        <f t="shared" si="357"/>
        <v>5118</v>
      </c>
      <c r="W7639" t="str">
        <f t="shared" ca="1" si="358"/>
        <v>North</v>
      </c>
      <c r="X7639" s="6">
        <f t="shared" si="359"/>
        <v>11013.892</v>
      </c>
    </row>
    <row r="7640" spans="1:24" x14ac:dyDescent="0.3">
      <c r="A7640" t="s">
        <v>8719</v>
      </c>
      <c r="B7640" t="str">
        <f ca="1">PROPER(TRIM(Table1[[#This Row],[Campaign Name]]))</f>
        <v>Flash Sale</v>
      </c>
      <c r="C7640" t="str">
        <f ca="1">PROPER(TRIM(Table1[[#This Row],[Campaign Type]]))</f>
        <v>Retargeting</v>
      </c>
      <c r="D7640" t="str">
        <f ca="1">PROPER(TRIM(Table1[[#This Row],[Marketing Channel]]))</f>
        <v>Meta Ads</v>
      </c>
      <c r="E7640" t="s">
        <v>27</v>
      </c>
      <c r="F7640" t="s">
        <v>203</v>
      </c>
      <c r="G7640" t="s">
        <v>29</v>
      </c>
      <c r="H7640" t="s">
        <v>99</v>
      </c>
      <c r="I7640" t="s">
        <v>31</v>
      </c>
      <c r="J7640" t="s">
        <v>32</v>
      </c>
      <c r="K7640">
        <v>166646</v>
      </c>
      <c r="L7640">
        <v>964</v>
      </c>
      <c r="M7640">
        <v>0.57999999999999996</v>
      </c>
      <c r="N7640">
        <v>262</v>
      </c>
      <c r="O7640">
        <v>27.18</v>
      </c>
      <c r="P7640">
        <v>250</v>
      </c>
      <c r="Q7640">
        <v>25195.48</v>
      </c>
      <c r="R7640" s="6">
        <v>9978.1919999999991</v>
      </c>
      <c r="S7640">
        <v>179</v>
      </c>
      <c r="T7640" t="str">
        <f ca="1">PROPER(TRIM(Table1[[#This Row],[Campaign Status]]))</f>
        <v>Paused</v>
      </c>
      <c r="V7640" s="1">
        <f t="shared" si="357"/>
        <v>262</v>
      </c>
      <c r="W7640" t="str">
        <f t="shared" ca="1" si="358"/>
        <v>North</v>
      </c>
      <c r="X7640" s="6">
        <f t="shared" si="359"/>
        <v>1562.1080000000002</v>
      </c>
    </row>
    <row r="7641" spans="1:24" x14ac:dyDescent="0.3">
      <c r="A7641" t="s">
        <v>8720</v>
      </c>
      <c r="B7641" t="str">
        <f ca="1">PROPER(TRIM(Table1[[#This Row],[Campaign Name]]))</f>
        <v>Festive Offer</v>
      </c>
      <c r="C7641" t="str">
        <f ca="1">PROPER(TRIM(Table1[[#This Row],[Campaign Type]]))</f>
        <v>Awareness</v>
      </c>
      <c r="D7641" t="str">
        <f ca="1">PROPER(TRIM(Table1[[#This Row],[Marketing Channel]]))</f>
        <v>Google Ads</v>
      </c>
      <c r="E7641" t="s">
        <v>488</v>
      </c>
      <c r="F7641" t="s">
        <v>629</v>
      </c>
      <c r="G7641" t="s">
        <v>46</v>
      </c>
      <c r="H7641" t="s">
        <v>30</v>
      </c>
      <c r="I7641" t="s">
        <v>24</v>
      </c>
      <c r="J7641" t="s">
        <v>25</v>
      </c>
      <c r="K7641">
        <v>53626</v>
      </c>
      <c r="L7641">
        <v>3066</v>
      </c>
      <c r="M7641">
        <v>5.72</v>
      </c>
      <c r="N7641">
        <v>678</v>
      </c>
      <c r="O7641">
        <v>22.11</v>
      </c>
      <c r="P7641">
        <v>3129.52</v>
      </c>
      <c r="Q7641">
        <v>49621.43</v>
      </c>
      <c r="R7641" s="6">
        <v>1485.5923592116364</v>
      </c>
      <c r="S7641">
        <v>146</v>
      </c>
      <c r="T7641" t="str">
        <f ca="1">PROPER(TRIM(Table1[[#This Row],[Campaign Status]]))</f>
        <v>Completed</v>
      </c>
      <c r="V7641" s="1">
        <f t="shared" si="357"/>
        <v>678</v>
      </c>
      <c r="W7641" t="str">
        <f t="shared" ca="1" si="358"/>
        <v>South</v>
      </c>
      <c r="X7641" s="6">
        <f t="shared" si="359"/>
        <v>9978.1919999999991</v>
      </c>
    </row>
    <row r="7642" spans="1:24" hidden="1" x14ac:dyDescent="0.3">
      <c r="A7642" t="s">
        <v>8721</v>
      </c>
      <c r="B7642" t="str">
        <f ca="1">PROPER(TRIM(Table1[[#This Row],[Campaign Name]]))</f>
        <v>Flash Sale</v>
      </c>
      <c r="C7642" t="str">
        <f ca="1">PROPER(TRIM(Table1[[#This Row],[Campaign Type]]))</f>
        <v>Retargeting</v>
      </c>
      <c r="D7642" t="str">
        <f ca="1">PROPER(TRIM(Table1[[#This Row],[Marketing Channel]]))</f>
        <v>Youtube</v>
      </c>
      <c r="E7642" t="s">
        <v>1146</v>
      </c>
      <c r="F7642" t="s">
        <v>57</v>
      </c>
      <c r="G7642" t="s">
        <v>11141</v>
      </c>
      <c r="H7642" t="s">
        <v>23</v>
      </c>
      <c r="I7642" t="s">
        <v>24</v>
      </c>
      <c r="J7642" t="s">
        <v>32</v>
      </c>
      <c r="K7642">
        <v>124814</v>
      </c>
      <c r="L7642">
        <v>7525</v>
      </c>
      <c r="M7642">
        <v>6.03</v>
      </c>
      <c r="N7642">
        <v>1800</v>
      </c>
      <c r="O7642">
        <v>23.92</v>
      </c>
      <c r="P7642">
        <v>250</v>
      </c>
      <c r="R7642" s="6" t="e">
        <v>#VALUE!</v>
      </c>
      <c r="S7642">
        <v>1604</v>
      </c>
      <c r="T7642" t="str">
        <f ca="1">PROPER(TRIM(Table1[[#This Row],[Campaign Status]]))</f>
        <v>Paused</v>
      </c>
      <c r="V7642" s="1">
        <f t="shared" si="357"/>
        <v>1800</v>
      </c>
      <c r="W7642" t="str">
        <f t="shared" ca="1" si="358"/>
        <v>west</v>
      </c>
      <c r="X7642" s="6">
        <f t="shared" si="359"/>
        <v>1485.5923592116364</v>
      </c>
    </row>
    <row r="7643" spans="1:24" x14ac:dyDescent="0.3">
      <c r="A7643" t="s">
        <v>8722</v>
      </c>
      <c r="B7643" t="str">
        <f ca="1">PROPER(TRIM(Table1[[#This Row],[Campaign Name]]))</f>
        <v>Mega Discount</v>
      </c>
      <c r="C7643" t="str">
        <f ca="1">PROPER(TRIM(Table1[[#This Row],[Campaign Type]]))</f>
        <v>Awareness</v>
      </c>
      <c r="D7643" t="str">
        <f ca="1">PROPER(TRIM(Table1[[#This Row],[Marketing Channel]]))</f>
        <v>Meta Ads</v>
      </c>
      <c r="E7643" t="s">
        <v>3312</v>
      </c>
      <c r="F7643" t="s">
        <v>297</v>
      </c>
      <c r="G7643" t="s">
        <v>11141</v>
      </c>
      <c r="H7643" t="s">
        <v>23</v>
      </c>
      <c r="I7643" t="s">
        <v>24</v>
      </c>
      <c r="J7643" t="s">
        <v>63</v>
      </c>
      <c r="K7643">
        <v>95062</v>
      </c>
      <c r="L7643">
        <v>5239</v>
      </c>
      <c r="M7643">
        <v>5.51</v>
      </c>
      <c r="N7643">
        <v>177</v>
      </c>
      <c r="O7643">
        <v>3.38</v>
      </c>
      <c r="P7643">
        <v>3817.8497265160554</v>
      </c>
      <c r="Q7643">
        <v>10796.6</v>
      </c>
      <c r="R7643" s="6">
        <v>182.79269152514135</v>
      </c>
      <c r="S7643">
        <v>86</v>
      </c>
      <c r="T7643" t="str">
        <f ca="1">PROPER(TRIM(Table1[[#This Row],[Campaign Status]]))</f>
        <v>Paused</v>
      </c>
      <c r="V7643" s="1">
        <f t="shared" si="357"/>
        <v>177</v>
      </c>
      <c r="W7643" t="str">
        <f t="shared" ca="1" si="358"/>
        <v>west</v>
      </c>
      <c r="X7643" s="6" t="e">
        <f t="shared" si="359"/>
        <v>#VALUE!</v>
      </c>
    </row>
    <row r="7644" spans="1:24" x14ac:dyDescent="0.3">
      <c r="A7644" t="s">
        <v>8723</v>
      </c>
      <c r="B7644" t="str">
        <f ca="1">PROPER(TRIM(Table1[[#This Row],[Campaign Name]]))</f>
        <v>Summer Sale</v>
      </c>
      <c r="C7644" t="str">
        <f ca="1">PROPER(TRIM(Table1[[#This Row],[Campaign Type]]))</f>
        <v>Retargeting</v>
      </c>
      <c r="D7644" t="str">
        <f ca="1">PROPER(TRIM(Table1[[#This Row],[Marketing Channel]]))</f>
        <v>Meta Ads</v>
      </c>
      <c r="E7644" t="s">
        <v>1909</v>
      </c>
      <c r="F7644" t="s">
        <v>336</v>
      </c>
      <c r="G7644" t="s">
        <v>11141</v>
      </c>
      <c r="H7644" t="s">
        <v>36</v>
      </c>
      <c r="I7644" t="s">
        <v>31</v>
      </c>
      <c r="J7644" t="s">
        <v>63</v>
      </c>
      <c r="K7644">
        <v>29637</v>
      </c>
      <c r="L7644">
        <v>2384</v>
      </c>
      <c r="M7644">
        <v>8.0399999999999991</v>
      </c>
      <c r="N7644">
        <v>649</v>
      </c>
      <c r="O7644">
        <v>27.22</v>
      </c>
      <c r="P7644">
        <v>250</v>
      </c>
      <c r="Q7644">
        <v>14128.41</v>
      </c>
      <c r="R7644" s="6">
        <v>5551.3640000000005</v>
      </c>
      <c r="S7644">
        <v>187</v>
      </c>
      <c r="T7644" t="str">
        <f ca="1">PROPER(TRIM(Table1[[#This Row],[Campaign Status]]))</f>
        <v>Paused</v>
      </c>
      <c r="V7644" s="1">
        <f t="shared" si="357"/>
        <v>649</v>
      </c>
      <c r="W7644" t="str">
        <f t="shared" ca="1" si="358"/>
        <v>west</v>
      </c>
      <c r="X7644" s="6">
        <f t="shared" si="359"/>
        <v>182.79269152514135</v>
      </c>
    </row>
    <row r="7645" spans="1:24" x14ac:dyDescent="0.3">
      <c r="A7645" t="s">
        <v>8724</v>
      </c>
      <c r="B7645" t="str">
        <f ca="1">PROPER(TRIM(Table1[[#This Row],[Campaign Name]]))</f>
        <v>Flash Sale</v>
      </c>
      <c r="C7645" t="str">
        <f ca="1">PROPER(TRIM(Table1[[#This Row],[Campaign Type]]))</f>
        <v>Lead Gen</v>
      </c>
      <c r="D7645" t="str">
        <f ca="1">PROPER(TRIM(Table1[[#This Row],[Marketing Channel]]))</f>
        <v>Linkedin</v>
      </c>
      <c r="E7645" t="s">
        <v>1222</v>
      </c>
      <c r="F7645" t="s">
        <v>217</v>
      </c>
      <c r="G7645" t="s">
        <v>41</v>
      </c>
      <c r="H7645" t="s">
        <v>11140</v>
      </c>
      <c r="I7645" t="s">
        <v>68</v>
      </c>
      <c r="J7645" t="s">
        <v>63</v>
      </c>
      <c r="K7645">
        <v>55046</v>
      </c>
      <c r="L7645">
        <v>3582</v>
      </c>
      <c r="M7645">
        <v>6.51</v>
      </c>
      <c r="N7645">
        <v>1046</v>
      </c>
      <c r="O7645">
        <v>29.2</v>
      </c>
      <c r="P7645">
        <v>12784.09</v>
      </c>
      <c r="Q7645">
        <v>32328.52</v>
      </c>
      <c r="R7645" s="6">
        <v>152.88088553819631</v>
      </c>
      <c r="S7645">
        <v>1041</v>
      </c>
      <c r="T7645" t="str">
        <f ca="1">PROPER(TRIM(Table1[[#This Row],[Campaign Status]]))</f>
        <v>Completed</v>
      </c>
      <c r="V7645" s="1">
        <f t="shared" si="357"/>
        <v>1046</v>
      </c>
      <c r="W7645" t="str">
        <f t="shared" ca="1" si="358"/>
        <v>East</v>
      </c>
      <c r="X7645" s="6">
        <f t="shared" si="359"/>
        <v>5551.3640000000005</v>
      </c>
    </row>
    <row r="7646" spans="1:24" x14ac:dyDescent="0.3">
      <c r="A7646" t="s">
        <v>8725</v>
      </c>
      <c r="B7646" t="str">
        <f ca="1">PROPER(TRIM(Table1[[#This Row],[Campaign Name]]))</f>
        <v>Summer Sale</v>
      </c>
      <c r="C7646" t="str">
        <f ca="1">PROPER(TRIM(Table1[[#This Row],[Campaign Type]]))</f>
        <v>Awareness</v>
      </c>
      <c r="D7646" t="str">
        <f ca="1">PROPER(TRIM(Table1[[#This Row],[Marketing Channel]]))</f>
        <v>Youtube</v>
      </c>
      <c r="E7646" t="s">
        <v>265</v>
      </c>
      <c r="F7646" t="s">
        <v>208</v>
      </c>
      <c r="G7646" t="s">
        <v>29</v>
      </c>
      <c r="H7646" t="s">
        <v>67</v>
      </c>
      <c r="I7646" t="s">
        <v>31</v>
      </c>
      <c r="J7646" t="s">
        <v>25</v>
      </c>
      <c r="K7646">
        <v>116863</v>
      </c>
      <c r="L7646">
        <v>3029</v>
      </c>
      <c r="M7646">
        <v>2.59</v>
      </c>
      <c r="N7646">
        <v>781</v>
      </c>
      <c r="O7646">
        <v>25.78</v>
      </c>
      <c r="P7646">
        <v>10496.48</v>
      </c>
      <c r="Q7646">
        <v>48490.52</v>
      </c>
      <c r="R7646" s="6">
        <v>361.96934591405875</v>
      </c>
      <c r="S7646">
        <v>692</v>
      </c>
      <c r="T7646" t="str">
        <f ca="1">PROPER(TRIM(Table1[[#This Row],[Campaign Status]]))</f>
        <v>Active</v>
      </c>
      <c r="V7646" s="1">
        <f t="shared" si="357"/>
        <v>781</v>
      </c>
      <c r="W7646" t="str">
        <f t="shared" ca="1" si="358"/>
        <v>North</v>
      </c>
      <c r="X7646" s="6">
        <f t="shared" si="359"/>
        <v>152.88088553819631</v>
      </c>
    </row>
    <row r="7647" spans="1:24" x14ac:dyDescent="0.3">
      <c r="A7647" t="s">
        <v>8726</v>
      </c>
      <c r="B7647" t="str">
        <f ca="1">PROPER(TRIM(Table1[[#This Row],[Campaign Name]]))</f>
        <v>Summer Sale</v>
      </c>
      <c r="C7647" t="str">
        <f ca="1">PROPER(TRIM(Table1[[#This Row],[Campaign Type]]))</f>
        <v>Retargeting</v>
      </c>
      <c r="D7647" t="str">
        <f ca="1">PROPER(TRIM(Table1[[#This Row],[Marketing Channel]]))</f>
        <v>Linkedin</v>
      </c>
      <c r="E7647" t="s">
        <v>373</v>
      </c>
      <c r="F7647" t="s">
        <v>266</v>
      </c>
      <c r="G7647" t="s">
        <v>29</v>
      </c>
      <c r="H7647" t="s">
        <v>99</v>
      </c>
      <c r="I7647" t="s">
        <v>24</v>
      </c>
      <c r="J7647" t="s">
        <v>32</v>
      </c>
      <c r="K7647">
        <v>99305</v>
      </c>
      <c r="L7647">
        <v>10803</v>
      </c>
      <c r="M7647">
        <v>10.88</v>
      </c>
      <c r="N7647">
        <v>1657</v>
      </c>
      <c r="O7647">
        <v>15.34</v>
      </c>
      <c r="P7647">
        <v>2213.2600000000002</v>
      </c>
      <c r="Q7647">
        <v>44589.16</v>
      </c>
      <c r="R7647" s="6">
        <v>1914.6372319564805</v>
      </c>
      <c r="S7647">
        <v>184</v>
      </c>
      <c r="T7647" t="str">
        <f ca="1">PROPER(TRIM(Table1[[#This Row],[Campaign Status]]))</f>
        <v>Paused</v>
      </c>
      <c r="V7647" s="1">
        <f t="shared" si="357"/>
        <v>1657</v>
      </c>
      <c r="W7647" t="str">
        <f t="shared" ca="1" si="358"/>
        <v>North</v>
      </c>
      <c r="X7647" s="6">
        <f t="shared" si="359"/>
        <v>361.96934591405875</v>
      </c>
    </row>
    <row r="7648" spans="1:24" x14ac:dyDescent="0.3">
      <c r="A7648" t="s">
        <v>6369</v>
      </c>
      <c r="B7648" t="str">
        <f ca="1">PROPER(TRIM(Table1[[#This Row],[Campaign Name]]))</f>
        <v>Mega Discount</v>
      </c>
      <c r="C7648" t="str">
        <f ca="1">PROPER(TRIM(Table1[[#This Row],[Campaign Type]]))</f>
        <v>Sales</v>
      </c>
      <c r="D7648" t="str">
        <f ca="1">PROPER(TRIM(Table1[[#This Row],[Marketing Channel]]))</f>
        <v>Google Ads</v>
      </c>
      <c r="E7648" t="s">
        <v>111</v>
      </c>
      <c r="F7648" t="s">
        <v>505</v>
      </c>
      <c r="G7648" t="s">
        <v>41</v>
      </c>
      <c r="H7648" t="s">
        <v>11140</v>
      </c>
      <c r="I7648" t="s">
        <v>31</v>
      </c>
      <c r="J7648" t="s">
        <v>25</v>
      </c>
      <c r="K7648">
        <v>1633</v>
      </c>
      <c r="L7648">
        <v>239</v>
      </c>
      <c r="M7648">
        <v>14.64</v>
      </c>
      <c r="N7648">
        <v>55</v>
      </c>
      <c r="O7648">
        <v>23.01</v>
      </c>
      <c r="P7648">
        <v>3988.1535696969677</v>
      </c>
      <c r="Q7648">
        <v>40723.199999999997</v>
      </c>
      <c r="R7648" s="6">
        <v>921.10410966682696</v>
      </c>
      <c r="S7648">
        <v>53</v>
      </c>
      <c r="T7648" t="str">
        <f ca="1">PROPER(TRIM(Table1[[#This Row],[Campaign Status]]))</f>
        <v>Active</v>
      </c>
      <c r="V7648" s="1">
        <f t="shared" si="357"/>
        <v>55</v>
      </c>
      <c r="W7648" t="str">
        <f t="shared" ca="1" si="358"/>
        <v>East</v>
      </c>
      <c r="X7648" s="6">
        <f t="shared" si="359"/>
        <v>1914.6372319564805</v>
      </c>
    </row>
    <row r="7649" spans="1:24" x14ac:dyDescent="0.3">
      <c r="A7649" t="s">
        <v>8727</v>
      </c>
      <c r="B7649" t="str">
        <f ca="1">PROPER(TRIM(Table1[[#This Row],[Campaign Name]]))</f>
        <v>Flash Sale</v>
      </c>
      <c r="C7649" t="str">
        <f ca="1">PROPER(TRIM(Table1[[#This Row],[Campaign Type]]))</f>
        <v>Awareness</v>
      </c>
      <c r="D7649" t="str">
        <f ca="1">PROPER(TRIM(Table1[[#This Row],[Marketing Channel]]))</f>
        <v>Youtube</v>
      </c>
      <c r="E7649" t="s">
        <v>1490</v>
      </c>
      <c r="F7649" t="s">
        <v>167</v>
      </c>
      <c r="G7649" t="s">
        <v>11141</v>
      </c>
      <c r="H7649" t="s">
        <v>23</v>
      </c>
      <c r="I7649" t="s">
        <v>68</v>
      </c>
      <c r="J7649" t="s">
        <v>25</v>
      </c>
      <c r="K7649">
        <v>48294</v>
      </c>
      <c r="L7649">
        <v>4148</v>
      </c>
      <c r="M7649">
        <v>8.59</v>
      </c>
      <c r="N7649">
        <v>165</v>
      </c>
      <c r="O7649">
        <v>3.98</v>
      </c>
      <c r="P7649">
        <v>7310.96</v>
      </c>
      <c r="Q7649">
        <v>47683.23</v>
      </c>
      <c r="R7649" s="6">
        <v>552.21571448893178</v>
      </c>
      <c r="S7649">
        <v>165</v>
      </c>
      <c r="T7649" t="str">
        <f ca="1">PROPER(TRIM(Table1[[#This Row],[Campaign Status]]))</f>
        <v>Completed</v>
      </c>
      <c r="V7649" s="1">
        <f t="shared" si="357"/>
        <v>165</v>
      </c>
      <c r="W7649" t="str">
        <f t="shared" ca="1" si="358"/>
        <v>west</v>
      </c>
      <c r="X7649" s="6">
        <f t="shared" si="359"/>
        <v>921.10410966682696</v>
      </c>
    </row>
    <row r="7650" spans="1:24" x14ac:dyDescent="0.3">
      <c r="A7650" t="s">
        <v>8728</v>
      </c>
      <c r="B7650" t="str">
        <f ca="1">PROPER(TRIM(Table1[[#This Row],[Campaign Name]]))</f>
        <v>New Launch</v>
      </c>
      <c r="C7650" t="str">
        <f ca="1">PROPER(TRIM(Table1[[#This Row],[Campaign Type]]))</f>
        <v>Awareness</v>
      </c>
      <c r="D7650" t="str">
        <f ca="1">PROPER(TRIM(Table1[[#This Row],[Marketing Channel]]))</f>
        <v>Linkedin</v>
      </c>
      <c r="E7650" t="s">
        <v>900</v>
      </c>
      <c r="F7650" t="s">
        <v>336</v>
      </c>
      <c r="G7650" t="s">
        <v>46</v>
      </c>
      <c r="H7650" t="s">
        <v>30</v>
      </c>
      <c r="I7650" t="s">
        <v>24</v>
      </c>
      <c r="J7650" t="s">
        <v>32</v>
      </c>
      <c r="K7650">
        <v>1585</v>
      </c>
      <c r="L7650">
        <v>143</v>
      </c>
      <c r="M7650">
        <v>9.02</v>
      </c>
      <c r="N7650">
        <v>37</v>
      </c>
      <c r="O7650">
        <v>25.87</v>
      </c>
      <c r="P7650">
        <v>3830.4648972188602</v>
      </c>
      <c r="Q7650">
        <v>5248.5</v>
      </c>
      <c r="R7650" s="6">
        <v>37.019921623892586</v>
      </c>
      <c r="S7650">
        <v>26</v>
      </c>
      <c r="T7650" t="str">
        <f ca="1">PROPER(TRIM(Table1[[#This Row],[Campaign Status]]))</f>
        <v>Active</v>
      </c>
      <c r="V7650" s="1">
        <f t="shared" si="357"/>
        <v>37</v>
      </c>
      <c r="W7650" t="str">
        <f t="shared" ca="1" si="358"/>
        <v>South</v>
      </c>
      <c r="X7650" s="6">
        <f t="shared" si="359"/>
        <v>552.21571448893178</v>
      </c>
    </row>
    <row r="7651" spans="1:24" x14ac:dyDescent="0.3">
      <c r="A7651" t="s">
        <v>8729</v>
      </c>
      <c r="B7651" t="str">
        <f ca="1">PROPER(TRIM(Table1[[#This Row],[Campaign Name]]))</f>
        <v>Festive Offer</v>
      </c>
      <c r="C7651" t="str">
        <f ca="1">PROPER(TRIM(Table1[[#This Row],[Campaign Type]]))</f>
        <v>Sales</v>
      </c>
      <c r="D7651" t="str">
        <f ca="1">PROPER(TRIM(Table1[[#This Row],[Marketing Channel]]))</f>
        <v>Google Ads</v>
      </c>
      <c r="E7651" t="s">
        <v>1501</v>
      </c>
      <c r="F7651" t="s">
        <v>436</v>
      </c>
      <c r="G7651" t="s">
        <v>11141</v>
      </c>
      <c r="H7651" t="s">
        <v>36</v>
      </c>
      <c r="I7651" t="s">
        <v>68</v>
      </c>
      <c r="J7651" t="s">
        <v>63</v>
      </c>
      <c r="K7651">
        <v>22940</v>
      </c>
      <c r="L7651">
        <v>1450</v>
      </c>
      <c r="M7651">
        <v>6.32</v>
      </c>
      <c r="N7651">
        <v>202</v>
      </c>
      <c r="O7651">
        <v>13.93</v>
      </c>
      <c r="P7651">
        <v>250</v>
      </c>
      <c r="Q7651">
        <v>15802.98</v>
      </c>
      <c r="R7651" s="6">
        <v>6221.192</v>
      </c>
      <c r="S7651">
        <v>18</v>
      </c>
      <c r="T7651" t="str">
        <f ca="1">PROPER(TRIM(Table1[[#This Row],[Campaign Status]]))</f>
        <v>Paused</v>
      </c>
      <c r="V7651" s="1">
        <f t="shared" si="357"/>
        <v>202</v>
      </c>
      <c r="W7651" t="str">
        <f t="shared" ca="1" si="358"/>
        <v>west</v>
      </c>
      <c r="X7651" s="6">
        <f t="shared" si="359"/>
        <v>37.019921623892586</v>
      </c>
    </row>
    <row r="7652" spans="1:24" x14ac:dyDescent="0.3">
      <c r="A7652" t="s">
        <v>8730</v>
      </c>
      <c r="B7652" t="str">
        <f ca="1">PROPER(TRIM(Table1[[#This Row],[Campaign Name]]))</f>
        <v>Flash Sale</v>
      </c>
      <c r="C7652" t="str">
        <f ca="1">PROPER(TRIM(Table1[[#This Row],[Campaign Type]]))</f>
        <v>Awareness</v>
      </c>
      <c r="D7652" t="str">
        <f ca="1">PROPER(TRIM(Table1[[#This Row],[Marketing Channel]]))</f>
        <v>Meta Ads</v>
      </c>
      <c r="E7652" t="s">
        <v>1569</v>
      </c>
      <c r="F7652" t="s">
        <v>598</v>
      </c>
      <c r="G7652" t="s">
        <v>11141</v>
      </c>
      <c r="H7652" t="s">
        <v>23</v>
      </c>
      <c r="I7652" t="s">
        <v>31</v>
      </c>
      <c r="J7652" t="s">
        <v>32</v>
      </c>
      <c r="K7652">
        <v>127593</v>
      </c>
      <c r="L7652">
        <v>9455</v>
      </c>
      <c r="M7652">
        <v>7.41</v>
      </c>
      <c r="N7652">
        <v>276</v>
      </c>
      <c r="O7652">
        <v>2.92</v>
      </c>
      <c r="P7652">
        <v>8586.15</v>
      </c>
      <c r="Q7652">
        <v>10913.05</v>
      </c>
      <c r="R7652" s="6">
        <v>27.100621349498898</v>
      </c>
      <c r="S7652">
        <v>110</v>
      </c>
      <c r="T7652" t="str">
        <f ca="1">PROPER(TRIM(Table1[[#This Row],[Campaign Status]]))</f>
        <v>Completed</v>
      </c>
      <c r="V7652" s="1">
        <f t="shared" si="357"/>
        <v>276</v>
      </c>
      <c r="W7652" t="str">
        <f t="shared" ca="1" si="358"/>
        <v>west</v>
      </c>
      <c r="X7652" s="6">
        <f t="shared" si="359"/>
        <v>6221.192</v>
      </c>
    </row>
    <row r="7653" spans="1:24" x14ac:dyDescent="0.3">
      <c r="A7653" t="s">
        <v>8731</v>
      </c>
      <c r="B7653" t="str">
        <f ca="1">PROPER(TRIM(Table1[[#This Row],[Campaign Name]]))</f>
        <v>New Launch</v>
      </c>
      <c r="C7653" t="str">
        <f ca="1">PROPER(TRIM(Table1[[#This Row],[Campaign Type]]))</f>
        <v>Lead Gen</v>
      </c>
      <c r="D7653" t="str">
        <f ca="1">PROPER(TRIM(Table1[[#This Row],[Marketing Channel]]))</f>
        <v>Email</v>
      </c>
      <c r="E7653" t="s">
        <v>2607</v>
      </c>
      <c r="F7653" t="s">
        <v>428</v>
      </c>
      <c r="G7653" t="s">
        <v>46</v>
      </c>
      <c r="H7653" t="s">
        <v>30</v>
      </c>
      <c r="I7653" t="s">
        <v>24</v>
      </c>
      <c r="J7653" t="s">
        <v>32</v>
      </c>
      <c r="K7653">
        <v>24987</v>
      </c>
      <c r="L7653">
        <v>664</v>
      </c>
      <c r="M7653">
        <v>2.66</v>
      </c>
      <c r="N7653">
        <v>215</v>
      </c>
      <c r="O7653">
        <v>32.380000000000003</v>
      </c>
      <c r="P7653">
        <v>250</v>
      </c>
      <c r="Q7653">
        <v>23327.18</v>
      </c>
      <c r="R7653" s="6">
        <v>9230.8720000000012</v>
      </c>
      <c r="S7653">
        <v>207</v>
      </c>
      <c r="T7653" t="str">
        <f ca="1">PROPER(TRIM(Table1[[#This Row],[Campaign Status]]))</f>
        <v>Active</v>
      </c>
      <c r="V7653" s="1">
        <f t="shared" si="357"/>
        <v>215</v>
      </c>
      <c r="W7653" t="str">
        <f t="shared" ca="1" si="358"/>
        <v>South</v>
      </c>
      <c r="X7653" s="6">
        <f t="shared" si="359"/>
        <v>27.100621349498898</v>
      </c>
    </row>
    <row r="7654" spans="1:24" x14ac:dyDescent="0.3">
      <c r="A7654" t="s">
        <v>8732</v>
      </c>
      <c r="B7654" t="str">
        <f ca="1">PROPER(TRIM(Table1[[#This Row],[Campaign Name]]))</f>
        <v>Festive Offer</v>
      </c>
      <c r="C7654" t="str">
        <f ca="1">PROPER(TRIM(Table1[[#This Row],[Campaign Type]]))</f>
        <v>Lead Gen</v>
      </c>
      <c r="D7654" t="str">
        <f ca="1">PROPER(TRIM(Table1[[#This Row],[Marketing Channel]]))</f>
        <v>Youtube</v>
      </c>
      <c r="E7654" t="s">
        <v>1911</v>
      </c>
      <c r="F7654" t="s">
        <v>442</v>
      </c>
      <c r="G7654" t="s">
        <v>11141</v>
      </c>
      <c r="H7654" t="s">
        <v>54</v>
      </c>
      <c r="I7654" t="s">
        <v>68</v>
      </c>
      <c r="J7654" t="s">
        <v>25</v>
      </c>
      <c r="K7654">
        <v>156259</v>
      </c>
      <c r="L7654">
        <v>9622</v>
      </c>
      <c r="M7654">
        <v>6.16</v>
      </c>
      <c r="N7654">
        <v>1106</v>
      </c>
      <c r="O7654">
        <v>11.49</v>
      </c>
      <c r="P7654">
        <v>12854.35</v>
      </c>
      <c r="Q7654">
        <v>39301.449999999997</v>
      </c>
      <c r="R7654" s="6">
        <v>205.74435891351953</v>
      </c>
      <c r="S7654">
        <v>622</v>
      </c>
      <c r="T7654" t="str">
        <f ca="1">PROPER(TRIM(Table1[[#This Row],[Campaign Status]]))</f>
        <v>Completed</v>
      </c>
      <c r="V7654" s="1">
        <f t="shared" si="357"/>
        <v>1106</v>
      </c>
      <c r="W7654" t="str">
        <f t="shared" ca="1" si="358"/>
        <v>west</v>
      </c>
      <c r="X7654" s="6">
        <f t="shared" si="359"/>
        <v>9230.8720000000012</v>
      </c>
    </row>
    <row r="7655" spans="1:24" x14ac:dyDescent="0.3">
      <c r="A7655" t="s">
        <v>8733</v>
      </c>
      <c r="B7655" t="str">
        <f ca="1">PROPER(TRIM(Table1[[#This Row],[Campaign Name]]))</f>
        <v>Flash Sale</v>
      </c>
      <c r="C7655" t="str">
        <f ca="1">PROPER(TRIM(Table1[[#This Row],[Campaign Type]]))</f>
        <v>Sales</v>
      </c>
      <c r="D7655" t="str">
        <f ca="1">PROPER(TRIM(Table1[[#This Row],[Marketing Channel]]))</f>
        <v>Google Ads</v>
      </c>
      <c r="E7655" t="s">
        <v>578</v>
      </c>
      <c r="F7655" t="s">
        <v>500</v>
      </c>
      <c r="G7655" t="s">
        <v>11141</v>
      </c>
      <c r="H7655" t="s">
        <v>23</v>
      </c>
      <c r="I7655" t="s">
        <v>68</v>
      </c>
      <c r="J7655" t="s">
        <v>25</v>
      </c>
      <c r="K7655">
        <v>44721</v>
      </c>
      <c r="L7655">
        <v>3236</v>
      </c>
      <c r="M7655">
        <v>7.24</v>
      </c>
      <c r="N7655">
        <v>925</v>
      </c>
      <c r="O7655">
        <v>28.58</v>
      </c>
      <c r="P7655">
        <v>13168.22</v>
      </c>
      <c r="Q7655">
        <v>19564.939999999999</v>
      </c>
      <c r="R7655" s="6">
        <v>48.576952693682216</v>
      </c>
      <c r="S7655">
        <v>349</v>
      </c>
      <c r="T7655" t="str">
        <f ca="1">PROPER(TRIM(Table1[[#This Row],[Campaign Status]]))</f>
        <v>Paused</v>
      </c>
      <c r="V7655" s="1">
        <f t="shared" si="357"/>
        <v>925</v>
      </c>
      <c r="W7655" t="str">
        <f t="shared" ca="1" si="358"/>
        <v>west</v>
      </c>
      <c r="X7655" s="6">
        <f t="shared" si="359"/>
        <v>205.74435891351953</v>
      </c>
    </row>
    <row r="7656" spans="1:24" x14ac:dyDescent="0.3">
      <c r="A7656" t="s">
        <v>8734</v>
      </c>
      <c r="B7656" t="str">
        <f ca="1">PROPER(TRIM(Table1[[#This Row],[Campaign Name]]))</f>
        <v>Festive Offer</v>
      </c>
      <c r="C7656" t="str">
        <f ca="1">PROPER(TRIM(Table1[[#This Row],[Campaign Type]]))</f>
        <v>Lead Gen</v>
      </c>
      <c r="D7656" t="str">
        <f ca="1">PROPER(TRIM(Table1[[#This Row],[Marketing Channel]]))</f>
        <v>Meta Ads</v>
      </c>
      <c r="E7656" t="s">
        <v>3511</v>
      </c>
      <c r="F7656" t="s">
        <v>211</v>
      </c>
      <c r="G7656" t="s">
        <v>46</v>
      </c>
      <c r="H7656" t="s">
        <v>42</v>
      </c>
      <c r="I7656" t="s">
        <v>31</v>
      </c>
      <c r="J7656" t="s">
        <v>32</v>
      </c>
      <c r="K7656">
        <v>43584</v>
      </c>
      <c r="L7656">
        <v>3183</v>
      </c>
      <c r="M7656">
        <v>7.3</v>
      </c>
      <c r="N7656">
        <v>721</v>
      </c>
      <c r="O7656">
        <v>22.65</v>
      </c>
      <c r="P7656">
        <v>250</v>
      </c>
      <c r="Q7656">
        <v>45976.1</v>
      </c>
      <c r="R7656" s="6">
        <v>18290.439999999999</v>
      </c>
      <c r="S7656">
        <v>699</v>
      </c>
      <c r="T7656" t="str">
        <f ca="1">PROPER(TRIM(Table1[[#This Row],[Campaign Status]]))</f>
        <v>Active</v>
      </c>
      <c r="V7656" s="1">
        <f t="shared" si="357"/>
        <v>721</v>
      </c>
      <c r="W7656" t="str">
        <f t="shared" ca="1" si="358"/>
        <v>South</v>
      </c>
      <c r="X7656" s="6">
        <f t="shared" si="359"/>
        <v>48.576952693682216</v>
      </c>
    </row>
    <row r="7657" spans="1:24" x14ac:dyDescent="0.3">
      <c r="A7657" t="s">
        <v>8735</v>
      </c>
      <c r="B7657" t="str">
        <f ca="1">PROPER(TRIM(Table1[[#This Row],[Campaign Name]]))</f>
        <v>Flash Sale</v>
      </c>
      <c r="C7657" t="str">
        <f ca="1">PROPER(TRIM(Table1[[#This Row],[Campaign Type]]))</f>
        <v>Sales</v>
      </c>
      <c r="D7657" t="str">
        <f ca="1">PROPER(TRIM(Table1[[#This Row],[Marketing Channel]]))</f>
        <v>Instagram</v>
      </c>
      <c r="E7657" t="s">
        <v>740</v>
      </c>
      <c r="F7657" t="s">
        <v>279</v>
      </c>
      <c r="G7657" t="s">
        <v>29</v>
      </c>
      <c r="H7657" t="s">
        <v>67</v>
      </c>
      <c r="I7657" t="s">
        <v>31</v>
      </c>
      <c r="J7657" t="s">
        <v>63</v>
      </c>
      <c r="K7657">
        <v>73265</v>
      </c>
      <c r="L7657">
        <v>6544</v>
      </c>
      <c r="M7657">
        <v>8.93</v>
      </c>
      <c r="N7657">
        <v>1329</v>
      </c>
      <c r="O7657">
        <v>20.309999999999999</v>
      </c>
      <c r="P7657">
        <v>250</v>
      </c>
      <c r="Q7657">
        <v>13238.85</v>
      </c>
      <c r="R7657" s="6">
        <v>5195.5400000000009</v>
      </c>
      <c r="S7657">
        <v>362</v>
      </c>
      <c r="T7657" t="str">
        <f ca="1">PROPER(TRIM(Table1[[#This Row],[Campaign Status]]))</f>
        <v>Active</v>
      </c>
      <c r="V7657" s="1">
        <f t="shared" si="357"/>
        <v>1329</v>
      </c>
      <c r="W7657" t="str">
        <f t="shared" ca="1" si="358"/>
        <v>North</v>
      </c>
      <c r="X7657" s="6">
        <f t="shared" si="359"/>
        <v>18290.439999999999</v>
      </c>
    </row>
    <row r="7658" spans="1:24" x14ac:dyDescent="0.3">
      <c r="A7658" t="s">
        <v>8736</v>
      </c>
      <c r="B7658" t="str">
        <f ca="1">PROPER(TRIM(Table1[[#This Row],[Campaign Name]]))</f>
        <v>New Launch</v>
      </c>
      <c r="C7658" t="str">
        <f ca="1">PROPER(TRIM(Table1[[#This Row],[Campaign Type]]))</f>
        <v>Awareness</v>
      </c>
      <c r="D7658" t="str">
        <f ca="1">PROPER(TRIM(Table1[[#This Row],[Marketing Channel]]))</f>
        <v>Email</v>
      </c>
      <c r="E7658" t="s">
        <v>438</v>
      </c>
      <c r="F7658" t="s">
        <v>306</v>
      </c>
      <c r="G7658" t="s">
        <v>29</v>
      </c>
      <c r="H7658" t="s">
        <v>67</v>
      </c>
      <c r="I7658" t="s">
        <v>62</v>
      </c>
      <c r="J7658" t="s">
        <v>25</v>
      </c>
      <c r="K7658">
        <v>169762</v>
      </c>
      <c r="L7658">
        <v>13227</v>
      </c>
      <c r="M7658">
        <v>7.79</v>
      </c>
      <c r="N7658">
        <v>2716</v>
      </c>
      <c r="O7658">
        <v>20.53</v>
      </c>
      <c r="P7658">
        <v>4021.4266195524165</v>
      </c>
      <c r="Q7658">
        <v>36207.74</v>
      </c>
      <c r="R7658" s="6">
        <v>800.37052582175204</v>
      </c>
      <c r="S7658">
        <v>773</v>
      </c>
      <c r="T7658" t="str">
        <f ca="1">PROPER(TRIM(Table1[[#This Row],[Campaign Status]]))</f>
        <v>Active</v>
      </c>
      <c r="V7658" s="1">
        <f t="shared" si="357"/>
        <v>2716</v>
      </c>
      <c r="W7658" t="str">
        <f t="shared" ca="1" si="358"/>
        <v>North</v>
      </c>
      <c r="X7658" s="6">
        <f t="shared" si="359"/>
        <v>5195.5400000000009</v>
      </c>
    </row>
    <row r="7659" spans="1:24" x14ac:dyDescent="0.3">
      <c r="A7659" t="s">
        <v>8737</v>
      </c>
      <c r="B7659" t="str">
        <f ca="1">PROPER(TRIM(Table1[[#This Row],[Campaign Name]]))</f>
        <v>Summer Sale</v>
      </c>
      <c r="C7659" t="str">
        <f ca="1">PROPER(TRIM(Table1[[#This Row],[Campaign Type]]))</f>
        <v>Sales</v>
      </c>
      <c r="D7659" t="str">
        <f ca="1">PROPER(TRIM(Table1[[#This Row],[Marketing Channel]]))</f>
        <v>Email</v>
      </c>
      <c r="E7659" t="s">
        <v>1609</v>
      </c>
      <c r="F7659" t="s">
        <v>103</v>
      </c>
      <c r="G7659" t="s">
        <v>11141</v>
      </c>
      <c r="H7659" t="s">
        <v>36</v>
      </c>
      <c r="I7659" t="s">
        <v>68</v>
      </c>
      <c r="J7659" t="s">
        <v>25</v>
      </c>
      <c r="K7659">
        <v>194503</v>
      </c>
      <c r="L7659">
        <v>25685</v>
      </c>
      <c r="M7659">
        <v>13.21</v>
      </c>
      <c r="N7659">
        <v>1346</v>
      </c>
      <c r="O7659">
        <v>5.24</v>
      </c>
      <c r="P7659">
        <v>250</v>
      </c>
      <c r="Q7659">
        <v>47887.01</v>
      </c>
      <c r="R7659" s="6">
        <v>19054.804</v>
      </c>
      <c r="S7659">
        <v>1200</v>
      </c>
      <c r="T7659" t="str">
        <f ca="1">PROPER(TRIM(Table1[[#This Row],[Campaign Status]]))</f>
        <v>Completed</v>
      </c>
      <c r="V7659" s="1">
        <f t="shared" si="357"/>
        <v>1346</v>
      </c>
      <c r="W7659" t="str">
        <f t="shared" ca="1" si="358"/>
        <v>west</v>
      </c>
      <c r="X7659" s="6">
        <f t="shared" si="359"/>
        <v>800.37052582175204</v>
      </c>
    </row>
    <row r="7660" spans="1:24" x14ac:dyDescent="0.3">
      <c r="A7660" t="s">
        <v>8738</v>
      </c>
      <c r="B7660" t="str">
        <f ca="1">PROPER(TRIM(Table1[[#This Row],[Campaign Name]]))</f>
        <v>New Launch</v>
      </c>
      <c r="C7660" t="str">
        <f ca="1">PROPER(TRIM(Table1[[#This Row],[Campaign Type]]))</f>
        <v>Awareness</v>
      </c>
      <c r="D7660" t="str">
        <f ca="1">PROPER(TRIM(Table1[[#This Row],[Marketing Channel]]))</f>
        <v>Email</v>
      </c>
      <c r="E7660" t="s">
        <v>710</v>
      </c>
      <c r="F7660" t="s">
        <v>544</v>
      </c>
      <c r="G7660" t="s">
        <v>46</v>
      </c>
      <c r="H7660" t="s">
        <v>42</v>
      </c>
      <c r="I7660" t="s">
        <v>31</v>
      </c>
      <c r="J7660" t="s">
        <v>25</v>
      </c>
      <c r="K7660">
        <v>157800</v>
      </c>
      <c r="L7660">
        <v>18043</v>
      </c>
      <c r="M7660">
        <v>11.43</v>
      </c>
      <c r="N7660">
        <v>2095</v>
      </c>
      <c r="O7660">
        <v>11.61</v>
      </c>
      <c r="P7660">
        <v>250</v>
      </c>
      <c r="Q7660">
        <v>21832.7</v>
      </c>
      <c r="R7660" s="6">
        <v>8633.08</v>
      </c>
      <c r="S7660">
        <v>1631</v>
      </c>
      <c r="T7660" t="str">
        <f ca="1">PROPER(TRIM(Table1[[#This Row],[Campaign Status]]))</f>
        <v>Paused</v>
      </c>
      <c r="V7660" s="1">
        <f t="shared" si="357"/>
        <v>2095</v>
      </c>
      <c r="W7660" t="str">
        <f t="shared" ca="1" si="358"/>
        <v>South</v>
      </c>
      <c r="X7660" s="6">
        <f t="shared" si="359"/>
        <v>19054.804</v>
      </c>
    </row>
    <row r="7661" spans="1:24" x14ac:dyDescent="0.3">
      <c r="A7661" t="s">
        <v>8739</v>
      </c>
      <c r="B7661" t="str">
        <f ca="1">PROPER(TRIM(Table1[[#This Row],[Campaign Name]]))</f>
        <v>Summer Sale</v>
      </c>
      <c r="C7661" t="str">
        <f ca="1">PROPER(TRIM(Table1[[#This Row],[Campaign Type]]))</f>
        <v>Lead Gen</v>
      </c>
      <c r="D7661" t="str">
        <f ca="1">PROPER(TRIM(Table1[[#This Row],[Marketing Channel]]))</f>
        <v>Youtube</v>
      </c>
      <c r="E7661" t="s">
        <v>1732</v>
      </c>
      <c r="F7661" t="s">
        <v>121</v>
      </c>
      <c r="G7661" t="s">
        <v>11141</v>
      </c>
      <c r="H7661" t="s">
        <v>36</v>
      </c>
      <c r="I7661" t="s">
        <v>62</v>
      </c>
      <c r="J7661" t="s">
        <v>32</v>
      </c>
      <c r="K7661">
        <v>24231</v>
      </c>
      <c r="L7661">
        <v>3436</v>
      </c>
      <c r="M7661">
        <v>14.18</v>
      </c>
      <c r="N7661">
        <v>75</v>
      </c>
      <c r="O7661">
        <v>2.1800000000000002</v>
      </c>
      <c r="P7661">
        <v>1965.9</v>
      </c>
      <c r="Q7661">
        <v>34336.879999999997</v>
      </c>
      <c r="R7661" s="6">
        <v>1646.6239381453786</v>
      </c>
      <c r="S7661">
        <v>74</v>
      </c>
      <c r="T7661" t="str">
        <f ca="1">PROPER(TRIM(Table1[[#This Row],[Campaign Status]]))</f>
        <v>Completed</v>
      </c>
      <c r="V7661" s="1">
        <f t="shared" si="357"/>
        <v>75</v>
      </c>
      <c r="W7661" t="str">
        <f t="shared" ca="1" si="358"/>
        <v>west</v>
      </c>
      <c r="X7661" s="6">
        <f t="shared" si="359"/>
        <v>8633.08</v>
      </c>
    </row>
    <row r="7662" spans="1:24" x14ac:dyDescent="0.3">
      <c r="A7662" t="s">
        <v>8740</v>
      </c>
      <c r="B7662" t="str">
        <f ca="1">PROPER(TRIM(Table1[[#This Row],[Campaign Name]]))</f>
        <v>Summer Sale</v>
      </c>
      <c r="C7662" t="str">
        <f ca="1">PROPER(TRIM(Table1[[#This Row],[Campaign Type]]))</f>
        <v>Sales</v>
      </c>
      <c r="D7662" t="str">
        <f ca="1">PROPER(TRIM(Table1[[#This Row],[Marketing Channel]]))</f>
        <v>Meta Ads</v>
      </c>
      <c r="E7662" t="s">
        <v>1064</v>
      </c>
      <c r="F7662" t="s">
        <v>529</v>
      </c>
      <c r="G7662" t="s">
        <v>29</v>
      </c>
      <c r="H7662" t="s">
        <v>67</v>
      </c>
      <c r="I7662" t="s">
        <v>24</v>
      </c>
      <c r="J7662" t="s">
        <v>63</v>
      </c>
      <c r="K7662">
        <v>165058</v>
      </c>
      <c r="L7662">
        <v>21363</v>
      </c>
      <c r="M7662">
        <v>12.94</v>
      </c>
      <c r="N7662">
        <v>3334</v>
      </c>
      <c r="O7662">
        <v>15.61</v>
      </c>
      <c r="P7662">
        <v>250</v>
      </c>
      <c r="Q7662">
        <v>6420.31</v>
      </c>
      <c r="R7662" s="6">
        <v>2468.1240000000003</v>
      </c>
      <c r="S7662">
        <v>964</v>
      </c>
      <c r="T7662" t="str">
        <f ca="1">PROPER(TRIM(Table1[[#This Row],[Campaign Status]]))</f>
        <v>Completed</v>
      </c>
      <c r="V7662" s="1">
        <f t="shared" si="357"/>
        <v>3334</v>
      </c>
      <c r="W7662" t="str">
        <f t="shared" ca="1" si="358"/>
        <v>North</v>
      </c>
      <c r="X7662" s="6">
        <f t="shared" si="359"/>
        <v>1646.6239381453786</v>
      </c>
    </row>
    <row r="7663" spans="1:24" x14ac:dyDescent="0.3">
      <c r="A7663" t="s">
        <v>8741</v>
      </c>
      <c r="B7663" t="str">
        <f ca="1">PROPER(TRIM(Table1[[#This Row],[Campaign Name]]))</f>
        <v>Festive Offer</v>
      </c>
      <c r="C7663" t="str">
        <f ca="1">PROPER(TRIM(Table1[[#This Row],[Campaign Type]]))</f>
        <v>Retargeting</v>
      </c>
      <c r="D7663" t="str">
        <f ca="1">PROPER(TRIM(Table1[[#This Row],[Marketing Channel]]))</f>
        <v>Instagram</v>
      </c>
      <c r="E7663" t="s">
        <v>3423</v>
      </c>
      <c r="F7663" t="s">
        <v>66</v>
      </c>
      <c r="G7663" t="s">
        <v>41</v>
      </c>
      <c r="H7663" t="s">
        <v>11140</v>
      </c>
      <c r="I7663" t="s">
        <v>62</v>
      </c>
      <c r="J7663" t="s">
        <v>25</v>
      </c>
      <c r="K7663">
        <v>55997</v>
      </c>
      <c r="L7663">
        <v>2433</v>
      </c>
      <c r="M7663">
        <v>4.34</v>
      </c>
      <c r="N7663">
        <v>229</v>
      </c>
      <c r="O7663">
        <v>9.41</v>
      </c>
      <c r="P7663">
        <v>250</v>
      </c>
      <c r="Q7663">
        <v>24530.1</v>
      </c>
      <c r="R7663" s="6">
        <v>9712.0399999999991</v>
      </c>
      <c r="S7663">
        <v>76</v>
      </c>
      <c r="T7663" t="str">
        <f ca="1">PROPER(TRIM(Table1[[#This Row],[Campaign Status]]))</f>
        <v>Active</v>
      </c>
      <c r="V7663" s="1">
        <f t="shared" si="357"/>
        <v>229</v>
      </c>
      <c r="W7663" t="str">
        <f t="shared" ca="1" si="358"/>
        <v>East</v>
      </c>
      <c r="X7663" s="6">
        <f t="shared" si="359"/>
        <v>2468.1240000000003</v>
      </c>
    </row>
    <row r="7664" spans="1:24" x14ac:dyDescent="0.3">
      <c r="A7664" t="s">
        <v>7371</v>
      </c>
      <c r="B7664" t="str">
        <f ca="1">PROPER(TRIM(Table1[[#This Row],[Campaign Name]]))</f>
        <v>Flash Sale</v>
      </c>
      <c r="C7664" t="str">
        <f ca="1">PROPER(TRIM(Table1[[#This Row],[Campaign Type]]))</f>
        <v>Lead Gen</v>
      </c>
      <c r="D7664" t="str">
        <f ca="1">PROPER(TRIM(Table1[[#This Row],[Marketing Channel]]))</f>
        <v>Meta Ads</v>
      </c>
      <c r="E7664" t="s">
        <v>2282</v>
      </c>
      <c r="F7664" t="s">
        <v>684</v>
      </c>
      <c r="G7664" t="s">
        <v>41</v>
      </c>
      <c r="H7664" t="s">
        <v>11140</v>
      </c>
      <c r="I7664" t="s">
        <v>24</v>
      </c>
      <c r="J7664" t="s">
        <v>25</v>
      </c>
      <c r="K7664">
        <v>104583</v>
      </c>
      <c r="L7664">
        <v>9105</v>
      </c>
      <c r="M7664">
        <v>8.7100000000000009</v>
      </c>
      <c r="N7664">
        <v>2301</v>
      </c>
      <c r="O7664">
        <v>25.27</v>
      </c>
      <c r="P7664">
        <v>250</v>
      </c>
      <c r="Q7664">
        <v>13990.09</v>
      </c>
      <c r="R7664" s="6">
        <v>5496.0360000000001</v>
      </c>
      <c r="S7664">
        <v>936</v>
      </c>
      <c r="T7664" t="str">
        <f ca="1">PROPER(TRIM(Table1[[#This Row],[Campaign Status]]))</f>
        <v>Completed</v>
      </c>
      <c r="V7664" s="1">
        <f t="shared" si="357"/>
        <v>2301</v>
      </c>
      <c r="W7664" t="str">
        <f t="shared" ca="1" si="358"/>
        <v>East</v>
      </c>
      <c r="X7664" s="6">
        <f t="shared" si="359"/>
        <v>9712.0399999999991</v>
      </c>
    </row>
    <row r="7665" spans="1:24" x14ac:dyDescent="0.3">
      <c r="A7665" t="s">
        <v>8742</v>
      </c>
      <c r="B7665" t="str">
        <f ca="1">PROPER(TRIM(Table1[[#This Row],[Campaign Name]]))</f>
        <v>Summer Sale</v>
      </c>
      <c r="C7665" t="str">
        <f ca="1">PROPER(TRIM(Table1[[#This Row],[Campaign Type]]))</f>
        <v>Retargeting</v>
      </c>
      <c r="D7665" t="str">
        <f ca="1">PROPER(TRIM(Table1[[#This Row],[Marketing Channel]]))</f>
        <v>Meta Ads</v>
      </c>
      <c r="E7665" t="s">
        <v>535</v>
      </c>
      <c r="F7665" t="s">
        <v>279</v>
      </c>
      <c r="G7665" t="s">
        <v>11141</v>
      </c>
      <c r="H7665" t="s">
        <v>36</v>
      </c>
      <c r="I7665" t="s">
        <v>62</v>
      </c>
      <c r="J7665" t="s">
        <v>63</v>
      </c>
      <c r="K7665">
        <v>15603</v>
      </c>
      <c r="L7665">
        <v>230</v>
      </c>
      <c r="M7665">
        <v>1.47</v>
      </c>
      <c r="N7665">
        <v>73</v>
      </c>
      <c r="O7665">
        <v>31.74</v>
      </c>
      <c r="P7665">
        <v>250</v>
      </c>
      <c r="Q7665">
        <v>24054.59</v>
      </c>
      <c r="R7665" s="6">
        <v>9521.8360000000011</v>
      </c>
      <c r="S7665">
        <v>23</v>
      </c>
      <c r="T7665" t="str">
        <f ca="1">PROPER(TRIM(Table1[[#This Row],[Campaign Status]]))</f>
        <v>Active</v>
      </c>
      <c r="V7665" s="1">
        <f t="shared" si="357"/>
        <v>73</v>
      </c>
      <c r="W7665" t="str">
        <f t="shared" ca="1" si="358"/>
        <v>west</v>
      </c>
      <c r="X7665" s="6">
        <f t="shared" si="359"/>
        <v>5496.0360000000001</v>
      </c>
    </row>
    <row r="7666" spans="1:24" x14ac:dyDescent="0.3">
      <c r="A7666" t="s">
        <v>8743</v>
      </c>
      <c r="B7666" t="str">
        <f ca="1">PROPER(TRIM(Table1[[#This Row],[Campaign Name]]))</f>
        <v>New Launch</v>
      </c>
      <c r="C7666" t="str">
        <f ca="1">PROPER(TRIM(Table1[[#This Row],[Campaign Type]]))</f>
        <v>Lead Gen</v>
      </c>
      <c r="D7666" t="str">
        <f ca="1">PROPER(TRIM(Table1[[#This Row],[Marketing Channel]]))</f>
        <v>Meta Ads</v>
      </c>
      <c r="E7666" t="s">
        <v>1341</v>
      </c>
      <c r="F7666" t="s">
        <v>362</v>
      </c>
      <c r="G7666" t="s">
        <v>11141</v>
      </c>
      <c r="H7666" t="s">
        <v>23</v>
      </c>
      <c r="I7666" t="s">
        <v>68</v>
      </c>
      <c r="J7666" t="s">
        <v>32</v>
      </c>
      <c r="K7666">
        <v>195553</v>
      </c>
      <c r="L7666">
        <v>761</v>
      </c>
      <c r="M7666">
        <v>0.39</v>
      </c>
      <c r="N7666">
        <v>230</v>
      </c>
      <c r="O7666">
        <v>30.22</v>
      </c>
      <c r="P7666">
        <v>10550.86</v>
      </c>
      <c r="Q7666">
        <v>35737.370000000003</v>
      </c>
      <c r="R7666" s="6">
        <v>238.71523269193221</v>
      </c>
      <c r="S7666">
        <v>211</v>
      </c>
      <c r="T7666" t="str">
        <f ca="1">PROPER(TRIM(Table1[[#This Row],[Campaign Status]]))</f>
        <v>Active</v>
      </c>
      <c r="V7666" s="1">
        <f t="shared" si="357"/>
        <v>230</v>
      </c>
      <c r="W7666" t="str">
        <f t="shared" ca="1" si="358"/>
        <v>west</v>
      </c>
      <c r="X7666" s="6">
        <f t="shared" si="359"/>
        <v>9521.8360000000011</v>
      </c>
    </row>
    <row r="7667" spans="1:24" x14ac:dyDescent="0.3">
      <c r="A7667" t="s">
        <v>8744</v>
      </c>
      <c r="B7667" t="str">
        <f ca="1">PROPER(TRIM(Table1[[#This Row],[Campaign Name]]))</f>
        <v>Mega Discount</v>
      </c>
      <c r="C7667" t="str">
        <f ca="1">PROPER(TRIM(Table1[[#This Row],[Campaign Type]]))</f>
        <v>Retargeting</v>
      </c>
      <c r="D7667" t="str">
        <f ca="1">PROPER(TRIM(Table1[[#This Row],[Marketing Channel]]))</f>
        <v>Google Ads</v>
      </c>
      <c r="E7667" t="s">
        <v>1456</v>
      </c>
      <c r="F7667" t="s">
        <v>704</v>
      </c>
      <c r="G7667" t="s">
        <v>11141</v>
      </c>
      <c r="H7667" t="s">
        <v>54</v>
      </c>
      <c r="I7667" t="s">
        <v>31</v>
      </c>
      <c r="J7667" t="s">
        <v>25</v>
      </c>
      <c r="K7667">
        <v>91250</v>
      </c>
      <c r="L7667">
        <v>10441</v>
      </c>
      <c r="M7667">
        <v>11.44</v>
      </c>
      <c r="N7667">
        <v>1111</v>
      </c>
      <c r="O7667">
        <v>10.64</v>
      </c>
      <c r="P7667">
        <v>3446.58</v>
      </c>
      <c r="Q7667">
        <v>33881.5</v>
      </c>
      <c r="R7667" s="6">
        <v>883.04696249615552</v>
      </c>
      <c r="S7667">
        <v>12</v>
      </c>
      <c r="T7667" t="str">
        <f ca="1">PROPER(TRIM(Table1[[#This Row],[Campaign Status]]))</f>
        <v>Active</v>
      </c>
      <c r="V7667" s="1">
        <f t="shared" si="357"/>
        <v>1111</v>
      </c>
      <c r="W7667" t="str">
        <f t="shared" ca="1" si="358"/>
        <v>west</v>
      </c>
      <c r="X7667" s="6">
        <f t="shared" si="359"/>
        <v>238.71523269193221</v>
      </c>
    </row>
    <row r="7668" spans="1:24" hidden="1" x14ac:dyDescent="0.3">
      <c r="A7668" t="s">
        <v>8745</v>
      </c>
      <c r="B7668" t="str">
        <f ca="1">PROPER(TRIM(Table1[[#This Row],[Campaign Name]]))</f>
        <v>New Launch</v>
      </c>
      <c r="C7668" t="str">
        <f ca="1">PROPER(TRIM(Table1[[#This Row],[Campaign Type]]))</f>
        <v>Sales</v>
      </c>
      <c r="D7668" t="str">
        <f ca="1">PROPER(TRIM(Table1[[#This Row],[Marketing Channel]]))</f>
        <v>Google Ads</v>
      </c>
      <c r="E7668" t="s">
        <v>2479</v>
      </c>
      <c r="F7668" t="s">
        <v>957</v>
      </c>
      <c r="G7668" t="s">
        <v>11141</v>
      </c>
      <c r="H7668" t="s">
        <v>23</v>
      </c>
      <c r="I7668" t="s">
        <v>62</v>
      </c>
      <c r="J7668" t="s">
        <v>63</v>
      </c>
      <c r="K7668">
        <v>33095</v>
      </c>
      <c r="L7668">
        <v>2807</v>
      </c>
      <c r="M7668">
        <v>8.48</v>
      </c>
      <c r="N7668">
        <v>12</v>
      </c>
      <c r="O7668">
        <v>0.43</v>
      </c>
      <c r="P7668">
        <v>974.64</v>
      </c>
      <c r="R7668" s="6" t="e">
        <v>#VALUE!</v>
      </c>
      <c r="S7668">
        <v>1</v>
      </c>
      <c r="T7668" t="str">
        <f ca="1">PROPER(TRIM(Table1[[#This Row],[Campaign Status]]))</f>
        <v>Completed</v>
      </c>
      <c r="V7668" s="1">
        <f t="shared" si="357"/>
        <v>12</v>
      </c>
      <c r="W7668" t="str">
        <f t="shared" ca="1" si="358"/>
        <v>west</v>
      </c>
      <c r="X7668" s="6">
        <f t="shared" si="359"/>
        <v>883.04696249615552</v>
      </c>
    </row>
    <row r="7669" spans="1:24" x14ac:dyDescent="0.3">
      <c r="A7669" t="s">
        <v>8746</v>
      </c>
      <c r="B7669" t="str">
        <f ca="1">PROPER(TRIM(Table1[[#This Row],[Campaign Name]]))</f>
        <v>New Launch</v>
      </c>
      <c r="C7669" t="str">
        <f ca="1">PROPER(TRIM(Table1[[#This Row],[Campaign Type]]))</f>
        <v>Sales</v>
      </c>
      <c r="D7669" t="str">
        <f ca="1">PROPER(TRIM(Table1[[#This Row],[Marketing Channel]]))</f>
        <v>Email</v>
      </c>
      <c r="E7669" t="s">
        <v>919</v>
      </c>
      <c r="F7669" t="s">
        <v>271</v>
      </c>
      <c r="G7669" t="s">
        <v>11141</v>
      </c>
      <c r="H7669" t="s">
        <v>54</v>
      </c>
      <c r="I7669" t="s">
        <v>62</v>
      </c>
      <c r="J7669" t="s">
        <v>25</v>
      </c>
      <c r="K7669">
        <v>47893</v>
      </c>
      <c r="L7669">
        <v>4996</v>
      </c>
      <c r="M7669">
        <v>10.43</v>
      </c>
      <c r="N7669">
        <v>937</v>
      </c>
      <c r="O7669">
        <v>18.760000000000002</v>
      </c>
      <c r="P7669">
        <v>4021.4266195524165</v>
      </c>
      <c r="Q7669">
        <v>17307.599999999999</v>
      </c>
      <c r="R7669" s="6">
        <v>330.38457834464555</v>
      </c>
      <c r="S7669">
        <v>891</v>
      </c>
      <c r="T7669" t="str">
        <f ca="1">PROPER(TRIM(Table1[[#This Row],[Campaign Status]]))</f>
        <v>Paused</v>
      </c>
      <c r="V7669" s="1">
        <f t="shared" si="357"/>
        <v>937</v>
      </c>
      <c r="W7669" t="str">
        <f t="shared" ca="1" si="358"/>
        <v>west</v>
      </c>
      <c r="X7669" s="6" t="e">
        <f t="shared" si="359"/>
        <v>#VALUE!</v>
      </c>
    </row>
    <row r="7670" spans="1:24" x14ac:dyDescent="0.3">
      <c r="A7670" t="s">
        <v>8747</v>
      </c>
      <c r="B7670" t="str">
        <f ca="1">PROPER(TRIM(Table1[[#This Row],[Campaign Name]]))</f>
        <v>Summer Sale</v>
      </c>
      <c r="C7670" t="str">
        <f ca="1">PROPER(TRIM(Table1[[#This Row],[Campaign Type]]))</f>
        <v>Awareness</v>
      </c>
      <c r="D7670" t="str">
        <f ca="1">PROPER(TRIM(Table1[[#This Row],[Marketing Channel]]))</f>
        <v>Google Ads</v>
      </c>
      <c r="E7670" t="s">
        <v>180</v>
      </c>
      <c r="F7670" t="s">
        <v>260</v>
      </c>
      <c r="G7670" t="s">
        <v>11141</v>
      </c>
      <c r="H7670" t="s">
        <v>23</v>
      </c>
      <c r="I7670" t="s">
        <v>68</v>
      </c>
      <c r="J7670" t="s">
        <v>63</v>
      </c>
      <c r="K7670">
        <v>183696</v>
      </c>
      <c r="L7670">
        <v>23060</v>
      </c>
      <c r="M7670">
        <v>12.55</v>
      </c>
      <c r="N7670">
        <v>3760</v>
      </c>
      <c r="O7670">
        <v>16.309999999999999</v>
      </c>
      <c r="P7670">
        <v>250</v>
      </c>
      <c r="Q7670">
        <v>21186.99</v>
      </c>
      <c r="R7670" s="6">
        <v>8374.7960000000003</v>
      </c>
      <c r="S7670">
        <v>686</v>
      </c>
      <c r="T7670" t="str">
        <f ca="1">PROPER(TRIM(Table1[[#This Row],[Campaign Status]]))</f>
        <v>Active</v>
      </c>
      <c r="V7670" s="1">
        <f t="shared" si="357"/>
        <v>3760</v>
      </c>
      <c r="W7670" t="str">
        <f t="shared" ca="1" si="358"/>
        <v>west</v>
      </c>
      <c r="X7670" s="6">
        <f t="shared" si="359"/>
        <v>330.38457834464555</v>
      </c>
    </row>
    <row r="7671" spans="1:24" x14ac:dyDescent="0.3">
      <c r="A7671" t="s">
        <v>8748</v>
      </c>
      <c r="B7671" t="str">
        <f ca="1">PROPER(TRIM(Table1[[#This Row],[Campaign Name]]))</f>
        <v>Summer Sale</v>
      </c>
      <c r="C7671" t="str">
        <f ca="1">PROPER(TRIM(Table1[[#This Row],[Campaign Type]]))</f>
        <v>Retargeting</v>
      </c>
      <c r="D7671" t="str">
        <f ca="1">PROPER(TRIM(Table1[[#This Row],[Marketing Channel]]))</f>
        <v>Google Ads</v>
      </c>
      <c r="E7671" t="s">
        <v>1577</v>
      </c>
      <c r="F7671" t="s">
        <v>1050</v>
      </c>
      <c r="G7671" t="s">
        <v>29</v>
      </c>
      <c r="H7671" t="s">
        <v>61</v>
      </c>
      <c r="I7671" t="s">
        <v>24</v>
      </c>
      <c r="J7671" t="s">
        <v>63</v>
      </c>
      <c r="K7671">
        <v>2693</v>
      </c>
      <c r="L7671">
        <v>245</v>
      </c>
      <c r="M7671">
        <v>9.1</v>
      </c>
      <c r="N7671">
        <v>51</v>
      </c>
      <c r="O7671">
        <v>20.82</v>
      </c>
      <c r="P7671">
        <v>2426.48</v>
      </c>
      <c r="Q7671">
        <v>39639.22</v>
      </c>
      <c r="R7671" s="6">
        <v>1533.6100029672612</v>
      </c>
      <c r="S7671">
        <v>5</v>
      </c>
      <c r="T7671" t="str">
        <f ca="1">PROPER(TRIM(Table1[[#This Row],[Campaign Status]]))</f>
        <v>Completed</v>
      </c>
      <c r="V7671" s="1">
        <f t="shared" si="357"/>
        <v>51</v>
      </c>
      <c r="W7671" t="str">
        <f t="shared" ca="1" si="358"/>
        <v>North</v>
      </c>
      <c r="X7671" s="6">
        <f t="shared" si="359"/>
        <v>8374.7960000000003</v>
      </c>
    </row>
    <row r="7672" spans="1:24" x14ac:dyDescent="0.3">
      <c r="A7672" t="s">
        <v>8749</v>
      </c>
      <c r="B7672" t="str">
        <f ca="1">PROPER(TRIM(Table1[[#This Row],[Campaign Name]]))</f>
        <v>Festive Offer</v>
      </c>
      <c r="C7672" t="str">
        <f ca="1">PROPER(TRIM(Table1[[#This Row],[Campaign Type]]))</f>
        <v>Sales</v>
      </c>
      <c r="D7672" t="str">
        <f ca="1">PROPER(TRIM(Table1[[#This Row],[Marketing Channel]]))</f>
        <v>Meta Ads</v>
      </c>
      <c r="E7672" t="s">
        <v>1549</v>
      </c>
      <c r="F7672" t="s">
        <v>200</v>
      </c>
      <c r="G7672" t="s">
        <v>29</v>
      </c>
      <c r="H7672" t="s">
        <v>61</v>
      </c>
      <c r="I7672" t="s">
        <v>68</v>
      </c>
      <c r="J7672" t="s">
        <v>25</v>
      </c>
      <c r="K7672">
        <v>101536</v>
      </c>
      <c r="L7672">
        <v>2210</v>
      </c>
      <c r="M7672">
        <v>2.1800000000000002</v>
      </c>
      <c r="N7672">
        <v>36</v>
      </c>
      <c r="O7672">
        <v>1.63</v>
      </c>
      <c r="P7672">
        <v>1901.93</v>
      </c>
      <c r="Q7672">
        <v>45588.98</v>
      </c>
      <c r="R7672" s="6">
        <v>2296.9851676980752</v>
      </c>
      <c r="S7672">
        <v>29</v>
      </c>
      <c r="T7672" t="str">
        <f ca="1">PROPER(TRIM(Table1[[#This Row],[Campaign Status]]))</f>
        <v>Active</v>
      </c>
      <c r="V7672" s="1">
        <f t="shared" si="357"/>
        <v>36</v>
      </c>
      <c r="W7672" t="str">
        <f t="shared" ca="1" si="358"/>
        <v>North</v>
      </c>
      <c r="X7672" s="6">
        <f t="shared" si="359"/>
        <v>1533.6100029672612</v>
      </c>
    </row>
    <row r="7673" spans="1:24" hidden="1" x14ac:dyDescent="0.3">
      <c r="A7673" t="s">
        <v>8750</v>
      </c>
      <c r="B7673" t="str">
        <f ca="1">PROPER(TRIM(Table1[[#This Row],[Campaign Name]]))</f>
        <v>New Launch</v>
      </c>
      <c r="C7673" t="str">
        <f ca="1">PROPER(TRIM(Table1[[#This Row],[Campaign Type]]))</f>
        <v>Awareness</v>
      </c>
      <c r="D7673" t="str">
        <f ca="1">PROPER(TRIM(Table1[[#This Row],[Marketing Channel]]))</f>
        <v>Email</v>
      </c>
      <c r="E7673" t="s">
        <v>710</v>
      </c>
      <c r="F7673" t="s">
        <v>106</v>
      </c>
      <c r="G7673" t="s">
        <v>29</v>
      </c>
      <c r="H7673" t="s">
        <v>99</v>
      </c>
      <c r="I7673" t="s">
        <v>31</v>
      </c>
      <c r="J7673" t="s">
        <v>63</v>
      </c>
      <c r="K7673">
        <v>66169</v>
      </c>
      <c r="L7673">
        <v>3612</v>
      </c>
      <c r="M7673">
        <v>5.46</v>
      </c>
      <c r="N7673">
        <v>247</v>
      </c>
      <c r="O7673">
        <v>6.84</v>
      </c>
      <c r="P7673">
        <v>6137.94</v>
      </c>
      <c r="R7673" s="6" t="e">
        <v>#VALUE!</v>
      </c>
      <c r="S7673">
        <v>78</v>
      </c>
      <c r="T7673" t="str">
        <f ca="1">PROPER(TRIM(Table1[[#This Row],[Campaign Status]]))</f>
        <v>Completed</v>
      </c>
      <c r="V7673" s="1">
        <f t="shared" si="357"/>
        <v>247</v>
      </c>
      <c r="W7673" t="str">
        <f t="shared" ca="1" si="358"/>
        <v>North</v>
      </c>
      <c r="X7673" s="6">
        <f t="shared" si="359"/>
        <v>2296.9851676980752</v>
      </c>
    </row>
    <row r="7674" spans="1:24" x14ac:dyDescent="0.3">
      <c r="A7674" t="s">
        <v>8751</v>
      </c>
      <c r="B7674" t="str">
        <f ca="1">PROPER(TRIM(Table1[[#This Row],[Campaign Name]]))</f>
        <v>Summer Sale</v>
      </c>
      <c r="C7674" t="str">
        <f ca="1">PROPER(TRIM(Table1[[#This Row],[Campaign Type]]))</f>
        <v>Sales</v>
      </c>
      <c r="D7674" t="str">
        <f ca="1">PROPER(TRIM(Table1[[#This Row],[Marketing Channel]]))</f>
        <v>Email</v>
      </c>
      <c r="E7674" t="s">
        <v>1663</v>
      </c>
      <c r="F7674" t="s">
        <v>334</v>
      </c>
      <c r="G7674" t="s">
        <v>41</v>
      </c>
      <c r="H7674" t="s">
        <v>11140</v>
      </c>
      <c r="I7674" t="s">
        <v>68</v>
      </c>
      <c r="J7674" t="s">
        <v>25</v>
      </c>
      <c r="K7674">
        <v>183920</v>
      </c>
      <c r="L7674">
        <v>21964</v>
      </c>
      <c r="M7674">
        <v>11.94</v>
      </c>
      <c r="N7674">
        <v>2313</v>
      </c>
      <c r="O7674">
        <v>10.53</v>
      </c>
      <c r="P7674">
        <v>4021.4266195524165</v>
      </c>
      <c r="Q7674">
        <v>30206.97</v>
      </c>
      <c r="R7674" s="6">
        <v>651.15059549096111</v>
      </c>
      <c r="S7674">
        <v>788</v>
      </c>
      <c r="T7674" t="str">
        <f ca="1">PROPER(TRIM(Table1[[#This Row],[Campaign Status]]))</f>
        <v>Completed</v>
      </c>
      <c r="V7674" s="1">
        <f t="shared" si="357"/>
        <v>2313</v>
      </c>
      <c r="W7674" t="str">
        <f t="shared" ca="1" si="358"/>
        <v>East</v>
      </c>
      <c r="X7674" s="6" t="e">
        <f t="shared" si="359"/>
        <v>#VALUE!</v>
      </c>
    </row>
    <row r="7675" spans="1:24" x14ac:dyDescent="0.3">
      <c r="A7675" t="s">
        <v>8752</v>
      </c>
      <c r="B7675" t="str">
        <f ca="1">PROPER(TRIM(Table1[[#This Row],[Campaign Name]]))</f>
        <v>New Launch</v>
      </c>
      <c r="C7675" t="str">
        <f ca="1">PROPER(TRIM(Table1[[#This Row],[Campaign Type]]))</f>
        <v>Sales</v>
      </c>
      <c r="D7675" t="str">
        <f ca="1">PROPER(TRIM(Table1[[#This Row],[Marketing Channel]]))</f>
        <v>Meta Ads</v>
      </c>
      <c r="E7675" t="s">
        <v>502</v>
      </c>
      <c r="F7675" t="s">
        <v>57</v>
      </c>
      <c r="G7675" t="s">
        <v>46</v>
      </c>
      <c r="H7675" t="s">
        <v>42</v>
      </c>
      <c r="I7675" t="s">
        <v>62</v>
      </c>
      <c r="J7675" t="s">
        <v>32</v>
      </c>
      <c r="K7675">
        <v>99547</v>
      </c>
      <c r="L7675">
        <v>11534</v>
      </c>
      <c r="M7675">
        <v>11.59</v>
      </c>
      <c r="N7675">
        <v>1792</v>
      </c>
      <c r="O7675">
        <v>15.54</v>
      </c>
      <c r="P7675">
        <v>5228.2299999999996</v>
      </c>
      <c r="Q7675">
        <v>21738.43</v>
      </c>
      <c r="R7675" s="6">
        <v>315.78947368421058</v>
      </c>
      <c r="S7675">
        <v>1214</v>
      </c>
      <c r="T7675" t="str">
        <f ca="1">PROPER(TRIM(Table1[[#This Row],[Campaign Status]]))</f>
        <v>Completed</v>
      </c>
      <c r="V7675" s="1">
        <f t="shared" si="357"/>
        <v>1792</v>
      </c>
      <c r="W7675" t="str">
        <f t="shared" ca="1" si="358"/>
        <v>South</v>
      </c>
      <c r="X7675" s="6">
        <f t="shared" si="359"/>
        <v>651.15059549096111</v>
      </c>
    </row>
    <row r="7676" spans="1:24" x14ac:dyDescent="0.3">
      <c r="A7676" t="s">
        <v>8753</v>
      </c>
      <c r="B7676" t="str">
        <f ca="1">PROPER(TRIM(Table1[[#This Row],[Campaign Name]]))</f>
        <v>Summer Sale</v>
      </c>
      <c r="C7676" t="str">
        <f ca="1">PROPER(TRIM(Table1[[#This Row],[Campaign Type]]))</f>
        <v>Awareness</v>
      </c>
      <c r="D7676" t="str">
        <f ca="1">PROPER(TRIM(Table1[[#This Row],[Marketing Channel]]))</f>
        <v>Meta Ads</v>
      </c>
      <c r="E7676" t="s">
        <v>584</v>
      </c>
      <c r="F7676" t="s">
        <v>570</v>
      </c>
      <c r="G7676" t="s">
        <v>11141</v>
      </c>
      <c r="H7676" t="s">
        <v>23</v>
      </c>
      <c r="I7676" t="s">
        <v>24</v>
      </c>
      <c r="J7676" t="s">
        <v>25</v>
      </c>
      <c r="K7676">
        <v>54070</v>
      </c>
      <c r="L7676">
        <v>1596</v>
      </c>
      <c r="M7676">
        <v>2.95</v>
      </c>
      <c r="N7676">
        <v>317</v>
      </c>
      <c r="O7676">
        <v>19.86</v>
      </c>
      <c r="P7676">
        <v>3817.8497265160554</v>
      </c>
      <c r="Q7676">
        <v>37382.629999999997</v>
      </c>
      <c r="R7676" s="6">
        <v>879.15404423508255</v>
      </c>
      <c r="S7676">
        <v>10</v>
      </c>
      <c r="T7676" t="str">
        <f ca="1">PROPER(TRIM(Table1[[#This Row],[Campaign Status]]))</f>
        <v>Completed</v>
      </c>
      <c r="V7676" s="1">
        <f t="shared" si="357"/>
        <v>317</v>
      </c>
      <c r="W7676" t="str">
        <f t="shared" ca="1" si="358"/>
        <v>west</v>
      </c>
      <c r="X7676" s="6">
        <f t="shared" si="359"/>
        <v>315.78947368421058</v>
      </c>
    </row>
    <row r="7677" spans="1:24" x14ac:dyDescent="0.3">
      <c r="A7677" t="s">
        <v>8754</v>
      </c>
      <c r="B7677" t="str">
        <f ca="1">PROPER(TRIM(Table1[[#This Row],[Campaign Name]]))</f>
        <v>Summer Sale</v>
      </c>
      <c r="C7677" t="str">
        <f ca="1">PROPER(TRIM(Table1[[#This Row],[Campaign Type]]))</f>
        <v>Lead Gen</v>
      </c>
      <c r="D7677" t="str">
        <f ca="1">PROPER(TRIM(Table1[[#This Row],[Marketing Channel]]))</f>
        <v>Meta Ads</v>
      </c>
      <c r="E7677" t="s">
        <v>1203</v>
      </c>
      <c r="F7677" t="s">
        <v>450</v>
      </c>
      <c r="G7677" t="s">
        <v>11141</v>
      </c>
      <c r="H7677" t="s">
        <v>23</v>
      </c>
      <c r="I7677" t="s">
        <v>68</v>
      </c>
      <c r="J7677" t="s">
        <v>63</v>
      </c>
      <c r="K7677">
        <v>184545</v>
      </c>
      <c r="L7677">
        <v>13803</v>
      </c>
      <c r="M7677">
        <v>7.48</v>
      </c>
      <c r="N7677">
        <v>4090</v>
      </c>
      <c r="O7677">
        <v>29.63</v>
      </c>
      <c r="P7677">
        <v>250</v>
      </c>
      <c r="Q7677">
        <v>49856.1</v>
      </c>
      <c r="R7677" s="6">
        <v>19842.439999999999</v>
      </c>
      <c r="S7677">
        <v>2611</v>
      </c>
      <c r="T7677" t="str">
        <f ca="1">PROPER(TRIM(Table1[[#This Row],[Campaign Status]]))</f>
        <v>Active</v>
      </c>
      <c r="V7677" s="1">
        <f t="shared" si="357"/>
        <v>4090</v>
      </c>
      <c r="W7677" t="str">
        <f t="shared" ca="1" si="358"/>
        <v>west</v>
      </c>
      <c r="X7677" s="6">
        <f t="shared" si="359"/>
        <v>879.15404423508255</v>
      </c>
    </row>
    <row r="7678" spans="1:24" x14ac:dyDescent="0.3">
      <c r="A7678" t="s">
        <v>8755</v>
      </c>
      <c r="B7678" t="str">
        <f ca="1">PROPER(TRIM(Table1[[#This Row],[Campaign Name]]))</f>
        <v>Summer Sale</v>
      </c>
      <c r="C7678" t="str">
        <f ca="1">PROPER(TRIM(Table1[[#This Row],[Campaign Type]]))</f>
        <v>Awareness</v>
      </c>
      <c r="D7678" t="str">
        <f ca="1">PROPER(TRIM(Table1[[#This Row],[Marketing Channel]]))</f>
        <v>Google Ads</v>
      </c>
      <c r="E7678" t="s">
        <v>188</v>
      </c>
      <c r="F7678" t="s">
        <v>1016</v>
      </c>
      <c r="G7678" t="s">
        <v>46</v>
      </c>
      <c r="H7678" t="s">
        <v>42</v>
      </c>
      <c r="I7678" t="s">
        <v>62</v>
      </c>
      <c r="J7678" t="s">
        <v>32</v>
      </c>
      <c r="K7678">
        <v>52824</v>
      </c>
      <c r="L7678">
        <v>1255</v>
      </c>
      <c r="M7678">
        <v>2.38</v>
      </c>
      <c r="N7678">
        <v>178</v>
      </c>
      <c r="O7678">
        <v>14.18</v>
      </c>
      <c r="P7678">
        <v>3988.1535696969677</v>
      </c>
      <c r="Q7678">
        <v>5331.64</v>
      </c>
      <c r="R7678" s="6">
        <v>33.686928219394389</v>
      </c>
      <c r="S7678">
        <v>170</v>
      </c>
      <c r="T7678" t="str">
        <f ca="1">PROPER(TRIM(Table1[[#This Row],[Campaign Status]]))</f>
        <v>Completed</v>
      </c>
      <c r="V7678" s="1">
        <f t="shared" si="357"/>
        <v>178</v>
      </c>
      <c r="W7678" t="str">
        <f t="shared" ca="1" si="358"/>
        <v>South</v>
      </c>
      <c r="X7678" s="6">
        <f t="shared" si="359"/>
        <v>19842.439999999999</v>
      </c>
    </row>
    <row r="7679" spans="1:24" x14ac:dyDescent="0.3">
      <c r="A7679" t="s">
        <v>8756</v>
      </c>
      <c r="B7679" t="str">
        <f ca="1">PROPER(TRIM(Table1[[#This Row],[Campaign Name]]))</f>
        <v>Summer Sale</v>
      </c>
      <c r="C7679" t="str">
        <f ca="1">PROPER(TRIM(Table1[[#This Row],[Campaign Type]]))</f>
        <v>Sales</v>
      </c>
      <c r="D7679" t="str">
        <f ca="1">PROPER(TRIM(Table1[[#This Row],[Marketing Channel]]))</f>
        <v>Linkedin</v>
      </c>
      <c r="E7679" t="s">
        <v>518</v>
      </c>
      <c r="F7679" t="s">
        <v>74</v>
      </c>
      <c r="G7679" t="s">
        <v>46</v>
      </c>
      <c r="H7679" t="s">
        <v>42</v>
      </c>
      <c r="I7679" t="s">
        <v>62</v>
      </c>
      <c r="J7679" t="s">
        <v>63</v>
      </c>
      <c r="K7679">
        <v>97667</v>
      </c>
      <c r="L7679">
        <v>9291</v>
      </c>
      <c r="M7679">
        <v>9.51</v>
      </c>
      <c r="N7679">
        <v>2082</v>
      </c>
      <c r="O7679">
        <v>22.41</v>
      </c>
      <c r="P7679">
        <v>250</v>
      </c>
      <c r="Q7679">
        <v>21718.86</v>
      </c>
      <c r="R7679" s="6">
        <v>8587.5439999999999</v>
      </c>
      <c r="S7679">
        <v>87</v>
      </c>
      <c r="T7679" t="str">
        <f ca="1">PROPER(TRIM(Table1[[#This Row],[Campaign Status]]))</f>
        <v>Active</v>
      </c>
      <c r="V7679" s="1">
        <f t="shared" si="357"/>
        <v>2082</v>
      </c>
      <c r="W7679" t="str">
        <f t="shared" ca="1" si="358"/>
        <v>South</v>
      </c>
      <c r="X7679" s="6">
        <f t="shared" si="359"/>
        <v>33.686928219394389</v>
      </c>
    </row>
    <row r="7680" spans="1:24" x14ac:dyDescent="0.3">
      <c r="A7680" t="s">
        <v>8757</v>
      </c>
      <c r="B7680" t="str">
        <f ca="1">PROPER(TRIM(Table1[[#This Row],[Campaign Name]]))</f>
        <v>New Launch</v>
      </c>
      <c r="C7680" t="str">
        <f ca="1">PROPER(TRIM(Table1[[#This Row],[Campaign Type]]))</f>
        <v>Retargeting</v>
      </c>
      <c r="D7680" t="str">
        <f ca="1">PROPER(TRIM(Table1[[#This Row],[Marketing Channel]]))</f>
        <v>Google Ads</v>
      </c>
      <c r="E7680" t="s">
        <v>771</v>
      </c>
      <c r="F7680" t="s">
        <v>587</v>
      </c>
      <c r="G7680" t="s">
        <v>29</v>
      </c>
      <c r="H7680" t="s">
        <v>99</v>
      </c>
      <c r="I7680" t="s">
        <v>62</v>
      </c>
      <c r="J7680" t="s">
        <v>63</v>
      </c>
      <c r="K7680">
        <v>27367</v>
      </c>
      <c r="L7680">
        <v>3630</v>
      </c>
      <c r="M7680">
        <v>13.26</v>
      </c>
      <c r="N7680">
        <v>394</v>
      </c>
      <c r="O7680">
        <v>10.85</v>
      </c>
      <c r="P7680">
        <v>673.4</v>
      </c>
      <c r="Q7680">
        <v>39997.67</v>
      </c>
      <c r="R7680" s="6">
        <v>5839.6599346599342</v>
      </c>
      <c r="S7680">
        <v>44</v>
      </c>
      <c r="T7680" t="str">
        <f ca="1">PROPER(TRIM(Table1[[#This Row],[Campaign Status]]))</f>
        <v>Completed</v>
      </c>
      <c r="V7680" s="1">
        <f t="shared" si="357"/>
        <v>394</v>
      </c>
      <c r="W7680" t="str">
        <f t="shared" ca="1" si="358"/>
        <v>North</v>
      </c>
      <c r="X7680" s="6">
        <f t="shared" si="359"/>
        <v>8587.5439999999999</v>
      </c>
    </row>
    <row r="7681" spans="1:24" x14ac:dyDescent="0.3">
      <c r="A7681" t="s">
        <v>8758</v>
      </c>
      <c r="B7681" t="str">
        <f ca="1">PROPER(TRIM(Table1[[#This Row],[Campaign Name]]))</f>
        <v>Mega Discount</v>
      </c>
      <c r="C7681" t="str">
        <f ca="1">PROPER(TRIM(Table1[[#This Row],[Campaign Type]]))</f>
        <v>Sales</v>
      </c>
      <c r="D7681" t="str">
        <f ca="1">PROPER(TRIM(Table1[[#This Row],[Marketing Channel]]))</f>
        <v>Meta Ads</v>
      </c>
      <c r="E7681" t="s">
        <v>273</v>
      </c>
      <c r="F7681" t="s">
        <v>214</v>
      </c>
      <c r="G7681" t="s">
        <v>29</v>
      </c>
      <c r="H7681" t="s">
        <v>99</v>
      </c>
      <c r="I7681" t="s">
        <v>62</v>
      </c>
      <c r="J7681" t="s">
        <v>25</v>
      </c>
      <c r="K7681">
        <v>111617</v>
      </c>
      <c r="L7681">
        <v>15139</v>
      </c>
      <c r="M7681">
        <v>13.56</v>
      </c>
      <c r="N7681">
        <v>1764</v>
      </c>
      <c r="O7681">
        <v>11.65</v>
      </c>
      <c r="P7681">
        <v>1320.64</v>
      </c>
      <c r="Q7681">
        <v>40322.35</v>
      </c>
      <c r="R7681" s="6">
        <v>2953.2431245456746</v>
      </c>
      <c r="S7681">
        <v>1276</v>
      </c>
      <c r="T7681" t="str">
        <f ca="1">PROPER(TRIM(Table1[[#This Row],[Campaign Status]]))</f>
        <v>Paused</v>
      </c>
      <c r="V7681" s="1">
        <f t="shared" si="357"/>
        <v>1764</v>
      </c>
      <c r="W7681" t="str">
        <f t="shared" ca="1" si="358"/>
        <v>North</v>
      </c>
      <c r="X7681" s="6">
        <f t="shared" si="359"/>
        <v>5839.6599346599342</v>
      </c>
    </row>
    <row r="7682" spans="1:24" x14ac:dyDescent="0.3">
      <c r="A7682" t="s">
        <v>8759</v>
      </c>
      <c r="B7682" t="str">
        <f ca="1">PROPER(TRIM(Table1[[#This Row],[Campaign Name]]))</f>
        <v>Mega Discount</v>
      </c>
      <c r="C7682" t="str">
        <f ca="1">PROPER(TRIM(Table1[[#This Row],[Campaign Type]]))</f>
        <v>Retargeting</v>
      </c>
      <c r="D7682" t="str">
        <f ca="1">PROPER(TRIM(Table1[[#This Row],[Marketing Channel]]))</f>
        <v>Meta Ads</v>
      </c>
      <c r="E7682" t="s">
        <v>1351</v>
      </c>
      <c r="F7682" t="s">
        <v>252</v>
      </c>
      <c r="G7682" t="s">
        <v>11141</v>
      </c>
      <c r="H7682" t="s">
        <v>36</v>
      </c>
      <c r="I7682" t="s">
        <v>31</v>
      </c>
      <c r="J7682" t="s">
        <v>32</v>
      </c>
      <c r="K7682">
        <v>87678</v>
      </c>
      <c r="L7682">
        <v>10505</v>
      </c>
      <c r="M7682">
        <v>11.98</v>
      </c>
      <c r="N7682">
        <v>123</v>
      </c>
      <c r="O7682">
        <v>1.17</v>
      </c>
      <c r="P7682">
        <v>9272.85</v>
      </c>
      <c r="Q7682">
        <v>32710.68</v>
      </c>
      <c r="R7682" s="6">
        <v>252.75756644397353</v>
      </c>
      <c r="S7682">
        <v>108</v>
      </c>
      <c r="T7682" t="str">
        <f ca="1">PROPER(TRIM(Table1[[#This Row],[Campaign Status]]))</f>
        <v>Active</v>
      </c>
      <c r="V7682" s="1">
        <f t="shared" ref="V7682:V7745" si="360">IF(N7682="",ROUND(L7682*O7682/100,0),N7682)</f>
        <v>123</v>
      </c>
      <c r="W7682" t="str">
        <f t="shared" ca="1" si="358"/>
        <v>west</v>
      </c>
      <c r="X7682" s="6">
        <f t="shared" si="359"/>
        <v>2953.2431245456746</v>
      </c>
    </row>
    <row r="7683" spans="1:24" x14ac:dyDescent="0.3">
      <c r="A7683" t="s">
        <v>8760</v>
      </c>
      <c r="B7683" t="str">
        <f ca="1">PROPER(TRIM(Table1[[#This Row],[Campaign Name]]))</f>
        <v>Festive Offer</v>
      </c>
      <c r="C7683" t="str">
        <f ca="1">PROPER(TRIM(Table1[[#This Row],[Campaign Type]]))</f>
        <v>Awareness</v>
      </c>
      <c r="D7683" t="str">
        <f ca="1">PROPER(TRIM(Table1[[#This Row],[Marketing Channel]]))</f>
        <v>Linkedin</v>
      </c>
      <c r="E7683" t="s">
        <v>976</v>
      </c>
      <c r="F7683" t="s">
        <v>118</v>
      </c>
      <c r="G7683" t="s">
        <v>11141</v>
      </c>
      <c r="H7683" t="s">
        <v>54</v>
      </c>
      <c r="I7683" t="s">
        <v>68</v>
      </c>
      <c r="J7683" t="s">
        <v>25</v>
      </c>
      <c r="K7683">
        <v>189488</v>
      </c>
      <c r="L7683">
        <v>14526</v>
      </c>
      <c r="M7683">
        <v>7.67</v>
      </c>
      <c r="N7683">
        <v>4589</v>
      </c>
      <c r="O7683">
        <v>31.59</v>
      </c>
      <c r="P7683">
        <v>9598.08</v>
      </c>
      <c r="Q7683">
        <v>5404.09</v>
      </c>
      <c r="R7683" s="6">
        <v>-43.696135060345398</v>
      </c>
      <c r="S7683">
        <v>2379</v>
      </c>
      <c r="T7683" t="str">
        <f ca="1">PROPER(TRIM(Table1[[#This Row],[Campaign Status]]))</f>
        <v>Paused</v>
      </c>
      <c r="V7683" s="1">
        <f t="shared" si="360"/>
        <v>4589</v>
      </c>
      <c r="W7683" t="str">
        <f t="shared" ref="W7683:W7746" ca="1" si="361">IF(OR(D7683="Delhi",D7683="lucknow",D7683="jaipur"),"North",IF(OR(D7683="Bengaluru",D7683="chennai"),"South",IF(D7683="Kolkata","East",IF(OR(D7683="Mumbai",D7683="Pune",D7683="Ahmedabad"),"west","unknown"))))</f>
        <v>west</v>
      </c>
      <c r="X7683" s="6">
        <f t="shared" si="359"/>
        <v>252.75756644397353</v>
      </c>
    </row>
    <row r="7684" spans="1:24" x14ac:dyDescent="0.3">
      <c r="A7684" t="s">
        <v>8761</v>
      </c>
      <c r="B7684" t="str">
        <f ca="1">PROPER(TRIM(Table1[[#This Row],[Campaign Name]]))</f>
        <v>Summer Sale</v>
      </c>
      <c r="C7684" t="str">
        <f ca="1">PROPER(TRIM(Table1[[#This Row],[Campaign Type]]))</f>
        <v>Awareness</v>
      </c>
      <c r="D7684" t="str">
        <f ca="1">PROPER(TRIM(Table1[[#This Row],[Marketing Channel]]))</f>
        <v>Google Ads</v>
      </c>
      <c r="E7684" t="s">
        <v>452</v>
      </c>
      <c r="F7684" t="s">
        <v>35</v>
      </c>
      <c r="G7684" t="s">
        <v>29</v>
      </c>
      <c r="H7684" t="s">
        <v>67</v>
      </c>
      <c r="I7684" t="s">
        <v>68</v>
      </c>
      <c r="J7684" t="s">
        <v>25</v>
      </c>
      <c r="K7684">
        <v>189411</v>
      </c>
      <c r="L7684">
        <v>11224</v>
      </c>
      <c r="M7684">
        <v>5.93</v>
      </c>
      <c r="N7684">
        <v>3278</v>
      </c>
      <c r="O7684">
        <v>29.21</v>
      </c>
      <c r="P7684">
        <v>7342.11</v>
      </c>
      <c r="Q7684">
        <v>10116.799999999999</v>
      </c>
      <c r="R7684" s="6">
        <v>37.791452320926815</v>
      </c>
      <c r="S7684">
        <v>698</v>
      </c>
      <c r="T7684" t="str">
        <f ca="1">PROPER(TRIM(Table1[[#This Row],[Campaign Status]]))</f>
        <v>Active</v>
      </c>
      <c r="V7684" s="1">
        <f t="shared" si="360"/>
        <v>3278</v>
      </c>
      <c r="W7684" t="str">
        <f t="shared" ca="1" si="361"/>
        <v>North</v>
      </c>
      <c r="X7684" s="6">
        <f t="shared" ref="X7684:X7747" si="362">R7683*1</f>
        <v>-43.696135060345398</v>
      </c>
    </row>
    <row r="7685" spans="1:24" x14ac:dyDescent="0.3">
      <c r="A7685" t="s">
        <v>8762</v>
      </c>
      <c r="B7685" t="str">
        <f ca="1">PROPER(TRIM(Table1[[#This Row],[Campaign Name]]))</f>
        <v>Summer Sale</v>
      </c>
      <c r="C7685" t="str">
        <f ca="1">PROPER(TRIM(Table1[[#This Row],[Campaign Type]]))</f>
        <v>Lead Gen</v>
      </c>
      <c r="D7685" t="str">
        <f ca="1">PROPER(TRIM(Table1[[#This Row],[Marketing Channel]]))</f>
        <v>Youtube</v>
      </c>
      <c r="E7685" t="s">
        <v>417</v>
      </c>
      <c r="F7685" t="s">
        <v>978</v>
      </c>
      <c r="G7685" t="s">
        <v>11141</v>
      </c>
      <c r="H7685" t="s">
        <v>36</v>
      </c>
      <c r="I7685" t="s">
        <v>24</v>
      </c>
      <c r="J7685" t="s">
        <v>63</v>
      </c>
      <c r="K7685">
        <v>163651</v>
      </c>
      <c r="L7685">
        <v>5752</v>
      </c>
      <c r="M7685">
        <v>3.51</v>
      </c>
      <c r="N7685">
        <v>45</v>
      </c>
      <c r="O7685">
        <v>0.78</v>
      </c>
      <c r="P7685">
        <v>250</v>
      </c>
      <c r="Q7685">
        <v>24918.51</v>
      </c>
      <c r="R7685" s="6">
        <v>9867.4039999999986</v>
      </c>
      <c r="S7685">
        <v>34</v>
      </c>
      <c r="T7685" t="str">
        <f ca="1">PROPER(TRIM(Table1[[#This Row],[Campaign Status]]))</f>
        <v>Active</v>
      </c>
      <c r="V7685" s="1">
        <f t="shared" si="360"/>
        <v>45</v>
      </c>
      <c r="W7685" t="str">
        <f t="shared" ca="1" si="361"/>
        <v>west</v>
      </c>
      <c r="X7685" s="6">
        <f t="shared" si="362"/>
        <v>37.791452320926815</v>
      </c>
    </row>
    <row r="7686" spans="1:24" x14ac:dyDescent="0.3">
      <c r="A7686" t="s">
        <v>8763</v>
      </c>
      <c r="B7686" t="str">
        <f ca="1">PROPER(TRIM(Table1[[#This Row],[Campaign Name]]))</f>
        <v>New Launch</v>
      </c>
      <c r="C7686" t="str">
        <f ca="1">PROPER(TRIM(Table1[[#This Row],[Campaign Type]]))</f>
        <v>Awareness</v>
      </c>
      <c r="D7686" t="str">
        <f ca="1">PROPER(TRIM(Table1[[#This Row],[Marketing Channel]]))</f>
        <v>Instagram</v>
      </c>
      <c r="E7686" t="s">
        <v>383</v>
      </c>
      <c r="F7686" t="s">
        <v>161</v>
      </c>
      <c r="G7686" t="s">
        <v>46</v>
      </c>
      <c r="H7686" t="s">
        <v>30</v>
      </c>
      <c r="I7686" t="s">
        <v>24</v>
      </c>
      <c r="J7686" t="s">
        <v>25</v>
      </c>
      <c r="K7686">
        <v>9221</v>
      </c>
      <c r="L7686">
        <v>774</v>
      </c>
      <c r="M7686">
        <v>8.39</v>
      </c>
      <c r="N7686">
        <v>235</v>
      </c>
      <c r="O7686">
        <v>30.36</v>
      </c>
      <c r="P7686">
        <v>13068.27</v>
      </c>
      <c r="Q7686">
        <v>31031.75</v>
      </c>
      <c r="R7686" s="6">
        <v>137.45874549576951</v>
      </c>
      <c r="S7686">
        <v>107</v>
      </c>
      <c r="T7686" t="str">
        <f ca="1">PROPER(TRIM(Table1[[#This Row],[Campaign Status]]))</f>
        <v>Paused</v>
      </c>
      <c r="V7686" s="1">
        <f t="shared" si="360"/>
        <v>235</v>
      </c>
      <c r="W7686" t="str">
        <f t="shared" ca="1" si="361"/>
        <v>South</v>
      </c>
      <c r="X7686" s="6">
        <f t="shared" si="362"/>
        <v>9867.4039999999986</v>
      </c>
    </row>
    <row r="7687" spans="1:24" x14ac:dyDescent="0.3">
      <c r="A7687" t="s">
        <v>8764</v>
      </c>
      <c r="B7687" t="str">
        <f ca="1">PROPER(TRIM(Table1[[#This Row],[Campaign Name]]))</f>
        <v>Summer Sale</v>
      </c>
      <c r="C7687" t="str">
        <f ca="1">PROPER(TRIM(Table1[[#This Row],[Campaign Type]]))</f>
        <v>Lead Gen</v>
      </c>
      <c r="D7687" t="str">
        <f ca="1">PROPER(TRIM(Table1[[#This Row],[Marketing Channel]]))</f>
        <v>Meta Ads</v>
      </c>
      <c r="E7687" t="s">
        <v>1521</v>
      </c>
      <c r="F7687" t="s">
        <v>684</v>
      </c>
      <c r="G7687" t="s">
        <v>11141</v>
      </c>
      <c r="H7687" t="s">
        <v>23</v>
      </c>
      <c r="I7687" t="s">
        <v>68</v>
      </c>
      <c r="J7687" t="s">
        <v>25</v>
      </c>
      <c r="K7687">
        <v>188175</v>
      </c>
      <c r="L7687">
        <v>16660</v>
      </c>
      <c r="M7687">
        <v>8.85</v>
      </c>
      <c r="N7687">
        <v>451</v>
      </c>
      <c r="O7687">
        <v>2.71</v>
      </c>
      <c r="P7687">
        <v>250</v>
      </c>
      <c r="Q7687">
        <v>36556.85</v>
      </c>
      <c r="R7687" s="6">
        <v>14522.739999999998</v>
      </c>
      <c r="S7687">
        <v>150</v>
      </c>
      <c r="T7687" t="str">
        <f ca="1">PROPER(TRIM(Table1[[#This Row],[Campaign Status]]))</f>
        <v>Paused</v>
      </c>
      <c r="V7687" s="1">
        <f t="shared" si="360"/>
        <v>451</v>
      </c>
      <c r="W7687" t="str">
        <f t="shared" ca="1" si="361"/>
        <v>west</v>
      </c>
      <c r="X7687" s="6">
        <f t="shared" si="362"/>
        <v>137.45874549576951</v>
      </c>
    </row>
    <row r="7688" spans="1:24" x14ac:dyDescent="0.3">
      <c r="A7688" t="s">
        <v>8765</v>
      </c>
      <c r="B7688" t="str">
        <f ca="1">PROPER(TRIM(Table1[[#This Row],[Campaign Name]]))</f>
        <v>Summer Sale</v>
      </c>
      <c r="C7688" t="str">
        <f ca="1">PROPER(TRIM(Table1[[#This Row],[Campaign Type]]))</f>
        <v>Sales</v>
      </c>
      <c r="D7688" t="str">
        <f ca="1">PROPER(TRIM(Table1[[#This Row],[Marketing Channel]]))</f>
        <v>Meta Ads</v>
      </c>
      <c r="E7688" t="s">
        <v>3320</v>
      </c>
      <c r="F7688" t="s">
        <v>294</v>
      </c>
      <c r="G7688" t="s">
        <v>29</v>
      </c>
      <c r="H7688" t="s">
        <v>61</v>
      </c>
      <c r="I7688" t="s">
        <v>24</v>
      </c>
      <c r="J7688" t="s">
        <v>63</v>
      </c>
      <c r="K7688">
        <v>15112</v>
      </c>
      <c r="L7688">
        <v>2248</v>
      </c>
      <c r="M7688">
        <v>14.88</v>
      </c>
      <c r="N7688">
        <v>591</v>
      </c>
      <c r="O7688">
        <v>26.29</v>
      </c>
      <c r="P7688">
        <v>250</v>
      </c>
      <c r="Q7688">
        <v>24852.78</v>
      </c>
      <c r="R7688" s="6">
        <v>9841.1119999999992</v>
      </c>
      <c r="S7688">
        <v>184</v>
      </c>
      <c r="T7688" t="str">
        <f ca="1">PROPER(TRIM(Table1[[#This Row],[Campaign Status]]))</f>
        <v>Active</v>
      </c>
      <c r="V7688" s="1">
        <f t="shared" si="360"/>
        <v>591</v>
      </c>
      <c r="W7688" t="str">
        <f t="shared" ca="1" si="361"/>
        <v>North</v>
      </c>
      <c r="X7688" s="6">
        <f t="shared" si="362"/>
        <v>14522.739999999998</v>
      </c>
    </row>
    <row r="7689" spans="1:24" x14ac:dyDescent="0.3">
      <c r="A7689" t="s">
        <v>8766</v>
      </c>
      <c r="B7689" t="str">
        <f ca="1">PROPER(TRIM(Table1[[#This Row],[Campaign Name]]))</f>
        <v>Summer Sale</v>
      </c>
      <c r="C7689" t="str">
        <f ca="1">PROPER(TRIM(Table1[[#This Row],[Campaign Type]]))</f>
        <v>Awareness</v>
      </c>
      <c r="D7689" t="str">
        <f ca="1">PROPER(TRIM(Table1[[#This Row],[Marketing Channel]]))</f>
        <v>Instagram</v>
      </c>
      <c r="E7689" t="s">
        <v>575</v>
      </c>
      <c r="F7689" t="s">
        <v>412</v>
      </c>
      <c r="G7689" t="s">
        <v>11141</v>
      </c>
      <c r="H7689" t="s">
        <v>54</v>
      </c>
      <c r="I7689" t="s">
        <v>24</v>
      </c>
      <c r="J7689" t="s">
        <v>63</v>
      </c>
      <c r="K7689">
        <v>26252</v>
      </c>
      <c r="L7689">
        <v>142</v>
      </c>
      <c r="M7689">
        <v>0.54</v>
      </c>
      <c r="N7689">
        <v>40</v>
      </c>
      <c r="O7689">
        <v>28.17</v>
      </c>
      <c r="P7689">
        <v>3982.6304252733912</v>
      </c>
      <c r="Q7689">
        <v>47067.49</v>
      </c>
      <c r="R7689" s="6">
        <v>1081.8191741145304</v>
      </c>
      <c r="S7689">
        <v>29</v>
      </c>
      <c r="T7689" t="str">
        <f ca="1">PROPER(TRIM(Table1[[#This Row],[Campaign Status]]))</f>
        <v>Paused</v>
      </c>
      <c r="V7689" s="1">
        <f t="shared" si="360"/>
        <v>40</v>
      </c>
      <c r="W7689" t="str">
        <f t="shared" ca="1" si="361"/>
        <v>west</v>
      </c>
      <c r="X7689" s="6">
        <f t="shared" si="362"/>
        <v>9841.1119999999992</v>
      </c>
    </row>
    <row r="7690" spans="1:24" x14ac:dyDescent="0.3">
      <c r="A7690" t="s">
        <v>8767</v>
      </c>
      <c r="B7690" t="str">
        <f ca="1">PROPER(TRIM(Table1[[#This Row],[Campaign Name]]))</f>
        <v>New Launch</v>
      </c>
      <c r="C7690" t="str">
        <f ca="1">PROPER(TRIM(Table1[[#This Row],[Campaign Type]]))</f>
        <v>Sales</v>
      </c>
      <c r="D7690" t="str">
        <f ca="1">PROPER(TRIM(Table1[[#This Row],[Marketing Channel]]))</f>
        <v>Google Ads</v>
      </c>
      <c r="E7690" t="s">
        <v>375</v>
      </c>
      <c r="F7690" t="s">
        <v>455</v>
      </c>
      <c r="G7690" t="s">
        <v>11141</v>
      </c>
      <c r="H7690" t="s">
        <v>36</v>
      </c>
      <c r="I7690" t="s">
        <v>31</v>
      </c>
      <c r="J7690" t="s">
        <v>25</v>
      </c>
      <c r="K7690">
        <v>161549</v>
      </c>
      <c r="L7690">
        <v>15994</v>
      </c>
      <c r="M7690">
        <v>9.9</v>
      </c>
      <c r="N7690">
        <v>3173</v>
      </c>
      <c r="O7690">
        <v>19.84</v>
      </c>
      <c r="P7690">
        <v>250</v>
      </c>
      <c r="Q7690">
        <v>47015.81</v>
      </c>
      <c r="R7690" s="6">
        <v>18706.323999999997</v>
      </c>
      <c r="S7690">
        <v>1805</v>
      </c>
      <c r="T7690" t="str">
        <f ca="1">PROPER(TRIM(Table1[[#This Row],[Campaign Status]]))</f>
        <v>Active</v>
      </c>
      <c r="V7690" s="1">
        <f t="shared" si="360"/>
        <v>3173</v>
      </c>
      <c r="W7690" t="str">
        <f t="shared" ca="1" si="361"/>
        <v>west</v>
      </c>
      <c r="X7690" s="6">
        <f t="shared" si="362"/>
        <v>1081.8191741145304</v>
      </c>
    </row>
    <row r="7691" spans="1:24" x14ac:dyDescent="0.3">
      <c r="A7691" t="s">
        <v>8768</v>
      </c>
      <c r="B7691" t="str">
        <f ca="1">PROPER(TRIM(Table1[[#This Row],[Campaign Name]]))</f>
        <v>Festive Offer</v>
      </c>
      <c r="C7691" t="str">
        <f ca="1">PROPER(TRIM(Table1[[#This Row],[Campaign Type]]))</f>
        <v>Sales</v>
      </c>
      <c r="D7691" t="str">
        <f ca="1">PROPER(TRIM(Table1[[#This Row],[Marketing Channel]]))</f>
        <v>Google Ads</v>
      </c>
      <c r="E7691" t="s">
        <v>1792</v>
      </c>
      <c r="F7691" t="s">
        <v>551</v>
      </c>
      <c r="G7691" t="s">
        <v>11141</v>
      </c>
      <c r="H7691" t="s">
        <v>36</v>
      </c>
      <c r="I7691" t="s">
        <v>62</v>
      </c>
      <c r="J7691" t="s">
        <v>63</v>
      </c>
      <c r="K7691">
        <v>54093</v>
      </c>
      <c r="L7691">
        <v>1043</v>
      </c>
      <c r="M7691">
        <v>1.93</v>
      </c>
      <c r="N7691">
        <v>9</v>
      </c>
      <c r="O7691">
        <v>0.86</v>
      </c>
      <c r="P7691">
        <v>13766.24</v>
      </c>
      <c r="Q7691">
        <v>31584.22</v>
      </c>
      <c r="R7691" s="6">
        <v>129.43243761549996</v>
      </c>
      <c r="S7691">
        <v>0</v>
      </c>
      <c r="T7691" t="str">
        <f ca="1">PROPER(TRIM(Table1[[#This Row],[Campaign Status]]))</f>
        <v>Paused</v>
      </c>
      <c r="V7691" s="1">
        <f t="shared" si="360"/>
        <v>9</v>
      </c>
      <c r="W7691" t="str">
        <f t="shared" ca="1" si="361"/>
        <v>west</v>
      </c>
      <c r="X7691" s="6">
        <f t="shared" si="362"/>
        <v>18706.323999999997</v>
      </c>
    </row>
    <row r="7692" spans="1:24" x14ac:dyDescent="0.3">
      <c r="A7692" t="s">
        <v>8769</v>
      </c>
      <c r="B7692" t="str">
        <f ca="1">PROPER(TRIM(Table1[[#This Row],[Campaign Name]]))</f>
        <v>Summer Sale</v>
      </c>
      <c r="C7692" t="str">
        <f ca="1">PROPER(TRIM(Table1[[#This Row],[Campaign Type]]))</f>
        <v>Retargeting</v>
      </c>
      <c r="D7692" t="str">
        <f ca="1">PROPER(TRIM(Table1[[#This Row],[Marketing Channel]]))</f>
        <v>Instagram</v>
      </c>
      <c r="E7692" t="s">
        <v>1523</v>
      </c>
      <c r="F7692" t="s">
        <v>570</v>
      </c>
      <c r="G7692" t="s">
        <v>46</v>
      </c>
      <c r="H7692" t="s">
        <v>30</v>
      </c>
      <c r="I7692" t="s">
        <v>31</v>
      </c>
      <c r="J7692" t="s">
        <v>25</v>
      </c>
      <c r="K7692">
        <v>139419</v>
      </c>
      <c r="L7692">
        <v>10706</v>
      </c>
      <c r="M7692">
        <v>7.68</v>
      </c>
      <c r="N7692">
        <v>296</v>
      </c>
      <c r="O7692">
        <v>2.76</v>
      </c>
      <c r="P7692">
        <v>2008.53</v>
      </c>
      <c r="Q7692">
        <v>10223.11</v>
      </c>
      <c r="R7692" s="6">
        <v>408.9846803383569</v>
      </c>
      <c r="S7692">
        <v>5</v>
      </c>
      <c r="T7692" t="str">
        <f ca="1">PROPER(TRIM(Table1[[#This Row],[Campaign Status]]))</f>
        <v>Paused</v>
      </c>
      <c r="V7692" s="1">
        <f t="shared" si="360"/>
        <v>296</v>
      </c>
      <c r="W7692" t="str">
        <f t="shared" ca="1" si="361"/>
        <v>South</v>
      </c>
      <c r="X7692" s="6">
        <f t="shared" si="362"/>
        <v>129.43243761549996</v>
      </c>
    </row>
    <row r="7693" spans="1:24" x14ac:dyDescent="0.3">
      <c r="A7693" t="s">
        <v>8770</v>
      </c>
      <c r="B7693" t="str">
        <f ca="1">PROPER(TRIM(Table1[[#This Row],[Campaign Name]]))</f>
        <v>Flash Sale</v>
      </c>
      <c r="C7693" t="str">
        <f ca="1">PROPER(TRIM(Table1[[#This Row],[Campaign Type]]))</f>
        <v>Awareness</v>
      </c>
      <c r="D7693" t="str">
        <f ca="1">PROPER(TRIM(Table1[[#This Row],[Marketing Channel]]))</f>
        <v>Linkedin</v>
      </c>
      <c r="E7693" t="s">
        <v>1844</v>
      </c>
      <c r="F7693" t="s">
        <v>570</v>
      </c>
      <c r="G7693" t="s">
        <v>29</v>
      </c>
      <c r="H7693" t="s">
        <v>67</v>
      </c>
      <c r="I7693" t="s">
        <v>68</v>
      </c>
      <c r="J7693" t="s">
        <v>25</v>
      </c>
      <c r="K7693">
        <v>150769</v>
      </c>
      <c r="L7693">
        <v>5209</v>
      </c>
      <c r="M7693">
        <v>3.45</v>
      </c>
      <c r="N7693">
        <v>1356</v>
      </c>
      <c r="O7693">
        <v>26.03</v>
      </c>
      <c r="P7693">
        <v>250</v>
      </c>
      <c r="Q7693">
        <v>9337.2099999999991</v>
      </c>
      <c r="R7693" s="6">
        <v>3634.8839999999996</v>
      </c>
      <c r="S7693">
        <v>742</v>
      </c>
      <c r="T7693" t="str">
        <f ca="1">PROPER(TRIM(Table1[[#This Row],[Campaign Status]]))</f>
        <v>Completed</v>
      </c>
      <c r="V7693" s="1">
        <f t="shared" si="360"/>
        <v>1356</v>
      </c>
      <c r="W7693" t="str">
        <f t="shared" ca="1" si="361"/>
        <v>North</v>
      </c>
      <c r="X7693" s="6">
        <f t="shared" si="362"/>
        <v>408.9846803383569</v>
      </c>
    </row>
    <row r="7694" spans="1:24" x14ac:dyDescent="0.3">
      <c r="A7694" t="s">
        <v>8771</v>
      </c>
      <c r="B7694" t="str">
        <f ca="1">PROPER(TRIM(Table1[[#This Row],[Campaign Name]]))</f>
        <v>Summer Sale</v>
      </c>
      <c r="C7694" t="str">
        <f ca="1">PROPER(TRIM(Table1[[#This Row],[Campaign Type]]))</f>
        <v>Sales</v>
      </c>
      <c r="D7694" t="str">
        <f ca="1">PROPER(TRIM(Table1[[#This Row],[Marketing Channel]]))</f>
        <v>Email</v>
      </c>
      <c r="E7694" t="s">
        <v>1410</v>
      </c>
      <c r="F7694" t="s">
        <v>722</v>
      </c>
      <c r="G7694" t="s">
        <v>29</v>
      </c>
      <c r="H7694" t="s">
        <v>61</v>
      </c>
      <c r="I7694" t="s">
        <v>62</v>
      </c>
      <c r="J7694" t="s">
        <v>63</v>
      </c>
      <c r="K7694">
        <v>131966</v>
      </c>
      <c r="L7694">
        <v>16349</v>
      </c>
      <c r="M7694">
        <v>12.39</v>
      </c>
      <c r="N7694">
        <v>4229</v>
      </c>
      <c r="O7694">
        <v>25.87</v>
      </c>
      <c r="P7694">
        <v>9871.39</v>
      </c>
      <c r="Q7694">
        <v>25800.65</v>
      </c>
      <c r="R7694" s="6">
        <v>161.36795324670592</v>
      </c>
      <c r="S7694">
        <v>249</v>
      </c>
      <c r="T7694" t="str">
        <f ca="1">PROPER(TRIM(Table1[[#This Row],[Campaign Status]]))</f>
        <v>Active</v>
      </c>
      <c r="V7694" s="1">
        <f t="shared" si="360"/>
        <v>4229</v>
      </c>
      <c r="W7694" t="str">
        <f t="shared" ca="1" si="361"/>
        <v>North</v>
      </c>
      <c r="X7694" s="6">
        <f t="shared" si="362"/>
        <v>3634.8839999999996</v>
      </c>
    </row>
    <row r="7695" spans="1:24" x14ac:dyDescent="0.3">
      <c r="A7695" t="s">
        <v>8772</v>
      </c>
      <c r="B7695" t="str">
        <f ca="1">PROPER(TRIM(Table1[[#This Row],[Campaign Name]]))</f>
        <v>New Launch</v>
      </c>
      <c r="C7695" t="str">
        <f ca="1">PROPER(TRIM(Table1[[#This Row],[Campaign Type]]))</f>
        <v>Sales</v>
      </c>
      <c r="D7695" t="str">
        <f ca="1">PROPER(TRIM(Table1[[#This Row],[Marketing Channel]]))</f>
        <v>Email</v>
      </c>
      <c r="E7695" t="s">
        <v>4774</v>
      </c>
      <c r="F7695" t="s">
        <v>252</v>
      </c>
      <c r="G7695" t="s">
        <v>29</v>
      </c>
      <c r="H7695" t="s">
        <v>67</v>
      </c>
      <c r="I7695" t="s">
        <v>62</v>
      </c>
      <c r="J7695" t="s">
        <v>25</v>
      </c>
      <c r="K7695">
        <v>53651</v>
      </c>
      <c r="L7695">
        <v>3429</v>
      </c>
      <c r="M7695">
        <v>6.39</v>
      </c>
      <c r="N7695">
        <v>657</v>
      </c>
      <c r="O7695">
        <v>19.16</v>
      </c>
      <c r="P7695">
        <v>250</v>
      </c>
      <c r="Q7695">
        <v>13528.21</v>
      </c>
      <c r="R7695" s="6">
        <v>5311.2839999999997</v>
      </c>
      <c r="S7695">
        <v>360</v>
      </c>
      <c r="T7695" t="str">
        <f ca="1">PROPER(TRIM(Table1[[#This Row],[Campaign Status]]))</f>
        <v>Completed</v>
      </c>
      <c r="V7695" s="1">
        <f t="shared" si="360"/>
        <v>657</v>
      </c>
      <c r="W7695" t="str">
        <f t="shared" ca="1" si="361"/>
        <v>North</v>
      </c>
      <c r="X7695" s="6">
        <f t="shared" si="362"/>
        <v>161.36795324670592</v>
      </c>
    </row>
    <row r="7696" spans="1:24" x14ac:dyDescent="0.3">
      <c r="A7696" t="s">
        <v>8773</v>
      </c>
      <c r="B7696" t="str">
        <f ca="1">PROPER(TRIM(Table1[[#This Row],[Campaign Name]]))</f>
        <v>Flash Sale</v>
      </c>
      <c r="C7696" t="str">
        <f ca="1">PROPER(TRIM(Table1[[#This Row],[Campaign Type]]))</f>
        <v>Retargeting</v>
      </c>
      <c r="D7696" t="str">
        <f ca="1">PROPER(TRIM(Table1[[#This Row],[Marketing Channel]]))</f>
        <v>Linkedin</v>
      </c>
      <c r="E7696" t="s">
        <v>1546</v>
      </c>
      <c r="F7696" t="s">
        <v>1108</v>
      </c>
      <c r="G7696" t="s">
        <v>29</v>
      </c>
      <c r="H7696" t="s">
        <v>99</v>
      </c>
      <c r="I7696" t="s">
        <v>31</v>
      </c>
      <c r="J7696" t="s">
        <v>25</v>
      </c>
      <c r="K7696">
        <v>199467</v>
      </c>
      <c r="L7696">
        <v>23999</v>
      </c>
      <c r="M7696">
        <v>12.03</v>
      </c>
      <c r="N7696">
        <v>5092</v>
      </c>
      <c r="O7696">
        <v>21.22</v>
      </c>
      <c r="P7696">
        <v>3830.4648972188602</v>
      </c>
      <c r="Q7696">
        <v>42758.74</v>
      </c>
      <c r="R7696" s="6">
        <v>1016.2806903946653</v>
      </c>
      <c r="S7696">
        <v>1115</v>
      </c>
      <c r="T7696" t="str">
        <f ca="1">PROPER(TRIM(Table1[[#This Row],[Campaign Status]]))</f>
        <v>Paused</v>
      </c>
      <c r="V7696" s="1">
        <f t="shared" si="360"/>
        <v>5092</v>
      </c>
      <c r="W7696" t="str">
        <f t="shared" ca="1" si="361"/>
        <v>North</v>
      </c>
      <c r="X7696" s="6">
        <f t="shared" si="362"/>
        <v>5311.2839999999997</v>
      </c>
    </row>
    <row r="7697" spans="1:24" x14ac:dyDescent="0.3">
      <c r="A7697" t="s">
        <v>8774</v>
      </c>
      <c r="B7697" t="str">
        <f ca="1">PROPER(TRIM(Table1[[#This Row],[Campaign Name]]))</f>
        <v>Summer Sale</v>
      </c>
      <c r="C7697" t="str">
        <f ca="1">PROPER(TRIM(Table1[[#This Row],[Campaign Type]]))</f>
        <v>Lead Gen</v>
      </c>
      <c r="D7697" t="str">
        <f ca="1">PROPER(TRIM(Table1[[#This Row],[Marketing Channel]]))</f>
        <v>Meta Ads</v>
      </c>
      <c r="E7697" t="s">
        <v>488</v>
      </c>
      <c r="F7697" t="s">
        <v>266</v>
      </c>
      <c r="G7697" t="s">
        <v>29</v>
      </c>
      <c r="H7697" t="s">
        <v>67</v>
      </c>
      <c r="I7697" t="s">
        <v>31</v>
      </c>
      <c r="J7697" t="s">
        <v>25</v>
      </c>
      <c r="K7697">
        <v>91589</v>
      </c>
      <c r="L7697">
        <v>3441</v>
      </c>
      <c r="M7697">
        <v>3.76</v>
      </c>
      <c r="N7697">
        <v>823</v>
      </c>
      <c r="O7697">
        <v>23.92</v>
      </c>
      <c r="P7697">
        <v>3817.8497265160554</v>
      </c>
      <c r="Q7697">
        <v>13514.74</v>
      </c>
      <c r="R7697" s="6">
        <v>253.98826481137476</v>
      </c>
      <c r="S7697">
        <v>293</v>
      </c>
      <c r="T7697" t="str">
        <f ca="1">PROPER(TRIM(Table1[[#This Row],[Campaign Status]]))</f>
        <v>Completed</v>
      </c>
      <c r="V7697" s="1">
        <f t="shared" si="360"/>
        <v>823</v>
      </c>
      <c r="W7697" t="str">
        <f t="shared" ca="1" si="361"/>
        <v>North</v>
      </c>
      <c r="X7697" s="6">
        <f t="shared" si="362"/>
        <v>1016.2806903946653</v>
      </c>
    </row>
    <row r="7698" spans="1:24" x14ac:dyDescent="0.3">
      <c r="A7698" t="s">
        <v>8775</v>
      </c>
      <c r="B7698" t="str">
        <f ca="1">PROPER(TRIM(Table1[[#This Row],[Campaign Name]]))</f>
        <v>Festive Offer</v>
      </c>
      <c r="C7698" t="str">
        <f ca="1">PROPER(TRIM(Table1[[#This Row],[Campaign Type]]))</f>
        <v>Sales</v>
      </c>
      <c r="D7698" t="str">
        <f ca="1">PROPER(TRIM(Table1[[#This Row],[Marketing Channel]]))</f>
        <v>Email</v>
      </c>
      <c r="E7698" t="s">
        <v>1614</v>
      </c>
      <c r="F7698" t="s">
        <v>306</v>
      </c>
      <c r="G7698" t="s">
        <v>11141</v>
      </c>
      <c r="H7698" t="s">
        <v>54</v>
      </c>
      <c r="I7698" t="s">
        <v>62</v>
      </c>
      <c r="J7698" t="s">
        <v>63</v>
      </c>
      <c r="K7698">
        <v>101286</v>
      </c>
      <c r="L7698">
        <v>8569</v>
      </c>
      <c r="M7698">
        <v>8.4600000000000009</v>
      </c>
      <c r="N7698">
        <v>1099</v>
      </c>
      <c r="O7698">
        <v>12.83</v>
      </c>
      <c r="P7698">
        <v>4021.4266195524165</v>
      </c>
      <c r="Q7698">
        <v>12797.37</v>
      </c>
      <c r="R7698" s="6">
        <v>218.22960383706675</v>
      </c>
      <c r="S7698">
        <v>267</v>
      </c>
      <c r="T7698" t="str">
        <f ca="1">PROPER(TRIM(Table1[[#This Row],[Campaign Status]]))</f>
        <v>Active</v>
      </c>
      <c r="V7698" s="1">
        <f t="shared" si="360"/>
        <v>1099</v>
      </c>
      <c r="W7698" t="str">
        <f t="shared" ca="1" si="361"/>
        <v>west</v>
      </c>
      <c r="X7698" s="6">
        <f t="shared" si="362"/>
        <v>253.98826481137476</v>
      </c>
    </row>
    <row r="7699" spans="1:24" x14ac:dyDescent="0.3">
      <c r="A7699" t="s">
        <v>8776</v>
      </c>
      <c r="B7699" t="str">
        <f ca="1">PROPER(TRIM(Table1[[#This Row],[Campaign Name]]))</f>
        <v>Summer Sale</v>
      </c>
      <c r="C7699" t="str">
        <f ca="1">PROPER(TRIM(Table1[[#This Row],[Campaign Type]]))</f>
        <v>Lead Gen</v>
      </c>
      <c r="D7699" t="str">
        <f ca="1">PROPER(TRIM(Table1[[#This Row],[Marketing Channel]]))</f>
        <v>Linkedin</v>
      </c>
      <c r="E7699" t="s">
        <v>136</v>
      </c>
      <c r="F7699" t="s">
        <v>403</v>
      </c>
      <c r="G7699" t="s">
        <v>41</v>
      </c>
      <c r="H7699" t="s">
        <v>11140</v>
      </c>
      <c r="I7699" t="s">
        <v>68</v>
      </c>
      <c r="J7699" t="s">
        <v>25</v>
      </c>
      <c r="K7699">
        <v>154396</v>
      </c>
      <c r="L7699">
        <v>10762</v>
      </c>
      <c r="M7699">
        <v>6.97</v>
      </c>
      <c r="N7699">
        <v>1514</v>
      </c>
      <c r="O7699">
        <v>14.07</v>
      </c>
      <c r="P7699">
        <v>1406.2</v>
      </c>
      <c r="Q7699">
        <v>30941.54</v>
      </c>
      <c r="R7699" s="6">
        <v>2100.3655241075235</v>
      </c>
      <c r="S7699">
        <v>143</v>
      </c>
      <c r="T7699" t="str">
        <f ca="1">PROPER(TRIM(Table1[[#This Row],[Campaign Status]]))</f>
        <v>Active</v>
      </c>
      <c r="V7699" s="1">
        <f t="shared" si="360"/>
        <v>1514</v>
      </c>
      <c r="W7699" t="str">
        <f t="shared" ca="1" si="361"/>
        <v>East</v>
      </c>
      <c r="X7699" s="6">
        <f t="shared" si="362"/>
        <v>218.22960383706675</v>
      </c>
    </row>
    <row r="7700" spans="1:24" x14ac:dyDescent="0.3">
      <c r="A7700" t="s">
        <v>8777</v>
      </c>
      <c r="B7700" t="str">
        <f ca="1">PROPER(TRIM(Table1[[#This Row],[Campaign Name]]))</f>
        <v>New Launch</v>
      </c>
      <c r="C7700" t="str">
        <f ca="1">PROPER(TRIM(Table1[[#This Row],[Campaign Type]]))</f>
        <v>Retargeting</v>
      </c>
      <c r="D7700" t="str">
        <f ca="1">PROPER(TRIM(Table1[[#This Row],[Marketing Channel]]))</f>
        <v>Meta Ads</v>
      </c>
      <c r="E7700" t="s">
        <v>1887</v>
      </c>
      <c r="F7700" t="s">
        <v>645</v>
      </c>
      <c r="G7700" t="s">
        <v>11141</v>
      </c>
      <c r="H7700" t="s">
        <v>54</v>
      </c>
      <c r="I7700" t="s">
        <v>31</v>
      </c>
      <c r="J7700" t="s">
        <v>25</v>
      </c>
      <c r="K7700">
        <v>181947</v>
      </c>
      <c r="L7700">
        <v>9788</v>
      </c>
      <c r="M7700">
        <v>5.38</v>
      </c>
      <c r="N7700">
        <v>1839</v>
      </c>
      <c r="O7700">
        <v>18.79</v>
      </c>
      <c r="P7700">
        <v>3525.77</v>
      </c>
      <c r="Q7700">
        <v>49264.3</v>
      </c>
      <c r="R7700" s="6">
        <v>1297.2635764669849</v>
      </c>
      <c r="S7700">
        <v>1364</v>
      </c>
      <c r="T7700" t="str">
        <f ca="1">PROPER(TRIM(Table1[[#This Row],[Campaign Status]]))</f>
        <v>Completed</v>
      </c>
      <c r="V7700" s="1">
        <f t="shared" si="360"/>
        <v>1839</v>
      </c>
      <c r="W7700" t="str">
        <f t="shared" ca="1" si="361"/>
        <v>west</v>
      </c>
      <c r="X7700" s="6">
        <f t="shared" si="362"/>
        <v>2100.3655241075235</v>
      </c>
    </row>
    <row r="7701" spans="1:24" x14ac:dyDescent="0.3">
      <c r="A7701" t="s">
        <v>8778</v>
      </c>
      <c r="B7701" t="str">
        <f ca="1">PROPER(TRIM(Table1[[#This Row],[Campaign Name]]))</f>
        <v>Festive Offer</v>
      </c>
      <c r="C7701" t="str">
        <f ca="1">PROPER(TRIM(Table1[[#This Row],[Campaign Type]]))</f>
        <v>Awareness</v>
      </c>
      <c r="D7701" t="str">
        <f ca="1">PROPER(TRIM(Table1[[#This Row],[Marketing Channel]]))</f>
        <v>Google Ads</v>
      </c>
      <c r="E7701" t="s">
        <v>474</v>
      </c>
      <c r="F7701" t="s">
        <v>167</v>
      </c>
      <c r="G7701" t="s">
        <v>11141</v>
      </c>
      <c r="H7701" t="s">
        <v>36</v>
      </c>
      <c r="I7701" t="s">
        <v>68</v>
      </c>
      <c r="J7701" t="s">
        <v>32</v>
      </c>
      <c r="K7701">
        <v>130566</v>
      </c>
      <c r="L7701">
        <v>18972</v>
      </c>
      <c r="M7701">
        <v>14.53</v>
      </c>
      <c r="N7701">
        <v>3814</v>
      </c>
      <c r="O7701">
        <v>20.100000000000001</v>
      </c>
      <c r="P7701">
        <v>250</v>
      </c>
      <c r="Q7701">
        <v>1241.68</v>
      </c>
      <c r="R7701" s="6">
        <v>396.67200000000003</v>
      </c>
      <c r="S7701">
        <v>266</v>
      </c>
      <c r="T7701" t="str">
        <f ca="1">PROPER(TRIM(Table1[[#This Row],[Campaign Status]]))</f>
        <v>Active</v>
      </c>
      <c r="V7701" s="1">
        <f t="shared" si="360"/>
        <v>3814</v>
      </c>
      <c r="W7701" t="str">
        <f t="shared" ca="1" si="361"/>
        <v>west</v>
      </c>
      <c r="X7701" s="6">
        <f t="shared" si="362"/>
        <v>1297.2635764669849</v>
      </c>
    </row>
    <row r="7702" spans="1:24" x14ac:dyDescent="0.3">
      <c r="A7702" t="s">
        <v>8779</v>
      </c>
      <c r="B7702" t="str">
        <f ca="1">PROPER(TRIM(Table1[[#This Row],[Campaign Name]]))</f>
        <v>Summer Sale</v>
      </c>
      <c r="C7702" t="str">
        <f ca="1">PROPER(TRIM(Table1[[#This Row],[Campaign Type]]))</f>
        <v>Retargeting</v>
      </c>
      <c r="D7702" t="str">
        <f ca="1">PROPER(TRIM(Table1[[#This Row],[Marketing Channel]]))</f>
        <v>Youtube</v>
      </c>
      <c r="E7702" t="s">
        <v>216</v>
      </c>
      <c r="F7702" t="s">
        <v>40</v>
      </c>
      <c r="G7702" t="s">
        <v>29</v>
      </c>
      <c r="H7702" t="s">
        <v>67</v>
      </c>
      <c r="I7702" t="s">
        <v>62</v>
      </c>
      <c r="J7702" t="s">
        <v>32</v>
      </c>
      <c r="K7702">
        <v>118674</v>
      </c>
      <c r="L7702">
        <v>13463</v>
      </c>
      <c r="M7702">
        <v>11.34</v>
      </c>
      <c r="N7702">
        <v>3643</v>
      </c>
      <c r="O7702">
        <v>27.06</v>
      </c>
      <c r="P7702">
        <v>5523.75</v>
      </c>
      <c r="Q7702">
        <v>35853.99</v>
      </c>
      <c r="R7702" s="6">
        <v>549.08784792939582</v>
      </c>
      <c r="S7702">
        <v>3231</v>
      </c>
      <c r="T7702" t="str">
        <f ca="1">PROPER(TRIM(Table1[[#This Row],[Campaign Status]]))</f>
        <v>Active</v>
      </c>
      <c r="V7702" s="1">
        <f t="shared" si="360"/>
        <v>3643</v>
      </c>
      <c r="W7702" t="str">
        <f t="shared" ca="1" si="361"/>
        <v>North</v>
      </c>
      <c r="X7702" s="6">
        <f t="shared" si="362"/>
        <v>396.67200000000003</v>
      </c>
    </row>
    <row r="7703" spans="1:24" x14ac:dyDescent="0.3">
      <c r="A7703" t="s">
        <v>8780</v>
      </c>
      <c r="B7703" t="str">
        <f ca="1">PROPER(TRIM(Table1[[#This Row],[Campaign Name]]))</f>
        <v>Summer Sale</v>
      </c>
      <c r="C7703" t="str">
        <f ca="1">PROPER(TRIM(Table1[[#This Row],[Campaign Type]]))</f>
        <v>Sales</v>
      </c>
      <c r="D7703" t="str">
        <f ca="1">PROPER(TRIM(Table1[[#This Row],[Marketing Channel]]))</f>
        <v>Linkedin</v>
      </c>
      <c r="E7703" t="s">
        <v>1432</v>
      </c>
      <c r="F7703" t="s">
        <v>143</v>
      </c>
      <c r="G7703" t="s">
        <v>29</v>
      </c>
      <c r="H7703" t="s">
        <v>67</v>
      </c>
      <c r="I7703" t="s">
        <v>62</v>
      </c>
      <c r="J7703" t="s">
        <v>25</v>
      </c>
      <c r="K7703">
        <v>30396</v>
      </c>
      <c r="L7703">
        <v>2670</v>
      </c>
      <c r="M7703">
        <v>8.7799999999999994</v>
      </c>
      <c r="N7703">
        <v>743</v>
      </c>
      <c r="O7703">
        <v>27.83</v>
      </c>
      <c r="P7703">
        <v>7655.85</v>
      </c>
      <c r="Q7703">
        <v>6127.25</v>
      </c>
      <c r="R7703" s="6">
        <v>-19.966430899246983</v>
      </c>
      <c r="S7703">
        <v>511</v>
      </c>
      <c r="T7703" t="str">
        <f ca="1">PROPER(TRIM(Table1[[#This Row],[Campaign Status]]))</f>
        <v>Paused</v>
      </c>
      <c r="V7703" s="1">
        <f t="shared" si="360"/>
        <v>743</v>
      </c>
      <c r="W7703" t="str">
        <f t="shared" ca="1" si="361"/>
        <v>North</v>
      </c>
      <c r="X7703" s="6">
        <f t="shared" si="362"/>
        <v>549.08784792939582</v>
      </c>
    </row>
    <row r="7704" spans="1:24" x14ac:dyDescent="0.3">
      <c r="A7704" t="s">
        <v>8781</v>
      </c>
      <c r="B7704" t="str">
        <f ca="1">PROPER(TRIM(Table1[[#This Row],[Campaign Name]]))</f>
        <v>New Launch</v>
      </c>
      <c r="C7704" t="str">
        <f ca="1">PROPER(TRIM(Table1[[#This Row],[Campaign Type]]))</f>
        <v>Retargeting</v>
      </c>
      <c r="D7704" t="str">
        <f ca="1">PROPER(TRIM(Table1[[#This Row],[Marketing Channel]]))</f>
        <v>Meta Ads</v>
      </c>
      <c r="E7704" t="s">
        <v>1566</v>
      </c>
      <c r="F7704" t="s">
        <v>95</v>
      </c>
      <c r="G7704" t="s">
        <v>46</v>
      </c>
      <c r="H7704" t="s">
        <v>42</v>
      </c>
      <c r="I7704" t="s">
        <v>62</v>
      </c>
      <c r="J7704" t="s">
        <v>32</v>
      </c>
      <c r="K7704">
        <v>187700</v>
      </c>
      <c r="L7704">
        <v>11778</v>
      </c>
      <c r="M7704">
        <v>6.27</v>
      </c>
      <c r="N7704">
        <v>2511</v>
      </c>
      <c r="O7704">
        <v>21.32</v>
      </c>
      <c r="P7704">
        <v>9695.4500000000007</v>
      </c>
      <c r="Q7704">
        <v>30102.7</v>
      </c>
      <c r="R7704" s="6">
        <v>210.48275221882426</v>
      </c>
      <c r="S7704">
        <v>211</v>
      </c>
      <c r="T7704" t="str">
        <f ca="1">PROPER(TRIM(Table1[[#This Row],[Campaign Status]]))</f>
        <v>Active</v>
      </c>
      <c r="V7704" s="1">
        <f t="shared" si="360"/>
        <v>2511</v>
      </c>
      <c r="W7704" t="str">
        <f t="shared" ca="1" si="361"/>
        <v>South</v>
      </c>
      <c r="X7704" s="6">
        <f t="shared" si="362"/>
        <v>-19.966430899246983</v>
      </c>
    </row>
    <row r="7705" spans="1:24" x14ac:dyDescent="0.3">
      <c r="A7705" t="s">
        <v>8782</v>
      </c>
      <c r="B7705" t="str">
        <f ca="1">PROPER(TRIM(Table1[[#This Row],[Campaign Name]]))</f>
        <v>Festive Offer</v>
      </c>
      <c r="C7705" t="str">
        <f ca="1">PROPER(TRIM(Table1[[#This Row],[Campaign Type]]))</f>
        <v>Awareness</v>
      </c>
      <c r="D7705" t="str">
        <f ca="1">PROPER(TRIM(Table1[[#This Row],[Marketing Channel]]))</f>
        <v>Meta Ads</v>
      </c>
      <c r="E7705" t="s">
        <v>589</v>
      </c>
      <c r="F7705" t="s">
        <v>978</v>
      </c>
      <c r="G7705" t="s">
        <v>46</v>
      </c>
      <c r="H7705" t="s">
        <v>42</v>
      </c>
      <c r="I7705" t="s">
        <v>62</v>
      </c>
      <c r="J7705" t="s">
        <v>32</v>
      </c>
      <c r="K7705">
        <v>129605</v>
      </c>
      <c r="L7705">
        <v>6111</v>
      </c>
      <c r="M7705">
        <v>4.72</v>
      </c>
      <c r="N7705">
        <v>1674</v>
      </c>
      <c r="O7705">
        <v>27.39</v>
      </c>
      <c r="P7705">
        <v>250</v>
      </c>
      <c r="Q7705">
        <v>22098.6</v>
      </c>
      <c r="R7705" s="6">
        <v>8739.4399999999987</v>
      </c>
      <c r="S7705">
        <v>904</v>
      </c>
      <c r="T7705" t="str">
        <f ca="1">PROPER(TRIM(Table1[[#This Row],[Campaign Status]]))</f>
        <v>Active</v>
      </c>
      <c r="V7705" s="1">
        <f t="shared" si="360"/>
        <v>1674</v>
      </c>
      <c r="W7705" t="str">
        <f t="shared" ca="1" si="361"/>
        <v>South</v>
      </c>
      <c r="X7705" s="6">
        <f t="shared" si="362"/>
        <v>210.48275221882426</v>
      </c>
    </row>
    <row r="7706" spans="1:24" x14ac:dyDescent="0.3">
      <c r="A7706" t="s">
        <v>8783</v>
      </c>
      <c r="B7706" t="str">
        <f ca="1">PROPER(TRIM(Table1[[#This Row],[Campaign Name]]))</f>
        <v>Summer Sale</v>
      </c>
      <c r="C7706" t="str">
        <f ca="1">PROPER(TRIM(Table1[[#This Row],[Campaign Type]]))</f>
        <v>Sales</v>
      </c>
      <c r="D7706" t="str">
        <f ca="1">PROPER(TRIM(Table1[[#This Row],[Marketing Channel]]))</f>
        <v>Youtube</v>
      </c>
      <c r="E7706" t="s">
        <v>1341</v>
      </c>
      <c r="F7706" t="s">
        <v>711</v>
      </c>
      <c r="G7706" t="s">
        <v>29</v>
      </c>
      <c r="H7706" t="s">
        <v>99</v>
      </c>
      <c r="I7706" t="s">
        <v>24</v>
      </c>
      <c r="J7706" t="s">
        <v>32</v>
      </c>
      <c r="K7706">
        <v>51591</v>
      </c>
      <c r="L7706">
        <v>1690</v>
      </c>
      <c r="M7706">
        <v>3.28</v>
      </c>
      <c r="N7706">
        <v>518</v>
      </c>
      <c r="O7706">
        <v>30.65</v>
      </c>
      <c r="P7706">
        <v>7622.34</v>
      </c>
      <c r="Q7706">
        <v>6302.72</v>
      </c>
      <c r="R7706" s="6">
        <v>-17.312531322402304</v>
      </c>
      <c r="S7706">
        <v>485</v>
      </c>
      <c r="T7706" t="str">
        <f ca="1">PROPER(TRIM(Table1[[#This Row],[Campaign Status]]))</f>
        <v>Paused</v>
      </c>
      <c r="V7706" s="1">
        <f t="shared" si="360"/>
        <v>518</v>
      </c>
      <c r="W7706" t="str">
        <f t="shared" ca="1" si="361"/>
        <v>North</v>
      </c>
      <c r="X7706" s="6">
        <f t="shared" si="362"/>
        <v>8739.4399999999987</v>
      </c>
    </row>
    <row r="7707" spans="1:24" x14ac:dyDescent="0.3">
      <c r="A7707" t="s">
        <v>8784</v>
      </c>
      <c r="B7707" t="str">
        <f ca="1">PROPER(TRIM(Table1[[#This Row],[Campaign Name]]))</f>
        <v>Mega Discount</v>
      </c>
      <c r="C7707" t="str">
        <f ca="1">PROPER(TRIM(Table1[[#This Row],[Campaign Type]]))</f>
        <v>Retargeting</v>
      </c>
      <c r="D7707" t="str">
        <f ca="1">PROPER(TRIM(Table1[[#This Row],[Marketing Channel]]))</f>
        <v>Meta Ads</v>
      </c>
      <c r="E7707" t="s">
        <v>891</v>
      </c>
      <c r="F7707" t="s">
        <v>405</v>
      </c>
      <c r="G7707" t="s">
        <v>29</v>
      </c>
      <c r="H7707" t="s">
        <v>67</v>
      </c>
      <c r="I7707" t="s">
        <v>31</v>
      </c>
      <c r="J7707" t="s">
        <v>25</v>
      </c>
      <c r="K7707">
        <v>150487</v>
      </c>
      <c r="L7707">
        <v>8471</v>
      </c>
      <c r="M7707">
        <v>5.63</v>
      </c>
      <c r="N7707">
        <v>1383</v>
      </c>
      <c r="O7707">
        <v>16.329999999999998</v>
      </c>
      <c r="P7707">
        <v>250</v>
      </c>
      <c r="Q7707">
        <v>31206.33</v>
      </c>
      <c r="R7707" s="6">
        <v>12382.532000000001</v>
      </c>
      <c r="S7707">
        <v>608</v>
      </c>
      <c r="T7707" t="str">
        <f ca="1">PROPER(TRIM(Table1[[#This Row],[Campaign Status]]))</f>
        <v>Completed</v>
      </c>
      <c r="V7707" s="1">
        <f t="shared" si="360"/>
        <v>1383</v>
      </c>
      <c r="W7707" t="str">
        <f t="shared" ca="1" si="361"/>
        <v>North</v>
      </c>
      <c r="X7707" s="6">
        <f t="shared" si="362"/>
        <v>-17.312531322402304</v>
      </c>
    </row>
    <row r="7708" spans="1:24" x14ac:dyDescent="0.3">
      <c r="A7708" t="s">
        <v>8785</v>
      </c>
      <c r="B7708" t="str">
        <f ca="1">PROPER(TRIM(Table1[[#This Row],[Campaign Name]]))</f>
        <v>Summer Sale</v>
      </c>
      <c r="C7708" t="str">
        <f ca="1">PROPER(TRIM(Table1[[#This Row],[Campaign Type]]))</f>
        <v>Awareness</v>
      </c>
      <c r="D7708" t="str">
        <f ca="1">PROPER(TRIM(Table1[[#This Row],[Marketing Channel]]))</f>
        <v>Instagram</v>
      </c>
      <c r="E7708" t="s">
        <v>3452</v>
      </c>
      <c r="F7708" t="s">
        <v>223</v>
      </c>
      <c r="G7708" t="s">
        <v>11141</v>
      </c>
      <c r="H7708" t="s">
        <v>54</v>
      </c>
      <c r="I7708" t="s">
        <v>62</v>
      </c>
      <c r="J7708" t="s">
        <v>63</v>
      </c>
      <c r="K7708">
        <v>139560</v>
      </c>
      <c r="L7708">
        <v>20291</v>
      </c>
      <c r="M7708">
        <v>14.54</v>
      </c>
      <c r="N7708">
        <v>5503</v>
      </c>
      <c r="O7708">
        <v>27.12</v>
      </c>
      <c r="P7708">
        <v>4184.72</v>
      </c>
      <c r="Q7708">
        <v>2054.31</v>
      </c>
      <c r="R7708" s="6">
        <v>-50.909260356726385</v>
      </c>
      <c r="S7708">
        <v>5323</v>
      </c>
      <c r="T7708" t="str">
        <f ca="1">PROPER(TRIM(Table1[[#This Row],[Campaign Status]]))</f>
        <v>Paused</v>
      </c>
      <c r="V7708" s="1">
        <f t="shared" si="360"/>
        <v>5503</v>
      </c>
      <c r="W7708" t="str">
        <f t="shared" ca="1" si="361"/>
        <v>west</v>
      </c>
      <c r="X7708" s="6">
        <f t="shared" si="362"/>
        <v>12382.532000000001</v>
      </c>
    </row>
    <row r="7709" spans="1:24" x14ac:dyDescent="0.3">
      <c r="A7709" t="s">
        <v>8786</v>
      </c>
      <c r="B7709" t="str">
        <f ca="1">PROPER(TRIM(Table1[[#This Row],[Campaign Name]]))</f>
        <v>Summer Sale</v>
      </c>
      <c r="C7709" t="str">
        <f ca="1">PROPER(TRIM(Table1[[#This Row],[Campaign Type]]))</f>
        <v>Retargeting</v>
      </c>
      <c r="D7709" t="str">
        <f ca="1">PROPER(TRIM(Table1[[#This Row],[Marketing Channel]]))</f>
        <v>Google Ads</v>
      </c>
      <c r="E7709" t="s">
        <v>1330</v>
      </c>
      <c r="F7709" t="s">
        <v>103</v>
      </c>
      <c r="G7709" t="s">
        <v>46</v>
      </c>
      <c r="H7709" t="s">
        <v>30</v>
      </c>
      <c r="I7709" t="s">
        <v>68</v>
      </c>
      <c r="J7709" t="s">
        <v>25</v>
      </c>
      <c r="K7709">
        <v>99064</v>
      </c>
      <c r="L7709">
        <v>7408</v>
      </c>
      <c r="M7709">
        <v>7.48</v>
      </c>
      <c r="N7709">
        <v>1924</v>
      </c>
      <c r="O7709">
        <v>25.97</v>
      </c>
      <c r="P7709">
        <v>14494.13</v>
      </c>
      <c r="Q7709">
        <v>17307.53</v>
      </c>
      <c r="R7709" s="6">
        <v>19.41061657374399</v>
      </c>
      <c r="S7709">
        <v>47</v>
      </c>
      <c r="T7709" t="str">
        <f ca="1">PROPER(TRIM(Table1[[#This Row],[Campaign Status]]))</f>
        <v>Completed</v>
      </c>
      <c r="V7709" s="1">
        <f t="shared" si="360"/>
        <v>1924</v>
      </c>
      <c r="W7709" t="str">
        <f t="shared" ca="1" si="361"/>
        <v>South</v>
      </c>
      <c r="X7709" s="6">
        <f t="shared" si="362"/>
        <v>-50.909260356726385</v>
      </c>
    </row>
    <row r="7710" spans="1:24" x14ac:dyDescent="0.3">
      <c r="A7710" t="s">
        <v>8787</v>
      </c>
      <c r="B7710" t="str">
        <f ca="1">PROPER(TRIM(Table1[[#This Row],[Campaign Name]]))</f>
        <v>Mega Discount</v>
      </c>
      <c r="C7710" t="str">
        <f ca="1">PROPER(TRIM(Table1[[#This Row],[Campaign Type]]))</f>
        <v>Retargeting</v>
      </c>
      <c r="D7710" t="str">
        <f ca="1">PROPER(TRIM(Table1[[#This Row],[Marketing Channel]]))</f>
        <v>Youtube</v>
      </c>
      <c r="E7710" t="s">
        <v>773</v>
      </c>
      <c r="F7710" t="s">
        <v>489</v>
      </c>
      <c r="G7710" t="s">
        <v>11141</v>
      </c>
      <c r="H7710" t="s">
        <v>54</v>
      </c>
      <c r="I7710" t="s">
        <v>31</v>
      </c>
      <c r="J7710" t="s">
        <v>63</v>
      </c>
      <c r="K7710">
        <v>177968</v>
      </c>
      <c r="L7710">
        <v>13752</v>
      </c>
      <c r="M7710">
        <v>7.73</v>
      </c>
      <c r="N7710">
        <v>26</v>
      </c>
      <c r="O7710">
        <v>0.19</v>
      </c>
      <c r="P7710">
        <v>250</v>
      </c>
      <c r="Q7710">
        <v>10538.77</v>
      </c>
      <c r="R7710" s="6">
        <v>4115.5080000000007</v>
      </c>
      <c r="S7710">
        <v>1</v>
      </c>
      <c r="T7710" t="str">
        <f ca="1">PROPER(TRIM(Table1[[#This Row],[Campaign Status]]))</f>
        <v>Completed</v>
      </c>
      <c r="V7710" s="1">
        <f t="shared" si="360"/>
        <v>26</v>
      </c>
      <c r="W7710" t="str">
        <f t="shared" ca="1" si="361"/>
        <v>west</v>
      </c>
      <c r="X7710" s="6">
        <f t="shared" si="362"/>
        <v>19.41061657374399</v>
      </c>
    </row>
    <row r="7711" spans="1:24" x14ac:dyDescent="0.3">
      <c r="A7711" t="s">
        <v>8788</v>
      </c>
      <c r="B7711" t="str">
        <f ca="1">PROPER(TRIM(Table1[[#This Row],[Campaign Name]]))</f>
        <v>Festive Offer</v>
      </c>
      <c r="C7711" t="str">
        <f ca="1">PROPER(TRIM(Table1[[#This Row],[Campaign Type]]))</f>
        <v>Retargeting</v>
      </c>
      <c r="D7711" t="str">
        <f ca="1">PROPER(TRIM(Table1[[#This Row],[Marketing Channel]]))</f>
        <v>Google Ads</v>
      </c>
      <c r="E7711" t="s">
        <v>3005</v>
      </c>
      <c r="F7711" t="s">
        <v>347</v>
      </c>
      <c r="G7711" t="s">
        <v>11141</v>
      </c>
      <c r="H7711" t="s">
        <v>54</v>
      </c>
      <c r="I7711" t="s">
        <v>68</v>
      </c>
      <c r="J7711" t="s">
        <v>25</v>
      </c>
      <c r="K7711">
        <v>161127</v>
      </c>
      <c r="L7711">
        <v>22903</v>
      </c>
      <c r="M7711">
        <v>14.21</v>
      </c>
      <c r="N7711">
        <v>5691</v>
      </c>
      <c r="O7711">
        <v>24.85</v>
      </c>
      <c r="P7711">
        <v>250</v>
      </c>
      <c r="Q7711">
        <v>25760.400000000001</v>
      </c>
      <c r="R7711" s="6">
        <v>10204.16</v>
      </c>
      <c r="S7711">
        <v>1394</v>
      </c>
      <c r="T7711" t="str">
        <f ca="1">PROPER(TRIM(Table1[[#This Row],[Campaign Status]]))</f>
        <v>Active</v>
      </c>
      <c r="V7711" s="1">
        <f t="shared" si="360"/>
        <v>5691</v>
      </c>
      <c r="W7711" t="str">
        <f t="shared" ca="1" si="361"/>
        <v>west</v>
      </c>
      <c r="X7711" s="6">
        <f t="shared" si="362"/>
        <v>4115.5080000000007</v>
      </c>
    </row>
    <row r="7712" spans="1:24" hidden="1" x14ac:dyDescent="0.3">
      <c r="A7712" t="s">
        <v>8789</v>
      </c>
      <c r="B7712" t="str">
        <f ca="1">PROPER(TRIM(Table1[[#This Row],[Campaign Name]]))</f>
        <v>Mega Discount</v>
      </c>
      <c r="C7712" t="str">
        <f ca="1">PROPER(TRIM(Table1[[#This Row],[Campaign Type]]))</f>
        <v>Lead Gen</v>
      </c>
      <c r="D7712" t="str">
        <f ca="1">PROPER(TRIM(Table1[[#This Row],[Marketing Channel]]))</f>
        <v>Google Ads</v>
      </c>
      <c r="E7712" t="s">
        <v>944</v>
      </c>
      <c r="F7712" t="s">
        <v>71</v>
      </c>
      <c r="G7712" t="s">
        <v>29</v>
      </c>
      <c r="H7712" t="s">
        <v>61</v>
      </c>
      <c r="I7712" t="s">
        <v>24</v>
      </c>
      <c r="J7712" t="s">
        <v>32</v>
      </c>
      <c r="K7712">
        <v>184389</v>
      </c>
      <c r="L7712">
        <v>24444</v>
      </c>
      <c r="M7712">
        <v>13.26</v>
      </c>
      <c r="N7712">
        <v>3151</v>
      </c>
      <c r="O7712">
        <v>12.89</v>
      </c>
      <c r="P7712">
        <v>12675.52</v>
      </c>
      <c r="R7712" s="6" t="e">
        <v>#VALUE!</v>
      </c>
      <c r="S7712">
        <v>1956</v>
      </c>
      <c r="T7712" t="str">
        <f ca="1">PROPER(TRIM(Table1[[#This Row],[Campaign Status]]))</f>
        <v>Paused</v>
      </c>
      <c r="V7712" s="1">
        <f t="shared" si="360"/>
        <v>3151</v>
      </c>
      <c r="W7712" t="str">
        <f t="shared" ca="1" si="361"/>
        <v>North</v>
      </c>
      <c r="X7712" s="6">
        <f t="shared" si="362"/>
        <v>10204.16</v>
      </c>
    </row>
    <row r="7713" spans="1:24" x14ac:dyDescent="0.3">
      <c r="A7713" t="s">
        <v>8790</v>
      </c>
      <c r="B7713" t="str">
        <f ca="1">PROPER(TRIM(Table1[[#This Row],[Campaign Name]]))</f>
        <v>Flash Sale</v>
      </c>
      <c r="C7713" t="str">
        <f ca="1">PROPER(TRIM(Table1[[#This Row],[Campaign Type]]))</f>
        <v>Lead Gen</v>
      </c>
      <c r="D7713" t="str">
        <f ca="1">PROPER(TRIM(Table1[[#This Row],[Marketing Channel]]))</f>
        <v>Instagram</v>
      </c>
      <c r="E7713" t="s">
        <v>1031</v>
      </c>
      <c r="F7713" t="s">
        <v>274</v>
      </c>
      <c r="G7713" t="s">
        <v>29</v>
      </c>
      <c r="H7713" t="s">
        <v>67</v>
      </c>
      <c r="I7713" t="s">
        <v>24</v>
      </c>
      <c r="J7713" t="s">
        <v>32</v>
      </c>
      <c r="K7713">
        <v>43755</v>
      </c>
      <c r="L7713">
        <v>2717</v>
      </c>
      <c r="M7713">
        <v>6.21</v>
      </c>
      <c r="N7713">
        <v>797</v>
      </c>
      <c r="O7713">
        <v>29.33</v>
      </c>
      <c r="P7713">
        <v>3982.6304252733912</v>
      </c>
      <c r="Q7713">
        <v>49852.28</v>
      </c>
      <c r="R7713" s="6">
        <v>1151.7425589791665</v>
      </c>
      <c r="S7713">
        <v>264</v>
      </c>
      <c r="T7713" t="str">
        <f ca="1">PROPER(TRIM(Table1[[#This Row],[Campaign Status]]))</f>
        <v>Paused</v>
      </c>
      <c r="V7713" s="1">
        <f t="shared" si="360"/>
        <v>797</v>
      </c>
      <c r="W7713" t="str">
        <f t="shared" ca="1" si="361"/>
        <v>North</v>
      </c>
      <c r="X7713" s="6" t="e">
        <f t="shared" si="362"/>
        <v>#VALUE!</v>
      </c>
    </row>
    <row r="7714" spans="1:24" x14ac:dyDescent="0.3">
      <c r="A7714" t="s">
        <v>8791</v>
      </c>
      <c r="B7714" t="str">
        <f ca="1">PROPER(TRIM(Table1[[#This Row],[Campaign Name]]))</f>
        <v>New Launch</v>
      </c>
      <c r="C7714" t="str">
        <f ca="1">PROPER(TRIM(Table1[[#This Row],[Campaign Type]]))</f>
        <v>Retargeting</v>
      </c>
      <c r="D7714" t="str">
        <f ca="1">PROPER(TRIM(Table1[[#This Row],[Marketing Channel]]))</f>
        <v>Meta Ads</v>
      </c>
      <c r="E7714" t="s">
        <v>1040</v>
      </c>
      <c r="F7714" t="s">
        <v>394</v>
      </c>
      <c r="G7714" t="s">
        <v>11141</v>
      </c>
      <c r="H7714" t="s">
        <v>23</v>
      </c>
      <c r="I7714" t="s">
        <v>31</v>
      </c>
      <c r="J7714" t="s">
        <v>25</v>
      </c>
      <c r="K7714">
        <v>99486</v>
      </c>
      <c r="L7714">
        <v>882</v>
      </c>
      <c r="M7714">
        <v>0.89</v>
      </c>
      <c r="N7714">
        <v>78</v>
      </c>
      <c r="O7714">
        <v>8.84</v>
      </c>
      <c r="P7714">
        <v>250</v>
      </c>
      <c r="Q7714">
        <v>7923.76</v>
      </c>
      <c r="R7714" s="6">
        <v>3069.5040000000004</v>
      </c>
      <c r="S7714">
        <v>74</v>
      </c>
      <c r="T7714" t="str">
        <f ca="1">PROPER(TRIM(Table1[[#This Row],[Campaign Status]]))</f>
        <v>Completed</v>
      </c>
      <c r="V7714" s="1">
        <f t="shared" si="360"/>
        <v>78</v>
      </c>
      <c r="W7714" t="str">
        <f t="shared" ca="1" si="361"/>
        <v>west</v>
      </c>
      <c r="X7714" s="6">
        <f t="shared" si="362"/>
        <v>1151.7425589791665</v>
      </c>
    </row>
    <row r="7715" spans="1:24" hidden="1" x14ac:dyDescent="0.3">
      <c r="A7715" t="s">
        <v>8792</v>
      </c>
      <c r="B7715" t="str">
        <f ca="1">PROPER(TRIM(Table1[[#This Row],[Campaign Name]]))</f>
        <v>New Launch</v>
      </c>
      <c r="C7715" t="str">
        <f ca="1">PROPER(TRIM(Table1[[#This Row],[Campaign Type]]))</f>
        <v>Lead Gen</v>
      </c>
      <c r="D7715" t="str">
        <f ca="1">PROPER(TRIM(Table1[[#This Row],[Marketing Channel]]))</f>
        <v>Meta Ads</v>
      </c>
      <c r="E7715" t="s">
        <v>867</v>
      </c>
      <c r="F7715" t="s">
        <v>181</v>
      </c>
      <c r="G7715" t="s">
        <v>11141</v>
      </c>
      <c r="H7715" t="s">
        <v>54</v>
      </c>
      <c r="I7715" t="s">
        <v>31</v>
      </c>
      <c r="J7715" t="s">
        <v>63</v>
      </c>
      <c r="K7715">
        <v>88215</v>
      </c>
      <c r="L7715">
        <v>569</v>
      </c>
      <c r="M7715">
        <v>0.65</v>
      </c>
      <c r="N7715">
        <v>28</v>
      </c>
      <c r="O7715">
        <v>4.92</v>
      </c>
      <c r="P7715">
        <v>3817.8497265160554</v>
      </c>
      <c r="R7715" s="6" t="e">
        <v>#VALUE!</v>
      </c>
      <c r="S7715">
        <v>23</v>
      </c>
      <c r="T7715" t="str">
        <f ca="1">PROPER(TRIM(Table1[[#This Row],[Campaign Status]]))</f>
        <v>Paused</v>
      </c>
      <c r="V7715" s="1">
        <f t="shared" si="360"/>
        <v>28</v>
      </c>
      <c r="W7715" t="str">
        <f t="shared" ca="1" si="361"/>
        <v>west</v>
      </c>
      <c r="X7715" s="6">
        <f t="shared" si="362"/>
        <v>3069.5040000000004</v>
      </c>
    </row>
    <row r="7716" spans="1:24" x14ac:dyDescent="0.3">
      <c r="A7716" t="s">
        <v>8793</v>
      </c>
      <c r="B7716" t="str">
        <f ca="1">PROPER(TRIM(Table1[[#This Row],[Campaign Name]]))</f>
        <v>Summer Sale</v>
      </c>
      <c r="C7716" t="str">
        <f ca="1">PROPER(TRIM(Table1[[#This Row],[Campaign Type]]))</f>
        <v>Lead Gen</v>
      </c>
      <c r="D7716" t="str">
        <f ca="1">PROPER(TRIM(Table1[[#This Row],[Marketing Channel]]))</f>
        <v>Meta Ads</v>
      </c>
      <c r="E7716" t="s">
        <v>2188</v>
      </c>
      <c r="F7716" t="s">
        <v>220</v>
      </c>
      <c r="G7716" t="s">
        <v>46</v>
      </c>
      <c r="H7716" t="s">
        <v>42</v>
      </c>
      <c r="I7716" t="s">
        <v>24</v>
      </c>
      <c r="J7716" t="s">
        <v>32</v>
      </c>
      <c r="K7716">
        <v>53215</v>
      </c>
      <c r="L7716">
        <v>2042</v>
      </c>
      <c r="M7716">
        <v>3.84</v>
      </c>
      <c r="N7716">
        <v>121</v>
      </c>
      <c r="O7716">
        <v>5.93</v>
      </c>
      <c r="P7716">
        <v>3817.8497265160554</v>
      </c>
      <c r="Q7716">
        <v>41289.15</v>
      </c>
      <c r="R7716" s="6">
        <v>981.47656292585521</v>
      </c>
      <c r="S7716">
        <v>78</v>
      </c>
      <c r="T7716" t="str">
        <f ca="1">PROPER(TRIM(Table1[[#This Row],[Campaign Status]]))</f>
        <v>Active</v>
      </c>
      <c r="V7716" s="1">
        <f t="shared" si="360"/>
        <v>121</v>
      </c>
      <c r="W7716" t="str">
        <f t="shared" ca="1" si="361"/>
        <v>South</v>
      </c>
      <c r="X7716" s="6" t="e">
        <f t="shared" si="362"/>
        <v>#VALUE!</v>
      </c>
    </row>
    <row r="7717" spans="1:24" x14ac:dyDescent="0.3">
      <c r="A7717" t="s">
        <v>8794</v>
      </c>
      <c r="B7717" t="str">
        <f ca="1">PROPER(TRIM(Table1[[#This Row],[Campaign Name]]))</f>
        <v>New Launch</v>
      </c>
      <c r="C7717" t="str">
        <f ca="1">PROPER(TRIM(Table1[[#This Row],[Campaign Type]]))</f>
        <v>Awareness</v>
      </c>
      <c r="D7717" t="str">
        <f ca="1">PROPER(TRIM(Table1[[#This Row],[Marketing Channel]]))</f>
        <v>Google Ads</v>
      </c>
      <c r="E7717" t="s">
        <v>1854</v>
      </c>
      <c r="F7717" t="s">
        <v>522</v>
      </c>
      <c r="G7717" t="s">
        <v>29</v>
      </c>
      <c r="H7717" t="s">
        <v>67</v>
      </c>
      <c r="I7717" t="s">
        <v>31</v>
      </c>
      <c r="J7717" t="s">
        <v>32</v>
      </c>
      <c r="K7717">
        <v>147923</v>
      </c>
      <c r="L7717">
        <v>21326</v>
      </c>
      <c r="M7717">
        <v>14.42</v>
      </c>
      <c r="N7717">
        <v>3922</v>
      </c>
      <c r="O7717">
        <v>18.39</v>
      </c>
      <c r="P7717">
        <v>3988.1535696969677</v>
      </c>
      <c r="Q7717">
        <v>46496.02</v>
      </c>
      <c r="R7717" s="6">
        <v>1065.8532999653999</v>
      </c>
      <c r="S7717">
        <v>665</v>
      </c>
      <c r="T7717" t="str">
        <f ca="1">PROPER(TRIM(Table1[[#This Row],[Campaign Status]]))</f>
        <v>Active</v>
      </c>
      <c r="V7717" s="1">
        <f t="shared" si="360"/>
        <v>3922</v>
      </c>
      <c r="W7717" t="str">
        <f t="shared" ca="1" si="361"/>
        <v>North</v>
      </c>
      <c r="X7717" s="6">
        <f t="shared" si="362"/>
        <v>981.47656292585521</v>
      </c>
    </row>
    <row r="7718" spans="1:24" x14ac:dyDescent="0.3">
      <c r="A7718" t="s">
        <v>8795</v>
      </c>
      <c r="B7718" t="str">
        <f ca="1">PROPER(TRIM(Table1[[#This Row],[Campaign Name]]))</f>
        <v>New Launch</v>
      </c>
      <c r="C7718" t="str">
        <f ca="1">PROPER(TRIM(Table1[[#This Row],[Campaign Type]]))</f>
        <v>Retargeting</v>
      </c>
      <c r="D7718" t="str">
        <f ca="1">PROPER(TRIM(Table1[[#This Row],[Marketing Channel]]))</f>
        <v>Meta Ads</v>
      </c>
      <c r="E7718" t="s">
        <v>2765</v>
      </c>
      <c r="F7718" t="s">
        <v>49</v>
      </c>
      <c r="G7718" t="s">
        <v>29</v>
      </c>
      <c r="H7718" t="s">
        <v>67</v>
      </c>
      <c r="I7718" t="s">
        <v>24</v>
      </c>
      <c r="J7718" t="s">
        <v>32</v>
      </c>
      <c r="K7718">
        <v>177898</v>
      </c>
      <c r="L7718">
        <v>17696</v>
      </c>
      <c r="M7718">
        <v>9.9499999999999993</v>
      </c>
      <c r="N7718">
        <v>4626</v>
      </c>
      <c r="O7718">
        <v>26.14</v>
      </c>
      <c r="P7718">
        <v>10663.35</v>
      </c>
      <c r="Q7718">
        <v>4113.67</v>
      </c>
      <c r="R7718" s="6">
        <v>-61.422348511490284</v>
      </c>
      <c r="S7718">
        <v>3871</v>
      </c>
      <c r="T7718" t="str">
        <f ca="1">PROPER(TRIM(Table1[[#This Row],[Campaign Status]]))</f>
        <v>Active</v>
      </c>
      <c r="V7718" s="1">
        <f t="shared" si="360"/>
        <v>4626</v>
      </c>
      <c r="W7718" t="str">
        <f t="shared" ca="1" si="361"/>
        <v>North</v>
      </c>
      <c r="X7718" s="6">
        <f t="shared" si="362"/>
        <v>1065.8532999653999</v>
      </c>
    </row>
    <row r="7719" spans="1:24" x14ac:dyDescent="0.3">
      <c r="A7719" t="s">
        <v>8796</v>
      </c>
      <c r="B7719" t="str">
        <f ca="1">PROPER(TRIM(Table1[[#This Row],[Campaign Name]]))</f>
        <v>Summer Sale</v>
      </c>
      <c r="C7719" t="str">
        <f ca="1">PROPER(TRIM(Table1[[#This Row],[Campaign Type]]))</f>
        <v>Sales</v>
      </c>
      <c r="D7719" t="str">
        <f ca="1">PROPER(TRIM(Table1[[#This Row],[Marketing Channel]]))</f>
        <v>Youtube</v>
      </c>
      <c r="E7719" t="s">
        <v>602</v>
      </c>
      <c r="F7719" t="s">
        <v>489</v>
      </c>
      <c r="G7719" t="s">
        <v>29</v>
      </c>
      <c r="H7719" t="s">
        <v>61</v>
      </c>
      <c r="I7719" t="s">
        <v>31</v>
      </c>
      <c r="J7719" t="s">
        <v>32</v>
      </c>
      <c r="K7719">
        <v>28137</v>
      </c>
      <c r="L7719">
        <v>1560</v>
      </c>
      <c r="M7719">
        <v>5.54</v>
      </c>
      <c r="N7719">
        <v>86</v>
      </c>
      <c r="O7719">
        <v>5.51</v>
      </c>
      <c r="P7719">
        <v>3891.7088323699436</v>
      </c>
      <c r="Q7719">
        <v>45403.45</v>
      </c>
      <c r="R7719" s="6">
        <v>1066.6712993107078</v>
      </c>
      <c r="S7719">
        <v>4</v>
      </c>
      <c r="T7719" t="str">
        <f ca="1">PROPER(TRIM(Table1[[#This Row],[Campaign Status]]))</f>
        <v>Paused</v>
      </c>
      <c r="V7719" s="1">
        <f t="shared" si="360"/>
        <v>86</v>
      </c>
      <c r="W7719" t="str">
        <f t="shared" ca="1" si="361"/>
        <v>North</v>
      </c>
      <c r="X7719" s="6">
        <f t="shared" si="362"/>
        <v>-61.422348511490284</v>
      </c>
    </row>
    <row r="7720" spans="1:24" x14ac:dyDescent="0.3">
      <c r="A7720" t="s">
        <v>8797</v>
      </c>
      <c r="B7720" t="str">
        <f ca="1">PROPER(TRIM(Table1[[#This Row],[Campaign Name]]))</f>
        <v>Summer Sale</v>
      </c>
      <c r="C7720" t="str">
        <f ca="1">PROPER(TRIM(Table1[[#This Row],[Campaign Type]]))</f>
        <v>Retargeting</v>
      </c>
      <c r="D7720" t="str">
        <f ca="1">PROPER(TRIM(Table1[[#This Row],[Marketing Channel]]))</f>
        <v>Youtube</v>
      </c>
      <c r="E7720" t="s">
        <v>2885</v>
      </c>
      <c r="F7720" t="s">
        <v>173</v>
      </c>
      <c r="G7720" t="s">
        <v>11141</v>
      </c>
      <c r="H7720" t="s">
        <v>36</v>
      </c>
      <c r="I7720" t="s">
        <v>24</v>
      </c>
      <c r="J7720" t="s">
        <v>32</v>
      </c>
      <c r="K7720">
        <v>19817</v>
      </c>
      <c r="L7720">
        <v>1384</v>
      </c>
      <c r="M7720">
        <v>6.98</v>
      </c>
      <c r="N7720">
        <v>117</v>
      </c>
      <c r="O7720">
        <v>8.4499999999999993</v>
      </c>
      <c r="P7720">
        <v>3891.7088323699436</v>
      </c>
      <c r="Q7720">
        <v>11001.94</v>
      </c>
      <c r="R7720" s="6">
        <v>182.70203331990081</v>
      </c>
      <c r="S7720">
        <v>108</v>
      </c>
      <c r="T7720" t="str">
        <f ca="1">PROPER(TRIM(Table1[[#This Row],[Campaign Status]]))</f>
        <v>Active</v>
      </c>
      <c r="V7720" s="1">
        <f t="shared" si="360"/>
        <v>117</v>
      </c>
      <c r="W7720" t="str">
        <f t="shared" ca="1" si="361"/>
        <v>west</v>
      </c>
      <c r="X7720" s="6">
        <f t="shared" si="362"/>
        <v>1066.6712993107078</v>
      </c>
    </row>
    <row r="7721" spans="1:24" x14ac:dyDescent="0.3">
      <c r="A7721" t="s">
        <v>8798</v>
      </c>
      <c r="B7721" t="str">
        <f ca="1">PROPER(TRIM(Table1[[#This Row],[Campaign Name]]))</f>
        <v>Flash Sale</v>
      </c>
      <c r="C7721" t="str">
        <f ca="1">PROPER(TRIM(Table1[[#This Row],[Campaign Type]]))</f>
        <v>Awareness</v>
      </c>
      <c r="D7721" t="str">
        <f ca="1">PROPER(TRIM(Table1[[#This Row],[Marketing Channel]]))</f>
        <v>Google Ads</v>
      </c>
      <c r="E7721" t="s">
        <v>624</v>
      </c>
      <c r="F7721" t="s">
        <v>158</v>
      </c>
      <c r="G7721" t="s">
        <v>11141</v>
      </c>
      <c r="H7721" t="s">
        <v>54</v>
      </c>
      <c r="I7721" t="s">
        <v>62</v>
      </c>
      <c r="J7721" t="s">
        <v>32</v>
      </c>
      <c r="K7721">
        <v>115820</v>
      </c>
      <c r="L7721">
        <v>12320</v>
      </c>
      <c r="M7721">
        <v>10.64</v>
      </c>
      <c r="N7721">
        <v>3321</v>
      </c>
      <c r="O7721">
        <v>26.96</v>
      </c>
      <c r="P7721">
        <v>3988.1535696969677</v>
      </c>
      <c r="Q7721">
        <v>17402.53</v>
      </c>
      <c r="R7721" s="6">
        <v>336.35556394390045</v>
      </c>
      <c r="S7721">
        <v>1082</v>
      </c>
      <c r="T7721" t="str">
        <f ca="1">PROPER(TRIM(Table1[[#This Row],[Campaign Status]]))</f>
        <v>Completed</v>
      </c>
      <c r="V7721" s="1">
        <f t="shared" si="360"/>
        <v>3321</v>
      </c>
      <c r="W7721" t="str">
        <f t="shared" ca="1" si="361"/>
        <v>west</v>
      </c>
      <c r="X7721" s="6">
        <f t="shared" si="362"/>
        <v>182.70203331990081</v>
      </c>
    </row>
    <row r="7722" spans="1:24" x14ac:dyDescent="0.3">
      <c r="A7722" t="s">
        <v>8799</v>
      </c>
      <c r="B7722" t="str">
        <f ca="1">PROPER(TRIM(Table1[[#This Row],[Campaign Name]]))</f>
        <v>Festive Offer</v>
      </c>
      <c r="C7722" t="str">
        <f ca="1">PROPER(TRIM(Table1[[#This Row],[Campaign Type]]))</f>
        <v>Awareness</v>
      </c>
      <c r="D7722" t="str">
        <f ca="1">PROPER(TRIM(Table1[[#This Row],[Marketing Channel]]))</f>
        <v>Linkedin</v>
      </c>
      <c r="E7722" t="s">
        <v>1644</v>
      </c>
      <c r="F7722" t="s">
        <v>86</v>
      </c>
      <c r="G7722" t="s">
        <v>11141</v>
      </c>
      <c r="H7722" t="s">
        <v>54</v>
      </c>
      <c r="I7722" t="s">
        <v>68</v>
      </c>
      <c r="J7722" t="s">
        <v>63</v>
      </c>
      <c r="K7722">
        <v>185571</v>
      </c>
      <c r="L7722">
        <v>18467</v>
      </c>
      <c r="M7722">
        <v>9.9499999999999993</v>
      </c>
      <c r="N7722">
        <v>5891</v>
      </c>
      <c r="O7722">
        <v>31.9</v>
      </c>
      <c r="P7722">
        <v>13849.28</v>
      </c>
      <c r="Q7722">
        <v>41273</v>
      </c>
      <c r="R7722" s="6">
        <v>198.01549250213731</v>
      </c>
      <c r="S7722">
        <v>1236</v>
      </c>
      <c r="T7722" t="str">
        <f ca="1">PROPER(TRIM(Table1[[#This Row],[Campaign Status]]))</f>
        <v>Active</v>
      </c>
      <c r="V7722" s="1">
        <f t="shared" si="360"/>
        <v>5891</v>
      </c>
      <c r="W7722" t="str">
        <f t="shared" ca="1" si="361"/>
        <v>west</v>
      </c>
      <c r="X7722" s="6">
        <f t="shared" si="362"/>
        <v>336.35556394390045</v>
      </c>
    </row>
    <row r="7723" spans="1:24" x14ac:dyDescent="0.3">
      <c r="A7723" t="s">
        <v>8800</v>
      </c>
      <c r="B7723" t="str">
        <f ca="1">PROPER(TRIM(Table1[[#This Row],[Campaign Name]]))</f>
        <v>Festive Offer</v>
      </c>
      <c r="C7723" t="str">
        <f ca="1">PROPER(TRIM(Table1[[#This Row],[Campaign Type]]))</f>
        <v>Sales</v>
      </c>
      <c r="D7723" t="str">
        <f ca="1">PROPER(TRIM(Table1[[#This Row],[Marketing Channel]]))</f>
        <v>Google Ads</v>
      </c>
      <c r="E7723" t="s">
        <v>889</v>
      </c>
      <c r="F7723" t="s">
        <v>936</v>
      </c>
      <c r="G7723" t="s">
        <v>46</v>
      </c>
      <c r="H7723" t="s">
        <v>42</v>
      </c>
      <c r="I7723" t="s">
        <v>62</v>
      </c>
      <c r="J7723" t="s">
        <v>25</v>
      </c>
      <c r="K7723">
        <v>30993</v>
      </c>
      <c r="L7723">
        <v>1362</v>
      </c>
      <c r="M7723">
        <v>4.3899999999999997</v>
      </c>
      <c r="N7723">
        <v>293</v>
      </c>
      <c r="O7723">
        <v>21.51</v>
      </c>
      <c r="P7723">
        <v>3988.1535696969677</v>
      </c>
      <c r="Q7723">
        <v>26125.68</v>
      </c>
      <c r="R7723" s="6">
        <v>555.08209609854907</v>
      </c>
      <c r="S7723">
        <v>209</v>
      </c>
      <c r="T7723" t="str">
        <f ca="1">PROPER(TRIM(Table1[[#This Row],[Campaign Status]]))</f>
        <v>Active</v>
      </c>
      <c r="V7723" s="1">
        <f t="shared" si="360"/>
        <v>293</v>
      </c>
      <c r="W7723" t="str">
        <f t="shared" ca="1" si="361"/>
        <v>South</v>
      </c>
      <c r="X7723" s="6">
        <f t="shared" si="362"/>
        <v>198.01549250213731</v>
      </c>
    </row>
    <row r="7724" spans="1:24" x14ac:dyDescent="0.3">
      <c r="A7724" t="s">
        <v>8801</v>
      </c>
      <c r="B7724" t="str">
        <f ca="1">PROPER(TRIM(Table1[[#This Row],[Campaign Name]]))</f>
        <v>Summer Sale</v>
      </c>
      <c r="C7724" t="str">
        <f ca="1">PROPER(TRIM(Table1[[#This Row],[Campaign Type]]))</f>
        <v>Awareness</v>
      </c>
      <c r="D7724" t="str">
        <f ca="1">PROPER(TRIM(Table1[[#This Row],[Marketing Channel]]))</f>
        <v>Linkedin</v>
      </c>
      <c r="E7724" t="s">
        <v>1456</v>
      </c>
      <c r="F7724" t="s">
        <v>294</v>
      </c>
      <c r="G7724" t="s">
        <v>11141</v>
      </c>
      <c r="H7724" t="s">
        <v>36</v>
      </c>
      <c r="I7724" t="s">
        <v>62</v>
      </c>
      <c r="J7724" t="s">
        <v>63</v>
      </c>
      <c r="K7724">
        <v>181979</v>
      </c>
      <c r="L7724">
        <v>1569</v>
      </c>
      <c r="M7724">
        <v>0.86</v>
      </c>
      <c r="N7724">
        <v>517</v>
      </c>
      <c r="O7724">
        <v>32.950000000000003</v>
      </c>
      <c r="P7724">
        <v>3830.4648972188602</v>
      </c>
      <c r="Q7724">
        <v>44776.36</v>
      </c>
      <c r="R7724" s="6">
        <v>1068.9536701539866</v>
      </c>
      <c r="S7724">
        <v>451</v>
      </c>
      <c r="T7724" t="str">
        <f ca="1">PROPER(TRIM(Table1[[#This Row],[Campaign Status]]))</f>
        <v>Active</v>
      </c>
      <c r="V7724" s="1">
        <f t="shared" si="360"/>
        <v>517</v>
      </c>
      <c r="W7724" t="str">
        <f t="shared" ca="1" si="361"/>
        <v>west</v>
      </c>
      <c r="X7724" s="6">
        <f t="shared" si="362"/>
        <v>555.08209609854907</v>
      </c>
    </row>
    <row r="7725" spans="1:24" x14ac:dyDescent="0.3">
      <c r="A7725" t="s">
        <v>8802</v>
      </c>
      <c r="B7725" t="str">
        <f ca="1">PROPER(TRIM(Table1[[#This Row],[Campaign Name]]))</f>
        <v>Summer Sale</v>
      </c>
      <c r="C7725" t="str">
        <f ca="1">PROPER(TRIM(Table1[[#This Row],[Campaign Type]]))</f>
        <v>Lead Gen</v>
      </c>
      <c r="D7725" t="str">
        <f ca="1">PROPER(TRIM(Table1[[#This Row],[Marketing Channel]]))</f>
        <v>Email</v>
      </c>
      <c r="E7725" t="s">
        <v>422</v>
      </c>
      <c r="F7725" t="s">
        <v>294</v>
      </c>
      <c r="G7725" t="s">
        <v>11141</v>
      </c>
      <c r="H7725" t="s">
        <v>54</v>
      </c>
      <c r="I7725" t="s">
        <v>24</v>
      </c>
      <c r="J7725" t="s">
        <v>32</v>
      </c>
      <c r="K7725">
        <v>179397</v>
      </c>
      <c r="L7725">
        <v>11792</v>
      </c>
      <c r="M7725">
        <v>6.57</v>
      </c>
      <c r="N7725">
        <v>2633</v>
      </c>
      <c r="O7725">
        <v>22.33</v>
      </c>
      <c r="P7725">
        <v>250</v>
      </c>
      <c r="Q7725">
        <v>31991.72</v>
      </c>
      <c r="R7725" s="6">
        <v>12696.688</v>
      </c>
      <c r="S7725">
        <v>2223</v>
      </c>
      <c r="T7725" t="str">
        <f ca="1">PROPER(TRIM(Table1[[#This Row],[Campaign Status]]))</f>
        <v>Active</v>
      </c>
      <c r="V7725" s="1">
        <f t="shared" si="360"/>
        <v>2633</v>
      </c>
      <c r="W7725" t="str">
        <f t="shared" ca="1" si="361"/>
        <v>west</v>
      </c>
      <c r="X7725" s="6">
        <f t="shared" si="362"/>
        <v>1068.9536701539866</v>
      </c>
    </row>
    <row r="7726" spans="1:24" x14ac:dyDescent="0.3">
      <c r="A7726" t="s">
        <v>8803</v>
      </c>
      <c r="B7726" t="str">
        <f ca="1">PROPER(TRIM(Table1[[#This Row],[Campaign Name]]))</f>
        <v>Summer Sale</v>
      </c>
      <c r="C7726" t="str">
        <f ca="1">PROPER(TRIM(Table1[[#This Row],[Campaign Type]]))</f>
        <v>Sales</v>
      </c>
      <c r="D7726" t="str">
        <f ca="1">PROPER(TRIM(Table1[[#This Row],[Marketing Channel]]))</f>
        <v>Google Ads</v>
      </c>
      <c r="E7726" t="s">
        <v>1656</v>
      </c>
      <c r="F7726" t="s">
        <v>161</v>
      </c>
      <c r="G7726" t="s">
        <v>11141</v>
      </c>
      <c r="H7726" t="s">
        <v>54</v>
      </c>
      <c r="I7726" t="s">
        <v>24</v>
      </c>
      <c r="J7726" t="s">
        <v>63</v>
      </c>
      <c r="K7726">
        <v>129678</v>
      </c>
      <c r="L7726">
        <v>9611</v>
      </c>
      <c r="M7726">
        <v>7.41</v>
      </c>
      <c r="N7726">
        <v>2283</v>
      </c>
      <c r="O7726">
        <v>23.75</v>
      </c>
      <c r="P7726">
        <v>3988.1535696969677</v>
      </c>
      <c r="Q7726">
        <v>49774.9</v>
      </c>
      <c r="R7726" s="6">
        <v>1148.0687899834822</v>
      </c>
      <c r="S7726">
        <v>1490</v>
      </c>
      <c r="T7726" t="str">
        <f ca="1">PROPER(TRIM(Table1[[#This Row],[Campaign Status]]))</f>
        <v>Active</v>
      </c>
      <c r="V7726" s="1">
        <f t="shared" si="360"/>
        <v>2283</v>
      </c>
      <c r="W7726" t="str">
        <f t="shared" ca="1" si="361"/>
        <v>west</v>
      </c>
      <c r="X7726" s="6">
        <f t="shared" si="362"/>
        <v>12696.688</v>
      </c>
    </row>
    <row r="7727" spans="1:24" x14ac:dyDescent="0.3">
      <c r="A7727" t="s">
        <v>8804</v>
      </c>
      <c r="B7727" t="str">
        <f ca="1">PROPER(TRIM(Table1[[#This Row],[Campaign Name]]))</f>
        <v>New Launch</v>
      </c>
      <c r="C7727" t="str">
        <f ca="1">PROPER(TRIM(Table1[[#This Row],[Campaign Type]]))</f>
        <v>Lead Gen</v>
      </c>
      <c r="D7727" t="str">
        <f ca="1">PROPER(TRIM(Table1[[#This Row],[Marketing Channel]]))</f>
        <v>Instagram</v>
      </c>
      <c r="E7727" t="s">
        <v>3226</v>
      </c>
      <c r="F7727" t="s">
        <v>124</v>
      </c>
      <c r="G7727" t="s">
        <v>29</v>
      </c>
      <c r="H7727" t="s">
        <v>99</v>
      </c>
      <c r="I7727" t="s">
        <v>31</v>
      </c>
      <c r="J7727" t="s">
        <v>25</v>
      </c>
      <c r="K7727">
        <v>79243</v>
      </c>
      <c r="L7727">
        <v>4768</v>
      </c>
      <c r="M7727">
        <v>6.02</v>
      </c>
      <c r="N7727">
        <v>729</v>
      </c>
      <c r="O7727">
        <v>15.29</v>
      </c>
      <c r="P7727">
        <v>12324.98</v>
      </c>
      <c r="Q7727">
        <v>8083.43</v>
      </c>
      <c r="R7727" s="6">
        <v>-34.414254627593706</v>
      </c>
      <c r="S7727">
        <v>558</v>
      </c>
      <c r="T7727" t="str">
        <f ca="1">PROPER(TRIM(Table1[[#This Row],[Campaign Status]]))</f>
        <v>Active</v>
      </c>
      <c r="V7727" s="1">
        <f t="shared" si="360"/>
        <v>729</v>
      </c>
      <c r="W7727" t="str">
        <f t="shared" ca="1" si="361"/>
        <v>North</v>
      </c>
      <c r="X7727" s="6">
        <f t="shared" si="362"/>
        <v>1148.0687899834822</v>
      </c>
    </row>
    <row r="7728" spans="1:24" x14ac:dyDescent="0.3">
      <c r="A7728" t="s">
        <v>8805</v>
      </c>
      <c r="B7728" t="str">
        <f ca="1">PROPER(TRIM(Table1[[#This Row],[Campaign Name]]))</f>
        <v>Mega Discount</v>
      </c>
      <c r="C7728" t="str">
        <f ca="1">PROPER(TRIM(Table1[[#This Row],[Campaign Type]]))</f>
        <v>Awareness</v>
      </c>
      <c r="D7728" t="str">
        <f ca="1">PROPER(TRIM(Table1[[#This Row],[Marketing Channel]]))</f>
        <v>Instagram</v>
      </c>
      <c r="E7728" t="s">
        <v>470</v>
      </c>
      <c r="F7728" t="s">
        <v>587</v>
      </c>
      <c r="G7728" t="s">
        <v>29</v>
      </c>
      <c r="H7728" t="s">
        <v>61</v>
      </c>
      <c r="I7728" t="s">
        <v>68</v>
      </c>
      <c r="J7728" t="s">
        <v>63</v>
      </c>
      <c r="K7728">
        <v>172264</v>
      </c>
      <c r="L7728">
        <v>11433</v>
      </c>
      <c r="M7728">
        <v>6.64</v>
      </c>
      <c r="N7728">
        <v>3232</v>
      </c>
      <c r="O7728">
        <v>28.27</v>
      </c>
      <c r="P7728">
        <v>3982.6304252733912</v>
      </c>
      <c r="Q7728">
        <v>28912.5</v>
      </c>
      <c r="R7728" s="6">
        <v>625.96492550561675</v>
      </c>
      <c r="S7728">
        <v>2612</v>
      </c>
      <c r="T7728" t="str">
        <f ca="1">PROPER(TRIM(Table1[[#This Row],[Campaign Status]]))</f>
        <v>Paused</v>
      </c>
      <c r="V7728" s="1">
        <f t="shared" si="360"/>
        <v>3232</v>
      </c>
      <c r="W7728" t="str">
        <f t="shared" ca="1" si="361"/>
        <v>North</v>
      </c>
      <c r="X7728" s="6">
        <f t="shared" si="362"/>
        <v>-34.414254627593706</v>
      </c>
    </row>
    <row r="7729" spans="1:24" x14ac:dyDescent="0.3">
      <c r="A7729" t="s">
        <v>8806</v>
      </c>
      <c r="B7729" t="str">
        <f ca="1">PROPER(TRIM(Table1[[#This Row],[Campaign Name]]))</f>
        <v>Flash Sale</v>
      </c>
      <c r="C7729" t="str">
        <f ca="1">PROPER(TRIM(Table1[[#This Row],[Campaign Type]]))</f>
        <v>Awareness</v>
      </c>
      <c r="D7729" t="str">
        <f ca="1">PROPER(TRIM(Table1[[#This Row],[Marketing Channel]]))</f>
        <v>Google Ads</v>
      </c>
      <c r="E7729" t="s">
        <v>3131</v>
      </c>
      <c r="F7729" t="s">
        <v>1296</v>
      </c>
      <c r="G7729" t="s">
        <v>29</v>
      </c>
      <c r="H7729" t="s">
        <v>61</v>
      </c>
      <c r="I7729" t="s">
        <v>31</v>
      </c>
      <c r="J7729" t="s">
        <v>63</v>
      </c>
      <c r="K7729">
        <v>90493</v>
      </c>
      <c r="L7729">
        <v>7494</v>
      </c>
      <c r="M7729">
        <v>8.2799999999999994</v>
      </c>
      <c r="N7729">
        <v>612</v>
      </c>
      <c r="O7729">
        <v>8.17</v>
      </c>
      <c r="P7729">
        <v>10141.89</v>
      </c>
      <c r="Q7729">
        <v>23645.48</v>
      </c>
      <c r="R7729" s="6">
        <v>133.14668173289201</v>
      </c>
      <c r="S7729">
        <v>162</v>
      </c>
      <c r="T7729" t="str">
        <f ca="1">PROPER(TRIM(Table1[[#This Row],[Campaign Status]]))</f>
        <v>Active</v>
      </c>
      <c r="V7729" s="1">
        <f t="shared" si="360"/>
        <v>612</v>
      </c>
      <c r="W7729" t="str">
        <f t="shared" ca="1" si="361"/>
        <v>North</v>
      </c>
      <c r="X7729" s="6">
        <f t="shared" si="362"/>
        <v>625.96492550561675</v>
      </c>
    </row>
    <row r="7730" spans="1:24" x14ac:dyDescent="0.3">
      <c r="A7730" t="s">
        <v>8807</v>
      </c>
      <c r="B7730" t="str">
        <f ca="1">PROPER(TRIM(Table1[[#This Row],[Campaign Name]]))</f>
        <v>Summer Sale</v>
      </c>
      <c r="C7730" t="str">
        <f ca="1">PROPER(TRIM(Table1[[#This Row],[Campaign Type]]))</f>
        <v>Lead Gen</v>
      </c>
      <c r="D7730" t="str">
        <f ca="1">PROPER(TRIM(Table1[[#This Row],[Marketing Channel]]))</f>
        <v>Google Ads</v>
      </c>
      <c r="E7730" t="s">
        <v>760</v>
      </c>
      <c r="F7730" t="s">
        <v>181</v>
      </c>
      <c r="G7730" t="s">
        <v>11141</v>
      </c>
      <c r="H7730" t="s">
        <v>36</v>
      </c>
      <c r="I7730" t="s">
        <v>24</v>
      </c>
      <c r="J7730" t="s">
        <v>25</v>
      </c>
      <c r="K7730">
        <v>98458</v>
      </c>
      <c r="L7730">
        <v>10051</v>
      </c>
      <c r="M7730">
        <v>10.210000000000001</v>
      </c>
      <c r="N7730">
        <v>1233</v>
      </c>
      <c r="O7730">
        <v>12.27</v>
      </c>
      <c r="P7730">
        <v>1857.2</v>
      </c>
      <c r="Q7730">
        <v>43247.74</v>
      </c>
      <c r="R7730" s="6">
        <v>2228.6528106827482</v>
      </c>
      <c r="S7730">
        <v>1098</v>
      </c>
      <c r="T7730" t="str">
        <f ca="1">PROPER(TRIM(Table1[[#This Row],[Campaign Status]]))</f>
        <v>Paused</v>
      </c>
      <c r="V7730" s="1">
        <f t="shared" si="360"/>
        <v>1233</v>
      </c>
      <c r="W7730" t="str">
        <f t="shared" ca="1" si="361"/>
        <v>west</v>
      </c>
      <c r="X7730" s="6">
        <f t="shared" si="362"/>
        <v>133.14668173289201</v>
      </c>
    </row>
    <row r="7731" spans="1:24" x14ac:dyDescent="0.3">
      <c r="A7731" t="s">
        <v>8808</v>
      </c>
      <c r="B7731" t="str">
        <f ca="1">PROPER(TRIM(Table1[[#This Row],[Campaign Name]]))</f>
        <v>Summer Sale</v>
      </c>
      <c r="C7731" t="str">
        <f ca="1">PROPER(TRIM(Table1[[#This Row],[Campaign Type]]))</f>
        <v>Lead Gen</v>
      </c>
      <c r="D7731" t="str">
        <f ca="1">PROPER(TRIM(Table1[[#This Row],[Marketing Channel]]))</f>
        <v>Email</v>
      </c>
      <c r="E7731" t="s">
        <v>1219</v>
      </c>
      <c r="F7731" t="s">
        <v>1427</v>
      </c>
      <c r="G7731" t="s">
        <v>41</v>
      </c>
      <c r="H7731" t="s">
        <v>11140</v>
      </c>
      <c r="I7731" t="s">
        <v>24</v>
      </c>
      <c r="J7731" t="s">
        <v>25</v>
      </c>
      <c r="K7731">
        <v>91203</v>
      </c>
      <c r="L7731">
        <v>7433</v>
      </c>
      <c r="M7731">
        <v>8.15</v>
      </c>
      <c r="N7731">
        <v>1949</v>
      </c>
      <c r="O7731">
        <v>26.22</v>
      </c>
      <c r="P7731">
        <v>250</v>
      </c>
      <c r="Q7731">
        <v>36374.18</v>
      </c>
      <c r="R7731" s="6">
        <v>14449.672</v>
      </c>
      <c r="S7731">
        <v>877</v>
      </c>
      <c r="T7731" t="str">
        <f ca="1">PROPER(TRIM(Table1[[#This Row],[Campaign Status]]))</f>
        <v>Completed</v>
      </c>
      <c r="V7731" s="1">
        <f t="shared" si="360"/>
        <v>1949</v>
      </c>
      <c r="W7731" t="str">
        <f t="shared" ca="1" si="361"/>
        <v>East</v>
      </c>
      <c r="X7731" s="6">
        <f t="shared" si="362"/>
        <v>2228.6528106827482</v>
      </c>
    </row>
    <row r="7732" spans="1:24" x14ac:dyDescent="0.3">
      <c r="A7732" t="s">
        <v>8809</v>
      </c>
      <c r="B7732" t="str">
        <f ca="1">PROPER(TRIM(Table1[[#This Row],[Campaign Name]]))</f>
        <v>Flash Sale</v>
      </c>
      <c r="C7732" t="str">
        <f ca="1">PROPER(TRIM(Table1[[#This Row],[Campaign Type]]))</f>
        <v>Lead Gen</v>
      </c>
      <c r="D7732" t="str">
        <f ca="1">PROPER(TRIM(Table1[[#This Row],[Marketing Channel]]))</f>
        <v>Linkedin</v>
      </c>
      <c r="E7732" t="s">
        <v>318</v>
      </c>
      <c r="F7732" t="s">
        <v>1427</v>
      </c>
      <c r="G7732" t="s">
        <v>29</v>
      </c>
      <c r="H7732" t="s">
        <v>61</v>
      </c>
      <c r="I7732" t="s">
        <v>68</v>
      </c>
      <c r="J7732" t="s">
        <v>25</v>
      </c>
      <c r="K7732">
        <v>156161</v>
      </c>
      <c r="L7732">
        <v>21360</v>
      </c>
      <c r="M7732">
        <v>13.68</v>
      </c>
      <c r="N7732">
        <v>1553</v>
      </c>
      <c r="O7732">
        <v>7.27</v>
      </c>
      <c r="P7732">
        <v>13078.33</v>
      </c>
      <c r="Q7732">
        <v>48160.88</v>
      </c>
      <c r="R7732" s="6">
        <v>268.24946304306434</v>
      </c>
      <c r="S7732">
        <v>528</v>
      </c>
      <c r="T7732" t="str">
        <f ca="1">PROPER(TRIM(Table1[[#This Row],[Campaign Status]]))</f>
        <v>Active</v>
      </c>
      <c r="V7732" s="1">
        <f t="shared" si="360"/>
        <v>1553</v>
      </c>
      <c r="W7732" t="str">
        <f t="shared" ca="1" si="361"/>
        <v>North</v>
      </c>
      <c r="X7732" s="6">
        <f t="shared" si="362"/>
        <v>14449.672</v>
      </c>
    </row>
    <row r="7733" spans="1:24" x14ac:dyDescent="0.3">
      <c r="A7733" t="s">
        <v>8810</v>
      </c>
      <c r="B7733" t="str">
        <f ca="1">PROPER(TRIM(Table1[[#This Row],[Campaign Name]]))</f>
        <v>Flash Sale</v>
      </c>
      <c r="C7733" t="str">
        <f ca="1">PROPER(TRIM(Table1[[#This Row],[Campaign Type]]))</f>
        <v>Sales</v>
      </c>
      <c r="D7733" t="str">
        <f ca="1">PROPER(TRIM(Table1[[#This Row],[Marketing Channel]]))</f>
        <v>Linkedin</v>
      </c>
      <c r="E7733" t="s">
        <v>3129</v>
      </c>
      <c r="F7733" t="s">
        <v>649</v>
      </c>
      <c r="G7733" t="s">
        <v>46</v>
      </c>
      <c r="H7733" t="s">
        <v>42</v>
      </c>
      <c r="I7733" t="s">
        <v>24</v>
      </c>
      <c r="J7733" t="s">
        <v>63</v>
      </c>
      <c r="K7733">
        <v>99537</v>
      </c>
      <c r="L7733">
        <v>8368</v>
      </c>
      <c r="M7733">
        <v>8.41</v>
      </c>
      <c r="N7733">
        <v>277</v>
      </c>
      <c r="O7733">
        <v>3.31</v>
      </c>
      <c r="P7733">
        <v>250</v>
      </c>
      <c r="Q7733">
        <v>13084.26</v>
      </c>
      <c r="R7733" s="6">
        <v>5133.7039999999997</v>
      </c>
      <c r="S7733">
        <v>27</v>
      </c>
      <c r="T7733" t="str">
        <f ca="1">PROPER(TRIM(Table1[[#This Row],[Campaign Status]]))</f>
        <v>Active</v>
      </c>
      <c r="V7733" s="1">
        <f t="shared" si="360"/>
        <v>277</v>
      </c>
      <c r="W7733" t="str">
        <f t="shared" ca="1" si="361"/>
        <v>South</v>
      </c>
      <c r="X7733" s="6">
        <f t="shared" si="362"/>
        <v>268.24946304306434</v>
      </c>
    </row>
    <row r="7734" spans="1:24" x14ac:dyDescent="0.3">
      <c r="A7734" t="s">
        <v>8811</v>
      </c>
      <c r="B7734" t="str">
        <f ca="1">PROPER(TRIM(Table1[[#This Row],[Campaign Name]]))</f>
        <v>Festive Offer</v>
      </c>
      <c r="C7734" t="str">
        <f ca="1">PROPER(TRIM(Table1[[#This Row],[Campaign Type]]))</f>
        <v>Sales</v>
      </c>
      <c r="D7734" t="str">
        <f ca="1">PROPER(TRIM(Table1[[#This Row],[Marketing Channel]]))</f>
        <v>Meta Ads</v>
      </c>
      <c r="E7734" t="s">
        <v>604</v>
      </c>
      <c r="F7734" t="s">
        <v>28</v>
      </c>
      <c r="G7734" t="s">
        <v>11141</v>
      </c>
      <c r="H7734" t="s">
        <v>54</v>
      </c>
      <c r="I7734" t="s">
        <v>62</v>
      </c>
      <c r="J7734" t="s">
        <v>63</v>
      </c>
      <c r="K7734">
        <v>18611</v>
      </c>
      <c r="L7734">
        <v>385</v>
      </c>
      <c r="M7734">
        <v>2.0699999999999998</v>
      </c>
      <c r="N7734">
        <v>95</v>
      </c>
      <c r="O7734">
        <v>24.68</v>
      </c>
      <c r="P7734">
        <v>10594.79</v>
      </c>
      <c r="Q7734">
        <v>19915.04</v>
      </c>
      <c r="R7734" s="6">
        <v>87.970124938767071</v>
      </c>
      <c r="S7734">
        <v>54</v>
      </c>
      <c r="T7734" t="str">
        <f ca="1">PROPER(TRIM(Table1[[#This Row],[Campaign Status]]))</f>
        <v>Active</v>
      </c>
      <c r="V7734" s="1">
        <f t="shared" si="360"/>
        <v>95</v>
      </c>
      <c r="W7734" t="str">
        <f t="shared" ca="1" si="361"/>
        <v>west</v>
      </c>
      <c r="X7734" s="6">
        <f t="shared" si="362"/>
        <v>5133.7039999999997</v>
      </c>
    </row>
    <row r="7735" spans="1:24" x14ac:dyDescent="0.3">
      <c r="A7735" t="s">
        <v>8812</v>
      </c>
      <c r="B7735" t="str">
        <f ca="1">PROPER(TRIM(Table1[[#This Row],[Campaign Name]]))</f>
        <v>Festive Offer</v>
      </c>
      <c r="C7735" t="str">
        <f ca="1">PROPER(TRIM(Table1[[#This Row],[Campaign Type]]))</f>
        <v>Lead Gen</v>
      </c>
      <c r="D7735" t="str">
        <f ca="1">PROPER(TRIM(Table1[[#This Row],[Marketing Channel]]))</f>
        <v>Email</v>
      </c>
      <c r="E7735" t="s">
        <v>1300</v>
      </c>
      <c r="F7735" t="s">
        <v>1192</v>
      </c>
      <c r="G7735" t="s">
        <v>46</v>
      </c>
      <c r="H7735" t="s">
        <v>42</v>
      </c>
      <c r="I7735" t="s">
        <v>31</v>
      </c>
      <c r="J7735" t="s">
        <v>32</v>
      </c>
      <c r="K7735">
        <v>145204</v>
      </c>
      <c r="L7735">
        <v>18145</v>
      </c>
      <c r="M7735">
        <v>12.5</v>
      </c>
      <c r="N7735">
        <v>5869</v>
      </c>
      <c r="O7735">
        <v>32.340000000000003</v>
      </c>
      <c r="P7735">
        <v>4021.4266195524165</v>
      </c>
      <c r="Q7735">
        <v>29150.7</v>
      </c>
      <c r="R7735" s="6">
        <v>624.8845436658612</v>
      </c>
      <c r="S7735">
        <v>5161</v>
      </c>
      <c r="T7735" t="str">
        <f ca="1">PROPER(TRIM(Table1[[#This Row],[Campaign Status]]))</f>
        <v>Active</v>
      </c>
      <c r="V7735" s="1">
        <f t="shared" si="360"/>
        <v>5869</v>
      </c>
      <c r="W7735" t="str">
        <f t="shared" ca="1" si="361"/>
        <v>South</v>
      </c>
      <c r="X7735" s="6">
        <f t="shared" si="362"/>
        <v>87.970124938767071</v>
      </c>
    </row>
    <row r="7736" spans="1:24" x14ac:dyDescent="0.3">
      <c r="A7736" t="s">
        <v>8813</v>
      </c>
      <c r="B7736" t="str">
        <f ca="1">PROPER(TRIM(Table1[[#This Row],[Campaign Name]]))</f>
        <v>New Launch</v>
      </c>
      <c r="C7736" t="str">
        <f ca="1">PROPER(TRIM(Table1[[#This Row],[Campaign Type]]))</f>
        <v>Retargeting</v>
      </c>
      <c r="D7736" t="str">
        <f ca="1">PROPER(TRIM(Table1[[#This Row],[Marketing Channel]]))</f>
        <v>Google Ads</v>
      </c>
      <c r="E7736" t="s">
        <v>2279</v>
      </c>
      <c r="F7736" t="s">
        <v>95</v>
      </c>
      <c r="G7736" t="s">
        <v>29</v>
      </c>
      <c r="H7736" t="s">
        <v>61</v>
      </c>
      <c r="I7736" t="s">
        <v>31</v>
      </c>
      <c r="J7736" t="s">
        <v>63</v>
      </c>
      <c r="K7736">
        <v>68275</v>
      </c>
      <c r="L7736">
        <v>1429</v>
      </c>
      <c r="M7736">
        <v>2.09</v>
      </c>
      <c r="N7736">
        <v>337</v>
      </c>
      <c r="O7736">
        <v>23.58</v>
      </c>
      <c r="P7736">
        <v>3988.1535696969677</v>
      </c>
      <c r="Q7736">
        <v>37137.599999999999</v>
      </c>
      <c r="R7736" s="6">
        <v>831.19784258512971</v>
      </c>
      <c r="S7736">
        <v>57</v>
      </c>
      <c r="T7736" t="str">
        <f ca="1">PROPER(TRIM(Table1[[#This Row],[Campaign Status]]))</f>
        <v>Completed</v>
      </c>
      <c r="V7736" s="1">
        <f t="shared" si="360"/>
        <v>337</v>
      </c>
      <c r="W7736" t="str">
        <f t="shared" ca="1" si="361"/>
        <v>North</v>
      </c>
      <c r="X7736" s="6">
        <f t="shared" si="362"/>
        <v>624.8845436658612</v>
      </c>
    </row>
    <row r="7737" spans="1:24" x14ac:dyDescent="0.3">
      <c r="A7737" t="s">
        <v>8814</v>
      </c>
      <c r="B7737" t="str">
        <f ca="1">PROPER(TRIM(Table1[[#This Row],[Campaign Name]]))</f>
        <v>New Launch</v>
      </c>
      <c r="C7737" t="str">
        <f ca="1">PROPER(TRIM(Table1[[#This Row],[Campaign Type]]))</f>
        <v>Lead Gen</v>
      </c>
      <c r="D7737" t="str">
        <f ca="1">PROPER(TRIM(Table1[[#This Row],[Marketing Channel]]))</f>
        <v>Youtube</v>
      </c>
      <c r="E7737" t="s">
        <v>846</v>
      </c>
      <c r="F7737" t="s">
        <v>909</v>
      </c>
      <c r="G7737" t="s">
        <v>11141</v>
      </c>
      <c r="H7737" t="s">
        <v>54</v>
      </c>
      <c r="I7737" t="s">
        <v>31</v>
      </c>
      <c r="J7737" t="s">
        <v>63</v>
      </c>
      <c r="K7737">
        <v>172680</v>
      </c>
      <c r="L7737">
        <v>4351</v>
      </c>
      <c r="M7737">
        <v>2.52</v>
      </c>
      <c r="N7737">
        <v>990</v>
      </c>
      <c r="O7737">
        <v>22.75</v>
      </c>
      <c r="P7737">
        <v>3891.7088323699436</v>
      </c>
      <c r="Q7737">
        <v>18889.13</v>
      </c>
      <c r="R7737" s="6">
        <v>385.36853124484753</v>
      </c>
      <c r="S7737">
        <v>377</v>
      </c>
      <c r="T7737" t="str">
        <f ca="1">PROPER(TRIM(Table1[[#This Row],[Campaign Status]]))</f>
        <v>Completed</v>
      </c>
      <c r="V7737" s="1">
        <f t="shared" si="360"/>
        <v>990</v>
      </c>
      <c r="W7737" t="str">
        <f t="shared" ca="1" si="361"/>
        <v>west</v>
      </c>
      <c r="X7737" s="6">
        <f t="shared" si="362"/>
        <v>831.19784258512971</v>
      </c>
    </row>
    <row r="7738" spans="1:24" x14ac:dyDescent="0.3">
      <c r="A7738" t="s">
        <v>8815</v>
      </c>
      <c r="B7738" t="str">
        <f ca="1">PROPER(TRIM(Table1[[#This Row],[Campaign Name]]))</f>
        <v>Summer Sale</v>
      </c>
      <c r="C7738" t="str">
        <f ca="1">PROPER(TRIM(Table1[[#This Row],[Campaign Type]]))</f>
        <v>Awareness</v>
      </c>
      <c r="D7738" t="str">
        <f ca="1">PROPER(TRIM(Table1[[#This Row],[Marketing Channel]]))</f>
        <v>Meta Ads</v>
      </c>
      <c r="E7738" t="s">
        <v>1874</v>
      </c>
      <c r="F7738" t="s">
        <v>909</v>
      </c>
      <c r="G7738" t="s">
        <v>11141</v>
      </c>
      <c r="H7738" t="s">
        <v>23</v>
      </c>
      <c r="I7738" t="s">
        <v>62</v>
      </c>
      <c r="J7738" t="s">
        <v>25</v>
      </c>
      <c r="K7738">
        <v>150601</v>
      </c>
      <c r="L7738">
        <v>7600</v>
      </c>
      <c r="M7738">
        <v>5.05</v>
      </c>
      <c r="N7738">
        <v>1759</v>
      </c>
      <c r="O7738">
        <v>23.14</v>
      </c>
      <c r="P7738">
        <v>250</v>
      </c>
      <c r="Q7738">
        <v>34243.440000000002</v>
      </c>
      <c r="R7738" s="6">
        <v>13597.376</v>
      </c>
      <c r="S7738">
        <v>150</v>
      </c>
      <c r="T7738" t="str">
        <f ca="1">PROPER(TRIM(Table1[[#This Row],[Campaign Status]]))</f>
        <v>Completed</v>
      </c>
      <c r="V7738" s="1">
        <f t="shared" si="360"/>
        <v>1759</v>
      </c>
      <c r="W7738" t="str">
        <f t="shared" ca="1" si="361"/>
        <v>west</v>
      </c>
      <c r="X7738" s="6">
        <f t="shared" si="362"/>
        <v>385.36853124484753</v>
      </c>
    </row>
    <row r="7739" spans="1:24" x14ac:dyDescent="0.3">
      <c r="A7739" t="s">
        <v>8816</v>
      </c>
      <c r="B7739" t="str">
        <f ca="1">PROPER(TRIM(Table1[[#This Row],[Campaign Name]]))</f>
        <v>Summer Sale</v>
      </c>
      <c r="C7739" t="str">
        <f ca="1">PROPER(TRIM(Table1[[#This Row],[Campaign Type]]))</f>
        <v>Sales</v>
      </c>
      <c r="D7739" t="str">
        <f ca="1">PROPER(TRIM(Table1[[#This Row],[Marketing Channel]]))</f>
        <v>Meta Ads</v>
      </c>
      <c r="E7739" t="s">
        <v>2049</v>
      </c>
      <c r="F7739" t="s">
        <v>468</v>
      </c>
      <c r="G7739" t="s">
        <v>29</v>
      </c>
      <c r="H7739" t="s">
        <v>67</v>
      </c>
      <c r="I7739" t="s">
        <v>31</v>
      </c>
      <c r="J7739" t="s">
        <v>32</v>
      </c>
      <c r="K7739">
        <v>181928</v>
      </c>
      <c r="L7739">
        <v>19148</v>
      </c>
      <c r="M7739">
        <v>10.53</v>
      </c>
      <c r="N7739">
        <v>736</v>
      </c>
      <c r="O7739">
        <v>3.84</v>
      </c>
      <c r="P7739">
        <v>250</v>
      </c>
      <c r="Q7739">
        <v>43067.97</v>
      </c>
      <c r="R7739" s="6">
        <v>17127.188000000002</v>
      </c>
      <c r="S7739">
        <v>559</v>
      </c>
      <c r="T7739" t="str">
        <f ca="1">PROPER(TRIM(Table1[[#This Row],[Campaign Status]]))</f>
        <v>Active</v>
      </c>
      <c r="V7739" s="1">
        <f t="shared" si="360"/>
        <v>736</v>
      </c>
      <c r="W7739" t="str">
        <f t="shared" ca="1" si="361"/>
        <v>North</v>
      </c>
      <c r="X7739" s="6">
        <f t="shared" si="362"/>
        <v>13597.376</v>
      </c>
    </row>
    <row r="7740" spans="1:24" x14ac:dyDescent="0.3">
      <c r="A7740" t="s">
        <v>7660</v>
      </c>
      <c r="B7740" t="str">
        <f ca="1">PROPER(TRIM(Table1[[#This Row],[Campaign Name]]))</f>
        <v>New Launch</v>
      </c>
      <c r="C7740" t="str">
        <f ca="1">PROPER(TRIM(Table1[[#This Row],[Campaign Type]]))</f>
        <v>Lead Gen</v>
      </c>
      <c r="D7740" t="str">
        <f ca="1">PROPER(TRIM(Table1[[#This Row],[Marketing Channel]]))</f>
        <v>Meta Ads</v>
      </c>
      <c r="E7740" t="s">
        <v>2636</v>
      </c>
      <c r="F7740" t="s">
        <v>1192</v>
      </c>
      <c r="G7740" t="s">
        <v>11141</v>
      </c>
      <c r="H7740" t="s">
        <v>54</v>
      </c>
      <c r="I7740" t="s">
        <v>62</v>
      </c>
      <c r="J7740" t="s">
        <v>25</v>
      </c>
      <c r="K7740">
        <v>82922</v>
      </c>
      <c r="L7740">
        <v>12363</v>
      </c>
      <c r="M7740">
        <v>14.91</v>
      </c>
      <c r="N7740">
        <v>3526</v>
      </c>
      <c r="O7740">
        <v>28.52</v>
      </c>
      <c r="P7740">
        <v>250</v>
      </c>
      <c r="Q7740">
        <v>37567.71</v>
      </c>
      <c r="R7740" s="6">
        <v>14927.083999999999</v>
      </c>
      <c r="S7740">
        <v>3222</v>
      </c>
      <c r="T7740" t="str">
        <f ca="1">PROPER(TRIM(Table1[[#This Row],[Campaign Status]]))</f>
        <v>Active</v>
      </c>
      <c r="V7740" s="1">
        <f t="shared" si="360"/>
        <v>3526</v>
      </c>
      <c r="W7740" t="str">
        <f t="shared" ca="1" si="361"/>
        <v>west</v>
      </c>
      <c r="X7740" s="6">
        <f t="shared" si="362"/>
        <v>17127.188000000002</v>
      </c>
    </row>
    <row r="7741" spans="1:24" x14ac:dyDescent="0.3">
      <c r="A7741" t="s">
        <v>8817</v>
      </c>
      <c r="B7741" t="str">
        <f ca="1">PROPER(TRIM(Table1[[#This Row],[Campaign Name]]))</f>
        <v>Flash Sale</v>
      </c>
      <c r="C7741" t="str">
        <f ca="1">PROPER(TRIM(Table1[[#This Row],[Campaign Type]]))</f>
        <v>Retargeting</v>
      </c>
      <c r="D7741" t="str">
        <f ca="1">PROPER(TRIM(Table1[[#This Row],[Marketing Channel]]))</f>
        <v>Instagram</v>
      </c>
      <c r="E7741" t="s">
        <v>1261</v>
      </c>
      <c r="F7741" t="s">
        <v>668</v>
      </c>
      <c r="G7741" t="s">
        <v>11141</v>
      </c>
      <c r="H7741" t="s">
        <v>23</v>
      </c>
      <c r="I7741" t="s">
        <v>31</v>
      </c>
      <c r="J7741" t="s">
        <v>63</v>
      </c>
      <c r="K7741">
        <v>94777</v>
      </c>
      <c r="L7741">
        <v>1164</v>
      </c>
      <c r="M7741">
        <v>1.23</v>
      </c>
      <c r="N7741">
        <v>290</v>
      </c>
      <c r="O7741">
        <v>24.91</v>
      </c>
      <c r="P7741">
        <v>1554.52</v>
      </c>
      <c r="Q7741">
        <v>44851.38</v>
      </c>
      <c r="R7741" s="6">
        <v>2785.2237346576439</v>
      </c>
      <c r="S7741">
        <v>92</v>
      </c>
      <c r="T7741" t="str">
        <f ca="1">PROPER(TRIM(Table1[[#This Row],[Campaign Status]]))</f>
        <v>Paused</v>
      </c>
      <c r="V7741" s="1">
        <f t="shared" si="360"/>
        <v>290</v>
      </c>
      <c r="W7741" t="str">
        <f t="shared" ca="1" si="361"/>
        <v>west</v>
      </c>
      <c r="X7741" s="6">
        <f t="shared" si="362"/>
        <v>14927.083999999999</v>
      </c>
    </row>
    <row r="7742" spans="1:24" x14ac:dyDescent="0.3">
      <c r="A7742" t="s">
        <v>8818</v>
      </c>
      <c r="B7742" t="str">
        <f ca="1">PROPER(TRIM(Table1[[#This Row],[Campaign Name]]))</f>
        <v>Flash Sale</v>
      </c>
      <c r="C7742" t="str">
        <f ca="1">PROPER(TRIM(Table1[[#This Row],[Campaign Type]]))</f>
        <v>Lead Gen</v>
      </c>
      <c r="D7742" t="str">
        <f ca="1">PROPER(TRIM(Table1[[#This Row],[Marketing Channel]]))</f>
        <v>Instagram</v>
      </c>
      <c r="E7742" t="s">
        <v>1698</v>
      </c>
      <c r="F7742" t="s">
        <v>668</v>
      </c>
      <c r="G7742" t="s">
        <v>41</v>
      </c>
      <c r="H7742" t="s">
        <v>11140</v>
      </c>
      <c r="I7742" t="s">
        <v>68</v>
      </c>
      <c r="J7742" t="s">
        <v>63</v>
      </c>
      <c r="K7742">
        <v>193529</v>
      </c>
      <c r="L7742">
        <v>8162</v>
      </c>
      <c r="M7742">
        <v>4.22</v>
      </c>
      <c r="N7742">
        <v>2277</v>
      </c>
      <c r="O7742">
        <v>27.9</v>
      </c>
      <c r="P7742">
        <v>3982.6304252733912</v>
      </c>
      <c r="Q7742">
        <v>13613.72</v>
      </c>
      <c r="R7742" s="6">
        <v>241.82734892016683</v>
      </c>
      <c r="S7742">
        <v>464</v>
      </c>
      <c r="T7742" t="str">
        <f ca="1">PROPER(TRIM(Table1[[#This Row],[Campaign Status]]))</f>
        <v>Active</v>
      </c>
      <c r="V7742" s="1">
        <f t="shared" si="360"/>
        <v>2277</v>
      </c>
      <c r="W7742" t="str">
        <f t="shared" ca="1" si="361"/>
        <v>East</v>
      </c>
      <c r="X7742" s="6">
        <f t="shared" si="362"/>
        <v>2785.2237346576439</v>
      </c>
    </row>
    <row r="7743" spans="1:24" x14ac:dyDescent="0.3">
      <c r="A7743" t="s">
        <v>8819</v>
      </c>
      <c r="B7743" t="str">
        <f ca="1">PROPER(TRIM(Table1[[#This Row],[Campaign Name]]))</f>
        <v>Mega Discount</v>
      </c>
      <c r="C7743" t="str">
        <f ca="1">PROPER(TRIM(Table1[[#This Row],[Campaign Type]]))</f>
        <v>Sales</v>
      </c>
      <c r="D7743" t="str">
        <f ca="1">PROPER(TRIM(Table1[[#This Row],[Marketing Channel]]))</f>
        <v>Email</v>
      </c>
      <c r="E7743" t="s">
        <v>2726</v>
      </c>
      <c r="F7743" t="s">
        <v>1042</v>
      </c>
      <c r="G7743" t="s">
        <v>11141</v>
      </c>
      <c r="H7743" t="s">
        <v>36</v>
      </c>
      <c r="I7743" t="s">
        <v>62</v>
      </c>
      <c r="J7743" t="s">
        <v>32</v>
      </c>
      <c r="K7743">
        <v>195181</v>
      </c>
      <c r="L7743">
        <v>25753</v>
      </c>
      <c r="M7743">
        <v>13.19</v>
      </c>
      <c r="N7743">
        <v>6145</v>
      </c>
      <c r="O7743">
        <v>23.86</v>
      </c>
      <c r="P7743">
        <v>4021.4266195524165</v>
      </c>
      <c r="Q7743">
        <v>31996.240000000002</v>
      </c>
      <c r="R7743" s="6">
        <v>695.64400962664263</v>
      </c>
      <c r="S7743">
        <v>2697</v>
      </c>
      <c r="T7743" t="str">
        <f ca="1">PROPER(TRIM(Table1[[#This Row],[Campaign Status]]))</f>
        <v>Active</v>
      </c>
      <c r="V7743" s="1">
        <f t="shared" si="360"/>
        <v>6145</v>
      </c>
      <c r="W7743" t="str">
        <f t="shared" ca="1" si="361"/>
        <v>west</v>
      </c>
      <c r="X7743" s="6">
        <f t="shared" si="362"/>
        <v>241.82734892016683</v>
      </c>
    </row>
    <row r="7744" spans="1:24" x14ac:dyDescent="0.3">
      <c r="A7744" t="s">
        <v>8820</v>
      </c>
      <c r="B7744" t="str">
        <f ca="1">PROPER(TRIM(Table1[[#This Row],[Campaign Name]]))</f>
        <v>Summer Sale</v>
      </c>
      <c r="C7744" t="str">
        <f ca="1">PROPER(TRIM(Table1[[#This Row],[Campaign Type]]))</f>
        <v>Retargeting</v>
      </c>
      <c r="D7744" t="str">
        <f ca="1">PROPER(TRIM(Table1[[#This Row],[Marketing Channel]]))</f>
        <v>Linkedin</v>
      </c>
      <c r="E7744" t="s">
        <v>4709</v>
      </c>
      <c r="F7744" t="s">
        <v>92</v>
      </c>
      <c r="G7744" t="s">
        <v>29</v>
      </c>
      <c r="H7744" t="s">
        <v>61</v>
      </c>
      <c r="I7744" t="s">
        <v>62</v>
      </c>
      <c r="J7744" t="s">
        <v>32</v>
      </c>
      <c r="K7744">
        <v>113885</v>
      </c>
      <c r="L7744">
        <v>11959</v>
      </c>
      <c r="M7744">
        <v>10.5</v>
      </c>
      <c r="N7744">
        <v>3105</v>
      </c>
      <c r="O7744">
        <v>25.96</v>
      </c>
      <c r="P7744">
        <v>250</v>
      </c>
      <c r="Q7744">
        <v>6024.61</v>
      </c>
      <c r="R7744" s="6">
        <v>2309.8440000000001</v>
      </c>
      <c r="S7744">
        <v>2447</v>
      </c>
      <c r="T7744" t="str">
        <f ca="1">PROPER(TRIM(Table1[[#This Row],[Campaign Status]]))</f>
        <v>Completed</v>
      </c>
      <c r="V7744" s="1">
        <f t="shared" si="360"/>
        <v>3105</v>
      </c>
      <c r="W7744" t="str">
        <f t="shared" ca="1" si="361"/>
        <v>North</v>
      </c>
      <c r="X7744" s="6">
        <f t="shared" si="362"/>
        <v>695.64400962664263</v>
      </c>
    </row>
    <row r="7745" spans="1:24" x14ac:dyDescent="0.3">
      <c r="A7745" t="s">
        <v>8821</v>
      </c>
      <c r="B7745" t="str">
        <f ca="1">PROPER(TRIM(Table1[[#This Row],[Campaign Name]]))</f>
        <v>Festive Offer</v>
      </c>
      <c r="C7745" t="str">
        <f ca="1">PROPER(TRIM(Table1[[#This Row],[Campaign Type]]))</f>
        <v>Sales</v>
      </c>
      <c r="D7745" t="str">
        <f ca="1">PROPER(TRIM(Table1[[#This Row],[Marketing Channel]]))</f>
        <v>Linkedin</v>
      </c>
      <c r="E7745" t="s">
        <v>380</v>
      </c>
      <c r="F7745" t="s">
        <v>303</v>
      </c>
      <c r="G7745" t="s">
        <v>41</v>
      </c>
      <c r="H7745" t="s">
        <v>11140</v>
      </c>
      <c r="I7745" t="s">
        <v>24</v>
      </c>
      <c r="J7745" t="s">
        <v>63</v>
      </c>
      <c r="K7745">
        <v>149327</v>
      </c>
      <c r="L7745">
        <v>17517</v>
      </c>
      <c r="M7745">
        <v>11.73</v>
      </c>
      <c r="N7745">
        <v>5623</v>
      </c>
      <c r="O7745">
        <v>32.1</v>
      </c>
      <c r="P7745">
        <v>250</v>
      </c>
      <c r="Q7745">
        <v>19079.78</v>
      </c>
      <c r="R7745" s="6">
        <v>7531.9120000000003</v>
      </c>
      <c r="S7745">
        <v>1769</v>
      </c>
      <c r="T7745" t="str">
        <f ca="1">PROPER(TRIM(Table1[[#This Row],[Campaign Status]]))</f>
        <v>Completed</v>
      </c>
      <c r="V7745" s="1">
        <f t="shared" si="360"/>
        <v>5623</v>
      </c>
      <c r="W7745" t="str">
        <f t="shared" ca="1" si="361"/>
        <v>East</v>
      </c>
      <c r="X7745" s="6">
        <f t="shared" si="362"/>
        <v>2309.8440000000001</v>
      </c>
    </row>
    <row r="7746" spans="1:24" x14ac:dyDescent="0.3">
      <c r="A7746" t="s">
        <v>8822</v>
      </c>
      <c r="B7746" t="str">
        <f ca="1">PROPER(TRIM(Table1[[#This Row],[Campaign Name]]))</f>
        <v>New Launch</v>
      </c>
      <c r="C7746" t="str">
        <f ca="1">PROPER(TRIM(Table1[[#This Row],[Campaign Type]]))</f>
        <v>Sales</v>
      </c>
      <c r="D7746" t="str">
        <f ca="1">PROPER(TRIM(Table1[[#This Row],[Marketing Channel]]))</f>
        <v>Meta Ads</v>
      </c>
      <c r="E7746" t="s">
        <v>2459</v>
      </c>
      <c r="F7746" t="s">
        <v>103</v>
      </c>
      <c r="G7746" t="s">
        <v>11141</v>
      </c>
      <c r="H7746" t="s">
        <v>36</v>
      </c>
      <c r="I7746" t="s">
        <v>68</v>
      </c>
      <c r="J7746" t="s">
        <v>32</v>
      </c>
      <c r="K7746">
        <v>64197</v>
      </c>
      <c r="L7746">
        <v>3453</v>
      </c>
      <c r="M7746">
        <v>5.38</v>
      </c>
      <c r="N7746">
        <v>585</v>
      </c>
      <c r="O7746">
        <v>16.940000000000001</v>
      </c>
      <c r="P7746">
        <v>12805.63</v>
      </c>
      <c r="Q7746">
        <v>18063.63</v>
      </c>
      <c r="R7746" s="6">
        <v>41.060064987040874</v>
      </c>
      <c r="S7746">
        <v>139</v>
      </c>
      <c r="T7746" t="str">
        <f ca="1">PROPER(TRIM(Table1[[#This Row],[Campaign Status]]))</f>
        <v>Paused</v>
      </c>
      <c r="V7746" s="1">
        <f t="shared" ref="V7746:V7809" si="363">IF(N7746="",ROUND(L7746*O7746/100,0),N7746)</f>
        <v>585</v>
      </c>
      <c r="W7746" t="str">
        <f t="shared" ca="1" si="361"/>
        <v>west</v>
      </c>
      <c r="X7746" s="6">
        <f t="shared" si="362"/>
        <v>7531.9120000000003</v>
      </c>
    </row>
    <row r="7747" spans="1:24" x14ac:dyDescent="0.3">
      <c r="A7747" t="s">
        <v>8823</v>
      </c>
      <c r="B7747" t="str">
        <f ca="1">PROPER(TRIM(Table1[[#This Row],[Campaign Name]]))</f>
        <v>Summer Sale</v>
      </c>
      <c r="C7747" t="str">
        <f ca="1">PROPER(TRIM(Table1[[#This Row],[Campaign Type]]))</f>
        <v>Awareness</v>
      </c>
      <c r="D7747" t="str">
        <f ca="1">PROPER(TRIM(Table1[[#This Row],[Marketing Channel]]))</f>
        <v>Meta Ads</v>
      </c>
      <c r="E7747" t="s">
        <v>5144</v>
      </c>
      <c r="F7747" t="s">
        <v>170</v>
      </c>
      <c r="G7747" t="s">
        <v>46</v>
      </c>
      <c r="H7747" t="s">
        <v>42</v>
      </c>
      <c r="I7747" t="s">
        <v>68</v>
      </c>
      <c r="J7747" t="s">
        <v>63</v>
      </c>
      <c r="K7747">
        <v>39846</v>
      </c>
      <c r="L7747">
        <v>1840</v>
      </c>
      <c r="M7747">
        <v>4.62</v>
      </c>
      <c r="N7747">
        <v>479</v>
      </c>
      <c r="O7747">
        <v>26.03</v>
      </c>
      <c r="P7747">
        <v>250</v>
      </c>
      <c r="Q7747">
        <v>15237.37</v>
      </c>
      <c r="R7747" s="6">
        <v>5994.9480000000003</v>
      </c>
      <c r="S7747">
        <v>202</v>
      </c>
      <c r="T7747" t="str">
        <f ca="1">PROPER(TRIM(Table1[[#This Row],[Campaign Status]]))</f>
        <v>Paused</v>
      </c>
      <c r="V7747" s="1">
        <f t="shared" si="363"/>
        <v>479</v>
      </c>
      <c r="W7747" t="str">
        <f t="shared" ref="W7747:W7810" ca="1" si="364">IF(OR(D7747="Delhi",D7747="lucknow",D7747="jaipur"),"North",IF(OR(D7747="Bengaluru",D7747="chennai"),"South",IF(D7747="Kolkata","East",IF(OR(D7747="Mumbai",D7747="Pune",D7747="Ahmedabad"),"west","unknown"))))</f>
        <v>South</v>
      </c>
      <c r="X7747" s="6">
        <f t="shared" si="362"/>
        <v>41.060064987040874</v>
      </c>
    </row>
    <row r="7748" spans="1:24" x14ac:dyDescent="0.3">
      <c r="A7748" t="s">
        <v>8824</v>
      </c>
      <c r="B7748" t="str">
        <f ca="1">PROPER(TRIM(Table1[[#This Row],[Campaign Name]]))</f>
        <v>Festive Offer</v>
      </c>
      <c r="C7748" t="str">
        <f ca="1">PROPER(TRIM(Table1[[#This Row],[Campaign Type]]))</f>
        <v>Awareness</v>
      </c>
      <c r="D7748" t="str">
        <f ca="1">PROPER(TRIM(Table1[[#This Row],[Marketing Channel]]))</f>
        <v>Google Ads</v>
      </c>
      <c r="E7748" t="s">
        <v>497</v>
      </c>
      <c r="F7748" t="s">
        <v>220</v>
      </c>
      <c r="G7748" t="s">
        <v>11141</v>
      </c>
      <c r="H7748" t="s">
        <v>54</v>
      </c>
      <c r="I7748" t="s">
        <v>62</v>
      </c>
      <c r="J7748" t="s">
        <v>25</v>
      </c>
      <c r="K7748">
        <v>117145</v>
      </c>
      <c r="L7748">
        <v>1230</v>
      </c>
      <c r="M7748">
        <v>1.05</v>
      </c>
      <c r="N7748">
        <v>122</v>
      </c>
      <c r="O7748">
        <v>9.92</v>
      </c>
      <c r="P7748">
        <v>3988.1535696969677</v>
      </c>
      <c r="Q7748">
        <v>13229.29</v>
      </c>
      <c r="R7748" s="6">
        <v>231.71465864603613</v>
      </c>
      <c r="S7748">
        <v>74</v>
      </c>
      <c r="T7748" t="str">
        <f ca="1">PROPER(TRIM(Table1[[#This Row],[Campaign Status]]))</f>
        <v>Active</v>
      </c>
      <c r="V7748" s="1">
        <f t="shared" si="363"/>
        <v>122</v>
      </c>
      <c r="W7748" t="str">
        <f t="shared" ca="1" si="364"/>
        <v>west</v>
      </c>
      <c r="X7748" s="6">
        <f t="shared" ref="X7748:X7811" si="365">R7747*1</f>
        <v>5994.9480000000003</v>
      </c>
    </row>
    <row r="7749" spans="1:24" x14ac:dyDescent="0.3">
      <c r="A7749" t="s">
        <v>8825</v>
      </c>
      <c r="B7749" t="str">
        <f ca="1">PROPER(TRIM(Table1[[#This Row],[Campaign Name]]))</f>
        <v>Flash Sale</v>
      </c>
      <c r="C7749" t="str">
        <f ca="1">PROPER(TRIM(Table1[[#This Row],[Campaign Type]]))</f>
        <v>Sales</v>
      </c>
      <c r="D7749" t="str">
        <f ca="1">PROPER(TRIM(Table1[[#This Row],[Marketing Channel]]))</f>
        <v>Linkedin</v>
      </c>
      <c r="E7749" t="s">
        <v>330</v>
      </c>
      <c r="F7749" t="s">
        <v>140</v>
      </c>
      <c r="G7749" t="s">
        <v>11141</v>
      </c>
      <c r="H7749" t="s">
        <v>36</v>
      </c>
      <c r="I7749" t="s">
        <v>24</v>
      </c>
      <c r="J7749" t="s">
        <v>25</v>
      </c>
      <c r="K7749">
        <v>177875</v>
      </c>
      <c r="L7749">
        <v>4939</v>
      </c>
      <c r="M7749">
        <v>2.78</v>
      </c>
      <c r="N7749">
        <v>247</v>
      </c>
      <c r="O7749">
        <v>5</v>
      </c>
      <c r="P7749">
        <v>3830.4648972188602</v>
      </c>
      <c r="Q7749">
        <v>44502</v>
      </c>
      <c r="R7749" s="6">
        <v>1061.791093094497</v>
      </c>
      <c r="S7749">
        <v>22</v>
      </c>
      <c r="T7749" t="str">
        <f ca="1">PROPER(TRIM(Table1[[#This Row],[Campaign Status]]))</f>
        <v>Completed</v>
      </c>
      <c r="V7749" s="1">
        <f t="shared" si="363"/>
        <v>247</v>
      </c>
      <c r="W7749" t="str">
        <f t="shared" ca="1" si="364"/>
        <v>west</v>
      </c>
      <c r="X7749" s="6">
        <f t="shared" si="365"/>
        <v>231.71465864603613</v>
      </c>
    </row>
    <row r="7750" spans="1:24" x14ac:dyDescent="0.3">
      <c r="A7750" t="s">
        <v>8826</v>
      </c>
      <c r="B7750" t="str">
        <f ca="1">PROPER(TRIM(Table1[[#This Row],[Campaign Name]]))</f>
        <v>New Launch</v>
      </c>
      <c r="C7750" t="str">
        <f ca="1">PROPER(TRIM(Table1[[#This Row],[Campaign Type]]))</f>
        <v>Lead Gen</v>
      </c>
      <c r="D7750" t="str">
        <f ca="1">PROPER(TRIM(Table1[[#This Row],[Marketing Channel]]))</f>
        <v>Youtube</v>
      </c>
      <c r="E7750" t="s">
        <v>2002</v>
      </c>
      <c r="F7750" t="s">
        <v>161</v>
      </c>
      <c r="G7750" t="s">
        <v>29</v>
      </c>
      <c r="H7750" t="s">
        <v>67</v>
      </c>
      <c r="I7750" t="s">
        <v>31</v>
      </c>
      <c r="J7750" t="s">
        <v>32</v>
      </c>
      <c r="K7750">
        <v>49088</v>
      </c>
      <c r="L7750">
        <v>4266</v>
      </c>
      <c r="M7750">
        <v>8.69</v>
      </c>
      <c r="N7750">
        <v>1080</v>
      </c>
      <c r="O7750">
        <v>25.32</v>
      </c>
      <c r="P7750">
        <v>5921.21</v>
      </c>
      <c r="Q7750">
        <v>37017.42</v>
      </c>
      <c r="R7750" s="6">
        <v>525.16647779761229</v>
      </c>
      <c r="S7750">
        <v>337</v>
      </c>
      <c r="T7750" t="str">
        <f ca="1">PROPER(TRIM(Table1[[#This Row],[Campaign Status]]))</f>
        <v>Active</v>
      </c>
      <c r="V7750" s="1">
        <f t="shared" si="363"/>
        <v>1080</v>
      </c>
      <c r="W7750" t="str">
        <f t="shared" ca="1" si="364"/>
        <v>North</v>
      </c>
      <c r="X7750" s="6">
        <f t="shared" si="365"/>
        <v>1061.791093094497</v>
      </c>
    </row>
    <row r="7751" spans="1:24" x14ac:dyDescent="0.3">
      <c r="A7751" t="s">
        <v>8827</v>
      </c>
      <c r="B7751" t="str">
        <f ca="1">PROPER(TRIM(Table1[[#This Row],[Campaign Name]]))</f>
        <v>Festive Offer</v>
      </c>
      <c r="C7751" t="str">
        <f ca="1">PROPER(TRIM(Table1[[#This Row],[Campaign Type]]))</f>
        <v>Awareness</v>
      </c>
      <c r="D7751" t="str">
        <f ca="1">PROPER(TRIM(Table1[[#This Row],[Marketing Channel]]))</f>
        <v>Email</v>
      </c>
      <c r="E7751" t="s">
        <v>1966</v>
      </c>
      <c r="F7751" t="s">
        <v>263</v>
      </c>
      <c r="G7751" t="s">
        <v>46</v>
      </c>
      <c r="H7751" t="s">
        <v>30</v>
      </c>
      <c r="I7751" t="s">
        <v>31</v>
      </c>
      <c r="J7751" t="s">
        <v>63</v>
      </c>
      <c r="K7751">
        <v>160431</v>
      </c>
      <c r="L7751">
        <v>16680</v>
      </c>
      <c r="M7751">
        <v>10.4</v>
      </c>
      <c r="N7751">
        <v>4324</v>
      </c>
      <c r="O7751">
        <v>25.92</v>
      </c>
      <c r="P7751">
        <v>5614.42</v>
      </c>
      <c r="Q7751">
        <v>15966.28</v>
      </c>
      <c r="R7751" s="6">
        <v>184.37986470552613</v>
      </c>
      <c r="S7751">
        <v>3968</v>
      </c>
      <c r="T7751" t="str">
        <f ca="1">PROPER(TRIM(Table1[[#This Row],[Campaign Status]]))</f>
        <v>Paused</v>
      </c>
      <c r="V7751" s="1">
        <f t="shared" si="363"/>
        <v>4324</v>
      </c>
      <c r="W7751" t="str">
        <f t="shared" ca="1" si="364"/>
        <v>South</v>
      </c>
      <c r="X7751" s="6">
        <f t="shared" si="365"/>
        <v>525.16647779761229</v>
      </c>
    </row>
    <row r="7752" spans="1:24" x14ac:dyDescent="0.3">
      <c r="A7752" t="s">
        <v>8828</v>
      </c>
      <c r="B7752" t="str">
        <f ca="1">PROPER(TRIM(Table1[[#This Row],[Campaign Name]]))</f>
        <v>Flash Sale</v>
      </c>
      <c r="C7752" t="str">
        <f ca="1">PROPER(TRIM(Table1[[#This Row],[Campaign Type]]))</f>
        <v>Sales</v>
      </c>
      <c r="D7752" t="str">
        <f ca="1">PROPER(TRIM(Table1[[#This Row],[Marketing Channel]]))</f>
        <v>Meta Ads</v>
      </c>
      <c r="E7752" t="s">
        <v>624</v>
      </c>
      <c r="F7752" t="s">
        <v>143</v>
      </c>
      <c r="G7752" t="s">
        <v>11141</v>
      </c>
      <c r="H7752" t="s">
        <v>54</v>
      </c>
      <c r="I7752" t="s">
        <v>31</v>
      </c>
      <c r="J7752" t="s">
        <v>63</v>
      </c>
      <c r="K7752">
        <v>54621</v>
      </c>
      <c r="L7752">
        <v>3842</v>
      </c>
      <c r="M7752">
        <v>7.03</v>
      </c>
      <c r="N7752">
        <v>888</v>
      </c>
      <c r="O7752">
        <v>23.11</v>
      </c>
      <c r="P7752">
        <v>10511.84</v>
      </c>
      <c r="Q7752">
        <v>8733.6299999999992</v>
      </c>
      <c r="R7752" s="6">
        <v>-16.916258238329359</v>
      </c>
      <c r="S7752">
        <v>624</v>
      </c>
      <c r="T7752" t="str">
        <f ca="1">PROPER(TRIM(Table1[[#This Row],[Campaign Status]]))</f>
        <v>Completed</v>
      </c>
      <c r="V7752" s="1">
        <f t="shared" si="363"/>
        <v>888</v>
      </c>
      <c r="W7752" t="str">
        <f t="shared" ca="1" si="364"/>
        <v>west</v>
      </c>
      <c r="X7752" s="6">
        <f t="shared" si="365"/>
        <v>184.37986470552613</v>
      </c>
    </row>
    <row r="7753" spans="1:24" x14ac:dyDescent="0.3">
      <c r="A7753" t="s">
        <v>8829</v>
      </c>
      <c r="B7753" t="str">
        <f ca="1">PROPER(TRIM(Table1[[#This Row],[Campaign Name]]))</f>
        <v>Summer Sale</v>
      </c>
      <c r="C7753" t="str">
        <f ca="1">PROPER(TRIM(Table1[[#This Row],[Campaign Type]]))</f>
        <v>Retargeting</v>
      </c>
      <c r="D7753" t="str">
        <f ca="1">PROPER(TRIM(Table1[[#This Row],[Marketing Channel]]))</f>
        <v>Meta Ads</v>
      </c>
      <c r="E7753" t="s">
        <v>836</v>
      </c>
      <c r="F7753" t="s">
        <v>465</v>
      </c>
      <c r="G7753" t="s">
        <v>29</v>
      </c>
      <c r="H7753" t="s">
        <v>61</v>
      </c>
      <c r="I7753" t="s">
        <v>68</v>
      </c>
      <c r="J7753" t="s">
        <v>32</v>
      </c>
      <c r="K7753">
        <v>105069</v>
      </c>
      <c r="L7753">
        <v>13077</v>
      </c>
      <c r="M7753">
        <v>12.45</v>
      </c>
      <c r="N7753">
        <v>535</v>
      </c>
      <c r="O7753">
        <v>4.09</v>
      </c>
      <c r="P7753">
        <v>3817.8497265160554</v>
      </c>
      <c r="Q7753">
        <v>37070.51</v>
      </c>
      <c r="R7753" s="6">
        <v>870.97876174996452</v>
      </c>
      <c r="S7753">
        <v>211</v>
      </c>
      <c r="T7753" t="str">
        <f ca="1">PROPER(TRIM(Table1[[#This Row],[Campaign Status]]))</f>
        <v>Paused</v>
      </c>
      <c r="V7753" s="1">
        <f t="shared" si="363"/>
        <v>535</v>
      </c>
      <c r="W7753" t="str">
        <f t="shared" ca="1" si="364"/>
        <v>North</v>
      </c>
      <c r="X7753" s="6">
        <f t="shared" si="365"/>
        <v>-16.916258238329359</v>
      </c>
    </row>
    <row r="7754" spans="1:24" x14ac:dyDescent="0.3">
      <c r="A7754" t="s">
        <v>8830</v>
      </c>
      <c r="B7754" t="str">
        <f ca="1">PROPER(TRIM(Table1[[#This Row],[Campaign Name]]))</f>
        <v>Festive Offer</v>
      </c>
      <c r="C7754" t="str">
        <f ca="1">PROPER(TRIM(Table1[[#This Row],[Campaign Type]]))</f>
        <v>Lead Gen</v>
      </c>
      <c r="D7754" t="str">
        <f ca="1">PROPER(TRIM(Table1[[#This Row],[Marketing Channel]]))</f>
        <v>Youtube</v>
      </c>
      <c r="E7754" t="s">
        <v>950</v>
      </c>
      <c r="F7754" t="s">
        <v>587</v>
      </c>
      <c r="G7754" t="s">
        <v>46</v>
      </c>
      <c r="H7754" t="s">
        <v>42</v>
      </c>
      <c r="I7754" t="s">
        <v>68</v>
      </c>
      <c r="J7754" t="s">
        <v>25</v>
      </c>
      <c r="K7754">
        <v>6837</v>
      </c>
      <c r="L7754">
        <v>113</v>
      </c>
      <c r="M7754">
        <v>1.65</v>
      </c>
      <c r="N7754">
        <v>32</v>
      </c>
      <c r="O7754">
        <v>28.32</v>
      </c>
      <c r="P7754">
        <v>3891.7088323699436</v>
      </c>
      <c r="Q7754">
        <v>27291.54</v>
      </c>
      <c r="R7754" s="6">
        <v>601.27394354372097</v>
      </c>
      <c r="S7754">
        <v>15</v>
      </c>
      <c r="T7754" t="str">
        <f ca="1">PROPER(TRIM(Table1[[#This Row],[Campaign Status]]))</f>
        <v>Paused</v>
      </c>
      <c r="V7754" s="1">
        <f t="shared" si="363"/>
        <v>32</v>
      </c>
      <c r="W7754" t="str">
        <f t="shared" ca="1" si="364"/>
        <v>South</v>
      </c>
      <c r="X7754" s="6">
        <f t="shared" si="365"/>
        <v>870.97876174996452</v>
      </c>
    </row>
    <row r="7755" spans="1:24" x14ac:dyDescent="0.3">
      <c r="A7755" t="s">
        <v>8831</v>
      </c>
      <c r="B7755" t="str">
        <f ca="1">PROPER(TRIM(Table1[[#This Row],[Campaign Name]]))</f>
        <v>New Launch</v>
      </c>
      <c r="C7755" t="str">
        <f ca="1">PROPER(TRIM(Table1[[#This Row],[Campaign Type]]))</f>
        <v>Retargeting</v>
      </c>
      <c r="D7755" t="str">
        <f ca="1">PROPER(TRIM(Table1[[#This Row],[Marketing Channel]]))</f>
        <v>Linkedin</v>
      </c>
      <c r="E7755" t="s">
        <v>2217</v>
      </c>
      <c r="F7755" t="s">
        <v>170</v>
      </c>
      <c r="G7755" t="s">
        <v>11141</v>
      </c>
      <c r="H7755" t="s">
        <v>23</v>
      </c>
      <c r="I7755" t="s">
        <v>62</v>
      </c>
      <c r="J7755" t="s">
        <v>32</v>
      </c>
      <c r="K7755">
        <v>40903</v>
      </c>
      <c r="L7755">
        <v>2252</v>
      </c>
      <c r="M7755">
        <v>5.51</v>
      </c>
      <c r="N7755">
        <v>499</v>
      </c>
      <c r="O7755">
        <v>22.16</v>
      </c>
      <c r="P7755">
        <v>250</v>
      </c>
      <c r="Q7755">
        <v>3828.68</v>
      </c>
      <c r="R7755" s="6">
        <v>1431.472</v>
      </c>
      <c r="S7755">
        <v>196</v>
      </c>
      <c r="T7755" t="str">
        <f ca="1">PROPER(TRIM(Table1[[#This Row],[Campaign Status]]))</f>
        <v>Completed</v>
      </c>
      <c r="V7755" s="1">
        <f t="shared" si="363"/>
        <v>499</v>
      </c>
      <c r="W7755" t="str">
        <f t="shared" ca="1" si="364"/>
        <v>west</v>
      </c>
      <c r="X7755" s="6">
        <f t="shared" si="365"/>
        <v>601.27394354372097</v>
      </c>
    </row>
    <row r="7756" spans="1:24" x14ac:dyDescent="0.3">
      <c r="A7756" t="s">
        <v>8832</v>
      </c>
      <c r="B7756" t="str">
        <f ca="1">PROPER(TRIM(Table1[[#This Row],[Campaign Name]]))</f>
        <v>Flash Sale</v>
      </c>
      <c r="C7756" t="str">
        <f ca="1">PROPER(TRIM(Table1[[#This Row],[Campaign Type]]))</f>
        <v>Sales</v>
      </c>
      <c r="D7756" t="str">
        <f ca="1">PROPER(TRIM(Table1[[#This Row],[Marketing Channel]]))</f>
        <v>Google Ads</v>
      </c>
      <c r="E7756" t="s">
        <v>596</v>
      </c>
      <c r="F7756" t="s">
        <v>238</v>
      </c>
      <c r="G7756" t="s">
        <v>29</v>
      </c>
      <c r="H7756" t="s">
        <v>67</v>
      </c>
      <c r="I7756" t="s">
        <v>31</v>
      </c>
      <c r="J7756" t="s">
        <v>25</v>
      </c>
      <c r="K7756">
        <v>132067</v>
      </c>
      <c r="L7756">
        <v>246</v>
      </c>
      <c r="M7756">
        <v>0.19</v>
      </c>
      <c r="N7756">
        <v>38</v>
      </c>
      <c r="O7756">
        <v>15.45</v>
      </c>
      <c r="P7756">
        <v>1442.19</v>
      </c>
      <c r="Q7756">
        <v>2973.32</v>
      </c>
      <c r="R7756" s="6">
        <v>106.16700989467407</v>
      </c>
      <c r="S7756">
        <v>14</v>
      </c>
      <c r="T7756" t="str">
        <f ca="1">PROPER(TRIM(Table1[[#This Row],[Campaign Status]]))</f>
        <v>Active</v>
      </c>
      <c r="V7756" s="1">
        <f t="shared" si="363"/>
        <v>38</v>
      </c>
      <c r="W7756" t="str">
        <f t="shared" ca="1" si="364"/>
        <v>North</v>
      </c>
      <c r="X7756" s="6">
        <f t="shared" si="365"/>
        <v>1431.472</v>
      </c>
    </row>
    <row r="7757" spans="1:24" hidden="1" x14ac:dyDescent="0.3">
      <c r="A7757" t="s">
        <v>8833</v>
      </c>
      <c r="B7757" t="str">
        <f ca="1">PROPER(TRIM(Table1[[#This Row],[Campaign Name]]))</f>
        <v>Summer Sale</v>
      </c>
      <c r="C7757" t="str">
        <f ca="1">PROPER(TRIM(Table1[[#This Row],[Campaign Type]]))</f>
        <v>Retargeting</v>
      </c>
      <c r="D7757" t="str">
        <f ca="1">PROPER(TRIM(Table1[[#This Row],[Marketing Channel]]))</f>
        <v>Linkedin</v>
      </c>
      <c r="E7757" t="s">
        <v>1693</v>
      </c>
      <c r="F7757" t="s">
        <v>450</v>
      </c>
      <c r="G7757" t="s">
        <v>11141</v>
      </c>
      <c r="H7757" t="s">
        <v>23</v>
      </c>
      <c r="I7757" t="s">
        <v>24</v>
      </c>
      <c r="J7757" t="s">
        <v>32</v>
      </c>
      <c r="K7757">
        <v>127523</v>
      </c>
      <c r="L7757">
        <v>5966</v>
      </c>
      <c r="M7757">
        <v>4.68</v>
      </c>
      <c r="N7757">
        <v>1086</v>
      </c>
      <c r="O7757">
        <v>18.2</v>
      </c>
      <c r="P7757">
        <v>3830.4648972188602</v>
      </c>
      <c r="R7757" s="6" t="e">
        <v>#VALUE!</v>
      </c>
      <c r="S7757">
        <v>734</v>
      </c>
      <c r="T7757" t="str">
        <f ca="1">PROPER(TRIM(Table1[[#This Row],[Campaign Status]]))</f>
        <v>Paused</v>
      </c>
      <c r="V7757" s="1">
        <f t="shared" si="363"/>
        <v>1086</v>
      </c>
      <c r="W7757" t="str">
        <f t="shared" ca="1" si="364"/>
        <v>west</v>
      </c>
      <c r="X7757" s="6">
        <f t="shared" si="365"/>
        <v>106.16700989467407</v>
      </c>
    </row>
    <row r="7758" spans="1:24" x14ac:dyDescent="0.3">
      <c r="A7758" t="s">
        <v>8834</v>
      </c>
      <c r="B7758" t="str">
        <f ca="1">PROPER(TRIM(Table1[[#This Row],[Campaign Name]]))</f>
        <v>Summer Sale</v>
      </c>
      <c r="C7758" t="str">
        <f ca="1">PROPER(TRIM(Table1[[#This Row],[Campaign Type]]))</f>
        <v>Awareness</v>
      </c>
      <c r="D7758" t="str">
        <f ca="1">PROPER(TRIM(Table1[[#This Row],[Marketing Channel]]))</f>
        <v>Google Ads</v>
      </c>
      <c r="E7758" t="s">
        <v>148</v>
      </c>
      <c r="F7758" t="s">
        <v>745</v>
      </c>
      <c r="G7758" t="s">
        <v>46</v>
      </c>
      <c r="H7758" t="s">
        <v>42</v>
      </c>
      <c r="I7758" t="s">
        <v>24</v>
      </c>
      <c r="J7758" t="s">
        <v>25</v>
      </c>
      <c r="K7758">
        <v>97496</v>
      </c>
      <c r="L7758">
        <v>9992</v>
      </c>
      <c r="M7758">
        <v>10.25</v>
      </c>
      <c r="N7758">
        <v>2576</v>
      </c>
      <c r="O7758">
        <v>25.78</v>
      </c>
      <c r="P7758">
        <v>250</v>
      </c>
      <c r="Q7758">
        <v>17116.18</v>
      </c>
      <c r="R7758" s="6">
        <v>6746.4719999999998</v>
      </c>
      <c r="S7758">
        <v>888</v>
      </c>
      <c r="T7758" t="str">
        <f ca="1">PROPER(TRIM(Table1[[#This Row],[Campaign Status]]))</f>
        <v>Paused</v>
      </c>
      <c r="V7758" s="1">
        <f t="shared" si="363"/>
        <v>2576</v>
      </c>
      <c r="W7758" t="str">
        <f t="shared" ca="1" si="364"/>
        <v>South</v>
      </c>
      <c r="X7758" s="6" t="e">
        <f t="shared" si="365"/>
        <v>#VALUE!</v>
      </c>
    </row>
    <row r="7759" spans="1:24" x14ac:dyDescent="0.3">
      <c r="A7759" t="s">
        <v>8835</v>
      </c>
      <c r="B7759" t="str">
        <f ca="1">PROPER(TRIM(Table1[[#This Row],[Campaign Name]]))</f>
        <v>Flash Sale</v>
      </c>
      <c r="C7759" t="str">
        <f ca="1">PROPER(TRIM(Table1[[#This Row],[Campaign Type]]))</f>
        <v>Retargeting</v>
      </c>
      <c r="D7759" t="str">
        <f ca="1">PROPER(TRIM(Table1[[#This Row],[Marketing Channel]]))</f>
        <v>Youtube</v>
      </c>
      <c r="E7759" t="s">
        <v>464</v>
      </c>
      <c r="F7759" t="s">
        <v>194</v>
      </c>
      <c r="G7759" t="s">
        <v>46</v>
      </c>
      <c r="H7759" t="s">
        <v>30</v>
      </c>
      <c r="I7759" t="s">
        <v>62</v>
      </c>
      <c r="J7759" t="s">
        <v>63</v>
      </c>
      <c r="K7759">
        <v>16597</v>
      </c>
      <c r="L7759">
        <v>1422</v>
      </c>
      <c r="M7759">
        <v>8.57</v>
      </c>
      <c r="N7759">
        <v>85</v>
      </c>
      <c r="O7759">
        <v>5.98</v>
      </c>
      <c r="P7759">
        <v>250</v>
      </c>
      <c r="Q7759">
        <v>11871.88</v>
      </c>
      <c r="R7759" s="6">
        <v>4648.7519999999995</v>
      </c>
      <c r="S7759">
        <v>46</v>
      </c>
      <c r="T7759" t="str">
        <f ca="1">PROPER(TRIM(Table1[[#This Row],[Campaign Status]]))</f>
        <v>Active</v>
      </c>
      <c r="V7759" s="1">
        <f t="shared" si="363"/>
        <v>85</v>
      </c>
      <c r="W7759" t="str">
        <f t="shared" ca="1" si="364"/>
        <v>South</v>
      </c>
      <c r="X7759" s="6">
        <f t="shared" si="365"/>
        <v>6746.4719999999998</v>
      </c>
    </row>
    <row r="7760" spans="1:24" x14ac:dyDescent="0.3">
      <c r="A7760" t="s">
        <v>8836</v>
      </c>
      <c r="B7760" t="str">
        <f ca="1">PROPER(TRIM(Table1[[#This Row],[Campaign Name]]))</f>
        <v>Festive Offer</v>
      </c>
      <c r="C7760" t="str">
        <f ca="1">PROPER(TRIM(Table1[[#This Row],[Campaign Type]]))</f>
        <v>Lead Gen</v>
      </c>
      <c r="D7760" t="str">
        <f ca="1">PROPER(TRIM(Table1[[#This Row],[Marketing Channel]]))</f>
        <v>Meta Ads</v>
      </c>
      <c r="E7760" t="s">
        <v>2049</v>
      </c>
      <c r="F7760" t="s">
        <v>112</v>
      </c>
      <c r="G7760" t="s">
        <v>29</v>
      </c>
      <c r="H7760" t="s">
        <v>99</v>
      </c>
      <c r="I7760" t="s">
        <v>62</v>
      </c>
      <c r="J7760" t="s">
        <v>63</v>
      </c>
      <c r="K7760">
        <v>11963</v>
      </c>
      <c r="L7760">
        <v>1164</v>
      </c>
      <c r="M7760">
        <v>9.73</v>
      </c>
      <c r="N7760">
        <v>333</v>
      </c>
      <c r="O7760">
        <v>28.61</v>
      </c>
      <c r="P7760">
        <v>3817.8497265160554</v>
      </c>
      <c r="Q7760">
        <v>46996.59</v>
      </c>
      <c r="R7760" s="6">
        <v>1130.970136765606</v>
      </c>
      <c r="S7760">
        <v>20</v>
      </c>
      <c r="T7760" t="str">
        <f ca="1">PROPER(TRIM(Table1[[#This Row],[Campaign Status]]))</f>
        <v>Active</v>
      </c>
      <c r="V7760" s="1">
        <f t="shared" si="363"/>
        <v>333</v>
      </c>
      <c r="W7760" t="str">
        <f t="shared" ca="1" si="364"/>
        <v>North</v>
      </c>
      <c r="X7760" s="6">
        <f t="shared" si="365"/>
        <v>4648.7519999999995</v>
      </c>
    </row>
    <row r="7761" spans="1:24" x14ac:dyDescent="0.3">
      <c r="A7761" t="s">
        <v>8837</v>
      </c>
      <c r="B7761" t="str">
        <f ca="1">PROPER(TRIM(Table1[[#This Row],[Campaign Name]]))</f>
        <v>Festive Offer</v>
      </c>
      <c r="C7761" t="str">
        <f ca="1">PROPER(TRIM(Table1[[#This Row],[Campaign Type]]))</f>
        <v>Awareness</v>
      </c>
      <c r="D7761" t="str">
        <f ca="1">PROPER(TRIM(Table1[[#This Row],[Marketing Channel]]))</f>
        <v>Youtube</v>
      </c>
      <c r="E7761" t="s">
        <v>1656</v>
      </c>
      <c r="F7761" t="s">
        <v>197</v>
      </c>
      <c r="G7761" t="s">
        <v>11141</v>
      </c>
      <c r="H7761" t="s">
        <v>54</v>
      </c>
      <c r="I7761" t="s">
        <v>24</v>
      </c>
      <c r="J7761" t="s">
        <v>32</v>
      </c>
      <c r="K7761">
        <v>145193</v>
      </c>
      <c r="L7761">
        <v>8270</v>
      </c>
      <c r="M7761">
        <v>5.7</v>
      </c>
      <c r="N7761">
        <v>272</v>
      </c>
      <c r="O7761">
        <v>3.29</v>
      </c>
      <c r="P7761">
        <v>3891.7088323699436</v>
      </c>
      <c r="Q7761">
        <v>25065.5</v>
      </c>
      <c r="R7761" s="6">
        <v>544.07439198722898</v>
      </c>
      <c r="S7761">
        <v>155</v>
      </c>
      <c r="T7761" t="str">
        <f ca="1">PROPER(TRIM(Table1[[#This Row],[Campaign Status]]))</f>
        <v>Paused</v>
      </c>
      <c r="V7761" s="1">
        <f t="shared" si="363"/>
        <v>272</v>
      </c>
      <c r="W7761" t="str">
        <f t="shared" ca="1" si="364"/>
        <v>west</v>
      </c>
      <c r="X7761" s="6">
        <f t="shared" si="365"/>
        <v>1130.970136765606</v>
      </c>
    </row>
    <row r="7762" spans="1:24" x14ac:dyDescent="0.3">
      <c r="A7762" t="s">
        <v>8838</v>
      </c>
      <c r="B7762" t="str">
        <f ca="1">PROPER(TRIM(Table1[[#This Row],[Campaign Name]]))</f>
        <v>Flash Sale</v>
      </c>
      <c r="C7762" t="str">
        <f ca="1">PROPER(TRIM(Table1[[#This Row],[Campaign Type]]))</f>
        <v>Retargeting</v>
      </c>
      <c r="D7762" t="str">
        <f ca="1">PROPER(TRIM(Table1[[#This Row],[Marketing Channel]]))</f>
        <v>Google Ads</v>
      </c>
      <c r="E7762" t="s">
        <v>293</v>
      </c>
      <c r="F7762" t="s">
        <v>2257</v>
      </c>
      <c r="G7762" t="s">
        <v>29</v>
      </c>
      <c r="H7762" t="s">
        <v>67</v>
      </c>
      <c r="I7762" t="s">
        <v>62</v>
      </c>
      <c r="J7762" t="s">
        <v>63</v>
      </c>
      <c r="K7762">
        <v>44796</v>
      </c>
      <c r="L7762">
        <v>6367</v>
      </c>
      <c r="M7762">
        <v>14.21</v>
      </c>
      <c r="N7762">
        <v>791</v>
      </c>
      <c r="O7762">
        <v>12.42</v>
      </c>
      <c r="P7762">
        <v>9472.69</v>
      </c>
      <c r="Q7762">
        <v>9350.6200000000008</v>
      </c>
      <c r="R7762" s="6">
        <v>-1.2886519035247612</v>
      </c>
      <c r="S7762">
        <v>552</v>
      </c>
      <c r="T7762" t="str">
        <f ca="1">PROPER(TRIM(Table1[[#This Row],[Campaign Status]]))</f>
        <v>Completed</v>
      </c>
      <c r="V7762" s="1">
        <f t="shared" si="363"/>
        <v>791</v>
      </c>
      <c r="W7762" t="str">
        <f t="shared" ca="1" si="364"/>
        <v>North</v>
      </c>
      <c r="X7762" s="6">
        <f t="shared" si="365"/>
        <v>544.07439198722898</v>
      </c>
    </row>
    <row r="7763" spans="1:24" x14ac:dyDescent="0.3">
      <c r="A7763" t="s">
        <v>8839</v>
      </c>
      <c r="B7763" t="str">
        <f ca="1">PROPER(TRIM(Table1[[#This Row],[Campaign Name]]))</f>
        <v>Summer Sale</v>
      </c>
      <c r="C7763" t="str">
        <f ca="1">PROPER(TRIM(Table1[[#This Row],[Campaign Type]]))</f>
        <v>Lead Gen</v>
      </c>
      <c r="D7763" t="str">
        <f ca="1">PROPER(TRIM(Table1[[#This Row],[Marketing Channel]]))</f>
        <v>Email</v>
      </c>
      <c r="E7763" t="s">
        <v>375</v>
      </c>
      <c r="F7763" t="s">
        <v>220</v>
      </c>
      <c r="G7763" t="s">
        <v>29</v>
      </c>
      <c r="H7763" t="s">
        <v>67</v>
      </c>
      <c r="I7763" t="s">
        <v>68</v>
      </c>
      <c r="J7763" t="s">
        <v>32</v>
      </c>
      <c r="K7763">
        <v>171682</v>
      </c>
      <c r="L7763">
        <v>12929</v>
      </c>
      <c r="M7763">
        <v>7.53</v>
      </c>
      <c r="N7763">
        <v>3545</v>
      </c>
      <c r="O7763">
        <v>27.42</v>
      </c>
      <c r="P7763">
        <v>1836.46</v>
      </c>
      <c r="Q7763">
        <v>34737.089999999997</v>
      </c>
      <c r="R7763" s="6">
        <v>1791.5244546573299</v>
      </c>
      <c r="S7763">
        <v>2649</v>
      </c>
      <c r="T7763" t="str">
        <f ca="1">PROPER(TRIM(Table1[[#This Row],[Campaign Status]]))</f>
        <v>Active</v>
      </c>
      <c r="V7763" s="1">
        <f t="shared" si="363"/>
        <v>3545</v>
      </c>
      <c r="W7763" t="str">
        <f t="shared" ca="1" si="364"/>
        <v>North</v>
      </c>
      <c r="X7763" s="6">
        <f t="shared" si="365"/>
        <v>-1.2886519035247612</v>
      </c>
    </row>
    <row r="7764" spans="1:24" x14ac:dyDescent="0.3">
      <c r="A7764" t="s">
        <v>8840</v>
      </c>
      <c r="B7764" t="str">
        <f ca="1">PROPER(TRIM(Table1[[#This Row],[Campaign Name]]))</f>
        <v>Festive Offer</v>
      </c>
      <c r="C7764" t="str">
        <f ca="1">PROPER(TRIM(Table1[[#This Row],[Campaign Type]]))</f>
        <v>Sales</v>
      </c>
      <c r="D7764" t="str">
        <f ca="1">PROPER(TRIM(Table1[[#This Row],[Marketing Channel]]))</f>
        <v>Linkedin</v>
      </c>
      <c r="E7764" t="s">
        <v>589</v>
      </c>
      <c r="F7764" t="s">
        <v>762</v>
      </c>
      <c r="G7764" t="s">
        <v>41</v>
      </c>
      <c r="H7764" t="s">
        <v>11140</v>
      </c>
      <c r="I7764" t="s">
        <v>31</v>
      </c>
      <c r="J7764" t="s">
        <v>32</v>
      </c>
      <c r="K7764">
        <v>161495</v>
      </c>
      <c r="L7764">
        <v>14895</v>
      </c>
      <c r="M7764">
        <v>9.2200000000000006</v>
      </c>
      <c r="N7764">
        <v>1167</v>
      </c>
      <c r="O7764">
        <v>7.83</v>
      </c>
      <c r="P7764">
        <v>3830.4648972188602</v>
      </c>
      <c r="Q7764">
        <v>40409.25</v>
      </c>
      <c r="R7764" s="6">
        <v>954.94374923888381</v>
      </c>
      <c r="S7764">
        <v>776</v>
      </c>
      <c r="T7764" t="str">
        <f ca="1">PROPER(TRIM(Table1[[#This Row],[Campaign Status]]))</f>
        <v>Active</v>
      </c>
      <c r="V7764" s="1">
        <f t="shared" si="363"/>
        <v>1167</v>
      </c>
      <c r="W7764" t="str">
        <f t="shared" ca="1" si="364"/>
        <v>East</v>
      </c>
      <c r="X7764" s="6">
        <f t="shared" si="365"/>
        <v>1791.5244546573299</v>
      </c>
    </row>
    <row r="7765" spans="1:24" x14ac:dyDescent="0.3">
      <c r="A7765" t="s">
        <v>8841</v>
      </c>
      <c r="B7765" t="str">
        <f ca="1">PROPER(TRIM(Table1[[#This Row],[Campaign Name]]))</f>
        <v>Mega Discount</v>
      </c>
      <c r="C7765" t="str">
        <f ca="1">PROPER(TRIM(Table1[[#This Row],[Campaign Type]]))</f>
        <v>Retargeting</v>
      </c>
      <c r="D7765" t="str">
        <f ca="1">PROPER(TRIM(Table1[[#This Row],[Marketing Channel]]))</f>
        <v>Linkedin</v>
      </c>
      <c r="E7765" t="s">
        <v>2115</v>
      </c>
      <c r="F7765" t="s">
        <v>445</v>
      </c>
      <c r="G7765" t="s">
        <v>46</v>
      </c>
      <c r="H7765" t="s">
        <v>42</v>
      </c>
      <c r="I7765" t="s">
        <v>68</v>
      </c>
      <c r="J7765" t="s">
        <v>63</v>
      </c>
      <c r="K7765">
        <v>149223</v>
      </c>
      <c r="L7765">
        <v>16888</v>
      </c>
      <c r="M7765">
        <v>11.32</v>
      </c>
      <c r="N7765">
        <v>2012</v>
      </c>
      <c r="O7765">
        <v>11.91</v>
      </c>
      <c r="P7765">
        <v>3830.4648972188602</v>
      </c>
      <c r="Q7765">
        <v>11579.4</v>
      </c>
      <c r="R7765" s="6">
        <v>202.29750985075771</v>
      </c>
      <c r="S7765">
        <v>433</v>
      </c>
      <c r="T7765" t="str">
        <f ca="1">PROPER(TRIM(Table1[[#This Row],[Campaign Status]]))</f>
        <v>Paused</v>
      </c>
      <c r="V7765" s="1">
        <f t="shared" si="363"/>
        <v>2012</v>
      </c>
      <c r="W7765" t="str">
        <f t="shared" ca="1" si="364"/>
        <v>South</v>
      </c>
      <c r="X7765" s="6">
        <f t="shared" si="365"/>
        <v>954.94374923888381</v>
      </c>
    </row>
    <row r="7766" spans="1:24" x14ac:dyDescent="0.3">
      <c r="A7766" t="s">
        <v>8842</v>
      </c>
      <c r="B7766" t="str">
        <f ca="1">PROPER(TRIM(Table1[[#This Row],[Campaign Name]]))</f>
        <v>Flash Sale</v>
      </c>
      <c r="C7766" t="str">
        <f ca="1">PROPER(TRIM(Table1[[#This Row],[Campaign Type]]))</f>
        <v>Retargeting</v>
      </c>
      <c r="D7766" t="str">
        <f ca="1">PROPER(TRIM(Table1[[#This Row],[Marketing Channel]]))</f>
        <v>Linkedin</v>
      </c>
      <c r="E7766" t="s">
        <v>841</v>
      </c>
      <c r="F7766" t="s">
        <v>1108</v>
      </c>
      <c r="G7766" t="s">
        <v>11141</v>
      </c>
      <c r="H7766" t="s">
        <v>36</v>
      </c>
      <c r="I7766" t="s">
        <v>24</v>
      </c>
      <c r="J7766" t="s">
        <v>25</v>
      </c>
      <c r="K7766">
        <v>62933</v>
      </c>
      <c r="L7766">
        <v>3529</v>
      </c>
      <c r="M7766">
        <v>5.61</v>
      </c>
      <c r="N7766">
        <v>482</v>
      </c>
      <c r="O7766">
        <v>13.66</v>
      </c>
      <c r="P7766">
        <v>5709.03</v>
      </c>
      <c r="Q7766">
        <v>35052.699999999997</v>
      </c>
      <c r="R7766" s="6">
        <v>513.98696451060857</v>
      </c>
      <c r="S7766">
        <v>221</v>
      </c>
      <c r="T7766" t="str">
        <f ca="1">PROPER(TRIM(Table1[[#This Row],[Campaign Status]]))</f>
        <v>Active</v>
      </c>
      <c r="V7766" s="1">
        <f t="shared" si="363"/>
        <v>482</v>
      </c>
      <c r="W7766" t="str">
        <f t="shared" ca="1" si="364"/>
        <v>west</v>
      </c>
      <c r="X7766" s="6">
        <f t="shared" si="365"/>
        <v>202.29750985075771</v>
      </c>
    </row>
    <row r="7767" spans="1:24" x14ac:dyDescent="0.3">
      <c r="A7767" t="s">
        <v>8843</v>
      </c>
      <c r="B7767" t="str">
        <f ca="1">PROPER(TRIM(Table1[[#This Row],[Campaign Name]]))</f>
        <v>New Launch</v>
      </c>
      <c r="C7767" t="str">
        <f ca="1">PROPER(TRIM(Table1[[#This Row],[Campaign Type]]))</f>
        <v>Sales</v>
      </c>
      <c r="D7767" t="str">
        <f ca="1">PROPER(TRIM(Table1[[#This Row],[Marketing Channel]]))</f>
        <v>Meta Ads</v>
      </c>
      <c r="E7767" t="s">
        <v>343</v>
      </c>
      <c r="F7767" t="s">
        <v>53</v>
      </c>
      <c r="G7767" t="s">
        <v>29</v>
      </c>
      <c r="H7767" t="s">
        <v>61</v>
      </c>
      <c r="I7767" t="s">
        <v>68</v>
      </c>
      <c r="J7767" t="s">
        <v>63</v>
      </c>
      <c r="K7767">
        <v>90062</v>
      </c>
      <c r="L7767">
        <v>4890</v>
      </c>
      <c r="M7767">
        <v>5.43</v>
      </c>
      <c r="N7767">
        <v>1413</v>
      </c>
      <c r="O7767">
        <v>28.9</v>
      </c>
      <c r="P7767">
        <v>12468.78</v>
      </c>
      <c r="Q7767">
        <v>5448.25</v>
      </c>
      <c r="R7767" s="6">
        <v>-56.304867035908892</v>
      </c>
      <c r="S7767">
        <v>351</v>
      </c>
      <c r="T7767" t="str">
        <f ca="1">PROPER(TRIM(Table1[[#This Row],[Campaign Status]]))</f>
        <v>Paused</v>
      </c>
      <c r="V7767" s="1">
        <f t="shared" si="363"/>
        <v>1413</v>
      </c>
      <c r="W7767" t="str">
        <f t="shared" ca="1" si="364"/>
        <v>North</v>
      </c>
      <c r="X7767" s="6">
        <f t="shared" si="365"/>
        <v>513.98696451060857</v>
      </c>
    </row>
    <row r="7768" spans="1:24" x14ac:dyDescent="0.3">
      <c r="A7768" t="s">
        <v>8844</v>
      </c>
      <c r="B7768" t="str">
        <f ca="1">PROPER(TRIM(Table1[[#This Row],[Campaign Name]]))</f>
        <v>Flash Sale</v>
      </c>
      <c r="C7768" t="str">
        <f ca="1">PROPER(TRIM(Table1[[#This Row],[Campaign Type]]))</f>
        <v>Lead Gen</v>
      </c>
      <c r="D7768" t="str">
        <f ca="1">PROPER(TRIM(Table1[[#This Row],[Marketing Channel]]))</f>
        <v>Email</v>
      </c>
      <c r="E7768" t="s">
        <v>136</v>
      </c>
      <c r="F7768" t="s">
        <v>203</v>
      </c>
      <c r="G7768" t="s">
        <v>29</v>
      </c>
      <c r="H7768" t="s">
        <v>67</v>
      </c>
      <c r="I7768" t="s">
        <v>31</v>
      </c>
      <c r="J7768" t="s">
        <v>63</v>
      </c>
      <c r="K7768">
        <v>101735</v>
      </c>
      <c r="L7768">
        <v>3028</v>
      </c>
      <c r="M7768">
        <v>2.98</v>
      </c>
      <c r="N7768">
        <v>113</v>
      </c>
      <c r="O7768">
        <v>3.73</v>
      </c>
      <c r="P7768">
        <v>1884.09</v>
      </c>
      <c r="Q7768">
        <v>3470.67</v>
      </c>
      <c r="R7768" s="6">
        <v>84.209353056382668</v>
      </c>
      <c r="S7768">
        <v>108</v>
      </c>
      <c r="T7768" t="str">
        <f ca="1">PROPER(TRIM(Table1[[#This Row],[Campaign Status]]))</f>
        <v>Paused</v>
      </c>
      <c r="V7768" s="1">
        <f t="shared" si="363"/>
        <v>113</v>
      </c>
      <c r="W7768" t="str">
        <f t="shared" ca="1" si="364"/>
        <v>North</v>
      </c>
      <c r="X7768" s="6">
        <f t="shared" si="365"/>
        <v>-56.304867035908892</v>
      </c>
    </row>
    <row r="7769" spans="1:24" x14ac:dyDescent="0.3">
      <c r="A7769" t="s">
        <v>8845</v>
      </c>
      <c r="B7769" t="str">
        <f ca="1">PROPER(TRIM(Table1[[#This Row],[Campaign Name]]))</f>
        <v>Summer Sale</v>
      </c>
      <c r="C7769" t="str">
        <f ca="1">PROPER(TRIM(Table1[[#This Row],[Campaign Type]]))</f>
        <v>Sales</v>
      </c>
      <c r="D7769" t="str">
        <f ca="1">PROPER(TRIM(Table1[[#This Row],[Marketing Channel]]))</f>
        <v>Meta Ads</v>
      </c>
      <c r="E7769" t="s">
        <v>157</v>
      </c>
      <c r="F7769" t="s">
        <v>103</v>
      </c>
      <c r="G7769" t="s">
        <v>29</v>
      </c>
      <c r="H7769" t="s">
        <v>67</v>
      </c>
      <c r="I7769" t="s">
        <v>31</v>
      </c>
      <c r="J7769" t="s">
        <v>63</v>
      </c>
      <c r="K7769">
        <v>155116</v>
      </c>
      <c r="L7769">
        <v>1515</v>
      </c>
      <c r="M7769">
        <v>0.98</v>
      </c>
      <c r="N7769">
        <v>20</v>
      </c>
      <c r="O7769">
        <v>1.32</v>
      </c>
      <c r="P7769">
        <v>4582.79</v>
      </c>
      <c r="Q7769">
        <v>30244.18</v>
      </c>
      <c r="R7769" s="6">
        <v>559.95125240301218</v>
      </c>
      <c r="S7769">
        <v>10</v>
      </c>
      <c r="T7769" t="str">
        <f ca="1">PROPER(TRIM(Table1[[#This Row],[Campaign Status]]))</f>
        <v>Completed</v>
      </c>
      <c r="V7769" s="1">
        <f t="shared" si="363"/>
        <v>20</v>
      </c>
      <c r="W7769" t="str">
        <f t="shared" ca="1" si="364"/>
        <v>North</v>
      </c>
      <c r="X7769" s="6">
        <f t="shared" si="365"/>
        <v>84.209353056382668</v>
      </c>
    </row>
    <row r="7770" spans="1:24" x14ac:dyDescent="0.3">
      <c r="A7770" t="s">
        <v>8846</v>
      </c>
      <c r="B7770" t="str">
        <f ca="1">PROPER(TRIM(Table1[[#This Row],[Campaign Name]]))</f>
        <v>Mega Discount</v>
      </c>
      <c r="C7770" t="str">
        <f ca="1">PROPER(TRIM(Table1[[#This Row],[Campaign Type]]))</f>
        <v>Awareness</v>
      </c>
      <c r="D7770" t="str">
        <f ca="1">PROPER(TRIM(Table1[[#This Row],[Marketing Channel]]))</f>
        <v>Google Ads</v>
      </c>
      <c r="E7770" t="s">
        <v>771</v>
      </c>
      <c r="F7770" t="s">
        <v>324</v>
      </c>
      <c r="G7770" t="s">
        <v>29</v>
      </c>
      <c r="H7770" t="s">
        <v>61</v>
      </c>
      <c r="I7770" t="s">
        <v>24</v>
      </c>
      <c r="J7770" t="s">
        <v>63</v>
      </c>
      <c r="K7770">
        <v>19039</v>
      </c>
      <c r="L7770">
        <v>2532</v>
      </c>
      <c r="M7770">
        <v>13.3</v>
      </c>
      <c r="N7770">
        <v>688</v>
      </c>
      <c r="O7770">
        <v>27.17</v>
      </c>
      <c r="P7770">
        <v>250</v>
      </c>
      <c r="Q7770">
        <v>41513.58</v>
      </c>
      <c r="R7770" s="6">
        <v>16505.432000000001</v>
      </c>
      <c r="S7770">
        <v>202</v>
      </c>
      <c r="T7770" t="str">
        <f ca="1">PROPER(TRIM(Table1[[#This Row],[Campaign Status]]))</f>
        <v>Completed</v>
      </c>
      <c r="V7770" s="1">
        <f t="shared" si="363"/>
        <v>688</v>
      </c>
      <c r="W7770" t="str">
        <f t="shared" ca="1" si="364"/>
        <v>North</v>
      </c>
      <c r="X7770" s="6">
        <f t="shared" si="365"/>
        <v>559.95125240301218</v>
      </c>
    </row>
    <row r="7771" spans="1:24" x14ac:dyDescent="0.3">
      <c r="A7771" t="s">
        <v>8847</v>
      </c>
      <c r="B7771" t="str">
        <f ca="1">PROPER(TRIM(Table1[[#This Row],[Campaign Name]]))</f>
        <v>Festive Offer</v>
      </c>
      <c r="C7771" t="str">
        <f ca="1">PROPER(TRIM(Table1[[#This Row],[Campaign Type]]))</f>
        <v>Awareness</v>
      </c>
      <c r="D7771" t="str">
        <f ca="1">PROPER(TRIM(Table1[[#This Row],[Marketing Channel]]))</f>
        <v>Email</v>
      </c>
      <c r="E7771" t="s">
        <v>1324</v>
      </c>
      <c r="F7771" t="s">
        <v>819</v>
      </c>
      <c r="G7771" t="s">
        <v>46</v>
      </c>
      <c r="H7771" t="s">
        <v>30</v>
      </c>
      <c r="I7771" t="s">
        <v>68</v>
      </c>
      <c r="J7771" t="s">
        <v>32</v>
      </c>
      <c r="K7771">
        <v>122358</v>
      </c>
      <c r="L7771">
        <v>16740</v>
      </c>
      <c r="M7771">
        <v>13.68</v>
      </c>
      <c r="N7771">
        <v>4773</v>
      </c>
      <c r="O7771">
        <v>28.51</v>
      </c>
      <c r="P7771">
        <v>13200.68</v>
      </c>
      <c r="Q7771">
        <v>2291.44</v>
      </c>
      <c r="R7771" s="6">
        <v>-82.641500286348872</v>
      </c>
      <c r="S7771">
        <v>984</v>
      </c>
      <c r="T7771" t="str">
        <f ca="1">PROPER(TRIM(Table1[[#This Row],[Campaign Status]]))</f>
        <v>Paused</v>
      </c>
      <c r="V7771" s="1">
        <f t="shared" si="363"/>
        <v>4773</v>
      </c>
      <c r="W7771" t="str">
        <f t="shared" ca="1" si="364"/>
        <v>South</v>
      </c>
      <c r="X7771" s="6">
        <f t="shared" si="365"/>
        <v>16505.432000000001</v>
      </c>
    </row>
    <row r="7772" spans="1:24" x14ac:dyDescent="0.3">
      <c r="A7772" t="s">
        <v>8848</v>
      </c>
      <c r="B7772" t="str">
        <f ca="1">PROPER(TRIM(Table1[[#This Row],[Campaign Name]]))</f>
        <v>New Launch</v>
      </c>
      <c r="C7772" t="str">
        <f ca="1">PROPER(TRIM(Table1[[#This Row],[Campaign Type]]))</f>
        <v>Lead Gen</v>
      </c>
      <c r="D7772" t="str">
        <f ca="1">PROPER(TRIM(Table1[[#This Row],[Marketing Channel]]))</f>
        <v>Youtube</v>
      </c>
      <c r="E7772" t="s">
        <v>1517</v>
      </c>
      <c r="F7772" t="s">
        <v>1171</v>
      </c>
      <c r="G7772" t="s">
        <v>11141</v>
      </c>
      <c r="H7772" t="s">
        <v>36</v>
      </c>
      <c r="I7772" t="s">
        <v>62</v>
      </c>
      <c r="J7772" t="s">
        <v>32</v>
      </c>
      <c r="K7772">
        <v>171661</v>
      </c>
      <c r="L7772">
        <v>13664</v>
      </c>
      <c r="M7772">
        <v>7.96</v>
      </c>
      <c r="N7772">
        <v>1663</v>
      </c>
      <c r="O7772">
        <v>12.17</v>
      </c>
      <c r="P7772">
        <v>9842.42</v>
      </c>
      <c r="Q7772">
        <v>45129.85</v>
      </c>
      <c r="R7772" s="6">
        <v>358.52391993026106</v>
      </c>
      <c r="S7772">
        <v>967</v>
      </c>
      <c r="T7772" t="str">
        <f ca="1">PROPER(TRIM(Table1[[#This Row],[Campaign Status]]))</f>
        <v>Active</v>
      </c>
      <c r="V7772" s="1">
        <f t="shared" si="363"/>
        <v>1663</v>
      </c>
      <c r="W7772" t="str">
        <f t="shared" ca="1" si="364"/>
        <v>west</v>
      </c>
      <c r="X7772" s="6">
        <f t="shared" si="365"/>
        <v>-82.641500286348872</v>
      </c>
    </row>
    <row r="7773" spans="1:24" x14ac:dyDescent="0.3">
      <c r="A7773" t="s">
        <v>8849</v>
      </c>
      <c r="B7773" t="str">
        <f ca="1">PROPER(TRIM(Table1[[#This Row],[Campaign Name]]))</f>
        <v>Flash Sale</v>
      </c>
      <c r="C7773" t="str">
        <f ca="1">PROPER(TRIM(Table1[[#This Row],[Campaign Type]]))</f>
        <v>Awareness</v>
      </c>
      <c r="D7773" t="str">
        <f ca="1">PROPER(TRIM(Table1[[#This Row],[Marketing Channel]]))</f>
        <v>Google Ads</v>
      </c>
      <c r="E7773" t="s">
        <v>481</v>
      </c>
      <c r="F7773" t="s">
        <v>92</v>
      </c>
      <c r="G7773" t="s">
        <v>29</v>
      </c>
      <c r="H7773" t="s">
        <v>99</v>
      </c>
      <c r="I7773" t="s">
        <v>62</v>
      </c>
      <c r="J7773" t="s">
        <v>63</v>
      </c>
      <c r="K7773">
        <v>40445</v>
      </c>
      <c r="L7773">
        <v>4429</v>
      </c>
      <c r="M7773">
        <v>10.95</v>
      </c>
      <c r="N7773">
        <v>1084</v>
      </c>
      <c r="O7773">
        <v>24.48</v>
      </c>
      <c r="P7773">
        <v>3988.1535696969677</v>
      </c>
      <c r="Q7773">
        <v>12896.83</v>
      </c>
      <c r="R7773" s="6">
        <v>223.37847012696508</v>
      </c>
      <c r="S7773">
        <v>359</v>
      </c>
      <c r="T7773" t="str">
        <f ca="1">PROPER(TRIM(Table1[[#This Row],[Campaign Status]]))</f>
        <v>Active</v>
      </c>
      <c r="V7773" s="1">
        <f t="shared" si="363"/>
        <v>1084</v>
      </c>
      <c r="W7773" t="str">
        <f t="shared" ca="1" si="364"/>
        <v>North</v>
      </c>
      <c r="X7773" s="6">
        <f t="shared" si="365"/>
        <v>358.52391993026106</v>
      </c>
    </row>
    <row r="7774" spans="1:24" x14ac:dyDescent="0.3">
      <c r="A7774" t="s">
        <v>8850</v>
      </c>
      <c r="B7774" t="str">
        <f ca="1">PROPER(TRIM(Table1[[#This Row],[Campaign Name]]))</f>
        <v>Flash Sale</v>
      </c>
      <c r="C7774" t="str">
        <f ca="1">PROPER(TRIM(Table1[[#This Row],[Campaign Type]]))</f>
        <v>Retargeting</v>
      </c>
      <c r="D7774" t="str">
        <f ca="1">PROPER(TRIM(Table1[[#This Row],[Marketing Channel]]))</f>
        <v>Email</v>
      </c>
      <c r="E7774" t="s">
        <v>695</v>
      </c>
      <c r="F7774" t="s">
        <v>637</v>
      </c>
      <c r="G7774" t="s">
        <v>29</v>
      </c>
      <c r="H7774" t="s">
        <v>67</v>
      </c>
      <c r="I7774" t="s">
        <v>31</v>
      </c>
      <c r="J7774" t="s">
        <v>63</v>
      </c>
      <c r="K7774">
        <v>29420</v>
      </c>
      <c r="L7774">
        <v>2289</v>
      </c>
      <c r="M7774">
        <v>7.78</v>
      </c>
      <c r="N7774">
        <v>734</v>
      </c>
      <c r="O7774">
        <v>32.07</v>
      </c>
      <c r="P7774">
        <v>4021.4266195524165</v>
      </c>
      <c r="Q7774">
        <v>41984.7</v>
      </c>
      <c r="R7774" s="6">
        <v>944.02501828251388</v>
      </c>
      <c r="S7774">
        <v>370</v>
      </c>
      <c r="T7774" t="str">
        <f ca="1">PROPER(TRIM(Table1[[#This Row],[Campaign Status]]))</f>
        <v>Paused</v>
      </c>
      <c r="V7774" s="1">
        <f t="shared" si="363"/>
        <v>734</v>
      </c>
      <c r="W7774" t="str">
        <f t="shared" ca="1" si="364"/>
        <v>North</v>
      </c>
      <c r="X7774" s="6">
        <f t="shared" si="365"/>
        <v>223.37847012696508</v>
      </c>
    </row>
    <row r="7775" spans="1:24" x14ac:dyDescent="0.3">
      <c r="A7775" t="s">
        <v>8851</v>
      </c>
      <c r="B7775" t="str">
        <f ca="1">PROPER(TRIM(Table1[[#This Row],[Campaign Name]]))</f>
        <v>Summer Sale</v>
      </c>
      <c r="C7775" t="str">
        <f ca="1">PROPER(TRIM(Table1[[#This Row],[Campaign Type]]))</f>
        <v>Awareness</v>
      </c>
      <c r="D7775" t="str">
        <f ca="1">PROPER(TRIM(Table1[[#This Row],[Marketing Channel]]))</f>
        <v>Email</v>
      </c>
      <c r="E7775" t="s">
        <v>402</v>
      </c>
      <c r="F7775" t="s">
        <v>371</v>
      </c>
      <c r="G7775" t="s">
        <v>29</v>
      </c>
      <c r="H7775" t="s">
        <v>99</v>
      </c>
      <c r="I7775" t="s">
        <v>68</v>
      </c>
      <c r="J7775" t="s">
        <v>63</v>
      </c>
      <c r="K7775">
        <v>44221</v>
      </c>
      <c r="L7775">
        <v>610</v>
      </c>
      <c r="M7775">
        <v>1.38</v>
      </c>
      <c r="N7775">
        <v>92</v>
      </c>
      <c r="O7775">
        <v>15.08</v>
      </c>
      <c r="P7775">
        <v>12312.84</v>
      </c>
      <c r="Q7775">
        <v>8942.68</v>
      </c>
      <c r="R7775" s="6">
        <v>-27.371102036573202</v>
      </c>
      <c r="S7775">
        <v>41</v>
      </c>
      <c r="T7775" t="str">
        <f ca="1">PROPER(TRIM(Table1[[#This Row],[Campaign Status]]))</f>
        <v>Completed</v>
      </c>
      <c r="V7775" s="1">
        <f t="shared" si="363"/>
        <v>92</v>
      </c>
      <c r="W7775" t="str">
        <f t="shared" ca="1" si="364"/>
        <v>North</v>
      </c>
      <c r="X7775" s="6">
        <f t="shared" si="365"/>
        <v>944.02501828251388</v>
      </c>
    </row>
    <row r="7776" spans="1:24" x14ac:dyDescent="0.3">
      <c r="A7776" t="s">
        <v>8852</v>
      </c>
      <c r="B7776" t="str">
        <f ca="1">PROPER(TRIM(Table1[[#This Row],[Campaign Name]]))</f>
        <v>Summer Sale</v>
      </c>
      <c r="C7776" t="str">
        <f ca="1">PROPER(TRIM(Table1[[#This Row],[Campaign Type]]))</f>
        <v>Sales</v>
      </c>
      <c r="D7776" t="str">
        <f ca="1">PROPER(TRIM(Table1[[#This Row],[Marketing Channel]]))</f>
        <v>Google Ads</v>
      </c>
      <c r="E7776" t="s">
        <v>1320</v>
      </c>
      <c r="F7776" t="s">
        <v>978</v>
      </c>
      <c r="G7776" t="s">
        <v>29</v>
      </c>
      <c r="H7776" t="s">
        <v>61</v>
      </c>
      <c r="I7776" t="s">
        <v>31</v>
      </c>
      <c r="J7776" t="s">
        <v>32</v>
      </c>
      <c r="K7776">
        <v>174152</v>
      </c>
      <c r="L7776">
        <v>13465</v>
      </c>
      <c r="M7776">
        <v>7.73</v>
      </c>
      <c r="N7776">
        <v>3098</v>
      </c>
      <c r="O7776">
        <v>23.01</v>
      </c>
      <c r="P7776">
        <v>250</v>
      </c>
      <c r="Q7776">
        <v>11317.85</v>
      </c>
      <c r="R7776" s="6">
        <v>4427.1400000000003</v>
      </c>
      <c r="S7776">
        <v>1517</v>
      </c>
      <c r="T7776" t="str">
        <f ca="1">PROPER(TRIM(Table1[[#This Row],[Campaign Status]]))</f>
        <v>Paused</v>
      </c>
      <c r="V7776" s="1">
        <f t="shared" si="363"/>
        <v>3098</v>
      </c>
      <c r="W7776" t="str">
        <f t="shared" ca="1" si="364"/>
        <v>North</v>
      </c>
      <c r="X7776" s="6">
        <f t="shared" si="365"/>
        <v>-27.371102036573202</v>
      </c>
    </row>
    <row r="7777" spans="1:24" x14ac:dyDescent="0.3">
      <c r="A7777" t="s">
        <v>8853</v>
      </c>
      <c r="B7777" t="str">
        <f ca="1">PROPER(TRIM(Table1[[#This Row],[Campaign Name]]))</f>
        <v>Festive Offer</v>
      </c>
      <c r="C7777" t="str">
        <f ca="1">PROPER(TRIM(Table1[[#This Row],[Campaign Type]]))</f>
        <v>Retargeting</v>
      </c>
      <c r="D7777" t="str">
        <f ca="1">PROPER(TRIM(Table1[[#This Row],[Marketing Channel]]))</f>
        <v>Instagram</v>
      </c>
      <c r="E7777" t="s">
        <v>2007</v>
      </c>
      <c r="F7777" t="s">
        <v>573</v>
      </c>
      <c r="G7777" t="s">
        <v>29</v>
      </c>
      <c r="H7777" t="s">
        <v>61</v>
      </c>
      <c r="I7777" t="s">
        <v>62</v>
      </c>
      <c r="J7777" t="s">
        <v>32</v>
      </c>
      <c r="K7777">
        <v>86984</v>
      </c>
      <c r="L7777">
        <v>11989</v>
      </c>
      <c r="M7777">
        <v>13.78</v>
      </c>
      <c r="N7777">
        <v>3324</v>
      </c>
      <c r="O7777">
        <v>27.73</v>
      </c>
      <c r="P7777">
        <v>250</v>
      </c>
      <c r="Q7777">
        <v>3965.38</v>
      </c>
      <c r="R7777" s="6">
        <v>1486.152</v>
      </c>
      <c r="S7777">
        <v>361</v>
      </c>
      <c r="T7777" t="str">
        <f ca="1">PROPER(TRIM(Table1[[#This Row],[Campaign Status]]))</f>
        <v>Paused</v>
      </c>
      <c r="V7777" s="1">
        <f t="shared" si="363"/>
        <v>3324</v>
      </c>
      <c r="W7777" t="str">
        <f t="shared" ca="1" si="364"/>
        <v>North</v>
      </c>
      <c r="X7777" s="6">
        <f t="shared" si="365"/>
        <v>4427.1400000000003</v>
      </c>
    </row>
    <row r="7778" spans="1:24" x14ac:dyDescent="0.3">
      <c r="A7778" t="s">
        <v>8854</v>
      </c>
      <c r="B7778" t="str">
        <f ca="1">PROPER(TRIM(Table1[[#This Row],[Campaign Name]]))</f>
        <v>Festive Offer</v>
      </c>
      <c r="C7778" t="str">
        <f ca="1">PROPER(TRIM(Table1[[#This Row],[Campaign Type]]))</f>
        <v>Awareness</v>
      </c>
      <c r="D7778" t="str">
        <f ca="1">PROPER(TRIM(Table1[[#This Row],[Marketing Channel]]))</f>
        <v>Meta Ads</v>
      </c>
      <c r="E7778" t="s">
        <v>1203</v>
      </c>
      <c r="F7778" t="s">
        <v>71</v>
      </c>
      <c r="G7778" t="s">
        <v>11141</v>
      </c>
      <c r="H7778" t="s">
        <v>54</v>
      </c>
      <c r="I7778" t="s">
        <v>68</v>
      </c>
      <c r="J7778" t="s">
        <v>63</v>
      </c>
      <c r="K7778">
        <v>176206</v>
      </c>
      <c r="L7778">
        <v>14450</v>
      </c>
      <c r="M7778">
        <v>8.1999999999999993</v>
      </c>
      <c r="N7778">
        <v>301</v>
      </c>
      <c r="O7778">
        <v>2.08</v>
      </c>
      <c r="P7778">
        <v>3817.8497265160554</v>
      </c>
      <c r="Q7778">
        <v>30225.03</v>
      </c>
      <c r="R7778" s="6">
        <v>691.67678575923367</v>
      </c>
      <c r="S7778">
        <v>155</v>
      </c>
      <c r="T7778" t="str">
        <f ca="1">PROPER(TRIM(Table1[[#This Row],[Campaign Status]]))</f>
        <v>Active</v>
      </c>
      <c r="V7778" s="1">
        <f t="shared" si="363"/>
        <v>301</v>
      </c>
      <c r="W7778" t="str">
        <f t="shared" ca="1" si="364"/>
        <v>west</v>
      </c>
      <c r="X7778" s="6">
        <f t="shared" si="365"/>
        <v>1486.152</v>
      </c>
    </row>
    <row r="7779" spans="1:24" x14ac:dyDescent="0.3">
      <c r="A7779" t="s">
        <v>6026</v>
      </c>
      <c r="B7779" t="str">
        <f ca="1">PROPER(TRIM(Table1[[#This Row],[Campaign Name]]))</f>
        <v>Summer Sale</v>
      </c>
      <c r="C7779" t="str">
        <f ca="1">PROPER(TRIM(Table1[[#This Row],[Campaign Type]]))</f>
        <v>Lead Gen</v>
      </c>
      <c r="D7779" t="str">
        <f ca="1">PROPER(TRIM(Table1[[#This Row],[Marketing Channel]]))</f>
        <v>Meta Ads</v>
      </c>
      <c r="E7779" t="s">
        <v>2249</v>
      </c>
      <c r="F7779" t="s">
        <v>704</v>
      </c>
      <c r="G7779" t="s">
        <v>11141</v>
      </c>
      <c r="H7779" t="s">
        <v>54</v>
      </c>
      <c r="I7779" t="s">
        <v>68</v>
      </c>
      <c r="J7779" t="s">
        <v>63</v>
      </c>
      <c r="K7779">
        <v>74709</v>
      </c>
      <c r="L7779">
        <v>1427</v>
      </c>
      <c r="M7779">
        <v>1.91</v>
      </c>
      <c r="N7779">
        <v>16</v>
      </c>
      <c r="O7779">
        <v>1.1200000000000001</v>
      </c>
      <c r="P7779">
        <v>250</v>
      </c>
      <c r="Q7779">
        <v>5099.58</v>
      </c>
      <c r="R7779" s="6">
        <v>1939.8319999999999</v>
      </c>
      <c r="S7779">
        <v>0</v>
      </c>
      <c r="T7779" t="str">
        <f ca="1">PROPER(TRIM(Table1[[#This Row],[Campaign Status]]))</f>
        <v>Active</v>
      </c>
      <c r="V7779" s="1">
        <f t="shared" si="363"/>
        <v>16</v>
      </c>
      <c r="W7779" t="str">
        <f t="shared" ca="1" si="364"/>
        <v>west</v>
      </c>
      <c r="X7779" s="6">
        <f t="shared" si="365"/>
        <v>691.67678575923367</v>
      </c>
    </row>
    <row r="7780" spans="1:24" x14ac:dyDescent="0.3">
      <c r="A7780" t="s">
        <v>8855</v>
      </c>
      <c r="B7780" t="str">
        <f ca="1">PROPER(TRIM(Table1[[#This Row],[Campaign Name]]))</f>
        <v>Summer Sale</v>
      </c>
      <c r="C7780" t="str">
        <f ca="1">PROPER(TRIM(Table1[[#This Row],[Campaign Type]]))</f>
        <v>Retargeting</v>
      </c>
      <c r="D7780" t="str">
        <f ca="1">PROPER(TRIM(Table1[[#This Row],[Marketing Channel]]))</f>
        <v>Meta Ads</v>
      </c>
      <c r="E7780" t="s">
        <v>784</v>
      </c>
      <c r="F7780" t="s">
        <v>347</v>
      </c>
      <c r="G7780" t="s">
        <v>11141</v>
      </c>
      <c r="H7780" t="s">
        <v>23</v>
      </c>
      <c r="I7780" t="s">
        <v>24</v>
      </c>
      <c r="J7780" t="s">
        <v>25</v>
      </c>
      <c r="K7780">
        <v>150317</v>
      </c>
      <c r="L7780">
        <v>3971</v>
      </c>
      <c r="M7780">
        <v>2.64</v>
      </c>
      <c r="N7780">
        <v>1108</v>
      </c>
      <c r="O7780">
        <v>27.9</v>
      </c>
      <c r="P7780">
        <v>250</v>
      </c>
      <c r="Q7780">
        <v>19937.11</v>
      </c>
      <c r="R7780" s="6">
        <v>7874.8440000000001</v>
      </c>
      <c r="S7780">
        <v>95</v>
      </c>
      <c r="T7780" t="str">
        <f ca="1">PROPER(TRIM(Table1[[#This Row],[Campaign Status]]))</f>
        <v>Completed</v>
      </c>
      <c r="V7780" s="1">
        <f t="shared" si="363"/>
        <v>1108</v>
      </c>
      <c r="W7780" t="str">
        <f t="shared" ca="1" si="364"/>
        <v>west</v>
      </c>
      <c r="X7780" s="6">
        <f t="shared" si="365"/>
        <v>1939.8319999999999</v>
      </c>
    </row>
    <row r="7781" spans="1:24" x14ac:dyDescent="0.3">
      <c r="A7781" t="s">
        <v>8856</v>
      </c>
      <c r="B7781" t="str">
        <f ca="1">PROPER(TRIM(Table1[[#This Row],[Campaign Name]]))</f>
        <v>Summer Sale</v>
      </c>
      <c r="C7781" t="str">
        <f ca="1">PROPER(TRIM(Table1[[#This Row],[Campaign Type]]))</f>
        <v>Retargeting</v>
      </c>
      <c r="D7781" t="str">
        <f ca="1">PROPER(TRIM(Table1[[#This Row],[Marketing Channel]]))</f>
        <v>Google Ads</v>
      </c>
      <c r="E7781" t="s">
        <v>1625</v>
      </c>
      <c r="F7781" t="s">
        <v>1042</v>
      </c>
      <c r="G7781" t="s">
        <v>11141</v>
      </c>
      <c r="H7781" t="s">
        <v>23</v>
      </c>
      <c r="I7781" t="s">
        <v>31</v>
      </c>
      <c r="J7781" t="s">
        <v>25</v>
      </c>
      <c r="K7781">
        <v>132002</v>
      </c>
      <c r="L7781">
        <v>7114</v>
      </c>
      <c r="M7781">
        <v>5.39</v>
      </c>
      <c r="N7781">
        <v>73</v>
      </c>
      <c r="O7781">
        <v>1.03</v>
      </c>
      <c r="P7781">
        <v>9265.5400000000009</v>
      </c>
      <c r="Q7781">
        <v>28666.48</v>
      </c>
      <c r="R7781" s="6">
        <v>209.38811985054295</v>
      </c>
      <c r="S7781">
        <v>40</v>
      </c>
      <c r="T7781" t="str">
        <f ca="1">PROPER(TRIM(Table1[[#This Row],[Campaign Status]]))</f>
        <v>Active</v>
      </c>
      <c r="V7781" s="1">
        <f t="shared" si="363"/>
        <v>73</v>
      </c>
      <c r="W7781" t="str">
        <f t="shared" ca="1" si="364"/>
        <v>west</v>
      </c>
      <c r="X7781" s="6">
        <f t="shared" si="365"/>
        <v>7874.8440000000001</v>
      </c>
    </row>
    <row r="7782" spans="1:24" x14ac:dyDescent="0.3">
      <c r="A7782" t="s">
        <v>8857</v>
      </c>
      <c r="B7782" t="str">
        <f ca="1">PROPER(TRIM(Table1[[#This Row],[Campaign Name]]))</f>
        <v>Flash Sale</v>
      </c>
      <c r="C7782" t="str">
        <f ca="1">PROPER(TRIM(Table1[[#This Row],[Campaign Type]]))</f>
        <v>Retargeting</v>
      </c>
      <c r="D7782" t="str">
        <f ca="1">PROPER(TRIM(Table1[[#This Row],[Marketing Channel]]))</f>
        <v>Youtube</v>
      </c>
      <c r="E7782" t="s">
        <v>2030</v>
      </c>
      <c r="F7782" t="s">
        <v>988</v>
      </c>
      <c r="G7782" t="s">
        <v>29</v>
      </c>
      <c r="H7782" t="s">
        <v>99</v>
      </c>
      <c r="I7782" t="s">
        <v>31</v>
      </c>
      <c r="J7782" t="s">
        <v>32</v>
      </c>
      <c r="K7782">
        <v>107258</v>
      </c>
      <c r="L7782">
        <v>13169</v>
      </c>
      <c r="M7782">
        <v>12.28</v>
      </c>
      <c r="N7782">
        <v>666</v>
      </c>
      <c r="O7782">
        <v>5.0599999999999996</v>
      </c>
      <c r="P7782">
        <v>250</v>
      </c>
      <c r="Q7782">
        <v>38132.35</v>
      </c>
      <c r="R7782" s="6">
        <v>15152.939999999999</v>
      </c>
      <c r="S7782">
        <v>220</v>
      </c>
      <c r="T7782" t="str">
        <f ca="1">PROPER(TRIM(Table1[[#This Row],[Campaign Status]]))</f>
        <v>Completed</v>
      </c>
      <c r="V7782" s="1">
        <f t="shared" si="363"/>
        <v>666</v>
      </c>
      <c r="W7782" t="str">
        <f t="shared" ca="1" si="364"/>
        <v>North</v>
      </c>
      <c r="X7782" s="6">
        <f t="shared" si="365"/>
        <v>209.38811985054295</v>
      </c>
    </row>
    <row r="7783" spans="1:24" x14ac:dyDescent="0.3">
      <c r="A7783" t="s">
        <v>8858</v>
      </c>
      <c r="B7783" t="str">
        <f ca="1">PROPER(TRIM(Table1[[#This Row],[Campaign Name]]))</f>
        <v>Flash Sale</v>
      </c>
      <c r="C7783" t="str">
        <f ca="1">PROPER(TRIM(Table1[[#This Row],[Campaign Type]]))</f>
        <v>Sales</v>
      </c>
      <c r="D7783" t="str">
        <f ca="1">PROPER(TRIM(Table1[[#This Row],[Marketing Channel]]))</f>
        <v>Google Ads</v>
      </c>
      <c r="E7783" t="s">
        <v>2901</v>
      </c>
      <c r="F7783" t="s">
        <v>519</v>
      </c>
      <c r="G7783" t="s">
        <v>11141</v>
      </c>
      <c r="H7783" t="s">
        <v>36</v>
      </c>
      <c r="I7783" t="s">
        <v>31</v>
      </c>
      <c r="J7783" t="s">
        <v>25</v>
      </c>
      <c r="K7783">
        <v>133353</v>
      </c>
      <c r="L7783">
        <v>2909</v>
      </c>
      <c r="M7783">
        <v>2.1800000000000002</v>
      </c>
      <c r="N7783">
        <v>362</v>
      </c>
      <c r="O7783">
        <v>12.44</v>
      </c>
      <c r="P7783">
        <v>3988.1535696969677</v>
      </c>
      <c r="Q7783">
        <v>45496.639999999999</v>
      </c>
      <c r="R7783" s="6">
        <v>1040.7945858879496</v>
      </c>
      <c r="S7783">
        <v>126</v>
      </c>
      <c r="T7783" t="str">
        <f ca="1">PROPER(TRIM(Table1[[#This Row],[Campaign Status]]))</f>
        <v>Paused</v>
      </c>
      <c r="V7783" s="1">
        <f t="shared" si="363"/>
        <v>362</v>
      </c>
      <c r="W7783" t="str">
        <f t="shared" ca="1" si="364"/>
        <v>west</v>
      </c>
      <c r="X7783" s="6">
        <f t="shared" si="365"/>
        <v>15152.939999999999</v>
      </c>
    </row>
    <row r="7784" spans="1:24" x14ac:dyDescent="0.3">
      <c r="A7784" t="s">
        <v>8859</v>
      </c>
      <c r="B7784" t="str">
        <f ca="1">PROPER(TRIM(Table1[[#This Row],[Campaign Name]]))</f>
        <v>New Launch</v>
      </c>
      <c r="C7784" t="str">
        <f ca="1">PROPER(TRIM(Table1[[#This Row],[Campaign Type]]))</f>
        <v>Lead Gen</v>
      </c>
      <c r="D7784" t="str">
        <f ca="1">PROPER(TRIM(Table1[[#This Row],[Marketing Channel]]))</f>
        <v>Linkedin</v>
      </c>
      <c r="E7784" t="s">
        <v>2910</v>
      </c>
      <c r="F7784" t="s">
        <v>415</v>
      </c>
      <c r="G7784" t="s">
        <v>11141</v>
      </c>
      <c r="H7784" t="s">
        <v>36</v>
      </c>
      <c r="I7784" t="s">
        <v>68</v>
      </c>
      <c r="J7784" t="s">
        <v>25</v>
      </c>
      <c r="K7784">
        <v>11623</v>
      </c>
      <c r="L7784">
        <v>899</v>
      </c>
      <c r="M7784">
        <v>7.73</v>
      </c>
      <c r="N7784">
        <v>60</v>
      </c>
      <c r="O7784">
        <v>6.67</v>
      </c>
      <c r="P7784">
        <v>250</v>
      </c>
      <c r="Q7784">
        <v>14420.55</v>
      </c>
      <c r="R7784" s="6">
        <v>5668.2199999999993</v>
      </c>
      <c r="S7784">
        <v>3</v>
      </c>
      <c r="T7784" t="str">
        <f ca="1">PROPER(TRIM(Table1[[#This Row],[Campaign Status]]))</f>
        <v>Paused</v>
      </c>
      <c r="V7784" s="1">
        <f t="shared" si="363"/>
        <v>60</v>
      </c>
      <c r="W7784" t="str">
        <f t="shared" ca="1" si="364"/>
        <v>west</v>
      </c>
      <c r="X7784" s="6">
        <f t="shared" si="365"/>
        <v>1040.7945858879496</v>
      </c>
    </row>
    <row r="7785" spans="1:24" x14ac:dyDescent="0.3">
      <c r="A7785" t="s">
        <v>8860</v>
      </c>
      <c r="B7785" t="str">
        <f ca="1">PROPER(TRIM(Table1[[#This Row],[Campaign Name]]))</f>
        <v>Flash Sale</v>
      </c>
      <c r="C7785" t="str">
        <f ca="1">PROPER(TRIM(Table1[[#This Row],[Campaign Type]]))</f>
        <v>Lead Gen</v>
      </c>
      <c r="D7785" t="str">
        <f ca="1">PROPER(TRIM(Table1[[#This Row],[Marketing Channel]]))</f>
        <v>Linkedin</v>
      </c>
      <c r="E7785" t="s">
        <v>4709</v>
      </c>
      <c r="F7785" t="s">
        <v>200</v>
      </c>
      <c r="G7785" t="s">
        <v>11141</v>
      </c>
      <c r="H7785" t="s">
        <v>36</v>
      </c>
      <c r="I7785" t="s">
        <v>24</v>
      </c>
      <c r="J7785" t="s">
        <v>63</v>
      </c>
      <c r="K7785">
        <v>102936</v>
      </c>
      <c r="L7785">
        <v>1854</v>
      </c>
      <c r="M7785">
        <v>1.8</v>
      </c>
      <c r="N7785">
        <v>194</v>
      </c>
      <c r="O7785">
        <v>10.46</v>
      </c>
      <c r="P7785">
        <v>3830.4648972188602</v>
      </c>
      <c r="Q7785">
        <v>36696.36</v>
      </c>
      <c r="R7785" s="6">
        <v>858.01321731583255</v>
      </c>
      <c r="S7785">
        <v>105</v>
      </c>
      <c r="T7785" t="str">
        <f ca="1">PROPER(TRIM(Table1[[#This Row],[Campaign Status]]))</f>
        <v>Active</v>
      </c>
      <c r="V7785" s="1">
        <f t="shared" si="363"/>
        <v>194</v>
      </c>
      <c r="W7785" t="str">
        <f t="shared" ca="1" si="364"/>
        <v>west</v>
      </c>
      <c r="X7785" s="6">
        <f t="shared" si="365"/>
        <v>5668.2199999999993</v>
      </c>
    </row>
    <row r="7786" spans="1:24" x14ac:dyDescent="0.3">
      <c r="A7786" t="s">
        <v>8861</v>
      </c>
      <c r="B7786" t="str">
        <f ca="1">PROPER(TRIM(Table1[[#This Row],[Campaign Name]]))</f>
        <v>Festive Offer</v>
      </c>
      <c r="C7786" t="str">
        <f ca="1">PROPER(TRIM(Table1[[#This Row],[Campaign Type]]))</f>
        <v>Sales</v>
      </c>
      <c r="D7786" t="str">
        <f ca="1">PROPER(TRIM(Table1[[#This Row],[Marketing Channel]]))</f>
        <v>Instagram</v>
      </c>
      <c r="E7786" t="s">
        <v>2803</v>
      </c>
      <c r="F7786" t="s">
        <v>633</v>
      </c>
      <c r="G7786" t="s">
        <v>29</v>
      </c>
      <c r="H7786" t="s">
        <v>99</v>
      </c>
      <c r="I7786" t="s">
        <v>68</v>
      </c>
      <c r="J7786" t="s">
        <v>63</v>
      </c>
      <c r="K7786">
        <v>119426</v>
      </c>
      <c r="L7786">
        <v>17813</v>
      </c>
      <c r="M7786">
        <v>14.92</v>
      </c>
      <c r="N7786">
        <v>1015</v>
      </c>
      <c r="O7786">
        <v>5.7</v>
      </c>
      <c r="P7786">
        <v>3982.6304252733912</v>
      </c>
      <c r="Q7786">
        <v>31673.42</v>
      </c>
      <c r="R7786" s="6">
        <v>695.28895774520049</v>
      </c>
      <c r="S7786">
        <v>471</v>
      </c>
      <c r="T7786" t="str">
        <f ca="1">PROPER(TRIM(Table1[[#This Row],[Campaign Status]]))</f>
        <v>Active</v>
      </c>
      <c r="V7786" s="1">
        <f t="shared" si="363"/>
        <v>1015</v>
      </c>
      <c r="W7786" t="str">
        <f t="shared" ca="1" si="364"/>
        <v>North</v>
      </c>
      <c r="X7786" s="6">
        <f t="shared" si="365"/>
        <v>858.01321731583255</v>
      </c>
    </row>
    <row r="7787" spans="1:24" x14ac:dyDescent="0.3">
      <c r="A7787" t="s">
        <v>8862</v>
      </c>
      <c r="B7787" t="str">
        <f ca="1">PROPER(TRIM(Table1[[#This Row],[Campaign Name]]))</f>
        <v>Summer Sale</v>
      </c>
      <c r="C7787" t="str">
        <f ca="1">PROPER(TRIM(Table1[[#This Row],[Campaign Type]]))</f>
        <v>Retargeting</v>
      </c>
      <c r="D7787" t="str">
        <f ca="1">PROPER(TRIM(Table1[[#This Row],[Marketing Channel]]))</f>
        <v>Instagram</v>
      </c>
      <c r="E7787" t="s">
        <v>575</v>
      </c>
      <c r="F7787" t="s">
        <v>232</v>
      </c>
      <c r="G7787" t="s">
        <v>11141</v>
      </c>
      <c r="H7787" t="s">
        <v>36</v>
      </c>
      <c r="I7787" t="s">
        <v>24</v>
      </c>
      <c r="J7787" t="s">
        <v>25</v>
      </c>
      <c r="K7787">
        <v>15263</v>
      </c>
      <c r="L7787">
        <v>1836</v>
      </c>
      <c r="M7787">
        <v>12.03</v>
      </c>
      <c r="N7787">
        <v>13</v>
      </c>
      <c r="O7787">
        <v>0.71</v>
      </c>
      <c r="P7787">
        <v>250</v>
      </c>
      <c r="Q7787">
        <v>6089.51</v>
      </c>
      <c r="R7787" s="6">
        <v>2335.8040000000001</v>
      </c>
      <c r="S7787">
        <v>7</v>
      </c>
      <c r="T7787" t="str">
        <f ca="1">PROPER(TRIM(Table1[[#This Row],[Campaign Status]]))</f>
        <v>Active</v>
      </c>
      <c r="V7787" s="1">
        <f t="shared" si="363"/>
        <v>13</v>
      </c>
      <c r="W7787" t="str">
        <f t="shared" ca="1" si="364"/>
        <v>west</v>
      </c>
      <c r="X7787" s="6">
        <f t="shared" si="365"/>
        <v>695.28895774520049</v>
      </c>
    </row>
    <row r="7788" spans="1:24" x14ac:dyDescent="0.3">
      <c r="A7788" t="s">
        <v>8863</v>
      </c>
      <c r="B7788" t="str">
        <f ca="1">PROPER(TRIM(Table1[[#This Row],[Campaign Name]]))</f>
        <v>Festive Offer</v>
      </c>
      <c r="C7788" t="str">
        <f ca="1">PROPER(TRIM(Table1[[#This Row],[Campaign Type]]))</f>
        <v>Lead Gen</v>
      </c>
      <c r="D7788" t="str">
        <f ca="1">PROPER(TRIM(Table1[[#This Row],[Marketing Channel]]))</f>
        <v>Linkedin</v>
      </c>
      <c r="E7788" t="s">
        <v>889</v>
      </c>
      <c r="F7788" t="s">
        <v>344</v>
      </c>
      <c r="G7788" t="s">
        <v>29</v>
      </c>
      <c r="H7788" t="s">
        <v>61</v>
      </c>
      <c r="I7788" t="s">
        <v>31</v>
      </c>
      <c r="J7788" t="s">
        <v>63</v>
      </c>
      <c r="K7788">
        <v>51388</v>
      </c>
      <c r="L7788">
        <v>7312</v>
      </c>
      <c r="M7788">
        <v>14.23</v>
      </c>
      <c r="N7788">
        <v>534</v>
      </c>
      <c r="O7788">
        <v>7.3</v>
      </c>
      <c r="P7788">
        <v>3830.4648972188602</v>
      </c>
      <c r="Q7788">
        <v>27872.9</v>
      </c>
      <c r="R7788" s="6">
        <v>627.66363216739944</v>
      </c>
      <c r="S7788">
        <v>45</v>
      </c>
      <c r="T7788" t="str">
        <f ca="1">PROPER(TRIM(Table1[[#This Row],[Campaign Status]]))</f>
        <v>Completed</v>
      </c>
      <c r="V7788" s="1">
        <f t="shared" si="363"/>
        <v>534</v>
      </c>
      <c r="W7788" t="str">
        <f t="shared" ca="1" si="364"/>
        <v>North</v>
      </c>
      <c r="X7788" s="6">
        <f t="shared" si="365"/>
        <v>2335.8040000000001</v>
      </c>
    </row>
    <row r="7789" spans="1:24" x14ac:dyDescent="0.3">
      <c r="A7789" t="s">
        <v>8864</v>
      </c>
      <c r="B7789" t="str">
        <f ca="1">PROPER(TRIM(Table1[[#This Row],[Campaign Name]]))</f>
        <v>Flash Sale</v>
      </c>
      <c r="C7789" t="str">
        <f ca="1">PROPER(TRIM(Table1[[#This Row],[Campaign Type]]))</f>
        <v>Awareness</v>
      </c>
      <c r="D7789" t="str">
        <f ca="1">PROPER(TRIM(Table1[[#This Row],[Marketing Channel]]))</f>
        <v>Email</v>
      </c>
      <c r="E7789" t="s">
        <v>3375</v>
      </c>
      <c r="F7789" t="s">
        <v>1483</v>
      </c>
      <c r="G7789" t="s">
        <v>11141</v>
      </c>
      <c r="H7789" t="s">
        <v>36</v>
      </c>
      <c r="I7789" t="s">
        <v>62</v>
      </c>
      <c r="J7789" t="s">
        <v>25</v>
      </c>
      <c r="K7789">
        <v>156782</v>
      </c>
      <c r="L7789">
        <v>6584</v>
      </c>
      <c r="M7789">
        <v>4.2</v>
      </c>
      <c r="N7789">
        <v>671</v>
      </c>
      <c r="O7789">
        <v>10.19</v>
      </c>
      <c r="P7789">
        <v>2417.3200000000002</v>
      </c>
      <c r="Q7789">
        <v>48248.46</v>
      </c>
      <c r="R7789" s="6">
        <v>1895.9484056723973</v>
      </c>
      <c r="S7789">
        <v>19</v>
      </c>
      <c r="T7789" t="str">
        <f ca="1">PROPER(TRIM(Table1[[#This Row],[Campaign Status]]))</f>
        <v>Paused</v>
      </c>
      <c r="V7789" s="1">
        <f t="shared" si="363"/>
        <v>671</v>
      </c>
      <c r="W7789" t="str">
        <f t="shared" ca="1" si="364"/>
        <v>west</v>
      </c>
      <c r="X7789" s="6">
        <f t="shared" si="365"/>
        <v>627.66363216739944</v>
      </c>
    </row>
    <row r="7790" spans="1:24" x14ac:dyDescent="0.3">
      <c r="A7790" t="s">
        <v>8865</v>
      </c>
      <c r="B7790" t="str">
        <f ca="1">PROPER(TRIM(Table1[[#This Row],[Campaign Name]]))</f>
        <v>Summer Sale</v>
      </c>
      <c r="C7790" t="str">
        <f ca="1">PROPER(TRIM(Table1[[#This Row],[Campaign Type]]))</f>
        <v>Retargeting</v>
      </c>
      <c r="D7790" t="str">
        <f ca="1">PROPER(TRIM(Table1[[#This Row],[Marketing Channel]]))</f>
        <v>Instagram</v>
      </c>
      <c r="E7790" t="s">
        <v>4638</v>
      </c>
      <c r="F7790" t="s">
        <v>633</v>
      </c>
      <c r="G7790" t="s">
        <v>46</v>
      </c>
      <c r="H7790" t="s">
        <v>42</v>
      </c>
      <c r="I7790" t="s">
        <v>24</v>
      </c>
      <c r="J7790" t="s">
        <v>32</v>
      </c>
      <c r="K7790">
        <v>12642</v>
      </c>
      <c r="L7790">
        <v>1614</v>
      </c>
      <c r="M7790">
        <v>12.77</v>
      </c>
      <c r="N7790">
        <v>439</v>
      </c>
      <c r="O7790">
        <v>27.2</v>
      </c>
      <c r="P7790">
        <v>3982.6304252733912</v>
      </c>
      <c r="Q7790">
        <v>43527.12</v>
      </c>
      <c r="R7790" s="6">
        <v>992.92390586334773</v>
      </c>
      <c r="S7790">
        <v>51</v>
      </c>
      <c r="T7790" t="str">
        <f ca="1">PROPER(TRIM(Table1[[#This Row],[Campaign Status]]))</f>
        <v>Active</v>
      </c>
      <c r="V7790" s="1">
        <f t="shared" si="363"/>
        <v>439</v>
      </c>
      <c r="W7790" t="str">
        <f t="shared" ca="1" si="364"/>
        <v>South</v>
      </c>
      <c r="X7790" s="6">
        <f t="shared" si="365"/>
        <v>1895.9484056723973</v>
      </c>
    </row>
    <row r="7791" spans="1:24" x14ac:dyDescent="0.3">
      <c r="A7791" t="s">
        <v>8866</v>
      </c>
      <c r="B7791" t="str">
        <f ca="1">PROPER(TRIM(Table1[[#This Row],[Campaign Name]]))</f>
        <v>Mega Discount</v>
      </c>
      <c r="C7791" t="str">
        <f ca="1">PROPER(TRIM(Table1[[#This Row],[Campaign Type]]))</f>
        <v>Lead Gen</v>
      </c>
      <c r="D7791" t="str">
        <f ca="1">PROPER(TRIM(Table1[[#This Row],[Marketing Channel]]))</f>
        <v>Google Ads</v>
      </c>
      <c r="E7791" t="s">
        <v>1745</v>
      </c>
      <c r="F7791" t="s">
        <v>428</v>
      </c>
      <c r="G7791" t="s">
        <v>29</v>
      </c>
      <c r="H7791" t="s">
        <v>61</v>
      </c>
      <c r="I7791" t="s">
        <v>31</v>
      </c>
      <c r="J7791" t="s">
        <v>32</v>
      </c>
      <c r="K7791">
        <v>168496</v>
      </c>
      <c r="L7791">
        <v>11617</v>
      </c>
      <c r="M7791">
        <v>6.89</v>
      </c>
      <c r="N7791">
        <v>1007</v>
      </c>
      <c r="O7791">
        <v>8.67</v>
      </c>
      <c r="P7791">
        <v>250</v>
      </c>
      <c r="Q7791">
        <v>1287.29</v>
      </c>
      <c r="R7791" s="6">
        <v>414.916</v>
      </c>
      <c r="S7791">
        <v>391</v>
      </c>
      <c r="T7791" t="str">
        <f ca="1">PROPER(TRIM(Table1[[#This Row],[Campaign Status]]))</f>
        <v>Paused</v>
      </c>
      <c r="V7791" s="1">
        <f t="shared" si="363"/>
        <v>1007</v>
      </c>
      <c r="W7791" t="str">
        <f t="shared" ca="1" si="364"/>
        <v>North</v>
      </c>
      <c r="X7791" s="6">
        <f t="shared" si="365"/>
        <v>992.92390586334773</v>
      </c>
    </row>
    <row r="7792" spans="1:24" x14ac:dyDescent="0.3">
      <c r="A7792" t="s">
        <v>8867</v>
      </c>
      <c r="B7792" t="str">
        <f ca="1">PROPER(TRIM(Table1[[#This Row],[Campaign Name]]))</f>
        <v>Summer Sale</v>
      </c>
      <c r="C7792" t="str">
        <f ca="1">PROPER(TRIM(Table1[[#This Row],[Campaign Type]]))</f>
        <v>Lead Gen</v>
      </c>
      <c r="D7792" t="str">
        <f ca="1">PROPER(TRIM(Table1[[#This Row],[Marketing Channel]]))</f>
        <v>Linkedin</v>
      </c>
      <c r="E7792" t="s">
        <v>1064</v>
      </c>
      <c r="F7792" t="s">
        <v>112</v>
      </c>
      <c r="G7792" t="s">
        <v>46</v>
      </c>
      <c r="H7792" t="s">
        <v>30</v>
      </c>
      <c r="I7792" t="s">
        <v>62</v>
      </c>
      <c r="J7792" t="s">
        <v>32</v>
      </c>
      <c r="K7792">
        <v>178598</v>
      </c>
      <c r="L7792">
        <v>8483</v>
      </c>
      <c r="M7792">
        <v>4.75</v>
      </c>
      <c r="N7792">
        <v>1936</v>
      </c>
      <c r="O7792">
        <v>22.82</v>
      </c>
      <c r="P7792">
        <v>250</v>
      </c>
      <c r="Q7792">
        <v>16583.16</v>
      </c>
      <c r="R7792" s="6">
        <v>6533.2640000000001</v>
      </c>
      <c r="S7792">
        <v>1013</v>
      </c>
      <c r="T7792" t="str">
        <f ca="1">PROPER(TRIM(Table1[[#This Row],[Campaign Status]]))</f>
        <v>Completed</v>
      </c>
      <c r="V7792" s="1">
        <f t="shared" si="363"/>
        <v>1936</v>
      </c>
      <c r="W7792" t="str">
        <f t="shared" ca="1" si="364"/>
        <v>South</v>
      </c>
      <c r="X7792" s="6">
        <f t="shared" si="365"/>
        <v>414.916</v>
      </c>
    </row>
    <row r="7793" spans="1:24" x14ac:dyDescent="0.3">
      <c r="A7793" t="s">
        <v>8868</v>
      </c>
      <c r="B7793" t="str">
        <f ca="1">PROPER(TRIM(Table1[[#This Row],[Campaign Name]]))</f>
        <v>Summer Sale</v>
      </c>
      <c r="C7793" t="str">
        <f ca="1">PROPER(TRIM(Table1[[#This Row],[Campaign Type]]))</f>
        <v>Retargeting</v>
      </c>
      <c r="D7793" t="str">
        <f ca="1">PROPER(TRIM(Table1[[#This Row],[Marketing Channel]]))</f>
        <v>Email</v>
      </c>
      <c r="E7793" t="s">
        <v>2885</v>
      </c>
      <c r="F7793" t="s">
        <v>381</v>
      </c>
      <c r="G7793" t="s">
        <v>41</v>
      </c>
      <c r="H7793" t="s">
        <v>11140</v>
      </c>
      <c r="I7793" t="s">
        <v>31</v>
      </c>
      <c r="J7793" t="s">
        <v>32</v>
      </c>
      <c r="K7793">
        <v>170314</v>
      </c>
      <c r="L7793">
        <v>14957</v>
      </c>
      <c r="M7793">
        <v>8.7799999999999994</v>
      </c>
      <c r="N7793">
        <v>4858</v>
      </c>
      <c r="O7793">
        <v>32.479999999999997</v>
      </c>
      <c r="P7793">
        <v>250</v>
      </c>
      <c r="Q7793">
        <v>31140.86</v>
      </c>
      <c r="R7793" s="6">
        <v>12356.343999999999</v>
      </c>
      <c r="S7793">
        <v>1814</v>
      </c>
      <c r="T7793" t="str">
        <f ca="1">PROPER(TRIM(Table1[[#This Row],[Campaign Status]]))</f>
        <v>Paused</v>
      </c>
      <c r="V7793" s="1">
        <f t="shared" si="363"/>
        <v>4858</v>
      </c>
      <c r="W7793" t="str">
        <f t="shared" ca="1" si="364"/>
        <v>East</v>
      </c>
      <c r="X7793" s="6">
        <f t="shared" si="365"/>
        <v>6533.2640000000001</v>
      </c>
    </row>
    <row r="7794" spans="1:24" x14ac:dyDescent="0.3">
      <c r="A7794" t="s">
        <v>8869</v>
      </c>
      <c r="B7794" t="str">
        <f ca="1">PROPER(TRIM(Table1[[#This Row],[Campaign Name]]))</f>
        <v>Festive Offer</v>
      </c>
      <c r="C7794" t="str">
        <f ca="1">PROPER(TRIM(Table1[[#This Row],[Campaign Type]]))</f>
        <v>Lead Gen</v>
      </c>
      <c r="D7794" t="str">
        <f ca="1">PROPER(TRIM(Table1[[#This Row],[Marketing Channel]]))</f>
        <v>Linkedin</v>
      </c>
      <c r="E7794" t="s">
        <v>1327</v>
      </c>
      <c r="F7794" t="s">
        <v>436</v>
      </c>
      <c r="G7794" t="s">
        <v>11141</v>
      </c>
      <c r="H7794" t="s">
        <v>23</v>
      </c>
      <c r="I7794" t="s">
        <v>31</v>
      </c>
      <c r="J7794" t="s">
        <v>32</v>
      </c>
      <c r="K7794">
        <v>30301</v>
      </c>
      <c r="L7794">
        <v>3941</v>
      </c>
      <c r="M7794">
        <v>13.01</v>
      </c>
      <c r="N7794">
        <v>37</v>
      </c>
      <c r="O7794">
        <v>0.94</v>
      </c>
      <c r="P7794">
        <v>11745.32</v>
      </c>
      <c r="Q7794">
        <v>13170.58</v>
      </c>
      <c r="R7794" s="6">
        <v>12.134705567834681</v>
      </c>
      <c r="S7794">
        <v>26</v>
      </c>
      <c r="T7794" t="str">
        <f ca="1">PROPER(TRIM(Table1[[#This Row],[Campaign Status]]))</f>
        <v>Active</v>
      </c>
      <c r="V7794" s="1">
        <f t="shared" si="363"/>
        <v>37</v>
      </c>
      <c r="W7794" t="str">
        <f t="shared" ca="1" si="364"/>
        <v>west</v>
      </c>
      <c r="X7794" s="6">
        <f t="shared" si="365"/>
        <v>12356.343999999999</v>
      </c>
    </row>
    <row r="7795" spans="1:24" x14ac:dyDescent="0.3">
      <c r="A7795" t="s">
        <v>8870</v>
      </c>
      <c r="B7795" t="str">
        <f ca="1">PROPER(TRIM(Table1[[#This Row],[Campaign Name]]))</f>
        <v>Festive Offer</v>
      </c>
      <c r="C7795" t="str">
        <f ca="1">PROPER(TRIM(Table1[[#This Row],[Campaign Type]]))</f>
        <v>Lead Gen</v>
      </c>
      <c r="D7795" t="str">
        <f ca="1">PROPER(TRIM(Table1[[#This Row],[Marketing Channel]]))</f>
        <v>Linkedin</v>
      </c>
      <c r="E7795" t="s">
        <v>1322</v>
      </c>
      <c r="F7795" t="s">
        <v>436</v>
      </c>
      <c r="G7795" t="s">
        <v>41</v>
      </c>
      <c r="H7795" t="s">
        <v>11140</v>
      </c>
      <c r="I7795" t="s">
        <v>24</v>
      </c>
      <c r="J7795" t="s">
        <v>32</v>
      </c>
      <c r="K7795">
        <v>113008</v>
      </c>
      <c r="L7795">
        <v>5629</v>
      </c>
      <c r="M7795">
        <v>4.9800000000000004</v>
      </c>
      <c r="N7795">
        <v>1201</v>
      </c>
      <c r="O7795">
        <v>21.34</v>
      </c>
      <c r="P7795">
        <v>250</v>
      </c>
      <c r="Q7795">
        <v>48990.92</v>
      </c>
      <c r="R7795" s="6">
        <v>19496.367999999999</v>
      </c>
      <c r="S7795">
        <v>565</v>
      </c>
      <c r="T7795" t="str">
        <f ca="1">PROPER(TRIM(Table1[[#This Row],[Campaign Status]]))</f>
        <v>Paused</v>
      </c>
      <c r="V7795" s="1">
        <f t="shared" si="363"/>
        <v>1201</v>
      </c>
      <c r="W7795" t="str">
        <f t="shared" ca="1" si="364"/>
        <v>East</v>
      </c>
      <c r="X7795" s="6">
        <f t="shared" si="365"/>
        <v>12.134705567834681</v>
      </c>
    </row>
    <row r="7796" spans="1:24" x14ac:dyDescent="0.3">
      <c r="A7796" t="s">
        <v>8871</v>
      </c>
      <c r="B7796" t="str">
        <f ca="1">PROPER(TRIM(Table1[[#This Row],[Campaign Name]]))</f>
        <v>Summer Sale</v>
      </c>
      <c r="C7796" t="str">
        <f ca="1">PROPER(TRIM(Table1[[#This Row],[Campaign Type]]))</f>
        <v>Sales</v>
      </c>
      <c r="D7796" t="str">
        <f ca="1">PROPER(TRIM(Table1[[#This Row],[Marketing Channel]]))</f>
        <v>Email</v>
      </c>
      <c r="E7796" t="s">
        <v>1917</v>
      </c>
      <c r="F7796" t="s">
        <v>249</v>
      </c>
      <c r="G7796" t="s">
        <v>11141</v>
      </c>
      <c r="H7796" t="s">
        <v>36</v>
      </c>
      <c r="I7796" t="s">
        <v>31</v>
      </c>
      <c r="J7796" t="s">
        <v>32</v>
      </c>
      <c r="K7796">
        <v>32773</v>
      </c>
      <c r="L7796">
        <v>4361</v>
      </c>
      <c r="M7796">
        <v>13.31</v>
      </c>
      <c r="N7796">
        <v>1118</v>
      </c>
      <c r="O7796">
        <v>25.64</v>
      </c>
      <c r="P7796">
        <v>250</v>
      </c>
      <c r="Q7796">
        <v>42465.06</v>
      </c>
      <c r="R7796" s="6">
        <v>16886.024000000001</v>
      </c>
      <c r="S7796">
        <v>198</v>
      </c>
      <c r="T7796" t="str">
        <f ca="1">PROPER(TRIM(Table1[[#This Row],[Campaign Status]]))</f>
        <v>Active</v>
      </c>
      <c r="V7796" s="1">
        <f t="shared" si="363"/>
        <v>1118</v>
      </c>
      <c r="W7796" t="str">
        <f t="shared" ca="1" si="364"/>
        <v>west</v>
      </c>
      <c r="X7796" s="6">
        <f t="shared" si="365"/>
        <v>19496.367999999999</v>
      </c>
    </row>
    <row r="7797" spans="1:24" x14ac:dyDescent="0.3">
      <c r="A7797" t="s">
        <v>8872</v>
      </c>
      <c r="B7797" t="str">
        <f ca="1">PROPER(TRIM(Table1[[#This Row],[Campaign Name]]))</f>
        <v>Summer Sale</v>
      </c>
      <c r="C7797" t="str">
        <f ca="1">PROPER(TRIM(Table1[[#This Row],[Campaign Type]]))</f>
        <v>Retargeting</v>
      </c>
      <c r="D7797" t="str">
        <f ca="1">PROPER(TRIM(Table1[[#This Row],[Marketing Channel]]))</f>
        <v>Google Ads</v>
      </c>
      <c r="E7797" t="s">
        <v>1829</v>
      </c>
      <c r="F7797" t="s">
        <v>465</v>
      </c>
      <c r="G7797" t="s">
        <v>41</v>
      </c>
      <c r="H7797" t="s">
        <v>11140</v>
      </c>
      <c r="I7797" t="s">
        <v>24</v>
      </c>
      <c r="J7797" t="s">
        <v>32</v>
      </c>
      <c r="K7797">
        <v>6155</v>
      </c>
      <c r="L7797">
        <v>712</v>
      </c>
      <c r="M7797">
        <v>11.57</v>
      </c>
      <c r="N7797">
        <v>113</v>
      </c>
      <c r="O7797">
        <v>15.87</v>
      </c>
      <c r="P7797">
        <v>250</v>
      </c>
      <c r="Q7797">
        <v>36975.699999999997</v>
      </c>
      <c r="R7797" s="6">
        <v>14690.279999999999</v>
      </c>
      <c r="S7797">
        <v>91</v>
      </c>
      <c r="T7797" t="str">
        <f ca="1">PROPER(TRIM(Table1[[#This Row],[Campaign Status]]))</f>
        <v>Completed</v>
      </c>
      <c r="V7797" s="1">
        <f t="shared" si="363"/>
        <v>113</v>
      </c>
      <c r="W7797" t="str">
        <f t="shared" ca="1" si="364"/>
        <v>East</v>
      </c>
      <c r="X7797" s="6">
        <f t="shared" si="365"/>
        <v>16886.024000000001</v>
      </c>
    </row>
    <row r="7798" spans="1:24" x14ac:dyDescent="0.3">
      <c r="A7798" t="s">
        <v>8873</v>
      </c>
      <c r="B7798" t="str">
        <f ca="1">PROPER(TRIM(Table1[[#This Row],[Campaign Name]]))</f>
        <v>Summer Sale</v>
      </c>
      <c r="C7798" t="str">
        <f ca="1">PROPER(TRIM(Table1[[#This Row],[Campaign Type]]))</f>
        <v>Sales</v>
      </c>
      <c r="D7798" t="str">
        <f ca="1">PROPER(TRIM(Table1[[#This Row],[Marketing Channel]]))</f>
        <v>Youtube</v>
      </c>
      <c r="E7798" t="s">
        <v>1630</v>
      </c>
      <c r="F7798" t="s">
        <v>40</v>
      </c>
      <c r="G7798" t="s">
        <v>46</v>
      </c>
      <c r="H7798" t="s">
        <v>42</v>
      </c>
      <c r="I7798" t="s">
        <v>24</v>
      </c>
      <c r="J7798" t="s">
        <v>32</v>
      </c>
      <c r="K7798">
        <v>57352</v>
      </c>
      <c r="L7798">
        <v>398</v>
      </c>
      <c r="M7798">
        <v>0.69</v>
      </c>
      <c r="N7798">
        <v>3</v>
      </c>
      <c r="O7798">
        <v>0.75</v>
      </c>
      <c r="P7798">
        <v>3891.7088323699436</v>
      </c>
      <c r="Q7798">
        <v>25123.8</v>
      </c>
      <c r="R7798" s="6">
        <v>545.57244856111959</v>
      </c>
      <c r="S7798">
        <v>2</v>
      </c>
      <c r="T7798" t="str">
        <f ca="1">PROPER(TRIM(Table1[[#This Row],[Campaign Status]]))</f>
        <v>Paused</v>
      </c>
      <c r="V7798" s="1">
        <f t="shared" si="363"/>
        <v>3</v>
      </c>
      <c r="W7798" t="str">
        <f t="shared" ca="1" si="364"/>
        <v>South</v>
      </c>
      <c r="X7798" s="6">
        <f t="shared" si="365"/>
        <v>14690.279999999999</v>
      </c>
    </row>
    <row r="7799" spans="1:24" x14ac:dyDescent="0.3">
      <c r="A7799" t="s">
        <v>8874</v>
      </c>
      <c r="B7799" t="str">
        <f ca="1">PROPER(TRIM(Table1[[#This Row],[Campaign Name]]))</f>
        <v>Summer Sale</v>
      </c>
      <c r="C7799" t="str">
        <f ca="1">PROPER(TRIM(Table1[[#This Row],[Campaign Type]]))</f>
        <v>Lead Gen</v>
      </c>
      <c r="D7799" t="str">
        <f ca="1">PROPER(TRIM(Table1[[#This Row],[Marketing Channel]]))</f>
        <v>Meta Ads</v>
      </c>
      <c r="E7799" t="s">
        <v>1263</v>
      </c>
      <c r="F7799" t="s">
        <v>71</v>
      </c>
      <c r="G7799" t="s">
        <v>29</v>
      </c>
      <c r="H7799" t="s">
        <v>61</v>
      </c>
      <c r="I7799" t="s">
        <v>68</v>
      </c>
      <c r="J7799" t="s">
        <v>32</v>
      </c>
      <c r="K7799">
        <v>153840</v>
      </c>
      <c r="L7799">
        <v>5843</v>
      </c>
      <c r="M7799">
        <v>3.8</v>
      </c>
      <c r="N7799">
        <v>553</v>
      </c>
      <c r="O7799">
        <v>9.4600000000000009</v>
      </c>
      <c r="P7799">
        <v>2762.84</v>
      </c>
      <c r="Q7799">
        <v>7970.54</v>
      </c>
      <c r="R7799" s="6">
        <v>188.49082827814857</v>
      </c>
      <c r="S7799">
        <v>278</v>
      </c>
      <c r="T7799" t="str">
        <f ca="1">PROPER(TRIM(Table1[[#This Row],[Campaign Status]]))</f>
        <v>Paused</v>
      </c>
      <c r="V7799" s="1">
        <f t="shared" si="363"/>
        <v>553</v>
      </c>
      <c r="W7799" t="str">
        <f t="shared" ca="1" si="364"/>
        <v>North</v>
      </c>
      <c r="X7799" s="6">
        <f t="shared" si="365"/>
        <v>545.57244856111959</v>
      </c>
    </row>
    <row r="7800" spans="1:24" x14ac:dyDescent="0.3">
      <c r="A7800" t="s">
        <v>8875</v>
      </c>
      <c r="B7800" t="str">
        <f ca="1">PROPER(TRIM(Table1[[#This Row],[Campaign Name]]))</f>
        <v>Festive Offer</v>
      </c>
      <c r="C7800" t="str">
        <f ca="1">PROPER(TRIM(Table1[[#This Row],[Campaign Type]]))</f>
        <v>Retargeting</v>
      </c>
      <c r="D7800" t="str">
        <f ca="1">PROPER(TRIM(Table1[[#This Row],[Marketing Channel]]))</f>
        <v>Instagram</v>
      </c>
      <c r="E7800" t="s">
        <v>861</v>
      </c>
      <c r="F7800" t="s">
        <v>161</v>
      </c>
      <c r="G7800" t="s">
        <v>41</v>
      </c>
      <c r="H7800" t="s">
        <v>11140</v>
      </c>
      <c r="I7800" t="s">
        <v>24</v>
      </c>
      <c r="J7800" t="s">
        <v>25</v>
      </c>
      <c r="K7800">
        <v>132370</v>
      </c>
      <c r="L7800">
        <v>10071</v>
      </c>
      <c r="M7800">
        <v>7.61</v>
      </c>
      <c r="N7800">
        <v>1689</v>
      </c>
      <c r="O7800">
        <v>16.77</v>
      </c>
      <c r="P7800">
        <v>250</v>
      </c>
      <c r="Q7800">
        <v>45522.05</v>
      </c>
      <c r="R7800" s="6">
        <v>18108.82</v>
      </c>
      <c r="S7800">
        <v>751</v>
      </c>
      <c r="T7800" t="str">
        <f ca="1">PROPER(TRIM(Table1[[#This Row],[Campaign Status]]))</f>
        <v>Paused</v>
      </c>
      <c r="V7800" s="1">
        <f t="shared" si="363"/>
        <v>1689</v>
      </c>
      <c r="W7800" t="str">
        <f t="shared" ca="1" si="364"/>
        <v>East</v>
      </c>
      <c r="X7800" s="6">
        <f t="shared" si="365"/>
        <v>188.49082827814857</v>
      </c>
    </row>
    <row r="7801" spans="1:24" x14ac:dyDescent="0.3">
      <c r="A7801" t="s">
        <v>8876</v>
      </c>
      <c r="B7801" t="str">
        <f ca="1">PROPER(TRIM(Table1[[#This Row],[Campaign Name]]))</f>
        <v>Summer Sale</v>
      </c>
      <c r="C7801" t="str">
        <f ca="1">PROPER(TRIM(Table1[[#This Row],[Campaign Type]]))</f>
        <v>Lead Gen</v>
      </c>
      <c r="D7801" t="str">
        <f ca="1">PROPER(TRIM(Table1[[#This Row],[Marketing Channel]]))</f>
        <v>Youtube</v>
      </c>
      <c r="E7801" t="s">
        <v>811</v>
      </c>
      <c r="F7801" t="s">
        <v>53</v>
      </c>
      <c r="G7801" t="s">
        <v>46</v>
      </c>
      <c r="H7801" t="s">
        <v>30</v>
      </c>
      <c r="I7801" t="s">
        <v>68</v>
      </c>
      <c r="J7801" t="s">
        <v>63</v>
      </c>
      <c r="K7801">
        <v>144558</v>
      </c>
      <c r="L7801">
        <v>3579</v>
      </c>
      <c r="M7801">
        <v>2.48</v>
      </c>
      <c r="N7801">
        <v>849</v>
      </c>
      <c r="O7801">
        <v>23.72</v>
      </c>
      <c r="P7801">
        <v>2029.7</v>
      </c>
      <c r="Q7801">
        <v>10566.76</v>
      </c>
      <c r="R7801" s="6">
        <v>420.60698625412618</v>
      </c>
      <c r="S7801">
        <v>320</v>
      </c>
      <c r="T7801" t="str">
        <f ca="1">PROPER(TRIM(Table1[[#This Row],[Campaign Status]]))</f>
        <v>Completed</v>
      </c>
      <c r="V7801" s="1">
        <f t="shared" si="363"/>
        <v>849</v>
      </c>
      <c r="W7801" t="str">
        <f t="shared" ca="1" si="364"/>
        <v>South</v>
      </c>
      <c r="X7801" s="6">
        <f t="shared" si="365"/>
        <v>18108.82</v>
      </c>
    </row>
    <row r="7802" spans="1:24" x14ac:dyDescent="0.3">
      <c r="A7802" t="s">
        <v>8877</v>
      </c>
      <c r="B7802" t="str">
        <f ca="1">PROPER(TRIM(Table1[[#This Row],[Campaign Name]]))</f>
        <v>Flash Sale</v>
      </c>
      <c r="C7802" t="str">
        <f ca="1">PROPER(TRIM(Table1[[#This Row],[Campaign Type]]))</f>
        <v>Lead Gen</v>
      </c>
      <c r="D7802" t="str">
        <f ca="1">PROPER(TRIM(Table1[[#This Row],[Marketing Channel]]))</f>
        <v>Google Ads</v>
      </c>
      <c r="E7802" t="s">
        <v>1903</v>
      </c>
      <c r="F7802" t="s">
        <v>1073</v>
      </c>
      <c r="G7802" t="s">
        <v>46</v>
      </c>
      <c r="H7802" t="s">
        <v>42</v>
      </c>
      <c r="I7802" t="s">
        <v>62</v>
      </c>
      <c r="J7802" t="s">
        <v>25</v>
      </c>
      <c r="K7802">
        <v>144246</v>
      </c>
      <c r="L7802">
        <v>15617</v>
      </c>
      <c r="M7802">
        <v>10.83</v>
      </c>
      <c r="N7802">
        <v>5204</v>
      </c>
      <c r="O7802">
        <v>33.32</v>
      </c>
      <c r="P7802">
        <v>250</v>
      </c>
      <c r="Q7802">
        <v>39176.949999999997</v>
      </c>
      <c r="R7802" s="6">
        <v>15570.779999999999</v>
      </c>
      <c r="S7802">
        <v>3076</v>
      </c>
      <c r="T7802" t="str">
        <f ca="1">PROPER(TRIM(Table1[[#This Row],[Campaign Status]]))</f>
        <v>Completed</v>
      </c>
      <c r="V7802" s="1">
        <f t="shared" si="363"/>
        <v>5204</v>
      </c>
      <c r="W7802" t="str">
        <f t="shared" ca="1" si="364"/>
        <v>South</v>
      </c>
      <c r="X7802" s="6">
        <f t="shared" si="365"/>
        <v>420.60698625412618</v>
      </c>
    </row>
    <row r="7803" spans="1:24" x14ac:dyDescent="0.3">
      <c r="A7803" t="s">
        <v>8878</v>
      </c>
      <c r="B7803" t="str">
        <f ca="1">PROPER(TRIM(Table1[[#This Row],[Campaign Name]]))</f>
        <v>Summer Sale</v>
      </c>
      <c r="C7803" t="str">
        <f ca="1">PROPER(TRIM(Table1[[#This Row],[Campaign Type]]))</f>
        <v>Lead Gen</v>
      </c>
      <c r="D7803" t="str">
        <f ca="1">PROPER(TRIM(Table1[[#This Row],[Marketing Channel]]))</f>
        <v>Google Ads</v>
      </c>
      <c r="E7803" t="s">
        <v>219</v>
      </c>
      <c r="F7803" t="s">
        <v>130</v>
      </c>
      <c r="G7803" t="s">
        <v>11141</v>
      </c>
      <c r="H7803" t="s">
        <v>54</v>
      </c>
      <c r="I7803" t="s">
        <v>62</v>
      </c>
      <c r="J7803" t="s">
        <v>25</v>
      </c>
      <c r="K7803">
        <v>176349</v>
      </c>
      <c r="L7803">
        <v>8472</v>
      </c>
      <c r="M7803">
        <v>4.8</v>
      </c>
      <c r="N7803">
        <v>268</v>
      </c>
      <c r="O7803">
        <v>3.16</v>
      </c>
      <c r="P7803">
        <v>8197.09</v>
      </c>
      <c r="Q7803">
        <v>21282.68</v>
      </c>
      <c r="R7803" s="6">
        <v>159.63701752695164</v>
      </c>
      <c r="S7803">
        <v>103</v>
      </c>
      <c r="T7803" t="str">
        <f ca="1">PROPER(TRIM(Table1[[#This Row],[Campaign Status]]))</f>
        <v>Active</v>
      </c>
      <c r="V7803" s="1">
        <f t="shared" si="363"/>
        <v>268</v>
      </c>
      <c r="W7803" t="str">
        <f t="shared" ca="1" si="364"/>
        <v>west</v>
      </c>
      <c r="X7803" s="6">
        <f t="shared" si="365"/>
        <v>15570.779999999999</v>
      </c>
    </row>
    <row r="7804" spans="1:24" x14ac:dyDescent="0.3">
      <c r="A7804" t="s">
        <v>8879</v>
      </c>
      <c r="B7804" t="str">
        <f ca="1">PROPER(TRIM(Table1[[#This Row],[Campaign Name]]))</f>
        <v>Mega Discount</v>
      </c>
      <c r="C7804" t="str">
        <f ca="1">PROPER(TRIM(Table1[[#This Row],[Campaign Type]]))</f>
        <v>Awareness</v>
      </c>
      <c r="D7804" t="str">
        <f ca="1">PROPER(TRIM(Table1[[#This Row],[Marketing Channel]]))</f>
        <v>Meta Ads</v>
      </c>
      <c r="E7804" t="s">
        <v>781</v>
      </c>
      <c r="F7804" t="s">
        <v>500</v>
      </c>
      <c r="G7804" t="s">
        <v>46</v>
      </c>
      <c r="H7804" t="s">
        <v>42</v>
      </c>
      <c r="I7804" t="s">
        <v>24</v>
      </c>
      <c r="J7804" t="s">
        <v>25</v>
      </c>
      <c r="K7804">
        <v>107576</v>
      </c>
      <c r="L7804">
        <v>7564</v>
      </c>
      <c r="M7804">
        <v>7.03</v>
      </c>
      <c r="N7804">
        <v>782</v>
      </c>
      <c r="O7804">
        <v>10.34</v>
      </c>
      <c r="P7804">
        <v>3817.8497265160554</v>
      </c>
      <c r="Q7804">
        <v>28589.48</v>
      </c>
      <c r="R7804" s="6">
        <v>648.83722639573546</v>
      </c>
      <c r="S7804">
        <v>77</v>
      </c>
      <c r="T7804" t="str">
        <f ca="1">PROPER(TRIM(Table1[[#This Row],[Campaign Status]]))</f>
        <v>Paused</v>
      </c>
      <c r="V7804" s="1">
        <f t="shared" si="363"/>
        <v>782</v>
      </c>
      <c r="W7804" t="str">
        <f t="shared" ca="1" si="364"/>
        <v>South</v>
      </c>
      <c r="X7804" s="6">
        <f t="shared" si="365"/>
        <v>159.63701752695164</v>
      </c>
    </row>
    <row r="7805" spans="1:24" x14ac:dyDescent="0.3">
      <c r="A7805" t="s">
        <v>8880</v>
      </c>
      <c r="B7805" t="str">
        <f ca="1">PROPER(TRIM(Table1[[#This Row],[Campaign Name]]))</f>
        <v>New Launch</v>
      </c>
      <c r="C7805" t="str">
        <f ca="1">PROPER(TRIM(Table1[[#This Row],[Campaign Type]]))</f>
        <v>Retargeting</v>
      </c>
      <c r="D7805" t="str">
        <f ca="1">PROPER(TRIM(Table1[[#This Row],[Marketing Channel]]))</f>
        <v>Google Ads</v>
      </c>
      <c r="E7805" t="s">
        <v>477</v>
      </c>
      <c r="F7805" t="s">
        <v>339</v>
      </c>
      <c r="G7805" t="s">
        <v>29</v>
      </c>
      <c r="H7805" t="s">
        <v>99</v>
      </c>
      <c r="I7805" t="s">
        <v>31</v>
      </c>
      <c r="J7805" t="s">
        <v>25</v>
      </c>
      <c r="K7805">
        <v>144371</v>
      </c>
      <c r="L7805">
        <v>20859</v>
      </c>
      <c r="M7805">
        <v>14.45</v>
      </c>
      <c r="N7805">
        <v>6624</v>
      </c>
      <c r="O7805">
        <v>31.76</v>
      </c>
      <c r="P7805">
        <v>7426.2</v>
      </c>
      <c r="Q7805">
        <v>23815.23</v>
      </c>
      <c r="R7805" s="6">
        <v>220.69200937222266</v>
      </c>
      <c r="S7805">
        <v>4380</v>
      </c>
      <c r="T7805" t="str">
        <f ca="1">PROPER(TRIM(Table1[[#This Row],[Campaign Status]]))</f>
        <v>Active</v>
      </c>
      <c r="V7805" s="1">
        <f t="shared" si="363"/>
        <v>6624</v>
      </c>
      <c r="W7805" t="str">
        <f t="shared" ca="1" si="364"/>
        <v>North</v>
      </c>
      <c r="X7805" s="6">
        <f t="shared" si="365"/>
        <v>648.83722639573546</v>
      </c>
    </row>
    <row r="7806" spans="1:24" x14ac:dyDescent="0.3">
      <c r="A7806" t="s">
        <v>8881</v>
      </c>
      <c r="B7806" t="str">
        <f ca="1">PROPER(TRIM(Table1[[#This Row],[Campaign Name]]))</f>
        <v>Flash Sale</v>
      </c>
      <c r="C7806" t="str">
        <f ca="1">PROPER(TRIM(Table1[[#This Row],[Campaign Type]]))</f>
        <v>Sales</v>
      </c>
      <c r="D7806" t="str">
        <f ca="1">PROPER(TRIM(Table1[[#This Row],[Marketing Channel]]))</f>
        <v>Google Ads</v>
      </c>
      <c r="E7806" t="s">
        <v>856</v>
      </c>
      <c r="F7806" t="s">
        <v>279</v>
      </c>
      <c r="G7806" t="s">
        <v>11141</v>
      </c>
      <c r="H7806" t="s">
        <v>54</v>
      </c>
      <c r="I7806" t="s">
        <v>31</v>
      </c>
      <c r="J7806" t="s">
        <v>25</v>
      </c>
      <c r="K7806">
        <v>154645</v>
      </c>
      <c r="L7806">
        <v>14854</v>
      </c>
      <c r="M7806">
        <v>9.61</v>
      </c>
      <c r="N7806">
        <v>1283</v>
      </c>
      <c r="O7806">
        <v>8.64</v>
      </c>
      <c r="P7806">
        <v>6788.17</v>
      </c>
      <c r="Q7806">
        <v>33159.269999999997</v>
      </c>
      <c r="R7806" s="6">
        <v>388.48614575062197</v>
      </c>
      <c r="S7806">
        <v>1186</v>
      </c>
      <c r="T7806" t="str">
        <f ca="1">PROPER(TRIM(Table1[[#This Row],[Campaign Status]]))</f>
        <v>Active</v>
      </c>
      <c r="V7806" s="1">
        <f t="shared" si="363"/>
        <v>1283</v>
      </c>
      <c r="W7806" t="str">
        <f t="shared" ca="1" si="364"/>
        <v>west</v>
      </c>
      <c r="X7806" s="6">
        <f t="shared" si="365"/>
        <v>220.69200937222266</v>
      </c>
    </row>
    <row r="7807" spans="1:24" x14ac:dyDescent="0.3">
      <c r="A7807" t="s">
        <v>8882</v>
      </c>
      <c r="B7807" t="str">
        <f ca="1">PROPER(TRIM(Table1[[#This Row],[Campaign Name]]))</f>
        <v>Mega Discount</v>
      </c>
      <c r="C7807" t="str">
        <f ca="1">PROPER(TRIM(Table1[[#This Row],[Campaign Type]]))</f>
        <v>Awareness</v>
      </c>
      <c r="D7807" t="str">
        <f ca="1">PROPER(TRIM(Table1[[#This Row],[Marketing Channel]]))</f>
        <v>Google Ads</v>
      </c>
      <c r="E7807" t="s">
        <v>1439</v>
      </c>
      <c r="F7807" t="s">
        <v>378</v>
      </c>
      <c r="G7807" t="s">
        <v>11141</v>
      </c>
      <c r="H7807" t="s">
        <v>36</v>
      </c>
      <c r="I7807" t="s">
        <v>24</v>
      </c>
      <c r="J7807" t="s">
        <v>25</v>
      </c>
      <c r="K7807">
        <v>190646</v>
      </c>
      <c r="L7807">
        <v>25095</v>
      </c>
      <c r="M7807">
        <v>13.16</v>
      </c>
      <c r="N7807">
        <v>127</v>
      </c>
      <c r="O7807">
        <v>0.51</v>
      </c>
      <c r="P7807">
        <v>3988.1535696969677</v>
      </c>
      <c r="Q7807">
        <v>31002.84</v>
      </c>
      <c r="R7807" s="6">
        <v>677.37327457918559</v>
      </c>
      <c r="S7807">
        <v>32</v>
      </c>
      <c r="T7807" t="str">
        <f ca="1">PROPER(TRIM(Table1[[#This Row],[Campaign Status]]))</f>
        <v>Active</v>
      </c>
      <c r="V7807" s="1">
        <f t="shared" si="363"/>
        <v>127</v>
      </c>
      <c r="W7807" t="str">
        <f t="shared" ca="1" si="364"/>
        <v>west</v>
      </c>
      <c r="X7807" s="6">
        <f t="shared" si="365"/>
        <v>388.48614575062197</v>
      </c>
    </row>
    <row r="7808" spans="1:24" x14ac:dyDescent="0.3">
      <c r="A7808" t="s">
        <v>8883</v>
      </c>
      <c r="B7808" t="str">
        <f ca="1">PROPER(TRIM(Table1[[#This Row],[Campaign Name]]))</f>
        <v>Flash Sale</v>
      </c>
      <c r="C7808" t="str">
        <f ca="1">PROPER(TRIM(Table1[[#This Row],[Campaign Type]]))</f>
        <v>Awareness</v>
      </c>
      <c r="D7808" t="str">
        <f ca="1">PROPER(TRIM(Table1[[#This Row],[Marketing Channel]]))</f>
        <v>Meta Ads</v>
      </c>
      <c r="E7808" t="s">
        <v>3160</v>
      </c>
      <c r="F7808" t="s">
        <v>71</v>
      </c>
      <c r="G7808" t="s">
        <v>41</v>
      </c>
      <c r="H7808" t="s">
        <v>11140</v>
      </c>
      <c r="I7808" t="s">
        <v>24</v>
      </c>
      <c r="J7808" t="s">
        <v>32</v>
      </c>
      <c r="K7808">
        <v>68957</v>
      </c>
      <c r="L7808">
        <v>5745</v>
      </c>
      <c r="M7808">
        <v>8.33</v>
      </c>
      <c r="N7808">
        <v>236</v>
      </c>
      <c r="O7808">
        <v>4.1100000000000003</v>
      </c>
      <c r="P7808">
        <v>3817.8497265160554</v>
      </c>
      <c r="Q7808">
        <v>38160.03</v>
      </c>
      <c r="R7808" s="6">
        <v>899.51629146028745</v>
      </c>
      <c r="S7808">
        <v>96</v>
      </c>
      <c r="T7808" t="str">
        <f ca="1">PROPER(TRIM(Table1[[#This Row],[Campaign Status]]))</f>
        <v>Completed</v>
      </c>
      <c r="V7808" s="1">
        <f t="shared" si="363"/>
        <v>236</v>
      </c>
      <c r="W7808" t="str">
        <f t="shared" ca="1" si="364"/>
        <v>East</v>
      </c>
      <c r="X7808" s="6">
        <f t="shared" si="365"/>
        <v>677.37327457918559</v>
      </c>
    </row>
    <row r="7809" spans="1:24" x14ac:dyDescent="0.3">
      <c r="A7809" t="s">
        <v>8884</v>
      </c>
      <c r="B7809" t="str">
        <f ca="1">PROPER(TRIM(Table1[[#This Row],[Campaign Name]]))</f>
        <v>Flash Sale</v>
      </c>
      <c r="C7809" t="str">
        <f ca="1">PROPER(TRIM(Table1[[#This Row],[Campaign Type]]))</f>
        <v>Awareness</v>
      </c>
      <c r="D7809" t="str">
        <f ca="1">PROPER(TRIM(Table1[[#This Row],[Marketing Channel]]))</f>
        <v>Youtube</v>
      </c>
      <c r="E7809" t="s">
        <v>1461</v>
      </c>
      <c r="F7809" t="s">
        <v>403</v>
      </c>
      <c r="G7809" t="s">
        <v>46</v>
      </c>
      <c r="H7809" t="s">
        <v>42</v>
      </c>
      <c r="I7809" t="s">
        <v>24</v>
      </c>
      <c r="J7809" t="s">
        <v>32</v>
      </c>
      <c r="K7809">
        <v>109264</v>
      </c>
      <c r="L7809">
        <v>12738</v>
      </c>
      <c r="M7809">
        <v>11.66</v>
      </c>
      <c r="N7809">
        <v>1174</v>
      </c>
      <c r="O7809">
        <v>9.2200000000000006</v>
      </c>
      <c r="P7809">
        <v>8599.66</v>
      </c>
      <c r="Q7809">
        <v>26489.77</v>
      </c>
      <c r="R7809" s="6">
        <v>208.03275943467531</v>
      </c>
      <c r="S7809">
        <v>378</v>
      </c>
      <c r="T7809" t="str">
        <f ca="1">PROPER(TRIM(Table1[[#This Row],[Campaign Status]]))</f>
        <v>Active</v>
      </c>
      <c r="V7809" s="1">
        <f t="shared" si="363"/>
        <v>1174</v>
      </c>
      <c r="W7809" t="str">
        <f t="shared" ca="1" si="364"/>
        <v>South</v>
      </c>
      <c r="X7809" s="6">
        <f t="shared" si="365"/>
        <v>899.51629146028745</v>
      </c>
    </row>
    <row r="7810" spans="1:24" x14ac:dyDescent="0.3">
      <c r="A7810" t="s">
        <v>8885</v>
      </c>
      <c r="B7810" t="str">
        <f ca="1">PROPER(TRIM(Table1[[#This Row],[Campaign Name]]))</f>
        <v>Mega Discount</v>
      </c>
      <c r="C7810" t="str">
        <f ca="1">PROPER(TRIM(Table1[[#This Row],[Campaign Type]]))</f>
        <v>Lead Gen</v>
      </c>
      <c r="D7810" t="str">
        <f ca="1">PROPER(TRIM(Table1[[#This Row],[Marketing Channel]]))</f>
        <v>Google Ads</v>
      </c>
      <c r="E7810" t="s">
        <v>409</v>
      </c>
      <c r="F7810" t="s">
        <v>158</v>
      </c>
      <c r="G7810" t="s">
        <v>29</v>
      </c>
      <c r="H7810" t="s">
        <v>67</v>
      </c>
      <c r="I7810" t="s">
        <v>68</v>
      </c>
      <c r="J7810" t="s">
        <v>63</v>
      </c>
      <c r="K7810">
        <v>48715</v>
      </c>
      <c r="L7810">
        <v>4587</v>
      </c>
      <c r="M7810">
        <v>9.42</v>
      </c>
      <c r="N7810">
        <v>274</v>
      </c>
      <c r="O7810">
        <v>5.97</v>
      </c>
      <c r="P7810">
        <v>3988.1535696969677</v>
      </c>
      <c r="Q7810">
        <v>27227.71</v>
      </c>
      <c r="R7810" s="6">
        <v>582.7146829771865</v>
      </c>
      <c r="S7810">
        <v>86</v>
      </c>
      <c r="T7810" t="str">
        <f ca="1">PROPER(TRIM(Table1[[#This Row],[Campaign Status]]))</f>
        <v>Active</v>
      </c>
      <c r="V7810" s="1">
        <f t="shared" ref="V7810:V7873" si="366">IF(N7810="",ROUND(L7810*O7810/100,0),N7810)</f>
        <v>274</v>
      </c>
      <c r="W7810" t="str">
        <f t="shared" ca="1" si="364"/>
        <v>North</v>
      </c>
      <c r="X7810" s="6">
        <f t="shared" si="365"/>
        <v>208.03275943467531</v>
      </c>
    </row>
    <row r="7811" spans="1:24" x14ac:dyDescent="0.3">
      <c r="A7811" t="s">
        <v>8886</v>
      </c>
      <c r="B7811" t="str">
        <f ca="1">PROPER(TRIM(Table1[[#This Row],[Campaign Name]]))</f>
        <v>Summer Sale</v>
      </c>
      <c r="C7811" t="str">
        <f ca="1">PROPER(TRIM(Table1[[#This Row],[Campaign Type]]))</f>
        <v>Awareness</v>
      </c>
      <c r="D7811" t="str">
        <f ca="1">PROPER(TRIM(Table1[[#This Row],[Marketing Channel]]))</f>
        <v>Google Ads</v>
      </c>
      <c r="E7811" t="s">
        <v>8216</v>
      </c>
      <c r="F7811" t="s">
        <v>544</v>
      </c>
      <c r="G7811" t="s">
        <v>46</v>
      </c>
      <c r="H7811" t="s">
        <v>42</v>
      </c>
      <c r="I7811" t="s">
        <v>62</v>
      </c>
      <c r="J7811" t="s">
        <v>25</v>
      </c>
      <c r="K7811">
        <v>160407</v>
      </c>
      <c r="L7811">
        <v>22661</v>
      </c>
      <c r="M7811">
        <v>14.13</v>
      </c>
      <c r="N7811">
        <v>1690</v>
      </c>
      <c r="O7811">
        <v>7.46</v>
      </c>
      <c r="P7811">
        <v>250</v>
      </c>
      <c r="Q7811">
        <v>48318.67</v>
      </c>
      <c r="R7811" s="6">
        <v>19227.468000000001</v>
      </c>
      <c r="S7811">
        <v>551</v>
      </c>
      <c r="T7811" t="str">
        <f ca="1">PROPER(TRIM(Table1[[#This Row],[Campaign Status]]))</f>
        <v>Active</v>
      </c>
      <c r="V7811" s="1">
        <f t="shared" si="366"/>
        <v>1690</v>
      </c>
      <c r="W7811" t="str">
        <f t="shared" ref="W7811:W7874" ca="1" si="367">IF(OR(D7811="Delhi",D7811="lucknow",D7811="jaipur"),"North",IF(OR(D7811="Bengaluru",D7811="chennai"),"South",IF(D7811="Kolkata","East",IF(OR(D7811="Mumbai",D7811="Pune",D7811="Ahmedabad"),"west","unknown"))))</f>
        <v>South</v>
      </c>
      <c r="X7811" s="6">
        <f t="shared" si="365"/>
        <v>582.7146829771865</v>
      </c>
    </row>
    <row r="7812" spans="1:24" x14ac:dyDescent="0.3">
      <c r="A7812" t="s">
        <v>8887</v>
      </c>
      <c r="B7812" t="str">
        <f ca="1">PROPER(TRIM(Table1[[#This Row],[Campaign Name]]))</f>
        <v>New Launch</v>
      </c>
      <c r="C7812" t="str">
        <f ca="1">PROPER(TRIM(Table1[[#This Row],[Campaign Type]]))</f>
        <v>Lead Gen</v>
      </c>
      <c r="D7812" t="str">
        <f ca="1">PROPER(TRIM(Table1[[#This Row],[Marketing Channel]]))</f>
        <v>Linkedin</v>
      </c>
      <c r="E7812" t="s">
        <v>123</v>
      </c>
      <c r="F7812" t="s">
        <v>284</v>
      </c>
      <c r="G7812" t="s">
        <v>41</v>
      </c>
      <c r="H7812" t="s">
        <v>11140</v>
      </c>
      <c r="I7812" t="s">
        <v>31</v>
      </c>
      <c r="J7812" t="s">
        <v>63</v>
      </c>
      <c r="K7812">
        <v>106326</v>
      </c>
      <c r="L7812">
        <v>11545</v>
      </c>
      <c r="M7812">
        <v>10.86</v>
      </c>
      <c r="N7812">
        <v>1601</v>
      </c>
      <c r="O7812">
        <v>13.87</v>
      </c>
      <c r="P7812">
        <v>3830.4648972188602</v>
      </c>
      <c r="Q7812">
        <v>21089.61</v>
      </c>
      <c r="R7812" s="6">
        <v>450.57572816584957</v>
      </c>
      <c r="S7812">
        <v>1109</v>
      </c>
      <c r="T7812" t="str">
        <f ca="1">PROPER(TRIM(Table1[[#This Row],[Campaign Status]]))</f>
        <v>Active</v>
      </c>
      <c r="V7812" s="1">
        <f t="shared" si="366"/>
        <v>1601</v>
      </c>
      <c r="W7812" t="str">
        <f t="shared" ca="1" si="367"/>
        <v>East</v>
      </c>
      <c r="X7812" s="6">
        <f t="shared" ref="X7812:X7875" si="368">R7811*1</f>
        <v>19227.468000000001</v>
      </c>
    </row>
    <row r="7813" spans="1:24" x14ac:dyDescent="0.3">
      <c r="A7813" t="s">
        <v>8888</v>
      </c>
      <c r="B7813" t="str">
        <f ca="1">PROPER(TRIM(Table1[[#This Row],[Campaign Name]]))</f>
        <v>Flash Sale</v>
      </c>
      <c r="C7813" t="str">
        <f ca="1">PROPER(TRIM(Table1[[#This Row],[Campaign Type]]))</f>
        <v>Sales</v>
      </c>
      <c r="D7813" t="str">
        <f ca="1">PROPER(TRIM(Table1[[#This Row],[Marketing Channel]]))</f>
        <v>Linkedin</v>
      </c>
      <c r="E7813" t="s">
        <v>533</v>
      </c>
      <c r="F7813" t="s">
        <v>127</v>
      </c>
      <c r="G7813" t="s">
        <v>11141</v>
      </c>
      <c r="H7813" t="s">
        <v>54</v>
      </c>
      <c r="I7813" t="s">
        <v>24</v>
      </c>
      <c r="J7813" t="s">
        <v>32</v>
      </c>
      <c r="K7813">
        <v>199905</v>
      </c>
      <c r="L7813">
        <v>13677</v>
      </c>
      <c r="M7813">
        <v>6.84</v>
      </c>
      <c r="N7813">
        <v>3932</v>
      </c>
      <c r="O7813">
        <v>28.75</v>
      </c>
      <c r="P7813">
        <v>3830.4648972188602</v>
      </c>
      <c r="Q7813">
        <v>17021.66</v>
      </c>
      <c r="R7813" s="6">
        <v>344.37582530409594</v>
      </c>
      <c r="S7813">
        <v>2626</v>
      </c>
      <c r="T7813" t="str">
        <f ca="1">PROPER(TRIM(Table1[[#This Row],[Campaign Status]]))</f>
        <v>Completed</v>
      </c>
      <c r="V7813" s="1">
        <f t="shared" si="366"/>
        <v>3932</v>
      </c>
      <c r="W7813" t="str">
        <f t="shared" ca="1" si="367"/>
        <v>west</v>
      </c>
      <c r="X7813" s="6">
        <f t="shared" si="368"/>
        <v>450.57572816584957</v>
      </c>
    </row>
    <row r="7814" spans="1:24" x14ac:dyDescent="0.3">
      <c r="A7814" t="s">
        <v>8889</v>
      </c>
      <c r="B7814" t="str">
        <f ca="1">PROPER(TRIM(Table1[[#This Row],[Campaign Name]]))</f>
        <v>Mega Discount</v>
      </c>
      <c r="C7814" t="str">
        <f ca="1">PROPER(TRIM(Table1[[#This Row],[Campaign Type]]))</f>
        <v>Lead Gen</v>
      </c>
      <c r="D7814" t="str">
        <f ca="1">PROPER(TRIM(Table1[[#This Row],[Marketing Channel]]))</f>
        <v>Instagram</v>
      </c>
      <c r="E7814" t="s">
        <v>1146</v>
      </c>
      <c r="F7814" t="s">
        <v>246</v>
      </c>
      <c r="G7814" t="s">
        <v>41</v>
      </c>
      <c r="H7814" t="s">
        <v>11140</v>
      </c>
      <c r="I7814" t="s">
        <v>24</v>
      </c>
      <c r="J7814" t="s">
        <v>63</v>
      </c>
      <c r="K7814">
        <v>159881</v>
      </c>
      <c r="L7814">
        <v>161</v>
      </c>
      <c r="M7814">
        <v>0.1</v>
      </c>
      <c r="N7814">
        <v>0</v>
      </c>
      <c r="O7814">
        <v>0</v>
      </c>
      <c r="P7814">
        <v>3982.6304252733912</v>
      </c>
      <c r="Q7814">
        <v>13053.92</v>
      </c>
      <c r="R7814" s="6">
        <v>227.7713120745795</v>
      </c>
      <c r="S7814">
        <v>0</v>
      </c>
      <c r="T7814" t="str">
        <f ca="1">PROPER(TRIM(Table1[[#This Row],[Campaign Status]]))</f>
        <v>Active</v>
      </c>
      <c r="V7814" s="1">
        <f t="shared" si="366"/>
        <v>0</v>
      </c>
      <c r="W7814" t="str">
        <f t="shared" ca="1" si="367"/>
        <v>East</v>
      </c>
      <c r="X7814" s="6">
        <f t="shared" si="368"/>
        <v>344.37582530409594</v>
      </c>
    </row>
    <row r="7815" spans="1:24" x14ac:dyDescent="0.3">
      <c r="A7815" t="s">
        <v>8890</v>
      </c>
      <c r="B7815" t="str">
        <f ca="1">PROPER(TRIM(Table1[[#This Row],[Campaign Name]]))</f>
        <v>Mega Discount</v>
      </c>
      <c r="C7815" t="str">
        <f ca="1">PROPER(TRIM(Table1[[#This Row],[Campaign Type]]))</f>
        <v>Retargeting</v>
      </c>
      <c r="D7815" t="str">
        <f ca="1">PROPER(TRIM(Table1[[#This Row],[Marketing Channel]]))</f>
        <v>Google Ads</v>
      </c>
      <c r="E7815" t="s">
        <v>341</v>
      </c>
      <c r="F7815" t="s">
        <v>130</v>
      </c>
      <c r="G7815" t="s">
        <v>46</v>
      </c>
      <c r="H7815" t="s">
        <v>30</v>
      </c>
      <c r="I7815" t="s">
        <v>62</v>
      </c>
      <c r="J7815" t="s">
        <v>25</v>
      </c>
      <c r="K7815">
        <v>183302</v>
      </c>
      <c r="L7815">
        <v>12238</v>
      </c>
      <c r="M7815">
        <v>6.68</v>
      </c>
      <c r="N7815">
        <v>2554</v>
      </c>
      <c r="O7815">
        <v>20.87</v>
      </c>
      <c r="P7815">
        <v>3988.1535696969677</v>
      </c>
      <c r="Q7815">
        <v>34433.19</v>
      </c>
      <c r="R7815" s="6">
        <v>763.38676277745105</v>
      </c>
      <c r="S7815">
        <v>2246</v>
      </c>
      <c r="T7815" t="str">
        <f ca="1">PROPER(TRIM(Table1[[#This Row],[Campaign Status]]))</f>
        <v>Active</v>
      </c>
      <c r="V7815" s="1">
        <f t="shared" si="366"/>
        <v>2554</v>
      </c>
      <c r="W7815" t="str">
        <f t="shared" ca="1" si="367"/>
        <v>South</v>
      </c>
      <c r="X7815" s="6">
        <f t="shared" si="368"/>
        <v>227.7713120745795</v>
      </c>
    </row>
    <row r="7816" spans="1:24" x14ac:dyDescent="0.3">
      <c r="A7816" t="s">
        <v>8891</v>
      </c>
      <c r="B7816" t="str">
        <f ca="1">PROPER(TRIM(Table1[[#This Row],[Campaign Name]]))</f>
        <v>New Launch</v>
      </c>
      <c r="C7816" t="str">
        <f ca="1">PROPER(TRIM(Table1[[#This Row],[Campaign Type]]))</f>
        <v>Lead Gen</v>
      </c>
      <c r="D7816" t="str">
        <f ca="1">PROPER(TRIM(Table1[[#This Row],[Marketing Channel]]))</f>
        <v>Linkedin</v>
      </c>
      <c r="E7816" t="s">
        <v>2073</v>
      </c>
      <c r="F7816" t="s">
        <v>220</v>
      </c>
      <c r="G7816" t="s">
        <v>11141</v>
      </c>
      <c r="H7816" t="s">
        <v>36</v>
      </c>
      <c r="I7816" t="s">
        <v>24</v>
      </c>
      <c r="J7816" t="s">
        <v>32</v>
      </c>
      <c r="K7816">
        <v>191453</v>
      </c>
      <c r="L7816">
        <v>24215</v>
      </c>
      <c r="M7816">
        <v>12.65</v>
      </c>
      <c r="N7816">
        <v>2690</v>
      </c>
      <c r="O7816">
        <v>11.11</v>
      </c>
      <c r="P7816">
        <v>250</v>
      </c>
      <c r="Q7816">
        <v>19384.34</v>
      </c>
      <c r="R7816" s="6">
        <v>7653.7360000000008</v>
      </c>
      <c r="S7816">
        <v>1561</v>
      </c>
      <c r="T7816" t="str">
        <f ca="1">PROPER(TRIM(Table1[[#This Row],[Campaign Status]]))</f>
        <v>Paused</v>
      </c>
      <c r="V7816" s="1">
        <f t="shared" si="366"/>
        <v>2690</v>
      </c>
      <c r="W7816" t="str">
        <f t="shared" ca="1" si="367"/>
        <v>west</v>
      </c>
      <c r="X7816" s="6">
        <f t="shared" si="368"/>
        <v>763.38676277745105</v>
      </c>
    </row>
    <row r="7817" spans="1:24" x14ac:dyDescent="0.3">
      <c r="A7817" t="s">
        <v>8892</v>
      </c>
      <c r="B7817" t="str">
        <f ca="1">PROPER(TRIM(Table1[[#This Row],[Campaign Name]]))</f>
        <v>New Launch</v>
      </c>
      <c r="C7817" t="str">
        <f ca="1">PROPER(TRIM(Table1[[#This Row],[Campaign Type]]))</f>
        <v>Sales</v>
      </c>
      <c r="D7817" t="str">
        <f ca="1">PROPER(TRIM(Table1[[#This Row],[Marketing Channel]]))</f>
        <v>Meta Ads</v>
      </c>
      <c r="E7817" t="s">
        <v>3131</v>
      </c>
      <c r="F7817" t="s">
        <v>181</v>
      </c>
      <c r="G7817" t="s">
        <v>11141</v>
      </c>
      <c r="H7817" t="s">
        <v>54</v>
      </c>
      <c r="I7817" t="s">
        <v>31</v>
      </c>
      <c r="J7817" t="s">
        <v>32</v>
      </c>
      <c r="K7817">
        <v>88306</v>
      </c>
      <c r="L7817">
        <v>3321</v>
      </c>
      <c r="M7817">
        <v>3.76</v>
      </c>
      <c r="N7817">
        <v>866</v>
      </c>
      <c r="O7817">
        <v>26.08</v>
      </c>
      <c r="P7817">
        <v>13384.89</v>
      </c>
      <c r="Q7817">
        <v>9532.64</v>
      </c>
      <c r="R7817" s="6">
        <v>-28.780587662655428</v>
      </c>
      <c r="S7817">
        <v>182</v>
      </c>
      <c r="T7817" t="str">
        <f ca="1">PROPER(TRIM(Table1[[#This Row],[Campaign Status]]))</f>
        <v>Paused</v>
      </c>
      <c r="V7817" s="1">
        <f t="shared" si="366"/>
        <v>866</v>
      </c>
      <c r="W7817" t="str">
        <f t="shared" ca="1" si="367"/>
        <v>west</v>
      </c>
      <c r="X7817" s="6">
        <f t="shared" si="368"/>
        <v>7653.7360000000008</v>
      </c>
    </row>
    <row r="7818" spans="1:24" x14ac:dyDescent="0.3">
      <c r="A7818" t="s">
        <v>8893</v>
      </c>
      <c r="B7818" t="str">
        <f ca="1">PROPER(TRIM(Table1[[#This Row],[Campaign Name]]))</f>
        <v>New Launch</v>
      </c>
      <c r="C7818" t="str">
        <f ca="1">PROPER(TRIM(Table1[[#This Row],[Campaign Type]]))</f>
        <v>Retargeting</v>
      </c>
      <c r="D7818" t="str">
        <f ca="1">PROPER(TRIM(Table1[[#This Row],[Marketing Channel]]))</f>
        <v>Meta Ads</v>
      </c>
      <c r="E7818" t="s">
        <v>2169</v>
      </c>
      <c r="F7818" t="s">
        <v>442</v>
      </c>
      <c r="G7818" t="s">
        <v>41</v>
      </c>
      <c r="H7818" t="s">
        <v>11140</v>
      </c>
      <c r="I7818" t="s">
        <v>31</v>
      </c>
      <c r="J7818" t="s">
        <v>32</v>
      </c>
      <c r="K7818">
        <v>36373</v>
      </c>
      <c r="L7818">
        <v>1134</v>
      </c>
      <c r="M7818">
        <v>3.12</v>
      </c>
      <c r="N7818">
        <v>310</v>
      </c>
      <c r="O7818">
        <v>27.34</v>
      </c>
      <c r="P7818">
        <v>12162.12</v>
      </c>
      <c r="Q7818">
        <v>41212.629999999997</v>
      </c>
      <c r="R7818" s="6">
        <v>238.86057693888887</v>
      </c>
      <c r="S7818">
        <v>191</v>
      </c>
      <c r="T7818" t="str">
        <f ca="1">PROPER(TRIM(Table1[[#This Row],[Campaign Status]]))</f>
        <v>Paused</v>
      </c>
      <c r="V7818" s="1">
        <f t="shared" si="366"/>
        <v>310</v>
      </c>
      <c r="W7818" t="str">
        <f t="shared" ca="1" si="367"/>
        <v>East</v>
      </c>
      <c r="X7818" s="6">
        <f t="shared" si="368"/>
        <v>-28.780587662655428</v>
      </c>
    </row>
    <row r="7819" spans="1:24" x14ac:dyDescent="0.3">
      <c r="A7819" t="s">
        <v>8894</v>
      </c>
      <c r="B7819" t="str">
        <f ca="1">PROPER(TRIM(Table1[[#This Row],[Campaign Name]]))</f>
        <v>Summer Sale</v>
      </c>
      <c r="C7819" t="str">
        <f ca="1">PROPER(TRIM(Table1[[#This Row],[Campaign Type]]))</f>
        <v>Sales</v>
      </c>
      <c r="D7819" t="str">
        <f ca="1">PROPER(TRIM(Table1[[#This Row],[Marketing Channel]]))</f>
        <v>Google Ads</v>
      </c>
      <c r="E7819" t="s">
        <v>1281</v>
      </c>
      <c r="F7819" t="s">
        <v>130</v>
      </c>
      <c r="G7819" t="s">
        <v>41</v>
      </c>
      <c r="H7819" t="s">
        <v>11140</v>
      </c>
      <c r="I7819" t="s">
        <v>24</v>
      </c>
      <c r="J7819" t="s">
        <v>32</v>
      </c>
      <c r="K7819">
        <v>146215</v>
      </c>
      <c r="L7819">
        <v>1975</v>
      </c>
      <c r="M7819">
        <v>1.35</v>
      </c>
      <c r="N7819">
        <v>508</v>
      </c>
      <c r="O7819">
        <v>25.72</v>
      </c>
      <c r="P7819">
        <v>12174.64</v>
      </c>
      <c r="Q7819">
        <v>14944.83</v>
      </c>
      <c r="R7819" s="6">
        <v>22.753773417530216</v>
      </c>
      <c r="S7819">
        <v>279</v>
      </c>
      <c r="T7819" t="str">
        <f ca="1">PROPER(TRIM(Table1[[#This Row],[Campaign Status]]))</f>
        <v>Active</v>
      </c>
      <c r="V7819" s="1">
        <f t="shared" si="366"/>
        <v>508</v>
      </c>
      <c r="W7819" t="str">
        <f t="shared" ca="1" si="367"/>
        <v>East</v>
      </c>
      <c r="X7819" s="6">
        <f t="shared" si="368"/>
        <v>238.86057693888887</v>
      </c>
    </row>
    <row r="7820" spans="1:24" x14ac:dyDescent="0.3">
      <c r="A7820" t="s">
        <v>8895</v>
      </c>
      <c r="B7820" t="str">
        <f ca="1">PROPER(TRIM(Table1[[#This Row],[Campaign Name]]))</f>
        <v>New Launch</v>
      </c>
      <c r="C7820" t="str">
        <f ca="1">PROPER(TRIM(Table1[[#This Row],[Campaign Type]]))</f>
        <v>Awareness</v>
      </c>
      <c r="D7820" t="str">
        <f ca="1">PROPER(TRIM(Table1[[#This Row],[Marketing Channel]]))</f>
        <v>Youtube</v>
      </c>
      <c r="E7820" t="s">
        <v>880</v>
      </c>
      <c r="F7820" t="s">
        <v>77</v>
      </c>
      <c r="G7820" t="s">
        <v>29</v>
      </c>
      <c r="H7820" t="s">
        <v>61</v>
      </c>
      <c r="I7820" t="s">
        <v>68</v>
      </c>
      <c r="J7820" t="s">
        <v>32</v>
      </c>
      <c r="K7820">
        <v>123254</v>
      </c>
      <c r="L7820">
        <v>18336</v>
      </c>
      <c r="M7820">
        <v>14.88</v>
      </c>
      <c r="N7820">
        <v>2822</v>
      </c>
      <c r="O7820">
        <v>15.39</v>
      </c>
      <c r="P7820">
        <v>250</v>
      </c>
      <c r="Q7820">
        <v>41555.17</v>
      </c>
      <c r="R7820" s="6">
        <v>16522.067999999999</v>
      </c>
      <c r="S7820">
        <v>1036</v>
      </c>
      <c r="T7820" t="str">
        <f ca="1">PROPER(TRIM(Table1[[#This Row],[Campaign Status]]))</f>
        <v>Paused</v>
      </c>
      <c r="V7820" s="1">
        <f t="shared" si="366"/>
        <v>2822</v>
      </c>
      <c r="W7820" t="str">
        <f t="shared" ca="1" si="367"/>
        <v>North</v>
      </c>
      <c r="X7820" s="6">
        <f t="shared" si="368"/>
        <v>22.753773417530216</v>
      </c>
    </row>
    <row r="7821" spans="1:24" x14ac:dyDescent="0.3">
      <c r="A7821" t="s">
        <v>8896</v>
      </c>
      <c r="B7821" t="str">
        <f ca="1">PROPER(TRIM(Table1[[#This Row],[Campaign Name]]))</f>
        <v>Festive Offer</v>
      </c>
      <c r="C7821" t="str">
        <f ca="1">PROPER(TRIM(Table1[[#This Row],[Campaign Type]]))</f>
        <v>Retargeting</v>
      </c>
      <c r="D7821" t="str">
        <f ca="1">PROPER(TRIM(Table1[[#This Row],[Marketing Channel]]))</f>
        <v>Google Ads</v>
      </c>
      <c r="E7821" t="s">
        <v>980</v>
      </c>
      <c r="F7821" t="s">
        <v>573</v>
      </c>
      <c r="G7821" t="s">
        <v>11141</v>
      </c>
      <c r="H7821" t="s">
        <v>23</v>
      </c>
      <c r="I7821" t="s">
        <v>24</v>
      </c>
      <c r="J7821" t="s">
        <v>32</v>
      </c>
      <c r="K7821">
        <v>171461</v>
      </c>
      <c r="L7821">
        <v>1060</v>
      </c>
      <c r="M7821">
        <v>0.62</v>
      </c>
      <c r="N7821">
        <v>168</v>
      </c>
      <c r="O7821">
        <v>15.85</v>
      </c>
      <c r="P7821">
        <v>250</v>
      </c>
      <c r="Q7821">
        <v>44607.91</v>
      </c>
      <c r="R7821" s="6">
        <v>17743.164000000001</v>
      </c>
      <c r="S7821">
        <v>149</v>
      </c>
      <c r="T7821" t="str">
        <f ca="1">PROPER(TRIM(Table1[[#This Row],[Campaign Status]]))</f>
        <v>Completed</v>
      </c>
      <c r="V7821" s="1">
        <f t="shared" si="366"/>
        <v>168</v>
      </c>
      <c r="W7821" t="str">
        <f t="shared" ca="1" si="367"/>
        <v>west</v>
      </c>
      <c r="X7821" s="6">
        <f t="shared" si="368"/>
        <v>16522.067999999999</v>
      </c>
    </row>
    <row r="7822" spans="1:24" x14ac:dyDescent="0.3">
      <c r="A7822" t="s">
        <v>8897</v>
      </c>
      <c r="B7822" t="str">
        <f ca="1">PROPER(TRIM(Table1[[#This Row],[Campaign Name]]))</f>
        <v>Festive Offer</v>
      </c>
      <c r="C7822" t="str">
        <f ca="1">PROPER(TRIM(Table1[[#This Row],[Campaign Type]]))</f>
        <v>Awareness</v>
      </c>
      <c r="D7822" t="str">
        <f ca="1">PROPER(TRIM(Table1[[#This Row],[Marketing Channel]]))</f>
        <v>Linkedin</v>
      </c>
      <c r="E7822" t="s">
        <v>1917</v>
      </c>
      <c r="F7822" t="s">
        <v>89</v>
      </c>
      <c r="G7822" t="s">
        <v>41</v>
      </c>
      <c r="H7822" t="s">
        <v>11140</v>
      </c>
      <c r="I7822" t="s">
        <v>62</v>
      </c>
      <c r="J7822" t="s">
        <v>63</v>
      </c>
      <c r="K7822">
        <v>120090</v>
      </c>
      <c r="L7822">
        <v>963</v>
      </c>
      <c r="M7822">
        <v>0.8</v>
      </c>
      <c r="N7822">
        <v>52</v>
      </c>
      <c r="O7822">
        <v>5.4</v>
      </c>
      <c r="P7822">
        <v>3830.4648972188602</v>
      </c>
      <c r="Q7822">
        <v>42214.67</v>
      </c>
      <c r="R7822" s="6">
        <v>1002.0769314620347</v>
      </c>
      <c r="S7822">
        <v>33</v>
      </c>
      <c r="T7822" t="str">
        <f ca="1">PROPER(TRIM(Table1[[#This Row],[Campaign Status]]))</f>
        <v>Paused</v>
      </c>
      <c r="V7822" s="1">
        <f t="shared" si="366"/>
        <v>52</v>
      </c>
      <c r="W7822" t="str">
        <f t="shared" ca="1" si="367"/>
        <v>East</v>
      </c>
      <c r="X7822" s="6">
        <f t="shared" si="368"/>
        <v>17743.164000000001</v>
      </c>
    </row>
    <row r="7823" spans="1:24" x14ac:dyDescent="0.3">
      <c r="A7823" t="s">
        <v>8898</v>
      </c>
      <c r="B7823" t="str">
        <f ca="1">PROPER(TRIM(Table1[[#This Row],[Campaign Name]]))</f>
        <v>Summer Sale</v>
      </c>
      <c r="C7823" t="str">
        <f ca="1">PROPER(TRIM(Table1[[#This Row],[Campaign Type]]))</f>
        <v>Retargeting</v>
      </c>
      <c r="D7823" t="str">
        <f ca="1">PROPER(TRIM(Table1[[#This Row],[Marketing Channel]]))</f>
        <v>Email</v>
      </c>
      <c r="E7823" t="s">
        <v>3144</v>
      </c>
      <c r="F7823" t="s">
        <v>859</v>
      </c>
      <c r="G7823" t="s">
        <v>46</v>
      </c>
      <c r="H7823" t="s">
        <v>30</v>
      </c>
      <c r="I7823" t="s">
        <v>24</v>
      </c>
      <c r="J7823" t="s">
        <v>32</v>
      </c>
      <c r="K7823">
        <v>61708</v>
      </c>
      <c r="L7823">
        <v>1731</v>
      </c>
      <c r="M7823">
        <v>2.81</v>
      </c>
      <c r="N7823">
        <v>222</v>
      </c>
      <c r="O7823">
        <v>12.82</v>
      </c>
      <c r="P7823">
        <v>4021.4266195524165</v>
      </c>
      <c r="Q7823">
        <v>42532.73</v>
      </c>
      <c r="R7823" s="6">
        <v>957.6527691243532</v>
      </c>
      <c r="S7823">
        <v>50</v>
      </c>
      <c r="T7823" t="str">
        <f ca="1">PROPER(TRIM(Table1[[#This Row],[Campaign Status]]))</f>
        <v>Completed</v>
      </c>
      <c r="V7823" s="1">
        <f t="shared" si="366"/>
        <v>222</v>
      </c>
      <c r="W7823" t="str">
        <f t="shared" ca="1" si="367"/>
        <v>South</v>
      </c>
      <c r="X7823" s="6">
        <f t="shared" si="368"/>
        <v>1002.0769314620347</v>
      </c>
    </row>
    <row r="7824" spans="1:24" x14ac:dyDescent="0.3">
      <c r="A7824" t="s">
        <v>8899</v>
      </c>
      <c r="B7824" t="str">
        <f ca="1">PROPER(TRIM(Table1[[#This Row],[Campaign Name]]))</f>
        <v>Summer Sale</v>
      </c>
      <c r="C7824" t="str">
        <f ca="1">PROPER(TRIM(Table1[[#This Row],[Campaign Type]]))</f>
        <v>Lead Gen</v>
      </c>
      <c r="D7824" t="str">
        <f ca="1">PROPER(TRIM(Table1[[#This Row],[Marketing Channel]]))</f>
        <v>Linkedin</v>
      </c>
      <c r="E7824" t="s">
        <v>314</v>
      </c>
      <c r="F7824" t="s">
        <v>167</v>
      </c>
      <c r="G7824" t="s">
        <v>29</v>
      </c>
      <c r="H7824" t="s">
        <v>67</v>
      </c>
      <c r="I7824" t="s">
        <v>62</v>
      </c>
      <c r="J7824" t="s">
        <v>25</v>
      </c>
      <c r="K7824">
        <v>164431</v>
      </c>
      <c r="L7824">
        <v>14122</v>
      </c>
      <c r="M7824">
        <v>8.59</v>
      </c>
      <c r="N7824">
        <v>4015</v>
      </c>
      <c r="O7824">
        <v>28.43</v>
      </c>
      <c r="P7824">
        <v>13132.18</v>
      </c>
      <c r="Q7824">
        <v>34075.99</v>
      </c>
      <c r="R7824" s="6">
        <v>159.48464002168717</v>
      </c>
      <c r="S7824">
        <v>2751</v>
      </c>
      <c r="T7824" t="str">
        <f ca="1">PROPER(TRIM(Table1[[#This Row],[Campaign Status]]))</f>
        <v>Completed</v>
      </c>
      <c r="V7824" s="1">
        <f t="shared" si="366"/>
        <v>4015</v>
      </c>
      <c r="W7824" t="str">
        <f t="shared" ca="1" si="367"/>
        <v>North</v>
      </c>
      <c r="X7824" s="6">
        <f t="shared" si="368"/>
        <v>957.6527691243532</v>
      </c>
    </row>
    <row r="7825" spans="1:24" x14ac:dyDescent="0.3">
      <c r="A7825" t="s">
        <v>8900</v>
      </c>
      <c r="B7825" t="str">
        <f ca="1">PROPER(TRIM(Table1[[#This Row],[Campaign Name]]))</f>
        <v>Mega Discount</v>
      </c>
      <c r="C7825" t="str">
        <f ca="1">PROPER(TRIM(Table1[[#This Row],[Campaign Type]]))</f>
        <v>Lead Gen</v>
      </c>
      <c r="D7825" t="str">
        <f ca="1">PROPER(TRIM(Table1[[#This Row],[Marketing Channel]]))</f>
        <v>Instagram</v>
      </c>
      <c r="E7825" t="s">
        <v>191</v>
      </c>
      <c r="F7825" t="s">
        <v>909</v>
      </c>
      <c r="G7825" t="s">
        <v>29</v>
      </c>
      <c r="H7825" t="s">
        <v>67</v>
      </c>
      <c r="I7825" t="s">
        <v>62</v>
      </c>
      <c r="J7825" t="s">
        <v>63</v>
      </c>
      <c r="K7825">
        <v>101707</v>
      </c>
      <c r="L7825">
        <v>6567</v>
      </c>
      <c r="M7825">
        <v>6.46</v>
      </c>
      <c r="N7825">
        <v>646</v>
      </c>
      <c r="O7825">
        <v>9.84</v>
      </c>
      <c r="P7825">
        <v>3982.6304252733912</v>
      </c>
      <c r="Q7825">
        <v>41967.75</v>
      </c>
      <c r="R7825" s="6">
        <v>953.76963259449531</v>
      </c>
      <c r="S7825">
        <v>469</v>
      </c>
      <c r="T7825" t="str">
        <f ca="1">PROPER(TRIM(Table1[[#This Row],[Campaign Status]]))</f>
        <v>Completed</v>
      </c>
      <c r="V7825" s="1">
        <f t="shared" si="366"/>
        <v>646</v>
      </c>
      <c r="W7825" t="str">
        <f t="shared" ca="1" si="367"/>
        <v>North</v>
      </c>
      <c r="X7825" s="6">
        <f t="shared" si="368"/>
        <v>159.48464002168717</v>
      </c>
    </row>
    <row r="7826" spans="1:24" x14ac:dyDescent="0.3">
      <c r="A7826" t="s">
        <v>8901</v>
      </c>
      <c r="B7826" t="str">
        <f ca="1">PROPER(TRIM(Table1[[#This Row],[Campaign Name]]))</f>
        <v>Summer Sale</v>
      </c>
      <c r="C7826" t="str">
        <f ca="1">PROPER(TRIM(Table1[[#This Row],[Campaign Type]]))</f>
        <v>Lead Gen</v>
      </c>
      <c r="D7826" t="str">
        <f ca="1">PROPER(TRIM(Table1[[#This Row],[Marketing Channel]]))</f>
        <v>Linkedin</v>
      </c>
      <c r="E7826" t="s">
        <v>691</v>
      </c>
      <c r="F7826" t="s">
        <v>450</v>
      </c>
      <c r="G7826" t="s">
        <v>11141</v>
      </c>
      <c r="H7826" t="s">
        <v>23</v>
      </c>
      <c r="I7826" t="s">
        <v>68</v>
      </c>
      <c r="J7826" t="s">
        <v>25</v>
      </c>
      <c r="K7826">
        <v>63771</v>
      </c>
      <c r="L7826">
        <v>2543</v>
      </c>
      <c r="M7826">
        <v>3.99</v>
      </c>
      <c r="N7826">
        <v>174</v>
      </c>
      <c r="O7826">
        <v>6.84</v>
      </c>
      <c r="P7826">
        <v>3830.4648972188602</v>
      </c>
      <c r="Q7826">
        <v>12351.66</v>
      </c>
      <c r="R7826" s="6">
        <v>222.45850912164792</v>
      </c>
      <c r="S7826">
        <v>38</v>
      </c>
      <c r="T7826" t="str">
        <f ca="1">PROPER(TRIM(Table1[[#This Row],[Campaign Status]]))</f>
        <v>Paused</v>
      </c>
      <c r="V7826" s="1">
        <f t="shared" si="366"/>
        <v>174</v>
      </c>
      <c r="W7826" t="str">
        <f t="shared" ca="1" si="367"/>
        <v>west</v>
      </c>
      <c r="X7826" s="6">
        <f t="shared" si="368"/>
        <v>953.76963259449531</v>
      </c>
    </row>
    <row r="7827" spans="1:24" hidden="1" x14ac:dyDescent="0.3">
      <c r="A7827" t="s">
        <v>8902</v>
      </c>
      <c r="B7827" t="str">
        <f ca="1">PROPER(TRIM(Table1[[#This Row],[Campaign Name]]))</f>
        <v>Mega Discount</v>
      </c>
      <c r="C7827" t="str">
        <f ca="1">PROPER(TRIM(Table1[[#This Row],[Campaign Type]]))</f>
        <v>Lead Gen</v>
      </c>
      <c r="D7827" t="str">
        <f ca="1">PROPER(TRIM(Table1[[#This Row],[Marketing Channel]]))</f>
        <v>Youtube</v>
      </c>
      <c r="E7827" t="s">
        <v>2131</v>
      </c>
      <c r="F7827" t="s">
        <v>492</v>
      </c>
      <c r="G7827" t="s">
        <v>11141</v>
      </c>
      <c r="H7827" t="s">
        <v>23</v>
      </c>
      <c r="I7827" t="s">
        <v>31</v>
      </c>
      <c r="J7827" t="s">
        <v>25</v>
      </c>
      <c r="K7827">
        <v>86912</v>
      </c>
      <c r="L7827">
        <v>717</v>
      </c>
      <c r="M7827">
        <v>0.82</v>
      </c>
      <c r="N7827">
        <v>20</v>
      </c>
      <c r="O7827">
        <v>2.79</v>
      </c>
      <c r="P7827">
        <v>3891.7088323699436</v>
      </c>
      <c r="R7827" s="6" t="e">
        <v>#VALUE!</v>
      </c>
      <c r="S7827">
        <v>10</v>
      </c>
      <c r="T7827" t="str">
        <f ca="1">PROPER(TRIM(Table1[[#This Row],[Campaign Status]]))</f>
        <v>Active</v>
      </c>
      <c r="V7827" s="1">
        <f t="shared" si="366"/>
        <v>20</v>
      </c>
      <c r="W7827" t="str">
        <f t="shared" ca="1" si="367"/>
        <v>west</v>
      </c>
      <c r="X7827" s="6">
        <f t="shared" si="368"/>
        <v>222.45850912164792</v>
      </c>
    </row>
    <row r="7828" spans="1:24" x14ac:dyDescent="0.3">
      <c r="A7828" t="s">
        <v>8903</v>
      </c>
      <c r="B7828" t="str">
        <f ca="1">PROPER(TRIM(Table1[[#This Row],[Campaign Name]]))</f>
        <v>New Launch</v>
      </c>
      <c r="C7828" t="str">
        <f ca="1">PROPER(TRIM(Table1[[#This Row],[Campaign Type]]))</f>
        <v>Retargeting</v>
      </c>
      <c r="D7828" t="str">
        <f ca="1">PROPER(TRIM(Table1[[#This Row],[Marketing Channel]]))</f>
        <v>Instagram</v>
      </c>
      <c r="E7828" t="s">
        <v>1318</v>
      </c>
      <c r="F7828" t="s">
        <v>978</v>
      </c>
      <c r="G7828" t="s">
        <v>29</v>
      </c>
      <c r="H7828" t="s">
        <v>61</v>
      </c>
      <c r="I7828" t="s">
        <v>24</v>
      </c>
      <c r="J7828" t="s">
        <v>25</v>
      </c>
      <c r="K7828">
        <v>130006</v>
      </c>
      <c r="L7828">
        <v>5778</v>
      </c>
      <c r="M7828">
        <v>4.4400000000000004</v>
      </c>
      <c r="N7828">
        <v>734</v>
      </c>
      <c r="O7828">
        <v>12.7</v>
      </c>
      <c r="P7828">
        <v>3982.6304252733912</v>
      </c>
      <c r="Q7828">
        <v>34876.78</v>
      </c>
      <c r="R7828" s="6">
        <v>775.72223068139328</v>
      </c>
      <c r="S7828">
        <v>161</v>
      </c>
      <c r="T7828" t="str">
        <f ca="1">PROPER(TRIM(Table1[[#This Row],[Campaign Status]]))</f>
        <v>Completed</v>
      </c>
      <c r="V7828" s="1">
        <f t="shared" si="366"/>
        <v>734</v>
      </c>
      <c r="W7828" t="str">
        <f t="shared" ca="1" si="367"/>
        <v>North</v>
      </c>
      <c r="X7828" s="6" t="e">
        <f t="shared" si="368"/>
        <v>#VALUE!</v>
      </c>
    </row>
    <row r="7829" spans="1:24" x14ac:dyDescent="0.3">
      <c r="A7829" t="s">
        <v>8904</v>
      </c>
      <c r="B7829" t="str">
        <f ca="1">PROPER(TRIM(Table1[[#This Row],[Campaign Name]]))</f>
        <v>Summer Sale</v>
      </c>
      <c r="C7829" t="str">
        <f ca="1">PROPER(TRIM(Table1[[#This Row],[Campaign Type]]))</f>
        <v>Retargeting</v>
      </c>
      <c r="D7829" t="str">
        <f ca="1">PROPER(TRIM(Table1[[#This Row],[Marketing Channel]]))</f>
        <v>Meta Ads</v>
      </c>
      <c r="E7829" t="s">
        <v>766</v>
      </c>
      <c r="F7829" t="s">
        <v>297</v>
      </c>
      <c r="G7829" t="s">
        <v>29</v>
      </c>
      <c r="H7829" t="s">
        <v>67</v>
      </c>
      <c r="I7829" t="s">
        <v>31</v>
      </c>
      <c r="J7829" t="s">
        <v>32</v>
      </c>
      <c r="K7829">
        <v>49282</v>
      </c>
      <c r="L7829">
        <v>876</v>
      </c>
      <c r="M7829">
        <v>1.78</v>
      </c>
      <c r="N7829">
        <v>122</v>
      </c>
      <c r="O7829">
        <v>13.93</v>
      </c>
      <c r="P7829">
        <v>250</v>
      </c>
      <c r="Q7829">
        <v>24986.26</v>
      </c>
      <c r="R7829" s="6">
        <v>9894.503999999999</v>
      </c>
      <c r="S7829">
        <v>42</v>
      </c>
      <c r="T7829" t="str">
        <f ca="1">PROPER(TRIM(Table1[[#This Row],[Campaign Status]]))</f>
        <v>Completed</v>
      </c>
      <c r="V7829" s="1">
        <f t="shared" si="366"/>
        <v>122</v>
      </c>
      <c r="W7829" t="str">
        <f t="shared" ca="1" si="367"/>
        <v>North</v>
      </c>
      <c r="X7829" s="6">
        <f t="shared" si="368"/>
        <v>775.72223068139328</v>
      </c>
    </row>
    <row r="7830" spans="1:24" x14ac:dyDescent="0.3">
      <c r="A7830" t="s">
        <v>8905</v>
      </c>
      <c r="B7830" t="str">
        <f ca="1">PROPER(TRIM(Table1[[#This Row],[Campaign Name]]))</f>
        <v>Summer Sale</v>
      </c>
      <c r="C7830" t="str">
        <f ca="1">PROPER(TRIM(Table1[[#This Row],[Campaign Type]]))</f>
        <v>Sales</v>
      </c>
      <c r="D7830" t="str">
        <f ca="1">PROPER(TRIM(Table1[[#This Row],[Marketing Channel]]))</f>
        <v>Meta Ads</v>
      </c>
      <c r="E7830" t="s">
        <v>2862</v>
      </c>
      <c r="F7830" t="s">
        <v>570</v>
      </c>
      <c r="G7830" t="s">
        <v>11141</v>
      </c>
      <c r="H7830" t="s">
        <v>36</v>
      </c>
      <c r="I7830" t="s">
        <v>62</v>
      </c>
      <c r="J7830" t="s">
        <v>25</v>
      </c>
      <c r="K7830">
        <v>133353</v>
      </c>
      <c r="L7830">
        <v>7786</v>
      </c>
      <c r="M7830">
        <v>5.84</v>
      </c>
      <c r="N7830">
        <v>2257</v>
      </c>
      <c r="O7830">
        <v>28.99</v>
      </c>
      <c r="P7830">
        <v>2182.73</v>
      </c>
      <c r="Q7830">
        <v>48266.07</v>
      </c>
      <c r="R7830" s="6">
        <v>2111.2707480998565</v>
      </c>
      <c r="S7830">
        <v>1893</v>
      </c>
      <c r="T7830" t="str">
        <f ca="1">PROPER(TRIM(Table1[[#This Row],[Campaign Status]]))</f>
        <v>Completed</v>
      </c>
      <c r="V7830" s="1">
        <f t="shared" si="366"/>
        <v>2257</v>
      </c>
      <c r="W7830" t="str">
        <f t="shared" ca="1" si="367"/>
        <v>west</v>
      </c>
      <c r="X7830" s="6">
        <f t="shared" si="368"/>
        <v>9894.503999999999</v>
      </c>
    </row>
    <row r="7831" spans="1:24" x14ac:dyDescent="0.3">
      <c r="A7831" t="s">
        <v>8906</v>
      </c>
      <c r="B7831" t="str">
        <f ca="1">PROPER(TRIM(Table1[[#This Row],[Campaign Name]]))</f>
        <v>Summer Sale</v>
      </c>
      <c r="C7831" t="str">
        <f ca="1">PROPER(TRIM(Table1[[#This Row],[Campaign Type]]))</f>
        <v>Sales</v>
      </c>
      <c r="D7831" t="str">
        <f ca="1">PROPER(TRIM(Table1[[#This Row],[Marketing Channel]]))</f>
        <v>Youtube</v>
      </c>
      <c r="E7831" t="s">
        <v>169</v>
      </c>
      <c r="F7831" t="s">
        <v>1192</v>
      </c>
      <c r="G7831" t="s">
        <v>41</v>
      </c>
      <c r="H7831" t="s">
        <v>11140</v>
      </c>
      <c r="I7831" t="s">
        <v>62</v>
      </c>
      <c r="J7831" t="s">
        <v>63</v>
      </c>
      <c r="K7831">
        <v>79418</v>
      </c>
      <c r="L7831">
        <v>3140</v>
      </c>
      <c r="M7831">
        <v>3.95</v>
      </c>
      <c r="N7831">
        <v>914</v>
      </c>
      <c r="O7831">
        <v>29.11</v>
      </c>
      <c r="P7831">
        <v>250</v>
      </c>
      <c r="Q7831">
        <v>20885.3</v>
      </c>
      <c r="R7831" s="6">
        <v>8254.1200000000008</v>
      </c>
      <c r="S7831">
        <v>521</v>
      </c>
      <c r="T7831" t="str">
        <f ca="1">PROPER(TRIM(Table1[[#This Row],[Campaign Status]]))</f>
        <v>Active</v>
      </c>
      <c r="V7831" s="1">
        <f t="shared" si="366"/>
        <v>914</v>
      </c>
      <c r="W7831" t="str">
        <f t="shared" ca="1" si="367"/>
        <v>East</v>
      </c>
      <c r="X7831" s="6">
        <f t="shared" si="368"/>
        <v>2111.2707480998565</v>
      </c>
    </row>
    <row r="7832" spans="1:24" x14ac:dyDescent="0.3">
      <c r="A7832" t="s">
        <v>8907</v>
      </c>
      <c r="B7832" t="str">
        <f ca="1">PROPER(TRIM(Table1[[#This Row],[Campaign Name]]))</f>
        <v>Mega Discount</v>
      </c>
      <c r="C7832" t="str">
        <f ca="1">PROPER(TRIM(Table1[[#This Row],[Campaign Type]]))</f>
        <v>Lead Gen</v>
      </c>
      <c r="D7832" t="str">
        <f ca="1">PROPER(TRIM(Table1[[#This Row],[Marketing Channel]]))</f>
        <v>Meta Ads</v>
      </c>
      <c r="E7832" t="s">
        <v>701</v>
      </c>
      <c r="F7832" t="s">
        <v>92</v>
      </c>
      <c r="G7832" t="s">
        <v>29</v>
      </c>
      <c r="H7832" t="s">
        <v>61</v>
      </c>
      <c r="I7832" t="s">
        <v>68</v>
      </c>
      <c r="J7832" t="s">
        <v>32</v>
      </c>
      <c r="K7832">
        <v>186537</v>
      </c>
      <c r="L7832">
        <v>20477</v>
      </c>
      <c r="M7832">
        <v>10.98</v>
      </c>
      <c r="N7832">
        <v>5831</v>
      </c>
      <c r="O7832">
        <v>28.48</v>
      </c>
      <c r="P7832">
        <v>250</v>
      </c>
      <c r="Q7832">
        <v>23348.51</v>
      </c>
      <c r="R7832" s="6">
        <v>9239.4039999999986</v>
      </c>
      <c r="S7832">
        <v>3489</v>
      </c>
      <c r="T7832" t="str">
        <f ca="1">PROPER(TRIM(Table1[[#This Row],[Campaign Status]]))</f>
        <v>Completed</v>
      </c>
      <c r="V7832" s="1">
        <f t="shared" si="366"/>
        <v>5831</v>
      </c>
      <c r="W7832" t="str">
        <f t="shared" ca="1" si="367"/>
        <v>North</v>
      </c>
      <c r="X7832" s="6">
        <f t="shared" si="368"/>
        <v>8254.1200000000008</v>
      </c>
    </row>
    <row r="7833" spans="1:24" x14ac:dyDescent="0.3">
      <c r="A7833" t="s">
        <v>8908</v>
      </c>
      <c r="B7833" t="str">
        <f ca="1">PROPER(TRIM(Table1[[#This Row],[Campaign Name]]))</f>
        <v>Summer Sale</v>
      </c>
      <c r="C7833" t="str">
        <f ca="1">PROPER(TRIM(Table1[[#This Row],[Campaign Type]]))</f>
        <v>Sales</v>
      </c>
      <c r="D7833" t="str">
        <f ca="1">PROPER(TRIM(Table1[[#This Row],[Marketing Channel]]))</f>
        <v>Meta Ads</v>
      </c>
      <c r="E7833" t="s">
        <v>904</v>
      </c>
      <c r="F7833" t="s">
        <v>676</v>
      </c>
      <c r="G7833" t="s">
        <v>46</v>
      </c>
      <c r="H7833" t="s">
        <v>42</v>
      </c>
      <c r="I7833" t="s">
        <v>62</v>
      </c>
      <c r="J7833" t="s">
        <v>25</v>
      </c>
      <c r="K7833">
        <v>6933</v>
      </c>
      <c r="L7833">
        <v>162</v>
      </c>
      <c r="M7833">
        <v>2.34</v>
      </c>
      <c r="N7833">
        <v>33</v>
      </c>
      <c r="O7833">
        <v>20.37</v>
      </c>
      <c r="P7833">
        <v>250</v>
      </c>
      <c r="Q7833">
        <v>13525.98</v>
      </c>
      <c r="R7833" s="6">
        <v>5310.3919999999998</v>
      </c>
      <c r="S7833">
        <v>24</v>
      </c>
      <c r="T7833" t="str">
        <f ca="1">PROPER(TRIM(Table1[[#This Row],[Campaign Status]]))</f>
        <v>Paused</v>
      </c>
      <c r="V7833" s="1">
        <f t="shared" si="366"/>
        <v>33</v>
      </c>
      <c r="W7833" t="str">
        <f t="shared" ca="1" si="367"/>
        <v>South</v>
      </c>
      <c r="X7833" s="6">
        <f t="shared" si="368"/>
        <v>9239.4039999999986</v>
      </c>
    </row>
    <row r="7834" spans="1:24" x14ac:dyDescent="0.3">
      <c r="A7834" t="s">
        <v>8909</v>
      </c>
      <c r="B7834" t="str">
        <f ca="1">PROPER(TRIM(Table1[[#This Row],[Campaign Name]]))</f>
        <v>Mega Discount</v>
      </c>
      <c r="C7834" t="str">
        <f ca="1">PROPER(TRIM(Table1[[#This Row],[Campaign Type]]))</f>
        <v>Retargeting</v>
      </c>
      <c r="D7834" t="str">
        <f ca="1">PROPER(TRIM(Table1[[#This Row],[Marketing Channel]]))</f>
        <v>Youtube</v>
      </c>
      <c r="E7834" t="s">
        <v>2475</v>
      </c>
      <c r="F7834" t="s">
        <v>965</v>
      </c>
      <c r="G7834" t="s">
        <v>11141</v>
      </c>
      <c r="H7834" t="s">
        <v>36</v>
      </c>
      <c r="I7834" t="s">
        <v>62</v>
      </c>
      <c r="J7834" t="s">
        <v>32</v>
      </c>
      <c r="K7834">
        <v>13558</v>
      </c>
      <c r="L7834">
        <v>1379</v>
      </c>
      <c r="M7834">
        <v>10.17</v>
      </c>
      <c r="N7834">
        <v>2</v>
      </c>
      <c r="O7834">
        <v>0.15</v>
      </c>
      <c r="P7834">
        <v>5984.98</v>
      </c>
      <c r="Q7834">
        <v>47696.18</v>
      </c>
      <c r="R7834" s="6">
        <v>696.9313180662258</v>
      </c>
      <c r="S7834">
        <v>1</v>
      </c>
      <c r="T7834" t="str">
        <f ca="1">PROPER(TRIM(Table1[[#This Row],[Campaign Status]]))</f>
        <v>Completed</v>
      </c>
      <c r="V7834" s="1">
        <f t="shared" si="366"/>
        <v>2</v>
      </c>
      <c r="W7834" t="str">
        <f t="shared" ca="1" si="367"/>
        <v>west</v>
      </c>
      <c r="X7834" s="6">
        <f t="shared" si="368"/>
        <v>5310.3919999999998</v>
      </c>
    </row>
    <row r="7835" spans="1:24" hidden="1" x14ac:dyDescent="0.3">
      <c r="A7835" t="s">
        <v>8910</v>
      </c>
      <c r="B7835" t="str">
        <f ca="1">PROPER(TRIM(Table1[[#This Row],[Campaign Name]]))</f>
        <v>Mega Discount</v>
      </c>
      <c r="C7835" t="str">
        <f ca="1">PROPER(TRIM(Table1[[#This Row],[Campaign Type]]))</f>
        <v>Awareness</v>
      </c>
      <c r="D7835" t="str">
        <f ca="1">PROPER(TRIM(Table1[[#This Row],[Marketing Channel]]))</f>
        <v>Google Ads</v>
      </c>
      <c r="E7835" t="s">
        <v>652</v>
      </c>
      <c r="F7835" t="s">
        <v>306</v>
      </c>
      <c r="G7835" t="s">
        <v>11141</v>
      </c>
      <c r="H7835" t="s">
        <v>23</v>
      </c>
      <c r="I7835" t="s">
        <v>68</v>
      </c>
      <c r="J7835" t="s">
        <v>63</v>
      </c>
      <c r="K7835">
        <v>155408</v>
      </c>
      <c r="L7835">
        <v>4164</v>
      </c>
      <c r="M7835">
        <v>2.68</v>
      </c>
      <c r="N7835">
        <v>225</v>
      </c>
      <c r="O7835">
        <v>5.4</v>
      </c>
      <c r="P7835">
        <v>3988.1535696969677</v>
      </c>
      <c r="R7835" s="6" t="e">
        <v>#VALUE!</v>
      </c>
      <c r="S7835">
        <v>93</v>
      </c>
      <c r="T7835" t="str">
        <f ca="1">PROPER(TRIM(Table1[[#This Row],[Campaign Status]]))</f>
        <v>Completed</v>
      </c>
      <c r="V7835" s="1">
        <f t="shared" si="366"/>
        <v>225</v>
      </c>
      <c r="W7835" t="str">
        <f t="shared" ca="1" si="367"/>
        <v>west</v>
      </c>
      <c r="X7835" s="6">
        <f t="shared" si="368"/>
        <v>696.9313180662258</v>
      </c>
    </row>
    <row r="7836" spans="1:24" x14ac:dyDescent="0.3">
      <c r="A7836" t="s">
        <v>8911</v>
      </c>
      <c r="B7836" t="str">
        <f ca="1">PROPER(TRIM(Table1[[#This Row],[Campaign Name]]))</f>
        <v>Festive Offer</v>
      </c>
      <c r="C7836" t="str">
        <f ca="1">PROPER(TRIM(Table1[[#This Row],[Campaign Type]]))</f>
        <v>Retargeting</v>
      </c>
      <c r="D7836" t="str">
        <f ca="1">PROPER(TRIM(Table1[[#This Row],[Marketing Channel]]))</f>
        <v>Email</v>
      </c>
      <c r="E7836" t="s">
        <v>572</v>
      </c>
      <c r="F7836" t="s">
        <v>509</v>
      </c>
      <c r="G7836" t="s">
        <v>29</v>
      </c>
      <c r="H7836" t="s">
        <v>99</v>
      </c>
      <c r="I7836" t="s">
        <v>24</v>
      </c>
      <c r="J7836" t="s">
        <v>32</v>
      </c>
      <c r="K7836">
        <v>99659</v>
      </c>
      <c r="L7836">
        <v>9419</v>
      </c>
      <c r="M7836">
        <v>9.4499999999999993</v>
      </c>
      <c r="N7836">
        <v>190</v>
      </c>
      <c r="O7836">
        <v>2.02</v>
      </c>
      <c r="P7836">
        <v>4021.4266195524165</v>
      </c>
      <c r="Q7836">
        <v>13067.27</v>
      </c>
      <c r="R7836" s="6">
        <v>224.94115238771619</v>
      </c>
      <c r="S7836">
        <v>164</v>
      </c>
      <c r="T7836" t="str">
        <f ca="1">PROPER(TRIM(Table1[[#This Row],[Campaign Status]]))</f>
        <v>Paused</v>
      </c>
      <c r="V7836" s="1">
        <f t="shared" si="366"/>
        <v>190</v>
      </c>
      <c r="W7836" t="str">
        <f t="shared" ca="1" si="367"/>
        <v>North</v>
      </c>
      <c r="X7836" s="6" t="e">
        <f t="shared" si="368"/>
        <v>#VALUE!</v>
      </c>
    </row>
    <row r="7837" spans="1:24" x14ac:dyDescent="0.3">
      <c r="A7837" t="s">
        <v>8912</v>
      </c>
      <c r="B7837" t="str">
        <f ca="1">PROPER(TRIM(Table1[[#This Row],[Campaign Name]]))</f>
        <v>New Launch</v>
      </c>
      <c r="C7837" t="str">
        <f ca="1">PROPER(TRIM(Table1[[#This Row],[Campaign Type]]))</f>
        <v>Awareness</v>
      </c>
      <c r="D7837" t="str">
        <f ca="1">PROPER(TRIM(Table1[[#This Row],[Marketing Channel]]))</f>
        <v>Google Ads</v>
      </c>
      <c r="E7837" t="s">
        <v>1929</v>
      </c>
      <c r="F7837" t="s">
        <v>74</v>
      </c>
      <c r="G7837" t="s">
        <v>46</v>
      </c>
      <c r="H7837" t="s">
        <v>42</v>
      </c>
      <c r="I7837" t="s">
        <v>24</v>
      </c>
      <c r="J7837" t="s">
        <v>25</v>
      </c>
      <c r="K7837">
        <v>71482</v>
      </c>
      <c r="L7837">
        <v>1659</v>
      </c>
      <c r="M7837">
        <v>2.3199999999999998</v>
      </c>
      <c r="N7837">
        <v>77</v>
      </c>
      <c r="O7837">
        <v>4.6399999999999997</v>
      </c>
      <c r="P7837">
        <v>11734.35</v>
      </c>
      <c r="Q7837">
        <v>46519.79</v>
      </c>
      <c r="R7837" s="6">
        <v>296.44113223144018</v>
      </c>
      <c r="S7837">
        <v>5</v>
      </c>
      <c r="T7837" t="str">
        <f ca="1">PROPER(TRIM(Table1[[#This Row],[Campaign Status]]))</f>
        <v>Completed</v>
      </c>
      <c r="V7837" s="1">
        <f t="shared" si="366"/>
        <v>77</v>
      </c>
      <c r="W7837" t="str">
        <f t="shared" ca="1" si="367"/>
        <v>South</v>
      </c>
      <c r="X7837" s="6">
        <f t="shared" si="368"/>
        <v>224.94115238771619</v>
      </c>
    </row>
    <row r="7838" spans="1:24" x14ac:dyDescent="0.3">
      <c r="A7838" t="s">
        <v>8913</v>
      </c>
      <c r="B7838" t="str">
        <f ca="1">PROPER(TRIM(Table1[[#This Row],[Campaign Name]]))</f>
        <v>New Launch</v>
      </c>
      <c r="C7838" t="str">
        <f ca="1">PROPER(TRIM(Table1[[#This Row],[Campaign Type]]))</f>
        <v>Sales</v>
      </c>
      <c r="D7838" t="str">
        <f ca="1">PROPER(TRIM(Table1[[#This Row],[Marketing Channel]]))</f>
        <v>Google Ads</v>
      </c>
      <c r="E7838" t="s">
        <v>2888</v>
      </c>
      <c r="F7838" t="s">
        <v>226</v>
      </c>
      <c r="G7838" t="s">
        <v>46</v>
      </c>
      <c r="H7838" t="s">
        <v>30</v>
      </c>
      <c r="I7838" t="s">
        <v>68</v>
      </c>
      <c r="J7838" t="s">
        <v>32</v>
      </c>
      <c r="K7838">
        <v>19247</v>
      </c>
      <c r="L7838">
        <v>354</v>
      </c>
      <c r="M7838">
        <v>1.84</v>
      </c>
      <c r="N7838">
        <v>29</v>
      </c>
      <c r="O7838">
        <v>8.19</v>
      </c>
      <c r="P7838">
        <v>3988.1535696969677</v>
      </c>
      <c r="Q7838">
        <v>49666.14</v>
      </c>
      <c r="R7838" s="6">
        <v>1145.34171345297</v>
      </c>
      <c r="S7838">
        <v>7</v>
      </c>
      <c r="T7838" t="str">
        <f ca="1">PROPER(TRIM(Table1[[#This Row],[Campaign Status]]))</f>
        <v>Completed</v>
      </c>
      <c r="V7838" s="1">
        <f t="shared" si="366"/>
        <v>29</v>
      </c>
      <c r="W7838" t="str">
        <f t="shared" ca="1" si="367"/>
        <v>South</v>
      </c>
      <c r="X7838" s="6">
        <f t="shared" si="368"/>
        <v>296.44113223144018</v>
      </c>
    </row>
    <row r="7839" spans="1:24" x14ac:dyDescent="0.3">
      <c r="A7839" t="s">
        <v>8914</v>
      </c>
      <c r="B7839" t="str">
        <f ca="1">PROPER(TRIM(Table1[[#This Row],[Campaign Name]]))</f>
        <v>Summer Sale</v>
      </c>
      <c r="C7839" t="str">
        <f ca="1">PROPER(TRIM(Table1[[#This Row],[Campaign Type]]))</f>
        <v>Lead Gen</v>
      </c>
      <c r="D7839" t="str">
        <f ca="1">PROPER(TRIM(Table1[[#This Row],[Marketing Channel]]))</f>
        <v>Youtube</v>
      </c>
      <c r="E7839" t="s">
        <v>1013</v>
      </c>
      <c r="F7839" t="s">
        <v>294</v>
      </c>
      <c r="G7839" t="s">
        <v>29</v>
      </c>
      <c r="H7839" t="s">
        <v>99</v>
      </c>
      <c r="I7839" t="s">
        <v>68</v>
      </c>
      <c r="J7839" t="s">
        <v>32</v>
      </c>
      <c r="K7839">
        <v>111377</v>
      </c>
      <c r="L7839">
        <v>9798</v>
      </c>
      <c r="M7839">
        <v>8.8000000000000007</v>
      </c>
      <c r="N7839">
        <v>1245</v>
      </c>
      <c r="O7839">
        <v>12.71</v>
      </c>
      <c r="P7839">
        <v>3891.7088323699436</v>
      </c>
      <c r="Q7839">
        <v>4036.36</v>
      </c>
      <c r="R7839" s="6">
        <v>3.7169062193681111</v>
      </c>
      <c r="S7839">
        <v>1116</v>
      </c>
      <c r="T7839" t="str">
        <f ca="1">PROPER(TRIM(Table1[[#This Row],[Campaign Status]]))</f>
        <v>Active</v>
      </c>
      <c r="V7839" s="1">
        <f t="shared" si="366"/>
        <v>1245</v>
      </c>
      <c r="W7839" t="str">
        <f t="shared" ca="1" si="367"/>
        <v>North</v>
      </c>
      <c r="X7839" s="6">
        <f t="shared" si="368"/>
        <v>1145.34171345297</v>
      </c>
    </row>
    <row r="7840" spans="1:24" x14ac:dyDescent="0.3">
      <c r="A7840" t="s">
        <v>8915</v>
      </c>
      <c r="B7840" t="str">
        <f ca="1">PROPER(TRIM(Table1[[#This Row],[Campaign Name]]))</f>
        <v>Summer Sale</v>
      </c>
      <c r="C7840" t="str">
        <f ca="1">PROPER(TRIM(Table1[[#This Row],[Campaign Type]]))</f>
        <v>Awareness</v>
      </c>
      <c r="D7840" t="str">
        <f ca="1">PROPER(TRIM(Table1[[#This Row],[Marketing Channel]]))</f>
        <v>Meta Ads</v>
      </c>
      <c r="E7840" t="s">
        <v>302</v>
      </c>
      <c r="F7840" t="s">
        <v>668</v>
      </c>
      <c r="G7840" t="s">
        <v>46</v>
      </c>
      <c r="H7840" t="s">
        <v>42</v>
      </c>
      <c r="I7840" t="s">
        <v>68</v>
      </c>
      <c r="J7840" t="s">
        <v>63</v>
      </c>
      <c r="K7840">
        <v>187475</v>
      </c>
      <c r="L7840">
        <v>1658</v>
      </c>
      <c r="M7840">
        <v>0.88</v>
      </c>
      <c r="N7840">
        <v>19</v>
      </c>
      <c r="O7840">
        <v>1.1499999999999999</v>
      </c>
      <c r="P7840">
        <v>8537.1299999999992</v>
      </c>
      <c r="Q7840">
        <v>19018.45</v>
      </c>
      <c r="R7840" s="6">
        <v>122.77334420349699</v>
      </c>
      <c r="S7840">
        <v>11</v>
      </c>
      <c r="T7840" t="str">
        <f ca="1">PROPER(TRIM(Table1[[#This Row],[Campaign Status]]))</f>
        <v>Completed</v>
      </c>
      <c r="V7840" s="1">
        <f t="shared" si="366"/>
        <v>19</v>
      </c>
      <c r="W7840" t="str">
        <f t="shared" ca="1" si="367"/>
        <v>South</v>
      </c>
      <c r="X7840" s="6">
        <f t="shared" si="368"/>
        <v>3.7169062193681111</v>
      </c>
    </row>
    <row r="7841" spans="1:24" x14ac:dyDescent="0.3">
      <c r="A7841" t="s">
        <v>8916</v>
      </c>
      <c r="B7841" t="str">
        <f ca="1">PROPER(TRIM(Table1[[#This Row],[Campaign Name]]))</f>
        <v>Festive Offer</v>
      </c>
      <c r="C7841" t="str">
        <f ca="1">PROPER(TRIM(Table1[[#This Row],[Campaign Type]]))</f>
        <v>Lead Gen</v>
      </c>
      <c r="D7841" t="str">
        <f ca="1">PROPER(TRIM(Table1[[#This Row],[Marketing Channel]]))</f>
        <v>Google Ads</v>
      </c>
      <c r="E7841" t="s">
        <v>4988</v>
      </c>
      <c r="F7841" t="s">
        <v>668</v>
      </c>
      <c r="G7841" t="s">
        <v>41</v>
      </c>
      <c r="H7841" t="s">
        <v>11140</v>
      </c>
      <c r="I7841" t="s">
        <v>62</v>
      </c>
      <c r="J7841" t="s">
        <v>25</v>
      </c>
      <c r="K7841">
        <v>86163</v>
      </c>
      <c r="L7841">
        <v>2567</v>
      </c>
      <c r="M7841">
        <v>2.98</v>
      </c>
      <c r="N7841">
        <v>227</v>
      </c>
      <c r="O7841">
        <v>8.84</v>
      </c>
      <c r="P7841">
        <v>5572.98</v>
      </c>
      <c r="Q7841">
        <v>42174</v>
      </c>
      <c r="R7841" s="6">
        <v>656.75850263234406</v>
      </c>
      <c r="S7841">
        <v>0</v>
      </c>
      <c r="T7841" t="str">
        <f ca="1">PROPER(TRIM(Table1[[#This Row],[Campaign Status]]))</f>
        <v>Paused</v>
      </c>
      <c r="V7841" s="1">
        <f t="shared" si="366"/>
        <v>227</v>
      </c>
      <c r="W7841" t="str">
        <f t="shared" ca="1" si="367"/>
        <v>East</v>
      </c>
      <c r="X7841" s="6">
        <f t="shared" si="368"/>
        <v>122.77334420349699</v>
      </c>
    </row>
    <row r="7842" spans="1:24" x14ac:dyDescent="0.3">
      <c r="A7842" t="s">
        <v>8917</v>
      </c>
      <c r="B7842" t="str">
        <f ca="1">PROPER(TRIM(Table1[[#This Row],[Campaign Name]]))</f>
        <v>Summer Sale</v>
      </c>
      <c r="C7842" t="str">
        <f ca="1">PROPER(TRIM(Table1[[#This Row],[Campaign Type]]))</f>
        <v>Retargeting</v>
      </c>
      <c r="D7842" t="str">
        <f ca="1">PROPER(TRIM(Table1[[#This Row],[Marketing Channel]]))</f>
        <v>Meta Ads</v>
      </c>
      <c r="E7842" t="s">
        <v>867</v>
      </c>
      <c r="F7842" t="s">
        <v>544</v>
      </c>
      <c r="G7842" t="s">
        <v>11141</v>
      </c>
      <c r="H7842" t="s">
        <v>54</v>
      </c>
      <c r="I7842" t="s">
        <v>62</v>
      </c>
      <c r="J7842" t="s">
        <v>25</v>
      </c>
      <c r="K7842">
        <v>29441</v>
      </c>
      <c r="L7842">
        <v>1719</v>
      </c>
      <c r="M7842">
        <v>5.84</v>
      </c>
      <c r="N7842">
        <v>475</v>
      </c>
      <c r="O7842">
        <v>27.63</v>
      </c>
      <c r="P7842">
        <v>250</v>
      </c>
      <c r="Q7842">
        <v>49290.66</v>
      </c>
      <c r="R7842" s="6">
        <v>19616.264000000003</v>
      </c>
      <c r="S7842">
        <v>315</v>
      </c>
      <c r="T7842" t="str">
        <f ca="1">PROPER(TRIM(Table1[[#This Row],[Campaign Status]]))</f>
        <v>Paused</v>
      </c>
      <c r="V7842" s="1">
        <f t="shared" si="366"/>
        <v>475</v>
      </c>
      <c r="W7842" t="str">
        <f t="shared" ca="1" si="367"/>
        <v>west</v>
      </c>
      <c r="X7842" s="6">
        <f t="shared" si="368"/>
        <v>656.75850263234406</v>
      </c>
    </row>
    <row r="7843" spans="1:24" x14ac:dyDescent="0.3">
      <c r="A7843" t="s">
        <v>8918</v>
      </c>
      <c r="B7843" t="str">
        <f ca="1">PROPER(TRIM(Table1[[#This Row],[Campaign Name]]))</f>
        <v>Flash Sale</v>
      </c>
      <c r="C7843" t="str">
        <f ca="1">PROPER(TRIM(Table1[[#This Row],[Campaign Type]]))</f>
        <v>Lead Gen</v>
      </c>
      <c r="D7843" t="str">
        <f ca="1">PROPER(TRIM(Table1[[#This Row],[Marketing Channel]]))</f>
        <v>Google Ads</v>
      </c>
      <c r="E7843" t="s">
        <v>1745</v>
      </c>
      <c r="F7843" t="s">
        <v>60</v>
      </c>
      <c r="G7843" t="s">
        <v>46</v>
      </c>
      <c r="H7843" t="s">
        <v>42</v>
      </c>
      <c r="I7843" t="s">
        <v>62</v>
      </c>
      <c r="J7843" t="s">
        <v>25</v>
      </c>
      <c r="K7843">
        <v>121972</v>
      </c>
      <c r="L7843">
        <v>10268</v>
      </c>
      <c r="M7843">
        <v>8.42</v>
      </c>
      <c r="N7843">
        <v>2966</v>
      </c>
      <c r="O7843">
        <v>28.89</v>
      </c>
      <c r="P7843">
        <v>13556.27</v>
      </c>
      <c r="Q7843">
        <v>30857.65</v>
      </c>
      <c r="R7843" s="6">
        <v>127.62640460834729</v>
      </c>
      <c r="S7843">
        <v>1932</v>
      </c>
      <c r="T7843" t="str">
        <f ca="1">PROPER(TRIM(Table1[[#This Row],[Campaign Status]]))</f>
        <v>Active</v>
      </c>
      <c r="V7843" s="1">
        <f t="shared" si="366"/>
        <v>2966</v>
      </c>
      <c r="W7843" t="str">
        <f t="shared" ca="1" si="367"/>
        <v>South</v>
      </c>
      <c r="X7843" s="6">
        <f t="shared" si="368"/>
        <v>19616.264000000003</v>
      </c>
    </row>
    <row r="7844" spans="1:24" x14ac:dyDescent="0.3">
      <c r="A7844" t="s">
        <v>8919</v>
      </c>
      <c r="B7844" t="str">
        <f ca="1">PROPER(TRIM(Table1[[#This Row],[Campaign Name]]))</f>
        <v>Mega Discount</v>
      </c>
      <c r="C7844" t="str">
        <f ca="1">PROPER(TRIM(Table1[[#This Row],[Campaign Type]]))</f>
        <v>Sales</v>
      </c>
      <c r="D7844" t="str">
        <f ca="1">PROPER(TRIM(Table1[[#This Row],[Marketing Channel]]))</f>
        <v>Linkedin</v>
      </c>
      <c r="E7844" t="s">
        <v>2319</v>
      </c>
      <c r="F7844" t="s">
        <v>978</v>
      </c>
      <c r="G7844" t="s">
        <v>46</v>
      </c>
      <c r="H7844" t="s">
        <v>30</v>
      </c>
      <c r="I7844" t="s">
        <v>62</v>
      </c>
      <c r="J7844" t="s">
        <v>32</v>
      </c>
      <c r="K7844">
        <v>149832</v>
      </c>
      <c r="L7844">
        <v>22010</v>
      </c>
      <c r="M7844">
        <v>14.69</v>
      </c>
      <c r="N7844">
        <v>2298</v>
      </c>
      <c r="O7844">
        <v>10.44</v>
      </c>
      <c r="P7844">
        <v>3830.4648972188602</v>
      </c>
      <c r="Q7844">
        <v>21562.46</v>
      </c>
      <c r="R7844" s="6">
        <v>462.92018276046855</v>
      </c>
      <c r="S7844">
        <v>1967</v>
      </c>
      <c r="T7844" t="str">
        <f ca="1">PROPER(TRIM(Table1[[#This Row],[Campaign Status]]))</f>
        <v>Completed</v>
      </c>
      <c r="V7844" s="1">
        <f t="shared" si="366"/>
        <v>2298</v>
      </c>
      <c r="W7844" t="str">
        <f t="shared" ca="1" si="367"/>
        <v>South</v>
      </c>
      <c r="X7844" s="6">
        <f t="shared" si="368"/>
        <v>127.62640460834729</v>
      </c>
    </row>
    <row r="7845" spans="1:24" x14ac:dyDescent="0.3">
      <c r="A7845" t="s">
        <v>8920</v>
      </c>
      <c r="B7845" t="str">
        <f ca="1">PROPER(TRIM(Table1[[#This Row],[Campaign Name]]))</f>
        <v>Mega Discount</v>
      </c>
      <c r="C7845" t="str">
        <f ca="1">PROPER(TRIM(Table1[[#This Row],[Campaign Type]]))</f>
        <v>Awareness</v>
      </c>
      <c r="D7845" t="str">
        <f ca="1">PROPER(TRIM(Table1[[#This Row],[Marketing Channel]]))</f>
        <v>Meta Ads</v>
      </c>
      <c r="E7845" t="s">
        <v>388</v>
      </c>
      <c r="F7845" t="s">
        <v>439</v>
      </c>
      <c r="G7845" t="s">
        <v>29</v>
      </c>
      <c r="H7845" t="s">
        <v>99</v>
      </c>
      <c r="I7845" t="s">
        <v>24</v>
      </c>
      <c r="J7845" t="s">
        <v>25</v>
      </c>
      <c r="K7845">
        <v>129925</v>
      </c>
      <c r="L7845">
        <v>3611</v>
      </c>
      <c r="M7845">
        <v>2.78</v>
      </c>
      <c r="N7845">
        <v>355</v>
      </c>
      <c r="O7845">
        <v>9.83</v>
      </c>
      <c r="P7845">
        <v>250</v>
      </c>
      <c r="Q7845">
        <v>25827.79</v>
      </c>
      <c r="R7845" s="6">
        <v>10231.116</v>
      </c>
      <c r="S7845">
        <v>143</v>
      </c>
      <c r="T7845" t="str">
        <f ca="1">PROPER(TRIM(Table1[[#This Row],[Campaign Status]]))</f>
        <v>Paused</v>
      </c>
      <c r="V7845" s="1">
        <f t="shared" si="366"/>
        <v>355</v>
      </c>
      <c r="W7845" t="str">
        <f t="shared" ca="1" si="367"/>
        <v>North</v>
      </c>
      <c r="X7845" s="6">
        <f t="shared" si="368"/>
        <v>462.92018276046855</v>
      </c>
    </row>
    <row r="7846" spans="1:24" x14ac:dyDescent="0.3">
      <c r="A7846" t="s">
        <v>8921</v>
      </c>
      <c r="B7846" t="str">
        <f ca="1">PROPER(TRIM(Table1[[#This Row],[Campaign Name]]))</f>
        <v>Summer Sale</v>
      </c>
      <c r="C7846" t="str">
        <f ca="1">PROPER(TRIM(Table1[[#This Row],[Campaign Type]]))</f>
        <v>Lead Gen</v>
      </c>
      <c r="D7846" t="str">
        <f ca="1">PROPER(TRIM(Table1[[#This Row],[Marketing Channel]]))</f>
        <v>Google Ads</v>
      </c>
      <c r="E7846" t="s">
        <v>607</v>
      </c>
      <c r="F7846" t="s">
        <v>74</v>
      </c>
      <c r="G7846" t="s">
        <v>29</v>
      </c>
      <c r="H7846" t="s">
        <v>99</v>
      </c>
      <c r="I7846" t="s">
        <v>68</v>
      </c>
      <c r="J7846" t="s">
        <v>25</v>
      </c>
      <c r="K7846">
        <v>32158</v>
      </c>
      <c r="L7846">
        <v>3869</v>
      </c>
      <c r="M7846">
        <v>12.03</v>
      </c>
      <c r="N7846">
        <v>726</v>
      </c>
      <c r="O7846">
        <v>18.760000000000002</v>
      </c>
      <c r="P7846">
        <v>250</v>
      </c>
      <c r="Q7846">
        <v>46877.27</v>
      </c>
      <c r="R7846" s="6">
        <v>18650.907999999999</v>
      </c>
      <c r="S7846">
        <v>185</v>
      </c>
      <c r="T7846" t="str">
        <f ca="1">PROPER(TRIM(Table1[[#This Row],[Campaign Status]]))</f>
        <v>Paused</v>
      </c>
      <c r="V7846" s="1">
        <f t="shared" si="366"/>
        <v>726</v>
      </c>
      <c r="W7846" t="str">
        <f t="shared" ca="1" si="367"/>
        <v>North</v>
      </c>
      <c r="X7846" s="6">
        <f t="shared" si="368"/>
        <v>10231.116</v>
      </c>
    </row>
    <row r="7847" spans="1:24" x14ac:dyDescent="0.3">
      <c r="A7847" t="s">
        <v>8922</v>
      </c>
      <c r="B7847" t="str">
        <f ca="1">PROPER(TRIM(Table1[[#This Row],[Campaign Name]]))</f>
        <v>Mega Discount</v>
      </c>
      <c r="C7847" t="str">
        <f ca="1">PROPER(TRIM(Table1[[#This Row],[Campaign Type]]))</f>
        <v>Sales</v>
      </c>
      <c r="D7847" t="str">
        <f ca="1">PROPER(TRIM(Table1[[#This Row],[Marketing Channel]]))</f>
        <v>Linkedin</v>
      </c>
      <c r="E7847" t="s">
        <v>962</v>
      </c>
      <c r="F7847" t="s">
        <v>53</v>
      </c>
      <c r="G7847" t="s">
        <v>11141</v>
      </c>
      <c r="H7847" t="s">
        <v>54</v>
      </c>
      <c r="I7847" t="s">
        <v>24</v>
      </c>
      <c r="J7847" t="s">
        <v>63</v>
      </c>
      <c r="K7847">
        <v>125307</v>
      </c>
      <c r="L7847">
        <v>14991</v>
      </c>
      <c r="M7847">
        <v>11.96</v>
      </c>
      <c r="N7847">
        <v>2594</v>
      </c>
      <c r="O7847">
        <v>17.3</v>
      </c>
      <c r="P7847">
        <v>250</v>
      </c>
      <c r="Q7847">
        <v>41219.879999999997</v>
      </c>
      <c r="R7847" s="6">
        <v>16387.951999999997</v>
      </c>
      <c r="S7847">
        <v>967</v>
      </c>
      <c r="T7847" t="str">
        <f ca="1">PROPER(TRIM(Table1[[#This Row],[Campaign Status]]))</f>
        <v>Completed</v>
      </c>
      <c r="V7847" s="1">
        <f t="shared" si="366"/>
        <v>2594</v>
      </c>
      <c r="W7847" t="str">
        <f t="shared" ca="1" si="367"/>
        <v>west</v>
      </c>
      <c r="X7847" s="6">
        <f t="shared" si="368"/>
        <v>18650.907999999999</v>
      </c>
    </row>
    <row r="7848" spans="1:24" x14ac:dyDescent="0.3">
      <c r="A7848" t="s">
        <v>8923</v>
      </c>
      <c r="B7848" t="str">
        <f ca="1">PROPER(TRIM(Table1[[#This Row],[Campaign Name]]))</f>
        <v>Mega Discount</v>
      </c>
      <c r="C7848" t="str">
        <f ca="1">PROPER(TRIM(Table1[[#This Row],[Campaign Type]]))</f>
        <v>Awareness</v>
      </c>
      <c r="D7848" t="str">
        <f ca="1">PROPER(TRIM(Table1[[#This Row],[Marketing Channel]]))</f>
        <v>Meta Ads</v>
      </c>
      <c r="E7848" t="s">
        <v>328</v>
      </c>
      <c r="F7848" t="s">
        <v>74</v>
      </c>
      <c r="G7848" t="s">
        <v>29</v>
      </c>
      <c r="H7848" t="s">
        <v>67</v>
      </c>
      <c r="I7848" t="s">
        <v>31</v>
      </c>
      <c r="J7848" t="s">
        <v>25</v>
      </c>
      <c r="K7848">
        <v>13118</v>
      </c>
      <c r="L7848">
        <v>1895</v>
      </c>
      <c r="M7848">
        <v>14.45</v>
      </c>
      <c r="N7848">
        <v>187</v>
      </c>
      <c r="O7848">
        <v>9.8699999999999992</v>
      </c>
      <c r="P7848">
        <v>5208.01</v>
      </c>
      <c r="Q7848">
        <v>30437.72</v>
      </c>
      <c r="R7848" s="6">
        <v>484.44050606661654</v>
      </c>
      <c r="S7848">
        <v>114</v>
      </c>
      <c r="T7848" t="str">
        <f ca="1">PROPER(TRIM(Table1[[#This Row],[Campaign Status]]))</f>
        <v>Paused</v>
      </c>
      <c r="V7848" s="1">
        <f t="shared" si="366"/>
        <v>187</v>
      </c>
      <c r="W7848" t="str">
        <f t="shared" ca="1" si="367"/>
        <v>North</v>
      </c>
      <c r="X7848" s="6">
        <f t="shared" si="368"/>
        <v>16387.951999999997</v>
      </c>
    </row>
    <row r="7849" spans="1:24" x14ac:dyDescent="0.3">
      <c r="A7849" t="s">
        <v>8924</v>
      </c>
      <c r="B7849" t="str">
        <f ca="1">PROPER(TRIM(Table1[[#This Row],[Campaign Name]]))</f>
        <v>New Launch</v>
      </c>
      <c r="C7849" t="str">
        <f ca="1">PROPER(TRIM(Table1[[#This Row],[Campaign Type]]))</f>
        <v>Retargeting</v>
      </c>
      <c r="D7849" t="str">
        <f ca="1">PROPER(TRIM(Table1[[#This Row],[Marketing Channel]]))</f>
        <v>Google Ads</v>
      </c>
      <c r="E7849" t="s">
        <v>970</v>
      </c>
      <c r="F7849" t="s">
        <v>197</v>
      </c>
      <c r="G7849" t="s">
        <v>11141</v>
      </c>
      <c r="H7849" t="s">
        <v>54</v>
      </c>
      <c r="I7849" t="s">
        <v>68</v>
      </c>
      <c r="J7849" t="s">
        <v>63</v>
      </c>
      <c r="K7849">
        <v>161972</v>
      </c>
      <c r="L7849">
        <v>2610</v>
      </c>
      <c r="M7849">
        <v>1.61</v>
      </c>
      <c r="N7849">
        <v>678</v>
      </c>
      <c r="O7849">
        <v>25.98</v>
      </c>
      <c r="P7849">
        <v>250</v>
      </c>
      <c r="Q7849">
        <v>31298.32</v>
      </c>
      <c r="R7849" s="6">
        <v>12419.328</v>
      </c>
      <c r="S7849">
        <v>428</v>
      </c>
      <c r="T7849" t="str">
        <f ca="1">PROPER(TRIM(Table1[[#This Row],[Campaign Status]]))</f>
        <v>Paused</v>
      </c>
      <c r="V7849" s="1">
        <f t="shared" si="366"/>
        <v>678</v>
      </c>
      <c r="W7849" t="str">
        <f t="shared" ca="1" si="367"/>
        <v>west</v>
      </c>
      <c r="X7849" s="6">
        <f t="shared" si="368"/>
        <v>484.44050606661654</v>
      </c>
    </row>
    <row r="7850" spans="1:24" x14ac:dyDescent="0.3">
      <c r="A7850" t="s">
        <v>8925</v>
      </c>
      <c r="B7850" t="str">
        <f ca="1">PROPER(TRIM(Table1[[#This Row],[Campaign Name]]))</f>
        <v>Mega Discount</v>
      </c>
      <c r="C7850" t="str">
        <f ca="1">PROPER(TRIM(Table1[[#This Row],[Campaign Type]]))</f>
        <v>Lead Gen</v>
      </c>
      <c r="D7850" t="str">
        <f ca="1">PROPER(TRIM(Table1[[#This Row],[Marketing Channel]]))</f>
        <v>Youtube</v>
      </c>
      <c r="E7850" t="s">
        <v>967</v>
      </c>
      <c r="F7850" t="s">
        <v>649</v>
      </c>
      <c r="G7850" t="s">
        <v>29</v>
      </c>
      <c r="H7850" t="s">
        <v>61</v>
      </c>
      <c r="I7850" t="s">
        <v>68</v>
      </c>
      <c r="J7850" t="s">
        <v>32</v>
      </c>
      <c r="K7850">
        <v>22664</v>
      </c>
      <c r="L7850">
        <v>3200</v>
      </c>
      <c r="M7850">
        <v>14.12</v>
      </c>
      <c r="N7850">
        <v>375</v>
      </c>
      <c r="O7850">
        <v>11.72</v>
      </c>
      <c r="P7850">
        <v>250</v>
      </c>
      <c r="Q7850">
        <v>19277.310000000001</v>
      </c>
      <c r="R7850" s="6">
        <v>7610.924</v>
      </c>
      <c r="S7850">
        <v>90</v>
      </c>
      <c r="T7850" t="str">
        <f ca="1">PROPER(TRIM(Table1[[#This Row],[Campaign Status]]))</f>
        <v>Completed</v>
      </c>
      <c r="V7850" s="1">
        <f t="shared" si="366"/>
        <v>375</v>
      </c>
      <c r="W7850" t="str">
        <f t="shared" ca="1" si="367"/>
        <v>North</v>
      </c>
      <c r="X7850" s="6">
        <f t="shared" si="368"/>
        <v>12419.328</v>
      </c>
    </row>
    <row r="7851" spans="1:24" x14ac:dyDescent="0.3">
      <c r="A7851" t="s">
        <v>8926</v>
      </c>
      <c r="B7851" t="str">
        <f ca="1">PROPER(TRIM(Table1[[#This Row],[Campaign Name]]))</f>
        <v>Summer Sale</v>
      </c>
      <c r="C7851" t="str">
        <f ca="1">PROPER(TRIM(Table1[[#This Row],[Campaign Type]]))</f>
        <v>Sales</v>
      </c>
      <c r="D7851" t="str">
        <f ca="1">PROPER(TRIM(Table1[[#This Row],[Marketing Channel]]))</f>
        <v>Email</v>
      </c>
      <c r="E7851" t="s">
        <v>265</v>
      </c>
      <c r="F7851" t="s">
        <v>181</v>
      </c>
      <c r="G7851" t="s">
        <v>29</v>
      </c>
      <c r="H7851" t="s">
        <v>67</v>
      </c>
      <c r="I7851" t="s">
        <v>31</v>
      </c>
      <c r="J7851" t="s">
        <v>25</v>
      </c>
      <c r="K7851">
        <v>139770</v>
      </c>
      <c r="L7851">
        <v>12722</v>
      </c>
      <c r="M7851">
        <v>9.1</v>
      </c>
      <c r="N7851">
        <v>305</v>
      </c>
      <c r="O7851">
        <v>2.4</v>
      </c>
      <c r="P7851">
        <v>4021.4266195524165</v>
      </c>
      <c r="Q7851">
        <v>19204.63</v>
      </c>
      <c r="R7851" s="6">
        <v>377.55763854115708</v>
      </c>
      <c r="S7851">
        <v>204</v>
      </c>
      <c r="T7851" t="str">
        <f ca="1">PROPER(TRIM(Table1[[#This Row],[Campaign Status]]))</f>
        <v>Paused</v>
      </c>
      <c r="V7851" s="1">
        <f t="shared" si="366"/>
        <v>305</v>
      </c>
      <c r="W7851" t="str">
        <f t="shared" ca="1" si="367"/>
        <v>North</v>
      </c>
      <c r="X7851" s="6">
        <f t="shared" si="368"/>
        <v>7610.924</v>
      </c>
    </row>
    <row r="7852" spans="1:24" x14ac:dyDescent="0.3">
      <c r="A7852" t="s">
        <v>8927</v>
      </c>
      <c r="B7852" t="str">
        <f ca="1">PROPER(TRIM(Table1[[#This Row],[Campaign Name]]))</f>
        <v>Summer Sale</v>
      </c>
      <c r="C7852" t="str">
        <f ca="1">PROPER(TRIM(Table1[[#This Row],[Campaign Type]]))</f>
        <v>Sales</v>
      </c>
      <c r="D7852" t="str">
        <f ca="1">PROPER(TRIM(Table1[[#This Row],[Marketing Channel]]))</f>
        <v>Linkedin</v>
      </c>
      <c r="E7852" t="s">
        <v>302</v>
      </c>
      <c r="F7852" t="s">
        <v>442</v>
      </c>
      <c r="G7852" t="s">
        <v>11141</v>
      </c>
      <c r="H7852" t="s">
        <v>36</v>
      </c>
      <c r="I7852" t="s">
        <v>31</v>
      </c>
      <c r="J7852" t="s">
        <v>63</v>
      </c>
      <c r="K7852">
        <v>5354</v>
      </c>
      <c r="L7852">
        <v>789</v>
      </c>
      <c r="M7852">
        <v>14.74</v>
      </c>
      <c r="N7852">
        <v>37</v>
      </c>
      <c r="O7852">
        <v>4.6900000000000004</v>
      </c>
      <c r="P7852">
        <v>2228.96</v>
      </c>
      <c r="Q7852">
        <v>21230.95</v>
      </c>
      <c r="R7852" s="6">
        <v>852.50475558107826</v>
      </c>
      <c r="S7852">
        <v>15</v>
      </c>
      <c r="T7852" t="str">
        <f ca="1">PROPER(TRIM(Table1[[#This Row],[Campaign Status]]))</f>
        <v>Active</v>
      </c>
      <c r="V7852" s="1">
        <f t="shared" si="366"/>
        <v>37</v>
      </c>
      <c r="W7852" t="str">
        <f t="shared" ca="1" si="367"/>
        <v>west</v>
      </c>
      <c r="X7852" s="6">
        <f t="shared" si="368"/>
        <v>377.55763854115708</v>
      </c>
    </row>
    <row r="7853" spans="1:24" x14ac:dyDescent="0.3">
      <c r="A7853" t="s">
        <v>8928</v>
      </c>
      <c r="B7853" t="str">
        <f ca="1">PROPER(TRIM(Table1[[#This Row],[Campaign Name]]))</f>
        <v>New Launch</v>
      </c>
      <c r="C7853" t="str">
        <f ca="1">PROPER(TRIM(Table1[[#This Row],[Campaign Type]]))</f>
        <v>Sales</v>
      </c>
      <c r="D7853" t="str">
        <f ca="1">PROPER(TRIM(Table1[[#This Row],[Marketing Channel]]))</f>
        <v>Email</v>
      </c>
      <c r="E7853" t="s">
        <v>5131</v>
      </c>
      <c r="F7853" t="s">
        <v>400</v>
      </c>
      <c r="G7853" t="s">
        <v>41</v>
      </c>
      <c r="H7853" t="s">
        <v>11140</v>
      </c>
      <c r="I7853" t="s">
        <v>24</v>
      </c>
      <c r="J7853" t="s">
        <v>32</v>
      </c>
      <c r="K7853">
        <v>26653</v>
      </c>
      <c r="L7853">
        <v>2330</v>
      </c>
      <c r="M7853">
        <v>8.74</v>
      </c>
      <c r="N7853">
        <v>446</v>
      </c>
      <c r="O7853">
        <v>19.14</v>
      </c>
      <c r="P7853">
        <v>12453.18</v>
      </c>
      <c r="Q7853">
        <v>3291.47</v>
      </c>
      <c r="R7853" s="6">
        <v>-73.569240948898198</v>
      </c>
      <c r="S7853">
        <v>328</v>
      </c>
      <c r="T7853" t="str">
        <f ca="1">PROPER(TRIM(Table1[[#This Row],[Campaign Status]]))</f>
        <v>Active</v>
      </c>
      <c r="V7853" s="1">
        <f t="shared" si="366"/>
        <v>446</v>
      </c>
      <c r="W7853" t="str">
        <f t="shared" ca="1" si="367"/>
        <v>East</v>
      </c>
      <c r="X7853" s="6">
        <f t="shared" si="368"/>
        <v>852.50475558107826</v>
      </c>
    </row>
    <row r="7854" spans="1:24" x14ac:dyDescent="0.3">
      <c r="A7854" t="s">
        <v>8929</v>
      </c>
      <c r="B7854" t="str">
        <f ca="1">PROPER(TRIM(Table1[[#This Row],[Campaign Name]]))</f>
        <v>Summer Sale</v>
      </c>
      <c r="C7854" t="str">
        <f ca="1">PROPER(TRIM(Table1[[#This Row],[Campaign Type]]))</f>
        <v>Awareness</v>
      </c>
      <c r="D7854" t="str">
        <f ca="1">PROPER(TRIM(Table1[[#This Row],[Marketing Channel]]))</f>
        <v>Meta Ads</v>
      </c>
      <c r="E7854" t="s">
        <v>825</v>
      </c>
      <c r="F7854" t="s">
        <v>384</v>
      </c>
      <c r="G7854" t="s">
        <v>46</v>
      </c>
      <c r="H7854" t="s">
        <v>42</v>
      </c>
      <c r="I7854" t="s">
        <v>24</v>
      </c>
      <c r="J7854" t="s">
        <v>32</v>
      </c>
      <c r="K7854">
        <v>78861</v>
      </c>
      <c r="L7854">
        <v>8504</v>
      </c>
      <c r="M7854">
        <v>10.78</v>
      </c>
      <c r="N7854">
        <v>1832</v>
      </c>
      <c r="O7854">
        <v>21.54</v>
      </c>
      <c r="P7854">
        <v>250</v>
      </c>
      <c r="Q7854">
        <v>9125.8700000000008</v>
      </c>
      <c r="R7854" s="6">
        <v>3550.3480000000004</v>
      </c>
      <c r="S7854">
        <v>1829</v>
      </c>
      <c r="T7854" t="str">
        <f ca="1">PROPER(TRIM(Table1[[#This Row],[Campaign Status]]))</f>
        <v>Active</v>
      </c>
      <c r="V7854" s="1">
        <f t="shared" si="366"/>
        <v>1832</v>
      </c>
      <c r="W7854" t="str">
        <f t="shared" ca="1" si="367"/>
        <v>South</v>
      </c>
      <c r="X7854" s="6">
        <f t="shared" si="368"/>
        <v>-73.569240948898198</v>
      </c>
    </row>
    <row r="7855" spans="1:24" x14ac:dyDescent="0.3">
      <c r="A7855" t="s">
        <v>8930</v>
      </c>
      <c r="B7855" t="str">
        <f ca="1">PROPER(TRIM(Table1[[#This Row],[Campaign Name]]))</f>
        <v>Festive Offer</v>
      </c>
      <c r="C7855" t="str">
        <f ca="1">PROPER(TRIM(Table1[[#This Row],[Campaign Type]]))</f>
        <v>Awareness</v>
      </c>
      <c r="D7855" t="str">
        <f ca="1">PROPER(TRIM(Table1[[#This Row],[Marketing Channel]]))</f>
        <v>Google Ads</v>
      </c>
      <c r="E7855" t="s">
        <v>1472</v>
      </c>
      <c r="F7855" t="s">
        <v>663</v>
      </c>
      <c r="G7855" t="s">
        <v>41</v>
      </c>
      <c r="H7855" t="s">
        <v>11140</v>
      </c>
      <c r="I7855" t="s">
        <v>31</v>
      </c>
      <c r="J7855" t="s">
        <v>25</v>
      </c>
      <c r="K7855">
        <v>85573</v>
      </c>
      <c r="L7855">
        <v>7289</v>
      </c>
      <c r="M7855">
        <v>8.52</v>
      </c>
      <c r="N7855">
        <v>463</v>
      </c>
      <c r="O7855">
        <v>6.35</v>
      </c>
      <c r="P7855">
        <v>250</v>
      </c>
      <c r="Q7855">
        <v>26794.91</v>
      </c>
      <c r="R7855" s="6">
        <v>10617.964</v>
      </c>
      <c r="S7855">
        <v>239</v>
      </c>
      <c r="T7855" t="str">
        <f ca="1">PROPER(TRIM(Table1[[#This Row],[Campaign Status]]))</f>
        <v>Active</v>
      </c>
      <c r="V7855" s="1">
        <f t="shared" si="366"/>
        <v>463</v>
      </c>
      <c r="W7855" t="str">
        <f t="shared" ca="1" si="367"/>
        <v>East</v>
      </c>
      <c r="X7855" s="6">
        <f t="shared" si="368"/>
        <v>3550.3480000000004</v>
      </c>
    </row>
    <row r="7856" spans="1:24" x14ac:dyDescent="0.3">
      <c r="A7856" t="s">
        <v>8931</v>
      </c>
      <c r="B7856" t="str">
        <f ca="1">PROPER(TRIM(Table1[[#This Row],[Campaign Name]]))</f>
        <v>Summer Sale</v>
      </c>
      <c r="C7856" t="str">
        <f ca="1">PROPER(TRIM(Table1[[#This Row],[Campaign Type]]))</f>
        <v>Retargeting</v>
      </c>
      <c r="D7856" t="str">
        <f ca="1">PROPER(TRIM(Table1[[#This Row],[Marketing Channel]]))</f>
        <v>Email</v>
      </c>
      <c r="E7856" t="s">
        <v>3630</v>
      </c>
      <c r="F7856" t="s">
        <v>344</v>
      </c>
      <c r="G7856" t="s">
        <v>11141</v>
      </c>
      <c r="H7856" t="s">
        <v>23</v>
      </c>
      <c r="I7856" t="s">
        <v>68</v>
      </c>
      <c r="J7856" t="s">
        <v>32</v>
      </c>
      <c r="K7856">
        <v>155799</v>
      </c>
      <c r="L7856">
        <v>4147</v>
      </c>
      <c r="M7856">
        <v>2.66</v>
      </c>
      <c r="N7856">
        <v>1165</v>
      </c>
      <c r="O7856">
        <v>28.09</v>
      </c>
      <c r="P7856">
        <v>9795.48</v>
      </c>
      <c r="Q7856">
        <v>20697.61</v>
      </c>
      <c r="R7856" s="6">
        <v>111.29755764903815</v>
      </c>
      <c r="S7856">
        <v>467</v>
      </c>
      <c r="T7856" t="str">
        <f ca="1">PROPER(TRIM(Table1[[#This Row],[Campaign Status]]))</f>
        <v>Completed</v>
      </c>
      <c r="V7856" s="1">
        <f t="shared" si="366"/>
        <v>1165</v>
      </c>
      <c r="W7856" t="str">
        <f t="shared" ca="1" si="367"/>
        <v>west</v>
      </c>
      <c r="X7856" s="6">
        <f t="shared" si="368"/>
        <v>10617.964</v>
      </c>
    </row>
    <row r="7857" spans="1:24" x14ac:dyDescent="0.3">
      <c r="A7857" t="s">
        <v>8932</v>
      </c>
      <c r="B7857" t="str">
        <f ca="1">PROPER(TRIM(Table1[[#This Row],[Campaign Name]]))</f>
        <v>Mega Discount</v>
      </c>
      <c r="C7857" t="str">
        <f ca="1">PROPER(TRIM(Table1[[#This Row],[Campaign Type]]))</f>
        <v>Lead Gen</v>
      </c>
      <c r="D7857" t="str">
        <f ca="1">PROPER(TRIM(Table1[[#This Row],[Marketing Channel]]))</f>
        <v>Youtube</v>
      </c>
      <c r="E7857" t="s">
        <v>219</v>
      </c>
      <c r="F7857" t="s">
        <v>368</v>
      </c>
      <c r="G7857" t="s">
        <v>29</v>
      </c>
      <c r="H7857" t="s">
        <v>61</v>
      </c>
      <c r="I7857" t="s">
        <v>68</v>
      </c>
      <c r="J7857" t="s">
        <v>25</v>
      </c>
      <c r="K7857">
        <v>33101</v>
      </c>
      <c r="L7857">
        <v>1683</v>
      </c>
      <c r="M7857">
        <v>5.08</v>
      </c>
      <c r="N7857">
        <v>0</v>
      </c>
      <c r="O7857">
        <v>0</v>
      </c>
      <c r="P7857">
        <v>250</v>
      </c>
      <c r="Q7857">
        <v>33626.6</v>
      </c>
      <c r="R7857" s="6">
        <v>13350.64</v>
      </c>
      <c r="S7857">
        <v>0</v>
      </c>
      <c r="T7857" t="str">
        <f ca="1">PROPER(TRIM(Table1[[#This Row],[Campaign Status]]))</f>
        <v>Active</v>
      </c>
      <c r="V7857" s="1">
        <f t="shared" si="366"/>
        <v>0</v>
      </c>
      <c r="W7857" t="str">
        <f t="shared" ca="1" si="367"/>
        <v>North</v>
      </c>
      <c r="X7857" s="6">
        <f t="shared" si="368"/>
        <v>111.29755764903815</v>
      </c>
    </row>
    <row r="7858" spans="1:24" x14ac:dyDescent="0.3">
      <c r="A7858" t="s">
        <v>8933</v>
      </c>
      <c r="B7858" t="str">
        <f ca="1">PROPER(TRIM(Table1[[#This Row],[Campaign Name]]))</f>
        <v>New Launch</v>
      </c>
      <c r="C7858" t="str">
        <f ca="1">PROPER(TRIM(Table1[[#This Row],[Campaign Type]]))</f>
        <v>Awareness</v>
      </c>
      <c r="D7858" t="str">
        <f ca="1">PROPER(TRIM(Table1[[#This Row],[Marketing Channel]]))</f>
        <v>Meta Ads</v>
      </c>
      <c r="E7858" t="s">
        <v>1887</v>
      </c>
      <c r="F7858" t="s">
        <v>220</v>
      </c>
      <c r="G7858" t="s">
        <v>29</v>
      </c>
      <c r="H7858" t="s">
        <v>99</v>
      </c>
      <c r="I7858" t="s">
        <v>24</v>
      </c>
      <c r="J7858" t="s">
        <v>32</v>
      </c>
      <c r="K7858">
        <v>106042</v>
      </c>
      <c r="L7858">
        <v>3946</v>
      </c>
      <c r="M7858">
        <v>3.72</v>
      </c>
      <c r="N7858">
        <v>299</v>
      </c>
      <c r="O7858">
        <v>7.58</v>
      </c>
      <c r="P7858">
        <v>3817.8497265160554</v>
      </c>
      <c r="Q7858">
        <v>32451.31</v>
      </c>
      <c r="R7858" s="6">
        <v>749.9891908949794</v>
      </c>
      <c r="S7858">
        <v>19</v>
      </c>
      <c r="T7858" t="str">
        <f ca="1">PROPER(TRIM(Table1[[#This Row],[Campaign Status]]))</f>
        <v>Completed</v>
      </c>
      <c r="V7858" s="1">
        <f t="shared" si="366"/>
        <v>299</v>
      </c>
      <c r="W7858" t="str">
        <f t="shared" ca="1" si="367"/>
        <v>North</v>
      </c>
      <c r="X7858" s="6">
        <f t="shared" si="368"/>
        <v>13350.64</v>
      </c>
    </row>
    <row r="7859" spans="1:24" x14ac:dyDescent="0.3">
      <c r="A7859" t="s">
        <v>8934</v>
      </c>
      <c r="B7859" t="str">
        <f ca="1">PROPER(TRIM(Table1[[#This Row],[Campaign Name]]))</f>
        <v>Flash Sale</v>
      </c>
      <c r="C7859" t="str">
        <f ca="1">PROPER(TRIM(Table1[[#This Row],[Campaign Type]]))</f>
        <v>Awareness</v>
      </c>
      <c r="D7859" t="str">
        <f ca="1">PROPER(TRIM(Table1[[#This Row],[Marketing Channel]]))</f>
        <v>Google Ads</v>
      </c>
      <c r="E7859" t="s">
        <v>2214</v>
      </c>
      <c r="F7859" t="s">
        <v>436</v>
      </c>
      <c r="G7859" t="s">
        <v>29</v>
      </c>
      <c r="H7859" t="s">
        <v>67</v>
      </c>
      <c r="I7859" t="s">
        <v>68</v>
      </c>
      <c r="J7859" t="s">
        <v>25</v>
      </c>
      <c r="K7859">
        <v>137460</v>
      </c>
      <c r="L7859">
        <v>9978</v>
      </c>
      <c r="M7859">
        <v>7.26</v>
      </c>
      <c r="N7859">
        <v>2484</v>
      </c>
      <c r="O7859">
        <v>24.89</v>
      </c>
      <c r="P7859">
        <v>250</v>
      </c>
      <c r="Q7859">
        <v>35273.89</v>
      </c>
      <c r="R7859" s="6">
        <v>14009.556</v>
      </c>
      <c r="S7859">
        <v>1602</v>
      </c>
      <c r="T7859" t="str">
        <f ca="1">PROPER(TRIM(Table1[[#This Row],[Campaign Status]]))</f>
        <v>Active</v>
      </c>
      <c r="V7859" s="1">
        <f t="shared" si="366"/>
        <v>2484</v>
      </c>
      <c r="W7859" t="str">
        <f t="shared" ca="1" si="367"/>
        <v>North</v>
      </c>
      <c r="X7859" s="6">
        <f t="shared" si="368"/>
        <v>749.9891908949794</v>
      </c>
    </row>
    <row r="7860" spans="1:24" x14ac:dyDescent="0.3">
      <c r="A7860" t="s">
        <v>8935</v>
      </c>
      <c r="B7860" t="str">
        <f ca="1">PROPER(TRIM(Table1[[#This Row],[Campaign Name]]))</f>
        <v>Flash Sale</v>
      </c>
      <c r="C7860" t="str">
        <f ca="1">PROPER(TRIM(Table1[[#This Row],[Campaign Type]]))</f>
        <v>Lead Gen</v>
      </c>
      <c r="D7860" t="str">
        <f ca="1">PROPER(TRIM(Table1[[#This Row],[Marketing Channel]]))</f>
        <v>Linkedin</v>
      </c>
      <c r="E7860" t="s">
        <v>85</v>
      </c>
      <c r="F7860" t="s">
        <v>146</v>
      </c>
      <c r="G7860" t="s">
        <v>11141</v>
      </c>
      <c r="H7860" t="s">
        <v>54</v>
      </c>
      <c r="I7860" t="s">
        <v>68</v>
      </c>
      <c r="J7860" t="s">
        <v>32</v>
      </c>
      <c r="K7860">
        <v>53734</v>
      </c>
      <c r="L7860">
        <v>431</v>
      </c>
      <c r="M7860">
        <v>0.8</v>
      </c>
      <c r="N7860">
        <v>1</v>
      </c>
      <c r="O7860">
        <v>0.23</v>
      </c>
      <c r="P7860">
        <v>3830.4648972188602</v>
      </c>
      <c r="Q7860">
        <v>48610.09</v>
      </c>
      <c r="R7860" s="6">
        <v>1169.0389105326026</v>
      </c>
      <c r="S7860">
        <v>1</v>
      </c>
      <c r="T7860" t="str">
        <f ca="1">PROPER(TRIM(Table1[[#This Row],[Campaign Status]]))</f>
        <v>Active</v>
      </c>
      <c r="V7860" s="1">
        <f t="shared" si="366"/>
        <v>1</v>
      </c>
      <c r="W7860" t="str">
        <f t="shared" ca="1" si="367"/>
        <v>west</v>
      </c>
      <c r="X7860" s="6">
        <f t="shared" si="368"/>
        <v>14009.556</v>
      </c>
    </row>
    <row r="7861" spans="1:24" x14ac:dyDescent="0.3">
      <c r="A7861" t="s">
        <v>8936</v>
      </c>
      <c r="B7861" t="str">
        <f ca="1">PROPER(TRIM(Table1[[#This Row],[Campaign Name]]))</f>
        <v>Flash Sale</v>
      </c>
      <c r="C7861" t="str">
        <f ca="1">PROPER(TRIM(Table1[[#This Row],[Campaign Type]]))</f>
        <v>Sales</v>
      </c>
      <c r="D7861" t="str">
        <f ca="1">PROPER(TRIM(Table1[[#This Row],[Marketing Channel]]))</f>
        <v>Google Ads</v>
      </c>
      <c r="E7861" t="s">
        <v>460</v>
      </c>
      <c r="F7861" t="s">
        <v>1483</v>
      </c>
      <c r="G7861" t="s">
        <v>46</v>
      </c>
      <c r="H7861" t="s">
        <v>42</v>
      </c>
      <c r="I7861" t="s">
        <v>62</v>
      </c>
      <c r="J7861" t="s">
        <v>32</v>
      </c>
      <c r="K7861">
        <v>83345</v>
      </c>
      <c r="L7861">
        <v>11234</v>
      </c>
      <c r="M7861">
        <v>13.48</v>
      </c>
      <c r="N7861">
        <v>3146</v>
      </c>
      <c r="O7861">
        <v>28</v>
      </c>
      <c r="P7861">
        <v>250</v>
      </c>
      <c r="Q7861">
        <v>33394.089999999997</v>
      </c>
      <c r="R7861" s="6">
        <v>13257.635999999999</v>
      </c>
      <c r="S7861">
        <v>223</v>
      </c>
      <c r="T7861" t="str">
        <f ca="1">PROPER(TRIM(Table1[[#This Row],[Campaign Status]]))</f>
        <v>Completed</v>
      </c>
      <c r="V7861" s="1">
        <f t="shared" si="366"/>
        <v>3146</v>
      </c>
      <c r="W7861" t="str">
        <f t="shared" ca="1" si="367"/>
        <v>South</v>
      </c>
      <c r="X7861" s="6">
        <f t="shared" si="368"/>
        <v>1169.0389105326026</v>
      </c>
    </row>
    <row r="7862" spans="1:24" x14ac:dyDescent="0.3">
      <c r="A7862" t="s">
        <v>8937</v>
      </c>
      <c r="B7862" t="str">
        <f ca="1">PROPER(TRIM(Table1[[#This Row],[Campaign Name]]))</f>
        <v>Mega Discount</v>
      </c>
      <c r="C7862" t="str">
        <f ca="1">PROPER(TRIM(Table1[[#This Row],[Campaign Type]]))</f>
        <v>Retargeting</v>
      </c>
      <c r="D7862" t="str">
        <f ca="1">PROPER(TRIM(Table1[[#This Row],[Marketing Channel]]))</f>
        <v>Meta Ads</v>
      </c>
      <c r="E7862" t="s">
        <v>3862</v>
      </c>
      <c r="F7862" t="s">
        <v>57</v>
      </c>
      <c r="G7862" t="s">
        <v>46</v>
      </c>
      <c r="H7862" t="s">
        <v>30</v>
      </c>
      <c r="I7862" t="s">
        <v>31</v>
      </c>
      <c r="J7862" t="s">
        <v>32</v>
      </c>
      <c r="K7862">
        <v>195050</v>
      </c>
      <c r="L7862">
        <v>19346</v>
      </c>
      <c r="M7862">
        <v>9.92</v>
      </c>
      <c r="N7862">
        <v>1506</v>
      </c>
      <c r="O7862">
        <v>7.78</v>
      </c>
      <c r="P7862">
        <v>250</v>
      </c>
      <c r="Q7862">
        <v>20021.73</v>
      </c>
      <c r="R7862" s="6">
        <v>7908.6919999999991</v>
      </c>
      <c r="S7862">
        <v>156</v>
      </c>
      <c r="T7862" t="str">
        <f ca="1">PROPER(TRIM(Table1[[#This Row],[Campaign Status]]))</f>
        <v>Completed</v>
      </c>
      <c r="V7862" s="1">
        <f t="shared" si="366"/>
        <v>1506</v>
      </c>
      <c r="W7862" t="str">
        <f t="shared" ca="1" si="367"/>
        <v>South</v>
      </c>
      <c r="X7862" s="6">
        <f t="shared" si="368"/>
        <v>13257.635999999999</v>
      </c>
    </row>
    <row r="7863" spans="1:24" x14ac:dyDescent="0.3">
      <c r="A7863" t="s">
        <v>8938</v>
      </c>
      <c r="B7863" t="str">
        <f ca="1">PROPER(TRIM(Table1[[#This Row],[Campaign Name]]))</f>
        <v>New Launch</v>
      </c>
      <c r="C7863" t="str">
        <f ca="1">PROPER(TRIM(Table1[[#This Row],[Campaign Type]]))</f>
        <v>Sales</v>
      </c>
      <c r="D7863" t="str">
        <f ca="1">PROPER(TRIM(Table1[[#This Row],[Marketing Channel]]))</f>
        <v>Youtube</v>
      </c>
      <c r="E7863" t="s">
        <v>710</v>
      </c>
      <c r="F7863" t="s">
        <v>711</v>
      </c>
      <c r="G7863" t="s">
        <v>29</v>
      </c>
      <c r="H7863" t="s">
        <v>67</v>
      </c>
      <c r="I7863" t="s">
        <v>62</v>
      </c>
      <c r="J7863" t="s">
        <v>32</v>
      </c>
      <c r="K7863">
        <v>187394</v>
      </c>
      <c r="L7863">
        <v>1571</v>
      </c>
      <c r="M7863">
        <v>0.84</v>
      </c>
      <c r="N7863">
        <v>29</v>
      </c>
      <c r="O7863">
        <v>1.85</v>
      </c>
      <c r="P7863">
        <v>250</v>
      </c>
      <c r="Q7863">
        <v>25706.27</v>
      </c>
      <c r="R7863" s="6">
        <v>10182.508</v>
      </c>
      <c r="S7863">
        <v>12</v>
      </c>
      <c r="T7863" t="str">
        <f ca="1">PROPER(TRIM(Table1[[#This Row],[Campaign Status]]))</f>
        <v>Completed</v>
      </c>
      <c r="V7863" s="1">
        <f t="shared" si="366"/>
        <v>29</v>
      </c>
      <c r="W7863" t="str">
        <f t="shared" ca="1" si="367"/>
        <v>North</v>
      </c>
      <c r="X7863" s="6">
        <f t="shared" si="368"/>
        <v>7908.6919999999991</v>
      </c>
    </row>
    <row r="7864" spans="1:24" x14ac:dyDescent="0.3">
      <c r="A7864" t="s">
        <v>8939</v>
      </c>
      <c r="B7864" t="str">
        <f ca="1">PROPER(TRIM(Table1[[#This Row],[Campaign Name]]))</f>
        <v>Mega Discount</v>
      </c>
      <c r="C7864" t="str">
        <f ca="1">PROPER(TRIM(Table1[[#This Row],[Campaign Type]]))</f>
        <v>Awareness</v>
      </c>
      <c r="D7864" t="str">
        <f ca="1">PROPER(TRIM(Table1[[#This Row],[Marketing Channel]]))</f>
        <v>Email</v>
      </c>
      <c r="E7864" t="s">
        <v>2515</v>
      </c>
      <c r="F7864" t="s">
        <v>362</v>
      </c>
      <c r="G7864" t="s">
        <v>29</v>
      </c>
      <c r="H7864" t="s">
        <v>99</v>
      </c>
      <c r="I7864" t="s">
        <v>68</v>
      </c>
      <c r="J7864" t="s">
        <v>25</v>
      </c>
      <c r="K7864">
        <v>101146</v>
      </c>
      <c r="L7864">
        <v>11619</v>
      </c>
      <c r="M7864">
        <v>11.49</v>
      </c>
      <c r="N7864">
        <v>1571</v>
      </c>
      <c r="O7864">
        <v>13.52</v>
      </c>
      <c r="P7864">
        <v>4021.4266195524165</v>
      </c>
      <c r="Q7864">
        <v>35767.360000000001</v>
      </c>
      <c r="R7864" s="6">
        <v>789.41968569305618</v>
      </c>
      <c r="S7864">
        <v>472</v>
      </c>
      <c r="T7864" t="str">
        <f ca="1">PROPER(TRIM(Table1[[#This Row],[Campaign Status]]))</f>
        <v>Completed</v>
      </c>
      <c r="V7864" s="1">
        <f t="shared" si="366"/>
        <v>1571</v>
      </c>
      <c r="W7864" t="str">
        <f t="shared" ca="1" si="367"/>
        <v>North</v>
      </c>
      <c r="X7864" s="6">
        <f t="shared" si="368"/>
        <v>10182.508</v>
      </c>
    </row>
    <row r="7865" spans="1:24" x14ac:dyDescent="0.3">
      <c r="A7865" t="s">
        <v>8940</v>
      </c>
      <c r="B7865" t="str">
        <f ca="1">PROPER(TRIM(Table1[[#This Row],[Campaign Name]]))</f>
        <v>Flash Sale</v>
      </c>
      <c r="C7865" t="str">
        <f ca="1">PROPER(TRIM(Table1[[#This Row],[Campaign Type]]))</f>
        <v>Awareness</v>
      </c>
      <c r="D7865" t="str">
        <f ca="1">PROPER(TRIM(Table1[[#This Row],[Marketing Channel]]))</f>
        <v>Google Ads</v>
      </c>
      <c r="E7865" t="s">
        <v>1320</v>
      </c>
      <c r="F7865" t="s">
        <v>167</v>
      </c>
      <c r="G7865" t="s">
        <v>11141</v>
      </c>
      <c r="H7865" t="s">
        <v>36</v>
      </c>
      <c r="I7865" t="s">
        <v>24</v>
      </c>
      <c r="J7865" t="s">
        <v>32</v>
      </c>
      <c r="K7865">
        <v>118824</v>
      </c>
      <c r="L7865">
        <v>12328</v>
      </c>
      <c r="M7865">
        <v>10.38</v>
      </c>
      <c r="N7865">
        <v>4067</v>
      </c>
      <c r="O7865">
        <v>32.99</v>
      </c>
      <c r="P7865">
        <v>2168.8000000000002</v>
      </c>
      <c r="Q7865">
        <v>26210.02</v>
      </c>
      <c r="R7865" s="6">
        <v>1108.5033198081887</v>
      </c>
      <c r="S7865">
        <v>2418</v>
      </c>
      <c r="T7865" t="str">
        <f ca="1">PROPER(TRIM(Table1[[#This Row],[Campaign Status]]))</f>
        <v>Active</v>
      </c>
      <c r="V7865" s="1">
        <f t="shared" si="366"/>
        <v>4067</v>
      </c>
      <c r="W7865" t="str">
        <f t="shared" ca="1" si="367"/>
        <v>west</v>
      </c>
      <c r="X7865" s="6">
        <f t="shared" si="368"/>
        <v>789.41968569305618</v>
      </c>
    </row>
    <row r="7866" spans="1:24" x14ac:dyDescent="0.3">
      <c r="A7866" t="s">
        <v>8941</v>
      </c>
      <c r="B7866" t="str">
        <f ca="1">PROPER(TRIM(Table1[[#This Row],[Campaign Name]]))</f>
        <v>Mega Discount</v>
      </c>
      <c r="C7866" t="str">
        <f ca="1">PROPER(TRIM(Table1[[#This Row],[Campaign Type]]))</f>
        <v>Awareness</v>
      </c>
      <c r="D7866" t="str">
        <f ca="1">PROPER(TRIM(Table1[[#This Row],[Marketing Channel]]))</f>
        <v>Youtube</v>
      </c>
      <c r="E7866" t="s">
        <v>1969</v>
      </c>
      <c r="F7866" t="s">
        <v>312</v>
      </c>
      <c r="G7866" t="s">
        <v>41</v>
      </c>
      <c r="H7866" t="s">
        <v>11140</v>
      </c>
      <c r="I7866" t="s">
        <v>68</v>
      </c>
      <c r="J7866" t="s">
        <v>63</v>
      </c>
      <c r="K7866">
        <v>178636</v>
      </c>
      <c r="L7866">
        <v>7503</v>
      </c>
      <c r="M7866">
        <v>4.2</v>
      </c>
      <c r="N7866">
        <v>1460</v>
      </c>
      <c r="O7866">
        <v>19.46</v>
      </c>
      <c r="P7866">
        <v>708.1</v>
      </c>
      <c r="Q7866">
        <v>17373.5</v>
      </c>
      <c r="R7866" s="6">
        <v>2353.537635927129</v>
      </c>
      <c r="S7866">
        <v>195</v>
      </c>
      <c r="T7866" t="str">
        <f ca="1">PROPER(TRIM(Table1[[#This Row],[Campaign Status]]))</f>
        <v>Paused</v>
      </c>
      <c r="V7866" s="1">
        <f t="shared" si="366"/>
        <v>1460</v>
      </c>
      <c r="W7866" t="str">
        <f t="shared" ca="1" si="367"/>
        <v>East</v>
      </c>
      <c r="X7866" s="6">
        <f t="shared" si="368"/>
        <v>1108.5033198081887</v>
      </c>
    </row>
    <row r="7867" spans="1:24" x14ac:dyDescent="0.3">
      <c r="A7867" t="s">
        <v>8942</v>
      </c>
      <c r="B7867" t="str">
        <f ca="1">PROPER(TRIM(Table1[[#This Row],[Campaign Name]]))</f>
        <v>Summer Sale</v>
      </c>
      <c r="C7867" t="str">
        <f ca="1">PROPER(TRIM(Table1[[#This Row],[Campaign Type]]))</f>
        <v>Lead Gen</v>
      </c>
      <c r="D7867" t="str">
        <f ca="1">PROPER(TRIM(Table1[[#This Row],[Marketing Channel]]))</f>
        <v>Meta Ads</v>
      </c>
      <c r="E7867" t="s">
        <v>1209</v>
      </c>
      <c r="F7867" t="s">
        <v>152</v>
      </c>
      <c r="G7867" t="s">
        <v>46</v>
      </c>
      <c r="H7867" t="s">
        <v>30</v>
      </c>
      <c r="I7867" t="s">
        <v>62</v>
      </c>
      <c r="J7867" t="s">
        <v>25</v>
      </c>
      <c r="K7867">
        <v>27263</v>
      </c>
      <c r="L7867">
        <v>1335</v>
      </c>
      <c r="M7867">
        <v>4.9000000000000004</v>
      </c>
      <c r="N7867">
        <v>26</v>
      </c>
      <c r="O7867">
        <v>1.95</v>
      </c>
      <c r="P7867">
        <v>250</v>
      </c>
      <c r="Q7867">
        <v>49347</v>
      </c>
      <c r="R7867" s="6">
        <v>19638.8</v>
      </c>
      <c r="S7867">
        <v>26</v>
      </c>
      <c r="T7867" t="str">
        <f ca="1">PROPER(TRIM(Table1[[#This Row],[Campaign Status]]))</f>
        <v>Active</v>
      </c>
      <c r="V7867" s="1">
        <f t="shared" si="366"/>
        <v>26</v>
      </c>
      <c r="W7867" t="str">
        <f t="shared" ca="1" si="367"/>
        <v>South</v>
      </c>
      <c r="X7867" s="6">
        <f t="shared" si="368"/>
        <v>2353.537635927129</v>
      </c>
    </row>
    <row r="7868" spans="1:24" x14ac:dyDescent="0.3">
      <c r="A7868" t="s">
        <v>8943</v>
      </c>
      <c r="B7868" t="str">
        <f ca="1">PROPER(TRIM(Table1[[#This Row],[Campaign Name]]))</f>
        <v>Festive Offer</v>
      </c>
      <c r="C7868" t="str">
        <f ca="1">PROPER(TRIM(Table1[[#This Row],[Campaign Type]]))</f>
        <v>Awareness</v>
      </c>
      <c r="D7868" t="str">
        <f ca="1">PROPER(TRIM(Table1[[#This Row],[Marketing Channel]]))</f>
        <v>Google Ads</v>
      </c>
      <c r="E7868" t="s">
        <v>2015</v>
      </c>
      <c r="F7868" t="s">
        <v>1192</v>
      </c>
      <c r="G7868" t="s">
        <v>29</v>
      </c>
      <c r="H7868" t="s">
        <v>99</v>
      </c>
      <c r="I7868" t="s">
        <v>62</v>
      </c>
      <c r="J7868" t="s">
        <v>63</v>
      </c>
      <c r="K7868">
        <v>110112</v>
      </c>
      <c r="L7868">
        <v>14215</v>
      </c>
      <c r="M7868">
        <v>12.91</v>
      </c>
      <c r="N7868">
        <v>3053</v>
      </c>
      <c r="O7868">
        <v>21.48</v>
      </c>
      <c r="P7868">
        <v>2870.07</v>
      </c>
      <c r="Q7868">
        <v>3932.51</v>
      </c>
      <c r="R7868" s="6">
        <v>37.017912455096912</v>
      </c>
      <c r="S7868">
        <v>3009</v>
      </c>
      <c r="T7868" t="str">
        <f ca="1">PROPER(TRIM(Table1[[#This Row],[Campaign Status]]))</f>
        <v>Paused</v>
      </c>
      <c r="V7868" s="1">
        <f t="shared" si="366"/>
        <v>3053</v>
      </c>
      <c r="W7868" t="str">
        <f t="shared" ca="1" si="367"/>
        <v>North</v>
      </c>
      <c r="X7868" s="6">
        <f t="shared" si="368"/>
        <v>19638.8</v>
      </c>
    </row>
    <row r="7869" spans="1:24" x14ac:dyDescent="0.3">
      <c r="A7869" t="s">
        <v>8944</v>
      </c>
      <c r="B7869" t="str">
        <f ca="1">PROPER(TRIM(Table1[[#This Row],[Campaign Name]]))</f>
        <v>Summer Sale</v>
      </c>
      <c r="C7869" t="str">
        <f ca="1">PROPER(TRIM(Table1[[#This Row],[Campaign Type]]))</f>
        <v>Retargeting</v>
      </c>
      <c r="D7869" t="str">
        <f ca="1">PROPER(TRIM(Table1[[#This Row],[Marketing Channel]]))</f>
        <v>Email</v>
      </c>
      <c r="E7869" t="s">
        <v>70</v>
      </c>
      <c r="F7869" t="s">
        <v>45</v>
      </c>
      <c r="G7869" t="s">
        <v>41</v>
      </c>
      <c r="H7869" t="s">
        <v>11140</v>
      </c>
      <c r="I7869" t="s">
        <v>62</v>
      </c>
      <c r="J7869" t="s">
        <v>25</v>
      </c>
      <c r="K7869">
        <v>61991</v>
      </c>
      <c r="L7869">
        <v>2712</v>
      </c>
      <c r="M7869">
        <v>4.37</v>
      </c>
      <c r="N7869">
        <v>295</v>
      </c>
      <c r="O7869">
        <v>10.88</v>
      </c>
      <c r="P7869">
        <v>250</v>
      </c>
      <c r="Q7869">
        <v>2817.83</v>
      </c>
      <c r="R7869" s="6">
        <v>1027.1319999999998</v>
      </c>
      <c r="S7869">
        <v>44</v>
      </c>
      <c r="T7869" t="str">
        <f ca="1">PROPER(TRIM(Table1[[#This Row],[Campaign Status]]))</f>
        <v>Completed</v>
      </c>
      <c r="V7869" s="1">
        <f t="shared" si="366"/>
        <v>295</v>
      </c>
      <c r="W7869" t="str">
        <f t="shared" ca="1" si="367"/>
        <v>East</v>
      </c>
      <c r="X7869" s="6">
        <f t="shared" si="368"/>
        <v>37.017912455096912</v>
      </c>
    </row>
    <row r="7870" spans="1:24" hidden="1" x14ac:dyDescent="0.3">
      <c r="A7870" t="s">
        <v>8945</v>
      </c>
      <c r="B7870" t="str">
        <f ca="1">PROPER(TRIM(Table1[[#This Row],[Campaign Name]]))</f>
        <v>Summer Sale</v>
      </c>
      <c r="C7870" t="str">
        <f ca="1">PROPER(TRIM(Table1[[#This Row],[Campaign Type]]))</f>
        <v>Lead Gen</v>
      </c>
      <c r="D7870" t="str">
        <f ca="1">PROPER(TRIM(Table1[[#This Row],[Marketing Channel]]))</f>
        <v>Instagram</v>
      </c>
      <c r="E7870" t="s">
        <v>139</v>
      </c>
      <c r="F7870" t="s">
        <v>415</v>
      </c>
      <c r="G7870" t="s">
        <v>46</v>
      </c>
      <c r="H7870" t="s">
        <v>30</v>
      </c>
      <c r="I7870" t="s">
        <v>31</v>
      </c>
      <c r="J7870" t="s">
        <v>32</v>
      </c>
      <c r="K7870">
        <v>157918</v>
      </c>
      <c r="L7870">
        <v>10330</v>
      </c>
      <c r="M7870">
        <v>6.54</v>
      </c>
      <c r="N7870">
        <v>684</v>
      </c>
      <c r="O7870">
        <v>6.62</v>
      </c>
      <c r="P7870">
        <v>3982.6304252733912</v>
      </c>
      <c r="R7870" s="6" t="e">
        <v>#VALUE!</v>
      </c>
      <c r="S7870">
        <v>14</v>
      </c>
      <c r="T7870" t="str">
        <f ca="1">PROPER(TRIM(Table1[[#This Row],[Campaign Status]]))</f>
        <v>Paused</v>
      </c>
      <c r="V7870" s="1">
        <f t="shared" si="366"/>
        <v>684</v>
      </c>
      <c r="W7870" t="str">
        <f t="shared" ca="1" si="367"/>
        <v>South</v>
      </c>
      <c r="X7870" s="6">
        <f t="shared" si="368"/>
        <v>1027.1319999999998</v>
      </c>
    </row>
    <row r="7871" spans="1:24" x14ac:dyDescent="0.3">
      <c r="A7871" t="s">
        <v>8946</v>
      </c>
      <c r="B7871" t="str">
        <f ca="1">PROPER(TRIM(Table1[[#This Row],[Campaign Name]]))</f>
        <v>Mega Discount</v>
      </c>
      <c r="C7871" t="str">
        <f ca="1">PROPER(TRIM(Table1[[#This Row],[Campaign Type]]))</f>
        <v>Sales</v>
      </c>
      <c r="D7871" t="str">
        <f ca="1">PROPER(TRIM(Table1[[#This Row],[Marketing Channel]]))</f>
        <v>Google Ads</v>
      </c>
      <c r="E7871" t="s">
        <v>1566</v>
      </c>
      <c r="F7871" t="s">
        <v>544</v>
      </c>
      <c r="G7871" t="s">
        <v>11141</v>
      </c>
      <c r="H7871" t="s">
        <v>36</v>
      </c>
      <c r="I7871" t="s">
        <v>31</v>
      </c>
      <c r="J7871" t="s">
        <v>63</v>
      </c>
      <c r="K7871">
        <v>109018</v>
      </c>
      <c r="L7871">
        <v>4492</v>
      </c>
      <c r="M7871">
        <v>4.12</v>
      </c>
      <c r="N7871">
        <v>696</v>
      </c>
      <c r="O7871">
        <v>15.49</v>
      </c>
      <c r="P7871">
        <v>5879.77</v>
      </c>
      <c r="Q7871">
        <v>44970.42</v>
      </c>
      <c r="R7871" s="6">
        <v>664.83297816071024</v>
      </c>
      <c r="S7871">
        <v>344</v>
      </c>
      <c r="T7871" t="str">
        <f ca="1">PROPER(TRIM(Table1[[#This Row],[Campaign Status]]))</f>
        <v>Active</v>
      </c>
      <c r="V7871" s="1">
        <f t="shared" si="366"/>
        <v>696</v>
      </c>
      <c r="W7871" t="str">
        <f t="shared" ca="1" si="367"/>
        <v>west</v>
      </c>
      <c r="X7871" s="6" t="e">
        <f t="shared" si="368"/>
        <v>#VALUE!</v>
      </c>
    </row>
    <row r="7872" spans="1:24" x14ac:dyDescent="0.3">
      <c r="A7872" t="s">
        <v>8947</v>
      </c>
      <c r="B7872" t="str">
        <f ca="1">PROPER(TRIM(Table1[[#This Row],[Campaign Name]]))</f>
        <v>Festive Offer</v>
      </c>
      <c r="C7872" t="str">
        <f ca="1">PROPER(TRIM(Table1[[#This Row],[Campaign Type]]))</f>
        <v>Lead Gen</v>
      </c>
      <c r="D7872" t="str">
        <f ca="1">PROPER(TRIM(Table1[[#This Row],[Marketing Channel]]))</f>
        <v>Instagram</v>
      </c>
      <c r="E7872" t="s">
        <v>976</v>
      </c>
      <c r="F7872" t="s">
        <v>442</v>
      </c>
      <c r="G7872" t="s">
        <v>46</v>
      </c>
      <c r="H7872" t="s">
        <v>30</v>
      </c>
      <c r="I7872" t="s">
        <v>31</v>
      </c>
      <c r="J7872" t="s">
        <v>25</v>
      </c>
      <c r="K7872">
        <v>162183</v>
      </c>
      <c r="L7872">
        <v>7614</v>
      </c>
      <c r="M7872">
        <v>4.6900000000000004</v>
      </c>
      <c r="N7872">
        <v>1537</v>
      </c>
      <c r="O7872">
        <v>20.190000000000001</v>
      </c>
      <c r="P7872">
        <v>250</v>
      </c>
      <c r="Q7872">
        <v>34155.53</v>
      </c>
      <c r="R7872" s="6">
        <v>13562.212</v>
      </c>
      <c r="S7872">
        <v>1462</v>
      </c>
      <c r="T7872" t="str">
        <f ca="1">PROPER(TRIM(Table1[[#This Row],[Campaign Status]]))</f>
        <v>Paused</v>
      </c>
      <c r="V7872" s="1">
        <f t="shared" si="366"/>
        <v>1537</v>
      </c>
      <c r="W7872" t="str">
        <f t="shared" ca="1" si="367"/>
        <v>South</v>
      </c>
      <c r="X7872" s="6">
        <f t="shared" si="368"/>
        <v>664.83297816071024</v>
      </c>
    </row>
    <row r="7873" spans="1:24" x14ac:dyDescent="0.3">
      <c r="A7873" t="s">
        <v>8948</v>
      </c>
      <c r="B7873" t="str">
        <f ca="1">PROPER(TRIM(Table1[[#This Row],[Campaign Name]]))</f>
        <v>New Launch</v>
      </c>
      <c r="C7873" t="str">
        <f ca="1">PROPER(TRIM(Table1[[#This Row],[Campaign Type]]))</f>
        <v>Retargeting</v>
      </c>
      <c r="D7873" t="str">
        <f ca="1">PROPER(TRIM(Table1[[#This Row],[Marketing Channel]]))</f>
        <v>Meta Ads</v>
      </c>
      <c r="E7873" t="s">
        <v>1780</v>
      </c>
      <c r="F7873" t="s">
        <v>412</v>
      </c>
      <c r="G7873" t="s">
        <v>41</v>
      </c>
      <c r="H7873" t="s">
        <v>11140</v>
      </c>
      <c r="I7873" t="s">
        <v>68</v>
      </c>
      <c r="J7873" t="s">
        <v>32</v>
      </c>
      <c r="K7873">
        <v>19802</v>
      </c>
      <c r="L7873">
        <v>1001</v>
      </c>
      <c r="M7873">
        <v>5.0599999999999996</v>
      </c>
      <c r="N7873">
        <v>4</v>
      </c>
      <c r="O7873">
        <v>0.4</v>
      </c>
      <c r="P7873">
        <v>3817.8497265160554</v>
      </c>
      <c r="Q7873">
        <v>21652.62</v>
      </c>
      <c r="R7873" s="6">
        <v>467.14175651326394</v>
      </c>
      <c r="S7873">
        <v>0</v>
      </c>
      <c r="T7873" t="str">
        <f ca="1">PROPER(TRIM(Table1[[#This Row],[Campaign Status]]))</f>
        <v>Paused</v>
      </c>
      <c r="V7873" s="1">
        <f t="shared" si="366"/>
        <v>4</v>
      </c>
      <c r="W7873" t="str">
        <f t="shared" ca="1" si="367"/>
        <v>East</v>
      </c>
      <c r="X7873" s="6">
        <f t="shared" si="368"/>
        <v>13562.212</v>
      </c>
    </row>
    <row r="7874" spans="1:24" x14ac:dyDescent="0.3">
      <c r="A7874" t="s">
        <v>8949</v>
      </c>
      <c r="B7874" t="str">
        <f ca="1">PROPER(TRIM(Table1[[#This Row],[Campaign Name]]))</f>
        <v>Mega Discount</v>
      </c>
      <c r="C7874" t="str">
        <f ca="1">PROPER(TRIM(Table1[[#This Row],[Campaign Type]]))</f>
        <v>Retargeting</v>
      </c>
      <c r="D7874" t="str">
        <f ca="1">PROPER(TRIM(Table1[[#This Row],[Marketing Channel]]))</f>
        <v>Meta Ads</v>
      </c>
      <c r="E7874" t="s">
        <v>2010</v>
      </c>
      <c r="F7874" t="s">
        <v>22</v>
      </c>
      <c r="G7874" t="s">
        <v>11141</v>
      </c>
      <c r="H7874" t="s">
        <v>23</v>
      </c>
      <c r="I7874" t="s">
        <v>68</v>
      </c>
      <c r="J7874" t="s">
        <v>63</v>
      </c>
      <c r="K7874">
        <v>123438</v>
      </c>
      <c r="L7874">
        <v>12472</v>
      </c>
      <c r="M7874">
        <v>10.1</v>
      </c>
      <c r="N7874">
        <v>690</v>
      </c>
      <c r="O7874">
        <v>5.53</v>
      </c>
      <c r="P7874">
        <v>250</v>
      </c>
      <c r="Q7874">
        <v>28808.03</v>
      </c>
      <c r="R7874" s="6">
        <v>11423.212</v>
      </c>
      <c r="S7874">
        <v>344</v>
      </c>
      <c r="T7874" t="str">
        <f ca="1">PROPER(TRIM(Table1[[#This Row],[Campaign Status]]))</f>
        <v>Completed</v>
      </c>
      <c r="V7874" s="1">
        <f t="shared" ref="V7874:V7937" si="369">IF(N7874="",ROUND(L7874*O7874/100,0),N7874)</f>
        <v>690</v>
      </c>
      <c r="W7874" t="str">
        <f t="shared" ca="1" si="367"/>
        <v>west</v>
      </c>
      <c r="X7874" s="6">
        <f t="shared" si="368"/>
        <v>467.14175651326394</v>
      </c>
    </row>
    <row r="7875" spans="1:24" x14ac:dyDescent="0.3">
      <c r="A7875" t="s">
        <v>8950</v>
      </c>
      <c r="B7875" t="str">
        <f ca="1">PROPER(TRIM(Table1[[#This Row],[Campaign Name]]))</f>
        <v>Summer Sale</v>
      </c>
      <c r="C7875" t="str">
        <f ca="1">PROPER(TRIM(Table1[[#This Row],[Campaign Type]]))</f>
        <v>Lead Gen</v>
      </c>
      <c r="D7875" t="str">
        <f ca="1">PROPER(TRIM(Table1[[#This Row],[Marketing Channel]]))</f>
        <v>Google Ads</v>
      </c>
      <c r="E7875" t="s">
        <v>435</v>
      </c>
      <c r="F7875" t="s">
        <v>309</v>
      </c>
      <c r="G7875" t="s">
        <v>29</v>
      </c>
      <c r="H7875" t="s">
        <v>99</v>
      </c>
      <c r="I7875" t="s">
        <v>24</v>
      </c>
      <c r="J7875" t="s">
        <v>63</v>
      </c>
      <c r="K7875">
        <v>70368</v>
      </c>
      <c r="L7875">
        <v>6848</v>
      </c>
      <c r="M7875">
        <v>9.73</v>
      </c>
      <c r="N7875">
        <v>1646</v>
      </c>
      <c r="O7875">
        <v>24.04</v>
      </c>
      <c r="P7875">
        <v>3988.1535696969677</v>
      </c>
      <c r="Q7875">
        <v>38965.589999999997</v>
      </c>
      <c r="R7875" s="6">
        <v>877.03333933955628</v>
      </c>
      <c r="S7875">
        <v>1114</v>
      </c>
      <c r="T7875" t="str">
        <f ca="1">PROPER(TRIM(Table1[[#This Row],[Campaign Status]]))</f>
        <v>Active</v>
      </c>
      <c r="V7875" s="1">
        <f t="shared" si="369"/>
        <v>1646</v>
      </c>
      <c r="W7875" t="str">
        <f t="shared" ref="W7875:W7938" ca="1" si="370">IF(OR(D7875="Delhi",D7875="lucknow",D7875="jaipur"),"North",IF(OR(D7875="Bengaluru",D7875="chennai"),"South",IF(D7875="Kolkata","East",IF(OR(D7875="Mumbai",D7875="Pune",D7875="Ahmedabad"),"west","unknown"))))</f>
        <v>North</v>
      </c>
      <c r="X7875" s="6">
        <f t="shared" si="368"/>
        <v>11423.212</v>
      </c>
    </row>
    <row r="7876" spans="1:24" x14ac:dyDescent="0.3">
      <c r="A7876" t="s">
        <v>8951</v>
      </c>
      <c r="B7876" t="str">
        <f ca="1">PROPER(TRIM(Table1[[#This Row],[Campaign Name]]))</f>
        <v>Flash Sale</v>
      </c>
      <c r="C7876" t="str">
        <f ca="1">PROPER(TRIM(Table1[[#This Row],[Campaign Type]]))</f>
        <v>Retargeting</v>
      </c>
      <c r="D7876" t="str">
        <f ca="1">PROPER(TRIM(Table1[[#This Row],[Marketing Channel]]))</f>
        <v>Instagram</v>
      </c>
      <c r="E7876" t="s">
        <v>852</v>
      </c>
      <c r="F7876" t="s">
        <v>633</v>
      </c>
      <c r="G7876" t="s">
        <v>46</v>
      </c>
      <c r="H7876" t="s">
        <v>42</v>
      </c>
      <c r="I7876" t="s">
        <v>68</v>
      </c>
      <c r="J7876" t="s">
        <v>25</v>
      </c>
      <c r="K7876">
        <v>50903</v>
      </c>
      <c r="L7876">
        <v>3076</v>
      </c>
      <c r="M7876">
        <v>6.04</v>
      </c>
      <c r="N7876">
        <v>497</v>
      </c>
      <c r="O7876">
        <v>16.16</v>
      </c>
      <c r="P7876">
        <v>3982.6304252733912</v>
      </c>
      <c r="Q7876">
        <v>10024.5</v>
      </c>
      <c r="R7876" s="6">
        <v>151.70550439190848</v>
      </c>
      <c r="S7876">
        <v>450</v>
      </c>
      <c r="T7876" t="str">
        <f ca="1">PROPER(TRIM(Table1[[#This Row],[Campaign Status]]))</f>
        <v>Paused</v>
      </c>
      <c r="V7876" s="1">
        <f t="shared" si="369"/>
        <v>497</v>
      </c>
      <c r="W7876" t="str">
        <f t="shared" ca="1" si="370"/>
        <v>South</v>
      </c>
      <c r="X7876" s="6">
        <f t="shared" ref="X7876:X7939" si="371">R7875*1</f>
        <v>877.03333933955628</v>
      </c>
    </row>
    <row r="7877" spans="1:24" x14ac:dyDescent="0.3">
      <c r="A7877" t="s">
        <v>8952</v>
      </c>
      <c r="B7877" t="str">
        <f ca="1">PROPER(TRIM(Table1[[#This Row],[Campaign Name]]))</f>
        <v>Festive Offer</v>
      </c>
      <c r="C7877" t="str">
        <f ca="1">PROPER(TRIM(Table1[[#This Row],[Campaign Type]]))</f>
        <v>Retargeting</v>
      </c>
      <c r="D7877" t="str">
        <f ca="1">PROPER(TRIM(Table1[[#This Row],[Marketing Channel]]))</f>
        <v>Instagram</v>
      </c>
      <c r="E7877" t="s">
        <v>281</v>
      </c>
      <c r="F7877" t="s">
        <v>1333</v>
      </c>
      <c r="G7877" t="s">
        <v>29</v>
      </c>
      <c r="H7877" t="s">
        <v>61</v>
      </c>
      <c r="I7877" t="s">
        <v>68</v>
      </c>
      <c r="J7877" t="s">
        <v>25</v>
      </c>
      <c r="K7877">
        <v>91698</v>
      </c>
      <c r="L7877">
        <v>9133</v>
      </c>
      <c r="M7877">
        <v>9.9600000000000009</v>
      </c>
      <c r="N7877">
        <v>2481</v>
      </c>
      <c r="O7877">
        <v>27.17</v>
      </c>
      <c r="P7877">
        <v>250</v>
      </c>
      <c r="Q7877">
        <v>33477.97</v>
      </c>
      <c r="R7877" s="6">
        <v>13291.188</v>
      </c>
      <c r="S7877">
        <v>269</v>
      </c>
      <c r="T7877" t="str">
        <f ca="1">PROPER(TRIM(Table1[[#This Row],[Campaign Status]]))</f>
        <v>Active</v>
      </c>
      <c r="V7877" s="1">
        <f t="shared" si="369"/>
        <v>2481</v>
      </c>
      <c r="W7877" t="str">
        <f t="shared" ca="1" si="370"/>
        <v>North</v>
      </c>
      <c r="X7877" s="6">
        <f t="shared" si="371"/>
        <v>151.70550439190848</v>
      </c>
    </row>
    <row r="7878" spans="1:24" x14ac:dyDescent="0.3">
      <c r="A7878" t="s">
        <v>8953</v>
      </c>
      <c r="B7878" t="str">
        <f ca="1">PROPER(TRIM(Table1[[#This Row],[Campaign Name]]))</f>
        <v>Festive Offer</v>
      </c>
      <c r="C7878" t="str">
        <f ca="1">PROPER(TRIM(Table1[[#This Row],[Campaign Type]]))</f>
        <v>Sales</v>
      </c>
      <c r="D7878" t="str">
        <f ca="1">PROPER(TRIM(Table1[[#This Row],[Marketing Channel]]))</f>
        <v>Email</v>
      </c>
      <c r="E7878" t="s">
        <v>1248</v>
      </c>
      <c r="F7878" t="s">
        <v>442</v>
      </c>
      <c r="G7878" t="s">
        <v>46</v>
      </c>
      <c r="H7878" t="s">
        <v>30</v>
      </c>
      <c r="I7878" t="s">
        <v>24</v>
      </c>
      <c r="J7878" t="s">
        <v>25</v>
      </c>
      <c r="K7878">
        <v>149218</v>
      </c>
      <c r="L7878">
        <v>12424</v>
      </c>
      <c r="M7878">
        <v>8.33</v>
      </c>
      <c r="N7878">
        <v>3948</v>
      </c>
      <c r="O7878">
        <v>31.78</v>
      </c>
      <c r="P7878">
        <v>5611.69</v>
      </c>
      <c r="Q7878">
        <v>6062.04</v>
      </c>
      <c r="R7878" s="6">
        <v>8.0252116563815967</v>
      </c>
      <c r="S7878">
        <v>335</v>
      </c>
      <c r="T7878" t="str">
        <f ca="1">PROPER(TRIM(Table1[[#This Row],[Campaign Status]]))</f>
        <v>Paused</v>
      </c>
      <c r="V7878" s="1">
        <f t="shared" si="369"/>
        <v>3948</v>
      </c>
      <c r="W7878" t="str">
        <f t="shared" ca="1" si="370"/>
        <v>South</v>
      </c>
      <c r="X7878" s="6">
        <f t="shared" si="371"/>
        <v>13291.188</v>
      </c>
    </row>
    <row r="7879" spans="1:24" hidden="1" x14ac:dyDescent="0.3">
      <c r="A7879" t="s">
        <v>8954</v>
      </c>
      <c r="B7879" t="str">
        <f ca="1">PROPER(TRIM(Table1[[#This Row],[Campaign Name]]))</f>
        <v>Summer Sale</v>
      </c>
      <c r="C7879" t="str">
        <f ca="1">PROPER(TRIM(Table1[[#This Row],[Campaign Type]]))</f>
        <v>Lead Gen</v>
      </c>
      <c r="D7879" t="str">
        <f ca="1">PROPER(TRIM(Table1[[#This Row],[Marketing Channel]]))</f>
        <v>Instagram</v>
      </c>
      <c r="E7879" t="s">
        <v>3123</v>
      </c>
      <c r="F7879" t="s">
        <v>819</v>
      </c>
      <c r="G7879" t="s">
        <v>29</v>
      </c>
      <c r="H7879" t="s">
        <v>67</v>
      </c>
      <c r="I7879" t="s">
        <v>62</v>
      </c>
      <c r="J7879" t="s">
        <v>25</v>
      </c>
      <c r="K7879">
        <v>127640</v>
      </c>
      <c r="L7879">
        <v>10773</v>
      </c>
      <c r="M7879">
        <v>8.44</v>
      </c>
      <c r="N7879">
        <v>2425</v>
      </c>
      <c r="O7879">
        <v>22.51</v>
      </c>
      <c r="P7879">
        <v>250</v>
      </c>
      <c r="R7879" s="6" t="e">
        <v>#VALUE!</v>
      </c>
      <c r="S7879">
        <v>1070</v>
      </c>
      <c r="T7879" t="str">
        <f ca="1">PROPER(TRIM(Table1[[#This Row],[Campaign Status]]))</f>
        <v>Paused</v>
      </c>
      <c r="V7879" s="1">
        <f t="shared" si="369"/>
        <v>2425</v>
      </c>
      <c r="W7879" t="str">
        <f t="shared" ca="1" si="370"/>
        <v>North</v>
      </c>
      <c r="X7879" s="6">
        <f t="shared" si="371"/>
        <v>8.0252116563815967</v>
      </c>
    </row>
    <row r="7880" spans="1:24" x14ac:dyDescent="0.3">
      <c r="A7880" t="s">
        <v>8955</v>
      </c>
      <c r="B7880" t="str">
        <f ca="1">PROPER(TRIM(Table1[[#This Row],[Campaign Name]]))</f>
        <v>Summer Sale</v>
      </c>
      <c r="C7880" t="str">
        <f ca="1">PROPER(TRIM(Table1[[#This Row],[Campaign Type]]))</f>
        <v>Retargeting</v>
      </c>
      <c r="D7880" t="str">
        <f ca="1">PROPER(TRIM(Table1[[#This Row],[Marketing Channel]]))</f>
        <v>Instagram</v>
      </c>
      <c r="E7880" t="s">
        <v>4709</v>
      </c>
      <c r="F7880" t="s">
        <v>35</v>
      </c>
      <c r="G7880" t="s">
        <v>11141</v>
      </c>
      <c r="H7880" t="s">
        <v>36</v>
      </c>
      <c r="I7880" t="s">
        <v>24</v>
      </c>
      <c r="J7880" t="s">
        <v>63</v>
      </c>
      <c r="K7880">
        <v>116363</v>
      </c>
      <c r="L7880">
        <v>10140</v>
      </c>
      <c r="M7880">
        <v>8.7100000000000009</v>
      </c>
      <c r="N7880">
        <v>406</v>
      </c>
      <c r="O7880">
        <v>4</v>
      </c>
      <c r="P7880">
        <v>6082</v>
      </c>
      <c r="Q7880">
        <v>17300.599999999999</v>
      </c>
      <c r="R7880" s="6">
        <v>184.45577112791841</v>
      </c>
      <c r="S7880">
        <v>380</v>
      </c>
      <c r="T7880" t="str">
        <f ca="1">PROPER(TRIM(Table1[[#This Row],[Campaign Status]]))</f>
        <v>Completed</v>
      </c>
      <c r="V7880" s="1">
        <f t="shared" si="369"/>
        <v>406</v>
      </c>
      <c r="W7880" t="str">
        <f t="shared" ca="1" si="370"/>
        <v>west</v>
      </c>
      <c r="X7880" s="6" t="e">
        <f t="shared" si="371"/>
        <v>#VALUE!</v>
      </c>
    </row>
    <row r="7881" spans="1:24" x14ac:dyDescent="0.3">
      <c r="A7881" t="s">
        <v>8956</v>
      </c>
      <c r="B7881" t="str">
        <f ca="1">PROPER(TRIM(Table1[[#This Row],[Campaign Name]]))</f>
        <v>Summer Sale</v>
      </c>
      <c r="C7881" t="str">
        <f ca="1">PROPER(TRIM(Table1[[#This Row],[Campaign Type]]))</f>
        <v>Awareness</v>
      </c>
      <c r="D7881" t="str">
        <f ca="1">PROPER(TRIM(Table1[[#This Row],[Marketing Channel]]))</f>
        <v>Instagram</v>
      </c>
      <c r="E7881" t="s">
        <v>681</v>
      </c>
      <c r="F7881" t="s">
        <v>704</v>
      </c>
      <c r="G7881" t="s">
        <v>29</v>
      </c>
      <c r="H7881" t="s">
        <v>61</v>
      </c>
      <c r="I7881" t="s">
        <v>68</v>
      </c>
      <c r="J7881" t="s">
        <v>32</v>
      </c>
      <c r="K7881">
        <v>36376</v>
      </c>
      <c r="L7881">
        <v>2114</v>
      </c>
      <c r="M7881">
        <v>5.81</v>
      </c>
      <c r="N7881">
        <v>83</v>
      </c>
      <c r="O7881">
        <v>3.93</v>
      </c>
      <c r="P7881">
        <v>250</v>
      </c>
      <c r="Q7881">
        <v>41472.43</v>
      </c>
      <c r="R7881" s="6">
        <v>16488.972000000002</v>
      </c>
      <c r="S7881">
        <v>43</v>
      </c>
      <c r="T7881" t="str">
        <f ca="1">PROPER(TRIM(Table1[[#This Row],[Campaign Status]]))</f>
        <v>Paused</v>
      </c>
      <c r="V7881" s="1">
        <f t="shared" si="369"/>
        <v>83</v>
      </c>
      <c r="W7881" t="str">
        <f t="shared" ca="1" si="370"/>
        <v>North</v>
      </c>
      <c r="X7881" s="6">
        <f t="shared" si="371"/>
        <v>184.45577112791841</v>
      </c>
    </row>
    <row r="7882" spans="1:24" x14ac:dyDescent="0.3">
      <c r="A7882" t="s">
        <v>8957</v>
      </c>
      <c r="B7882" t="str">
        <f ca="1">PROPER(TRIM(Table1[[#This Row],[Campaign Name]]))</f>
        <v>New Launch</v>
      </c>
      <c r="C7882" t="str">
        <f ca="1">PROPER(TRIM(Table1[[#This Row],[Campaign Type]]))</f>
        <v>Sales</v>
      </c>
      <c r="D7882" t="str">
        <f ca="1">PROPER(TRIM(Table1[[#This Row],[Marketing Channel]]))</f>
        <v>Google Ads</v>
      </c>
      <c r="E7882" t="s">
        <v>1275</v>
      </c>
      <c r="F7882" t="s">
        <v>1427</v>
      </c>
      <c r="G7882" t="s">
        <v>29</v>
      </c>
      <c r="H7882" t="s">
        <v>61</v>
      </c>
      <c r="I7882" t="s">
        <v>62</v>
      </c>
      <c r="J7882" t="s">
        <v>32</v>
      </c>
      <c r="K7882">
        <v>143686</v>
      </c>
      <c r="L7882">
        <v>5926</v>
      </c>
      <c r="M7882">
        <v>4.12</v>
      </c>
      <c r="N7882">
        <v>1673</v>
      </c>
      <c r="O7882">
        <v>28.23</v>
      </c>
      <c r="P7882">
        <v>250</v>
      </c>
      <c r="Q7882">
        <v>27008.07</v>
      </c>
      <c r="R7882" s="6">
        <v>10703.227999999999</v>
      </c>
      <c r="S7882">
        <v>1352</v>
      </c>
      <c r="T7882" t="str">
        <f ca="1">PROPER(TRIM(Table1[[#This Row],[Campaign Status]]))</f>
        <v>Completed</v>
      </c>
      <c r="V7882" s="1">
        <f t="shared" si="369"/>
        <v>1673</v>
      </c>
      <c r="W7882" t="str">
        <f t="shared" ca="1" si="370"/>
        <v>North</v>
      </c>
      <c r="X7882" s="6">
        <f t="shared" si="371"/>
        <v>16488.972000000002</v>
      </c>
    </row>
    <row r="7883" spans="1:24" x14ac:dyDescent="0.3">
      <c r="A7883" t="s">
        <v>8958</v>
      </c>
      <c r="B7883" t="str">
        <f ca="1">PROPER(TRIM(Table1[[#This Row],[Campaign Name]]))</f>
        <v>Summer Sale</v>
      </c>
      <c r="C7883" t="str">
        <f ca="1">PROPER(TRIM(Table1[[#This Row],[Campaign Type]]))</f>
        <v>Sales</v>
      </c>
      <c r="D7883" t="str">
        <f ca="1">PROPER(TRIM(Table1[[#This Row],[Marketing Channel]]))</f>
        <v>Email</v>
      </c>
      <c r="E7883" t="s">
        <v>460</v>
      </c>
      <c r="F7883" t="s">
        <v>2257</v>
      </c>
      <c r="G7883" t="s">
        <v>29</v>
      </c>
      <c r="H7883" t="s">
        <v>67</v>
      </c>
      <c r="I7883" t="s">
        <v>24</v>
      </c>
      <c r="J7883" t="s">
        <v>32</v>
      </c>
      <c r="K7883">
        <v>52181</v>
      </c>
      <c r="L7883">
        <v>7316</v>
      </c>
      <c r="M7883">
        <v>14.02</v>
      </c>
      <c r="N7883">
        <v>759</v>
      </c>
      <c r="O7883">
        <v>10.37</v>
      </c>
      <c r="P7883">
        <v>5090.6400000000003</v>
      </c>
      <c r="Q7883">
        <v>36922.47</v>
      </c>
      <c r="R7883" s="6">
        <v>625.30114091744849</v>
      </c>
      <c r="S7883">
        <v>91</v>
      </c>
      <c r="T7883" t="str">
        <f ca="1">PROPER(TRIM(Table1[[#This Row],[Campaign Status]]))</f>
        <v>Active</v>
      </c>
      <c r="V7883" s="1">
        <f t="shared" si="369"/>
        <v>759</v>
      </c>
      <c r="W7883" t="str">
        <f t="shared" ca="1" si="370"/>
        <v>North</v>
      </c>
      <c r="X7883" s="6">
        <f t="shared" si="371"/>
        <v>10703.227999999999</v>
      </c>
    </row>
    <row r="7884" spans="1:24" x14ac:dyDescent="0.3">
      <c r="A7884" t="s">
        <v>8959</v>
      </c>
      <c r="B7884" t="str">
        <f ca="1">PROPER(TRIM(Table1[[#This Row],[Campaign Name]]))</f>
        <v>Mega Discount</v>
      </c>
      <c r="C7884" t="str">
        <f ca="1">PROPER(TRIM(Table1[[#This Row],[Campaign Type]]))</f>
        <v>Sales</v>
      </c>
      <c r="D7884" t="str">
        <f ca="1">PROPER(TRIM(Table1[[#This Row],[Marketing Channel]]))</f>
        <v>Email</v>
      </c>
      <c r="E7884" t="s">
        <v>2115</v>
      </c>
      <c r="F7884" t="s">
        <v>241</v>
      </c>
      <c r="G7884" t="s">
        <v>46</v>
      </c>
      <c r="H7884" t="s">
        <v>30</v>
      </c>
      <c r="I7884" t="s">
        <v>68</v>
      </c>
      <c r="J7884" t="s">
        <v>63</v>
      </c>
      <c r="K7884">
        <v>137521</v>
      </c>
      <c r="L7884">
        <v>17468</v>
      </c>
      <c r="M7884">
        <v>12.7</v>
      </c>
      <c r="N7884">
        <v>3052</v>
      </c>
      <c r="O7884">
        <v>17.47</v>
      </c>
      <c r="P7884">
        <v>8402.26</v>
      </c>
      <c r="Q7884">
        <v>15743.5</v>
      </c>
      <c r="R7884" s="6">
        <v>87.37220700144961</v>
      </c>
      <c r="S7884">
        <v>755</v>
      </c>
      <c r="T7884" t="str">
        <f ca="1">PROPER(TRIM(Table1[[#This Row],[Campaign Status]]))</f>
        <v>Paused</v>
      </c>
      <c r="V7884" s="1">
        <f t="shared" si="369"/>
        <v>3052</v>
      </c>
      <c r="W7884" t="str">
        <f t="shared" ca="1" si="370"/>
        <v>South</v>
      </c>
      <c r="X7884" s="6">
        <f t="shared" si="371"/>
        <v>625.30114091744849</v>
      </c>
    </row>
    <row r="7885" spans="1:24" x14ac:dyDescent="0.3">
      <c r="A7885" t="s">
        <v>8960</v>
      </c>
      <c r="B7885" t="str">
        <f ca="1">PROPER(TRIM(Table1[[#This Row],[Campaign Name]]))</f>
        <v>Flash Sale</v>
      </c>
      <c r="C7885" t="str">
        <f ca="1">PROPER(TRIM(Table1[[#This Row],[Campaign Type]]))</f>
        <v>Awareness</v>
      </c>
      <c r="D7885" t="str">
        <f ca="1">PROPER(TRIM(Table1[[#This Row],[Marketing Channel]]))</f>
        <v>Youtube</v>
      </c>
      <c r="E7885" t="s">
        <v>462</v>
      </c>
      <c r="F7885" t="s">
        <v>238</v>
      </c>
      <c r="G7885" t="s">
        <v>11141</v>
      </c>
      <c r="H7885" t="s">
        <v>54</v>
      </c>
      <c r="I7885" t="s">
        <v>24</v>
      </c>
      <c r="J7885" t="s">
        <v>63</v>
      </c>
      <c r="K7885">
        <v>20936</v>
      </c>
      <c r="L7885">
        <v>2362</v>
      </c>
      <c r="M7885">
        <v>11.28</v>
      </c>
      <c r="N7885">
        <v>100</v>
      </c>
      <c r="O7885">
        <v>4.2300000000000004</v>
      </c>
      <c r="P7885">
        <v>250</v>
      </c>
      <c r="Q7885">
        <v>38043.89</v>
      </c>
      <c r="R7885" s="6">
        <v>15117.555999999999</v>
      </c>
      <c r="S7885">
        <v>49</v>
      </c>
      <c r="T7885" t="str">
        <f ca="1">PROPER(TRIM(Table1[[#This Row],[Campaign Status]]))</f>
        <v>Paused</v>
      </c>
      <c r="V7885" s="1">
        <f t="shared" si="369"/>
        <v>100</v>
      </c>
      <c r="W7885" t="str">
        <f t="shared" ca="1" si="370"/>
        <v>west</v>
      </c>
      <c r="X7885" s="6">
        <f t="shared" si="371"/>
        <v>87.37220700144961</v>
      </c>
    </row>
    <row r="7886" spans="1:24" x14ac:dyDescent="0.3">
      <c r="A7886" t="s">
        <v>8961</v>
      </c>
      <c r="B7886" t="str">
        <f ca="1">PROPER(TRIM(Table1[[#This Row],[Campaign Name]]))</f>
        <v>Festive Offer</v>
      </c>
      <c r="C7886" t="str">
        <f ca="1">PROPER(TRIM(Table1[[#This Row],[Campaign Type]]))</f>
        <v>Retargeting</v>
      </c>
      <c r="D7886" t="str">
        <f ca="1">PROPER(TRIM(Table1[[#This Row],[Marketing Channel]]))</f>
        <v>Google Ads</v>
      </c>
      <c r="E7886" t="s">
        <v>3761</v>
      </c>
      <c r="F7886" t="s">
        <v>1088</v>
      </c>
      <c r="G7886" t="s">
        <v>29</v>
      </c>
      <c r="H7886" t="s">
        <v>61</v>
      </c>
      <c r="I7886" t="s">
        <v>31</v>
      </c>
      <c r="J7886" t="s">
        <v>25</v>
      </c>
      <c r="K7886">
        <v>115750</v>
      </c>
      <c r="L7886">
        <v>219</v>
      </c>
      <c r="M7886">
        <v>0.19</v>
      </c>
      <c r="N7886">
        <v>43</v>
      </c>
      <c r="O7886">
        <v>19.63</v>
      </c>
      <c r="P7886">
        <v>2520.94</v>
      </c>
      <c r="Q7886">
        <v>21773.17</v>
      </c>
      <c r="R7886" s="6">
        <v>763.69251152347931</v>
      </c>
      <c r="S7886">
        <v>32</v>
      </c>
      <c r="T7886" t="str">
        <f ca="1">PROPER(TRIM(Table1[[#This Row],[Campaign Status]]))</f>
        <v>Paused</v>
      </c>
      <c r="V7886" s="1">
        <f t="shared" si="369"/>
        <v>43</v>
      </c>
      <c r="W7886" t="str">
        <f t="shared" ca="1" si="370"/>
        <v>North</v>
      </c>
      <c r="X7886" s="6">
        <f t="shared" si="371"/>
        <v>15117.555999999999</v>
      </c>
    </row>
    <row r="7887" spans="1:24" x14ac:dyDescent="0.3">
      <c r="A7887" t="s">
        <v>8962</v>
      </c>
      <c r="B7887" t="str">
        <f ca="1">PROPER(TRIM(Table1[[#This Row],[Campaign Name]]))</f>
        <v>New Launch</v>
      </c>
      <c r="C7887" t="str">
        <f ca="1">PROPER(TRIM(Table1[[#This Row],[Campaign Type]]))</f>
        <v>Retargeting</v>
      </c>
      <c r="D7887" t="str">
        <f ca="1">PROPER(TRIM(Table1[[#This Row],[Marketing Channel]]))</f>
        <v>Youtube</v>
      </c>
      <c r="E7887" t="s">
        <v>817</v>
      </c>
      <c r="F7887" t="s">
        <v>1093</v>
      </c>
      <c r="G7887" t="s">
        <v>46</v>
      </c>
      <c r="H7887" t="s">
        <v>30</v>
      </c>
      <c r="I7887" t="s">
        <v>62</v>
      </c>
      <c r="J7887" t="s">
        <v>25</v>
      </c>
      <c r="K7887">
        <v>127523</v>
      </c>
      <c r="L7887">
        <v>14469</v>
      </c>
      <c r="M7887">
        <v>11.35</v>
      </c>
      <c r="N7887">
        <v>2016</v>
      </c>
      <c r="O7887">
        <v>13.93</v>
      </c>
      <c r="P7887">
        <v>250</v>
      </c>
      <c r="Q7887">
        <v>34139.83</v>
      </c>
      <c r="R7887" s="6">
        <v>13555.932000000001</v>
      </c>
      <c r="S7887">
        <v>1313</v>
      </c>
      <c r="T7887" t="str">
        <f ca="1">PROPER(TRIM(Table1[[#This Row],[Campaign Status]]))</f>
        <v>Active</v>
      </c>
      <c r="V7887" s="1">
        <f t="shared" si="369"/>
        <v>2016</v>
      </c>
      <c r="W7887" t="str">
        <f t="shared" ca="1" si="370"/>
        <v>South</v>
      </c>
      <c r="X7887" s="6">
        <f t="shared" si="371"/>
        <v>763.69251152347931</v>
      </c>
    </row>
    <row r="7888" spans="1:24" hidden="1" x14ac:dyDescent="0.3">
      <c r="A7888" t="s">
        <v>8963</v>
      </c>
      <c r="B7888" t="str">
        <f ca="1">PROPER(TRIM(Table1[[#This Row],[Campaign Name]]))</f>
        <v>Flash Sale</v>
      </c>
      <c r="C7888" t="str">
        <f ca="1">PROPER(TRIM(Table1[[#This Row],[Campaign Type]]))</f>
        <v>Lead Gen</v>
      </c>
      <c r="D7888" t="str">
        <f ca="1">PROPER(TRIM(Table1[[#This Row],[Marketing Channel]]))</f>
        <v>Email</v>
      </c>
      <c r="E7888" t="s">
        <v>323</v>
      </c>
      <c r="F7888" t="s">
        <v>28</v>
      </c>
      <c r="G7888" t="s">
        <v>29</v>
      </c>
      <c r="H7888" t="s">
        <v>67</v>
      </c>
      <c r="I7888" t="s">
        <v>31</v>
      </c>
      <c r="J7888" t="s">
        <v>32</v>
      </c>
      <c r="K7888">
        <v>8678</v>
      </c>
      <c r="L7888">
        <v>755</v>
      </c>
      <c r="M7888">
        <v>8.6999999999999993</v>
      </c>
      <c r="N7888">
        <v>148</v>
      </c>
      <c r="O7888">
        <v>19.600000000000001</v>
      </c>
      <c r="P7888">
        <v>4021.4266195524165</v>
      </c>
      <c r="R7888" s="6" t="e">
        <v>#VALUE!</v>
      </c>
      <c r="S7888">
        <v>92</v>
      </c>
      <c r="T7888" t="str">
        <f ca="1">PROPER(TRIM(Table1[[#This Row],[Campaign Status]]))</f>
        <v>Active</v>
      </c>
      <c r="V7888" s="1">
        <f t="shared" si="369"/>
        <v>148</v>
      </c>
      <c r="W7888" t="str">
        <f t="shared" ca="1" si="370"/>
        <v>North</v>
      </c>
      <c r="X7888" s="6">
        <f t="shared" si="371"/>
        <v>13555.932000000001</v>
      </c>
    </row>
    <row r="7889" spans="1:24" x14ac:dyDescent="0.3">
      <c r="A7889" t="s">
        <v>8964</v>
      </c>
      <c r="B7889" t="str">
        <f ca="1">PROPER(TRIM(Table1[[#This Row],[Campaign Name]]))</f>
        <v>Festive Offer</v>
      </c>
      <c r="C7889" t="str">
        <f ca="1">PROPER(TRIM(Table1[[#This Row],[Campaign Type]]))</f>
        <v>Retargeting</v>
      </c>
      <c r="D7889" t="str">
        <f ca="1">PROPER(TRIM(Table1[[#This Row],[Marketing Channel]]))</f>
        <v>Meta Ads</v>
      </c>
      <c r="E7889" t="s">
        <v>383</v>
      </c>
      <c r="F7889" t="s">
        <v>106</v>
      </c>
      <c r="G7889" t="s">
        <v>29</v>
      </c>
      <c r="H7889" t="s">
        <v>61</v>
      </c>
      <c r="I7889" t="s">
        <v>24</v>
      </c>
      <c r="J7889" t="s">
        <v>32</v>
      </c>
      <c r="K7889">
        <v>29011</v>
      </c>
      <c r="L7889">
        <v>530</v>
      </c>
      <c r="M7889">
        <v>1.83</v>
      </c>
      <c r="N7889">
        <v>174</v>
      </c>
      <c r="O7889">
        <v>32.83</v>
      </c>
      <c r="P7889">
        <v>250</v>
      </c>
      <c r="Q7889">
        <v>33387.019999999997</v>
      </c>
      <c r="R7889" s="6">
        <v>13254.807999999999</v>
      </c>
      <c r="S7889">
        <v>62</v>
      </c>
      <c r="T7889" t="str">
        <f ca="1">PROPER(TRIM(Table1[[#This Row],[Campaign Status]]))</f>
        <v>Completed</v>
      </c>
      <c r="V7889" s="1">
        <f t="shared" si="369"/>
        <v>174</v>
      </c>
      <c r="W7889" t="str">
        <f t="shared" ca="1" si="370"/>
        <v>North</v>
      </c>
      <c r="X7889" s="6" t="e">
        <f t="shared" si="371"/>
        <v>#VALUE!</v>
      </c>
    </row>
    <row r="7890" spans="1:24" x14ac:dyDescent="0.3">
      <c r="A7890" t="s">
        <v>8965</v>
      </c>
      <c r="B7890" t="str">
        <f ca="1">PROPER(TRIM(Table1[[#This Row],[Campaign Name]]))</f>
        <v>Flash Sale</v>
      </c>
      <c r="C7890" t="str">
        <f ca="1">PROPER(TRIM(Table1[[#This Row],[Campaign Type]]))</f>
        <v>Awareness</v>
      </c>
      <c r="D7890" t="str">
        <f ca="1">PROPER(TRIM(Table1[[#This Row],[Marketing Channel]]))</f>
        <v>Google Ads</v>
      </c>
      <c r="E7890" t="s">
        <v>1529</v>
      </c>
      <c r="F7890" t="s">
        <v>53</v>
      </c>
      <c r="G7890" t="s">
        <v>11141</v>
      </c>
      <c r="H7890" t="s">
        <v>36</v>
      </c>
      <c r="I7890" t="s">
        <v>24</v>
      </c>
      <c r="J7890" t="s">
        <v>63</v>
      </c>
      <c r="K7890">
        <v>23176</v>
      </c>
      <c r="L7890">
        <v>1574</v>
      </c>
      <c r="M7890">
        <v>6.79</v>
      </c>
      <c r="N7890">
        <v>161</v>
      </c>
      <c r="O7890">
        <v>10.23</v>
      </c>
      <c r="P7890">
        <v>3988.1535696969677</v>
      </c>
      <c r="Q7890">
        <v>49675.42</v>
      </c>
      <c r="R7890" s="6">
        <v>1145.5744025868717</v>
      </c>
      <c r="S7890">
        <v>132</v>
      </c>
      <c r="T7890" t="str">
        <f ca="1">PROPER(TRIM(Table1[[#This Row],[Campaign Status]]))</f>
        <v>Paused</v>
      </c>
      <c r="V7890" s="1">
        <f t="shared" si="369"/>
        <v>161</v>
      </c>
      <c r="W7890" t="str">
        <f t="shared" ca="1" si="370"/>
        <v>west</v>
      </c>
      <c r="X7890" s="6">
        <f t="shared" si="371"/>
        <v>13254.807999999999</v>
      </c>
    </row>
    <row r="7891" spans="1:24" x14ac:dyDescent="0.3">
      <c r="A7891" t="s">
        <v>8966</v>
      </c>
      <c r="B7891" t="str">
        <f ca="1">PROPER(TRIM(Table1[[#This Row],[Campaign Name]]))</f>
        <v>New Launch</v>
      </c>
      <c r="C7891" t="str">
        <f ca="1">PROPER(TRIM(Table1[[#This Row],[Campaign Type]]))</f>
        <v>Lead Gen</v>
      </c>
      <c r="D7891" t="str">
        <f ca="1">PROPER(TRIM(Table1[[#This Row],[Marketing Channel]]))</f>
        <v>Google Ads</v>
      </c>
      <c r="E7891" t="s">
        <v>884</v>
      </c>
      <c r="F7891" t="s">
        <v>22</v>
      </c>
      <c r="G7891" t="s">
        <v>41</v>
      </c>
      <c r="H7891" t="s">
        <v>11140</v>
      </c>
      <c r="I7891" t="s">
        <v>62</v>
      </c>
      <c r="J7891" t="s">
        <v>63</v>
      </c>
      <c r="K7891">
        <v>101409</v>
      </c>
      <c r="L7891">
        <v>909</v>
      </c>
      <c r="M7891">
        <v>0.9</v>
      </c>
      <c r="N7891">
        <v>177</v>
      </c>
      <c r="O7891">
        <v>19.47</v>
      </c>
      <c r="P7891">
        <v>9332.39</v>
      </c>
      <c r="Q7891">
        <v>36902.35</v>
      </c>
      <c r="R7891" s="6">
        <v>295.42228732404027</v>
      </c>
      <c r="S7891">
        <v>31</v>
      </c>
      <c r="T7891" t="str">
        <f ca="1">PROPER(TRIM(Table1[[#This Row],[Campaign Status]]))</f>
        <v>Active</v>
      </c>
      <c r="V7891" s="1">
        <f t="shared" si="369"/>
        <v>177</v>
      </c>
      <c r="W7891" t="str">
        <f t="shared" ca="1" si="370"/>
        <v>East</v>
      </c>
      <c r="X7891" s="6">
        <f t="shared" si="371"/>
        <v>1145.5744025868717</v>
      </c>
    </row>
    <row r="7892" spans="1:24" x14ac:dyDescent="0.3">
      <c r="A7892" t="s">
        <v>8967</v>
      </c>
      <c r="B7892" t="str">
        <f ca="1">PROPER(TRIM(Table1[[#This Row],[Campaign Name]]))</f>
        <v>Festive Offer</v>
      </c>
      <c r="C7892" t="str">
        <f ca="1">PROPER(TRIM(Table1[[#This Row],[Campaign Type]]))</f>
        <v>Awareness</v>
      </c>
      <c r="D7892" t="str">
        <f ca="1">PROPER(TRIM(Table1[[#This Row],[Marketing Channel]]))</f>
        <v>Linkedin</v>
      </c>
      <c r="E7892" t="s">
        <v>3817</v>
      </c>
      <c r="F7892" t="s">
        <v>181</v>
      </c>
      <c r="G7892" t="s">
        <v>46</v>
      </c>
      <c r="H7892" t="s">
        <v>30</v>
      </c>
      <c r="I7892" t="s">
        <v>24</v>
      </c>
      <c r="J7892" t="s">
        <v>32</v>
      </c>
      <c r="K7892">
        <v>150480</v>
      </c>
      <c r="L7892">
        <v>10960</v>
      </c>
      <c r="M7892">
        <v>7.28</v>
      </c>
      <c r="N7892">
        <v>3107</v>
      </c>
      <c r="O7892">
        <v>28.35</v>
      </c>
      <c r="P7892">
        <v>3830.4648972188602</v>
      </c>
      <c r="Q7892">
        <v>7303.01</v>
      </c>
      <c r="R7892" s="6">
        <v>90.655969861580232</v>
      </c>
      <c r="S7892">
        <v>2819</v>
      </c>
      <c r="T7892" t="str">
        <f ca="1">PROPER(TRIM(Table1[[#This Row],[Campaign Status]]))</f>
        <v>Paused</v>
      </c>
      <c r="V7892" s="1">
        <f t="shared" si="369"/>
        <v>3107</v>
      </c>
      <c r="W7892" t="str">
        <f t="shared" ca="1" si="370"/>
        <v>South</v>
      </c>
      <c r="X7892" s="6">
        <f t="shared" si="371"/>
        <v>295.42228732404027</v>
      </c>
    </row>
    <row r="7893" spans="1:24" x14ac:dyDescent="0.3">
      <c r="A7893" t="s">
        <v>8968</v>
      </c>
      <c r="B7893" t="str">
        <f ca="1">PROPER(TRIM(Table1[[#This Row],[Campaign Name]]))</f>
        <v>Mega Discount</v>
      </c>
      <c r="C7893" t="str">
        <f ca="1">PROPER(TRIM(Table1[[#This Row],[Campaign Type]]))</f>
        <v>Lead Gen</v>
      </c>
      <c r="D7893" t="str">
        <f ca="1">PROPER(TRIM(Table1[[#This Row],[Marketing Channel]]))</f>
        <v>Meta Ads</v>
      </c>
      <c r="E7893" t="s">
        <v>2981</v>
      </c>
      <c r="F7893" t="s">
        <v>2257</v>
      </c>
      <c r="G7893" t="s">
        <v>29</v>
      </c>
      <c r="H7893" t="s">
        <v>61</v>
      </c>
      <c r="I7893" t="s">
        <v>31</v>
      </c>
      <c r="J7893" t="s">
        <v>63</v>
      </c>
      <c r="K7893">
        <v>72680</v>
      </c>
      <c r="L7893">
        <v>2337</v>
      </c>
      <c r="M7893">
        <v>3.22</v>
      </c>
      <c r="N7893">
        <v>250</v>
      </c>
      <c r="O7893">
        <v>10.7</v>
      </c>
      <c r="P7893">
        <v>3817.8497265160554</v>
      </c>
      <c r="Q7893">
        <v>26190.31</v>
      </c>
      <c r="R7893" s="6">
        <v>585.99635596186067</v>
      </c>
      <c r="S7893">
        <v>241</v>
      </c>
      <c r="T7893" t="str">
        <f ca="1">PROPER(TRIM(Table1[[#This Row],[Campaign Status]]))</f>
        <v>Paused</v>
      </c>
      <c r="V7893" s="1">
        <f t="shared" si="369"/>
        <v>250</v>
      </c>
      <c r="W7893" t="str">
        <f t="shared" ca="1" si="370"/>
        <v>North</v>
      </c>
      <c r="X7893" s="6">
        <f t="shared" si="371"/>
        <v>90.655969861580232</v>
      </c>
    </row>
    <row r="7894" spans="1:24" x14ac:dyDescent="0.3">
      <c r="A7894" t="s">
        <v>8969</v>
      </c>
      <c r="B7894" t="str">
        <f ca="1">PROPER(TRIM(Table1[[#This Row],[Campaign Name]]))</f>
        <v>Summer Sale</v>
      </c>
      <c r="C7894" t="str">
        <f ca="1">PROPER(TRIM(Table1[[#This Row],[Campaign Type]]))</f>
        <v>Awareness</v>
      </c>
      <c r="D7894" t="str">
        <f ca="1">PROPER(TRIM(Table1[[#This Row],[Marketing Channel]]))</f>
        <v>Meta Ads</v>
      </c>
      <c r="E7894" t="s">
        <v>166</v>
      </c>
      <c r="F7894" t="s">
        <v>925</v>
      </c>
      <c r="G7894" t="s">
        <v>11141</v>
      </c>
      <c r="H7894" t="s">
        <v>23</v>
      </c>
      <c r="I7894" t="s">
        <v>68</v>
      </c>
      <c r="J7894" t="s">
        <v>63</v>
      </c>
      <c r="K7894">
        <v>125166</v>
      </c>
      <c r="L7894">
        <v>8545</v>
      </c>
      <c r="M7894">
        <v>6.83</v>
      </c>
      <c r="N7894">
        <v>2031</v>
      </c>
      <c r="O7894">
        <v>23.77</v>
      </c>
      <c r="P7894">
        <v>1903.12</v>
      </c>
      <c r="Q7894">
        <v>17096.84</v>
      </c>
      <c r="R7894" s="6">
        <v>798.35848501408225</v>
      </c>
      <c r="S7894">
        <v>1325</v>
      </c>
      <c r="T7894" t="str">
        <f ca="1">PROPER(TRIM(Table1[[#This Row],[Campaign Status]]))</f>
        <v>Active</v>
      </c>
      <c r="V7894" s="1">
        <f t="shared" si="369"/>
        <v>2031</v>
      </c>
      <c r="W7894" t="str">
        <f t="shared" ca="1" si="370"/>
        <v>west</v>
      </c>
      <c r="X7894" s="6">
        <f t="shared" si="371"/>
        <v>585.99635596186067</v>
      </c>
    </row>
    <row r="7895" spans="1:24" x14ac:dyDescent="0.3">
      <c r="A7895" t="s">
        <v>8970</v>
      </c>
      <c r="B7895" t="str">
        <f ca="1">PROPER(TRIM(Table1[[#This Row],[Campaign Name]]))</f>
        <v>Festive Offer</v>
      </c>
      <c r="C7895" t="str">
        <f ca="1">PROPER(TRIM(Table1[[#This Row],[Campaign Type]]))</f>
        <v>Retargeting</v>
      </c>
      <c r="D7895" t="str">
        <f ca="1">PROPER(TRIM(Table1[[#This Row],[Marketing Channel]]))</f>
        <v>Email</v>
      </c>
      <c r="E7895" t="s">
        <v>1523</v>
      </c>
      <c r="F7895" t="s">
        <v>500</v>
      </c>
      <c r="G7895" t="s">
        <v>41</v>
      </c>
      <c r="H7895" t="s">
        <v>11140</v>
      </c>
      <c r="I7895" t="s">
        <v>24</v>
      </c>
      <c r="J7895" t="s">
        <v>25</v>
      </c>
      <c r="K7895">
        <v>115616</v>
      </c>
      <c r="L7895">
        <v>6674</v>
      </c>
      <c r="M7895">
        <v>5.77</v>
      </c>
      <c r="N7895">
        <v>1211</v>
      </c>
      <c r="O7895">
        <v>18.149999999999999</v>
      </c>
      <c r="P7895">
        <v>250</v>
      </c>
      <c r="Q7895">
        <v>33987.410000000003</v>
      </c>
      <c r="R7895" s="6">
        <v>13494.964000000002</v>
      </c>
      <c r="S7895">
        <v>166</v>
      </c>
      <c r="T7895" t="str">
        <f ca="1">PROPER(TRIM(Table1[[#This Row],[Campaign Status]]))</f>
        <v>Paused</v>
      </c>
      <c r="V7895" s="1">
        <f t="shared" si="369"/>
        <v>1211</v>
      </c>
      <c r="W7895" t="str">
        <f t="shared" ca="1" si="370"/>
        <v>East</v>
      </c>
      <c r="X7895" s="6">
        <f t="shared" si="371"/>
        <v>798.35848501408225</v>
      </c>
    </row>
    <row r="7896" spans="1:24" x14ac:dyDescent="0.3">
      <c r="A7896" t="s">
        <v>8971</v>
      </c>
      <c r="B7896" t="str">
        <f ca="1">PROPER(TRIM(Table1[[#This Row],[Campaign Name]]))</f>
        <v>Summer Sale</v>
      </c>
      <c r="C7896" t="str">
        <f ca="1">PROPER(TRIM(Table1[[#This Row],[Campaign Type]]))</f>
        <v>Awareness</v>
      </c>
      <c r="D7896" t="str">
        <f ca="1">PROPER(TRIM(Table1[[#This Row],[Marketing Channel]]))</f>
        <v>Youtube</v>
      </c>
      <c r="E7896" t="s">
        <v>341</v>
      </c>
      <c r="F7896" t="s">
        <v>593</v>
      </c>
      <c r="G7896" t="s">
        <v>11141</v>
      </c>
      <c r="H7896" t="s">
        <v>54</v>
      </c>
      <c r="I7896" t="s">
        <v>24</v>
      </c>
      <c r="J7896" t="s">
        <v>25</v>
      </c>
      <c r="K7896">
        <v>94326</v>
      </c>
      <c r="L7896">
        <v>3752</v>
      </c>
      <c r="M7896">
        <v>3.98</v>
      </c>
      <c r="N7896">
        <v>1200</v>
      </c>
      <c r="O7896">
        <v>31.98</v>
      </c>
      <c r="P7896">
        <v>5835.23</v>
      </c>
      <c r="Q7896">
        <v>26900.73</v>
      </c>
      <c r="R7896" s="6">
        <v>361.00547879003915</v>
      </c>
      <c r="S7896">
        <v>467</v>
      </c>
      <c r="T7896" t="str">
        <f ca="1">PROPER(TRIM(Table1[[#This Row],[Campaign Status]]))</f>
        <v>Paused</v>
      </c>
      <c r="V7896" s="1">
        <f t="shared" si="369"/>
        <v>1200</v>
      </c>
      <c r="W7896" t="str">
        <f t="shared" ca="1" si="370"/>
        <v>west</v>
      </c>
      <c r="X7896" s="6">
        <f t="shared" si="371"/>
        <v>13494.964000000002</v>
      </c>
    </row>
    <row r="7897" spans="1:24" x14ac:dyDescent="0.3">
      <c r="A7897" t="s">
        <v>8972</v>
      </c>
      <c r="B7897" t="str">
        <f ca="1">PROPER(TRIM(Table1[[#This Row],[Campaign Name]]))</f>
        <v>Summer Sale</v>
      </c>
      <c r="C7897" t="str">
        <f ca="1">PROPER(TRIM(Table1[[#This Row],[Campaign Type]]))</f>
        <v>Sales</v>
      </c>
      <c r="D7897" t="str">
        <f ca="1">PROPER(TRIM(Table1[[#This Row],[Marketing Channel]]))</f>
        <v>Google Ads</v>
      </c>
      <c r="E7897" t="s">
        <v>592</v>
      </c>
      <c r="F7897" t="s">
        <v>121</v>
      </c>
      <c r="G7897" t="s">
        <v>46</v>
      </c>
      <c r="H7897" t="s">
        <v>30</v>
      </c>
      <c r="I7897" t="s">
        <v>68</v>
      </c>
      <c r="J7897" t="s">
        <v>25</v>
      </c>
      <c r="K7897">
        <v>79210</v>
      </c>
      <c r="L7897">
        <v>9113</v>
      </c>
      <c r="M7897">
        <v>11.5</v>
      </c>
      <c r="N7897">
        <v>162</v>
      </c>
      <c r="O7897">
        <v>1.78</v>
      </c>
      <c r="P7897">
        <v>3988.1535696969677</v>
      </c>
      <c r="Q7897">
        <v>30920.84</v>
      </c>
      <c r="R7897" s="6">
        <v>675.31718524945018</v>
      </c>
      <c r="S7897">
        <v>84</v>
      </c>
      <c r="T7897" t="str">
        <f ca="1">PROPER(TRIM(Table1[[#This Row],[Campaign Status]]))</f>
        <v>Active</v>
      </c>
      <c r="V7897" s="1">
        <f t="shared" si="369"/>
        <v>162</v>
      </c>
      <c r="W7897" t="str">
        <f t="shared" ca="1" si="370"/>
        <v>South</v>
      </c>
      <c r="X7897" s="6">
        <f t="shared" si="371"/>
        <v>361.00547879003915</v>
      </c>
    </row>
    <row r="7898" spans="1:24" x14ac:dyDescent="0.3">
      <c r="A7898" t="s">
        <v>8973</v>
      </c>
      <c r="B7898" t="str">
        <f ca="1">PROPER(TRIM(Table1[[#This Row],[Campaign Name]]))</f>
        <v>Flash Sale</v>
      </c>
      <c r="C7898" t="str">
        <f ca="1">PROPER(TRIM(Table1[[#This Row],[Campaign Type]]))</f>
        <v>Awareness</v>
      </c>
      <c r="D7898" t="str">
        <f ca="1">PROPER(TRIM(Table1[[#This Row],[Marketing Channel]]))</f>
        <v>Google Ads</v>
      </c>
      <c r="E7898" t="s">
        <v>357</v>
      </c>
      <c r="F7898" t="s">
        <v>516</v>
      </c>
      <c r="G7898" t="s">
        <v>29</v>
      </c>
      <c r="H7898" t="s">
        <v>61</v>
      </c>
      <c r="I7898" t="s">
        <v>31</v>
      </c>
      <c r="J7898" t="s">
        <v>32</v>
      </c>
      <c r="K7898">
        <v>187347</v>
      </c>
      <c r="L7898">
        <v>21376</v>
      </c>
      <c r="M7898">
        <v>11.41</v>
      </c>
      <c r="N7898">
        <v>4153</v>
      </c>
      <c r="O7898">
        <v>19.43</v>
      </c>
      <c r="P7898">
        <v>12707.1</v>
      </c>
      <c r="Q7898">
        <v>18515.27</v>
      </c>
      <c r="R7898" s="6">
        <v>45.708068717488651</v>
      </c>
      <c r="S7898">
        <v>1994</v>
      </c>
      <c r="T7898" t="str">
        <f ca="1">PROPER(TRIM(Table1[[#This Row],[Campaign Status]]))</f>
        <v>Active</v>
      </c>
      <c r="V7898" s="1">
        <f t="shared" si="369"/>
        <v>4153</v>
      </c>
      <c r="W7898" t="str">
        <f t="shared" ca="1" si="370"/>
        <v>North</v>
      </c>
      <c r="X7898" s="6">
        <f t="shared" si="371"/>
        <v>675.31718524945018</v>
      </c>
    </row>
    <row r="7899" spans="1:24" x14ac:dyDescent="0.3">
      <c r="A7899" t="s">
        <v>8974</v>
      </c>
      <c r="B7899" t="str">
        <f ca="1">PROPER(TRIM(Table1[[#This Row],[Campaign Name]]))</f>
        <v>Festive Offer</v>
      </c>
      <c r="C7899" t="str">
        <f ca="1">PROPER(TRIM(Table1[[#This Row],[Campaign Type]]))</f>
        <v>Retargeting</v>
      </c>
      <c r="D7899" t="str">
        <f ca="1">PROPER(TRIM(Table1[[#This Row],[Marketing Channel]]))</f>
        <v>Google Ads</v>
      </c>
      <c r="E7899" t="s">
        <v>2790</v>
      </c>
      <c r="F7899" t="s">
        <v>1016</v>
      </c>
      <c r="G7899" t="s">
        <v>46</v>
      </c>
      <c r="H7899" t="s">
        <v>30</v>
      </c>
      <c r="I7899" t="s">
        <v>24</v>
      </c>
      <c r="J7899" t="s">
        <v>32</v>
      </c>
      <c r="K7899">
        <v>110943</v>
      </c>
      <c r="L7899">
        <v>2687</v>
      </c>
      <c r="M7899">
        <v>2.42</v>
      </c>
      <c r="N7899">
        <v>158</v>
      </c>
      <c r="O7899">
        <v>5.88</v>
      </c>
      <c r="P7899">
        <v>3988.1535696969677</v>
      </c>
      <c r="Q7899">
        <v>36259.910000000003</v>
      </c>
      <c r="R7899" s="6">
        <v>809.19041522152691</v>
      </c>
      <c r="S7899">
        <v>53</v>
      </c>
      <c r="T7899" t="str">
        <f ca="1">PROPER(TRIM(Table1[[#This Row],[Campaign Status]]))</f>
        <v>Completed</v>
      </c>
      <c r="V7899" s="1">
        <f t="shared" si="369"/>
        <v>158</v>
      </c>
      <c r="W7899" t="str">
        <f t="shared" ca="1" si="370"/>
        <v>South</v>
      </c>
      <c r="X7899" s="6">
        <f t="shared" si="371"/>
        <v>45.708068717488651</v>
      </c>
    </row>
    <row r="7900" spans="1:24" x14ac:dyDescent="0.3">
      <c r="A7900" t="s">
        <v>8975</v>
      </c>
      <c r="B7900" t="str">
        <f ca="1">PROPER(TRIM(Table1[[#This Row],[Campaign Name]]))</f>
        <v>Summer Sale</v>
      </c>
      <c r="C7900" t="str">
        <f ca="1">PROPER(TRIM(Table1[[#This Row],[Campaign Type]]))</f>
        <v>Lead Gen</v>
      </c>
      <c r="D7900" t="str">
        <f ca="1">PROPER(TRIM(Table1[[#This Row],[Marketing Channel]]))</f>
        <v>Youtube</v>
      </c>
      <c r="E7900" t="s">
        <v>251</v>
      </c>
      <c r="F7900" t="s">
        <v>668</v>
      </c>
      <c r="G7900" t="s">
        <v>46</v>
      </c>
      <c r="H7900" t="s">
        <v>42</v>
      </c>
      <c r="I7900" t="s">
        <v>62</v>
      </c>
      <c r="J7900" t="s">
        <v>63</v>
      </c>
      <c r="K7900">
        <v>135663</v>
      </c>
      <c r="L7900">
        <v>11116</v>
      </c>
      <c r="M7900">
        <v>8.19</v>
      </c>
      <c r="N7900">
        <v>2333</v>
      </c>
      <c r="O7900">
        <v>20.99</v>
      </c>
      <c r="P7900">
        <v>2080.46</v>
      </c>
      <c r="Q7900">
        <v>27197.759999999998</v>
      </c>
      <c r="R7900" s="6">
        <v>1207.295501956298</v>
      </c>
      <c r="S7900">
        <v>245</v>
      </c>
      <c r="T7900" t="str">
        <f ca="1">PROPER(TRIM(Table1[[#This Row],[Campaign Status]]))</f>
        <v>Active</v>
      </c>
      <c r="V7900" s="1">
        <f t="shared" si="369"/>
        <v>2333</v>
      </c>
      <c r="W7900" t="str">
        <f t="shared" ca="1" si="370"/>
        <v>South</v>
      </c>
      <c r="X7900" s="6">
        <f t="shared" si="371"/>
        <v>809.19041522152691</v>
      </c>
    </row>
    <row r="7901" spans="1:24" x14ac:dyDescent="0.3">
      <c r="A7901" t="s">
        <v>8976</v>
      </c>
      <c r="B7901" t="str">
        <f ca="1">PROPER(TRIM(Table1[[#This Row],[Campaign Name]]))</f>
        <v>Summer Sale</v>
      </c>
      <c r="C7901" t="str">
        <f ca="1">PROPER(TRIM(Table1[[#This Row],[Campaign Type]]))</f>
        <v>Lead Gen</v>
      </c>
      <c r="D7901" t="str">
        <f ca="1">PROPER(TRIM(Table1[[#This Row],[Marketing Channel]]))</f>
        <v>Meta Ads</v>
      </c>
      <c r="E7901" t="s">
        <v>2181</v>
      </c>
      <c r="F7901" t="s">
        <v>500</v>
      </c>
      <c r="G7901" t="s">
        <v>11141</v>
      </c>
      <c r="H7901" t="s">
        <v>23</v>
      </c>
      <c r="I7901" t="s">
        <v>62</v>
      </c>
      <c r="J7901" t="s">
        <v>63</v>
      </c>
      <c r="K7901">
        <v>162788</v>
      </c>
      <c r="L7901">
        <v>11632</v>
      </c>
      <c r="M7901">
        <v>7.15</v>
      </c>
      <c r="N7901">
        <v>1514</v>
      </c>
      <c r="O7901">
        <v>13.02</v>
      </c>
      <c r="P7901">
        <v>250</v>
      </c>
      <c r="Q7901">
        <v>10418.049999999999</v>
      </c>
      <c r="R7901" s="6">
        <v>4067.22</v>
      </c>
      <c r="S7901">
        <v>1096</v>
      </c>
      <c r="T7901" t="str">
        <f ca="1">PROPER(TRIM(Table1[[#This Row],[Campaign Status]]))</f>
        <v>Completed</v>
      </c>
      <c r="V7901" s="1">
        <f t="shared" si="369"/>
        <v>1514</v>
      </c>
      <c r="W7901" t="str">
        <f t="shared" ca="1" si="370"/>
        <v>west</v>
      </c>
      <c r="X7901" s="6">
        <f t="shared" si="371"/>
        <v>1207.295501956298</v>
      </c>
    </row>
    <row r="7902" spans="1:24" x14ac:dyDescent="0.3">
      <c r="A7902" t="s">
        <v>8977</v>
      </c>
      <c r="B7902" t="str">
        <f ca="1">PROPER(TRIM(Table1[[#This Row],[Campaign Name]]))</f>
        <v>Summer Sale</v>
      </c>
      <c r="C7902" t="str">
        <f ca="1">PROPER(TRIM(Table1[[#This Row],[Campaign Type]]))</f>
        <v>Sales</v>
      </c>
      <c r="D7902" t="str">
        <f ca="1">PROPER(TRIM(Table1[[#This Row],[Marketing Channel]]))</f>
        <v>Meta Ads</v>
      </c>
      <c r="E7902" t="s">
        <v>276</v>
      </c>
      <c r="F7902" t="s">
        <v>57</v>
      </c>
      <c r="G7902" t="s">
        <v>11141</v>
      </c>
      <c r="H7902" t="s">
        <v>23</v>
      </c>
      <c r="I7902" t="s">
        <v>68</v>
      </c>
      <c r="J7902" t="s">
        <v>32</v>
      </c>
      <c r="K7902">
        <v>146789</v>
      </c>
      <c r="L7902">
        <v>5723</v>
      </c>
      <c r="M7902">
        <v>3.9</v>
      </c>
      <c r="N7902">
        <v>1460</v>
      </c>
      <c r="O7902">
        <v>25.51</v>
      </c>
      <c r="P7902">
        <v>250</v>
      </c>
      <c r="Q7902">
        <v>3396.58</v>
      </c>
      <c r="R7902" s="6">
        <v>1258.6319999999998</v>
      </c>
      <c r="S7902">
        <v>321</v>
      </c>
      <c r="T7902" t="str">
        <f ca="1">PROPER(TRIM(Table1[[#This Row],[Campaign Status]]))</f>
        <v>Paused</v>
      </c>
      <c r="V7902" s="1">
        <f t="shared" si="369"/>
        <v>1460</v>
      </c>
      <c r="W7902" t="str">
        <f t="shared" ca="1" si="370"/>
        <v>west</v>
      </c>
      <c r="X7902" s="6">
        <f t="shared" si="371"/>
        <v>4067.22</v>
      </c>
    </row>
    <row r="7903" spans="1:24" x14ac:dyDescent="0.3">
      <c r="A7903" t="s">
        <v>8978</v>
      </c>
      <c r="B7903" t="str">
        <f ca="1">PROPER(TRIM(Table1[[#This Row],[Campaign Name]]))</f>
        <v>Flash Sale</v>
      </c>
      <c r="C7903" t="str">
        <f ca="1">PROPER(TRIM(Table1[[#This Row],[Campaign Type]]))</f>
        <v>Awareness</v>
      </c>
      <c r="D7903" t="str">
        <f ca="1">PROPER(TRIM(Table1[[#This Row],[Marketing Channel]]))</f>
        <v>Youtube</v>
      </c>
      <c r="E7903" t="s">
        <v>980</v>
      </c>
      <c r="F7903" t="s">
        <v>762</v>
      </c>
      <c r="G7903" t="s">
        <v>11141</v>
      </c>
      <c r="H7903" t="s">
        <v>54</v>
      </c>
      <c r="I7903" t="s">
        <v>68</v>
      </c>
      <c r="J7903" t="s">
        <v>63</v>
      </c>
      <c r="K7903">
        <v>44939</v>
      </c>
      <c r="L7903">
        <v>3365</v>
      </c>
      <c r="M7903">
        <v>7.49</v>
      </c>
      <c r="N7903">
        <v>729</v>
      </c>
      <c r="O7903">
        <v>21.66</v>
      </c>
      <c r="P7903">
        <v>3891.7088323699436</v>
      </c>
      <c r="Q7903">
        <v>44046.47</v>
      </c>
      <c r="R7903" s="6">
        <v>1031.8028120098829</v>
      </c>
      <c r="S7903">
        <v>197</v>
      </c>
      <c r="T7903" t="str">
        <f ca="1">PROPER(TRIM(Table1[[#This Row],[Campaign Status]]))</f>
        <v>Completed</v>
      </c>
      <c r="V7903" s="1">
        <f t="shared" si="369"/>
        <v>729</v>
      </c>
      <c r="W7903" t="str">
        <f t="shared" ca="1" si="370"/>
        <v>west</v>
      </c>
      <c r="X7903" s="6">
        <f t="shared" si="371"/>
        <v>1258.6319999999998</v>
      </c>
    </row>
    <row r="7904" spans="1:24" x14ac:dyDescent="0.3">
      <c r="A7904" t="s">
        <v>8979</v>
      </c>
      <c r="B7904" t="str">
        <f ca="1">PROPER(TRIM(Table1[[#This Row],[Campaign Name]]))</f>
        <v>Flash Sale</v>
      </c>
      <c r="C7904" t="str">
        <f ca="1">PROPER(TRIM(Table1[[#This Row],[Campaign Type]]))</f>
        <v>Sales</v>
      </c>
      <c r="D7904" t="str">
        <f ca="1">PROPER(TRIM(Table1[[#This Row],[Marketing Channel]]))</f>
        <v>Youtube</v>
      </c>
      <c r="E7904" t="s">
        <v>2666</v>
      </c>
      <c r="F7904" t="s">
        <v>522</v>
      </c>
      <c r="G7904" t="s">
        <v>11141</v>
      </c>
      <c r="H7904" t="s">
        <v>36</v>
      </c>
      <c r="I7904" t="s">
        <v>68</v>
      </c>
      <c r="J7904" t="s">
        <v>63</v>
      </c>
      <c r="K7904">
        <v>4718</v>
      </c>
      <c r="L7904">
        <v>350</v>
      </c>
      <c r="M7904">
        <v>7.42</v>
      </c>
      <c r="N7904">
        <v>68</v>
      </c>
      <c r="O7904">
        <v>19.43</v>
      </c>
      <c r="P7904">
        <v>250</v>
      </c>
      <c r="Q7904">
        <v>11151.16</v>
      </c>
      <c r="R7904" s="6">
        <v>4360.4639999999999</v>
      </c>
      <c r="S7904">
        <v>30</v>
      </c>
      <c r="T7904" t="str">
        <f ca="1">PROPER(TRIM(Table1[[#This Row],[Campaign Status]]))</f>
        <v>Active</v>
      </c>
      <c r="V7904" s="1">
        <f t="shared" si="369"/>
        <v>68</v>
      </c>
      <c r="W7904" t="str">
        <f t="shared" ca="1" si="370"/>
        <v>west</v>
      </c>
      <c r="X7904" s="6">
        <f t="shared" si="371"/>
        <v>1031.8028120098829</v>
      </c>
    </row>
    <row r="7905" spans="1:24" x14ac:dyDescent="0.3">
      <c r="A7905" t="s">
        <v>8980</v>
      </c>
      <c r="B7905" t="str">
        <f ca="1">PROPER(TRIM(Table1[[#This Row],[Campaign Name]]))</f>
        <v>Summer Sale</v>
      </c>
      <c r="C7905" t="str">
        <f ca="1">PROPER(TRIM(Table1[[#This Row],[Campaign Type]]))</f>
        <v>Retargeting</v>
      </c>
      <c r="D7905" t="str">
        <f ca="1">PROPER(TRIM(Table1[[#This Row],[Marketing Channel]]))</f>
        <v>Meta Ads</v>
      </c>
      <c r="E7905" t="s">
        <v>2035</v>
      </c>
      <c r="F7905" t="s">
        <v>365</v>
      </c>
      <c r="G7905" t="s">
        <v>29</v>
      </c>
      <c r="H7905" t="s">
        <v>99</v>
      </c>
      <c r="I7905" t="s">
        <v>24</v>
      </c>
      <c r="J7905" t="s">
        <v>32</v>
      </c>
      <c r="K7905">
        <v>109774</v>
      </c>
      <c r="L7905">
        <v>6137</v>
      </c>
      <c r="M7905">
        <v>5.59</v>
      </c>
      <c r="N7905">
        <v>989</v>
      </c>
      <c r="O7905">
        <v>16.12</v>
      </c>
      <c r="P7905">
        <v>11889.26</v>
      </c>
      <c r="Q7905">
        <v>20284.62</v>
      </c>
      <c r="R7905" s="6">
        <v>70.612973389428774</v>
      </c>
      <c r="S7905">
        <v>182</v>
      </c>
      <c r="T7905" t="str">
        <f ca="1">PROPER(TRIM(Table1[[#This Row],[Campaign Status]]))</f>
        <v>Completed</v>
      </c>
      <c r="V7905" s="1">
        <f t="shared" si="369"/>
        <v>989</v>
      </c>
      <c r="W7905" t="str">
        <f t="shared" ca="1" si="370"/>
        <v>North</v>
      </c>
      <c r="X7905" s="6">
        <f t="shared" si="371"/>
        <v>4360.4639999999999</v>
      </c>
    </row>
    <row r="7906" spans="1:24" x14ac:dyDescent="0.3">
      <c r="A7906" t="s">
        <v>8981</v>
      </c>
      <c r="B7906" t="str">
        <f ca="1">PROPER(TRIM(Table1[[#This Row],[Campaign Name]]))</f>
        <v>Flash Sale</v>
      </c>
      <c r="C7906" t="str">
        <f ca="1">PROPER(TRIM(Table1[[#This Row],[Campaign Type]]))</f>
        <v>Awareness</v>
      </c>
      <c r="D7906" t="str">
        <f ca="1">PROPER(TRIM(Table1[[#This Row],[Marketing Channel]]))</f>
        <v>Meta Ads</v>
      </c>
      <c r="E7906" t="s">
        <v>1261</v>
      </c>
      <c r="F7906" t="s">
        <v>722</v>
      </c>
      <c r="G7906" t="s">
        <v>46</v>
      </c>
      <c r="H7906" t="s">
        <v>42</v>
      </c>
      <c r="I7906" t="s">
        <v>68</v>
      </c>
      <c r="J7906" t="s">
        <v>32</v>
      </c>
      <c r="K7906">
        <v>21064</v>
      </c>
      <c r="L7906">
        <v>2295</v>
      </c>
      <c r="M7906">
        <v>10.9</v>
      </c>
      <c r="N7906">
        <v>313</v>
      </c>
      <c r="O7906">
        <v>13.64</v>
      </c>
      <c r="P7906">
        <v>12596.05</v>
      </c>
      <c r="Q7906">
        <v>25750.26</v>
      </c>
      <c r="R7906" s="6">
        <v>104.43123042541114</v>
      </c>
      <c r="S7906">
        <v>190</v>
      </c>
      <c r="T7906" t="str">
        <f ca="1">PROPER(TRIM(Table1[[#This Row],[Campaign Status]]))</f>
        <v>Active</v>
      </c>
      <c r="V7906" s="1">
        <f t="shared" si="369"/>
        <v>313</v>
      </c>
      <c r="W7906" t="str">
        <f t="shared" ca="1" si="370"/>
        <v>South</v>
      </c>
      <c r="X7906" s="6">
        <f t="shared" si="371"/>
        <v>70.612973389428774</v>
      </c>
    </row>
    <row r="7907" spans="1:24" x14ac:dyDescent="0.3">
      <c r="A7907" t="s">
        <v>8982</v>
      </c>
      <c r="B7907" t="str">
        <f ca="1">PROPER(TRIM(Table1[[#This Row],[Campaign Name]]))</f>
        <v>Flash Sale</v>
      </c>
      <c r="C7907" t="str">
        <f ca="1">PROPER(TRIM(Table1[[#This Row],[Campaign Type]]))</f>
        <v>Awareness</v>
      </c>
      <c r="D7907" t="str">
        <f ca="1">PROPER(TRIM(Table1[[#This Row],[Marketing Channel]]))</f>
        <v>Linkedin</v>
      </c>
      <c r="E7907" t="s">
        <v>1130</v>
      </c>
      <c r="F7907" t="s">
        <v>1093</v>
      </c>
      <c r="G7907" t="s">
        <v>11141</v>
      </c>
      <c r="H7907" t="s">
        <v>54</v>
      </c>
      <c r="I7907" t="s">
        <v>62</v>
      </c>
      <c r="J7907" t="s">
        <v>32</v>
      </c>
      <c r="K7907">
        <v>118409</v>
      </c>
      <c r="L7907">
        <v>14516</v>
      </c>
      <c r="M7907">
        <v>12.26</v>
      </c>
      <c r="N7907">
        <v>302</v>
      </c>
      <c r="O7907">
        <v>2.08</v>
      </c>
      <c r="P7907">
        <v>250</v>
      </c>
      <c r="Q7907">
        <v>36945.08</v>
      </c>
      <c r="R7907" s="6">
        <v>14678.032000000001</v>
      </c>
      <c r="S7907">
        <v>122</v>
      </c>
      <c r="T7907" t="str">
        <f ca="1">PROPER(TRIM(Table1[[#This Row],[Campaign Status]]))</f>
        <v>Paused</v>
      </c>
      <c r="V7907" s="1">
        <f t="shared" si="369"/>
        <v>302</v>
      </c>
      <c r="W7907" t="str">
        <f t="shared" ca="1" si="370"/>
        <v>west</v>
      </c>
      <c r="X7907" s="6">
        <f t="shared" si="371"/>
        <v>104.43123042541114</v>
      </c>
    </row>
    <row r="7908" spans="1:24" x14ac:dyDescent="0.3">
      <c r="A7908" t="s">
        <v>8983</v>
      </c>
      <c r="B7908" t="str">
        <f ca="1">PROPER(TRIM(Table1[[#This Row],[Campaign Name]]))</f>
        <v>Flash Sale</v>
      </c>
      <c r="C7908" t="str">
        <f ca="1">PROPER(TRIM(Table1[[#This Row],[Campaign Type]]))</f>
        <v>Awareness</v>
      </c>
      <c r="D7908" t="str">
        <f ca="1">PROPER(TRIM(Table1[[#This Row],[Marketing Channel]]))</f>
        <v>Meta Ads</v>
      </c>
      <c r="E7908" t="s">
        <v>2249</v>
      </c>
      <c r="F7908" t="s">
        <v>649</v>
      </c>
      <c r="G7908" t="s">
        <v>29</v>
      </c>
      <c r="H7908" t="s">
        <v>99</v>
      </c>
      <c r="I7908" t="s">
        <v>24</v>
      </c>
      <c r="J7908" t="s">
        <v>63</v>
      </c>
      <c r="K7908">
        <v>6370</v>
      </c>
      <c r="L7908">
        <v>54</v>
      </c>
      <c r="M7908">
        <v>0.85</v>
      </c>
      <c r="N7908">
        <v>17</v>
      </c>
      <c r="O7908">
        <v>31.48</v>
      </c>
      <c r="P7908">
        <v>250</v>
      </c>
      <c r="Q7908">
        <v>6093.39</v>
      </c>
      <c r="R7908" s="6">
        <v>2337.3560000000002</v>
      </c>
      <c r="S7908">
        <v>12</v>
      </c>
      <c r="T7908" t="str">
        <f ca="1">PROPER(TRIM(Table1[[#This Row],[Campaign Status]]))</f>
        <v>Active</v>
      </c>
      <c r="V7908" s="1">
        <f t="shared" si="369"/>
        <v>17</v>
      </c>
      <c r="W7908" t="str">
        <f t="shared" ca="1" si="370"/>
        <v>North</v>
      </c>
      <c r="X7908" s="6">
        <f t="shared" si="371"/>
        <v>14678.032000000001</v>
      </c>
    </row>
    <row r="7909" spans="1:24" x14ac:dyDescent="0.3">
      <c r="A7909" t="s">
        <v>8984</v>
      </c>
      <c r="B7909" t="str">
        <f ca="1">PROPER(TRIM(Table1[[#This Row],[Campaign Name]]))</f>
        <v>New Launch</v>
      </c>
      <c r="C7909" t="str">
        <f ca="1">PROPER(TRIM(Table1[[#This Row],[Campaign Type]]))</f>
        <v>Awareness</v>
      </c>
      <c r="D7909" t="str">
        <f ca="1">PROPER(TRIM(Table1[[#This Row],[Marketing Channel]]))</f>
        <v>Instagram</v>
      </c>
      <c r="E7909" t="s">
        <v>2124</v>
      </c>
      <c r="F7909" t="s">
        <v>279</v>
      </c>
      <c r="G7909" t="s">
        <v>29</v>
      </c>
      <c r="H7909" t="s">
        <v>61</v>
      </c>
      <c r="I7909" t="s">
        <v>24</v>
      </c>
      <c r="J7909" t="s">
        <v>63</v>
      </c>
      <c r="K7909">
        <v>15822</v>
      </c>
      <c r="L7909">
        <v>1163</v>
      </c>
      <c r="M7909">
        <v>7.35</v>
      </c>
      <c r="N7909">
        <v>114</v>
      </c>
      <c r="O7909">
        <v>9.8000000000000007</v>
      </c>
      <c r="P7909">
        <v>250</v>
      </c>
      <c r="Q7909">
        <v>1783.14</v>
      </c>
      <c r="R7909" s="6">
        <v>613.25600000000009</v>
      </c>
      <c r="S7909">
        <v>104</v>
      </c>
      <c r="T7909" t="str">
        <f ca="1">PROPER(TRIM(Table1[[#This Row],[Campaign Status]]))</f>
        <v>Completed</v>
      </c>
      <c r="V7909" s="1">
        <f t="shared" si="369"/>
        <v>114</v>
      </c>
      <c r="W7909" t="str">
        <f t="shared" ca="1" si="370"/>
        <v>North</v>
      </c>
      <c r="X7909" s="6">
        <f t="shared" si="371"/>
        <v>2337.3560000000002</v>
      </c>
    </row>
    <row r="7910" spans="1:24" x14ac:dyDescent="0.3">
      <c r="A7910" t="s">
        <v>8985</v>
      </c>
      <c r="B7910" t="str">
        <f ca="1">PROPER(TRIM(Table1[[#This Row],[Campaign Name]]))</f>
        <v>Summer Sale</v>
      </c>
      <c r="C7910" t="str">
        <f ca="1">PROPER(TRIM(Table1[[#This Row],[Campaign Type]]))</f>
        <v>Lead Gen</v>
      </c>
      <c r="D7910" t="str">
        <f ca="1">PROPER(TRIM(Table1[[#This Row],[Marketing Channel]]))</f>
        <v>Google Ads</v>
      </c>
      <c r="E7910" t="s">
        <v>2347</v>
      </c>
      <c r="F7910" t="s">
        <v>645</v>
      </c>
      <c r="G7910" t="s">
        <v>11141</v>
      </c>
      <c r="H7910" t="s">
        <v>23</v>
      </c>
      <c r="I7910" t="s">
        <v>62</v>
      </c>
      <c r="J7910" t="s">
        <v>25</v>
      </c>
      <c r="K7910">
        <v>176300</v>
      </c>
      <c r="L7910">
        <v>14145</v>
      </c>
      <c r="M7910">
        <v>8.02</v>
      </c>
      <c r="N7910">
        <v>2873</v>
      </c>
      <c r="O7910">
        <v>20.309999999999999</v>
      </c>
      <c r="P7910">
        <v>3988.1535696969677</v>
      </c>
      <c r="Q7910">
        <v>40391.629999999997</v>
      </c>
      <c r="R7910" s="6">
        <v>912.7902372392615</v>
      </c>
      <c r="S7910">
        <v>1742</v>
      </c>
      <c r="T7910" t="str">
        <f ca="1">PROPER(TRIM(Table1[[#This Row],[Campaign Status]]))</f>
        <v>Active</v>
      </c>
      <c r="V7910" s="1">
        <f t="shared" si="369"/>
        <v>2873</v>
      </c>
      <c r="W7910" t="str">
        <f t="shared" ca="1" si="370"/>
        <v>west</v>
      </c>
      <c r="X7910" s="6">
        <f t="shared" si="371"/>
        <v>613.25600000000009</v>
      </c>
    </row>
    <row r="7911" spans="1:24" x14ac:dyDescent="0.3">
      <c r="A7911" t="s">
        <v>8986</v>
      </c>
      <c r="B7911" t="str">
        <f ca="1">PROPER(TRIM(Table1[[#This Row],[Campaign Name]]))</f>
        <v>New Launch</v>
      </c>
      <c r="C7911" t="str">
        <f ca="1">PROPER(TRIM(Table1[[#This Row],[Campaign Type]]))</f>
        <v>Sales</v>
      </c>
      <c r="D7911" t="str">
        <f ca="1">PROPER(TRIM(Table1[[#This Row],[Marketing Channel]]))</f>
        <v>Google Ads</v>
      </c>
      <c r="E7911" t="s">
        <v>2214</v>
      </c>
      <c r="F7911" t="s">
        <v>140</v>
      </c>
      <c r="G7911" t="s">
        <v>11141</v>
      </c>
      <c r="H7911" t="s">
        <v>54</v>
      </c>
      <c r="I7911" t="s">
        <v>62</v>
      </c>
      <c r="J7911" t="s">
        <v>32</v>
      </c>
      <c r="K7911">
        <v>105124</v>
      </c>
      <c r="L7911">
        <v>14698</v>
      </c>
      <c r="M7911">
        <v>13.98</v>
      </c>
      <c r="N7911">
        <v>1110</v>
      </c>
      <c r="O7911">
        <v>7.55</v>
      </c>
      <c r="P7911">
        <v>250</v>
      </c>
      <c r="Q7911">
        <v>47553.61</v>
      </c>
      <c r="R7911" s="6">
        <v>18921.444</v>
      </c>
      <c r="S7911">
        <v>581</v>
      </c>
      <c r="T7911" t="str">
        <f ca="1">PROPER(TRIM(Table1[[#This Row],[Campaign Status]]))</f>
        <v>Active</v>
      </c>
      <c r="V7911" s="1">
        <f t="shared" si="369"/>
        <v>1110</v>
      </c>
      <c r="W7911" t="str">
        <f t="shared" ca="1" si="370"/>
        <v>west</v>
      </c>
      <c r="X7911" s="6">
        <f t="shared" si="371"/>
        <v>912.7902372392615</v>
      </c>
    </row>
    <row r="7912" spans="1:24" x14ac:dyDescent="0.3">
      <c r="A7912" t="s">
        <v>8987</v>
      </c>
      <c r="B7912" t="str">
        <f ca="1">PROPER(TRIM(Table1[[#This Row],[Campaign Name]]))</f>
        <v>Summer Sale</v>
      </c>
      <c r="C7912" t="str">
        <f ca="1">PROPER(TRIM(Table1[[#This Row],[Campaign Type]]))</f>
        <v>Awareness</v>
      </c>
      <c r="D7912" t="str">
        <f ca="1">PROPER(TRIM(Table1[[#This Row],[Marketing Channel]]))</f>
        <v>Google Ads</v>
      </c>
      <c r="E7912" t="s">
        <v>222</v>
      </c>
      <c r="F7912" t="s">
        <v>633</v>
      </c>
      <c r="G7912" t="s">
        <v>11141</v>
      </c>
      <c r="H7912" t="s">
        <v>36</v>
      </c>
      <c r="I7912" t="s">
        <v>68</v>
      </c>
      <c r="J7912" t="s">
        <v>63</v>
      </c>
      <c r="K7912">
        <v>114506</v>
      </c>
      <c r="L7912">
        <v>3044</v>
      </c>
      <c r="M7912">
        <v>2.66</v>
      </c>
      <c r="N7912">
        <v>323</v>
      </c>
      <c r="O7912">
        <v>10.61</v>
      </c>
      <c r="P7912">
        <v>7685.46</v>
      </c>
      <c r="Q7912">
        <v>18469.03</v>
      </c>
      <c r="R7912" s="6">
        <v>140.31131513273115</v>
      </c>
      <c r="S7912">
        <v>280</v>
      </c>
      <c r="T7912" t="str">
        <f ca="1">PROPER(TRIM(Table1[[#This Row],[Campaign Status]]))</f>
        <v>Active</v>
      </c>
      <c r="V7912" s="1">
        <f t="shared" si="369"/>
        <v>323</v>
      </c>
      <c r="W7912" t="str">
        <f t="shared" ca="1" si="370"/>
        <v>west</v>
      </c>
      <c r="X7912" s="6">
        <f t="shared" si="371"/>
        <v>18921.444</v>
      </c>
    </row>
    <row r="7913" spans="1:24" x14ac:dyDescent="0.3">
      <c r="A7913" t="s">
        <v>8988</v>
      </c>
      <c r="B7913" t="str">
        <f ca="1">PROPER(TRIM(Table1[[#This Row],[Campaign Name]]))</f>
        <v>New Launch</v>
      </c>
      <c r="C7913" t="str">
        <f ca="1">PROPER(TRIM(Table1[[#This Row],[Campaign Type]]))</f>
        <v>Retargeting</v>
      </c>
      <c r="D7913" t="str">
        <f ca="1">PROPER(TRIM(Table1[[#This Row],[Marketing Channel]]))</f>
        <v>Youtube</v>
      </c>
      <c r="E7913" t="s">
        <v>411</v>
      </c>
      <c r="F7913" t="s">
        <v>544</v>
      </c>
      <c r="G7913" t="s">
        <v>11141</v>
      </c>
      <c r="H7913" t="s">
        <v>36</v>
      </c>
      <c r="I7913" t="s">
        <v>68</v>
      </c>
      <c r="J7913" t="s">
        <v>63</v>
      </c>
      <c r="K7913">
        <v>84067</v>
      </c>
      <c r="L7913">
        <v>4859</v>
      </c>
      <c r="M7913">
        <v>5.78</v>
      </c>
      <c r="N7913">
        <v>531</v>
      </c>
      <c r="O7913">
        <v>10.93</v>
      </c>
      <c r="P7913">
        <v>250</v>
      </c>
      <c r="Q7913">
        <v>35076.400000000001</v>
      </c>
      <c r="R7913" s="6">
        <v>13930.56</v>
      </c>
      <c r="S7913">
        <v>66</v>
      </c>
      <c r="T7913" t="str">
        <f ca="1">PROPER(TRIM(Table1[[#This Row],[Campaign Status]]))</f>
        <v>Active</v>
      </c>
      <c r="V7913" s="1">
        <f t="shared" si="369"/>
        <v>531</v>
      </c>
      <c r="W7913" t="str">
        <f t="shared" ca="1" si="370"/>
        <v>west</v>
      </c>
      <c r="X7913" s="6">
        <f t="shared" si="371"/>
        <v>140.31131513273115</v>
      </c>
    </row>
    <row r="7914" spans="1:24" x14ac:dyDescent="0.3">
      <c r="A7914" t="s">
        <v>8989</v>
      </c>
      <c r="B7914" t="str">
        <f ca="1">PROPER(TRIM(Table1[[#This Row],[Campaign Name]]))</f>
        <v>Summer Sale</v>
      </c>
      <c r="C7914" t="str">
        <f ca="1">PROPER(TRIM(Table1[[#This Row],[Campaign Type]]))</f>
        <v>Awareness</v>
      </c>
      <c r="D7914" t="str">
        <f ca="1">PROPER(TRIM(Table1[[#This Row],[Marketing Channel]]))</f>
        <v>Meta Ads</v>
      </c>
      <c r="E7914" t="s">
        <v>1640</v>
      </c>
      <c r="F7914" t="s">
        <v>436</v>
      </c>
      <c r="G7914" t="s">
        <v>29</v>
      </c>
      <c r="H7914" t="s">
        <v>67</v>
      </c>
      <c r="I7914" t="s">
        <v>68</v>
      </c>
      <c r="J7914" t="s">
        <v>63</v>
      </c>
      <c r="K7914">
        <v>166855</v>
      </c>
      <c r="L7914">
        <v>7817</v>
      </c>
      <c r="M7914">
        <v>4.68</v>
      </c>
      <c r="N7914">
        <v>2549</v>
      </c>
      <c r="O7914">
        <v>32.61</v>
      </c>
      <c r="P7914">
        <v>250</v>
      </c>
      <c r="Q7914">
        <v>20926.43</v>
      </c>
      <c r="R7914" s="6">
        <v>8270.5720000000001</v>
      </c>
      <c r="S7914">
        <v>827</v>
      </c>
      <c r="T7914" t="str">
        <f ca="1">PROPER(TRIM(Table1[[#This Row],[Campaign Status]]))</f>
        <v>Completed</v>
      </c>
      <c r="V7914" s="1">
        <f t="shared" si="369"/>
        <v>2549</v>
      </c>
      <c r="W7914" t="str">
        <f t="shared" ca="1" si="370"/>
        <v>North</v>
      </c>
      <c r="X7914" s="6">
        <f t="shared" si="371"/>
        <v>13930.56</v>
      </c>
    </row>
    <row r="7915" spans="1:24" x14ac:dyDescent="0.3">
      <c r="A7915" t="s">
        <v>8990</v>
      </c>
      <c r="B7915" t="str">
        <f ca="1">PROPER(TRIM(Table1[[#This Row],[Campaign Name]]))</f>
        <v>Summer Sale</v>
      </c>
      <c r="C7915" t="str">
        <f ca="1">PROPER(TRIM(Table1[[#This Row],[Campaign Type]]))</f>
        <v>Lead Gen</v>
      </c>
      <c r="D7915" t="str">
        <f ca="1">PROPER(TRIM(Table1[[#This Row],[Marketing Channel]]))</f>
        <v>Youtube</v>
      </c>
      <c r="E7915" t="s">
        <v>884</v>
      </c>
      <c r="F7915" t="s">
        <v>28</v>
      </c>
      <c r="G7915" t="s">
        <v>29</v>
      </c>
      <c r="H7915" t="s">
        <v>61</v>
      </c>
      <c r="I7915" t="s">
        <v>62</v>
      </c>
      <c r="J7915" t="s">
        <v>32</v>
      </c>
      <c r="K7915">
        <v>25307</v>
      </c>
      <c r="L7915">
        <v>895</v>
      </c>
      <c r="M7915">
        <v>3.54</v>
      </c>
      <c r="N7915">
        <v>33</v>
      </c>
      <c r="O7915">
        <v>3.69</v>
      </c>
      <c r="P7915">
        <v>3891.7088323699436</v>
      </c>
      <c r="Q7915">
        <v>42067.519999999997</v>
      </c>
      <c r="R7915" s="6">
        <v>980.95239937007398</v>
      </c>
      <c r="S7915">
        <v>16</v>
      </c>
      <c r="T7915" t="str">
        <f ca="1">PROPER(TRIM(Table1[[#This Row],[Campaign Status]]))</f>
        <v>Paused</v>
      </c>
      <c r="V7915" s="1">
        <f t="shared" si="369"/>
        <v>33</v>
      </c>
      <c r="W7915" t="str">
        <f t="shared" ca="1" si="370"/>
        <v>North</v>
      </c>
      <c r="X7915" s="6">
        <f t="shared" si="371"/>
        <v>8270.5720000000001</v>
      </c>
    </row>
    <row r="7916" spans="1:24" x14ac:dyDescent="0.3">
      <c r="A7916" t="s">
        <v>8991</v>
      </c>
      <c r="B7916" t="str">
        <f ca="1">PROPER(TRIM(Table1[[#This Row],[Campaign Name]]))</f>
        <v>Mega Discount</v>
      </c>
      <c r="C7916" t="str">
        <f ca="1">PROPER(TRIM(Table1[[#This Row],[Campaign Type]]))</f>
        <v>Awareness</v>
      </c>
      <c r="D7916" t="str">
        <f ca="1">PROPER(TRIM(Table1[[#This Row],[Marketing Channel]]))</f>
        <v>Instagram</v>
      </c>
      <c r="E7916" t="s">
        <v>607</v>
      </c>
      <c r="F7916" t="s">
        <v>194</v>
      </c>
      <c r="G7916" t="s">
        <v>46</v>
      </c>
      <c r="H7916" t="s">
        <v>30</v>
      </c>
      <c r="I7916" t="s">
        <v>68</v>
      </c>
      <c r="J7916" t="s">
        <v>32</v>
      </c>
      <c r="K7916">
        <v>182687</v>
      </c>
      <c r="L7916">
        <v>3387</v>
      </c>
      <c r="M7916">
        <v>1.85</v>
      </c>
      <c r="N7916">
        <v>888</v>
      </c>
      <c r="O7916">
        <v>26.22</v>
      </c>
      <c r="P7916">
        <v>3982.6304252733912</v>
      </c>
      <c r="Q7916">
        <v>20864.650000000001</v>
      </c>
      <c r="R7916" s="6">
        <v>423.89119180115068</v>
      </c>
      <c r="S7916">
        <v>572</v>
      </c>
      <c r="T7916" t="str">
        <f ca="1">PROPER(TRIM(Table1[[#This Row],[Campaign Status]]))</f>
        <v>Completed</v>
      </c>
      <c r="V7916" s="1">
        <f t="shared" si="369"/>
        <v>888</v>
      </c>
      <c r="W7916" t="str">
        <f t="shared" ca="1" si="370"/>
        <v>South</v>
      </c>
      <c r="X7916" s="6">
        <f t="shared" si="371"/>
        <v>980.95239937007398</v>
      </c>
    </row>
    <row r="7917" spans="1:24" x14ac:dyDescent="0.3">
      <c r="A7917" t="s">
        <v>8992</v>
      </c>
      <c r="B7917" t="str">
        <f ca="1">PROPER(TRIM(Table1[[#This Row],[Campaign Name]]))</f>
        <v>New Launch</v>
      </c>
      <c r="C7917" t="str">
        <f ca="1">PROPER(TRIM(Table1[[#This Row],[Campaign Type]]))</f>
        <v>Lead Gen</v>
      </c>
      <c r="D7917" t="str">
        <f ca="1">PROPER(TRIM(Table1[[#This Row],[Marketing Channel]]))</f>
        <v>Youtube</v>
      </c>
      <c r="E7917" t="s">
        <v>2391</v>
      </c>
      <c r="F7917" t="s">
        <v>704</v>
      </c>
      <c r="G7917" t="s">
        <v>29</v>
      </c>
      <c r="H7917" t="s">
        <v>61</v>
      </c>
      <c r="I7917" t="s">
        <v>31</v>
      </c>
      <c r="J7917" t="s">
        <v>25</v>
      </c>
      <c r="K7917">
        <v>182147</v>
      </c>
      <c r="L7917">
        <v>6622</v>
      </c>
      <c r="M7917">
        <v>3.64</v>
      </c>
      <c r="N7917">
        <v>691</v>
      </c>
      <c r="O7917">
        <v>10.43</v>
      </c>
      <c r="P7917">
        <v>3891.7088323699436</v>
      </c>
      <c r="Q7917">
        <v>38792.54</v>
      </c>
      <c r="R7917" s="6">
        <v>896.7996494839623</v>
      </c>
      <c r="S7917">
        <v>479</v>
      </c>
      <c r="T7917" t="str">
        <f ca="1">PROPER(TRIM(Table1[[#This Row],[Campaign Status]]))</f>
        <v>Paused</v>
      </c>
      <c r="V7917" s="1">
        <f t="shared" si="369"/>
        <v>691</v>
      </c>
      <c r="W7917" t="str">
        <f t="shared" ca="1" si="370"/>
        <v>North</v>
      </c>
      <c r="X7917" s="6">
        <f t="shared" si="371"/>
        <v>423.89119180115068</v>
      </c>
    </row>
    <row r="7918" spans="1:24" x14ac:dyDescent="0.3">
      <c r="A7918" t="s">
        <v>8993</v>
      </c>
      <c r="B7918" t="str">
        <f ca="1">PROPER(TRIM(Table1[[#This Row],[Campaign Name]]))</f>
        <v>New Launch</v>
      </c>
      <c r="C7918" t="str">
        <f ca="1">PROPER(TRIM(Table1[[#This Row],[Campaign Type]]))</f>
        <v>Retargeting</v>
      </c>
      <c r="D7918" t="str">
        <f ca="1">PROPER(TRIM(Table1[[#This Row],[Marketing Channel]]))</f>
        <v>Linkedin</v>
      </c>
      <c r="E7918" t="s">
        <v>1432</v>
      </c>
      <c r="F7918" t="s">
        <v>115</v>
      </c>
      <c r="G7918" t="s">
        <v>29</v>
      </c>
      <c r="H7918" t="s">
        <v>67</v>
      </c>
      <c r="I7918" t="s">
        <v>68</v>
      </c>
      <c r="J7918" t="s">
        <v>32</v>
      </c>
      <c r="K7918">
        <v>134138</v>
      </c>
      <c r="L7918">
        <v>16750</v>
      </c>
      <c r="M7918">
        <v>12.49</v>
      </c>
      <c r="N7918">
        <v>1322</v>
      </c>
      <c r="O7918">
        <v>7.89</v>
      </c>
      <c r="P7918">
        <v>9695.83</v>
      </c>
      <c r="Q7918">
        <v>26511.85</v>
      </c>
      <c r="R7918" s="6">
        <v>173.43559035172848</v>
      </c>
      <c r="S7918">
        <v>268</v>
      </c>
      <c r="T7918" t="str">
        <f ca="1">PROPER(TRIM(Table1[[#This Row],[Campaign Status]]))</f>
        <v>Paused</v>
      </c>
      <c r="V7918" s="1">
        <f t="shared" si="369"/>
        <v>1322</v>
      </c>
      <c r="W7918" t="str">
        <f t="shared" ca="1" si="370"/>
        <v>North</v>
      </c>
      <c r="X7918" s="6">
        <f t="shared" si="371"/>
        <v>896.7996494839623</v>
      </c>
    </row>
    <row r="7919" spans="1:24" x14ac:dyDescent="0.3">
      <c r="A7919" t="s">
        <v>8994</v>
      </c>
      <c r="B7919" t="str">
        <f ca="1">PROPER(TRIM(Table1[[#This Row],[Campaign Name]]))</f>
        <v>Summer Sale</v>
      </c>
      <c r="C7919" t="str">
        <f ca="1">PROPER(TRIM(Table1[[#This Row],[Campaign Type]]))</f>
        <v>Retargeting</v>
      </c>
      <c r="D7919" t="str">
        <f ca="1">PROPER(TRIM(Table1[[#This Row],[Marketing Channel]]))</f>
        <v>Email</v>
      </c>
      <c r="E7919" t="s">
        <v>2062</v>
      </c>
      <c r="F7919" t="s">
        <v>587</v>
      </c>
      <c r="G7919" t="s">
        <v>11141</v>
      </c>
      <c r="H7919" t="s">
        <v>36</v>
      </c>
      <c r="I7919" t="s">
        <v>24</v>
      </c>
      <c r="J7919" t="s">
        <v>63</v>
      </c>
      <c r="K7919">
        <v>97788</v>
      </c>
      <c r="L7919">
        <v>7576</v>
      </c>
      <c r="M7919">
        <v>7.75</v>
      </c>
      <c r="N7919">
        <v>2263</v>
      </c>
      <c r="O7919">
        <v>29.87</v>
      </c>
      <c r="P7919">
        <v>250</v>
      </c>
      <c r="Q7919">
        <v>39238.79</v>
      </c>
      <c r="R7919" s="6">
        <v>15595.516000000001</v>
      </c>
      <c r="S7919">
        <v>1698</v>
      </c>
      <c r="T7919" t="str">
        <f ca="1">PROPER(TRIM(Table1[[#This Row],[Campaign Status]]))</f>
        <v>Active</v>
      </c>
      <c r="V7919" s="1">
        <f t="shared" si="369"/>
        <v>2263</v>
      </c>
      <c r="W7919" t="str">
        <f t="shared" ca="1" si="370"/>
        <v>west</v>
      </c>
      <c r="X7919" s="6">
        <f t="shared" si="371"/>
        <v>173.43559035172848</v>
      </c>
    </row>
    <row r="7920" spans="1:24" x14ac:dyDescent="0.3">
      <c r="A7920" t="s">
        <v>8995</v>
      </c>
      <c r="B7920" t="str">
        <f ca="1">PROPER(TRIM(Table1[[#This Row],[Campaign Name]]))</f>
        <v>Summer Sale</v>
      </c>
      <c r="C7920" t="str">
        <f ca="1">PROPER(TRIM(Table1[[#This Row],[Campaign Type]]))</f>
        <v>Sales</v>
      </c>
      <c r="D7920" t="str">
        <f ca="1">PROPER(TRIM(Table1[[#This Row],[Marketing Channel]]))</f>
        <v>Google Ads</v>
      </c>
      <c r="E7920" t="s">
        <v>1485</v>
      </c>
      <c r="F7920" t="s">
        <v>573</v>
      </c>
      <c r="G7920" t="s">
        <v>41</v>
      </c>
      <c r="H7920" t="s">
        <v>11140</v>
      </c>
      <c r="I7920" t="s">
        <v>31</v>
      </c>
      <c r="J7920" t="s">
        <v>32</v>
      </c>
      <c r="K7920">
        <v>63192</v>
      </c>
      <c r="L7920">
        <v>912</v>
      </c>
      <c r="M7920">
        <v>1.44</v>
      </c>
      <c r="N7920">
        <v>266</v>
      </c>
      <c r="O7920">
        <v>29.17</v>
      </c>
      <c r="P7920">
        <v>250</v>
      </c>
      <c r="Q7920">
        <v>27311.94</v>
      </c>
      <c r="R7920" s="6">
        <v>10824.776</v>
      </c>
      <c r="S7920">
        <v>230</v>
      </c>
      <c r="T7920" t="str">
        <f ca="1">PROPER(TRIM(Table1[[#This Row],[Campaign Status]]))</f>
        <v>Paused</v>
      </c>
      <c r="V7920" s="1">
        <f t="shared" si="369"/>
        <v>266</v>
      </c>
      <c r="W7920" t="str">
        <f t="shared" ca="1" si="370"/>
        <v>East</v>
      </c>
      <c r="X7920" s="6">
        <f t="shared" si="371"/>
        <v>15595.516000000001</v>
      </c>
    </row>
    <row r="7921" spans="1:24" x14ac:dyDescent="0.3">
      <c r="A7921" t="s">
        <v>8996</v>
      </c>
      <c r="B7921" t="str">
        <f ca="1">PROPER(TRIM(Table1[[#This Row],[Campaign Name]]))</f>
        <v>Flash Sale</v>
      </c>
      <c r="C7921" t="str">
        <f ca="1">PROPER(TRIM(Table1[[#This Row],[Campaign Type]]))</f>
        <v>Sales</v>
      </c>
      <c r="D7921" t="str">
        <f ca="1">PROPER(TRIM(Table1[[#This Row],[Marketing Channel]]))</f>
        <v>Instagram</v>
      </c>
      <c r="E7921" t="s">
        <v>1288</v>
      </c>
      <c r="F7921" t="s">
        <v>2257</v>
      </c>
      <c r="G7921" t="s">
        <v>29</v>
      </c>
      <c r="H7921" t="s">
        <v>99</v>
      </c>
      <c r="I7921" t="s">
        <v>68</v>
      </c>
      <c r="J7921" t="s">
        <v>63</v>
      </c>
      <c r="K7921">
        <v>174185</v>
      </c>
      <c r="L7921">
        <v>6619</v>
      </c>
      <c r="M7921">
        <v>3.8</v>
      </c>
      <c r="N7921">
        <v>229</v>
      </c>
      <c r="O7921">
        <v>3.46</v>
      </c>
      <c r="P7921">
        <v>3982.6304252733912</v>
      </c>
      <c r="Q7921">
        <v>45772.49</v>
      </c>
      <c r="R7921" s="6">
        <v>1049.3029759812048</v>
      </c>
      <c r="S7921">
        <v>18</v>
      </c>
      <c r="T7921" t="str">
        <f ca="1">PROPER(TRIM(Table1[[#This Row],[Campaign Status]]))</f>
        <v>Paused</v>
      </c>
      <c r="V7921" s="1">
        <f t="shared" si="369"/>
        <v>229</v>
      </c>
      <c r="W7921" t="str">
        <f t="shared" ca="1" si="370"/>
        <v>North</v>
      </c>
      <c r="X7921" s="6">
        <f t="shared" si="371"/>
        <v>10824.776</v>
      </c>
    </row>
    <row r="7922" spans="1:24" x14ac:dyDescent="0.3">
      <c r="A7922" t="s">
        <v>8997</v>
      </c>
      <c r="B7922" t="str">
        <f ca="1">PROPER(TRIM(Table1[[#This Row],[Campaign Name]]))</f>
        <v>Flash Sale</v>
      </c>
      <c r="C7922" t="str">
        <f ca="1">PROPER(TRIM(Table1[[#This Row],[Campaign Type]]))</f>
        <v>Awareness</v>
      </c>
      <c r="D7922" t="str">
        <f ca="1">PROPER(TRIM(Table1[[#This Row],[Marketing Channel]]))</f>
        <v>Meta Ads</v>
      </c>
      <c r="E7922" t="s">
        <v>390</v>
      </c>
      <c r="F7922" t="s">
        <v>945</v>
      </c>
      <c r="G7922" t="s">
        <v>29</v>
      </c>
      <c r="H7922" t="s">
        <v>61</v>
      </c>
      <c r="I7922" t="s">
        <v>24</v>
      </c>
      <c r="J7922" t="s">
        <v>63</v>
      </c>
      <c r="K7922">
        <v>59332</v>
      </c>
      <c r="L7922">
        <v>8575</v>
      </c>
      <c r="M7922">
        <v>14.45</v>
      </c>
      <c r="N7922">
        <v>1286</v>
      </c>
      <c r="O7922">
        <v>15</v>
      </c>
      <c r="P7922">
        <v>13240.55</v>
      </c>
      <c r="Q7922">
        <v>43245.1</v>
      </c>
      <c r="R7922" s="6">
        <v>226.6110546767317</v>
      </c>
      <c r="S7922">
        <v>59</v>
      </c>
      <c r="T7922" t="str">
        <f ca="1">PROPER(TRIM(Table1[[#This Row],[Campaign Status]]))</f>
        <v>Completed</v>
      </c>
      <c r="V7922" s="1">
        <f t="shared" si="369"/>
        <v>1286</v>
      </c>
      <c r="W7922" t="str">
        <f t="shared" ca="1" si="370"/>
        <v>North</v>
      </c>
      <c r="X7922" s="6">
        <f t="shared" si="371"/>
        <v>1049.3029759812048</v>
      </c>
    </row>
    <row r="7923" spans="1:24" x14ac:dyDescent="0.3">
      <c r="A7923" t="s">
        <v>8998</v>
      </c>
      <c r="B7923" t="str">
        <f ca="1">PROPER(TRIM(Table1[[#This Row],[Campaign Name]]))</f>
        <v>Festive Offer</v>
      </c>
      <c r="C7923" t="str">
        <f ca="1">PROPER(TRIM(Table1[[#This Row],[Campaign Type]]))</f>
        <v>Awareness</v>
      </c>
      <c r="D7923" t="str">
        <f ca="1">PROPER(TRIM(Table1[[#This Row],[Marketing Channel]]))</f>
        <v>Meta Ads</v>
      </c>
      <c r="E7923" t="s">
        <v>1265</v>
      </c>
      <c r="F7923" t="s">
        <v>442</v>
      </c>
      <c r="G7923" t="s">
        <v>46</v>
      </c>
      <c r="H7923" t="s">
        <v>30</v>
      </c>
      <c r="I7923" t="s">
        <v>24</v>
      </c>
      <c r="J7923" t="s">
        <v>63</v>
      </c>
      <c r="K7923">
        <v>139521</v>
      </c>
      <c r="L7923">
        <v>3093</v>
      </c>
      <c r="M7923">
        <v>2.2200000000000002</v>
      </c>
      <c r="N7923">
        <v>876</v>
      </c>
      <c r="O7923">
        <v>28.32</v>
      </c>
      <c r="P7923">
        <v>13094.99</v>
      </c>
      <c r="Q7923">
        <v>30705.29</v>
      </c>
      <c r="R7923" s="6">
        <v>134.48120235296096</v>
      </c>
      <c r="S7923">
        <v>251</v>
      </c>
      <c r="T7923" t="str">
        <f ca="1">PROPER(TRIM(Table1[[#This Row],[Campaign Status]]))</f>
        <v>Completed</v>
      </c>
      <c r="V7923" s="1">
        <f t="shared" si="369"/>
        <v>876</v>
      </c>
      <c r="W7923" t="str">
        <f t="shared" ca="1" si="370"/>
        <v>South</v>
      </c>
      <c r="X7923" s="6">
        <f t="shared" si="371"/>
        <v>226.6110546767317</v>
      </c>
    </row>
    <row r="7924" spans="1:24" x14ac:dyDescent="0.3">
      <c r="A7924" t="s">
        <v>8999</v>
      </c>
      <c r="B7924" t="str">
        <f ca="1">PROPER(TRIM(Table1[[#This Row],[Campaign Name]]))</f>
        <v>Mega Discount</v>
      </c>
      <c r="C7924" t="str">
        <f ca="1">PROPER(TRIM(Table1[[#This Row],[Campaign Type]]))</f>
        <v>Lead Gen</v>
      </c>
      <c r="D7924" t="str">
        <f ca="1">PROPER(TRIM(Table1[[#This Row],[Marketing Channel]]))</f>
        <v>Youtube</v>
      </c>
      <c r="E7924" t="s">
        <v>191</v>
      </c>
      <c r="F7924" t="s">
        <v>1411</v>
      </c>
      <c r="G7924" t="s">
        <v>46</v>
      </c>
      <c r="H7924" t="s">
        <v>30</v>
      </c>
      <c r="I7924" t="s">
        <v>68</v>
      </c>
      <c r="J7924" t="s">
        <v>32</v>
      </c>
      <c r="K7924">
        <v>75980</v>
      </c>
      <c r="L7924">
        <v>1966</v>
      </c>
      <c r="M7924">
        <v>2.59</v>
      </c>
      <c r="N7924">
        <v>434</v>
      </c>
      <c r="O7924">
        <v>22.08</v>
      </c>
      <c r="P7924">
        <v>11587.35</v>
      </c>
      <c r="Q7924">
        <v>18193.62</v>
      </c>
      <c r="R7924" s="6">
        <v>57.012776864425419</v>
      </c>
      <c r="S7924">
        <v>83</v>
      </c>
      <c r="T7924" t="str">
        <f ca="1">PROPER(TRIM(Table1[[#This Row],[Campaign Status]]))</f>
        <v>Active</v>
      </c>
      <c r="V7924" s="1">
        <f t="shared" si="369"/>
        <v>434</v>
      </c>
      <c r="W7924" t="str">
        <f t="shared" ca="1" si="370"/>
        <v>South</v>
      </c>
      <c r="X7924" s="6">
        <f t="shared" si="371"/>
        <v>134.48120235296096</v>
      </c>
    </row>
    <row r="7925" spans="1:24" x14ac:dyDescent="0.3">
      <c r="A7925" t="s">
        <v>9000</v>
      </c>
      <c r="B7925" t="str">
        <f ca="1">PROPER(TRIM(Table1[[#This Row],[Campaign Name]]))</f>
        <v>Mega Discount</v>
      </c>
      <c r="C7925" t="str">
        <f ca="1">PROPER(TRIM(Table1[[#This Row],[Campaign Type]]))</f>
        <v>Awareness</v>
      </c>
      <c r="D7925" t="str">
        <f ca="1">PROPER(TRIM(Table1[[#This Row],[Marketing Channel]]))</f>
        <v>Linkedin</v>
      </c>
      <c r="E7925" t="s">
        <v>1354</v>
      </c>
      <c r="F7925" t="s">
        <v>551</v>
      </c>
      <c r="G7925" t="s">
        <v>29</v>
      </c>
      <c r="H7925" t="s">
        <v>61</v>
      </c>
      <c r="I7925" t="s">
        <v>31</v>
      </c>
      <c r="J7925" t="s">
        <v>32</v>
      </c>
      <c r="K7925">
        <v>80629</v>
      </c>
      <c r="L7925">
        <v>4978</v>
      </c>
      <c r="M7925">
        <v>6.17</v>
      </c>
      <c r="N7925">
        <v>1097</v>
      </c>
      <c r="O7925">
        <v>22.04</v>
      </c>
      <c r="P7925">
        <v>7614.32</v>
      </c>
      <c r="Q7925">
        <v>20215.37</v>
      </c>
      <c r="R7925" s="6">
        <v>165.49146870633226</v>
      </c>
      <c r="S7925">
        <v>562</v>
      </c>
      <c r="T7925" t="str">
        <f ca="1">PROPER(TRIM(Table1[[#This Row],[Campaign Status]]))</f>
        <v>Paused</v>
      </c>
      <c r="V7925" s="1">
        <f t="shared" si="369"/>
        <v>1097</v>
      </c>
      <c r="W7925" t="str">
        <f t="shared" ca="1" si="370"/>
        <v>North</v>
      </c>
      <c r="X7925" s="6">
        <f t="shared" si="371"/>
        <v>57.012776864425419</v>
      </c>
    </row>
    <row r="7926" spans="1:24" x14ac:dyDescent="0.3">
      <c r="A7926" t="s">
        <v>9001</v>
      </c>
      <c r="B7926" t="str">
        <f ca="1">PROPER(TRIM(Table1[[#This Row],[Campaign Name]]))</f>
        <v>New Launch</v>
      </c>
      <c r="C7926" t="str">
        <f ca="1">PROPER(TRIM(Table1[[#This Row],[Campaign Type]]))</f>
        <v>Sales</v>
      </c>
      <c r="D7926" t="str">
        <f ca="1">PROPER(TRIM(Table1[[#This Row],[Marketing Channel]]))</f>
        <v>Instagram</v>
      </c>
      <c r="E7926" t="s">
        <v>3010</v>
      </c>
      <c r="F7926" t="s">
        <v>1016</v>
      </c>
      <c r="G7926" t="s">
        <v>11141</v>
      </c>
      <c r="H7926" t="s">
        <v>36</v>
      </c>
      <c r="I7926" t="s">
        <v>68</v>
      </c>
      <c r="J7926" t="s">
        <v>63</v>
      </c>
      <c r="K7926">
        <v>88948</v>
      </c>
      <c r="L7926">
        <v>6563</v>
      </c>
      <c r="M7926">
        <v>7.38</v>
      </c>
      <c r="N7926">
        <v>1219</v>
      </c>
      <c r="O7926">
        <v>18.57</v>
      </c>
      <c r="P7926">
        <v>250</v>
      </c>
      <c r="Q7926">
        <v>5972.11</v>
      </c>
      <c r="R7926" s="6">
        <v>2288.8440000000001</v>
      </c>
      <c r="S7926">
        <v>1159</v>
      </c>
      <c r="T7926" t="str">
        <f ca="1">PROPER(TRIM(Table1[[#This Row],[Campaign Status]]))</f>
        <v>Paused</v>
      </c>
      <c r="V7926" s="1">
        <f t="shared" si="369"/>
        <v>1219</v>
      </c>
      <c r="W7926" t="str">
        <f t="shared" ca="1" si="370"/>
        <v>west</v>
      </c>
      <c r="X7926" s="6">
        <f t="shared" si="371"/>
        <v>165.49146870633226</v>
      </c>
    </row>
    <row r="7927" spans="1:24" x14ac:dyDescent="0.3">
      <c r="A7927" t="s">
        <v>9002</v>
      </c>
      <c r="B7927" t="str">
        <f ca="1">PROPER(TRIM(Table1[[#This Row],[Campaign Name]]))</f>
        <v>Mega Discount</v>
      </c>
      <c r="C7927" t="str">
        <f ca="1">PROPER(TRIM(Table1[[#This Row],[Campaign Type]]))</f>
        <v>Sales</v>
      </c>
      <c r="D7927" t="str">
        <f ca="1">PROPER(TRIM(Table1[[#This Row],[Marketing Channel]]))</f>
        <v>Google Ads</v>
      </c>
      <c r="E7927" t="s">
        <v>1189</v>
      </c>
      <c r="F7927" t="s">
        <v>988</v>
      </c>
      <c r="G7927" t="s">
        <v>11141</v>
      </c>
      <c r="H7927" t="s">
        <v>23</v>
      </c>
      <c r="I7927" t="s">
        <v>24</v>
      </c>
      <c r="J7927" t="s">
        <v>63</v>
      </c>
      <c r="K7927">
        <v>132112</v>
      </c>
      <c r="L7927">
        <v>19672</v>
      </c>
      <c r="M7927">
        <v>14.89</v>
      </c>
      <c r="N7927">
        <v>848</v>
      </c>
      <c r="O7927">
        <v>4.3099999999999996</v>
      </c>
      <c r="P7927">
        <v>4823.1099999999997</v>
      </c>
      <c r="Q7927">
        <v>15984.36</v>
      </c>
      <c r="R7927" s="6">
        <v>231.41188983871405</v>
      </c>
      <c r="S7927">
        <v>659</v>
      </c>
      <c r="T7927" t="str">
        <f ca="1">PROPER(TRIM(Table1[[#This Row],[Campaign Status]]))</f>
        <v>Completed</v>
      </c>
      <c r="V7927" s="1">
        <f t="shared" si="369"/>
        <v>848</v>
      </c>
      <c r="W7927" t="str">
        <f t="shared" ca="1" si="370"/>
        <v>west</v>
      </c>
      <c r="X7927" s="6">
        <f t="shared" si="371"/>
        <v>2288.8440000000001</v>
      </c>
    </row>
    <row r="7928" spans="1:24" hidden="1" x14ac:dyDescent="0.3">
      <c r="A7928" t="s">
        <v>9003</v>
      </c>
      <c r="B7928" t="str">
        <f ca="1">PROPER(TRIM(Table1[[#This Row],[Campaign Name]]))</f>
        <v>Summer Sale</v>
      </c>
      <c r="C7928" t="str">
        <f ca="1">PROPER(TRIM(Table1[[#This Row],[Campaign Type]]))</f>
        <v>Awareness</v>
      </c>
      <c r="D7928" t="str">
        <f ca="1">PROPER(TRIM(Table1[[#This Row],[Marketing Channel]]))</f>
        <v>Email</v>
      </c>
      <c r="E7928" t="s">
        <v>921</v>
      </c>
      <c r="F7928" t="s">
        <v>362</v>
      </c>
      <c r="G7928" t="s">
        <v>41</v>
      </c>
      <c r="H7928" t="s">
        <v>11140</v>
      </c>
      <c r="I7928" t="s">
        <v>31</v>
      </c>
      <c r="J7928" t="s">
        <v>63</v>
      </c>
      <c r="K7928">
        <v>180585</v>
      </c>
      <c r="L7928">
        <v>11520</v>
      </c>
      <c r="M7928">
        <v>6.38</v>
      </c>
      <c r="N7928">
        <v>3743</v>
      </c>
      <c r="O7928">
        <v>32.49</v>
      </c>
      <c r="P7928">
        <v>4021.4266195524165</v>
      </c>
      <c r="R7928" s="6" t="e">
        <v>#VALUE!</v>
      </c>
      <c r="S7928">
        <v>2599</v>
      </c>
      <c r="T7928" t="str">
        <f ca="1">PROPER(TRIM(Table1[[#This Row],[Campaign Status]]))</f>
        <v>Paused</v>
      </c>
      <c r="V7928" s="1">
        <f t="shared" si="369"/>
        <v>3743</v>
      </c>
      <c r="W7928" t="str">
        <f t="shared" ca="1" si="370"/>
        <v>East</v>
      </c>
      <c r="X7928" s="6">
        <f t="shared" si="371"/>
        <v>231.41188983871405</v>
      </c>
    </row>
    <row r="7929" spans="1:24" x14ac:dyDescent="0.3">
      <c r="A7929" t="s">
        <v>9004</v>
      </c>
      <c r="B7929" t="str">
        <f ca="1">PROPER(TRIM(Table1[[#This Row],[Campaign Name]]))</f>
        <v>New Launch</v>
      </c>
      <c r="C7929" t="str">
        <f ca="1">PROPER(TRIM(Table1[[#This Row],[Campaign Type]]))</f>
        <v>Sales</v>
      </c>
      <c r="D7929" t="str">
        <f ca="1">PROPER(TRIM(Table1[[#This Row],[Marketing Channel]]))</f>
        <v>Youtube</v>
      </c>
      <c r="E7929" t="s">
        <v>1356</v>
      </c>
      <c r="F7929" t="s">
        <v>246</v>
      </c>
      <c r="G7929" t="s">
        <v>29</v>
      </c>
      <c r="H7929" t="s">
        <v>99</v>
      </c>
      <c r="I7929" t="s">
        <v>68</v>
      </c>
      <c r="J7929" t="s">
        <v>32</v>
      </c>
      <c r="K7929">
        <v>64800</v>
      </c>
      <c r="L7929">
        <v>147</v>
      </c>
      <c r="M7929">
        <v>0.23</v>
      </c>
      <c r="N7929">
        <v>31</v>
      </c>
      <c r="O7929">
        <v>21.09</v>
      </c>
      <c r="P7929">
        <v>3891.7088323699436</v>
      </c>
      <c r="Q7929">
        <v>48935.32</v>
      </c>
      <c r="R7929" s="6">
        <v>1157.4250055135738</v>
      </c>
      <c r="S7929">
        <v>15</v>
      </c>
      <c r="T7929" t="str">
        <f ca="1">PROPER(TRIM(Table1[[#This Row],[Campaign Status]]))</f>
        <v>Paused</v>
      </c>
      <c r="V7929" s="1">
        <f t="shared" si="369"/>
        <v>31</v>
      </c>
      <c r="W7929" t="str">
        <f t="shared" ca="1" si="370"/>
        <v>North</v>
      </c>
      <c r="X7929" s="6" t="e">
        <f t="shared" si="371"/>
        <v>#VALUE!</v>
      </c>
    </row>
    <row r="7930" spans="1:24" x14ac:dyDescent="0.3">
      <c r="A7930" t="s">
        <v>9005</v>
      </c>
      <c r="B7930" t="str">
        <f ca="1">PROPER(TRIM(Table1[[#This Row],[Campaign Name]]))</f>
        <v>Summer Sale</v>
      </c>
      <c r="C7930" t="str">
        <f ca="1">PROPER(TRIM(Table1[[#This Row],[Campaign Type]]))</f>
        <v>Sales</v>
      </c>
      <c r="D7930" t="str">
        <f ca="1">PROPER(TRIM(Table1[[#This Row],[Marketing Channel]]))</f>
        <v>Youtube</v>
      </c>
      <c r="E7930" t="s">
        <v>2910</v>
      </c>
      <c r="F7930" t="s">
        <v>312</v>
      </c>
      <c r="G7930" t="s">
        <v>11141</v>
      </c>
      <c r="H7930" t="s">
        <v>36</v>
      </c>
      <c r="I7930" t="s">
        <v>68</v>
      </c>
      <c r="J7930" t="s">
        <v>63</v>
      </c>
      <c r="K7930">
        <v>174266</v>
      </c>
      <c r="L7930">
        <v>10001</v>
      </c>
      <c r="M7930">
        <v>5.74</v>
      </c>
      <c r="N7930">
        <v>481</v>
      </c>
      <c r="O7930">
        <v>4.8099999999999996</v>
      </c>
      <c r="P7930">
        <v>250</v>
      </c>
      <c r="Q7930">
        <v>6537.18</v>
      </c>
      <c r="R7930" s="6">
        <v>2514.8720000000003</v>
      </c>
      <c r="S7930">
        <v>82</v>
      </c>
      <c r="T7930" t="str">
        <f ca="1">PROPER(TRIM(Table1[[#This Row],[Campaign Status]]))</f>
        <v>Active</v>
      </c>
      <c r="V7930" s="1">
        <f t="shared" si="369"/>
        <v>481</v>
      </c>
      <c r="W7930" t="str">
        <f t="shared" ca="1" si="370"/>
        <v>west</v>
      </c>
      <c r="X7930" s="6">
        <f t="shared" si="371"/>
        <v>1157.4250055135738</v>
      </c>
    </row>
    <row r="7931" spans="1:24" x14ac:dyDescent="0.3">
      <c r="A7931" t="s">
        <v>9006</v>
      </c>
      <c r="B7931" t="str">
        <f ca="1">PROPER(TRIM(Table1[[#This Row],[Campaign Name]]))</f>
        <v>Summer Sale</v>
      </c>
      <c r="C7931" t="str">
        <f ca="1">PROPER(TRIM(Table1[[#This Row],[Campaign Type]]))</f>
        <v>Awareness</v>
      </c>
      <c r="D7931" t="str">
        <f ca="1">PROPER(TRIM(Table1[[#This Row],[Marketing Channel]]))</f>
        <v>Google Ads</v>
      </c>
      <c r="E7931" t="s">
        <v>91</v>
      </c>
      <c r="F7931" t="s">
        <v>1220</v>
      </c>
      <c r="G7931" t="s">
        <v>11141</v>
      </c>
      <c r="H7931" t="s">
        <v>23</v>
      </c>
      <c r="I7931" t="s">
        <v>31</v>
      </c>
      <c r="J7931" t="s">
        <v>63</v>
      </c>
      <c r="K7931">
        <v>82991</v>
      </c>
      <c r="L7931">
        <v>6272</v>
      </c>
      <c r="M7931">
        <v>7.56</v>
      </c>
      <c r="N7931">
        <v>301</v>
      </c>
      <c r="O7931">
        <v>4.8</v>
      </c>
      <c r="P7931">
        <v>3988.1535696969677</v>
      </c>
      <c r="Q7931">
        <v>14340.28</v>
      </c>
      <c r="R7931" s="6">
        <v>259.57191089533745</v>
      </c>
      <c r="S7931">
        <v>145</v>
      </c>
      <c r="T7931" t="str">
        <f ca="1">PROPER(TRIM(Table1[[#This Row],[Campaign Status]]))</f>
        <v>Completed</v>
      </c>
      <c r="V7931" s="1">
        <f t="shared" si="369"/>
        <v>301</v>
      </c>
      <c r="W7931" t="str">
        <f t="shared" ca="1" si="370"/>
        <v>west</v>
      </c>
      <c r="X7931" s="6">
        <f t="shared" si="371"/>
        <v>2514.8720000000003</v>
      </c>
    </row>
    <row r="7932" spans="1:24" x14ac:dyDescent="0.3">
      <c r="A7932" t="s">
        <v>9007</v>
      </c>
      <c r="B7932" t="str">
        <f ca="1">PROPER(TRIM(Table1[[#This Row],[Campaign Name]]))</f>
        <v>Festive Offer</v>
      </c>
      <c r="C7932" t="str">
        <f ca="1">PROPER(TRIM(Table1[[#This Row],[Campaign Type]]))</f>
        <v>Retargeting</v>
      </c>
      <c r="D7932" t="str">
        <f ca="1">PROPER(TRIM(Table1[[#This Row],[Marketing Channel]]))</f>
        <v>Google Ads</v>
      </c>
      <c r="E7932" t="s">
        <v>2067</v>
      </c>
      <c r="F7932" t="s">
        <v>339</v>
      </c>
      <c r="G7932" t="s">
        <v>29</v>
      </c>
      <c r="H7932" t="s">
        <v>61</v>
      </c>
      <c r="I7932" t="s">
        <v>68</v>
      </c>
      <c r="J7932" t="s">
        <v>25</v>
      </c>
      <c r="K7932">
        <v>85708</v>
      </c>
      <c r="L7932">
        <v>4704</v>
      </c>
      <c r="M7932">
        <v>5.49</v>
      </c>
      <c r="N7932">
        <v>157</v>
      </c>
      <c r="O7932">
        <v>3.34</v>
      </c>
      <c r="P7932">
        <v>6423.99</v>
      </c>
      <c r="Q7932">
        <v>39639.01</v>
      </c>
      <c r="R7932" s="6">
        <v>517.04657074497322</v>
      </c>
      <c r="S7932">
        <v>34</v>
      </c>
      <c r="T7932" t="str">
        <f ca="1">PROPER(TRIM(Table1[[#This Row],[Campaign Status]]))</f>
        <v>Paused</v>
      </c>
      <c r="V7932" s="1">
        <f t="shared" si="369"/>
        <v>157</v>
      </c>
      <c r="W7932" t="str">
        <f t="shared" ca="1" si="370"/>
        <v>North</v>
      </c>
      <c r="X7932" s="6">
        <f t="shared" si="371"/>
        <v>259.57191089533745</v>
      </c>
    </row>
    <row r="7933" spans="1:24" x14ac:dyDescent="0.3">
      <c r="A7933" t="s">
        <v>9008</v>
      </c>
      <c r="B7933" t="str">
        <f ca="1">PROPER(TRIM(Table1[[#This Row],[Campaign Name]]))</f>
        <v>Flash Sale</v>
      </c>
      <c r="C7933" t="str">
        <f ca="1">PROPER(TRIM(Table1[[#This Row],[Campaign Type]]))</f>
        <v>Awareness</v>
      </c>
      <c r="D7933" t="str">
        <f ca="1">PROPER(TRIM(Table1[[#This Row],[Marketing Channel]]))</f>
        <v>Meta Ads</v>
      </c>
      <c r="E7933" t="s">
        <v>2856</v>
      </c>
      <c r="F7933" t="s">
        <v>229</v>
      </c>
      <c r="G7933" t="s">
        <v>29</v>
      </c>
      <c r="H7933" t="s">
        <v>67</v>
      </c>
      <c r="I7933" t="s">
        <v>68</v>
      </c>
      <c r="J7933" t="s">
        <v>32</v>
      </c>
      <c r="K7933">
        <v>17958</v>
      </c>
      <c r="L7933">
        <v>1967</v>
      </c>
      <c r="M7933">
        <v>10.95</v>
      </c>
      <c r="N7933">
        <v>50</v>
      </c>
      <c r="O7933">
        <v>2.54</v>
      </c>
      <c r="P7933">
        <v>11207.13</v>
      </c>
      <c r="Q7933">
        <v>28507.91</v>
      </c>
      <c r="R7933" s="6">
        <v>154.37297506141178</v>
      </c>
      <c r="S7933">
        <v>42</v>
      </c>
      <c r="T7933" t="str">
        <f ca="1">PROPER(TRIM(Table1[[#This Row],[Campaign Status]]))</f>
        <v>Paused</v>
      </c>
      <c r="V7933" s="1">
        <f t="shared" si="369"/>
        <v>50</v>
      </c>
      <c r="W7933" t="str">
        <f t="shared" ca="1" si="370"/>
        <v>North</v>
      </c>
      <c r="X7933" s="6">
        <f t="shared" si="371"/>
        <v>517.04657074497322</v>
      </c>
    </row>
    <row r="7934" spans="1:24" x14ac:dyDescent="0.3">
      <c r="A7934" t="s">
        <v>9009</v>
      </c>
      <c r="B7934" t="str">
        <f ca="1">PROPER(TRIM(Table1[[#This Row],[Campaign Name]]))</f>
        <v>Festive Offer</v>
      </c>
      <c r="C7934" t="str">
        <f ca="1">PROPER(TRIM(Table1[[#This Row],[Campaign Type]]))</f>
        <v>Retargeting</v>
      </c>
      <c r="D7934" t="str">
        <f ca="1">PROPER(TRIM(Table1[[#This Row],[Marketing Channel]]))</f>
        <v>Meta Ads</v>
      </c>
      <c r="E7934" t="s">
        <v>3312</v>
      </c>
      <c r="F7934" t="s">
        <v>211</v>
      </c>
      <c r="G7934" t="s">
        <v>11141</v>
      </c>
      <c r="H7934" t="s">
        <v>54</v>
      </c>
      <c r="I7934" t="s">
        <v>68</v>
      </c>
      <c r="J7934" t="s">
        <v>32</v>
      </c>
      <c r="K7934">
        <v>173108</v>
      </c>
      <c r="L7934">
        <v>9474</v>
      </c>
      <c r="M7934">
        <v>5.47</v>
      </c>
      <c r="N7934">
        <v>959</v>
      </c>
      <c r="O7934">
        <v>10.119999999999999</v>
      </c>
      <c r="P7934">
        <v>3817.8497265160554</v>
      </c>
      <c r="Q7934">
        <v>32232.43</v>
      </c>
      <c r="R7934" s="6">
        <v>744.25612082467728</v>
      </c>
      <c r="S7934">
        <v>513</v>
      </c>
      <c r="T7934" t="str">
        <f ca="1">PROPER(TRIM(Table1[[#This Row],[Campaign Status]]))</f>
        <v>Completed</v>
      </c>
      <c r="V7934" s="1">
        <f t="shared" si="369"/>
        <v>959</v>
      </c>
      <c r="W7934" t="str">
        <f t="shared" ca="1" si="370"/>
        <v>west</v>
      </c>
      <c r="X7934" s="6">
        <f t="shared" si="371"/>
        <v>154.37297506141178</v>
      </c>
    </row>
    <row r="7935" spans="1:24" x14ac:dyDescent="0.3">
      <c r="A7935" t="s">
        <v>9010</v>
      </c>
      <c r="B7935" t="str">
        <f ca="1">PROPER(TRIM(Table1[[#This Row],[Campaign Name]]))</f>
        <v>Flash Sale</v>
      </c>
      <c r="C7935" t="str">
        <f ca="1">PROPER(TRIM(Table1[[#This Row],[Campaign Type]]))</f>
        <v>Lead Gen</v>
      </c>
      <c r="D7935" t="str">
        <f ca="1">PROPER(TRIM(Table1[[#This Row],[Marketing Channel]]))</f>
        <v>Linkedin</v>
      </c>
      <c r="E7935" t="s">
        <v>1654</v>
      </c>
      <c r="F7935" t="s">
        <v>415</v>
      </c>
      <c r="G7935" t="s">
        <v>46</v>
      </c>
      <c r="H7935" t="s">
        <v>30</v>
      </c>
      <c r="I7935" t="s">
        <v>31</v>
      </c>
      <c r="J7935" t="s">
        <v>25</v>
      </c>
      <c r="K7935">
        <v>196081</v>
      </c>
      <c r="L7935">
        <v>10326</v>
      </c>
      <c r="M7935">
        <v>5.27</v>
      </c>
      <c r="N7935">
        <v>1738</v>
      </c>
      <c r="O7935">
        <v>16.829999999999998</v>
      </c>
      <c r="P7935">
        <v>250</v>
      </c>
      <c r="Q7935">
        <v>28723.72</v>
      </c>
      <c r="R7935" s="6">
        <v>11389.487999999999</v>
      </c>
      <c r="S7935">
        <v>523</v>
      </c>
      <c r="T7935" t="str">
        <f ca="1">PROPER(TRIM(Table1[[#This Row],[Campaign Status]]))</f>
        <v>Completed</v>
      </c>
      <c r="V7935" s="1">
        <f t="shared" si="369"/>
        <v>1738</v>
      </c>
      <c r="W7935" t="str">
        <f t="shared" ca="1" si="370"/>
        <v>South</v>
      </c>
      <c r="X7935" s="6">
        <f t="shared" si="371"/>
        <v>744.25612082467728</v>
      </c>
    </row>
    <row r="7936" spans="1:24" x14ac:dyDescent="0.3">
      <c r="A7936" t="s">
        <v>9011</v>
      </c>
      <c r="B7936" t="str">
        <f ca="1">PROPER(TRIM(Table1[[#This Row],[Campaign Name]]))</f>
        <v>Summer Sale</v>
      </c>
      <c r="C7936" t="str">
        <f ca="1">PROPER(TRIM(Table1[[#This Row],[Campaign Type]]))</f>
        <v>Awareness</v>
      </c>
      <c r="D7936" t="str">
        <f ca="1">PROPER(TRIM(Table1[[#This Row],[Marketing Channel]]))</f>
        <v>Google Ads</v>
      </c>
      <c r="E7936" t="s">
        <v>2347</v>
      </c>
      <c r="F7936" t="s">
        <v>965</v>
      </c>
      <c r="G7936" t="s">
        <v>46</v>
      </c>
      <c r="H7936" t="s">
        <v>30</v>
      </c>
      <c r="I7936" t="s">
        <v>31</v>
      </c>
      <c r="J7936" t="s">
        <v>25</v>
      </c>
      <c r="K7936">
        <v>139657</v>
      </c>
      <c r="L7936">
        <v>7600</v>
      </c>
      <c r="M7936">
        <v>5.44</v>
      </c>
      <c r="N7936">
        <v>1108</v>
      </c>
      <c r="O7936">
        <v>14.58</v>
      </c>
      <c r="P7936">
        <v>250</v>
      </c>
      <c r="Q7936">
        <v>40635.67</v>
      </c>
      <c r="R7936" s="6">
        <v>16154.267999999998</v>
      </c>
      <c r="S7936">
        <v>676</v>
      </c>
      <c r="T7936" t="str">
        <f ca="1">PROPER(TRIM(Table1[[#This Row],[Campaign Status]]))</f>
        <v>Active</v>
      </c>
      <c r="V7936" s="1">
        <f t="shared" si="369"/>
        <v>1108</v>
      </c>
      <c r="W7936" t="str">
        <f t="shared" ca="1" si="370"/>
        <v>South</v>
      </c>
      <c r="X7936" s="6">
        <f t="shared" si="371"/>
        <v>11389.487999999999</v>
      </c>
    </row>
    <row r="7937" spans="1:24" x14ac:dyDescent="0.3">
      <c r="A7937" t="s">
        <v>9012</v>
      </c>
      <c r="B7937" t="str">
        <f ca="1">PROPER(TRIM(Table1[[#This Row],[Campaign Name]]))</f>
        <v>Summer Sale</v>
      </c>
      <c r="C7937" t="str">
        <f ca="1">PROPER(TRIM(Table1[[#This Row],[Campaign Type]]))</f>
        <v>Awareness</v>
      </c>
      <c r="D7937" t="str">
        <f ca="1">PROPER(TRIM(Table1[[#This Row],[Marketing Channel]]))</f>
        <v>Google Ads</v>
      </c>
      <c r="E7937" t="s">
        <v>2618</v>
      </c>
      <c r="F7937" t="s">
        <v>1296</v>
      </c>
      <c r="G7937" t="s">
        <v>11141</v>
      </c>
      <c r="H7937" t="s">
        <v>36</v>
      </c>
      <c r="I7937" t="s">
        <v>24</v>
      </c>
      <c r="J7937" t="s">
        <v>32</v>
      </c>
      <c r="K7937">
        <v>101078</v>
      </c>
      <c r="L7937">
        <v>2881</v>
      </c>
      <c r="M7937">
        <v>2.85</v>
      </c>
      <c r="N7937">
        <v>205</v>
      </c>
      <c r="O7937">
        <v>7.12</v>
      </c>
      <c r="P7937">
        <v>250</v>
      </c>
      <c r="Q7937">
        <v>4957.09</v>
      </c>
      <c r="R7937" s="6">
        <v>1882.836</v>
      </c>
      <c r="S7937">
        <v>37</v>
      </c>
      <c r="T7937" t="str">
        <f ca="1">PROPER(TRIM(Table1[[#This Row],[Campaign Status]]))</f>
        <v>Paused</v>
      </c>
      <c r="V7937" s="1">
        <f t="shared" si="369"/>
        <v>205</v>
      </c>
      <c r="W7937" t="str">
        <f t="shared" ca="1" si="370"/>
        <v>west</v>
      </c>
      <c r="X7937" s="6">
        <f t="shared" si="371"/>
        <v>16154.267999999998</v>
      </c>
    </row>
    <row r="7938" spans="1:24" x14ac:dyDescent="0.3">
      <c r="A7938" t="s">
        <v>9013</v>
      </c>
      <c r="B7938" t="str">
        <f ca="1">PROPER(TRIM(Table1[[#This Row],[Campaign Name]]))</f>
        <v>Summer Sale</v>
      </c>
      <c r="C7938" t="str">
        <f ca="1">PROPER(TRIM(Table1[[#This Row],[Campaign Type]]))</f>
        <v>Lead Gen</v>
      </c>
      <c r="D7938" t="str">
        <f ca="1">PROPER(TRIM(Table1[[#This Row],[Marketing Channel]]))</f>
        <v>Meta Ads</v>
      </c>
      <c r="E7938" t="s">
        <v>1165</v>
      </c>
      <c r="F7938" t="s">
        <v>2257</v>
      </c>
      <c r="G7938" t="s">
        <v>46</v>
      </c>
      <c r="H7938" t="s">
        <v>30</v>
      </c>
      <c r="I7938" t="s">
        <v>31</v>
      </c>
      <c r="J7938" t="s">
        <v>32</v>
      </c>
      <c r="K7938">
        <v>61808</v>
      </c>
      <c r="L7938">
        <v>3538</v>
      </c>
      <c r="M7938">
        <v>5.72</v>
      </c>
      <c r="N7938">
        <v>1021</v>
      </c>
      <c r="O7938">
        <v>28.86</v>
      </c>
      <c r="P7938">
        <v>3817.8497265160554</v>
      </c>
      <c r="Q7938">
        <v>45237.87</v>
      </c>
      <c r="R7938" s="6">
        <v>1084.9044158498459</v>
      </c>
      <c r="S7938">
        <v>815</v>
      </c>
      <c r="T7938" t="str">
        <f ca="1">PROPER(TRIM(Table1[[#This Row],[Campaign Status]]))</f>
        <v>Active</v>
      </c>
      <c r="V7938" s="1">
        <f t="shared" ref="V7938:V8001" si="372">IF(N7938="",ROUND(L7938*O7938/100,0),N7938)</f>
        <v>1021</v>
      </c>
      <c r="W7938" t="str">
        <f t="shared" ca="1" si="370"/>
        <v>South</v>
      </c>
      <c r="X7938" s="6">
        <f t="shared" si="371"/>
        <v>1882.836</v>
      </c>
    </row>
    <row r="7939" spans="1:24" x14ac:dyDescent="0.3">
      <c r="A7939" t="s">
        <v>9014</v>
      </c>
      <c r="B7939" t="str">
        <f ca="1">PROPER(TRIM(Table1[[#This Row],[Campaign Name]]))</f>
        <v>Mega Discount</v>
      </c>
      <c r="C7939" t="str">
        <f ca="1">PROPER(TRIM(Table1[[#This Row],[Campaign Type]]))</f>
        <v>Sales</v>
      </c>
      <c r="D7939" t="str">
        <f ca="1">PROPER(TRIM(Table1[[#This Row],[Marketing Channel]]))</f>
        <v>Instagram</v>
      </c>
      <c r="E7939" t="s">
        <v>2030</v>
      </c>
      <c r="F7939" t="s">
        <v>173</v>
      </c>
      <c r="G7939" t="s">
        <v>46</v>
      </c>
      <c r="H7939" t="s">
        <v>30</v>
      </c>
      <c r="I7939" t="s">
        <v>68</v>
      </c>
      <c r="J7939" t="s">
        <v>63</v>
      </c>
      <c r="K7939">
        <v>122503</v>
      </c>
      <c r="L7939">
        <v>4080</v>
      </c>
      <c r="M7939">
        <v>3.33</v>
      </c>
      <c r="N7939">
        <v>932</v>
      </c>
      <c r="O7939">
        <v>22.84</v>
      </c>
      <c r="P7939">
        <v>12793.6</v>
      </c>
      <c r="Q7939">
        <v>22079.26</v>
      </c>
      <c r="R7939" s="6">
        <v>72.580509004502233</v>
      </c>
      <c r="S7939">
        <v>98</v>
      </c>
      <c r="T7939" t="str">
        <f ca="1">PROPER(TRIM(Table1[[#This Row],[Campaign Status]]))</f>
        <v>Completed</v>
      </c>
      <c r="V7939" s="1">
        <f t="shared" si="372"/>
        <v>932</v>
      </c>
      <c r="W7939" t="str">
        <f t="shared" ref="W7939:W8002" ca="1" si="373">IF(OR(D7939="Delhi",D7939="lucknow",D7939="jaipur"),"North",IF(OR(D7939="Bengaluru",D7939="chennai"),"South",IF(D7939="Kolkata","East",IF(OR(D7939="Mumbai",D7939="Pune",D7939="Ahmedabad"),"west","unknown"))))</f>
        <v>South</v>
      </c>
      <c r="X7939" s="6">
        <f t="shared" si="371"/>
        <v>1084.9044158498459</v>
      </c>
    </row>
    <row r="7940" spans="1:24" x14ac:dyDescent="0.3">
      <c r="A7940" t="s">
        <v>9015</v>
      </c>
      <c r="B7940" t="str">
        <f ca="1">PROPER(TRIM(Table1[[#This Row],[Campaign Name]]))</f>
        <v>Summer Sale</v>
      </c>
      <c r="C7940" t="str">
        <f ca="1">PROPER(TRIM(Table1[[#This Row],[Campaign Type]]))</f>
        <v>Retargeting</v>
      </c>
      <c r="D7940" t="str">
        <f ca="1">PROPER(TRIM(Table1[[#This Row],[Marketing Channel]]))</f>
        <v>Linkedin</v>
      </c>
      <c r="E7940" t="s">
        <v>5260</v>
      </c>
      <c r="F7940" t="s">
        <v>936</v>
      </c>
      <c r="G7940" t="s">
        <v>29</v>
      </c>
      <c r="H7940" t="s">
        <v>61</v>
      </c>
      <c r="I7940" t="s">
        <v>68</v>
      </c>
      <c r="J7940" t="s">
        <v>32</v>
      </c>
      <c r="K7940">
        <v>151530</v>
      </c>
      <c r="L7940">
        <v>19029</v>
      </c>
      <c r="M7940">
        <v>12.56</v>
      </c>
      <c r="N7940">
        <v>1680</v>
      </c>
      <c r="O7940">
        <v>8.83</v>
      </c>
      <c r="P7940">
        <v>3830.4648972188602</v>
      </c>
      <c r="Q7940">
        <v>13549.24</v>
      </c>
      <c r="R7940" s="6">
        <v>253.72312143723167</v>
      </c>
      <c r="S7940">
        <v>1276</v>
      </c>
      <c r="T7940" t="str">
        <f ca="1">PROPER(TRIM(Table1[[#This Row],[Campaign Status]]))</f>
        <v>Active</v>
      </c>
      <c r="V7940" s="1">
        <f t="shared" si="372"/>
        <v>1680</v>
      </c>
      <c r="W7940" t="str">
        <f t="shared" ca="1" si="373"/>
        <v>North</v>
      </c>
      <c r="X7940" s="6">
        <f t="shared" ref="X7940:X8003" si="374">R7939*1</f>
        <v>72.580509004502233</v>
      </c>
    </row>
    <row r="7941" spans="1:24" x14ac:dyDescent="0.3">
      <c r="A7941" t="s">
        <v>9016</v>
      </c>
      <c r="B7941" t="str">
        <f ca="1">PROPER(TRIM(Table1[[#This Row],[Campaign Name]]))</f>
        <v>Festive Offer</v>
      </c>
      <c r="C7941" t="str">
        <f ca="1">PROPER(TRIM(Table1[[#This Row],[Campaign Type]]))</f>
        <v>Sales</v>
      </c>
      <c r="D7941" t="str">
        <f ca="1">PROPER(TRIM(Table1[[#This Row],[Marketing Channel]]))</f>
        <v>Linkedin</v>
      </c>
      <c r="E7941" t="s">
        <v>1263</v>
      </c>
      <c r="F7941" t="s">
        <v>40</v>
      </c>
      <c r="G7941" t="s">
        <v>46</v>
      </c>
      <c r="H7941" t="s">
        <v>42</v>
      </c>
      <c r="I7941" t="s">
        <v>62</v>
      </c>
      <c r="J7941" t="s">
        <v>32</v>
      </c>
      <c r="K7941">
        <v>118906</v>
      </c>
      <c r="L7941">
        <v>4554</v>
      </c>
      <c r="M7941">
        <v>3.83</v>
      </c>
      <c r="N7941">
        <v>1460</v>
      </c>
      <c r="O7941">
        <v>32.06</v>
      </c>
      <c r="P7941">
        <v>11958.81</v>
      </c>
      <c r="Q7941">
        <v>46482.39</v>
      </c>
      <c r="R7941" s="6">
        <v>288.68741956766604</v>
      </c>
      <c r="S7941">
        <v>96</v>
      </c>
      <c r="T7941" t="str">
        <f ca="1">PROPER(TRIM(Table1[[#This Row],[Campaign Status]]))</f>
        <v>Completed</v>
      </c>
      <c r="V7941" s="1">
        <f t="shared" si="372"/>
        <v>1460</v>
      </c>
      <c r="W7941" t="str">
        <f t="shared" ca="1" si="373"/>
        <v>South</v>
      </c>
      <c r="X7941" s="6">
        <f t="shared" si="374"/>
        <v>253.72312143723167</v>
      </c>
    </row>
    <row r="7942" spans="1:24" x14ac:dyDescent="0.3">
      <c r="A7942" t="s">
        <v>9017</v>
      </c>
      <c r="B7942" t="str">
        <f ca="1">PROPER(TRIM(Table1[[#This Row],[Campaign Name]]))</f>
        <v>Summer Sale</v>
      </c>
      <c r="C7942" t="str">
        <f ca="1">PROPER(TRIM(Table1[[#This Row],[Campaign Type]]))</f>
        <v>Sales</v>
      </c>
      <c r="D7942" t="str">
        <f ca="1">PROPER(TRIM(Table1[[#This Row],[Marketing Channel]]))</f>
        <v>Instagram</v>
      </c>
      <c r="E7942" t="s">
        <v>882</v>
      </c>
      <c r="F7942" t="s">
        <v>1073</v>
      </c>
      <c r="G7942" t="s">
        <v>29</v>
      </c>
      <c r="H7942" t="s">
        <v>61</v>
      </c>
      <c r="I7942" t="s">
        <v>62</v>
      </c>
      <c r="J7942" t="s">
        <v>32</v>
      </c>
      <c r="K7942">
        <v>8821</v>
      </c>
      <c r="L7942">
        <v>1102</v>
      </c>
      <c r="M7942">
        <v>12.49</v>
      </c>
      <c r="N7942">
        <v>3</v>
      </c>
      <c r="O7942">
        <v>0.27</v>
      </c>
      <c r="P7942">
        <v>2646.2</v>
      </c>
      <c r="Q7942">
        <v>11515.13</v>
      </c>
      <c r="R7942" s="6">
        <v>335.15720656035069</v>
      </c>
      <c r="S7942">
        <v>2</v>
      </c>
      <c r="T7942" t="str">
        <f ca="1">PROPER(TRIM(Table1[[#This Row],[Campaign Status]]))</f>
        <v>Paused</v>
      </c>
      <c r="V7942" s="1">
        <f t="shared" si="372"/>
        <v>3</v>
      </c>
      <c r="W7942" t="str">
        <f t="shared" ca="1" si="373"/>
        <v>North</v>
      </c>
      <c r="X7942" s="6">
        <f t="shared" si="374"/>
        <v>288.68741956766604</v>
      </c>
    </row>
    <row r="7943" spans="1:24" x14ac:dyDescent="0.3">
      <c r="A7943" t="s">
        <v>9018</v>
      </c>
      <c r="B7943" t="str">
        <f ca="1">PROPER(TRIM(Table1[[#This Row],[Campaign Name]]))</f>
        <v>Festive Offer</v>
      </c>
      <c r="C7943" t="str">
        <f ca="1">PROPER(TRIM(Table1[[#This Row],[Campaign Type]]))</f>
        <v>Awareness</v>
      </c>
      <c r="D7943" t="str">
        <f ca="1">PROPER(TRIM(Table1[[#This Row],[Marketing Channel]]))</f>
        <v>Meta Ads</v>
      </c>
      <c r="E7943" t="s">
        <v>2376</v>
      </c>
      <c r="F7943" t="s">
        <v>734</v>
      </c>
      <c r="G7943" t="s">
        <v>46</v>
      </c>
      <c r="H7943" t="s">
        <v>42</v>
      </c>
      <c r="I7943" t="s">
        <v>24</v>
      </c>
      <c r="J7943" t="s">
        <v>63</v>
      </c>
      <c r="K7943">
        <v>19816</v>
      </c>
      <c r="L7943">
        <v>1253</v>
      </c>
      <c r="M7943">
        <v>6.32</v>
      </c>
      <c r="N7943">
        <v>135</v>
      </c>
      <c r="O7943">
        <v>10.77</v>
      </c>
      <c r="P7943">
        <v>3817.8497265160554</v>
      </c>
      <c r="Q7943">
        <v>12017.09</v>
      </c>
      <c r="R7943" s="6">
        <v>214.76068627159114</v>
      </c>
      <c r="S7943">
        <v>69</v>
      </c>
      <c r="T7943" t="str">
        <f ca="1">PROPER(TRIM(Table1[[#This Row],[Campaign Status]]))</f>
        <v>Paused</v>
      </c>
      <c r="V7943" s="1">
        <f t="shared" si="372"/>
        <v>135</v>
      </c>
      <c r="W7943" t="str">
        <f t="shared" ca="1" si="373"/>
        <v>South</v>
      </c>
      <c r="X7943" s="6">
        <f t="shared" si="374"/>
        <v>335.15720656035069</v>
      </c>
    </row>
    <row r="7944" spans="1:24" x14ac:dyDescent="0.3">
      <c r="A7944" t="s">
        <v>9019</v>
      </c>
      <c r="B7944" t="str">
        <f ca="1">PROPER(TRIM(Table1[[#This Row],[Campaign Name]]))</f>
        <v>Flash Sale</v>
      </c>
      <c r="C7944" t="str">
        <f ca="1">PROPER(TRIM(Table1[[#This Row],[Campaign Type]]))</f>
        <v>Sales</v>
      </c>
      <c r="D7944" t="str">
        <f ca="1">PROPER(TRIM(Table1[[#This Row],[Marketing Channel]]))</f>
        <v>Email</v>
      </c>
      <c r="E7944" t="s">
        <v>1921</v>
      </c>
      <c r="F7944" t="s">
        <v>143</v>
      </c>
      <c r="G7944" t="s">
        <v>29</v>
      </c>
      <c r="H7944" t="s">
        <v>99</v>
      </c>
      <c r="I7944" t="s">
        <v>24</v>
      </c>
      <c r="J7944" t="s">
        <v>32</v>
      </c>
      <c r="K7944">
        <v>99744</v>
      </c>
      <c r="L7944">
        <v>13174</v>
      </c>
      <c r="M7944">
        <v>13.21</v>
      </c>
      <c r="N7944">
        <v>611</v>
      </c>
      <c r="O7944">
        <v>4.6399999999999997</v>
      </c>
      <c r="P7944">
        <v>250</v>
      </c>
      <c r="Q7944">
        <v>21920.45</v>
      </c>
      <c r="R7944" s="6">
        <v>8668.18</v>
      </c>
      <c r="S7944">
        <v>199</v>
      </c>
      <c r="T7944" t="str">
        <f ca="1">PROPER(TRIM(Table1[[#This Row],[Campaign Status]]))</f>
        <v>Paused</v>
      </c>
      <c r="V7944" s="1">
        <f t="shared" si="372"/>
        <v>611</v>
      </c>
      <c r="W7944" t="str">
        <f t="shared" ca="1" si="373"/>
        <v>North</v>
      </c>
      <c r="X7944" s="6">
        <f t="shared" si="374"/>
        <v>214.76068627159114</v>
      </c>
    </row>
    <row r="7945" spans="1:24" x14ac:dyDescent="0.3">
      <c r="A7945" t="s">
        <v>9020</v>
      </c>
      <c r="B7945" t="str">
        <f ca="1">PROPER(TRIM(Table1[[#This Row],[Campaign Name]]))</f>
        <v>Flash Sale</v>
      </c>
      <c r="C7945" t="str">
        <f ca="1">PROPER(TRIM(Table1[[#This Row],[Campaign Type]]))</f>
        <v>Retargeting</v>
      </c>
      <c r="D7945" t="str">
        <f ca="1">PROPER(TRIM(Table1[[#This Row],[Marketing Channel]]))</f>
        <v>Meta Ads</v>
      </c>
      <c r="E7945" t="s">
        <v>34</v>
      </c>
      <c r="F7945" t="s">
        <v>590</v>
      </c>
      <c r="G7945" t="s">
        <v>11141</v>
      </c>
      <c r="H7945" t="s">
        <v>36</v>
      </c>
      <c r="I7945" t="s">
        <v>24</v>
      </c>
      <c r="J7945" t="s">
        <v>32</v>
      </c>
      <c r="K7945">
        <v>182096</v>
      </c>
      <c r="L7945">
        <v>9669</v>
      </c>
      <c r="M7945">
        <v>5.31</v>
      </c>
      <c r="N7945">
        <v>1737</v>
      </c>
      <c r="O7945">
        <v>17.96</v>
      </c>
      <c r="P7945">
        <v>250</v>
      </c>
      <c r="Q7945">
        <v>21401.08</v>
      </c>
      <c r="R7945" s="6">
        <v>8460.4320000000007</v>
      </c>
      <c r="S7945">
        <v>223</v>
      </c>
      <c r="T7945" t="str">
        <f ca="1">PROPER(TRIM(Table1[[#This Row],[Campaign Status]]))</f>
        <v>Paused</v>
      </c>
      <c r="V7945" s="1">
        <f t="shared" si="372"/>
        <v>1737</v>
      </c>
      <c r="W7945" t="str">
        <f t="shared" ca="1" si="373"/>
        <v>west</v>
      </c>
      <c r="X7945" s="6">
        <f t="shared" si="374"/>
        <v>8668.18</v>
      </c>
    </row>
    <row r="7946" spans="1:24" x14ac:dyDescent="0.3">
      <c r="A7946" t="s">
        <v>9021</v>
      </c>
      <c r="B7946" t="str">
        <f ca="1">PROPER(TRIM(Table1[[#This Row],[Campaign Name]]))</f>
        <v>Mega Discount</v>
      </c>
      <c r="C7946" t="str">
        <f ca="1">PROPER(TRIM(Table1[[#This Row],[Campaign Type]]))</f>
        <v>Lead Gen</v>
      </c>
      <c r="D7946" t="str">
        <f ca="1">PROPER(TRIM(Table1[[#This Row],[Marketing Channel]]))</f>
        <v>Meta Ads</v>
      </c>
      <c r="E7946" t="s">
        <v>1439</v>
      </c>
      <c r="F7946" t="s">
        <v>428</v>
      </c>
      <c r="G7946" t="s">
        <v>11141</v>
      </c>
      <c r="H7946" t="s">
        <v>36</v>
      </c>
      <c r="I7946" t="s">
        <v>62</v>
      </c>
      <c r="J7946" t="s">
        <v>32</v>
      </c>
      <c r="K7946">
        <v>131516</v>
      </c>
      <c r="L7946">
        <v>14758</v>
      </c>
      <c r="M7946">
        <v>11.22</v>
      </c>
      <c r="N7946">
        <v>1226</v>
      </c>
      <c r="O7946">
        <v>8.31</v>
      </c>
      <c r="P7946">
        <v>250</v>
      </c>
      <c r="Q7946">
        <v>29843.03</v>
      </c>
      <c r="R7946" s="6">
        <v>11837.212</v>
      </c>
      <c r="S7946">
        <v>1204</v>
      </c>
      <c r="T7946" t="str">
        <f ca="1">PROPER(TRIM(Table1[[#This Row],[Campaign Status]]))</f>
        <v>Active</v>
      </c>
      <c r="V7946" s="1">
        <f t="shared" si="372"/>
        <v>1226</v>
      </c>
      <c r="W7946" t="str">
        <f t="shared" ca="1" si="373"/>
        <v>west</v>
      </c>
      <c r="X7946" s="6">
        <f t="shared" si="374"/>
        <v>8460.4320000000007</v>
      </c>
    </row>
    <row r="7947" spans="1:24" x14ac:dyDescent="0.3">
      <c r="A7947" t="s">
        <v>9022</v>
      </c>
      <c r="B7947" t="str">
        <f ca="1">PROPER(TRIM(Table1[[#This Row],[Campaign Name]]))</f>
        <v>Festive Offer</v>
      </c>
      <c r="C7947" t="str">
        <f ca="1">PROPER(TRIM(Table1[[#This Row],[Campaign Type]]))</f>
        <v>Sales</v>
      </c>
      <c r="D7947" t="str">
        <f ca="1">PROPER(TRIM(Table1[[#This Row],[Marketing Channel]]))</f>
        <v>Instagram</v>
      </c>
      <c r="E7947" t="s">
        <v>1110</v>
      </c>
      <c r="F7947" t="s">
        <v>755</v>
      </c>
      <c r="G7947" t="s">
        <v>41</v>
      </c>
      <c r="H7947" t="s">
        <v>11140</v>
      </c>
      <c r="I7947" t="s">
        <v>62</v>
      </c>
      <c r="J7947" t="s">
        <v>25</v>
      </c>
      <c r="K7947">
        <v>188227</v>
      </c>
      <c r="L7947">
        <v>448</v>
      </c>
      <c r="M7947">
        <v>0.24</v>
      </c>
      <c r="N7947">
        <v>149</v>
      </c>
      <c r="O7947">
        <v>33.26</v>
      </c>
      <c r="P7947">
        <v>250</v>
      </c>
      <c r="Q7947">
        <v>1048.6600000000001</v>
      </c>
      <c r="R7947" s="6">
        <v>319.464</v>
      </c>
      <c r="S7947">
        <v>21</v>
      </c>
      <c r="T7947" t="str">
        <f ca="1">PROPER(TRIM(Table1[[#This Row],[Campaign Status]]))</f>
        <v>Active</v>
      </c>
      <c r="V7947" s="1">
        <f t="shared" si="372"/>
        <v>149</v>
      </c>
      <c r="W7947" t="str">
        <f t="shared" ca="1" si="373"/>
        <v>East</v>
      </c>
      <c r="X7947" s="6">
        <f t="shared" si="374"/>
        <v>11837.212</v>
      </c>
    </row>
    <row r="7948" spans="1:24" x14ac:dyDescent="0.3">
      <c r="A7948" t="s">
        <v>9023</v>
      </c>
      <c r="B7948" t="str">
        <f ca="1">PROPER(TRIM(Table1[[#This Row],[Campaign Name]]))</f>
        <v>Festive Offer</v>
      </c>
      <c r="C7948" t="str">
        <f ca="1">PROPER(TRIM(Table1[[#This Row],[Campaign Type]]))</f>
        <v>Sales</v>
      </c>
      <c r="D7948" t="str">
        <f ca="1">PROPER(TRIM(Table1[[#This Row],[Marketing Channel]]))</f>
        <v>Meta Ads</v>
      </c>
      <c r="E7948" t="s">
        <v>3048</v>
      </c>
      <c r="F7948" t="s">
        <v>1411</v>
      </c>
      <c r="G7948" t="s">
        <v>11141</v>
      </c>
      <c r="H7948" t="s">
        <v>54</v>
      </c>
      <c r="I7948" t="s">
        <v>31</v>
      </c>
      <c r="J7948" t="s">
        <v>32</v>
      </c>
      <c r="K7948">
        <v>49112</v>
      </c>
      <c r="L7948">
        <v>3675</v>
      </c>
      <c r="M7948">
        <v>7.48</v>
      </c>
      <c r="N7948">
        <v>20</v>
      </c>
      <c r="O7948">
        <v>0.54</v>
      </c>
      <c r="P7948">
        <v>3817.8497265160554</v>
      </c>
      <c r="Q7948">
        <v>25626.14</v>
      </c>
      <c r="R7948" s="6">
        <v>571.21918974492758</v>
      </c>
      <c r="S7948">
        <v>18</v>
      </c>
      <c r="T7948" t="str">
        <f ca="1">PROPER(TRIM(Table1[[#This Row],[Campaign Status]]))</f>
        <v>Active</v>
      </c>
      <c r="V7948" s="1">
        <f t="shared" si="372"/>
        <v>20</v>
      </c>
      <c r="W7948" t="str">
        <f t="shared" ca="1" si="373"/>
        <v>west</v>
      </c>
      <c r="X7948" s="6">
        <f t="shared" si="374"/>
        <v>319.464</v>
      </c>
    </row>
    <row r="7949" spans="1:24" x14ac:dyDescent="0.3">
      <c r="A7949" t="s">
        <v>9024</v>
      </c>
      <c r="B7949" t="str">
        <f ca="1">PROPER(TRIM(Table1[[#This Row],[Campaign Name]]))</f>
        <v>Festive Offer</v>
      </c>
      <c r="C7949" t="str">
        <f ca="1">PROPER(TRIM(Table1[[#This Row],[Campaign Type]]))</f>
        <v>Retargeting</v>
      </c>
      <c r="D7949" t="str">
        <f ca="1">PROPER(TRIM(Table1[[#This Row],[Marketing Channel]]))</f>
        <v>Google Ads</v>
      </c>
      <c r="E7949" t="s">
        <v>1351</v>
      </c>
      <c r="F7949" t="s">
        <v>819</v>
      </c>
      <c r="G7949" t="s">
        <v>46</v>
      </c>
      <c r="H7949" t="s">
        <v>30</v>
      </c>
      <c r="I7949" t="s">
        <v>24</v>
      </c>
      <c r="J7949" t="s">
        <v>25</v>
      </c>
      <c r="K7949">
        <v>75633</v>
      </c>
      <c r="L7949">
        <v>8851</v>
      </c>
      <c r="M7949">
        <v>11.7</v>
      </c>
      <c r="N7949">
        <v>2791</v>
      </c>
      <c r="O7949">
        <v>31.53</v>
      </c>
      <c r="P7949">
        <v>3988.1535696969677</v>
      </c>
      <c r="Q7949">
        <v>35212.19</v>
      </c>
      <c r="R7949" s="6">
        <v>782.91961140993715</v>
      </c>
      <c r="S7949">
        <v>1502</v>
      </c>
      <c r="T7949" t="str">
        <f ca="1">PROPER(TRIM(Table1[[#This Row],[Campaign Status]]))</f>
        <v>Paused</v>
      </c>
      <c r="V7949" s="1">
        <f t="shared" si="372"/>
        <v>2791</v>
      </c>
      <c r="W7949" t="str">
        <f t="shared" ca="1" si="373"/>
        <v>South</v>
      </c>
      <c r="X7949" s="6">
        <f t="shared" si="374"/>
        <v>571.21918974492758</v>
      </c>
    </row>
    <row r="7950" spans="1:24" x14ac:dyDescent="0.3">
      <c r="A7950" t="s">
        <v>9025</v>
      </c>
      <c r="B7950" t="str">
        <f ca="1">PROPER(TRIM(Table1[[#This Row],[Campaign Name]]))</f>
        <v>Summer Sale</v>
      </c>
      <c r="C7950" t="str">
        <f ca="1">PROPER(TRIM(Table1[[#This Row],[Campaign Type]]))</f>
        <v>Sales</v>
      </c>
      <c r="D7950" t="str">
        <f ca="1">PROPER(TRIM(Table1[[#This Row],[Marketing Channel]]))</f>
        <v>Youtube</v>
      </c>
      <c r="E7950" t="s">
        <v>4221</v>
      </c>
      <c r="F7950" t="s">
        <v>238</v>
      </c>
      <c r="G7950" t="s">
        <v>46</v>
      </c>
      <c r="H7950" t="s">
        <v>30</v>
      </c>
      <c r="I7950" t="s">
        <v>62</v>
      </c>
      <c r="J7950" t="s">
        <v>63</v>
      </c>
      <c r="K7950">
        <v>122423</v>
      </c>
      <c r="L7950">
        <v>18071</v>
      </c>
      <c r="M7950">
        <v>14.76</v>
      </c>
      <c r="N7950">
        <v>1561</v>
      </c>
      <c r="O7950">
        <v>8.64</v>
      </c>
      <c r="P7950">
        <v>3891.7088323699436</v>
      </c>
      <c r="Q7950">
        <v>39098.74</v>
      </c>
      <c r="R7950" s="6">
        <v>904.66765845352165</v>
      </c>
      <c r="S7950">
        <v>568</v>
      </c>
      <c r="T7950" t="str">
        <f ca="1">PROPER(TRIM(Table1[[#This Row],[Campaign Status]]))</f>
        <v>Active</v>
      </c>
      <c r="V7950" s="1">
        <f t="shared" si="372"/>
        <v>1561</v>
      </c>
      <c r="W7950" t="str">
        <f t="shared" ca="1" si="373"/>
        <v>South</v>
      </c>
      <c r="X7950" s="6">
        <f t="shared" si="374"/>
        <v>782.91961140993715</v>
      </c>
    </row>
    <row r="7951" spans="1:24" x14ac:dyDescent="0.3">
      <c r="A7951" t="s">
        <v>9026</v>
      </c>
      <c r="B7951" t="str">
        <f ca="1">PROPER(TRIM(Table1[[#This Row],[Campaign Name]]))</f>
        <v>Flash Sale</v>
      </c>
      <c r="C7951" t="str">
        <f ca="1">PROPER(TRIM(Table1[[#This Row],[Campaign Type]]))</f>
        <v>Lead Gen</v>
      </c>
      <c r="D7951" t="str">
        <f ca="1">PROPER(TRIM(Table1[[#This Row],[Marketing Channel]]))</f>
        <v>Meta Ads</v>
      </c>
      <c r="E7951" t="s">
        <v>2475</v>
      </c>
      <c r="F7951" t="s">
        <v>936</v>
      </c>
      <c r="G7951" t="s">
        <v>29</v>
      </c>
      <c r="H7951" t="s">
        <v>67</v>
      </c>
      <c r="I7951" t="s">
        <v>62</v>
      </c>
      <c r="J7951" t="s">
        <v>32</v>
      </c>
      <c r="K7951">
        <v>174333</v>
      </c>
      <c r="L7951">
        <v>13186</v>
      </c>
      <c r="M7951">
        <v>7.56</v>
      </c>
      <c r="N7951">
        <v>3404</v>
      </c>
      <c r="O7951">
        <v>25.82</v>
      </c>
      <c r="P7951">
        <v>4643.4399999999996</v>
      </c>
      <c r="Q7951">
        <v>19442.080000000002</v>
      </c>
      <c r="R7951" s="6">
        <v>318.69992936271399</v>
      </c>
      <c r="S7951">
        <v>2465</v>
      </c>
      <c r="T7951" t="str">
        <f ca="1">PROPER(TRIM(Table1[[#This Row],[Campaign Status]]))</f>
        <v>Active</v>
      </c>
      <c r="V7951" s="1">
        <f t="shared" si="372"/>
        <v>3404</v>
      </c>
      <c r="W7951" t="str">
        <f t="shared" ca="1" si="373"/>
        <v>North</v>
      </c>
      <c r="X7951" s="6">
        <f t="shared" si="374"/>
        <v>904.66765845352165</v>
      </c>
    </row>
    <row r="7952" spans="1:24" x14ac:dyDescent="0.3">
      <c r="A7952" t="s">
        <v>9027</v>
      </c>
      <c r="B7952" t="str">
        <f ca="1">PROPER(TRIM(Table1[[#This Row],[Campaign Name]]))</f>
        <v>New Launch</v>
      </c>
      <c r="C7952" t="str">
        <f ca="1">PROPER(TRIM(Table1[[#This Row],[Campaign Type]]))</f>
        <v>Sales</v>
      </c>
      <c r="D7952" t="str">
        <f ca="1">PROPER(TRIM(Table1[[#This Row],[Marketing Channel]]))</f>
        <v>Linkedin</v>
      </c>
      <c r="E7952" t="s">
        <v>904</v>
      </c>
      <c r="F7952" t="s">
        <v>158</v>
      </c>
      <c r="G7952" t="s">
        <v>46</v>
      </c>
      <c r="H7952" t="s">
        <v>42</v>
      </c>
      <c r="I7952" t="s">
        <v>68</v>
      </c>
      <c r="J7952" t="s">
        <v>63</v>
      </c>
      <c r="K7952">
        <v>179903</v>
      </c>
      <c r="L7952">
        <v>23797</v>
      </c>
      <c r="M7952">
        <v>13.23</v>
      </c>
      <c r="N7952">
        <v>6835</v>
      </c>
      <c r="O7952">
        <v>28.72</v>
      </c>
      <c r="P7952">
        <v>1647.72</v>
      </c>
      <c r="Q7952">
        <v>29260.62</v>
      </c>
      <c r="R7952" s="6">
        <v>1675.8247760541838</v>
      </c>
      <c r="S7952">
        <v>3577</v>
      </c>
      <c r="T7952" t="str">
        <f ca="1">PROPER(TRIM(Table1[[#This Row],[Campaign Status]]))</f>
        <v>Active</v>
      </c>
      <c r="V7952" s="1">
        <f t="shared" si="372"/>
        <v>6835</v>
      </c>
      <c r="W7952" t="str">
        <f t="shared" ca="1" si="373"/>
        <v>South</v>
      </c>
      <c r="X7952" s="6">
        <f t="shared" si="374"/>
        <v>318.69992936271399</v>
      </c>
    </row>
    <row r="7953" spans="1:24" x14ac:dyDescent="0.3">
      <c r="A7953" t="s">
        <v>9028</v>
      </c>
      <c r="B7953" t="str">
        <f ca="1">PROPER(TRIM(Table1[[#This Row],[Campaign Name]]))</f>
        <v>Summer Sale</v>
      </c>
      <c r="C7953" t="str">
        <f ca="1">PROPER(TRIM(Table1[[#This Row],[Campaign Type]]))</f>
        <v>Retargeting</v>
      </c>
      <c r="D7953" t="str">
        <f ca="1">PROPER(TRIM(Table1[[#This Row],[Marketing Channel]]))</f>
        <v>Linkedin</v>
      </c>
      <c r="E7953" t="s">
        <v>114</v>
      </c>
      <c r="F7953" t="s">
        <v>249</v>
      </c>
      <c r="G7953" t="s">
        <v>29</v>
      </c>
      <c r="H7953" t="s">
        <v>61</v>
      </c>
      <c r="I7953" t="s">
        <v>68</v>
      </c>
      <c r="J7953" t="s">
        <v>63</v>
      </c>
      <c r="K7953">
        <v>137431</v>
      </c>
      <c r="L7953">
        <v>20505</v>
      </c>
      <c r="M7953">
        <v>14.92</v>
      </c>
      <c r="N7953">
        <v>4717</v>
      </c>
      <c r="O7953">
        <v>23</v>
      </c>
      <c r="P7953">
        <v>3830.4648972188602</v>
      </c>
      <c r="Q7953">
        <v>27939.23</v>
      </c>
      <c r="R7953" s="6">
        <v>629.39527576105718</v>
      </c>
      <c r="S7953">
        <v>2810</v>
      </c>
      <c r="T7953" t="str">
        <f ca="1">PROPER(TRIM(Table1[[#This Row],[Campaign Status]]))</f>
        <v>Paused</v>
      </c>
      <c r="V7953" s="1">
        <f t="shared" si="372"/>
        <v>4717</v>
      </c>
      <c r="W7953" t="str">
        <f t="shared" ca="1" si="373"/>
        <v>North</v>
      </c>
      <c r="X7953" s="6">
        <f t="shared" si="374"/>
        <v>1675.8247760541838</v>
      </c>
    </row>
    <row r="7954" spans="1:24" x14ac:dyDescent="0.3">
      <c r="A7954" t="s">
        <v>9029</v>
      </c>
      <c r="B7954" t="str">
        <f ca="1">PROPER(TRIM(Table1[[#This Row],[Campaign Name]]))</f>
        <v>Summer Sale</v>
      </c>
      <c r="C7954" t="str">
        <f ca="1">PROPER(TRIM(Table1[[#This Row],[Campaign Type]]))</f>
        <v>Awareness</v>
      </c>
      <c r="D7954" t="str">
        <f ca="1">PROPER(TRIM(Table1[[#This Row],[Marketing Channel]]))</f>
        <v>Email</v>
      </c>
      <c r="E7954" t="s">
        <v>3160</v>
      </c>
      <c r="F7954" t="s">
        <v>629</v>
      </c>
      <c r="G7954" t="s">
        <v>29</v>
      </c>
      <c r="H7954" t="s">
        <v>99</v>
      </c>
      <c r="I7954" t="s">
        <v>24</v>
      </c>
      <c r="J7954" t="s">
        <v>32</v>
      </c>
      <c r="K7954">
        <v>69382</v>
      </c>
      <c r="L7954">
        <v>3757</v>
      </c>
      <c r="M7954">
        <v>5.41</v>
      </c>
      <c r="N7954">
        <v>1077</v>
      </c>
      <c r="O7954">
        <v>28.67</v>
      </c>
      <c r="P7954">
        <v>4021.4266195524165</v>
      </c>
      <c r="Q7954">
        <v>12685.57</v>
      </c>
      <c r="R7954" s="6">
        <v>215.44949591575292</v>
      </c>
      <c r="S7954">
        <v>1044</v>
      </c>
      <c r="T7954" t="str">
        <f ca="1">PROPER(TRIM(Table1[[#This Row],[Campaign Status]]))</f>
        <v>Completed</v>
      </c>
      <c r="V7954" s="1">
        <f t="shared" si="372"/>
        <v>1077</v>
      </c>
      <c r="W7954" t="str">
        <f t="shared" ca="1" si="373"/>
        <v>North</v>
      </c>
      <c r="X7954" s="6">
        <f t="shared" si="374"/>
        <v>629.39527576105718</v>
      </c>
    </row>
    <row r="7955" spans="1:24" x14ac:dyDescent="0.3">
      <c r="A7955" t="s">
        <v>9030</v>
      </c>
      <c r="B7955" t="str">
        <f ca="1">PROPER(TRIM(Table1[[#This Row],[Campaign Name]]))</f>
        <v>Mega Discount</v>
      </c>
      <c r="C7955" t="str">
        <f ca="1">PROPER(TRIM(Table1[[#This Row],[Campaign Type]]))</f>
        <v>Awareness</v>
      </c>
      <c r="D7955" t="str">
        <f ca="1">PROPER(TRIM(Table1[[#This Row],[Marketing Channel]]))</f>
        <v>Youtube</v>
      </c>
      <c r="E7955" t="s">
        <v>207</v>
      </c>
      <c r="F7955" t="s">
        <v>60</v>
      </c>
      <c r="G7955" t="s">
        <v>46</v>
      </c>
      <c r="H7955" t="s">
        <v>42</v>
      </c>
      <c r="I7955" t="s">
        <v>31</v>
      </c>
      <c r="J7955" t="s">
        <v>63</v>
      </c>
      <c r="K7955">
        <v>148239</v>
      </c>
      <c r="L7955">
        <v>11810</v>
      </c>
      <c r="M7955">
        <v>7.97</v>
      </c>
      <c r="N7955">
        <v>2</v>
      </c>
      <c r="O7955">
        <v>0.02</v>
      </c>
      <c r="P7955">
        <v>8949.17</v>
      </c>
      <c r="Q7955">
        <v>26045.62</v>
      </c>
      <c r="R7955" s="6">
        <v>191.03950422217923</v>
      </c>
      <c r="S7955">
        <v>0</v>
      </c>
      <c r="T7955" t="str">
        <f ca="1">PROPER(TRIM(Table1[[#This Row],[Campaign Status]]))</f>
        <v>Completed</v>
      </c>
      <c r="V7955" s="1">
        <f t="shared" si="372"/>
        <v>2</v>
      </c>
      <c r="W7955" t="str">
        <f t="shared" ca="1" si="373"/>
        <v>South</v>
      </c>
      <c r="X7955" s="6">
        <f t="shared" si="374"/>
        <v>215.44949591575292</v>
      </c>
    </row>
    <row r="7956" spans="1:24" x14ac:dyDescent="0.3">
      <c r="A7956" t="s">
        <v>9031</v>
      </c>
      <c r="B7956" t="str">
        <f ca="1">PROPER(TRIM(Table1[[#This Row],[Campaign Name]]))</f>
        <v>Mega Discount</v>
      </c>
      <c r="C7956" t="str">
        <f ca="1">PROPER(TRIM(Table1[[#This Row],[Campaign Type]]))</f>
        <v>Retargeting</v>
      </c>
      <c r="D7956" t="str">
        <f ca="1">PROPER(TRIM(Table1[[#This Row],[Marketing Channel]]))</f>
        <v>Email</v>
      </c>
      <c r="E7956" t="s">
        <v>952</v>
      </c>
      <c r="F7956" t="s">
        <v>124</v>
      </c>
      <c r="G7956" t="s">
        <v>11141</v>
      </c>
      <c r="H7956" t="s">
        <v>23</v>
      </c>
      <c r="I7956" t="s">
        <v>24</v>
      </c>
      <c r="J7956" t="s">
        <v>32</v>
      </c>
      <c r="K7956">
        <v>91617</v>
      </c>
      <c r="L7956">
        <v>11294</v>
      </c>
      <c r="M7956">
        <v>12.33</v>
      </c>
      <c r="N7956">
        <v>1825</v>
      </c>
      <c r="O7956">
        <v>16.16</v>
      </c>
      <c r="P7956">
        <v>11434.37</v>
      </c>
      <c r="Q7956">
        <v>4482.87</v>
      </c>
      <c r="R7956" s="6">
        <v>-60.794779248878605</v>
      </c>
      <c r="S7956">
        <v>838</v>
      </c>
      <c r="T7956" t="str">
        <f ca="1">PROPER(TRIM(Table1[[#This Row],[Campaign Status]]))</f>
        <v>Paused</v>
      </c>
      <c r="V7956" s="1">
        <f t="shared" si="372"/>
        <v>1825</v>
      </c>
      <c r="W7956" t="str">
        <f t="shared" ca="1" si="373"/>
        <v>west</v>
      </c>
      <c r="X7956" s="6">
        <f t="shared" si="374"/>
        <v>191.03950422217923</v>
      </c>
    </row>
    <row r="7957" spans="1:24" x14ac:dyDescent="0.3">
      <c r="A7957" t="s">
        <v>9032</v>
      </c>
      <c r="B7957" t="str">
        <f ca="1">PROPER(TRIM(Table1[[#This Row],[Campaign Name]]))</f>
        <v>Festive Offer</v>
      </c>
      <c r="C7957" t="str">
        <f ca="1">PROPER(TRIM(Table1[[#This Row],[Campaign Type]]))</f>
        <v>Retargeting</v>
      </c>
      <c r="D7957" t="str">
        <f ca="1">PROPER(TRIM(Table1[[#This Row],[Marketing Channel]]))</f>
        <v>Instagram</v>
      </c>
      <c r="E7957" t="s">
        <v>1786</v>
      </c>
      <c r="F7957" t="s">
        <v>112</v>
      </c>
      <c r="G7957" t="s">
        <v>46</v>
      </c>
      <c r="H7957" t="s">
        <v>30</v>
      </c>
      <c r="I7957" t="s">
        <v>68</v>
      </c>
      <c r="J7957" t="s">
        <v>32</v>
      </c>
      <c r="K7957">
        <v>190636</v>
      </c>
      <c r="L7957">
        <v>11904</v>
      </c>
      <c r="M7957">
        <v>6.24</v>
      </c>
      <c r="N7957">
        <v>88</v>
      </c>
      <c r="O7957">
        <v>0.74</v>
      </c>
      <c r="P7957">
        <v>6101.07</v>
      </c>
      <c r="Q7957">
        <v>21937.53</v>
      </c>
      <c r="R7957" s="6">
        <v>259.56856748078616</v>
      </c>
      <c r="S7957">
        <v>51</v>
      </c>
      <c r="T7957" t="str">
        <f ca="1">PROPER(TRIM(Table1[[#This Row],[Campaign Status]]))</f>
        <v>Paused</v>
      </c>
      <c r="V7957" s="1">
        <f t="shared" si="372"/>
        <v>88</v>
      </c>
      <c r="W7957" t="str">
        <f t="shared" ca="1" si="373"/>
        <v>South</v>
      </c>
      <c r="X7957" s="6">
        <f t="shared" si="374"/>
        <v>-60.794779248878605</v>
      </c>
    </row>
    <row r="7958" spans="1:24" x14ac:dyDescent="0.3">
      <c r="A7958" t="s">
        <v>9033</v>
      </c>
      <c r="B7958" t="str">
        <f ca="1">PROPER(TRIM(Table1[[#This Row],[Campaign Name]]))</f>
        <v>Festive Offer</v>
      </c>
      <c r="C7958" t="str">
        <f ca="1">PROPER(TRIM(Table1[[#This Row],[Campaign Type]]))</f>
        <v>Lead Gen</v>
      </c>
      <c r="D7958" t="str">
        <f ca="1">PROPER(TRIM(Table1[[#This Row],[Marketing Channel]]))</f>
        <v>Google Ads</v>
      </c>
      <c r="E7958" t="s">
        <v>183</v>
      </c>
      <c r="F7958" t="s">
        <v>495</v>
      </c>
      <c r="G7958" t="s">
        <v>11141</v>
      </c>
      <c r="H7958" t="s">
        <v>23</v>
      </c>
      <c r="I7958" t="s">
        <v>31</v>
      </c>
      <c r="J7958" t="s">
        <v>25</v>
      </c>
      <c r="K7958">
        <v>32336</v>
      </c>
      <c r="L7958">
        <v>528</v>
      </c>
      <c r="M7958">
        <v>1.63</v>
      </c>
      <c r="N7958">
        <v>2</v>
      </c>
      <c r="O7958">
        <v>0.38</v>
      </c>
      <c r="P7958">
        <v>250</v>
      </c>
      <c r="Q7958">
        <v>20301.650000000001</v>
      </c>
      <c r="R7958" s="6">
        <v>8020.6600000000008</v>
      </c>
      <c r="S7958">
        <v>2</v>
      </c>
      <c r="T7958" t="str">
        <f ca="1">PROPER(TRIM(Table1[[#This Row],[Campaign Status]]))</f>
        <v>Completed</v>
      </c>
      <c r="V7958" s="1">
        <f t="shared" si="372"/>
        <v>2</v>
      </c>
      <c r="W7958" t="str">
        <f t="shared" ca="1" si="373"/>
        <v>west</v>
      </c>
      <c r="X7958" s="6">
        <f t="shared" si="374"/>
        <v>259.56856748078616</v>
      </c>
    </row>
    <row r="7959" spans="1:24" x14ac:dyDescent="0.3">
      <c r="A7959" t="s">
        <v>9034</v>
      </c>
      <c r="B7959" t="str">
        <f ca="1">PROPER(TRIM(Table1[[#This Row],[Campaign Name]]))</f>
        <v>Summer Sale</v>
      </c>
      <c r="C7959" t="str">
        <f ca="1">PROPER(TRIM(Table1[[#This Row],[Campaign Type]]))</f>
        <v>Retargeting</v>
      </c>
      <c r="D7959" t="str">
        <f ca="1">PROPER(TRIM(Table1[[#This Row],[Marketing Channel]]))</f>
        <v>Meta Ads</v>
      </c>
      <c r="E7959" t="s">
        <v>1122</v>
      </c>
      <c r="F7959" t="s">
        <v>371</v>
      </c>
      <c r="G7959" t="s">
        <v>41</v>
      </c>
      <c r="H7959" t="s">
        <v>11140</v>
      </c>
      <c r="I7959" t="s">
        <v>31</v>
      </c>
      <c r="J7959" t="s">
        <v>25</v>
      </c>
      <c r="K7959">
        <v>133896</v>
      </c>
      <c r="L7959">
        <v>14972</v>
      </c>
      <c r="M7959">
        <v>11.18</v>
      </c>
      <c r="N7959">
        <v>2842</v>
      </c>
      <c r="O7959">
        <v>18.98</v>
      </c>
      <c r="P7959">
        <v>3817.8497265160554</v>
      </c>
      <c r="Q7959">
        <v>20581.64</v>
      </c>
      <c r="R7959" s="6">
        <v>439.08984046843534</v>
      </c>
      <c r="S7959">
        <v>1530</v>
      </c>
      <c r="T7959" t="str">
        <f ca="1">PROPER(TRIM(Table1[[#This Row],[Campaign Status]]))</f>
        <v>Paused</v>
      </c>
      <c r="V7959" s="1">
        <f t="shared" si="372"/>
        <v>2842</v>
      </c>
      <c r="W7959" t="str">
        <f t="shared" ca="1" si="373"/>
        <v>East</v>
      </c>
      <c r="X7959" s="6">
        <f t="shared" si="374"/>
        <v>8020.6600000000008</v>
      </c>
    </row>
    <row r="7960" spans="1:24" x14ac:dyDescent="0.3">
      <c r="A7960" t="s">
        <v>9035</v>
      </c>
      <c r="B7960" t="str">
        <f ca="1">PROPER(TRIM(Table1[[#This Row],[Campaign Name]]))</f>
        <v>Summer Sale</v>
      </c>
      <c r="C7960" t="str">
        <f ca="1">PROPER(TRIM(Table1[[#This Row],[Campaign Type]]))</f>
        <v>Lead Gen</v>
      </c>
      <c r="D7960" t="str">
        <f ca="1">PROPER(TRIM(Table1[[#This Row],[Marketing Channel]]))</f>
        <v>Instagram</v>
      </c>
      <c r="E7960" t="s">
        <v>4099</v>
      </c>
      <c r="F7960" t="s">
        <v>181</v>
      </c>
      <c r="G7960" t="s">
        <v>41</v>
      </c>
      <c r="H7960" t="s">
        <v>11140</v>
      </c>
      <c r="I7960" t="s">
        <v>24</v>
      </c>
      <c r="J7960" t="s">
        <v>25</v>
      </c>
      <c r="K7960">
        <v>16254</v>
      </c>
      <c r="L7960">
        <v>565</v>
      </c>
      <c r="M7960">
        <v>3.48</v>
      </c>
      <c r="N7960">
        <v>38</v>
      </c>
      <c r="O7960">
        <v>6.73</v>
      </c>
      <c r="P7960">
        <v>250</v>
      </c>
      <c r="Q7960">
        <v>44528.21</v>
      </c>
      <c r="R7960" s="6">
        <v>17711.284</v>
      </c>
      <c r="S7960">
        <v>36</v>
      </c>
      <c r="T7960" t="str">
        <f ca="1">PROPER(TRIM(Table1[[#This Row],[Campaign Status]]))</f>
        <v>Active</v>
      </c>
      <c r="V7960" s="1">
        <f t="shared" si="372"/>
        <v>38</v>
      </c>
      <c r="W7960" t="str">
        <f t="shared" ca="1" si="373"/>
        <v>East</v>
      </c>
      <c r="X7960" s="6">
        <f t="shared" si="374"/>
        <v>439.08984046843534</v>
      </c>
    </row>
    <row r="7961" spans="1:24" x14ac:dyDescent="0.3">
      <c r="A7961" t="s">
        <v>9036</v>
      </c>
      <c r="B7961" t="str">
        <f ca="1">PROPER(TRIM(Table1[[#This Row],[Campaign Name]]))</f>
        <v>New Launch</v>
      </c>
      <c r="C7961" t="str">
        <f ca="1">PROPER(TRIM(Table1[[#This Row],[Campaign Type]]))</f>
        <v>Lead Gen</v>
      </c>
      <c r="D7961" t="str">
        <f ca="1">PROPER(TRIM(Table1[[#This Row],[Marketing Channel]]))</f>
        <v>Youtube</v>
      </c>
      <c r="E7961" t="s">
        <v>3862</v>
      </c>
      <c r="F7961" t="s">
        <v>331</v>
      </c>
      <c r="G7961" t="s">
        <v>11141</v>
      </c>
      <c r="H7961" t="s">
        <v>23</v>
      </c>
      <c r="I7961" t="s">
        <v>31</v>
      </c>
      <c r="J7961" t="s">
        <v>63</v>
      </c>
      <c r="K7961">
        <v>167365</v>
      </c>
      <c r="L7961">
        <v>2831</v>
      </c>
      <c r="M7961">
        <v>1.69</v>
      </c>
      <c r="N7961">
        <v>230</v>
      </c>
      <c r="O7961">
        <v>8.1199999999999992</v>
      </c>
      <c r="P7961">
        <v>3891.7088323699436</v>
      </c>
      <c r="Q7961">
        <v>25014.42</v>
      </c>
      <c r="R7961" s="6">
        <v>542.7618580284925</v>
      </c>
      <c r="S7961">
        <v>47</v>
      </c>
      <c r="T7961" t="str">
        <f ca="1">PROPER(TRIM(Table1[[#This Row],[Campaign Status]]))</f>
        <v>Completed</v>
      </c>
      <c r="V7961" s="1">
        <f t="shared" si="372"/>
        <v>230</v>
      </c>
      <c r="W7961" t="str">
        <f t="shared" ca="1" si="373"/>
        <v>west</v>
      </c>
      <c r="X7961" s="6">
        <f t="shared" si="374"/>
        <v>17711.284</v>
      </c>
    </row>
    <row r="7962" spans="1:24" x14ac:dyDescent="0.3">
      <c r="A7962" t="s">
        <v>9037</v>
      </c>
      <c r="B7962" t="str">
        <f ca="1">PROPER(TRIM(Table1[[#This Row],[Campaign Name]]))</f>
        <v>Mega Discount</v>
      </c>
      <c r="C7962" t="str">
        <f ca="1">PROPER(TRIM(Table1[[#This Row],[Campaign Type]]))</f>
        <v>Sales</v>
      </c>
      <c r="D7962" t="str">
        <f ca="1">PROPER(TRIM(Table1[[#This Row],[Marketing Channel]]))</f>
        <v>Meta Ads</v>
      </c>
      <c r="E7962" t="s">
        <v>1477</v>
      </c>
      <c r="F7962" t="s">
        <v>257</v>
      </c>
      <c r="G7962" t="s">
        <v>11141</v>
      </c>
      <c r="H7962" t="s">
        <v>54</v>
      </c>
      <c r="I7962" t="s">
        <v>24</v>
      </c>
      <c r="J7962" t="s">
        <v>63</v>
      </c>
      <c r="K7962">
        <v>153278</v>
      </c>
      <c r="L7962">
        <v>14231</v>
      </c>
      <c r="M7962">
        <v>9.2799999999999994</v>
      </c>
      <c r="N7962">
        <v>4523</v>
      </c>
      <c r="O7962">
        <v>31.78</v>
      </c>
      <c r="P7962">
        <v>1199.6400000000001</v>
      </c>
      <c r="Q7962">
        <v>4091.35</v>
      </c>
      <c r="R7962" s="6">
        <v>241.0481477776666</v>
      </c>
      <c r="S7962">
        <v>270</v>
      </c>
      <c r="T7962" t="str">
        <f ca="1">PROPER(TRIM(Table1[[#This Row],[Campaign Status]]))</f>
        <v>Active</v>
      </c>
      <c r="V7962" s="1">
        <f t="shared" si="372"/>
        <v>4523</v>
      </c>
      <c r="W7962" t="str">
        <f t="shared" ca="1" si="373"/>
        <v>west</v>
      </c>
      <c r="X7962" s="6">
        <f t="shared" si="374"/>
        <v>542.7618580284925</v>
      </c>
    </row>
    <row r="7963" spans="1:24" hidden="1" x14ac:dyDescent="0.3">
      <c r="A7963" t="s">
        <v>9038</v>
      </c>
      <c r="B7963" t="str">
        <f ca="1">PROPER(TRIM(Table1[[#This Row],[Campaign Name]]))</f>
        <v>New Launch</v>
      </c>
      <c r="C7963" t="str">
        <f ca="1">PROPER(TRIM(Table1[[#This Row],[Campaign Type]]))</f>
        <v>Sales</v>
      </c>
      <c r="D7963" t="str">
        <f ca="1">PROPER(TRIM(Table1[[#This Row],[Marketing Channel]]))</f>
        <v>Instagram</v>
      </c>
      <c r="E7963" t="s">
        <v>409</v>
      </c>
      <c r="F7963" t="s">
        <v>631</v>
      </c>
      <c r="G7963" t="s">
        <v>29</v>
      </c>
      <c r="H7963" t="s">
        <v>61</v>
      </c>
      <c r="I7963" t="s">
        <v>24</v>
      </c>
      <c r="J7963" t="s">
        <v>25</v>
      </c>
      <c r="K7963">
        <v>162096</v>
      </c>
      <c r="L7963">
        <v>23920</v>
      </c>
      <c r="M7963">
        <v>14.76</v>
      </c>
      <c r="N7963">
        <v>1019</v>
      </c>
      <c r="O7963">
        <v>4.26</v>
      </c>
      <c r="P7963">
        <v>3982.6304252733912</v>
      </c>
      <c r="R7963" s="6" t="e">
        <v>#VALUE!</v>
      </c>
      <c r="S7963">
        <v>944</v>
      </c>
      <c r="T7963" t="str">
        <f ca="1">PROPER(TRIM(Table1[[#This Row],[Campaign Status]]))</f>
        <v>Completed</v>
      </c>
      <c r="V7963" s="1">
        <f t="shared" si="372"/>
        <v>1019</v>
      </c>
      <c r="W7963" t="str">
        <f t="shared" ca="1" si="373"/>
        <v>North</v>
      </c>
      <c r="X7963" s="6">
        <f t="shared" si="374"/>
        <v>241.0481477776666</v>
      </c>
    </row>
    <row r="7964" spans="1:24" x14ac:dyDescent="0.3">
      <c r="A7964" t="s">
        <v>9039</v>
      </c>
      <c r="B7964" t="str">
        <f ca="1">PROPER(TRIM(Table1[[#This Row],[Campaign Name]]))</f>
        <v>Summer Sale</v>
      </c>
      <c r="C7964" t="str">
        <f ca="1">PROPER(TRIM(Table1[[#This Row],[Campaign Type]]))</f>
        <v>Lead Gen</v>
      </c>
      <c r="D7964" t="str">
        <f ca="1">PROPER(TRIM(Table1[[#This Row],[Marketing Channel]]))</f>
        <v>Instagram</v>
      </c>
      <c r="E7964" t="s">
        <v>3401</v>
      </c>
      <c r="F7964" t="s">
        <v>436</v>
      </c>
      <c r="G7964" t="s">
        <v>11141</v>
      </c>
      <c r="H7964" t="s">
        <v>36</v>
      </c>
      <c r="I7964" t="s">
        <v>68</v>
      </c>
      <c r="J7964" t="s">
        <v>63</v>
      </c>
      <c r="K7964">
        <v>153380</v>
      </c>
      <c r="L7964">
        <v>7672</v>
      </c>
      <c r="M7964">
        <v>5</v>
      </c>
      <c r="N7964">
        <v>1432</v>
      </c>
      <c r="O7964">
        <v>18.670000000000002</v>
      </c>
      <c r="P7964">
        <v>5614.57</v>
      </c>
      <c r="Q7964">
        <v>12231.82</v>
      </c>
      <c r="R7964" s="6">
        <v>117.85853591637472</v>
      </c>
      <c r="S7964">
        <v>1152</v>
      </c>
      <c r="T7964" t="str">
        <f ca="1">PROPER(TRIM(Table1[[#This Row],[Campaign Status]]))</f>
        <v>Paused</v>
      </c>
      <c r="V7964" s="1">
        <f t="shared" si="372"/>
        <v>1432</v>
      </c>
      <c r="W7964" t="str">
        <f t="shared" ca="1" si="373"/>
        <v>west</v>
      </c>
      <c r="X7964" s="6" t="e">
        <f t="shared" si="374"/>
        <v>#VALUE!</v>
      </c>
    </row>
    <row r="7965" spans="1:24" x14ac:dyDescent="0.3">
      <c r="A7965" t="s">
        <v>9040</v>
      </c>
      <c r="B7965" t="str">
        <f ca="1">PROPER(TRIM(Table1[[#This Row],[Campaign Name]]))</f>
        <v>Flash Sale</v>
      </c>
      <c r="C7965" t="str">
        <f ca="1">PROPER(TRIM(Table1[[#This Row],[Campaign Type]]))</f>
        <v>Lead Gen</v>
      </c>
      <c r="D7965" t="str">
        <f ca="1">PROPER(TRIM(Table1[[#This Row],[Marketing Channel]]))</f>
        <v>Meta Ads</v>
      </c>
      <c r="E7965" t="s">
        <v>2527</v>
      </c>
      <c r="F7965" t="s">
        <v>92</v>
      </c>
      <c r="G7965" t="s">
        <v>11141</v>
      </c>
      <c r="H7965" t="s">
        <v>36</v>
      </c>
      <c r="I7965" t="s">
        <v>62</v>
      </c>
      <c r="J7965" t="s">
        <v>63</v>
      </c>
      <c r="K7965">
        <v>143530</v>
      </c>
      <c r="L7965">
        <v>1363</v>
      </c>
      <c r="M7965">
        <v>0.95</v>
      </c>
      <c r="N7965">
        <v>316</v>
      </c>
      <c r="O7965">
        <v>23.18</v>
      </c>
      <c r="P7965">
        <v>250</v>
      </c>
      <c r="Q7965">
        <v>14270.93</v>
      </c>
      <c r="R7965" s="6">
        <v>5608.3720000000003</v>
      </c>
      <c r="S7965">
        <v>73</v>
      </c>
      <c r="T7965" t="str">
        <f ca="1">PROPER(TRIM(Table1[[#This Row],[Campaign Status]]))</f>
        <v>Active</v>
      </c>
      <c r="V7965" s="1">
        <f t="shared" si="372"/>
        <v>316</v>
      </c>
      <c r="W7965" t="str">
        <f t="shared" ca="1" si="373"/>
        <v>west</v>
      </c>
      <c r="X7965" s="6">
        <f t="shared" si="374"/>
        <v>117.85853591637472</v>
      </c>
    </row>
    <row r="7966" spans="1:24" x14ac:dyDescent="0.3">
      <c r="A7966" t="s">
        <v>9041</v>
      </c>
      <c r="B7966" t="str">
        <f ca="1">PROPER(TRIM(Table1[[#This Row],[Campaign Name]]))</f>
        <v>New Launch</v>
      </c>
      <c r="C7966" t="str">
        <f ca="1">PROPER(TRIM(Table1[[#This Row],[Campaign Type]]))</f>
        <v>Lead Gen</v>
      </c>
      <c r="D7966" t="str">
        <f ca="1">PROPER(TRIM(Table1[[#This Row],[Marketing Channel]]))</f>
        <v>Linkedin</v>
      </c>
      <c r="E7966" t="s">
        <v>691</v>
      </c>
      <c r="F7966" t="s">
        <v>208</v>
      </c>
      <c r="G7966" t="s">
        <v>46</v>
      </c>
      <c r="H7966" t="s">
        <v>30</v>
      </c>
      <c r="I7966" t="s">
        <v>24</v>
      </c>
      <c r="J7966" t="s">
        <v>63</v>
      </c>
      <c r="K7966">
        <v>19040</v>
      </c>
      <c r="L7966">
        <v>1044</v>
      </c>
      <c r="M7966">
        <v>5.48</v>
      </c>
      <c r="N7966">
        <v>339</v>
      </c>
      <c r="O7966">
        <v>32.47</v>
      </c>
      <c r="P7966">
        <v>3830.4648972188602</v>
      </c>
      <c r="Q7966">
        <v>40348.370000000003</v>
      </c>
      <c r="R7966" s="6">
        <v>953.35438602492513</v>
      </c>
      <c r="S7966">
        <v>131</v>
      </c>
      <c r="T7966" t="str">
        <f ca="1">PROPER(TRIM(Table1[[#This Row],[Campaign Status]]))</f>
        <v>Active</v>
      </c>
      <c r="V7966" s="1">
        <f t="shared" si="372"/>
        <v>339</v>
      </c>
      <c r="W7966" t="str">
        <f t="shared" ca="1" si="373"/>
        <v>South</v>
      </c>
      <c r="X7966" s="6">
        <f t="shared" si="374"/>
        <v>5608.3720000000003</v>
      </c>
    </row>
    <row r="7967" spans="1:24" x14ac:dyDescent="0.3">
      <c r="A7967" t="s">
        <v>9042</v>
      </c>
      <c r="B7967" t="str">
        <f ca="1">PROPER(TRIM(Table1[[#This Row],[Campaign Name]]))</f>
        <v>Summer Sale</v>
      </c>
      <c r="C7967" t="str">
        <f ca="1">PROPER(TRIM(Table1[[#This Row],[Campaign Type]]))</f>
        <v>Retargeting</v>
      </c>
      <c r="D7967" t="str">
        <f ca="1">PROPER(TRIM(Table1[[#This Row],[Marketing Channel]]))</f>
        <v>Instagram</v>
      </c>
      <c r="E7967" t="s">
        <v>393</v>
      </c>
      <c r="F7967" t="s">
        <v>263</v>
      </c>
      <c r="G7967" t="s">
        <v>46</v>
      </c>
      <c r="H7967" t="s">
        <v>42</v>
      </c>
      <c r="I7967" t="s">
        <v>62</v>
      </c>
      <c r="J7967" t="s">
        <v>25</v>
      </c>
      <c r="K7967">
        <v>140343</v>
      </c>
      <c r="L7967">
        <v>18684</v>
      </c>
      <c r="M7967">
        <v>13.31</v>
      </c>
      <c r="N7967">
        <v>5613</v>
      </c>
      <c r="O7967">
        <v>30.04</v>
      </c>
      <c r="P7967">
        <v>250</v>
      </c>
      <c r="Q7967">
        <v>13757.68</v>
      </c>
      <c r="R7967" s="6">
        <v>5403.0720000000001</v>
      </c>
      <c r="S7967">
        <v>3252</v>
      </c>
      <c r="T7967" t="str">
        <f ca="1">PROPER(TRIM(Table1[[#This Row],[Campaign Status]]))</f>
        <v>Completed</v>
      </c>
      <c r="V7967" s="1">
        <f t="shared" si="372"/>
        <v>5613</v>
      </c>
      <c r="W7967" t="str">
        <f t="shared" ca="1" si="373"/>
        <v>South</v>
      </c>
      <c r="X7967" s="6">
        <f t="shared" si="374"/>
        <v>953.35438602492513</v>
      </c>
    </row>
    <row r="7968" spans="1:24" x14ac:dyDescent="0.3">
      <c r="A7968" t="s">
        <v>9043</v>
      </c>
      <c r="B7968" t="str">
        <f ca="1">PROPER(TRIM(Table1[[#This Row],[Campaign Name]]))</f>
        <v>Mega Discount</v>
      </c>
      <c r="C7968" t="str">
        <f ca="1">PROPER(TRIM(Table1[[#This Row],[Campaign Type]]))</f>
        <v>Awareness</v>
      </c>
      <c r="D7968" t="str">
        <f ca="1">PROPER(TRIM(Table1[[#This Row],[Marketing Channel]]))</f>
        <v>Youtube</v>
      </c>
      <c r="E7968" t="s">
        <v>3452</v>
      </c>
      <c r="F7968" t="s">
        <v>1427</v>
      </c>
      <c r="G7968" t="s">
        <v>11141</v>
      </c>
      <c r="H7968" t="s">
        <v>36</v>
      </c>
      <c r="I7968" t="s">
        <v>62</v>
      </c>
      <c r="J7968" t="s">
        <v>32</v>
      </c>
      <c r="K7968">
        <v>53040</v>
      </c>
      <c r="L7968">
        <v>3961</v>
      </c>
      <c r="M7968">
        <v>7.47</v>
      </c>
      <c r="N7968">
        <v>862</v>
      </c>
      <c r="O7968">
        <v>21.76</v>
      </c>
      <c r="P7968">
        <v>7342.08</v>
      </c>
      <c r="Q7968">
        <v>34873.74</v>
      </c>
      <c r="R7968" s="6">
        <v>374.98447306485349</v>
      </c>
      <c r="S7968">
        <v>813</v>
      </c>
      <c r="T7968" t="str">
        <f ca="1">PROPER(TRIM(Table1[[#This Row],[Campaign Status]]))</f>
        <v>Active</v>
      </c>
      <c r="V7968" s="1">
        <f t="shared" si="372"/>
        <v>862</v>
      </c>
      <c r="W7968" t="str">
        <f t="shared" ca="1" si="373"/>
        <v>west</v>
      </c>
      <c r="X7968" s="6">
        <f t="shared" si="374"/>
        <v>5403.0720000000001</v>
      </c>
    </row>
    <row r="7969" spans="1:24" x14ac:dyDescent="0.3">
      <c r="A7969" t="s">
        <v>9044</v>
      </c>
      <c r="B7969" t="str">
        <f ca="1">PROPER(TRIM(Table1[[#This Row],[Campaign Name]]))</f>
        <v>Mega Discount</v>
      </c>
      <c r="C7969" t="str">
        <f ca="1">PROPER(TRIM(Table1[[#This Row],[Campaign Type]]))</f>
        <v>Lead Gen</v>
      </c>
      <c r="D7969" t="str">
        <f ca="1">PROPER(TRIM(Table1[[#This Row],[Marketing Channel]]))</f>
        <v>Linkedin</v>
      </c>
      <c r="E7969" t="s">
        <v>3507</v>
      </c>
      <c r="F7969" t="s">
        <v>645</v>
      </c>
      <c r="G7969" t="s">
        <v>11141</v>
      </c>
      <c r="H7969" t="s">
        <v>23</v>
      </c>
      <c r="I7969" t="s">
        <v>31</v>
      </c>
      <c r="J7969" t="s">
        <v>25</v>
      </c>
      <c r="K7969">
        <v>92532</v>
      </c>
      <c r="L7969">
        <v>3887</v>
      </c>
      <c r="M7969">
        <v>4.2</v>
      </c>
      <c r="N7969">
        <v>933</v>
      </c>
      <c r="O7969">
        <v>24</v>
      </c>
      <c r="P7969">
        <v>2939.38</v>
      </c>
      <c r="Q7969">
        <v>29820.18</v>
      </c>
      <c r="R7969" s="6">
        <v>914.50578013050358</v>
      </c>
      <c r="S7969">
        <v>298</v>
      </c>
      <c r="T7969" t="str">
        <f ca="1">PROPER(TRIM(Table1[[#This Row],[Campaign Status]]))</f>
        <v>Active</v>
      </c>
      <c r="V7969" s="1">
        <f t="shared" si="372"/>
        <v>933</v>
      </c>
      <c r="W7969" t="str">
        <f t="shared" ca="1" si="373"/>
        <v>west</v>
      </c>
      <c r="X7969" s="6">
        <f t="shared" si="374"/>
        <v>374.98447306485349</v>
      </c>
    </row>
    <row r="7970" spans="1:24" x14ac:dyDescent="0.3">
      <c r="A7970" t="s">
        <v>9045</v>
      </c>
      <c r="B7970" t="str">
        <f ca="1">PROPER(TRIM(Table1[[#This Row],[Campaign Name]]))</f>
        <v>Summer Sale</v>
      </c>
      <c r="C7970" t="str">
        <f ca="1">PROPER(TRIM(Table1[[#This Row],[Campaign Type]]))</f>
        <v>Lead Gen</v>
      </c>
      <c r="D7970" t="str">
        <f ca="1">PROPER(TRIM(Table1[[#This Row],[Marketing Channel]]))</f>
        <v>Meta Ads</v>
      </c>
      <c r="E7970" t="s">
        <v>515</v>
      </c>
      <c r="F7970" t="s">
        <v>306</v>
      </c>
      <c r="G7970" t="s">
        <v>29</v>
      </c>
      <c r="H7970" t="s">
        <v>61</v>
      </c>
      <c r="I7970" t="s">
        <v>31</v>
      </c>
      <c r="J7970" t="s">
        <v>25</v>
      </c>
      <c r="K7970">
        <v>104496</v>
      </c>
      <c r="L7970">
        <v>2906</v>
      </c>
      <c r="M7970">
        <v>2.78</v>
      </c>
      <c r="N7970">
        <v>750</v>
      </c>
      <c r="O7970">
        <v>25.81</v>
      </c>
      <c r="P7970">
        <v>250</v>
      </c>
      <c r="Q7970">
        <v>43182.63</v>
      </c>
      <c r="R7970" s="6">
        <v>17173.052</v>
      </c>
      <c r="S7970">
        <v>136</v>
      </c>
      <c r="T7970" t="str">
        <f ca="1">PROPER(TRIM(Table1[[#This Row],[Campaign Status]]))</f>
        <v>Completed</v>
      </c>
      <c r="V7970" s="1">
        <f t="shared" si="372"/>
        <v>750</v>
      </c>
      <c r="W7970" t="str">
        <f t="shared" ca="1" si="373"/>
        <v>North</v>
      </c>
      <c r="X7970" s="6">
        <f t="shared" si="374"/>
        <v>914.50578013050358</v>
      </c>
    </row>
    <row r="7971" spans="1:24" x14ac:dyDescent="0.3">
      <c r="A7971" t="s">
        <v>9046</v>
      </c>
      <c r="B7971" t="str">
        <f ca="1">PROPER(TRIM(Table1[[#This Row],[Campaign Name]]))</f>
        <v>New Launch</v>
      </c>
      <c r="C7971" t="str">
        <f ca="1">PROPER(TRIM(Table1[[#This Row],[Campaign Type]]))</f>
        <v>Retargeting</v>
      </c>
      <c r="D7971" t="str">
        <f ca="1">PROPER(TRIM(Table1[[#This Row],[Marketing Channel]]))</f>
        <v>Email</v>
      </c>
      <c r="E7971" t="s">
        <v>222</v>
      </c>
      <c r="F7971" t="s">
        <v>176</v>
      </c>
      <c r="G7971" t="s">
        <v>41</v>
      </c>
      <c r="H7971" t="s">
        <v>11140</v>
      </c>
      <c r="I7971" t="s">
        <v>68</v>
      </c>
      <c r="J7971" t="s">
        <v>25</v>
      </c>
      <c r="K7971">
        <v>127199</v>
      </c>
      <c r="L7971">
        <v>10521</v>
      </c>
      <c r="M7971">
        <v>8.27</v>
      </c>
      <c r="N7971">
        <v>2973</v>
      </c>
      <c r="O7971">
        <v>28.26</v>
      </c>
      <c r="P7971">
        <v>1887.93</v>
      </c>
      <c r="Q7971">
        <v>31498.55</v>
      </c>
      <c r="R7971" s="6">
        <v>1568.4172612332025</v>
      </c>
      <c r="S7971">
        <v>1315</v>
      </c>
      <c r="T7971" t="str">
        <f ca="1">PROPER(TRIM(Table1[[#This Row],[Campaign Status]]))</f>
        <v>Completed</v>
      </c>
      <c r="V7971" s="1">
        <f t="shared" si="372"/>
        <v>2973</v>
      </c>
      <c r="W7971" t="str">
        <f t="shared" ca="1" si="373"/>
        <v>East</v>
      </c>
      <c r="X7971" s="6">
        <f t="shared" si="374"/>
        <v>17173.052</v>
      </c>
    </row>
    <row r="7972" spans="1:24" x14ac:dyDescent="0.3">
      <c r="A7972" t="s">
        <v>9047</v>
      </c>
      <c r="B7972" t="str">
        <f ca="1">PROPER(TRIM(Table1[[#This Row],[Campaign Name]]))</f>
        <v>Summer Sale</v>
      </c>
      <c r="C7972" t="str">
        <f ca="1">PROPER(TRIM(Table1[[#This Row],[Campaign Type]]))</f>
        <v>Retargeting</v>
      </c>
      <c r="D7972" t="str">
        <f ca="1">PROPER(TRIM(Table1[[#This Row],[Marketing Channel]]))</f>
        <v>Instagram</v>
      </c>
      <c r="E7972" t="s">
        <v>1102</v>
      </c>
      <c r="F7972" t="s">
        <v>376</v>
      </c>
      <c r="G7972" t="s">
        <v>11141</v>
      </c>
      <c r="H7972" t="s">
        <v>54</v>
      </c>
      <c r="I7972" t="s">
        <v>24</v>
      </c>
      <c r="J7972" t="s">
        <v>63</v>
      </c>
      <c r="K7972">
        <v>181696</v>
      </c>
      <c r="L7972">
        <v>24379</v>
      </c>
      <c r="M7972">
        <v>13.42</v>
      </c>
      <c r="N7972">
        <v>4286</v>
      </c>
      <c r="O7972">
        <v>17.579999999999998</v>
      </c>
      <c r="P7972">
        <v>4116.9399999999996</v>
      </c>
      <c r="Q7972">
        <v>49413.21</v>
      </c>
      <c r="R7972" s="6">
        <v>1100.2411985600957</v>
      </c>
      <c r="S7972">
        <v>2201</v>
      </c>
      <c r="T7972" t="str">
        <f ca="1">PROPER(TRIM(Table1[[#This Row],[Campaign Status]]))</f>
        <v>Completed</v>
      </c>
      <c r="V7972" s="1">
        <f t="shared" si="372"/>
        <v>4286</v>
      </c>
      <c r="W7972" t="str">
        <f t="shared" ca="1" si="373"/>
        <v>west</v>
      </c>
      <c r="X7972" s="6">
        <f t="shared" si="374"/>
        <v>1568.4172612332025</v>
      </c>
    </row>
    <row r="7973" spans="1:24" x14ac:dyDescent="0.3">
      <c r="A7973" t="s">
        <v>9048</v>
      </c>
      <c r="B7973" t="str">
        <f ca="1">PROPER(TRIM(Table1[[#This Row],[Campaign Name]]))</f>
        <v>Summer Sale</v>
      </c>
      <c r="C7973" t="str">
        <f ca="1">PROPER(TRIM(Table1[[#This Row],[Campaign Type]]))</f>
        <v>Retargeting</v>
      </c>
      <c r="D7973" t="str">
        <f ca="1">PROPER(TRIM(Table1[[#This Row],[Marketing Channel]]))</f>
        <v>Youtube</v>
      </c>
      <c r="E7973" t="s">
        <v>6290</v>
      </c>
      <c r="F7973" t="s">
        <v>312</v>
      </c>
      <c r="G7973" t="s">
        <v>11141</v>
      </c>
      <c r="H7973" t="s">
        <v>36</v>
      </c>
      <c r="I7973" t="s">
        <v>31</v>
      </c>
      <c r="J7973" t="s">
        <v>32</v>
      </c>
      <c r="K7973">
        <v>2204</v>
      </c>
      <c r="L7973">
        <v>218</v>
      </c>
      <c r="M7973">
        <v>9.89</v>
      </c>
      <c r="N7973">
        <v>32</v>
      </c>
      <c r="O7973">
        <v>14.68</v>
      </c>
      <c r="P7973">
        <v>10288.31</v>
      </c>
      <c r="Q7973">
        <v>17244.919999999998</v>
      </c>
      <c r="R7973" s="6">
        <v>67.616644521792196</v>
      </c>
      <c r="S7973">
        <v>12</v>
      </c>
      <c r="T7973" t="str">
        <f ca="1">PROPER(TRIM(Table1[[#This Row],[Campaign Status]]))</f>
        <v>Completed</v>
      </c>
      <c r="V7973" s="1">
        <f t="shared" si="372"/>
        <v>32</v>
      </c>
      <c r="W7973" t="str">
        <f t="shared" ca="1" si="373"/>
        <v>west</v>
      </c>
      <c r="X7973" s="6">
        <f t="shared" si="374"/>
        <v>1100.2411985600957</v>
      </c>
    </row>
    <row r="7974" spans="1:24" x14ac:dyDescent="0.3">
      <c r="A7974" t="s">
        <v>9049</v>
      </c>
      <c r="B7974" t="str">
        <f ca="1">PROPER(TRIM(Table1[[#This Row],[Campaign Name]]))</f>
        <v>New Launch</v>
      </c>
      <c r="C7974" t="str">
        <f ca="1">PROPER(TRIM(Table1[[#This Row],[Campaign Type]]))</f>
        <v>Lead Gen</v>
      </c>
      <c r="D7974" t="str">
        <f ca="1">PROPER(TRIM(Table1[[#This Row],[Marketing Channel]]))</f>
        <v>Meta Ads</v>
      </c>
      <c r="E7974" t="s">
        <v>2093</v>
      </c>
      <c r="F7974" t="s">
        <v>130</v>
      </c>
      <c r="G7974" t="s">
        <v>11141</v>
      </c>
      <c r="H7974" t="s">
        <v>54</v>
      </c>
      <c r="I7974" t="s">
        <v>31</v>
      </c>
      <c r="J7974" t="s">
        <v>32</v>
      </c>
      <c r="K7974">
        <v>18804</v>
      </c>
      <c r="L7974">
        <v>844</v>
      </c>
      <c r="M7974">
        <v>4.49</v>
      </c>
      <c r="N7974">
        <v>242</v>
      </c>
      <c r="O7974">
        <v>28.67</v>
      </c>
      <c r="P7974">
        <v>3817.8497265160554</v>
      </c>
      <c r="Q7974">
        <v>10073.81</v>
      </c>
      <c r="R7974" s="6">
        <v>163.86083061453456</v>
      </c>
      <c r="S7974">
        <v>40</v>
      </c>
      <c r="T7974" t="str">
        <f ca="1">PROPER(TRIM(Table1[[#This Row],[Campaign Status]]))</f>
        <v>Active</v>
      </c>
      <c r="V7974" s="1">
        <f t="shared" si="372"/>
        <v>242</v>
      </c>
      <c r="W7974" t="str">
        <f t="shared" ca="1" si="373"/>
        <v>west</v>
      </c>
      <c r="X7974" s="6">
        <f t="shared" si="374"/>
        <v>67.616644521792196</v>
      </c>
    </row>
    <row r="7975" spans="1:24" x14ac:dyDescent="0.3">
      <c r="A7975" t="s">
        <v>9050</v>
      </c>
      <c r="B7975" t="str">
        <f ca="1">PROPER(TRIM(Table1[[#This Row],[Campaign Name]]))</f>
        <v>Flash Sale</v>
      </c>
      <c r="C7975" t="str">
        <f ca="1">PROPER(TRIM(Table1[[#This Row],[Campaign Type]]))</f>
        <v>Retargeting</v>
      </c>
      <c r="D7975" t="str">
        <f ca="1">PROPER(TRIM(Table1[[#This Row],[Marketing Channel]]))</f>
        <v>Linkedin</v>
      </c>
      <c r="E7975" t="s">
        <v>1318</v>
      </c>
      <c r="F7975" t="s">
        <v>821</v>
      </c>
      <c r="G7975" t="s">
        <v>11141</v>
      </c>
      <c r="H7975" t="s">
        <v>36</v>
      </c>
      <c r="I7975" t="s">
        <v>24</v>
      </c>
      <c r="J7975" t="s">
        <v>63</v>
      </c>
      <c r="K7975">
        <v>38808</v>
      </c>
      <c r="L7975">
        <v>1056</v>
      </c>
      <c r="M7975">
        <v>2.72</v>
      </c>
      <c r="N7975">
        <v>219</v>
      </c>
      <c r="O7975">
        <v>20.74</v>
      </c>
      <c r="P7975">
        <v>250</v>
      </c>
      <c r="Q7975">
        <v>10089.02</v>
      </c>
      <c r="R7975" s="6">
        <v>3935.6079999999997</v>
      </c>
      <c r="S7975">
        <v>59</v>
      </c>
      <c r="T7975" t="str">
        <f ca="1">PROPER(TRIM(Table1[[#This Row],[Campaign Status]]))</f>
        <v>Completed</v>
      </c>
      <c r="V7975" s="1">
        <f t="shared" si="372"/>
        <v>219</v>
      </c>
      <c r="W7975" t="str">
        <f t="shared" ca="1" si="373"/>
        <v>west</v>
      </c>
      <c r="X7975" s="6">
        <f t="shared" si="374"/>
        <v>163.86083061453456</v>
      </c>
    </row>
    <row r="7976" spans="1:24" x14ac:dyDescent="0.3">
      <c r="A7976" t="s">
        <v>9051</v>
      </c>
      <c r="B7976" t="str">
        <f ca="1">PROPER(TRIM(Table1[[#This Row],[Campaign Name]]))</f>
        <v>Summer Sale</v>
      </c>
      <c r="C7976" t="str">
        <f ca="1">PROPER(TRIM(Table1[[#This Row],[Campaign Type]]))</f>
        <v>Retargeting</v>
      </c>
      <c r="D7976" t="str">
        <f ca="1">PROPER(TRIM(Table1[[#This Row],[Marketing Channel]]))</f>
        <v>Instagram</v>
      </c>
      <c r="E7976" t="s">
        <v>1417</v>
      </c>
      <c r="F7976" t="s">
        <v>170</v>
      </c>
      <c r="G7976" t="s">
        <v>11141</v>
      </c>
      <c r="H7976" t="s">
        <v>54</v>
      </c>
      <c r="I7976" t="s">
        <v>24</v>
      </c>
      <c r="J7976" t="s">
        <v>32</v>
      </c>
      <c r="K7976">
        <v>42151</v>
      </c>
      <c r="L7976">
        <v>5818</v>
      </c>
      <c r="M7976">
        <v>13.8</v>
      </c>
      <c r="N7976">
        <v>1245</v>
      </c>
      <c r="O7976">
        <v>21.4</v>
      </c>
      <c r="P7976">
        <v>250</v>
      </c>
      <c r="Q7976">
        <v>17425.09</v>
      </c>
      <c r="R7976" s="6">
        <v>6870.0360000000001</v>
      </c>
      <c r="S7976">
        <v>770</v>
      </c>
      <c r="T7976" t="str">
        <f ca="1">PROPER(TRIM(Table1[[#This Row],[Campaign Status]]))</f>
        <v>Paused</v>
      </c>
      <c r="V7976" s="1">
        <f t="shared" si="372"/>
        <v>1245</v>
      </c>
      <c r="W7976" t="str">
        <f t="shared" ca="1" si="373"/>
        <v>west</v>
      </c>
      <c r="X7976" s="6">
        <f t="shared" si="374"/>
        <v>3935.6079999999997</v>
      </c>
    </row>
    <row r="7977" spans="1:24" x14ac:dyDescent="0.3">
      <c r="A7977" t="s">
        <v>9052</v>
      </c>
      <c r="B7977" t="str">
        <f ca="1">PROPER(TRIM(Table1[[#This Row],[Campaign Name]]))</f>
        <v>New Launch</v>
      </c>
      <c r="C7977" t="str">
        <f ca="1">PROPER(TRIM(Table1[[#This Row],[Campaign Type]]))</f>
        <v>Lead Gen</v>
      </c>
      <c r="D7977" t="str">
        <f ca="1">PROPER(TRIM(Table1[[#This Row],[Marketing Channel]]))</f>
        <v>Google Ads</v>
      </c>
      <c r="E7977" t="s">
        <v>2279</v>
      </c>
      <c r="F7977" t="s">
        <v>334</v>
      </c>
      <c r="G7977" t="s">
        <v>11141</v>
      </c>
      <c r="H7977" t="s">
        <v>23</v>
      </c>
      <c r="I7977" t="s">
        <v>62</v>
      </c>
      <c r="J7977" t="s">
        <v>25</v>
      </c>
      <c r="K7977">
        <v>88762</v>
      </c>
      <c r="L7977">
        <v>5107</v>
      </c>
      <c r="M7977">
        <v>5.75</v>
      </c>
      <c r="N7977">
        <v>365</v>
      </c>
      <c r="O7977">
        <v>7.15</v>
      </c>
      <c r="P7977">
        <v>3132.36</v>
      </c>
      <c r="Q7977">
        <v>22671.9</v>
      </c>
      <c r="R7977" s="6">
        <v>623.79611538903578</v>
      </c>
      <c r="S7977">
        <v>188</v>
      </c>
      <c r="T7977" t="str">
        <f ca="1">PROPER(TRIM(Table1[[#This Row],[Campaign Status]]))</f>
        <v>Active</v>
      </c>
      <c r="V7977" s="1">
        <f t="shared" si="372"/>
        <v>365</v>
      </c>
      <c r="W7977" t="str">
        <f t="shared" ca="1" si="373"/>
        <v>west</v>
      </c>
      <c r="X7977" s="6">
        <f t="shared" si="374"/>
        <v>6870.0360000000001</v>
      </c>
    </row>
    <row r="7978" spans="1:24" x14ac:dyDescent="0.3">
      <c r="A7978" t="s">
        <v>9053</v>
      </c>
      <c r="B7978" t="str">
        <f ca="1">PROPER(TRIM(Table1[[#This Row],[Campaign Name]]))</f>
        <v>Mega Discount</v>
      </c>
      <c r="C7978" t="str">
        <f ca="1">PROPER(TRIM(Table1[[#This Row],[Campaign Type]]))</f>
        <v>Lead Gen</v>
      </c>
      <c r="D7978" t="str">
        <f ca="1">PROPER(TRIM(Table1[[#This Row],[Marketing Channel]]))</f>
        <v>Youtube</v>
      </c>
      <c r="E7978" t="s">
        <v>338</v>
      </c>
      <c r="F7978" t="s">
        <v>167</v>
      </c>
      <c r="G7978" t="s">
        <v>29</v>
      </c>
      <c r="H7978" t="s">
        <v>67</v>
      </c>
      <c r="I7978" t="s">
        <v>68</v>
      </c>
      <c r="J7978" t="s">
        <v>63</v>
      </c>
      <c r="K7978">
        <v>6510</v>
      </c>
      <c r="L7978">
        <v>136</v>
      </c>
      <c r="M7978">
        <v>2.09</v>
      </c>
      <c r="N7978">
        <v>38</v>
      </c>
      <c r="O7978">
        <v>27.94</v>
      </c>
      <c r="P7978">
        <v>3891.7088323699436</v>
      </c>
      <c r="Q7978">
        <v>27298.85</v>
      </c>
      <c r="R7978" s="6">
        <v>601.46177876765125</v>
      </c>
      <c r="S7978">
        <v>3</v>
      </c>
      <c r="T7978" t="str">
        <f ca="1">PROPER(TRIM(Table1[[#This Row],[Campaign Status]]))</f>
        <v>Completed</v>
      </c>
      <c r="V7978" s="1">
        <f t="shared" si="372"/>
        <v>38</v>
      </c>
      <c r="W7978" t="str">
        <f t="shared" ca="1" si="373"/>
        <v>North</v>
      </c>
      <c r="X7978" s="6">
        <f t="shared" si="374"/>
        <v>623.79611538903578</v>
      </c>
    </row>
    <row r="7979" spans="1:24" x14ac:dyDescent="0.3">
      <c r="A7979" t="s">
        <v>3152</v>
      </c>
      <c r="B7979" t="str">
        <f ca="1">PROPER(TRIM(Table1[[#This Row],[Campaign Name]]))</f>
        <v>Flash Sale</v>
      </c>
      <c r="C7979" t="str">
        <f ca="1">PROPER(TRIM(Table1[[#This Row],[Campaign Type]]))</f>
        <v>Sales</v>
      </c>
      <c r="D7979" t="str">
        <f ca="1">PROPER(TRIM(Table1[[#This Row],[Marketing Channel]]))</f>
        <v>Youtube</v>
      </c>
      <c r="E7979" t="s">
        <v>791</v>
      </c>
      <c r="F7979" t="s">
        <v>263</v>
      </c>
      <c r="G7979" t="s">
        <v>46</v>
      </c>
      <c r="H7979" t="s">
        <v>30</v>
      </c>
      <c r="I7979" t="s">
        <v>62</v>
      </c>
      <c r="J7979" t="s">
        <v>25</v>
      </c>
      <c r="K7979">
        <v>56291</v>
      </c>
      <c r="L7979">
        <v>8131</v>
      </c>
      <c r="M7979">
        <v>14.44</v>
      </c>
      <c r="N7979">
        <v>695</v>
      </c>
      <c r="O7979">
        <v>8.5500000000000007</v>
      </c>
      <c r="P7979">
        <v>8652.15</v>
      </c>
      <c r="Q7979">
        <v>16373.54</v>
      </c>
      <c r="R7979" s="6">
        <v>89.242442629866588</v>
      </c>
      <c r="S7979">
        <v>571</v>
      </c>
      <c r="T7979" t="str">
        <f ca="1">PROPER(TRIM(Table1[[#This Row],[Campaign Status]]))</f>
        <v>Paused</v>
      </c>
      <c r="V7979" s="1">
        <f t="shared" si="372"/>
        <v>695</v>
      </c>
      <c r="W7979" t="str">
        <f t="shared" ca="1" si="373"/>
        <v>South</v>
      </c>
      <c r="X7979" s="6">
        <f t="shared" si="374"/>
        <v>601.46177876765125</v>
      </c>
    </row>
    <row r="7980" spans="1:24" x14ac:dyDescent="0.3">
      <c r="A7980" t="s">
        <v>9054</v>
      </c>
      <c r="B7980" t="str">
        <f ca="1">PROPER(TRIM(Table1[[#This Row],[Campaign Name]]))</f>
        <v>Mega Discount</v>
      </c>
      <c r="C7980" t="str">
        <f ca="1">PROPER(TRIM(Table1[[#This Row],[Campaign Type]]))</f>
        <v>Sales</v>
      </c>
      <c r="D7980" t="str">
        <f ca="1">PROPER(TRIM(Table1[[#This Row],[Marketing Channel]]))</f>
        <v>Linkedin</v>
      </c>
      <c r="E7980" t="s">
        <v>2284</v>
      </c>
      <c r="F7980" t="s">
        <v>246</v>
      </c>
      <c r="G7980" t="s">
        <v>11141</v>
      </c>
      <c r="H7980" t="s">
        <v>36</v>
      </c>
      <c r="I7980" t="s">
        <v>31</v>
      </c>
      <c r="J7980" t="s">
        <v>32</v>
      </c>
      <c r="K7980">
        <v>106235</v>
      </c>
      <c r="L7980">
        <v>4758</v>
      </c>
      <c r="M7980">
        <v>4.4800000000000004</v>
      </c>
      <c r="N7980">
        <v>1156</v>
      </c>
      <c r="O7980">
        <v>24.3</v>
      </c>
      <c r="P7980">
        <v>250</v>
      </c>
      <c r="Q7980">
        <v>11003.53</v>
      </c>
      <c r="R7980" s="6">
        <v>4301.4120000000003</v>
      </c>
      <c r="S7980">
        <v>409</v>
      </c>
      <c r="T7980" t="str">
        <f ca="1">PROPER(TRIM(Table1[[#This Row],[Campaign Status]]))</f>
        <v>Completed</v>
      </c>
      <c r="V7980" s="1">
        <f t="shared" si="372"/>
        <v>1156</v>
      </c>
      <c r="W7980" t="str">
        <f t="shared" ca="1" si="373"/>
        <v>west</v>
      </c>
      <c r="X7980" s="6">
        <f t="shared" si="374"/>
        <v>89.242442629866588</v>
      </c>
    </row>
    <row r="7981" spans="1:24" x14ac:dyDescent="0.3">
      <c r="A7981" t="s">
        <v>9055</v>
      </c>
      <c r="B7981" t="str">
        <f ca="1">PROPER(TRIM(Table1[[#This Row],[Campaign Name]]))</f>
        <v>Summer Sale</v>
      </c>
      <c r="C7981" t="str">
        <f ca="1">PROPER(TRIM(Table1[[#This Row],[Campaign Type]]))</f>
        <v>Sales</v>
      </c>
      <c r="D7981" t="str">
        <f ca="1">PROPER(TRIM(Table1[[#This Row],[Marketing Channel]]))</f>
        <v>Meta Ads</v>
      </c>
      <c r="E7981" t="s">
        <v>462</v>
      </c>
      <c r="F7981" t="s">
        <v>378</v>
      </c>
      <c r="G7981" t="s">
        <v>29</v>
      </c>
      <c r="H7981" t="s">
        <v>99</v>
      </c>
      <c r="I7981" t="s">
        <v>24</v>
      </c>
      <c r="J7981" t="s">
        <v>32</v>
      </c>
      <c r="K7981">
        <v>143394</v>
      </c>
      <c r="L7981">
        <v>7756</v>
      </c>
      <c r="M7981">
        <v>5.41</v>
      </c>
      <c r="N7981">
        <v>1732</v>
      </c>
      <c r="O7981">
        <v>22.33</v>
      </c>
      <c r="P7981">
        <v>250</v>
      </c>
      <c r="Q7981">
        <v>30397.11</v>
      </c>
      <c r="R7981" s="6">
        <v>12058.844000000001</v>
      </c>
      <c r="S7981">
        <v>527</v>
      </c>
      <c r="T7981" t="str">
        <f ca="1">PROPER(TRIM(Table1[[#This Row],[Campaign Status]]))</f>
        <v>Completed</v>
      </c>
      <c r="V7981" s="1">
        <f t="shared" si="372"/>
        <v>1732</v>
      </c>
      <c r="W7981" t="str">
        <f t="shared" ca="1" si="373"/>
        <v>North</v>
      </c>
      <c r="X7981" s="6">
        <f t="shared" si="374"/>
        <v>4301.4120000000003</v>
      </c>
    </row>
    <row r="7982" spans="1:24" x14ac:dyDescent="0.3">
      <c r="A7982" t="s">
        <v>9056</v>
      </c>
      <c r="B7982" t="str">
        <f ca="1">PROPER(TRIM(Table1[[#This Row],[Campaign Name]]))</f>
        <v>Summer Sale</v>
      </c>
      <c r="C7982" t="str">
        <f ca="1">PROPER(TRIM(Table1[[#This Row],[Campaign Type]]))</f>
        <v>Lead Gen</v>
      </c>
      <c r="D7982" t="str">
        <f ca="1">PROPER(TRIM(Table1[[#This Row],[Marketing Channel]]))</f>
        <v>Linkedin</v>
      </c>
      <c r="E7982" t="s">
        <v>1648</v>
      </c>
      <c r="F7982" t="s">
        <v>1411</v>
      </c>
      <c r="G7982" t="s">
        <v>41</v>
      </c>
      <c r="H7982" t="s">
        <v>11140</v>
      </c>
      <c r="I7982" t="s">
        <v>62</v>
      </c>
      <c r="J7982" t="s">
        <v>32</v>
      </c>
      <c r="K7982">
        <v>123498</v>
      </c>
      <c r="L7982">
        <v>8076</v>
      </c>
      <c r="M7982">
        <v>6.54</v>
      </c>
      <c r="N7982">
        <v>596</v>
      </c>
      <c r="O7982">
        <v>7.38</v>
      </c>
      <c r="P7982">
        <v>3830.4648972188602</v>
      </c>
      <c r="Q7982">
        <v>31168.09</v>
      </c>
      <c r="R7982" s="6">
        <v>713.68948251241898</v>
      </c>
      <c r="S7982">
        <v>470</v>
      </c>
      <c r="T7982" t="str">
        <f ca="1">PROPER(TRIM(Table1[[#This Row],[Campaign Status]]))</f>
        <v>Active</v>
      </c>
      <c r="V7982" s="1">
        <f t="shared" si="372"/>
        <v>596</v>
      </c>
      <c r="W7982" t="str">
        <f t="shared" ca="1" si="373"/>
        <v>East</v>
      </c>
      <c r="X7982" s="6">
        <f t="shared" si="374"/>
        <v>12058.844000000001</v>
      </c>
    </row>
    <row r="7983" spans="1:24" hidden="1" x14ac:dyDescent="0.3">
      <c r="A7983" t="s">
        <v>9057</v>
      </c>
      <c r="B7983" t="str">
        <f ca="1">PROPER(TRIM(Table1[[#This Row],[Campaign Name]]))</f>
        <v>Summer Sale</v>
      </c>
      <c r="C7983" t="str">
        <f ca="1">PROPER(TRIM(Table1[[#This Row],[Campaign Type]]))</f>
        <v>Lead Gen</v>
      </c>
      <c r="D7983" t="str">
        <f ca="1">PROPER(TRIM(Table1[[#This Row],[Marketing Channel]]))</f>
        <v>Google Ads</v>
      </c>
      <c r="E7983" t="s">
        <v>2621</v>
      </c>
      <c r="F7983" t="s">
        <v>189</v>
      </c>
      <c r="G7983" t="s">
        <v>11141</v>
      </c>
      <c r="H7983" t="s">
        <v>54</v>
      </c>
      <c r="I7983" t="s">
        <v>24</v>
      </c>
      <c r="J7983" t="s">
        <v>25</v>
      </c>
      <c r="K7983">
        <v>184995</v>
      </c>
      <c r="L7983">
        <v>11940</v>
      </c>
      <c r="M7983">
        <v>6.45</v>
      </c>
      <c r="N7983">
        <v>3617</v>
      </c>
      <c r="O7983">
        <v>30.29</v>
      </c>
      <c r="P7983">
        <v>250</v>
      </c>
      <c r="R7983" s="6" t="e">
        <v>#VALUE!</v>
      </c>
      <c r="S7983">
        <v>2155</v>
      </c>
      <c r="T7983" t="str">
        <f ca="1">PROPER(TRIM(Table1[[#This Row],[Campaign Status]]))</f>
        <v>Paused</v>
      </c>
      <c r="V7983" s="1">
        <f t="shared" si="372"/>
        <v>3617</v>
      </c>
      <c r="W7983" t="str">
        <f t="shared" ca="1" si="373"/>
        <v>west</v>
      </c>
      <c r="X7983" s="6">
        <f t="shared" si="374"/>
        <v>713.68948251241898</v>
      </c>
    </row>
    <row r="7984" spans="1:24" x14ac:dyDescent="0.3">
      <c r="A7984" t="s">
        <v>9058</v>
      </c>
      <c r="B7984" t="str">
        <f ca="1">PROPER(TRIM(Table1[[#This Row],[Campaign Name]]))</f>
        <v>Flash Sale</v>
      </c>
      <c r="C7984" t="str">
        <f ca="1">PROPER(TRIM(Table1[[#This Row],[Campaign Type]]))</f>
        <v>Retargeting</v>
      </c>
      <c r="D7984" t="str">
        <f ca="1">PROPER(TRIM(Table1[[#This Row],[Marketing Channel]]))</f>
        <v>Youtube</v>
      </c>
      <c r="E7984" t="s">
        <v>784</v>
      </c>
      <c r="F7984" t="s">
        <v>384</v>
      </c>
      <c r="G7984" t="s">
        <v>11141</v>
      </c>
      <c r="H7984" t="s">
        <v>54</v>
      </c>
      <c r="I7984" t="s">
        <v>68</v>
      </c>
      <c r="J7984" t="s">
        <v>25</v>
      </c>
      <c r="K7984">
        <v>133083</v>
      </c>
      <c r="L7984">
        <v>9000</v>
      </c>
      <c r="M7984">
        <v>6.76</v>
      </c>
      <c r="N7984">
        <v>85</v>
      </c>
      <c r="O7984">
        <v>0.94</v>
      </c>
      <c r="P7984">
        <v>3891.7088323699436</v>
      </c>
      <c r="Q7984">
        <v>41678.44</v>
      </c>
      <c r="R7984" s="6">
        <v>970.95473467420175</v>
      </c>
      <c r="S7984">
        <v>41</v>
      </c>
      <c r="T7984" t="str">
        <f ca="1">PROPER(TRIM(Table1[[#This Row],[Campaign Status]]))</f>
        <v>Paused</v>
      </c>
      <c r="V7984" s="1">
        <f t="shared" si="372"/>
        <v>85</v>
      </c>
      <c r="W7984" t="str">
        <f t="shared" ca="1" si="373"/>
        <v>west</v>
      </c>
      <c r="X7984" s="6" t="e">
        <f t="shared" si="374"/>
        <v>#VALUE!</v>
      </c>
    </row>
    <row r="7985" spans="1:24" x14ac:dyDescent="0.3">
      <c r="A7985" t="s">
        <v>9059</v>
      </c>
      <c r="B7985" t="str">
        <f ca="1">PROPER(TRIM(Table1[[#This Row],[Campaign Name]]))</f>
        <v>Mega Discount</v>
      </c>
      <c r="C7985" t="str">
        <f ca="1">PROPER(TRIM(Table1[[#This Row],[Campaign Type]]))</f>
        <v>Retargeting</v>
      </c>
      <c r="D7985" t="str">
        <f ca="1">PROPER(TRIM(Table1[[#This Row],[Marketing Channel]]))</f>
        <v>Youtube</v>
      </c>
      <c r="E7985" t="s">
        <v>609</v>
      </c>
      <c r="F7985" t="s">
        <v>412</v>
      </c>
      <c r="G7985" t="s">
        <v>29</v>
      </c>
      <c r="H7985" t="s">
        <v>99</v>
      </c>
      <c r="I7985" t="s">
        <v>31</v>
      </c>
      <c r="J7985" t="s">
        <v>32</v>
      </c>
      <c r="K7985">
        <v>54720</v>
      </c>
      <c r="L7985">
        <v>8048</v>
      </c>
      <c r="M7985">
        <v>14.71</v>
      </c>
      <c r="N7985">
        <v>955</v>
      </c>
      <c r="O7985">
        <v>11.87</v>
      </c>
      <c r="P7985">
        <v>3891.7088323699436</v>
      </c>
      <c r="Q7985">
        <v>31006.12</v>
      </c>
      <c r="R7985" s="6">
        <v>696.72250251872333</v>
      </c>
      <c r="S7985">
        <v>60</v>
      </c>
      <c r="T7985" t="str">
        <f ca="1">PROPER(TRIM(Table1[[#This Row],[Campaign Status]]))</f>
        <v>Completed</v>
      </c>
      <c r="V7985" s="1">
        <f t="shared" si="372"/>
        <v>955</v>
      </c>
      <c r="W7985" t="str">
        <f t="shared" ca="1" si="373"/>
        <v>North</v>
      </c>
      <c r="X7985" s="6">
        <f t="shared" si="374"/>
        <v>970.95473467420175</v>
      </c>
    </row>
    <row r="7986" spans="1:24" x14ac:dyDescent="0.3">
      <c r="A7986" t="s">
        <v>9060</v>
      </c>
      <c r="B7986" t="str">
        <f ca="1">PROPER(TRIM(Table1[[#This Row],[Campaign Name]]))</f>
        <v>Festive Offer</v>
      </c>
      <c r="C7986" t="str">
        <f ca="1">PROPER(TRIM(Table1[[#This Row],[Campaign Type]]))</f>
        <v>Sales</v>
      </c>
      <c r="D7986" t="str">
        <f ca="1">PROPER(TRIM(Table1[[#This Row],[Marketing Channel]]))</f>
        <v>Youtube</v>
      </c>
      <c r="E7986" t="s">
        <v>479</v>
      </c>
      <c r="F7986" t="s">
        <v>57</v>
      </c>
      <c r="G7986" t="s">
        <v>29</v>
      </c>
      <c r="H7986" t="s">
        <v>67</v>
      </c>
      <c r="I7986" t="s">
        <v>31</v>
      </c>
      <c r="J7986" t="s">
        <v>25</v>
      </c>
      <c r="K7986">
        <v>89092</v>
      </c>
      <c r="L7986">
        <v>12598</v>
      </c>
      <c r="M7986">
        <v>14.14</v>
      </c>
      <c r="N7986">
        <v>2935</v>
      </c>
      <c r="O7986">
        <v>23.3</v>
      </c>
      <c r="P7986">
        <v>250</v>
      </c>
      <c r="Q7986">
        <v>39276.85</v>
      </c>
      <c r="R7986" s="6">
        <v>15610.739999999998</v>
      </c>
      <c r="S7986">
        <v>2319</v>
      </c>
      <c r="T7986" t="str">
        <f ca="1">PROPER(TRIM(Table1[[#This Row],[Campaign Status]]))</f>
        <v>Completed</v>
      </c>
      <c r="V7986" s="1">
        <f t="shared" si="372"/>
        <v>2935</v>
      </c>
      <c r="W7986" t="str">
        <f t="shared" ca="1" si="373"/>
        <v>North</v>
      </c>
      <c r="X7986" s="6">
        <f t="shared" si="374"/>
        <v>696.72250251872333</v>
      </c>
    </row>
    <row r="7987" spans="1:24" x14ac:dyDescent="0.3">
      <c r="A7987" t="s">
        <v>9061</v>
      </c>
      <c r="B7987" t="str">
        <f ca="1">PROPER(TRIM(Table1[[#This Row],[Campaign Name]]))</f>
        <v>Festive Offer</v>
      </c>
      <c r="C7987" t="str">
        <f ca="1">PROPER(TRIM(Table1[[#This Row],[Campaign Type]]))</f>
        <v>Retargeting</v>
      </c>
      <c r="D7987" t="str">
        <f ca="1">PROPER(TRIM(Table1[[#This Row],[Marketing Channel]]))</f>
        <v>Google Ads</v>
      </c>
      <c r="E7987" t="s">
        <v>2139</v>
      </c>
      <c r="F7987" t="s">
        <v>668</v>
      </c>
      <c r="G7987" t="s">
        <v>46</v>
      </c>
      <c r="H7987" t="s">
        <v>30</v>
      </c>
      <c r="I7987" t="s">
        <v>31</v>
      </c>
      <c r="J7987" t="s">
        <v>25</v>
      </c>
      <c r="K7987">
        <v>181358</v>
      </c>
      <c r="L7987">
        <v>16035</v>
      </c>
      <c r="M7987">
        <v>8.84</v>
      </c>
      <c r="N7987">
        <v>4560</v>
      </c>
      <c r="O7987">
        <v>28.44</v>
      </c>
      <c r="P7987">
        <v>250</v>
      </c>
      <c r="Q7987">
        <v>46045.85</v>
      </c>
      <c r="R7987" s="6">
        <v>18318.34</v>
      </c>
      <c r="S7987">
        <v>218</v>
      </c>
      <c r="T7987" t="str">
        <f ca="1">PROPER(TRIM(Table1[[#This Row],[Campaign Status]]))</f>
        <v>Paused</v>
      </c>
      <c r="V7987" s="1">
        <f t="shared" si="372"/>
        <v>4560</v>
      </c>
      <c r="W7987" t="str">
        <f t="shared" ca="1" si="373"/>
        <v>South</v>
      </c>
      <c r="X7987" s="6">
        <f t="shared" si="374"/>
        <v>15610.739999999998</v>
      </c>
    </row>
    <row r="7988" spans="1:24" x14ac:dyDescent="0.3">
      <c r="A7988" t="s">
        <v>9062</v>
      </c>
      <c r="B7988" t="str">
        <f ca="1">PROPER(TRIM(Table1[[#This Row],[Campaign Name]]))</f>
        <v>Flash Sale</v>
      </c>
      <c r="C7988" t="str">
        <f ca="1">PROPER(TRIM(Table1[[#This Row],[Campaign Type]]))</f>
        <v>Awareness</v>
      </c>
      <c r="D7988" t="str">
        <f ca="1">PROPER(TRIM(Table1[[#This Row],[Marketing Channel]]))</f>
        <v>Youtube</v>
      </c>
      <c r="E7988" t="s">
        <v>3698</v>
      </c>
      <c r="F7988" t="s">
        <v>559</v>
      </c>
      <c r="G7988" t="s">
        <v>41</v>
      </c>
      <c r="H7988" t="s">
        <v>11140</v>
      </c>
      <c r="I7988" t="s">
        <v>68</v>
      </c>
      <c r="J7988" t="s">
        <v>32</v>
      </c>
      <c r="K7988">
        <v>87618</v>
      </c>
      <c r="L7988">
        <v>4541</v>
      </c>
      <c r="M7988">
        <v>5.18</v>
      </c>
      <c r="N7988">
        <v>314</v>
      </c>
      <c r="O7988">
        <v>6.91</v>
      </c>
      <c r="P7988">
        <v>3891.7088323699436</v>
      </c>
      <c r="Q7988">
        <v>33469</v>
      </c>
      <c r="R7988" s="6">
        <v>760.00781254794697</v>
      </c>
      <c r="S7988">
        <v>223</v>
      </c>
      <c r="T7988" t="str">
        <f ca="1">PROPER(TRIM(Table1[[#This Row],[Campaign Status]]))</f>
        <v>Completed</v>
      </c>
      <c r="V7988" s="1">
        <f t="shared" si="372"/>
        <v>314</v>
      </c>
      <c r="W7988" t="str">
        <f t="shared" ca="1" si="373"/>
        <v>East</v>
      </c>
      <c r="X7988" s="6">
        <f t="shared" si="374"/>
        <v>18318.34</v>
      </c>
    </row>
    <row r="7989" spans="1:24" x14ac:dyDescent="0.3">
      <c r="A7989" t="s">
        <v>9063</v>
      </c>
      <c r="B7989" t="str">
        <f ca="1">PROPER(TRIM(Table1[[#This Row],[Campaign Name]]))</f>
        <v>Summer Sale</v>
      </c>
      <c r="C7989" t="str">
        <f ca="1">PROPER(TRIM(Table1[[#This Row],[Campaign Type]]))</f>
        <v>Sales</v>
      </c>
      <c r="D7989" t="str">
        <f ca="1">PROPER(TRIM(Table1[[#This Row],[Marketing Channel]]))</f>
        <v>Instagram</v>
      </c>
      <c r="E7989" t="s">
        <v>1701</v>
      </c>
      <c r="F7989" t="s">
        <v>22</v>
      </c>
      <c r="G7989" t="s">
        <v>29</v>
      </c>
      <c r="H7989" t="s">
        <v>67</v>
      </c>
      <c r="I7989" t="s">
        <v>68</v>
      </c>
      <c r="J7989" t="s">
        <v>32</v>
      </c>
      <c r="K7989">
        <v>189135</v>
      </c>
      <c r="L7989">
        <v>3251</v>
      </c>
      <c r="M7989">
        <v>1.72</v>
      </c>
      <c r="N7989">
        <v>665</v>
      </c>
      <c r="O7989">
        <v>20.46</v>
      </c>
      <c r="P7989">
        <v>250</v>
      </c>
      <c r="Q7989">
        <v>2978.65</v>
      </c>
      <c r="R7989" s="6">
        <v>1091.46</v>
      </c>
      <c r="S7989">
        <v>643</v>
      </c>
      <c r="T7989" t="str">
        <f ca="1">PROPER(TRIM(Table1[[#This Row],[Campaign Status]]))</f>
        <v>Completed</v>
      </c>
      <c r="V7989" s="1">
        <f t="shared" si="372"/>
        <v>665</v>
      </c>
      <c r="W7989" t="str">
        <f t="shared" ca="1" si="373"/>
        <v>North</v>
      </c>
      <c r="X7989" s="6">
        <f t="shared" si="374"/>
        <v>760.00781254794697</v>
      </c>
    </row>
    <row r="7990" spans="1:24" x14ac:dyDescent="0.3">
      <c r="A7990" t="s">
        <v>9064</v>
      </c>
      <c r="B7990" t="str">
        <f ca="1">PROPER(TRIM(Table1[[#This Row],[Campaign Name]]))</f>
        <v>Summer Sale</v>
      </c>
      <c r="C7990" t="str">
        <f ca="1">PROPER(TRIM(Table1[[#This Row],[Campaign Type]]))</f>
        <v>Sales</v>
      </c>
      <c r="D7990" t="str">
        <f ca="1">PROPER(TRIM(Table1[[#This Row],[Marketing Channel]]))</f>
        <v>Google Ads</v>
      </c>
      <c r="E7990" t="s">
        <v>3507</v>
      </c>
      <c r="F7990" t="s">
        <v>95</v>
      </c>
      <c r="G7990" t="s">
        <v>41</v>
      </c>
      <c r="H7990" t="s">
        <v>11140</v>
      </c>
      <c r="I7990" t="s">
        <v>31</v>
      </c>
      <c r="J7990" t="s">
        <v>32</v>
      </c>
      <c r="K7990">
        <v>97197</v>
      </c>
      <c r="L7990">
        <v>14398</v>
      </c>
      <c r="M7990">
        <v>14.81</v>
      </c>
      <c r="N7990">
        <v>1564</v>
      </c>
      <c r="O7990">
        <v>10.86</v>
      </c>
      <c r="P7990">
        <v>1900.74</v>
      </c>
      <c r="Q7990">
        <v>4646.96</v>
      </c>
      <c r="R7990" s="6">
        <v>144.4816229468523</v>
      </c>
      <c r="S7990">
        <v>494</v>
      </c>
      <c r="T7990" t="str">
        <f ca="1">PROPER(TRIM(Table1[[#This Row],[Campaign Status]]))</f>
        <v>Paused</v>
      </c>
      <c r="V7990" s="1">
        <f t="shared" si="372"/>
        <v>1564</v>
      </c>
      <c r="W7990" t="str">
        <f t="shared" ca="1" si="373"/>
        <v>East</v>
      </c>
      <c r="X7990" s="6">
        <f t="shared" si="374"/>
        <v>1091.46</v>
      </c>
    </row>
    <row r="7991" spans="1:24" x14ac:dyDescent="0.3">
      <c r="A7991" t="s">
        <v>9065</v>
      </c>
      <c r="B7991" t="str">
        <f ca="1">PROPER(TRIM(Table1[[#This Row],[Campaign Name]]))</f>
        <v>Festive Offer</v>
      </c>
      <c r="C7991" t="str">
        <f ca="1">PROPER(TRIM(Table1[[#This Row],[Campaign Type]]))</f>
        <v>Lead Gen</v>
      </c>
      <c r="D7991" t="str">
        <f ca="1">PROPER(TRIM(Table1[[#This Row],[Marketing Channel]]))</f>
        <v>Linkedin</v>
      </c>
      <c r="E7991" t="s">
        <v>683</v>
      </c>
      <c r="F7991" t="s">
        <v>109</v>
      </c>
      <c r="G7991" t="s">
        <v>29</v>
      </c>
      <c r="H7991" t="s">
        <v>67</v>
      </c>
      <c r="I7991" t="s">
        <v>68</v>
      </c>
      <c r="J7991" t="s">
        <v>32</v>
      </c>
      <c r="K7991">
        <v>118654</v>
      </c>
      <c r="L7991">
        <v>13479</v>
      </c>
      <c r="M7991">
        <v>11.36</v>
      </c>
      <c r="N7991">
        <v>3346</v>
      </c>
      <c r="O7991">
        <v>24.82</v>
      </c>
      <c r="P7991">
        <v>3830.4648972188602</v>
      </c>
      <c r="Q7991">
        <v>7917.01</v>
      </c>
      <c r="R7991" s="6">
        <v>106.6853557579449</v>
      </c>
      <c r="S7991">
        <v>210</v>
      </c>
      <c r="T7991" t="str">
        <f ca="1">PROPER(TRIM(Table1[[#This Row],[Campaign Status]]))</f>
        <v>Paused</v>
      </c>
      <c r="V7991" s="1">
        <f t="shared" si="372"/>
        <v>3346</v>
      </c>
      <c r="W7991" t="str">
        <f t="shared" ca="1" si="373"/>
        <v>North</v>
      </c>
      <c r="X7991" s="6">
        <f t="shared" si="374"/>
        <v>144.4816229468523</v>
      </c>
    </row>
    <row r="7992" spans="1:24" x14ac:dyDescent="0.3">
      <c r="A7992" t="s">
        <v>9066</v>
      </c>
      <c r="B7992" t="str">
        <f ca="1">PROPER(TRIM(Table1[[#This Row],[Campaign Name]]))</f>
        <v>Summer Sale</v>
      </c>
      <c r="C7992" t="str">
        <f ca="1">PROPER(TRIM(Table1[[#This Row],[Campaign Type]]))</f>
        <v>Lead Gen</v>
      </c>
      <c r="D7992" t="str">
        <f ca="1">PROPER(TRIM(Table1[[#This Row],[Marketing Channel]]))</f>
        <v>Google Ads</v>
      </c>
      <c r="E7992" t="s">
        <v>5144</v>
      </c>
      <c r="F7992" t="s">
        <v>722</v>
      </c>
      <c r="G7992" t="s">
        <v>46</v>
      </c>
      <c r="H7992" t="s">
        <v>30</v>
      </c>
      <c r="I7992" t="s">
        <v>24</v>
      </c>
      <c r="J7992" t="s">
        <v>25</v>
      </c>
      <c r="K7992">
        <v>129817</v>
      </c>
      <c r="L7992">
        <v>9654</v>
      </c>
      <c r="M7992">
        <v>7.44</v>
      </c>
      <c r="N7992">
        <v>2570</v>
      </c>
      <c r="O7992">
        <v>26.62</v>
      </c>
      <c r="P7992">
        <v>3363.36</v>
      </c>
      <c r="Q7992">
        <v>18855.41</v>
      </c>
      <c r="R7992" s="6">
        <v>460.61230436230431</v>
      </c>
      <c r="S7992">
        <v>1160</v>
      </c>
      <c r="T7992" t="str">
        <f ca="1">PROPER(TRIM(Table1[[#This Row],[Campaign Status]]))</f>
        <v>Completed</v>
      </c>
      <c r="V7992" s="1">
        <f t="shared" si="372"/>
        <v>2570</v>
      </c>
      <c r="W7992" t="str">
        <f t="shared" ca="1" si="373"/>
        <v>South</v>
      </c>
      <c r="X7992" s="6">
        <f t="shared" si="374"/>
        <v>106.6853557579449</v>
      </c>
    </row>
    <row r="7993" spans="1:24" x14ac:dyDescent="0.3">
      <c r="A7993" t="s">
        <v>6768</v>
      </c>
      <c r="B7993" t="str">
        <f ca="1">PROPER(TRIM(Table1[[#This Row],[Campaign Name]]))</f>
        <v>Summer Sale</v>
      </c>
      <c r="C7993" t="str">
        <f ca="1">PROPER(TRIM(Table1[[#This Row],[Campaign Type]]))</f>
        <v>Retargeting</v>
      </c>
      <c r="D7993" t="str">
        <f ca="1">PROPER(TRIM(Table1[[#This Row],[Marketing Channel]]))</f>
        <v>Google Ads</v>
      </c>
      <c r="E7993" t="s">
        <v>430</v>
      </c>
      <c r="F7993" t="s">
        <v>522</v>
      </c>
      <c r="G7993" t="s">
        <v>29</v>
      </c>
      <c r="H7993" t="s">
        <v>61</v>
      </c>
      <c r="I7993" t="s">
        <v>31</v>
      </c>
      <c r="J7993" t="s">
        <v>63</v>
      </c>
      <c r="K7993">
        <v>145807</v>
      </c>
      <c r="L7993">
        <v>9834</v>
      </c>
      <c r="M7993">
        <v>6.74</v>
      </c>
      <c r="N7993">
        <v>2892</v>
      </c>
      <c r="O7993">
        <v>29.41</v>
      </c>
      <c r="P7993">
        <v>3988.1535696969677</v>
      </c>
      <c r="Q7993">
        <v>49574.34</v>
      </c>
      <c r="R7993" s="6">
        <v>1143.0398963740708</v>
      </c>
      <c r="S7993">
        <v>2616</v>
      </c>
      <c r="T7993" t="str">
        <f ca="1">PROPER(TRIM(Table1[[#This Row],[Campaign Status]]))</f>
        <v>Active</v>
      </c>
      <c r="V7993" s="1">
        <f t="shared" si="372"/>
        <v>2892</v>
      </c>
      <c r="W7993" t="str">
        <f t="shared" ca="1" si="373"/>
        <v>North</v>
      </c>
      <c r="X7993" s="6">
        <f t="shared" si="374"/>
        <v>460.61230436230431</v>
      </c>
    </row>
    <row r="7994" spans="1:24" x14ac:dyDescent="0.3">
      <c r="A7994" t="s">
        <v>9067</v>
      </c>
      <c r="B7994" t="str">
        <f ca="1">PROPER(TRIM(Table1[[#This Row],[Campaign Name]]))</f>
        <v>Mega Discount</v>
      </c>
      <c r="C7994" t="str">
        <f ca="1">PROPER(TRIM(Table1[[#This Row],[Campaign Type]]))</f>
        <v>Sales</v>
      </c>
      <c r="D7994" t="str">
        <f ca="1">PROPER(TRIM(Table1[[#This Row],[Marketing Channel]]))</f>
        <v>Meta Ads</v>
      </c>
      <c r="E7994" t="s">
        <v>4156</v>
      </c>
      <c r="F7994" t="s">
        <v>140</v>
      </c>
      <c r="G7994" t="s">
        <v>29</v>
      </c>
      <c r="H7994" t="s">
        <v>61</v>
      </c>
      <c r="I7994" t="s">
        <v>24</v>
      </c>
      <c r="J7994" t="s">
        <v>32</v>
      </c>
      <c r="K7994">
        <v>40732</v>
      </c>
      <c r="L7994">
        <v>4160</v>
      </c>
      <c r="M7994">
        <v>10.210000000000001</v>
      </c>
      <c r="N7994">
        <v>731</v>
      </c>
      <c r="O7994">
        <v>17.57</v>
      </c>
      <c r="P7994">
        <v>2592.09</v>
      </c>
      <c r="Q7994">
        <v>41929.19</v>
      </c>
      <c r="R7994" s="6">
        <v>1517.5823370330506</v>
      </c>
      <c r="S7994">
        <v>13</v>
      </c>
      <c r="T7994" t="str">
        <f ca="1">PROPER(TRIM(Table1[[#This Row],[Campaign Status]]))</f>
        <v>Paused</v>
      </c>
      <c r="V7994" s="1">
        <f t="shared" si="372"/>
        <v>731</v>
      </c>
      <c r="W7994" t="str">
        <f t="shared" ca="1" si="373"/>
        <v>North</v>
      </c>
      <c r="X7994" s="6">
        <f t="shared" si="374"/>
        <v>1143.0398963740708</v>
      </c>
    </row>
    <row r="7995" spans="1:24" x14ac:dyDescent="0.3">
      <c r="A7995" t="s">
        <v>9068</v>
      </c>
      <c r="B7995" t="str">
        <f ca="1">PROPER(TRIM(Table1[[#This Row],[Campaign Name]]))</f>
        <v>Flash Sale</v>
      </c>
      <c r="C7995" t="str">
        <f ca="1">PROPER(TRIM(Table1[[#This Row],[Campaign Type]]))</f>
        <v>Lead Gen</v>
      </c>
      <c r="D7995" t="str">
        <f ca="1">PROPER(TRIM(Table1[[#This Row],[Marketing Channel]]))</f>
        <v>Google Ads</v>
      </c>
      <c r="E7995" t="s">
        <v>1605</v>
      </c>
      <c r="F7995" t="s">
        <v>384</v>
      </c>
      <c r="G7995" t="s">
        <v>11141</v>
      </c>
      <c r="H7995" t="s">
        <v>54</v>
      </c>
      <c r="I7995" t="s">
        <v>31</v>
      </c>
      <c r="J7995" t="s">
        <v>63</v>
      </c>
      <c r="K7995">
        <v>135498</v>
      </c>
      <c r="L7995">
        <v>16090</v>
      </c>
      <c r="M7995">
        <v>11.87</v>
      </c>
      <c r="N7995">
        <v>2025</v>
      </c>
      <c r="O7995">
        <v>12.59</v>
      </c>
      <c r="P7995">
        <v>250</v>
      </c>
      <c r="Q7995">
        <v>10312.76</v>
      </c>
      <c r="R7995" s="6">
        <v>4025.1040000000003</v>
      </c>
      <c r="S7995">
        <v>814</v>
      </c>
      <c r="T7995" t="str">
        <f ca="1">PROPER(TRIM(Table1[[#This Row],[Campaign Status]]))</f>
        <v>Active</v>
      </c>
      <c r="V7995" s="1">
        <f t="shared" si="372"/>
        <v>2025</v>
      </c>
      <c r="W7995" t="str">
        <f t="shared" ca="1" si="373"/>
        <v>west</v>
      </c>
      <c r="X7995" s="6">
        <f t="shared" si="374"/>
        <v>1517.5823370330506</v>
      </c>
    </row>
    <row r="7996" spans="1:24" x14ac:dyDescent="0.3">
      <c r="A7996" t="s">
        <v>9069</v>
      </c>
      <c r="B7996" t="str">
        <f ca="1">PROPER(TRIM(Table1[[#This Row],[Campaign Name]]))</f>
        <v>Summer Sale</v>
      </c>
      <c r="C7996" t="str">
        <f ca="1">PROPER(TRIM(Table1[[#This Row],[Campaign Type]]))</f>
        <v>Sales</v>
      </c>
      <c r="D7996" t="str">
        <f ca="1">PROPER(TRIM(Table1[[#This Row],[Marketing Channel]]))</f>
        <v>Google Ads</v>
      </c>
      <c r="E7996" t="s">
        <v>900</v>
      </c>
      <c r="F7996" t="s">
        <v>468</v>
      </c>
      <c r="G7996" t="s">
        <v>29</v>
      </c>
      <c r="H7996" t="s">
        <v>99</v>
      </c>
      <c r="I7996" t="s">
        <v>31</v>
      </c>
      <c r="J7996" t="s">
        <v>63</v>
      </c>
      <c r="K7996">
        <v>193190</v>
      </c>
      <c r="L7996">
        <v>1126</v>
      </c>
      <c r="M7996">
        <v>0.57999999999999996</v>
      </c>
      <c r="N7996">
        <v>2</v>
      </c>
      <c r="O7996">
        <v>0.18</v>
      </c>
      <c r="P7996">
        <v>14127.89</v>
      </c>
      <c r="Q7996">
        <v>47963.360000000001</v>
      </c>
      <c r="R7996" s="6">
        <v>239.49414951560354</v>
      </c>
      <c r="S7996">
        <v>0</v>
      </c>
      <c r="T7996" t="str">
        <f ca="1">PROPER(TRIM(Table1[[#This Row],[Campaign Status]]))</f>
        <v>Completed</v>
      </c>
      <c r="V7996" s="1">
        <f t="shared" si="372"/>
        <v>2</v>
      </c>
      <c r="W7996" t="str">
        <f t="shared" ca="1" si="373"/>
        <v>North</v>
      </c>
      <c r="X7996" s="6">
        <f t="shared" si="374"/>
        <v>4025.1040000000003</v>
      </c>
    </row>
    <row r="7997" spans="1:24" x14ac:dyDescent="0.3">
      <c r="A7997" t="s">
        <v>9070</v>
      </c>
      <c r="B7997" t="str">
        <f ca="1">PROPER(TRIM(Table1[[#This Row],[Campaign Name]]))</f>
        <v>Flash Sale</v>
      </c>
      <c r="C7997" t="str">
        <f ca="1">PROPER(TRIM(Table1[[#This Row],[Campaign Type]]))</f>
        <v>Retargeting</v>
      </c>
      <c r="D7997" t="str">
        <f ca="1">PROPER(TRIM(Table1[[#This Row],[Marketing Channel]]))</f>
        <v>Email</v>
      </c>
      <c r="E7997" t="s">
        <v>2093</v>
      </c>
      <c r="F7997" t="s">
        <v>98</v>
      </c>
      <c r="G7997" t="s">
        <v>29</v>
      </c>
      <c r="H7997" t="s">
        <v>61</v>
      </c>
      <c r="I7997" t="s">
        <v>31</v>
      </c>
      <c r="J7997" t="s">
        <v>63</v>
      </c>
      <c r="K7997">
        <v>171211</v>
      </c>
      <c r="L7997">
        <v>24157</v>
      </c>
      <c r="M7997">
        <v>14.11</v>
      </c>
      <c r="N7997">
        <v>4428</v>
      </c>
      <c r="O7997">
        <v>18.329999999999998</v>
      </c>
      <c r="P7997">
        <v>12773.57</v>
      </c>
      <c r="Q7997">
        <v>38251.71</v>
      </c>
      <c r="R7997" s="6">
        <v>199.45982211707457</v>
      </c>
      <c r="S7997">
        <v>2601</v>
      </c>
      <c r="T7997" t="str">
        <f ca="1">PROPER(TRIM(Table1[[#This Row],[Campaign Status]]))</f>
        <v>Paused</v>
      </c>
      <c r="V7997" s="1">
        <f t="shared" si="372"/>
        <v>4428</v>
      </c>
      <c r="W7997" t="str">
        <f t="shared" ca="1" si="373"/>
        <v>North</v>
      </c>
      <c r="X7997" s="6">
        <f t="shared" si="374"/>
        <v>239.49414951560354</v>
      </c>
    </row>
    <row r="7998" spans="1:24" x14ac:dyDescent="0.3">
      <c r="A7998" t="s">
        <v>9071</v>
      </c>
      <c r="B7998" t="str">
        <f ca="1">PROPER(TRIM(Table1[[#This Row],[Campaign Name]]))</f>
        <v>Festive Offer</v>
      </c>
      <c r="C7998" t="str">
        <f ca="1">PROPER(TRIM(Table1[[#This Row],[Campaign Type]]))</f>
        <v>Retargeting</v>
      </c>
      <c r="D7998" t="str">
        <f ca="1">PROPER(TRIM(Table1[[#This Row],[Marketing Channel]]))</f>
        <v>Meta Ads</v>
      </c>
      <c r="E7998" t="s">
        <v>254</v>
      </c>
      <c r="F7998" t="s">
        <v>633</v>
      </c>
      <c r="G7998" t="s">
        <v>46</v>
      </c>
      <c r="H7998" t="s">
        <v>42</v>
      </c>
      <c r="I7998" t="s">
        <v>68</v>
      </c>
      <c r="J7998" t="s">
        <v>25</v>
      </c>
      <c r="K7998">
        <v>67960</v>
      </c>
      <c r="L7998">
        <v>3959</v>
      </c>
      <c r="M7998">
        <v>5.83</v>
      </c>
      <c r="N7998">
        <v>844</v>
      </c>
      <c r="O7998">
        <v>21.32</v>
      </c>
      <c r="P7998">
        <v>3817.8497265160554</v>
      </c>
      <c r="Q7998">
        <v>3063.99</v>
      </c>
      <c r="R7998" s="6">
        <v>-19.745662624704288</v>
      </c>
      <c r="S7998">
        <v>272</v>
      </c>
      <c r="T7998" t="str">
        <f ca="1">PROPER(TRIM(Table1[[#This Row],[Campaign Status]]))</f>
        <v>Active</v>
      </c>
      <c r="V7998" s="1">
        <f t="shared" si="372"/>
        <v>844</v>
      </c>
      <c r="W7998" t="str">
        <f t="shared" ca="1" si="373"/>
        <v>South</v>
      </c>
      <c r="X7998" s="6">
        <f t="shared" si="374"/>
        <v>199.45982211707457</v>
      </c>
    </row>
    <row r="7999" spans="1:24" x14ac:dyDescent="0.3">
      <c r="A7999" t="s">
        <v>9072</v>
      </c>
      <c r="B7999" t="str">
        <f ca="1">PROPER(TRIM(Table1[[#This Row],[Campaign Name]]))</f>
        <v>Summer Sale</v>
      </c>
      <c r="C7999" t="str">
        <f ca="1">PROPER(TRIM(Table1[[#This Row],[Campaign Type]]))</f>
        <v>Retargeting</v>
      </c>
      <c r="D7999" t="str">
        <f ca="1">PROPER(TRIM(Table1[[#This Row],[Marketing Channel]]))</f>
        <v>Instagram</v>
      </c>
      <c r="E7999" t="s">
        <v>333</v>
      </c>
      <c r="F7999" t="s">
        <v>22</v>
      </c>
      <c r="G7999" t="s">
        <v>29</v>
      </c>
      <c r="H7999" t="s">
        <v>99</v>
      </c>
      <c r="I7999" t="s">
        <v>24</v>
      </c>
      <c r="J7999" t="s">
        <v>25</v>
      </c>
      <c r="K7999">
        <v>158981</v>
      </c>
      <c r="L7999">
        <v>3125</v>
      </c>
      <c r="M7999">
        <v>1.97</v>
      </c>
      <c r="N7999">
        <v>518</v>
      </c>
      <c r="O7999">
        <v>16.579999999999998</v>
      </c>
      <c r="P7999">
        <v>3982.6304252733912</v>
      </c>
      <c r="Q7999">
        <v>47020.24</v>
      </c>
      <c r="R7999" s="6">
        <v>1080.6327722907467</v>
      </c>
      <c r="S7999">
        <v>106</v>
      </c>
      <c r="T7999" t="str">
        <f ca="1">PROPER(TRIM(Table1[[#This Row],[Campaign Status]]))</f>
        <v>Active</v>
      </c>
      <c r="V7999" s="1">
        <f t="shared" si="372"/>
        <v>518</v>
      </c>
      <c r="W7999" t="str">
        <f t="shared" ca="1" si="373"/>
        <v>North</v>
      </c>
      <c r="X7999" s="6">
        <f t="shared" si="374"/>
        <v>-19.745662624704288</v>
      </c>
    </row>
    <row r="8000" spans="1:24" x14ac:dyDescent="0.3">
      <c r="A8000" t="s">
        <v>9073</v>
      </c>
      <c r="B8000" t="str">
        <f ca="1">PROPER(TRIM(Table1[[#This Row],[Campaign Name]]))</f>
        <v>Summer Sale</v>
      </c>
      <c r="C8000" t="str">
        <f ca="1">PROPER(TRIM(Table1[[#This Row],[Campaign Type]]))</f>
        <v>Awareness</v>
      </c>
      <c r="D8000" t="str">
        <f ca="1">PROPER(TRIM(Table1[[#This Row],[Marketing Channel]]))</f>
        <v>Meta Ads</v>
      </c>
      <c r="E8000" t="s">
        <v>286</v>
      </c>
      <c r="F8000" t="s">
        <v>249</v>
      </c>
      <c r="G8000" t="s">
        <v>11141</v>
      </c>
      <c r="H8000" t="s">
        <v>54</v>
      </c>
      <c r="I8000" t="s">
        <v>24</v>
      </c>
      <c r="J8000" t="s">
        <v>25</v>
      </c>
      <c r="K8000">
        <v>188523</v>
      </c>
      <c r="L8000">
        <v>5361</v>
      </c>
      <c r="M8000">
        <v>2.84</v>
      </c>
      <c r="N8000">
        <v>1689</v>
      </c>
      <c r="O8000">
        <v>31.51</v>
      </c>
      <c r="P8000">
        <v>3817.8497265160554</v>
      </c>
      <c r="Q8000">
        <v>18205.91</v>
      </c>
      <c r="R8000" s="6">
        <v>376.86292819632899</v>
      </c>
      <c r="S8000">
        <v>1146</v>
      </c>
      <c r="T8000" t="str">
        <f ca="1">PROPER(TRIM(Table1[[#This Row],[Campaign Status]]))</f>
        <v>Active</v>
      </c>
      <c r="V8000" s="1">
        <f t="shared" si="372"/>
        <v>1689</v>
      </c>
      <c r="W8000" t="str">
        <f t="shared" ca="1" si="373"/>
        <v>west</v>
      </c>
      <c r="X8000" s="6">
        <f t="shared" si="374"/>
        <v>1080.6327722907467</v>
      </c>
    </row>
    <row r="8001" spans="1:24" x14ac:dyDescent="0.3">
      <c r="A8001" t="s">
        <v>9074</v>
      </c>
      <c r="B8001" t="str">
        <f ca="1">PROPER(TRIM(Table1[[#This Row],[Campaign Name]]))</f>
        <v>Mega Discount</v>
      </c>
      <c r="C8001" t="str">
        <f ca="1">PROPER(TRIM(Table1[[#This Row],[Campaign Type]]))</f>
        <v>Lead Gen</v>
      </c>
      <c r="D8001" t="str">
        <f ca="1">PROPER(TRIM(Table1[[#This Row],[Marketing Channel]]))</f>
        <v>Instagram</v>
      </c>
      <c r="E8001" t="s">
        <v>2847</v>
      </c>
      <c r="F8001" t="s">
        <v>368</v>
      </c>
      <c r="G8001" t="s">
        <v>29</v>
      </c>
      <c r="H8001" t="s">
        <v>67</v>
      </c>
      <c r="I8001" t="s">
        <v>24</v>
      </c>
      <c r="J8001" t="s">
        <v>63</v>
      </c>
      <c r="K8001">
        <v>39977</v>
      </c>
      <c r="L8001">
        <v>2749</v>
      </c>
      <c r="M8001">
        <v>6.88</v>
      </c>
      <c r="N8001">
        <v>684</v>
      </c>
      <c r="O8001">
        <v>24.88</v>
      </c>
      <c r="P8001">
        <v>250</v>
      </c>
      <c r="Q8001">
        <v>4008.24</v>
      </c>
      <c r="R8001" s="6">
        <v>1503.2959999999998</v>
      </c>
      <c r="S8001">
        <v>174</v>
      </c>
      <c r="T8001" t="str">
        <f ca="1">PROPER(TRIM(Table1[[#This Row],[Campaign Status]]))</f>
        <v>Paused</v>
      </c>
      <c r="V8001" s="1">
        <f t="shared" si="372"/>
        <v>684</v>
      </c>
      <c r="W8001" t="str">
        <f t="shared" ca="1" si="373"/>
        <v>North</v>
      </c>
      <c r="X8001" s="6">
        <f t="shared" si="374"/>
        <v>376.86292819632899</v>
      </c>
    </row>
    <row r="8002" spans="1:24" x14ac:dyDescent="0.3">
      <c r="A8002" t="s">
        <v>9075</v>
      </c>
      <c r="B8002" t="str">
        <f ca="1">PROPER(TRIM(Table1[[#This Row],[Campaign Name]]))</f>
        <v>Mega Discount</v>
      </c>
      <c r="C8002" t="str">
        <f ca="1">PROPER(TRIM(Table1[[#This Row],[Campaign Type]]))</f>
        <v>Retargeting</v>
      </c>
      <c r="D8002" t="str">
        <f ca="1">PROPER(TRIM(Table1[[#This Row],[Marketing Channel]]))</f>
        <v>Meta Ads</v>
      </c>
      <c r="E8002" t="s">
        <v>1318</v>
      </c>
      <c r="F8002" t="s">
        <v>436</v>
      </c>
      <c r="G8002" t="s">
        <v>46</v>
      </c>
      <c r="H8002" t="s">
        <v>30</v>
      </c>
      <c r="I8002" t="s">
        <v>68</v>
      </c>
      <c r="J8002" t="s">
        <v>63</v>
      </c>
      <c r="K8002">
        <v>185492</v>
      </c>
      <c r="L8002">
        <v>13583</v>
      </c>
      <c r="M8002">
        <v>7.32</v>
      </c>
      <c r="N8002">
        <v>642</v>
      </c>
      <c r="O8002">
        <v>4.7300000000000004</v>
      </c>
      <c r="P8002">
        <v>13467.79</v>
      </c>
      <c r="Q8002">
        <v>44448.24</v>
      </c>
      <c r="R8002" s="6">
        <v>230.03365808347169</v>
      </c>
      <c r="S8002">
        <v>78</v>
      </c>
      <c r="T8002" t="str">
        <f ca="1">PROPER(TRIM(Table1[[#This Row],[Campaign Status]]))</f>
        <v>Paused</v>
      </c>
      <c r="V8002" s="1">
        <f t="shared" ref="V8002:V8065" si="375">IF(N8002="",ROUND(L8002*O8002/100,0),N8002)</f>
        <v>642</v>
      </c>
      <c r="W8002" t="str">
        <f t="shared" ca="1" si="373"/>
        <v>South</v>
      </c>
      <c r="X8002" s="6">
        <f t="shared" si="374"/>
        <v>1503.2959999999998</v>
      </c>
    </row>
    <row r="8003" spans="1:24" x14ac:dyDescent="0.3">
      <c r="A8003" t="s">
        <v>9076</v>
      </c>
      <c r="B8003" t="str">
        <f ca="1">PROPER(TRIM(Table1[[#This Row],[Campaign Name]]))</f>
        <v>Flash Sale</v>
      </c>
      <c r="C8003" t="str">
        <f ca="1">PROPER(TRIM(Table1[[#This Row],[Campaign Type]]))</f>
        <v>Retargeting</v>
      </c>
      <c r="D8003" t="str">
        <f ca="1">PROPER(TRIM(Table1[[#This Row],[Marketing Channel]]))</f>
        <v>Instagram</v>
      </c>
      <c r="E8003" t="s">
        <v>2347</v>
      </c>
      <c r="F8003" t="s">
        <v>689</v>
      </c>
      <c r="G8003" t="s">
        <v>11141</v>
      </c>
      <c r="H8003" t="s">
        <v>23</v>
      </c>
      <c r="I8003" t="s">
        <v>24</v>
      </c>
      <c r="J8003" t="s">
        <v>63</v>
      </c>
      <c r="K8003">
        <v>162120</v>
      </c>
      <c r="L8003">
        <v>19867</v>
      </c>
      <c r="M8003">
        <v>12.25</v>
      </c>
      <c r="N8003">
        <v>6246</v>
      </c>
      <c r="O8003">
        <v>31.44</v>
      </c>
      <c r="P8003">
        <v>3982.6304252733912</v>
      </c>
      <c r="Q8003">
        <v>25729.3</v>
      </c>
      <c r="R8003" s="6">
        <v>546.03785068090497</v>
      </c>
      <c r="S8003">
        <v>3812</v>
      </c>
      <c r="T8003" t="str">
        <f ca="1">PROPER(TRIM(Table1[[#This Row],[Campaign Status]]))</f>
        <v>Active</v>
      </c>
      <c r="V8003" s="1">
        <f t="shared" si="375"/>
        <v>6246</v>
      </c>
      <c r="W8003" t="str">
        <f t="shared" ref="W8003:W8066" ca="1" si="376">IF(OR(D8003="Delhi",D8003="lucknow",D8003="jaipur"),"North",IF(OR(D8003="Bengaluru",D8003="chennai"),"South",IF(D8003="Kolkata","East",IF(OR(D8003="Mumbai",D8003="Pune",D8003="Ahmedabad"),"west","unknown"))))</f>
        <v>west</v>
      </c>
      <c r="X8003" s="6">
        <f t="shared" si="374"/>
        <v>230.03365808347169</v>
      </c>
    </row>
    <row r="8004" spans="1:24" x14ac:dyDescent="0.3">
      <c r="A8004" t="s">
        <v>9077</v>
      </c>
      <c r="B8004" t="str">
        <f ca="1">PROPER(TRIM(Table1[[#This Row],[Campaign Name]]))</f>
        <v>Festive Offer</v>
      </c>
      <c r="C8004" t="str">
        <f ca="1">PROPER(TRIM(Table1[[#This Row],[Campaign Type]]))</f>
        <v>Awareness</v>
      </c>
      <c r="D8004" t="str">
        <f ca="1">PROPER(TRIM(Table1[[#This Row],[Marketing Channel]]))</f>
        <v>Linkedin</v>
      </c>
      <c r="E8004" t="s">
        <v>1134</v>
      </c>
      <c r="F8004" t="s">
        <v>89</v>
      </c>
      <c r="G8004" t="s">
        <v>11141</v>
      </c>
      <c r="H8004" t="s">
        <v>54</v>
      </c>
      <c r="I8004" t="s">
        <v>31</v>
      </c>
      <c r="J8004" t="s">
        <v>63</v>
      </c>
      <c r="K8004">
        <v>30669</v>
      </c>
      <c r="L8004">
        <v>2910</v>
      </c>
      <c r="M8004">
        <v>9.49</v>
      </c>
      <c r="N8004">
        <v>242</v>
      </c>
      <c r="O8004">
        <v>8.32</v>
      </c>
      <c r="P8004">
        <v>3830.4648972188602</v>
      </c>
      <c r="Q8004">
        <v>49559.7</v>
      </c>
      <c r="R8004" s="6">
        <v>1193.8298961043402</v>
      </c>
      <c r="S8004">
        <v>173</v>
      </c>
      <c r="T8004" t="str">
        <f ca="1">PROPER(TRIM(Table1[[#This Row],[Campaign Status]]))</f>
        <v>Completed</v>
      </c>
      <c r="V8004" s="1">
        <f t="shared" si="375"/>
        <v>242</v>
      </c>
      <c r="W8004" t="str">
        <f t="shared" ca="1" si="376"/>
        <v>west</v>
      </c>
      <c r="X8004" s="6">
        <f t="shared" ref="X8004:X8067" si="377">R8003*1</f>
        <v>546.03785068090497</v>
      </c>
    </row>
    <row r="8005" spans="1:24" x14ac:dyDescent="0.3">
      <c r="A8005" t="s">
        <v>9078</v>
      </c>
      <c r="B8005" t="str">
        <f ca="1">PROPER(TRIM(Table1[[#This Row],[Campaign Name]]))</f>
        <v>Festive Offer</v>
      </c>
      <c r="C8005" t="str">
        <f ca="1">PROPER(TRIM(Table1[[#This Row],[Campaign Type]]))</f>
        <v>Sales</v>
      </c>
      <c r="D8005" t="str">
        <f ca="1">PROPER(TRIM(Table1[[#This Row],[Marketing Channel]]))</f>
        <v>Email</v>
      </c>
      <c r="E8005" t="s">
        <v>944</v>
      </c>
      <c r="F8005" t="s">
        <v>1333</v>
      </c>
      <c r="G8005" t="s">
        <v>29</v>
      </c>
      <c r="H8005" t="s">
        <v>67</v>
      </c>
      <c r="I8005" t="s">
        <v>24</v>
      </c>
      <c r="J8005" t="s">
        <v>32</v>
      </c>
      <c r="K8005">
        <v>68350</v>
      </c>
      <c r="L8005">
        <v>6522</v>
      </c>
      <c r="M8005">
        <v>9.5399999999999991</v>
      </c>
      <c r="N8005">
        <v>256</v>
      </c>
      <c r="O8005">
        <v>3.93</v>
      </c>
      <c r="P8005">
        <v>4021.4266195524165</v>
      </c>
      <c r="Q8005">
        <v>44125.57</v>
      </c>
      <c r="R8005" s="6">
        <v>997.26159829595906</v>
      </c>
      <c r="S8005">
        <v>39</v>
      </c>
      <c r="T8005" t="str">
        <f ca="1">PROPER(TRIM(Table1[[#This Row],[Campaign Status]]))</f>
        <v>Paused</v>
      </c>
      <c r="V8005" s="1">
        <f t="shared" si="375"/>
        <v>256</v>
      </c>
      <c r="W8005" t="str">
        <f t="shared" ca="1" si="376"/>
        <v>North</v>
      </c>
      <c r="X8005" s="6">
        <f t="shared" si="377"/>
        <v>1193.8298961043402</v>
      </c>
    </row>
    <row r="8006" spans="1:24" x14ac:dyDescent="0.3">
      <c r="A8006" t="s">
        <v>9079</v>
      </c>
      <c r="B8006" t="str">
        <f ca="1">PROPER(TRIM(Table1[[#This Row],[Campaign Name]]))</f>
        <v>Festive Offer</v>
      </c>
      <c r="C8006" t="str">
        <f ca="1">PROPER(TRIM(Table1[[#This Row],[Campaign Type]]))</f>
        <v>Retargeting</v>
      </c>
      <c r="D8006" t="str">
        <f ca="1">PROPER(TRIM(Table1[[#This Row],[Marketing Channel]]))</f>
        <v>Meta Ads</v>
      </c>
      <c r="E8006" t="s">
        <v>326</v>
      </c>
      <c r="F8006" t="s">
        <v>49</v>
      </c>
      <c r="G8006" t="s">
        <v>29</v>
      </c>
      <c r="H8006" t="s">
        <v>67</v>
      </c>
      <c r="I8006" t="s">
        <v>31</v>
      </c>
      <c r="J8006" t="s">
        <v>25</v>
      </c>
      <c r="K8006">
        <v>131611</v>
      </c>
      <c r="L8006">
        <v>16561</v>
      </c>
      <c r="M8006">
        <v>12.58</v>
      </c>
      <c r="N8006">
        <v>3248</v>
      </c>
      <c r="O8006">
        <v>19.61</v>
      </c>
      <c r="P8006">
        <v>250</v>
      </c>
      <c r="Q8006">
        <v>2667.06</v>
      </c>
      <c r="R8006" s="6">
        <v>966.82399999999996</v>
      </c>
      <c r="S8006">
        <v>2043</v>
      </c>
      <c r="T8006" t="str">
        <f ca="1">PROPER(TRIM(Table1[[#This Row],[Campaign Status]]))</f>
        <v>Completed</v>
      </c>
      <c r="V8006" s="1">
        <f t="shared" si="375"/>
        <v>3248</v>
      </c>
      <c r="W8006" t="str">
        <f t="shared" ca="1" si="376"/>
        <v>North</v>
      </c>
      <c r="X8006" s="6">
        <f t="shared" si="377"/>
        <v>997.26159829595906</v>
      </c>
    </row>
    <row r="8007" spans="1:24" x14ac:dyDescent="0.3">
      <c r="A8007" t="s">
        <v>9080</v>
      </c>
      <c r="B8007" t="str">
        <f ca="1">PROPER(TRIM(Table1[[#This Row],[Campaign Name]]))</f>
        <v>Summer Sale</v>
      </c>
      <c r="C8007" t="str">
        <f ca="1">PROPER(TRIM(Table1[[#This Row],[Campaign Type]]))</f>
        <v>Awareness</v>
      </c>
      <c r="D8007" t="str">
        <f ca="1">PROPER(TRIM(Table1[[#This Row],[Marketing Channel]]))</f>
        <v>Google Ads</v>
      </c>
      <c r="E8007" t="s">
        <v>2122</v>
      </c>
      <c r="F8007" t="s">
        <v>98</v>
      </c>
      <c r="G8007" t="s">
        <v>29</v>
      </c>
      <c r="H8007" t="s">
        <v>67</v>
      </c>
      <c r="I8007" t="s">
        <v>68</v>
      </c>
      <c r="J8007" t="s">
        <v>63</v>
      </c>
      <c r="K8007">
        <v>173125</v>
      </c>
      <c r="L8007">
        <v>883</v>
      </c>
      <c r="M8007">
        <v>0.51</v>
      </c>
      <c r="N8007">
        <v>207</v>
      </c>
      <c r="O8007">
        <v>23.44</v>
      </c>
      <c r="P8007">
        <v>250</v>
      </c>
      <c r="Q8007">
        <v>19773.2</v>
      </c>
      <c r="R8007" s="6">
        <v>7809.28</v>
      </c>
      <c r="S8007">
        <v>84</v>
      </c>
      <c r="T8007" t="str">
        <f ca="1">PROPER(TRIM(Table1[[#This Row],[Campaign Status]]))</f>
        <v>Completed</v>
      </c>
      <c r="V8007" s="1">
        <f t="shared" si="375"/>
        <v>207</v>
      </c>
      <c r="W8007" t="str">
        <f t="shared" ca="1" si="376"/>
        <v>North</v>
      </c>
      <c r="X8007" s="6">
        <f t="shared" si="377"/>
        <v>966.82399999999996</v>
      </c>
    </row>
    <row r="8008" spans="1:24" x14ac:dyDescent="0.3">
      <c r="A8008" t="s">
        <v>9081</v>
      </c>
      <c r="B8008" t="str">
        <f ca="1">PROPER(TRIM(Table1[[#This Row],[Campaign Name]]))</f>
        <v>Festive Offer</v>
      </c>
      <c r="C8008" t="str">
        <f ca="1">PROPER(TRIM(Table1[[#This Row],[Campaign Type]]))</f>
        <v>Lead Gen</v>
      </c>
      <c r="D8008" t="str">
        <f ca="1">PROPER(TRIM(Table1[[#This Row],[Marketing Channel]]))</f>
        <v>Meta Ads</v>
      </c>
      <c r="E8008" t="s">
        <v>652</v>
      </c>
      <c r="F8008" t="s">
        <v>455</v>
      </c>
      <c r="G8008" t="s">
        <v>29</v>
      </c>
      <c r="H8008" t="s">
        <v>99</v>
      </c>
      <c r="I8008" t="s">
        <v>62</v>
      </c>
      <c r="J8008" t="s">
        <v>32</v>
      </c>
      <c r="K8008">
        <v>4568</v>
      </c>
      <c r="L8008">
        <v>374</v>
      </c>
      <c r="M8008">
        <v>8.19</v>
      </c>
      <c r="N8008">
        <v>88</v>
      </c>
      <c r="O8008">
        <v>23.53</v>
      </c>
      <c r="P8008">
        <v>250</v>
      </c>
      <c r="Q8008">
        <v>43004.49</v>
      </c>
      <c r="R8008" s="6">
        <v>17101.795999999998</v>
      </c>
      <c r="S8008">
        <v>3</v>
      </c>
      <c r="T8008" t="str">
        <f ca="1">PROPER(TRIM(Table1[[#This Row],[Campaign Status]]))</f>
        <v>Completed</v>
      </c>
      <c r="V8008" s="1">
        <f t="shared" si="375"/>
        <v>88</v>
      </c>
      <c r="W8008" t="str">
        <f t="shared" ca="1" si="376"/>
        <v>North</v>
      </c>
      <c r="X8008" s="6">
        <f t="shared" si="377"/>
        <v>7809.28</v>
      </c>
    </row>
    <row r="8009" spans="1:24" x14ac:dyDescent="0.3">
      <c r="A8009" t="s">
        <v>9082</v>
      </c>
      <c r="B8009" t="str">
        <f ca="1">PROPER(TRIM(Table1[[#This Row],[Campaign Name]]))</f>
        <v>New Launch</v>
      </c>
      <c r="C8009" t="str">
        <f ca="1">PROPER(TRIM(Table1[[#This Row],[Campaign Type]]))</f>
        <v>Retargeting</v>
      </c>
      <c r="D8009" t="str">
        <f ca="1">PROPER(TRIM(Table1[[#This Row],[Marketing Channel]]))</f>
        <v>Linkedin</v>
      </c>
      <c r="E8009" t="s">
        <v>1630</v>
      </c>
      <c r="F8009" t="s">
        <v>676</v>
      </c>
      <c r="G8009" t="s">
        <v>29</v>
      </c>
      <c r="H8009" t="s">
        <v>67</v>
      </c>
      <c r="I8009" t="s">
        <v>31</v>
      </c>
      <c r="J8009" t="s">
        <v>63</v>
      </c>
      <c r="K8009">
        <v>177521</v>
      </c>
      <c r="L8009">
        <v>17510</v>
      </c>
      <c r="M8009">
        <v>9.86</v>
      </c>
      <c r="N8009">
        <v>1023</v>
      </c>
      <c r="O8009">
        <v>5.84</v>
      </c>
      <c r="P8009">
        <v>3830.4648972188602</v>
      </c>
      <c r="Q8009">
        <v>48891.19</v>
      </c>
      <c r="R8009" s="6">
        <v>1176.3774453460687</v>
      </c>
      <c r="S8009">
        <v>173</v>
      </c>
      <c r="T8009" t="str">
        <f ca="1">PROPER(TRIM(Table1[[#This Row],[Campaign Status]]))</f>
        <v>Paused</v>
      </c>
      <c r="V8009" s="1">
        <f t="shared" si="375"/>
        <v>1023</v>
      </c>
      <c r="W8009" t="str">
        <f t="shared" ca="1" si="376"/>
        <v>North</v>
      </c>
      <c r="X8009" s="6">
        <f t="shared" si="377"/>
        <v>17101.795999999998</v>
      </c>
    </row>
    <row r="8010" spans="1:24" x14ac:dyDescent="0.3">
      <c r="A8010" t="s">
        <v>9083</v>
      </c>
      <c r="B8010" t="str">
        <f ca="1">PROPER(TRIM(Table1[[#This Row],[Campaign Name]]))</f>
        <v>Flash Sale</v>
      </c>
      <c r="C8010" t="str">
        <f ca="1">PROPER(TRIM(Table1[[#This Row],[Campaign Type]]))</f>
        <v>Lead Gen</v>
      </c>
      <c r="D8010" t="str">
        <f ca="1">PROPER(TRIM(Table1[[#This Row],[Marketing Channel]]))</f>
        <v>Google Ads</v>
      </c>
      <c r="E8010" t="s">
        <v>777</v>
      </c>
      <c r="F8010" t="s">
        <v>249</v>
      </c>
      <c r="G8010" t="s">
        <v>29</v>
      </c>
      <c r="H8010" t="s">
        <v>67</v>
      </c>
      <c r="I8010" t="s">
        <v>62</v>
      </c>
      <c r="J8010" t="s">
        <v>63</v>
      </c>
      <c r="K8010">
        <v>61486</v>
      </c>
      <c r="L8010">
        <v>2370</v>
      </c>
      <c r="M8010">
        <v>3.85</v>
      </c>
      <c r="N8010">
        <v>485</v>
      </c>
      <c r="O8010">
        <v>20.46</v>
      </c>
      <c r="P8010">
        <v>6881.25</v>
      </c>
      <c r="Q8010">
        <v>7662.21</v>
      </c>
      <c r="R8010" s="6">
        <v>11.349100817438693</v>
      </c>
      <c r="S8010">
        <v>94</v>
      </c>
      <c r="T8010" t="str">
        <f ca="1">PROPER(TRIM(Table1[[#This Row],[Campaign Status]]))</f>
        <v>Paused</v>
      </c>
      <c r="V8010" s="1">
        <f t="shared" si="375"/>
        <v>485</v>
      </c>
      <c r="W8010" t="str">
        <f t="shared" ca="1" si="376"/>
        <v>North</v>
      </c>
      <c r="X8010" s="6">
        <f t="shared" si="377"/>
        <v>1176.3774453460687</v>
      </c>
    </row>
    <row r="8011" spans="1:24" hidden="1" x14ac:dyDescent="0.3">
      <c r="A8011" t="s">
        <v>9084</v>
      </c>
      <c r="B8011" t="str">
        <f ca="1">PROPER(TRIM(Table1[[#This Row],[Campaign Name]]))</f>
        <v>New Launch</v>
      </c>
      <c r="C8011" t="str">
        <f ca="1">PROPER(TRIM(Table1[[#This Row],[Campaign Type]]))</f>
        <v>Sales</v>
      </c>
      <c r="D8011" t="str">
        <f ca="1">PROPER(TRIM(Table1[[#This Row],[Marketing Channel]]))</f>
        <v>Meta Ads</v>
      </c>
      <c r="E8011" t="s">
        <v>1162</v>
      </c>
      <c r="F8011" t="s">
        <v>605</v>
      </c>
      <c r="G8011" t="s">
        <v>11141</v>
      </c>
      <c r="H8011" t="s">
        <v>23</v>
      </c>
      <c r="I8011" t="s">
        <v>62</v>
      </c>
      <c r="J8011" t="s">
        <v>63</v>
      </c>
      <c r="K8011">
        <v>8787</v>
      </c>
      <c r="L8011">
        <v>1305</v>
      </c>
      <c r="M8011">
        <v>14.85</v>
      </c>
      <c r="N8011">
        <v>86</v>
      </c>
      <c r="O8011">
        <v>6.59</v>
      </c>
      <c r="P8011">
        <v>250</v>
      </c>
      <c r="R8011" s="6" t="e">
        <v>#VALUE!</v>
      </c>
      <c r="S8011">
        <v>82</v>
      </c>
      <c r="T8011" t="str">
        <f ca="1">PROPER(TRIM(Table1[[#This Row],[Campaign Status]]))</f>
        <v>Paused</v>
      </c>
      <c r="V8011" s="1">
        <f t="shared" si="375"/>
        <v>86</v>
      </c>
      <c r="W8011" t="str">
        <f t="shared" ca="1" si="376"/>
        <v>west</v>
      </c>
      <c r="X8011" s="6">
        <f t="shared" si="377"/>
        <v>11.349100817438693</v>
      </c>
    </row>
    <row r="8012" spans="1:24" x14ac:dyDescent="0.3">
      <c r="A8012" t="s">
        <v>9085</v>
      </c>
      <c r="B8012" t="str">
        <f ca="1">PROPER(TRIM(Table1[[#This Row],[Campaign Name]]))</f>
        <v>Summer Sale</v>
      </c>
      <c r="C8012" t="str">
        <f ca="1">PROPER(TRIM(Table1[[#This Row],[Campaign Type]]))</f>
        <v>Sales</v>
      </c>
      <c r="D8012" t="str">
        <f ca="1">PROPER(TRIM(Table1[[#This Row],[Marketing Channel]]))</f>
        <v>Instagram</v>
      </c>
      <c r="E8012" t="s">
        <v>1461</v>
      </c>
      <c r="F8012" t="s">
        <v>384</v>
      </c>
      <c r="G8012" t="s">
        <v>46</v>
      </c>
      <c r="H8012" t="s">
        <v>42</v>
      </c>
      <c r="I8012" t="s">
        <v>68</v>
      </c>
      <c r="J8012" t="s">
        <v>63</v>
      </c>
      <c r="K8012">
        <v>191966</v>
      </c>
      <c r="L8012">
        <v>22632</v>
      </c>
      <c r="M8012">
        <v>11.79</v>
      </c>
      <c r="N8012">
        <v>4814</v>
      </c>
      <c r="O8012">
        <v>21.27</v>
      </c>
      <c r="P8012">
        <v>11528.8</v>
      </c>
      <c r="Q8012">
        <v>2416.33</v>
      </c>
      <c r="R8012" s="6">
        <v>-79.040923600027753</v>
      </c>
      <c r="S8012">
        <v>1252</v>
      </c>
      <c r="T8012" t="str">
        <f ca="1">PROPER(TRIM(Table1[[#This Row],[Campaign Status]]))</f>
        <v>Active</v>
      </c>
      <c r="V8012" s="1">
        <f t="shared" si="375"/>
        <v>4814</v>
      </c>
      <c r="W8012" t="str">
        <f t="shared" ca="1" si="376"/>
        <v>South</v>
      </c>
      <c r="X8012" s="6" t="e">
        <f t="shared" si="377"/>
        <v>#VALUE!</v>
      </c>
    </row>
    <row r="8013" spans="1:24" x14ac:dyDescent="0.3">
      <c r="A8013" t="s">
        <v>9086</v>
      </c>
      <c r="B8013" t="str">
        <f ca="1">PROPER(TRIM(Table1[[#This Row],[Campaign Name]]))</f>
        <v>Festive Offer</v>
      </c>
      <c r="C8013" t="str">
        <f ca="1">PROPER(TRIM(Table1[[#This Row],[Campaign Type]]))</f>
        <v>Awareness</v>
      </c>
      <c r="D8013" t="str">
        <f ca="1">PROPER(TRIM(Table1[[#This Row],[Marketing Channel]]))</f>
        <v>Meta Ads</v>
      </c>
      <c r="E8013" t="s">
        <v>85</v>
      </c>
      <c r="F8013" t="s">
        <v>362</v>
      </c>
      <c r="G8013" t="s">
        <v>29</v>
      </c>
      <c r="H8013" t="s">
        <v>61</v>
      </c>
      <c r="I8013" t="s">
        <v>24</v>
      </c>
      <c r="J8013" t="s">
        <v>25</v>
      </c>
      <c r="K8013">
        <v>36417</v>
      </c>
      <c r="L8013">
        <v>2837</v>
      </c>
      <c r="M8013">
        <v>7.79</v>
      </c>
      <c r="N8013">
        <v>531</v>
      </c>
      <c r="O8013">
        <v>18.72</v>
      </c>
      <c r="P8013">
        <v>250</v>
      </c>
      <c r="Q8013">
        <v>38542.82</v>
      </c>
      <c r="R8013" s="6">
        <v>15317.127999999999</v>
      </c>
      <c r="S8013">
        <v>232</v>
      </c>
      <c r="T8013" t="str">
        <f ca="1">PROPER(TRIM(Table1[[#This Row],[Campaign Status]]))</f>
        <v>Active</v>
      </c>
      <c r="V8013" s="1">
        <f t="shared" si="375"/>
        <v>531</v>
      </c>
      <c r="W8013" t="str">
        <f t="shared" ca="1" si="376"/>
        <v>North</v>
      </c>
      <c r="X8013" s="6">
        <f t="shared" si="377"/>
        <v>-79.040923600027753</v>
      </c>
    </row>
    <row r="8014" spans="1:24" x14ac:dyDescent="0.3">
      <c r="A8014" t="s">
        <v>9087</v>
      </c>
      <c r="B8014" t="str">
        <f ca="1">PROPER(TRIM(Table1[[#This Row],[Campaign Name]]))</f>
        <v>Mega Discount</v>
      </c>
      <c r="C8014" t="str">
        <f ca="1">PROPER(TRIM(Table1[[#This Row],[Campaign Type]]))</f>
        <v>Lead Gen</v>
      </c>
      <c r="D8014" t="str">
        <f ca="1">PROPER(TRIM(Table1[[#This Row],[Marketing Channel]]))</f>
        <v>Meta Ads</v>
      </c>
      <c r="E8014" t="s">
        <v>435</v>
      </c>
      <c r="F8014" t="s">
        <v>176</v>
      </c>
      <c r="G8014" t="s">
        <v>29</v>
      </c>
      <c r="H8014" t="s">
        <v>67</v>
      </c>
      <c r="I8014" t="s">
        <v>31</v>
      </c>
      <c r="J8014" t="s">
        <v>63</v>
      </c>
      <c r="K8014">
        <v>28056</v>
      </c>
      <c r="L8014">
        <v>1525</v>
      </c>
      <c r="M8014">
        <v>5.44</v>
      </c>
      <c r="N8014">
        <v>177</v>
      </c>
      <c r="O8014">
        <v>11.61</v>
      </c>
      <c r="P8014">
        <v>8154.34</v>
      </c>
      <c r="Q8014">
        <v>45623.61</v>
      </c>
      <c r="R8014" s="6">
        <v>459.50095286681699</v>
      </c>
      <c r="S8014">
        <v>138</v>
      </c>
      <c r="T8014" t="str">
        <f ca="1">PROPER(TRIM(Table1[[#This Row],[Campaign Status]]))</f>
        <v>Completed</v>
      </c>
      <c r="V8014" s="1">
        <f t="shared" si="375"/>
        <v>177</v>
      </c>
      <c r="W8014" t="str">
        <f t="shared" ca="1" si="376"/>
        <v>North</v>
      </c>
      <c r="X8014" s="6">
        <f t="shared" si="377"/>
        <v>15317.127999999999</v>
      </c>
    </row>
    <row r="8015" spans="1:24" x14ac:dyDescent="0.3">
      <c r="A8015" t="s">
        <v>9088</v>
      </c>
      <c r="B8015" t="str">
        <f ca="1">PROPER(TRIM(Table1[[#This Row],[Campaign Name]]))</f>
        <v>Summer Sale</v>
      </c>
      <c r="C8015" t="str">
        <f ca="1">PROPER(TRIM(Table1[[#This Row],[Campaign Type]]))</f>
        <v>Retargeting</v>
      </c>
      <c r="D8015" t="str">
        <f ca="1">PROPER(TRIM(Table1[[#This Row],[Marketing Channel]]))</f>
        <v>Email</v>
      </c>
      <c r="E8015" t="s">
        <v>3979</v>
      </c>
      <c r="F8015" t="s">
        <v>28</v>
      </c>
      <c r="G8015" t="s">
        <v>46</v>
      </c>
      <c r="H8015" t="s">
        <v>42</v>
      </c>
      <c r="I8015" t="s">
        <v>62</v>
      </c>
      <c r="J8015" t="s">
        <v>25</v>
      </c>
      <c r="K8015">
        <v>105215</v>
      </c>
      <c r="L8015">
        <v>7229</v>
      </c>
      <c r="M8015">
        <v>6.87</v>
      </c>
      <c r="N8015">
        <v>1125</v>
      </c>
      <c r="O8015">
        <v>15.56</v>
      </c>
      <c r="P8015">
        <v>6634.17</v>
      </c>
      <c r="Q8015">
        <v>17891.32</v>
      </c>
      <c r="R8015" s="6">
        <v>169.68437649321618</v>
      </c>
      <c r="S8015">
        <v>904</v>
      </c>
      <c r="T8015" t="str">
        <f ca="1">PROPER(TRIM(Table1[[#This Row],[Campaign Status]]))</f>
        <v>Active</v>
      </c>
      <c r="V8015" s="1">
        <f t="shared" si="375"/>
        <v>1125</v>
      </c>
      <c r="W8015" t="str">
        <f t="shared" ca="1" si="376"/>
        <v>South</v>
      </c>
      <c r="X8015" s="6">
        <f t="shared" si="377"/>
        <v>459.50095286681699</v>
      </c>
    </row>
    <row r="8016" spans="1:24" x14ac:dyDescent="0.3">
      <c r="A8016" t="s">
        <v>9089</v>
      </c>
      <c r="B8016" t="str">
        <f ca="1">PROPER(TRIM(Table1[[#This Row],[Campaign Name]]))</f>
        <v>New Launch</v>
      </c>
      <c r="C8016" t="str">
        <f ca="1">PROPER(TRIM(Table1[[#This Row],[Campaign Type]]))</f>
        <v>Awareness</v>
      </c>
      <c r="D8016" t="str">
        <f ca="1">PROPER(TRIM(Table1[[#This Row],[Marketing Channel]]))</f>
        <v>Linkedin</v>
      </c>
      <c r="E8016" t="s">
        <v>604</v>
      </c>
      <c r="F8016" t="s">
        <v>450</v>
      </c>
      <c r="G8016" t="s">
        <v>11141</v>
      </c>
      <c r="H8016" t="s">
        <v>54</v>
      </c>
      <c r="I8016" t="s">
        <v>68</v>
      </c>
      <c r="J8016" t="s">
        <v>25</v>
      </c>
      <c r="K8016">
        <v>90894</v>
      </c>
      <c r="L8016">
        <v>10101</v>
      </c>
      <c r="M8016">
        <v>11.11</v>
      </c>
      <c r="N8016">
        <v>2553</v>
      </c>
      <c r="O8016">
        <v>25.27</v>
      </c>
      <c r="P8016">
        <v>3830.4648972188602</v>
      </c>
      <c r="Q8016">
        <v>42241.120000000003</v>
      </c>
      <c r="R8016" s="6">
        <v>1002.7674481671797</v>
      </c>
      <c r="S8016">
        <v>323</v>
      </c>
      <c r="T8016" t="str">
        <f ca="1">PROPER(TRIM(Table1[[#This Row],[Campaign Status]]))</f>
        <v>Paused</v>
      </c>
      <c r="V8016" s="1">
        <f t="shared" si="375"/>
        <v>2553</v>
      </c>
      <c r="W8016" t="str">
        <f t="shared" ca="1" si="376"/>
        <v>west</v>
      </c>
      <c r="X8016" s="6">
        <f t="shared" si="377"/>
        <v>169.68437649321618</v>
      </c>
    </row>
    <row r="8017" spans="1:24" hidden="1" x14ac:dyDescent="0.3">
      <c r="A8017" t="s">
        <v>9090</v>
      </c>
      <c r="B8017" t="str">
        <f ca="1">PROPER(TRIM(Table1[[#This Row],[Campaign Name]]))</f>
        <v>New Launch</v>
      </c>
      <c r="C8017" t="str">
        <f ca="1">PROPER(TRIM(Table1[[#This Row],[Campaign Type]]))</f>
        <v>Awareness</v>
      </c>
      <c r="D8017" t="str">
        <f ca="1">PROPER(TRIM(Table1[[#This Row],[Marketing Channel]]))</f>
        <v>Youtube</v>
      </c>
      <c r="E8017" t="s">
        <v>1361</v>
      </c>
      <c r="F8017" t="s">
        <v>257</v>
      </c>
      <c r="G8017" t="s">
        <v>11141</v>
      </c>
      <c r="H8017" t="s">
        <v>23</v>
      </c>
      <c r="I8017" t="s">
        <v>62</v>
      </c>
      <c r="J8017" t="s">
        <v>63</v>
      </c>
      <c r="K8017">
        <v>57626</v>
      </c>
      <c r="L8017">
        <v>4135</v>
      </c>
      <c r="M8017">
        <v>7.18</v>
      </c>
      <c r="N8017">
        <v>916</v>
      </c>
      <c r="O8017">
        <v>22.15</v>
      </c>
      <c r="P8017">
        <v>6827.43</v>
      </c>
      <c r="R8017" s="6" t="e">
        <v>#VALUE!</v>
      </c>
      <c r="S8017">
        <v>332</v>
      </c>
      <c r="T8017" t="str">
        <f ca="1">PROPER(TRIM(Table1[[#This Row],[Campaign Status]]))</f>
        <v>Paused</v>
      </c>
      <c r="V8017" s="1">
        <f t="shared" si="375"/>
        <v>916</v>
      </c>
      <c r="W8017" t="str">
        <f t="shared" ca="1" si="376"/>
        <v>west</v>
      </c>
      <c r="X8017" s="6">
        <f t="shared" si="377"/>
        <v>1002.7674481671797</v>
      </c>
    </row>
    <row r="8018" spans="1:24" x14ac:dyDescent="0.3">
      <c r="A8018" t="s">
        <v>9091</v>
      </c>
      <c r="B8018" t="str">
        <f ca="1">PROPER(TRIM(Table1[[#This Row],[Campaign Name]]))</f>
        <v>Summer Sale</v>
      </c>
      <c r="C8018" t="str">
        <f ca="1">PROPER(TRIM(Table1[[#This Row],[Campaign Type]]))</f>
        <v>Sales</v>
      </c>
      <c r="D8018" t="str">
        <f ca="1">PROPER(TRIM(Table1[[#This Row],[Marketing Channel]]))</f>
        <v>Google Ads</v>
      </c>
      <c r="E8018" t="s">
        <v>871</v>
      </c>
      <c r="F8018" t="s">
        <v>226</v>
      </c>
      <c r="G8018" t="s">
        <v>11141</v>
      </c>
      <c r="H8018" t="s">
        <v>36</v>
      </c>
      <c r="I8018" t="s">
        <v>24</v>
      </c>
      <c r="J8018" t="s">
        <v>63</v>
      </c>
      <c r="K8018">
        <v>153639</v>
      </c>
      <c r="L8018">
        <v>17644</v>
      </c>
      <c r="M8018">
        <v>11.48</v>
      </c>
      <c r="N8018">
        <v>3125</v>
      </c>
      <c r="O8018">
        <v>17.71</v>
      </c>
      <c r="P8018">
        <v>250</v>
      </c>
      <c r="Q8018">
        <v>1247.8800000000001</v>
      </c>
      <c r="R8018" s="6">
        <v>399.15200000000004</v>
      </c>
      <c r="S8018">
        <v>255</v>
      </c>
      <c r="T8018" t="str">
        <f ca="1">PROPER(TRIM(Table1[[#This Row],[Campaign Status]]))</f>
        <v>Paused</v>
      </c>
      <c r="V8018" s="1">
        <f t="shared" si="375"/>
        <v>3125</v>
      </c>
      <c r="W8018" t="str">
        <f t="shared" ca="1" si="376"/>
        <v>west</v>
      </c>
      <c r="X8018" s="6" t="e">
        <f t="shared" si="377"/>
        <v>#VALUE!</v>
      </c>
    </row>
    <row r="8019" spans="1:24" x14ac:dyDescent="0.3">
      <c r="A8019" t="s">
        <v>9092</v>
      </c>
      <c r="B8019" t="str">
        <f ca="1">PROPER(TRIM(Table1[[#This Row],[Campaign Name]]))</f>
        <v>Mega Discount</v>
      </c>
      <c r="C8019" t="str">
        <f ca="1">PROPER(TRIM(Table1[[#This Row],[Campaign Type]]))</f>
        <v>Retargeting</v>
      </c>
      <c r="D8019" t="str">
        <f ca="1">PROPER(TRIM(Table1[[#This Row],[Marketing Channel]]))</f>
        <v>Meta Ads</v>
      </c>
      <c r="E8019" t="s">
        <v>764</v>
      </c>
      <c r="F8019" t="s">
        <v>711</v>
      </c>
      <c r="G8019" t="s">
        <v>11141</v>
      </c>
      <c r="H8019" t="s">
        <v>54</v>
      </c>
      <c r="I8019" t="s">
        <v>62</v>
      </c>
      <c r="J8019" t="s">
        <v>63</v>
      </c>
      <c r="K8019">
        <v>19429</v>
      </c>
      <c r="L8019">
        <v>973</v>
      </c>
      <c r="M8019">
        <v>5.01</v>
      </c>
      <c r="N8019">
        <v>69</v>
      </c>
      <c r="O8019">
        <v>7.09</v>
      </c>
      <c r="P8019">
        <v>7616.11</v>
      </c>
      <c r="Q8019">
        <v>29700.13</v>
      </c>
      <c r="R8019" s="6">
        <v>289.96456196142128</v>
      </c>
      <c r="S8019">
        <v>62</v>
      </c>
      <c r="T8019" t="str">
        <f ca="1">PROPER(TRIM(Table1[[#This Row],[Campaign Status]]))</f>
        <v>Paused</v>
      </c>
      <c r="V8019" s="1">
        <f t="shared" si="375"/>
        <v>69</v>
      </c>
      <c r="W8019" t="str">
        <f t="shared" ca="1" si="376"/>
        <v>west</v>
      </c>
      <c r="X8019" s="6">
        <f t="shared" si="377"/>
        <v>399.15200000000004</v>
      </c>
    </row>
    <row r="8020" spans="1:24" x14ac:dyDescent="0.3">
      <c r="A8020" t="s">
        <v>9093</v>
      </c>
      <c r="B8020" t="str">
        <f ca="1">PROPER(TRIM(Table1[[#This Row],[Campaign Name]]))</f>
        <v>Festive Offer</v>
      </c>
      <c r="C8020" t="str">
        <f ca="1">PROPER(TRIM(Table1[[#This Row],[Campaign Type]]))</f>
        <v>Lead Gen</v>
      </c>
      <c r="D8020" t="str">
        <f ca="1">PROPER(TRIM(Table1[[#This Row],[Marketing Channel]]))</f>
        <v>Google Ads</v>
      </c>
      <c r="E8020" t="s">
        <v>502</v>
      </c>
      <c r="F8020" t="s">
        <v>445</v>
      </c>
      <c r="G8020" t="s">
        <v>29</v>
      </c>
      <c r="H8020" t="s">
        <v>67</v>
      </c>
      <c r="I8020" t="s">
        <v>62</v>
      </c>
      <c r="J8020" t="s">
        <v>63</v>
      </c>
      <c r="K8020">
        <v>61584</v>
      </c>
      <c r="L8020">
        <v>273</v>
      </c>
      <c r="M8020">
        <v>0.44</v>
      </c>
      <c r="N8020">
        <v>9</v>
      </c>
      <c r="O8020">
        <v>3.3</v>
      </c>
      <c r="P8020">
        <v>3988.1535696969677</v>
      </c>
      <c r="Q8020">
        <v>23480.81</v>
      </c>
      <c r="R8020" s="6">
        <v>488.76393773833905</v>
      </c>
      <c r="S8020">
        <v>3</v>
      </c>
      <c r="T8020" t="str">
        <f ca="1">PROPER(TRIM(Table1[[#This Row],[Campaign Status]]))</f>
        <v>Paused</v>
      </c>
      <c r="V8020" s="1">
        <f t="shared" si="375"/>
        <v>9</v>
      </c>
      <c r="W8020" t="str">
        <f t="shared" ca="1" si="376"/>
        <v>North</v>
      </c>
      <c r="X8020" s="6">
        <f t="shared" si="377"/>
        <v>289.96456196142128</v>
      </c>
    </row>
    <row r="8021" spans="1:24" x14ac:dyDescent="0.3">
      <c r="A8021" t="s">
        <v>9094</v>
      </c>
      <c r="B8021" t="str">
        <f ca="1">PROPER(TRIM(Table1[[#This Row],[Campaign Name]]))</f>
        <v>Mega Discount</v>
      </c>
      <c r="C8021" t="str">
        <f ca="1">PROPER(TRIM(Table1[[#This Row],[Campaign Type]]))</f>
        <v>Lead Gen</v>
      </c>
      <c r="D8021" t="str">
        <f ca="1">PROPER(TRIM(Table1[[#This Row],[Marketing Channel]]))</f>
        <v>Youtube</v>
      </c>
      <c r="E8021" t="s">
        <v>1403</v>
      </c>
      <c r="F8021" t="s">
        <v>425</v>
      </c>
      <c r="G8021" t="s">
        <v>46</v>
      </c>
      <c r="H8021" t="s">
        <v>30</v>
      </c>
      <c r="I8021" t="s">
        <v>62</v>
      </c>
      <c r="J8021" t="s">
        <v>25</v>
      </c>
      <c r="K8021">
        <v>199762</v>
      </c>
      <c r="L8021">
        <v>806</v>
      </c>
      <c r="M8021">
        <v>0.4</v>
      </c>
      <c r="N8021">
        <v>81</v>
      </c>
      <c r="O8021">
        <v>10.050000000000001</v>
      </c>
      <c r="P8021">
        <v>3891.7088323699436</v>
      </c>
      <c r="Q8021">
        <v>14126.03</v>
      </c>
      <c r="R8021" s="6">
        <v>262.97756611451416</v>
      </c>
      <c r="S8021">
        <v>33</v>
      </c>
      <c r="T8021" t="str">
        <f ca="1">PROPER(TRIM(Table1[[#This Row],[Campaign Status]]))</f>
        <v>Completed</v>
      </c>
      <c r="V8021" s="1">
        <f t="shared" si="375"/>
        <v>81</v>
      </c>
      <c r="W8021" t="str">
        <f t="shared" ca="1" si="376"/>
        <v>South</v>
      </c>
      <c r="X8021" s="6">
        <f t="shared" si="377"/>
        <v>488.76393773833905</v>
      </c>
    </row>
    <row r="8022" spans="1:24" x14ac:dyDescent="0.3">
      <c r="A8022" t="s">
        <v>9095</v>
      </c>
      <c r="B8022" t="str">
        <f ca="1">PROPER(TRIM(Table1[[#This Row],[Campaign Name]]))</f>
        <v>Mega Discount</v>
      </c>
      <c r="C8022" t="str">
        <f ca="1">PROPER(TRIM(Table1[[#This Row],[Campaign Type]]))</f>
        <v>Awareness</v>
      </c>
      <c r="D8022" t="str">
        <f ca="1">PROPER(TRIM(Table1[[#This Row],[Marketing Channel]]))</f>
        <v>Google Ads</v>
      </c>
      <c r="E8022" t="s">
        <v>2349</v>
      </c>
      <c r="F8022" t="s">
        <v>722</v>
      </c>
      <c r="G8022" t="s">
        <v>11141</v>
      </c>
      <c r="H8022" t="s">
        <v>36</v>
      </c>
      <c r="I8022" t="s">
        <v>68</v>
      </c>
      <c r="J8022" t="s">
        <v>25</v>
      </c>
      <c r="K8022">
        <v>158348</v>
      </c>
      <c r="L8022">
        <v>15955</v>
      </c>
      <c r="M8022">
        <v>10.08</v>
      </c>
      <c r="N8022">
        <v>4313</v>
      </c>
      <c r="O8022">
        <v>27.03</v>
      </c>
      <c r="P8022">
        <v>12461.29</v>
      </c>
      <c r="Q8022">
        <v>2209.9699999999998</v>
      </c>
      <c r="R8022" s="6">
        <v>-82.265319240624365</v>
      </c>
      <c r="S8022">
        <v>4078</v>
      </c>
      <c r="T8022" t="str">
        <f ca="1">PROPER(TRIM(Table1[[#This Row],[Campaign Status]]))</f>
        <v>Paused</v>
      </c>
      <c r="V8022" s="1">
        <f t="shared" si="375"/>
        <v>4313</v>
      </c>
      <c r="W8022" t="str">
        <f t="shared" ca="1" si="376"/>
        <v>west</v>
      </c>
      <c r="X8022" s="6">
        <f t="shared" si="377"/>
        <v>262.97756611451416</v>
      </c>
    </row>
    <row r="8023" spans="1:24" x14ac:dyDescent="0.3">
      <c r="A8023" t="s">
        <v>9096</v>
      </c>
      <c r="B8023" t="str">
        <f ca="1">PROPER(TRIM(Table1[[#This Row],[Campaign Name]]))</f>
        <v>Festive Offer</v>
      </c>
      <c r="C8023" t="str">
        <f ca="1">PROPER(TRIM(Table1[[#This Row],[Campaign Type]]))</f>
        <v>Retargeting</v>
      </c>
      <c r="D8023" t="str">
        <f ca="1">PROPER(TRIM(Table1[[#This Row],[Marketing Channel]]))</f>
        <v>Meta Ads</v>
      </c>
      <c r="E8023" t="s">
        <v>1905</v>
      </c>
      <c r="F8023" t="s">
        <v>344</v>
      </c>
      <c r="G8023" t="s">
        <v>29</v>
      </c>
      <c r="H8023" t="s">
        <v>61</v>
      </c>
      <c r="I8023" t="s">
        <v>68</v>
      </c>
      <c r="J8023" t="s">
        <v>25</v>
      </c>
      <c r="K8023">
        <v>80638</v>
      </c>
      <c r="L8023">
        <v>1802</v>
      </c>
      <c r="M8023">
        <v>2.23</v>
      </c>
      <c r="N8023">
        <v>28</v>
      </c>
      <c r="O8023">
        <v>1.55</v>
      </c>
      <c r="P8023">
        <v>250</v>
      </c>
      <c r="Q8023">
        <v>34183.94</v>
      </c>
      <c r="R8023" s="6">
        <v>13573.575999999999</v>
      </c>
      <c r="S8023">
        <v>20</v>
      </c>
      <c r="T8023" t="str">
        <f ca="1">PROPER(TRIM(Table1[[#This Row],[Campaign Status]]))</f>
        <v>Paused</v>
      </c>
      <c r="V8023" s="1">
        <f t="shared" si="375"/>
        <v>28</v>
      </c>
      <c r="W8023" t="str">
        <f t="shared" ca="1" si="376"/>
        <v>North</v>
      </c>
      <c r="X8023" s="6">
        <f t="shared" si="377"/>
        <v>-82.265319240624365</v>
      </c>
    </row>
    <row r="8024" spans="1:24" hidden="1" x14ac:dyDescent="0.3">
      <c r="A8024" t="s">
        <v>9097</v>
      </c>
      <c r="B8024" t="str">
        <f ca="1">PROPER(TRIM(Table1[[#This Row],[Campaign Name]]))</f>
        <v>Summer Sale</v>
      </c>
      <c r="C8024" t="str">
        <f ca="1">PROPER(TRIM(Table1[[#This Row],[Campaign Type]]))</f>
        <v>Retargeting</v>
      </c>
      <c r="D8024" t="str">
        <f ca="1">PROPER(TRIM(Table1[[#This Row],[Marketing Channel]]))</f>
        <v>Instagram</v>
      </c>
      <c r="E8024" t="s">
        <v>5471</v>
      </c>
      <c r="F8024" t="s">
        <v>573</v>
      </c>
      <c r="G8024" t="s">
        <v>29</v>
      </c>
      <c r="H8024" t="s">
        <v>99</v>
      </c>
      <c r="I8024" t="s">
        <v>24</v>
      </c>
      <c r="J8024" t="s">
        <v>32</v>
      </c>
      <c r="K8024">
        <v>83541</v>
      </c>
      <c r="L8024">
        <v>5670</v>
      </c>
      <c r="M8024">
        <v>6.79</v>
      </c>
      <c r="N8024">
        <v>701</v>
      </c>
      <c r="O8024">
        <v>12.36</v>
      </c>
      <c r="P8024">
        <v>12798.92</v>
      </c>
      <c r="R8024" s="6" t="e">
        <v>#VALUE!</v>
      </c>
      <c r="S8024">
        <v>27</v>
      </c>
      <c r="T8024" t="str">
        <f ca="1">PROPER(TRIM(Table1[[#This Row],[Campaign Status]]))</f>
        <v>Completed</v>
      </c>
      <c r="V8024" s="1">
        <f t="shared" si="375"/>
        <v>701</v>
      </c>
      <c r="W8024" t="str">
        <f t="shared" ca="1" si="376"/>
        <v>North</v>
      </c>
      <c r="X8024" s="6">
        <f t="shared" si="377"/>
        <v>13573.575999999999</v>
      </c>
    </row>
    <row r="8025" spans="1:24" x14ac:dyDescent="0.3">
      <c r="A8025" t="s">
        <v>9098</v>
      </c>
      <c r="B8025" t="str">
        <f ca="1">PROPER(TRIM(Table1[[#This Row],[Campaign Name]]))</f>
        <v>New Launch</v>
      </c>
      <c r="C8025" t="str">
        <f ca="1">PROPER(TRIM(Table1[[#This Row],[Campaign Type]]))</f>
        <v>Retargeting</v>
      </c>
      <c r="D8025" t="str">
        <f ca="1">PROPER(TRIM(Table1[[#This Row],[Marketing Channel]]))</f>
        <v>Instagram</v>
      </c>
      <c r="E8025" t="s">
        <v>1959</v>
      </c>
      <c r="F8025" t="s">
        <v>324</v>
      </c>
      <c r="G8025" t="s">
        <v>29</v>
      </c>
      <c r="H8025" t="s">
        <v>67</v>
      </c>
      <c r="I8025" t="s">
        <v>24</v>
      </c>
      <c r="J8025" t="s">
        <v>32</v>
      </c>
      <c r="K8025">
        <v>69017</v>
      </c>
      <c r="L8025">
        <v>1602</v>
      </c>
      <c r="M8025">
        <v>2.3199999999999998</v>
      </c>
      <c r="N8025">
        <v>217</v>
      </c>
      <c r="O8025">
        <v>13.55</v>
      </c>
      <c r="P8025">
        <v>250</v>
      </c>
      <c r="Q8025">
        <v>17528.79</v>
      </c>
      <c r="R8025" s="6">
        <v>6911.5160000000005</v>
      </c>
      <c r="S8025">
        <v>129</v>
      </c>
      <c r="T8025" t="str">
        <f ca="1">PROPER(TRIM(Table1[[#This Row],[Campaign Status]]))</f>
        <v>Active</v>
      </c>
      <c r="V8025" s="1">
        <f t="shared" si="375"/>
        <v>217</v>
      </c>
      <c r="W8025" t="str">
        <f t="shared" ca="1" si="376"/>
        <v>North</v>
      </c>
      <c r="X8025" s="6" t="e">
        <f t="shared" si="377"/>
        <v>#VALUE!</v>
      </c>
    </row>
    <row r="8026" spans="1:24" x14ac:dyDescent="0.3">
      <c r="A8026" t="s">
        <v>9099</v>
      </c>
      <c r="B8026" t="str">
        <f ca="1">PROPER(TRIM(Table1[[#This Row],[Campaign Name]]))</f>
        <v>Flash Sale</v>
      </c>
      <c r="C8026" t="str">
        <f ca="1">PROPER(TRIM(Table1[[#This Row],[Campaign Type]]))</f>
        <v>Sales</v>
      </c>
      <c r="D8026" t="str">
        <f ca="1">PROPER(TRIM(Table1[[#This Row],[Marketing Channel]]))</f>
        <v>Google Ads</v>
      </c>
      <c r="E8026" t="s">
        <v>1562</v>
      </c>
      <c r="F8026" t="s">
        <v>745</v>
      </c>
      <c r="G8026" t="s">
        <v>29</v>
      </c>
      <c r="H8026" t="s">
        <v>99</v>
      </c>
      <c r="I8026" t="s">
        <v>62</v>
      </c>
      <c r="J8026" t="s">
        <v>63</v>
      </c>
      <c r="K8026">
        <v>113914</v>
      </c>
      <c r="L8026">
        <v>10591</v>
      </c>
      <c r="M8026">
        <v>9.3000000000000007</v>
      </c>
      <c r="N8026">
        <v>792</v>
      </c>
      <c r="O8026">
        <v>7.48</v>
      </c>
      <c r="P8026">
        <v>10660.32</v>
      </c>
      <c r="Q8026">
        <v>28690.95</v>
      </c>
      <c r="R8026" s="6">
        <v>169.13779323697602</v>
      </c>
      <c r="S8026">
        <v>299</v>
      </c>
      <c r="T8026" t="str">
        <f ca="1">PROPER(TRIM(Table1[[#This Row],[Campaign Status]]))</f>
        <v>Completed</v>
      </c>
      <c r="V8026" s="1">
        <f t="shared" si="375"/>
        <v>792</v>
      </c>
      <c r="W8026" t="str">
        <f t="shared" ca="1" si="376"/>
        <v>North</v>
      </c>
      <c r="X8026" s="6">
        <f t="shared" si="377"/>
        <v>6911.5160000000005</v>
      </c>
    </row>
    <row r="8027" spans="1:24" x14ac:dyDescent="0.3">
      <c r="A8027" t="s">
        <v>9100</v>
      </c>
      <c r="B8027" t="str">
        <f ca="1">PROPER(TRIM(Table1[[#This Row],[Campaign Name]]))</f>
        <v>Flash Sale</v>
      </c>
      <c r="C8027" t="str">
        <f ca="1">PROPER(TRIM(Table1[[#This Row],[Campaign Type]]))</f>
        <v>Lead Gen</v>
      </c>
      <c r="D8027" t="str">
        <f ca="1">PROPER(TRIM(Table1[[#This Row],[Marketing Channel]]))</f>
        <v>Google Ads</v>
      </c>
      <c r="E8027" t="s">
        <v>1139</v>
      </c>
      <c r="F8027" t="s">
        <v>22</v>
      </c>
      <c r="G8027" t="s">
        <v>11141</v>
      </c>
      <c r="H8027" t="s">
        <v>54</v>
      </c>
      <c r="I8027" t="s">
        <v>31</v>
      </c>
      <c r="J8027" t="s">
        <v>32</v>
      </c>
      <c r="K8027">
        <v>189742</v>
      </c>
      <c r="L8027">
        <v>2739</v>
      </c>
      <c r="M8027">
        <v>1.44</v>
      </c>
      <c r="N8027">
        <v>628</v>
      </c>
      <c r="O8027">
        <v>22.93</v>
      </c>
      <c r="P8027">
        <v>250</v>
      </c>
      <c r="Q8027">
        <v>11744.8</v>
      </c>
      <c r="R8027" s="6">
        <v>4597.92</v>
      </c>
      <c r="S8027">
        <v>489</v>
      </c>
      <c r="T8027" t="str">
        <f ca="1">PROPER(TRIM(Table1[[#This Row],[Campaign Status]]))</f>
        <v>Paused</v>
      </c>
      <c r="V8027" s="1">
        <f t="shared" si="375"/>
        <v>628</v>
      </c>
      <c r="W8027" t="str">
        <f t="shared" ca="1" si="376"/>
        <v>west</v>
      </c>
      <c r="X8027" s="6">
        <f t="shared" si="377"/>
        <v>169.13779323697602</v>
      </c>
    </row>
    <row r="8028" spans="1:24" x14ac:dyDescent="0.3">
      <c r="A8028" t="s">
        <v>9101</v>
      </c>
      <c r="B8028" t="str">
        <f ca="1">PROPER(TRIM(Table1[[#This Row],[Campaign Name]]))</f>
        <v>Flash Sale</v>
      </c>
      <c r="C8028" t="str">
        <f ca="1">PROPER(TRIM(Table1[[#This Row],[Campaign Type]]))</f>
        <v>Retargeting</v>
      </c>
      <c r="D8028" t="str">
        <f ca="1">PROPER(TRIM(Table1[[#This Row],[Marketing Channel]]))</f>
        <v>Meta Ads</v>
      </c>
      <c r="E8028" t="s">
        <v>1327</v>
      </c>
      <c r="F8028" t="s">
        <v>232</v>
      </c>
      <c r="G8028" t="s">
        <v>11141</v>
      </c>
      <c r="H8028" t="s">
        <v>23</v>
      </c>
      <c r="I8028" t="s">
        <v>24</v>
      </c>
      <c r="J8028" t="s">
        <v>32</v>
      </c>
      <c r="K8028">
        <v>104780</v>
      </c>
      <c r="L8028">
        <v>95</v>
      </c>
      <c r="M8028">
        <v>0.09</v>
      </c>
      <c r="N8028">
        <v>18</v>
      </c>
      <c r="O8028">
        <v>18.95</v>
      </c>
      <c r="P8028">
        <v>250</v>
      </c>
      <c r="Q8028">
        <v>30921.4</v>
      </c>
      <c r="R8028" s="6">
        <v>12268.560000000001</v>
      </c>
      <c r="S8028">
        <v>15</v>
      </c>
      <c r="T8028" t="str">
        <f ca="1">PROPER(TRIM(Table1[[#This Row],[Campaign Status]]))</f>
        <v>Active</v>
      </c>
      <c r="V8028" s="1">
        <f t="shared" si="375"/>
        <v>18</v>
      </c>
      <c r="W8028" t="str">
        <f t="shared" ca="1" si="376"/>
        <v>west</v>
      </c>
      <c r="X8028" s="6">
        <f t="shared" si="377"/>
        <v>4597.92</v>
      </c>
    </row>
    <row r="8029" spans="1:24" x14ac:dyDescent="0.3">
      <c r="A8029" t="s">
        <v>9102</v>
      </c>
      <c r="B8029" t="str">
        <f ca="1">PROPER(TRIM(Table1[[#This Row],[Campaign Name]]))</f>
        <v>Flash Sale</v>
      </c>
      <c r="C8029" t="str">
        <f ca="1">PROPER(TRIM(Table1[[#This Row],[Campaign Type]]))</f>
        <v>Awareness</v>
      </c>
      <c r="D8029" t="str">
        <f ca="1">PROPER(TRIM(Table1[[#This Row],[Marketing Channel]]))</f>
        <v>Youtube</v>
      </c>
      <c r="E8029" t="s">
        <v>3102</v>
      </c>
      <c r="F8029" t="s">
        <v>118</v>
      </c>
      <c r="G8029" t="s">
        <v>29</v>
      </c>
      <c r="H8029" t="s">
        <v>99</v>
      </c>
      <c r="I8029" t="s">
        <v>24</v>
      </c>
      <c r="J8029" t="s">
        <v>25</v>
      </c>
      <c r="K8029">
        <v>185571</v>
      </c>
      <c r="L8029">
        <v>24323</v>
      </c>
      <c r="M8029">
        <v>13.11</v>
      </c>
      <c r="N8029">
        <v>6956</v>
      </c>
      <c r="O8029">
        <v>28.6</v>
      </c>
      <c r="P8029">
        <v>250</v>
      </c>
      <c r="Q8029">
        <v>28888.240000000002</v>
      </c>
      <c r="R8029" s="6">
        <v>11455.296000000002</v>
      </c>
      <c r="S8029">
        <v>1487</v>
      </c>
      <c r="T8029" t="str">
        <f ca="1">PROPER(TRIM(Table1[[#This Row],[Campaign Status]]))</f>
        <v>Active</v>
      </c>
      <c r="V8029" s="1">
        <f t="shared" si="375"/>
        <v>6956</v>
      </c>
      <c r="W8029" t="str">
        <f t="shared" ca="1" si="376"/>
        <v>North</v>
      </c>
      <c r="X8029" s="6">
        <f t="shared" si="377"/>
        <v>12268.560000000001</v>
      </c>
    </row>
    <row r="8030" spans="1:24" x14ac:dyDescent="0.3">
      <c r="A8030" t="s">
        <v>9103</v>
      </c>
      <c r="B8030" t="str">
        <f ca="1">PROPER(TRIM(Table1[[#This Row],[Campaign Name]]))</f>
        <v>Summer Sale</v>
      </c>
      <c r="C8030" t="str">
        <f ca="1">PROPER(TRIM(Table1[[#This Row],[Campaign Type]]))</f>
        <v>Sales</v>
      </c>
      <c r="D8030" t="str">
        <f ca="1">PROPER(TRIM(Table1[[#This Row],[Marketing Channel]]))</f>
        <v>Youtube</v>
      </c>
      <c r="E8030" t="s">
        <v>2765</v>
      </c>
      <c r="F8030" t="s">
        <v>445</v>
      </c>
      <c r="G8030" t="s">
        <v>29</v>
      </c>
      <c r="H8030" t="s">
        <v>67</v>
      </c>
      <c r="I8030" t="s">
        <v>68</v>
      </c>
      <c r="J8030" t="s">
        <v>25</v>
      </c>
      <c r="K8030">
        <v>121383</v>
      </c>
      <c r="L8030">
        <v>248</v>
      </c>
      <c r="M8030">
        <v>0.2</v>
      </c>
      <c r="N8030">
        <v>64</v>
      </c>
      <c r="O8030">
        <v>25.81</v>
      </c>
      <c r="P8030">
        <v>4018.51</v>
      </c>
      <c r="Q8030">
        <v>27678.15</v>
      </c>
      <c r="R8030" s="6">
        <v>588.76648309945722</v>
      </c>
      <c r="S8030">
        <v>27</v>
      </c>
      <c r="T8030" t="str">
        <f ca="1">PROPER(TRIM(Table1[[#This Row],[Campaign Status]]))</f>
        <v>Paused</v>
      </c>
      <c r="V8030" s="1">
        <f t="shared" si="375"/>
        <v>64</v>
      </c>
      <c r="W8030" t="str">
        <f t="shared" ca="1" si="376"/>
        <v>North</v>
      </c>
      <c r="X8030" s="6">
        <f t="shared" si="377"/>
        <v>11455.296000000002</v>
      </c>
    </row>
    <row r="8031" spans="1:24" x14ac:dyDescent="0.3">
      <c r="A8031" t="s">
        <v>9104</v>
      </c>
      <c r="B8031" t="str">
        <f ca="1">PROPER(TRIM(Table1[[#This Row],[Campaign Name]]))</f>
        <v>Festive Offer</v>
      </c>
      <c r="C8031" t="str">
        <f ca="1">PROPER(TRIM(Table1[[#This Row],[Campaign Type]]))</f>
        <v>Retargeting</v>
      </c>
      <c r="D8031" t="str">
        <f ca="1">PROPER(TRIM(Table1[[#This Row],[Marketing Channel]]))</f>
        <v>Meta Ads</v>
      </c>
      <c r="E8031" t="s">
        <v>166</v>
      </c>
      <c r="F8031" t="s">
        <v>570</v>
      </c>
      <c r="G8031" t="s">
        <v>46</v>
      </c>
      <c r="H8031" t="s">
        <v>42</v>
      </c>
      <c r="I8031" t="s">
        <v>68</v>
      </c>
      <c r="J8031" t="s">
        <v>25</v>
      </c>
      <c r="K8031">
        <v>118928</v>
      </c>
      <c r="L8031">
        <v>11847</v>
      </c>
      <c r="M8031">
        <v>9.9600000000000009</v>
      </c>
      <c r="N8031">
        <v>819</v>
      </c>
      <c r="O8031">
        <v>6.91</v>
      </c>
      <c r="P8031">
        <v>250</v>
      </c>
      <c r="Q8031">
        <v>27559.53</v>
      </c>
      <c r="R8031" s="6">
        <v>10923.812</v>
      </c>
      <c r="S8031">
        <v>581</v>
      </c>
      <c r="T8031" t="str">
        <f ca="1">PROPER(TRIM(Table1[[#This Row],[Campaign Status]]))</f>
        <v>Active</v>
      </c>
      <c r="V8031" s="1">
        <f t="shared" si="375"/>
        <v>819</v>
      </c>
      <c r="W8031" t="str">
        <f t="shared" ca="1" si="376"/>
        <v>South</v>
      </c>
      <c r="X8031" s="6">
        <f t="shared" si="377"/>
        <v>588.76648309945722</v>
      </c>
    </row>
    <row r="8032" spans="1:24" x14ac:dyDescent="0.3">
      <c r="A8032" t="s">
        <v>9105</v>
      </c>
      <c r="B8032" t="str">
        <f ca="1">PROPER(TRIM(Table1[[#This Row],[Campaign Name]]))</f>
        <v>Mega Discount</v>
      </c>
      <c r="C8032" t="str">
        <f ca="1">PROPER(TRIM(Table1[[#This Row],[Campaign Type]]))</f>
        <v>Sales</v>
      </c>
      <c r="D8032" t="str">
        <f ca="1">PROPER(TRIM(Table1[[#This Row],[Marketing Channel]]))</f>
        <v>Email</v>
      </c>
      <c r="E8032" t="s">
        <v>1307</v>
      </c>
      <c r="F8032" t="s">
        <v>252</v>
      </c>
      <c r="G8032" t="s">
        <v>29</v>
      </c>
      <c r="H8032" t="s">
        <v>61</v>
      </c>
      <c r="I8032" t="s">
        <v>62</v>
      </c>
      <c r="J8032" t="s">
        <v>63</v>
      </c>
      <c r="K8032">
        <v>13935</v>
      </c>
      <c r="L8032">
        <v>238</v>
      </c>
      <c r="M8032">
        <v>1.71</v>
      </c>
      <c r="N8032">
        <v>35</v>
      </c>
      <c r="O8032">
        <v>14.71</v>
      </c>
      <c r="P8032">
        <v>4021.4266195524165</v>
      </c>
      <c r="Q8032">
        <v>24465.52</v>
      </c>
      <c r="R8032" s="6">
        <v>508.37912299697774</v>
      </c>
      <c r="S8032">
        <v>3</v>
      </c>
      <c r="T8032" t="str">
        <f ca="1">PROPER(TRIM(Table1[[#This Row],[Campaign Status]]))</f>
        <v>Active</v>
      </c>
      <c r="V8032" s="1">
        <f t="shared" si="375"/>
        <v>35</v>
      </c>
      <c r="W8032" t="str">
        <f t="shared" ca="1" si="376"/>
        <v>North</v>
      </c>
      <c r="X8032" s="6">
        <f t="shared" si="377"/>
        <v>10923.812</v>
      </c>
    </row>
    <row r="8033" spans="1:24" x14ac:dyDescent="0.3">
      <c r="A8033" t="s">
        <v>9106</v>
      </c>
      <c r="B8033" t="str">
        <f ca="1">PROPER(TRIM(Table1[[#This Row],[Campaign Name]]))</f>
        <v>Summer Sale</v>
      </c>
      <c r="C8033" t="str">
        <f ca="1">PROPER(TRIM(Table1[[#This Row],[Campaign Type]]))</f>
        <v>Retargeting</v>
      </c>
      <c r="D8033" t="str">
        <f ca="1">PROPER(TRIM(Table1[[#This Row],[Marketing Channel]]))</f>
        <v>Google Ads</v>
      </c>
      <c r="E8033" t="s">
        <v>2517</v>
      </c>
      <c r="F8033" t="s">
        <v>593</v>
      </c>
      <c r="G8033" t="s">
        <v>29</v>
      </c>
      <c r="H8033" t="s">
        <v>99</v>
      </c>
      <c r="I8033" t="s">
        <v>24</v>
      </c>
      <c r="J8033" t="s">
        <v>25</v>
      </c>
      <c r="K8033">
        <v>47613</v>
      </c>
      <c r="L8033">
        <v>4387</v>
      </c>
      <c r="M8033">
        <v>9.2100000000000009</v>
      </c>
      <c r="N8033">
        <v>1298</v>
      </c>
      <c r="O8033">
        <v>29.59</v>
      </c>
      <c r="P8033">
        <v>2209.52</v>
      </c>
      <c r="Q8033">
        <v>46238.9</v>
      </c>
      <c r="R8033" s="6">
        <v>1992.7124443318007</v>
      </c>
      <c r="S8033">
        <v>1017</v>
      </c>
      <c r="T8033" t="str">
        <f ca="1">PROPER(TRIM(Table1[[#This Row],[Campaign Status]]))</f>
        <v>Active</v>
      </c>
      <c r="V8033" s="1">
        <f t="shared" si="375"/>
        <v>1298</v>
      </c>
      <c r="W8033" t="str">
        <f t="shared" ca="1" si="376"/>
        <v>North</v>
      </c>
      <c r="X8033" s="6">
        <f t="shared" si="377"/>
        <v>508.37912299697774</v>
      </c>
    </row>
    <row r="8034" spans="1:24" x14ac:dyDescent="0.3">
      <c r="A8034" t="s">
        <v>9107</v>
      </c>
      <c r="B8034" t="str">
        <f ca="1">PROPER(TRIM(Table1[[#This Row],[Campaign Name]]))</f>
        <v>New Launch</v>
      </c>
      <c r="C8034" t="str">
        <f ca="1">PROPER(TRIM(Table1[[#This Row],[Campaign Type]]))</f>
        <v>Retargeting</v>
      </c>
      <c r="D8034" t="str">
        <f ca="1">PROPER(TRIM(Table1[[#This Row],[Marketing Channel]]))</f>
        <v>Google Ads</v>
      </c>
      <c r="E8034" t="s">
        <v>1562</v>
      </c>
      <c r="F8034" t="s">
        <v>331</v>
      </c>
      <c r="G8034" t="s">
        <v>46</v>
      </c>
      <c r="H8034" t="s">
        <v>42</v>
      </c>
      <c r="I8034" t="s">
        <v>62</v>
      </c>
      <c r="J8034" t="s">
        <v>63</v>
      </c>
      <c r="K8034">
        <v>138192</v>
      </c>
      <c r="L8034">
        <v>19149</v>
      </c>
      <c r="M8034">
        <v>13.86</v>
      </c>
      <c r="N8034">
        <v>6170</v>
      </c>
      <c r="O8034">
        <v>32.22</v>
      </c>
      <c r="P8034">
        <v>7849.41</v>
      </c>
      <c r="Q8034">
        <v>1716.74</v>
      </c>
      <c r="R8034" s="6">
        <v>-78.129056833570928</v>
      </c>
      <c r="S8034">
        <v>3417</v>
      </c>
      <c r="T8034" t="str">
        <f ca="1">PROPER(TRIM(Table1[[#This Row],[Campaign Status]]))</f>
        <v>Paused</v>
      </c>
      <c r="V8034" s="1">
        <f t="shared" si="375"/>
        <v>6170</v>
      </c>
      <c r="W8034" t="str">
        <f t="shared" ca="1" si="376"/>
        <v>South</v>
      </c>
      <c r="X8034" s="6">
        <f t="shared" si="377"/>
        <v>1992.7124443318007</v>
      </c>
    </row>
    <row r="8035" spans="1:24" x14ac:dyDescent="0.3">
      <c r="A8035" t="s">
        <v>9108</v>
      </c>
      <c r="B8035" t="str">
        <f ca="1">PROPER(TRIM(Table1[[#This Row],[Campaign Name]]))</f>
        <v>Flash Sale</v>
      </c>
      <c r="C8035" t="str">
        <f ca="1">PROPER(TRIM(Table1[[#This Row],[Campaign Type]]))</f>
        <v>Retargeting</v>
      </c>
      <c r="D8035" t="str">
        <f ca="1">PROPER(TRIM(Table1[[#This Row],[Marketing Channel]]))</f>
        <v>Meta Ads</v>
      </c>
      <c r="E8035" t="s">
        <v>2694</v>
      </c>
      <c r="F8035" t="s">
        <v>420</v>
      </c>
      <c r="G8035" t="s">
        <v>11141</v>
      </c>
      <c r="H8035" t="s">
        <v>54</v>
      </c>
      <c r="I8035" t="s">
        <v>31</v>
      </c>
      <c r="J8035" t="s">
        <v>25</v>
      </c>
      <c r="K8035">
        <v>192498</v>
      </c>
      <c r="L8035">
        <v>16343</v>
      </c>
      <c r="M8035">
        <v>8.49</v>
      </c>
      <c r="N8035">
        <v>5396</v>
      </c>
      <c r="O8035">
        <v>33.020000000000003</v>
      </c>
      <c r="P8035">
        <v>7593.49</v>
      </c>
      <c r="Q8035">
        <v>35046.35</v>
      </c>
      <c r="R8035" s="6">
        <v>361.53152239615781</v>
      </c>
      <c r="S8035">
        <v>3898</v>
      </c>
      <c r="T8035" t="str">
        <f ca="1">PROPER(TRIM(Table1[[#This Row],[Campaign Status]]))</f>
        <v>Completed</v>
      </c>
      <c r="V8035" s="1">
        <f t="shared" si="375"/>
        <v>5396</v>
      </c>
      <c r="W8035" t="str">
        <f t="shared" ca="1" si="376"/>
        <v>west</v>
      </c>
      <c r="X8035" s="6">
        <f t="shared" si="377"/>
        <v>-78.129056833570928</v>
      </c>
    </row>
    <row r="8036" spans="1:24" x14ac:dyDescent="0.3">
      <c r="A8036" t="s">
        <v>9109</v>
      </c>
      <c r="B8036" t="str">
        <f ca="1">PROPER(TRIM(Table1[[#This Row],[Campaign Name]]))</f>
        <v>Summer Sale</v>
      </c>
      <c r="C8036" t="str">
        <f ca="1">PROPER(TRIM(Table1[[#This Row],[Campaign Type]]))</f>
        <v>Retargeting</v>
      </c>
      <c r="D8036" t="str">
        <f ca="1">PROPER(TRIM(Table1[[#This Row],[Marketing Channel]]))</f>
        <v>Google Ads</v>
      </c>
      <c r="E8036" t="s">
        <v>758</v>
      </c>
      <c r="F8036" t="s">
        <v>137</v>
      </c>
      <c r="G8036" t="s">
        <v>46</v>
      </c>
      <c r="H8036" t="s">
        <v>30</v>
      </c>
      <c r="I8036" t="s">
        <v>31</v>
      </c>
      <c r="J8036" t="s">
        <v>63</v>
      </c>
      <c r="K8036">
        <v>72800</v>
      </c>
      <c r="L8036">
        <v>9149</v>
      </c>
      <c r="M8036">
        <v>12.57</v>
      </c>
      <c r="N8036">
        <v>2402</v>
      </c>
      <c r="O8036">
        <v>26.25</v>
      </c>
      <c r="P8036">
        <v>250</v>
      </c>
      <c r="Q8036">
        <v>27704.94</v>
      </c>
      <c r="R8036" s="6">
        <v>10981.975999999999</v>
      </c>
      <c r="S8036">
        <v>1854</v>
      </c>
      <c r="T8036" t="str">
        <f ca="1">PROPER(TRIM(Table1[[#This Row],[Campaign Status]]))</f>
        <v>Completed</v>
      </c>
      <c r="V8036" s="1">
        <f t="shared" si="375"/>
        <v>2402</v>
      </c>
      <c r="W8036" t="str">
        <f t="shared" ca="1" si="376"/>
        <v>South</v>
      </c>
      <c r="X8036" s="6">
        <f t="shared" si="377"/>
        <v>361.53152239615781</v>
      </c>
    </row>
    <row r="8037" spans="1:24" x14ac:dyDescent="0.3">
      <c r="A8037" t="s">
        <v>9110</v>
      </c>
      <c r="B8037" t="str">
        <f ca="1">PROPER(TRIM(Table1[[#This Row],[Campaign Name]]))</f>
        <v>Summer Sale</v>
      </c>
      <c r="C8037" t="str">
        <f ca="1">PROPER(TRIM(Table1[[#This Row],[Campaign Type]]))</f>
        <v>Awareness</v>
      </c>
      <c r="D8037" t="str">
        <f ca="1">PROPER(TRIM(Table1[[#This Row],[Marketing Channel]]))</f>
        <v>Linkedin</v>
      </c>
      <c r="E8037" t="s">
        <v>4099</v>
      </c>
      <c r="F8037" t="s">
        <v>57</v>
      </c>
      <c r="G8037" t="s">
        <v>46</v>
      </c>
      <c r="H8037" t="s">
        <v>30</v>
      </c>
      <c r="I8037" t="s">
        <v>31</v>
      </c>
      <c r="J8037" t="s">
        <v>32</v>
      </c>
      <c r="K8037">
        <v>24550</v>
      </c>
      <c r="L8037">
        <v>2784</v>
      </c>
      <c r="M8037">
        <v>11.34</v>
      </c>
      <c r="N8037">
        <v>739</v>
      </c>
      <c r="O8037">
        <v>26.54</v>
      </c>
      <c r="P8037">
        <v>250</v>
      </c>
      <c r="Q8037">
        <v>32099.52</v>
      </c>
      <c r="R8037" s="6">
        <v>12739.808000000001</v>
      </c>
      <c r="S8037">
        <v>493</v>
      </c>
      <c r="T8037" t="str">
        <f ca="1">PROPER(TRIM(Table1[[#This Row],[Campaign Status]]))</f>
        <v>Paused</v>
      </c>
      <c r="V8037" s="1">
        <f t="shared" si="375"/>
        <v>739</v>
      </c>
      <c r="W8037" t="str">
        <f t="shared" ca="1" si="376"/>
        <v>South</v>
      </c>
      <c r="X8037" s="6">
        <f t="shared" si="377"/>
        <v>10981.975999999999</v>
      </c>
    </row>
    <row r="8038" spans="1:24" x14ac:dyDescent="0.3">
      <c r="A8038" t="s">
        <v>9111</v>
      </c>
      <c r="B8038" t="str">
        <f ca="1">PROPER(TRIM(Table1[[#This Row],[Campaign Name]]))</f>
        <v>New Launch</v>
      </c>
      <c r="C8038" t="str">
        <f ca="1">PROPER(TRIM(Table1[[#This Row],[Campaign Type]]))</f>
        <v>Lead Gen</v>
      </c>
      <c r="D8038" t="str">
        <f ca="1">PROPER(TRIM(Table1[[#This Row],[Marketing Channel]]))</f>
        <v>Instagram</v>
      </c>
      <c r="E8038" t="s">
        <v>1825</v>
      </c>
      <c r="F8038" t="s">
        <v>734</v>
      </c>
      <c r="G8038" t="s">
        <v>11141</v>
      </c>
      <c r="H8038" t="s">
        <v>54</v>
      </c>
      <c r="I8038" t="s">
        <v>31</v>
      </c>
      <c r="J8038" t="s">
        <v>25</v>
      </c>
      <c r="K8038">
        <v>58032</v>
      </c>
      <c r="L8038">
        <v>1638</v>
      </c>
      <c r="M8038">
        <v>2.82</v>
      </c>
      <c r="N8038">
        <v>367</v>
      </c>
      <c r="O8038">
        <v>22.41</v>
      </c>
      <c r="P8038">
        <v>3982.6304252733912</v>
      </c>
      <c r="Q8038">
        <v>9665.92</v>
      </c>
      <c r="R8038" s="6">
        <v>142.70190722847386</v>
      </c>
      <c r="S8038">
        <v>354</v>
      </c>
      <c r="T8038" t="str">
        <f ca="1">PROPER(TRIM(Table1[[#This Row],[Campaign Status]]))</f>
        <v>Completed</v>
      </c>
      <c r="V8038" s="1">
        <f t="shared" si="375"/>
        <v>367</v>
      </c>
      <c r="W8038" t="str">
        <f t="shared" ca="1" si="376"/>
        <v>west</v>
      </c>
      <c r="X8038" s="6">
        <f t="shared" si="377"/>
        <v>12739.808000000001</v>
      </c>
    </row>
    <row r="8039" spans="1:24" x14ac:dyDescent="0.3">
      <c r="A8039" t="s">
        <v>9112</v>
      </c>
      <c r="B8039" t="str">
        <f ca="1">PROPER(TRIM(Table1[[#This Row],[Campaign Name]]))</f>
        <v>Summer Sale</v>
      </c>
      <c r="C8039" t="str">
        <f ca="1">PROPER(TRIM(Table1[[#This Row],[Campaign Type]]))</f>
        <v>Awareness</v>
      </c>
      <c r="D8039" t="str">
        <f ca="1">PROPER(TRIM(Table1[[#This Row],[Marketing Channel]]))</f>
        <v>Meta Ads</v>
      </c>
      <c r="E8039" t="s">
        <v>507</v>
      </c>
      <c r="F8039" t="s">
        <v>436</v>
      </c>
      <c r="G8039" t="s">
        <v>29</v>
      </c>
      <c r="H8039" t="s">
        <v>61</v>
      </c>
      <c r="I8039" t="s">
        <v>24</v>
      </c>
      <c r="J8039" t="s">
        <v>32</v>
      </c>
      <c r="K8039">
        <v>182591</v>
      </c>
      <c r="L8039">
        <v>10714</v>
      </c>
      <c r="M8039">
        <v>5.87</v>
      </c>
      <c r="N8039">
        <v>1367</v>
      </c>
      <c r="O8039">
        <v>12.76</v>
      </c>
      <c r="P8039">
        <v>3817.8497265160554</v>
      </c>
      <c r="Q8039">
        <v>46616.22</v>
      </c>
      <c r="R8039" s="6">
        <v>1121.0071987966696</v>
      </c>
      <c r="S8039">
        <v>1025</v>
      </c>
      <c r="T8039" t="str">
        <f ca="1">PROPER(TRIM(Table1[[#This Row],[Campaign Status]]))</f>
        <v>Completed</v>
      </c>
      <c r="V8039" s="1">
        <f t="shared" si="375"/>
        <v>1367</v>
      </c>
      <c r="W8039" t="str">
        <f t="shared" ca="1" si="376"/>
        <v>North</v>
      </c>
      <c r="X8039" s="6">
        <f t="shared" si="377"/>
        <v>142.70190722847386</v>
      </c>
    </row>
    <row r="8040" spans="1:24" x14ac:dyDescent="0.3">
      <c r="A8040" t="s">
        <v>9113</v>
      </c>
      <c r="B8040" t="str">
        <f ca="1">PROPER(TRIM(Table1[[#This Row],[Campaign Name]]))</f>
        <v>Flash Sale</v>
      </c>
      <c r="C8040" t="str">
        <f ca="1">PROPER(TRIM(Table1[[#This Row],[Campaign Type]]))</f>
        <v>Sales</v>
      </c>
      <c r="D8040" t="str">
        <f ca="1">PROPER(TRIM(Table1[[#This Row],[Marketing Channel]]))</f>
        <v>Meta Ads</v>
      </c>
      <c r="E8040" t="s">
        <v>117</v>
      </c>
      <c r="F8040" t="s">
        <v>909</v>
      </c>
      <c r="G8040" t="s">
        <v>41</v>
      </c>
      <c r="H8040" t="s">
        <v>11140</v>
      </c>
      <c r="I8040" t="s">
        <v>68</v>
      </c>
      <c r="J8040" t="s">
        <v>25</v>
      </c>
      <c r="K8040">
        <v>161778</v>
      </c>
      <c r="L8040">
        <v>10856</v>
      </c>
      <c r="M8040">
        <v>6.71</v>
      </c>
      <c r="N8040">
        <v>760</v>
      </c>
      <c r="O8040">
        <v>7</v>
      </c>
      <c r="P8040">
        <v>250</v>
      </c>
      <c r="Q8040">
        <v>13955.76</v>
      </c>
      <c r="R8040" s="6">
        <v>5482.3040000000001</v>
      </c>
      <c r="S8040">
        <v>85</v>
      </c>
      <c r="T8040" t="str">
        <f ca="1">PROPER(TRIM(Table1[[#This Row],[Campaign Status]]))</f>
        <v>Paused</v>
      </c>
      <c r="V8040" s="1">
        <f t="shared" si="375"/>
        <v>760</v>
      </c>
      <c r="W8040" t="str">
        <f t="shared" ca="1" si="376"/>
        <v>East</v>
      </c>
      <c r="X8040" s="6">
        <f t="shared" si="377"/>
        <v>1121.0071987966696</v>
      </c>
    </row>
    <row r="8041" spans="1:24" x14ac:dyDescent="0.3">
      <c r="A8041" t="s">
        <v>9114</v>
      </c>
      <c r="B8041" t="str">
        <f ca="1">PROPER(TRIM(Table1[[#This Row],[Campaign Name]]))</f>
        <v>Mega Discount</v>
      </c>
      <c r="C8041" t="str">
        <f ca="1">PROPER(TRIM(Table1[[#This Row],[Campaign Type]]))</f>
        <v>Sales</v>
      </c>
      <c r="D8041" t="str">
        <f ca="1">PROPER(TRIM(Table1[[#This Row],[Marketing Channel]]))</f>
        <v>Meta Ads</v>
      </c>
      <c r="E8041" t="s">
        <v>2069</v>
      </c>
      <c r="F8041" t="s">
        <v>431</v>
      </c>
      <c r="G8041" t="s">
        <v>29</v>
      </c>
      <c r="H8041" t="s">
        <v>61</v>
      </c>
      <c r="I8041" t="s">
        <v>31</v>
      </c>
      <c r="J8041" t="s">
        <v>32</v>
      </c>
      <c r="K8041">
        <v>142086</v>
      </c>
      <c r="L8041">
        <v>7864</v>
      </c>
      <c r="M8041">
        <v>5.53</v>
      </c>
      <c r="N8041">
        <v>300</v>
      </c>
      <c r="O8041">
        <v>3.81</v>
      </c>
      <c r="P8041">
        <v>3817.8497265160554</v>
      </c>
      <c r="Q8041">
        <v>18967.349999999999</v>
      </c>
      <c r="R8041" s="6">
        <v>396.80713906224076</v>
      </c>
      <c r="S8041">
        <v>232</v>
      </c>
      <c r="T8041" t="str">
        <f ca="1">PROPER(TRIM(Table1[[#This Row],[Campaign Status]]))</f>
        <v>Paused</v>
      </c>
      <c r="V8041" s="1">
        <f t="shared" si="375"/>
        <v>300</v>
      </c>
      <c r="W8041" t="str">
        <f t="shared" ca="1" si="376"/>
        <v>North</v>
      </c>
      <c r="X8041" s="6">
        <f t="shared" si="377"/>
        <v>5482.3040000000001</v>
      </c>
    </row>
    <row r="8042" spans="1:24" x14ac:dyDescent="0.3">
      <c r="A8042" t="s">
        <v>9115</v>
      </c>
      <c r="B8042" t="str">
        <f ca="1">PROPER(TRIM(Table1[[#This Row],[Campaign Name]]))</f>
        <v>New Launch</v>
      </c>
      <c r="C8042" t="str">
        <f ca="1">PROPER(TRIM(Table1[[#This Row],[Campaign Type]]))</f>
        <v>Lead Gen</v>
      </c>
      <c r="D8042" t="str">
        <f ca="1">PROPER(TRIM(Table1[[#This Row],[Marketing Channel]]))</f>
        <v>Google Ads</v>
      </c>
      <c r="E8042" t="s">
        <v>2335</v>
      </c>
      <c r="F8042" t="s">
        <v>274</v>
      </c>
      <c r="G8042" t="s">
        <v>11141</v>
      </c>
      <c r="H8042" t="s">
        <v>54</v>
      </c>
      <c r="I8042" t="s">
        <v>62</v>
      </c>
      <c r="J8042" t="s">
        <v>32</v>
      </c>
      <c r="K8042">
        <v>87536</v>
      </c>
      <c r="L8042">
        <v>6499</v>
      </c>
      <c r="M8042">
        <v>7.42</v>
      </c>
      <c r="N8042">
        <v>806</v>
      </c>
      <c r="O8042">
        <v>12.4</v>
      </c>
      <c r="P8042">
        <v>3988.1535696969677</v>
      </c>
      <c r="Q8042">
        <v>38880.639999999999</v>
      </c>
      <c r="R8042" s="6">
        <v>874.9032809424707</v>
      </c>
      <c r="S8042">
        <v>0</v>
      </c>
      <c r="T8042" t="str">
        <f ca="1">PROPER(TRIM(Table1[[#This Row],[Campaign Status]]))</f>
        <v>Completed</v>
      </c>
      <c r="V8042" s="1">
        <f t="shared" si="375"/>
        <v>806</v>
      </c>
      <c r="W8042" t="str">
        <f t="shared" ca="1" si="376"/>
        <v>west</v>
      </c>
      <c r="X8042" s="6">
        <f t="shared" si="377"/>
        <v>396.80713906224076</v>
      </c>
    </row>
    <row r="8043" spans="1:24" x14ac:dyDescent="0.3">
      <c r="A8043" t="s">
        <v>9116</v>
      </c>
      <c r="B8043" t="str">
        <f ca="1">PROPER(TRIM(Table1[[#This Row],[Campaign Name]]))</f>
        <v>Festive Offer</v>
      </c>
      <c r="C8043" t="str">
        <f ca="1">PROPER(TRIM(Table1[[#This Row],[Campaign Type]]))</f>
        <v>Awareness</v>
      </c>
      <c r="D8043" t="str">
        <f ca="1">PROPER(TRIM(Table1[[#This Row],[Marketing Channel]]))</f>
        <v>Google Ads</v>
      </c>
      <c r="E8043" t="s">
        <v>4019</v>
      </c>
      <c r="F8043" t="s">
        <v>149</v>
      </c>
      <c r="G8043" t="s">
        <v>11141</v>
      </c>
      <c r="H8043" t="s">
        <v>36</v>
      </c>
      <c r="I8043" t="s">
        <v>24</v>
      </c>
      <c r="J8043" t="s">
        <v>32</v>
      </c>
      <c r="K8043">
        <v>181231</v>
      </c>
      <c r="L8043">
        <v>4807</v>
      </c>
      <c r="M8043">
        <v>2.65</v>
      </c>
      <c r="N8043">
        <v>1445</v>
      </c>
      <c r="O8043">
        <v>30.06</v>
      </c>
      <c r="P8043">
        <v>3988.1535696969677</v>
      </c>
      <c r="Q8043">
        <v>34465.760000000002</v>
      </c>
      <c r="R8043" s="6">
        <v>764.20343142951788</v>
      </c>
      <c r="S8043">
        <v>1116</v>
      </c>
      <c r="T8043" t="str">
        <f ca="1">PROPER(TRIM(Table1[[#This Row],[Campaign Status]]))</f>
        <v>Paused</v>
      </c>
      <c r="V8043" s="1">
        <f t="shared" si="375"/>
        <v>1445</v>
      </c>
      <c r="W8043" t="str">
        <f t="shared" ca="1" si="376"/>
        <v>west</v>
      </c>
      <c r="X8043" s="6">
        <f t="shared" si="377"/>
        <v>874.9032809424707</v>
      </c>
    </row>
    <row r="8044" spans="1:24" x14ac:dyDescent="0.3">
      <c r="A8044" t="s">
        <v>9117</v>
      </c>
      <c r="B8044" t="str">
        <f ca="1">PROPER(TRIM(Table1[[#This Row],[Campaign Name]]))</f>
        <v>Summer Sale</v>
      </c>
      <c r="C8044" t="str">
        <f ca="1">PROPER(TRIM(Table1[[#This Row],[Campaign Type]]))</f>
        <v>Sales</v>
      </c>
      <c r="D8044" t="str">
        <f ca="1">PROPER(TRIM(Table1[[#This Row],[Marketing Channel]]))</f>
        <v>Google Ads</v>
      </c>
      <c r="E8044" t="s">
        <v>2654</v>
      </c>
      <c r="F8044" t="s">
        <v>445</v>
      </c>
      <c r="G8044" t="s">
        <v>29</v>
      </c>
      <c r="H8044" t="s">
        <v>99</v>
      </c>
      <c r="I8044" t="s">
        <v>24</v>
      </c>
      <c r="J8044" t="s">
        <v>32</v>
      </c>
      <c r="K8044">
        <v>177610</v>
      </c>
      <c r="L8044">
        <v>1871</v>
      </c>
      <c r="M8044">
        <v>1.05</v>
      </c>
      <c r="N8044">
        <v>10</v>
      </c>
      <c r="O8044">
        <v>0.53</v>
      </c>
      <c r="P8044">
        <v>3988.1535696969677</v>
      </c>
      <c r="Q8044">
        <v>48110.26</v>
      </c>
      <c r="R8044" s="6">
        <v>1106.3291736194494</v>
      </c>
      <c r="S8044">
        <v>2</v>
      </c>
      <c r="T8044" t="str">
        <f ca="1">PROPER(TRIM(Table1[[#This Row],[Campaign Status]]))</f>
        <v>Paused</v>
      </c>
      <c r="V8044" s="1">
        <f t="shared" si="375"/>
        <v>10</v>
      </c>
      <c r="W8044" t="str">
        <f t="shared" ca="1" si="376"/>
        <v>North</v>
      </c>
      <c r="X8044" s="6">
        <f t="shared" si="377"/>
        <v>764.20343142951788</v>
      </c>
    </row>
    <row r="8045" spans="1:24" x14ac:dyDescent="0.3">
      <c r="A8045" t="s">
        <v>9118</v>
      </c>
      <c r="B8045" t="str">
        <f ca="1">PROPER(TRIM(Table1[[#This Row],[Campaign Name]]))</f>
        <v>Summer Sale</v>
      </c>
      <c r="C8045" t="str">
        <f ca="1">PROPER(TRIM(Table1[[#This Row],[Campaign Type]]))</f>
        <v>Sales</v>
      </c>
      <c r="D8045" t="str">
        <f ca="1">PROPER(TRIM(Table1[[#This Row],[Marketing Channel]]))</f>
        <v>Instagram</v>
      </c>
      <c r="E8045" t="s">
        <v>343</v>
      </c>
      <c r="F8045" t="s">
        <v>1050</v>
      </c>
      <c r="G8045" t="s">
        <v>29</v>
      </c>
      <c r="H8045" t="s">
        <v>61</v>
      </c>
      <c r="I8045" t="s">
        <v>68</v>
      </c>
      <c r="J8045" t="s">
        <v>32</v>
      </c>
      <c r="K8045">
        <v>161497</v>
      </c>
      <c r="L8045">
        <v>11984</v>
      </c>
      <c r="M8045">
        <v>7.42</v>
      </c>
      <c r="N8045">
        <v>2374</v>
      </c>
      <c r="O8045">
        <v>19.809999999999999</v>
      </c>
      <c r="P8045">
        <v>4844.17</v>
      </c>
      <c r="Q8045">
        <v>14117.34</v>
      </c>
      <c r="R8045" s="6">
        <v>191.42949153312125</v>
      </c>
      <c r="S8045">
        <v>978</v>
      </c>
      <c r="T8045" t="str">
        <f ca="1">PROPER(TRIM(Table1[[#This Row],[Campaign Status]]))</f>
        <v>Active</v>
      </c>
      <c r="V8045" s="1">
        <f t="shared" si="375"/>
        <v>2374</v>
      </c>
      <c r="W8045" t="str">
        <f t="shared" ca="1" si="376"/>
        <v>North</v>
      </c>
      <c r="X8045" s="6">
        <f t="shared" si="377"/>
        <v>1106.3291736194494</v>
      </c>
    </row>
    <row r="8046" spans="1:24" x14ac:dyDescent="0.3">
      <c r="A8046" t="s">
        <v>9119</v>
      </c>
      <c r="B8046" t="str">
        <f ca="1">PROPER(TRIM(Table1[[#This Row],[Campaign Name]]))</f>
        <v>Mega Discount</v>
      </c>
      <c r="C8046" t="str">
        <f ca="1">PROPER(TRIM(Table1[[#This Row],[Campaign Type]]))</f>
        <v>Lead Gen</v>
      </c>
      <c r="D8046" t="str">
        <f ca="1">PROPER(TRIM(Table1[[#This Row],[Marketing Channel]]))</f>
        <v>Email</v>
      </c>
      <c r="E8046" t="s">
        <v>3186</v>
      </c>
      <c r="F8046" t="s">
        <v>49</v>
      </c>
      <c r="G8046" t="s">
        <v>11141</v>
      </c>
      <c r="H8046" t="s">
        <v>23</v>
      </c>
      <c r="I8046" t="s">
        <v>31</v>
      </c>
      <c r="J8046" t="s">
        <v>25</v>
      </c>
      <c r="K8046">
        <v>4701</v>
      </c>
      <c r="L8046">
        <v>267</v>
      </c>
      <c r="M8046">
        <v>5.68</v>
      </c>
      <c r="N8046">
        <v>75</v>
      </c>
      <c r="O8046">
        <v>28.09</v>
      </c>
      <c r="P8046">
        <v>4021.4266195524165</v>
      </c>
      <c r="Q8046">
        <v>1874.84</v>
      </c>
      <c r="R8046" s="6">
        <v>-53.378734032235833</v>
      </c>
      <c r="S8046">
        <v>66</v>
      </c>
      <c r="T8046" t="str">
        <f ca="1">PROPER(TRIM(Table1[[#This Row],[Campaign Status]]))</f>
        <v>Active</v>
      </c>
      <c r="V8046" s="1">
        <f t="shared" si="375"/>
        <v>75</v>
      </c>
      <c r="W8046" t="str">
        <f t="shared" ca="1" si="376"/>
        <v>west</v>
      </c>
      <c r="X8046" s="6">
        <f t="shared" si="377"/>
        <v>191.42949153312125</v>
      </c>
    </row>
    <row r="8047" spans="1:24" x14ac:dyDescent="0.3">
      <c r="A8047" t="s">
        <v>9120</v>
      </c>
      <c r="B8047" t="str">
        <f ca="1">PROPER(TRIM(Table1[[#This Row],[Campaign Name]]))</f>
        <v>New Launch</v>
      </c>
      <c r="C8047" t="str">
        <f ca="1">PROPER(TRIM(Table1[[#This Row],[Campaign Type]]))</f>
        <v>Retargeting</v>
      </c>
      <c r="D8047" t="str">
        <f ca="1">PROPER(TRIM(Table1[[#This Row],[Marketing Channel]]))</f>
        <v>Youtube</v>
      </c>
      <c r="E8047" t="s">
        <v>2527</v>
      </c>
      <c r="F8047" t="s">
        <v>529</v>
      </c>
      <c r="G8047" t="s">
        <v>46</v>
      </c>
      <c r="H8047" t="s">
        <v>42</v>
      </c>
      <c r="I8047" t="s">
        <v>68</v>
      </c>
      <c r="J8047" t="s">
        <v>63</v>
      </c>
      <c r="K8047">
        <v>12512</v>
      </c>
      <c r="L8047">
        <v>720</v>
      </c>
      <c r="M8047">
        <v>5.75</v>
      </c>
      <c r="N8047">
        <v>130</v>
      </c>
      <c r="O8047">
        <v>18.059999999999999</v>
      </c>
      <c r="P8047">
        <v>2570.9899999999998</v>
      </c>
      <c r="Q8047">
        <v>20530.43</v>
      </c>
      <c r="R8047" s="6">
        <v>698.54180685261338</v>
      </c>
      <c r="S8047">
        <v>50</v>
      </c>
      <c r="T8047" t="str">
        <f ca="1">PROPER(TRIM(Table1[[#This Row],[Campaign Status]]))</f>
        <v>Paused</v>
      </c>
      <c r="V8047" s="1">
        <f t="shared" si="375"/>
        <v>130</v>
      </c>
      <c r="W8047" t="str">
        <f t="shared" ca="1" si="376"/>
        <v>South</v>
      </c>
      <c r="X8047" s="6">
        <f t="shared" si="377"/>
        <v>-53.378734032235833</v>
      </c>
    </row>
    <row r="8048" spans="1:24" hidden="1" x14ac:dyDescent="0.3">
      <c r="A8048" t="s">
        <v>9121</v>
      </c>
      <c r="B8048" t="str">
        <f ca="1">PROPER(TRIM(Table1[[#This Row],[Campaign Name]]))</f>
        <v>New Launch</v>
      </c>
      <c r="C8048" t="str">
        <f ca="1">PROPER(TRIM(Table1[[#This Row],[Campaign Type]]))</f>
        <v>Awareness</v>
      </c>
      <c r="D8048" t="str">
        <f ca="1">PROPER(TRIM(Table1[[#This Row],[Marketing Channel]]))</f>
        <v>Email</v>
      </c>
      <c r="E8048" t="s">
        <v>1269</v>
      </c>
      <c r="F8048" t="s">
        <v>1333</v>
      </c>
      <c r="G8048" t="s">
        <v>11141</v>
      </c>
      <c r="H8048" t="s">
        <v>54</v>
      </c>
      <c r="I8048" t="s">
        <v>24</v>
      </c>
      <c r="J8048" t="s">
        <v>63</v>
      </c>
      <c r="K8048">
        <v>61781</v>
      </c>
      <c r="L8048">
        <v>3986</v>
      </c>
      <c r="M8048">
        <v>6.45</v>
      </c>
      <c r="N8048">
        <v>1279</v>
      </c>
      <c r="O8048">
        <v>32.090000000000003</v>
      </c>
      <c r="P8048">
        <v>4021.4266195524165</v>
      </c>
      <c r="R8048" s="6" t="e">
        <v>#VALUE!</v>
      </c>
      <c r="S8048">
        <v>43</v>
      </c>
      <c r="T8048" t="str">
        <f ca="1">PROPER(TRIM(Table1[[#This Row],[Campaign Status]]))</f>
        <v>Active</v>
      </c>
      <c r="V8048" s="1">
        <f t="shared" si="375"/>
        <v>1279</v>
      </c>
      <c r="W8048" t="str">
        <f t="shared" ca="1" si="376"/>
        <v>west</v>
      </c>
      <c r="X8048" s="6">
        <f t="shared" si="377"/>
        <v>698.54180685261338</v>
      </c>
    </row>
    <row r="8049" spans="1:24" x14ac:dyDescent="0.3">
      <c r="A8049" t="s">
        <v>9122</v>
      </c>
      <c r="B8049" t="str">
        <f ca="1">PROPER(TRIM(Table1[[#This Row],[Campaign Name]]))</f>
        <v>Summer Sale</v>
      </c>
      <c r="C8049" t="str">
        <f ca="1">PROPER(TRIM(Table1[[#This Row],[Campaign Type]]))</f>
        <v>Lead Gen</v>
      </c>
      <c r="D8049" t="str">
        <f ca="1">PROPER(TRIM(Table1[[#This Row],[Marketing Channel]]))</f>
        <v>Meta Ads</v>
      </c>
      <c r="E8049" t="s">
        <v>1663</v>
      </c>
      <c r="F8049" t="s">
        <v>92</v>
      </c>
      <c r="G8049" t="s">
        <v>11141</v>
      </c>
      <c r="H8049" t="s">
        <v>36</v>
      </c>
      <c r="I8049" t="s">
        <v>31</v>
      </c>
      <c r="J8049" t="s">
        <v>32</v>
      </c>
      <c r="K8049">
        <v>48829</v>
      </c>
      <c r="L8049">
        <v>3150</v>
      </c>
      <c r="M8049">
        <v>6.45</v>
      </c>
      <c r="N8049">
        <v>354</v>
      </c>
      <c r="O8049">
        <v>11.24</v>
      </c>
      <c r="P8049">
        <v>3817.8497265160554</v>
      </c>
      <c r="Q8049">
        <v>47424.26</v>
      </c>
      <c r="R8049" s="6">
        <v>1142.1719920149026</v>
      </c>
      <c r="S8049">
        <v>60</v>
      </c>
      <c r="T8049" t="str">
        <f ca="1">PROPER(TRIM(Table1[[#This Row],[Campaign Status]]))</f>
        <v>Active</v>
      </c>
      <c r="V8049" s="1">
        <f t="shared" si="375"/>
        <v>354</v>
      </c>
      <c r="W8049" t="str">
        <f t="shared" ca="1" si="376"/>
        <v>west</v>
      </c>
      <c r="X8049" s="6" t="e">
        <f t="shared" si="377"/>
        <v>#VALUE!</v>
      </c>
    </row>
    <row r="8050" spans="1:24" x14ac:dyDescent="0.3">
      <c r="A8050" t="s">
        <v>9123</v>
      </c>
      <c r="B8050" t="str">
        <f ca="1">PROPER(TRIM(Table1[[#This Row],[Campaign Name]]))</f>
        <v>Summer Sale</v>
      </c>
      <c r="C8050" t="str">
        <f ca="1">PROPER(TRIM(Table1[[#This Row],[Campaign Type]]))</f>
        <v>Awareness</v>
      </c>
      <c r="D8050" t="str">
        <f ca="1">PROPER(TRIM(Table1[[#This Row],[Marketing Channel]]))</f>
        <v>Meta Ads</v>
      </c>
      <c r="E8050" t="s">
        <v>1053</v>
      </c>
      <c r="F8050" t="s">
        <v>121</v>
      </c>
      <c r="G8050" t="s">
        <v>46</v>
      </c>
      <c r="H8050" t="s">
        <v>30</v>
      </c>
      <c r="I8050" t="s">
        <v>31</v>
      </c>
      <c r="J8050" t="s">
        <v>32</v>
      </c>
      <c r="K8050">
        <v>29478</v>
      </c>
      <c r="L8050">
        <v>252</v>
      </c>
      <c r="M8050">
        <v>0.85</v>
      </c>
      <c r="N8050">
        <v>84</v>
      </c>
      <c r="O8050">
        <v>33.33</v>
      </c>
      <c r="P8050">
        <v>250</v>
      </c>
      <c r="Q8050">
        <v>39166.97</v>
      </c>
      <c r="R8050" s="6">
        <v>15566.788</v>
      </c>
      <c r="S8050">
        <v>50</v>
      </c>
      <c r="T8050" t="str">
        <f ca="1">PROPER(TRIM(Table1[[#This Row],[Campaign Status]]))</f>
        <v>Active</v>
      </c>
      <c r="V8050" s="1">
        <f t="shared" si="375"/>
        <v>84</v>
      </c>
      <c r="W8050" t="str">
        <f t="shared" ca="1" si="376"/>
        <v>South</v>
      </c>
      <c r="X8050" s="6">
        <f t="shared" si="377"/>
        <v>1142.1719920149026</v>
      </c>
    </row>
    <row r="8051" spans="1:24" x14ac:dyDescent="0.3">
      <c r="A8051" t="s">
        <v>9124</v>
      </c>
      <c r="B8051" t="str">
        <f ca="1">PROPER(TRIM(Table1[[#This Row],[Campaign Name]]))</f>
        <v>Flash Sale</v>
      </c>
      <c r="C8051" t="str">
        <f ca="1">PROPER(TRIM(Table1[[#This Row],[Campaign Type]]))</f>
        <v>Retargeting</v>
      </c>
      <c r="D8051" t="str">
        <f ca="1">PROPER(TRIM(Table1[[#This Row],[Marketing Channel]]))</f>
        <v>Meta Ads</v>
      </c>
      <c r="E8051" t="s">
        <v>929</v>
      </c>
      <c r="F8051" t="s">
        <v>89</v>
      </c>
      <c r="G8051" t="s">
        <v>11141</v>
      </c>
      <c r="H8051" t="s">
        <v>36</v>
      </c>
      <c r="I8051" t="s">
        <v>62</v>
      </c>
      <c r="J8051" t="s">
        <v>32</v>
      </c>
      <c r="K8051">
        <v>64902</v>
      </c>
      <c r="L8051">
        <v>6195</v>
      </c>
      <c r="M8051">
        <v>9.5500000000000007</v>
      </c>
      <c r="N8051">
        <v>51</v>
      </c>
      <c r="O8051">
        <v>0.82</v>
      </c>
      <c r="P8051">
        <v>676.05</v>
      </c>
      <c r="Q8051">
        <v>18894.21</v>
      </c>
      <c r="R8051" s="6">
        <v>2694.7947637009097</v>
      </c>
      <c r="S8051">
        <v>50</v>
      </c>
      <c r="T8051" t="str">
        <f ca="1">PROPER(TRIM(Table1[[#This Row],[Campaign Status]]))</f>
        <v>Paused</v>
      </c>
      <c r="V8051" s="1">
        <f t="shared" si="375"/>
        <v>51</v>
      </c>
      <c r="W8051" t="str">
        <f t="shared" ca="1" si="376"/>
        <v>west</v>
      </c>
      <c r="X8051" s="6">
        <f t="shared" si="377"/>
        <v>15566.788</v>
      </c>
    </row>
    <row r="8052" spans="1:24" x14ac:dyDescent="0.3">
      <c r="A8052" t="s">
        <v>9125</v>
      </c>
      <c r="B8052" t="str">
        <f ca="1">PROPER(TRIM(Table1[[#This Row],[Campaign Name]]))</f>
        <v>Mega Discount</v>
      </c>
      <c r="C8052" t="str">
        <f ca="1">PROPER(TRIM(Table1[[#This Row],[Campaign Type]]))</f>
        <v>Sales</v>
      </c>
      <c r="D8052" t="str">
        <f ca="1">PROPER(TRIM(Table1[[#This Row],[Marketing Channel]]))</f>
        <v>Meta Ads</v>
      </c>
      <c r="E8052" t="s">
        <v>540</v>
      </c>
      <c r="F8052" t="s">
        <v>633</v>
      </c>
      <c r="G8052" t="s">
        <v>11141</v>
      </c>
      <c r="H8052" t="s">
        <v>36</v>
      </c>
      <c r="I8052" t="s">
        <v>24</v>
      </c>
      <c r="J8052" t="s">
        <v>25</v>
      </c>
      <c r="K8052">
        <v>162475</v>
      </c>
      <c r="L8052">
        <v>17057</v>
      </c>
      <c r="M8052">
        <v>10.5</v>
      </c>
      <c r="N8052">
        <v>4274</v>
      </c>
      <c r="O8052">
        <v>25.06</v>
      </c>
      <c r="P8052">
        <v>250</v>
      </c>
      <c r="Q8052">
        <v>14373.32</v>
      </c>
      <c r="R8052" s="6">
        <v>5649.3279999999995</v>
      </c>
      <c r="S8052">
        <v>1605</v>
      </c>
      <c r="T8052" t="str">
        <f ca="1">PROPER(TRIM(Table1[[#This Row],[Campaign Status]]))</f>
        <v>Active</v>
      </c>
      <c r="V8052" s="1">
        <f t="shared" si="375"/>
        <v>4274</v>
      </c>
      <c r="W8052" t="str">
        <f t="shared" ca="1" si="376"/>
        <v>west</v>
      </c>
      <c r="X8052" s="6">
        <f t="shared" si="377"/>
        <v>2694.7947637009097</v>
      </c>
    </row>
    <row r="8053" spans="1:24" x14ac:dyDescent="0.3">
      <c r="A8053" t="s">
        <v>9126</v>
      </c>
      <c r="B8053" t="str">
        <f ca="1">PROPER(TRIM(Table1[[#This Row],[Campaign Name]]))</f>
        <v>Summer Sale</v>
      </c>
      <c r="C8053" t="str">
        <f ca="1">PROPER(TRIM(Table1[[#This Row],[Campaign Type]]))</f>
        <v>Sales</v>
      </c>
      <c r="D8053" t="str">
        <f ca="1">PROPER(TRIM(Table1[[#This Row],[Marketing Channel]]))</f>
        <v>Meta Ads</v>
      </c>
      <c r="E8053" t="s">
        <v>615</v>
      </c>
      <c r="F8053" t="s">
        <v>629</v>
      </c>
      <c r="G8053" t="s">
        <v>11141</v>
      </c>
      <c r="H8053" t="s">
        <v>36</v>
      </c>
      <c r="I8053" t="s">
        <v>62</v>
      </c>
      <c r="J8053" t="s">
        <v>25</v>
      </c>
      <c r="K8053">
        <v>144573</v>
      </c>
      <c r="L8053">
        <v>15438</v>
      </c>
      <c r="M8053">
        <v>10.68</v>
      </c>
      <c r="N8053">
        <v>1496</v>
      </c>
      <c r="O8053">
        <v>9.69</v>
      </c>
      <c r="P8053">
        <v>3817.8497265160554</v>
      </c>
      <c r="Q8053">
        <v>29081.35</v>
      </c>
      <c r="R8053" s="6">
        <v>661.72065647376655</v>
      </c>
      <c r="S8053">
        <v>1137</v>
      </c>
      <c r="T8053" t="str">
        <f ca="1">PROPER(TRIM(Table1[[#This Row],[Campaign Status]]))</f>
        <v>Paused</v>
      </c>
      <c r="V8053" s="1">
        <f t="shared" si="375"/>
        <v>1496</v>
      </c>
      <c r="W8053" t="str">
        <f t="shared" ca="1" si="376"/>
        <v>west</v>
      </c>
      <c r="X8053" s="6">
        <f t="shared" si="377"/>
        <v>5649.3279999999995</v>
      </c>
    </row>
    <row r="8054" spans="1:24" x14ac:dyDescent="0.3">
      <c r="A8054" t="s">
        <v>9127</v>
      </c>
      <c r="B8054" t="str">
        <f ca="1">PROPER(TRIM(Table1[[#This Row],[Campaign Name]]))</f>
        <v>New Launch</v>
      </c>
      <c r="C8054" t="str">
        <f ca="1">PROPER(TRIM(Table1[[#This Row],[Campaign Type]]))</f>
        <v>Lead Gen</v>
      </c>
      <c r="D8054" t="str">
        <f ca="1">PROPER(TRIM(Table1[[#This Row],[Marketing Channel]]))</f>
        <v>Google Ads</v>
      </c>
      <c r="E8054" t="s">
        <v>703</v>
      </c>
      <c r="F8054" t="s">
        <v>306</v>
      </c>
      <c r="G8054" t="s">
        <v>11141</v>
      </c>
      <c r="H8054" t="s">
        <v>23</v>
      </c>
      <c r="I8054" t="s">
        <v>62</v>
      </c>
      <c r="J8054" t="s">
        <v>63</v>
      </c>
      <c r="K8054">
        <v>136497</v>
      </c>
      <c r="L8054">
        <v>14634</v>
      </c>
      <c r="M8054">
        <v>10.72</v>
      </c>
      <c r="N8054">
        <v>2193</v>
      </c>
      <c r="O8054">
        <v>14.99</v>
      </c>
      <c r="P8054">
        <v>250</v>
      </c>
      <c r="Q8054">
        <v>41340.76</v>
      </c>
      <c r="R8054" s="6">
        <v>16436.304</v>
      </c>
      <c r="S8054">
        <v>2023</v>
      </c>
      <c r="T8054" t="str">
        <f ca="1">PROPER(TRIM(Table1[[#This Row],[Campaign Status]]))</f>
        <v>Paused</v>
      </c>
      <c r="V8054" s="1">
        <f t="shared" si="375"/>
        <v>2193</v>
      </c>
      <c r="W8054" t="str">
        <f t="shared" ca="1" si="376"/>
        <v>west</v>
      </c>
      <c r="X8054" s="6">
        <f t="shared" si="377"/>
        <v>661.72065647376655</v>
      </c>
    </row>
    <row r="8055" spans="1:24" hidden="1" x14ac:dyDescent="0.3">
      <c r="A8055" t="s">
        <v>9128</v>
      </c>
      <c r="B8055" t="str">
        <f ca="1">PROPER(TRIM(Table1[[#This Row],[Campaign Name]]))</f>
        <v>New Launch</v>
      </c>
      <c r="C8055" t="str">
        <f ca="1">PROPER(TRIM(Table1[[#This Row],[Campaign Type]]))</f>
        <v>Sales</v>
      </c>
      <c r="D8055" t="str">
        <f ca="1">PROPER(TRIM(Table1[[#This Row],[Marketing Channel]]))</f>
        <v>Meta Ads</v>
      </c>
      <c r="E8055" t="s">
        <v>1903</v>
      </c>
      <c r="F8055" t="s">
        <v>371</v>
      </c>
      <c r="G8055" t="s">
        <v>29</v>
      </c>
      <c r="H8055" t="s">
        <v>61</v>
      </c>
      <c r="I8055" t="s">
        <v>31</v>
      </c>
      <c r="J8055" t="s">
        <v>25</v>
      </c>
      <c r="K8055">
        <v>130838</v>
      </c>
      <c r="L8055">
        <v>1008</v>
      </c>
      <c r="M8055">
        <v>0.77</v>
      </c>
      <c r="N8055">
        <v>126</v>
      </c>
      <c r="O8055">
        <v>12.5</v>
      </c>
      <c r="P8055">
        <v>2294.4499999999998</v>
      </c>
      <c r="R8055" s="6" t="e">
        <v>#VALUE!</v>
      </c>
      <c r="S8055">
        <v>63</v>
      </c>
      <c r="T8055" t="str">
        <f ca="1">PROPER(TRIM(Table1[[#This Row],[Campaign Status]]))</f>
        <v>Paused</v>
      </c>
      <c r="V8055" s="1">
        <f t="shared" si="375"/>
        <v>126</v>
      </c>
      <c r="W8055" t="str">
        <f t="shared" ca="1" si="376"/>
        <v>North</v>
      </c>
      <c r="X8055" s="6">
        <f t="shared" si="377"/>
        <v>16436.304</v>
      </c>
    </row>
    <row r="8056" spans="1:24" x14ac:dyDescent="0.3">
      <c r="A8056" t="s">
        <v>2841</v>
      </c>
      <c r="B8056" t="str">
        <f ca="1">PROPER(TRIM(Table1[[#This Row],[Campaign Name]]))</f>
        <v>Summer Sale</v>
      </c>
      <c r="C8056" t="str">
        <f ca="1">PROPER(TRIM(Table1[[#This Row],[Campaign Type]]))</f>
        <v>Awareness</v>
      </c>
      <c r="D8056" t="str">
        <f ca="1">PROPER(TRIM(Table1[[#This Row],[Marketing Channel]]))</f>
        <v>Instagram</v>
      </c>
      <c r="E8056" t="s">
        <v>805</v>
      </c>
      <c r="F8056" t="s">
        <v>80</v>
      </c>
      <c r="G8056" t="s">
        <v>46</v>
      </c>
      <c r="H8056" t="s">
        <v>30</v>
      </c>
      <c r="I8056" t="s">
        <v>68</v>
      </c>
      <c r="J8056" t="s">
        <v>32</v>
      </c>
      <c r="K8056">
        <v>144028</v>
      </c>
      <c r="L8056">
        <v>7911</v>
      </c>
      <c r="M8056">
        <v>5.49</v>
      </c>
      <c r="N8056">
        <v>2447</v>
      </c>
      <c r="O8056">
        <v>30.93</v>
      </c>
      <c r="P8056">
        <v>12547.71</v>
      </c>
      <c r="Q8056">
        <v>49297.22</v>
      </c>
      <c r="R8056" s="6">
        <v>292.87822240074092</v>
      </c>
      <c r="S8056">
        <v>1258</v>
      </c>
      <c r="T8056" t="str">
        <f ca="1">PROPER(TRIM(Table1[[#This Row],[Campaign Status]]))</f>
        <v>Completed</v>
      </c>
      <c r="V8056" s="1">
        <f t="shared" si="375"/>
        <v>2447</v>
      </c>
      <c r="W8056" t="str">
        <f t="shared" ca="1" si="376"/>
        <v>South</v>
      </c>
      <c r="X8056" s="6" t="e">
        <f t="shared" si="377"/>
        <v>#VALUE!</v>
      </c>
    </row>
    <row r="8057" spans="1:24" x14ac:dyDescent="0.3">
      <c r="A8057" t="s">
        <v>9129</v>
      </c>
      <c r="B8057" t="str">
        <f ca="1">PROPER(TRIM(Table1[[#This Row],[Campaign Name]]))</f>
        <v>Summer Sale</v>
      </c>
      <c r="C8057" t="str">
        <f ca="1">PROPER(TRIM(Table1[[#This Row],[Campaign Type]]))</f>
        <v>Retargeting</v>
      </c>
      <c r="D8057" t="str">
        <f ca="1">PROPER(TRIM(Table1[[#This Row],[Marketing Channel]]))</f>
        <v>Linkedin</v>
      </c>
      <c r="E8057" t="s">
        <v>1501</v>
      </c>
      <c r="F8057" t="s">
        <v>711</v>
      </c>
      <c r="G8057" t="s">
        <v>41</v>
      </c>
      <c r="H8057" t="s">
        <v>11140</v>
      </c>
      <c r="I8057" t="s">
        <v>31</v>
      </c>
      <c r="J8057" t="s">
        <v>63</v>
      </c>
      <c r="K8057">
        <v>153391</v>
      </c>
      <c r="L8057">
        <v>15024</v>
      </c>
      <c r="M8057">
        <v>9.7899999999999991</v>
      </c>
      <c r="N8057">
        <v>3350</v>
      </c>
      <c r="O8057">
        <v>22.3</v>
      </c>
      <c r="P8057">
        <v>3830.4648972188602</v>
      </c>
      <c r="Q8057">
        <v>28056.26</v>
      </c>
      <c r="R8057" s="6">
        <v>632.45051848329092</v>
      </c>
      <c r="S8057">
        <v>2392</v>
      </c>
      <c r="T8057" t="str">
        <f ca="1">PROPER(TRIM(Table1[[#This Row],[Campaign Status]]))</f>
        <v>Completed</v>
      </c>
      <c r="V8057" s="1">
        <f t="shared" si="375"/>
        <v>3350</v>
      </c>
      <c r="W8057" t="str">
        <f t="shared" ca="1" si="376"/>
        <v>East</v>
      </c>
      <c r="X8057" s="6">
        <f t="shared" si="377"/>
        <v>292.87822240074092</v>
      </c>
    </row>
    <row r="8058" spans="1:24" x14ac:dyDescent="0.3">
      <c r="A8058" t="s">
        <v>9130</v>
      </c>
      <c r="B8058" t="str">
        <f ca="1">PROPER(TRIM(Table1[[#This Row],[Campaign Name]]))</f>
        <v>Festive Offer</v>
      </c>
      <c r="C8058" t="str">
        <f ca="1">PROPER(TRIM(Table1[[#This Row],[Campaign Type]]))</f>
        <v>Awareness</v>
      </c>
      <c r="D8058" t="str">
        <f ca="1">PROPER(TRIM(Table1[[#This Row],[Marketing Channel]]))</f>
        <v>Linkedin</v>
      </c>
      <c r="E8058" t="s">
        <v>2600</v>
      </c>
      <c r="F8058" t="s">
        <v>570</v>
      </c>
      <c r="G8058" t="s">
        <v>11141</v>
      </c>
      <c r="H8058" t="s">
        <v>36</v>
      </c>
      <c r="I8058" t="s">
        <v>31</v>
      </c>
      <c r="J8058" t="s">
        <v>32</v>
      </c>
      <c r="K8058">
        <v>69840</v>
      </c>
      <c r="L8058">
        <v>9939</v>
      </c>
      <c r="M8058">
        <v>14.23</v>
      </c>
      <c r="N8058">
        <v>2942</v>
      </c>
      <c r="O8058">
        <v>29.6</v>
      </c>
      <c r="P8058">
        <v>250</v>
      </c>
      <c r="Q8058">
        <v>21356.85</v>
      </c>
      <c r="R8058" s="6">
        <v>8442.74</v>
      </c>
      <c r="S8058">
        <v>2648</v>
      </c>
      <c r="T8058" t="str">
        <f ca="1">PROPER(TRIM(Table1[[#This Row],[Campaign Status]]))</f>
        <v>Completed</v>
      </c>
      <c r="V8058" s="1">
        <f t="shared" si="375"/>
        <v>2942</v>
      </c>
      <c r="W8058" t="str">
        <f t="shared" ca="1" si="376"/>
        <v>west</v>
      </c>
      <c r="X8058" s="6">
        <f t="shared" si="377"/>
        <v>632.45051848329092</v>
      </c>
    </row>
    <row r="8059" spans="1:24" x14ac:dyDescent="0.3">
      <c r="A8059" t="s">
        <v>9131</v>
      </c>
      <c r="B8059" t="str">
        <f ca="1">PROPER(TRIM(Table1[[#This Row],[Campaign Name]]))</f>
        <v>Summer Sale</v>
      </c>
      <c r="C8059" t="str">
        <f ca="1">PROPER(TRIM(Table1[[#This Row],[Campaign Type]]))</f>
        <v>Sales</v>
      </c>
      <c r="D8059" t="str">
        <f ca="1">PROPER(TRIM(Table1[[#This Row],[Marketing Channel]]))</f>
        <v>Meta Ads</v>
      </c>
      <c r="E8059" t="s">
        <v>1879</v>
      </c>
      <c r="F8059" t="s">
        <v>420</v>
      </c>
      <c r="G8059" t="s">
        <v>29</v>
      </c>
      <c r="H8059" t="s">
        <v>67</v>
      </c>
      <c r="I8059" t="s">
        <v>31</v>
      </c>
      <c r="J8059" t="s">
        <v>25</v>
      </c>
      <c r="K8059">
        <v>27210</v>
      </c>
      <c r="L8059">
        <v>517</v>
      </c>
      <c r="M8059">
        <v>1.9</v>
      </c>
      <c r="N8059">
        <v>153</v>
      </c>
      <c r="O8059">
        <v>29.59</v>
      </c>
      <c r="P8059">
        <v>250</v>
      </c>
      <c r="Q8059">
        <v>27835.66</v>
      </c>
      <c r="R8059" s="6">
        <v>11034.264000000001</v>
      </c>
      <c r="S8059">
        <v>96</v>
      </c>
      <c r="T8059" t="str">
        <f ca="1">PROPER(TRIM(Table1[[#This Row],[Campaign Status]]))</f>
        <v>Paused</v>
      </c>
      <c r="V8059" s="1">
        <f t="shared" si="375"/>
        <v>153</v>
      </c>
      <c r="W8059" t="str">
        <f t="shared" ca="1" si="376"/>
        <v>North</v>
      </c>
      <c r="X8059" s="6">
        <f t="shared" si="377"/>
        <v>8442.74</v>
      </c>
    </row>
    <row r="8060" spans="1:24" x14ac:dyDescent="0.3">
      <c r="A8060" t="s">
        <v>9132</v>
      </c>
      <c r="B8060" t="str">
        <f ca="1">PROPER(TRIM(Table1[[#This Row],[Campaign Name]]))</f>
        <v>Festive Offer</v>
      </c>
      <c r="C8060" t="str">
        <f ca="1">PROPER(TRIM(Table1[[#This Row],[Campaign Type]]))</f>
        <v>Sales</v>
      </c>
      <c r="D8060" t="str">
        <f ca="1">PROPER(TRIM(Table1[[#This Row],[Marketing Channel]]))</f>
        <v>Google Ads</v>
      </c>
      <c r="E8060" t="s">
        <v>351</v>
      </c>
      <c r="F8060" t="s">
        <v>734</v>
      </c>
      <c r="G8060" t="s">
        <v>46</v>
      </c>
      <c r="H8060" t="s">
        <v>30</v>
      </c>
      <c r="I8060" t="s">
        <v>62</v>
      </c>
      <c r="J8060" t="s">
        <v>32</v>
      </c>
      <c r="K8060">
        <v>195380</v>
      </c>
      <c r="L8060">
        <v>19075</v>
      </c>
      <c r="M8060">
        <v>9.76</v>
      </c>
      <c r="N8060">
        <v>5708</v>
      </c>
      <c r="O8060">
        <v>29.92</v>
      </c>
      <c r="P8060">
        <v>8945.2800000000007</v>
      </c>
      <c r="Q8060">
        <v>42993.97</v>
      </c>
      <c r="R8060" s="6">
        <v>380.63302657938044</v>
      </c>
      <c r="S8060">
        <v>1223</v>
      </c>
      <c r="T8060" t="str">
        <f ca="1">PROPER(TRIM(Table1[[#This Row],[Campaign Status]]))</f>
        <v>Active</v>
      </c>
      <c r="V8060" s="1">
        <f t="shared" si="375"/>
        <v>5708</v>
      </c>
      <c r="W8060" t="str">
        <f t="shared" ca="1" si="376"/>
        <v>South</v>
      </c>
      <c r="X8060" s="6">
        <f t="shared" si="377"/>
        <v>11034.264000000001</v>
      </c>
    </row>
    <row r="8061" spans="1:24" x14ac:dyDescent="0.3">
      <c r="A8061" t="s">
        <v>9133</v>
      </c>
      <c r="B8061" t="str">
        <f ca="1">PROPER(TRIM(Table1[[#This Row],[Campaign Name]]))</f>
        <v>Flash Sale</v>
      </c>
      <c r="C8061" t="str">
        <f ca="1">PROPER(TRIM(Table1[[#This Row],[Campaign Type]]))</f>
        <v>Awareness</v>
      </c>
      <c r="D8061" t="str">
        <f ca="1">PROPER(TRIM(Table1[[#This Row],[Marketing Channel]]))</f>
        <v>Instagram</v>
      </c>
      <c r="E8061" t="s">
        <v>1184</v>
      </c>
      <c r="F8061" t="s">
        <v>431</v>
      </c>
      <c r="G8061" t="s">
        <v>46</v>
      </c>
      <c r="H8061" t="s">
        <v>30</v>
      </c>
      <c r="I8061" t="s">
        <v>68</v>
      </c>
      <c r="J8061" t="s">
        <v>25</v>
      </c>
      <c r="K8061">
        <v>22597</v>
      </c>
      <c r="L8061">
        <v>1178</v>
      </c>
      <c r="M8061">
        <v>5.21</v>
      </c>
      <c r="N8061">
        <v>174</v>
      </c>
      <c r="O8061">
        <v>14.77</v>
      </c>
      <c r="P8061">
        <v>5614.9</v>
      </c>
      <c r="Q8061">
        <v>17946.68</v>
      </c>
      <c r="R8061" s="6">
        <v>219.62599512012684</v>
      </c>
      <c r="S8061">
        <v>102</v>
      </c>
      <c r="T8061" t="str">
        <f ca="1">PROPER(TRIM(Table1[[#This Row],[Campaign Status]]))</f>
        <v>Paused</v>
      </c>
      <c r="V8061" s="1">
        <f t="shared" si="375"/>
        <v>174</v>
      </c>
      <c r="W8061" t="str">
        <f t="shared" ca="1" si="376"/>
        <v>South</v>
      </c>
      <c r="X8061" s="6">
        <f t="shared" si="377"/>
        <v>380.63302657938044</v>
      </c>
    </row>
    <row r="8062" spans="1:24" x14ac:dyDescent="0.3">
      <c r="A8062" t="s">
        <v>9134</v>
      </c>
      <c r="B8062" t="str">
        <f ca="1">PROPER(TRIM(Table1[[#This Row],[Campaign Name]]))</f>
        <v>New Launch</v>
      </c>
      <c r="C8062" t="str">
        <f ca="1">PROPER(TRIM(Table1[[#This Row],[Campaign Type]]))</f>
        <v>Retargeting</v>
      </c>
      <c r="D8062" t="str">
        <f ca="1">PROPER(TRIM(Table1[[#This Row],[Marketing Channel]]))</f>
        <v>Email</v>
      </c>
      <c r="E8062" t="s">
        <v>708</v>
      </c>
      <c r="F8062" t="s">
        <v>492</v>
      </c>
      <c r="G8062" t="s">
        <v>11141</v>
      </c>
      <c r="H8062" t="s">
        <v>54</v>
      </c>
      <c r="I8062" t="s">
        <v>31</v>
      </c>
      <c r="J8062" t="s">
        <v>63</v>
      </c>
      <c r="K8062">
        <v>31498</v>
      </c>
      <c r="L8062">
        <v>3567</v>
      </c>
      <c r="M8062">
        <v>11.32</v>
      </c>
      <c r="N8062">
        <v>272</v>
      </c>
      <c r="O8062">
        <v>7.63</v>
      </c>
      <c r="P8062">
        <v>250</v>
      </c>
      <c r="Q8062">
        <v>30108.560000000001</v>
      </c>
      <c r="R8062" s="6">
        <v>11943.424000000001</v>
      </c>
      <c r="S8062">
        <v>116</v>
      </c>
      <c r="T8062" t="str">
        <f ca="1">PROPER(TRIM(Table1[[#This Row],[Campaign Status]]))</f>
        <v>Active</v>
      </c>
      <c r="V8062" s="1">
        <f t="shared" si="375"/>
        <v>272</v>
      </c>
      <c r="W8062" t="str">
        <f t="shared" ca="1" si="376"/>
        <v>west</v>
      </c>
      <c r="X8062" s="6">
        <f t="shared" si="377"/>
        <v>219.62599512012684</v>
      </c>
    </row>
    <row r="8063" spans="1:24" x14ac:dyDescent="0.3">
      <c r="A8063" t="s">
        <v>9135</v>
      </c>
      <c r="B8063" t="str">
        <f ca="1">PROPER(TRIM(Table1[[#This Row],[Campaign Name]]))</f>
        <v>Summer Sale</v>
      </c>
      <c r="C8063" t="str">
        <f ca="1">PROPER(TRIM(Table1[[#This Row],[Campaign Type]]))</f>
        <v>Sales</v>
      </c>
      <c r="D8063" t="str">
        <f ca="1">PROPER(TRIM(Table1[[#This Row],[Marketing Channel]]))</f>
        <v>Instagram</v>
      </c>
      <c r="E8063" t="s">
        <v>2775</v>
      </c>
      <c r="F8063" t="s">
        <v>173</v>
      </c>
      <c r="G8063" t="s">
        <v>11141</v>
      </c>
      <c r="H8063" t="s">
        <v>36</v>
      </c>
      <c r="I8063" t="s">
        <v>24</v>
      </c>
      <c r="J8063" t="s">
        <v>63</v>
      </c>
      <c r="K8063">
        <v>178117</v>
      </c>
      <c r="L8063">
        <v>23989</v>
      </c>
      <c r="M8063">
        <v>13.47</v>
      </c>
      <c r="N8063">
        <v>920</v>
      </c>
      <c r="O8063">
        <v>3.84</v>
      </c>
      <c r="P8063">
        <v>1369.31</v>
      </c>
      <c r="Q8063">
        <v>28054.02</v>
      </c>
      <c r="R8063" s="6">
        <v>1948.7705486704981</v>
      </c>
      <c r="S8063">
        <v>35</v>
      </c>
      <c r="T8063" t="str">
        <f ca="1">PROPER(TRIM(Table1[[#This Row],[Campaign Status]]))</f>
        <v>Paused</v>
      </c>
      <c r="V8063" s="1">
        <f t="shared" si="375"/>
        <v>920</v>
      </c>
      <c r="W8063" t="str">
        <f t="shared" ca="1" si="376"/>
        <v>west</v>
      </c>
      <c r="X8063" s="6">
        <f t="shared" si="377"/>
        <v>11943.424000000001</v>
      </c>
    </row>
    <row r="8064" spans="1:24" x14ac:dyDescent="0.3">
      <c r="A8064" t="s">
        <v>9136</v>
      </c>
      <c r="B8064" t="str">
        <f ca="1">PROPER(TRIM(Table1[[#This Row],[Campaign Name]]))</f>
        <v>New Launch</v>
      </c>
      <c r="C8064" t="str">
        <f ca="1">PROPER(TRIM(Table1[[#This Row],[Campaign Type]]))</f>
        <v>Lead Gen</v>
      </c>
      <c r="D8064" t="str">
        <f ca="1">PROPER(TRIM(Table1[[#This Row],[Marketing Channel]]))</f>
        <v>Email</v>
      </c>
      <c r="E8064" t="s">
        <v>1215</v>
      </c>
      <c r="F8064" t="s">
        <v>362</v>
      </c>
      <c r="G8064" t="s">
        <v>41</v>
      </c>
      <c r="H8064" t="s">
        <v>11140</v>
      </c>
      <c r="I8064" t="s">
        <v>31</v>
      </c>
      <c r="J8064" t="s">
        <v>63</v>
      </c>
      <c r="K8064">
        <v>142452</v>
      </c>
      <c r="L8064">
        <v>12588</v>
      </c>
      <c r="M8064">
        <v>8.84</v>
      </c>
      <c r="N8064">
        <v>2284</v>
      </c>
      <c r="O8064">
        <v>18.14</v>
      </c>
      <c r="P8064">
        <v>4021.4266195524165</v>
      </c>
      <c r="Q8064">
        <v>33237.870000000003</v>
      </c>
      <c r="R8064" s="6">
        <v>726.51937097137352</v>
      </c>
      <c r="S8064">
        <v>939</v>
      </c>
      <c r="T8064" t="str">
        <f ca="1">PROPER(TRIM(Table1[[#This Row],[Campaign Status]]))</f>
        <v>Active</v>
      </c>
      <c r="V8064" s="1">
        <f t="shared" si="375"/>
        <v>2284</v>
      </c>
      <c r="W8064" t="str">
        <f t="shared" ca="1" si="376"/>
        <v>East</v>
      </c>
      <c r="X8064" s="6">
        <f t="shared" si="377"/>
        <v>1948.7705486704981</v>
      </c>
    </row>
    <row r="8065" spans="1:24" x14ac:dyDescent="0.3">
      <c r="A8065" t="s">
        <v>9137</v>
      </c>
      <c r="B8065" t="str">
        <f ca="1">PROPER(TRIM(Table1[[#This Row],[Campaign Name]]))</f>
        <v>Summer Sale</v>
      </c>
      <c r="C8065" t="str">
        <f ca="1">PROPER(TRIM(Table1[[#This Row],[Campaign Type]]))</f>
        <v>Lead Gen</v>
      </c>
      <c r="D8065" t="str">
        <f ca="1">PROPER(TRIM(Table1[[#This Row],[Marketing Channel]]))</f>
        <v>Linkedin</v>
      </c>
      <c r="E8065" t="s">
        <v>758</v>
      </c>
      <c r="F8065" t="s">
        <v>109</v>
      </c>
      <c r="G8065" t="s">
        <v>29</v>
      </c>
      <c r="H8065" t="s">
        <v>67</v>
      </c>
      <c r="I8065" t="s">
        <v>24</v>
      </c>
      <c r="J8065" t="s">
        <v>63</v>
      </c>
      <c r="K8065">
        <v>170119</v>
      </c>
      <c r="L8065">
        <v>14413</v>
      </c>
      <c r="M8065">
        <v>8.4700000000000006</v>
      </c>
      <c r="N8065">
        <v>1802</v>
      </c>
      <c r="O8065">
        <v>12.5</v>
      </c>
      <c r="P8065">
        <v>250</v>
      </c>
      <c r="Q8065">
        <v>36229.68</v>
      </c>
      <c r="R8065" s="6">
        <v>14391.872000000001</v>
      </c>
      <c r="S8065">
        <v>990</v>
      </c>
      <c r="T8065" t="str">
        <f ca="1">PROPER(TRIM(Table1[[#This Row],[Campaign Status]]))</f>
        <v>Completed</v>
      </c>
      <c r="V8065" s="1">
        <f t="shared" si="375"/>
        <v>1802</v>
      </c>
      <c r="W8065" t="str">
        <f t="shared" ca="1" si="376"/>
        <v>North</v>
      </c>
      <c r="X8065" s="6">
        <f t="shared" si="377"/>
        <v>726.51937097137352</v>
      </c>
    </row>
    <row r="8066" spans="1:24" x14ac:dyDescent="0.3">
      <c r="A8066" t="s">
        <v>9138</v>
      </c>
      <c r="B8066" t="str">
        <f ca="1">PROPER(TRIM(Table1[[#This Row],[Campaign Name]]))</f>
        <v>Summer Sale</v>
      </c>
      <c r="C8066" t="str">
        <f ca="1">PROPER(TRIM(Table1[[#This Row],[Campaign Type]]))</f>
        <v>Retargeting</v>
      </c>
      <c r="D8066" t="str">
        <f ca="1">PROPER(TRIM(Table1[[#This Row],[Marketing Channel]]))</f>
        <v>Linkedin</v>
      </c>
      <c r="E8066" t="s">
        <v>2583</v>
      </c>
      <c r="F8066" t="s">
        <v>324</v>
      </c>
      <c r="G8066" t="s">
        <v>41</v>
      </c>
      <c r="H8066" t="s">
        <v>11140</v>
      </c>
      <c r="I8066" t="s">
        <v>62</v>
      </c>
      <c r="J8066" t="s">
        <v>63</v>
      </c>
      <c r="K8066">
        <v>19005</v>
      </c>
      <c r="L8066">
        <v>2633</v>
      </c>
      <c r="M8066">
        <v>13.85</v>
      </c>
      <c r="N8066">
        <v>562</v>
      </c>
      <c r="O8066">
        <v>21.34</v>
      </c>
      <c r="P8066">
        <v>6173.01</v>
      </c>
      <c r="Q8066">
        <v>5726.97</v>
      </c>
      <c r="R8066" s="6">
        <v>-7.2256484275904294</v>
      </c>
      <c r="S8066">
        <v>102</v>
      </c>
      <c r="T8066" t="str">
        <f ca="1">PROPER(TRIM(Table1[[#This Row],[Campaign Status]]))</f>
        <v>Active</v>
      </c>
      <c r="V8066" s="1">
        <f t="shared" ref="V8066:V8129" si="378">IF(N8066="",ROUND(L8066*O8066/100,0),N8066)</f>
        <v>562</v>
      </c>
      <c r="W8066" t="str">
        <f t="shared" ca="1" si="376"/>
        <v>East</v>
      </c>
      <c r="X8066" s="6">
        <f t="shared" si="377"/>
        <v>14391.872000000001</v>
      </c>
    </row>
    <row r="8067" spans="1:24" x14ac:dyDescent="0.3">
      <c r="A8067" t="s">
        <v>9139</v>
      </c>
      <c r="B8067" t="str">
        <f ca="1">PROPER(TRIM(Table1[[#This Row],[Campaign Name]]))</f>
        <v>Summer Sale</v>
      </c>
      <c r="C8067" t="str">
        <f ca="1">PROPER(TRIM(Table1[[#This Row],[Campaign Type]]))</f>
        <v>Awareness</v>
      </c>
      <c r="D8067" t="str">
        <f ca="1">PROPER(TRIM(Table1[[#This Row],[Marketing Channel]]))</f>
        <v>Instagram</v>
      </c>
      <c r="E8067" t="s">
        <v>111</v>
      </c>
      <c r="F8067" t="s">
        <v>913</v>
      </c>
      <c r="G8067" t="s">
        <v>46</v>
      </c>
      <c r="H8067" t="s">
        <v>30</v>
      </c>
      <c r="I8067" t="s">
        <v>68</v>
      </c>
      <c r="J8067" t="s">
        <v>63</v>
      </c>
      <c r="K8067">
        <v>194003</v>
      </c>
      <c r="L8067">
        <v>10918</v>
      </c>
      <c r="M8067">
        <v>5.63</v>
      </c>
      <c r="N8067">
        <v>2915</v>
      </c>
      <c r="O8067">
        <v>26.7</v>
      </c>
      <c r="P8067">
        <v>250</v>
      </c>
      <c r="Q8067">
        <v>7264.09</v>
      </c>
      <c r="R8067" s="6">
        <v>2805.636</v>
      </c>
      <c r="S8067">
        <v>912</v>
      </c>
      <c r="T8067" t="str">
        <f ca="1">PROPER(TRIM(Table1[[#This Row],[Campaign Status]]))</f>
        <v>Active</v>
      </c>
      <c r="V8067" s="1">
        <f t="shared" si="378"/>
        <v>2915</v>
      </c>
      <c r="W8067" t="str">
        <f t="shared" ref="W8067:W8130" ca="1" si="379">IF(OR(D8067="Delhi",D8067="lucknow",D8067="jaipur"),"North",IF(OR(D8067="Bengaluru",D8067="chennai"),"South",IF(D8067="Kolkata","East",IF(OR(D8067="Mumbai",D8067="Pune",D8067="Ahmedabad"),"west","unknown"))))</f>
        <v>South</v>
      </c>
      <c r="X8067" s="6">
        <f t="shared" si="377"/>
        <v>-7.2256484275904294</v>
      </c>
    </row>
    <row r="8068" spans="1:24" x14ac:dyDescent="0.3">
      <c r="A8068" t="s">
        <v>9140</v>
      </c>
      <c r="B8068" t="str">
        <f ca="1">PROPER(TRIM(Table1[[#This Row],[Campaign Name]]))</f>
        <v>Flash Sale</v>
      </c>
      <c r="C8068" t="str">
        <f ca="1">PROPER(TRIM(Table1[[#This Row],[Campaign Type]]))</f>
        <v>Sales</v>
      </c>
      <c r="D8068" t="str">
        <f ca="1">PROPER(TRIM(Table1[[#This Row],[Marketing Channel]]))</f>
        <v>Meta Ads</v>
      </c>
      <c r="E8068" t="s">
        <v>1851</v>
      </c>
      <c r="F8068" t="s">
        <v>439</v>
      </c>
      <c r="G8068" t="s">
        <v>29</v>
      </c>
      <c r="H8068" t="s">
        <v>99</v>
      </c>
      <c r="I8068" t="s">
        <v>31</v>
      </c>
      <c r="J8068" t="s">
        <v>32</v>
      </c>
      <c r="K8068">
        <v>140901</v>
      </c>
      <c r="L8068">
        <v>16879</v>
      </c>
      <c r="M8068">
        <v>11.98</v>
      </c>
      <c r="N8068">
        <v>164</v>
      </c>
      <c r="O8068">
        <v>0.97</v>
      </c>
      <c r="P8068">
        <v>250</v>
      </c>
      <c r="Q8068">
        <v>42640.19</v>
      </c>
      <c r="R8068" s="6">
        <v>16956.076000000001</v>
      </c>
      <c r="S8068">
        <v>123</v>
      </c>
      <c r="T8068" t="str">
        <f ca="1">PROPER(TRIM(Table1[[#This Row],[Campaign Status]]))</f>
        <v>Completed</v>
      </c>
      <c r="V8068" s="1">
        <f t="shared" si="378"/>
        <v>164</v>
      </c>
      <c r="W8068" t="str">
        <f t="shared" ca="1" si="379"/>
        <v>North</v>
      </c>
      <c r="X8068" s="6">
        <f t="shared" ref="X8068:X8131" si="380">R8067*1</f>
        <v>2805.636</v>
      </c>
    </row>
    <row r="8069" spans="1:24" x14ac:dyDescent="0.3">
      <c r="A8069" t="s">
        <v>9141</v>
      </c>
      <c r="B8069" t="str">
        <f ca="1">PROPER(TRIM(Table1[[#This Row],[Campaign Name]]))</f>
        <v>New Launch</v>
      </c>
      <c r="C8069" t="str">
        <f ca="1">PROPER(TRIM(Table1[[#This Row],[Campaign Type]]))</f>
        <v>Awareness</v>
      </c>
      <c r="D8069" t="str">
        <f ca="1">PROPER(TRIM(Table1[[#This Row],[Marketing Channel]]))</f>
        <v>Youtube</v>
      </c>
      <c r="E8069" t="s">
        <v>2618</v>
      </c>
      <c r="F8069" t="s">
        <v>519</v>
      </c>
      <c r="G8069" t="s">
        <v>11141</v>
      </c>
      <c r="H8069" t="s">
        <v>54</v>
      </c>
      <c r="I8069" t="s">
        <v>62</v>
      </c>
      <c r="J8069" t="s">
        <v>32</v>
      </c>
      <c r="K8069">
        <v>49063</v>
      </c>
      <c r="L8069">
        <v>3799</v>
      </c>
      <c r="M8069">
        <v>7.74</v>
      </c>
      <c r="N8069">
        <v>691</v>
      </c>
      <c r="O8069">
        <v>18.190000000000001</v>
      </c>
      <c r="P8069">
        <v>250</v>
      </c>
      <c r="Q8069">
        <v>8626.52</v>
      </c>
      <c r="R8069" s="6">
        <v>3350.6080000000006</v>
      </c>
      <c r="S8069">
        <v>595</v>
      </c>
      <c r="T8069" t="str">
        <f ca="1">PROPER(TRIM(Table1[[#This Row],[Campaign Status]]))</f>
        <v>Paused</v>
      </c>
      <c r="V8069" s="1">
        <f t="shared" si="378"/>
        <v>691</v>
      </c>
      <c r="W8069" t="str">
        <f t="shared" ca="1" si="379"/>
        <v>west</v>
      </c>
      <c r="X8069" s="6">
        <f t="shared" si="380"/>
        <v>16956.076000000001</v>
      </c>
    </row>
    <row r="8070" spans="1:24" x14ac:dyDescent="0.3">
      <c r="A8070" t="s">
        <v>9142</v>
      </c>
      <c r="B8070" t="str">
        <f ca="1">PROPER(TRIM(Table1[[#This Row],[Campaign Name]]))</f>
        <v>Festive Offer</v>
      </c>
      <c r="C8070" t="str">
        <f ca="1">PROPER(TRIM(Table1[[#This Row],[Campaign Type]]))</f>
        <v>Sales</v>
      </c>
      <c r="D8070" t="str">
        <f ca="1">PROPER(TRIM(Table1[[#This Row],[Marketing Channel]]))</f>
        <v>Youtube</v>
      </c>
      <c r="E8070" t="s">
        <v>191</v>
      </c>
      <c r="F8070" t="s">
        <v>208</v>
      </c>
      <c r="G8070" t="s">
        <v>29</v>
      </c>
      <c r="H8070" t="s">
        <v>99</v>
      </c>
      <c r="I8070" t="s">
        <v>31</v>
      </c>
      <c r="J8070" t="s">
        <v>63</v>
      </c>
      <c r="K8070">
        <v>184477</v>
      </c>
      <c r="L8070">
        <v>22858</v>
      </c>
      <c r="M8070">
        <v>12.39</v>
      </c>
      <c r="N8070">
        <v>555</v>
      </c>
      <c r="O8070">
        <v>2.4300000000000002</v>
      </c>
      <c r="P8070">
        <v>4592.66</v>
      </c>
      <c r="Q8070">
        <v>28854.13</v>
      </c>
      <c r="R8070" s="6">
        <v>528.26618996398599</v>
      </c>
      <c r="S8070">
        <v>537</v>
      </c>
      <c r="T8070" t="str">
        <f ca="1">PROPER(TRIM(Table1[[#This Row],[Campaign Status]]))</f>
        <v>Completed</v>
      </c>
      <c r="V8070" s="1">
        <f t="shared" si="378"/>
        <v>555</v>
      </c>
      <c r="W8070" t="str">
        <f t="shared" ca="1" si="379"/>
        <v>North</v>
      </c>
      <c r="X8070" s="6">
        <f t="shared" si="380"/>
        <v>3350.6080000000006</v>
      </c>
    </row>
    <row r="8071" spans="1:24" x14ac:dyDescent="0.3">
      <c r="A8071" t="s">
        <v>9143</v>
      </c>
      <c r="B8071" t="str">
        <f ca="1">PROPER(TRIM(Table1[[#This Row],[Campaign Name]]))</f>
        <v>New Launch</v>
      </c>
      <c r="C8071" t="str">
        <f ca="1">PROPER(TRIM(Table1[[#This Row],[Campaign Type]]))</f>
        <v>Retargeting</v>
      </c>
      <c r="D8071" t="str">
        <f ca="1">PROPER(TRIM(Table1[[#This Row],[Marketing Channel]]))</f>
        <v>Linkedin</v>
      </c>
      <c r="E8071" t="s">
        <v>944</v>
      </c>
      <c r="F8071" t="s">
        <v>465</v>
      </c>
      <c r="G8071" t="s">
        <v>41</v>
      </c>
      <c r="H8071" t="s">
        <v>11140</v>
      </c>
      <c r="I8071" t="s">
        <v>31</v>
      </c>
      <c r="J8071" t="s">
        <v>63</v>
      </c>
      <c r="K8071">
        <v>198415</v>
      </c>
      <c r="L8071">
        <v>6913</v>
      </c>
      <c r="M8071">
        <v>3.48</v>
      </c>
      <c r="N8071">
        <v>2295</v>
      </c>
      <c r="O8071">
        <v>33.200000000000003</v>
      </c>
      <c r="P8071">
        <v>3830.4648972188602</v>
      </c>
      <c r="Q8071">
        <v>37159.980000000003</v>
      </c>
      <c r="R8071" s="6">
        <v>870.11670899217233</v>
      </c>
      <c r="S8071">
        <v>2146</v>
      </c>
      <c r="T8071" t="str">
        <f ca="1">PROPER(TRIM(Table1[[#This Row],[Campaign Status]]))</f>
        <v>Paused</v>
      </c>
      <c r="V8071" s="1">
        <f t="shared" si="378"/>
        <v>2295</v>
      </c>
      <c r="W8071" t="str">
        <f t="shared" ca="1" si="379"/>
        <v>East</v>
      </c>
      <c r="X8071" s="6">
        <f t="shared" si="380"/>
        <v>528.26618996398599</v>
      </c>
    </row>
    <row r="8072" spans="1:24" x14ac:dyDescent="0.3">
      <c r="A8072" t="s">
        <v>9144</v>
      </c>
      <c r="B8072" t="str">
        <f ca="1">PROPER(TRIM(Table1[[#This Row],[Campaign Name]]))</f>
        <v>New Launch</v>
      </c>
      <c r="C8072" t="str">
        <f ca="1">PROPER(TRIM(Table1[[#This Row],[Campaign Type]]))</f>
        <v>Lead Gen</v>
      </c>
      <c r="D8072" t="str">
        <f ca="1">PROPER(TRIM(Table1[[#This Row],[Marketing Channel]]))</f>
        <v>Meta Ads</v>
      </c>
      <c r="E8072" t="s">
        <v>188</v>
      </c>
      <c r="F8072" t="s">
        <v>121</v>
      </c>
      <c r="G8072" t="s">
        <v>11141</v>
      </c>
      <c r="H8072" t="s">
        <v>54</v>
      </c>
      <c r="I8072" t="s">
        <v>62</v>
      </c>
      <c r="J8072" t="s">
        <v>25</v>
      </c>
      <c r="K8072">
        <v>130648</v>
      </c>
      <c r="L8072">
        <v>12965</v>
      </c>
      <c r="M8072">
        <v>9.92</v>
      </c>
      <c r="N8072">
        <v>967</v>
      </c>
      <c r="O8072">
        <v>7.46</v>
      </c>
      <c r="P8072">
        <v>3817.8497265160554</v>
      </c>
      <c r="Q8072">
        <v>12584.22</v>
      </c>
      <c r="R8072" s="6">
        <v>229.61538304137542</v>
      </c>
      <c r="S8072">
        <v>930</v>
      </c>
      <c r="T8072" t="str">
        <f ca="1">PROPER(TRIM(Table1[[#This Row],[Campaign Status]]))</f>
        <v>Paused</v>
      </c>
      <c r="V8072" s="1">
        <f t="shared" si="378"/>
        <v>967</v>
      </c>
      <c r="W8072" t="str">
        <f t="shared" ca="1" si="379"/>
        <v>west</v>
      </c>
      <c r="X8072" s="6">
        <f t="shared" si="380"/>
        <v>870.11670899217233</v>
      </c>
    </row>
    <row r="8073" spans="1:24" x14ac:dyDescent="0.3">
      <c r="A8073" t="s">
        <v>9145</v>
      </c>
      <c r="B8073" t="str">
        <f ca="1">PROPER(TRIM(Table1[[#This Row],[Campaign Name]]))</f>
        <v>Summer Sale</v>
      </c>
      <c r="C8073" t="str">
        <f ca="1">PROPER(TRIM(Table1[[#This Row],[Campaign Type]]))</f>
        <v>Awareness</v>
      </c>
      <c r="D8073" t="str">
        <f ca="1">PROPER(TRIM(Table1[[#This Row],[Marketing Channel]]))</f>
        <v>Instagram</v>
      </c>
      <c r="E8073" t="s">
        <v>615</v>
      </c>
      <c r="F8073" t="s">
        <v>89</v>
      </c>
      <c r="G8073" t="s">
        <v>46</v>
      </c>
      <c r="H8073" t="s">
        <v>42</v>
      </c>
      <c r="I8073" t="s">
        <v>68</v>
      </c>
      <c r="J8073" t="s">
        <v>25</v>
      </c>
      <c r="K8073">
        <v>69373</v>
      </c>
      <c r="L8073">
        <v>2496</v>
      </c>
      <c r="M8073">
        <v>3.6</v>
      </c>
      <c r="N8073">
        <v>614</v>
      </c>
      <c r="O8073">
        <v>24.6</v>
      </c>
      <c r="P8073">
        <v>250</v>
      </c>
      <c r="Q8073">
        <v>20737.66</v>
      </c>
      <c r="R8073" s="6">
        <v>8195.0639999999985</v>
      </c>
      <c r="S8073">
        <v>246</v>
      </c>
      <c r="T8073" t="str">
        <f ca="1">PROPER(TRIM(Table1[[#This Row],[Campaign Status]]))</f>
        <v>Completed</v>
      </c>
      <c r="V8073" s="1">
        <f t="shared" si="378"/>
        <v>614</v>
      </c>
      <c r="W8073" t="str">
        <f t="shared" ca="1" si="379"/>
        <v>South</v>
      </c>
      <c r="X8073" s="6">
        <f t="shared" si="380"/>
        <v>229.61538304137542</v>
      </c>
    </row>
    <row r="8074" spans="1:24" x14ac:dyDescent="0.3">
      <c r="A8074" t="s">
        <v>9146</v>
      </c>
      <c r="B8074" t="str">
        <f ca="1">PROPER(TRIM(Table1[[#This Row],[Campaign Name]]))</f>
        <v>Summer Sale</v>
      </c>
      <c r="C8074" t="str">
        <f ca="1">PROPER(TRIM(Table1[[#This Row],[Campaign Type]]))</f>
        <v>Sales</v>
      </c>
      <c r="D8074" t="str">
        <f ca="1">PROPER(TRIM(Table1[[#This Row],[Marketing Channel]]))</f>
        <v>Instagram</v>
      </c>
      <c r="E8074" t="s">
        <v>4231</v>
      </c>
      <c r="F8074" t="s">
        <v>849</v>
      </c>
      <c r="G8074" t="s">
        <v>29</v>
      </c>
      <c r="H8074" t="s">
        <v>61</v>
      </c>
      <c r="I8074" t="s">
        <v>31</v>
      </c>
      <c r="J8074" t="s">
        <v>32</v>
      </c>
      <c r="K8074">
        <v>112895</v>
      </c>
      <c r="L8074">
        <v>9727</v>
      </c>
      <c r="M8074">
        <v>8.6199999999999992</v>
      </c>
      <c r="N8074">
        <v>752</v>
      </c>
      <c r="O8074">
        <v>7.73</v>
      </c>
      <c r="P8074">
        <v>11707.54</v>
      </c>
      <c r="Q8074">
        <v>10606.21</v>
      </c>
      <c r="R8074" s="6">
        <v>-9.4070146247632014</v>
      </c>
      <c r="S8074">
        <v>551</v>
      </c>
      <c r="T8074" t="str">
        <f ca="1">PROPER(TRIM(Table1[[#This Row],[Campaign Status]]))</f>
        <v>Completed</v>
      </c>
      <c r="V8074" s="1">
        <f t="shared" si="378"/>
        <v>752</v>
      </c>
      <c r="W8074" t="str">
        <f t="shared" ca="1" si="379"/>
        <v>North</v>
      </c>
      <c r="X8074" s="6">
        <f t="shared" si="380"/>
        <v>8195.0639999999985</v>
      </c>
    </row>
    <row r="8075" spans="1:24" x14ac:dyDescent="0.3">
      <c r="A8075" t="s">
        <v>7140</v>
      </c>
      <c r="B8075" t="str">
        <f ca="1">PROPER(TRIM(Table1[[#This Row],[Campaign Name]]))</f>
        <v>Mega Discount</v>
      </c>
      <c r="C8075" t="str">
        <f ca="1">PROPER(TRIM(Table1[[#This Row],[Campaign Type]]))</f>
        <v>Retargeting</v>
      </c>
      <c r="D8075" t="str">
        <f ca="1">PROPER(TRIM(Table1[[#This Row],[Marketing Channel]]))</f>
        <v>Email</v>
      </c>
      <c r="E8075" t="s">
        <v>1865</v>
      </c>
      <c r="F8075" t="s">
        <v>257</v>
      </c>
      <c r="G8075" t="s">
        <v>41</v>
      </c>
      <c r="H8075" t="s">
        <v>11140</v>
      </c>
      <c r="I8075" t="s">
        <v>62</v>
      </c>
      <c r="J8075" t="s">
        <v>63</v>
      </c>
      <c r="K8075">
        <v>29260</v>
      </c>
      <c r="L8075">
        <v>458</v>
      </c>
      <c r="M8075">
        <v>1.57</v>
      </c>
      <c r="N8075">
        <v>121</v>
      </c>
      <c r="O8075">
        <v>26.42</v>
      </c>
      <c r="P8075">
        <v>250</v>
      </c>
      <c r="Q8075">
        <v>10324.370000000001</v>
      </c>
      <c r="R8075" s="6">
        <v>4029.748</v>
      </c>
      <c r="S8075">
        <v>71</v>
      </c>
      <c r="T8075" t="str">
        <f ca="1">PROPER(TRIM(Table1[[#This Row],[Campaign Status]]))</f>
        <v>Active</v>
      </c>
      <c r="V8075" s="1">
        <f t="shared" si="378"/>
        <v>121</v>
      </c>
      <c r="W8075" t="str">
        <f t="shared" ca="1" si="379"/>
        <v>East</v>
      </c>
      <c r="X8075" s="6">
        <f t="shared" si="380"/>
        <v>-9.4070146247632014</v>
      </c>
    </row>
    <row r="8076" spans="1:24" x14ac:dyDescent="0.3">
      <c r="A8076" t="s">
        <v>9147</v>
      </c>
      <c r="B8076" t="str">
        <f ca="1">PROPER(TRIM(Table1[[#This Row],[Campaign Name]]))</f>
        <v>Flash Sale</v>
      </c>
      <c r="C8076" t="str">
        <f ca="1">PROPER(TRIM(Table1[[#This Row],[Campaign Type]]))</f>
        <v>Awareness</v>
      </c>
      <c r="D8076" t="str">
        <f ca="1">PROPER(TRIM(Table1[[#This Row],[Marketing Channel]]))</f>
        <v>Google Ads</v>
      </c>
      <c r="E8076" t="s">
        <v>927</v>
      </c>
      <c r="F8076" t="s">
        <v>1483</v>
      </c>
      <c r="G8076" t="s">
        <v>29</v>
      </c>
      <c r="H8076" t="s">
        <v>99</v>
      </c>
      <c r="I8076" t="s">
        <v>31</v>
      </c>
      <c r="J8076" t="s">
        <v>32</v>
      </c>
      <c r="K8076">
        <v>180882</v>
      </c>
      <c r="L8076">
        <v>5022</v>
      </c>
      <c r="M8076">
        <v>2.78</v>
      </c>
      <c r="N8076">
        <v>1568</v>
      </c>
      <c r="O8076">
        <v>31.22</v>
      </c>
      <c r="P8076">
        <v>8526.01</v>
      </c>
      <c r="Q8076">
        <v>32842.839999999997</v>
      </c>
      <c r="R8076" s="6">
        <v>285.20761763122488</v>
      </c>
      <c r="S8076">
        <v>1454</v>
      </c>
      <c r="T8076" t="str">
        <f ca="1">PROPER(TRIM(Table1[[#This Row],[Campaign Status]]))</f>
        <v>Completed</v>
      </c>
      <c r="V8076" s="1">
        <f t="shared" si="378"/>
        <v>1568</v>
      </c>
      <c r="W8076" t="str">
        <f t="shared" ca="1" si="379"/>
        <v>North</v>
      </c>
      <c r="X8076" s="6">
        <f t="shared" si="380"/>
        <v>4029.748</v>
      </c>
    </row>
    <row r="8077" spans="1:24" x14ac:dyDescent="0.3">
      <c r="A8077" t="s">
        <v>9148</v>
      </c>
      <c r="B8077" t="str">
        <f ca="1">PROPER(TRIM(Table1[[#This Row],[Campaign Name]]))</f>
        <v>Mega Discount</v>
      </c>
      <c r="C8077" t="str">
        <f ca="1">PROPER(TRIM(Table1[[#This Row],[Campaign Type]]))</f>
        <v>Sales</v>
      </c>
      <c r="D8077" t="str">
        <f ca="1">PROPER(TRIM(Table1[[#This Row],[Marketing Channel]]))</f>
        <v>Email</v>
      </c>
      <c r="E8077" t="s">
        <v>2888</v>
      </c>
      <c r="F8077" t="s">
        <v>420</v>
      </c>
      <c r="G8077" t="s">
        <v>41</v>
      </c>
      <c r="H8077" t="s">
        <v>11140</v>
      </c>
      <c r="I8077" t="s">
        <v>24</v>
      </c>
      <c r="J8077" t="s">
        <v>25</v>
      </c>
      <c r="K8077">
        <v>115476</v>
      </c>
      <c r="L8077">
        <v>2272</v>
      </c>
      <c r="M8077">
        <v>1.97</v>
      </c>
      <c r="N8077">
        <v>466</v>
      </c>
      <c r="O8077">
        <v>20.51</v>
      </c>
      <c r="P8077">
        <v>250</v>
      </c>
      <c r="Q8077">
        <v>41065.08</v>
      </c>
      <c r="R8077" s="6">
        <v>16326.032000000001</v>
      </c>
      <c r="S8077">
        <v>386</v>
      </c>
      <c r="T8077" t="str">
        <f ca="1">PROPER(TRIM(Table1[[#This Row],[Campaign Status]]))</f>
        <v>Paused</v>
      </c>
      <c r="V8077" s="1">
        <f t="shared" si="378"/>
        <v>466</v>
      </c>
      <c r="W8077" t="str">
        <f t="shared" ca="1" si="379"/>
        <v>East</v>
      </c>
      <c r="X8077" s="6">
        <f t="shared" si="380"/>
        <v>285.20761763122488</v>
      </c>
    </row>
    <row r="8078" spans="1:24" x14ac:dyDescent="0.3">
      <c r="A8078" t="s">
        <v>9149</v>
      </c>
      <c r="B8078" t="str">
        <f ca="1">PROPER(TRIM(Table1[[#This Row],[Campaign Name]]))</f>
        <v>Summer Sale</v>
      </c>
      <c r="C8078" t="str">
        <f ca="1">PROPER(TRIM(Table1[[#This Row],[Campaign Type]]))</f>
        <v>Awareness</v>
      </c>
      <c r="D8078" t="str">
        <f ca="1">PROPER(TRIM(Table1[[#This Row],[Marketing Channel]]))</f>
        <v>Google Ads</v>
      </c>
      <c r="E8078" t="s">
        <v>1929</v>
      </c>
      <c r="F8078" t="s">
        <v>284</v>
      </c>
      <c r="G8078" t="s">
        <v>11141</v>
      </c>
      <c r="H8078" t="s">
        <v>36</v>
      </c>
      <c r="I8078" t="s">
        <v>68</v>
      </c>
      <c r="J8078" t="s">
        <v>32</v>
      </c>
      <c r="K8078">
        <v>86875</v>
      </c>
      <c r="L8078">
        <v>4152</v>
      </c>
      <c r="M8078">
        <v>4.78</v>
      </c>
      <c r="N8078">
        <v>1232</v>
      </c>
      <c r="O8078">
        <v>29.67</v>
      </c>
      <c r="P8078">
        <v>250</v>
      </c>
      <c r="Q8078">
        <v>47745.09</v>
      </c>
      <c r="R8078" s="6">
        <v>18998.036</v>
      </c>
      <c r="S8078">
        <v>855</v>
      </c>
      <c r="T8078" t="str">
        <f ca="1">PROPER(TRIM(Table1[[#This Row],[Campaign Status]]))</f>
        <v>Completed</v>
      </c>
      <c r="V8078" s="1">
        <f t="shared" si="378"/>
        <v>1232</v>
      </c>
      <c r="W8078" t="str">
        <f t="shared" ca="1" si="379"/>
        <v>west</v>
      </c>
      <c r="X8078" s="6">
        <f t="shared" si="380"/>
        <v>16326.032000000001</v>
      </c>
    </row>
    <row r="8079" spans="1:24" x14ac:dyDescent="0.3">
      <c r="A8079" t="s">
        <v>9150</v>
      </c>
      <c r="B8079" t="str">
        <f ca="1">PROPER(TRIM(Table1[[#This Row],[Campaign Name]]))</f>
        <v>Festive Offer</v>
      </c>
      <c r="C8079" t="str">
        <f ca="1">PROPER(TRIM(Table1[[#This Row],[Campaign Type]]))</f>
        <v>Sales</v>
      </c>
      <c r="D8079" t="str">
        <f ca="1">PROPER(TRIM(Table1[[#This Row],[Marketing Channel]]))</f>
        <v>Meta Ads</v>
      </c>
      <c r="E8079" t="s">
        <v>954</v>
      </c>
      <c r="F8079" t="s">
        <v>551</v>
      </c>
      <c r="G8079" t="s">
        <v>29</v>
      </c>
      <c r="H8079" t="s">
        <v>99</v>
      </c>
      <c r="I8079" t="s">
        <v>62</v>
      </c>
      <c r="J8079" t="s">
        <v>63</v>
      </c>
      <c r="K8079">
        <v>178723</v>
      </c>
      <c r="L8079">
        <v>4385</v>
      </c>
      <c r="M8079">
        <v>2.4500000000000002</v>
      </c>
      <c r="N8079">
        <v>1001</v>
      </c>
      <c r="O8079">
        <v>22.83</v>
      </c>
      <c r="P8079">
        <v>250</v>
      </c>
      <c r="Q8079">
        <v>24886.42</v>
      </c>
      <c r="R8079" s="6">
        <v>9854.5679999999993</v>
      </c>
      <c r="S8079">
        <v>200</v>
      </c>
      <c r="T8079" t="str">
        <f ca="1">PROPER(TRIM(Table1[[#This Row],[Campaign Status]]))</f>
        <v>Completed</v>
      </c>
      <c r="V8079" s="1">
        <f t="shared" si="378"/>
        <v>1001</v>
      </c>
      <c r="W8079" t="str">
        <f t="shared" ca="1" si="379"/>
        <v>North</v>
      </c>
      <c r="X8079" s="6">
        <f t="shared" si="380"/>
        <v>18998.036</v>
      </c>
    </row>
    <row r="8080" spans="1:24" x14ac:dyDescent="0.3">
      <c r="A8080" t="s">
        <v>9151</v>
      </c>
      <c r="B8080" t="str">
        <f ca="1">PROPER(TRIM(Table1[[#This Row],[Campaign Name]]))</f>
        <v>Summer Sale</v>
      </c>
      <c r="C8080" t="str">
        <f ca="1">PROPER(TRIM(Table1[[#This Row],[Campaign Type]]))</f>
        <v>Lead Gen</v>
      </c>
      <c r="D8080" t="str">
        <f ca="1">PROPER(TRIM(Table1[[#This Row],[Marketing Channel]]))</f>
        <v>Google Ads</v>
      </c>
      <c r="E8080" t="s">
        <v>931</v>
      </c>
      <c r="F8080" t="s">
        <v>505</v>
      </c>
      <c r="G8080" t="s">
        <v>46</v>
      </c>
      <c r="H8080" t="s">
        <v>30</v>
      </c>
      <c r="I8080" t="s">
        <v>31</v>
      </c>
      <c r="J8080" t="s">
        <v>25</v>
      </c>
      <c r="K8080">
        <v>104926</v>
      </c>
      <c r="L8080">
        <v>12183</v>
      </c>
      <c r="M8080">
        <v>11.61</v>
      </c>
      <c r="N8080">
        <v>2405</v>
      </c>
      <c r="O8080">
        <v>19.739999999999998</v>
      </c>
      <c r="P8080">
        <v>3988.1535696969677</v>
      </c>
      <c r="Q8080">
        <v>29172</v>
      </c>
      <c r="R8080" s="6">
        <v>631.46631618342064</v>
      </c>
      <c r="S8080">
        <v>2378</v>
      </c>
      <c r="T8080" t="str">
        <f ca="1">PROPER(TRIM(Table1[[#This Row],[Campaign Status]]))</f>
        <v>Active</v>
      </c>
      <c r="V8080" s="1">
        <f t="shared" si="378"/>
        <v>2405</v>
      </c>
      <c r="W8080" t="str">
        <f t="shared" ca="1" si="379"/>
        <v>South</v>
      </c>
      <c r="X8080" s="6">
        <f t="shared" si="380"/>
        <v>9854.5679999999993</v>
      </c>
    </row>
    <row r="8081" spans="1:24" x14ac:dyDescent="0.3">
      <c r="A8081" t="s">
        <v>7722</v>
      </c>
      <c r="B8081" t="str">
        <f ca="1">PROPER(TRIM(Table1[[#This Row],[Campaign Name]]))</f>
        <v>Mega Discount</v>
      </c>
      <c r="C8081" t="str">
        <f ca="1">PROPER(TRIM(Table1[[#This Row],[Campaign Type]]))</f>
        <v>Awareness</v>
      </c>
      <c r="D8081" t="str">
        <f ca="1">PROPER(TRIM(Table1[[#This Row],[Marketing Channel]]))</f>
        <v>Meta Ads</v>
      </c>
      <c r="E8081" t="s">
        <v>1839</v>
      </c>
      <c r="F8081" t="s">
        <v>220</v>
      </c>
      <c r="G8081" t="s">
        <v>11141</v>
      </c>
      <c r="H8081" t="s">
        <v>54</v>
      </c>
      <c r="I8081" t="s">
        <v>68</v>
      </c>
      <c r="J8081" t="s">
        <v>32</v>
      </c>
      <c r="K8081">
        <v>90266</v>
      </c>
      <c r="L8081">
        <v>2187</v>
      </c>
      <c r="M8081">
        <v>2.42</v>
      </c>
      <c r="N8081">
        <v>587</v>
      </c>
      <c r="O8081">
        <v>26.84</v>
      </c>
      <c r="P8081">
        <v>1191.75</v>
      </c>
      <c r="Q8081">
        <v>34835.03</v>
      </c>
      <c r="R8081" s="6">
        <v>2823.0148940633521</v>
      </c>
      <c r="S8081">
        <v>582</v>
      </c>
      <c r="T8081" t="str">
        <f ca="1">PROPER(TRIM(Table1[[#This Row],[Campaign Status]]))</f>
        <v>Paused</v>
      </c>
      <c r="V8081" s="1">
        <f t="shared" si="378"/>
        <v>587</v>
      </c>
      <c r="W8081" t="str">
        <f t="shared" ca="1" si="379"/>
        <v>west</v>
      </c>
      <c r="X8081" s="6">
        <f t="shared" si="380"/>
        <v>631.46631618342064</v>
      </c>
    </row>
    <row r="8082" spans="1:24" x14ac:dyDescent="0.3">
      <c r="A8082" t="s">
        <v>9152</v>
      </c>
      <c r="B8082" t="str">
        <f ca="1">PROPER(TRIM(Table1[[#This Row],[Campaign Name]]))</f>
        <v>New Launch</v>
      </c>
      <c r="C8082" t="str">
        <f ca="1">PROPER(TRIM(Table1[[#This Row],[Campaign Type]]))</f>
        <v>Lead Gen</v>
      </c>
      <c r="D8082" t="str">
        <f ca="1">PROPER(TRIM(Table1[[#This Row],[Marketing Channel]]))</f>
        <v>Google Ads</v>
      </c>
      <c r="E8082" t="s">
        <v>2188</v>
      </c>
      <c r="F8082" t="s">
        <v>570</v>
      </c>
      <c r="G8082" t="s">
        <v>29</v>
      </c>
      <c r="H8082" t="s">
        <v>99</v>
      </c>
      <c r="I8082" t="s">
        <v>31</v>
      </c>
      <c r="J8082" t="s">
        <v>25</v>
      </c>
      <c r="K8082">
        <v>50617</v>
      </c>
      <c r="L8082">
        <v>7157</v>
      </c>
      <c r="M8082">
        <v>14.14</v>
      </c>
      <c r="N8082">
        <v>1931</v>
      </c>
      <c r="O8082">
        <v>26.98</v>
      </c>
      <c r="P8082">
        <v>3988.1535696969677</v>
      </c>
      <c r="Q8082">
        <v>39383.11</v>
      </c>
      <c r="R8082" s="6">
        <v>887.502344424326</v>
      </c>
      <c r="S8082">
        <v>1200</v>
      </c>
      <c r="T8082" t="str">
        <f ca="1">PROPER(TRIM(Table1[[#This Row],[Campaign Status]]))</f>
        <v>Paused</v>
      </c>
      <c r="V8082" s="1">
        <f t="shared" si="378"/>
        <v>1931</v>
      </c>
      <c r="W8082" t="str">
        <f t="shared" ca="1" si="379"/>
        <v>North</v>
      </c>
      <c r="X8082" s="6">
        <f t="shared" si="380"/>
        <v>2823.0148940633521</v>
      </c>
    </row>
    <row r="8083" spans="1:24" x14ac:dyDescent="0.3">
      <c r="A8083" t="s">
        <v>9153</v>
      </c>
      <c r="B8083" t="str">
        <f ca="1">PROPER(TRIM(Table1[[#This Row],[Campaign Name]]))</f>
        <v>Summer Sale</v>
      </c>
      <c r="C8083" t="str">
        <f ca="1">PROPER(TRIM(Table1[[#This Row],[Campaign Type]]))</f>
        <v>Awareness</v>
      </c>
      <c r="D8083" t="str">
        <f ca="1">PROPER(TRIM(Table1[[#This Row],[Marketing Channel]]))</f>
        <v>Google Ads</v>
      </c>
      <c r="E8083" t="s">
        <v>351</v>
      </c>
      <c r="F8083" t="s">
        <v>217</v>
      </c>
      <c r="G8083" t="s">
        <v>29</v>
      </c>
      <c r="H8083" t="s">
        <v>67</v>
      </c>
      <c r="I8083" t="s">
        <v>24</v>
      </c>
      <c r="J8083" t="s">
        <v>25</v>
      </c>
      <c r="K8083">
        <v>192205</v>
      </c>
      <c r="L8083">
        <v>6986</v>
      </c>
      <c r="M8083">
        <v>3.63</v>
      </c>
      <c r="N8083">
        <v>1268</v>
      </c>
      <c r="O8083">
        <v>18.149999999999999</v>
      </c>
      <c r="P8083">
        <v>1065.8399999999999</v>
      </c>
      <c r="Q8083">
        <v>42981.89</v>
      </c>
      <c r="R8083" s="6">
        <v>3932.6775125722443</v>
      </c>
      <c r="S8083">
        <v>344</v>
      </c>
      <c r="T8083" t="str">
        <f ca="1">PROPER(TRIM(Table1[[#This Row],[Campaign Status]]))</f>
        <v>Active</v>
      </c>
      <c r="V8083" s="1">
        <f t="shared" si="378"/>
        <v>1268</v>
      </c>
      <c r="W8083" t="str">
        <f t="shared" ca="1" si="379"/>
        <v>North</v>
      </c>
      <c r="X8083" s="6">
        <f t="shared" si="380"/>
        <v>887.502344424326</v>
      </c>
    </row>
    <row r="8084" spans="1:24" x14ac:dyDescent="0.3">
      <c r="A8084" t="s">
        <v>9154</v>
      </c>
      <c r="B8084" t="str">
        <f ca="1">PROPER(TRIM(Table1[[#This Row],[Campaign Name]]))</f>
        <v>Summer Sale</v>
      </c>
      <c r="C8084" t="str">
        <f ca="1">PROPER(TRIM(Table1[[#This Row],[Campaign Type]]))</f>
        <v>Lead Gen</v>
      </c>
      <c r="D8084" t="str">
        <f ca="1">PROPER(TRIM(Table1[[#This Row],[Marketing Channel]]))</f>
        <v>Google Ads</v>
      </c>
      <c r="E8084" t="s">
        <v>4988</v>
      </c>
      <c r="F8084" t="s">
        <v>509</v>
      </c>
      <c r="G8084" t="s">
        <v>11141</v>
      </c>
      <c r="H8084" t="s">
        <v>36</v>
      </c>
      <c r="I8084" t="s">
        <v>31</v>
      </c>
      <c r="J8084" t="s">
        <v>25</v>
      </c>
      <c r="K8084">
        <v>67938</v>
      </c>
      <c r="L8084">
        <v>7173</v>
      </c>
      <c r="M8084">
        <v>10.56</v>
      </c>
      <c r="N8084">
        <v>1915</v>
      </c>
      <c r="O8084">
        <v>26.7</v>
      </c>
      <c r="P8084">
        <v>13236.44</v>
      </c>
      <c r="Q8084">
        <v>29991.41</v>
      </c>
      <c r="R8084" s="6">
        <v>126.58214746563277</v>
      </c>
      <c r="S8084">
        <v>1209</v>
      </c>
      <c r="T8084" t="str">
        <f ca="1">PROPER(TRIM(Table1[[#This Row],[Campaign Status]]))</f>
        <v>Paused</v>
      </c>
      <c r="V8084" s="1">
        <f t="shared" si="378"/>
        <v>1915</v>
      </c>
      <c r="W8084" t="str">
        <f t="shared" ca="1" si="379"/>
        <v>west</v>
      </c>
      <c r="X8084" s="6">
        <f t="shared" si="380"/>
        <v>3932.6775125722443</v>
      </c>
    </row>
    <row r="8085" spans="1:24" x14ac:dyDescent="0.3">
      <c r="A8085" t="s">
        <v>9155</v>
      </c>
      <c r="B8085" t="str">
        <f ca="1">PROPER(TRIM(Table1[[#This Row],[Campaign Name]]))</f>
        <v>New Launch</v>
      </c>
      <c r="C8085" t="str">
        <f ca="1">PROPER(TRIM(Table1[[#This Row],[Campaign Type]]))</f>
        <v>Retargeting</v>
      </c>
      <c r="D8085" t="str">
        <f ca="1">PROPER(TRIM(Table1[[#This Row],[Marketing Channel]]))</f>
        <v>Meta Ads</v>
      </c>
      <c r="E8085" t="s">
        <v>414</v>
      </c>
      <c r="F8085" t="s">
        <v>684</v>
      </c>
      <c r="G8085" t="s">
        <v>46</v>
      </c>
      <c r="H8085" t="s">
        <v>42</v>
      </c>
      <c r="I8085" t="s">
        <v>24</v>
      </c>
      <c r="J8085" t="s">
        <v>32</v>
      </c>
      <c r="K8085">
        <v>38361</v>
      </c>
      <c r="L8085">
        <v>3713</v>
      </c>
      <c r="M8085">
        <v>9.68</v>
      </c>
      <c r="N8085">
        <v>178</v>
      </c>
      <c r="O8085">
        <v>4.79</v>
      </c>
      <c r="P8085">
        <v>1264.46</v>
      </c>
      <c r="Q8085">
        <v>22193.25</v>
      </c>
      <c r="R8085" s="6">
        <v>1655.1563513278395</v>
      </c>
      <c r="S8085">
        <v>14</v>
      </c>
      <c r="T8085" t="str">
        <f ca="1">PROPER(TRIM(Table1[[#This Row],[Campaign Status]]))</f>
        <v>Active</v>
      </c>
      <c r="V8085" s="1">
        <f t="shared" si="378"/>
        <v>178</v>
      </c>
      <c r="W8085" t="str">
        <f t="shared" ca="1" si="379"/>
        <v>South</v>
      </c>
      <c r="X8085" s="6">
        <f t="shared" si="380"/>
        <v>126.58214746563277</v>
      </c>
    </row>
    <row r="8086" spans="1:24" x14ac:dyDescent="0.3">
      <c r="A8086" t="s">
        <v>9156</v>
      </c>
      <c r="B8086" t="str">
        <f ca="1">PROPER(TRIM(Table1[[#This Row],[Campaign Name]]))</f>
        <v>Summer Sale</v>
      </c>
      <c r="C8086" t="str">
        <f ca="1">PROPER(TRIM(Table1[[#This Row],[Campaign Type]]))</f>
        <v>Retargeting</v>
      </c>
      <c r="D8086" t="str">
        <f ca="1">PROPER(TRIM(Table1[[#This Row],[Marketing Channel]]))</f>
        <v>Google Ads</v>
      </c>
      <c r="E8086" t="s">
        <v>1633</v>
      </c>
      <c r="F8086" t="s">
        <v>819</v>
      </c>
      <c r="G8086" t="s">
        <v>11141</v>
      </c>
      <c r="H8086" t="s">
        <v>36</v>
      </c>
      <c r="I8086" t="s">
        <v>24</v>
      </c>
      <c r="J8086" t="s">
        <v>63</v>
      </c>
      <c r="K8086">
        <v>79592</v>
      </c>
      <c r="L8086">
        <v>11815</v>
      </c>
      <c r="M8086">
        <v>14.84</v>
      </c>
      <c r="N8086">
        <v>2559</v>
      </c>
      <c r="O8086">
        <v>21.66</v>
      </c>
      <c r="P8086">
        <v>250</v>
      </c>
      <c r="Q8086">
        <v>49074.06</v>
      </c>
      <c r="R8086" s="6">
        <v>19529.624</v>
      </c>
      <c r="S8086">
        <v>2036</v>
      </c>
      <c r="T8086" t="str">
        <f ca="1">PROPER(TRIM(Table1[[#This Row],[Campaign Status]]))</f>
        <v>Paused</v>
      </c>
      <c r="V8086" s="1">
        <f t="shared" si="378"/>
        <v>2559</v>
      </c>
      <c r="W8086" t="str">
        <f t="shared" ca="1" si="379"/>
        <v>west</v>
      </c>
      <c r="X8086" s="6">
        <f t="shared" si="380"/>
        <v>1655.1563513278395</v>
      </c>
    </row>
    <row r="8087" spans="1:24" x14ac:dyDescent="0.3">
      <c r="A8087" t="s">
        <v>9157</v>
      </c>
      <c r="B8087" t="str">
        <f ca="1">PROPER(TRIM(Table1[[#This Row],[Campaign Name]]))</f>
        <v>Mega Discount</v>
      </c>
      <c r="C8087" t="str">
        <f ca="1">PROPER(TRIM(Table1[[#This Row],[Campaign Type]]))</f>
        <v>Lead Gen</v>
      </c>
      <c r="D8087" t="str">
        <f ca="1">PROPER(TRIM(Table1[[#This Row],[Marketing Channel]]))</f>
        <v>Linkedin</v>
      </c>
      <c r="E8087" t="s">
        <v>609</v>
      </c>
      <c r="F8087" t="s">
        <v>637</v>
      </c>
      <c r="G8087" t="s">
        <v>46</v>
      </c>
      <c r="H8087" t="s">
        <v>42</v>
      </c>
      <c r="I8087" t="s">
        <v>31</v>
      </c>
      <c r="J8087" t="s">
        <v>63</v>
      </c>
      <c r="K8087">
        <v>152836</v>
      </c>
      <c r="L8087">
        <v>8202</v>
      </c>
      <c r="M8087">
        <v>5.37</v>
      </c>
      <c r="N8087">
        <v>1403</v>
      </c>
      <c r="O8087">
        <v>17.11</v>
      </c>
      <c r="P8087">
        <v>250</v>
      </c>
      <c r="Q8087">
        <v>36805.57</v>
      </c>
      <c r="R8087" s="6">
        <v>14622.228000000001</v>
      </c>
      <c r="S8087">
        <v>836</v>
      </c>
      <c r="T8087" t="str">
        <f ca="1">PROPER(TRIM(Table1[[#This Row],[Campaign Status]]))</f>
        <v>Paused</v>
      </c>
      <c r="V8087" s="1">
        <f t="shared" si="378"/>
        <v>1403</v>
      </c>
      <c r="W8087" t="str">
        <f t="shared" ca="1" si="379"/>
        <v>South</v>
      </c>
      <c r="X8087" s="6">
        <f t="shared" si="380"/>
        <v>19529.624</v>
      </c>
    </row>
    <row r="8088" spans="1:24" x14ac:dyDescent="0.3">
      <c r="A8088" t="s">
        <v>9158</v>
      </c>
      <c r="B8088" t="str">
        <f ca="1">PROPER(TRIM(Table1[[#This Row],[Campaign Name]]))</f>
        <v>Flash Sale</v>
      </c>
      <c r="C8088" t="str">
        <f ca="1">PROPER(TRIM(Table1[[#This Row],[Campaign Type]]))</f>
        <v>Lead Gen</v>
      </c>
      <c r="D8088" t="str">
        <f ca="1">PROPER(TRIM(Table1[[#This Row],[Marketing Channel]]))</f>
        <v>Meta Ads</v>
      </c>
      <c r="E8088" t="s">
        <v>1102</v>
      </c>
      <c r="F8088" t="s">
        <v>679</v>
      </c>
      <c r="G8088" t="s">
        <v>11141</v>
      </c>
      <c r="H8088" t="s">
        <v>23</v>
      </c>
      <c r="I8088" t="s">
        <v>24</v>
      </c>
      <c r="J8088" t="s">
        <v>25</v>
      </c>
      <c r="K8088">
        <v>20434</v>
      </c>
      <c r="L8088">
        <v>119</v>
      </c>
      <c r="M8088">
        <v>0.57999999999999996</v>
      </c>
      <c r="N8088">
        <v>7</v>
      </c>
      <c r="O8088">
        <v>5.88</v>
      </c>
      <c r="P8088">
        <v>250</v>
      </c>
      <c r="Q8088">
        <v>24908.59</v>
      </c>
      <c r="R8088" s="6">
        <v>9863.4359999999997</v>
      </c>
      <c r="S8088">
        <v>3</v>
      </c>
      <c r="T8088" t="str">
        <f ca="1">PROPER(TRIM(Table1[[#This Row],[Campaign Status]]))</f>
        <v>Completed</v>
      </c>
      <c r="V8088" s="1">
        <f t="shared" si="378"/>
        <v>7</v>
      </c>
      <c r="W8088" t="str">
        <f t="shared" ca="1" si="379"/>
        <v>west</v>
      </c>
      <c r="X8088" s="6">
        <f t="shared" si="380"/>
        <v>14622.228000000001</v>
      </c>
    </row>
    <row r="8089" spans="1:24" x14ac:dyDescent="0.3">
      <c r="A8089" t="s">
        <v>9159</v>
      </c>
      <c r="B8089" t="str">
        <f ca="1">PROPER(TRIM(Table1[[#This Row],[Campaign Name]]))</f>
        <v>Festive Offer</v>
      </c>
      <c r="C8089" t="str">
        <f ca="1">PROPER(TRIM(Table1[[#This Row],[Campaign Type]]))</f>
        <v>Lead Gen</v>
      </c>
      <c r="D8089" t="str">
        <f ca="1">PROPER(TRIM(Table1[[#This Row],[Marketing Channel]]))</f>
        <v>Instagram</v>
      </c>
      <c r="E8089" t="s">
        <v>1523</v>
      </c>
      <c r="F8089" t="s">
        <v>489</v>
      </c>
      <c r="G8089" t="s">
        <v>29</v>
      </c>
      <c r="H8089" t="s">
        <v>61</v>
      </c>
      <c r="I8089" t="s">
        <v>62</v>
      </c>
      <c r="J8089" t="s">
        <v>25</v>
      </c>
      <c r="K8089">
        <v>27766</v>
      </c>
      <c r="L8089">
        <v>788</v>
      </c>
      <c r="M8089">
        <v>2.84</v>
      </c>
      <c r="N8089">
        <v>8</v>
      </c>
      <c r="O8089">
        <v>1.02</v>
      </c>
      <c r="P8089">
        <v>6628.15</v>
      </c>
      <c r="Q8089">
        <v>18268.21</v>
      </c>
      <c r="R8089" s="6">
        <v>175.61551865905267</v>
      </c>
      <c r="S8089">
        <v>2</v>
      </c>
      <c r="T8089" t="str">
        <f ca="1">PROPER(TRIM(Table1[[#This Row],[Campaign Status]]))</f>
        <v>Paused</v>
      </c>
      <c r="V8089" s="1">
        <f t="shared" si="378"/>
        <v>8</v>
      </c>
      <c r="W8089" t="str">
        <f t="shared" ca="1" si="379"/>
        <v>North</v>
      </c>
      <c r="X8089" s="6">
        <f t="shared" si="380"/>
        <v>9863.4359999999997</v>
      </c>
    </row>
    <row r="8090" spans="1:24" x14ac:dyDescent="0.3">
      <c r="A8090" t="s">
        <v>9160</v>
      </c>
      <c r="B8090" t="str">
        <f ca="1">PROPER(TRIM(Table1[[#This Row],[Campaign Name]]))</f>
        <v>Flash Sale</v>
      </c>
      <c r="C8090" t="str">
        <f ca="1">PROPER(TRIM(Table1[[#This Row],[Campaign Type]]))</f>
        <v>Awareness</v>
      </c>
      <c r="D8090" t="str">
        <f ca="1">PROPER(TRIM(Table1[[#This Row],[Marketing Channel]]))</f>
        <v>Linkedin</v>
      </c>
      <c r="E8090" t="s">
        <v>2286</v>
      </c>
      <c r="F8090" t="s">
        <v>226</v>
      </c>
      <c r="G8090" t="s">
        <v>11141</v>
      </c>
      <c r="H8090" t="s">
        <v>23</v>
      </c>
      <c r="I8090" t="s">
        <v>31</v>
      </c>
      <c r="J8090" t="s">
        <v>63</v>
      </c>
      <c r="K8090">
        <v>38015</v>
      </c>
      <c r="L8090">
        <v>4278</v>
      </c>
      <c r="M8090">
        <v>11.25</v>
      </c>
      <c r="N8090">
        <v>164</v>
      </c>
      <c r="O8090">
        <v>3.83</v>
      </c>
      <c r="P8090">
        <v>250</v>
      </c>
      <c r="Q8090">
        <v>35030.870000000003</v>
      </c>
      <c r="R8090" s="6">
        <v>13912.348</v>
      </c>
      <c r="S8090">
        <v>56</v>
      </c>
      <c r="T8090" t="str">
        <f ca="1">PROPER(TRIM(Table1[[#This Row],[Campaign Status]]))</f>
        <v>Active</v>
      </c>
      <c r="V8090" s="1">
        <f t="shared" si="378"/>
        <v>164</v>
      </c>
      <c r="W8090" t="str">
        <f t="shared" ca="1" si="379"/>
        <v>west</v>
      </c>
      <c r="X8090" s="6">
        <f t="shared" si="380"/>
        <v>175.61551865905267</v>
      </c>
    </row>
    <row r="8091" spans="1:24" x14ac:dyDescent="0.3">
      <c r="A8091" t="s">
        <v>9161</v>
      </c>
      <c r="B8091" t="str">
        <f ca="1">PROPER(TRIM(Table1[[#This Row],[Campaign Name]]))</f>
        <v>Festive Offer</v>
      </c>
      <c r="C8091" t="str">
        <f ca="1">PROPER(TRIM(Table1[[#This Row],[Campaign Type]]))</f>
        <v>Awareness</v>
      </c>
      <c r="D8091" t="str">
        <f ca="1">PROPER(TRIM(Table1[[#This Row],[Marketing Channel]]))</f>
        <v>Linkedin</v>
      </c>
      <c r="E8091" t="s">
        <v>2666</v>
      </c>
      <c r="F8091" t="s">
        <v>284</v>
      </c>
      <c r="G8091" t="s">
        <v>29</v>
      </c>
      <c r="H8091" t="s">
        <v>67</v>
      </c>
      <c r="I8091" t="s">
        <v>68</v>
      </c>
      <c r="J8091" t="s">
        <v>25</v>
      </c>
      <c r="K8091">
        <v>137196</v>
      </c>
      <c r="L8091">
        <v>20391</v>
      </c>
      <c r="M8091">
        <v>14.86</v>
      </c>
      <c r="N8091">
        <v>5834</v>
      </c>
      <c r="O8091">
        <v>28.61</v>
      </c>
      <c r="P8091">
        <v>3830.4648972188602</v>
      </c>
      <c r="Q8091">
        <v>44017.04</v>
      </c>
      <c r="R8091" s="6">
        <v>1049.1304888855377</v>
      </c>
      <c r="S8091">
        <v>3716</v>
      </c>
      <c r="T8091" t="str">
        <f ca="1">PROPER(TRIM(Table1[[#This Row],[Campaign Status]]))</f>
        <v>Active</v>
      </c>
      <c r="V8091" s="1">
        <f t="shared" si="378"/>
        <v>5834</v>
      </c>
      <c r="W8091" t="str">
        <f t="shared" ca="1" si="379"/>
        <v>North</v>
      </c>
      <c r="X8091" s="6">
        <f t="shared" si="380"/>
        <v>13912.348</v>
      </c>
    </row>
    <row r="8092" spans="1:24" x14ac:dyDescent="0.3">
      <c r="A8092" t="s">
        <v>9162</v>
      </c>
      <c r="B8092" t="str">
        <f ca="1">PROPER(TRIM(Table1[[#This Row],[Campaign Name]]))</f>
        <v>Flash Sale</v>
      </c>
      <c r="C8092" t="str">
        <f ca="1">PROPER(TRIM(Table1[[#This Row],[Campaign Type]]))</f>
        <v>Retargeting</v>
      </c>
      <c r="D8092" t="str">
        <f ca="1">PROPER(TRIM(Table1[[#This Row],[Marketing Channel]]))</f>
        <v>Meta Ads</v>
      </c>
      <c r="E8092" t="s">
        <v>419</v>
      </c>
      <c r="F8092" t="s">
        <v>415</v>
      </c>
      <c r="G8092" t="s">
        <v>29</v>
      </c>
      <c r="H8092" t="s">
        <v>99</v>
      </c>
      <c r="I8092" t="s">
        <v>24</v>
      </c>
      <c r="J8092" t="s">
        <v>32</v>
      </c>
      <c r="K8092">
        <v>65103</v>
      </c>
      <c r="L8092">
        <v>1729</v>
      </c>
      <c r="M8092">
        <v>2.66</v>
      </c>
      <c r="N8092">
        <v>150</v>
      </c>
      <c r="O8092">
        <v>8.68</v>
      </c>
      <c r="P8092">
        <v>250</v>
      </c>
      <c r="Q8092">
        <v>44270.7</v>
      </c>
      <c r="R8092" s="6">
        <v>17608.28</v>
      </c>
      <c r="S8092">
        <v>77</v>
      </c>
      <c r="T8092" t="str">
        <f ca="1">PROPER(TRIM(Table1[[#This Row],[Campaign Status]]))</f>
        <v>Active</v>
      </c>
      <c r="V8092" s="1">
        <f t="shared" si="378"/>
        <v>150</v>
      </c>
      <c r="W8092" t="str">
        <f t="shared" ca="1" si="379"/>
        <v>North</v>
      </c>
      <c r="X8092" s="6">
        <f t="shared" si="380"/>
        <v>1049.1304888855377</v>
      </c>
    </row>
    <row r="8093" spans="1:24" x14ac:dyDescent="0.3">
      <c r="A8093" t="s">
        <v>9163</v>
      </c>
      <c r="B8093" t="str">
        <f ca="1">PROPER(TRIM(Table1[[#This Row],[Campaign Name]]))</f>
        <v>Festive Offer</v>
      </c>
      <c r="C8093" t="str">
        <f ca="1">PROPER(TRIM(Table1[[#This Row],[Campaign Type]]))</f>
        <v>Awareness</v>
      </c>
      <c r="D8093" t="str">
        <f ca="1">PROPER(TRIM(Table1[[#This Row],[Marketing Channel]]))</f>
        <v>Email</v>
      </c>
      <c r="E8093" t="s">
        <v>540</v>
      </c>
      <c r="F8093" t="s">
        <v>495</v>
      </c>
      <c r="G8093" t="s">
        <v>46</v>
      </c>
      <c r="H8093" t="s">
        <v>30</v>
      </c>
      <c r="I8093" t="s">
        <v>68</v>
      </c>
      <c r="J8093" t="s">
        <v>32</v>
      </c>
      <c r="K8093">
        <v>174212</v>
      </c>
      <c r="L8093">
        <v>19065</v>
      </c>
      <c r="M8093">
        <v>10.94</v>
      </c>
      <c r="N8093">
        <v>208</v>
      </c>
      <c r="O8093">
        <v>1.0900000000000001</v>
      </c>
      <c r="P8093">
        <v>250</v>
      </c>
      <c r="Q8093">
        <v>16851.93</v>
      </c>
      <c r="R8093" s="6">
        <v>6640.7719999999999</v>
      </c>
      <c r="S8093">
        <v>202</v>
      </c>
      <c r="T8093" t="str">
        <f ca="1">PROPER(TRIM(Table1[[#This Row],[Campaign Status]]))</f>
        <v>Paused</v>
      </c>
      <c r="V8093" s="1">
        <f t="shared" si="378"/>
        <v>208</v>
      </c>
      <c r="W8093" t="str">
        <f t="shared" ca="1" si="379"/>
        <v>South</v>
      </c>
      <c r="X8093" s="6">
        <f t="shared" si="380"/>
        <v>17608.28</v>
      </c>
    </row>
    <row r="8094" spans="1:24" x14ac:dyDescent="0.3">
      <c r="A8094" t="s">
        <v>9164</v>
      </c>
      <c r="B8094" t="str">
        <f ca="1">PROPER(TRIM(Table1[[#This Row],[Campaign Name]]))</f>
        <v>Flash Sale</v>
      </c>
      <c r="C8094" t="str">
        <f ca="1">PROPER(TRIM(Table1[[#This Row],[Campaign Type]]))</f>
        <v>Retargeting</v>
      </c>
      <c r="D8094" t="str">
        <f ca="1">PROPER(TRIM(Table1[[#This Row],[Marketing Channel]]))</f>
        <v>Google Ads</v>
      </c>
      <c r="E8094" t="s">
        <v>1841</v>
      </c>
      <c r="F8094" t="s">
        <v>1171</v>
      </c>
      <c r="G8094" t="s">
        <v>29</v>
      </c>
      <c r="H8094" t="s">
        <v>61</v>
      </c>
      <c r="I8094" t="s">
        <v>62</v>
      </c>
      <c r="J8094" t="s">
        <v>63</v>
      </c>
      <c r="K8094">
        <v>91350</v>
      </c>
      <c r="L8094">
        <v>1750</v>
      </c>
      <c r="M8094">
        <v>1.92</v>
      </c>
      <c r="N8094">
        <v>406</v>
      </c>
      <c r="O8094">
        <v>23.2</v>
      </c>
      <c r="P8094">
        <v>8245.9599999999991</v>
      </c>
      <c r="Q8094">
        <v>18097.59</v>
      </c>
      <c r="R8094" s="6">
        <v>119.47220214505046</v>
      </c>
      <c r="S8094">
        <v>7</v>
      </c>
      <c r="T8094" t="str">
        <f ca="1">PROPER(TRIM(Table1[[#This Row],[Campaign Status]]))</f>
        <v>Paused</v>
      </c>
      <c r="V8094" s="1">
        <f t="shared" si="378"/>
        <v>406</v>
      </c>
      <c r="W8094" t="str">
        <f t="shared" ca="1" si="379"/>
        <v>North</v>
      </c>
      <c r="X8094" s="6">
        <f t="shared" si="380"/>
        <v>6640.7719999999999</v>
      </c>
    </row>
    <row r="8095" spans="1:24" x14ac:dyDescent="0.3">
      <c r="A8095" t="s">
        <v>9165</v>
      </c>
      <c r="B8095" t="str">
        <f ca="1">PROPER(TRIM(Table1[[#This Row],[Campaign Name]]))</f>
        <v>Summer Sale</v>
      </c>
      <c r="C8095" t="str">
        <f ca="1">PROPER(TRIM(Table1[[#This Row],[Campaign Type]]))</f>
        <v>Lead Gen</v>
      </c>
      <c r="D8095" t="str">
        <f ca="1">PROPER(TRIM(Table1[[#This Row],[Marketing Channel]]))</f>
        <v>Meta Ads</v>
      </c>
      <c r="E8095" t="s">
        <v>665</v>
      </c>
      <c r="F8095" t="s">
        <v>859</v>
      </c>
      <c r="G8095" t="s">
        <v>46</v>
      </c>
      <c r="H8095" t="s">
        <v>42</v>
      </c>
      <c r="I8095" t="s">
        <v>68</v>
      </c>
      <c r="J8095" t="s">
        <v>32</v>
      </c>
      <c r="K8095">
        <v>146225</v>
      </c>
      <c r="L8095">
        <v>2781</v>
      </c>
      <c r="M8095">
        <v>1.9</v>
      </c>
      <c r="N8095">
        <v>401</v>
      </c>
      <c r="O8095">
        <v>14.42</v>
      </c>
      <c r="P8095">
        <v>3817.8497265160554</v>
      </c>
      <c r="Q8095">
        <v>18231.57</v>
      </c>
      <c r="R8095" s="6">
        <v>377.53503427273591</v>
      </c>
      <c r="S8095">
        <v>244</v>
      </c>
      <c r="T8095" t="str">
        <f ca="1">PROPER(TRIM(Table1[[#This Row],[Campaign Status]]))</f>
        <v>Paused</v>
      </c>
      <c r="V8095" s="1">
        <f t="shared" si="378"/>
        <v>401</v>
      </c>
      <c r="W8095" t="str">
        <f t="shared" ca="1" si="379"/>
        <v>South</v>
      </c>
      <c r="X8095" s="6">
        <f t="shared" si="380"/>
        <v>119.47220214505046</v>
      </c>
    </row>
    <row r="8096" spans="1:24" hidden="1" x14ac:dyDescent="0.3">
      <c r="A8096" t="s">
        <v>9166</v>
      </c>
      <c r="B8096" t="str">
        <f ca="1">PROPER(TRIM(Table1[[#This Row],[Campaign Name]]))</f>
        <v>Flash Sale</v>
      </c>
      <c r="C8096" t="str">
        <f ca="1">PROPER(TRIM(Table1[[#This Row],[Campaign Type]]))</f>
        <v>Sales</v>
      </c>
      <c r="D8096" t="str">
        <f ca="1">PROPER(TRIM(Table1[[#This Row],[Marketing Channel]]))</f>
        <v>Google Ads</v>
      </c>
      <c r="E8096" t="s">
        <v>1222</v>
      </c>
      <c r="F8096" t="s">
        <v>376</v>
      </c>
      <c r="G8096" t="s">
        <v>29</v>
      </c>
      <c r="H8096" t="s">
        <v>99</v>
      </c>
      <c r="I8096" t="s">
        <v>62</v>
      </c>
      <c r="J8096" t="s">
        <v>32</v>
      </c>
      <c r="K8096">
        <v>86181</v>
      </c>
      <c r="L8096">
        <v>3702</v>
      </c>
      <c r="M8096">
        <v>4.3</v>
      </c>
      <c r="N8096">
        <v>1179</v>
      </c>
      <c r="O8096">
        <v>31.85</v>
      </c>
      <c r="P8096">
        <v>3988.1535696969677</v>
      </c>
      <c r="R8096" s="6" t="e">
        <v>#VALUE!</v>
      </c>
      <c r="S8096">
        <v>1140</v>
      </c>
      <c r="T8096" t="str">
        <f ca="1">PROPER(TRIM(Table1[[#This Row],[Campaign Status]]))</f>
        <v>Paused</v>
      </c>
      <c r="V8096" s="1">
        <f t="shared" si="378"/>
        <v>1179</v>
      </c>
      <c r="W8096" t="str">
        <f t="shared" ca="1" si="379"/>
        <v>North</v>
      </c>
      <c r="X8096" s="6">
        <f t="shared" si="380"/>
        <v>377.53503427273591</v>
      </c>
    </row>
    <row r="8097" spans="1:24" x14ac:dyDescent="0.3">
      <c r="A8097" t="s">
        <v>9167</v>
      </c>
      <c r="B8097" t="str">
        <f ca="1">PROPER(TRIM(Table1[[#This Row],[Campaign Name]]))</f>
        <v>New Launch</v>
      </c>
      <c r="C8097" t="str">
        <f ca="1">PROPER(TRIM(Table1[[#This Row],[Campaign Type]]))</f>
        <v>Awareness</v>
      </c>
      <c r="D8097" t="str">
        <f ca="1">PROPER(TRIM(Table1[[#This Row],[Marketing Channel]]))</f>
        <v>Meta Ads</v>
      </c>
      <c r="E8097" t="s">
        <v>900</v>
      </c>
      <c r="F8097" t="s">
        <v>146</v>
      </c>
      <c r="G8097" t="s">
        <v>11141</v>
      </c>
      <c r="H8097" t="s">
        <v>36</v>
      </c>
      <c r="I8097" t="s">
        <v>24</v>
      </c>
      <c r="J8097" t="s">
        <v>63</v>
      </c>
      <c r="K8097">
        <v>199864</v>
      </c>
      <c r="L8097">
        <v>3325</v>
      </c>
      <c r="M8097">
        <v>1.66</v>
      </c>
      <c r="N8097">
        <v>820</v>
      </c>
      <c r="O8097">
        <v>24.66</v>
      </c>
      <c r="P8097">
        <v>3817.8497265160554</v>
      </c>
      <c r="Q8097">
        <v>42226.43</v>
      </c>
      <c r="R8097" s="6">
        <v>1006.0265077152043</v>
      </c>
      <c r="S8097">
        <v>368</v>
      </c>
      <c r="T8097" t="str">
        <f ca="1">PROPER(TRIM(Table1[[#This Row],[Campaign Status]]))</f>
        <v>Active</v>
      </c>
      <c r="V8097" s="1">
        <f t="shared" si="378"/>
        <v>820</v>
      </c>
      <c r="W8097" t="str">
        <f t="shared" ca="1" si="379"/>
        <v>west</v>
      </c>
      <c r="X8097" s="6" t="e">
        <f t="shared" si="380"/>
        <v>#VALUE!</v>
      </c>
    </row>
    <row r="8098" spans="1:24" x14ac:dyDescent="0.3">
      <c r="A8098" t="s">
        <v>9168</v>
      </c>
      <c r="B8098" t="str">
        <f ca="1">PROPER(TRIM(Table1[[#This Row],[Campaign Name]]))</f>
        <v>Flash Sale</v>
      </c>
      <c r="C8098" t="str">
        <f ca="1">PROPER(TRIM(Table1[[#This Row],[Campaign Type]]))</f>
        <v>Lead Gen</v>
      </c>
      <c r="D8098" t="str">
        <f ca="1">PROPER(TRIM(Table1[[#This Row],[Marketing Channel]]))</f>
        <v>Email</v>
      </c>
      <c r="E8098" t="s">
        <v>193</v>
      </c>
      <c r="F8098" t="s">
        <v>663</v>
      </c>
      <c r="G8098" t="s">
        <v>11141</v>
      </c>
      <c r="H8098" t="s">
        <v>54</v>
      </c>
      <c r="I8098" t="s">
        <v>31</v>
      </c>
      <c r="J8098" t="s">
        <v>25</v>
      </c>
      <c r="K8098">
        <v>20958</v>
      </c>
      <c r="L8098">
        <v>859</v>
      </c>
      <c r="M8098">
        <v>4.0999999999999996</v>
      </c>
      <c r="N8098">
        <v>257</v>
      </c>
      <c r="O8098">
        <v>29.92</v>
      </c>
      <c r="P8098">
        <v>3684.26</v>
      </c>
      <c r="Q8098">
        <v>18880.12</v>
      </c>
      <c r="R8098" s="6">
        <v>412.45351848132321</v>
      </c>
      <c r="S8098">
        <v>11</v>
      </c>
      <c r="T8098" t="str">
        <f ca="1">PROPER(TRIM(Table1[[#This Row],[Campaign Status]]))</f>
        <v>Paused</v>
      </c>
      <c r="V8098" s="1">
        <f t="shared" si="378"/>
        <v>257</v>
      </c>
      <c r="W8098" t="str">
        <f t="shared" ca="1" si="379"/>
        <v>west</v>
      </c>
      <c r="X8098" s="6">
        <f t="shared" si="380"/>
        <v>1006.0265077152043</v>
      </c>
    </row>
    <row r="8099" spans="1:24" x14ac:dyDescent="0.3">
      <c r="A8099" t="s">
        <v>9169</v>
      </c>
      <c r="B8099" t="str">
        <f ca="1">PROPER(TRIM(Table1[[#This Row],[Campaign Name]]))</f>
        <v>Summer Sale</v>
      </c>
      <c r="C8099" t="str">
        <f ca="1">PROPER(TRIM(Table1[[#This Row],[Campaign Type]]))</f>
        <v>Sales</v>
      </c>
      <c r="D8099" t="str">
        <f ca="1">PROPER(TRIM(Table1[[#This Row],[Marketing Channel]]))</f>
        <v>Google Ads</v>
      </c>
      <c r="E8099" t="s">
        <v>779</v>
      </c>
      <c r="F8099" t="s">
        <v>384</v>
      </c>
      <c r="G8099" t="s">
        <v>41</v>
      </c>
      <c r="H8099" t="s">
        <v>11140</v>
      </c>
      <c r="I8099" t="s">
        <v>68</v>
      </c>
      <c r="J8099" t="s">
        <v>32</v>
      </c>
      <c r="K8099">
        <v>139917</v>
      </c>
      <c r="L8099">
        <v>4252</v>
      </c>
      <c r="M8099">
        <v>3.04</v>
      </c>
      <c r="N8099">
        <v>216</v>
      </c>
      <c r="O8099">
        <v>5.08</v>
      </c>
      <c r="P8099">
        <v>250</v>
      </c>
      <c r="Q8099">
        <v>2043.75</v>
      </c>
      <c r="R8099" s="6">
        <v>717.5</v>
      </c>
      <c r="S8099">
        <v>162</v>
      </c>
      <c r="T8099" t="str">
        <f ca="1">PROPER(TRIM(Table1[[#This Row],[Campaign Status]]))</f>
        <v>Completed</v>
      </c>
      <c r="V8099" s="1">
        <f t="shared" si="378"/>
        <v>216</v>
      </c>
      <c r="W8099" t="str">
        <f t="shared" ca="1" si="379"/>
        <v>East</v>
      </c>
      <c r="X8099" s="6">
        <f t="shared" si="380"/>
        <v>412.45351848132321</v>
      </c>
    </row>
    <row r="8100" spans="1:24" x14ac:dyDescent="0.3">
      <c r="A8100" t="s">
        <v>9170</v>
      </c>
      <c r="B8100" t="str">
        <f ca="1">PROPER(TRIM(Table1[[#This Row],[Campaign Name]]))</f>
        <v>Summer Sale</v>
      </c>
      <c r="C8100" t="str">
        <f ca="1">PROPER(TRIM(Table1[[#This Row],[Campaign Type]]))</f>
        <v>Retargeting</v>
      </c>
      <c r="D8100" t="str">
        <f ca="1">PROPER(TRIM(Table1[[#This Row],[Marketing Channel]]))</f>
        <v>Meta Ads</v>
      </c>
      <c r="E8100" t="s">
        <v>2867</v>
      </c>
      <c r="F8100" t="s">
        <v>161</v>
      </c>
      <c r="G8100" t="s">
        <v>29</v>
      </c>
      <c r="H8100" t="s">
        <v>67</v>
      </c>
      <c r="I8100" t="s">
        <v>24</v>
      </c>
      <c r="J8100" t="s">
        <v>32</v>
      </c>
      <c r="K8100">
        <v>123246</v>
      </c>
      <c r="L8100">
        <v>7839</v>
      </c>
      <c r="M8100">
        <v>6.36</v>
      </c>
      <c r="N8100">
        <v>1113</v>
      </c>
      <c r="O8100">
        <v>14.2</v>
      </c>
      <c r="P8100">
        <v>3817.8497265160554</v>
      </c>
      <c r="Q8100">
        <v>24459.58</v>
      </c>
      <c r="R8100" s="6">
        <v>540.66377024012343</v>
      </c>
      <c r="S8100">
        <v>781</v>
      </c>
      <c r="T8100" t="str">
        <f ca="1">PROPER(TRIM(Table1[[#This Row],[Campaign Status]]))</f>
        <v>Completed</v>
      </c>
      <c r="V8100" s="1">
        <f t="shared" si="378"/>
        <v>1113</v>
      </c>
      <c r="W8100" t="str">
        <f t="shared" ca="1" si="379"/>
        <v>North</v>
      </c>
      <c r="X8100" s="6">
        <f t="shared" si="380"/>
        <v>717.5</v>
      </c>
    </row>
    <row r="8101" spans="1:24" x14ac:dyDescent="0.3">
      <c r="A8101" t="s">
        <v>9171</v>
      </c>
      <c r="B8101" t="str">
        <f ca="1">PROPER(TRIM(Table1[[#This Row],[Campaign Name]]))</f>
        <v>Summer Sale</v>
      </c>
      <c r="C8101" t="str">
        <f ca="1">PROPER(TRIM(Table1[[#This Row],[Campaign Type]]))</f>
        <v>Awareness</v>
      </c>
      <c r="D8101" t="str">
        <f ca="1">PROPER(TRIM(Table1[[#This Row],[Marketing Channel]]))</f>
        <v>Linkedin</v>
      </c>
      <c r="E8101" t="s">
        <v>747</v>
      </c>
      <c r="F8101" t="s">
        <v>689</v>
      </c>
      <c r="G8101" t="s">
        <v>11141</v>
      </c>
      <c r="H8101" t="s">
        <v>36</v>
      </c>
      <c r="I8101" t="s">
        <v>62</v>
      </c>
      <c r="J8101" t="s">
        <v>32</v>
      </c>
      <c r="K8101">
        <v>38696</v>
      </c>
      <c r="L8101">
        <v>3033</v>
      </c>
      <c r="M8101">
        <v>7.84</v>
      </c>
      <c r="N8101">
        <v>139</v>
      </c>
      <c r="O8101">
        <v>4.58</v>
      </c>
      <c r="P8101">
        <v>250</v>
      </c>
      <c r="Q8101">
        <v>1552.52</v>
      </c>
      <c r="R8101" s="6">
        <v>521.00799999999992</v>
      </c>
      <c r="S8101">
        <v>0</v>
      </c>
      <c r="T8101" t="str">
        <f ca="1">PROPER(TRIM(Table1[[#This Row],[Campaign Status]]))</f>
        <v>Completed</v>
      </c>
      <c r="V8101" s="1">
        <f t="shared" si="378"/>
        <v>139</v>
      </c>
      <c r="W8101" t="str">
        <f t="shared" ca="1" si="379"/>
        <v>west</v>
      </c>
      <c r="X8101" s="6">
        <f t="shared" si="380"/>
        <v>540.66377024012343</v>
      </c>
    </row>
    <row r="8102" spans="1:24" x14ac:dyDescent="0.3">
      <c r="A8102" t="s">
        <v>9172</v>
      </c>
      <c r="B8102" t="str">
        <f ca="1">PROPER(TRIM(Table1[[#This Row],[Campaign Name]]))</f>
        <v>Flash Sale</v>
      </c>
      <c r="C8102" t="str">
        <f ca="1">PROPER(TRIM(Table1[[#This Row],[Campaign Type]]))</f>
        <v>Awareness</v>
      </c>
      <c r="D8102" t="str">
        <f ca="1">PROPER(TRIM(Table1[[#This Row],[Marketing Channel]]))</f>
        <v>Instagram</v>
      </c>
      <c r="E8102" t="s">
        <v>383</v>
      </c>
      <c r="F8102" t="s">
        <v>1108</v>
      </c>
      <c r="G8102" t="s">
        <v>29</v>
      </c>
      <c r="H8102" t="s">
        <v>61</v>
      </c>
      <c r="I8102" t="s">
        <v>62</v>
      </c>
      <c r="J8102" t="s">
        <v>25</v>
      </c>
      <c r="K8102">
        <v>181331</v>
      </c>
      <c r="L8102">
        <v>4956</v>
      </c>
      <c r="M8102">
        <v>2.73</v>
      </c>
      <c r="N8102">
        <v>174</v>
      </c>
      <c r="O8102">
        <v>3.51</v>
      </c>
      <c r="P8102">
        <v>12900.63</v>
      </c>
      <c r="Q8102">
        <v>36897.94</v>
      </c>
      <c r="R8102" s="6">
        <v>186.01657438435183</v>
      </c>
      <c r="S8102">
        <v>48</v>
      </c>
      <c r="T8102" t="str">
        <f ca="1">PROPER(TRIM(Table1[[#This Row],[Campaign Status]]))</f>
        <v>Paused</v>
      </c>
      <c r="V8102" s="1">
        <f t="shared" si="378"/>
        <v>174</v>
      </c>
      <c r="W8102" t="str">
        <f t="shared" ca="1" si="379"/>
        <v>North</v>
      </c>
      <c r="X8102" s="6">
        <f t="shared" si="380"/>
        <v>521.00799999999992</v>
      </c>
    </row>
    <row r="8103" spans="1:24" x14ac:dyDescent="0.3">
      <c r="A8103" t="s">
        <v>9173</v>
      </c>
      <c r="B8103" t="str">
        <f ca="1">PROPER(TRIM(Table1[[#This Row],[Campaign Name]]))</f>
        <v>Mega Discount</v>
      </c>
      <c r="C8103" t="str">
        <f ca="1">PROPER(TRIM(Table1[[#This Row],[Campaign Type]]))</f>
        <v>Retargeting</v>
      </c>
      <c r="D8103" t="str">
        <f ca="1">PROPER(TRIM(Table1[[#This Row],[Marketing Channel]]))</f>
        <v>Meta Ads</v>
      </c>
      <c r="E8103" t="s">
        <v>567</v>
      </c>
      <c r="F8103" t="s">
        <v>181</v>
      </c>
      <c r="G8103" t="s">
        <v>11141</v>
      </c>
      <c r="H8103" t="s">
        <v>36</v>
      </c>
      <c r="I8103" t="s">
        <v>31</v>
      </c>
      <c r="J8103" t="s">
        <v>63</v>
      </c>
      <c r="K8103">
        <v>76243</v>
      </c>
      <c r="L8103">
        <v>612</v>
      </c>
      <c r="M8103">
        <v>0.8</v>
      </c>
      <c r="N8103">
        <v>164</v>
      </c>
      <c r="O8103">
        <v>26.8</v>
      </c>
      <c r="P8103">
        <v>250</v>
      </c>
      <c r="Q8103">
        <v>1260.92</v>
      </c>
      <c r="R8103" s="6">
        <v>404.36799999999999</v>
      </c>
      <c r="S8103">
        <v>57</v>
      </c>
      <c r="T8103" t="str">
        <f ca="1">PROPER(TRIM(Table1[[#This Row],[Campaign Status]]))</f>
        <v>Active</v>
      </c>
      <c r="V8103" s="1">
        <f t="shared" si="378"/>
        <v>164</v>
      </c>
      <c r="W8103" t="str">
        <f t="shared" ca="1" si="379"/>
        <v>west</v>
      </c>
      <c r="X8103" s="6">
        <f t="shared" si="380"/>
        <v>186.01657438435183</v>
      </c>
    </row>
    <row r="8104" spans="1:24" x14ac:dyDescent="0.3">
      <c r="A8104" t="s">
        <v>9174</v>
      </c>
      <c r="B8104" t="str">
        <f ca="1">PROPER(TRIM(Table1[[#This Row],[Campaign Name]]))</f>
        <v>Summer Sale</v>
      </c>
      <c r="C8104" t="str">
        <f ca="1">PROPER(TRIM(Table1[[#This Row],[Campaign Type]]))</f>
        <v>Retargeting</v>
      </c>
      <c r="D8104" t="str">
        <f ca="1">PROPER(TRIM(Table1[[#This Row],[Marketing Channel]]))</f>
        <v>Meta Ads</v>
      </c>
      <c r="E8104" t="s">
        <v>2349</v>
      </c>
      <c r="F8104" t="s">
        <v>425</v>
      </c>
      <c r="G8104" t="s">
        <v>29</v>
      </c>
      <c r="H8104" t="s">
        <v>61</v>
      </c>
      <c r="I8104" t="s">
        <v>68</v>
      </c>
      <c r="J8104" t="s">
        <v>32</v>
      </c>
      <c r="K8104">
        <v>190583</v>
      </c>
      <c r="L8104">
        <v>16865</v>
      </c>
      <c r="M8104">
        <v>8.85</v>
      </c>
      <c r="N8104">
        <v>1170</v>
      </c>
      <c r="O8104">
        <v>6.94</v>
      </c>
      <c r="P8104">
        <v>5287.72</v>
      </c>
      <c r="Q8104">
        <v>19162.38</v>
      </c>
      <c r="R8104" s="6">
        <v>262.3939996822827</v>
      </c>
      <c r="S8104">
        <v>826</v>
      </c>
      <c r="T8104" t="str">
        <f ca="1">PROPER(TRIM(Table1[[#This Row],[Campaign Status]]))</f>
        <v>Active</v>
      </c>
      <c r="V8104" s="1">
        <f t="shared" si="378"/>
        <v>1170</v>
      </c>
      <c r="W8104" t="str">
        <f t="shared" ca="1" si="379"/>
        <v>North</v>
      </c>
      <c r="X8104" s="6">
        <f t="shared" si="380"/>
        <v>404.36799999999999</v>
      </c>
    </row>
    <row r="8105" spans="1:24" x14ac:dyDescent="0.3">
      <c r="A8105" t="s">
        <v>9175</v>
      </c>
      <c r="B8105" t="str">
        <f ca="1">PROPER(TRIM(Table1[[#This Row],[Campaign Name]]))</f>
        <v>Flash Sale</v>
      </c>
      <c r="C8105" t="str">
        <f ca="1">PROPER(TRIM(Table1[[#This Row],[Campaign Type]]))</f>
        <v>Retargeting</v>
      </c>
      <c r="D8105" t="str">
        <f ca="1">PROPER(TRIM(Table1[[#This Row],[Marketing Channel]]))</f>
        <v>Email</v>
      </c>
      <c r="E8105" t="s">
        <v>3226</v>
      </c>
      <c r="F8105" t="s">
        <v>194</v>
      </c>
      <c r="G8105" t="s">
        <v>11141</v>
      </c>
      <c r="H8105" t="s">
        <v>36</v>
      </c>
      <c r="I8105" t="s">
        <v>31</v>
      </c>
      <c r="J8105" t="s">
        <v>63</v>
      </c>
      <c r="K8105">
        <v>3541</v>
      </c>
      <c r="L8105">
        <v>398</v>
      </c>
      <c r="M8105">
        <v>11.24</v>
      </c>
      <c r="N8105">
        <v>111</v>
      </c>
      <c r="O8105">
        <v>27.89</v>
      </c>
      <c r="P8105">
        <v>250</v>
      </c>
      <c r="Q8105">
        <v>20665.29</v>
      </c>
      <c r="R8105" s="6">
        <v>8166.1160000000009</v>
      </c>
      <c r="S8105">
        <v>52</v>
      </c>
      <c r="T8105" t="str">
        <f ca="1">PROPER(TRIM(Table1[[#This Row],[Campaign Status]]))</f>
        <v>Completed</v>
      </c>
      <c r="V8105" s="1">
        <f t="shared" si="378"/>
        <v>111</v>
      </c>
      <c r="W8105" t="str">
        <f t="shared" ca="1" si="379"/>
        <v>west</v>
      </c>
      <c r="X8105" s="6">
        <f t="shared" si="380"/>
        <v>262.3939996822827</v>
      </c>
    </row>
    <row r="8106" spans="1:24" x14ac:dyDescent="0.3">
      <c r="A8106" t="s">
        <v>9176</v>
      </c>
      <c r="B8106" t="str">
        <f ca="1">PROPER(TRIM(Table1[[#This Row],[Campaign Name]]))</f>
        <v>Mega Discount</v>
      </c>
      <c r="C8106" t="str">
        <f ca="1">PROPER(TRIM(Table1[[#This Row],[Campaign Type]]))</f>
        <v>Awareness</v>
      </c>
      <c r="D8106" t="str">
        <f ca="1">PROPER(TRIM(Table1[[#This Row],[Marketing Channel]]))</f>
        <v>Linkedin</v>
      </c>
      <c r="E8106" t="s">
        <v>196</v>
      </c>
      <c r="F8106" t="s">
        <v>505</v>
      </c>
      <c r="G8106" t="s">
        <v>46</v>
      </c>
      <c r="H8106" t="s">
        <v>30</v>
      </c>
      <c r="I8106" t="s">
        <v>68</v>
      </c>
      <c r="J8106" t="s">
        <v>25</v>
      </c>
      <c r="K8106">
        <v>61399</v>
      </c>
      <c r="L8106">
        <v>2613</v>
      </c>
      <c r="M8106">
        <v>4.26</v>
      </c>
      <c r="N8106">
        <v>846</v>
      </c>
      <c r="O8106">
        <v>32.380000000000003</v>
      </c>
      <c r="P8106">
        <v>3830.4648972188602</v>
      </c>
      <c r="Q8106">
        <v>14766.08</v>
      </c>
      <c r="R8106" s="6">
        <v>285.49054478272416</v>
      </c>
      <c r="S8106">
        <v>720</v>
      </c>
      <c r="T8106" t="str">
        <f ca="1">PROPER(TRIM(Table1[[#This Row],[Campaign Status]]))</f>
        <v>Completed</v>
      </c>
      <c r="V8106" s="1">
        <f t="shared" si="378"/>
        <v>846</v>
      </c>
      <c r="W8106" t="str">
        <f t="shared" ca="1" si="379"/>
        <v>South</v>
      </c>
      <c r="X8106" s="6">
        <f t="shared" si="380"/>
        <v>8166.1160000000009</v>
      </c>
    </row>
    <row r="8107" spans="1:24" x14ac:dyDescent="0.3">
      <c r="A8107" t="s">
        <v>9177</v>
      </c>
      <c r="B8107" t="str">
        <f ca="1">PROPER(TRIM(Table1[[#This Row],[Campaign Name]]))</f>
        <v>Festive Offer</v>
      </c>
      <c r="C8107" t="str">
        <f ca="1">PROPER(TRIM(Table1[[#This Row],[Campaign Type]]))</f>
        <v>Sales</v>
      </c>
      <c r="D8107" t="str">
        <f ca="1">PROPER(TRIM(Table1[[#This Row],[Marketing Channel]]))</f>
        <v>Google Ads</v>
      </c>
      <c r="E8107" t="s">
        <v>39</v>
      </c>
      <c r="F8107" t="s">
        <v>598</v>
      </c>
      <c r="G8107" t="s">
        <v>11141</v>
      </c>
      <c r="H8107" t="s">
        <v>36</v>
      </c>
      <c r="I8107" t="s">
        <v>24</v>
      </c>
      <c r="J8107" t="s">
        <v>32</v>
      </c>
      <c r="K8107">
        <v>145701</v>
      </c>
      <c r="L8107">
        <v>17656</v>
      </c>
      <c r="M8107">
        <v>12.12</v>
      </c>
      <c r="N8107">
        <v>3746</v>
      </c>
      <c r="O8107">
        <v>21.22</v>
      </c>
      <c r="P8107">
        <v>250</v>
      </c>
      <c r="Q8107">
        <v>7028.55</v>
      </c>
      <c r="R8107" s="6">
        <v>2711.42</v>
      </c>
      <c r="S8107">
        <v>2562</v>
      </c>
      <c r="T8107" t="str">
        <f ca="1">PROPER(TRIM(Table1[[#This Row],[Campaign Status]]))</f>
        <v>Active</v>
      </c>
      <c r="V8107" s="1">
        <f t="shared" si="378"/>
        <v>3746</v>
      </c>
      <c r="W8107" t="str">
        <f t="shared" ca="1" si="379"/>
        <v>west</v>
      </c>
      <c r="X8107" s="6">
        <f t="shared" si="380"/>
        <v>285.49054478272416</v>
      </c>
    </row>
    <row r="8108" spans="1:24" x14ac:dyDescent="0.3">
      <c r="A8108" t="s">
        <v>9178</v>
      </c>
      <c r="B8108" t="str">
        <f ca="1">PROPER(TRIM(Table1[[#This Row],[Campaign Name]]))</f>
        <v>Summer Sale</v>
      </c>
      <c r="C8108" t="str">
        <f ca="1">PROPER(TRIM(Table1[[#This Row],[Campaign Type]]))</f>
        <v>Sales</v>
      </c>
      <c r="D8108" t="str">
        <f ca="1">PROPER(TRIM(Table1[[#This Row],[Marketing Channel]]))</f>
        <v>Meta Ads</v>
      </c>
      <c r="E8108" t="s">
        <v>268</v>
      </c>
      <c r="F8108" t="s">
        <v>819</v>
      </c>
      <c r="G8108" t="s">
        <v>29</v>
      </c>
      <c r="H8108" t="s">
        <v>61</v>
      </c>
      <c r="I8108" t="s">
        <v>31</v>
      </c>
      <c r="J8108" t="s">
        <v>32</v>
      </c>
      <c r="K8108">
        <v>167459</v>
      </c>
      <c r="L8108">
        <v>4578</v>
      </c>
      <c r="M8108">
        <v>2.73</v>
      </c>
      <c r="N8108">
        <v>1064</v>
      </c>
      <c r="O8108">
        <v>23.24</v>
      </c>
      <c r="P8108">
        <v>250</v>
      </c>
      <c r="Q8108">
        <v>14977.35</v>
      </c>
      <c r="R8108" s="6">
        <v>5890.94</v>
      </c>
      <c r="S8108">
        <v>680</v>
      </c>
      <c r="T8108" t="str">
        <f ca="1">PROPER(TRIM(Table1[[#This Row],[Campaign Status]]))</f>
        <v>Paused</v>
      </c>
      <c r="V8108" s="1">
        <f t="shared" si="378"/>
        <v>1064</v>
      </c>
      <c r="W8108" t="str">
        <f t="shared" ca="1" si="379"/>
        <v>North</v>
      </c>
      <c r="X8108" s="6">
        <f t="shared" si="380"/>
        <v>2711.42</v>
      </c>
    </row>
    <row r="8109" spans="1:24" x14ac:dyDescent="0.3">
      <c r="A8109" t="s">
        <v>9179</v>
      </c>
      <c r="B8109" t="str">
        <f ca="1">PROPER(TRIM(Table1[[#This Row],[Campaign Name]]))</f>
        <v>Summer Sale</v>
      </c>
      <c r="C8109" t="str">
        <f ca="1">PROPER(TRIM(Table1[[#This Row],[Campaign Type]]))</f>
        <v>Awareness</v>
      </c>
      <c r="D8109" t="str">
        <f ca="1">PROPER(TRIM(Table1[[#This Row],[Marketing Channel]]))</f>
        <v>Google Ads</v>
      </c>
      <c r="E8109" t="s">
        <v>1380</v>
      </c>
      <c r="F8109" t="s">
        <v>1801</v>
      </c>
      <c r="G8109" t="s">
        <v>11141</v>
      </c>
      <c r="H8109" t="s">
        <v>36</v>
      </c>
      <c r="I8109" t="s">
        <v>68</v>
      </c>
      <c r="J8109" t="s">
        <v>63</v>
      </c>
      <c r="K8109">
        <v>87850</v>
      </c>
      <c r="L8109">
        <v>506</v>
      </c>
      <c r="M8109">
        <v>0.57999999999999996</v>
      </c>
      <c r="N8109">
        <v>109</v>
      </c>
      <c r="O8109">
        <v>21.54</v>
      </c>
      <c r="P8109">
        <v>6906.5</v>
      </c>
      <c r="Q8109">
        <v>2374.29</v>
      </c>
      <c r="R8109" s="6">
        <v>-65.622384710055741</v>
      </c>
      <c r="S8109">
        <v>8</v>
      </c>
      <c r="T8109" t="str">
        <f ca="1">PROPER(TRIM(Table1[[#This Row],[Campaign Status]]))</f>
        <v>Paused</v>
      </c>
      <c r="V8109" s="1">
        <f t="shared" si="378"/>
        <v>109</v>
      </c>
      <c r="W8109" t="str">
        <f t="shared" ca="1" si="379"/>
        <v>west</v>
      </c>
      <c r="X8109" s="6">
        <f t="shared" si="380"/>
        <v>5890.94</v>
      </c>
    </row>
    <row r="8110" spans="1:24" x14ac:dyDescent="0.3">
      <c r="A8110" t="s">
        <v>9180</v>
      </c>
      <c r="B8110" t="str">
        <f ca="1">PROPER(TRIM(Table1[[#This Row],[Campaign Name]]))</f>
        <v>Festive Offer</v>
      </c>
      <c r="C8110" t="str">
        <f ca="1">PROPER(TRIM(Table1[[#This Row],[Campaign Type]]))</f>
        <v>Awareness</v>
      </c>
      <c r="D8110" t="str">
        <f ca="1">PROPER(TRIM(Table1[[#This Row],[Marketing Channel]]))</f>
        <v>Google Ads</v>
      </c>
      <c r="E8110" t="s">
        <v>887</v>
      </c>
      <c r="F8110" t="s">
        <v>137</v>
      </c>
      <c r="G8110" t="s">
        <v>11141</v>
      </c>
      <c r="H8110" t="s">
        <v>54</v>
      </c>
      <c r="I8110" t="s">
        <v>68</v>
      </c>
      <c r="J8110" t="s">
        <v>32</v>
      </c>
      <c r="K8110">
        <v>98697</v>
      </c>
      <c r="L8110">
        <v>6655</v>
      </c>
      <c r="M8110">
        <v>6.74</v>
      </c>
      <c r="N8110">
        <v>2033</v>
      </c>
      <c r="O8110">
        <v>30.55</v>
      </c>
      <c r="P8110">
        <v>11864.31</v>
      </c>
      <c r="Q8110">
        <v>5939.04</v>
      </c>
      <c r="R8110" s="6">
        <v>-49.941968812345593</v>
      </c>
      <c r="S8110">
        <v>1404</v>
      </c>
      <c r="T8110" t="str">
        <f ca="1">PROPER(TRIM(Table1[[#This Row],[Campaign Status]]))</f>
        <v>Active</v>
      </c>
      <c r="V8110" s="1">
        <f t="shared" si="378"/>
        <v>2033</v>
      </c>
      <c r="W8110" t="str">
        <f t="shared" ca="1" si="379"/>
        <v>west</v>
      </c>
      <c r="X8110" s="6">
        <f t="shared" si="380"/>
        <v>-65.622384710055741</v>
      </c>
    </row>
    <row r="8111" spans="1:24" x14ac:dyDescent="0.3">
      <c r="A8111" t="s">
        <v>9181</v>
      </c>
      <c r="B8111" t="str">
        <f ca="1">PROPER(TRIM(Table1[[#This Row],[Campaign Name]]))</f>
        <v>Summer Sale</v>
      </c>
      <c r="C8111" t="str">
        <f ca="1">PROPER(TRIM(Table1[[#This Row],[Campaign Type]]))</f>
        <v>Lead Gen</v>
      </c>
      <c r="D8111" t="str">
        <f ca="1">PROPER(TRIM(Table1[[#This Row],[Marketing Channel]]))</f>
        <v>Instagram</v>
      </c>
      <c r="E8111" t="s">
        <v>852</v>
      </c>
      <c r="F8111" t="s">
        <v>593</v>
      </c>
      <c r="G8111" t="s">
        <v>11141</v>
      </c>
      <c r="H8111" t="s">
        <v>23</v>
      </c>
      <c r="I8111" t="s">
        <v>68</v>
      </c>
      <c r="J8111" t="s">
        <v>32</v>
      </c>
      <c r="K8111">
        <v>25498</v>
      </c>
      <c r="L8111">
        <v>3763</v>
      </c>
      <c r="M8111">
        <v>14.76</v>
      </c>
      <c r="N8111">
        <v>673</v>
      </c>
      <c r="O8111">
        <v>17.88</v>
      </c>
      <c r="P8111">
        <v>250</v>
      </c>
      <c r="Q8111">
        <v>15476.21</v>
      </c>
      <c r="R8111" s="6">
        <v>6090.4839999999995</v>
      </c>
      <c r="S8111">
        <v>89</v>
      </c>
      <c r="T8111" t="str">
        <f ca="1">PROPER(TRIM(Table1[[#This Row],[Campaign Status]]))</f>
        <v>Active</v>
      </c>
      <c r="V8111" s="1">
        <f t="shared" si="378"/>
        <v>673</v>
      </c>
      <c r="W8111" t="str">
        <f t="shared" ca="1" si="379"/>
        <v>west</v>
      </c>
      <c r="X8111" s="6">
        <f t="shared" si="380"/>
        <v>-49.941968812345593</v>
      </c>
    </row>
    <row r="8112" spans="1:24" x14ac:dyDescent="0.3">
      <c r="A8112" t="s">
        <v>9182</v>
      </c>
      <c r="B8112" t="str">
        <f ca="1">PROPER(TRIM(Table1[[#This Row],[Campaign Name]]))</f>
        <v>Mega Discount</v>
      </c>
      <c r="C8112" t="str">
        <f ca="1">PROPER(TRIM(Table1[[#This Row],[Campaign Type]]))</f>
        <v>Awareness</v>
      </c>
      <c r="D8112" t="str">
        <f ca="1">PROPER(TRIM(Table1[[#This Row],[Marketing Channel]]))</f>
        <v>Email</v>
      </c>
      <c r="E8112" t="s">
        <v>3695</v>
      </c>
      <c r="F8112" t="s">
        <v>331</v>
      </c>
      <c r="G8112" t="s">
        <v>29</v>
      </c>
      <c r="H8112" t="s">
        <v>61</v>
      </c>
      <c r="I8112" t="s">
        <v>62</v>
      </c>
      <c r="J8112" t="s">
        <v>25</v>
      </c>
      <c r="K8112">
        <v>157750</v>
      </c>
      <c r="L8112">
        <v>14581</v>
      </c>
      <c r="M8112">
        <v>9.24</v>
      </c>
      <c r="N8112">
        <v>1013</v>
      </c>
      <c r="O8112">
        <v>6.95</v>
      </c>
      <c r="P8112">
        <v>2039.18</v>
      </c>
      <c r="Q8112">
        <v>4604.8500000000004</v>
      </c>
      <c r="R8112" s="6">
        <v>125.81871144283487</v>
      </c>
      <c r="S8112">
        <v>914</v>
      </c>
      <c r="T8112" t="str">
        <f ca="1">PROPER(TRIM(Table1[[#This Row],[Campaign Status]]))</f>
        <v>Active</v>
      </c>
      <c r="V8112" s="1">
        <f t="shared" si="378"/>
        <v>1013</v>
      </c>
      <c r="W8112" t="str">
        <f t="shared" ca="1" si="379"/>
        <v>North</v>
      </c>
      <c r="X8112" s="6">
        <f t="shared" si="380"/>
        <v>6090.4839999999995</v>
      </c>
    </row>
    <row r="8113" spans="1:24" x14ac:dyDescent="0.3">
      <c r="A8113" t="s">
        <v>9183</v>
      </c>
      <c r="B8113" t="str">
        <f ca="1">PROPER(TRIM(Table1[[#This Row],[Campaign Name]]))</f>
        <v>New Launch</v>
      </c>
      <c r="C8113" t="str">
        <f ca="1">PROPER(TRIM(Table1[[#This Row],[Campaign Type]]))</f>
        <v>Sales</v>
      </c>
      <c r="D8113" t="str">
        <f ca="1">PROPER(TRIM(Table1[[#This Row],[Marketing Channel]]))</f>
        <v>Meta Ads</v>
      </c>
      <c r="E8113" t="s">
        <v>834</v>
      </c>
      <c r="F8113" t="s">
        <v>137</v>
      </c>
      <c r="G8113" t="s">
        <v>41</v>
      </c>
      <c r="H8113" t="s">
        <v>11140</v>
      </c>
      <c r="I8113" t="s">
        <v>62</v>
      </c>
      <c r="J8113" t="s">
        <v>32</v>
      </c>
      <c r="K8113">
        <v>120284</v>
      </c>
      <c r="L8113">
        <v>11209</v>
      </c>
      <c r="M8113">
        <v>9.32</v>
      </c>
      <c r="N8113">
        <v>1057</v>
      </c>
      <c r="O8113">
        <v>9.43</v>
      </c>
      <c r="P8113">
        <v>250</v>
      </c>
      <c r="Q8113">
        <v>31063.33</v>
      </c>
      <c r="R8113" s="6">
        <v>12325.332</v>
      </c>
      <c r="S8113">
        <v>167</v>
      </c>
      <c r="T8113" t="str">
        <f ca="1">PROPER(TRIM(Table1[[#This Row],[Campaign Status]]))</f>
        <v>Paused</v>
      </c>
      <c r="V8113" s="1">
        <f t="shared" si="378"/>
        <v>1057</v>
      </c>
      <c r="W8113" t="str">
        <f t="shared" ca="1" si="379"/>
        <v>East</v>
      </c>
      <c r="X8113" s="6">
        <f t="shared" si="380"/>
        <v>125.81871144283487</v>
      </c>
    </row>
    <row r="8114" spans="1:24" hidden="1" x14ac:dyDescent="0.3">
      <c r="A8114" t="s">
        <v>9184</v>
      </c>
      <c r="B8114" t="str">
        <f ca="1">PROPER(TRIM(Table1[[#This Row],[Campaign Name]]))</f>
        <v>Summer Sale</v>
      </c>
      <c r="C8114" t="str">
        <f ca="1">PROPER(TRIM(Table1[[#This Row],[Campaign Type]]))</f>
        <v>Retargeting</v>
      </c>
      <c r="D8114" t="str">
        <f ca="1">PROPER(TRIM(Table1[[#This Row],[Marketing Channel]]))</f>
        <v>Email</v>
      </c>
      <c r="E8114" t="s">
        <v>281</v>
      </c>
      <c r="F8114" t="s">
        <v>945</v>
      </c>
      <c r="G8114" t="s">
        <v>29</v>
      </c>
      <c r="H8114" t="s">
        <v>61</v>
      </c>
      <c r="I8114" t="s">
        <v>62</v>
      </c>
      <c r="J8114" t="s">
        <v>63</v>
      </c>
      <c r="K8114">
        <v>135478</v>
      </c>
      <c r="L8114">
        <v>9362</v>
      </c>
      <c r="M8114">
        <v>6.91</v>
      </c>
      <c r="N8114">
        <v>1325</v>
      </c>
      <c r="O8114">
        <v>14.15</v>
      </c>
      <c r="P8114">
        <v>250</v>
      </c>
      <c r="R8114" s="6" t="e">
        <v>#VALUE!</v>
      </c>
      <c r="S8114">
        <v>833</v>
      </c>
      <c r="T8114" t="str">
        <f ca="1">PROPER(TRIM(Table1[[#This Row],[Campaign Status]]))</f>
        <v>Completed</v>
      </c>
      <c r="V8114" s="1">
        <f t="shared" si="378"/>
        <v>1325</v>
      </c>
      <c r="W8114" t="str">
        <f t="shared" ca="1" si="379"/>
        <v>North</v>
      </c>
      <c r="X8114" s="6">
        <f t="shared" si="380"/>
        <v>12325.332</v>
      </c>
    </row>
    <row r="8115" spans="1:24" x14ac:dyDescent="0.3">
      <c r="A8115" t="s">
        <v>9185</v>
      </c>
      <c r="B8115" t="str">
        <f ca="1">PROPER(TRIM(Table1[[#This Row],[Campaign Name]]))</f>
        <v>Summer Sale</v>
      </c>
      <c r="C8115" t="str">
        <f ca="1">PROPER(TRIM(Table1[[#This Row],[Campaign Type]]))</f>
        <v>Retargeting</v>
      </c>
      <c r="D8115" t="str">
        <f ca="1">PROPER(TRIM(Table1[[#This Row],[Marketing Channel]]))</f>
        <v>Google Ads</v>
      </c>
      <c r="E8115" t="s">
        <v>1231</v>
      </c>
      <c r="F8115" t="s">
        <v>755</v>
      </c>
      <c r="G8115" t="s">
        <v>41</v>
      </c>
      <c r="H8115" t="s">
        <v>11140</v>
      </c>
      <c r="I8115" t="s">
        <v>62</v>
      </c>
      <c r="J8115" t="s">
        <v>25</v>
      </c>
      <c r="K8115">
        <v>49250</v>
      </c>
      <c r="L8115">
        <v>1704</v>
      </c>
      <c r="M8115">
        <v>3.46</v>
      </c>
      <c r="N8115">
        <v>442</v>
      </c>
      <c r="O8115">
        <v>25.94</v>
      </c>
      <c r="P8115">
        <v>250</v>
      </c>
      <c r="Q8115">
        <v>3855.8</v>
      </c>
      <c r="R8115" s="6">
        <v>1442.3200000000002</v>
      </c>
      <c r="S8115">
        <v>335</v>
      </c>
      <c r="T8115" t="str">
        <f ca="1">PROPER(TRIM(Table1[[#This Row],[Campaign Status]]))</f>
        <v>Paused</v>
      </c>
      <c r="V8115" s="1">
        <f t="shared" si="378"/>
        <v>442</v>
      </c>
      <c r="W8115" t="str">
        <f t="shared" ca="1" si="379"/>
        <v>East</v>
      </c>
      <c r="X8115" s="6" t="e">
        <f t="shared" si="380"/>
        <v>#VALUE!</v>
      </c>
    </row>
    <row r="8116" spans="1:24" hidden="1" x14ac:dyDescent="0.3">
      <c r="A8116" t="s">
        <v>9186</v>
      </c>
      <c r="B8116" t="str">
        <f ca="1">PROPER(TRIM(Table1[[#This Row],[Campaign Name]]))</f>
        <v>Summer Sale</v>
      </c>
      <c r="C8116" t="str">
        <f ca="1">PROPER(TRIM(Table1[[#This Row],[Campaign Type]]))</f>
        <v>Awareness</v>
      </c>
      <c r="D8116" t="str">
        <f ca="1">PROPER(TRIM(Table1[[#This Row],[Marketing Channel]]))</f>
        <v>Meta Ads</v>
      </c>
      <c r="E8116" t="s">
        <v>2073</v>
      </c>
      <c r="F8116" t="s">
        <v>381</v>
      </c>
      <c r="G8116" t="s">
        <v>29</v>
      </c>
      <c r="H8116" t="s">
        <v>99</v>
      </c>
      <c r="I8116" t="s">
        <v>68</v>
      </c>
      <c r="J8116" t="s">
        <v>63</v>
      </c>
      <c r="K8116">
        <v>139444</v>
      </c>
      <c r="L8116">
        <v>18058</v>
      </c>
      <c r="M8116">
        <v>12.95</v>
      </c>
      <c r="N8116">
        <v>4231</v>
      </c>
      <c r="O8116">
        <v>23.43</v>
      </c>
      <c r="P8116">
        <v>3817.8497265160554</v>
      </c>
      <c r="R8116" s="6" t="e">
        <v>#VALUE!</v>
      </c>
      <c r="S8116">
        <v>1551</v>
      </c>
      <c r="T8116" t="str">
        <f ca="1">PROPER(TRIM(Table1[[#This Row],[Campaign Status]]))</f>
        <v>Completed</v>
      </c>
      <c r="V8116" s="1">
        <f t="shared" si="378"/>
        <v>4231</v>
      </c>
      <c r="W8116" t="str">
        <f t="shared" ca="1" si="379"/>
        <v>North</v>
      </c>
      <c r="X8116" s="6">
        <f t="shared" si="380"/>
        <v>1442.3200000000002</v>
      </c>
    </row>
    <row r="8117" spans="1:24" x14ac:dyDescent="0.3">
      <c r="A8117" t="s">
        <v>9187</v>
      </c>
      <c r="B8117" t="str">
        <f ca="1">PROPER(TRIM(Table1[[#This Row],[Campaign Name]]))</f>
        <v>New Launch</v>
      </c>
      <c r="C8117" t="str">
        <f ca="1">PROPER(TRIM(Table1[[#This Row],[Campaign Type]]))</f>
        <v>Awareness</v>
      </c>
      <c r="D8117" t="str">
        <f ca="1">PROPER(TRIM(Table1[[#This Row],[Marketing Channel]]))</f>
        <v>Google Ads</v>
      </c>
      <c r="E8117" t="s">
        <v>169</v>
      </c>
      <c r="F8117" t="s">
        <v>378</v>
      </c>
      <c r="G8117" t="s">
        <v>11141</v>
      </c>
      <c r="H8117" t="s">
        <v>36</v>
      </c>
      <c r="I8117" t="s">
        <v>24</v>
      </c>
      <c r="J8117" t="s">
        <v>25</v>
      </c>
      <c r="K8117">
        <v>66853</v>
      </c>
      <c r="L8117">
        <v>6266</v>
      </c>
      <c r="M8117">
        <v>9.3699999999999992</v>
      </c>
      <c r="N8117">
        <v>196</v>
      </c>
      <c r="O8117">
        <v>3.13</v>
      </c>
      <c r="P8117">
        <v>3988.1535696969677</v>
      </c>
      <c r="Q8117">
        <v>49986.43</v>
      </c>
      <c r="R8117" s="6">
        <v>1153.3727482263962</v>
      </c>
      <c r="S8117">
        <v>126</v>
      </c>
      <c r="T8117" t="str">
        <f ca="1">PROPER(TRIM(Table1[[#This Row],[Campaign Status]]))</f>
        <v>Completed</v>
      </c>
      <c r="V8117" s="1">
        <f t="shared" si="378"/>
        <v>196</v>
      </c>
      <c r="W8117" t="str">
        <f t="shared" ca="1" si="379"/>
        <v>west</v>
      </c>
      <c r="X8117" s="6" t="e">
        <f t="shared" si="380"/>
        <v>#VALUE!</v>
      </c>
    </row>
    <row r="8118" spans="1:24" x14ac:dyDescent="0.3">
      <c r="A8118" t="s">
        <v>9188</v>
      </c>
      <c r="B8118" t="str">
        <f ca="1">PROPER(TRIM(Table1[[#This Row],[Campaign Name]]))</f>
        <v>Flash Sale</v>
      </c>
      <c r="C8118" t="str">
        <f ca="1">PROPER(TRIM(Table1[[#This Row],[Campaign Type]]))</f>
        <v>Awareness</v>
      </c>
      <c r="D8118" t="str">
        <f ca="1">PROPER(TRIM(Table1[[#This Row],[Marketing Channel]]))</f>
        <v>Google Ads</v>
      </c>
      <c r="E8118" t="s">
        <v>160</v>
      </c>
      <c r="F8118" t="s">
        <v>679</v>
      </c>
      <c r="G8118" t="s">
        <v>46</v>
      </c>
      <c r="H8118" t="s">
        <v>30</v>
      </c>
      <c r="I8118" t="s">
        <v>24</v>
      </c>
      <c r="J8118" t="s">
        <v>32</v>
      </c>
      <c r="K8118">
        <v>168338</v>
      </c>
      <c r="L8118">
        <v>14521</v>
      </c>
      <c r="M8118">
        <v>8.6300000000000008</v>
      </c>
      <c r="N8118">
        <v>2199</v>
      </c>
      <c r="O8118">
        <v>15.14</v>
      </c>
      <c r="P8118">
        <v>250</v>
      </c>
      <c r="Q8118">
        <v>2155.66</v>
      </c>
      <c r="R8118" s="6">
        <v>762.26400000000001</v>
      </c>
      <c r="S8118">
        <v>786</v>
      </c>
      <c r="T8118" t="str">
        <f ca="1">PROPER(TRIM(Table1[[#This Row],[Campaign Status]]))</f>
        <v>Paused</v>
      </c>
      <c r="V8118" s="1">
        <f t="shared" si="378"/>
        <v>2199</v>
      </c>
      <c r="W8118" t="str">
        <f t="shared" ca="1" si="379"/>
        <v>South</v>
      </c>
      <c r="X8118" s="6">
        <f t="shared" si="380"/>
        <v>1153.3727482263962</v>
      </c>
    </row>
    <row r="8119" spans="1:24" x14ac:dyDescent="0.3">
      <c r="A8119" t="s">
        <v>9189</v>
      </c>
      <c r="B8119" t="str">
        <f ca="1">PROPER(TRIM(Table1[[#This Row],[Campaign Name]]))</f>
        <v>Mega Discount</v>
      </c>
      <c r="C8119" t="str">
        <f ca="1">PROPER(TRIM(Table1[[#This Row],[Campaign Type]]))</f>
        <v>Retargeting</v>
      </c>
      <c r="D8119" t="str">
        <f ca="1">PROPER(TRIM(Table1[[#This Row],[Marketing Channel]]))</f>
        <v>Youtube</v>
      </c>
      <c r="E8119" t="s">
        <v>262</v>
      </c>
      <c r="F8119" t="s">
        <v>516</v>
      </c>
      <c r="G8119" t="s">
        <v>41</v>
      </c>
      <c r="H8119" t="s">
        <v>11140</v>
      </c>
      <c r="I8119" t="s">
        <v>31</v>
      </c>
      <c r="J8119" t="s">
        <v>63</v>
      </c>
      <c r="K8119">
        <v>33598</v>
      </c>
      <c r="L8119">
        <v>1432</v>
      </c>
      <c r="M8119">
        <v>4.26</v>
      </c>
      <c r="N8119">
        <v>111</v>
      </c>
      <c r="O8119">
        <v>7.75</v>
      </c>
      <c r="P8119">
        <v>14822.02</v>
      </c>
      <c r="Q8119">
        <v>9737.1200000000008</v>
      </c>
      <c r="R8119" s="6">
        <v>-34.306390087181093</v>
      </c>
      <c r="S8119">
        <v>16</v>
      </c>
      <c r="T8119" t="str">
        <f ca="1">PROPER(TRIM(Table1[[#This Row],[Campaign Status]]))</f>
        <v>Paused</v>
      </c>
      <c r="V8119" s="1">
        <f t="shared" si="378"/>
        <v>111</v>
      </c>
      <c r="W8119" t="str">
        <f t="shared" ca="1" si="379"/>
        <v>East</v>
      </c>
      <c r="X8119" s="6">
        <f t="shared" si="380"/>
        <v>762.26400000000001</v>
      </c>
    </row>
    <row r="8120" spans="1:24" x14ac:dyDescent="0.3">
      <c r="A8120" t="s">
        <v>9190</v>
      </c>
      <c r="B8120" t="str">
        <f ca="1">PROPER(TRIM(Table1[[#This Row],[Campaign Name]]))</f>
        <v>Summer Sale</v>
      </c>
      <c r="C8120" t="str">
        <f ca="1">PROPER(TRIM(Table1[[#This Row],[Campaign Type]]))</f>
        <v>Sales</v>
      </c>
      <c r="D8120" t="str">
        <f ca="1">PROPER(TRIM(Table1[[#This Row],[Marketing Channel]]))</f>
        <v>Google Ads</v>
      </c>
      <c r="E8120" t="s">
        <v>435</v>
      </c>
      <c r="F8120" t="s">
        <v>436</v>
      </c>
      <c r="G8120" t="s">
        <v>11141</v>
      </c>
      <c r="H8120" t="s">
        <v>54</v>
      </c>
      <c r="I8120" t="s">
        <v>62</v>
      </c>
      <c r="J8120" t="s">
        <v>63</v>
      </c>
      <c r="K8120">
        <v>27849</v>
      </c>
      <c r="L8120">
        <v>4022</v>
      </c>
      <c r="M8120">
        <v>14.44</v>
      </c>
      <c r="N8120">
        <v>801</v>
      </c>
      <c r="O8120">
        <v>19.920000000000002</v>
      </c>
      <c r="P8120">
        <v>8560.14</v>
      </c>
      <c r="Q8120">
        <v>6252.87</v>
      </c>
      <c r="R8120" s="6">
        <v>-26.95364795435588</v>
      </c>
      <c r="S8120">
        <v>418</v>
      </c>
      <c r="T8120" t="str">
        <f ca="1">PROPER(TRIM(Table1[[#This Row],[Campaign Status]]))</f>
        <v>Paused</v>
      </c>
      <c r="V8120" s="1">
        <f t="shared" si="378"/>
        <v>801</v>
      </c>
      <c r="W8120" t="str">
        <f t="shared" ca="1" si="379"/>
        <v>west</v>
      </c>
      <c r="X8120" s="6">
        <f t="shared" si="380"/>
        <v>-34.306390087181093</v>
      </c>
    </row>
    <row r="8121" spans="1:24" hidden="1" x14ac:dyDescent="0.3">
      <c r="A8121" t="s">
        <v>9191</v>
      </c>
      <c r="B8121" t="str">
        <f ca="1">PROPER(TRIM(Table1[[#This Row],[Campaign Name]]))</f>
        <v>Mega Discount</v>
      </c>
      <c r="C8121" t="str">
        <f ca="1">PROPER(TRIM(Table1[[#This Row],[Campaign Type]]))</f>
        <v>Awareness</v>
      </c>
      <c r="D8121" t="str">
        <f ca="1">PROPER(TRIM(Table1[[#This Row],[Marketing Channel]]))</f>
        <v>Linkedin</v>
      </c>
      <c r="E8121" t="s">
        <v>183</v>
      </c>
      <c r="F8121" t="s">
        <v>197</v>
      </c>
      <c r="G8121" t="s">
        <v>11141</v>
      </c>
      <c r="H8121" t="s">
        <v>54</v>
      </c>
      <c r="I8121" t="s">
        <v>62</v>
      </c>
      <c r="J8121" t="s">
        <v>25</v>
      </c>
      <c r="K8121">
        <v>87617</v>
      </c>
      <c r="L8121">
        <v>3156</v>
      </c>
      <c r="M8121">
        <v>3.6</v>
      </c>
      <c r="N8121">
        <v>278</v>
      </c>
      <c r="O8121">
        <v>8.81</v>
      </c>
      <c r="P8121">
        <v>11116.5</v>
      </c>
      <c r="R8121" s="6" t="e">
        <v>#VALUE!</v>
      </c>
      <c r="S8121">
        <v>203</v>
      </c>
      <c r="T8121" t="str">
        <f ca="1">PROPER(TRIM(Table1[[#This Row],[Campaign Status]]))</f>
        <v>Completed</v>
      </c>
      <c r="V8121" s="1">
        <f t="shared" si="378"/>
        <v>278</v>
      </c>
      <c r="W8121" t="str">
        <f t="shared" ca="1" si="379"/>
        <v>west</v>
      </c>
      <c r="X8121" s="6">
        <f t="shared" si="380"/>
        <v>-26.95364795435588</v>
      </c>
    </row>
    <row r="8122" spans="1:24" x14ac:dyDescent="0.3">
      <c r="A8122" t="s">
        <v>9192</v>
      </c>
      <c r="B8122" t="str">
        <f ca="1">PROPER(TRIM(Table1[[#This Row],[Campaign Name]]))</f>
        <v>Summer Sale</v>
      </c>
      <c r="C8122" t="str">
        <f ca="1">PROPER(TRIM(Table1[[#This Row],[Campaign Type]]))</f>
        <v>Lead Gen</v>
      </c>
      <c r="D8122" t="str">
        <f ca="1">PROPER(TRIM(Table1[[#This Row],[Marketing Channel]]))</f>
        <v>Instagram</v>
      </c>
      <c r="E8122" t="s">
        <v>624</v>
      </c>
      <c r="F8122" t="s">
        <v>71</v>
      </c>
      <c r="G8122" t="s">
        <v>11141</v>
      </c>
      <c r="H8122" t="s">
        <v>23</v>
      </c>
      <c r="I8122" t="s">
        <v>24</v>
      </c>
      <c r="J8122" t="s">
        <v>63</v>
      </c>
      <c r="K8122">
        <v>182055</v>
      </c>
      <c r="L8122">
        <v>25120</v>
      </c>
      <c r="M8122">
        <v>13.8</v>
      </c>
      <c r="N8122">
        <v>6293</v>
      </c>
      <c r="O8122">
        <v>25.05</v>
      </c>
      <c r="P8122">
        <v>250</v>
      </c>
      <c r="Q8122">
        <v>11565.75</v>
      </c>
      <c r="R8122" s="6">
        <v>4526.3</v>
      </c>
      <c r="S8122">
        <v>4755</v>
      </c>
      <c r="T8122" t="str">
        <f ca="1">PROPER(TRIM(Table1[[#This Row],[Campaign Status]]))</f>
        <v>Completed</v>
      </c>
      <c r="V8122" s="1">
        <f t="shared" si="378"/>
        <v>6293</v>
      </c>
      <c r="W8122" t="str">
        <f t="shared" ca="1" si="379"/>
        <v>west</v>
      </c>
      <c r="X8122" s="6" t="e">
        <f t="shared" si="380"/>
        <v>#VALUE!</v>
      </c>
    </row>
    <row r="8123" spans="1:24" x14ac:dyDescent="0.3">
      <c r="A8123" t="s">
        <v>9193</v>
      </c>
      <c r="B8123" t="str">
        <f ca="1">PROPER(TRIM(Table1[[#This Row],[Campaign Name]]))</f>
        <v>Summer Sale</v>
      </c>
      <c r="C8123" t="str">
        <f ca="1">PROPER(TRIM(Table1[[#This Row],[Campaign Type]]))</f>
        <v>Awareness</v>
      </c>
      <c r="D8123" t="str">
        <f ca="1">PROPER(TRIM(Table1[[#This Row],[Marketing Channel]]))</f>
        <v>Youtube</v>
      </c>
      <c r="E8123" t="s">
        <v>108</v>
      </c>
      <c r="F8123" t="s">
        <v>495</v>
      </c>
      <c r="G8123" t="s">
        <v>11141</v>
      </c>
      <c r="H8123" t="s">
        <v>36</v>
      </c>
      <c r="I8123" t="s">
        <v>62</v>
      </c>
      <c r="J8123" t="s">
        <v>32</v>
      </c>
      <c r="K8123">
        <v>75908</v>
      </c>
      <c r="L8123">
        <v>5750</v>
      </c>
      <c r="M8123">
        <v>7.57</v>
      </c>
      <c r="N8123">
        <v>1374</v>
      </c>
      <c r="O8123">
        <v>23.9</v>
      </c>
      <c r="P8123">
        <v>250</v>
      </c>
      <c r="Q8123">
        <v>26160.21</v>
      </c>
      <c r="R8123" s="6">
        <v>10364.083999999999</v>
      </c>
      <c r="S8123">
        <v>1028</v>
      </c>
      <c r="T8123" t="str">
        <f ca="1">PROPER(TRIM(Table1[[#This Row],[Campaign Status]]))</f>
        <v>Active</v>
      </c>
      <c r="V8123" s="1">
        <f t="shared" si="378"/>
        <v>1374</v>
      </c>
      <c r="W8123" t="str">
        <f t="shared" ca="1" si="379"/>
        <v>west</v>
      </c>
      <c r="X8123" s="6">
        <f t="shared" si="380"/>
        <v>4526.3</v>
      </c>
    </row>
    <row r="8124" spans="1:24" x14ac:dyDescent="0.3">
      <c r="A8124" t="s">
        <v>9194</v>
      </c>
      <c r="B8124" t="str">
        <f ca="1">PROPER(TRIM(Table1[[#This Row],[Campaign Name]]))</f>
        <v>Mega Discount</v>
      </c>
      <c r="C8124" t="str">
        <f ca="1">PROPER(TRIM(Table1[[#This Row],[Campaign Type]]))</f>
        <v>Retargeting</v>
      </c>
      <c r="D8124" t="str">
        <f ca="1">PROPER(TRIM(Table1[[#This Row],[Marketing Channel]]))</f>
        <v>Instagram</v>
      </c>
      <c r="E8124" t="s">
        <v>3563</v>
      </c>
      <c r="F8124" t="s">
        <v>309</v>
      </c>
      <c r="G8124" t="s">
        <v>11141</v>
      </c>
      <c r="H8124" t="s">
        <v>54</v>
      </c>
      <c r="I8124" t="s">
        <v>31</v>
      </c>
      <c r="J8124" t="s">
        <v>25</v>
      </c>
      <c r="K8124">
        <v>63476</v>
      </c>
      <c r="L8124">
        <v>6967</v>
      </c>
      <c r="M8124">
        <v>10.98</v>
      </c>
      <c r="N8124">
        <v>1854</v>
      </c>
      <c r="O8124">
        <v>26.61</v>
      </c>
      <c r="P8124">
        <v>3982.6304252733912</v>
      </c>
      <c r="Q8124">
        <v>26863.9</v>
      </c>
      <c r="R8124" s="6">
        <v>574.52655987169351</v>
      </c>
      <c r="S8124">
        <v>817</v>
      </c>
      <c r="T8124" t="str">
        <f ca="1">PROPER(TRIM(Table1[[#This Row],[Campaign Status]]))</f>
        <v>Paused</v>
      </c>
      <c r="V8124" s="1">
        <f t="shared" si="378"/>
        <v>1854</v>
      </c>
      <c r="W8124" t="str">
        <f t="shared" ca="1" si="379"/>
        <v>west</v>
      </c>
      <c r="X8124" s="6">
        <f t="shared" si="380"/>
        <v>10364.083999999999</v>
      </c>
    </row>
    <row r="8125" spans="1:24" x14ac:dyDescent="0.3">
      <c r="A8125" t="s">
        <v>9195</v>
      </c>
      <c r="B8125" t="str">
        <f ca="1">PROPER(TRIM(Table1[[#This Row],[Campaign Name]]))</f>
        <v>Mega Discount</v>
      </c>
      <c r="C8125" t="str">
        <f ca="1">PROPER(TRIM(Table1[[#This Row],[Campaign Type]]))</f>
        <v>Awareness</v>
      </c>
      <c r="D8125" t="str">
        <f ca="1">PROPER(TRIM(Table1[[#This Row],[Marketing Channel]]))</f>
        <v>Instagram</v>
      </c>
      <c r="E8125" t="s">
        <v>1927</v>
      </c>
      <c r="F8125" t="s">
        <v>300</v>
      </c>
      <c r="G8125" t="s">
        <v>46</v>
      </c>
      <c r="H8125" t="s">
        <v>30</v>
      </c>
      <c r="I8125" t="s">
        <v>68</v>
      </c>
      <c r="J8125" t="s">
        <v>32</v>
      </c>
      <c r="K8125">
        <v>180770</v>
      </c>
      <c r="L8125">
        <v>14926</v>
      </c>
      <c r="M8125">
        <v>8.26</v>
      </c>
      <c r="N8125">
        <v>478</v>
      </c>
      <c r="O8125">
        <v>3.2</v>
      </c>
      <c r="P8125">
        <v>3982.6304252733912</v>
      </c>
      <c r="Q8125">
        <v>35161.74</v>
      </c>
      <c r="R8125" s="6">
        <v>782.87730081272332</v>
      </c>
      <c r="S8125">
        <v>467</v>
      </c>
      <c r="T8125" t="str">
        <f ca="1">PROPER(TRIM(Table1[[#This Row],[Campaign Status]]))</f>
        <v>Completed</v>
      </c>
      <c r="V8125" s="1">
        <f t="shared" si="378"/>
        <v>478</v>
      </c>
      <c r="W8125" t="str">
        <f t="shared" ca="1" si="379"/>
        <v>South</v>
      </c>
      <c r="X8125" s="6">
        <f t="shared" si="380"/>
        <v>574.52655987169351</v>
      </c>
    </row>
    <row r="8126" spans="1:24" x14ac:dyDescent="0.3">
      <c r="A8126" t="s">
        <v>9196</v>
      </c>
      <c r="B8126" t="str">
        <f ca="1">PROPER(TRIM(Table1[[#This Row],[Campaign Name]]))</f>
        <v>Summer Sale</v>
      </c>
      <c r="C8126" t="str">
        <f ca="1">PROPER(TRIM(Table1[[#This Row],[Campaign Type]]))</f>
        <v>Lead Gen</v>
      </c>
      <c r="D8126" t="str">
        <f ca="1">PROPER(TRIM(Table1[[#This Row],[Marketing Channel]]))</f>
        <v>Instagram</v>
      </c>
      <c r="E8126" t="s">
        <v>1650</v>
      </c>
      <c r="F8126" t="s">
        <v>49</v>
      </c>
      <c r="G8126" t="s">
        <v>41</v>
      </c>
      <c r="H8126" t="s">
        <v>11140</v>
      </c>
      <c r="I8126" t="s">
        <v>62</v>
      </c>
      <c r="J8126" t="s">
        <v>63</v>
      </c>
      <c r="K8126">
        <v>113486</v>
      </c>
      <c r="L8126">
        <v>7056</v>
      </c>
      <c r="M8126">
        <v>6.22</v>
      </c>
      <c r="N8126">
        <v>1914</v>
      </c>
      <c r="O8126">
        <v>27.13</v>
      </c>
      <c r="P8126">
        <v>10648.69</v>
      </c>
      <c r="Q8126">
        <v>35695.519999999997</v>
      </c>
      <c r="R8126" s="6">
        <v>235.21043433511534</v>
      </c>
      <c r="S8126">
        <v>676</v>
      </c>
      <c r="T8126" t="str">
        <f ca="1">PROPER(TRIM(Table1[[#This Row],[Campaign Status]]))</f>
        <v>Active</v>
      </c>
      <c r="V8126" s="1">
        <f t="shared" si="378"/>
        <v>1914</v>
      </c>
      <c r="W8126" t="str">
        <f t="shared" ca="1" si="379"/>
        <v>East</v>
      </c>
      <c r="X8126" s="6">
        <f t="shared" si="380"/>
        <v>782.87730081272332</v>
      </c>
    </row>
    <row r="8127" spans="1:24" x14ac:dyDescent="0.3">
      <c r="A8127" t="s">
        <v>9197</v>
      </c>
      <c r="B8127" t="str">
        <f ca="1">PROPER(TRIM(Table1[[#This Row],[Campaign Name]]))</f>
        <v>Mega Discount</v>
      </c>
      <c r="C8127" t="str">
        <f ca="1">PROPER(TRIM(Table1[[#This Row],[Campaign Type]]))</f>
        <v>Sales</v>
      </c>
      <c r="D8127" t="str">
        <f ca="1">PROPER(TRIM(Table1[[#This Row],[Marketing Channel]]))</f>
        <v>Google Ads</v>
      </c>
      <c r="E8127" t="s">
        <v>1338</v>
      </c>
      <c r="F8127" t="s">
        <v>1296</v>
      </c>
      <c r="G8127" t="s">
        <v>46</v>
      </c>
      <c r="H8127" t="s">
        <v>30</v>
      </c>
      <c r="I8127" t="s">
        <v>68</v>
      </c>
      <c r="J8127" t="s">
        <v>32</v>
      </c>
      <c r="K8127">
        <v>199016</v>
      </c>
      <c r="L8127">
        <v>17617</v>
      </c>
      <c r="M8127">
        <v>8.85</v>
      </c>
      <c r="N8127">
        <v>3867</v>
      </c>
      <c r="O8127">
        <v>21.95</v>
      </c>
      <c r="P8127">
        <v>3988.1535696969677</v>
      </c>
      <c r="Q8127">
        <v>48876.52</v>
      </c>
      <c r="R8127" s="6">
        <v>1125.542576178023</v>
      </c>
      <c r="S8127">
        <v>465</v>
      </c>
      <c r="T8127" t="str">
        <f ca="1">PROPER(TRIM(Table1[[#This Row],[Campaign Status]]))</f>
        <v>Completed</v>
      </c>
      <c r="V8127" s="1">
        <f t="shared" si="378"/>
        <v>3867</v>
      </c>
      <c r="W8127" t="str">
        <f t="shared" ca="1" si="379"/>
        <v>South</v>
      </c>
      <c r="X8127" s="6">
        <f t="shared" si="380"/>
        <v>235.21043433511534</v>
      </c>
    </row>
    <row r="8128" spans="1:24" hidden="1" x14ac:dyDescent="0.3">
      <c r="A8128" t="s">
        <v>9198</v>
      </c>
      <c r="B8128" t="str">
        <f ca="1">PROPER(TRIM(Table1[[#This Row],[Campaign Name]]))</f>
        <v>Summer Sale</v>
      </c>
      <c r="C8128" t="str">
        <f ca="1">PROPER(TRIM(Table1[[#This Row],[Campaign Type]]))</f>
        <v>Lead Gen</v>
      </c>
      <c r="D8128" t="str">
        <f ca="1">PROPER(TRIM(Table1[[#This Row],[Marketing Channel]]))</f>
        <v>Linkedin</v>
      </c>
      <c r="E8128" t="s">
        <v>880</v>
      </c>
      <c r="F8128" t="s">
        <v>573</v>
      </c>
      <c r="G8128" t="s">
        <v>46</v>
      </c>
      <c r="H8128" t="s">
        <v>42</v>
      </c>
      <c r="I8128" t="s">
        <v>31</v>
      </c>
      <c r="J8128" t="s">
        <v>25</v>
      </c>
      <c r="K8128">
        <v>188836</v>
      </c>
      <c r="L8128">
        <v>16002</v>
      </c>
      <c r="M8128">
        <v>8.4700000000000006</v>
      </c>
      <c r="N8128">
        <v>4676</v>
      </c>
      <c r="O8128">
        <v>29.22</v>
      </c>
      <c r="P8128">
        <v>7719.31</v>
      </c>
      <c r="R8128" s="6" t="e">
        <v>#VALUE!</v>
      </c>
      <c r="S8128">
        <v>756</v>
      </c>
      <c r="T8128" t="str">
        <f ca="1">PROPER(TRIM(Table1[[#This Row],[Campaign Status]]))</f>
        <v>Completed</v>
      </c>
      <c r="V8128" s="1">
        <f t="shared" si="378"/>
        <v>4676</v>
      </c>
      <c r="W8128" t="str">
        <f t="shared" ca="1" si="379"/>
        <v>South</v>
      </c>
      <c r="X8128" s="6">
        <f t="shared" si="380"/>
        <v>1125.542576178023</v>
      </c>
    </row>
    <row r="8129" spans="1:24" x14ac:dyDescent="0.3">
      <c r="A8129" t="s">
        <v>9199</v>
      </c>
      <c r="B8129" t="str">
        <f ca="1">PROPER(TRIM(Table1[[#This Row],[Campaign Name]]))</f>
        <v>Summer Sale</v>
      </c>
      <c r="C8129" t="str">
        <f ca="1">PROPER(TRIM(Table1[[#This Row],[Campaign Type]]))</f>
        <v>Lead Gen</v>
      </c>
      <c r="D8129" t="str">
        <f ca="1">PROPER(TRIM(Table1[[#This Row],[Marketing Channel]]))</f>
        <v>Linkedin</v>
      </c>
      <c r="E8129" t="s">
        <v>126</v>
      </c>
      <c r="F8129" t="s">
        <v>633</v>
      </c>
      <c r="G8129" t="s">
        <v>29</v>
      </c>
      <c r="H8129" t="s">
        <v>67</v>
      </c>
      <c r="I8129" t="s">
        <v>62</v>
      </c>
      <c r="J8129" t="s">
        <v>25</v>
      </c>
      <c r="K8129">
        <v>12801</v>
      </c>
      <c r="L8129">
        <v>561</v>
      </c>
      <c r="M8129">
        <v>4.38</v>
      </c>
      <c r="N8129">
        <v>167</v>
      </c>
      <c r="O8129">
        <v>29.77</v>
      </c>
      <c r="P8129">
        <v>2962.47</v>
      </c>
      <c r="Q8129">
        <v>29940.07</v>
      </c>
      <c r="R8129" s="6">
        <v>910.64550864650118</v>
      </c>
      <c r="S8129">
        <v>56</v>
      </c>
      <c r="T8129" t="str">
        <f ca="1">PROPER(TRIM(Table1[[#This Row],[Campaign Status]]))</f>
        <v>Active</v>
      </c>
      <c r="V8129" s="1">
        <f t="shared" si="378"/>
        <v>167</v>
      </c>
      <c r="W8129" t="str">
        <f t="shared" ca="1" si="379"/>
        <v>North</v>
      </c>
      <c r="X8129" s="6" t="e">
        <f t="shared" si="380"/>
        <v>#VALUE!</v>
      </c>
    </row>
    <row r="8130" spans="1:24" x14ac:dyDescent="0.3">
      <c r="A8130" t="s">
        <v>9200</v>
      </c>
      <c r="B8130" t="str">
        <f ca="1">PROPER(TRIM(Table1[[#This Row],[Campaign Name]]))</f>
        <v>Mega Discount</v>
      </c>
      <c r="C8130" t="str">
        <f ca="1">PROPER(TRIM(Table1[[#This Row],[Campaign Type]]))</f>
        <v>Retargeting</v>
      </c>
      <c r="D8130" t="str">
        <f ca="1">PROPER(TRIM(Table1[[#This Row],[Marketing Channel]]))</f>
        <v>Youtube</v>
      </c>
      <c r="E8130" t="s">
        <v>4917</v>
      </c>
      <c r="F8130" t="s">
        <v>197</v>
      </c>
      <c r="G8130" t="s">
        <v>11141</v>
      </c>
      <c r="H8130" t="s">
        <v>54</v>
      </c>
      <c r="I8130" t="s">
        <v>31</v>
      </c>
      <c r="J8130" t="s">
        <v>32</v>
      </c>
      <c r="K8130">
        <v>119442</v>
      </c>
      <c r="L8130">
        <v>9443</v>
      </c>
      <c r="M8130">
        <v>7.91</v>
      </c>
      <c r="N8130">
        <v>251</v>
      </c>
      <c r="O8130">
        <v>2.66</v>
      </c>
      <c r="P8130">
        <v>250</v>
      </c>
      <c r="Q8130">
        <v>38198.620000000003</v>
      </c>
      <c r="R8130" s="6">
        <v>15179.448000000002</v>
      </c>
      <c r="S8130">
        <v>20</v>
      </c>
      <c r="T8130" t="str">
        <f ca="1">PROPER(TRIM(Table1[[#This Row],[Campaign Status]]))</f>
        <v>Paused</v>
      </c>
      <c r="V8130" s="1">
        <f t="shared" ref="V8130:V8193" si="381">IF(N8130="",ROUND(L8130*O8130/100,0),N8130)</f>
        <v>251</v>
      </c>
      <c r="W8130" t="str">
        <f t="shared" ca="1" si="379"/>
        <v>west</v>
      </c>
      <c r="X8130" s="6">
        <f t="shared" si="380"/>
        <v>910.64550864650118</v>
      </c>
    </row>
    <row r="8131" spans="1:24" x14ac:dyDescent="0.3">
      <c r="A8131" t="s">
        <v>9201</v>
      </c>
      <c r="B8131" t="str">
        <f ca="1">PROPER(TRIM(Table1[[#This Row],[Campaign Name]]))</f>
        <v>Mega Discount</v>
      </c>
      <c r="C8131" t="str">
        <f ca="1">PROPER(TRIM(Table1[[#This Row],[Campaign Type]]))</f>
        <v>Lead Gen</v>
      </c>
      <c r="D8131" t="str">
        <f ca="1">PROPER(TRIM(Table1[[#This Row],[Marketing Channel]]))</f>
        <v>Meta Ads</v>
      </c>
      <c r="E8131" t="s">
        <v>1330</v>
      </c>
      <c r="F8131" t="s">
        <v>551</v>
      </c>
      <c r="G8131" t="s">
        <v>41</v>
      </c>
      <c r="H8131" t="s">
        <v>11140</v>
      </c>
      <c r="I8131" t="s">
        <v>68</v>
      </c>
      <c r="J8131" t="s">
        <v>25</v>
      </c>
      <c r="K8131">
        <v>65331</v>
      </c>
      <c r="L8131">
        <v>8940</v>
      </c>
      <c r="M8131">
        <v>13.68</v>
      </c>
      <c r="N8131">
        <v>453</v>
      </c>
      <c r="O8131">
        <v>5.07</v>
      </c>
      <c r="P8131">
        <v>3817.8497265160554</v>
      </c>
      <c r="Q8131">
        <v>24811.63</v>
      </c>
      <c r="R8131" s="6">
        <v>549.88492940610399</v>
      </c>
      <c r="S8131">
        <v>158</v>
      </c>
      <c r="T8131" t="str">
        <f ca="1">PROPER(TRIM(Table1[[#This Row],[Campaign Status]]))</f>
        <v>Completed</v>
      </c>
      <c r="V8131" s="1">
        <f t="shared" si="381"/>
        <v>453</v>
      </c>
      <c r="W8131" t="str">
        <f t="shared" ref="W8131:W8194" ca="1" si="382">IF(OR(D8131="Delhi",D8131="lucknow",D8131="jaipur"),"North",IF(OR(D8131="Bengaluru",D8131="chennai"),"South",IF(D8131="Kolkata","East",IF(OR(D8131="Mumbai",D8131="Pune",D8131="Ahmedabad"),"west","unknown"))))</f>
        <v>East</v>
      </c>
      <c r="X8131" s="6">
        <f t="shared" si="380"/>
        <v>15179.448000000002</v>
      </c>
    </row>
    <row r="8132" spans="1:24" x14ac:dyDescent="0.3">
      <c r="A8132" t="s">
        <v>9202</v>
      </c>
      <c r="B8132" t="str">
        <f ca="1">PROPER(TRIM(Table1[[#This Row],[Campaign Name]]))</f>
        <v>Mega Discount</v>
      </c>
      <c r="C8132" t="str">
        <f ca="1">PROPER(TRIM(Table1[[#This Row],[Campaign Type]]))</f>
        <v>Lead Gen</v>
      </c>
      <c r="D8132" t="str">
        <f ca="1">PROPER(TRIM(Table1[[#This Row],[Marketing Channel]]))</f>
        <v>Email</v>
      </c>
      <c r="E8132" t="s">
        <v>2761</v>
      </c>
      <c r="F8132" t="s">
        <v>985</v>
      </c>
      <c r="G8132" t="s">
        <v>41</v>
      </c>
      <c r="H8132" t="s">
        <v>11140</v>
      </c>
      <c r="I8132" t="s">
        <v>31</v>
      </c>
      <c r="J8132" t="s">
        <v>25</v>
      </c>
      <c r="K8132">
        <v>56244</v>
      </c>
      <c r="L8132">
        <v>3308</v>
      </c>
      <c r="M8132">
        <v>5.88</v>
      </c>
      <c r="N8132">
        <v>150</v>
      </c>
      <c r="O8132">
        <v>4.53</v>
      </c>
      <c r="P8132">
        <v>250</v>
      </c>
      <c r="Q8132">
        <v>46630.34</v>
      </c>
      <c r="R8132" s="6">
        <v>18552.135999999999</v>
      </c>
      <c r="S8132">
        <v>73</v>
      </c>
      <c r="T8132" t="str">
        <f ca="1">PROPER(TRIM(Table1[[#This Row],[Campaign Status]]))</f>
        <v>Active</v>
      </c>
      <c r="V8132" s="1">
        <f t="shared" si="381"/>
        <v>150</v>
      </c>
      <c r="W8132" t="str">
        <f t="shared" ca="1" si="382"/>
        <v>East</v>
      </c>
      <c r="X8132" s="6">
        <f t="shared" ref="X8132:X8195" si="383">R8131*1</f>
        <v>549.88492940610399</v>
      </c>
    </row>
    <row r="8133" spans="1:24" x14ac:dyDescent="0.3">
      <c r="A8133" t="s">
        <v>9203</v>
      </c>
      <c r="B8133" t="str">
        <f ca="1">PROPER(TRIM(Table1[[#This Row],[Campaign Name]]))</f>
        <v>Mega Discount</v>
      </c>
      <c r="C8133" t="str">
        <f ca="1">PROPER(TRIM(Table1[[#This Row],[Campaign Type]]))</f>
        <v>Lead Gen</v>
      </c>
      <c r="D8133" t="str">
        <f ca="1">PROPER(TRIM(Table1[[#This Row],[Marketing Channel]]))</f>
        <v>Google Ads</v>
      </c>
      <c r="E8133" t="s">
        <v>846</v>
      </c>
      <c r="F8133" t="s">
        <v>762</v>
      </c>
      <c r="G8133" t="s">
        <v>41</v>
      </c>
      <c r="H8133" t="s">
        <v>11140</v>
      </c>
      <c r="I8133" t="s">
        <v>68</v>
      </c>
      <c r="J8133" t="s">
        <v>32</v>
      </c>
      <c r="K8133">
        <v>73778</v>
      </c>
      <c r="L8133">
        <v>4866</v>
      </c>
      <c r="M8133">
        <v>6.6</v>
      </c>
      <c r="N8133">
        <v>463</v>
      </c>
      <c r="O8133">
        <v>9.52</v>
      </c>
      <c r="P8133">
        <v>250</v>
      </c>
      <c r="Q8133">
        <v>25977.919999999998</v>
      </c>
      <c r="R8133" s="6">
        <v>10291.168</v>
      </c>
      <c r="S8133">
        <v>177</v>
      </c>
      <c r="T8133" t="str">
        <f ca="1">PROPER(TRIM(Table1[[#This Row],[Campaign Status]]))</f>
        <v>Paused</v>
      </c>
      <c r="V8133" s="1">
        <f t="shared" si="381"/>
        <v>463</v>
      </c>
      <c r="W8133" t="str">
        <f t="shared" ca="1" si="382"/>
        <v>East</v>
      </c>
      <c r="X8133" s="6">
        <f t="shared" si="383"/>
        <v>18552.135999999999</v>
      </c>
    </row>
    <row r="8134" spans="1:24" x14ac:dyDescent="0.3">
      <c r="A8134" t="s">
        <v>9204</v>
      </c>
      <c r="B8134" t="str">
        <f ca="1">PROPER(TRIM(Table1[[#This Row],[Campaign Name]]))</f>
        <v>Festive Offer</v>
      </c>
      <c r="C8134" t="str">
        <f ca="1">PROPER(TRIM(Table1[[#This Row],[Campaign Type]]))</f>
        <v>Sales</v>
      </c>
      <c r="D8134" t="str">
        <f ca="1">PROPER(TRIM(Table1[[#This Row],[Marketing Channel]]))</f>
        <v>Linkedin</v>
      </c>
      <c r="E8134" t="s">
        <v>760</v>
      </c>
      <c r="F8134" t="s">
        <v>762</v>
      </c>
      <c r="G8134" t="s">
        <v>29</v>
      </c>
      <c r="H8134" t="s">
        <v>61</v>
      </c>
      <c r="I8134" t="s">
        <v>68</v>
      </c>
      <c r="J8134" t="s">
        <v>32</v>
      </c>
      <c r="K8134">
        <v>35513</v>
      </c>
      <c r="L8134">
        <v>4550</v>
      </c>
      <c r="M8134">
        <v>12.81</v>
      </c>
      <c r="N8134">
        <v>278</v>
      </c>
      <c r="O8134">
        <v>6.11</v>
      </c>
      <c r="P8134">
        <v>3830.4648972188602</v>
      </c>
      <c r="Q8134">
        <v>23245.63</v>
      </c>
      <c r="R8134" s="6">
        <v>506.86184637477504</v>
      </c>
      <c r="S8134">
        <v>22</v>
      </c>
      <c r="T8134" t="str">
        <f ca="1">PROPER(TRIM(Table1[[#This Row],[Campaign Status]]))</f>
        <v>Paused</v>
      </c>
      <c r="V8134" s="1">
        <f t="shared" si="381"/>
        <v>278</v>
      </c>
      <c r="W8134" t="str">
        <f t="shared" ca="1" si="382"/>
        <v>North</v>
      </c>
      <c r="X8134" s="6">
        <f t="shared" si="383"/>
        <v>10291.168</v>
      </c>
    </row>
    <row r="8135" spans="1:24" x14ac:dyDescent="0.3">
      <c r="A8135" t="s">
        <v>9205</v>
      </c>
      <c r="B8135" t="str">
        <f ca="1">PROPER(TRIM(Table1[[#This Row],[Campaign Name]]))</f>
        <v>New Launch</v>
      </c>
      <c r="C8135" t="str">
        <f ca="1">PROPER(TRIM(Table1[[#This Row],[Campaign Type]]))</f>
        <v>Lead Gen</v>
      </c>
      <c r="D8135" t="str">
        <f ca="1">PROPER(TRIM(Table1[[#This Row],[Marketing Channel]]))</f>
        <v>Instagram</v>
      </c>
      <c r="E8135" t="s">
        <v>270</v>
      </c>
      <c r="F8135" t="s">
        <v>376</v>
      </c>
      <c r="G8135" t="s">
        <v>29</v>
      </c>
      <c r="H8135" t="s">
        <v>61</v>
      </c>
      <c r="I8135" t="s">
        <v>62</v>
      </c>
      <c r="J8135" t="s">
        <v>32</v>
      </c>
      <c r="K8135">
        <v>10877</v>
      </c>
      <c r="L8135">
        <v>1277</v>
      </c>
      <c r="M8135">
        <v>11.74</v>
      </c>
      <c r="N8135">
        <v>48</v>
      </c>
      <c r="O8135">
        <v>3.76</v>
      </c>
      <c r="P8135">
        <v>847.58</v>
      </c>
      <c r="Q8135">
        <v>44101.68</v>
      </c>
      <c r="R8135" s="6">
        <v>5103.2468911489177</v>
      </c>
      <c r="S8135">
        <v>17</v>
      </c>
      <c r="T8135" t="str">
        <f ca="1">PROPER(TRIM(Table1[[#This Row],[Campaign Status]]))</f>
        <v>Paused</v>
      </c>
      <c r="V8135" s="1">
        <f t="shared" si="381"/>
        <v>48</v>
      </c>
      <c r="W8135" t="str">
        <f t="shared" ca="1" si="382"/>
        <v>North</v>
      </c>
      <c r="X8135" s="6">
        <f t="shared" si="383"/>
        <v>506.86184637477504</v>
      </c>
    </row>
    <row r="8136" spans="1:24" x14ac:dyDescent="0.3">
      <c r="A8136" t="s">
        <v>9206</v>
      </c>
      <c r="B8136" t="str">
        <f ca="1">PROPER(TRIM(Table1[[#This Row],[Campaign Name]]))</f>
        <v>Mega Discount</v>
      </c>
      <c r="C8136" t="str">
        <f ca="1">PROPER(TRIM(Table1[[#This Row],[Campaign Type]]))</f>
        <v>Sales</v>
      </c>
      <c r="D8136" t="str">
        <f ca="1">PROPER(TRIM(Table1[[#This Row],[Marketing Channel]]))</f>
        <v>Google Ads</v>
      </c>
      <c r="E8136" t="s">
        <v>1507</v>
      </c>
      <c r="F8136" t="s">
        <v>312</v>
      </c>
      <c r="G8136" t="s">
        <v>41</v>
      </c>
      <c r="H8136" t="s">
        <v>11140</v>
      </c>
      <c r="I8136" t="s">
        <v>62</v>
      </c>
      <c r="J8136" t="s">
        <v>25</v>
      </c>
      <c r="K8136">
        <v>132640</v>
      </c>
      <c r="L8136">
        <v>15076</v>
      </c>
      <c r="M8136">
        <v>11.37</v>
      </c>
      <c r="N8136">
        <v>591</v>
      </c>
      <c r="O8136">
        <v>3.92</v>
      </c>
      <c r="P8136">
        <v>10351.32</v>
      </c>
      <c r="Q8136">
        <v>28619.25</v>
      </c>
      <c r="R8136" s="6">
        <v>176.47923163422635</v>
      </c>
      <c r="S8136">
        <v>586</v>
      </c>
      <c r="T8136" t="str">
        <f ca="1">PROPER(TRIM(Table1[[#This Row],[Campaign Status]]))</f>
        <v>Paused</v>
      </c>
      <c r="V8136" s="1">
        <f t="shared" si="381"/>
        <v>591</v>
      </c>
      <c r="W8136" t="str">
        <f t="shared" ca="1" si="382"/>
        <v>East</v>
      </c>
      <c r="X8136" s="6">
        <f t="shared" si="383"/>
        <v>5103.2468911489177</v>
      </c>
    </row>
    <row r="8137" spans="1:24" x14ac:dyDescent="0.3">
      <c r="A8137" t="s">
        <v>9207</v>
      </c>
      <c r="B8137" t="str">
        <f ca="1">PROPER(TRIM(Table1[[#This Row],[Campaign Name]]))</f>
        <v>Flash Sale</v>
      </c>
      <c r="C8137" t="str">
        <f ca="1">PROPER(TRIM(Table1[[#This Row],[Campaign Type]]))</f>
        <v>Sales</v>
      </c>
      <c r="D8137" t="str">
        <f ca="1">PROPER(TRIM(Table1[[#This Row],[Marketing Channel]]))</f>
        <v>Google Ads</v>
      </c>
      <c r="E8137" t="s">
        <v>962</v>
      </c>
      <c r="F8137" t="s">
        <v>287</v>
      </c>
      <c r="G8137" t="s">
        <v>11141</v>
      </c>
      <c r="H8137" t="s">
        <v>23</v>
      </c>
      <c r="I8137" t="s">
        <v>24</v>
      </c>
      <c r="J8137" t="s">
        <v>32</v>
      </c>
      <c r="K8137">
        <v>76021</v>
      </c>
      <c r="L8137">
        <v>3293</v>
      </c>
      <c r="M8137">
        <v>4.33</v>
      </c>
      <c r="N8137">
        <v>708</v>
      </c>
      <c r="O8137">
        <v>21.5</v>
      </c>
      <c r="P8137">
        <v>6809.91</v>
      </c>
      <c r="Q8137">
        <v>15964.95</v>
      </c>
      <c r="R8137" s="6">
        <v>134.43701899144042</v>
      </c>
      <c r="S8137">
        <v>89</v>
      </c>
      <c r="T8137" t="str">
        <f ca="1">PROPER(TRIM(Table1[[#This Row],[Campaign Status]]))</f>
        <v>Paused</v>
      </c>
      <c r="V8137" s="1">
        <f t="shared" si="381"/>
        <v>708</v>
      </c>
      <c r="W8137" t="str">
        <f t="shared" ca="1" si="382"/>
        <v>west</v>
      </c>
      <c r="X8137" s="6">
        <f t="shared" si="383"/>
        <v>176.47923163422635</v>
      </c>
    </row>
    <row r="8138" spans="1:24" x14ac:dyDescent="0.3">
      <c r="A8138" t="s">
        <v>9208</v>
      </c>
      <c r="B8138" t="str">
        <f ca="1">PROPER(TRIM(Table1[[#This Row],[Campaign Name]]))</f>
        <v>Festive Offer</v>
      </c>
      <c r="C8138" t="str">
        <f ca="1">PROPER(TRIM(Table1[[#This Row],[Campaign Type]]))</f>
        <v>Retargeting</v>
      </c>
      <c r="D8138" t="str">
        <f ca="1">PROPER(TRIM(Table1[[#This Row],[Marketing Channel]]))</f>
        <v>Email</v>
      </c>
      <c r="E8138" t="s">
        <v>2790</v>
      </c>
      <c r="F8138" t="s">
        <v>92</v>
      </c>
      <c r="G8138" t="s">
        <v>29</v>
      </c>
      <c r="H8138" t="s">
        <v>61</v>
      </c>
      <c r="I8138" t="s">
        <v>24</v>
      </c>
      <c r="J8138" t="s">
        <v>32</v>
      </c>
      <c r="K8138">
        <v>178386</v>
      </c>
      <c r="L8138">
        <v>2388</v>
      </c>
      <c r="M8138">
        <v>1.34</v>
      </c>
      <c r="N8138">
        <v>721</v>
      </c>
      <c r="O8138">
        <v>30.19</v>
      </c>
      <c r="P8138">
        <v>250</v>
      </c>
      <c r="Q8138">
        <v>16360.83</v>
      </c>
      <c r="R8138" s="6">
        <v>6444.3320000000003</v>
      </c>
      <c r="S8138">
        <v>201</v>
      </c>
      <c r="T8138" t="str">
        <f ca="1">PROPER(TRIM(Table1[[#This Row],[Campaign Status]]))</f>
        <v>Completed</v>
      </c>
      <c r="V8138" s="1">
        <f t="shared" si="381"/>
        <v>721</v>
      </c>
      <c r="W8138" t="str">
        <f t="shared" ca="1" si="382"/>
        <v>North</v>
      </c>
      <c r="X8138" s="6">
        <f t="shared" si="383"/>
        <v>134.43701899144042</v>
      </c>
    </row>
    <row r="8139" spans="1:24" x14ac:dyDescent="0.3">
      <c r="A8139" t="s">
        <v>9209</v>
      </c>
      <c r="B8139" t="str">
        <f ca="1">PROPER(TRIM(Table1[[#This Row],[Campaign Name]]))</f>
        <v>Flash Sale</v>
      </c>
      <c r="C8139" t="str">
        <f ca="1">PROPER(TRIM(Table1[[#This Row],[Campaign Type]]))</f>
        <v>Awareness</v>
      </c>
      <c r="D8139" t="str">
        <f ca="1">PROPER(TRIM(Table1[[#This Row],[Marketing Channel]]))</f>
        <v>Youtube</v>
      </c>
      <c r="E8139" t="s">
        <v>1600</v>
      </c>
      <c r="F8139" t="s">
        <v>112</v>
      </c>
      <c r="G8139" t="s">
        <v>46</v>
      </c>
      <c r="H8139" t="s">
        <v>42</v>
      </c>
      <c r="I8139" t="s">
        <v>31</v>
      </c>
      <c r="J8139" t="s">
        <v>63</v>
      </c>
      <c r="K8139">
        <v>132459</v>
      </c>
      <c r="L8139">
        <v>8079</v>
      </c>
      <c r="M8139">
        <v>6.1</v>
      </c>
      <c r="N8139">
        <v>1508</v>
      </c>
      <c r="O8139">
        <v>18.670000000000002</v>
      </c>
      <c r="P8139">
        <v>3891.7088323699436</v>
      </c>
      <c r="Q8139">
        <v>16334.41</v>
      </c>
      <c r="R8139" s="6">
        <v>319.72333243781742</v>
      </c>
      <c r="S8139">
        <v>207</v>
      </c>
      <c r="T8139" t="str">
        <f ca="1">PROPER(TRIM(Table1[[#This Row],[Campaign Status]]))</f>
        <v>Paused</v>
      </c>
      <c r="V8139" s="1">
        <f t="shared" si="381"/>
        <v>1508</v>
      </c>
      <c r="W8139" t="str">
        <f t="shared" ca="1" si="382"/>
        <v>South</v>
      </c>
      <c r="X8139" s="6">
        <f t="shared" si="383"/>
        <v>6444.3320000000003</v>
      </c>
    </row>
    <row r="8140" spans="1:24" x14ac:dyDescent="0.3">
      <c r="A8140" t="s">
        <v>9210</v>
      </c>
      <c r="B8140" t="str">
        <f ca="1">PROPER(TRIM(Table1[[#This Row],[Campaign Name]]))</f>
        <v>Summer Sale</v>
      </c>
      <c r="C8140" t="str">
        <f ca="1">PROPER(TRIM(Table1[[#This Row],[Campaign Type]]))</f>
        <v>Lead Gen</v>
      </c>
      <c r="D8140" t="str">
        <f ca="1">PROPER(TRIM(Table1[[#This Row],[Marketing Channel]]))</f>
        <v>Google Ads</v>
      </c>
      <c r="E8140" t="s">
        <v>933</v>
      </c>
      <c r="F8140" t="s">
        <v>143</v>
      </c>
      <c r="G8140" t="s">
        <v>11141</v>
      </c>
      <c r="H8140" t="s">
        <v>23</v>
      </c>
      <c r="I8140" t="s">
        <v>24</v>
      </c>
      <c r="J8140" t="s">
        <v>32</v>
      </c>
      <c r="K8140">
        <v>42111</v>
      </c>
      <c r="L8140">
        <v>2559</v>
      </c>
      <c r="M8140">
        <v>6.08</v>
      </c>
      <c r="N8140">
        <v>113</v>
      </c>
      <c r="O8140">
        <v>4.42</v>
      </c>
      <c r="P8140">
        <v>2648.29</v>
      </c>
      <c r="Q8140">
        <v>1851.3</v>
      </c>
      <c r="R8140" s="6">
        <v>-30.094513818350709</v>
      </c>
      <c r="S8140">
        <v>83</v>
      </c>
      <c r="T8140" t="str">
        <f ca="1">PROPER(TRIM(Table1[[#This Row],[Campaign Status]]))</f>
        <v>Completed</v>
      </c>
      <c r="V8140" s="1">
        <f t="shared" si="381"/>
        <v>113</v>
      </c>
      <c r="W8140" t="str">
        <f t="shared" ca="1" si="382"/>
        <v>west</v>
      </c>
      <c r="X8140" s="6">
        <f t="shared" si="383"/>
        <v>319.72333243781742</v>
      </c>
    </row>
    <row r="8141" spans="1:24" x14ac:dyDescent="0.3">
      <c r="A8141" t="s">
        <v>9211</v>
      </c>
      <c r="B8141" t="str">
        <f ca="1">PROPER(TRIM(Table1[[#This Row],[Campaign Name]]))</f>
        <v>New Launch</v>
      </c>
      <c r="C8141" t="str">
        <f ca="1">PROPER(TRIM(Table1[[#This Row],[Campaign Type]]))</f>
        <v>Lead Gen</v>
      </c>
      <c r="D8141" t="str">
        <f ca="1">PROPER(TRIM(Table1[[#This Row],[Marketing Channel]]))</f>
        <v>Instagram</v>
      </c>
      <c r="E8141" t="s">
        <v>1496</v>
      </c>
      <c r="F8141" t="s">
        <v>186</v>
      </c>
      <c r="G8141" t="s">
        <v>29</v>
      </c>
      <c r="H8141" t="s">
        <v>67</v>
      </c>
      <c r="I8141" t="s">
        <v>24</v>
      </c>
      <c r="J8141" t="s">
        <v>32</v>
      </c>
      <c r="K8141">
        <v>129384</v>
      </c>
      <c r="L8141">
        <v>105</v>
      </c>
      <c r="M8141">
        <v>0.08</v>
      </c>
      <c r="N8141">
        <v>23</v>
      </c>
      <c r="O8141">
        <v>21.9</v>
      </c>
      <c r="P8141">
        <v>3746.94</v>
      </c>
      <c r="Q8141">
        <v>25850.080000000002</v>
      </c>
      <c r="R8141" s="6">
        <v>589.8984237804716</v>
      </c>
      <c r="S8141">
        <v>6</v>
      </c>
      <c r="T8141" t="str">
        <f ca="1">PROPER(TRIM(Table1[[#This Row],[Campaign Status]]))</f>
        <v>Paused</v>
      </c>
      <c r="V8141" s="1">
        <f t="shared" si="381"/>
        <v>23</v>
      </c>
      <c r="W8141" t="str">
        <f t="shared" ca="1" si="382"/>
        <v>North</v>
      </c>
      <c r="X8141" s="6">
        <f t="shared" si="383"/>
        <v>-30.094513818350709</v>
      </c>
    </row>
    <row r="8142" spans="1:24" x14ac:dyDescent="0.3">
      <c r="A8142" t="s">
        <v>9212</v>
      </c>
      <c r="B8142" t="str">
        <f ca="1">PROPER(TRIM(Table1[[#This Row],[Campaign Name]]))</f>
        <v>Festive Offer</v>
      </c>
      <c r="C8142" t="str">
        <f ca="1">PROPER(TRIM(Table1[[#This Row],[Campaign Type]]))</f>
        <v>Awareness</v>
      </c>
      <c r="D8142" t="str">
        <f ca="1">PROPER(TRIM(Table1[[#This Row],[Marketing Channel]]))</f>
        <v>Youtube</v>
      </c>
      <c r="E8142" t="s">
        <v>2430</v>
      </c>
      <c r="F8142" t="s">
        <v>839</v>
      </c>
      <c r="G8142" t="s">
        <v>11141</v>
      </c>
      <c r="H8142" t="s">
        <v>54</v>
      </c>
      <c r="I8142" t="s">
        <v>24</v>
      </c>
      <c r="J8142" t="s">
        <v>32</v>
      </c>
      <c r="K8142">
        <v>176454</v>
      </c>
      <c r="L8142">
        <v>25666</v>
      </c>
      <c r="M8142">
        <v>14.55</v>
      </c>
      <c r="N8142">
        <v>6214</v>
      </c>
      <c r="O8142">
        <v>24.21</v>
      </c>
      <c r="P8142">
        <v>8061.37</v>
      </c>
      <c r="Q8142">
        <v>30131.69</v>
      </c>
      <c r="R8142" s="6">
        <v>273.7787745755374</v>
      </c>
      <c r="S8142">
        <v>1328</v>
      </c>
      <c r="T8142" t="str">
        <f ca="1">PROPER(TRIM(Table1[[#This Row],[Campaign Status]]))</f>
        <v>Completed</v>
      </c>
      <c r="V8142" s="1">
        <f t="shared" si="381"/>
        <v>6214</v>
      </c>
      <c r="W8142" t="str">
        <f t="shared" ca="1" si="382"/>
        <v>west</v>
      </c>
      <c r="X8142" s="6">
        <f t="shared" si="383"/>
        <v>589.8984237804716</v>
      </c>
    </row>
    <row r="8143" spans="1:24" x14ac:dyDescent="0.3">
      <c r="A8143" t="s">
        <v>9213</v>
      </c>
      <c r="B8143" t="str">
        <f ca="1">PROPER(TRIM(Table1[[#This Row],[Campaign Name]]))</f>
        <v>Summer Sale</v>
      </c>
      <c r="C8143" t="str">
        <f ca="1">PROPER(TRIM(Table1[[#This Row],[Campaign Type]]))</f>
        <v>Retargeting</v>
      </c>
      <c r="D8143" t="str">
        <f ca="1">PROPER(TRIM(Table1[[#This Row],[Marketing Channel]]))</f>
        <v>Youtube</v>
      </c>
      <c r="E8143" t="s">
        <v>751</v>
      </c>
      <c r="F8143" t="s">
        <v>197</v>
      </c>
      <c r="G8143" t="s">
        <v>29</v>
      </c>
      <c r="H8143" t="s">
        <v>99</v>
      </c>
      <c r="I8143" t="s">
        <v>24</v>
      </c>
      <c r="J8143" t="s">
        <v>63</v>
      </c>
      <c r="K8143">
        <v>141505</v>
      </c>
      <c r="L8143">
        <v>5047</v>
      </c>
      <c r="M8143">
        <v>3.57</v>
      </c>
      <c r="N8143">
        <v>1244</v>
      </c>
      <c r="O8143">
        <v>24.65</v>
      </c>
      <c r="P8143">
        <v>8192.14</v>
      </c>
      <c r="Q8143">
        <v>19233.2</v>
      </c>
      <c r="R8143" s="6">
        <v>134.7762611478808</v>
      </c>
      <c r="S8143">
        <v>788</v>
      </c>
      <c r="T8143" t="str">
        <f ca="1">PROPER(TRIM(Table1[[#This Row],[Campaign Status]]))</f>
        <v>Paused</v>
      </c>
      <c r="V8143" s="1">
        <f t="shared" si="381"/>
        <v>1244</v>
      </c>
      <c r="W8143" t="str">
        <f t="shared" ca="1" si="382"/>
        <v>North</v>
      </c>
      <c r="X8143" s="6">
        <f t="shared" si="383"/>
        <v>273.7787745755374</v>
      </c>
    </row>
    <row r="8144" spans="1:24" x14ac:dyDescent="0.3">
      <c r="A8144" t="s">
        <v>9214</v>
      </c>
      <c r="B8144" t="str">
        <f ca="1">PROPER(TRIM(Table1[[#This Row],[Campaign Name]]))</f>
        <v>Festive Offer</v>
      </c>
      <c r="C8144" t="str">
        <f ca="1">PROPER(TRIM(Table1[[#This Row],[Campaign Type]]))</f>
        <v>Retargeting</v>
      </c>
      <c r="D8144" t="str">
        <f ca="1">PROPER(TRIM(Table1[[#This Row],[Marketing Channel]]))</f>
        <v>Email</v>
      </c>
      <c r="E8144" t="s">
        <v>2169</v>
      </c>
      <c r="F8144" t="s">
        <v>400</v>
      </c>
      <c r="G8144" t="s">
        <v>11141</v>
      </c>
      <c r="H8144" t="s">
        <v>36</v>
      </c>
      <c r="I8144" t="s">
        <v>24</v>
      </c>
      <c r="J8144" t="s">
        <v>63</v>
      </c>
      <c r="K8144">
        <v>194436</v>
      </c>
      <c r="L8144">
        <v>16753</v>
      </c>
      <c r="M8144">
        <v>8.6199999999999992</v>
      </c>
      <c r="N8144">
        <v>4397</v>
      </c>
      <c r="O8144">
        <v>26.25</v>
      </c>
      <c r="P8144">
        <v>250</v>
      </c>
      <c r="Q8144">
        <v>14993.87</v>
      </c>
      <c r="R8144" s="6">
        <v>5897.5480000000007</v>
      </c>
      <c r="S8144">
        <v>1309</v>
      </c>
      <c r="T8144" t="str">
        <f ca="1">PROPER(TRIM(Table1[[#This Row],[Campaign Status]]))</f>
        <v>Active</v>
      </c>
      <c r="V8144" s="1">
        <f t="shared" si="381"/>
        <v>4397</v>
      </c>
      <c r="W8144" t="str">
        <f t="shared" ca="1" si="382"/>
        <v>west</v>
      </c>
      <c r="X8144" s="6">
        <f t="shared" si="383"/>
        <v>134.7762611478808</v>
      </c>
    </row>
    <row r="8145" spans="1:24" x14ac:dyDescent="0.3">
      <c r="A8145" t="s">
        <v>9215</v>
      </c>
      <c r="B8145" t="str">
        <f ca="1">PROPER(TRIM(Table1[[#This Row],[Campaign Name]]))</f>
        <v>Summer Sale</v>
      </c>
      <c r="C8145" t="str">
        <f ca="1">PROPER(TRIM(Table1[[#This Row],[Campaign Type]]))</f>
        <v>Awareness</v>
      </c>
      <c r="D8145" t="str">
        <f ca="1">PROPER(TRIM(Table1[[#This Row],[Marketing Channel]]))</f>
        <v>Meta Ads</v>
      </c>
      <c r="E8145" t="s">
        <v>670</v>
      </c>
      <c r="F8145" t="s">
        <v>241</v>
      </c>
      <c r="G8145" t="s">
        <v>11141</v>
      </c>
      <c r="H8145" t="s">
        <v>23</v>
      </c>
      <c r="I8145" t="s">
        <v>68</v>
      </c>
      <c r="J8145" t="s">
        <v>63</v>
      </c>
      <c r="K8145">
        <v>137546</v>
      </c>
      <c r="L8145">
        <v>15451</v>
      </c>
      <c r="M8145">
        <v>11.23</v>
      </c>
      <c r="N8145">
        <v>4291</v>
      </c>
      <c r="O8145">
        <v>27.77</v>
      </c>
      <c r="P8145">
        <v>7369.5</v>
      </c>
      <c r="Q8145">
        <v>23511.03</v>
      </c>
      <c r="R8145" s="6">
        <v>219.03154895176061</v>
      </c>
      <c r="S8145">
        <v>529</v>
      </c>
      <c r="T8145" t="str">
        <f ca="1">PROPER(TRIM(Table1[[#This Row],[Campaign Status]]))</f>
        <v>Active</v>
      </c>
      <c r="V8145" s="1">
        <f t="shared" si="381"/>
        <v>4291</v>
      </c>
      <c r="W8145" t="str">
        <f t="shared" ca="1" si="382"/>
        <v>west</v>
      </c>
      <c r="X8145" s="6">
        <f t="shared" si="383"/>
        <v>5897.5480000000007</v>
      </c>
    </row>
    <row r="8146" spans="1:24" x14ac:dyDescent="0.3">
      <c r="A8146" t="s">
        <v>9216</v>
      </c>
      <c r="B8146" t="str">
        <f ca="1">PROPER(TRIM(Table1[[#This Row],[Campaign Name]]))</f>
        <v>Flash Sale</v>
      </c>
      <c r="C8146" t="str">
        <f ca="1">PROPER(TRIM(Table1[[#This Row],[Campaign Type]]))</f>
        <v>Awareness</v>
      </c>
      <c r="D8146" t="str">
        <f ca="1">PROPER(TRIM(Table1[[#This Row],[Marketing Channel]]))</f>
        <v>Meta Ads</v>
      </c>
      <c r="E8146" t="s">
        <v>2124</v>
      </c>
      <c r="F8146" t="s">
        <v>428</v>
      </c>
      <c r="G8146" t="s">
        <v>29</v>
      </c>
      <c r="H8146" t="s">
        <v>61</v>
      </c>
      <c r="I8146" t="s">
        <v>24</v>
      </c>
      <c r="J8146" t="s">
        <v>25</v>
      </c>
      <c r="K8146">
        <v>71514</v>
      </c>
      <c r="L8146">
        <v>1478</v>
      </c>
      <c r="M8146">
        <v>2.0699999999999998</v>
      </c>
      <c r="N8146">
        <v>360</v>
      </c>
      <c r="O8146">
        <v>24.36</v>
      </c>
      <c r="P8146">
        <v>1970.26</v>
      </c>
      <c r="Q8146">
        <v>15618.11</v>
      </c>
      <c r="R8146" s="6">
        <v>692.69284256900107</v>
      </c>
      <c r="S8146">
        <v>38</v>
      </c>
      <c r="T8146" t="str">
        <f ca="1">PROPER(TRIM(Table1[[#This Row],[Campaign Status]]))</f>
        <v>Paused</v>
      </c>
      <c r="V8146" s="1">
        <f t="shared" si="381"/>
        <v>360</v>
      </c>
      <c r="W8146" t="str">
        <f t="shared" ca="1" si="382"/>
        <v>North</v>
      </c>
      <c r="X8146" s="6">
        <f t="shared" si="383"/>
        <v>219.03154895176061</v>
      </c>
    </row>
    <row r="8147" spans="1:24" x14ac:dyDescent="0.3">
      <c r="A8147" t="s">
        <v>9217</v>
      </c>
      <c r="B8147" t="str">
        <f ca="1">PROPER(TRIM(Table1[[#This Row],[Campaign Name]]))</f>
        <v>Summer Sale</v>
      </c>
      <c r="C8147" t="str">
        <f ca="1">PROPER(TRIM(Table1[[#This Row],[Campaign Type]]))</f>
        <v>Awareness</v>
      </c>
      <c r="D8147" t="str">
        <f ca="1">PROPER(TRIM(Table1[[#This Row],[Marketing Channel]]))</f>
        <v>Linkedin</v>
      </c>
      <c r="E8147" t="s">
        <v>2724</v>
      </c>
      <c r="F8147" t="s">
        <v>522</v>
      </c>
      <c r="G8147" t="s">
        <v>11141</v>
      </c>
      <c r="H8147" t="s">
        <v>23</v>
      </c>
      <c r="I8147" t="s">
        <v>31</v>
      </c>
      <c r="J8147" t="s">
        <v>32</v>
      </c>
      <c r="K8147">
        <v>141112</v>
      </c>
      <c r="L8147">
        <v>10254</v>
      </c>
      <c r="M8147">
        <v>7.27</v>
      </c>
      <c r="N8147">
        <v>658</v>
      </c>
      <c r="O8147">
        <v>6.42</v>
      </c>
      <c r="P8147">
        <v>250</v>
      </c>
      <c r="Q8147">
        <v>40153.089999999997</v>
      </c>
      <c r="R8147" s="6">
        <v>15961.235999999999</v>
      </c>
      <c r="S8147">
        <v>324</v>
      </c>
      <c r="T8147" t="str">
        <f ca="1">PROPER(TRIM(Table1[[#This Row],[Campaign Status]]))</f>
        <v>Paused</v>
      </c>
      <c r="V8147" s="1">
        <f t="shared" si="381"/>
        <v>658</v>
      </c>
      <c r="W8147" t="str">
        <f t="shared" ca="1" si="382"/>
        <v>west</v>
      </c>
      <c r="X8147" s="6">
        <f t="shared" si="383"/>
        <v>692.69284256900107</v>
      </c>
    </row>
    <row r="8148" spans="1:24" x14ac:dyDescent="0.3">
      <c r="A8148" t="s">
        <v>9218</v>
      </c>
      <c r="B8148" t="str">
        <f ca="1">PROPER(TRIM(Table1[[#This Row],[Campaign Name]]))</f>
        <v>Summer Sale</v>
      </c>
      <c r="C8148" t="str">
        <f ca="1">PROPER(TRIM(Table1[[#This Row],[Campaign Type]]))</f>
        <v>Sales</v>
      </c>
      <c r="D8148" t="str">
        <f ca="1">PROPER(TRIM(Table1[[#This Row],[Marketing Channel]]))</f>
        <v>Google Ads</v>
      </c>
      <c r="E8148" t="s">
        <v>524</v>
      </c>
      <c r="F8148" t="s">
        <v>220</v>
      </c>
      <c r="G8148" t="s">
        <v>11141</v>
      </c>
      <c r="H8148" t="s">
        <v>54</v>
      </c>
      <c r="I8148" t="s">
        <v>62</v>
      </c>
      <c r="J8148" t="s">
        <v>63</v>
      </c>
      <c r="K8148">
        <v>110865</v>
      </c>
      <c r="L8148">
        <v>11716</v>
      </c>
      <c r="M8148">
        <v>10.57</v>
      </c>
      <c r="N8148">
        <v>2505</v>
      </c>
      <c r="O8148">
        <v>21.38</v>
      </c>
      <c r="P8148">
        <v>250</v>
      </c>
      <c r="Q8148">
        <v>7938.15</v>
      </c>
      <c r="R8148" s="6">
        <v>3075.2599999999998</v>
      </c>
      <c r="S8148">
        <v>577</v>
      </c>
      <c r="T8148" t="str">
        <f ca="1">PROPER(TRIM(Table1[[#This Row],[Campaign Status]]))</f>
        <v>Completed</v>
      </c>
      <c r="V8148" s="1">
        <f t="shared" si="381"/>
        <v>2505</v>
      </c>
      <c r="W8148" t="str">
        <f t="shared" ca="1" si="382"/>
        <v>west</v>
      </c>
      <c r="X8148" s="6">
        <f t="shared" si="383"/>
        <v>15961.235999999999</v>
      </c>
    </row>
    <row r="8149" spans="1:24" x14ac:dyDescent="0.3">
      <c r="A8149" t="s">
        <v>9219</v>
      </c>
      <c r="B8149" t="str">
        <f ca="1">PROPER(TRIM(Table1[[#This Row],[Campaign Name]]))</f>
        <v>Mega Discount</v>
      </c>
      <c r="C8149" t="str">
        <f ca="1">PROPER(TRIM(Table1[[#This Row],[Campaign Type]]))</f>
        <v>Retargeting</v>
      </c>
      <c r="D8149" t="str">
        <f ca="1">PROPER(TRIM(Table1[[#This Row],[Marketing Channel]]))</f>
        <v>Meta Ads</v>
      </c>
      <c r="E8149" t="s">
        <v>341</v>
      </c>
      <c r="F8149" t="s">
        <v>321</v>
      </c>
      <c r="G8149" t="s">
        <v>29</v>
      </c>
      <c r="H8149" t="s">
        <v>61</v>
      </c>
      <c r="I8149" t="s">
        <v>62</v>
      </c>
      <c r="J8149" t="s">
        <v>63</v>
      </c>
      <c r="K8149">
        <v>75573</v>
      </c>
      <c r="L8149">
        <v>6219</v>
      </c>
      <c r="M8149">
        <v>8.23</v>
      </c>
      <c r="N8149">
        <v>62</v>
      </c>
      <c r="O8149">
        <v>1</v>
      </c>
      <c r="P8149">
        <v>250</v>
      </c>
      <c r="Q8149">
        <v>11876.41</v>
      </c>
      <c r="R8149" s="6">
        <v>4650.5640000000003</v>
      </c>
      <c r="S8149">
        <v>0</v>
      </c>
      <c r="T8149" t="str">
        <f ca="1">PROPER(TRIM(Table1[[#This Row],[Campaign Status]]))</f>
        <v>Active</v>
      </c>
      <c r="V8149" s="1">
        <f t="shared" si="381"/>
        <v>62</v>
      </c>
      <c r="W8149" t="str">
        <f t="shared" ca="1" si="382"/>
        <v>North</v>
      </c>
      <c r="X8149" s="6">
        <f t="shared" si="383"/>
        <v>3075.2599999999998</v>
      </c>
    </row>
    <row r="8150" spans="1:24" x14ac:dyDescent="0.3">
      <c r="A8150" t="s">
        <v>9220</v>
      </c>
      <c r="B8150" t="str">
        <f ca="1">PROPER(TRIM(Table1[[#This Row],[Campaign Name]]))</f>
        <v>Flash Sale</v>
      </c>
      <c r="C8150" t="str">
        <f ca="1">PROPER(TRIM(Table1[[#This Row],[Campaign Type]]))</f>
        <v>Awareness</v>
      </c>
      <c r="D8150" t="str">
        <f ca="1">PROPER(TRIM(Table1[[#This Row],[Marketing Channel]]))</f>
        <v>Linkedin</v>
      </c>
      <c r="E8150" t="s">
        <v>1259</v>
      </c>
      <c r="F8150" t="s">
        <v>371</v>
      </c>
      <c r="G8150" t="s">
        <v>41</v>
      </c>
      <c r="H8150" t="s">
        <v>11140</v>
      </c>
      <c r="I8150" t="s">
        <v>62</v>
      </c>
      <c r="J8150" t="s">
        <v>25</v>
      </c>
      <c r="K8150">
        <v>11336</v>
      </c>
      <c r="L8150">
        <v>505</v>
      </c>
      <c r="M8150">
        <v>4.45</v>
      </c>
      <c r="N8150">
        <v>14</v>
      </c>
      <c r="O8150">
        <v>2.77</v>
      </c>
      <c r="P8150">
        <v>250</v>
      </c>
      <c r="Q8150">
        <v>27764.6</v>
      </c>
      <c r="R8150" s="6">
        <v>11005.839999999998</v>
      </c>
      <c r="S8150">
        <v>6</v>
      </c>
      <c r="T8150" t="str">
        <f ca="1">PROPER(TRIM(Table1[[#This Row],[Campaign Status]]))</f>
        <v>Completed</v>
      </c>
      <c r="V8150" s="1">
        <f t="shared" si="381"/>
        <v>14</v>
      </c>
      <c r="W8150" t="str">
        <f t="shared" ca="1" si="382"/>
        <v>East</v>
      </c>
      <c r="X8150" s="6">
        <f t="shared" si="383"/>
        <v>4650.5640000000003</v>
      </c>
    </row>
    <row r="8151" spans="1:24" x14ac:dyDescent="0.3">
      <c r="A8151" t="s">
        <v>9221</v>
      </c>
      <c r="B8151" t="str">
        <f ca="1">PROPER(TRIM(Table1[[#This Row],[Campaign Name]]))</f>
        <v>Mega Discount</v>
      </c>
      <c r="C8151" t="str">
        <f ca="1">PROPER(TRIM(Table1[[#This Row],[Campaign Type]]))</f>
        <v>Sales</v>
      </c>
      <c r="D8151" t="str">
        <f ca="1">PROPER(TRIM(Table1[[#This Row],[Marketing Channel]]))</f>
        <v>Email</v>
      </c>
      <c r="E8151" t="s">
        <v>1882</v>
      </c>
      <c r="F8151" t="s">
        <v>821</v>
      </c>
      <c r="G8151" t="s">
        <v>29</v>
      </c>
      <c r="H8151" t="s">
        <v>61</v>
      </c>
      <c r="I8151" t="s">
        <v>31</v>
      </c>
      <c r="J8151" t="s">
        <v>25</v>
      </c>
      <c r="K8151">
        <v>182714</v>
      </c>
      <c r="L8151">
        <v>5315</v>
      </c>
      <c r="M8151">
        <v>2.91</v>
      </c>
      <c r="N8151">
        <v>738</v>
      </c>
      <c r="O8151">
        <v>13.89</v>
      </c>
      <c r="P8151">
        <v>250</v>
      </c>
      <c r="Q8151">
        <v>3085.36</v>
      </c>
      <c r="R8151" s="6">
        <v>1134.144</v>
      </c>
      <c r="S8151">
        <v>9</v>
      </c>
      <c r="T8151" t="str">
        <f ca="1">PROPER(TRIM(Table1[[#This Row],[Campaign Status]]))</f>
        <v>Paused</v>
      </c>
      <c r="V8151" s="1">
        <f t="shared" si="381"/>
        <v>738</v>
      </c>
      <c r="W8151" t="str">
        <f t="shared" ca="1" si="382"/>
        <v>North</v>
      </c>
      <c r="X8151" s="6">
        <f t="shared" si="383"/>
        <v>11005.839999999998</v>
      </c>
    </row>
    <row r="8152" spans="1:24" x14ac:dyDescent="0.3">
      <c r="A8152" t="s">
        <v>9222</v>
      </c>
      <c r="B8152" t="str">
        <f ca="1">PROPER(TRIM(Table1[[#This Row],[Campaign Name]]))</f>
        <v>Mega Discount</v>
      </c>
      <c r="C8152" t="str">
        <f ca="1">PROPER(TRIM(Table1[[#This Row],[Campaign Type]]))</f>
        <v>Retargeting</v>
      </c>
      <c r="D8152" t="str">
        <f ca="1">PROPER(TRIM(Table1[[#This Row],[Marketing Channel]]))</f>
        <v>Meta Ads</v>
      </c>
      <c r="E8152" t="s">
        <v>701</v>
      </c>
      <c r="F8152" t="s">
        <v>762</v>
      </c>
      <c r="G8152" t="s">
        <v>46</v>
      </c>
      <c r="H8152" t="s">
        <v>30</v>
      </c>
      <c r="I8152" t="s">
        <v>62</v>
      </c>
      <c r="J8152" t="s">
        <v>63</v>
      </c>
      <c r="K8152">
        <v>51472</v>
      </c>
      <c r="L8152">
        <v>1960</v>
      </c>
      <c r="M8152">
        <v>3.81</v>
      </c>
      <c r="N8152">
        <v>270</v>
      </c>
      <c r="O8152">
        <v>13.78</v>
      </c>
      <c r="P8152">
        <v>250</v>
      </c>
      <c r="Q8152">
        <v>1120.79</v>
      </c>
      <c r="R8152" s="6">
        <v>348.31599999999997</v>
      </c>
      <c r="S8152">
        <v>233</v>
      </c>
      <c r="T8152" t="str">
        <f ca="1">PROPER(TRIM(Table1[[#This Row],[Campaign Status]]))</f>
        <v>Paused</v>
      </c>
      <c r="V8152" s="1">
        <f t="shared" si="381"/>
        <v>270</v>
      </c>
      <c r="W8152" t="str">
        <f t="shared" ca="1" si="382"/>
        <v>South</v>
      </c>
      <c r="X8152" s="6">
        <f t="shared" si="383"/>
        <v>1134.144</v>
      </c>
    </row>
    <row r="8153" spans="1:24" x14ac:dyDescent="0.3">
      <c r="A8153" t="s">
        <v>9223</v>
      </c>
      <c r="B8153" t="str">
        <f ca="1">PROPER(TRIM(Table1[[#This Row],[Campaign Name]]))</f>
        <v>Summer Sale</v>
      </c>
      <c r="C8153" t="str">
        <f ca="1">PROPER(TRIM(Table1[[#This Row],[Campaign Type]]))</f>
        <v>Retargeting</v>
      </c>
      <c r="D8153" t="str">
        <f ca="1">PROPER(TRIM(Table1[[#This Row],[Marketing Channel]]))</f>
        <v>Linkedin</v>
      </c>
      <c r="E8153" t="s">
        <v>433</v>
      </c>
      <c r="F8153" t="s">
        <v>306</v>
      </c>
      <c r="G8153" t="s">
        <v>46</v>
      </c>
      <c r="H8153" t="s">
        <v>30</v>
      </c>
      <c r="I8153" t="s">
        <v>31</v>
      </c>
      <c r="J8153" t="s">
        <v>32</v>
      </c>
      <c r="K8153">
        <v>8169</v>
      </c>
      <c r="L8153">
        <v>293</v>
      </c>
      <c r="M8153">
        <v>3.59</v>
      </c>
      <c r="N8153">
        <v>63</v>
      </c>
      <c r="O8153">
        <v>21.5</v>
      </c>
      <c r="P8153">
        <v>250</v>
      </c>
      <c r="Q8153">
        <v>49398.7</v>
      </c>
      <c r="R8153" s="6">
        <v>19659.48</v>
      </c>
      <c r="S8153">
        <v>49</v>
      </c>
      <c r="T8153" t="str">
        <f ca="1">PROPER(TRIM(Table1[[#This Row],[Campaign Status]]))</f>
        <v>Active</v>
      </c>
      <c r="V8153" s="1">
        <f t="shared" si="381"/>
        <v>63</v>
      </c>
      <c r="W8153" t="str">
        <f t="shared" ca="1" si="382"/>
        <v>South</v>
      </c>
      <c r="X8153" s="6">
        <f t="shared" si="383"/>
        <v>348.31599999999997</v>
      </c>
    </row>
    <row r="8154" spans="1:24" x14ac:dyDescent="0.3">
      <c r="A8154" t="s">
        <v>9224</v>
      </c>
      <c r="B8154" t="str">
        <f ca="1">PROPER(TRIM(Table1[[#This Row],[Campaign Name]]))</f>
        <v>Flash Sale</v>
      </c>
      <c r="C8154" t="str">
        <f ca="1">PROPER(TRIM(Table1[[#This Row],[Campaign Type]]))</f>
        <v>Awareness</v>
      </c>
      <c r="D8154" t="str">
        <f ca="1">PROPER(TRIM(Table1[[#This Row],[Marketing Channel]]))</f>
        <v>Google Ads</v>
      </c>
      <c r="E8154" t="s">
        <v>3401</v>
      </c>
      <c r="F8154" t="s">
        <v>376</v>
      </c>
      <c r="G8154" t="s">
        <v>46</v>
      </c>
      <c r="H8154" t="s">
        <v>30</v>
      </c>
      <c r="I8154" t="s">
        <v>24</v>
      </c>
      <c r="J8154" t="s">
        <v>32</v>
      </c>
      <c r="K8154">
        <v>41379</v>
      </c>
      <c r="L8154">
        <v>3384</v>
      </c>
      <c r="M8154">
        <v>8.18</v>
      </c>
      <c r="N8154">
        <v>37</v>
      </c>
      <c r="O8154">
        <v>1.0900000000000001</v>
      </c>
      <c r="P8154">
        <v>3988.1535696969677</v>
      </c>
      <c r="Q8154">
        <v>26667.200000000001</v>
      </c>
      <c r="R8154" s="6">
        <v>568.66030943804037</v>
      </c>
      <c r="S8154">
        <v>4</v>
      </c>
      <c r="T8154" t="str">
        <f ca="1">PROPER(TRIM(Table1[[#This Row],[Campaign Status]]))</f>
        <v>Paused</v>
      </c>
      <c r="V8154" s="1">
        <f t="shared" si="381"/>
        <v>37</v>
      </c>
      <c r="W8154" t="str">
        <f t="shared" ca="1" si="382"/>
        <v>South</v>
      </c>
      <c r="X8154" s="6">
        <f t="shared" si="383"/>
        <v>19659.48</v>
      </c>
    </row>
    <row r="8155" spans="1:24" x14ac:dyDescent="0.3">
      <c r="A8155" t="s">
        <v>9225</v>
      </c>
      <c r="B8155" t="str">
        <f ca="1">PROPER(TRIM(Table1[[#This Row],[Campaign Name]]))</f>
        <v>Flash Sale</v>
      </c>
      <c r="C8155" t="str">
        <f ca="1">PROPER(TRIM(Table1[[#This Row],[Campaign Type]]))</f>
        <v>Sales</v>
      </c>
      <c r="D8155" t="str">
        <f ca="1">PROPER(TRIM(Table1[[#This Row],[Marketing Channel]]))</f>
        <v>Instagram</v>
      </c>
      <c r="E8155" t="s">
        <v>1293</v>
      </c>
      <c r="F8155" t="s">
        <v>167</v>
      </c>
      <c r="G8155" t="s">
        <v>29</v>
      </c>
      <c r="H8155" t="s">
        <v>99</v>
      </c>
      <c r="I8155" t="s">
        <v>62</v>
      </c>
      <c r="J8155" t="s">
        <v>63</v>
      </c>
      <c r="K8155">
        <v>112484</v>
      </c>
      <c r="L8155">
        <v>13753</v>
      </c>
      <c r="M8155">
        <v>12.23</v>
      </c>
      <c r="N8155">
        <v>4116</v>
      </c>
      <c r="O8155">
        <v>29.93</v>
      </c>
      <c r="P8155">
        <v>250</v>
      </c>
      <c r="Q8155">
        <v>20210.71</v>
      </c>
      <c r="R8155" s="6">
        <v>7984.2839999999997</v>
      </c>
      <c r="S8155">
        <v>1512</v>
      </c>
      <c r="T8155" t="str">
        <f ca="1">PROPER(TRIM(Table1[[#This Row],[Campaign Status]]))</f>
        <v>Completed</v>
      </c>
      <c r="V8155" s="1">
        <f t="shared" si="381"/>
        <v>4116</v>
      </c>
      <c r="W8155" t="str">
        <f t="shared" ca="1" si="382"/>
        <v>North</v>
      </c>
      <c r="X8155" s="6">
        <f t="shared" si="383"/>
        <v>568.66030943804037</v>
      </c>
    </row>
    <row r="8156" spans="1:24" x14ac:dyDescent="0.3">
      <c r="A8156" t="s">
        <v>9226</v>
      </c>
      <c r="B8156" t="str">
        <f ca="1">PROPER(TRIM(Table1[[#This Row],[Campaign Name]]))</f>
        <v>Flash Sale</v>
      </c>
      <c r="C8156" t="str">
        <f ca="1">PROPER(TRIM(Table1[[#This Row],[Campaign Type]]))</f>
        <v>Awareness</v>
      </c>
      <c r="D8156" t="str">
        <f ca="1">PROPER(TRIM(Table1[[#This Row],[Marketing Channel]]))</f>
        <v>Linkedin</v>
      </c>
      <c r="E8156" t="s">
        <v>134</v>
      </c>
      <c r="F8156" t="s">
        <v>92</v>
      </c>
      <c r="G8156" t="s">
        <v>29</v>
      </c>
      <c r="H8156" t="s">
        <v>99</v>
      </c>
      <c r="I8156" t="s">
        <v>31</v>
      </c>
      <c r="J8156" t="s">
        <v>63</v>
      </c>
      <c r="K8156">
        <v>37797</v>
      </c>
      <c r="L8156">
        <v>3853</v>
      </c>
      <c r="M8156">
        <v>10.19</v>
      </c>
      <c r="N8156">
        <v>12</v>
      </c>
      <c r="O8156">
        <v>0.31</v>
      </c>
      <c r="P8156">
        <v>250</v>
      </c>
      <c r="Q8156">
        <v>10868.42</v>
      </c>
      <c r="R8156" s="6">
        <v>4247.3680000000004</v>
      </c>
      <c r="S8156">
        <v>7</v>
      </c>
      <c r="T8156" t="str">
        <f ca="1">PROPER(TRIM(Table1[[#This Row],[Campaign Status]]))</f>
        <v>Paused</v>
      </c>
      <c r="V8156" s="1">
        <f t="shared" si="381"/>
        <v>12</v>
      </c>
      <c r="W8156" t="str">
        <f t="shared" ca="1" si="382"/>
        <v>North</v>
      </c>
      <c r="X8156" s="6">
        <f t="shared" si="383"/>
        <v>7984.2839999999997</v>
      </c>
    </row>
    <row r="8157" spans="1:24" hidden="1" x14ac:dyDescent="0.3">
      <c r="A8157" t="s">
        <v>3351</v>
      </c>
      <c r="B8157" t="str">
        <f ca="1">PROPER(TRIM(Table1[[#This Row],[Campaign Name]]))</f>
        <v>Summer Sale</v>
      </c>
      <c r="C8157" t="str">
        <f ca="1">PROPER(TRIM(Table1[[#This Row],[Campaign Type]]))</f>
        <v>Sales</v>
      </c>
      <c r="D8157" t="str">
        <f ca="1">PROPER(TRIM(Table1[[#This Row],[Marketing Channel]]))</f>
        <v>Email</v>
      </c>
      <c r="E8157" t="s">
        <v>1153</v>
      </c>
      <c r="F8157" t="s">
        <v>587</v>
      </c>
      <c r="G8157" t="s">
        <v>11141</v>
      </c>
      <c r="H8157" t="s">
        <v>36</v>
      </c>
      <c r="I8157" t="s">
        <v>24</v>
      </c>
      <c r="J8157" t="s">
        <v>32</v>
      </c>
      <c r="K8157">
        <v>64315</v>
      </c>
      <c r="L8157">
        <v>209</v>
      </c>
      <c r="M8157">
        <v>0.32</v>
      </c>
      <c r="N8157">
        <v>61</v>
      </c>
      <c r="O8157">
        <v>29.19</v>
      </c>
      <c r="P8157">
        <v>250</v>
      </c>
      <c r="R8157" s="6" t="e">
        <v>#VALUE!</v>
      </c>
      <c r="S8157">
        <v>43</v>
      </c>
      <c r="T8157" t="str">
        <f ca="1">PROPER(TRIM(Table1[[#This Row],[Campaign Status]]))</f>
        <v>Paused</v>
      </c>
      <c r="V8157" s="1">
        <f t="shared" si="381"/>
        <v>61</v>
      </c>
      <c r="W8157" t="str">
        <f t="shared" ca="1" si="382"/>
        <v>west</v>
      </c>
      <c r="X8157" s="6">
        <f t="shared" si="383"/>
        <v>4247.3680000000004</v>
      </c>
    </row>
    <row r="8158" spans="1:24" x14ac:dyDescent="0.3">
      <c r="A8158" t="s">
        <v>9227</v>
      </c>
      <c r="B8158" t="str">
        <f ca="1">PROPER(TRIM(Table1[[#This Row],[Campaign Name]]))</f>
        <v>Summer Sale</v>
      </c>
      <c r="C8158" t="str">
        <f ca="1">PROPER(TRIM(Table1[[#This Row],[Campaign Type]]))</f>
        <v>Lead Gen</v>
      </c>
      <c r="D8158" t="str">
        <f ca="1">PROPER(TRIM(Table1[[#This Row],[Marketing Channel]]))</f>
        <v>Youtube</v>
      </c>
      <c r="E8158" t="s">
        <v>1095</v>
      </c>
      <c r="F8158" t="s">
        <v>1073</v>
      </c>
      <c r="G8158" t="s">
        <v>29</v>
      </c>
      <c r="H8158" t="s">
        <v>67</v>
      </c>
      <c r="I8158" t="s">
        <v>31</v>
      </c>
      <c r="J8158" t="s">
        <v>32</v>
      </c>
      <c r="K8158">
        <v>144420</v>
      </c>
      <c r="L8158">
        <v>6022</v>
      </c>
      <c r="M8158">
        <v>4.17</v>
      </c>
      <c r="N8158">
        <v>1676</v>
      </c>
      <c r="O8158">
        <v>27.83</v>
      </c>
      <c r="P8158">
        <v>3891.7088323699436</v>
      </c>
      <c r="Q8158">
        <v>48671.81</v>
      </c>
      <c r="R8158" s="6">
        <v>1150.6539439735066</v>
      </c>
      <c r="S8158">
        <v>428</v>
      </c>
      <c r="T8158" t="str">
        <f ca="1">PROPER(TRIM(Table1[[#This Row],[Campaign Status]]))</f>
        <v>Active</v>
      </c>
      <c r="V8158" s="1">
        <f t="shared" si="381"/>
        <v>1676</v>
      </c>
      <c r="W8158" t="str">
        <f t="shared" ca="1" si="382"/>
        <v>North</v>
      </c>
      <c r="X8158" s="6" t="e">
        <f t="shared" si="383"/>
        <v>#VALUE!</v>
      </c>
    </row>
    <row r="8159" spans="1:24" x14ac:dyDescent="0.3">
      <c r="A8159" t="s">
        <v>9228</v>
      </c>
      <c r="B8159" t="str">
        <f ca="1">PROPER(TRIM(Table1[[#This Row],[Campaign Name]]))</f>
        <v>Festive Offer</v>
      </c>
      <c r="C8159" t="str">
        <f ca="1">PROPER(TRIM(Table1[[#This Row],[Campaign Type]]))</f>
        <v>Sales</v>
      </c>
      <c r="D8159" t="str">
        <f ca="1">PROPER(TRIM(Table1[[#This Row],[Marketing Channel]]))</f>
        <v>Google Ads</v>
      </c>
      <c r="E8159" t="s">
        <v>1704</v>
      </c>
      <c r="F8159" t="s">
        <v>115</v>
      </c>
      <c r="G8159" t="s">
        <v>41</v>
      </c>
      <c r="H8159" t="s">
        <v>11140</v>
      </c>
      <c r="I8159" t="s">
        <v>62</v>
      </c>
      <c r="J8159" t="s">
        <v>25</v>
      </c>
      <c r="K8159">
        <v>161039</v>
      </c>
      <c r="L8159">
        <v>5117</v>
      </c>
      <c r="M8159">
        <v>3.18</v>
      </c>
      <c r="N8159">
        <v>280</v>
      </c>
      <c r="O8159">
        <v>5.47</v>
      </c>
      <c r="P8159">
        <v>10256.15</v>
      </c>
      <c r="Q8159">
        <v>5933.23</v>
      </c>
      <c r="R8159" s="6">
        <v>-42.149539544565947</v>
      </c>
      <c r="S8159">
        <v>24</v>
      </c>
      <c r="T8159" t="str">
        <f ca="1">PROPER(TRIM(Table1[[#This Row],[Campaign Status]]))</f>
        <v>Completed</v>
      </c>
      <c r="V8159" s="1">
        <f t="shared" si="381"/>
        <v>280</v>
      </c>
      <c r="W8159" t="str">
        <f t="shared" ca="1" si="382"/>
        <v>East</v>
      </c>
      <c r="X8159" s="6">
        <f t="shared" si="383"/>
        <v>1150.6539439735066</v>
      </c>
    </row>
    <row r="8160" spans="1:24" x14ac:dyDescent="0.3">
      <c r="A8160" t="s">
        <v>9229</v>
      </c>
      <c r="B8160" t="str">
        <f ca="1">PROPER(TRIM(Table1[[#This Row],[Campaign Name]]))</f>
        <v>Flash Sale</v>
      </c>
      <c r="C8160" t="str">
        <f ca="1">PROPER(TRIM(Table1[[#This Row],[Campaign Type]]))</f>
        <v>Awareness</v>
      </c>
      <c r="D8160" t="str">
        <f ca="1">PROPER(TRIM(Table1[[#This Row],[Marketing Channel]]))</f>
        <v>Google Ads</v>
      </c>
      <c r="E8160" t="s">
        <v>1160</v>
      </c>
      <c r="F8160" t="s">
        <v>167</v>
      </c>
      <c r="G8160" t="s">
        <v>11141</v>
      </c>
      <c r="H8160" t="s">
        <v>54</v>
      </c>
      <c r="I8160" t="s">
        <v>24</v>
      </c>
      <c r="J8160" t="s">
        <v>63</v>
      </c>
      <c r="K8160">
        <v>131518</v>
      </c>
      <c r="L8160">
        <v>705</v>
      </c>
      <c r="M8160">
        <v>0.54</v>
      </c>
      <c r="N8160">
        <v>29</v>
      </c>
      <c r="O8160">
        <v>4.1100000000000003</v>
      </c>
      <c r="P8160">
        <v>3988.1535696969677</v>
      </c>
      <c r="Q8160">
        <v>48399.13</v>
      </c>
      <c r="R8160" s="6">
        <v>1113.5723751399451</v>
      </c>
      <c r="S8160">
        <v>15</v>
      </c>
      <c r="T8160" t="str">
        <f ca="1">PROPER(TRIM(Table1[[#This Row],[Campaign Status]]))</f>
        <v>Active</v>
      </c>
      <c r="V8160" s="1">
        <f t="shared" si="381"/>
        <v>29</v>
      </c>
      <c r="W8160" t="str">
        <f t="shared" ca="1" si="382"/>
        <v>west</v>
      </c>
      <c r="X8160" s="6">
        <f t="shared" si="383"/>
        <v>-42.149539544565947</v>
      </c>
    </row>
    <row r="8161" spans="1:24" x14ac:dyDescent="0.3">
      <c r="A8161" t="s">
        <v>9230</v>
      </c>
      <c r="B8161" t="str">
        <f ca="1">PROPER(TRIM(Table1[[#This Row],[Campaign Name]]))</f>
        <v>Flash Sale</v>
      </c>
      <c r="C8161" t="str">
        <f ca="1">PROPER(TRIM(Table1[[#This Row],[Campaign Type]]))</f>
        <v>Awareness</v>
      </c>
      <c r="D8161" t="str">
        <f ca="1">PROPER(TRIM(Table1[[#This Row],[Marketing Channel]]))</f>
        <v>Meta Ads</v>
      </c>
      <c r="E8161" t="s">
        <v>1739</v>
      </c>
      <c r="F8161" t="s">
        <v>1042</v>
      </c>
      <c r="G8161" t="s">
        <v>11141</v>
      </c>
      <c r="H8161" t="s">
        <v>54</v>
      </c>
      <c r="I8161" t="s">
        <v>62</v>
      </c>
      <c r="J8161" t="s">
        <v>25</v>
      </c>
      <c r="K8161">
        <v>162619</v>
      </c>
      <c r="L8161">
        <v>4268</v>
      </c>
      <c r="M8161">
        <v>2.62</v>
      </c>
      <c r="N8161">
        <v>529</v>
      </c>
      <c r="O8161">
        <v>12.39</v>
      </c>
      <c r="P8161">
        <v>250</v>
      </c>
      <c r="Q8161">
        <v>12594.72</v>
      </c>
      <c r="R8161" s="6">
        <v>4937.8879999999999</v>
      </c>
      <c r="S8161">
        <v>398</v>
      </c>
      <c r="T8161" t="str">
        <f ca="1">PROPER(TRIM(Table1[[#This Row],[Campaign Status]]))</f>
        <v>Paused</v>
      </c>
      <c r="V8161" s="1">
        <f t="shared" si="381"/>
        <v>529</v>
      </c>
      <c r="W8161" t="str">
        <f t="shared" ca="1" si="382"/>
        <v>west</v>
      </c>
      <c r="X8161" s="6">
        <f t="shared" si="383"/>
        <v>1113.5723751399451</v>
      </c>
    </row>
    <row r="8162" spans="1:24" x14ac:dyDescent="0.3">
      <c r="A8162" t="s">
        <v>9231</v>
      </c>
      <c r="B8162" t="str">
        <f ca="1">PROPER(TRIM(Table1[[#This Row],[Campaign Name]]))</f>
        <v>New Launch</v>
      </c>
      <c r="C8162" t="str">
        <f ca="1">PROPER(TRIM(Table1[[#This Row],[Campaign Type]]))</f>
        <v>Lead Gen</v>
      </c>
      <c r="D8162" t="str">
        <f ca="1">PROPER(TRIM(Table1[[#This Row],[Marketing Channel]]))</f>
        <v>Youtube</v>
      </c>
      <c r="E8162" t="s">
        <v>967</v>
      </c>
      <c r="F8162" t="s">
        <v>232</v>
      </c>
      <c r="G8162" t="s">
        <v>11141</v>
      </c>
      <c r="H8162" t="s">
        <v>36</v>
      </c>
      <c r="I8162" t="s">
        <v>68</v>
      </c>
      <c r="J8162" t="s">
        <v>63</v>
      </c>
      <c r="K8162">
        <v>138497</v>
      </c>
      <c r="L8162">
        <v>5340</v>
      </c>
      <c r="M8162">
        <v>3.86</v>
      </c>
      <c r="N8162">
        <v>1779</v>
      </c>
      <c r="O8162">
        <v>33.31</v>
      </c>
      <c r="P8162">
        <v>9408.77</v>
      </c>
      <c r="Q8162">
        <v>24025.19</v>
      </c>
      <c r="R8162" s="6">
        <v>155.34889257575642</v>
      </c>
      <c r="S8162">
        <v>772</v>
      </c>
      <c r="T8162" t="str">
        <f ca="1">PROPER(TRIM(Table1[[#This Row],[Campaign Status]]))</f>
        <v>Active</v>
      </c>
      <c r="V8162" s="1">
        <f t="shared" si="381"/>
        <v>1779</v>
      </c>
      <c r="W8162" t="str">
        <f t="shared" ca="1" si="382"/>
        <v>west</v>
      </c>
      <c r="X8162" s="6">
        <f t="shared" si="383"/>
        <v>4937.8879999999999</v>
      </c>
    </row>
    <row r="8163" spans="1:24" x14ac:dyDescent="0.3">
      <c r="A8163" t="s">
        <v>9232</v>
      </c>
      <c r="B8163" t="str">
        <f ca="1">PROPER(TRIM(Table1[[#This Row],[Campaign Name]]))</f>
        <v>Summer Sale</v>
      </c>
      <c r="C8163" t="str">
        <f ca="1">PROPER(TRIM(Table1[[#This Row],[Campaign Type]]))</f>
        <v>Retargeting</v>
      </c>
      <c r="D8163" t="str">
        <f ca="1">PROPER(TRIM(Table1[[#This Row],[Marketing Channel]]))</f>
        <v>Google Ads</v>
      </c>
      <c r="E8163" t="s">
        <v>2129</v>
      </c>
      <c r="F8163" t="s">
        <v>465</v>
      </c>
      <c r="G8163" t="s">
        <v>46</v>
      </c>
      <c r="H8163" t="s">
        <v>30</v>
      </c>
      <c r="I8163" t="s">
        <v>31</v>
      </c>
      <c r="J8163" t="s">
        <v>63</v>
      </c>
      <c r="K8163">
        <v>41397</v>
      </c>
      <c r="L8163">
        <v>561</v>
      </c>
      <c r="M8163">
        <v>1.36</v>
      </c>
      <c r="N8163">
        <v>100</v>
      </c>
      <c r="O8163">
        <v>17.829999999999998</v>
      </c>
      <c r="P8163">
        <v>3709.76</v>
      </c>
      <c r="Q8163">
        <v>1717.41</v>
      </c>
      <c r="R8163" s="6">
        <v>-53.705630552919871</v>
      </c>
      <c r="S8163">
        <v>76</v>
      </c>
      <c r="T8163" t="str">
        <f ca="1">PROPER(TRIM(Table1[[#This Row],[Campaign Status]]))</f>
        <v>Paused</v>
      </c>
      <c r="V8163" s="1">
        <f t="shared" si="381"/>
        <v>100</v>
      </c>
      <c r="W8163" t="str">
        <f t="shared" ca="1" si="382"/>
        <v>South</v>
      </c>
      <c r="X8163" s="6">
        <f t="shared" si="383"/>
        <v>155.34889257575642</v>
      </c>
    </row>
    <row r="8164" spans="1:24" x14ac:dyDescent="0.3">
      <c r="A8164" t="s">
        <v>9233</v>
      </c>
      <c r="B8164" t="str">
        <f ca="1">PROPER(TRIM(Table1[[#This Row],[Campaign Name]]))</f>
        <v>Summer Sale</v>
      </c>
      <c r="C8164" t="str">
        <f ca="1">PROPER(TRIM(Table1[[#This Row],[Campaign Type]]))</f>
        <v>Lead Gen</v>
      </c>
      <c r="D8164" t="str">
        <f ca="1">PROPER(TRIM(Table1[[#This Row],[Marketing Channel]]))</f>
        <v>Meta Ads</v>
      </c>
      <c r="E8164" t="s">
        <v>2212</v>
      </c>
      <c r="F8164" t="s">
        <v>118</v>
      </c>
      <c r="G8164" t="s">
        <v>29</v>
      </c>
      <c r="H8164" t="s">
        <v>61</v>
      </c>
      <c r="I8164" t="s">
        <v>31</v>
      </c>
      <c r="J8164" t="s">
        <v>63</v>
      </c>
      <c r="K8164">
        <v>39898</v>
      </c>
      <c r="L8164">
        <v>1960</v>
      </c>
      <c r="M8164">
        <v>4.91</v>
      </c>
      <c r="N8164">
        <v>341</v>
      </c>
      <c r="O8164">
        <v>17.399999999999999</v>
      </c>
      <c r="P8164">
        <v>979.92</v>
      </c>
      <c r="Q8164">
        <v>8284.0300000000007</v>
      </c>
      <c r="R8164" s="6">
        <v>745.37819413829709</v>
      </c>
      <c r="S8164">
        <v>1</v>
      </c>
      <c r="T8164" t="str">
        <f ca="1">PROPER(TRIM(Table1[[#This Row],[Campaign Status]]))</f>
        <v>Paused</v>
      </c>
      <c r="V8164" s="1">
        <f t="shared" si="381"/>
        <v>341</v>
      </c>
      <c r="W8164" t="str">
        <f t="shared" ca="1" si="382"/>
        <v>North</v>
      </c>
      <c r="X8164" s="6">
        <f t="shared" si="383"/>
        <v>-53.705630552919871</v>
      </c>
    </row>
    <row r="8165" spans="1:24" x14ac:dyDescent="0.3">
      <c r="A8165" t="s">
        <v>9234</v>
      </c>
      <c r="B8165" t="str">
        <f ca="1">PROPER(TRIM(Table1[[#This Row],[Campaign Name]]))</f>
        <v>Summer Sale</v>
      </c>
      <c r="C8165" t="str">
        <f ca="1">PROPER(TRIM(Table1[[#This Row],[Campaign Type]]))</f>
        <v>Awareness</v>
      </c>
      <c r="D8165" t="str">
        <f ca="1">PROPER(TRIM(Table1[[#This Row],[Marketing Channel]]))</f>
        <v>Email</v>
      </c>
      <c r="E8165" t="s">
        <v>572</v>
      </c>
      <c r="F8165" t="s">
        <v>412</v>
      </c>
      <c r="G8165" t="s">
        <v>46</v>
      </c>
      <c r="H8165" t="s">
        <v>30</v>
      </c>
      <c r="I8165" t="s">
        <v>24</v>
      </c>
      <c r="J8165" t="s">
        <v>25</v>
      </c>
      <c r="K8165">
        <v>153752</v>
      </c>
      <c r="L8165">
        <v>20059</v>
      </c>
      <c r="M8165">
        <v>13.05</v>
      </c>
      <c r="N8165">
        <v>239</v>
      </c>
      <c r="O8165">
        <v>1.19</v>
      </c>
      <c r="P8165">
        <v>4021.4266195524165</v>
      </c>
      <c r="Q8165">
        <v>39416.92</v>
      </c>
      <c r="R8165" s="6">
        <v>880.17255389797685</v>
      </c>
      <c r="S8165">
        <v>162</v>
      </c>
      <c r="T8165" t="str">
        <f ca="1">PROPER(TRIM(Table1[[#This Row],[Campaign Status]]))</f>
        <v>Active</v>
      </c>
      <c r="V8165" s="1">
        <f t="shared" si="381"/>
        <v>239</v>
      </c>
      <c r="W8165" t="str">
        <f t="shared" ca="1" si="382"/>
        <v>South</v>
      </c>
      <c r="X8165" s="6">
        <f t="shared" si="383"/>
        <v>745.37819413829709</v>
      </c>
    </row>
    <row r="8166" spans="1:24" x14ac:dyDescent="0.3">
      <c r="A8166" t="s">
        <v>9235</v>
      </c>
      <c r="B8166" t="str">
        <f ca="1">PROPER(TRIM(Table1[[#This Row],[Campaign Name]]))</f>
        <v>Flash Sale</v>
      </c>
      <c r="C8166" t="str">
        <f ca="1">PROPER(TRIM(Table1[[#This Row],[Campaign Type]]))</f>
        <v>Lead Gen</v>
      </c>
      <c r="D8166" t="str">
        <f ca="1">PROPER(TRIM(Table1[[#This Row],[Marketing Channel]]))</f>
        <v>Youtube</v>
      </c>
      <c r="E8166" t="s">
        <v>777</v>
      </c>
      <c r="F8166" t="s">
        <v>149</v>
      </c>
      <c r="G8166" t="s">
        <v>41</v>
      </c>
      <c r="H8166" t="s">
        <v>11140</v>
      </c>
      <c r="I8166" t="s">
        <v>31</v>
      </c>
      <c r="J8166" t="s">
        <v>63</v>
      </c>
      <c r="K8166">
        <v>19366</v>
      </c>
      <c r="L8166">
        <v>1273</v>
      </c>
      <c r="M8166">
        <v>6.57</v>
      </c>
      <c r="N8166">
        <v>149</v>
      </c>
      <c r="O8166">
        <v>11.7</v>
      </c>
      <c r="P8166">
        <v>2791.43</v>
      </c>
      <c r="Q8166">
        <v>4336.03</v>
      </c>
      <c r="R8166" s="6">
        <v>55.333646195677488</v>
      </c>
      <c r="S8166">
        <v>111</v>
      </c>
      <c r="T8166" t="str">
        <f ca="1">PROPER(TRIM(Table1[[#This Row],[Campaign Status]]))</f>
        <v>Completed</v>
      </c>
      <c r="V8166" s="1">
        <f t="shared" si="381"/>
        <v>149</v>
      </c>
      <c r="W8166" t="str">
        <f t="shared" ca="1" si="382"/>
        <v>East</v>
      </c>
      <c r="X8166" s="6">
        <f t="shared" si="383"/>
        <v>880.17255389797685</v>
      </c>
    </row>
    <row r="8167" spans="1:24" x14ac:dyDescent="0.3">
      <c r="A8167" t="s">
        <v>9236</v>
      </c>
      <c r="B8167" t="str">
        <f ca="1">PROPER(TRIM(Table1[[#This Row],[Campaign Name]]))</f>
        <v>Summer Sale</v>
      </c>
      <c r="C8167" t="str">
        <f ca="1">PROPER(TRIM(Table1[[#This Row],[Campaign Type]]))</f>
        <v>Sales</v>
      </c>
      <c r="D8167" t="str">
        <f ca="1">PROPER(TRIM(Table1[[#This Row],[Marketing Channel]]))</f>
        <v>Google Ads</v>
      </c>
      <c r="E8167" t="s">
        <v>2169</v>
      </c>
      <c r="F8167" t="s">
        <v>439</v>
      </c>
      <c r="G8167" t="s">
        <v>11141</v>
      </c>
      <c r="H8167" t="s">
        <v>54</v>
      </c>
      <c r="I8167" t="s">
        <v>31</v>
      </c>
      <c r="J8167" t="s">
        <v>32</v>
      </c>
      <c r="K8167">
        <v>149090</v>
      </c>
      <c r="L8167">
        <v>11762</v>
      </c>
      <c r="M8167">
        <v>7.89</v>
      </c>
      <c r="N8167">
        <v>3183</v>
      </c>
      <c r="O8167">
        <v>27.06</v>
      </c>
      <c r="P8167">
        <v>2725.11</v>
      </c>
      <c r="Q8167">
        <v>14136.53</v>
      </c>
      <c r="R8167" s="6">
        <v>418.7508027198902</v>
      </c>
      <c r="S8167">
        <v>1971</v>
      </c>
      <c r="T8167" t="str">
        <f ca="1">PROPER(TRIM(Table1[[#This Row],[Campaign Status]]))</f>
        <v>Paused</v>
      </c>
      <c r="V8167" s="1">
        <f t="shared" si="381"/>
        <v>3183</v>
      </c>
      <c r="W8167" t="str">
        <f t="shared" ca="1" si="382"/>
        <v>west</v>
      </c>
      <c r="X8167" s="6">
        <f t="shared" si="383"/>
        <v>55.333646195677488</v>
      </c>
    </row>
    <row r="8168" spans="1:24" x14ac:dyDescent="0.3">
      <c r="A8168" t="s">
        <v>9237</v>
      </c>
      <c r="B8168" t="str">
        <f ca="1">PROPER(TRIM(Table1[[#This Row],[Campaign Name]]))</f>
        <v>Flash Sale</v>
      </c>
      <c r="C8168" t="str">
        <f ca="1">PROPER(TRIM(Table1[[#This Row],[Campaign Type]]))</f>
        <v>Lead Gen</v>
      </c>
      <c r="D8168" t="str">
        <f ca="1">PROPER(TRIM(Table1[[#This Row],[Marketing Channel]]))</f>
        <v>Google Ads</v>
      </c>
      <c r="E8168" t="s">
        <v>3698</v>
      </c>
      <c r="F8168" t="s">
        <v>197</v>
      </c>
      <c r="G8168" t="s">
        <v>29</v>
      </c>
      <c r="H8168" t="s">
        <v>67</v>
      </c>
      <c r="I8168" t="s">
        <v>62</v>
      </c>
      <c r="J8168" t="s">
        <v>32</v>
      </c>
      <c r="K8168">
        <v>106245</v>
      </c>
      <c r="L8168">
        <v>10492</v>
      </c>
      <c r="M8168">
        <v>9.8800000000000008</v>
      </c>
      <c r="N8168">
        <v>1673</v>
      </c>
      <c r="O8168">
        <v>15.95</v>
      </c>
      <c r="P8168">
        <v>3988.1535696969677</v>
      </c>
      <c r="Q8168">
        <v>48726.54</v>
      </c>
      <c r="R8168" s="6">
        <v>1121.7819386454166</v>
      </c>
      <c r="S8168">
        <v>1307</v>
      </c>
      <c r="T8168" t="str">
        <f ca="1">PROPER(TRIM(Table1[[#This Row],[Campaign Status]]))</f>
        <v>Paused</v>
      </c>
      <c r="V8168" s="1">
        <f t="shared" si="381"/>
        <v>1673</v>
      </c>
      <c r="W8168" t="str">
        <f t="shared" ca="1" si="382"/>
        <v>North</v>
      </c>
      <c r="X8168" s="6">
        <f t="shared" si="383"/>
        <v>418.7508027198902</v>
      </c>
    </row>
    <row r="8169" spans="1:24" x14ac:dyDescent="0.3">
      <c r="A8169" t="s">
        <v>9238</v>
      </c>
      <c r="B8169" t="str">
        <f ca="1">PROPER(TRIM(Table1[[#This Row],[Campaign Name]]))</f>
        <v>Summer Sale</v>
      </c>
      <c r="C8169" t="str">
        <f ca="1">PROPER(TRIM(Table1[[#This Row],[Campaign Type]]))</f>
        <v>Sales</v>
      </c>
      <c r="D8169" t="str">
        <f ca="1">PROPER(TRIM(Table1[[#This Row],[Marketing Channel]]))</f>
        <v>Google Ads</v>
      </c>
      <c r="E8169" t="s">
        <v>2583</v>
      </c>
      <c r="F8169" t="s">
        <v>394</v>
      </c>
      <c r="G8169" t="s">
        <v>11141</v>
      </c>
      <c r="H8169" t="s">
        <v>36</v>
      </c>
      <c r="I8169" t="s">
        <v>31</v>
      </c>
      <c r="J8169" t="s">
        <v>32</v>
      </c>
      <c r="K8169">
        <v>49871</v>
      </c>
      <c r="L8169">
        <v>3861</v>
      </c>
      <c r="M8169">
        <v>7.74</v>
      </c>
      <c r="N8169">
        <v>193</v>
      </c>
      <c r="O8169">
        <v>5</v>
      </c>
      <c r="P8169">
        <v>9411.1299999999992</v>
      </c>
      <c r="Q8169">
        <v>15785.78</v>
      </c>
      <c r="R8169" s="6">
        <v>67.735224144178247</v>
      </c>
      <c r="S8169">
        <v>143</v>
      </c>
      <c r="T8169" t="str">
        <f ca="1">PROPER(TRIM(Table1[[#This Row],[Campaign Status]]))</f>
        <v>Active</v>
      </c>
      <c r="V8169" s="1">
        <f t="shared" si="381"/>
        <v>193</v>
      </c>
      <c r="W8169" t="str">
        <f t="shared" ca="1" si="382"/>
        <v>west</v>
      </c>
      <c r="X8169" s="6">
        <f t="shared" si="383"/>
        <v>1121.7819386454166</v>
      </c>
    </row>
    <row r="8170" spans="1:24" x14ac:dyDescent="0.3">
      <c r="A8170" t="s">
        <v>9239</v>
      </c>
      <c r="B8170" t="str">
        <f ca="1">PROPER(TRIM(Table1[[#This Row],[Campaign Name]]))</f>
        <v>New Launch</v>
      </c>
      <c r="C8170" t="str">
        <f ca="1">PROPER(TRIM(Table1[[#This Row],[Campaign Type]]))</f>
        <v>Retargeting</v>
      </c>
      <c r="D8170" t="str">
        <f ca="1">PROPER(TRIM(Table1[[#This Row],[Marketing Channel]]))</f>
        <v>Meta Ads</v>
      </c>
      <c r="E8170" t="s">
        <v>699</v>
      </c>
      <c r="F8170" t="s">
        <v>130</v>
      </c>
      <c r="G8170" t="s">
        <v>11141</v>
      </c>
      <c r="H8170" t="s">
        <v>23</v>
      </c>
      <c r="I8170" t="s">
        <v>62</v>
      </c>
      <c r="J8170" t="s">
        <v>63</v>
      </c>
      <c r="K8170">
        <v>13572</v>
      </c>
      <c r="L8170">
        <v>1050</v>
      </c>
      <c r="M8170">
        <v>7.74</v>
      </c>
      <c r="N8170">
        <v>135</v>
      </c>
      <c r="O8170">
        <v>12.86</v>
      </c>
      <c r="P8170">
        <v>12418.15</v>
      </c>
      <c r="Q8170">
        <v>33528.660000000003</v>
      </c>
      <c r="R8170" s="6">
        <v>169.99722180840143</v>
      </c>
      <c r="S8170">
        <v>49</v>
      </c>
      <c r="T8170" t="str">
        <f ca="1">PROPER(TRIM(Table1[[#This Row],[Campaign Status]]))</f>
        <v>Paused</v>
      </c>
      <c r="V8170" s="1">
        <f t="shared" si="381"/>
        <v>135</v>
      </c>
      <c r="W8170" t="str">
        <f t="shared" ca="1" si="382"/>
        <v>west</v>
      </c>
      <c r="X8170" s="6">
        <f t="shared" si="383"/>
        <v>67.735224144178247</v>
      </c>
    </row>
    <row r="8171" spans="1:24" x14ac:dyDescent="0.3">
      <c r="A8171" t="s">
        <v>9240</v>
      </c>
      <c r="B8171" t="str">
        <f ca="1">PROPER(TRIM(Table1[[#This Row],[Campaign Name]]))</f>
        <v>Summer Sale</v>
      </c>
      <c r="C8171" t="str">
        <f ca="1">PROPER(TRIM(Table1[[#This Row],[Campaign Type]]))</f>
        <v>Awareness</v>
      </c>
      <c r="D8171" t="str">
        <f ca="1">PROPER(TRIM(Table1[[#This Row],[Marketing Channel]]))</f>
        <v>Meta Ads</v>
      </c>
      <c r="E8171" t="s">
        <v>3430</v>
      </c>
      <c r="F8171" t="s">
        <v>284</v>
      </c>
      <c r="G8171" t="s">
        <v>29</v>
      </c>
      <c r="H8171" t="s">
        <v>67</v>
      </c>
      <c r="I8171" t="s">
        <v>24</v>
      </c>
      <c r="J8171" t="s">
        <v>32</v>
      </c>
      <c r="K8171">
        <v>10312</v>
      </c>
      <c r="L8171">
        <v>1207</v>
      </c>
      <c r="M8171">
        <v>11.7</v>
      </c>
      <c r="N8171">
        <v>20</v>
      </c>
      <c r="O8171">
        <v>1.66</v>
      </c>
      <c r="P8171">
        <v>250</v>
      </c>
      <c r="Q8171">
        <v>37872.019999999997</v>
      </c>
      <c r="R8171" s="6">
        <v>15048.807999999999</v>
      </c>
      <c r="S8171">
        <v>7</v>
      </c>
      <c r="T8171" t="str">
        <f ca="1">PROPER(TRIM(Table1[[#This Row],[Campaign Status]]))</f>
        <v>Paused</v>
      </c>
      <c r="V8171" s="1">
        <f t="shared" si="381"/>
        <v>20</v>
      </c>
      <c r="W8171" t="str">
        <f t="shared" ca="1" si="382"/>
        <v>North</v>
      </c>
      <c r="X8171" s="6">
        <f t="shared" si="383"/>
        <v>169.99722180840143</v>
      </c>
    </row>
    <row r="8172" spans="1:24" x14ac:dyDescent="0.3">
      <c r="A8172" t="s">
        <v>9241</v>
      </c>
      <c r="B8172" t="str">
        <f ca="1">PROPER(TRIM(Table1[[#This Row],[Campaign Name]]))</f>
        <v>Summer Sale</v>
      </c>
      <c r="C8172" t="str">
        <f ca="1">PROPER(TRIM(Table1[[#This Row],[Campaign Type]]))</f>
        <v>Lead Gen</v>
      </c>
      <c r="D8172" t="str">
        <f ca="1">PROPER(TRIM(Table1[[#This Row],[Marketing Channel]]))</f>
        <v>Meta Ads</v>
      </c>
      <c r="E8172" t="s">
        <v>1492</v>
      </c>
      <c r="F8172" t="s">
        <v>312</v>
      </c>
      <c r="G8172" t="s">
        <v>11141</v>
      </c>
      <c r="H8172" t="s">
        <v>54</v>
      </c>
      <c r="I8172" t="s">
        <v>68</v>
      </c>
      <c r="J8172" t="s">
        <v>63</v>
      </c>
      <c r="K8172">
        <v>197370</v>
      </c>
      <c r="L8172">
        <v>11276</v>
      </c>
      <c r="M8172">
        <v>5.71</v>
      </c>
      <c r="N8172">
        <v>2712</v>
      </c>
      <c r="O8172">
        <v>24.05</v>
      </c>
      <c r="P8172">
        <v>3817.8497265160554</v>
      </c>
      <c r="Q8172">
        <v>24310.78</v>
      </c>
      <c r="R8172" s="6">
        <v>536.76628839408465</v>
      </c>
      <c r="S8172">
        <v>2663</v>
      </c>
      <c r="T8172" t="str">
        <f ca="1">PROPER(TRIM(Table1[[#This Row],[Campaign Status]]))</f>
        <v>Completed</v>
      </c>
      <c r="V8172" s="1">
        <f t="shared" si="381"/>
        <v>2712</v>
      </c>
      <c r="W8172" t="str">
        <f t="shared" ca="1" si="382"/>
        <v>west</v>
      </c>
      <c r="X8172" s="6">
        <f t="shared" si="383"/>
        <v>15048.807999999999</v>
      </c>
    </row>
    <row r="8173" spans="1:24" x14ac:dyDescent="0.3">
      <c r="A8173" t="s">
        <v>9242</v>
      </c>
      <c r="B8173" t="str">
        <f ca="1">PROPER(TRIM(Table1[[#This Row],[Campaign Name]]))</f>
        <v>Summer Sale</v>
      </c>
      <c r="C8173" t="str">
        <f ca="1">PROPER(TRIM(Table1[[#This Row],[Campaign Type]]))</f>
        <v>Retargeting</v>
      </c>
      <c r="D8173" t="str">
        <f ca="1">PROPER(TRIM(Table1[[#This Row],[Marketing Channel]]))</f>
        <v>Meta Ads</v>
      </c>
      <c r="E8173" t="s">
        <v>569</v>
      </c>
      <c r="F8173" t="s">
        <v>1016</v>
      </c>
      <c r="G8173" t="s">
        <v>29</v>
      </c>
      <c r="H8173" t="s">
        <v>61</v>
      </c>
      <c r="I8173" t="s">
        <v>62</v>
      </c>
      <c r="J8173" t="s">
        <v>63</v>
      </c>
      <c r="K8173">
        <v>37393</v>
      </c>
      <c r="L8173">
        <v>540</v>
      </c>
      <c r="M8173">
        <v>1.44</v>
      </c>
      <c r="N8173">
        <v>167</v>
      </c>
      <c r="O8173">
        <v>30.93</v>
      </c>
      <c r="P8173">
        <v>250</v>
      </c>
      <c r="Q8173">
        <v>34319.370000000003</v>
      </c>
      <c r="R8173" s="6">
        <v>13627.748</v>
      </c>
      <c r="S8173">
        <v>110</v>
      </c>
      <c r="T8173" t="str">
        <f ca="1">PROPER(TRIM(Table1[[#This Row],[Campaign Status]]))</f>
        <v>Active</v>
      </c>
      <c r="V8173" s="1">
        <f t="shared" si="381"/>
        <v>167</v>
      </c>
      <c r="W8173" t="str">
        <f t="shared" ca="1" si="382"/>
        <v>North</v>
      </c>
      <c r="X8173" s="6">
        <f t="shared" si="383"/>
        <v>536.76628839408465</v>
      </c>
    </row>
    <row r="8174" spans="1:24" x14ac:dyDescent="0.3">
      <c r="A8174" t="s">
        <v>9243</v>
      </c>
      <c r="B8174" t="str">
        <f ca="1">PROPER(TRIM(Table1[[#This Row],[Campaign Name]]))</f>
        <v>Summer Sale</v>
      </c>
      <c r="C8174" t="str">
        <f ca="1">PROPER(TRIM(Table1[[#This Row],[Campaign Type]]))</f>
        <v>Lead Gen</v>
      </c>
      <c r="D8174" t="str">
        <f ca="1">PROPER(TRIM(Table1[[#This Row],[Marketing Channel]]))</f>
        <v>Meta Ads</v>
      </c>
      <c r="E8174" t="s">
        <v>163</v>
      </c>
      <c r="F8174" t="s">
        <v>945</v>
      </c>
      <c r="G8174" t="s">
        <v>29</v>
      </c>
      <c r="H8174" t="s">
        <v>61</v>
      </c>
      <c r="I8174" t="s">
        <v>31</v>
      </c>
      <c r="J8174" t="s">
        <v>32</v>
      </c>
      <c r="K8174">
        <v>171925</v>
      </c>
      <c r="L8174">
        <v>5036</v>
      </c>
      <c r="M8174">
        <v>2.93</v>
      </c>
      <c r="N8174">
        <v>185</v>
      </c>
      <c r="O8174">
        <v>3.67</v>
      </c>
      <c r="P8174">
        <v>13787.37</v>
      </c>
      <c r="Q8174">
        <v>8664.59</v>
      </c>
      <c r="R8174" s="6">
        <v>-37.155599653886135</v>
      </c>
      <c r="S8174">
        <v>67</v>
      </c>
      <c r="T8174" t="str">
        <f ca="1">PROPER(TRIM(Table1[[#This Row],[Campaign Status]]))</f>
        <v>Paused</v>
      </c>
      <c r="V8174" s="1">
        <f t="shared" si="381"/>
        <v>185</v>
      </c>
      <c r="W8174" t="str">
        <f t="shared" ca="1" si="382"/>
        <v>North</v>
      </c>
      <c r="X8174" s="6">
        <f t="shared" si="383"/>
        <v>13627.748</v>
      </c>
    </row>
    <row r="8175" spans="1:24" x14ac:dyDescent="0.3">
      <c r="A8175" t="s">
        <v>9244</v>
      </c>
      <c r="B8175" t="str">
        <f ca="1">PROPER(TRIM(Table1[[#This Row],[Campaign Name]]))</f>
        <v>Mega Discount</v>
      </c>
      <c r="C8175" t="str">
        <f ca="1">PROPER(TRIM(Table1[[#This Row],[Campaign Type]]))</f>
        <v>Awareness</v>
      </c>
      <c r="D8175" t="str">
        <f ca="1">PROPER(TRIM(Table1[[#This Row],[Marketing Channel]]))</f>
        <v>Meta Ads</v>
      </c>
      <c r="E8175" t="s">
        <v>433</v>
      </c>
      <c r="F8175" t="s">
        <v>645</v>
      </c>
      <c r="G8175" t="s">
        <v>29</v>
      </c>
      <c r="H8175" t="s">
        <v>61</v>
      </c>
      <c r="I8175" t="s">
        <v>62</v>
      </c>
      <c r="J8175" t="s">
        <v>63</v>
      </c>
      <c r="K8175">
        <v>94930</v>
      </c>
      <c r="L8175">
        <v>769</v>
      </c>
      <c r="M8175">
        <v>0.81</v>
      </c>
      <c r="N8175">
        <v>163</v>
      </c>
      <c r="O8175">
        <v>21.2</v>
      </c>
      <c r="P8175">
        <v>3817.8497265160554</v>
      </c>
      <c r="Q8175">
        <v>40134.339999999997</v>
      </c>
      <c r="R8175" s="6">
        <v>951.22890828456548</v>
      </c>
      <c r="S8175">
        <v>71</v>
      </c>
      <c r="T8175" t="str">
        <f ca="1">PROPER(TRIM(Table1[[#This Row],[Campaign Status]]))</f>
        <v>Completed</v>
      </c>
      <c r="V8175" s="1">
        <f t="shared" si="381"/>
        <v>163</v>
      </c>
      <c r="W8175" t="str">
        <f t="shared" ca="1" si="382"/>
        <v>North</v>
      </c>
      <c r="X8175" s="6">
        <f t="shared" si="383"/>
        <v>-37.155599653886135</v>
      </c>
    </row>
    <row r="8176" spans="1:24" x14ac:dyDescent="0.3">
      <c r="A8176" t="s">
        <v>9245</v>
      </c>
      <c r="B8176" t="str">
        <f ca="1">PROPER(TRIM(Table1[[#This Row],[Campaign Name]]))</f>
        <v>Summer Sale</v>
      </c>
      <c r="C8176" t="str">
        <f ca="1">PROPER(TRIM(Table1[[#This Row],[Campaign Type]]))</f>
        <v>Sales</v>
      </c>
      <c r="D8176" t="str">
        <f ca="1">PROPER(TRIM(Table1[[#This Row],[Marketing Channel]]))</f>
        <v>Google Ads</v>
      </c>
      <c r="E8176" t="s">
        <v>108</v>
      </c>
      <c r="F8176" t="s">
        <v>235</v>
      </c>
      <c r="G8176" t="s">
        <v>29</v>
      </c>
      <c r="H8176" t="s">
        <v>67</v>
      </c>
      <c r="I8176" t="s">
        <v>68</v>
      </c>
      <c r="J8176" t="s">
        <v>63</v>
      </c>
      <c r="K8176">
        <v>118979</v>
      </c>
      <c r="L8176">
        <v>6272</v>
      </c>
      <c r="M8176">
        <v>5.27</v>
      </c>
      <c r="N8176">
        <v>43</v>
      </c>
      <c r="O8176">
        <v>0.69</v>
      </c>
      <c r="P8176">
        <v>14684.8</v>
      </c>
      <c r="Q8176">
        <v>33416.6</v>
      </c>
      <c r="R8176" s="6">
        <v>127.55910873828722</v>
      </c>
      <c r="S8176">
        <v>31</v>
      </c>
      <c r="T8176" t="str">
        <f ca="1">PROPER(TRIM(Table1[[#This Row],[Campaign Status]]))</f>
        <v>Completed</v>
      </c>
      <c r="V8176" s="1">
        <f t="shared" si="381"/>
        <v>43</v>
      </c>
      <c r="W8176" t="str">
        <f t="shared" ca="1" si="382"/>
        <v>North</v>
      </c>
      <c r="X8176" s="6">
        <f t="shared" si="383"/>
        <v>951.22890828456548</v>
      </c>
    </row>
    <row r="8177" spans="1:24" x14ac:dyDescent="0.3">
      <c r="A8177" t="s">
        <v>9246</v>
      </c>
      <c r="B8177" t="str">
        <f ca="1">PROPER(TRIM(Table1[[#This Row],[Campaign Name]]))</f>
        <v>Mega Discount</v>
      </c>
      <c r="C8177" t="str">
        <f ca="1">PROPER(TRIM(Table1[[#This Row],[Campaign Type]]))</f>
        <v>Awareness</v>
      </c>
      <c r="D8177" t="str">
        <f ca="1">PROPER(TRIM(Table1[[#This Row],[Marketing Channel]]))</f>
        <v>Email</v>
      </c>
      <c r="E8177" t="s">
        <v>2233</v>
      </c>
      <c r="F8177" t="s">
        <v>957</v>
      </c>
      <c r="G8177" t="s">
        <v>46</v>
      </c>
      <c r="H8177" t="s">
        <v>42</v>
      </c>
      <c r="I8177" t="s">
        <v>62</v>
      </c>
      <c r="J8177" t="s">
        <v>63</v>
      </c>
      <c r="K8177">
        <v>129941</v>
      </c>
      <c r="L8177">
        <v>14886</v>
      </c>
      <c r="M8177">
        <v>11.46</v>
      </c>
      <c r="N8177">
        <v>3519</v>
      </c>
      <c r="O8177">
        <v>23.64</v>
      </c>
      <c r="P8177">
        <v>12700.34</v>
      </c>
      <c r="Q8177">
        <v>4423.18</v>
      </c>
      <c r="R8177" s="6">
        <v>-65.172743406869415</v>
      </c>
      <c r="S8177">
        <v>3007</v>
      </c>
      <c r="T8177" t="str">
        <f ca="1">PROPER(TRIM(Table1[[#This Row],[Campaign Status]]))</f>
        <v>Completed</v>
      </c>
      <c r="V8177" s="1">
        <f t="shared" si="381"/>
        <v>3519</v>
      </c>
      <c r="W8177" t="str">
        <f t="shared" ca="1" si="382"/>
        <v>South</v>
      </c>
      <c r="X8177" s="6">
        <f t="shared" si="383"/>
        <v>127.55910873828722</v>
      </c>
    </row>
    <row r="8178" spans="1:24" x14ac:dyDescent="0.3">
      <c r="A8178" t="s">
        <v>9247</v>
      </c>
      <c r="B8178" t="str">
        <f ca="1">PROPER(TRIM(Table1[[#This Row],[Campaign Name]]))</f>
        <v>New Launch</v>
      </c>
      <c r="C8178" t="str">
        <f ca="1">PROPER(TRIM(Table1[[#This Row],[Campaign Type]]))</f>
        <v>Retargeting</v>
      </c>
      <c r="D8178" t="str">
        <f ca="1">PROPER(TRIM(Table1[[#This Row],[Marketing Channel]]))</f>
        <v>Email</v>
      </c>
      <c r="E8178" t="s">
        <v>1739</v>
      </c>
      <c r="F8178" t="s">
        <v>684</v>
      </c>
      <c r="G8178" t="s">
        <v>11141</v>
      </c>
      <c r="H8178" t="s">
        <v>36</v>
      </c>
      <c r="I8178" t="s">
        <v>62</v>
      </c>
      <c r="J8178" t="s">
        <v>25</v>
      </c>
      <c r="K8178">
        <v>85886</v>
      </c>
      <c r="L8178">
        <v>8009</v>
      </c>
      <c r="M8178">
        <v>9.33</v>
      </c>
      <c r="N8178">
        <v>182</v>
      </c>
      <c r="O8178">
        <v>2.27</v>
      </c>
      <c r="P8178">
        <v>9364.8799999999992</v>
      </c>
      <c r="Q8178">
        <v>18118.009999999998</v>
      </c>
      <c r="R8178" s="6">
        <v>93.467615174994236</v>
      </c>
      <c r="S8178">
        <v>155</v>
      </c>
      <c r="T8178" t="str">
        <f ca="1">PROPER(TRIM(Table1[[#This Row],[Campaign Status]]))</f>
        <v>Completed</v>
      </c>
      <c r="V8178" s="1">
        <f t="shared" si="381"/>
        <v>182</v>
      </c>
      <c r="W8178" t="str">
        <f t="shared" ca="1" si="382"/>
        <v>west</v>
      </c>
      <c r="X8178" s="6">
        <f t="shared" si="383"/>
        <v>-65.172743406869415</v>
      </c>
    </row>
    <row r="8179" spans="1:24" x14ac:dyDescent="0.3">
      <c r="A8179" t="s">
        <v>9248</v>
      </c>
      <c r="B8179" t="str">
        <f ca="1">PROPER(TRIM(Table1[[#This Row],[Campaign Name]]))</f>
        <v>Summer Sale</v>
      </c>
      <c r="C8179" t="str">
        <f ca="1">PROPER(TRIM(Table1[[#This Row],[Campaign Type]]))</f>
        <v>Lead Gen</v>
      </c>
      <c r="D8179" t="str">
        <f ca="1">PROPER(TRIM(Table1[[#This Row],[Marketing Channel]]))</f>
        <v>Google Ads</v>
      </c>
      <c r="E8179" t="s">
        <v>2279</v>
      </c>
      <c r="F8179" t="s">
        <v>570</v>
      </c>
      <c r="G8179" t="s">
        <v>11141</v>
      </c>
      <c r="H8179" t="s">
        <v>54</v>
      </c>
      <c r="I8179" t="s">
        <v>62</v>
      </c>
      <c r="J8179" t="s">
        <v>32</v>
      </c>
      <c r="K8179">
        <v>21898</v>
      </c>
      <c r="L8179">
        <v>2450</v>
      </c>
      <c r="M8179">
        <v>11.19</v>
      </c>
      <c r="N8179">
        <v>608</v>
      </c>
      <c r="O8179">
        <v>24.82</v>
      </c>
      <c r="P8179">
        <v>1787.14</v>
      </c>
      <c r="Q8179">
        <v>19645.900000000001</v>
      </c>
      <c r="R8179" s="6">
        <v>999.2927246886087</v>
      </c>
      <c r="S8179">
        <v>46</v>
      </c>
      <c r="T8179" t="str">
        <f ca="1">PROPER(TRIM(Table1[[#This Row],[Campaign Status]]))</f>
        <v>Completed</v>
      </c>
      <c r="V8179" s="1">
        <f t="shared" si="381"/>
        <v>608</v>
      </c>
      <c r="W8179" t="str">
        <f t="shared" ca="1" si="382"/>
        <v>west</v>
      </c>
      <c r="X8179" s="6">
        <f t="shared" si="383"/>
        <v>93.467615174994236</v>
      </c>
    </row>
    <row r="8180" spans="1:24" x14ac:dyDescent="0.3">
      <c r="A8180" t="s">
        <v>9249</v>
      </c>
      <c r="B8180" t="str">
        <f ca="1">PROPER(TRIM(Table1[[#This Row],[Campaign Name]]))</f>
        <v>Flash Sale</v>
      </c>
      <c r="C8180" t="str">
        <f ca="1">PROPER(TRIM(Table1[[#This Row],[Campaign Type]]))</f>
        <v>Retargeting</v>
      </c>
      <c r="D8180" t="str">
        <f ca="1">PROPER(TRIM(Table1[[#This Row],[Marketing Channel]]))</f>
        <v>Email</v>
      </c>
      <c r="E8180" t="s">
        <v>708</v>
      </c>
      <c r="F8180" t="s">
        <v>679</v>
      </c>
      <c r="G8180" t="s">
        <v>46</v>
      </c>
      <c r="H8180" t="s">
        <v>42</v>
      </c>
      <c r="I8180" t="s">
        <v>31</v>
      </c>
      <c r="J8180" t="s">
        <v>63</v>
      </c>
      <c r="K8180">
        <v>158957</v>
      </c>
      <c r="L8180">
        <v>4239</v>
      </c>
      <c r="M8180">
        <v>2.67</v>
      </c>
      <c r="N8180">
        <v>544</v>
      </c>
      <c r="O8180">
        <v>12.83</v>
      </c>
      <c r="P8180">
        <v>250</v>
      </c>
      <c r="Q8180">
        <v>44515.47</v>
      </c>
      <c r="R8180" s="6">
        <v>17706.188000000002</v>
      </c>
      <c r="S8180">
        <v>480</v>
      </c>
      <c r="T8180" t="str">
        <f ca="1">PROPER(TRIM(Table1[[#This Row],[Campaign Status]]))</f>
        <v>Completed</v>
      </c>
      <c r="V8180" s="1">
        <f t="shared" si="381"/>
        <v>544</v>
      </c>
      <c r="W8180" t="str">
        <f t="shared" ca="1" si="382"/>
        <v>South</v>
      </c>
      <c r="X8180" s="6">
        <f t="shared" si="383"/>
        <v>999.2927246886087</v>
      </c>
    </row>
    <row r="8181" spans="1:24" x14ac:dyDescent="0.3">
      <c r="A8181" t="s">
        <v>9250</v>
      </c>
      <c r="B8181" t="str">
        <f ca="1">PROPER(TRIM(Table1[[#This Row],[Campaign Name]]))</f>
        <v>New Launch</v>
      </c>
      <c r="C8181" t="str">
        <f ca="1">PROPER(TRIM(Table1[[#This Row],[Campaign Type]]))</f>
        <v>Retargeting</v>
      </c>
      <c r="D8181" t="str">
        <f ca="1">PROPER(TRIM(Table1[[#This Row],[Marketing Channel]]))</f>
        <v>Email</v>
      </c>
      <c r="E8181" t="s">
        <v>1382</v>
      </c>
      <c r="F8181" t="s">
        <v>127</v>
      </c>
      <c r="G8181" t="s">
        <v>46</v>
      </c>
      <c r="H8181" t="s">
        <v>42</v>
      </c>
      <c r="I8181" t="s">
        <v>68</v>
      </c>
      <c r="J8181" t="s">
        <v>63</v>
      </c>
      <c r="K8181">
        <v>130113</v>
      </c>
      <c r="L8181">
        <v>3621</v>
      </c>
      <c r="M8181">
        <v>2.78</v>
      </c>
      <c r="N8181">
        <v>29</v>
      </c>
      <c r="O8181">
        <v>0.8</v>
      </c>
      <c r="P8181">
        <v>250</v>
      </c>
      <c r="Q8181">
        <v>19846.8</v>
      </c>
      <c r="R8181" s="6">
        <v>7838.7199999999993</v>
      </c>
      <c r="S8181">
        <v>6</v>
      </c>
      <c r="T8181" t="str">
        <f ca="1">PROPER(TRIM(Table1[[#This Row],[Campaign Status]]))</f>
        <v>Completed</v>
      </c>
      <c r="V8181" s="1">
        <f t="shared" si="381"/>
        <v>29</v>
      </c>
      <c r="W8181" t="str">
        <f t="shared" ca="1" si="382"/>
        <v>South</v>
      </c>
      <c r="X8181" s="6">
        <f t="shared" si="383"/>
        <v>17706.188000000002</v>
      </c>
    </row>
    <row r="8182" spans="1:24" x14ac:dyDescent="0.3">
      <c r="A8182" t="s">
        <v>9251</v>
      </c>
      <c r="B8182" t="str">
        <f ca="1">PROPER(TRIM(Table1[[#This Row],[Campaign Name]]))</f>
        <v>Mega Discount</v>
      </c>
      <c r="C8182" t="str">
        <f ca="1">PROPER(TRIM(Table1[[#This Row],[Campaign Type]]))</f>
        <v>Sales</v>
      </c>
      <c r="D8182" t="str">
        <f ca="1">PROPER(TRIM(Table1[[#This Row],[Marketing Channel]]))</f>
        <v>Email</v>
      </c>
      <c r="E8182" t="s">
        <v>2208</v>
      </c>
      <c r="F8182" t="s">
        <v>450</v>
      </c>
      <c r="G8182" t="s">
        <v>41</v>
      </c>
      <c r="H8182" t="s">
        <v>11140</v>
      </c>
      <c r="I8182" t="s">
        <v>62</v>
      </c>
      <c r="J8182" t="s">
        <v>32</v>
      </c>
      <c r="K8182">
        <v>62896</v>
      </c>
      <c r="L8182">
        <v>8495</v>
      </c>
      <c r="M8182">
        <v>13.51</v>
      </c>
      <c r="N8182">
        <v>675</v>
      </c>
      <c r="O8182">
        <v>7.95</v>
      </c>
      <c r="P8182">
        <v>4021.4266195524165</v>
      </c>
      <c r="Q8182">
        <v>30088.14</v>
      </c>
      <c r="R8182" s="6">
        <v>648.19567398568608</v>
      </c>
      <c r="S8182">
        <v>587</v>
      </c>
      <c r="T8182" t="str">
        <f ca="1">PROPER(TRIM(Table1[[#This Row],[Campaign Status]]))</f>
        <v>Paused</v>
      </c>
      <c r="V8182" s="1">
        <f t="shared" si="381"/>
        <v>675</v>
      </c>
      <c r="W8182" t="str">
        <f t="shared" ca="1" si="382"/>
        <v>East</v>
      </c>
      <c r="X8182" s="6">
        <f t="shared" si="383"/>
        <v>7838.7199999999993</v>
      </c>
    </row>
    <row r="8183" spans="1:24" x14ac:dyDescent="0.3">
      <c r="A8183" t="s">
        <v>9252</v>
      </c>
      <c r="B8183" t="str">
        <f ca="1">PROPER(TRIM(Table1[[#This Row],[Campaign Name]]))</f>
        <v>Festive Offer</v>
      </c>
      <c r="C8183" t="str">
        <f ca="1">PROPER(TRIM(Table1[[#This Row],[Campaign Type]]))</f>
        <v>Sales</v>
      </c>
      <c r="D8183" t="str">
        <f ca="1">PROPER(TRIM(Table1[[#This Row],[Marketing Channel]]))</f>
        <v>Instagram</v>
      </c>
      <c r="E8183" t="s">
        <v>1160</v>
      </c>
      <c r="F8183" t="s">
        <v>859</v>
      </c>
      <c r="G8183" t="s">
        <v>41</v>
      </c>
      <c r="H8183" t="s">
        <v>11140</v>
      </c>
      <c r="I8183" t="s">
        <v>24</v>
      </c>
      <c r="J8183" t="s">
        <v>32</v>
      </c>
      <c r="K8183">
        <v>170103</v>
      </c>
      <c r="L8183">
        <v>14321</v>
      </c>
      <c r="M8183">
        <v>8.42</v>
      </c>
      <c r="N8183">
        <v>4616</v>
      </c>
      <c r="O8183">
        <v>32.229999999999997</v>
      </c>
      <c r="P8183">
        <v>250</v>
      </c>
      <c r="Q8183">
        <v>5438.23</v>
      </c>
      <c r="R8183" s="6">
        <v>2075.2919999999999</v>
      </c>
      <c r="S8183">
        <v>2378</v>
      </c>
      <c r="T8183" t="str">
        <f ca="1">PROPER(TRIM(Table1[[#This Row],[Campaign Status]]))</f>
        <v>Completed</v>
      </c>
      <c r="V8183" s="1">
        <f t="shared" si="381"/>
        <v>4616</v>
      </c>
      <c r="W8183" t="str">
        <f t="shared" ca="1" si="382"/>
        <v>East</v>
      </c>
      <c r="X8183" s="6">
        <f t="shared" si="383"/>
        <v>648.19567398568608</v>
      </c>
    </row>
    <row r="8184" spans="1:24" x14ac:dyDescent="0.3">
      <c r="A8184" t="s">
        <v>9253</v>
      </c>
      <c r="B8184" t="str">
        <f ca="1">PROPER(TRIM(Table1[[#This Row],[Campaign Name]]))</f>
        <v>Festive Offer</v>
      </c>
      <c r="C8184" t="str">
        <f ca="1">PROPER(TRIM(Table1[[#This Row],[Campaign Type]]))</f>
        <v>Lead Gen</v>
      </c>
      <c r="D8184" t="str">
        <f ca="1">PROPER(TRIM(Table1[[#This Row],[Marketing Channel]]))</f>
        <v>Youtube</v>
      </c>
      <c r="E8184" t="s">
        <v>2724</v>
      </c>
      <c r="F8184" t="s">
        <v>378</v>
      </c>
      <c r="G8184" t="s">
        <v>46</v>
      </c>
      <c r="H8184" t="s">
        <v>42</v>
      </c>
      <c r="I8184" t="s">
        <v>24</v>
      </c>
      <c r="J8184" t="s">
        <v>32</v>
      </c>
      <c r="K8184">
        <v>119903</v>
      </c>
      <c r="L8184">
        <v>8455</v>
      </c>
      <c r="M8184">
        <v>7.05</v>
      </c>
      <c r="N8184">
        <v>2016</v>
      </c>
      <c r="O8184">
        <v>23.84</v>
      </c>
      <c r="P8184">
        <v>250</v>
      </c>
      <c r="Q8184">
        <v>24500.69</v>
      </c>
      <c r="R8184" s="6">
        <v>9700.2759999999998</v>
      </c>
      <c r="S8184">
        <v>1514</v>
      </c>
      <c r="T8184" t="str">
        <f ca="1">PROPER(TRIM(Table1[[#This Row],[Campaign Status]]))</f>
        <v>Completed</v>
      </c>
      <c r="V8184" s="1">
        <f t="shared" si="381"/>
        <v>2016</v>
      </c>
      <c r="W8184" t="str">
        <f t="shared" ca="1" si="382"/>
        <v>South</v>
      </c>
      <c r="X8184" s="6">
        <f t="shared" si="383"/>
        <v>2075.2919999999999</v>
      </c>
    </row>
    <row r="8185" spans="1:24" x14ac:dyDescent="0.3">
      <c r="A8185" t="s">
        <v>9254</v>
      </c>
      <c r="B8185" t="str">
        <f ca="1">PROPER(TRIM(Table1[[#This Row],[Campaign Name]]))</f>
        <v>New Launch</v>
      </c>
      <c r="C8185" t="str">
        <f ca="1">PROPER(TRIM(Table1[[#This Row],[Campaign Type]]))</f>
        <v>Lead Gen</v>
      </c>
      <c r="D8185" t="str">
        <f ca="1">PROPER(TRIM(Table1[[#This Row],[Marketing Channel]]))</f>
        <v>Meta Ads</v>
      </c>
      <c r="E8185" t="s">
        <v>1985</v>
      </c>
      <c r="F8185" t="s">
        <v>368</v>
      </c>
      <c r="G8185" t="s">
        <v>41</v>
      </c>
      <c r="H8185" t="s">
        <v>11140</v>
      </c>
      <c r="I8185" t="s">
        <v>24</v>
      </c>
      <c r="J8185" t="s">
        <v>32</v>
      </c>
      <c r="K8185">
        <v>86083</v>
      </c>
      <c r="L8185">
        <v>3747</v>
      </c>
      <c r="M8185">
        <v>4.3499999999999996</v>
      </c>
      <c r="N8185">
        <v>1077</v>
      </c>
      <c r="O8185">
        <v>28.74</v>
      </c>
      <c r="P8185">
        <v>609.64</v>
      </c>
      <c r="Q8185">
        <v>26278.880000000001</v>
      </c>
      <c r="R8185" s="6">
        <v>4210.5570500623326</v>
      </c>
      <c r="S8185">
        <v>382</v>
      </c>
      <c r="T8185" t="str">
        <f ca="1">PROPER(TRIM(Table1[[#This Row],[Campaign Status]]))</f>
        <v>Completed</v>
      </c>
      <c r="V8185" s="1">
        <f t="shared" si="381"/>
        <v>1077</v>
      </c>
      <c r="W8185" t="str">
        <f t="shared" ca="1" si="382"/>
        <v>East</v>
      </c>
      <c r="X8185" s="6">
        <f t="shared" si="383"/>
        <v>9700.2759999999998</v>
      </c>
    </row>
    <row r="8186" spans="1:24" x14ac:dyDescent="0.3">
      <c r="A8186" t="s">
        <v>9255</v>
      </c>
      <c r="B8186" t="str">
        <f ca="1">PROPER(TRIM(Table1[[#This Row],[Campaign Name]]))</f>
        <v>Summer Sale</v>
      </c>
      <c r="C8186" t="str">
        <f ca="1">PROPER(TRIM(Table1[[#This Row],[Campaign Type]]))</f>
        <v>Retargeting</v>
      </c>
      <c r="D8186" t="str">
        <f ca="1">PROPER(TRIM(Table1[[#This Row],[Marketing Channel]]))</f>
        <v>Email</v>
      </c>
      <c r="E8186" t="s">
        <v>1564</v>
      </c>
      <c r="F8186" t="s">
        <v>649</v>
      </c>
      <c r="G8186" t="s">
        <v>29</v>
      </c>
      <c r="H8186" t="s">
        <v>99</v>
      </c>
      <c r="I8186" t="s">
        <v>24</v>
      </c>
      <c r="J8186" t="s">
        <v>63</v>
      </c>
      <c r="K8186">
        <v>118866</v>
      </c>
      <c r="L8186">
        <v>11960</v>
      </c>
      <c r="M8186">
        <v>10.06</v>
      </c>
      <c r="N8186">
        <v>3693</v>
      </c>
      <c r="O8186">
        <v>30.88</v>
      </c>
      <c r="P8186">
        <v>4021.4266195524165</v>
      </c>
      <c r="Q8186">
        <v>28376.28</v>
      </c>
      <c r="R8186" s="6">
        <v>605.62719861734718</v>
      </c>
      <c r="S8186">
        <v>898</v>
      </c>
      <c r="T8186" t="str">
        <f ca="1">PROPER(TRIM(Table1[[#This Row],[Campaign Status]]))</f>
        <v>Active</v>
      </c>
      <c r="V8186" s="1">
        <f t="shared" si="381"/>
        <v>3693</v>
      </c>
      <c r="W8186" t="str">
        <f t="shared" ca="1" si="382"/>
        <v>North</v>
      </c>
      <c r="X8186" s="6">
        <f t="shared" si="383"/>
        <v>4210.5570500623326</v>
      </c>
    </row>
    <row r="8187" spans="1:24" x14ac:dyDescent="0.3">
      <c r="A8187" t="s">
        <v>9256</v>
      </c>
      <c r="B8187" t="str">
        <f ca="1">PROPER(TRIM(Table1[[#This Row],[Campaign Name]]))</f>
        <v>Mega Discount</v>
      </c>
      <c r="C8187" t="str">
        <f ca="1">PROPER(TRIM(Table1[[#This Row],[Campaign Type]]))</f>
        <v>Lead Gen</v>
      </c>
      <c r="D8187" t="str">
        <f ca="1">PROPER(TRIM(Table1[[#This Row],[Marketing Channel]]))</f>
        <v>Meta Ads</v>
      </c>
      <c r="E8187" t="s">
        <v>2022</v>
      </c>
      <c r="F8187" t="s">
        <v>186</v>
      </c>
      <c r="G8187" t="s">
        <v>29</v>
      </c>
      <c r="H8187" t="s">
        <v>67</v>
      </c>
      <c r="I8187" t="s">
        <v>68</v>
      </c>
      <c r="J8187" t="s">
        <v>32</v>
      </c>
      <c r="K8187">
        <v>6347</v>
      </c>
      <c r="L8187">
        <v>857</v>
      </c>
      <c r="M8187">
        <v>13.5</v>
      </c>
      <c r="N8187">
        <v>124</v>
      </c>
      <c r="O8187">
        <v>14.47</v>
      </c>
      <c r="P8187">
        <v>250</v>
      </c>
      <c r="Q8187">
        <v>8779.51</v>
      </c>
      <c r="R8187" s="6">
        <v>3411.8040000000001</v>
      </c>
      <c r="S8187">
        <v>54</v>
      </c>
      <c r="T8187" t="str">
        <f ca="1">PROPER(TRIM(Table1[[#This Row],[Campaign Status]]))</f>
        <v>Active</v>
      </c>
      <c r="V8187" s="1">
        <f t="shared" si="381"/>
        <v>124</v>
      </c>
      <c r="W8187" t="str">
        <f t="shared" ca="1" si="382"/>
        <v>North</v>
      </c>
      <c r="X8187" s="6">
        <f t="shared" si="383"/>
        <v>605.62719861734718</v>
      </c>
    </row>
    <row r="8188" spans="1:24" x14ac:dyDescent="0.3">
      <c r="A8188" t="s">
        <v>9257</v>
      </c>
      <c r="B8188" t="str">
        <f ca="1">PROPER(TRIM(Table1[[#This Row],[Campaign Name]]))</f>
        <v>Flash Sale</v>
      </c>
      <c r="C8188" t="str">
        <f ca="1">PROPER(TRIM(Table1[[#This Row],[Campaign Type]]))</f>
        <v>Sales</v>
      </c>
      <c r="D8188" t="str">
        <f ca="1">PROPER(TRIM(Table1[[#This Row],[Marketing Channel]]))</f>
        <v>Linkedin</v>
      </c>
      <c r="E8188" t="s">
        <v>895</v>
      </c>
      <c r="F8188" t="s">
        <v>400</v>
      </c>
      <c r="G8188" t="s">
        <v>29</v>
      </c>
      <c r="H8188" t="s">
        <v>61</v>
      </c>
      <c r="I8188" t="s">
        <v>31</v>
      </c>
      <c r="J8188" t="s">
        <v>32</v>
      </c>
      <c r="K8188">
        <v>141872</v>
      </c>
      <c r="L8188">
        <v>16166</v>
      </c>
      <c r="M8188">
        <v>11.39</v>
      </c>
      <c r="N8188">
        <v>2312</v>
      </c>
      <c r="O8188">
        <v>14.3</v>
      </c>
      <c r="P8188">
        <v>13681.77</v>
      </c>
      <c r="Q8188">
        <v>49162.35</v>
      </c>
      <c r="R8188" s="6">
        <v>259.32741158490461</v>
      </c>
      <c r="S8188">
        <v>2163</v>
      </c>
      <c r="T8188" t="str">
        <f ca="1">PROPER(TRIM(Table1[[#This Row],[Campaign Status]]))</f>
        <v>Active</v>
      </c>
      <c r="V8188" s="1">
        <f t="shared" si="381"/>
        <v>2312</v>
      </c>
      <c r="W8188" t="str">
        <f t="shared" ca="1" si="382"/>
        <v>North</v>
      </c>
      <c r="X8188" s="6">
        <f t="shared" si="383"/>
        <v>3411.8040000000001</v>
      </c>
    </row>
    <row r="8189" spans="1:24" x14ac:dyDescent="0.3">
      <c r="A8189" t="s">
        <v>9258</v>
      </c>
      <c r="B8189" t="str">
        <f ca="1">PROPER(TRIM(Table1[[#This Row],[Campaign Name]]))</f>
        <v>Flash Sale</v>
      </c>
      <c r="C8189" t="str">
        <f ca="1">PROPER(TRIM(Table1[[#This Row],[Campaign Type]]))</f>
        <v>Retargeting</v>
      </c>
      <c r="D8189" t="str">
        <f ca="1">PROPER(TRIM(Table1[[#This Row],[Marketing Channel]]))</f>
        <v>Instagram</v>
      </c>
      <c r="E8189" t="s">
        <v>1069</v>
      </c>
      <c r="F8189" t="s">
        <v>28</v>
      </c>
      <c r="G8189" t="s">
        <v>46</v>
      </c>
      <c r="H8189" t="s">
        <v>30</v>
      </c>
      <c r="I8189" t="s">
        <v>68</v>
      </c>
      <c r="J8189" t="s">
        <v>32</v>
      </c>
      <c r="K8189">
        <v>13135</v>
      </c>
      <c r="L8189">
        <v>1360</v>
      </c>
      <c r="M8189">
        <v>10.35</v>
      </c>
      <c r="N8189">
        <v>143</v>
      </c>
      <c r="O8189">
        <v>10.51</v>
      </c>
      <c r="P8189">
        <v>3982.6304252733912</v>
      </c>
      <c r="Q8189">
        <v>13534.15</v>
      </c>
      <c r="R8189" s="6">
        <v>239.82942313988212</v>
      </c>
      <c r="S8189">
        <v>26</v>
      </c>
      <c r="T8189" t="str">
        <f ca="1">PROPER(TRIM(Table1[[#This Row],[Campaign Status]]))</f>
        <v>Active</v>
      </c>
      <c r="V8189" s="1">
        <f t="shared" si="381"/>
        <v>143</v>
      </c>
      <c r="W8189" t="str">
        <f t="shared" ca="1" si="382"/>
        <v>South</v>
      </c>
      <c r="X8189" s="6">
        <f t="shared" si="383"/>
        <v>259.32741158490461</v>
      </c>
    </row>
    <row r="8190" spans="1:24" x14ac:dyDescent="0.3">
      <c r="A8190" t="s">
        <v>9259</v>
      </c>
      <c r="B8190" t="str">
        <f ca="1">PROPER(TRIM(Table1[[#This Row],[Campaign Name]]))</f>
        <v>New Launch</v>
      </c>
      <c r="C8190" t="str">
        <f ca="1">PROPER(TRIM(Table1[[#This Row],[Campaign Type]]))</f>
        <v>Awareness</v>
      </c>
      <c r="D8190" t="str">
        <f ca="1">PROPER(TRIM(Table1[[#This Row],[Marketing Channel]]))</f>
        <v>Email</v>
      </c>
      <c r="E8190" t="s">
        <v>5337</v>
      </c>
      <c r="F8190" t="s">
        <v>500</v>
      </c>
      <c r="G8190" t="s">
        <v>41</v>
      </c>
      <c r="H8190" t="s">
        <v>11140</v>
      </c>
      <c r="I8190" t="s">
        <v>31</v>
      </c>
      <c r="J8190" t="s">
        <v>25</v>
      </c>
      <c r="K8190">
        <v>129622</v>
      </c>
      <c r="L8190">
        <v>11234</v>
      </c>
      <c r="M8190">
        <v>8.67</v>
      </c>
      <c r="N8190">
        <v>2694</v>
      </c>
      <c r="O8190">
        <v>23.98</v>
      </c>
      <c r="P8190">
        <v>250</v>
      </c>
      <c r="Q8190">
        <v>32962.21</v>
      </c>
      <c r="R8190" s="6">
        <v>13084.884</v>
      </c>
      <c r="S8190">
        <v>1959</v>
      </c>
      <c r="T8190" t="str">
        <f ca="1">PROPER(TRIM(Table1[[#This Row],[Campaign Status]]))</f>
        <v>Completed</v>
      </c>
      <c r="V8190" s="1">
        <f t="shared" si="381"/>
        <v>2694</v>
      </c>
      <c r="W8190" t="str">
        <f t="shared" ca="1" si="382"/>
        <v>East</v>
      </c>
      <c r="X8190" s="6">
        <f t="shared" si="383"/>
        <v>239.82942313988212</v>
      </c>
    </row>
    <row r="8191" spans="1:24" x14ac:dyDescent="0.3">
      <c r="A8191" t="s">
        <v>9260</v>
      </c>
      <c r="B8191" t="str">
        <f ca="1">PROPER(TRIM(Table1[[#This Row],[Campaign Name]]))</f>
        <v>Flash Sale</v>
      </c>
      <c r="C8191" t="str">
        <f ca="1">PROPER(TRIM(Table1[[#This Row],[Campaign Type]]))</f>
        <v>Lead Gen</v>
      </c>
      <c r="D8191" t="str">
        <f ca="1">PROPER(TRIM(Table1[[#This Row],[Marketing Channel]]))</f>
        <v>Meta Ads</v>
      </c>
      <c r="E8191" t="s">
        <v>1463</v>
      </c>
      <c r="F8191" t="s">
        <v>103</v>
      </c>
      <c r="G8191" t="s">
        <v>41</v>
      </c>
      <c r="H8191" t="s">
        <v>11140</v>
      </c>
      <c r="I8191" t="s">
        <v>31</v>
      </c>
      <c r="J8191" t="s">
        <v>63</v>
      </c>
      <c r="K8191">
        <v>24287</v>
      </c>
      <c r="L8191">
        <v>2937</v>
      </c>
      <c r="M8191">
        <v>12.09</v>
      </c>
      <c r="N8191">
        <v>321</v>
      </c>
      <c r="O8191">
        <v>10.93</v>
      </c>
      <c r="P8191">
        <v>8624.9699999999993</v>
      </c>
      <c r="Q8191">
        <v>27557.83</v>
      </c>
      <c r="R8191" s="6">
        <v>219.51218381049443</v>
      </c>
      <c r="S8191">
        <v>247</v>
      </c>
      <c r="T8191" t="str">
        <f ca="1">PROPER(TRIM(Table1[[#This Row],[Campaign Status]]))</f>
        <v>Active</v>
      </c>
      <c r="V8191" s="1">
        <f t="shared" si="381"/>
        <v>321</v>
      </c>
      <c r="W8191" t="str">
        <f t="shared" ca="1" si="382"/>
        <v>East</v>
      </c>
      <c r="X8191" s="6">
        <f t="shared" si="383"/>
        <v>13084.884</v>
      </c>
    </row>
    <row r="8192" spans="1:24" x14ac:dyDescent="0.3">
      <c r="A8192" t="s">
        <v>9261</v>
      </c>
      <c r="B8192" t="str">
        <f ca="1">PROPER(TRIM(Table1[[#This Row],[Campaign Name]]))</f>
        <v>Summer Sale</v>
      </c>
      <c r="C8192" t="str">
        <f ca="1">PROPER(TRIM(Table1[[#This Row],[Campaign Type]]))</f>
        <v>Retargeting</v>
      </c>
      <c r="D8192" t="str">
        <f ca="1">PROPER(TRIM(Table1[[#This Row],[Marketing Channel]]))</f>
        <v>Meta Ads</v>
      </c>
      <c r="E8192" t="s">
        <v>1955</v>
      </c>
      <c r="F8192" t="s">
        <v>106</v>
      </c>
      <c r="G8192" t="s">
        <v>29</v>
      </c>
      <c r="H8192" t="s">
        <v>99</v>
      </c>
      <c r="I8192" t="s">
        <v>31</v>
      </c>
      <c r="J8192" t="s">
        <v>63</v>
      </c>
      <c r="K8192">
        <v>111295</v>
      </c>
      <c r="L8192">
        <v>15828</v>
      </c>
      <c r="M8192">
        <v>14.22</v>
      </c>
      <c r="N8192">
        <v>2703</v>
      </c>
      <c r="O8192">
        <v>17.079999999999998</v>
      </c>
      <c r="P8192">
        <v>250</v>
      </c>
      <c r="Q8192">
        <v>15127.89</v>
      </c>
      <c r="R8192" s="6">
        <v>5951.1559999999999</v>
      </c>
      <c r="S8192">
        <v>1735</v>
      </c>
      <c r="T8192" t="str">
        <f ca="1">PROPER(TRIM(Table1[[#This Row],[Campaign Status]]))</f>
        <v>Paused</v>
      </c>
      <c r="V8192" s="1">
        <f t="shared" si="381"/>
        <v>2703</v>
      </c>
      <c r="W8192" t="str">
        <f t="shared" ca="1" si="382"/>
        <v>North</v>
      </c>
      <c r="X8192" s="6">
        <f t="shared" si="383"/>
        <v>219.51218381049443</v>
      </c>
    </row>
    <row r="8193" spans="1:24" x14ac:dyDescent="0.3">
      <c r="A8193" t="s">
        <v>9262</v>
      </c>
      <c r="B8193" t="str">
        <f ca="1">PROPER(TRIM(Table1[[#This Row],[Campaign Name]]))</f>
        <v>Summer Sale</v>
      </c>
      <c r="C8193" t="str">
        <f ca="1">PROPER(TRIM(Table1[[#This Row],[Campaign Type]]))</f>
        <v>Retargeting</v>
      </c>
      <c r="D8193" t="str">
        <f ca="1">PROPER(TRIM(Table1[[#This Row],[Marketing Channel]]))</f>
        <v>Google Ads</v>
      </c>
      <c r="E8193" t="s">
        <v>2778</v>
      </c>
      <c r="F8193" t="s">
        <v>186</v>
      </c>
      <c r="G8193" t="s">
        <v>11141</v>
      </c>
      <c r="H8193" t="s">
        <v>54</v>
      </c>
      <c r="I8193" t="s">
        <v>62</v>
      </c>
      <c r="J8193" t="s">
        <v>32</v>
      </c>
      <c r="K8193">
        <v>53079</v>
      </c>
      <c r="L8193">
        <v>3739</v>
      </c>
      <c r="M8193">
        <v>7.04</v>
      </c>
      <c r="N8193">
        <v>25</v>
      </c>
      <c r="O8193">
        <v>0.67</v>
      </c>
      <c r="P8193">
        <v>250</v>
      </c>
      <c r="Q8193">
        <v>7496.17</v>
      </c>
      <c r="R8193" s="6">
        <v>2898.4680000000003</v>
      </c>
      <c r="S8193">
        <v>12</v>
      </c>
      <c r="T8193" t="str">
        <f ca="1">PROPER(TRIM(Table1[[#This Row],[Campaign Status]]))</f>
        <v>Active</v>
      </c>
      <c r="V8193" s="1">
        <f t="shared" si="381"/>
        <v>25</v>
      </c>
      <c r="W8193" t="str">
        <f t="shared" ca="1" si="382"/>
        <v>west</v>
      </c>
      <c r="X8193" s="6">
        <f t="shared" si="383"/>
        <v>5951.1559999999999</v>
      </c>
    </row>
    <row r="8194" spans="1:24" x14ac:dyDescent="0.3">
      <c r="A8194" t="s">
        <v>9263</v>
      </c>
      <c r="B8194" t="str">
        <f ca="1">PROPER(TRIM(Table1[[#This Row],[Campaign Name]]))</f>
        <v>Summer Sale</v>
      </c>
      <c r="C8194" t="str">
        <f ca="1">PROPER(TRIM(Table1[[#This Row],[Campaign Type]]))</f>
        <v>Lead Gen</v>
      </c>
      <c r="D8194" t="str">
        <f ca="1">PROPER(TRIM(Table1[[#This Row],[Marketing Channel]]))</f>
        <v>Email</v>
      </c>
      <c r="E8194" t="s">
        <v>771</v>
      </c>
      <c r="F8194" t="s">
        <v>965</v>
      </c>
      <c r="G8194" t="s">
        <v>29</v>
      </c>
      <c r="H8194" t="s">
        <v>99</v>
      </c>
      <c r="I8194" t="s">
        <v>31</v>
      </c>
      <c r="J8194" t="s">
        <v>25</v>
      </c>
      <c r="K8194">
        <v>134898</v>
      </c>
      <c r="L8194">
        <v>1717</v>
      </c>
      <c r="M8194">
        <v>1.27</v>
      </c>
      <c r="N8194">
        <v>460</v>
      </c>
      <c r="O8194">
        <v>26.79</v>
      </c>
      <c r="P8194">
        <v>250</v>
      </c>
      <c r="Q8194">
        <v>34434.51</v>
      </c>
      <c r="R8194" s="6">
        <v>13673.804000000002</v>
      </c>
      <c r="S8194">
        <v>322</v>
      </c>
      <c r="T8194" t="str">
        <f ca="1">PROPER(TRIM(Table1[[#This Row],[Campaign Status]]))</f>
        <v>Completed</v>
      </c>
      <c r="V8194" s="1">
        <f t="shared" ref="V8194:V8257" si="384">IF(N8194="",ROUND(L8194*O8194/100,0),N8194)</f>
        <v>460</v>
      </c>
      <c r="W8194" t="str">
        <f t="shared" ca="1" si="382"/>
        <v>North</v>
      </c>
      <c r="X8194" s="6">
        <f t="shared" si="383"/>
        <v>2898.4680000000003</v>
      </c>
    </row>
    <row r="8195" spans="1:24" x14ac:dyDescent="0.3">
      <c r="A8195" t="s">
        <v>9264</v>
      </c>
      <c r="B8195" t="str">
        <f ca="1">PROPER(TRIM(Table1[[#This Row],[Campaign Name]]))</f>
        <v>Festive Offer</v>
      </c>
      <c r="C8195" t="str">
        <f ca="1">PROPER(TRIM(Table1[[#This Row],[Campaign Type]]))</f>
        <v>Lead Gen</v>
      </c>
      <c r="D8195" t="str">
        <f ca="1">PROPER(TRIM(Table1[[#This Row],[Marketing Channel]]))</f>
        <v>Youtube</v>
      </c>
      <c r="E8195" t="s">
        <v>1170</v>
      </c>
      <c r="F8195" t="s">
        <v>400</v>
      </c>
      <c r="G8195" t="s">
        <v>11141</v>
      </c>
      <c r="H8195" t="s">
        <v>23</v>
      </c>
      <c r="I8195" t="s">
        <v>62</v>
      </c>
      <c r="J8195" t="s">
        <v>63</v>
      </c>
      <c r="K8195">
        <v>91365</v>
      </c>
      <c r="L8195">
        <v>11055</v>
      </c>
      <c r="M8195">
        <v>12.1</v>
      </c>
      <c r="N8195">
        <v>3638</v>
      </c>
      <c r="O8195">
        <v>32.909999999999997</v>
      </c>
      <c r="P8195">
        <v>3891.7088323699436</v>
      </c>
      <c r="Q8195">
        <v>31998.95</v>
      </c>
      <c r="R8195" s="6">
        <v>722.23391775467235</v>
      </c>
      <c r="S8195">
        <v>2393</v>
      </c>
      <c r="T8195" t="str">
        <f ca="1">PROPER(TRIM(Table1[[#This Row],[Campaign Status]]))</f>
        <v>Completed</v>
      </c>
      <c r="V8195" s="1">
        <f t="shared" si="384"/>
        <v>3638</v>
      </c>
      <c r="W8195" t="str">
        <f t="shared" ref="W8195:W8258" ca="1" si="385">IF(OR(D8195="Delhi",D8195="lucknow",D8195="jaipur"),"North",IF(OR(D8195="Bengaluru",D8195="chennai"),"South",IF(D8195="Kolkata","East",IF(OR(D8195="Mumbai",D8195="Pune",D8195="Ahmedabad"),"west","unknown"))))</f>
        <v>west</v>
      </c>
      <c r="X8195" s="6">
        <f t="shared" si="383"/>
        <v>13673.804000000002</v>
      </c>
    </row>
    <row r="8196" spans="1:24" x14ac:dyDescent="0.3">
      <c r="A8196" t="s">
        <v>9265</v>
      </c>
      <c r="B8196" t="str">
        <f ca="1">PROPER(TRIM(Table1[[#This Row],[Campaign Name]]))</f>
        <v>Summer Sale</v>
      </c>
      <c r="C8196" t="str">
        <f ca="1">PROPER(TRIM(Table1[[#This Row],[Campaign Type]]))</f>
        <v>Awareness</v>
      </c>
      <c r="D8196" t="str">
        <f ca="1">PROPER(TRIM(Table1[[#This Row],[Marketing Channel]]))</f>
        <v>Google Ads</v>
      </c>
      <c r="E8196" t="s">
        <v>5272</v>
      </c>
      <c r="F8196" t="s">
        <v>226</v>
      </c>
      <c r="G8196" t="s">
        <v>11141</v>
      </c>
      <c r="H8196" t="s">
        <v>23</v>
      </c>
      <c r="I8196" t="s">
        <v>68</v>
      </c>
      <c r="J8196" t="s">
        <v>25</v>
      </c>
      <c r="K8196">
        <v>197563</v>
      </c>
      <c r="L8196">
        <v>19246</v>
      </c>
      <c r="M8196">
        <v>9.74</v>
      </c>
      <c r="N8196">
        <v>4382</v>
      </c>
      <c r="O8196">
        <v>22.77</v>
      </c>
      <c r="P8196">
        <v>3988.1535696969677</v>
      </c>
      <c r="Q8196">
        <v>5913.37</v>
      </c>
      <c r="R8196" s="6">
        <v>48.273377558259781</v>
      </c>
      <c r="S8196">
        <v>226</v>
      </c>
      <c r="T8196" t="str">
        <f ca="1">PROPER(TRIM(Table1[[#This Row],[Campaign Status]]))</f>
        <v>Paused</v>
      </c>
      <c r="V8196" s="1">
        <f t="shared" si="384"/>
        <v>4382</v>
      </c>
      <c r="W8196" t="str">
        <f t="shared" ca="1" si="385"/>
        <v>west</v>
      </c>
      <c r="X8196" s="6">
        <f t="shared" ref="X8196:X8259" si="386">R8195*1</f>
        <v>722.23391775467235</v>
      </c>
    </row>
    <row r="8197" spans="1:24" x14ac:dyDescent="0.3">
      <c r="A8197" t="s">
        <v>9266</v>
      </c>
      <c r="B8197" t="str">
        <f ca="1">PROPER(TRIM(Table1[[#This Row],[Campaign Name]]))</f>
        <v>Flash Sale</v>
      </c>
      <c r="C8197" t="str">
        <f ca="1">PROPER(TRIM(Table1[[#This Row],[Campaign Type]]))</f>
        <v>Awareness</v>
      </c>
      <c r="D8197" t="str">
        <f ca="1">PROPER(TRIM(Table1[[#This Row],[Marketing Channel]]))</f>
        <v>Linkedin</v>
      </c>
      <c r="E8197" t="s">
        <v>521</v>
      </c>
      <c r="F8197" t="s">
        <v>371</v>
      </c>
      <c r="G8197" t="s">
        <v>29</v>
      </c>
      <c r="H8197" t="s">
        <v>67</v>
      </c>
      <c r="I8197" t="s">
        <v>24</v>
      </c>
      <c r="J8197" t="s">
        <v>63</v>
      </c>
      <c r="K8197">
        <v>45977</v>
      </c>
      <c r="L8197">
        <v>3709</v>
      </c>
      <c r="M8197">
        <v>8.07</v>
      </c>
      <c r="N8197">
        <v>675</v>
      </c>
      <c r="O8197">
        <v>18.2</v>
      </c>
      <c r="P8197">
        <v>3830.4648972188602</v>
      </c>
      <c r="Q8197">
        <v>26629.64</v>
      </c>
      <c r="R8197" s="6">
        <v>595.2064753115128</v>
      </c>
      <c r="S8197">
        <v>470</v>
      </c>
      <c r="T8197" t="str">
        <f ca="1">PROPER(TRIM(Table1[[#This Row],[Campaign Status]]))</f>
        <v>Active</v>
      </c>
      <c r="V8197" s="1">
        <f t="shared" si="384"/>
        <v>675</v>
      </c>
      <c r="W8197" t="str">
        <f t="shared" ca="1" si="385"/>
        <v>North</v>
      </c>
      <c r="X8197" s="6">
        <f t="shared" si="386"/>
        <v>48.273377558259781</v>
      </c>
    </row>
    <row r="8198" spans="1:24" x14ac:dyDescent="0.3">
      <c r="A8198" t="s">
        <v>9267</v>
      </c>
      <c r="B8198" t="str">
        <f ca="1">PROPER(TRIM(Table1[[#This Row],[Campaign Name]]))</f>
        <v>Mega Discount</v>
      </c>
      <c r="C8198" t="str">
        <f ca="1">PROPER(TRIM(Table1[[#This Row],[Campaign Type]]))</f>
        <v>Awareness</v>
      </c>
      <c r="D8198" t="str">
        <f ca="1">PROPER(TRIM(Table1[[#This Row],[Marketing Channel]]))</f>
        <v>Google Ads</v>
      </c>
      <c r="E8198" t="s">
        <v>2882</v>
      </c>
      <c r="F8198" t="s">
        <v>559</v>
      </c>
      <c r="G8198" t="s">
        <v>29</v>
      </c>
      <c r="H8198" t="s">
        <v>99</v>
      </c>
      <c r="I8198" t="s">
        <v>31</v>
      </c>
      <c r="J8198" t="s">
        <v>63</v>
      </c>
      <c r="K8198">
        <v>180048</v>
      </c>
      <c r="L8198">
        <v>15634</v>
      </c>
      <c r="M8198">
        <v>8.68</v>
      </c>
      <c r="N8198">
        <v>1030</v>
      </c>
      <c r="O8198">
        <v>6.59</v>
      </c>
      <c r="P8198">
        <v>3988.1535696969677</v>
      </c>
      <c r="Q8198">
        <v>22641.02</v>
      </c>
      <c r="R8198" s="6">
        <v>467.70682483323566</v>
      </c>
      <c r="S8198">
        <v>265</v>
      </c>
      <c r="T8198" t="str">
        <f ca="1">PROPER(TRIM(Table1[[#This Row],[Campaign Status]]))</f>
        <v>Paused</v>
      </c>
      <c r="V8198" s="1">
        <f t="shared" si="384"/>
        <v>1030</v>
      </c>
      <c r="W8198" t="str">
        <f t="shared" ca="1" si="385"/>
        <v>North</v>
      </c>
      <c r="X8198" s="6">
        <f t="shared" si="386"/>
        <v>595.2064753115128</v>
      </c>
    </row>
    <row r="8199" spans="1:24" x14ac:dyDescent="0.3">
      <c r="A8199" t="s">
        <v>9268</v>
      </c>
      <c r="B8199" t="str">
        <f ca="1">PROPER(TRIM(Table1[[#This Row],[Campaign Name]]))</f>
        <v>Festive Offer</v>
      </c>
      <c r="C8199" t="str">
        <f ca="1">PROPER(TRIM(Table1[[#This Row],[Campaign Type]]))</f>
        <v>Awareness</v>
      </c>
      <c r="D8199" t="str">
        <f ca="1">PROPER(TRIM(Table1[[#This Row],[Marketing Channel]]))</f>
        <v>Youtube</v>
      </c>
      <c r="E8199" t="s">
        <v>2847</v>
      </c>
      <c r="F8199" t="s">
        <v>400</v>
      </c>
      <c r="G8199" t="s">
        <v>11141</v>
      </c>
      <c r="H8199" t="s">
        <v>54</v>
      </c>
      <c r="I8199" t="s">
        <v>31</v>
      </c>
      <c r="J8199" t="s">
        <v>32</v>
      </c>
      <c r="K8199">
        <v>120882</v>
      </c>
      <c r="L8199">
        <v>1890</v>
      </c>
      <c r="M8199">
        <v>1.56</v>
      </c>
      <c r="N8199">
        <v>582</v>
      </c>
      <c r="O8199">
        <v>30.79</v>
      </c>
      <c r="P8199">
        <v>250</v>
      </c>
      <c r="Q8199">
        <v>24219.84</v>
      </c>
      <c r="R8199" s="6">
        <v>9587.9359999999997</v>
      </c>
      <c r="S8199">
        <v>580</v>
      </c>
      <c r="T8199" t="str">
        <f ca="1">PROPER(TRIM(Table1[[#This Row],[Campaign Status]]))</f>
        <v>Completed</v>
      </c>
      <c r="V8199" s="1">
        <f t="shared" si="384"/>
        <v>582</v>
      </c>
      <c r="W8199" t="str">
        <f t="shared" ca="1" si="385"/>
        <v>west</v>
      </c>
      <c r="X8199" s="6">
        <f t="shared" si="386"/>
        <v>467.70682483323566</v>
      </c>
    </row>
    <row r="8200" spans="1:24" x14ac:dyDescent="0.3">
      <c r="A8200" t="s">
        <v>9269</v>
      </c>
      <c r="B8200" t="str">
        <f ca="1">PROPER(TRIM(Table1[[#This Row],[Campaign Name]]))</f>
        <v>Summer Sale</v>
      </c>
      <c r="C8200" t="str">
        <f ca="1">PROPER(TRIM(Table1[[#This Row],[Campaign Type]]))</f>
        <v>Lead Gen</v>
      </c>
      <c r="D8200" t="str">
        <f ca="1">PROPER(TRIM(Table1[[#This Row],[Marketing Channel]]))</f>
        <v>Email</v>
      </c>
      <c r="E8200" t="s">
        <v>1454</v>
      </c>
      <c r="F8200" t="s">
        <v>403</v>
      </c>
      <c r="G8200" t="s">
        <v>11141</v>
      </c>
      <c r="H8200" t="s">
        <v>36</v>
      </c>
      <c r="I8200" t="s">
        <v>24</v>
      </c>
      <c r="J8200" t="s">
        <v>32</v>
      </c>
      <c r="K8200">
        <v>95607</v>
      </c>
      <c r="L8200">
        <v>13483</v>
      </c>
      <c r="M8200">
        <v>14.1</v>
      </c>
      <c r="N8200">
        <v>3549</v>
      </c>
      <c r="O8200">
        <v>26.32</v>
      </c>
      <c r="P8200">
        <v>250</v>
      </c>
      <c r="Q8200">
        <v>12135.52</v>
      </c>
      <c r="R8200" s="6">
        <v>4754.2079999999996</v>
      </c>
      <c r="S8200">
        <v>1699</v>
      </c>
      <c r="T8200" t="str">
        <f ca="1">PROPER(TRIM(Table1[[#This Row],[Campaign Status]]))</f>
        <v>Active</v>
      </c>
      <c r="V8200" s="1">
        <f t="shared" si="384"/>
        <v>3549</v>
      </c>
      <c r="W8200" t="str">
        <f t="shared" ca="1" si="385"/>
        <v>west</v>
      </c>
      <c r="X8200" s="6">
        <f t="shared" si="386"/>
        <v>9587.9359999999997</v>
      </c>
    </row>
    <row r="8201" spans="1:24" x14ac:dyDescent="0.3">
      <c r="A8201" t="s">
        <v>9270</v>
      </c>
      <c r="B8201" t="str">
        <f ca="1">PROPER(TRIM(Table1[[#This Row],[Campaign Name]]))</f>
        <v>Summer Sale</v>
      </c>
      <c r="C8201" t="str">
        <f ca="1">PROPER(TRIM(Table1[[#This Row],[Campaign Type]]))</f>
        <v>Retargeting</v>
      </c>
      <c r="D8201" t="str">
        <f ca="1">PROPER(TRIM(Table1[[#This Row],[Marketing Channel]]))</f>
        <v>Meta Ads</v>
      </c>
      <c r="E8201" t="s">
        <v>430</v>
      </c>
      <c r="F8201" t="s">
        <v>181</v>
      </c>
      <c r="G8201" t="s">
        <v>41</v>
      </c>
      <c r="H8201" t="s">
        <v>11140</v>
      </c>
      <c r="I8201" t="s">
        <v>62</v>
      </c>
      <c r="J8201" t="s">
        <v>63</v>
      </c>
      <c r="K8201">
        <v>50335</v>
      </c>
      <c r="L8201">
        <v>5385</v>
      </c>
      <c r="M8201">
        <v>10.7</v>
      </c>
      <c r="N8201">
        <v>748</v>
      </c>
      <c r="O8201">
        <v>13.89</v>
      </c>
      <c r="P8201">
        <v>250</v>
      </c>
      <c r="Q8201">
        <v>33476.959999999999</v>
      </c>
      <c r="R8201" s="6">
        <v>13290.784</v>
      </c>
      <c r="S8201">
        <v>415</v>
      </c>
      <c r="T8201" t="str">
        <f ca="1">PROPER(TRIM(Table1[[#This Row],[Campaign Status]]))</f>
        <v>Paused</v>
      </c>
      <c r="V8201" s="1">
        <f t="shared" si="384"/>
        <v>748</v>
      </c>
      <c r="W8201" t="str">
        <f t="shared" ca="1" si="385"/>
        <v>East</v>
      </c>
      <c r="X8201" s="6">
        <f t="shared" si="386"/>
        <v>4754.2079999999996</v>
      </c>
    </row>
    <row r="8202" spans="1:24" x14ac:dyDescent="0.3">
      <c r="A8202" t="s">
        <v>9271</v>
      </c>
      <c r="B8202" t="str">
        <f ca="1">PROPER(TRIM(Table1[[#This Row],[Campaign Name]]))</f>
        <v>Summer Sale</v>
      </c>
      <c r="C8202" t="str">
        <f ca="1">PROPER(TRIM(Table1[[#This Row],[Campaign Type]]))</f>
        <v>Awareness</v>
      </c>
      <c r="D8202" t="str">
        <f ca="1">PROPER(TRIM(Table1[[#This Row],[Marketing Channel]]))</f>
        <v>Meta Ads</v>
      </c>
      <c r="E8202" t="s">
        <v>97</v>
      </c>
      <c r="F8202" t="s">
        <v>115</v>
      </c>
      <c r="G8202" t="s">
        <v>29</v>
      </c>
      <c r="H8202" t="s">
        <v>99</v>
      </c>
      <c r="I8202" t="s">
        <v>24</v>
      </c>
      <c r="J8202" t="s">
        <v>32</v>
      </c>
      <c r="K8202">
        <v>19535</v>
      </c>
      <c r="L8202">
        <v>761</v>
      </c>
      <c r="M8202">
        <v>3.9</v>
      </c>
      <c r="N8202">
        <v>208</v>
      </c>
      <c r="O8202">
        <v>27.33</v>
      </c>
      <c r="P8202">
        <v>3817.8497265160554</v>
      </c>
      <c r="Q8202">
        <v>15219.48</v>
      </c>
      <c r="R8202" s="6">
        <v>298.64010084777226</v>
      </c>
      <c r="S8202">
        <v>107</v>
      </c>
      <c r="T8202" t="str">
        <f ca="1">PROPER(TRIM(Table1[[#This Row],[Campaign Status]]))</f>
        <v>Paused</v>
      </c>
      <c r="V8202" s="1">
        <f t="shared" si="384"/>
        <v>208</v>
      </c>
      <c r="W8202" t="str">
        <f t="shared" ca="1" si="385"/>
        <v>North</v>
      </c>
      <c r="X8202" s="6">
        <f t="shared" si="386"/>
        <v>13290.784</v>
      </c>
    </row>
    <row r="8203" spans="1:24" x14ac:dyDescent="0.3">
      <c r="A8203" t="s">
        <v>9272</v>
      </c>
      <c r="B8203" t="str">
        <f ca="1">PROPER(TRIM(Table1[[#This Row],[Campaign Name]]))</f>
        <v>New Launch</v>
      </c>
      <c r="C8203" t="str">
        <f ca="1">PROPER(TRIM(Table1[[#This Row],[Campaign Type]]))</f>
        <v>Awareness</v>
      </c>
      <c r="D8203" t="str">
        <f ca="1">PROPER(TRIM(Table1[[#This Row],[Marketing Channel]]))</f>
        <v>Meta Ads</v>
      </c>
      <c r="E8203" t="s">
        <v>2251</v>
      </c>
      <c r="F8203" t="s">
        <v>431</v>
      </c>
      <c r="G8203" t="s">
        <v>41</v>
      </c>
      <c r="H8203" t="s">
        <v>11140</v>
      </c>
      <c r="I8203" t="s">
        <v>68</v>
      </c>
      <c r="J8203" t="s">
        <v>63</v>
      </c>
      <c r="K8203">
        <v>117338</v>
      </c>
      <c r="L8203">
        <v>9300</v>
      </c>
      <c r="M8203">
        <v>7.93</v>
      </c>
      <c r="N8203">
        <v>1968</v>
      </c>
      <c r="O8203">
        <v>21.16</v>
      </c>
      <c r="P8203">
        <v>250</v>
      </c>
      <c r="Q8203">
        <v>7660.28</v>
      </c>
      <c r="R8203" s="6">
        <v>2964.1119999999996</v>
      </c>
      <c r="S8203">
        <v>436</v>
      </c>
      <c r="T8203" t="str">
        <f ca="1">PROPER(TRIM(Table1[[#This Row],[Campaign Status]]))</f>
        <v>Completed</v>
      </c>
      <c r="V8203" s="1">
        <f t="shared" si="384"/>
        <v>1968</v>
      </c>
      <c r="W8203" t="str">
        <f t="shared" ca="1" si="385"/>
        <v>East</v>
      </c>
      <c r="X8203" s="6">
        <f t="shared" si="386"/>
        <v>298.64010084777226</v>
      </c>
    </row>
    <row r="8204" spans="1:24" x14ac:dyDescent="0.3">
      <c r="A8204" t="s">
        <v>9273</v>
      </c>
      <c r="B8204" t="str">
        <f ca="1">PROPER(TRIM(Table1[[#This Row],[Campaign Name]]))</f>
        <v>Flash Sale</v>
      </c>
      <c r="C8204" t="str">
        <f ca="1">PROPER(TRIM(Table1[[#This Row],[Campaign Type]]))</f>
        <v>Awareness</v>
      </c>
      <c r="D8204" t="str">
        <f ca="1">PROPER(TRIM(Table1[[#This Row],[Marketing Channel]]))</f>
        <v>Meta Ads</v>
      </c>
      <c r="E8204" t="s">
        <v>1356</v>
      </c>
      <c r="F8204" t="s">
        <v>229</v>
      </c>
      <c r="G8204" t="s">
        <v>46</v>
      </c>
      <c r="H8204" t="s">
        <v>42</v>
      </c>
      <c r="I8204" t="s">
        <v>62</v>
      </c>
      <c r="J8204" t="s">
        <v>32</v>
      </c>
      <c r="K8204">
        <v>120874</v>
      </c>
      <c r="L8204">
        <v>17831</v>
      </c>
      <c r="M8204">
        <v>14.75</v>
      </c>
      <c r="N8204">
        <v>2051</v>
      </c>
      <c r="O8204">
        <v>11.5</v>
      </c>
      <c r="P8204">
        <v>1679.88</v>
      </c>
      <c r="Q8204">
        <v>11812.43</v>
      </c>
      <c r="R8204" s="6">
        <v>603.17105983760734</v>
      </c>
      <c r="S8204">
        <v>2019</v>
      </c>
      <c r="T8204" t="str">
        <f ca="1">PROPER(TRIM(Table1[[#This Row],[Campaign Status]]))</f>
        <v>Paused</v>
      </c>
      <c r="V8204" s="1">
        <f t="shared" si="384"/>
        <v>2051</v>
      </c>
      <c r="W8204" t="str">
        <f t="shared" ca="1" si="385"/>
        <v>South</v>
      </c>
      <c r="X8204" s="6">
        <f t="shared" si="386"/>
        <v>2964.1119999999996</v>
      </c>
    </row>
    <row r="8205" spans="1:24" x14ac:dyDescent="0.3">
      <c r="A8205" t="s">
        <v>9274</v>
      </c>
      <c r="B8205" t="str">
        <f ca="1">PROPER(TRIM(Table1[[#This Row],[Campaign Name]]))</f>
        <v>Flash Sale</v>
      </c>
      <c r="C8205" t="str">
        <f ca="1">PROPER(TRIM(Table1[[#This Row],[Campaign Type]]))</f>
        <v>Retargeting</v>
      </c>
      <c r="D8205" t="str">
        <f ca="1">PROPER(TRIM(Table1[[#This Row],[Marketing Channel]]))</f>
        <v>Email</v>
      </c>
      <c r="E8205" t="s">
        <v>718</v>
      </c>
      <c r="F8205" t="s">
        <v>238</v>
      </c>
      <c r="G8205" t="s">
        <v>41</v>
      </c>
      <c r="H8205" t="s">
        <v>11140</v>
      </c>
      <c r="I8205" t="s">
        <v>24</v>
      </c>
      <c r="J8205" t="s">
        <v>25</v>
      </c>
      <c r="K8205">
        <v>55843</v>
      </c>
      <c r="L8205">
        <v>5690</v>
      </c>
      <c r="M8205">
        <v>10.19</v>
      </c>
      <c r="N8205">
        <v>1224</v>
      </c>
      <c r="O8205">
        <v>21.51</v>
      </c>
      <c r="P8205">
        <v>250</v>
      </c>
      <c r="Q8205">
        <v>40874.19</v>
      </c>
      <c r="R8205" s="6">
        <v>16249.676000000003</v>
      </c>
      <c r="S8205">
        <v>1197</v>
      </c>
      <c r="T8205" t="str">
        <f ca="1">PROPER(TRIM(Table1[[#This Row],[Campaign Status]]))</f>
        <v>Active</v>
      </c>
      <c r="V8205" s="1">
        <f t="shared" si="384"/>
        <v>1224</v>
      </c>
      <c r="W8205" t="str">
        <f t="shared" ca="1" si="385"/>
        <v>East</v>
      </c>
      <c r="X8205" s="6">
        <f t="shared" si="386"/>
        <v>603.17105983760734</v>
      </c>
    </row>
    <row r="8206" spans="1:24" x14ac:dyDescent="0.3">
      <c r="A8206" t="s">
        <v>9275</v>
      </c>
      <c r="B8206" t="str">
        <f ca="1">PROPER(TRIM(Table1[[#This Row],[Campaign Name]]))</f>
        <v>New Launch</v>
      </c>
      <c r="C8206" t="str">
        <f ca="1">PROPER(TRIM(Table1[[#This Row],[Campaign Type]]))</f>
        <v>Lead Gen</v>
      </c>
      <c r="D8206" t="str">
        <f ca="1">PROPER(TRIM(Table1[[#This Row],[Marketing Channel]]))</f>
        <v>Meta Ads</v>
      </c>
      <c r="E8206" t="s">
        <v>1035</v>
      </c>
      <c r="F8206" t="s">
        <v>445</v>
      </c>
      <c r="G8206" t="s">
        <v>11141</v>
      </c>
      <c r="H8206" t="s">
        <v>36</v>
      </c>
      <c r="I8206" t="s">
        <v>24</v>
      </c>
      <c r="J8206" t="s">
        <v>63</v>
      </c>
      <c r="K8206">
        <v>177551</v>
      </c>
      <c r="L8206">
        <v>23236</v>
      </c>
      <c r="M8206">
        <v>13.09</v>
      </c>
      <c r="N8206">
        <v>1352</v>
      </c>
      <c r="O8206">
        <v>5.82</v>
      </c>
      <c r="P8206">
        <v>3817.8497265160554</v>
      </c>
      <c r="Q8206">
        <v>44726.22</v>
      </c>
      <c r="R8206" s="6">
        <v>1071.5028930909366</v>
      </c>
      <c r="S8206">
        <v>122</v>
      </c>
      <c r="T8206" t="str">
        <f ca="1">PROPER(TRIM(Table1[[#This Row],[Campaign Status]]))</f>
        <v>Paused</v>
      </c>
      <c r="V8206" s="1">
        <f t="shared" si="384"/>
        <v>1352</v>
      </c>
      <c r="W8206" t="str">
        <f t="shared" ca="1" si="385"/>
        <v>west</v>
      </c>
      <c r="X8206" s="6">
        <f t="shared" si="386"/>
        <v>16249.676000000003</v>
      </c>
    </row>
    <row r="8207" spans="1:24" hidden="1" x14ac:dyDescent="0.3">
      <c r="A8207" t="s">
        <v>9276</v>
      </c>
      <c r="B8207" t="str">
        <f ca="1">PROPER(TRIM(Table1[[#This Row],[Campaign Name]]))</f>
        <v>Summer Sale</v>
      </c>
      <c r="C8207" t="str">
        <f ca="1">PROPER(TRIM(Table1[[#This Row],[Campaign Type]]))</f>
        <v>Lead Gen</v>
      </c>
      <c r="D8207" t="str">
        <f ca="1">PROPER(TRIM(Table1[[#This Row],[Marketing Channel]]))</f>
        <v>Linkedin</v>
      </c>
      <c r="E8207" t="s">
        <v>3226</v>
      </c>
      <c r="F8207" t="s">
        <v>704</v>
      </c>
      <c r="G8207" t="s">
        <v>29</v>
      </c>
      <c r="H8207" t="s">
        <v>61</v>
      </c>
      <c r="I8207" t="s">
        <v>68</v>
      </c>
      <c r="J8207" t="s">
        <v>63</v>
      </c>
      <c r="K8207">
        <v>129991</v>
      </c>
      <c r="L8207">
        <v>2634</v>
      </c>
      <c r="M8207">
        <v>2.0299999999999998</v>
      </c>
      <c r="N8207">
        <v>382</v>
      </c>
      <c r="O8207">
        <v>14.5</v>
      </c>
      <c r="P8207">
        <v>3830.4648972188602</v>
      </c>
      <c r="R8207" s="6" t="e">
        <v>#VALUE!</v>
      </c>
      <c r="S8207">
        <v>73</v>
      </c>
      <c r="T8207" t="str">
        <f ca="1">PROPER(TRIM(Table1[[#This Row],[Campaign Status]]))</f>
        <v>Active</v>
      </c>
      <c r="V8207" s="1">
        <f t="shared" si="384"/>
        <v>382</v>
      </c>
      <c r="W8207" t="str">
        <f t="shared" ca="1" si="385"/>
        <v>North</v>
      </c>
      <c r="X8207" s="6">
        <f t="shared" si="386"/>
        <v>1071.5028930909366</v>
      </c>
    </row>
    <row r="8208" spans="1:24" x14ac:dyDescent="0.3">
      <c r="A8208" t="s">
        <v>9277</v>
      </c>
      <c r="B8208" t="str">
        <f ca="1">PROPER(TRIM(Table1[[#This Row],[Campaign Name]]))</f>
        <v>Mega Discount</v>
      </c>
      <c r="C8208" t="str">
        <f ca="1">PROPER(TRIM(Table1[[#This Row],[Campaign Type]]))</f>
        <v>Awareness</v>
      </c>
      <c r="D8208" t="str">
        <f ca="1">PROPER(TRIM(Table1[[#This Row],[Marketing Channel]]))</f>
        <v>Google Ads</v>
      </c>
      <c r="E8208" t="s">
        <v>1307</v>
      </c>
      <c r="F8208" t="s">
        <v>676</v>
      </c>
      <c r="G8208" t="s">
        <v>11141</v>
      </c>
      <c r="H8208" t="s">
        <v>36</v>
      </c>
      <c r="I8208" t="s">
        <v>24</v>
      </c>
      <c r="J8208" t="s">
        <v>25</v>
      </c>
      <c r="K8208">
        <v>128093</v>
      </c>
      <c r="L8208">
        <v>13153</v>
      </c>
      <c r="M8208">
        <v>10.27</v>
      </c>
      <c r="N8208">
        <v>2838</v>
      </c>
      <c r="O8208">
        <v>21.58</v>
      </c>
      <c r="P8208">
        <v>3988.1535696969677</v>
      </c>
      <c r="Q8208">
        <v>15844.04</v>
      </c>
      <c r="R8208" s="6">
        <v>297.27758029147009</v>
      </c>
      <c r="S8208">
        <v>2345</v>
      </c>
      <c r="T8208" t="str">
        <f ca="1">PROPER(TRIM(Table1[[#This Row],[Campaign Status]]))</f>
        <v>Completed</v>
      </c>
      <c r="V8208" s="1">
        <f t="shared" si="384"/>
        <v>2838</v>
      </c>
      <c r="W8208" t="str">
        <f t="shared" ca="1" si="385"/>
        <v>west</v>
      </c>
      <c r="X8208" s="6" t="e">
        <f t="shared" si="386"/>
        <v>#VALUE!</v>
      </c>
    </row>
    <row r="8209" spans="1:24" x14ac:dyDescent="0.3">
      <c r="A8209" t="s">
        <v>9278</v>
      </c>
      <c r="B8209" t="str">
        <f ca="1">PROPER(TRIM(Table1[[#This Row],[Campaign Name]]))</f>
        <v>Summer Sale</v>
      </c>
      <c r="C8209" t="str">
        <f ca="1">PROPER(TRIM(Table1[[#This Row],[Campaign Type]]))</f>
        <v>Retargeting</v>
      </c>
      <c r="D8209" t="str">
        <f ca="1">PROPER(TRIM(Table1[[#This Row],[Marketing Channel]]))</f>
        <v>Linkedin</v>
      </c>
      <c r="E8209" t="s">
        <v>1265</v>
      </c>
      <c r="F8209" t="s">
        <v>334</v>
      </c>
      <c r="G8209" t="s">
        <v>41</v>
      </c>
      <c r="H8209" t="s">
        <v>11140</v>
      </c>
      <c r="I8209" t="s">
        <v>31</v>
      </c>
      <c r="J8209" t="s">
        <v>32</v>
      </c>
      <c r="K8209">
        <v>79255</v>
      </c>
      <c r="L8209">
        <v>4253</v>
      </c>
      <c r="M8209">
        <v>5.37</v>
      </c>
      <c r="N8209">
        <v>1349</v>
      </c>
      <c r="O8209">
        <v>31.72</v>
      </c>
      <c r="P8209">
        <v>14947.48</v>
      </c>
      <c r="Q8209">
        <v>36321.07</v>
      </c>
      <c r="R8209" s="6">
        <v>142.99126006524176</v>
      </c>
      <c r="S8209">
        <v>449</v>
      </c>
      <c r="T8209" t="str">
        <f ca="1">PROPER(TRIM(Table1[[#This Row],[Campaign Status]]))</f>
        <v>Active</v>
      </c>
      <c r="V8209" s="1">
        <f t="shared" si="384"/>
        <v>1349</v>
      </c>
      <c r="W8209" t="str">
        <f t="shared" ca="1" si="385"/>
        <v>East</v>
      </c>
      <c r="X8209" s="6">
        <f t="shared" si="386"/>
        <v>297.27758029147009</v>
      </c>
    </row>
    <row r="8210" spans="1:24" x14ac:dyDescent="0.3">
      <c r="A8210" t="s">
        <v>9279</v>
      </c>
      <c r="B8210" t="str">
        <f ca="1">PROPER(TRIM(Table1[[#This Row],[Campaign Name]]))</f>
        <v>Summer Sale</v>
      </c>
      <c r="C8210" t="str">
        <f ca="1">PROPER(TRIM(Table1[[#This Row],[Campaign Type]]))</f>
        <v>Lead Gen</v>
      </c>
      <c r="D8210" t="str">
        <f ca="1">PROPER(TRIM(Table1[[#This Row],[Marketing Channel]]))</f>
        <v>Instagram</v>
      </c>
      <c r="E8210" t="s">
        <v>296</v>
      </c>
      <c r="F8210" t="s">
        <v>645</v>
      </c>
      <c r="G8210" t="s">
        <v>11141</v>
      </c>
      <c r="H8210" t="s">
        <v>23</v>
      </c>
      <c r="I8210" t="s">
        <v>68</v>
      </c>
      <c r="J8210" t="s">
        <v>63</v>
      </c>
      <c r="K8210">
        <v>137119</v>
      </c>
      <c r="L8210">
        <v>12655</v>
      </c>
      <c r="M8210">
        <v>9.23</v>
      </c>
      <c r="N8210">
        <v>4192</v>
      </c>
      <c r="O8210">
        <v>33.130000000000003</v>
      </c>
      <c r="P8210">
        <v>6085.61</v>
      </c>
      <c r="Q8210">
        <v>7729.14</v>
      </c>
      <c r="R8210" s="6">
        <v>27.006824295345915</v>
      </c>
      <c r="S8210">
        <v>2561</v>
      </c>
      <c r="T8210" t="str">
        <f ca="1">PROPER(TRIM(Table1[[#This Row],[Campaign Status]]))</f>
        <v>Completed</v>
      </c>
      <c r="V8210" s="1">
        <f t="shared" si="384"/>
        <v>4192</v>
      </c>
      <c r="W8210" t="str">
        <f t="shared" ca="1" si="385"/>
        <v>west</v>
      </c>
      <c r="X8210" s="6">
        <f t="shared" si="386"/>
        <v>142.99126006524176</v>
      </c>
    </row>
    <row r="8211" spans="1:24" x14ac:dyDescent="0.3">
      <c r="A8211" t="s">
        <v>9280</v>
      </c>
      <c r="B8211" t="str">
        <f ca="1">PROPER(TRIM(Table1[[#This Row],[Campaign Name]]))</f>
        <v>Festive Offer</v>
      </c>
      <c r="C8211" t="str">
        <f ca="1">PROPER(TRIM(Table1[[#This Row],[Campaign Type]]))</f>
        <v>Retargeting</v>
      </c>
      <c r="D8211" t="str">
        <f ca="1">PROPER(TRIM(Table1[[#This Row],[Marketing Channel]]))</f>
        <v>Google Ads</v>
      </c>
      <c r="E8211" t="s">
        <v>462</v>
      </c>
      <c r="F8211" t="s">
        <v>529</v>
      </c>
      <c r="G8211" t="s">
        <v>29</v>
      </c>
      <c r="H8211" t="s">
        <v>67</v>
      </c>
      <c r="I8211" t="s">
        <v>68</v>
      </c>
      <c r="J8211" t="s">
        <v>63</v>
      </c>
      <c r="K8211">
        <v>124407</v>
      </c>
      <c r="L8211">
        <v>1662</v>
      </c>
      <c r="M8211">
        <v>1.34</v>
      </c>
      <c r="N8211">
        <v>214</v>
      </c>
      <c r="O8211">
        <v>12.88</v>
      </c>
      <c r="P8211">
        <v>4330.79</v>
      </c>
      <c r="Q8211">
        <v>45871.06</v>
      </c>
      <c r="R8211" s="6">
        <v>959.18458295137827</v>
      </c>
      <c r="S8211">
        <v>156</v>
      </c>
      <c r="T8211" t="str">
        <f ca="1">PROPER(TRIM(Table1[[#This Row],[Campaign Status]]))</f>
        <v>Paused</v>
      </c>
      <c r="V8211" s="1">
        <f t="shared" si="384"/>
        <v>214</v>
      </c>
      <c r="W8211" t="str">
        <f t="shared" ca="1" si="385"/>
        <v>North</v>
      </c>
      <c r="X8211" s="6">
        <f t="shared" si="386"/>
        <v>27.006824295345915</v>
      </c>
    </row>
    <row r="8212" spans="1:24" x14ac:dyDescent="0.3">
      <c r="A8212" t="s">
        <v>9281</v>
      </c>
      <c r="B8212" t="str">
        <f ca="1">PROPER(TRIM(Table1[[#This Row],[Campaign Name]]))</f>
        <v>Festive Offer</v>
      </c>
      <c r="C8212" t="str">
        <f ca="1">PROPER(TRIM(Table1[[#This Row],[Campaign Type]]))</f>
        <v>Sales</v>
      </c>
      <c r="D8212" t="str">
        <f ca="1">PROPER(TRIM(Table1[[#This Row],[Marketing Channel]]))</f>
        <v>Meta Ads</v>
      </c>
      <c r="E8212" t="s">
        <v>716</v>
      </c>
      <c r="F8212" t="s">
        <v>130</v>
      </c>
      <c r="G8212" t="s">
        <v>46</v>
      </c>
      <c r="H8212" t="s">
        <v>30</v>
      </c>
      <c r="I8212" t="s">
        <v>24</v>
      </c>
      <c r="J8212" t="s">
        <v>25</v>
      </c>
      <c r="K8212">
        <v>123279</v>
      </c>
      <c r="L8212">
        <v>13667</v>
      </c>
      <c r="M8212">
        <v>11.09</v>
      </c>
      <c r="N8212">
        <v>1989</v>
      </c>
      <c r="O8212">
        <v>14.55</v>
      </c>
      <c r="P8212">
        <v>9693.5499999999993</v>
      </c>
      <c r="Q8212">
        <v>39033.519999999997</v>
      </c>
      <c r="R8212" s="6">
        <v>302.67518091927104</v>
      </c>
      <c r="S8212">
        <v>938</v>
      </c>
      <c r="T8212" t="str">
        <f ca="1">PROPER(TRIM(Table1[[#This Row],[Campaign Status]]))</f>
        <v>Active</v>
      </c>
      <c r="V8212" s="1">
        <f t="shared" si="384"/>
        <v>1989</v>
      </c>
      <c r="W8212" t="str">
        <f t="shared" ca="1" si="385"/>
        <v>South</v>
      </c>
      <c r="X8212" s="6">
        <f t="shared" si="386"/>
        <v>959.18458295137827</v>
      </c>
    </row>
    <row r="8213" spans="1:24" x14ac:dyDescent="0.3">
      <c r="A8213" t="s">
        <v>9282</v>
      </c>
      <c r="B8213" t="str">
        <f ca="1">PROPER(TRIM(Table1[[#This Row],[Campaign Name]]))</f>
        <v>Summer Sale</v>
      </c>
      <c r="C8213" t="str">
        <f ca="1">PROPER(TRIM(Table1[[#This Row],[Campaign Type]]))</f>
        <v>Lead Gen</v>
      </c>
      <c r="D8213" t="str">
        <f ca="1">PROPER(TRIM(Table1[[#This Row],[Marketing Channel]]))</f>
        <v>Google Ads</v>
      </c>
      <c r="E8213" t="s">
        <v>865</v>
      </c>
      <c r="F8213" t="s">
        <v>306</v>
      </c>
      <c r="G8213" t="s">
        <v>46</v>
      </c>
      <c r="H8213" t="s">
        <v>42</v>
      </c>
      <c r="I8213" t="s">
        <v>68</v>
      </c>
      <c r="J8213" t="s">
        <v>63</v>
      </c>
      <c r="K8213">
        <v>65751</v>
      </c>
      <c r="L8213">
        <v>6969</v>
      </c>
      <c r="M8213">
        <v>10.6</v>
      </c>
      <c r="N8213">
        <v>1546</v>
      </c>
      <c r="O8213">
        <v>22.18</v>
      </c>
      <c r="P8213">
        <v>250</v>
      </c>
      <c r="Q8213">
        <v>23774.6</v>
      </c>
      <c r="R8213" s="6">
        <v>9409.84</v>
      </c>
      <c r="S8213">
        <v>221</v>
      </c>
      <c r="T8213" t="str">
        <f ca="1">PROPER(TRIM(Table1[[#This Row],[Campaign Status]]))</f>
        <v>Completed</v>
      </c>
      <c r="V8213" s="1">
        <f t="shared" si="384"/>
        <v>1546</v>
      </c>
      <c r="W8213" t="str">
        <f t="shared" ca="1" si="385"/>
        <v>South</v>
      </c>
      <c r="X8213" s="6">
        <f t="shared" si="386"/>
        <v>302.67518091927104</v>
      </c>
    </row>
    <row r="8214" spans="1:24" x14ac:dyDescent="0.3">
      <c r="A8214" t="s">
        <v>9283</v>
      </c>
      <c r="B8214" t="str">
        <f ca="1">PROPER(TRIM(Table1[[#This Row],[Campaign Name]]))</f>
        <v>Flash Sale</v>
      </c>
      <c r="C8214" t="str">
        <f ca="1">PROPER(TRIM(Table1[[#This Row],[Campaign Type]]))</f>
        <v>Retargeting</v>
      </c>
      <c r="D8214" t="str">
        <f ca="1">PROPER(TRIM(Table1[[#This Row],[Marketing Channel]]))</f>
        <v>Meta Ads</v>
      </c>
      <c r="E8214" t="s">
        <v>286</v>
      </c>
      <c r="F8214" t="s">
        <v>158</v>
      </c>
      <c r="G8214" t="s">
        <v>11141</v>
      </c>
      <c r="H8214" t="s">
        <v>54</v>
      </c>
      <c r="I8214" t="s">
        <v>31</v>
      </c>
      <c r="J8214" t="s">
        <v>32</v>
      </c>
      <c r="K8214">
        <v>132624</v>
      </c>
      <c r="L8214">
        <v>9563</v>
      </c>
      <c r="M8214">
        <v>7.21</v>
      </c>
      <c r="N8214">
        <v>3021</v>
      </c>
      <c r="O8214">
        <v>31.59</v>
      </c>
      <c r="P8214">
        <v>250</v>
      </c>
      <c r="Q8214">
        <v>22917.439999999999</v>
      </c>
      <c r="R8214" s="6">
        <v>9066.9759999999987</v>
      </c>
      <c r="S8214">
        <v>2964</v>
      </c>
      <c r="T8214" t="str">
        <f ca="1">PROPER(TRIM(Table1[[#This Row],[Campaign Status]]))</f>
        <v>Completed</v>
      </c>
      <c r="V8214" s="1">
        <f t="shared" si="384"/>
        <v>3021</v>
      </c>
      <c r="W8214" t="str">
        <f t="shared" ca="1" si="385"/>
        <v>west</v>
      </c>
      <c r="X8214" s="6">
        <f t="shared" si="386"/>
        <v>9409.84</v>
      </c>
    </row>
    <row r="8215" spans="1:24" x14ac:dyDescent="0.3">
      <c r="A8215" t="s">
        <v>9284</v>
      </c>
      <c r="B8215" t="str">
        <f ca="1">PROPER(TRIM(Table1[[#This Row],[Campaign Name]]))</f>
        <v>New Launch</v>
      </c>
      <c r="C8215" t="str">
        <f ca="1">PROPER(TRIM(Table1[[#This Row],[Campaign Type]]))</f>
        <v>Lead Gen</v>
      </c>
      <c r="D8215" t="str">
        <f ca="1">PROPER(TRIM(Table1[[#This Row],[Marketing Channel]]))</f>
        <v>Email</v>
      </c>
      <c r="E8215" t="s">
        <v>2928</v>
      </c>
      <c r="F8215" t="s">
        <v>336</v>
      </c>
      <c r="G8215" t="s">
        <v>11141</v>
      </c>
      <c r="H8215" t="s">
        <v>23</v>
      </c>
      <c r="I8215" t="s">
        <v>24</v>
      </c>
      <c r="J8215" t="s">
        <v>25</v>
      </c>
      <c r="K8215">
        <v>184772</v>
      </c>
      <c r="L8215">
        <v>5156</v>
      </c>
      <c r="M8215">
        <v>2.79</v>
      </c>
      <c r="N8215">
        <v>1137</v>
      </c>
      <c r="O8215">
        <v>22.05</v>
      </c>
      <c r="P8215">
        <v>250</v>
      </c>
      <c r="Q8215">
        <v>38401.18</v>
      </c>
      <c r="R8215" s="6">
        <v>15260.472000000002</v>
      </c>
      <c r="S8215">
        <v>267</v>
      </c>
      <c r="T8215" t="str">
        <f ca="1">PROPER(TRIM(Table1[[#This Row],[Campaign Status]]))</f>
        <v>Completed</v>
      </c>
      <c r="V8215" s="1">
        <f t="shared" si="384"/>
        <v>1137</v>
      </c>
      <c r="W8215" t="str">
        <f t="shared" ca="1" si="385"/>
        <v>west</v>
      </c>
      <c r="X8215" s="6">
        <f t="shared" si="386"/>
        <v>9066.9759999999987</v>
      </c>
    </row>
    <row r="8216" spans="1:24" x14ac:dyDescent="0.3">
      <c r="A8216" t="s">
        <v>9285</v>
      </c>
      <c r="B8216" t="str">
        <f ca="1">PROPER(TRIM(Table1[[#This Row],[Campaign Name]]))</f>
        <v>Summer Sale</v>
      </c>
      <c r="C8216" t="str">
        <f ca="1">PROPER(TRIM(Table1[[#This Row],[Campaign Type]]))</f>
        <v>Lead Gen</v>
      </c>
      <c r="D8216" t="str">
        <f ca="1">PROPER(TRIM(Table1[[#This Row],[Marketing Channel]]))</f>
        <v>Google Ads</v>
      </c>
      <c r="E8216" t="s">
        <v>1929</v>
      </c>
      <c r="F8216" t="s">
        <v>465</v>
      </c>
      <c r="G8216" t="s">
        <v>46</v>
      </c>
      <c r="H8216" t="s">
        <v>30</v>
      </c>
      <c r="I8216" t="s">
        <v>62</v>
      </c>
      <c r="J8216" t="s">
        <v>25</v>
      </c>
      <c r="K8216">
        <v>187148</v>
      </c>
      <c r="L8216">
        <v>14944</v>
      </c>
      <c r="M8216">
        <v>7.99</v>
      </c>
      <c r="N8216">
        <v>2712</v>
      </c>
      <c r="O8216">
        <v>18.149999999999999</v>
      </c>
      <c r="P8216">
        <v>11536.92</v>
      </c>
      <c r="Q8216">
        <v>48751.63</v>
      </c>
      <c r="R8216" s="6">
        <v>322.57058209643475</v>
      </c>
      <c r="S8216">
        <v>2494</v>
      </c>
      <c r="T8216" t="str">
        <f ca="1">PROPER(TRIM(Table1[[#This Row],[Campaign Status]]))</f>
        <v>Completed</v>
      </c>
      <c r="V8216" s="1">
        <f t="shared" si="384"/>
        <v>2712</v>
      </c>
      <c r="W8216" t="str">
        <f t="shared" ca="1" si="385"/>
        <v>South</v>
      </c>
      <c r="X8216" s="6">
        <f t="shared" si="386"/>
        <v>15260.472000000002</v>
      </c>
    </row>
    <row r="8217" spans="1:24" x14ac:dyDescent="0.3">
      <c r="A8217" t="s">
        <v>9286</v>
      </c>
      <c r="B8217" t="str">
        <f ca="1">PROPER(TRIM(Table1[[#This Row],[Campaign Name]]))</f>
        <v>Flash Sale</v>
      </c>
      <c r="C8217" t="str">
        <f ca="1">PROPER(TRIM(Table1[[#This Row],[Campaign Type]]))</f>
        <v>Awareness</v>
      </c>
      <c r="D8217" t="str">
        <f ca="1">PROPER(TRIM(Table1[[#This Row],[Marketing Channel]]))</f>
        <v>Meta Ads</v>
      </c>
      <c r="E8217" t="s">
        <v>784</v>
      </c>
      <c r="F8217" t="s">
        <v>513</v>
      </c>
      <c r="G8217" t="s">
        <v>46</v>
      </c>
      <c r="H8217" t="s">
        <v>42</v>
      </c>
      <c r="I8217" t="s">
        <v>31</v>
      </c>
      <c r="J8217" t="s">
        <v>63</v>
      </c>
      <c r="K8217">
        <v>125381</v>
      </c>
      <c r="L8217">
        <v>11641</v>
      </c>
      <c r="M8217">
        <v>9.2799999999999994</v>
      </c>
      <c r="N8217">
        <v>2581</v>
      </c>
      <c r="O8217">
        <v>22.17</v>
      </c>
      <c r="P8217">
        <v>3817.8497265160554</v>
      </c>
      <c r="Q8217">
        <v>48189.78</v>
      </c>
      <c r="R8217" s="6">
        <v>1162.2230693185286</v>
      </c>
      <c r="S8217">
        <v>866</v>
      </c>
      <c r="T8217" t="str">
        <f ca="1">PROPER(TRIM(Table1[[#This Row],[Campaign Status]]))</f>
        <v>Paused</v>
      </c>
      <c r="V8217" s="1">
        <f t="shared" si="384"/>
        <v>2581</v>
      </c>
      <c r="W8217" t="str">
        <f t="shared" ca="1" si="385"/>
        <v>South</v>
      </c>
      <c r="X8217" s="6">
        <f t="shared" si="386"/>
        <v>322.57058209643475</v>
      </c>
    </row>
    <row r="8218" spans="1:24" x14ac:dyDescent="0.3">
      <c r="A8218" t="s">
        <v>9287</v>
      </c>
      <c r="B8218" t="str">
        <f ca="1">PROPER(TRIM(Table1[[#This Row],[Campaign Name]]))</f>
        <v>Flash Sale</v>
      </c>
      <c r="C8218" t="str">
        <f ca="1">PROPER(TRIM(Table1[[#This Row],[Campaign Type]]))</f>
        <v>Retargeting</v>
      </c>
      <c r="D8218" t="str">
        <f ca="1">PROPER(TRIM(Table1[[#This Row],[Marketing Channel]]))</f>
        <v>Youtube</v>
      </c>
      <c r="E8218" t="s">
        <v>2613</v>
      </c>
      <c r="F8218" t="s">
        <v>988</v>
      </c>
      <c r="G8218" t="s">
        <v>11141</v>
      </c>
      <c r="H8218" t="s">
        <v>36</v>
      </c>
      <c r="I8218" t="s">
        <v>31</v>
      </c>
      <c r="J8218" t="s">
        <v>63</v>
      </c>
      <c r="K8218">
        <v>10595</v>
      </c>
      <c r="L8218">
        <v>212</v>
      </c>
      <c r="M8218">
        <v>2</v>
      </c>
      <c r="N8218">
        <v>11</v>
      </c>
      <c r="O8218">
        <v>5.19</v>
      </c>
      <c r="P8218">
        <v>12698.37</v>
      </c>
      <c r="Q8218">
        <v>19098.439999999999</v>
      </c>
      <c r="R8218" s="6">
        <v>50.400720722423408</v>
      </c>
      <c r="S8218">
        <v>3</v>
      </c>
      <c r="T8218" t="str">
        <f ca="1">PROPER(TRIM(Table1[[#This Row],[Campaign Status]]))</f>
        <v>Paused</v>
      </c>
      <c r="V8218" s="1">
        <f t="shared" si="384"/>
        <v>11</v>
      </c>
      <c r="W8218" t="str">
        <f t="shared" ca="1" si="385"/>
        <v>west</v>
      </c>
      <c r="X8218" s="6">
        <f t="shared" si="386"/>
        <v>1162.2230693185286</v>
      </c>
    </row>
    <row r="8219" spans="1:24" hidden="1" x14ac:dyDescent="0.3">
      <c r="A8219" t="s">
        <v>9288</v>
      </c>
      <c r="B8219" t="str">
        <f ca="1">PROPER(TRIM(Table1[[#This Row],[Campaign Name]]))</f>
        <v>Mega Discount</v>
      </c>
      <c r="C8219" t="str">
        <f ca="1">PROPER(TRIM(Table1[[#This Row],[Campaign Type]]))</f>
        <v>Retargeting</v>
      </c>
      <c r="D8219" t="str">
        <f ca="1">PROPER(TRIM(Table1[[#This Row],[Marketing Channel]]))</f>
        <v>Meta Ads</v>
      </c>
      <c r="E8219" t="s">
        <v>245</v>
      </c>
      <c r="F8219" t="s">
        <v>347</v>
      </c>
      <c r="G8219" t="s">
        <v>46</v>
      </c>
      <c r="H8219" t="s">
        <v>42</v>
      </c>
      <c r="I8219" t="s">
        <v>24</v>
      </c>
      <c r="J8219" t="s">
        <v>25</v>
      </c>
      <c r="K8219">
        <v>107131</v>
      </c>
      <c r="L8219">
        <v>5317</v>
      </c>
      <c r="M8219">
        <v>4.96</v>
      </c>
      <c r="N8219">
        <v>777</v>
      </c>
      <c r="O8219">
        <v>14.61</v>
      </c>
      <c r="P8219">
        <v>250</v>
      </c>
      <c r="R8219" s="6" t="e">
        <v>#VALUE!</v>
      </c>
      <c r="S8219">
        <v>59</v>
      </c>
      <c r="T8219" t="str">
        <f ca="1">PROPER(TRIM(Table1[[#This Row],[Campaign Status]]))</f>
        <v>Completed</v>
      </c>
      <c r="V8219" s="1">
        <f t="shared" si="384"/>
        <v>777</v>
      </c>
      <c r="W8219" t="str">
        <f t="shared" ca="1" si="385"/>
        <v>South</v>
      </c>
      <c r="X8219" s="6">
        <f t="shared" si="386"/>
        <v>50.400720722423408</v>
      </c>
    </row>
    <row r="8220" spans="1:24" x14ac:dyDescent="0.3">
      <c r="A8220" t="s">
        <v>9289</v>
      </c>
      <c r="B8220" t="str">
        <f ca="1">PROPER(TRIM(Table1[[#This Row],[Campaign Name]]))</f>
        <v>New Launch</v>
      </c>
      <c r="C8220" t="str">
        <f ca="1">PROPER(TRIM(Table1[[#This Row],[Campaign Type]]))</f>
        <v>Sales</v>
      </c>
      <c r="D8220" t="str">
        <f ca="1">PROPER(TRIM(Table1[[#This Row],[Marketing Channel]]))</f>
        <v>Instagram</v>
      </c>
      <c r="E8220" t="s">
        <v>3000</v>
      </c>
      <c r="F8220" t="s">
        <v>155</v>
      </c>
      <c r="G8220" t="s">
        <v>46</v>
      </c>
      <c r="H8220" t="s">
        <v>30</v>
      </c>
      <c r="I8220" t="s">
        <v>68</v>
      </c>
      <c r="J8220" t="s">
        <v>25</v>
      </c>
      <c r="K8220">
        <v>126241</v>
      </c>
      <c r="L8220">
        <v>5191</v>
      </c>
      <c r="M8220">
        <v>4.1100000000000003</v>
      </c>
      <c r="N8220">
        <v>796</v>
      </c>
      <c r="O8220">
        <v>15.33</v>
      </c>
      <c r="P8220">
        <v>250</v>
      </c>
      <c r="Q8220">
        <v>9367.23</v>
      </c>
      <c r="R8220" s="6">
        <v>3646.8919999999998</v>
      </c>
      <c r="S8220">
        <v>608</v>
      </c>
      <c r="T8220" t="str">
        <f ca="1">PROPER(TRIM(Table1[[#This Row],[Campaign Status]]))</f>
        <v>Completed</v>
      </c>
      <c r="V8220" s="1">
        <f t="shared" si="384"/>
        <v>796</v>
      </c>
      <c r="W8220" t="str">
        <f t="shared" ca="1" si="385"/>
        <v>South</v>
      </c>
      <c r="X8220" s="6" t="e">
        <f t="shared" si="386"/>
        <v>#VALUE!</v>
      </c>
    </row>
    <row r="8221" spans="1:24" x14ac:dyDescent="0.3">
      <c r="A8221" t="s">
        <v>9290</v>
      </c>
      <c r="B8221" t="str">
        <f ca="1">PROPER(TRIM(Table1[[#This Row],[Campaign Name]]))</f>
        <v>Summer Sale</v>
      </c>
      <c r="C8221" t="str">
        <f ca="1">PROPER(TRIM(Table1[[#This Row],[Campaign Type]]))</f>
        <v>Retargeting</v>
      </c>
      <c r="D8221" t="str">
        <f ca="1">PROPER(TRIM(Table1[[#This Row],[Marketing Channel]]))</f>
        <v>Google Ads</v>
      </c>
      <c r="E8221" t="s">
        <v>2751</v>
      </c>
      <c r="F8221" t="s">
        <v>645</v>
      </c>
      <c r="G8221" t="s">
        <v>41</v>
      </c>
      <c r="H8221" t="s">
        <v>11140</v>
      </c>
      <c r="I8221" t="s">
        <v>68</v>
      </c>
      <c r="J8221" t="s">
        <v>32</v>
      </c>
      <c r="K8221">
        <v>76659</v>
      </c>
      <c r="L8221">
        <v>6823</v>
      </c>
      <c r="M8221">
        <v>8.9</v>
      </c>
      <c r="N8221">
        <v>2204</v>
      </c>
      <c r="O8221">
        <v>32.299999999999997</v>
      </c>
      <c r="P8221">
        <v>250</v>
      </c>
      <c r="Q8221">
        <v>1214.8900000000001</v>
      </c>
      <c r="R8221" s="6">
        <v>385.95600000000007</v>
      </c>
      <c r="S8221">
        <v>52</v>
      </c>
      <c r="T8221" t="str">
        <f ca="1">PROPER(TRIM(Table1[[#This Row],[Campaign Status]]))</f>
        <v>Completed</v>
      </c>
      <c r="V8221" s="1">
        <f t="shared" si="384"/>
        <v>2204</v>
      </c>
      <c r="W8221" t="str">
        <f t="shared" ca="1" si="385"/>
        <v>East</v>
      </c>
      <c r="X8221" s="6">
        <f t="shared" si="386"/>
        <v>3646.8919999999998</v>
      </c>
    </row>
    <row r="8222" spans="1:24" x14ac:dyDescent="0.3">
      <c r="A8222" t="s">
        <v>9291</v>
      </c>
      <c r="B8222" t="str">
        <f ca="1">PROPER(TRIM(Table1[[#This Row],[Campaign Name]]))</f>
        <v>Summer Sale</v>
      </c>
      <c r="C8222" t="str">
        <f ca="1">PROPER(TRIM(Table1[[#This Row],[Campaign Type]]))</f>
        <v>Retargeting</v>
      </c>
      <c r="D8222" t="str">
        <f ca="1">PROPER(TRIM(Table1[[#This Row],[Marketing Channel]]))</f>
        <v>Meta Ads</v>
      </c>
      <c r="E8222" t="s">
        <v>178</v>
      </c>
      <c r="F8222" t="s">
        <v>945</v>
      </c>
      <c r="G8222" t="s">
        <v>41</v>
      </c>
      <c r="H8222" t="s">
        <v>11140</v>
      </c>
      <c r="I8222" t="s">
        <v>31</v>
      </c>
      <c r="J8222" t="s">
        <v>32</v>
      </c>
      <c r="K8222">
        <v>56554</v>
      </c>
      <c r="L8222">
        <v>366</v>
      </c>
      <c r="M8222">
        <v>0.65</v>
      </c>
      <c r="N8222">
        <v>54</v>
      </c>
      <c r="O8222">
        <v>14.75</v>
      </c>
      <c r="P8222">
        <v>3817.8497265160554</v>
      </c>
      <c r="Q8222">
        <v>33990.43</v>
      </c>
      <c r="R8222" s="6">
        <v>790.30298295731154</v>
      </c>
      <c r="S8222">
        <v>51</v>
      </c>
      <c r="T8222" t="str">
        <f ca="1">PROPER(TRIM(Table1[[#This Row],[Campaign Status]]))</f>
        <v>Paused</v>
      </c>
      <c r="V8222" s="1">
        <f t="shared" si="384"/>
        <v>54</v>
      </c>
      <c r="W8222" t="str">
        <f t="shared" ca="1" si="385"/>
        <v>East</v>
      </c>
      <c r="X8222" s="6">
        <f t="shared" si="386"/>
        <v>385.95600000000007</v>
      </c>
    </row>
    <row r="8223" spans="1:24" x14ac:dyDescent="0.3">
      <c r="A8223" t="s">
        <v>9292</v>
      </c>
      <c r="B8223" t="str">
        <f ca="1">PROPER(TRIM(Table1[[#This Row],[Campaign Name]]))</f>
        <v>Mega Discount</v>
      </c>
      <c r="C8223" t="str">
        <f ca="1">PROPER(TRIM(Table1[[#This Row],[Campaign Type]]))</f>
        <v>Awareness</v>
      </c>
      <c r="D8223" t="str">
        <f ca="1">PROPER(TRIM(Table1[[#This Row],[Marketing Channel]]))</f>
        <v>Meta Ads</v>
      </c>
      <c r="E8223" t="s">
        <v>2928</v>
      </c>
      <c r="F8223" t="s">
        <v>173</v>
      </c>
      <c r="G8223" t="s">
        <v>11141</v>
      </c>
      <c r="H8223" t="s">
        <v>36</v>
      </c>
      <c r="I8223" t="s">
        <v>62</v>
      </c>
      <c r="J8223" t="s">
        <v>63</v>
      </c>
      <c r="K8223">
        <v>92163</v>
      </c>
      <c r="L8223">
        <v>8371</v>
      </c>
      <c r="M8223">
        <v>9.08</v>
      </c>
      <c r="N8223">
        <v>2108</v>
      </c>
      <c r="O8223">
        <v>25.18</v>
      </c>
      <c r="P8223">
        <v>3817.8497265160554</v>
      </c>
      <c r="Q8223">
        <v>48584.07</v>
      </c>
      <c r="R8223" s="6">
        <v>1172.5506104279007</v>
      </c>
      <c r="S8223">
        <v>1902</v>
      </c>
      <c r="T8223" t="str">
        <f ca="1">PROPER(TRIM(Table1[[#This Row],[Campaign Status]]))</f>
        <v>Paused</v>
      </c>
      <c r="V8223" s="1">
        <f t="shared" si="384"/>
        <v>2108</v>
      </c>
      <c r="W8223" t="str">
        <f t="shared" ca="1" si="385"/>
        <v>west</v>
      </c>
      <c r="X8223" s="6">
        <f t="shared" si="386"/>
        <v>790.30298295731154</v>
      </c>
    </row>
    <row r="8224" spans="1:24" x14ac:dyDescent="0.3">
      <c r="A8224" t="s">
        <v>9293</v>
      </c>
      <c r="B8224" t="str">
        <f ca="1">PROPER(TRIM(Table1[[#This Row],[Campaign Name]]))</f>
        <v>Flash Sale</v>
      </c>
      <c r="C8224" t="str">
        <f ca="1">PROPER(TRIM(Table1[[#This Row],[Campaign Type]]))</f>
        <v>Lead Gen</v>
      </c>
      <c r="D8224" t="str">
        <f ca="1">PROPER(TRIM(Table1[[#This Row],[Marketing Channel]]))</f>
        <v>Google Ads</v>
      </c>
      <c r="E8224" t="s">
        <v>686</v>
      </c>
      <c r="F8224" t="s">
        <v>66</v>
      </c>
      <c r="G8224" t="s">
        <v>11141</v>
      </c>
      <c r="H8224" t="s">
        <v>23</v>
      </c>
      <c r="I8224" t="s">
        <v>31</v>
      </c>
      <c r="J8224" t="s">
        <v>32</v>
      </c>
      <c r="K8224">
        <v>93070</v>
      </c>
      <c r="L8224">
        <v>10543</v>
      </c>
      <c r="M8224">
        <v>11.33</v>
      </c>
      <c r="N8224">
        <v>3056</v>
      </c>
      <c r="O8224">
        <v>28.99</v>
      </c>
      <c r="P8224">
        <v>10391.1</v>
      </c>
      <c r="Q8224">
        <v>39517.03</v>
      </c>
      <c r="R8224" s="6">
        <v>280.296888683585</v>
      </c>
      <c r="S8224">
        <v>2624</v>
      </c>
      <c r="T8224" t="str">
        <f ca="1">PROPER(TRIM(Table1[[#This Row],[Campaign Status]]))</f>
        <v>Completed</v>
      </c>
      <c r="V8224" s="1">
        <f t="shared" si="384"/>
        <v>3056</v>
      </c>
      <c r="W8224" t="str">
        <f t="shared" ca="1" si="385"/>
        <v>west</v>
      </c>
      <c r="X8224" s="6">
        <f t="shared" si="386"/>
        <v>1172.5506104279007</v>
      </c>
    </row>
    <row r="8225" spans="1:24" x14ac:dyDescent="0.3">
      <c r="A8225" t="s">
        <v>9294</v>
      </c>
      <c r="B8225" t="str">
        <f ca="1">PROPER(TRIM(Table1[[#This Row],[Campaign Name]]))</f>
        <v>Mega Discount</v>
      </c>
      <c r="C8225" t="str">
        <f ca="1">PROPER(TRIM(Table1[[#This Row],[Campaign Type]]))</f>
        <v>Awareness</v>
      </c>
      <c r="D8225" t="str">
        <f ca="1">PROPER(TRIM(Table1[[#This Row],[Marketing Channel]]))</f>
        <v>Email</v>
      </c>
      <c r="E8225" t="s">
        <v>1064</v>
      </c>
      <c r="F8225" t="s">
        <v>668</v>
      </c>
      <c r="G8225" t="s">
        <v>11141</v>
      </c>
      <c r="H8225" t="s">
        <v>36</v>
      </c>
      <c r="I8225" t="s">
        <v>62</v>
      </c>
      <c r="J8225" t="s">
        <v>63</v>
      </c>
      <c r="K8225">
        <v>150420</v>
      </c>
      <c r="L8225">
        <v>2657</v>
      </c>
      <c r="M8225">
        <v>1.77</v>
      </c>
      <c r="N8225">
        <v>218</v>
      </c>
      <c r="O8225">
        <v>8.1999999999999993</v>
      </c>
      <c r="P8225">
        <v>2891.18</v>
      </c>
      <c r="Q8225">
        <v>34424.61</v>
      </c>
      <c r="R8225" s="6">
        <v>1090.6768170781481</v>
      </c>
      <c r="S8225">
        <v>114</v>
      </c>
      <c r="T8225" t="str">
        <f ca="1">PROPER(TRIM(Table1[[#This Row],[Campaign Status]]))</f>
        <v>Completed</v>
      </c>
      <c r="V8225" s="1">
        <f t="shared" si="384"/>
        <v>218</v>
      </c>
      <c r="W8225" t="str">
        <f t="shared" ca="1" si="385"/>
        <v>west</v>
      </c>
      <c r="X8225" s="6">
        <f t="shared" si="386"/>
        <v>280.296888683585</v>
      </c>
    </row>
    <row r="8226" spans="1:24" x14ac:dyDescent="0.3">
      <c r="A8226" t="s">
        <v>9295</v>
      </c>
      <c r="B8226" t="str">
        <f ca="1">PROPER(TRIM(Table1[[#This Row],[Campaign Name]]))</f>
        <v>Summer Sale</v>
      </c>
      <c r="C8226" t="str">
        <f ca="1">PROPER(TRIM(Table1[[#This Row],[Campaign Type]]))</f>
        <v>Retargeting</v>
      </c>
      <c r="D8226" t="str">
        <f ca="1">PROPER(TRIM(Table1[[#This Row],[Marketing Channel]]))</f>
        <v>Linkedin</v>
      </c>
      <c r="E8226" t="s">
        <v>2067</v>
      </c>
      <c r="F8226" t="s">
        <v>368</v>
      </c>
      <c r="G8226" t="s">
        <v>41</v>
      </c>
      <c r="H8226" t="s">
        <v>11140</v>
      </c>
      <c r="I8226" t="s">
        <v>24</v>
      </c>
      <c r="J8226" t="s">
        <v>63</v>
      </c>
      <c r="K8226">
        <v>36031</v>
      </c>
      <c r="L8226">
        <v>3511</v>
      </c>
      <c r="M8226">
        <v>9.74</v>
      </c>
      <c r="N8226">
        <v>432</v>
      </c>
      <c r="O8226">
        <v>12.3</v>
      </c>
      <c r="P8226">
        <v>4039.3</v>
      </c>
      <c r="Q8226">
        <v>10199.91</v>
      </c>
      <c r="R8226" s="6">
        <v>152.51677270814247</v>
      </c>
      <c r="S8226">
        <v>401</v>
      </c>
      <c r="T8226" t="str">
        <f ca="1">PROPER(TRIM(Table1[[#This Row],[Campaign Status]]))</f>
        <v>Paused</v>
      </c>
      <c r="V8226" s="1">
        <f t="shared" si="384"/>
        <v>432</v>
      </c>
      <c r="W8226" t="str">
        <f t="shared" ca="1" si="385"/>
        <v>East</v>
      </c>
      <c r="X8226" s="6">
        <f t="shared" si="386"/>
        <v>1090.6768170781481</v>
      </c>
    </row>
    <row r="8227" spans="1:24" x14ac:dyDescent="0.3">
      <c r="A8227" t="s">
        <v>9296</v>
      </c>
      <c r="B8227" t="str">
        <f ca="1">PROPER(TRIM(Table1[[#This Row],[Campaign Name]]))</f>
        <v>Mega Discount</v>
      </c>
      <c r="C8227" t="str">
        <f ca="1">PROPER(TRIM(Table1[[#This Row],[Campaign Type]]))</f>
        <v>Sales</v>
      </c>
      <c r="D8227" t="str">
        <f ca="1">PROPER(TRIM(Table1[[#This Row],[Marketing Channel]]))</f>
        <v>Instagram</v>
      </c>
      <c r="E8227" t="s">
        <v>817</v>
      </c>
      <c r="F8227" t="s">
        <v>146</v>
      </c>
      <c r="G8227" t="s">
        <v>46</v>
      </c>
      <c r="H8227" t="s">
        <v>42</v>
      </c>
      <c r="I8227" t="s">
        <v>24</v>
      </c>
      <c r="J8227" t="s">
        <v>25</v>
      </c>
      <c r="K8227">
        <v>28712</v>
      </c>
      <c r="L8227">
        <v>3724</v>
      </c>
      <c r="M8227">
        <v>12.97</v>
      </c>
      <c r="N8227">
        <v>51</v>
      </c>
      <c r="O8227">
        <v>1.37</v>
      </c>
      <c r="P8227">
        <v>11622.63</v>
      </c>
      <c r="Q8227">
        <v>1743.05</v>
      </c>
      <c r="R8227" s="6">
        <v>-85.002964045142974</v>
      </c>
      <c r="S8227">
        <v>42</v>
      </c>
      <c r="T8227" t="str">
        <f ca="1">PROPER(TRIM(Table1[[#This Row],[Campaign Status]]))</f>
        <v>Active</v>
      </c>
      <c r="V8227" s="1">
        <f t="shared" si="384"/>
        <v>51</v>
      </c>
      <c r="W8227" t="str">
        <f t="shared" ca="1" si="385"/>
        <v>South</v>
      </c>
      <c r="X8227" s="6">
        <f t="shared" si="386"/>
        <v>152.51677270814247</v>
      </c>
    </row>
    <row r="8228" spans="1:24" x14ac:dyDescent="0.3">
      <c r="A8228" t="s">
        <v>9297</v>
      </c>
      <c r="B8228" t="str">
        <f ca="1">PROPER(TRIM(Table1[[#This Row],[Campaign Name]]))</f>
        <v>Festive Offer</v>
      </c>
      <c r="C8228" t="str">
        <f ca="1">PROPER(TRIM(Table1[[#This Row],[Campaign Type]]))</f>
        <v>Awareness</v>
      </c>
      <c r="D8228" t="str">
        <f ca="1">PROPER(TRIM(Table1[[#This Row],[Marketing Channel]]))</f>
        <v>Google Ads</v>
      </c>
      <c r="E8228" t="s">
        <v>980</v>
      </c>
      <c r="F8228" t="s">
        <v>173</v>
      </c>
      <c r="G8228" t="s">
        <v>11141</v>
      </c>
      <c r="H8228" t="s">
        <v>36</v>
      </c>
      <c r="I8228" t="s">
        <v>62</v>
      </c>
      <c r="J8228" t="s">
        <v>63</v>
      </c>
      <c r="K8228">
        <v>28216</v>
      </c>
      <c r="L8228">
        <v>1382</v>
      </c>
      <c r="M8228">
        <v>4.9000000000000004</v>
      </c>
      <c r="N8228">
        <v>451</v>
      </c>
      <c r="O8228">
        <v>32.630000000000003</v>
      </c>
      <c r="P8228">
        <v>3988.1535696969677</v>
      </c>
      <c r="Q8228">
        <v>29616.54</v>
      </c>
      <c r="R8228" s="6">
        <v>642.61282777659835</v>
      </c>
      <c r="S8228">
        <v>155</v>
      </c>
      <c r="T8228" t="str">
        <f ca="1">PROPER(TRIM(Table1[[#This Row],[Campaign Status]]))</f>
        <v>Paused</v>
      </c>
      <c r="V8228" s="1">
        <f t="shared" si="384"/>
        <v>451</v>
      </c>
      <c r="W8228" t="str">
        <f t="shared" ca="1" si="385"/>
        <v>west</v>
      </c>
      <c r="X8228" s="6">
        <f t="shared" si="386"/>
        <v>-85.002964045142974</v>
      </c>
    </row>
    <row r="8229" spans="1:24" x14ac:dyDescent="0.3">
      <c r="A8229" t="s">
        <v>9298</v>
      </c>
      <c r="B8229" t="str">
        <f ca="1">PROPER(TRIM(Table1[[#This Row],[Campaign Name]]))</f>
        <v>Flash Sale</v>
      </c>
      <c r="C8229" t="str">
        <f ca="1">PROPER(TRIM(Table1[[#This Row],[Campaign Type]]))</f>
        <v>Awareness</v>
      </c>
      <c r="D8229" t="str">
        <f ca="1">PROPER(TRIM(Table1[[#This Row],[Marketing Channel]]))</f>
        <v>Email</v>
      </c>
      <c r="E8229" t="s">
        <v>2069</v>
      </c>
      <c r="F8229" t="s">
        <v>321</v>
      </c>
      <c r="G8229" t="s">
        <v>29</v>
      </c>
      <c r="H8229" t="s">
        <v>67</v>
      </c>
      <c r="I8229" t="s">
        <v>24</v>
      </c>
      <c r="J8229" t="s">
        <v>25</v>
      </c>
      <c r="K8229">
        <v>57415</v>
      </c>
      <c r="L8229">
        <v>5262</v>
      </c>
      <c r="M8229">
        <v>9.16</v>
      </c>
      <c r="N8229">
        <v>89</v>
      </c>
      <c r="O8229">
        <v>1.69</v>
      </c>
      <c r="P8229">
        <v>13424.32</v>
      </c>
      <c r="Q8229">
        <v>22190.45</v>
      </c>
      <c r="R8229" s="6">
        <v>65.300365307144062</v>
      </c>
      <c r="S8229">
        <v>57</v>
      </c>
      <c r="T8229" t="str">
        <f ca="1">PROPER(TRIM(Table1[[#This Row],[Campaign Status]]))</f>
        <v>Completed</v>
      </c>
      <c r="V8229" s="1">
        <f t="shared" si="384"/>
        <v>89</v>
      </c>
      <c r="W8229" t="str">
        <f t="shared" ca="1" si="385"/>
        <v>North</v>
      </c>
      <c r="X8229" s="6">
        <f t="shared" si="386"/>
        <v>642.61282777659835</v>
      </c>
    </row>
    <row r="8230" spans="1:24" x14ac:dyDescent="0.3">
      <c r="A8230" t="s">
        <v>9299</v>
      </c>
      <c r="B8230" t="str">
        <f ca="1">PROPER(TRIM(Table1[[#This Row],[Campaign Name]]))</f>
        <v>Mega Discount</v>
      </c>
      <c r="C8230" t="str">
        <f ca="1">PROPER(TRIM(Table1[[#This Row],[Campaign Type]]))</f>
        <v>Lead Gen</v>
      </c>
      <c r="D8230" t="str">
        <f ca="1">PROPER(TRIM(Table1[[#This Row],[Marketing Channel]]))</f>
        <v>Linkedin</v>
      </c>
      <c r="E8230" t="s">
        <v>786</v>
      </c>
      <c r="F8230" t="s">
        <v>495</v>
      </c>
      <c r="G8230" t="s">
        <v>11141</v>
      </c>
      <c r="H8230" t="s">
        <v>23</v>
      </c>
      <c r="I8230" t="s">
        <v>24</v>
      </c>
      <c r="J8230" t="s">
        <v>25</v>
      </c>
      <c r="K8230">
        <v>33965</v>
      </c>
      <c r="L8230">
        <v>4233</v>
      </c>
      <c r="M8230">
        <v>12.46</v>
      </c>
      <c r="N8230">
        <v>1227</v>
      </c>
      <c r="O8230">
        <v>28.99</v>
      </c>
      <c r="P8230">
        <v>250</v>
      </c>
      <c r="Q8230">
        <v>36055.94</v>
      </c>
      <c r="R8230" s="6">
        <v>14322.376</v>
      </c>
      <c r="S8230">
        <v>283</v>
      </c>
      <c r="T8230" t="str">
        <f ca="1">PROPER(TRIM(Table1[[#This Row],[Campaign Status]]))</f>
        <v>Paused</v>
      </c>
      <c r="V8230" s="1">
        <f t="shared" si="384"/>
        <v>1227</v>
      </c>
      <c r="W8230" t="str">
        <f t="shared" ca="1" si="385"/>
        <v>west</v>
      </c>
      <c r="X8230" s="6">
        <f t="shared" si="386"/>
        <v>65.300365307144062</v>
      </c>
    </row>
    <row r="8231" spans="1:24" x14ac:dyDescent="0.3">
      <c r="A8231" t="s">
        <v>9300</v>
      </c>
      <c r="B8231" t="str">
        <f ca="1">PROPER(TRIM(Table1[[#This Row],[Campaign Name]]))</f>
        <v>Summer Sale</v>
      </c>
      <c r="C8231" t="str">
        <f ca="1">PROPER(TRIM(Table1[[#This Row],[Campaign Type]]))</f>
        <v>Awareness</v>
      </c>
      <c r="D8231" t="str">
        <f ca="1">PROPER(TRIM(Table1[[#This Row],[Marketing Channel]]))</f>
        <v>Meta Ads</v>
      </c>
      <c r="E8231" t="s">
        <v>604</v>
      </c>
      <c r="F8231" t="s">
        <v>590</v>
      </c>
      <c r="G8231" t="s">
        <v>11141</v>
      </c>
      <c r="H8231" t="s">
        <v>36</v>
      </c>
      <c r="I8231" t="s">
        <v>68</v>
      </c>
      <c r="J8231" t="s">
        <v>25</v>
      </c>
      <c r="K8231">
        <v>129166</v>
      </c>
      <c r="L8231">
        <v>15168</v>
      </c>
      <c r="M8231">
        <v>11.74</v>
      </c>
      <c r="N8231">
        <v>956</v>
      </c>
      <c r="O8231">
        <v>6.3</v>
      </c>
      <c r="P8231">
        <v>250</v>
      </c>
      <c r="Q8231">
        <v>11324.46</v>
      </c>
      <c r="R8231" s="6">
        <v>4429.7839999999997</v>
      </c>
      <c r="S8231">
        <v>532</v>
      </c>
      <c r="T8231" t="str">
        <f ca="1">PROPER(TRIM(Table1[[#This Row],[Campaign Status]]))</f>
        <v>Completed</v>
      </c>
      <c r="V8231" s="1">
        <f t="shared" si="384"/>
        <v>956</v>
      </c>
      <c r="W8231" t="str">
        <f t="shared" ca="1" si="385"/>
        <v>west</v>
      </c>
      <c r="X8231" s="6">
        <f t="shared" si="386"/>
        <v>14322.376</v>
      </c>
    </row>
    <row r="8232" spans="1:24" x14ac:dyDescent="0.3">
      <c r="A8232" t="s">
        <v>9301</v>
      </c>
      <c r="B8232" t="str">
        <f ca="1">PROPER(TRIM(Table1[[#This Row],[Campaign Name]]))</f>
        <v>Summer Sale</v>
      </c>
      <c r="C8232" t="str">
        <f ca="1">PROPER(TRIM(Table1[[#This Row],[Campaign Type]]))</f>
        <v>Sales</v>
      </c>
      <c r="D8232" t="str">
        <f ca="1">PROPER(TRIM(Table1[[#This Row],[Marketing Channel]]))</f>
        <v>Meta Ads</v>
      </c>
      <c r="E8232" t="s">
        <v>3455</v>
      </c>
      <c r="F8232" t="s">
        <v>415</v>
      </c>
      <c r="G8232" t="s">
        <v>11141</v>
      </c>
      <c r="H8232" t="s">
        <v>54</v>
      </c>
      <c r="I8232" t="s">
        <v>68</v>
      </c>
      <c r="J8232" t="s">
        <v>25</v>
      </c>
      <c r="K8232">
        <v>83936</v>
      </c>
      <c r="L8232">
        <v>4164</v>
      </c>
      <c r="M8232">
        <v>4.96</v>
      </c>
      <c r="N8232">
        <v>404</v>
      </c>
      <c r="O8232">
        <v>9.6999999999999993</v>
      </c>
      <c r="P8232">
        <v>250</v>
      </c>
      <c r="Q8232">
        <v>10704.78</v>
      </c>
      <c r="R8232" s="6">
        <v>4181.9120000000003</v>
      </c>
      <c r="S8232">
        <v>315</v>
      </c>
      <c r="T8232" t="str">
        <f ca="1">PROPER(TRIM(Table1[[#This Row],[Campaign Status]]))</f>
        <v>Paused</v>
      </c>
      <c r="V8232" s="1">
        <f t="shared" si="384"/>
        <v>404</v>
      </c>
      <c r="W8232" t="str">
        <f t="shared" ca="1" si="385"/>
        <v>west</v>
      </c>
      <c r="X8232" s="6">
        <f t="shared" si="386"/>
        <v>4429.7839999999997</v>
      </c>
    </row>
    <row r="8233" spans="1:24" x14ac:dyDescent="0.3">
      <c r="A8233" t="s">
        <v>9302</v>
      </c>
      <c r="B8233" t="str">
        <f ca="1">PROPER(TRIM(Table1[[#This Row],[Campaign Name]]))</f>
        <v>New Launch</v>
      </c>
      <c r="C8233" t="str">
        <f ca="1">PROPER(TRIM(Table1[[#This Row],[Campaign Type]]))</f>
        <v>Retargeting</v>
      </c>
      <c r="D8233" t="str">
        <f ca="1">PROPER(TRIM(Table1[[#This Row],[Marketing Channel]]))</f>
        <v>Meta Ads</v>
      </c>
      <c r="E8233" t="s">
        <v>703</v>
      </c>
      <c r="F8233" t="s">
        <v>633</v>
      </c>
      <c r="G8233" t="s">
        <v>46</v>
      </c>
      <c r="H8233" t="s">
        <v>42</v>
      </c>
      <c r="I8233" t="s">
        <v>31</v>
      </c>
      <c r="J8233" t="s">
        <v>32</v>
      </c>
      <c r="K8233">
        <v>34796</v>
      </c>
      <c r="L8233">
        <v>3252</v>
      </c>
      <c r="M8233">
        <v>9.35</v>
      </c>
      <c r="N8233">
        <v>125</v>
      </c>
      <c r="O8233">
        <v>3.84</v>
      </c>
      <c r="P8233">
        <v>3817.8497265160554</v>
      </c>
      <c r="Q8233">
        <v>31813.35</v>
      </c>
      <c r="R8233" s="6">
        <v>733.27926133517542</v>
      </c>
      <c r="S8233">
        <v>83</v>
      </c>
      <c r="T8233" t="str">
        <f ca="1">PROPER(TRIM(Table1[[#This Row],[Campaign Status]]))</f>
        <v>Paused</v>
      </c>
      <c r="V8233" s="1">
        <f t="shared" si="384"/>
        <v>125</v>
      </c>
      <c r="W8233" t="str">
        <f t="shared" ca="1" si="385"/>
        <v>South</v>
      </c>
      <c r="X8233" s="6">
        <f t="shared" si="386"/>
        <v>4181.9120000000003</v>
      </c>
    </row>
    <row r="8234" spans="1:24" hidden="1" x14ac:dyDescent="0.3">
      <c r="A8234" t="s">
        <v>9303</v>
      </c>
      <c r="B8234" t="str">
        <f ca="1">PROPER(TRIM(Table1[[#This Row],[Campaign Name]]))</f>
        <v>Summer Sale</v>
      </c>
      <c r="C8234" t="str">
        <f ca="1">PROPER(TRIM(Table1[[#This Row],[Campaign Type]]))</f>
        <v>Sales</v>
      </c>
      <c r="D8234" t="str">
        <f ca="1">PROPER(TRIM(Table1[[#This Row],[Marketing Channel]]))</f>
        <v>Meta Ads</v>
      </c>
      <c r="E8234" t="s">
        <v>1137</v>
      </c>
      <c r="F8234" t="s">
        <v>115</v>
      </c>
      <c r="G8234" t="s">
        <v>11141</v>
      </c>
      <c r="H8234" t="s">
        <v>36</v>
      </c>
      <c r="I8234" t="s">
        <v>62</v>
      </c>
      <c r="J8234" t="s">
        <v>32</v>
      </c>
      <c r="K8234">
        <v>74980</v>
      </c>
      <c r="L8234">
        <v>1840</v>
      </c>
      <c r="M8234">
        <v>2.4500000000000002</v>
      </c>
      <c r="N8234">
        <v>73</v>
      </c>
      <c r="O8234">
        <v>3.97</v>
      </c>
      <c r="P8234">
        <v>250</v>
      </c>
      <c r="R8234" s="6" t="e">
        <v>#VALUE!</v>
      </c>
      <c r="S8234">
        <v>65</v>
      </c>
      <c r="T8234" t="str">
        <f ca="1">PROPER(TRIM(Table1[[#This Row],[Campaign Status]]))</f>
        <v>Active</v>
      </c>
      <c r="V8234" s="1">
        <f t="shared" si="384"/>
        <v>73</v>
      </c>
      <c r="W8234" t="str">
        <f t="shared" ca="1" si="385"/>
        <v>west</v>
      </c>
      <c r="X8234" s="6">
        <f t="shared" si="386"/>
        <v>733.27926133517542</v>
      </c>
    </row>
    <row r="8235" spans="1:24" x14ac:dyDescent="0.3">
      <c r="A8235" t="s">
        <v>9304</v>
      </c>
      <c r="B8235" t="str">
        <f ca="1">PROPER(TRIM(Table1[[#This Row],[Campaign Name]]))</f>
        <v>New Launch</v>
      </c>
      <c r="C8235" t="str">
        <f ca="1">PROPER(TRIM(Table1[[#This Row],[Campaign Type]]))</f>
        <v>Awareness</v>
      </c>
      <c r="D8235" t="str">
        <f ca="1">PROPER(TRIM(Table1[[#This Row],[Marketing Channel]]))</f>
        <v>Google Ads</v>
      </c>
      <c r="E8235" t="s">
        <v>386</v>
      </c>
      <c r="F8235" t="s">
        <v>74</v>
      </c>
      <c r="G8235" t="s">
        <v>29</v>
      </c>
      <c r="H8235" t="s">
        <v>99</v>
      </c>
      <c r="I8235" t="s">
        <v>24</v>
      </c>
      <c r="J8235" t="s">
        <v>63</v>
      </c>
      <c r="K8235">
        <v>162929</v>
      </c>
      <c r="L8235">
        <v>15694</v>
      </c>
      <c r="M8235">
        <v>9.6300000000000008</v>
      </c>
      <c r="N8235">
        <v>4934</v>
      </c>
      <c r="O8235">
        <v>31.44</v>
      </c>
      <c r="P8235">
        <v>3988.1535696969677</v>
      </c>
      <c r="Q8235">
        <v>33003.129999999997</v>
      </c>
      <c r="R8235" s="6">
        <v>727.5290663520683</v>
      </c>
      <c r="S8235">
        <v>3766</v>
      </c>
      <c r="T8235" t="str">
        <f ca="1">PROPER(TRIM(Table1[[#This Row],[Campaign Status]]))</f>
        <v>Active</v>
      </c>
      <c r="V8235" s="1">
        <f t="shared" si="384"/>
        <v>4934</v>
      </c>
      <c r="W8235" t="str">
        <f t="shared" ca="1" si="385"/>
        <v>North</v>
      </c>
      <c r="X8235" s="6" t="e">
        <f t="shared" si="386"/>
        <v>#VALUE!</v>
      </c>
    </row>
    <row r="8236" spans="1:24" x14ac:dyDescent="0.3">
      <c r="A8236" t="s">
        <v>9305</v>
      </c>
      <c r="B8236" t="str">
        <f ca="1">PROPER(TRIM(Table1[[#This Row],[Campaign Name]]))</f>
        <v>Festive Offer</v>
      </c>
      <c r="C8236" t="str">
        <f ca="1">PROPER(TRIM(Table1[[#This Row],[Campaign Type]]))</f>
        <v>Retargeting</v>
      </c>
      <c r="D8236" t="str">
        <f ca="1">PROPER(TRIM(Table1[[#This Row],[Marketing Channel]]))</f>
        <v>Google Ads</v>
      </c>
      <c r="E8236" t="s">
        <v>142</v>
      </c>
      <c r="F8236" t="s">
        <v>365</v>
      </c>
      <c r="G8236" t="s">
        <v>46</v>
      </c>
      <c r="H8236" t="s">
        <v>42</v>
      </c>
      <c r="I8236" t="s">
        <v>24</v>
      </c>
      <c r="J8236" t="s">
        <v>63</v>
      </c>
      <c r="K8236">
        <v>179249</v>
      </c>
      <c r="L8236">
        <v>10145</v>
      </c>
      <c r="M8236">
        <v>5.66</v>
      </c>
      <c r="N8236">
        <v>2331</v>
      </c>
      <c r="O8236">
        <v>22.98</v>
      </c>
      <c r="P8236">
        <v>250</v>
      </c>
      <c r="Q8236">
        <v>10214.540000000001</v>
      </c>
      <c r="R8236" s="6">
        <v>3985.8160000000007</v>
      </c>
      <c r="S8236">
        <v>1462</v>
      </c>
      <c r="T8236" t="str">
        <f ca="1">PROPER(TRIM(Table1[[#This Row],[Campaign Status]]))</f>
        <v>Active</v>
      </c>
      <c r="V8236" s="1">
        <f t="shared" si="384"/>
        <v>2331</v>
      </c>
      <c r="W8236" t="str">
        <f t="shared" ca="1" si="385"/>
        <v>South</v>
      </c>
      <c r="X8236" s="6">
        <f t="shared" si="386"/>
        <v>727.5290663520683</v>
      </c>
    </row>
    <row r="8237" spans="1:24" x14ac:dyDescent="0.3">
      <c r="A8237" t="s">
        <v>9306</v>
      </c>
      <c r="B8237" t="str">
        <f ca="1">PROPER(TRIM(Table1[[#This Row],[Campaign Name]]))</f>
        <v>Summer Sale</v>
      </c>
      <c r="C8237" t="str">
        <f ca="1">PROPER(TRIM(Table1[[#This Row],[Campaign Type]]))</f>
        <v>Awareness</v>
      </c>
      <c r="D8237" t="str">
        <f ca="1">PROPER(TRIM(Table1[[#This Row],[Marketing Channel]]))</f>
        <v>Linkedin</v>
      </c>
      <c r="E8237" t="s">
        <v>1200</v>
      </c>
      <c r="F8237" t="s">
        <v>287</v>
      </c>
      <c r="G8237" t="s">
        <v>29</v>
      </c>
      <c r="H8237" t="s">
        <v>67</v>
      </c>
      <c r="I8237" t="s">
        <v>62</v>
      </c>
      <c r="J8237" t="s">
        <v>63</v>
      </c>
      <c r="K8237">
        <v>63510</v>
      </c>
      <c r="L8237">
        <v>7739</v>
      </c>
      <c r="M8237">
        <v>12.19</v>
      </c>
      <c r="N8237">
        <v>1038</v>
      </c>
      <c r="O8237">
        <v>13.41</v>
      </c>
      <c r="P8237">
        <v>250</v>
      </c>
      <c r="Q8237">
        <v>41455.74</v>
      </c>
      <c r="R8237" s="6">
        <v>16482.295999999998</v>
      </c>
      <c r="S8237">
        <v>564</v>
      </c>
      <c r="T8237" t="str">
        <f ca="1">PROPER(TRIM(Table1[[#This Row],[Campaign Status]]))</f>
        <v>Paused</v>
      </c>
      <c r="V8237" s="1">
        <f t="shared" si="384"/>
        <v>1038</v>
      </c>
      <c r="W8237" t="str">
        <f t="shared" ca="1" si="385"/>
        <v>North</v>
      </c>
      <c r="X8237" s="6">
        <f t="shared" si="386"/>
        <v>3985.8160000000007</v>
      </c>
    </row>
    <row r="8238" spans="1:24" x14ac:dyDescent="0.3">
      <c r="A8238" t="s">
        <v>9307</v>
      </c>
      <c r="B8238" t="str">
        <f ca="1">PROPER(TRIM(Table1[[#This Row],[Campaign Name]]))</f>
        <v>New Launch</v>
      </c>
      <c r="C8238" t="str">
        <f ca="1">PROPER(TRIM(Table1[[#This Row],[Campaign Type]]))</f>
        <v>Lead Gen</v>
      </c>
      <c r="D8238" t="str">
        <f ca="1">PROPER(TRIM(Table1[[#This Row],[Marketing Channel]]))</f>
        <v>Instagram</v>
      </c>
      <c r="E8238" t="s">
        <v>1273</v>
      </c>
      <c r="F8238" t="s">
        <v>965</v>
      </c>
      <c r="G8238" t="s">
        <v>11141</v>
      </c>
      <c r="H8238" t="s">
        <v>36</v>
      </c>
      <c r="I8238" t="s">
        <v>31</v>
      </c>
      <c r="J8238" t="s">
        <v>32</v>
      </c>
      <c r="K8238">
        <v>52688</v>
      </c>
      <c r="L8238">
        <v>3048</v>
      </c>
      <c r="M8238">
        <v>5.78</v>
      </c>
      <c r="N8238">
        <v>178</v>
      </c>
      <c r="O8238">
        <v>5.84</v>
      </c>
      <c r="P8238">
        <v>3982.6304252733912</v>
      </c>
      <c r="Q8238">
        <v>18123.45</v>
      </c>
      <c r="R8238" s="6">
        <v>355.06230969839237</v>
      </c>
      <c r="S8238">
        <v>81</v>
      </c>
      <c r="T8238" t="str">
        <f ca="1">PROPER(TRIM(Table1[[#This Row],[Campaign Status]]))</f>
        <v>Completed</v>
      </c>
      <c r="V8238" s="1">
        <f t="shared" si="384"/>
        <v>178</v>
      </c>
      <c r="W8238" t="str">
        <f t="shared" ca="1" si="385"/>
        <v>west</v>
      </c>
      <c r="X8238" s="6">
        <f t="shared" si="386"/>
        <v>16482.295999999998</v>
      </c>
    </row>
    <row r="8239" spans="1:24" x14ac:dyDescent="0.3">
      <c r="A8239" t="s">
        <v>9308</v>
      </c>
      <c r="B8239" t="str">
        <f ca="1">PROPER(TRIM(Table1[[#This Row],[Campaign Name]]))</f>
        <v>Summer Sale</v>
      </c>
      <c r="C8239" t="str">
        <f ca="1">PROPER(TRIM(Table1[[#This Row],[Campaign Type]]))</f>
        <v>Awareness</v>
      </c>
      <c r="D8239" t="str">
        <f ca="1">PROPER(TRIM(Table1[[#This Row],[Marketing Channel]]))</f>
        <v>Meta Ads</v>
      </c>
      <c r="E8239" t="s">
        <v>1437</v>
      </c>
      <c r="F8239" t="s">
        <v>945</v>
      </c>
      <c r="G8239" t="s">
        <v>29</v>
      </c>
      <c r="H8239" t="s">
        <v>61</v>
      </c>
      <c r="I8239" t="s">
        <v>62</v>
      </c>
      <c r="J8239" t="s">
        <v>25</v>
      </c>
      <c r="K8239">
        <v>41682</v>
      </c>
      <c r="L8239">
        <v>3594</v>
      </c>
      <c r="M8239">
        <v>8.6199999999999992</v>
      </c>
      <c r="N8239">
        <v>589</v>
      </c>
      <c r="O8239">
        <v>16.39</v>
      </c>
      <c r="P8239">
        <v>3817.8497265160554</v>
      </c>
      <c r="Q8239">
        <v>8151.96</v>
      </c>
      <c r="R8239" s="6">
        <v>113.52228568301975</v>
      </c>
      <c r="S8239">
        <v>497</v>
      </c>
      <c r="T8239" t="str">
        <f ca="1">PROPER(TRIM(Table1[[#This Row],[Campaign Status]]))</f>
        <v>Paused</v>
      </c>
      <c r="V8239" s="1">
        <f t="shared" si="384"/>
        <v>589</v>
      </c>
      <c r="W8239" t="str">
        <f t="shared" ca="1" si="385"/>
        <v>North</v>
      </c>
      <c r="X8239" s="6">
        <f t="shared" si="386"/>
        <v>355.06230969839237</v>
      </c>
    </row>
    <row r="8240" spans="1:24" x14ac:dyDescent="0.3">
      <c r="A8240" t="s">
        <v>9309</v>
      </c>
      <c r="B8240" t="str">
        <f ca="1">PROPER(TRIM(Table1[[#This Row],[Campaign Name]]))</f>
        <v>Festive Offer</v>
      </c>
      <c r="C8240" t="str">
        <f ca="1">PROPER(TRIM(Table1[[#This Row],[Campaign Type]]))</f>
        <v>Awareness</v>
      </c>
      <c r="D8240" t="str">
        <f ca="1">PROPER(TRIM(Table1[[#This Row],[Marketing Channel]]))</f>
        <v>Instagram</v>
      </c>
      <c r="E8240" t="s">
        <v>2294</v>
      </c>
      <c r="F8240" t="s">
        <v>303</v>
      </c>
      <c r="G8240" t="s">
        <v>11141</v>
      </c>
      <c r="H8240" t="s">
        <v>23</v>
      </c>
      <c r="I8240" t="s">
        <v>62</v>
      </c>
      <c r="J8240" t="s">
        <v>32</v>
      </c>
      <c r="K8240">
        <v>167897</v>
      </c>
      <c r="L8240">
        <v>11944</v>
      </c>
      <c r="M8240">
        <v>7.11</v>
      </c>
      <c r="N8240">
        <v>3736</v>
      </c>
      <c r="O8240">
        <v>31.28</v>
      </c>
      <c r="P8240">
        <v>3982.6304252733912</v>
      </c>
      <c r="Q8240">
        <v>38574.050000000003</v>
      </c>
      <c r="R8240" s="6">
        <v>868.55710625853658</v>
      </c>
      <c r="S8240">
        <v>1238</v>
      </c>
      <c r="T8240" t="str">
        <f ca="1">PROPER(TRIM(Table1[[#This Row],[Campaign Status]]))</f>
        <v>Completed</v>
      </c>
      <c r="V8240" s="1">
        <f t="shared" si="384"/>
        <v>3736</v>
      </c>
      <c r="W8240" t="str">
        <f t="shared" ca="1" si="385"/>
        <v>west</v>
      </c>
      <c r="X8240" s="6">
        <f t="shared" si="386"/>
        <v>113.52228568301975</v>
      </c>
    </row>
    <row r="8241" spans="1:24" x14ac:dyDescent="0.3">
      <c r="A8241" t="s">
        <v>9310</v>
      </c>
      <c r="B8241" t="str">
        <f ca="1">PROPER(TRIM(Table1[[#This Row],[Campaign Name]]))</f>
        <v>Summer Sale</v>
      </c>
      <c r="C8241" t="str">
        <f ca="1">PROPER(TRIM(Table1[[#This Row],[Campaign Type]]))</f>
        <v>Retargeting</v>
      </c>
      <c r="D8241" t="str">
        <f ca="1">PROPER(TRIM(Table1[[#This Row],[Marketing Channel]]))</f>
        <v>Linkedin</v>
      </c>
      <c r="E8241" t="s">
        <v>902</v>
      </c>
      <c r="F8241" t="s">
        <v>80</v>
      </c>
      <c r="G8241" t="s">
        <v>29</v>
      </c>
      <c r="H8241" t="s">
        <v>67</v>
      </c>
      <c r="I8241" t="s">
        <v>68</v>
      </c>
      <c r="J8241" t="s">
        <v>25</v>
      </c>
      <c r="K8241">
        <v>69310</v>
      </c>
      <c r="L8241">
        <v>2207</v>
      </c>
      <c r="M8241">
        <v>3.18</v>
      </c>
      <c r="N8241">
        <v>154</v>
      </c>
      <c r="O8241">
        <v>6.98</v>
      </c>
      <c r="P8241">
        <v>3830.4648972188602</v>
      </c>
      <c r="Q8241">
        <v>4645.45</v>
      </c>
      <c r="R8241" s="6">
        <v>21.276401811510297</v>
      </c>
      <c r="S8241">
        <v>17</v>
      </c>
      <c r="T8241" t="str">
        <f ca="1">PROPER(TRIM(Table1[[#This Row],[Campaign Status]]))</f>
        <v>Completed</v>
      </c>
      <c r="V8241" s="1">
        <f t="shared" si="384"/>
        <v>154</v>
      </c>
      <c r="W8241" t="str">
        <f t="shared" ca="1" si="385"/>
        <v>North</v>
      </c>
      <c r="X8241" s="6">
        <f t="shared" si="386"/>
        <v>868.55710625853658</v>
      </c>
    </row>
    <row r="8242" spans="1:24" hidden="1" x14ac:dyDescent="0.3">
      <c r="A8242" t="s">
        <v>9311</v>
      </c>
      <c r="B8242" t="str">
        <f ca="1">PROPER(TRIM(Table1[[#This Row],[Campaign Name]]))</f>
        <v>New Launch</v>
      </c>
      <c r="C8242" t="str">
        <f ca="1">PROPER(TRIM(Table1[[#This Row],[Campaign Type]]))</f>
        <v>Sales</v>
      </c>
      <c r="D8242" t="str">
        <f ca="1">PROPER(TRIM(Table1[[#This Row],[Marketing Channel]]))</f>
        <v>Meta Ads</v>
      </c>
      <c r="E8242" t="s">
        <v>3288</v>
      </c>
      <c r="F8242" t="s">
        <v>711</v>
      </c>
      <c r="G8242" t="s">
        <v>46</v>
      </c>
      <c r="H8242" t="s">
        <v>42</v>
      </c>
      <c r="I8242" t="s">
        <v>62</v>
      </c>
      <c r="J8242" t="s">
        <v>25</v>
      </c>
      <c r="K8242">
        <v>17784</v>
      </c>
      <c r="L8242">
        <v>576</v>
      </c>
      <c r="M8242">
        <v>3.24</v>
      </c>
      <c r="N8242">
        <v>84</v>
      </c>
      <c r="O8242">
        <v>14.58</v>
      </c>
      <c r="P8242">
        <v>3817.8497265160554</v>
      </c>
      <c r="R8242" s="6" t="e">
        <v>#VALUE!</v>
      </c>
      <c r="S8242">
        <v>30</v>
      </c>
      <c r="T8242" t="str">
        <f ca="1">PROPER(TRIM(Table1[[#This Row],[Campaign Status]]))</f>
        <v>Active</v>
      </c>
      <c r="V8242" s="1">
        <f t="shared" si="384"/>
        <v>84</v>
      </c>
      <c r="W8242" t="str">
        <f t="shared" ca="1" si="385"/>
        <v>South</v>
      </c>
      <c r="X8242" s="6">
        <f t="shared" si="386"/>
        <v>21.276401811510297</v>
      </c>
    </row>
    <row r="8243" spans="1:24" x14ac:dyDescent="0.3">
      <c r="A8243" t="s">
        <v>9312</v>
      </c>
      <c r="B8243" t="str">
        <f ca="1">PROPER(TRIM(Table1[[#This Row],[Campaign Name]]))</f>
        <v>Mega Discount</v>
      </c>
      <c r="C8243" t="str">
        <f ca="1">PROPER(TRIM(Table1[[#This Row],[Campaign Type]]))</f>
        <v>Retargeting</v>
      </c>
      <c r="D8243" t="str">
        <f ca="1">PROPER(TRIM(Table1[[#This Row],[Marketing Channel]]))</f>
        <v>Meta Ads</v>
      </c>
      <c r="E8243" t="s">
        <v>2225</v>
      </c>
      <c r="F8243" t="s">
        <v>127</v>
      </c>
      <c r="G8243" t="s">
        <v>11141</v>
      </c>
      <c r="H8243" t="s">
        <v>36</v>
      </c>
      <c r="I8243" t="s">
        <v>62</v>
      </c>
      <c r="J8243" t="s">
        <v>25</v>
      </c>
      <c r="K8243">
        <v>158045</v>
      </c>
      <c r="L8243">
        <v>22224</v>
      </c>
      <c r="M8243">
        <v>14.06</v>
      </c>
      <c r="N8243">
        <v>5638</v>
      </c>
      <c r="O8243">
        <v>25.37</v>
      </c>
      <c r="P8243">
        <v>5891.12</v>
      </c>
      <c r="Q8243">
        <v>13803.81</v>
      </c>
      <c r="R8243" s="6">
        <v>134.31554611007755</v>
      </c>
      <c r="S8243">
        <v>1885</v>
      </c>
      <c r="T8243" t="str">
        <f ca="1">PROPER(TRIM(Table1[[#This Row],[Campaign Status]]))</f>
        <v>Active</v>
      </c>
      <c r="V8243" s="1">
        <f t="shared" si="384"/>
        <v>5638</v>
      </c>
      <c r="W8243" t="str">
        <f t="shared" ca="1" si="385"/>
        <v>west</v>
      </c>
      <c r="X8243" s="6" t="e">
        <f t="shared" si="386"/>
        <v>#VALUE!</v>
      </c>
    </row>
    <row r="8244" spans="1:24" x14ac:dyDescent="0.3">
      <c r="A8244" t="s">
        <v>9313</v>
      </c>
      <c r="B8244" t="str">
        <f ca="1">PROPER(TRIM(Table1[[#This Row],[Campaign Name]]))</f>
        <v>Festive Offer</v>
      </c>
      <c r="C8244" t="str">
        <f ca="1">PROPER(TRIM(Table1[[#This Row],[Campaign Type]]))</f>
        <v>Awareness</v>
      </c>
      <c r="D8244" t="str">
        <f ca="1">PROPER(TRIM(Table1[[#This Row],[Marketing Channel]]))</f>
        <v>Google Ads</v>
      </c>
      <c r="E8244" t="s">
        <v>1105</v>
      </c>
      <c r="F8244" t="s">
        <v>109</v>
      </c>
      <c r="G8244" t="s">
        <v>11141</v>
      </c>
      <c r="H8244" t="s">
        <v>36</v>
      </c>
      <c r="I8244" t="s">
        <v>31</v>
      </c>
      <c r="J8244" t="s">
        <v>32</v>
      </c>
      <c r="K8244">
        <v>198702</v>
      </c>
      <c r="L8244">
        <v>21148</v>
      </c>
      <c r="M8244">
        <v>10.64</v>
      </c>
      <c r="N8244">
        <v>6909</v>
      </c>
      <c r="O8244">
        <v>32.67</v>
      </c>
      <c r="P8244">
        <v>3988.1535696969677</v>
      </c>
      <c r="Q8244">
        <v>26961.3</v>
      </c>
      <c r="R8244" s="6">
        <v>576.03464933895714</v>
      </c>
      <c r="S8244">
        <v>4629</v>
      </c>
      <c r="T8244" t="str">
        <f ca="1">PROPER(TRIM(Table1[[#This Row],[Campaign Status]]))</f>
        <v>Completed</v>
      </c>
      <c r="V8244" s="1">
        <f t="shared" si="384"/>
        <v>6909</v>
      </c>
      <c r="W8244" t="str">
        <f t="shared" ca="1" si="385"/>
        <v>west</v>
      </c>
      <c r="X8244" s="6">
        <f t="shared" si="386"/>
        <v>134.31554611007755</v>
      </c>
    </row>
    <row r="8245" spans="1:24" x14ac:dyDescent="0.3">
      <c r="A8245" t="s">
        <v>9314</v>
      </c>
      <c r="B8245" t="str">
        <f ca="1">PROPER(TRIM(Table1[[#This Row],[Campaign Name]]))</f>
        <v>Summer Sale</v>
      </c>
      <c r="C8245" t="str">
        <f ca="1">PROPER(TRIM(Table1[[#This Row],[Campaign Type]]))</f>
        <v>Retargeting</v>
      </c>
      <c r="D8245" t="str">
        <f ca="1">PROPER(TRIM(Table1[[#This Row],[Marketing Channel]]))</f>
        <v>Google Ads</v>
      </c>
      <c r="E8245" t="s">
        <v>1134</v>
      </c>
      <c r="F8245" t="s">
        <v>74</v>
      </c>
      <c r="G8245" t="s">
        <v>41</v>
      </c>
      <c r="H8245" t="s">
        <v>11140</v>
      </c>
      <c r="I8245" t="s">
        <v>31</v>
      </c>
      <c r="J8245" t="s">
        <v>25</v>
      </c>
      <c r="K8245">
        <v>64179</v>
      </c>
      <c r="L8245">
        <v>6284</v>
      </c>
      <c r="M8245">
        <v>9.7899999999999991</v>
      </c>
      <c r="N8245">
        <v>386</v>
      </c>
      <c r="O8245">
        <v>6.14</v>
      </c>
      <c r="P8245">
        <v>3988.1535696969677</v>
      </c>
      <c r="Q8245">
        <v>45786.98</v>
      </c>
      <c r="R8245" s="6">
        <v>1048.0746465708201</v>
      </c>
      <c r="S8245">
        <v>87</v>
      </c>
      <c r="T8245" t="str">
        <f ca="1">PROPER(TRIM(Table1[[#This Row],[Campaign Status]]))</f>
        <v>Active</v>
      </c>
      <c r="V8245" s="1">
        <f t="shared" si="384"/>
        <v>386</v>
      </c>
      <c r="W8245" t="str">
        <f t="shared" ca="1" si="385"/>
        <v>East</v>
      </c>
      <c r="X8245" s="6">
        <f t="shared" si="386"/>
        <v>576.03464933895714</v>
      </c>
    </row>
    <row r="8246" spans="1:24" x14ac:dyDescent="0.3">
      <c r="A8246" t="s">
        <v>9315</v>
      </c>
      <c r="B8246" t="str">
        <f ca="1">PROPER(TRIM(Table1[[#This Row],[Campaign Name]]))</f>
        <v>New Launch</v>
      </c>
      <c r="C8246" t="str">
        <f ca="1">PROPER(TRIM(Table1[[#This Row],[Campaign Type]]))</f>
        <v>Awareness</v>
      </c>
      <c r="D8246" t="str">
        <f ca="1">PROPER(TRIM(Table1[[#This Row],[Marketing Channel]]))</f>
        <v>Meta Ads</v>
      </c>
      <c r="E8246" t="s">
        <v>2115</v>
      </c>
      <c r="F8246" t="s">
        <v>143</v>
      </c>
      <c r="G8246" t="s">
        <v>29</v>
      </c>
      <c r="H8246" t="s">
        <v>99</v>
      </c>
      <c r="I8246" t="s">
        <v>31</v>
      </c>
      <c r="J8246" t="s">
        <v>25</v>
      </c>
      <c r="K8246">
        <v>86028</v>
      </c>
      <c r="L8246">
        <v>11298</v>
      </c>
      <c r="M8246">
        <v>13.13</v>
      </c>
      <c r="N8246">
        <v>2756</v>
      </c>
      <c r="O8246">
        <v>24.39</v>
      </c>
      <c r="P8246">
        <v>3817.8497265160554</v>
      </c>
      <c r="Q8246">
        <v>49490.11</v>
      </c>
      <c r="R8246" s="6">
        <v>1196.2822935716163</v>
      </c>
      <c r="S8246">
        <v>2009</v>
      </c>
      <c r="T8246" t="str">
        <f ca="1">PROPER(TRIM(Table1[[#This Row],[Campaign Status]]))</f>
        <v>Completed</v>
      </c>
      <c r="V8246" s="1">
        <f t="shared" si="384"/>
        <v>2756</v>
      </c>
      <c r="W8246" t="str">
        <f t="shared" ca="1" si="385"/>
        <v>North</v>
      </c>
      <c r="X8246" s="6">
        <f t="shared" si="386"/>
        <v>1048.0746465708201</v>
      </c>
    </row>
    <row r="8247" spans="1:24" x14ac:dyDescent="0.3">
      <c r="A8247" t="s">
        <v>9316</v>
      </c>
      <c r="B8247" t="str">
        <f ca="1">PROPER(TRIM(Table1[[#This Row],[Campaign Name]]))</f>
        <v>New Launch</v>
      </c>
      <c r="C8247" t="str">
        <f ca="1">PROPER(TRIM(Table1[[#This Row],[Campaign Type]]))</f>
        <v>Retargeting</v>
      </c>
      <c r="D8247" t="str">
        <f ca="1">PROPER(TRIM(Table1[[#This Row],[Marketing Channel]]))</f>
        <v>Instagram</v>
      </c>
      <c r="E8247" t="s">
        <v>563</v>
      </c>
      <c r="F8247" t="s">
        <v>420</v>
      </c>
      <c r="G8247" t="s">
        <v>29</v>
      </c>
      <c r="H8247" t="s">
        <v>67</v>
      </c>
      <c r="I8247" t="s">
        <v>68</v>
      </c>
      <c r="J8247" t="s">
        <v>25</v>
      </c>
      <c r="K8247">
        <v>146803</v>
      </c>
      <c r="L8247">
        <v>12582</v>
      </c>
      <c r="M8247">
        <v>8.57</v>
      </c>
      <c r="N8247">
        <v>1302</v>
      </c>
      <c r="O8247">
        <v>10.35</v>
      </c>
      <c r="P8247">
        <v>1996.18</v>
      </c>
      <c r="Q8247">
        <v>31013.47</v>
      </c>
      <c r="R8247" s="6">
        <v>1453.6409542225651</v>
      </c>
      <c r="S8247">
        <v>511</v>
      </c>
      <c r="T8247" t="str">
        <f ca="1">PROPER(TRIM(Table1[[#This Row],[Campaign Status]]))</f>
        <v>Active</v>
      </c>
      <c r="V8247" s="1">
        <f t="shared" si="384"/>
        <v>1302</v>
      </c>
      <c r="W8247" t="str">
        <f t="shared" ca="1" si="385"/>
        <v>North</v>
      </c>
      <c r="X8247" s="6">
        <f t="shared" si="386"/>
        <v>1196.2822935716163</v>
      </c>
    </row>
    <row r="8248" spans="1:24" x14ac:dyDescent="0.3">
      <c r="A8248" t="s">
        <v>9317</v>
      </c>
      <c r="B8248" t="str">
        <f ca="1">PROPER(TRIM(Table1[[#This Row],[Campaign Name]]))</f>
        <v>Summer Sale</v>
      </c>
      <c r="C8248" t="str">
        <f ca="1">PROPER(TRIM(Table1[[#This Row],[Campaign Type]]))</f>
        <v>Retargeting</v>
      </c>
      <c r="D8248" t="str">
        <f ca="1">PROPER(TRIM(Table1[[#This Row],[Marketing Channel]]))</f>
        <v>Meta Ads</v>
      </c>
      <c r="E8248" t="s">
        <v>341</v>
      </c>
      <c r="F8248" t="s">
        <v>405</v>
      </c>
      <c r="G8248" t="s">
        <v>11141</v>
      </c>
      <c r="H8248" t="s">
        <v>23</v>
      </c>
      <c r="I8248" t="s">
        <v>24</v>
      </c>
      <c r="J8248" t="s">
        <v>63</v>
      </c>
      <c r="K8248">
        <v>4615</v>
      </c>
      <c r="L8248">
        <v>167</v>
      </c>
      <c r="M8248">
        <v>3.62</v>
      </c>
      <c r="N8248">
        <v>20</v>
      </c>
      <c r="O8248">
        <v>11.98</v>
      </c>
      <c r="P8248">
        <v>9294.3700000000008</v>
      </c>
      <c r="Q8248">
        <v>13932.05</v>
      </c>
      <c r="R8248" s="6">
        <v>49.897733789379998</v>
      </c>
      <c r="S8248">
        <v>17</v>
      </c>
      <c r="T8248" t="str">
        <f ca="1">PROPER(TRIM(Table1[[#This Row],[Campaign Status]]))</f>
        <v>Active</v>
      </c>
      <c r="V8248" s="1">
        <f t="shared" si="384"/>
        <v>20</v>
      </c>
      <c r="W8248" t="str">
        <f t="shared" ca="1" si="385"/>
        <v>west</v>
      </c>
      <c r="X8248" s="6">
        <f t="shared" si="386"/>
        <v>1453.6409542225651</v>
      </c>
    </row>
    <row r="8249" spans="1:24" x14ac:dyDescent="0.3">
      <c r="A8249" t="s">
        <v>9318</v>
      </c>
      <c r="B8249" t="str">
        <f ca="1">PROPER(TRIM(Table1[[#This Row],[Campaign Name]]))</f>
        <v>Flash Sale</v>
      </c>
      <c r="C8249" t="str">
        <f ca="1">PROPER(TRIM(Table1[[#This Row],[Campaign Type]]))</f>
        <v>Retargeting</v>
      </c>
      <c r="D8249" t="str">
        <f ca="1">PROPER(TRIM(Table1[[#This Row],[Marketing Channel]]))</f>
        <v>Linkedin</v>
      </c>
      <c r="E8249" t="s">
        <v>1005</v>
      </c>
      <c r="F8249" t="s">
        <v>368</v>
      </c>
      <c r="G8249" t="s">
        <v>46</v>
      </c>
      <c r="H8249" t="s">
        <v>42</v>
      </c>
      <c r="I8249" t="s">
        <v>31</v>
      </c>
      <c r="J8249" t="s">
        <v>25</v>
      </c>
      <c r="K8249">
        <v>135427</v>
      </c>
      <c r="L8249">
        <v>10393</v>
      </c>
      <c r="M8249">
        <v>7.67</v>
      </c>
      <c r="N8249">
        <v>1897</v>
      </c>
      <c r="O8249">
        <v>18.25</v>
      </c>
      <c r="P8249">
        <v>250</v>
      </c>
      <c r="Q8249">
        <v>5316.12</v>
      </c>
      <c r="R8249" s="6">
        <v>2026.4479999999999</v>
      </c>
      <c r="S8249">
        <v>1587</v>
      </c>
      <c r="T8249" t="str">
        <f ca="1">PROPER(TRIM(Table1[[#This Row],[Campaign Status]]))</f>
        <v>Active</v>
      </c>
      <c r="V8249" s="1">
        <f t="shared" si="384"/>
        <v>1897</v>
      </c>
      <c r="W8249" t="str">
        <f t="shared" ca="1" si="385"/>
        <v>South</v>
      </c>
      <c r="X8249" s="6">
        <f t="shared" si="386"/>
        <v>49.897733789379998</v>
      </c>
    </row>
    <row r="8250" spans="1:24" hidden="1" x14ac:dyDescent="0.3">
      <c r="A8250" t="s">
        <v>9319</v>
      </c>
      <c r="B8250" t="str">
        <f ca="1">PROPER(TRIM(Table1[[#This Row],[Campaign Name]]))</f>
        <v>Summer Sale</v>
      </c>
      <c r="C8250" t="str">
        <f ca="1">PROPER(TRIM(Table1[[#This Row],[Campaign Type]]))</f>
        <v>Lead Gen</v>
      </c>
      <c r="D8250" t="str">
        <f ca="1">PROPER(TRIM(Table1[[#This Row],[Marketing Channel]]))</f>
        <v>Meta Ads</v>
      </c>
      <c r="E8250" t="s">
        <v>2284</v>
      </c>
      <c r="F8250" t="s">
        <v>509</v>
      </c>
      <c r="G8250" t="s">
        <v>46</v>
      </c>
      <c r="H8250" t="s">
        <v>30</v>
      </c>
      <c r="I8250" t="s">
        <v>31</v>
      </c>
      <c r="J8250" t="s">
        <v>63</v>
      </c>
      <c r="K8250">
        <v>28155</v>
      </c>
      <c r="L8250">
        <v>3195</v>
      </c>
      <c r="M8250">
        <v>11.35</v>
      </c>
      <c r="N8250">
        <v>655</v>
      </c>
      <c r="O8250">
        <v>20.5</v>
      </c>
      <c r="P8250">
        <v>14861.06</v>
      </c>
      <c r="R8250" s="6" t="e">
        <v>#VALUE!</v>
      </c>
      <c r="S8250">
        <v>176</v>
      </c>
      <c r="T8250" t="str">
        <f ca="1">PROPER(TRIM(Table1[[#This Row],[Campaign Status]]))</f>
        <v>Active</v>
      </c>
      <c r="V8250" s="1">
        <f t="shared" si="384"/>
        <v>655</v>
      </c>
      <c r="W8250" t="str">
        <f t="shared" ca="1" si="385"/>
        <v>South</v>
      </c>
      <c r="X8250" s="6">
        <f t="shared" si="386"/>
        <v>2026.4479999999999</v>
      </c>
    </row>
    <row r="8251" spans="1:24" x14ac:dyDescent="0.3">
      <c r="A8251" t="s">
        <v>9320</v>
      </c>
      <c r="B8251" t="str">
        <f ca="1">PROPER(TRIM(Table1[[#This Row],[Campaign Name]]))</f>
        <v>Mega Discount</v>
      </c>
      <c r="C8251" t="str">
        <f ca="1">PROPER(TRIM(Table1[[#This Row],[Campaign Type]]))</f>
        <v>Sales</v>
      </c>
      <c r="D8251" t="str">
        <f ca="1">PROPER(TRIM(Table1[[#This Row],[Marketing Channel]]))</f>
        <v>Meta Ads</v>
      </c>
      <c r="E8251" t="s">
        <v>2349</v>
      </c>
      <c r="F8251" t="s">
        <v>1050</v>
      </c>
      <c r="G8251" t="s">
        <v>29</v>
      </c>
      <c r="H8251" t="s">
        <v>61</v>
      </c>
      <c r="I8251" t="s">
        <v>31</v>
      </c>
      <c r="J8251" t="s">
        <v>63</v>
      </c>
      <c r="K8251">
        <v>128090</v>
      </c>
      <c r="L8251">
        <v>11683</v>
      </c>
      <c r="M8251">
        <v>9.1199999999999992</v>
      </c>
      <c r="N8251">
        <v>1351</v>
      </c>
      <c r="O8251">
        <v>11.56</v>
      </c>
      <c r="P8251">
        <v>1080.81</v>
      </c>
      <c r="Q8251">
        <v>17194.84</v>
      </c>
      <c r="R8251" s="6">
        <v>1490.9216235971171</v>
      </c>
      <c r="S8251">
        <v>580</v>
      </c>
      <c r="T8251" t="str">
        <f ca="1">PROPER(TRIM(Table1[[#This Row],[Campaign Status]]))</f>
        <v>Active</v>
      </c>
      <c r="V8251" s="1">
        <f t="shared" si="384"/>
        <v>1351</v>
      </c>
      <c r="W8251" t="str">
        <f t="shared" ca="1" si="385"/>
        <v>North</v>
      </c>
      <c r="X8251" s="6" t="e">
        <f t="shared" si="386"/>
        <v>#VALUE!</v>
      </c>
    </row>
    <row r="8252" spans="1:24" x14ac:dyDescent="0.3">
      <c r="A8252" t="s">
        <v>9321</v>
      </c>
      <c r="B8252" t="str">
        <f ca="1">PROPER(TRIM(Table1[[#This Row],[Campaign Name]]))</f>
        <v>Flash Sale</v>
      </c>
      <c r="C8252" t="str">
        <f ca="1">PROPER(TRIM(Table1[[#This Row],[Campaign Type]]))</f>
        <v>Retargeting</v>
      </c>
      <c r="D8252" t="str">
        <f ca="1">PROPER(TRIM(Table1[[#This Row],[Marketing Channel]]))</f>
        <v>Email</v>
      </c>
      <c r="E8252" t="s">
        <v>2869</v>
      </c>
      <c r="F8252" t="s">
        <v>442</v>
      </c>
      <c r="G8252" t="s">
        <v>46</v>
      </c>
      <c r="H8252" t="s">
        <v>42</v>
      </c>
      <c r="I8252" t="s">
        <v>24</v>
      </c>
      <c r="J8252" t="s">
        <v>32</v>
      </c>
      <c r="K8252">
        <v>28732</v>
      </c>
      <c r="L8252">
        <v>784</v>
      </c>
      <c r="M8252">
        <v>2.73</v>
      </c>
      <c r="N8252">
        <v>190</v>
      </c>
      <c r="O8252">
        <v>24.23</v>
      </c>
      <c r="P8252">
        <v>4021.4266195524165</v>
      </c>
      <c r="Q8252">
        <v>25108.83</v>
      </c>
      <c r="R8252" s="6">
        <v>524.37618227122107</v>
      </c>
      <c r="S8252">
        <v>128</v>
      </c>
      <c r="T8252" t="str">
        <f ca="1">PROPER(TRIM(Table1[[#This Row],[Campaign Status]]))</f>
        <v>Completed</v>
      </c>
      <c r="V8252" s="1">
        <f t="shared" si="384"/>
        <v>190</v>
      </c>
      <c r="W8252" t="str">
        <f t="shared" ca="1" si="385"/>
        <v>South</v>
      </c>
      <c r="X8252" s="6">
        <f t="shared" si="386"/>
        <v>1490.9216235971171</v>
      </c>
    </row>
    <row r="8253" spans="1:24" x14ac:dyDescent="0.3">
      <c r="A8253" t="s">
        <v>9322</v>
      </c>
      <c r="B8253" t="str">
        <f ca="1">PROPER(TRIM(Table1[[#This Row],[Campaign Name]]))</f>
        <v>Festive Offer</v>
      </c>
      <c r="C8253" t="str">
        <f ca="1">PROPER(TRIM(Table1[[#This Row],[Campaign Type]]))</f>
        <v>Sales</v>
      </c>
      <c r="D8253" t="str">
        <f ca="1">PROPER(TRIM(Table1[[#This Row],[Marketing Channel]]))</f>
        <v>Google Ads</v>
      </c>
      <c r="E8253" t="s">
        <v>132</v>
      </c>
      <c r="F8253" t="s">
        <v>365</v>
      </c>
      <c r="G8253" t="s">
        <v>46</v>
      </c>
      <c r="H8253" t="s">
        <v>42</v>
      </c>
      <c r="I8253" t="s">
        <v>31</v>
      </c>
      <c r="J8253" t="s">
        <v>25</v>
      </c>
      <c r="K8253">
        <v>19924</v>
      </c>
      <c r="L8253">
        <v>121</v>
      </c>
      <c r="M8253">
        <v>0.61</v>
      </c>
      <c r="N8253">
        <v>15</v>
      </c>
      <c r="O8253">
        <v>12.4</v>
      </c>
      <c r="P8253">
        <v>11447.62</v>
      </c>
      <c r="Q8253">
        <v>33008.839999999997</v>
      </c>
      <c r="R8253" s="6">
        <v>188.3467480576748</v>
      </c>
      <c r="S8253">
        <v>7</v>
      </c>
      <c r="T8253" t="str">
        <f ca="1">PROPER(TRIM(Table1[[#This Row],[Campaign Status]]))</f>
        <v>Active</v>
      </c>
      <c r="V8253" s="1">
        <f t="shared" si="384"/>
        <v>15</v>
      </c>
      <c r="W8253" t="str">
        <f t="shared" ca="1" si="385"/>
        <v>South</v>
      </c>
      <c r="X8253" s="6">
        <f t="shared" si="386"/>
        <v>524.37618227122107</v>
      </c>
    </row>
    <row r="8254" spans="1:24" x14ac:dyDescent="0.3">
      <c r="A8254" t="s">
        <v>9323</v>
      </c>
      <c r="B8254" t="str">
        <f ca="1">PROPER(TRIM(Table1[[#This Row],[Campaign Name]]))</f>
        <v>Festive Offer</v>
      </c>
      <c r="C8254" t="str">
        <f ca="1">PROPER(TRIM(Table1[[#This Row],[Campaign Type]]))</f>
        <v>Retargeting</v>
      </c>
      <c r="D8254" t="str">
        <f ca="1">PROPER(TRIM(Table1[[#This Row],[Marketing Channel]]))</f>
        <v>Instagram</v>
      </c>
      <c r="E8254" t="s">
        <v>1388</v>
      </c>
      <c r="F8254" t="s">
        <v>587</v>
      </c>
      <c r="G8254" t="s">
        <v>11141</v>
      </c>
      <c r="H8254" t="s">
        <v>23</v>
      </c>
      <c r="I8254" t="s">
        <v>62</v>
      </c>
      <c r="J8254" t="s">
        <v>63</v>
      </c>
      <c r="K8254">
        <v>150107</v>
      </c>
      <c r="L8254">
        <v>4219</v>
      </c>
      <c r="M8254">
        <v>2.81</v>
      </c>
      <c r="N8254">
        <v>989</v>
      </c>
      <c r="O8254">
        <v>23.44</v>
      </c>
      <c r="P8254">
        <v>3982.6304252733912</v>
      </c>
      <c r="Q8254">
        <v>44986.36</v>
      </c>
      <c r="R8254" s="6">
        <v>1029.5640116271113</v>
      </c>
      <c r="S8254">
        <v>495</v>
      </c>
      <c r="T8254" t="str">
        <f ca="1">PROPER(TRIM(Table1[[#This Row],[Campaign Status]]))</f>
        <v>Completed</v>
      </c>
      <c r="V8254" s="1">
        <f t="shared" si="384"/>
        <v>989</v>
      </c>
      <c r="W8254" t="str">
        <f t="shared" ca="1" si="385"/>
        <v>west</v>
      </c>
      <c r="X8254" s="6">
        <f t="shared" si="386"/>
        <v>188.3467480576748</v>
      </c>
    </row>
    <row r="8255" spans="1:24" x14ac:dyDescent="0.3">
      <c r="A8255" t="s">
        <v>9324</v>
      </c>
      <c r="B8255" t="str">
        <f ca="1">PROPER(TRIM(Table1[[#This Row],[Campaign Name]]))</f>
        <v>Festive Offer</v>
      </c>
      <c r="C8255" t="str">
        <f ca="1">PROPER(TRIM(Table1[[#This Row],[Campaign Type]]))</f>
        <v>Lead Gen</v>
      </c>
      <c r="D8255" t="str">
        <f ca="1">PROPER(TRIM(Table1[[#This Row],[Marketing Channel]]))</f>
        <v>Instagram</v>
      </c>
      <c r="E8255" t="s">
        <v>2214</v>
      </c>
      <c r="F8255" t="s">
        <v>605</v>
      </c>
      <c r="G8255" t="s">
        <v>11141</v>
      </c>
      <c r="H8255" t="s">
        <v>36</v>
      </c>
      <c r="I8255" t="s">
        <v>31</v>
      </c>
      <c r="J8255" t="s">
        <v>32</v>
      </c>
      <c r="K8255">
        <v>18009</v>
      </c>
      <c r="L8255">
        <v>1172</v>
      </c>
      <c r="M8255">
        <v>6.51</v>
      </c>
      <c r="N8255">
        <v>11</v>
      </c>
      <c r="O8255">
        <v>0.94</v>
      </c>
      <c r="P8255">
        <v>250</v>
      </c>
      <c r="Q8255">
        <v>48893.65</v>
      </c>
      <c r="R8255" s="6">
        <v>19457.46</v>
      </c>
      <c r="S8255">
        <v>3</v>
      </c>
      <c r="T8255" t="str">
        <f ca="1">PROPER(TRIM(Table1[[#This Row],[Campaign Status]]))</f>
        <v>Paused</v>
      </c>
      <c r="V8255" s="1">
        <f t="shared" si="384"/>
        <v>11</v>
      </c>
      <c r="W8255" t="str">
        <f t="shared" ca="1" si="385"/>
        <v>west</v>
      </c>
      <c r="X8255" s="6">
        <f t="shared" si="386"/>
        <v>1029.5640116271113</v>
      </c>
    </row>
    <row r="8256" spans="1:24" x14ac:dyDescent="0.3">
      <c r="A8256" t="s">
        <v>9325</v>
      </c>
      <c r="B8256" t="str">
        <f ca="1">PROPER(TRIM(Table1[[#This Row],[Campaign Name]]))</f>
        <v>Festive Offer</v>
      </c>
      <c r="C8256" t="str">
        <f ca="1">PROPER(TRIM(Table1[[#This Row],[Campaign Type]]))</f>
        <v>Retargeting</v>
      </c>
      <c r="D8256" t="str">
        <f ca="1">PROPER(TRIM(Table1[[#This Row],[Marketing Channel]]))</f>
        <v>Meta Ads</v>
      </c>
      <c r="E8256" t="s">
        <v>915</v>
      </c>
      <c r="F8256" t="s">
        <v>450</v>
      </c>
      <c r="G8256" t="s">
        <v>11141</v>
      </c>
      <c r="H8256" t="s">
        <v>54</v>
      </c>
      <c r="I8256" t="s">
        <v>31</v>
      </c>
      <c r="J8256" t="s">
        <v>32</v>
      </c>
      <c r="K8256">
        <v>1173</v>
      </c>
      <c r="L8256">
        <v>93</v>
      </c>
      <c r="M8256">
        <v>7.93</v>
      </c>
      <c r="N8256">
        <v>17</v>
      </c>
      <c r="O8256">
        <v>18.28</v>
      </c>
      <c r="P8256">
        <v>7858.13</v>
      </c>
      <c r="Q8256">
        <v>31426.02</v>
      </c>
      <c r="R8256" s="6">
        <v>299.91728311952079</v>
      </c>
      <c r="S8256">
        <v>13</v>
      </c>
      <c r="T8256" t="str">
        <f ca="1">PROPER(TRIM(Table1[[#This Row],[Campaign Status]]))</f>
        <v>Paused</v>
      </c>
      <c r="V8256" s="1">
        <f t="shared" si="384"/>
        <v>17</v>
      </c>
      <c r="W8256" t="str">
        <f t="shared" ca="1" si="385"/>
        <v>west</v>
      </c>
      <c r="X8256" s="6">
        <f t="shared" si="386"/>
        <v>19457.46</v>
      </c>
    </row>
    <row r="8257" spans="1:24" x14ac:dyDescent="0.3">
      <c r="A8257" t="s">
        <v>9326</v>
      </c>
      <c r="B8257" t="str">
        <f ca="1">PROPER(TRIM(Table1[[#This Row],[Campaign Name]]))</f>
        <v>New Launch</v>
      </c>
      <c r="C8257" t="str">
        <f ca="1">PROPER(TRIM(Table1[[#This Row],[Campaign Type]]))</f>
        <v>Sales</v>
      </c>
      <c r="D8257" t="str">
        <f ca="1">PROPER(TRIM(Table1[[#This Row],[Marketing Channel]]))</f>
        <v>Meta Ads</v>
      </c>
      <c r="E8257" t="s">
        <v>1393</v>
      </c>
      <c r="F8257" t="s">
        <v>232</v>
      </c>
      <c r="G8257" t="s">
        <v>11141</v>
      </c>
      <c r="H8257" t="s">
        <v>23</v>
      </c>
      <c r="I8257" t="s">
        <v>62</v>
      </c>
      <c r="J8257" t="s">
        <v>32</v>
      </c>
      <c r="K8257">
        <v>24103</v>
      </c>
      <c r="L8257">
        <v>3225</v>
      </c>
      <c r="M8257">
        <v>13.38</v>
      </c>
      <c r="N8257">
        <v>1017</v>
      </c>
      <c r="O8257">
        <v>31.53</v>
      </c>
      <c r="P8257">
        <v>3817.8497265160554</v>
      </c>
      <c r="Q8257">
        <v>43092.26</v>
      </c>
      <c r="R8257" s="6">
        <v>1028.7049802068416</v>
      </c>
      <c r="S8257">
        <v>590</v>
      </c>
      <c r="T8257" t="str">
        <f ca="1">PROPER(TRIM(Table1[[#This Row],[Campaign Status]]))</f>
        <v>Paused</v>
      </c>
      <c r="V8257" s="1">
        <f t="shared" si="384"/>
        <v>1017</v>
      </c>
      <c r="W8257" t="str">
        <f t="shared" ca="1" si="385"/>
        <v>west</v>
      </c>
      <c r="X8257" s="6">
        <f t="shared" si="386"/>
        <v>299.91728311952079</v>
      </c>
    </row>
    <row r="8258" spans="1:24" x14ac:dyDescent="0.3">
      <c r="A8258" t="s">
        <v>9327</v>
      </c>
      <c r="B8258" t="str">
        <f ca="1">PROPER(TRIM(Table1[[#This Row],[Campaign Name]]))</f>
        <v>New Launch</v>
      </c>
      <c r="C8258" t="str">
        <f ca="1">PROPER(TRIM(Table1[[#This Row],[Campaign Type]]))</f>
        <v>Retargeting</v>
      </c>
      <c r="D8258" t="str">
        <f ca="1">PROPER(TRIM(Table1[[#This Row],[Marketing Channel]]))</f>
        <v>Linkedin</v>
      </c>
      <c r="E8258" t="s">
        <v>1804</v>
      </c>
      <c r="F8258" t="s">
        <v>176</v>
      </c>
      <c r="G8258" t="s">
        <v>46</v>
      </c>
      <c r="H8258" t="s">
        <v>30</v>
      </c>
      <c r="I8258" t="s">
        <v>68</v>
      </c>
      <c r="J8258" t="s">
        <v>63</v>
      </c>
      <c r="K8258">
        <v>148935</v>
      </c>
      <c r="L8258">
        <v>12950</v>
      </c>
      <c r="M8258">
        <v>8.6999999999999993</v>
      </c>
      <c r="N8258">
        <v>1520</v>
      </c>
      <c r="O8258">
        <v>11.74</v>
      </c>
      <c r="P8258">
        <v>10178.879999999999</v>
      </c>
      <c r="Q8258">
        <v>22081.95</v>
      </c>
      <c r="R8258" s="6">
        <v>116.93889701028013</v>
      </c>
      <c r="S8258">
        <v>1129</v>
      </c>
      <c r="T8258" t="str">
        <f ca="1">PROPER(TRIM(Table1[[#This Row],[Campaign Status]]))</f>
        <v>Completed</v>
      </c>
      <c r="V8258" s="1">
        <f t="shared" ref="V8258:V8321" si="387">IF(N8258="",ROUND(L8258*O8258/100,0),N8258)</f>
        <v>1520</v>
      </c>
      <c r="W8258" t="str">
        <f t="shared" ca="1" si="385"/>
        <v>South</v>
      </c>
      <c r="X8258" s="6">
        <f t="shared" si="386"/>
        <v>1028.7049802068416</v>
      </c>
    </row>
    <row r="8259" spans="1:24" x14ac:dyDescent="0.3">
      <c r="A8259" t="s">
        <v>9328</v>
      </c>
      <c r="B8259" t="str">
        <f ca="1">PROPER(TRIM(Table1[[#This Row],[Campaign Name]]))</f>
        <v>Festive Offer</v>
      </c>
      <c r="C8259" t="str">
        <f ca="1">PROPER(TRIM(Table1[[#This Row],[Campaign Type]]))</f>
        <v>Awareness</v>
      </c>
      <c r="D8259" t="str">
        <f ca="1">PROPER(TRIM(Table1[[#This Row],[Marketing Channel]]))</f>
        <v>Meta Ads</v>
      </c>
      <c r="E8259" t="s">
        <v>2761</v>
      </c>
      <c r="F8259" t="s">
        <v>513</v>
      </c>
      <c r="G8259" t="s">
        <v>46</v>
      </c>
      <c r="H8259" t="s">
        <v>42</v>
      </c>
      <c r="I8259" t="s">
        <v>62</v>
      </c>
      <c r="J8259" t="s">
        <v>32</v>
      </c>
      <c r="K8259">
        <v>47797</v>
      </c>
      <c r="L8259">
        <v>6312</v>
      </c>
      <c r="M8259">
        <v>13.21</v>
      </c>
      <c r="N8259">
        <v>978</v>
      </c>
      <c r="O8259">
        <v>15.49</v>
      </c>
      <c r="P8259">
        <v>3817.8497265160554</v>
      </c>
      <c r="Q8259">
        <v>31235.01</v>
      </c>
      <c r="R8259" s="6">
        <v>718.13094378922096</v>
      </c>
      <c r="S8259">
        <v>450</v>
      </c>
      <c r="T8259" t="str">
        <f ca="1">PROPER(TRIM(Table1[[#This Row],[Campaign Status]]))</f>
        <v>Active</v>
      </c>
      <c r="V8259" s="1">
        <f t="shared" si="387"/>
        <v>978</v>
      </c>
      <c r="W8259" t="str">
        <f t="shared" ref="W8259:W8322" ca="1" si="388">IF(OR(D8259="Delhi",D8259="lucknow",D8259="jaipur"),"North",IF(OR(D8259="Bengaluru",D8259="chennai"),"South",IF(D8259="Kolkata","East",IF(OR(D8259="Mumbai",D8259="Pune",D8259="Ahmedabad"),"west","unknown"))))</f>
        <v>South</v>
      </c>
      <c r="X8259" s="6">
        <f t="shared" si="386"/>
        <v>116.93889701028013</v>
      </c>
    </row>
    <row r="8260" spans="1:24" x14ac:dyDescent="0.3">
      <c r="A8260" t="s">
        <v>9329</v>
      </c>
      <c r="B8260" t="str">
        <f ca="1">PROPER(TRIM(Table1[[#This Row],[Campaign Name]]))</f>
        <v>Flash Sale</v>
      </c>
      <c r="C8260" t="str">
        <f ca="1">PROPER(TRIM(Table1[[#This Row],[Campaign Type]]))</f>
        <v>Awareness</v>
      </c>
      <c r="D8260" t="str">
        <f ca="1">PROPER(TRIM(Table1[[#This Row],[Marketing Channel]]))</f>
        <v>Meta Ads</v>
      </c>
      <c r="E8260" t="s">
        <v>1587</v>
      </c>
      <c r="F8260" t="s">
        <v>445</v>
      </c>
      <c r="G8260" t="s">
        <v>11141</v>
      </c>
      <c r="H8260" t="s">
        <v>36</v>
      </c>
      <c r="I8260" t="s">
        <v>68</v>
      </c>
      <c r="J8260" t="s">
        <v>63</v>
      </c>
      <c r="K8260">
        <v>171751</v>
      </c>
      <c r="L8260">
        <v>17767</v>
      </c>
      <c r="M8260">
        <v>10.34</v>
      </c>
      <c r="N8260">
        <v>5743</v>
      </c>
      <c r="O8260">
        <v>32.32</v>
      </c>
      <c r="P8260">
        <v>250</v>
      </c>
      <c r="Q8260">
        <v>18602.27</v>
      </c>
      <c r="R8260" s="6">
        <v>7340.9080000000004</v>
      </c>
      <c r="S8260">
        <v>439</v>
      </c>
      <c r="T8260" t="str">
        <f ca="1">PROPER(TRIM(Table1[[#This Row],[Campaign Status]]))</f>
        <v>Paused</v>
      </c>
      <c r="V8260" s="1">
        <f t="shared" si="387"/>
        <v>5743</v>
      </c>
      <c r="W8260" t="str">
        <f t="shared" ca="1" si="388"/>
        <v>west</v>
      </c>
      <c r="X8260" s="6">
        <f t="shared" ref="X8260:X8323" si="389">R8259*1</f>
        <v>718.13094378922096</v>
      </c>
    </row>
    <row r="8261" spans="1:24" x14ac:dyDescent="0.3">
      <c r="A8261" t="s">
        <v>9330</v>
      </c>
      <c r="B8261" t="str">
        <f ca="1">PROPER(TRIM(Table1[[#This Row],[Campaign Name]]))</f>
        <v>Flash Sale</v>
      </c>
      <c r="C8261" t="str">
        <f ca="1">PROPER(TRIM(Table1[[#This Row],[Campaign Type]]))</f>
        <v>Awareness</v>
      </c>
      <c r="D8261" t="str">
        <f ca="1">PROPER(TRIM(Table1[[#This Row],[Marketing Channel]]))</f>
        <v>Instagram</v>
      </c>
      <c r="E8261" t="s">
        <v>2139</v>
      </c>
      <c r="F8261" t="s">
        <v>978</v>
      </c>
      <c r="G8261" t="s">
        <v>41</v>
      </c>
      <c r="H8261" t="s">
        <v>11140</v>
      </c>
      <c r="I8261" t="s">
        <v>62</v>
      </c>
      <c r="J8261" t="s">
        <v>32</v>
      </c>
      <c r="K8261">
        <v>43738</v>
      </c>
      <c r="L8261">
        <v>5868</v>
      </c>
      <c r="M8261">
        <v>13.42</v>
      </c>
      <c r="N8261">
        <v>1190</v>
      </c>
      <c r="O8261">
        <v>20.28</v>
      </c>
      <c r="P8261">
        <v>3982.6304252733912</v>
      </c>
      <c r="Q8261">
        <v>38143.19</v>
      </c>
      <c r="R8261" s="6">
        <v>857.73862816762949</v>
      </c>
      <c r="S8261">
        <v>458</v>
      </c>
      <c r="T8261" t="str">
        <f ca="1">PROPER(TRIM(Table1[[#This Row],[Campaign Status]]))</f>
        <v>Active</v>
      </c>
      <c r="V8261" s="1">
        <f t="shared" si="387"/>
        <v>1190</v>
      </c>
      <c r="W8261" t="str">
        <f t="shared" ca="1" si="388"/>
        <v>East</v>
      </c>
      <c r="X8261" s="6">
        <f t="shared" si="389"/>
        <v>7340.9080000000004</v>
      </c>
    </row>
    <row r="8262" spans="1:24" x14ac:dyDescent="0.3">
      <c r="A8262" t="s">
        <v>9331</v>
      </c>
      <c r="B8262" t="str">
        <f ca="1">PROPER(TRIM(Table1[[#This Row],[Campaign Name]]))</f>
        <v>Festive Offer</v>
      </c>
      <c r="C8262" t="str">
        <f ca="1">PROPER(TRIM(Table1[[#This Row],[Campaign Type]]))</f>
        <v>Retargeting</v>
      </c>
      <c r="D8262" t="str">
        <f ca="1">PROPER(TRIM(Table1[[#This Row],[Marketing Channel]]))</f>
        <v>Meta Ads</v>
      </c>
      <c r="E8262" t="s">
        <v>3480</v>
      </c>
      <c r="F8262" t="s">
        <v>1016</v>
      </c>
      <c r="G8262" t="s">
        <v>29</v>
      </c>
      <c r="H8262" t="s">
        <v>61</v>
      </c>
      <c r="I8262" t="s">
        <v>24</v>
      </c>
      <c r="J8262" t="s">
        <v>25</v>
      </c>
      <c r="K8262">
        <v>54572</v>
      </c>
      <c r="L8262">
        <v>1320</v>
      </c>
      <c r="M8262">
        <v>2.42</v>
      </c>
      <c r="N8262">
        <v>250</v>
      </c>
      <c r="O8262">
        <v>18.940000000000001</v>
      </c>
      <c r="P8262">
        <v>12959.5</v>
      </c>
      <c r="Q8262">
        <v>24545.74</v>
      </c>
      <c r="R8262" s="6">
        <v>89.403449207145343</v>
      </c>
      <c r="S8262">
        <v>49</v>
      </c>
      <c r="T8262" t="str">
        <f ca="1">PROPER(TRIM(Table1[[#This Row],[Campaign Status]]))</f>
        <v>Paused</v>
      </c>
      <c r="V8262" s="1">
        <f t="shared" si="387"/>
        <v>250</v>
      </c>
      <c r="W8262" t="str">
        <f t="shared" ca="1" si="388"/>
        <v>North</v>
      </c>
      <c r="X8262" s="6">
        <f t="shared" si="389"/>
        <v>857.73862816762949</v>
      </c>
    </row>
    <row r="8263" spans="1:24" x14ac:dyDescent="0.3">
      <c r="A8263" t="s">
        <v>9332</v>
      </c>
      <c r="B8263" t="str">
        <f ca="1">PROPER(TRIM(Table1[[#This Row],[Campaign Name]]))</f>
        <v>New Launch</v>
      </c>
      <c r="C8263" t="str">
        <f ca="1">PROPER(TRIM(Table1[[#This Row],[Campaign Type]]))</f>
        <v>Lead Gen</v>
      </c>
      <c r="D8263" t="str">
        <f ca="1">PROPER(TRIM(Table1[[#This Row],[Marketing Channel]]))</f>
        <v>Meta Ads</v>
      </c>
      <c r="E8263" t="s">
        <v>4560</v>
      </c>
      <c r="F8263" t="s">
        <v>821</v>
      </c>
      <c r="G8263" t="s">
        <v>29</v>
      </c>
      <c r="H8263" t="s">
        <v>61</v>
      </c>
      <c r="I8263" t="s">
        <v>24</v>
      </c>
      <c r="J8263" t="s">
        <v>32</v>
      </c>
      <c r="K8263">
        <v>4836</v>
      </c>
      <c r="L8263">
        <v>543</v>
      </c>
      <c r="M8263">
        <v>11.23</v>
      </c>
      <c r="N8263">
        <v>43</v>
      </c>
      <c r="O8263">
        <v>7.92</v>
      </c>
      <c r="P8263">
        <v>3817.8497265160554</v>
      </c>
      <c r="Q8263">
        <v>25108.3</v>
      </c>
      <c r="R8263" s="6">
        <v>557.65553383664349</v>
      </c>
      <c r="S8263">
        <v>23</v>
      </c>
      <c r="T8263" t="str">
        <f ca="1">PROPER(TRIM(Table1[[#This Row],[Campaign Status]]))</f>
        <v>Completed</v>
      </c>
      <c r="V8263" s="1">
        <f t="shared" si="387"/>
        <v>43</v>
      </c>
      <c r="W8263" t="str">
        <f t="shared" ca="1" si="388"/>
        <v>North</v>
      </c>
      <c r="X8263" s="6">
        <f t="shared" si="389"/>
        <v>89.403449207145343</v>
      </c>
    </row>
    <row r="8264" spans="1:24" x14ac:dyDescent="0.3">
      <c r="A8264" t="s">
        <v>9333</v>
      </c>
      <c r="B8264" t="str">
        <f ca="1">PROPER(TRIM(Table1[[#This Row],[Campaign Name]]))</f>
        <v>New Launch</v>
      </c>
      <c r="C8264" t="str">
        <f ca="1">PROPER(TRIM(Table1[[#This Row],[Campaign Type]]))</f>
        <v>Sales</v>
      </c>
      <c r="D8264" t="str">
        <f ca="1">PROPER(TRIM(Table1[[#This Row],[Marketing Channel]]))</f>
        <v>Meta Ads</v>
      </c>
      <c r="E8264" t="s">
        <v>2087</v>
      </c>
      <c r="F8264" t="s">
        <v>200</v>
      </c>
      <c r="G8264" t="s">
        <v>29</v>
      </c>
      <c r="H8264" t="s">
        <v>67</v>
      </c>
      <c r="I8264" t="s">
        <v>31</v>
      </c>
      <c r="J8264" t="s">
        <v>25</v>
      </c>
      <c r="K8264">
        <v>131028</v>
      </c>
      <c r="L8264">
        <v>3256</v>
      </c>
      <c r="M8264">
        <v>2.48</v>
      </c>
      <c r="N8264">
        <v>327</v>
      </c>
      <c r="O8264">
        <v>10.039999999999999</v>
      </c>
      <c r="P8264">
        <v>250</v>
      </c>
      <c r="Q8264">
        <v>21630.61</v>
      </c>
      <c r="R8264" s="6">
        <v>8552.2440000000006</v>
      </c>
      <c r="S8264">
        <v>225</v>
      </c>
      <c r="T8264" t="str">
        <f ca="1">PROPER(TRIM(Table1[[#This Row],[Campaign Status]]))</f>
        <v>Paused</v>
      </c>
      <c r="V8264" s="1">
        <f t="shared" si="387"/>
        <v>327</v>
      </c>
      <c r="W8264" t="str">
        <f t="shared" ca="1" si="388"/>
        <v>North</v>
      </c>
      <c r="X8264" s="6">
        <f t="shared" si="389"/>
        <v>557.65553383664349</v>
      </c>
    </row>
    <row r="8265" spans="1:24" x14ac:dyDescent="0.3">
      <c r="A8265" t="s">
        <v>9334</v>
      </c>
      <c r="B8265" t="str">
        <f ca="1">PROPER(TRIM(Table1[[#This Row],[Campaign Name]]))</f>
        <v>Mega Discount</v>
      </c>
      <c r="C8265" t="str">
        <f ca="1">PROPER(TRIM(Table1[[#This Row],[Campaign Type]]))</f>
        <v>Retargeting</v>
      </c>
      <c r="D8265" t="str">
        <f ca="1">PROPER(TRIM(Table1[[#This Row],[Marketing Channel]]))</f>
        <v>Youtube</v>
      </c>
      <c r="E8265" t="s">
        <v>422</v>
      </c>
      <c r="F8265" t="s">
        <v>246</v>
      </c>
      <c r="G8265" t="s">
        <v>29</v>
      </c>
      <c r="H8265" t="s">
        <v>99</v>
      </c>
      <c r="I8265" t="s">
        <v>62</v>
      </c>
      <c r="J8265" t="s">
        <v>25</v>
      </c>
      <c r="K8265">
        <v>79801</v>
      </c>
      <c r="L8265">
        <v>1160</v>
      </c>
      <c r="M8265">
        <v>1.45</v>
      </c>
      <c r="N8265">
        <v>281</v>
      </c>
      <c r="O8265">
        <v>24.22</v>
      </c>
      <c r="P8265">
        <v>250</v>
      </c>
      <c r="Q8265">
        <v>47713.37</v>
      </c>
      <c r="R8265" s="6">
        <v>18985.348000000002</v>
      </c>
      <c r="S8265">
        <v>22</v>
      </c>
      <c r="T8265" t="str">
        <f ca="1">PROPER(TRIM(Table1[[#This Row],[Campaign Status]]))</f>
        <v>Active</v>
      </c>
      <c r="V8265" s="1">
        <f t="shared" si="387"/>
        <v>281</v>
      </c>
      <c r="W8265" t="str">
        <f t="shared" ca="1" si="388"/>
        <v>North</v>
      </c>
      <c r="X8265" s="6">
        <f t="shared" si="389"/>
        <v>8552.2440000000006</v>
      </c>
    </row>
    <row r="8266" spans="1:24" x14ac:dyDescent="0.3">
      <c r="A8266" t="s">
        <v>9335</v>
      </c>
      <c r="B8266" t="str">
        <f ca="1">PROPER(TRIM(Table1[[#This Row],[Campaign Name]]))</f>
        <v>Summer Sale</v>
      </c>
      <c r="C8266" t="str">
        <f ca="1">PROPER(TRIM(Table1[[#This Row],[Campaign Type]]))</f>
        <v>Sales</v>
      </c>
      <c r="D8266" t="str">
        <f ca="1">PROPER(TRIM(Table1[[#This Row],[Marketing Channel]]))</f>
        <v>Meta Ads</v>
      </c>
      <c r="E8266" t="s">
        <v>2404</v>
      </c>
      <c r="F8266" t="s">
        <v>551</v>
      </c>
      <c r="G8266" t="s">
        <v>11141</v>
      </c>
      <c r="H8266" t="s">
        <v>23</v>
      </c>
      <c r="I8266" t="s">
        <v>68</v>
      </c>
      <c r="J8266" t="s">
        <v>32</v>
      </c>
      <c r="K8266">
        <v>25125</v>
      </c>
      <c r="L8266">
        <v>469</v>
      </c>
      <c r="M8266">
        <v>1.87</v>
      </c>
      <c r="N8266">
        <v>73</v>
      </c>
      <c r="O8266">
        <v>15.57</v>
      </c>
      <c r="P8266">
        <v>3817.8497265160554</v>
      </c>
      <c r="Q8266">
        <v>1532.01</v>
      </c>
      <c r="R8266" s="6">
        <v>-59.872438421037025</v>
      </c>
      <c r="S8266">
        <v>31</v>
      </c>
      <c r="T8266" t="str">
        <f ca="1">PROPER(TRIM(Table1[[#This Row],[Campaign Status]]))</f>
        <v>Completed</v>
      </c>
      <c r="V8266" s="1">
        <f t="shared" si="387"/>
        <v>73</v>
      </c>
      <c r="W8266" t="str">
        <f t="shared" ca="1" si="388"/>
        <v>west</v>
      </c>
      <c r="X8266" s="6">
        <f t="shared" si="389"/>
        <v>18985.348000000002</v>
      </c>
    </row>
    <row r="8267" spans="1:24" x14ac:dyDescent="0.3">
      <c r="A8267" t="s">
        <v>9336</v>
      </c>
      <c r="B8267" t="str">
        <f ca="1">PROPER(TRIM(Table1[[#This Row],[Campaign Name]]))</f>
        <v>Flash Sale</v>
      </c>
      <c r="C8267" t="str">
        <f ca="1">PROPER(TRIM(Table1[[#This Row],[Campaign Type]]))</f>
        <v>Lead Gen</v>
      </c>
      <c r="D8267" t="str">
        <f ca="1">PROPER(TRIM(Table1[[#This Row],[Marketing Channel]]))</f>
        <v>Linkedin</v>
      </c>
      <c r="E8267" t="s">
        <v>1203</v>
      </c>
      <c r="F8267" t="s">
        <v>831</v>
      </c>
      <c r="G8267" t="s">
        <v>11141</v>
      </c>
      <c r="H8267" t="s">
        <v>36</v>
      </c>
      <c r="I8267" t="s">
        <v>68</v>
      </c>
      <c r="J8267" t="s">
        <v>25</v>
      </c>
      <c r="K8267">
        <v>155409</v>
      </c>
      <c r="L8267">
        <v>10717</v>
      </c>
      <c r="M8267">
        <v>6.9</v>
      </c>
      <c r="N8267">
        <v>12</v>
      </c>
      <c r="O8267">
        <v>0.11</v>
      </c>
      <c r="P8267">
        <v>250</v>
      </c>
      <c r="Q8267">
        <v>21997.3</v>
      </c>
      <c r="R8267" s="6">
        <v>8698.92</v>
      </c>
      <c r="S8267">
        <v>3</v>
      </c>
      <c r="T8267" t="str">
        <f ca="1">PROPER(TRIM(Table1[[#This Row],[Campaign Status]]))</f>
        <v>Active</v>
      </c>
      <c r="V8267" s="1">
        <f t="shared" si="387"/>
        <v>12</v>
      </c>
      <c r="W8267" t="str">
        <f t="shared" ca="1" si="388"/>
        <v>west</v>
      </c>
      <c r="X8267" s="6">
        <f t="shared" si="389"/>
        <v>-59.872438421037025</v>
      </c>
    </row>
    <row r="8268" spans="1:24" x14ac:dyDescent="0.3">
      <c r="A8268" t="s">
        <v>9337</v>
      </c>
      <c r="B8268" t="str">
        <f ca="1">PROPER(TRIM(Table1[[#This Row],[Campaign Name]]))</f>
        <v>Mega Discount</v>
      </c>
      <c r="C8268" t="str">
        <f ca="1">PROPER(TRIM(Table1[[#This Row],[Campaign Type]]))</f>
        <v>Awareness</v>
      </c>
      <c r="D8268" t="str">
        <f ca="1">PROPER(TRIM(Table1[[#This Row],[Marketing Channel]]))</f>
        <v>Meta Ads</v>
      </c>
      <c r="E8268" t="s">
        <v>222</v>
      </c>
      <c r="F8268" t="s">
        <v>167</v>
      </c>
      <c r="G8268" t="s">
        <v>29</v>
      </c>
      <c r="H8268" t="s">
        <v>61</v>
      </c>
      <c r="I8268" t="s">
        <v>68</v>
      </c>
      <c r="J8268" t="s">
        <v>63</v>
      </c>
      <c r="K8268">
        <v>171775</v>
      </c>
      <c r="L8268">
        <v>15265</v>
      </c>
      <c r="M8268">
        <v>8.89</v>
      </c>
      <c r="N8268">
        <v>3287</v>
      </c>
      <c r="O8268">
        <v>21.53</v>
      </c>
      <c r="P8268">
        <v>3817.8497265160554</v>
      </c>
      <c r="Q8268">
        <v>20346.91</v>
      </c>
      <c r="R8268" s="6">
        <v>432.94161524181811</v>
      </c>
      <c r="S8268">
        <v>3125</v>
      </c>
      <c r="T8268" t="str">
        <f ca="1">PROPER(TRIM(Table1[[#This Row],[Campaign Status]]))</f>
        <v>Completed</v>
      </c>
      <c r="V8268" s="1">
        <f t="shared" si="387"/>
        <v>3287</v>
      </c>
      <c r="W8268" t="str">
        <f t="shared" ca="1" si="388"/>
        <v>North</v>
      </c>
      <c r="X8268" s="6">
        <f t="shared" si="389"/>
        <v>8698.92</v>
      </c>
    </row>
    <row r="8269" spans="1:24" x14ac:dyDescent="0.3">
      <c r="A8269" t="s">
        <v>9338</v>
      </c>
      <c r="B8269" t="str">
        <f ca="1">PROPER(TRIM(Table1[[#This Row],[Campaign Name]]))</f>
        <v>Mega Discount</v>
      </c>
      <c r="C8269" t="str">
        <f ca="1">PROPER(TRIM(Table1[[#This Row],[Campaign Type]]))</f>
        <v>Lead Gen</v>
      </c>
      <c r="D8269" t="str">
        <f ca="1">PROPER(TRIM(Table1[[#This Row],[Marketing Channel]]))</f>
        <v>Meta Ads</v>
      </c>
      <c r="E8269" t="s">
        <v>1207</v>
      </c>
      <c r="F8269" t="s">
        <v>593</v>
      </c>
      <c r="G8269" t="s">
        <v>11141</v>
      </c>
      <c r="H8269" t="s">
        <v>54</v>
      </c>
      <c r="I8269" t="s">
        <v>62</v>
      </c>
      <c r="J8269" t="s">
        <v>32</v>
      </c>
      <c r="K8269">
        <v>143238</v>
      </c>
      <c r="L8269">
        <v>19128</v>
      </c>
      <c r="M8269">
        <v>13.35</v>
      </c>
      <c r="N8269">
        <v>6085</v>
      </c>
      <c r="O8269">
        <v>31.81</v>
      </c>
      <c r="P8269">
        <v>3817.8497265160554</v>
      </c>
      <c r="Q8269">
        <v>39672.31</v>
      </c>
      <c r="R8269" s="6">
        <v>939.12706999608929</v>
      </c>
      <c r="S8269">
        <v>2165</v>
      </c>
      <c r="T8269" t="str">
        <f ca="1">PROPER(TRIM(Table1[[#This Row],[Campaign Status]]))</f>
        <v>Completed</v>
      </c>
      <c r="V8269" s="1">
        <f t="shared" si="387"/>
        <v>6085</v>
      </c>
      <c r="W8269" t="str">
        <f t="shared" ca="1" si="388"/>
        <v>west</v>
      </c>
      <c r="X8269" s="6">
        <f t="shared" si="389"/>
        <v>432.94161524181811</v>
      </c>
    </row>
    <row r="8270" spans="1:24" x14ac:dyDescent="0.3">
      <c r="A8270" t="s">
        <v>9339</v>
      </c>
      <c r="B8270" t="str">
        <f ca="1">PROPER(TRIM(Table1[[#This Row],[Campaign Name]]))</f>
        <v>New Launch</v>
      </c>
      <c r="C8270" t="str">
        <f ca="1">PROPER(TRIM(Table1[[#This Row],[Campaign Type]]))</f>
        <v>Awareness</v>
      </c>
      <c r="D8270" t="str">
        <f ca="1">PROPER(TRIM(Table1[[#This Row],[Marketing Channel]]))</f>
        <v>Youtube</v>
      </c>
      <c r="E8270" t="s">
        <v>546</v>
      </c>
      <c r="F8270" t="s">
        <v>260</v>
      </c>
      <c r="G8270" t="s">
        <v>11141</v>
      </c>
      <c r="H8270" t="s">
        <v>54</v>
      </c>
      <c r="I8270" t="s">
        <v>24</v>
      </c>
      <c r="J8270" t="s">
        <v>63</v>
      </c>
      <c r="K8270">
        <v>26779</v>
      </c>
      <c r="L8270">
        <v>2454</v>
      </c>
      <c r="M8270">
        <v>9.16</v>
      </c>
      <c r="N8270">
        <v>145</v>
      </c>
      <c r="O8270">
        <v>5.91</v>
      </c>
      <c r="P8270">
        <v>250</v>
      </c>
      <c r="Q8270">
        <v>27635.26</v>
      </c>
      <c r="R8270" s="6">
        <v>10954.103999999999</v>
      </c>
      <c r="S8270">
        <v>29</v>
      </c>
      <c r="T8270" t="str">
        <f ca="1">PROPER(TRIM(Table1[[#This Row],[Campaign Status]]))</f>
        <v>Completed</v>
      </c>
      <c r="V8270" s="1">
        <f t="shared" si="387"/>
        <v>145</v>
      </c>
      <c r="W8270" t="str">
        <f t="shared" ca="1" si="388"/>
        <v>west</v>
      </c>
      <c r="X8270" s="6">
        <f t="shared" si="389"/>
        <v>939.12706999608929</v>
      </c>
    </row>
    <row r="8271" spans="1:24" x14ac:dyDescent="0.3">
      <c r="A8271" t="s">
        <v>9340</v>
      </c>
      <c r="B8271" t="str">
        <f ca="1">PROPER(TRIM(Table1[[#This Row],[Campaign Name]]))</f>
        <v>Festive Offer</v>
      </c>
      <c r="C8271" t="str">
        <f ca="1">PROPER(TRIM(Table1[[#This Row],[Campaign Type]]))</f>
        <v>Lead Gen</v>
      </c>
      <c r="D8271" t="str">
        <f ca="1">PROPER(TRIM(Table1[[#This Row],[Marketing Channel]]))</f>
        <v>Google Ads</v>
      </c>
      <c r="E8271" t="s">
        <v>3511</v>
      </c>
      <c r="F8271" t="s">
        <v>86</v>
      </c>
      <c r="G8271" t="s">
        <v>11141</v>
      </c>
      <c r="H8271" t="s">
        <v>23</v>
      </c>
      <c r="I8271" t="s">
        <v>24</v>
      </c>
      <c r="J8271" t="s">
        <v>25</v>
      </c>
      <c r="K8271">
        <v>72585</v>
      </c>
      <c r="L8271">
        <v>3005</v>
      </c>
      <c r="M8271">
        <v>4.1399999999999997</v>
      </c>
      <c r="N8271">
        <v>629</v>
      </c>
      <c r="O8271">
        <v>20.93</v>
      </c>
      <c r="P8271">
        <v>3988.1535696969677</v>
      </c>
      <c r="Q8271">
        <v>2053.31</v>
      </c>
      <c r="R8271" s="6">
        <v>-48.514770955622531</v>
      </c>
      <c r="S8271">
        <v>514</v>
      </c>
      <c r="T8271" t="str">
        <f ca="1">PROPER(TRIM(Table1[[#This Row],[Campaign Status]]))</f>
        <v>Active</v>
      </c>
      <c r="V8271" s="1">
        <f t="shared" si="387"/>
        <v>629</v>
      </c>
      <c r="W8271" t="str">
        <f t="shared" ca="1" si="388"/>
        <v>west</v>
      </c>
      <c r="X8271" s="6">
        <f t="shared" si="389"/>
        <v>10954.103999999999</v>
      </c>
    </row>
    <row r="8272" spans="1:24" x14ac:dyDescent="0.3">
      <c r="A8272" t="s">
        <v>9341</v>
      </c>
      <c r="B8272" t="str">
        <f ca="1">PROPER(TRIM(Table1[[#This Row],[Campaign Name]]))</f>
        <v>Summer Sale</v>
      </c>
      <c r="C8272" t="str">
        <f ca="1">PROPER(TRIM(Table1[[#This Row],[Campaign Type]]))</f>
        <v>Retargeting</v>
      </c>
      <c r="D8272" t="str">
        <f ca="1">PROPER(TRIM(Table1[[#This Row],[Marketing Channel]]))</f>
        <v>Linkedin</v>
      </c>
      <c r="E8272" t="s">
        <v>542</v>
      </c>
      <c r="F8272" t="s">
        <v>551</v>
      </c>
      <c r="G8272" t="s">
        <v>46</v>
      </c>
      <c r="H8272" t="s">
        <v>30</v>
      </c>
      <c r="I8272" t="s">
        <v>62</v>
      </c>
      <c r="J8272" t="s">
        <v>32</v>
      </c>
      <c r="K8272">
        <v>34685</v>
      </c>
      <c r="L8272">
        <v>4007</v>
      </c>
      <c r="M8272">
        <v>11.55</v>
      </c>
      <c r="N8272">
        <v>358</v>
      </c>
      <c r="O8272">
        <v>8.93</v>
      </c>
      <c r="P8272">
        <v>5097.68</v>
      </c>
      <c r="Q8272">
        <v>36629.42</v>
      </c>
      <c r="R8272" s="6">
        <v>618.55079173270974</v>
      </c>
      <c r="S8272">
        <v>88</v>
      </c>
      <c r="T8272" t="str">
        <f ca="1">PROPER(TRIM(Table1[[#This Row],[Campaign Status]]))</f>
        <v>Active</v>
      </c>
      <c r="V8272" s="1">
        <f t="shared" si="387"/>
        <v>358</v>
      </c>
      <c r="W8272" t="str">
        <f t="shared" ca="1" si="388"/>
        <v>South</v>
      </c>
      <c r="X8272" s="6">
        <f t="shared" si="389"/>
        <v>-48.514770955622531</v>
      </c>
    </row>
    <row r="8273" spans="1:24" x14ac:dyDescent="0.3">
      <c r="A8273" t="s">
        <v>9342</v>
      </c>
      <c r="B8273" t="str">
        <f ca="1">PROPER(TRIM(Table1[[#This Row],[Campaign Name]]))</f>
        <v>Flash Sale</v>
      </c>
      <c r="C8273" t="str">
        <f ca="1">PROPER(TRIM(Table1[[#This Row],[Campaign Type]]))</f>
        <v>Lead Gen</v>
      </c>
      <c r="D8273" t="str">
        <f ca="1">PROPER(TRIM(Table1[[#This Row],[Marketing Channel]]))</f>
        <v>Meta Ads</v>
      </c>
      <c r="E8273" t="s">
        <v>2441</v>
      </c>
      <c r="F8273" t="s">
        <v>143</v>
      </c>
      <c r="G8273" t="s">
        <v>29</v>
      </c>
      <c r="H8273" t="s">
        <v>61</v>
      </c>
      <c r="I8273" t="s">
        <v>62</v>
      </c>
      <c r="J8273" t="s">
        <v>63</v>
      </c>
      <c r="K8273">
        <v>134063</v>
      </c>
      <c r="L8273">
        <v>10831</v>
      </c>
      <c r="M8273">
        <v>8.08</v>
      </c>
      <c r="N8273">
        <v>2193</v>
      </c>
      <c r="O8273">
        <v>20.25</v>
      </c>
      <c r="P8273">
        <v>3817.8497265160554</v>
      </c>
      <c r="Q8273">
        <v>47775.42</v>
      </c>
      <c r="R8273" s="6">
        <v>1151.3698396295192</v>
      </c>
      <c r="S8273">
        <v>730</v>
      </c>
      <c r="T8273" t="str">
        <f ca="1">PROPER(TRIM(Table1[[#This Row],[Campaign Status]]))</f>
        <v>Completed</v>
      </c>
      <c r="V8273" s="1">
        <f t="shared" si="387"/>
        <v>2193</v>
      </c>
      <c r="W8273" t="str">
        <f t="shared" ca="1" si="388"/>
        <v>North</v>
      </c>
      <c r="X8273" s="6">
        <f t="shared" si="389"/>
        <v>618.55079173270974</v>
      </c>
    </row>
    <row r="8274" spans="1:24" x14ac:dyDescent="0.3">
      <c r="A8274" t="s">
        <v>9343</v>
      </c>
      <c r="B8274" t="str">
        <f ca="1">PROPER(TRIM(Table1[[#This Row],[Campaign Name]]))</f>
        <v>Summer Sale</v>
      </c>
      <c r="C8274" t="str">
        <f ca="1">PROPER(TRIM(Table1[[#This Row],[Campaign Type]]))</f>
        <v>Sales</v>
      </c>
      <c r="D8274" t="str">
        <f ca="1">PROPER(TRIM(Table1[[#This Row],[Marketing Channel]]))</f>
        <v>Google Ads</v>
      </c>
      <c r="E8274" t="s">
        <v>2459</v>
      </c>
      <c r="F8274" t="s">
        <v>425</v>
      </c>
      <c r="G8274" t="s">
        <v>29</v>
      </c>
      <c r="H8274" t="s">
        <v>67</v>
      </c>
      <c r="I8274" t="s">
        <v>24</v>
      </c>
      <c r="J8274" t="s">
        <v>25</v>
      </c>
      <c r="K8274">
        <v>110177</v>
      </c>
      <c r="L8274">
        <v>9386</v>
      </c>
      <c r="M8274">
        <v>8.52</v>
      </c>
      <c r="N8274">
        <v>1605</v>
      </c>
      <c r="O8274">
        <v>17.100000000000001</v>
      </c>
      <c r="P8274">
        <v>3988.1535696969677</v>
      </c>
      <c r="Q8274">
        <v>12613.19</v>
      </c>
      <c r="R8274" s="6">
        <v>216.26640698689016</v>
      </c>
      <c r="S8274">
        <v>1095</v>
      </c>
      <c r="T8274" t="str">
        <f ca="1">PROPER(TRIM(Table1[[#This Row],[Campaign Status]]))</f>
        <v>Paused</v>
      </c>
      <c r="V8274" s="1">
        <f t="shared" si="387"/>
        <v>1605</v>
      </c>
      <c r="W8274" t="str">
        <f t="shared" ca="1" si="388"/>
        <v>North</v>
      </c>
      <c r="X8274" s="6">
        <f t="shared" si="389"/>
        <v>1151.3698396295192</v>
      </c>
    </row>
    <row r="8275" spans="1:24" x14ac:dyDescent="0.3">
      <c r="A8275" t="s">
        <v>9344</v>
      </c>
      <c r="B8275" t="str">
        <f ca="1">PROPER(TRIM(Table1[[#This Row],[Campaign Name]]))</f>
        <v>Flash Sale</v>
      </c>
      <c r="C8275" t="str">
        <f ca="1">PROPER(TRIM(Table1[[#This Row],[Campaign Type]]))</f>
        <v>Sales</v>
      </c>
      <c r="D8275" t="str">
        <f ca="1">PROPER(TRIM(Table1[[#This Row],[Marketing Channel]]))</f>
        <v>Meta Ads</v>
      </c>
      <c r="E8275" t="s">
        <v>8216</v>
      </c>
      <c r="F8275" t="s">
        <v>118</v>
      </c>
      <c r="G8275" t="s">
        <v>46</v>
      </c>
      <c r="H8275" t="s">
        <v>42</v>
      </c>
      <c r="I8275" t="s">
        <v>31</v>
      </c>
      <c r="J8275" t="s">
        <v>32</v>
      </c>
      <c r="K8275">
        <v>82229</v>
      </c>
      <c r="L8275">
        <v>4142</v>
      </c>
      <c r="M8275">
        <v>5.04</v>
      </c>
      <c r="N8275">
        <v>444</v>
      </c>
      <c r="O8275">
        <v>10.72</v>
      </c>
      <c r="P8275">
        <v>11157.18</v>
      </c>
      <c r="Q8275">
        <v>10118.89</v>
      </c>
      <c r="R8275" s="6">
        <v>-9.3060253576620688</v>
      </c>
      <c r="S8275">
        <v>211</v>
      </c>
      <c r="T8275" t="str">
        <f ca="1">PROPER(TRIM(Table1[[#This Row],[Campaign Status]]))</f>
        <v>Completed</v>
      </c>
      <c r="V8275" s="1">
        <f t="shared" si="387"/>
        <v>444</v>
      </c>
      <c r="W8275" t="str">
        <f t="shared" ca="1" si="388"/>
        <v>South</v>
      </c>
      <c r="X8275" s="6">
        <f t="shared" si="389"/>
        <v>216.26640698689016</v>
      </c>
    </row>
    <row r="8276" spans="1:24" x14ac:dyDescent="0.3">
      <c r="A8276" t="s">
        <v>9345</v>
      </c>
      <c r="B8276" t="str">
        <f ca="1">PROPER(TRIM(Table1[[#This Row],[Campaign Name]]))</f>
        <v>Summer Sale</v>
      </c>
      <c r="C8276" t="str">
        <f ca="1">PROPER(TRIM(Table1[[#This Row],[Campaign Type]]))</f>
        <v>Retargeting</v>
      </c>
      <c r="D8276" t="str">
        <f ca="1">PROPER(TRIM(Table1[[#This Row],[Marketing Channel]]))</f>
        <v>Meta Ads</v>
      </c>
      <c r="E8276" t="s">
        <v>1619</v>
      </c>
      <c r="F8276" t="s">
        <v>2257</v>
      </c>
      <c r="G8276" t="s">
        <v>29</v>
      </c>
      <c r="H8276" t="s">
        <v>61</v>
      </c>
      <c r="I8276" t="s">
        <v>31</v>
      </c>
      <c r="J8276" t="s">
        <v>63</v>
      </c>
      <c r="K8276">
        <v>199077</v>
      </c>
      <c r="L8276">
        <v>16641</v>
      </c>
      <c r="M8276">
        <v>8.36</v>
      </c>
      <c r="N8276">
        <v>673</v>
      </c>
      <c r="O8276">
        <v>4.04</v>
      </c>
      <c r="P8276">
        <v>13677.86</v>
      </c>
      <c r="Q8276">
        <v>26145.75</v>
      </c>
      <c r="R8276" s="6">
        <v>91.153806224073051</v>
      </c>
      <c r="S8276">
        <v>571</v>
      </c>
      <c r="T8276" t="str">
        <f ca="1">PROPER(TRIM(Table1[[#This Row],[Campaign Status]]))</f>
        <v>Paused</v>
      </c>
      <c r="V8276" s="1">
        <f t="shared" si="387"/>
        <v>673</v>
      </c>
      <c r="W8276" t="str">
        <f t="shared" ca="1" si="388"/>
        <v>North</v>
      </c>
      <c r="X8276" s="6">
        <f t="shared" si="389"/>
        <v>-9.3060253576620688</v>
      </c>
    </row>
    <row r="8277" spans="1:24" x14ac:dyDescent="0.3">
      <c r="A8277" t="s">
        <v>9346</v>
      </c>
      <c r="B8277" t="str">
        <f ca="1">PROPER(TRIM(Table1[[#This Row],[Campaign Name]]))</f>
        <v>Festive Offer</v>
      </c>
      <c r="C8277" t="str">
        <f ca="1">PROPER(TRIM(Table1[[#This Row],[Campaign Type]]))</f>
        <v>Lead Gen</v>
      </c>
      <c r="D8277" t="str">
        <f ca="1">PROPER(TRIM(Table1[[#This Row],[Marketing Channel]]))</f>
        <v>Youtube</v>
      </c>
      <c r="E8277" t="s">
        <v>2015</v>
      </c>
      <c r="F8277" t="s">
        <v>631</v>
      </c>
      <c r="G8277" t="s">
        <v>11141</v>
      </c>
      <c r="H8277" t="s">
        <v>23</v>
      </c>
      <c r="I8277" t="s">
        <v>24</v>
      </c>
      <c r="J8277" t="s">
        <v>25</v>
      </c>
      <c r="K8277">
        <v>157519</v>
      </c>
      <c r="L8277">
        <v>22744</v>
      </c>
      <c r="M8277">
        <v>14.44</v>
      </c>
      <c r="N8277">
        <v>1441</v>
      </c>
      <c r="O8277">
        <v>6.34</v>
      </c>
      <c r="P8277">
        <v>3891.7088323699436</v>
      </c>
      <c r="Q8277">
        <v>49214.25</v>
      </c>
      <c r="R8277" s="6">
        <v>1164.5922940239566</v>
      </c>
      <c r="S8277">
        <v>39</v>
      </c>
      <c r="T8277" t="str">
        <f ca="1">PROPER(TRIM(Table1[[#This Row],[Campaign Status]]))</f>
        <v>Active</v>
      </c>
      <c r="V8277" s="1">
        <f t="shared" si="387"/>
        <v>1441</v>
      </c>
      <c r="W8277" t="str">
        <f t="shared" ca="1" si="388"/>
        <v>west</v>
      </c>
      <c r="X8277" s="6">
        <f t="shared" si="389"/>
        <v>91.153806224073051</v>
      </c>
    </row>
    <row r="8278" spans="1:24" x14ac:dyDescent="0.3">
      <c r="A8278" t="s">
        <v>9347</v>
      </c>
      <c r="B8278" t="str">
        <f ca="1">PROPER(TRIM(Table1[[#This Row],[Campaign Name]]))</f>
        <v>Festive Offer</v>
      </c>
      <c r="C8278" t="str">
        <f ca="1">PROPER(TRIM(Table1[[#This Row],[Campaign Type]]))</f>
        <v>Awareness</v>
      </c>
      <c r="D8278" t="str">
        <f ca="1">PROPER(TRIM(Table1[[#This Row],[Marketing Channel]]))</f>
        <v>Google Ads</v>
      </c>
      <c r="E8278" t="s">
        <v>219</v>
      </c>
      <c r="F8278" t="s">
        <v>197</v>
      </c>
      <c r="G8278" t="s">
        <v>29</v>
      </c>
      <c r="H8278" t="s">
        <v>67</v>
      </c>
      <c r="I8278" t="s">
        <v>62</v>
      </c>
      <c r="J8278" t="s">
        <v>63</v>
      </c>
      <c r="K8278">
        <v>104039</v>
      </c>
      <c r="L8278">
        <v>14937</v>
      </c>
      <c r="M8278">
        <v>14.36</v>
      </c>
      <c r="N8278">
        <v>2617</v>
      </c>
      <c r="O8278">
        <v>17.52</v>
      </c>
      <c r="P8278">
        <v>250</v>
      </c>
      <c r="Q8278">
        <v>24743.62</v>
      </c>
      <c r="R8278" s="6">
        <v>9797.4480000000003</v>
      </c>
      <c r="S8278">
        <v>2554</v>
      </c>
      <c r="T8278" t="str">
        <f ca="1">PROPER(TRIM(Table1[[#This Row],[Campaign Status]]))</f>
        <v>Active</v>
      </c>
      <c r="V8278" s="1">
        <f t="shared" si="387"/>
        <v>2617</v>
      </c>
      <c r="W8278" t="str">
        <f t="shared" ca="1" si="388"/>
        <v>North</v>
      </c>
      <c r="X8278" s="6">
        <f t="shared" si="389"/>
        <v>1164.5922940239566</v>
      </c>
    </row>
    <row r="8279" spans="1:24" x14ac:dyDescent="0.3">
      <c r="A8279" t="s">
        <v>9348</v>
      </c>
      <c r="B8279" t="str">
        <f ca="1">PROPER(TRIM(Table1[[#This Row],[Campaign Name]]))</f>
        <v>New Launch</v>
      </c>
      <c r="C8279" t="str">
        <f ca="1">PROPER(TRIM(Table1[[#This Row],[Campaign Type]]))</f>
        <v>Lead Gen</v>
      </c>
      <c r="D8279" t="str">
        <f ca="1">PROPER(TRIM(Table1[[#This Row],[Marketing Channel]]))</f>
        <v>Google Ads</v>
      </c>
      <c r="E8279" t="s">
        <v>589</v>
      </c>
      <c r="F8279" t="s">
        <v>762</v>
      </c>
      <c r="G8279" t="s">
        <v>29</v>
      </c>
      <c r="H8279" t="s">
        <v>67</v>
      </c>
      <c r="I8279" t="s">
        <v>68</v>
      </c>
      <c r="J8279" t="s">
        <v>25</v>
      </c>
      <c r="K8279">
        <v>48908</v>
      </c>
      <c r="L8279">
        <v>4175</v>
      </c>
      <c r="M8279">
        <v>8.5399999999999991</v>
      </c>
      <c r="N8279">
        <v>1312</v>
      </c>
      <c r="O8279">
        <v>31.43</v>
      </c>
      <c r="P8279">
        <v>3327.19</v>
      </c>
      <c r="Q8279">
        <v>5826.16</v>
      </c>
      <c r="R8279" s="6">
        <v>75.107523165193442</v>
      </c>
      <c r="S8279">
        <v>591</v>
      </c>
      <c r="T8279" t="str">
        <f ca="1">PROPER(TRIM(Table1[[#This Row],[Campaign Status]]))</f>
        <v>Completed</v>
      </c>
      <c r="V8279" s="1">
        <f t="shared" si="387"/>
        <v>1312</v>
      </c>
      <c r="W8279" t="str">
        <f t="shared" ca="1" si="388"/>
        <v>North</v>
      </c>
      <c r="X8279" s="6">
        <f t="shared" si="389"/>
        <v>9797.4480000000003</v>
      </c>
    </row>
    <row r="8280" spans="1:24" x14ac:dyDescent="0.3">
      <c r="A8280" t="s">
        <v>9349</v>
      </c>
      <c r="B8280" t="str">
        <f ca="1">PROPER(TRIM(Table1[[#This Row],[Campaign Name]]))</f>
        <v>Flash Sale</v>
      </c>
      <c r="C8280" t="str">
        <f ca="1">PROPER(TRIM(Table1[[#This Row],[Campaign Type]]))</f>
        <v>Awareness</v>
      </c>
      <c r="D8280" t="str">
        <f ca="1">PROPER(TRIM(Table1[[#This Row],[Marketing Channel]]))</f>
        <v>Google Ads</v>
      </c>
      <c r="E8280" t="s">
        <v>956</v>
      </c>
      <c r="F8280" t="s">
        <v>28</v>
      </c>
      <c r="G8280" t="s">
        <v>46</v>
      </c>
      <c r="H8280" t="s">
        <v>42</v>
      </c>
      <c r="I8280" t="s">
        <v>24</v>
      </c>
      <c r="J8280" t="s">
        <v>25</v>
      </c>
      <c r="K8280">
        <v>158385</v>
      </c>
      <c r="L8280">
        <v>6698</v>
      </c>
      <c r="M8280">
        <v>4.2300000000000004</v>
      </c>
      <c r="N8280">
        <v>1911</v>
      </c>
      <c r="O8280">
        <v>28.53</v>
      </c>
      <c r="P8280">
        <v>2059.23</v>
      </c>
      <c r="Q8280">
        <v>13869.83</v>
      </c>
      <c r="R8280" s="6">
        <v>573.544480218334</v>
      </c>
      <c r="S8280">
        <v>1193</v>
      </c>
      <c r="T8280" t="str">
        <f ca="1">PROPER(TRIM(Table1[[#This Row],[Campaign Status]]))</f>
        <v>Completed</v>
      </c>
      <c r="V8280" s="1">
        <f t="shared" si="387"/>
        <v>1911</v>
      </c>
      <c r="W8280" t="str">
        <f t="shared" ca="1" si="388"/>
        <v>South</v>
      </c>
      <c r="X8280" s="6">
        <f t="shared" si="389"/>
        <v>75.107523165193442</v>
      </c>
    </row>
    <row r="8281" spans="1:24" x14ac:dyDescent="0.3">
      <c r="A8281" t="s">
        <v>9350</v>
      </c>
      <c r="B8281" t="str">
        <f ca="1">PROPER(TRIM(Table1[[#This Row],[Campaign Name]]))</f>
        <v>New Launch</v>
      </c>
      <c r="C8281" t="str">
        <f ca="1">PROPER(TRIM(Table1[[#This Row],[Campaign Type]]))</f>
        <v>Awareness</v>
      </c>
      <c r="D8281" t="str">
        <f ca="1">PROPER(TRIM(Table1[[#This Row],[Marketing Channel]]))</f>
        <v>Linkedin</v>
      </c>
      <c r="E8281" t="s">
        <v>3169</v>
      </c>
      <c r="F8281" t="s">
        <v>257</v>
      </c>
      <c r="G8281" t="s">
        <v>29</v>
      </c>
      <c r="H8281" t="s">
        <v>61</v>
      </c>
      <c r="I8281" t="s">
        <v>68</v>
      </c>
      <c r="J8281" t="s">
        <v>25</v>
      </c>
      <c r="K8281">
        <v>187620</v>
      </c>
      <c r="L8281">
        <v>19837</v>
      </c>
      <c r="M8281">
        <v>10.57</v>
      </c>
      <c r="N8281">
        <v>4583</v>
      </c>
      <c r="O8281">
        <v>23.1</v>
      </c>
      <c r="P8281">
        <v>13730.02</v>
      </c>
      <c r="Q8281">
        <v>45740.06</v>
      </c>
      <c r="R8281" s="6">
        <v>233.13906316232601</v>
      </c>
      <c r="S8281">
        <v>4379</v>
      </c>
      <c r="T8281" t="str">
        <f ca="1">PROPER(TRIM(Table1[[#This Row],[Campaign Status]]))</f>
        <v>Completed</v>
      </c>
      <c r="V8281" s="1">
        <f t="shared" si="387"/>
        <v>4583</v>
      </c>
      <c r="W8281" t="str">
        <f t="shared" ca="1" si="388"/>
        <v>North</v>
      </c>
      <c r="X8281" s="6">
        <f t="shared" si="389"/>
        <v>573.544480218334</v>
      </c>
    </row>
    <row r="8282" spans="1:24" x14ac:dyDescent="0.3">
      <c r="A8282" t="s">
        <v>9351</v>
      </c>
      <c r="B8282" t="str">
        <f ca="1">PROPER(TRIM(Table1[[#This Row],[Campaign Name]]))</f>
        <v>Flash Sale</v>
      </c>
      <c r="C8282" t="str">
        <f ca="1">PROPER(TRIM(Table1[[#This Row],[Campaign Type]]))</f>
        <v>Lead Gen</v>
      </c>
      <c r="D8282" t="str">
        <f ca="1">PROPER(TRIM(Table1[[#This Row],[Marketing Channel]]))</f>
        <v>Google Ads</v>
      </c>
      <c r="E8282" t="s">
        <v>1693</v>
      </c>
      <c r="F8282" t="s">
        <v>238</v>
      </c>
      <c r="G8282" t="s">
        <v>11141</v>
      </c>
      <c r="H8282" t="s">
        <v>23</v>
      </c>
      <c r="I8282" t="s">
        <v>62</v>
      </c>
      <c r="J8282" t="s">
        <v>32</v>
      </c>
      <c r="K8282">
        <v>62352</v>
      </c>
      <c r="L8282">
        <v>1157</v>
      </c>
      <c r="M8282">
        <v>1.86</v>
      </c>
      <c r="N8282">
        <v>327</v>
      </c>
      <c r="O8282">
        <v>28.26</v>
      </c>
      <c r="P8282">
        <v>3988.1535696969677</v>
      </c>
      <c r="Q8282">
        <v>17744.3</v>
      </c>
      <c r="R8282" s="6">
        <v>344.92519382467674</v>
      </c>
      <c r="S8282">
        <v>236</v>
      </c>
      <c r="T8282" t="str">
        <f ca="1">PROPER(TRIM(Table1[[#This Row],[Campaign Status]]))</f>
        <v>Active</v>
      </c>
      <c r="V8282" s="1">
        <f t="shared" si="387"/>
        <v>327</v>
      </c>
      <c r="W8282" t="str">
        <f t="shared" ca="1" si="388"/>
        <v>west</v>
      </c>
      <c r="X8282" s="6">
        <f t="shared" si="389"/>
        <v>233.13906316232601</v>
      </c>
    </row>
    <row r="8283" spans="1:24" x14ac:dyDescent="0.3">
      <c r="A8283" t="s">
        <v>9352</v>
      </c>
      <c r="B8283" t="str">
        <f ca="1">PROPER(TRIM(Table1[[#This Row],[Campaign Name]]))</f>
        <v>Festive Offer</v>
      </c>
      <c r="C8283" t="str">
        <f ca="1">PROPER(TRIM(Table1[[#This Row],[Campaign Type]]))</f>
        <v>Lead Gen</v>
      </c>
      <c r="D8283" t="str">
        <f ca="1">PROPER(TRIM(Table1[[#This Row],[Marketing Channel]]))</f>
        <v>Email</v>
      </c>
      <c r="E8283" t="s">
        <v>1318</v>
      </c>
      <c r="F8283" t="s">
        <v>649</v>
      </c>
      <c r="G8283" t="s">
        <v>11141</v>
      </c>
      <c r="H8283" t="s">
        <v>36</v>
      </c>
      <c r="I8283" t="s">
        <v>62</v>
      </c>
      <c r="J8283" t="s">
        <v>25</v>
      </c>
      <c r="K8283">
        <v>19709</v>
      </c>
      <c r="L8283">
        <v>938</v>
      </c>
      <c r="M8283">
        <v>4.76</v>
      </c>
      <c r="N8283">
        <v>68</v>
      </c>
      <c r="O8283">
        <v>7.25</v>
      </c>
      <c r="P8283">
        <v>9504.75</v>
      </c>
      <c r="Q8283">
        <v>40141.300000000003</v>
      </c>
      <c r="R8283" s="6">
        <v>322.32883558220891</v>
      </c>
      <c r="S8283">
        <v>51</v>
      </c>
      <c r="T8283" t="str">
        <f ca="1">PROPER(TRIM(Table1[[#This Row],[Campaign Status]]))</f>
        <v>Paused</v>
      </c>
      <c r="V8283" s="1">
        <f t="shared" si="387"/>
        <v>68</v>
      </c>
      <c r="W8283" t="str">
        <f t="shared" ca="1" si="388"/>
        <v>west</v>
      </c>
      <c r="X8283" s="6">
        <f t="shared" si="389"/>
        <v>344.92519382467674</v>
      </c>
    </row>
    <row r="8284" spans="1:24" x14ac:dyDescent="0.3">
      <c r="A8284" t="s">
        <v>9353</v>
      </c>
      <c r="B8284" t="str">
        <f ca="1">PROPER(TRIM(Table1[[#This Row],[Campaign Name]]))</f>
        <v>Mega Discount</v>
      </c>
      <c r="C8284" t="str">
        <f ca="1">PROPER(TRIM(Table1[[#This Row],[Campaign Type]]))</f>
        <v>Sales</v>
      </c>
      <c r="D8284" t="str">
        <f ca="1">PROPER(TRIM(Table1[[#This Row],[Marketing Channel]]))</f>
        <v>Google Ads</v>
      </c>
      <c r="E8284" t="s">
        <v>1354</v>
      </c>
      <c r="F8284" t="s">
        <v>465</v>
      </c>
      <c r="G8284" t="s">
        <v>11141</v>
      </c>
      <c r="H8284" t="s">
        <v>54</v>
      </c>
      <c r="I8284" t="s">
        <v>31</v>
      </c>
      <c r="J8284" t="s">
        <v>63</v>
      </c>
      <c r="K8284">
        <v>164161</v>
      </c>
      <c r="L8284">
        <v>11011</v>
      </c>
      <c r="M8284">
        <v>6.71</v>
      </c>
      <c r="N8284">
        <v>3297</v>
      </c>
      <c r="O8284">
        <v>29.94</v>
      </c>
      <c r="P8284">
        <v>3988.1535696969677</v>
      </c>
      <c r="Q8284">
        <v>11319.89</v>
      </c>
      <c r="R8284" s="6">
        <v>183.83786637534422</v>
      </c>
      <c r="S8284">
        <v>2825</v>
      </c>
      <c r="T8284" t="str">
        <f ca="1">PROPER(TRIM(Table1[[#This Row],[Campaign Status]]))</f>
        <v>Completed</v>
      </c>
      <c r="V8284" s="1">
        <f t="shared" si="387"/>
        <v>3297</v>
      </c>
      <c r="W8284" t="str">
        <f t="shared" ca="1" si="388"/>
        <v>west</v>
      </c>
      <c r="X8284" s="6">
        <f t="shared" si="389"/>
        <v>322.32883558220891</v>
      </c>
    </row>
    <row r="8285" spans="1:24" x14ac:dyDescent="0.3">
      <c r="A8285" t="s">
        <v>9354</v>
      </c>
      <c r="B8285" t="str">
        <f ca="1">PROPER(TRIM(Table1[[#This Row],[Campaign Name]]))</f>
        <v>New Launch</v>
      </c>
      <c r="C8285" t="str">
        <f ca="1">PROPER(TRIM(Table1[[#This Row],[Campaign Type]]))</f>
        <v>Lead Gen</v>
      </c>
      <c r="D8285" t="str">
        <f ca="1">PROPER(TRIM(Table1[[#This Row],[Marketing Channel]]))</f>
        <v>Meta Ads</v>
      </c>
      <c r="E8285" t="s">
        <v>1130</v>
      </c>
      <c r="F8285" t="s">
        <v>965</v>
      </c>
      <c r="G8285" t="s">
        <v>46</v>
      </c>
      <c r="H8285" t="s">
        <v>30</v>
      </c>
      <c r="I8285" t="s">
        <v>62</v>
      </c>
      <c r="J8285" t="s">
        <v>63</v>
      </c>
      <c r="K8285">
        <v>196835</v>
      </c>
      <c r="L8285">
        <v>11668</v>
      </c>
      <c r="M8285">
        <v>5.93</v>
      </c>
      <c r="N8285">
        <v>1515</v>
      </c>
      <c r="O8285">
        <v>12.98</v>
      </c>
      <c r="P8285">
        <v>3923.69</v>
      </c>
      <c r="Q8285">
        <v>23474.32</v>
      </c>
      <c r="R8285" s="6">
        <v>498.27152501854124</v>
      </c>
      <c r="S8285">
        <v>157</v>
      </c>
      <c r="T8285" t="str">
        <f ca="1">PROPER(TRIM(Table1[[#This Row],[Campaign Status]]))</f>
        <v>Completed</v>
      </c>
      <c r="V8285" s="1">
        <f t="shared" si="387"/>
        <v>1515</v>
      </c>
      <c r="W8285" t="str">
        <f t="shared" ca="1" si="388"/>
        <v>South</v>
      </c>
      <c r="X8285" s="6">
        <f t="shared" si="389"/>
        <v>183.83786637534422</v>
      </c>
    </row>
    <row r="8286" spans="1:24" x14ac:dyDescent="0.3">
      <c r="A8286" t="s">
        <v>9355</v>
      </c>
      <c r="B8286" t="str">
        <f ca="1">PROPER(TRIM(Table1[[#This Row],[Campaign Name]]))</f>
        <v>Mega Discount</v>
      </c>
      <c r="C8286" t="str">
        <f ca="1">PROPER(TRIM(Table1[[#This Row],[Campaign Type]]))</f>
        <v>Sales</v>
      </c>
      <c r="D8286" t="str">
        <f ca="1">PROPER(TRIM(Table1[[#This Row],[Marketing Channel]]))</f>
        <v>Youtube</v>
      </c>
      <c r="E8286" t="s">
        <v>904</v>
      </c>
      <c r="F8286" t="s">
        <v>130</v>
      </c>
      <c r="G8286" t="s">
        <v>11141</v>
      </c>
      <c r="H8286" t="s">
        <v>54</v>
      </c>
      <c r="I8286" t="s">
        <v>24</v>
      </c>
      <c r="J8286" t="s">
        <v>25</v>
      </c>
      <c r="K8286">
        <v>48222</v>
      </c>
      <c r="L8286">
        <v>4313</v>
      </c>
      <c r="M8286">
        <v>8.94</v>
      </c>
      <c r="N8286">
        <v>1285</v>
      </c>
      <c r="O8286">
        <v>29.79</v>
      </c>
      <c r="P8286">
        <v>250</v>
      </c>
      <c r="Q8286">
        <v>11786.35</v>
      </c>
      <c r="R8286" s="6">
        <v>4614.54</v>
      </c>
      <c r="S8286">
        <v>202</v>
      </c>
      <c r="T8286" t="str">
        <f ca="1">PROPER(TRIM(Table1[[#This Row],[Campaign Status]]))</f>
        <v>Active</v>
      </c>
      <c r="V8286" s="1">
        <f t="shared" si="387"/>
        <v>1285</v>
      </c>
      <c r="W8286" t="str">
        <f t="shared" ca="1" si="388"/>
        <v>west</v>
      </c>
      <c r="X8286" s="6">
        <f t="shared" si="389"/>
        <v>498.27152501854124</v>
      </c>
    </row>
    <row r="8287" spans="1:24" x14ac:dyDescent="0.3">
      <c r="A8287" t="s">
        <v>9356</v>
      </c>
      <c r="B8287" t="str">
        <f ca="1">PROPER(TRIM(Table1[[#This Row],[Campaign Name]]))</f>
        <v>Festive Offer</v>
      </c>
      <c r="C8287" t="str">
        <f ca="1">PROPER(TRIM(Table1[[#This Row],[Campaign Type]]))</f>
        <v>Awareness</v>
      </c>
      <c r="D8287" t="str">
        <f ca="1">PROPER(TRIM(Table1[[#This Row],[Marketing Channel]]))</f>
        <v>Google Ads</v>
      </c>
      <c r="E8287" t="s">
        <v>533</v>
      </c>
      <c r="F8287" t="s">
        <v>1801</v>
      </c>
      <c r="G8287" t="s">
        <v>29</v>
      </c>
      <c r="H8287" t="s">
        <v>67</v>
      </c>
      <c r="I8287" t="s">
        <v>31</v>
      </c>
      <c r="J8287" t="s">
        <v>63</v>
      </c>
      <c r="K8287">
        <v>118163</v>
      </c>
      <c r="L8287">
        <v>9442</v>
      </c>
      <c r="M8287">
        <v>7.99</v>
      </c>
      <c r="N8287">
        <v>3107</v>
      </c>
      <c r="O8287">
        <v>32.909999999999997</v>
      </c>
      <c r="P8287">
        <v>250</v>
      </c>
      <c r="Q8287">
        <v>22854.69</v>
      </c>
      <c r="R8287" s="6">
        <v>9041.8759999999984</v>
      </c>
      <c r="S8287">
        <v>476</v>
      </c>
      <c r="T8287" t="str">
        <f ca="1">PROPER(TRIM(Table1[[#This Row],[Campaign Status]]))</f>
        <v>Completed</v>
      </c>
      <c r="V8287" s="1">
        <f t="shared" si="387"/>
        <v>3107</v>
      </c>
      <c r="W8287" t="str">
        <f t="shared" ca="1" si="388"/>
        <v>North</v>
      </c>
      <c r="X8287" s="6">
        <f t="shared" si="389"/>
        <v>4614.54</v>
      </c>
    </row>
    <row r="8288" spans="1:24" x14ac:dyDescent="0.3">
      <c r="A8288" t="s">
        <v>9357</v>
      </c>
      <c r="B8288" t="str">
        <f ca="1">PROPER(TRIM(Table1[[#This Row],[Campaign Name]]))</f>
        <v>Flash Sale</v>
      </c>
      <c r="C8288" t="str">
        <f ca="1">PROPER(TRIM(Table1[[#This Row],[Campaign Type]]))</f>
        <v>Lead Gen</v>
      </c>
      <c r="D8288" t="str">
        <f ca="1">PROPER(TRIM(Table1[[#This Row],[Marketing Channel]]))</f>
        <v>Linkedin</v>
      </c>
      <c r="E8288" t="s">
        <v>202</v>
      </c>
      <c r="F8288" t="s">
        <v>368</v>
      </c>
      <c r="G8288" t="s">
        <v>46</v>
      </c>
      <c r="H8288" t="s">
        <v>30</v>
      </c>
      <c r="I8288" t="s">
        <v>68</v>
      </c>
      <c r="J8288" t="s">
        <v>32</v>
      </c>
      <c r="K8288">
        <v>29581</v>
      </c>
      <c r="L8288">
        <v>2959</v>
      </c>
      <c r="M8288">
        <v>10</v>
      </c>
      <c r="N8288">
        <v>171</v>
      </c>
      <c r="O8288">
        <v>5.78</v>
      </c>
      <c r="P8288">
        <v>250</v>
      </c>
      <c r="Q8288">
        <v>21154.13</v>
      </c>
      <c r="R8288" s="6">
        <v>8361.652</v>
      </c>
      <c r="S8288">
        <v>7</v>
      </c>
      <c r="T8288" t="str">
        <f ca="1">PROPER(TRIM(Table1[[#This Row],[Campaign Status]]))</f>
        <v>Active</v>
      </c>
      <c r="V8288" s="1">
        <f t="shared" si="387"/>
        <v>171</v>
      </c>
      <c r="W8288" t="str">
        <f t="shared" ca="1" si="388"/>
        <v>South</v>
      </c>
      <c r="X8288" s="6">
        <f t="shared" si="389"/>
        <v>9041.8759999999984</v>
      </c>
    </row>
    <row r="8289" spans="1:24" x14ac:dyDescent="0.3">
      <c r="A8289" t="s">
        <v>9358</v>
      </c>
      <c r="B8289" t="str">
        <f ca="1">PROPER(TRIM(Table1[[#This Row],[Campaign Name]]))</f>
        <v>Mega Discount</v>
      </c>
      <c r="C8289" t="str">
        <f ca="1">PROPER(TRIM(Table1[[#This Row],[Campaign Type]]))</f>
        <v>Lead Gen</v>
      </c>
      <c r="D8289" t="str">
        <f ca="1">PROPER(TRIM(Table1[[#This Row],[Marketing Channel]]))</f>
        <v>Google Ads</v>
      </c>
      <c r="E8289" t="s">
        <v>3090</v>
      </c>
      <c r="F8289" t="s">
        <v>152</v>
      </c>
      <c r="G8289" t="s">
        <v>41</v>
      </c>
      <c r="H8289" t="s">
        <v>11140</v>
      </c>
      <c r="I8289" t="s">
        <v>24</v>
      </c>
      <c r="J8289" t="s">
        <v>32</v>
      </c>
      <c r="K8289">
        <v>89795</v>
      </c>
      <c r="L8289">
        <v>12075</v>
      </c>
      <c r="M8289">
        <v>13.45</v>
      </c>
      <c r="N8289">
        <v>3949</v>
      </c>
      <c r="O8289">
        <v>32.700000000000003</v>
      </c>
      <c r="P8289">
        <v>250</v>
      </c>
      <c r="Q8289">
        <v>41432.379999999997</v>
      </c>
      <c r="R8289" s="6">
        <v>16472.951999999997</v>
      </c>
      <c r="S8289">
        <v>2250</v>
      </c>
      <c r="T8289" t="str">
        <f ca="1">PROPER(TRIM(Table1[[#This Row],[Campaign Status]]))</f>
        <v>Active</v>
      </c>
      <c r="V8289" s="1">
        <f t="shared" si="387"/>
        <v>3949</v>
      </c>
      <c r="W8289" t="str">
        <f t="shared" ca="1" si="388"/>
        <v>East</v>
      </c>
      <c r="X8289" s="6">
        <f t="shared" si="389"/>
        <v>8361.652</v>
      </c>
    </row>
    <row r="8290" spans="1:24" x14ac:dyDescent="0.3">
      <c r="A8290" t="s">
        <v>9359</v>
      </c>
      <c r="B8290" t="str">
        <f ca="1">PROPER(TRIM(Table1[[#This Row],[Campaign Name]]))</f>
        <v>Summer Sale</v>
      </c>
      <c r="C8290" t="str">
        <f ca="1">PROPER(TRIM(Table1[[#This Row],[Campaign Type]]))</f>
        <v>Retargeting</v>
      </c>
      <c r="D8290" t="str">
        <f ca="1">PROPER(TRIM(Table1[[#This Row],[Marketing Channel]]))</f>
        <v>Email</v>
      </c>
      <c r="E8290" t="s">
        <v>846</v>
      </c>
      <c r="F8290" t="s">
        <v>176</v>
      </c>
      <c r="G8290" t="s">
        <v>11141</v>
      </c>
      <c r="H8290" t="s">
        <v>54</v>
      </c>
      <c r="I8290" t="s">
        <v>68</v>
      </c>
      <c r="J8290" t="s">
        <v>63</v>
      </c>
      <c r="K8290">
        <v>56476</v>
      </c>
      <c r="L8290">
        <v>6258</v>
      </c>
      <c r="M8290">
        <v>11.08</v>
      </c>
      <c r="N8290">
        <v>1118</v>
      </c>
      <c r="O8290">
        <v>17.87</v>
      </c>
      <c r="P8290">
        <v>4021.4266195524165</v>
      </c>
      <c r="Q8290">
        <v>26912.47</v>
      </c>
      <c r="R8290" s="6">
        <v>569.226932281941</v>
      </c>
      <c r="S8290">
        <v>532</v>
      </c>
      <c r="T8290" t="str">
        <f ca="1">PROPER(TRIM(Table1[[#This Row],[Campaign Status]]))</f>
        <v>Paused</v>
      </c>
      <c r="V8290" s="1">
        <f t="shared" si="387"/>
        <v>1118</v>
      </c>
      <c r="W8290" t="str">
        <f t="shared" ca="1" si="388"/>
        <v>west</v>
      </c>
      <c r="X8290" s="6">
        <f t="shared" si="389"/>
        <v>16472.951999999997</v>
      </c>
    </row>
    <row r="8291" spans="1:24" x14ac:dyDescent="0.3">
      <c r="A8291" t="s">
        <v>9360</v>
      </c>
      <c r="B8291" t="str">
        <f ca="1">PROPER(TRIM(Table1[[#This Row],[Campaign Name]]))</f>
        <v>Summer Sale</v>
      </c>
      <c r="C8291" t="str">
        <f ca="1">PROPER(TRIM(Table1[[#This Row],[Campaign Type]]))</f>
        <v>Sales</v>
      </c>
      <c r="D8291" t="str">
        <f ca="1">PROPER(TRIM(Table1[[#This Row],[Marketing Channel]]))</f>
        <v>Instagram</v>
      </c>
      <c r="E8291" t="s">
        <v>1114</v>
      </c>
      <c r="F8291" t="s">
        <v>194</v>
      </c>
      <c r="G8291" t="s">
        <v>11141</v>
      </c>
      <c r="H8291" t="s">
        <v>36</v>
      </c>
      <c r="I8291" t="s">
        <v>62</v>
      </c>
      <c r="J8291" t="s">
        <v>32</v>
      </c>
      <c r="K8291">
        <v>129718</v>
      </c>
      <c r="L8291">
        <v>10227</v>
      </c>
      <c r="M8291">
        <v>7.88</v>
      </c>
      <c r="N8291">
        <v>753</v>
      </c>
      <c r="O8291">
        <v>7.36</v>
      </c>
      <c r="P8291">
        <v>3982.6304252733912</v>
      </c>
      <c r="Q8291">
        <v>28335.08</v>
      </c>
      <c r="R8291" s="6">
        <v>611.46646749314982</v>
      </c>
      <c r="S8291">
        <v>617</v>
      </c>
      <c r="T8291" t="str">
        <f ca="1">PROPER(TRIM(Table1[[#This Row],[Campaign Status]]))</f>
        <v>Completed</v>
      </c>
      <c r="V8291" s="1">
        <f t="shared" si="387"/>
        <v>753</v>
      </c>
      <c r="W8291" t="str">
        <f t="shared" ca="1" si="388"/>
        <v>west</v>
      </c>
      <c r="X8291" s="6">
        <f t="shared" si="389"/>
        <v>569.226932281941</v>
      </c>
    </row>
    <row r="8292" spans="1:24" x14ac:dyDescent="0.3">
      <c r="A8292" t="s">
        <v>9361</v>
      </c>
      <c r="B8292" t="str">
        <f ca="1">PROPER(TRIM(Table1[[#This Row],[Campaign Name]]))</f>
        <v>Summer Sale</v>
      </c>
      <c r="C8292" t="str">
        <f ca="1">PROPER(TRIM(Table1[[#This Row],[Campaign Type]]))</f>
        <v>Awareness</v>
      </c>
      <c r="D8292" t="str">
        <f ca="1">PROPER(TRIM(Table1[[#This Row],[Marketing Channel]]))</f>
        <v>Linkedin</v>
      </c>
      <c r="E8292" t="s">
        <v>2129</v>
      </c>
      <c r="F8292" t="s">
        <v>598</v>
      </c>
      <c r="G8292" t="s">
        <v>29</v>
      </c>
      <c r="H8292" t="s">
        <v>67</v>
      </c>
      <c r="I8292" t="s">
        <v>62</v>
      </c>
      <c r="J8292" t="s">
        <v>32</v>
      </c>
      <c r="K8292">
        <v>15944</v>
      </c>
      <c r="L8292">
        <v>182</v>
      </c>
      <c r="M8292">
        <v>1.1399999999999999</v>
      </c>
      <c r="N8292">
        <v>8</v>
      </c>
      <c r="O8292">
        <v>4.4000000000000004</v>
      </c>
      <c r="P8292">
        <v>3830.4648972188602</v>
      </c>
      <c r="Q8292">
        <v>3049.86</v>
      </c>
      <c r="R8292" s="6">
        <v>-20.378855260770685</v>
      </c>
      <c r="S8292">
        <v>6</v>
      </c>
      <c r="T8292" t="str">
        <f ca="1">PROPER(TRIM(Table1[[#This Row],[Campaign Status]]))</f>
        <v>Completed</v>
      </c>
      <c r="V8292" s="1">
        <f t="shared" si="387"/>
        <v>8</v>
      </c>
      <c r="W8292" t="str">
        <f t="shared" ca="1" si="388"/>
        <v>North</v>
      </c>
      <c r="X8292" s="6">
        <f t="shared" si="389"/>
        <v>611.46646749314982</v>
      </c>
    </row>
    <row r="8293" spans="1:24" hidden="1" x14ac:dyDescent="0.3">
      <c r="A8293" t="s">
        <v>6043</v>
      </c>
      <c r="B8293" t="str">
        <f ca="1">PROPER(TRIM(Table1[[#This Row],[Campaign Name]]))</f>
        <v>Mega Discount</v>
      </c>
      <c r="C8293" t="str">
        <f ca="1">PROPER(TRIM(Table1[[#This Row],[Campaign Type]]))</f>
        <v>Sales</v>
      </c>
      <c r="D8293" t="str">
        <f ca="1">PROPER(TRIM(Table1[[#This Row],[Marketing Channel]]))</f>
        <v>Google Ads</v>
      </c>
      <c r="E8293" t="s">
        <v>486</v>
      </c>
      <c r="F8293" t="s">
        <v>170</v>
      </c>
      <c r="G8293" t="s">
        <v>11141</v>
      </c>
      <c r="H8293" t="s">
        <v>54</v>
      </c>
      <c r="I8293" t="s">
        <v>68</v>
      </c>
      <c r="J8293" t="s">
        <v>32</v>
      </c>
      <c r="K8293">
        <v>99608</v>
      </c>
      <c r="L8293">
        <v>7754</v>
      </c>
      <c r="M8293">
        <v>7.78</v>
      </c>
      <c r="N8293">
        <v>1511</v>
      </c>
      <c r="O8293">
        <v>19.489999999999998</v>
      </c>
      <c r="P8293">
        <v>3988.1535696969677</v>
      </c>
      <c r="R8293" s="6" t="e">
        <v>#VALUE!</v>
      </c>
      <c r="S8293">
        <v>675</v>
      </c>
      <c r="T8293" t="str">
        <f ca="1">PROPER(TRIM(Table1[[#This Row],[Campaign Status]]))</f>
        <v>Completed</v>
      </c>
      <c r="V8293" s="1">
        <f t="shared" si="387"/>
        <v>1511</v>
      </c>
      <c r="W8293" t="str">
        <f t="shared" ca="1" si="388"/>
        <v>west</v>
      </c>
      <c r="X8293" s="6">
        <f t="shared" si="389"/>
        <v>-20.378855260770685</v>
      </c>
    </row>
    <row r="8294" spans="1:24" x14ac:dyDescent="0.3">
      <c r="A8294" t="s">
        <v>9362</v>
      </c>
      <c r="B8294" t="str">
        <f ca="1">PROPER(TRIM(Table1[[#This Row],[Campaign Name]]))</f>
        <v>Flash Sale</v>
      </c>
      <c r="C8294" t="str">
        <f ca="1">PROPER(TRIM(Table1[[#This Row],[Campaign Type]]))</f>
        <v>Sales</v>
      </c>
      <c r="D8294" t="str">
        <f ca="1">PROPER(TRIM(Table1[[#This Row],[Marketing Channel]]))</f>
        <v>Meta Ads</v>
      </c>
      <c r="E8294" t="s">
        <v>1099</v>
      </c>
      <c r="F8294" t="s">
        <v>1483</v>
      </c>
      <c r="G8294" t="s">
        <v>29</v>
      </c>
      <c r="H8294" t="s">
        <v>61</v>
      </c>
      <c r="I8294" t="s">
        <v>62</v>
      </c>
      <c r="J8294" t="s">
        <v>63</v>
      </c>
      <c r="K8294">
        <v>161568</v>
      </c>
      <c r="L8294">
        <v>7495</v>
      </c>
      <c r="M8294">
        <v>4.6399999999999997</v>
      </c>
      <c r="N8294">
        <v>1446</v>
      </c>
      <c r="O8294">
        <v>19.29</v>
      </c>
      <c r="P8294">
        <v>11690.96</v>
      </c>
      <c r="Q8294">
        <v>6274.17</v>
      </c>
      <c r="R8294" s="6">
        <v>-46.333149715677749</v>
      </c>
      <c r="S8294">
        <v>202</v>
      </c>
      <c r="T8294" t="str">
        <f ca="1">PROPER(TRIM(Table1[[#This Row],[Campaign Status]]))</f>
        <v>Active</v>
      </c>
      <c r="V8294" s="1">
        <f t="shared" si="387"/>
        <v>1446</v>
      </c>
      <c r="W8294" t="str">
        <f t="shared" ca="1" si="388"/>
        <v>North</v>
      </c>
      <c r="X8294" s="6" t="e">
        <f t="shared" si="389"/>
        <v>#VALUE!</v>
      </c>
    </row>
    <row r="8295" spans="1:24" x14ac:dyDescent="0.3">
      <c r="A8295" t="s">
        <v>9363</v>
      </c>
      <c r="B8295" t="str">
        <f ca="1">PROPER(TRIM(Table1[[#This Row],[Campaign Name]]))</f>
        <v>Flash Sale</v>
      </c>
      <c r="C8295" t="str">
        <f ca="1">PROPER(TRIM(Table1[[#This Row],[Campaign Type]]))</f>
        <v>Awareness</v>
      </c>
      <c r="D8295" t="str">
        <f ca="1">PROPER(TRIM(Table1[[#This Row],[Marketing Channel]]))</f>
        <v>Meta Ads</v>
      </c>
      <c r="E8295" t="s">
        <v>1723</v>
      </c>
      <c r="F8295" t="s">
        <v>164</v>
      </c>
      <c r="G8295" t="s">
        <v>11141</v>
      </c>
      <c r="H8295" t="s">
        <v>23</v>
      </c>
      <c r="I8295" t="s">
        <v>31</v>
      </c>
      <c r="J8295" t="s">
        <v>32</v>
      </c>
      <c r="K8295">
        <v>192318</v>
      </c>
      <c r="L8295">
        <v>5199</v>
      </c>
      <c r="M8295">
        <v>2.7</v>
      </c>
      <c r="N8295">
        <v>604</v>
      </c>
      <c r="O8295">
        <v>11.62</v>
      </c>
      <c r="P8295">
        <v>3817.8497265160554</v>
      </c>
      <c r="Q8295">
        <v>27488.38</v>
      </c>
      <c r="R8295" s="6">
        <v>619.99638459013613</v>
      </c>
      <c r="S8295">
        <v>198</v>
      </c>
      <c r="T8295" t="str">
        <f ca="1">PROPER(TRIM(Table1[[#This Row],[Campaign Status]]))</f>
        <v>Active</v>
      </c>
      <c r="V8295" s="1">
        <f t="shared" si="387"/>
        <v>604</v>
      </c>
      <c r="W8295" t="str">
        <f t="shared" ca="1" si="388"/>
        <v>west</v>
      </c>
      <c r="X8295" s="6">
        <f t="shared" si="389"/>
        <v>-46.333149715677749</v>
      </c>
    </row>
    <row r="8296" spans="1:24" x14ac:dyDescent="0.3">
      <c r="A8296" t="s">
        <v>9364</v>
      </c>
      <c r="B8296" t="str">
        <f ca="1">PROPER(TRIM(Table1[[#This Row],[Campaign Name]]))</f>
        <v>Flash Sale</v>
      </c>
      <c r="C8296" t="str">
        <f ca="1">PROPER(TRIM(Table1[[#This Row],[Campaign Type]]))</f>
        <v>Sales</v>
      </c>
      <c r="D8296" t="str">
        <f ca="1">PROPER(TRIM(Table1[[#This Row],[Marketing Channel]]))</f>
        <v>Linkedin</v>
      </c>
      <c r="E8296" t="s">
        <v>865</v>
      </c>
      <c r="F8296" t="s">
        <v>303</v>
      </c>
      <c r="G8296" t="s">
        <v>11141</v>
      </c>
      <c r="H8296" t="s">
        <v>36</v>
      </c>
      <c r="I8296" t="s">
        <v>62</v>
      </c>
      <c r="J8296" t="s">
        <v>63</v>
      </c>
      <c r="K8296">
        <v>39827</v>
      </c>
      <c r="L8296">
        <v>2097</v>
      </c>
      <c r="M8296">
        <v>5.27</v>
      </c>
      <c r="N8296">
        <v>536</v>
      </c>
      <c r="O8296">
        <v>25.56</v>
      </c>
      <c r="P8296">
        <v>3830.4648972188602</v>
      </c>
      <c r="Q8296">
        <v>34426.81</v>
      </c>
      <c r="R8296" s="6">
        <v>798.76322910558088</v>
      </c>
      <c r="S8296">
        <v>93</v>
      </c>
      <c r="T8296" t="str">
        <f ca="1">PROPER(TRIM(Table1[[#This Row],[Campaign Status]]))</f>
        <v>Completed</v>
      </c>
      <c r="V8296" s="1">
        <f t="shared" si="387"/>
        <v>536</v>
      </c>
      <c r="W8296" t="str">
        <f t="shared" ca="1" si="388"/>
        <v>west</v>
      </c>
      <c r="X8296" s="6">
        <f t="shared" si="389"/>
        <v>619.99638459013613</v>
      </c>
    </row>
    <row r="8297" spans="1:24" x14ac:dyDescent="0.3">
      <c r="A8297" t="s">
        <v>9365</v>
      </c>
      <c r="B8297" t="str">
        <f ca="1">PROPER(TRIM(Table1[[#This Row],[Campaign Name]]))</f>
        <v>Mega Discount</v>
      </c>
      <c r="C8297" t="str">
        <f ca="1">PROPER(TRIM(Table1[[#This Row],[Campaign Type]]))</f>
        <v>Sales</v>
      </c>
      <c r="D8297" t="str">
        <f ca="1">PROPER(TRIM(Table1[[#This Row],[Marketing Channel]]))</f>
        <v>Meta Ads</v>
      </c>
      <c r="E8297" t="s">
        <v>1343</v>
      </c>
      <c r="F8297" t="s">
        <v>315</v>
      </c>
      <c r="G8297" t="s">
        <v>41</v>
      </c>
      <c r="H8297" t="s">
        <v>11140</v>
      </c>
      <c r="I8297" t="s">
        <v>62</v>
      </c>
      <c r="J8297" t="s">
        <v>25</v>
      </c>
      <c r="K8297">
        <v>144182</v>
      </c>
      <c r="L8297">
        <v>15165</v>
      </c>
      <c r="M8297">
        <v>10.52</v>
      </c>
      <c r="N8297">
        <v>54</v>
      </c>
      <c r="O8297">
        <v>0.36</v>
      </c>
      <c r="P8297">
        <v>13310.36</v>
      </c>
      <c r="Q8297">
        <v>4909.87</v>
      </c>
      <c r="R8297" s="6">
        <v>-63.112417695689679</v>
      </c>
      <c r="S8297">
        <v>4</v>
      </c>
      <c r="T8297" t="str">
        <f ca="1">PROPER(TRIM(Table1[[#This Row],[Campaign Status]]))</f>
        <v>Completed</v>
      </c>
      <c r="V8297" s="1">
        <f t="shared" si="387"/>
        <v>54</v>
      </c>
      <c r="W8297" t="str">
        <f t="shared" ca="1" si="388"/>
        <v>East</v>
      </c>
      <c r="X8297" s="6">
        <f t="shared" si="389"/>
        <v>798.76322910558088</v>
      </c>
    </row>
    <row r="8298" spans="1:24" x14ac:dyDescent="0.3">
      <c r="A8298" t="s">
        <v>9366</v>
      </c>
      <c r="B8298" t="str">
        <f ca="1">PROPER(TRIM(Table1[[#This Row],[Campaign Name]]))</f>
        <v>Festive Offer</v>
      </c>
      <c r="C8298" t="str">
        <f ca="1">PROPER(TRIM(Table1[[#This Row],[Campaign Type]]))</f>
        <v>Retargeting</v>
      </c>
      <c r="D8298" t="str">
        <f ca="1">PROPER(TRIM(Table1[[#This Row],[Marketing Channel]]))</f>
        <v>Meta Ads</v>
      </c>
      <c r="E8298" t="s">
        <v>656</v>
      </c>
      <c r="F8298" t="s">
        <v>158</v>
      </c>
      <c r="G8298" t="s">
        <v>11141</v>
      </c>
      <c r="H8298" t="s">
        <v>54</v>
      </c>
      <c r="I8298" t="s">
        <v>68</v>
      </c>
      <c r="J8298" t="s">
        <v>32</v>
      </c>
      <c r="K8298">
        <v>124263</v>
      </c>
      <c r="L8298">
        <v>2017</v>
      </c>
      <c r="M8298">
        <v>1.62</v>
      </c>
      <c r="N8298">
        <v>601</v>
      </c>
      <c r="O8298">
        <v>29.8</v>
      </c>
      <c r="P8298">
        <v>3817.8497265160554</v>
      </c>
      <c r="Q8298">
        <v>29849.25</v>
      </c>
      <c r="R8298" s="6">
        <v>681.83407253272549</v>
      </c>
      <c r="S8298">
        <v>150</v>
      </c>
      <c r="T8298" t="str">
        <f ca="1">PROPER(TRIM(Table1[[#This Row],[Campaign Status]]))</f>
        <v>Paused</v>
      </c>
      <c r="V8298" s="1">
        <f t="shared" si="387"/>
        <v>601</v>
      </c>
      <c r="W8298" t="str">
        <f t="shared" ca="1" si="388"/>
        <v>west</v>
      </c>
      <c r="X8298" s="6">
        <f t="shared" si="389"/>
        <v>-63.112417695689679</v>
      </c>
    </row>
    <row r="8299" spans="1:24" x14ac:dyDescent="0.3">
      <c r="A8299" t="s">
        <v>9367</v>
      </c>
      <c r="B8299" t="str">
        <f ca="1">PROPER(TRIM(Table1[[#This Row],[Campaign Name]]))</f>
        <v>Summer Sale</v>
      </c>
      <c r="C8299" t="str">
        <f ca="1">PROPER(TRIM(Table1[[#This Row],[Campaign Type]]))</f>
        <v>Awareness</v>
      </c>
      <c r="D8299" t="str">
        <f ca="1">PROPER(TRIM(Table1[[#This Row],[Marketing Channel]]))</f>
        <v>Meta Ads</v>
      </c>
      <c r="E8299" t="s">
        <v>617</v>
      </c>
      <c r="F8299" t="s">
        <v>115</v>
      </c>
      <c r="G8299" t="s">
        <v>11141</v>
      </c>
      <c r="H8299" t="s">
        <v>36</v>
      </c>
      <c r="I8299" t="s">
        <v>62</v>
      </c>
      <c r="J8299" t="s">
        <v>25</v>
      </c>
      <c r="K8299">
        <v>197384</v>
      </c>
      <c r="L8299">
        <v>18463</v>
      </c>
      <c r="M8299">
        <v>9.35</v>
      </c>
      <c r="N8299">
        <v>1662</v>
      </c>
      <c r="O8299">
        <v>9</v>
      </c>
      <c r="P8299">
        <v>3817.8497265160554</v>
      </c>
      <c r="Q8299">
        <v>20309.91</v>
      </c>
      <c r="R8299" s="6">
        <v>431.97248333117682</v>
      </c>
      <c r="S8299">
        <v>218</v>
      </c>
      <c r="T8299" t="str">
        <f ca="1">PROPER(TRIM(Table1[[#This Row],[Campaign Status]]))</f>
        <v>Paused</v>
      </c>
      <c r="V8299" s="1">
        <f t="shared" si="387"/>
        <v>1662</v>
      </c>
      <c r="W8299" t="str">
        <f t="shared" ca="1" si="388"/>
        <v>west</v>
      </c>
      <c r="X8299" s="6">
        <f t="shared" si="389"/>
        <v>681.83407253272549</v>
      </c>
    </row>
    <row r="8300" spans="1:24" x14ac:dyDescent="0.3">
      <c r="A8300" t="s">
        <v>9368</v>
      </c>
      <c r="B8300" t="str">
        <f ca="1">PROPER(TRIM(Table1[[#This Row],[Campaign Name]]))</f>
        <v>Flash Sale</v>
      </c>
      <c r="C8300" t="str">
        <f ca="1">PROPER(TRIM(Table1[[#This Row],[Campaign Type]]))</f>
        <v>Retargeting</v>
      </c>
      <c r="D8300" t="str">
        <f ca="1">PROPER(TRIM(Table1[[#This Row],[Marketing Channel]]))</f>
        <v>Meta Ads</v>
      </c>
      <c r="E8300" t="s">
        <v>34</v>
      </c>
      <c r="F8300" t="s">
        <v>92</v>
      </c>
      <c r="G8300" t="s">
        <v>11141</v>
      </c>
      <c r="H8300" t="s">
        <v>23</v>
      </c>
      <c r="I8300" t="s">
        <v>31</v>
      </c>
      <c r="J8300" t="s">
        <v>25</v>
      </c>
      <c r="K8300">
        <v>184331</v>
      </c>
      <c r="L8300">
        <v>18286</v>
      </c>
      <c r="M8300">
        <v>9.92</v>
      </c>
      <c r="N8300">
        <v>1606</v>
      </c>
      <c r="O8300">
        <v>8.7799999999999994</v>
      </c>
      <c r="P8300">
        <v>3817.8497265160554</v>
      </c>
      <c r="Q8300">
        <v>5186.4799999999996</v>
      </c>
      <c r="R8300" s="6">
        <v>35.848196537920721</v>
      </c>
      <c r="S8300">
        <v>1573</v>
      </c>
      <c r="T8300" t="str">
        <f ca="1">PROPER(TRIM(Table1[[#This Row],[Campaign Status]]))</f>
        <v>Completed</v>
      </c>
      <c r="V8300" s="1">
        <f t="shared" si="387"/>
        <v>1606</v>
      </c>
      <c r="W8300" t="str">
        <f t="shared" ca="1" si="388"/>
        <v>west</v>
      </c>
      <c r="X8300" s="6">
        <f t="shared" si="389"/>
        <v>431.97248333117682</v>
      </c>
    </row>
    <row r="8301" spans="1:24" hidden="1" x14ac:dyDescent="0.3">
      <c r="A8301" t="s">
        <v>9369</v>
      </c>
      <c r="B8301" t="str">
        <f ca="1">PROPER(TRIM(Table1[[#This Row],[Campaign Name]]))</f>
        <v>Festive Offer</v>
      </c>
      <c r="C8301" t="str">
        <f ca="1">PROPER(TRIM(Table1[[#This Row],[Campaign Type]]))</f>
        <v>Awareness</v>
      </c>
      <c r="D8301" t="str">
        <f ca="1">PROPER(TRIM(Table1[[#This Row],[Marketing Channel]]))</f>
        <v>Linkedin</v>
      </c>
      <c r="E8301" t="s">
        <v>1259</v>
      </c>
      <c r="F8301" t="s">
        <v>1483</v>
      </c>
      <c r="G8301" t="s">
        <v>41</v>
      </c>
      <c r="H8301" t="s">
        <v>11140</v>
      </c>
      <c r="I8301" t="s">
        <v>24</v>
      </c>
      <c r="J8301" t="s">
        <v>63</v>
      </c>
      <c r="K8301">
        <v>60169</v>
      </c>
      <c r="L8301">
        <v>5078</v>
      </c>
      <c r="M8301">
        <v>8.44</v>
      </c>
      <c r="N8301">
        <v>1622</v>
      </c>
      <c r="O8301">
        <v>31.94</v>
      </c>
      <c r="P8301">
        <v>4882.07</v>
      </c>
      <c r="R8301" s="6" t="e">
        <v>#VALUE!</v>
      </c>
      <c r="S8301">
        <v>1049</v>
      </c>
      <c r="T8301" t="str">
        <f ca="1">PROPER(TRIM(Table1[[#This Row],[Campaign Status]]))</f>
        <v>Paused</v>
      </c>
      <c r="V8301" s="1">
        <f t="shared" si="387"/>
        <v>1622</v>
      </c>
      <c r="W8301" t="str">
        <f t="shared" ca="1" si="388"/>
        <v>East</v>
      </c>
      <c r="X8301" s="6">
        <f t="shared" si="389"/>
        <v>35.848196537920721</v>
      </c>
    </row>
    <row r="8302" spans="1:24" x14ac:dyDescent="0.3">
      <c r="A8302" t="s">
        <v>9370</v>
      </c>
      <c r="B8302" t="str">
        <f ca="1">PROPER(TRIM(Table1[[#This Row],[Campaign Name]]))</f>
        <v>New Launch</v>
      </c>
      <c r="C8302" t="str">
        <f ca="1">PROPER(TRIM(Table1[[#This Row],[Campaign Type]]))</f>
        <v>Sales</v>
      </c>
      <c r="D8302" t="str">
        <f ca="1">PROPER(TRIM(Table1[[#This Row],[Marketing Channel]]))</f>
        <v>Email</v>
      </c>
      <c r="E8302" t="s">
        <v>1919</v>
      </c>
      <c r="F8302" t="s">
        <v>143</v>
      </c>
      <c r="G8302" t="s">
        <v>41</v>
      </c>
      <c r="H8302" t="s">
        <v>11140</v>
      </c>
      <c r="I8302" t="s">
        <v>68</v>
      </c>
      <c r="J8302" t="s">
        <v>25</v>
      </c>
      <c r="K8302">
        <v>126049</v>
      </c>
      <c r="L8302">
        <v>14202</v>
      </c>
      <c r="M8302">
        <v>11.27</v>
      </c>
      <c r="N8302">
        <v>3445</v>
      </c>
      <c r="O8302">
        <v>24.26</v>
      </c>
      <c r="P8302">
        <v>13193.55</v>
      </c>
      <c r="Q8302">
        <v>31703.05</v>
      </c>
      <c r="R8302" s="6">
        <v>140.29203663911534</v>
      </c>
      <c r="S8302">
        <v>3040</v>
      </c>
      <c r="T8302" t="str">
        <f ca="1">PROPER(TRIM(Table1[[#This Row],[Campaign Status]]))</f>
        <v>Paused</v>
      </c>
      <c r="V8302" s="1">
        <f t="shared" si="387"/>
        <v>3445</v>
      </c>
      <c r="W8302" t="str">
        <f t="shared" ca="1" si="388"/>
        <v>East</v>
      </c>
      <c r="X8302" s="6" t="e">
        <f t="shared" si="389"/>
        <v>#VALUE!</v>
      </c>
    </row>
    <row r="8303" spans="1:24" x14ac:dyDescent="0.3">
      <c r="A8303" t="s">
        <v>9371</v>
      </c>
      <c r="B8303" t="str">
        <f ca="1">PROPER(TRIM(Table1[[#This Row],[Campaign Name]]))</f>
        <v>Summer Sale</v>
      </c>
      <c r="C8303" t="str">
        <f ca="1">PROPER(TRIM(Table1[[#This Row],[Campaign Type]]))</f>
        <v>Lead Gen</v>
      </c>
      <c r="D8303" t="str">
        <f ca="1">PROPER(TRIM(Table1[[#This Row],[Marketing Channel]]))</f>
        <v>Meta Ads</v>
      </c>
      <c r="E8303" t="s">
        <v>1605</v>
      </c>
      <c r="F8303" t="s">
        <v>186</v>
      </c>
      <c r="G8303" t="s">
        <v>11141</v>
      </c>
      <c r="H8303" t="s">
        <v>36</v>
      </c>
      <c r="I8303" t="s">
        <v>24</v>
      </c>
      <c r="J8303" t="s">
        <v>25</v>
      </c>
      <c r="K8303">
        <v>7648</v>
      </c>
      <c r="L8303">
        <v>625</v>
      </c>
      <c r="M8303">
        <v>8.17</v>
      </c>
      <c r="N8303">
        <v>159</v>
      </c>
      <c r="O8303">
        <v>25.44</v>
      </c>
      <c r="P8303">
        <v>250</v>
      </c>
      <c r="Q8303">
        <v>34893.360000000001</v>
      </c>
      <c r="R8303" s="6">
        <v>13857.344000000001</v>
      </c>
      <c r="S8303">
        <v>112</v>
      </c>
      <c r="T8303" t="str">
        <f ca="1">PROPER(TRIM(Table1[[#This Row],[Campaign Status]]))</f>
        <v>Active</v>
      </c>
      <c r="V8303" s="1">
        <f t="shared" si="387"/>
        <v>159</v>
      </c>
      <c r="W8303" t="str">
        <f t="shared" ca="1" si="388"/>
        <v>west</v>
      </c>
      <c r="X8303" s="6">
        <f t="shared" si="389"/>
        <v>140.29203663911534</v>
      </c>
    </row>
    <row r="8304" spans="1:24" x14ac:dyDescent="0.3">
      <c r="A8304" t="s">
        <v>9372</v>
      </c>
      <c r="B8304" t="str">
        <f ca="1">PROPER(TRIM(Table1[[#This Row],[Campaign Name]]))</f>
        <v>Summer Sale</v>
      </c>
      <c r="C8304" t="str">
        <f ca="1">PROPER(TRIM(Table1[[#This Row],[Campaign Type]]))</f>
        <v>Lead Gen</v>
      </c>
      <c r="D8304" t="str">
        <f ca="1">PROPER(TRIM(Table1[[#This Row],[Marketing Channel]]))</f>
        <v>Instagram</v>
      </c>
      <c r="E8304" t="s">
        <v>2778</v>
      </c>
      <c r="F8304" t="s">
        <v>53</v>
      </c>
      <c r="G8304" t="s">
        <v>41</v>
      </c>
      <c r="H8304" t="s">
        <v>11140</v>
      </c>
      <c r="I8304" t="s">
        <v>24</v>
      </c>
      <c r="J8304" t="s">
        <v>63</v>
      </c>
      <c r="K8304">
        <v>180185</v>
      </c>
      <c r="L8304">
        <v>3612</v>
      </c>
      <c r="M8304">
        <v>2</v>
      </c>
      <c r="N8304">
        <v>735</v>
      </c>
      <c r="O8304">
        <v>20.350000000000001</v>
      </c>
      <c r="P8304">
        <v>250</v>
      </c>
      <c r="Q8304">
        <v>19788.03</v>
      </c>
      <c r="R8304" s="6">
        <v>7815.2119999999995</v>
      </c>
      <c r="S8304">
        <v>407</v>
      </c>
      <c r="T8304" t="str">
        <f ca="1">PROPER(TRIM(Table1[[#This Row],[Campaign Status]]))</f>
        <v>Completed</v>
      </c>
      <c r="V8304" s="1">
        <f t="shared" si="387"/>
        <v>735</v>
      </c>
      <c r="W8304" t="str">
        <f t="shared" ca="1" si="388"/>
        <v>East</v>
      </c>
      <c r="X8304" s="6">
        <f t="shared" si="389"/>
        <v>13857.344000000001</v>
      </c>
    </row>
    <row r="8305" spans="1:24" x14ac:dyDescent="0.3">
      <c r="A8305" t="s">
        <v>9373</v>
      </c>
      <c r="B8305" t="str">
        <f ca="1">PROPER(TRIM(Table1[[#This Row],[Campaign Name]]))</f>
        <v>New Launch</v>
      </c>
      <c r="C8305" t="str">
        <f ca="1">PROPER(TRIM(Table1[[#This Row],[Campaign Type]]))</f>
        <v>Sales</v>
      </c>
      <c r="D8305" t="str">
        <f ca="1">PROPER(TRIM(Table1[[#This Row],[Marketing Channel]]))</f>
        <v>Email</v>
      </c>
      <c r="E8305" t="s">
        <v>1300</v>
      </c>
      <c r="F8305" t="s">
        <v>217</v>
      </c>
      <c r="G8305" t="s">
        <v>29</v>
      </c>
      <c r="H8305" t="s">
        <v>99</v>
      </c>
      <c r="I8305" t="s">
        <v>24</v>
      </c>
      <c r="J8305" t="s">
        <v>32</v>
      </c>
      <c r="K8305">
        <v>19710</v>
      </c>
      <c r="L8305">
        <v>2253</v>
      </c>
      <c r="M8305">
        <v>11.43</v>
      </c>
      <c r="N8305">
        <v>387</v>
      </c>
      <c r="O8305">
        <v>17.18</v>
      </c>
      <c r="P8305">
        <v>6915.73</v>
      </c>
      <c r="Q8305">
        <v>40056.370000000003</v>
      </c>
      <c r="R8305" s="6">
        <v>479.20667810918013</v>
      </c>
      <c r="S8305">
        <v>99</v>
      </c>
      <c r="T8305" t="str">
        <f ca="1">PROPER(TRIM(Table1[[#This Row],[Campaign Status]]))</f>
        <v>Paused</v>
      </c>
      <c r="V8305" s="1">
        <f t="shared" si="387"/>
        <v>387</v>
      </c>
      <c r="W8305" t="str">
        <f t="shared" ca="1" si="388"/>
        <v>North</v>
      </c>
      <c r="X8305" s="6">
        <f t="shared" si="389"/>
        <v>7815.2119999999995</v>
      </c>
    </row>
    <row r="8306" spans="1:24" x14ac:dyDescent="0.3">
      <c r="A8306" t="s">
        <v>9374</v>
      </c>
      <c r="B8306" t="str">
        <f ca="1">PROPER(TRIM(Table1[[#This Row],[Campaign Name]]))</f>
        <v>Festive Offer</v>
      </c>
      <c r="C8306" t="str">
        <f ca="1">PROPER(TRIM(Table1[[#This Row],[Campaign Type]]))</f>
        <v>Lead Gen</v>
      </c>
      <c r="D8306" t="str">
        <f ca="1">PROPER(TRIM(Table1[[#This Row],[Marketing Channel]]))</f>
        <v>Google Ads</v>
      </c>
      <c r="E8306" t="s">
        <v>132</v>
      </c>
      <c r="F8306" t="s">
        <v>40</v>
      </c>
      <c r="G8306" t="s">
        <v>29</v>
      </c>
      <c r="H8306" t="s">
        <v>61</v>
      </c>
      <c r="I8306" t="s">
        <v>31</v>
      </c>
      <c r="J8306" t="s">
        <v>63</v>
      </c>
      <c r="K8306">
        <v>192173</v>
      </c>
      <c r="L8306">
        <v>17128</v>
      </c>
      <c r="M8306">
        <v>8.91</v>
      </c>
      <c r="N8306">
        <v>2684</v>
      </c>
      <c r="O8306">
        <v>15.67</v>
      </c>
      <c r="P8306">
        <v>250</v>
      </c>
      <c r="Q8306">
        <v>46419.41</v>
      </c>
      <c r="R8306" s="6">
        <v>18467.764000000003</v>
      </c>
      <c r="S8306">
        <v>880</v>
      </c>
      <c r="T8306" t="str">
        <f ca="1">PROPER(TRIM(Table1[[#This Row],[Campaign Status]]))</f>
        <v>Paused</v>
      </c>
      <c r="V8306" s="1">
        <f t="shared" si="387"/>
        <v>2684</v>
      </c>
      <c r="W8306" t="str">
        <f t="shared" ca="1" si="388"/>
        <v>North</v>
      </c>
      <c r="X8306" s="6">
        <f t="shared" si="389"/>
        <v>479.20667810918013</v>
      </c>
    </row>
    <row r="8307" spans="1:24" hidden="1" x14ac:dyDescent="0.3">
      <c r="A8307" t="s">
        <v>9375</v>
      </c>
      <c r="B8307" t="str">
        <f ca="1">PROPER(TRIM(Table1[[#This Row],[Campaign Name]]))</f>
        <v>Summer Sale</v>
      </c>
      <c r="C8307" t="str">
        <f ca="1">PROPER(TRIM(Table1[[#This Row],[Campaign Type]]))</f>
        <v>Sales</v>
      </c>
      <c r="D8307" t="str">
        <f ca="1">PROPER(TRIM(Table1[[#This Row],[Marketing Channel]]))</f>
        <v>Linkedin</v>
      </c>
      <c r="E8307" t="s">
        <v>2188</v>
      </c>
      <c r="F8307" t="s">
        <v>631</v>
      </c>
      <c r="G8307" t="s">
        <v>29</v>
      </c>
      <c r="H8307" t="s">
        <v>67</v>
      </c>
      <c r="I8307" t="s">
        <v>62</v>
      </c>
      <c r="J8307" t="s">
        <v>25</v>
      </c>
      <c r="K8307">
        <v>173085</v>
      </c>
      <c r="L8307">
        <v>13344</v>
      </c>
      <c r="M8307">
        <v>7.71</v>
      </c>
      <c r="N8307">
        <v>3712</v>
      </c>
      <c r="O8307">
        <v>27.82</v>
      </c>
      <c r="P8307">
        <v>250</v>
      </c>
      <c r="R8307" s="6" t="e">
        <v>#VALUE!</v>
      </c>
      <c r="S8307">
        <v>1103</v>
      </c>
      <c r="T8307" t="str">
        <f ca="1">PROPER(TRIM(Table1[[#This Row],[Campaign Status]]))</f>
        <v>Active</v>
      </c>
      <c r="V8307" s="1">
        <f t="shared" si="387"/>
        <v>3712</v>
      </c>
      <c r="W8307" t="str">
        <f t="shared" ca="1" si="388"/>
        <v>North</v>
      </c>
      <c r="X8307" s="6">
        <f t="shared" si="389"/>
        <v>18467.764000000003</v>
      </c>
    </row>
    <row r="8308" spans="1:24" x14ac:dyDescent="0.3">
      <c r="A8308" t="s">
        <v>9376</v>
      </c>
      <c r="B8308" t="str">
        <f ca="1">PROPER(TRIM(Table1[[#This Row],[Campaign Name]]))</f>
        <v>Festive Offer</v>
      </c>
      <c r="C8308" t="str">
        <f ca="1">PROPER(TRIM(Table1[[#This Row],[Campaign Type]]))</f>
        <v>Awareness</v>
      </c>
      <c r="D8308" t="str">
        <f ca="1">PROPER(TRIM(Table1[[#This Row],[Marketing Channel]]))</f>
        <v>Instagram</v>
      </c>
      <c r="E8308" t="s">
        <v>2421</v>
      </c>
      <c r="F8308" t="s">
        <v>755</v>
      </c>
      <c r="G8308" t="s">
        <v>29</v>
      </c>
      <c r="H8308" t="s">
        <v>99</v>
      </c>
      <c r="I8308" t="s">
        <v>24</v>
      </c>
      <c r="J8308" t="s">
        <v>32</v>
      </c>
      <c r="K8308">
        <v>112362</v>
      </c>
      <c r="L8308">
        <v>8635</v>
      </c>
      <c r="M8308">
        <v>7.68</v>
      </c>
      <c r="N8308">
        <v>2123</v>
      </c>
      <c r="O8308">
        <v>24.59</v>
      </c>
      <c r="P8308">
        <v>250</v>
      </c>
      <c r="Q8308">
        <v>14365.79</v>
      </c>
      <c r="R8308" s="6">
        <v>5646.3159999999998</v>
      </c>
      <c r="S8308">
        <v>1881</v>
      </c>
      <c r="T8308" t="str">
        <f ca="1">PROPER(TRIM(Table1[[#This Row],[Campaign Status]]))</f>
        <v>Completed</v>
      </c>
      <c r="V8308" s="1">
        <f t="shared" si="387"/>
        <v>2123</v>
      </c>
      <c r="W8308" t="str">
        <f t="shared" ca="1" si="388"/>
        <v>North</v>
      </c>
      <c r="X8308" s="6" t="e">
        <f t="shared" si="389"/>
        <v>#VALUE!</v>
      </c>
    </row>
    <row r="8309" spans="1:24" x14ac:dyDescent="0.3">
      <c r="A8309" t="s">
        <v>9377</v>
      </c>
      <c r="B8309" t="str">
        <f ca="1">PROPER(TRIM(Table1[[#This Row],[Campaign Name]]))</f>
        <v>Summer Sale</v>
      </c>
      <c r="C8309" t="str">
        <f ca="1">PROPER(TRIM(Table1[[#This Row],[Campaign Type]]))</f>
        <v>Awareness</v>
      </c>
      <c r="D8309" t="str">
        <f ca="1">PROPER(TRIM(Table1[[#This Row],[Marketing Channel]]))</f>
        <v>Youtube</v>
      </c>
      <c r="E8309" t="s">
        <v>1130</v>
      </c>
      <c r="F8309" t="s">
        <v>605</v>
      </c>
      <c r="G8309" t="s">
        <v>29</v>
      </c>
      <c r="H8309" t="s">
        <v>61</v>
      </c>
      <c r="I8309" t="s">
        <v>24</v>
      </c>
      <c r="J8309" t="s">
        <v>25</v>
      </c>
      <c r="K8309">
        <v>48143</v>
      </c>
      <c r="L8309">
        <v>6808</v>
      </c>
      <c r="M8309">
        <v>14.14</v>
      </c>
      <c r="N8309">
        <v>1752</v>
      </c>
      <c r="O8309">
        <v>25.73</v>
      </c>
      <c r="P8309">
        <v>3891.7088323699436</v>
      </c>
      <c r="Q8309">
        <v>8248.7199999999993</v>
      </c>
      <c r="R8309" s="6">
        <v>111.95624737878336</v>
      </c>
      <c r="S8309">
        <v>603</v>
      </c>
      <c r="T8309" t="str">
        <f ca="1">PROPER(TRIM(Table1[[#This Row],[Campaign Status]]))</f>
        <v>Active</v>
      </c>
      <c r="V8309" s="1">
        <f t="shared" si="387"/>
        <v>1752</v>
      </c>
      <c r="W8309" t="str">
        <f t="shared" ca="1" si="388"/>
        <v>North</v>
      </c>
      <c r="X8309" s="6">
        <f t="shared" si="389"/>
        <v>5646.3159999999998</v>
      </c>
    </row>
    <row r="8310" spans="1:24" x14ac:dyDescent="0.3">
      <c r="A8310" t="s">
        <v>9378</v>
      </c>
      <c r="B8310" t="str">
        <f ca="1">PROPER(TRIM(Table1[[#This Row],[Campaign Name]]))</f>
        <v>Summer Sale</v>
      </c>
      <c r="C8310" t="str">
        <f ca="1">PROPER(TRIM(Table1[[#This Row],[Campaign Type]]))</f>
        <v>Retargeting</v>
      </c>
      <c r="D8310" t="str">
        <f ca="1">PROPER(TRIM(Table1[[#This Row],[Marketing Channel]]))</f>
        <v>Email</v>
      </c>
      <c r="E8310" t="s">
        <v>784</v>
      </c>
      <c r="F8310" t="s">
        <v>489</v>
      </c>
      <c r="G8310" t="s">
        <v>29</v>
      </c>
      <c r="H8310" t="s">
        <v>67</v>
      </c>
      <c r="I8310" t="s">
        <v>68</v>
      </c>
      <c r="J8310" t="s">
        <v>32</v>
      </c>
      <c r="K8310">
        <v>165410</v>
      </c>
      <c r="L8310">
        <v>9096</v>
      </c>
      <c r="M8310">
        <v>5.5</v>
      </c>
      <c r="N8310">
        <v>2052</v>
      </c>
      <c r="O8310">
        <v>22.56</v>
      </c>
      <c r="P8310">
        <v>4021.4266195524165</v>
      </c>
      <c r="Q8310">
        <v>27345.43</v>
      </c>
      <c r="R8310" s="6">
        <v>579.99326077578758</v>
      </c>
      <c r="S8310">
        <v>164</v>
      </c>
      <c r="T8310" t="str">
        <f ca="1">PROPER(TRIM(Table1[[#This Row],[Campaign Status]]))</f>
        <v>Paused</v>
      </c>
      <c r="V8310" s="1">
        <f t="shared" si="387"/>
        <v>2052</v>
      </c>
      <c r="W8310" t="str">
        <f t="shared" ca="1" si="388"/>
        <v>North</v>
      </c>
      <c r="X8310" s="6">
        <f t="shared" si="389"/>
        <v>111.95624737878336</v>
      </c>
    </row>
    <row r="8311" spans="1:24" x14ac:dyDescent="0.3">
      <c r="A8311" t="s">
        <v>9379</v>
      </c>
      <c r="B8311" t="str">
        <f ca="1">PROPER(TRIM(Table1[[#This Row],[Campaign Name]]))</f>
        <v>Summer Sale</v>
      </c>
      <c r="C8311" t="str">
        <f ca="1">PROPER(TRIM(Table1[[#This Row],[Campaign Type]]))</f>
        <v>Lead Gen</v>
      </c>
      <c r="D8311" t="str">
        <f ca="1">PROPER(TRIM(Table1[[#This Row],[Marketing Channel]]))</f>
        <v>Google Ads</v>
      </c>
      <c r="E8311" t="s">
        <v>56</v>
      </c>
      <c r="F8311" t="s">
        <v>1042</v>
      </c>
      <c r="G8311" t="s">
        <v>46</v>
      </c>
      <c r="H8311" t="s">
        <v>42</v>
      </c>
      <c r="I8311" t="s">
        <v>24</v>
      </c>
      <c r="J8311" t="s">
        <v>32</v>
      </c>
      <c r="K8311">
        <v>9153</v>
      </c>
      <c r="L8311">
        <v>295</v>
      </c>
      <c r="M8311">
        <v>3.22</v>
      </c>
      <c r="N8311">
        <v>24</v>
      </c>
      <c r="O8311">
        <v>8.14</v>
      </c>
      <c r="P8311">
        <v>11510.99</v>
      </c>
      <c r="Q8311">
        <v>24624.799999999999</v>
      </c>
      <c r="R8311" s="6">
        <v>113.9242584695148</v>
      </c>
      <c r="S8311">
        <v>18</v>
      </c>
      <c r="T8311" t="str">
        <f ca="1">PROPER(TRIM(Table1[[#This Row],[Campaign Status]]))</f>
        <v>Completed</v>
      </c>
      <c r="V8311" s="1">
        <f t="shared" si="387"/>
        <v>24</v>
      </c>
      <c r="W8311" t="str">
        <f t="shared" ca="1" si="388"/>
        <v>South</v>
      </c>
      <c r="X8311" s="6">
        <f t="shared" si="389"/>
        <v>579.99326077578758</v>
      </c>
    </row>
    <row r="8312" spans="1:24" hidden="1" x14ac:dyDescent="0.3">
      <c r="A8312" t="s">
        <v>9380</v>
      </c>
      <c r="B8312" t="str">
        <f ca="1">PROPER(TRIM(Table1[[#This Row],[Campaign Name]]))</f>
        <v>Summer Sale</v>
      </c>
      <c r="C8312" t="str">
        <f ca="1">PROPER(TRIM(Table1[[#This Row],[Campaign Type]]))</f>
        <v>Sales</v>
      </c>
      <c r="D8312" t="str">
        <f ca="1">PROPER(TRIM(Table1[[#This Row],[Marketing Channel]]))</f>
        <v>Linkedin</v>
      </c>
      <c r="E8312" t="s">
        <v>154</v>
      </c>
      <c r="F8312" t="s">
        <v>155</v>
      </c>
      <c r="G8312" t="s">
        <v>11141</v>
      </c>
      <c r="H8312" t="s">
        <v>54</v>
      </c>
      <c r="I8312" t="s">
        <v>62</v>
      </c>
      <c r="J8312" t="s">
        <v>63</v>
      </c>
      <c r="K8312">
        <v>134047</v>
      </c>
      <c r="L8312">
        <v>7603</v>
      </c>
      <c r="M8312">
        <v>5.67</v>
      </c>
      <c r="N8312">
        <v>1787</v>
      </c>
      <c r="O8312">
        <v>23.5</v>
      </c>
      <c r="P8312">
        <v>1519.08</v>
      </c>
      <c r="R8312" s="6" t="e">
        <v>#VALUE!</v>
      </c>
      <c r="S8312">
        <v>863</v>
      </c>
      <c r="T8312" t="str">
        <f ca="1">PROPER(TRIM(Table1[[#This Row],[Campaign Status]]))</f>
        <v>Active</v>
      </c>
      <c r="V8312" s="1">
        <f t="shared" si="387"/>
        <v>1787</v>
      </c>
      <c r="W8312" t="str">
        <f t="shared" ca="1" si="388"/>
        <v>west</v>
      </c>
      <c r="X8312" s="6">
        <f t="shared" si="389"/>
        <v>113.9242584695148</v>
      </c>
    </row>
    <row r="8313" spans="1:24" x14ac:dyDescent="0.3">
      <c r="A8313" t="s">
        <v>9381</v>
      </c>
      <c r="B8313" t="str">
        <f ca="1">PROPER(TRIM(Table1[[#This Row],[Campaign Name]]))</f>
        <v>Festive Offer</v>
      </c>
      <c r="C8313" t="str">
        <f ca="1">PROPER(TRIM(Table1[[#This Row],[Campaign Type]]))</f>
        <v>Sales</v>
      </c>
      <c r="D8313" t="str">
        <f ca="1">PROPER(TRIM(Table1[[#This Row],[Marketing Channel]]))</f>
        <v>Google Ads</v>
      </c>
      <c r="E8313" t="s">
        <v>2279</v>
      </c>
      <c r="F8313" t="s">
        <v>381</v>
      </c>
      <c r="G8313" t="s">
        <v>46</v>
      </c>
      <c r="H8313" t="s">
        <v>42</v>
      </c>
      <c r="I8313" t="s">
        <v>24</v>
      </c>
      <c r="J8313" t="s">
        <v>32</v>
      </c>
      <c r="K8313">
        <v>190223</v>
      </c>
      <c r="L8313">
        <v>28236</v>
      </c>
      <c r="M8313">
        <v>14.84</v>
      </c>
      <c r="N8313">
        <v>9124</v>
      </c>
      <c r="O8313">
        <v>32.31</v>
      </c>
      <c r="P8313">
        <v>3988.1535696969677</v>
      </c>
      <c r="Q8313">
        <v>32089.599999999999</v>
      </c>
      <c r="R8313" s="6">
        <v>704.62297750581024</v>
      </c>
      <c r="S8313">
        <v>420</v>
      </c>
      <c r="T8313" t="str">
        <f ca="1">PROPER(TRIM(Table1[[#This Row],[Campaign Status]]))</f>
        <v>Completed</v>
      </c>
      <c r="V8313" s="1">
        <f t="shared" si="387"/>
        <v>9124</v>
      </c>
      <c r="W8313" t="str">
        <f t="shared" ca="1" si="388"/>
        <v>South</v>
      </c>
      <c r="X8313" s="6" t="e">
        <f t="shared" si="389"/>
        <v>#VALUE!</v>
      </c>
    </row>
    <row r="8314" spans="1:24" x14ac:dyDescent="0.3">
      <c r="A8314" t="s">
        <v>9382</v>
      </c>
      <c r="B8314" t="str">
        <f ca="1">PROPER(TRIM(Table1[[#This Row],[Campaign Name]]))</f>
        <v>Mega Discount</v>
      </c>
      <c r="C8314" t="str">
        <f ca="1">PROPER(TRIM(Table1[[#This Row],[Campaign Type]]))</f>
        <v>Awareness</v>
      </c>
      <c r="D8314" t="str">
        <f ca="1">PROPER(TRIM(Table1[[#This Row],[Marketing Channel]]))</f>
        <v>Google Ads</v>
      </c>
      <c r="E8314" t="s">
        <v>1160</v>
      </c>
      <c r="F8314" t="s">
        <v>711</v>
      </c>
      <c r="G8314" t="s">
        <v>11141</v>
      </c>
      <c r="H8314" t="s">
        <v>54</v>
      </c>
      <c r="I8314" t="s">
        <v>62</v>
      </c>
      <c r="J8314" t="s">
        <v>25</v>
      </c>
      <c r="K8314">
        <v>16286</v>
      </c>
      <c r="L8314">
        <v>482</v>
      </c>
      <c r="M8314">
        <v>2.96</v>
      </c>
      <c r="N8314">
        <v>57</v>
      </c>
      <c r="O8314">
        <v>11.83</v>
      </c>
      <c r="P8314">
        <v>250</v>
      </c>
      <c r="Q8314">
        <v>30771.33</v>
      </c>
      <c r="R8314" s="6">
        <v>12208.532000000001</v>
      </c>
      <c r="S8314">
        <v>44</v>
      </c>
      <c r="T8314" t="str">
        <f ca="1">PROPER(TRIM(Table1[[#This Row],[Campaign Status]]))</f>
        <v>Paused</v>
      </c>
      <c r="V8314" s="1">
        <f t="shared" si="387"/>
        <v>57</v>
      </c>
      <c r="W8314" t="str">
        <f t="shared" ca="1" si="388"/>
        <v>west</v>
      </c>
      <c r="X8314" s="6">
        <f t="shared" si="389"/>
        <v>704.62297750581024</v>
      </c>
    </row>
    <row r="8315" spans="1:24" x14ac:dyDescent="0.3">
      <c r="A8315" t="s">
        <v>9383</v>
      </c>
      <c r="B8315" t="str">
        <f ca="1">PROPER(TRIM(Table1[[#This Row],[Campaign Name]]))</f>
        <v>Mega Discount</v>
      </c>
      <c r="C8315" t="str">
        <f ca="1">PROPER(TRIM(Table1[[#This Row],[Campaign Type]]))</f>
        <v>Lead Gen</v>
      </c>
      <c r="D8315" t="str">
        <f ca="1">PROPER(TRIM(Table1[[#This Row],[Marketing Channel]]))</f>
        <v>Email</v>
      </c>
      <c r="E8315" t="s">
        <v>1849</v>
      </c>
      <c r="F8315" t="s">
        <v>194</v>
      </c>
      <c r="G8315" t="s">
        <v>11141</v>
      </c>
      <c r="H8315" t="s">
        <v>36</v>
      </c>
      <c r="I8315" t="s">
        <v>62</v>
      </c>
      <c r="J8315" t="s">
        <v>32</v>
      </c>
      <c r="K8315">
        <v>162595</v>
      </c>
      <c r="L8315">
        <v>12076</v>
      </c>
      <c r="M8315">
        <v>7.43</v>
      </c>
      <c r="N8315">
        <v>1728</v>
      </c>
      <c r="O8315">
        <v>14.31</v>
      </c>
      <c r="P8315">
        <v>4021.4266195524165</v>
      </c>
      <c r="Q8315">
        <v>8612.19</v>
      </c>
      <c r="R8315" s="6">
        <v>114.15758174293218</v>
      </c>
      <c r="S8315">
        <v>365</v>
      </c>
      <c r="T8315" t="str">
        <f ca="1">PROPER(TRIM(Table1[[#This Row],[Campaign Status]]))</f>
        <v>Active</v>
      </c>
      <c r="V8315" s="1">
        <f t="shared" si="387"/>
        <v>1728</v>
      </c>
      <c r="W8315" t="str">
        <f t="shared" ca="1" si="388"/>
        <v>west</v>
      </c>
      <c r="X8315" s="6">
        <f t="shared" si="389"/>
        <v>12208.532000000001</v>
      </c>
    </row>
    <row r="8316" spans="1:24" x14ac:dyDescent="0.3">
      <c r="A8316" t="s">
        <v>9384</v>
      </c>
      <c r="B8316" t="str">
        <f ca="1">PROPER(TRIM(Table1[[#This Row],[Campaign Name]]))</f>
        <v>Summer Sale</v>
      </c>
      <c r="C8316" t="str">
        <f ca="1">PROPER(TRIM(Table1[[#This Row],[Campaign Type]]))</f>
        <v>Lead Gen</v>
      </c>
      <c r="D8316" t="str">
        <f ca="1">PROPER(TRIM(Table1[[#This Row],[Marketing Channel]]))</f>
        <v>Linkedin</v>
      </c>
      <c r="E8316" t="s">
        <v>1806</v>
      </c>
      <c r="F8316" t="s">
        <v>442</v>
      </c>
      <c r="G8316" t="s">
        <v>41</v>
      </c>
      <c r="H8316" t="s">
        <v>11140</v>
      </c>
      <c r="I8316" t="s">
        <v>31</v>
      </c>
      <c r="J8316" t="s">
        <v>63</v>
      </c>
      <c r="K8316">
        <v>136503</v>
      </c>
      <c r="L8316">
        <v>18760</v>
      </c>
      <c r="M8316">
        <v>13.74</v>
      </c>
      <c r="N8316">
        <v>1887</v>
      </c>
      <c r="O8316">
        <v>10.06</v>
      </c>
      <c r="P8316">
        <v>11342.8</v>
      </c>
      <c r="Q8316">
        <v>27561.61</v>
      </c>
      <c r="R8316" s="6">
        <v>142.98771026554292</v>
      </c>
      <c r="S8316">
        <v>1650</v>
      </c>
      <c r="T8316" t="str">
        <f ca="1">PROPER(TRIM(Table1[[#This Row],[Campaign Status]]))</f>
        <v>Completed</v>
      </c>
      <c r="V8316" s="1">
        <f t="shared" si="387"/>
        <v>1887</v>
      </c>
      <c r="W8316" t="str">
        <f t="shared" ca="1" si="388"/>
        <v>East</v>
      </c>
      <c r="X8316" s="6">
        <f t="shared" si="389"/>
        <v>114.15758174293218</v>
      </c>
    </row>
    <row r="8317" spans="1:24" x14ac:dyDescent="0.3">
      <c r="A8317" t="s">
        <v>9385</v>
      </c>
      <c r="B8317" t="str">
        <f ca="1">PROPER(TRIM(Table1[[#This Row],[Campaign Name]]))</f>
        <v>Mega Discount</v>
      </c>
      <c r="C8317" t="str">
        <f ca="1">PROPER(TRIM(Table1[[#This Row],[Campaign Type]]))</f>
        <v>Sales</v>
      </c>
      <c r="D8317" t="str">
        <f ca="1">PROPER(TRIM(Table1[[#This Row],[Marketing Channel]]))</f>
        <v>Meta Ads</v>
      </c>
      <c r="E8317" t="s">
        <v>1501</v>
      </c>
      <c r="F8317" t="s">
        <v>71</v>
      </c>
      <c r="G8317" t="s">
        <v>41</v>
      </c>
      <c r="H8317" t="s">
        <v>11140</v>
      </c>
      <c r="I8317" t="s">
        <v>31</v>
      </c>
      <c r="J8317" t="s">
        <v>25</v>
      </c>
      <c r="K8317">
        <v>152614</v>
      </c>
      <c r="L8317">
        <v>18998</v>
      </c>
      <c r="M8317">
        <v>12.45</v>
      </c>
      <c r="N8317">
        <v>5033</v>
      </c>
      <c r="O8317">
        <v>26.49</v>
      </c>
      <c r="P8317">
        <v>250</v>
      </c>
      <c r="Q8317">
        <v>49403.38</v>
      </c>
      <c r="R8317" s="6">
        <v>19661.351999999999</v>
      </c>
      <c r="S8317">
        <v>4247</v>
      </c>
      <c r="T8317" t="str">
        <f ca="1">PROPER(TRIM(Table1[[#This Row],[Campaign Status]]))</f>
        <v>Completed</v>
      </c>
      <c r="V8317" s="1">
        <f t="shared" si="387"/>
        <v>5033</v>
      </c>
      <c r="W8317" t="str">
        <f t="shared" ca="1" si="388"/>
        <v>East</v>
      </c>
      <c r="X8317" s="6">
        <f t="shared" si="389"/>
        <v>142.98771026554292</v>
      </c>
    </row>
    <row r="8318" spans="1:24" x14ac:dyDescent="0.3">
      <c r="A8318" t="s">
        <v>9386</v>
      </c>
      <c r="B8318" t="str">
        <f ca="1">PROPER(TRIM(Table1[[#This Row],[Campaign Name]]))</f>
        <v>Mega Discount</v>
      </c>
      <c r="C8318" t="str">
        <f ca="1">PROPER(TRIM(Table1[[#This Row],[Campaign Type]]))</f>
        <v>Lead Gen</v>
      </c>
      <c r="D8318" t="str">
        <f ca="1">PROPER(TRIM(Table1[[#This Row],[Marketing Channel]]))</f>
        <v>Google Ads</v>
      </c>
      <c r="E8318" t="s">
        <v>553</v>
      </c>
      <c r="F8318" t="s">
        <v>620</v>
      </c>
      <c r="G8318" t="s">
        <v>29</v>
      </c>
      <c r="H8318" t="s">
        <v>61</v>
      </c>
      <c r="I8318" t="s">
        <v>24</v>
      </c>
      <c r="J8318" t="s">
        <v>25</v>
      </c>
      <c r="K8318">
        <v>177290</v>
      </c>
      <c r="L8318">
        <v>1239</v>
      </c>
      <c r="M8318">
        <v>0.7</v>
      </c>
      <c r="N8318">
        <v>328</v>
      </c>
      <c r="O8318">
        <v>26.47</v>
      </c>
      <c r="P8318">
        <v>3394.74</v>
      </c>
      <c r="Q8318">
        <v>5643.4</v>
      </c>
      <c r="R8318" s="6">
        <v>66.239535281052454</v>
      </c>
      <c r="S8318">
        <v>185</v>
      </c>
      <c r="T8318" t="str">
        <f ca="1">PROPER(TRIM(Table1[[#This Row],[Campaign Status]]))</f>
        <v>Paused</v>
      </c>
      <c r="V8318" s="1">
        <f t="shared" si="387"/>
        <v>328</v>
      </c>
      <c r="W8318" t="str">
        <f t="shared" ca="1" si="388"/>
        <v>North</v>
      </c>
      <c r="X8318" s="6">
        <f t="shared" si="389"/>
        <v>19661.351999999999</v>
      </c>
    </row>
    <row r="8319" spans="1:24" x14ac:dyDescent="0.3">
      <c r="A8319" t="s">
        <v>9387</v>
      </c>
      <c r="B8319" t="str">
        <f ca="1">PROPER(TRIM(Table1[[#This Row],[Campaign Name]]))</f>
        <v>Summer Sale</v>
      </c>
      <c r="C8319" t="str">
        <f ca="1">PROPER(TRIM(Table1[[#This Row],[Campaign Type]]))</f>
        <v>Sales</v>
      </c>
      <c r="D8319" t="str">
        <f ca="1">PROPER(TRIM(Table1[[#This Row],[Marketing Channel]]))</f>
        <v>Linkedin</v>
      </c>
      <c r="E8319" t="s">
        <v>1461</v>
      </c>
      <c r="F8319" t="s">
        <v>238</v>
      </c>
      <c r="G8319" t="s">
        <v>29</v>
      </c>
      <c r="H8319" t="s">
        <v>99</v>
      </c>
      <c r="I8319" t="s">
        <v>24</v>
      </c>
      <c r="J8319" t="s">
        <v>25</v>
      </c>
      <c r="K8319">
        <v>193271</v>
      </c>
      <c r="L8319">
        <v>15999</v>
      </c>
      <c r="M8319">
        <v>8.2799999999999994</v>
      </c>
      <c r="N8319">
        <v>4030</v>
      </c>
      <c r="O8319">
        <v>25.19</v>
      </c>
      <c r="P8319">
        <v>250</v>
      </c>
      <c r="Q8319">
        <v>30029.33</v>
      </c>
      <c r="R8319" s="6">
        <v>11911.732</v>
      </c>
      <c r="S8319">
        <v>1542</v>
      </c>
      <c r="T8319" t="str">
        <f ca="1">PROPER(TRIM(Table1[[#This Row],[Campaign Status]]))</f>
        <v>Active</v>
      </c>
      <c r="V8319" s="1">
        <f t="shared" si="387"/>
        <v>4030</v>
      </c>
      <c r="W8319" t="str">
        <f t="shared" ca="1" si="388"/>
        <v>North</v>
      </c>
      <c r="X8319" s="6">
        <f t="shared" si="389"/>
        <v>66.239535281052454</v>
      </c>
    </row>
    <row r="8320" spans="1:24" x14ac:dyDescent="0.3">
      <c r="A8320" t="s">
        <v>6910</v>
      </c>
      <c r="B8320" t="str">
        <f ca="1">PROPER(TRIM(Table1[[#This Row],[Campaign Name]]))</f>
        <v>Festive Offer</v>
      </c>
      <c r="C8320" t="str">
        <f ca="1">PROPER(TRIM(Table1[[#This Row],[Campaign Type]]))</f>
        <v>Awareness</v>
      </c>
      <c r="D8320" t="str">
        <f ca="1">PROPER(TRIM(Table1[[#This Row],[Marketing Channel]]))</f>
        <v>Linkedin</v>
      </c>
      <c r="E8320" t="s">
        <v>341</v>
      </c>
      <c r="F8320" t="s">
        <v>194</v>
      </c>
      <c r="G8320" t="s">
        <v>29</v>
      </c>
      <c r="H8320" t="s">
        <v>61</v>
      </c>
      <c r="I8320" t="s">
        <v>62</v>
      </c>
      <c r="J8320" t="s">
        <v>63</v>
      </c>
      <c r="K8320">
        <v>7863</v>
      </c>
      <c r="L8320">
        <v>1105</v>
      </c>
      <c r="M8320">
        <v>14.05</v>
      </c>
      <c r="N8320">
        <v>6</v>
      </c>
      <c r="O8320">
        <v>0.54</v>
      </c>
      <c r="P8320">
        <v>3529.03</v>
      </c>
      <c r="Q8320">
        <v>1185.3599999999999</v>
      </c>
      <c r="R8320" s="6">
        <v>-66.411166807876384</v>
      </c>
      <c r="S8320">
        <v>4</v>
      </c>
      <c r="T8320" t="str">
        <f ca="1">PROPER(TRIM(Table1[[#This Row],[Campaign Status]]))</f>
        <v>Completed</v>
      </c>
      <c r="V8320" s="1">
        <f t="shared" si="387"/>
        <v>6</v>
      </c>
      <c r="W8320" t="str">
        <f t="shared" ca="1" si="388"/>
        <v>North</v>
      </c>
      <c r="X8320" s="6">
        <f t="shared" si="389"/>
        <v>11911.732</v>
      </c>
    </row>
    <row r="8321" spans="1:24" x14ac:dyDescent="0.3">
      <c r="A8321" t="s">
        <v>9388</v>
      </c>
      <c r="B8321" t="str">
        <f ca="1">PROPER(TRIM(Table1[[#This Row],[Campaign Name]]))</f>
        <v>Mega Discount</v>
      </c>
      <c r="C8321" t="str">
        <f ca="1">PROPER(TRIM(Table1[[#This Row],[Campaign Type]]))</f>
        <v>Awareness</v>
      </c>
      <c r="D8321" t="str">
        <f ca="1">PROPER(TRIM(Table1[[#This Row],[Marketing Channel]]))</f>
        <v>Meta Ads</v>
      </c>
      <c r="E8321" t="s">
        <v>1155</v>
      </c>
      <c r="F8321" t="s">
        <v>312</v>
      </c>
      <c r="G8321" t="s">
        <v>41</v>
      </c>
      <c r="H8321" t="s">
        <v>11140</v>
      </c>
      <c r="I8321" t="s">
        <v>68</v>
      </c>
      <c r="J8321" t="s">
        <v>63</v>
      </c>
      <c r="K8321">
        <v>28864</v>
      </c>
      <c r="L8321">
        <v>2023</v>
      </c>
      <c r="M8321">
        <v>7.01</v>
      </c>
      <c r="N8321">
        <v>606</v>
      </c>
      <c r="O8321">
        <v>29.96</v>
      </c>
      <c r="P8321">
        <v>250</v>
      </c>
      <c r="Q8321">
        <v>35063.96</v>
      </c>
      <c r="R8321" s="6">
        <v>13925.584000000001</v>
      </c>
      <c r="S8321">
        <v>604</v>
      </c>
      <c r="T8321" t="str">
        <f ca="1">PROPER(TRIM(Table1[[#This Row],[Campaign Status]]))</f>
        <v>Paused</v>
      </c>
      <c r="V8321" s="1">
        <f t="shared" si="387"/>
        <v>606</v>
      </c>
      <c r="W8321" t="str">
        <f t="shared" ca="1" si="388"/>
        <v>East</v>
      </c>
      <c r="X8321" s="6">
        <f t="shared" si="389"/>
        <v>-66.411166807876384</v>
      </c>
    </row>
    <row r="8322" spans="1:24" x14ac:dyDescent="0.3">
      <c r="A8322" t="s">
        <v>9389</v>
      </c>
      <c r="B8322" t="str">
        <f ca="1">PROPER(TRIM(Table1[[#This Row],[Campaign Name]]))</f>
        <v>Summer Sale</v>
      </c>
      <c r="C8322" t="str">
        <f ca="1">PROPER(TRIM(Table1[[#This Row],[Campaign Type]]))</f>
        <v>Lead Gen</v>
      </c>
      <c r="D8322" t="str">
        <f ca="1">PROPER(TRIM(Table1[[#This Row],[Marketing Channel]]))</f>
        <v>Linkedin</v>
      </c>
      <c r="E8322" t="s">
        <v>838</v>
      </c>
      <c r="F8322" t="s">
        <v>112</v>
      </c>
      <c r="G8322" t="s">
        <v>29</v>
      </c>
      <c r="H8322" t="s">
        <v>99</v>
      </c>
      <c r="I8322" t="s">
        <v>24</v>
      </c>
      <c r="J8322" t="s">
        <v>25</v>
      </c>
      <c r="K8322">
        <v>124285</v>
      </c>
      <c r="L8322">
        <v>7918</v>
      </c>
      <c r="M8322">
        <v>6.37</v>
      </c>
      <c r="N8322">
        <v>1375</v>
      </c>
      <c r="O8322">
        <v>17.37</v>
      </c>
      <c r="P8322">
        <v>3830.4648972188602</v>
      </c>
      <c r="Q8322">
        <v>21425.05</v>
      </c>
      <c r="R8322" s="6">
        <v>459.33288973763553</v>
      </c>
      <c r="S8322">
        <v>364</v>
      </c>
      <c r="T8322" t="str">
        <f ca="1">PROPER(TRIM(Table1[[#This Row],[Campaign Status]]))</f>
        <v>Paused</v>
      </c>
      <c r="V8322" s="1">
        <f t="shared" ref="V8322:V8385" si="390">IF(N8322="",ROUND(L8322*O8322/100,0),N8322)</f>
        <v>1375</v>
      </c>
      <c r="W8322" t="str">
        <f t="shared" ca="1" si="388"/>
        <v>North</v>
      </c>
      <c r="X8322" s="6">
        <f t="shared" si="389"/>
        <v>13925.584000000001</v>
      </c>
    </row>
    <row r="8323" spans="1:24" x14ac:dyDescent="0.3">
      <c r="A8323" t="s">
        <v>9390</v>
      </c>
      <c r="B8323" t="str">
        <f ca="1">PROPER(TRIM(Table1[[#This Row],[Campaign Name]]))</f>
        <v>Summer Sale</v>
      </c>
      <c r="C8323" t="str">
        <f ca="1">PROPER(TRIM(Table1[[#This Row],[Campaign Type]]))</f>
        <v>Sales</v>
      </c>
      <c r="D8323" t="str">
        <f ca="1">PROPER(TRIM(Table1[[#This Row],[Marketing Channel]]))</f>
        <v>Google Ads</v>
      </c>
      <c r="E8323" t="s">
        <v>811</v>
      </c>
      <c r="F8323" t="s">
        <v>271</v>
      </c>
      <c r="G8323" t="s">
        <v>41</v>
      </c>
      <c r="H8323" t="s">
        <v>11140</v>
      </c>
      <c r="I8323" t="s">
        <v>31</v>
      </c>
      <c r="J8323" t="s">
        <v>63</v>
      </c>
      <c r="K8323">
        <v>87612</v>
      </c>
      <c r="L8323">
        <v>9597</v>
      </c>
      <c r="M8323">
        <v>10.95</v>
      </c>
      <c r="N8323">
        <v>215</v>
      </c>
      <c r="O8323">
        <v>2.2400000000000002</v>
      </c>
      <c r="P8323">
        <v>250</v>
      </c>
      <c r="Q8323">
        <v>37574.31</v>
      </c>
      <c r="R8323" s="6">
        <v>14929.723999999998</v>
      </c>
      <c r="S8323">
        <v>150</v>
      </c>
      <c r="T8323" t="str">
        <f ca="1">PROPER(TRIM(Table1[[#This Row],[Campaign Status]]))</f>
        <v>Paused</v>
      </c>
      <c r="V8323" s="1">
        <f t="shared" si="390"/>
        <v>215</v>
      </c>
      <c r="W8323" t="str">
        <f t="shared" ref="W8323:W8386" ca="1" si="391">IF(OR(D8323="Delhi",D8323="lucknow",D8323="jaipur"),"North",IF(OR(D8323="Bengaluru",D8323="chennai"),"South",IF(D8323="Kolkata","East",IF(OR(D8323="Mumbai",D8323="Pune",D8323="Ahmedabad"),"west","unknown"))))</f>
        <v>East</v>
      </c>
      <c r="X8323" s="6">
        <f t="shared" si="389"/>
        <v>459.33288973763553</v>
      </c>
    </row>
    <row r="8324" spans="1:24" x14ac:dyDescent="0.3">
      <c r="A8324" t="s">
        <v>9391</v>
      </c>
      <c r="B8324" t="str">
        <f ca="1">PROPER(TRIM(Table1[[#This Row],[Campaign Name]]))</f>
        <v>Summer Sale</v>
      </c>
      <c r="C8324" t="str">
        <f ca="1">PROPER(TRIM(Table1[[#This Row],[Campaign Type]]))</f>
        <v>Sales</v>
      </c>
      <c r="D8324" t="str">
        <f ca="1">PROPER(TRIM(Table1[[#This Row],[Marketing Channel]]))</f>
        <v>Youtube</v>
      </c>
      <c r="E8324" t="s">
        <v>3186</v>
      </c>
      <c r="F8324" t="s">
        <v>194</v>
      </c>
      <c r="G8324" t="s">
        <v>29</v>
      </c>
      <c r="H8324" t="s">
        <v>61</v>
      </c>
      <c r="I8324" t="s">
        <v>31</v>
      </c>
      <c r="J8324" t="s">
        <v>25</v>
      </c>
      <c r="K8324">
        <v>192952</v>
      </c>
      <c r="L8324">
        <v>3576</v>
      </c>
      <c r="M8324">
        <v>1.85</v>
      </c>
      <c r="N8324">
        <v>336</v>
      </c>
      <c r="O8324">
        <v>9.4</v>
      </c>
      <c r="P8324">
        <v>7459.83</v>
      </c>
      <c r="Q8324">
        <v>14909.19</v>
      </c>
      <c r="R8324" s="6">
        <v>99.85964827616715</v>
      </c>
      <c r="S8324">
        <v>30</v>
      </c>
      <c r="T8324" t="str">
        <f ca="1">PROPER(TRIM(Table1[[#This Row],[Campaign Status]]))</f>
        <v>Active</v>
      </c>
      <c r="V8324" s="1">
        <f t="shared" si="390"/>
        <v>336</v>
      </c>
      <c r="W8324" t="str">
        <f t="shared" ca="1" si="391"/>
        <v>North</v>
      </c>
      <c r="X8324" s="6">
        <f t="shared" ref="X8324:X8387" si="392">R8323*1</f>
        <v>14929.723999999998</v>
      </c>
    </row>
    <row r="8325" spans="1:24" x14ac:dyDescent="0.3">
      <c r="A8325" t="s">
        <v>9392</v>
      </c>
      <c r="B8325" t="str">
        <f ca="1">PROPER(TRIM(Table1[[#This Row],[Campaign Name]]))</f>
        <v>New Launch</v>
      </c>
      <c r="C8325" t="str">
        <f ca="1">PROPER(TRIM(Table1[[#This Row],[Campaign Type]]))</f>
        <v>Sales</v>
      </c>
      <c r="D8325" t="str">
        <f ca="1">PROPER(TRIM(Table1[[#This Row],[Marketing Channel]]))</f>
        <v>Google Ads</v>
      </c>
      <c r="E8325" t="s">
        <v>803</v>
      </c>
      <c r="F8325" t="s">
        <v>1088</v>
      </c>
      <c r="G8325" t="s">
        <v>11141</v>
      </c>
      <c r="H8325" t="s">
        <v>54</v>
      </c>
      <c r="I8325" t="s">
        <v>24</v>
      </c>
      <c r="J8325" t="s">
        <v>63</v>
      </c>
      <c r="K8325">
        <v>107098</v>
      </c>
      <c r="L8325">
        <v>12175</v>
      </c>
      <c r="M8325">
        <v>11.37</v>
      </c>
      <c r="N8325">
        <v>2896</v>
      </c>
      <c r="O8325">
        <v>23.79</v>
      </c>
      <c r="P8325">
        <v>250</v>
      </c>
      <c r="Q8325">
        <v>4462.16</v>
      </c>
      <c r="R8325" s="6">
        <v>1684.864</v>
      </c>
      <c r="S8325">
        <v>2444</v>
      </c>
      <c r="T8325" t="str">
        <f ca="1">PROPER(TRIM(Table1[[#This Row],[Campaign Status]]))</f>
        <v>Completed</v>
      </c>
      <c r="V8325" s="1">
        <f t="shared" si="390"/>
        <v>2896</v>
      </c>
      <c r="W8325" t="str">
        <f t="shared" ca="1" si="391"/>
        <v>west</v>
      </c>
      <c r="X8325" s="6">
        <f t="shared" si="392"/>
        <v>99.85964827616715</v>
      </c>
    </row>
    <row r="8326" spans="1:24" x14ac:dyDescent="0.3">
      <c r="A8326" t="s">
        <v>9393</v>
      </c>
      <c r="B8326" t="str">
        <f ca="1">PROPER(TRIM(Table1[[#This Row],[Campaign Name]]))</f>
        <v>Flash Sale</v>
      </c>
      <c r="C8326" t="str">
        <f ca="1">PROPER(TRIM(Table1[[#This Row],[Campaign Type]]))</f>
        <v>Awareness</v>
      </c>
      <c r="D8326" t="str">
        <f ca="1">PROPER(TRIM(Table1[[#This Row],[Marketing Channel]]))</f>
        <v>Google Ads</v>
      </c>
      <c r="E8326" t="s">
        <v>2319</v>
      </c>
      <c r="F8326" t="s">
        <v>158</v>
      </c>
      <c r="G8326" t="s">
        <v>11141</v>
      </c>
      <c r="H8326" t="s">
        <v>23</v>
      </c>
      <c r="I8326" t="s">
        <v>68</v>
      </c>
      <c r="J8326" t="s">
        <v>63</v>
      </c>
      <c r="K8326">
        <v>90851</v>
      </c>
      <c r="L8326">
        <v>10543</v>
      </c>
      <c r="M8326">
        <v>11.6</v>
      </c>
      <c r="N8326">
        <v>1055</v>
      </c>
      <c r="O8326">
        <v>10.01</v>
      </c>
      <c r="P8326">
        <v>3988.1535696969677</v>
      </c>
      <c r="Q8326">
        <v>23416.5</v>
      </c>
      <c r="R8326" s="6">
        <v>487.1514120701039</v>
      </c>
      <c r="S8326">
        <v>978</v>
      </c>
      <c r="T8326" t="str">
        <f ca="1">PROPER(TRIM(Table1[[#This Row],[Campaign Status]]))</f>
        <v>Active</v>
      </c>
      <c r="V8326" s="1">
        <f t="shared" si="390"/>
        <v>1055</v>
      </c>
      <c r="W8326" t="str">
        <f t="shared" ca="1" si="391"/>
        <v>west</v>
      </c>
      <c r="X8326" s="6">
        <f t="shared" si="392"/>
        <v>1684.864</v>
      </c>
    </row>
    <row r="8327" spans="1:24" x14ac:dyDescent="0.3">
      <c r="A8327" t="s">
        <v>9394</v>
      </c>
      <c r="B8327" t="str">
        <f ca="1">PROPER(TRIM(Table1[[#This Row],[Campaign Name]]))</f>
        <v>Summer Sale</v>
      </c>
      <c r="C8327" t="str">
        <f ca="1">PROPER(TRIM(Table1[[#This Row],[Campaign Type]]))</f>
        <v>Sales</v>
      </c>
      <c r="D8327" t="str">
        <f ca="1">PROPER(TRIM(Table1[[#This Row],[Marketing Channel]]))</f>
        <v>Google Ads</v>
      </c>
      <c r="E8327" t="s">
        <v>970</v>
      </c>
      <c r="F8327" t="s">
        <v>704</v>
      </c>
      <c r="G8327" t="s">
        <v>29</v>
      </c>
      <c r="H8327" t="s">
        <v>67</v>
      </c>
      <c r="I8327" t="s">
        <v>62</v>
      </c>
      <c r="J8327" t="s">
        <v>63</v>
      </c>
      <c r="K8327">
        <v>40206</v>
      </c>
      <c r="L8327">
        <v>3520</v>
      </c>
      <c r="M8327">
        <v>8.75</v>
      </c>
      <c r="N8327">
        <v>1118</v>
      </c>
      <c r="O8327">
        <v>31.76</v>
      </c>
      <c r="P8327">
        <v>250</v>
      </c>
      <c r="Q8327">
        <v>36088.129999999997</v>
      </c>
      <c r="R8327" s="6">
        <v>14335.252</v>
      </c>
      <c r="S8327">
        <v>764</v>
      </c>
      <c r="T8327" t="str">
        <f ca="1">PROPER(TRIM(Table1[[#This Row],[Campaign Status]]))</f>
        <v>Paused</v>
      </c>
      <c r="V8327" s="1">
        <f t="shared" si="390"/>
        <v>1118</v>
      </c>
      <c r="W8327" t="str">
        <f t="shared" ca="1" si="391"/>
        <v>North</v>
      </c>
      <c r="X8327" s="6">
        <f t="shared" si="392"/>
        <v>487.1514120701039</v>
      </c>
    </row>
    <row r="8328" spans="1:24" x14ac:dyDescent="0.3">
      <c r="A8328" t="s">
        <v>9395</v>
      </c>
      <c r="B8328" t="str">
        <f ca="1">PROPER(TRIM(Table1[[#This Row],[Campaign Name]]))</f>
        <v>Flash Sale</v>
      </c>
      <c r="C8328" t="str">
        <f ca="1">PROPER(TRIM(Table1[[#This Row],[Campaign Type]]))</f>
        <v>Sales</v>
      </c>
      <c r="D8328" t="str">
        <f ca="1">PROPER(TRIM(Table1[[#This Row],[Marketing Channel]]))</f>
        <v>Youtube</v>
      </c>
      <c r="E8328" t="s">
        <v>97</v>
      </c>
      <c r="F8328" t="s">
        <v>384</v>
      </c>
      <c r="G8328" t="s">
        <v>29</v>
      </c>
      <c r="H8328" t="s">
        <v>99</v>
      </c>
      <c r="I8328" t="s">
        <v>31</v>
      </c>
      <c r="J8328" t="s">
        <v>63</v>
      </c>
      <c r="K8328">
        <v>17745</v>
      </c>
      <c r="L8328">
        <v>1150</v>
      </c>
      <c r="M8328">
        <v>6.48</v>
      </c>
      <c r="N8328">
        <v>79</v>
      </c>
      <c r="O8328">
        <v>6.87</v>
      </c>
      <c r="P8328">
        <v>250</v>
      </c>
      <c r="Q8328">
        <v>25523.66</v>
      </c>
      <c r="R8328" s="6">
        <v>10109.464</v>
      </c>
      <c r="S8328">
        <v>20</v>
      </c>
      <c r="T8328" t="str">
        <f ca="1">PROPER(TRIM(Table1[[#This Row],[Campaign Status]]))</f>
        <v>Paused</v>
      </c>
      <c r="V8328" s="1">
        <f t="shared" si="390"/>
        <v>79</v>
      </c>
      <c r="W8328" t="str">
        <f t="shared" ca="1" si="391"/>
        <v>North</v>
      </c>
      <c r="X8328" s="6">
        <f t="shared" si="392"/>
        <v>14335.252</v>
      </c>
    </row>
    <row r="8329" spans="1:24" x14ac:dyDescent="0.3">
      <c r="A8329" t="s">
        <v>9396</v>
      </c>
      <c r="B8329" t="str">
        <f ca="1">PROPER(TRIM(Table1[[#This Row],[Campaign Name]]))</f>
        <v>Mega Discount</v>
      </c>
      <c r="C8329" t="str">
        <f ca="1">PROPER(TRIM(Table1[[#This Row],[Campaign Type]]))</f>
        <v>Retargeting</v>
      </c>
      <c r="D8329" t="str">
        <f ca="1">PROPER(TRIM(Table1[[#This Row],[Marketing Channel]]))</f>
        <v>Email</v>
      </c>
      <c r="E8329" t="s">
        <v>1494</v>
      </c>
      <c r="F8329" t="s">
        <v>241</v>
      </c>
      <c r="G8329" t="s">
        <v>29</v>
      </c>
      <c r="H8329" t="s">
        <v>99</v>
      </c>
      <c r="I8329" t="s">
        <v>24</v>
      </c>
      <c r="J8329" t="s">
        <v>63</v>
      </c>
      <c r="K8329">
        <v>113539</v>
      </c>
      <c r="L8329">
        <v>4185</v>
      </c>
      <c r="M8329">
        <v>3.69</v>
      </c>
      <c r="N8329">
        <v>444</v>
      </c>
      <c r="O8329">
        <v>10.61</v>
      </c>
      <c r="P8329">
        <v>14497.38</v>
      </c>
      <c r="Q8329">
        <v>14497.09</v>
      </c>
      <c r="R8329" s="6">
        <v>-2.0003614446131241E-3</v>
      </c>
      <c r="S8329">
        <v>222</v>
      </c>
      <c r="T8329" t="str">
        <f ca="1">PROPER(TRIM(Table1[[#This Row],[Campaign Status]]))</f>
        <v>Completed</v>
      </c>
      <c r="V8329" s="1">
        <f t="shared" si="390"/>
        <v>444</v>
      </c>
      <c r="W8329" t="str">
        <f t="shared" ca="1" si="391"/>
        <v>North</v>
      </c>
      <c r="X8329" s="6">
        <f t="shared" si="392"/>
        <v>10109.464</v>
      </c>
    </row>
    <row r="8330" spans="1:24" x14ac:dyDescent="0.3">
      <c r="A8330" t="s">
        <v>9397</v>
      </c>
      <c r="B8330" t="str">
        <f ca="1">PROPER(TRIM(Table1[[#This Row],[Campaign Name]]))</f>
        <v>Festive Offer</v>
      </c>
      <c r="C8330" t="str">
        <f ca="1">PROPER(TRIM(Table1[[#This Row],[Campaign Type]]))</f>
        <v>Sales</v>
      </c>
      <c r="D8330" t="str">
        <f ca="1">PROPER(TRIM(Table1[[#This Row],[Marketing Channel]]))</f>
        <v>Meta Ads</v>
      </c>
      <c r="E8330" t="s">
        <v>1269</v>
      </c>
      <c r="F8330" t="s">
        <v>957</v>
      </c>
      <c r="G8330" t="s">
        <v>46</v>
      </c>
      <c r="H8330" t="s">
        <v>30</v>
      </c>
      <c r="I8330" t="s">
        <v>62</v>
      </c>
      <c r="J8330" t="s">
        <v>25</v>
      </c>
      <c r="K8330">
        <v>75468</v>
      </c>
      <c r="L8330">
        <v>7677</v>
      </c>
      <c r="M8330">
        <v>10.17</v>
      </c>
      <c r="N8330">
        <v>1415</v>
      </c>
      <c r="O8330">
        <v>18.43</v>
      </c>
      <c r="P8330">
        <v>1531.4</v>
      </c>
      <c r="Q8330">
        <v>29692</v>
      </c>
      <c r="R8330" s="6">
        <v>1838.8794567062816</v>
      </c>
      <c r="S8330">
        <v>1070</v>
      </c>
      <c r="T8330" t="str">
        <f ca="1">PROPER(TRIM(Table1[[#This Row],[Campaign Status]]))</f>
        <v>Active</v>
      </c>
      <c r="V8330" s="1">
        <f t="shared" si="390"/>
        <v>1415</v>
      </c>
      <c r="W8330" t="str">
        <f t="shared" ca="1" si="391"/>
        <v>South</v>
      </c>
      <c r="X8330" s="6">
        <f t="shared" si="392"/>
        <v>-2.0003614446131241E-3</v>
      </c>
    </row>
    <row r="8331" spans="1:24" x14ac:dyDescent="0.3">
      <c r="A8331" t="s">
        <v>9398</v>
      </c>
      <c r="B8331" t="str">
        <f ca="1">PROPER(TRIM(Table1[[#This Row],[Campaign Name]]))</f>
        <v>Mega Discount</v>
      </c>
      <c r="C8331" t="str">
        <f ca="1">PROPER(TRIM(Table1[[#This Row],[Campaign Type]]))</f>
        <v>Lead Gen</v>
      </c>
      <c r="D8331" t="str">
        <f ca="1">PROPER(TRIM(Table1[[#This Row],[Marketing Channel]]))</f>
        <v>Youtube</v>
      </c>
      <c r="E8331" t="s">
        <v>1300</v>
      </c>
      <c r="F8331" t="s">
        <v>40</v>
      </c>
      <c r="G8331" t="s">
        <v>46</v>
      </c>
      <c r="H8331" t="s">
        <v>30</v>
      </c>
      <c r="I8331" t="s">
        <v>24</v>
      </c>
      <c r="J8331" t="s">
        <v>63</v>
      </c>
      <c r="K8331">
        <v>8317</v>
      </c>
      <c r="L8331">
        <v>1179</v>
      </c>
      <c r="M8331">
        <v>14.18</v>
      </c>
      <c r="N8331">
        <v>343</v>
      </c>
      <c r="O8331">
        <v>29.09</v>
      </c>
      <c r="P8331">
        <v>5519.4</v>
      </c>
      <c r="Q8331">
        <v>12676.15</v>
      </c>
      <c r="R8331" s="6">
        <v>129.66536217704825</v>
      </c>
      <c r="S8331">
        <v>114</v>
      </c>
      <c r="T8331" t="str">
        <f ca="1">PROPER(TRIM(Table1[[#This Row],[Campaign Status]]))</f>
        <v>Active</v>
      </c>
      <c r="V8331" s="1">
        <f t="shared" si="390"/>
        <v>343</v>
      </c>
      <c r="W8331" t="str">
        <f t="shared" ca="1" si="391"/>
        <v>South</v>
      </c>
      <c r="X8331" s="6">
        <f t="shared" si="392"/>
        <v>1838.8794567062816</v>
      </c>
    </row>
    <row r="8332" spans="1:24" x14ac:dyDescent="0.3">
      <c r="A8332" t="s">
        <v>9399</v>
      </c>
      <c r="B8332" t="str">
        <f ca="1">PROPER(TRIM(Table1[[#This Row],[Campaign Name]]))</f>
        <v>Mega Discount</v>
      </c>
      <c r="C8332" t="str">
        <f ca="1">PROPER(TRIM(Table1[[#This Row],[Campaign Type]]))</f>
        <v>Sales</v>
      </c>
      <c r="D8332" t="str">
        <f ca="1">PROPER(TRIM(Table1[[#This Row],[Marketing Channel]]))</f>
        <v>Instagram</v>
      </c>
      <c r="E8332" t="s">
        <v>414</v>
      </c>
      <c r="F8332" t="s">
        <v>266</v>
      </c>
      <c r="G8332" t="s">
        <v>46</v>
      </c>
      <c r="H8332" t="s">
        <v>42</v>
      </c>
      <c r="I8332" t="s">
        <v>24</v>
      </c>
      <c r="J8332" t="s">
        <v>63</v>
      </c>
      <c r="K8332">
        <v>160104</v>
      </c>
      <c r="L8332">
        <v>14545</v>
      </c>
      <c r="M8332">
        <v>9.08</v>
      </c>
      <c r="N8332">
        <v>1689</v>
      </c>
      <c r="O8332">
        <v>11.61</v>
      </c>
      <c r="P8332">
        <v>12200.03</v>
      </c>
      <c r="Q8332">
        <v>3000.48</v>
      </c>
      <c r="R8332" s="6">
        <v>-75.405962116486606</v>
      </c>
      <c r="S8332">
        <v>1664</v>
      </c>
      <c r="T8332" t="str">
        <f ca="1">PROPER(TRIM(Table1[[#This Row],[Campaign Status]]))</f>
        <v>Completed</v>
      </c>
      <c r="V8332" s="1">
        <f t="shared" si="390"/>
        <v>1689</v>
      </c>
      <c r="W8332" t="str">
        <f t="shared" ca="1" si="391"/>
        <v>South</v>
      </c>
      <c r="X8332" s="6">
        <f t="shared" si="392"/>
        <v>129.66536217704825</v>
      </c>
    </row>
    <row r="8333" spans="1:24" hidden="1" x14ac:dyDescent="0.3">
      <c r="A8333" t="s">
        <v>9400</v>
      </c>
      <c r="B8333" t="str">
        <f ca="1">PROPER(TRIM(Table1[[#This Row],[Campaign Name]]))</f>
        <v>Summer Sale</v>
      </c>
      <c r="C8333" t="str">
        <f ca="1">PROPER(TRIM(Table1[[#This Row],[Campaign Type]]))</f>
        <v>Lead Gen</v>
      </c>
      <c r="D8333" t="str">
        <f ca="1">PROPER(TRIM(Table1[[#This Row],[Marketing Channel]]))</f>
        <v>Linkedin</v>
      </c>
      <c r="E8333" t="s">
        <v>2143</v>
      </c>
      <c r="F8333" t="s">
        <v>229</v>
      </c>
      <c r="G8333" t="s">
        <v>41</v>
      </c>
      <c r="H8333" t="s">
        <v>11140</v>
      </c>
      <c r="I8333" t="s">
        <v>31</v>
      </c>
      <c r="J8333" t="s">
        <v>63</v>
      </c>
      <c r="K8333">
        <v>37857</v>
      </c>
      <c r="L8333">
        <v>4529</v>
      </c>
      <c r="M8333">
        <v>11.96</v>
      </c>
      <c r="N8333">
        <v>208</v>
      </c>
      <c r="O8333">
        <v>4.59</v>
      </c>
      <c r="P8333">
        <v>7697.99</v>
      </c>
      <c r="R8333" s="6" t="e">
        <v>#VALUE!</v>
      </c>
      <c r="S8333">
        <v>73</v>
      </c>
      <c r="T8333" t="str">
        <f ca="1">PROPER(TRIM(Table1[[#This Row],[Campaign Status]]))</f>
        <v>Active</v>
      </c>
      <c r="V8333" s="1">
        <f t="shared" si="390"/>
        <v>208</v>
      </c>
      <c r="W8333" t="str">
        <f t="shared" ca="1" si="391"/>
        <v>East</v>
      </c>
      <c r="X8333" s="6">
        <f t="shared" si="392"/>
        <v>-75.405962116486606</v>
      </c>
    </row>
    <row r="8334" spans="1:24" x14ac:dyDescent="0.3">
      <c r="A8334" t="s">
        <v>9401</v>
      </c>
      <c r="B8334" t="str">
        <f ca="1">PROPER(TRIM(Table1[[#This Row],[Campaign Name]]))</f>
        <v>Flash Sale</v>
      </c>
      <c r="C8334" t="str">
        <f ca="1">PROPER(TRIM(Table1[[#This Row],[Campaign Type]]))</f>
        <v>Lead Gen</v>
      </c>
      <c r="D8334" t="str">
        <f ca="1">PROPER(TRIM(Table1[[#This Row],[Marketing Channel]]))</f>
        <v>Linkedin</v>
      </c>
      <c r="E8334" t="s">
        <v>254</v>
      </c>
      <c r="F8334" t="s">
        <v>344</v>
      </c>
      <c r="G8334" t="s">
        <v>29</v>
      </c>
      <c r="H8334" t="s">
        <v>67</v>
      </c>
      <c r="I8334" t="s">
        <v>62</v>
      </c>
      <c r="J8334" t="s">
        <v>25</v>
      </c>
      <c r="K8334">
        <v>149427</v>
      </c>
      <c r="L8334">
        <v>17608</v>
      </c>
      <c r="M8334">
        <v>11.78</v>
      </c>
      <c r="N8334">
        <v>840</v>
      </c>
      <c r="O8334">
        <v>4.7699999999999996</v>
      </c>
      <c r="P8334">
        <v>9599.0499999999993</v>
      </c>
      <c r="Q8334">
        <v>45031.4</v>
      </c>
      <c r="R8334" s="6">
        <v>369.12350701371497</v>
      </c>
      <c r="S8334">
        <v>661</v>
      </c>
      <c r="T8334" t="str">
        <f ca="1">PROPER(TRIM(Table1[[#This Row],[Campaign Status]]))</f>
        <v>Active</v>
      </c>
      <c r="V8334" s="1">
        <f t="shared" si="390"/>
        <v>840</v>
      </c>
      <c r="W8334" t="str">
        <f t="shared" ca="1" si="391"/>
        <v>North</v>
      </c>
      <c r="X8334" s="6" t="e">
        <f t="shared" si="392"/>
        <v>#VALUE!</v>
      </c>
    </row>
    <row r="8335" spans="1:24" x14ac:dyDescent="0.3">
      <c r="A8335" t="s">
        <v>9402</v>
      </c>
      <c r="B8335" t="str">
        <f ca="1">PROPER(TRIM(Table1[[#This Row],[Campaign Name]]))</f>
        <v>Summer Sale</v>
      </c>
      <c r="C8335" t="str">
        <f ca="1">PROPER(TRIM(Table1[[#This Row],[Campaign Type]]))</f>
        <v>Awareness</v>
      </c>
      <c r="D8335" t="str">
        <f ca="1">PROPER(TRIM(Table1[[#This Row],[Marketing Channel]]))</f>
        <v>Google Ads</v>
      </c>
      <c r="E8335" t="s">
        <v>825</v>
      </c>
      <c r="F8335" t="s">
        <v>745</v>
      </c>
      <c r="G8335" t="s">
        <v>29</v>
      </c>
      <c r="H8335" t="s">
        <v>67</v>
      </c>
      <c r="I8335" t="s">
        <v>62</v>
      </c>
      <c r="J8335" t="s">
        <v>25</v>
      </c>
      <c r="K8335">
        <v>44073</v>
      </c>
      <c r="L8335">
        <v>1861</v>
      </c>
      <c r="M8335">
        <v>4.22</v>
      </c>
      <c r="N8335">
        <v>77</v>
      </c>
      <c r="O8335">
        <v>4.1399999999999997</v>
      </c>
      <c r="P8335">
        <v>250</v>
      </c>
      <c r="Q8335">
        <v>21071.9</v>
      </c>
      <c r="R8335" s="6">
        <v>8328.760000000002</v>
      </c>
      <c r="S8335">
        <v>22</v>
      </c>
      <c r="T8335" t="str">
        <f ca="1">PROPER(TRIM(Table1[[#This Row],[Campaign Status]]))</f>
        <v>Completed</v>
      </c>
      <c r="V8335" s="1">
        <f t="shared" si="390"/>
        <v>77</v>
      </c>
      <c r="W8335" t="str">
        <f t="shared" ca="1" si="391"/>
        <v>North</v>
      </c>
      <c r="X8335" s="6">
        <f t="shared" si="392"/>
        <v>369.12350701371497</v>
      </c>
    </row>
    <row r="8336" spans="1:24" x14ac:dyDescent="0.3">
      <c r="A8336" t="s">
        <v>9403</v>
      </c>
      <c r="B8336" t="str">
        <f ca="1">PROPER(TRIM(Table1[[#This Row],[Campaign Name]]))</f>
        <v>New Launch</v>
      </c>
      <c r="C8336" t="str">
        <f ca="1">PROPER(TRIM(Table1[[#This Row],[Campaign Type]]))</f>
        <v>Sales</v>
      </c>
      <c r="D8336" t="str">
        <f ca="1">PROPER(TRIM(Table1[[#This Row],[Marketing Channel]]))</f>
        <v>Linkedin</v>
      </c>
      <c r="E8336" t="s">
        <v>703</v>
      </c>
      <c r="F8336" t="s">
        <v>1143</v>
      </c>
      <c r="G8336" t="s">
        <v>46</v>
      </c>
      <c r="H8336" t="s">
        <v>30</v>
      </c>
      <c r="I8336" t="s">
        <v>24</v>
      </c>
      <c r="J8336" t="s">
        <v>63</v>
      </c>
      <c r="K8336">
        <v>193924</v>
      </c>
      <c r="L8336">
        <v>24951</v>
      </c>
      <c r="M8336">
        <v>12.87</v>
      </c>
      <c r="N8336">
        <v>339</v>
      </c>
      <c r="O8336">
        <v>1.36</v>
      </c>
      <c r="P8336">
        <v>250</v>
      </c>
      <c r="Q8336">
        <v>48172.79</v>
      </c>
      <c r="R8336" s="6">
        <v>19169.115999999998</v>
      </c>
      <c r="S8336">
        <v>17</v>
      </c>
      <c r="T8336" t="str">
        <f ca="1">PROPER(TRIM(Table1[[#This Row],[Campaign Status]]))</f>
        <v>Active</v>
      </c>
      <c r="V8336" s="1">
        <f t="shared" si="390"/>
        <v>339</v>
      </c>
      <c r="W8336" t="str">
        <f t="shared" ca="1" si="391"/>
        <v>South</v>
      </c>
      <c r="X8336" s="6">
        <f t="shared" si="392"/>
        <v>8328.760000000002</v>
      </c>
    </row>
    <row r="8337" spans="1:24" x14ac:dyDescent="0.3">
      <c r="A8337" t="s">
        <v>9404</v>
      </c>
      <c r="B8337" t="str">
        <f ca="1">PROPER(TRIM(Table1[[#This Row],[Campaign Name]]))</f>
        <v>Mega Discount</v>
      </c>
      <c r="C8337" t="str">
        <f ca="1">PROPER(TRIM(Table1[[#This Row],[Campaign Type]]))</f>
        <v>Sales</v>
      </c>
      <c r="D8337" t="str">
        <f ca="1">PROPER(TRIM(Table1[[#This Row],[Marketing Channel]]))</f>
        <v>Email</v>
      </c>
      <c r="E8337" t="s">
        <v>1999</v>
      </c>
      <c r="F8337" t="s">
        <v>711</v>
      </c>
      <c r="G8337" t="s">
        <v>11141</v>
      </c>
      <c r="H8337" t="s">
        <v>36</v>
      </c>
      <c r="I8337" t="s">
        <v>62</v>
      </c>
      <c r="J8337" t="s">
        <v>32</v>
      </c>
      <c r="K8337">
        <v>75376</v>
      </c>
      <c r="L8337">
        <v>7727</v>
      </c>
      <c r="M8337">
        <v>10.25</v>
      </c>
      <c r="N8337">
        <v>1004</v>
      </c>
      <c r="O8337">
        <v>12.99</v>
      </c>
      <c r="P8337">
        <v>250</v>
      </c>
      <c r="Q8337">
        <v>47545.120000000003</v>
      </c>
      <c r="R8337" s="6">
        <v>18918.048000000003</v>
      </c>
      <c r="S8337">
        <v>50</v>
      </c>
      <c r="T8337" t="str">
        <f ca="1">PROPER(TRIM(Table1[[#This Row],[Campaign Status]]))</f>
        <v>Active</v>
      </c>
      <c r="V8337" s="1">
        <f t="shared" si="390"/>
        <v>1004</v>
      </c>
      <c r="W8337" t="str">
        <f t="shared" ca="1" si="391"/>
        <v>west</v>
      </c>
      <c r="X8337" s="6">
        <f t="shared" si="392"/>
        <v>19169.115999999998</v>
      </c>
    </row>
    <row r="8338" spans="1:24" x14ac:dyDescent="0.3">
      <c r="A8338" t="s">
        <v>9405</v>
      </c>
      <c r="B8338" t="str">
        <f ca="1">PROPER(TRIM(Table1[[#This Row],[Campaign Name]]))</f>
        <v>Festive Offer</v>
      </c>
      <c r="C8338" t="str">
        <f ca="1">PROPER(TRIM(Table1[[#This Row],[Campaign Type]]))</f>
        <v>Sales</v>
      </c>
      <c r="D8338" t="str">
        <f ca="1">PROPER(TRIM(Table1[[#This Row],[Marketing Channel]]))</f>
        <v>Youtube</v>
      </c>
      <c r="E8338" t="s">
        <v>5078</v>
      </c>
      <c r="F8338" t="s">
        <v>241</v>
      </c>
      <c r="G8338" t="s">
        <v>46</v>
      </c>
      <c r="H8338" t="s">
        <v>42</v>
      </c>
      <c r="I8338" t="s">
        <v>68</v>
      </c>
      <c r="J8338" t="s">
        <v>32</v>
      </c>
      <c r="K8338">
        <v>53717</v>
      </c>
      <c r="L8338">
        <v>3305</v>
      </c>
      <c r="M8338">
        <v>6.15</v>
      </c>
      <c r="N8338">
        <v>911</v>
      </c>
      <c r="O8338">
        <v>27.56</v>
      </c>
      <c r="P8338">
        <v>11342.26</v>
      </c>
      <c r="Q8338">
        <v>23033.45</v>
      </c>
      <c r="R8338" s="6">
        <v>103.07637102305888</v>
      </c>
      <c r="S8338">
        <v>106</v>
      </c>
      <c r="T8338" t="str">
        <f ca="1">PROPER(TRIM(Table1[[#This Row],[Campaign Status]]))</f>
        <v>Paused</v>
      </c>
      <c r="V8338" s="1">
        <f t="shared" si="390"/>
        <v>911</v>
      </c>
      <c r="W8338" t="str">
        <f t="shared" ca="1" si="391"/>
        <v>South</v>
      </c>
      <c r="X8338" s="6">
        <f t="shared" si="392"/>
        <v>18918.048000000003</v>
      </c>
    </row>
    <row r="8339" spans="1:24" x14ac:dyDescent="0.3">
      <c r="A8339" t="s">
        <v>9406</v>
      </c>
      <c r="B8339" t="str">
        <f ca="1">PROPER(TRIM(Table1[[#This Row],[Campaign Name]]))</f>
        <v>Summer Sale</v>
      </c>
      <c r="C8339" t="str">
        <f ca="1">PROPER(TRIM(Table1[[#This Row],[Campaign Type]]))</f>
        <v>Lead Gen</v>
      </c>
      <c r="D8339" t="str">
        <f ca="1">PROPER(TRIM(Table1[[#This Row],[Marketing Channel]]))</f>
        <v>Instagram</v>
      </c>
      <c r="E8339" t="s">
        <v>1001</v>
      </c>
      <c r="F8339" t="s">
        <v>235</v>
      </c>
      <c r="G8339" t="s">
        <v>11141</v>
      </c>
      <c r="H8339" t="s">
        <v>36</v>
      </c>
      <c r="I8339" t="s">
        <v>62</v>
      </c>
      <c r="J8339" t="s">
        <v>25</v>
      </c>
      <c r="K8339">
        <v>136648</v>
      </c>
      <c r="L8339">
        <v>13319</v>
      </c>
      <c r="M8339">
        <v>9.75</v>
      </c>
      <c r="N8339">
        <v>3058</v>
      </c>
      <c r="O8339">
        <v>22.96</v>
      </c>
      <c r="P8339">
        <v>12521.2</v>
      </c>
      <c r="Q8339">
        <v>30565.96</v>
      </c>
      <c r="R8339" s="6">
        <v>144.11366322716671</v>
      </c>
      <c r="S8339">
        <v>2569</v>
      </c>
      <c r="T8339" t="str">
        <f ca="1">PROPER(TRIM(Table1[[#This Row],[Campaign Status]]))</f>
        <v>Completed</v>
      </c>
      <c r="V8339" s="1">
        <f t="shared" si="390"/>
        <v>3058</v>
      </c>
      <c r="W8339" t="str">
        <f t="shared" ca="1" si="391"/>
        <v>west</v>
      </c>
      <c r="X8339" s="6">
        <f t="shared" si="392"/>
        <v>103.07637102305888</v>
      </c>
    </row>
    <row r="8340" spans="1:24" hidden="1" x14ac:dyDescent="0.3">
      <c r="A8340" t="s">
        <v>9407</v>
      </c>
      <c r="B8340" t="str">
        <f ca="1">PROPER(TRIM(Table1[[#This Row],[Campaign Name]]))</f>
        <v>Summer Sale</v>
      </c>
      <c r="C8340" t="str">
        <f ca="1">PROPER(TRIM(Table1[[#This Row],[Campaign Type]]))</f>
        <v>Retargeting</v>
      </c>
      <c r="D8340" t="str">
        <f ca="1">PROPER(TRIM(Table1[[#This Row],[Marketing Channel]]))</f>
        <v>Google Ads</v>
      </c>
      <c r="E8340" t="s">
        <v>813</v>
      </c>
      <c r="F8340" t="s">
        <v>598</v>
      </c>
      <c r="G8340" t="s">
        <v>11141</v>
      </c>
      <c r="H8340" t="s">
        <v>36</v>
      </c>
      <c r="I8340" t="s">
        <v>68</v>
      </c>
      <c r="J8340" t="s">
        <v>25</v>
      </c>
      <c r="K8340">
        <v>65366</v>
      </c>
      <c r="L8340">
        <v>7357</v>
      </c>
      <c r="M8340">
        <v>11.26</v>
      </c>
      <c r="N8340">
        <v>356</v>
      </c>
      <c r="O8340">
        <v>4.84</v>
      </c>
      <c r="P8340">
        <v>3988.1535696969677</v>
      </c>
      <c r="R8340" s="6" t="e">
        <v>#VALUE!</v>
      </c>
      <c r="S8340">
        <v>126</v>
      </c>
      <c r="T8340" t="str">
        <f ca="1">PROPER(TRIM(Table1[[#This Row],[Campaign Status]]))</f>
        <v>Paused</v>
      </c>
      <c r="V8340" s="1">
        <f t="shared" si="390"/>
        <v>356</v>
      </c>
      <c r="W8340" t="str">
        <f t="shared" ca="1" si="391"/>
        <v>west</v>
      </c>
      <c r="X8340" s="6">
        <f t="shared" si="392"/>
        <v>144.11366322716671</v>
      </c>
    </row>
    <row r="8341" spans="1:24" x14ac:dyDescent="0.3">
      <c r="A8341" t="s">
        <v>9408</v>
      </c>
      <c r="B8341" t="str">
        <f ca="1">PROPER(TRIM(Table1[[#This Row],[Campaign Name]]))</f>
        <v>Summer Sale</v>
      </c>
      <c r="C8341" t="str">
        <f ca="1">PROPER(TRIM(Table1[[#This Row],[Campaign Type]]))</f>
        <v>Lead Gen</v>
      </c>
      <c r="D8341" t="str">
        <f ca="1">PROPER(TRIM(Table1[[#This Row],[Marketing Channel]]))</f>
        <v>Meta Ads</v>
      </c>
      <c r="E8341" t="s">
        <v>444</v>
      </c>
      <c r="F8341" t="s">
        <v>130</v>
      </c>
      <c r="G8341" t="s">
        <v>46</v>
      </c>
      <c r="H8341" t="s">
        <v>42</v>
      </c>
      <c r="I8341" t="s">
        <v>68</v>
      </c>
      <c r="J8341" t="s">
        <v>32</v>
      </c>
      <c r="K8341">
        <v>136254</v>
      </c>
      <c r="L8341">
        <v>15341</v>
      </c>
      <c r="M8341">
        <v>11.26</v>
      </c>
      <c r="N8341">
        <v>614</v>
      </c>
      <c r="O8341">
        <v>4</v>
      </c>
      <c r="P8341">
        <v>3817.8497265160554</v>
      </c>
      <c r="Q8341">
        <v>11616.01</v>
      </c>
      <c r="R8341" s="6">
        <v>204.25529636023904</v>
      </c>
      <c r="S8341">
        <v>243</v>
      </c>
      <c r="T8341" t="str">
        <f ca="1">PROPER(TRIM(Table1[[#This Row],[Campaign Status]]))</f>
        <v>Completed</v>
      </c>
      <c r="V8341" s="1">
        <f t="shared" si="390"/>
        <v>614</v>
      </c>
      <c r="W8341" t="str">
        <f t="shared" ca="1" si="391"/>
        <v>South</v>
      </c>
      <c r="X8341" s="6" t="e">
        <f t="shared" si="392"/>
        <v>#VALUE!</v>
      </c>
    </row>
    <row r="8342" spans="1:24" x14ac:dyDescent="0.3">
      <c r="A8342" t="s">
        <v>9409</v>
      </c>
      <c r="B8342" t="str">
        <f ca="1">PROPER(TRIM(Table1[[#This Row],[Campaign Name]]))</f>
        <v>Summer Sale</v>
      </c>
      <c r="C8342" t="str">
        <f ca="1">PROPER(TRIM(Table1[[#This Row],[Campaign Type]]))</f>
        <v>Lead Gen</v>
      </c>
      <c r="D8342" t="str">
        <f ca="1">PROPER(TRIM(Table1[[#This Row],[Marketing Channel]]))</f>
        <v>Email</v>
      </c>
      <c r="E8342" t="s">
        <v>2901</v>
      </c>
      <c r="F8342" t="s">
        <v>925</v>
      </c>
      <c r="G8342" t="s">
        <v>29</v>
      </c>
      <c r="H8342" t="s">
        <v>99</v>
      </c>
      <c r="I8342" t="s">
        <v>68</v>
      </c>
      <c r="J8342" t="s">
        <v>25</v>
      </c>
      <c r="K8342">
        <v>31314</v>
      </c>
      <c r="L8342">
        <v>4597</v>
      </c>
      <c r="M8342">
        <v>14.68</v>
      </c>
      <c r="N8342">
        <v>130</v>
      </c>
      <c r="O8342">
        <v>2.83</v>
      </c>
      <c r="P8342">
        <v>12908.51</v>
      </c>
      <c r="Q8342">
        <v>11885.45</v>
      </c>
      <c r="R8342" s="6">
        <v>-7.9254693221758323</v>
      </c>
      <c r="S8342">
        <v>46</v>
      </c>
      <c r="T8342" t="str">
        <f ca="1">PROPER(TRIM(Table1[[#This Row],[Campaign Status]]))</f>
        <v>Paused</v>
      </c>
      <c r="V8342" s="1">
        <f t="shared" si="390"/>
        <v>130</v>
      </c>
      <c r="W8342" t="str">
        <f t="shared" ca="1" si="391"/>
        <v>North</v>
      </c>
      <c r="X8342" s="6">
        <f t="shared" si="392"/>
        <v>204.25529636023904</v>
      </c>
    </row>
    <row r="8343" spans="1:24" x14ac:dyDescent="0.3">
      <c r="A8343" t="s">
        <v>9410</v>
      </c>
      <c r="B8343" t="str">
        <f ca="1">PROPER(TRIM(Table1[[#This Row],[Campaign Name]]))</f>
        <v>Mega Discount</v>
      </c>
      <c r="C8343" t="str">
        <f ca="1">PROPER(TRIM(Table1[[#This Row],[Campaign Type]]))</f>
        <v>Sales</v>
      </c>
      <c r="D8343" t="str">
        <f ca="1">PROPER(TRIM(Table1[[#This Row],[Marketing Channel]]))</f>
        <v>Google Ads</v>
      </c>
      <c r="E8343" t="s">
        <v>3064</v>
      </c>
      <c r="F8343" t="s">
        <v>89</v>
      </c>
      <c r="G8343" t="s">
        <v>46</v>
      </c>
      <c r="H8343" t="s">
        <v>30</v>
      </c>
      <c r="I8343" t="s">
        <v>68</v>
      </c>
      <c r="J8343" t="s">
        <v>63</v>
      </c>
      <c r="K8343">
        <v>37642</v>
      </c>
      <c r="L8343">
        <v>3649</v>
      </c>
      <c r="M8343">
        <v>9.69</v>
      </c>
      <c r="N8343">
        <v>1008</v>
      </c>
      <c r="O8343">
        <v>27.62</v>
      </c>
      <c r="P8343">
        <v>2683.67</v>
      </c>
      <c r="Q8343">
        <v>3611.65</v>
      </c>
      <c r="R8343" s="6">
        <v>34.578767136048768</v>
      </c>
      <c r="S8343">
        <v>739</v>
      </c>
      <c r="T8343" t="str">
        <f ca="1">PROPER(TRIM(Table1[[#This Row],[Campaign Status]]))</f>
        <v>Active</v>
      </c>
      <c r="V8343" s="1">
        <f t="shared" si="390"/>
        <v>1008</v>
      </c>
      <c r="W8343" t="str">
        <f t="shared" ca="1" si="391"/>
        <v>South</v>
      </c>
      <c r="X8343" s="6">
        <f t="shared" si="392"/>
        <v>-7.9254693221758323</v>
      </c>
    </row>
    <row r="8344" spans="1:24" x14ac:dyDescent="0.3">
      <c r="A8344" t="s">
        <v>9411</v>
      </c>
      <c r="B8344" t="str">
        <f ca="1">PROPER(TRIM(Table1[[#This Row],[Campaign Name]]))</f>
        <v>Festive Offer</v>
      </c>
      <c r="C8344" t="str">
        <f ca="1">PROPER(TRIM(Table1[[#This Row],[Campaign Type]]))</f>
        <v>Retargeting</v>
      </c>
      <c r="D8344" t="str">
        <f ca="1">PROPER(TRIM(Table1[[#This Row],[Marketing Channel]]))</f>
        <v>Google Ads</v>
      </c>
      <c r="E8344" t="s">
        <v>3387</v>
      </c>
      <c r="F8344" t="s">
        <v>684</v>
      </c>
      <c r="G8344" t="s">
        <v>11141</v>
      </c>
      <c r="H8344" t="s">
        <v>36</v>
      </c>
      <c r="I8344" t="s">
        <v>31</v>
      </c>
      <c r="J8344" t="s">
        <v>63</v>
      </c>
      <c r="K8344">
        <v>192129</v>
      </c>
      <c r="L8344">
        <v>28113</v>
      </c>
      <c r="M8344">
        <v>14.63</v>
      </c>
      <c r="N8344">
        <v>2763</v>
      </c>
      <c r="O8344">
        <v>9.83</v>
      </c>
      <c r="P8344">
        <v>8369.92</v>
      </c>
      <c r="Q8344">
        <v>13802.81</v>
      </c>
      <c r="R8344" s="6">
        <v>64.909700451139301</v>
      </c>
      <c r="S8344">
        <v>847</v>
      </c>
      <c r="T8344" t="str">
        <f ca="1">PROPER(TRIM(Table1[[#This Row],[Campaign Status]]))</f>
        <v>Completed</v>
      </c>
      <c r="V8344" s="1">
        <f t="shared" si="390"/>
        <v>2763</v>
      </c>
      <c r="W8344" t="str">
        <f t="shared" ca="1" si="391"/>
        <v>west</v>
      </c>
      <c r="X8344" s="6">
        <f t="shared" si="392"/>
        <v>34.578767136048768</v>
      </c>
    </row>
    <row r="8345" spans="1:24" x14ac:dyDescent="0.3">
      <c r="A8345" t="s">
        <v>9412</v>
      </c>
      <c r="B8345" t="str">
        <f ca="1">PROPER(TRIM(Table1[[#This Row],[Campaign Name]]))</f>
        <v>New Launch</v>
      </c>
      <c r="C8345" t="str">
        <f ca="1">PROPER(TRIM(Table1[[#This Row],[Campaign Type]]))</f>
        <v>Awareness</v>
      </c>
      <c r="D8345" t="str">
        <f ca="1">PROPER(TRIM(Table1[[#This Row],[Marketing Channel]]))</f>
        <v>Youtube</v>
      </c>
      <c r="E8345" t="s">
        <v>4496</v>
      </c>
      <c r="F8345" t="s">
        <v>124</v>
      </c>
      <c r="G8345" t="s">
        <v>11141</v>
      </c>
      <c r="H8345" t="s">
        <v>36</v>
      </c>
      <c r="I8345" t="s">
        <v>24</v>
      </c>
      <c r="J8345" t="s">
        <v>25</v>
      </c>
      <c r="K8345">
        <v>50091</v>
      </c>
      <c r="L8345">
        <v>604</v>
      </c>
      <c r="M8345">
        <v>1.21</v>
      </c>
      <c r="N8345">
        <v>143</v>
      </c>
      <c r="O8345">
        <v>23.68</v>
      </c>
      <c r="P8345">
        <v>250</v>
      </c>
      <c r="Q8345">
        <v>48800.83</v>
      </c>
      <c r="R8345" s="6">
        <v>19420.332000000002</v>
      </c>
      <c r="S8345">
        <v>65</v>
      </c>
      <c r="T8345" t="str">
        <f ca="1">PROPER(TRIM(Table1[[#This Row],[Campaign Status]]))</f>
        <v>Active</v>
      </c>
      <c r="V8345" s="1">
        <f t="shared" si="390"/>
        <v>143</v>
      </c>
      <c r="W8345" t="str">
        <f t="shared" ca="1" si="391"/>
        <v>west</v>
      </c>
      <c r="X8345" s="6">
        <f t="shared" si="392"/>
        <v>64.909700451139301</v>
      </c>
    </row>
    <row r="8346" spans="1:24" x14ac:dyDescent="0.3">
      <c r="A8346" t="s">
        <v>9413</v>
      </c>
      <c r="B8346" t="str">
        <f ca="1">PROPER(TRIM(Table1[[#This Row],[Campaign Name]]))</f>
        <v>New Launch</v>
      </c>
      <c r="C8346" t="str">
        <f ca="1">PROPER(TRIM(Table1[[#This Row],[Campaign Type]]))</f>
        <v>Awareness</v>
      </c>
      <c r="D8346" t="str">
        <f ca="1">PROPER(TRIM(Table1[[#This Row],[Marketing Channel]]))</f>
        <v>Google Ads</v>
      </c>
      <c r="E8346" t="s">
        <v>1273</v>
      </c>
      <c r="F8346" t="s">
        <v>109</v>
      </c>
      <c r="G8346" t="s">
        <v>11141</v>
      </c>
      <c r="H8346" t="s">
        <v>54</v>
      </c>
      <c r="I8346" t="s">
        <v>62</v>
      </c>
      <c r="J8346" t="s">
        <v>32</v>
      </c>
      <c r="K8346">
        <v>182446</v>
      </c>
      <c r="L8346">
        <v>11750</v>
      </c>
      <c r="M8346">
        <v>6.44</v>
      </c>
      <c r="N8346">
        <v>2210</v>
      </c>
      <c r="O8346">
        <v>18.809999999999999</v>
      </c>
      <c r="P8346">
        <v>3988.1535696969677</v>
      </c>
      <c r="Q8346">
        <v>11522.14</v>
      </c>
      <c r="R8346" s="6">
        <v>188.90913548435617</v>
      </c>
      <c r="S8346">
        <v>1880</v>
      </c>
      <c r="T8346" t="str">
        <f ca="1">PROPER(TRIM(Table1[[#This Row],[Campaign Status]]))</f>
        <v>Paused</v>
      </c>
      <c r="V8346" s="1">
        <f t="shared" si="390"/>
        <v>2210</v>
      </c>
      <c r="W8346" t="str">
        <f t="shared" ca="1" si="391"/>
        <v>west</v>
      </c>
      <c r="X8346" s="6">
        <f t="shared" si="392"/>
        <v>19420.332000000002</v>
      </c>
    </row>
    <row r="8347" spans="1:24" x14ac:dyDescent="0.3">
      <c r="A8347" t="s">
        <v>9414</v>
      </c>
      <c r="B8347" t="str">
        <f ca="1">PROPER(TRIM(Table1[[#This Row],[Campaign Name]]))</f>
        <v>Flash Sale</v>
      </c>
      <c r="C8347" t="str">
        <f ca="1">PROPER(TRIM(Table1[[#This Row],[Campaign Type]]))</f>
        <v>Sales</v>
      </c>
      <c r="D8347" t="str">
        <f ca="1">PROPER(TRIM(Table1[[#This Row],[Marketing Channel]]))</f>
        <v>Meta Ads</v>
      </c>
      <c r="E8347" t="s">
        <v>2455</v>
      </c>
      <c r="F8347" t="s">
        <v>170</v>
      </c>
      <c r="G8347" t="s">
        <v>29</v>
      </c>
      <c r="H8347" t="s">
        <v>67</v>
      </c>
      <c r="I8347" t="s">
        <v>31</v>
      </c>
      <c r="J8347" t="s">
        <v>32</v>
      </c>
      <c r="K8347">
        <v>52970</v>
      </c>
      <c r="L8347">
        <v>5563</v>
      </c>
      <c r="M8347">
        <v>10.5</v>
      </c>
      <c r="N8347">
        <v>98</v>
      </c>
      <c r="O8347">
        <v>1.76</v>
      </c>
      <c r="P8347">
        <v>250</v>
      </c>
      <c r="Q8347">
        <v>8314.66</v>
      </c>
      <c r="R8347" s="6">
        <v>3225.864</v>
      </c>
      <c r="S8347">
        <v>96</v>
      </c>
      <c r="T8347" t="str">
        <f ca="1">PROPER(TRIM(Table1[[#This Row],[Campaign Status]]))</f>
        <v>Completed</v>
      </c>
      <c r="V8347" s="1">
        <f t="shared" si="390"/>
        <v>98</v>
      </c>
      <c r="W8347" t="str">
        <f t="shared" ca="1" si="391"/>
        <v>North</v>
      </c>
      <c r="X8347" s="6">
        <f t="shared" si="392"/>
        <v>188.90913548435617</v>
      </c>
    </row>
    <row r="8348" spans="1:24" x14ac:dyDescent="0.3">
      <c r="A8348" t="s">
        <v>9415</v>
      </c>
      <c r="B8348" t="str">
        <f ca="1">PROPER(TRIM(Table1[[#This Row],[Campaign Name]]))</f>
        <v>Festive Offer</v>
      </c>
      <c r="C8348" t="str">
        <f ca="1">PROPER(TRIM(Table1[[#This Row],[Campaign Type]]))</f>
        <v>Lead Gen</v>
      </c>
      <c r="D8348" t="str">
        <f ca="1">PROPER(TRIM(Table1[[#This Row],[Marketing Channel]]))</f>
        <v>Youtube</v>
      </c>
      <c r="E8348" t="s">
        <v>2124</v>
      </c>
      <c r="F8348" t="s">
        <v>633</v>
      </c>
      <c r="G8348" t="s">
        <v>46</v>
      </c>
      <c r="H8348" t="s">
        <v>30</v>
      </c>
      <c r="I8348" t="s">
        <v>31</v>
      </c>
      <c r="J8348" t="s">
        <v>63</v>
      </c>
      <c r="K8348">
        <v>176152</v>
      </c>
      <c r="L8348">
        <v>15031</v>
      </c>
      <c r="M8348">
        <v>8.5299999999999994</v>
      </c>
      <c r="N8348">
        <v>2902</v>
      </c>
      <c r="O8348">
        <v>19.309999999999999</v>
      </c>
      <c r="P8348">
        <v>250</v>
      </c>
      <c r="Q8348">
        <v>6182.45</v>
      </c>
      <c r="R8348" s="6">
        <v>2372.98</v>
      </c>
      <c r="S8348">
        <v>1754</v>
      </c>
      <c r="T8348" t="str">
        <f ca="1">PROPER(TRIM(Table1[[#This Row],[Campaign Status]]))</f>
        <v>Active</v>
      </c>
      <c r="V8348" s="1">
        <f t="shared" si="390"/>
        <v>2902</v>
      </c>
      <c r="W8348" t="str">
        <f t="shared" ca="1" si="391"/>
        <v>South</v>
      </c>
      <c r="X8348" s="6">
        <f t="shared" si="392"/>
        <v>3225.864</v>
      </c>
    </row>
    <row r="8349" spans="1:24" x14ac:dyDescent="0.3">
      <c r="A8349" t="s">
        <v>9416</v>
      </c>
      <c r="B8349" t="str">
        <f ca="1">PROPER(TRIM(Table1[[#This Row],[Campaign Name]]))</f>
        <v>Summer Sale</v>
      </c>
      <c r="C8349" t="str">
        <f ca="1">PROPER(TRIM(Table1[[#This Row],[Campaign Type]]))</f>
        <v>Awareness</v>
      </c>
      <c r="D8349" t="str">
        <f ca="1">PROPER(TRIM(Table1[[#This Row],[Marketing Channel]]))</f>
        <v>Google Ads</v>
      </c>
      <c r="E8349" t="s">
        <v>2251</v>
      </c>
      <c r="F8349" t="s">
        <v>1073</v>
      </c>
      <c r="G8349" t="s">
        <v>29</v>
      </c>
      <c r="H8349" t="s">
        <v>67</v>
      </c>
      <c r="I8349" t="s">
        <v>62</v>
      </c>
      <c r="J8349" t="s">
        <v>25</v>
      </c>
      <c r="K8349">
        <v>195377</v>
      </c>
      <c r="L8349">
        <v>3856</v>
      </c>
      <c r="M8349">
        <v>1.97</v>
      </c>
      <c r="N8349">
        <v>135</v>
      </c>
      <c r="O8349">
        <v>3.5</v>
      </c>
      <c r="P8349">
        <v>4755.42</v>
      </c>
      <c r="Q8349">
        <v>38850.660000000003</v>
      </c>
      <c r="R8349" s="6">
        <v>716.97641848669525</v>
      </c>
      <c r="S8349">
        <v>102</v>
      </c>
      <c r="T8349" t="str">
        <f ca="1">PROPER(TRIM(Table1[[#This Row],[Campaign Status]]))</f>
        <v>Completed</v>
      </c>
      <c r="V8349" s="1">
        <f t="shared" si="390"/>
        <v>135</v>
      </c>
      <c r="W8349" t="str">
        <f t="shared" ca="1" si="391"/>
        <v>North</v>
      </c>
      <c r="X8349" s="6">
        <f t="shared" si="392"/>
        <v>2372.98</v>
      </c>
    </row>
    <row r="8350" spans="1:24" x14ac:dyDescent="0.3">
      <c r="A8350" t="s">
        <v>9417</v>
      </c>
      <c r="B8350" t="str">
        <f ca="1">PROPER(TRIM(Table1[[#This Row],[Campaign Name]]))</f>
        <v>Flash Sale</v>
      </c>
      <c r="C8350" t="str">
        <f ca="1">PROPER(TRIM(Table1[[#This Row],[Campaign Type]]))</f>
        <v>Retargeting</v>
      </c>
      <c r="D8350" t="str">
        <f ca="1">PROPER(TRIM(Table1[[#This Row],[Marketing Channel]]))</f>
        <v>Google Ads</v>
      </c>
      <c r="E8350" t="s">
        <v>1243</v>
      </c>
      <c r="F8350" t="s">
        <v>66</v>
      </c>
      <c r="G8350" t="s">
        <v>11141</v>
      </c>
      <c r="H8350" t="s">
        <v>23</v>
      </c>
      <c r="I8350" t="s">
        <v>62</v>
      </c>
      <c r="J8350" t="s">
        <v>25</v>
      </c>
      <c r="K8350">
        <v>2022</v>
      </c>
      <c r="L8350">
        <v>264</v>
      </c>
      <c r="M8350">
        <v>13.06</v>
      </c>
      <c r="N8350">
        <v>59</v>
      </c>
      <c r="O8350">
        <v>22.35</v>
      </c>
      <c r="P8350">
        <v>250</v>
      </c>
      <c r="Q8350">
        <v>49329.59</v>
      </c>
      <c r="R8350" s="6">
        <v>19631.835999999999</v>
      </c>
      <c r="S8350">
        <v>16</v>
      </c>
      <c r="T8350" t="str">
        <f ca="1">PROPER(TRIM(Table1[[#This Row],[Campaign Status]]))</f>
        <v>Paused</v>
      </c>
      <c r="V8350" s="1">
        <f t="shared" si="390"/>
        <v>59</v>
      </c>
      <c r="W8350" t="str">
        <f t="shared" ca="1" si="391"/>
        <v>west</v>
      </c>
      <c r="X8350" s="6">
        <f t="shared" si="392"/>
        <v>716.97641848669525</v>
      </c>
    </row>
    <row r="8351" spans="1:24" x14ac:dyDescent="0.3">
      <c r="A8351" t="s">
        <v>9418</v>
      </c>
      <c r="B8351" t="str">
        <f ca="1">PROPER(TRIM(Table1[[#This Row],[Campaign Name]]))</f>
        <v>Festive Offer</v>
      </c>
      <c r="C8351" t="str">
        <f ca="1">PROPER(TRIM(Table1[[#This Row],[Campaign Type]]))</f>
        <v>Sales</v>
      </c>
      <c r="D8351" t="str">
        <f ca="1">PROPER(TRIM(Table1[[#This Row],[Marketing Channel]]))</f>
        <v>Instagram</v>
      </c>
      <c r="E8351" t="s">
        <v>3043</v>
      </c>
      <c r="F8351" t="s">
        <v>564</v>
      </c>
      <c r="G8351" t="s">
        <v>29</v>
      </c>
      <c r="H8351" t="s">
        <v>61</v>
      </c>
      <c r="I8351" t="s">
        <v>24</v>
      </c>
      <c r="J8351" t="s">
        <v>63</v>
      </c>
      <c r="K8351">
        <v>179115</v>
      </c>
      <c r="L8351">
        <v>14110</v>
      </c>
      <c r="M8351">
        <v>7.88</v>
      </c>
      <c r="N8351">
        <v>3867</v>
      </c>
      <c r="O8351">
        <v>27.41</v>
      </c>
      <c r="P8351">
        <v>250</v>
      </c>
      <c r="Q8351">
        <v>12303.09</v>
      </c>
      <c r="R8351" s="6">
        <v>4821.2360000000008</v>
      </c>
      <c r="S8351">
        <v>2539</v>
      </c>
      <c r="T8351" t="str">
        <f ca="1">PROPER(TRIM(Table1[[#This Row],[Campaign Status]]))</f>
        <v>Active</v>
      </c>
      <c r="V8351" s="1">
        <f t="shared" si="390"/>
        <v>3867</v>
      </c>
      <c r="W8351" t="str">
        <f t="shared" ca="1" si="391"/>
        <v>North</v>
      </c>
      <c r="X8351" s="6">
        <f t="shared" si="392"/>
        <v>19631.835999999999</v>
      </c>
    </row>
    <row r="8352" spans="1:24" x14ac:dyDescent="0.3">
      <c r="A8352" t="s">
        <v>9419</v>
      </c>
      <c r="B8352" t="str">
        <f ca="1">PROPER(TRIM(Table1[[#This Row],[Campaign Name]]))</f>
        <v>Summer Sale</v>
      </c>
      <c r="C8352" t="str">
        <f ca="1">PROPER(TRIM(Table1[[#This Row],[Campaign Type]]))</f>
        <v>Sales</v>
      </c>
      <c r="D8352" t="str">
        <f ca="1">PROPER(TRIM(Table1[[#This Row],[Marketing Channel]]))</f>
        <v>Google Ads</v>
      </c>
      <c r="E8352" t="s">
        <v>2484</v>
      </c>
      <c r="F8352" t="s">
        <v>593</v>
      </c>
      <c r="G8352" t="s">
        <v>46</v>
      </c>
      <c r="H8352" t="s">
        <v>42</v>
      </c>
      <c r="I8352" t="s">
        <v>68</v>
      </c>
      <c r="J8352" t="s">
        <v>32</v>
      </c>
      <c r="K8352">
        <v>188127</v>
      </c>
      <c r="L8352">
        <v>21274</v>
      </c>
      <c r="M8352">
        <v>11.31</v>
      </c>
      <c r="N8352">
        <v>4789</v>
      </c>
      <c r="O8352">
        <v>22.51</v>
      </c>
      <c r="P8352">
        <v>3988.1535696969677</v>
      </c>
      <c r="Q8352">
        <v>46576.33</v>
      </c>
      <c r="R8352" s="6">
        <v>1067.8670137955348</v>
      </c>
      <c r="S8352">
        <v>1805</v>
      </c>
      <c r="T8352" t="str">
        <f ca="1">PROPER(TRIM(Table1[[#This Row],[Campaign Status]]))</f>
        <v>Paused</v>
      </c>
      <c r="V8352" s="1">
        <f t="shared" si="390"/>
        <v>4789</v>
      </c>
      <c r="W8352" t="str">
        <f t="shared" ca="1" si="391"/>
        <v>South</v>
      </c>
      <c r="X8352" s="6">
        <f t="shared" si="392"/>
        <v>4821.2360000000008</v>
      </c>
    </row>
    <row r="8353" spans="1:24" x14ac:dyDescent="0.3">
      <c r="A8353" t="s">
        <v>9420</v>
      </c>
      <c r="B8353" t="str">
        <f ca="1">PROPER(TRIM(Table1[[#This Row],[Campaign Name]]))</f>
        <v>New Launch</v>
      </c>
      <c r="C8353" t="str">
        <f ca="1">PROPER(TRIM(Table1[[#This Row],[Campaign Type]]))</f>
        <v>Sales</v>
      </c>
      <c r="D8353" t="str">
        <f ca="1">PROPER(TRIM(Table1[[#This Row],[Marketing Channel]]))</f>
        <v>Youtube</v>
      </c>
      <c r="E8353" t="s">
        <v>2286</v>
      </c>
      <c r="F8353" t="s">
        <v>197</v>
      </c>
      <c r="G8353" t="s">
        <v>11141</v>
      </c>
      <c r="H8353" t="s">
        <v>23</v>
      </c>
      <c r="I8353" t="s">
        <v>31</v>
      </c>
      <c r="J8353" t="s">
        <v>32</v>
      </c>
      <c r="K8353">
        <v>7460</v>
      </c>
      <c r="L8353">
        <v>556</v>
      </c>
      <c r="M8353">
        <v>7.45</v>
      </c>
      <c r="N8353">
        <v>93</v>
      </c>
      <c r="O8353">
        <v>16.73</v>
      </c>
      <c r="P8353">
        <v>250</v>
      </c>
      <c r="Q8353">
        <v>15817.05</v>
      </c>
      <c r="R8353" s="6">
        <v>6226.82</v>
      </c>
      <c r="S8353">
        <v>82</v>
      </c>
      <c r="T8353" t="str">
        <f ca="1">PROPER(TRIM(Table1[[#This Row],[Campaign Status]]))</f>
        <v>Completed</v>
      </c>
      <c r="V8353" s="1">
        <f t="shared" si="390"/>
        <v>93</v>
      </c>
      <c r="W8353" t="str">
        <f t="shared" ca="1" si="391"/>
        <v>west</v>
      </c>
      <c r="X8353" s="6">
        <f t="shared" si="392"/>
        <v>1067.8670137955348</v>
      </c>
    </row>
    <row r="8354" spans="1:24" x14ac:dyDescent="0.3">
      <c r="A8354" t="s">
        <v>9421</v>
      </c>
      <c r="B8354" t="str">
        <f ca="1">PROPER(TRIM(Table1[[#This Row],[Campaign Name]]))</f>
        <v>Summer Sale</v>
      </c>
      <c r="C8354" t="str">
        <f ca="1">PROPER(TRIM(Table1[[#This Row],[Campaign Type]]))</f>
        <v>Retargeting</v>
      </c>
      <c r="D8354" t="str">
        <f ca="1">PROPER(TRIM(Table1[[#This Row],[Marketing Channel]]))</f>
        <v>Instagram</v>
      </c>
      <c r="E8354" t="s">
        <v>433</v>
      </c>
      <c r="F8354" t="s">
        <v>631</v>
      </c>
      <c r="G8354" t="s">
        <v>46</v>
      </c>
      <c r="H8354" t="s">
        <v>30</v>
      </c>
      <c r="I8354" t="s">
        <v>68</v>
      </c>
      <c r="J8354" t="s">
        <v>32</v>
      </c>
      <c r="K8354">
        <v>26303</v>
      </c>
      <c r="L8354">
        <v>1944</v>
      </c>
      <c r="M8354">
        <v>7.39</v>
      </c>
      <c r="N8354">
        <v>36</v>
      </c>
      <c r="O8354">
        <v>1.85</v>
      </c>
      <c r="P8354">
        <v>250</v>
      </c>
      <c r="Q8354">
        <v>2216.38</v>
      </c>
      <c r="R8354" s="6">
        <v>786.55200000000002</v>
      </c>
      <c r="S8354">
        <v>22</v>
      </c>
      <c r="T8354" t="str">
        <f ca="1">PROPER(TRIM(Table1[[#This Row],[Campaign Status]]))</f>
        <v>Paused</v>
      </c>
      <c r="V8354" s="1">
        <f t="shared" si="390"/>
        <v>36</v>
      </c>
      <c r="W8354" t="str">
        <f t="shared" ca="1" si="391"/>
        <v>South</v>
      </c>
      <c r="X8354" s="6">
        <f t="shared" si="392"/>
        <v>6226.82</v>
      </c>
    </row>
    <row r="8355" spans="1:24" x14ac:dyDescent="0.3">
      <c r="A8355" t="s">
        <v>9422</v>
      </c>
      <c r="B8355" t="str">
        <f ca="1">PROPER(TRIM(Table1[[#This Row],[Campaign Name]]))</f>
        <v>Festive Offer</v>
      </c>
      <c r="C8355" t="str">
        <f ca="1">PROPER(TRIM(Table1[[#This Row],[Campaign Type]]))</f>
        <v>Sales</v>
      </c>
      <c r="D8355" t="str">
        <f ca="1">PROPER(TRIM(Table1[[#This Row],[Marketing Channel]]))</f>
        <v>Meta Ads</v>
      </c>
      <c r="E8355" t="s">
        <v>2869</v>
      </c>
      <c r="F8355" t="s">
        <v>297</v>
      </c>
      <c r="G8355" t="s">
        <v>41</v>
      </c>
      <c r="H8355" t="s">
        <v>11140</v>
      </c>
      <c r="I8355" t="s">
        <v>62</v>
      </c>
      <c r="J8355" t="s">
        <v>63</v>
      </c>
      <c r="K8355">
        <v>182967</v>
      </c>
      <c r="L8355">
        <v>16820</v>
      </c>
      <c r="M8355">
        <v>9.19</v>
      </c>
      <c r="N8355">
        <v>3607</v>
      </c>
      <c r="O8355">
        <v>21.44</v>
      </c>
      <c r="P8355">
        <v>250</v>
      </c>
      <c r="Q8355">
        <v>33726.339999999997</v>
      </c>
      <c r="R8355" s="6">
        <v>13390.535999999996</v>
      </c>
      <c r="S8355">
        <v>672</v>
      </c>
      <c r="T8355" t="str">
        <f ca="1">PROPER(TRIM(Table1[[#This Row],[Campaign Status]]))</f>
        <v>Paused</v>
      </c>
      <c r="V8355" s="1">
        <f t="shared" si="390"/>
        <v>3607</v>
      </c>
      <c r="W8355" t="str">
        <f t="shared" ca="1" si="391"/>
        <v>East</v>
      </c>
      <c r="X8355" s="6">
        <f t="shared" si="392"/>
        <v>786.55200000000002</v>
      </c>
    </row>
    <row r="8356" spans="1:24" x14ac:dyDescent="0.3">
      <c r="A8356" t="s">
        <v>9423</v>
      </c>
      <c r="B8356" t="str">
        <f ca="1">PROPER(TRIM(Table1[[#This Row],[Campaign Name]]))</f>
        <v>Summer Sale</v>
      </c>
      <c r="C8356" t="str">
        <f ca="1">PROPER(TRIM(Table1[[#This Row],[Campaign Type]]))</f>
        <v>Lead Gen</v>
      </c>
      <c r="D8356" t="str">
        <f ca="1">PROPER(TRIM(Table1[[#This Row],[Marketing Channel]]))</f>
        <v>Meta Ads</v>
      </c>
      <c r="E8356" t="s">
        <v>2363</v>
      </c>
      <c r="F8356" t="s">
        <v>1483</v>
      </c>
      <c r="G8356" t="s">
        <v>29</v>
      </c>
      <c r="H8356" t="s">
        <v>61</v>
      </c>
      <c r="I8356" t="s">
        <v>31</v>
      </c>
      <c r="J8356" t="s">
        <v>32</v>
      </c>
      <c r="K8356">
        <v>191436</v>
      </c>
      <c r="L8356">
        <v>2067</v>
      </c>
      <c r="M8356">
        <v>1.08</v>
      </c>
      <c r="N8356">
        <v>469</v>
      </c>
      <c r="O8356">
        <v>22.69</v>
      </c>
      <c r="P8356">
        <v>3817.8497265160554</v>
      </c>
      <c r="Q8356">
        <v>3029.19</v>
      </c>
      <c r="R8356" s="6">
        <v>-20.657170475793968</v>
      </c>
      <c r="S8356">
        <v>171</v>
      </c>
      <c r="T8356" t="str">
        <f ca="1">PROPER(TRIM(Table1[[#This Row],[Campaign Status]]))</f>
        <v>Active</v>
      </c>
      <c r="V8356" s="1">
        <f t="shared" si="390"/>
        <v>469</v>
      </c>
      <c r="W8356" t="str">
        <f t="shared" ca="1" si="391"/>
        <v>North</v>
      </c>
      <c r="X8356" s="6">
        <f t="shared" si="392"/>
        <v>13390.535999999996</v>
      </c>
    </row>
    <row r="8357" spans="1:24" x14ac:dyDescent="0.3">
      <c r="A8357" t="s">
        <v>9424</v>
      </c>
      <c r="B8357" t="str">
        <f ca="1">PROPER(TRIM(Table1[[#This Row],[Campaign Name]]))</f>
        <v>Flash Sale</v>
      </c>
      <c r="C8357" t="str">
        <f ca="1">PROPER(TRIM(Table1[[#This Row],[Campaign Type]]))</f>
        <v>Awareness</v>
      </c>
      <c r="D8357" t="str">
        <f ca="1">PROPER(TRIM(Table1[[#This Row],[Marketing Channel]]))</f>
        <v>Instagram</v>
      </c>
      <c r="E8357" t="s">
        <v>1219</v>
      </c>
      <c r="F8357" t="s">
        <v>945</v>
      </c>
      <c r="G8357" t="s">
        <v>41</v>
      </c>
      <c r="H8357" t="s">
        <v>11140</v>
      </c>
      <c r="I8357" t="s">
        <v>31</v>
      </c>
      <c r="J8357" t="s">
        <v>32</v>
      </c>
      <c r="K8357">
        <v>87316</v>
      </c>
      <c r="L8357">
        <v>6885</v>
      </c>
      <c r="M8357">
        <v>7.89</v>
      </c>
      <c r="N8357">
        <v>2137</v>
      </c>
      <c r="O8357">
        <v>31.04</v>
      </c>
      <c r="P8357">
        <v>250</v>
      </c>
      <c r="Q8357">
        <v>6581.38</v>
      </c>
      <c r="R8357" s="6">
        <v>2532.5520000000001</v>
      </c>
      <c r="S8357">
        <v>2085</v>
      </c>
      <c r="T8357" t="str">
        <f ca="1">PROPER(TRIM(Table1[[#This Row],[Campaign Status]]))</f>
        <v>Paused</v>
      </c>
      <c r="V8357" s="1">
        <f t="shared" si="390"/>
        <v>2137</v>
      </c>
      <c r="W8357" t="str">
        <f t="shared" ca="1" si="391"/>
        <v>East</v>
      </c>
      <c r="X8357" s="6">
        <f t="shared" si="392"/>
        <v>-20.657170475793968</v>
      </c>
    </row>
    <row r="8358" spans="1:24" x14ac:dyDescent="0.3">
      <c r="A8358" t="s">
        <v>9425</v>
      </c>
      <c r="B8358" t="str">
        <f ca="1">PROPER(TRIM(Table1[[#This Row],[Campaign Name]]))</f>
        <v>Flash Sale</v>
      </c>
      <c r="C8358" t="str">
        <f ca="1">PROPER(TRIM(Table1[[#This Row],[Campaign Type]]))</f>
        <v>Awareness</v>
      </c>
      <c r="D8358" t="str">
        <f ca="1">PROPER(TRIM(Table1[[#This Row],[Marketing Channel]]))</f>
        <v>Meta Ads</v>
      </c>
      <c r="E8358" t="s">
        <v>538</v>
      </c>
      <c r="F8358" t="s">
        <v>336</v>
      </c>
      <c r="G8358" t="s">
        <v>46</v>
      </c>
      <c r="H8358" t="s">
        <v>42</v>
      </c>
      <c r="I8358" t="s">
        <v>62</v>
      </c>
      <c r="J8358" t="s">
        <v>63</v>
      </c>
      <c r="K8358">
        <v>62155</v>
      </c>
      <c r="L8358">
        <v>2112</v>
      </c>
      <c r="M8358">
        <v>3.4</v>
      </c>
      <c r="N8358">
        <v>516</v>
      </c>
      <c r="O8358">
        <v>24.43</v>
      </c>
      <c r="P8358">
        <v>250</v>
      </c>
      <c r="Q8358">
        <v>5836.8</v>
      </c>
      <c r="R8358" s="6">
        <v>2234.7200000000003</v>
      </c>
      <c r="S8358">
        <v>281</v>
      </c>
      <c r="T8358" t="str">
        <f ca="1">PROPER(TRIM(Table1[[#This Row],[Campaign Status]]))</f>
        <v>Paused</v>
      </c>
      <c r="V8358" s="1">
        <f t="shared" si="390"/>
        <v>516</v>
      </c>
      <c r="W8358" t="str">
        <f t="shared" ca="1" si="391"/>
        <v>South</v>
      </c>
      <c r="X8358" s="6">
        <f t="shared" si="392"/>
        <v>2532.5520000000001</v>
      </c>
    </row>
    <row r="8359" spans="1:24" x14ac:dyDescent="0.3">
      <c r="A8359" t="s">
        <v>9426</v>
      </c>
      <c r="B8359" t="str">
        <f ca="1">PROPER(TRIM(Table1[[#This Row],[Campaign Name]]))</f>
        <v>Flash Sale</v>
      </c>
      <c r="C8359" t="str">
        <f ca="1">PROPER(TRIM(Table1[[#This Row],[Campaign Type]]))</f>
        <v>Lead Gen</v>
      </c>
      <c r="D8359" t="str">
        <f ca="1">PROPER(TRIM(Table1[[#This Row],[Marketing Channel]]))</f>
        <v>Youtube</v>
      </c>
      <c r="E8359" t="s">
        <v>703</v>
      </c>
      <c r="F8359" t="s">
        <v>121</v>
      </c>
      <c r="G8359" t="s">
        <v>29</v>
      </c>
      <c r="H8359" t="s">
        <v>61</v>
      </c>
      <c r="I8359" t="s">
        <v>62</v>
      </c>
      <c r="J8359" t="s">
        <v>63</v>
      </c>
      <c r="K8359">
        <v>151730</v>
      </c>
      <c r="L8359">
        <v>11622</v>
      </c>
      <c r="M8359">
        <v>7.66</v>
      </c>
      <c r="N8359">
        <v>87</v>
      </c>
      <c r="O8359">
        <v>0.75</v>
      </c>
      <c r="P8359">
        <v>3891.7088323699436</v>
      </c>
      <c r="Q8359">
        <v>24025.09</v>
      </c>
      <c r="R8359" s="6">
        <v>517.3403775782831</v>
      </c>
      <c r="S8359">
        <v>79</v>
      </c>
      <c r="T8359" t="str">
        <f ca="1">PROPER(TRIM(Table1[[#This Row],[Campaign Status]]))</f>
        <v>Completed</v>
      </c>
      <c r="V8359" s="1">
        <f t="shared" si="390"/>
        <v>87</v>
      </c>
      <c r="W8359" t="str">
        <f t="shared" ca="1" si="391"/>
        <v>North</v>
      </c>
      <c r="X8359" s="6">
        <f t="shared" si="392"/>
        <v>2234.7200000000003</v>
      </c>
    </row>
    <row r="8360" spans="1:24" x14ac:dyDescent="0.3">
      <c r="A8360" t="s">
        <v>9427</v>
      </c>
      <c r="B8360" t="str">
        <f ca="1">PROPER(TRIM(Table1[[#This Row],[Campaign Name]]))</f>
        <v>Festive Offer</v>
      </c>
      <c r="C8360" t="str">
        <f ca="1">PROPER(TRIM(Table1[[#This Row],[Campaign Type]]))</f>
        <v>Lead Gen</v>
      </c>
      <c r="D8360" t="str">
        <f ca="1">PROPER(TRIM(Table1[[#This Row],[Marketing Channel]]))</f>
        <v>Linkedin</v>
      </c>
      <c r="E8360" t="s">
        <v>248</v>
      </c>
      <c r="F8360" t="s">
        <v>663</v>
      </c>
      <c r="G8360" t="s">
        <v>29</v>
      </c>
      <c r="H8360" t="s">
        <v>61</v>
      </c>
      <c r="I8360" t="s">
        <v>62</v>
      </c>
      <c r="J8360" t="s">
        <v>63</v>
      </c>
      <c r="K8360">
        <v>100833</v>
      </c>
      <c r="L8360">
        <v>5864</v>
      </c>
      <c r="M8360">
        <v>5.82</v>
      </c>
      <c r="N8360">
        <v>1840</v>
      </c>
      <c r="O8360">
        <v>31.38</v>
      </c>
      <c r="P8360">
        <v>250</v>
      </c>
      <c r="Q8360">
        <v>44443.79</v>
      </c>
      <c r="R8360" s="6">
        <v>17677.516</v>
      </c>
      <c r="S8360">
        <v>252</v>
      </c>
      <c r="T8360" t="str">
        <f ca="1">PROPER(TRIM(Table1[[#This Row],[Campaign Status]]))</f>
        <v>Completed</v>
      </c>
      <c r="V8360" s="1">
        <f t="shared" si="390"/>
        <v>1840</v>
      </c>
      <c r="W8360" t="str">
        <f t="shared" ca="1" si="391"/>
        <v>North</v>
      </c>
      <c r="X8360" s="6">
        <f t="shared" si="392"/>
        <v>517.3403775782831</v>
      </c>
    </row>
    <row r="8361" spans="1:24" x14ac:dyDescent="0.3">
      <c r="A8361" t="s">
        <v>9428</v>
      </c>
      <c r="B8361" t="str">
        <f ca="1">PROPER(TRIM(Table1[[#This Row],[Campaign Name]]))</f>
        <v>New Launch</v>
      </c>
      <c r="C8361" t="str">
        <f ca="1">PROPER(TRIM(Table1[[#This Row],[Campaign Type]]))</f>
        <v>Lead Gen</v>
      </c>
      <c r="D8361" t="str">
        <f ca="1">PROPER(TRIM(Table1[[#This Row],[Marketing Channel]]))</f>
        <v>Linkedin</v>
      </c>
      <c r="E8361" t="s">
        <v>1122</v>
      </c>
      <c r="F8361" t="s">
        <v>194</v>
      </c>
      <c r="G8361" t="s">
        <v>11141</v>
      </c>
      <c r="H8361" t="s">
        <v>54</v>
      </c>
      <c r="I8361" t="s">
        <v>31</v>
      </c>
      <c r="J8361" t="s">
        <v>32</v>
      </c>
      <c r="K8361">
        <v>139747</v>
      </c>
      <c r="L8361">
        <v>20588</v>
      </c>
      <c r="M8361">
        <v>14.73</v>
      </c>
      <c r="N8361">
        <v>4408</v>
      </c>
      <c r="O8361">
        <v>21.41</v>
      </c>
      <c r="P8361">
        <v>250</v>
      </c>
      <c r="Q8361">
        <v>6569.61</v>
      </c>
      <c r="R8361" s="6">
        <v>2527.8440000000001</v>
      </c>
      <c r="S8361">
        <v>3885</v>
      </c>
      <c r="T8361" t="str">
        <f ca="1">PROPER(TRIM(Table1[[#This Row],[Campaign Status]]))</f>
        <v>Paused</v>
      </c>
      <c r="V8361" s="1">
        <f t="shared" si="390"/>
        <v>4408</v>
      </c>
      <c r="W8361" t="str">
        <f t="shared" ca="1" si="391"/>
        <v>west</v>
      </c>
      <c r="X8361" s="6">
        <f t="shared" si="392"/>
        <v>17677.516</v>
      </c>
    </row>
    <row r="8362" spans="1:24" x14ac:dyDescent="0.3">
      <c r="A8362" t="s">
        <v>9429</v>
      </c>
      <c r="B8362" t="str">
        <f ca="1">PROPER(TRIM(Table1[[#This Row],[Campaign Name]]))</f>
        <v>New Launch</v>
      </c>
      <c r="C8362" t="str">
        <f ca="1">PROPER(TRIM(Table1[[#This Row],[Campaign Type]]))</f>
        <v>Awareness</v>
      </c>
      <c r="D8362" t="str">
        <f ca="1">PROPER(TRIM(Table1[[#This Row],[Marketing Channel]]))</f>
        <v>Meta Ads</v>
      </c>
      <c r="E8362" t="s">
        <v>2299</v>
      </c>
      <c r="F8362" t="s">
        <v>400</v>
      </c>
      <c r="G8362" t="s">
        <v>41</v>
      </c>
      <c r="H8362" t="s">
        <v>11140</v>
      </c>
      <c r="I8362" t="s">
        <v>68</v>
      </c>
      <c r="J8362" t="s">
        <v>32</v>
      </c>
      <c r="K8362">
        <v>76585</v>
      </c>
      <c r="L8362">
        <v>11155</v>
      </c>
      <c r="M8362">
        <v>14.57</v>
      </c>
      <c r="N8362">
        <v>1626</v>
      </c>
      <c r="O8362">
        <v>14.58</v>
      </c>
      <c r="P8362">
        <v>3817.8497265160554</v>
      </c>
      <c r="Q8362">
        <v>17804.29</v>
      </c>
      <c r="R8362" s="6">
        <v>366.34339419763251</v>
      </c>
      <c r="S8362">
        <v>1183</v>
      </c>
      <c r="T8362" t="str">
        <f ca="1">PROPER(TRIM(Table1[[#This Row],[Campaign Status]]))</f>
        <v>Paused</v>
      </c>
      <c r="V8362" s="1">
        <f t="shared" si="390"/>
        <v>1626</v>
      </c>
      <c r="W8362" t="str">
        <f t="shared" ca="1" si="391"/>
        <v>East</v>
      </c>
      <c r="X8362" s="6">
        <f t="shared" si="392"/>
        <v>2527.8440000000001</v>
      </c>
    </row>
    <row r="8363" spans="1:24" x14ac:dyDescent="0.3">
      <c r="A8363" t="s">
        <v>9430</v>
      </c>
      <c r="B8363" t="str">
        <f ca="1">PROPER(TRIM(Table1[[#This Row],[Campaign Name]]))</f>
        <v>Mega Discount</v>
      </c>
      <c r="C8363" t="str">
        <f ca="1">PROPER(TRIM(Table1[[#This Row],[Campaign Type]]))</f>
        <v>Lead Gen</v>
      </c>
      <c r="D8363" t="str">
        <f ca="1">PROPER(TRIM(Table1[[#This Row],[Marketing Channel]]))</f>
        <v>Instagram</v>
      </c>
      <c r="E8363" t="s">
        <v>1361</v>
      </c>
      <c r="F8363" t="s">
        <v>309</v>
      </c>
      <c r="G8363" t="s">
        <v>29</v>
      </c>
      <c r="H8363" t="s">
        <v>67</v>
      </c>
      <c r="I8363" t="s">
        <v>24</v>
      </c>
      <c r="J8363" t="s">
        <v>32</v>
      </c>
      <c r="K8363">
        <v>103540</v>
      </c>
      <c r="L8363">
        <v>11102</v>
      </c>
      <c r="M8363">
        <v>10.72</v>
      </c>
      <c r="N8363">
        <v>3482</v>
      </c>
      <c r="O8363">
        <v>31.36</v>
      </c>
      <c r="P8363">
        <v>250</v>
      </c>
      <c r="Q8363">
        <v>14430.39</v>
      </c>
      <c r="R8363" s="6">
        <v>5672.1559999999999</v>
      </c>
      <c r="S8363">
        <v>1213</v>
      </c>
      <c r="T8363" t="str">
        <f ca="1">PROPER(TRIM(Table1[[#This Row],[Campaign Status]]))</f>
        <v>Completed</v>
      </c>
      <c r="V8363" s="1">
        <f t="shared" si="390"/>
        <v>3482</v>
      </c>
      <c r="W8363" t="str">
        <f t="shared" ca="1" si="391"/>
        <v>North</v>
      </c>
      <c r="X8363" s="6">
        <f t="shared" si="392"/>
        <v>366.34339419763251</v>
      </c>
    </row>
    <row r="8364" spans="1:24" x14ac:dyDescent="0.3">
      <c r="A8364" t="s">
        <v>9431</v>
      </c>
      <c r="B8364" t="str">
        <f ca="1">PROPER(TRIM(Table1[[#This Row],[Campaign Name]]))</f>
        <v>Mega Discount</v>
      </c>
      <c r="C8364" t="str">
        <f ca="1">PROPER(TRIM(Table1[[#This Row],[Campaign Type]]))</f>
        <v>Retargeting</v>
      </c>
      <c r="D8364" t="str">
        <f ca="1">PROPER(TRIM(Table1[[#This Row],[Marketing Channel]]))</f>
        <v>Linkedin</v>
      </c>
      <c r="E8364" t="s">
        <v>900</v>
      </c>
      <c r="F8364" t="s">
        <v>208</v>
      </c>
      <c r="G8364" t="s">
        <v>11141</v>
      </c>
      <c r="H8364" t="s">
        <v>54</v>
      </c>
      <c r="I8364" t="s">
        <v>31</v>
      </c>
      <c r="J8364" t="s">
        <v>63</v>
      </c>
      <c r="K8364">
        <v>124541</v>
      </c>
      <c r="L8364">
        <v>11880</v>
      </c>
      <c r="M8364">
        <v>9.5399999999999991</v>
      </c>
      <c r="N8364">
        <v>1937</v>
      </c>
      <c r="O8364">
        <v>16.3</v>
      </c>
      <c r="P8364">
        <v>8314.44</v>
      </c>
      <c r="Q8364">
        <v>1168.77</v>
      </c>
      <c r="R8364" s="6">
        <v>-85.942889719572207</v>
      </c>
      <c r="S8364">
        <v>1335</v>
      </c>
      <c r="T8364" t="str">
        <f ca="1">PROPER(TRIM(Table1[[#This Row],[Campaign Status]]))</f>
        <v>Completed</v>
      </c>
      <c r="V8364" s="1">
        <f t="shared" si="390"/>
        <v>1937</v>
      </c>
      <c r="W8364" t="str">
        <f t="shared" ca="1" si="391"/>
        <v>west</v>
      </c>
      <c r="X8364" s="6">
        <f t="shared" si="392"/>
        <v>5672.1559999999999</v>
      </c>
    </row>
    <row r="8365" spans="1:24" x14ac:dyDescent="0.3">
      <c r="A8365" t="s">
        <v>9432</v>
      </c>
      <c r="B8365" t="str">
        <f ca="1">PROPER(TRIM(Table1[[#This Row],[Campaign Name]]))</f>
        <v>Summer Sale</v>
      </c>
      <c r="C8365" t="str">
        <f ca="1">PROPER(TRIM(Table1[[#This Row],[Campaign Type]]))</f>
        <v>Sales</v>
      </c>
      <c r="D8365" t="str">
        <f ca="1">PROPER(TRIM(Table1[[#This Row],[Marketing Channel]]))</f>
        <v>Meta Ads</v>
      </c>
      <c r="E8365" t="s">
        <v>3401</v>
      </c>
      <c r="F8365" t="s">
        <v>53</v>
      </c>
      <c r="G8365" t="s">
        <v>11141</v>
      </c>
      <c r="H8365" t="s">
        <v>23</v>
      </c>
      <c r="I8365" t="s">
        <v>31</v>
      </c>
      <c r="J8365" t="s">
        <v>32</v>
      </c>
      <c r="K8365">
        <v>62153</v>
      </c>
      <c r="L8365">
        <v>2596</v>
      </c>
      <c r="M8365">
        <v>4.18</v>
      </c>
      <c r="N8365">
        <v>436</v>
      </c>
      <c r="O8365">
        <v>16.8</v>
      </c>
      <c r="P8365">
        <v>250</v>
      </c>
      <c r="Q8365">
        <v>12926.71</v>
      </c>
      <c r="R8365" s="6">
        <v>5070.6840000000002</v>
      </c>
      <c r="S8365">
        <v>25</v>
      </c>
      <c r="T8365" t="str">
        <f ca="1">PROPER(TRIM(Table1[[#This Row],[Campaign Status]]))</f>
        <v>Completed</v>
      </c>
      <c r="V8365" s="1">
        <f t="shared" si="390"/>
        <v>436</v>
      </c>
      <c r="W8365" t="str">
        <f t="shared" ca="1" si="391"/>
        <v>west</v>
      </c>
      <c r="X8365" s="6">
        <f t="shared" si="392"/>
        <v>-85.942889719572207</v>
      </c>
    </row>
    <row r="8366" spans="1:24" x14ac:dyDescent="0.3">
      <c r="A8366" t="s">
        <v>9433</v>
      </c>
      <c r="B8366" t="str">
        <f ca="1">PROPER(TRIM(Table1[[#This Row],[Campaign Name]]))</f>
        <v>Summer Sale</v>
      </c>
      <c r="C8366" t="str">
        <f ca="1">PROPER(TRIM(Table1[[#This Row],[Campaign Type]]))</f>
        <v>Retargeting</v>
      </c>
      <c r="D8366" t="str">
        <f ca="1">PROPER(TRIM(Table1[[#This Row],[Marketing Channel]]))</f>
        <v>Email</v>
      </c>
      <c r="E8366" t="s">
        <v>773</v>
      </c>
      <c r="F8366" t="s">
        <v>425</v>
      </c>
      <c r="G8366" t="s">
        <v>11141</v>
      </c>
      <c r="H8366" t="s">
        <v>36</v>
      </c>
      <c r="I8366" t="s">
        <v>24</v>
      </c>
      <c r="J8366" t="s">
        <v>32</v>
      </c>
      <c r="K8366">
        <v>105020</v>
      </c>
      <c r="L8366">
        <v>15003</v>
      </c>
      <c r="M8366">
        <v>14.29</v>
      </c>
      <c r="N8366">
        <v>4301</v>
      </c>
      <c r="O8366">
        <v>28.67</v>
      </c>
      <c r="P8366">
        <v>5586.21</v>
      </c>
      <c r="Q8366">
        <v>25346.35</v>
      </c>
      <c r="R8366" s="6">
        <v>353.7307047175097</v>
      </c>
      <c r="S8366">
        <v>480</v>
      </c>
      <c r="T8366" t="str">
        <f ca="1">PROPER(TRIM(Table1[[#This Row],[Campaign Status]]))</f>
        <v>Paused</v>
      </c>
      <c r="V8366" s="1">
        <f t="shared" si="390"/>
        <v>4301</v>
      </c>
      <c r="W8366" t="str">
        <f t="shared" ca="1" si="391"/>
        <v>west</v>
      </c>
      <c r="X8366" s="6">
        <f t="shared" si="392"/>
        <v>5070.6840000000002</v>
      </c>
    </row>
    <row r="8367" spans="1:24" x14ac:dyDescent="0.3">
      <c r="A8367" t="s">
        <v>9434</v>
      </c>
      <c r="B8367" t="str">
        <f ca="1">PROPER(TRIM(Table1[[#This Row],[Campaign Name]]))</f>
        <v>New Launch</v>
      </c>
      <c r="C8367" t="str">
        <f ca="1">PROPER(TRIM(Table1[[#This Row],[Campaign Type]]))</f>
        <v>Awareness</v>
      </c>
      <c r="D8367" t="str">
        <f ca="1">PROPER(TRIM(Table1[[#This Row],[Marketing Channel]]))</f>
        <v>Email</v>
      </c>
      <c r="E8367" t="s">
        <v>2212</v>
      </c>
      <c r="F8367" t="s">
        <v>1296</v>
      </c>
      <c r="G8367" t="s">
        <v>11141</v>
      </c>
      <c r="H8367" t="s">
        <v>54</v>
      </c>
      <c r="I8367" t="s">
        <v>62</v>
      </c>
      <c r="J8367" t="s">
        <v>32</v>
      </c>
      <c r="K8367">
        <v>173264</v>
      </c>
      <c r="L8367">
        <v>13014</v>
      </c>
      <c r="M8367">
        <v>7.51</v>
      </c>
      <c r="N8367">
        <v>2920</v>
      </c>
      <c r="O8367">
        <v>22.44</v>
      </c>
      <c r="P8367">
        <v>4021.4266195524165</v>
      </c>
      <c r="Q8367">
        <v>26677.96</v>
      </c>
      <c r="R8367" s="6">
        <v>563.39541968241224</v>
      </c>
      <c r="S8367">
        <v>173</v>
      </c>
      <c r="T8367" t="str">
        <f ca="1">PROPER(TRIM(Table1[[#This Row],[Campaign Status]]))</f>
        <v>Paused</v>
      </c>
      <c r="V8367" s="1">
        <f t="shared" si="390"/>
        <v>2920</v>
      </c>
      <c r="W8367" t="str">
        <f t="shared" ca="1" si="391"/>
        <v>west</v>
      </c>
      <c r="X8367" s="6">
        <f t="shared" si="392"/>
        <v>353.7307047175097</v>
      </c>
    </row>
    <row r="8368" spans="1:24" x14ac:dyDescent="0.3">
      <c r="A8368" t="s">
        <v>9435</v>
      </c>
      <c r="B8368" t="str">
        <f ca="1">PROPER(TRIM(Table1[[#This Row],[Campaign Name]]))</f>
        <v>Summer Sale</v>
      </c>
      <c r="C8368" t="str">
        <f ca="1">PROPER(TRIM(Table1[[#This Row],[Campaign Type]]))</f>
        <v>Lead Gen</v>
      </c>
      <c r="D8368" t="str">
        <f ca="1">PROPER(TRIM(Table1[[#This Row],[Marketing Channel]]))</f>
        <v>Google Ads</v>
      </c>
      <c r="E8368" t="s">
        <v>1424</v>
      </c>
      <c r="F8368" t="s">
        <v>331</v>
      </c>
      <c r="G8368" t="s">
        <v>29</v>
      </c>
      <c r="H8368" t="s">
        <v>61</v>
      </c>
      <c r="I8368" t="s">
        <v>24</v>
      </c>
      <c r="J8368" t="s">
        <v>25</v>
      </c>
      <c r="K8368">
        <v>183595</v>
      </c>
      <c r="L8368">
        <v>2868</v>
      </c>
      <c r="M8368">
        <v>1.56</v>
      </c>
      <c r="N8368">
        <v>1</v>
      </c>
      <c r="O8368">
        <v>0.03</v>
      </c>
      <c r="P8368">
        <v>250</v>
      </c>
      <c r="Q8368">
        <v>42282.83</v>
      </c>
      <c r="R8368" s="6">
        <v>16813.132000000001</v>
      </c>
      <c r="S8368">
        <v>1</v>
      </c>
      <c r="T8368" t="str">
        <f ca="1">PROPER(TRIM(Table1[[#This Row],[Campaign Status]]))</f>
        <v>Active</v>
      </c>
      <c r="V8368" s="1">
        <f t="shared" si="390"/>
        <v>1</v>
      </c>
      <c r="W8368" t="str">
        <f t="shared" ca="1" si="391"/>
        <v>North</v>
      </c>
      <c r="X8368" s="6">
        <f t="shared" si="392"/>
        <v>563.39541968241224</v>
      </c>
    </row>
    <row r="8369" spans="1:24" x14ac:dyDescent="0.3">
      <c r="A8369" t="s">
        <v>9436</v>
      </c>
      <c r="B8369" t="str">
        <f ca="1">PROPER(TRIM(Table1[[#This Row],[Campaign Name]]))</f>
        <v>Flash Sale</v>
      </c>
      <c r="C8369" t="str">
        <f ca="1">PROPER(TRIM(Table1[[#This Row],[Campaign Type]]))</f>
        <v>Retargeting</v>
      </c>
      <c r="D8369" t="str">
        <f ca="1">PROPER(TRIM(Table1[[#This Row],[Marketing Channel]]))</f>
        <v>Youtube</v>
      </c>
      <c r="E8369" t="s">
        <v>1944</v>
      </c>
      <c r="F8369" t="s">
        <v>223</v>
      </c>
      <c r="G8369" t="s">
        <v>11141</v>
      </c>
      <c r="H8369" t="s">
        <v>54</v>
      </c>
      <c r="I8369" t="s">
        <v>68</v>
      </c>
      <c r="J8369" t="s">
        <v>63</v>
      </c>
      <c r="K8369">
        <v>43121</v>
      </c>
      <c r="L8369">
        <v>4871</v>
      </c>
      <c r="M8369">
        <v>11.3</v>
      </c>
      <c r="N8369">
        <v>168</v>
      </c>
      <c r="O8369">
        <v>3.45</v>
      </c>
      <c r="P8369">
        <v>7699.28</v>
      </c>
      <c r="Q8369">
        <v>28268.9</v>
      </c>
      <c r="R8369" s="6">
        <v>267.16290354422756</v>
      </c>
      <c r="S8369">
        <v>51</v>
      </c>
      <c r="T8369" t="str">
        <f ca="1">PROPER(TRIM(Table1[[#This Row],[Campaign Status]]))</f>
        <v>Active</v>
      </c>
      <c r="V8369" s="1">
        <f t="shared" si="390"/>
        <v>168</v>
      </c>
      <c r="W8369" t="str">
        <f t="shared" ca="1" si="391"/>
        <v>west</v>
      </c>
      <c r="X8369" s="6">
        <f t="shared" si="392"/>
        <v>16813.132000000001</v>
      </c>
    </row>
    <row r="8370" spans="1:24" x14ac:dyDescent="0.3">
      <c r="A8370" t="s">
        <v>9437</v>
      </c>
      <c r="B8370" t="str">
        <f ca="1">PROPER(TRIM(Table1[[#This Row],[Campaign Name]]))</f>
        <v>Summer Sale</v>
      </c>
      <c r="C8370" t="str">
        <f ca="1">PROPER(TRIM(Table1[[#This Row],[Campaign Type]]))</f>
        <v>Retargeting</v>
      </c>
      <c r="D8370" t="str">
        <f ca="1">PROPER(TRIM(Table1[[#This Row],[Marketing Channel]]))</f>
        <v>Instagram</v>
      </c>
      <c r="E8370" t="s">
        <v>1200</v>
      </c>
      <c r="F8370" t="s">
        <v>431</v>
      </c>
      <c r="G8370" t="s">
        <v>46</v>
      </c>
      <c r="H8370" t="s">
        <v>42</v>
      </c>
      <c r="I8370" t="s">
        <v>31</v>
      </c>
      <c r="J8370" t="s">
        <v>32</v>
      </c>
      <c r="K8370">
        <v>56868</v>
      </c>
      <c r="L8370">
        <v>186</v>
      </c>
      <c r="M8370">
        <v>0.33</v>
      </c>
      <c r="N8370">
        <v>28</v>
      </c>
      <c r="O8370">
        <v>15.05</v>
      </c>
      <c r="P8370">
        <v>250</v>
      </c>
      <c r="Q8370">
        <v>24756.2</v>
      </c>
      <c r="R8370" s="6">
        <v>9802.48</v>
      </c>
      <c r="S8370">
        <v>19</v>
      </c>
      <c r="T8370" t="str">
        <f ca="1">PROPER(TRIM(Table1[[#This Row],[Campaign Status]]))</f>
        <v>Active</v>
      </c>
      <c r="V8370" s="1">
        <f t="shared" si="390"/>
        <v>28</v>
      </c>
      <c r="W8370" t="str">
        <f t="shared" ca="1" si="391"/>
        <v>South</v>
      </c>
      <c r="X8370" s="6">
        <f t="shared" si="392"/>
        <v>267.16290354422756</v>
      </c>
    </row>
    <row r="8371" spans="1:24" x14ac:dyDescent="0.3">
      <c r="A8371" t="s">
        <v>9438</v>
      </c>
      <c r="B8371" t="str">
        <f ca="1">PROPER(TRIM(Table1[[#This Row],[Campaign Name]]))</f>
        <v>Festive Offer</v>
      </c>
      <c r="C8371" t="str">
        <f ca="1">PROPER(TRIM(Table1[[#This Row],[Campaign Type]]))</f>
        <v>Retargeting</v>
      </c>
      <c r="D8371" t="str">
        <f ca="1">PROPER(TRIM(Table1[[#This Row],[Marketing Channel]]))</f>
        <v>Meta Ads</v>
      </c>
      <c r="E8371" t="s">
        <v>2015</v>
      </c>
      <c r="F8371" t="s">
        <v>232</v>
      </c>
      <c r="G8371" t="s">
        <v>11141</v>
      </c>
      <c r="H8371" t="s">
        <v>23</v>
      </c>
      <c r="I8371" t="s">
        <v>62</v>
      </c>
      <c r="J8371" t="s">
        <v>32</v>
      </c>
      <c r="K8371">
        <v>194113</v>
      </c>
      <c r="L8371">
        <v>19622</v>
      </c>
      <c r="M8371">
        <v>10.11</v>
      </c>
      <c r="N8371">
        <v>4849</v>
      </c>
      <c r="O8371">
        <v>24.71</v>
      </c>
      <c r="P8371">
        <v>3817.8497265160554</v>
      </c>
      <c r="Q8371">
        <v>41512.68</v>
      </c>
      <c r="R8371" s="6">
        <v>987.33142930384599</v>
      </c>
      <c r="S8371">
        <v>4485</v>
      </c>
      <c r="T8371" t="str">
        <f ca="1">PROPER(TRIM(Table1[[#This Row],[Campaign Status]]))</f>
        <v>Active</v>
      </c>
      <c r="V8371" s="1">
        <f t="shared" si="390"/>
        <v>4849</v>
      </c>
      <c r="W8371" t="str">
        <f t="shared" ca="1" si="391"/>
        <v>west</v>
      </c>
      <c r="X8371" s="6">
        <f t="shared" si="392"/>
        <v>9802.48</v>
      </c>
    </row>
    <row r="8372" spans="1:24" x14ac:dyDescent="0.3">
      <c r="A8372" t="s">
        <v>9439</v>
      </c>
      <c r="B8372" t="str">
        <f ca="1">PROPER(TRIM(Table1[[#This Row],[Campaign Name]]))</f>
        <v>Summer Sale</v>
      </c>
      <c r="C8372" t="str">
        <f ca="1">PROPER(TRIM(Table1[[#This Row],[Campaign Type]]))</f>
        <v>Awareness</v>
      </c>
      <c r="D8372" t="str">
        <f ca="1">PROPER(TRIM(Table1[[#This Row],[Marketing Channel]]))</f>
        <v>Meta Ads</v>
      </c>
      <c r="E8372" t="s">
        <v>2473</v>
      </c>
      <c r="F8372" t="s">
        <v>516</v>
      </c>
      <c r="G8372" t="s">
        <v>29</v>
      </c>
      <c r="H8372" t="s">
        <v>67</v>
      </c>
      <c r="I8372" t="s">
        <v>24</v>
      </c>
      <c r="J8372" t="s">
        <v>25</v>
      </c>
      <c r="K8372">
        <v>108219</v>
      </c>
      <c r="L8372">
        <v>11073</v>
      </c>
      <c r="M8372">
        <v>10.23</v>
      </c>
      <c r="N8372">
        <v>1838</v>
      </c>
      <c r="O8372">
        <v>16.600000000000001</v>
      </c>
      <c r="P8372">
        <v>250</v>
      </c>
      <c r="Q8372">
        <v>38335.97</v>
      </c>
      <c r="R8372" s="6">
        <v>15234.388000000001</v>
      </c>
      <c r="S8372">
        <v>1078</v>
      </c>
      <c r="T8372" t="str">
        <f ca="1">PROPER(TRIM(Table1[[#This Row],[Campaign Status]]))</f>
        <v>Paused</v>
      </c>
      <c r="V8372" s="1">
        <f t="shared" si="390"/>
        <v>1838</v>
      </c>
      <c r="W8372" t="str">
        <f t="shared" ca="1" si="391"/>
        <v>North</v>
      </c>
      <c r="X8372" s="6">
        <f t="shared" si="392"/>
        <v>987.33142930384599</v>
      </c>
    </row>
    <row r="8373" spans="1:24" x14ac:dyDescent="0.3">
      <c r="A8373" t="s">
        <v>9440</v>
      </c>
      <c r="B8373" t="str">
        <f ca="1">PROPER(TRIM(Table1[[#This Row],[Campaign Name]]))</f>
        <v>Festive Offer</v>
      </c>
      <c r="C8373" t="str">
        <f ca="1">PROPER(TRIM(Table1[[#This Row],[Campaign Type]]))</f>
        <v>Lead Gen</v>
      </c>
      <c r="D8373" t="str">
        <f ca="1">PROPER(TRIM(Table1[[#This Row],[Marketing Channel]]))</f>
        <v>Youtube</v>
      </c>
      <c r="E8373" t="s">
        <v>52</v>
      </c>
      <c r="F8373" t="s">
        <v>238</v>
      </c>
      <c r="G8373" t="s">
        <v>11141</v>
      </c>
      <c r="H8373" t="s">
        <v>23</v>
      </c>
      <c r="I8373" t="s">
        <v>68</v>
      </c>
      <c r="J8373" t="s">
        <v>25</v>
      </c>
      <c r="K8373">
        <v>5494</v>
      </c>
      <c r="L8373">
        <v>279</v>
      </c>
      <c r="M8373">
        <v>5.08</v>
      </c>
      <c r="N8373">
        <v>13</v>
      </c>
      <c r="O8373">
        <v>4.66</v>
      </c>
      <c r="P8373">
        <v>14573.77</v>
      </c>
      <c r="Q8373">
        <v>7184.7</v>
      </c>
      <c r="R8373" s="6">
        <v>-50.701156941546358</v>
      </c>
      <c r="S8373">
        <v>6</v>
      </c>
      <c r="T8373" t="str">
        <f ca="1">PROPER(TRIM(Table1[[#This Row],[Campaign Status]]))</f>
        <v>Active</v>
      </c>
      <c r="V8373" s="1">
        <f t="shared" si="390"/>
        <v>13</v>
      </c>
      <c r="W8373" t="str">
        <f t="shared" ca="1" si="391"/>
        <v>west</v>
      </c>
      <c r="X8373" s="6">
        <f t="shared" si="392"/>
        <v>15234.388000000001</v>
      </c>
    </row>
    <row r="8374" spans="1:24" x14ac:dyDescent="0.3">
      <c r="A8374" t="s">
        <v>9441</v>
      </c>
      <c r="B8374" t="str">
        <f ca="1">PROPER(TRIM(Table1[[#This Row],[Campaign Name]]))</f>
        <v>Festive Offer</v>
      </c>
      <c r="C8374" t="str">
        <f ca="1">PROPER(TRIM(Table1[[#This Row],[Campaign Type]]))</f>
        <v>Awareness</v>
      </c>
      <c r="D8374" t="str">
        <f ca="1">PROPER(TRIM(Table1[[#This Row],[Marketing Channel]]))</f>
        <v>Google Ads</v>
      </c>
      <c r="E8374" t="s">
        <v>154</v>
      </c>
      <c r="F8374" t="s">
        <v>559</v>
      </c>
      <c r="G8374" t="s">
        <v>11141</v>
      </c>
      <c r="H8374" t="s">
        <v>36</v>
      </c>
      <c r="I8374" t="s">
        <v>24</v>
      </c>
      <c r="J8374" t="s">
        <v>63</v>
      </c>
      <c r="K8374">
        <v>16049</v>
      </c>
      <c r="L8374">
        <v>326</v>
      </c>
      <c r="M8374">
        <v>2.0299999999999998</v>
      </c>
      <c r="N8374">
        <v>13</v>
      </c>
      <c r="O8374">
        <v>3.99</v>
      </c>
      <c r="P8374">
        <v>250</v>
      </c>
      <c r="Q8374">
        <v>44402.48</v>
      </c>
      <c r="R8374" s="6">
        <v>17660.992000000002</v>
      </c>
      <c r="S8374">
        <v>9</v>
      </c>
      <c r="T8374" t="str">
        <f ca="1">PROPER(TRIM(Table1[[#This Row],[Campaign Status]]))</f>
        <v>Active</v>
      </c>
      <c r="V8374" s="1">
        <f t="shared" si="390"/>
        <v>13</v>
      </c>
      <c r="W8374" t="str">
        <f t="shared" ca="1" si="391"/>
        <v>west</v>
      </c>
      <c r="X8374" s="6">
        <f t="shared" si="392"/>
        <v>-50.701156941546358</v>
      </c>
    </row>
    <row r="8375" spans="1:24" x14ac:dyDescent="0.3">
      <c r="A8375" t="s">
        <v>9442</v>
      </c>
      <c r="B8375" t="str">
        <f ca="1">PROPER(TRIM(Table1[[#This Row],[Campaign Name]]))</f>
        <v>Summer Sale</v>
      </c>
      <c r="C8375" t="str">
        <f ca="1">PROPER(TRIM(Table1[[#This Row],[Campaign Type]]))</f>
        <v>Awareness</v>
      </c>
      <c r="D8375" t="str">
        <f ca="1">PROPER(TRIM(Table1[[#This Row],[Marketing Channel]]))</f>
        <v>Google Ads</v>
      </c>
      <c r="E8375" t="s">
        <v>386</v>
      </c>
      <c r="F8375" t="s">
        <v>431</v>
      </c>
      <c r="G8375" t="s">
        <v>29</v>
      </c>
      <c r="H8375" t="s">
        <v>67</v>
      </c>
      <c r="I8375" t="s">
        <v>68</v>
      </c>
      <c r="J8375" t="s">
        <v>25</v>
      </c>
      <c r="K8375">
        <v>97862</v>
      </c>
      <c r="L8375">
        <v>11526</v>
      </c>
      <c r="M8375">
        <v>11.78</v>
      </c>
      <c r="N8375">
        <v>883</v>
      </c>
      <c r="O8375">
        <v>7.66</v>
      </c>
      <c r="P8375">
        <v>3988.1535696969677</v>
      </c>
      <c r="Q8375">
        <v>36870.65</v>
      </c>
      <c r="R8375" s="6">
        <v>824.50426884643639</v>
      </c>
      <c r="S8375">
        <v>827</v>
      </c>
      <c r="T8375" t="str">
        <f ca="1">PROPER(TRIM(Table1[[#This Row],[Campaign Status]]))</f>
        <v>Paused</v>
      </c>
      <c r="V8375" s="1">
        <f t="shared" si="390"/>
        <v>883</v>
      </c>
      <c r="W8375" t="str">
        <f t="shared" ca="1" si="391"/>
        <v>North</v>
      </c>
      <c r="X8375" s="6">
        <f t="shared" si="392"/>
        <v>17660.992000000002</v>
      </c>
    </row>
    <row r="8376" spans="1:24" x14ac:dyDescent="0.3">
      <c r="A8376" t="s">
        <v>9443</v>
      </c>
      <c r="B8376" t="str">
        <f ca="1">PROPER(TRIM(Table1[[#This Row],[Campaign Name]]))</f>
        <v>Mega Discount</v>
      </c>
      <c r="C8376" t="str">
        <f ca="1">PROPER(TRIM(Table1[[#This Row],[Campaign Type]]))</f>
        <v>Lead Gen</v>
      </c>
      <c r="D8376" t="str">
        <f ca="1">PROPER(TRIM(Table1[[#This Row],[Marketing Channel]]))</f>
        <v>Meta Ads</v>
      </c>
      <c r="E8376" t="s">
        <v>2212</v>
      </c>
      <c r="F8376" t="s">
        <v>28</v>
      </c>
      <c r="G8376" t="s">
        <v>41</v>
      </c>
      <c r="H8376" t="s">
        <v>11140</v>
      </c>
      <c r="I8376" t="s">
        <v>31</v>
      </c>
      <c r="J8376" t="s">
        <v>63</v>
      </c>
      <c r="K8376">
        <v>40193</v>
      </c>
      <c r="L8376">
        <v>4530</v>
      </c>
      <c r="M8376">
        <v>11.27</v>
      </c>
      <c r="N8376">
        <v>841</v>
      </c>
      <c r="O8376">
        <v>18.57</v>
      </c>
      <c r="P8376">
        <v>3817.8497265160554</v>
      </c>
      <c r="Q8376">
        <v>11058.21</v>
      </c>
      <c r="R8376" s="6">
        <v>189.64497798846239</v>
      </c>
      <c r="S8376">
        <v>282</v>
      </c>
      <c r="T8376" t="str">
        <f ca="1">PROPER(TRIM(Table1[[#This Row],[Campaign Status]]))</f>
        <v>Completed</v>
      </c>
      <c r="V8376" s="1">
        <f t="shared" si="390"/>
        <v>841</v>
      </c>
      <c r="W8376" t="str">
        <f t="shared" ca="1" si="391"/>
        <v>East</v>
      </c>
      <c r="X8376" s="6">
        <f t="shared" si="392"/>
        <v>824.50426884643639</v>
      </c>
    </row>
    <row r="8377" spans="1:24" x14ac:dyDescent="0.3">
      <c r="A8377" t="s">
        <v>9444</v>
      </c>
      <c r="B8377" t="str">
        <f ca="1">PROPER(TRIM(Table1[[#This Row],[Campaign Name]]))</f>
        <v>Mega Discount</v>
      </c>
      <c r="C8377" t="str">
        <f ca="1">PROPER(TRIM(Table1[[#This Row],[Campaign Type]]))</f>
        <v>Awareness</v>
      </c>
      <c r="D8377" t="str">
        <f ca="1">PROPER(TRIM(Table1[[#This Row],[Marketing Channel]]))</f>
        <v>Meta Ads</v>
      </c>
      <c r="E8377" t="s">
        <v>1572</v>
      </c>
      <c r="F8377" t="s">
        <v>405</v>
      </c>
      <c r="G8377" t="s">
        <v>11141</v>
      </c>
      <c r="H8377" t="s">
        <v>23</v>
      </c>
      <c r="I8377" t="s">
        <v>31</v>
      </c>
      <c r="J8377" t="s">
        <v>63</v>
      </c>
      <c r="K8377">
        <v>141183</v>
      </c>
      <c r="L8377">
        <v>20545</v>
      </c>
      <c r="M8377">
        <v>14.55</v>
      </c>
      <c r="N8377">
        <v>2821</v>
      </c>
      <c r="O8377">
        <v>13.73</v>
      </c>
      <c r="P8377">
        <v>3817.8497265160554</v>
      </c>
      <c r="Q8377">
        <v>34218.85</v>
      </c>
      <c r="R8377" s="6">
        <v>796.28593190403296</v>
      </c>
      <c r="S8377">
        <v>1603</v>
      </c>
      <c r="T8377" t="str">
        <f ca="1">PROPER(TRIM(Table1[[#This Row],[Campaign Status]]))</f>
        <v>Active</v>
      </c>
      <c r="V8377" s="1">
        <f t="shared" si="390"/>
        <v>2821</v>
      </c>
      <c r="W8377" t="str">
        <f t="shared" ca="1" si="391"/>
        <v>west</v>
      </c>
      <c r="X8377" s="6">
        <f t="shared" si="392"/>
        <v>189.64497798846239</v>
      </c>
    </row>
    <row r="8378" spans="1:24" x14ac:dyDescent="0.3">
      <c r="A8378" t="s">
        <v>9445</v>
      </c>
      <c r="B8378" t="str">
        <f ca="1">PROPER(TRIM(Table1[[#This Row],[Campaign Name]]))</f>
        <v>Mega Discount</v>
      </c>
      <c r="C8378" t="str">
        <f ca="1">PROPER(TRIM(Table1[[#This Row],[Campaign Type]]))</f>
        <v>Retargeting</v>
      </c>
      <c r="D8378" t="str">
        <f ca="1">PROPER(TRIM(Table1[[#This Row],[Marketing Channel]]))</f>
        <v>Google Ads</v>
      </c>
      <c r="E8378" t="s">
        <v>1533</v>
      </c>
      <c r="F8378" t="s">
        <v>57</v>
      </c>
      <c r="G8378" t="s">
        <v>29</v>
      </c>
      <c r="H8378" t="s">
        <v>61</v>
      </c>
      <c r="I8378" t="s">
        <v>31</v>
      </c>
      <c r="J8378" t="s">
        <v>63</v>
      </c>
      <c r="K8378">
        <v>145242</v>
      </c>
      <c r="L8378">
        <v>6869</v>
      </c>
      <c r="M8378">
        <v>4.7300000000000004</v>
      </c>
      <c r="N8378">
        <v>1562</v>
      </c>
      <c r="O8378">
        <v>22.74</v>
      </c>
      <c r="P8378">
        <v>13663.66</v>
      </c>
      <c r="Q8378">
        <v>45810.83</v>
      </c>
      <c r="R8378" s="6">
        <v>235.27495561218589</v>
      </c>
      <c r="S8378">
        <v>1302</v>
      </c>
      <c r="T8378" t="str">
        <f ca="1">PROPER(TRIM(Table1[[#This Row],[Campaign Status]]))</f>
        <v>Active</v>
      </c>
      <c r="V8378" s="1">
        <f t="shared" si="390"/>
        <v>1562</v>
      </c>
      <c r="W8378" t="str">
        <f t="shared" ca="1" si="391"/>
        <v>North</v>
      </c>
      <c r="X8378" s="6">
        <f t="shared" si="392"/>
        <v>796.28593190403296</v>
      </c>
    </row>
    <row r="8379" spans="1:24" x14ac:dyDescent="0.3">
      <c r="A8379" t="s">
        <v>9446</v>
      </c>
      <c r="B8379" t="str">
        <f ca="1">PROPER(TRIM(Table1[[#This Row],[Campaign Name]]))</f>
        <v>Mega Discount</v>
      </c>
      <c r="C8379" t="str">
        <f ca="1">PROPER(TRIM(Table1[[#This Row],[Campaign Type]]))</f>
        <v>Awareness</v>
      </c>
      <c r="D8379" t="str">
        <f ca="1">PROPER(TRIM(Table1[[#This Row],[Marketing Channel]]))</f>
        <v>Google Ads</v>
      </c>
      <c r="E8379" t="s">
        <v>196</v>
      </c>
      <c r="F8379" t="s">
        <v>431</v>
      </c>
      <c r="G8379" t="s">
        <v>11141</v>
      </c>
      <c r="H8379" t="s">
        <v>23</v>
      </c>
      <c r="I8379" t="s">
        <v>68</v>
      </c>
      <c r="J8379" t="s">
        <v>25</v>
      </c>
      <c r="K8379">
        <v>27499</v>
      </c>
      <c r="L8379">
        <v>3748</v>
      </c>
      <c r="M8379">
        <v>13.63</v>
      </c>
      <c r="N8379">
        <v>1110</v>
      </c>
      <c r="O8379">
        <v>29.62</v>
      </c>
      <c r="P8379">
        <v>3988.1535696969677</v>
      </c>
      <c r="Q8379">
        <v>20280.09</v>
      </c>
      <c r="R8379" s="6">
        <v>408.50825189113624</v>
      </c>
      <c r="S8379">
        <v>41</v>
      </c>
      <c r="T8379" t="str">
        <f ca="1">PROPER(TRIM(Table1[[#This Row],[Campaign Status]]))</f>
        <v>Active</v>
      </c>
      <c r="V8379" s="1">
        <f t="shared" si="390"/>
        <v>1110</v>
      </c>
      <c r="W8379" t="str">
        <f t="shared" ca="1" si="391"/>
        <v>west</v>
      </c>
      <c r="X8379" s="6">
        <f t="shared" si="392"/>
        <v>235.27495561218589</v>
      </c>
    </row>
    <row r="8380" spans="1:24" x14ac:dyDescent="0.3">
      <c r="A8380" t="s">
        <v>9447</v>
      </c>
      <c r="B8380" t="str">
        <f ca="1">PROPER(TRIM(Table1[[#This Row],[Campaign Name]]))</f>
        <v>Summer Sale</v>
      </c>
      <c r="C8380" t="str">
        <f ca="1">PROPER(TRIM(Table1[[#This Row],[Campaign Type]]))</f>
        <v>Lead Gen</v>
      </c>
      <c r="D8380" t="str">
        <f ca="1">PROPER(TRIM(Table1[[#This Row],[Marketing Channel]]))</f>
        <v>Meta Ads</v>
      </c>
      <c r="E8380" t="s">
        <v>628</v>
      </c>
      <c r="F8380" t="s">
        <v>745</v>
      </c>
      <c r="G8380" t="s">
        <v>29</v>
      </c>
      <c r="H8380" t="s">
        <v>67</v>
      </c>
      <c r="I8380" t="s">
        <v>24</v>
      </c>
      <c r="J8380" t="s">
        <v>32</v>
      </c>
      <c r="K8380">
        <v>31046</v>
      </c>
      <c r="L8380">
        <v>3481</v>
      </c>
      <c r="M8380">
        <v>11.21</v>
      </c>
      <c r="N8380">
        <v>636</v>
      </c>
      <c r="O8380">
        <v>18.27</v>
      </c>
      <c r="P8380">
        <v>250</v>
      </c>
      <c r="Q8380">
        <v>23015.78</v>
      </c>
      <c r="R8380" s="6">
        <v>9106.3119999999999</v>
      </c>
      <c r="S8380">
        <v>554</v>
      </c>
      <c r="T8380" t="str">
        <f ca="1">PROPER(TRIM(Table1[[#This Row],[Campaign Status]]))</f>
        <v>Paused</v>
      </c>
      <c r="V8380" s="1">
        <f t="shared" si="390"/>
        <v>636</v>
      </c>
      <c r="W8380" t="str">
        <f t="shared" ca="1" si="391"/>
        <v>North</v>
      </c>
      <c r="X8380" s="6">
        <f t="shared" si="392"/>
        <v>408.50825189113624</v>
      </c>
    </row>
    <row r="8381" spans="1:24" x14ac:dyDescent="0.3">
      <c r="A8381" t="s">
        <v>9448</v>
      </c>
      <c r="B8381" t="str">
        <f ca="1">PROPER(TRIM(Table1[[#This Row],[Campaign Name]]))</f>
        <v>Mega Discount</v>
      </c>
      <c r="C8381" t="str">
        <f ca="1">PROPER(TRIM(Table1[[#This Row],[Campaign Type]]))</f>
        <v>Awareness</v>
      </c>
      <c r="D8381" t="str">
        <f ca="1">PROPER(TRIM(Table1[[#This Row],[Marketing Channel]]))</f>
        <v>Google Ads</v>
      </c>
      <c r="E8381" t="s">
        <v>1903</v>
      </c>
      <c r="F8381" t="s">
        <v>197</v>
      </c>
      <c r="G8381" t="s">
        <v>29</v>
      </c>
      <c r="H8381" t="s">
        <v>99</v>
      </c>
      <c r="I8381" t="s">
        <v>62</v>
      </c>
      <c r="J8381" t="s">
        <v>32</v>
      </c>
      <c r="K8381">
        <v>177828</v>
      </c>
      <c r="L8381">
        <v>23382</v>
      </c>
      <c r="M8381">
        <v>13.15</v>
      </c>
      <c r="N8381">
        <v>2403</v>
      </c>
      <c r="O8381">
        <v>10.28</v>
      </c>
      <c r="P8381">
        <v>3988.1535696969677</v>
      </c>
      <c r="Q8381">
        <v>25124.16</v>
      </c>
      <c r="R8381" s="6">
        <v>529.96972310444437</v>
      </c>
      <c r="S8381">
        <v>433</v>
      </c>
      <c r="T8381" t="str">
        <f ca="1">PROPER(TRIM(Table1[[#This Row],[Campaign Status]]))</f>
        <v>Active</v>
      </c>
      <c r="V8381" s="1">
        <f t="shared" si="390"/>
        <v>2403</v>
      </c>
      <c r="W8381" t="str">
        <f t="shared" ca="1" si="391"/>
        <v>North</v>
      </c>
      <c r="X8381" s="6">
        <f t="shared" si="392"/>
        <v>9106.3119999999999</v>
      </c>
    </row>
    <row r="8382" spans="1:24" x14ac:dyDescent="0.3">
      <c r="A8382" t="s">
        <v>9449</v>
      </c>
      <c r="B8382" t="str">
        <f ca="1">PROPER(TRIM(Table1[[#This Row],[Campaign Name]]))</f>
        <v>New Launch</v>
      </c>
      <c r="C8382" t="str">
        <f ca="1">PROPER(TRIM(Table1[[#This Row],[Campaign Type]]))</f>
        <v>Lead Gen</v>
      </c>
      <c r="D8382" t="str">
        <f ca="1">PROPER(TRIM(Table1[[#This Row],[Marketing Channel]]))</f>
        <v>Google Ads</v>
      </c>
      <c r="E8382" t="s">
        <v>2069</v>
      </c>
      <c r="F8382" t="s">
        <v>376</v>
      </c>
      <c r="G8382" t="s">
        <v>29</v>
      </c>
      <c r="H8382" t="s">
        <v>61</v>
      </c>
      <c r="I8382" t="s">
        <v>24</v>
      </c>
      <c r="J8382" t="s">
        <v>63</v>
      </c>
      <c r="K8382">
        <v>27818</v>
      </c>
      <c r="L8382">
        <v>1606</v>
      </c>
      <c r="M8382">
        <v>5.77</v>
      </c>
      <c r="N8382">
        <v>317</v>
      </c>
      <c r="O8382">
        <v>19.739999999999998</v>
      </c>
      <c r="P8382">
        <v>250</v>
      </c>
      <c r="Q8382">
        <v>11421.11</v>
      </c>
      <c r="R8382" s="6">
        <v>4468.4440000000004</v>
      </c>
      <c r="S8382">
        <v>100</v>
      </c>
      <c r="T8382" t="str">
        <f ca="1">PROPER(TRIM(Table1[[#This Row],[Campaign Status]]))</f>
        <v>Completed</v>
      </c>
      <c r="V8382" s="1">
        <f t="shared" si="390"/>
        <v>317</v>
      </c>
      <c r="W8382" t="str">
        <f t="shared" ca="1" si="391"/>
        <v>North</v>
      </c>
      <c r="X8382" s="6">
        <f t="shared" si="392"/>
        <v>529.96972310444437</v>
      </c>
    </row>
    <row r="8383" spans="1:24" x14ac:dyDescent="0.3">
      <c r="A8383" t="s">
        <v>8188</v>
      </c>
      <c r="B8383" t="str">
        <f ca="1">PROPER(TRIM(Table1[[#This Row],[Campaign Name]]))</f>
        <v>New Launch</v>
      </c>
      <c r="C8383" t="str">
        <f ca="1">PROPER(TRIM(Table1[[#This Row],[Campaign Type]]))</f>
        <v>Sales</v>
      </c>
      <c r="D8383" t="str">
        <f ca="1">PROPER(TRIM(Table1[[#This Row],[Marketing Channel]]))</f>
        <v>Meta Ads</v>
      </c>
      <c r="E8383" t="s">
        <v>1463</v>
      </c>
      <c r="F8383" t="s">
        <v>593</v>
      </c>
      <c r="G8383" t="s">
        <v>11141</v>
      </c>
      <c r="H8383" t="s">
        <v>23</v>
      </c>
      <c r="I8383" t="s">
        <v>31</v>
      </c>
      <c r="J8383" t="s">
        <v>63</v>
      </c>
      <c r="K8383">
        <v>116019</v>
      </c>
      <c r="L8383">
        <v>4252</v>
      </c>
      <c r="M8383">
        <v>3.66</v>
      </c>
      <c r="N8383">
        <v>170</v>
      </c>
      <c r="O8383">
        <v>4</v>
      </c>
      <c r="P8383">
        <v>250</v>
      </c>
      <c r="Q8383">
        <v>13524.54</v>
      </c>
      <c r="R8383" s="6">
        <v>5309.8159999999998</v>
      </c>
      <c r="S8383">
        <v>56</v>
      </c>
      <c r="T8383" t="str">
        <f ca="1">PROPER(TRIM(Table1[[#This Row],[Campaign Status]]))</f>
        <v>Paused</v>
      </c>
      <c r="V8383" s="1">
        <f t="shared" si="390"/>
        <v>170</v>
      </c>
      <c r="W8383" t="str">
        <f t="shared" ca="1" si="391"/>
        <v>west</v>
      </c>
      <c r="X8383" s="6">
        <f t="shared" si="392"/>
        <v>4468.4440000000004</v>
      </c>
    </row>
    <row r="8384" spans="1:24" x14ac:dyDescent="0.3">
      <c r="A8384" t="s">
        <v>9450</v>
      </c>
      <c r="B8384" t="str">
        <f ca="1">PROPER(TRIM(Table1[[#This Row],[Campaign Name]]))</f>
        <v>Festive Offer</v>
      </c>
      <c r="C8384" t="str">
        <f ca="1">PROPER(TRIM(Table1[[#This Row],[Campaign Type]]))</f>
        <v>Sales</v>
      </c>
      <c r="D8384" t="str">
        <f ca="1">PROPER(TRIM(Table1[[#This Row],[Marketing Channel]]))</f>
        <v>Youtube</v>
      </c>
      <c r="E8384" t="s">
        <v>497</v>
      </c>
      <c r="F8384" t="s">
        <v>303</v>
      </c>
      <c r="G8384" t="s">
        <v>11141</v>
      </c>
      <c r="H8384" t="s">
        <v>23</v>
      </c>
      <c r="I8384" t="s">
        <v>62</v>
      </c>
      <c r="J8384" t="s">
        <v>63</v>
      </c>
      <c r="K8384">
        <v>118964</v>
      </c>
      <c r="L8384">
        <v>6478</v>
      </c>
      <c r="M8384">
        <v>5.45</v>
      </c>
      <c r="N8384">
        <v>1552</v>
      </c>
      <c r="O8384">
        <v>23.96</v>
      </c>
      <c r="P8384">
        <v>250</v>
      </c>
      <c r="Q8384">
        <v>5844.83</v>
      </c>
      <c r="R8384" s="6">
        <v>2237.9319999999998</v>
      </c>
      <c r="S8384">
        <v>1156</v>
      </c>
      <c r="T8384" t="str">
        <f ca="1">PROPER(TRIM(Table1[[#This Row],[Campaign Status]]))</f>
        <v>Completed</v>
      </c>
      <c r="V8384" s="1">
        <f t="shared" si="390"/>
        <v>1552</v>
      </c>
      <c r="W8384" t="str">
        <f t="shared" ca="1" si="391"/>
        <v>west</v>
      </c>
      <c r="X8384" s="6">
        <f t="shared" si="392"/>
        <v>5309.8159999999998</v>
      </c>
    </row>
    <row r="8385" spans="1:24" x14ac:dyDescent="0.3">
      <c r="A8385" t="s">
        <v>9451</v>
      </c>
      <c r="B8385" t="str">
        <f ca="1">PROPER(TRIM(Table1[[#This Row],[Campaign Name]]))</f>
        <v>Flash Sale</v>
      </c>
      <c r="C8385" t="str">
        <f ca="1">PROPER(TRIM(Table1[[#This Row],[Campaign Type]]))</f>
        <v>Awareness</v>
      </c>
      <c r="D8385" t="str">
        <f ca="1">PROPER(TRIM(Table1[[#This Row],[Marketing Channel]]))</f>
        <v>Meta Ads</v>
      </c>
      <c r="E8385" t="s">
        <v>686</v>
      </c>
      <c r="F8385" t="s">
        <v>143</v>
      </c>
      <c r="G8385" t="s">
        <v>11141</v>
      </c>
      <c r="H8385" t="s">
        <v>54</v>
      </c>
      <c r="I8385" t="s">
        <v>31</v>
      </c>
      <c r="J8385" t="s">
        <v>25</v>
      </c>
      <c r="K8385">
        <v>87417</v>
      </c>
      <c r="L8385">
        <v>8020</v>
      </c>
      <c r="M8385">
        <v>9.17</v>
      </c>
      <c r="N8385">
        <v>2440</v>
      </c>
      <c r="O8385">
        <v>30.42</v>
      </c>
      <c r="P8385">
        <v>9521.5400000000009</v>
      </c>
      <c r="Q8385">
        <v>27446</v>
      </c>
      <c r="R8385" s="6">
        <v>188.25169037781703</v>
      </c>
      <c r="S8385">
        <v>2305</v>
      </c>
      <c r="T8385" t="str">
        <f ca="1">PROPER(TRIM(Table1[[#This Row],[Campaign Status]]))</f>
        <v>Completed</v>
      </c>
      <c r="V8385" s="1">
        <f t="shared" si="390"/>
        <v>2440</v>
      </c>
      <c r="W8385" t="str">
        <f t="shared" ca="1" si="391"/>
        <v>west</v>
      </c>
      <c r="X8385" s="6">
        <f t="shared" si="392"/>
        <v>2237.9319999999998</v>
      </c>
    </row>
    <row r="8386" spans="1:24" x14ac:dyDescent="0.3">
      <c r="A8386" t="s">
        <v>9452</v>
      </c>
      <c r="B8386" t="str">
        <f ca="1">PROPER(TRIM(Table1[[#This Row],[Campaign Name]]))</f>
        <v>Summer Sale</v>
      </c>
      <c r="C8386" t="str">
        <f ca="1">PROPER(TRIM(Table1[[#This Row],[Campaign Type]]))</f>
        <v>Sales</v>
      </c>
      <c r="D8386" t="str">
        <f ca="1">PROPER(TRIM(Table1[[#This Row],[Marketing Channel]]))</f>
        <v>Google Ads</v>
      </c>
      <c r="E8386" t="s">
        <v>185</v>
      </c>
      <c r="F8386" t="s">
        <v>965</v>
      </c>
      <c r="G8386" t="s">
        <v>29</v>
      </c>
      <c r="H8386" t="s">
        <v>67</v>
      </c>
      <c r="I8386" t="s">
        <v>68</v>
      </c>
      <c r="J8386" t="s">
        <v>32</v>
      </c>
      <c r="K8386">
        <v>55429</v>
      </c>
      <c r="L8386">
        <v>5848</v>
      </c>
      <c r="M8386">
        <v>10.55</v>
      </c>
      <c r="N8386">
        <v>541</v>
      </c>
      <c r="O8386">
        <v>9.25</v>
      </c>
      <c r="P8386">
        <v>250</v>
      </c>
      <c r="Q8386">
        <v>35209.599999999999</v>
      </c>
      <c r="R8386" s="6">
        <v>13983.84</v>
      </c>
      <c r="S8386">
        <v>16</v>
      </c>
      <c r="T8386" t="str">
        <f ca="1">PROPER(TRIM(Table1[[#This Row],[Campaign Status]]))</f>
        <v>Active</v>
      </c>
      <c r="V8386" s="1">
        <f t="shared" ref="V8386:V8449" si="393">IF(N8386="",ROUND(L8386*O8386/100,0),N8386)</f>
        <v>541</v>
      </c>
      <c r="W8386" t="str">
        <f t="shared" ca="1" si="391"/>
        <v>North</v>
      </c>
      <c r="X8386" s="6">
        <f t="shared" si="392"/>
        <v>188.25169037781703</v>
      </c>
    </row>
    <row r="8387" spans="1:24" hidden="1" x14ac:dyDescent="0.3">
      <c r="A8387" t="s">
        <v>9453</v>
      </c>
      <c r="B8387" t="str">
        <f ca="1">PROPER(TRIM(Table1[[#This Row],[Campaign Name]]))</f>
        <v>Summer Sale</v>
      </c>
      <c r="C8387" t="str">
        <f ca="1">PROPER(TRIM(Table1[[#This Row],[Campaign Type]]))</f>
        <v>Lead Gen</v>
      </c>
      <c r="D8387" t="str">
        <f ca="1">PROPER(TRIM(Table1[[#This Row],[Marketing Channel]]))</f>
        <v>Google Ads</v>
      </c>
      <c r="E8387" t="s">
        <v>2126</v>
      </c>
      <c r="F8387" t="s">
        <v>925</v>
      </c>
      <c r="G8387" t="s">
        <v>41</v>
      </c>
      <c r="H8387" t="s">
        <v>11140</v>
      </c>
      <c r="I8387" t="s">
        <v>62</v>
      </c>
      <c r="J8387" t="s">
        <v>32</v>
      </c>
      <c r="K8387">
        <v>131911</v>
      </c>
      <c r="L8387">
        <v>1325</v>
      </c>
      <c r="M8387">
        <v>1</v>
      </c>
      <c r="N8387">
        <v>367</v>
      </c>
      <c r="O8387">
        <v>27.7</v>
      </c>
      <c r="P8387">
        <v>250</v>
      </c>
      <c r="R8387" s="6" t="e">
        <v>#VALUE!</v>
      </c>
      <c r="S8387">
        <v>30</v>
      </c>
      <c r="T8387" t="str">
        <f ca="1">PROPER(TRIM(Table1[[#This Row],[Campaign Status]]))</f>
        <v>Completed</v>
      </c>
      <c r="V8387" s="1">
        <f t="shared" si="393"/>
        <v>367</v>
      </c>
      <c r="W8387" t="str">
        <f t="shared" ref="W8387:W8450" ca="1" si="394">IF(OR(D8387="Delhi",D8387="lucknow",D8387="jaipur"),"North",IF(OR(D8387="Bengaluru",D8387="chennai"),"South",IF(D8387="Kolkata","East",IF(OR(D8387="Mumbai",D8387="Pune",D8387="Ahmedabad"),"west","unknown"))))</f>
        <v>East</v>
      </c>
      <c r="X8387" s="6">
        <f t="shared" si="392"/>
        <v>13983.84</v>
      </c>
    </row>
    <row r="8388" spans="1:24" x14ac:dyDescent="0.3">
      <c r="A8388" t="s">
        <v>9454</v>
      </c>
      <c r="B8388" t="str">
        <f ca="1">PROPER(TRIM(Table1[[#This Row],[Campaign Name]]))</f>
        <v>Summer Sale</v>
      </c>
      <c r="C8388" t="str">
        <f ca="1">PROPER(TRIM(Table1[[#This Row],[Campaign Type]]))</f>
        <v>Awareness</v>
      </c>
      <c r="D8388" t="str">
        <f ca="1">PROPER(TRIM(Table1[[#This Row],[Marketing Channel]]))</f>
        <v>Linkedin</v>
      </c>
      <c r="E8388" t="s">
        <v>701</v>
      </c>
      <c r="F8388" t="s">
        <v>80</v>
      </c>
      <c r="G8388" t="s">
        <v>11141</v>
      </c>
      <c r="H8388" t="s">
        <v>54</v>
      </c>
      <c r="I8388" t="s">
        <v>24</v>
      </c>
      <c r="J8388" t="s">
        <v>32</v>
      </c>
      <c r="K8388">
        <v>196334</v>
      </c>
      <c r="L8388">
        <v>16315</v>
      </c>
      <c r="M8388">
        <v>8.31</v>
      </c>
      <c r="N8388">
        <v>789</v>
      </c>
      <c r="O8388">
        <v>4.84</v>
      </c>
      <c r="P8388">
        <v>250</v>
      </c>
      <c r="Q8388">
        <v>11965.29</v>
      </c>
      <c r="R8388" s="6">
        <v>4686.1160000000009</v>
      </c>
      <c r="S8388">
        <v>513</v>
      </c>
      <c r="T8388" t="str">
        <f ca="1">PROPER(TRIM(Table1[[#This Row],[Campaign Status]]))</f>
        <v>Active</v>
      </c>
      <c r="V8388" s="1">
        <f t="shared" si="393"/>
        <v>789</v>
      </c>
      <c r="W8388" t="str">
        <f t="shared" ca="1" si="394"/>
        <v>west</v>
      </c>
      <c r="X8388" s="6" t="e">
        <f t="shared" ref="X8388:X8451" si="395">R8387*1</f>
        <v>#VALUE!</v>
      </c>
    </row>
    <row r="8389" spans="1:24" x14ac:dyDescent="0.3">
      <c r="A8389" t="s">
        <v>9455</v>
      </c>
      <c r="B8389" t="str">
        <f ca="1">PROPER(TRIM(Table1[[#This Row],[Campaign Name]]))</f>
        <v>New Launch</v>
      </c>
      <c r="C8389" t="str">
        <f ca="1">PROPER(TRIM(Table1[[#This Row],[Campaign Type]]))</f>
        <v>Lead Gen</v>
      </c>
      <c r="D8389" t="str">
        <f ca="1">PROPER(TRIM(Table1[[#This Row],[Marketing Channel]]))</f>
        <v>Meta Ads</v>
      </c>
      <c r="E8389" t="s">
        <v>1562</v>
      </c>
      <c r="F8389" t="s">
        <v>551</v>
      </c>
      <c r="G8389" t="s">
        <v>29</v>
      </c>
      <c r="H8389" t="s">
        <v>99</v>
      </c>
      <c r="I8389" t="s">
        <v>24</v>
      </c>
      <c r="J8389" t="s">
        <v>25</v>
      </c>
      <c r="K8389">
        <v>180699</v>
      </c>
      <c r="L8389">
        <v>27042</v>
      </c>
      <c r="M8389">
        <v>14.97</v>
      </c>
      <c r="N8389">
        <v>3745</v>
      </c>
      <c r="O8389">
        <v>13.85</v>
      </c>
      <c r="P8389">
        <v>250</v>
      </c>
      <c r="Q8389">
        <v>41110.370000000003</v>
      </c>
      <c r="R8389" s="6">
        <v>16344.148000000001</v>
      </c>
      <c r="S8389">
        <v>895</v>
      </c>
      <c r="T8389" t="str">
        <f ca="1">PROPER(TRIM(Table1[[#This Row],[Campaign Status]]))</f>
        <v>Paused</v>
      </c>
      <c r="V8389" s="1">
        <f t="shared" si="393"/>
        <v>3745</v>
      </c>
      <c r="W8389" t="str">
        <f t="shared" ca="1" si="394"/>
        <v>North</v>
      </c>
      <c r="X8389" s="6">
        <f t="shared" si="395"/>
        <v>4686.1160000000009</v>
      </c>
    </row>
    <row r="8390" spans="1:24" x14ac:dyDescent="0.3">
      <c r="A8390" t="s">
        <v>9456</v>
      </c>
      <c r="B8390" t="str">
        <f ca="1">PROPER(TRIM(Table1[[#This Row],[Campaign Name]]))</f>
        <v>Festive Offer</v>
      </c>
      <c r="C8390" t="str">
        <f ca="1">PROPER(TRIM(Table1[[#This Row],[Campaign Type]]))</f>
        <v>Retargeting</v>
      </c>
      <c r="D8390" t="str">
        <f ca="1">PROPER(TRIM(Table1[[#This Row],[Marketing Channel]]))</f>
        <v>Meta Ads</v>
      </c>
      <c r="E8390" t="s">
        <v>2143</v>
      </c>
      <c r="F8390" t="s">
        <v>384</v>
      </c>
      <c r="G8390" t="s">
        <v>29</v>
      </c>
      <c r="H8390" t="s">
        <v>99</v>
      </c>
      <c r="I8390" t="s">
        <v>31</v>
      </c>
      <c r="J8390" t="s">
        <v>63</v>
      </c>
      <c r="K8390">
        <v>112933</v>
      </c>
      <c r="L8390">
        <v>15014</v>
      </c>
      <c r="M8390">
        <v>13.29</v>
      </c>
      <c r="N8390">
        <v>3970</v>
      </c>
      <c r="O8390">
        <v>26.44</v>
      </c>
      <c r="P8390">
        <v>250</v>
      </c>
      <c r="Q8390">
        <v>44056.22</v>
      </c>
      <c r="R8390" s="6">
        <v>17522.488000000001</v>
      </c>
      <c r="S8390">
        <v>614</v>
      </c>
      <c r="T8390" t="str">
        <f ca="1">PROPER(TRIM(Table1[[#This Row],[Campaign Status]]))</f>
        <v>Paused</v>
      </c>
      <c r="V8390" s="1">
        <f t="shared" si="393"/>
        <v>3970</v>
      </c>
      <c r="W8390" t="str">
        <f t="shared" ca="1" si="394"/>
        <v>North</v>
      </c>
      <c r="X8390" s="6">
        <f t="shared" si="395"/>
        <v>16344.148000000001</v>
      </c>
    </row>
    <row r="8391" spans="1:24" x14ac:dyDescent="0.3">
      <c r="A8391" t="s">
        <v>9457</v>
      </c>
      <c r="B8391" t="str">
        <f ca="1">PROPER(TRIM(Table1[[#This Row],[Campaign Name]]))</f>
        <v>New Launch</v>
      </c>
      <c r="C8391" t="str">
        <f ca="1">PROPER(TRIM(Table1[[#This Row],[Campaign Type]]))</f>
        <v>Retargeting</v>
      </c>
      <c r="D8391" t="str">
        <f ca="1">PROPER(TRIM(Table1[[#This Row],[Marketing Channel]]))</f>
        <v>Google Ads</v>
      </c>
      <c r="E8391" t="s">
        <v>871</v>
      </c>
      <c r="F8391" t="s">
        <v>676</v>
      </c>
      <c r="G8391" t="s">
        <v>46</v>
      </c>
      <c r="H8391" t="s">
        <v>42</v>
      </c>
      <c r="I8391" t="s">
        <v>31</v>
      </c>
      <c r="J8391" t="s">
        <v>32</v>
      </c>
      <c r="K8391">
        <v>155549</v>
      </c>
      <c r="L8391">
        <v>6723</v>
      </c>
      <c r="M8391">
        <v>4.32</v>
      </c>
      <c r="N8391">
        <v>1334</v>
      </c>
      <c r="O8391">
        <v>19.84</v>
      </c>
      <c r="P8391">
        <v>250</v>
      </c>
      <c r="Q8391">
        <v>24572.38</v>
      </c>
      <c r="R8391" s="6">
        <v>9728.9520000000011</v>
      </c>
      <c r="S8391">
        <v>1098</v>
      </c>
      <c r="T8391" t="str">
        <f ca="1">PROPER(TRIM(Table1[[#This Row],[Campaign Status]]))</f>
        <v>Completed</v>
      </c>
      <c r="V8391" s="1">
        <f t="shared" si="393"/>
        <v>1334</v>
      </c>
      <c r="W8391" t="str">
        <f t="shared" ca="1" si="394"/>
        <v>South</v>
      </c>
      <c r="X8391" s="6">
        <f t="shared" si="395"/>
        <v>17522.488000000001</v>
      </c>
    </row>
    <row r="8392" spans="1:24" x14ac:dyDescent="0.3">
      <c r="A8392" t="s">
        <v>9458</v>
      </c>
      <c r="B8392" t="str">
        <f ca="1">PROPER(TRIM(Table1[[#This Row],[Campaign Name]]))</f>
        <v>Flash Sale</v>
      </c>
      <c r="C8392" t="str">
        <f ca="1">PROPER(TRIM(Table1[[#This Row],[Campaign Type]]))</f>
        <v>Retargeting</v>
      </c>
      <c r="D8392" t="str">
        <f ca="1">PROPER(TRIM(Table1[[#This Row],[Marketing Channel]]))</f>
        <v>Linkedin</v>
      </c>
      <c r="E8392" t="s">
        <v>142</v>
      </c>
      <c r="F8392" t="s">
        <v>722</v>
      </c>
      <c r="G8392" t="s">
        <v>29</v>
      </c>
      <c r="H8392" t="s">
        <v>67</v>
      </c>
      <c r="I8392" t="s">
        <v>31</v>
      </c>
      <c r="J8392" t="s">
        <v>25</v>
      </c>
      <c r="K8392">
        <v>123185</v>
      </c>
      <c r="L8392">
        <v>13428</v>
      </c>
      <c r="M8392">
        <v>10.9</v>
      </c>
      <c r="N8392">
        <v>234</v>
      </c>
      <c r="O8392">
        <v>1.74</v>
      </c>
      <c r="P8392">
        <v>10362.11</v>
      </c>
      <c r="Q8392">
        <v>36110.370000000003</v>
      </c>
      <c r="R8392" s="6">
        <v>248.48471981092652</v>
      </c>
      <c r="S8392">
        <v>172</v>
      </c>
      <c r="T8392" t="str">
        <f ca="1">PROPER(TRIM(Table1[[#This Row],[Campaign Status]]))</f>
        <v>Completed</v>
      </c>
      <c r="V8392" s="1">
        <f t="shared" si="393"/>
        <v>234</v>
      </c>
      <c r="W8392" t="str">
        <f t="shared" ca="1" si="394"/>
        <v>North</v>
      </c>
      <c r="X8392" s="6">
        <f t="shared" si="395"/>
        <v>9728.9520000000011</v>
      </c>
    </row>
    <row r="8393" spans="1:24" x14ac:dyDescent="0.3">
      <c r="A8393" t="s">
        <v>9459</v>
      </c>
      <c r="B8393" t="str">
        <f ca="1">PROPER(TRIM(Table1[[#This Row],[Campaign Name]]))</f>
        <v>New Launch</v>
      </c>
      <c r="C8393" t="str">
        <f ca="1">PROPER(TRIM(Table1[[#This Row],[Campaign Type]]))</f>
        <v>Lead Gen</v>
      </c>
      <c r="D8393" t="str">
        <f ca="1">PROPER(TRIM(Table1[[#This Row],[Marketing Channel]]))</f>
        <v>Meta Ads</v>
      </c>
      <c r="E8393" t="s">
        <v>1403</v>
      </c>
      <c r="F8393" t="s">
        <v>1050</v>
      </c>
      <c r="G8393" t="s">
        <v>41</v>
      </c>
      <c r="H8393" t="s">
        <v>11140</v>
      </c>
      <c r="I8393" t="s">
        <v>24</v>
      </c>
      <c r="J8393" t="s">
        <v>63</v>
      </c>
      <c r="K8393">
        <v>176025</v>
      </c>
      <c r="L8393">
        <v>22438</v>
      </c>
      <c r="M8393">
        <v>12.75</v>
      </c>
      <c r="N8393">
        <v>4092</v>
      </c>
      <c r="O8393">
        <v>18.239999999999998</v>
      </c>
      <c r="P8393">
        <v>3817.8497265160554</v>
      </c>
      <c r="Q8393">
        <v>43431.86</v>
      </c>
      <c r="R8393" s="6">
        <v>1037.6000395812684</v>
      </c>
      <c r="S8393">
        <v>1181</v>
      </c>
      <c r="T8393" t="str">
        <f ca="1">PROPER(TRIM(Table1[[#This Row],[Campaign Status]]))</f>
        <v>Paused</v>
      </c>
      <c r="V8393" s="1">
        <f t="shared" si="393"/>
        <v>4092</v>
      </c>
      <c r="W8393" t="str">
        <f t="shared" ca="1" si="394"/>
        <v>East</v>
      </c>
      <c r="X8393" s="6">
        <f t="shared" si="395"/>
        <v>248.48471981092652</v>
      </c>
    </row>
    <row r="8394" spans="1:24" x14ac:dyDescent="0.3">
      <c r="A8394" t="s">
        <v>9460</v>
      </c>
      <c r="B8394" t="str">
        <f ca="1">PROPER(TRIM(Table1[[#This Row],[Campaign Name]]))</f>
        <v>New Launch</v>
      </c>
      <c r="C8394" t="str">
        <f ca="1">PROPER(TRIM(Table1[[#This Row],[Campaign Type]]))</f>
        <v>Sales</v>
      </c>
      <c r="D8394" t="str">
        <f ca="1">PROPER(TRIM(Table1[[#This Row],[Marketing Channel]]))</f>
        <v>Instagram</v>
      </c>
      <c r="E8394" t="s">
        <v>219</v>
      </c>
      <c r="F8394" t="s">
        <v>173</v>
      </c>
      <c r="G8394" t="s">
        <v>46</v>
      </c>
      <c r="H8394" t="s">
        <v>30</v>
      </c>
      <c r="I8394" t="s">
        <v>68</v>
      </c>
      <c r="J8394" t="s">
        <v>25</v>
      </c>
      <c r="K8394">
        <v>28412</v>
      </c>
      <c r="L8394">
        <v>2225</v>
      </c>
      <c r="M8394">
        <v>7.83</v>
      </c>
      <c r="N8394">
        <v>146</v>
      </c>
      <c r="O8394">
        <v>6.56</v>
      </c>
      <c r="P8394">
        <v>3982.6304252733912</v>
      </c>
      <c r="Q8394">
        <v>16915.72</v>
      </c>
      <c r="R8394" s="6">
        <v>324.73737690182003</v>
      </c>
      <c r="S8394">
        <v>39</v>
      </c>
      <c r="T8394" t="str">
        <f ca="1">PROPER(TRIM(Table1[[#This Row],[Campaign Status]]))</f>
        <v>Completed</v>
      </c>
      <c r="V8394" s="1">
        <f t="shared" si="393"/>
        <v>146</v>
      </c>
      <c r="W8394" t="str">
        <f t="shared" ca="1" si="394"/>
        <v>South</v>
      </c>
      <c r="X8394" s="6">
        <f t="shared" si="395"/>
        <v>1037.6000395812684</v>
      </c>
    </row>
    <row r="8395" spans="1:24" x14ac:dyDescent="0.3">
      <c r="A8395" t="s">
        <v>9461</v>
      </c>
      <c r="B8395" t="str">
        <f ca="1">PROPER(TRIM(Table1[[#This Row],[Campaign Name]]))</f>
        <v>Mega Discount</v>
      </c>
      <c r="C8395" t="str">
        <f ca="1">PROPER(TRIM(Table1[[#This Row],[Campaign Type]]))</f>
        <v>Sales</v>
      </c>
      <c r="D8395" t="str">
        <f ca="1">PROPER(TRIM(Table1[[#This Row],[Marketing Channel]]))</f>
        <v>Email</v>
      </c>
      <c r="E8395" t="s">
        <v>1343</v>
      </c>
      <c r="F8395" t="s">
        <v>1073</v>
      </c>
      <c r="G8395" t="s">
        <v>41</v>
      </c>
      <c r="H8395" t="s">
        <v>11140</v>
      </c>
      <c r="I8395" t="s">
        <v>24</v>
      </c>
      <c r="J8395" t="s">
        <v>25</v>
      </c>
      <c r="K8395">
        <v>37276</v>
      </c>
      <c r="L8395">
        <v>4844</v>
      </c>
      <c r="M8395">
        <v>12.99</v>
      </c>
      <c r="N8395">
        <v>801</v>
      </c>
      <c r="O8395">
        <v>16.54</v>
      </c>
      <c r="P8395">
        <v>250</v>
      </c>
      <c r="Q8395">
        <v>22702.720000000001</v>
      </c>
      <c r="R8395" s="6">
        <v>8981.0880000000016</v>
      </c>
      <c r="S8395">
        <v>612</v>
      </c>
      <c r="T8395" t="str">
        <f ca="1">PROPER(TRIM(Table1[[#This Row],[Campaign Status]]))</f>
        <v>Completed</v>
      </c>
      <c r="V8395" s="1">
        <f t="shared" si="393"/>
        <v>801</v>
      </c>
      <c r="W8395" t="str">
        <f t="shared" ca="1" si="394"/>
        <v>East</v>
      </c>
      <c r="X8395" s="6">
        <f t="shared" si="395"/>
        <v>324.73737690182003</v>
      </c>
    </row>
    <row r="8396" spans="1:24" x14ac:dyDescent="0.3">
      <c r="A8396" t="s">
        <v>9462</v>
      </c>
      <c r="B8396" t="str">
        <f ca="1">PROPER(TRIM(Table1[[#This Row],[Campaign Name]]))</f>
        <v>Summer Sale</v>
      </c>
      <c r="C8396" t="str">
        <f ca="1">PROPER(TRIM(Table1[[#This Row],[Campaign Type]]))</f>
        <v>Lead Gen</v>
      </c>
      <c r="D8396" t="str">
        <f ca="1">PROPER(TRIM(Table1[[#This Row],[Marketing Channel]]))</f>
        <v>Linkedin</v>
      </c>
      <c r="E8396" t="s">
        <v>805</v>
      </c>
      <c r="F8396" t="s">
        <v>445</v>
      </c>
      <c r="G8396" t="s">
        <v>11141</v>
      </c>
      <c r="H8396" t="s">
        <v>23</v>
      </c>
      <c r="I8396" t="s">
        <v>24</v>
      </c>
      <c r="J8396" t="s">
        <v>32</v>
      </c>
      <c r="K8396">
        <v>10450</v>
      </c>
      <c r="L8396">
        <v>234</v>
      </c>
      <c r="M8396">
        <v>2.2400000000000002</v>
      </c>
      <c r="N8396">
        <v>40</v>
      </c>
      <c r="O8396">
        <v>17.09</v>
      </c>
      <c r="P8396">
        <v>250</v>
      </c>
      <c r="Q8396">
        <v>45665.52</v>
      </c>
      <c r="R8396" s="6">
        <v>18166.207999999999</v>
      </c>
      <c r="S8396">
        <v>17</v>
      </c>
      <c r="T8396" t="str">
        <f ca="1">PROPER(TRIM(Table1[[#This Row],[Campaign Status]]))</f>
        <v>Completed</v>
      </c>
      <c r="V8396" s="1">
        <f t="shared" si="393"/>
        <v>40</v>
      </c>
      <c r="W8396" t="str">
        <f t="shared" ca="1" si="394"/>
        <v>west</v>
      </c>
      <c r="X8396" s="6">
        <f t="shared" si="395"/>
        <v>8981.0880000000016</v>
      </c>
    </row>
    <row r="8397" spans="1:24" x14ac:dyDescent="0.3">
      <c r="A8397" t="s">
        <v>9463</v>
      </c>
      <c r="B8397" t="str">
        <f ca="1">PROPER(TRIM(Table1[[#This Row],[Campaign Name]]))</f>
        <v>Summer Sale</v>
      </c>
      <c r="C8397" t="str">
        <f ca="1">PROPER(TRIM(Table1[[#This Row],[Campaign Type]]))</f>
        <v>Retargeting</v>
      </c>
      <c r="D8397" t="str">
        <f ca="1">PROPER(TRIM(Table1[[#This Row],[Marketing Channel]]))</f>
        <v>Youtube</v>
      </c>
      <c r="E8397" t="s">
        <v>716</v>
      </c>
      <c r="F8397" t="s">
        <v>211</v>
      </c>
      <c r="G8397" t="s">
        <v>29</v>
      </c>
      <c r="H8397" t="s">
        <v>67</v>
      </c>
      <c r="I8397" t="s">
        <v>68</v>
      </c>
      <c r="J8397" t="s">
        <v>32</v>
      </c>
      <c r="K8397">
        <v>137128</v>
      </c>
      <c r="L8397">
        <v>3200</v>
      </c>
      <c r="M8397">
        <v>2.33</v>
      </c>
      <c r="N8397">
        <v>846</v>
      </c>
      <c r="O8397">
        <v>26.44</v>
      </c>
      <c r="P8397">
        <v>250</v>
      </c>
      <c r="Q8397">
        <v>19293.34</v>
      </c>
      <c r="R8397" s="6">
        <v>7617.3360000000002</v>
      </c>
      <c r="S8397">
        <v>470</v>
      </c>
      <c r="T8397" t="str">
        <f ca="1">PROPER(TRIM(Table1[[#This Row],[Campaign Status]]))</f>
        <v>Active</v>
      </c>
      <c r="V8397" s="1">
        <f t="shared" si="393"/>
        <v>846</v>
      </c>
      <c r="W8397" t="str">
        <f t="shared" ca="1" si="394"/>
        <v>North</v>
      </c>
      <c r="X8397" s="6">
        <f t="shared" si="395"/>
        <v>18166.207999999999</v>
      </c>
    </row>
    <row r="8398" spans="1:24" x14ac:dyDescent="0.3">
      <c r="A8398" t="s">
        <v>9464</v>
      </c>
      <c r="B8398" t="str">
        <f ca="1">PROPER(TRIM(Table1[[#This Row],[Campaign Name]]))</f>
        <v>Mega Discount</v>
      </c>
      <c r="C8398" t="str">
        <f ca="1">PROPER(TRIM(Table1[[#This Row],[Campaign Type]]))</f>
        <v>Awareness</v>
      </c>
      <c r="D8398" t="str">
        <f ca="1">PROPER(TRIM(Table1[[#This Row],[Marketing Channel]]))</f>
        <v>Meta Ads</v>
      </c>
      <c r="E8398" t="s">
        <v>2002</v>
      </c>
      <c r="F8398" t="s">
        <v>365</v>
      </c>
      <c r="G8398" t="s">
        <v>46</v>
      </c>
      <c r="H8398" t="s">
        <v>42</v>
      </c>
      <c r="I8398" t="s">
        <v>31</v>
      </c>
      <c r="J8398" t="s">
        <v>32</v>
      </c>
      <c r="K8398">
        <v>83872</v>
      </c>
      <c r="L8398">
        <v>8640</v>
      </c>
      <c r="M8398">
        <v>10.3</v>
      </c>
      <c r="N8398">
        <v>407</v>
      </c>
      <c r="O8398">
        <v>4.71</v>
      </c>
      <c r="P8398">
        <v>3817.8497265160554</v>
      </c>
      <c r="Q8398">
        <v>46693.06</v>
      </c>
      <c r="R8398" s="6">
        <v>1123.0198500402826</v>
      </c>
      <c r="S8398">
        <v>341</v>
      </c>
      <c r="T8398" t="str">
        <f ca="1">PROPER(TRIM(Table1[[#This Row],[Campaign Status]]))</f>
        <v>Completed</v>
      </c>
      <c r="V8398" s="1">
        <f t="shared" si="393"/>
        <v>407</v>
      </c>
      <c r="W8398" t="str">
        <f t="shared" ca="1" si="394"/>
        <v>South</v>
      </c>
      <c r="X8398" s="6">
        <f t="shared" si="395"/>
        <v>7617.3360000000002</v>
      </c>
    </row>
    <row r="8399" spans="1:24" x14ac:dyDescent="0.3">
      <c r="A8399" t="s">
        <v>9465</v>
      </c>
      <c r="B8399" t="str">
        <f ca="1">PROPER(TRIM(Table1[[#This Row],[Campaign Name]]))</f>
        <v>Mega Discount</v>
      </c>
      <c r="C8399" t="str">
        <f ca="1">PROPER(TRIM(Table1[[#This Row],[Campaign Type]]))</f>
        <v>Awareness</v>
      </c>
      <c r="D8399" t="str">
        <f ca="1">PROPER(TRIM(Table1[[#This Row],[Marketing Channel]]))</f>
        <v>Google Ads</v>
      </c>
      <c r="E8399" t="s">
        <v>3480</v>
      </c>
      <c r="F8399" t="s">
        <v>1042</v>
      </c>
      <c r="G8399" t="s">
        <v>11141</v>
      </c>
      <c r="H8399" t="s">
        <v>23</v>
      </c>
      <c r="I8399" t="s">
        <v>62</v>
      </c>
      <c r="J8399" t="s">
        <v>32</v>
      </c>
      <c r="K8399">
        <v>192063</v>
      </c>
      <c r="L8399">
        <v>22341</v>
      </c>
      <c r="M8399">
        <v>11.63</v>
      </c>
      <c r="N8399">
        <v>80</v>
      </c>
      <c r="O8399">
        <v>0.36</v>
      </c>
      <c r="P8399">
        <v>1159.8699999999999</v>
      </c>
      <c r="Q8399">
        <v>12813.03</v>
      </c>
      <c r="R8399" s="6">
        <v>1004.6953537896488</v>
      </c>
      <c r="S8399">
        <v>49</v>
      </c>
      <c r="T8399" t="str">
        <f ca="1">PROPER(TRIM(Table1[[#This Row],[Campaign Status]]))</f>
        <v>Paused</v>
      </c>
      <c r="V8399" s="1">
        <f t="shared" si="393"/>
        <v>80</v>
      </c>
      <c r="W8399" t="str">
        <f t="shared" ca="1" si="394"/>
        <v>west</v>
      </c>
      <c r="X8399" s="6">
        <f t="shared" si="395"/>
        <v>1123.0198500402826</v>
      </c>
    </row>
    <row r="8400" spans="1:24" x14ac:dyDescent="0.3">
      <c r="A8400" t="s">
        <v>9466</v>
      </c>
      <c r="B8400" t="str">
        <f ca="1">PROPER(TRIM(Table1[[#This Row],[Campaign Name]]))</f>
        <v>Summer Sale</v>
      </c>
      <c r="C8400" t="str">
        <f ca="1">PROPER(TRIM(Table1[[#This Row],[Campaign Type]]))</f>
        <v>Lead Gen</v>
      </c>
      <c r="D8400" t="str">
        <f ca="1">PROPER(TRIM(Table1[[#This Row],[Marketing Channel]]))</f>
        <v>Google Ads</v>
      </c>
      <c r="E8400" t="s">
        <v>1029</v>
      </c>
      <c r="F8400" t="s">
        <v>331</v>
      </c>
      <c r="G8400" t="s">
        <v>29</v>
      </c>
      <c r="H8400" t="s">
        <v>67</v>
      </c>
      <c r="I8400" t="s">
        <v>62</v>
      </c>
      <c r="J8400" t="s">
        <v>32</v>
      </c>
      <c r="K8400">
        <v>15948</v>
      </c>
      <c r="L8400">
        <v>587</v>
      </c>
      <c r="M8400">
        <v>3.68</v>
      </c>
      <c r="N8400">
        <v>11</v>
      </c>
      <c r="O8400">
        <v>1.87</v>
      </c>
      <c r="P8400">
        <v>250</v>
      </c>
      <c r="Q8400">
        <v>14307.11</v>
      </c>
      <c r="R8400" s="6">
        <v>5622.8440000000001</v>
      </c>
      <c r="S8400">
        <v>2</v>
      </c>
      <c r="T8400" t="str">
        <f ca="1">PROPER(TRIM(Table1[[#This Row],[Campaign Status]]))</f>
        <v>Completed</v>
      </c>
      <c r="V8400" s="1">
        <f t="shared" si="393"/>
        <v>11</v>
      </c>
      <c r="W8400" t="str">
        <f t="shared" ca="1" si="394"/>
        <v>North</v>
      </c>
      <c r="X8400" s="6">
        <f t="shared" si="395"/>
        <v>1004.6953537896488</v>
      </c>
    </row>
    <row r="8401" spans="1:24" x14ac:dyDescent="0.3">
      <c r="A8401" t="s">
        <v>9467</v>
      </c>
      <c r="B8401" t="str">
        <f ca="1">PROPER(TRIM(Table1[[#This Row],[Campaign Name]]))</f>
        <v>Summer Sale</v>
      </c>
      <c r="C8401" t="str">
        <f ca="1">PROPER(TRIM(Table1[[#This Row],[Campaign Type]]))</f>
        <v>Lead Gen</v>
      </c>
      <c r="D8401" t="str">
        <f ca="1">PROPER(TRIM(Table1[[#This Row],[Marketing Channel]]))</f>
        <v>Linkedin</v>
      </c>
      <c r="E8401" t="s">
        <v>2288</v>
      </c>
      <c r="F8401" t="s">
        <v>321</v>
      </c>
      <c r="G8401" t="s">
        <v>46</v>
      </c>
      <c r="H8401" t="s">
        <v>42</v>
      </c>
      <c r="I8401" t="s">
        <v>24</v>
      </c>
      <c r="J8401" t="s">
        <v>63</v>
      </c>
      <c r="K8401">
        <v>26998</v>
      </c>
      <c r="L8401">
        <v>3869</v>
      </c>
      <c r="M8401">
        <v>14.33</v>
      </c>
      <c r="N8401">
        <v>250</v>
      </c>
      <c r="O8401">
        <v>6.46</v>
      </c>
      <c r="P8401">
        <v>3830.4648972188602</v>
      </c>
      <c r="Q8401">
        <v>5436.44</v>
      </c>
      <c r="R8401" s="6">
        <v>41.926375671714695</v>
      </c>
      <c r="S8401">
        <v>93</v>
      </c>
      <c r="T8401" t="str">
        <f ca="1">PROPER(TRIM(Table1[[#This Row],[Campaign Status]]))</f>
        <v>Completed</v>
      </c>
      <c r="V8401" s="1">
        <f t="shared" si="393"/>
        <v>250</v>
      </c>
      <c r="W8401" t="str">
        <f t="shared" ca="1" si="394"/>
        <v>South</v>
      </c>
      <c r="X8401" s="6">
        <f t="shared" si="395"/>
        <v>5622.8440000000001</v>
      </c>
    </row>
    <row r="8402" spans="1:24" x14ac:dyDescent="0.3">
      <c r="A8402" t="s">
        <v>9468</v>
      </c>
      <c r="B8402" t="str">
        <f ca="1">PROPER(TRIM(Table1[[#This Row],[Campaign Name]]))</f>
        <v>New Launch</v>
      </c>
      <c r="C8402" t="str">
        <f ca="1">PROPER(TRIM(Table1[[#This Row],[Campaign Type]]))</f>
        <v>Lead Gen</v>
      </c>
      <c r="D8402" t="str">
        <f ca="1">PROPER(TRIM(Table1[[#This Row],[Marketing Channel]]))</f>
        <v>Linkedin</v>
      </c>
      <c r="E8402" t="s">
        <v>791</v>
      </c>
      <c r="F8402" t="s">
        <v>211</v>
      </c>
      <c r="G8402" t="s">
        <v>46</v>
      </c>
      <c r="H8402" t="s">
        <v>42</v>
      </c>
      <c r="I8402" t="s">
        <v>68</v>
      </c>
      <c r="J8402" t="s">
        <v>32</v>
      </c>
      <c r="K8402">
        <v>170959</v>
      </c>
      <c r="L8402">
        <v>22057</v>
      </c>
      <c r="M8402">
        <v>12.9</v>
      </c>
      <c r="N8402">
        <v>871</v>
      </c>
      <c r="O8402">
        <v>3.95</v>
      </c>
      <c r="P8402">
        <v>250</v>
      </c>
      <c r="Q8402">
        <v>43377.16</v>
      </c>
      <c r="R8402" s="6">
        <v>17250.864000000001</v>
      </c>
      <c r="S8402">
        <v>251</v>
      </c>
      <c r="T8402" t="str">
        <f ca="1">PROPER(TRIM(Table1[[#This Row],[Campaign Status]]))</f>
        <v>Paused</v>
      </c>
      <c r="V8402" s="1">
        <f t="shared" si="393"/>
        <v>871</v>
      </c>
      <c r="W8402" t="str">
        <f t="shared" ca="1" si="394"/>
        <v>South</v>
      </c>
      <c r="X8402" s="6">
        <f t="shared" si="395"/>
        <v>41.926375671714695</v>
      </c>
    </row>
    <row r="8403" spans="1:24" x14ac:dyDescent="0.3">
      <c r="A8403" t="s">
        <v>9469</v>
      </c>
      <c r="B8403" t="str">
        <f ca="1">PROPER(TRIM(Table1[[#This Row],[Campaign Name]]))</f>
        <v>Mega Discount</v>
      </c>
      <c r="C8403" t="str">
        <f ca="1">PROPER(TRIM(Table1[[#This Row],[Campaign Type]]))</f>
        <v>Retargeting</v>
      </c>
      <c r="D8403" t="str">
        <f ca="1">PROPER(TRIM(Table1[[#This Row],[Marketing Channel]]))</f>
        <v>Linkedin</v>
      </c>
      <c r="E8403" t="s">
        <v>779</v>
      </c>
      <c r="F8403" t="s">
        <v>321</v>
      </c>
      <c r="G8403" t="s">
        <v>41</v>
      </c>
      <c r="H8403" t="s">
        <v>11140</v>
      </c>
      <c r="I8403" t="s">
        <v>68</v>
      </c>
      <c r="J8403" t="s">
        <v>25</v>
      </c>
      <c r="K8403">
        <v>176288</v>
      </c>
      <c r="L8403">
        <v>4194</v>
      </c>
      <c r="M8403">
        <v>2.38</v>
      </c>
      <c r="N8403">
        <v>14</v>
      </c>
      <c r="O8403">
        <v>0.33</v>
      </c>
      <c r="P8403">
        <v>11010.57</v>
      </c>
      <c r="Q8403">
        <v>23033.16</v>
      </c>
      <c r="R8403" s="6">
        <v>109.19134976663334</v>
      </c>
      <c r="S8403">
        <v>13</v>
      </c>
      <c r="T8403" t="str">
        <f ca="1">PROPER(TRIM(Table1[[#This Row],[Campaign Status]]))</f>
        <v>Paused</v>
      </c>
      <c r="V8403" s="1">
        <f t="shared" si="393"/>
        <v>14</v>
      </c>
      <c r="W8403" t="str">
        <f t="shared" ca="1" si="394"/>
        <v>East</v>
      </c>
      <c r="X8403" s="6">
        <f t="shared" si="395"/>
        <v>17250.864000000001</v>
      </c>
    </row>
    <row r="8404" spans="1:24" x14ac:dyDescent="0.3">
      <c r="A8404" t="s">
        <v>9470</v>
      </c>
      <c r="B8404" t="str">
        <f ca="1">PROPER(TRIM(Table1[[#This Row],[Campaign Name]]))</f>
        <v>Summer Sale</v>
      </c>
      <c r="C8404" t="str">
        <f ca="1">PROPER(TRIM(Table1[[#This Row],[Campaign Type]]))</f>
        <v>Lead Gen</v>
      </c>
      <c r="D8404" t="str">
        <f ca="1">PROPER(TRIM(Table1[[#This Row],[Marketing Channel]]))</f>
        <v>Instagram</v>
      </c>
      <c r="E8404" t="s">
        <v>2981</v>
      </c>
      <c r="F8404" t="s">
        <v>425</v>
      </c>
      <c r="G8404" t="s">
        <v>29</v>
      </c>
      <c r="H8404" t="s">
        <v>67</v>
      </c>
      <c r="I8404" t="s">
        <v>62</v>
      </c>
      <c r="J8404" t="s">
        <v>63</v>
      </c>
      <c r="K8404">
        <v>16820</v>
      </c>
      <c r="L8404">
        <v>2108</v>
      </c>
      <c r="M8404">
        <v>12.53</v>
      </c>
      <c r="N8404">
        <v>19</v>
      </c>
      <c r="O8404">
        <v>0.9</v>
      </c>
      <c r="P8404">
        <v>6422.5</v>
      </c>
      <c r="Q8404">
        <v>40018.29</v>
      </c>
      <c r="R8404" s="6">
        <v>523.09521214480344</v>
      </c>
      <c r="S8404">
        <v>17</v>
      </c>
      <c r="T8404" t="str">
        <f ca="1">PROPER(TRIM(Table1[[#This Row],[Campaign Status]]))</f>
        <v>Completed</v>
      </c>
      <c r="V8404" s="1">
        <f t="shared" si="393"/>
        <v>19</v>
      </c>
      <c r="W8404" t="str">
        <f t="shared" ca="1" si="394"/>
        <v>North</v>
      </c>
      <c r="X8404" s="6">
        <f t="shared" si="395"/>
        <v>109.19134976663334</v>
      </c>
    </row>
    <row r="8405" spans="1:24" hidden="1" x14ac:dyDescent="0.3">
      <c r="A8405" t="s">
        <v>9471</v>
      </c>
      <c r="B8405" t="str">
        <f ca="1">PROPER(TRIM(Table1[[#This Row],[Campaign Name]]))</f>
        <v>Flash Sale</v>
      </c>
      <c r="C8405" t="str">
        <f ca="1">PROPER(TRIM(Table1[[#This Row],[Campaign Type]]))</f>
        <v>Awareness</v>
      </c>
      <c r="D8405" t="str">
        <f ca="1">PROPER(TRIM(Table1[[#This Row],[Marketing Channel]]))</f>
        <v>Google Ads</v>
      </c>
      <c r="E8405" t="s">
        <v>3570</v>
      </c>
      <c r="F8405" t="s">
        <v>146</v>
      </c>
      <c r="G8405" t="s">
        <v>29</v>
      </c>
      <c r="H8405" t="s">
        <v>67</v>
      </c>
      <c r="I8405" t="s">
        <v>24</v>
      </c>
      <c r="J8405" t="s">
        <v>63</v>
      </c>
      <c r="K8405">
        <v>68985</v>
      </c>
      <c r="L8405">
        <v>1726</v>
      </c>
      <c r="M8405">
        <v>2.5</v>
      </c>
      <c r="N8405">
        <v>355</v>
      </c>
      <c r="O8405">
        <v>20.57</v>
      </c>
      <c r="P8405">
        <v>3988.1535696969677</v>
      </c>
      <c r="R8405" s="6" t="e">
        <v>#VALUE!</v>
      </c>
      <c r="S8405">
        <v>182</v>
      </c>
      <c r="T8405" t="str">
        <f ca="1">PROPER(TRIM(Table1[[#This Row],[Campaign Status]]))</f>
        <v>Completed</v>
      </c>
      <c r="V8405" s="1">
        <f t="shared" si="393"/>
        <v>355</v>
      </c>
      <c r="W8405" t="str">
        <f t="shared" ca="1" si="394"/>
        <v>North</v>
      </c>
      <c r="X8405" s="6">
        <f t="shared" si="395"/>
        <v>523.09521214480344</v>
      </c>
    </row>
    <row r="8406" spans="1:24" x14ac:dyDescent="0.3">
      <c r="A8406" t="s">
        <v>9472</v>
      </c>
      <c r="B8406" t="str">
        <f ca="1">PROPER(TRIM(Table1[[#This Row],[Campaign Name]]))</f>
        <v>Summer Sale</v>
      </c>
      <c r="C8406" t="str">
        <f ca="1">PROPER(TRIM(Table1[[#This Row],[Campaign Type]]))</f>
        <v>Retargeting</v>
      </c>
      <c r="D8406" t="str">
        <f ca="1">PROPER(TRIM(Table1[[#This Row],[Marketing Channel]]))</f>
        <v>Google Ads</v>
      </c>
      <c r="E8406" t="s">
        <v>2124</v>
      </c>
      <c r="F8406" t="s">
        <v>439</v>
      </c>
      <c r="G8406" t="s">
        <v>29</v>
      </c>
      <c r="H8406" t="s">
        <v>67</v>
      </c>
      <c r="I8406" t="s">
        <v>68</v>
      </c>
      <c r="J8406" t="s">
        <v>25</v>
      </c>
      <c r="K8406">
        <v>56206</v>
      </c>
      <c r="L8406">
        <v>4754</v>
      </c>
      <c r="M8406">
        <v>8.4600000000000009</v>
      </c>
      <c r="N8406">
        <v>1202</v>
      </c>
      <c r="O8406">
        <v>25.28</v>
      </c>
      <c r="P8406">
        <v>9955.51</v>
      </c>
      <c r="Q8406">
        <v>29347.32</v>
      </c>
      <c r="R8406" s="6">
        <v>194.78469711747562</v>
      </c>
      <c r="S8406">
        <v>422</v>
      </c>
      <c r="T8406" t="str">
        <f ca="1">PROPER(TRIM(Table1[[#This Row],[Campaign Status]]))</f>
        <v>Completed</v>
      </c>
      <c r="V8406" s="1">
        <f t="shared" si="393"/>
        <v>1202</v>
      </c>
      <c r="W8406" t="str">
        <f t="shared" ca="1" si="394"/>
        <v>North</v>
      </c>
      <c r="X8406" s="6" t="e">
        <f t="shared" si="395"/>
        <v>#VALUE!</v>
      </c>
    </row>
    <row r="8407" spans="1:24" x14ac:dyDescent="0.3">
      <c r="A8407" t="s">
        <v>9473</v>
      </c>
      <c r="B8407" t="str">
        <f ca="1">PROPER(TRIM(Table1[[#This Row],[Campaign Name]]))</f>
        <v>Summer Sale</v>
      </c>
      <c r="C8407" t="str">
        <f ca="1">PROPER(TRIM(Table1[[#This Row],[Campaign Type]]))</f>
        <v>Sales</v>
      </c>
      <c r="D8407" t="str">
        <f ca="1">PROPER(TRIM(Table1[[#This Row],[Marketing Channel]]))</f>
        <v>Meta Ads</v>
      </c>
      <c r="E8407" t="s">
        <v>777</v>
      </c>
      <c r="F8407" t="s">
        <v>312</v>
      </c>
      <c r="G8407" t="s">
        <v>11141</v>
      </c>
      <c r="H8407" t="s">
        <v>54</v>
      </c>
      <c r="I8407" t="s">
        <v>62</v>
      </c>
      <c r="J8407" t="s">
        <v>25</v>
      </c>
      <c r="K8407">
        <v>16034</v>
      </c>
      <c r="L8407">
        <v>172</v>
      </c>
      <c r="M8407">
        <v>1.07</v>
      </c>
      <c r="N8407">
        <v>53</v>
      </c>
      <c r="O8407">
        <v>30.81</v>
      </c>
      <c r="P8407">
        <v>3817.8497265160554</v>
      </c>
      <c r="Q8407">
        <v>23169.23</v>
      </c>
      <c r="R8407" s="6">
        <v>506.86594967536536</v>
      </c>
      <c r="S8407">
        <v>9</v>
      </c>
      <c r="T8407" t="str">
        <f ca="1">PROPER(TRIM(Table1[[#This Row],[Campaign Status]]))</f>
        <v>Active</v>
      </c>
      <c r="V8407" s="1">
        <f t="shared" si="393"/>
        <v>53</v>
      </c>
      <c r="W8407" t="str">
        <f t="shared" ca="1" si="394"/>
        <v>west</v>
      </c>
      <c r="X8407" s="6">
        <f t="shared" si="395"/>
        <v>194.78469711747562</v>
      </c>
    </row>
    <row r="8408" spans="1:24" x14ac:dyDescent="0.3">
      <c r="A8408" t="s">
        <v>9474</v>
      </c>
      <c r="B8408" t="str">
        <f ca="1">PROPER(TRIM(Table1[[#This Row],[Campaign Name]]))</f>
        <v>Flash Sale</v>
      </c>
      <c r="C8408" t="str">
        <f ca="1">PROPER(TRIM(Table1[[#This Row],[Campaign Type]]))</f>
        <v>Awareness</v>
      </c>
      <c r="D8408" t="str">
        <f ca="1">PROPER(TRIM(Table1[[#This Row],[Marketing Channel]]))</f>
        <v>Meta Ads</v>
      </c>
      <c r="E8408" t="s">
        <v>435</v>
      </c>
      <c r="F8408" t="s">
        <v>957</v>
      </c>
      <c r="G8408" t="s">
        <v>11141</v>
      </c>
      <c r="H8408" t="s">
        <v>54</v>
      </c>
      <c r="I8408" t="s">
        <v>31</v>
      </c>
      <c r="J8408" t="s">
        <v>25</v>
      </c>
      <c r="K8408">
        <v>36763</v>
      </c>
      <c r="L8408">
        <v>844</v>
      </c>
      <c r="M8408">
        <v>2.2999999999999998</v>
      </c>
      <c r="N8408">
        <v>148</v>
      </c>
      <c r="O8408">
        <v>17.54</v>
      </c>
      <c r="P8408">
        <v>3817.8497265160554</v>
      </c>
      <c r="Q8408">
        <v>39703.050000000003</v>
      </c>
      <c r="R8408" s="6">
        <v>939.93223526455211</v>
      </c>
      <c r="S8408">
        <v>78</v>
      </c>
      <c r="T8408" t="str">
        <f ca="1">PROPER(TRIM(Table1[[#This Row],[Campaign Status]]))</f>
        <v>Active</v>
      </c>
      <c r="V8408" s="1">
        <f t="shared" si="393"/>
        <v>148</v>
      </c>
      <c r="W8408" t="str">
        <f t="shared" ca="1" si="394"/>
        <v>west</v>
      </c>
      <c r="X8408" s="6">
        <f t="shared" si="395"/>
        <v>506.86594967536536</v>
      </c>
    </row>
    <row r="8409" spans="1:24" x14ac:dyDescent="0.3">
      <c r="A8409" t="s">
        <v>9475</v>
      </c>
      <c r="B8409" t="str">
        <f ca="1">PROPER(TRIM(Table1[[#This Row],[Campaign Name]]))</f>
        <v>Summer Sale</v>
      </c>
      <c r="C8409" t="str">
        <f ca="1">PROPER(TRIM(Table1[[#This Row],[Campaign Type]]))</f>
        <v>Retargeting</v>
      </c>
      <c r="D8409" t="str">
        <f ca="1">PROPER(TRIM(Table1[[#This Row],[Marketing Channel]]))</f>
        <v>Meta Ads</v>
      </c>
      <c r="E8409" t="s">
        <v>796</v>
      </c>
      <c r="F8409" t="s">
        <v>137</v>
      </c>
      <c r="G8409" t="s">
        <v>11141</v>
      </c>
      <c r="H8409" t="s">
        <v>54</v>
      </c>
      <c r="I8409" t="s">
        <v>68</v>
      </c>
      <c r="J8409" t="s">
        <v>32</v>
      </c>
      <c r="K8409">
        <v>73655</v>
      </c>
      <c r="L8409">
        <v>4511</v>
      </c>
      <c r="M8409">
        <v>6.12</v>
      </c>
      <c r="N8409">
        <v>835</v>
      </c>
      <c r="O8409">
        <v>18.510000000000002</v>
      </c>
      <c r="P8409">
        <v>250</v>
      </c>
      <c r="Q8409">
        <v>38106.32</v>
      </c>
      <c r="R8409" s="6">
        <v>15142.527999999998</v>
      </c>
      <c r="S8409">
        <v>717</v>
      </c>
      <c r="T8409" t="str">
        <f ca="1">PROPER(TRIM(Table1[[#This Row],[Campaign Status]]))</f>
        <v>Paused</v>
      </c>
      <c r="V8409" s="1">
        <f t="shared" si="393"/>
        <v>835</v>
      </c>
      <c r="W8409" t="str">
        <f t="shared" ca="1" si="394"/>
        <v>west</v>
      </c>
      <c r="X8409" s="6">
        <f t="shared" si="395"/>
        <v>939.93223526455211</v>
      </c>
    </row>
    <row r="8410" spans="1:24" x14ac:dyDescent="0.3">
      <c r="A8410" t="s">
        <v>9476</v>
      </c>
      <c r="B8410" t="str">
        <f ca="1">PROPER(TRIM(Table1[[#This Row],[Campaign Name]]))</f>
        <v>Summer Sale</v>
      </c>
      <c r="C8410" t="str">
        <f ca="1">PROPER(TRIM(Table1[[#This Row],[Campaign Type]]))</f>
        <v>Awareness</v>
      </c>
      <c r="D8410" t="str">
        <f ca="1">PROPER(TRIM(Table1[[#This Row],[Marketing Channel]]))</f>
        <v>Linkedin</v>
      </c>
      <c r="E8410" t="s">
        <v>813</v>
      </c>
      <c r="F8410" t="s">
        <v>336</v>
      </c>
      <c r="G8410" t="s">
        <v>46</v>
      </c>
      <c r="H8410" t="s">
        <v>42</v>
      </c>
      <c r="I8410" t="s">
        <v>68</v>
      </c>
      <c r="J8410" t="s">
        <v>63</v>
      </c>
      <c r="K8410">
        <v>155220</v>
      </c>
      <c r="L8410">
        <v>20794</v>
      </c>
      <c r="M8410">
        <v>13.4</v>
      </c>
      <c r="N8410">
        <v>4410</v>
      </c>
      <c r="O8410">
        <v>21.21</v>
      </c>
      <c r="P8410">
        <v>250</v>
      </c>
      <c r="Q8410">
        <v>33467.919999999998</v>
      </c>
      <c r="R8410" s="6">
        <v>13287.168</v>
      </c>
      <c r="S8410">
        <v>2624</v>
      </c>
      <c r="T8410" t="str">
        <f ca="1">PROPER(TRIM(Table1[[#This Row],[Campaign Status]]))</f>
        <v>Completed</v>
      </c>
      <c r="V8410" s="1">
        <f t="shared" si="393"/>
        <v>4410</v>
      </c>
      <c r="W8410" t="str">
        <f t="shared" ca="1" si="394"/>
        <v>South</v>
      </c>
      <c r="X8410" s="6">
        <f t="shared" si="395"/>
        <v>15142.527999999998</v>
      </c>
    </row>
    <row r="8411" spans="1:24" x14ac:dyDescent="0.3">
      <c r="A8411" t="s">
        <v>9477</v>
      </c>
      <c r="B8411" t="str">
        <f ca="1">PROPER(TRIM(Table1[[#This Row],[Campaign Name]]))</f>
        <v>Mega Discount</v>
      </c>
      <c r="C8411" t="str">
        <f ca="1">PROPER(TRIM(Table1[[#This Row],[Campaign Type]]))</f>
        <v>Awareness</v>
      </c>
      <c r="D8411" t="str">
        <f ca="1">PROPER(TRIM(Table1[[#This Row],[Marketing Channel]]))</f>
        <v>Instagram</v>
      </c>
      <c r="E8411" t="s">
        <v>1263</v>
      </c>
      <c r="F8411" t="s">
        <v>598</v>
      </c>
      <c r="G8411" t="s">
        <v>29</v>
      </c>
      <c r="H8411" t="s">
        <v>99</v>
      </c>
      <c r="I8411" t="s">
        <v>24</v>
      </c>
      <c r="J8411" t="s">
        <v>63</v>
      </c>
      <c r="K8411">
        <v>86575</v>
      </c>
      <c r="L8411">
        <v>6788</v>
      </c>
      <c r="M8411">
        <v>7.84</v>
      </c>
      <c r="N8411">
        <v>1788</v>
      </c>
      <c r="O8411">
        <v>26.34</v>
      </c>
      <c r="P8411">
        <v>12794.58</v>
      </c>
      <c r="Q8411">
        <v>13233.05</v>
      </c>
      <c r="R8411" s="6">
        <v>3.4269979944632754</v>
      </c>
      <c r="S8411">
        <v>850</v>
      </c>
      <c r="T8411" t="str">
        <f ca="1">PROPER(TRIM(Table1[[#This Row],[Campaign Status]]))</f>
        <v>Active</v>
      </c>
      <c r="V8411" s="1">
        <f t="shared" si="393"/>
        <v>1788</v>
      </c>
      <c r="W8411" t="str">
        <f t="shared" ca="1" si="394"/>
        <v>North</v>
      </c>
      <c r="X8411" s="6">
        <f t="shared" si="395"/>
        <v>13287.168</v>
      </c>
    </row>
    <row r="8412" spans="1:24" x14ac:dyDescent="0.3">
      <c r="A8412" t="s">
        <v>9478</v>
      </c>
      <c r="B8412" t="str">
        <f ca="1">PROPER(TRIM(Table1[[#This Row],[Campaign Name]]))</f>
        <v>Summer Sale</v>
      </c>
      <c r="C8412" t="str">
        <f ca="1">PROPER(TRIM(Table1[[#This Row],[Campaign Type]]))</f>
        <v>Sales</v>
      </c>
      <c r="D8412" t="str">
        <f ca="1">PROPER(TRIM(Table1[[#This Row],[Marketing Channel]]))</f>
        <v>Google Ads</v>
      </c>
      <c r="E8412" t="s">
        <v>417</v>
      </c>
      <c r="F8412" t="s">
        <v>214</v>
      </c>
      <c r="G8412" t="s">
        <v>11141</v>
      </c>
      <c r="H8412" t="s">
        <v>54</v>
      </c>
      <c r="I8412" t="s">
        <v>68</v>
      </c>
      <c r="J8412" t="s">
        <v>32</v>
      </c>
      <c r="K8412">
        <v>38199</v>
      </c>
      <c r="L8412">
        <v>2270</v>
      </c>
      <c r="M8412">
        <v>5.94</v>
      </c>
      <c r="N8412">
        <v>629</v>
      </c>
      <c r="O8412">
        <v>27.71</v>
      </c>
      <c r="P8412">
        <v>668.25</v>
      </c>
      <c r="Q8412">
        <v>17063.490000000002</v>
      </c>
      <c r="R8412" s="6">
        <v>2453.4590347923681</v>
      </c>
      <c r="S8412">
        <v>350</v>
      </c>
      <c r="T8412" t="str">
        <f ca="1">PROPER(TRIM(Table1[[#This Row],[Campaign Status]]))</f>
        <v>Paused</v>
      </c>
      <c r="V8412" s="1">
        <f t="shared" si="393"/>
        <v>629</v>
      </c>
      <c r="W8412" t="str">
        <f t="shared" ca="1" si="394"/>
        <v>west</v>
      </c>
      <c r="X8412" s="6">
        <f t="shared" si="395"/>
        <v>3.4269979944632754</v>
      </c>
    </row>
    <row r="8413" spans="1:24" x14ac:dyDescent="0.3">
      <c r="A8413" t="s">
        <v>9479</v>
      </c>
      <c r="B8413" t="str">
        <f ca="1">PROPER(TRIM(Table1[[#This Row],[Campaign Name]]))</f>
        <v>Mega Discount</v>
      </c>
      <c r="C8413" t="str">
        <f ca="1">PROPER(TRIM(Table1[[#This Row],[Campaign Type]]))</f>
        <v>Retargeting</v>
      </c>
      <c r="D8413" t="str">
        <f ca="1">PROPER(TRIM(Table1[[#This Row],[Marketing Channel]]))</f>
        <v>Linkedin</v>
      </c>
      <c r="E8413" t="s">
        <v>592</v>
      </c>
      <c r="F8413" t="s">
        <v>167</v>
      </c>
      <c r="G8413" t="s">
        <v>29</v>
      </c>
      <c r="H8413" t="s">
        <v>67</v>
      </c>
      <c r="I8413" t="s">
        <v>62</v>
      </c>
      <c r="J8413" t="s">
        <v>63</v>
      </c>
      <c r="K8413">
        <v>189290</v>
      </c>
      <c r="L8413">
        <v>26018</v>
      </c>
      <c r="M8413">
        <v>13.75</v>
      </c>
      <c r="N8413">
        <v>3511</v>
      </c>
      <c r="O8413">
        <v>13.49</v>
      </c>
      <c r="P8413">
        <v>8576.42</v>
      </c>
      <c r="Q8413">
        <v>14596.2</v>
      </c>
      <c r="R8413" s="6">
        <v>70.189892752453829</v>
      </c>
      <c r="S8413">
        <v>219</v>
      </c>
      <c r="T8413" t="str">
        <f ca="1">PROPER(TRIM(Table1[[#This Row],[Campaign Status]]))</f>
        <v>Completed</v>
      </c>
      <c r="V8413" s="1">
        <f t="shared" si="393"/>
        <v>3511</v>
      </c>
      <c r="W8413" t="str">
        <f t="shared" ca="1" si="394"/>
        <v>North</v>
      </c>
      <c r="X8413" s="6">
        <f t="shared" si="395"/>
        <v>2453.4590347923681</v>
      </c>
    </row>
    <row r="8414" spans="1:24" x14ac:dyDescent="0.3">
      <c r="A8414" t="s">
        <v>9480</v>
      </c>
      <c r="B8414" t="str">
        <f ca="1">PROPER(TRIM(Table1[[#This Row],[Campaign Name]]))</f>
        <v>Summer Sale</v>
      </c>
      <c r="C8414" t="str">
        <f ca="1">PROPER(TRIM(Table1[[#This Row],[Campaign Type]]))</f>
        <v>Retargeting</v>
      </c>
      <c r="D8414" t="str">
        <f ca="1">PROPER(TRIM(Table1[[#This Row],[Marketing Channel]]))</f>
        <v>Google Ads</v>
      </c>
      <c r="E8414" t="s">
        <v>1501</v>
      </c>
      <c r="F8414" t="s">
        <v>300</v>
      </c>
      <c r="G8414" t="s">
        <v>46</v>
      </c>
      <c r="H8414" t="s">
        <v>30</v>
      </c>
      <c r="I8414" t="s">
        <v>62</v>
      </c>
      <c r="J8414" t="s">
        <v>63</v>
      </c>
      <c r="K8414">
        <v>92323</v>
      </c>
      <c r="L8414">
        <v>9332</v>
      </c>
      <c r="M8414">
        <v>10.11</v>
      </c>
      <c r="N8414">
        <v>1042</v>
      </c>
      <c r="O8414">
        <v>11.17</v>
      </c>
      <c r="P8414">
        <v>4262.3100000000004</v>
      </c>
      <c r="Q8414">
        <v>31207.98</v>
      </c>
      <c r="R8414" s="6">
        <v>632.18466043061142</v>
      </c>
      <c r="S8414">
        <v>551</v>
      </c>
      <c r="T8414" t="str">
        <f ca="1">PROPER(TRIM(Table1[[#This Row],[Campaign Status]]))</f>
        <v>Paused</v>
      </c>
      <c r="V8414" s="1">
        <f t="shared" si="393"/>
        <v>1042</v>
      </c>
      <c r="W8414" t="str">
        <f t="shared" ca="1" si="394"/>
        <v>South</v>
      </c>
      <c r="X8414" s="6">
        <f t="shared" si="395"/>
        <v>70.189892752453829</v>
      </c>
    </row>
    <row r="8415" spans="1:24" x14ac:dyDescent="0.3">
      <c r="A8415" t="s">
        <v>9481</v>
      </c>
      <c r="B8415" t="str">
        <f ca="1">PROPER(TRIM(Table1[[#This Row],[Campaign Name]]))</f>
        <v>Mega Discount</v>
      </c>
      <c r="C8415" t="str">
        <f ca="1">PROPER(TRIM(Table1[[#This Row],[Campaign Type]]))</f>
        <v>Sales</v>
      </c>
      <c r="D8415" t="str">
        <f ca="1">PROPER(TRIM(Table1[[#This Row],[Marketing Channel]]))</f>
        <v>Google Ads</v>
      </c>
      <c r="E8415" t="s">
        <v>1186</v>
      </c>
      <c r="F8415" t="s">
        <v>109</v>
      </c>
      <c r="G8415" t="s">
        <v>41</v>
      </c>
      <c r="H8415" t="s">
        <v>11140</v>
      </c>
      <c r="I8415" t="s">
        <v>31</v>
      </c>
      <c r="J8415" t="s">
        <v>63</v>
      </c>
      <c r="K8415">
        <v>68263</v>
      </c>
      <c r="L8415">
        <v>9230</v>
      </c>
      <c r="M8415">
        <v>13.52</v>
      </c>
      <c r="N8415">
        <v>196</v>
      </c>
      <c r="O8415">
        <v>2.12</v>
      </c>
      <c r="P8415">
        <v>250</v>
      </c>
      <c r="Q8415">
        <v>16627.419999999998</v>
      </c>
      <c r="R8415" s="6">
        <v>6550.9679999999989</v>
      </c>
      <c r="S8415">
        <v>150</v>
      </c>
      <c r="T8415" t="str">
        <f ca="1">PROPER(TRIM(Table1[[#This Row],[Campaign Status]]))</f>
        <v>Paused</v>
      </c>
      <c r="V8415" s="1">
        <f t="shared" si="393"/>
        <v>196</v>
      </c>
      <c r="W8415" t="str">
        <f t="shared" ca="1" si="394"/>
        <v>East</v>
      </c>
      <c r="X8415" s="6">
        <f t="shared" si="395"/>
        <v>632.18466043061142</v>
      </c>
    </row>
    <row r="8416" spans="1:24" x14ac:dyDescent="0.3">
      <c r="A8416" t="s">
        <v>9482</v>
      </c>
      <c r="B8416" t="str">
        <f ca="1">PROPER(TRIM(Table1[[#This Row],[Campaign Name]]))</f>
        <v>Mega Discount</v>
      </c>
      <c r="C8416" t="str">
        <f ca="1">PROPER(TRIM(Table1[[#This Row],[Campaign Type]]))</f>
        <v>Retargeting</v>
      </c>
      <c r="D8416" t="str">
        <f ca="1">PROPER(TRIM(Table1[[#This Row],[Marketing Channel]]))</f>
        <v>Meta Ads</v>
      </c>
      <c r="E8416" t="s">
        <v>777</v>
      </c>
      <c r="F8416" t="s">
        <v>436</v>
      </c>
      <c r="G8416" t="s">
        <v>11141</v>
      </c>
      <c r="H8416" t="s">
        <v>54</v>
      </c>
      <c r="I8416" t="s">
        <v>62</v>
      </c>
      <c r="J8416" t="s">
        <v>32</v>
      </c>
      <c r="K8416">
        <v>41558</v>
      </c>
      <c r="L8416">
        <v>4826</v>
      </c>
      <c r="M8416">
        <v>11.61</v>
      </c>
      <c r="N8416">
        <v>1308</v>
      </c>
      <c r="O8416">
        <v>27.1</v>
      </c>
      <c r="P8416">
        <v>3817.8497265160554</v>
      </c>
      <c r="Q8416">
        <v>5631.51</v>
      </c>
      <c r="R8416" s="6">
        <v>47.504758002588652</v>
      </c>
      <c r="S8416">
        <v>679</v>
      </c>
      <c r="T8416" t="str">
        <f ca="1">PROPER(TRIM(Table1[[#This Row],[Campaign Status]]))</f>
        <v>Completed</v>
      </c>
      <c r="V8416" s="1">
        <f t="shared" si="393"/>
        <v>1308</v>
      </c>
      <c r="W8416" t="str">
        <f t="shared" ca="1" si="394"/>
        <v>west</v>
      </c>
      <c r="X8416" s="6">
        <f t="shared" si="395"/>
        <v>6550.9679999999989</v>
      </c>
    </row>
    <row r="8417" spans="1:24" x14ac:dyDescent="0.3">
      <c r="A8417" t="s">
        <v>9483</v>
      </c>
      <c r="B8417" t="str">
        <f ca="1">PROPER(TRIM(Table1[[#This Row],[Campaign Name]]))</f>
        <v>Summer Sale</v>
      </c>
      <c r="C8417" t="str">
        <f ca="1">PROPER(TRIM(Table1[[#This Row],[Campaign Type]]))</f>
        <v>Awareness</v>
      </c>
      <c r="D8417" t="str">
        <f ca="1">PROPER(TRIM(Table1[[#This Row],[Marketing Channel]]))</f>
        <v>Linkedin</v>
      </c>
      <c r="E8417" t="s">
        <v>1146</v>
      </c>
      <c r="F8417" t="s">
        <v>368</v>
      </c>
      <c r="G8417" t="s">
        <v>29</v>
      </c>
      <c r="H8417" t="s">
        <v>61</v>
      </c>
      <c r="I8417" t="s">
        <v>62</v>
      </c>
      <c r="J8417" t="s">
        <v>32</v>
      </c>
      <c r="K8417">
        <v>117713</v>
      </c>
      <c r="L8417">
        <v>225</v>
      </c>
      <c r="M8417">
        <v>0.19</v>
      </c>
      <c r="N8417">
        <v>15</v>
      </c>
      <c r="O8417">
        <v>6.67</v>
      </c>
      <c r="P8417">
        <v>3830.4648972188602</v>
      </c>
      <c r="Q8417">
        <v>36799.230000000003</v>
      </c>
      <c r="R8417" s="6">
        <v>860.69879211576585</v>
      </c>
      <c r="S8417">
        <v>15</v>
      </c>
      <c r="T8417" t="str">
        <f ca="1">PROPER(TRIM(Table1[[#This Row],[Campaign Status]]))</f>
        <v>Completed</v>
      </c>
      <c r="V8417" s="1">
        <f t="shared" si="393"/>
        <v>15</v>
      </c>
      <c r="W8417" t="str">
        <f t="shared" ca="1" si="394"/>
        <v>North</v>
      </c>
      <c r="X8417" s="6">
        <f t="shared" si="395"/>
        <v>47.504758002588652</v>
      </c>
    </row>
    <row r="8418" spans="1:24" x14ac:dyDescent="0.3">
      <c r="A8418" t="s">
        <v>9484</v>
      </c>
      <c r="B8418" t="str">
        <f ca="1">PROPER(TRIM(Table1[[#This Row],[Campaign Name]]))</f>
        <v>Mega Discount</v>
      </c>
      <c r="C8418" t="str">
        <f ca="1">PROPER(TRIM(Table1[[#This Row],[Campaign Type]]))</f>
        <v>Sales</v>
      </c>
      <c r="D8418" t="str">
        <f ca="1">PROPER(TRIM(Table1[[#This Row],[Marketing Channel]]))</f>
        <v>Meta Ads</v>
      </c>
      <c r="E8418" t="s">
        <v>834</v>
      </c>
      <c r="F8418" t="s">
        <v>849</v>
      </c>
      <c r="G8418" t="s">
        <v>29</v>
      </c>
      <c r="H8418" t="s">
        <v>61</v>
      </c>
      <c r="I8418" t="s">
        <v>62</v>
      </c>
      <c r="J8418" t="s">
        <v>25</v>
      </c>
      <c r="K8418">
        <v>163025</v>
      </c>
      <c r="L8418">
        <v>23224</v>
      </c>
      <c r="M8418">
        <v>14.25</v>
      </c>
      <c r="N8418">
        <v>5407</v>
      </c>
      <c r="O8418">
        <v>23.28</v>
      </c>
      <c r="P8418">
        <v>250</v>
      </c>
      <c r="Q8418">
        <v>27770.15</v>
      </c>
      <c r="R8418" s="6">
        <v>11008.060000000001</v>
      </c>
      <c r="S8418">
        <v>867</v>
      </c>
      <c r="T8418" t="str">
        <f ca="1">PROPER(TRIM(Table1[[#This Row],[Campaign Status]]))</f>
        <v>Active</v>
      </c>
      <c r="V8418" s="1">
        <f t="shared" si="393"/>
        <v>5407</v>
      </c>
      <c r="W8418" t="str">
        <f t="shared" ca="1" si="394"/>
        <v>North</v>
      </c>
      <c r="X8418" s="6">
        <f t="shared" si="395"/>
        <v>860.69879211576585</v>
      </c>
    </row>
    <row r="8419" spans="1:24" x14ac:dyDescent="0.3">
      <c r="A8419" t="s">
        <v>9485</v>
      </c>
      <c r="B8419" t="str">
        <f ca="1">PROPER(TRIM(Table1[[#This Row],[Campaign Name]]))</f>
        <v>Summer Sale</v>
      </c>
      <c r="C8419" t="str">
        <f ca="1">PROPER(TRIM(Table1[[#This Row],[Campaign Type]]))</f>
        <v>Retargeting</v>
      </c>
      <c r="D8419" t="str">
        <f ca="1">PROPER(TRIM(Table1[[#This Row],[Marketing Channel]]))</f>
        <v>Google Ads</v>
      </c>
      <c r="E8419" t="s">
        <v>4061</v>
      </c>
      <c r="F8419" t="s">
        <v>274</v>
      </c>
      <c r="G8419" t="s">
        <v>11141</v>
      </c>
      <c r="H8419" t="s">
        <v>23</v>
      </c>
      <c r="I8419" t="s">
        <v>24</v>
      </c>
      <c r="J8419" t="s">
        <v>25</v>
      </c>
      <c r="K8419">
        <v>161072</v>
      </c>
      <c r="L8419">
        <v>18585</v>
      </c>
      <c r="M8419">
        <v>11.54</v>
      </c>
      <c r="N8419">
        <v>641</v>
      </c>
      <c r="O8419">
        <v>3.45</v>
      </c>
      <c r="P8419">
        <v>250</v>
      </c>
      <c r="Q8419">
        <v>28711.22</v>
      </c>
      <c r="R8419" s="6">
        <v>11384.488000000001</v>
      </c>
      <c r="S8419">
        <v>106</v>
      </c>
      <c r="T8419" t="str">
        <f ca="1">PROPER(TRIM(Table1[[#This Row],[Campaign Status]]))</f>
        <v>Completed</v>
      </c>
      <c r="V8419" s="1">
        <f t="shared" si="393"/>
        <v>641</v>
      </c>
      <c r="W8419" t="str">
        <f t="shared" ca="1" si="394"/>
        <v>west</v>
      </c>
      <c r="X8419" s="6">
        <f t="shared" si="395"/>
        <v>11008.060000000001</v>
      </c>
    </row>
    <row r="8420" spans="1:24" x14ac:dyDescent="0.3">
      <c r="A8420" t="s">
        <v>9486</v>
      </c>
      <c r="B8420" t="str">
        <f ca="1">PROPER(TRIM(Table1[[#This Row],[Campaign Name]]))</f>
        <v>Summer Sale</v>
      </c>
      <c r="C8420" t="str">
        <f ca="1">PROPER(TRIM(Table1[[#This Row],[Campaign Type]]))</f>
        <v>Retargeting</v>
      </c>
      <c r="D8420" t="str">
        <f ca="1">PROPER(TRIM(Table1[[#This Row],[Marketing Channel]]))</f>
        <v>Meta Ads</v>
      </c>
      <c r="E8420" t="s">
        <v>330</v>
      </c>
      <c r="F8420" t="s">
        <v>109</v>
      </c>
      <c r="G8420" t="s">
        <v>11141</v>
      </c>
      <c r="H8420" t="s">
        <v>23</v>
      </c>
      <c r="I8420" t="s">
        <v>31</v>
      </c>
      <c r="J8420" t="s">
        <v>25</v>
      </c>
      <c r="K8420">
        <v>8481</v>
      </c>
      <c r="L8420">
        <v>1078</v>
      </c>
      <c r="M8420">
        <v>12.71</v>
      </c>
      <c r="N8420">
        <v>130</v>
      </c>
      <c r="O8420">
        <v>12.06</v>
      </c>
      <c r="P8420">
        <v>2783.22</v>
      </c>
      <c r="Q8420">
        <v>23035.38</v>
      </c>
      <c r="R8420" s="6">
        <v>727.65214391963275</v>
      </c>
      <c r="S8420">
        <v>37</v>
      </c>
      <c r="T8420" t="str">
        <f ca="1">PROPER(TRIM(Table1[[#This Row],[Campaign Status]]))</f>
        <v>Active</v>
      </c>
      <c r="V8420" s="1">
        <f t="shared" si="393"/>
        <v>130</v>
      </c>
      <c r="W8420" t="str">
        <f t="shared" ca="1" si="394"/>
        <v>west</v>
      </c>
      <c r="X8420" s="6">
        <f t="shared" si="395"/>
        <v>11384.488000000001</v>
      </c>
    </row>
    <row r="8421" spans="1:24" x14ac:dyDescent="0.3">
      <c r="A8421" t="s">
        <v>9487</v>
      </c>
      <c r="B8421" t="str">
        <f ca="1">PROPER(TRIM(Table1[[#This Row],[Campaign Name]]))</f>
        <v>Summer Sale</v>
      </c>
      <c r="C8421" t="str">
        <f ca="1">PROPER(TRIM(Table1[[#This Row],[Campaign Type]]))</f>
        <v>Lead Gen</v>
      </c>
      <c r="D8421" t="str">
        <f ca="1">PROPER(TRIM(Table1[[#This Row],[Marketing Channel]]))</f>
        <v>Meta Ads</v>
      </c>
      <c r="E8421" t="s">
        <v>2089</v>
      </c>
      <c r="F8421" t="s">
        <v>676</v>
      </c>
      <c r="G8421" t="s">
        <v>46</v>
      </c>
      <c r="H8421" t="s">
        <v>30</v>
      </c>
      <c r="I8421" t="s">
        <v>31</v>
      </c>
      <c r="J8421" t="s">
        <v>32</v>
      </c>
      <c r="K8421">
        <v>130153</v>
      </c>
      <c r="L8421">
        <v>13576</v>
      </c>
      <c r="M8421">
        <v>10.43</v>
      </c>
      <c r="N8421">
        <v>3279</v>
      </c>
      <c r="O8421">
        <v>24.15</v>
      </c>
      <c r="P8421">
        <v>250</v>
      </c>
      <c r="Q8421">
        <v>37728.31</v>
      </c>
      <c r="R8421" s="6">
        <v>14991.324000000001</v>
      </c>
      <c r="S8421">
        <v>2246</v>
      </c>
      <c r="T8421" t="str">
        <f ca="1">PROPER(TRIM(Table1[[#This Row],[Campaign Status]]))</f>
        <v>Active</v>
      </c>
      <c r="V8421" s="1">
        <f t="shared" si="393"/>
        <v>3279</v>
      </c>
      <c r="W8421" t="str">
        <f t="shared" ca="1" si="394"/>
        <v>South</v>
      </c>
      <c r="X8421" s="6">
        <f t="shared" si="395"/>
        <v>727.65214391963275</v>
      </c>
    </row>
    <row r="8422" spans="1:24" x14ac:dyDescent="0.3">
      <c r="A8422" t="s">
        <v>9488</v>
      </c>
      <c r="B8422" t="str">
        <f ca="1">PROPER(TRIM(Table1[[#This Row],[Campaign Name]]))</f>
        <v>New Launch</v>
      </c>
      <c r="C8422" t="str">
        <f ca="1">PROPER(TRIM(Table1[[#This Row],[Campaign Type]]))</f>
        <v>Sales</v>
      </c>
      <c r="D8422" t="str">
        <f ca="1">PROPER(TRIM(Table1[[#This Row],[Marketing Channel]]))</f>
        <v>Email</v>
      </c>
      <c r="E8422" t="s">
        <v>2122</v>
      </c>
      <c r="F8422" t="s">
        <v>266</v>
      </c>
      <c r="G8422" t="s">
        <v>46</v>
      </c>
      <c r="H8422" t="s">
        <v>42</v>
      </c>
      <c r="I8422" t="s">
        <v>24</v>
      </c>
      <c r="J8422" t="s">
        <v>32</v>
      </c>
      <c r="K8422">
        <v>198355</v>
      </c>
      <c r="L8422">
        <v>28732</v>
      </c>
      <c r="M8422">
        <v>14.49</v>
      </c>
      <c r="N8422">
        <v>5517</v>
      </c>
      <c r="O8422">
        <v>19.2</v>
      </c>
      <c r="P8422">
        <v>4982.95</v>
      </c>
      <c r="Q8422">
        <v>22483.29</v>
      </c>
      <c r="R8422" s="6">
        <v>351.20440702796537</v>
      </c>
      <c r="S8422">
        <v>4207</v>
      </c>
      <c r="T8422" t="str">
        <f ca="1">PROPER(TRIM(Table1[[#This Row],[Campaign Status]]))</f>
        <v>Active</v>
      </c>
      <c r="V8422" s="1">
        <f t="shared" si="393"/>
        <v>5517</v>
      </c>
      <c r="W8422" t="str">
        <f t="shared" ca="1" si="394"/>
        <v>South</v>
      </c>
      <c r="X8422" s="6">
        <f t="shared" si="395"/>
        <v>14991.324000000001</v>
      </c>
    </row>
    <row r="8423" spans="1:24" x14ac:dyDescent="0.3">
      <c r="A8423" t="s">
        <v>9489</v>
      </c>
      <c r="B8423" t="str">
        <f ca="1">PROPER(TRIM(Table1[[#This Row],[Campaign Name]]))</f>
        <v>New Launch</v>
      </c>
      <c r="C8423" t="str">
        <f ca="1">PROPER(TRIM(Table1[[#This Row],[Campaign Type]]))</f>
        <v>Sales</v>
      </c>
      <c r="D8423" t="str">
        <f ca="1">PROPER(TRIM(Table1[[#This Row],[Marketing Channel]]))</f>
        <v>Linkedin</v>
      </c>
      <c r="E8423" t="s">
        <v>1999</v>
      </c>
      <c r="F8423" t="s">
        <v>263</v>
      </c>
      <c r="G8423" t="s">
        <v>46</v>
      </c>
      <c r="H8423" t="s">
        <v>30</v>
      </c>
      <c r="I8423" t="s">
        <v>31</v>
      </c>
      <c r="J8423" t="s">
        <v>25</v>
      </c>
      <c r="K8423">
        <v>171884</v>
      </c>
      <c r="L8423">
        <v>19035</v>
      </c>
      <c r="M8423">
        <v>11.07</v>
      </c>
      <c r="N8423">
        <v>3479</v>
      </c>
      <c r="O8423">
        <v>18.28</v>
      </c>
      <c r="P8423">
        <v>2430.33</v>
      </c>
      <c r="Q8423">
        <v>20506.04</v>
      </c>
      <c r="R8423" s="6">
        <v>743.75537478449428</v>
      </c>
      <c r="S8423">
        <v>2530</v>
      </c>
      <c r="T8423" t="str">
        <f ca="1">PROPER(TRIM(Table1[[#This Row],[Campaign Status]]))</f>
        <v>Paused</v>
      </c>
      <c r="V8423" s="1">
        <f t="shared" si="393"/>
        <v>3479</v>
      </c>
      <c r="W8423" t="str">
        <f t="shared" ca="1" si="394"/>
        <v>South</v>
      </c>
      <c r="X8423" s="6">
        <f t="shared" si="395"/>
        <v>351.20440702796537</v>
      </c>
    </row>
    <row r="8424" spans="1:24" x14ac:dyDescent="0.3">
      <c r="A8424" t="s">
        <v>9490</v>
      </c>
      <c r="B8424" t="str">
        <f ca="1">PROPER(TRIM(Table1[[#This Row],[Campaign Name]]))</f>
        <v>Mega Discount</v>
      </c>
      <c r="C8424" t="str">
        <f ca="1">PROPER(TRIM(Table1[[#This Row],[Campaign Type]]))</f>
        <v>Lead Gen</v>
      </c>
      <c r="D8424" t="str">
        <f ca="1">PROPER(TRIM(Table1[[#This Row],[Marketing Channel]]))</f>
        <v>Youtube</v>
      </c>
      <c r="E8424" t="s">
        <v>1893</v>
      </c>
      <c r="F8424" t="s">
        <v>859</v>
      </c>
      <c r="G8424" t="s">
        <v>46</v>
      </c>
      <c r="H8424" t="s">
        <v>30</v>
      </c>
      <c r="I8424" t="s">
        <v>68</v>
      </c>
      <c r="J8424" t="s">
        <v>25</v>
      </c>
      <c r="K8424">
        <v>119441</v>
      </c>
      <c r="L8424">
        <v>5708</v>
      </c>
      <c r="M8424">
        <v>4.78</v>
      </c>
      <c r="N8424">
        <v>1558</v>
      </c>
      <c r="O8424">
        <v>27.3</v>
      </c>
      <c r="P8424">
        <v>250</v>
      </c>
      <c r="Q8424">
        <v>34789.18</v>
      </c>
      <c r="R8424" s="6">
        <v>13815.672</v>
      </c>
      <c r="S8424">
        <v>239</v>
      </c>
      <c r="T8424" t="str">
        <f ca="1">PROPER(TRIM(Table1[[#This Row],[Campaign Status]]))</f>
        <v>Completed</v>
      </c>
      <c r="V8424" s="1">
        <f t="shared" si="393"/>
        <v>1558</v>
      </c>
      <c r="W8424" t="str">
        <f t="shared" ca="1" si="394"/>
        <v>South</v>
      </c>
      <c r="X8424" s="6">
        <f t="shared" si="395"/>
        <v>743.75537478449428</v>
      </c>
    </row>
    <row r="8425" spans="1:24" x14ac:dyDescent="0.3">
      <c r="A8425" t="s">
        <v>9491</v>
      </c>
      <c r="B8425" t="str">
        <f ca="1">PROPER(TRIM(Table1[[#This Row],[Campaign Name]]))</f>
        <v>Flash Sale</v>
      </c>
      <c r="C8425" t="str">
        <f ca="1">PROPER(TRIM(Table1[[#This Row],[Campaign Type]]))</f>
        <v>Retargeting</v>
      </c>
      <c r="D8425" t="str">
        <f ca="1">PROPER(TRIM(Table1[[#This Row],[Marketing Channel]]))</f>
        <v>Google Ads</v>
      </c>
      <c r="E8425" t="s">
        <v>2775</v>
      </c>
      <c r="F8425" t="s">
        <v>559</v>
      </c>
      <c r="G8425" t="s">
        <v>46</v>
      </c>
      <c r="H8425" t="s">
        <v>42</v>
      </c>
      <c r="I8425" t="s">
        <v>62</v>
      </c>
      <c r="J8425" t="s">
        <v>25</v>
      </c>
      <c r="K8425">
        <v>159214</v>
      </c>
      <c r="L8425">
        <v>18364</v>
      </c>
      <c r="M8425">
        <v>11.53</v>
      </c>
      <c r="N8425">
        <v>3779</v>
      </c>
      <c r="O8425">
        <v>20.58</v>
      </c>
      <c r="P8425">
        <v>250</v>
      </c>
      <c r="Q8425">
        <v>39471.75</v>
      </c>
      <c r="R8425" s="6">
        <v>15688.7</v>
      </c>
      <c r="S8425">
        <v>993</v>
      </c>
      <c r="T8425" t="str">
        <f ca="1">PROPER(TRIM(Table1[[#This Row],[Campaign Status]]))</f>
        <v>Paused</v>
      </c>
      <c r="V8425" s="1">
        <f t="shared" si="393"/>
        <v>3779</v>
      </c>
      <c r="W8425" t="str">
        <f t="shared" ca="1" si="394"/>
        <v>South</v>
      </c>
      <c r="X8425" s="6">
        <f t="shared" si="395"/>
        <v>13815.672</v>
      </c>
    </row>
    <row r="8426" spans="1:24" x14ac:dyDescent="0.3">
      <c r="A8426" t="s">
        <v>9492</v>
      </c>
      <c r="B8426" t="str">
        <f ca="1">PROPER(TRIM(Table1[[#This Row],[Campaign Name]]))</f>
        <v>Mega Discount</v>
      </c>
      <c r="C8426" t="str">
        <f ca="1">PROPER(TRIM(Table1[[#This Row],[Campaign Type]]))</f>
        <v>Awareness</v>
      </c>
      <c r="D8426" t="str">
        <f ca="1">PROPER(TRIM(Table1[[#This Row],[Marketing Channel]]))</f>
        <v>Linkedin</v>
      </c>
      <c r="E8426" t="s">
        <v>1080</v>
      </c>
      <c r="F8426" t="s">
        <v>376</v>
      </c>
      <c r="G8426" t="s">
        <v>29</v>
      </c>
      <c r="H8426" t="s">
        <v>61</v>
      </c>
      <c r="I8426" t="s">
        <v>62</v>
      </c>
      <c r="J8426" t="s">
        <v>63</v>
      </c>
      <c r="K8426">
        <v>83239</v>
      </c>
      <c r="L8426">
        <v>10309</v>
      </c>
      <c r="M8426">
        <v>12.38</v>
      </c>
      <c r="N8426">
        <v>645</v>
      </c>
      <c r="O8426">
        <v>6.26</v>
      </c>
      <c r="P8426">
        <v>10523.79</v>
      </c>
      <c r="Q8426">
        <v>33305.550000000003</v>
      </c>
      <c r="R8426" s="6">
        <v>216.47866405544011</v>
      </c>
      <c r="S8426">
        <v>574</v>
      </c>
      <c r="T8426" t="str">
        <f ca="1">PROPER(TRIM(Table1[[#This Row],[Campaign Status]]))</f>
        <v>Completed</v>
      </c>
      <c r="V8426" s="1">
        <f t="shared" si="393"/>
        <v>645</v>
      </c>
      <c r="W8426" t="str">
        <f t="shared" ca="1" si="394"/>
        <v>North</v>
      </c>
      <c r="X8426" s="6">
        <f t="shared" si="395"/>
        <v>15688.7</v>
      </c>
    </row>
    <row r="8427" spans="1:24" x14ac:dyDescent="0.3">
      <c r="A8427" t="s">
        <v>9493</v>
      </c>
      <c r="B8427" t="str">
        <f ca="1">PROPER(TRIM(Table1[[#This Row],[Campaign Name]]))</f>
        <v>Festive Offer</v>
      </c>
      <c r="C8427" t="str">
        <f ca="1">PROPER(TRIM(Table1[[#This Row],[Campaign Type]]))</f>
        <v>Retargeting</v>
      </c>
      <c r="D8427" t="str">
        <f ca="1">PROPER(TRIM(Table1[[#This Row],[Marketing Channel]]))</f>
        <v>Linkedin</v>
      </c>
      <c r="E8427" t="s">
        <v>875</v>
      </c>
      <c r="F8427" t="s">
        <v>376</v>
      </c>
      <c r="G8427" t="s">
        <v>11141</v>
      </c>
      <c r="H8427" t="s">
        <v>54</v>
      </c>
      <c r="I8427" t="s">
        <v>24</v>
      </c>
      <c r="J8427" t="s">
        <v>32</v>
      </c>
      <c r="K8427">
        <v>73945</v>
      </c>
      <c r="L8427">
        <v>8636</v>
      </c>
      <c r="M8427">
        <v>11.68</v>
      </c>
      <c r="N8427">
        <v>4</v>
      </c>
      <c r="O8427">
        <v>0.05</v>
      </c>
      <c r="P8427">
        <v>3830.4648972188602</v>
      </c>
      <c r="Q8427">
        <v>20164.12</v>
      </c>
      <c r="R8427" s="6">
        <v>426.41443117362383</v>
      </c>
      <c r="S8427">
        <v>0</v>
      </c>
      <c r="T8427" t="str">
        <f ca="1">PROPER(TRIM(Table1[[#This Row],[Campaign Status]]))</f>
        <v>Paused</v>
      </c>
      <c r="V8427" s="1">
        <f t="shared" si="393"/>
        <v>4</v>
      </c>
      <c r="W8427" t="str">
        <f t="shared" ca="1" si="394"/>
        <v>west</v>
      </c>
      <c r="X8427" s="6">
        <f t="shared" si="395"/>
        <v>216.47866405544011</v>
      </c>
    </row>
    <row r="8428" spans="1:24" x14ac:dyDescent="0.3">
      <c r="A8428" t="s">
        <v>9494</v>
      </c>
      <c r="B8428" t="str">
        <f ca="1">PROPER(TRIM(Table1[[#This Row],[Campaign Name]]))</f>
        <v>Flash Sale</v>
      </c>
      <c r="C8428" t="str">
        <f ca="1">PROPER(TRIM(Table1[[#This Row],[Campaign Type]]))</f>
        <v>Sales</v>
      </c>
      <c r="D8428" t="str">
        <f ca="1">PROPER(TRIM(Table1[[#This Row],[Marketing Channel]]))</f>
        <v>Instagram</v>
      </c>
      <c r="E8428" t="s">
        <v>526</v>
      </c>
      <c r="F8428" t="s">
        <v>445</v>
      </c>
      <c r="G8428" t="s">
        <v>11141</v>
      </c>
      <c r="H8428" t="s">
        <v>54</v>
      </c>
      <c r="I8428" t="s">
        <v>62</v>
      </c>
      <c r="J8428" t="s">
        <v>25</v>
      </c>
      <c r="K8428">
        <v>98769</v>
      </c>
      <c r="L8428">
        <v>14008</v>
      </c>
      <c r="M8428">
        <v>14.18</v>
      </c>
      <c r="N8428">
        <v>734</v>
      </c>
      <c r="O8428">
        <v>5.24</v>
      </c>
      <c r="P8428">
        <v>3982.6304252733912</v>
      </c>
      <c r="Q8428">
        <v>32594.33</v>
      </c>
      <c r="R8428" s="6">
        <v>718.4121176084908</v>
      </c>
      <c r="S8428">
        <v>32</v>
      </c>
      <c r="T8428" t="str">
        <f ca="1">PROPER(TRIM(Table1[[#This Row],[Campaign Status]]))</f>
        <v>Paused</v>
      </c>
      <c r="V8428" s="1">
        <f t="shared" si="393"/>
        <v>734</v>
      </c>
      <c r="W8428" t="str">
        <f t="shared" ca="1" si="394"/>
        <v>west</v>
      </c>
      <c r="X8428" s="6">
        <f t="shared" si="395"/>
        <v>426.41443117362383</v>
      </c>
    </row>
    <row r="8429" spans="1:24" x14ac:dyDescent="0.3">
      <c r="A8429" t="s">
        <v>9495</v>
      </c>
      <c r="B8429" t="str">
        <f ca="1">PROPER(TRIM(Table1[[#This Row],[Campaign Name]]))</f>
        <v>Mega Discount</v>
      </c>
      <c r="C8429" t="str">
        <f ca="1">PROPER(TRIM(Table1[[#This Row],[Campaign Type]]))</f>
        <v>Sales</v>
      </c>
      <c r="D8429" t="str">
        <f ca="1">PROPER(TRIM(Table1[[#This Row],[Marketing Channel]]))</f>
        <v>Google Ads</v>
      </c>
      <c r="E8429" t="s">
        <v>602</v>
      </c>
      <c r="F8429" t="s">
        <v>60</v>
      </c>
      <c r="G8429" t="s">
        <v>46</v>
      </c>
      <c r="H8429" t="s">
        <v>42</v>
      </c>
      <c r="I8429" t="s">
        <v>68</v>
      </c>
      <c r="J8429" t="s">
        <v>32</v>
      </c>
      <c r="K8429">
        <v>21713</v>
      </c>
      <c r="L8429">
        <v>2905</v>
      </c>
      <c r="M8429">
        <v>13.38</v>
      </c>
      <c r="N8429">
        <v>848</v>
      </c>
      <c r="O8429">
        <v>29.19</v>
      </c>
      <c r="P8429">
        <v>8472.35</v>
      </c>
      <c r="Q8429">
        <v>39286.9</v>
      </c>
      <c r="R8429" s="6">
        <v>363.7072358908685</v>
      </c>
      <c r="S8429">
        <v>9</v>
      </c>
      <c r="T8429" t="str">
        <f ca="1">PROPER(TRIM(Table1[[#This Row],[Campaign Status]]))</f>
        <v>Active</v>
      </c>
      <c r="V8429" s="1">
        <f t="shared" si="393"/>
        <v>848</v>
      </c>
      <c r="W8429" t="str">
        <f t="shared" ca="1" si="394"/>
        <v>South</v>
      </c>
      <c r="X8429" s="6">
        <f t="shared" si="395"/>
        <v>718.4121176084908</v>
      </c>
    </row>
    <row r="8430" spans="1:24" x14ac:dyDescent="0.3">
      <c r="A8430" t="s">
        <v>9496</v>
      </c>
      <c r="B8430" t="str">
        <f ca="1">PROPER(TRIM(Table1[[#This Row],[Campaign Name]]))</f>
        <v>New Launch</v>
      </c>
      <c r="C8430" t="str">
        <f ca="1">PROPER(TRIM(Table1[[#This Row],[Campaign Type]]))</f>
        <v>Sales</v>
      </c>
      <c r="D8430" t="str">
        <f ca="1">PROPER(TRIM(Table1[[#This Row],[Marketing Channel]]))</f>
        <v>Meta Ads</v>
      </c>
      <c r="E8430" t="s">
        <v>2577</v>
      </c>
      <c r="F8430" t="s">
        <v>1050</v>
      </c>
      <c r="G8430" t="s">
        <v>46</v>
      </c>
      <c r="H8430" t="s">
        <v>30</v>
      </c>
      <c r="I8430" t="s">
        <v>62</v>
      </c>
      <c r="J8430" t="s">
        <v>63</v>
      </c>
      <c r="K8430">
        <v>31939</v>
      </c>
      <c r="L8430">
        <v>145</v>
      </c>
      <c r="M8430">
        <v>0.45</v>
      </c>
      <c r="N8430">
        <v>28</v>
      </c>
      <c r="O8430">
        <v>19.309999999999999</v>
      </c>
      <c r="P8430">
        <v>250</v>
      </c>
      <c r="Q8430">
        <v>39038.959999999999</v>
      </c>
      <c r="R8430" s="6">
        <v>15515.583999999999</v>
      </c>
      <c r="S8430">
        <v>26</v>
      </c>
      <c r="T8430" t="str">
        <f ca="1">PROPER(TRIM(Table1[[#This Row],[Campaign Status]]))</f>
        <v>Paused</v>
      </c>
      <c r="V8430" s="1">
        <f t="shared" si="393"/>
        <v>28</v>
      </c>
      <c r="W8430" t="str">
        <f t="shared" ca="1" si="394"/>
        <v>South</v>
      </c>
      <c r="X8430" s="6">
        <f t="shared" si="395"/>
        <v>363.7072358908685</v>
      </c>
    </row>
    <row r="8431" spans="1:24" x14ac:dyDescent="0.3">
      <c r="A8431" t="s">
        <v>9497</v>
      </c>
      <c r="B8431" t="str">
        <f ca="1">PROPER(TRIM(Table1[[#This Row],[Campaign Name]]))</f>
        <v>Summer Sale</v>
      </c>
      <c r="C8431" t="str">
        <f ca="1">PROPER(TRIM(Table1[[#This Row],[Campaign Type]]))</f>
        <v>Retargeting</v>
      </c>
      <c r="D8431" t="str">
        <f ca="1">PROPER(TRIM(Table1[[#This Row],[Marketing Channel]]))</f>
        <v>Google Ads</v>
      </c>
      <c r="E8431" t="s">
        <v>3226</v>
      </c>
      <c r="F8431" t="s">
        <v>371</v>
      </c>
      <c r="G8431" t="s">
        <v>29</v>
      </c>
      <c r="H8431" t="s">
        <v>67</v>
      </c>
      <c r="I8431" t="s">
        <v>62</v>
      </c>
      <c r="J8431" t="s">
        <v>63</v>
      </c>
      <c r="K8431">
        <v>64238</v>
      </c>
      <c r="L8431">
        <v>8862</v>
      </c>
      <c r="M8431">
        <v>13.8</v>
      </c>
      <c r="N8431">
        <v>354</v>
      </c>
      <c r="O8431">
        <v>3.99</v>
      </c>
      <c r="P8431">
        <v>250</v>
      </c>
      <c r="Q8431">
        <v>16168.77</v>
      </c>
      <c r="R8431" s="6">
        <v>6367.5079999999998</v>
      </c>
      <c r="S8431">
        <v>89</v>
      </c>
      <c r="T8431" t="str">
        <f ca="1">PROPER(TRIM(Table1[[#This Row],[Campaign Status]]))</f>
        <v>Active</v>
      </c>
      <c r="V8431" s="1">
        <f t="shared" si="393"/>
        <v>354</v>
      </c>
      <c r="W8431" t="str">
        <f t="shared" ca="1" si="394"/>
        <v>North</v>
      </c>
      <c r="X8431" s="6">
        <f t="shared" si="395"/>
        <v>15515.583999999999</v>
      </c>
    </row>
    <row r="8432" spans="1:24" x14ac:dyDescent="0.3">
      <c r="A8432" t="s">
        <v>9498</v>
      </c>
      <c r="B8432" t="str">
        <f ca="1">PROPER(TRIM(Table1[[#This Row],[Campaign Name]]))</f>
        <v>Festive Offer</v>
      </c>
      <c r="C8432" t="str">
        <f ca="1">PROPER(TRIM(Table1[[#This Row],[Campaign Type]]))</f>
        <v>Lead Gen</v>
      </c>
      <c r="D8432" t="str">
        <f ca="1">PROPER(TRIM(Table1[[#This Row],[Marketing Channel]]))</f>
        <v>Email</v>
      </c>
      <c r="E8432" t="s">
        <v>1380</v>
      </c>
      <c r="F8432" t="s">
        <v>365</v>
      </c>
      <c r="G8432" t="s">
        <v>11141</v>
      </c>
      <c r="H8432" t="s">
        <v>23</v>
      </c>
      <c r="I8432" t="s">
        <v>62</v>
      </c>
      <c r="J8432" t="s">
        <v>63</v>
      </c>
      <c r="K8432">
        <v>167130</v>
      </c>
      <c r="L8432">
        <v>11537</v>
      </c>
      <c r="M8432">
        <v>6.9</v>
      </c>
      <c r="N8432">
        <v>2627</v>
      </c>
      <c r="O8432">
        <v>22.77</v>
      </c>
      <c r="P8432">
        <v>250</v>
      </c>
      <c r="Q8432">
        <v>17917.689999999999</v>
      </c>
      <c r="R8432" s="6">
        <v>7067.076</v>
      </c>
      <c r="S8432">
        <v>356</v>
      </c>
      <c r="T8432" t="str">
        <f ca="1">PROPER(TRIM(Table1[[#This Row],[Campaign Status]]))</f>
        <v>Active</v>
      </c>
      <c r="V8432" s="1">
        <f t="shared" si="393"/>
        <v>2627</v>
      </c>
      <c r="W8432" t="str">
        <f t="shared" ca="1" si="394"/>
        <v>west</v>
      </c>
      <c r="X8432" s="6">
        <f t="shared" si="395"/>
        <v>6367.5079999999998</v>
      </c>
    </row>
    <row r="8433" spans="1:24" x14ac:dyDescent="0.3">
      <c r="A8433" t="s">
        <v>9499</v>
      </c>
      <c r="B8433" t="str">
        <f ca="1">PROPER(TRIM(Table1[[#This Row],[Campaign Name]]))</f>
        <v>New Launch</v>
      </c>
      <c r="C8433" t="str">
        <f ca="1">PROPER(TRIM(Table1[[#This Row],[Campaign Type]]))</f>
        <v>Retargeting</v>
      </c>
      <c r="D8433" t="str">
        <f ca="1">PROPER(TRIM(Table1[[#This Row],[Marketing Channel]]))</f>
        <v>Instagram</v>
      </c>
      <c r="E8433" t="s">
        <v>441</v>
      </c>
      <c r="F8433" t="s">
        <v>66</v>
      </c>
      <c r="G8433" t="s">
        <v>46</v>
      </c>
      <c r="H8433" t="s">
        <v>30</v>
      </c>
      <c r="I8433" t="s">
        <v>31</v>
      </c>
      <c r="J8433" t="s">
        <v>25</v>
      </c>
      <c r="K8433">
        <v>1756</v>
      </c>
      <c r="L8433">
        <v>86</v>
      </c>
      <c r="M8433">
        <v>4.9000000000000004</v>
      </c>
      <c r="N8433">
        <v>24</v>
      </c>
      <c r="O8433">
        <v>27.91</v>
      </c>
      <c r="P8433">
        <v>250</v>
      </c>
      <c r="Q8433">
        <v>12926.34</v>
      </c>
      <c r="R8433" s="6">
        <v>5070.5360000000001</v>
      </c>
      <c r="S8433">
        <v>3</v>
      </c>
      <c r="T8433" t="str">
        <f ca="1">PROPER(TRIM(Table1[[#This Row],[Campaign Status]]))</f>
        <v>Paused</v>
      </c>
      <c r="V8433" s="1">
        <f t="shared" si="393"/>
        <v>24</v>
      </c>
      <c r="W8433" t="str">
        <f t="shared" ca="1" si="394"/>
        <v>South</v>
      </c>
      <c r="X8433" s="6">
        <f t="shared" si="395"/>
        <v>7067.076</v>
      </c>
    </row>
    <row r="8434" spans="1:24" x14ac:dyDescent="0.3">
      <c r="A8434" t="s">
        <v>9500</v>
      </c>
      <c r="B8434" t="str">
        <f ca="1">PROPER(TRIM(Table1[[#This Row],[Campaign Name]]))</f>
        <v>Mega Discount</v>
      </c>
      <c r="C8434" t="str">
        <f ca="1">PROPER(TRIM(Table1[[#This Row],[Campaign Type]]))</f>
        <v>Sales</v>
      </c>
      <c r="D8434" t="str">
        <f ca="1">PROPER(TRIM(Table1[[#This Row],[Marketing Channel]]))</f>
        <v>Linkedin</v>
      </c>
      <c r="E8434" t="s">
        <v>863</v>
      </c>
      <c r="F8434" t="s">
        <v>197</v>
      </c>
      <c r="G8434" t="s">
        <v>46</v>
      </c>
      <c r="H8434" t="s">
        <v>42</v>
      </c>
      <c r="I8434" t="s">
        <v>24</v>
      </c>
      <c r="J8434" t="s">
        <v>63</v>
      </c>
      <c r="K8434">
        <v>41614</v>
      </c>
      <c r="L8434">
        <v>5836</v>
      </c>
      <c r="M8434">
        <v>14.02</v>
      </c>
      <c r="N8434">
        <v>1805</v>
      </c>
      <c r="O8434">
        <v>30.93</v>
      </c>
      <c r="P8434">
        <v>13221.87</v>
      </c>
      <c r="Q8434">
        <v>14860.39</v>
      </c>
      <c r="R8434" s="6">
        <v>12.392498186716391</v>
      </c>
      <c r="S8434">
        <v>819</v>
      </c>
      <c r="T8434" t="str">
        <f ca="1">PROPER(TRIM(Table1[[#This Row],[Campaign Status]]))</f>
        <v>Completed</v>
      </c>
      <c r="V8434" s="1">
        <f t="shared" si="393"/>
        <v>1805</v>
      </c>
      <c r="W8434" t="str">
        <f t="shared" ca="1" si="394"/>
        <v>South</v>
      </c>
      <c r="X8434" s="6">
        <f t="shared" si="395"/>
        <v>5070.5360000000001</v>
      </c>
    </row>
    <row r="8435" spans="1:24" x14ac:dyDescent="0.3">
      <c r="A8435" t="s">
        <v>9501</v>
      </c>
      <c r="B8435" t="str">
        <f ca="1">PROPER(TRIM(Table1[[#This Row],[Campaign Name]]))</f>
        <v>New Launch</v>
      </c>
      <c r="C8435" t="str">
        <f ca="1">PROPER(TRIM(Table1[[#This Row],[Campaign Type]]))</f>
        <v>Awareness</v>
      </c>
      <c r="D8435" t="str">
        <f ca="1">PROPER(TRIM(Table1[[#This Row],[Marketing Channel]]))</f>
        <v>Linkedin</v>
      </c>
      <c r="E8435" t="s">
        <v>39</v>
      </c>
      <c r="F8435" t="s">
        <v>53</v>
      </c>
      <c r="G8435" t="s">
        <v>11141</v>
      </c>
      <c r="H8435" t="s">
        <v>23</v>
      </c>
      <c r="I8435" t="s">
        <v>68</v>
      </c>
      <c r="J8435" t="s">
        <v>25</v>
      </c>
      <c r="K8435">
        <v>48522</v>
      </c>
      <c r="L8435">
        <v>5363</v>
      </c>
      <c r="M8435">
        <v>11.05</v>
      </c>
      <c r="N8435">
        <v>796</v>
      </c>
      <c r="O8435">
        <v>14.84</v>
      </c>
      <c r="P8435">
        <v>250</v>
      </c>
      <c r="Q8435">
        <v>40169.54</v>
      </c>
      <c r="R8435" s="6">
        <v>15967.815999999999</v>
      </c>
      <c r="S8435">
        <v>237</v>
      </c>
      <c r="T8435" t="str">
        <f ca="1">PROPER(TRIM(Table1[[#This Row],[Campaign Status]]))</f>
        <v>Completed</v>
      </c>
      <c r="V8435" s="1">
        <f t="shared" si="393"/>
        <v>796</v>
      </c>
      <c r="W8435" t="str">
        <f t="shared" ca="1" si="394"/>
        <v>west</v>
      </c>
      <c r="X8435" s="6">
        <f t="shared" si="395"/>
        <v>12.392498186716391</v>
      </c>
    </row>
    <row r="8436" spans="1:24" hidden="1" x14ac:dyDescent="0.3">
      <c r="A8436" t="s">
        <v>9502</v>
      </c>
      <c r="B8436" t="str">
        <f ca="1">PROPER(TRIM(Table1[[#This Row],[Campaign Name]]))</f>
        <v>Festive Offer</v>
      </c>
      <c r="C8436" t="str">
        <f ca="1">PROPER(TRIM(Table1[[#This Row],[Campaign Type]]))</f>
        <v>Retargeting</v>
      </c>
      <c r="D8436" t="str">
        <f ca="1">PROPER(TRIM(Table1[[#This Row],[Marketing Channel]]))</f>
        <v>Linkedin</v>
      </c>
      <c r="E8436" t="s">
        <v>1278</v>
      </c>
      <c r="F8436" t="s">
        <v>450</v>
      </c>
      <c r="G8436" t="s">
        <v>41</v>
      </c>
      <c r="H8436" t="s">
        <v>11140</v>
      </c>
      <c r="I8436" t="s">
        <v>31</v>
      </c>
      <c r="J8436" t="s">
        <v>25</v>
      </c>
      <c r="K8436">
        <v>136776</v>
      </c>
      <c r="L8436">
        <v>6250</v>
      </c>
      <c r="M8436">
        <v>4.57</v>
      </c>
      <c r="N8436">
        <v>738</v>
      </c>
      <c r="O8436">
        <v>11.81</v>
      </c>
      <c r="P8436">
        <v>3830.4648972188602</v>
      </c>
      <c r="R8436" s="6" t="e">
        <v>#VALUE!</v>
      </c>
      <c r="S8436">
        <v>136</v>
      </c>
      <c r="T8436" t="str">
        <f ca="1">PROPER(TRIM(Table1[[#This Row],[Campaign Status]]))</f>
        <v>Paused</v>
      </c>
      <c r="V8436" s="1">
        <f t="shared" si="393"/>
        <v>738</v>
      </c>
      <c r="W8436" t="str">
        <f t="shared" ca="1" si="394"/>
        <v>East</v>
      </c>
      <c r="X8436" s="6">
        <f t="shared" si="395"/>
        <v>15967.815999999999</v>
      </c>
    </row>
    <row r="8437" spans="1:24" x14ac:dyDescent="0.3">
      <c r="A8437" t="s">
        <v>9503</v>
      </c>
      <c r="B8437" t="str">
        <f ca="1">PROPER(TRIM(Table1[[#This Row],[Campaign Name]]))</f>
        <v>Summer Sale</v>
      </c>
      <c r="C8437" t="str">
        <f ca="1">PROPER(TRIM(Table1[[#This Row],[Campaign Type]]))</f>
        <v>Sales</v>
      </c>
      <c r="D8437" t="str">
        <f ca="1">PROPER(TRIM(Table1[[#This Row],[Marketing Channel]]))</f>
        <v>Meta Ads</v>
      </c>
      <c r="E8437" t="s">
        <v>974</v>
      </c>
      <c r="F8437" t="s">
        <v>106</v>
      </c>
      <c r="G8437" t="s">
        <v>29</v>
      </c>
      <c r="H8437" t="s">
        <v>61</v>
      </c>
      <c r="I8437" t="s">
        <v>62</v>
      </c>
      <c r="J8437" t="s">
        <v>32</v>
      </c>
      <c r="K8437">
        <v>97180</v>
      </c>
      <c r="L8437">
        <v>6226</v>
      </c>
      <c r="M8437">
        <v>6.41</v>
      </c>
      <c r="N8437">
        <v>1995</v>
      </c>
      <c r="O8437">
        <v>32.04</v>
      </c>
      <c r="P8437">
        <v>250</v>
      </c>
      <c r="Q8437">
        <v>4893.6000000000004</v>
      </c>
      <c r="R8437" s="6">
        <v>1857.44</v>
      </c>
      <c r="S8437">
        <v>11</v>
      </c>
      <c r="T8437" t="str">
        <f ca="1">PROPER(TRIM(Table1[[#This Row],[Campaign Status]]))</f>
        <v>Paused</v>
      </c>
      <c r="V8437" s="1">
        <f t="shared" si="393"/>
        <v>1995</v>
      </c>
      <c r="W8437" t="str">
        <f t="shared" ca="1" si="394"/>
        <v>North</v>
      </c>
      <c r="X8437" s="6" t="e">
        <f t="shared" si="395"/>
        <v>#VALUE!</v>
      </c>
    </row>
    <row r="8438" spans="1:24" x14ac:dyDescent="0.3">
      <c r="A8438" t="s">
        <v>9504</v>
      </c>
      <c r="B8438" t="str">
        <f ca="1">PROPER(TRIM(Table1[[#This Row],[Campaign Name]]))</f>
        <v>Summer Sale</v>
      </c>
      <c r="C8438" t="str">
        <f ca="1">PROPER(TRIM(Table1[[#This Row],[Campaign Type]]))</f>
        <v>Retargeting</v>
      </c>
      <c r="D8438" t="str">
        <f ca="1">PROPER(TRIM(Table1[[#This Row],[Marketing Channel]]))</f>
        <v>Instagram</v>
      </c>
      <c r="E8438" t="s">
        <v>2294</v>
      </c>
      <c r="F8438" t="s">
        <v>1296</v>
      </c>
      <c r="G8438" t="s">
        <v>11141</v>
      </c>
      <c r="H8438" t="s">
        <v>36</v>
      </c>
      <c r="I8438" t="s">
        <v>31</v>
      </c>
      <c r="J8438" t="s">
        <v>32</v>
      </c>
      <c r="K8438">
        <v>40741</v>
      </c>
      <c r="L8438">
        <v>945</v>
      </c>
      <c r="M8438">
        <v>2.3199999999999998</v>
      </c>
      <c r="N8438">
        <v>230</v>
      </c>
      <c r="O8438">
        <v>24.34</v>
      </c>
      <c r="P8438">
        <v>2006.01</v>
      </c>
      <c r="Q8438">
        <v>46568.52</v>
      </c>
      <c r="R8438" s="6">
        <v>2221.4500426219211</v>
      </c>
      <c r="S8438">
        <v>211</v>
      </c>
      <c r="T8438" t="str">
        <f ca="1">PROPER(TRIM(Table1[[#This Row],[Campaign Status]]))</f>
        <v>Completed</v>
      </c>
      <c r="V8438" s="1">
        <f t="shared" si="393"/>
        <v>230</v>
      </c>
      <c r="W8438" t="str">
        <f t="shared" ca="1" si="394"/>
        <v>west</v>
      </c>
      <c r="X8438" s="6">
        <f t="shared" si="395"/>
        <v>1857.44</v>
      </c>
    </row>
    <row r="8439" spans="1:24" x14ac:dyDescent="0.3">
      <c r="A8439" t="s">
        <v>9505</v>
      </c>
      <c r="B8439" t="str">
        <f ca="1">PROPER(TRIM(Table1[[#This Row],[Campaign Name]]))</f>
        <v>Summer Sale</v>
      </c>
      <c r="C8439" t="str">
        <f ca="1">PROPER(TRIM(Table1[[#This Row],[Campaign Type]]))</f>
        <v>Lead Gen</v>
      </c>
      <c r="D8439" t="str">
        <f ca="1">PROPER(TRIM(Table1[[#This Row],[Marketing Channel]]))</f>
        <v>Google Ads</v>
      </c>
      <c r="E8439" t="s">
        <v>3577</v>
      </c>
      <c r="F8439" t="s">
        <v>112</v>
      </c>
      <c r="G8439" t="s">
        <v>11141</v>
      </c>
      <c r="H8439" t="s">
        <v>54</v>
      </c>
      <c r="I8439" t="s">
        <v>24</v>
      </c>
      <c r="J8439" t="s">
        <v>63</v>
      </c>
      <c r="K8439">
        <v>52554</v>
      </c>
      <c r="L8439">
        <v>5473</v>
      </c>
      <c r="M8439">
        <v>10.41</v>
      </c>
      <c r="N8439">
        <v>1073</v>
      </c>
      <c r="O8439">
        <v>19.61</v>
      </c>
      <c r="P8439">
        <v>3988.1535696969677</v>
      </c>
      <c r="Q8439">
        <v>19769.23</v>
      </c>
      <c r="R8439" s="6">
        <v>395.69881536688484</v>
      </c>
      <c r="S8439">
        <v>782</v>
      </c>
      <c r="T8439" t="str">
        <f ca="1">PROPER(TRIM(Table1[[#This Row],[Campaign Status]]))</f>
        <v>Completed</v>
      </c>
      <c r="V8439" s="1">
        <f t="shared" si="393"/>
        <v>1073</v>
      </c>
      <c r="W8439" t="str">
        <f t="shared" ca="1" si="394"/>
        <v>west</v>
      </c>
      <c r="X8439" s="6">
        <f t="shared" si="395"/>
        <v>2221.4500426219211</v>
      </c>
    </row>
    <row r="8440" spans="1:24" x14ac:dyDescent="0.3">
      <c r="A8440" t="s">
        <v>9506</v>
      </c>
      <c r="B8440" t="str">
        <f ca="1">PROPER(TRIM(Table1[[#This Row],[Campaign Name]]))</f>
        <v>Summer Sale</v>
      </c>
      <c r="C8440" t="str">
        <f ca="1">PROPER(TRIM(Table1[[#This Row],[Campaign Type]]))</f>
        <v>Retargeting</v>
      </c>
      <c r="D8440" t="str">
        <f ca="1">PROPER(TRIM(Table1[[#This Row],[Marketing Channel]]))</f>
        <v>Google Ads</v>
      </c>
      <c r="E8440" t="s">
        <v>1224</v>
      </c>
      <c r="F8440" t="s">
        <v>492</v>
      </c>
      <c r="G8440" t="s">
        <v>41</v>
      </c>
      <c r="H8440" t="s">
        <v>11140</v>
      </c>
      <c r="I8440" t="s">
        <v>62</v>
      </c>
      <c r="J8440" t="s">
        <v>32</v>
      </c>
      <c r="K8440">
        <v>112750</v>
      </c>
      <c r="L8440">
        <v>9691</v>
      </c>
      <c r="M8440">
        <v>8.6</v>
      </c>
      <c r="N8440">
        <v>448</v>
      </c>
      <c r="O8440">
        <v>4.62</v>
      </c>
      <c r="P8440">
        <v>3988.1535696969677</v>
      </c>
      <c r="Q8440">
        <v>18835.18</v>
      </c>
      <c r="R8440" s="6">
        <v>372.2782027029906</v>
      </c>
      <c r="S8440">
        <v>400</v>
      </c>
      <c r="T8440" t="str">
        <f ca="1">PROPER(TRIM(Table1[[#This Row],[Campaign Status]]))</f>
        <v>Completed</v>
      </c>
      <c r="V8440" s="1">
        <f t="shared" si="393"/>
        <v>448</v>
      </c>
      <c r="W8440" t="str">
        <f t="shared" ca="1" si="394"/>
        <v>East</v>
      </c>
      <c r="X8440" s="6">
        <f t="shared" si="395"/>
        <v>395.69881536688484</v>
      </c>
    </row>
    <row r="8441" spans="1:24" x14ac:dyDescent="0.3">
      <c r="A8441" t="s">
        <v>9507</v>
      </c>
      <c r="B8441" t="str">
        <f ca="1">PROPER(TRIM(Table1[[#This Row],[Campaign Name]]))</f>
        <v>Flash Sale</v>
      </c>
      <c r="C8441" t="str">
        <f ca="1">PROPER(TRIM(Table1[[#This Row],[Campaign Type]]))</f>
        <v>Lead Gen</v>
      </c>
      <c r="D8441" t="str">
        <f ca="1">PROPER(TRIM(Table1[[#This Row],[Marketing Channel]]))</f>
        <v>Instagram</v>
      </c>
      <c r="E8441" t="s">
        <v>1031</v>
      </c>
      <c r="F8441" t="s">
        <v>1427</v>
      </c>
      <c r="G8441" t="s">
        <v>29</v>
      </c>
      <c r="H8441" t="s">
        <v>61</v>
      </c>
      <c r="I8441" t="s">
        <v>68</v>
      </c>
      <c r="J8441" t="s">
        <v>25</v>
      </c>
      <c r="K8441">
        <v>48632</v>
      </c>
      <c r="L8441">
        <v>6852</v>
      </c>
      <c r="M8441">
        <v>14.09</v>
      </c>
      <c r="N8441">
        <v>484</v>
      </c>
      <c r="O8441">
        <v>7.06</v>
      </c>
      <c r="P8441">
        <v>3982.6304252733912</v>
      </c>
      <c r="Q8441">
        <v>49609.45</v>
      </c>
      <c r="R8441" s="6">
        <v>1145.6453324210847</v>
      </c>
      <c r="S8441">
        <v>273</v>
      </c>
      <c r="T8441" t="str">
        <f ca="1">PROPER(TRIM(Table1[[#This Row],[Campaign Status]]))</f>
        <v>Active</v>
      </c>
      <c r="V8441" s="1">
        <f t="shared" si="393"/>
        <v>484</v>
      </c>
      <c r="W8441" t="str">
        <f t="shared" ca="1" si="394"/>
        <v>North</v>
      </c>
      <c r="X8441" s="6">
        <f t="shared" si="395"/>
        <v>372.2782027029906</v>
      </c>
    </row>
    <row r="8442" spans="1:24" hidden="1" x14ac:dyDescent="0.3">
      <c r="A8442" t="s">
        <v>9508</v>
      </c>
      <c r="B8442" t="str">
        <f ca="1">PROPER(TRIM(Table1[[#This Row],[Campaign Name]]))</f>
        <v>Flash Sale</v>
      </c>
      <c r="C8442" t="str">
        <f ca="1">PROPER(TRIM(Table1[[#This Row],[Campaign Type]]))</f>
        <v>Sales</v>
      </c>
      <c r="D8442" t="str">
        <f ca="1">PROPER(TRIM(Table1[[#This Row],[Marketing Channel]]))</f>
        <v>Meta Ads</v>
      </c>
      <c r="E8442" t="s">
        <v>3779</v>
      </c>
      <c r="F8442" t="s">
        <v>279</v>
      </c>
      <c r="G8442" t="s">
        <v>29</v>
      </c>
      <c r="H8442" t="s">
        <v>99</v>
      </c>
      <c r="I8442" t="s">
        <v>68</v>
      </c>
      <c r="J8442" t="s">
        <v>63</v>
      </c>
      <c r="K8442">
        <v>75078</v>
      </c>
      <c r="L8442">
        <v>734</v>
      </c>
      <c r="M8442">
        <v>0.98</v>
      </c>
      <c r="N8442">
        <v>34</v>
      </c>
      <c r="O8442">
        <v>4.63</v>
      </c>
      <c r="P8442">
        <v>250</v>
      </c>
      <c r="R8442" s="6" t="e">
        <v>#VALUE!</v>
      </c>
      <c r="S8442">
        <v>30</v>
      </c>
      <c r="T8442" t="str">
        <f ca="1">PROPER(TRIM(Table1[[#This Row],[Campaign Status]]))</f>
        <v>Completed</v>
      </c>
      <c r="V8442" s="1">
        <f t="shared" si="393"/>
        <v>34</v>
      </c>
      <c r="W8442" t="str">
        <f t="shared" ca="1" si="394"/>
        <v>North</v>
      </c>
      <c r="X8442" s="6">
        <f t="shared" si="395"/>
        <v>1145.6453324210847</v>
      </c>
    </row>
    <row r="8443" spans="1:24" x14ac:dyDescent="0.3">
      <c r="A8443" t="s">
        <v>9509</v>
      </c>
      <c r="B8443" t="str">
        <f ca="1">PROPER(TRIM(Table1[[#This Row],[Campaign Name]]))</f>
        <v>Summer Sale</v>
      </c>
      <c r="C8443" t="str">
        <f ca="1">PROPER(TRIM(Table1[[#This Row],[Campaign Type]]))</f>
        <v>Awareness</v>
      </c>
      <c r="D8443" t="str">
        <f ca="1">PROPER(TRIM(Table1[[#This Row],[Marketing Channel]]))</f>
        <v>Email</v>
      </c>
      <c r="E8443" t="s">
        <v>3375</v>
      </c>
      <c r="F8443" t="s">
        <v>637</v>
      </c>
      <c r="G8443" t="s">
        <v>11141</v>
      </c>
      <c r="H8443" t="s">
        <v>23</v>
      </c>
      <c r="I8443" t="s">
        <v>31</v>
      </c>
      <c r="J8443" t="s">
        <v>32</v>
      </c>
      <c r="K8443">
        <v>32868</v>
      </c>
      <c r="L8443">
        <v>271</v>
      </c>
      <c r="M8443">
        <v>0.82</v>
      </c>
      <c r="N8443">
        <v>3</v>
      </c>
      <c r="O8443">
        <v>1.1100000000000001</v>
      </c>
      <c r="P8443">
        <v>4021.4266195524165</v>
      </c>
      <c r="Q8443">
        <v>46311.83</v>
      </c>
      <c r="R8443" s="6">
        <v>1051.6268822320199</v>
      </c>
      <c r="S8443">
        <v>3</v>
      </c>
      <c r="T8443" t="str">
        <f ca="1">PROPER(TRIM(Table1[[#This Row],[Campaign Status]]))</f>
        <v>Completed</v>
      </c>
      <c r="V8443" s="1">
        <f t="shared" si="393"/>
        <v>3</v>
      </c>
      <c r="W8443" t="str">
        <f t="shared" ca="1" si="394"/>
        <v>west</v>
      </c>
      <c r="X8443" s="6" t="e">
        <f t="shared" si="395"/>
        <v>#VALUE!</v>
      </c>
    </row>
    <row r="8444" spans="1:24" x14ac:dyDescent="0.3">
      <c r="A8444" t="s">
        <v>9510</v>
      </c>
      <c r="B8444" t="str">
        <f ca="1">PROPER(TRIM(Table1[[#This Row],[Campaign Name]]))</f>
        <v>Flash Sale</v>
      </c>
      <c r="C8444" t="str">
        <f ca="1">PROPER(TRIM(Table1[[#This Row],[Campaign Type]]))</f>
        <v>Awareness</v>
      </c>
      <c r="D8444" t="str">
        <f ca="1">PROPER(TRIM(Table1[[#This Row],[Marketing Channel]]))</f>
        <v>Youtube</v>
      </c>
      <c r="E8444" t="s">
        <v>1625</v>
      </c>
      <c r="F8444" t="s">
        <v>220</v>
      </c>
      <c r="G8444" t="s">
        <v>11141</v>
      </c>
      <c r="H8444" t="s">
        <v>36</v>
      </c>
      <c r="I8444" t="s">
        <v>31</v>
      </c>
      <c r="J8444" t="s">
        <v>63</v>
      </c>
      <c r="K8444">
        <v>47523</v>
      </c>
      <c r="L8444">
        <v>6206</v>
      </c>
      <c r="M8444">
        <v>13.06</v>
      </c>
      <c r="N8444">
        <v>779</v>
      </c>
      <c r="O8444">
        <v>12.55</v>
      </c>
      <c r="P8444">
        <v>6203.66</v>
      </c>
      <c r="Q8444">
        <v>32472.13</v>
      </c>
      <c r="R8444" s="6">
        <v>423.43503673637821</v>
      </c>
      <c r="S8444">
        <v>357</v>
      </c>
      <c r="T8444" t="str">
        <f ca="1">PROPER(TRIM(Table1[[#This Row],[Campaign Status]]))</f>
        <v>Paused</v>
      </c>
      <c r="V8444" s="1">
        <f t="shared" si="393"/>
        <v>779</v>
      </c>
      <c r="W8444" t="str">
        <f t="shared" ca="1" si="394"/>
        <v>west</v>
      </c>
      <c r="X8444" s="6">
        <f t="shared" si="395"/>
        <v>1051.6268822320199</v>
      </c>
    </row>
    <row r="8445" spans="1:24" x14ac:dyDescent="0.3">
      <c r="A8445" t="s">
        <v>9511</v>
      </c>
      <c r="B8445" t="str">
        <f ca="1">PROPER(TRIM(Table1[[#This Row],[Campaign Name]]))</f>
        <v>New Launch</v>
      </c>
      <c r="C8445" t="str">
        <f ca="1">PROPER(TRIM(Table1[[#This Row],[Campaign Type]]))</f>
        <v>Awareness</v>
      </c>
      <c r="D8445" t="str">
        <f ca="1">PROPER(TRIM(Table1[[#This Row],[Marketing Channel]]))</f>
        <v>Email</v>
      </c>
      <c r="E8445" t="s">
        <v>1261</v>
      </c>
      <c r="F8445" t="s">
        <v>303</v>
      </c>
      <c r="G8445" t="s">
        <v>11141</v>
      </c>
      <c r="H8445" t="s">
        <v>54</v>
      </c>
      <c r="I8445" t="s">
        <v>68</v>
      </c>
      <c r="J8445" t="s">
        <v>32</v>
      </c>
      <c r="K8445">
        <v>41437</v>
      </c>
      <c r="L8445">
        <v>3469</v>
      </c>
      <c r="M8445">
        <v>8.3699999999999992</v>
      </c>
      <c r="N8445">
        <v>374</v>
      </c>
      <c r="O8445">
        <v>10.78</v>
      </c>
      <c r="P8445">
        <v>250</v>
      </c>
      <c r="Q8445">
        <v>3297.42</v>
      </c>
      <c r="R8445" s="6">
        <v>1218.9680000000001</v>
      </c>
      <c r="S8445">
        <v>108</v>
      </c>
      <c r="T8445" t="str">
        <f ca="1">PROPER(TRIM(Table1[[#This Row],[Campaign Status]]))</f>
        <v>Paused</v>
      </c>
      <c r="V8445" s="1">
        <f t="shared" si="393"/>
        <v>374</v>
      </c>
      <c r="W8445" t="str">
        <f t="shared" ca="1" si="394"/>
        <v>west</v>
      </c>
      <c r="X8445" s="6">
        <f t="shared" si="395"/>
        <v>423.43503673637821</v>
      </c>
    </row>
    <row r="8446" spans="1:24" x14ac:dyDescent="0.3">
      <c r="A8446" t="s">
        <v>9512</v>
      </c>
      <c r="B8446" t="str">
        <f ca="1">PROPER(TRIM(Table1[[#This Row],[Campaign Name]]))</f>
        <v>Summer Sale</v>
      </c>
      <c r="C8446" t="str">
        <f ca="1">PROPER(TRIM(Table1[[#This Row],[Campaign Type]]))</f>
        <v>Sales</v>
      </c>
      <c r="D8446" t="str">
        <f ca="1">PROPER(TRIM(Table1[[#This Row],[Marketing Channel]]))</f>
        <v>Meta Ads</v>
      </c>
      <c r="E8446" t="s">
        <v>305</v>
      </c>
      <c r="F8446" t="s">
        <v>189</v>
      </c>
      <c r="G8446" t="s">
        <v>29</v>
      </c>
      <c r="H8446" t="s">
        <v>99</v>
      </c>
      <c r="I8446" t="s">
        <v>68</v>
      </c>
      <c r="J8446" t="s">
        <v>25</v>
      </c>
      <c r="K8446">
        <v>149790</v>
      </c>
      <c r="L8446">
        <v>16268</v>
      </c>
      <c r="M8446">
        <v>10.86</v>
      </c>
      <c r="N8446">
        <v>913</v>
      </c>
      <c r="O8446">
        <v>5.61</v>
      </c>
      <c r="P8446">
        <v>250</v>
      </c>
      <c r="Q8446">
        <v>6841.56</v>
      </c>
      <c r="R8446" s="6">
        <v>2636.6240000000003</v>
      </c>
      <c r="S8446">
        <v>130</v>
      </c>
      <c r="T8446" t="str">
        <f ca="1">PROPER(TRIM(Table1[[#This Row],[Campaign Status]]))</f>
        <v>Completed</v>
      </c>
      <c r="V8446" s="1">
        <f t="shared" si="393"/>
        <v>913</v>
      </c>
      <c r="W8446" t="str">
        <f t="shared" ca="1" si="394"/>
        <v>North</v>
      </c>
      <c r="X8446" s="6">
        <f t="shared" si="395"/>
        <v>1218.9680000000001</v>
      </c>
    </row>
    <row r="8447" spans="1:24" x14ac:dyDescent="0.3">
      <c r="A8447" t="s">
        <v>9513</v>
      </c>
      <c r="B8447" t="str">
        <f ca="1">PROPER(TRIM(Table1[[#This Row],[Campaign Name]]))</f>
        <v>Summer Sale</v>
      </c>
      <c r="C8447" t="str">
        <f ca="1">PROPER(TRIM(Table1[[#This Row],[Campaign Type]]))</f>
        <v>Awareness</v>
      </c>
      <c r="D8447" t="str">
        <f ca="1">PROPER(TRIM(Table1[[#This Row],[Marketing Channel]]))</f>
        <v>Email</v>
      </c>
      <c r="E8447" t="s">
        <v>1851</v>
      </c>
      <c r="F8447" t="s">
        <v>704</v>
      </c>
      <c r="G8447" t="s">
        <v>29</v>
      </c>
      <c r="H8447" t="s">
        <v>61</v>
      </c>
      <c r="I8447" t="s">
        <v>24</v>
      </c>
      <c r="J8447" t="s">
        <v>32</v>
      </c>
      <c r="K8447">
        <v>188714</v>
      </c>
      <c r="L8447">
        <v>12404</v>
      </c>
      <c r="M8447">
        <v>6.57</v>
      </c>
      <c r="N8447">
        <v>1258</v>
      </c>
      <c r="O8447">
        <v>10.14</v>
      </c>
      <c r="P8447">
        <v>6968.77</v>
      </c>
      <c r="Q8447">
        <v>17358.3</v>
      </c>
      <c r="R8447" s="6">
        <v>149.08699813596945</v>
      </c>
      <c r="S8447">
        <v>410</v>
      </c>
      <c r="T8447" t="str">
        <f ca="1">PROPER(TRIM(Table1[[#This Row],[Campaign Status]]))</f>
        <v>Paused</v>
      </c>
      <c r="V8447" s="1">
        <f t="shared" si="393"/>
        <v>1258</v>
      </c>
      <c r="W8447" t="str">
        <f t="shared" ca="1" si="394"/>
        <v>North</v>
      </c>
      <c r="X8447" s="6">
        <f t="shared" si="395"/>
        <v>2636.6240000000003</v>
      </c>
    </row>
    <row r="8448" spans="1:24" x14ac:dyDescent="0.3">
      <c r="A8448" t="s">
        <v>9514</v>
      </c>
      <c r="B8448" t="str">
        <f ca="1">PROPER(TRIM(Table1[[#This Row],[Campaign Name]]))</f>
        <v>Festive Offer</v>
      </c>
      <c r="C8448" t="str">
        <f ca="1">PROPER(TRIM(Table1[[#This Row],[Campaign Type]]))</f>
        <v>Sales</v>
      </c>
      <c r="D8448" t="str">
        <f ca="1">PROPER(TRIM(Table1[[#This Row],[Marketing Channel]]))</f>
        <v>Meta Ads</v>
      </c>
      <c r="E8448" t="s">
        <v>1443</v>
      </c>
      <c r="F8448" t="s">
        <v>913</v>
      </c>
      <c r="G8448" t="s">
        <v>11141</v>
      </c>
      <c r="H8448" t="s">
        <v>36</v>
      </c>
      <c r="I8448" t="s">
        <v>24</v>
      </c>
      <c r="J8448" t="s">
        <v>32</v>
      </c>
      <c r="K8448">
        <v>79072</v>
      </c>
      <c r="L8448">
        <v>3046</v>
      </c>
      <c r="M8448">
        <v>3.85</v>
      </c>
      <c r="N8448">
        <v>88</v>
      </c>
      <c r="O8448">
        <v>2.89</v>
      </c>
      <c r="P8448">
        <v>3817.8497265160554</v>
      </c>
      <c r="Q8448">
        <v>41423.01</v>
      </c>
      <c r="R8448" s="6">
        <v>984.98272502202951</v>
      </c>
      <c r="S8448">
        <v>24</v>
      </c>
      <c r="T8448" t="str">
        <f ca="1">PROPER(TRIM(Table1[[#This Row],[Campaign Status]]))</f>
        <v>Active</v>
      </c>
      <c r="V8448" s="1">
        <f t="shared" si="393"/>
        <v>88</v>
      </c>
      <c r="W8448" t="str">
        <f t="shared" ca="1" si="394"/>
        <v>west</v>
      </c>
      <c r="X8448" s="6">
        <f t="shared" si="395"/>
        <v>149.08699813596945</v>
      </c>
    </row>
    <row r="8449" spans="1:24" x14ac:dyDescent="0.3">
      <c r="A8449" t="s">
        <v>6083</v>
      </c>
      <c r="B8449" t="str">
        <f ca="1">PROPER(TRIM(Table1[[#This Row],[Campaign Name]]))</f>
        <v>Mega Discount</v>
      </c>
      <c r="C8449" t="str">
        <f ca="1">PROPER(TRIM(Table1[[#This Row],[Campaign Type]]))</f>
        <v>Lead Gen</v>
      </c>
      <c r="D8449" t="str">
        <f ca="1">PROPER(TRIM(Table1[[#This Row],[Marketing Channel]]))</f>
        <v>Email</v>
      </c>
      <c r="E8449" t="s">
        <v>2335</v>
      </c>
      <c r="F8449" t="s">
        <v>570</v>
      </c>
      <c r="G8449" t="s">
        <v>11141</v>
      </c>
      <c r="H8449" t="s">
        <v>36</v>
      </c>
      <c r="I8449" t="s">
        <v>24</v>
      </c>
      <c r="J8449" t="s">
        <v>32</v>
      </c>
      <c r="K8449">
        <v>137906</v>
      </c>
      <c r="L8449">
        <v>16219</v>
      </c>
      <c r="M8449">
        <v>11.76</v>
      </c>
      <c r="N8449">
        <v>2902</v>
      </c>
      <c r="O8449">
        <v>17.89</v>
      </c>
      <c r="P8449">
        <v>250</v>
      </c>
      <c r="Q8449">
        <v>13103.48</v>
      </c>
      <c r="R8449" s="6">
        <v>5141.3919999999998</v>
      </c>
      <c r="S8449">
        <v>2842</v>
      </c>
      <c r="T8449" t="str">
        <f ca="1">PROPER(TRIM(Table1[[#This Row],[Campaign Status]]))</f>
        <v>Paused</v>
      </c>
      <c r="V8449" s="1">
        <f t="shared" si="393"/>
        <v>2902</v>
      </c>
      <c r="W8449" t="str">
        <f t="shared" ca="1" si="394"/>
        <v>west</v>
      </c>
      <c r="X8449" s="6">
        <f t="shared" si="395"/>
        <v>984.98272502202951</v>
      </c>
    </row>
    <row r="8450" spans="1:24" x14ac:dyDescent="0.3">
      <c r="A8450" t="s">
        <v>9515</v>
      </c>
      <c r="B8450" t="str">
        <f ca="1">PROPER(TRIM(Table1[[#This Row],[Campaign Name]]))</f>
        <v>Flash Sale</v>
      </c>
      <c r="C8450" t="str">
        <f ca="1">PROPER(TRIM(Table1[[#This Row],[Campaign Type]]))</f>
        <v>Lead Gen</v>
      </c>
      <c r="D8450" t="str">
        <f ca="1">PROPER(TRIM(Table1[[#This Row],[Marketing Channel]]))</f>
        <v>Youtube</v>
      </c>
      <c r="E8450" t="s">
        <v>1097</v>
      </c>
      <c r="F8450" t="s">
        <v>1192</v>
      </c>
      <c r="G8450" t="s">
        <v>41</v>
      </c>
      <c r="H8450" t="s">
        <v>11140</v>
      </c>
      <c r="I8450" t="s">
        <v>62</v>
      </c>
      <c r="J8450" t="s">
        <v>32</v>
      </c>
      <c r="K8450">
        <v>61243</v>
      </c>
      <c r="L8450">
        <v>8685</v>
      </c>
      <c r="M8450">
        <v>14.18</v>
      </c>
      <c r="N8450">
        <v>1033</v>
      </c>
      <c r="O8450">
        <v>11.89</v>
      </c>
      <c r="P8450">
        <v>3891.7088323699436</v>
      </c>
      <c r="Q8450">
        <v>39881.760000000002</v>
      </c>
      <c r="R8450" s="6">
        <v>924.7878687191793</v>
      </c>
      <c r="S8450">
        <v>501</v>
      </c>
      <c r="T8450" t="str">
        <f ca="1">PROPER(TRIM(Table1[[#This Row],[Campaign Status]]))</f>
        <v>Paused</v>
      </c>
      <c r="V8450" s="1">
        <f t="shared" ref="V8450:V8513" si="396">IF(N8450="",ROUND(L8450*O8450/100,0),N8450)</f>
        <v>1033</v>
      </c>
      <c r="W8450" t="str">
        <f t="shared" ca="1" si="394"/>
        <v>East</v>
      </c>
      <c r="X8450" s="6">
        <f t="shared" si="395"/>
        <v>5141.3919999999998</v>
      </c>
    </row>
    <row r="8451" spans="1:24" x14ac:dyDescent="0.3">
      <c r="A8451" t="s">
        <v>9516</v>
      </c>
      <c r="B8451" t="str">
        <f ca="1">PROPER(TRIM(Table1[[#This Row],[Campaign Name]]))</f>
        <v>New Launch</v>
      </c>
      <c r="C8451" t="str">
        <f ca="1">PROPER(TRIM(Table1[[#This Row],[Campaign Type]]))</f>
        <v>Sales</v>
      </c>
      <c r="D8451" t="str">
        <f ca="1">PROPER(TRIM(Table1[[#This Row],[Marketing Channel]]))</f>
        <v>Linkedin</v>
      </c>
      <c r="E8451" t="s">
        <v>1432</v>
      </c>
      <c r="F8451" t="s">
        <v>118</v>
      </c>
      <c r="G8451" t="s">
        <v>11141</v>
      </c>
      <c r="H8451" t="s">
        <v>23</v>
      </c>
      <c r="I8451" t="s">
        <v>68</v>
      </c>
      <c r="J8451" t="s">
        <v>32</v>
      </c>
      <c r="K8451">
        <v>99357</v>
      </c>
      <c r="L8451">
        <v>8684</v>
      </c>
      <c r="M8451">
        <v>8.74</v>
      </c>
      <c r="N8451">
        <v>1966</v>
      </c>
      <c r="O8451">
        <v>22.64</v>
      </c>
      <c r="P8451">
        <v>250</v>
      </c>
      <c r="Q8451">
        <v>48739.199999999997</v>
      </c>
      <c r="R8451" s="6">
        <v>19395.68</v>
      </c>
      <c r="S8451">
        <v>683</v>
      </c>
      <c r="T8451" t="str">
        <f ca="1">PROPER(TRIM(Table1[[#This Row],[Campaign Status]]))</f>
        <v>Completed</v>
      </c>
      <c r="V8451" s="1">
        <f t="shared" si="396"/>
        <v>1966</v>
      </c>
      <c r="W8451" t="str">
        <f t="shared" ref="W8451:W8514" ca="1" si="397">IF(OR(D8451="Delhi",D8451="lucknow",D8451="jaipur"),"North",IF(OR(D8451="Bengaluru",D8451="chennai"),"South",IF(D8451="Kolkata","East",IF(OR(D8451="Mumbai",D8451="Pune",D8451="Ahmedabad"),"west","unknown"))))</f>
        <v>west</v>
      </c>
      <c r="X8451" s="6">
        <f t="shared" si="395"/>
        <v>924.7878687191793</v>
      </c>
    </row>
    <row r="8452" spans="1:24" x14ac:dyDescent="0.3">
      <c r="A8452" t="s">
        <v>9517</v>
      </c>
      <c r="B8452" t="str">
        <f ca="1">PROPER(TRIM(Table1[[#This Row],[Campaign Name]]))</f>
        <v>Flash Sale</v>
      </c>
      <c r="C8452" t="str">
        <f ca="1">PROPER(TRIM(Table1[[#This Row],[Campaign Type]]))</f>
        <v>Retargeting</v>
      </c>
      <c r="D8452" t="str">
        <f ca="1">PROPER(TRIM(Table1[[#This Row],[Marketing Channel]]))</f>
        <v>Google Ads</v>
      </c>
      <c r="E8452" t="s">
        <v>2618</v>
      </c>
      <c r="F8452" t="s">
        <v>819</v>
      </c>
      <c r="G8452" t="s">
        <v>11141</v>
      </c>
      <c r="H8452" t="s">
        <v>54</v>
      </c>
      <c r="I8452" t="s">
        <v>62</v>
      </c>
      <c r="J8452" t="s">
        <v>63</v>
      </c>
      <c r="K8452">
        <v>152153</v>
      </c>
      <c r="L8452">
        <v>5729</v>
      </c>
      <c r="M8452">
        <v>3.77</v>
      </c>
      <c r="N8452">
        <v>1066</v>
      </c>
      <c r="O8452">
        <v>18.61</v>
      </c>
      <c r="P8452">
        <v>3988.1535696969677</v>
      </c>
      <c r="Q8452">
        <v>42586.53</v>
      </c>
      <c r="R8452" s="6">
        <v>967.82573077384927</v>
      </c>
      <c r="S8452">
        <v>885</v>
      </c>
      <c r="T8452" t="str">
        <f ca="1">PROPER(TRIM(Table1[[#This Row],[Campaign Status]]))</f>
        <v>Paused</v>
      </c>
      <c r="V8452" s="1">
        <f t="shared" si="396"/>
        <v>1066</v>
      </c>
      <c r="W8452" t="str">
        <f t="shared" ca="1" si="397"/>
        <v>west</v>
      </c>
      <c r="X8452" s="6">
        <f t="shared" ref="X8452:X8515" si="398">R8451*1</f>
        <v>19395.68</v>
      </c>
    </row>
    <row r="8453" spans="1:24" x14ac:dyDescent="0.3">
      <c r="A8453" t="s">
        <v>9518</v>
      </c>
      <c r="B8453" t="str">
        <f ca="1">PROPER(TRIM(Table1[[#This Row],[Campaign Name]]))</f>
        <v>Summer Sale</v>
      </c>
      <c r="C8453" t="str">
        <f ca="1">PROPER(TRIM(Table1[[#This Row],[Campaign Type]]))</f>
        <v>Sales</v>
      </c>
      <c r="D8453" t="str">
        <f ca="1">PROPER(TRIM(Table1[[#This Row],[Marketing Channel]]))</f>
        <v>Instagram</v>
      </c>
      <c r="E8453" t="s">
        <v>830</v>
      </c>
      <c r="F8453" t="s">
        <v>378</v>
      </c>
      <c r="G8453" t="s">
        <v>29</v>
      </c>
      <c r="H8453" t="s">
        <v>61</v>
      </c>
      <c r="I8453" t="s">
        <v>62</v>
      </c>
      <c r="J8453" t="s">
        <v>32</v>
      </c>
      <c r="K8453">
        <v>58369</v>
      </c>
      <c r="L8453">
        <v>2314</v>
      </c>
      <c r="M8453">
        <v>3.96</v>
      </c>
      <c r="N8453">
        <v>9</v>
      </c>
      <c r="O8453">
        <v>0.39</v>
      </c>
      <c r="P8453">
        <v>250</v>
      </c>
      <c r="Q8453">
        <v>16419.59</v>
      </c>
      <c r="R8453" s="6">
        <v>6467.8359999999993</v>
      </c>
      <c r="S8453">
        <v>2</v>
      </c>
      <c r="T8453" t="str">
        <f ca="1">PROPER(TRIM(Table1[[#This Row],[Campaign Status]]))</f>
        <v>Paused</v>
      </c>
      <c r="V8453" s="1">
        <f t="shared" si="396"/>
        <v>9</v>
      </c>
      <c r="W8453" t="str">
        <f t="shared" ca="1" si="397"/>
        <v>North</v>
      </c>
      <c r="X8453" s="6">
        <f t="shared" si="398"/>
        <v>967.82573077384927</v>
      </c>
    </row>
    <row r="8454" spans="1:24" x14ac:dyDescent="0.3">
      <c r="A8454" t="s">
        <v>9519</v>
      </c>
      <c r="B8454" t="str">
        <f ca="1">PROPER(TRIM(Table1[[#This Row],[Campaign Name]]))</f>
        <v>Festive Offer</v>
      </c>
      <c r="C8454" t="str">
        <f ca="1">PROPER(TRIM(Table1[[#This Row],[Campaign Type]]))</f>
        <v>Sales</v>
      </c>
      <c r="D8454" t="str">
        <f ca="1">PROPER(TRIM(Table1[[#This Row],[Marketing Channel]]))</f>
        <v>Meta Ads</v>
      </c>
      <c r="E8454" t="s">
        <v>293</v>
      </c>
      <c r="F8454" t="s">
        <v>173</v>
      </c>
      <c r="G8454" t="s">
        <v>29</v>
      </c>
      <c r="H8454" t="s">
        <v>61</v>
      </c>
      <c r="I8454" t="s">
        <v>24</v>
      </c>
      <c r="J8454" t="s">
        <v>63</v>
      </c>
      <c r="K8454">
        <v>75633</v>
      </c>
      <c r="L8454">
        <v>8825</v>
      </c>
      <c r="M8454">
        <v>11.67</v>
      </c>
      <c r="N8454">
        <v>1579</v>
      </c>
      <c r="O8454">
        <v>17.89</v>
      </c>
      <c r="P8454">
        <v>3817.8497265160554</v>
      </c>
      <c r="Q8454">
        <v>21833.66</v>
      </c>
      <c r="R8454" s="6">
        <v>471.88369275927766</v>
      </c>
      <c r="S8454">
        <v>1515</v>
      </c>
      <c r="T8454" t="str">
        <f ca="1">PROPER(TRIM(Table1[[#This Row],[Campaign Status]]))</f>
        <v>Completed</v>
      </c>
      <c r="V8454" s="1">
        <f t="shared" si="396"/>
        <v>1579</v>
      </c>
      <c r="W8454" t="str">
        <f t="shared" ca="1" si="397"/>
        <v>North</v>
      </c>
      <c r="X8454" s="6">
        <f t="shared" si="398"/>
        <v>6467.8359999999993</v>
      </c>
    </row>
    <row r="8455" spans="1:24" x14ac:dyDescent="0.3">
      <c r="A8455" t="s">
        <v>9520</v>
      </c>
      <c r="B8455" t="str">
        <f ca="1">PROPER(TRIM(Table1[[#This Row],[Campaign Name]]))</f>
        <v>Festive Offer</v>
      </c>
      <c r="C8455" t="str">
        <f ca="1">PROPER(TRIM(Table1[[#This Row],[Campaign Type]]))</f>
        <v>Lead Gen</v>
      </c>
      <c r="D8455" t="str">
        <f ca="1">PROPER(TRIM(Table1[[#This Row],[Marketing Channel]]))</f>
        <v>Meta Ads</v>
      </c>
      <c r="E8455" t="s">
        <v>1253</v>
      </c>
      <c r="F8455" t="s">
        <v>516</v>
      </c>
      <c r="G8455" t="s">
        <v>29</v>
      </c>
      <c r="H8455" t="s">
        <v>99</v>
      </c>
      <c r="I8455" t="s">
        <v>62</v>
      </c>
      <c r="J8455" t="s">
        <v>32</v>
      </c>
      <c r="K8455">
        <v>129900</v>
      </c>
      <c r="L8455">
        <v>6326</v>
      </c>
      <c r="M8455">
        <v>4.87</v>
      </c>
      <c r="N8455">
        <v>1528</v>
      </c>
      <c r="O8455">
        <v>24.15</v>
      </c>
      <c r="P8455">
        <v>3817.8497265160554</v>
      </c>
      <c r="Q8455">
        <v>36366.92</v>
      </c>
      <c r="R8455" s="6">
        <v>852.54980172271746</v>
      </c>
      <c r="S8455">
        <v>52</v>
      </c>
      <c r="T8455" t="str">
        <f ca="1">PROPER(TRIM(Table1[[#This Row],[Campaign Status]]))</f>
        <v>Completed</v>
      </c>
      <c r="V8455" s="1">
        <f t="shared" si="396"/>
        <v>1528</v>
      </c>
      <c r="W8455" t="str">
        <f t="shared" ca="1" si="397"/>
        <v>North</v>
      </c>
      <c r="X8455" s="6">
        <f t="shared" si="398"/>
        <v>471.88369275927766</v>
      </c>
    </row>
    <row r="8456" spans="1:24" x14ac:dyDescent="0.3">
      <c r="A8456" t="s">
        <v>9521</v>
      </c>
      <c r="B8456" t="str">
        <f ca="1">PROPER(TRIM(Table1[[#This Row],[Campaign Name]]))</f>
        <v>Summer Sale</v>
      </c>
      <c r="C8456" t="str">
        <f ca="1">PROPER(TRIM(Table1[[#This Row],[Campaign Type]]))</f>
        <v>Sales</v>
      </c>
      <c r="D8456" t="str">
        <f ca="1">PROPER(TRIM(Table1[[#This Row],[Marketing Channel]]))</f>
        <v>Email</v>
      </c>
      <c r="E8456" t="s">
        <v>2126</v>
      </c>
      <c r="F8456" t="s">
        <v>92</v>
      </c>
      <c r="G8456" t="s">
        <v>29</v>
      </c>
      <c r="H8456" t="s">
        <v>99</v>
      </c>
      <c r="I8456" t="s">
        <v>31</v>
      </c>
      <c r="J8456" t="s">
        <v>63</v>
      </c>
      <c r="K8456">
        <v>113688</v>
      </c>
      <c r="L8456">
        <v>331</v>
      </c>
      <c r="M8456">
        <v>0.28999999999999998</v>
      </c>
      <c r="N8456">
        <v>98</v>
      </c>
      <c r="O8456">
        <v>29.61</v>
      </c>
      <c r="P8456">
        <v>14560.27</v>
      </c>
      <c r="Q8456">
        <v>46173.11</v>
      </c>
      <c r="R8456" s="6">
        <v>217.11712763568255</v>
      </c>
      <c r="S8456">
        <v>16</v>
      </c>
      <c r="T8456" t="str">
        <f ca="1">PROPER(TRIM(Table1[[#This Row],[Campaign Status]]))</f>
        <v>Completed</v>
      </c>
      <c r="V8456" s="1">
        <f t="shared" si="396"/>
        <v>98</v>
      </c>
      <c r="W8456" t="str">
        <f t="shared" ca="1" si="397"/>
        <v>North</v>
      </c>
      <c r="X8456" s="6">
        <f t="shared" si="398"/>
        <v>852.54980172271746</v>
      </c>
    </row>
    <row r="8457" spans="1:24" x14ac:dyDescent="0.3">
      <c r="A8457" t="s">
        <v>9522</v>
      </c>
      <c r="B8457" t="str">
        <f ca="1">PROPER(TRIM(Table1[[#This Row],[Campaign Name]]))</f>
        <v>Festive Offer</v>
      </c>
      <c r="C8457" t="str">
        <f ca="1">PROPER(TRIM(Table1[[#This Row],[Campaign Type]]))</f>
        <v>Sales</v>
      </c>
      <c r="D8457" t="str">
        <f ca="1">PROPER(TRIM(Table1[[#This Row],[Marketing Channel]]))</f>
        <v>Google Ads</v>
      </c>
      <c r="E8457" t="s">
        <v>2294</v>
      </c>
      <c r="F8457" t="s">
        <v>77</v>
      </c>
      <c r="G8457" t="s">
        <v>29</v>
      </c>
      <c r="H8457" t="s">
        <v>61</v>
      </c>
      <c r="I8457" t="s">
        <v>31</v>
      </c>
      <c r="J8457" t="s">
        <v>63</v>
      </c>
      <c r="K8457">
        <v>135978</v>
      </c>
      <c r="L8457">
        <v>17365</v>
      </c>
      <c r="M8457">
        <v>12.77</v>
      </c>
      <c r="N8457">
        <v>3504</v>
      </c>
      <c r="O8457">
        <v>20.18</v>
      </c>
      <c r="P8457">
        <v>3988.1535696969677</v>
      </c>
      <c r="Q8457">
        <v>22033.4</v>
      </c>
      <c r="R8457" s="6">
        <v>452.47120289989658</v>
      </c>
      <c r="S8457">
        <v>1261</v>
      </c>
      <c r="T8457" t="str">
        <f ca="1">PROPER(TRIM(Table1[[#This Row],[Campaign Status]]))</f>
        <v>Active</v>
      </c>
      <c r="V8457" s="1">
        <f t="shared" si="396"/>
        <v>3504</v>
      </c>
      <c r="W8457" t="str">
        <f t="shared" ca="1" si="397"/>
        <v>North</v>
      </c>
      <c r="X8457" s="6">
        <f t="shared" si="398"/>
        <v>217.11712763568255</v>
      </c>
    </row>
    <row r="8458" spans="1:24" x14ac:dyDescent="0.3">
      <c r="A8458" t="s">
        <v>9523</v>
      </c>
      <c r="B8458" t="str">
        <f ca="1">PROPER(TRIM(Table1[[#This Row],[Campaign Name]]))</f>
        <v>Festive Offer</v>
      </c>
      <c r="C8458" t="str">
        <f ca="1">PROPER(TRIM(Table1[[#This Row],[Campaign Type]]))</f>
        <v>Retargeting</v>
      </c>
      <c r="D8458" t="str">
        <f ca="1">PROPER(TRIM(Table1[[#This Row],[Marketing Channel]]))</f>
        <v>Email</v>
      </c>
      <c r="E8458" t="s">
        <v>1320</v>
      </c>
      <c r="F8458" t="s">
        <v>238</v>
      </c>
      <c r="G8458" t="s">
        <v>46</v>
      </c>
      <c r="H8458" t="s">
        <v>30</v>
      </c>
      <c r="I8458" t="s">
        <v>68</v>
      </c>
      <c r="J8458" t="s">
        <v>25</v>
      </c>
      <c r="K8458">
        <v>19322</v>
      </c>
      <c r="L8458">
        <v>399</v>
      </c>
      <c r="M8458">
        <v>2.0699999999999998</v>
      </c>
      <c r="N8458">
        <v>94</v>
      </c>
      <c r="O8458">
        <v>23.56</v>
      </c>
      <c r="P8458">
        <v>11783.96</v>
      </c>
      <c r="Q8458">
        <v>16193.52</v>
      </c>
      <c r="R8458" s="6">
        <v>37.420018397890026</v>
      </c>
      <c r="S8458">
        <v>8</v>
      </c>
      <c r="T8458" t="str">
        <f ca="1">PROPER(TRIM(Table1[[#This Row],[Campaign Status]]))</f>
        <v>Active</v>
      </c>
      <c r="V8458" s="1">
        <f t="shared" si="396"/>
        <v>94</v>
      </c>
      <c r="W8458" t="str">
        <f t="shared" ca="1" si="397"/>
        <v>South</v>
      </c>
      <c r="X8458" s="6">
        <f t="shared" si="398"/>
        <v>452.47120289989658</v>
      </c>
    </row>
    <row r="8459" spans="1:24" x14ac:dyDescent="0.3">
      <c r="A8459" t="s">
        <v>9524</v>
      </c>
      <c r="B8459" t="str">
        <f ca="1">PROPER(TRIM(Table1[[#This Row],[Campaign Name]]))</f>
        <v>Mega Discount</v>
      </c>
      <c r="C8459" t="str">
        <f ca="1">PROPER(TRIM(Table1[[#This Row],[Campaign Type]]))</f>
        <v>Sales</v>
      </c>
      <c r="D8459" t="str">
        <f ca="1">PROPER(TRIM(Table1[[#This Row],[Marketing Channel]]))</f>
        <v>Meta Ads</v>
      </c>
      <c r="E8459" t="s">
        <v>240</v>
      </c>
      <c r="F8459" t="s">
        <v>1801</v>
      </c>
      <c r="G8459" t="s">
        <v>29</v>
      </c>
      <c r="H8459" t="s">
        <v>99</v>
      </c>
      <c r="I8459" t="s">
        <v>68</v>
      </c>
      <c r="J8459" t="s">
        <v>32</v>
      </c>
      <c r="K8459">
        <v>135894</v>
      </c>
      <c r="L8459">
        <v>5393</v>
      </c>
      <c r="M8459">
        <v>3.97</v>
      </c>
      <c r="N8459">
        <v>492</v>
      </c>
      <c r="O8459">
        <v>9.1199999999999992</v>
      </c>
      <c r="P8459">
        <v>3817.8497265160554</v>
      </c>
      <c r="Q8459">
        <v>36254.29</v>
      </c>
      <c r="R8459" s="6">
        <v>849.59971180121659</v>
      </c>
      <c r="S8459">
        <v>333</v>
      </c>
      <c r="T8459" t="str">
        <f ca="1">PROPER(TRIM(Table1[[#This Row],[Campaign Status]]))</f>
        <v>Completed</v>
      </c>
      <c r="V8459" s="1">
        <f t="shared" si="396"/>
        <v>492</v>
      </c>
      <c r="W8459" t="str">
        <f t="shared" ca="1" si="397"/>
        <v>North</v>
      </c>
      <c r="X8459" s="6">
        <f t="shared" si="398"/>
        <v>37.420018397890026</v>
      </c>
    </row>
    <row r="8460" spans="1:24" x14ac:dyDescent="0.3">
      <c r="A8460" t="s">
        <v>9525</v>
      </c>
      <c r="B8460" t="str">
        <f ca="1">PROPER(TRIM(Table1[[#This Row],[Campaign Name]]))</f>
        <v>Festive Offer</v>
      </c>
      <c r="C8460" t="str">
        <f ca="1">PROPER(TRIM(Table1[[#This Row],[Campaign Type]]))</f>
        <v>Awareness</v>
      </c>
      <c r="D8460" t="str">
        <f ca="1">PROPER(TRIM(Table1[[#This Row],[Marketing Channel]]))</f>
        <v>Meta Ads</v>
      </c>
      <c r="E8460" t="s">
        <v>2109</v>
      </c>
      <c r="F8460" t="s">
        <v>371</v>
      </c>
      <c r="G8460" t="s">
        <v>29</v>
      </c>
      <c r="H8460" t="s">
        <v>99</v>
      </c>
      <c r="I8460" t="s">
        <v>31</v>
      </c>
      <c r="J8460" t="s">
        <v>63</v>
      </c>
      <c r="K8460">
        <v>152968</v>
      </c>
      <c r="L8460">
        <v>17445</v>
      </c>
      <c r="M8460">
        <v>11.4</v>
      </c>
      <c r="N8460">
        <v>2020</v>
      </c>
      <c r="O8460">
        <v>11.58</v>
      </c>
      <c r="P8460">
        <v>3817.8497265160554</v>
      </c>
      <c r="Q8460">
        <v>7969.04</v>
      </c>
      <c r="R8460" s="6">
        <v>108.73110705884372</v>
      </c>
      <c r="S8460">
        <v>848</v>
      </c>
      <c r="T8460" t="str">
        <f ca="1">PROPER(TRIM(Table1[[#This Row],[Campaign Status]]))</f>
        <v>Active</v>
      </c>
      <c r="V8460" s="1">
        <f t="shared" si="396"/>
        <v>2020</v>
      </c>
      <c r="W8460" t="str">
        <f t="shared" ca="1" si="397"/>
        <v>North</v>
      </c>
      <c r="X8460" s="6">
        <f t="shared" si="398"/>
        <v>849.59971180121659</v>
      </c>
    </row>
    <row r="8461" spans="1:24" x14ac:dyDescent="0.3">
      <c r="A8461" t="s">
        <v>9526</v>
      </c>
      <c r="B8461" t="str">
        <f ca="1">PROPER(TRIM(Table1[[#This Row],[Campaign Name]]))</f>
        <v>Summer Sale</v>
      </c>
      <c r="C8461" t="str">
        <f ca="1">PROPER(TRIM(Table1[[#This Row],[Campaign Type]]))</f>
        <v>Awareness</v>
      </c>
      <c r="D8461" t="str">
        <f ca="1">PROPER(TRIM(Table1[[#This Row],[Marketing Channel]]))</f>
        <v>Youtube</v>
      </c>
      <c r="E8461" t="s">
        <v>375</v>
      </c>
      <c r="F8461" t="s">
        <v>663</v>
      </c>
      <c r="G8461" t="s">
        <v>41</v>
      </c>
      <c r="H8461" t="s">
        <v>11140</v>
      </c>
      <c r="I8461" t="s">
        <v>62</v>
      </c>
      <c r="J8461" t="s">
        <v>63</v>
      </c>
      <c r="K8461">
        <v>26937</v>
      </c>
      <c r="L8461">
        <v>2898</v>
      </c>
      <c r="M8461">
        <v>10.76</v>
      </c>
      <c r="N8461">
        <v>492</v>
      </c>
      <c r="O8461">
        <v>16.98</v>
      </c>
      <c r="P8461">
        <v>250</v>
      </c>
      <c r="Q8461">
        <v>29213.38</v>
      </c>
      <c r="R8461" s="6">
        <v>11585.352000000001</v>
      </c>
      <c r="S8461">
        <v>444</v>
      </c>
      <c r="T8461" t="str">
        <f ca="1">PROPER(TRIM(Table1[[#This Row],[Campaign Status]]))</f>
        <v>Active</v>
      </c>
      <c r="V8461" s="1">
        <f t="shared" si="396"/>
        <v>492</v>
      </c>
      <c r="W8461" t="str">
        <f t="shared" ca="1" si="397"/>
        <v>East</v>
      </c>
      <c r="X8461" s="6">
        <f t="shared" si="398"/>
        <v>108.73110705884372</v>
      </c>
    </row>
    <row r="8462" spans="1:24" x14ac:dyDescent="0.3">
      <c r="A8462" t="s">
        <v>9527</v>
      </c>
      <c r="B8462" t="str">
        <f ca="1">PROPER(TRIM(Table1[[#This Row],[Campaign Name]]))</f>
        <v>New Launch</v>
      </c>
      <c r="C8462" t="str">
        <f ca="1">PROPER(TRIM(Table1[[#This Row],[Campaign Type]]))</f>
        <v>Lead Gen</v>
      </c>
      <c r="D8462" t="str">
        <f ca="1">PROPER(TRIM(Table1[[#This Row],[Marketing Channel]]))</f>
        <v>Instagram</v>
      </c>
      <c r="E8462" t="s">
        <v>3332</v>
      </c>
      <c r="F8462" t="s">
        <v>629</v>
      </c>
      <c r="G8462" t="s">
        <v>29</v>
      </c>
      <c r="H8462" t="s">
        <v>67</v>
      </c>
      <c r="I8462" t="s">
        <v>68</v>
      </c>
      <c r="J8462" t="s">
        <v>25</v>
      </c>
      <c r="K8462">
        <v>23793</v>
      </c>
      <c r="L8462">
        <v>2808</v>
      </c>
      <c r="M8462">
        <v>11.8</v>
      </c>
      <c r="N8462">
        <v>679</v>
      </c>
      <c r="O8462">
        <v>24.18</v>
      </c>
      <c r="P8462">
        <v>250</v>
      </c>
      <c r="Q8462">
        <v>41122.58</v>
      </c>
      <c r="R8462" s="6">
        <v>16349.031999999999</v>
      </c>
      <c r="S8462">
        <v>284</v>
      </c>
      <c r="T8462" t="str">
        <f ca="1">PROPER(TRIM(Table1[[#This Row],[Campaign Status]]))</f>
        <v>Completed</v>
      </c>
      <c r="V8462" s="1">
        <f t="shared" si="396"/>
        <v>679</v>
      </c>
      <c r="W8462" t="str">
        <f t="shared" ca="1" si="397"/>
        <v>North</v>
      </c>
      <c r="X8462" s="6">
        <f t="shared" si="398"/>
        <v>11585.352000000001</v>
      </c>
    </row>
    <row r="8463" spans="1:24" x14ac:dyDescent="0.3">
      <c r="A8463" t="s">
        <v>9528</v>
      </c>
      <c r="B8463" t="str">
        <f ca="1">PROPER(TRIM(Table1[[#This Row],[Campaign Name]]))</f>
        <v>Summer Sale</v>
      </c>
      <c r="C8463" t="str">
        <f ca="1">PROPER(TRIM(Table1[[#This Row],[Campaign Type]]))</f>
        <v>Retargeting</v>
      </c>
      <c r="D8463" t="str">
        <f ca="1">PROPER(TRIM(Table1[[#This Row],[Marketing Channel]]))</f>
        <v>Google Ads</v>
      </c>
      <c r="E8463" t="s">
        <v>1160</v>
      </c>
      <c r="F8463" t="s">
        <v>400</v>
      </c>
      <c r="G8463" t="s">
        <v>29</v>
      </c>
      <c r="H8463" t="s">
        <v>99</v>
      </c>
      <c r="I8463" t="s">
        <v>62</v>
      </c>
      <c r="J8463" t="s">
        <v>25</v>
      </c>
      <c r="K8463">
        <v>120020</v>
      </c>
      <c r="L8463">
        <v>1584</v>
      </c>
      <c r="M8463">
        <v>1.32</v>
      </c>
      <c r="N8463">
        <v>47</v>
      </c>
      <c r="O8463">
        <v>2.97</v>
      </c>
      <c r="P8463">
        <v>14130.01</v>
      </c>
      <c r="Q8463">
        <v>38451.54</v>
      </c>
      <c r="R8463" s="6">
        <v>172.12677131863316</v>
      </c>
      <c r="S8463">
        <v>35</v>
      </c>
      <c r="T8463" t="str">
        <f ca="1">PROPER(TRIM(Table1[[#This Row],[Campaign Status]]))</f>
        <v>Completed</v>
      </c>
      <c r="V8463" s="1">
        <f t="shared" si="396"/>
        <v>47</v>
      </c>
      <c r="W8463" t="str">
        <f t="shared" ca="1" si="397"/>
        <v>North</v>
      </c>
      <c r="X8463" s="6">
        <f t="shared" si="398"/>
        <v>16349.031999999999</v>
      </c>
    </row>
    <row r="8464" spans="1:24" x14ac:dyDescent="0.3">
      <c r="A8464" t="s">
        <v>9529</v>
      </c>
      <c r="B8464" t="str">
        <f ca="1">PROPER(TRIM(Table1[[#This Row],[Campaign Name]]))</f>
        <v>Festive Offer</v>
      </c>
      <c r="C8464" t="str">
        <f ca="1">PROPER(TRIM(Table1[[#This Row],[Campaign Type]]))</f>
        <v>Retargeting</v>
      </c>
      <c r="D8464" t="str">
        <f ca="1">PROPER(TRIM(Table1[[#This Row],[Marketing Channel]]))</f>
        <v>Email</v>
      </c>
      <c r="E8464" t="s">
        <v>1566</v>
      </c>
      <c r="F8464" t="s">
        <v>249</v>
      </c>
      <c r="G8464" t="s">
        <v>29</v>
      </c>
      <c r="H8464" t="s">
        <v>67</v>
      </c>
      <c r="I8464" t="s">
        <v>68</v>
      </c>
      <c r="J8464" t="s">
        <v>63</v>
      </c>
      <c r="K8464">
        <v>108927</v>
      </c>
      <c r="L8464">
        <v>15298</v>
      </c>
      <c r="M8464">
        <v>14.04</v>
      </c>
      <c r="N8464">
        <v>4533</v>
      </c>
      <c r="O8464">
        <v>29.63</v>
      </c>
      <c r="P8464">
        <v>6280.26</v>
      </c>
      <c r="Q8464">
        <v>19953.38</v>
      </c>
      <c r="R8464" s="6">
        <v>217.71582705174626</v>
      </c>
      <c r="S8464">
        <v>3530</v>
      </c>
      <c r="T8464" t="str">
        <f ca="1">PROPER(TRIM(Table1[[#This Row],[Campaign Status]]))</f>
        <v>Paused</v>
      </c>
      <c r="V8464" s="1">
        <f t="shared" si="396"/>
        <v>4533</v>
      </c>
      <c r="W8464" t="str">
        <f t="shared" ca="1" si="397"/>
        <v>North</v>
      </c>
      <c r="X8464" s="6">
        <f t="shared" si="398"/>
        <v>172.12677131863316</v>
      </c>
    </row>
    <row r="8465" spans="1:24" x14ac:dyDescent="0.3">
      <c r="A8465" t="s">
        <v>9530</v>
      </c>
      <c r="B8465" t="str">
        <f ca="1">PROPER(TRIM(Table1[[#This Row],[Campaign Name]]))</f>
        <v>Festive Offer</v>
      </c>
      <c r="C8465" t="str">
        <f ca="1">PROPER(TRIM(Table1[[#This Row],[Campaign Type]]))</f>
        <v>Awareness</v>
      </c>
      <c r="D8465" t="str">
        <f ca="1">PROPER(TRIM(Table1[[#This Row],[Marketing Channel]]))</f>
        <v>Youtube</v>
      </c>
      <c r="E8465" t="s">
        <v>1318</v>
      </c>
      <c r="F8465" t="s">
        <v>106</v>
      </c>
      <c r="G8465" t="s">
        <v>11141</v>
      </c>
      <c r="H8465" t="s">
        <v>23</v>
      </c>
      <c r="I8465" t="s">
        <v>24</v>
      </c>
      <c r="J8465" t="s">
        <v>63</v>
      </c>
      <c r="K8465">
        <v>104409</v>
      </c>
      <c r="L8465">
        <v>13686</v>
      </c>
      <c r="M8465">
        <v>13.11</v>
      </c>
      <c r="N8465">
        <v>2901</v>
      </c>
      <c r="O8465">
        <v>21.2</v>
      </c>
      <c r="P8465">
        <v>8338.51</v>
      </c>
      <c r="Q8465">
        <v>22908.18</v>
      </c>
      <c r="R8465" s="6">
        <v>174.72749927744883</v>
      </c>
      <c r="S8465">
        <v>625</v>
      </c>
      <c r="T8465" t="str">
        <f ca="1">PROPER(TRIM(Table1[[#This Row],[Campaign Status]]))</f>
        <v>Active</v>
      </c>
      <c r="V8465" s="1">
        <f t="shared" si="396"/>
        <v>2901</v>
      </c>
      <c r="W8465" t="str">
        <f t="shared" ca="1" si="397"/>
        <v>west</v>
      </c>
      <c r="X8465" s="6">
        <f t="shared" si="398"/>
        <v>217.71582705174626</v>
      </c>
    </row>
    <row r="8466" spans="1:24" x14ac:dyDescent="0.3">
      <c r="A8466" t="s">
        <v>9531</v>
      </c>
      <c r="B8466" t="str">
        <f ca="1">PROPER(TRIM(Table1[[#This Row],[Campaign Name]]))</f>
        <v>Festive Offer</v>
      </c>
      <c r="C8466" t="str">
        <f ca="1">PROPER(TRIM(Table1[[#This Row],[Campaign Type]]))</f>
        <v>Awareness</v>
      </c>
      <c r="D8466" t="str">
        <f ca="1">PROPER(TRIM(Table1[[#This Row],[Marketing Channel]]))</f>
        <v>Google Ads</v>
      </c>
      <c r="E8466" t="s">
        <v>1170</v>
      </c>
      <c r="F8466" t="s">
        <v>405</v>
      </c>
      <c r="G8466" t="s">
        <v>46</v>
      </c>
      <c r="H8466" t="s">
        <v>42</v>
      </c>
      <c r="I8466" t="s">
        <v>24</v>
      </c>
      <c r="J8466" t="s">
        <v>32</v>
      </c>
      <c r="K8466">
        <v>182062</v>
      </c>
      <c r="L8466">
        <v>22073</v>
      </c>
      <c r="M8466">
        <v>12.12</v>
      </c>
      <c r="N8466">
        <v>1340</v>
      </c>
      <c r="O8466">
        <v>6.07</v>
      </c>
      <c r="P8466">
        <v>250</v>
      </c>
      <c r="Q8466">
        <v>32165.79</v>
      </c>
      <c r="R8466" s="6">
        <v>12766.316000000001</v>
      </c>
      <c r="S8466">
        <v>559</v>
      </c>
      <c r="T8466" t="str">
        <f ca="1">PROPER(TRIM(Table1[[#This Row],[Campaign Status]]))</f>
        <v>Completed</v>
      </c>
      <c r="V8466" s="1">
        <f t="shared" si="396"/>
        <v>1340</v>
      </c>
      <c r="W8466" t="str">
        <f t="shared" ca="1" si="397"/>
        <v>South</v>
      </c>
      <c r="X8466" s="6">
        <f t="shared" si="398"/>
        <v>174.72749927744883</v>
      </c>
    </row>
    <row r="8467" spans="1:24" x14ac:dyDescent="0.3">
      <c r="A8467" t="s">
        <v>9532</v>
      </c>
      <c r="B8467" t="str">
        <f ca="1">PROPER(TRIM(Table1[[#This Row],[Campaign Name]]))</f>
        <v>Summer Sale</v>
      </c>
      <c r="C8467" t="str">
        <f ca="1">PROPER(TRIM(Table1[[#This Row],[Campaign Type]]))</f>
        <v>Sales</v>
      </c>
      <c r="D8467" t="str">
        <f ca="1">PROPER(TRIM(Table1[[#This Row],[Marketing Channel]]))</f>
        <v>Instagram</v>
      </c>
      <c r="E8467" t="s">
        <v>1005</v>
      </c>
      <c r="F8467" t="s">
        <v>445</v>
      </c>
      <c r="G8467" t="s">
        <v>46</v>
      </c>
      <c r="H8467" t="s">
        <v>42</v>
      </c>
      <c r="I8467" t="s">
        <v>68</v>
      </c>
      <c r="J8467" t="s">
        <v>25</v>
      </c>
      <c r="K8467">
        <v>175517</v>
      </c>
      <c r="L8467">
        <v>14344</v>
      </c>
      <c r="M8467">
        <v>8.17</v>
      </c>
      <c r="N8467">
        <v>3564</v>
      </c>
      <c r="O8467">
        <v>24.85</v>
      </c>
      <c r="P8467">
        <v>250</v>
      </c>
      <c r="Q8467">
        <v>17874.38</v>
      </c>
      <c r="R8467" s="6">
        <v>7049.7520000000004</v>
      </c>
      <c r="S8467">
        <v>414</v>
      </c>
      <c r="T8467" t="str">
        <f ca="1">PROPER(TRIM(Table1[[#This Row],[Campaign Status]]))</f>
        <v>Paused</v>
      </c>
      <c r="V8467" s="1">
        <f t="shared" si="396"/>
        <v>3564</v>
      </c>
      <c r="W8467" t="str">
        <f t="shared" ca="1" si="397"/>
        <v>South</v>
      </c>
      <c r="X8467" s="6">
        <f t="shared" si="398"/>
        <v>12766.316000000001</v>
      </c>
    </row>
    <row r="8468" spans="1:24" hidden="1" x14ac:dyDescent="0.3">
      <c r="A8468" t="s">
        <v>9533</v>
      </c>
      <c r="B8468" t="str">
        <f ca="1">PROPER(TRIM(Table1[[#This Row],[Campaign Name]]))</f>
        <v>Festive Offer</v>
      </c>
      <c r="C8468" t="str">
        <f ca="1">PROPER(TRIM(Table1[[#This Row],[Campaign Type]]))</f>
        <v>Sales</v>
      </c>
      <c r="D8468" t="str">
        <f ca="1">PROPER(TRIM(Table1[[#This Row],[Marketing Channel]]))</f>
        <v>Instagram</v>
      </c>
      <c r="E8468" t="s">
        <v>604</v>
      </c>
      <c r="F8468" t="s">
        <v>252</v>
      </c>
      <c r="G8468" t="s">
        <v>11141</v>
      </c>
      <c r="H8468" t="s">
        <v>23</v>
      </c>
      <c r="I8468" t="s">
        <v>24</v>
      </c>
      <c r="J8468" t="s">
        <v>25</v>
      </c>
      <c r="K8468">
        <v>195813</v>
      </c>
      <c r="L8468">
        <v>28538</v>
      </c>
      <c r="M8468">
        <v>14.57</v>
      </c>
      <c r="N8468">
        <v>4191</v>
      </c>
      <c r="O8468">
        <v>14.69</v>
      </c>
      <c r="P8468">
        <v>3982.6304252733912</v>
      </c>
      <c r="R8468" s="6" t="e">
        <v>#VALUE!</v>
      </c>
      <c r="S8468">
        <v>1382</v>
      </c>
      <c r="T8468" t="str">
        <f ca="1">PROPER(TRIM(Table1[[#This Row],[Campaign Status]]))</f>
        <v>Paused</v>
      </c>
      <c r="V8468" s="1">
        <f t="shared" si="396"/>
        <v>4191</v>
      </c>
      <c r="W8468" t="str">
        <f t="shared" ca="1" si="397"/>
        <v>west</v>
      </c>
      <c r="X8468" s="6">
        <f t="shared" si="398"/>
        <v>7049.7520000000004</v>
      </c>
    </row>
    <row r="8469" spans="1:24" x14ac:dyDescent="0.3">
      <c r="A8469" t="s">
        <v>9534</v>
      </c>
      <c r="B8469" t="str">
        <f ca="1">PROPER(TRIM(Table1[[#This Row],[Campaign Name]]))</f>
        <v>Summer Sale</v>
      </c>
      <c r="C8469" t="str">
        <f ca="1">PROPER(TRIM(Table1[[#This Row],[Campaign Type]]))</f>
        <v>Awareness</v>
      </c>
      <c r="D8469" t="str">
        <f ca="1">PROPER(TRIM(Table1[[#This Row],[Marketing Channel]]))</f>
        <v>Youtube</v>
      </c>
      <c r="E8469" t="s">
        <v>338</v>
      </c>
      <c r="F8469" t="s">
        <v>1801</v>
      </c>
      <c r="G8469" t="s">
        <v>41</v>
      </c>
      <c r="H8469" t="s">
        <v>11140</v>
      </c>
      <c r="I8469" t="s">
        <v>62</v>
      </c>
      <c r="J8469" t="s">
        <v>32</v>
      </c>
      <c r="K8469">
        <v>9719</v>
      </c>
      <c r="L8469">
        <v>328</v>
      </c>
      <c r="M8469">
        <v>3.37</v>
      </c>
      <c r="N8469">
        <v>43</v>
      </c>
      <c r="O8469">
        <v>13.11</v>
      </c>
      <c r="P8469">
        <v>250</v>
      </c>
      <c r="Q8469">
        <v>5754.33</v>
      </c>
      <c r="R8469" s="6">
        <v>2201.732</v>
      </c>
      <c r="S8469">
        <v>29</v>
      </c>
      <c r="T8469" t="str">
        <f ca="1">PROPER(TRIM(Table1[[#This Row],[Campaign Status]]))</f>
        <v>Active</v>
      </c>
      <c r="V8469" s="1">
        <f t="shared" si="396"/>
        <v>43</v>
      </c>
      <c r="W8469" t="str">
        <f t="shared" ca="1" si="397"/>
        <v>East</v>
      </c>
      <c r="X8469" s="6" t="e">
        <f t="shared" si="398"/>
        <v>#VALUE!</v>
      </c>
    </row>
    <row r="8470" spans="1:24" x14ac:dyDescent="0.3">
      <c r="A8470" t="s">
        <v>9535</v>
      </c>
      <c r="B8470" t="str">
        <f ca="1">PROPER(TRIM(Table1[[#This Row],[Campaign Name]]))</f>
        <v>Mega Discount</v>
      </c>
      <c r="C8470" t="str">
        <f ca="1">PROPER(TRIM(Table1[[#This Row],[Campaign Type]]))</f>
        <v>Awareness</v>
      </c>
      <c r="D8470" t="str">
        <f ca="1">PROPER(TRIM(Table1[[#This Row],[Marketing Channel]]))</f>
        <v>Email</v>
      </c>
      <c r="E8470" t="s">
        <v>3226</v>
      </c>
      <c r="F8470" t="s">
        <v>593</v>
      </c>
      <c r="G8470" t="s">
        <v>29</v>
      </c>
      <c r="H8470" t="s">
        <v>61</v>
      </c>
      <c r="I8470" t="s">
        <v>31</v>
      </c>
      <c r="J8470" t="s">
        <v>25</v>
      </c>
      <c r="K8470">
        <v>76991</v>
      </c>
      <c r="L8470">
        <v>1960</v>
      </c>
      <c r="M8470">
        <v>2.5499999999999998</v>
      </c>
      <c r="N8470">
        <v>315</v>
      </c>
      <c r="O8470">
        <v>16.07</v>
      </c>
      <c r="P8470">
        <v>4021.4266195524165</v>
      </c>
      <c r="Q8470">
        <v>42096.39</v>
      </c>
      <c r="R8470" s="6">
        <v>946.8023908561413</v>
      </c>
      <c r="S8470">
        <v>161</v>
      </c>
      <c r="T8470" t="str">
        <f ca="1">PROPER(TRIM(Table1[[#This Row],[Campaign Status]]))</f>
        <v>Completed</v>
      </c>
      <c r="V8470" s="1">
        <f t="shared" si="396"/>
        <v>315</v>
      </c>
      <c r="W8470" t="str">
        <f t="shared" ca="1" si="397"/>
        <v>North</v>
      </c>
      <c r="X8470" s="6">
        <f t="shared" si="398"/>
        <v>2201.732</v>
      </c>
    </row>
    <row r="8471" spans="1:24" x14ac:dyDescent="0.3">
      <c r="A8471" t="s">
        <v>9536</v>
      </c>
      <c r="B8471" t="str">
        <f ca="1">PROPER(TRIM(Table1[[#This Row],[Campaign Name]]))</f>
        <v>Flash Sale</v>
      </c>
      <c r="C8471" t="str">
        <f ca="1">PROPER(TRIM(Table1[[#This Row],[Campaign Type]]))</f>
        <v>Sales</v>
      </c>
      <c r="D8471" t="str">
        <f ca="1">PROPER(TRIM(Table1[[#This Row],[Marketing Channel]]))</f>
        <v>Instagram</v>
      </c>
      <c r="E8471" t="s">
        <v>3186</v>
      </c>
      <c r="F8471" t="s">
        <v>152</v>
      </c>
      <c r="G8471" t="s">
        <v>46</v>
      </c>
      <c r="H8471" t="s">
        <v>42</v>
      </c>
      <c r="I8471" t="s">
        <v>31</v>
      </c>
      <c r="J8471" t="s">
        <v>63</v>
      </c>
      <c r="K8471">
        <v>25396</v>
      </c>
      <c r="L8471">
        <v>3507</v>
      </c>
      <c r="M8471">
        <v>13.81</v>
      </c>
      <c r="N8471">
        <v>298</v>
      </c>
      <c r="O8471">
        <v>8.5</v>
      </c>
      <c r="P8471">
        <v>3982.6304252733912</v>
      </c>
      <c r="Q8471">
        <v>9695.7900000000009</v>
      </c>
      <c r="R8471" s="6">
        <v>143.4519140533715</v>
      </c>
      <c r="S8471">
        <v>187</v>
      </c>
      <c r="T8471" t="str">
        <f ca="1">PROPER(TRIM(Table1[[#This Row],[Campaign Status]]))</f>
        <v>Active</v>
      </c>
      <c r="V8471" s="1">
        <f t="shared" si="396"/>
        <v>298</v>
      </c>
      <c r="W8471" t="str">
        <f t="shared" ca="1" si="397"/>
        <v>South</v>
      </c>
      <c r="X8471" s="6">
        <f t="shared" si="398"/>
        <v>946.8023908561413</v>
      </c>
    </row>
    <row r="8472" spans="1:24" x14ac:dyDescent="0.3">
      <c r="A8472" t="s">
        <v>9537</v>
      </c>
      <c r="B8472" t="str">
        <f ca="1">PROPER(TRIM(Table1[[#This Row],[Campaign Name]]))</f>
        <v>Mega Discount</v>
      </c>
      <c r="C8472" t="str">
        <f ca="1">PROPER(TRIM(Table1[[#This Row],[Campaign Type]]))</f>
        <v>Awareness</v>
      </c>
      <c r="D8472" t="str">
        <f ca="1">PROPER(TRIM(Table1[[#This Row],[Marketing Channel]]))</f>
        <v>Youtube</v>
      </c>
      <c r="E8472" t="s">
        <v>2726</v>
      </c>
      <c r="F8472" t="s">
        <v>415</v>
      </c>
      <c r="G8472" t="s">
        <v>11141</v>
      </c>
      <c r="H8472" t="s">
        <v>23</v>
      </c>
      <c r="I8472" t="s">
        <v>24</v>
      </c>
      <c r="J8472" t="s">
        <v>63</v>
      </c>
      <c r="K8472">
        <v>81867</v>
      </c>
      <c r="L8472">
        <v>3975</v>
      </c>
      <c r="M8472">
        <v>4.8600000000000003</v>
      </c>
      <c r="N8472">
        <v>511</v>
      </c>
      <c r="O8472">
        <v>12.86</v>
      </c>
      <c r="P8472">
        <v>250</v>
      </c>
      <c r="Q8472">
        <v>9725.89</v>
      </c>
      <c r="R8472" s="6">
        <v>3790.3559999999998</v>
      </c>
      <c r="S8472">
        <v>511</v>
      </c>
      <c r="T8472" t="str">
        <f ca="1">PROPER(TRIM(Table1[[#This Row],[Campaign Status]]))</f>
        <v>Completed</v>
      </c>
      <c r="V8472" s="1">
        <f t="shared" si="396"/>
        <v>511</v>
      </c>
      <c r="W8472" t="str">
        <f t="shared" ca="1" si="397"/>
        <v>west</v>
      </c>
      <c r="X8472" s="6">
        <f t="shared" si="398"/>
        <v>143.4519140533715</v>
      </c>
    </row>
    <row r="8473" spans="1:24" x14ac:dyDescent="0.3">
      <c r="A8473" t="s">
        <v>9538</v>
      </c>
      <c r="B8473" t="str">
        <f ca="1">PROPER(TRIM(Table1[[#This Row],[Campaign Name]]))</f>
        <v>Flash Sale</v>
      </c>
      <c r="C8473" t="str">
        <f ca="1">PROPER(TRIM(Table1[[#This Row],[Campaign Type]]))</f>
        <v>Retargeting</v>
      </c>
      <c r="D8473" t="str">
        <f ca="1">PROPER(TRIM(Table1[[#This Row],[Marketing Channel]]))</f>
        <v>Google Ads</v>
      </c>
      <c r="E8473" t="s">
        <v>2143</v>
      </c>
      <c r="F8473" t="s">
        <v>859</v>
      </c>
      <c r="G8473" t="s">
        <v>41</v>
      </c>
      <c r="H8473" t="s">
        <v>11140</v>
      </c>
      <c r="I8473" t="s">
        <v>62</v>
      </c>
      <c r="J8473" t="s">
        <v>63</v>
      </c>
      <c r="K8473">
        <v>60779</v>
      </c>
      <c r="L8473">
        <v>4216</v>
      </c>
      <c r="M8473">
        <v>6.94</v>
      </c>
      <c r="N8473">
        <v>179</v>
      </c>
      <c r="O8473">
        <v>4.25</v>
      </c>
      <c r="P8473">
        <v>4857.09</v>
      </c>
      <c r="Q8473">
        <v>48570.720000000001</v>
      </c>
      <c r="R8473" s="6">
        <v>899.996294077318</v>
      </c>
      <c r="S8473">
        <v>47</v>
      </c>
      <c r="T8473" t="str">
        <f ca="1">PROPER(TRIM(Table1[[#This Row],[Campaign Status]]))</f>
        <v>Active</v>
      </c>
      <c r="V8473" s="1">
        <f t="shared" si="396"/>
        <v>179</v>
      </c>
      <c r="W8473" t="str">
        <f t="shared" ca="1" si="397"/>
        <v>East</v>
      </c>
      <c r="X8473" s="6">
        <f t="shared" si="398"/>
        <v>3790.3559999999998</v>
      </c>
    </row>
    <row r="8474" spans="1:24" x14ac:dyDescent="0.3">
      <c r="A8474" t="s">
        <v>4863</v>
      </c>
      <c r="B8474" t="str">
        <f ca="1">PROPER(TRIM(Table1[[#This Row],[Campaign Name]]))</f>
        <v>Mega Discount</v>
      </c>
      <c r="C8474" t="str">
        <f ca="1">PROPER(TRIM(Table1[[#This Row],[Campaign Type]]))</f>
        <v>Awareness</v>
      </c>
      <c r="D8474" t="str">
        <f ca="1">PROPER(TRIM(Table1[[#This Row],[Marketing Channel]]))</f>
        <v>Youtube</v>
      </c>
      <c r="E8474" t="s">
        <v>2040</v>
      </c>
      <c r="F8474" t="s">
        <v>28</v>
      </c>
      <c r="G8474" t="s">
        <v>46</v>
      </c>
      <c r="H8474" t="s">
        <v>30</v>
      </c>
      <c r="I8474" t="s">
        <v>68</v>
      </c>
      <c r="J8474" t="s">
        <v>25</v>
      </c>
      <c r="K8474">
        <v>155305</v>
      </c>
      <c r="L8474">
        <v>1690</v>
      </c>
      <c r="M8474">
        <v>1.0900000000000001</v>
      </c>
      <c r="N8474">
        <v>504</v>
      </c>
      <c r="O8474">
        <v>29.82</v>
      </c>
      <c r="P8474">
        <v>250</v>
      </c>
      <c r="Q8474">
        <v>9914.82</v>
      </c>
      <c r="R8474" s="6">
        <v>3865.9279999999994</v>
      </c>
      <c r="S8474">
        <v>328</v>
      </c>
      <c r="T8474" t="str">
        <f ca="1">PROPER(TRIM(Table1[[#This Row],[Campaign Status]]))</f>
        <v>Paused</v>
      </c>
      <c r="V8474" s="1">
        <f t="shared" si="396"/>
        <v>504</v>
      </c>
      <c r="W8474" t="str">
        <f t="shared" ca="1" si="397"/>
        <v>South</v>
      </c>
      <c r="X8474" s="6">
        <f t="shared" si="398"/>
        <v>899.996294077318</v>
      </c>
    </row>
    <row r="8475" spans="1:24" x14ac:dyDescent="0.3">
      <c r="A8475" t="s">
        <v>9539</v>
      </c>
      <c r="B8475" t="str">
        <f ca="1">PROPER(TRIM(Table1[[#This Row],[Campaign Name]]))</f>
        <v>New Launch</v>
      </c>
      <c r="C8475" t="str">
        <f ca="1">PROPER(TRIM(Table1[[#This Row],[Campaign Type]]))</f>
        <v>Sales</v>
      </c>
      <c r="D8475" t="str">
        <f ca="1">PROPER(TRIM(Table1[[#This Row],[Marketing Channel]]))</f>
        <v>Email</v>
      </c>
      <c r="E8475" t="s">
        <v>355</v>
      </c>
      <c r="F8475" t="s">
        <v>1070</v>
      </c>
      <c r="G8475" t="s">
        <v>11141</v>
      </c>
      <c r="H8475" t="s">
        <v>36</v>
      </c>
      <c r="I8475" t="s">
        <v>62</v>
      </c>
      <c r="J8475" t="s">
        <v>32</v>
      </c>
      <c r="K8475">
        <v>7346</v>
      </c>
      <c r="L8475">
        <v>236</v>
      </c>
      <c r="M8475">
        <v>3.21</v>
      </c>
      <c r="N8475">
        <v>76</v>
      </c>
      <c r="O8475">
        <v>32.200000000000003</v>
      </c>
      <c r="P8475">
        <v>250</v>
      </c>
      <c r="Q8475">
        <v>40307.96</v>
      </c>
      <c r="R8475" s="6">
        <v>16023.184000000001</v>
      </c>
      <c r="S8475">
        <v>46</v>
      </c>
      <c r="T8475" t="str">
        <f ca="1">PROPER(TRIM(Table1[[#This Row],[Campaign Status]]))</f>
        <v>Completed</v>
      </c>
      <c r="V8475" s="1">
        <f t="shared" si="396"/>
        <v>76</v>
      </c>
      <c r="W8475" t="str">
        <f t="shared" ca="1" si="397"/>
        <v>west</v>
      </c>
      <c r="X8475" s="6">
        <f t="shared" si="398"/>
        <v>3865.9279999999994</v>
      </c>
    </row>
    <row r="8476" spans="1:24" x14ac:dyDescent="0.3">
      <c r="A8476" t="s">
        <v>9540</v>
      </c>
      <c r="B8476" t="str">
        <f ca="1">PROPER(TRIM(Table1[[#This Row],[Campaign Name]]))</f>
        <v>Summer Sale</v>
      </c>
      <c r="C8476" t="str">
        <f ca="1">PROPER(TRIM(Table1[[#This Row],[Campaign Type]]))</f>
        <v>Awareness</v>
      </c>
      <c r="D8476" t="str">
        <f ca="1">PROPER(TRIM(Table1[[#This Row],[Marketing Channel]]))</f>
        <v>Instagram</v>
      </c>
      <c r="E8476" t="s">
        <v>1711</v>
      </c>
      <c r="F8476" t="s">
        <v>71</v>
      </c>
      <c r="G8476" t="s">
        <v>46</v>
      </c>
      <c r="H8476" t="s">
        <v>42</v>
      </c>
      <c r="I8476" t="s">
        <v>68</v>
      </c>
      <c r="J8476" t="s">
        <v>32</v>
      </c>
      <c r="K8476">
        <v>51216</v>
      </c>
      <c r="L8476">
        <v>236</v>
      </c>
      <c r="M8476">
        <v>0.46</v>
      </c>
      <c r="N8476">
        <v>76</v>
      </c>
      <c r="O8476">
        <v>32.200000000000003</v>
      </c>
      <c r="P8476">
        <v>250</v>
      </c>
      <c r="Q8476">
        <v>49354.54</v>
      </c>
      <c r="R8476" s="6">
        <v>19641.815999999999</v>
      </c>
      <c r="S8476">
        <v>25</v>
      </c>
      <c r="T8476" t="str">
        <f ca="1">PROPER(TRIM(Table1[[#This Row],[Campaign Status]]))</f>
        <v>Active</v>
      </c>
      <c r="V8476" s="1">
        <f t="shared" si="396"/>
        <v>76</v>
      </c>
      <c r="W8476" t="str">
        <f t="shared" ca="1" si="397"/>
        <v>South</v>
      </c>
      <c r="X8476" s="6">
        <f t="shared" si="398"/>
        <v>16023.184000000001</v>
      </c>
    </row>
    <row r="8477" spans="1:24" x14ac:dyDescent="0.3">
      <c r="A8477" t="s">
        <v>9541</v>
      </c>
      <c r="B8477" t="str">
        <f ca="1">PROPER(TRIM(Table1[[#This Row],[Campaign Name]]))</f>
        <v>New Launch</v>
      </c>
      <c r="C8477" t="str">
        <f ca="1">PROPER(TRIM(Table1[[#This Row],[Campaign Type]]))</f>
        <v>Retargeting</v>
      </c>
      <c r="D8477" t="str">
        <f ca="1">PROPER(TRIM(Table1[[#This Row],[Marketing Channel]]))</f>
        <v>Email</v>
      </c>
      <c r="E8477" t="s">
        <v>2093</v>
      </c>
      <c r="F8477" t="s">
        <v>400</v>
      </c>
      <c r="G8477" t="s">
        <v>46</v>
      </c>
      <c r="H8477" t="s">
        <v>42</v>
      </c>
      <c r="I8477" t="s">
        <v>31</v>
      </c>
      <c r="J8477" t="s">
        <v>25</v>
      </c>
      <c r="K8477">
        <v>90583</v>
      </c>
      <c r="L8477">
        <v>13126</v>
      </c>
      <c r="M8477">
        <v>14.49</v>
      </c>
      <c r="N8477">
        <v>4179</v>
      </c>
      <c r="O8477">
        <v>31.84</v>
      </c>
      <c r="P8477">
        <v>250</v>
      </c>
      <c r="Q8477">
        <v>34111.519999999997</v>
      </c>
      <c r="R8477" s="6">
        <v>13544.608</v>
      </c>
      <c r="S8477">
        <v>466</v>
      </c>
      <c r="T8477" t="str">
        <f ca="1">PROPER(TRIM(Table1[[#This Row],[Campaign Status]]))</f>
        <v>Active</v>
      </c>
      <c r="V8477" s="1">
        <f t="shared" si="396"/>
        <v>4179</v>
      </c>
      <c r="W8477" t="str">
        <f t="shared" ca="1" si="397"/>
        <v>South</v>
      </c>
      <c r="X8477" s="6">
        <f t="shared" si="398"/>
        <v>19641.815999999999</v>
      </c>
    </row>
    <row r="8478" spans="1:24" x14ac:dyDescent="0.3">
      <c r="A8478" t="s">
        <v>9542</v>
      </c>
      <c r="B8478" t="str">
        <f ca="1">PROPER(TRIM(Table1[[#This Row],[Campaign Name]]))</f>
        <v>Festive Offer</v>
      </c>
      <c r="C8478" t="str">
        <f ca="1">PROPER(TRIM(Table1[[#This Row],[Campaign Type]]))</f>
        <v>Sales</v>
      </c>
      <c r="D8478" t="str">
        <f ca="1">PROPER(TRIM(Table1[[#This Row],[Marketing Channel]]))</f>
        <v>Meta Ads</v>
      </c>
      <c r="E8478" t="s">
        <v>643</v>
      </c>
      <c r="F8478" t="s">
        <v>1108</v>
      </c>
      <c r="G8478" t="s">
        <v>29</v>
      </c>
      <c r="H8478" t="s">
        <v>61</v>
      </c>
      <c r="I8478" t="s">
        <v>31</v>
      </c>
      <c r="J8478" t="s">
        <v>63</v>
      </c>
      <c r="K8478">
        <v>135765</v>
      </c>
      <c r="L8478">
        <v>6741</v>
      </c>
      <c r="M8478">
        <v>4.97</v>
      </c>
      <c r="N8478">
        <v>654</v>
      </c>
      <c r="O8478">
        <v>9.6999999999999993</v>
      </c>
      <c r="P8478">
        <v>250</v>
      </c>
      <c r="Q8478">
        <v>39426.79</v>
      </c>
      <c r="R8478" s="6">
        <v>15670.716000000002</v>
      </c>
      <c r="S8478">
        <v>337</v>
      </c>
      <c r="T8478" t="str">
        <f ca="1">PROPER(TRIM(Table1[[#This Row],[Campaign Status]]))</f>
        <v>Paused</v>
      </c>
      <c r="V8478" s="1">
        <f t="shared" si="396"/>
        <v>654</v>
      </c>
      <c r="W8478" t="str">
        <f t="shared" ca="1" si="397"/>
        <v>North</v>
      </c>
      <c r="X8478" s="6">
        <f t="shared" si="398"/>
        <v>13544.608</v>
      </c>
    </row>
    <row r="8479" spans="1:24" x14ac:dyDescent="0.3">
      <c r="A8479" t="s">
        <v>9543</v>
      </c>
      <c r="B8479" t="str">
        <f ca="1">PROPER(TRIM(Table1[[#This Row],[Campaign Name]]))</f>
        <v>Summer Sale</v>
      </c>
      <c r="C8479" t="str">
        <f ca="1">PROPER(TRIM(Table1[[#This Row],[Campaign Type]]))</f>
        <v>Retargeting</v>
      </c>
      <c r="D8479" t="str">
        <f ca="1">PROPER(TRIM(Table1[[#This Row],[Marketing Channel]]))</f>
        <v>Linkedin</v>
      </c>
      <c r="E8479" t="s">
        <v>670</v>
      </c>
      <c r="F8479" t="s">
        <v>605</v>
      </c>
      <c r="G8479" t="s">
        <v>46</v>
      </c>
      <c r="H8479" t="s">
        <v>30</v>
      </c>
      <c r="I8479" t="s">
        <v>31</v>
      </c>
      <c r="J8479" t="s">
        <v>25</v>
      </c>
      <c r="K8479">
        <v>83614</v>
      </c>
      <c r="L8479">
        <v>7519</v>
      </c>
      <c r="M8479">
        <v>8.99</v>
      </c>
      <c r="N8479">
        <v>1462</v>
      </c>
      <c r="O8479">
        <v>19.440000000000001</v>
      </c>
      <c r="P8479">
        <v>2142</v>
      </c>
      <c r="Q8479">
        <v>39566.46</v>
      </c>
      <c r="R8479" s="6">
        <v>1747.1736694677872</v>
      </c>
      <c r="S8479">
        <v>781</v>
      </c>
      <c r="T8479" t="str">
        <f ca="1">PROPER(TRIM(Table1[[#This Row],[Campaign Status]]))</f>
        <v>Paused</v>
      </c>
      <c r="V8479" s="1">
        <f t="shared" si="396"/>
        <v>1462</v>
      </c>
      <c r="W8479" t="str">
        <f t="shared" ca="1" si="397"/>
        <v>South</v>
      </c>
      <c r="X8479" s="6">
        <f t="shared" si="398"/>
        <v>15670.716000000002</v>
      </c>
    </row>
    <row r="8480" spans="1:24" x14ac:dyDescent="0.3">
      <c r="A8480" t="s">
        <v>9544</v>
      </c>
      <c r="B8480" t="str">
        <f ca="1">PROPER(TRIM(Table1[[#This Row],[Campaign Name]]))</f>
        <v>Festive Offer</v>
      </c>
      <c r="C8480" t="str">
        <f ca="1">PROPER(TRIM(Table1[[#This Row],[Campaign Type]]))</f>
        <v>Awareness</v>
      </c>
      <c r="D8480" t="str">
        <f ca="1">PROPER(TRIM(Table1[[#This Row],[Marketing Channel]]))</f>
        <v>Youtube</v>
      </c>
      <c r="E8480" t="s">
        <v>999</v>
      </c>
      <c r="F8480" t="s">
        <v>570</v>
      </c>
      <c r="G8480" t="s">
        <v>29</v>
      </c>
      <c r="H8480" t="s">
        <v>67</v>
      </c>
      <c r="I8480" t="s">
        <v>62</v>
      </c>
      <c r="J8480" t="s">
        <v>25</v>
      </c>
      <c r="K8480">
        <v>174067</v>
      </c>
      <c r="L8480">
        <v>13934</v>
      </c>
      <c r="M8480">
        <v>8</v>
      </c>
      <c r="N8480">
        <v>3295</v>
      </c>
      <c r="O8480">
        <v>23.65</v>
      </c>
      <c r="P8480">
        <v>3891.7088323699436</v>
      </c>
      <c r="Q8480">
        <v>28833.32</v>
      </c>
      <c r="R8480" s="6">
        <v>640.89098753159556</v>
      </c>
      <c r="S8480">
        <v>2946</v>
      </c>
      <c r="T8480" t="str">
        <f ca="1">PROPER(TRIM(Table1[[#This Row],[Campaign Status]]))</f>
        <v>Active</v>
      </c>
      <c r="V8480" s="1">
        <f t="shared" si="396"/>
        <v>3295</v>
      </c>
      <c r="W8480" t="str">
        <f t="shared" ca="1" si="397"/>
        <v>North</v>
      </c>
      <c r="X8480" s="6">
        <f t="shared" si="398"/>
        <v>1747.1736694677872</v>
      </c>
    </row>
    <row r="8481" spans="1:24" x14ac:dyDescent="0.3">
      <c r="A8481" t="s">
        <v>9545</v>
      </c>
      <c r="B8481" t="str">
        <f ca="1">PROPER(TRIM(Table1[[#This Row],[Campaign Name]]))</f>
        <v>New Launch</v>
      </c>
      <c r="C8481" t="str">
        <f ca="1">PROPER(TRIM(Table1[[#This Row],[Campaign Type]]))</f>
        <v>Sales</v>
      </c>
      <c r="D8481" t="str">
        <f ca="1">PROPER(TRIM(Table1[[#This Row],[Marketing Channel]]))</f>
        <v>Meta Ads</v>
      </c>
      <c r="E8481" t="s">
        <v>912</v>
      </c>
      <c r="F8481" t="s">
        <v>45</v>
      </c>
      <c r="G8481" t="s">
        <v>11141</v>
      </c>
      <c r="H8481" t="s">
        <v>54</v>
      </c>
      <c r="I8481" t="s">
        <v>62</v>
      </c>
      <c r="J8481" t="s">
        <v>32</v>
      </c>
      <c r="K8481">
        <v>132894</v>
      </c>
      <c r="L8481">
        <v>7669</v>
      </c>
      <c r="M8481">
        <v>5.77</v>
      </c>
      <c r="N8481">
        <v>709</v>
      </c>
      <c r="O8481">
        <v>9.25</v>
      </c>
      <c r="P8481">
        <v>250</v>
      </c>
      <c r="Q8481">
        <v>34856.97</v>
      </c>
      <c r="R8481" s="6">
        <v>13842.788000000002</v>
      </c>
      <c r="S8481">
        <v>279</v>
      </c>
      <c r="T8481" t="str">
        <f ca="1">PROPER(TRIM(Table1[[#This Row],[Campaign Status]]))</f>
        <v>Active</v>
      </c>
      <c r="V8481" s="1">
        <f t="shared" si="396"/>
        <v>709</v>
      </c>
      <c r="W8481" t="str">
        <f t="shared" ca="1" si="397"/>
        <v>west</v>
      </c>
      <c r="X8481" s="6">
        <f t="shared" si="398"/>
        <v>640.89098753159556</v>
      </c>
    </row>
    <row r="8482" spans="1:24" x14ac:dyDescent="0.3">
      <c r="A8482" t="s">
        <v>9546</v>
      </c>
      <c r="B8482" t="str">
        <f ca="1">PROPER(TRIM(Table1[[#This Row],[Campaign Name]]))</f>
        <v>Mega Discount</v>
      </c>
      <c r="C8482" t="str">
        <f ca="1">PROPER(TRIM(Table1[[#This Row],[Campaign Type]]))</f>
        <v>Retargeting</v>
      </c>
      <c r="D8482" t="str">
        <f ca="1">PROPER(TRIM(Table1[[#This Row],[Marketing Channel]]))</f>
        <v>Meta Ads</v>
      </c>
      <c r="E8482" t="s">
        <v>2904</v>
      </c>
      <c r="F8482" t="s">
        <v>189</v>
      </c>
      <c r="G8482" t="s">
        <v>29</v>
      </c>
      <c r="H8482" t="s">
        <v>67</v>
      </c>
      <c r="I8482" t="s">
        <v>68</v>
      </c>
      <c r="J8482" t="s">
        <v>63</v>
      </c>
      <c r="K8482">
        <v>78669</v>
      </c>
      <c r="L8482">
        <v>11095</v>
      </c>
      <c r="M8482">
        <v>14.1</v>
      </c>
      <c r="N8482">
        <v>109</v>
      </c>
      <c r="O8482">
        <v>0.98</v>
      </c>
      <c r="P8482">
        <v>3817.8497265160554</v>
      </c>
      <c r="Q8482">
        <v>30565.99</v>
      </c>
      <c r="R8482" s="6">
        <v>700.6074672795653</v>
      </c>
      <c r="S8482">
        <v>71</v>
      </c>
      <c r="T8482" t="str">
        <f ca="1">PROPER(TRIM(Table1[[#This Row],[Campaign Status]]))</f>
        <v>Completed</v>
      </c>
      <c r="V8482" s="1">
        <f t="shared" si="396"/>
        <v>109</v>
      </c>
      <c r="W8482" t="str">
        <f t="shared" ca="1" si="397"/>
        <v>North</v>
      </c>
      <c r="X8482" s="6">
        <f t="shared" si="398"/>
        <v>13842.788000000002</v>
      </c>
    </row>
    <row r="8483" spans="1:24" x14ac:dyDescent="0.3">
      <c r="A8483" t="s">
        <v>9547</v>
      </c>
      <c r="B8483" t="str">
        <f ca="1">PROPER(TRIM(Table1[[#This Row],[Campaign Name]]))</f>
        <v>Festive Offer</v>
      </c>
      <c r="C8483" t="str">
        <f ca="1">PROPER(TRIM(Table1[[#This Row],[Campaign Type]]))</f>
        <v>Retargeting</v>
      </c>
      <c r="D8483" t="str">
        <f ca="1">PROPER(TRIM(Table1[[#This Row],[Marketing Channel]]))</f>
        <v>Email</v>
      </c>
      <c r="E8483" t="s">
        <v>2249</v>
      </c>
      <c r="F8483" t="s">
        <v>1296</v>
      </c>
      <c r="G8483" t="s">
        <v>29</v>
      </c>
      <c r="H8483" t="s">
        <v>61</v>
      </c>
      <c r="I8483" t="s">
        <v>24</v>
      </c>
      <c r="J8483" t="s">
        <v>63</v>
      </c>
      <c r="K8483">
        <v>98122</v>
      </c>
      <c r="L8483">
        <v>2673</v>
      </c>
      <c r="M8483">
        <v>2.72</v>
      </c>
      <c r="N8483">
        <v>324</v>
      </c>
      <c r="O8483">
        <v>12.12</v>
      </c>
      <c r="P8483">
        <v>843.11</v>
      </c>
      <c r="Q8483">
        <v>15230.91</v>
      </c>
      <c r="R8483" s="6">
        <v>1706.5151640948393</v>
      </c>
      <c r="S8483">
        <v>167</v>
      </c>
      <c r="T8483" t="str">
        <f ca="1">PROPER(TRIM(Table1[[#This Row],[Campaign Status]]))</f>
        <v>Active</v>
      </c>
      <c r="V8483" s="1">
        <f t="shared" si="396"/>
        <v>324</v>
      </c>
      <c r="W8483" t="str">
        <f t="shared" ca="1" si="397"/>
        <v>North</v>
      </c>
      <c r="X8483" s="6">
        <f t="shared" si="398"/>
        <v>700.6074672795653</v>
      </c>
    </row>
    <row r="8484" spans="1:24" x14ac:dyDescent="0.3">
      <c r="A8484" t="s">
        <v>9548</v>
      </c>
      <c r="B8484" t="str">
        <f ca="1">PROPER(TRIM(Table1[[#This Row],[Campaign Name]]))</f>
        <v>New Launch</v>
      </c>
      <c r="C8484" t="str">
        <f ca="1">PROPER(TRIM(Table1[[#This Row],[Campaign Type]]))</f>
        <v>Sales</v>
      </c>
      <c r="D8484" t="str">
        <f ca="1">PROPER(TRIM(Table1[[#This Row],[Marketing Channel]]))</f>
        <v>Meta Ads</v>
      </c>
      <c r="E8484" t="s">
        <v>1316</v>
      </c>
      <c r="F8484" t="s">
        <v>564</v>
      </c>
      <c r="G8484" t="s">
        <v>29</v>
      </c>
      <c r="H8484" t="s">
        <v>61</v>
      </c>
      <c r="I8484" t="s">
        <v>68</v>
      </c>
      <c r="J8484" t="s">
        <v>63</v>
      </c>
      <c r="K8484">
        <v>92180</v>
      </c>
      <c r="L8484">
        <v>4140</v>
      </c>
      <c r="M8484">
        <v>4.49</v>
      </c>
      <c r="N8484">
        <v>1282</v>
      </c>
      <c r="O8484">
        <v>30.97</v>
      </c>
      <c r="P8484">
        <v>250</v>
      </c>
      <c r="Q8484">
        <v>9664.99</v>
      </c>
      <c r="R8484" s="6">
        <v>3765.9959999999996</v>
      </c>
      <c r="S8484">
        <v>747</v>
      </c>
      <c r="T8484" t="str">
        <f ca="1">PROPER(TRIM(Table1[[#This Row],[Campaign Status]]))</f>
        <v>Active</v>
      </c>
      <c r="V8484" s="1">
        <f t="shared" si="396"/>
        <v>1282</v>
      </c>
      <c r="W8484" t="str">
        <f t="shared" ca="1" si="397"/>
        <v>North</v>
      </c>
      <c r="X8484" s="6">
        <f t="shared" si="398"/>
        <v>1706.5151640948393</v>
      </c>
    </row>
    <row r="8485" spans="1:24" x14ac:dyDescent="0.3">
      <c r="A8485" t="s">
        <v>9549</v>
      </c>
      <c r="B8485" t="str">
        <f ca="1">PROPER(TRIM(Table1[[#This Row],[Campaign Name]]))</f>
        <v>Mega Discount</v>
      </c>
      <c r="C8485" t="str">
        <f ca="1">PROPER(TRIM(Table1[[#This Row],[Campaign Type]]))</f>
        <v>Awareness</v>
      </c>
      <c r="D8485" t="str">
        <f ca="1">PROPER(TRIM(Table1[[#This Row],[Marketing Channel]]))</f>
        <v>Google Ads</v>
      </c>
      <c r="E8485" t="s">
        <v>1356</v>
      </c>
      <c r="F8485" t="s">
        <v>745</v>
      </c>
      <c r="G8485" t="s">
        <v>11141</v>
      </c>
      <c r="H8485" t="s">
        <v>23</v>
      </c>
      <c r="I8485" t="s">
        <v>31</v>
      </c>
      <c r="J8485" t="s">
        <v>32</v>
      </c>
      <c r="K8485">
        <v>20926</v>
      </c>
      <c r="L8485">
        <v>147</v>
      </c>
      <c r="M8485">
        <v>0.7</v>
      </c>
      <c r="N8485">
        <v>27</v>
      </c>
      <c r="O8485">
        <v>18.37</v>
      </c>
      <c r="P8485">
        <v>3988.1535696969677</v>
      </c>
      <c r="Q8485">
        <v>26498.45</v>
      </c>
      <c r="R8485" s="6">
        <v>564.4290280430057</v>
      </c>
      <c r="S8485">
        <v>8</v>
      </c>
      <c r="T8485" t="str">
        <f ca="1">PROPER(TRIM(Table1[[#This Row],[Campaign Status]]))</f>
        <v>Active</v>
      </c>
      <c r="V8485" s="1">
        <f t="shared" si="396"/>
        <v>27</v>
      </c>
      <c r="W8485" t="str">
        <f t="shared" ca="1" si="397"/>
        <v>west</v>
      </c>
      <c r="X8485" s="6">
        <f t="shared" si="398"/>
        <v>3765.9959999999996</v>
      </c>
    </row>
    <row r="8486" spans="1:24" x14ac:dyDescent="0.3">
      <c r="A8486" t="s">
        <v>9550</v>
      </c>
      <c r="B8486" t="str">
        <f ca="1">PROPER(TRIM(Table1[[#This Row],[Campaign Name]]))</f>
        <v>New Launch</v>
      </c>
      <c r="C8486" t="str">
        <f ca="1">PROPER(TRIM(Table1[[#This Row],[Campaign Type]]))</f>
        <v>Lead Gen</v>
      </c>
      <c r="D8486" t="str">
        <f ca="1">PROPER(TRIM(Table1[[#This Row],[Marketing Channel]]))</f>
        <v>Meta Ads</v>
      </c>
      <c r="E8486" t="s">
        <v>1492</v>
      </c>
      <c r="F8486" t="s">
        <v>220</v>
      </c>
      <c r="G8486" t="s">
        <v>41</v>
      </c>
      <c r="H8486" t="s">
        <v>11140</v>
      </c>
      <c r="I8486" t="s">
        <v>24</v>
      </c>
      <c r="J8486" t="s">
        <v>63</v>
      </c>
      <c r="K8486">
        <v>44365</v>
      </c>
      <c r="L8486">
        <v>800</v>
      </c>
      <c r="M8486">
        <v>1.8</v>
      </c>
      <c r="N8486">
        <v>109</v>
      </c>
      <c r="O8486">
        <v>13.63</v>
      </c>
      <c r="P8486">
        <v>3817.8497265160554</v>
      </c>
      <c r="Q8486">
        <v>38230.49</v>
      </c>
      <c r="R8486" s="6">
        <v>901.36183293120041</v>
      </c>
      <c r="S8486">
        <v>6</v>
      </c>
      <c r="T8486" t="str">
        <f ca="1">PROPER(TRIM(Table1[[#This Row],[Campaign Status]]))</f>
        <v>Paused</v>
      </c>
      <c r="V8486" s="1">
        <f t="shared" si="396"/>
        <v>109</v>
      </c>
      <c r="W8486" t="str">
        <f t="shared" ca="1" si="397"/>
        <v>East</v>
      </c>
      <c r="X8486" s="6">
        <f t="shared" si="398"/>
        <v>564.4290280430057</v>
      </c>
    </row>
    <row r="8487" spans="1:24" x14ac:dyDescent="0.3">
      <c r="A8487" t="s">
        <v>9551</v>
      </c>
      <c r="B8487" t="str">
        <f ca="1">PROPER(TRIM(Table1[[#This Row],[Campaign Name]]))</f>
        <v>Summer Sale</v>
      </c>
      <c r="C8487" t="str">
        <f ca="1">PROPER(TRIM(Table1[[#This Row],[Campaign Type]]))</f>
        <v>Retargeting</v>
      </c>
      <c r="D8487" t="str">
        <f ca="1">PROPER(TRIM(Table1[[#This Row],[Marketing Channel]]))</f>
        <v>Meta Ads</v>
      </c>
      <c r="E8487" t="s">
        <v>1139</v>
      </c>
      <c r="F8487" t="s">
        <v>570</v>
      </c>
      <c r="G8487" t="s">
        <v>29</v>
      </c>
      <c r="H8487" t="s">
        <v>61</v>
      </c>
      <c r="I8487" t="s">
        <v>24</v>
      </c>
      <c r="J8487" t="s">
        <v>25</v>
      </c>
      <c r="K8487">
        <v>145186</v>
      </c>
      <c r="L8487">
        <v>18645</v>
      </c>
      <c r="M8487">
        <v>12.84</v>
      </c>
      <c r="N8487">
        <v>3914</v>
      </c>
      <c r="O8487">
        <v>20.99</v>
      </c>
      <c r="P8487">
        <v>9941.61</v>
      </c>
      <c r="Q8487">
        <v>30248.89</v>
      </c>
      <c r="R8487" s="6">
        <v>204.26550629123449</v>
      </c>
      <c r="S8487">
        <v>885</v>
      </c>
      <c r="T8487" t="str">
        <f ca="1">PROPER(TRIM(Table1[[#This Row],[Campaign Status]]))</f>
        <v>Paused</v>
      </c>
      <c r="V8487" s="1">
        <f t="shared" si="396"/>
        <v>3914</v>
      </c>
      <c r="W8487" t="str">
        <f t="shared" ca="1" si="397"/>
        <v>North</v>
      </c>
      <c r="X8487" s="6">
        <f t="shared" si="398"/>
        <v>901.36183293120041</v>
      </c>
    </row>
    <row r="8488" spans="1:24" x14ac:dyDescent="0.3">
      <c r="A8488" t="s">
        <v>9552</v>
      </c>
      <c r="B8488" t="str">
        <f ca="1">PROPER(TRIM(Table1[[#This Row],[Campaign Name]]))</f>
        <v>Summer Sale</v>
      </c>
      <c r="C8488" t="str">
        <f ca="1">PROPER(TRIM(Table1[[#This Row],[Campaign Type]]))</f>
        <v>Awareness</v>
      </c>
      <c r="D8488" t="str">
        <f ca="1">PROPER(TRIM(Table1[[#This Row],[Marketing Channel]]))</f>
        <v>Youtube</v>
      </c>
      <c r="E8488" t="s">
        <v>1969</v>
      </c>
      <c r="F8488" t="s">
        <v>859</v>
      </c>
      <c r="G8488" t="s">
        <v>29</v>
      </c>
      <c r="H8488" t="s">
        <v>67</v>
      </c>
      <c r="I8488" t="s">
        <v>31</v>
      </c>
      <c r="J8488" t="s">
        <v>63</v>
      </c>
      <c r="K8488">
        <v>123932</v>
      </c>
      <c r="L8488">
        <v>10261</v>
      </c>
      <c r="M8488">
        <v>8.2799999999999994</v>
      </c>
      <c r="N8488">
        <v>359</v>
      </c>
      <c r="O8488">
        <v>3.5</v>
      </c>
      <c r="P8488">
        <v>3891.7088323699436</v>
      </c>
      <c r="Q8488">
        <v>45813.98</v>
      </c>
      <c r="R8488" s="6">
        <v>1077.2201357648987</v>
      </c>
      <c r="S8488">
        <v>235</v>
      </c>
      <c r="T8488" t="str">
        <f ca="1">PROPER(TRIM(Table1[[#This Row],[Campaign Status]]))</f>
        <v>Completed</v>
      </c>
      <c r="V8488" s="1">
        <f t="shared" si="396"/>
        <v>359</v>
      </c>
      <c r="W8488" t="str">
        <f t="shared" ca="1" si="397"/>
        <v>North</v>
      </c>
      <c r="X8488" s="6">
        <f t="shared" si="398"/>
        <v>204.26550629123449</v>
      </c>
    </row>
    <row r="8489" spans="1:24" x14ac:dyDescent="0.3">
      <c r="A8489" t="s">
        <v>9553</v>
      </c>
      <c r="B8489" t="str">
        <f ca="1">PROPER(TRIM(Table1[[#This Row],[Campaign Name]]))</f>
        <v>Festive Offer</v>
      </c>
      <c r="C8489" t="str">
        <f ca="1">PROPER(TRIM(Table1[[#This Row],[Campaign Type]]))</f>
        <v>Sales</v>
      </c>
      <c r="D8489" t="str">
        <f ca="1">PROPER(TRIM(Table1[[#This Row],[Marketing Channel]]))</f>
        <v>Google Ads</v>
      </c>
      <c r="E8489" t="s">
        <v>2337</v>
      </c>
      <c r="F8489" t="s">
        <v>509</v>
      </c>
      <c r="G8489" t="s">
        <v>29</v>
      </c>
      <c r="H8489" t="s">
        <v>61</v>
      </c>
      <c r="I8489" t="s">
        <v>24</v>
      </c>
      <c r="J8489" t="s">
        <v>25</v>
      </c>
      <c r="K8489">
        <v>148556</v>
      </c>
      <c r="L8489">
        <v>18895</v>
      </c>
      <c r="M8489">
        <v>12.72</v>
      </c>
      <c r="N8489">
        <v>6041</v>
      </c>
      <c r="O8489">
        <v>31.97</v>
      </c>
      <c r="P8489">
        <v>7079.2</v>
      </c>
      <c r="Q8489">
        <v>13113.61</v>
      </c>
      <c r="R8489" s="6">
        <v>85.241411458921917</v>
      </c>
      <c r="S8489">
        <v>5127</v>
      </c>
      <c r="T8489" t="str">
        <f ca="1">PROPER(TRIM(Table1[[#This Row],[Campaign Status]]))</f>
        <v>Active</v>
      </c>
      <c r="V8489" s="1">
        <f t="shared" si="396"/>
        <v>6041</v>
      </c>
      <c r="W8489" t="str">
        <f t="shared" ca="1" si="397"/>
        <v>North</v>
      </c>
      <c r="X8489" s="6">
        <f t="shared" si="398"/>
        <v>1077.2201357648987</v>
      </c>
    </row>
    <row r="8490" spans="1:24" x14ac:dyDescent="0.3">
      <c r="A8490" t="s">
        <v>4328</v>
      </c>
      <c r="B8490" t="str">
        <f ca="1">PROPER(TRIM(Table1[[#This Row],[Campaign Name]]))</f>
        <v>Festive Offer</v>
      </c>
      <c r="C8490" t="str">
        <f ca="1">PROPER(TRIM(Table1[[#This Row],[Campaign Type]]))</f>
        <v>Retargeting</v>
      </c>
      <c r="D8490" t="str">
        <f ca="1">PROPER(TRIM(Table1[[#This Row],[Marketing Channel]]))</f>
        <v>Meta Ads</v>
      </c>
      <c r="E8490" t="s">
        <v>1780</v>
      </c>
      <c r="F8490" t="s">
        <v>378</v>
      </c>
      <c r="G8490" t="s">
        <v>29</v>
      </c>
      <c r="H8490" t="s">
        <v>67</v>
      </c>
      <c r="I8490" t="s">
        <v>68</v>
      </c>
      <c r="J8490" t="s">
        <v>63</v>
      </c>
      <c r="K8490">
        <v>185138</v>
      </c>
      <c r="L8490">
        <v>24336</v>
      </c>
      <c r="M8490">
        <v>13.14</v>
      </c>
      <c r="N8490">
        <v>4834</v>
      </c>
      <c r="O8490">
        <v>19.86</v>
      </c>
      <c r="P8490">
        <v>250</v>
      </c>
      <c r="Q8490">
        <v>40017.65</v>
      </c>
      <c r="R8490" s="6">
        <v>15907.060000000001</v>
      </c>
      <c r="S8490">
        <v>60</v>
      </c>
      <c r="T8490" t="str">
        <f ca="1">PROPER(TRIM(Table1[[#This Row],[Campaign Status]]))</f>
        <v>Completed</v>
      </c>
      <c r="V8490" s="1">
        <f t="shared" si="396"/>
        <v>4834</v>
      </c>
      <c r="W8490" t="str">
        <f t="shared" ca="1" si="397"/>
        <v>North</v>
      </c>
      <c r="X8490" s="6">
        <f t="shared" si="398"/>
        <v>85.241411458921917</v>
      </c>
    </row>
    <row r="8491" spans="1:24" x14ac:dyDescent="0.3">
      <c r="A8491" t="s">
        <v>9554</v>
      </c>
      <c r="B8491" t="str">
        <f ca="1">PROPER(TRIM(Table1[[#This Row],[Campaign Name]]))</f>
        <v>Flash Sale</v>
      </c>
      <c r="C8491" t="str">
        <f ca="1">PROPER(TRIM(Table1[[#This Row],[Campaign Type]]))</f>
        <v>Retargeting</v>
      </c>
      <c r="D8491" t="str">
        <f ca="1">PROPER(TRIM(Table1[[#This Row],[Marketing Channel]]))</f>
        <v>Youtube</v>
      </c>
      <c r="E8491" t="s">
        <v>3817</v>
      </c>
      <c r="F8491" t="s">
        <v>468</v>
      </c>
      <c r="G8491" t="s">
        <v>11141</v>
      </c>
      <c r="H8491" t="s">
        <v>36</v>
      </c>
      <c r="I8491" t="s">
        <v>24</v>
      </c>
      <c r="J8491" t="s">
        <v>32</v>
      </c>
      <c r="K8491">
        <v>37400</v>
      </c>
      <c r="L8491">
        <v>3099</v>
      </c>
      <c r="M8491">
        <v>8.2899999999999991</v>
      </c>
      <c r="N8491">
        <v>1016</v>
      </c>
      <c r="O8491">
        <v>32.78</v>
      </c>
      <c r="P8491">
        <v>3891.7088323699436</v>
      </c>
      <c r="Q8491">
        <v>15821.6</v>
      </c>
      <c r="R8491" s="6">
        <v>306.5463445877856</v>
      </c>
      <c r="S8491">
        <v>88</v>
      </c>
      <c r="T8491" t="str">
        <f ca="1">PROPER(TRIM(Table1[[#This Row],[Campaign Status]]))</f>
        <v>Completed</v>
      </c>
      <c r="V8491" s="1">
        <f t="shared" si="396"/>
        <v>1016</v>
      </c>
      <c r="W8491" t="str">
        <f t="shared" ca="1" si="397"/>
        <v>west</v>
      </c>
      <c r="X8491" s="6">
        <f t="shared" si="398"/>
        <v>15907.060000000001</v>
      </c>
    </row>
    <row r="8492" spans="1:24" x14ac:dyDescent="0.3">
      <c r="A8492" t="s">
        <v>9555</v>
      </c>
      <c r="B8492" t="str">
        <f ca="1">PROPER(TRIM(Table1[[#This Row],[Campaign Name]]))</f>
        <v>Festive Offer</v>
      </c>
      <c r="C8492" t="str">
        <f ca="1">PROPER(TRIM(Table1[[#This Row],[Campaign Type]]))</f>
        <v>Retargeting</v>
      </c>
      <c r="D8492" t="str">
        <f ca="1">PROPER(TRIM(Table1[[#This Row],[Marketing Channel]]))</f>
        <v>Google Ads</v>
      </c>
      <c r="E8492" t="s">
        <v>796</v>
      </c>
      <c r="F8492" t="s">
        <v>263</v>
      </c>
      <c r="G8492" t="s">
        <v>29</v>
      </c>
      <c r="H8492" t="s">
        <v>61</v>
      </c>
      <c r="I8492" t="s">
        <v>24</v>
      </c>
      <c r="J8492" t="s">
        <v>32</v>
      </c>
      <c r="K8492">
        <v>95122</v>
      </c>
      <c r="L8492">
        <v>8681</v>
      </c>
      <c r="M8492">
        <v>9.1300000000000008</v>
      </c>
      <c r="N8492">
        <v>2651</v>
      </c>
      <c r="O8492">
        <v>30.54</v>
      </c>
      <c r="P8492">
        <v>697.74</v>
      </c>
      <c r="Q8492">
        <v>5510.2</v>
      </c>
      <c r="R8492" s="6">
        <v>689.72109954997563</v>
      </c>
      <c r="S8492">
        <v>1570</v>
      </c>
      <c r="T8492" t="str">
        <f ca="1">PROPER(TRIM(Table1[[#This Row],[Campaign Status]]))</f>
        <v>Completed</v>
      </c>
      <c r="V8492" s="1">
        <f t="shared" si="396"/>
        <v>2651</v>
      </c>
      <c r="W8492" t="str">
        <f t="shared" ca="1" si="397"/>
        <v>North</v>
      </c>
      <c r="X8492" s="6">
        <f t="shared" si="398"/>
        <v>306.5463445877856</v>
      </c>
    </row>
    <row r="8493" spans="1:24" x14ac:dyDescent="0.3">
      <c r="A8493" t="s">
        <v>9556</v>
      </c>
      <c r="B8493" t="str">
        <f ca="1">PROPER(TRIM(Table1[[#This Row],[Campaign Name]]))</f>
        <v>Summer Sale</v>
      </c>
      <c r="C8493" t="str">
        <f ca="1">PROPER(TRIM(Table1[[#This Row],[Campaign Type]]))</f>
        <v>Awareness</v>
      </c>
      <c r="D8493" t="str">
        <f ca="1">PROPER(TRIM(Table1[[#This Row],[Marketing Channel]]))</f>
        <v>Linkedin</v>
      </c>
      <c r="E8493" t="s">
        <v>2856</v>
      </c>
      <c r="F8493" t="s">
        <v>745</v>
      </c>
      <c r="G8493" t="s">
        <v>41</v>
      </c>
      <c r="H8493" t="s">
        <v>11140</v>
      </c>
      <c r="I8493" t="s">
        <v>62</v>
      </c>
      <c r="J8493" t="s">
        <v>63</v>
      </c>
      <c r="K8493">
        <v>58112</v>
      </c>
      <c r="L8493">
        <v>4435</v>
      </c>
      <c r="M8493">
        <v>7.63</v>
      </c>
      <c r="N8493">
        <v>555</v>
      </c>
      <c r="O8493">
        <v>12.51</v>
      </c>
      <c r="P8493">
        <v>3830.4648972188602</v>
      </c>
      <c r="Q8493">
        <v>2218.65</v>
      </c>
      <c r="R8493" s="6">
        <v>-42.078832216662036</v>
      </c>
      <c r="S8493">
        <v>148</v>
      </c>
      <c r="T8493" t="str">
        <f ca="1">PROPER(TRIM(Table1[[#This Row],[Campaign Status]]))</f>
        <v>Paused</v>
      </c>
      <c r="V8493" s="1">
        <f t="shared" si="396"/>
        <v>555</v>
      </c>
      <c r="W8493" t="str">
        <f t="shared" ca="1" si="397"/>
        <v>East</v>
      </c>
      <c r="X8493" s="6">
        <f t="shared" si="398"/>
        <v>689.72109954997563</v>
      </c>
    </row>
    <row r="8494" spans="1:24" x14ac:dyDescent="0.3">
      <c r="A8494" t="s">
        <v>9557</v>
      </c>
      <c r="B8494" t="str">
        <f ca="1">PROPER(TRIM(Table1[[#This Row],[Campaign Name]]))</f>
        <v>Summer Sale</v>
      </c>
      <c r="C8494" t="str">
        <f ca="1">PROPER(TRIM(Table1[[#This Row],[Campaign Type]]))</f>
        <v>Retargeting</v>
      </c>
      <c r="D8494" t="str">
        <f ca="1">PROPER(TRIM(Table1[[#This Row],[Marketing Channel]]))</f>
        <v>Instagram</v>
      </c>
      <c r="E8494" t="s">
        <v>1069</v>
      </c>
      <c r="F8494" t="s">
        <v>663</v>
      </c>
      <c r="G8494" t="s">
        <v>29</v>
      </c>
      <c r="H8494" t="s">
        <v>67</v>
      </c>
      <c r="I8494" t="s">
        <v>62</v>
      </c>
      <c r="J8494" t="s">
        <v>25</v>
      </c>
      <c r="K8494">
        <v>51103</v>
      </c>
      <c r="L8494">
        <v>1689</v>
      </c>
      <c r="M8494">
        <v>3.31</v>
      </c>
      <c r="N8494">
        <v>296</v>
      </c>
      <c r="O8494">
        <v>17.53</v>
      </c>
      <c r="P8494">
        <v>250</v>
      </c>
      <c r="Q8494">
        <v>39199.51</v>
      </c>
      <c r="R8494" s="6">
        <v>15579.804000000002</v>
      </c>
      <c r="S8494">
        <v>24</v>
      </c>
      <c r="T8494" t="str">
        <f ca="1">PROPER(TRIM(Table1[[#This Row],[Campaign Status]]))</f>
        <v>Paused</v>
      </c>
      <c r="V8494" s="1">
        <f t="shared" si="396"/>
        <v>296</v>
      </c>
      <c r="W8494" t="str">
        <f t="shared" ca="1" si="397"/>
        <v>North</v>
      </c>
      <c r="X8494" s="6">
        <f t="shared" si="398"/>
        <v>-42.078832216662036</v>
      </c>
    </row>
    <row r="8495" spans="1:24" x14ac:dyDescent="0.3">
      <c r="A8495" t="s">
        <v>9558</v>
      </c>
      <c r="B8495" t="str">
        <f ca="1">PROPER(TRIM(Table1[[#This Row],[Campaign Name]]))</f>
        <v>Summer Sale</v>
      </c>
      <c r="C8495" t="str">
        <f ca="1">PROPER(TRIM(Table1[[#This Row],[Campaign Type]]))</f>
        <v>Lead Gen</v>
      </c>
      <c r="D8495" t="str">
        <f ca="1">PROPER(TRIM(Table1[[#This Row],[Marketing Channel]]))</f>
        <v>Email</v>
      </c>
      <c r="E8495" t="s">
        <v>199</v>
      </c>
      <c r="F8495" t="s">
        <v>28</v>
      </c>
      <c r="G8495" t="s">
        <v>29</v>
      </c>
      <c r="H8495" t="s">
        <v>99</v>
      </c>
      <c r="I8495" t="s">
        <v>31</v>
      </c>
      <c r="J8495" t="s">
        <v>63</v>
      </c>
      <c r="K8495">
        <v>35038</v>
      </c>
      <c r="L8495">
        <v>4870</v>
      </c>
      <c r="M8495">
        <v>13.9</v>
      </c>
      <c r="N8495">
        <v>595</v>
      </c>
      <c r="O8495">
        <v>12.22</v>
      </c>
      <c r="P8495">
        <v>250</v>
      </c>
      <c r="Q8495">
        <v>46432.34</v>
      </c>
      <c r="R8495" s="6">
        <v>18472.935999999998</v>
      </c>
      <c r="S8495">
        <v>466</v>
      </c>
      <c r="T8495" t="str">
        <f ca="1">PROPER(TRIM(Table1[[#This Row],[Campaign Status]]))</f>
        <v>Paused</v>
      </c>
      <c r="V8495" s="1">
        <f t="shared" si="396"/>
        <v>595</v>
      </c>
      <c r="W8495" t="str">
        <f t="shared" ca="1" si="397"/>
        <v>North</v>
      </c>
      <c r="X8495" s="6">
        <f t="shared" si="398"/>
        <v>15579.804000000002</v>
      </c>
    </row>
    <row r="8496" spans="1:24" x14ac:dyDescent="0.3">
      <c r="A8496" t="s">
        <v>9559</v>
      </c>
      <c r="B8496" t="str">
        <f ca="1">PROPER(TRIM(Table1[[#This Row],[Campaign Name]]))</f>
        <v>Flash Sale</v>
      </c>
      <c r="C8496" t="str">
        <f ca="1">PROPER(TRIM(Table1[[#This Row],[Campaign Type]]))</f>
        <v>Sales</v>
      </c>
      <c r="D8496" t="str">
        <f ca="1">PROPER(TRIM(Table1[[#This Row],[Marketing Channel]]))</f>
        <v>Instagram</v>
      </c>
      <c r="E8496" t="s">
        <v>948</v>
      </c>
      <c r="F8496" t="s">
        <v>306</v>
      </c>
      <c r="G8496" t="s">
        <v>29</v>
      </c>
      <c r="H8496" t="s">
        <v>99</v>
      </c>
      <c r="I8496" t="s">
        <v>24</v>
      </c>
      <c r="J8496" t="s">
        <v>25</v>
      </c>
      <c r="K8496">
        <v>108158</v>
      </c>
      <c r="L8496">
        <v>10754</v>
      </c>
      <c r="M8496">
        <v>9.94</v>
      </c>
      <c r="N8496">
        <v>3159</v>
      </c>
      <c r="O8496">
        <v>29.38</v>
      </c>
      <c r="P8496">
        <v>250</v>
      </c>
      <c r="Q8496">
        <v>31521.01</v>
      </c>
      <c r="R8496" s="6">
        <v>12508.403999999999</v>
      </c>
      <c r="S8496">
        <v>1945</v>
      </c>
      <c r="T8496" t="str">
        <f ca="1">PROPER(TRIM(Table1[[#This Row],[Campaign Status]]))</f>
        <v>Active</v>
      </c>
      <c r="V8496" s="1">
        <f t="shared" si="396"/>
        <v>3159</v>
      </c>
      <c r="W8496" t="str">
        <f t="shared" ca="1" si="397"/>
        <v>North</v>
      </c>
      <c r="X8496" s="6">
        <f t="shared" si="398"/>
        <v>18472.935999999998</v>
      </c>
    </row>
    <row r="8497" spans="1:24" x14ac:dyDescent="0.3">
      <c r="A8497" t="s">
        <v>6499</v>
      </c>
      <c r="B8497" t="str">
        <f ca="1">PROPER(TRIM(Table1[[#This Row],[Campaign Name]]))</f>
        <v>New Launch</v>
      </c>
      <c r="C8497" t="str">
        <f ca="1">PROPER(TRIM(Table1[[#This Row],[Campaign Type]]))</f>
        <v>Lead Gen</v>
      </c>
      <c r="D8497" t="str">
        <f ca="1">PROPER(TRIM(Table1[[#This Row],[Marketing Channel]]))</f>
        <v>Instagram</v>
      </c>
      <c r="E8497" t="s">
        <v>652</v>
      </c>
      <c r="F8497" t="s">
        <v>130</v>
      </c>
      <c r="G8497" t="s">
        <v>41</v>
      </c>
      <c r="H8497" t="s">
        <v>11140</v>
      </c>
      <c r="I8497" t="s">
        <v>31</v>
      </c>
      <c r="J8497" t="s">
        <v>25</v>
      </c>
      <c r="K8497">
        <v>179866</v>
      </c>
      <c r="L8497">
        <v>13210</v>
      </c>
      <c r="M8497">
        <v>7.34</v>
      </c>
      <c r="N8497">
        <v>2498</v>
      </c>
      <c r="O8497">
        <v>18.91</v>
      </c>
      <c r="P8497">
        <v>250</v>
      </c>
      <c r="Q8497">
        <v>25283.65</v>
      </c>
      <c r="R8497" s="6">
        <v>10013.460000000001</v>
      </c>
      <c r="S8497">
        <v>321</v>
      </c>
      <c r="T8497" t="str">
        <f ca="1">PROPER(TRIM(Table1[[#This Row],[Campaign Status]]))</f>
        <v>Paused</v>
      </c>
      <c r="V8497" s="1">
        <f t="shared" si="396"/>
        <v>2498</v>
      </c>
      <c r="W8497" t="str">
        <f t="shared" ca="1" si="397"/>
        <v>East</v>
      </c>
      <c r="X8497" s="6">
        <f t="shared" si="398"/>
        <v>12508.403999999999</v>
      </c>
    </row>
    <row r="8498" spans="1:24" x14ac:dyDescent="0.3">
      <c r="A8498" t="s">
        <v>9560</v>
      </c>
      <c r="B8498" t="str">
        <f ca="1">PROPER(TRIM(Table1[[#This Row],[Campaign Name]]))</f>
        <v>Summer Sale</v>
      </c>
      <c r="C8498" t="str">
        <f ca="1">PROPER(TRIM(Table1[[#This Row],[Campaign Type]]))</f>
        <v>Awareness</v>
      </c>
      <c r="D8498" t="str">
        <f ca="1">PROPER(TRIM(Table1[[#This Row],[Marketing Channel]]))</f>
        <v>Google Ads</v>
      </c>
      <c r="E8498" t="s">
        <v>848</v>
      </c>
      <c r="F8498" t="s">
        <v>98</v>
      </c>
      <c r="G8498" t="s">
        <v>41</v>
      </c>
      <c r="H8498" t="s">
        <v>11140</v>
      </c>
      <c r="I8498" t="s">
        <v>31</v>
      </c>
      <c r="J8498" t="s">
        <v>63</v>
      </c>
      <c r="K8498">
        <v>42014</v>
      </c>
      <c r="L8498">
        <v>2705</v>
      </c>
      <c r="M8498">
        <v>6.44</v>
      </c>
      <c r="N8498">
        <v>795</v>
      </c>
      <c r="O8498">
        <v>29.39</v>
      </c>
      <c r="P8498">
        <v>7317.16</v>
      </c>
      <c r="Q8498">
        <v>30796.94</v>
      </c>
      <c r="R8498" s="6">
        <v>320.88651881331003</v>
      </c>
      <c r="S8498">
        <v>5</v>
      </c>
      <c r="T8498" t="str">
        <f ca="1">PROPER(TRIM(Table1[[#This Row],[Campaign Status]]))</f>
        <v>Paused</v>
      </c>
      <c r="V8498" s="1">
        <f t="shared" si="396"/>
        <v>795</v>
      </c>
      <c r="W8498" t="str">
        <f t="shared" ca="1" si="397"/>
        <v>East</v>
      </c>
      <c r="X8498" s="6">
        <f t="shared" si="398"/>
        <v>10013.460000000001</v>
      </c>
    </row>
    <row r="8499" spans="1:24" x14ac:dyDescent="0.3">
      <c r="A8499" t="s">
        <v>9561</v>
      </c>
      <c r="B8499" t="str">
        <f ca="1">PROPER(TRIM(Table1[[#This Row],[Campaign Name]]))</f>
        <v>Mega Discount</v>
      </c>
      <c r="C8499" t="str">
        <f ca="1">PROPER(TRIM(Table1[[#This Row],[Campaign Type]]))</f>
        <v>Awareness</v>
      </c>
      <c r="D8499" t="str">
        <f ca="1">PROPER(TRIM(Table1[[#This Row],[Marketing Channel]]))</f>
        <v>Google Ads</v>
      </c>
      <c r="E8499" t="s">
        <v>1727</v>
      </c>
      <c r="F8499" t="s">
        <v>124</v>
      </c>
      <c r="G8499" t="s">
        <v>41</v>
      </c>
      <c r="H8499" t="s">
        <v>11140</v>
      </c>
      <c r="I8499" t="s">
        <v>31</v>
      </c>
      <c r="J8499" t="s">
        <v>25</v>
      </c>
      <c r="K8499">
        <v>17074</v>
      </c>
      <c r="L8499">
        <v>1759</v>
      </c>
      <c r="M8499">
        <v>10.3</v>
      </c>
      <c r="N8499">
        <v>45</v>
      </c>
      <c r="O8499">
        <v>2.56</v>
      </c>
      <c r="P8499">
        <v>5755.36</v>
      </c>
      <c r="Q8499">
        <v>13077.09</v>
      </c>
      <c r="R8499" s="6">
        <v>127.21584748825445</v>
      </c>
      <c r="S8499">
        <v>18</v>
      </c>
      <c r="T8499" t="str">
        <f ca="1">PROPER(TRIM(Table1[[#This Row],[Campaign Status]]))</f>
        <v>Active</v>
      </c>
      <c r="V8499" s="1">
        <f t="shared" si="396"/>
        <v>45</v>
      </c>
      <c r="W8499" t="str">
        <f t="shared" ca="1" si="397"/>
        <v>East</v>
      </c>
      <c r="X8499" s="6">
        <f t="shared" si="398"/>
        <v>320.88651881331003</v>
      </c>
    </row>
    <row r="8500" spans="1:24" x14ac:dyDescent="0.3">
      <c r="A8500" t="s">
        <v>9562</v>
      </c>
      <c r="B8500" t="str">
        <f ca="1">PROPER(TRIM(Table1[[#This Row],[Campaign Name]]))</f>
        <v>Mega Discount</v>
      </c>
      <c r="C8500" t="str">
        <f ca="1">PROPER(TRIM(Table1[[#This Row],[Campaign Type]]))</f>
        <v>Awareness</v>
      </c>
      <c r="D8500" t="str">
        <f ca="1">PROPER(TRIM(Table1[[#This Row],[Marketing Channel]]))</f>
        <v>Youtube</v>
      </c>
      <c r="E8500" t="s">
        <v>1316</v>
      </c>
      <c r="F8500" t="s">
        <v>95</v>
      </c>
      <c r="G8500" t="s">
        <v>46</v>
      </c>
      <c r="H8500" t="s">
        <v>42</v>
      </c>
      <c r="I8500" t="s">
        <v>62</v>
      </c>
      <c r="J8500" t="s">
        <v>25</v>
      </c>
      <c r="K8500">
        <v>135755</v>
      </c>
      <c r="L8500">
        <v>15680</v>
      </c>
      <c r="M8500">
        <v>11.55</v>
      </c>
      <c r="N8500">
        <v>4597</v>
      </c>
      <c r="O8500">
        <v>29.32</v>
      </c>
      <c r="P8500">
        <v>3891.7088323699436</v>
      </c>
      <c r="Q8500">
        <v>23075.55</v>
      </c>
      <c r="R8500" s="6">
        <v>492.94132716366715</v>
      </c>
      <c r="S8500">
        <v>193</v>
      </c>
      <c r="T8500" t="str">
        <f ca="1">PROPER(TRIM(Table1[[#This Row],[Campaign Status]]))</f>
        <v>Paused</v>
      </c>
      <c r="V8500" s="1">
        <f t="shared" si="396"/>
        <v>4597</v>
      </c>
      <c r="W8500" t="str">
        <f t="shared" ca="1" si="397"/>
        <v>South</v>
      </c>
      <c r="X8500" s="6">
        <f t="shared" si="398"/>
        <v>127.21584748825445</v>
      </c>
    </row>
    <row r="8501" spans="1:24" x14ac:dyDescent="0.3">
      <c r="A8501" t="s">
        <v>9563</v>
      </c>
      <c r="B8501" t="str">
        <f ca="1">PROPER(TRIM(Table1[[#This Row],[Campaign Name]]))</f>
        <v>Summer Sale</v>
      </c>
      <c r="C8501" t="str">
        <f ca="1">PROPER(TRIM(Table1[[#This Row],[Campaign Type]]))</f>
        <v>Retargeting</v>
      </c>
      <c r="D8501" t="str">
        <f ca="1">PROPER(TRIM(Table1[[#This Row],[Marketing Channel]]))</f>
        <v>Email</v>
      </c>
      <c r="E8501" t="s">
        <v>960</v>
      </c>
      <c r="F8501" t="s">
        <v>631</v>
      </c>
      <c r="G8501" t="s">
        <v>29</v>
      </c>
      <c r="H8501" t="s">
        <v>67</v>
      </c>
      <c r="I8501" t="s">
        <v>62</v>
      </c>
      <c r="J8501" t="s">
        <v>63</v>
      </c>
      <c r="K8501">
        <v>138490</v>
      </c>
      <c r="L8501">
        <v>8116</v>
      </c>
      <c r="M8501">
        <v>5.86</v>
      </c>
      <c r="N8501">
        <v>2672</v>
      </c>
      <c r="O8501">
        <v>32.92</v>
      </c>
      <c r="P8501">
        <v>4021.4266195524165</v>
      </c>
      <c r="Q8501">
        <v>3595.46</v>
      </c>
      <c r="R8501" s="6">
        <v>-10.592425520867179</v>
      </c>
      <c r="S8501">
        <v>537</v>
      </c>
      <c r="T8501" t="str">
        <f ca="1">PROPER(TRIM(Table1[[#This Row],[Campaign Status]]))</f>
        <v>Active</v>
      </c>
      <c r="V8501" s="1">
        <f t="shared" si="396"/>
        <v>2672</v>
      </c>
      <c r="W8501" t="str">
        <f t="shared" ca="1" si="397"/>
        <v>North</v>
      </c>
      <c r="X8501" s="6">
        <f t="shared" si="398"/>
        <v>492.94132716366715</v>
      </c>
    </row>
    <row r="8502" spans="1:24" x14ac:dyDescent="0.3">
      <c r="A8502" t="s">
        <v>9564</v>
      </c>
      <c r="B8502" t="str">
        <f ca="1">PROPER(TRIM(Table1[[#This Row],[Campaign Name]]))</f>
        <v>Summer Sale</v>
      </c>
      <c r="C8502" t="str">
        <f ca="1">PROPER(TRIM(Table1[[#This Row],[Campaign Type]]))</f>
        <v>Awareness</v>
      </c>
      <c r="D8502" t="str">
        <f ca="1">PROPER(TRIM(Table1[[#This Row],[Marketing Channel]]))</f>
        <v>Email</v>
      </c>
      <c r="E8502" t="s">
        <v>188</v>
      </c>
      <c r="F8502" t="s">
        <v>121</v>
      </c>
      <c r="G8502" t="s">
        <v>29</v>
      </c>
      <c r="H8502" t="s">
        <v>99</v>
      </c>
      <c r="I8502" t="s">
        <v>31</v>
      </c>
      <c r="J8502" t="s">
        <v>25</v>
      </c>
      <c r="K8502">
        <v>155307</v>
      </c>
      <c r="L8502">
        <v>14045</v>
      </c>
      <c r="M8502">
        <v>9.0399999999999991</v>
      </c>
      <c r="N8502">
        <v>2745</v>
      </c>
      <c r="O8502">
        <v>19.54</v>
      </c>
      <c r="P8502">
        <v>4021.4266195524165</v>
      </c>
      <c r="Q8502">
        <v>48713.7</v>
      </c>
      <c r="R8502" s="6">
        <v>1111.3536963014835</v>
      </c>
      <c r="S8502">
        <v>1930</v>
      </c>
      <c r="T8502" t="str">
        <f ca="1">PROPER(TRIM(Table1[[#This Row],[Campaign Status]]))</f>
        <v>Active</v>
      </c>
      <c r="V8502" s="1">
        <f t="shared" si="396"/>
        <v>2745</v>
      </c>
      <c r="W8502" t="str">
        <f t="shared" ca="1" si="397"/>
        <v>North</v>
      </c>
      <c r="X8502" s="6">
        <f t="shared" si="398"/>
        <v>-10.592425520867179</v>
      </c>
    </row>
    <row r="8503" spans="1:24" x14ac:dyDescent="0.3">
      <c r="A8503" t="s">
        <v>9565</v>
      </c>
      <c r="B8503" t="str">
        <f ca="1">PROPER(TRIM(Table1[[#This Row],[Campaign Name]]))</f>
        <v>Mega Discount</v>
      </c>
      <c r="C8503" t="str">
        <f ca="1">PROPER(TRIM(Table1[[#This Row],[Campaign Type]]))</f>
        <v>Awareness</v>
      </c>
      <c r="D8503" t="str">
        <f ca="1">PROPER(TRIM(Table1[[#This Row],[Marketing Channel]]))</f>
        <v>Google Ads</v>
      </c>
      <c r="E8503" t="s">
        <v>2109</v>
      </c>
      <c r="F8503" t="s">
        <v>945</v>
      </c>
      <c r="G8503" t="s">
        <v>46</v>
      </c>
      <c r="H8503" t="s">
        <v>42</v>
      </c>
      <c r="I8503" t="s">
        <v>68</v>
      </c>
      <c r="J8503" t="s">
        <v>25</v>
      </c>
      <c r="K8503">
        <v>101737</v>
      </c>
      <c r="L8503">
        <v>14598</v>
      </c>
      <c r="M8503">
        <v>14.35</v>
      </c>
      <c r="N8503">
        <v>1130</v>
      </c>
      <c r="O8503">
        <v>7.74</v>
      </c>
      <c r="P8503">
        <v>1683.38</v>
      </c>
      <c r="Q8503">
        <v>17544.099999999999</v>
      </c>
      <c r="R8503" s="6">
        <v>942.19486984519222</v>
      </c>
      <c r="S8503">
        <v>815</v>
      </c>
      <c r="T8503" t="str">
        <f ca="1">PROPER(TRIM(Table1[[#This Row],[Campaign Status]]))</f>
        <v>Paused</v>
      </c>
      <c r="V8503" s="1">
        <f t="shared" si="396"/>
        <v>1130</v>
      </c>
      <c r="W8503" t="str">
        <f t="shared" ca="1" si="397"/>
        <v>South</v>
      </c>
      <c r="X8503" s="6">
        <f t="shared" si="398"/>
        <v>1111.3536963014835</v>
      </c>
    </row>
    <row r="8504" spans="1:24" x14ac:dyDescent="0.3">
      <c r="A8504" t="s">
        <v>9566</v>
      </c>
      <c r="B8504" t="str">
        <f ca="1">PROPER(TRIM(Table1[[#This Row],[Campaign Name]]))</f>
        <v>Mega Discount</v>
      </c>
      <c r="C8504" t="str">
        <f ca="1">PROPER(TRIM(Table1[[#This Row],[Campaign Type]]))</f>
        <v>Lead Gen</v>
      </c>
      <c r="D8504" t="str">
        <f ca="1">PROPER(TRIM(Table1[[#This Row],[Marketing Channel]]))</f>
        <v>Instagram</v>
      </c>
      <c r="E8504" t="s">
        <v>1443</v>
      </c>
      <c r="F8504" t="s">
        <v>384</v>
      </c>
      <c r="G8504" t="s">
        <v>29</v>
      </c>
      <c r="H8504" t="s">
        <v>61</v>
      </c>
      <c r="I8504" t="s">
        <v>62</v>
      </c>
      <c r="J8504" t="s">
        <v>63</v>
      </c>
      <c r="K8504">
        <v>83106</v>
      </c>
      <c r="L8504">
        <v>3905</v>
      </c>
      <c r="M8504">
        <v>4.7</v>
      </c>
      <c r="N8504">
        <v>569</v>
      </c>
      <c r="O8504">
        <v>14.57</v>
      </c>
      <c r="P8504">
        <v>250</v>
      </c>
      <c r="Q8504">
        <v>3376.25</v>
      </c>
      <c r="R8504" s="6">
        <v>1250.5</v>
      </c>
      <c r="S8504">
        <v>0</v>
      </c>
      <c r="T8504" t="str">
        <f ca="1">PROPER(TRIM(Table1[[#This Row],[Campaign Status]]))</f>
        <v>Paused</v>
      </c>
      <c r="V8504" s="1">
        <f t="shared" si="396"/>
        <v>569</v>
      </c>
      <c r="W8504" t="str">
        <f t="shared" ca="1" si="397"/>
        <v>North</v>
      </c>
      <c r="X8504" s="6">
        <f t="shared" si="398"/>
        <v>942.19486984519222</v>
      </c>
    </row>
    <row r="8505" spans="1:24" x14ac:dyDescent="0.3">
      <c r="A8505" t="s">
        <v>9567</v>
      </c>
      <c r="B8505" t="str">
        <f ca="1">PROPER(TRIM(Table1[[#This Row],[Campaign Name]]))</f>
        <v>Flash Sale</v>
      </c>
      <c r="C8505" t="str">
        <f ca="1">PROPER(TRIM(Table1[[#This Row],[Campaign Type]]))</f>
        <v>Retargeting</v>
      </c>
      <c r="D8505" t="str">
        <f ca="1">PROPER(TRIM(Table1[[#This Row],[Marketing Channel]]))</f>
        <v>Email</v>
      </c>
      <c r="E8505" t="s">
        <v>2761</v>
      </c>
      <c r="F8505" t="s">
        <v>689</v>
      </c>
      <c r="G8505" t="s">
        <v>11141</v>
      </c>
      <c r="H8505" t="s">
        <v>36</v>
      </c>
      <c r="I8505" t="s">
        <v>24</v>
      </c>
      <c r="J8505" t="s">
        <v>25</v>
      </c>
      <c r="K8505">
        <v>153995</v>
      </c>
      <c r="L8505">
        <v>2166</v>
      </c>
      <c r="M8505">
        <v>1.41</v>
      </c>
      <c r="N8505">
        <v>675</v>
      </c>
      <c r="O8505">
        <v>31.16</v>
      </c>
      <c r="P8505">
        <v>4021.4266195524165</v>
      </c>
      <c r="Q8505">
        <v>46298.47</v>
      </c>
      <c r="R8505" s="6">
        <v>1051.2946618221024</v>
      </c>
      <c r="S8505">
        <v>569</v>
      </c>
      <c r="T8505" t="str">
        <f ca="1">PROPER(TRIM(Table1[[#This Row],[Campaign Status]]))</f>
        <v>Completed</v>
      </c>
      <c r="V8505" s="1">
        <f t="shared" si="396"/>
        <v>675</v>
      </c>
      <c r="W8505" t="str">
        <f t="shared" ca="1" si="397"/>
        <v>west</v>
      </c>
      <c r="X8505" s="6">
        <f t="shared" si="398"/>
        <v>1250.5</v>
      </c>
    </row>
    <row r="8506" spans="1:24" x14ac:dyDescent="0.3">
      <c r="A8506" t="s">
        <v>9568</v>
      </c>
      <c r="B8506" t="str">
        <f ca="1">PROPER(TRIM(Table1[[#This Row],[Campaign Name]]))</f>
        <v>Summer Sale</v>
      </c>
      <c r="C8506" t="str">
        <f ca="1">PROPER(TRIM(Table1[[#This Row],[Campaign Type]]))</f>
        <v>Lead Gen</v>
      </c>
      <c r="D8506" t="str">
        <f ca="1">PROPER(TRIM(Table1[[#This Row],[Marketing Channel]]))</f>
        <v>Linkedin</v>
      </c>
      <c r="E8506" t="s">
        <v>990</v>
      </c>
      <c r="F8506" t="s">
        <v>203</v>
      </c>
      <c r="G8506" t="s">
        <v>46</v>
      </c>
      <c r="H8506" t="s">
        <v>42</v>
      </c>
      <c r="I8506" t="s">
        <v>24</v>
      </c>
      <c r="J8506" t="s">
        <v>32</v>
      </c>
      <c r="K8506">
        <v>38198</v>
      </c>
      <c r="L8506">
        <v>1171</v>
      </c>
      <c r="M8506">
        <v>3.07</v>
      </c>
      <c r="N8506">
        <v>311</v>
      </c>
      <c r="O8506">
        <v>26.56</v>
      </c>
      <c r="P8506">
        <v>250</v>
      </c>
      <c r="Q8506">
        <v>29739.19</v>
      </c>
      <c r="R8506" s="6">
        <v>11795.675999999999</v>
      </c>
      <c r="S8506">
        <v>163</v>
      </c>
      <c r="T8506" t="str">
        <f ca="1">PROPER(TRIM(Table1[[#This Row],[Campaign Status]]))</f>
        <v>Paused</v>
      </c>
      <c r="V8506" s="1">
        <f t="shared" si="396"/>
        <v>311</v>
      </c>
      <c r="W8506" t="str">
        <f t="shared" ca="1" si="397"/>
        <v>South</v>
      </c>
      <c r="X8506" s="6">
        <f t="shared" si="398"/>
        <v>1051.2946618221024</v>
      </c>
    </row>
    <row r="8507" spans="1:24" x14ac:dyDescent="0.3">
      <c r="A8507" t="s">
        <v>9569</v>
      </c>
      <c r="B8507" t="str">
        <f ca="1">PROPER(TRIM(Table1[[#This Row],[Campaign Name]]))</f>
        <v>Festive Offer</v>
      </c>
      <c r="C8507" t="str">
        <f ca="1">PROPER(TRIM(Table1[[#This Row],[Campaign Type]]))</f>
        <v>Awareness</v>
      </c>
      <c r="D8507" t="str">
        <f ca="1">PROPER(TRIM(Table1[[#This Row],[Marketing Channel]]))</f>
        <v>Google Ads</v>
      </c>
      <c r="E8507" t="s">
        <v>2771</v>
      </c>
      <c r="F8507" t="s">
        <v>849</v>
      </c>
      <c r="G8507" t="s">
        <v>29</v>
      </c>
      <c r="H8507" t="s">
        <v>67</v>
      </c>
      <c r="I8507" t="s">
        <v>31</v>
      </c>
      <c r="J8507" t="s">
        <v>32</v>
      </c>
      <c r="K8507">
        <v>48723</v>
      </c>
      <c r="L8507">
        <v>3258</v>
      </c>
      <c r="M8507">
        <v>6.69</v>
      </c>
      <c r="N8507">
        <v>913</v>
      </c>
      <c r="O8507">
        <v>28.02</v>
      </c>
      <c r="P8507">
        <v>10539.36</v>
      </c>
      <c r="Q8507">
        <v>15161.4</v>
      </c>
      <c r="R8507" s="6">
        <v>43.855034840825233</v>
      </c>
      <c r="S8507">
        <v>753</v>
      </c>
      <c r="T8507" t="str">
        <f ca="1">PROPER(TRIM(Table1[[#This Row],[Campaign Status]]))</f>
        <v>Completed</v>
      </c>
      <c r="V8507" s="1">
        <f t="shared" si="396"/>
        <v>913</v>
      </c>
      <c r="W8507" t="str">
        <f t="shared" ca="1" si="397"/>
        <v>North</v>
      </c>
      <c r="X8507" s="6">
        <f t="shared" si="398"/>
        <v>11795.675999999999</v>
      </c>
    </row>
    <row r="8508" spans="1:24" x14ac:dyDescent="0.3">
      <c r="A8508" t="s">
        <v>9570</v>
      </c>
      <c r="B8508" t="str">
        <f ca="1">PROPER(TRIM(Table1[[#This Row],[Campaign Name]]))</f>
        <v>Flash Sale</v>
      </c>
      <c r="C8508" t="str">
        <f ca="1">PROPER(TRIM(Table1[[#This Row],[Campaign Type]]))</f>
        <v>Sales</v>
      </c>
      <c r="D8508" t="str">
        <f ca="1">PROPER(TRIM(Table1[[#This Row],[Marketing Channel]]))</f>
        <v>Meta Ads</v>
      </c>
      <c r="E8508" t="s">
        <v>1080</v>
      </c>
      <c r="F8508" t="s">
        <v>509</v>
      </c>
      <c r="G8508" t="s">
        <v>41</v>
      </c>
      <c r="H8508" t="s">
        <v>11140</v>
      </c>
      <c r="I8508" t="s">
        <v>68</v>
      </c>
      <c r="J8508" t="s">
        <v>63</v>
      </c>
      <c r="K8508">
        <v>30080</v>
      </c>
      <c r="L8508">
        <v>391</v>
      </c>
      <c r="M8508">
        <v>1.3</v>
      </c>
      <c r="N8508">
        <v>59</v>
      </c>
      <c r="O8508">
        <v>15.09</v>
      </c>
      <c r="P8508">
        <v>250</v>
      </c>
      <c r="Q8508">
        <v>10165.14</v>
      </c>
      <c r="R8508" s="6">
        <v>3966.0559999999996</v>
      </c>
      <c r="S8508">
        <v>12</v>
      </c>
      <c r="T8508" t="str">
        <f ca="1">PROPER(TRIM(Table1[[#This Row],[Campaign Status]]))</f>
        <v>Completed</v>
      </c>
      <c r="V8508" s="1">
        <f t="shared" si="396"/>
        <v>59</v>
      </c>
      <c r="W8508" t="str">
        <f t="shared" ca="1" si="397"/>
        <v>East</v>
      </c>
      <c r="X8508" s="6">
        <f t="shared" si="398"/>
        <v>43.855034840825233</v>
      </c>
    </row>
    <row r="8509" spans="1:24" x14ac:dyDescent="0.3">
      <c r="A8509" t="s">
        <v>9571</v>
      </c>
      <c r="B8509" t="str">
        <f ca="1">PROPER(TRIM(Table1[[#This Row],[Campaign Name]]))</f>
        <v>Mega Discount</v>
      </c>
      <c r="C8509" t="str">
        <f ca="1">PROPER(TRIM(Table1[[#This Row],[Campaign Type]]))</f>
        <v>Awareness</v>
      </c>
      <c r="D8509" t="str">
        <f ca="1">PROPER(TRIM(Table1[[#This Row],[Marketing Channel]]))</f>
        <v>Linkedin</v>
      </c>
      <c r="E8509" t="s">
        <v>2166</v>
      </c>
      <c r="F8509" t="s">
        <v>420</v>
      </c>
      <c r="G8509" t="s">
        <v>29</v>
      </c>
      <c r="H8509" t="s">
        <v>67</v>
      </c>
      <c r="I8509" t="s">
        <v>24</v>
      </c>
      <c r="J8509" t="s">
        <v>63</v>
      </c>
      <c r="K8509">
        <v>155648</v>
      </c>
      <c r="L8509">
        <v>21773</v>
      </c>
      <c r="M8509">
        <v>13.99</v>
      </c>
      <c r="N8509">
        <v>5267</v>
      </c>
      <c r="O8509">
        <v>24.19</v>
      </c>
      <c r="P8509">
        <v>3830.4648972188602</v>
      </c>
      <c r="Q8509">
        <v>7846</v>
      </c>
      <c r="R8509" s="6">
        <v>104.83153378318781</v>
      </c>
      <c r="S8509">
        <v>1009</v>
      </c>
      <c r="T8509" t="str">
        <f ca="1">PROPER(TRIM(Table1[[#This Row],[Campaign Status]]))</f>
        <v>Completed</v>
      </c>
      <c r="V8509" s="1">
        <f t="shared" si="396"/>
        <v>5267</v>
      </c>
      <c r="W8509" t="str">
        <f t="shared" ca="1" si="397"/>
        <v>North</v>
      </c>
      <c r="X8509" s="6">
        <f t="shared" si="398"/>
        <v>3966.0559999999996</v>
      </c>
    </row>
    <row r="8510" spans="1:24" x14ac:dyDescent="0.3">
      <c r="A8510" t="s">
        <v>9572</v>
      </c>
      <c r="B8510" t="str">
        <f ca="1">PROPER(TRIM(Table1[[#This Row],[Campaign Name]]))</f>
        <v>Summer Sale</v>
      </c>
      <c r="C8510" t="str">
        <f ca="1">PROPER(TRIM(Table1[[#This Row],[Campaign Type]]))</f>
        <v>Sales</v>
      </c>
      <c r="D8510" t="str">
        <f ca="1">PROPER(TRIM(Table1[[#This Row],[Marketing Channel]]))</f>
        <v>Email</v>
      </c>
      <c r="E8510" t="s">
        <v>444</v>
      </c>
      <c r="F8510" t="s">
        <v>637</v>
      </c>
      <c r="G8510" t="s">
        <v>29</v>
      </c>
      <c r="H8510" t="s">
        <v>99</v>
      </c>
      <c r="I8510" t="s">
        <v>31</v>
      </c>
      <c r="J8510" t="s">
        <v>32</v>
      </c>
      <c r="K8510">
        <v>2128</v>
      </c>
      <c r="L8510">
        <v>181</v>
      </c>
      <c r="M8510">
        <v>8.51</v>
      </c>
      <c r="N8510">
        <v>26</v>
      </c>
      <c r="O8510">
        <v>14.36</v>
      </c>
      <c r="P8510">
        <v>4021.4266195524165</v>
      </c>
      <c r="Q8510">
        <v>35521.65</v>
      </c>
      <c r="R8510" s="6">
        <v>783.30966496545318</v>
      </c>
      <c r="S8510">
        <v>9</v>
      </c>
      <c r="T8510" t="str">
        <f ca="1">PROPER(TRIM(Table1[[#This Row],[Campaign Status]]))</f>
        <v>Paused</v>
      </c>
      <c r="V8510" s="1">
        <f t="shared" si="396"/>
        <v>26</v>
      </c>
      <c r="W8510" t="str">
        <f t="shared" ca="1" si="397"/>
        <v>North</v>
      </c>
      <c r="X8510" s="6">
        <f t="shared" si="398"/>
        <v>104.83153378318781</v>
      </c>
    </row>
    <row r="8511" spans="1:24" x14ac:dyDescent="0.3">
      <c r="A8511" t="s">
        <v>9573</v>
      </c>
      <c r="B8511" t="str">
        <f ca="1">PROPER(TRIM(Table1[[#This Row],[Campaign Name]]))</f>
        <v>Festive Offer</v>
      </c>
      <c r="C8511" t="str">
        <f ca="1">PROPER(TRIM(Table1[[#This Row],[Campaign Type]]))</f>
        <v>Sales</v>
      </c>
      <c r="D8511" t="str">
        <f ca="1">PROPER(TRIM(Table1[[#This Row],[Marketing Channel]]))</f>
        <v>Google Ads</v>
      </c>
      <c r="E8511" t="s">
        <v>407</v>
      </c>
      <c r="F8511" t="s">
        <v>1073</v>
      </c>
      <c r="G8511" t="s">
        <v>11141</v>
      </c>
      <c r="H8511" t="s">
        <v>54</v>
      </c>
      <c r="I8511" t="s">
        <v>62</v>
      </c>
      <c r="J8511" t="s">
        <v>32</v>
      </c>
      <c r="K8511">
        <v>189277</v>
      </c>
      <c r="L8511">
        <v>15244</v>
      </c>
      <c r="M8511">
        <v>8.0500000000000007</v>
      </c>
      <c r="N8511">
        <v>365</v>
      </c>
      <c r="O8511">
        <v>2.39</v>
      </c>
      <c r="P8511">
        <v>5657.13</v>
      </c>
      <c r="Q8511">
        <v>40604.32</v>
      </c>
      <c r="R8511" s="6">
        <v>617.75476257395542</v>
      </c>
      <c r="S8511">
        <v>259</v>
      </c>
      <c r="T8511" t="str">
        <f ca="1">PROPER(TRIM(Table1[[#This Row],[Campaign Status]]))</f>
        <v>Completed</v>
      </c>
      <c r="V8511" s="1">
        <f t="shared" si="396"/>
        <v>365</v>
      </c>
      <c r="W8511" t="str">
        <f t="shared" ca="1" si="397"/>
        <v>west</v>
      </c>
      <c r="X8511" s="6">
        <f t="shared" si="398"/>
        <v>783.30966496545318</v>
      </c>
    </row>
    <row r="8512" spans="1:24" x14ac:dyDescent="0.3">
      <c r="A8512" t="s">
        <v>9574</v>
      </c>
      <c r="B8512" t="str">
        <f ca="1">PROPER(TRIM(Table1[[#This Row],[Campaign Name]]))</f>
        <v>Festive Offer</v>
      </c>
      <c r="C8512" t="str">
        <f ca="1">PROPER(TRIM(Table1[[#This Row],[Campaign Type]]))</f>
        <v>Sales</v>
      </c>
      <c r="D8512" t="str">
        <f ca="1">PROPER(TRIM(Table1[[#This Row],[Marketing Channel]]))</f>
        <v>Instagram</v>
      </c>
      <c r="E8512" t="s">
        <v>1067</v>
      </c>
      <c r="F8512" t="s">
        <v>229</v>
      </c>
      <c r="G8512" t="s">
        <v>11141</v>
      </c>
      <c r="H8512" t="s">
        <v>54</v>
      </c>
      <c r="I8512" t="s">
        <v>31</v>
      </c>
      <c r="J8512" t="s">
        <v>32</v>
      </c>
      <c r="K8512">
        <v>96782</v>
      </c>
      <c r="L8512">
        <v>13502</v>
      </c>
      <c r="M8512">
        <v>13.95</v>
      </c>
      <c r="N8512">
        <v>1310</v>
      </c>
      <c r="O8512">
        <v>9.6999999999999993</v>
      </c>
      <c r="P8512">
        <v>250</v>
      </c>
      <c r="Q8512">
        <v>41796.629999999997</v>
      </c>
      <c r="R8512" s="6">
        <v>16618.652000000002</v>
      </c>
      <c r="S8512">
        <v>909</v>
      </c>
      <c r="T8512" t="str">
        <f ca="1">PROPER(TRIM(Table1[[#This Row],[Campaign Status]]))</f>
        <v>Active</v>
      </c>
      <c r="V8512" s="1">
        <f t="shared" si="396"/>
        <v>1310</v>
      </c>
      <c r="W8512" t="str">
        <f t="shared" ca="1" si="397"/>
        <v>west</v>
      </c>
      <c r="X8512" s="6">
        <f t="shared" si="398"/>
        <v>617.75476257395542</v>
      </c>
    </row>
    <row r="8513" spans="1:24" x14ac:dyDescent="0.3">
      <c r="A8513" t="s">
        <v>9575</v>
      </c>
      <c r="B8513" t="str">
        <f ca="1">PROPER(TRIM(Table1[[#This Row],[Campaign Name]]))</f>
        <v>Summer Sale</v>
      </c>
      <c r="C8513" t="str">
        <f ca="1">PROPER(TRIM(Table1[[#This Row],[Campaign Type]]))</f>
        <v>Awareness</v>
      </c>
      <c r="D8513" t="str">
        <f ca="1">PROPER(TRIM(Table1[[#This Row],[Marketing Channel]]))</f>
        <v>Google Ads</v>
      </c>
      <c r="E8513" t="s">
        <v>724</v>
      </c>
      <c r="F8513" t="s">
        <v>263</v>
      </c>
      <c r="G8513" t="s">
        <v>46</v>
      </c>
      <c r="H8513" t="s">
        <v>42</v>
      </c>
      <c r="I8513" t="s">
        <v>62</v>
      </c>
      <c r="J8513" t="s">
        <v>63</v>
      </c>
      <c r="K8513">
        <v>16279</v>
      </c>
      <c r="L8513">
        <v>1011</v>
      </c>
      <c r="M8513">
        <v>6.21</v>
      </c>
      <c r="N8513">
        <v>7</v>
      </c>
      <c r="O8513">
        <v>0.69</v>
      </c>
      <c r="P8513">
        <v>3988.1535696969677</v>
      </c>
      <c r="Q8513">
        <v>23955.75</v>
      </c>
      <c r="R8513" s="6">
        <v>500.67270683912596</v>
      </c>
      <c r="S8513">
        <v>2</v>
      </c>
      <c r="T8513" t="str">
        <f ca="1">PROPER(TRIM(Table1[[#This Row],[Campaign Status]]))</f>
        <v>Paused</v>
      </c>
      <c r="V8513" s="1">
        <f t="shared" si="396"/>
        <v>7</v>
      </c>
      <c r="W8513" t="str">
        <f t="shared" ca="1" si="397"/>
        <v>South</v>
      </c>
      <c r="X8513" s="6">
        <f t="shared" si="398"/>
        <v>16618.652000000002</v>
      </c>
    </row>
    <row r="8514" spans="1:24" x14ac:dyDescent="0.3">
      <c r="A8514" t="s">
        <v>9576</v>
      </c>
      <c r="B8514" t="str">
        <f ca="1">PROPER(TRIM(Table1[[#This Row],[Campaign Name]]))</f>
        <v>Flash Sale</v>
      </c>
      <c r="C8514" t="str">
        <f ca="1">PROPER(TRIM(Table1[[#This Row],[Campaign Type]]))</f>
        <v>Retargeting</v>
      </c>
      <c r="D8514" t="str">
        <f ca="1">PROPER(TRIM(Table1[[#This Row],[Marketing Channel]]))</f>
        <v>Google Ads</v>
      </c>
      <c r="E8514" t="s">
        <v>145</v>
      </c>
      <c r="F8514" t="s">
        <v>80</v>
      </c>
      <c r="G8514" t="s">
        <v>29</v>
      </c>
      <c r="H8514" t="s">
        <v>61</v>
      </c>
      <c r="I8514" t="s">
        <v>31</v>
      </c>
      <c r="J8514" t="s">
        <v>25</v>
      </c>
      <c r="K8514">
        <v>12567</v>
      </c>
      <c r="L8514">
        <v>1420</v>
      </c>
      <c r="M8514">
        <v>11.3</v>
      </c>
      <c r="N8514">
        <v>202</v>
      </c>
      <c r="O8514">
        <v>14.23</v>
      </c>
      <c r="P8514">
        <v>250</v>
      </c>
      <c r="Q8514">
        <v>37732.47</v>
      </c>
      <c r="R8514" s="6">
        <v>14992.987999999999</v>
      </c>
      <c r="S8514">
        <v>4</v>
      </c>
      <c r="T8514" t="str">
        <f ca="1">PROPER(TRIM(Table1[[#This Row],[Campaign Status]]))</f>
        <v>Paused</v>
      </c>
      <c r="V8514" s="1">
        <f t="shared" ref="V8514:V8577" si="399">IF(N8514="",ROUND(L8514*O8514/100,0),N8514)</f>
        <v>202</v>
      </c>
      <c r="W8514" t="str">
        <f t="shared" ca="1" si="397"/>
        <v>North</v>
      </c>
      <c r="X8514" s="6">
        <f t="shared" si="398"/>
        <v>500.67270683912596</v>
      </c>
    </row>
    <row r="8515" spans="1:24" x14ac:dyDescent="0.3">
      <c r="A8515" t="s">
        <v>9577</v>
      </c>
      <c r="B8515" t="str">
        <f ca="1">PROPER(TRIM(Table1[[#This Row],[Campaign Name]]))</f>
        <v>Mega Discount</v>
      </c>
      <c r="C8515" t="str">
        <f ca="1">PROPER(TRIM(Table1[[#This Row],[Campaign Type]]))</f>
        <v>Awareness</v>
      </c>
      <c r="D8515" t="str">
        <f ca="1">PROPER(TRIM(Table1[[#This Row],[Marketing Channel]]))</f>
        <v>Linkedin</v>
      </c>
      <c r="E8515" t="s">
        <v>276</v>
      </c>
      <c r="F8515" t="s">
        <v>334</v>
      </c>
      <c r="G8515" t="s">
        <v>46</v>
      </c>
      <c r="H8515" t="s">
        <v>42</v>
      </c>
      <c r="I8515" t="s">
        <v>62</v>
      </c>
      <c r="J8515" t="s">
        <v>32</v>
      </c>
      <c r="K8515">
        <v>151639</v>
      </c>
      <c r="L8515">
        <v>21667</v>
      </c>
      <c r="M8515">
        <v>14.29</v>
      </c>
      <c r="N8515">
        <v>2123</v>
      </c>
      <c r="O8515">
        <v>9.8000000000000007</v>
      </c>
      <c r="P8515">
        <v>3830.4648972188602</v>
      </c>
      <c r="Q8515">
        <v>25212.01</v>
      </c>
      <c r="R8515" s="6">
        <v>558.19712950000871</v>
      </c>
      <c r="S8515">
        <v>1475</v>
      </c>
      <c r="T8515" t="str">
        <f ca="1">PROPER(TRIM(Table1[[#This Row],[Campaign Status]]))</f>
        <v>Active</v>
      </c>
      <c r="V8515" s="1">
        <f t="shared" si="399"/>
        <v>2123</v>
      </c>
      <c r="W8515" t="str">
        <f t="shared" ref="W8515:W8578" ca="1" si="400">IF(OR(D8515="Delhi",D8515="lucknow",D8515="jaipur"),"North",IF(OR(D8515="Bengaluru",D8515="chennai"),"South",IF(D8515="Kolkata","East",IF(OR(D8515="Mumbai",D8515="Pune",D8515="Ahmedabad"),"west","unknown"))))</f>
        <v>South</v>
      </c>
      <c r="X8515" s="6">
        <f t="shared" si="398"/>
        <v>14992.987999999999</v>
      </c>
    </row>
    <row r="8516" spans="1:24" x14ac:dyDescent="0.3">
      <c r="A8516" t="s">
        <v>9578</v>
      </c>
      <c r="B8516" t="str">
        <f ca="1">PROPER(TRIM(Table1[[#This Row],[Campaign Name]]))</f>
        <v>Mega Discount</v>
      </c>
      <c r="C8516" t="str">
        <f ca="1">PROPER(TRIM(Table1[[#This Row],[Campaign Type]]))</f>
        <v>Retargeting</v>
      </c>
      <c r="D8516" t="str">
        <f ca="1">PROPER(TRIM(Table1[[#This Row],[Marketing Channel]]))</f>
        <v>Google Ads</v>
      </c>
      <c r="E8516" t="s">
        <v>2484</v>
      </c>
      <c r="F8516" t="s">
        <v>1427</v>
      </c>
      <c r="G8516" t="s">
        <v>11141</v>
      </c>
      <c r="H8516" t="s">
        <v>23</v>
      </c>
      <c r="I8516" t="s">
        <v>62</v>
      </c>
      <c r="J8516" t="s">
        <v>25</v>
      </c>
      <c r="K8516">
        <v>135695</v>
      </c>
      <c r="L8516">
        <v>8904</v>
      </c>
      <c r="M8516">
        <v>6.56</v>
      </c>
      <c r="N8516">
        <v>1993</v>
      </c>
      <c r="O8516">
        <v>22.38</v>
      </c>
      <c r="P8516">
        <v>10899.89</v>
      </c>
      <c r="Q8516">
        <v>29718.31</v>
      </c>
      <c r="R8516" s="6">
        <v>172.64779736309268</v>
      </c>
      <c r="S8516">
        <v>496</v>
      </c>
      <c r="T8516" t="str">
        <f ca="1">PROPER(TRIM(Table1[[#This Row],[Campaign Status]]))</f>
        <v>Paused</v>
      </c>
      <c r="V8516" s="1">
        <f t="shared" si="399"/>
        <v>1993</v>
      </c>
      <c r="W8516" t="str">
        <f t="shared" ca="1" si="400"/>
        <v>west</v>
      </c>
      <c r="X8516" s="6">
        <f t="shared" ref="X8516:X8579" si="401">R8515*1</f>
        <v>558.19712950000871</v>
      </c>
    </row>
    <row r="8517" spans="1:24" x14ac:dyDescent="0.3">
      <c r="A8517" t="s">
        <v>9579</v>
      </c>
      <c r="B8517" t="str">
        <f ca="1">PROPER(TRIM(Table1[[#This Row],[Campaign Name]]))</f>
        <v>Flash Sale</v>
      </c>
      <c r="C8517" t="str">
        <f ca="1">PROPER(TRIM(Table1[[#This Row],[Campaign Type]]))</f>
        <v>Retargeting</v>
      </c>
      <c r="D8517" t="str">
        <f ca="1">PROPER(TRIM(Table1[[#This Row],[Marketing Channel]]))</f>
        <v>Google Ads</v>
      </c>
      <c r="E8517" t="s">
        <v>2473</v>
      </c>
      <c r="F8517" t="s">
        <v>859</v>
      </c>
      <c r="G8517" t="s">
        <v>46</v>
      </c>
      <c r="H8517" t="s">
        <v>42</v>
      </c>
      <c r="I8517" t="s">
        <v>24</v>
      </c>
      <c r="J8517" t="s">
        <v>63</v>
      </c>
      <c r="K8517">
        <v>152223</v>
      </c>
      <c r="L8517">
        <v>7975</v>
      </c>
      <c r="M8517">
        <v>5.24</v>
      </c>
      <c r="N8517">
        <v>1594</v>
      </c>
      <c r="O8517">
        <v>19.989999999999998</v>
      </c>
      <c r="P8517">
        <v>13233.47</v>
      </c>
      <c r="Q8517">
        <v>40627</v>
      </c>
      <c r="R8517" s="6">
        <v>207.00186723512428</v>
      </c>
      <c r="S8517">
        <v>404</v>
      </c>
      <c r="T8517" t="str">
        <f ca="1">PROPER(TRIM(Table1[[#This Row],[Campaign Status]]))</f>
        <v>Active</v>
      </c>
      <c r="V8517" s="1">
        <f t="shared" si="399"/>
        <v>1594</v>
      </c>
      <c r="W8517" t="str">
        <f t="shared" ca="1" si="400"/>
        <v>South</v>
      </c>
      <c r="X8517" s="6">
        <f t="shared" si="401"/>
        <v>172.64779736309268</v>
      </c>
    </row>
    <row r="8518" spans="1:24" x14ac:dyDescent="0.3">
      <c r="A8518" t="s">
        <v>9580</v>
      </c>
      <c r="B8518" t="str">
        <f ca="1">PROPER(TRIM(Table1[[#This Row],[Campaign Name]]))</f>
        <v>New Launch</v>
      </c>
      <c r="C8518" t="str">
        <f ca="1">PROPER(TRIM(Table1[[#This Row],[Campaign Type]]))</f>
        <v>Awareness</v>
      </c>
      <c r="D8518" t="str">
        <f ca="1">PROPER(TRIM(Table1[[#This Row],[Marketing Channel]]))</f>
        <v>Instagram</v>
      </c>
      <c r="E8518" t="s">
        <v>2228</v>
      </c>
      <c r="F8518" t="s">
        <v>400</v>
      </c>
      <c r="G8518" t="s">
        <v>29</v>
      </c>
      <c r="H8518" t="s">
        <v>67</v>
      </c>
      <c r="I8518" t="s">
        <v>68</v>
      </c>
      <c r="J8518" t="s">
        <v>63</v>
      </c>
      <c r="K8518">
        <v>166791</v>
      </c>
      <c r="L8518">
        <v>11963</v>
      </c>
      <c r="M8518">
        <v>7.17</v>
      </c>
      <c r="N8518">
        <v>56</v>
      </c>
      <c r="O8518">
        <v>0.47</v>
      </c>
      <c r="P8518">
        <v>3982.6304252733912</v>
      </c>
      <c r="Q8518">
        <v>11286.44</v>
      </c>
      <c r="R8518" s="6">
        <v>183.39159788408517</v>
      </c>
      <c r="S8518">
        <v>33</v>
      </c>
      <c r="T8518" t="str">
        <f ca="1">PROPER(TRIM(Table1[[#This Row],[Campaign Status]]))</f>
        <v>Completed</v>
      </c>
      <c r="V8518" s="1">
        <f t="shared" si="399"/>
        <v>56</v>
      </c>
      <c r="W8518" t="str">
        <f t="shared" ca="1" si="400"/>
        <v>North</v>
      </c>
      <c r="X8518" s="6">
        <f t="shared" si="401"/>
        <v>207.00186723512428</v>
      </c>
    </row>
    <row r="8519" spans="1:24" x14ac:dyDescent="0.3">
      <c r="A8519" t="s">
        <v>9581</v>
      </c>
      <c r="B8519" t="str">
        <f ca="1">PROPER(TRIM(Table1[[#This Row],[Campaign Name]]))</f>
        <v>Summer Sale</v>
      </c>
      <c r="C8519" t="str">
        <f ca="1">PROPER(TRIM(Table1[[#This Row],[Campaign Type]]))</f>
        <v>Retargeting</v>
      </c>
      <c r="D8519" t="str">
        <f ca="1">PROPER(TRIM(Table1[[#This Row],[Marketing Channel]]))</f>
        <v>Meta Ads</v>
      </c>
      <c r="E8519" t="s">
        <v>2433</v>
      </c>
      <c r="F8519" t="s">
        <v>391</v>
      </c>
      <c r="G8519" t="s">
        <v>29</v>
      </c>
      <c r="H8519" t="s">
        <v>61</v>
      </c>
      <c r="I8519" t="s">
        <v>31</v>
      </c>
      <c r="J8519" t="s">
        <v>63</v>
      </c>
      <c r="K8519">
        <v>108414</v>
      </c>
      <c r="L8519">
        <v>12982</v>
      </c>
      <c r="M8519">
        <v>11.97</v>
      </c>
      <c r="N8519">
        <v>521</v>
      </c>
      <c r="O8519">
        <v>4.01</v>
      </c>
      <c r="P8519">
        <v>3506.11</v>
      </c>
      <c r="Q8519">
        <v>13431.12</v>
      </c>
      <c r="R8519" s="6">
        <v>283.0775417770692</v>
      </c>
      <c r="S8519">
        <v>68</v>
      </c>
      <c r="T8519" t="str">
        <f ca="1">PROPER(TRIM(Table1[[#This Row],[Campaign Status]]))</f>
        <v>Completed</v>
      </c>
      <c r="V8519" s="1">
        <f t="shared" si="399"/>
        <v>521</v>
      </c>
      <c r="W8519" t="str">
        <f t="shared" ca="1" si="400"/>
        <v>North</v>
      </c>
      <c r="X8519" s="6">
        <f t="shared" si="401"/>
        <v>183.39159788408517</v>
      </c>
    </row>
    <row r="8520" spans="1:24" x14ac:dyDescent="0.3">
      <c r="A8520" t="s">
        <v>9582</v>
      </c>
      <c r="B8520" t="str">
        <f ca="1">PROPER(TRIM(Table1[[#This Row],[Campaign Name]]))</f>
        <v>Festive Offer</v>
      </c>
      <c r="C8520" t="str">
        <f ca="1">PROPER(TRIM(Table1[[#This Row],[Campaign Type]]))</f>
        <v>Lead Gen</v>
      </c>
      <c r="D8520" t="str">
        <f ca="1">PROPER(TRIM(Table1[[#This Row],[Marketing Channel]]))</f>
        <v>Email</v>
      </c>
      <c r="E8520" t="s">
        <v>1764</v>
      </c>
      <c r="F8520" t="s">
        <v>1296</v>
      </c>
      <c r="G8520" t="s">
        <v>46</v>
      </c>
      <c r="H8520" t="s">
        <v>42</v>
      </c>
      <c r="I8520" t="s">
        <v>62</v>
      </c>
      <c r="J8520" t="s">
        <v>63</v>
      </c>
      <c r="K8520">
        <v>18972</v>
      </c>
      <c r="L8520">
        <v>2238</v>
      </c>
      <c r="M8520">
        <v>11.8</v>
      </c>
      <c r="N8520">
        <v>558</v>
      </c>
      <c r="O8520">
        <v>24.93</v>
      </c>
      <c r="P8520">
        <v>4021.4266195524165</v>
      </c>
      <c r="Q8520">
        <v>17986.560000000001</v>
      </c>
      <c r="R8520" s="6">
        <v>347.26813893726847</v>
      </c>
      <c r="S8520">
        <v>383</v>
      </c>
      <c r="T8520" t="str">
        <f ca="1">PROPER(TRIM(Table1[[#This Row],[Campaign Status]]))</f>
        <v>Completed</v>
      </c>
      <c r="V8520" s="1">
        <f t="shared" si="399"/>
        <v>558</v>
      </c>
      <c r="W8520" t="str">
        <f t="shared" ca="1" si="400"/>
        <v>South</v>
      </c>
      <c r="X8520" s="6">
        <f t="shared" si="401"/>
        <v>283.0775417770692</v>
      </c>
    </row>
    <row r="8521" spans="1:24" x14ac:dyDescent="0.3">
      <c r="A8521" t="s">
        <v>9583</v>
      </c>
      <c r="B8521" t="str">
        <f ca="1">PROPER(TRIM(Table1[[#This Row],[Campaign Name]]))</f>
        <v>New Launch</v>
      </c>
      <c r="C8521" t="str">
        <f ca="1">PROPER(TRIM(Table1[[#This Row],[Campaign Type]]))</f>
        <v>Retargeting</v>
      </c>
      <c r="D8521" t="str">
        <f ca="1">PROPER(TRIM(Table1[[#This Row],[Marketing Channel]]))</f>
        <v>Meta Ads</v>
      </c>
      <c r="E8521" t="s">
        <v>314</v>
      </c>
      <c r="F8521" t="s">
        <v>170</v>
      </c>
      <c r="G8521" t="s">
        <v>11141</v>
      </c>
      <c r="H8521" t="s">
        <v>54</v>
      </c>
      <c r="I8521" t="s">
        <v>62</v>
      </c>
      <c r="J8521" t="s">
        <v>25</v>
      </c>
      <c r="K8521">
        <v>79196</v>
      </c>
      <c r="L8521">
        <v>8258</v>
      </c>
      <c r="M8521">
        <v>10.43</v>
      </c>
      <c r="N8521">
        <v>2453</v>
      </c>
      <c r="O8521">
        <v>29.7</v>
      </c>
      <c r="P8521">
        <v>3817.8497265160554</v>
      </c>
      <c r="Q8521">
        <v>36661.129999999997</v>
      </c>
      <c r="R8521" s="6">
        <v>860.25597197757656</v>
      </c>
      <c r="S8521">
        <v>724</v>
      </c>
      <c r="T8521" t="str">
        <f ca="1">PROPER(TRIM(Table1[[#This Row],[Campaign Status]]))</f>
        <v>Paused</v>
      </c>
      <c r="V8521" s="1">
        <f t="shared" si="399"/>
        <v>2453</v>
      </c>
      <c r="W8521" t="str">
        <f t="shared" ca="1" si="400"/>
        <v>west</v>
      </c>
      <c r="X8521" s="6">
        <f t="shared" si="401"/>
        <v>347.26813893726847</v>
      </c>
    </row>
    <row r="8522" spans="1:24" x14ac:dyDescent="0.3">
      <c r="A8522" t="s">
        <v>9584</v>
      </c>
      <c r="B8522" t="str">
        <f ca="1">PROPER(TRIM(Table1[[#This Row],[Campaign Name]]))</f>
        <v>Festive Offer</v>
      </c>
      <c r="C8522" t="str">
        <f ca="1">PROPER(TRIM(Table1[[#This Row],[Campaign Type]]))</f>
        <v>Awareness</v>
      </c>
      <c r="D8522" t="str">
        <f ca="1">PROPER(TRIM(Table1[[#This Row],[Marketing Channel]]))</f>
        <v>Youtube</v>
      </c>
      <c r="E8522" t="s">
        <v>2484</v>
      </c>
      <c r="F8522" t="s">
        <v>475</v>
      </c>
      <c r="G8522" t="s">
        <v>46</v>
      </c>
      <c r="H8522" t="s">
        <v>42</v>
      </c>
      <c r="I8522" t="s">
        <v>24</v>
      </c>
      <c r="J8522" t="s">
        <v>32</v>
      </c>
      <c r="K8522">
        <v>23263</v>
      </c>
      <c r="L8522">
        <v>1569</v>
      </c>
      <c r="M8522">
        <v>6.74</v>
      </c>
      <c r="N8522">
        <v>86</v>
      </c>
      <c r="O8522">
        <v>5.48</v>
      </c>
      <c r="P8522">
        <v>3891.7088323699436</v>
      </c>
      <c r="Q8522">
        <v>29779.09</v>
      </c>
      <c r="R8522" s="6">
        <v>665.19316533414337</v>
      </c>
      <c r="S8522">
        <v>84</v>
      </c>
      <c r="T8522" t="str">
        <f ca="1">PROPER(TRIM(Table1[[#This Row],[Campaign Status]]))</f>
        <v>Paused</v>
      </c>
      <c r="V8522" s="1">
        <f t="shared" si="399"/>
        <v>86</v>
      </c>
      <c r="W8522" t="str">
        <f t="shared" ca="1" si="400"/>
        <v>South</v>
      </c>
      <c r="X8522" s="6">
        <f t="shared" si="401"/>
        <v>860.25597197757656</v>
      </c>
    </row>
    <row r="8523" spans="1:24" x14ac:dyDescent="0.3">
      <c r="A8523" t="s">
        <v>9585</v>
      </c>
      <c r="B8523" t="str">
        <f ca="1">PROPER(TRIM(Table1[[#This Row],[Campaign Name]]))</f>
        <v>Mega Discount</v>
      </c>
      <c r="C8523" t="str">
        <f ca="1">PROPER(TRIM(Table1[[#This Row],[Campaign Type]]))</f>
        <v>Retargeting</v>
      </c>
      <c r="D8523" t="str">
        <f ca="1">PROPER(TRIM(Table1[[#This Row],[Marketing Channel]]))</f>
        <v>Google Ads</v>
      </c>
      <c r="E8523" t="s">
        <v>838</v>
      </c>
      <c r="F8523" t="s">
        <v>985</v>
      </c>
      <c r="G8523" t="s">
        <v>46</v>
      </c>
      <c r="H8523" t="s">
        <v>30</v>
      </c>
      <c r="I8523" t="s">
        <v>62</v>
      </c>
      <c r="J8523" t="s">
        <v>25</v>
      </c>
      <c r="K8523">
        <v>162451</v>
      </c>
      <c r="L8523">
        <v>517</v>
      </c>
      <c r="M8523">
        <v>0.32</v>
      </c>
      <c r="N8523">
        <v>1</v>
      </c>
      <c r="O8523">
        <v>0.19</v>
      </c>
      <c r="P8523">
        <v>6308.25</v>
      </c>
      <c r="Q8523">
        <v>39562.19</v>
      </c>
      <c r="R8523" s="6">
        <v>527.15000198153211</v>
      </c>
      <c r="S8523">
        <v>1</v>
      </c>
      <c r="T8523" t="str">
        <f ca="1">PROPER(TRIM(Table1[[#This Row],[Campaign Status]]))</f>
        <v>Completed</v>
      </c>
      <c r="V8523" s="1">
        <f t="shared" si="399"/>
        <v>1</v>
      </c>
      <c r="W8523" t="str">
        <f t="shared" ca="1" si="400"/>
        <v>South</v>
      </c>
      <c r="X8523" s="6">
        <f t="shared" si="401"/>
        <v>665.19316533414337</v>
      </c>
    </row>
    <row r="8524" spans="1:24" x14ac:dyDescent="0.3">
      <c r="A8524" t="s">
        <v>9586</v>
      </c>
      <c r="B8524" t="str">
        <f ca="1">PROPER(TRIM(Table1[[#This Row],[Campaign Name]]))</f>
        <v>Festive Offer</v>
      </c>
      <c r="C8524" t="str">
        <f ca="1">PROPER(TRIM(Table1[[#This Row],[Campaign Type]]))</f>
        <v>Retargeting</v>
      </c>
      <c r="D8524" t="str">
        <f ca="1">PROPER(TRIM(Table1[[#This Row],[Marketing Channel]]))</f>
        <v>Meta Ads</v>
      </c>
      <c r="E8524" t="s">
        <v>1441</v>
      </c>
      <c r="F8524" t="s">
        <v>412</v>
      </c>
      <c r="G8524" t="s">
        <v>46</v>
      </c>
      <c r="H8524" t="s">
        <v>30</v>
      </c>
      <c r="I8524" t="s">
        <v>62</v>
      </c>
      <c r="J8524" t="s">
        <v>32</v>
      </c>
      <c r="K8524">
        <v>175018</v>
      </c>
      <c r="L8524">
        <v>3617</v>
      </c>
      <c r="M8524">
        <v>2.0699999999999998</v>
      </c>
      <c r="N8524">
        <v>341</v>
      </c>
      <c r="O8524">
        <v>9.43</v>
      </c>
      <c r="P8524">
        <v>3817.8497265160554</v>
      </c>
      <c r="Q8524">
        <v>12320.57</v>
      </c>
      <c r="R8524" s="6">
        <v>222.70966335919741</v>
      </c>
      <c r="S8524">
        <v>130</v>
      </c>
      <c r="T8524" t="str">
        <f ca="1">PROPER(TRIM(Table1[[#This Row],[Campaign Status]]))</f>
        <v>Active</v>
      </c>
      <c r="V8524" s="1">
        <f t="shared" si="399"/>
        <v>341</v>
      </c>
      <c r="W8524" t="str">
        <f t="shared" ca="1" si="400"/>
        <v>South</v>
      </c>
      <c r="X8524" s="6">
        <f t="shared" si="401"/>
        <v>527.15000198153211</v>
      </c>
    </row>
    <row r="8525" spans="1:24" x14ac:dyDescent="0.3">
      <c r="A8525" t="s">
        <v>9504</v>
      </c>
      <c r="B8525" t="str">
        <f ca="1">PROPER(TRIM(Table1[[#This Row],[Campaign Name]]))</f>
        <v>Summer Sale</v>
      </c>
      <c r="C8525" t="str">
        <f ca="1">PROPER(TRIM(Table1[[#This Row],[Campaign Type]]))</f>
        <v>Retargeting</v>
      </c>
      <c r="D8525" t="str">
        <f ca="1">PROPER(TRIM(Table1[[#This Row],[Marketing Channel]]))</f>
        <v>Instagram</v>
      </c>
      <c r="E8525" t="s">
        <v>2294</v>
      </c>
      <c r="F8525" t="s">
        <v>1296</v>
      </c>
      <c r="G8525" t="s">
        <v>11141</v>
      </c>
      <c r="H8525" t="s">
        <v>36</v>
      </c>
      <c r="I8525" t="s">
        <v>31</v>
      </c>
      <c r="J8525" t="s">
        <v>32</v>
      </c>
      <c r="K8525">
        <v>40741</v>
      </c>
      <c r="L8525">
        <v>945</v>
      </c>
      <c r="M8525">
        <v>2.3199999999999998</v>
      </c>
      <c r="N8525">
        <v>230</v>
      </c>
      <c r="O8525">
        <v>24.34</v>
      </c>
      <c r="P8525">
        <v>2006.01</v>
      </c>
      <c r="Q8525">
        <v>46568.52</v>
      </c>
      <c r="R8525" s="6">
        <v>2221.4500426219211</v>
      </c>
      <c r="S8525">
        <v>211</v>
      </c>
      <c r="T8525" t="str">
        <f ca="1">PROPER(TRIM(Table1[[#This Row],[Campaign Status]]))</f>
        <v>Completed</v>
      </c>
      <c r="V8525" s="1">
        <f t="shared" si="399"/>
        <v>230</v>
      </c>
      <c r="W8525" t="str">
        <f t="shared" ca="1" si="400"/>
        <v>west</v>
      </c>
      <c r="X8525" s="6">
        <f t="shared" si="401"/>
        <v>222.70966335919741</v>
      </c>
    </row>
    <row r="8526" spans="1:24" x14ac:dyDescent="0.3">
      <c r="A8526" t="s">
        <v>9587</v>
      </c>
      <c r="B8526" t="str">
        <f ca="1">PROPER(TRIM(Table1[[#This Row],[Campaign Name]]))</f>
        <v>Festive Offer</v>
      </c>
      <c r="C8526" t="str">
        <f ca="1">PROPER(TRIM(Table1[[#This Row],[Campaign Type]]))</f>
        <v>Sales</v>
      </c>
      <c r="D8526" t="str">
        <f ca="1">PROPER(TRIM(Table1[[#This Row],[Marketing Channel]]))</f>
        <v>Email</v>
      </c>
      <c r="E8526" t="s">
        <v>268</v>
      </c>
      <c r="F8526" t="s">
        <v>1042</v>
      </c>
      <c r="G8526" t="s">
        <v>11141</v>
      </c>
      <c r="H8526" t="s">
        <v>36</v>
      </c>
      <c r="I8526" t="s">
        <v>62</v>
      </c>
      <c r="J8526" t="s">
        <v>63</v>
      </c>
      <c r="K8526">
        <v>43434</v>
      </c>
      <c r="L8526">
        <v>709</v>
      </c>
      <c r="M8526">
        <v>1.63</v>
      </c>
      <c r="N8526">
        <v>118</v>
      </c>
      <c r="O8526">
        <v>16.64</v>
      </c>
      <c r="P8526">
        <v>4021.4266195524165</v>
      </c>
      <c r="Q8526">
        <v>21390.12</v>
      </c>
      <c r="R8526" s="6">
        <v>431.90377504341262</v>
      </c>
      <c r="S8526">
        <v>112</v>
      </c>
      <c r="T8526" t="str">
        <f ca="1">PROPER(TRIM(Table1[[#This Row],[Campaign Status]]))</f>
        <v>Completed</v>
      </c>
      <c r="V8526" s="1">
        <f t="shared" si="399"/>
        <v>118</v>
      </c>
      <c r="W8526" t="str">
        <f t="shared" ca="1" si="400"/>
        <v>west</v>
      </c>
      <c r="X8526" s="6">
        <f t="shared" si="401"/>
        <v>2221.4500426219211</v>
      </c>
    </row>
    <row r="8527" spans="1:24" x14ac:dyDescent="0.3">
      <c r="A8527" t="s">
        <v>9588</v>
      </c>
      <c r="B8527" t="str">
        <f ca="1">PROPER(TRIM(Table1[[#This Row],[Campaign Name]]))</f>
        <v>Summer Sale</v>
      </c>
      <c r="C8527" t="str">
        <f ca="1">PROPER(TRIM(Table1[[#This Row],[Campaign Type]]))</f>
        <v>Lead Gen</v>
      </c>
      <c r="D8527" t="str">
        <f ca="1">PROPER(TRIM(Table1[[#This Row],[Marketing Channel]]))</f>
        <v>Instagram</v>
      </c>
      <c r="E8527" t="s">
        <v>2337</v>
      </c>
      <c r="F8527" t="s">
        <v>331</v>
      </c>
      <c r="G8527" t="s">
        <v>29</v>
      </c>
      <c r="H8527" t="s">
        <v>61</v>
      </c>
      <c r="I8527" t="s">
        <v>31</v>
      </c>
      <c r="J8527" t="s">
        <v>25</v>
      </c>
      <c r="K8527">
        <v>127905</v>
      </c>
      <c r="L8527">
        <v>12558</v>
      </c>
      <c r="M8527">
        <v>9.82</v>
      </c>
      <c r="N8527">
        <v>3033</v>
      </c>
      <c r="O8527">
        <v>24.15</v>
      </c>
      <c r="P8527">
        <v>3982.6304252733912</v>
      </c>
      <c r="Q8527">
        <v>31159.31</v>
      </c>
      <c r="R8527" s="6">
        <v>682.38015263143689</v>
      </c>
      <c r="S8527">
        <v>2179</v>
      </c>
      <c r="T8527" t="str">
        <f ca="1">PROPER(TRIM(Table1[[#This Row],[Campaign Status]]))</f>
        <v>Paused</v>
      </c>
      <c r="V8527" s="1">
        <f t="shared" si="399"/>
        <v>3033</v>
      </c>
      <c r="W8527" t="str">
        <f t="shared" ca="1" si="400"/>
        <v>North</v>
      </c>
      <c r="X8527" s="6">
        <f t="shared" si="401"/>
        <v>431.90377504341262</v>
      </c>
    </row>
    <row r="8528" spans="1:24" x14ac:dyDescent="0.3">
      <c r="A8528" t="s">
        <v>9589</v>
      </c>
      <c r="B8528" t="str">
        <f ca="1">PROPER(TRIM(Table1[[#This Row],[Campaign Name]]))</f>
        <v>New Launch</v>
      </c>
      <c r="C8528" t="str">
        <f ca="1">PROPER(TRIM(Table1[[#This Row],[Campaign Type]]))</f>
        <v>Sales</v>
      </c>
      <c r="D8528" t="str">
        <f ca="1">PROPER(TRIM(Table1[[#This Row],[Marketing Channel]]))</f>
        <v>Email</v>
      </c>
      <c r="E8528" t="s">
        <v>2517</v>
      </c>
      <c r="F8528" t="s">
        <v>77</v>
      </c>
      <c r="G8528" t="s">
        <v>41</v>
      </c>
      <c r="H8528" t="s">
        <v>11140</v>
      </c>
      <c r="I8528" t="s">
        <v>24</v>
      </c>
      <c r="J8528" t="s">
        <v>63</v>
      </c>
      <c r="K8528">
        <v>22506</v>
      </c>
      <c r="L8528">
        <v>176</v>
      </c>
      <c r="M8528">
        <v>0.78</v>
      </c>
      <c r="N8528">
        <v>42</v>
      </c>
      <c r="O8528">
        <v>23.86</v>
      </c>
      <c r="P8528">
        <v>250</v>
      </c>
      <c r="Q8528">
        <v>13693.88</v>
      </c>
      <c r="R8528" s="6">
        <v>5377.5519999999997</v>
      </c>
      <c r="S8528">
        <v>9</v>
      </c>
      <c r="T8528" t="str">
        <f ca="1">PROPER(TRIM(Table1[[#This Row],[Campaign Status]]))</f>
        <v>Completed</v>
      </c>
      <c r="V8528" s="1">
        <f t="shared" si="399"/>
        <v>42</v>
      </c>
      <c r="W8528" t="str">
        <f t="shared" ca="1" si="400"/>
        <v>East</v>
      </c>
      <c r="X8528" s="6">
        <f t="shared" si="401"/>
        <v>682.38015263143689</v>
      </c>
    </row>
    <row r="8529" spans="1:24" x14ac:dyDescent="0.3">
      <c r="A8529" t="s">
        <v>9590</v>
      </c>
      <c r="B8529" t="str">
        <f ca="1">PROPER(TRIM(Table1[[#This Row],[Campaign Name]]))</f>
        <v>Summer Sale</v>
      </c>
      <c r="C8529" t="str">
        <f ca="1">PROPER(TRIM(Table1[[#This Row],[Campaign Type]]))</f>
        <v>Awareness</v>
      </c>
      <c r="D8529" t="str">
        <f ca="1">PROPER(TRIM(Table1[[#This Row],[Marketing Channel]]))</f>
        <v>Youtube</v>
      </c>
      <c r="E8529" t="s">
        <v>2448</v>
      </c>
      <c r="F8529" t="s">
        <v>279</v>
      </c>
      <c r="G8529" t="s">
        <v>11141</v>
      </c>
      <c r="H8529" t="s">
        <v>36</v>
      </c>
      <c r="I8529" t="s">
        <v>62</v>
      </c>
      <c r="J8529" t="s">
        <v>25</v>
      </c>
      <c r="K8529">
        <v>24398</v>
      </c>
      <c r="L8529">
        <v>1119</v>
      </c>
      <c r="M8529">
        <v>4.59</v>
      </c>
      <c r="N8529">
        <v>260</v>
      </c>
      <c r="O8529">
        <v>23.24</v>
      </c>
      <c r="P8529">
        <v>11892.46</v>
      </c>
      <c r="Q8529">
        <v>7708.66</v>
      </c>
      <c r="R8529" s="6">
        <v>-35.180273887824718</v>
      </c>
      <c r="S8529">
        <v>93</v>
      </c>
      <c r="T8529" t="str">
        <f ca="1">PROPER(TRIM(Table1[[#This Row],[Campaign Status]]))</f>
        <v>Completed</v>
      </c>
      <c r="V8529" s="1">
        <f t="shared" si="399"/>
        <v>260</v>
      </c>
      <c r="W8529" t="str">
        <f t="shared" ca="1" si="400"/>
        <v>west</v>
      </c>
      <c r="X8529" s="6">
        <f t="shared" si="401"/>
        <v>5377.5519999999997</v>
      </c>
    </row>
    <row r="8530" spans="1:24" x14ac:dyDescent="0.3">
      <c r="A8530" t="s">
        <v>9591</v>
      </c>
      <c r="B8530" t="str">
        <f ca="1">PROPER(TRIM(Table1[[#This Row],[Campaign Name]]))</f>
        <v>Summer Sale</v>
      </c>
      <c r="C8530" t="str">
        <f ca="1">PROPER(TRIM(Table1[[#This Row],[Campaign Type]]))</f>
        <v>Lead Gen</v>
      </c>
      <c r="D8530" t="str">
        <f ca="1">PROPER(TRIM(Table1[[#This Row],[Marketing Channel]]))</f>
        <v>Meta Ads</v>
      </c>
      <c r="E8530" t="s">
        <v>548</v>
      </c>
      <c r="F8530" t="s">
        <v>115</v>
      </c>
      <c r="G8530" t="s">
        <v>46</v>
      </c>
      <c r="H8530" t="s">
        <v>42</v>
      </c>
      <c r="I8530" t="s">
        <v>24</v>
      </c>
      <c r="J8530" t="s">
        <v>25</v>
      </c>
      <c r="K8530">
        <v>190466</v>
      </c>
      <c r="L8530">
        <v>28287</v>
      </c>
      <c r="M8530">
        <v>14.85</v>
      </c>
      <c r="N8530">
        <v>1858</v>
      </c>
      <c r="O8530">
        <v>6.57</v>
      </c>
      <c r="P8530">
        <v>250</v>
      </c>
      <c r="Q8530">
        <v>27929.1</v>
      </c>
      <c r="R8530" s="6">
        <v>11071.64</v>
      </c>
      <c r="S8530">
        <v>761</v>
      </c>
      <c r="T8530" t="str">
        <f ca="1">PROPER(TRIM(Table1[[#This Row],[Campaign Status]]))</f>
        <v>Paused</v>
      </c>
      <c r="V8530" s="1">
        <f t="shared" si="399"/>
        <v>1858</v>
      </c>
      <c r="W8530" t="str">
        <f t="shared" ca="1" si="400"/>
        <v>South</v>
      </c>
      <c r="X8530" s="6">
        <f t="shared" si="401"/>
        <v>-35.180273887824718</v>
      </c>
    </row>
    <row r="8531" spans="1:24" x14ac:dyDescent="0.3">
      <c r="A8531" t="s">
        <v>9592</v>
      </c>
      <c r="B8531" t="str">
        <f ca="1">PROPER(TRIM(Table1[[#This Row],[Campaign Name]]))</f>
        <v>Mega Discount</v>
      </c>
      <c r="C8531" t="str">
        <f ca="1">PROPER(TRIM(Table1[[#This Row],[Campaign Type]]))</f>
        <v>Lead Gen</v>
      </c>
      <c r="D8531" t="str">
        <f ca="1">PROPER(TRIM(Table1[[#This Row],[Marketing Channel]]))</f>
        <v>Meta Ads</v>
      </c>
      <c r="E8531" t="s">
        <v>528</v>
      </c>
      <c r="F8531" t="s">
        <v>475</v>
      </c>
      <c r="G8531" t="s">
        <v>46</v>
      </c>
      <c r="H8531" t="s">
        <v>42</v>
      </c>
      <c r="I8531" t="s">
        <v>31</v>
      </c>
      <c r="J8531" t="s">
        <v>32</v>
      </c>
      <c r="K8531">
        <v>179526</v>
      </c>
      <c r="L8531">
        <v>5030</v>
      </c>
      <c r="M8531">
        <v>2.8</v>
      </c>
      <c r="N8531">
        <v>38</v>
      </c>
      <c r="O8531">
        <v>0.76</v>
      </c>
      <c r="P8531">
        <v>250</v>
      </c>
      <c r="Q8531">
        <v>47761.3</v>
      </c>
      <c r="R8531" s="6">
        <v>19004.520000000004</v>
      </c>
      <c r="S8531">
        <v>26</v>
      </c>
      <c r="T8531" t="str">
        <f ca="1">PROPER(TRIM(Table1[[#This Row],[Campaign Status]]))</f>
        <v>Active</v>
      </c>
      <c r="V8531" s="1">
        <f t="shared" si="399"/>
        <v>38</v>
      </c>
      <c r="W8531" t="str">
        <f t="shared" ca="1" si="400"/>
        <v>South</v>
      </c>
      <c r="X8531" s="6">
        <f t="shared" si="401"/>
        <v>11071.64</v>
      </c>
    </row>
    <row r="8532" spans="1:24" x14ac:dyDescent="0.3">
      <c r="A8532" t="s">
        <v>9593</v>
      </c>
      <c r="B8532" t="str">
        <f ca="1">PROPER(TRIM(Table1[[#This Row],[Campaign Name]]))</f>
        <v>Mega Discount</v>
      </c>
      <c r="C8532" t="str">
        <f ca="1">PROPER(TRIM(Table1[[#This Row],[Campaign Type]]))</f>
        <v>Lead Gen</v>
      </c>
      <c r="D8532" t="str">
        <f ca="1">PROPER(TRIM(Table1[[#This Row],[Marketing Channel]]))</f>
        <v>Linkedin</v>
      </c>
      <c r="E8532" t="s">
        <v>1167</v>
      </c>
      <c r="F8532" t="s">
        <v>143</v>
      </c>
      <c r="G8532" t="s">
        <v>29</v>
      </c>
      <c r="H8532" t="s">
        <v>99</v>
      </c>
      <c r="I8532" t="s">
        <v>62</v>
      </c>
      <c r="J8532" t="s">
        <v>63</v>
      </c>
      <c r="K8532">
        <v>114092</v>
      </c>
      <c r="L8532">
        <v>6731</v>
      </c>
      <c r="M8532">
        <v>5.9</v>
      </c>
      <c r="N8532">
        <v>1621</v>
      </c>
      <c r="O8532">
        <v>24.08</v>
      </c>
      <c r="P8532">
        <v>250</v>
      </c>
      <c r="Q8532">
        <v>38157.35</v>
      </c>
      <c r="R8532" s="6">
        <v>15162.94</v>
      </c>
      <c r="S8532">
        <v>109</v>
      </c>
      <c r="T8532" t="str">
        <f ca="1">PROPER(TRIM(Table1[[#This Row],[Campaign Status]]))</f>
        <v>Completed</v>
      </c>
      <c r="V8532" s="1">
        <f t="shared" si="399"/>
        <v>1621</v>
      </c>
      <c r="W8532" t="str">
        <f t="shared" ca="1" si="400"/>
        <v>North</v>
      </c>
      <c r="X8532" s="6">
        <f t="shared" si="401"/>
        <v>19004.520000000004</v>
      </c>
    </row>
    <row r="8533" spans="1:24" x14ac:dyDescent="0.3">
      <c r="A8533" t="s">
        <v>9594</v>
      </c>
      <c r="B8533" t="str">
        <f ca="1">PROPER(TRIM(Table1[[#This Row],[Campaign Name]]))</f>
        <v>Flash Sale</v>
      </c>
      <c r="C8533" t="str">
        <f ca="1">PROPER(TRIM(Table1[[#This Row],[Campaign Type]]))</f>
        <v>Sales</v>
      </c>
      <c r="D8533" t="str">
        <f ca="1">PROPER(TRIM(Table1[[#This Row],[Marketing Channel]]))</f>
        <v>Meta Ads</v>
      </c>
      <c r="E8533" t="s">
        <v>85</v>
      </c>
      <c r="F8533" t="s">
        <v>235</v>
      </c>
      <c r="G8533" t="s">
        <v>11141</v>
      </c>
      <c r="H8533" t="s">
        <v>36</v>
      </c>
      <c r="I8533" t="s">
        <v>31</v>
      </c>
      <c r="J8533" t="s">
        <v>63</v>
      </c>
      <c r="K8533">
        <v>99405</v>
      </c>
      <c r="L8533">
        <v>7045</v>
      </c>
      <c r="M8533">
        <v>7.09</v>
      </c>
      <c r="N8533">
        <v>36</v>
      </c>
      <c r="O8533">
        <v>0.51</v>
      </c>
      <c r="P8533">
        <v>6667.82</v>
      </c>
      <c r="Q8533">
        <v>43284.49</v>
      </c>
      <c r="R8533" s="6">
        <v>549.1550461770114</v>
      </c>
      <c r="S8533">
        <v>1</v>
      </c>
      <c r="T8533" t="str">
        <f ca="1">PROPER(TRIM(Table1[[#This Row],[Campaign Status]]))</f>
        <v>Completed</v>
      </c>
      <c r="V8533" s="1">
        <f t="shared" si="399"/>
        <v>36</v>
      </c>
      <c r="W8533" t="str">
        <f t="shared" ca="1" si="400"/>
        <v>west</v>
      </c>
      <c r="X8533" s="6">
        <f t="shared" si="401"/>
        <v>15162.94</v>
      </c>
    </row>
    <row r="8534" spans="1:24" x14ac:dyDescent="0.3">
      <c r="A8534" t="s">
        <v>9595</v>
      </c>
      <c r="B8534" t="str">
        <f ca="1">PROPER(TRIM(Table1[[#This Row],[Campaign Name]]))</f>
        <v>Summer Sale</v>
      </c>
      <c r="C8534" t="str">
        <f ca="1">PROPER(TRIM(Table1[[#This Row],[Campaign Type]]))</f>
        <v>Sales</v>
      </c>
      <c r="D8534" t="str">
        <f ca="1">PROPER(TRIM(Table1[[#This Row],[Marketing Channel]]))</f>
        <v>Google Ads</v>
      </c>
      <c r="E8534" t="s">
        <v>105</v>
      </c>
      <c r="F8534" t="s">
        <v>284</v>
      </c>
      <c r="G8534" t="s">
        <v>29</v>
      </c>
      <c r="H8534" t="s">
        <v>61</v>
      </c>
      <c r="I8534" t="s">
        <v>68</v>
      </c>
      <c r="J8534" t="s">
        <v>25</v>
      </c>
      <c r="K8534">
        <v>147256</v>
      </c>
      <c r="L8534">
        <v>9906</v>
      </c>
      <c r="M8534">
        <v>6.73</v>
      </c>
      <c r="N8534">
        <v>2663</v>
      </c>
      <c r="O8534">
        <v>26.88</v>
      </c>
      <c r="P8534">
        <v>11705.68</v>
      </c>
      <c r="Q8534">
        <v>15112.38</v>
      </c>
      <c r="R8534" s="6">
        <v>29.102965397994812</v>
      </c>
      <c r="S8534">
        <v>364</v>
      </c>
      <c r="T8534" t="str">
        <f ca="1">PROPER(TRIM(Table1[[#This Row],[Campaign Status]]))</f>
        <v>Completed</v>
      </c>
      <c r="V8534" s="1">
        <f t="shared" si="399"/>
        <v>2663</v>
      </c>
      <c r="W8534" t="str">
        <f t="shared" ca="1" si="400"/>
        <v>North</v>
      </c>
      <c r="X8534" s="6">
        <f t="shared" si="401"/>
        <v>549.1550461770114</v>
      </c>
    </row>
    <row r="8535" spans="1:24" x14ac:dyDescent="0.3">
      <c r="A8535" t="s">
        <v>9596</v>
      </c>
      <c r="B8535" t="str">
        <f ca="1">PROPER(TRIM(Table1[[#This Row],[Campaign Name]]))</f>
        <v>Flash Sale</v>
      </c>
      <c r="C8535" t="str">
        <f ca="1">PROPER(TRIM(Table1[[#This Row],[Campaign Type]]))</f>
        <v>Awareness</v>
      </c>
      <c r="D8535" t="str">
        <f ca="1">PROPER(TRIM(Table1[[#This Row],[Marketing Channel]]))</f>
        <v>Email</v>
      </c>
      <c r="E8535" t="s">
        <v>1132</v>
      </c>
      <c r="F8535" t="s">
        <v>208</v>
      </c>
      <c r="G8535" t="s">
        <v>11141</v>
      </c>
      <c r="H8535" t="s">
        <v>23</v>
      </c>
      <c r="I8535" t="s">
        <v>68</v>
      </c>
      <c r="J8535" t="s">
        <v>25</v>
      </c>
      <c r="K8535">
        <v>30705</v>
      </c>
      <c r="L8535">
        <v>1362</v>
      </c>
      <c r="M8535">
        <v>4.4400000000000004</v>
      </c>
      <c r="N8535">
        <v>258</v>
      </c>
      <c r="O8535">
        <v>18.940000000000001</v>
      </c>
      <c r="P8535">
        <v>4021.4266195524165</v>
      </c>
      <c r="Q8535">
        <v>43627.94</v>
      </c>
      <c r="R8535" s="6">
        <v>984.88713403045449</v>
      </c>
      <c r="S8535">
        <v>24</v>
      </c>
      <c r="T8535" t="str">
        <f ca="1">PROPER(TRIM(Table1[[#This Row],[Campaign Status]]))</f>
        <v>Completed</v>
      </c>
      <c r="V8535" s="1">
        <f t="shared" si="399"/>
        <v>258</v>
      </c>
      <c r="W8535" t="str">
        <f t="shared" ca="1" si="400"/>
        <v>west</v>
      </c>
      <c r="X8535" s="6">
        <f t="shared" si="401"/>
        <v>29.102965397994812</v>
      </c>
    </row>
    <row r="8536" spans="1:24" x14ac:dyDescent="0.3">
      <c r="A8536" t="s">
        <v>9597</v>
      </c>
      <c r="B8536" t="str">
        <f ca="1">PROPER(TRIM(Table1[[#This Row],[Campaign Name]]))</f>
        <v>Mega Discount</v>
      </c>
      <c r="C8536" t="str">
        <f ca="1">PROPER(TRIM(Table1[[#This Row],[Campaign Type]]))</f>
        <v>Retargeting</v>
      </c>
      <c r="D8536" t="str">
        <f ca="1">PROPER(TRIM(Table1[[#This Row],[Marketing Channel]]))</f>
        <v>Google Ads</v>
      </c>
      <c r="E8536" t="s">
        <v>396</v>
      </c>
      <c r="F8536" t="s">
        <v>762</v>
      </c>
      <c r="G8536" t="s">
        <v>11141</v>
      </c>
      <c r="H8536" t="s">
        <v>54</v>
      </c>
      <c r="I8536" t="s">
        <v>31</v>
      </c>
      <c r="J8536" t="s">
        <v>63</v>
      </c>
      <c r="K8536">
        <v>153283</v>
      </c>
      <c r="L8536">
        <v>3970</v>
      </c>
      <c r="M8536">
        <v>2.59</v>
      </c>
      <c r="N8536">
        <v>328</v>
      </c>
      <c r="O8536">
        <v>8.26</v>
      </c>
      <c r="P8536">
        <v>250</v>
      </c>
      <c r="Q8536">
        <v>40482.589999999997</v>
      </c>
      <c r="R8536" s="6">
        <v>16093.035999999998</v>
      </c>
      <c r="S8536">
        <v>55</v>
      </c>
      <c r="T8536" t="str">
        <f ca="1">PROPER(TRIM(Table1[[#This Row],[Campaign Status]]))</f>
        <v>Paused</v>
      </c>
      <c r="V8536" s="1">
        <f t="shared" si="399"/>
        <v>328</v>
      </c>
      <c r="W8536" t="str">
        <f t="shared" ca="1" si="400"/>
        <v>west</v>
      </c>
      <c r="X8536" s="6">
        <f t="shared" si="401"/>
        <v>984.88713403045449</v>
      </c>
    </row>
    <row r="8537" spans="1:24" x14ac:dyDescent="0.3">
      <c r="A8537" t="s">
        <v>9598</v>
      </c>
      <c r="B8537" t="str">
        <f ca="1">PROPER(TRIM(Table1[[#This Row],[Campaign Name]]))</f>
        <v>New Launch</v>
      </c>
      <c r="C8537" t="str">
        <f ca="1">PROPER(TRIM(Table1[[#This Row],[Campaign Type]]))</f>
        <v>Sales</v>
      </c>
      <c r="D8537" t="str">
        <f ca="1">PROPER(TRIM(Table1[[#This Row],[Marketing Channel]]))</f>
        <v>Email</v>
      </c>
      <c r="E8537" t="s">
        <v>1872</v>
      </c>
      <c r="F8537" t="s">
        <v>925</v>
      </c>
      <c r="G8537" t="s">
        <v>46</v>
      </c>
      <c r="H8537" t="s">
        <v>42</v>
      </c>
      <c r="I8537" t="s">
        <v>31</v>
      </c>
      <c r="J8537" t="s">
        <v>32</v>
      </c>
      <c r="K8537">
        <v>114743</v>
      </c>
      <c r="L8537">
        <v>8570</v>
      </c>
      <c r="M8537">
        <v>7.47</v>
      </c>
      <c r="N8537">
        <v>1582</v>
      </c>
      <c r="O8537">
        <v>18.46</v>
      </c>
      <c r="P8537">
        <v>250</v>
      </c>
      <c r="Q8537">
        <v>38915.760000000002</v>
      </c>
      <c r="R8537" s="6">
        <v>15466.304</v>
      </c>
      <c r="S8537">
        <v>932</v>
      </c>
      <c r="T8537" t="str">
        <f ca="1">PROPER(TRIM(Table1[[#This Row],[Campaign Status]]))</f>
        <v>Active</v>
      </c>
      <c r="V8537" s="1">
        <f t="shared" si="399"/>
        <v>1582</v>
      </c>
      <c r="W8537" t="str">
        <f t="shared" ca="1" si="400"/>
        <v>South</v>
      </c>
      <c r="X8537" s="6">
        <f t="shared" si="401"/>
        <v>16093.035999999998</v>
      </c>
    </row>
    <row r="8538" spans="1:24" x14ac:dyDescent="0.3">
      <c r="A8538" t="s">
        <v>9599</v>
      </c>
      <c r="B8538" t="str">
        <f ca="1">PROPER(TRIM(Table1[[#This Row],[Campaign Name]]))</f>
        <v>Mega Discount</v>
      </c>
      <c r="C8538" t="str">
        <f ca="1">PROPER(TRIM(Table1[[#This Row],[Campaign Type]]))</f>
        <v>Retargeting</v>
      </c>
      <c r="D8538" t="str">
        <f ca="1">PROPER(TRIM(Table1[[#This Row],[Marketing Channel]]))</f>
        <v>Linkedin</v>
      </c>
      <c r="E8538" t="s">
        <v>452</v>
      </c>
      <c r="F8538" t="s">
        <v>173</v>
      </c>
      <c r="G8538" t="s">
        <v>11141</v>
      </c>
      <c r="H8538" t="s">
        <v>36</v>
      </c>
      <c r="I8538" t="s">
        <v>24</v>
      </c>
      <c r="J8538" t="s">
        <v>25</v>
      </c>
      <c r="K8538">
        <v>94083</v>
      </c>
      <c r="L8538">
        <v>9547</v>
      </c>
      <c r="M8538">
        <v>10.15</v>
      </c>
      <c r="N8538">
        <v>1589</v>
      </c>
      <c r="O8538">
        <v>16.64</v>
      </c>
      <c r="P8538">
        <v>3830.4648972188602</v>
      </c>
      <c r="Q8538">
        <v>15176.02</v>
      </c>
      <c r="R8538" s="6">
        <v>296.19263998525798</v>
      </c>
      <c r="S8538">
        <v>1350</v>
      </c>
      <c r="T8538" t="str">
        <f ca="1">PROPER(TRIM(Table1[[#This Row],[Campaign Status]]))</f>
        <v>Completed</v>
      </c>
      <c r="V8538" s="1">
        <f t="shared" si="399"/>
        <v>1589</v>
      </c>
      <c r="W8538" t="str">
        <f t="shared" ca="1" si="400"/>
        <v>west</v>
      </c>
      <c r="X8538" s="6">
        <f t="shared" si="401"/>
        <v>15466.304</v>
      </c>
    </row>
    <row r="8539" spans="1:24" x14ac:dyDescent="0.3">
      <c r="A8539" t="s">
        <v>9600</v>
      </c>
      <c r="B8539" t="str">
        <f ca="1">PROPER(TRIM(Table1[[#This Row],[Campaign Name]]))</f>
        <v>Festive Offer</v>
      </c>
      <c r="C8539" t="str">
        <f ca="1">PROPER(TRIM(Table1[[#This Row],[Campaign Type]]))</f>
        <v>Sales</v>
      </c>
      <c r="D8539" t="str">
        <f ca="1">PROPER(TRIM(Table1[[#This Row],[Marketing Channel]]))</f>
        <v>Meta Ads</v>
      </c>
      <c r="E8539" t="s">
        <v>1745</v>
      </c>
      <c r="F8539" t="s">
        <v>957</v>
      </c>
      <c r="G8539" t="s">
        <v>41</v>
      </c>
      <c r="H8539" t="s">
        <v>11140</v>
      </c>
      <c r="I8539" t="s">
        <v>68</v>
      </c>
      <c r="J8539" t="s">
        <v>25</v>
      </c>
      <c r="K8539">
        <v>128220</v>
      </c>
      <c r="L8539">
        <v>1829</v>
      </c>
      <c r="M8539">
        <v>1.43</v>
      </c>
      <c r="N8539">
        <v>140</v>
      </c>
      <c r="O8539">
        <v>7.65</v>
      </c>
      <c r="P8539">
        <v>3123.16</v>
      </c>
      <c r="Q8539">
        <v>9691.8700000000008</v>
      </c>
      <c r="R8539" s="6">
        <v>210.32255792210458</v>
      </c>
      <c r="S8539">
        <v>61</v>
      </c>
      <c r="T8539" t="str">
        <f ca="1">PROPER(TRIM(Table1[[#This Row],[Campaign Status]]))</f>
        <v>Paused</v>
      </c>
      <c r="V8539" s="1">
        <f t="shared" si="399"/>
        <v>140</v>
      </c>
      <c r="W8539" t="str">
        <f t="shared" ca="1" si="400"/>
        <v>East</v>
      </c>
      <c r="X8539" s="6">
        <f t="shared" si="401"/>
        <v>296.19263998525798</v>
      </c>
    </row>
    <row r="8540" spans="1:24" x14ac:dyDescent="0.3">
      <c r="A8540" t="s">
        <v>9601</v>
      </c>
      <c r="B8540" t="str">
        <f ca="1">PROPER(TRIM(Table1[[#This Row],[Campaign Name]]))</f>
        <v>Summer Sale</v>
      </c>
      <c r="C8540" t="str">
        <f ca="1">PROPER(TRIM(Table1[[#This Row],[Campaign Type]]))</f>
        <v>Retargeting</v>
      </c>
      <c r="D8540" t="str">
        <f ca="1">PROPER(TRIM(Table1[[#This Row],[Marketing Channel]]))</f>
        <v>Meta Ads</v>
      </c>
      <c r="E8540" t="s">
        <v>2284</v>
      </c>
      <c r="F8540" t="s">
        <v>516</v>
      </c>
      <c r="G8540" t="s">
        <v>29</v>
      </c>
      <c r="H8540" t="s">
        <v>99</v>
      </c>
      <c r="I8540" t="s">
        <v>62</v>
      </c>
      <c r="J8540" t="s">
        <v>25</v>
      </c>
      <c r="K8540">
        <v>128652</v>
      </c>
      <c r="L8540">
        <v>1794</v>
      </c>
      <c r="M8540">
        <v>1.39</v>
      </c>
      <c r="N8540">
        <v>217</v>
      </c>
      <c r="O8540">
        <v>12.1</v>
      </c>
      <c r="P8540">
        <v>3817.8497265160554</v>
      </c>
      <c r="Q8540">
        <v>2298.27</v>
      </c>
      <c r="R8540" s="6">
        <v>-39.801978479198404</v>
      </c>
      <c r="S8540">
        <v>5</v>
      </c>
      <c r="T8540" t="str">
        <f ca="1">PROPER(TRIM(Table1[[#This Row],[Campaign Status]]))</f>
        <v>Active</v>
      </c>
      <c r="V8540" s="1">
        <f t="shared" si="399"/>
        <v>217</v>
      </c>
      <c r="W8540" t="str">
        <f t="shared" ca="1" si="400"/>
        <v>North</v>
      </c>
      <c r="X8540" s="6">
        <f t="shared" si="401"/>
        <v>210.32255792210458</v>
      </c>
    </row>
    <row r="8541" spans="1:24" x14ac:dyDescent="0.3">
      <c r="A8541" t="s">
        <v>9602</v>
      </c>
      <c r="B8541" t="str">
        <f ca="1">PROPER(TRIM(Table1[[#This Row],[Campaign Name]]))</f>
        <v>Festive Offer</v>
      </c>
      <c r="C8541" t="str">
        <f ca="1">PROPER(TRIM(Table1[[#This Row],[Campaign Type]]))</f>
        <v>Sales</v>
      </c>
      <c r="D8541" t="str">
        <f ca="1">PROPER(TRIM(Table1[[#This Row],[Marketing Channel]]))</f>
        <v>Youtube</v>
      </c>
      <c r="E8541" t="s">
        <v>1698</v>
      </c>
      <c r="F8541" t="s">
        <v>492</v>
      </c>
      <c r="G8541" t="s">
        <v>11141</v>
      </c>
      <c r="H8541" t="s">
        <v>23</v>
      </c>
      <c r="I8541" t="s">
        <v>31</v>
      </c>
      <c r="J8541" t="s">
        <v>63</v>
      </c>
      <c r="K8541">
        <v>173418</v>
      </c>
      <c r="L8541">
        <v>22498</v>
      </c>
      <c r="M8541">
        <v>12.97</v>
      </c>
      <c r="N8541">
        <v>214</v>
      </c>
      <c r="O8541">
        <v>0.95</v>
      </c>
      <c r="P8541">
        <v>3891.7088323699436</v>
      </c>
      <c r="Q8541">
        <v>35730.99</v>
      </c>
      <c r="R8541" s="6">
        <v>818.13112283224973</v>
      </c>
      <c r="S8541">
        <v>157</v>
      </c>
      <c r="T8541" t="str">
        <f ca="1">PROPER(TRIM(Table1[[#This Row],[Campaign Status]]))</f>
        <v>Active</v>
      </c>
      <c r="V8541" s="1">
        <f t="shared" si="399"/>
        <v>214</v>
      </c>
      <c r="W8541" t="str">
        <f t="shared" ca="1" si="400"/>
        <v>west</v>
      </c>
      <c r="X8541" s="6">
        <f t="shared" si="401"/>
        <v>-39.801978479198404</v>
      </c>
    </row>
    <row r="8542" spans="1:24" x14ac:dyDescent="0.3">
      <c r="A8542" t="s">
        <v>9603</v>
      </c>
      <c r="B8542" t="str">
        <f ca="1">PROPER(TRIM(Table1[[#This Row],[Campaign Name]]))</f>
        <v>New Launch</v>
      </c>
      <c r="C8542" t="str">
        <f ca="1">PROPER(TRIM(Table1[[#This Row],[Campaign Type]]))</f>
        <v>Awareness</v>
      </c>
      <c r="D8542" t="str">
        <f ca="1">PROPER(TRIM(Table1[[#This Row],[Marketing Channel]]))</f>
        <v>Meta Ads</v>
      </c>
      <c r="E8542" t="s">
        <v>305</v>
      </c>
      <c r="F8542" t="s">
        <v>439</v>
      </c>
      <c r="G8542" t="s">
        <v>46</v>
      </c>
      <c r="H8542" t="s">
        <v>30</v>
      </c>
      <c r="I8542" t="s">
        <v>68</v>
      </c>
      <c r="J8542" t="s">
        <v>25</v>
      </c>
      <c r="K8542">
        <v>61961</v>
      </c>
      <c r="L8542">
        <v>3379</v>
      </c>
      <c r="M8542">
        <v>5.45</v>
      </c>
      <c r="N8542">
        <v>882</v>
      </c>
      <c r="O8542">
        <v>26.1</v>
      </c>
      <c r="P8542">
        <v>3817.8497265160554</v>
      </c>
      <c r="Q8542">
        <v>10386.49</v>
      </c>
      <c r="R8542" s="6">
        <v>172.05078104208408</v>
      </c>
      <c r="S8542">
        <v>822</v>
      </c>
      <c r="T8542" t="str">
        <f ca="1">PROPER(TRIM(Table1[[#This Row],[Campaign Status]]))</f>
        <v>Completed</v>
      </c>
      <c r="V8542" s="1">
        <f t="shared" si="399"/>
        <v>882</v>
      </c>
      <c r="W8542" t="str">
        <f t="shared" ca="1" si="400"/>
        <v>South</v>
      </c>
      <c r="X8542" s="6">
        <f t="shared" si="401"/>
        <v>818.13112283224973</v>
      </c>
    </row>
    <row r="8543" spans="1:24" x14ac:dyDescent="0.3">
      <c r="A8543" t="s">
        <v>9604</v>
      </c>
      <c r="B8543" t="str">
        <f ca="1">PROPER(TRIM(Table1[[#This Row],[Campaign Name]]))</f>
        <v>Summer Sale</v>
      </c>
      <c r="C8543" t="str">
        <f ca="1">PROPER(TRIM(Table1[[#This Row],[Campaign Type]]))</f>
        <v>Lead Gen</v>
      </c>
      <c r="D8543" t="str">
        <f ca="1">PROPER(TRIM(Table1[[#This Row],[Marketing Channel]]))</f>
        <v>Meta Ads</v>
      </c>
      <c r="E8543" t="s">
        <v>108</v>
      </c>
      <c r="F8543" t="s">
        <v>1070</v>
      </c>
      <c r="G8543" t="s">
        <v>29</v>
      </c>
      <c r="H8543" t="s">
        <v>61</v>
      </c>
      <c r="I8543" t="s">
        <v>31</v>
      </c>
      <c r="J8543" t="s">
        <v>32</v>
      </c>
      <c r="K8543">
        <v>20692</v>
      </c>
      <c r="L8543">
        <v>978</v>
      </c>
      <c r="M8543">
        <v>4.7300000000000004</v>
      </c>
      <c r="N8543">
        <v>104</v>
      </c>
      <c r="O8543">
        <v>10.63</v>
      </c>
      <c r="P8543">
        <v>3817.8497265160554</v>
      </c>
      <c r="Q8543">
        <v>17049.439999999999</v>
      </c>
      <c r="R8543" s="6">
        <v>346.57179358283213</v>
      </c>
      <c r="S8543">
        <v>38</v>
      </c>
      <c r="T8543" t="str">
        <f ca="1">PROPER(TRIM(Table1[[#This Row],[Campaign Status]]))</f>
        <v>Completed</v>
      </c>
      <c r="V8543" s="1">
        <f t="shared" si="399"/>
        <v>104</v>
      </c>
      <c r="W8543" t="str">
        <f t="shared" ca="1" si="400"/>
        <v>North</v>
      </c>
      <c r="X8543" s="6">
        <f t="shared" si="401"/>
        <v>172.05078104208408</v>
      </c>
    </row>
    <row r="8544" spans="1:24" x14ac:dyDescent="0.3">
      <c r="A8544" t="s">
        <v>9605</v>
      </c>
      <c r="B8544" t="str">
        <f ca="1">PROPER(TRIM(Table1[[#This Row],[Campaign Name]]))</f>
        <v>Mega Discount</v>
      </c>
      <c r="C8544" t="str">
        <f ca="1">PROPER(TRIM(Table1[[#This Row],[Campaign Type]]))</f>
        <v>Sales</v>
      </c>
      <c r="D8544" t="str">
        <f ca="1">PROPER(TRIM(Table1[[#This Row],[Marketing Channel]]))</f>
        <v>Youtube</v>
      </c>
      <c r="E8544" t="s">
        <v>1818</v>
      </c>
      <c r="F8544" t="s">
        <v>203</v>
      </c>
      <c r="G8544" t="s">
        <v>11141</v>
      </c>
      <c r="H8544" t="s">
        <v>36</v>
      </c>
      <c r="I8544" t="s">
        <v>31</v>
      </c>
      <c r="J8544" t="s">
        <v>32</v>
      </c>
      <c r="K8544">
        <v>130673</v>
      </c>
      <c r="L8544">
        <v>2998</v>
      </c>
      <c r="M8544">
        <v>2.29</v>
      </c>
      <c r="N8544">
        <v>29</v>
      </c>
      <c r="O8544">
        <v>0.97</v>
      </c>
      <c r="P8544">
        <v>250</v>
      </c>
      <c r="Q8544">
        <v>23054.99</v>
      </c>
      <c r="R8544" s="6">
        <v>9121.9959999999992</v>
      </c>
      <c r="S8544">
        <v>0</v>
      </c>
      <c r="T8544" t="str">
        <f ca="1">PROPER(TRIM(Table1[[#This Row],[Campaign Status]]))</f>
        <v>Paused</v>
      </c>
      <c r="V8544" s="1">
        <f t="shared" si="399"/>
        <v>29</v>
      </c>
      <c r="W8544" t="str">
        <f t="shared" ca="1" si="400"/>
        <v>west</v>
      </c>
      <c r="X8544" s="6">
        <f t="shared" si="401"/>
        <v>346.57179358283213</v>
      </c>
    </row>
    <row r="8545" spans="1:24" x14ac:dyDescent="0.3">
      <c r="A8545" t="s">
        <v>9606</v>
      </c>
      <c r="B8545" t="str">
        <f ca="1">PROPER(TRIM(Table1[[#This Row],[Campaign Name]]))</f>
        <v>Summer Sale</v>
      </c>
      <c r="C8545" t="str">
        <f ca="1">PROPER(TRIM(Table1[[#This Row],[Campaign Type]]))</f>
        <v>Retargeting</v>
      </c>
      <c r="D8545" t="str">
        <f ca="1">PROPER(TRIM(Table1[[#This Row],[Marketing Channel]]))</f>
        <v>Instagram</v>
      </c>
      <c r="E8545" t="s">
        <v>3698</v>
      </c>
      <c r="F8545" t="s">
        <v>637</v>
      </c>
      <c r="G8545" t="s">
        <v>29</v>
      </c>
      <c r="H8545" t="s">
        <v>61</v>
      </c>
      <c r="I8545" t="s">
        <v>62</v>
      </c>
      <c r="J8545" t="s">
        <v>25</v>
      </c>
      <c r="K8545">
        <v>191584</v>
      </c>
      <c r="L8545">
        <v>4025</v>
      </c>
      <c r="M8545">
        <v>2.1</v>
      </c>
      <c r="N8545">
        <v>628</v>
      </c>
      <c r="O8545">
        <v>15.6</v>
      </c>
      <c r="P8545">
        <v>4660.29</v>
      </c>
      <c r="Q8545">
        <v>3572.7</v>
      </c>
      <c r="R8545" s="6">
        <v>-23.337388874941261</v>
      </c>
      <c r="S8545">
        <v>96</v>
      </c>
      <c r="T8545" t="str">
        <f ca="1">PROPER(TRIM(Table1[[#This Row],[Campaign Status]]))</f>
        <v>Completed</v>
      </c>
      <c r="V8545" s="1">
        <f t="shared" si="399"/>
        <v>628</v>
      </c>
      <c r="W8545" t="str">
        <f t="shared" ca="1" si="400"/>
        <v>North</v>
      </c>
      <c r="X8545" s="6">
        <f t="shared" si="401"/>
        <v>9121.9959999999992</v>
      </c>
    </row>
    <row r="8546" spans="1:24" x14ac:dyDescent="0.3">
      <c r="A8546" t="s">
        <v>9607</v>
      </c>
      <c r="B8546" t="str">
        <f ca="1">PROPER(TRIM(Table1[[#This Row],[Campaign Name]]))</f>
        <v>Mega Discount</v>
      </c>
      <c r="C8546" t="str">
        <f ca="1">PROPER(TRIM(Table1[[#This Row],[Campaign Type]]))</f>
        <v>Sales</v>
      </c>
      <c r="D8546" t="str">
        <f ca="1">PROPER(TRIM(Table1[[#This Row],[Marketing Channel]]))</f>
        <v>Google Ads</v>
      </c>
      <c r="E8546" t="s">
        <v>2126</v>
      </c>
      <c r="F8546" t="s">
        <v>220</v>
      </c>
      <c r="G8546" t="s">
        <v>11141</v>
      </c>
      <c r="H8546" t="s">
        <v>54</v>
      </c>
      <c r="I8546" t="s">
        <v>68</v>
      </c>
      <c r="J8546" t="s">
        <v>25</v>
      </c>
      <c r="K8546">
        <v>29045</v>
      </c>
      <c r="L8546">
        <v>510</v>
      </c>
      <c r="M8546">
        <v>1.76</v>
      </c>
      <c r="N8546">
        <v>81</v>
      </c>
      <c r="O8546">
        <v>15.88</v>
      </c>
      <c r="P8546">
        <v>3988.1535696969677</v>
      </c>
      <c r="Q8546">
        <v>44412.29</v>
      </c>
      <c r="R8546" s="6">
        <v>1013.6053119282112</v>
      </c>
      <c r="S8546">
        <v>28</v>
      </c>
      <c r="T8546" t="str">
        <f ca="1">PROPER(TRIM(Table1[[#This Row],[Campaign Status]]))</f>
        <v>Completed</v>
      </c>
      <c r="V8546" s="1">
        <f t="shared" si="399"/>
        <v>81</v>
      </c>
      <c r="W8546" t="str">
        <f t="shared" ca="1" si="400"/>
        <v>west</v>
      </c>
      <c r="X8546" s="6">
        <f t="shared" si="401"/>
        <v>-23.337388874941261</v>
      </c>
    </row>
    <row r="8547" spans="1:24" x14ac:dyDescent="0.3">
      <c r="A8547" t="s">
        <v>9608</v>
      </c>
      <c r="B8547" t="str">
        <f ca="1">PROPER(TRIM(Table1[[#This Row],[Campaign Name]]))</f>
        <v>Flash Sale</v>
      </c>
      <c r="C8547" t="str">
        <f ca="1">PROPER(TRIM(Table1[[#This Row],[Campaign Type]]))</f>
        <v>Awareness</v>
      </c>
      <c r="D8547" t="str">
        <f ca="1">PROPER(TRIM(Table1[[#This Row],[Marketing Channel]]))</f>
        <v>Youtube</v>
      </c>
      <c r="E8547" t="s">
        <v>3862</v>
      </c>
      <c r="F8547" t="s">
        <v>676</v>
      </c>
      <c r="G8547" t="s">
        <v>46</v>
      </c>
      <c r="H8547" t="s">
        <v>30</v>
      </c>
      <c r="I8547" t="s">
        <v>68</v>
      </c>
      <c r="J8547" t="s">
        <v>25</v>
      </c>
      <c r="K8547">
        <v>89645</v>
      </c>
      <c r="L8547">
        <v>9160</v>
      </c>
      <c r="M8547">
        <v>10.220000000000001</v>
      </c>
      <c r="N8547">
        <v>3050</v>
      </c>
      <c r="O8547">
        <v>33.299999999999997</v>
      </c>
      <c r="P8547">
        <v>3891.7088323699436</v>
      </c>
      <c r="Q8547">
        <v>18657.45</v>
      </c>
      <c r="R8547" s="6">
        <v>379.41536234194911</v>
      </c>
      <c r="S8547">
        <v>2552</v>
      </c>
      <c r="T8547" t="str">
        <f ca="1">PROPER(TRIM(Table1[[#This Row],[Campaign Status]]))</f>
        <v>Completed</v>
      </c>
      <c r="V8547" s="1">
        <f t="shared" si="399"/>
        <v>3050</v>
      </c>
      <c r="W8547" t="str">
        <f t="shared" ca="1" si="400"/>
        <v>South</v>
      </c>
      <c r="X8547" s="6">
        <f t="shared" si="401"/>
        <v>1013.6053119282112</v>
      </c>
    </row>
    <row r="8548" spans="1:24" x14ac:dyDescent="0.3">
      <c r="A8548" t="s">
        <v>9609</v>
      </c>
      <c r="B8548" t="str">
        <f ca="1">PROPER(TRIM(Table1[[#This Row],[Campaign Name]]))</f>
        <v>Summer Sale</v>
      </c>
      <c r="C8548" t="str">
        <f ca="1">PROPER(TRIM(Table1[[#This Row],[Campaign Type]]))</f>
        <v>Awareness</v>
      </c>
      <c r="D8548" t="str">
        <f ca="1">PROPER(TRIM(Table1[[#This Row],[Marketing Channel]]))</f>
        <v>Google Ads</v>
      </c>
      <c r="E8548" t="s">
        <v>323</v>
      </c>
      <c r="F8548" t="s">
        <v>257</v>
      </c>
      <c r="G8548" t="s">
        <v>29</v>
      </c>
      <c r="H8548" t="s">
        <v>99</v>
      </c>
      <c r="I8548" t="s">
        <v>68</v>
      </c>
      <c r="J8548" t="s">
        <v>25</v>
      </c>
      <c r="K8548">
        <v>183934</v>
      </c>
      <c r="L8548">
        <v>22681</v>
      </c>
      <c r="M8548">
        <v>12.33</v>
      </c>
      <c r="N8548">
        <v>7444</v>
      </c>
      <c r="O8548">
        <v>32.82</v>
      </c>
      <c r="P8548">
        <v>250</v>
      </c>
      <c r="Q8548">
        <v>44798.63</v>
      </c>
      <c r="R8548" s="6">
        <v>17819.451999999997</v>
      </c>
      <c r="S8548">
        <v>4801</v>
      </c>
      <c r="T8548" t="str">
        <f ca="1">PROPER(TRIM(Table1[[#This Row],[Campaign Status]]))</f>
        <v>Completed</v>
      </c>
      <c r="V8548" s="1">
        <f t="shared" si="399"/>
        <v>7444</v>
      </c>
      <c r="W8548" t="str">
        <f t="shared" ca="1" si="400"/>
        <v>North</v>
      </c>
      <c r="X8548" s="6">
        <f t="shared" si="401"/>
        <v>379.41536234194911</v>
      </c>
    </row>
    <row r="8549" spans="1:24" x14ac:dyDescent="0.3">
      <c r="A8549" t="s">
        <v>9610</v>
      </c>
      <c r="B8549" t="str">
        <f ca="1">PROPER(TRIM(Table1[[#This Row],[Campaign Name]]))</f>
        <v>Mega Discount</v>
      </c>
      <c r="C8549" t="str">
        <f ca="1">PROPER(TRIM(Table1[[#This Row],[Campaign Type]]))</f>
        <v>Awareness</v>
      </c>
      <c r="D8549" t="str">
        <f ca="1">PROPER(TRIM(Table1[[#This Row],[Marketing Channel]]))</f>
        <v>Google Ads</v>
      </c>
      <c r="E8549" t="s">
        <v>129</v>
      </c>
      <c r="F8549" t="s">
        <v>86</v>
      </c>
      <c r="G8549" t="s">
        <v>46</v>
      </c>
      <c r="H8549" t="s">
        <v>42</v>
      </c>
      <c r="I8549" t="s">
        <v>62</v>
      </c>
      <c r="J8549" t="s">
        <v>63</v>
      </c>
      <c r="K8549">
        <v>92847</v>
      </c>
      <c r="L8549">
        <v>1615</v>
      </c>
      <c r="M8549">
        <v>1.74</v>
      </c>
      <c r="N8549">
        <v>456</v>
      </c>
      <c r="O8549">
        <v>28.24</v>
      </c>
      <c r="P8549">
        <v>3988.1535696969677</v>
      </c>
      <c r="Q8549">
        <v>22826.51</v>
      </c>
      <c r="R8549" s="6">
        <v>472.35784934265774</v>
      </c>
      <c r="S8549">
        <v>60</v>
      </c>
      <c r="T8549" t="str">
        <f ca="1">PROPER(TRIM(Table1[[#This Row],[Campaign Status]]))</f>
        <v>Completed</v>
      </c>
      <c r="V8549" s="1">
        <f t="shared" si="399"/>
        <v>456</v>
      </c>
      <c r="W8549" t="str">
        <f t="shared" ca="1" si="400"/>
        <v>South</v>
      </c>
      <c r="X8549" s="6">
        <f t="shared" si="401"/>
        <v>17819.451999999997</v>
      </c>
    </row>
    <row r="8550" spans="1:24" x14ac:dyDescent="0.3">
      <c r="A8550" t="s">
        <v>9611</v>
      </c>
      <c r="B8550" t="str">
        <f ca="1">PROPER(TRIM(Table1[[#This Row],[Campaign Name]]))</f>
        <v>Mega Discount</v>
      </c>
      <c r="C8550" t="str">
        <f ca="1">PROPER(TRIM(Table1[[#This Row],[Campaign Type]]))</f>
        <v>Lead Gen</v>
      </c>
      <c r="D8550" t="str">
        <f ca="1">PROPER(TRIM(Table1[[#This Row],[Marketing Channel]]))</f>
        <v>Google Ads</v>
      </c>
      <c r="E8550" t="s">
        <v>699</v>
      </c>
      <c r="F8550" t="s">
        <v>235</v>
      </c>
      <c r="G8550" t="s">
        <v>46</v>
      </c>
      <c r="H8550" t="s">
        <v>30</v>
      </c>
      <c r="I8550" t="s">
        <v>62</v>
      </c>
      <c r="J8550" t="s">
        <v>32</v>
      </c>
      <c r="K8550">
        <v>85369</v>
      </c>
      <c r="L8550">
        <v>6242</v>
      </c>
      <c r="M8550">
        <v>7.31</v>
      </c>
      <c r="N8550">
        <v>843</v>
      </c>
      <c r="O8550">
        <v>13.51</v>
      </c>
      <c r="P8550">
        <v>250</v>
      </c>
      <c r="Q8550">
        <v>8691.94</v>
      </c>
      <c r="R8550" s="6">
        <v>3376.7760000000003</v>
      </c>
      <c r="S8550">
        <v>300</v>
      </c>
      <c r="T8550" t="str">
        <f ca="1">PROPER(TRIM(Table1[[#This Row],[Campaign Status]]))</f>
        <v>Active</v>
      </c>
      <c r="V8550" s="1">
        <f t="shared" si="399"/>
        <v>843</v>
      </c>
      <c r="W8550" t="str">
        <f t="shared" ca="1" si="400"/>
        <v>South</v>
      </c>
      <c r="X8550" s="6">
        <f t="shared" si="401"/>
        <v>472.35784934265774</v>
      </c>
    </row>
    <row r="8551" spans="1:24" x14ac:dyDescent="0.3">
      <c r="A8551" t="s">
        <v>9612</v>
      </c>
      <c r="B8551" t="str">
        <f ca="1">PROPER(TRIM(Table1[[#This Row],[Campaign Name]]))</f>
        <v>Mega Discount</v>
      </c>
      <c r="C8551" t="str">
        <f ca="1">PROPER(TRIM(Table1[[#This Row],[Campaign Type]]))</f>
        <v>Lead Gen</v>
      </c>
      <c r="D8551" t="str">
        <f ca="1">PROPER(TRIM(Table1[[#This Row],[Marketing Channel]]))</f>
        <v>Instagram</v>
      </c>
      <c r="E8551" t="s">
        <v>1569</v>
      </c>
      <c r="F8551" t="s">
        <v>384</v>
      </c>
      <c r="G8551" t="s">
        <v>29</v>
      </c>
      <c r="H8551" t="s">
        <v>67</v>
      </c>
      <c r="I8551" t="s">
        <v>31</v>
      </c>
      <c r="J8551" t="s">
        <v>25</v>
      </c>
      <c r="K8551">
        <v>180800</v>
      </c>
      <c r="L8551">
        <v>17403</v>
      </c>
      <c r="M8551">
        <v>9.6300000000000008</v>
      </c>
      <c r="N8551">
        <v>4579</v>
      </c>
      <c r="O8551">
        <v>26.31</v>
      </c>
      <c r="P8551">
        <v>3982.6304252733912</v>
      </c>
      <c r="Q8551">
        <v>12517.48</v>
      </c>
      <c r="R8551" s="6">
        <v>214.30182224705737</v>
      </c>
      <c r="S8551">
        <v>3035</v>
      </c>
      <c r="T8551" t="str">
        <f ca="1">PROPER(TRIM(Table1[[#This Row],[Campaign Status]]))</f>
        <v>Active</v>
      </c>
      <c r="V8551" s="1">
        <f t="shared" si="399"/>
        <v>4579</v>
      </c>
      <c r="W8551" t="str">
        <f t="shared" ca="1" si="400"/>
        <v>North</v>
      </c>
      <c r="X8551" s="6">
        <f t="shared" si="401"/>
        <v>3376.7760000000003</v>
      </c>
    </row>
    <row r="8552" spans="1:24" x14ac:dyDescent="0.3">
      <c r="A8552" t="s">
        <v>9613</v>
      </c>
      <c r="B8552" t="str">
        <f ca="1">PROPER(TRIM(Table1[[#This Row],[Campaign Name]]))</f>
        <v>Festive Offer</v>
      </c>
      <c r="C8552" t="str">
        <f ca="1">PROPER(TRIM(Table1[[#This Row],[Campaign Type]]))</f>
        <v>Lead Gen</v>
      </c>
      <c r="D8552" t="str">
        <f ca="1">PROPER(TRIM(Table1[[#This Row],[Marketing Channel]]))</f>
        <v>Meta Ads</v>
      </c>
      <c r="E8552" t="s">
        <v>1485</v>
      </c>
      <c r="F8552" t="s">
        <v>394</v>
      </c>
      <c r="G8552" t="s">
        <v>29</v>
      </c>
      <c r="H8552" t="s">
        <v>99</v>
      </c>
      <c r="I8552" t="s">
        <v>68</v>
      </c>
      <c r="J8552" t="s">
        <v>25</v>
      </c>
      <c r="K8552">
        <v>192247</v>
      </c>
      <c r="L8552">
        <v>2305</v>
      </c>
      <c r="M8552">
        <v>1.2</v>
      </c>
      <c r="N8552">
        <v>2</v>
      </c>
      <c r="O8552">
        <v>0.09</v>
      </c>
      <c r="P8552">
        <v>250</v>
      </c>
      <c r="Q8552">
        <v>45767.59</v>
      </c>
      <c r="R8552" s="6">
        <v>18207.036</v>
      </c>
      <c r="S8552">
        <v>1</v>
      </c>
      <c r="T8552" t="str">
        <f ca="1">PROPER(TRIM(Table1[[#This Row],[Campaign Status]]))</f>
        <v>Active</v>
      </c>
      <c r="V8552" s="1">
        <f t="shared" si="399"/>
        <v>2</v>
      </c>
      <c r="W8552" t="str">
        <f t="shared" ca="1" si="400"/>
        <v>North</v>
      </c>
      <c r="X8552" s="6">
        <f t="shared" si="401"/>
        <v>214.30182224705737</v>
      </c>
    </row>
    <row r="8553" spans="1:24" x14ac:dyDescent="0.3">
      <c r="A8553" t="s">
        <v>9614</v>
      </c>
      <c r="B8553" t="str">
        <f ca="1">PROPER(TRIM(Table1[[#This Row],[Campaign Name]]))</f>
        <v>New Launch</v>
      </c>
      <c r="C8553" t="str">
        <f ca="1">PROPER(TRIM(Table1[[#This Row],[Campaign Type]]))</f>
        <v>Retargeting</v>
      </c>
      <c r="D8553" t="str">
        <f ca="1">PROPER(TRIM(Table1[[#This Row],[Marketing Channel]]))</f>
        <v>Email</v>
      </c>
      <c r="E8553" t="s">
        <v>83</v>
      </c>
      <c r="F8553" t="s">
        <v>704</v>
      </c>
      <c r="G8553" t="s">
        <v>41</v>
      </c>
      <c r="H8553" t="s">
        <v>11140</v>
      </c>
      <c r="I8553" t="s">
        <v>31</v>
      </c>
      <c r="J8553" t="s">
        <v>63</v>
      </c>
      <c r="K8553">
        <v>7808</v>
      </c>
      <c r="L8553">
        <v>1117</v>
      </c>
      <c r="M8553">
        <v>14.31</v>
      </c>
      <c r="N8553">
        <v>115</v>
      </c>
      <c r="O8553">
        <v>10.3</v>
      </c>
      <c r="P8553">
        <v>4021.4266195524165</v>
      </c>
      <c r="Q8553">
        <v>35575.9</v>
      </c>
      <c r="R8553" s="6">
        <v>784.65868871081352</v>
      </c>
      <c r="S8553">
        <v>99</v>
      </c>
      <c r="T8553" t="str">
        <f ca="1">PROPER(TRIM(Table1[[#This Row],[Campaign Status]]))</f>
        <v>Paused</v>
      </c>
      <c r="V8553" s="1">
        <f t="shared" si="399"/>
        <v>115</v>
      </c>
      <c r="W8553" t="str">
        <f t="shared" ca="1" si="400"/>
        <v>East</v>
      </c>
      <c r="X8553" s="6">
        <f t="shared" si="401"/>
        <v>18207.036</v>
      </c>
    </row>
    <row r="8554" spans="1:24" x14ac:dyDescent="0.3">
      <c r="A8554" t="s">
        <v>9615</v>
      </c>
      <c r="B8554" t="str">
        <f ca="1">PROPER(TRIM(Table1[[#This Row],[Campaign Name]]))</f>
        <v>Mega Discount</v>
      </c>
      <c r="C8554" t="str">
        <f ca="1">PROPER(TRIM(Table1[[#This Row],[Campaign Type]]))</f>
        <v>Retargeting</v>
      </c>
      <c r="D8554" t="str">
        <f ca="1">PROPER(TRIM(Table1[[#This Row],[Marketing Channel]]))</f>
        <v>Email</v>
      </c>
      <c r="E8554" t="s">
        <v>3312</v>
      </c>
      <c r="F8554" t="s">
        <v>645</v>
      </c>
      <c r="G8554" t="s">
        <v>29</v>
      </c>
      <c r="H8554" t="s">
        <v>99</v>
      </c>
      <c r="I8554" t="s">
        <v>31</v>
      </c>
      <c r="J8554" t="s">
        <v>63</v>
      </c>
      <c r="K8554">
        <v>25079</v>
      </c>
      <c r="L8554">
        <v>3432</v>
      </c>
      <c r="M8554">
        <v>13.68</v>
      </c>
      <c r="N8554">
        <v>632</v>
      </c>
      <c r="O8554">
        <v>18.41</v>
      </c>
      <c r="P8554">
        <v>8704.6200000000008</v>
      </c>
      <c r="Q8554">
        <v>40148.239999999998</v>
      </c>
      <c r="R8554" s="6">
        <v>361.2290944349092</v>
      </c>
      <c r="S8554">
        <v>220</v>
      </c>
      <c r="T8554" t="str">
        <f ca="1">PROPER(TRIM(Table1[[#This Row],[Campaign Status]]))</f>
        <v>Paused</v>
      </c>
      <c r="V8554" s="1">
        <f t="shared" si="399"/>
        <v>632</v>
      </c>
      <c r="W8554" t="str">
        <f t="shared" ca="1" si="400"/>
        <v>North</v>
      </c>
      <c r="X8554" s="6">
        <f t="shared" si="401"/>
        <v>784.65868871081352</v>
      </c>
    </row>
    <row r="8555" spans="1:24" x14ac:dyDescent="0.3">
      <c r="A8555" t="s">
        <v>9616</v>
      </c>
      <c r="B8555" t="str">
        <f ca="1">PROPER(TRIM(Table1[[#This Row],[Campaign Name]]))</f>
        <v>Summer Sale</v>
      </c>
      <c r="C8555" t="str">
        <f ca="1">PROPER(TRIM(Table1[[#This Row],[Campaign Type]]))</f>
        <v>Lead Gen</v>
      </c>
      <c r="D8555" t="str">
        <f ca="1">PROPER(TRIM(Table1[[#This Row],[Marketing Channel]]))</f>
        <v>Google Ads</v>
      </c>
      <c r="E8555" t="s">
        <v>3005</v>
      </c>
      <c r="F8555" t="s">
        <v>214</v>
      </c>
      <c r="G8555" t="s">
        <v>41</v>
      </c>
      <c r="H8555" t="s">
        <v>11140</v>
      </c>
      <c r="I8555" t="s">
        <v>24</v>
      </c>
      <c r="J8555" t="s">
        <v>32</v>
      </c>
      <c r="K8555">
        <v>121655</v>
      </c>
      <c r="L8555">
        <v>2602</v>
      </c>
      <c r="M8555">
        <v>2.14</v>
      </c>
      <c r="N8555">
        <v>216</v>
      </c>
      <c r="O8555">
        <v>8.3000000000000007</v>
      </c>
      <c r="P8555">
        <v>10591.67</v>
      </c>
      <c r="Q8555">
        <v>42297.72</v>
      </c>
      <c r="R8555" s="6">
        <v>299.34892231347845</v>
      </c>
      <c r="S8555">
        <v>16</v>
      </c>
      <c r="T8555" t="str">
        <f ca="1">PROPER(TRIM(Table1[[#This Row],[Campaign Status]]))</f>
        <v>Completed</v>
      </c>
      <c r="V8555" s="1">
        <f t="shared" si="399"/>
        <v>216</v>
      </c>
      <c r="W8555" t="str">
        <f t="shared" ca="1" si="400"/>
        <v>East</v>
      </c>
      <c r="X8555" s="6">
        <f t="shared" si="401"/>
        <v>361.2290944349092</v>
      </c>
    </row>
    <row r="8556" spans="1:24" x14ac:dyDescent="0.3">
      <c r="A8556" t="s">
        <v>9617</v>
      </c>
      <c r="B8556" t="str">
        <f ca="1">PROPER(TRIM(Table1[[#This Row],[Campaign Name]]))</f>
        <v>New Launch</v>
      </c>
      <c r="C8556" t="str">
        <f ca="1">PROPER(TRIM(Table1[[#This Row],[Campaign Type]]))</f>
        <v>Lead Gen</v>
      </c>
      <c r="D8556" t="str">
        <f ca="1">PROPER(TRIM(Table1[[#This Row],[Marketing Channel]]))</f>
        <v>Google Ads</v>
      </c>
      <c r="E8556" t="s">
        <v>2231</v>
      </c>
      <c r="F8556" t="s">
        <v>140</v>
      </c>
      <c r="G8556" t="s">
        <v>11141</v>
      </c>
      <c r="H8556" t="s">
        <v>54</v>
      </c>
      <c r="I8556" t="s">
        <v>24</v>
      </c>
      <c r="J8556" t="s">
        <v>63</v>
      </c>
      <c r="K8556">
        <v>18666</v>
      </c>
      <c r="L8556">
        <v>1234</v>
      </c>
      <c r="M8556">
        <v>6.61</v>
      </c>
      <c r="N8556">
        <v>390</v>
      </c>
      <c r="O8556">
        <v>31.6</v>
      </c>
      <c r="P8556">
        <v>3988.1535696969677</v>
      </c>
      <c r="Q8556">
        <v>48650</v>
      </c>
      <c r="R8556" s="6">
        <v>1119.8627547759295</v>
      </c>
      <c r="S8556">
        <v>241</v>
      </c>
      <c r="T8556" t="str">
        <f ca="1">PROPER(TRIM(Table1[[#This Row],[Campaign Status]]))</f>
        <v>Active</v>
      </c>
      <c r="V8556" s="1">
        <f t="shared" si="399"/>
        <v>390</v>
      </c>
      <c r="W8556" t="str">
        <f t="shared" ca="1" si="400"/>
        <v>west</v>
      </c>
      <c r="X8556" s="6">
        <f t="shared" si="401"/>
        <v>299.34892231347845</v>
      </c>
    </row>
    <row r="8557" spans="1:24" x14ac:dyDescent="0.3">
      <c r="A8557" t="s">
        <v>9618</v>
      </c>
      <c r="B8557" t="str">
        <f ca="1">PROPER(TRIM(Table1[[#This Row],[Campaign Name]]))</f>
        <v>Festive Offer</v>
      </c>
      <c r="C8557" t="str">
        <f ca="1">PROPER(TRIM(Table1[[#This Row],[Campaign Type]]))</f>
        <v>Retargeting</v>
      </c>
      <c r="D8557" t="str">
        <f ca="1">PROPER(TRIM(Table1[[#This Row],[Marketing Channel]]))</f>
        <v>Meta Ads</v>
      </c>
      <c r="E8557" t="s">
        <v>2856</v>
      </c>
      <c r="F8557" t="s">
        <v>347</v>
      </c>
      <c r="G8557" t="s">
        <v>46</v>
      </c>
      <c r="H8557" t="s">
        <v>42</v>
      </c>
      <c r="I8557" t="s">
        <v>68</v>
      </c>
      <c r="J8557" t="s">
        <v>32</v>
      </c>
      <c r="K8557">
        <v>13623</v>
      </c>
      <c r="L8557">
        <v>964</v>
      </c>
      <c r="M8557">
        <v>7.08</v>
      </c>
      <c r="N8557">
        <v>96</v>
      </c>
      <c r="O8557">
        <v>9.9600000000000009</v>
      </c>
      <c r="P8557">
        <v>11233.15</v>
      </c>
      <c r="Q8557">
        <v>33042.980000000003</v>
      </c>
      <c r="R8557" s="6">
        <v>194.15595803492346</v>
      </c>
      <c r="S8557">
        <v>33</v>
      </c>
      <c r="T8557" t="str">
        <f ca="1">PROPER(TRIM(Table1[[#This Row],[Campaign Status]]))</f>
        <v>Paused</v>
      </c>
      <c r="V8557" s="1">
        <f t="shared" si="399"/>
        <v>96</v>
      </c>
      <c r="W8557" t="str">
        <f t="shared" ca="1" si="400"/>
        <v>South</v>
      </c>
      <c r="X8557" s="6">
        <f t="shared" si="401"/>
        <v>1119.8627547759295</v>
      </c>
    </row>
    <row r="8558" spans="1:24" x14ac:dyDescent="0.3">
      <c r="A8558" t="s">
        <v>9619</v>
      </c>
      <c r="B8558" t="str">
        <f ca="1">PROPER(TRIM(Table1[[#This Row],[Campaign Name]]))</f>
        <v>Festive Offer</v>
      </c>
      <c r="C8558" t="str">
        <f ca="1">PROPER(TRIM(Table1[[#This Row],[Campaign Type]]))</f>
        <v>Awareness</v>
      </c>
      <c r="D8558" t="str">
        <f ca="1">PROPER(TRIM(Table1[[#This Row],[Marketing Channel]]))</f>
        <v>Youtube</v>
      </c>
      <c r="E8558" t="s">
        <v>1814</v>
      </c>
      <c r="F8558" t="s">
        <v>849</v>
      </c>
      <c r="G8558" t="s">
        <v>11141</v>
      </c>
      <c r="H8558" t="s">
        <v>36</v>
      </c>
      <c r="I8558" t="s">
        <v>62</v>
      </c>
      <c r="J8558" t="s">
        <v>63</v>
      </c>
      <c r="K8558">
        <v>114344</v>
      </c>
      <c r="L8558">
        <v>770</v>
      </c>
      <c r="M8558">
        <v>0.67</v>
      </c>
      <c r="N8558">
        <v>195</v>
      </c>
      <c r="O8558">
        <v>25.32</v>
      </c>
      <c r="P8558">
        <v>6081.71</v>
      </c>
      <c r="Q8558">
        <v>26362.78</v>
      </c>
      <c r="R8558" s="6">
        <v>333.47644001440381</v>
      </c>
      <c r="S8558">
        <v>185</v>
      </c>
      <c r="T8558" t="str">
        <f ca="1">PROPER(TRIM(Table1[[#This Row],[Campaign Status]]))</f>
        <v>Completed</v>
      </c>
      <c r="V8558" s="1">
        <f t="shared" si="399"/>
        <v>195</v>
      </c>
      <c r="W8558" t="str">
        <f t="shared" ca="1" si="400"/>
        <v>west</v>
      </c>
      <c r="X8558" s="6">
        <f t="shared" si="401"/>
        <v>194.15595803492346</v>
      </c>
    </row>
    <row r="8559" spans="1:24" x14ac:dyDescent="0.3">
      <c r="A8559" t="s">
        <v>9620</v>
      </c>
      <c r="B8559" t="str">
        <f ca="1">PROPER(TRIM(Table1[[#This Row],[Campaign Name]]))</f>
        <v>Festive Offer</v>
      </c>
      <c r="C8559" t="str">
        <f ca="1">PROPER(TRIM(Table1[[#This Row],[Campaign Type]]))</f>
        <v>Sales</v>
      </c>
      <c r="D8559" t="str">
        <f ca="1">PROPER(TRIM(Table1[[#This Row],[Marketing Channel]]))</f>
        <v>Instagram</v>
      </c>
      <c r="E8559" t="s">
        <v>628</v>
      </c>
      <c r="F8559" t="s">
        <v>140</v>
      </c>
      <c r="G8559" t="s">
        <v>29</v>
      </c>
      <c r="H8559" t="s">
        <v>67</v>
      </c>
      <c r="I8559" t="s">
        <v>24</v>
      </c>
      <c r="J8559" t="s">
        <v>25</v>
      </c>
      <c r="K8559">
        <v>182838</v>
      </c>
      <c r="L8559">
        <v>12924</v>
      </c>
      <c r="M8559">
        <v>7.07</v>
      </c>
      <c r="N8559">
        <v>2612</v>
      </c>
      <c r="O8559">
        <v>20.21</v>
      </c>
      <c r="P8559">
        <v>250</v>
      </c>
      <c r="Q8559">
        <v>20384.259999999998</v>
      </c>
      <c r="R8559" s="6">
        <v>8053.7039999999988</v>
      </c>
      <c r="S8559">
        <v>2124</v>
      </c>
      <c r="T8559" t="str">
        <f ca="1">PROPER(TRIM(Table1[[#This Row],[Campaign Status]]))</f>
        <v>Active</v>
      </c>
      <c r="V8559" s="1">
        <f t="shared" si="399"/>
        <v>2612</v>
      </c>
      <c r="W8559" t="str">
        <f t="shared" ca="1" si="400"/>
        <v>North</v>
      </c>
      <c r="X8559" s="6">
        <f t="shared" si="401"/>
        <v>333.47644001440381</v>
      </c>
    </row>
    <row r="8560" spans="1:24" x14ac:dyDescent="0.3">
      <c r="A8560" t="s">
        <v>9621</v>
      </c>
      <c r="B8560" t="str">
        <f ca="1">PROPER(TRIM(Table1[[#This Row],[Campaign Name]]))</f>
        <v>Flash Sale</v>
      </c>
      <c r="C8560" t="str">
        <f ca="1">PROPER(TRIM(Table1[[#This Row],[Campaign Type]]))</f>
        <v>Retargeting</v>
      </c>
      <c r="D8560" t="str">
        <f ca="1">PROPER(TRIM(Table1[[#This Row],[Marketing Channel]]))</f>
        <v>Linkedin</v>
      </c>
      <c r="E8560" t="s">
        <v>990</v>
      </c>
      <c r="F8560" t="s">
        <v>378</v>
      </c>
      <c r="G8560" t="s">
        <v>29</v>
      </c>
      <c r="H8560" t="s">
        <v>99</v>
      </c>
      <c r="I8560" t="s">
        <v>31</v>
      </c>
      <c r="J8560" t="s">
        <v>25</v>
      </c>
      <c r="K8560">
        <v>77709</v>
      </c>
      <c r="L8560">
        <v>1655</v>
      </c>
      <c r="M8560">
        <v>2.13</v>
      </c>
      <c r="N8560">
        <v>310</v>
      </c>
      <c r="O8560">
        <v>18.73</v>
      </c>
      <c r="P8560">
        <v>3830.4648972188602</v>
      </c>
      <c r="Q8560">
        <v>32965.199999999997</v>
      </c>
      <c r="R8560" s="6">
        <v>760.60571978964356</v>
      </c>
      <c r="S8560">
        <v>90</v>
      </c>
      <c r="T8560" t="str">
        <f ca="1">PROPER(TRIM(Table1[[#This Row],[Campaign Status]]))</f>
        <v>Paused</v>
      </c>
      <c r="V8560" s="1">
        <f t="shared" si="399"/>
        <v>310</v>
      </c>
      <c r="W8560" t="str">
        <f t="shared" ca="1" si="400"/>
        <v>North</v>
      </c>
      <c r="X8560" s="6">
        <f t="shared" si="401"/>
        <v>8053.7039999999988</v>
      </c>
    </row>
    <row r="8561" spans="1:24" x14ac:dyDescent="0.3">
      <c r="A8561" t="s">
        <v>9622</v>
      </c>
      <c r="B8561" t="str">
        <f ca="1">PROPER(TRIM(Table1[[#This Row],[Campaign Name]]))</f>
        <v>Summer Sale</v>
      </c>
      <c r="C8561" t="str">
        <f ca="1">PROPER(TRIM(Table1[[#This Row],[Campaign Type]]))</f>
        <v>Awareness</v>
      </c>
      <c r="D8561" t="str">
        <f ca="1">PROPER(TRIM(Table1[[#This Row],[Marketing Channel]]))</f>
        <v>Instagram</v>
      </c>
      <c r="E8561" t="s">
        <v>3624</v>
      </c>
      <c r="F8561" t="s">
        <v>745</v>
      </c>
      <c r="G8561" t="s">
        <v>46</v>
      </c>
      <c r="H8561" t="s">
        <v>30</v>
      </c>
      <c r="I8561" t="s">
        <v>62</v>
      </c>
      <c r="J8561" t="s">
        <v>25</v>
      </c>
      <c r="K8561">
        <v>184541</v>
      </c>
      <c r="L8561">
        <v>8003</v>
      </c>
      <c r="M8561">
        <v>4.34</v>
      </c>
      <c r="N8561">
        <v>770</v>
      </c>
      <c r="O8561">
        <v>9.6199999999999992</v>
      </c>
      <c r="P8561">
        <v>3982.6304252733912</v>
      </c>
      <c r="Q8561">
        <v>26989.93</v>
      </c>
      <c r="R8561" s="6">
        <v>577.69105133944868</v>
      </c>
      <c r="S8561">
        <v>674</v>
      </c>
      <c r="T8561" t="str">
        <f ca="1">PROPER(TRIM(Table1[[#This Row],[Campaign Status]]))</f>
        <v>Completed</v>
      </c>
      <c r="V8561" s="1">
        <f t="shared" si="399"/>
        <v>770</v>
      </c>
      <c r="W8561" t="str">
        <f t="shared" ca="1" si="400"/>
        <v>South</v>
      </c>
      <c r="X8561" s="6">
        <f t="shared" si="401"/>
        <v>760.60571978964356</v>
      </c>
    </row>
    <row r="8562" spans="1:24" x14ac:dyDescent="0.3">
      <c r="A8562" t="s">
        <v>9623</v>
      </c>
      <c r="B8562" t="str">
        <f ca="1">PROPER(TRIM(Table1[[#This Row],[Campaign Name]]))</f>
        <v>Flash Sale</v>
      </c>
      <c r="C8562" t="str">
        <f ca="1">PROPER(TRIM(Table1[[#This Row],[Campaign Type]]))</f>
        <v>Lead Gen</v>
      </c>
      <c r="D8562" t="str">
        <f ca="1">PROPER(TRIM(Table1[[#This Row],[Marketing Channel]]))</f>
        <v>Meta Ads</v>
      </c>
      <c r="E8562" t="s">
        <v>703</v>
      </c>
      <c r="F8562" t="s">
        <v>309</v>
      </c>
      <c r="G8562" t="s">
        <v>11141</v>
      </c>
      <c r="H8562" t="s">
        <v>23</v>
      </c>
      <c r="I8562" t="s">
        <v>24</v>
      </c>
      <c r="J8562" t="s">
        <v>32</v>
      </c>
      <c r="K8562">
        <v>17298</v>
      </c>
      <c r="L8562">
        <v>2064</v>
      </c>
      <c r="M8562">
        <v>11.93</v>
      </c>
      <c r="N8562">
        <v>489</v>
      </c>
      <c r="O8562">
        <v>23.69</v>
      </c>
      <c r="P8562">
        <v>3817.8497265160554</v>
      </c>
      <c r="Q8562">
        <v>47073.31</v>
      </c>
      <c r="R8562" s="6">
        <v>1132.9796448786979</v>
      </c>
      <c r="S8562">
        <v>167</v>
      </c>
      <c r="T8562" t="str">
        <f ca="1">PROPER(TRIM(Table1[[#This Row],[Campaign Status]]))</f>
        <v>Completed</v>
      </c>
      <c r="V8562" s="1">
        <f t="shared" si="399"/>
        <v>489</v>
      </c>
      <c r="W8562" t="str">
        <f t="shared" ca="1" si="400"/>
        <v>west</v>
      </c>
      <c r="X8562" s="6">
        <f t="shared" si="401"/>
        <v>577.69105133944868</v>
      </c>
    </row>
    <row r="8563" spans="1:24" x14ac:dyDescent="0.3">
      <c r="A8563" t="s">
        <v>9624</v>
      </c>
      <c r="B8563" t="str">
        <f ca="1">PROPER(TRIM(Table1[[#This Row],[Campaign Name]]))</f>
        <v>New Launch</v>
      </c>
      <c r="C8563" t="str">
        <f ca="1">PROPER(TRIM(Table1[[#This Row],[Campaign Type]]))</f>
        <v>Sales</v>
      </c>
      <c r="D8563" t="str">
        <f ca="1">PROPER(TRIM(Table1[[#This Row],[Marketing Channel]]))</f>
        <v>Google Ads</v>
      </c>
      <c r="E8563" t="s">
        <v>1248</v>
      </c>
      <c r="F8563" t="s">
        <v>425</v>
      </c>
      <c r="G8563" t="s">
        <v>29</v>
      </c>
      <c r="H8563" t="s">
        <v>61</v>
      </c>
      <c r="I8563" t="s">
        <v>31</v>
      </c>
      <c r="J8563" t="s">
        <v>32</v>
      </c>
      <c r="K8563">
        <v>104098</v>
      </c>
      <c r="L8563">
        <v>9168</v>
      </c>
      <c r="M8563">
        <v>8.81</v>
      </c>
      <c r="N8563">
        <v>2451</v>
      </c>
      <c r="O8563">
        <v>26.73</v>
      </c>
      <c r="P8563">
        <v>250</v>
      </c>
      <c r="Q8563">
        <v>13211.78</v>
      </c>
      <c r="R8563" s="6">
        <v>5184.7120000000004</v>
      </c>
      <c r="S8563">
        <v>2146</v>
      </c>
      <c r="T8563" t="str">
        <f ca="1">PROPER(TRIM(Table1[[#This Row],[Campaign Status]]))</f>
        <v>Completed</v>
      </c>
      <c r="V8563" s="1">
        <f t="shared" si="399"/>
        <v>2451</v>
      </c>
      <c r="W8563" t="str">
        <f t="shared" ca="1" si="400"/>
        <v>North</v>
      </c>
      <c r="X8563" s="6">
        <f t="shared" si="401"/>
        <v>1132.9796448786979</v>
      </c>
    </row>
    <row r="8564" spans="1:24" x14ac:dyDescent="0.3">
      <c r="A8564" t="s">
        <v>9625</v>
      </c>
      <c r="B8564" t="str">
        <f ca="1">PROPER(TRIM(Table1[[#This Row],[Campaign Name]]))</f>
        <v>New Launch</v>
      </c>
      <c r="C8564" t="str">
        <f ca="1">PROPER(TRIM(Table1[[#This Row],[Campaign Type]]))</f>
        <v>Awareness</v>
      </c>
      <c r="D8564" t="str">
        <f ca="1">PROPER(TRIM(Table1[[#This Row],[Marketing Channel]]))</f>
        <v>Meta Ads</v>
      </c>
      <c r="E8564" t="s">
        <v>2771</v>
      </c>
      <c r="F8564" t="s">
        <v>143</v>
      </c>
      <c r="G8564" t="s">
        <v>41</v>
      </c>
      <c r="H8564" t="s">
        <v>11140</v>
      </c>
      <c r="I8564" t="s">
        <v>24</v>
      </c>
      <c r="J8564" t="s">
        <v>63</v>
      </c>
      <c r="K8564">
        <v>1525</v>
      </c>
      <c r="L8564">
        <v>106</v>
      </c>
      <c r="M8564">
        <v>6.95</v>
      </c>
      <c r="N8564">
        <v>31</v>
      </c>
      <c r="O8564">
        <v>29.25</v>
      </c>
      <c r="P8564">
        <v>2706.5</v>
      </c>
      <c r="Q8564">
        <v>5410.91</v>
      </c>
      <c r="R8564" s="6">
        <v>99.922778496212814</v>
      </c>
      <c r="S8564">
        <v>14</v>
      </c>
      <c r="T8564" t="str">
        <f ca="1">PROPER(TRIM(Table1[[#This Row],[Campaign Status]]))</f>
        <v>Active</v>
      </c>
      <c r="V8564" s="1">
        <f t="shared" si="399"/>
        <v>31</v>
      </c>
      <c r="W8564" t="str">
        <f t="shared" ca="1" si="400"/>
        <v>East</v>
      </c>
      <c r="X8564" s="6">
        <f t="shared" si="401"/>
        <v>5184.7120000000004</v>
      </c>
    </row>
    <row r="8565" spans="1:24" x14ac:dyDescent="0.3">
      <c r="A8565" t="s">
        <v>8129</v>
      </c>
      <c r="B8565" t="str">
        <f ca="1">PROPER(TRIM(Table1[[#This Row],[Campaign Name]]))</f>
        <v>Summer Sale</v>
      </c>
      <c r="C8565" t="str">
        <f ca="1">PROPER(TRIM(Table1[[#This Row],[Campaign Type]]))</f>
        <v>Awareness</v>
      </c>
      <c r="D8565" t="str">
        <f ca="1">PROPER(TRIM(Table1[[#This Row],[Marketing Channel]]))</f>
        <v>Google Ads</v>
      </c>
      <c r="E8565" t="s">
        <v>1322</v>
      </c>
      <c r="F8565" t="s">
        <v>300</v>
      </c>
      <c r="G8565" t="s">
        <v>41</v>
      </c>
      <c r="H8565" t="s">
        <v>11140</v>
      </c>
      <c r="I8565" t="s">
        <v>24</v>
      </c>
      <c r="J8565" t="s">
        <v>32</v>
      </c>
      <c r="K8565">
        <v>115738</v>
      </c>
      <c r="L8565">
        <v>189</v>
      </c>
      <c r="M8565">
        <v>0.16</v>
      </c>
      <c r="N8565">
        <v>3</v>
      </c>
      <c r="O8565">
        <v>1.59</v>
      </c>
      <c r="P8565">
        <v>3988.1535696969677</v>
      </c>
      <c r="Q8565">
        <v>25489.119999999999</v>
      </c>
      <c r="R8565" s="6">
        <v>539.12082507737387</v>
      </c>
      <c r="S8565">
        <v>1</v>
      </c>
      <c r="T8565" t="str">
        <f ca="1">PROPER(TRIM(Table1[[#This Row],[Campaign Status]]))</f>
        <v>Paused</v>
      </c>
      <c r="V8565" s="1">
        <f t="shared" si="399"/>
        <v>3</v>
      </c>
      <c r="W8565" t="str">
        <f t="shared" ca="1" si="400"/>
        <v>East</v>
      </c>
      <c r="X8565" s="6">
        <f t="shared" si="401"/>
        <v>99.922778496212814</v>
      </c>
    </row>
    <row r="8566" spans="1:24" x14ac:dyDescent="0.3">
      <c r="A8566" t="s">
        <v>9626</v>
      </c>
      <c r="B8566" t="str">
        <f ca="1">PROPER(TRIM(Table1[[#This Row],[Campaign Name]]))</f>
        <v>Flash Sale</v>
      </c>
      <c r="C8566" t="str">
        <f ca="1">PROPER(TRIM(Table1[[#This Row],[Campaign Type]]))</f>
        <v>Sales</v>
      </c>
      <c r="D8566" t="str">
        <f ca="1">PROPER(TRIM(Table1[[#This Row],[Marketing Channel]]))</f>
        <v>Linkedin</v>
      </c>
      <c r="E8566" t="s">
        <v>830</v>
      </c>
      <c r="F8566" t="s">
        <v>86</v>
      </c>
      <c r="G8566" t="s">
        <v>11141</v>
      </c>
      <c r="H8566" t="s">
        <v>36</v>
      </c>
      <c r="I8566" t="s">
        <v>24</v>
      </c>
      <c r="J8566" t="s">
        <v>32</v>
      </c>
      <c r="K8566">
        <v>189824</v>
      </c>
      <c r="L8566">
        <v>6396</v>
      </c>
      <c r="M8566">
        <v>3.37</v>
      </c>
      <c r="N8566">
        <v>1836</v>
      </c>
      <c r="O8566">
        <v>28.71</v>
      </c>
      <c r="P8566">
        <v>250</v>
      </c>
      <c r="Q8566">
        <v>29497.57</v>
      </c>
      <c r="R8566" s="6">
        <v>11699.028</v>
      </c>
      <c r="S8566">
        <v>1644</v>
      </c>
      <c r="T8566" t="str">
        <f ca="1">PROPER(TRIM(Table1[[#This Row],[Campaign Status]]))</f>
        <v>Paused</v>
      </c>
      <c r="V8566" s="1">
        <f t="shared" si="399"/>
        <v>1836</v>
      </c>
      <c r="W8566" t="str">
        <f t="shared" ca="1" si="400"/>
        <v>west</v>
      </c>
      <c r="X8566" s="6">
        <f t="shared" si="401"/>
        <v>539.12082507737387</v>
      </c>
    </row>
    <row r="8567" spans="1:24" x14ac:dyDescent="0.3">
      <c r="A8567" t="s">
        <v>9627</v>
      </c>
      <c r="B8567" t="str">
        <f ca="1">PROPER(TRIM(Table1[[#This Row],[Campaign Name]]))</f>
        <v>Festive Offer</v>
      </c>
      <c r="C8567" t="str">
        <f ca="1">PROPER(TRIM(Table1[[#This Row],[Campaign Type]]))</f>
        <v>Awareness</v>
      </c>
      <c r="D8567" t="str">
        <f ca="1">PROPER(TRIM(Table1[[#This Row],[Marketing Channel]]))</f>
        <v>Linkedin</v>
      </c>
      <c r="E8567" t="s">
        <v>1663</v>
      </c>
      <c r="F8567" t="s">
        <v>631</v>
      </c>
      <c r="G8567" t="s">
        <v>46</v>
      </c>
      <c r="H8567" t="s">
        <v>42</v>
      </c>
      <c r="I8567" t="s">
        <v>62</v>
      </c>
      <c r="J8567" t="s">
        <v>63</v>
      </c>
      <c r="K8567">
        <v>6712</v>
      </c>
      <c r="L8567">
        <v>79</v>
      </c>
      <c r="M8567">
        <v>1.18</v>
      </c>
      <c r="N8567">
        <v>10</v>
      </c>
      <c r="O8567">
        <v>12.66</v>
      </c>
      <c r="P8567">
        <v>3830.4648972188602</v>
      </c>
      <c r="Q8567">
        <v>31316.61</v>
      </c>
      <c r="R8567" s="6">
        <v>717.56681865790438</v>
      </c>
      <c r="S8567">
        <v>0</v>
      </c>
      <c r="T8567" t="str">
        <f ca="1">PROPER(TRIM(Table1[[#This Row],[Campaign Status]]))</f>
        <v>Completed</v>
      </c>
      <c r="V8567" s="1">
        <f t="shared" si="399"/>
        <v>10</v>
      </c>
      <c r="W8567" t="str">
        <f t="shared" ca="1" si="400"/>
        <v>South</v>
      </c>
      <c r="X8567" s="6">
        <f t="shared" si="401"/>
        <v>11699.028</v>
      </c>
    </row>
    <row r="8568" spans="1:24" x14ac:dyDescent="0.3">
      <c r="A8568" t="s">
        <v>9628</v>
      </c>
      <c r="B8568" t="str">
        <f ca="1">PROPER(TRIM(Table1[[#This Row],[Campaign Name]]))</f>
        <v>Summer Sale</v>
      </c>
      <c r="C8568" t="str">
        <f ca="1">PROPER(TRIM(Table1[[#This Row],[Campaign Type]]))</f>
        <v>Lead Gen</v>
      </c>
      <c r="D8568" t="str">
        <f ca="1">PROPER(TRIM(Table1[[#This Row],[Marketing Channel]]))</f>
        <v>Linkedin</v>
      </c>
      <c r="E8568" t="s">
        <v>714</v>
      </c>
      <c r="F8568" t="s">
        <v>439</v>
      </c>
      <c r="G8568" t="s">
        <v>11141</v>
      </c>
      <c r="H8568" t="s">
        <v>54</v>
      </c>
      <c r="I8568" t="s">
        <v>62</v>
      </c>
      <c r="J8568" t="s">
        <v>25</v>
      </c>
      <c r="K8568">
        <v>31134</v>
      </c>
      <c r="L8568">
        <v>1931</v>
      </c>
      <c r="M8568">
        <v>6.2</v>
      </c>
      <c r="N8568">
        <v>6</v>
      </c>
      <c r="O8568">
        <v>0.31</v>
      </c>
      <c r="P8568">
        <v>250</v>
      </c>
      <c r="Q8568">
        <v>38186.660000000003</v>
      </c>
      <c r="R8568" s="6">
        <v>15174.664000000001</v>
      </c>
      <c r="S8568">
        <v>6</v>
      </c>
      <c r="T8568" t="str">
        <f ca="1">PROPER(TRIM(Table1[[#This Row],[Campaign Status]]))</f>
        <v>Active</v>
      </c>
      <c r="V8568" s="1">
        <f t="shared" si="399"/>
        <v>6</v>
      </c>
      <c r="W8568" t="str">
        <f t="shared" ca="1" si="400"/>
        <v>west</v>
      </c>
      <c r="X8568" s="6">
        <f t="shared" si="401"/>
        <v>717.56681865790438</v>
      </c>
    </row>
    <row r="8569" spans="1:24" x14ac:dyDescent="0.3">
      <c r="A8569" t="s">
        <v>9629</v>
      </c>
      <c r="B8569" t="str">
        <f ca="1">PROPER(TRIM(Table1[[#This Row],[Campaign Name]]))</f>
        <v>New Launch</v>
      </c>
      <c r="C8569" t="str">
        <f ca="1">PROPER(TRIM(Table1[[#This Row],[Campaign Type]]))</f>
        <v>Lead Gen</v>
      </c>
      <c r="D8569" t="str">
        <f ca="1">PROPER(TRIM(Table1[[#This Row],[Marketing Channel]]))</f>
        <v>Linkedin</v>
      </c>
      <c r="E8569" t="s">
        <v>79</v>
      </c>
      <c r="F8569" t="s">
        <v>306</v>
      </c>
      <c r="G8569" t="s">
        <v>29</v>
      </c>
      <c r="H8569" t="s">
        <v>99</v>
      </c>
      <c r="I8569" t="s">
        <v>68</v>
      </c>
      <c r="J8569" t="s">
        <v>25</v>
      </c>
      <c r="K8569">
        <v>84034</v>
      </c>
      <c r="L8569">
        <v>4448</v>
      </c>
      <c r="M8569">
        <v>5.29</v>
      </c>
      <c r="N8569">
        <v>121</v>
      </c>
      <c r="O8569">
        <v>2.72</v>
      </c>
      <c r="P8569">
        <v>3830.4648972188602</v>
      </c>
      <c r="Q8569">
        <v>44848.21</v>
      </c>
      <c r="R8569" s="6">
        <v>1070.8294215817616</v>
      </c>
      <c r="S8569">
        <v>110</v>
      </c>
      <c r="T8569" t="str">
        <f ca="1">PROPER(TRIM(Table1[[#This Row],[Campaign Status]]))</f>
        <v>Completed</v>
      </c>
      <c r="V8569" s="1">
        <f t="shared" si="399"/>
        <v>121</v>
      </c>
      <c r="W8569" t="str">
        <f t="shared" ca="1" si="400"/>
        <v>North</v>
      </c>
      <c r="X8569" s="6">
        <f t="shared" si="401"/>
        <v>15174.664000000001</v>
      </c>
    </row>
    <row r="8570" spans="1:24" x14ac:dyDescent="0.3">
      <c r="A8570" t="s">
        <v>9630</v>
      </c>
      <c r="B8570" t="str">
        <f ca="1">PROPER(TRIM(Table1[[#This Row],[Campaign Name]]))</f>
        <v>Festive Offer</v>
      </c>
      <c r="C8570" t="str">
        <f ca="1">PROPER(TRIM(Table1[[#This Row],[Campaign Type]]))</f>
        <v>Lead Gen</v>
      </c>
      <c r="D8570" t="str">
        <f ca="1">PROPER(TRIM(Table1[[#This Row],[Marketing Channel]]))</f>
        <v>Meta Ads</v>
      </c>
      <c r="E8570" t="s">
        <v>338</v>
      </c>
      <c r="F8570" t="s">
        <v>109</v>
      </c>
      <c r="G8570" t="s">
        <v>11141</v>
      </c>
      <c r="H8570" t="s">
        <v>54</v>
      </c>
      <c r="I8570" t="s">
        <v>62</v>
      </c>
      <c r="J8570" t="s">
        <v>32</v>
      </c>
      <c r="K8570">
        <v>13016</v>
      </c>
      <c r="L8570">
        <v>908</v>
      </c>
      <c r="M8570">
        <v>6.98</v>
      </c>
      <c r="N8570">
        <v>69</v>
      </c>
      <c r="O8570">
        <v>7.6</v>
      </c>
      <c r="P8570">
        <v>3817.8497265160554</v>
      </c>
      <c r="Q8570">
        <v>38955.78</v>
      </c>
      <c r="R8570" s="6">
        <v>920.35917572766141</v>
      </c>
      <c r="S8570">
        <v>30</v>
      </c>
      <c r="T8570" t="str">
        <f ca="1">PROPER(TRIM(Table1[[#This Row],[Campaign Status]]))</f>
        <v>Active</v>
      </c>
      <c r="V8570" s="1">
        <f t="shared" si="399"/>
        <v>69</v>
      </c>
      <c r="W8570" t="str">
        <f t="shared" ca="1" si="400"/>
        <v>west</v>
      </c>
      <c r="X8570" s="6">
        <f t="shared" si="401"/>
        <v>1070.8294215817616</v>
      </c>
    </row>
    <row r="8571" spans="1:24" x14ac:dyDescent="0.3">
      <c r="A8571" t="s">
        <v>9631</v>
      </c>
      <c r="B8571" t="str">
        <f ca="1">PROPER(TRIM(Table1[[#This Row],[Campaign Name]]))</f>
        <v>Flash Sale</v>
      </c>
      <c r="C8571" t="str">
        <f ca="1">PROPER(TRIM(Table1[[#This Row],[Campaign Type]]))</f>
        <v>Awareness</v>
      </c>
      <c r="D8571" t="str">
        <f ca="1">PROPER(TRIM(Table1[[#This Row],[Marketing Channel]]))</f>
        <v>Linkedin</v>
      </c>
      <c r="E8571" t="s">
        <v>1792</v>
      </c>
      <c r="F8571" t="s">
        <v>60</v>
      </c>
      <c r="G8571" t="s">
        <v>46</v>
      </c>
      <c r="H8571" t="s">
        <v>30</v>
      </c>
      <c r="I8571" t="s">
        <v>62</v>
      </c>
      <c r="J8571" t="s">
        <v>63</v>
      </c>
      <c r="K8571">
        <v>64850</v>
      </c>
      <c r="L8571">
        <v>521</v>
      </c>
      <c r="M8571">
        <v>0.8</v>
      </c>
      <c r="N8571">
        <v>27</v>
      </c>
      <c r="O8571">
        <v>5.18</v>
      </c>
      <c r="P8571">
        <v>7196.73</v>
      </c>
      <c r="Q8571">
        <v>46607.32</v>
      </c>
      <c r="R8571" s="6">
        <v>547.61801540421834</v>
      </c>
      <c r="S8571">
        <v>14</v>
      </c>
      <c r="T8571" t="str">
        <f ca="1">PROPER(TRIM(Table1[[#This Row],[Campaign Status]]))</f>
        <v>Active</v>
      </c>
      <c r="V8571" s="1">
        <f t="shared" si="399"/>
        <v>27</v>
      </c>
      <c r="W8571" t="str">
        <f t="shared" ca="1" si="400"/>
        <v>South</v>
      </c>
      <c r="X8571" s="6">
        <f t="shared" si="401"/>
        <v>920.35917572766141</v>
      </c>
    </row>
    <row r="8572" spans="1:24" x14ac:dyDescent="0.3">
      <c r="A8572" t="s">
        <v>9632</v>
      </c>
      <c r="B8572" t="str">
        <f ca="1">PROPER(TRIM(Table1[[#This Row],[Campaign Name]]))</f>
        <v>Festive Offer</v>
      </c>
      <c r="C8572" t="str">
        <f ca="1">PROPER(TRIM(Table1[[#This Row],[Campaign Type]]))</f>
        <v>Lead Gen</v>
      </c>
      <c r="D8572" t="str">
        <f ca="1">PROPER(TRIM(Table1[[#This Row],[Marketing Channel]]))</f>
        <v>Email</v>
      </c>
      <c r="E8572" t="s">
        <v>854</v>
      </c>
      <c r="F8572" t="s">
        <v>249</v>
      </c>
      <c r="G8572" t="s">
        <v>29</v>
      </c>
      <c r="H8572" t="s">
        <v>67</v>
      </c>
      <c r="I8572" t="s">
        <v>31</v>
      </c>
      <c r="J8572" t="s">
        <v>32</v>
      </c>
      <c r="K8572">
        <v>29695</v>
      </c>
      <c r="L8572">
        <v>1027</v>
      </c>
      <c r="M8572">
        <v>3.46</v>
      </c>
      <c r="N8572">
        <v>137</v>
      </c>
      <c r="O8572">
        <v>13.34</v>
      </c>
      <c r="P8572">
        <v>4021.4266195524165</v>
      </c>
      <c r="Q8572">
        <v>15649.13</v>
      </c>
      <c r="R8572" s="6">
        <v>289.14374127611813</v>
      </c>
      <c r="S8572">
        <v>109</v>
      </c>
      <c r="T8572" t="str">
        <f ca="1">PROPER(TRIM(Table1[[#This Row],[Campaign Status]]))</f>
        <v>Paused</v>
      </c>
      <c r="V8572" s="1">
        <f t="shared" si="399"/>
        <v>137</v>
      </c>
      <c r="W8572" t="str">
        <f t="shared" ca="1" si="400"/>
        <v>North</v>
      </c>
      <c r="X8572" s="6">
        <f t="shared" si="401"/>
        <v>547.61801540421834</v>
      </c>
    </row>
    <row r="8573" spans="1:24" x14ac:dyDescent="0.3">
      <c r="A8573" t="s">
        <v>9633</v>
      </c>
      <c r="B8573" t="str">
        <f ca="1">PROPER(TRIM(Table1[[#This Row],[Campaign Name]]))</f>
        <v>Festive Offer</v>
      </c>
      <c r="C8573" t="str">
        <f ca="1">PROPER(TRIM(Table1[[#This Row],[Campaign Type]]))</f>
        <v>Lead Gen</v>
      </c>
      <c r="D8573" t="str">
        <f ca="1">PROPER(TRIM(Table1[[#This Row],[Marketing Channel]]))</f>
        <v>Instagram</v>
      </c>
      <c r="E8573" t="s">
        <v>2035</v>
      </c>
      <c r="F8573" t="s">
        <v>631</v>
      </c>
      <c r="G8573" t="s">
        <v>46</v>
      </c>
      <c r="H8573" t="s">
        <v>30</v>
      </c>
      <c r="I8573" t="s">
        <v>24</v>
      </c>
      <c r="J8573" t="s">
        <v>25</v>
      </c>
      <c r="K8573">
        <v>116143</v>
      </c>
      <c r="L8573">
        <v>118</v>
      </c>
      <c r="M8573">
        <v>0.1</v>
      </c>
      <c r="N8573">
        <v>17</v>
      </c>
      <c r="O8573">
        <v>14.41</v>
      </c>
      <c r="P8573">
        <v>14214.34</v>
      </c>
      <c r="Q8573">
        <v>36771.199999999997</v>
      </c>
      <c r="R8573" s="6">
        <v>158.69087133134565</v>
      </c>
      <c r="S8573">
        <v>2</v>
      </c>
      <c r="T8573" t="str">
        <f ca="1">PROPER(TRIM(Table1[[#This Row],[Campaign Status]]))</f>
        <v>Active</v>
      </c>
      <c r="V8573" s="1">
        <f t="shared" si="399"/>
        <v>17</v>
      </c>
      <c r="W8573" t="str">
        <f t="shared" ca="1" si="400"/>
        <v>South</v>
      </c>
      <c r="X8573" s="6">
        <f t="shared" si="401"/>
        <v>289.14374127611813</v>
      </c>
    </row>
    <row r="8574" spans="1:24" x14ac:dyDescent="0.3">
      <c r="A8574" t="s">
        <v>9634</v>
      </c>
      <c r="B8574" t="str">
        <f ca="1">PROPER(TRIM(Table1[[#This Row],[Campaign Name]]))</f>
        <v>Festive Offer</v>
      </c>
      <c r="C8574" t="str">
        <f ca="1">PROPER(TRIM(Table1[[#This Row],[Campaign Type]]))</f>
        <v>Sales</v>
      </c>
      <c r="D8574" t="str">
        <f ca="1">PROPER(TRIM(Table1[[#This Row],[Marketing Channel]]))</f>
        <v>Meta Ads</v>
      </c>
      <c r="E8574" t="s">
        <v>1332</v>
      </c>
      <c r="F8574" t="s">
        <v>194</v>
      </c>
      <c r="G8574" t="s">
        <v>29</v>
      </c>
      <c r="H8574" t="s">
        <v>99</v>
      </c>
      <c r="I8574" t="s">
        <v>68</v>
      </c>
      <c r="J8574" t="s">
        <v>32</v>
      </c>
      <c r="K8574">
        <v>102000</v>
      </c>
      <c r="L8574">
        <v>6048</v>
      </c>
      <c r="M8574">
        <v>5.93</v>
      </c>
      <c r="N8574">
        <v>1650</v>
      </c>
      <c r="O8574">
        <v>27.28</v>
      </c>
      <c r="P8574">
        <v>250</v>
      </c>
      <c r="Q8574">
        <v>7973.1</v>
      </c>
      <c r="R8574" s="6">
        <v>3089.2400000000002</v>
      </c>
      <c r="S8574">
        <v>1180</v>
      </c>
      <c r="T8574" t="str">
        <f ca="1">PROPER(TRIM(Table1[[#This Row],[Campaign Status]]))</f>
        <v>Completed</v>
      </c>
      <c r="V8574" s="1">
        <f t="shared" si="399"/>
        <v>1650</v>
      </c>
      <c r="W8574" t="str">
        <f t="shared" ca="1" si="400"/>
        <v>North</v>
      </c>
      <c r="X8574" s="6">
        <f t="shared" si="401"/>
        <v>158.69087133134565</v>
      </c>
    </row>
    <row r="8575" spans="1:24" x14ac:dyDescent="0.3">
      <c r="A8575" t="s">
        <v>9635</v>
      </c>
      <c r="B8575" t="str">
        <f ca="1">PROPER(TRIM(Table1[[#This Row],[Campaign Name]]))</f>
        <v>New Launch</v>
      </c>
      <c r="C8575" t="str">
        <f ca="1">PROPER(TRIM(Table1[[#This Row],[Campaign Type]]))</f>
        <v>Retargeting</v>
      </c>
      <c r="D8575" t="str">
        <f ca="1">PROPER(TRIM(Table1[[#This Row],[Marketing Channel]]))</f>
        <v>Meta Ads</v>
      </c>
      <c r="E8575" t="s">
        <v>960</v>
      </c>
      <c r="F8575" t="s">
        <v>167</v>
      </c>
      <c r="G8575" t="s">
        <v>29</v>
      </c>
      <c r="H8575" t="s">
        <v>99</v>
      </c>
      <c r="I8575" t="s">
        <v>31</v>
      </c>
      <c r="J8575" t="s">
        <v>63</v>
      </c>
      <c r="K8575">
        <v>84783</v>
      </c>
      <c r="L8575">
        <v>6368</v>
      </c>
      <c r="M8575">
        <v>7.51</v>
      </c>
      <c r="N8575">
        <v>1728</v>
      </c>
      <c r="O8575">
        <v>27.14</v>
      </c>
      <c r="P8575">
        <v>3817.8497265160554</v>
      </c>
      <c r="Q8575">
        <v>39818.71</v>
      </c>
      <c r="R8575" s="6">
        <v>942.96168923170819</v>
      </c>
      <c r="S8575">
        <v>170</v>
      </c>
      <c r="T8575" t="str">
        <f ca="1">PROPER(TRIM(Table1[[#This Row],[Campaign Status]]))</f>
        <v>Completed</v>
      </c>
      <c r="V8575" s="1">
        <f t="shared" si="399"/>
        <v>1728</v>
      </c>
      <c r="W8575" t="str">
        <f t="shared" ca="1" si="400"/>
        <v>North</v>
      </c>
      <c r="X8575" s="6">
        <f t="shared" si="401"/>
        <v>3089.2400000000002</v>
      </c>
    </row>
    <row r="8576" spans="1:24" x14ac:dyDescent="0.3">
      <c r="A8576" t="s">
        <v>9636</v>
      </c>
      <c r="B8576" t="str">
        <f ca="1">PROPER(TRIM(Table1[[#This Row],[Campaign Name]]))</f>
        <v>Summer Sale</v>
      </c>
      <c r="C8576" t="str">
        <f ca="1">PROPER(TRIM(Table1[[#This Row],[Campaign Type]]))</f>
        <v>Sales</v>
      </c>
      <c r="D8576" t="str">
        <f ca="1">PROPER(TRIM(Table1[[#This Row],[Marketing Channel]]))</f>
        <v>Google Ads</v>
      </c>
      <c r="E8576" t="s">
        <v>1303</v>
      </c>
      <c r="F8576" t="s">
        <v>45</v>
      </c>
      <c r="G8576" t="s">
        <v>29</v>
      </c>
      <c r="H8576" t="s">
        <v>99</v>
      </c>
      <c r="I8576" t="s">
        <v>68</v>
      </c>
      <c r="J8576" t="s">
        <v>63</v>
      </c>
      <c r="K8576">
        <v>197265</v>
      </c>
      <c r="L8576">
        <v>296</v>
      </c>
      <c r="M8576">
        <v>0.15</v>
      </c>
      <c r="N8576">
        <v>32</v>
      </c>
      <c r="O8576">
        <v>10.81</v>
      </c>
      <c r="P8576">
        <v>250</v>
      </c>
      <c r="Q8576">
        <v>23792.81</v>
      </c>
      <c r="R8576" s="6">
        <v>9417.1240000000016</v>
      </c>
      <c r="S8576">
        <v>1</v>
      </c>
      <c r="T8576" t="str">
        <f ca="1">PROPER(TRIM(Table1[[#This Row],[Campaign Status]]))</f>
        <v>Active</v>
      </c>
      <c r="V8576" s="1">
        <f t="shared" si="399"/>
        <v>32</v>
      </c>
      <c r="W8576" t="str">
        <f t="shared" ca="1" si="400"/>
        <v>North</v>
      </c>
      <c r="X8576" s="6">
        <f t="shared" si="401"/>
        <v>942.96168923170819</v>
      </c>
    </row>
    <row r="8577" spans="1:24" x14ac:dyDescent="0.3">
      <c r="A8577" t="s">
        <v>9637</v>
      </c>
      <c r="B8577" t="str">
        <f ca="1">PROPER(TRIM(Table1[[#This Row],[Campaign Name]]))</f>
        <v>Festive Offer</v>
      </c>
      <c r="C8577" t="str">
        <f ca="1">PROPER(TRIM(Table1[[#This Row],[Campaign Type]]))</f>
        <v>Retargeting</v>
      </c>
      <c r="D8577" t="str">
        <f ca="1">PROPER(TRIM(Table1[[#This Row],[Marketing Channel]]))</f>
        <v>Email</v>
      </c>
      <c r="E8577" t="s">
        <v>142</v>
      </c>
      <c r="F8577" t="s">
        <v>194</v>
      </c>
      <c r="G8577" t="s">
        <v>11141</v>
      </c>
      <c r="H8577" t="s">
        <v>23</v>
      </c>
      <c r="I8577" t="s">
        <v>31</v>
      </c>
      <c r="J8577" t="s">
        <v>25</v>
      </c>
      <c r="K8577">
        <v>44759</v>
      </c>
      <c r="L8577">
        <v>883</v>
      </c>
      <c r="M8577">
        <v>1.97</v>
      </c>
      <c r="N8577">
        <v>124</v>
      </c>
      <c r="O8577">
        <v>14.04</v>
      </c>
      <c r="P8577">
        <v>250</v>
      </c>
      <c r="Q8577">
        <v>3170.6</v>
      </c>
      <c r="R8577" s="6">
        <v>1168.24</v>
      </c>
      <c r="S8577">
        <v>69</v>
      </c>
      <c r="T8577" t="str">
        <f ca="1">PROPER(TRIM(Table1[[#This Row],[Campaign Status]]))</f>
        <v>Completed</v>
      </c>
      <c r="V8577" s="1">
        <f t="shared" si="399"/>
        <v>124</v>
      </c>
      <c r="W8577" t="str">
        <f t="shared" ca="1" si="400"/>
        <v>west</v>
      </c>
      <c r="X8577" s="6">
        <f t="shared" si="401"/>
        <v>9417.1240000000016</v>
      </c>
    </row>
    <row r="8578" spans="1:24" x14ac:dyDescent="0.3">
      <c r="A8578" t="s">
        <v>9638</v>
      </c>
      <c r="B8578" t="str">
        <f ca="1">PROPER(TRIM(Table1[[#This Row],[Campaign Name]]))</f>
        <v>Flash Sale</v>
      </c>
      <c r="C8578" t="str">
        <f ca="1">PROPER(TRIM(Table1[[#This Row],[Campaign Type]]))</f>
        <v>Retargeting</v>
      </c>
      <c r="D8578" t="str">
        <f ca="1">PROPER(TRIM(Table1[[#This Row],[Marketing Channel]]))</f>
        <v>Meta Ads</v>
      </c>
      <c r="E8578" t="s">
        <v>1459</v>
      </c>
      <c r="F8578" t="s">
        <v>821</v>
      </c>
      <c r="G8578" t="s">
        <v>11141</v>
      </c>
      <c r="H8578" t="s">
        <v>23</v>
      </c>
      <c r="I8578" t="s">
        <v>68</v>
      </c>
      <c r="J8578" t="s">
        <v>25</v>
      </c>
      <c r="K8578">
        <v>50353</v>
      </c>
      <c r="L8578">
        <v>3395</v>
      </c>
      <c r="M8578">
        <v>6.74</v>
      </c>
      <c r="N8578">
        <v>463</v>
      </c>
      <c r="O8578">
        <v>13.64</v>
      </c>
      <c r="P8578">
        <v>250</v>
      </c>
      <c r="Q8578">
        <v>10374.790000000001</v>
      </c>
      <c r="R8578" s="6">
        <v>4049.9160000000002</v>
      </c>
      <c r="S8578">
        <v>333</v>
      </c>
      <c r="T8578" t="str">
        <f ca="1">PROPER(TRIM(Table1[[#This Row],[Campaign Status]]))</f>
        <v>Active</v>
      </c>
      <c r="V8578" s="1">
        <f t="shared" ref="V8578:V8641" si="402">IF(N8578="",ROUND(L8578*O8578/100,0),N8578)</f>
        <v>463</v>
      </c>
      <c r="W8578" t="str">
        <f t="shared" ca="1" si="400"/>
        <v>west</v>
      </c>
      <c r="X8578" s="6">
        <f t="shared" si="401"/>
        <v>1168.24</v>
      </c>
    </row>
    <row r="8579" spans="1:24" x14ac:dyDescent="0.3">
      <c r="A8579" t="s">
        <v>9639</v>
      </c>
      <c r="B8579" t="str">
        <f ca="1">PROPER(TRIM(Table1[[#This Row],[Campaign Name]]))</f>
        <v>Festive Offer</v>
      </c>
      <c r="C8579" t="str">
        <f ca="1">PROPER(TRIM(Table1[[#This Row],[Campaign Type]]))</f>
        <v>Retargeting</v>
      </c>
      <c r="D8579" t="str">
        <f ca="1">PROPER(TRIM(Table1[[#This Row],[Marketing Channel]]))</f>
        <v>Meta Ads</v>
      </c>
      <c r="E8579" t="s">
        <v>1969</v>
      </c>
      <c r="F8579" t="s">
        <v>679</v>
      </c>
      <c r="G8579" t="s">
        <v>29</v>
      </c>
      <c r="H8579" t="s">
        <v>61</v>
      </c>
      <c r="I8579" t="s">
        <v>31</v>
      </c>
      <c r="J8579" t="s">
        <v>32</v>
      </c>
      <c r="K8579">
        <v>93685</v>
      </c>
      <c r="L8579">
        <v>5430</v>
      </c>
      <c r="M8579">
        <v>5.8</v>
      </c>
      <c r="N8579">
        <v>1102</v>
      </c>
      <c r="O8579">
        <v>20.29</v>
      </c>
      <c r="P8579">
        <v>250</v>
      </c>
      <c r="Q8579">
        <v>23866.83</v>
      </c>
      <c r="R8579" s="6">
        <v>9446.732</v>
      </c>
      <c r="S8579">
        <v>595</v>
      </c>
      <c r="T8579" t="str">
        <f ca="1">PROPER(TRIM(Table1[[#This Row],[Campaign Status]]))</f>
        <v>Active</v>
      </c>
      <c r="V8579" s="1">
        <f t="shared" si="402"/>
        <v>1102</v>
      </c>
      <c r="W8579" t="str">
        <f t="shared" ref="W8579:W8642" ca="1" si="403">IF(OR(D8579="Delhi",D8579="lucknow",D8579="jaipur"),"North",IF(OR(D8579="Bengaluru",D8579="chennai"),"South",IF(D8579="Kolkata","East",IF(OR(D8579="Mumbai",D8579="Pune",D8579="Ahmedabad"),"west","unknown"))))</f>
        <v>North</v>
      </c>
      <c r="X8579" s="6">
        <f t="shared" si="401"/>
        <v>4049.9160000000002</v>
      </c>
    </row>
    <row r="8580" spans="1:24" x14ac:dyDescent="0.3">
      <c r="A8580" t="s">
        <v>9640</v>
      </c>
      <c r="B8580" t="str">
        <f ca="1">PROPER(TRIM(Table1[[#This Row],[Campaign Name]]))</f>
        <v>Festive Offer</v>
      </c>
      <c r="C8580" t="str">
        <f ca="1">PROPER(TRIM(Table1[[#This Row],[Campaign Type]]))</f>
        <v>Awareness</v>
      </c>
      <c r="D8580" t="str">
        <f ca="1">PROPER(TRIM(Table1[[#This Row],[Marketing Channel]]))</f>
        <v>Google Ads</v>
      </c>
      <c r="E8580" t="s">
        <v>2347</v>
      </c>
      <c r="F8580" t="s">
        <v>442</v>
      </c>
      <c r="G8580" t="s">
        <v>29</v>
      </c>
      <c r="H8580" t="s">
        <v>99</v>
      </c>
      <c r="I8580" t="s">
        <v>62</v>
      </c>
      <c r="J8580" t="s">
        <v>63</v>
      </c>
      <c r="K8580">
        <v>30075</v>
      </c>
      <c r="L8580">
        <v>2195</v>
      </c>
      <c r="M8580">
        <v>7.3</v>
      </c>
      <c r="N8580">
        <v>432</v>
      </c>
      <c r="O8580">
        <v>19.68</v>
      </c>
      <c r="P8580">
        <v>3988.1535696969677</v>
      </c>
      <c r="Q8580">
        <v>39548.79</v>
      </c>
      <c r="R8580" s="6">
        <v>891.65664784079615</v>
      </c>
      <c r="S8580">
        <v>141</v>
      </c>
      <c r="T8580" t="str">
        <f ca="1">PROPER(TRIM(Table1[[#This Row],[Campaign Status]]))</f>
        <v>Completed</v>
      </c>
      <c r="V8580" s="1">
        <f t="shared" si="402"/>
        <v>432</v>
      </c>
      <c r="W8580" t="str">
        <f t="shared" ca="1" si="403"/>
        <v>North</v>
      </c>
      <c r="X8580" s="6">
        <f t="shared" ref="X8580:X8643" si="404">R8579*1</f>
        <v>9446.732</v>
      </c>
    </row>
    <row r="8581" spans="1:24" x14ac:dyDescent="0.3">
      <c r="A8581" t="s">
        <v>9641</v>
      </c>
      <c r="B8581" t="str">
        <f ca="1">PROPER(TRIM(Table1[[#This Row],[Campaign Name]]))</f>
        <v>Summer Sale</v>
      </c>
      <c r="C8581" t="str">
        <f ca="1">PROPER(TRIM(Table1[[#This Row],[Campaign Type]]))</f>
        <v>Awareness</v>
      </c>
      <c r="D8581" t="str">
        <f ca="1">PROPER(TRIM(Table1[[#This Row],[Marketing Channel]]))</f>
        <v>Instagram</v>
      </c>
      <c r="E8581" t="s">
        <v>773</v>
      </c>
      <c r="F8581" t="s">
        <v>925</v>
      </c>
      <c r="G8581" t="s">
        <v>11141</v>
      </c>
      <c r="H8581" t="s">
        <v>36</v>
      </c>
      <c r="I8581" t="s">
        <v>31</v>
      </c>
      <c r="J8581" t="s">
        <v>63</v>
      </c>
      <c r="K8581">
        <v>178471</v>
      </c>
      <c r="L8581">
        <v>7724</v>
      </c>
      <c r="M8581">
        <v>4.33</v>
      </c>
      <c r="N8581">
        <v>467</v>
      </c>
      <c r="O8581">
        <v>6.05</v>
      </c>
      <c r="P8581">
        <v>3982.6304252733912</v>
      </c>
      <c r="Q8581">
        <v>25762.09</v>
      </c>
      <c r="R8581" s="6">
        <v>546.8611758830607</v>
      </c>
      <c r="S8581">
        <v>279</v>
      </c>
      <c r="T8581" t="str">
        <f ca="1">PROPER(TRIM(Table1[[#This Row],[Campaign Status]]))</f>
        <v>Paused</v>
      </c>
      <c r="V8581" s="1">
        <f t="shared" si="402"/>
        <v>467</v>
      </c>
      <c r="W8581" t="str">
        <f t="shared" ca="1" si="403"/>
        <v>west</v>
      </c>
      <c r="X8581" s="6">
        <f t="shared" si="404"/>
        <v>891.65664784079615</v>
      </c>
    </row>
    <row r="8582" spans="1:24" x14ac:dyDescent="0.3">
      <c r="A8582" t="s">
        <v>9642</v>
      </c>
      <c r="B8582" t="str">
        <f ca="1">PROPER(TRIM(Table1[[#This Row],[Campaign Name]]))</f>
        <v>Festive Offer</v>
      </c>
      <c r="C8582" t="str">
        <f ca="1">PROPER(TRIM(Table1[[#This Row],[Campaign Type]]))</f>
        <v>Lead Gen</v>
      </c>
      <c r="D8582" t="str">
        <f ca="1">PROPER(TRIM(Table1[[#This Row],[Marketing Channel]]))</f>
        <v>Meta Ads</v>
      </c>
      <c r="E8582" t="s">
        <v>613</v>
      </c>
      <c r="F8582" t="s">
        <v>384</v>
      </c>
      <c r="G8582" t="s">
        <v>46</v>
      </c>
      <c r="H8582" t="s">
        <v>30</v>
      </c>
      <c r="I8582" t="s">
        <v>62</v>
      </c>
      <c r="J8582" t="s">
        <v>63</v>
      </c>
      <c r="K8582">
        <v>40109</v>
      </c>
      <c r="L8582">
        <v>5598</v>
      </c>
      <c r="M8582">
        <v>13.96</v>
      </c>
      <c r="N8582">
        <v>1407</v>
      </c>
      <c r="O8582">
        <v>25.13</v>
      </c>
      <c r="P8582">
        <v>14090.11</v>
      </c>
      <c r="Q8582">
        <v>33976.18</v>
      </c>
      <c r="R8582" s="6">
        <v>141.13495210470322</v>
      </c>
      <c r="S8582">
        <v>820</v>
      </c>
      <c r="T8582" t="str">
        <f ca="1">PROPER(TRIM(Table1[[#This Row],[Campaign Status]]))</f>
        <v>Active</v>
      </c>
      <c r="V8582" s="1">
        <f t="shared" si="402"/>
        <v>1407</v>
      </c>
      <c r="W8582" t="str">
        <f t="shared" ca="1" si="403"/>
        <v>South</v>
      </c>
      <c r="X8582" s="6">
        <f t="shared" si="404"/>
        <v>546.8611758830607</v>
      </c>
    </row>
    <row r="8583" spans="1:24" x14ac:dyDescent="0.3">
      <c r="A8583" t="s">
        <v>9643</v>
      </c>
      <c r="B8583" t="str">
        <f ca="1">PROPER(TRIM(Table1[[#This Row],[Campaign Name]]))</f>
        <v>New Launch</v>
      </c>
      <c r="C8583" t="str">
        <f ca="1">PROPER(TRIM(Table1[[#This Row],[Campaign Type]]))</f>
        <v>Awareness</v>
      </c>
      <c r="D8583" t="str">
        <f ca="1">PROPER(TRIM(Table1[[#This Row],[Marketing Channel]]))</f>
        <v>Meta Ads</v>
      </c>
      <c r="E8583" t="s">
        <v>540</v>
      </c>
      <c r="F8583" t="s">
        <v>103</v>
      </c>
      <c r="G8583" t="s">
        <v>46</v>
      </c>
      <c r="H8583" t="s">
        <v>42</v>
      </c>
      <c r="I8583" t="s">
        <v>62</v>
      </c>
      <c r="J8583" t="s">
        <v>63</v>
      </c>
      <c r="K8583">
        <v>150135</v>
      </c>
      <c r="L8583">
        <v>13866</v>
      </c>
      <c r="M8583">
        <v>9.24</v>
      </c>
      <c r="N8583">
        <v>1456</v>
      </c>
      <c r="O8583">
        <v>10.5</v>
      </c>
      <c r="P8583">
        <v>250</v>
      </c>
      <c r="Q8583">
        <v>37612.629999999997</v>
      </c>
      <c r="R8583" s="6">
        <v>14945.051999999998</v>
      </c>
      <c r="S8583">
        <v>818</v>
      </c>
      <c r="T8583" t="str">
        <f ca="1">PROPER(TRIM(Table1[[#This Row],[Campaign Status]]))</f>
        <v>Paused</v>
      </c>
      <c r="V8583" s="1">
        <f t="shared" si="402"/>
        <v>1456</v>
      </c>
      <c r="W8583" t="str">
        <f t="shared" ca="1" si="403"/>
        <v>South</v>
      </c>
      <c r="X8583" s="6">
        <f t="shared" si="404"/>
        <v>141.13495210470322</v>
      </c>
    </row>
    <row r="8584" spans="1:24" x14ac:dyDescent="0.3">
      <c r="A8584" t="s">
        <v>9644</v>
      </c>
      <c r="B8584" t="str">
        <f ca="1">PROPER(TRIM(Table1[[#This Row],[Campaign Name]]))</f>
        <v>New Launch</v>
      </c>
      <c r="C8584" t="str">
        <f ca="1">PROPER(TRIM(Table1[[#This Row],[Campaign Type]]))</f>
        <v>Lead Gen</v>
      </c>
      <c r="D8584" t="str">
        <f ca="1">PROPER(TRIM(Table1[[#This Row],[Marketing Channel]]))</f>
        <v>Youtube</v>
      </c>
      <c r="E8584" t="s">
        <v>1099</v>
      </c>
      <c r="F8584" t="s">
        <v>89</v>
      </c>
      <c r="G8584" t="s">
        <v>29</v>
      </c>
      <c r="H8584" t="s">
        <v>99</v>
      </c>
      <c r="I8584" t="s">
        <v>31</v>
      </c>
      <c r="J8584" t="s">
        <v>63</v>
      </c>
      <c r="K8584">
        <v>94114</v>
      </c>
      <c r="L8584">
        <v>4178</v>
      </c>
      <c r="M8584">
        <v>4.4400000000000004</v>
      </c>
      <c r="N8584">
        <v>23</v>
      </c>
      <c r="O8584">
        <v>0.55000000000000004</v>
      </c>
      <c r="P8584">
        <v>13035.95</v>
      </c>
      <c r="Q8584">
        <v>1869.93</v>
      </c>
      <c r="R8584" s="6">
        <v>-85.65559088520591</v>
      </c>
      <c r="S8584">
        <v>9</v>
      </c>
      <c r="T8584" t="str">
        <f ca="1">PROPER(TRIM(Table1[[#This Row],[Campaign Status]]))</f>
        <v>Active</v>
      </c>
      <c r="V8584" s="1">
        <f t="shared" si="402"/>
        <v>23</v>
      </c>
      <c r="W8584" t="str">
        <f t="shared" ca="1" si="403"/>
        <v>North</v>
      </c>
      <c r="X8584" s="6">
        <f t="shared" si="404"/>
        <v>14945.051999999998</v>
      </c>
    </row>
    <row r="8585" spans="1:24" x14ac:dyDescent="0.3">
      <c r="A8585" t="s">
        <v>9645</v>
      </c>
      <c r="B8585" t="str">
        <f ca="1">PROPER(TRIM(Table1[[#This Row],[Campaign Name]]))</f>
        <v>New Launch</v>
      </c>
      <c r="C8585" t="str">
        <f ca="1">PROPER(TRIM(Table1[[#This Row],[Campaign Type]]))</f>
        <v>Retargeting</v>
      </c>
      <c r="D8585" t="str">
        <f ca="1">PROPER(TRIM(Table1[[#This Row],[Marketing Channel]]))</f>
        <v>Google Ads</v>
      </c>
      <c r="E8585" t="s">
        <v>1903</v>
      </c>
      <c r="F8585" t="s">
        <v>223</v>
      </c>
      <c r="G8585" t="s">
        <v>29</v>
      </c>
      <c r="H8585" t="s">
        <v>67</v>
      </c>
      <c r="I8585" t="s">
        <v>68</v>
      </c>
      <c r="J8585" t="s">
        <v>32</v>
      </c>
      <c r="K8585">
        <v>154660</v>
      </c>
      <c r="L8585">
        <v>14613</v>
      </c>
      <c r="M8585">
        <v>9.4499999999999993</v>
      </c>
      <c r="N8585">
        <v>1169</v>
      </c>
      <c r="O8585">
        <v>8</v>
      </c>
      <c r="P8585">
        <v>250</v>
      </c>
      <c r="Q8585">
        <v>47601.81</v>
      </c>
      <c r="R8585" s="6">
        <v>18940.724000000002</v>
      </c>
      <c r="S8585">
        <v>709</v>
      </c>
      <c r="T8585" t="str">
        <f ca="1">PROPER(TRIM(Table1[[#This Row],[Campaign Status]]))</f>
        <v>Active</v>
      </c>
      <c r="V8585" s="1">
        <f t="shared" si="402"/>
        <v>1169</v>
      </c>
      <c r="W8585" t="str">
        <f t="shared" ca="1" si="403"/>
        <v>North</v>
      </c>
      <c r="X8585" s="6">
        <f t="shared" si="404"/>
        <v>-85.65559088520591</v>
      </c>
    </row>
    <row r="8586" spans="1:24" x14ac:dyDescent="0.3">
      <c r="A8586" t="s">
        <v>9646</v>
      </c>
      <c r="B8586" t="str">
        <f ca="1">PROPER(TRIM(Table1[[#This Row],[Campaign Name]]))</f>
        <v>Mega Discount</v>
      </c>
      <c r="C8586" t="str">
        <f ca="1">PROPER(TRIM(Table1[[#This Row],[Campaign Type]]))</f>
        <v>Awareness</v>
      </c>
      <c r="D8586" t="str">
        <f ca="1">PROPER(TRIM(Table1[[#This Row],[Marketing Channel]]))</f>
        <v>Google Ads</v>
      </c>
      <c r="E8586" t="s">
        <v>1267</v>
      </c>
      <c r="F8586" t="s">
        <v>590</v>
      </c>
      <c r="G8586" t="s">
        <v>29</v>
      </c>
      <c r="H8586" t="s">
        <v>67</v>
      </c>
      <c r="I8586" t="s">
        <v>31</v>
      </c>
      <c r="J8586" t="s">
        <v>32</v>
      </c>
      <c r="K8586">
        <v>141537</v>
      </c>
      <c r="L8586">
        <v>897</v>
      </c>
      <c r="M8586">
        <v>0.63</v>
      </c>
      <c r="N8586">
        <v>146</v>
      </c>
      <c r="O8586">
        <v>16.28</v>
      </c>
      <c r="P8586">
        <v>13739.14</v>
      </c>
      <c r="Q8586">
        <v>10975.36</v>
      </c>
      <c r="R8586" s="6">
        <v>-20.116106248280452</v>
      </c>
      <c r="S8586">
        <v>31</v>
      </c>
      <c r="T8586" t="str">
        <f ca="1">PROPER(TRIM(Table1[[#This Row],[Campaign Status]]))</f>
        <v>Completed</v>
      </c>
      <c r="V8586" s="1">
        <f t="shared" si="402"/>
        <v>146</v>
      </c>
      <c r="W8586" t="str">
        <f t="shared" ca="1" si="403"/>
        <v>North</v>
      </c>
      <c r="X8586" s="6">
        <f t="shared" si="404"/>
        <v>18940.724000000002</v>
      </c>
    </row>
    <row r="8587" spans="1:24" x14ac:dyDescent="0.3">
      <c r="A8587" t="s">
        <v>9647</v>
      </c>
      <c r="B8587" t="str">
        <f ca="1">PROPER(TRIM(Table1[[#This Row],[Campaign Name]]))</f>
        <v>Flash Sale</v>
      </c>
      <c r="C8587" t="str">
        <f ca="1">PROPER(TRIM(Table1[[#This Row],[Campaign Type]]))</f>
        <v>Awareness</v>
      </c>
      <c r="D8587" t="str">
        <f ca="1">PROPER(TRIM(Table1[[#This Row],[Marketing Channel]]))</f>
        <v>Google Ads</v>
      </c>
      <c r="E8587" t="s">
        <v>738</v>
      </c>
      <c r="F8587" t="s">
        <v>371</v>
      </c>
      <c r="G8587" t="s">
        <v>29</v>
      </c>
      <c r="H8587" t="s">
        <v>67</v>
      </c>
      <c r="I8587" t="s">
        <v>68</v>
      </c>
      <c r="J8587" t="s">
        <v>63</v>
      </c>
      <c r="K8587">
        <v>33704</v>
      </c>
      <c r="L8587">
        <v>1904</v>
      </c>
      <c r="M8587">
        <v>5.65</v>
      </c>
      <c r="N8587">
        <v>506</v>
      </c>
      <c r="O8587">
        <v>26.58</v>
      </c>
      <c r="P8587">
        <v>7089.72</v>
      </c>
      <c r="Q8587">
        <v>27489.35</v>
      </c>
      <c r="R8587" s="6">
        <v>287.73534074688416</v>
      </c>
      <c r="S8587">
        <v>80</v>
      </c>
      <c r="T8587" t="str">
        <f ca="1">PROPER(TRIM(Table1[[#This Row],[Campaign Status]]))</f>
        <v>Active</v>
      </c>
      <c r="V8587" s="1">
        <f t="shared" si="402"/>
        <v>506</v>
      </c>
      <c r="W8587" t="str">
        <f t="shared" ca="1" si="403"/>
        <v>North</v>
      </c>
      <c r="X8587" s="6">
        <f t="shared" si="404"/>
        <v>-20.116106248280452</v>
      </c>
    </row>
    <row r="8588" spans="1:24" x14ac:dyDescent="0.3">
      <c r="A8588" t="s">
        <v>9648</v>
      </c>
      <c r="B8588" t="str">
        <f ca="1">PROPER(TRIM(Table1[[#This Row],[Campaign Name]]))</f>
        <v>Summer Sale</v>
      </c>
      <c r="C8588" t="str">
        <f ca="1">PROPER(TRIM(Table1[[#This Row],[Campaign Type]]))</f>
        <v>Awareness</v>
      </c>
      <c r="D8588" t="str">
        <f ca="1">PROPER(TRIM(Table1[[#This Row],[Marketing Channel]]))</f>
        <v>Instagram</v>
      </c>
      <c r="E8588" t="s">
        <v>1062</v>
      </c>
      <c r="F8588" t="s">
        <v>762</v>
      </c>
      <c r="G8588" t="s">
        <v>41</v>
      </c>
      <c r="H8588" t="s">
        <v>11140</v>
      </c>
      <c r="I8588" t="s">
        <v>24</v>
      </c>
      <c r="J8588" t="s">
        <v>32</v>
      </c>
      <c r="K8588">
        <v>54009</v>
      </c>
      <c r="L8588">
        <v>3208</v>
      </c>
      <c r="M8588">
        <v>5.94</v>
      </c>
      <c r="N8588">
        <v>513</v>
      </c>
      <c r="O8588">
        <v>15.99</v>
      </c>
      <c r="P8588">
        <v>3060.1</v>
      </c>
      <c r="Q8588">
        <v>11916.73</v>
      </c>
      <c r="R8588" s="6">
        <v>289.42289467664455</v>
      </c>
      <c r="S8588">
        <v>226</v>
      </c>
      <c r="T8588" t="str">
        <f ca="1">PROPER(TRIM(Table1[[#This Row],[Campaign Status]]))</f>
        <v>Completed</v>
      </c>
      <c r="V8588" s="1">
        <f t="shared" si="402"/>
        <v>513</v>
      </c>
      <c r="W8588" t="str">
        <f t="shared" ca="1" si="403"/>
        <v>East</v>
      </c>
      <c r="X8588" s="6">
        <f t="shared" si="404"/>
        <v>287.73534074688416</v>
      </c>
    </row>
    <row r="8589" spans="1:24" x14ac:dyDescent="0.3">
      <c r="A8589" t="s">
        <v>9649</v>
      </c>
      <c r="B8589" t="str">
        <f ca="1">PROPER(TRIM(Table1[[#This Row],[Campaign Name]]))</f>
        <v>Summer Sale</v>
      </c>
      <c r="C8589" t="str">
        <f ca="1">PROPER(TRIM(Table1[[#This Row],[Campaign Type]]))</f>
        <v>Lead Gen</v>
      </c>
      <c r="D8589" t="str">
        <f ca="1">PROPER(TRIM(Table1[[#This Row],[Marketing Channel]]))</f>
        <v>Meta Ads</v>
      </c>
      <c r="E8589" t="s">
        <v>1723</v>
      </c>
      <c r="F8589" t="s">
        <v>1093</v>
      </c>
      <c r="G8589" t="s">
        <v>11141</v>
      </c>
      <c r="H8589" t="s">
        <v>23</v>
      </c>
      <c r="I8589" t="s">
        <v>24</v>
      </c>
      <c r="J8589" t="s">
        <v>63</v>
      </c>
      <c r="K8589">
        <v>150097</v>
      </c>
      <c r="L8589">
        <v>20137</v>
      </c>
      <c r="M8589">
        <v>13.42</v>
      </c>
      <c r="N8589">
        <v>3733</v>
      </c>
      <c r="O8589">
        <v>18.54</v>
      </c>
      <c r="P8589">
        <v>250</v>
      </c>
      <c r="Q8589">
        <v>12162.54</v>
      </c>
      <c r="R8589" s="6">
        <v>4765.0160000000005</v>
      </c>
      <c r="S8589">
        <v>3387</v>
      </c>
      <c r="T8589" t="str">
        <f ca="1">PROPER(TRIM(Table1[[#This Row],[Campaign Status]]))</f>
        <v>Active</v>
      </c>
      <c r="V8589" s="1">
        <f t="shared" si="402"/>
        <v>3733</v>
      </c>
      <c r="W8589" t="str">
        <f t="shared" ca="1" si="403"/>
        <v>west</v>
      </c>
      <c r="X8589" s="6">
        <f t="shared" si="404"/>
        <v>289.42289467664455</v>
      </c>
    </row>
    <row r="8590" spans="1:24" x14ac:dyDescent="0.3">
      <c r="A8590" t="s">
        <v>9650</v>
      </c>
      <c r="B8590" t="str">
        <f ca="1">PROPER(TRIM(Table1[[#This Row],[Campaign Name]]))</f>
        <v>Mega Discount</v>
      </c>
      <c r="C8590" t="str">
        <f ca="1">PROPER(TRIM(Table1[[#This Row],[Campaign Type]]))</f>
        <v>Awareness</v>
      </c>
      <c r="D8590" t="str">
        <f ca="1">PROPER(TRIM(Table1[[#This Row],[Marketing Channel]]))</f>
        <v>Email</v>
      </c>
      <c r="E8590" t="s">
        <v>3312</v>
      </c>
      <c r="F8590" t="s">
        <v>223</v>
      </c>
      <c r="G8590" t="s">
        <v>29</v>
      </c>
      <c r="H8590" t="s">
        <v>61</v>
      </c>
      <c r="I8590" t="s">
        <v>24</v>
      </c>
      <c r="J8590" t="s">
        <v>25</v>
      </c>
      <c r="K8590">
        <v>116978</v>
      </c>
      <c r="L8590">
        <v>7016</v>
      </c>
      <c r="M8590">
        <v>6</v>
      </c>
      <c r="N8590">
        <v>250</v>
      </c>
      <c r="O8590">
        <v>3.56</v>
      </c>
      <c r="P8590">
        <v>1230.01</v>
      </c>
      <c r="Q8590">
        <v>17804.47</v>
      </c>
      <c r="R8590" s="6">
        <v>1347.5061178364406</v>
      </c>
      <c r="S8590">
        <v>43</v>
      </c>
      <c r="T8590" t="str">
        <f ca="1">PROPER(TRIM(Table1[[#This Row],[Campaign Status]]))</f>
        <v>Active</v>
      </c>
      <c r="V8590" s="1">
        <f t="shared" si="402"/>
        <v>250</v>
      </c>
      <c r="W8590" t="str">
        <f t="shared" ca="1" si="403"/>
        <v>North</v>
      </c>
      <c r="X8590" s="6">
        <f t="shared" si="404"/>
        <v>4765.0160000000005</v>
      </c>
    </row>
    <row r="8591" spans="1:24" x14ac:dyDescent="0.3">
      <c r="A8591" t="s">
        <v>9651</v>
      </c>
      <c r="B8591" t="str">
        <f ca="1">PROPER(TRIM(Table1[[#This Row],[Campaign Name]]))</f>
        <v>New Launch</v>
      </c>
      <c r="C8591" t="str">
        <f ca="1">PROPER(TRIM(Table1[[#This Row],[Campaign Type]]))</f>
        <v>Lead Gen</v>
      </c>
      <c r="D8591" t="str">
        <f ca="1">PROPER(TRIM(Table1[[#This Row],[Marketing Channel]]))</f>
        <v>Meta Ads</v>
      </c>
      <c r="E8591" t="s">
        <v>3320</v>
      </c>
      <c r="F8591" t="s">
        <v>704</v>
      </c>
      <c r="G8591" t="s">
        <v>29</v>
      </c>
      <c r="H8591" t="s">
        <v>61</v>
      </c>
      <c r="I8591" t="s">
        <v>24</v>
      </c>
      <c r="J8591" t="s">
        <v>63</v>
      </c>
      <c r="K8591">
        <v>8275</v>
      </c>
      <c r="L8591">
        <v>864</v>
      </c>
      <c r="M8591">
        <v>10.44</v>
      </c>
      <c r="N8591">
        <v>174</v>
      </c>
      <c r="O8591">
        <v>20.14</v>
      </c>
      <c r="P8591">
        <v>3817.8497265160554</v>
      </c>
      <c r="Q8591">
        <v>5981.85</v>
      </c>
      <c r="R8591" s="6">
        <v>56.681127558645002</v>
      </c>
      <c r="S8591">
        <v>148</v>
      </c>
      <c r="T8591" t="str">
        <f ca="1">PROPER(TRIM(Table1[[#This Row],[Campaign Status]]))</f>
        <v>Paused</v>
      </c>
      <c r="V8591" s="1">
        <f t="shared" si="402"/>
        <v>174</v>
      </c>
      <c r="W8591" t="str">
        <f t="shared" ca="1" si="403"/>
        <v>North</v>
      </c>
      <c r="X8591" s="6">
        <f t="shared" si="404"/>
        <v>1347.5061178364406</v>
      </c>
    </row>
    <row r="8592" spans="1:24" x14ac:dyDescent="0.3">
      <c r="A8592" t="s">
        <v>9652</v>
      </c>
      <c r="B8592" t="str">
        <f ca="1">PROPER(TRIM(Table1[[#This Row],[Campaign Name]]))</f>
        <v>Summer Sale</v>
      </c>
      <c r="C8592" t="str">
        <f ca="1">PROPER(TRIM(Table1[[#This Row],[Campaign Type]]))</f>
        <v>Awareness</v>
      </c>
      <c r="D8592" t="str">
        <f ca="1">PROPER(TRIM(Table1[[#This Row],[Marketing Channel]]))</f>
        <v>Email</v>
      </c>
      <c r="E8592" t="s">
        <v>1141</v>
      </c>
      <c r="F8592" t="s">
        <v>925</v>
      </c>
      <c r="G8592" t="s">
        <v>46</v>
      </c>
      <c r="H8592" t="s">
        <v>30</v>
      </c>
      <c r="I8592" t="s">
        <v>62</v>
      </c>
      <c r="J8592" t="s">
        <v>32</v>
      </c>
      <c r="K8592">
        <v>85783</v>
      </c>
      <c r="L8592">
        <v>11242</v>
      </c>
      <c r="M8592">
        <v>13.11</v>
      </c>
      <c r="N8592">
        <v>123</v>
      </c>
      <c r="O8592">
        <v>1.0900000000000001</v>
      </c>
      <c r="P8592">
        <v>4021.4266195524165</v>
      </c>
      <c r="Q8592">
        <v>10961.01</v>
      </c>
      <c r="R8592" s="6">
        <v>172.56521222361525</v>
      </c>
      <c r="S8592">
        <v>33</v>
      </c>
      <c r="T8592" t="str">
        <f ca="1">PROPER(TRIM(Table1[[#This Row],[Campaign Status]]))</f>
        <v>Completed</v>
      </c>
      <c r="V8592" s="1">
        <f t="shared" si="402"/>
        <v>123</v>
      </c>
      <c r="W8592" t="str">
        <f t="shared" ca="1" si="403"/>
        <v>South</v>
      </c>
      <c r="X8592" s="6">
        <f t="shared" si="404"/>
        <v>56.681127558645002</v>
      </c>
    </row>
    <row r="8593" spans="1:24" x14ac:dyDescent="0.3">
      <c r="A8593" t="s">
        <v>9653</v>
      </c>
      <c r="B8593" t="str">
        <f ca="1">PROPER(TRIM(Table1[[#This Row],[Campaign Name]]))</f>
        <v>Festive Offer</v>
      </c>
      <c r="C8593" t="str">
        <f ca="1">PROPER(TRIM(Table1[[#This Row],[Campaign Type]]))</f>
        <v>Sales</v>
      </c>
      <c r="D8593" t="str">
        <f ca="1">PROPER(TRIM(Table1[[#This Row],[Marketing Channel]]))</f>
        <v>Meta Ads</v>
      </c>
      <c r="E8593" t="s">
        <v>180</v>
      </c>
      <c r="F8593" t="s">
        <v>1483</v>
      </c>
      <c r="G8593" t="s">
        <v>46</v>
      </c>
      <c r="H8593" t="s">
        <v>42</v>
      </c>
      <c r="I8593" t="s">
        <v>62</v>
      </c>
      <c r="J8593" t="s">
        <v>32</v>
      </c>
      <c r="K8593">
        <v>56786</v>
      </c>
      <c r="L8593">
        <v>8327</v>
      </c>
      <c r="M8593">
        <v>14.66</v>
      </c>
      <c r="N8593">
        <v>95</v>
      </c>
      <c r="O8593">
        <v>1.1399999999999999</v>
      </c>
      <c r="P8593">
        <v>3817.8497265160554</v>
      </c>
      <c r="Q8593">
        <v>26201.97</v>
      </c>
      <c r="R8593" s="6">
        <v>586.30176347748431</v>
      </c>
      <c r="S8593">
        <v>86</v>
      </c>
      <c r="T8593" t="str">
        <f ca="1">PROPER(TRIM(Table1[[#This Row],[Campaign Status]]))</f>
        <v>Active</v>
      </c>
      <c r="V8593" s="1">
        <f t="shared" si="402"/>
        <v>95</v>
      </c>
      <c r="W8593" t="str">
        <f t="shared" ca="1" si="403"/>
        <v>South</v>
      </c>
      <c r="X8593" s="6">
        <f t="shared" si="404"/>
        <v>172.56521222361525</v>
      </c>
    </row>
    <row r="8594" spans="1:24" x14ac:dyDescent="0.3">
      <c r="A8594" t="s">
        <v>9654</v>
      </c>
      <c r="B8594" t="str">
        <f ca="1">PROPER(TRIM(Table1[[#This Row],[Campaign Name]]))</f>
        <v>Mega Discount</v>
      </c>
      <c r="C8594" t="str">
        <f ca="1">PROPER(TRIM(Table1[[#This Row],[Campaign Type]]))</f>
        <v>Retargeting</v>
      </c>
      <c r="D8594" t="str">
        <f ca="1">PROPER(TRIM(Table1[[#This Row],[Marketing Channel]]))</f>
        <v>Google Ads</v>
      </c>
      <c r="E8594" t="s">
        <v>486</v>
      </c>
      <c r="F8594" t="s">
        <v>468</v>
      </c>
      <c r="G8594" t="s">
        <v>29</v>
      </c>
      <c r="H8594" t="s">
        <v>99</v>
      </c>
      <c r="I8594" t="s">
        <v>24</v>
      </c>
      <c r="J8594" t="s">
        <v>32</v>
      </c>
      <c r="K8594">
        <v>79793</v>
      </c>
      <c r="L8594">
        <v>11449</v>
      </c>
      <c r="M8594">
        <v>14.35</v>
      </c>
      <c r="N8594">
        <v>1605</v>
      </c>
      <c r="O8594">
        <v>14.02</v>
      </c>
      <c r="P8594">
        <v>3988.1535696969677</v>
      </c>
      <c r="Q8594">
        <v>6846.68</v>
      </c>
      <c r="R8594" s="6">
        <v>71.675435269666224</v>
      </c>
      <c r="S8594">
        <v>205</v>
      </c>
      <c r="T8594" t="str">
        <f ca="1">PROPER(TRIM(Table1[[#This Row],[Campaign Status]]))</f>
        <v>Active</v>
      </c>
      <c r="V8594" s="1">
        <f t="shared" si="402"/>
        <v>1605</v>
      </c>
      <c r="W8594" t="str">
        <f t="shared" ca="1" si="403"/>
        <v>North</v>
      </c>
      <c r="X8594" s="6">
        <f t="shared" si="404"/>
        <v>586.30176347748431</v>
      </c>
    </row>
    <row r="8595" spans="1:24" x14ac:dyDescent="0.3">
      <c r="A8595" t="s">
        <v>9655</v>
      </c>
      <c r="B8595" t="str">
        <f ca="1">PROPER(TRIM(Table1[[#This Row],[Campaign Name]]))</f>
        <v>Flash Sale</v>
      </c>
      <c r="C8595" t="str">
        <f ca="1">PROPER(TRIM(Table1[[#This Row],[Campaign Type]]))</f>
        <v>Lead Gen</v>
      </c>
      <c r="D8595" t="str">
        <f ca="1">PROPER(TRIM(Table1[[#This Row],[Marketing Channel]]))</f>
        <v>Youtube</v>
      </c>
      <c r="E8595" t="s">
        <v>359</v>
      </c>
      <c r="F8595" t="s">
        <v>468</v>
      </c>
      <c r="G8595" t="s">
        <v>29</v>
      </c>
      <c r="H8595" t="s">
        <v>99</v>
      </c>
      <c r="I8595" t="s">
        <v>68</v>
      </c>
      <c r="J8595" t="s">
        <v>63</v>
      </c>
      <c r="K8595">
        <v>99212</v>
      </c>
      <c r="L8595">
        <v>5661</v>
      </c>
      <c r="M8595">
        <v>5.71</v>
      </c>
      <c r="N8595">
        <v>1174</v>
      </c>
      <c r="O8595">
        <v>20.74</v>
      </c>
      <c r="P8595">
        <v>3891.7088323699436</v>
      </c>
      <c r="Q8595">
        <v>30794.639999999999</v>
      </c>
      <c r="R8595" s="6">
        <v>691.28838580780757</v>
      </c>
      <c r="S8595">
        <v>846</v>
      </c>
      <c r="T8595" t="str">
        <f ca="1">PROPER(TRIM(Table1[[#This Row],[Campaign Status]]))</f>
        <v>Completed</v>
      </c>
      <c r="V8595" s="1">
        <f t="shared" si="402"/>
        <v>1174</v>
      </c>
      <c r="W8595" t="str">
        <f t="shared" ca="1" si="403"/>
        <v>North</v>
      </c>
      <c r="X8595" s="6">
        <f t="shared" si="404"/>
        <v>71.675435269666224</v>
      </c>
    </row>
    <row r="8596" spans="1:24" x14ac:dyDescent="0.3">
      <c r="A8596" t="s">
        <v>9656</v>
      </c>
      <c r="B8596" t="str">
        <f ca="1">PROPER(TRIM(Table1[[#This Row],[Campaign Name]]))</f>
        <v>New Launch</v>
      </c>
      <c r="C8596" t="str">
        <f ca="1">PROPER(TRIM(Table1[[#This Row],[Campaign Type]]))</f>
        <v>Lead Gen</v>
      </c>
      <c r="D8596" t="str">
        <f ca="1">PROPER(TRIM(Table1[[#This Row],[Marketing Channel]]))</f>
        <v>Instagram</v>
      </c>
      <c r="E8596" t="s">
        <v>3317</v>
      </c>
      <c r="F8596" t="s">
        <v>598</v>
      </c>
      <c r="G8596" t="s">
        <v>29</v>
      </c>
      <c r="H8596" t="s">
        <v>61</v>
      </c>
      <c r="I8596" t="s">
        <v>24</v>
      </c>
      <c r="J8596" t="s">
        <v>32</v>
      </c>
      <c r="K8596">
        <v>179324</v>
      </c>
      <c r="L8596">
        <v>26101</v>
      </c>
      <c r="M8596">
        <v>14.56</v>
      </c>
      <c r="N8596">
        <v>4845</v>
      </c>
      <c r="O8596">
        <v>18.559999999999999</v>
      </c>
      <c r="P8596">
        <v>250</v>
      </c>
      <c r="Q8596">
        <v>31280.93</v>
      </c>
      <c r="R8596" s="6">
        <v>12412.372000000001</v>
      </c>
      <c r="S8596">
        <v>2370</v>
      </c>
      <c r="T8596" t="str">
        <f ca="1">PROPER(TRIM(Table1[[#This Row],[Campaign Status]]))</f>
        <v>Active</v>
      </c>
      <c r="V8596" s="1">
        <f t="shared" si="402"/>
        <v>4845</v>
      </c>
      <c r="W8596" t="str">
        <f t="shared" ca="1" si="403"/>
        <v>North</v>
      </c>
      <c r="X8596" s="6">
        <f t="shared" si="404"/>
        <v>691.28838580780757</v>
      </c>
    </row>
    <row r="8597" spans="1:24" x14ac:dyDescent="0.3">
      <c r="A8597" t="s">
        <v>9657</v>
      </c>
      <c r="B8597" t="str">
        <f ca="1">PROPER(TRIM(Table1[[#This Row],[Campaign Name]]))</f>
        <v>Summer Sale</v>
      </c>
      <c r="C8597" t="str">
        <f ca="1">PROPER(TRIM(Table1[[#This Row],[Campaign Type]]))</f>
        <v>Retargeting</v>
      </c>
      <c r="D8597" t="str">
        <f ca="1">PROPER(TRIM(Table1[[#This Row],[Marketing Channel]]))</f>
        <v>Google Ads</v>
      </c>
      <c r="E8597" t="s">
        <v>572</v>
      </c>
      <c r="F8597" t="s">
        <v>60</v>
      </c>
      <c r="G8597" t="s">
        <v>11141</v>
      </c>
      <c r="H8597" t="s">
        <v>54</v>
      </c>
      <c r="I8597" t="s">
        <v>24</v>
      </c>
      <c r="J8597" t="s">
        <v>25</v>
      </c>
      <c r="K8597">
        <v>103777</v>
      </c>
      <c r="L8597">
        <v>8193</v>
      </c>
      <c r="M8597">
        <v>7.89</v>
      </c>
      <c r="N8597">
        <v>614</v>
      </c>
      <c r="O8597">
        <v>7.49</v>
      </c>
      <c r="P8597">
        <v>4530.2</v>
      </c>
      <c r="Q8597">
        <v>1058.45</v>
      </c>
      <c r="R8597" s="6">
        <v>-76.635689373537602</v>
      </c>
      <c r="S8597">
        <v>197</v>
      </c>
      <c r="T8597" t="str">
        <f ca="1">PROPER(TRIM(Table1[[#This Row],[Campaign Status]]))</f>
        <v>Completed</v>
      </c>
      <c r="V8597" s="1">
        <f t="shared" si="402"/>
        <v>614</v>
      </c>
      <c r="W8597" t="str">
        <f t="shared" ca="1" si="403"/>
        <v>west</v>
      </c>
      <c r="X8597" s="6">
        <f t="shared" si="404"/>
        <v>12412.372000000001</v>
      </c>
    </row>
    <row r="8598" spans="1:24" x14ac:dyDescent="0.3">
      <c r="A8598" t="s">
        <v>9658</v>
      </c>
      <c r="B8598" t="str">
        <f ca="1">PROPER(TRIM(Table1[[#This Row],[Campaign Name]]))</f>
        <v>Summer Sale</v>
      </c>
      <c r="C8598" t="str">
        <f ca="1">PROPER(TRIM(Table1[[#This Row],[Campaign Type]]))</f>
        <v>Lead Gen</v>
      </c>
      <c r="D8598" t="str">
        <f ca="1">PROPER(TRIM(Table1[[#This Row],[Marketing Channel]]))</f>
        <v>Google Ads</v>
      </c>
      <c r="E8598" t="s">
        <v>796</v>
      </c>
      <c r="F8598" t="s">
        <v>241</v>
      </c>
      <c r="G8598" t="s">
        <v>46</v>
      </c>
      <c r="H8598" t="s">
        <v>30</v>
      </c>
      <c r="I8598" t="s">
        <v>24</v>
      </c>
      <c r="J8598" t="s">
        <v>25</v>
      </c>
      <c r="K8598">
        <v>72539</v>
      </c>
      <c r="L8598">
        <v>5276</v>
      </c>
      <c r="M8598">
        <v>7.27</v>
      </c>
      <c r="N8598">
        <v>724</v>
      </c>
      <c r="O8598">
        <v>13.72</v>
      </c>
      <c r="P8598">
        <v>9235.64</v>
      </c>
      <c r="Q8598">
        <v>1379.35</v>
      </c>
      <c r="R8598" s="6">
        <v>-85.064922409275368</v>
      </c>
      <c r="S8598">
        <v>394</v>
      </c>
      <c r="T8598" t="str">
        <f ca="1">PROPER(TRIM(Table1[[#This Row],[Campaign Status]]))</f>
        <v>Completed</v>
      </c>
      <c r="V8598" s="1">
        <f t="shared" si="402"/>
        <v>724</v>
      </c>
      <c r="W8598" t="str">
        <f t="shared" ca="1" si="403"/>
        <v>South</v>
      </c>
      <c r="X8598" s="6">
        <f t="shared" si="404"/>
        <v>-76.635689373537602</v>
      </c>
    </row>
    <row r="8599" spans="1:24" x14ac:dyDescent="0.3">
      <c r="A8599" t="s">
        <v>9659</v>
      </c>
      <c r="B8599" t="str">
        <f ca="1">PROPER(TRIM(Table1[[#This Row],[Campaign Name]]))</f>
        <v>Summer Sale</v>
      </c>
      <c r="C8599" t="str">
        <f ca="1">PROPER(TRIM(Table1[[#This Row],[Campaign Type]]))</f>
        <v>Retargeting</v>
      </c>
      <c r="D8599" t="str">
        <f ca="1">PROPER(TRIM(Table1[[#This Row],[Marketing Channel]]))</f>
        <v>Linkedin</v>
      </c>
      <c r="E8599" t="s">
        <v>531</v>
      </c>
      <c r="F8599" t="s">
        <v>312</v>
      </c>
      <c r="G8599" t="s">
        <v>11141</v>
      </c>
      <c r="H8599" t="s">
        <v>36</v>
      </c>
      <c r="I8599" t="s">
        <v>62</v>
      </c>
      <c r="J8599" t="s">
        <v>25</v>
      </c>
      <c r="K8599">
        <v>182344</v>
      </c>
      <c r="L8599">
        <v>16714</v>
      </c>
      <c r="M8599">
        <v>9.17</v>
      </c>
      <c r="N8599">
        <v>2286</v>
      </c>
      <c r="O8599">
        <v>13.68</v>
      </c>
      <c r="P8599">
        <v>13370.8</v>
      </c>
      <c r="Q8599">
        <v>41644.75</v>
      </c>
      <c r="R8599" s="6">
        <v>211.46042121638197</v>
      </c>
      <c r="S8599">
        <v>1782</v>
      </c>
      <c r="T8599" t="str">
        <f ca="1">PROPER(TRIM(Table1[[#This Row],[Campaign Status]]))</f>
        <v>Completed</v>
      </c>
      <c r="V8599" s="1">
        <f t="shared" si="402"/>
        <v>2286</v>
      </c>
      <c r="W8599" t="str">
        <f t="shared" ca="1" si="403"/>
        <v>west</v>
      </c>
      <c r="X8599" s="6">
        <f t="shared" si="404"/>
        <v>-85.064922409275368</v>
      </c>
    </row>
    <row r="8600" spans="1:24" x14ac:dyDescent="0.3">
      <c r="A8600" t="s">
        <v>9660</v>
      </c>
      <c r="B8600" t="str">
        <f ca="1">PROPER(TRIM(Table1[[#This Row],[Campaign Name]]))</f>
        <v>Flash Sale</v>
      </c>
      <c r="C8600" t="str">
        <f ca="1">PROPER(TRIM(Table1[[#This Row],[Campaign Type]]))</f>
        <v>Lead Gen</v>
      </c>
      <c r="D8600" t="str">
        <f ca="1">PROPER(TRIM(Table1[[#This Row],[Marketing Channel]]))</f>
        <v>Meta Ads</v>
      </c>
      <c r="E8600" t="s">
        <v>2928</v>
      </c>
      <c r="F8600" t="s">
        <v>936</v>
      </c>
      <c r="G8600" t="s">
        <v>11141</v>
      </c>
      <c r="H8600" t="s">
        <v>36</v>
      </c>
      <c r="I8600" t="s">
        <v>68</v>
      </c>
      <c r="J8600" t="s">
        <v>32</v>
      </c>
      <c r="K8600">
        <v>20942</v>
      </c>
      <c r="L8600">
        <v>2870</v>
      </c>
      <c r="M8600">
        <v>13.7</v>
      </c>
      <c r="N8600">
        <v>436</v>
      </c>
      <c r="O8600">
        <v>15.19</v>
      </c>
      <c r="P8600">
        <v>3817.8497265160554</v>
      </c>
      <c r="Q8600">
        <v>22337.31</v>
      </c>
      <c r="R8600" s="6">
        <v>485.07567348345361</v>
      </c>
      <c r="S8600">
        <v>366</v>
      </c>
      <c r="T8600" t="str">
        <f ca="1">PROPER(TRIM(Table1[[#This Row],[Campaign Status]]))</f>
        <v>Active</v>
      </c>
      <c r="V8600" s="1">
        <f t="shared" si="402"/>
        <v>436</v>
      </c>
      <c r="W8600" t="str">
        <f t="shared" ca="1" si="403"/>
        <v>west</v>
      </c>
      <c r="X8600" s="6">
        <f t="shared" si="404"/>
        <v>211.46042121638197</v>
      </c>
    </row>
    <row r="8601" spans="1:24" x14ac:dyDescent="0.3">
      <c r="A8601" t="s">
        <v>9661</v>
      </c>
      <c r="B8601" t="str">
        <f ca="1">PROPER(TRIM(Table1[[#This Row],[Campaign Name]]))</f>
        <v>Summer Sale</v>
      </c>
      <c r="C8601" t="str">
        <f ca="1">PROPER(TRIM(Table1[[#This Row],[Campaign Type]]))</f>
        <v>Awareness</v>
      </c>
      <c r="D8601" t="str">
        <f ca="1">PROPER(TRIM(Table1[[#This Row],[Marketing Channel]]))</f>
        <v>Google Ads</v>
      </c>
      <c r="E8601" t="s">
        <v>526</v>
      </c>
      <c r="F8601" t="s">
        <v>376</v>
      </c>
      <c r="G8601" t="s">
        <v>11141</v>
      </c>
      <c r="H8601" t="s">
        <v>23</v>
      </c>
      <c r="I8601" t="s">
        <v>31</v>
      </c>
      <c r="J8601" t="s">
        <v>25</v>
      </c>
      <c r="K8601">
        <v>191879</v>
      </c>
      <c r="L8601">
        <v>21780</v>
      </c>
      <c r="M8601">
        <v>11.35</v>
      </c>
      <c r="N8601">
        <v>3141</v>
      </c>
      <c r="O8601">
        <v>14.42</v>
      </c>
      <c r="P8601">
        <v>3988.1535696969677</v>
      </c>
      <c r="Q8601">
        <v>14624.7</v>
      </c>
      <c r="R8601" s="6">
        <v>266.70353195830495</v>
      </c>
      <c r="S8601">
        <v>259</v>
      </c>
      <c r="T8601" t="str">
        <f ca="1">PROPER(TRIM(Table1[[#This Row],[Campaign Status]]))</f>
        <v>Active</v>
      </c>
      <c r="V8601" s="1">
        <f t="shared" si="402"/>
        <v>3141</v>
      </c>
      <c r="W8601" t="str">
        <f t="shared" ca="1" si="403"/>
        <v>west</v>
      </c>
      <c r="X8601" s="6">
        <f t="shared" si="404"/>
        <v>485.07567348345361</v>
      </c>
    </row>
    <row r="8602" spans="1:24" x14ac:dyDescent="0.3">
      <c r="A8602" t="s">
        <v>9662</v>
      </c>
      <c r="B8602" t="str">
        <f ca="1">PROPER(TRIM(Table1[[#This Row],[Campaign Name]]))</f>
        <v>Summer Sale</v>
      </c>
      <c r="C8602" t="str">
        <f ca="1">PROPER(TRIM(Table1[[#This Row],[Campaign Type]]))</f>
        <v>Sales</v>
      </c>
      <c r="D8602" t="str">
        <f ca="1">PROPER(TRIM(Table1[[#This Row],[Marketing Channel]]))</f>
        <v>Youtube</v>
      </c>
      <c r="E8602" t="s">
        <v>5144</v>
      </c>
      <c r="F8602" t="s">
        <v>633</v>
      </c>
      <c r="G8602" t="s">
        <v>41</v>
      </c>
      <c r="H8602" t="s">
        <v>11140</v>
      </c>
      <c r="I8602" t="s">
        <v>68</v>
      </c>
      <c r="J8602" t="s">
        <v>25</v>
      </c>
      <c r="K8602">
        <v>46124</v>
      </c>
      <c r="L8602">
        <v>6355</v>
      </c>
      <c r="M8602">
        <v>13.78</v>
      </c>
      <c r="N8602">
        <v>387</v>
      </c>
      <c r="O8602">
        <v>6.09</v>
      </c>
      <c r="P8602">
        <v>250</v>
      </c>
      <c r="Q8602">
        <v>34305.96</v>
      </c>
      <c r="R8602" s="6">
        <v>13622.384</v>
      </c>
      <c r="S8602">
        <v>127</v>
      </c>
      <c r="T8602" t="str">
        <f ca="1">PROPER(TRIM(Table1[[#This Row],[Campaign Status]]))</f>
        <v>Completed</v>
      </c>
      <c r="V8602" s="1">
        <f t="shared" si="402"/>
        <v>387</v>
      </c>
      <c r="W8602" t="str">
        <f t="shared" ca="1" si="403"/>
        <v>East</v>
      </c>
      <c r="X8602" s="6">
        <f t="shared" si="404"/>
        <v>266.70353195830495</v>
      </c>
    </row>
    <row r="8603" spans="1:24" x14ac:dyDescent="0.3">
      <c r="A8603" t="s">
        <v>9663</v>
      </c>
      <c r="B8603" t="str">
        <f ca="1">PROPER(TRIM(Table1[[#This Row],[Campaign Name]]))</f>
        <v>New Launch</v>
      </c>
      <c r="C8603" t="str">
        <f ca="1">PROPER(TRIM(Table1[[#This Row],[Campaign Type]]))</f>
        <v>Sales</v>
      </c>
      <c r="D8603" t="str">
        <f ca="1">PROPER(TRIM(Table1[[#This Row],[Marketing Channel]]))</f>
        <v>Google Ads</v>
      </c>
      <c r="E8603" t="s">
        <v>1614</v>
      </c>
      <c r="F8603" t="s">
        <v>551</v>
      </c>
      <c r="G8603" t="s">
        <v>29</v>
      </c>
      <c r="H8603" t="s">
        <v>61</v>
      </c>
      <c r="I8603" t="s">
        <v>62</v>
      </c>
      <c r="J8603" t="s">
        <v>63</v>
      </c>
      <c r="K8603">
        <v>181983</v>
      </c>
      <c r="L8603">
        <v>27293</v>
      </c>
      <c r="M8603">
        <v>15</v>
      </c>
      <c r="N8603">
        <v>7464</v>
      </c>
      <c r="O8603">
        <v>27.35</v>
      </c>
      <c r="P8603">
        <v>3988.1535696969677</v>
      </c>
      <c r="Q8603">
        <v>45211.81</v>
      </c>
      <c r="R8603" s="6">
        <v>1033.6526843783333</v>
      </c>
      <c r="S8603">
        <v>1893</v>
      </c>
      <c r="T8603" t="str">
        <f ca="1">PROPER(TRIM(Table1[[#This Row],[Campaign Status]]))</f>
        <v>Active</v>
      </c>
      <c r="V8603" s="1">
        <f t="shared" si="402"/>
        <v>7464</v>
      </c>
      <c r="W8603" t="str">
        <f t="shared" ca="1" si="403"/>
        <v>North</v>
      </c>
      <c r="X8603" s="6">
        <f t="shared" si="404"/>
        <v>13622.384</v>
      </c>
    </row>
    <row r="8604" spans="1:24" x14ac:dyDescent="0.3">
      <c r="A8604" t="s">
        <v>9664</v>
      </c>
      <c r="B8604" t="str">
        <f ca="1">PROPER(TRIM(Table1[[#This Row],[Campaign Name]]))</f>
        <v>New Launch</v>
      </c>
      <c r="C8604" t="str">
        <f ca="1">PROPER(TRIM(Table1[[#This Row],[Campaign Type]]))</f>
        <v>Retargeting</v>
      </c>
      <c r="D8604" t="str">
        <f ca="1">PROPER(TRIM(Table1[[#This Row],[Marketing Channel]]))</f>
        <v>Email</v>
      </c>
      <c r="E8604" t="s">
        <v>2654</v>
      </c>
      <c r="F8604" t="s">
        <v>321</v>
      </c>
      <c r="G8604" t="s">
        <v>11141</v>
      </c>
      <c r="H8604" t="s">
        <v>36</v>
      </c>
      <c r="I8604" t="s">
        <v>24</v>
      </c>
      <c r="J8604" t="s">
        <v>25</v>
      </c>
      <c r="K8604">
        <v>59422</v>
      </c>
      <c r="L8604">
        <v>2254</v>
      </c>
      <c r="M8604">
        <v>3.79</v>
      </c>
      <c r="N8604">
        <v>15</v>
      </c>
      <c r="O8604">
        <v>0.67</v>
      </c>
      <c r="P8604">
        <v>250</v>
      </c>
      <c r="Q8604">
        <v>44432.39</v>
      </c>
      <c r="R8604" s="6">
        <v>17672.955999999998</v>
      </c>
      <c r="S8604">
        <v>13</v>
      </c>
      <c r="T8604" t="str">
        <f ca="1">PROPER(TRIM(Table1[[#This Row],[Campaign Status]]))</f>
        <v>Paused</v>
      </c>
      <c r="V8604" s="1">
        <f t="shared" si="402"/>
        <v>15</v>
      </c>
      <c r="W8604" t="str">
        <f t="shared" ca="1" si="403"/>
        <v>west</v>
      </c>
      <c r="X8604" s="6">
        <f t="shared" si="404"/>
        <v>1033.6526843783333</v>
      </c>
    </row>
    <row r="8605" spans="1:24" hidden="1" x14ac:dyDescent="0.3">
      <c r="A8605" t="s">
        <v>9665</v>
      </c>
      <c r="B8605" t="str">
        <f ca="1">PROPER(TRIM(Table1[[#This Row],[Campaign Name]]))</f>
        <v>New Launch</v>
      </c>
      <c r="C8605" t="str">
        <f ca="1">PROPER(TRIM(Table1[[#This Row],[Campaign Type]]))</f>
        <v>Awareness</v>
      </c>
      <c r="D8605" t="str">
        <f ca="1">PROPER(TRIM(Table1[[#This Row],[Marketing Channel]]))</f>
        <v>Linkedin</v>
      </c>
      <c r="E8605" t="s">
        <v>678</v>
      </c>
      <c r="F8605" t="s">
        <v>500</v>
      </c>
      <c r="G8605" t="s">
        <v>46</v>
      </c>
      <c r="H8605" t="s">
        <v>30</v>
      </c>
      <c r="I8605" t="s">
        <v>62</v>
      </c>
      <c r="J8605" t="s">
        <v>25</v>
      </c>
      <c r="K8605">
        <v>182206</v>
      </c>
      <c r="L8605">
        <v>1260</v>
      </c>
      <c r="M8605">
        <v>0.69</v>
      </c>
      <c r="N8605">
        <v>258</v>
      </c>
      <c r="O8605">
        <v>20.48</v>
      </c>
      <c r="P8605">
        <v>5382.01</v>
      </c>
      <c r="R8605" s="6" t="e">
        <v>#VALUE!</v>
      </c>
      <c r="S8605">
        <v>223</v>
      </c>
      <c r="T8605" t="str">
        <f ca="1">PROPER(TRIM(Table1[[#This Row],[Campaign Status]]))</f>
        <v>Paused</v>
      </c>
      <c r="V8605" s="1">
        <f t="shared" si="402"/>
        <v>258</v>
      </c>
      <c r="W8605" t="str">
        <f t="shared" ca="1" si="403"/>
        <v>South</v>
      </c>
      <c r="X8605" s="6">
        <f t="shared" si="404"/>
        <v>17672.955999999998</v>
      </c>
    </row>
    <row r="8606" spans="1:24" x14ac:dyDescent="0.3">
      <c r="A8606" t="s">
        <v>9666</v>
      </c>
      <c r="B8606" t="str">
        <f ca="1">PROPER(TRIM(Table1[[#This Row],[Campaign Name]]))</f>
        <v>Summer Sale</v>
      </c>
      <c r="C8606" t="str">
        <f ca="1">PROPER(TRIM(Table1[[#This Row],[Campaign Type]]))</f>
        <v>Lead Gen</v>
      </c>
      <c r="D8606" t="str">
        <f ca="1">PROPER(TRIM(Table1[[#This Row],[Marketing Channel]]))</f>
        <v>Linkedin</v>
      </c>
      <c r="E8606" t="s">
        <v>2069</v>
      </c>
      <c r="F8606" t="s">
        <v>246</v>
      </c>
      <c r="G8606" t="s">
        <v>29</v>
      </c>
      <c r="H8606" t="s">
        <v>61</v>
      </c>
      <c r="I8606" t="s">
        <v>62</v>
      </c>
      <c r="J8606" t="s">
        <v>32</v>
      </c>
      <c r="K8606">
        <v>154495</v>
      </c>
      <c r="L8606">
        <v>14621</v>
      </c>
      <c r="M8606">
        <v>9.4600000000000009</v>
      </c>
      <c r="N8606">
        <v>4829</v>
      </c>
      <c r="O8606">
        <v>33.03</v>
      </c>
      <c r="P8606">
        <v>11983.62</v>
      </c>
      <c r="Q8606">
        <v>35496.42</v>
      </c>
      <c r="R8606" s="6">
        <v>196.20782367932225</v>
      </c>
      <c r="S8606">
        <v>2047</v>
      </c>
      <c r="T8606" t="str">
        <f ca="1">PROPER(TRIM(Table1[[#This Row],[Campaign Status]]))</f>
        <v>Active</v>
      </c>
      <c r="V8606" s="1">
        <f t="shared" si="402"/>
        <v>4829</v>
      </c>
      <c r="W8606" t="str">
        <f t="shared" ca="1" si="403"/>
        <v>North</v>
      </c>
      <c r="X8606" s="6" t="e">
        <f t="shared" si="404"/>
        <v>#VALUE!</v>
      </c>
    </row>
    <row r="8607" spans="1:24" x14ac:dyDescent="0.3">
      <c r="A8607" t="s">
        <v>9667</v>
      </c>
      <c r="B8607" t="str">
        <f ca="1">PROPER(TRIM(Table1[[#This Row],[Campaign Name]]))</f>
        <v>New Launch</v>
      </c>
      <c r="C8607" t="str">
        <f ca="1">PROPER(TRIM(Table1[[#This Row],[Campaign Type]]))</f>
        <v>Lead Gen</v>
      </c>
      <c r="D8607" t="str">
        <f ca="1">PROPER(TRIM(Table1[[#This Row],[Marketing Channel]]))</f>
        <v>Meta Ads</v>
      </c>
      <c r="E8607" t="s">
        <v>2010</v>
      </c>
      <c r="F8607" t="s">
        <v>223</v>
      </c>
      <c r="G8607" t="s">
        <v>11141</v>
      </c>
      <c r="H8607" t="s">
        <v>36</v>
      </c>
      <c r="I8607" t="s">
        <v>31</v>
      </c>
      <c r="J8607" t="s">
        <v>32</v>
      </c>
      <c r="K8607">
        <v>78585</v>
      </c>
      <c r="L8607">
        <v>4240</v>
      </c>
      <c r="M8607">
        <v>5.4</v>
      </c>
      <c r="N8607">
        <v>130</v>
      </c>
      <c r="O8607">
        <v>3.07</v>
      </c>
      <c r="P8607">
        <v>680.34</v>
      </c>
      <c r="Q8607">
        <v>35765.24</v>
      </c>
      <c r="R8607" s="6">
        <v>5156.9656348296439</v>
      </c>
      <c r="S8607">
        <v>52</v>
      </c>
      <c r="T8607" t="str">
        <f ca="1">PROPER(TRIM(Table1[[#This Row],[Campaign Status]]))</f>
        <v>Paused</v>
      </c>
      <c r="V8607" s="1">
        <f t="shared" si="402"/>
        <v>130</v>
      </c>
      <c r="W8607" t="str">
        <f t="shared" ca="1" si="403"/>
        <v>west</v>
      </c>
      <c r="X8607" s="6">
        <f t="shared" si="404"/>
        <v>196.20782367932225</v>
      </c>
    </row>
    <row r="8608" spans="1:24" x14ac:dyDescent="0.3">
      <c r="A8608" t="s">
        <v>9668</v>
      </c>
      <c r="B8608" t="str">
        <f ca="1">PROPER(TRIM(Table1[[#This Row],[Campaign Name]]))</f>
        <v>Summer Sale</v>
      </c>
      <c r="C8608" t="str">
        <f ca="1">PROPER(TRIM(Table1[[#This Row],[Campaign Type]]))</f>
        <v>Awareness</v>
      </c>
      <c r="D8608" t="str">
        <f ca="1">PROPER(TRIM(Table1[[#This Row],[Marketing Channel]]))</f>
        <v>Youtube</v>
      </c>
      <c r="E8608" t="s">
        <v>2319</v>
      </c>
      <c r="F8608" t="s">
        <v>391</v>
      </c>
      <c r="G8608" t="s">
        <v>29</v>
      </c>
      <c r="H8608" t="s">
        <v>61</v>
      </c>
      <c r="I8608" t="s">
        <v>62</v>
      </c>
      <c r="J8608" t="s">
        <v>25</v>
      </c>
      <c r="K8608">
        <v>164266</v>
      </c>
      <c r="L8608">
        <v>24492</v>
      </c>
      <c r="M8608">
        <v>14.91</v>
      </c>
      <c r="N8608">
        <v>1702</v>
      </c>
      <c r="O8608">
        <v>6.95</v>
      </c>
      <c r="P8608">
        <v>250</v>
      </c>
      <c r="Q8608">
        <v>18799.59</v>
      </c>
      <c r="R8608" s="6">
        <v>7419.8359999999993</v>
      </c>
      <c r="S8608">
        <v>463</v>
      </c>
      <c r="T8608" t="str">
        <f ca="1">PROPER(TRIM(Table1[[#This Row],[Campaign Status]]))</f>
        <v>Paused</v>
      </c>
      <c r="V8608" s="1">
        <f t="shared" si="402"/>
        <v>1702</v>
      </c>
      <c r="W8608" t="str">
        <f t="shared" ca="1" si="403"/>
        <v>North</v>
      </c>
      <c r="X8608" s="6">
        <f t="shared" si="404"/>
        <v>5156.9656348296439</v>
      </c>
    </row>
    <row r="8609" spans="1:24" x14ac:dyDescent="0.3">
      <c r="A8609" t="s">
        <v>9669</v>
      </c>
      <c r="B8609" t="str">
        <f ca="1">PROPER(TRIM(Table1[[#This Row],[Campaign Name]]))</f>
        <v>Festive Offer</v>
      </c>
      <c r="C8609" t="str">
        <f ca="1">PROPER(TRIM(Table1[[#This Row],[Campaign Type]]))</f>
        <v>Awareness</v>
      </c>
      <c r="D8609" t="str">
        <f ca="1">PROPER(TRIM(Table1[[#This Row],[Marketing Channel]]))</f>
        <v>Google Ads</v>
      </c>
      <c r="E8609" t="s">
        <v>1492</v>
      </c>
      <c r="F8609" t="s">
        <v>176</v>
      </c>
      <c r="G8609" t="s">
        <v>11141</v>
      </c>
      <c r="H8609" t="s">
        <v>23</v>
      </c>
      <c r="I8609" t="s">
        <v>24</v>
      </c>
      <c r="J8609" t="s">
        <v>63</v>
      </c>
      <c r="K8609">
        <v>79492</v>
      </c>
      <c r="L8609">
        <v>4413</v>
      </c>
      <c r="M8609">
        <v>5.55</v>
      </c>
      <c r="N8609">
        <v>124</v>
      </c>
      <c r="O8609">
        <v>2.81</v>
      </c>
      <c r="P8609">
        <v>7100.04</v>
      </c>
      <c r="Q8609">
        <v>20032.07</v>
      </c>
      <c r="R8609" s="6">
        <v>182.14024146342837</v>
      </c>
      <c r="S8609">
        <v>89</v>
      </c>
      <c r="T8609" t="str">
        <f ca="1">PROPER(TRIM(Table1[[#This Row],[Campaign Status]]))</f>
        <v>Paused</v>
      </c>
      <c r="V8609" s="1">
        <f t="shared" si="402"/>
        <v>124</v>
      </c>
      <c r="W8609" t="str">
        <f t="shared" ca="1" si="403"/>
        <v>west</v>
      </c>
      <c r="X8609" s="6">
        <f t="shared" si="404"/>
        <v>7419.8359999999993</v>
      </c>
    </row>
    <row r="8610" spans="1:24" x14ac:dyDescent="0.3">
      <c r="A8610" t="s">
        <v>9670</v>
      </c>
      <c r="B8610" t="str">
        <f ca="1">PROPER(TRIM(Table1[[#This Row],[Campaign Name]]))</f>
        <v>Summer Sale</v>
      </c>
      <c r="C8610" t="str">
        <f ca="1">PROPER(TRIM(Table1[[#This Row],[Campaign Type]]))</f>
        <v>Sales</v>
      </c>
      <c r="D8610" t="str">
        <f ca="1">PROPER(TRIM(Table1[[#This Row],[Marketing Channel]]))</f>
        <v>Meta Ads</v>
      </c>
      <c r="E8610" t="s">
        <v>1625</v>
      </c>
      <c r="F8610" t="s">
        <v>103</v>
      </c>
      <c r="G8610" t="s">
        <v>29</v>
      </c>
      <c r="H8610" t="s">
        <v>99</v>
      </c>
      <c r="I8610" t="s">
        <v>68</v>
      </c>
      <c r="J8610" t="s">
        <v>32</v>
      </c>
      <c r="K8610">
        <v>199364</v>
      </c>
      <c r="L8610">
        <v>21877</v>
      </c>
      <c r="M8610">
        <v>10.97</v>
      </c>
      <c r="N8610">
        <v>6942</v>
      </c>
      <c r="O8610">
        <v>31.73</v>
      </c>
      <c r="P8610">
        <v>250</v>
      </c>
      <c r="Q8610">
        <v>45128.02</v>
      </c>
      <c r="R8610" s="6">
        <v>17951.207999999999</v>
      </c>
      <c r="S8610">
        <v>5349</v>
      </c>
      <c r="T8610" t="str">
        <f ca="1">PROPER(TRIM(Table1[[#This Row],[Campaign Status]]))</f>
        <v>Completed</v>
      </c>
      <c r="V8610" s="1">
        <f t="shared" si="402"/>
        <v>6942</v>
      </c>
      <c r="W8610" t="str">
        <f t="shared" ca="1" si="403"/>
        <v>North</v>
      </c>
      <c r="X8610" s="6">
        <f t="shared" si="404"/>
        <v>182.14024146342837</v>
      </c>
    </row>
    <row r="8611" spans="1:24" x14ac:dyDescent="0.3">
      <c r="A8611" t="s">
        <v>9671</v>
      </c>
      <c r="B8611" t="str">
        <f ca="1">PROPER(TRIM(Table1[[#This Row],[Campaign Name]]))</f>
        <v>Summer Sale</v>
      </c>
      <c r="C8611" t="str">
        <f ca="1">PROPER(TRIM(Table1[[#This Row],[Campaign Type]]))</f>
        <v>Awareness</v>
      </c>
      <c r="D8611" t="str">
        <f ca="1">PROPER(TRIM(Table1[[#This Row],[Marketing Channel]]))</f>
        <v>Youtube</v>
      </c>
      <c r="E8611" t="s">
        <v>1359</v>
      </c>
      <c r="F8611" t="s">
        <v>442</v>
      </c>
      <c r="G8611" t="s">
        <v>46</v>
      </c>
      <c r="H8611" t="s">
        <v>42</v>
      </c>
      <c r="I8611" t="s">
        <v>31</v>
      </c>
      <c r="J8611" t="s">
        <v>32</v>
      </c>
      <c r="K8611">
        <v>160498</v>
      </c>
      <c r="L8611">
        <v>22478</v>
      </c>
      <c r="M8611">
        <v>14.01</v>
      </c>
      <c r="N8611">
        <v>842</v>
      </c>
      <c r="O8611">
        <v>3.75</v>
      </c>
      <c r="P8611">
        <v>250</v>
      </c>
      <c r="Q8611">
        <v>38209.11</v>
      </c>
      <c r="R8611" s="6">
        <v>15183.644</v>
      </c>
      <c r="S8611">
        <v>469</v>
      </c>
      <c r="T8611" t="str">
        <f ca="1">PROPER(TRIM(Table1[[#This Row],[Campaign Status]]))</f>
        <v>Paused</v>
      </c>
      <c r="V8611" s="1">
        <f t="shared" si="402"/>
        <v>842</v>
      </c>
      <c r="W8611" t="str">
        <f t="shared" ca="1" si="403"/>
        <v>South</v>
      </c>
      <c r="X8611" s="6">
        <f t="shared" si="404"/>
        <v>17951.207999999999</v>
      </c>
    </row>
    <row r="8612" spans="1:24" x14ac:dyDescent="0.3">
      <c r="A8612" t="s">
        <v>9672</v>
      </c>
      <c r="B8612" t="str">
        <f ca="1">PROPER(TRIM(Table1[[#This Row],[Campaign Name]]))</f>
        <v>Summer Sale</v>
      </c>
      <c r="C8612" t="str">
        <f ca="1">PROPER(TRIM(Table1[[#This Row],[Campaign Type]]))</f>
        <v>Retargeting</v>
      </c>
      <c r="D8612" t="str">
        <f ca="1">PROPER(TRIM(Table1[[#This Row],[Marketing Channel]]))</f>
        <v>Google Ads</v>
      </c>
      <c r="E8612" t="s">
        <v>987</v>
      </c>
      <c r="F8612" t="s">
        <v>140</v>
      </c>
      <c r="G8612" t="s">
        <v>46</v>
      </c>
      <c r="H8612" t="s">
        <v>30</v>
      </c>
      <c r="I8612" t="s">
        <v>62</v>
      </c>
      <c r="J8612" t="s">
        <v>32</v>
      </c>
      <c r="K8612">
        <v>42130</v>
      </c>
      <c r="L8612">
        <v>2907</v>
      </c>
      <c r="M8612">
        <v>6.9</v>
      </c>
      <c r="N8612">
        <v>642</v>
      </c>
      <c r="O8612">
        <v>22.08</v>
      </c>
      <c r="P8612">
        <v>9886.31</v>
      </c>
      <c r="Q8612">
        <v>49712.02</v>
      </c>
      <c r="R8612" s="6">
        <v>402.83695332232145</v>
      </c>
      <c r="S8612">
        <v>416</v>
      </c>
      <c r="T8612" t="str">
        <f ca="1">PROPER(TRIM(Table1[[#This Row],[Campaign Status]]))</f>
        <v>Active</v>
      </c>
      <c r="V8612" s="1">
        <f t="shared" si="402"/>
        <v>642</v>
      </c>
      <c r="W8612" t="str">
        <f t="shared" ca="1" si="403"/>
        <v>South</v>
      </c>
      <c r="X8612" s="6">
        <f t="shared" si="404"/>
        <v>15183.644</v>
      </c>
    </row>
    <row r="8613" spans="1:24" x14ac:dyDescent="0.3">
      <c r="A8613" t="s">
        <v>9673</v>
      </c>
      <c r="B8613" t="str">
        <f ca="1">PROPER(TRIM(Table1[[#This Row],[Campaign Name]]))</f>
        <v>Festive Offer</v>
      </c>
      <c r="C8613" t="str">
        <f ca="1">PROPER(TRIM(Table1[[#This Row],[Campaign Type]]))</f>
        <v>Retargeting</v>
      </c>
      <c r="D8613" t="str">
        <f ca="1">PROPER(TRIM(Table1[[#This Row],[Marketing Channel]]))</f>
        <v>Instagram</v>
      </c>
      <c r="E8613" t="s">
        <v>992</v>
      </c>
      <c r="F8613" t="s">
        <v>173</v>
      </c>
      <c r="G8613" t="s">
        <v>41</v>
      </c>
      <c r="H8613" t="s">
        <v>11140</v>
      </c>
      <c r="I8613" t="s">
        <v>62</v>
      </c>
      <c r="J8613" t="s">
        <v>32</v>
      </c>
      <c r="K8613">
        <v>5054</v>
      </c>
      <c r="L8613">
        <v>416</v>
      </c>
      <c r="M8613">
        <v>8.23</v>
      </c>
      <c r="N8613">
        <v>92</v>
      </c>
      <c r="O8613">
        <v>22.12</v>
      </c>
      <c r="P8613">
        <v>3982.6304252733912</v>
      </c>
      <c r="Q8613">
        <v>3468.38</v>
      </c>
      <c r="R8613" s="6">
        <v>-12.912331056630491</v>
      </c>
      <c r="S8613">
        <v>56</v>
      </c>
      <c r="T8613" t="str">
        <f ca="1">PROPER(TRIM(Table1[[#This Row],[Campaign Status]]))</f>
        <v>Paused</v>
      </c>
      <c r="V8613" s="1">
        <f t="shared" si="402"/>
        <v>92</v>
      </c>
      <c r="W8613" t="str">
        <f t="shared" ca="1" si="403"/>
        <v>East</v>
      </c>
      <c r="X8613" s="6">
        <f t="shared" si="404"/>
        <v>402.83695332232145</v>
      </c>
    </row>
    <row r="8614" spans="1:24" x14ac:dyDescent="0.3">
      <c r="A8614" t="s">
        <v>9674</v>
      </c>
      <c r="B8614" t="str">
        <f ca="1">PROPER(TRIM(Table1[[#This Row],[Campaign Name]]))</f>
        <v>Flash Sale</v>
      </c>
      <c r="C8614" t="str">
        <f ca="1">PROPER(TRIM(Table1[[#This Row],[Campaign Type]]))</f>
        <v>Sales</v>
      </c>
      <c r="D8614" t="str">
        <f ca="1">PROPER(TRIM(Table1[[#This Row],[Marketing Channel]]))</f>
        <v>Youtube</v>
      </c>
      <c r="E8614" t="s">
        <v>546</v>
      </c>
      <c r="F8614" t="s">
        <v>564</v>
      </c>
      <c r="G8614" t="s">
        <v>29</v>
      </c>
      <c r="H8614" t="s">
        <v>99</v>
      </c>
      <c r="I8614" t="s">
        <v>31</v>
      </c>
      <c r="J8614" t="s">
        <v>63</v>
      </c>
      <c r="K8614">
        <v>55029</v>
      </c>
      <c r="L8614">
        <v>2824</v>
      </c>
      <c r="M8614">
        <v>5.13</v>
      </c>
      <c r="N8614">
        <v>519</v>
      </c>
      <c r="O8614">
        <v>18.38</v>
      </c>
      <c r="P8614">
        <v>12276.97</v>
      </c>
      <c r="Q8614">
        <v>12440.51</v>
      </c>
      <c r="R8614" s="6">
        <v>1.3320876405171707</v>
      </c>
      <c r="S8614">
        <v>261</v>
      </c>
      <c r="T8614" t="str">
        <f ca="1">PROPER(TRIM(Table1[[#This Row],[Campaign Status]]))</f>
        <v>Paused</v>
      </c>
      <c r="V8614" s="1">
        <f t="shared" si="402"/>
        <v>519</v>
      </c>
      <c r="W8614" t="str">
        <f t="shared" ca="1" si="403"/>
        <v>North</v>
      </c>
      <c r="X8614" s="6">
        <f t="shared" si="404"/>
        <v>-12.912331056630491</v>
      </c>
    </row>
    <row r="8615" spans="1:24" x14ac:dyDescent="0.3">
      <c r="A8615" t="s">
        <v>1083</v>
      </c>
      <c r="B8615" t="str">
        <f ca="1">PROPER(TRIM(Table1[[#This Row],[Campaign Name]]))</f>
        <v>Flash Sale</v>
      </c>
      <c r="C8615" t="str">
        <f ca="1">PROPER(TRIM(Table1[[#This Row],[Campaign Type]]))</f>
        <v>Retargeting</v>
      </c>
      <c r="D8615" t="str">
        <f ca="1">PROPER(TRIM(Table1[[#This Row],[Marketing Channel]]))</f>
        <v>Instagram</v>
      </c>
      <c r="E8615" t="s">
        <v>1084</v>
      </c>
      <c r="F8615" t="s">
        <v>570</v>
      </c>
      <c r="G8615" t="s">
        <v>46</v>
      </c>
      <c r="H8615" t="s">
        <v>30</v>
      </c>
      <c r="I8615" t="s">
        <v>24</v>
      </c>
      <c r="J8615" t="s">
        <v>32</v>
      </c>
      <c r="K8615">
        <v>95718</v>
      </c>
      <c r="L8615">
        <v>4975</v>
      </c>
      <c r="M8615">
        <v>5.2</v>
      </c>
      <c r="N8615">
        <v>1511</v>
      </c>
      <c r="O8615">
        <v>30.37</v>
      </c>
      <c r="P8615">
        <v>14177.7</v>
      </c>
      <c r="Q8615">
        <v>2684.69</v>
      </c>
      <c r="R8615" s="6">
        <v>-81.063994865175587</v>
      </c>
      <c r="S8615">
        <v>1244</v>
      </c>
      <c r="T8615" t="str">
        <f ca="1">PROPER(TRIM(Table1[[#This Row],[Campaign Status]]))</f>
        <v>Paused</v>
      </c>
      <c r="V8615" s="1">
        <f t="shared" si="402"/>
        <v>1511</v>
      </c>
      <c r="W8615" t="str">
        <f t="shared" ca="1" si="403"/>
        <v>South</v>
      </c>
      <c r="X8615" s="6">
        <f t="shared" si="404"/>
        <v>1.3320876405171707</v>
      </c>
    </row>
    <row r="8616" spans="1:24" x14ac:dyDescent="0.3">
      <c r="A8616" t="s">
        <v>9675</v>
      </c>
      <c r="B8616" t="str">
        <f ca="1">PROPER(TRIM(Table1[[#This Row],[Campaign Name]]))</f>
        <v>Summer Sale</v>
      </c>
      <c r="C8616" t="str">
        <f ca="1">PROPER(TRIM(Table1[[#This Row],[Campaign Type]]))</f>
        <v>Awareness</v>
      </c>
      <c r="D8616" t="str">
        <f ca="1">PROPER(TRIM(Table1[[#This Row],[Marketing Channel]]))</f>
        <v>Email</v>
      </c>
      <c r="E8616" t="s">
        <v>1609</v>
      </c>
      <c r="F8616" t="s">
        <v>734</v>
      </c>
      <c r="G8616" t="s">
        <v>46</v>
      </c>
      <c r="H8616" t="s">
        <v>42</v>
      </c>
      <c r="I8616" t="s">
        <v>68</v>
      </c>
      <c r="J8616" t="s">
        <v>32</v>
      </c>
      <c r="K8616">
        <v>52533</v>
      </c>
      <c r="L8616">
        <v>6972</v>
      </c>
      <c r="M8616">
        <v>13.27</v>
      </c>
      <c r="N8616">
        <v>2227</v>
      </c>
      <c r="O8616">
        <v>31.94</v>
      </c>
      <c r="P8616">
        <v>9037.6200000000008</v>
      </c>
      <c r="Q8616">
        <v>13140.3</v>
      </c>
      <c r="R8616" s="6">
        <v>45.395579809728645</v>
      </c>
      <c r="S8616">
        <v>2018</v>
      </c>
      <c r="T8616" t="str">
        <f ca="1">PROPER(TRIM(Table1[[#This Row],[Campaign Status]]))</f>
        <v>Completed</v>
      </c>
      <c r="V8616" s="1">
        <f t="shared" si="402"/>
        <v>2227</v>
      </c>
      <c r="W8616" t="str">
        <f t="shared" ca="1" si="403"/>
        <v>South</v>
      </c>
      <c r="X8616" s="6">
        <f t="shared" si="404"/>
        <v>-81.063994865175587</v>
      </c>
    </row>
    <row r="8617" spans="1:24" x14ac:dyDescent="0.3">
      <c r="A8617" t="s">
        <v>9676</v>
      </c>
      <c r="B8617" t="str">
        <f ca="1">PROPER(TRIM(Table1[[#This Row],[Campaign Name]]))</f>
        <v>Summer Sale</v>
      </c>
      <c r="C8617" t="str">
        <f ca="1">PROPER(TRIM(Table1[[#This Row],[Campaign Type]]))</f>
        <v>Lead Gen</v>
      </c>
      <c r="D8617" t="str">
        <f ca="1">PROPER(TRIM(Table1[[#This Row],[Marketing Channel]]))</f>
        <v>Instagram</v>
      </c>
      <c r="E8617" t="s">
        <v>1330</v>
      </c>
      <c r="F8617" t="s">
        <v>831</v>
      </c>
      <c r="G8617" t="s">
        <v>29</v>
      </c>
      <c r="H8617" t="s">
        <v>67</v>
      </c>
      <c r="I8617" t="s">
        <v>31</v>
      </c>
      <c r="J8617" t="s">
        <v>25</v>
      </c>
      <c r="K8617">
        <v>190142</v>
      </c>
      <c r="L8617">
        <v>17701</v>
      </c>
      <c r="M8617">
        <v>9.31</v>
      </c>
      <c r="N8617">
        <v>5316</v>
      </c>
      <c r="O8617">
        <v>30.03</v>
      </c>
      <c r="P8617">
        <v>3982.6304252733912</v>
      </c>
      <c r="Q8617">
        <v>28755.25</v>
      </c>
      <c r="R8617" s="6">
        <v>622.01653001799866</v>
      </c>
      <c r="S8617">
        <v>585</v>
      </c>
      <c r="T8617" t="str">
        <f ca="1">PROPER(TRIM(Table1[[#This Row],[Campaign Status]]))</f>
        <v>Completed</v>
      </c>
      <c r="V8617" s="1">
        <f t="shared" si="402"/>
        <v>5316</v>
      </c>
      <c r="W8617" t="str">
        <f t="shared" ca="1" si="403"/>
        <v>North</v>
      </c>
      <c r="X8617" s="6">
        <f t="shared" si="404"/>
        <v>45.395579809728645</v>
      </c>
    </row>
    <row r="8618" spans="1:24" x14ac:dyDescent="0.3">
      <c r="A8618" t="s">
        <v>9677</v>
      </c>
      <c r="B8618" t="str">
        <f ca="1">PROPER(TRIM(Table1[[#This Row],[Campaign Name]]))</f>
        <v>Festive Offer</v>
      </c>
      <c r="C8618" t="str">
        <f ca="1">PROPER(TRIM(Table1[[#This Row],[Campaign Type]]))</f>
        <v>Awareness</v>
      </c>
      <c r="D8618" t="str">
        <f ca="1">PROPER(TRIM(Table1[[#This Row],[Marketing Channel]]))</f>
        <v>Instagram</v>
      </c>
      <c r="E8618" t="s">
        <v>111</v>
      </c>
      <c r="F8618" t="s">
        <v>734</v>
      </c>
      <c r="G8618" t="s">
        <v>11141</v>
      </c>
      <c r="H8618" t="s">
        <v>23</v>
      </c>
      <c r="I8618" t="s">
        <v>31</v>
      </c>
      <c r="J8618" t="s">
        <v>32</v>
      </c>
      <c r="K8618">
        <v>74291</v>
      </c>
      <c r="L8618">
        <v>8638</v>
      </c>
      <c r="M8618">
        <v>11.63</v>
      </c>
      <c r="N8618">
        <v>2810</v>
      </c>
      <c r="O8618">
        <v>32.53</v>
      </c>
      <c r="P8618">
        <v>3982.6304252733912</v>
      </c>
      <c r="Q8618">
        <v>37479.89</v>
      </c>
      <c r="R8618" s="6">
        <v>841.0838063747068</v>
      </c>
      <c r="S8618">
        <v>2755</v>
      </c>
      <c r="T8618" t="str">
        <f ca="1">PROPER(TRIM(Table1[[#This Row],[Campaign Status]]))</f>
        <v>Active</v>
      </c>
      <c r="V8618" s="1">
        <f t="shared" si="402"/>
        <v>2810</v>
      </c>
      <c r="W8618" t="str">
        <f t="shared" ca="1" si="403"/>
        <v>west</v>
      </c>
      <c r="X8618" s="6">
        <f t="shared" si="404"/>
        <v>622.01653001799866</v>
      </c>
    </row>
    <row r="8619" spans="1:24" x14ac:dyDescent="0.3">
      <c r="A8619" t="s">
        <v>9678</v>
      </c>
      <c r="B8619" t="str">
        <f ca="1">PROPER(TRIM(Table1[[#This Row],[Campaign Name]]))</f>
        <v>Festive Offer</v>
      </c>
      <c r="C8619" t="str">
        <f ca="1">PROPER(TRIM(Table1[[#This Row],[Campaign Type]]))</f>
        <v>Lead Gen</v>
      </c>
      <c r="D8619" t="str">
        <f ca="1">PROPER(TRIM(Table1[[#This Row],[Marketing Channel]]))</f>
        <v>Meta Ads</v>
      </c>
      <c r="E8619" t="s">
        <v>521</v>
      </c>
      <c r="F8619" t="s">
        <v>368</v>
      </c>
      <c r="G8619" t="s">
        <v>29</v>
      </c>
      <c r="H8619" t="s">
        <v>61</v>
      </c>
      <c r="I8619" t="s">
        <v>24</v>
      </c>
      <c r="J8619" t="s">
        <v>32</v>
      </c>
      <c r="K8619">
        <v>171518</v>
      </c>
      <c r="L8619">
        <v>16385</v>
      </c>
      <c r="M8619">
        <v>9.5500000000000007</v>
      </c>
      <c r="N8619">
        <v>3714</v>
      </c>
      <c r="O8619">
        <v>22.67</v>
      </c>
      <c r="P8619">
        <v>3817.8497265160554</v>
      </c>
      <c r="Q8619">
        <v>46904.49</v>
      </c>
      <c r="R8619" s="6">
        <v>1128.5577840907392</v>
      </c>
      <c r="S8619">
        <v>1418</v>
      </c>
      <c r="T8619" t="str">
        <f ca="1">PROPER(TRIM(Table1[[#This Row],[Campaign Status]]))</f>
        <v>Paused</v>
      </c>
      <c r="V8619" s="1">
        <f t="shared" si="402"/>
        <v>3714</v>
      </c>
      <c r="W8619" t="str">
        <f t="shared" ca="1" si="403"/>
        <v>North</v>
      </c>
      <c r="X8619" s="6">
        <f t="shared" si="404"/>
        <v>841.0838063747068</v>
      </c>
    </row>
    <row r="8620" spans="1:24" x14ac:dyDescent="0.3">
      <c r="A8620" t="s">
        <v>9679</v>
      </c>
      <c r="B8620" t="str">
        <f ca="1">PROPER(TRIM(Table1[[#This Row],[Campaign Name]]))</f>
        <v>Festive Offer</v>
      </c>
      <c r="C8620" t="str">
        <f ca="1">PROPER(TRIM(Table1[[#This Row],[Campaign Type]]))</f>
        <v>Retargeting</v>
      </c>
      <c r="D8620" t="str">
        <f ca="1">PROPER(TRIM(Table1[[#This Row],[Marketing Channel]]))</f>
        <v>Linkedin</v>
      </c>
      <c r="E8620" t="s">
        <v>2286</v>
      </c>
      <c r="F8620" t="s">
        <v>365</v>
      </c>
      <c r="G8620" t="s">
        <v>41</v>
      </c>
      <c r="H8620" t="s">
        <v>11140</v>
      </c>
      <c r="I8620" t="s">
        <v>24</v>
      </c>
      <c r="J8620" t="s">
        <v>32</v>
      </c>
      <c r="K8620">
        <v>145683</v>
      </c>
      <c r="L8620">
        <v>12059</v>
      </c>
      <c r="M8620">
        <v>8.2799999999999994</v>
      </c>
      <c r="N8620">
        <v>602</v>
      </c>
      <c r="O8620">
        <v>4.99</v>
      </c>
      <c r="P8620">
        <v>5678.53</v>
      </c>
      <c r="Q8620">
        <v>9690.33</v>
      </c>
      <c r="R8620" s="6">
        <v>70.648565737963878</v>
      </c>
      <c r="S8620">
        <v>43</v>
      </c>
      <c r="T8620" t="str">
        <f ca="1">PROPER(TRIM(Table1[[#This Row],[Campaign Status]]))</f>
        <v>Completed</v>
      </c>
      <c r="V8620" s="1">
        <f t="shared" si="402"/>
        <v>602</v>
      </c>
      <c r="W8620" t="str">
        <f t="shared" ca="1" si="403"/>
        <v>East</v>
      </c>
      <c r="X8620" s="6">
        <f t="shared" si="404"/>
        <v>1128.5577840907392</v>
      </c>
    </row>
    <row r="8621" spans="1:24" x14ac:dyDescent="0.3">
      <c r="A8621" t="s">
        <v>9680</v>
      </c>
      <c r="B8621" t="str">
        <f ca="1">PROPER(TRIM(Table1[[#This Row],[Campaign Name]]))</f>
        <v>Mega Discount</v>
      </c>
      <c r="C8621" t="str">
        <f ca="1">PROPER(TRIM(Table1[[#This Row],[Campaign Type]]))</f>
        <v>Sales</v>
      </c>
      <c r="D8621" t="str">
        <f ca="1">PROPER(TRIM(Table1[[#This Row],[Marketing Channel]]))</f>
        <v>Meta Ads</v>
      </c>
      <c r="E8621" t="s">
        <v>1165</v>
      </c>
      <c r="F8621" t="s">
        <v>362</v>
      </c>
      <c r="G8621" t="s">
        <v>11141</v>
      </c>
      <c r="H8621" t="s">
        <v>54</v>
      </c>
      <c r="I8621" t="s">
        <v>31</v>
      </c>
      <c r="J8621" t="s">
        <v>32</v>
      </c>
      <c r="K8621">
        <v>4151</v>
      </c>
      <c r="L8621">
        <v>308</v>
      </c>
      <c r="M8621">
        <v>7.42</v>
      </c>
      <c r="N8621">
        <v>35</v>
      </c>
      <c r="O8621">
        <v>11.36</v>
      </c>
      <c r="P8621">
        <v>3817.8497265160554</v>
      </c>
      <c r="Q8621">
        <v>45477.94</v>
      </c>
      <c r="R8621" s="6">
        <v>1091.1925103846477</v>
      </c>
      <c r="S8621">
        <v>12</v>
      </c>
      <c r="T8621" t="str">
        <f ca="1">PROPER(TRIM(Table1[[#This Row],[Campaign Status]]))</f>
        <v>Paused</v>
      </c>
      <c r="V8621" s="1">
        <f t="shared" si="402"/>
        <v>35</v>
      </c>
      <c r="W8621" t="str">
        <f t="shared" ca="1" si="403"/>
        <v>west</v>
      </c>
      <c r="X8621" s="6">
        <f t="shared" si="404"/>
        <v>70.648565737963878</v>
      </c>
    </row>
    <row r="8622" spans="1:24" x14ac:dyDescent="0.3">
      <c r="A8622" t="s">
        <v>9681</v>
      </c>
      <c r="B8622" t="str">
        <f ca="1">PROPER(TRIM(Table1[[#This Row],[Campaign Name]]))</f>
        <v>Summer Sale</v>
      </c>
      <c r="C8622" t="str">
        <f ca="1">PROPER(TRIM(Table1[[#This Row],[Campaign Type]]))</f>
        <v>Awareness</v>
      </c>
      <c r="D8622" t="str">
        <f ca="1">PROPER(TRIM(Table1[[#This Row],[Marketing Channel]]))</f>
        <v>Linkedin</v>
      </c>
      <c r="E8622" t="s">
        <v>1865</v>
      </c>
      <c r="F8622" t="s">
        <v>274</v>
      </c>
      <c r="G8622" t="s">
        <v>29</v>
      </c>
      <c r="H8622" t="s">
        <v>61</v>
      </c>
      <c r="I8622" t="s">
        <v>62</v>
      </c>
      <c r="J8622" t="s">
        <v>25</v>
      </c>
      <c r="K8622">
        <v>142017</v>
      </c>
      <c r="L8622">
        <v>19209</v>
      </c>
      <c r="M8622">
        <v>13.53</v>
      </c>
      <c r="N8622">
        <v>2563</v>
      </c>
      <c r="O8622">
        <v>13.34</v>
      </c>
      <c r="P8622">
        <v>250</v>
      </c>
      <c r="Q8622">
        <v>22884.18</v>
      </c>
      <c r="R8622" s="6">
        <v>9053.6720000000005</v>
      </c>
      <c r="S8622">
        <v>597</v>
      </c>
      <c r="T8622" t="str">
        <f ca="1">PROPER(TRIM(Table1[[#This Row],[Campaign Status]]))</f>
        <v>Paused</v>
      </c>
      <c r="V8622" s="1">
        <f t="shared" si="402"/>
        <v>2563</v>
      </c>
      <c r="W8622" t="str">
        <f t="shared" ca="1" si="403"/>
        <v>North</v>
      </c>
      <c r="X8622" s="6">
        <f t="shared" si="404"/>
        <v>1091.1925103846477</v>
      </c>
    </row>
    <row r="8623" spans="1:24" x14ac:dyDescent="0.3">
      <c r="A8623" t="s">
        <v>9682</v>
      </c>
      <c r="B8623" t="str">
        <f ca="1">PROPER(TRIM(Table1[[#This Row],[Campaign Name]]))</f>
        <v>Festive Offer</v>
      </c>
      <c r="C8623" t="str">
        <f ca="1">PROPER(TRIM(Table1[[#This Row],[Campaign Type]]))</f>
        <v>Sales</v>
      </c>
      <c r="D8623" t="str">
        <f ca="1">PROPER(TRIM(Table1[[#This Row],[Marketing Channel]]))</f>
        <v>Youtube</v>
      </c>
      <c r="E8623" t="s">
        <v>441</v>
      </c>
      <c r="F8623" t="s">
        <v>223</v>
      </c>
      <c r="G8623" t="s">
        <v>41</v>
      </c>
      <c r="H8623" t="s">
        <v>11140</v>
      </c>
      <c r="I8623" t="s">
        <v>62</v>
      </c>
      <c r="J8623" t="s">
        <v>25</v>
      </c>
      <c r="K8623">
        <v>9600</v>
      </c>
      <c r="L8623">
        <v>1150</v>
      </c>
      <c r="M8623">
        <v>11.98</v>
      </c>
      <c r="N8623">
        <v>103</v>
      </c>
      <c r="O8623">
        <v>8.9600000000000009</v>
      </c>
      <c r="P8623">
        <v>11007</v>
      </c>
      <c r="Q8623">
        <v>17751.61</v>
      </c>
      <c r="R8623" s="6">
        <v>61.275642772780955</v>
      </c>
      <c r="S8623">
        <v>9</v>
      </c>
      <c r="T8623" t="str">
        <f ca="1">PROPER(TRIM(Table1[[#This Row],[Campaign Status]]))</f>
        <v>Completed</v>
      </c>
      <c r="V8623" s="1">
        <f t="shared" si="402"/>
        <v>103</v>
      </c>
      <c r="W8623" t="str">
        <f t="shared" ca="1" si="403"/>
        <v>East</v>
      </c>
      <c r="X8623" s="6">
        <f t="shared" si="404"/>
        <v>9053.6720000000005</v>
      </c>
    </row>
    <row r="8624" spans="1:24" x14ac:dyDescent="0.3">
      <c r="A8624" t="s">
        <v>9683</v>
      </c>
      <c r="B8624" t="str">
        <f ca="1">PROPER(TRIM(Table1[[#This Row],[Campaign Name]]))</f>
        <v>Summer Sale</v>
      </c>
      <c r="C8624" t="str">
        <f ca="1">PROPER(TRIM(Table1[[#This Row],[Campaign Type]]))</f>
        <v>Retargeting</v>
      </c>
      <c r="D8624" t="str">
        <f ca="1">PROPER(TRIM(Table1[[#This Row],[Marketing Channel]]))</f>
        <v>Email</v>
      </c>
      <c r="E8624" t="s">
        <v>950</v>
      </c>
      <c r="F8624" t="s">
        <v>649</v>
      </c>
      <c r="G8624" t="s">
        <v>29</v>
      </c>
      <c r="H8624" t="s">
        <v>67</v>
      </c>
      <c r="I8624" t="s">
        <v>68</v>
      </c>
      <c r="J8624" t="s">
        <v>25</v>
      </c>
      <c r="K8624">
        <v>55225</v>
      </c>
      <c r="L8624">
        <v>6913</v>
      </c>
      <c r="M8624">
        <v>12.52</v>
      </c>
      <c r="N8624">
        <v>1253</v>
      </c>
      <c r="O8624">
        <v>18.13</v>
      </c>
      <c r="P8624">
        <v>250</v>
      </c>
      <c r="Q8624">
        <v>45493.38</v>
      </c>
      <c r="R8624" s="6">
        <v>18097.351999999999</v>
      </c>
      <c r="S8624">
        <v>977</v>
      </c>
      <c r="T8624" t="str">
        <f ca="1">PROPER(TRIM(Table1[[#This Row],[Campaign Status]]))</f>
        <v>Completed</v>
      </c>
      <c r="V8624" s="1">
        <f t="shared" si="402"/>
        <v>1253</v>
      </c>
      <c r="W8624" t="str">
        <f t="shared" ca="1" si="403"/>
        <v>North</v>
      </c>
      <c r="X8624" s="6">
        <f t="shared" si="404"/>
        <v>61.275642772780955</v>
      </c>
    </row>
    <row r="8625" spans="1:24" x14ac:dyDescent="0.3">
      <c r="A8625" t="s">
        <v>9684</v>
      </c>
      <c r="B8625" t="str">
        <f ca="1">PROPER(TRIM(Table1[[#This Row],[Campaign Name]]))</f>
        <v>New Launch</v>
      </c>
      <c r="C8625" t="str">
        <f ca="1">PROPER(TRIM(Table1[[#This Row],[Campaign Type]]))</f>
        <v>Retargeting</v>
      </c>
      <c r="D8625" t="str">
        <f ca="1">PROPER(TRIM(Table1[[#This Row],[Marketing Channel]]))</f>
        <v>Email</v>
      </c>
      <c r="E8625" t="s">
        <v>3430</v>
      </c>
      <c r="F8625" t="s">
        <v>57</v>
      </c>
      <c r="G8625" t="s">
        <v>41</v>
      </c>
      <c r="H8625" t="s">
        <v>11140</v>
      </c>
      <c r="I8625" t="s">
        <v>24</v>
      </c>
      <c r="J8625" t="s">
        <v>32</v>
      </c>
      <c r="K8625">
        <v>118954</v>
      </c>
      <c r="L8625">
        <v>15999</v>
      </c>
      <c r="M8625">
        <v>13.45</v>
      </c>
      <c r="N8625">
        <v>4279</v>
      </c>
      <c r="O8625">
        <v>26.75</v>
      </c>
      <c r="P8625">
        <v>4021.4266195524165</v>
      </c>
      <c r="Q8625">
        <v>5132.96</v>
      </c>
      <c r="R8625" s="6">
        <v>27.640275096485457</v>
      </c>
      <c r="S8625">
        <v>2639</v>
      </c>
      <c r="T8625" t="str">
        <f ca="1">PROPER(TRIM(Table1[[#This Row],[Campaign Status]]))</f>
        <v>Active</v>
      </c>
      <c r="V8625" s="1">
        <f t="shared" si="402"/>
        <v>4279</v>
      </c>
      <c r="W8625" t="str">
        <f t="shared" ca="1" si="403"/>
        <v>East</v>
      </c>
      <c r="X8625" s="6">
        <f t="shared" si="404"/>
        <v>18097.351999999999</v>
      </c>
    </row>
    <row r="8626" spans="1:24" x14ac:dyDescent="0.3">
      <c r="A8626" t="s">
        <v>9685</v>
      </c>
      <c r="B8626" t="str">
        <f ca="1">PROPER(TRIM(Table1[[#This Row],[Campaign Name]]))</f>
        <v>Summer Sale</v>
      </c>
      <c r="C8626" t="str">
        <f ca="1">PROPER(TRIM(Table1[[#This Row],[Campaign Type]]))</f>
        <v>Sales</v>
      </c>
      <c r="D8626" t="str">
        <f ca="1">PROPER(TRIM(Table1[[#This Row],[Marketing Channel]]))</f>
        <v>Meta Ads</v>
      </c>
      <c r="E8626" t="s">
        <v>202</v>
      </c>
      <c r="F8626" t="s">
        <v>152</v>
      </c>
      <c r="G8626" t="s">
        <v>41</v>
      </c>
      <c r="H8626" t="s">
        <v>11140</v>
      </c>
      <c r="I8626" t="s">
        <v>62</v>
      </c>
      <c r="J8626" t="s">
        <v>63</v>
      </c>
      <c r="K8626">
        <v>179129</v>
      </c>
      <c r="L8626">
        <v>26456</v>
      </c>
      <c r="M8626">
        <v>14.77</v>
      </c>
      <c r="N8626">
        <v>3141</v>
      </c>
      <c r="O8626">
        <v>11.87</v>
      </c>
      <c r="P8626">
        <v>250</v>
      </c>
      <c r="Q8626">
        <v>3574.82</v>
      </c>
      <c r="R8626" s="6">
        <v>1329.9280000000001</v>
      </c>
      <c r="S8626">
        <v>2438</v>
      </c>
      <c r="T8626" t="str">
        <f ca="1">PROPER(TRIM(Table1[[#This Row],[Campaign Status]]))</f>
        <v>Active</v>
      </c>
      <c r="V8626" s="1">
        <f t="shared" si="402"/>
        <v>3141</v>
      </c>
      <c r="W8626" t="str">
        <f t="shared" ca="1" si="403"/>
        <v>East</v>
      </c>
      <c r="X8626" s="6">
        <f t="shared" si="404"/>
        <v>27.640275096485457</v>
      </c>
    </row>
    <row r="8627" spans="1:24" x14ac:dyDescent="0.3">
      <c r="A8627" t="s">
        <v>9686</v>
      </c>
      <c r="B8627" t="str">
        <f ca="1">PROPER(TRIM(Table1[[#This Row],[Campaign Name]]))</f>
        <v>Summer Sale</v>
      </c>
      <c r="C8627" t="str">
        <f ca="1">PROPER(TRIM(Table1[[#This Row],[Campaign Type]]))</f>
        <v>Sales</v>
      </c>
      <c r="D8627" t="str">
        <f ca="1">PROPER(TRIM(Table1[[#This Row],[Marketing Channel]]))</f>
        <v>Linkedin</v>
      </c>
      <c r="E8627" t="s">
        <v>1642</v>
      </c>
      <c r="F8627" t="s">
        <v>913</v>
      </c>
      <c r="G8627" t="s">
        <v>11141</v>
      </c>
      <c r="H8627" t="s">
        <v>36</v>
      </c>
      <c r="I8627" t="s">
        <v>24</v>
      </c>
      <c r="J8627" t="s">
        <v>63</v>
      </c>
      <c r="K8627">
        <v>170062</v>
      </c>
      <c r="L8627">
        <v>15752</v>
      </c>
      <c r="M8627">
        <v>9.26</v>
      </c>
      <c r="N8627">
        <v>4663</v>
      </c>
      <c r="O8627">
        <v>29.6</v>
      </c>
      <c r="P8627">
        <v>3830.4648972188602</v>
      </c>
      <c r="Q8627">
        <v>31512.57</v>
      </c>
      <c r="R8627" s="6">
        <v>722.68264676906335</v>
      </c>
      <c r="S8627">
        <v>98</v>
      </c>
      <c r="T8627" t="str">
        <f ca="1">PROPER(TRIM(Table1[[#This Row],[Campaign Status]]))</f>
        <v>Active</v>
      </c>
      <c r="V8627" s="1">
        <f t="shared" si="402"/>
        <v>4663</v>
      </c>
      <c r="W8627" t="str">
        <f t="shared" ca="1" si="403"/>
        <v>west</v>
      </c>
      <c r="X8627" s="6">
        <f t="shared" si="404"/>
        <v>1329.9280000000001</v>
      </c>
    </row>
    <row r="8628" spans="1:24" x14ac:dyDescent="0.3">
      <c r="A8628" t="s">
        <v>9687</v>
      </c>
      <c r="B8628" t="str">
        <f ca="1">PROPER(TRIM(Table1[[#This Row],[Campaign Name]]))</f>
        <v>Summer Sale</v>
      </c>
      <c r="C8628" t="str">
        <f ca="1">PROPER(TRIM(Table1[[#This Row],[Campaign Type]]))</f>
        <v>Sales</v>
      </c>
      <c r="D8628" t="str">
        <f ca="1">PROPER(TRIM(Table1[[#This Row],[Marketing Channel]]))</f>
        <v>Meta Ads</v>
      </c>
      <c r="E8628" t="s">
        <v>1141</v>
      </c>
      <c r="F8628" t="s">
        <v>232</v>
      </c>
      <c r="G8628" t="s">
        <v>29</v>
      </c>
      <c r="H8628" t="s">
        <v>67</v>
      </c>
      <c r="I8628" t="s">
        <v>68</v>
      </c>
      <c r="J8628" t="s">
        <v>63</v>
      </c>
      <c r="K8628">
        <v>88505</v>
      </c>
      <c r="L8628">
        <v>3628</v>
      </c>
      <c r="M8628">
        <v>4.0999999999999996</v>
      </c>
      <c r="N8628">
        <v>444</v>
      </c>
      <c r="O8628">
        <v>12.24</v>
      </c>
      <c r="P8628">
        <v>3817.8497265160554</v>
      </c>
      <c r="Q8628">
        <v>5436.59</v>
      </c>
      <c r="R8628" s="6">
        <v>42.399266326312734</v>
      </c>
      <c r="S8628">
        <v>7</v>
      </c>
      <c r="T8628" t="str">
        <f ca="1">PROPER(TRIM(Table1[[#This Row],[Campaign Status]]))</f>
        <v>Active</v>
      </c>
      <c r="V8628" s="1">
        <f t="shared" si="402"/>
        <v>444</v>
      </c>
      <c r="W8628" t="str">
        <f t="shared" ca="1" si="403"/>
        <v>North</v>
      </c>
      <c r="X8628" s="6">
        <f t="shared" si="404"/>
        <v>722.68264676906335</v>
      </c>
    </row>
    <row r="8629" spans="1:24" x14ac:dyDescent="0.3">
      <c r="A8629" t="s">
        <v>9688</v>
      </c>
      <c r="B8629" t="str">
        <f ca="1">PROPER(TRIM(Table1[[#This Row],[Campaign Name]]))</f>
        <v>Festive Offer</v>
      </c>
      <c r="C8629" t="str">
        <f ca="1">PROPER(TRIM(Table1[[#This Row],[Campaign Type]]))</f>
        <v>Lead Gen</v>
      </c>
      <c r="D8629" t="str">
        <f ca="1">PROPER(TRIM(Table1[[#This Row],[Marketing Channel]]))</f>
        <v>Instagram</v>
      </c>
      <c r="E8629" t="s">
        <v>1711</v>
      </c>
      <c r="F8629" t="s">
        <v>130</v>
      </c>
      <c r="G8629" t="s">
        <v>41</v>
      </c>
      <c r="H8629" t="s">
        <v>11140</v>
      </c>
      <c r="I8629" t="s">
        <v>31</v>
      </c>
      <c r="J8629" t="s">
        <v>25</v>
      </c>
      <c r="K8629">
        <v>26439</v>
      </c>
      <c r="L8629">
        <v>1809</v>
      </c>
      <c r="M8629">
        <v>6.84</v>
      </c>
      <c r="N8629">
        <v>22</v>
      </c>
      <c r="O8629">
        <v>1.22</v>
      </c>
      <c r="P8629">
        <v>250</v>
      </c>
      <c r="Q8629">
        <v>31375.33</v>
      </c>
      <c r="R8629" s="6">
        <v>12450.132000000001</v>
      </c>
      <c r="S8629">
        <v>7</v>
      </c>
      <c r="T8629" t="str">
        <f ca="1">PROPER(TRIM(Table1[[#This Row],[Campaign Status]]))</f>
        <v>Active</v>
      </c>
      <c r="V8629" s="1">
        <f t="shared" si="402"/>
        <v>22</v>
      </c>
      <c r="W8629" t="str">
        <f t="shared" ca="1" si="403"/>
        <v>East</v>
      </c>
      <c r="X8629" s="6">
        <f t="shared" si="404"/>
        <v>42.399266326312734</v>
      </c>
    </row>
    <row r="8630" spans="1:24" x14ac:dyDescent="0.3">
      <c r="A8630" t="s">
        <v>9689</v>
      </c>
      <c r="B8630" t="str">
        <f ca="1">PROPER(TRIM(Table1[[#This Row],[Campaign Name]]))</f>
        <v>New Launch</v>
      </c>
      <c r="C8630" t="str">
        <f ca="1">PROPER(TRIM(Table1[[#This Row],[Campaign Type]]))</f>
        <v>Sales</v>
      </c>
      <c r="D8630" t="str">
        <f ca="1">PROPER(TRIM(Table1[[#This Row],[Marketing Channel]]))</f>
        <v>Google Ads</v>
      </c>
      <c r="E8630" t="s">
        <v>467</v>
      </c>
      <c r="F8630" t="s">
        <v>143</v>
      </c>
      <c r="G8630" t="s">
        <v>11141</v>
      </c>
      <c r="H8630" t="s">
        <v>36</v>
      </c>
      <c r="I8630" t="s">
        <v>24</v>
      </c>
      <c r="J8630" t="s">
        <v>63</v>
      </c>
      <c r="K8630">
        <v>157636</v>
      </c>
      <c r="L8630">
        <v>4158</v>
      </c>
      <c r="M8630">
        <v>2.64</v>
      </c>
      <c r="N8630">
        <v>1258</v>
      </c>
      <c r="O8630">
        <v>30.25</v>
      </c>
      <c r="P8630">
        <v>250</v>
      </c>
      <c r="Q8630">
        <v>6141.93</v>
      </c>
      <c r="R8630" s="6">
        <v>2356.7719999999999</v>
      </c>
      <c r="S8630">
        <v>118</v>
      </c>
      <c r="T8630" t="str">
        <f ca="1">PROPER(TRIM(Table1[[#This Row],[Campaign Status]]))</f>
        <v>Completed</v>
      </c>
      <c r="V8630" s="1">
        <f t="shared" si="402"/>
        <v>1258</v>
      </c>
      <c r="W8630" t="str">
        <f t="shared" ca="1" si="403"/>
        <v>west</v>
      </c>
      <c r="X8630" s="6">
        <f t="shared" si="404"/>
        <v>12450.132000000001</v>
      </c>
    </row>
    <row r="8631" spans="1:24" x14ac:dyDescent="0.3">
      <c r="A8631" t="s">
        <v>9690</v>
      </c>
      <c r="B8631" t="str">
        <f ca="1">PROPER(TRIM(Table1[[#This Row],[Campaign Name]]))</f>
        <v>Summer Sale</v>
      </c>
      <c r="C8631" t="str">
        <f ca="1">PROPER(TRIM(Table1[[#This Row],[Campaign Type]]))</f>
        <v>Retargeting</v>
      </c>
      <c r="D8631" t="str">
        <f ca="1">PROPER(TRIM(Table1[[#This Row],[Marketing Channel]]))</f>
        <v>Google Ads</v>
      </c>
      <c r="E8631" t="s">
        <v>2126</v>
      </c>
      <c r="F8631" t="s">
        <v>203</v>
      </c>
      <c r="G8631" t="s">
        <v>29</v>
      </c>
      <c r="H8631" t="s">
        <v>61</v>
      </c>
      <c r="I8631" t="s">
        <v>24</v>
      </c>
      <c r="J8631" t="s">
        <v>63</v>
      </c>
      <c r="K8631">
        <v>191632</v>
      </c>
      <c r="L8631">
        <v>13148</v>
      </c>
      <c r="M8631">
        <v>6.86</v>
      </c>
      <c r="N8631">
        <v>342</v>
      </c>
      <c r="O8631">
        <v>2.6</v>
      </c>
      <c r="P8631">
        <v>250</v>
      </c>
      <c r="Q8631">
        <v>24894.32</v>
      </c>
      <c r="R8631" s="6">
        <v>9857.728000000001</v>
      </c>
      <c r="S8631">
        <v>189</v>
      </c>
      <c r="T8631" t="str">
        <f ca="1">PROPER(TRIM(Table1[[#This Row],[Campaign Status]]))</f>
        <v>Paused</v>
      </c>
      <c r="V8631" s="1">
        <f t="shared" si="402"/>
        <v>342</v>
      </c>
      <c r="W8631" t="str">
        <f t="shared" ca="1" si="403"/>
        <v>North</v>
      </c>
      <c r="X8631" s="6">
        <f t="shared" si="404"/>
        <v>2356.7719999999999</v>
      </c>
    </row>
    <row r="8632" spans="1:24" x14ac:dyDescent="0.3">
      <c r="A8632" t="s">
        <v>9691</v>
      </c>
      <c r="B8632" t="str">
        <f ca="1">PROPER(TRIM(Table1[[#This Row],[Campaign Name]]))</f>
        <v>Mega Discount</v>
      </c>
      <c r="C8632" t="str">
        <f ca="1">PROPER(TRIM(Table1[[#This Row],[Campaign Type]]))</f>
        <v>Sales</v>
      </c>
      <c r="D8632" t="str">
        <f ca="1">PROPER(TRIM(Table1[[#This Row],[Marketing Channel]]))</f>
        <v>Google Ads</v>
      </c>
      <c r="E8632" t="s">
        <v>984</v>
      </c>
      <c r="F8632" t="s">
        <v>428</v>
      </c>
      <c r="G8632" t="s">
        <v>11141</v>
      </c>
      <c r="H8632" t="s">
        <v>54</v>
      </c>
      <c r="I8632" t="s">
        <v>24</v>
      </c>
      <c r="J8632" t="s">
        <v>25</v>
      </c>
      <c r="K8632">
        <v>191012</v>
      </c>
      <c r="L8632">
        <v>3384</v>
      </c>
      <c r="M8632">
        <v>1.77</v>
      </c>
      <c r="N8632">
        <v>320</v>
      </c>
      <c r="O8632">
        <v>9.4600000000000009</v>
      </c>
      <c r="P8632">
        <v>250</v>
      </c>
      <c r="Q8632">
        <v>6893.06</v>
      </c>
      <c r="R8632" s="6">
        <v>2657.2240000000002</v>
      </c>
      <c r="S8632">
        <v>6</v>
      </c>
      <c r="T8632" t="str">
        <f ca="1">PROPER(TRIM(Table1[[#This Row],[Campaign Status]]))</f>
        <v>Completed</v>
      </c>
      <c r="V8632" s="1">
        <f t="shared" si="402"/>
        <v>320</v>
      </c>
      <c r="W8632" t="str">
        <f t="shared" ca="1" si="403"/>
        <v>west</v>
      </c>
      <c r="X8632" s="6">
        <f t="shared" si="404"/>
        <v>9857.728000000001</v>
      </c>
    </row>
    <row r="8633" spans="1:24" x14ac:dyDescent="0.3">
      <c r="A8633" t="s">
        <v>9692</v>
      </c>
      <c r="B8633" t="str">
        <f ca="1">PROPER(TRIM(Table1[[#This Row],[Campaign Name]]))</f>
        <v>Mega Discount</v>
      </c>
      <c r="C8633" t="str">
        <f ca="1">PROPER(TRIM(Table1[[#This Row],[Campaign Type]]))</f>
        <v>Awareness</v>
      </c>
      <c r="D8633" t="str">
        <f ca="1">PROPER(TRIM(Table1[[#This Row],[Marketing Channel]]))</f>
        <v>Youtube</v>
      </c>
      <c r="E8633" t="s">
        <v>499</v>
      </c>
      <c r="F8633" t="s">
        <v>143</v>
      </c>
      <c r="G8633" t="s">
        <v>29</v>
      </c>
      <c r="H8633" t="s">
        <v>67</v>
      </c>
      <c r="I8633" t="s">
        <v>31</v>
      </c>
      <c r="J8633" t="s">
        <v>25</v>
      </c>
      <c r="K8633">
        <v>1410</v>
      </c>
      <c r="L8633">
        <v>62</v>
      </c>
      <c r="M8633">
        <v>4.4000000000000004</v>
      </c>
      <c r="N8633">
        <v>0</v>
      </c>
      <c r="O8633">
        <v>0</v>
      </c>
      <c r="P8633">
        <v>250</v>
      </c>
      <c r="Q8633">
        <v>7666.7</v>
      </c>
      <c r="R8633" s="6">
        <v>2966.68</v>
      </c>
      <c r="S8633">
        <v>0</v>
      </c>
      <c r="T8633" t="str">
        <f ca="1">PROPER(TRIM(Table1[[#This Row],[Campaign Status]]))</f>
        <v>Paused</v>
      </c>
      <c r="V8633" s="1">
        <f t="shared" si="402"/>
        <v>0</v>
      </c>
      <c r="W8633" t="str">
        <f t="shared" ca="1" si="403"/>
        <v>North</v>
      </c>
      <c r="X8633" s="6">
        <f t="shared" si="404"/>
        <v>2657.2240000000002</v>
      </c>
    </row>
    <row r="8634" spans="1:24" x14ac:dyDescent="0.3">
      <c r="A8634" t="s">
        <v>9693</v>
      </c>
      <c r="B8634" t="str">
        <f ca="1">PROPER(TRIM(Table1[[#This Row],[Campaign Name]]))</f>
        <v>Festive Offer</v>
      </c>
      <c r="C8634" t="str">
        <f ca="1">PROPER(TRIM(Table1[[#This Row],[Campaign Type]]))</f>
        <v>Retargeting</v>
      </c>
      <c r="D8634" t="str">
        <f ca="1">PROPER(TRIM(Table1[[#This Row],[Marketing Channel]]))</f>
        <v>Meta Ads</v>
      </c>
      <c r="E8634" t="s">
        <v>1470</v>
      </c>
      <c r="F8634" t="s">
        <v>176</v>
      </c>
      <c r="G8634" t="s">
        <v>46</v>
      </c>
      <c r="H8634" t="s">
        <v>42</v>
      </c>
      <c r="I8634" t="s">
        <v>62</v>
      </c>
      <c r="J8634" t="s">
        <v>25</v>
      </c>
      <c r="K8634">
        <v>197351</v>
      </c>
      <c r="L8634">
        <v>15353</v>
      </c>
      <c r="M8634">
        <v>7.78</v>
      </c>
      <c r="N8634">
        <v>4840</v>
      </c>
      <c r="O8634">
        <v>31.52</v>
      </c>
      <c r="P8634">
        <v>3817.8497265160554</v>
      </c>
      <c r="Q8634">
        <v>9565.1</v>
      </c>
      <c r="R8634" s="6">
        <v>150.53631455338993</v>
      </c>
      <c r="S8634">
        <v>177</v>
      </c>
      <c r="T8634" t="str">
        <f ca="1">PROPER(TRIM(Table1[[#This Row],[Campaign Status]]))</f>
        <v>Completed</v>
      </c>
      <c r="V8634" s="1">
        <f t="shared" si="402"/>
        <v>4840</v>
      </c>
      <c r="W8634" t="str">
        <f t="shared" ca="1" si="403"/>
        <v>South</v>
      </c>
      <c r="X8634" s="6">
        <f t="shared" si="404"/>
        <v>2966.68</v>
      </c>
    </row>
    <row r="8635" spans="1:24" hidden="1" x14ac:dyDescent="0.3">
      <c r="A8635" t="s">
        <v>9694</v>
      </c>
      <c r="B8635" t="str">
        <f ca="1">PROPER(TRIM(Table1[[#This Row],[Campaign Name]]))</f>
        <v>Summer Sale</v>
      </c>
      <c r="C8635" t="str">
        <f ca="1">PROPER(TRIM(Table1[[#This Row],[Campaign Type]]))</f>
        <v>Sales</v>
      </c>
      <c r="D8635" t="str">
        <f ca="1">PROPER(TRIM(Table1[[#This Row],[Marketing Channel]]))</f>
        <v>Google Ads</v>
      </c>
      <c r="E8635" t="s">
        <v>834</v>
      </c>
      <c r="F8635" t="s">
        <v>391</v>
      </c>
      <c r="G8635" t="s">
        <v>29</v>
      </c>
      <c r="H8635" t="s">
        <v>67</v>
      </c>
      <c r="I8635" t="s">
        <v>68</v>
      </c>
      <c r="J8635" t="s">
        <v>63</v>
      </c>
      <c r="K8635">
        <v>137715</v>
      </c>
      <c r="L8635">
        <v>14609</v>
      </c>
      <c r="M8635">
        <v>10.61</v>
      </c>
      <c r="N8635">
        <v>2341</v>
      </c>
      <c r="O8635">
        <v>16.02</v>
      </c>
      <c r="P8635">
        <v>250</v>
      </c>
      <c r="R8635" s="6" t="e">
        <v>#VALUE!</v>
      </c>
      <c r="S8635">
        <v>1648</v>
      </c>
      <c r="T8635" t="str">
        <f ca="1">PROPER(TRIM(Table1[[#This Row],[Campaign Status]]))</f>
        <v>Active</v>
      </c>
      <c r="V8635" s="1">
        <f t="shared" si="402"/>
        <v>2341</v>
      </c>
      <c r="W8635" t="str">
        <f t="shared" ca="1" si="403"/>
        <v>North</v>
      </c>
      <c r="X8635" s="6">
        <f t="shared" si="404"/>
        <v>150.53631455338993</v>
      </c>
    </row>
    <row r="8636" spans="1:24" x14ac:dyDescent="0.3">
      <c r="A8636" t="s">
        <v>9695</v>
      </c>
      <c r="B8636" t="str">
        <f ca="1">PROPER(TRIM(Table1[[#This Row],[Campaign Name]]))</f>
        <v>New Launch</v>
      </c>
      <c r="C8636" t="str">
        <f ca="1">PROPER(TRIM(Table1[[#This Row],[Campaign Type]]))</f>
        <v>Lead Gen</v>
      </c>
      <c r="D8636" t="str">
        <f ca="1">PROPER(TRIM(Table1[[#This Row],[Marketing Channel]]))</f>
        <v>Instagram</v>
      </c>
      <c r="E8636" t="s">
        <v>662</v>
      </c>
      <c r="F8636" t="s">
        <v>321</v>
      </c>
      <c r="G8636" t="s">
        <v>46</v>
      </c>
      <c r="H8636" t="s">
        <v>42</v>
      </c>
      <c r="I8636" t="s">
        <v>24</v>
      </c>
      <c r="J8636" t="s">
        <v>63</v>
      </c>
      <c r="K8636">
        <v>27099</v>
      </c>
      <c r="L8636">
        <v>3349</v>
      </c>
      <c r="M8636">
        <v>12.36</v>
      </c>
      <c r="N8636">
        <v>64</v>
      </c>
      <c r="O8636">
        <v>1.91</v>
      </c>
      <c r="P8636">
        <v>3982.6304252733912</v>
      </c>
      <c r="Q8636">
        <v>44389.65</v>
      </c>
      <c r="R8636" s="6">
        <v>1014.581200362141</v>
      </c>
      <c r="S8636">
        <v>47</v>
      </c>
      <c r="T8636" t="str">
        <f ca="1">PROPER(TRIM(Table1[[#This Row],[Campaign Status]]))</f>
        <v>Active</v>
      </c>
      <c r="V8636" s="1">
        <f t="shared" si="402"/>
        <v>64</v>
      </c>
      <c r="W8636" t="str">
        <f t="shared" ca="1" si="403"/>
        <v>South</v>
      </c>
      <c r="X8636" s="6" t="e">
        <f t="shared" si="404"/>
        <v>#VALUE!</v>
      </c>
    </row>
    <row r="8637" spans="1:24" x14ac:dyDescent="0.3">
      <c r="A8637" t="s">
        <v>9696</v>
      </c>
      <c r="B8637" t="str">
        <f ca="1">PROPER(TRIM(Table1[[#This Row],[Campaign Name]]))</f>
        <v>New Launch</v>
      </c>
      <c r="C8637" t="str">
        <f ca="1">PROPER(TRIM(Table1[[#This Row],[Campaign Type]]))</f>
        <v>Retargeting</v>
      </c>
      <c r="D8637" t="str">
        <f ca="1">PROPER(TRIM(Table1[[#This Row],[Marketing Channel]]))</f>
        <v>Instagram</v>
      </c>
      <c r="E8637" t="s">
        <v>1909</v>
      </c>
      <c r="F8637" t="s">
        <v>839</v>
      </c>
      <c r="G8637" t="s">
        <v>46</v>
      </c>
      <c r="H8637" t="s">
        <v>30</v>
      </c>
      <c r="I8637" t="s">
        <v>68</v>
      </c>
      <c r="J8637" t="s">
        <v>63</v>
      </c>
      <c r="K8637">
        <v>100163</v>
      </c>
      <c r="L8637">
        <v>3212</v>
      </c>
      <c r="M8637">
        <v>3.21</v>
      </c>
      <c r="N8637">
        <v>1039</v>
      </c>
      <c r="O8637">
        <v>32.35</v>
      </c>
      <c r="P8637">
        <v>250</v>
      </c>
      <c r="Q8637">
        <v>14042.43</v>
      </c>
      <c r="R8637" s="6">
        <v>5516.9719999999998</v>
      </c>
      <c r="S8637">
        <v>520</v>
      </c>
      <c r="T8637" t="str">
        <f ca="1">PROPER(TRIM(Table1[[#This Row],[Campaign Status]]))</f>
        <v>Paused</v>
      </c>
      <c r="V8637" s="1">
        <f t="shared" si="402"/>
        <v>1039</v>
      </c>
      <c r="W8637" t="str">
        <f t="shared" ca="1" si="403"/>
        <v>South</v>
      </c>
      <c r="X8637" s="6">
        <f t="shared" si="404"/>
        <v>1014.581200362141</v>
      </c>
    </row>
    <row r="8638" spans="1:24" x14ac:dyDescent="0.3">
      <c r="A8638" t="s">
        <v>9697</v>
      </c>
      <c r="B8638" t="str">
        <f ca="1">PROPER(TRIM(Table1[[#This Row],[Campaign Name]]))</f>
        <v>Summer Sale</v>
      </c>
      <c r="C8638" t="str">
        <f ca="1">PROPER(TRIM(Table1[[#This Row],[Campaign Type]]))</f>
        <v>Sales</v>
      </c>
      <c r="D8638" t="str">
        <f ca="1">PROPER(TRIM(Table1[[#This Row],[Marketing Channel]]))</f>
        <v>Email</v>
      </c>
      <c r="E8638" t="s">
        <v>3226</v>
      </c>
      <c r="F8638" t="s">
        <v>676</v>
      </c>
      <c r="G8638" t="s">
        <v>46</v>
      </c>
      <c r="H8638" t="s">
        <v>42</v>
      </c>
      <c r="I8638" t="s">
        <v>31</v>
      </c>
      <c r="J8638" t="s">
        <v>32</v>
      </c>
      <c r="K8638">
        <v>130400</v>
      </c>
      <c r="L8638">
        <v>8646</v>
      </c>
      <c r="M8638">
        <v>6.63</v>
      </c>
      <c r="N8638">
        <v>2246</v>
      </c>
      <c r="O8638">
        <v>25.98</v>
      </c>
      <c r="P8638">
        <v>3428.35</v>
      </c>
      <c r="Q8638">
        <v>29695.119999999999</v>
      </c>
      <c r="R8638" s="6">
        <v>766.16360639957998</v>
      </c>
      <c r="S8638">
        <v>754</v>
      </c>
      <c r="T8638" t="str">
        <f ca="1">PROPER(TRIM(Table1[[#This Row],[Campaign Status]]))</f>
        <v>Active</v>
      </c>
      <c r="V8638" s="1">
        <f t="shared" si="402"/>
        <v>2246</v>
      </c>
      <c r="W8638" t="str">
        <f t="shared" ca="1" si="403"/>
        <v>South</v>
      </c>
      <c r="X8638" s="6">
        <f t="shared" si="404"/>
        <v>5516.9719999999998</v>
      </c>
    </row>
    <row r="8639" spans="1:24" x14ac:dyDescent="0.3">
      <c r="A8639" t="s">
        <v>9698</v>
      </c>
      <c r="B8639" t="str">
        <f ca="1">PROPER(TRIM(Table1[[#This Row],[Campaign Name]]))</f>
        <v>Summer Sale</v>
      </c>
      <c r="C8639" t="str">
        <f ca="1">PROPER(TRIM(Table1[[#This Row],[Campaign Type]]))</f>
        <v>Awareness</v>
      </c>
      <c r="D8639" t="str">
        <f ca="1">PROPER(TRIM(Table1[[#This Row],[Marketing Channel]]))</f>
        <v>Google Ads</v>
      </c>
      <c r="E8639" t="s">
        <v>665</v>
      </c>
      <c r="F8639" t="s">
        <v>226</v>
      </c>
      <c r="G8639" t="s">
        <v>29</v>
      </c>
      <c r="H8639" t="s">
        <v>99</v>
      </c>
      <c r="I8639" t="s">
        <v>31</v>
      </c>
      <c r="J8639" t="s">
        <v>32</v>
      </c>
      <c r="K8639">
        <v>77771</v>
      </c>
      <c r="L8639">
        <v>3564</v>
      </c>
      <c r="M8639">
        <v>4.58</v>
      </c>
      <c r="N8639">
        <v>594</v>
      </c>
      <c r="O8639">
        <v>16.670000000000002</v>
      </c>
      <c r="P8639">
        <v>9965.02</v>
      </c>
      <c r="Q8639">
        <v>43306.16</v>
      </c>
      <c r="R8639" s="6">
        <v>334.58176702103958</v>
      </c>
      <c r="S8639">
        <v>536</v>
      </c>
      <c r="T8639" t="str">
        <f ca="1">PROPER(TRIM(Table1[[#This Row],[Campaign Status]]))</f>
        <v>Active</v>
      </c>
      <c r="V8639" s="1">
        <f t="shared" si="402"/>
        <v>594</v>
      </c>
      <c r="W8639" t="str">
        <f t="shared" ca="1" si="403"/>
        <v>North</v>
      </c>
      <c r="X8639" s="6">
        <f t="shared" si="404"/>
        <v>766.16360639957998</v>
      </c>
    </row>
    <row r="8640" spans="1:24" x14ac:dyDescent="0.3">
      <c r="A8640" t="s">
        <v>9699</v>
      </c>
      <c r="B8640" t="str">
        <f ca="1">PROPER(TRIM(Table1[[#This Row],[Campaign Name]]))</f>
        <v>New Launch</v>
      </c>
      <c r="C8640" t="str">
        <f ca="1">PROPER(TRIM(Table1[[#This Row],[Campaign Type]]))</f>
        <v>Sales</v>
      </c>
      <c r="D8640" t="str">
        <f ca="1">PROPER(TRIM(Table1[[#This Row],[Marketing Channel]]))</f>
        <v>Google Ads</v>
      </c>
      <c r="E8640" t="s">
        <v>688</v>
      </c>
      <c r="F8640" t="s">
        <v>336</v>
      </c>
      <c r="G8640" t="s">
        <v>41</v>
      </c>
      <c r="H8640" t="s">
        <v>11140</v>
      </c>
      <c r="I8640" t="s">
        <v>24</v>
      </c>
      <c r="J8640" t="s">
        <v>32</v>
      </c>
      <c r="K8640">
        <v>76723</v>
      </c>
      <c r="L8640">
        <v>2063</v>
      </c>
      <c r="M8640">
        <v>2.69</v>
      </c>
      <c r="N8640">
        <v>259</v>
      </c>
      <c r="O8640">
        <v>12.55</v>
      </c>
      <c r="P8640">
        <v>3988.1535696969677</v>
      </c>
      <c r="Q8640">
        <v>41055.71</v>
      </c>
      <c r="R8640" s="6">
        <v>929.44155189890387</v>
      </c>
      <c r="S8640">
        <v>89</v>
      </c>
      <c r="T8640" t="str">
        <f ca="1">PROPER(TRIM(Table1[[#This Row],[Campaign Status]]))</f>
        <v>Paused</v>
      </c>
      <c r="V8640" s="1">
        <f t="shared" si="402"/>
        <v>259</v>
      </c>
      <c r="W8640" t="str">
        <f t="shared" ca="1" si="403"/>
        <v>East</v>
      </c>
      <c r="X8640" s="6">
        <f t="shared" si="404"/>
        <v>334.58176702103958</v>
      </c>
    </row>
    <row r="8641" spans="1:24" x14ac:dyDescent="0.3">
      <c r="A8641" t="s">
        <v>9700</v>
      </c>
      <c r="B8641" t="str">
        <f ca="1">PROPER(TRIM(Table1[[#This Row],[Campaign Name]]))</f>
        <v>Summer Sale</v>
      </c>
      <c r="C8641" t="str">
        <f ca="1">PROPER(TRIM(Table1[[#This Row],[Campaign Type]]))</f>
        <v>Awareness</v>
      </c>
      <c r="D8641" t="str">
        <f ca="1">PROPER(TRIM(Table1[[#This Row],[Marketing Channel]]))</f>
        <v>Youtube</v>
      </c>
      <c r="E8641" t="s">
        <v>291</v>
      </c>
      <c r="F8641" t="s">
        <v>1411</v>
      </c>
      <c r="G8641" t="s">
        <v>41</v>
      </c>
      <c r="H8641" t="s">
        <v>11140</v>
      </c>
      <c r="I8641" t="s">
        <v>24</v>
      </c>
      <c r="J8641" t="s">
        <v>32</v>
      </c>
      <c r="K8641">
        <v>8178</v>
      </c>
      <c r="L8641">
        <v>195</v>
      </c>
      <c r="M8641">
        <v>2.38</v>
      </c>
      <c r="N8641">
        <v>7</v>
      </c>
      <c r="O8641">
        <v>3.59</v>
      </c>
      <c r="P8641">
        <v>3891.7088323699436</v>
      </c>
      <c r="Q8641">
        <v>37690.269999999997</v>
      </c>
      <c r="R8641" s="6">
        <v>868.47610197620213</v>
      </c>
      <c r="S8641">
        <v>6</v>
      </c>
      <c r="T8641" t="str">
        <f ca="1">PROPER(TRIM(Table1[[#This Row],[Campaign Status]]))</f>
        <v>Active</v>
      </c>
      <c r="V8641" s="1">
        <f t="shared" si="402"/>
        <v>7</v>
      </c>
      <c r="W8641" t="str">
        <f t="shared" ca="1" si="403"/>
        <v>East</v>
      </c>
      <c r="X8641" s="6">
        <f t="shared" si="404"/>
        <v>929.44155189890387</v>
      </c>
    </row>
    <row r="8642" spans="1:24" x14ac:dyDescent="0.3">
      <c r="A8642" t="s">
        <v>9701</v>
      </c>
      <c r="B8642" t="str">
        <f ca="1">PROPER(TRIM(Table1[[#This Row],[Campaign Name]]))</f>
        <v>Summer Sale</v>
      </c>
      <c r="C8642" t="str">
        <f ca="1">PROPER(TRIM(Table1[[#This Row],[Campaign Type]]))</f>
        <v>Lead Gen</v>
      </c>
      <c r="D8642" t="str">
        <f ca="1">PROPER(TRIM(Table1[[#This Row],[Marketing Channel]]))</f>
        <v>Linkedin</v>
      </c>
      <c r="E8642" t="s">
        <v>5144</v>
      </c>
      <c r="F8642" t="s">
        <v>140</v>
      </c>
      <c r="G8642" t="s">
        <v>41</v>
      </c>
      <c r="H8642" t="s">
        <v>11140</v>
      </c>
      <c r="I8642" t="s">
        <v>62</v>
      </c>
      <c r="J8642" t="s">
        <v>25</v>
      </c>
      <c r="K8642">
        <v>80669</v>
      </c>
      <c r="L8642">
        <v>10556</v>
      </c>
      <c r="M8642">
        <v>13.09</v>
      </c>
      <c r="N8642">
        <v>852</v>
      </c>
      <c r="O8642">
        <v>8.07</v>
      </c>
      <c r="P8642">
        <v>250</v>
      </c>
      <c r="Q8642">
        <v>22211.38</v>
      </c>
      <c r="R8642" s="6">
        <v>8784.5520000000015</v>
      </c>
      <c r="S8642">
        <v>388</v>
      </c>
      <c r="T8642" t="str">
        <f ca="1">PROPER(TRIM(Table1[[#This Row],[Campaign Status]]))</f>
        <v>Paused</v>
      </c>
      <c r="V8642" s="1">
        <f t="shared" ref="V8642:V8705" si="405">IF(N8642="",ROUND(L8642*O8642/100,0),N8642)</f>
        <v>852</v>
      </c>
      <c r="W8642" t="str">
        <f t="shared" ca="1" si="403"/>
        <v>East</v>
      </c>
      <c r="X8642" s="6">
        <f t="shared" si="404"/>
        <v>868.47610197620213</v>
      </c>
    </row>
    <row r="8643" spans="1:24" x14ac:dyDescent="0.3">
      <c r="A8643" t="s">
        <v>9702</v>
      </c>
      <c r="B8643" t="str">
        <f ca="1">PROPER(TRIM(Table1[[#This Row],[Campaign Name]]))</f>
        <v>Festive Offer</v>
      </c>
      <c r="C8643" t="str">
        <f ca="1">PROPER(TRIM(Table1[[#This Row],[Campaign Type]]))</f>
        <v>Retargeting</v>
      </c>
      <c r="D8643" t="str">
        <f ca="1">PROPER(TRIM(Table1[[#This Row],[Marketing Channel]]))</f>
        <v>Google Ads</v>
      </c>
      <c r="E8643" t="s">
        <v>1569</v>
      </c>
      <c r="F8643" t="s">
        <v>347</v>
      </c>
      <c r="G8643" t="s">
        <v>11141</v>
      </c>
      <c r="H8643" t="s">
        <v>54</v>
      </c>
      <c r="I8643" t="s">
        <v>24</v>
      </c>
      <c r="J8643" t="s">
        <v>63</v>
      </c>
      <c r="K8643">
        <v>148812</v>
      </c>
      <c r="L8643">
        <v>9720</v>
      </c>
      <c r="M8643">
        <v>6.53</v>
      </c>
      <c r="N8643">
        <v>2412</v>
      </c>
      <c r="O8643">
        <v>24.81</v>
      </c>
      <c r="P8643">
        <v>3988.1535696969677</v>
      </c>
      <c r="Q8643">
        <v>24008.71</v>
      </c>
      <c r="R8643" s="6">
        <v>502.00063965501352</v>
      </c>
      <c r="S8643">
        <v>1828</v>
      </c>
      <c r="T8643" t="str">
        <f ca="1">PROPER(TRIM(Table1[[#This Row],[Campaign Status]]))</f>
        <v>Completed</v>
      </c>
      <c r="V8643" s="1">
        <f t="shared" si="405"/>
        <v>2412</v>
      </c>
      <c r="W8643" t="str">
        <f t="shared" ref="W8643:W8706" ca="1" si="406">IF(OR(D8643="Delhi",D8643="lucknow",D8643="jaipur"),"North",IF(OR(D8643="Bengaluru",D8643="chennai"),"South",IF(D8643="Kolkata","East",IF(OR(D8643="Mumbai",D8643="Pune",D8643="Ahmedabad"),"west","unknown"))))</f>
        <v>west</v>
      </c>
      <c r="X8643" s="6">
        <f t="shared" si="404"/>
        <v>8784.5520000000015</v>
      </c>
    </row>
    <row r="8644" spans="1:24" x14ac:dyDescent="0.3">
      <c r="A8644" t="s">
        <v>9703</v>
      </c>
      <c r="B8644" t="str">
        <f ca="1">PROPER(TRIM(Table1[[#This Row],[Campaign Name]]))</f>
        <v>Festive Offer</v>
      </c>
      <c r="C8644" t="str">
        <f ca="1">PROPER(TRIM(Table1[[#This Row],[Campaign Type]]))</f>
        <v>Retargeting</v>
      </c>
      <c r="D8644" t="str">
        <f ca="1">PROPER(TRIM(Table1[[#This Row],[Marketing Channel]]))</f>
        <v>Linkedin</v>
      </c>
      <c r="E8644" t="s">
        <v>1222</v>
      </c>
      <c r="F8644" t="s">
        <v>819</v>
      </c>
      <c r="G8644" t="s">
        <v>11141</v>
      </c>
      <c r="H8644" t="s">
        <v>36</v>
      </c>
      <c r="I8644" t="s">
        <v>24</v>
      </c>
      <c r="J8644" t="s">
        <v>32</v>
      </c>
      <c r="K8644">
        <v>97615</v>
      </c>
      <c r="L8644">
        <v>4652</v>
      </c>
      <c r="M8644">
        <v>4.7699999999999996</v>
      </c>
      <c r="N8644">
        <v>917</v>
      </c>
      <c r="O8644">
        <v>19.71</v>
      </c>
      <c r="P8644">
        <v>894.32</v>
      </c>
      <c r="Q8644">
        <v>44524.97</v>
      </c>
      <c r="R8644" s="6">
        <v>4878.6396368190353</v>
      </c>
      <c r="S8644">
        <v>644</v>
      </c>
      <c r="T8644" t="str">
        <f ca="1">PROPER(TRIM(Table1[[#This Row],[Campaign Status]]))</f>
        <v>Paused</v>
      </c>
      <c r="V8644" s="1">
        <f t="shared" si="405"/>
        <v>917</v>
      </c>
      <c r="W8644" t="str">
        <f t="shared" ca="1" si="406"/>
        <v>west</v>
      </c>
      <c r="X8644" s="6">
        <f t="shared" ref="X8644:X8707" si="407">R8643*1</f>
        <v>502.00063965501352</v>
      </c>
    </row>
    <row r="8645" spans="1:24" x14ac:dyDescent="0.3">
      <c r="A8645" t="s">
        <v>9704</v>
      </c>
      <c r="B8645" t="str">
        <f ca="1">PROPER(TRIM(Table1[[#This Row],[Campaign Name]]))</f>
        <v>Festive Offer</v>
      </c>
      <c r="C8645" t="str">
        <f ca="1">PROPER(TRIM(Table1[[#This Row],[Campaign Type]]))</f>
        <v>Retargeting</v>
      </c>
      <c r="D8645" t="str">
        <f ca="1">PROPER(TRIM(Table1[[#This Row],[Marketing Channel]]))</f>
        <v>Email</v>
      </c>
      <c r="E8645" t="s">
        <v>2607</v>
      </c>
      <c r="F8645" t="s">
        <v>722</v>
      </c>
      <c r="G8645" t="s">
        <v>11141</v>
      </c>
      <c r="H8645" t="s">
        <v>23</v>
      </c>
      <c r="I8645" t="s">
        <v>31</v>
      </c>
      <c r="J8645" t="s">
        <v>25</v>
      </c>
      <c r="K8645">
        <v>170589</v>
      </c>
      <c r="L8645">
        <v>3590</v>
      </c>
      <c r="M8645">
        <v>2.1</v>
      </c>
      <c r="N8645">
        <v>1131</v>
      </c>
      <c r="O8645">
        <v>31.5</v>
      </c>
      <c r="P8645">
        <v>250</v>
      </c>
      <c r="Q8645">
        <v>46056.08</v>
      </c>
      <c r="R8645" s="6">
        <v>18322.432000000001</v>
      </c>
      <c r="S8645">
        <v>38</v>
      </c>
      <c r="T8645" t="str">
        <f ca="1">PROPER(TRIM(Table1[[#This Row],[Campaign Status]]))</f>
        <v>Completed</v>
      </c>
      <c r="V8645" s="1">
        <f t="shared" si="405"/>
        <v>1131</v>
      </c>
      <c r="W8645" t="str">
        <f t="shared" ca="1" si="406"/>
        <v>west</v>
      </c>
      <c r="X8645" s="6">
        <f t="shared" si="407"/>
        <v>4878.6396368190353</v>
      </c>
    </row>
    <row r="8646" spans="1:24" x14ac:dyDescent="0.3">
      <c r="A8646" t="s">
        <v>9705</v>
      </c>
      <c r="B8646" t="str">
        <f ca="1">PROPER(TRIM(Table1[[#This Row],[Campaign Name]]))</f>
        <v>Mega Discount</v>
      </c>
      <c r="C8646" t="str">
        <f ca="1">PROPER(TRIM(Table1[[#This Row],[Campaign Type]]))</f>
        <v>Sales</v>
      </c>
      <c r="D8646" t="str">
        <f ca="1">PROPER(TRIM(Table1[[#This Row],[Marketing Channel]]))</f>
        <v>Email</v>
      </c>
      <c r="E8646" t="s">
        <v>419</v>
      </c>
      <c r="F8646" t="s">
        <v>260</v>
      </c>
      <c r="G8646" t="s">
        <v>41</v>
      </c>
      <c r="H8646" t="s">
        <v>11140</v>
      </c>
      <c r="I8646" t="s">
        <v>62</v>
      </c>
      <c r="J8646" t="s">
        <v>63</v>
      </c>
      <c r="K8646">
        <v>3021</v>
      </c>
      <c r="L8646">
        <v>300</v>
      </c>
      <c r="M8646">
        <v>9.93</v>
      </c>
      <c r="N8646">
        <v>8</v>
      </c>
      <c r="O8646">
        <v>2.67</v>
      </c>
      <c r="P8646">
        <v>11240.21</v>
      </c>
      <c r="Q8646">
        <v>17270.53</v>
      </c>
      <c r="R8646" s="6">
        <v>53.649531458931818</v>
      </c>
      <c r="S8646">
        <v>7</v>
      </c>
      <c r="T8646" t="str">
        <f ca="1">PROPER(TRIM(Table1[[#This Row],[Campaign Status]]))</f>
        <v>Completed</v>
      </c>
      <c r="V8646" s="1">
        <f t="shared" si="405"/>
        <v>8</v>
      </c>
      <c r="W8646" t="str">
        <f t="shared" ca="1" si="406"/>
        <v>East</v>
      </c>
      <c r="X8646" s="6">
        <f t="shared" si="407"/>
        <v>18322.432000000001</v>
      </c>
    </row>
    <row r="8647" spans="1:24" x14ac:dyDescent="0.3">
      <c r="A8647" t="s">
        <v>9706</v>
      </c>
      <c r="B8647" t="str">
        <f ca="1">PROPER(TRIM(Table1[[#This Row],[Campaign Name]]))</f>
        <v>Flash Sale</v>
      </c>
      <c r="C8647" t="str">
        <f ca="1">PROPER(TRIM(Table1[[#This Row],[Campaign Type]]))</f>
        <v>Sales</v>
      </c>
      <c r="D8647" t="str">
        <f ca="1">PROPER(TRIM(Table1[[#This Row],[Marketing Channel]]))</f>
        <v>Meta Ads</v>
      </c>
      <c r="E8647" t="s">
        <v>1217</v>
      </c>
      <c r="F8647" t="s">
        <v>161</v>
      </c>
      <c r="G8647" t="s">
        <v>11141</v>
      </c>
      <c r="H8647" t="s">
        <v>36</v>
      </c>
      <c r="I8647" t="s">
        <v>68</v>
      </c>
      <c r="J8647" t="s">
        <v>63</v>
      </c>
      <c r="K8647">
        <v>167716</v>
      </c>
      <c r="L8647">
        <v>6750</v>
      </c>
      <c r="M8647">
        <v>4.0199999999999996</v>
      </c>
      <c r="N8647">
        <v>1941</v>
      </c>
      <c r="O8647">
        <v>28.76</v>
      </c>
      <c r="P8647">
        <v>8258.14</v>
      </c>
      <c r="Q8647">
        <v>40020.769999999997</v>
      </c>
      <c r="R8647" s="6">
        <v>384.62208197003196</v>
      </c>
      <c r="S8647">
        <v>51</v>
      </c>
      <c r="T8647" t="str">
        <f ca="1">PROPER(TRIM(Table1[[#This Row],[Campaign Status]]))</f>
        <v>Paused</v>
      </c>
      <c r="V8647" s="1">
        <f t="shared" si="405"/>
        <v>1941</v>
      </c>
      <c r="W8647" t="str">
        <f t="shared" ca="1" si="406"/>
        <v>west</v>
      </c>
      <c r="X8647" s="6">
        <f t="shared" si="407"/>
        <v>53.649531458931818</v>
      </c>
    </row>
    <row r="8648" spans="1:24" x14ac:dyDescent="0.3">
      <c r="A8648" t="s">
        <v>9707</v>
      </c>
      <c r="B8648" t="str">
        <f ca="1">PROPER(TRIM(Table1[[#This Row],[Campaign Name]]))</f>
        <v>New Launch</v>
      </c>
      <c r="C8648" t="str">
        <f ca="1">PROPER(TRIM(Table1[[#This Row],[Campaign Type]]))</f>
        <v>Sales</v>
      </c>
      <c r="D8648" t="str">
        <f ca="1">PROPER(TRIM(Table1[[#This Row],[Marketing Channel]]))</f>
        <v>Meta Ads</v>
      </c>
      <c r="E8648" t="s">
        <v>779</v>
      </c>
      <c r="F8648" t="s">
        <v>249</v>
      </c>
      <c r="G8648" t="s">
        <v>11141</v>
      </c>
      <c r="H8648" t="s">
        <v>23</v>
      </c>
      <c r="I8648" t="s">
        <v>68</v>
      </c>
      <c r="J8648" t="s">
        <v>25</v>
      </c>
      <c r="K8648">
        <v>101957</v>
      </c>
      <c r="L8648">
        <v>13672</v>
      </c>
      <c r="M8648">
        <v>13.41</v>
      </c>
      <c r="N8648">
        <v>2434</v>
      </c>
      <c r="O8648">
        <v>17.8</v>
      </c>
      <c r="P8648">
        <v>250</v>
      </c>
      <c r="Q8648">
        <v>27333.08</v>
      </c>
      <c r="R8648" s="6">
        <v>10833.232000000002</v>
      </c>
      <c r="S8648">
        <v>1333</v>
      </c>
      <c r="T8648" t="str">
        <f ca="1">PROPER(TRIM(Table1[[#This Row],[Campaign Status]]))</f>
        <v>Active</v>
      </c>
      <c r="V8648" s="1">
        <f t="shared" si="405"/>
        <v>2434</v>
      </c>
      <c r="W8648" t="str">
        <f t="shared" ca="1" si="406"/>
        <v>west</v>
      </c>
      <c r="X8648" s="6">
        <f t="shared" si="407"/>
        <v>384.62208197003196</v>
      </c>
    </row>
    <row r="8649" spans="1:24" x14ac:dyDescent="0.3">
      <c r="A8649" t="s">
        <v>9708</v>
      </c>
      <c r="B8649" t="str">
        <f ca="1">PROPER(TRIM(Table1[[#This Row],[Campaign Name]]))</f>
        <v>Summer Sale</v>
      </c>
      <c r="C8649" t="str">
        <f ca="1">PROPER(TRIM(Table1[[#This Row],[Campaign Type]]))</f>
        <v>Retargeting</v>
      </c>
      <c r="D8649" t="str">
        <f ca="1">PROPER(TRIM(Table1[[#This Row],[Marketing Channel]]))</f>
        <v>Instagram</v>
      </c>
      <c r="E8649" t="s">
        <v>2543</v>
      </c>
      <c r="F8649" t="s">
        <v>344</v>
      </c>
      <c r="G8649" t="s">
        <v>11141</v>
      </c>
      <c r="H8649" t="s">
        <v>36</v>
      </c>
      <c r="I8649" t="s">
        <v>62</v>
      </c>
      <c r="J8649" t="s">
        <v>32</v>
      </c>
      <c r="K8649">
        <v>112319</v>
      </c>
      <c r="L8649">
        <v>9703</v>
      </c>
      <c r="M8649">
        <v>8.64</v>
      </c>
      <c r="N8649">
        <v>2399</v>
      </c>
      <c r="O8649">
        <v>24.72</v>
      </c>
      <c r="P8649">
        <v>5618.2</v>
      </c>
      <c r="Q8649">
        <v>36903.5</v>
      </c>
      <c r="R8649" s="6">
        <v>556.85628849097577</v>
      </c>
      <c r="S8649">
        <v>1603</v>
      </c>
      <c r="T8649" t="str">
        <f ca="1">PROPER(TRIM(Table1[[#This Row],[Campaign Status]]))</f>
        <v>Paused</v>
      </c>
      <c r="V8649" s="1">
        <f t="shared" si="405"/>
        <v>2399</v>
      </c>
      <c r="W8649" t="str">
        <f t="shared" ca="1" si="406"/>
        <v>west</v>
      </c>
      <c r="X8649" s="6">
        <f t="shared" si="407"/>
        <v>10833.232000000002</v>
      </c>
    </row>
    <row r="8650" spans="1:24" x14ac:dyDescent="0.3">
      <c r="A8650" t="s">
        <v>9709</v>
      </c>
      <c r="B8650" t="str">
        <f ca="1">PROPER(TRIM(Table1[[#This Row],[Campaign Name]]))</f>
        <v>Mega Discount</v>
      </c>
      <c r="C8650" t="str">
        <f ca="1">PROPER(TRIM(Table1[[#This Row],[Campaign Type]]))</f>
        <v>Awareness</v>
      </c>
      <c r="D8650" t="str">
        <f ca="1">PROPER(TRIM(Table1[[#This Row],[Marketing Channel]]))</f>
        <v>Meta Ads</v>
      </c>
      <c r="E8650" t="s">
        <v>2823</v>
      </c>
      <c r="F8650" t="s">
        <v>344</v>
      </c>
      <c r="G8650" t="s">
        <v>11141</v>
      </c>
      <c r="H8650" t="s">
        <v>54</v>
      </c>
      <c r="I8650" t="s">
        <v>62</v>
      </c>
      <c r="J8650" t="s">
        <v>25</v>
      </c>
      <c r="K8650">
        <v>76039</v>
      </c>
      <c r="L8650">
        <v>8803</v>
      </c>
      <c r="M8650">
        <v>11.58</v>
      </c>
      <c r="N8650">
        <v>1138</v>
      </c>
      <c r="O8650">
        <v>12.93</v>
      </c>
      <c r="P8650">
        <v>250</v>
      </c>
      <c r="Q8650">
        <v>24602.58</v>
      </c>
      <c r="R8650" s="6">
        <v>9741.0320000000011</v>
      </c>
      <c r="S8650">
        <v>971</v>
      </c>
      <c r="T8650" t="str">
        <f ca="1">PROPER(TRIM(Table1[[#This Row],[Campaign Status]]))</f>
        <v>Paused</v>
      </c>
      <c r="V8650" s="1">
        <f t="shared" si="405"/>
        <v>1138</v>
      </c>
      <c r="W8650" t="str">
        <f t="shared" ca="1" si="406"/>
        <v>west</v>
      </c>
      <c r="X8650" s="6">
        <f t="shared" si="407"/>
        <v>556.85628849097577</v>
      </c>
    </row>
    <row r="8651" spans="1:24" x14ac:dyDescent="0.3">
      <c r="A8651" t="s">
        <v>9710</v>
      </c>
      <c r="B8651" t="str">
        <f ca="1">PROPER(TRIM(Table1[[#This Row],[Campaign Name]]))</f>
        <v>Summer Sale</v>
      </c>
      <c r="C8651" t="str">
        <f ca="1">PROPER(TRIM(Table1[[#This Row],[Campaign Type]]))</f>
        <v>Sales</v>
      </c>
      <c r="D8651" t="str">
        <f ca="1">PROPER(TRIM(Table1[[#This Row],[Marketing Channel]]))</f>
        <v>Meta Ads</v>
      </c>
      <c r="E8651" t="s">
        <v>1273</v>
      </c>
      <c r="F8651" t="s">
        <v>559</v>
      </c>
      <c r="G8651" t="s">
        <v>46</v>
      </c>
      <c r="H8651" t="s">
        <v>42</v>
      </c>
      <c r="I8651" t="s">
        <v>62</v>
      </c>
      <c r="J8651" t="s">
        <v>63</v>
      </c>
      <c r="K8651">
        <v>42495</v>
      </c>
      <c r="L8651">
        <v>3717</v>
      </c>
      <c r="M8651">
        <v>8.75</v>
      </c>
      <c r="N8651">
        <v>942</v>
      </c>
      <c r="O8651">
        <v>25.34</v>
      </c>
      <c r="P8651">
        <v>5126.8500000000004</v>
      </c>
      <c r="Q8651">
        <v>36416.449999999997</v>
      </c>
      <c r="R8651" s="6">
        <v>610.30847401425819</v>
      </c>
      <c r="S8651">
        <v>867</v>
      </c>
      <c r="T8651" t="str">
        <f ca="1">PROPER(TRIM(Table1[[#This Row],[Campaign Status]]))</f>
        <v>Active</v>
      </c>
      <c r="V8651" s="1">
        <f t="shared" si="405"/>
        <v>942</v>
      </c>
      <c r="W8651" t="str">
        <f t="shared" ca="1" si="406"/>
        <v>South</v>
      </c>
      <c r="X8651" s="6">
        <f t="shared" si="407"/>
        <v>9741.0320000000011</v>
      </c>
    </row>
    <row r="8652" spans="1:24" x14ac:dyDescent="0.3">
      <c r="A8652" t="s">
        <v>9711</v>
      </c>
      <c r="B8652" t="str">
        <f ca="1">PROPER(TRIM(Table1[[#This Row],[Campaign Name]]))</f>
        <v>Flash Sale</v>
      </c>
      <c r="C8652" t="str">
        <f ca="1">PROPER(TRIM(Table1[[#This Row],[Campaign Type]]))</f>
        <v>Sales</v>
      </c>
      <c r="D8652" t="str">
        <f ca="1">PROPER(TRIM(Table1[[#This Row],[Marketing Channel]]))</f>
        <v>Google Ads</v>
      </c>
      <c r="E8652" t="s">
        <v>268</v>
      </c>
      <c r="F8652" t="s">
        <v>203</v>
      </c>
      <c r="G8652" t="s">
        <v>29</v>
      </c>
      <c r="H8652" t="s">
        <v>61</v>
      </c>
      <c r="I8652" t="s">
        <v>31</v>
      </c>
      <c r="J8652" t="s">
        <v>25</v>
      </c>
      <c r="K8652">
        <v>142013</v>
      </c>
      <c r="L8652">
        <v>18525</v>
      </c>
      <c r="M8652">
        <v>13.04</v>
      </c>
      <c r="N8652">
        <v>5422</v>
      </c>
      <c r="O8652">
        <v>29.27</v>
      </c>
      <c r="P8652">
        <v>3988.1535696969677</v>
      </c>
      <c r="Q8652">
        <v>49944.5</v>
      </c>
      <c r="R8652" s="6">
        <v>1152.321384499618</v>
      </c>
      <c r="S8652">
        <v>4756</v>
      </c>
      <c r="T8652" t="str">
        <f ca="1">PROPER(TRIM(Table1[[#This Row],[Campaign Status]]))</f>
        <v>Paused</v>
      </c>
      <c r="V8652" s="1">
        <f t="shared" si="405"/>
        <v>5422</v>
      </c>
      <c r="W8652" t="str">
        <f t="shared" ca="1" si="406"/>
        <v>North</v>
      </c>
      <c r="X8652" s="6">
        <f t="shared" si="407"/>
        <v>610.30847401425819</v>
      </c>
    </row>
    <row r="8653" spans="1:24" x14ac:dyDescent="0.3">
      <c r="A8653" t="s">
        <v>9712</v>
      </c>
      <c r="B8653" t="str">
        <f ca="1">PROPER(TRIM(Table1[[#This Row],[Campaign Name]]))</f>
        <v>Mega Discount</v>
      </c>
      <c r="C8653" t="str">
        <f ca="1">PROPER(TRIM(Table1[[#This Row],[Campaign Type]]))</f>
        <v>Sales</v>
      </c>
      <c r="D8653" t="str">
        <f ca="1">PROPER(TRIM(Table1[[#This Row],[Marketing Channel]]))</f>
        <v>Google Ads</v>
      </c>
      <c r="E8653" t="s">
        <v>760</v>
      </c>
      <c r="F8653" t="s">
        <v>365</v>
      </c>
      <c r="G8653" t="s">
        <v>46</v>
      </c>
      <c r="H8653" t="s">
        <v>30</v>
      </c>
      <c r="I8653" t="s">
        <v>31</v>
      </c>
      <c r="J8653" t="s">
        <v>32</v>
      </c>
      <c r="K8653">
        <v>175605</v>
      </c>
      <c r="L8653">
        <v>6264</v>
      </c>
      <c r="M8653">
        <v>3.57</v>
      </c>
      <c r="N8653">
        <v>12</v>
      </c>
      <c r="O8653">
        <v>0.19</v>
      </c>
      <c r="P8653">
        <v>3988.1535696969677</v>
      </c>
      <c r="Q8653">
        <v>20462.37</v>
      </c>
      <c r="R8653" s="6">
        <v>413.0787880255773</v>
      </c>
      <c r="S8653">
        <v>5</v>
      </c>
      <c r="T8653" t="str">
        <f ca="1">PROPER(TRIM(Table1[[#This Row],[Campaign Status]]))</f>
        <v>Active</v>
      </c>
      <c r="V8653" s="1">
        <f t="shared" si="405"/>
        <v>12</v>
      </c>
      <c r="W8653" t="str">
        <f t="shared" ca="1" si="406"/>
        <v>South</v>
      </c>
      <c r="X8653" s="6">
        <f t="shared" si="407"/>
        <v>1152.321384499618</v>
      </c>
    </row>
    <row r="8654" spans="1:24" x14ac:dyDescent="0.3">
      <c r="A8654" t="s">
        <v>9713</v>
      </c>
      <c r="B8654" t="str">
        <f ca="1">PROPER(TRIM(Table1[[#This Row],[Campaign Name]]))</f>
        <v>Festive Offer</v>
      </c>
      <c r="C8654" t="str">
        <f ca="1">PROPER(TRIM(Table1[[#This Row],[Campaign Type]]))</f>
        <v>Retargeting</v>
      </c>
      <c r="D8654" t="str">
        <f ca="1">PROPER(TRIM(Table1[[#This Row],[Marketing Channel]]))</f>
        <v>Youtube</v>
      </c>
      <c r="E8654" t="s">
        <v>5131</v>
      </c>
      <c r="F8654" t="s">
        <v>365</v>
      </c>
      <c r="G8654" t="s">
        <v>29</v>
      </c>
      <c r="H8654" t="s">
        <v>67</v>
      </c>
      <c r="I8654" t="s">
        <v>62</v>
      </c>
      <c r="J8654" t="s">
        <v>32</v>
      </c>
      <c r="K8654">
        <v>91729</v>
      </c>
      <c r="L8654">
        <v>8706</v>
      </c>
      <c r="M8654">
        <v>9.49</v>
      </c>
      <c r="N8654">
        <v>100</v>
      </c>
      <c r="O8654">
        <v>1.1499999999999999</v>
      </c>
      <c r="P8654">
        <v>9754.36</v>
      </c>
      <c r="Q8654">
        <v>20679.57</v>
      </c>
      <c r="R8654" s="6">
        <v>112.00335029668781</v>
      </c>
      <c r="S8654">
        <v>26</v>
      </c>
      <c r="T8654" t="str">
        <f ca="1">PROPER(TRIM(Table1[[#This Row],[Campaign Status]]))</f>
        <v>Completed</v>
      </c>
      <c r="V8654" s="1">
        <f t="shared" si="405"/>
        <v>100</v>
      </c>
      <c r="W8654" t="str">
        <f t="shared" ca="1" si="406"/>
        <v>North</v>
      </c>
      <c r="X8654" s="6">
        <f t="shared" si="407"/>
        <v>413.0787880255773</v>
      </c>
    </row>
    <row r="8655" spans="1:24" x14ac:dyDescent="0.3">
      <c r="A8655" t="s">
        <v>9714</v>
      </c>
      <c r="B8655" t="str">
        <f ca="1">PROPER(TRIM(Table1[[#This Row],[Campaign Name]]))</f>
        <v>Flash Sale</v>
      </c>
      <c r="C8655" t="str">
        <f ca="1">PROPER(TRIM(Table1[[#This Row],[Campaign Type]]))</f>
        <v>Lead Gen</v>
      </c>
      <c r="D8655" t="str">
        <f ca="1">PROPER(TRIM(Table1[[#This Row],[Marketing Channel]]))</f>
        <v>Email</v>
      </c>
      <c r="E8655" t="s">
        <v>749</v>
      </c>
      <c r="F8655" t="s">
        <v>274</v>
      </c>
      <c r="G8655" t="s">
        <v>41</v>
      </c>
      <c r="H8655" t="s">
        <v>11140</v>
      </c>
      <c r="I8655" t="s">
        <v>31</v>
      </c>
      <c r="J8655" t="s">
        <v>32</v>
      </c>
      <c r="K8655">
        <v>15313</v>
      </c>
      <c r="L8655">
        <v>402</v>
      </c>
      <c r="M8655">
        <v>2.63</v>
      </c>
      <c r="N8655">
        <v>89</v>
      </c>
      <c r="O8655">
        <v>22.14</v>
      </c>
      <c r="P8655">
        <v>250</v>
      </c>
      <c r="Q8655">
        <v>41938.21</v>
      </c>
      <c r="R8655" s="6">
        <v>16675.284</v>
      </c>
      <c r="S8655">
        <v>2</v>
      </c>
      <c r="T8655" t="str">
        <f ca="1">PROPER(TRIM(Table1[[#This Row],[Campaign Status]]))</f>
        <v>Completed</v>
      </c>
      <c r="V8655" s="1">
        <f t="shared" si="405"/>
        <v>89</v>
      </c>
      <c r="W8655" t="str">
        <f t="shared" ca="1" si="406"/>
        <v>East</v>
      </c>
      <c r="X8655" s="6">
        <f t="shared" si="407"/>
        <v>112.00335029668781</v>
      </c>
    </row>
    <row r="8656" spans="1:24" x14ac:dyDescent="0.3">
      <c r="A8656" t="s">
        <v>9715</v>
      </c>
      <c r="B8656" t="str">
        <f ca="1">PROPER(TRIM(Table1[[#This Row],[Campaign Name]]))</f>
        <v>Summer Sale</v>
      </c>
      <c r="C8656" t="str">
        <f ca="1">PROPER(TRIM(Table1[[#This Row],[Campaign Type]]))</f>
        <v>Awareness</v>
      </c>
      <c r="D8656" t="str">
        <f ca="1">PROPER(TRIM(Table1[[#This Row],[Marketing Channel]]))</f>
        <v>Linkedin</v>
      </c>
      <c r="E8656" t="s">
        <v>286</v>
      </c>
      <c r="F8656" t="s">
        <v>189</v>
      </c>
      <c r="G8656" t="s">
        <v>41</v>
      </c>
      <c r="H8656" t="s">
        <v>11140</v>
      </c>
      <c r="I8656" t="s">
        <v>68</v>
      </c>
      <c r="J8656" t="s">
        <v>63</v>
      </c>
      <c r="K8656">
        <v>109488</v>
      </c>
      <c r="L8656">
        <v>13423</v>
      </c>
      <c r="M8656">
        <v>12.26</v>
      </c>
      <c r="N8656">
        <v>3987</v>
      </c>
      <c r="O8656">
        <v>29.7</v>
      </c>
      <c r="P8656">
        <v>3830.4648972188602</v>
      </c>
      <c r="Q8656">
        <v>34637.160000000003</v>
      </c>
      <c r="R8656" s="6">
        <v>804.25472963212883</v>
      </c>
      <c r="S8656">
        <v>2136</v>
      </c>
      <c r="T8656" t="str">
        <f ca="1">PROPER(TRIM(Table1[[#This Row],[Campaign Status]]))</f>
        <v>Paused</v>
      </c>
      <c r="V8656" s="1">
        <f t="shared" si="405"/>
        <v>3987</v>
      </c>
      <c r="W8656" t="str">
        <f t="shared" ca="1" si="406"/>
        <v>East</v>
      </c>
      <c r="X8656" s="6">
        <f t="shared" si="407"/>
        <v>16675.284</v>
      </c>
    </row>
    <row r="8657" spans="1:24" x14ac:dyDescent="0.3">
      <c r="A8657" t="s">
        <v>9716</v>
      </c>
      <c r="B8657" t="str">
        <f ca="1">PROPER(TRIM(Table1[[#This Row],[Campaign Name]]))</f>
        <v>Summer Sale</v>
      </c>
      <c r="C8657" t="str">
        <f ca="1">PROPER(TRIM(Table1[[#This Row],[Campaign Type]]))</f>
        <v>Awareness</v>
      </c>
      <c r="D8657" t="str">
        <f ca="1">PROPER(TRIM(Table1[[#This Row],[Marketing Channel]]))</f>
        <v>Instagram</v>
      </c>
      <c r="E8657" t="s">
        <v>740</v>
      </c>
      <c r="F8657" t="s">
        <v>249</v>
      </c>
      <c r="G8657" t="s">
        <v>46</v>
      </c>
      <c r="H8657" t="s">
        <v>42</v>
      </c>
      <c r="I8657" t="s">
        <v>68</v>
      </c>
      <c r="J8657" t="s">
        <v>25</v>
      </c>
      <c r="K8657">
        <v>177405</v>
      </c>
      <c r="L8657">
        <v>11209</v>
      </c>
      <c r="M8657">
        <v>6.32</v>
      </c>
      <c r="N8657">
        <v>2753</v>
      </c>
      <c r="O8657">
        <v>24.56</v>
      </c>
      <c r="P8657">
        <v>5239.3999999999996</v>
      </c>
      <c r="Q8657">
        <v>35806.300000000003</v>
      </c>
      <c r="R8657" s="6">
        <v>583.4045883116388</v>
      </c>
      <c r="S8657">
        <v>447</v>
      </c>
      <c r="T8657" t="str">
        <f ca="1">PROPER(TRIM(Table1[[#This Row],[Campaign Status]]))</f>
        <v>Active</v>
      </c>
      <c r="V8657" s="1">
        <f t="shared" si="405"/>
        <v>2753</v>
      </c>
      <c r="W8657" t="str">
        <f t="shared" ca="1" si="406"/>
        <v>South</v>
      </c>
      <c r="X8657" s="6">
        <f t="shared" si="407"/>
        <v>804.25472963212883</v>
      </c>
    </row>
    <row r="8658" spans="1:24" x14ac:dyDescent="0.3">
      <c r="A8658" t="s">
        <v>9717</v>
      </c>
      <c r="B8658" t="str">
        <f ca="1">PROPER(TRIM(Table1[[#This Row],[Campaign Name]]))</f>
        <v>Summer Sale</v>
      </c>
      <c r="C8658" t="str">
        <f ca="1">PROPER(TRIM(Table1[[#This Row],[Campaign Type]]))</f>
        <v>Sales</v>
      </c>
      <c r="D8658" t="str">
        <f ca="1">PROPER(TRIM(Table1[[#This Row],[Marketing Channel]]))</f>
        <v>Meta Ads</v>
      </c>
      <c r="E8658" t="s">
        <v>1174</v>
      </c>
      <c r="F8658" t="s">
        <v>605</v>
      </c>
      <c r="G8658" t="s">
        <v>11141</v>
      </c>
      <c r="H8658" t="s">
        <v>36</v>
      </c>
      <c r="I8658" t="s">
        <v>31</v>
      </c>
      <c r="J8658" t="s">
        <v>32</v>
      </c>
      <c r="K8658">
        <v>153227</v>
      </c>
      <c r="L8658">
        <v>5340</v>
      </c>
      <c r="M8658">
        <v>3.49</v>
      </c>
      <c r="N8658">
        <v>535</v>
      </c>
      <c r="O8658">
        <v>10.02</v>
      </c>
      <c r="P8658">
        <v>3817.8497265160554</v>
      </c>
      <c r="Q8658">
        <v>16716.919999999998</v>
      </c>
      <c r="R8658" s="6">
        <v>337.86217890914412</v>
      </c>
      <c r="S8658">
        <v>434</v>
      </c>
      <c r="T8658" t="str">
        <f ca="1">PROPER(TRIM(Table1[[#This Row],[Campaign Status]]))</f>
        <v>Completed</v>
      </c>
      <c r="V8658" s="1">
        <f t="shared" si="405"/>
        <v>535</v>
      </c>
      <c r="W8658" t="str">
        <f t="shared" ca="1" si="406"/>
        <v>west</v>
      </c>
      <c r="X8658" s="6">
        <f t="shared" si="407"/>
        <v>583.4045883116388</v>
      </c>
    </row>
    <row r="8659" spans="1:24" x14ac:dyDescent="0.3">
      <c r="A8659" t="s">
        <v>9718</v>
      </c>
      <c r="B8659" t="str">
        <f ca="1">PROPER(TRIM(Table1[[#This Row],[Campaign Name]]))</f>
        <v>Summer Sale</v>
      </c>
      <c r="C8659" t="str">
        <f ca="1">PROPER(TRIM(Table1[[#This Row],[Campaign Type]]))</f>
        <v>Awareness</v>
      </c>
      <c r="D8659" t="str">
        <f ca="1">PROPER(TRIM(Table1[[#This Row],[Marketing Channel]]))</f>
        <v>Email</v>
      </c>
      <c r="E8659" t="s">
        <v>470</v>
      </c>
      <c r="F8659" t="s">
        <v>598</v>
      </c>
      <c r="G8659" t="s">
        <v>11141</v>
      </c>
      <c r="H8659" t="s">
        <v>54</v>
      </c>
      <c r="I8659" t="s">
        <v>24</v>
      </c>
      <c r="J8659" t="s">
        <v>32</v>
      </c>
      <c r="K8659">
        <v>20711</v>
      </c>
      <c r="L8659">
        <v>1510</v>
      </c>
      <c r="M8659">
        <v>7.29</v>
      </c>
      <c r="N8659">
        <v>248</v>
      </c>
      <c r="O8659">
        <v>16.420000000000002</v>
      </c>
      <c r="P8659">
        <v>4021.4266195524165</v>
      </c>
      <c r="Q8659">
        <v>20323.89</v>
      </c>
      <c r="R8659" s="6">
        <v>405.39004991870382</v>
      </c>
      <c r="S8659">
        <v>160</v>
      </c>
      <c r="T8659" t="str">
        <f ca="1">PROPER(TRIM(Table1[[#This Row],[Campaign Status]]))</f>
        <v>Paused</v>
      </c>
      <c r="V8659" s="1">
        <f t="shared" si="405"/>
        <v>248</v>
      </c>
      <c r="W8659" t="str">
        <f t="shared" ca="1" si="406"/>
        <v>west</v>
      </c>
      <c r="X8659" s="6">
        <f t="shared" si="407"/>
        <v>337.86217890914412</v>
      </c>
    </row>
    <row r="8660" spans="1:24" x14ac:dyDescent="0.3">
      <c r="A8660" t="s">
        <v>9719</v>
      </c>
      <c r="B8660" t="str">
        <f ca="1">PROPER(TRIM(Table1[[#This Row],[Campaign Name]]))</f>
        <v>Flash Sale</v>
      </c>
      <c r="C8660" t="str">
        <f ca="1">PROPER(TRIM(Table1[[#This Row],[Campaign Type]]))</f>
        <v>Retargeting</v>
      </c>
      <c r="D8660" t="str">
        <f ca="1">PROPER(TRIM(Table1[[#This Row],[Marketing Channel]]))</f>
        <v>Linkedin</v>
      </c>
      <c r="E8660" t="s">
        <v>2365</v>
      </c>
      <c r="F8660" t="s">
        <v>279</v>
      </c>
      <c r="G8660" t="s">
        <v>11141</v>
      </c>
      <c r="H8660" t="s">
        <v>54</v>
      </c>
      <c r="I8660" t="s">
        <v>62</v>
      </c>
      <c r="J8660" t="s">
        <v>32</v>
      </c>
      <c r="K8660">
        <v>126989</v>
      </c>
      <c r="L8660">
        <v>1480</v>
      </c>
      <c r="M8660">
        <v>1.17</v>
      </c>
      <c r="N8660">
        <v>207</v>
      </c>
      <c r="O8660">
        <v>13.99</v>
      </c>
      <c r="P8660">
        <v>250</v>
      </c>
      <c r="Q8660">
        <v>47016.69</v>
      </c>
      <c r="R8660" s="6">
        <v>18706.676000000003</v>
      </c>
      <c r="S8660">
        <v>19</v>
      </c>
      <c r="T8660" t="str">
        <f ca="1">PROPER(TRIM(Table1[[#This Row],[Campaign Status]]))</f>
        <v>Completed</v>
      </c>
      <c r="V8660" s="1">
        <f t="shared" si="405"/>
        <v>207</v>
      </c>
      <c r="W8660" t="str">
        <f t="shared" ca="1" si="406"/>
        <v>west</v>
      </c>
      <c r="X8660" s="6">
        <f t="shared" si="407"/>
        <v>405.39004991870382</v>
      </c>
    </row>
    <row r="8661" spans="1:24" x14ac:dyDescent="0.3">
      <c r="A8661" t="s">
        <v>9720</v>
      </c>
      <c r="B8661" t="str">
        <f ca="1">PROPER(TRIM(Table1[[#This Row],[Campaign Name]]))</f>
        <v>Mega Discount</v>
      </c>
      <c r="C8661" t="str">
        <f ca="1">PROPER(TRIM(Table1[[#This Row],[Campaign Type]]))</f>
        <v>Lead Gen</v>
      </c>
      <c r="D8661" t="str">
        <f ca="1">PROPER(TRIM(Table1[[#This Row],[Marketing Channel]]))</f>
        <v>Email</v>
      </c>
      <c r="E8661" t="s">
        <v>1477</v>
      </c>
      <c r="F8661" t="s">
        <v>913</v>
      </c>
      <c r="G8661" t="s">
        <v>46</v>
      </c>
      <c r="H8661" t="s">
        <v>30</v>
      </c>
      <c r="I8661" t="s">
        <v>24</v>
      </c>
      <c r="J8661" t="s">
        <v>63</v>
      </c>
      <c r="K8661">
        <v>71322</v>
      </c>
      <c r="L8661">
        <v>1723</v>
      </c>
      <c r="M8661">
        <v>2.42</v>
      </c>
      <c r="N8661">
        <v>270</v>
      </c>
      <c r="O8661">
        <v>15.67</v>
      </c>
      <c r="P8661">
        <v>10598.72</v>
      </c>
      <c r="Q8661">
        <v>33588.89</v>
      </c>
      <c r="R8661" s="6">
        <v>216.91458968630175</v>
      </c>
      <c r="S8661">
        <v>184</v>
      </c>
      <c r="T8661" t="str">
        <f ca="1">PROPER(TRIM(Table1[[#This Row],[Campaign Status]]))</f>
        <v>Active</v>
      </c>
      <c r="V8661" s="1">
        <f t="shared" si="405"/>
        <v>270</v>
      </c>
      <c r="W8661" t="str">
        <f t="shared" ca="1" si="406"/>
        <v>South</v>
      </c>
      <c r="X8661" s="6">
        <f t="shared" si="407"/>
        <v>18706.676000000003</v>
      </c>
    </row>
    <row r="8662" spans="1:24" hidden="1" x14ac:dyDescent="0.3">
      <c r="A8662" t="s">
        <v>9721</v>
      </c>
      <c r="B8662" t="str">
        <f ca="1">PROPER(TRIM(Table1[[#This Row],[Campaign Name]]))</f>
        <v>New Launch</v>
      </c>
      <c r="C8662" t="str">
        <f ca="1">PROPER(TRIM(Table1[[#This Row],[Campaign Type]]))</f>
        <v>Lead Gen</v>
      </c>
      <c r="D8662" t="str">
        <f ca="1">PROPER(TRIM(Table1[[#This Row],[Marketing Channel]]))</f>
        <v>Youtube</v>
      </c>
      <c r="E8662" t="s">
        <v>3066</v>
      </c>
      <c r="F8662" t="s">
        <v>300</v>
      </c>
      <c r="G8662" t="s">
        <v>41</v>
      </c>
      <c r="H8662" t="s">
        <v>11140</v>
      </c>
      <c r="I8662" t="s">
        <v>68</v>
      </c>
      <c r="J8662" t="s">
        <v>32</v>
      </c>
      <c r="K8662">
        <v>68554</v>
      </c>
      <c r="L8662">
        <v>3456</v>
      </c>
      <c r="M8662">
        <v>5.04</v>
      </c>
      <c r="N8662">
        <v>931</v>
      </c>
      <c r="O8662">
        <v>26.94</v>
      </c>
      <c r="P8662">
        <v>12165.18</v>
      </c>
      <c r="R8662" s="6" t="e">
        <v>#VALUE!</v>
      </c>
      <c r="S8662">
        <v>360</v>
      </c>
      <c r="T8662" t="str">
        <f ca="1">PROPER(TRIM(Table1[[#This Row],[Campaign Status]]))</f>
        <v>Completed</v>
      </c>
      <c r="V8662" s="1">
        <f t="shared" si="405"/>
        <v>931</v>
      </c>
      <c r="W8662" t="str">
        <f t="shared" ca="1" si="406"/>
        <v>East</v>
      </c>
      <c r="X8662" s="6">
        <f t="shared" si="407"/>
        <v>216.91458968630175</v>
      </c>
    </row>
    <row r="8663" spans="1:24" x14ac:dyDescent="0.3">
      <c r="A8663" t="s">
        <v>9722</v>
      </c>
      <c r="B8663" t="str">
        <f ca="1">PROPER(TRIM(Table1[[#This Row],[Campaign Name]]))</f>
        <v>Summer Sale</v>
      </c>
      <c r="C8663" t="str">
        <f ca="1">PROPER(TRIM(Table1[[#This Row],[Campaign Type]]))</f>
        <v>Awareness</v>
      </c>
      <c r="D8663" t="str">
        <f ca="1">PROPER(TRIM(Table1[[#This Row],[Marketing Channel]]))</f>
        <v>Google Ads</v>
      </c>
      <c r="E8663" t="s">
        <v>1465</v>
      </c>
      <c r="F8663" t="s">
        <v>384</v>
      </c>
      <c r="G8663" t="s">
        <v>29</v>
      </c>
      <c r="H8663" t="s">
        <v>61</v>
      </c>
      <c r="I8663" t="s">
        <v>24</v>
      </c>
      <c r="J8663" t="s">
        <v>25</v>
      </c>
      <c r="K8663">
        <v>186857</v>
      </c>
      <c r="L8663">
        <v>3170</v>
      </c>
      <c r="M8663">
        <v>1.7</v>
      </c>
      <c r="N8663">
        <v>993</v>
      </c>
      <c r="O8663">
        <v>31.32</v>
      </c>
      <c r="P8663">
        <v>3988.1535696969677</v>
      </c>
      <c r="Q8663">
        <v>14780.38</v>
      </c>
      <c r="R8663" s="6">
        <v>270.60709277358791</v>
      </c>
      <c r="S8663">
        <v>561</v>
      </c>
      <c r="T8663" t="str">
        <f ca="1">PROPER(TRIM(Table1[[#This Row],[Campaign Status]]))</f>
        <v>Active</v>
      </c>
      <c r="V8663" s="1">
        <f t="shared" si="405"/>
        <v>993</v>
      </c>
      <c r="W8663" t="str">
        <f t="shared" ca="1" si="406"/>
        <v>North</v>
      </c>
      <c r="X8663" s="6" t="e">
        <f t="shared" si="407"/>
        <v>#VALUE!</v>
      </c>
    </row>
    <row r="8664" spans="1:24" x14ac:dyDescent="0.3">
      <c r="A8664" t="s">
        <v>9723</v>
      </c>
      <c r="B8664" t="str">
        <f ca="1">PROPER(TRIM(Table1[[#This Row],[Campaign Name]]))</f>
        <v>Summer Sale</v>
      </c>
      <c r="C8664" t="str">
        <f ca="1">PROPER(TRIM(Table1[[#This Row],[Campaign Type]]))</f>
        <v>Lead Gen</v>
      </c>
      <c r="D8664" t="str">
        <f ca="1">PROPER(TRIM(Table1[[#This Row],[Marketing Channel]]))</f>
        <v>Instagram</v>
      </c>
      <c r="E8664" t="s">
        <v>225</v>
      </c>
      <c r="F8664" t="s">
        <v>734</v>
      </c>
      <c r="G8664" t="s">
        <v>46</v>
      </c>
      <c r="H8664" t="s">
        <v>42</v>
      </c>
      <c r="I8664" t="s">
        <v>62</v>
      </c>
      <c r="J8664" t="s">
        <v>32</v>
      </c>
      <c r="K8664">
        <v>24930</v>
      </c>
      <c r="L8664">
        <v>171</v>
      </c>
      <c r="M8664">
        <v>0.69</v>
      </c>
      <c r="N8664">
        <v>50</v>
      </c>
      <c r="O8664">
        <v>29.24</v>
      </c>
      <c r="P8664">
        <v>250</v>
      </c>
      <c r="Q8664">
        <v>3687.96</v>
      </c>
      <c r="R8664" s="6">
        <v>1375.184</v>
      </c>
      <c r="S8664">
        <v>1</v>
      </c>
      <c r="T8664" t="str">
        <f ca="1">PROPER(TRIM(Table1[[#This Row],[Campaign Status]]))</f>
        <v>Paused</v>
      </c>
      <c r="V8664" s="1">
        <f t="shared" si="405"/>
        <v>50</v>
      </c>
      <c r="W8664" t="str">
        <f t="shared" ca="1" si="406"/>
        <v>South</v>
      </c>
      <c r="X8664" s="6">
        <f t="shared" si="407"/>
        <v>270.60709277358791</v>
      </c>
    </row>
    <row r="8665" spans="1:24" x14ac:dyDescent="0.3">
      <c r="A8665" t="s">
        <v>9724</v>
      </c>
      <c r="B8665" t="str">
        <f ca="1">PROPER(TRIM(Table1[[#This Row],[Campaign Name]]))</f>
        <v>Festive Offer</v>
      </c>
      <c r="C8665" t="str">
        <f ca="1">PROPER(TRIM(Table1[[#This Row],[Campaign Type]]))</f>
        <v>Retargeting</v>
      </c>
      <c r="D8665" t="str">
        <f ca="1">PROPER(TRIM(Table1[[#This Row],[Marketing Channel]]))</f>
        <v>Google Ads</v>
      </c>
      <c r="E8665" t="s">
        <v>1529</v>
      </c>
      <c r="F8665" t="s">
        <v>336</v>
      </c>
      <c r="G8665" t="s">
        <v>29</v>
      </c>
      <c r="H8665" t="s">
        <v>61</v>
      </c>
      <c r="I8665" t="s">
        <v>24</v>
      </c>
      <c r="J8665" t="s">
        <v>63</v>
      </c>
      <c r="K8665">
        <v>182778</v>
      </c>
      <c r="L8665">
        <v>14357</v>
      </c>
      <c r="M8665">
        <v>7.85</v>
      </c>
      <c r="N8665">
        <v>1108</v>
      </c>
      <c r="O8665">
        <v>7.72</v>
      </c>
      <c r="P8665">
        <v>250</v>
      </c>
      <c r="Q8665">
        <v>19699.080000000002</v>
      </c>
      <c r="R8665" s="6">
        <v>7779.6320000000005</v>
      </c>
      <c r="S8665">
        <v>531</v>
      </c>
      <c r="T8665" t="str">
        <f ca="1">PROPER(TRIM(Table1[[#This Row],[Campaign Status]]))</f>
        <v>Completed</v>
      </c>
      <c r="V8665" s="1">
        <f t="shared" si="405"/>
        <v>1108</v>
      </c>
      <c r="W8665" t="str">
        <f t="shared" ca="1" si="406"/>
        <v>North</v>
      </c>
      <c r="X8665" s="6">
        <f t="shared" si="407"/>
        <v>1375.184</v>
      </c>
    </row>
    <row r="8666" spans="1:24" x14ac:dyDescent="0.3">
      <c r="A8666" t="s">
        <v>9725</v>
      </c>
      <c r="B8666" t="str">
        <f ca="1">PROPER(TRIM(Table1[[#This Row],[Campaign Name]]))</f>
        <v>Mega Discount</v>
      </c>
      <c r="C8666" t="str">
        <f ca="1">PROPER(TRIM(Table1[[#This Row],[Campaign Type]]))</f>
        <v>Retargeting</v>
      </c>
      <c r="D8666" t="str">
        <f ca="1">PROPER(TRIM(Table1[[#This Row],[Marketing Channel]]))</f>
        <v>Meta Ads</v>
      </c>
      <c r="E8666" t="s">
        <v>361</v>
      </c>
      <c r="F8666" t="s">
        <v>676</v>
      </c>
      <c r="G8666" t="s">
        <v>29</v>
      </c>
      <c r="H8666" t="s">
        <v>67</v>
      </c>
      <c r="I8666" t="s">
        <v>68</v>
      </c>
      <c r="J8666" t="s">
        <v>32</v>
      </c>
      <c r="K8666">
        <v>198318</v>
      </c>
      <c r="L8666">
        <v>25807</v>
      </c>
      <c r="M8666">
        <v>13.01</v>
      </c>
      <c r="N8666">
        <v>6080</v>
      </c>
      <c r="O8666">
        <v>23.56</v>
      </c>
      <c r="P8666">
        <v>3817.8497265160554</v>
      </c>
      <c r="Q8666">
        <v>7243.77</v>
      </c>
      <c r="R8666" s="6">
        <v>89.734288117469674</v>
      </c>
      <c r="S8666">
        <v>2878</v>
      </c>
      <c r="T8666" t="str">
        <f ca="1">PROPER(TRIM(Table1[[#This Row],[Campaign Status]]))</f>
        <v>Completed</v>
      </c>
      <c r="V8666" s="1">
        <f t="shared" si="405"/>
        <v>6080</v>
      </c>
      <c r="W8666" t="str">
        <f t="shared" ca="1" si="406"/>
        <v>North</v>
      </c>
      <c r="X8666" s="6">
        <f t="shared" si="407"/>
        <v>7779.6320000000005</v>
      </c>
    </row>
    <row r="8667" spans="1:24" x14ac:dyDescent="0.3">
      <c r="A8667" t="s">
        <v>9726</v>
      </c>
      <c r="B8667" t="str">
        <f ca="1">PROPER(TRIM(Table1[[#This Row],[Campaign Name]]))</f>
        <v>New Launch</v>
      </c>
      <c r="C8667" t="str">
        <f ca="1">PROPER(TRIM(Table1[[#This Row],[Campaign Type]]))</f>
        <v>Sales</v>
      </c>
      <c r="D8667" t="str">
        <f ca="1">PROPER(TRIM(Table1[[#This Row],[Marketing Channel]]))</f>
        <v>Instagram</v>
      </c>
      <c r="E8667" t="s">
        <v>830</v>
      </c>
      <c r="F8667" t="s">
        <v>203</v>
      </c>
      <c r="G8667" t="s">
        <v>11141</v>
      </c>
      <c r="H8667" t="s">
        <v>23</v>
      </c>
      <c r="I8667" t="s">
        <v>24</v>
      </c>
      <c r="J8667" t="s">
        <v>63</v>
      </c>
      <c r="K8667">
        <v>94636</v>
      </c>
      <c r="L8667">
        <v>7634</v>
      </c>
      <c r="M8667">
        <v>8.07</v>
      </c>
      <c r="N8667">
        <v>2181</v>
      </c>
      <c r="O8667">
        <v>28.57</v>
      </c>
      <c r="P8667">
        <v>3982.6304252733912</v>
      </c>
      <c r="Q8667">
        <v>33876</v>
      </c>
      <c r="R8667" s="6">
        <v>750.59361232782612</v>
      </c>
      <c r="S8667">
        <v>1470</v>
      </c>
      <c r="T8667" t="str">
        <f ca="1">PROPER(TRIM(Table1[[#This Row],[Campaign Status]]))</f>
        <v>Completed</v>
      </c>
      <c r="V8667" s="1">
        <f t="shared" si="405"/>
        <v>2181</v>
      </c>
      <c r="W8667" t="str">
        <f t="shared" ca="1" si="406"/>
        <v>west</v>
      </c>
      <c r="X8667" s="6">
        <f t="shared" si="407"/>
        <v>89.734288117469674</v>
      </c>
    </row>
    <row r="8668" spans="1:24" x14ac:dyDescent="0.3">
      <c r="A8668" t="s">
        <v>9727</v>
      </c>
      <c r="B8668" t="str">
        <f ca="1">PROPER(TRIM(Table1[[#This Row],[Campaign Name]]))</f>
        <v>Summer Sale</v>
      </c>
      <c r="C8668" t="str">
        <f ca="1">PROPER(TRIM(Table1[[#This Row],[Campaign Type]]))</f>
        <v>Sales</v>
      </c>
      <c r="D8668" t="str">
        <f ca="1">PROPER(TRIM(Table1[[#This Row],[Marketing Channel]]))</f>
        <v>Meta Ads</v>
      </c>
      <c r="E8668" t="s">
        <v>1410</v>
      </c>
      <c r="F8668" t="s">
        <v>1333</v>
      </c>
      <c r="G8668" t="s">
        <v>11141</v>
      </c>
      <c r="H8668" t="s">
        <v>54</v>
      </c>
      <c r="I8668" t="s">
        <v>24</v>
      </c>
      <c r="J8668" t="s">
        <v>32</v>
      </c>
      <c r="K8668">
        <v>186417</v>
      </c>
      <c r="L8668">
        <v>25851</v>
      </c>
      <c r="M8668">
        <v>13.87</v>
      </c>
      <c r="N8668">
        <v>2859</v>
      </c>
      <c r="O8668">
        <v>11.06</v>
      </c>
      <c r="P8668">
        <v>250</v>
      </c>
      <c r="Q8668">
        <v>42699.839999999997</v>
      </c>
      <c r="R8668" s="6">
        <v>16979.935999999998</v>
      </c>
      <c r="S8668">
        <v>2807</v>
      </c>
      <c r="T8668" t="str">
        <f ca="1">PROPER(TRIM(Table1[[#This Row],[Campaign Status]]))</f>
        <v>Completed</v>
      </c>
      <c r="V8668" s="1">
        <f t="shared" si="405"/>
        <v>2859</v>
      </c>
      <c r="W8668" t="str">
        <f t="shared" ca="1" si="406"/>
        <v>west</v>
      </c>
      <c r="X8668" s="6">
        <f t="shared" si="407"/>
        <v>750.59361232782612</v>
      </c>
    </row>
    <row r="8669" spans="1:24" hidden="1" x14ac:dyDescent="0.3">
      <c r="A8669" t="s">
        <v>9728</v>
      </c>
      <c r="B8669" t="str">
        <f ca="1">PROPER(TRIM(Table1[[#This Row],[Campaign Name]]))</f>
        <v>Mega Discount</v>
      </c>
      <c r="C8669" t="str">
        <f ca="1">PROPER(TRIM(Table1[[#This Row],[Campaign Type]]))</f>
        <v>Lead Gen</v>
      </c>
      <c r="D8669" t="str">
        <f ca="1">PROPER(TRIM(Table1[[#This Row],[Marketing Channel]]))</f>
        <v>Email</v>
      </c>
      <c r="E8669" t="s">
        <v>433</v>
      </c>
      <c r="F8669" t="s">
        <v>445</v>
      </c>
      <c r="G8669" t="s">
        <v>29</v>
      </c>
      <c r="H8669" t="s">
        <v>67</v>
      </c>
      <c r="I8669" t="s">
        <v>68</v>
      </c>
      <c r="J8669" t="s">
        <v>32</v>
      </c>
      <c r="K8669">
        <v>195288</v>
      </c>
      <c r="L8669">
        <v>15092</v>
      </c>
      <c r="M8669">
        <v>7.73</v>
      </c>
      <c r="N8669">
        <v>2772</v>
      </c>
      <c r="O8669">
        <v>18.37</v>
      </c>
      <c r="P8669">
        <v>1406.28</v>
      </c>
      <c r="R8669" s="6" t="e">
        <v>#VALUE!</v>
      </c>
      <c r="S8669">
        <v>903</v>
      </c>
      <c r="T8669" t="str">
        <f ca="1">PROPER(TRIM(Table1[[#This Row],[Campaign Status]]))</f>
        <v>Paused</v>
      </c>
      <c r="V8669" s="1">
        <f t="shared" si="405"/>
        <v>2772</v>
      </c>
      <c r="W8669" t="str">
        <f t="shared" ca="1" si="406"/>
        <v>North</v>
      </c>
      <c r="X8669" s="6">
        <f t="shared" si="407"/>
        <v>16979.935999999998</v>
      </c>
    </row>
    <row r="8670" spans="1:24" x14ac:dyDescent="0.3">
      <c r="A8670" t="s">
        <v>9729</v>
      </c>
      <c r="B8670" t="str">
        <f ca="1">PROPER(TRIM(Table1[[#This Row],[Campaign Name]]))</f>
        <v>Summer Sale</v>
      </c>
      <c r="C8670" t="str">
        <f ca="1">PROPER(TRIM(Table1[[#This Row],[Campaign Type]]))</f>
        <v>Retargeting</v>
      </c>
      <c r="D8670" t="str">
        <f ca="1">PROPER(TRIM(Table1[[#This Row],[Marketing Channel]]))</f>
        <v>Email</v>
      </c>
      <c r="E8670" t="s">
        <v>268</v>
      </c>
      <c r="F8670" t="s">
        <v>1411</v>
      </c>
      <c r="G8670" t="s">
        <v>11141</v>
      </c>
      <c r="H8670" t="s">
        <v>36</v>
      </c>
      <c r="I8670" t="s">
        <v>24</v>
      </c>
      <c r="J8670" t="s">
        <v>63</v>
      </c>
      <c r="K8670">
        <v>26478</v>
      </c>
      <c r="L8670">
        <v>1546</v>
      </c>
      <c r="M8670">
        <v>5.84</v>
      </c>
      <c r="N8670">
        <v>468</v>
      </c>
      <c r="O8670">
        <v>30.27</v>
      </c>
      <c r="P8670">
        <v>250</v>
      </c>
      <c r="Q8670">
        <v>4884.4399999999996</v>
      </c>
      <c r="R8670" s="6">
        <v>1853.7759999999998</v>
      </c>
      <c r="S8670">
        <v>138</v>
      </c>
      <c r="T8670" t="str">
        <f ca="1">PROPER(TRIM(Table1[[#This Row],[Campaign Status]]))</f>
        <v>Completed</v>
      </c>
      <c r="V8670" s="1">
        <f t="shared" si="405"/>
        <v>468</v>
      </c>
      <c r="W8670" t="str">
        <f t="shared" ca="1" si="406"/>
        <v>west</v>
      </c>
      <c r="X8670" s="6" t="e">
        <f t="shared" si="407"/>
        <v>#VALUE!</v>
      </c>
    </row>
    <row r="8671" spans="1:24" x14ac:dyDescent="0.3">
      <c r="A8671" t="s">
        <v>9730</v>
      </c>
      <c r="B8671" t="str">
        <f ca="1">PROPER(TRIM(Table1[[#This Row],[Campaign Name]]))</f>
        <v>Summer Sale</v>
      </c>
      <c r="C8671" t="str">
        <f ca="1">PROPER(TRIM(Table1[[#This Row],[Campaign Type]]))</f>
        <v>Lead Gen</v>
      </c>
      <c r="D8671" t="str">
        <f ca="1">PROPER(TRIM(Table1[[#This Row],[Marketing Channel]]))</f>
        <v>Meta Ads</v>
      </c>
      <c r="E8671" t="s">
        <v>411</v>
      </c>
      <c r="F8671" t="s">
        <v>450</v>
      </c>
      <c r="G8671" t="s">
        <v>46</v>
      </c>
      <c r="H8671" t="s">
        <v>42</v>
      </c>
      <c r="I8671" t="s">
        <v>68</v>
      </c>
      <c r="J8671" t="s">
        <v>63</v>
      </c>
      <c r="K8671">
        <v>99072</v>
      </c>
      <c r="L8671">
        <v>777</v>
      </c>
      <c r="M8671">
        <v>0.78</v>
      </c>
      <c r="N8671">
        <v>15</v>
      </c>
      <c r="O8671">
        <v>1.93</v>
      </c>
      <c r="P8671">
        <v>250</v>
      </c>
      <c r="Q8671">
        <v>20394.46</v>
      </c>
      <c r="R8671" s="6">
        <v>8057.7839999999997</v>
      </c>
      <c r="S8671">
        <v>15</v>
      </c>
      <c r="T8671" t="str">
        <f ca="1">PROPER(TRIM(Table1[[#This Row],[Campaign Status]]))</f>
        <v>Paused</v>
      </c>
      <c r="V8671" s="1">
        <f t="shared" si="405"/>
        <v>15</v>
      </c>
      <c r="W8671" t="str">
        <f t="shared" ca="1" si="406"/>
        <v>South</v>
      </c>
      <c r="X8671" s="6">
        <f t="shared" si="407"/>
        <v>1853.7759999999998</v>
      </c>
    </row>
    <row r="8672" spans="1:24" x14ac:dyDescent="0.3">
      <c r="A8672" t="s">
        <v>9731</v>
      </c>
      <c r="B8672" t="str">
        <f ca="1">PROPER(TRIM(Table1[[#This Row],[Campaign Name]]))</f>
        <v>Summer Sale</v>
      </c>
      <c r="C8672" t="str">
        <f ca="1">PROPER(TRIM(Table1[[#This Row],[Campaign Type]]))</f>
        <v>Lead Gen</v>
      </c>
      <c r="D8672" t="str">
        <f ca="1">PROPER(TRIM(Table1[[#This Row],[Marketing Channel]]))</f>
        <v>Google Ads</v>
      </c>
      <c r="E8672" t="s">
        <v>1031</v>
      </c>
      <c r="F8672" t="s">
        <v>60</v>
      </c>
      <c r="G8672" t="s">
        <v>29</v>
      </c>
      <c r="H8672" t="s">
        <v>67</v>
      </c>
      <c r="I8672" t="s">
        <v>31</v>
      </c>
      <c r="J8672" t="s">
        <v>25</v>
      </c>
      <c r="K8672">
        <v>192692</v>
      </c>
      <c r="L8672">
        <v>5053</v>
      </c>
      <c r="M8672">
        <v>2.62</v>
      </c>
      <c r="N8672">
        <v>1589</v>
      </c>
      <c r="O8672">
        <v>31.45</v>
      </c>
      <c r="P8672">
        <v>8012.77</v>
      </c>
      <c r="Q8672">
        <v>6138</v>
      </c>
      <c r="R8672" s="6">
        <v>-23.39727709643482</v>
      </c>
      <c r="S8672">
        <v>424</v>
      </c>
      <c r="T8672" t="str">
        <f ca="1">PROPER(TRIM(Table1[[#This Row],[Campaign Status]]))</f>
        <v>Paused</v>
      </c>
      <c r="V8672" s="1">
        <f t="shared" si="405"/>
        <v>1589</v>
      </c>
      <c r="W8672" t="str">
        <f t="shared" ca="1" si="406"/>
        <v>North</v>
      </c>
      <c r="X8672" s="6">
        <f t="shared" si="407"/>
        <v>8057.7839999999997</v>
      </c>
    </row>
    <row r="8673" spans="1:24" x14ac:dyDescent="0.3">
      <c r="A8673" t="s">
        <v>9732</v>
      </c>
      <c r="B8673" t="str">
        <f ca="1">PROPER(TRIM(Table1[[#This Row],[Campaign Name]]))</f>
        <v>Summer Sale</v>
      </c>
      <c r="C8673" t="str">
        <f ca="1">PROPER(TRIM(Table1[[#This Row],[Campaign Type]]))</f>
        <v>Sales</v>
      </c>
      <c r="D8673" t="str">
        <f ca="1">PROPER(TRIM(Table1[[#This Row],[Marketing Channel]]))</f>
        <v>Linkedin</v>
      </c>
      <c r="E8673" t="s">
        <v>1141</v>
      </c>
      <c r="F8673" t="s">
        <v>570</v>
      </c>
      <c r="G8673" t="s">
        <v>29</v>
      </c>
      <c r="H8673" t="s">
        <v>99</v>
      </c>
      <c r="I8673" t="s">
        <v>31</v>
      </c>
      <c r="J8673" t="s">
        <v>63</v>
      </c>
      <c r="K8673">
        <v>16215</v>
      </c>
      <c r="L8673">
        <v>536</v>
      </c>
      <c r="M8673">
        <v>3.31</v>
      </c>
      <c r="N8673">
        <v>31</v>
      </c>
      <c r="O8673">
        <v>5.78</v>
      </c>
      <c r="P8673">
        <v>6481.05</v>
      </c>
      <c r="Q8673">
        <v>3626.89</v>
      </c>
      <c r="R8673" s="6">
        <v>-44.038543137300287</v>
      </c>
      <c r="S8673">
        <v>5</v>
      </c>
      <c r="T8673" t="str">
        <f ca="1">PROPER(TRIM(Table1[[#This Row],[Campaign Status]]))</f>
        <v>Completed</v>
      </c>
      <c r="V8673" s="1">
        <f t="shared" si="405"/>
        <v>31</v>
      </c>
      <c r="W8673" t="str">
        <f t="shared" ca="1" si="406"/>
        <v>North</v>
      </c>
      <c r="X8673" s="6">
        <f t="shared" si="407"/>
        <v>-23.39727709643482</v>
      </c>
    </row>
    <row r="8674" spans="1:24" x14ac:dyDescent="0.3">
      <c r="A8674" t="s">
        <v>9733</v>
      </c>
      <c r="B8674" t="str">
        <f ca="1">PROPER(TRIM(Table1[[#This Row],[Campaign Name]]))</f>
        <v>Summer Sale</v>
      </c>
      <c r="C8674" t="str">
        <f ca="1">PROPER(TRIM(Table1[[#This Row],[Campaign Type]]))</f>
        <v>Retargeting</v>
      </c>
      <c r="D8674" t="str">
        <f ca="1">PROPER(TRIM(Table1[[#This Row],[Marketing Channel]]))</f>
        <v>Google Ads</v>
      </c>
      <c r="E8674" t="s">
        <v>1879</v>
      </c>
      <c r="F8674" t="s">
        <v>260</v>
      </c>
      <c r="G8674" t="s">
        <v>46</v>
      </c>
      <c r="H8674" t="s">
        <v>42</v>
      </c>
      <c r="I8674" t="s">
        <v>31</v>
      </c>
      <c r="J8674" t="s">
        <v>63</v>
      </c>
      <c r="K8674">
        <v>145675</v>
      </c>
      <c r="L8674">
        <v>1769</v>
      </c>
      <c r="M8674">
        <v>1.21</v>
      </c>
      <c r="N8674">
        <v>210</v>
      </c>
      <c r="O8674">
        <v>11.87</v>
      </c>
      <c r="P8674">
        <v>1507.84</v>
      </c>
      <c r="Q8674">
        <v>7930.86</v>
      </c>
      <c r="R8674" s="6">
        <v>425.97490449915114</v>
      </c>
      <c r="S8674">
        <v>160</v>
      </c>
      <c r="T8674" t="str">
        <f ca="1">PROPER(TRIM(Table1[[#This Row],[Campaign Status]]))</f>
        <v>Completed</v>
      </c>
      <c r="V8674" s="1">
        <f t="shared" si="405"/>
        <v>210</v>
      </c>
      <c r="W8674" t="str">
        <f t="shared" ca="1" si="406"/>
        <v>South</v>
      </c>
      <c r="X8674" s="6">
        <f t="shared" si="407"/>
        <v>-44.038543137300287</v>
      </c>
    </row>
    <row r="8675" spans="1:24" x14ac:dyDescent="0.3">
      <c r="A8675" t="s">
        <v>9734</v>
      </c>
      <c r="B8675" t="str">
        <f ca="1">PROPER(TRIM(Table1[[#This Row],[Campaign Name]]))</f>
        <v>Festive Offer</v>
      </c>
      <c r="C8675" t="str">
        <f ca="1">PROPER(TRIM(Table1[[#This Row],[Campaign Type]]))</f>
        <v>Sales</v>
      </c>
      <c r="D8675" t="str">
        <f ca="1">PROPER(TRIM(Table1[[#This Row],[Marketing Channel]]))</f>
        <v>Instagram</v>
      </c>
      <c r="E8675" t="s">
        <v>2724</v>
      </c>
      <c r="F8675" t="s">
        <v>378</v>
      </c>
      <c r="G8675" t="s">
        <v>11141</v>
      </c>
      <c r="H8675" t="s">
        <v>23</v>
      </c>
      <c r="I8675" t="s">
        <v>24</v>
      </c>
      <c r="J8675" t="s">
        <v>63</v>
      </c>
      <c r="K8675">
        <v>152080</v>
      </c>
      <c r="L8675">
        <v>14172</v>
      </c>
      <c r="M8675">
        <v>9.32</v>
      </c>
      <c r="N8675">
        <v>1339</v>
      </c>
      <c r="O8675">
        <v>9.4499999999999993</v>
      </c>
      <c r="P8675">
        <v>3982.6304252733912</v>
      </c>
      <c r="Q8675">
        <v>3473.12</v>
      </c>
      <c r="R8675" s="6">
        <v>-12.793314238752531</v>
      </c>
      <c r="S8675">
        <v>581</v>
      </c>
      <c r="T8675" t="str">
        <f ca="1">PROPER(TRIM(Table1[[#This Row],[Campaign Status]]))</f>
        <v>Completed</v>
      </c>
      <c r="V8675" s="1">
        <f t="shared" si="405"/>
        <v>1339</v>
      </c>
      <c r="W8675" t="str">
        <f t="shared" ca="1" si="406"/>
        <v>west</v>
      </c>
      <c r="X8675" s="6">
        <f t="shared" si="407"/>
        <v>425.97490449915114</v>
      </c>
    </row>
    <row r="8676" spans="1:24" x14ac:dyDescent="0.3">
      <c r="A8676" t="s">
        <v>9735</v>
      </c>
      <c r="B8676" t="str">
        <f ca="1">PROPER(TRIM(Table1[[#This Row],[Campaign Name]]))</f>
        <v>Flash Sale</v>
      </c>
      <c r="C8676" t="str">
        <f ca="1">PROPER(TRIM(Table1[[#This Row],[Campaign Type]]))</f>
        <v>Retargeting</v>
      </c>
      <c r="D8676" t="str">
        <f ca="1">PROPER(TRIM(Table1[[#This Row],[Marketing Channel]]))</f>
        <v>Google Ads</v>
      </c>
      <c r="E8676" t="s">
        <v>2131</v>
      </c>
      <c r="F8676" t="s">
        <v>106</v>
      </c>
      <c r="G8676" t="s">
        <v>11141</v>
      </c>
      <c r="H8676" t="s">
        <v>23</v>
      </c>
      <c r="I8676" t="s">
        <v>62</v>
      </c>
      <c r="J8676" t="s">
        <v>63</v>
      </c>
      <c r="K8676">
        <v>196119</v>
      </c>
      <c r="L8676">
        <v>28458</v>
      </c>
      <c r="M8676">
        <v>14.51</v>
      </c>
      <c r="N8676">
        <v>9448</v>
      </c>
      <c r="O8676">
        <v>33.200000000000003</v>
      </c>
      <c r="P8676">
        <v>3988.1535696969677</v>
      </c>
      <c r="Q8676">
        <v>12213.29</v>
      </c>
      <c r="R8676" s="6">
        <v>206.23921036541239</v>
      </c>
      <c r="S8676">
        <v>5590</v>
      </c>
      <c r="T8676" t="str">
        <f ca="1">PROPER(TRIM(Table1[[#This Row],[Campaign Status]]))</f>
        <v>Completed</v>
      </c>
      <c r="V8676" s="1">
        <f t="shared" si="405"/>
        <v>9448</v>
      </c>
      <c r="W8676" t="str">
        <f t="shared" ca="1" si="406"/>
        <v>west</v>
      </c>
      <c r="X8676" s="6">
        <f t="shared" si="407"/>
        <v>-12.793314238752531</v>
      </c>
    </row>
    <row r="8677" spans="1:24" x14ac:dyDescent="0.3">
      <c r="A8677" t="s">
        <v>9736</v>
      </c>
      <c r="B8677" t="str">
        <f ca="1">PROPER(TRIM(Table1[[#This Row],[Campaign Name]]))</f>
        <v>Festive Offer</v>
      </c>
      <c r="C8677" t="str">
        <f ca="1">PROPER(TRIM(Table1[[#This Row],[Campaign Type]]))</f>
        <v>Awareness</v>
      </c>
      <c r="D8677" t="str">
        <f ca="1">PROPER(TRIM(Table1[[#This Row],[Marketing Channel]]))</f>
        <v>Instagram</v>
      </c>
      <c r="E8677" t="s">
        <v>160</v>
      </c>
      <c r="F8677" t="s">
        <v>1016</v>
      </c>
      <c r="G8677" t="s">
        <v>11141</v>
      </c>
      <c r="H8677" t="s">
        <v>23</v>
      </c>
      <c r="I8677" t="s">
        <v>31</v>
      </c>
      <c r="J8677" t="s">
        <v>32</v>
      </c>
      <c r="K8677">
        <v>116050</v>
      </c>
      <c r="L8677">
        <v>10846</v>
      </c>
      <c r="M8677">
        <v>9.35</v>
      </c>
      <c r="N8677">
        <v>1372</v>
      </c>
      <c r="O8677">
        <v>12.65</v>
      </c>
      <c r="P8677">
        <v>250</v>
      </c>
      <c r="Q8677">
        <v>19966.849999999999</v>
      </c>
      <c r="R8677" s="6">
        <v>7886.7399999999989</v>
      </c>
      <c r="S8677">
        <v>955</v>
      </c>
      <c r="T8677" t="str">
        <f ca="1">PROPER(TRIM(Table1[[#This Row],[Campaign Status]]))</f>
        <v>Active</v>
      </c>
      <c r="V8677" s="1">
        <f t="shared" si="405"/>
        <v>1372</v>
      </c>
      <c r="W8677" t="str">
        <f t="shared" ca="1" si="406"/>
        <v>west</v>
      </c>
      <c r="X8677" s="6">
        <f t="shared" si="407"/>
        <v>206.23921036541239</v>
      </c>
    </row>
    <row r="8678" spans="1:24" x14ac:dyDescent="0.3">
      <c r="A8678" t="s">
        <v>9737</v>
      </c>
      <c r="B8678" t="str">
        <f ca="1">PROPER(TRIM(Table1[[#This Row],[Campaign Name]]))</f>
        <v>Festive Offer</v>
      </c>
      <c r="C8678" t="str">
        <f ca="1">PROPER(TRIM(Table1[[#This Row],[Campaign Type]]))</f>
        <v>Sales</v>
      </c>
      <c r="D8678" t="str">
        <f ca="1">PROPER(TRIM(Table1[[#This Row],[Marketing Channel]]))</f>
        <v>Instagram</v>
      </c>
      <c r="E8678" t="s">
        <v>1288</v>
      </c>
      <c r="F8678" t="s">
        <v>306</v>
      </c>
      <c r="G8678" t="s">
        <v>46</v>
      </c>
      <c r="H8678" t="s">
        <v>42</v>
      </c>
      <c r="I8678" t="s">
        <v>68</v>
      </c>
      <c r="J8678" t="s">
        <v>25</v>
      </c>
      <c r="K8678">
        <v>52980</v>
      </c>
      <c r="L8678">
        <v>1021</v>
      </c>
      <c r="M8678">
        <v>1.93</v>
      </c>
      <c r="N8678">
        <v>327</v>
      </c>
      <c r="O8678">
        <v>32.03</v>
      </c>
      <c r="P8678">
        <v>8782.4500000000007</v>
      </c>
      <c r="Q8678">
        <v>12358.61</v>
      </c>
      <c r="R8678" s="6">
        <v>40.719389236488674</v>
      </c>
      <c r="S8678">
        <v>139</v>
      </c>
      <c r="T8678" t="str">
        <f ca="1">PROPER(TRIM(Table1[[#This Row],[Campaign Status]]))</f>
        <v>Completed</v>
      </c>
      <c r="V8678" s="1">
        <f t="shared" si="405"/>
        <v>327</v>
      </c>
      <c r="W8678" t="str">
        <f t="shared" ca="1" si="406"/>
        <v>South</v>
      </c>
      <c r="X8678" s="6">
        <f t="shared" si="407"/>
        <v>7886.7399999999989</v>
      </c>
    </row>
    <row r="8679" spans="1:24" x14ac:dyDescent="0.3">
      <c r="A8679" t="s">
        <v>9738</v>
      </c>
      <c r="B8679" t="str">
        <f ca="1">PROPER(TRIM(Table1[[#This Row],[Campaign Name]]))</f>
        <v>New Launch</v>
      </c>
      <c r="C8679" t="str">
        <f ca="1">PROPER(TRIM(Table1[[#This Row],[Campaign Type]]))</f>
        <v>Retargeting</v>
      </c>
      <c r="D8679" t="str">
        <f ca="1">PROPER(TRIM(Table1[[#This Row],[Marketing Channel]]))</f>
        <v>Google Ads</v>
      </c>
      <c r="E8679" t="s">
        <v>1162</v>
      </c>
      <c r="F8679" t="s">
        <v>679</v>
      </c>
      <c r="G8679" t="s">
        <v>11141</v>
      </c>
      <c r="H8679" t="s">
        <v>54</v>
      </c>
      <c r="I8679" t="s">
        <v>68</v>
      </c>
      <c r="J8679" t="s">
        <v>63</v>
      </c>
      <c r="K8679">
        <v>108441</v>
      </c>
      <c r="L8679">
        <v>11677</v>
      </c>
      <c r="M8679">
        <v>10.77</v>
      </c>
      <c r="N8679">
        <v>692</v>
      </c>
      <c r="O8679">
        <v>5.93</v>
      </c>
      <c r="P8679">
        <v>14959.44</v>
      </c>
      <c r="Q8679">
        <v>34717.519999999997</v>
      </c>
      <c r="R8679" s="6">
        <v>132.07767135668175</v>
      </c>
      <c r="S8679">
        <v>493</v>
      </c>
      <c r="T8679" t="str">
        <f ca="1">PROPER(TRIM(Table1[[#This Row],[Campaign Status]]))</f>
        <v>Paused</v>
      </c>
      <c r="V8679" s="1">
        <f t="shared" si="405"/>
        <v>692</v>
      </c>
      <c r="W8679" t="str">
        <f t="shared" ca="1" si="406"/>
        <v>west</v>
      </c>
      <c r="X8679" s="6">
        <f t="shared" si="407"/>
        <v>40.719389236488674</v>
      </c>
    </row>
    <row r="8680" spans="1:24" x14ac:dyDescent="0.3">
      <c r="A8680" t="s">
        <v>9739</v>
      </c>
      <c r="B8680" t="str">
        <f ca="1">PROPER(TRIM(Table1[[#This Row],[Campaign Name]]))</f>
        <v>Mega Discount</v>
      </c>
      <c r="C8680" t="str">
        <f ca="1">PROPER(TRIM(Table1[[#This Row],[Campaign Type]]))</f>
        <v>Awareness</v>
      </c>
      <c r="D8680" t="str">
        <f ca="1">PROPER(TRIM(Table1[[#This Row],[Marketing Channel]]))</f>
        <v>Instagram</v>
      </c>
      <c r="E8680" t="s">
        <v>2087</v>
      </c>
      <c r="F8680" t="s">
        <v>722</v>
      </c>
      <c r="G8680" t="s">
        <v>29</v>
      </c>
      <c r="H8680" t="s">
        <v>67</v>
      </c>
      <c r="I8680" t="s">
        <v>68</v>
      </c>
      <c r="J8680" t="s">
        <v>63</v>
      </c>
      <c r="K8680">
        <v>74376</v>
      </c>
      <c r="L8680">
        <v>637</v>
      </c>
      <c r="M8680">
        <v>0.86</v>
      </c>
      <c r="N8680">
        <v>60</v>
      </c>
      <c r="O8680">
        <v>9.42</v>
      </c>
      <c r="P8680">
        <v>250</v>
      </c>
      <c r="Q8680">
        <v>48041.4</v>
      </c>
      <c r="R8680" s="6">
        <v>19116.560000000001</v>
      </c>
      <c r="S8680">
        <v>21</v>
      </c>
      <c r="T8680" t="str">
        <f ca="1">PROPER(TRIM(Table1[[#This Row],[Campaign Status]]))</f>
        <v>Active</v>
      </c>
      <c r="V8680" s="1">
        <f t="shared" si="405"/>
        <v>60</v>
      </c>
      <c r="W8680" t="str">
        <f t="shared" ca="1" si="406"/>
        <v>North</v>
      </c>
      <c r="X8680" s="6">
        <f t="shared" si="407"/>
        <v>132.07767135668175</v>
      </c>
    </row>
    <row r="8681" spans="1:24" x14ac:dyDescent="0.3">
      <c r="A8681" t="s">
        <v>9740</v>
      </c>
      <c r="B8681" t="str">
        <f ca="1">PROPER(TRIM(Table1[[#This Row],[Campaign Name]]))</f>
        <v>Festive Offer</v>
      </c>
      <c r="C8681" t="str">
        <f ca="1">PROPER(TRIM(Table1[[#This Row],[Campaign Type]]))</f>
        <v>Retargeting</v>
      </c>
      <c r="D8681" t="str">
        <f ca="1">PROPER(TRIM(Table1[[#This Row],[Marketing Channel]]))</f>
        <v>Google Ads</v>
      </c>
      <c r="E8681" t="s">
        <v>2577</v>
      </c>
      <c r="F8681" t="s">
        <v>978</v>
      </c>
      <c r="G8681" t="s">
        <v>29</v>
      </c>
      <c r="H8681" t="s">
        <v>99</v>
      </c>
      <c r="I8681" t="s">
        <v>31</v>
      </c>
      <c r="J8681" t="s">
        <v>25</v>
      </c>
      <c r="K8681">
        <v>42874</v>
      </c>
      <c r="L8681">
        <v>5378</v>
      </c>
      <c r="M8681">
        <v>12.54</v>
      </c>
      <c r="N8681">
        <v>1650</v>
      </c>
      <c r="O8681">
        <v>30.68</v>
      </c>
      <c r="P8681">
        <v>250</v>
      </c>
      <c r="Q8681">
        <v>43700.83</v>
      </c>
      <c r="R8681" s="6">
        <v>17380.332000000002</v>
      </c>
      <c r="S8681">
        <v>391</v>
      </c>
      <c r="T8681" t="str">
        <f ca="1">PROPER(TRIM(Table1[[#This Row],[Campaign Status]]))</f>
        <v>Completed</v>
      </c>
      <c r="V8681" s="1">
        <f t="shared" si="405"/>
        <v>1650</v>
      </c>
      <c r="W8681" t="str">
        <f t="shared" ca="1" si="406"/>
        <v>North</v>
      </c>
      <c r="X8681" s="6">
        <f t="shared" si="407"/>
        <v>19116.560000000001</v>
      </c>
    </row>
    <row r="8682" spans="1:24" x14ac:dyDescent="0.3">
      <c r="A8682" t="s">
        <v>9741</v>
      </c>
      <c r="B8682" t="str">
        <f ca="1">PROPER(TRIM(Table1[[#This Row],[Campaign Name]]))</f>
        <v>Festive Offer</v>
      </c>
      <c r="C8682" t="str">
        <f ca="1">PROPER(TRIM(Table1[[#This Row],[Campaign Type]]))</f>
        <v>Sales</v>
      </c>
      <c r="D8682" t="str">
        <f ca="1">PROPER(TRIM(Table1[[#This Row],[Marketing Channel]]))</f>
        <v>Email</v>
      </c>
      <c r="E8682" t="s">
        <v>1010</v>
      </c>
      <c r="F8682" t="s">
        <v>394</v>
      </c>
      <c r="G8682" t="s">
        <v>46</v>
      </c>
      <c r="H8682" t="s">
        <v>30</v>
      </c>
      <c r="I8682" t="s">
        <v>68</v>
      </c>
      <c r="J8682" t="s">
        <v>25</v>
      </c>
      <c r="K8682">
        <v>140951</v>
      </c>
      <c r="L8682">
        <v>11610</v>
      </c>
      <c r="M8682">
        <v>8.24</v>
      </c>
      <c r="N8682">
        <v>941</v>
      </c>
      <c r="O8682">
        <v>8.11</v>
      </c>
      <c r="P8682">
        <v>250</v>
      </c>
      <c r="Q8682">
        <v>7319.1</v>
      </c>
      <c r="R8682" s="6">
        <v>2827.6400000000003</v>
      </c>
      <c r="S8682">
        <v>296</v>
      </c>
      <c r="T8682" t="str">
        <f ca="1">PROPER(TRIM(Table1[[#This Row],[Campaign Status]]))</f>
        <v>Paused</v>
      </c>
      <c r="V8682" s="1">
        <f t="shared" si="405"/>
        <v>941</v>
      </c>
      <c r="W8682" t="str">
        <f t="shared" ca="1" si="406"/>
        <v>South</v>
      </c>
      <c r="X8682" s="6">
        <f t="shared" si="407"/>
        <v>17380.332000000002</v>
      </c>
    </row>
    <row r="8683" spans="1:24" x14ac:dyDescent="0.3">
      <c r="A8683" t="s">
        <v>9742</v>
      </c>
      <c r="B8683" t="str">
        <f ca="1">PROPER(TRIM(Table1[[#This Row],[Campaign Name]]))</f>
        <v>New Launch</v>
      </c>
      <c r="C8683" t="str">
        <f ca="1">PROPER(TRIM(Table1[[#This Row],[Campaign Type]]))</f>
        <v>Lead Gen</v>
      </c>
      <c r="D8683" t="str">
        <f ca="1">PROPER(TRIM(Table1[[#This Row],[Marketing Channel]]))</f>
        <v>Youtube</v>
      </c>
      <c r="E8683" t="s">
        <v>3514</v>
      </c>
      <c r="F8683" t="s">
        <v>331</v>
      </c>
      <c r="G8683" t="s">
        <v>29</v>
      </c>
      <c r="H8683" t="s">
        <v>99</v>
      </c>
      <c r="I8683" t="s">
        <v>24</v>
      </c>
      <c r="J8683" t="s">
        <v>63</v>
      </c>
      <c r="K8683">
        <v>104508</v>
      </c>
      <c r="L8683">
        <v>1490</v>
      </c>
      <c r="M8683">
        <v>1.43</v>
      </c>
      <c r="N8683">
        <v>25</v>
      </c>
      <c r="O8683">
        <v>1.68</v>
      </c>
      <c r="P8683">
        <v>1018.06</v>
      </c>
      <c r="Q8683">
        <v>10299.370000000001</v>
      </c>
      <c r="R8683" s="6">
        <v>911.66630650452839</v>
      </c>
      <c r="S8683">
        <v>8</v>
      </c>
      <c r="T8683" t="str">
        <f ca="1">PROPER(TRIM(Table1[[#This Row],[Campaign Status]]))</f>
        <v>Active</v>
      </c>
      <c r="V8683" s="1">
        <f t="shared" si="405"/>
        <v>25</v>
      </c>
      <c r="W8683" t="str">
        <f t="shared" ca="1" si="406"/>
        <v>North</v>
      </c>
      <c r="X8683" s="6">
        <f t="shared" si="407"/>
        <v>2827.6400000000003</v>
      </c>
    </row>
    <row r="8684" spans="1:24" x14ac:dyDescent="0.3">
      <c r="A8684" t="s">
        <v>9743</v>
      </c>
      <c r="B8684" t="str">
        <f ca="1">PROPER(TRIM(Table1[[#This Row],[Campaign Name]]))</f>
        <v>Flash Sale</v>
      </c>
      <c r="C8684" t="str">
        <f ca="1">PROPER(TRIM(Table1[[#This Row],[Campaign Type]]))</f>
        <v>Awareness</v>
      </c>
      <c r="D8684" t="str">
        <f ca="1">PROPER(TRIM(Table1[[#This Row],[Marketing Channel]]))</f>
        <v>Google Ads</v>
      </c>
      <c r="E8684" t="s">
        <v>589</v>
      </c>
      <c r="F8684" t="s">
        <v>263</v>
      </c>
      <c r="G8684" t="s">
        <v>11141</v>
      </c>
      <c r="H8684" t="s">
        <v>54</v>
      </c>
      <c r="I8684" t="s">
        <v>68</v>
      </c>
      <c r="J8684" t="s">
        <v>63</v>
      </c>
      <c r="K8684">
        <v>97444</v>
      </c>
      <c r="L8684">
        <v>3425</v>
      </c>
      <c r="M8684">
        <v>3.51</v>
      </c>
      <c r="N8684">
        <v>52</v>
      </c>
      <c r="O8684">
        <v>1.52</v>
      </c>
      <c r="P8684">
        <v>8453.19</v>
      </c>
      <c r="Q8684">
        <v>38161.54</v>
      </c>
      <c r="R8684" s="6">
        <v>351.44543065990467</v>
      </c>
      <c r="S8684">
        <v>30</v>
      </c>
      <c r="T8684" t="str">
        <f ca="1">PROPER(TRIM(Table1[[#This Row],[Campaign Status]]))</f>
        <v>Active</v>
      </c>
      <c r="V8684" s="1">
        <f t="shared" si="405"/>
        <v>52</v>
      </c>
      <c r="W8684" t="str">
        <f t="shared" ca="1" si="406"/>
        <v>west</v>
      </c>
      <c r="X8684" s="6">
        <f t="shared" si="407"/>
        <v>911.66630650452839</v>
      </c>
    </row>
    <row r="8685" spans="1:24" x14ac:dyDescent="0.3">
      <c r="A8685" t="s">
        <v>9744</v>
      </c>
      <c r="B8685" t="str">
        <f ca="1">PROPER(TRIM(Table1[[#This Row],[Campaign Name]]))</f>
        <v>Summer Sale</v>
      </c>
      <c r="C8685" t="str">
        <f ca="1">PROPER(TRIM(Table1[[#This Row],[Campaign Type]]))</f>
        <v>Sales</v>
      </c>
      <c r="D8685" t="str">
        <f ca="1">PROPER(TRIM(Table1[[#This Row],[Marketing Channel]]))</f>
        <v>Email</v>
      </c>
      <c r="E8685" t="s">
        <v>1917</v>
      </c>
      <c r="F8685" t="s">
        <v>668</v>
      </c>
      <c r="G8685" t="s">
        <v>11141</v>
      </c>
      <c r="H8685" t="s">
        <v>54</v>
      </c>
      <c r="I8685" t="s">
        <v>62</v>
      </c>
      <c r="J8685" t="s">
        <v>63</v>
      </c>
      <c r="K8685">
        <v>194230</v>
      </c>
      <c r="L8685">
        <v>20729</v>
      </c>
      <c r="M8685">
        <v>10.67</v>
      </c>
      <c r="N8685">
        <v>2038</v>
      </c>
      <c r="O8685">
        <v>9.83</v>
      </c>
      <c r="P8685">
        <v>12015.56</v>
      </c>
      <c r="Q8685">
        <v>6581.7</v>
      </c>
      <c r="R8685" s="6">
        <v>-45.223526826881141</v>
      </c>
      <c r="S8685">
        <v>151</v>
      </c>
      <c r="T8685" t="str">
        <f ca="1">PROPER(TRIM(Table1[[#This Row],[Campaign Status]]))</f>
        <v>Completed</v>
      </c>
      <c r="V8685" s="1">
        <f t="shared" si="405"/>
        <v>2038</v>
      </c>
      <c r="W8685" t="str">
        <f t="shared" ca="1" si="406"/>
        <v>west</v>
      </c>
      <c r="X8685" s="6">
        <f t="shared" si="407"/>
        <v>351.44543065990467</v>
      </c>
    </row>
    <row r="8686" spans="1:24" x14ac:dyDescent="0.3">
      <c r="A8686" t="s">
        <v>9745</v>
      </c>
      <c r="B8686" t="str">
        <f ca="1">PROPER(TRIM(Table1[[#This Row],[Campaign Name]]))</f>
        <v>Flash Sale</v>
      </c>
      <c r="C8686" t="str">
        <f ca="1">PROPER(TRIM(Table1[[#This Row],[Campaign Type]]))</f>
        <v>Sales</v>
      </c>
      <c r="D8686" t="str">
        <f ca="1">PROPER(TRIM(Table1[[#This Row],[Marketing Channel]]))</f>
        <v>Instagram</v>
      </c>
      <c r="E8686" t="s">
        <v>2027</v>
      </c>
      <c r="F8686" t="s">
        <v>431</v>
      </c>
      <c r="G8686" t="s">
        <v>29</v>
      </c>
      <c r="H8686" t="s">
        <v>67</v>
      </c>
      <c r="I8686" t="s">
        <v>68</v>
      </c>
      <c r="J8686" t="s">
        <v>32</v>
      </c>
      <c r="K8686">
        <v>182003</v>
      </c>
      <c r="L8686">
        <v>10631</v>
      </c>
      <c r="M8686">
        <v>5.84</v>
      </c>
      <c r="N8686">
        <v>1900</v>
      </c>
      <c r="O8686">
        <v>17.87</v>
      </c>
      <c r="P8686">
        <v>10567.94</v>
      </c>
      <c r="Q8686">
        <v>27326.05</v>
      </c>
      <c r="R8686" s="6">
        <v>158.5749919094923</v>
      </c>
      <c r="S8686">
        <v>1872</v>
      </c>
      <c r="T8686" t="str">
        <f ca="1">PROPER(TRIM(Table1[[#This Row],[Campaign Status]]))</f>
        <v>Active</v>
      </c>
      <c r="V8686" s="1">
        <f t="shared" si="405"/>
        <v>1900</v>
      </c>
      <c r="W8686" t="str">
        <f t="shared" ca="1" si="406"/>
        <v>North</v>
      </c>
      <c r="X8686" s="6">
        <f t="shared" si="407"/>
        <v>-45.223526826881141</v>
      </c>
    </row>
    <row r="8687" spans="1:24" x14ac:dyDescent="0.3">
      <c r="A8687" t="s">
        <v>9746</v>
      </c>
      <c r="B8687" t="str">
        <f ca="1">PROPER(TRIM(Table1[[#This Row],[Campaign Name]]))</f>
        <v>Flash Sale</v>
      </c>
      <c r="C8687" t="str">
        <f ca="1">PROPER(TRIM(Table1[[#This Row],[Campaign Type]]))</f>
        <v>Lead Gen</v>
      </c>
      <c r="D8687" t="str">
        <f ca="1">PROPER(TRIM(Table1[[#This Row],[Marketing Channel]]))</f>
        <v>Linkedin</v>
      </c>
      <c r="E8687" t="s">
        <v>887</v>
      </c>
      <c r="F8687" t="s">
        <v>573</v>
      </c>
      <c r="G8687" t="s">
        <v>29</v>
      </c>
      <c r="H8687" t="s">
        <v>67</v>
      </c>
      <c r="I8687" t="s">
        <v>31</v>
      </c>
      <c r="J8687" t="s">
        <v>25</v>
      </c>
      <c r="K8687">
        <v>90277</v>
      </c>
      <c r="L8687">
        <v>1643</v>
      </c>
      <c r="M8687">
        <v>1.82</v>
      </c>
      <c r="N8687">
        <v>106</v>
      </c>
      <c r="O8687">
        <v>6.45</v>
      </c>
      <c r="P8687">
        <v>250</v>
      </c>
      <c r="Q8687">
        <v>45186.25</v>
      </c>
      <c r="R8687" s="6">
        <v>17974.5</v>
      </c>
      <c r="S8687">
        <v>3</v>
      </c>
      <c r="T8687" t="str">
        <f ca="1">PROPER(TRIM(Table1[[#This Row],[Campaign Status]]))</f>
        <v>Completed</v>
      </c>
      <c r="V8687" s="1">
        <f t="shared" si="405"/>
        <v>106</v>
      </c>
      <c r="W8687" t="str">
        <f t="shared" ca="1" si="406"/>
        <v>North</v>
      </c>
      <c r="X8687" s="6">
        <f t="shared" si="407"/>
        <v>158.5749919094923</v>
      </c>
    </row>
    <row r="8688" spans="1:24" x14ac:dyDescent="0.3">
      <c r="A8688" t="s">
        <v>9747</v>
      </c>
      <c r="B8688" t="str">
        <f ca="1">PROPER(TRIM(Table1[[#This Row],[Campaign Name]]))</f>
        <v>Festive Offer</v>
      </c>
      <c r="C8688" t="str">
        <f ca="1">PROPER(TRIM(Table1[[#This Row],[Campaign Type]]))</f>
        <v>Sales</v>
      </c>
      <c r="D8688" t="str">
        <f ca="1">PROPER(TRIM(Table1[[#This Row],[Marketing Channel]]))</f>
        <v>Linkedin</v>
      </c>
      <c r="E8688" t="s">
        <v>1388</v>
      </c>
      <c r="F8688" t="s">
        <v>2257</v>
      </c>
      <c r="G8688" t="s">
        <v>29</v>
      </c>
      <c r="H8688" t="s">
        <v>67</v>
      </c>
      <c r="I8688" t="s">
        <v>68</v>
      </c>
      <c r="J8688" t="s">
        <v>25</v>
      </c>
      <c r="K8688">
        <v>69066</v>
      </c>
      <c r="L8688">
        <v>6904</v>
      </c>
      <c r="M8688">
        <v>10</v>
      </c>
      <c r="N8688">
        <v>650</v>
      </c>
      <c r="O8688">
        <v>9.41</v>
      </c>
      <c r="P8688">
        <v>3830.4648972188602</v>
      </c>
      <c r="Q8688">
        <v>5662.16</v>
      </c>
      <c r="R8688" s="6">
        <v>47.819132975505312</v>
      </c>
      <c r="S8688">
        <v>191</v>
      </c>
      <c r="T8688" t="str">
        <f ca="1">PROPER(TRIM(Table1[[#This Row],[Campaign Status]]))</f>
        <v>Completed</v>
      </c>
      <c r="V8688" s="1">
        <f t="shared" si="405"/>
        <v>650</v>
      </c>
      <c r="W8688" t="str">
        <f t="shared" ca="1" si="406"/>
        <v>North</v>
      </c>
      <c r="X8688" s="6">
        <f t="shared" si="407"/>
        <v>17974.5</v>
      </c>
    </row>
    <row r="8689" spans="1:24" x14ac:dyDescent="0.3">
      <c r="A8689" t="s">
        <v>9748</v>
      </c>
      <c r="B8689" t="str">
        <f ca="1">PROPER(TRIM(Table1[[#This Row],[Campaign Name]]))</f>
        <v>Flash Sale</v>
      </c>
      <c r="C8689" t="str">
        <f ca="1">PROPER(TRIM(Table1[[#This Row],[Campaign Type]]))</f>
        <v>Awareness</v>
      </c>
      <c r="D8689" t="str">
        <f ca="1">PROPER(TRIM(Table1[[#This Row],[Marketing Channel]]))</f>
        <v>Google Ads</v>
      </c>
      <c r="E8689" t="s">
        <v>950</v>
      </c>
      <c r="F8689" t="s">
        <v>391</v>
      </c>
      <c r="G8689" t="s">
        <v>29</v>
      </c>
      <c r="H8689" t="s">
        <v>99</v>
      </c>
      <c r="I8689" t="s">
        <v>31</v>
      </c>
      <c r="J8689" t="s">
        <v>25</v>
      </c>
      <c r="K8689">
        <v>188656</v>
      </c>
      <c r="L8689">
        <v>17609</v>
      </c>
      <c r="M8689">
        <v>9.33</v>
      </c>
      <c r="N8689">
        <v>28</v>
      </c>
      <c r="O8689">
        <v>0.16</v>
      </c>
      <c r="P8689">
        <v>3963.48</v>
      </c>
      <c r="Q8689">
        <v>18227.52</v>
      </c>
      <c r="R8689" s="6">
        <v>359.88676617517939</v>
      </c>
      <c r="S8689">
        <v>26</v>
      </c>
      <c r="T8689" t="str">
        <f ca="1">PROPER(TRIM(Table1[[#This Row],[Campaign Status]]))</f>
        <v>Active</v>
      </c>
      <c r="V8689" s="1">
        <f t="shared" si="405"/>
        <v>28</v>
      </c>
      <c r="W8689" t="str">
        <f t="shared" ca="1" si="406"/>
        <v>North</v>
      </c>
      <c r="X8689" s="6">
        <f t="shared" si="407"/>
        <v>47.819132975505312</v>
      </c>
    </row>
    <row r="8690" spans="1:24" x14ac:dyDescent="0.3">
      <c r="A8690" t="s">
        <v>9749</v>
      </c>
      <c r="B8690" t="str">
        <f ca="1">PROPER(TRIM(Table1[[#This Row],[Campaign Name]]))</f>
        <v>Summer Sale</v>
      </c>
      <c r="C8690" t="str">
        <f ca="1">PROPER(TRIM(Table1[[#This Row],[Campaign Type]]))</f>
        <v>Retargeting</v>
      </c>
      <c r="D8690" t="str">
        <f ca="1">PROPER(TRIM(Table1[[#This Row],[Marketing Channel]]))</f>
        <v>Google Ads</v>
      </c>
      <c r="E8690" t="s">
        <v>1080</v>
      </c>
      <c r="F8690" t="s">
        <v>465</v>
      </c>
      <c r="G8690" t="s">
        <v>46</v>
      </c>
      <c r="H8690" t="s">
        <v>42</v>
      </c>
      <c r="I8690" t="s">
        <v>68</v>
      </c>
      <c r="J8690" t="s">
        <v>32</v>
      </c>
      <c r="K8690">
        <v>84310</v>
      </c>
      <c r="L8690">
        <v>122</v>
      </c>
      <c r="M8690">
        <v>0.14000000000000001</v>
      </c>
      <c r="N8690">
        <v>39</v>
      </c>
      <c r="O8690">
        <v>31.97</v>
      </c>
      <c r="P8690">
        <v>250</v>
      </c>
      <c r="Q8690">
        <v>18779.43</v>
      </c>
      <c r="R8690" s="6">
        <v>7411.7720000000008</v>
      </c>
      <c r="S8690">
        <v>38</v>
      </c>
      <c r="T8690" t="str">
        <f ca="1">PROPER(TRIM(Table1[[#This Row],[Campaign Status]]))</f>
        <v>Paused</v>
      </c>
      <c r="V8690" s="1">
        <f t="shared" si="405"/>
        <v>39</v>
      </c>
      <c r="W8690" t="str">
        <f t="shared" ca="1" si="406"/>
        <v>South</v>
      </c>
      <c r="X8690" s="6">
        <f t="shared" si="407"/>
        <v>359.88676617517939</v>
      </c>
    </row>
    <row r="8691" spans="1:24" x14ac:dyDescent="0.3">
      <c r="A8691" t="s">
        <v>9750</v>
      </c>
      <c r="B8691" t="str">
        <f ca="1">PROPER(TRIM(Table1[[#This Row],[Campaign Name]]))</f>
        <v>Summer Sale</v>
      </c>
      <c r="C8691" t="str">
        <f ca="1">PROPER(TRIM(Table1[[#This Row],[Campaign Type]]))</f>
        <v>Sales</v>
      </c>
      <c r="D8691" t="str">
        <f ca="1">PROPER(TRIM(Table1[[#This Row],[Marketing Channel]]))</f>
        <v>Google Ads</v>
      </c>
      <c r="E8691" t="s">
        <v>1921</v>
      </c>
      <c r="F8691" t="s">
        <v>1333</v>
      </c>
      <c r="G8691" t="s">
        <v>11141</v>
      </c>
      <c r="H8691" t="s">
        <v>36</v>
      </c>
      <c r="I8691" t="s">
        <v>31</v>
      </c>
      <c r="J8691" t="s">
        <v>25</v>
      </c>
      <c r="K8691">
        <v>154741</v>
      </c>
      <c r="L8691">
        <v>21635</v>
      </c>
      <c r="M8691">
        <v>13.98</v>
      </c>
      <c r="N8691">
        <v>3951</v>
      </c>
      <c r="O8691">
        <v>18.260000000000002</v>
      </c>
      <c r="P8691">
        <v>250</v>
      </c>
      <c r="Q8691">
        <v>28925.96</v>
      </c>
      <c r="R8691" s="6">
        <v>11470.384</v>
      </c>
      <c r="S8691">
        <v>1357</v>
      </c>
      <c r="T8691" t="str">
        <f ca="1">PROPER(TRIM(Table1[[#This Row],[Campaign Status]]))</f>
        <v>Active</v>
      </c>
      <c r="V8691" s="1">
        <f t="shared" si="405"/>
        <v>3951</v>
      </c>
      <c r="W8691" t="str">
        <f t="shared" ca="1" si="406"/>
        <v>west</v>
      </c>
      <c r="X8691" s="6">
        <f t="shared" si="407"/>
        <v>7411.7720000000008</v>
      </c>
    </row>
    <row r="8692" spans="1:24" x14ac:dyDescent="0.3">
      <c r="A8692" t="s">
        <v>9751</v>
      </c>
      <c r="B8692" t="str">
        <f ca="1">PROPER(TRIM(Table1[[#This Row],[Campaign Name]]))</f>
        <v>Mega Discount</v>
      </c>
      <c r="C8692" t="str">
        <f ca="1">PROPER(TRIM(Table1[[#This Row],[Campaign Type]]))</f>
        <v>Retargeting</v>
      </c>
      <c r="D8692" t="str">
        <f ca="1">PROPER(TRIM(Table1[[#This Row],[Marketing Channel]]))</f>
        <v>Meta Ads</v>
      </c>
      <c r="E8692" t="s">
        <v>2404</v>
      </c>
      <c r="F8692" t="s">
        <v>1093</v>
      </c>
      <c r="G8692" t="s">
        <v>46</v>
      </c>
      <c r="H8692" t="s">
        <v>42</v>
      </c>
      <c r="I8692" t="s">
        <v>62</v>
      </c>
      <c r="J8692" t="s">
        <v>32</v>
      </c>
      <c r="K8692">
        <v>93840</v>
      </c>
      <c r="L8692">
        <v>3226</v>
      </c>
      <c r="M8692">
        <v>3.44</v>
      </c>
      <c r="N8692">
        <v>884</v>
      </c>
      <c r="O8692">
        <v>27.4</v>
      </c>
      <c r="P8692">
        <v>3817.8497265160554</v>
      </c>
      <c r="Q8692">
        <v>8228.77</v>
      </c>
      <c r="R8692" s="6">
        <v>115.53415114400249</v>
      </c>
      <c r="S8692">
        <v>666</v>
      </c>
      <c r="T8692" t="str">
        <f ca="1">PROPER(TRIM(Table1[[#This Row],[Campaign Status]]))</f>
        <v>Paused</v>
      </c>
      <c r="V8692" s="1">
        <f t="shared" si="405"/>
        <v>884</v>
      </c>
      <c r="W8692" t="str">
        <f t="shared" ca="1" si="406"/>
        <v>South</v>
      </c>
      <c r="X8692" s="6">
        <f t="shared" si="407"/>
        <v>11470.384</v>
      </c>
    </row>
    <row r="8693" spans="1:24" x14ac:dyDescent="0.3">
      <c r="A8693" t="s">
        <v>9752</v>
      </c>
      <c r="B8693" t="str">
        <f ca="1">PROPER(TRIM(Table1[[#This Row],[Campaign Name]]))</f>
        <v>Festive Offer</v>
      </c>
      <c r="C8693" t="str">
        <f ca="1">PROPER(TRIM(Table1[[#This Row],[Campaign Type]]))</f>
        <v>Lead Gen</v>
      </c>
      <c r="D8693" t="str">
        <f ca="1">PROPER(TRIM(Table1[[#This Row],[Marketing Channel]]))</f>
        <v>Linkedin</v>
      </c>
      <c r="E8693" t="s">
        <v>3056</v>
      </c>
      <c r="F8693" t="s">
        <v>649</v>
      </c>
      <c r="G8693" t="s">
        <v>29</v>
      </c>
      <c r="H8693" t="s">
        <v>61</v>
      </c>
      <c r="I8693" t="s">
        <v>62</v>
      </c>
      <c r="J8693" t="s">
        <v>25</v>
      </c>
      <c r="K8693">
        <v>125624</v>
      </c>
      <c r="L8693">
        <v>1616</v>
      </c>
      <c r="M8693">
        <v>1.29</v>
      </c>
      <c r="N8693">
        <v>221</v>
      </c>
      <c r="O8693">
        <v>13.68</v>
      </c>
      <c r="P8693">
        <v>3419.3</v>
      </c>
      <c r="Q8693">
        <v>1695.56</v>
      </c>
      <c r="R8693" s="6">
        <v>-50.412072646448102</v>
      </c>
      <c r="S8693">
        <v>5</v>
      </c>
      <c r="T8693" t="str">
        <f ca="1">PROPER(TRIM(Table1[[#This Row],[Campaign Status]]))</f>
        <v>Completed</v>
      </c>
      <c r="V8693" s="1">
        <f t="shared" si="405"/>
        <v>221</v>
      </c>
      <c r="W8693" t="str">
        <f t="shared" ca="1" si="406"/>
        <v>North</v>
      </c>
      <c r="X8693" s="6">
        <f t="shared" si="407"/>
        <v>115.53415114400249</v>
      </c>
    </row>
    <row r="8694" spans="1:24" x14ac:dyDescent="0.3">
      <c r="A8694" t="s">
        <v>9753</v>
      </c>
      <c r="B8694" t="str">
        <f ca="1">PROPER(TRIM(Table1[[#This Row],[Campaign Name]]))</f>
        <v>Summer Sale</v>
      </c>
      <c r="C8694" t="str">
        <f ca="1">PROPER(TRIM(Table1[[#This Row],[Campaign Type]]))</f>
        <v>Awareness</v>
      </c>
      <c r="D8694" t="str">
        <f ca="1">PROPER(TRIM(Table1[[#This Row],[Marketing Channel]]))</f>
        <v>Linkedin</v>
      </c>
      <c r="E8694" t="s">
        <v>2131</v>
      </c>
      <c r="F8694" t="s">
        <v>649</v>
      </c>
      <c r="G8694" t="s">
        <v>11141</v>
      </c>
      <c r="H8694" t="s">
        <v>54</v>
      </c>
      <c r="I8694" t="s">
        <v>24</v>
      </c>
      <c r="J8694" t="s">
        <v>32</v>
      </c>
      <c r="K8694">
        <v>18972</v>
      </c>
      <c r="L8694">
        <v>2460</v>
      </c>
      <c r="M8694">
        <v>12.97</v>
      </c>
      <c r="N8694">
        <v>224</v>
      </c>
      <c r="O8694">
        <v>9.11</v>
      </c>
      <c r="P8694">
        <v>3830.4648972188602</v>
      </c>
      <c r="Q8694">
        <v>4027.78</v>
      </c>
      <c r="R8694" s="6">
        <v>5.1512050906510645</v>
      </c>
      <c r="S8694">
        <v>148</v>
      </c>
      <c r="T8694" t="str">
        <f ca="1">PROPER(TRIM(Table1[[#This Row],[Campaign Status]]))</f>
        <v>Active</v>
      </c>
      <c r="V8694" s="1">
        <f t="shared" si="405"/>
        <v>224</v>
      </c>
      <c r="W8694" t="str">
        <f t="shared" ca="1" si="406"/>
        <v>west</v>
      </c>
      <c r="X8694" s="6">
        <f t="shared" si="407"/>
        <v>-50.412072646448102</v>
      </c>
    </row>
    <row r="8695" spans="1:24" x14ac:dyDescent="0.3">
      <c r="A8695" t="s">
        <v>9754</v>
      </c>
      <c r="B8695" t="str">
        <f ca="1">PROPER(TRIM(Table1[[#This Row],[Campaign Name]]))</f>
        <v>New Launch</v>
      </c>
      <c r="C8695" t="str">
        <f ca="1">PROPER(TRIM(Table1[[#This Row],[Campaign Type]]))</f>
        <v>Lead Gen</v>
      </c>
      <c r="D8695" t="str">
        <f ca="1">PROPER(TRIM(Table1[[#This Row],[Marketing Channel]]))</f>
        <v>Google Ads</v>
      </c>
      <c r="E8695" t="s">
        <v>2901</v>
      </c>
      <c r="F8695" t="s">
        <v>859</v>
      </c>
      <c r="G8695" t="s">
        <v>11141</v>
      </c>
      <c r="H8695" t="s">
        <v>36</v>
      </c>
      <c r="I8695" t="s">
        <v>31</v>
      </c>
      <c r="J8695" t="s">
        <v>63</v>
      </c>
      <c r="K8695">
        <v>137365</v>
      </c>
      <c r="L8695">
        <v>83</v>
      </c>
      <c r="M8695">
        <v>0.06</v>
      </c>
      <c r="N8695">
        <v>8</v>
      </c>
      <c r="O8695">
        <v>9.64</v>
      </c>
      <c r="P8695">
        <v>9288.76</v>
      </c>
      <c r="Q8695">
        <v>8126.13</v>
      </c>
      <c r="R8695" s="6">
        <v>-12.516525348916325</v>
      </c>
      <c r="S8695">
        <v>6</v>
      </c>
      <c r="T8695" t="str">
        <f ca="1">PROPER(TRIM(Table1[[#This Row],[Campaign Status]]))</f>
        <v>Paused</v>
      </c>
      <c r="V8695" s="1">
        <f t="shared" si="405"/>
        <v>8</v>
      </c>
      <c r="W8695" t="str">
        <f t="shared" ca="1" si="406"/>
        <v>west</v>
      </c>
      <c r="X8695" s="6">
        <f t="shared" si="407"/>
        <v>5.1512050906510645</v>
      </c>
    </row>
    <row r="8696" spans="1:24" x14ac:dyDescent="0.3">
      <c r="A8696" t="s">
        <v>9755</v>
      </c>
      <c r="B8696" t="str">
        <f ca="1">PROPER(TRIM(Table1[[#This Row],[Campaign Name]]))</f>
        <v>Festive Offer</v>
      </c>
      <c r="C8696" t="str">
        <f ca="1">PROPER(TRIM(Table1[[#This Row],[Campaign Type]]))</f>
        <v>Sales</v>
      </c>
      <c r="D8696" t="str">
        <f ca="1">PROPER(TRIM(Table1[[#This Row],[Marketing Channel]]))</f>
        <v>Linkedin</v>
      </c>
      <c r="E8696" t="s">
        <v>1456</v>
      </c>
      <c r="F8696" t="s">
        <v>194</v>
      </c>
      <c r="G8696" t="s">
        <v>11141</v>
      </c>
      <c r="H8696" t="s">
        <v>54</v>
      </c>
      <c r="I8696" t="s">
        <v>24</v>
      </c>
      <c r="J8696" t="s">
        <v>25</v>
      </c>
      <c r="K8696">
        <v>96983</v>
      </c>
      <c r="L8696">
        <v>11927</v>
      </c>
      <c r="M8696">
        <v>12.3</v>
      </c>
      <c r="N8696">
        <v>213</v>
      </c>
      <c r="O8696">
        <v>1.79</v>
      </c>
      <c r="P8696">
        <v>250</v>
      </c>
      <c r="Q8696">
        <v>9457.1299999999992</v>
      </c>
      <c r="R8696" s="6">
        <v>3682.8519999999999</v>
      </c>
      <c r="S8696">
        <v>188</v>
      </c>
      <c r="T8696" t="str">
        <f ca="1">PROPER(TRIM(Table1[[#This Row],[Campaign Status]]))</f>
        <v>Paused</v>
      </c>
      <c r="V8696" s="1">
        <f t="shared" si="405"/>
        <v>213</v>
      </c>
      <c r="W8696" t="str">
        <f t="shared" ca="1" si="406"/>
        <v>west</v>
      </c>
      <c r="X8696" s="6">
        <f t="shared" si="407"/>
        <v>-12.516525348916325</v>
      </c>
    </row>
    <row r="8697" spans="1:24" x14ac:dyDescent="0.3">
      <c r="A8697" t="s">
        <v>9756</v>
      </c>
      <c r="B8697" t="str">
        <f ca="1">PROPER(TRIM(Table1[[#This Row],[Campaign Name]]))</f>
        <v>New Launch</v>
      </c>
      <c r="C8697" t="str">
        <f ca="1">PROPER(TRIM(Table1[[#This Row],[Campaign Type]]))</f>
        <v>Sales</v>
      </c>
      <c r="D8697" t="str">
        <f ca="1">PROPER(TRIM(Table1[[#This Row],[Marketing Channel]]))</f>
        <v>Google Ads</v>
      </c>
      <c r="E8697" t="s">
        <v>834</v>
      </c>
      <c r="F8697" t="s">
        <v>679</v>
      </c>
      <c r="G8697" t="s">
        <v>11141</v>
      </c>
      <c r="H8697" t="s">
        <v>36</v>
      </c>
      <c r="I8697" t="s">
        <v>62</v>
      </c>
      <c r="J8697" t="s">
        <v>25</v>
      </c>
      <c r="K8697">
        <v>30203</v>
      </c>
      <c r="L8697">
        <v>205</v>
      </c>
      <c r="M8697">
        <v>0.68</v>
      </c>
      <c r="N8697">
        <v>46</v>
      </c>
      <c r="O8697">
        <v>22.44</v>
      </c>
      <c r="P8697">
        <v>250</v>
      </c>
      <c r="Q8697">
        <v>6496.57</v>
      </c>
      <c r="R8697" s="6">
        <v>2498.6279999999997</v>
      </c>
      <c r="S8697">
        <v>35</v>
      </c>
      <c r="T8697" t="str">
        <f ca="1">PROPER(TRIM(Table1[[#This Row],[Campaign Status]]))</f>
        <v>Paused</v>
      </c>
      <c r="V8697" s="1">
        <f t="shared" si="405"/>
        <v>46</v>
      </c>
      <c r="W8697" t="str">
        <f t="shared" ca="1" si="406"/>
        <v>west</v>
      </c>
      <c r="X8697" s="6">
        <f t="shared" si="407"/>
        <v>3682.8519999999999</v>
      </c>
    </row>
    <row r="8698" spans="1:24" x14ac:dyDescent="0.3">
      <c r="A8698" t="s">
        <v>9757</v>
      </c>
      <c r="B8698" t="str">
        <f ca="1">PROPER(TRIM(Table1[[#This Row],[Campaign Name]]))</f>
        <v>New Launch</v>
      </c>
      <c r="C8698" t="str">
        <f ca="1">PROPER(TRIM(Table1[[#This Row],[Campaign Type]]))</f>
        <v>Retargeting</v>
      </c>
      <c r="D8698" t="str">
        <f ca="1">PROPER(TRIM(Table1[[#This Row],[Marketing Channel]]))</f>
        <v>Linkedin</v>
      </c>
      <c r="E8698" t="s">
        <v>919</v>
      </c>
      <c r="F8698" t="s">
        <v>2257</v>
      </c>
      <c r="G8698" t="s">
        <v>41</v>
      </c>
      <c r="H8698" t="s">
        <v>11140</v>
      </c>
      <c r="I8698" t="s">
        <v>68</v>
      </c>
      <c r="J8698" t="s">
        <v>32</v>
      </c>
      <c r="K8698">
        <v>4088</v>
      </c>
      <c r="L8698">
        <v>525</v>
      </c>
      <c r="M8698">
        <v>12.84</v>
      </c>
      <c r="N8698">
        <v>27</v>
      </c>
      <c r="O8698">
        <v>5.14</v>
      </c>
      <c r="P8698">
        <v>3830.4648972188602</v>
      </c>
      <c r="Q8698">
        <v>15697.49</v>
      </c>
      <c r="R8698" s="6">
        <v>309.80639220574216</v>
      </c>
      <c r="S8698">
        <v>15</v>
      </c>
      <c r="T8698" t="str">
        <f ca="1">PROPER(TRIM(Table1[[#This Row],[Campaign Status]]))</f>
        <v>Active</v>
      </c>
      <c r="V8698" s="1">
        <f t="shared" si="405"/>
        <v>27</v>
      </c>
      <c r="W8698" t="str">
        <f t="shared" ca="1" si="406"/>
        <v>East</v>
      </c>
      <c r="X8698" s="6">
        <f t="shared" si="407"/>
        <v>2498.6279999999997</v>
      </c>
    </row>
    <row r="8699" spans="1:24" x14ac:dyDescent="0.3">
      <c r="A8699" t="s">
        <v>9758</v>
      </c>
      <c r="B8699" t="str">
        <f ca="1">PROPER(TRIM(Table1[[#This Row],[Campaign Name]]))</f>
        <v>New Launch</v>
      </c>
      <c r="C8699" t="str">
        <f ca="1">PROPER(TRIM(Table1[[#This Row],[Campaign Type]]))</f>
        <v>Retargeting</v>
      </c>
      <c r="D8699" t="str">
        <f ca="1">PROPER(TRIM(Table1[[#This Row],[Marketing Channel]]))</f>
        <v>Linkedin</v>
      </c>
      <c r="E8699" t="s">
        <v>1529</v>
      </c>
      <c r="F8699" t="s">
        <v>158</v>
      </c>
      <c r="G8699" t="s">
        <v>11141</v>
      </c>
      <c r="H8699" t="s">
        <v>54</v>
      </c>
      <c r="I8699" t="s">
        <v>68</v>
      </c>
      <c r="J8699" t="s">
        <v>63</v>
      </c>
      <c r="K8699">
        <v>38351</v>
      </c>
      <c r="L8699">
        <v>1137</v>
      </c>
      <c r="M8699">
        <v>2.96</v>
      </c>
      <c r="N8699">
        <v>273</v>
      </c>
      <c r="O8699">
        <v>24.01</v>
      </c>
      <c r="P8699">
        <v>3830.4648972188602</v>
      </c>
      <c r="Q8699">
        <v>3896.57</v>
      </c>
      <c r="R8699" s="6">
        <v>1.725772316282969</v>
      </c>
      <c r="S8699">
        <v>38</v>
      </c>
      <c r="T8699" t="str">
        <f ca="1">PROPER(TRIM(Table1[[#This Row],[Campaign Status]]))</f>
        <v>Completed</v>
      </c>
      <c r="V8699" s="1">
        <f t="shared" si="405"/>
        <v>273</v>
      </c>
      <c r="W8699" t="str">
        <f t="shared" ca="1" si="406"/>
        <v>west</v>
      </c>
      <c r="X8699" s="6">
        <f t="shared" si="407"/>
        <v>309.80639220574216</v>
      </c>
    </row>
    <row r="8700" spans="1:24" hidden="1" x14ac:dyDescent="0.3">
      <c r="A8700" t="s">
        <v>9759</v>
      </c>
      <c r="B8700" t="str">
        <f ca="1">PROPER(TRIM(Table1[[#This Row],[Campaign Name]]))</f>
        <v>New Launch</v>
      </c>
      <c r="C8700" t="str">
        <f ca="1">PROPER(TRIM(Table1[[#This Row],[Campaign Type]]))</f>
        <v>Awareness</v>
      </c>
      <c r="D8700" t="str">
        <f ca="1">PROPER(TRIM(Table1[[#This Row],[Marketing Channel]]))</f>
        <v>Meta Ads</v>
      </c>
      <c r="E8700" t="s">
        <v>636</v>
      </c>
      <c r="F8700" t="s">
        <v>315</v>
      </c>
      <c r="G8700" t="s">
        <v>11141</v>
      </c>
      <c r="H8700" t="s">
        <v>54</v>
      </c>
      <c r="I8700" t="s">
        <v>31</v>
      </c>
      <c r="J8700" t="s">
        <v>25</v>
      </c>
      <c r="K8700">
        <v>48377</v>
      </c>
      <c r="L8700">
        <v>3707</v>
      </c>
      <c r="M8700">
        <v>7.66</v>
      </c>
      <c r="N8700">
        <v>208</v>
      </c>
      <c r="O8700">
        <v>5.61</v>
      </c>
      <c r="P8700">
        <v>3817.8497265160554</v>
      </c>
      <c r="R8700" s="6" t="e">
        <v>#VALUE!</v>
      </c>
      <c r="S8700">
        <v>159</v>
      </c>
      <c r="T8700" t="str">
        <f ca="1">PROPER(TRIM(Table1[[#This Row],[Campaign Status]]))</f>
        <v>Paused</v>
      </c>
      <c r="V8700" s="1">
        <f t="shared" si="405"/>
        <v>208</v>
      </c>
      <c r="W8700" t="str">
        <f t="shared" ca="1" si="406"/>
        <v>west</v>
      </c>
      <c r="X8700" s="6">
        <f t="shared" si="407"/>
        <v>1.725772316282969</v>
      </c>
    </row>
    <row r="8701" spans="1:24" x14ac:dyDescent="0.3">
      <c r="A8701" t="s">
        <v>9760</v>
      </c>
      <c r="B8701" t="str">
        <f ca="1">PROPER(TRIM(Table1[[#This Row],[Campaign Name]]))</f>
        <v>Festive Offer</v>
      </c>
      <c r="C8701" t="str">
        <f ca="1">PROPER(TRIM(Table1[[#This Row],[Campaign Type]]))</f>
        <v>Lead Gen</v>
      </c>
      <c r="D8701" t="str">
        <f ca="1">PROPER(TRIM(Table1[[#This Row],[Marketing Channel]]))</f>
        <v>Meta Ads</v>
      </c>
      <c r="E8701" t="s">
        <v>2697</v>
      </c>
      <c r="F8701" t="s">
        <v>339</v>
      </c>
      <c r="G8701" t="s">
        <v>11141</v>
      </c>
      <c r="H8701" t="s">
        <v>54</v>
      </c>
      <c r="I8701" t="s">
        <v>24</v>
      </c>
      <c r="J8701" t="s">
        <v>32</v>
      </c>
      <c r="K8701">
        <v>21692</v>
      </c>
      <c r="L8701">
        <v>2496</v>
      </c>
      <c r="M8701">
        <v>11.51</v>
      </c>
      <c r="N8701">
        <v>360</v>
      </c>
      <c r="O8701">
        <v>14.42</v>
      </c>
      <c r="P8701">
        <v>250</v>
      </c>
      <c r="Q8701">
        <v>5361.81</v>
      </c>
      <c r="R8701" s="6">
        <v>2044.7240000000002</v>
      </c>
      <c r="S8701">
        <v>287</v>
      </c>
      <c r="T8701" t="str">
        <f ca="1">PROPER(TRIM(Table1[[#This Row],[Campaign Status]]))</f>
        <v>Paused</v>
      </c>
      <c r="V8701" s="1">
        <f t="shared" si="405"/>
        <v>360</v>
      </c>
      <c r="W8701" t="str">
        <f t="shared" ca="1" si="406"/>
        <v>west</v>
      </c>
      <c r="X8701" s="6" t="e">
        <f t="shared" si="407"/>
        <v>#VALUE!</v>
      </c>
    </row>
    <row r="8702" spans="1:24" x14ac:dyDescent="0.3">
      <c r="A8702" t="s">
        <v>9761</v>
      </c>
      <c r="B8702" t="str">
        <f ca="1">PROPER(TRIM(Table1[[#This Row],[Campaign Name]]))</f>
        <v>New Launch</v>
      </c>
      <c r="C8702" t="str">
        <f ca="1">PROPER(TRIM(Table1[[#This Row],[Campaign Type]]))</f>
        <v>Retargeting</v>
      </c>
      <c r="D8702" t="str">
        <f ca="1">PROPER(TRIM(Table1[[#This Row],[Marketing Channel]]))</f>
        <v>Google Ads</v>
      </c>
      <c r="E8702" t="s">
        <v>1773</v>
      </c>
      <c r="F8702" t="s">
        <v>859</v>
      </c>
      <c r="G8702" t="s">
        <v>29</v>
      </c>
      <c r="H8702" t="s">
        <v>67</v>
      </c>
      <c r="I8702" t="s">
        <v>31</v>
      </c>
      <c r="J8702" t="s">
        <v>63</v>
      </c>
      <c r="K8702">
        <v>9264</v>
      </c>
      <c r="L8702">
        <v>863</v>
      </c>
      <c r="M8702">
        <v>9.32</v>
      </c>
      <c r="N8702">
        <v>240</v>
      </c>
      <c r="O8702">
        <v>27.81</v>
      </c>
      <c r="P8702">
        <v>11964.17</v>
      </c>
      <c r="Q8702">
        <v>20968.759999999998</v>
      </c>
      <c r="R8702" s="6">
        <v>75.262972692631408</v>
      </c>
      <c r="S8702">
        <v>5</v>
      </c>
      <c r="T8702" t="str">
        <f ca="1">PROPER(TRIM(Table1[[#This Row],[Campaign Status]]))</f>
        <v>Active</v>
      </c>
      <c r="V8702" s="1">
        <f t="shared" si="405"/>
        <v>240</v>
      </c>
      <c r="W8702" t="str">
        <f t="shared" ca="1" si="406"/>
        <v>North</v>
      </c>
      <c r="X8702" s="6">
        <f t="shared" si="407"/>
        <v>2044.7240000000002</v>
      </c>
    </row>
    <row r="8703" spans="1:24" x14ac:dyDescent="0.3">
      <c r="A8703" t="s">
        <v>9762</v>
      </c>
      <c r="B8703" t="str">
        <f ca="1">PROPER(TRIM(Table1[[#This Row],[Campaign Name]]))</f>
        <v>Mega Discount</v>
      </c>
      <c r="C8703" t="str">
        <f ca="1">PROPER(TRIM(Table1[[#This Row],[Campaign Type]]))</f>
        <v>Lead Gen</v>
      </c>
      <c r="D8703" t="str">
        <f ca="1">PROPER(TRIM(Table1[[#This Row],[Marketing Channel]]))</f>
        <v>Youtube</v>
      </c>
      <c r="E8703" t="s">
        <v>83</v>
      </c>
      <c r="F8703" t="s">
        <v>684</v>
      </c>
      <c r="G8703" t="s">
        <v>41</v>
      </c>
      <c r="H8703" t="s">
        <v>11140</v>
      </c>
      <c r="I8703" t="s">
        <v>31</v>
      </c>
      <c r="J8703" t="s">
        <v>32</v>
      </c>
      <c r="K8703">
        <v>164424</v>
      </c>
      <c r="L8703">
        <v>4803</v>
      </c>
      <c r="M8703">
        <v>2.92</v>
      </c>
      <c r="N8703">
        <v>434</v>
      </c>
      <c r="O8703">
        <v>9.0399999999999991</v>
      </c>
      <c r="P8703">
        <v>3891.7088323699436</v>
      </c>
      <c r="Q8703">
        <v>13223.93</v>
      </c>
      <c r="R8703" s="6">
        <v>239.79751748146563</v>
      </c>
      <c r="S8703">
        <v>425</v>
      </c>
      <c r="T8703" t="str">
        <f ca="1">PROPER(TRIM(Table1[[#This Row],[Campaign Status]]))</f>
        <v>Completed</v>
      </c>
      <c r="V8703" s="1">
        <f t="shared" si="405"/>
        <v>434</v>
      </c>
      <c r="W8703" t="str">
        <f t="shared" ca="1" si="406"/>
        <v>East</v>
      </c>
      <c r="X8703" s="6">
        <f t="shared" si="407"/>
        <v>75.262972692631408</v>
      </c>
    </row>
    <row r="8704" spans="1:24" x14ac:dyDescent="0.3">
      <c r="A8704" t="s">
        <v>9763</v>
      </c>
      <c r="B8704" t="str">
        <f ca="1">PROPER(TRIM(Table1[[#This Row],[Campaign Name]]))</f>
        <v>Festive Offer</v>
      </c>
      <c r="C8704" t="str">
        <f ca="1">PROPER(TRIM(Table1[[#This Row],[Campaign Type]]))</f>
        <v>Retargeting</v>
      </c>
      <c r="D8704" t="str">
        <f ca="1">PROPER(TRIM(Table1[[#This Row],[Marketing Channel]]))</f>
        <v>Instagram</v>
      </c>
      <c r="E8704" t="s">
        <v>2412</v>
      </c>
      <c r="F8704" t="s">
        <v>49</v>
      </c>
      <c r="G8704" t="s">
        <v>29</v>
      </c>
      <c r="H8704" t="s">
        <v>67</v>
      </c>
      <c r="I8704" t="s">
        <v>68</v>
      </c>
      <c r="J8704" t="s">
        <v>25</v>
      </c>
      <c r="K8704">
        <v>69783</v>
      </c>
      <c r="L8704">
        <v>2674</v>
      </c>
      <c r="M8704">
        <v>3.83</v>
      </c>
      <c r="N8704">
        <v>319</v>
      </c>
      <c r="O8704">
        <v>11.93</v>
      </c>
      <c r="P8704">
        <v>3982.6304252733912</v>
      </c>
      <c r="Q8704">
        <v>30992.68</v>
      </c>
      <c r="R8704" s="6">
        <v>678.19623441139368</v>
      </c>
      <c r="S8704">
        <v>173</v>
      </c>
      <c r="T8704" t="str">
        <f ca="1">PROPER(TRIM(Table1[[#This Row],[Campaign Status]]))</f>
        <v>Paused</v>
      </c>
      <c r="V8704" s="1">
        <f t="shared" si="405"/>
        <v>319</v>
      </c>
      <c r="W8704" t="str">
        <f t="shared" ca="1" si="406"/>
        <v>North</v>
      </c>
      <c r="X8704" s="6">
        <f t="shared" si="407"/>
        <v>239.79751748146563</v>
      </c>
    </row>
    <row r="8705" spans="1:24" x14ac:dyDescent="0.3">
      <c r="A8705" t="s">
        <v>9764</v>
      </c>
      <c r="B8705" t="str">
        <f ca="1">PROPER(TRIM(Table1[[#This Row],[Campaign Name]]))</f>
        <v>Summer Sale</v>
      </c>
      <c r="C8705" t="str">
        <f ca="1">PROPER(TRIM(Table1[[#This Row],[Campaign Type]]))</f>
        <v>Awareness</v>
      </c>
      <c r="D8705" t="str">
        <f ca="1">PROPER(TRIM(Table1[[#This Row],[Marketing Channel]]))</f>
        <v>Instagram</v>
      </c>
      <c r="E8705" t="s">
        <v>2600</v>
      </c>
      <c r="F8705" t="s">
        <v>312</v>
      </c>
      <c r="G8705" t="s">
        <v>29</v>
      </c>
      <c r="H8705" t="s">
        <v>67</v>
      </c>
      <c r="I8705" t="s">
        <v>62</v>
      </c>
      <c r="J8705" t="s">
        <v>63</v>
      </c>
      <c r="K8705">
        <v>91217</v>
      </c>
      <c r="L8705">
        <v>13461</v>
      </c>
      <c r="M8705">
        <v>14.76</v>
      </c>
      <c r="N8705">
        <v>289</v>
      </c>
      <c r="O8705">
        <v>2.15</v>
      </c>
      <c r="P8705">
        <v>3982.6304252733912</v>
      </c>
      <c r="Q8705">
        <v>24587.91</v>
      </c>
      <c r="R8705" s="6">
        <v>517.37865115395789</v>
      </c>
      <c r="S8705">
        <v>103</v>
      </c>
      <c r="T8705" t="str">
        <f ca="1">PROPER(TRIM(Table1[[#This Row],[Campaign Status]]))</f>
        <v>Completed</v>
      </c>
      <c r="V8705" s="1">
        <f t="shared" si="405"/>
        <v>289</v>
      </c>
      <c r="W8705" t="str">
        <f t="shared" ca="1" si="406"/>
        <v>North</v>
      </c>
      <c r="X8705" s="6">
        <f t="shared" si="407"/>
        <v>678.19623441139368</v>
      </c>
    </row>
    <row r="8706" spans="1:24" x14ac:dyDescent="0.3">
      <c r="A8706" t="s">
        <v>9765</v>
      </c>
      <c r="B8706" t="str">
        <f ca="1">PROPER(TRIM(Table1[[#This Row],[Campaign Name]]))</f>
        <v>Flash Sale</v>
      </c>
      <c r="C8706" t="str">
        <f ca="1">PROPER(TRIM(Table1[[#This Row],[Campaign Type]]))</f>
        <v>Retargeting</v>
      </c>
      <c r="D8706" t="str">
        <f ca="1">PROPER(TRIM(Table1[[#This Row],[Marketing Channel]]))</f>
        <v>Google Ads</v>
      </c>
      <c r="E8706" t="s">
        <v>2062</v>
      </c>
      <c r="F8706" t="s">
        <v>859</v>
      </c>
      <c r="G8706" t="s">
        <v>29</v>
      </c>
      <c r="H8706" t="s">
        <v>67</v>
      </c>
      <c r="I8706" t="s">
        <v>31</v>
      </c>
      <c r="J8706" t="s">
        <v>63</v>
      </c>
      <c r="K8706">
        <v>143412</v>
      </c>
      <c r="L8706">
        <v>20188</v>
      </c>
      <c r="M8706">
        <v>14.08</v>
      </c>
      <c r="N8706">
        <v>5487</v>
      </c>
      <c r="O8706">
        <v>27.18</v>
      </c>
      <c r="P8706">
        <v>250</v>
      </c>
      <c r="Q8706">
        <v>20736.439999999999</v>
      </c>
      <c r="R8706" s="6">
        <v>8194.5759999999991</v>
      </c>
      <c r="S8706">
        <v>5421</v>
      </c>
      <c r="T8706" t="str">
        <f ca="1">PROPER(TRIM(Table1[[#This Row],[Campaign Status]]))</f>
        <v>Completed</v>
      </c>
      <c r="V8706" s="1">
        <f t="shared" ref="V8706:V8769" si="408">IF(N8706="",ROUND(L8706*O8706/100,0),N8706)</f>
        <v>5487</v>
      </c>
      <c r="W8706" t="str">
        <f t="shared" ca="1" si="406"/>
        <v>North</v>
      </c>
      <c r="X8706" s="6">
        <f t="shared" si="407"/>
        <v>517.37865115395789</v>
      </c>
    </row>
    <row r="8707" spans="1:24" x14ac:dyDescent="0.3">
      <c r="A8707" t="s">
        <v>9766</v>
      </c>
      <c r="B8707" t="str">
        <f ca="1">PROPER(TRIM(Table1[[#This Row],[Campaign Name]]))</f>
        <v>Flash Sale</v>
      </c>
      <c r="C8707" t="str">
        <f ca="1">PROPER(TRIM(Table1[[#This Row],[Campaign Type]]))</f>
        <v>Retargeting</v>
      </c>
      <c r="D8707" t="str">
        <f ca="1">PROPER(TRIM(Table1[[#This Row],[Marketing Channel]]))</f>
        <v>Google Ads</v>
      </c>
      <c r="E8707" t="s">
        <v>938</v>
      </c>
      <c r="F8707" t="s">
        <v>965</v>
      </c>
      <c r="G8707" t="s">
        <v>11141</v>
      </c>
      <c r="H8707" t="s">
        <v>36</v>
      </c>
      <c r="I8707" t="s">
        <v>68</v>
      </c>
      <c r="J8707" t="s">
        <v>63</v>
      </c>
      <c r="K8707">
        <v>184137</v>
      </c>
      <c r="L8707">
        <v>17577</v>
      </c>
      <c r="M8707">
        <v>9.5500000000000007</v>
      </c>
      <c r="N8707">
        <v>4784</v>
      </c>
      <c r="O8707">
        <v>27.22</v>
      </c>
      <c r="P8707">
        <v>250</v>
      </c>
      <c r="Q8707">
        <v>25696.7</v>
      </c>
      <c r="R8707" s="6">
        <v>10178.68</v>
      </c>
      <c r="S8707">
        <v>823</v>
      </c>
      <c r="T8707" t="str">
        <f ca="1">PROPER(TRIM(Table1[[#This Row],[Campaign Status]]))</f>
        <v>Paused</v>
      </c>
      <c r="V8707" s="1">
        <f t="shared" si="408"/>
        <v>4784</v>
      </c>
      <c r="W8707" t="str">
        <f t="shared" ref="W8707:W8770" ca="1" si="409">IF(OR(D8707="Delhi",D8707="lucknow",D8707="jaipur"),"North",IF(OR(D8707="Bengaluru",D8707="chennai"),"South",IF(D8707="Kolkata","East",IF(OR(D8707="Mumbai",D8707="Pune",D8707="Ahmedabad"),"west","unknown"))))</f>
        <v>west</v>
      </c>
      <c r="X8707" s="6">
        <f t="shared" si="407"/>
        <v>8194.5759999999991</v>
      </c>
    </row>
    <row r="8708" spans="1:24" x14ac:dyDescent="0.3">
      <c r="A8708" t="s">
        <v>9767</v>
      </c>
      <c r="B8708" t="str">
        <f ca="1">PROPER(TRIM(Table1[[#This Row],[Campaign Name]]))</f>
        <v>Summer Sale</v>
      </c>
      <c r="C8708" t="str">
        <f ca="1">PROPER(TRIM(Table1[[#This Row],[Campaign Type]]))</f>
        <v>Awareness</v>
      </c>
      <c r="D8708" t="str">
        <f ca="1">PROPER(TRIM(Table1[[#This Row],[Marketing Channel]]))</f>
        <v>Instagram</v>
      </c>
      <c r="E8708" t="s">
        <v>1055</v>
      </c>
      <c r="F8708" t="s">
        <v>238</v>
      </c>
      <c r="G8708" t="s">
        <v>11141</v>
      </c>
      <c r="H8708" t="s">
        <v>23</v>
      </c>
      <c r="I8708" t="s">
        <v>62</v>
      </c>
      <c r="J8708" t="s">
        <v>32</v>
      </c>
      <c r="K8708">
        <v>143620</v>
      </c>
      <c r="L8708">
        <v>20545</v>
      </c>
      <c r="M8708">
        <v>14.31</v>
      </c>
      <c r="N8708">
        <v>195</v>
      </c>
      <c r="O8708">
        <v>0.95</v>
      </c>
      <c r="P8708">
        <v>3982.6304252733912</v>
      </c>
      <c r="Q8708">
        <v>23404.05</v>
      </c>
      <c r="R8708" s="6">
        <v>487.65307098243767</v>
      </c>
      <c r="S8708">
        <v>185</v>
      </c>
      <c r="T8708" t="str">
        <f ca="1">PROPER(TRIM(Table1[[#This Row],[Campaign Status]]))</f>
        <v>Completed</v>
      </c>
      <c r="V8708" s="1">
        <f t="shared" si="408"/>
        <v>195</v>
      </c>
      <c r="W8708" t="str">
        <f t="shared" ca="1" si="409"/>
        <v>west</v>
      </c>
      <c r="X8708" s="6">
        <f t="shared" ref="X8708:X8771" si="410">R8707*1</f>
        <v>10178.68</v>
      </c>
    </row>
    <row r="8709" spans="1:24" x14ac:dyDescent="0.3">
      <c r="A8709" t="s">
        <v>9768</v>
      </c>
      <c r="B8709" t="str">
        <f ca="1">PROPER(TRIM(Table1[[#This Row],[Campaign Name]]))</f>
        <v>Summer Sale</v>
      </c>
      <c r="C8709" t="str">
        <f ca="1">PROPER(TRIM(Table1[[#This Row],[Campaign Type]]))</f>
        <v>Sales</v>
      </c>
      <c r="D8709" t="str">
        <f ca="1">PROPER(TRIM(Table1[[#This Row],[Marketing Channel]]))</f>
        <v>Youtube</v>
      </c>
      <c r="E8709" t="s">
        <v>3010</v>
      </c>
      <c r="F8709" t="s">
        <v>149</v>
      </c>
      <c r="G8709" t="s">
        <v>46</v>
      </c>
      <c r="H8709" t="s">
        <v>42</v>
      </c>
      <c r="I8709" t="s">
        <v>31</v>
      </c>
      <c r="J8709" t="s">
        <v>25</v>
      </c>
      <c r="K8709">
        <v>90419</v>
      </c>
      <c r="L8709">
        <v>7310</v>
      </c>
      <c r="M8709">
        <v>8.08</v>
      </c>
      <c r="N8709">
        <v>1814</v>
      </c>
      <c r="O8709">
        <v>24.82</v>
      </c>
      <c r="P8709">
        <v>3891.7088323699436</v>
      </c>
      <c r="Q8709">
        <v>12650.91</v>
      </c>
      <c r="R8709" s="6">
        <v>225.0733943601825</v>
      </c>
      <c r="S8709">
        <v>1607</v>
      </c>
      <c r="T8709" t="str">
        <f ca="1">PROPER(TRIM(Table1[[#This Row],[Campaign Status]]))</f>
        <v>Completed</v>
      </c>
      <c r="V8709" s="1">
        <f t="shared" si="408"/>
        <v>1814</v>
      </c>
      <c r="W8709" t="str">
        <f t="shared" ca="1" si="409"/>
        <v>South</v>
      </c>
      <c r="X8709" s="6">
        <f t="shared" si="410"/>
        <v>487.65307098243767</v>
      </c>
    </row>
    <row r="8710" spans="1:24" x14ac:dyDescent="0.3">
      <c r="A8710" t="s">
        <v>9769</v>
      </c>
      <c r="B8710" t="str">
        <f ca="1">PROPER(TRIM(Table1[[#This Row],[Campaign Name]]))</f>
        <v>Festive Offer</v>
      </c>
      <c r="C8710" t="str">
        <f ca="1">PROPER(TRIM(Table1[[#This Row],[Campaign Type]]))</f>
        <v>Lead Gen</v>
      </c>
      <c r="D8710" t="str">
        <f ca="1">PROPER(TRIM(Table1[[#This Row],[Marketing Channel]]))</f>
        <v>Youtube</v>
      </c>
      <c r="E8710" t="s">
        <v>2726</v>
      </c>
      <c r="F8710" t="s">
        <v>1296</v>
      </c>
      <c r="G8710" t="s">
        <v>29</v>
      </c>
      <c r="H8710" t="s">
        <v>67</v>
      </c>
      <c r="I8710" t="s">
        <v>31</v>
      </c>
      <c r="J8710" t="s">
        <v>63</v>
      </c>
      <c r="K8710">
        <v>162404</v>
      </c>
      <c r="L8710">
        <v>17587</v>
      </c>
      <c r="M8710">
        <v>10.83</v>
      </c>
      <c r="N8710">
        <v>2513</v>
      </c>
      <c r="O8710">
        <v>14.29</v>
      </c>
      <c r="P8710">
        <v>7448.13</v>
      </c>
      <c r="Q8710">
        <v>45899.21</v>
      </c>
      <c r="R8710" s="6">
        <v>516.25146177631166</v>
      </c>
      <c r="S8710">
        <v>1066</v>
      </c>
      <c r="T8710" t="str">
        <f ca="1">PROPER(TRIM(Table1[[#This Row],[Campaign Status]]))</f>
        <v>Active</v>
      </c>
      <c r="V8710" s="1">
        <f t="shared" si="408"/>
        <v>2513</v>
      </c>
      <c r="W8710" t="str">
        <f t="shared" ca="1" si="409"/>
        <v>North</v>
      </c>
      <c r="X8710" s="6">
        <f t="shared" si="410"/>
        <v>225.0733943601825</v>
      </c>
    </row>
    <row r="8711" spans="1:24" x14ac:dyDescent="0.3">
      <c r="A8711" t="s">
        <v>9770</v>
      </c>
      <c r="B8711" t="str">
        <f ca="1">PROPER(TRIM(Table1[[#This Row],[Campaign Name]]))</f>
        <v>Flash Sale</v>
      </c>
      <c r="C8711" t="str">
        <f ca="1">PROPER(TRIM(Table1[[#This Row],[Campaign Type]]))</f>
        <v>Sales</v>
      </c>
      <c r="D8711" t="str">
        <f ca="1">PROPER(TRIM(Table1[[#This Row],[Marketing Channel]]))</f>
        <v>Meta Ads</v>
      </c>
      <c r="E8711" t="s">
        <v>1517</v>
      </c>
      <c r="F8711" t="s">
        <v>519</v>
      </c>
      <c r="G8711" t="s">
        <v>41</v>
      </c>
      <c r="H8711" t="s">
        <v>11140</v>
      </c>
      <c r="I8711" t="s">
        <v>24</v>
      </c>
      <c r="J8711" t="s">
        <v>25</v>
      </c>
      <c r="K8711">
        <v>19093</v>
      </c>
      <c r="L8711">
        <v>1511</v>
      </c>
      <c r="M8711">
        <v>7.91</v>
      </c>
      <c r="N8711">
        <v>325</v>
      </c>
      <c r="O8711">
        <v>21.51</v>
      </c>
      <c r="P8711">
        <v>11319.54</v>
      </c>
      <c r="Q8711">
        <v>23274.18</v>
      </c>
      <c r="R8711" s="6">
        <v>105.61065202296204</v>
      </c>
      <c r="S8711">
        <v>84</v>
      </c>
      <c r="T8711" t="str">
        <f ca="1">PROPER(TRIM(Table1[[#This Row],[Campaign Status]]))</f>
        <v>Paused</v>
      </c>
      <c r="V8711" s="1">
        <f t="shared" si="408"/>
        <v>325</v>
      </c>
      <c r="W8711" t="str">
        <f t="shared" ca="1" si="409"/>
        <v>East</v>
      </c>
      <c r="X8711" s="6">
        <f t="shared" si="410"/>
        <v>516.25146177631166</v>
      </c>
    </row>
    <row r="8712" spans="1:24" x14ac:dyDescent="0.3">
      <c r="A8712" t="s">
        <v>9771</v>
      </c>
      <c r="B8712" t="str">
        <f ca="1">PROPER(TRIM(Table1[[#This Row],[Campaign Name]]))</f>
        <v>Festive Offer</v>
      </c>
      <c r="C8712" t="str">
        <f ca="1">PROPER(TRIM(Table1[[#This Row],[Campaign Type]]))</f>
        <v>Retargeting</v>
      </c>
      <c r="D8712" t="str">
        <f ca="1">PROPER(TRIM(Table1[[#This Row],[Marketing Channel]]))</f>
        <v>Instagram</v>
      </c>
      <c r="E8712" t="s">
        <v>2451</v>
      </c>
      <c r="F8712" t="s">
        <v>339</v>
      </c>
      <c r="G8712" t="s">
        <v>46</v>
      </c>
      <c r="H8712" t="s">
        <v>42</v>
      </c>
      <c r="I8712" t="s">
        <v>68</v>
      </c>
      <c r="J8712" t="s">
        <v>32</v>
      </c>
      <c r="K8712">
        <v>170642</v>
      </c>
      <c r="L8712">
        <v>66</v>
      </c>
      <c r="M8712">
        <v>0.04</v>
      </c>
      <c r="N8712">
        <v>18</v>
      </c>
      <c r="O8712">
        <v>27.27</v>
      </c>
      <c r="P8712">
        <v>3982.6304252733912</v>
      </c>
      <c r="Q8712">
        <v>43681.01</v>
      </c>
      <c r="R8712" s="6">
        <v>996.78793499905237</v>
      </c>
      <c r="S8712">
        <v>18</v>
      </c>
      <c r="T8712" t="str">
        <f ca="1">PROPER(TRIM(Table1[[#This Row],[Campaign Status]]))</f>
        <v>Completed</v>
      </c>
      <c r="V8712" s="1">
        <f t="shared" si="408"/>
        <v>18</v>
      </c>
      <c r="W8712" t="str">
        <f t="shared" ca="1" si="409"/>
        <v>South</v>
      </c>
      <c r="X8712" s="6">
        <f t="shared" si="410"/>
        <v>105.61065202296204</v>
      </c>
    </row>
    <row r="8713" spans="1:24" x14ac:dyDescent="0.3">
      <c r="A8713" t="s">
        <v>9772</v>
      </c>
      <c r="B8713" t="str">
        <f ca="1">PROPER(TRIM(Table1[[#This Row],[Campaign Name]]))</f>
        <v>Summer Sale</v>
      </c>
      <c r="C8713" t="str">
        <f ca="1">PROPER(TRIM(Table1[[#This Row],[Campaign Type]]))</f>
        <v>Retargeting</v>
      </c>
      <c r="D8713" t="str">
        <f ca="1">PROPER(TRIM(Table1[[#This Row],[Marketing Channel]]))</f>
        <v>Meta Ads</v>
      </c>
      <c r="E8713" t="s">
        <v>533</v>
      </c>
      <c r="F8713" t="s">
        <v>368</v>
      </c>
      <c r="G8713" t="s">
        <v>46</v>
      </c>
      <c r="H8713" t="s">
        <v>30</v>
      </c>
      <c r="I8713" t="s">
        <v>62</v>
      </c>
      <c r="J8713" t="s">
        <v>32</v>
      </c>
      <c r="K8713">
        <v>137072</v>
      </c>
      <c r="L8713">
        <v>3714</v>
      </c>
      <c r="M8713">
        <v>2.71</v>
      </c>
      <c r="N8713">
        <v>1145</v>
      </c>
      <c r="O8713">
        <v>30.83</v>
      </c>
      <c r="P8713">
        <v>3817.8497265160554</v>
      </c>
      <c r="Q8713">
        <v>41251.32</v>
      </c>
      <c r="R8713" s="6">
        <v>980.4856910291104</v>
      </c>
      <c r="S8713">
        <v>450</v>
      </c>
      <c r="T8713" t="str">
        <f ca="1">PROPER(TRIM(Table1[[#This Row],[Campaign Status]]))</f>
        <v>Completed</v>
      </c>
      <c r="V8713" s="1">
        <f t="shared" si="408"/>
        <v>1145</v>
      </c>
      <c r="W8713" t="str">
        <f t="shared" ca="1" si="409"/>
        <v>South</v>
      </c>
      <c r="X8713" s="6">
        <f t="shared" si="410"/>
        <v>996.78793499905237</v>
      </c>
    </row>
    <row r="8714" spans="1:24" x14ac:dyDescent="0.3">
      <c r="A8714" t="s">
        <v>9773</v>
      </c>
      <c r="B8714" t="str">
        <f ca="1">PROPER(TRIM(Table1[[#This Row],[Campaign Name]]))</f>
        <v>Summer Sale</v>
      </c>
      <c r="C8714" t="str">
        <f ca="1">PROPER(TRIM(Table1[[#This Row],[Campaign Type]]))</f>
        <v>Sales</v>
      </c>
      <c r="D8714" t="str">
        <f ca="1">PROPER(TRIM(Table1[[#This Row],[Marketing Channel]]))</f>
        <v>Youtube</v>
      </c>
      <c r="E8714" t="s">
        <v>683</v>
      </c>
      <c r="F8714" t="s">
        <v>28</v>
      </c>
      <c r="G8714" t="s">
        <v>11141</v>
      </c>
      <c r="H8714" t="s">
        <v>36</v>
      </c>
      <c r="I8714" t="s">
        <v>31</v>
      </c>
      <c r="J8714" t="s">
        <v>63</v>
      </c>
      <c r="K8714">
        <v>184134</v>
      </c>
      <c r="L8714">
        <v>18344</v>
      </c>
      <c r="M8714">
        <v>9.9600000000000009</v>
      </c>
      <c r="N8714">
        <v>3542</v>
      </c>
      <c r="O8714">
        <v>19.309999999999999</v>
      </c>
      <c r="P8714">
        <v>250</v>
      </c>
      <c r="Q8714">
        <v>45032.52</v>
      </c>
      <c r="R8714" s="6">
        <v>17913.007999999998</v>
      </c>
      <c r="S8714">
        <v>3130</v>
      </c>
      <c r="T8714" t="str">
        <f ca="1">PROPER(TRIM(Table1[[#This Row],[Campaign Status]]))</f>
        <v>Paused</v>
      </c>
      <c r="V8714" s="1">
        <f t="shared" si="408"/>
        <v>3542</v>
      </c>
      <c r="W8714" t="str">
        <f t="shared" ca="1" si="409"/>
        <v>west</v>
      </c>
      <c r="X8714" s="6">
        <f t="shared" si="410"/>
        <v>980.4856910291104</v>
      </c>
    </row>
    <row r="8715" spans="1:24" x14ac:dyDescent="0.3">
      <c r="A8715" t="s">
        <v>9774</v>
      </c>
      <c r="B8715" t="str">
        <f ca="1">PROPER(TRIM(Table1[[#This Row],[Campaign Name]]))</f>
        <v>New Launch</v>
      </c>
      <c r="C8715" t="str">
        <f ca="1">PROPER(TRIM(Table1[[#This Row],[Campaign Type]]))</f>
        <v>Retargeting</v>
      </c>
      <c r="D8715" t="str">
        <f ca="1">PROPER(TRIM(Table1[[#This Row],[Marketing Channel]]))</f>
        <v>Email</v>
      </c>
      <c r="E8715" t="s">
        <v>349</v>
      </c>
      <c r="F8715" t="s">
        <v>513</v>
      </c>
      <c r="G8715" t="s">
        <v>11141</v>
      </c>
      <c r="H8715" t="s">
        <v>54</v>
      </c>
      <c r="I8715" t="s">
        <v>24</v>
      </c>
      <c r="J8715" t="s">
        <v>25</v>
      </c>
      <c r="K8715">
        <v>17122</v>
      </c>
      <c r="L8715">
        <v>2124</v>
      </c>
      <c r="M8715">
        <v>12.41</v>
      </c>
      <c r="N8715">
        <v>220</v>
      </c>
      <c r="O8715">
        <v>10.36</v>
      </c>
      <c r="P8715">
        <v>4021.4266195524165</v>
      </c>
      <c r="Q8715">
        <v>44947.45</v>
      </c>
      <c r="R8715" s="6">
        <v>1017.6991215371879</v>
      </c>
      <c r="S8715">
        <v>116</v>
      </c>
      <c r="T8715" t="str">
        <f ca="1">PROPER(TRIM(Table1[[#This Row],[Campaign Status]]))</f>
        <v>Paused</v>
      </c>
      <c r="V8715" s="1">
        <f t="shared" si="408"/>
        <v>220</v>
      </c>
      <c r="W8715" t="str">
        <f t="shared" ca="1" si="409"/>
        <v>west</v>
      </c>
      <c r="X8715" s="6">
        <f t="shared" si="410"/>
        <v>17913.007999999998</v>
      </c>
    </row>
    <row r="8716" spans="1:24" x14ac:dyDescent="0.3">
      <c r="A8716" t="s">
        <v>9775</v>
      </c>
      <c r="B8716" t="str">
        <f ca="1">PROPER(TRIM(Table1[[#This Row],[Campaign Name]]))</f>
        <v>Summer Sale</v>
      </c>
      <c r="C8716" t="str">
        <f ca="1">PROPER(TRIM(Table1[[#This Row],[Campaign Type]]))</f>
        <v>Lead Gen</v>
      </c>
      <c r="D8716" t="str">
        <f ca="1">PROPER(TRIM(Table1[[#This Row],[Marketing Channel]]))</f>
        <v>Meta Ads</v>
      </c>
      <c r="E8716" t="s">
        <v>1359</v>
      </c>
      <c r="F8716" t="s">
        <v>1042</v>
      </c>
      <c r="G8716" t="s">
        <v>29</v>
      </c>
      <c r="H8716" t="s">
        <v>61</v>
      </c>
      <c r="I8716" t="s">
        <v>31</v>
      </c>
      <c r="J8716" t="s">
        <v>25</v>
      </c>
      <c r="K8716">
        <v>157754</v>
      </c>
      <c r="L8716">
        <v>13348</v>
      </c>
      <c r="M8716">
        <v>8.4600000000000009</v>
      </c>
      <c r="N8716">
        <v>1191</v>
      </c>
      <c r="O8716">
        <v>8.92</v>
      </c>
      <c r="P8716">
        <v>250</v>
      </c>
      <c r="Q8716">
        <v>37087.769999999997</v>
      </c>
      <c r="R8716" s="6">
        <v>14735.108</v>
      </c>
      <c r="S8716">
        <v>224</v>
      </c>
      <c r="T8716" t="str">
        <f ca="1">PROPER(TRIM(Table1[[#This Row],[Campaign Status]]))</f>
        <v>Active</v>
      </c>
      <c r="V8716" s="1">
        <f t="shared" si="408"/>
        <v>1191</v>
      </c>
      <c r="W8716" t="str">
        <f t="shared" ca="1" si="409"/>
        <v>North</v>
      </c>
      <c r="X8716" s="6">
        <f t="shared" si="410"/>
        <v>1017.6991215371879</v>
      </c>
    </row>
    <row r="8717" spans="1:24" x14ac:dyDescent="0.3">
      <c r="A8717" t="s">
        <v>9776</v>
      </c>
      <c r="B8717" t="str">
        <f ca="1">PROPER(TRIM(Table1[[#This Row],[Campaign Name]]))</f>
        <v>New Launch</v>
      </c>
      <c r="C8717" t="str">
        <f ca="1">PROPER(TRIM(Table1[[#This Row],[Campaign Type]]))</f>
        <v>Sales</v>
      </c>
      <c r="D8717" t="str">
        <f ca="1">PROPER(TRIM(Table1[[#This Row],[Marketing Channel]]))</f>
        <v>Instagram</v>
      </c>
      <c r="E8717" t="s">
        <v>1231</v>
      </c>
      <c r="F8717" t="s">
        <v>164</v>
      </c>
      <c r="G8717" t="s">
        <v>11141</v>
      </c>
      <c r="H8717" t="s">
        <v>54</v>
      </c>
      <c r="I8717" t="s">
        <v>68</v>
      </c>
      <c r="J8717" t="s">
        <v>63</v>
      </c>
      <c r="K8717">
        <v>151657</v>
      </c>
      <c r="L8717">
        <v>8586</v>
      </c>
      <c r="M8717">
        <v>5.66</v>
      </c>
      <c r="N8717">
        <v>109</v>
      </c>
      <c r="O8717">
        <v>1.27</v>
      </c>
      <c r="P8717">
        <v>10035.91</v>
      </c>
      <c r="Q8717">
        <v>11890.31</v>
      </c>
      <c r="R8717" s="6">
        <v>18.477646770447322</v>
      </c>
      <c r="S8717">
        <v>62</v>
      </c>
      <c r="T8717" t="str">
        <f ca="1">PROPER(TRIM(Table1[[#This Row],[Campaign Status]]))</f>
        <v>Active</v>
      </c>
      <c r="V8717" s="1">
        <f t="shared" si="408"/>
        <v>109</v>
      </c>
      <c r="W8717" t="str">
        <f t="shared" ca="1" si="409"/>
        <v>west</v>
      </c>
      <c r="X8717" s="6">
        <f t="shared" si="410"/>
        <v>14735.108</v>
      </c>
    </row>
    <row r="8718" spans="1:24" x14ac:dyDescent="0.3">
      <c r="A8718" t="s">
        <v>9777</v>
      </c>
      <c r="B8718" t="str">
        <f ca="1">PROPER(TRIM(Table1[[#This Row],[Campaign Name]]))</f>
        <v>Festive Offer</v>
      </c>
      <c r="C8718" t="str">
        <f ca="1">PROPER(TRIM(Table1[[#This Row],[Campaign Type]]))</f>
        <v>Awareness</v>
      </c>
      <c r="D8718" t="str">
        <f ca="1">PROPER(TRIM(Table1[[#This Row],[Marketing Channel]]))</f>
        <v>Google Ads</v>
      </c>
      <c r="E8718" t="s">
        <v>4917</v>
      </c>
      <c r="F8718" t="s">
        <v>587</v>
      </c>
      <c r="G8718" t="s">
        <v>11141</v>
      </c>
      <c r="H8718" t="s">
        <v>36</v>
      </c>
      <c r="I8718" t="s">
        <v>31</v>
      </c>
      <c r="J8718" t="s">
        <v>32</v>
      </c>
      <c r="K8718">
        <v>43562</v>
      </c>
      <c r="L8718">
        <v>4210</v>
      </c>
      <c r="M8718">
        <v>9.66</v>
      </c>
      <c r="N8718">
        <v>455</v>
      </c>
      <c r="O8718">
        <v>10.81</v>
      </c>
      <c r="P8718">
        <v>250</v>
      </c>
      <c r="Q8718">
        <v>38207.33</v>
      </c>
      <c r="R8718" s="6">
        <v>15182.931999999999</v>
      </c>
      <c r="S8718">
        <v>385</v>
      </c>
      <c r="T8718" t="str">
        <f ca="1">PROPER(TRIM(Table1[[#This Row],[Campaign Status]]))</f>
        <v>Paused</v>
      </c>
      <c r="V8718" s="1">
        <f t="shared" si="408"/>
        <v>455</v>
      </c>
      <c r="W8718" t="str">
        <f t="shared" ca="1" si="409"/>
        <v>west</v>
      </c>
      <c r="X8718" s="6">
        <f t="shared" si="410"/>
        <v>18.477646770447322</v>
      </c>
    </row>
    <row r="8719" spans="1:24" x14ac:dyDescent="0.3">
      <c r="A8719" t="s">
        <v>9778</v>
      </c>
      <c r="B8719" t="str">
        <f ca="1">PROPER(TRIM(Table1[[#This Row],[Campaign Name]]))</f>
        <v>Flash Sale</v>
      </c>
      <c r="C8719" t="str">
        <f ca="1">PROPER(TRIM(Table1[[#This Row],[Campaign Type]]))</f>
        <v>Retargeting</v>
      </c>
      <c r="D8719" t="str">
        <f ca="1">PROPER(TRIM(Table1[[#This Row],[Marketing Channel]]))</f>
        <v>Google Ads</v>
      </c>
      <c r="E8719" t="s">
        <v>3332</v>
      </c>
      <c r="F8719" t="s">
        <v>468</v>
      </c>
      <c r="G8719" t="s">
        <v>46</v>
      </c>
      <c r="H8719" t="s">
        <v>42</v>
      </c>
      <c r="I8719" t="s">
        <v>68</v>
      </c>
      <c r="J8719" t="s">
        <v>32</v>
      </c>
      <c r="K8719">
        <v>187708</v>
      </c>
      <c r="L8719">
        <v>24609</v>
      </c>
      <c r="M8719">
        <v>13.11</v>
      </c>
      <c r="N8719">
        <v>7469</v>
      </c>
      <c r="O8719">
        <v>30.35</v>
      </c>
      <c r="P8719">
        <v>9120.51</v>
      </c>
      <c r="Q8719">
        <v>8121.7</v>
      </c>
      <c r="R8719" s="6">
        <v>-10.951251629568965</v>
      </c>
      <c r="S8719">
        <v>1695</v>
      </c>
      <c r="T8719" t="str">
        <f ca="1">PROPER(TRIM(Table1[[#This Row],[Campaign Status]]))</f>
        <v>Completed</v>
      </c>
      <c r="V8719" s="1">
        <f t="shared" si="408"/>
        <v>7469</v>
      </c>
      <c r="W8719" t="str">
        <f t="shared" ca="1" si="409"/>
        <v>South</v>
      </c>
      <c r="X8719" s="6">
        <f t="shared" si="410"/>
        <v>15182.931999999999</v>
      </c>
    </row>
    <row r="8720" spans="1:24" x14ac:dyDescent="0.3">
      <c r="A8720" t="s">
        <v>9779</v>
      </c>
      <c r="B8720" t="str">
        <f ca="1">PROPER(TRIM(Table1[[#This Row],[Campaign Name]]))</f>
        <v>Summer Sale</v>
      </c>
      <c r="C8720" t="str">
        <f ca="1">PROPER(TRIM(Table1[[#This Row],[Campaign Type]]))</f>
        <v>Lead Gen</v>
      </c>
      <c r="D8720" t="str">
        <f ca="1">PROPER(TRIM(Table1[[#This Row],[Marketing Channel]]))</f>
        <v>Meta Ads</v>
      </c>
      <c r="E8720" t="s">
        <v>827</v>
      </c>
      <c r="F8720" t="s">
        <v>420</v>
      </c>
      <c r="G8720" t="s">
        <v>46</v>
      </c>
      <c r="H8720" t="s">
        <v>30</v>
      </c>
      <c r="I8720" t="s">
        <v>62</v>
      </c>
      <c r="J8720" t="s">
        <v>32</v>
      </c>
      <c r="K8720">
        <v>177603</v>
      </c>
      <c r="L8720">
        <v>8325</v>
      </c>
      <c r="M8720">
        <v>4.6900000000000004</v>
      </c>
      <c r="N8720">
        <v>2227</v>
      </c>
      <c r="O8720">
        <v>26.75</v>
      </c>
      <c r="P8720">
        <v>3817.8497265160554</v>
      </c>
      <c r="Q8720">
        <v>36037.800000000003</v>
      </c>
      <c r="R8720" s="6">
        <v>843.92924241379126</v>
      </c>
      <c r="S8720">
        <v>253</v>
      </c>
      <c r="T8720" t="str">
        <f ca="1">PROPER(TRIM(Table1[[#This Row],[Campaign Status]]))</f>
        <v>Active</v>
      </c>
      <c r="V8720" s="1">
        <f t="shared" si="408"/>
        <v>2227</v>
      </c>
      <c r="W8720" t="str">
        <f t="shared" ca="1" si="409"/>
        <v>South</v>
      </c>
      <c r="X8720" s="6">
        <f t="shared" si="410"/>
        <v>-10.951251629568965</v>
      </c>
    </row>
    <row r="8721" spans="1:24" x14ac:dyDescent="0.3">
      <c r="A8721" t="s">
        <v>9780</v>
      </c>
      <c r="B8721" t="str">
        <f ca="1">PROPER(TRIM(Table1[[#This Row],[Campaign Name]]))</f>
        <v>Summer Sale</v>
      </c>
      <c r="C8721" t="str">
        <f ca="1">PROPER(TRIM(Table1[[#This Row],[Campaign Type]]))</f>
        <v>Awareness</v>
      </c>
      <c r="D8721" t="str">
        <f ca="1">PROPER(TRIM(Table1[[#This Row],[Marketing Channel]]))</f>
        <v>Youtube</v>
      </c>
      <c r="E8721" t="s">
        <v>1814</v>
      </c>
      <c r="F8721" t="s">
        <v>1333</v>
      </c>
      <c r="G8721" t="s">
        <v>29</v>
      </c>
      <c r="H8721" t="s">
        <v>67</v>
      </c>
      <c r="I8721" t="s">
        <v>62</v>
      </c>
      <c r="J8721" t="s">
        <v>25</v>
      </c>
      <c r="K8721">
        <v>6641</v>
      </c>
      <c r="L8721">
        <v>996</v>
      </c>
      <c r="M8721">
        <v>15</v>
      </c>
      <c r="N8721">
        <v>94</v>
      </c>
      <c r="O8721">
        <v>9.44</v>
      </c>
      <c r="P8721">
        <v>250</v>
      </c>
      <c r="Q8721">
        <v>34724.21</v>
      </c>
      <c r="R8721" s="6">
        <v>13789.683999999999</v>
      </c>
      <c r="S8721">
        <v>6</v>
      </c>
      <c r="T8721" t="str">
        <f ca="1">PROPER(TRIM(Table1[[#This Row],[Campaign Status]]))</f>
        <v>Paused</v>
      </c>
      <c r="V8721" s="1">
        <f t="shared" si="408"/>
        <v>94</v>
      </c>
      <c r="W8721" t="str">
        <f t="shared" ca="1" si="409"/>
        <v>North</v>
      </c>
      <c r="X8721" s="6">
        <f t="shared" si="410"/>
        <v>843.92924241379126</v>
      </c>
    </row>
    <row r="8722" spans="1:24" x14ac:dyDescent="0.3">
      <c r="A8722" t="s">
        <v>9781</v>
      </c>
      <c r="B8722" t="str">
        <f ca="1">PROPER(TRIM(Table1[[#This Row],[Campaign Name]]))</f>
        <v>Flash Sale</v>
      </c>
      <c r="C8722" t="str">
        <f ca="1">PROPER(TRIM(Table1[[#This Row],[Campaign Type]]))</f>
        <v>Lead Gen</v>
      </c>
      <c r="D8722" t="str">
        <f ca="1">PROPER(TRIM(Table1[[#This Row],[Marketing Channel]]))</f>
        <v>Meta Ads</v>
      </c>
      <c r="E8722" t="s">
        <v>1648</v>
      </c>
      <c r="F8722" t="s">
        <v>1108</v>
      </c>
      <c r="G8722" t="s">
        <v>11141</v>
      </c>
      <c r="H8722" t="s">
        <v>36</v>
      </c>
      <c r="I8722" t="s">
        <v>68</v>
      </c>
      <c r="J8722" t="s">
        <v>25</v>
      </c>
      <c r="K8722">
        <v>50530</v>
      </c>
      <c r="L8722">
        <v>939</v>
      </c>
      <c r="M8722">
        <v>1.86</v>
      </c>
      <c r="N8722">
        <v>306</v>
      </c>
      <c r="O8722">
        <v>32.590000000000003</v>
      </c>
      <c r="P8722">
        <v>250</v>
      </c>
      <c r="Q8722">
        <v>49426.2</v>
      </c>
      <c r="R8722" s="6">
        <v>19670.479999999996</v>
      </c>
      <c r="S8722">
        <v>45</v>
      </c>
      <c r="T8722" t="str">
        <f ca="1">PROPER(TRIM(Table1[[#This Row],[Campaign Status]]))</f>
        <v>Paused</v>
      </c>
      <c r="V8722" s="1">
        <f t="shared" si="408"/>
        <v>306</v>
      </c>
      <c r="W8722" t="str">
        <f t="shared" ca="1" si="409"/>
        <v>west</v>
      </c>
      <c r="X8722" s="6">
        <f t="shared" si="410"/>
        <v>13789.683999999999</v>
      </c>
    </row>
    <row r="8723" spans="1:24" x14ac:dyDescent="0.3">
      <c r="A8723" t="s">
        <v>9782</v>
      </c>
      <c r="B8723" t="str">
        <f ca="1">PROPER(TRIM(Table1[[#This Row],[Campaign Name]]))</f>
        <v>Flash Sale</v>
      </c>
      <c r="C8723" t="str">
        <f ca="1">PROPER(TRIM(Table1[[#This Row],[Campaign Type]]))</f>
        <v>Sales</v>
      </c>
      <c r="D8723" t="str">
        <f ca="1">PROPER(TRIM(Table1[[#This Row],[Marketing Channel]]))</f>
        <v>Email</v>
      </c>
      <c r="E8723" t="s">
        <v>3102</v>
      </c>
      <c r="F8723" t="s">
        <v>143</v>
      </c>
      <c r="G8723" t="s">
        <v>46</v>
      </c>
      <c r="H8723" t="s">
        <v>42</v>
      </c>
      <c r="I8723" t="s">
        <v>31</v>
      </c>
      <c r="J8723" t="s">
        <v>25</v>
      </c>
      <c r="K8723">
        <v>118299</v>
      </c>
      <c r="L8723">
        <v>15984</v>
      </c>
      <c r="M8723">
        <v>13.51</v>
      </c>
      <c r="N8723">
        <v>1020</v>
      </c>
      <c r="O8723">
        <v>6.38</v>
      </c>
      <c r="P8723">
        <v>4021.4266195524165</v>
      </c>
      <c r="Q8723">
        <v>36477.440000000002</v>
      </c>
      <c r="R8723" s="6">
        <v>807.07710101297164</v>
      </c>
      <c r="S8723">
        <v>655</v>
      </c>
      <c r="T8723" t="str">
        <f ca="1">PROPER(TRIM(Table1[[#This Row],[Campaign Status]]))</f>
        <v>Paused</v>
      </c>
      <c r="V8723" s="1">
        <f t="shared" si="408"/>
        <v>1020</v>
      </c>
      <c r="W8723" t="str">
        <f t="shared" ca="1" si="409"/>
        <v>South</v>
      </c>
      <c r="X8723" s="6">
        <f t="shared" si="410"/>
        <v>19670.479999999996</v>
      </c>
    </row>
    <row r="8724" spans="1:24" x14ac:dyDescent="0.3">
      <c r="A8724" t="s">
        <v>9783</v>
      </c>
      <c r="B8724" t="str">
        <f ca="1">PROPER(TRIM(Table1[[#This Row],[Campaign Name]]))</f>
        <v>Mega Discount</v>
      </c>
      <c r="C8724" t="str">
        <f ca="1">PROPER(TRIM(Table1[[#This Row],[Campaign Type]]))</f>
        <v>Retargeting</v>
      </c>
      <c r="D8724" t="str">
        <f ca="1">PROPER(TRIM(Table1[[#This Row],[Marketing Channel]]))</f>
        <v>Google Ads</v>
      </c>
      <c r="E8724" t="s">
        <v>2441</v>
      </c>
      <c r="F8724" t="s">
        <v>509</v>
      </c>
      <c r="G8724" t="s">
        <v>29</v>
      </c>
      <c r="H8724" t="s">
        <v>67</v>
      </c>
      <c r="I8724" t="s">
        <v>68</v>
      </c>
      <c r="J8724" t="s">
        <v>25</v>
      </c>
      <c r="K8724">
        <v>172805</v>
      </c>
      <c r="L8724">
        <v>16415</v>
      </c>
      <c r="M8724">
        <v>9.5</v>
      </c>
      <c r="N8724">
        <v>5133</v>
      </c>
      <c r="O8724">
        <v>31.27</v>
      </c>
      <c r="P8724">
        <v>3988.1535696969677</v>
      </c>
      <c r="Q8724">
        <v>5182.83</v>
      </c>
      <c r="R8724" s="6">
        <v>29.955627571127042</v>
      </c>
      <c r="S8724">
        <v>4429</v>
      </c>
      <c r="T8724" t="str">
        <f ca="1">PROPER(TRIM(Table1[[#This Row],[Campaign Status]]))</f>
        <v>Active</v>
      </c>
      <c r="V8724" s="1">
        <f t="shared" si="408"/>
        <v>5133</v>
      </c>
      <c r="W8724" t="str">
        <f t="shared" ca="1" si="409"/>
        <v>North</v>
      </c>
      <c r="X8724" s="6">
        <f t="shared" si="410"/>
        <v>807.07710101297164</v>
      </c>
    </row>
    <row r="8725" spans="1:24" x14ac:dyDescent="0.3">
      <c r="A8725" t="s">
        <v>9784</v>
      </c>
      <c r="B8725" t="str">
        <f ca="1">PROPER(TRIM(Table1[[#This Row],[Campaign Name]]))</f>
        <v>Flash Sale</v>
      </c>
      <c r="C8725" t="str">
        <f ca="1">PROPER(TRIM(Table1[[#This Row],[Campaign Type]]))</f>
        <v>Lead Gen</v>
      </c>
      <c r="D8725" t="str">
        <f ca="1">PROPER(TRIM(Table1[[#This Row],[Marketing Channel]]))</f>
        <v>Meta Ads</v>
      </c>
      <c r="E8725" t="s">
        <v>999</v>
      </c>
      <c r="F8725" t="s">
        <v>137</v>
      </c>
      <c r="G8725" t="s">
        <v>46</v>
      </c>
      <c r="H8725" t="s">
        <v>30</v>
      </c>
      <c r="I8725" t="s">
        <v>31</v>
      </c>
      <c r="J8725" t="s">
        <v>32</v>
      </c>
      <c r="K8725">
        <v>53874</v>
      </c>
      <c r="L8725">
        <v>1289</v>
      </c>
      <c r="M8725">
        <v>2.39</v>
      </c>
      <c r="N8725">
        <v>389</v>
      </c>
      <c r="O8725">
        <v>30.18</v>
      </c>
      <c r="P8725">
        <v>3817.8497265160554</v>
      </c>
      <c r="Q8725">
        <v>1845.6</v>
      </c>
      <c r="R8725" s="6">
        <v>-51.658652587036592</v>
      </c>
      <c r="S8725">
        <v>338</v>
      </c>
      <c r="T8725" t="str">
        <f ca="1">PROPER(TRIM(Table1[[#This Row],[Campaign Status]]))</f>
        <v>Paused</v>
      </c>
      <c r="V8725" s="1">
        <f t="shared" si="408"/>
        <v>389</v>
      </c>
      <c r="W8725" t="str">
        <f t="shared" ca="1" si="409"/>
        <v>South</v>
      </c>
      <c r="X8725" s="6">
        <f t="shared" si="410"/>
        <v>29.955627571127042</v>
      </c>
    </row>
    <row r="8726" spans="1:24" x14ac:dyDescent="0.3">
      <c r="A8726" t="s">
        <v>9785</v>
      </c>
      <c r="B8726" t="str">
        <f ca="1">PROPER(TRIM(Table1[[#This Row],[Campaign Name]]))</f>
        <v>Mega Discount</v>
      </c>
      <c r="C8726" t="str">
        <f ca="1">PROPER(TRIM(Table1[[#This Row],[Campaign Type]]))</f>
        <v>Sales</v>
      </c>
      <c r="D8726" t="str">
        <f ca="1">PROPER(TRIM(Table1[[#This Row],[Marketing Channel]]))</f>
        <v>Meta Ads</v>
      </c>
      <c r="E8726" t="s">
        <v>1112</v>
      </c>
      <c r="F8726" t="s">
        <v>1192</v>
      </c>
      <c r="G8726" t="s">
        <v>11141</v>
      </c>
      <c r="H8726" t="s">
        <v>36</v>
      </c>
      <c r="I8726" t="s">
        <v>62</v>
      </c>
      <c r="J8726" t="s">
        <v>25</v>
      </c>
      <c r="K8726">
        <v>83079</v>
      </c>
      <c r="L8726">
        <v>7082</v>
      </c>
      <c r="M8726">
        <v>8.52</v>
      </c>
      <c r="N8726">
        <v>2322</v>
      </c>
      <c r="O8726">
        <v>32.79</v>
      </c>
      <c r="P8726">
        <v>14518.82</v>
      </c>
      <c r="Q8726">
        <v>11603.29</v>
      </c>
      <c r="R8726" s="6">
        <v>-20.081039643717595</v>
      </c>
      <c r="S8726">
        <v>431</v>
      </c>
      <c r="T8726" t="str">
        <f ca="1">PROPER(TRIM(Table1[[#This Row],[Campaign Status]]))</f>
        <v>Active</v>
      </c>
      <c r="V8726" s="1">
        <f t="shared" si="408"/>
        <v>2322</v>
      </c>
      <c r="W8726" t="str">
        <f t="shared" ca="1" si="409"/>
        <v>west</v>
      </c>
      <c r="X8726" s="6">
        <f t="shared" si="410"/>
        <v>-51.658652587036592</v>
      </c>
    </row>
    <row r="8727" spans="1:24" hidden="1" x14ac:dyDescent="0.3">
      <c r="A8727" t="s">
        <v>9786</v>
      </c>
      <c r="B8727" t="str">
        <f ca="1">PROPER(TRIM(Table1[[#This Row],[Campaign Name]]))</f>
        <v>Flash Sale</v>
      </c>
      <c r="C8727" t="str">
        <f ca="1">PROPER(TRIM(Table1[[#This Row],[Campaign Type]]))</f>
        <v>Sales</v>
      </c>
      <c r="D8727" t="str">
        <f ca="1">PROPER(TRIM(Table1[[#This Row],[Marketing Channel]]))</f>
        <v>Meta Ads</v>
      </c>
      <c r="E8727" t="s">
        <v>3111</v>
      </c>
      <c r="F8727" t="s">
        <v>522</v>
      </c>
      <c r="G8727" t="s">
        <v>11141</v>
      </c>
      <c r="H8727" t="s">
        <v>54</v>
      </c>
      <c r="I8727" t="s">
        <v>31</v>
      </c>
      <c r="J8727" t="s">
        <v>32</v>
      </c>
      <c r="K8727">
        <v>150927</v>
      </c>
      <c r="L8727">
        <v>1859</v>
      </c>
      <c r="M8727">
        <v>1.23</v>
      </c>
      <c r="N8727">
        <v>603</v>
      </c>
      <c r="O8727">
        <v>32.44</v>
      </c>
      <c r="P8727">
        <v>250</v>
      </c>
      <c r="R8727" s="6" t="e">
        <v>#VALUE!</v>
      </c>
      <c r="S8727">
        <v>548</v>
      </c>
      <c r="T8727" t="str">
        <f ca="1">PROPER(TRIM(Table1[[#This Row],[Campaign Status]]))</f>
        <v>Paused</v>
      </c>
      <c r="V8727" s="1">
        <f t="shared" si="408"/>
        <v>603</v>
      </c>
      <c r="W8727" t="str">
        <f t="shared" ca="1" si="409"/>
        <v>west</v>
      </c>
      <c r="X8727" s="6">
        <f t="shared" si="410"/>
        <v>-20.081039643717595</v>
      </c>
    </row>
    <row r="8728" spans="1:24" x14ac:dyDescent="0.3">
      <c r="A8728" t="s">
        <v>9787</v>
      </c>
      <c r="B8728" t="str">
        <f ca="1">PROPER(TRIM(Table1[[#This Row],[Campaign Name]]))</f>
        <v>New Launch</v>
      </c>
      <c r="C8728" t="str">
        <f ca="1">PROPER(TRIM(Table1[[#This Row],[Campaign Type]]))</f>
        <v>Sales</v>
      </c>
      <c r="D8728" t="str">
        <f ca="1">PROPER(TRIM(Table1[[#This Row],[Marketing Channel]]))</f>
        <v>Instagram</v>
      </c>
      <c r="E8728" t="s">
        <v>996</v>
      </c>
      <c r="F8728" t="s">
        <v>294</v>
      </c>
      <c r="G8728" t="s">
        <v>29</v>
      </c>
      <c r="H8728" t="s">
        <v>99</v>
      </c>
      <c r="I8728" t="s">
        <v>62</v>
      </c>
      <c r="J8728" t="s">
        <v>63</v>
      </c>
      <c r="K8728">
        <v>164000</v>
      </c>
      <c r="L8728">
        <v>18362</v>
      </c>
      <c r="M8728">
        <v>11.2</v>
      </c>
      <c r="N8728">
        <v>468</v>
      </c>
      <c r="O8728">
        <v>2.5499999999999998</v>
      </c>
      <c r="P8728">
        <v>3982.6304252733912</v>
      </c>
      <c r="Q8728">
        <v>31994.560000000001</v>
      </c>
      <c r="R8728" s="6">
        <v>703.35247270159914</v>
      </c>
      <c r="S8728">
        <v>317</v>
      </c>
      <c r="T8728" t="str">
        <f ca="1">PROPER(TRIM(Table1[[#This Row],[Campaign Status]]))</f>
        <v>Completed</v>
      </c>
      <c r="V8728" s="1">
        <f t="shared" si="408"/>
        <v>468</v>
      </c>
      <c r="W8728" t="str">
        <f t="shared" ca="1" si="409"/>
        <v>North</v>
      </c>
      <c r="X8728" s="6" t="e">
        <f t="shared" si="410"/>
        <v>#VALUE!</v>
      </c>
    </row>
    <row r="8729" spans="1:24" x14ac:dyDescent="0.3">
      <c r="A8729" t="s">
        <v>9788</v>
      </c>
      <c r="B8729" t="str">
        <f ca="1">PROPER(TRIM(Table1[[#This Row],[Campaign Name]]))</f>
        <v>Festive Offer</v>
      </c>
      <c r="C8729" t="str">
        <f ca="1">PROPER(TRIM(Table1[[#This Row],[Campaign Type]]))</f>
        <v>Lead Gen</v>
      </c>
      <c r="D8729" t="str">
        <f ca="1">PROPER(TRIM(Table1[[#This Row],[Marketing Channel]]))</f>
        <v>Linkedin</v>
      </c>
      <c r="E8729" t="s">
        <v>3186</v>
      </c>
      <c r="F8729" t="s">
        <v>1483</v>
      </c>
      <c r="G8729" t="s">
        <v>11141</v>
      </c>
      <c r="H8729" t="s">
        <v>36</v>
      </c>
      <c r="I8729" t="s">
        <v>68</v>
      </c>
      <c r="J8729" t="s">
        <v>25</v>
      </c>
      <c r="K8729">
        <v>63910</v>
      </c>
      <c r="L8729">
        <v>8029</v>
      </c>
      <c r="M8729">
        <v>12.56</v>
      </c>
      <c r="N8729">
        <v>772</v>
      </c>
      <c r="O8729">
        <v>9.6199999999999992</v>
      </c>
      <c r="P8729">
        <v>11867.96</v>
      </c>
      <c r="Q8729">
        <v>30968.78</v>
      </c>
      <c r="R8729" s="6">
        <v>160.94442515815692</v>
      </c>
      <c r="S8729">
        <v>470</v>
      </c>
      <c r="T8729" t="str">
        <f ca="1">PROPER(TRIM(Table1[[#This Row],[Campaign Status]]))</f>
        <v>Paused</v>
      </c>
      <c r="V8729" s="1">
        <f t="shared" si="408"/>
        <v>772</v>
      </c>
      <c r="W8729" t="str">
        <f t="shared" ca="1" si="409"/>
        <v>west</v>
      </c>
      <c r="X8729" s="6">
        <f t="shared" si="410"/>
        <v>703.35247270159914</v>
      </c>
    </row>
    <row r="8730" spans="1:24" hidden="1" x14ac:dyDescent="0.3">
      <c r="A8730" t="s">
        <v>9789</v>
      </c>
      <c r="B8730" t="str">
        <f ca="1">PROPER(TRIM(Table1[[#This Row],[Campaign Name]]))</f>
        <v>Summer Sale</v>
      </c>
      <c r="C8730" t="str">
        <f ca="1">PROPER(TRIM(Table1[[#This Row],[Campaign Type]]))</f>
        <v>Awareness</v>
      </c>
      <c r="D8730" t="str">
        <f ca="1">PROPER(TRIM(Table1[[#This Row],[Marketing Channel]]))</f>
        <v>Google Ads</v>
      </c>
      <c r="E8730" t="s">
        <v>1391</v>
      </c>
      <c r="F8730" t="s">
        <v>495</v>
      </c>
      <c r="G8730" t="s">
        <v>29</v>
      </c>
      <c r="H8730" t="s">
        <v>61</v>
      </c>
      <c r="I8730" t="s">
        <v>24</v>
      </c>
      <c r="J8730" t="s">
        <v>32</v>
      </c>
      <c r="K8730">
        <v>19059</v>
      </c>
      <c r="L8730">
        <v>2108</v>
      </c>
      <c r="M8730">
        <v>11.06</v>
      </c>
      <c r="N8730">
        <v>247</v>
      </c>
      <c r="O8730">
        <v>11.72</v>
      </c>
      <c r="P8730">
        <v>3988.1535696969677</v>
      </c>
      <c r="R8730" s="6" t="e">
        <v>#VALUE!</v>
      </c>
      <c r="S8730">
        <v>211</v>
      </c>
      <c r="T8730" t="str">
        <f ca="1">PROPER(TRIM(Table1[[#This Row],[Campaign Status]]))</f>
        <v>Completed</v>
      </c>
      <c r="V8730" s="1">
        <f t="shared" si="408"/>
        <v>247</v>
      </c>
      <c r="W8730" t="str">
        <f t="shared" ca="1" si="409"/>
        <v>North</v>
      </c>
      <c r="X8730" s="6">
        <f t="shared" si="410"/>
        <v>160.94442515815692</v>
      </c>
    </row>
    <row r="8731" spans="1:24" hidden="1" x14ac:dyDescent="0.3">
      <c r="A8731" t="s">
        <v>9790</v>
      </c>
      <c r="B8731" t="str">
        <f ca="1">PROPER(TRIM(Table1[[#This Row],[Campaign Name]]))</f>
        <v>Flash Sale</v>
      </c>
      <c r="C8731" t="str">
        <f ca="1">PROPER(TRIM(Table1[[#This Row],[Campaign Type]]))</f>
        <v>Awareness</v>
      </c>
      <c r="D8731" t="str">
        <f ca="1">PROPER(TRIM(Table1[[#This Row],[Marketing Channel]]))</f>
        <v>Email</v>
      </c>
      <c r="E8731" t="s">
        <v>1468</v>
      </c>
      <c r="F8731" t="s">
        <v>66</v>
      </c>
      <c r="G8731" t="s">
        <v>46</v>
      </c>
      <c r="H8731" t="s">
        <v>42</v>
      </c>
      <c r="I8731" t="s">
        <v>24</v>
      </c>
      <c r="J8731" t="s">
        <v>63</v>
      </c>
      <c r="K8731">
        <v>38172</v>
      </c>
      <c r="L8731">
        <v>4232</v>
      </c>
      <c r="M8731">
        <v>11.09</v>
      </c>
      <c r="N8731">
        <v>757</v>
      </c>
      <c r="O8731">
        <v>17.89</v>
      </c>
      <c r="P8731">
        <v>4021.4266195524165</v>
      </c>
      <c r="R8731" s="6" t="e">
        <v>#VALUE!</v>
      </c>
      <c r="S8731">
        <v>165</v>
      </c>
      <c r="T8731" t="str">
        <f ca="1">PROPER(TRIM(Table1[[#This Row],[Campaign Status]]))</f>
        <v>Paused</v>
      </c>
      <c r="V8731" s="1">
        <f t="shared" si="408"/>
        <v>757</v>
      </c>
      <c r="W8731" t="str">
        <f t="shared" ca="1" si="409"/>
        <v>South</v>
      </c>
      <c r="X8731" s="6" t="e">
        <f t="shared" si="410"/>
        <v>#VALUE!</v>
      </c>
    </row>
    <row r="8732" spans="1:24" x14ac:dyDescent="0.3">
      <c r="A8732" t="s">
        <v>9791</v>
      </c>
      <c r="B8732" t="str">
        <f ca="1">PROPER(TRIM(Table1[[#This Row],[Campaign Name]]))</f>
        <v>Festive Offer</v>
      </c>
      <c r="C8732" t="str">
        <f ca="1">PROPER(TRIM(Table1[[#This Row],[Campaign Type]]))</f>
        <v>Retargeting</v>
      </c>
      <c r="D8732" t="str">
        <f ca="1">PROPER(TRIM(Table1[[#This Row],[Marketing Channel]]))</f>
        <v>Google Ads</v>
      </c>
      <c r="E8732" t="s">
        <v>180</v>
      </c>
      <c r="F8732" t="s">
        <v>143</v>
      </c>
      <c r="G8732" t="s">
        <v>29</v>
      </c>
      <c r="H8732" t="s">
        <v>67</v>
      </c>
      <c r="I8732" t="s">
        <v>24</v>
      </c>
      <c r="J8732" t="s">
        <v>63</v>
      </c>
      <c r="K8732">
        <v>71443</v>
      </c>
      <c r="L8732">
        <v>10062</v>
      </c>
      <c r="M8732">
        <v>14.08</v>
      </c>
      <c r="N8732">
        <v>2624</v>
      </c>
      <c r="O8732">
        <v>26.08</v>
      </c>
      <c r="P8732">
        <v>1837.4</v>
      </c>
      <c r="Q8732">
        <v>35275.74</v>
      </c>
      <c r="R8732" s="6">
        <v>1819.8726461304013</v>
      </c>
      <c r="S8732">
        <v>736</v>
      </c>
      <c r="T8732" t="str">
        <f ca="1">PROPER(TRIM(Table1[[#This Row],[Campaign Status]]))</f>
        <v>Paused</v>
      </c>
      <c r="V8732" s="1">
        <f t="shared" si="408"/>
        <v>2624</v>
      </c>
      <c r="W8732" t="str">
        <f t="shared" ca="1" si="409"/>
        <v>North</v>
      </c>
      <c r="X8732" s="6" t="e">
        <f t="shared" si="410"/>
        <v>#VALUE!</v>
      </c>
    </row>
    <row r="8733" spans="1:24" x14ac:dyDescent="0.3">
      <c r="A8733" t="s">
        <v>9792</v>
      </c>
      <c r="B8733" t="str">
        <f ca="1">PROPER(TRIM(Table1[[#This Row],[Campaign Name]]))</f>
        <v>Mega Discount</v>
      </c>
      <c r="C8733" t="str">
        <f ca="1">PROPER(TRIM(Table1[[#This Row],[Campaign Type]]))</f>
        <v>Lead Gen</v>
      </c>
      <c r="D8733" t="str">
        <f ca="1">PROPER(TRIM(Table1[[#This Row],[Marketing Channel]]))</f>
        <v>Instagram</v>
      </c>
      <c r="E8733" t="s">
        <v>912</v>
      </c>
      <c r="F8733" t="s">
        <v>1192</v>
      </c>
      <c r="G8733" t="s">
        <v>29</v>
      </c>
      <c r="H8733" t="s">
        <v>61</v>
      </c>
      <c r="I8733" t="s">
        <v>31</v>
      </c>
      <c r="J8733" t="s">
        <v>32</v>
      </c>
      <c r="K8733">
        <v>78757</v>
      </c>
      <c r="L8733">
        <v>8591</v>
      </c>
      <c r="M8733">
        <v>10.91</v>
      </c>
      <c r="N8733">
        <v>2176</v>
      </c>
      <c r="O8733">
        <v>25.33</v>
      </c>
      <c r="P8733">
        <v>6650.95</v>
      </c>
      <c r="Q8733">
        <v>9135.67</v>
      </c>
      <c r="R8733" s="6">
        <v>37.358873544380884</v>
      </c>
      <c r="S8733">
        <v>504</v>
      </c>
      <c r="T8733" t="str">
        <f ca="1">PROPER(TRIM(Table1[[#This Row],[Campaign Status]]))</f>
        <v>Completed</v>
      </c>
      <c r="V8733" s="1">
        <f t="shared" si="408"/>
        <v>2176</v>
      </c>
      <c r="W8733" t="str">
        <f t="shared" ca="1" si="409"/>
        <v>North</v>
      </c>
      <c r="X8733" s="6">
        <f t="shared" si="410"/>
        <v>1819.8726461304013</v>
      </c>
    </row>
    <row r="8734" spans="1:24" x14ac:dyDescent="0.3">
      <c r="A8734" t="s">
        <v>9793</v>
      </c>
      <c r="B8734" t="str">
        <f ca="1">PROPER(TRIM(Table1[[#This Row],[Campaign Name]]))</f>
        <v>Summer Sale</v>
      </c>
      <c r="C8734" t="str">
        <f ca="1">PROPER(TRIM(Table1[[#This Row],[Campaign Type]]))</f>
        <v>Sales</v>
      </c>
      <c r="D8734" t="str">
        <f ca="1">PROPER(TRIM(Table1[[#This Row],[Marketing Channel]]))</f>
        <v>Google Ads</v>
      </c>
      <c r="E8734" t="s">
        <v>79</v>
      </c>
      <c r="F8734" t="s">
        <v>445</v>
      </c>
      <c r="G8734" t="s">
        <v>41</v>
      </c>
      <c r="H8734" t="s">
        <v>11140</v>
      </c>
      <c r="I8734" t="s">
        <v>68</v>
      </c>
      <c r="J8734" t="s">
        <v>63</v>
      </c>
      <c r="K8734">
        <v>85538</v>
      </c>
      <c r="L8734">
        <v>3015</v>
      </c>
      <c r="M8734">
        <v>3.52</v>
      </c>
      <c r="N8734">
        <v>632</v>
      </c>
      <c r="O8734">
        <v>20.96</v>
      </c>
      <c r="P8734">
        <v>3988.1535696969677</v>
      </c>
      <c r="Q8734">
        <v>21936.66</v>
      </c>
      <c r="R8734" s="6">
        <v>450.04551897601112</v>
      </c>
      <c r="S8734">
        <v>65</v>
      </c>
      <c r="T8734" t="str">
        <f ca="1">PROPER(TRIM(Table1[[#This Row],[Campaign Status]]))</f>
        <v>Paused</v>
      </c>
      <c r="V8734" s="1">
        <f t="shared" si="408"/>
        <v>632</v>
      </c>
      <c r="W8734" t="str">
        <f t="shared" ca="1" si="409"/>
        <v>East</v>
      </c>
      <c r="X8734" s="6">
        <f t="shared" si="410"/>
        <v>37.358873544380884</v>
      </c>
    </row>
    <row r="8735" spans="1:24" x14ac:dyDescent="0.3">
      <c r="A8735" t="s">
        <v>9794</v>
      </c>
      <c r="B8735" t="str">
        <f ca="1">PROPER(TRIM(Table1[[#This Row],[Campaign Name]]))</f>
        <v>Summer Sale</v>
      </c>
      <c r="C8735" t="str">
        <f ca="1">PROPER(TRIM(Table1[[#This Row],[Campaign Type]]))</f>
        <v>Sales</v>
      </c>
      <c r="D8735" t="str">
        <f ca="1">PROPER(TRIM(Table1[[#This Row],[Marketing Channel]]))</f>
        <v>Linkedin</v>
      </c>
      <c r="E8735" t="s">
        <v>1683</v>
      </c>
      <c r="F8735" t="s">
        <v>509</v>
      </c>
      <c r="G8735" t="s">
        <v>11141</v>
      </c>
      <c r="H8735" t="s">
        <v>54</v>
      </c>
      <c r="I8735" t="s">
        <v>62</v>
      </c>
      <c r="J8735" t="s">
        <v>32</v>
      </c>
      <c r="K8735">
        <v>62386</v>
      </c>
      <c r="L8735">
        <v>1266</v>
      </c>
      <c r="M8735">
        <v>2.0299999999999998</v>
      </c>
      <c r="N8735">
        <v>384</v>
      </c>
      <c r="O8735">
        <v>30.33</v>
      </c>
      <c r="P8735">
        <v>6550.84</v>
      </c>
      <c r="Q8735">
        <v>18067</v>
      </c>
      <c r="R8735" s="6">
        <v>175.79669172197762</v>
      </c>
      <c r="S8735">
        <v>206</v>
      </c>
      <c r="T8735" t="str">
        <f ca="1">PROPER(TRIM(Table1[[#This Row],[Campaign Status]]))</f>
        <v>Active</v>
      </c>
      <c r="V8735" s="1">
        <f t="shared" si="408"/>
        <v>384</v>
      </c>
      <c r="W8735" t="str">
        <f t="shared" ca="1" si="409"/>
        <v>west</v>
      </c>
      <c r="X8735" s="6">
        <f t="shared" si="410"/>
        <v>450.04551897601112</v>
      </c>
    </row>
    <row r="8736" spans="1:24" x14ac:dyDescent="0.3">
      <c r="A8736" t="s">
        <v>9795</v>
      </c>
      <c r="B8736" t="str">
        <f ca="1">PROPER(TRIM(Table1[[#This Row],[Campaign Name]]))</f>
        <v>Summer Sale</v>
      </c>
      <c r="C8736" t="str">
        <f ca="1">PROPER(TRIM(Table1[[#This Row],[Campaign Type]]))</f>
        <v>Sales</v>
      </c>
      <c r="D8736" t="str">
        <f ca="1">PROPER(TRIM(Table1[[#This Row],[Marketing Channel]]))</f>
        <v>Email</v>
      </c>
      <c r="E8736" t="s">
        <v>3005</v>
      </c>
      <c r="F8736" t="s">
        <v>849</v>
      </c>
      <c r="G8736" t="s">
        <v>41</v>
      </c>
      <c r="H8736" t="s">
        <v>11140</v>
      </c>
      <c r="I8736" t="s">
        <v>62</v>
      </c>
      <c r="J8736" t="s">
        <v>32</v>
      </c>
      <c r="K8736">
        <v>97574</v>
      </c>
      <c r="L8736">
        <v>636</v>
      </c>
      <c r="M8736">
        <v>0.65</v>
      </c>
      <c r="N8736">
        <v>49</v>
      </c>
      <c r="O8736">
        <v>7.7</v>
      </c>
      <c r="P8736">
        <v>4021.4266195524165</v>
      </c>
      <c r="Q8736">
        <v>13744.31</v>
      </c>
      <c r="R8736" s="6">
        <v>241.77696872981204</v>
      </c>
      <c r="S8736">
        <v>37</v>
      </c>
      <c r="T8736" t="str">
        <f ca="1">PROPER(TRIM(Table1[[#This Row],[Campaign Status]]))</f>
        <v>Active</v>
      </c>
      <c r="V8736" s="1">
        <f t="shared" si="408"/>
        <v>49</v>
      </c>
      <c r="W8736" t="str">
        <f t="shared" ca="1" si="409"/>
        <v>East</v>
      </c>
      <c r="X8736" s="6">
        <f t="shared" si="410"/>
        <v>175.79669172197762</v>
      </c>
    </row>
    <row r="8737" spans="1:24" x14ac:dyDescent="0.3">
      <c r="A8737" t="s">
        <v>9796</v>
      </c>
      <c r="B8737" t="str">
        <f ca="1">PROPER(TRIM(Table1[[#This Row],[Campaign Name]]))</f>
        <v>Mega Discount</v>
      </c>
      <c r="C8737" t="str">
        <f ca="1">PROPER(TRIM(Table1[[#This Row],[Campaign Type]]))</f>
        <v>Sales</v>
      </c>
      <c r="D8737" t="str">
        <f ca="1">PROPER(TRIM(Table1[[#This Row],[Marketing Channel]]))</f>
        <v>Meta Ads</v>
      </c>
      <c r="E8737" t="s">
        <v>2724</v>
      </c>
      <c r="F8737" t="s">
        <v>121</v>
      </c>
      <c r="G8737" t="s">
        <v>11141</v>
      </c>
      <c r="H8737" t="s">
        <v>36</v>
      </c>
      <c r="I8737" t="s">
        <v>31</v>
      </c>
      <c r="J8737" t="s">
        <v>32</v>
      </c>
      <c r="K8737">
        <v>65546</v>
      </c>
      <c r="L8737">
        <v>2974</v>
      </c>
      <c r="M8737">
        <v>4.54</v>
      </c>
      <c r="N8737">
        <v>639</v>
      </c>
      <c r="O8737">
        <v>21.49</v>
      </c>
      <c r="P8737">
        <v>250</v>
      </c>
      <c r="Q8737">
        <v>15596.61</v>
      </c>
      <c r="R8737" s="6">
        <v>6138.6440000000002</v>
      </c>
      <c r="S8737">
        <v>257</v>
      </c>
      <c r="T8737" t="str">
        <f ca="1">PROPER(TRIM(Table1[[#This Row],[Campaign Status]]))</f>
        <v>Completed</v>
      </c>
      <c r="V8737" s="1">
        <f t="shared" si="408"/>
        <v>639</v>
      </c>
      <c r="W8737" t="str">
        <f t="shared" ca="1" si="409"/>
        <v>west</v>
      </c>
      <c r="X8737" s="6">
        <f t="shared" si="410"/>
        <v>241.77696872981204</v>
      </c>
    </row>
    <row r="8738" spans="1:24" x14ac:dyDescent="0.3">
      <c r="A8738" t="s">
        <v>9797</v>
      </c>
      <c r="B8738" t="str">
        <f ca="1">PROPER(TRIM(Table1[[#This Row],[Campaign Name]]))</f>
        <v>Festive Offer</v>
      </c>
      <c r="C8738" t="str">
        <f ca="1">PROPER(TRIM(Table1[[#This Row],[Campaign Type]]))</f>
        <v>Sales</v>
      </c>
      <c r="D8738" t="str">
        <f ca="1">PROPER(TRIM(Table1[[#This Row],[Marketing Channel]]))</f>
        <v>Instagram</v>
      </c>
      <c r="E8738" t="s">
        <v>3681</v>
      </c>
      <c r="F8738" t="s">
        <v>819</v>
      </c>
      <c r="G8738" t="s">
        <v>11141</v>
      </c>
      <c r="H8738" t="s">
        <v>54</v>
      </c>
      <c r="I8738" t="s">
        <v>68</v>
      </c>
      <c r="J8738" t="s">
        <v>63</v>
      </c>
      <c r="K8738">
        <v>142854</v>
      </c>
      <c r="L8738">
        <v>15325</v>
      </c>
      <c r="M8738">
        <v>10.73</v>
      </c>
      <c r="N8738">
        <v>3598</v>
      </c>
      <c r="O8738">
        <v>23.48</v>
      </c>
      <c r="P8738">
        <v>250</v>
      </c>
      <c r="Q8738">
        <v>48153.2</v>
      </c>
      <c r="R8738" s="6">
        <v>19161.28</v>
      </c>
      <c r="S8738">
        <v>1284</v>
      </c>
      <c r="T8738" t="str">
        <f ca="1">PROPER(TRIM(Table1[[#This Row],[Campaign Status]]))</f>
        <v>Paused</v>
      </c>
      <c r="V8738" s="1">
        <f t="shared" si="408"/>
        <v>3598</v>
      </c>
      <c r="W8738" t="str">
        <f t="shared" ca="1" si="409"/>
        <v>west</v>
      </c>
      <c r="X8738" s="6">
        <f t="shared" si="410"/>
        <v>6138.6440000000002</v>
      </c>
    </row>
    <row r="8739" spans="1:24" x14ac:dyDescent="0.3">
      <c r="A8739" t="s">
        <v>9798</v>
      </c>
      <c r="B8739" t="str">
        <f ca="1">PROPER(TRIM(Table1[[#This Row],[Campaign Name]]))</f>
        <v>Mega Discount</v>
      </c>
      <c r="C8739" t="str">
        <f ca="1">PROPER(TRIM(Table1[[#This Row],[Campaign Type]]))</f>
        <v>Lead Gen</v>
      </c>
      <c r="D8739" t="str">
        <f ca="1">PROPER(TRIM(Table1[[#This Row],[Marketing Channel]]))</f>
        <v>Instagram</v>
      </c>
      <c r="E8739" t="s">
        <v>205</v>
      </c>
      <c r="F8739" t="s">
        <v>465</v>
      </c>
      <c r="G8739" t="s">
        <v>29</v>
      </c>
      <c r="H8739" t="s">
        <v>61</v>
      </c>
      <c r="I8739" t="s">
        <v>68</v>
      </c>
      <c r="J8739" t="s">
        <v>32</v>
      </c>
      <c r="K8739">
        <v>107787</v>
      </c>
      <c r="L8739">
        <v>8790</v>
      </c>
      <c r="M8739">
        <v>8.15</v>
      </c>
      <c r="N8739">
        <v>7</v>
      </c>
      <c r="O8739">
        <v>0.08</v>
      </c>
      <c r="P8739">
        <v>250</v>
      </c>
      <c r="Q8739">
        <v>17072.150000000001</v>
      </c>
      <c r="R8739" s="6">
        <v>6728.8600000000006</v>
      </c>
      <c r="S8739">
        <v>0</v>
      </c>
      <c r="T8739" t="str">
        <f ca="1">PROPER(TRIM(Table1[[#This Row],[Campaign Status]]))</f>
        <v>Paused</v>
      </c>
      <c r="V8739" s="1">
        <f t="shared" si="408"/>
        <v>7</v>
      </c>
      <c r="W8739" t="str">
        <f t="shared" ca="1" si="409"/>
        <v>North</v>
      </c>
      <c r="X8739" s="6">
        <f t="shared" si="410"/>
        <v>19161.28</v>
      </c>
    </row>
    <row r="8740" spans="1:24" x14ac:dyDescent="0.3">
      <c r="A8740" t="s">
        <v>9799</v>
      </c>
      <c r="B8740" t="str">
        <f ca="1">PROPER(TRIM(Table1[[#This Row],[Campaign Name]]))</f>
        <v>New Launch</v>
      </c>
      <c r="C8740" t="str">
        <f ca="1">PROPER(TRIM(Table1[[#This Row],[Campaign Type]]))</f>
        <v>Awareness</v>
      </c>
      <c r="D8740" t="str">
        <f ca="1">PROPER(TRIM(Table1[[#This Row],[Marketing Channel]]))</f>
        <v>Google Ads</v>
      </c>
      <c r="E8740" t="s">
        <v>592</v>
      </c>
      <c r="F8740" t="s">
        <v>115</v>
      </c>
      <c r="G8740" t="s">
        <v>46</v>
      </c>
      <c r="H8740" t="s">
        <v>42</v>
      </c>
      <c r="I8740" t="s">
        <v>31</v>
      </c>
      <c r="J8740" t="s">
        <v>63</v>
      </c>
      <c r="K8740">
        <v>127950</v>
      </c>
      <c r="L8740">
        <v>17562</v>
      </c>
      <c r="M8740">
        <v>13.73</v>
      </c>
      <c r="N8740">
        <v>3172</v>
      </c>
      <c r="O8740">
        <v>18.059999999999999</v>
      </c>
      <c r="P8740">
        <v>9035.07</v>
      </c>
      <c r="Q8740">
        <v>25147.040000000001</v>
      </c>
      <c r="R8740" s="6">
        <v>178.32700798112248</v>
      </c>
      <c r="S8740">
        <v>2114</v>
      </c>
      <c r="T8740" t="str">
        <f ca="1">PROPER(TRIM(Table1[[#This Row],[Campaign Status]]))</f>
        <v>Completed</v>
      </c>
      <c r="V8740" s="1">
        <f t="shared" si="408"/>
        <v>3172</v>
      </c>
      <c r="W8740" t="str">
        <f t="shared" ca="1" si="409"/>
        <v>South</v>
      </c>
      <c r="X8740" s="6">
        <f t="shared" si="410"/>
        <v>6728.8600000000006</v>
      </c>
    </row>
    <row r="8741" spans="1:24" x14ac:dyDescent="0.3">
      <c r="A8741" t="s">
        <v>9800</v>
      </c>
      <c r="B8741" t="str">
        <f ca="1">PROPER(TRIM(Table1[[#This Row],[Campaign Name]]))</f>
        <v>Flash Sale</v>
      </c>
      <c r="C8741" t="str">
        <f ca="1">PROPER(TRIM(Table1[[#This Row],[Campaign Type]]))</f>
        <v>Sales</v>
      </c>
      <c r="D8741" t="str">
        <f ca="1">PROPER(TRIM(Table1[[#This Row],[Marketing Channel]]))</f>
        <v>Instagram</v>
      </c>
      <c r="E8741" t="s">
        <v>1459</v>
      </c>
      <c r="F8741" t="s">
        <v>106</v>
      </c>
      <c r="G8741" t="s">
        <v>11141</v>
      </c>
      <c r="H8741" t="s">
        <v>54</v>
      </c>
      <c r="I8741" t="s">
        <v>24</v>
      </c>
      <c r="J8741" t="s">
        <v>25</v>
      </c>
      <c r="K8741">
        <v>108165</v>
      </c>
      <c r="L8741">
        <v>968</v>
      </c>
      <c r="M8741">
        <v>0.89</v>
      </c>
      <c r="N8741">
        <v>154</v>
      </c>
      <c r="O8741">
        <v>15.91</v>
      </c>
      <c r="P8741">
        <v>2887.2</v>
      </c>
      <c r="Q8741">
        <v>28042.35</v>
      </c>
      <c r="R8741" s="6">
        <v>871.2645469659185</v>
      </c>
      <c r="S8741">
        <v>93</v>
      </c>
      <c r="T8741" t="str">
        <f ca="1">PROPER(TRIM(Table1[[#This Row],[Campaign Status]]))</f>
        <v>Completed</v>
      </c>
      <c r="V8741" s="1">
        <f t="shared" si="408"/>
        <v>154</v>
      </c>
      <c r="W8741" t="str">
        <f t="shared" ca="1" si="409"/>
        <v>west</v>
      </c>
      <c r="X8741" s="6">
        <f t="shared" si="410"/>
        <v>178.32700798112248</v>
      </c>
    </row>
    <row r="8742" spans="1:24" x14ac:dyDescent="0.3">
      <c r="A8742" t="s">
        <v>9801</v>
      </c>
      <c r="B8742" t="str">
        <f ca="1">PROPER(TRIM(Table1[[#This Row],[Campaign Name]]))</f>
        <v>Summer Sale</v>
      </c>
      <c r="C8742" t="str">
        <f ca="1">PROPER(TRIM(Table1[[#This Row],[Campaign Type]]))</f>
        <v>Sales</v>
      </c>
      <c r="D8742" t="str">
        <f ca="1">PROPER(TRIM(Table1[[#This Row],[Marketing Channel]]))</f>
        <v>Youtube</v>
      </c>
      <c r="E8742" t="s">
        <v>3144</v>
      </c>
      <c r="F8742" t="s">
        <v>112</v>
      </c>
      <c r="G8742" t="s">
        <v>46</v>
      </c>
      <c r="H8742" t="s">
        <v>30</v>
      </c>
      <c r="I8742" t="s">
        <v>31</v>
      </c>
      <c r="J8742" t="s">
        <v>63</v>
      </c>
      <c r="K8742">
        <v>118353</v>
      </c>
      <c r="L8742">
        <v>7374</v>
      </c>
      <c r="M8742">
        <v>6.23</v>
      </c>
      <c r="N8742">
        <v>2301</v>
      </c>
      <c r="O8742">
        <v>31.2</v>
      </c>
      <c r="P8742">
        <v>3891.7088323699436</v>
      </c>
      <c r="Q8742">
        <v>45082.720000000001</v>
      </c>
      <c r="R8742" s="6">
        <v>1058.429932502064</v>
      </c>
      <c r="S8742">
        <v>1051</v>
      </c>
      <c r="T8742" t="str">
        <f ca="1">PROPER(TRIM(Table1[[#This Row],[Campaign Status]]))</f>
        <v>Completed</v>
      </c>
      <c r="V8742" s="1">
        <f t="shared" si="408"/>
        <v>2301</v>
      </c>
      <c r="W8742" t="str">
        <f t="shared" ca="1" si="409"/>
        <v>South</v>
      </c>
      <c r="X8742" s="6">
        <f t="shared" si="410"/>
        <v>871.2645469659185</v>
      </c>
    </row>
    <row r="8743" spans="1:24" x14ac:dyDescent="0.3">
      <c r="A8743" t="s">
        <v>9802</v>
      </c>
      <c r="B8743" t="str">
        <f ca="1">PROPER(TRIM(Table1[[#This Row],[Campaign Name]]))</f>
        <v>Festive Offer</v>
      </c>
      <c r="C8743" t="str">
        <f ca="1">PROPER(TRIM(Table1[[#This Row],[Campaign Type]]))</f>
        <v>Lead Gen</v>
      </c>
      <c r="D8743" t="str">
        <f ca="1">PROPER(TRIM(Table1[[#This Row],[Marketing Channel]]))</f>
        <v>Meta Ads</v>
      </c>
      <c r="E8743" t="s">
        <v>460</v>
      </c>
      <c r="F8743" t="s">
        <v>260</v>
      </c>
      <c r="G8743" t="s">
        <v>29</v>
      </c>
      <c r="H8743" t="s">
        <v>61</v>
      </c>
      <c r="I8743" t="s">
        <v>62</v>
      </c>
      <c r="J8743" t="s">
        <v>25</v>
      </c>
      <c r="K8743">
        <v>92696</v>
      </c>
      <c r="L8743">
        <v>742</v>
      </c>
      <c r="M8743">
        <v>0.8</v>
      </c>
      <c r="N8743">
        <v>119</v>
      </c>
      <c r="O8743">
        <v>16.04</v>
      </c>
      <c r="P8743">
        <v>12321.3</v>
      </c>
      <c r="Q8743">
        <v>30979.25</v>
      </c>
      <c r="R8743" s="6">
        <v>151.42842070236097</v>
      </c>
      <c r="S8743">
        <v>22</v>
      </c>
      <c r="T8743" t="str">
        <f ca="1">PROPER(TRIM(Table1[[#This Row],[Campaign Status]]))</f>
        <v>Active</v>
      </c>
      <c r="V8743" s="1">
        <f t="shared" si="408"/>
        <v>119</v>
      </c>
      <c r="W8743" t="str">
        <f t="shared" ca="1" si="409"/>
        <v>North</v>
      </c>
      <c r="X8743" s="6">
        <f t="shared" si="410"/>
        <v>1058.429932502064</v>
      </c>
    </row>
    <row r="8744" spans="1:24" x14ac:dyDescent="0.3">
      <c r="A8744" t="s">
        <v>9803</v>
      </c>
      <c r="B8744" t="str">
        <f ca="1">PROPER(TRIM(Table1[[#This Row],[Campaign Name]]))</f>
        <v>Mega Discount</v>
      </c>
      <c r="C8744" t="str">
        <f ca="1">PROPER(TRIM(Table1[[#This Row],[Campaign Type]]))</f>
        <v>Retargeting</v>
      </c>
      <c r="D8744" t="str">
        <f ca="1">PROPER(TRIM(Table1[[#This Row],[Marketing Channel]]))</f>
        <v>Meta Ads</v>
      </c>
      <c r="E8744" t="s">
        <v>1077</v>
      </c>
      <c r="F8744" t="s">
        <v>629</v>
      </c>
      <c r="G8744" t="s">
        <v>46</v>
      </c>
      <c r="H8744" t="s">
        <v>30</v>
      </c>
      <c r="I8744" t="s">
        <v>24</v>
      </c>
      <c r="J8744" t="s">
        <v>63</v>
      </c>
      <c r="K8744">
        <v>127265</v>
      </c>
      <c r="L8744">
        <v>6153</v>
      </c>
      <c r="M8744">
        <v>4.83</v>
      </c>
      <c r="N8744">
        <v>684</v>
      </c>
      <c r="O8744">
        <v>11.12</v>
      </c>
      <c r="P8744">
        <v>3817.8497265160554</v>
      </c>
      <c r="Q8744">
        <v>27538.080000000002</v>
      </c>
      <c r="R8744" s="6">
        <v>621.29816448091663</v>
      </c>
      <c r="S8744">
        <v>215</v>
      </c>
      <c r="T8744" t="str">
        <f ca="1">PROPER(TRIM(Table1[[#This Row],[Campaign Status]]))</f>
        <v>Completed</v>
      </c>
      <c r="V8744" s="1">
        <f t="shared" si="408"/>
        <v>684</v>
      </c>
      <c r="W8744" t="str">
        <f t="shared" ca="1" si="409"/>
        <v>South</v>
      </c>
      <c r="X8744" s="6">
        <f t="shared" si="410"/>
        <v>151.42842070236097</v>
      </c>
    </row>
    <row r="8745" spans="1:24" x14ac:dyDescent="0.3">
      <c r="A8745" t="s">
        <v>9804</v>
      </c>
      <c r="B8745" t="str">
        <f ca="1">PROPER(TRIM(Table1[[#This Row],[Campaign Name]]))</f>
        <v>Festive Offer</v>
      </c>
      <c r="C8745" t="str">
        <f ca="1">PROPER(TRIM(Table1[[#This Row],[Campaign Type]]))</f>
        <v>Retargeting</v>
      </c>
      <c r="D8745" t="str">
        <f ca="1">PROPER(TRIM(Table1[[#This Row],[Marketing Channel]]))</f>
        <v>Linkedin</v>
      </c>
      <c r="E8745" t="s">
        <v>912</v>
      </c>
      <c r="F8745" t="s">
        <v>1801</v>
      </c>
      <c r="G8745" t="s">
        <v>29</v>
      </c>
      <c r="H8745" t="s">
        <v>99</v>
      </c>
      <c r="I8745" t="s">
        <v>24</v>
      </c>
      <c r="J8745" t="s">
        <v>32</v>
      </c>
      <c r="K8745">
        <v>167252</v>
      </c>
      <c r="L8745">
        <v>24297</v>
      </c>
      <c r="M8745">
        <v>14.53</v>
      </c>
      <c r="N8745">
        <v>4874</v>
      </c>
      <c r="O8745">
        <v>20.059999999999999</v>
      </c>
      <c r="P8745">
        <v>3828.02</v>
      </c>
      <c r="Q8745">
        <v>10544.61</v>
      </c>
      <c r="R8745" s="6">
        <v>175.45859217036482</v>
      </c>
      <c r="S8745">
        <v>1275</v>
      </c>
      <c r="T8745" t="str">
        <f ca="1">PROPER(TRIM(Table1[[#This Row],[Campaign Status]]))</f>
        <v>Active</v>
      </c>
      <c r="V8745" s="1">
        <f t="shared" si="408"/>
        <v>4874</v>
      </c>
      <c r="W8745" t="str">
        <f t="shared" ca="1" si="409"/>
        <v>North</v>
      </c>
      <c r="X8745" s="6">
        <f t="shared" si="410"/>
        <v>621.29816448091663</v>
      </c>
    </row>
    <row r="8746" spans="1:24" hidden="1" x14ac:dyDescent="0.3">
      <c r="A8746" t="s">
        <v>9805</v>
      </c>
      <c r="B8746" t="str">
        <f ca="1">PROPER(TRIM(Table1[[#This Row],[Campaign Name]]))</f>
        <v>New Launch</v>
      </c>
      <c r="C8746" t="str">
        <f ca="1">PROPER(TRIM(Table1[[#This Row],[Campaign Type]]))</f>
        <v>Sales</v>
      </c>
      <c r="D8746" t="str">
        <f ca="1">PROPER(TRIM(Table1[[#This Row],[Marketing Channel]]))</f>
        <v>Youtube</v>
      </c>
      <c r="E8746" t="s">
        <v>1465</v>
      </c>
      <c r="F8746" t="s">
        <v>1070</v>
      </c>
      <c r="G8746" t="s">
        <v>29</v>
      </c>
      <c r="H8746" t="s">
        <v>61</v>
      </c>
      <c r="I8746" t="s">
        <v>68</v>
      </c>
      <c r="J8746" t="s">
        <v>63</v>
      </c>
      <c r="K8746">
        <v>15513</v>
      </c>
      <c r="L8746">
        <v>2139</v>
      </c>
      <c r="M8746">
        <v>13.79</v>
      </c>
      <c r="N8746">
        <v>664</v>
      </c>
      <c r="O8746">
        <v>31.04</v>
      </c>
      <c r="P8746">
        <v>9544.73</v>
      </c>
      <c r="R8746" s="6" t="e">
        <v>#VALUE!</v>
      </c>
      <c r="S8746">
        <v>430</v>
      </c>
      <c r="T8746" t="str">
        <f ca="1">PROPER(TRIM(Table1[[#This Row],[Campaign Status]]))</f>
        <v>Completed</v>
      </c>
      <c r="V8746" s="1">
        <f t="shared" si="408"/>
        <v>664</v>
      </c>
      <c r="W8746" t="str">
        <f t="shared" ca="1" si="409"/>
        <v>North</v>
      </c>
      <c r="X8746" s="6">
        <f t="shared" si="410"/>
        <v>175.45859217036482</v>
      </c>
    </row>
    <row r="8747" spans="1:24" x14ac:dyDescent="0.3">
      <c r="A8747" t="s">
        <v>9806</v>
      </c>
      <c r="B8747" t="str">
        <f ca="1">PROPER(TRIM(Table1[[#This Row],[Campaign Name]]))</f>
        <v>New Launch</v>
      </c>
      <c r="C8747" t="str">
        <f ca="1">PROPER(TRIM(Table1[[#This Row],[Campaign Type]]))</f>
        <v>Lead Gen</v>
      </c>
      <c r="D8747" t="str">
        <f ca="1">PROPER(TRIM(Table1[[#This Row],[Marketing Channel]]))</f>
        <v>Meta Ads</v>
      </c>
      <c r="E8747" t="s">
        <v>670</v>
      </c>
      <c r="F8747" t="s">
        <v>324</v>
      </c>
      <c r="G8747" t="s">
        <v>11141</v>
      </c>
      <c r="H8747" t="s">
        <v>54</v>
      </c>
      <c r="I8747" t="s">
        <v>24</v>
      </c>
      <c r="J8747" t="s">
        <v>25</v>
      </c>
      <c r="K8747">
        <v>109607</v>
      </c>
      <c r="L8747">
        <v>12688</v>
      </c>
      <c r="M8747">
        <v>11.58</v>
      </c>
      <c r="N8747">
        <v>3844</v>
      </c>
      <c r="O8747">
        <v>30.3</v>
      </c>
      <c r="P8747">
        <v>250</v>
      </c>
      <c r="Q8747">
        <v>14054.18</v>
      </c>
      <c r="R8747" s="6">
        <v>5521.6720000000005</v>
      </c>
      <c r="S8747">
        <v>1041</v>
      </c>
      <c r="T8747" t="str">
        <f ca="1">PROPER(TRIM(Table1[[#This Row],[Campaign Status]]))</f>
        <v>Completed</v>
      </c>
      <c r="V8747" s="1">
        <f t="shared" si="408"/>
        <v>3844</v>
      </c>
      <c r="W8747" t="str">
        <f t="shared" ca="1" si="409"/>
        <v>west</v>
      </c>
      <c r="X8747" s="6" t="e">
        <f t="shared" si="410"/>
        <v>#VALUE!</v>
      </c>
    </row>
    <row r="8748" spans="1:24" x14ac:dyDescent="0.3">
      <c r="A8748" t="s">
        <v>9807</v>
      </c>
      <c r="B8748" t="str">
        <f ca="1">PROPER(TRIM(Table1[[#This Row],[Campaign Name]]))</f>
        <v>Summer Sale</v>
      </c>
      <c r="C8748" t="str">
        <f ca="1">PROPER(TRIM(Table1[[#This Row],[Campaign Type]]))</f>
        <v>Sales</v>
      </c>
      <c r="D8748" t="str">
        <f ca="1">PROPER(TRIM(Table1[[#This Row],[Marketing Channel]]))</f>
        <v>Google Ads</v>
      </c>
      <c r="E8748" t="s">
        <v>1278</v>
      </c>
      <c r="F8748" t="s">
        <v>663</v>
      </c>
      <c r="G8748" t="s">
        <v>29</v>
      </c>
      <c r="H8748" t="s">
        <v>61</v>
      </c>
      <c r="I8748" t="s">
        <v>31</v>
      </c>
      <c r="J8748" t="s">
        <v>63</v>
      </c>
      <c r="K8748">
        <v>99371</v>
      </c>
      <c r="L8748">
        <v>6758</v>
      </c>
      <c r="M8748">
        <v>6.8</v>
      </c>
      <c r="N8748">
        <v>2107</v>
      </c>
      <c r="O8748">
        <v>31.18</v>
      </c>
      <c r="P8748">
        <v>3988.1535696969677</v>
      </c>
      <c r="Q8748">
        <v>39894.629999999997</v>
      </c>
      <c r="R8748" s="6">
        <v>900.32832996025581</v>
      </c>
      <c r="S8748">
        <v>354</v>
      </c>
      <c r="T8748" t="str">
        <f ca="1">PROPER(TRIM(Table1[[#This Row],[Campaign Status]]))</f>
        <v>Completed</v>
      </c>
      <c r="V8748" s="1">
        <f t="shared" si="408"/>
        <v>2107</v>
      </c>
      <c r="W8748" t="str">
        <f t="shared" ca="1" si="409"/>
        <v>North</v>
      </c>
      <c r="X8748" s="6">
        <f t="shared" si="410"/>
        <v>5521.6720000000005</v>
      </c>
    </row>
    <row r="8749" spans="1:24" x14ac:dyDescent="0.3">
      <c r="A8749" t="s">
        <v>9808</v>
      </c>
      <c r="B8749" t="str">
        <f ca="1">PROPER(TRIM(Table1[[#This Row],[Campaign Name]]))</f>
        <v>Flash Sale</v>
      </c>
      <c r="C8749" t="str">
        <f ca="1">PROPER(TRIM(Table1[[#This Row],[Campaign Type]]))</f>
        <v>Awareness</v>
      </c>
      <c r="D8749" t="str">
        <f ca="1">PROPER(TRIM(Table1[[#This Row],[Marketing Channel]]))</f>
        <v>Youtube</v>
      </c>
      <c r="E8749" t="s">
        <v>670</v>
      </c>
      <c r="F8749" t="s">
        <v>762</v>
      </c>
      <c r="G8749" t="s">
        <v>11141</v>
      </c>
      <c r="H8749" t="s">
        <v>36</v>
      </c>
      <c r="I8749" t="s">
        <v>24</v>
      </c>
      <c r="J8749" t="s">
        <v>63</v>
      </c>
      <c r="K8749">
        <v>11270</v>
      </c>
      <c r="L8749">
        <v>511</v>
      </c>
      <c r="M8749">
        <v>4.53</v>
      </c>
      <c r="N8749">
        <v>8</v>
      </c>
      <c r="O8749">
        <v>1.57</v>
      </c>
      <c r="P8749">
        <v>12526.96</v>
      </c>
      <c r="Q8749">
        <v>3210.22</v>
      </c>
      <c r="R8749" s="6">
        <v>-74.373511211020073</v>
      </c>
      <c r="S8749">
        <v>4</v>
      </c>
      <c r="T8749" t="str">
        <f ca="1">PROPER(TRIM(Table1[[#This Row],[Campaign Status]]))</f>
        <v>Completed</v>
      </c>
      <c r="V8749" s="1">
        <f t="shared" si="408"/>
        <v>8</v>
      </c>
      <c r="W8749" t="str">
        <f t="shared" ca="1" si="409"/>
        <v>west</v>
      </c>
      <c r="X8749" s="6">
        <f t="shared" si="410"/>
        <v>900.32832996025581</v>
      </c>
    </row>
    <row r="8750" spans="1:24" x14ac:dyDescent="0.3">
      <c r="A8750" t="s">
        <v>9809</v>
      </c>
      <c r="B8750" t="str">
        <f ca="1">PROPER(TRIM(Table1[[#This Row],[Campaign Name]]))</f>
        <v>Summer Sale</v>
      </c>
      <c r="C8750" t="str">
        <f ca="1">PROPER(TRIM(Table1[[#This Row],[Campaign Type]]))</f>
        <v>Sales</v>
      </c>
      <c r="D8750" t="str">
        <f ca="1">PROPER(TRIM(Table1[[#This Row],[Marketing Channel]]))</f>
        <v>Instagram</v>
      </c>
      <c r="E8750" t="s">
        <v>3134</v>
      </c>
      <c r="F8750" t="s">
        <v>127</v>
      </c>
      <c r="G8750" t="s">
        <v>29</v>
      </c>
      <c r="H8750" t="s">
        <v>99</v>
      </c>
      <c r="I8750" t="s">
        <v>31</v>
      </c>
      <c r="J8750" t="s">
        <v>63</v>
      </c>
      <c r="K8750">
        <v>136101</v>
      </c>
      <c r="L8750">
        <v>4563</v>
      </c>
      <c r="M8750">
        <v>3.35</v>
      </c>
      <c r="N8750">
        <v>930</v>
      </c>
      <c r="O8750">
        <v>20.38</v>
      </c>
      <c r="P8750">
        <v>7810.32</v>
      </c>
      <c r="Q8750">
        <v>37947.43</v>
      </c>
      <c r="R8750" s="6">
        <v>385.86267912198224</v>
      </c>
      <c r="S8750">
        <v>706</v>
      </c>
      <c r="T8750" t="str">
        <f ca="1">PROPER(TRIM(Table1[[#This Row],[Campaign Status]]))</f>
        <v>Active</v>
      </c>
      <c r="V8750" s="1">
        <f t="shared" si="408"/>
        <v>930</v>
      </c>
      <c r="W8750" t="str">
        <f t="shared" ca="1" si="409"/>
        <v>North</v>
      </c>
      <c r="X8750" s="6">
        <f t="shared" si="410"/>
        <v>-74.373511211020073</v>
      </c>
    </row>
    <row r="8751" spans="1:24" x14ac:dyDescent="0.3">
      <c r="A8751" t="s">
        <v>9810</v>
      </c>
      <c r="B8751" t="str">
        <f ca="1">PROPER(TRIM(Table1[[#This Row],[Campaign Name]]))</f>
        <v>Festive Offer</v>
      </c>
      <c r="C8751" t="str">
        <f ca="1">PROPER(TRIM(Table1[[#This Row],[Campaign Type]]))</f>
        <v>Sales</v>
      </c>
      <c r="D8751" t="str">
        <f ca="1">PROPER(TRIM(Table1[[#This Row],[Marketing Channel]]))</f>
        <v>Youtube</v>
      </c>
      <c r="E8751" t="s">
        <v>3657</v>
      </c>
      <c r="F8751" t="s">
        <v>155</v>
      </c>
      <c r="G8751" t="s">
        <v>29</v>
      </c>
      <c r="H8751" t="s">
        <v>61</v>
      </c>
      <c r="I8751" t="s">
        <v>24</v>
      </c>
      <c r="J8751" t="s">
        <v>63</v>
      </c>
      <c r="K8751">
        <v>90290</v>
      </c>
      <c r="L8751">
        <v>6540</v>
      </c>
      <c r="M8751">
        <v>7.24</v>
      </c>
      <c r="N8751">
        <v>1259</v>
      </c>
      <c r="O8751">
        <v>19.25</v>
      </c>
      <c r="P8751">
        <v>250</v>
      </c>
      <c r="Q8751">
        <v>33898.120000000003</v>
      </c>
      <c r="R8751" s="6">
        <v>13459.248000000003</v>
      </c>
      <c r="S8751">
        <v>89</v>
      </c>
      <c r="T8751" t="str">
        <f ca="1">PROPER(TRIM(Table1[[#This Row],[Campaign Status]]))</f>
        <v>Paused</v>
      </c>
      <c r="V8751" s="1">
        <f t="shared" si="408"/>
        <v>1259</v>
      </c>
      <c r="W8751" t="str">
        <f t="shared" ca="1" si="409"/>
        <v>North</v>
      </c>
      <c r="X8751" s="6">
        <f t="shared" si="410"/>
        <v>385.86267912198224</v>
      </c>
    </row>
    <row r="8752" spans="1:24" x14ac:dyDescent="0.3">
      <c r="A8752" t="s">
        <v>9811</v>
      </c>
      <c r="B8752" t="str">
        <f ca="1">PROPER(TRIM(Table1[[#This Row],[Campaign Name]]))</f>
        <v>Flash Sale</v>
      </c>
      <c r="C8752" t="str">
        <f ca="1">PROPER(TRIM(Table1[[#This Row],[Campaign Type]]))</f>
        <v>Awareness</v>
      </c>
      <c r="D8752" t="str">
        <f ca="1">PROPER(TRIM(Table1[[#This Row],[Marketing Channel]]))</f>
        <v>Google Ads</v>
      </c>
      <c r="E8752" t="s">
        <v>2775</v>
      </c>
      <c r="F8752" t="s">
        <v>229</v>
      </c>
      <c r="G8752" t="s">
        <v>11141</v>
      </c>
      <c r="H8752" t="s">
        <v>23</v>
      </c>
      <c r="I8752" t="s">
        <v>62</v>
      </c>
      <c r="J8752" t="s">
        <v>32</v>
      </c>
      <c r="K8752">
        <v>40553</v>
      </c>
      <c r="L8752">
        <v>4354</v>
      </c>
      <c r="M8752">
        <v>10.74</v>
      </c>
      <c r="N8752">
        <v>921</v>
      </c>
      <c r="O8752">
        <v>21.15</v>
      </c>
      <c r="P8752">
        <v>3988.1535696969677</v>
      </c>
      <c r="Q8752">
        <v>21467.53</v>
      </c>
      <c r="R8752" s="6">
        <v>438.28243132651414</v>
      </c>
      <c r="S8752">
        <v>17</v>
      </c>
      <c r="T8752" t="str">
        <f ca="1">PROPER(TRIM(Table1[[#This Row],[Campaign Status]]))</f>
        <v>Paused</v>
      </c>
      <c r="V8752" s="1">
        <f t="shared" si="408"/>
        <v>921</v>
      </c>
      <c r="W8752" t="str">
        <f t="shared" ca="1" si="409"/>
        <v>west</v>
      </c>
      <c r="X8752" s="6">
        <f t="shared" si="410"/>
        <v>13459.248000000003</v>
      </c>
    </row>
    <row r="8753" spans="1:24" x14ac:dyDescent="0.3">
      <c r="A8753" t="s">
        <v>9812</v>
      </c>
      <c r="B8753" t="str">
        <f ca="1">PROPER(TRIM(Table1[[#This Row],[Campaign Name]]))</f>
        <v>Mega Discount</v>
      </c>
      <c r="C8753" t="str">
        <f ca="1">PROPER(TRIM(Table1[[#This Row],[Campaign Type]]))</f>
        <v>Awareness</v>
      </c>
      <c r="D8753" t="str">
        <f ca="1">PROPER(TRIM(Table1[[#This Row],[Marketing Channel]]))</f>
        <v>Meta Ads</v>
      </c>
      <c r="E8753" t="s">
        <v>4709</v>
      </c>
      <c r="F8753" t="s">
        <v>1296</v>
      </c>
      <c r="G8753" t="s">
        <v>41</v>
      </c>
      <c r="H8753" t="s">
        <v>11140</v>
      </c>
      <c r="I8753" t="s">
        <v>31</v>
      </c>
      <c r="J8753" t="s">
        <v>32</v>
      </c>
      <c r="K8753">
        <v>83130</v>
      </c>
      <c r="L8753">
        <v>4575</v>
      </c>
      <c r="M8753">
        <v>5.5</v>
      </c>
      <c r="N8753">
        <v>449</v>
      </c>
      <c r="O8753">
        <v>9.81</v>
      </c>
      <c r="P8753">
        <v>250</v>
      </c>
      <c r="Q8753">
        <v>41509.379999999997</v>
      </c>
      <c r="R8753" s="6">
        <v>16503.752</v>
      </c>
      <c r="S8753">
        <v>200</v>
      </c>
      <c r="T8753" t="str">
        <f ca="1">PROPER(TRIM(Table1[[#This Row],[Campaign Status]]))</f>
        <v>Paused</v>
      </c>
      <c r="V8753" s="1">
        <f t="shared" si="408"/>
        <v>449</v>
      </c>
      <c r="W8753" t="str">
        <f t="shared" ca="1" si="409"/>
        <v>East</v>
      </c>
      <c r="X8753" s="6">
        <f t="shared" si="410"/>
        <v>438.28243132651414</v>
      </c>
    </row>
    <row r="8754" spans="1:24" x14ac:dyDescent="0.3">
      <c r="A8754" t="s">
        <v>9813</v>
      </c>
      <c r="B8754" t="str">
        <f ca="1">PROPER(TRIM(Table1[[#This Row],[Campaign Name]]))</f>
        <v>Flash Sale</v>
      </c>
      <c r="C8754" t="str">
        <f ca="1">PROPER(TRIM(Table1[[#This Row],[Campaign Type]]))</f>
        <v>Retargeting</v>
      </c>
      <c r="D8754" t="str">
        <f ca="1">PROPER(TRIM(Table1[[#This Row],[Marketing Channel]]))</f>
        <v>Google Ads</v>
      </c>
      <c r="E8754" t="s">
        <v>3102</v>
      </c>
      <c r="F8754" t="s">
        <v>112</v>
      </c>
      <c r="G8754" t="s">
        <v>29</v>
      </c>
      <c r="H8754" t="s">
        <v>99</v>
      </c>
      <c r="I8754" t="s">
        <v>24</v>
      </c>
      <c r="J8754" t="s">
        <v>32</v>
      </c>
      <c r="K8754">
        <v>153748</v>
      </c>
      <c r="L8754">
        <v>5691</v>
      </c>
      <c r="M8754">
        <v>3.7</v>
      </c>
      <c r="N8754">
        <v>367</v>
      </c>
      <c r="O8754">
        <v>6.45</v>
      </c>
      <c r="P8754">
        <v>11812.44</v>
      </c>
      <c r="Q8754">
        <v>46018.3</v>
      </c>
      <c r="R8754" s="6">
        <v>289.57488884599621</v>
      </c>
      <c r="S8754">
        <v>69</v>
      </c>
      <c r="T8754" t="str">
        <f ca="1">PROPER(TRIM(Table1[[#This Row],[Campaign Status]]))</f>
        <v>Active</v>
      </c>
      <c r="V8754" s="1">
        <f t="shared" si="408"/>
        <v>367</v>
      </c>
      <c r="W8754" t="str">
        <f t="shared" ca="1" si="409"/>
        <v>North</v>
      </c>
      <c r="X8754" s="6">
        <f t="shared" si="410"/>
        <v>16503.752</v>
      </c>
    </row>
    <row r="8755" spans="1:24" x14ac:dyDescent="0.3">
      <c r="A8755" t="s">
        <v>9814</v>
      </c>
      <c r="B8755" t="str">
        <f ca="1">PROPER(TRIM(Table1[[#This Row],[Campaign Name]]))</f>
        <v>Festive Offer</v>
      </c>
      <c r="C8755" t="str">
        <f ca="1">PROPER(TRIM(Table1[[#This Row],[Campaign Type]]))</f>
        <v>Lead Gen</v>
      </c>
      <c r="D8755" t="str">
        <f ca="1">PROPER(TRIM(Table1[[#This Row],[Marketing Channel]]))</f>
        <v>Google Ads</v>
      </c>
      <c r="E8755" t="s">
        <v>3043</v>
      </c>
      <c r="F8755" t="s">
        <v>849</v>
      </c>
      <c r="G8755" t="s">
        <v>41</v>
      </c>
      <c r="H8755" t="s">
        <v>11140</v>
      </c>
      <c r="I8755" t="s">
        <v>31</v>
      </c>
      <c r="J8755" t="s">
        <v>63</v>
      </c>
      <c r="K8755">
        <v>56717</v>
      </c>
      <c r="L8755">
        <v>1924</v>
      </c>
      <c r="M8755">
        <v>3.39</v>
      </c>
      <c r="N8755">
        <v>618</v>
      </c>
      <c r="O8755">
        <v>32.119999999999997</v>
      </c>
      <c r="P8755">
        <v>3988.1535696969677</v>
      </c>
      <c r="Q8755">
        <v>13987.39</v>
      </c>
      <c r="R8755" s="6">
        <v>250.72345524204084</v>
      </c>
      <c r="S8755">
        <v>397</v>
      </c>
      <c r="T8755" t="str">
        <f ca="1">PROPER(TRIM(Table1[[#This Row],[Campaign Status]]))</f>
        <v>Active</v>
      </c>
      <c r="V8755" s="1">
        <f t="shared" si="408"/>
        <v>618</v>
      </c>
      <c r="W8755" t="str">
        <f t="shared" ca="1" si="409"/>
        <v>East</v>
      </c>
      <c r="X8755" s="6">
        <f t="shared" si="410"/>
        <v>289.57488884599621</v>
      </c>
    </row>
    <row r="8756" spans="1:24" x14ac:dyDescent="0.3">
      <c r="A8756" t="s">
        <v>9815</v>
      </c>
      <c r="B8756" t="str">
        <f ca="1">PROPER(TRIM(Table1[[#This Row],[Campaign Name]]))</f>
        <v>Summer Sale</v>
      </c>
      <c r="C8756" t="str">
        <f ca="1">PROPER(TRIM(Table1[[#This Row],[Campaign Type]]))</f>
        <v>Lead Gen</v>
      </c>
      <c r="D8756" t="str">
        <f ca="1">PROPER(TRIM(Table1[[#This Row],[Marketing Channel]]))</f>
        <v>Youtube</v>
      </c>
      <c r="E8756" t="s">
        <v>3500</v>
      </c>
      <c r="F8756" t="s">
        <v>1143</v>
      </c>
      <c r="G8756" t="s">
        <v>11141</v>
      </c>
      <c r="H8756" t="s">
        <v>54</v>
      </c>
      <c r="I8756" t="s">
        <v>31</v>
      </c>
      <c r="J8756" t="s">
        <v>63</v>
      </c>
      <c r="K8756">
        <v>112148</v>
      </c>
      <c r="L8756">
        <v>5329</v>
      </c>
      <c r="M8756">
        <v>4.75</v>
      </c>
      <c r="N8756">
        <v>446</v>
      </c>
      <c r="O8756">
        <v>8.3699999999999992</v>
      </c>
      <c r="P8756">
        <v>6491.24</v>
      </c>
      <c r="Q8756">
        <v>6904.37</v>
      </c>
      <c r="R8756" s="6">
        <v>6.3644234383569254</v>
      </c>
      <c r="S8756">
        <v>112</v>
      </c>
      <c r="T8756" t="str">
        <f ca="1">PROPER(TRIM(Table1[[#This Row],[Campaign Status]]))</f>
        <v>Active</v>
      </c>
      <c r="V8756" s="1">
        <f t="shared" si="408"/>
        <v>446</v>
      </c>
      <c r="W8756" t="str">
        <f t="shared" ca="1" si="409"/>
        <v>west</v>
      </c>
      <c r="X8756" s="6">
        <f t="shared" si="410"/>
        <v>250.72345524204084</v>
      </c>
    </row>
    <row r="8757" spans="1:24" x14ac:dyDescent="0.3">
      <c r="A8757" t="s">
        <v>9816</v>
      </c>
      <c r="B8757" t="str">
        <f ca="1">PROPER(TRIM(Table1[[#This Row],[Campaign Name]]))</f>
        <v>New Launch</v>
      </c>
      <c r="C8757" t="str">
        <f ca="1">PROPER(TRIM(Table1[[#This Row],[Campaign Type]]))</f>
        <v>Sales</v>
      </c>
      <c r="D8757" t="str">
        <f ca="1">PROPER(TRIM(Table1[[#This Row],[Marketing Channel]]))</f>
        <v>Meta Ads</v>
      </c>
      <c r="E8757" t="s">
        <v>2838</v>
      </c>
      <c r="F8757" t="s">
        <v>403</v>
      </c>
      <c r="G8757" t="s">
        <v>11141</v>
      </c>
      <c r="H8757" t="s">
        <v>54</v>
      </c>
      <c r="I8757" t="s">
        <v>62</v>
      </c>
      <c r="J8757" t="s">
        <v>25</v>
      </c>
      <c r="K8757">
        <v>69638</v>
      </c>
      <c r="L8757">
        <v>9618</v>
      </c>
      <c r="M8757">
        <v>13.81</v>
      </c>
      <c r="N8757">
        <v>2222</v>
      </c>
      <c r="O8757">
        <v>23.1</v>
      </c>
      <c r="P8757">
        <v>250</v>
      </c>
      <c r="Q8757">
        <v>43627.06</v>
      </c>
      <c r="R8757" s="6">
        <v>17350.824000000001</v>
      </c>
      <c r="S8757">
        <v>2198</v>
      </c>
      <c r="T8757" t="str">
        <f ca="1">PROPER(TRIM(Table1[[#This Row],[Campaign Status]]))</f>
        <v>Active</v>
      </c>
      <c r="V8757" s="1">
        <f t="shared" si="408"/>
        <v>2222</v>
      </c>
      <c r="W8757" t="str">
        <f t="shared" ca="1" si="409"/>
        <v>west</v>
      </c>
      <c r="X8757" s="6">
        <f t="shared" si="410"/>
        <v>6.3644234383569254</v>
      </c>
    </row>
    <row r="8758" spans="1:24" x14ac:dyDescent="0.3">
      <c r="A8758" t="s">
        <v>9817</v>
      </c>
      <c r="B8758" t="str">
        <f ca="1">PROPER(TRIM(Table1[[#This Row],[Campaign Name]]))</f>
        <v>Summer Sale</v>
      </c>
      <c r="C8758" t="str">
        <f ca="1">PROPER(TRIM(Table1[[#This Row],[Campaign Type]]))</f>
        <v>Awareness</v>
      </c>
      <c r="D8758" t="str">
        <f ca="1">PROPER(TRIM(Table1[[#This Row],[Marketing Channel]]))</f>
        <v>Google Ads</v>
      </c>
      <c r="E8758" t="s">
        <v>2073</v>
      </c>
      <c r="F8758" t="s">
        <v>762</v>
      </c>
      <c r="G8758" t="s">
        <v>11141</v>
      </c>
      <c r="H8758" t="s">
        <v>54</v>
      </c>
      <c r="I8758" t="s">
        <v>62</v>
      </c>
      <c r="J8758" t="s">
        <v>63</v>
      </c>
      <c r="K8758">
        <v>63329</v>
      </c>
      <c r="L8758">
        <v>8484</v>
      </c>
      <c r="M8758">
        <v>13.4</v>
      </c>
      <c r="N8758">
        <v>1844</v>
      </c>
      <c r="O8758">
        <v>21.74</v>
      </c>
      <c r="P8758">
        <v>3113.46</v>
      </c>
      <c r="Q8758">
        <v>30010.32</v>
      </c>
      <c r="R8758" s="6">
        <v>863.88969185407871</v>
      </c>
      <c r="S8758">
        <v>548</v>
      </c>
      <c r="T8758" t="str">
        <f ca="1">PROPER(TRIM(Table1[[#This Row],[Campaign Status]]))</f>
        <v>Completed</v>
      </c>
      <c r="V8758" s="1">
        <f t="shared" si="408"/>
        <v>1844</v>
      </c>
      <c r="W8758" t="str">
        <f t="shared" ca="1" si="409"/>
        <v>west</v>
      </c>
      <c r="X8758" s="6">
        <f t="shared" si="410"/>
        <v>17350.824000000001</v>
      </c>
    </row>
    <row r="8759" spans="1:24" x14ac:dyDescent="0.3">
      <c r="A8759" t="s">
        <v>9818</v>
      </c>
      <c r="B8759" t="str">
        <f ca="1">PROPER(TRIM(Table1[[#This Row],[Campaign Name]]))</f>
        <v>New Launch</v>
      </c>
      <c r="C8759" t="str">
        <f ca="1">PROPER(TRIM(Table1[[#This Row],[Campaign Type]]))</f>
        <v>Awareness</v>
      </c>
      <c r="D8759" t="str">
        <f ca="1">PROPER(TRIM(Table1[[#This Row],[Marketing Channel]]))</f>
        <v>Google Ads</v>
      </c>
      <c r="E8759" t="s">
        <v>3253</v>
      </c>
      <c r="F8759" t="s">
        <v>544</v>
      </c>
      <c r="G8759" t="s">
        <v>11141</v>
      </c>
      <c r="H8759" t="s">
        <v>54</v>
      </c>
      <c r="I8759" t="s">
        <v>24</v>
      </c>
      <c r="J8759" t="s">
        <v>32</v>
      </c>
      <c r="K8759">
        <v>13016</v>
      </c>
      <c r="L8759">
        <v>703</v>
      </c>
      <c r="M8759">
        <v>5.4</v>
      </c>
      <c r="N8759">
        <v>143</v>
      </c>
      <c r="O8759">
        <v>20.34</v>
      </c>
      <c r="P8759">
        <v>8736.6200000000008</v>
      </c>
      <c r="Q8759">
        <v>41677.15</v>
      </c>
      <c r="R8759" s="6">
        <v>377.03974763695794</v>
      </c>
      <c r="S8759">
        <v>129</v>
      </c>
      <c r="T8759" t="str">
        <f ca="1">PROPER(TRIM(Table1[[#This Row],[Campaign Status]]))</f>
        <v>Paused</v>
      </c>
      <c r="V8759" s="1">
        <f t="shared" si="408"/>
        <v>143</v>
      </c>
      <c r="W8759" t="str">
        <f t="shared" ca="1" si="409"/>
        <v>west</v>
      </c>
      <c r="X8759" s="6">
        <f t="shared" si="410"/>
        <v>863.88969185407871</v>
      </c>
    </row>
    <row r="8760" spans="1:24" x14ac:dyDescent="0.3">
      <c r="A8760" t="s">
        <v>9819</v>
      </c>
      <c r="B8760" t="str">
        <f ca="1">PROPER(TRIM(Table1[[#This Row],[Campaign Name]]))</f>
        <v>New Launch</v>
      </c>
      <c r="C8760" t="str">
        <f ca="1">PROPER(TRIM(Table1[[#This Row],[Campaign Type]]))</f>
        <v>Lead Gen</v>
      </c>
      <c r="D8760" t="str">
        <f ca="1">PROPER(TRIM(Table1[[#This Row],[Marketing Channel]]))</f>
        <v>Linkedin</v>
      </c>
      <c r="E8760" t="s">
        <v>727</v>
      </c>
      <c r="F8760" t="s">
        <v>1016</v>
      </c>
      <c r="G8760" t="s">
        <v>11141</v>
      </c>
      <c r="H8760" t="s">
        <v>23</v>
      </c>
      <c r="I8760" t="s">
        <v>31</v>
      </c>
      <c r="J8760" t="s">
        <v>63</v>
      </c>
      <c r="K8760">
        <v>99975</v>
      </c>
      <c r="L8760">
        <v>9589</v>
      </c>
      <c r="M8760">
        <v>9.59</v>
      </c>
      <c r="N8760">
        <v>586</v>
      </c>
      <c r="O8760">
        <v>6.11</v>
      </c>
      <c r="P8760">
        <v>250</v>
      </c>
      <c r="Q8760">
        <v>36520.75</v>
      </c>
      <c r="R8760" s="6">
        <v>14508.3</v>
      </c>
      <c r="S8760">
        <v>220</v>
      </c>
      <c r="T8760" t="str">
        <f ca="1">PROPER(TRIM(Table1[[#This Row],[Campaign Status]]))</f>
        <v>Completed</v>
      </c>
      <c r="V8760" s="1">
        <f t="shared" si="408"/>
        <v>586</v>
      </c>
      <c r="W8760" t="str">
        <f t="shared" ca="1" si="409"/>
        <v>west</v>
      </c>
      <c r="X8760" s="6">
        <f t="shared" si="410"/>
        <v>377.03974763695794</v>
      </c>
    </row>
    <row r="8761" spans="1:24" x14ac:dyDescent="0.3">
      <c r="A8761" t="s">
        <v>7082</v>
      </c>
      <c r="B8761" t="str">
        <f ca="1">PROPER(TRIM(Table1[[#This Row],[Campaign Name]]))</f>
        <v>New Launch</v>
      </c>
      <c r="C8761" t="str">
        <f ca="1">PROPER(TRIM(Table1[[#This Row],[Campaign Type]]))</f>
        <v>Retargeting</v>
      </c>
      <c r="D8761" t="str">
        <f ca="1">PROPER(TRIM(Table1[[#This Row],[Marketing Channel]]))</f>
        <v>Google Ads</v>
      </c>
      <c r="E8761" t="s">
        <v>724</v>
      </c>
      <c r="F8761" t="s">
        <v>161</v>
      </c>
      <c r="G8761" t="s">
        <v>11141</v>
      </c>
      <c r="H8761" t="s">
        <v>54</v>
      </c>
      <c r="I8761" t="s">
        <v>24</v>
      </c>
      <c r="J8761" t="s">
        <v>25</v>
      </c>
      <c r="K8761">
        <v>109056</v>
      </c>
      <c r="L8761">
        <v>9528</v>
      </c>
      <c r="M8761">
        <v>8.74</v>
      </c>
      <c r="N8761">
        <v>2869</v>
      </c>
      <c r="O8761">
        <v>30.11</v>
      </c>
      <c r="P8761">
        <v>3988.1535696969677</v>
      </c>
      <c r="Q8761">
        <v>9481.33</v>
      </c>
      <c r="R8761" s="6">
        <v>137.73733469146276</v>
      </c>
      <c r="S8761">
        <v>1009</v>
      </c>
      <c r="T8761" t="str">
        <f ca="1">PROPER(TRIM(Table1[[#This Row],[Campaign Status]]))</f>
        <v>Paused</v>
      </c>
      <c r="V8761" s="1">
        <f t="shared" si="408"/>
        <v>2869</v>
      </c>
      <c r="W8761" t="str">
        <f t="shared" ca="1" si="409"/>
        <v>west</v>
      </c>
      <c r="X8761" s="6">
        <f t="shared" si="410"/>
        <v>14508.3</v>
      </c>
    </row>
    <row r="8762" spans="1:24" x14ac:dyDescent="0.3">
      <c r="A8762" t="s">
        <v>9820</v>
      </c>
      <c r="B8762" t="str">
        <f ca="1">PROPER(TRIM(Table1[[#This Row],[Campaign Name]]))</f>
        <v>Flash Sale</v>
      </c>
      <c r="C8762" t="str">
        <f ca="1">PROPER(TRIM(Table1[[#This Row],[Campaign Type]]))</f>
        <v>Sales</v>
      </c>
      <c r="D8762" t="str">
        <f ca="1">PROPER(TRIM(Table1[[#This Row],[Marketing Channel]]))</f>
        <v>Email</v>
      </c>
      <c r="E8762" t="s">
        <v>417</v>
      </c>
      <c r="F8762" t="s">
        <v>405</v>
      </c>
      <c r="G8762" t="s">
        <v>11141</v>
      </c>
      <c r="H8762" t="s">
        <v>23</v>
      </c>
      <c r="I8762" t="s">
        <v>24</v>
      </c>
      <c r="J8762" t="s">
        <v>25</v>
      </c>
      <c r="K8762">
        <v>30512</v>
      </c>
      <c r="L8762">
        <v>924</v>
      </c>
      <c r="M8762">
        <v>3.03</v>
      </c>
      <c r="N8762">
        <v>105</v>
      </c>
      <c r="O8762">
        <v>11.36</v>
      </c>
      <c r="P8762">
        <v>4021.4266195524165</v>
      </c>
      <c r="Q8762">
        <v>33748.300000000003</v>
      </c>
      <c r="R8762" s="6">
        <v>739.21213024039162</v>
      </c>
      <c r="S8762">
        <v>17</v>
      </c>
      <c r="T8762" t="str">
        <f ca="1">PROPER(TRIM(Table1[[#This Row],[Campaign Status]]))</f>
        <v>Paused</v>
      </c>
      <c r="V8762" s="1">
        <f t="shared" si="408"/>
        <v>105</v>
      </c>
      <c r="W8762" t="str">
        <f t="shared" ca="1" si="409"/>
        <v>west</v>
      </c>
      <c r="X8762" s="6">
        <f t="shared" si="410"/>
        <v>137.73733469146276</v>
      </c>
    </row>
    <row r="8763" spans="1:24" x14ac:dyDescent="0.3">
      <c r="A8763" t="s">
        <v>9821</v>
      </c>
      <c r="B8763" t="str">
        <f ca="1">PROPER(TRIM(Table1[[#This Row],[Campaign Name]]))</f>
        <v>Summer Sale</v>
      </c>
      <c r="C8763" t="str">
        <f ca="1">PROPER(TRIM(Table1[[#This Row],[Campaign Type]]))</f>
        <v>Sales</v>
      </c>
      <c r="D8763" t="str">
        <f ca="1">PROPER(TRIM(Table1[[#This Row],[Marketing Channel]]))</f>
        <v>Linkedin</v>
      </c>
      <c r="E8763" t="s">
        <v>1465</v>
      </c>
      <c r="F8763" t="s">
        <v>294</v>
      </c>
      <c r="G8763" t="s">
        <v>11141</v>
      </c>
      <c r="H8763" t="s">
        <v>36</v>
      </c>
      <c r="I8763" t="s">
        <v>68</v>
      </c>
      <c r="J8763" t="s">
        <v>63</v>
      </c>
      <c r="K8763">
        <v>36277</v>
      </c>
      <c r="L8763">
        <v>4273</v>
      </c>
      <c r="M8763">
        <v>11.78</v>
      </c>
      <c r="N8763">
        <v>216</v>
      </c>
      <c r="O8763">
        <v>5.05</v>
      </c>
      <c r="P8763">
        <v>9818.07</v>
      </c>
      <c r="Q8763">
        <v>20244.91</v>
      </c>
      <c r="R8763" s="6">
        <v>106.20050580205682</v>
      </c>
      <c r="S8763">
        <v>65</v>
      </c>
      <c r="T8763" t="str">
        <f ca="1">PROPER(TRIM(Table1[[#This Row],[Campaign Status]]))</f>
        <v>Paused</v>
      </c>
      <c r="V8763" s="1">
        <f t="shared" si="408"/>
        <v>216</v>
      </c>
      <c r="W8763" t="str">
        <f t="shared" ca="1" si="409"/>
        <v>west</v>
      </c>
      <c r="X8763" s="6">
        <f t="shared" si="410"/>
        <v>739.21213024039162</v>
      </c>
    </row>
    <row r="8764" spans="1:24" x14ac:dyDescent="0.3">
      <c r="A8764" t="s">
        <v>9822</v>
      </c>
      <c r="B8764" t="str">
        <f ca="1">PROPER(TRIM(Table1[[#This Row],[Campaign Name]]))</f>
        <v>Flash Sale</v>
      </c>
      <c r="C8764" t="str">
        <f ca="1">PROPER(TRIM(Table1[[#This Row],[Campaign Type]]))</f>
        <v>Sales</v>
      </c>
      <c r="D8764" t="str">
        <f ca="1">PROPER(TRIM(Table1[[#This Row],[Marketing Channel]]))</f>
        <v>Meta Ads</v>
      </c>
      <c r="E8764" t="s">
        <v>695</v>
      </c>
      <c r="F8764" t="s">
        <v>71</v>
      </c>
      <c r="G8764" t="s">
        <v>11141</v>
      </c>
      <c r="H8764" t="s">
        <v>54</v>
      </c>
      <c r="I8764" t="s">
        <v>62</v>
      </c>
      <c r="J8764" t="s">
        <v>25</v>
      </c>
      <c r="K8764">
        <v>179869</v>
      </c>
      <c r="L8764">
        <v>9782</v>
      </c>
      <c r="M8764">
        <v>5.44</v>
      </c>
      <c r="N8764">
        <v>1928</v>
      </c>
      <c r="O8764">
        <v>19.71</v>
      </c>
      <c r="P8764">
        <v>250</v>
      </c>
      <c r="Q8764">
        <v>34029.56</v>
      </c>
      <c r="R8764" s="6">
        <v>13511.823999999999</v>
      </c>
      <c r="S8764">
        <v>1554</v>
      </c>
      <c r="T8764" t="str">
        <f ca="1">PROPER(TRIM(Table1[[#This Row],[Campaign Status]]))</f>
        <v>Completed</v>
      </c>
      <c r="V8764" s="1">
        <f t="shared" si="408"/>
        <v>1928</v>
      </c>
      <c r="W8764" t="str">
        <f t="shared" ca="1" si="409"/>
        <v>west</v>
      </c>
      <c r="X8764" s="6">
        <f t="shared" si="410"/>
        <v>106.20050580205682</v>
      </c>
    </row>
    <row r="8765" spans="1:24" x14ac:dyDescent="0.3">
      <c r="A8765" t="s">
        <v>9823</v>
      </c>
      <c r="B8765" t="str">
        <f ca="1">PROPER(TRIM(Table1[[#This Row],[Campaign Name]]))</f>
        <v>Summer Sale</v>
      </c>
      <c r="C8765" t="str">
        <f ca="1">PROPER(TRIM(Table1[[#This Row],[Campaign Type]]))</f>
        <v>Lead Gen</v>
      </c>
      <c r="D8765" t="str">
        <f ca="1">PROPER(TRIM(Table1[[#This Row],[Marketing Channel]]))</f>
        <v>Linkedin</v>
      </c>
      <c r="E8765" t="s">
        <v>526</v>
      </c>
      <c r="F8765" t="s">
        <v>334</v>
      </c>
      <c r="G8765" t="s">
        <v>29</v>
      </c>
      <c r="H8765" t="s">
        <v>99</v>
      </c>
      <c r="I8765" t="s">
        <v>62</v>
      </c>
      <c r="J8765" t="s">
        <v>63</v>
      </c>
      <c r="K8765">
        <v>122630</v>
      </c>
      <c r="L8765">
        <v>9304</v>
      </c>
      <c r="M8765">
        <v>7.59</v>
      </c>
      <c r="N8765">
        <v>2750</v>
      </c>
      <c r="O8765">
        <v>29.56</v>
      </c>
      <c r="P8765">
        <v>7635.94</v>
      </c>
      <c r="Q8765">
        <v>20400.169999999998</v>
      </c>
      <c r="R8765" s="6">
        <v>167.1599043470745</v>
      </c>
      <c r="S8765">
        <v>2342</v>
      </c>
      <c r="T8765" t="str">
        <f ca="1">PROPER(TRIM(Table1[[#This Row],[Campaign Status]]))</f>
        <v>Completed</v>
      </c>
      <c r="V8765" s="1">
        <f t="shared" si="408"/>
        <v>2750</v>
      </c>
      <c r="W8765" t="str">
        <f t="shared" ca="1" si="409"/>
        <v>North</v>
      </c>
      <c r="X8765" s="6">
        <f t="shared" si="410"/>
        <v>13511.823999999999</v>
      </c>
    </row>
    <row r="8766" spans="1:24" x14ac:dyDescent="0.3">
      <c r="A8766" t="s">
        <v>9824</v>
      </c>
      <c r="B8766" t="str">
        <f ca="1">PROPER(TRIM(Table1[[#This Row],[Campaign Name]]))</f>
        <v>Summer Sale</v>
      </c>
      <c r="C8766" t="str">
        <f ca="1">PROPER(TRIM(Table1[[#This Row],[Campaign Type]]))</f>
        <v>Awareness</v>
      </c>
      <c r="D8766" t="str">
        <f ca="1">PROPER(TRIM(Table1[[#This Row],[Marketing Channel]]))</f>
        <v>Meta Ads</v>
      </c>
      <c r="E8766" t="s">
        <v>367</v>
      </c>
      <c r="F8766" t="s">
        <v>593</v>
      </c>
      <c r="G8766" t="s">
        <v>11141</v>
      </c>
      <c r="H8766" t="s">
        <v>54</v>
      </c>
      <c r="I8766" t="s">
        <v>68</v>
      </c>
      <c r="J8766" t="s">
        <v>32</v>
      </c>
      <c r="K8766">
        <v>126115</v>
      </c>
      <c r="L8766">
        <v>7769</v>
      </c>
      <c r="M8766">
        <v>6.16</v>
      </c>
      <c r="N8766">
        <v>1475</v>
      </c>
      <c r="O8766">
        <v>18.989999999999998</v>
      </c>
      <c r="P8766">
        <v>3817.8497265160554</v>
      </c>
      <c r="Q8766">
        <v>4298.1099999999997</v>
      </c>
      <c r="R8766" s="6">
        <v>12.579339363422287</v>
      </c>
      <c r="S8766">
        <v>1058</v>
      </c>
      <c r="T8766" t="str">
        <f ca="1">PROPER(TRIM(Table1[[#This Row],[Campaign Status]]))</f>
        <v>Paused</v>
      </c>
      <c r="V8766" s="1">
        <f t="shared" si="408"/>
        <v>1475</v>
      </c>
      <c r="W8766" t="str">
        <f t="shared" ca="1" si="409"/>
        <v>west</v>
      </c>
      <c r="X8766" s="6">
        <f t="shared" si="410"/>
        <v>167.1599043470745</v>
      </c>
    </row>
    <row r="8767" spans="1:24" hidden="1" x14ac:dyDescent="0.3">
      <c r="A8767" t="s">
        <v>9825</v>
      </c>
      <c r="B8767" t="str">
        <f ca="1">PROPER(TRIM(Table1[[#This Row],[Campaign Name]]))</f>
        <v>Mega Discount</v>
      </c>
      <c r="C8767" t="str">
        <f ca="1">PROPER(TRIM(Table1[[#This Row],[Campaign Type]]))</f>
        <v>Retargeting</v>
      </c>
      <c r="D8767" t="str">
        <f ca="1">PROPER(TRIM(Table1[[#This Row],[Marketing Channel]]))</f>
        <v>Email</v>
      </c>
      <c r="E8767" t="s">
        <v>507</v>
      </c>
      <c r="F8767" t="s">
        <v>109</v>
      </c>
      <c r="G8767" t="s">
        <v>46</v>
      </c>
      <c r="H8767" t="s">
        <v>42</v>
      </c>
      <c r="I8767" t="s">
        <v>24</v>
      </c>
      <c r="J8767" t="s">
        <v>63</v>
      </c>
      <c r="K8767">
        <v>9998</v>
      </c>
      <c r="L8767">
        <v>413</v>
      </c>
      <c r="M8767">
        <v>4.13</v>
      </c>
      <c r="N8767">
        <v>29</v>
      </c>
      <c r="O8767">
        <v>7.02</v>
      </c>
      <c r="P8767">
        <v>10339.89</v>
      </c>
      <c r="R8767" s="6" t="e">
        <v>#VALUE!</v>
      </c>
      <c r="S8767">
        <v>19</v>
      </c>
      <c r="T8767" t="str">
        <f ca="1">PROPER(TRIM(Table1[[#This Row],[Campaign Status]]))</f>
        <v>Active</v>
      </c>
      <c r="V8767" s="1">
        <f t="shared" si="408"/>
        <v>29</v>
      </c>
      <c r="W8767" t="str">
        <f t="shared" ca="1" si="409"/>
        <v>South</v>
      </c>
      <c r="X8767" s="6">
        <f t="shared" si="410"/>
        <v>12.579339363422287</v>
      </c>
    </row>
    <row r="8768" spans="1:24" x14ac:dyDescent="0.3">
      <c r="A8768" t="s">
        <v>9826</v>
      </c>
      <c r="B8768" t="str">
        <f ca="1">PROPER(TRIM(Table1[[#This Row],[Campaign Name]]))</f>
        <v>Summer Sale</v>
      </c>
      <c r="C8768" t="str">
        <f ca="1">PROPER(TRIM(Table1[[#This Row],[Campaign Type]]))</f>
        <v>Sales</v>
      </c>
      <c r="D8768" t="str">
        <f ca="1">PROPER(TRIM(Table1[[#This Row],[Marketing Channel]]))</f>
        <v>Linkedin</v>
      </c>
      <c r="E8768" t="s">
        <v>338</v>
      </c>
      <c r="F8768" t="s">
        <v>124</v>
      </c>
      <c r="G8768" t="s">
        <v>11141</v>
      </c>
      <c r="H8768" t="s">
        <v>36</v>
      </c>
      <c r="I8768" t="s">
        <v>68</v>
      </c>
      <c r="J8768" t="s">
        <v>63</v>
      </c>
      <c r="K8768">
        <v>197102</v>
      </c>
      <c r="L8768">
        <v>2428</v>
      </c>
      <c r="M8768">
        <v>1.23</v>
      </c>
      <c r="N8768">
        <v>738</v>
      </c>
      <c r="O8768">
        <v>30.4</v>
      </c>
      <c r="P8768">
        <v>3830.4648972188602</v>
      </c>
      <c r="Q8768">
        <v>35602.22</v>
      </c>
      <c r="R8768" s="6">
        <v>829.44906050044426</v>
      </c>
      <c r="S8768">
        <v>447</v>
      </c>
      <c r="T8768" t="str">
        <f ca="1">PROPER(TRIM(Table1[[#This Row],[Campaign Status]]))</f>
        <v>Paused</v>
      </c>
      <c r="V8768" s="1">
        <f t="shared" si="408"/>
        <v>738</v>
      </c>
      <c r="W8768" t="str">
        <f t="shared" ca="1" si="409"/>
        <v>west</v>
      </c>
      <c r="X8768" s="6" t="e">
        <f t="shared" si="410"/>
        <v>#VALUE!</v>
      </c>
    </row>
    <row r="8769" spans="1:24" x14ac:dyDescent="0.3">
      <c r="A8769" t="s">
        <v>9827</v>
      </c>
      <c r="B8769" t="str">
        <f ca="1">PROPER(TRIM(Table1[[#This Row],[Campaign Name]]))</f>
        <v>Mega Discount</v>
      </c>
      <c r="C8769" t="str">
        <f ca="1">PROPER(TRIM(Table1[[#This Row],[Campaign Type]]))</f>
        <v>Sales</v>
      </c>
      <c r="D8769" t="str">
        <f ca="1">PROPER(TRIM(Table1[[#This Row],[Marketing Channel]]))</f>
        <v>Youtube</v>
      </c>
      <c r="E8769" t="s">
        <v>3005</v>
      </c>
      <c r="F8769" t="s">
        <v>676</v>
      </c>
      <c r="G8769" t="s">
        <v>11141</v>
      </c>
      <c r="H8769" t="s">
        <v>54</v>
      </c>
      <c r="I8769" t="s">
        <v>62</v>
      </c>
      <c r="J8769" t="s">
        <v>63</v>
      </c>
      <c r="K8769">
        <v>166610</v>
      </c>
      <c r="L8769">
        <v>8134</v>
      </c>
      <c r="M8769">
        <v>4.88</v>
      </c>
      <c r="N8769">
        <v>1529</v>
      </c>
      <c r="O8769">
        <v>18.8</v>
      </c>
      <c r="P8769">
        <v>3891.7088323699436</v>
      </c>
      <c r="Q8769">
        <v>10130.4</v>
      </c>
      <c r="R8769" s="6">
        <v>160.30724384462403</v>
      </c>
      <c r="S8769">
        <v>274</v>
      </c>
      <c r="T8769" t="str">
        <f ca="1">PROPER(TRIM(Table1[[#This Row],[Campaign Status]]))</f>
        <v>Paused</v>
      </c>
      <c r="V8769" s="1">
        <f t="shared" si="408"/>
        <v>1529</v>
      </c>
      <c r="W8769" t="str">
        <f t="shared" ca="1" si="409"/>
        <v>west</v>
      </c>
      <c r="X8769" s="6">
        <f t="shared" si="410"/>
        <v>829.44906050044426</v>
      </c>
    </row>
    <row r="8770" spans="1:24" x14ac:dyDescent="0.3">
      <c r="A8770" t="s">
        <v>9828</v>
      </c>
      <c r="B8770" t="str">
        <f ca="1">PROPER(TRIM(Table1[[#This Row],[Campaign Name]]))</f>
        <v>Summer Sale</v>
      </c>
      <c r="C8770" t="str">
        <f ca="1">PROPER(TRIM(Table1[[#This Row],[Campaign Type]]))</f>
        <v>Retargeting</v>
      </c>
      <c r="D8770" t="str">
        <f ca="1">PROPER(TRIM(Table1[[#This Row],[Marketing Channel]]))</f>
        <v>Google Ads</v>
      </c>
      <c r="E8770" t="s">
        <v>2739</v>
      </c>
      <c r="F8770" t="s">
        <v>1220</v>
      </c>
      <c r="G8770" t="s">
        <v>41</v>
      </c>
      <c r="H8770" t="s">
        <v>11140</v>
      </c>
      <c r="I8770" t="s">
        <v>62</v>
      </c>
      <c r="J8770" t="s">
        <v>32</v>
      </c>
      <c r="K8770">
        <v>7442</v>
      </c>
      <c r="L8770">
        <v>162</v>
      </c>
      <c r="M8770">
        <v>2.1800000000000002</v>
      </c>
      <c r="N8770">
        <v>26</v>
      </c>
      <c r="O8770">
        <v>16.05</v>
      </c>
      <c r="P8770">
        <v>3988.1535696969677</v>
      </c>
      <c r="Q8770">
        <v>47663.79</v>
      </c>
      <c r="R8770" s="6">
        <v>1095.1342687042427</v>
      </c>
      <c r="S8770">
        <v>26</v>
      </c>
      <c r="T8770" t="str">
        <f ca="1">PROPER(TRIM(Table1[[#This Row],[Campaign Status]]))</f>
        <v>Completed</v>
      </c>
      <c r="V8770" s="1">
        <f t="shared" ref="V8770:V8833" si="411">IF(N8770="",ROUND(L8770*O8770/100,0),N8770)</f>
        <v>26</v>
      </c>
      <c r="W8770" t="str">
        <f t="shared" ca="1" si="409"/>
        <v>East</v>
      </c>
      <c r="X8770" s="6">
        <f t="shared" si="410"/>
        <v>160.30724384462403</v>
      </c>
    </row>
    <row r="8771" spans="1:24" hidden="1" x14ac:dyDescent="0.3">
      <c r="A8771" t="s">
        <v>9829</v>
      </c>
      <c r="B8771" t="str">
        <f ca="1">PROPER(TRIM(Table1[[#This Row],[Campaign Name]]))</f>
        <v>Festive Offer</v>
      </c>
      <c r="C8771" t="str">
        <f ca="1">PROPER(TRIM(Table1[[#This Row],[Campaign Type]]))</f>
        <v>Lead Gen</v>
      </c>
      <c r="D8771" t="str">
        <f ca="1">PROPER(TRIM(Table1[[#This Row],[Marketing Channel]]))</f>
        <v>Youtube</v>
      </c>
      <c r="E8771" t="s">
        <v>960</v>
      </c>
      <c r="F8771" t="s">
        <v>1108</v>
      </c>
      <c r="G8771" t="s">
        <v>29</v>
      </c>
      <c r="H8771" t="s">
        <v>61</v>
      </c>
      <c r="I8771" t="s">
        <v>24</v>
      </c>
      <c r="J8771" t="s">
        <v>32</v>
      </c>
      <c r="K8771">
        <v>152893</v>
      </c>
      <c r="L8771">
        <v>13771</v>
      </c>
      <c r="M8771">
        <v>9.01</v>
      </c>
      <c r="N8771">
        <v>3509</v>
      </c>
      <c r="O8771">
        <v>25.48</v>
      </c>
      <c r="P8771">
        <v>3891.7088323699436</v>
      </c>
      <c r="R8771" s="6" t="e">
        <v>#VALUE!</v>
      </c>
      <c r="S8771">
        <v>3379</v>
      </c>
      <c r="T8771" t="str">
        <f ca="1">PROPER(TRIM(Table1[[#This Row],[Campaign Status]]))</f>
        <v>Active</v>
      </c>
      <c r="V8771" s="1">
        <f t="shared" si="411"/>
        <v>3509</v>
      </c>
      <c r="W8771" t="str">
        <f t="shared" ref="W8771:W8834" ca="1" si="412">IF(OR(D8771="Delhi",D8771="lucknow",D8771="jaipur"),"North",IF(OR(D8771="Bengaluru",D8771="chennai"),"South",IF(D8771="Kolkata","East",IF(OR(D8771="Mumbai",D8771="Pune",D8771="Ahmedabad"),"west","unknown"))))</f>
        <v>North</v>
      </c>
      <c r="X8771" s="6">
        <f t="shared" si="410"/>
        <v>1095.1342687042427</v>
      </c>
    </row>
    <row r="8772" spans="1:24" x14ac:dyDescent="0.3">
      <c r="A8772" t="s">
        <v>9830</v>
      </c>
      <c r="B8772" t="str">
        <f ca="1">PROPER(TRIM(Table1[[#This Row],[Campaign Name]]))</f>
        <v>Summer Sale</v>
      </c>
      <c r="C8772" t="str">
        <f ca="1">PROPER(TRIM(Table1[[#This Row],[Campaign Type]]))</f>
        <v>Retargeting</v>
      </c>
      <c r="D8772" t="str">
        <f ca="1">PROPER(TRIM(Table1[[#This Row],[Marketing Channel]]))</f>
        <v>Meta Ads</v>
      </c>
      <c r="E8772" t="s">
        <v>779</v>
      </c>
      <c r="F8772" t="s">
        <v>551</v>
      </c>
      <c r="G8772" t="s">
        <v>29</v>
      </c>
      <c r="H8772" t="s">
        <v>99</v>
      </c>
      <c r="I8772" t="s">
        <v>24</v>
      </c>
      <c r="J8772" t="s">
        <v>32</v>
      </c>
      <c r="K8772">
        <v>43806</v>
      </c>
      <c r="L8772">
        <v>3714</v>
      </c>
      <c r="M8772">
        <v>8.48</v>
      </c>
      <c r="N8772">
        <v>356</v>
      </c>
      <c r="O8772">
        <v>9.59</v>
      </c>
      <c r="P8772">
        <v>250</v>
      </c>
      <c r="Q8772">
        <v>45243.23</v>
      </c>
      <c r="R8772" s="6">
        <v>17997.292000000001</v>
      </c>
      <c r="S8772">
        <v>183</v>
      </c>
      <c r="T8772" t="str">
        <f ca="1">PROPER(TRIM(Table1[[#This Row],[Campaign Status]]))</f>
        <v>Completed</v>
      </c>
      <c r="V8772" s="1">
        <f t="shared" si="411"/>
        <v>356</v>
      </c>
      <c r="W8772" t="str">
        <f t="shared" ca="1" si="412"/>
        <v>North</v>
      </c>
      <c r="X8772" s="6" t="e">
        <f t="shared" ref="X8772:X8835" si="413">R8771*1</f>
        <v>#VALUE!</v>
      </c>
    </row>
    <row r="8773" spans="1:24" x14ac:dyDescent="0.3">
      <c r="A8773" t="s">
        <v>9831</v>
      </c>
      <c r="B8773" t="str">
        <f ca="1">PROPER(TRIM(Table1[[#This Row],[Campaign Name]]))</f>
        <v>Flash Sale</v>
      </c>
      <c r="C8773" t="str">
        <f ca="1">PROPER(TRIM(Table1[[#This Row],[Campaign Type]]))</f>
        <v>Awareness</v>
      </c>
      <c r="D8773" t="str">
        <f ca="1">PROPER(TRIM(Table1[[#This Row],[Marketing Channel]]))</f>
        <v>Linkedin</v>
      </c>
      <c r="E8773" t="s">
        <v>1468</v>
      </c>
      <c r="F8773" t="s">
        <v>109</v>
      </c>
      <c r="G8773" t="s">
        <v>29</v>
      </c>
      <c r="H8773" t="s">
        <v>61</v>
      </c>
      <c r="I8773" t="s">
        <v>24</v>
      </c>
      <c r="J8773" t="s">
        <v>32</v>
      </c>
      <c r="K8773">
        <v>1235</v>
      </c>
      <c r="L8773">
        <v>169</v>
      </c>
      <c r="M8773">
        <v>13.68</v>
      </c>
      <c r="N8773">
        <v>1</v>
      </c>
      <c r="O8773">
        <v>0.59</v>
      </c>
      <c r="P8773">
        <v>3830.4648972188602</v>
      </c>
      <c r="Q8773">
        <v>7194.64</v>
      </c>
      <c r="R8773" s="6">
        <v>87.826809357363558</v>
      </c>
      <c r="S8773">
        <v>0</v>
      </c>
      <c r="T8773" t="str">
        <f ca="1">PROPER(TRIM(Table1[[#This Row],[Campaign Status]]))</f>
        <v>Completed</v>
      </c>
      <c r="V8773" s="1">
        <f t="shared" si="411"/>
        <v>1</v>
      </c>
      <c r="W8773" t="str">
        <f t="shared" ca="1" si="412"/>
        <v>North</v>
      </c>
      <c r="X8773" s="6">
        <f t="shared" si="413"/>
        <v>17997.292000000001</v>
      </c>
    </row>
    <row r="8774" spans="1:24" x14ac:dyDescent="0.3">
      <c r="A8774" t="s">
        <v>9832</v>
      </c>
      <c r="B8774" t="str">
        <f ca="1">PROPER(TRIM(Table1[[#This Row],[Campaign Name]]))</f>
        <v>Summer Sale</v>
      </c>
      <c r="C8774" t="str">
        <f ca="1">PROPER(TRIM(Table1[[#This Row],[Campaign Type]]))</f>
        <v>Sales</v>
      </c>
      <c r="D8774" t="str">
        <f ca="1">PROPER(TRIM(Table1[[#This Row],[Marketing Channel]]))</f>
        <v>Google Ads</v>
      </c>
      <c r="E8774" t="s">
        <v>665</v>
      </c>
      <c r="F8774" t="s">
        <v>663</v>
      </c>
      <c r="G8774" t="s">
        <v>29</v>
      </c>
      <c r="H8774" t="s">
        <v>61</v>
      </c>
      <c r="I8774" t="s">
        <v>31</v>
      </c>
      <c r="J8774" t="s">
        <v>63</v>
      </c>
      <c r="K8774">
        <v>185975</v>
      </c>
      <c r="L8774">
        <v>905</v>
      </c>
      <c r="M8774">
        <v>0.49</v>
      </c>
      <c r="N8774">
        <v>239</v>
      </c>
      <c r="O8774">
        <v>26.41</v>
      </c>
      <c r="P8774">
        <v>3881.56</v>
      </c>
      <c r="Q8774">
        <v>48281.65</v>
      </c>
      <c r="R8774" s="6">
        <v>1143.8723090716105</v>
      </c>
      <c r="S8774">
        <v>217</v>
      </c>
      <c r="T8774" t="str">
        <f ca="1">PROPER(TRIM(Table1[[#This Row],[Campaign Status]]))</f>
        <v>Paused</v>
      </c>
      <c r="V8774" s="1">
        <f t="shared" si="411"/>
        <v>239</v>
      </c>
      <c r="W8774" t="str">
        <f t="shared" ca="1" si="412"/>
        <v>North</v>
      </c>
      <c r="X8774" s="6">
        <f t="shared" si="413"/>
        <v>87.826809357363558</v>
      </c>
    </row>
    <row r="8775" spans="1:24" x14ac:dyDescent="0.3">
      <c r="A8775" t="s">
        <v>9833</v>
      </c>
      <c r="B8775" t="str">
        <f ca="1">PROPER(TRIM(Table1[[#This Row],[Campaign Name]]))</f>
        <v>New Launch</v>
      </c>
      <c r="C8775" t="str">
        <f ca="1">PROPER(TRIM(Table1[[#This Row],[Campaign Type]]))</f>
        <v>Awareness</v>
      </c>
      <c r="D8775" t="str">
        <f ca="1">PROPER(TRIM(Table1[[#This Row],[Marketing Channel]]))</f>
        <v>Instagram</v>
      </c>
      <c r="E8775" t="s">
        <v>714</v>
      </c>
      <c r="F8775" t="s">
        <v>194</v>
      </c>
      <c r="G8775" t="s">
        <v>11141</v>
      </c>
      <c r="H8775" t="s">
        <v>23</v>
      </c>
      <c r="I8775" t="s">
        <v>24</v>
      </c>
      <c r="J8775" t="s">
        <v>63</v>
      </c>
      <c r="K8775">
        <v>92763</v>
      </c>
      <c r="L8775">
        <v>13751</v>
      </c>
      <c r="M8775">
        <v>14.82</v>
      </c>
      <c r="N8775">
        <v>2990</v>
      </c>
      <c r="O8775">
        <v>21.74</v>
      </c>
      <c r="P8775">
        <v>250</v>
      </c>
      <c r="Q8775">
        <v>13657.97</v>
      </c>
      <c r="R8775" s="6">
        <v>5363.1879999999992</v>
      </c>
      <c r="S8775">
        <v>277</v>
      </c>
      <c r="T8775" t="str">
        <f ca="1">PROPER(TRIM(Table1[[#This Row],[Campaign Status]]))</f>
        <v>Active</v>
      </c>
      <c r="V8775" s="1">
        <f t="shared" si="411"/>
        <v>2990</v>
      </c>
      <c r="W8775" t="str">
        <f t="shared" ca="1" si="412"/>
        <v>west</v>
      </c>
      <c r="X8775" s="6">
        <f t="shared" si="413"/>
        <v>1143.8723090716105</v>
      </c>
    </row>
    <row r="8776" spans="1:24" x14ac:dyDescent="0.3">
      <c r="A8776" t="s">
        <v>9834</v>
      </c>
      <c r="B8776" t="str">
        <f ca="1">PROPER(TRIM(Table1[[#This Row],[Campaign Name]]))</f>
        <v>Mega Discount</v>
      </c>
      <c r="C8776" t="str">
        <f ca="1">PROPER(TRIM(Table1[[#This Row],[Campaign Type]]))</f>
        <v>Awareness</v>
      </c>
      <c r="D8776" t="str">
        <f ca="1">PROPER(TRIM(Table1[[#This Row],[Marketing Channel]]))</f>
        <v>Meta Ads</v>
      </c>
      <c r="E8776" t="s">
        <v>1569</v>
      </c>
      <c r="F8776" t="s">
        <v>762</v>
      </c>
      <c r="G8776" t="s">
        <v>46</v>
      </c>
      <c r="H8776" t="s">
        <v>30</v>
      </c>
      <c r="I8776" t="s">
        <v>62</v>
      </c>
      <c r="J8776" t="s">
        <v>25</v>
      </c>
      <c r="K8776">
        <v>186381</v>
      </c>
      <c r="L8776">
        <v>20985</v>
      </c>
      <c r="M8776">
        <v>11.26</v>
      </c>
      <c r="N8776">
        <v>6489</v>
      </c>
      <c r="O8776">
        <v>30.92</v>
      </c>
      <c r="P8776">
        <v>3817.8497265160554</v>
      </c>
      <c r="Q8776">
        <v>2512.6</v>
      </c>
      <c r="R8776" s="6">
        <v>-34.188085441150911</v>
      </c>
      <c r="S8776">
        <v>4908</v>
      </c>
      <c r="T8776" t="str">
        <f ca="1">PROPER(TRIM(Table1[[#This Row],[Campaign Status]]))</f>
        <v>Paused</v>
      </c>
      <c r="V8776" s="1">
        <f t="shared" si="411"/>
        <v>6489</v>
      </c>
      <c r="W8776" t="str">
        <f t="shared" ca="1" si="412"/>
        <v>South</v>
      </c>
      <c r="X8776" s="6">
        <f t="shared" si="413"/>
        <v>5363.1879999999992</v>
      </c>
    </row>
    <row r="8777" spans="1:24" x14ac:dyDescent="0.3">
      <c r="A8777" t="s">
        <v>9835</v>
      </c>
      <c r="B8777" t="str">
        <f ca="1">PROPER(TRIM(Table1[[#This Row],[Campaign Name]]))</f>
        <v>Summer Sale</v>
      </c>
      <c r="C8777" t="str">
        <f ca="1">PROPER(TRIM(Table1[[#This Row],[Campaign Type]]))</f>
        <v>Sales</v>
      </c>
      <c r="D8777" t="str">
        <f ca="1">PROPER(TRIM(Table1[[#This Row],[Marketing Channel]]))</f>
        <v>Youtube</v>
      </c>
      <c r="E8777" t="s">
        <v>600</v>
      </c>
      <c r="F8777" t="s">
        <v>734</v>
      </c>
      <c r="G8777" t="s">
        <v>29</v>
      </c>
      <c r="H8777" t="s">
        <v>67</v>
      </c>
      <c r="I8777" t="s">
        <v>24</v>
      </c>
      <c r="J8777" t="s">
        <v>63</v>
      </c>
      <c r="K8777">
        <v>119378</v>
      </c>
      <c r="L8777">
        <v>3187</v>
      </c>
      <c r="M8777">
        <v>2.67</v>
      </c>
      <c r="N8777">
        <v>996</v>
      </c>
      <c r="O8777">
        <v>31.25</v>
      </c>
      <c r="P8777">
        <v>5649.93</v>
      </c>
      <c r="Q8777">
        <v>33826.22</v>
      </c>
      <c r="R8777" s="6">
        <v>498.7015768336953</v>
      </c>
      <c r="S8777">
        <v>59</v>
      </c>
      <c r="T8777" t="str">
        <f ca="1">PROPER(TRIM(Table1[[#This Row],[Campaign Status]]))</f>
        <v>Completed</v>
      </c>
      <c r="V8777" s="1">
        <f t="shared" si="411"/>
        <v>996</v>
      </c>
      <c r="W8777" t="str">
        <f t="shared" ca="1" si="412"/>
        <v>North</v>
      </c>
      <c r="X8777" s="6">
        <f t="shared" si="413"/>
        <v>-34.188085441150911</v>
      </c>
    </row>
    <row r="8778" spans="1:24" x14ac:dyDescent="0.3">
      <c r="A8778" t="s">
        <v>9836</v>
      </c>
      <c r="B8778" t="str">
        <f ca="1">PROPER(TRIM(Table1[[#This Row],[Campaign Name]]))</f>
        <v>New Launch</v>
      </c>
      <c r="C8778" t="str">
        <f ca="1">PROPER(TRIM(Table1[[#This Row],[Campaign Type]]))</f>
        <v>Lead Gen</v>
      </c>
      <c r="D8778" t="str">
        <f ca="1">PROPER(TRIM(Table1[[#This Row],[Marketing Channel]]))</f>
        <v>Youtube</v>
      </c>
      <c r="E8778" t="s">
        <v>430</v>
      </c>
      <c r="F8778" t="s">
        <v>60</v>
      </c>
      <c r="G8778" t="s">
        <v>46</v>
      </c>
      <c r="H8778" t="s">
        <v>42</v>
      </c>
      <c r="I8778" t="s">
        <v>31</v>
      </c>
      <c r="J8778" t="s">
        <v>25</v>
      </c>
      <c r="K8778">
        <v>158439</v>
      </c>
      <c r="L8778">
        <v>20932</v>
      </c>
      <c r="M8778">
        <v>13.21</v>
      </c>
      <c r="N8778">
        <v>4019</v>
      </c>
      <c r="O8778">
        <v>19.2</v>
      </c>
      <c r="P8778">
        <v>3891.7088323699436</v>
      </c>
      <c r="Q8778">
        <v>5460.92</v>
      </c>
      <c r="R8778" s="6">
        <v>40.321905754558983</v>
      </c>
      <c r="S8778">
        <v>1418</v>
      </c>
      <c r="T8778" t="str">
        <f ca="1">PROPER(TRIM(Table1[[#This Row],[Campaign Status]]))</f>
        <v>Completed</v>
      </c>
      <c r="V8778" s="1">
        <f t="shared" si="411"/>
        <v>4019</v>
      </c>
      <c r="W8778" t="str">
        <f t="shared" ca="1" si="412"/>
        <v>South</v>
      </c>
      <c r="X8778" s="6">
        <f t="shared" si="413"/>
        <v>498.7015768336953</v>
      </c>
    </row>
    <row r="8779" spans="1:24" x14ac:dyDescent="0.3">
      <c r="A8779" t="s">
        <v>9837</v>
      </c>
      <c r="B8779" t="str">
        <f ca="1">PROPER(TRIM(Table1[[#This Row],[Campaign Name]]))</f>
        <v>Summer Sale</v>
      </c>
      <c r="C8779" t="str">
        <f ca="1">PROPER(TRIM(Table1[[#This Row],[Campaign Type]]))</f>
        <v>Lead Gen</v>
      </c>
      <c r="D8779" t="str">
        <f ca="1">PROPER(TRIM(Table1[[#This Row],[Marketing Channel]]))</f>
        <v>Email</v>
      </c>
      <c r="E8779" t="s">
        <v>21</v>
      </c>
      <c r="F8779" t="s">
        <v>220</v>
      </c>
      <c r="G8779" t="s">
        <v>11141</v>
      </c>
      <c r="H8779" t="s">
        <v>54</v>
      </c>
      <c r="I8779" t="s">
        <v>24</v>
      </c>
      <c r="J8779" t="s">
        <v>25</v>
      </c>
      <c r="K8779">
        <v>6098</v>
      </c>
      <c r="L8779">
        <v>484</v>
      </c>
      <c r="M8779">
        <v>7.94</v>
      </c>
      <c r="N8779">
        <v>61</v>
      </c>
      <c r="O8779">
        <v>12.6</v>
      </c>
      <c r="P8779">
        <v>250</v>
      </c>
      <c r="Q8779">
        <v>3100.65</v>
      </c>
      <c r="R8779" s="6">
        <v>1140.26</v>
      </c>
      <c r="S8779">
        <v>38</v>
      </c>
      <c r="T8779" t="str">
        <f ca="1">PROPER(TRIM(Table1[[#This Row],[Campaign Status]]))</f>
        <v>Paused</v>
      </c>
      <c r="V8779" s="1">
        <f t="shared" si="411"/>
        <v>61</v>
      </c>
      <c r="W8779" t="str">
        <f t="shared" ca="1" si="412"/>
        <v>west</v>
      </c>
      <c r="X8779" s="6">
        <f t="shared" si="413"/>
        <v>40.321905754558983</v>
      </c>
    </row>
    <row r="8780" spans="1:24" x14ac:dyDescent="0.3">
      <c r="A8780" t="s">
        <v>9838</v>
      </c>
      <c r="B8780" t="str">
        <f ca="1">PROPER(TRIM(Table1[[#This Row],[Campaign Name]]))</f>
        <v>Festive Offer</v>
      </c>
      <c r="C8780" t="str">
        <f ca="1">PROPER(TRIM(Table1[[#This Row],[Campaign Type]]))</f>
        <v>Lead Gen</v>
      </c>
      <c r="D8780" t="str">
        <f ca="1">PROPER(TRIM(Table1[[#This Row],[Marketing Channel]]))</f>
        <v>Youtube</v>
      </c>
      <c r="E8780" t="s">
        <v>1198</v>
      </c>
      <c r="F8780" t="s">
        <v>336</v>
      </c>
      <c r="G8780" t="s">
        <v>29</v>
      </c>
      <c r="H8780" t="s">
        <v>99</v>
      </c>
      <c r="I8780" t="s">
        <v>31</v>
      </c>
      <c r="J8780" t="s">
        <v>63</v>
      </c>
      <c r="K8780">
        <v>1236</v>
      </c>
      <c r="L8780">
        <v>70</v>
      </c>
      <c r="M8780">
        <v>5.66</v>
      </c>
      <c r="N8780">
        <v>16</v>
      </c>
      <c r="O8780">
        <v>22.86</v>
      </c>
      <c r="P8780">
        <v>250</v>
      </c>
      <c r="Q8780">
        <v>32035.69</v>
      </c>
      <c r="R8780" s="6">
        <v>12714.276</v>
      </c>
      <c r="S8780">
        <v>6</v>
      </c>
      <c r="T8780" t="str">
        <f ca="1">PROPER(TRIM(Table1[[#This Row],[Campaign Status]]))</f>
        <v>Active</v>
      </c>
      <c r="V8780" s="1">
        <f t="shared" si="411"/>
        <v>16</v>
      </c>
      <c r="W8780" t="str">
        <f t="shared" ca="1" si="412"/>
        <v>North</v>
      </c>
      <c r="X8780" s="6">
        <f t="shared" si="413"/>
        <v>1140.26</v>
      </c>
    </row>
    <row r="8781" spans="1:24" x14ac:dyDescent="0.3">
      <c r="A8781" t="s">
        <v>9839</v>
      </c>
      <c r="B8781" t="str">
        <f ca="1">PROPER(TRIM(Table1[[#This Row],[Campaign Name]]))</f>
        <v>Flash Sale</v>
      </c>
      <c r="C8781" t="str">
        <f ca="1">PROPER(TRIM(Table1[[#This Row],[Campaign Type]]))</f>
        <v>Awareness</v>
      </c>
      <c r="D8781" t="str">
        <f ca="1">PROPER(TRIM(Table1[[#This Row],[Marketing Channel]]))</f>
        <v>Google Ads</v>
      </c>
      <c r="E8781" t="s">
        <v>270</v>
      </c>
      <c r="F8781" t="s">
        <v>711</v>
      </c>
      <c r="G8781" t="s">
        <v>29</v>
      </c>
      <c r="H8781" t="s">
        <v>61</v>
      </c>
      <c r="I8781" t="s">
        <v>62</v>
      </c>
      <c r="J8781" t="s">
        <v>25</v>
      </c>
      <c r="K8781">
        <v>96402</v>
      </c>
      <c r="L8781">
        <v>5745</v>
      </c>
      <c r="M8781">
        <v>5.96</v>
      </c>
      <c r="N8781">
        <v>1444</v>
      </c>
      <c r="O8781">
        <v>25.13</v>
      </c>
      <c r="P8781">
        <v>3988.1535696969677</v>
      </c>
      <c r="Q8781">
        <v>24500.51</v>
      </c>
      <c r="R8781" s="6">
        <v>514.33216078140197</v>
      </c>
      <c r="S8781">
        <v>1227</v>
      </c>
      <c r="T8781" t="str">
        <f ca="1">PROPER(TRIM(Table1[[#This Row],[Campaign Status]]))</f>
        <v>Completed</v>
      </c>
      <c r="V8781" s="1">
        <f t="shared" si="411"/>
        <v>1444</v>
      </c>
      <c r="W8781" t="str">
        <f t="shared" ca="1" si="412"/>
        <v>North</v>
      </c>
      <c r="X8781" s="6">
        <f t="shared" si="413"/>
        <v>12714.276</v>
      </c>
    </row>
    <row r="8782" spans="1:24" x14ac:dyDescent="0.3">
      <c r="A8782" t="s">
        <v>9840</v>
      </c>
      <c r="B8782" t="str">
        <f ca="1">PROPER(TRIM(Table1[[#This Row],[Campaign Name]]))</f>
        <v>Flash Sale</v>
      </c>
      <c r="C8782" t="str">
        <f ca="1">PROPER(TRIM(Table1[[#This Row],[Campaign Type]]))</f>
        <v>Sales</v>
      </c>
      <c r="D8782" t="str">
        <f ca="1">PROPER(TRIM(Table1[[#This Row],[Marketing Channel]]))</f>
        <v>Email</v>
      </c>
      <c r="E8782" t="s">
        <v>2233</v>
      </c>
      <c r="F8782" t="s">
        <v>420</v>
      </c>
      <c r="G8782" t="s">
        <v>46</v>
      </c>
      <c r="H8782" t="s">
        <v>42</v>
      </c>
      <c r="I8782" t="s">
        <v>24</v>
      </c>
      <c r="J8782" t="s">
        <v>25</v>
      </c>
      <c r="K8782">
        <v>56910</v>
      </c>
      <c r="L8782">
        <v>8192</v>
      </c>
      <c r="M8782">
        <v>14.39</v>
      </c>
      <c r="N8782">
        <v>1636</v>
      </c>
      <c r="O8782">
        <v>19.97</v>
      </c>
      <c r="P8782">
        <v>250</v>
      </c>
      <c r="Q8782">
        <v>10267.27</v>
      </c>
      <c r="R8782" s="6">
        <v>4006.9079999999999</v>
      </c>
      <c r="S8782">
        <v>1526</v>
      </c>
      <c r="T8782" t="str">
        <f ca="1">PROPER(TRIM(Table1[[#This Row],[Campaign Status]]))</f>
        <v>Paused</v>
      </c>
      <c r="V8782" s="1">
        <f t="shared" si="411"/>
        <v>1636</v>
      </c>
      <c r="W8782" t="str">
        <f t="shared" ca="1" si="412"/>
        <v>South</v>
      </c>
      <c r="X8782" s="6">
        <f t="shared" si="413"/>
        <v>514.33216078140197</v>
      </c>
    </row>
    <row r="8783" spans="1:24" x14ac:dyDescent="0.3">
      <c r="A8783" t="s">
        <v>9841</v>
      </c>
      <c r="B8783" t="str">
        <f ca="1">PROPER(TRIM(Table1[[#This Row],[Campaign Name]]))</f>
        <v>Mega Discount</v>
      </c>
      <c r="C8783" t="str">
        <f ca="1">PROPER(TRIM(Table1[[#This Row],[Campaign Type]]))</f>
        <v>Lead Gen</v>
      </c>
      <c r="D8783" t="str">
        <f ca="1">PROPER(TRIM(Table1[[#This Row],[Marketing Channel]]))</f>
        <v>Youtube</v>
      </c>
      <c r="E8783" t="s">
        <v>73</v>
      </c>
      <c r="F8783" t="s">
        <v>381</v>
      </c>
      <c r="G8783" t="s">
        <v>29</v>
      </c>
      <c r="H8783" t="s">
        <v>99</v>
      </c>
      <c r="I8783" t="s">
        <v>68</v>
      </c>
      <c r="J8783" t="s">
        <v>63</v>
      </c>
      <c r="K8783">
        <v>162134</v>
      </c>
      <c r="L8783">
        <v>1872</v>
      </c>
      <c r="M8783">
        <v>1.1499999999999999</v>
      </c>
      <c r="N8783">
        <v>47</v>
      </c>
      <c r="O8783">
        <v>2.5099999999999998</v>
      </c>
      <c r="P8783">
        <v>250</v>
      </c>
      <c r="Q8783">
        <v>27863.42</v>
      </c>
      <c r="R8783" s="6">
        <v>11045.367999999999</v>
      </c>
      <c r="S8783">
        <v>46</v>
      </c>
      <c r="T8783" t="str">
        <f ca="1">PROPER(TRIM(Table1[[#This Row],[Campaign Status]]))</f>
        <v>Completed</v>
      </c>
      <c r="V8783" s="1">
        <f t="shared" si="411"/>
        <v>47</v>
      </c>
      <c r="W8783" t="str">
        <f t="shared" ca="1" si="412"/>
        <v>North</v>
      </c>
      <c r="X8783" s="6">
        <f t="shared" si="413"/>
        <v>4006.9079999999999</v>
      </c>
    </row>
    <row r="8784" spans="1:24" hidden="1" x14ac:dyDescent="0.3">
      <c r="A8784" t="s">
        <v>9842</v>
      </c>
      <c r="B8784" t="str">
        <f ca="1">PROPER(TRIM(Table1[[#This Row],[Campaign Name]]))</f>
        <v>New Launch</v>
      </c>
      <c r="C8784" t="str">
        <f ca="1">PROPER(TRIM(Table1[[#This Row],[Campaign Type]]))</f>
        <v>Awareness</v>
      </c>
      <c r="D8784" t="str">
        <f ca="1">PROPER(TRIM(Table1[[#This Row],[Marketing Channel]]))</f>
        <v>Meta Ads</v>
      </c>
      <c r="E8784" t="s">
        <v>1701</v>
      </c>
      <c r="F8784" t="s">
        <v>676</v>
      </c>
      <c r="G8784" t="s">
        <v>41</v>
      </c>
      <c r="H8784" t="s">
        <v>11140</v>
      </c>
      <c r="I8784" t="s">
        <v>68</v>
      </c>
      <c r="J8784" t="s">
        <v>32</v>
      </c>
      <c r="K8784">
        <v>168218</v>
      </c>
      <c r="L8784">
        <v>1350</v>
      </c>
      <c r="M8784">
        <v>0.8</v>
      </c>
      <c r="N8784">
        <v>356</v>
      </c>
      <c r="O8784">
        <v>26.37</v>
      </c>
      <c r="P8784">
        <v>3817.8497265160554</v>
      </c>
      <c r="R8784" s="6" t="e">
        <v>#VALUE!</v>
      </c>
      <c r="S8784">
        <v>162</v>
      </c>
      <c r="T8784" t="str">
        <f ca="1">PROPER(TRIM(Table1[[#This Row],[Campaign Status]]))</f>
        <v>Completed</v>
      </c>
      <c r="V8784" s="1">
        <f t="shared" si="411"/>
        <v>356</v>
      </c>
      <c r="W8784" t="str">
        <f t="shared" ca="1" si="412"/>
        <v>East</v>
      </c>
      <c r="X8784" s="6">
        <f t="shared" si="413"/>
        <v>11045.367999999999</v>
      </c>
    </row>
    <row r="8785" spans="1:24" x14ac:dyDescent="0.3">
      <c r="A8785" t="s">
        <v>9843</v>
      </c>
      <c r="B8785" t="str">
        <f ca="1">PROPER(TRIM(Table1[[#This Row],[Campaign Name]]))</f>
        <v>Summer Sale</v>
      </c>
      <c r="C8785" t="str">
        <f ca="1">PROPER(TRIM(Table1[[#This Row],[Campaign Type]]))</f>
        <v>Lead Gen</v>
      </c>
      <c r="D8785" t="str">
        <f ca="1">PROPER(TRIM(Table1[[#This Row],[Marketing Channel]]))</f>
        <v>Instagram</v>
      </c>
      <c r="E8785" t="s">
        <v>1472</v>
      </c>
      <c r="F8785" t="s">
        <v>197</v>
      </c>
      <c r="G8785" t="s">
        <v>11141</v>
      </c>
      <c r="H8785" t="s">
        <v>23</v>
      </c>
      <c r="I8785" t="s">
        <v>31</v>
      </c>
      <c r="J8785" t="s">
        <v>25</v>
      </c>
      <c r="K8785">
        <v>195061</v>
      </c>
      <c r="L8785">
        <v>14267</v>
      </c>
      <c r="M8785">
        <v>7.31</v>
      </c>
      <c r="N8785">
        <v>3993</v>
      </c>
      <c r="O8785">
        <v>27.99</v>
      </c>
      <c r="P8785">
        <v>3982.6304252733912</v>
      </c>
      <c r="Q8785">
        <v>25218.16</v>
      </c>
      <c r="R8785" s="6">
        <v>533.20361939606482</v>
      </c>
      <c r="S8785">
        <v>196</v>
      </c>
      <c r="T8785" t="str">
        <f ca="1">PROPER(TRIM(Table1[[#This Row],[Campaign Status]]))</f>
        <v>Completed</v>
      </c>
      <c r="V8785" s="1">
        <f t="shared" si="411"/>
        <v>3993</v>
      </c>
      <c r="W8785" t="str">
        <f t="shared" ca="1" si="412"/>
        <v>west</v>
      </c>
      <c r="X8785" s="6" t="e">
        <f t="shared" si="413"/>
        <v>#VALUE!</v>
      </c>
    </row>
    <row r="8786" spans="1:24" x14ac:dyDescent="0.3">
      <c r="A8786" t="s">
        <v>9844</v>
      </c>
      <c r="B8786" t="str">
        <f ca="1">PROPER(TRIM(Table1[[#This Row],[Campaign Name]]))</f>
        <v>Summer Sale</v>
      </c>
      <c r="C8786" t="str">
        <f ca="1">PROPER(TRIM(Table1[[#This Row],[Campaign Type]]))</f>
        <v>Awareness</v>
      </c>
      <c r="D8786" t="str">
        <f ca="1">PROPER(TRIM(Table1[[#This Row],[Marketing Channel]]))</f>
        <v>Google Ads</v>
      </c>
      <c r="E8786" t="s">
        <v>2430</v>
      </c>
      <c r="F8786" t="s">
        <v>53</v>
      </c>
      <c r="G8786" t="s">
        <v>29</v>
      </c>
      <c r="H8786" t="s">
        <v>61</v>
      </c>
      <c r="I8786" t="s">
        <v>31</v>
      </c>
      <c r="J8786" t="s">
        <v>25</v>
      </c>
      <c r="K8786">
        <v>65776</v>
      </c>
      <c r="L8786">
        <v>5815</v>
      </c>
      <c r="M8786">
        <v>8.84</v>
      </c>
      <c r="N8786">
        <v>919</v>
      </c>
      <c r="O8786">
        <v>15.8</v>
      </c>
      <c r="P8786">
        <v>3988.1535696969677</v>
      </c>
      <c r="Q8786">
        <v>8533.49</v>
      </c>
      <c r="R8786" s="6">
        <v>113.97094798053126</v>
      </c>
      <c r="S8786">
        <v>912</v>
      </c>
      <c r="T8786" t="str">
        <f ca="1">PROPER(TRIM(Table1[[#This Row],[Campaign Status]]))</f>
        <v>Completed</v>
      </c>
      <c r="V8786" s="1">
        <f t="shared" si="411"/>
        <v>919</v>
      </c>
      <c r="W8786" t="str">
        <f t="shared" ca="1" si="412"/>
        <v>North</v>
      </c>
      <c r="X8786" s="6">
        <f t="shared" si="413"/>
        <v>533.20361939606482</v>
      </c>
    </row>
    <row r="8787" spans="1:24" x14ac:dyDescent="0.3">
      <c r="A8787" t="s">
        <v>9845</v>
      </c>
      <c r="B8787" t="str">
        <f ca="1">PROPER(TRIM(Table1[[#This Row],[Campaign Name]]))</f>
        <v>Flash Sale</v>
      </c>
      <c r="C8787" t="str">
        <f ca="1">PROPER(TRIM(Table1[[#This Row],[Campaign Type]]))</f>
        <v>Sales</v>
      </c>
      <c r="D8787" t="str">
        <f ca="1">PROPER(TRIM(Table1[[#This Row],[Marketing Channel]]))</f>
        <v>Google Ads</v>
      </c>
      <c r="E8787" t="s">
        <v>1330</v>
      </c>
      <c r="F8787" t="s">
        <v>1220</v>
      </c>
      <c r="G8787" t="s">
        <v>46</v>
      </c>
      <c r="H8787" t="s">
        <v>30</v>
      </c>
      <c r="I8787" t="s">
        <v>68</v>
      </c>
      <c r="J8787" t="s">
        <v>63</v>
      </c>
      <c r="K8787">
        <v>114972</v>
      </c>
      <c r="L8787">
        <v>3231</v>
      </c>
      <c r="M8787">
        <v>2.81</v>
      </c>
      <c r="N8787">
        <v>439</v>
      </c>
      <c r="O8787">
        <v>13.59</v>
      </c>
      <c r="P8787">
        <v>250</v>
      </c>
      <c r="Q8787">
        <v>24349.9</v>
      </c>
      <c r="R8787" s="6">
        <v>9639.9600000000009</v>
      </c>
      <c r="S8787">
        <v>190</v>
      </c>
      <c r="T8787" t="str">
        <f ca="1">PROPER(TRIM(Table1[[#This Row],[Campaign Status]]))</f>
        <v>Paused</v>
      </c>
      <c r="V8787" s="1">
        <f t="shared" si="411"/>
        <v>439</v>
      </c>
      <c r="W8787" t="str">
        <f t="shared" ca="1" si="412"/>
        <v>South</v>
      </c>
      <c r="X8787" s="6">
        <f t="shared" si="413"/>
        <v>113.97094798053126</v>
      </c>
    </row>
    <row r="8788" spans="1:24" x14ac:dyDescent="0.3">
      <c r="A8788" t="s">
        <v>9846</v>
      </c>
      <c r="B8788" t="str">
        <f ca="1">PROPER(TRIM(Table1[[#This Row],[Campaign Name]]))</f>
        <v>New Launch</v>
      </c>
      <c r="C8788" t="str">
        <f ca="1">PROPER(TRIM(Table1[[#This Row],[Campaign Type]]))</f>
        <v>Lead Gen</v>
      </c>
      <c r="D8788" t="str">
        <f ca="1">PROPER(TRIM(Table1[[#This Row],[Marketing Channel]]))</f>
        <v>Instagram</v>
      </c>
      <c r="E8788" t="s">
        <v>1517</v>
      </c>
      <c r="F8788" t="s">
        <v>1042</v>
      </c>
      <c r="G8788" t="s">
        <v>29</v>
      </c>
      <c r="H8788" t="s">
        <v>61</v>
      </c>
      <c r="I8788" t="s">
        <v>24</v>
      </c>
      <c r="J8788" t="s">
        <v>63</v>
      </c>
      <c r="K8788">
        <v>117749</v>
      </c>
      <c r="L8788">
        <v>6763</v>
      </c>
      <c r="M8788">
        <v>5.74</v>
      </c>
      <c r="N8788">
        <v>2220</v>
      </c>
      <c r="O8788">
        <v>32.83</v>
      </c>
      <c r="P8788">
        <v>250</v>
      </c>
      <c r="Q8788">
        <v>1533.6</v>
      </c>
      <c r="R8788" s="6">
        <v>513.43999999999994</v>
      </c>
      <c r="S8788">
        <v>8</v>
      </c>
      <c r="T8788" t="str">
        <f ca="1">PROPER(TRIM(Table1[[#This Row],[Campaign Status]]))</f>
        <v>Active</v>
      </c>
      <c r="V8788" s="1">
        <f t="shared" si="411"/>
        <v>2220</v>
      </c>
      <c r="W8788" t="str">
        <f t="shared" ca="1" si="412"/>
        <v>North</v>
      </c>
      <c r="X8788" s="6">
        <f t="shared" si="413"/>
        <v>9639.9600000000009</v>
      </c>
    </row>
    <row r="8789" spans="1:24" x14ac:dyDescent="0.3">
      <c r="A8789" t="s">
        <v>9847</v>
      </c>
      <c r="B8789" t="str">
        <f ca="1">PROPER(TRIM(Table1[[#This Row],[Campaign Name]]))</f>
        <v>New Launch</v>
      </c>
      <c r="C8789" t="str">
        <f ca="1">PROPER(TRIM(Table1[[#This Row],[Campaign Type]]))</f>
        <v>Retargeting</v>
      </c>
      <c r="D8789" t="str">
        <f ca="1">PROPER(TRIM(Table1[[#This Row],[Marketing Channel]]))</f>
        <v>Instagram</v>
      </c>
      <c r="E8789" t="s">
        <v>2181</v>
      </c>
      <c r="F8789" t="s">
        <v>226</v>
      </c>
      <c r="G8789" t="s">
        <v>29</v>
      </c>
      <c r="H8789" t="s">
        <v>99</v>
      </c>
      <c r="I8789" t="s">
        <v>62</v>
      </c>
      <c r="J8789" t="s">
        <v>32</v>
      </c>
      <c r="K8789">
        <v>30743</v>
      </c>
      <c r="L8789">
        <v>2028</v>
      </c>
      <c r="M8789">
        <v>6.6</v>
      </c>
      <c r="N8789">
        <v>526</v>
      </c>
      <c r="O8789">
        <v>25.94</v>
      </c>
      <c r="P8789">
        <v>250</v>
      </c>
      <c r="Q8789">
        <v>4564.03</v>
      </c>
      <c r="R8789" s="6">
        <v>1725.6119999999999</v>
      </c>
      <c r="S8789">
        <v>504</v>
      </c>
      <c r="T8789" t="str">
        <f ca="1">PROPER(TRIM(Table1[[#This Row],[Campaign Status]]))</f>
        <v>Completed</v>
      </c>
      <c r="V8789" s="1">
        <f t="shared" si="411"/>
        <v>526</v>
      </c>
      <c r="W8789" t="str">
        <f t="shared" ca="1" si="412"/>
        <v>North</v>
      </c>
      <c r="X8789" s="6">
        <f t="shared" si="413"/>
        <v>513.43999999999994</v>
      </c>
    </row>
    <row r="8790" spans="1:24" x14ac:dyDescent="0.3">
      <c r="A8790" t="s">
        <v>9848</v>
      </c>
      <c r="B8790" t="str">
        <f ca="1">PROPER(TRIM(Table1[[#This Row],[Campaign Name]]))</f>
        <v>Summer Sale</v>
      </c>
      <c r="C8790" t="str">
        <f ca="1">PROPER(TRIM(Table1[[#This Row],[Campaign Type]]))</f>
        <v>Awareness</v>
      </c>
      <c r="D8790" t="str">
        <f ca="1">PROPER(TRIM(Table1[[#This Row],[Marketing Channel]]))</f>
        <v>Email</v>
      </c>
      <c r="E8790" t="s">
        <v>5260</v>
      </c>
      <c r="F8790" t="s">
        <v>957</v>
      </c>
      <c r="G8790" t="s">
        <v>29</v>
      </c>
      <c r="H8790" t="s">
        <v>67</v>
      </c>
      <c r="I8790" t="s">
        <v>24</v>
      </c>
      <c r="J8790" t="s">
        <v>63</v>
      </c>
      <c r="K8790">
        <v>43814</v>
      </c>
      <c r="L8790">
        <v>234</v>
      </c>
      <c r="M8790">
        <v>0.53</v>
      </c>
      <c r="N8790">
        <v>11</v>
      </c>
      <c r="O8790">
        <v>4.7</v>
      </c>
      <c r="P8790">
        <v>250</v>
      </c>
      <c r="Q8790">
        <v>19452.009999999998</v>
      </c>
      <c r="R8790" s="6">
        <v>7680.8039999999992</v>
      </c>
      <c r="S8790">
        <v>4</v>
      </c>
      <c r="T8790" t="str">
        <f ca="1">PROPER(TRIM(Table1[[#This Row],[Campaign Status]]))</f>
        <v>Active</v>
      </c>
      <c r="V8790" s="1">
        <f t="shared" si="411"/>
        <v>11</v>
      </c>
      <c r="W8790" t="str">
        <f t="shared" ca="1" si="412"/>
        <v>North</v>
      </c>
      <c r="X8790" s="6">
        <f t="shared" si="413"/>
        <v>1725.6119999999999</v>
      </c>
    </row>
    <row r="8791" spans="1:24" x14ac:dyDescent="0.3">
      <c r="A8791" t="s">
        <v>9849</v>
      </c>
      <c r="B8791" t="str">
        <f ca="1">PROPER(TRIM(Table1[[#This Row],[Campaign Name]]))</f>
        <v>New Launch</v>
      </c>
      <c r="C8791" t="str">
        <f ca="1">PROPER(TRIM(Table1[[#This Row],[Campaign Type]]))</f>
        <v>Retargeting</v>
      </c>
      <c r="D8791" t="str">
        <f ca="1">PROPER(TRIM(Table1[[#This Row],[Marketing Channel]]))</f>
        <v>Google Ads</v>
      </c>
      <c r="E8791" t="s">
        <v>751</v>
      </c>
      <c r="F8791" t="s">
        <v>965</v>
      </c>
      <c r="G8791" t="s">
        <v>11141</v>
      </c>
      <c r="H8791" t="s">
        <v>23</v>
      </c>
      <c r="I8791" t="s">
        <v>62</v>
      </c>
      <c r="J8791" t="s">
        <v>25</v>
      </c>
      <c r="K8791">
        <v>161544</v>
      </c>
      <c r="L8791">
        <v>6123</v>
      </c>
      <c r="M8791">
        <v>3.79</v>
      </c>
      <c r="N8791">
        <v>673</v>
      </c>
      <c r="O8791">
        <v>10.99</v>
      </c>
      <c r="P8791">
        <v>250</v>
      </c>
      <c r="Q8791">
        <v>36447.47</v>
      </c>
      <c r="R8791" s="6">
        <v>14478.988000000001</v>
      </c>
      <c r="S8791">
        <v>477</v>
      </c>
      <c r="T8791" t="str">
        <f ca="1">PROPER(TRIM(Table1[[#This Row],[Campaign Status]]))</f>
        <v>Completed</v>
      </c>
      <c r="V8791" s="1">
        <f t="shared" si="411"/>
        <v>673</v>
      </c>
      <c r="W8791" t="str">
        <f t="shared" ca="1" si="412"/>
        <v>west</v>
      </c>
      <c r="X8791" s="6">
        <f t="shared" si="413"/>
        <v>7680.8039999999992</v>
      </c>
    </row>
    <row r="8792" spans="1:24" x14ac:dyDescent="0.3">
      <c r="A8792" t="s">
        <v>9850</v>
      </c>
      <c r="B8792" t="str">
        <f ca="1">PROPER(TRIM(Table1[[#This Row],[Campaign Name]]))</f>
        <v>Festive Offer</v>
      </c>
      <c r="C8792" t="str">
        <f ca="1">PROPER(TRIM(Table1[[#This Row],[Campaign Type]]))</f>
        <v>Sales</v>
      </c>
      <c r="D8792" t="str">
        <f ca="1">PROPER(TRIM(Table1[[#This Row],[Marketing Channel]]))</f>
        <v>Google Ads</v>
      </c>
      <c r="E8792" t="s">
        <v>178</v>
      </c>
      <c r="F8792" t="s">
        <v>303</v>
      </c>
      <c r="G8792" t="s">
        <v>41</v>
      </c>
      <c r="H8792" t="s">
        <v>11140</v>
      </c>
      <c r="I8792" t="s">
        <v>68</v>
      </c>
      <c r="J8792" t="s">
        <v>25</v>
      </c>
      <c r="K8792">
        <v>22188</v>
      </c>
      <c r="L8792">
        <v>161</v>
      </c>
      <c r="M8792">
        <v>0.73</v>
      </c>
      <c r="N8792">
        <v>45</v>
      </c>
      <c r="O8792">
        <v>27.95</v>
      </c>
      <c r="P8792">
        <v>250</v>
      </c>
      <c r="Q8792">
        <v>31701.18</v>
      </c>
      <c r="R8792" s="6">
        <v>12580.472</v>
      </c>
      <c r="S8792">
        <v>11</v>
      </c>
      <c r="T8792" t="str">
        <f ca="1">PROPER(TRIM(Table1[[#This Row],[Campaign Status]]))</f>
        <v>Active</v>
      </c>
      <c r="V8792" s="1">
        <f t="shared" si="411"/>
        <v>45</v>
      </c>
      <c r="W8792" t="str">
        <f t="shared" ca="1" si="412"/>
        <v>East</v>
      </c>
      <c r="X8792" s="6">
        <f t="shared" si="413"/>
        <v>14478.988000000001</v>
      </c>
    </row>
    <row r="8793" spans="1:24" x14ac:dyDescent="0.3">
      <c r="A8793" t="s">
        <v>9851</v>
      </c>
      <c r="B8793" t="str">
        <f ca="1">PROPER(TRIM(Table1[[#This Row],[Campaign Name]]))</f>
        <v>Festive Offer</v>
      </c>
      <c r="C8793" t="str">
        <f ca="1">PROPER(TRIM(Table1[[#This Row],[Campaign Type]]))</f>
        <v>Retargeting</v>
      </c>
      <c r="D8793" t="str">
        <f ca="1">PROPER(TRIM(Table1[[#This Row],[Marketing Channel]]))</f>
        <v>Meta Ads</v>
      </c>
      <c r="E8793" t="s">
        <v>2309</v>
      </c>
      <c r="F8793" t="s">
        <v>324</v>
      </c>
      <c r="G8793" t="s">
        <v>41</v>
      </c>
      <c r="H8793" t="s">
        <v>11140</v>
      </c>
      <c r="I8793" t="s">
        <v>24</v>
      </c>
      <c r="J8793" t="s">
        <v>63</v>
      </c>
      <c r="K8793">
        <v>116557</v>
      </c>
      <c r="L8793">
        <v>1857</v>
      </c>
      <c r="M8793">
        <v>1.59</v>
      </c>
      <c r="N8793">
        <v>277</v>
      </c>
      <c r="O8793">
        <v>14.92</v>
      </c>
      <c r="P8793">
        <v>250</v>
      </c>
      <c r="Q8793">
        <v>27660.51</v>
      </c>
      <c r="R8793" s="6">
        <v>10964.204</v>
      </c>
      <c r="S8793">
        <v>252</v>
      </c>
      <c r="T8793" t="str">
        <f ca="1">PROPER(TRIM(Table1[[#This Row],[Campaign Status]]))</f>
        <v>Paused</v>
      </c>
      <c r="V8793" s="1">
        <f t="shared" si="411"/>
        <v>277</v>
      </c>
      <c r="W8793" t="str">
        <f t="shared" ca="1" si="412"/>
        <v>East</v>
      </c>
      <c r="X8793" s="6">
        <f t="shared" si="413"/>
        <v>12580.472</v>
      </c>
    </row>
    <row r="8794" spans="1:24" x14ac:dyDescent="0.3">
      <c r="A8794" t="s">
        <v>9852</v>
      </c>
      <c r="B8794" t="str">
        <f ca="1">PROPER(TRIM(Table1[[#This Row],[Campaign Name]]))</f>
        <v>Flash Sale</v>
      </c>
      <c r="C8794" t="str">
        <f ca="1">PROPER(TRIM(Table1[[#This Row],[Campaign Type]]))</f>
        <v>Lead Gen</v>
      </c>
      <c r="D8794" t="str">
        <f ca="1">PROPER(TRIM(Table1[[#This Row],[Marketing Channel]]))</f>
        <v>Youtube</v>
      </c>
      <c r="E8794" t="s">
        <v>438</v>
      </c>
      <c r="F8794" t="s">
        <v>214</v>
      </c>
      <c r="G8794" t="s">
        <v>41</v>
      </c>
      <c r="H8794" t="s">
        <v>11140</v>
      </c>
      <c r="I8794" t="s">
        <v>31</v>
      </c>
      <c r="J8794" t="s">
        <v>25</v>
      </c>
      <c r="K8794">
        <v>83986</v>
      </c>
      <c r="L8794">
        <v>2943</v>
      </c>
      <c r="M8794">
        <v>3.5</v>
      </c>
      <c r="N8794">
        <v>650</v>
      </c>
      <c r="O8794">
        <v>22.09</v>
      </c>
      <c r="P8794">
        <v>7454.86</v>
      </c>
      <c r="Q8794">
        <v>33059.72</v>
      </c>
      <c r="R8794" s="6">
        <v>343.46533670652434</v>
      </c>
      <c r="S8794">
        <v>123</v>
      </c>
      <c r="T8794" t="str">
        <f ca="1">PROPER(TRIM(Table1[[#This Row],[Campaign Status]]))</f>
        <v>Completed</v>
      </c>
      <c r="V8794" s="1">
        <f t="shared" si="411"/>
        <v>650</v>
      </c>
      <c r="W8794" t="str">
        <f t="shared" ca="1" si="412"/>
        <v>East</v>
      </c>
      <c r="X8794" s="6">
        <f t="shared" si="413"/>
        <v>10964.204</v>
      </c>
    </row>
    <row r="8795" spans="1:24" x14ac:dyDescent="0.3">
      <c r="A8795" t="s">
        <v>9853</v>
      </c>
      <c r="B8795" t="str">
        <f ca="1">PROPER(TRIM(Table1[[#This Row],[Campaign Name]]))</f>
        <v>Flash Sale</v>
      </c>
      <c r="C8795" t="str">
        <f ca="1">PROPER(TRIM(Table1[[#This Row],[Campaign Type]]))</f>
        <v>Sales</v>
      </c>
      <c r="D8795" t="str">
        <f ca="1">PROPER(TRIM(Table1[[#This Row],[Marketing Channel]]))</f>
        <v>Google Ads</v>
      </c>
      <c r="E8795" t="s">
        <v>1281</v>
      </c>
      <c r="F8795" t="s">
        <v>331</v>
      </c>
      <c r="G8795" t="s">
        <v>29</v>
      </c>
      <c r="H8795" t="s">
        <v>99</v>
      </c>
      <c r="I8795" t="s">
        <v>31</v>
      </c>
      <c r="J8795" t="s">
        <v>32</v>
      </c>
      <c r="K8795">
        <v>104854</v>
      </c>
      <c r="L8795">
        <v>9955</v>
      </c>
      <c r="M8795">
        <v>9.49</v>
      </c>
      <c r="N8795">
        <v>698</v>
      </c>
      <c r="O8795">
        <v>7.01</v>
      </c>
      <c r="P8795">
        <v>3988.1535696969677</v>
      </c>
      <c r="Q8795">
        <v>12933.72</v>
      </c>
      <c r="R8795" s="6">
        <v>224.30345958274481</v>
      </c>
      <c r="S8795">
        <v>414</v>
      </c>
      <c r="T8795" t="str">
        <f ca="1">PROPER(TRIM(Table1[[#This Row],[Campaign Status]]))</f>
        <v>Completed</v>
      </c>
      <c r="V8795" s="1">
        <f t="shared" si="411"/>
        <v>698</v>
      </c>
      <c r="W8795" t="str">
        <f t="shared" ca="1" si="412"/>
        <v>North</v>
      </c>
      <c r="X8795" s="6">
        <f t="shared" si="413"/>
        <v>343.46533670652434</v>
      </c>
    </row>
    <row r="8796" spans="1:24" x14ac:dyDescent="0.3">
      <c r="A8796" t="s">
        <v>9854</v>
      </c>
      <c r="B8796" t="str">
        <f ca="1">PROPER(TRIM(Table1[[#This Row],[Campaign Name]]))</f>
        <v>New Launch</v>
      </c>
      <c r="C8796" t="str">
        <f ca="1">PROPER(TRIM(Table1[[#This Row],[Campaign Type]]))</f>
        <v>Retargeting</v>
      </c>
      <c r="D8796" t="str">
        <f ca="1">PROPER(TRIM(Table1[[#This Row],[Marketing Channel]]))</f>
        <v>Google Ads</v>
      </c>
      <c r="E8796" t="s">
        <v>314</v>
      </c>
      <c r="F8796" t="s">
        <v>57</v>
      </c>
      <c r="G8796" t="s">
        <v>46</v>
      </c>
      <c r="H8796" t="s">
        <v>42</v>
      </c>
      <c r="I8796" t="s">
        <v>31</v>
      </c>
      <c r="J8796" t="s">
        <v>25</v>
      </c>
      <c r="K8796">
        <v>140339</v>
      </c>
      <c r="L8796">
        <v>12971</v>
      </c>
      <c r="M8796">
        <v>9.24</v>
      </c>
      <c r="N8796">
        <v>3850</v>
      </c>
      <c r="O8796">
        <v>29.68</v>
      </c>
      <c r="P8796">
        <v>3988.1535696969677</v>
      </c>
      <c r="Q8796">
        <v>36141.730000000003</v>
      </c>
      <c r="R8796" s="6">
        <v>806.22713916069597</v>
      </c>
      <c r="S8796">
        <v>2754</v>
      </c>
      <c r="T8796" t="str">
        <f ca="1">PROPER(TRIM(Table1[[#This Row],[Campaign Status]]))</f>
        <v>Paused</v>
      </c>
      <c r="V8796" s="1">
        <f t="shared" si="411"/>
        <v>3850</v>
      </c>
      <c r="W8796" t="str">
        <f t="shared" ca="1" si="412"/>
        <v>South</v>
      </c>
      <c r="X8796" s="6">
        <f t="shared" si="413"/>
        <v>224.30345958274481</v>
      </c>
    </row>
    <row r="8797" spans="1:24" x14ac:dyDescent="0.3">
      <c r="A8797" t="s">
        <v>9855</v>
      </c>
      <c r="B8797" t="str">
        <f ca="1">PROPER(TRIM(Table1[[#This Row],[Campaign Name]]))</f>
        <v>Summer Sale</v>
      </c>
      <c r="C8797" t="str">
        <f ca="1">PROPER(TRIM(Table1[[#This Row],[Campaign Type]]))</f>
        <v>Sales</v>
      </c>
      <c r="D8797" t="str">
        <f ca="1">PROPER(TRIM(Table1[[#This Row],[Marketing Channel]]))</f>
        <v>Instagram</v>
      </c>
      <c r="E8797" t="s">
        <v>681</v>
      </c>
      <c r="F8797" t="s">
        <v>1050</v>
      </c>
      <c r="G8797" t="s">
        <v>46</v>
      </c>
      <c r="H8797" t="s">
        <v>42</v>
      </c>
      <c r="I8797" t="s">
        <v>62</v>
      </c>
      <c r="J8797" t="s">
        <v>32</v>
      </c>
      <c r="K8797">
        <v>111486</v>
      </c>
      <c r="L8797">
        <v>5960</v>
      </c>
      <c r="M8797">
        <v>5.35</v>
      </c>
      <c r="N8797">
        <v>599</v>
      </c>
      <c r="O8797">
        <v>10.050000000000001</v>
      </c>
      <c r="P8797">
        <v>3982.6304252733912</v>
      </c>
      <c r="Q8797">
        <v>4981.4799999999996</v>
      </c>
      <c r="R8797" s="6">
        <v>25.080147241079782</v>
      </c>
      <c r="S8797">
        <v>97</v>
      </c>
      <c r="T8797" t="str">
        <f ca="1">PROPER(TRIM(Table1[[#This Row],[Campaign Status]]))</f>
        <v>Paused</v>
      </c>
      <c r="V8797" s="1">
        <f t="shared" si="411"/>
        <v>599</v>
      </c>
      <c r="W8797" t="str">
        <f t="shared" ca="1" si="412"/>
        <v>South</v>
      </c>
      <c r="X8797" s="6">
        <f t="shared" si="413"/>
        <v>806.22713916069597</v>
      </c>
    </row>
    <row r="8798" spans="1:24" x14ac:dyDescent="0.3">
      <c r="A8798" t="s">
        <v>9856</v>
      </c>
      <c r="B8798" t="str">
        <f ca="1">PROPER(TRIM(Table1[[#This Row],[Campaign Name]]))</f>
        <v>Festive Offer</v>
      </c>
      <c r="C8798" t="str">
        <f ca="1">PROPER(TRIM(Table1[[#This Row],[Campaign Type]]))</f>
        <v>Awareness</v>
      </c>
      <c r="D8798" t="str">
        <f ca="1">PROPER(TRIM(Table1[[#This Row],[Marketing Channel]]))</f>
        <v>Google Ads</v>
      </c>
      <c r="E8798" t="s">
        <v>773</v>
      </c>
      <c r="F8798" t="s">
        <v>762</v>
      </c>
      <c r="G8798" t="s">
        <v>29</v>
      </c>
      <c r="H8798" t="s">
        <v>67</v>
      </c>
      <c r="I8798" t="s">
        <v>31</v>
      </c>
      <c r="J8798" t="s">
        <v>63</v>
      </c>
      <c r="K8798">
        <v>2669</v>
      </c>
      <c r="L8798">
        <v>97</v>
      </c>
      <c r="M8798">
        <v>3.63</v>
      </c>
      <c r="N8798">
        <v>16</v>
      </c>
      <c r="O8798">
        <v>16.489999999999998</v>
      </c>
      <c r="P8798">
        <v>3988.1535696969677</v>
      </c>
      <c r="Q8798">
        <v>48417.57</v>
      </c>
      <c r="R8798" s="6">
        <v>1114.0347444965346</v>
      </c>
      <c r="S8798">
        <v>15</v>
      </c>
      <c r="T8798" t="str">
        <f ca="1">PROPER(TRIM(Table1[[#This Row],[Campaign Status]]))</f>
        <v>Paused</v>
      </c>
      <c r="V8798" s="1">
        <f t="shared" si="411"/>
        <v>16</v>
      </c>
      <c r="W8798" t="str">
        <f t="shared" ca="1" si="412"/>
        <v>North</v>
      </c>
      <c r="X8798" s="6">
        <f t="shared" si="413"/>
        <v>25.080147241079782</v>
      </c>
    </row>
    <row r="8799" spans="1:24" x14ac:dyDescent="0.3">
      <c r="A8799" t="s">
        <v>9857</v>
      </c>
      <c r="B8799" t="str">
        <f ca="1">PROPER(TRIM(Table1[[#This Row],[Campaign Name]]))</f>
        <v>Summer Sale</v>
      </c>
      <c r="C8799" t="str">
        <f ca="1">PROPER(TRIM(Table1[[#This Row],[Campaign Type]]))</f>
        <v>Sales</v>
      </c>
      <c r="D8799" t="str">
        <f ca="1">PROPER(TRIM(Table1[[#This Row],[Marketing Channel]]))</f>
        <v>Youtube</v>
      </c>
      <c r="E8799" t="s">
        <v>1622</v>
      </c>
      <c r="F8799" t="s">
        <v>412</v>
      </c>
      <c r="G8799" t="s">
        <v>11141</v>
      </c>
      <c r="H8799" t="s">
        <v>54</v>
      </c>
      <c r="I8799" t="s">
        <v>24</v>
      </c>
      <c r="J8799" t="s">
        <v>25</v>
      </c>
      <c r="K8799">
        <v>118389</v>
      </c>
      <c r="L8799">
        <v>673</v>
      </c>
      <c r="M8799">
        <v>0.56999999999999995</v>
      </c>
      <c r="N8799">
        <v>148</v>
      </c>
      <c r="O8799">
        <v>21.99</v>
      </c>
      <c r="P8799">
        <v>250</v>
      </c>
      <c r="Q8799">
        <v>15625.45</v>
      </c>
      <c r="R8799" s="6">
        <v>6150.18</v>
      </c>
      <c r="S8799">
        <v>68</v>
      </c>
      <c r="T8799" t="str">
        <f ca="1">PROPER(TRIM(Table1[[#This Row],[Campaign Status]]))</f>
        <v>Active</v>
      </c>
      <c r="V8799" s="1">
        <f t="shared" si="411"/>
        <v>148</v>
      </c>
      <c r="W8799" t="str">
        <f t="shared" ca="1" si="412"/>
        <v>west</v>
      </c>
      <c r="X8799" s="6">
        <f t="shared" si="413"/>
        <v>1114.0347444965346</v>
      </c>
    </row>
    <row r="8800" spans="1:24" x14ac:dyDescent="0.3">
      <c r="A8800" t="s">
        <v>9858</v>
      </c>
      <c r="B8800" t="str">
        <f ca="1">PROPER(TRIM(Table1[[#This Row],[Campaign Name]]))</f>
        <v>Mega Discount</v>
      </c>
      <c r="C8800" t="str">
        <f ca="1">PROPER(TRIM(Table1[[#This Row],[Campaign Type]]))</f>
        <v>Sales</v>
      </c>
      <c r="D8800" t="str">
        <f ca="1">PROPER(TRIM(Table1[[#This Row],[Marketing Channel]]))</f>
        <v>Meta Ads</v>
      </c>
      <c r="E8800" t="s">
        <v>1732</v>
      </c>
      <c r="F8800" t="s">
        <v>755</v>
      </c>
      <c r="G8800" t="s">
        <v>11141</v>
      </c>
      <c r="H8800" t="s">
        <v>36</v>
      </c>
      <c r="I8800" t="s">
        <v>31</v>
      </c>
      <c r="J8800" t="s">
        <v>25</v>
      </c>
      <c r="K8800">
        <v>127455</v>
      </c>
      <c r="L8800">
        <v>8294</v>
      </c>
      <c r="M8800">
        <v>6.51</v>
      </c>
      <c r="N8800">
        <v>786</v>
      </c>
      <c r="O8800">
        <v>9.48</v>
      </c>
      <c r="P8800">
        <v>7569.62</v>
      </c>
      <c r="Q8800">
        <v>19271.57</v>
      </c>
      <c r="R8800" s="6">
        <v>154.59098343113658</v>
      </c>
      <c r="S8800">
        <v>236</v>
      </c>
      <c r="T8800" t="str">
        <f ca="1">PROPER(TRIM(Table1[[#This Row],[Campaign Status]]))</f>
        <v>Paused</v>
      </c>
      <c r="V8800" s="1">
        <f t="shared" si="411"/>
        <v>786</v>
      </c>
      <c r="W8800" t="str">
        <f t="shared" ca="1" si="412"/>
        <v>west</v>
      </c>
      <c r="X8800" s="6">
        <f t="shared" si="413"/>
        <v>6150.18</v>
      </c>
    </row>
    <row r="8801" spans="1:24" x14ac:dyDescent="0.3">
      <c r="A8801" t="s">
        <v>9859</v>
      </c>
      <c r="B8801" t="str">
        <f ca="1">PROPER(TRIM(Table1[[#This Row],[Campaign Name]]))</f>
        <v>Festive Offer</v>
      </c>
      <c r="C8801" t="str">
        <f ca="1">PROPER(TRIM(Table1[[#This Row],[Campaign Type]]))</f>
        <v>Awareness</v>
      </c>
      <c r="D8801" t="str">
        <f ca="1">PROPER(TRIM(Table1[[#This Row],[Marketing Channel]]))</f>
        <v>Google Ads</v>
      </c>
      <c r="E8801" t="s">
        <v>982</v>
      </c>
      <c r="F8801" t="s">
        <v>368</v>
      </c>
      <c r="G8801" t="s">
        <v>29</v>
      </c>
      <c r="H8801" t="s">
        <v>67</v>
      </c>
      <c r="I8801" t="s">
        <v>24</v>
      </c>
      <c r="J8801" t="s">
        <v>25</v>
      </c>
      <c r="K8801">
        <v>117169</v>
      </c>
      <c r="L8801">
        <v>3587</v>
      </c>
      <c r="M8801">
        <v>3.06</v>
      </c>
      <c r="N8801">
        <v>673</v>
      </c>
      <c r="O8801">
        <v>18.760000000000002</v>
      </c>
      <c r="P8801">
        <v>3988.1535696969677</v>
      </c>
      <c r="Q8801">
        <v>25740.82</v>
      </c>
      <c r="R8801" s="6">
        <v>545.43201634925686</v>
      </c>
      <c r="S8801">
        <v>370</v>
      </c>
      <c r="T8801" t="str">
        <f ca="1">PROPER(TRIM(Table1[[#This Row],[Campaign Status]]))</f>
        <v>Active</v>
      </c>
      <c r="V8801" s="1">
        <f t="shared" si="411"/>
        <v>673</v>
      </c>
      <c r="W8801" t="str">
        <f t="shared" ca="1" si="412"/>
        <v>North</v>
      </c>
      <c r="X8801" s="6">
        <f t="shared" si="413"/>
        <v>154.59098343113658</v>
      </c>
    </row>
    <row r="8802" spans="1:24" x14ac:dyDescent="0.3">
      <c r="A8802" t="s">
        <v>9860</v>
      </c>
      <c r="B8802" t="str">
        <f ca="1">PROPER(TRIM(Table1[[#This Row],[Campaign Name]]))</f>
        <v>Summer Sale</v>
      </c>
      <c r="C8802" t="str">
        <f ca="1">PROPER(TRIM(Table1[[#This Row],[Campaign Type]]))</f>
        <v>Awareness</v>
      </c>
      <c r="D8802" t="str">
        <f ca="1">PROPER(TRIM(Table1[[#This Row],[Marketing Channel]]))</f>
        <v>Meta Ads</v>
      </c>
      <c r="E8802" t="s">
        <v>548</v>
      </c>
      <c r="F8802" t="s">
        <v>223</v>
      </c>
      <c r="G8802" t="s">
        <v>46</v>
      </c>
      <c r="H8802" t="s">
        <v>42</v>
      </c>
      <c r="I8802" t="s">
        <v>62</v>
      </c>
      <c r="J8802" t="s">
        <v>32</v>
      </c>
      <c r="K8802">
        <v>5108</v>
      </c>
      <c r="L8802">
        <v>328</v>
      </c>
      <c r="M8802">
        <v>6.42</v>
      </c>
      <c r="N8802">
        <v>35</v>
      </c>
      <c r="O8802">
        <v>10.67</v>
      </c>
      <c r="P8802">
        <v>250</v>
      </c>
      <c r="Q8802">
        <v>48172.07</v>
      </c>
      <c r="R8802" s="6">
        <v>19168.827999999998</v>
      </c>
      <c r="S8802">
        <v>23</v>
      </c>
      <c r="T8802" t="str">
        <f ca="1">PROPER(TRIM(Table1[[#This Row],[Campaign Status]]))</f>
        <v>Active</v>
      </c>
      <c r="V8802" s="1">
        <f t="shared" si="411"/>
        <v>35</v>
      </c>
      <c r="W8802" t="str">
        <f t="shared" ca="1" si="412"/>
        <v>South</v>
      </c>
      <c r="X8802" s="6">
        <f t="shared" si="413"/>
        <v>545.43201634925686</v>
      </c>
    </row>
    <row r="8803" spans="1:24" x14ac:dyDescent="0.3">
      <c r="A8803" t="s">
        <v>9861</v>
      </c>
      <c r="B8803" t="str">
        <f ca="1">PROPER(TRIM(Table1[[#This Row],[Campaign Name]]))</f>
        <v>Summer Sale</v>
      </c>
      <c r="C8803" t="str">
        <f ca="1">PROPER(TRIM(Table1[[#This Row],[Campaign Type]]))</f>
        <v>Retargeting</v>
      </c>
      <c r="D8803" t="str">
        <f ca="1">PROPER(TRIM(Table1[[#This Row],[Marketing Channel]]))</f>
        <v>Google Ads</v>
      </c>
      <c r="E8803" t="s">
        <v>351</v>
      </c>
      <c r="F8803" t="s">
        <v>755</v>
      </c>
      <c r="G8803" t="s">
        <v>11141</v>
      </c>
      <c r="H8803" t="s">
        <v>54</v>
      </c>
      <c r="I8803" t="s">
        <v>31</v>
      </c>
      <c r="J8803" t="s">
        <v>25</v>
      </c>
      <c r="K8803">
        <v>6393</v>
      </c>
      <c r="L8803">
        <v>921</v>
      </c>
      <c r="M8803">
        <v>14.41</v>
      </c>
      <c r="N8803">
        <v>220</v>
      </c>
      <c r="O8803">
        <v>23.89</v>
      </c>
      <c r="P8803">
        <v>13401.96</v>
      </c>
      <c r="Q8803">
        <v>12236.31</v>
      </c>
      <c r="R8803" s="6">
        <v>-8.6976084095162172</v>
      </c>
      <c r="S8803">
        <v>95</v>
      </c>
      <c r="T8803" t="str">
        <f ca="1">PROPER(TRIM(Table1[[#This Row],[Campaign Status]]))</f>
        <v>Completed</v>
      </c>
      <c r="V8803" s="1">
        <f t="shared" si="411"/>
        <v>220</v>
      </c>
      <c r="W8803" t="str">
        <f t="shared" ca="1" si="412"/>
        <v>west</v>
      </c>
      <c r="X8803" s="6">
        <f t="shared" si="413"/>
        <v>19168.827999999998</v>
      </c>
    </row>
    <row r="8804" spans="1:24" x14ac:dyDescent="0.3">
      <c r="A8804" t="s">
        <v>9862</v>
      </c>
      <c r="B8804" t="str">
        <f ca="1">PROPER(TRIM(Table1[[#This Row],[Campaign Name]]))</f>
        <v>Mega Discount</v>
      </c>
      <c r="C8804" t="str">
        <f ca="1">PROPER(TRIM(Table1[[#This Row],[Campaign Type]]))</f>
        <v>Awareness</v>
      </c>
      <c r="D8804" t="str">
        <f ca="1">PROPER(TRIM(Table1[[#This Row],[Marketing Channel]]))</f>
        <v>Linkedin</v>
      </c>
      <c r="E8804" t="s">
        <v>1067</v>
      </c>
      <c r="F8804" t="s">
        <v>590</v>
      </c>
      <c r="G8804" t="s">
        <v>29</v>
      </c>
      <c r="H8804" t="s">
        <v>99</v>
      </c>
      <c r="I8804" t="s">
        <v>24</v>
      </c>
      <c r="J8804" t="s">
        <v>63</v>
      </c>
      <c r="K8804">
        <v>27133</v>
      </c>
      <c r="L8804">
        <v>401</v>
      </c>
      <c r="M8804">
        <v>1.48</v>
      </c>
      <c r="N8804">
        <v>128</v>
      </c>
      <c r="O8804">
        <v>31.92</v>
      </c>
      <c r="P8804">
        <v>3830.4648972188602</v>
      </c>
      <c r="Q8804">
        <v>49424.160000000003</v>
      </c>
      <c r="R8804" s="6">
        <v>1190.2914222209636</v>
      </c>
      <c r="S8804">
        <v>49</v>
      </c>
      <c r="T8804" t="str">
        <f ca="1">PROPER(TRIM(Table1[[#This Row],[Campaign Status]]))</f>
        <v>Completed</v>
      </c>
      <c r="V8804" s="1">
        <f t="shared" si="411"/>
        <v>128</v>
      </c>
      <c r="W8804" t="str">
        <f t="shared" ca="1" si="412"/>
        <v>North</v>
      </c>
      <c r="X8804" s="6">
        <f t="shared" si="413"/>
        <v>-8.6976084095162172</v>
      </c>
    </row>
    <row r="8805" spans="1:24" x14ac:dyDescent="0.3">
      <c r="A8805" t="s">
        <v>9863</v>
      </c>
      <c r="B8805" t="str">
        <f ca="1">PROPER(TRIM(Table1[[#This Row],[Campaign Name]]))</f>
        <v>Festive Offer</v>
      </c>
      <c r="C8805" t="str">
        <f ca="1">PROPER(TRIM(Table1[[#This Row],[Campaign Type]]))</f>
        <v>Lead Gen</v>
      </c>
      <c r="D8805" t="str">
        <f ca="1">PROPER(TRIM(Table1[[#This Row],[Marketing Channel]]))</f>
        <v>Meta Ads</v>
      </c>
      <c r="E8805" t="s">
        <v>1318</v>
      </c>
      <c r="F8805" t="s">
        <v>115</v>
      </c>
      <c r="G8805" t="s">
        <v>11141</v>
      </c>
      <c r="H8805" t="s">
        <v>23</v>
      </c>
      <c r="I8805" t="s">
        <v>31</v>
      </c>
      <c r="J8805" t="s">
        <v>25</v>
      </c>
      <c r="K8805">
        <v>37617</v>
      </c>
      <c r="L8805">
        <v>1841</v>
      </c>
      <c r="M8805">
        <v>4.8899999999999997</v>
      </c>
      <c r="N8805">
        <v>329</v>
      </c>
      <c r="O8805">
        <v>17.87</v>
      </c>
      <c r="P8805">
        <v>6389.21</v>
      </c>
      <c r="Q8805">
        <v>22359.45</v>
      </c>
      <c r="R8805" s="6">
        <v>249.95641088647895</v>
      </c>
      <c r="S8805">
        <v>250</v>
      </c>
      <c r="T8805" t="str">
        <f ca="1">PROPER(TRIM(Table1[[#This Row],[Campaign Status]]))</f>
        <v>Completed</v>
      </c>
      <c r="V8805" s="1">
        <f t="shared" si="411"/>
        <v>329</v>
      </c>
      <c r="W8805" t="str">
        <f t="shared" ca="1" si="412"/>
        <v>west</v>
      </c>
      <c r="X8805" s="6">
        <f t="shared" si="413"/>
        <v>1190.2914222209636</v>
      </c>
    </row>
    <row r="8806" spans="1:24" x14ac:dyDescent="0.3">
      <c r="A8806" t="s">
        <v>9864</v>
      </c>
      <c r="B8806" t="str">
        <f ca="1">PROPER(TRIM(Table1[[#This Row],[Campaign Name]]))</f>
        <v>Flash Sale</v>
      </c>
      <c r="C8806" t="str">
        <f ca="1">PROPER(TRIM(Table1[[#This Row],[Campaign Type]]))</f>
        <v>Sales</v>
      </c>
      <c r="D8806" t="str">
        <f ca="1">PROPER(TRIM(Table1[[#This Row],[Marketing Channel]]))</f>
        <v>Google Ads</v>
      </c>
      <c r="E8806" t="s">
        <v>1403</v>
      </c>
      <c r="F8806" t="s">
        <v>559</v>
      </c>
      <c r="G8806" t="s">
        <v>41</v>
      </c>
      <c r="H8806" t="s">
        <v>11140</v>
      </c>
      <c r="I8806" t="s">
        <v>31</v>
      </c>
      <c r="J8806" t="s">
        <v>25</v>
      </c>
      <c r="K8806">
        <v>139415</v>
      </c>
      <c r="L8806">
        <v>7101</v>
      </c>
      <c r="M8806">
        <v>5.09</v>
      </c>
      <c r="N8806">
        <v>2055</v>
      </c>
      <c r="O8806">
        <v>28.94</v>
      </c>
      <c r="P8806">
        <v>3988.1535696969677</v>
      </c>
      <c r="Q8806">
        <v>44555.61</v>
      </c>
      <c r="R8806" s="6">
        <v>1017.1989548884266</v>
      </c>
      <c r="S8806">
        <v>1151</v>
      </c>
      <c r="T8806" t="str">
        <f ca="1">PROPER(TRIM(Table1[[#This Row],[Campaign Status]]))</f>
        <v>Paused</v>
      </c>
      <c r="V8806" s="1">
        <f t="shared" si="411"/>
        <v>2055</v>
      </c>
      <c r="W8806" t="str">
        <f t="shared" ca="1" si="412"/>
        <v>East</v>
      </c>
      <c r="X8806" s="6">
        <f t="shared" si="413"/>
        <v>249.95641088647895</v>
      </c>
    </row>
    <row r="8807" spans="1:24" x14ac:dyDescent="0.3">
      <c r="A8807" t="s">
        <v>9865</v>
      </c>
      <c r="B8807" t="str">
        <f ca="1">PROPER(TRIM(Table1[[#This Row],[Campaign Name]]))</f>
        <v>Summer Sale</v>
      </c>
      <c r="C8807" t="str">
        <f ca="1">PROPER(TRIM(Table1[[#This Row],[Campaign Type]]))</f>
        <v>Lead Gen</v>
      </c>
      <c r="D8807" t="str">
        <f ca="1">PROPER(TRIM(Table1[[#This Row],[Marketing Channel]]))</f>
        <v>Meta Ads</v>
      </c>
      <c r="E8807" t="s">
        <v>1652</v>
      </c>
      <c r="F8807" t="s">
        <v>109</v>
      </c>
      <c r="G8807" t="s">
        <v>46</v>
      </c>
      <c r="H8807" t="s">
        <v>30</v>
      </c>
      <c r="I8807" t="s">
        <v>62</v>
      </c>
      <c r="J8807" t="s">
        <v>32</v>
      </c>
      <c r="K8807">
        <v>108856</v>
      </c>
      <c r="L8807">
        <v>1757</v>
      </c>
      <c r="M8807">
        <v>1.61</v>
      </c>
      <c r="N8807">
        <v>74</v>
      </c>
      <c r="O8807">
        <v>4.21</v>
      </c>
      <c r="P8807">
        <v>3817.8497265160554</v>
      </c>
      <c r="Q8807">
        <v>41389.25</v>
      </c>
      <c r="R8807" s="6">
        <v>984.09845763545525</v>
      </c>
      <c r="S8807">
        <v>37</v>
      </c>
      <c r="T8807" t="str">
        <f ca="1">PROPER(TRIM(Table1[[#This Row],[Campaign Status]]))</f>
        <v>Paused</v>
      </c>
      <c r="V8807" s="1">
        <f t="shared" si="411"/>
        <v>74</v>
      </c>
      <c r="W8807" t="str">
        <f t="shared" ca="1" si="412"/>
        <v>South</v>
      </c>
      <c r="X8807" s="6">
        <f t="shared" si="413"/>
        <v>1017.1989548884266</v>
      </c>
    </row>
    <row r="8808" spans="1:24" x14ac:dyDescent="0.3">
      <c r="A8808" t="s">
        <v>9866</v>
      </c>
      <c r="B8808" t="str">
        <f ca="1">PROPER(TRIM(Table1[[#This Row],[Campaign Name]]))</f>
        <v>Mega Discount</v>
      </c>
      <c r="C8808" t="str">
        <f ca="1">PROPER(TRIM(Table1[[#This Row],[Campaign Type]]))</f>
        <v>Awareness</v>
      </c>
      <c r="D8808" t="str">
        <f ca="1">PROPER(TRIM(Table1[[#This Row],[Marketing Channel]]))</f>
        <v>Meta Ads</v>
      </c>
      <c r="E8808" t="s">
        <v>1293</v>
      </c>
      <c r="F8808" t="s">
        <v>368</v>
      </c>
      <c r="G8808" t="s">
        <v>11141</v>
      </c>
      <c r="H8808" t="s">
        <v>36</v>
      </c>
      <c r="I8808" t="s">
        <v>31</v>
      </c>
      <c r="J8808" t="s">
        <v>32</v>
      </c>
      <c r="K8808">
        <v>71572</v>
      </c>
      <c r="L8808">
        <v>6873</v>
      </c>
      <c r="M8808">
        <v>9.6</v>
      </c>
      <c r="N8808">
        <v>471</v>
      </c>
      <c r="O8808">
        <v>6.85</v>
      </c>
      <c r="P8808">
        <v>250</v>
      </c>
      <c r="Q8808">
        <v>20762.77</v>
      </c>
      <c r="R8808" s="6">
        <v>8205.1080000000002</v>
      </c>
      <c r="S8808">
        <v>114</v>
      </c>
      <c r="T8808" t="str">
        <f ca="1">PROPER(TRIM(Table1[[#This Row],[Campaign Status]]))</f>
        <v>Paused</v>
      </c>
      <c r="V8808" s="1">
        <f t="shared" si="411"/>
        <v>471</v>
      </c>
      <c r="W8808" t="str">
        <f t="shared" ca="1" si="412"/>
        <v>west</v>
      </c>
      <c r="X8808" s="6">
        <f t="shared" si="413"/>
        <v>984.09845763545525</v>
      </c>
    </row>
    <row r="8809" spans="1:24" x14ac:dyDescent="0.3">
      <c r="A8809" t="s">
        <v>9867</v>
      </c>
      <c r="B8809" t="str">
        <f ca="1">PROPER(TRIM(Table1[[#This Row],[Campaign Name]]))</f>
        <v>Flash Sale</v>
      </c>
      <c r="C8809" t="str">
        <f ca="1">PROPER(TRIM(Table1[[#This Row],[Campaign Type]]))</f>
        <v>Retargeting</v>
      </c>
      <c r="D8809" t="str">
        <f ca="1">PROPER(TRIM(Table1[[#This Row],[Marketing Channel]]))</f>
        <v>Meta Ads</v>
      </c>
      <c r="E8809" t="s">
        <v>1492</v>
      </c>
      <c r="F8809" t="s">
        <v>936</v>
      </c>
      <c r="G8809" t="s">
        <v>29</v>
      </c>
      <c r="H8809" t="s">
        <v>99</v>
      </c>
      <c r="I8809" t="s">
        <v>62</v>
      </c>
      <c r="J8809" t="s">
        <v>25</v>
      </c>
      <c r="K8809">
        <v>26566</v>
      </c>
      <c r="L8809">
        <v>835</v>
      </c>
      <c r="M8809">
        <v>3.14</v>
      </c>
      <c r="N8809">
        <v>140</v>
      </c>
      <c r="O8809">
        <v>16.77</v>
      </c>
      <c r="P8809">
        <v>3817.8497265160554</v>
      </c>
      <c r="Q8809">
        <v>24474.84</v>
      </c>
      <c r="R8809" s="6">
        <v>541.0634716713771</v>
      </c>
      <c r="S8809">
        <v>139</v>
      </c>
      <c r="T8809" t="str">
        <f ca="1">PROPER(TRIM(Table1[[#This Row],[Campaign Status]]))</f>
        <v>Active</v>
      </c>
      <c r="V8809" s="1">
        <f t="shared" si="411"/>
        <v>140</v>
      </c>
      <c r="W8809" t="str">
        <f t="shared" ca="1" si="412"/>
        <v>North</v>
      </c>
      <c r="X8809" s="6">
        <f t="shared" si="413"/>
        <v>8205.1080000000002</v>
      </c>
    </row>
    <row r="8810" spans="1:24" x14ac:dyDescent="0.3">
      <c r="A8810" t="s">
        <v>9868</v>
      </c>
      <c r="B8810" t="str">
        <f ca="1">PROPER(TRIM(Table1[[#This Row],[Campaign Name]]))</f>
        <v>Flash Sale</v>
      </c>
      <c r="C8810" t="str">
        <f ca="1">PROPER(TRIM(Table1[[#This Row],[Campaign Type]]))</f>
        <v>Sales</v>
      </c>
      <c r="D8810" t="str">
        <f ca="1">PROPER(TRIM(Table1[[#This Row],[Marketing Channel]]))</f>
        <v>Instagram</v>
      </c>
      <c r="E8810" t="s">
        <v>908</v>
      </c>
      <c r="F8810" t="s">
        <v>1483</v>
      </c>
      <c r="G8810" t="s">
        <v>46</v>
      </c>
      <c r="H8810" t="s">
        <v>30</v>
      </c>
      <c r="I8810" t="s">
        <v>62</v>
      </c>
      <c r="J8810" t="s">
        <v>25</v>
      </c>
      <c r="K8810">
        <v>109171</v>
      </c>
      <c r="L8810">
        <v>5211</v>
      </c>
      <c r="M8810">
        <v>4.7699999999999996</v>
      </c>
      <c r="N8810">
        <v>617</v>
      </c>
      <c r="O8810">
        <v>11.84</v>
      </c>
      <c r="P8810">
        <v>13367.24</v>
      </c>
      <c r="Q8810">
        <v>43679.46</v>
      </c>
      <c r="R8810" s="6">
        <v>226.76498663897712</v>
      </c>
      <c r="S8810">
        <v>334</v>
      </c>
      <c r="T8810" t="str">
        <f ca="1">PROPER(TRIM(Table1[[#This Row],[Campaign Status]]))</f>
        <v>Completed</v>
      </c>
      <c r="V8810" s="1">
        <f t="shared" si="411"/>
        <v>617</v>
      </c>
      <c r="W8810" t="str">
        <f t="shared" ca="1" si="412"/>
        <v>South</v>
      </c>
      <c r="X8810" s="6">
        <f t="shared" si="413"/>
        <v>541.0634716713771</v>
      </c>
    </row>
    <row r="8811" spans="1:24" x14ac:dyDescent="0.3">
      <c r="A8811" t="s">
        <v>9869</v>
      </c>
      <c r="B8811" t="str">
        <f ca="1">PROPER(TRIM(Table1[[#This Row],[Campaign Name]]))</f>
        <v>Summer Sale</v>
      </c>
      <c r="C8811" t="str">
        <f ca="1">PROPER(TRIM(Table1[[#This Row],[Campaign Type]]))</f>
        <v>Lead Gen</v>
      </c>
      <c r="D8811" t="str">
        <f ca="1">PROPER(TRIM(Table1[[#This Row],[Marketing Channel]]))</f>
        <v>Linkedin</v>
      </c>
      <c r="E8811" t="s">
        <v>70</v>
      </c>
      <c r="F8811" t="s">
        <v>475</v>
      </c>
      <c r="G8811" t="s">
        <v>46</v>
      </c>
      <c r="H8811" t="s">
        <v>30</v>
      </c>
      <c r="I8811" t="s">
        <v>24</v>
      </c>
      <c r="J8811" t="s">
        <v>32</v>
      </c>
      <c r="K8811">
        <v>115799</v>
      </c>
      <c r="L8811">
        <v>9979</v>
      </c>
      <c r="M8811">
        <v>8.6199999999999992</v>
      </c>
      <c r="N8811">
        <v>2314</v>
      </c>
      <c r="O8811">
        <v>23.19</v>
      </c>
      <c r="P8811">
        <v>3830.4648972188602</v>
      </c>
      <c r="Q8811">
        <v>21565.3</v>
      </c>
      <c r="R8811" s="6">
        <v>462.99432519686212</v>
      </c>
      <c r="S8811">
        <v>1232</v>
      </c>
      <c r="T8811" t="str">
        <f ca="1">PROPER(TRIM(Table1[[#This Row],[Campaign Status]]))</f>
        <v>Paused</v>
      </c>
      <c r="V8811" s="1">
        <f t="shared" si="411"/>
        <v>2314</v>
      </c>
      <c r="W8811" t="str">
        <f t="shared" ca="1" si="412"/>
        <v>South</v>
      </c>
      <c r="X8811" s="6">
        <f t="shared" si="413"/>
        <v>226.76498663897712</v>
      </c>
    </row>
    <row r="8812" spans="1:24" x14ac:dyDescent="0.3">
      <c r="A8812" t="s">
        <v>9870</v>
      </c>
      <c r="B8812" t="str">
        <f ca="1">PROPER(TRIM(Table1[[#This Row],[Campaign Name]]))</f>
        <v>Summer Sale</v>
      </c>
      <c r="C8812" t="str">
        <f ca="1">PROPER(TRIM(Table1[[#This Row],[Campaign Type]]))</f>
        <v>Awareness</v>
      </c>
      <c r="D8812" t="str">
        <f ca="1">PROPER(TRIM(Table1[[#This Row],[Marketing Channel]]))</f>
        <v>Meta Ads</v>
      </c>
      <c r="E8812" t="s">
        <v>1745</v>
      </c>
      <c r="F8812" t="s">
        <v>544</v>
      </c>
      <c r="G8812" t="s">
        <v>11141</v>
      </c>
      <c r="H8812" t="s">
        <v>54</v>
      </c>
      <c r="I8812" t="s">
        <v>68</v>
      </c>
      <c r="J8812" t="s">
        <v>63</v>
      </c>
      <c r="K8812">
        <v>138437</v>
      </c>
      <c r="L8812">
        <v>11622</v>
      </c>
      <c r="M8812">
        <v>8.4</v>
      </c>
      <c r="N8812">
        <v>2763</v>
      </c>
      <c r="O8812">
        <v>23.77</v>
      </c>
      <c r="P8812">
        <v>250</v>
      </c>
      <c r="Q8812">
        <v>15054.27</v>
      </c>
      <c r="R8812" s="6">
        <v>5921.7080000000005</v>
      </c>
      <c r="S8812">
        <v>2630</v>
      </c>
      <c r="T8812" t="str">
        <f ca="1">PROPER(TRIM(Table1[[#This Row],[Campaign Status]]))</f>
        <v>Completed</v>
      </c>
      <c r="V8812" s="1">
        <f t="shared" si="411"/>
        <v>2763</v>
      </c>
      <c r="W8812" t="str">
        <f t="shared" ca="1" si="412"/>
        <v>west</v>
      </c>
      <c r="X8812" s="6">
        <f t="shared" si="413"/>
        <v>462.99432519686212</v>
      </c>
    </row>
    <row r="8813" spans="1:24" x14ac:dyDescent="0.3">
      <c r="A8813" t="s">
        <v>9871</v>
      </c>
      <c r="B8813" t="str">
        <f ca="1">PROPER(TRIM(Table1[[#This Row],[Campaign Name]]))</f>
        <v>New Launch</v>
      </c>
      <c r="C8813" t="str">
        <f ca="1">PROPER(TRIM(Table1[[#This Row],[Campaign Type]]))</f>
        <v>Lead Gen</v>
      </c>
      <c r="D8813" t="str">
        <f ca="1">PROPER(TRIM(Table1[[#This Row],[Marketing Channel]]))</f>
        <v>Meta Ads</v>
      </c>
      <c r="E8813" t="s">
        <v>2275</v>
      </c>
      <c r="F8813" t="s">
        <v>492</v>
      </c>
      <c r="G8813" t="s">
        <v>29</v>
      </c>
      <c r="H8813" t="s">
        <v>61</v>
      </c>
      <c r="I8813" t="s">
        <v>68</v>
      </c>
      <c r="J8813" t="s">
        <v>63</v>
      </c>
      <c r="K8813">
        <v>152242</v>
      </c>
      <c r="L8813">
        <v>11399</v>
      </c>
      <c r="M8813">
        <v>7.49</v>
      </c>
      <c r="N8813">
        <v>1320</v>
      </c>
      <c r="O8813">
        <v>11.58</v>
      </c>
      <c r="P8813">
        <v>2623.64</v>
      </c>
      <c r="Q8813">
        <v>23952.47</v>
      </c>
      <c r="R8813" s="6">
        <v>812.94804165205596</v>
      </c>
      <c r="S8813">
        <v>694</v>
      </c>
      <c r="T8813" t="str">
        <f ca="1">PROPER(TRIM(Table1[[#This Row],[Campaign Status]]))</f>
        <v>Active</v>
      </c>
      <c r="V8813" s="1">
        <f t="shared" si="411"/>
        <v>1320</v>
      </c>
      <c r="W8813" t="str">
        <f t="shared" ca="1" si="412"/>
        <v>North</v>
      </c>
      <c r="X8813" s="6">
        <f t="shared" si="413"/>
        <v>5921.7080000000005</v>
      </c>
    </row>
    <row r="8814" spans="1:24" x14ac:dyDescent="0.3">
      <c r="A8814" t="s">
        <v>9872</v>
      </c>
      <c r="B8814" t="str">
        <f ca="1">PROPER(TRIM(Table1[[#This Row],[Campaign Name]]))</f>
        <v>Festive Offer</v>
      </c>
      <c r="C8814" t="str">
        <f ca="1">PROPER(TRIM(Table1[[#This Row],[Campaign Type]]))</f>
        <v>Awareness</v>
      </c>
      <c r="D8814" t="str">
        <f ca="1">PROPER(TRIM(Table1[[#This Row],[Marketing Channel]]))</f>
        <v>Meta Ads</v>
      </c>
      <c r="E8814" t="s">
        <v>811</v>
      </c>
      <c r="F8814" t="s">
        <v>217</v>
      </c>
      <c r="G8814" t="s">
        <v>46</v>
      </c>
      <c r="H8814" t="s">
        <v>42</v>
      </c>
      <c r="I8814" t="s">
        <v>24</v>
      </c>
      <c r="J8814" t="s">
        <v>63</v>
      </c>
      <c r="K8814">
        <v>69188</v>
      </c>
      <c r="L8814">
        <v>5849</v>
      </c>
      <c r="M8814">
        <v>8.4499999999999993</v>
      </c>
      <c r="N8814">
        <v>199</v>
      </c>
      <c r="O8814">
        <v>3.4</v>
      </c>
      <c r="P8814">
        <v>250</v>
      </c>
      <c r="Q8814">
        <v>28594.84</v>
      </c>
      <c r="R8814" s="6">
        <v>11337.936</v>
      </c>
      <c r="S8814">
        <v>145</v>
      </c>
      <c r="T8814" t="str">
        <f ca="1">PROPER(TRIM(Table1[[#This Row],[Campaign Status]]))</f>
        <v>Completed</v>
      </c>
      <c r="V8814" s="1">
        <f t="shared" si="411"/>
        <v>199</v>
      </c>
      <c r="W8814" t="str">
        <f t="shared" ca="1" si="412"/>
        <v>South</v>
      </c>
      <c r="X8814" s="6">
        <f t="shared" si="413"/>
        <v>812.94804165205596</v>
      </c>
    </row>
    <row r="8815" spans="1:24" x14ac:dyDescent="0.3">
      <c r="A8815" t="s">
        <v>9873</v>
      </c>
      <c r="B8815" t="str">
        <f ca="1">PROPER(TRIM(Table1[[#This Row],[Campaign Name]]))</f>
        <v>Festive Offer</v>
      </c>
      <c r="C8815" t="str">
        <f ca="1">PROPER(TRIM(Table1[[#This Row],[Campaign Type]]))</f>
        <v>Retargeting</v>
      </c>
      <c r="D8815" t="str">
        <f ca="1">PROPER(TRIM(Table1[[#This Row],[Marketing Channel]]))</f>
        <v>Email</v>
      </c>
      <c r="E8815" t="s">
        <v>3332</v>
      </c>
      <c r="F8815" t="s">
        <v>1171</v>
      </c>
      <c r="G8815" t="s">
        <v>29</v>
      </c>
      <c r="H8815" t="s">
        <v>67</v>
      </c>
      <c r="I8815" t="s">
        <v>68</v>
      </c>
      <c r="J8815" t="s">
        <v>25</v>
      </c>
      <c r="K8815">
        <v>96035</v>
      </c>
      <c r="L8815">
        <v>13665</v>
      </c>
      <c r="M8815">
        <v>14.23</v>
      </c>
      <c r="N8815">
        <v>693</v>
      </c>
      <c r="O8815">
        <v>5.07</v>
      </c>
      <c r="P8815">
        <v>4021.4266195524165</v>
      </c>
      <c r="Q8815">
        <v>40552.370000000003</v>
      </c>
      <c r="R8815" s="6">
        <v>908.40755872137413</v>
      </c>
      <c r="S8815">
        <v>521</v>
      </c>
      <c r="T8815" t="str">
        <f ca="1">PROPER(TRIM(Table1[[#This Row],[Campaign Status]]))</f>
        <v>Active</v>
      </c>
      <c r="V8815" s="1">
        <f t="shared" si="411"/>
        <v>693</v>
      </c>
      <c r="W8815" t="str">
        <f t="shared" ca="1" si="412"/>
        <v>North</v>
      </c>
      <c r="X8815" s="6">
        <f t="shared" si="413"/>
        <v>11337.936</v>
      </c>
    </row>
    <row r="8816" spans="1:24" x14ac:dyDescent="0.3">
      <c r="A8816" t="s">
        <v>9874</v>
      </c>
      <c r="B8816" t="str">
        <f ca="1">PROPER(TRIM(Table1[[#This Row],[Campaign Name]]))</f>
        <v>Festive Offer</v>
      </c>
      <c r="C8816" t="str">
        <f ca="1">PROPER(TRIM(Table1[[#This Row],[Campaign Type]]))</f>
        <v>Retargeting</v>
      </c>
      <c r="D8816" t="str">
        <f ca="1">PROPER(TRIM(Table1[[#This Row],[Marketing Channel]]))</f>
        <v>Linkedin</v>
      </c>
      <c r="E8816" t="s">
        <v>1157</v>
      </c>
      <c r="F8816" t="s">
        <v>173</v>
      </c>
      <c r="G8816" t="s">
        <v>29</v>
      </c>
      <c r="H8816" t="s">
        <v>67</v>
      </c>
      <c r="I8816" t="s">
        <v>31</v>
      </c>
      <c r="J8816" t="s">
        <v>63</v>
      </c>
      <c r="K8816">
        <v>88798</v>
      </c>
      <c r="L8816">
        <v>12271</v>
      </c>
      <c r="M8816">
        <v>13.82</v>
      </c>
      <c r="N8816">
        <v>1281</v>
      </c>
      <c r="O8816">
        <v>10.44</v>
      </c>
      <c r="P8816">
        <v>250</v>
      </c>
      <c r="Q8816">
        <v>39022.120000000003</v>
      </c>
      <c r="R8816" s="6">
        <v>15508.848</v>
      </c>
      <c r="S8816">
        <v>1093</v>
      </c>
      <c r="T8816" t="str">
        <f ca="1">PROPER(TRIM(Table1[[#This Row],[Campaign Status]]))</f>
        <v>Active</v>
      </c>
      <c r="V8816" s="1">
        <f t="shared" si="411"/>
        <v>1281</v>
      </c>
      <c r="W8816" t="str">
        <f t="shared" ca="1" si="412"/>
        <v>North</v>
      </c>
      <c r="X8816" s="6">
        <f t="shared" si="413"/>
        <v>908.40755872137413</v>
      </c>
    </row>
    <row r="8817" spans="1:24" x14ac:dyDescent="0.3">
      <c r="A8817" t="s">
        <v>9875</v>
      </c>
      <c r="B8817" t="str">
        <f ca="1">PROPER(TRIM(Table1[[#This Row],[Campaign Name]]))</f>
        <v>Flash Sale</v>
      </c>
      <c r="C8817" t="str">
        <f ca="1">PROPER(TRIM(Table1[[#This Row],[Campaign Type]]))</f>
        <v>Sales</v>
      </c>
      <c r="D8817" t="str">
        <f ca="1">PROPER(TRIM(Table1[[#This Row],[Marketing Channel]]))</f>
        <v>Instagram</v>
      </c>
      <c r="E8817" t="s">
        <v>1212</v>
      </c>
      <c r="F8817" t="s">
        <v>384</v>
      </c>
      <c r="G8817" t="s">
        <v>11141</v>
      </c>
      <c r="H8817" t="s">
        <v>23</v>
      </c>
      <c r="I8817" t="s">
        <v>68</v>
      </c>
      <c r="J8817" t="s">
        <v>63</v>
      </c>
      <c r="K8817">
        <v>157238</v>
      </c>
      <c r="L8817">
        <v>13424</v>
      </c>
      <c r="M8817">
        <v>8.5399999999999991</v>
      </c>
      <c r="N8817">
        <v>827</v>
      </c>
      <c r="O8817">
        <v>6.16</v>
      </c>
      <c r="P8817">
        <v>250</v>
      </c>
      <c r="Q8817">
        <v>2709.42</v>
      </c>
      <c r="R8817" s="6">
        <v>983.76800000000003</v>
      </c>
      <c r="S8817">
        <v>711</v>
      </c>
      <c r="T8817" t="str">
        <f ca="1">PROPER(TRIM(Table1[[#This Row],[Campaign Status]]))</f>
        <v>Completed</v>
      </c>
      <c r="V8817" s="1">
        <f t="shared" si="411"/>
        <v>827</v>
      </c>
      <c r="W8817" t="str">
        <f t="shared" ca="1" si="412"/>
        <v>west</v>
      </c>
      <c r="X8817" s="6">
        <f t="shared" si="413"/>
        <v>15508.848</v>
      </c>
    </row>
    <row r="8818" spans="1:24" x14ac:dyDescent="0.3">
      <c r="A8818" t="s">
        <v>9876</v>
      </c>
      <c r="B8818" t="str">
        <f ca="1">PROPER(TRIM(Table1[[#This Row],[Campaign Name]]))</f>
        <v>New Launch</v>
      </c>
      <c r="C8818" t="str">
        <f ca="1">PROPER(TRIM(Table1[[#This Row],[Campaign Type]]))</f>
        <v>Lead Gen</v>
      </c>
      <c r="D8818" t="str">
        <f ca="1">PROPER(TRIM(Table1[[#This Row],[Marketing Channel]]))</f>
        <v>Instagram</v>
      </c>
      <c r="E8818" t="s">
        <v>3056</v>
      </c>
      <c r="F8818" t="s">
        <v>235</v>
      </c>
      <c r="G8818" t="s">
        <v>29</v>
      </c>
      <c r="H8818" t="s">
        <v>61</v>
      </c>
      <c r="I8818" t="s">
        <v>24</v>
      </c>
      <c r="J8818" t="s">
        <v>63</v>
      </c>
      <c r="K8818">
        <v>179045</v>
      </c>
      <c r="L8818">
        <v>2101</v>
      </c>
      <c r="M8818">
        <v>1.17</v>
      </c>
      <c r="N8818">
        <v>530</v>
      </c>
      <c r="O8818">
        <v>25.23</v>
      </c>
      <c r="P8818">
        <v>13091.47</v>
      </c>
      <c r="Q8818">
        <v>9371.2999999999993</v>
      </c>
      <c r="R8818" s="6">
        <v>-28.416747699074286</v>
      </c>
      <c r="S8818">
        <v>227</v>
      </c>
      <c r="T8818" t="str">
        <f ca="1">PROPER(TRIM(Table1[[#This Row],[Campaign Status]]))</f>
        <v>Completed</v>
      </c>
      <c r="V8818" s="1">
        <f t="shared" si="411"/>
        <v>530</v>
      </c>
      <c r="W8818" t="str">
        <f t="shared" ca="1" si="412"/>
        <v>North</v>
      </c>
      <c r="X8818" s="6">
        <f t="shared" si="413"/>
        <v>983.76800000000003</v>
      </c>
    </row>
    <row r="8819" spans="1:24" x14ac:dyDescent="0.3">
      <c r="A8819" t="s">
        <v>9877</v>
      </c>
      <c r="B8819" t="str">
        <f ca="1">PROPER(TRIM(Table1[[#This Row],[Campaign Name]]))</f>
        <v>Summer Sale</v>
      </c>
      <c r="C8819" t="str">
        <f ca="1">PROPER(TRIM(Table1[[#This Row],[Campaign Type]]))</f>
        <v>Retargeting</v>
      </c>
      <c r="D8819" t="str">
        <f ca="1">PROPER(TRIM(Table1[[#This Row],[Marketing Channel]]))</f>
        <v>Instagram</v>
      </c>
      <c r="E8819" t="s">
        <v>3134</v>
      </c>
      <c r="F8819" t="s">
        <v>1042</v>
      </c>
      <c r="G8819" t="s">
        <v>29</v>
      </c>
      <c r="H8819" t="s">
        <v>99</v>
      </c>
      <c r="I8819" t="s">
        <v>68</v>
      </c>
      <c r="J8819" t="s">
        <v>32</v>
      </c>
      <c r="K8819">
        <v>96995</v>
      </c>
      <c r="L8819">
        <v>3257</v>
      </c>
      <c r="M8819">
        <v>3.36</v>
      </c>
      <c r="N8819">
        <v>175</v>
      </c>
      <c r="O8819">
        <v>5.37</v>
      </c>
      <c r="P8819">
        <v>250</v>
      </c>
      <c r="Q8819">
        <v>45997.78</v>
      </c>
      <c r="R8819" s="6">
        <v>18299.112000000001</v>
      </c>
      <c r="S8819">
        <v>16</v>
      </c>
      <c r="T8819" t="str">
        <f ca="1">PROPER(TRIM(Table1[[#This Row],[Campaign Status]]))</f>
        <v>Completed</v>
      </c>
      <c r="V8819" s="1">
        <f t="shared" si="411"/>
        <v>175</v>
      </c>
      <c r="W8819" t="str">
        <f t="shared" ca="1" si="412"/>
        <v>North</v>
      </c>
      <c r="X8819" s="6">
        <f t="shared" si="413"/>
        <v>-28.416747699074286</v>
      </c>
    </row>
    <row r="8820" spans="1:24" x14ac:dyDescent="0.3">
      <c r="A8820" t="s">
        <v>9878</v>
      </c>
      <c r="B8820" t="str">
        <f ca="1">PROPER(TRIM(Table1[[#This Row],[Campaign Name]]))</f>
        <v>Summer Sale</v>
      </c>
      <c r="C8820" t="str">
        <f ca="1">PROPER(TRIM(Table1[[#This Row],[Campaign Type]]))</f>
        <v>Retargeting</v>
      </c>
      <c r="D8820" t="str">
        <f ca="1">PROPER(TRIM(Table1[[#This Row],[Marketing Channel]]))</f>
        <v>Youtube</v>
      </c>
      <c r="E8820" t="s">
        <v>2365</v>
      </c>
      <c r="F8820" t="s">
        <v>80</v>
      </c>
      <c r="G8820" t="s">
        <v>29</v>
      </c>
      <c r="H8820" t="s">
        <v>61</v>
      </c>
      <c r="I8820" t="s">
        <v>24</v>
      </c>
      <c r="J8820" t="s">
        <v>25</v>
      </c>
      <c r="K8820">
        <v>114503</v>
      </c>
      <c r="L8820">
        <v>564</v>
      </c>
      <c r="M8820">
        <v>0.49</v>
      </c>
      <c r="N8820">
        <v>170</v>
      </c>
      <c r="O8820">
        <v>30.14</v>
      </c>
      <c r="P8820">
        <v>3891.7088323699436</v>
      </c>
      <c r="Q8820">
        <v>39400.11</v>
      </c>
      <c r="R8820" s="6">
        <v>912.41155741876037</v>
      </c>
      <c r="S8820">
        <v>24</v>
      </c>
      <c r="T8820" t="str">
        <f ca="1">PROPER(TRIM(Table1[[#This Row],[Campaign Status]]))</f>
        <v>Completed</v>
      </c>
      <c r="V8820" s="1">
        <f t="shared" si="411"/>
        <v>170</v>
      </c>
      <c r="W8820" t="str">
        <f t="shared" ca="1" si="412"/>
        <v>North</v>
      </c>
      <c r="X8820" s="6">
        <f t="shared" si="413"/>
        <v>18299.112000000001</v>
      </c>
    </row>
    <row r="8821" spans="1:24" x14ac:dyDescent="0.3">
      <c r="A8821" t="s">
        <v>9879</v>
      </c>
      <c r="B8821" t="str">
        <f ca="1">PROPER(TRIM(Table1[[#This Row],[Campaign Name]]))</f>
        <v>Summer Sale</v>
      </c>
      <c r="C8821" t="str">
        <f ca="1">PROPER(TRIM(Table1[[#This Row],[Campaign Type]]))</f>
        <v>Lead Gen</v>
      </c>
      <c r="D8821" t="str">
        <f ca="1">PROPER(TRIM(Table1[[#This Row],[Marketing Channel]]))</f>
        <v>Instagram</v>
      </c>
      <c r="E8821" t="s">
        <v>586</v>
      </c>
      <c r="F8821" t="s">
        <v>412</v>
      </c>
      <c r="G8821" t="s">
        <v>11141</v>
      </c>
      <c r="H8821" t="s">
        <v>54</v>
      </c>
      <c r="I8821" t="s">
        <v>62</v>
      </c>
      <c r="J8821" t="s">
        <v>63</v>
      </c>
      <c r="K8821">
        <v>158012</v>
      </c>
      <c r="L8821">
        <v>12055</v>
      </c>
      <c r="M8821">
        <v>7.63</v>
      </c>
      <c r="N8821">
        <v>3331</v>
      </c>
      <c r="O8821">
        <v>27.63</v>
      </c>
      <c r="P8821">
        <v>250</v>
      </c>
      <c r="Q8821">
        <v>42748.73</v>
      </c>
      <c r="R8821" s="6">
        <v>16999.492000000002</v>
      </c>
      <c r="S8821">
        <v>1016</v>
      </c>
      <c r="T8821" t="str">
        <f ca="1">PROPER(TRIM(Table1[[#This Row],[Campaign Status]]))</f>
        <v>Paused</v>
      </c>
      <c r="V8821" s="1">
        <f t="shared" si="411"/>
        <v>3331</v>
      </c>
      <c r="W8821" t="str">
        <f t="shared" ca="1" si="412"/>
        <v>west</v>
      </c>
      <c r="X8821" s="6">
        <f t="shared" si="413"/>
        <v>912.41155741876037</v>
      </c>
    </row>
    <row r="8822" spans="1:24" x14ac:dyDescent="0.3">
      <c r="A8822" t="s">
        <v>9880</v>
      </c>
      <c r="B8822" t="str">
        <f ca="1">PROPER(TRIM(Table1[[#This Row],[Campaign Name]]))</f>
        <v>Flash Sale</v>
      </c>
      <c r="C8822" t="str">
        <f ca="1">PROPER(TRIM(Table1[[#This Row],[Campaign Type]]))</f>
        <v>Awareness</v>
      </c>
      <c r="D8822" t="str">
        <f ca="1">PROPER(TRIM(Table1[[#This Row],[Marketing Channel]]))</f>
        <v>Linkedin</v>
      </c>
      <c r="E8822" t="s">
        <v>430</v>
      </c>
      <c r="F8822" t="s">
        <v>1192</v>
      </c>
      <c r="G8822" t="s">
        <v>29</v>
      </c>
      <c r="H8822" t="s">
        <v>99</v>
      </c>
      <c r="I8822" t="s">
        <v>24</v>
      </c>
      <c r="J8822" t="s">
        <v>63</v>
      </c>
      <c r="K8822">
        <v>59761</v>
      </c>
      <c r="L8822">
        <v>7326</v>
      </c>
      <c r="M8822">
        <v>12.26</v>
      </c>
      <c r="N8822">
        <v>2279</v>
      </c>
      <c r="O8822">
        <v>31.11</v>
      </c>
      <c r="P8822">
        <v>12312.5</v>
      </c>
      <c r="Q8822">
        <v>4718.29</v>
      </c>
      <c r="R8822" s="6">
        <v>-61.678862944162439</v>
      </c>
      <c r="S8822">
        <v>1363</v>
      </c>
      <c r="T8822" t="str">
        <f ca="1">PROPER(TRIM(Table1[[#This Row],[Campaign Status]]))</f>
        <v>Paused</v>
      </c>
      <c r="V8822" s="1">
        <f t="shared" si="411"/>
        <v>2279</v>
      </c>
      <c r="W8822" t="str">
        <f t="shared" ca="1" si="412"/>
        <v>North</v>
      </c>
      <c r="X8822" s="6">
        <f t="shared" si="413"/>
        <v>16999.492000000002</v>
      </c>
    </row>
    <row r="8823" spans="1:24" x14ac:dyDescent="0.3">
      <c r="A8823" t="s">
        <v>9881</v>
      </c>
      <c r="B8823" t="str">
        <f ca="1">PROPER(TRIM(Table1[[#This Row],[Campaign Name]]))</f>
        <v>Festive Offer</v>
      </c>
      <c r="C8823" t="str">
        <f ca="1">PROPER(TRIM(Table1[[#This Row],[Campaign Type]]))</f>
        <v>Retargeting</v>
      </c>
      <c r="D8823" t="str">
        <f ca="1">PROPER(TRIM(Table1[[#This Row],[Marketing Channel]]))</f>
        <v>Linkedin</v>
      </c>
      <c r="E8823" t="s">
        <v>703</v>
      </c>
      <c r="F8823" t="s">
        <v>266</v>
      </c>
      <c r="G8823" t="s">
        <v>11141</v>
      </c>
      <c r="H8823" t="s">
        <v>23</v>
      </c>
      <c r="I8823" t="s">
        <v>31</v>
      </c>
      <c r="J8823" t="s">
        <v>63</v>
      </c>
      <c r="K8823">
        <v>40317</v>
      </c>
      <c r="L8823">
        <v>5112</v>
      </c>
      <c r="M8823">
        <v>12.68</v>
      </c>
      <c r="N8823">
        <v>828</v>
      </c>
      <c r="O8823">
        <v>16.2</v>
      </c>
      <c r="P8823">
        <v>3030.41</v>
      </c>
      <c r="Q8823">
        <v>33232.449999999997</v>
      </c>
      <c r="R8823" s="6">
        <v>996.6321388854974</v>
      </c>
      <c r="S8823">
        <v>54</v>
      </c>
      <c r="T8823" t="str">
        <f ca="1">PROPER(TRIM(Table1[[#This Row],[Campaign Status]]))</f>
        <v>Paused</v>
      </c>
      <c r="V8823" s="1">
        <f t="shared" si="411"/>
        <v>828</v>
      </c>
      <c r="W8823" t="str">
        <f t="shared" ca="1" si="412"/>
        <v>west</v>
      </c>
      <c r="X8823" s="6">
        <f t="shared" si="413"/>
        <v>-61.678862944162439</v>
      </c>
    </row>
    <row r="8824" spans="1:24" x14ac:dyDescent="0.3">
      <c r="A8824" t="s">
        <v>9723</v>
      </c>
      <c r="B8824" t="str">
        <f ca="1">PROPER(TRIM(Table1[[#This Row],[Campaign Name]]))</f>
        <v>Summer Sale</v>
      </c>
      <c r="C8824" t="str">
        <f ca="1">PROPER(TRIM(Table1[[#This Row],[Campaign Type]]))</f>
        <v>Lead Gen</v>
      </c>
      <c r="D8824" t="str">
        <f ca="1">PROPER(TRIM(Table1[[#This Row],[Marketing Channel]]))</f>
        <v>Instagram</v>
      </c>
      <c r="E8824" t="s">
        <v>225</v>
      </c>
      <c r="F8824" t="s">
        <v>734</v>
      </c>
      <c r="G8824" t="s">
        <v>46</v>
      </c>
      <c r="H8824" t="s">
        <v>42</v>
      </c>
      <c r="I8824" t="s">
        <v>62</v>
      </c>
      <c r="J8824" t="s">
        <v>32</v>
      </c>
      <c r="K8824">
        <v>24930</v>
      </c>
      <c r="L8824">
        <v>171</v>
      </c>
      <c r="M8824">
        <v>0.69</v>
      </c>
      <c r="N8824">
        <v>50</v>
      </c>
      <c r="O8824">
        <v>29.24</v>
      </c>
      <c r="P8824">
        <v>250</v>
      </c>
      <c r="Q8824">
        <v>3687.96</v>
      </c>
      <c r="R8824" s="6">
        <v>1375.184</v>
      </c>
      <c r="S8824">
        <v>1</v>
      </c>
      <c r="T8824" t="str">
        <f ca="1">PROPER(TRIM(Table1[[#This Row],[Campaign Status]]))</f>
        <v>Paused</v>
      </c>
      <c r="V8824" s="1">
        <f t="shared" si="411"/>
        <v>50</v>
      </c>
      <c r="W8824" t="str">
        <f t="shared" ca="1" si="412"/>
        <v>South</v>
      </c>
      <c r="X8824" s="6">
        <f t="shared" si="413"/>
        <v>996.6321388854974</v>
      </c>
    </row>
    <row r="8825" spans="1:24" hidden="1" x14ac:dyDescent="0.3">
      <c r="A8825" t="s">
        <v>9882</v>
      </c>
      <c r="B8825" t="str">
        <f ca="1">PROPER(TRIM(Table1[[#This Row],[Campaign Name]]))</f>
        <v>Summer Sale</v>
      </c>
      <c r="C8825" t="str">
        <f ca="1">PROPER(TRIM(Table1[[#This Row],[Campaign Type]]))</f>
        <v>Lead Gen</v>
      </c>
      <c r="D8825" t="str">
        <f ca="1">PROPER(TRIM(Table1[[#This Row],[Marketing Channel]]))</f>
        <v>Instagram</v>
      </c>
      <c r="E8825" t="s">
        <v>1348</v>
      </c>
      <c r="F8825" t="s">
        <v>60</v>
      </c>
      <c r="G8825" t="s">
        <v>11141</v>
      </c>
      <c r="H8825" t="s">
        <v>23</v>
      </c>
      <c r="I8825" t="s">
        <v>24</v>
      </c>
      <c r="J8825" t="s">
        <v>63</v>
      </c>
      <c r="K8825">
        <v>126817</v>
      </c>
      <c r="L8825">
        <v>18031</v>
      </c>
      <c r="M8825">
        <v>14.22</v>
      </c>
      <c r="N8825">
        <v>195</v>
      </c>
      <c r="O8825">
        <v>1.08</v>
      </c>
      <c r="P8825">
        <v>3982.6304252733912</v>
      </c>
      <c r="R8825" s="6" t="e">
        <v>#VALUE!</v>
      </c>
      <c r="S8825">
        <v>40</v>
      </c>
      <c r="T8825" t="str">
        <f ca="1">PROPER(TRIM(Table1[[#This Row],[Campaign Status]]))</f>
        <v>Active</v>
      </c>
      <c r="V8825" s="1">
        <f t="shared" si="411"/>
        <v>195</v>
      </c>
      <c r="W8825" t="str">
        <f t="shared" ca="1" si="412"/>
        <v>west</v>
      </c>
      <c r="X8825" s="6">
        <f t="shared" si="413"/>
        <v>1375.184</v>
      </c>
    </row>
    <row r="8826" spans="1:24" x14ac:dyDescent="0.3">
      <c r="A8826" t="s">
        <v>9883</v>
      </c>
      <c r="B8826" t="str">
        <f ca="1">PROPER(TRIM(Table1[[#This Row],[Campaign Name]]))</f>
        <v>Summer Sale</v>
      </c>
      <c r="C8826" t="str">
        <f ca="1">PROPER(TRIM(Table1[[#This Row],[Campaign Type]]))</f>
        <v>Retargeting</v>
      </c>
      <c r="D8826" t="str">
        <f ca="1">PROPER(TRIM(Table1[[#This Row],[Marketing Channel]]))</f>
        <v>Linkedin</v>
      </c>
      <c r="E8826" t="s">
        <v>1619</v>
      </c>
      <c r="F8826" t="s">
        <v>391</v>
      </c>
      <c r="G8826" t="s">
        <v>29</v>
      </c>
      <c r="H8826" t="s">
        <v>61</v>
      </c>
      <c r="I8826" t="s">
        <v>31</v>
      </c>
      <c r="J8826" t="s">
        <v>32</v>
      </c>
      <c r="K8826">
        <v>50550</v>
      </c>
      <c r="L8826">
        <v>2613</v>
      </c>
      <c r="M8826">
        <v>5.17</v>
      </c>
      <c r="N8826">
        <v>742</v>
      </c>
      <c r="O8826">
        <v>28.4</v>
      </c>
      <c r="P8826">
        <v>9887.3799999999992</v>
      </c>
      <c r="Q8826">
        <v>20739.88</v>
      </c>
      <c r="R8826" s="6">
        <v>109.76112984430661</v>
      </c>
      <c r="S8826">
        <v>685</v>
      </c>
      <c r="T8826" t="str">
        <f ca="1">PROPER(TRIM(Table1[[#This Row],[Campaign Status]]))</f>
        <v>Paused</v>
      </c>
      <c r="V8826" s="1">
        <f t="shared" si="411"/>
        <v>742</v>
      </c>
      <c r="W8826" t="str">
        <f t="shared" ca="1" si="412"/>
        <v>North</v>
      </c>
      <c r="X8826" s="6" t="e">
        <f t="shared" si="413"/>
        <v>#VALUE!</v>
      </c>
    </row>
    <row r="8827" spans="1:24" x14ac:dyDescent="0.3">
      <c r="A8827" t="s">
        <v>9884</v>
      </c>
      <c r="B8827" t="str">
        <f ca="1">PROPER(TRIM(Table1[[#This Row],[Campaign Name]]))</f>
        <v>Festive Offer</v>
      </c>
      <c r="C8827" t="str">
        <f ca="1">PROPER(TRIM(Table1[[#This Row],[Campaign Type]]))</f>
        <v>Sales</v>
      </c>
      <c r="D8827" t="str">
        <f ca="1">PROPER(TRIM(Table1[[#This Row],[Marketing Channel]]))</f>
        <v>Meta Ads</v>
      </c>
      <c r="E8827" t="s">
        <v>974</v>
      </c>
      <c r="F8827" t="s">
        <v>492</v>
      </c>
      <c r="G8827" t="s">
        <v>11141</v>
      </c>
      <c r="H8827" t="s">
        <v>54</v>
      </c>
      <c r="I8827" t="s">
        <v>31</v>
      </c>
      <c r="J8827" t="s">
        <v>32</v>
      </c>
      <c r="K8827">
        <v>150674</v>
      </c>
      <c r="L8827">
        <v>3456</v>
      </c>
      <c r="M8827">
        <v>2.29</v>
      </c>
      <c r="N8827">
        <v>642</v>
      </c>
      <c r="O8827">
        <v>18.579999999999998</v>
      </c>
      <c r="P8827">
        <v>250</v>
      </c>
      <c r="Q8827">
        <v>1709.23</v>
      </c>
      <c r="R8827" s="6">
        <v>583.69200000000001</v>
      </c>
      <c r="S8827">
        <v>126</v>
      </c>
      <c r="T8827" t="str">
        <f ca="1">PROPER(TRIM(Table1[[#This Row],[Campaign Status]]))</f>
        <v>Paused</v>
      </c>
      <c r="V8827" s="1">
        <f t="shared" si="411"/>
        <v>642</v>
      </c>
      <c r="W8827" t="str">
        <f t="shared" ca="1" si="412"/>
        <v>west</v>
      </c>
      <c r="X8827" s="6">
        <f t="shared" si="413"/>
        <v>109.76112984430661</v>
      </c>
    </row>
    <row r="8828" spans="1:24" x14ac:dyDescent="0.3">
      <c r="A8828" t="s">
        <v>9885</v>
      </c>
      <c r="B8828" t="str">
        <f ca="1">PROPER(TRIM(Table1[[#This Row],[Campaign Name]]))</f>
        <v>Summer Sale</v>
      </c>
      <c r="C8828" t="str">
        <f ca="1">PROPER(TRIM(Table1[[#This Row],[Campaign Type]]))</f>
        <v>Retargeting</v>
      </c>
      <c r="D8828" t="str">
        <f ca="1">PROPER(TRIM(Table1[[#This Row],[Marketing Channel]]))</f>
        <v>Email</v>
      </c>
      <c r="E8828" t="s">
        <v>2882</v>
      </c>
      <c r="F8828" t="s">
        <v>936</v>
      </c>
      <c r="G8828" t="s">
        <v>41</v>
      </c>
      <c r="H8828" t="s">
        <v>11140</v>
      </c>
      <c r="I8828" t="s">
        <v>62</v>
      </c>
      <c r="J8828" t="s">
        <v>32</v>
      </c>
      <c r="K8828">
        <v>94926</v>
      </c>
      <c r="L8828">
        <v>11084</v>
      </c>
      <c r="M8828">
        <v>11.68</v>
      </c>
      <c r="N8828">
        <v>2523</v>
      </c>
      <c r="O8828">
        <v>22.76</v>
      </c>
      <c r="P8828">
        <v>4021.4266195524165</v>
      </c>
      <c r="Q8828">
        <v>3932.63</v>
      </c>
      <c r="R8828" s="6">
        <v>-2.2080875259710546</v>
      </c>
      <c r="S8828">
        <v>1592</v>
      </c>
      <c r="T8828" t="str">
        <f ca="1">PROPER(TRIM(Table1[[#This Row],[Campaign Status]]))</f>
        <v>Paused</v>
      </c>
      <c r="V8828" s="1">
        <f t="shared" si="411"/>
        <v>2523</v>
      </c>
      <c r="W8828" t="str">
        <f t="shared" ca="1" si="412"/>
        <v>East</v>
      </c>
      <c r="X8828" s="6">
        <f t="shared" si="413"/>
        <v>583.69200000000001</v>
      </c>
    </row>
    <row r="8829" spans="1:24" x14ac:dyDescent="0.3">
      <c r="A8829" t="s">
        <v>9886</v>
      </c>
      <c r="B8829" t="str">
        <f ca="1">PROPER(TRIM(Table1[[#This Row],[Campaign Name]]))</f>
        <v>Flash Sale</v>
      </c>
      <c r="C8829" t="str">
        <f ca="1">PROPER(TRIM(Table1[[#This Row],[Campaign Type]]))</f>
        <v>Lead Gen</v>
      </c>
      <c r="D8829" t="str">
        <f ca="1">PROPER(TRIM(Table1[[#This Row],[Marketing Channel]]))</f>
        <v>Meta Ads</v>
      </c>
      <c r="E8829" t="s">
        <v>3817</v>
      </c>
      <c r="F8829" t="s">
        <v>347</v>
      </c>
      <c r="G8829" t="s">
        <v>46</v>
      </c>
      <c r="H8829" t="s">
        <v>30</v>
      </c>
      <c r="I8829" t="s">
        <v>62</v>
      </c>
      <c r="J8829" t="s">
        <v>32</v>
      </c>
      <c r="K8829">
        <v>4230</v>
      </c>
      <c r="L8829">
        <v>514</v>
      </c>
      <c r="M8829">
        <v>12.15</v>
      </c>
      <c r="N8829">
        <v>161</v>
      </c>
      <c r="O8829">
        <v>31.32</v>
      </c>
      <c r="P8829">
        <v>250</v>
      </c>
      <c r="Q8829">
        <v>8265.56</v>
      </c>
      <c r="R8829" s="6">
        <v>3206.2239999999997</v>
      </c>
      <c r="S8829">
        <v>39</v>
      </c>
      <c r="T8829" t="str">
        <f ca="1">PROPER(TRIM(Table1[[#This Row],[Campaign Status]]))</f>
        <v>Paused</v>
      </c>
      <c r="V8829" s="1">
        <f t="shared" si="411"/>
        <v>161</v>
      </c>
      <c r="W8829" t="str">
        <f t="shared" ca="1" si="412"/>
        <v>South</v>
      </c>
      <c r="X8829" s="6">
        <f t="shared" si="413"/>
        <v>-2.2080875259710546</v>
      </c>
    </row>
    <row r="8830" spans="1:24" x14ac:dyDescent="0.3">
      <c r="A8830" t="s">
        <v>9887</v>
      </c>
      <c r="B8830" t="str">
        <f ca="1">PROPER(TRIM(Table1[[#This Row],[Campaign Name]]))</f>
        <v>Summer Sale</v>
      </c>
      <c r="C8830" t="str">
        <f ca="1">PROPER(TRIM(Table1[[#This Row],[Campaign Type]]))</f>
        <v>Awareness</v>
      </c>
      <c r="D8830" t="str">
        <f ca="1">PROPER(TRIM(Table1[[#This Row],[Marketing Channel]]))</f>
        <v>Google Ads</v>
      </c>
      <c r="E8830" t="s">
        <v>299</v>
      </c>
      <c r="F8830" t="s">
        <v>74</v>
      </c>
      <c r="G8830" t="s">
        <v>46</v>
      </c>
      <c r="H8830" t="s">
        <v>30</v>
      </c>
      <c r="I8830" t="s">
        <v>24</v>
      </c>
      <c r="J8830" t="s">
        <v>25</v>
      </c>
      <c r="K8830">
        <v>159811</v>
      </c>
      <c r="L8830">
        <v>19284</v>
      </c>
      <c r="M8830">
        <v>12.07</v>
      </c>
      <c r="N8830">
        <v>1416</v>
      </c>
      <c r="O8830">
        <v>7.34</v>
      </c>
      <c r="P8830">
        <v>9953.0499999999993</v>
      </c>
      <c r="Q8830">
        <v>47452.63</v>
      </c>
      <c r="R8830" s="6">
        <v>376.76471031492861</v>
      </c>
      <c r="S8830">
        <v>912</v>
      </c>
      <c r="T8830" t="str">
        <f ca="1">PROPER(TRIM(Table1[[#This Row],[Campaign Status]]))</f>
        <v>Paused</v>
      </c>
      <c r="V8830" s="1">
        <f t="shared" si="411"/>
        <v>1416</v>
      </c>
      <c r="W8830" t="str">
        <f t="shared" ca="1" si="412"/>
        <v>South</v>
      </c>
      <c r="X8830" s="6">
        <f t="shared" si="413"/>
        <v>3206.2239999999997</v>
      </c>
    </row>
    <row r="8831" spans="1:24" x14ac:dyDescent="0.3">
      <c r="A8831" t="s">
        <v>9888</v>
      </c>
      <c r="B8831" t="str">
        <f ca="1">PROPER(TRIM(Table1[[#This Row],[Campaign Name]]))</f>
        <v>Festive Offer</v>
      </c>
      <c r="C8831" t="str">
        <f ca="1">PROPER(TRIM(Table1[[#This Row],[Campaign Type]]))</f>
        <v>Awareness</v>
      </c>
      <c r="D8831" t="str">
        <f ca="1">PROPER(TRIM(Table1[[#This Row],[Marketing Channel]]))</f>
        <v>Instagram</v>
      </c>
      <c r="E8831" t="s">
        <v>1566</v>
      </c>
      <c r="F8831" t="s">
        <v>492</v>
      </c>
      <c r="G8831" t="s">
        <v>41</v>
      </c>
      <c r="H8831" t="s">
        <v>11140</v>
      </c>
      <c r="I8831" t="s">
        <v>68</v>
      </c>
      <c r="J8831" t="s">
        <v>25</v>
      </c>
      <c r="K8831">
        <v>155616</v>
      </c>
      <c r="L8831">
        <v>10786</v>
      </c>
      <c r="M8831">
        <v>6.93</v>
      </c>
      <c r="N8831">
        <v>1240</v>
      </c>
      <c r="O8831">
        <v>11.5</v>
      </c>
      <c r="P8831">
        <v>3982.6304252733912</v>
      </c>
      <c r="Q8831">
        <v>36549.69</v>
      </c>
      <c r="R8831" s="6">
        <v>817.72738359198911</v>
      </c>
      <c r="S8831">
        <v>224</v>
      </c>
      <c r="T8831" t="str">
        <f ca="1">PROPER(TRIM(Table1[[#This Row],[Campaign Status]]))</f>
        <v>Paused</v>
      </c>
      <c r="V8831" s="1">
        <f t="shared" si="411"/>
        <v>1240</v>
      </c>
      <c r="W8831" t="str">
        <f t="shared" ca="1" si="412"/>
        <v>East</v>
      </c>
      <c r="X8831" s="6">
        <f t="shared" si="413"/>
        <v>376.76471031492861</v>
      </c>
    </row>
    <row r="8832" spans="1:24" x14ac:dyDescent="0.3">
      <c r="A8832" t="s">
        <v>9889</v>
      </c>
      <c r="B8832" t="str">
        <f ca="1">PROPER(TRIM(Table1[[#This Row],[Campaign Name]]))</f>
        <v>Flash Sale</v>
      </c>
      <c r="C8832" t="str">
        <f ca="1">PROPER(TRIM(Table1[[#This Row],[Campaign Type]]))</f>
        <v>Retargeting</v>
      </c>
      <c r="D8832" t="str">
        <f ca="1">PROPER(TRIM(Table1[[#This Row],[Marketing Channel]]))</f>
        <v>Instagram</v>
      </c>
      <c r="E8832" t="s">
        <v>912</v>
      </c>
      <c r="F8832" t="s">
        <v>92</v>
      </c>
      <c r="G8832" t="s">
        <v>41</v>
      </c>
      <c r="H8832" t="s">
        <v>11140</v>
      </c>
      <c r="I8832" t="s">
        <v>62</v>
      </c>
      <c r="J8832" t="s">
        <v>25</v>
      </c>
      <c r="K8832">
        <v>8688</v>
      </c>
      <c r="L8832">
        <v>566</v>
      </c>
      <c r="M8832">
        <v>6.51</v>
      </c>
      <c r="N8832">
        <v>49</v>
      </c>
      <c r="O8832">
        <v>8.66</v>
      </c>
      <c r="P8832">
        <v>4985.2700000000004</v>
      </c>
      <c r="Q8832">
        <v>36731.949999999997</v>
      </c>
      <c r="R8832" s="6">
        <v>636.80964120298393</v>
      </c>
      <c r="S8832">
        <v>20</v>
      </c>
      <c r="T8832" t="str">
        <f ca="1">PROPER(TRIM(Table1[[#This Row],[Campaign Status]]))</f>
        <v>Completed</v>
      </c>
      <c r="V8832" s="1">
        <f t="shared" si="411"/>
        <v>49</v>
      </c>
      <c r="W8832" t="str">
        <f t="shared" ca="1" si="412"/>
        <v>East</v>
      </c>
      <c r="X8832" s="6">
        <f t="shared" si="413"/>
        <v>817.72738359198911</v>
      </c>
    </row>
    <row r="8833" spans="1:24" x14ac:dyDescent="0.3">
      <c r="A8833" t="s">
        <v>9890</v>
      </c>
      <c r="B8833" t="str">
        <f ca="1">PROPER(TRIM(Table1[[#This Row],[Campaign Name]]))</f>
        <v>Flash Sale</v>
      </c>
      <c r="C8833" t="str">
        <f ca="1">PROPER(TRIM(Table1[[#This Row],[Campaign Type]]))</f>
        <v>Retargeting</v>
      </c>
      <c r="D8833" t="str">
        <f ca="1">PROPER(TRIM(Table1[[#This Row],[Marketing Channel]]))</f>
        <v>Youtube</v>
      </c>
      <c r="E8833" t="s">
        <v>2490</v>
      </c>
      <c r="F8833" t="s">
        <v>400</v>
      </c>
      <c r="G8833" t="s">
        <v>29</v>
      </c>
      <c r="H8833" t="s">
        <v>67</v>
      </c>
      <c r="I8833" t="s">
        <v>68</v>
      </c>
      <c r="J8833" t="s">
        <v>32</v>
      </c>
      <c r="K8833">
        <v>93566</v>
      </c>
      <c r="L8833">
        <v>11719</v>
      </c>
      <c r="M8833">
        <v>12.52</v>
      </c>
      <c r="N8833">
        <v>2068</v>
      </c>
      <c r="O8833">
        <v>17.649999999999999</v>
      </c>
      <c r="P8833">
        <v>3891.7088323699436</v>
      </c>
      <c r="Q8833">
        <v>42997.58</v>
      </c>
      <c r="R8833" s="6">
        <v>1004.8508984629166</v>
      </c>
      <c r="S8833">
        <v>173</v>
      </c>
      <c r="T8833" t="str">
        <f ca="1">PROPER(TRIM(Table1[[#This Row],[Campaign Status]]))</f>
        <v>Paused</v>
      </c>
      <c r="V8833" s="1">
        <f t="shared" si="411"/>
        <v>2068</v>
      </c>
      <c r="W8833" t="str">
        <f t="shared" ca="1" si="412"/>
        <v>North</v>
      </c>
      <c r="X8833" s="6">
        <f t="shared" si="413"/>
        <v>636.80964120298393</v>
      </c>
    </row>
    <row r="8834" spans="1:24" x14ac:dyDescent="0.3">
      <c r="A8834" t="s">
        <v>9891</v>
      </c>
      <c r="B8834" t="str">
        <f ca="1">PROPER(TRIM(Table1[[#This Row],[Campaign Name]]))</f>
        <v>Mega Discount</v>
      </c>
      <c r="C8834" t="str">
        <f ca="1">PROPER(TRIM(Table1[[#This Row],[Campaign Type]]))</f>
        <v>Sales</v>
      </c>
      <c r="D8834" t="str">
        <f ca="1">PROPER(TRIM(Table1[[#This Row],[Marketing Channel]]))</f>
        <v>Meta Ads</v>
      </c>
      <c r="E8834" t="s">
        <v>781</v>
      </c>
      <c r="F8834" t="s">
        <v>745</v>
      </c>
      <c r="G8834" t="s">
        <v>11141</v>
      </c>
      <c r="H8834" t="s">
        <v>54</v>
      </c>
      <c r="I8834" t="s">
        <v>62</v>
      </c>
      <c r="J8834" t="s">
        <v>63</v>
      </c>
      <c r="K8834">
        <v>101665</v>
      </c>
      <c r="L8834">
        <v>15227</v>
      </c>
      <c r="M8834">
        <v>14.98</v>
      </c>
      <c r="N8834">
        <v>4908</v>
      </c>
      <c r="O8834">
        <v>32.229999999999997</v>
      </c>
      <c r="P8834">
        <v>250</v>
      </c>
      <c r="Q8834">
        <v>2619.19</v>
      </c>
      <c r="R8834" s="6">
        <v>947.67600000000004</v>
      </c>
      <c r="S8834">
        <v>4052</v>
      </c>
      <c r="T8834" t="str">
        <f ca="1">PROPER(TRIM(Table1[[#This Row],[Campaign Status]]))</f>
        <v>Completed</v>
      </c>
      <c r="V8834" s="1">
        <f t="shared" ref="V8834:V8897" si="414">IF(N8834="",ROUND(L8834*O8834/100,0),N8834)</f>
        <v>4908</v>
      </c>
      <c r="W8834" t="str">
        <f t="shared" ca="1" si="412"/>
        <v>west</v>
      </c>
      <c r="X8834" s="6">
        <f t="shared" si="413"/>
        <v>1004.8508984629166</v>
      </c>
    </row>
    <row r="8835" spans="1:24" x14ac:dyDescent="0.3">
      <c r="A8835" t="s">
        <v>9892</v>
      </c>
      <c r="B8835" t="str">
        <f ca="1">PROPER(TRIM(Table1[[#This Row],[Campaign Name]]))</f>
        <v>Festive Offer</v>
      </c>
      <c r="C8835" t="str">
        <f ca="1">PROPER(TRIM(Table1[[#This Row],[Campaign Type]]))</f>
        <v>Lead Gen</v>
      </c>
      <c r="D8835" t="str">
        <f ca="1">PROPER(TRIM(Table1[[#This Row],[Marketing Channel]]))</f>
        <v>Meta Ads</v>
      </c>
      <c r="E8835" t="s">
        <v>931</v>
      </c>
      <c r="F8835" t="s">
        <v>89</v>
      </c>
      <c r="G8835" t="s">
        <v>11141</v>
      </c>
      <c r="H8835" t="s">
        <v>54</v>
      </c>
      <c r="I8835" t="s">
        <v>62</v>
      </c>
      <c r="J8835" t="s">
        <v>63</v>
      </c>
      <c r="K8835">
        <v>119583</v>
      </c>
      <c r="L8835">
        <v>7528</v>
      </c>
      <c r="M8835">
        <v>6.3</v>
      </c>
      <c r="N8835">
        <v>1907</v>
      </c>
      <c r="O8835">
        <v>25.33</v>
      </c>
      <c r="P8835">
        <v>2524.91</v>
      </c>
      <c r="Q8835">
        <v>43606.13</v>
      </c>
      <c r="R8835" s="6">
        <v>1627.0370032991277</v>
      </c>
      <c r="S8835">
        <v>1707</v>
      </c>
      <c r="T8835" t="str">
        <f ca="1">PROPER(TRIM(Table1[[#This Row],[Campaign Status]]))</f>
        <v>Active</v>
      </c>
      <c r="V8835" s="1">
        <f t="shared" si="414"/>
        <v>1907</v>
      </c>
      <c r="W8835" t="str">
        <f t="shared" ref="W8835:W8898" ca="1" si="415">IF(OR(D8835="Delhi",D8835="lucknow",D8835="jaipur"),"North",IF(OR(D8835="Bengaluru",D8835="chennai"),"South",IF(D8835="Kolkata","East",IF(OR(D8835="Mumbai",D8835="Pune",D8835="Ahmedabad"),"west","unknown"))))</f>
        <v>west</v>
      </c>
      <c r="X8835" s="6">
        <f t="shared" si="413"/>
        <v>947.67600000000004</v>
      </c>
    </row>
    <row r="8836" spans="1:24" x14ac:dyDescent="0.3">
      <c r="A8836" t="s">
        <v>9893</v>
      </c>
      <c r="B8836" t="str">
        <f ca="1">PROPER(TRIM(Table1[[#This Row],[Campaign Name]]))</f>
        <v>Festive Offer</v>
      </c>
      <c r="C8836" t="str">
        <f ca="1">PROPER(TRIM(Table1[[#This Row],[Campaign Type]]))</f>
        <v>Sales</v>
      </c>
      <c r="D8836" t="str">
        <f ca="1">PROPER(TRIM(Table1[[#This Row],[Marketing Channel]]))</f>
        <v>Meta Ads</v>
      </c>
      <c r="E8836" t="s">
        <v>1463</v>
      </c>
      <c r="F8836" t="s">
        <v>587</v>
      </c>
      <c r="G8836" t="s">
        <v>29</v>
      </c>
      <c r="H8836" t="s">
        <v>67</v>
      </c>
      <c r="I8836" t="s">
        <v>68</v>
      </c>
      <c r="J8836" t="s">
        <v>63</v>
      </c>
      <c r="K8836">
        <v>114290</v>
      </c>
      <c r="L8836">
        <v>8835</v>
      </c>
      <c r="M8836">
        <v>7.73</v>
      </c>
      <c r="N8836">
        <v>2844</v>
      </c>
      <c r="O8836">
        <v>32.19</v>
      </c>
      <c r="P8836">
        <v>250</v>
      </c>
      <c r="Q8836">
        <v>2216.54</v>
      </c>
      <c r="R8836" s="6">
        <v>786.61599999999999</v>
      </c>
      <c r="S8836">
        <v>1300</v>
      </c>
      <c r="T8836" t="str">
        <f ca="1">PROPER(TRIM(Table1[[#This Row],[Campaign Status]]))</f>
        <v>Paused</v>
      </c>
      <c r="V8836" s="1">
        <f t="shared" si="414"/>
        <v>2844</v>
      </c>
      <c r="W8836" t="str">
        <f t="shared" ca="1" si="415"/>
        <v>North</v>
      </c>
      <c r="X8836" s="6">
        <f t="shared" ref="X8836:X8899" si="416">R8835*1</f>
        <v>1627.0370032991277</v>
      </c>
    </row>
    <row r="8837" spans="1:24" x14ac:dyDescent="0.3">
      <c r="A8837" t="s">
        <v>9894</v>
      </c>
      <c r="B8837" t="str">
        <f ca="1">PROPER(TRIM(Table1[[#This Row],[Campaign Name]]))</f>
        <v>Summer Sale</v>
      </c>
      <c r="C8837" t="str">
        <f ca="1">PROPER(TRIM(Table1[[#This Row],[Campaign Type]]))</f>
        <v>Lead Gen</v>
      </c>
      <c r="D8837" t="str">
        <f ca="1">PROPER(TRIM(Table1[[#This Row],[Marketing Channel]]))</f>
        <v>Meta Ads</v>
      </c>
      <c r="E8837" t="s">
        <v>861</v>
      </c>
      <c r="F8837" t="s">
        <v>587</v>
      </c>
      <c r="G8837" t="s">
        <v>11141</v>
      </c>
      <c r="H8837" t="s">
        <v>23</v>
      </c>
      <c r="I8837" t="s">
        <v>24</v>
      </c>
      <c r="J8837" t="s">
        <v>25</v>
      </c>
      <c r="K8837">
        <v>23495</v>
      </c>
      <c r="L8837">
        <v>2856</v>
      </c>
      <c r="M8837">
        <v>12.16</v>
      </c>
      <c r="N8837">
        <v>800</v>
      </c>
      <c r="O8837">
        <v>28.01</v>
      </c>
      <c r="P8837">
        <v>3817.8497265160554</v>
      </c>
      <c r="Q8837">
        <v>22978.95</v>
      </c>
      <c r="R8837" s="6">
        <v>501.88199237923482</v>
      </c>
      <c r="S8837">
        <v>419</v>
      </c>
      <c r="T8837" t="str">
        <f ca="1">PROPER(TRIM(Table1[[#This Row],[Campaign Status]]))</f>
        <v>Paused</v>
      </c>
      <c r="V8837" s="1">
        <f t="shared" si="414"/>
        <v>800</v>
      </c>
      <c r="W8837" t="str">
        <f t="shared" ca="1" si="415"/>
        <v>west</v>
      </c>
      <c r="X8837" s="6">
        <f t="shared" si="416"/>
        <v>786.61599999999999</v>
      </c>
    </row>
    <row r="8838" spans="1:24" x14ac:dyDescent="0.3">
      <c r="A8838" t="s">
        <v>9895</v>
      </c>
      <c r="B8838" t="str">
        <f ca="1">PROPER(TRIM(Table1[[#This Row],[Campaign Name]]))</f>
        <v>Festive Offer</v>
      </c>
      <c r="C8838" t="str">
        <f ca="1">PROPER(TRIM(Table1[[#This Row],[Campaign Type]]))</f>
        <v>Sales</v>
      </c>
      <c r="D8838" t="str">
        <f ca="1">PROPER(TRIM(Table1[[#This Row],[Marketing Channel]]))</f>
        <v>Meta Ads</v>
      </c>
      <c r="E8838" t="s">
        <v>2067</v>
      </c>
      <c r="F8838" t="s">
        <v>755</v>
      </c>
      <c r="G8838" t="s">
        <v>11141</v>
      </c>
      <c r="H8838" t="s">
        <v>36</v>
      </c>
      <c r="I8838" t="s">
        <v>68</v>
      </c>
      <c r="J8838" t="s">
        <v>32</v>
      </c>
      <c r="K8838">
        <v>147405</v>
      </c>
      <c r="L8838">
        <v>6512</v>
      </c>
      <c r="M8838">
        <v>4.42</v>
      </c>
      <c r="N8838">
        <v>1609</v>
      </c>
      <c r="O8838">
        <v>24.71</v>
      </c>
      <c r="P8838">
        <v>250</v>
      </c>
      <c r="Q8838">
        <v>28292.93</v>
      </c>
      <c r="R8838" s="6">
        <v>11217.172</v>
      </c>
      <c r="S8838">
        <v>239</v>
      </c>
      <c r="T8838" t="str">
        <f ca="1">PROPER(TRIM(Table1[[#This Row],[Campaign Status]]))</f>
        <v>Active</v>
      </c>
      <c r="V8838" s="1">
        <f t="shared" si="414"/>
        <v>1609</v>
      </c>
      <c r="W8838" t="str">
        <f t="shared" ca="1" si="415"/>
        <v>west</v>
      </c>
      <c r="X8838" s="6">
        <f t="shared" si="416"/>
        <v>501.88199237923482</v>
      </c>
    </row>
    <row r="8839" spans="1:24" x14ac:dyDescent="0.3">
      <c r="A8839" t="s">
        <v>9896</v>
      </c>
      <c r="B8839" t="str">
        <f ca="1">PROPER(TRIM(Table1[[#This Row],[Campaign Name]]))</f>
        <v>Flash Sale</v>
      </c>
      <c r="C8839" t="str">
        <f ca="1">PROPER(TRIM(Table1[[#This Row],[Campaign Type]]))</f>
        <v>Lead Gen</v>
      </c>
      <c r="D8839" t="str">
        <f ca="1">PROPER(TRIM(Table1[[#This Row],[Marketing Channel]]))</f>
        <v>Instagram</v>
      </c>
      <c r="E8839" t="s">
        <v>714</v>
      </c>
      <c r="F8839" t="s">
        <v>71</v>
      </c>
      <c r="G8839" t="s">
        <v>29</v>
      </c>
      <c r="H8839" t="s">
        <v>99</v>
      </c>
      <c r="I8839" t="s">
        <v>31</v>
      </c>
      <c r="J8839" t="s">
        <v>63</v>
      </c>
      <c r="K8839">
        <v>53801</v>
      </c>
      <c r="L8839">
        <v>6662</v>
      </c>
      <c r="M8839">
        <v>12.38</v>
      </c>
      <c r="N8839">
        <v>1944</v>
      </c>
      <c r="O8839">
        <v>29.18</v>
      </c>
      <c r="P8839">
        <v>7331.1</v>
      </c>
      <c r="Q8839">
        <v>11910.26</v>
      </c>
      <c r="R8839" s="6">
        <v>62.462113461827009</v>
      </c>
      <c r="S8839">
        <v>1822</v>
      </c>
      <c r="T8839" t="str">
        <f ca="1">PROPER(TRIM(Table1[[#This Row],[Campaign Status]]))</f>
        <v>Active</v>
      </c>
      <c r="V8839" s="1">
        <f t="shared" si="414"/>
        <v>1944</v>
      </c>
      <c r="W8839" t="str">
        <f t="shared" ca="1" si="415"/>
        <v>North</v>
      </c>
      <c r="X8839" s="6">
        <f t="shared" si="416"/>
        <v>11217.172</v>
      </c>
    </row>
    <row r="8840" spans="1:24" hidden="1" x14ac:dyDescent="0.3">
      <c r="A8840" t="s">
        <v>9897</v>
      </c>
      <c r="B8840" t="str">
        <f ca="1">PROPER(TRIM(Table1[[#This Row],[Campaign Name]]))</f>
        <v>Festive Offer</v>
      </c>
      <c r="C8840" t="str">
        <f ca="1">PROPER(TRIM(Table1[[#This Row],[Campaign Type]]))</f>
        <v>Retargeting</v>
      </c>
      <c r="D8840" t="str">
        <f ca="1">PROPER(TRIM(Table1[[#This Row],[Marketing Channel]]))</f>
        <v>Youtube</v>
      </c>
      <c r="E8840" t="s">
        <v>2917</v>
      </c>
      <c r="F8840" t="s">
        <v>936</v>
      </c>
      <c r="G8840" t="s">
        <v>11141</v>
      </c>
      <c r="H8840" t="s">
        <v>23</v>
      </c>
      <c r="I8840" t="s">
        <v>62</v>
      </c>
      <c r="J8840" t="s">
        <v>32</v>
      </c>
      <c r="K8840">
        <v>115610</v>
      </c>
      <c r="L8840">
        <v>15267</v>
      </c>
      <c r="M8840">
        <v>13.21</v>
      </c>
      <c r="N8840">
        <v>2775</v>
      </c>
      <c r="O8840">
        <v>18.18</v>
      </c>
      <c r="P8840">
        <v>3891.7088323699436</v>
      </c>
      <c r="R8840" s="6" t="e">
        <v>#VALUE!</v>
      </c>
      <c r="S8840">
        <v>1876</v>
      </c>
      <c r="T8840" t="str">
        <f ca="1">PROPER(TRIM(Table1[[#This Row],[Campaign Status]]))</f>
        <v>Paused</v>
      </c>
      <c r="V8840" s="1">
        <f t="shared" si="414"/>
        <v>2775</v>
      </c>
      <c r="W8840" t="str">
        <f t="shared" ca="1" si="415"/>
        <v>west</v>
      </c>
      <c r="X8840" s="6">
        <f t="shared" si="416"/>
        <v>62.462113461827009</v>
      </c>
    </row>
    <row r="8841" spans="1:24" x14ac:dyDescent="0.3">
      <c r="A8841" t="s">
        <v>9898</v>
      </c>
      <c r="B8841" t="str">
        <f ca="1">PROPER(TRIM(Table1[[#This Row],[Campaign Name]]))</f>
        <v>Mega Discount</v>
      </c>
      <c r="C8841" t="str">
        <f ca="1">PROPER(TRIM(Table1[[#This Row],[Campaign Type]]))</f>
        <v>Retargeting</v>
      </c>
      <c r="D8841" t="str">
        <f ca="1">PROPER(TRIM(Table1[[#This Row],[Marketing Channel]]))</f>
        <v>Instagram</v>
      </c>
      <c r="E8841" t="s">
        <v>1806</v>
      </c>
      <c r="F8841" t="s">
        <v>762</v>
      </c>
      <c r="G8841" t="s">
        <v>29</v>
      </c>
      <c r="H8841" t="s">
        <v>99</v>
      </c>
      <c r="I8841" t="s">
        <v>62</v>
      </c>
      <c r="J8841" t="s">
        <v>25</v>
      </c>
      <c r="K8841">
        <v>87700</v>
      </c>
      <c r="L8841">
        <v>3430</v>
      </c>
      <c r="M8841">
        <v>3.91</v>
      </c>
      <c r="N8841">
        <v>0</v>
      </c>
      <c r="O8841">
        <v>0</v>
      </c>
      <c r="P8841">
        <v>3982.6304252733912</v>
      </c>
      <c r="Q8841">
        <v>4936.01</v>
      </c>
      <c r="R8841" s="6">
        <v>23.938439496583804</v>
      </c>
      <c r="S8841">
        <v>0</v>
      </c>
      <c r="T8841" t="str">
        <f ca="1">PROPER(TRIM(Table1[[#This Row],[Campaign Status]]))</f>
        <v>Paused</v>
      </c>
      <c r="V8841" s="1">
        <f t="shared" si="414"/>
        <v>0</v>
      </c>
      <c r="W8841" t="str">
        <f t="shared" ca="1" si="415"/>
        <v>North</v>
      </c>
      <c r="X8841" s="6" t="e">
        <f t="shared" si="416"/>
        <v>#VALUE!</v>
      </c>
    </row>
    <row r="8842" spans="1:24" x14ac:dyDescent="0.3">
      <c r="A8842" t="s">
        <v>9899</v>
      </c>
      <c r="B8842" t="str">
        <f ca="1">PROPER(TRIM(Table1[[#This Row],[Campaign Name]]))</f>
        <v>Summer Sale</v>
      </c>
      <c r="C8842" t="str">
        <f ca="1">PROPER(TRIM(Table1[[#This Row],[Campaign Type]]))</f>
        <v>Retargeting</v>
      </c>
      <c r="D8842" t="str">
        <f ca="1">PROPER(TRIM(Table1[[#This Row],[Marketing Channel]]))</f>
        <v>Meta Ads</v>
      </c>
      <c r="E8842" t="s">
        <v>2527</v>
      </c>
      <c r="F8842" t="s">
        <v>22</v>
      </c>
      <c r="G8842" t="s">
        <v>11141</v>
      </c>
      <c r="H8842" t="s">
        <v>23</v>
      </c>
      <c r="I8842" t="s">
        <v>68</v>
      </c>
      <c r="J8842" t="s">
        <v>63</v>
      </c>
      <c r="K8842">
        <v>151460</v>
      </c>
      <c r="L8842">
        <v>20839</v>
      </c>
      <c r="M8842">
        <v>13.76</v>
      </c>
      <c r="N8842">
        <v>4898</v>
      </c>
      <c r="O8842">
        <v>23.5</v>
      </c>
      <c r="P8842">
        <v>250</v>
      </c>
      <c r="Q8842">
        <v>20486.23</v>
      </c>
      <c r="R8842" s="6">
        <v>8094.4919999999993</v>
      </c>
      <c r="S8842">
        <v>2425</v>
      </c>
      <c r="T8842" t="str">
        <f ca="1">PROPER(TRIM(Table1[[#This Row],[Campaign Status]]))</f>
        <v>Paused</v>
      </c>
      <c r="V8842" s="1">
        <f t="shared" si="414"/>
        <v>4898</v>
      </c>
      <c r="W8842" t="str">
        <f t="shared" ca="1" si="415"/>
        <v>west</v>
      </c>
      <c r="X8842" s="6">
        <f t="shared" si="416"/>
        <v>23.938439496583804</v>
      </c>
    </row>
    <row r="8843" spans="1:24" x14ac:dyDescent="0.3">
      <c r="A8843" t="s">
        <v>9900</v>
      </c>
      <c r="B8843" t="str">
        <f ca="1">PROPER(TRIM(Table1[[#This Row],[Campaign Name]]))</f>
        <v>New Launch</v>
      </c>
      <c r="C8843" t="str">
        <f ca="1">PROPER(TRIM(Table1[[#This Row],[Campaign Type]]))</f>
        <v>Retargeting</v>
      </c>
      <c r="D8843" t="str">
        <f ca="1">PROPER(TRIM(Table1[[#This Row],[Marketing Channel]]))</f>
        <v>Meta Ads</v>
      </c>
      <c r="E8843" t="s">
        <v>1174</v>
      </c>
      <c r="F8843" t="s">
        <v>913</v>
      </c>
      <c r="G8843" t="s">
        <v>29</v>
      </c>
      <c r="H8843" t="s">
        <v>61</v>
      </c>
      <c r="I8843" t="s">
        <v>24</v>
      </c>
      <c r="J8843" t="s">
        <v>63</v>
      </c>
      <c r="K8843">
        <v>170109</v>
      </c>
      <c r="L8843">
        <v>4025</v>
      </c>
      <c r="M8843">
        <v>2.37</v>
      </c>
      <c r="N8843">
        <v>1162</v>
      </c>
      <c r="O8843">
        <v>28.87</v>
      </c>
      <c r="P8843">
        <v>5529.91</v>
      </c>
      <c r="Q8843">
        <v>42106.74</v>
      </c>
      <c r="R8843" s="6">
        <v>661.43626207298132</v>
      </c>
      <c r="S8843">
        <v>764</v>
      </c>
      <c r="T8843" t="str">
        <f ca="1">PROPER(TRIM(Table1[[#This Row],[Campaign Status]]))</f>
        <v>Paused</v>
      </c>
      <c r="V8843" s="1">
        <f t="shared" si="414"/>
        <v>1162</v>
      </c>
      <c r="W8843" t="str">
        <f t="shared" ca="1" si="415"/>
        <v>North</v>
      </c>
      <c r="X8843" s="6">
        <f t="shared" si="416"/>
        <v>8094.4919999999993</v>
      </c>
    </row>
    <row r="8844" spans="1:24" x14ac:dyDescent="0.3">
      <c r="A8844" t="s">
        <v>9901</v>
      </c>
      <c r="B8844" t="str">
        <f ca="1">PROPER(TRIM(Table1[[#This Row],[Campaign Name]]))</f>
        <v>Mega Discount</v>
      </c>
      <c r="C8844" t="str">
        <f ca="1">PROPER(TRIM(Table1[[#This Row],[Campaign Type]]))</f>
        <v>Awareness</v>
      </c>
      <c r="D8844" t="str">
        <f ca="1">PROPER(TRIM(Table1[[#This Row],[Marketing Channel]]))</f>
        <v>Youtube</v>
      </c>
      <c r="E8844" t="s">
        <v>1569</v>
      </c>
      <c r="F8844" t="s">
        <v>197</v>
      </c>
      <c r="G8844" t="s">
        <v>29</v>
      </c>
      <c r="H8844" t="s">
        <v>99</v>
      </c>
      <c r="I8844" t="s">
        <v>24</v>
      </c>
      <c r="J8844" t="s">
        <v>25</v>
      </c>
      <c r="K8844">
        <v>21221</v>
      </c>
      <c r="L8844">
        <v>2836</v>
      </c>
      <c r="M8844">
        <v>13.36</v>
      </c>
      <c r="N8844">
        <v>515</v>
      </c>
      <c r="O8844">
        <v>18.16</v>
      </c>
      <c r="P8844">
        <v>12610.2</v>
      </c>
      <c r="Q8844">
        <v>42605.89</v>
      </c>
      <c r="R8844" s="6">
        <v>237.86847155477312</v>
      </c>
      <c r="S8844">
        <v>356</v>
      </c>
      <c r="T8844" t="str">
        <f ca="1">PROPER(TRIM(Table1[[#This Row],[Campaign Status]]))</f>
        <v>Paused</v>
      </c>
      <c r="V8844" s="1">
        <f t="shared" si="414"/>
        <v>515</v>
      </c>
      <c r="W8844" t="str">
        <f t="shared" ca="1" si="415"/>
        <v>North</v>
      </c>
      <c r="X8844" s="6">
        <f t="shared" si="416"/>
        <v>661.43626207298132</v>
      </c>
    </row>
    <row r="8845" spans="1:24" x14ac:dyDescent="0.3">
      <c r="A8845" t="s">
        <v>9902</v>
      </c>
      <c r="B8845" t="str">
        <f ca="1">PROPER(TRIM(Table1[[#This Row],[Campaign Name]]))</f>
        <v>Summer Sale</v>
      </c>
      <c r="C8845" t="str">
        <f ca="1">PROPER(TRIM(Table1[[#This Row],[Campaign Type]]))</f>
        <v>Awareness</v>
      </c>
      <c r="D8845" t="str">
        <f ca="1">PROPER(TRIM(Table1[[#This Row],[Marketing Channel]]))</f>
        <v>Meta Ads</v>
      </c>
      <c r="E8845" t="s">
        <v>2862</v>
      </c>
      <c r="F8845" t="s">
        <v>849</v>
      </c>
      <c r="G8845" t="s">
        <v>11141</v>
      </c>
      <c r="H8845" t="s">
        <v>54</v>
      </c>
      <c r="I8845" t="s">
        <v>24</v>
      </c>
      <c r="J8845" t="s">
        <v>32</v>
      </c>
      <c r="K8845">
        <v>3665</v>
      </c>
      <c r="L8845">
        <v>545</v>
      </c>
      <c r="M8845">
        <v>14.87</v>
      </c>
      <c r="N8845">
        <v>39</v>
      </c>
      <c r="O8845">
        <v>7.16</v>
      </c>
      <c r="P8845">
        <v>3817.8497265160554</v>
      </c>
      <c r="Q8845">
        <v>22381.24</v>
      </c>
      <c r="R8845" s="6">
        <v>486.22632118168258</v>
      </c>
      <c r="S8845">
        <v>1</v>
      </c>
      <c r="T8845" t="str">
        <f ca="1">PROPER(TRIM(Table1[[#This Row],[Campaign Status]]))</f>
        <v>Active</v>
      </c>
      <c r="V8845" s="1">
        <f t="shared" si="414"/>
        <v>39</v>
      </c>
      <c r="W8845" t="str">
        <f t="shared" ca="1" si="415"/>
        <v>west</v>
      </c>
      <c r="X8845" s="6">
        <f t="shared" si="416"/>
        <v>237.86847155477312</v>
      </c>
    </row>
    <row r="8846" spans="1:24" x14ac:dyDescent="0.3">
      <c r="A8846" t="s">
        <v>9903</v>
      </c>
      <c r="B8846" t="str">
        <f ca="1">PROPER(TRIM(Table1[[#This Row],[Campaign Name]]))</f>
        <v>Summer Sale</v>
      </c>
      <c r="C8846" t="str">
        <f ca="1">PROPER(TRIM(Table1[[#This Row],[Campaign Type]]))</f>
        <v>Awareness</v>
      </c>
      <c r="D8846" t="str">
        <f ca="1">PROPER(TRIM(Table1[[#This Row],[Marketing Channel]]))</f>
        <v>Linkedin</v>
      </c>
      <c r="E8846" t="s">
        <v>801</v>
      </c>
      <c r="F8846" t="s">
        <v>92</v>
      </c>
      <c r="G8846" t="s">
        <v>41</v>
      </c>
      <c r="H8846" t="s">
        <v>11140</v>
      </c>
      <c r="I8846" t="s">
        <v>62</v>
      </c>
      <c r="J8846" t="s">
        <v>63</v>
      </c>
      <c r="K8846">
        <v>8018</v>
      </c>
      <c r="L8846">
        <v>357</v>
      </c>
      <c r="M8846">
        <v>4.45</v>
      </c>
      <c r="N8846">
        <v>56</v>
      </c>
      <c r="O8846">
        <v>15.69</v>
      </c>
      <c r="P8846">
        <v>11171.23</v>
      </c>
      <c r="Q8846">
        <v>26166.82</v>
      </c>
      <c r="R8846" s="6">
        <v>134.23401004186647</v>
      </c>
      <c r="S8846">
        <v>32</v>
      </c>
      <c r="T8846" t="str">
        <f ca="1">PROPER(TRIM(Table1[[#This Row],[Campaign Status]]))</f>
        <v>Active</v>
      </c>
      <c r="V8846" s="1">
        <f t="shared" si="414"/>
        <v>56</v>
      </c>
      <c r="W8846" t="str">
        <f t="shared" ca="1" si="415"/>
        <v>East</v>
      </c>
      <c r="X8846" s="6">
        <f t="shared" si="416"/>
        <v>486.22632118168258</v>
      </c>
    </row>
    <row r="8847" spans="1:24" x14ac:dyDescent="0.3">
      <c r="A8847" t="s">
        <v>9904</v>
      </c>
      <c r="B8847" t="str">
        <f ca="1">PROPER(TRIM(Table1[[#This Row],[Campaign Name]]))</f>
        <v>New Launch</v>
      </c>
      <c r="C8847" t="str">
        <f ca="1">PROPER(TRIM(Table1[[#This Row],[Campaign Type]]))</f>
        <v>Lead Gen</v>
      </c>
      <c r="D8847" t="str">
        <f ca="1">PROPER(TRIM(Table1[[#This Row],[Marketing Channel]]))</f>
        <v>Google Ads</v>
      </c>
      <c r="E8847" t="s">
        <v>1461</v>
      </c>
      <c r="F8847" t="s">
        <v>229</v>
      </c>
      <c r="G8847" t="s">
        <v>29</v>
      </c>
      <c r="H8847" t="s">
        <v>67</v>
      </c>
      <c r="I8847" t="s">
        <v>62</v>
      </c>
      <c r="J8847" t="s">
        <v>63</v>
      </c>
      <c r="K8847">
        <v>197451</v>
      </c>
      <c r="L8847">
        <v>6869</v>
      </c>
      <c r="M8847">
        <v>3.48</v>
      </c>
      <c r="N8847">
        <v>2199</v>
      </c>
      <c r="O8847">
        <v>32.01</v>
      </c>
      <c r="P8847">
        <v>3988.1535696969677</v>
      </c>
      <c r="Q8847">
        <v>35592.42</v>
      </c>
      <c r="R8847" s="6">
        <v>792.45359733487953</v>
      </c>
      <c r="S8847">
        <v>119</v>
      </c>
      <c r="T8847" t="str">
        <f ca="1">PROPER(TRIM(Table1[[#This Row],[Campaign Status]]))</f>
        <v>Completed</v>
      </c>
      <c r="V8847" s="1">
        <f t="shared" si="414"/>
        <v>2199</v>
      </c>
      <c r="W8847" t="str">
        <f t="shared" ca="1" si="415"/>
        <v>North</v>
      </c>
      <c r="X8847" s="6">
        <f t="shared" si="416"/>
        <v>134.23401004186647</v>
      </c>
    </row>
    <row r="8848" spans="1:24" x14ac:dyDescent="0.3">
      <c r="A8848" t="s">
        <v>9905</v>
      </c>
      <c r="B8848" t="str">
        <f ca="1">PROPER(TRIM(Table1[[#This Row],[Campaign Name]]))</f>
        <v>Summer Sale</v>
      </c>
      <c r="C8848" t="str">
        <f ca="1">PROPER(TRIM(Table1[[#This Row],[Campaign Type]]))</f>
        <v>Lead Gen</v>
      </c>
      <c r="D8848" t="str">
        <f ca="1">PROPER(TRIM(Table1[[#This Row],[Marketing Channel]]))</f>
        <v>Youtube</v>
      </c>
      <c r="E8848" t="s">
        <v>1921</v>
      </c>
      <c r="F8848" t="s">
        <v>936</v>
      </c>
      <c r="G8848" t="s">
        <v>11141</v>
      </c>
      <c r="H8848" t="s">
        <v>54</v>
      </c>
      <c r="I8848" t="s">
        <v>31</v>
      </c>
      <c r="J8848" t="s">
        <v>32</v>
      </c>
      <c r="K8848">
        <v>112821</v>
      </c>
      <c r="L8848">
        <v>4736</v>
      </c>
      <c r="M8848">
        <v>4.2</v>
      </c>
      <c r="N8848">
        <v>848</v>
      </c>
      <c r="O8848">
        <v>17.91</v>
      </c>
      <c r="P8848">
        <v>3891.7088323699436</v>
      </c>
      <c r="Q8848">
        <v>23690.959999999999</v>
      </c>
      <c r="R8848" s="6">
        <v>508.75468901852196</v>
      </c>
      <c r="S8848">
        <v>23</v>
      </c>
      <c r="T8848" t="str">
        <f ca="1">PROPER(TRIM(Table1[[#This Row],[Campaign Status]]))</f>
        <v>Paused</v>
      </c>
      <c r="V8848" s="1">
        <f t="shared" si="414"/>
        <v>848</v>
      </c>
      <c r="W8848" t="str">
        <f t="shared" ca="1" si="415"/>
        <v>west</v>
      </c>
      <c r="X8848" s="6">
        <f t="shared" si="416"/>
        <v>792.45359733487953</v>
      </c>
    </row>
    <row r="8849" spans="1:24" x14ac:dyDescent="0.3">
      <c r="A8849" t="s">
        <v>9906</v>
      </c>
      <c r="B8849" t="str">
        <f ca="1">PROPER(TRIM(Table1[[#This Row],[Campaign Name]]))</f>
        <v>Flash Sale</v>
      </c>
      <c r="C8849" t="str">
        <f ca="1">PROPER(TRIM(Table1[[#This Row],[Campaign Type]]))</f>
        <v>Sales</v>
      </c>
      <c r="D8849" t="str">
        <f ca="1">PROPER(TRIM(Table1[[#This Row],[Marketing Channel]]))</f>
        <v>Linkedin</v>
      </c>
      <c r="E8849" t="s">
        <v>6824</v>
      </c>
      <c r="F8849" t="s">
        <v>80</v>
      </c>
      <c r="G8849" t="s">
        <v>46</v>
      </c>
      <c r="H8849" t="s">
        <v>30</v>
      </c>
      <c r="I8849" t="s">
        <v>24</v>
      </c>
      <c r="J8849" t="s">
        <v>25</v>
      </c>
      <c r="K8849">
        <v>19195</v>
      </c>
      <c r="L8849">
        <v>1824</v>
      </c>
      <c r="M8849">
        <v>9.5</v>
      </c>
      <c r="N8849">
        <v>521</v>
      </c>
      <c r="O8849">
        <v>28.56</v>
      </c>
      <c r="P8849">
        <v>10486.09</v>
      </c>
      <c r="Q8849">
        <v>12357.16</v>
      </c>
      <c r="R8849" s="6">
        <v>17.843352479332143</v>
      </c>
      <c r="S8849">
        <v>319</v>
      </c>
      <c r="T8849" t="str">
        <f ca="1">PROPER(TRIM(Table1[[#This Row],[Campaign Status]]))</f>
        <v>Paused</v>
      </c>
      <c r="V8849" s="1">
        <f t="shared" si="414"/>
        <v>521</v>
      </c>
      <c r="W8849" t="str">
        <f t="shared" ca="1" si="415"/>
        <v>South</v>
      </c>
      <c r="X8849" s="6">
        <f t="shared" si="416"/>
        <v>508.75468901852196</v>
      </c>
    </row>
    <row r="8850" spans="1:24" x14ac:dyDescent="0.3">
      <c r="A8850" t="s">
        <v>9907</v>
      </c>
      <c r="B8850" t="str">
        <f ca="1">PROPER(TRIM(Table1[[#This Row],[Campaign Name]]))</f>
        <v>Festive Offer</v>
      </c>
      <c r="C8850" t="str">
        <f ca="1">PROPER(TRIM(Table1[[#This Row],[Campaign Type]]))</f>
        <v>Retargeting</v>
      </c>
      <c r="D8850" t="str">
        <f ca="1">PROPER(TRIM(Table1[[#This Row],[Marketing Channel]]))</f>
        <v>Meta Ads</v>
      </c>
      <c r="E8850" t="s">
        <v>2484</v>
      </c>
      <c r="F8850" t="s">
        <v>86</v>
      </c>
      <c r="G8850" t="s">
        <v>29</v>
      </c>
      <c r="H8850" t="s">
        <v>61</v>
      </c>
      <c r="I8850" t="s">
        <v>24</v>
      </c>
      <c r="J8850" t="s">
        <v>25</v>
      </c>
      <c r="K8850">
        <v>107158</v>
      </c>
      <c r="L8850">
        <v>12922</v>
      </c>
      <c r="M8850">
        <v>12.06</v>
      </c>
      <c r="N8850">
        <v>1448</v>
      </c>
      <c r="O8850">
        <v>11.21</v>
      </c>
      <c r="P8850">
        <v>6087.48</v>
      </c>
      <c r="Q8850">
        <v>24685.88</v>
      </c>
      <c r="R8850" s="6">
        <v>305.51886823447472</v>
      </c>
      <c r="S8850">
        <v>1424</v>
      </c>
      <c r="T8850" t="str">
        <f ca="1">PROPER(TRIM(Table1[[#This Row],[Campaign Status]]))</f>
        <v>Paused</v>
      </c>
      <c r="V8850" s="1">
        <f t="shared" si="414"/>
        <v>1448</v>
      </c>
      <c r="W8850" t="str">
        <f t="shared" ca="1" si="415"/>
        <v>North</v>
      </c>
      <c r="X8850" s="6">
        <f t="shared" si="416"/>
        <v>17.843352479332143</v>
      </c>
    </row>
    <row r="8851" spans="1:24" x14ac:dyDescent="0.3">
      <c r="A8851" t="s">
        <v>9908</v>
      </c>
      <c r="B8851" t="str">
        <f ca="1">PROPER(TRIM(Table1[[#This Row],[Campaign Name]]))</f>
        <v>Mega Discount</v>
      </c>
      <c r="C8851" t="str">
        <f ca="1">PROPER(TRIM(Table1[[#This Row],[Campaign Type]]))</f>
        <v>Retargeting</v>
      </c>
      <c r="D8851" t="str">
        <f ca="1">PROPER(TRIM(Table1[[#This Row],[Marketing Channel]]))</f>
        <v>Email</v>
      </c>
      <c r="E8851" t="s">
        <v>386</v>
      </c>
      <c r="F8851" t="s">
        <v>936</v>
      </c>
      <c r="G8851" t="s">
        <v>41</v>
      </c>
      <c r="H8851" t="s">
        <v>11140</v>
      </c>
      <c r="I8851" t="s">
        <v>31</v>
      </c>
      <c r="J8851" t="s">
        <v>32</v>
      </c>
      <c r="K8851">
        <v>138596</v>
      </c>
      <c r="L8851">
        <v>4767</v>
      </c>
      <c r="M8851">
        <v>3.44</v>
      </c>
      <c r="N8851">
        <v>1113</v>
      </c>
      <c r="O8851">
        <v>23.35</v>
      </c>
      <c r="P8851">
        <v>4021.4266195524165</v>
      </c>
      <c r="Q8851">
        <v>42215.25</v>
      </c>
      <c r="R8851" s="6">
        <v>949.75805836533061</v>
      </c>
      <c r="S8851">
        <v>651</v>
      </c>
      <c r="T8851" t="str">
        <f ca="1">PROPER(TRIM(Table1[[#This Row],[Campaign Status]]))</f>
        <v>Active</v>
      </c>
      <c r="V8851" s="1">
        <f t="shared" si="414"/>
        <v>1113</v>
      </c>
      <c r="W8851" t="str">
        <f t="shared" ca="1" si="415"/>
        <v>East</v>
      </c>
      <c r="X8851" s="6">
        <f t="shared" si="416"/>
        <v>305.51886823447472</v>
      </c>
    </row>
    <row r="8852" spans="1:24" x14ac:dyDescent="0.3">
      <c r="A8852" t="s">
        <v>9909</v>
      </c>
      <c r="B8852" t="str">
        <f ca="1">PROPER(TRIM(Table1[[#This Row],[Campaign Name]]))</f>
        <v>Flash Sale</v>
      </c>
      <c r="C8852" t="str">
        <f ca="1">PROPER(TRIM(Table1[[#This Row],[Campaign Type]]))</f>
        <v>Lead Gen</v>
      </c>
      <c r="D8852" t="str">
        <f ca="1">PROPER(TRIM(Table1[[#This Row],[Marketing Channel]]))</f>
        <v>Meta Ads</v>
      </c>
      <c r="E8852" t="s">
        <v>419</v>
      </c>
      <c r="F8852" t="s">
        <v>49</v>
      </c>
      <c r="G8852" t="s">
        <v>29</v>
      </c>
      <c r="H8852" t="s">
        <v>99</v>
      </c>
      <c r="I8852" t="s">
        <v>24</v>
      </c>
      <c r="J8852" t="s">
        <v>63</v>
      </c>
      <c r="K8852">
        <v>83579</v>
      </c>
      <c r="L8852">
        <v>4627</v>
      </c>
      <c r="M8852">
        <v>5.54</v>
      </c>
      <c r="N8852">
        <v>1170</v>
      </c>
      <c r="O8852">
        <v>25.29</v>
      </c>
      <c r="P8852">
        <v>14568.66</v>
      </c>
      <c r="Q8852">
        <v>1638.91</v>
      </c>
      <c r="R8852" s="6">
        <v>-88.750441015165421</v>
      </c>
      <c r="S8852">
        <v>842</v>
      </c>
      <c r="T8852" t="str">
        <f ca="1">PROPER(TRIM(Table1[[#This Row],[Campaign Status]]))</f>
        <v>Paused</v>
      </c>
      <c r="V8852" s="1">
        <f t="shared" si="414"/>
        <v>1170</v>
      </c>
      <c r="W8852" t="str">
        <f t="shared" ca="1" si="415"/>
        <v>North</v>
      </c>
      <c r="X8852" s="6">
        <f t="shared" si="416"/>
        <v>949.75805836533061</v>
      </c>
    </row>
    <row r="8853" spans="1:24" x14ac:dyDescent="0.3">
      <c r="A8853" t="s">
        <v>9910</v>
      </c>
      <c r="B8853" t="str">
        <f ca="1">PROPER(TRIM(Table1[[#This Row],[Campaign Name]]))</f>
        <v>New Launch</v>
      </c>
      <c r="C8853" t="str">
        <f ca="1">PROPER(TRIM(Table1[[#This Row],[Campaign Type]]))</f>
        <v>Awareness</v>
      </c>
      <c r="D8853" t="str">
        <f ca="1">PROPER(TRIM(Table1[[#This Row],[Marketing Channel]]))</f>
        <v>Youtube</v>
      </c>
      <c r="E8853" t="s">
        <v>4231</v>
      </c>
      <c r="F8853" t="s">
        <v>152</v>
      </c>
      <c r="G8853" t="s">
        <v>46</v>
      </c>
      <c r="H8853" t="s">
        <v>42</v>
      </c>
      <c r="I8853" t="s">
        <v>31</v>
      </c>
      <c r="J8853" t="s">
        <v>25</v>
      </c>
      <c r="K8853">
        <v>65097</v>
      </c>
      <c r="L8853">
        <v>7912</v>
      </c>
      <c r="M8853">
        <v>12.15</v>
      </c>
      <c r="N8853">
        <v>1700</v>
      </c>
      <c r="O8853">
        <v>21.49</v>
      </c>
      <c r="P8853">
        <v>6219.62</v>
      </c>
      <c r="Q8853">
        <v>26156.400000000001</v>
      </c>
      <c r="R8853" s="6">
        <v>320.54659287866463</v>
      </c>
      <c r="S8853">
        <v>10</v>
      </c>
      <c r="T8853" t="str">
        <f ca="1">PROPER(TRIM(Table1[[#This Row],[Campaign Status]]))</f>
        <v>Active</v>
      </c>
      <c r="V8853" s="1">
        <f t="shared" si="414"/>
        <v>1700</v>
      </c>
      <c r="W8853" t="str">
        <f t="shared" ca="1" si="415"/>
        <v>South</v>
      </c>
      <c r="X8853" s="6">
        <f t="shared" si="416"/>
        <v>-88.750441015165421</v>
      </c>
    </row>
    <row r="8854" spans="1:24" x14ac:dyDescent="0.3">
      <c r="A8854" t="s">
        <v>9911</v>
      </c>
      <c r="B8854" t="str">
        <f ca="1">PROPER(TRIM(Table1[[#This Row],[Campaign Name]]))</f>
        <v>Festive Offer</v>
      </c>
      <c r="C8854" t="str">
        <f ca="1">PROPER(TRIM(Table1[[#This Row],[Campaign Type]]))</f>
        <v>Retargeting</v>
      </c>
      <c r="D8854" t="str">
        <f ca="1">PROPER(TRIM(Table1[[#This Row],[Marketing Channel]]))</f>
        <v>Meta Ads</v>
      </c>
      <c r="E8854" t="s">
        <v>1116</v>
      </c>
      <c r="F8854" t="s">
        <v>137</v>
      </c>
      <c r="G8854" t="s">
        <v>11141</v>
      </c>
      <c r="H8854" t="s">
        <v>23</v>
      </c>
      <c r="I8854" t="s">
        <v>62</v>
      </c>
      <c r="J8854" t="s">
        <v>63</v>
      </c>
      <c r="K8854">
        <v>157416</v>
      </c>
      <c r="L8854">
        <v>9271</v>
      </c>
      <c r="M8854">
        <v>5.89</v>
      </c>
      <c r="N8854">
        <v>2290</v>
      </c>
      <c r="O8854">
        <v>24.7</v>
      </c>
      <c r="P8854">
        <v>3817.8497265160554</v>
      </c>
      <c r="Q8854">
        <v>16665.48</v>
      </c>
      <c r="R8854" s="6">
        <v>336.51482362580924</v>
      </c>
      <c r="S8854">
        <v>262</v>
      </c>
      <c r="T8854" t="str">
        <f ca="1">PROPER(TRIM(Table1[[#This Row],[Campaign Status]]))</f>
        <v>Paused</v>
      </c>
      <c r="V8854" s="1">
        <f t="shared" si="414"/>
        <v>2290</v>
      </c>
      <c r="W8854" t="str">
        <f t="shared" ca="1" si="415"/>
        <v>west</v>
      </c>
      <c r="X8854" s="6">
        <f t="shared" si="416"/>
        <v>320.54659287866463</v>
      </c>
    </row>
    <row r="8855" spans="1:24" x14ac:dyDescent="0.3">
      <c r="A8855" t="s">
        <v>9912</v>
      </c>
      <c r="B8855" t="str">
        <f ca="1">PROPER(TRIM(Table1[[#This Row],[Campaign Name]]))</f>
        <v>Summer Sale</v>
      </c>
      <c r="C8855" t="str">
        <f ca="1">PROPER(TRIM(Table1[[#This Row],[Campaign Type]]))</f>
        <v>Retargeting</v>
      </c>
      <c r="D8855" t="str">
        <f ca="1">PROPER(TRIM(Table1[[#This Row],[Marketing Channel]]))</f>
        <v>Youtube</v>
      </c>
      <c r="E8855" t="s">
        <v>788</v>
      </c>
      <c r="F8855" t="s">
        <v>217</v>
      </c>
      <c r="G8855" t="s">
        <v>46</v>
      </c>
      <c r="H8855" t="s">
        <v>42</v>
      </c>
      <c r="I8855" t="s">
        <v>24</v>
      </c>
      <c r="J8855" t="s">
        <v>25</v>
      </c>
      <c r="K8855">
        <v>154524</v>
      </c>
      <c r="L8855">
        <v>21168</v>
      </c>
      <c r="M8855">
        <v>13.7</v>
      </c>
      <c r="N8855">
        <v>180</v>
      </c>
      <c r="O8855">
        <v>0.85</v>
      </c>
      <c r="P8855">
        <v>3891.7088323699436</v>
      </c>
      <c r="Q8855">
        <v>18625.45</v>
      </c>
      <c r="R8855" s="6">
        <v>378.59310144375871</v>
      </c>
      <c r="S8855">
        <v>107</v>
      </c>
      <c r="T8855" t="str">
        <f ca="1">PROPER(TRIM(Table1[[#This Row],[Campaign Status]]))</f>
        <v>Active</v>
      </c>
      <c r="V8855" s="1">
        <f t="shared" si="414"/>
        <v>180</v>
      </c>
      <c r="W8855" t="str">
        <f t="shared" ca="1" si="415"/>
        <v>South</v>
      </c>
      <c r="X8855" s="6">
        <f t="shared" si="416"/>
        <v>336.51482362580924</v>
      </c>
    </row>
    <row r="8856" spans="1:24" x14ac:dyDescent="0.3">
      <c r="A8856" t="s">
        <v>9913</v>
      </c>
      <c r="B8856" t="str">
        <f ca="1">PROPER(TRIM(Table1[[#This Row],[Campaign Name]]))</f>
        <v>Summer Sale</v>
      </c>
      <c r="C8856" t="str">
        <f ca="1">PROPER(TRIM(Table1[[#This Row],[Campaign Type]]))</f>
        <v>Awareness</v>
      </c>
      <c r="D8856" t="str">
        <f ca="1">PROPER(TRIM(Table1[[#This Row],[Marketing Channel]]))</f>
        <v>Google Ads</v>
      </c>
      <c r="E8856" t="s">
        <v>670</v>
      </c>
      <c r="F8856" t="s">
        <v>208</v>
      </c>
      <c r="G8856" t="s">
        <v>29</v>
      </c>
      <c r="H8856" t="s">
        <v>61</v>
      </c>
      <c r="I8856" t="s">
        <v>62</v>
      </c>
      <c r="J8856" t="s">
        <v>63</v>
      </c>
      <c r="K8856">
        <v>4951</v>
      </c>
      <c r="L8856">
        <v>451</v>
      </c>
      <c r="M8856">
        <v>9.11</v>
      </c>
      <c r="N8856">
        <v>21</v>
      </c>
      <c r="O8856">
        <v>4.66</v>
      </c>
      <c r="P8856">
        <v>250</v>
      </c>
      <c r="Q8856">
        <v>21285.61</v>
      </c>
      <c r="R8856" s="6">
        <v>8414.2440000000006</v>
      </c>
      <c r="S8856">
        <v>17</v>
      </c>
      <c r="T8856" t="str">
        <f ca="1">PROPER(TRIM(Table1[[#This Row],[Campaign Status]]))</f>
        <v>Active</v>
      </c>
      <c r="V8856" s="1">
        <f t="shared" si="414"/>
        <v>21</v>
      </c>
      <c r="W8856" t="str">
        <f t="shared" ca="1" si="415"/>
        <v>North</v>
      </c>
      <c r="X8856" s="6">
        <f t="shared" si="416"/>
        <v>378.59310144375871</v>
      </c>
    </row>
    <row r="8857" spans="1:24" x14ac:dyDescent="0.3">
      <c r="A8857" t="s">
        <v>9914</v>
      </c>
      <c r="B8857" t="str">
        <f ca="1">PROPER(TRIM(Table1[[#This Row],[Campaign Name]]))</f>
        <v>Festive Offer</v>
      </c>
      <c r="C8857" t="str">
        <f ca="1">PROPER(TRIM(Table1[[#This Row],[Campaign Type]]))</f>
        <v>Awareness</v>
      </c>
      <c r="D8857" t="str">
        <f ca="1">PROPER(TRIM(Table1[[#This Row],[Marketing Channel]]))</f>
        <v>Google Ads</v>
      </c>
      <c r="E8857" t="s">
        <v>987</v>
      </c>
      <c r="F8857" t="s">
        <v>420</v>
      </c>
      <c r="G8857" t="s">
        <v>29</v>
      </c>
      <c r="H8857" t="s">
        <v>99</v>
      </c>
      <c r="I8857" t="s">
        <v>31</v>
      </c>
      <c r="J8857" t="s">
        <v>63</v>
      </c>
      <c r="K8857">
        <v>1771</v>
      </c>
      <c r="L8857">
        <v>191</v>
      </c>
      <c r="M8857">
        <v>10.78</v>
      </c>
      <c r="N8857">
        <v>49</v>
      </c>
      <c r="O8857">
        <v>25.65</v>
      </c>
      <c r="P8857">
        <v>3988.1535696969677</v>
      </c>
      <c r="Q8857">
        <v>5040.1099999999997</v>
      </c>
      <c r="R8857" s="6">
        <v>26.37702916698273</v>
      </c>
      <c r="S8857">
        <v>26</v>
      </c>
      <c r="T8857" t="str">
        <f ca="1">PROPER(TRIM(Table1[[#This Row],[Campaign Status]]))</f>
        <v>Paused</v>
      </c>
      <c r="V8857" s="1">
        <f t="shared" si="414"/>
        <v>49</v>
      </c>
      <c r="W8857" t="str">
        <f t="shared" ca="1" si="415"/>
        <v>North</v>
      </c>
      <c r="X8857" s="6">
        <f t="shared" si="416"/>
        <v>8414.2440000000006</v>
      </c>
    </row>
    <row r="8858" spans="1:24" x14ac:dyDescent="0.3">
      <c r="A8858" t="s">
        <v>9915</v>
      </c>
      <c r="B8858" t="str">
        <f ca="1">PROPER(TRIM(Table1[[#This Row],[Campaign Name]]))</f>
        <v>Festive Offer</v>
      </c>
      <c r="C8858" t="str">
        <f ca="1">PROPER(TRIM(Table1[[#This Row],[Campaign Type]]))</f>
        <v>Awareness</v>
      </c>
      <c r="D8858" t="str">
        <f ca="1">PROPER(TRIM(Table1[[#This Row],[Marketing Channel]]))</f>
        <v>Google Ads</v>
      </c>
      <c r="E8858" t="s">
        <v>276</v>
      </c>
      <c r="F8858" t="s">
        <v>152</v>
      </c>
      <c r="G8858" t="s">
        <v>29</v>
      </c>
      <c r="H8858" t="s">
        <v>61</v>
      </c>
      <c r="I8858" t="s">
        <v>68</v>
      </c>
      <c r="J8858" t="s">
        <v>32</v>
      </c>
      <c r="K8858">
        <v>180852</v>
      </c>
      <c r="L8858">
        <v>18928</v>
      </c>
      <c r="M8858">
        <v>10.47</v>
      </c>
      <c r="N8858">
        <v>89</v>
      </c>
      <c r="O8858">
        <v>0.47</v>
      </c>
      <c r="P8858">
        <v>3988.1535696969677</v>
      </c>
      <c r="Q8858">
        <v>31868.92</v>
      </c>
      <c r="R8858" s="6">
        <v>699.08958978281021</v>
      </c>
      <c r="S8858">
        <v>41</v>
      </c>
      <c r="T8858" t="str">
        <f ca="1">PROPER(TRIM(Table1[[#This Row],[Campaign Status]]))</f>
        <v>Active</v>
      </c>
      <c r="V8858" s="1">
        <f t="shared" si="414"/>
        <v>89</v>
      </c>
      <c r="W8858" t="str">
        <f t="shared" ca="1" si="415"/>
        <v>North</v>
      </c>
      <c r="X8858" s="6">
        <f t="shared" si="416"/>
        <v>26.37702916698273</v>
      </c>
    </row>
    <row r="8859" spans="1:24" hidden="1" x14ac:dyDescent="0.3">
      <c r="A8859" t="s">
        <v>9916</v>
      </c>
      <c r="B8859" t="str">
        <f ca="1">PROPER(TRIM(Table1[[#This Row],[Campaign Name]]))</f>
        <v>Summer Sale</v>
      </c>
      <c r="C8859" t="str">
        <f ca="1">PROPER(TRIM(Table1[[#This Row],[Campaign Type]]))</f>
        <v>Awareness</v>
      </c>
      <c r="D8859" t="str">
        <f ca="1">PROPER(TRIM(Table1[[#This Row],[Marketing Channel]]))</f>
        <v>Google Ads</v>
      </c>
      <c r="E8859" t="s">
        <v>2073</v>
      </c>
      <c r="F8859" t="s">
        <v>197</v>
      </c>
      <c r="G8859" t="s">
        <v>29</v>
      </c>
      <c r="H8859" t="s">
        <v>99</v>
      </c>
      <c r="I8859" t="s">
        <v>62</v>
      </c>
      <c r="J8859" t="s">
        <v>63</v>
      </c>
      <c r="K8859">
        <v>173190</v>
      </c>
      <c r="L8859">
        <v>22650</v>
      </c>
      <c r="M8859">
        <v>13.08</v>
      </c>
      <c r="N8859">
        <v>309</v>
      </c>
      <c r="O8859">
        <v>1.36</v>
      </c>
      <c r="P8859">
        <v>250</v>
      </c>
      <c r="R8859" s="6" t="e">
        <v>#VALUE!</v>
      </c>
      <c r="S8859">
        <v>7</v>
      </c>
      <c r="T8859" t="str">
        <f ca="1">PROPER(TRIM(Table1[[#This Row],[Campaign Status]]))</f>
        <v>Completed</v>
      </c>
      <c r="V8859" s="1">
        <f t="shared" si="414"/>
        <v>309</v>
      </c>
      <c r="W8859" t="str">
        <f t="shared" ca="1" si="415"/>
        <v>North</v>
      </c>
      <c r="X8859" s="6">
        <f t="shared" si="416"/>
        <v>699.08958978281021</v>
      </c>
    </row>
    <row r="8860" spans="1:24" x14ac:dyDescent="0.3">
      <c r="A8860" t="s">
        <v>9917</v>
      </c>
      <c r="B8860" t="str">
        <f ca="1">PROPER(TRIM(Table1[[#This Row],[Campaign Name]]))</f>
        <v>Mega Discount</v>
      </c>
      <c r="C8860" t="str">
        <f ca="1">PROPER(TRIM(Table1[[#This Row],[Campaign Type]]))</f>
        <v>Retargeting</v>
      </c>
      <c r="D8860" t="str">
        <f ca="1">PROPER(TRIM(Table1[[#This Row],[Marketing Channel]]))</f>
        <v>Meta Ads</v>
      </c>
      <c r="E8860" t="s">
        <v>706</v>
      </c>
      <c r="F8860" t="s">
        <v>60</v>
      </c>
      <c r="G8860" t="s">
        <v>29</v>
      </c>
      <c r="H8860" t="s">
        <v>61</v>
      </c>
      <c r="I8860" t="s">
        <v>24</v>
      </c>
      <c r="J8860" t="s">
        <v>63</v>
      </c>
      <c r="K8860">
        <v>66539</v>
      </c>
      <c r="L8860">
        <v>3083</v>
      </c>
      <c r="M8860">
        <v>4.63</v>
      </c>
      <c r="N8860">
        <v>366</v>
      </c>
      <c r="O8860">
        <v>11.87</v>
      </c>
      <c r="P8860">
        <v>3817.8497265160554</v>
      </c>
      <c r="Q8860">
        <v>41631.07</v>
      </c>
      <c r="R8860" s="6">
        <v>990.43238949035481</v>
      </c>
      <c r="S8860">
        <v>144</v>
      </c>
      <c r="T8860" t="str">
        <f ca="1">PROPER(TRIM(Table1[[#This Row],[Campaign Status]]))</f>
        <v>Completed</v>
      </c>
      <c r="V8860" s="1">
        <f t="shared" si="414"/>
        <v>366</v>
      </c>
      <c r="W8860" t="str">
        <f t="shared" ca="1" si="415"/>
        <v>North</v>
      </c>
      <c r="X8860" s="6" t="e">
        <f t="shared" si="416"/>
        <v>#VALUE!</v>
      </c>
    </row>
    <row r="8861" spans="1:24" x14ac:dyDescent="0.3">
      <c r="A8861" t="s">
        <v>9918</v>
      </c>
      <c r="B8861" t="str">
        <f ca="1">PROPER(TRIM(Table1[[#This Row],[Campaign Name]]))</f>
        <v>Flash Sale</v>
      </c>
      <c r="C8861" t="str">
        <f ca="1">PROPER(TRIM(Table1[[#This Row],[Campaign Type]]))</f>
        <v>Sales</v>
      </c>
      <c r="D8861" t="str">
        <f ca="1">PROPER(TRIM(Table1[[#This Row],[Marketing Channel]]))</f>
        <v>Email</v>
      </c>
      <c r="E8861" t="s">
        <v>589</v>
      </c>
      <c r="F8861" t="s">
        <v>235</v>
      </c>
      <c r="G8861" t="s">
        <v>29</v>
      </c>
      <c r="H8861" t="s">
        <v>61</v>
      </c>
      <c r="I8861" t="s">
        <v>68</v>
      </c>
      <c r="J8861" t="s">
        <v>32</v>
      </c>
      <c r="K8861">
        <v>17840</v>
      </c>
      <c r="L8861">
        <v>2377</v>
      </c>
      <c r="M8861">
        <v>13.32</v>
      </c>
      <c r="N8861">
        <v>58</v>
      </c>
      <c r="O8861">
        <v>2.44</v>
      </c>
      <c r="P8861">
        <v>9989.2999999999993</v>
      </c>
      <c r="Q8861">
        <v>20955.240000000002</v>
      </c>
      <c r="R8861" s="6">
        <v>109.77686124152845</v>
      </c>
      <c r="S8861">
        <v>51</v>
      </c>
      <c r="T8861" t="str">
        <f ca="1">PROPER(TRIM(Table1[[#This Row],[Campaign Status]]))</f>
        <v>Active</v>
      </c>
      <c r="V8861" s="1">
        <f t="shared" si="414"/>
        <v>58</v>
      </c>
      <c r="W8861" t="str">
        <f t="shared" ca="1" si="415"/>
        <v>North</v>
      </c>
      <c r="X8861" s="6">
        <f t="shared" si="416"/>
        <v>990.43238949035481</v>
      </c>
    </row>
    <row r="8862" spans="1:24" x14ac:dyDescent="0.3">
      <c r="A8862" t="s">
        <v>9919</v>
      </c>
      <c r="B8862" t="str">
        <f ca="1">PROPER(TRIM(Table1[[#This Row],[Campaign Name]]))</f>
        <v>Festive Offer</v>
      </c>
      <c r="C8862" t="str">
        <f ca="1">PROPER(TRIM(Table1[[#This Row],[Campaign Type]]))</f>
        <v>Lead Gen</v>
      </c>
      <c r="D8862" t="str">
        <f ca="1">PROPER(TRIM(Table1[[#This Row],[Marketing Channel]]))</f>
        <v>Email</v>
      </c>
      <c r="E8862" t="s">
        <v>2214</v>
      </c>
      <c r="F8862" t="s">
        <v>124</v>
      </c>
      <c r="G8862" t="s">
        <v>11141</v>
      </c>
      <c r="H8862" t="s">
        <v>23</v>
      </c>
      <c r="I8862" t="s">
        <v>68</v>
      </c>
      <c r="J8862" t="s">
        <v>32</v>
      </c>
      <c r="K8862">
        <v>108203</v>
      </c>
      <c r="L8862">
        <v>2424</v>
      </c>
      <c r="M8862">
        <v>2.2400000000000002</v>
      </c>
      <c r="N8862">
        <v>636</v>
      </c>
      <c r="O8862">
        <v>26.24</v>
      </c>
      <c r="P8862">
        <v>4990.3900000000003</v>
      </c>
      <c r="Q8862">
        <v>4644.71</v>
      </c>
      <c r="R8862" s="6">
        <v>-6.9269135278004379</v>
      </c>
      <c r="S8862">
        <v>385</v>
      </c>
      <c r="T8862" t="str">
        <f ca="1">PROPER(TRIM(Table1[[#This Row],[Campaign Status]]))</f>
        <v>Paused</v>
      </c>
      <c r="V8862" s="1">
        <f t="shared" si="414"/>
        <v>636</v>
      </c>
      <c r="W8862" t="str">
        <f t="shared" ca="1" si="415"/>
        <v>west</v>
      </c>
      <c r="X8862" s="6">
        <f t="shared" si="416"/>
        <v>109.77686124152845</v>
      </c>
    </row>
    <row r="8863" spans="1:24" x14ac:dyDescent="0.3">
      <c r="A8863" t="s">
        <v>9920</v>
      </c>
      <c r="B8863" t="str">
        <f ca="1">PROPER(TRIM(Table1[[#This Row],[Campaign Name]]))</f>
        <v>Summer Sale</v>
      </c>
      <c r="C8863" t="str">
        <f ca="1">PROPER(TRIM(Table1[[#This Row],[Campaign Type]]))</f>
        <v>Awareness</v>
      </c>
      <c r="D8863" t="str">
        <f ca="1">PROPER(TRIM(Table1[[#This Row],[Marketing Channel]]))</f>
        <v>Google Ads</v>
      </c>
      <c r="E8863" t="s">
        <v>1356</v>
      </c>
      <c r="F8863" t="s">
        <v>394</v>
      </c>
      <c r="G8863" t="s">
        <v>11141</v>
      </c>
      <c r="H8863" t="s">
        <v>36</v>
      </c>
      <c r="I8863" t="s">
        <v>68</v>
      </c>
      <c r="J8863" t="s">
        <v>63</v>
      </c>
      <c r="K8863">
        <v>185175</v>
      </c>
      <c r="L8863">
        <v>1661</v>
      </c>
      <c r="M8863">
        <v>0.9</v>
      </c>
      <c r="N8863">
        <v>492</v>
      </c>
      <c r="O8863">
        <v>29.62</v>
      </c>
      <c r="P8863">
        <v>250</v>
      </c>
      <c r="Q8863">
        <v>20228.66</v>
      </c>
      <c r="R8863" s="6">
        <v>7991.4640000000009</v>
      </c>
      <c r="S8863">
        <v>123</v>
      </c>
      <c r="T8863" t="str">
        <f ca="1">PROPER(TRIM(Table1[[#This Row],[Campaign Status]]))</f>
        <v>Completed</v>
      </c>
      <c r="V8863" s="1">
        <f t="shared" si="414"/>
        <v>492</v>
      </c>
      <c r="W8863" t="str">
        <f t="shared" ca="1" si="415"/>
        <v>west</v>
      </c>
      <c r="X8863" s="6">
        <f t="shared" si="416"/>
        <v>-6.9269135278004379</v>
      </c>
    </row>
    <row r="8864" spans="1:24" x14ac:dyDescent="0.3">
      <c r="A8864" t="s">
        <v>9921</v>
      </c>
      <c r="B8864" t="str">
        <f ca="1">PROPER(TRIM(Table1[[#This Row],[Campaign Name]]))</f>
        <v>New Launch</v>
      </c>
      <c r="C8864" t="str">
        <f ca="1">PROPER(TRIM(Table1[[#This Row],[Campaign Type]]))</f>
        <v>Lead Gen</v>
      </c>
      <c r="D8864" t="str">
        <f ca="1">PROPER(TRIM(Table1[[#This Row],[Marketing Channel]]))</f>
        <v>Instagram</v>
      </c>
      <c r="E8864" t="s">
        <v>984</v>
      </c>
      <c r="F8864" t="s">
        <v>936</v>
      </c>
      <c r="G8864" t="s">
        <v>41</v>
      </c>
      <c r="H8864" t="s">
        <v>11140</v>
      </c>
      <c r="I8864" t="s">
        <v>24</v>
      </c>
      <c r="J8864" t="s">
        <v>25</v>
      </c>
      <c r="K8864">
        <v>160648</v>
      </c>
      <c r="L8864">
        <v>8890</v>
      </c>
      <c r="M8864">
        <v>5.53</v>
      </c>
      <c r="N8864">
        <v>1788</v>
      </c>
      <c r="O8864">
        <v>20.11</v>
      </c>
      <c r="P8864">
        <v>6272.75</v>
      </c>
      <c r="Q8864">
        <v>4801.68</v>
      </c>
      <c r="R8864" s="6">
        <v>-23.45175560958112</v>
      </c>
      <c r="S8864">
        <v>1552</v>
      </c>
      <c r="T8864" t="str">
        <f ca="1">PROPER(TRIM(Table1[[#This Row],[Campaign Status]]))</f>
        <v>Completed</v>
      </c>
      <c r="V8864" s="1">
        <f t="shared" si="414"/>
        <v>1788</v>
      </c>
      <c r="W8864" t="str">
        <f t="shared" ca="1" si="415"/>
        <v>East</v>
      </c>
      <c r="X8864" s="6">
        <f t="shared" si="416"/>
        <v>7991.4640000000009</v>
      </c>
    </row>
    <row r="8865" spans="1:24" x14ac:dyDescent="0.3">
      <c r="A8865" t="s">
        <v>9922</v>
      </c>
      <c r="B8865" t="str">
        <f ca="1">PROPER(TRIM(Table1[[#This Row],[Campaign Name]]))</f>
        <v>Summer Sale</v>
      </c>
      <c r="C8865" t="str">
        <f ca="1">PROPER(TRIM(Table1[[#This Row],[Campaign Type]]))</f>
        <v>Sales</v>
      </c>
      <c r="D8865" t="str">
        <f ca="1">PROPER(TRIM(Table1[[#This Row],[Marketing Channel]]))</f>
        <v>Google Ads</v>
      </c>
      <c r="E8865" t="s">
        <v>1241</v>
      </c>
      <c r="F8865" t="s">
        <v>77</v>
      </c>
      <c r="G8865" t="s">
        <v>46</v>
      </c>
      <c r="H8865" t="s">
        <v>30</v>
      </c>
      <c r="I8865" t="s">
        <v>62</v>
      </c>
      <c r="J8865" t="s">
        <v>63</v>
      </c>
      <c r="K8865">
        <v>39968</v>
      </c>
      <c r="L8865">
        <v>2401</v>
      </c>
      <c r="M8865">
        <v>6.01</v>
      </c>
      <c r="N8865">
        <v>431</v>
      </c>
      <c r="O8865">
        <v>17.95</v>
      </c>
      <c r="P8865">
        <v>7727.35</v>
      </c>
      <c r="Q8865">
        <v>17580.62</v>
      </c>
      <c r="R8865" s="6">
        <v>127.51163076604526</v>
      </c>
      <c r="S8865">
        <v>257</v>
      </c>
      <c r="T8865" t="str">
        <f ca="1">PROPER(TRIM(Table1[[#This Row],[Campaign Status]]))</f>
        <v>Completed</v>
      </c>
      <c r="V8865" s="1">
        <f t="shared" si="414"/>
        <v>431</v>
      </c>
      <c r="W8865" t="str">
        <f t="shared" ca="1" si="415"/>
        <v>South</v>
      </c>
      <c r="X8865" s="6">
        <f t="shared" si="416"/>
        <v>-23.45175560958112</v>
      </c>
    </row>
    <row r="8866" spans="1:24" x14ac:dyDescent="0.3">
      <c r="A8866" t="s">
        <v>9923</v>
      </c>
      <c r="B8866" t="str">
        <f ca="1">PROPER(TRIM(Table1[[#This Row],[Campaign Name]]))</f>
        <v>Flash Sale</v>
      </c>
      <c r="C8866" t="str">
        <f ca="1">PROPER(TRIM(Table1[[#This Row],[Campaign Type]]))</f>
        <v>Lead Gen</v>
      </c>
      <c r="D8866" t="str">
        <f ca="1">PROPER(TRIM(Table1[[#This Row],[Marketing Channel]]))</f>
        <v>Linkedin</v>
      </c>
      <c r="E8866" t="s">
        <v>117</v>
      </c>
      <c r="F8866" t="s">
        <v>1070</v>
      </c>
      <c r="G8866" t="s">
        <v>41</v>
      </c>
      <c r="H8866" t="s">
        <v>11140</v>
      </c>
      <c r="I8866" t="s">
        <v>31</v>
      </c>
      <c r="J8866" t="s">
        <v>25</v>
      </c>
      <c r="K8866">
        <v>29639</v>
      </c>
      <c r="L8866">
        <v>2318</v>
      </c>
      <c r="M8866">
        <v>7.82</v>
      </c>
      <c r="N8866">
        <v>508</v>
      </c>
      <c r="O8866">
        <v>21.92</v>
      </c>
      <c r="P8866">
        <v>3830.4648972188602</v>
      </c>
      <c r="Q8866">
        <v>44141.37</v>
      </c>
      <c r="R8866" s="6">
        <v>1052.3763089970932</v>
      </c>
      <c r="S8866">
        <v>287</v>
      </c>
      <c r="T8866" t="str">
        <f ca="1">PROPER(TRIM(Table1[[#This Row],[Campaign Status]]))</f>
        <v>Completed</v>
      </c>
      <c r="V8866" s="1">
        <f t="shared" si="414"/>
        <v>508</v>
      </c>
      <c r="W8866" t="str">
        <f t="shared" ca="1" si="415"/>
        <v>East</v>
      </c>
      <c r="X8866" s="6">
        <f t="shared" si="416"/>
        <v>127.51163076604526</v>
      </c>
    </row>
    <row r="8867" spans="1:24" x14ac:dyDescent="0.3">
      <c r="A8867" t="s">
        <v>9924</v>
      </c>
      <c r="B8867" t="str">
        <f ca="1">PROPER(TRIM(Table1[[#This Row],[Campaign Name]]))</f>
        <v>Summer Sale</v>
      </c>
      <c r="C8867" t="str">
        <f ca="1">PROPER(TRIM(Table1[[#This Row],[Campaign Type]]))</f>
        <v>Retargeting</v>
      </c>
      <c r="D8867" t="str">
        <f ca="1">PROPER(TRIM(Table1[[#This Row],[Marketing Channel]]))</f>
        <v>Google Ads</v>
      </c>
      <c r="E8867" t="s">
        <v>1281</v>
      </c>
      <c r="F8867" t="s">
        <v>257</v>
      </c>
      <c r="G8867" t="s">
        <v>41</v>
      </c>
      <c r="H8867" t="s">
        <v>11140</v>
      </c>
      <c r="I8867" t="s">
        <v>68</v>
      </c>
      <c r="J8867" t="s">
        <v>63</v>
      </c>
      <c r="K8867">
        <v>61035</v>
      </c>
      <c r="L8867">
        <v>2109</v>
      </c>
      <c r="M8867">
        <v>3.46</v>
      </c>
      <c r="N8867">
        <v>555</v>
      </c>
      <c r="O8867">
        <v>26.32</v>
      </c>
      <c r="P8867">
        <v>250</v>
      </c>
      <c r="Q8867">
        <v>27961.41</v>
      </c>
      <c r="R8867" s="6">
        <v>11084.564</v>
      </c>
      <c r="S8867">
        <v>319</v>
      </c>
      <c r="T8867" t="str">
        <f ca="1">PROPER(TRIM(Table1[[#This Row],[Campaign Status]]))</f>
        <v>Paused</v>
      </c>
      <c r="V8867" s="1">
        <f t="shared" si="414"/>
        <v>555</v>
      </c>
      <c r="W8867" t="str">
        <f t="shared" ca="1" si="415"/>
        <v>East</v>
      </c>
      <c r="X8867" s="6">
        <f t="shared" si="416"/>
        <v>1052.3763089970932</v>
      </c>
    </row>
    <row r="8868" spans="1:24" x14ac:dyDescent="0.3">
      <c r="A8868" t="s">
        <v>9925</v>
      </c>
      <c r="B8868" t="str">
        <f ca="1">PROPER(TRIM(Table1[[#This Row],[Campaign Name]]))</f>
        <v>Mega Discount</v>
      </c>
      <c r="C8868" t="str">
        <f ca="1">PROPER(TRIM(Table1[[#This Row],[Campaign Type]]))</f>
        <v>Awareness</v>
      </c>
      <c r="D8868" t="str">
        <f ca="1">PROPER(TRIM(Table1[[#This Row],[Marketing Channel]]))</f>
        <v>Instagram</v>
      </c>
      <c r="E8868" t="s">
        <v>240</v>
      </c>
      <c r="F8868" t="s">
        <v>173</v>
      </c>
      <c r="G8868" t="s">
        <v>46</v>
      </c>
      <c r="H8868" t="s">
        <v>30</v>
      </c>
      <c r="I8868" t="s">
        <v>68</v>
      </c>
      <c r="J8868" t="s">
        <v>25</v>
      </c>
      <c r="K8868">
        <v>60882</v>
      </c>
      <c r="L8868">
        <v>3273</v>
      </c>
      <c r="M8868">
        <v>5.38</v>
      </c>
      <c r="N8868">
        <v>259</v>
      </c>
      <c r="O8868">
        <v>7.91</v>
      </c>
      <c r="P8868">
        <v>3982.6304252733912</v>
      </c>
      <c r="Q8868">
        <v>18317.830000000002</v>
      </c>
      <c r="R8868" s="6">
        <v>359.9430035927212</v>
      </c>
      <c r="S8868">
        <v>66</v>
      </c>
      <c r="T8868" t="str">
        <f ca="1">PROPER(TRIM(Table1[[#This Row],[Campaign Status]]))</f>
        <v>Paused</v>
      </c>
      <c r="V8868" s="1">
        <f t="shared" si="414"/>
        <v>259</v>
      </c>
      <c r="W8868" t="str">
        <f t="shared" ca="1" si="415"/>
        <v>South</v>
      </c>
      <c r="X8868" s="6">
        <f t="shared" si="416"/>
        <v>11084.564</v>
      </c>
    </row>
    <row r="8869" spans="1:24" x14ac:dyDescent="0.3">
      <c r="A8869" t="s">
        <v>9926</v>
      </c>
      <c r="B8869" t="str">
        <f ca="1">PROPER(TRIM(Table1[[#This Row],[Campaign Name]]))</f>
        <v>Flash Sale</v>
      </c>
      <c r="C8869" t="str">
        <f ca="1">PROPER(TRIM(Table1[[#This Row],[Campaign Type]]))</f>
        <v>Lead Gen</v>
      </c>
      <c r="D8869" t="str">
        <f ca="1">PROPER(TRIM(Table1[[#This Row],[Marketing Channel]]))</f>
        <v>Google Ads</v>
      </c>
      <c r="E8869" t="s">
        <v>424</v>
      </c>
      <c r="F8869" t="s">
        <v>211</v>
      </c>
      <c r="G8869" t="s">
        <v>11141</v>
      </c>
      <c r="H8869" t="s">
        <v>54</v>
      </c>
      <c r="I8869" t="s">
        <v>68</v>
      </c>
      <c r="J8869" t="s">
        <v>32</v>
      </c>
      <c r="K8869">
        <v>45535</v>
      </c>
      <c r="L8869">
        <v>4366</v>
      </c>
      <c r="M8869">
        <v>9.59</v>
      </c>
      <c r="N8869">
        <v>1038</v>
      </c>
      <c r="O8869">
        <v>23.77</v>
      </c>
      <c r="P8869">
        <v>3988.1535696969677</v>
      </c>
      <c r="Q8869">
        <v>39459.65</v>
      </c>
      <c r="R8869" s="6">
        <v>889.42152829381325</v>
      </c>
      <c r="S8869">
        <v>181</v>
      </c>
      <c r="T8869" t="str">
        <f ca="1">PROPER(TRIM(Table1[[#This Row],[Campaign Status]]))</f>
        <v>Active</v>
      </c>
      <c r="V8869" s="1">
        <f t="shared" si="414"/>
        <v>1038</v>
      </c>
      <c r="W8869" t="str">
        <f t="shared" ca="1" si="415"/>
        <v>west</v>
      </c>
      <c r="X8869" s="6">
        <f t="shared" si="416"/>
        <v>359.9430035927212</v>
      </c>
    </row>
    <row r="8870" spans="1:24" x14ac:dyDescent="0.3">
      <c r="A8870" t="s">
        <v>9927</v>
      </c>
      <c r="B8870" t="str">
        <f ca="1">PROPER(TRIM(Table1[[#This Row],[Campaign Name]]))</f>
        <v>Summer Sale</v>
      </c>
      <c r="C8870" t="str">
        <f ca="1">PROPER(TRIM(Table1[[#This Row],[Campaign Type]]))</f>
        <v>Sales</v>
      </c>
      <c r="D8870" t="str">
        <f ca="1">PROPER(TRIM(Table1[[#This Row],[Marketing Channel]]))</f>
        <v>Instagram</v>
      </c>
      <c r="E8870" t="s">
        <v>1338</v>
      </c>
      <c r="F8870" t="s">
        <v>152</v>
      </c>
      <c r="G8870" t="s">
        <v>11141</v>
      </c>
      <c r="H8870" t="s">
        <v>36</v>
      </c>
      <c r="I8870" t="s">
        <v>68</v>
      </c>
      <c r="J8870" t="s">
        <v>63</v>
      </c>
      <c r="K8870">
        <v>22613</v>
      </c>
      <c r="L8870">
        <v>2975</v>
      </c>
      <c r="M8870">
        <v>13.16</v>
      </c>
      <c r="N8870">
        <v>553</v>
      </c>
      <c r="O8870">
        <v>18.59</v>
      </c>
      <c r="P8870">
        <v>250</v>
      </c>
      <c r="Q8870">
        <v>37059.56</v>
      </c>
      <c r="R8870" s="6">
        <v>14723.823999999999</v>
      </c>
      <c r="S8870">
        <v>277</v>
      </c>
      <c r="T8870" t="str">
        <f ca="1">PROPER(TRIM(Table1[[#This Row],[Campaign Status]]))</f>
        <v>Active</v>
      </c>
      <c r="V8870" s="1">
        <f t="shared" si="414"/>
        <v>553</v>
      </c>
      <c r="W8870" t="str">
        <f t="shared" ca="1" si="415"/>
        <v>west</v>
      </c>
      <c r="X8870" s="6">
        <f t="shared" si="416"/>
        <v>889.42152829381325</v>
      </c>
    </row>
    <row r="8871" spans="1:24" x14ac:dyDescent="0.3">
      <c r="A8871" t="s">
        <v>9928</v>
      </c>
      <c r="B8871" t="str">
        <f ca="1">PROPER(TRIM(Table1[[#This Row],[Campaign Name]]))</f>
        <v>Flash Sale</v>
      </c>
      <c r="C8871" t="str">
        <f ca="1">PROPER(TRIM(Table1[[#This Row],[Campaign Type]]))</f>
        <v>Lead Gen</v>
      </c>
      <c r="D8871" t="str">
        <f ca="1">PROPER(TRIM(Table1[[#This Row],[Marketing Channel]]))</f>
        <v>Instagram</v>
      </c>
      <c r="E8871" t="s">
        <v>3137</v>
      </c>
      <c r="F8871" t="s">
        <v>77</v>
      </c>
      <c r="G8871" t="s">
        <v>29</v>
      </c>
      <c r="H8871" t="s">
        <v>61</v>
      </c>
      <c r="I8871" t="s">
        <v>24</v>
      </c>
      <c r="J8871" t="s">
        <v>25</v>
      </c>
      <c r="K8871">
        <v>3590</v>
      </c>
      <c r="L8871">
        <v>188</v>
      </c>
      <c r="M8871">
        <v>5.24</v>
      </c>
      <c r="N8871">
        <v>36</v>
      </c>
      <c r="O8871">
        <v>19.149999999999999</v>
      </c>
      <c r="P8871">
        <v>10012.030000000001</v>
      </c>
      <c r="Q8871">
        <v>43757.41</v>
      </c>
      <c r="R8871" s="6">
        <v>337.04833085797787</v>
      </c>
      <c r="S8871">
        <v>25</v>
      </c>
      <c r="T8871" t="str">
        <f ca="1">PROPER(TRIM(Table1[[#This Row],[Campaign Status]]))</f>
        <v>Paused</v>
      </c>
      <c r="V8871" s="1">
        <f t="shared" si="414"/>
        <v>36</v>
      </c>
      <c r="W8871" t="str">
        <f t="shared" ca="1" si="415"/>
        <v>North</v>
      </c>
      <c r="X8871" s="6">
        <f t="shared" si="416"/>
        <v>14723.823999999999</v>
      </c>
    </row>
    <row r="8872" spans="1:24" x14ac:dyDescent="0.3">
      <c r="A8872" t="s">
        <v>3855</v>
      </c>
      <c r="B8872" t="str">
        <f ca="1">PROPER(TRIM(Table1[[#This Row],[Campaign Name]]))</f>
        <v>Summer Sale</v>
      </c>
      <c r="C8872" t="str">
        <f ca="1">PROPER(TRIM(Table1[[#This Row],[Campaign Type]]))</f>
        <v>Awareness</v>
      </c>
      <c r="D8872" t="str">
        <f ca="1">PROPER(TRIM(Table1[[#This Row],[Marketing Channel]]))</f>
        <v>Meta Ads</v>
      </c>
      <c r="E8872" t="s">
        <v>2381</v>
      </c>
      <c r="F8872" t="s">
        <v>303</v>
      </c>
      <c r="G8872" t="s">
        <v>11141</v>
      </c>
      <c r="H8872" t="s">
        <v>36</v>
      </c>
      <c r="I8872" t="s">
        <v>24</v>
      </c>
      <c r="J8872" t="s">
        <v>32</v>
      </c>
      <c r="K8872">
        <v>39561</v>
      </c>
      <c r="L8872">
        <v>337</v>
      </c>
      <c r="M8872">
        <v>0.85</v>
      </c>
      <c r="N8872">
        <v>89</v>
      </c>
      <c r="O8872">
        <v>26.41</v>
      </c>
      <c r="P8872">
        <v>250</v>
      </c>
      <c r="Q8872">
        <v>4013.62</v>
      </c>
      <c r="R8872" s="6">
        <v>1505.4480000000001</v>
      </c>
      <c r="S8872">
        <v>50</v>
      </c>
      <c r="T8872" t="str">
        <f ca="1">PROPER(TRIM(Table1[[#This Row],[Campaign Status]]))</f>
        <v>Completed</v>
      </c>
      <c r="V8872" s="1">
        <f t="shared" si="414"/>
        <v>89</v>
      </c>
      <c r="W8872" t="str">
        <f t="shared" ca="1" si="415"/>
        <v>west</v>
      </c>
      <c r="X8872" s="6">
        <f t="shared" si="416"/>
        <v>337.04833085797787</v>
      </c>
    </row>
    <row r="8873" spans="1:24" x14ac:dyDescent="0.3">
      <c r="A8873" t="s">
        <v>9929</v>
      </c>
      <c r="B8873" t="str">
        <f ca="1">PROPER(TRIM(Table1[[#This Row],[Campaign Name]]))</f>
        <v>Summer Sale</v>
      </c>
      <c r="C8873" t="str">
        <f ca="1">PROPER(TRIM(Table1[[#This Row],[Campaign Type]]))</f>
        <v>Retargeting</v>
      </c>
      <c r="D8873" t="str">
        <f ca="1">PROPER(TRIM(Table1[[#This Row],[Marketing Channel]]))</f>
        <v>Youtube</v>
      </c>
      <c r="E8873" t="s">
        <v>157</v>
      </c>
      <c r="F8873" t="s">
        <v>121</v>
      </c>
      <c r="G8873" t="s">
        <v>46</v>
      </c>
      <c r="H8873" t="s">
        <v>42</v>
      </c>
      <c r="I8873" t="s">
        <v>31</v>
      </c>
      <c r="J8873" t="s">
        <v>25</v>
      </c>
      <c r="K8873">
        <v>160202</v>
      </c>
      <c r="L8873">
        <v>20846</v>
      </c>
      <c r="M8873">
        <v>13.01</v>
      </c>
      <c r="N8873">
        <v>974</v>
      </c>
      <c r="O8873">
        <v>4.67</v>
      </c>
      <c r="P8873">
        <v>6346.93</v>
      </c>
      <c r="Q8873">
        <v>14941.36</v>
      </c>
      <c r="R8873" s="6">
        <v>135.41082066447873</v>
      </c>
      <c r="S8873">
        <v>364</v>
      </c>
      <c r="T8873" t="str">
        <f ca="1">PROPER(TRIM(Table1[[#This Row],[Campaign Status]]))</f>
        <v>Completed</v>
      </c>
      <c r="V8873" s="1">
        <f t="shared" si="414"/>
        <v>974</v>
      </c>
      <c r="W8873" t="str">
        <f t="shared" ca="1" si="415"/>
        <v>South</v>
      </c>
      <c r="X8873" s="6">
        <f t="shared" si="416"/>
        <v>1505.4480000000001</v>
      </c>
    </row>
    <row r="8874" spans="1:24" x14ac:dyDescent="0.3">
      <c r="A8874" t="s">
        <v>9930</v>
      </c>
      <c r="B8874" t="str">
        <f ca="1">PROPER(TRIM(Table1[[#This Row],[Campaign Name]]))</f>
        <v>Summer Sale</v>
      </c>
      <c r="C8874" t="str">
        <f ca="1">PROPER(TRIM(Table1[[#This Row],[Campaign Type]]))</f>
        <v>Lead Gen</v>
      </c>
      <c r="D8874" t="str">
        <f ca="1">PROPER(TRIM(Table1[[#This Row],[Marketing Channel]]))</f>
        <v>Google Ads</v>
      </c>
      <c r="E8874" t="s">
        <v>2139</v>
      </c>
      <c r="F8874" t="s">
        <v>559</v>
      </c>
      <c r="G8874" t="s">
        <v>29</v>
      </c>
      <c r="H8874" t="s">
        <v>99</v>
      </c>
      <c r="I8874" t="s">
        <v>68</v>
      </c>
      <c r="J8874" t="s">
        <v>32</v>
      </c>
      <c r="K8874">
        <v>19651</v>
      </c>
      <c r="L8874">
        <v>217</v>
      </c>
      <c r="M8874">
        <v>1.1000000000000001</v>
      </c>
      <c r="N8874">
        <v>64</v>
      </c>
      <c r="O8874">
        <v>29.49</v>
      </c>
      <c r="P8874">
        <v>250</v>
      </c>
      <c r="Q8874">
        <v>3003.47</v>
      </c>
      <c r="R8874" s="6">
        <v>1101.3879999999999</v>
      </c>
      <c r="S8874">
        <v>48</v>
      </c>
      <c r="T8874" t="str">
        <f ca="1">PROPER(TRIM(Table1[[#This Row],[Campaign Status]]))</f>
        <v>Completed</v>
      </c>
      <c r="V8874" s="1">
        <f t="shared" si="414"/>
        <v>64</v>
      </c>
      <c r="W8874" t="str">
        <f t="shared" ca="1" si="415"/>
        <v>North</v>
      </c>
      <c r="X8874" s="6">
        <f t="shared" si="416"/>
        <v>135.41082066447873</v>
      </c>
    </row>
    <row r="8875" spans="1:24" x14ac:dyDescent="0.3">
      <c r="A8875" t="s">
        <v>9931</v>
      </c>
      <c r="B8875" t="str">
        <f ca="1">PROPER(TRIM(Table1[[#This Row],[Campaign Name]]))</f>
        <v>Mega Discount</v>
      </c>
      <c r="C8875" t="str">
        <f ca="1">PROPER(TRIM(Table1[[#This Row],[Campaign Type]]))</f>
        <v>Lead Gen</v>
      </c>
      <c r="D8875" t="str">
        <f ca="1">PROPER(TRIM(Table1[[#This Row],[Marketing Channel]]))</f>
        <v>Instagram</v>
      </c>
      <c r="E8875" t="s">
        <v>1235</v>
      </c>
      <c r="F8875" t="s">
        <v>127</v>
      </c>
      <c r="G8875" t="s">
        <v>29</v>
      </c>
      <c r="H8875" t="s">
        <v>61</v>
      </c>
      <c r="I8875" t="s">
        <v>62</v>
      </c>
      <c r="J8875" t="s">
        <v>63</v>
      </c>
      <c r="K8875">
        <v>45460</v>
      </c>
      <c r="L8875">
        <v>994</v>
      </c>
      <c r="M8875">
        <v>2.19</v>
      </c>
      <c r="N8875">
        <v>49</v>
      </c>
      <c r="O8875">
        <v>4.93</v>
      </c>
      <c r="P8875">
        <v>250</v>
      </c>
      <c r="Q8875">
        <v>37751.040000000001</v>
      </c>
      <c r="R8875" s="6">
        <v>15000.416000000001</v>
      </c>
      <c r="S8875">
        <v>27</v>
      </c>
      <c r="T8875" t="str">
        <f ca="1">PROPER(TRIM(Table1[[#This Row],[Campaign Status]]))</f>
        <v>Paused</v>
      </c>
      <c r="V8875" s="1">
        <f t="shared" si="414"/>
        <v>49</v>
      </c>
      <c r="W8875" t="str">
        <f t="shared" ca="1" si="415"/>
        <v>North</v>
      </c>
      <c r="X8875" s="6">
        <f t="shared" si="416"/>
        <v>1101.3879999999999</v>
      </c>
    </row>
    <row r="8876" spans="1:24" x14ac:dyDescent="0.3">
      <c r="A8876" t="s">
        <v>9932</v>
      </c>
      <c r="B8876" t="str">
        <f ca="1">PROPER(TRIM(Table1[[#This Row],[Campaign Name]]))</f>
        <v>Flash Sale</v>
      </c>
      <c r="C8876" t="str">
        <f ca="1">PROPER(TRIM(Table1[[#This Row],[Campaign Type]]))</f>
        <v>Lead Gen</v>
      </c>
      <c r="D8876" t="str">
        <f ca="1">PROPER(TRIM(Table1[[#This Row],[Marketing Channel]]))</f>
        <v>Meta Ads</v>
      </c>
      <c r="E8876" t="s">
        <v>2032</v>
      </c>
      <c r="F8876" t="s">
        <v>214</v>
      </c>
      <c r="G8876" t="s">
        <v>29</v>
      </c>
      <c r="H8876" t="s">
        <v>67</v>
      </c>
      <c r="I8876" t="s">
        <v>31</v>
      </c>
      <c r="J8876" t="s">
        <v>63</v>
      </c>
      <c r="K8876">
        <v>82549</v>
      </c>
      <c r="L8876">
        <v>101</v>
      </c>
      <c r="M8876">
        <v>0.12</v>
      </c>
      <c r="N8876">
        <v>22</v>
      </c>
      <c r="O8876">
        <v>21.78</v>
      </c>
      <c r="P8876">
        <v>250</v>
      </c>
      <c r="Q8876">
        <v>47719.44</v>
      </c>
      <c r="R8876" s="6">
        <v>18987.776000000002</v>
      </c>
      <c r="S8876">
        <v>1</v>
      </c>
      <c r="T8876" t="str">
        <f ca="1">PROPER(TRIM(Table1[[#This Row],[Campaign Status]]))</f>
        <v>Completed</v>
      </c>
      <c r="V8876" s="1">
        <f t="shared" si="414"/>
        <v>22</v>
      </c>
      <c r="W8876" t="str">
        <f t="shared" ca="1" si="415"/>
        <v>North</v>
      </c>
      <c r="X8876" s="6">
        <f t="shared" si="416"/>
        <v>15000.416000000001</v>
      </c>
    </row>
    <row r="8877" spans="1:24" x14ac:dyDescent="0.3">
      <c r="A8877" t="s">
        <v>9933</v>
      </c>
      <c r="B8877" t="str">
        <f ca="1">PROPER(TRIM(Table1[[#This Row],[Campaign Name]]))</f>
        <v>Mega Discount</v>
      </c>
      <c r="C8877" t="str">
        <f ca="1">PROPER(TRIM(Table1[[#This Row],[Campaign Type]]))</f>
        <v>Retargeting</v>
      </c>
      <c r="D8877" t="str">
        <f ca="1">PROPER(TRIM(Table1[[#This Row],[Marketing Channel]]))</f>
        <v>Google Ads</v>
      </c>
      <c r="E8877" t="s">
        <v>964</v>
      </c>
      <c r="F8877" t="s">
        <v>505</v>
      </c>
      <c r="G8877" t="s">
        <v>11141</v>
      </c>
      <c r="H8877" t="s">
        <v>54</v>
      </c>
      <c r="I8877" t="s">
        <v>62</v>
      </c>
      <c r="J8877" t="s">
        <v>32</v>
      </c>
      <c r="K8877">
        <v>56105</v>
      </c>
      <c r="L8877">
        <v>4008</v>
      </c>
      <c r="M8877">
        <v>7.14</v>
      </c>
      <c r="N8877">
        <v>798</v>
      </c>
      <c r="O8877">
        <v>19.91</v>
      </c>
      <c r="P8877">
        <v>3988.1535696969677</v>
      </c>
      <c r="Q8877">
        <v>14378.76</v>
      </c>
      <c r="R8877" s="6">
        <v>260.53676842470594</v>
      </c>
      <c r="S8877">
        <v>425</v>
      </c>
      <c r="T8877" t="str">
        <f ca="1">PROPER(TRIM(Table1[[#This Row],[Campaign Status]]))</f>
        <v>Paused</v>
      </c>
      <c r="V8877" s="1">
        <f t="shared" si="414"/>
        <v>798</v>
      </c>
      <c r="W8877" t="str">
        <f t="shared" ca="1" si="415"/>
        <v>west</v>
      </c>
      <c r="X8877" s="6">
        <f t="shared" si="416"/>
        <v>18987.776000000002</v>
      </c>
    </row>
    <row r="8878" spans="1:24" x14ac:dyDescent="0.3">
      <c r="A8878" t="s">
        <v>9934</v>
      </c>
      <c r="B8878" t="str">
        <f ca="1">PROPER(TRIM(Table1[[#This Row],[Campaign Name]]))</f>
        <v>Flash Sale</v>
      </c>
      <c r="C8878" t="str">
        <f ca="1">PROPER(TRIM(Table1[[#This Row],[Campaign Type]]))</f>
        <v>Lead Gen</v>
      </c>
      <c r="D8878" t="str">
        <f ca="1">PROPER(TRIM(Table1[[#This Row],[Marketing Channel]]))</f>
        <v>Email</v>
      </c>
      <c r="E8878" t="s">
        <v>1622</v>
      </c>
      <c r="F8878" t="s">
        <v>189</v>
      </c>
      <c r="G8878" t="s">
        <v>46</v>
      </c>
      <c r="H8878" t="s">
        <v>30</v>
      </c>
      <c r="I8878" t="s">
        <v>31</v>
      </c>
      <c r="J8878" t="s">
        <v>25</v>
      </c>
      <c r="K8878">
        <v>80844</v>
      </c>
      <c r="L8878">
        <v>10124</v>
      </c>
      <c r="M8878">
        <v>12.52</v>
      </c>
      <c r="N8878">
        <v>782</v>
      </c>
      <c r="O8878">
        <v>7.72</v>
      </c>
      <c r="P8878">
        <v>11496.67</v>
      </c>
      <c r="Q8878">
        <v>46475.56</v>
      </c>
      <c r="R8878" s="6">
        <v>304.25236177084321</v>
      </c>
      <c r="S8878">
        <v>668</v>
      </c>
      <c r="T8878" t="str">
        <f ca="1">PROPER(TRIM(Table1[[#This Row],[Campaign Status]]))</f>
        <v>Active</v>
      </c>
      <c r="V8878" s="1">
        <f t="shared" si="414"/>
        <v>782</v>
      </c>
      <c r="W8878" t="str">
        <f t="shared" ca="1" si="415"/>
        <v>South</v>
      </c>
      <c r="X8878" s="6">
        <f t="shared" si="416"/>
        <v>260.53676842470594</v>
      </c>
    </row>
    <row r="8879" spans="1:24" x14ac:dyDescent="0.3">
      <c r="A8879" t="s">
        <v>9935</v>
      </c>
      <c r="B8879" t="str">
        <f ca="1">PROPER(TRIM(Table1[[#This Row],[Campaign Name]]))</f>
        <v>Mega Discount</v>
      </c>
      <c r="C8879" t="str">
        <f ca="1">PROPER(TRIM(Table1[[#This Row],[Campaign Type]]))</f>
        <v>Awareness</v>
      </c>
      <c r="D8879" t="str">
        <f ca="1">PROPER(TRIM(Table1[[#This Row],[Marketing Channel]]))</f>
        <v>Meta Ads</v>
      </c>
      <c r="E8879" t="s">
        <v>1513</v>
      </c>
      <c r="F8879" t="s">
        <v>173</v>
      </c>
      <c r="G8879" t="s">
        <v>11141</v>
      </c>
      <c r="H8879" t="s">
        <v>36</v>
      </c>
      <c r="I8879" t="s">
        <v>62</v>
      </c>
      <c r="J8879" t="s">
        <v>32</v>
      </c>
      <c r="K8879">
        <v>59606</v>
      </c>
      <c r="L8879">
        <v>531</v>
      </c>
      <c r="M8879">
        <v>0.89</v>
      </c>
      <c r="N8879">
        <v>71</v>
      </c>
      <c r="O8879">
        <v>13.37</v>
      </c>
      <c r="P8879">
        <v>250</v>
      </c>
      <c r="Q8879">
        <v>30210.68</v>
      </c>
      <c r="R8879" s="6">
        <v>11984.272000000001</v>
      </c>
      <c r="S8879">
        <v>17</v>
      </c>
      <c r="T8879" t="str">
        <f ca="1">PROPER(TRIM(Table1[[#This Row],[Campaign Status]]))</f>
        <v>Completed</v>
      </c>
      <c r="V8879" s="1">
        <f t="shared" si="414"/>
        <v>71</v>
      </c>
      <c r="W8879" t="str">
        <f t="shared" ca="1" si="415"/>
        <v>west</v>
      </c>
      <c r="X8879" s="6">
        <f t="shared" si="416"/>
        <v>304.25236177084321</v>
      </c>
    </row>
    <row r="8880" spans="1:24" hidden="1" x14ac:dyDescent="0.3">
      <c r="A8880" t="s">
        <v>9936</v>
      </c>
      <c r="B8880" t="str">
        <f ca="1">PROPER(TRIM(Table1[[#This Row],[Campaign Name]]))</f>
        <v>Flash Sale</v>
      </c>
      <c r="C8880" t="str">
        <f ca="1">PROPER(TRIM(Table1[[#This Row],[Campaign Type]]))</f>
        <v>Lead Gen</v>
      </c>
      <c r="D8880" t="str">
        <f ca="1">PROPER(TRIM(Table1[[#This Row],[Marketing Channel]]))</f>
        <v>Linkedin</v>
      </c>
      <c r="E8880" t="s">
        <v>2284</v>
      </c>
      <c r="F8880" t="s">
        <v>573</v>
      </c>
      <c r="G8880" t="s">
        <v>46</v>
      </c>
      <c r="H8880" t="s">
        <v>30</v>
      </c>
      <c r="I8880" t="s">
        <v>62</v>
      </c>
      <c r="J8880" t="s">
        <v>32</v>
      </c>
      <c r="K8880">
        <v>13724</v>
      </c>
      <c r="L8880">
        <v>861</v>
      </c>
      <c r="M8880">
        <v>6.27</v>
      </c>
      <c r="N8880">
        <v>164</v>
      </c>
      <c r="O8880">
        <v>19.05</v>
      </c>
      <c r="P8880">
        <v>13498.06</v>
      </c>
      <c r="R8880" s="6" t="e">
        <v>#VALUE!</v>
      </c>
      <c r="S8880">
        <v>12</v>
      </c>
      <c r="T8880" t="str">
        <f ca="1">PROPER(TRIM(Table1[[#This Row],[Campaign Status]]))</f>
        <v>Paused</v>
      </c>
      <c r="V8880" s="1">
        <f t="shared" si="414"/>
        <v>164</v>
      </c>
      <c r="W8880" t="str">
        <f t="shared" ca="1" si="415"/>
        <v>South</v>
      </c>
      <c r="X8880" s="6">
        <f t="shared" si="416"/>
        <v>11984.272000000001</v>
      </c>
    </row>
    <row r="8881" spans="1:24" x14ac:dyDescent="0.3">
      <c r="A8881" t="s">
        <v>9937</v>
      </c>
      <c r="B8881" t="str">
        <f ca="1">PROPER(TRIM(Table1[[#This Row],[Campaign Name]]))</f>
        <v>Mega Discount</v>
      </c>
      <c r="C8881" t="str">
        <f ca="1">PROPER(TRIM(Table1[[#This Row],[Campaign Type]]))</f>
        <v>Retargeting</v>
      </c>
      <c r="D8881" t="str">
        <f ca="1">PROPER(TRIM(Table1[[#This Row],[Marketing Channel]]))</f>
        <v>Google Ads</v>
      </c>
      <c r="E8881" t="s">
        <v>3040</v>
      </c>
      <c r="F8881" t="s">
        <v>71</v>
      </c>
      <c r="G8881" t="s">
        <v>11141</v>
      </c>
      <c r="H8881" t="s">
        <v>54</v>
      </c>
      <c r="I8881" t="s">
        <v>68</v>
      </c>
      <c r="J8881" t="s">
        <v>32</v>
      </c>
      <c r="K8881">
        <v>59354</v>
      </c>
      <c r="L8881">
        <v>8798</v>
      </c>
      <c r="M8881">
        <v>14.82</v>
      </c>
      <c r="N8881">
        <v>1893</v>
      </c>
      <c r="O8881">
        <v>21.52</v>
      </c>
      <c r="P8881">
        <v>3047.26</v>
      </c>
      <c r="Q8881">
        <v>47031.55</v>
      </c>
      <c r="R8881" s="6">
        <v>1443.4045667255173</v>
      </c>
      <c r="S8881">
        <v>1893</v>
      </c>
      <c r="T8881" t="str">
        <f ca="1">PROPER(TRIM(Table1[[#This Row],[Campaign Status]]))</f>
        <v>Active</v>
      </c>
      <c r="V8881" s="1">
        <f t="shared" si="414"/>
        <v>1893</v>
      </c>
      <c r="W8881" t="str">
        <f t="shared" ca="1" si="415"/>
        <v>west</v>
      </c>
      <c r="X8881" s="6" t="e">
        <f t="shared" si="416"/>
        <v>#VALUE!</v>
      </c>
    </row>
    <row r="8882" spans="1:24" x14ac:dyDescent="0.3">
      <c r="A8882" t="s">
        <v>9938</v>
      </c>
      <c r="B8882" t="str">
        <f ca="1">PROPER(TRIM(Table1[[#This Row],[Campaign Name]]))</f>
        <v>Mega Discount</v>
      </c>
      <c r="C8882" t="str">
        <f ca="1">PROPER(TRIM(Table1[[#This Row],[Campaign Type]]))</f>
        <v>Sales</v>
      </c>
      <c r="D8882" t="str">
        <f ca="1">PROPER(TRIM(Table1[[#This Row],[Marketing Channel]]))</f>
        <v>Meta Ads</v>
      </c>
      <c r="E8882" t="s">
        <v>1574</v>
      </c>
      <c r="F8882" t="s">
        <v>570</v>
      </c>
      <c r="G8882" t="s">
        <v>29</v>
      </c>
      <c r="H8882" t="s">
        <v>67</v>
      </c>
      <c r="I8882" t="s">
        <v>62</v>
      </c>
      <c r="J8882" t="s">
        <v>25</v>
      </c>
      <c r="K8882">
        <v>175232</v>
      </c>
      <c r="L8882">
        <v>23356</v>
      </c>
      <c r="M8882">
        <v>13.33</v>
      </c>
      <c r="N8882">
        <v>6264</v>
      </c>
      <c r="O8882">
        <v>26.82</v>
      </c>
      <c r="P8882">
        <v>7164.99</v>
      </c>
      <c r="Q8882">
        <v>19302.32</v>
      </c>
      <c r="R8882" s="6">
        <v>169.39772421175746</v>
      </c>
      <c r="S8882">
        <v>3480</v>
      </c>
      <c r="T8882" t="str">
        <f ca="1">PROPER(TRIM(Table1[[#This Row],[Campaign Status]]))</f>
        <v>Active</v>
      </c>
      <c r="V8882" s="1">
        <f t="shared" si="414"/>
        <v>6264</v>
      </c>
      <c r="W8882" t="str">
        <f t="shared" ca="1" si="415"/>
        <v>North</v>
      </c>
      <c r="X8882" s="6">
        <f t="shared" si="416"/>
        <v>1443.4045667255173</v>
      </c>
    </row>
    <row r="8883" spans="1:24" x14ac:dyDescent="0.3">
      <c r="A8883" t="s">
        <v>9939</v>
      </c>
      <c r="B8883" t="str">
        <f ca="1">PROPER(TRIM(Table1[[#This Row],[Campaign Name]]))</f>
        <v>Flash Sale</v>
      </c>
      <c r="C8883" t="str">
        <f ca="1">PROPER(TRIM(Table1[[#This Row],[Campaign Type]]))</f>
        <v>Sales</v>
      </c>
      <c r="D8883" t="str">
        <f ca="1">PROPER(TRIM(Table1[[#This Row],[Marketing Channel]]))</f>
        <v>Meta Ads</v>
      </c>
      <c r="E8883" t="s">
        <v>427</v>
      </c>
      <c r="F8883" t="s">
        <v>821</v>
      </c>
      <c r="G8883" t="s">
        <v>11141</v>
      </c>
      <c r="H8883" t="s">
        <v>54</v>
      </c>
      <c r="I8883" t="s">
        <v>68</v>
      </c>
      <c r="J8883" t="s">
        <v>63</v>
      </c>
      <c r="K8883">
        <v>185069</v>
      </c>
      <c r="L8883">
        <v>5192</v>
      </c>
      <c r="M8883">
        <v>2.81</v>
      </c>
      <c r="N8883">
        <v>232</v>
      </c>
      <c r="O8883">
        <v>4.47</v>
      </c>
      <c r="P8883">
        <v>11437.83</v>
      </c>
      <c r="Q8883">
        <v>6276.96</v>
      </c>
      <c r="R8883" s="6">
        <v>-45.121058802237833</v>
      </c>
      <c r="S8883">
        <v>160</v>
      </c>
      <c r="T8883" t="str">
        <f ca="1">PROPER(TRIM(Table1[[#This Row],[Campaign Status]]))</f>
        <v>Paused</v>
      </c>
      <c r="V8883" s="1">
        <f t="shared" si="414"/>
        <v>232</v>
      </c>
      <c r="W8883" t="str">
        <f t="shared" ca="1" si="415"/>
        <v>west</v>
      </c>
      <c r="X8883" s="6">
        <f t="shared" si="416"/>
        <v>169.39772421175746</v>
      </c>
    </row>
    <row r="8884" spans="1:24" x14ac:dyDescent="0.3">
      <c r="A8884" t="s">
        <v>9940</v>
      </c>
      <c r="B8884" t="str">
        <f ca="1">PROPER(TRIM(Table1[[#This Row],[Campaign Name]]))</f>
        <v>Festive Offer</v>
      </c>
      <c r="C8884" t="str">
        <f ca="1">PROPER(TRIM(Table1[[#This Row],[Campaign Type]]))</f>
        <v>Sales</v>
      </c>
      <c r="D8884" t="str">
        <f ca="1">PROPER(TRIM(Table1[[#This Row],[Marketing Channel]]))</f>
        <v>Google Ads</v>
      </c>
      <c r="E8884" t="s">
        <v>2459</v>
      </c>
      <c r="F8884" t="s">
        <v>428</v>
      </c>
      <c r="G8884" t="s">
        <v>29</v>
      </c>
      <c r="H8884" t="s">
        <v>61</v>
      </c>
      <c r="I8884" t="s">
        <v>31</v>
      </c>
      <c r="J8884" t="s">
        <v>32</v>
      </c>
      <c r="K8884">
        <v>55743</v>
      </c>
      <c r="L8884">
        <v>3666</v>
      </c>
      <c r="M8884">
        <v>6.58</v>
      </c>
      <c r="N8884">
        <v>111</v>
      </c>
      <c r="O8884">
        <v>3.03</v>
      </c>
      <c r="P8884">
        <v>4758.13</v>
      </c>
      <c r="Q8884">
        <v>37187.050000000003</v>
      </c>
      <c r="R8884" s="6">
        <v>681.54758276886093</v>
      </c>
      <c r="S8884">
        <v>73</v>
      </c>
      <c r="T8884" t="str">
        <f ca="1">PROPER(TRIM(Table1[[#This Row],[Campaign Status]]))</f>
        <v>Paused</v>
      </c>
      <c r="V8884" s="1">
        <f t="shared" si="414"/>
        <v>111</v>
      </c>
      <c r="W8884" t="str">
        <f t="shared" ca="1" si="415"/>
        <v>North</v>
      </c>
      <c r="X8884" s="6">
        <f t="shared" si="416"/>
        <v>-45.121058802237833</v>
      </c>
    </row>
    <row r="8885" spans="1:24" x14ac:dyDescent="0.3">
      <c r="A8885" t="s">
        <v>9941</v>
      </c>
      <c r="B8885" t="str">
        <f ca="1">PROPER(TRIM(Table1[[#This Row],[Campaign Name]]))</f>
        <v>Summer Sale</v>
      </c>
      <c r="C8885" t="str">
        <f ca="1">PROPER(TRIM(Table1[[#This Row],[Campaign Type]]))</f>
        <v>Lead Gen</v>
      </c>
      <c r="D8885" t="str">
        <f ca="1">PROPER(TRIM(Table1[[#This Row],[Marketing Channel]]))</f>
        <v>Email</v>
      </c>
      <c r="E8885" t="s">
        <v>1999</v>
      </c>
      <c r="F8885" t="s">
        <v>249</v>
      </c>
      <c r="G8885" t="s">
        <v>46</v>
      </c>
      <c r="H8885" t="s">
        <v>42</v>
      </c>
      <c r="I8885" t="s">
        <v>62</v>
      </c>
      <c r="J8885" t="s">
        <v>32</v>
      </c>
      <c r="K8885">
        <v>48547</v>
      </c>
      <c r="L8885">
        <v>567</v>
      </c>
      <c r="M8885">
        <v>1.17</v>
      </c>
      <c r="N8885">
        <v>161</v>
      </c>
      <c r="O8885">
        <v>28.4</v>
      </c>
      <c r="P8885">
        <v>4021.4266195524165</v>
      </c>
      <c r="Q8885">
        <v>33646.07</v>
      </c>
      <c r="R8885" s="6">
        <v>736.6699975677983</v>
      </c>
      <c r="S8885">
        <v>97</v>
      </c>
      <c r="T8885" t="str">
        <f ca="1">PROPER(TRIM(Table1[[#This Row],[Campaign Status]]))</f>
        <v>Active</v>
      </c>
      <c r="V8885" s="1">
        <f t="shared" si="414"/>
        <v>161</v>
      </c>
      <c r="W8885" t="str">
        <f t="shared" ca="1" si="415"/>
        <v>South</v>
      </c>
      <c r="X8885" s="6">
        <f t="shared" si="416"/>
        <v>681.54758276886093</v>
      </c>
    </row>
    <row r="8886" spans="1:24" x14ac:dyDescent="0.3">
      <c r="A8886" t="s">
        <v>9942</v>
      </c>
      <c r="B8886" t="str">
        <f ca="1">PROPER(TRIM(Table1[[#This Row],[Campaign Name]]))</f>
        <v>Mega Discount</v>
      </c>
      <c r="C8886" t="str">
        <f ca="1">PROPER(TRIM(Table1[[#This Row],[Campaign Type]]))</f>
        <v>Lead Gen</v>
      </c>
      <c r="D8886" t="str">
        <f ca="1">PROPER(TRIM(Table1[[#This Row],[Marketing Channel]]))</f>
        <v>Linkedin</v>
      </c>
      <c r="E8886" t="s">
        <v>1186</v>
      </c>
      <c r="F8886" t="s">
        <v>909</v>
      </c>
      <c r="G8886" t="s">
        <v>11141</v>
      </c>
      <c r="H8886" t="s">
        <v>23</v>
      </c>
      <c r="I8886" t="s">
        <v>68</v>
      </c>
      <c r="J8886" t="s">
        <v>32</v>
      </c>
      <c r="K8886">
        <v>192105</v>
      </c>
      <c r="L8886">
        <v>22015</v>
      </c>
      <c r="M8886">
        <v>11.46</v>
      </c>
      <c r="N8886">
        <v>2516</v>
      </c>
      <c r="O8886">
        <v>11.43</v>
      </c>
      <c r="P8886">
        <v>3830.4648972188602</v>
      </c>
      <c r="Q8886">
        <v>16754.919999999998</v>
      </c>
      <c r="R8886" s="6">
        <v>337.41217971126798</v>
      </c>
      <c r="S8886">
        <v>1479</v>
      </c>
      <c r="T8886" t="str">
        <f ca="1">PROPER(TRIM(Table1[[#This Row],[Campaign Status]]))</f>
        <v>Active</v>
      </c>
      <c r="V8886" s="1">
        <f t="shared" si="414"/>
        <v>2516</v>
      </c>
      <c r="W8886" t="str">
        <f t="shared" ca="1" si="415"/>
        <v>west</v>
      </c>
      <c r="X8886" s="6">
        <f t="shared" si="416"/>
        <v>736.6699975677983</v>
      </c>
    </row>
    <row r="8887" spans="1:24" x14ac:dyDescent="0.3">
      <c r="A8887" t="s">
        <v>9943</v>
      </c>
      <c r="B8887" t="str">
        <f ca="1">PROPER(TRIM(Table1[[#This Row],[Campaign Name]]))</f>
        <v>Summer Sale</v>
      </c>
      <c r="C8887" t="str">
        <f ca="1">PROPER(TRIM(Table1[[#This Row],[Campaign Type]]))</f>
        <v>Awareness</v>
      </c>
      <c r="D8887" t="str">
        <f ca="1">PROPER(TRIM(Table1[[#This Row],[Marketing Channel]]))</f>
        <v>Youtube</v>
      </c>
      <c r="E8887" t="s">
        <v>596</v>
      </c>
      <c r="F8887" t="s">
        <v>500</v>
      </c>
      <c r="G8887" t="s">
        <v>11141</v>
      </c>
      <c r="H8887" t="s">
        <v>23</v>
      </c>
      <c r="I8887" t="s">
        <v>24</v>
      </c>
      <c r="J8887" t="s">
        <v>32</v>
      </c>
      <c r="K8887">
        <v>44004</v>
      </c>
      <c r="L8887">
        <v>1697</v>
      </c>
      <c r="M8887">
        <v>3.86</v>
      </c>
      <c r="N8887">
        <v>448</v>
      </c>
      <c r="O8887">
        <v>26.4</v>
      </c>
      <c r="P8887">
        <v>250</v>
      </c>
      <c r="Q8887">
        <v>19020.8</v>
      </c>
      <c r="R8887" s="6">
        <v>7508.3199999999988</v>
      </c>
      <c r="S8887">
        <v>272</v>
      </c>
      <c r="T8887" t="str">
        <f ca="1">PROPER(TRIM(Table1[[#This Row],[Campaign Status]]))</f>
        <v>Completed</v>
      </c>
      <c r="V8887" s="1">
        <f t="shared" si="414"/>
        <v>448</v>
      </c>
      <c r="W8887" t="str">
        <f t="shared" ca="1" si="415"/>
        <v>west</v>
      </c>
      <c r="X8887" s="6">
        <f t="shared" si="416"/>
        <v>337.41217971126798</v>
      </c>
    </row>
    <row r="8888" spans="1:24" x14ac:dyDescent="0.3">
      <c r="A8888" t="s">
        <v>9944</v>
      </c>
      <c r="B8888" t="str">
        <f ca="1">PROPER(TRIM(Table1[[#This Row],[Campaign Name]]))</f>
        <v>Flash Sale</v>
      </c>
      <c r="C8888" t="str">
        <f ca="1">PROPER(TRIM(Table1[[#This Row],[Campaign Type]]))</f>
        <v>Sales</v>
      </c>
      <c r="D8888" t="str">
        <f ca="1">PROPER(TRIM(Table1[[#This Row],[Marketing Channel]]))</f>
        <v>Email</v>
      </c>
      <c r="E8888" t="s">
        <v>2106</v>
      </c>
      <c r="F8888" t="s">
        <v>425</v>
      </c>
      <c r="G8888" t="s">
        <v>29</v>
      </c>
      <c r="H8888" t="s">
        <v>67</v>
      </c>
      <c r="I8888" t="s">
        <v>62</v>
      </c>
      <c r="J8888" t="s">
        <v>63</v>
      </c>
      <c r="K8888">
        <v>185377</v>
      </c>
      <c r="L8888">
        <v>11656</v>
      </c>
      <c r="M8888">
        <v>6.29</v>
      </c>
      <c r="N8888">
        <v>966</v>
      </c>
      <c r="O8888">
        <v>8.2899999999999991</v>
      </c>
      <c r="P8888">
        <v>4021.4266195524165</v>
      </c>
      <c r="Q8888">
        <v>17500.509999999998</v>
      </c>
      <c r="R8888" s="6">
        <v>335.1816321827551</v>
      </c>
      <c r="S8888">
        <v>855</v>
      </c>
      <c r="T8888" t="str">
        <f ca="1">PROPER(TRIM(Table1[[#This Row],[Campaign Status]]))</f>
        <v>Completed</v>
      </c>
      <c r="V8888" s="1">
        <f t="shared" si="414"/>
        <v>966</v>
      </c>
      <c r="W8888" t="str">
        <f t="shared" ca="1" si="415"/>
        <v>North</v>
      </c>
      <c r="X8888" s="6">
        <f t="shared" si="416"/>
        <v>7508.3199999999988</v>
      </c>
    </row>
    <row r="8889" spans="1:24" x14ac:dyDescent="0.3">
      <c r="A8889" t="s">
        <v>9945</v>
      </c>
      <c r="B8889" t="str">
        <f ca="1">PROPER(TRIM(Table1[[#This Row],[Campaign Name]]))</f>
        <v>New Launch</v>
      </c>
      <c r="C8889" t="str">
        <f ca="1">PROPER(TRIM(Table1[[#This Row],[Campaign Type]]))</f>
        <v>Sales</v>
      </c>
      <c r="D8889" t="str">
        <f ca="1">PROPER(TRIM(Table1[[#This Row],[Marketing Channel]]))</f>
        <v>Google Ads</v>
      </c>
      <c r="E8889" t="s">
        <v>584</v>
      </c>
      <c r="F8889" t="s">
        <v>1171</v>
      </c>
      <c r="G8889" t="s">
        <v>11141</v>
      </c>
      <c r="H8889" t="s">
        <v>36</v>
      </c>
      <c r="I8889" t="s">
        <v>62</v>
      </c>
      <c r="J8889" t="s">
        <v>63</v>
      </c>
      <c r="K8889">
        <v>2856</v>
      </c>
      <c r="L8889">
        <v>146</v>
      </c>
      <c r="M8889">
        <v>5.1100000000000003</v>
      </c>
      <c r="N8889">
        <v>17</v>
      </c>
      <c r="O8889">
        <v>11.64</v>
      </c>
      <c r="P8889">
        <v>3988.1535696969677</v>
      </c>
      <c r="Q8889">
        <v>41631.800000000003</v>
      </c>
      <c r="R8889" s="6">
        <v>943.88658241069993</v>
      </c>
      <c r="S8889">
        <v>16</v>
      </c>
      <c r="T8889" t="str">
        <f ca="1">PROPER(TRIM(Table1[[#This Row],[Campaign Status]]))</f>
        <v>Completed</v>
      </c>
      <c r="V8889" s="1">
        <f t="shared" si="414"/>
        <v>17</v>
      </c>
      <c r="W8889" t="str">
        <f t="shared" ca="1" si="415"/>
        <v>west</v>
      </c>
      <c r="X8889" s="6">
        <f t="shared" si="416"/>
        <v>335.1816321827551</v>
      </c>
    </row>
    <row r="8890" spans="1:24" x14ac:dyDescent="0.3">
      <c r="A8890" t="s">
        <v>9946</v>
      </c>
      <c r="B8890" t="str">
        <f ca="1">PROPER(TRIM(Table1[[#This Row],[Campaign Name]]))</f>
        <v>Mega Discount</v>
      </c>
      <c r="C8890" t="str">
        <f ca="1">PROPER(TRIM(Table1[[#This Row],[Campaign Type]]))</f>
        <v>Awareness</v>
      </c>
      <c r="D8890" t="str">
        <f ca="1">PROPER(TRIM(Table1[[#This Row],[Marketing Channel]]))</f>
        <v>Google Ads</v>
      </c>
      <c r="E8890" t="s">
        <v>1189</v>
      </c>
      <c r="F8890" t="s">
        <v>711</v>
      </c>
      <c r="G8890" t="s">
        <v>46</v>
      </c>
      <c r="H8890" t="s">
        <v>42</v>
      </c>
      <c r="I8890" t="s">
        <v>24</v>
      </c>
      <c r="J8890" t="s">
        <v>32</v>
      </c>
      <c r="K8890">
        <v>175243</v>
      </c>
      <c r="L8890">
        <v>10574</v>
      </c>
      <c r="M8890">
        <v>6.03</v>
      </c>
      <c r="N8890">
        <v>2157</v>
      </c>
      <c r="O8890">
        <v>20.399999999999999</v>
      </c>
      <c r="P8890">
        <v>250</v>
      </c>
      <c r="Q8890">
        <v>30560.71</v>
      </c>
      <c r="R8890" s="6">
        <v>12124.284</v>
      </c>
      <c r="S8890">
        <v>2052</v>
      </c>
      <c r="T8890" t="str">
        <f ca="1">PROPER(TRIM(Table1[[#This Row],[Campaign Status]]))</f>
        <v>Completed</v>
      </c>
      <c r="V8890" s="1">
        <f t="shared" si="414"/>
        <v>2157</v>
      </c>
      <c r="W8890" t="str">
        <f t="shared" ca="1" si="415"/>
        <v>South</v>
      </c>
      <c r="X8890" s="6">
        <f t="shared" si="416"/>
        <v>943.88658241069993</v>
      </c>
    </row>
    <row r="8891" spans="1:24" x14ac:dyDescent="0.3">
      <c r="A8891" t="s">
        <v>9947</v>
      </c>
      <c r="B8891" t="str">
        <f ca="1">PROPER(TRIM(Table1[[#This Row],[Campaign Name]]))</f>
        <v>New Launch</v>
      </c>
      <c r="C8891" t="str">
        <f ca="1">PROPER(TRIM(Table1[[#This Row],[Campaign Type]]))</f>
        <v>Lead Gen</v>
      </c>
      <c r="D8891" t="str">
        <f ca="1">PROPER(TRIM(Table1[[#This Row],[Marketing Channel]]))</f>
        <v>Linkedin</v>
      </c>
      <c r="E8891" t="s">
        <v>1391</v>
      </c>
      <c r="F8891" t="s">
        <v>211</v>
      </c>
      <c r="G8891" t="s">
        <v>29</v>
      </c>
      <c r="H8891" t="s">
        <v>99</v>
      </c>
      <c r="I8891" t="s">
        <v>62</v>
      </c>
      <c r="J8891" t="s">
        <v>63</v>
      </c>
      <c r="K8891">
        <v>125548</v>
      </c>
      <c r="L8891">
        <v>18029</v>
      </c>
      <c r="M8891">
        <v>14.36</v>
      </c>
      <c r="N8891">
        <v>263</v>
      </c>
      <c r="O8891">
        <v>1.46</v>
      </c>
      <c r="P8891">
        <v>3830.4648972188602</v>
      </c>
      <c r="Q8891">
        <v>18097.57</v>
      </c>
      <c r="R8891" s="6">
        <v>372.46406077601404</v>
      </c>
      <c r="S8891">
        <v>85</v>
      </c>
      <c r="T8891" t="str">
        <f ca="1">PROPER(TRIM(Table1[[#This Row],[Campaign Status]]))</f>
        <v>Paused</v>
      </c>
      <c r="V8891" s="1">
        <f t="shared" si="414"/>
        <v>263</v>
      </c>
      <c r="W8891" t="str">
        <f t="shared" ca="1" si="415"/>
        <v>North</v>
      </c>
      <c r="X8891" s="6">
        <f t="shared" si="416"/>
        <v>12124.284</v>
      </c>
    </row>
    <row r="8892" spans="1:24" x14ac:dyDescent="0.3">
      <c r="A8892" t="s">
        <v>9948</v>
      </c>
      <c r="B8892" t="str">
        <f ca="1">PROPER(TRIM(Table1[[#This Row],[Campaign Name]]))</f>
        <v>New Launch</v>
      </c>
      <c r="C8892" t="str">
        <f ca="1">PROPER(TRIM(Table1[[#This Row],[Campaign Type]]))</f>
        <v>Sales</v>
      </c>
      <c r="D8892" t="str">
        <f ca="1">PROPER(TRIM(Table1[[#This Row],[Marketing Channel]]))</f>
        <v>Meta Ads</v>
      </c>
      <c r="E8892" t="s">
        <v>900</v>
      </c>
      <c r="F8892" t="s">
        <v>115</v>
      </c>
      <c r="G8892" t="s">
        <v>46</v>
      </c>
      <c r="H8892" t="s">
        <v>42</v>
      </c>
      <c r="I8892" t="s">
        <v>62</v>
      </c>
      <c r="J8892" t="s">
        <v>32</v>
      </c>
      <c r="K8892">
        <v>140462</v>
      </c>
      <c r="L8892">
        <v>3611</v>
      </c>
      <c r="M8892">
        <v>2.57</v>
      </c>
      <c r="N8892">
        <v>769</v>
      </c>
      <c r="O8892">
        <v>21.3</v>
      </c>
      <c r="P8892">
        <v>250</v>
      </c>
      <c r="Q8892">
        <v>31852.400000000001</v>
      </c>
      <c r="R8892" s="6">
        <v>12640.960000000001</v>
      </c>
      <c r="S8892">
        <v>602</v>
      </c>
      <c r="T8892" t="str">
        <f ca="1">PROPER(TRIM(Table1[[#This Row],[Campaign Status]]))</f>
        <v>Active</v>
      </c>
      <c r="V8892" s="1">
        <f t="shared" si="414"/>
        <v>769</v>
      </c>
      <c r="W8892" t="str">
        <f t="shared" ca="1" si="415"/>
        <v>South</v>
      </c>
      <c r="X8892" s="6">
        <f t="shared" si="416"/>
        <v>372.46406077601404</v>
      </c>
    </row>
    <row r="8893" spans="1:24" x14ac:dyDescent="0.3">
      <c r="A8893" t="s">
        <v>9949</v>
      </c>
      <c r="B8893" t="str">
        <f ca="1">PROPER(TRIM(Table1[[#This Row],[Campaign Name]]))</f>
        <v>New Launch</v>
      </c>
      <c r="C8893" t="str">
        <f ca="1">PROPER(TRIM(Table1[[#This Row],[Campaign Type]]))</f>
        <v>Sales</v>
      </c>
      <c r="D8893" t="str">
        <f ca="1">PROPER(TRIM(Table1[[#This Row],[Marketing Channel]]))</f>
        <v>Instagram</v>
      </c>
      <c r="E8893" t="s">
        <v>1324</v>
      </c>
      <c r="F8893" t="s">
        <v>220</v>
      </c>
      <c r="G8893" t="s">
        <v>46</v>
      </c>
      <c r="H8893" t="s">
        <v>30</v>
      </c>
      <c r="I8893" t="s">
        <v>62</v>
      </c>
      <c r="J8893" t="s">
        <v>63</v>
      </c>
      <c r="K8893">
        <v>197241</v>
      </c>
      <c r="L8893">
        <v>6210</v>
      </c>
      <c r="M8893">
        <v>3.15</v>
      </c>
      <c r="N8893">
        <v>707</v>
      </c>
      <c r="O8893">
        <v>11.38</v>
      </c>
      <c r="P8893">
        <v>250</v>
      </c>
      <c r="Q8893">
        <v>38819.129999999997</v>
      </c>
      <c r="R8893" s="6">
        <v>15427.651999999998</v>
      </c>
      <c r="S8893">
        <v>355</v>
      </c>
      <c r="T8893" t="str">
        <f ca="1">PROPER(TRIM(Table1[[#This Row],[Campaign Status]]))</f>
        <v>Paused</v>
      </c>
      <c r="V8893" s="1">
        <f t="shared" si="414"/>
        <v>707</v>
      </c>
      <c r="W8893" t="str">
        <f t="shared" ca="1" si="415"/>
        <v>South</v>
      </c>
      <c r="X8893" s="6">
        <f t="shared" si="416"/>
        <v>12640.960000000001</v>
      </c>
    </row>
    <row r="8894" spans="1:24" x14ac:dyDescent="0.3">
      <c r="A8894" t="s">
        <v>9950</v>
      </c>
      <c r="B8894" t="str">
        <f ca="1">PROPER(TRIM(Table1[[#This Row],[Campaign Name]]))</f>
        <v>Festive Offer</v>
      </c>
      <c r="C8894" t="str">
        <f ca="1">PROPER(TRIM(Table1[[#This Row],[Campaign Type]]))</f>
        <v>Retargeting</v>
      </c>
      <c r="D8894" t="str">
        <f ca="1">PROPER(TRIM(Table1[[#This Row],[Marketing Channel]]))</f>
        <v>Youtube</v>
      </c>
      <c r="E8894" t="s">
        <v>2208</v>
      </c>
      <c r="F8894" t="s">
        <v>189</v>
      </c>
      <c r="G8894" t="s">
        <v>46</v>
      </c>
      <c r="H8894" t="s">
        <v>42</v>
      </c>
      <c r="I8894" t="s">
        <v>62</v>
      </c>
      <c r="J8894" t="s">
        <v>63</v>
      </c>
      <c r="K8894">
        <v>112416</v>
      </c>
      <c r="L8894">
        <v>217</v>
      </c>
      <c r="M8894">
        <v>0.19</v>
      </c>
      <c r="N8894">
        <v>16</v>
      </c>
      <c r="O8894">
        <v>7.37</v>
      </c>
      <c r="P8894">
        <v>3891.7088323699436</v>
      </c>
      <c r="Q8894">
        <v>3647.92</v>
      </c>
      <c r="R8894" s="6">
        <v>-6.2643132585405379</v>
      </c>
      <c r="S8894">
        <v>9</v>
      </c>
      <c r="T8894" t="str">
        <f ca="1">PROPER(TRIM(Table1[[#This Row],[Campaign Status]]))</f>
        <v>Completed</v>
      </c>
      <c r="V8894" s="1">
        <f t="shared" si="414"/>
        <v>16</v>
      </c>
      <c r="W8894" t="str">
        <f t="shared" ca="1" si="415"/>
        <v>South</v>
      </c>
      <c r="X8894" s="6">
        <f t="shared" si="416"/>
        <v>15427.651999999998</v>
      </c>
    </row>
    <row r="8895" spans="1:24" x14ac:dyDescent="0.3">
      <c r="A8895" t="s">
        <v>9951</v>
      </c>
      <c r="B8895" t="str">
        <f ca="1">PROPER(TRIM(Table1[[#This Row],[Campaign Name]]))</f>
        <v>Summer Sale</v>
      </c>
      <c r="C8895" t="str">
        <f ca="1">PROPER(TRIM(Table1[[#This Row],[Campaign Type]]))</f>
        <v>Sales</v>
      </c>
      <c r="D8895" t="str">
        <f ca="1">PROPER(TRIM(Table1[[#This Row],[Marketing Channel]]))</f>
        <v>Linkedin</v>
      </c>
      <c r="E8895" t="s">
        <v>846</v>
      </c>
      <c r="F8895" t="s">
        <v>839</v>
      </c>
      <c r="G8895" t="s">
        <v>29</v>
      </c>
      <c r="H8895" t="s">
        <v>99</v>
      </c>
      <c r="I8895" t="s">
        <v>24</v>
      </c>
      <c r="J8895" t="s">
        <v>63</v>
      </c>
      <c r="K8895">
        <v>70085</v>
      </c>
      <c r="L8895">
        <v>1451</v>
      </c>
      <c r="M8895">
        <v>2.0699999999999998</v>
      </c>
      <c r="N8895">
        <v>348</v>
      </c>
      <c r="O8895">
        <v>23.98</v>
      </c>
      <c r="P8895">
        <v>250</v>
      </c>
      <c r="Q8895">
        <v>23490.28</v>
      </c>
      <c r="R8895" s="6">
        <v>9296.1119999999992</v>
      </c>
      <c r="S8895">
        <v>320</v>
      </c>
      <c r="T8895" t="str">
        <f ca="1">PROPER(TRIM(Table1[[#This Row],[Campaign Status]]))</f>
        <v>Active</v>
      </c>
      <c r="V8895" s="1">
        <f t="shared" si="414"/>
        <v>348</v>
      </c>
      <c r="W8895" t="str">
        <f t="shared" ca="1" si="415"/>
        <v>North</v>
      </c>
      <c r="X8895" s="6">
        <f t="shared" si="416"/>
        <v>-6.2643132585405379</v>
      </c>
    </row>
    <row r="8896" spans="1:24" x14ac:dyDescent="0.3">
      <c r="A8896" t="s">
        <v>9952</v>
      </c>
      <c r="B8896" t="str">
        <f ca="1">PROPER(TRIM(Table1[[#This Row],[Campaign Name]]))</f>
        <v>Flash Sale</v>
      </c>
      <c r="C8896" t="str">
        <f ca="1">PROPER(TRIM(Table1[[#This Row],[Campaign Type]]))</f>
        <v>Retargeting</v>
      </c>
      <c r="D8896" t="str">
        <f ca="1">PROPER(TRIM(Table1[[#This Row],[Marketing Channel]]))</f>
        <v>Email</v>
      </c>
      <c r="E8896" t="s">
        <v>1711</v>
      </c>
      <c r="F8896" t="s">
        <v>633</v>
      </c>
      <c r="G8896" t="s">
        <v>11141</v>
      </c>
      <c r="H8896" t="s">
        <v>54</v>
      </c>
      <c r="I8896" t="s">
        <v>24</v>
      </c>
      <c r="J8896" t="s">
        <v>25</v>
      </c>
      <c r="K8896">
        <v>101087</v>
      </c>
      <c r="L8896">
        <v>3247</v>
      </c>
      <c r="M8896">
        <v>3.21</v>
      </c>
      <c r="N8896">
        <v>677</v>
      </c>
      <c r="O8896">
        <v>20.85</v>
      </c>
      <c r="P8896">
        <v>250</v>
      </c>
      <c r="Q8896">
        <v>19688.38</v>
      </c>
      <c r="R8896" s="6">
        <v>7775.3520000000008</v>
      </c>
      <c r="S8896">
        <v>671</v>
      </c>
      <c r="T8896" t="str">
        <f ca="1">PROPER(TRIM(Table1[[#This Row],[Campaign Status]]))</f>
        <v>Completed</v>
      </c>
      <c r="V8896" s="1">
        <f t="shared" si="414"/>
        <v>677</v>
      </c>
      <c r="W8896" t="str">
        <f t="shared" ca="1" si="415"/>
        <v>west</v>
      </c>
      <c r="X8896" s="6">
        <f t="shared" si="416"/>
        <v>9296.1119999999992</v>
      </c>
    </row>
    <row r="8897" spans="1:24" x14ac:dyDescent="0.3">
      <c r="A8897" t="s">
        <v>9953</v>
      </c>
      <c r="B8897" t="str">
        <f ca="1">PROPER(TRIM(Table1[[#This Row],[Campaign Name]]))</f>
        <v>Mega Discount</v>
      </c>
      <c r="C8897" t="str">
        <f ca="1">PROPER(TRIM(Table1[[#This Row],[Campaign Type]]))</f>
        <v>Lead Gen</v>
      </c>
      <c r="D8897" t="str">
        <f ca="1">PROPER(TRIM(Table1[[#This Row],[Marketing Channel]]))</f>
        <v>Instagram</v>
      </c>
      <c r="E8897" t="s">
        <v>1447</v>
      </c>
      <c r="F8897" t="s">
        <v>103</v>
      </c>
      <c r="G8897" t="s">
        <v>41</v>
      </c>
      <c r="H8897" t="s">
        <v>11140</v>
      </c>
      <c r="I8897" t="s">
        <v>31</v>
      </c>
      <c r="J8897" t="s">
        <v>25</v>
      </c>
      <c r="K8897">
        <v>81914</v>
      </c>
      <c r="L8897">
        <v>11158</v>
      </c>
      <c r="M8897">
        <v>13.62</v>
      </c>
      <c r="N8897">
        <v>1350</v>
      </c>
      <c r="O8897">
        <v>12.1</v>
      </c>
      <c r="P8897">
        <v>250</v>
      </c>
      <c r="Q8897">
        <v>11283.49</v>
      </c>
      <c r="R8897" s="6">
        <v>4413.3960000000006</v>
      </c>
      <c r="S8897">
        <v>582</v>
      </c>
      <c r="T8897" t="str">
        <f ca="1">PROPER(TRIM(Table1[[#This Row],[Campaign Status]]))</f>
        <v>Active</v>
      </c>
      <c r="V8897" s="1">
        <f t="shared" si="414"/>
        <v>1350</v>
      </c>
      <c r="W8897" t="str">
        <f t="shared" ca="1" si="415"/>
        <v>East</v>
      </c>
      <c r="X8897" s="6">
        <f t="shared" si="416"/>
        <v>7775.3520000000008</v>
      </c>
    </row>
    <row r="8898" spans="1:24" x14ac:dyDescent="0.3">
      <c r="A8898" t="s">
        <v>9954</v>
      </c>
      <c r="B8898" t="str">
        <f ca="1">PROPER(TRIM(Table1[[#This Row],[Campaign Name]]))</f>
        <v>Mega Discount</v>
      </c>
      <c r="C8898" t="str">
        <f ca="1">PROPER(TRIM(Table1[[#This Row],[Campaign Type]]))</f>
        <v>Retargeting</v>
      </c>
      <c r="D8898" t="str">
        <f ca="1">PROPER(TRIM(Table1[[#This Row],[Marketing Channel]]))</f>
        <v>Linkedin</v>
      </c>
      <c r="E8898" t="s">
        <v>3005</v>
      </c>
      <c r="F8898" t="s">
        <v>89</v>
      </c>
      <c r="G8898" t="s">
        <v>11141</v>
      </c>
      <c r="H8898" t="s">
        <v>54</v>
      </c>
      <c r="I8898" t="s">
        <v>62</v>
      </c>
      <c r="J8898" t="s">
        <v>63</v>
      </c>
      <c r="K8898">
        <v>135471</v>
      </c>
      <c r="L8898">
        <v>9986</v>
      </c>
      <c r="M8898">
        <v>7.37</v>
      </c>
      <c r="N8898">
        <v>2130</v>
      </c>
      <c r="O8898">
        <v>21.33</v>
      </c>
      <c r="P8898">
        <v>5294.44</v>
      </c>
      <c r="Q8898">
        <v>17808.46</v>
      </c>
      <c r="R8898" s="6">
        <v>236.36154154169282</v>
      </c>
      <c r="S8898">
        <v>848</v>
      </c>
      <c r="T8898" t="str">
        <f ca="1">PROPER(TRIM(Table1[[#This Row],[Campaign Status]]))</f>
        <v>Active</v>
      </c>
      <c r="V8898" s="1">
        <f t="shared" ref="V8898:V8961" si="417">IF(N8898="",ROUND(L8898*O8898/100,0),N8898)</f>
        <v>2130</v>
      </c>
      <c r="W8898" t="str">
        <f t="shared" ca="1" si="415"/>
        <v>west</v>
      </c>
      <c r="X8898" s="6">
        <f t="shared" si="416"/>
        <v>4413.3960000000006</v>
      </c>
    </row>
    <row r="8899" spans="1:24" x14ac:dyDescent="0.3">
      <c r="A8899" t="s">
        <v>9955</v>
      </c>
      <c r="B8899" t="str">
        <f ca="1">PROPER(TRIM(Table1[[#This Row],[Campaign Name]]))</f>
        <v>Summer Sale</v>
      </c>
      <c r="C8899" t="str">
        <f ca="1">PROPER(TRIM(Table1[[#This Row],[Campaign Type]]))</f>
        <v>Retargeting</v>
      </c>
      <c r="D8899" t="str">
        <f ca="1">PROPER(TRIM(Table1[[#This Row],[Marketing Channel]]))</f>
        <v>Meta Ads</v>
      </c>
      <c r="E8899" t="s">
        <v>807</v>
      </c>
      <c r="F8899" t="s">
        <v>436</v>
      </c>
      <c r="G8899" t="s">
        <v>11141</v>
      </c>
      <c r="H8899" t="s">
        <v>54</v>
      </c>
      <c r="I8899" t="s">
        <v>31</v>
      </c>
      <c r="J8899" t="s">
        <v>32</v>
      </c>
      <c r="K8899">
        <v>122665</v>
      </c>
      <c r="L8899">
        <v>1828</v>
      </c>
      <c r="M8899">
        <v>1.49</v>
      </c>
      <c r="N8899">
        <v>590</v>
      </c>
      <c r="O8899">
        <v>32.28</v>
      </c>
      <c r="P8899">
        <v>3817.8497265160554</v>
      </c>
      <c r="Q8899">
        <v>44515.57</v>
      </c>
      <c r="R8899" s="6">
        <v>1065.9853893888665</v>
      </c>
      <c r="S8899">
        <v>203</v>
      </c>
      <c r="T8899" t="str">
        <f ca="1">PROPER(TRIM(Table1[[#This Row],[Campaign Status]]))</f>
        <v>Paused</v>
      </c>
      <c r="V8899" s="1">
        <f t="shared" si="417"/>
        <v>590</v>
      </c>
      <c r="W8899" t="str">
        <f t="shared" ref="W8899:W8962" ca="1" si="418">IF(OR(D8899="Delhi",D8899="lucknow",D8899="jaipur"),"North",IF(OR(D8899="Bengaluru",D8899="chennai"),"South",IF(D8899="Kolkata","East",IF(OR(D8899="Mumbai",D8899="Pune",D8899="Ahmedabad"),"west","unknown"))))</f>
        <v>west</v>
      </c>
      <c r="X8899" s="6">
        <f t="shared" si="416"/>
        <v>236.36154154169282</v>
      </c>
    </row>
    <row r="8900" spans="1:24" x14ac:dyDescent="0.3">
      <c r="A8900" t="s">
        <v>9956</v>
      </c>
      <c r="B8900" t="str">
        <f ca="1">PROPER(TRIM(Table1[[#This Row],[Campaign Name]]))</f>
        <v>New Launch</v>
      </c>
      <c r="C8900" t="str">
        <f ca="1">PROPER(TRIM(Table1[[#This Row],[Campaign Type]]))</f>
        <v>Lead Gen</v>
      </c>
      <c r="D8900" t="str">
        <f ca="1">PROPER(TRIM(Table1[[#This Row],[Marketing Channel]]))</f>
        <v>Google Ads</v>
      </c>
      <c r="E8900" t="s">
        <v>1398</v>
      </c>
      <c r="F8900" t="s">
        <v>551</v>
      </c>
      <c r="G8900" t="s">
        <v>29</v>
      </c>
      <c r="H8900" t="s">
        <v>61</v>
      </c>
      <c r="I8900" t="s">
        <v>31</v>
      </c>
      <c r="J8900" t="s">
        <v>32</v>
      </c>
      <c r="K8900">
        <v>187257</v>
      </c>
      <c r="L8900">
        <v>19542</v>
      </c>
      <c r="M8900">
        <v>10.44</v>
      </c>
      <c r="N8900">
        <v>5397</v>
      </c>
      <c r="O8900">
        <v>27.62</v>
      </c>
      <c r="P8900">
        <v>3988.1535696969677</v>
      </c>
      <c r="Q8900">
        <v>38825.879999999997</v>
      </c>
      <c r="R8900" s="6">
        <v>873.5302144583693</v>
      </c>
      <c r="S8900">
        <v>1026</v>
      </c>
      <c r="T8900" t="str">
        <f ca="1">PROPER(TRIM(Table1[[#This Row],[Campaign Status]]))</f>
        <v>Active</v>
      </c>
      <c r="V8900" s="1">
        <f t="shared" si="417"/>
        <v>5397</v>
      </c>
      <c r="W8900" t="str">
        <f t="shared" ca="1" si="418"/>
        <v>North</v>
      </c>
      <c r="X8900" s="6">
        <f t="shared" ref="X8900:X8963" si="419">R8899*1</f>
        <v>1065.9853893888665</v>
      </c>
    </row>
    <row r="8901" spans="1:24" x14ac:dyDescent="0.3">
      <c r="A8901" t="s">
        <v>9957</v>
      </c>
      <c r="B8901" t="str">
        <f ca="1">PROPER(TRIM(Table1[[#This Row],[Campaign Name]]))</f>
        <v>Festive Offer</v>
      </c>
      <c r="C8901" t="str">
        <f ca="1">PROPER(TRIM(Table1[[#This Row],[Campaign Type]]))</f>
        <v>Awareness</v>
      </c>
      <c r="D8901" t="str">
        <f ca="1">PROPER(TRIM(Table1[[#This Row],[Marketing Channel]]))</f>
        <v>Google Ads</v>
      </c>
      <c r="E8901" t="s">
        <v>9958</v>
      </c>
      <c r="F8901" t="s">
        <v>428</v>
      </c>
      <c r="G8901" t="s">
        <v>46</v>
      </c>
      <c r="H8901" t="s">
        <v>42</v>
      </c>
      <c r="I8901" t="s">
        <v>68</v>
      </c>
      <c r="J8901" t="s">
        <v>63</v>
      </c>
      <c r="K8901">
        <v>55010</v>
      </c>
      <c r="L8901">
        <v>7702</v>
      </c>
      <c r="M8901">
        <v>14</v>
      </c>
      <c r="N8901">
        <v>1355</v>
      </c>
      <c r="O8901">
        <v>17.59</v>
      </c>
      <c r="P8901">
        <v>250</v>
      </c>
      <c r="Q8901">
        <v>26119.11</v>
      </c>
      <c r="R8901" s="6">
        <v>10347.644</v>
      </c>
      <c r="S8901">
        <v>617</v>
      </c>
      <c r="T8901" t="str">
        <f ca="1">PROPER(TRIM(Table1[[#This Row],[Campaign Status]]))</f>
        <v>Paused</v>
      </c>
      <c r="V8901" s="1">
        <f t="shared" si="417"/>
        <v>1355</v>
      </c>
      <c r="W8901" t="str">
        <f t="shared" ca="1" si="418"/>
        <v>South</v>
      </c>
      <c r="X8901" s="6">
        <f t="shared" si="419"/>
        <v>873.5302144583693</v>
      </c>
    </row>
    <row r="8902" spans="1:24" x14ac:dyDescent="0.3">
      <c r="A8902" t="s">
        <v>9959</v>
      </c>
      <c r="B8902" t="str">
        <f ca="1">PROPER(TRIM(Table1[[#This Row],[Campaign Name]]))</f>
        <v>Summer Sale</v>
      </c>
      <c r="C8902" t="str">
        <f ca="1">PROPER(TRIM(Table1[[#This Row],[Campaign Type]]))</f>
        <v>Sales</v>
      </c>
      <c r="D8902" t="str">
        <f ca="1">PROPER(TRIM(Table1[[#This Row],[Marketing Channel]]))</f>
        <v>Google Ads</v>
      </c>
      <c r="E8902" t="s">
        <v>1784</v>
      </c>
      <c r="F8902" t="s">
        <v>306</v>
      </c>
      <c r="G8902" t="s">
        <v>29</v>
      </c>
      <c r="H8902" t="s">
        <v>67</v>
      </c>
      <c r="I8902" t="s">
        <v>68</v>
      </c>
      <c r="J8902" t="s">
        <v>32</v>
      </c>
      <c r="K8902">
        <v>24253</v>
      </c>
      <c r="L8902">
        <v>1636</v>
      </c>
      <c r="M8902">
        <v>6.75</v>
      </c>
      <c r="N8902">
        <v>523</v>
      </c>
      <c r="O8902">
        <v>31.97</v>
      </c>
      <c r="P8902">
        <v>3988.1535696969677</v>
      </c>
      <c r="Q8902">
        <v>23478.91</v>
      </c>
      <c r="R8902" s="6">
        <v>488.71629664411341</v>
      </c>
      <c r="S8902">
        <v>503</v>
      </c>
      <c r="T8902" t="str">
        <f ca="1">PROPER(TRIM(Table1[[#This Row],[Campaign Status]]))</f>
        <v>Paused</v>
      </c>
      <c r="V8902" s="1">
        <f t="shared" si="417"/>
        <v>523</v>
      </c>
      <c r="W8902" t="str">
        <f t="shared" ca="1" si="418"/>
        <v>North</v>
      </c>
      <c r="X8902" s="6">
        <f t="shared" si="419"/>
        <v>10347.644</v>
      </c>
    </row>
    <row r="8903" spans="1:24" x14ac:dyDescent="0.3">
      <c r="A8903" t="s">
        <v>9960</v>
      </c>
      <c r="B8903" t="str">
        <f ca="1">PROPER(TRIM(Table1[[#This Row],[Campaign Name]]))</f>
        <v>Festive Offer</v>
      </c>
      <c r="C8903" t="str">
        <f ca="1">PROPER(TRIM(Table1[[#This Row],[Campaign Type]]))</f>
        <v>Awareness</v>
      </c>
      <c r="D8903" t="str">
        <f ca="1">PROPER(TRIM(Table1[[#This Row],[Marketing Channel]]))</f>
        <v>Google Ads</v>
      </c>
      <c r="E8903" t="s">
        <v>5337</v>
      </c>
      <c r="F8903" t="s">
        <v>1070</v>
      </c>
      <c r="G8903" t="s">
        <v>11141</v>
      </c>
      <c r="H8903" t="s">
        <v>23</v>
      </c>
      <c r="I8903" t="s">
        <v>24</v>
      </c>
      <c r="J8903" t="s">
        <v>25</v>
      </c>
      <c r="K8903">
        <v>181518</v>
      </c>
      <c r="L8903">
        <v>21391</v>
      </c>
      <c r="M8903">
        <v>11.78</v>
      </c>
      <c r="N8903">
        <v>1423</v>
      </c>
      <c r="O8903">
        <v>6.65</v>
      </c>
      <c r="P8903">
        <v>3988.1535696969677</v>
      </c>
      <c r="Q8903">
        <v>13590.88</v>
      </c>
      <c r="R8903" s="6">
        <v>240.78126036236554</v>
      </c>
      <c r="S8903">
        <v>627</v>
      </c>
      <c r="T8903" t="str">
        <f ca="1">PROPER(TRIM(Table1[[#This Row],[Campaign Status]]))</f>
        <v>Completed</v>
      </c>
      <c r="V8903" s="1">
        <f t="shared" si="417"/>
        <v>1423</v>
      </c>
      <c r="W8903" t="str">
        <f t="shared" ca="1" si="418"/>
        <v>west</v>
      </c>
      <c r="X8903" s="6">
        <f t="shared" si="419"/>
        <v>488.71629664411341</v>
      </c>
    </row>
    <row r="8904" spans="1:24" x14ac:dyDescent="0.3">
      <c r="A8904" t="s">
        <v>9961</v>
      </c>
      <c r="B8904" t="str">
        <f ca="1">PROPER(TRIM(Table1[[#This Row],[Campaign Name]]))</f>
        <v>Summer Sale</v>
      </c>
      <c r="C8904" t="str">
        <f ca="1">PROPER(TRIM(Table1[[#This Row],[Campaign Type]]))</f>
        <v>Retargeting</v>
      </c>
      <c r="D8904" t="str">
        <f ca="1">PROPER(TRIM(Table1[[#This Row],[Marketing Channel]]))</f>
        <v>Youtube</v>
      </c>
      <c r="E8904" t="s">
        <v>3630</v>
      </c>
      <c r="F8904" t="s">
        <v>279</v>
      </c>
      <c r="G8904" t="s">
        <v>29</v>
      </c>
      <c r="H8904" t="s">
        <v>61</v>
      </c>
      <c r="I8904" t="s">
        <v>31</v>
      </c>
      <c r="J8904" t="s">
        <v>25</v>
      </c>
      <c r="K8904">
        <v>28928</v>
      </c>
      <c r="L8904">
        <v>2733</v>
      </c>
      <c r="M8904">
        <v>9.4499999999999993</v>
      </c>
      <c r="N8904">
        <v>304</v>
      </c>
      <c r="O8904">
        <v>11.12</v>
      </c>
      <c r="P8904">
        <v>6877.32</v>
      </c>
      <c r="Q8904">
        <v>45016.32</v>
      </c>
      <c r="R8904" s="6">
        <v>554.56195145783533</v>
      </c>
      <c r="S8904">
        <v>59</v>
      </c>
      <c r="T8904" t="str">
        <f ca="1">PROPER(TRIM(Table1[[#This Row],[Campaign Status]]))</f>
        <v>Active</v>
      </c>
      <c r="V8904" s="1">
        <f t="shared" si="417"/>
        <v>304</v>
      </c>
      <c r="W8904" t="str">
        <f t="shared" ca="1" si="418"/>
        <v>North</v>
      </c>
      <c r="X8904" s="6">
        <f t="shared" si="419"/>
        <v>240.78126036236554</v>
      </c>
    </row>
    <row r="8905" spans="1:24" x14ac:dyDescent="0.3">
      <c r="A8905" t="s">
        <v>9962</v>
      </c>
      <c r="B8905" t="str">
        <f ca="1">PROPER(TRIM(Table1[[#This Row],[Campaign Name]]))</f>
        <v>Summer Sale</v>
      </c>
      <c r="C8905" t="str">
        <f ca="1">PROPER(TRIM(Table1[[#This Row],[Campaign Type]]))</f>
        <v>Sales</v>
      </c>
      <c r="D8905" t="str">
        <f ca="1">PROPER(TRIM(Table1[[#This Row],[Marketing Channel]]))</f>
        <v>Google Ads</v>
      </c>
      <c r="E8905" t="s">
        <v>1461</v>
      </c>
      <c r="F8905" t="s">
        <v>22</v>
      </c>
      <c r="G8905" t="s">
        <v>11141</v>
      </c>
      <c r="H8905" t="s">
        <v>36</v>
      </c>
      <c r="I8905" t="s">
        <v>62</v>
      </c>
      <c r="J8905" t="s">
        <v>25</v>
      </c>
      <c r="K8905">
        <v>33084</v>
      </c>
      <c r="L8905">
        <v>3415</v>
      </c>
      <c r="M8905">
        <v>10.32</v>
      </c>
      <c r="N8905">
        <v>1027</v>
      </c>
      <c r="O8905">
        <v>30.07</v>
      </c>
      <c r="P8905">
        <v>250</v>
      </c>
      <c r="Q8905">
        <v>14403.76</v>
      </c>
      <c r="R8905" s="6">
        <v>5661.5039999999999</v>
      </c>
      <c r="S8905">
        <v>988</v>
      </c>
      <c r="T8905" t="str">
        <f ca="1">PROPER(TRIM(Table1[[#This Row],[Campaign Status]]))</f>
        <v>Active</v>
      </c>
      <c r="V8905" s="1">
        <f t="shared" si="417"/>
        <v>1027</v>
      </c>
      <c r="W8905" t="str">
        <f t="shared" ca="1" si="418"/>
        <v>west</v>
      </c>
      <c r="X8905" s="6">
        <f t="shared" si="419"/>
        <v>554.56195145783533</v>
      </c>
    </row>
    <row r="8906" spans="1:24" x14ac:dyDescent="0.3">
      <c r="A8906" t="s">
        <v>9963</v>
      </c>
      <c r="B8906" t="str">
        <f ca="1">PROPER(TRIM(Table1[[#This Row],[Campaign Name]]))</f>
        <v>Summer Sale</v>
      </c>
      <c r="C8906" t="str">
        <f ca="1">PROPER(TRIM(Table1[[#This Row],[Campaign Type]]))</f>
        <v>Awareness</v>
      </c>
      <c r="D8906" t="str">
        <f ca="1">PROPER(TRIM(Table1[[#This Row],[Marketing Channel]]))</f>
        <v>Linkedin</v>
      </c>
      <c r="E8906" t="s">
        <v>1854</v>
      </c>
      <c r="F8906" t="s">
        <v>274</v>
      </c>
      <c r="G8906" t="s">
        <v>46</v>
      </c>
      <c r="H8906" t="s">
        <v>30</v>
      </c>
      <c r="I8906" t="s">
        <v>24</v>
      </c>
      <c r="J8906" t="s">
        <v>32</v>
      </c>
      <c r="K8906">
        <v>25940</v>
      </c>
      <c r="L8906">
        <v>426</v>
      </c>
      <c r="M8906">
        <v>1.64</v>
      </c>
      <c r="N8906">
        <v>40</v>
      </c>
      <c r="O8906">
        <v>9.39</v>
      </c>
      <c r="P8906">
        <v>250</v>
      </c>
      <c r="Q8906">
        <v>5964.07</v>
      </c>
      <c r="R8906" s="6">
        <v>2285.6279999999997</v>
      </c>
      <c r="S8906">
        <v>3</v>
      </c>
      <c r="T8906" t="str">
        <f ca="1">PROPER(TRIM(Table1[[#This Row],[Campaign Status]]))</f>
        <v>Active</v>
      </c>
      <c r="V8906" s="1">
        <f t="shared" si="417"/>
        <v>40</v>
      </c>
      <c r="W8906" t="str">
        <f t="shared" ca="1" si="418"/>
        <v>South</v>
      </c>
      <c r="X8906" s="6">
        <f t="shared" si="419"/>
        <v>5661.5039999999999</v>
      </c>
    </row>
    <row r="8907" spans="1:24" x14ac:dyDescent="0.3">
      <c r="A8907" t="s">
        <v>9964</v>
      </c>
      <c r="B8907" t="str">
        <f ca="1">PROPER(TRIM(Table1[[#This Row],[Campaign Name]]))</f>
        <v>Summer Sale</v>
      </c>
      <c r="C8907" t="str">
        <f ca="1">PROPER(TRIM(Table1[[#This Row],[Campaign Type]]))</f>
        <v>Sales</v>
      </c>
      <c r="D8907" t="str">
        <f ca="1">PROPER(TRIM(Table1[[#This Row],[Marketing Channel]]))</f>
        <v>Youtube</v>
      </c>
      <c r="E8907" t="s">
        <v>411</v>
      </c>
      <c r="F8907" t="s">
        <v>762</v>
      </c>
      <c r="G8907" t="s">
        <v>11141</v>
      </c>
      <c r="H8907" t="s">
        <v>23</v>
      </c>
      <c r="I8907" t="s">
        <v>62</v>
      </c>
      <c r="J8907" t="s">
        <v>63</v>
      </c>
      <c r="K8907">
        <v>34368</v>
      </c>
      <c r="L8907">
        <v>2867</v>
      </c>
      <c r="M8907">
        <v>8.34</v>
      </c>
      <c r="N8907">
        <v>104</v>
      </c>
      <c r="O8907">
        <v>3.63</v>
      </c>
      <c r="P8907">
        <v>3891.7088323699436</v>
      </c>
      <c r="Q8907">
        <v>17871.61</v>
      </c>
      <c r="R8907" s="6">
        <v>359.22269033463851</v>
      </c>
      <c r="S8907">
        <v>20</v>
      </c>
      <c r="T8907" t="str">
        <f ca="1">PROPER(TRIM(Table1[[#This Row],[Campaign Status]]))</f>
        <v>Completed</v>
      </c>
      <c r="V8907" s="1">
        <f t="shared" si="417"/>
        <v>104</v>
      </c>
      <c r="W8907" t="str">
        <f t="shared" ca="1" si="418"/>
        <v>west</v>
      </c>
      <c r="X8907" s="6">
        <f t="shared" si="419"/>
        <v>2285.6279999999997</v>
      </c>
    </row>
    <row r="8908" spans="1:24" x14ac:dyDescent="0.3">
      <c r="A8908" t="s">
        <v>9965</v>
      </c>
      <c r="B8908" t="str">
        <f ca="1">PROPER(TRIM(Table1[[#This Row],[Campaign Name]]))</f>
        <v>Flash Sale</v>
      </c>
      <c r="C8908" t="str">
        <f ca="1">PROPER(TRIM(Table1[[#This Row],[Campaign Type]]))</f>
        <v>Awareness</v>
      </c>
      <c r="D8908" t="str">
        <f ca="1">PROPER(TRIM(Table1[[#This Row],[Marketing Channel]]))</f>
        <v>Youtube</v>
      </c>
      <c r="E8908" t="s">
        <v>120</v>
      </c>
      <c r="F8908" t="s">
        <v>1088</v>
      </c>
      <c r="G8908" t="s">
        <v>46</v>
      </c>
      <c r="H8908" t="s">
        <v>30</v>
      </c>
      <c r="I8908" t="s">
        <v>62</v>
      </c>
      <c r="J8908" t="s">
        <v>32</v>
      </c>
      <c r="K8908">
        <v>151575</v>
      </c>
      <c r="L8908">
        <v>6891</v>
      </c>
      <c r="M8908">
        <v>4.55</v>
      </c>
      <c r="N8908">
        <v>10</v>
      </c>
      <c r="O8908">
        <v>0.15</v>
      </c>
      <c r="P8908">
        <v>3891.7088323699436</v>
      </c>
      <c r="Q8908">
        <v>2044.63</v>
      </c>
      <c r="R8908" s="6">
        <v>-47.461896866655444</v>
      </c>
      <c r="S8908">
        <v>0</v>
      </c>
      <c r="T8908" t="str">
        <f ca="1">PROPER(TRIM(Table1[[#This Row],[Campaign Status]]))</f>
        <v>Active</v>
      </c>
      <c r="V8908" s="1">
        <f t="shared" si="417"/>
        <v>10</v>
      </c>
      <c r="W8908" t="str">
        <f t="shared" ca="1" si="418"/>
        <v>South</v>
      </c>
      <c r="X8908" s="6">
        <f t="shared" si="419"/>
        <v>359.22269033463851</v>
      </c>
    </row>
    <row r="8909" spans="1:24" x14ac:dyDescent="0.3">
      <c r="A8909" t="s">
        <v>9966</v>
      </c>
      <c r="B8909" t="str">
        <f ca="1">PROPER(TRIM(Table1[[#This Row],[Campaign Name]]))</f>
        <v>Mega Discount</v>
      </c>
      <c r="C8909" t="str">
        <f ca="1">PROPER(TRIM(Table1[[#This Row],[Campaign Type]]))</f>
        <v>Sales</v>
      </c>
      <c r="D8909" t="str">
        <f ca="1">PROPER(TRIM(Table1[[#This Row],[Marketing Channel]]))</f>
        <v>Google Ads</v>
      </c>
      <c r="E8909" t="s">
        <v>2443</v>
      </c>
      <c r="F8909" t="s">
        <v>1220</v>
      </c>
      <c r="G8909" t="s">
        <v>29</v>
      </c>
      <c r="H8909" t="s">
        <v>99</v>
      </c>
      <c r="I8909" t="s">
        <v>62</v>
      </c>
      <c r="J8909" t="s">
        <v>63</v>
      </c>
      <c r="K8909">
        <v>101494</v>
      </c>
      <c r="L8909">
        <v>6170</v>
      </c>
      <c r="M8909">
        <v>6.08</v>
      </c>
      <c r="N8909">
        <v>1262</v>
      </c>
      <c r="O8909">
        <v>20.45</v>
      </c>
      <c r="P8909">
        <v>3988.1535696969677</v>
      </c>
      <c r="Q8909">
        <v>23400.54</v>
      </c>
      <c r="R8909" s="6">
        <v>486.75122687860909</v>
      </c>
      <c r="S8909">
        <v>708</v>
      </c>
      <c r="T8909" t="str">
        <f ca="1">PROPER(TRIM(Table1[[#This Row],[Campaign Status]]))</f>
        <v>Active</v>
      </c>
      <c r="V8909" s="1">
        <f t="shared" si="417"/>
        <v>1262</v>
      </c>
      <c r="W8909" t="str">
        <f t="shared" ca="1" si="418"/>
        <v>North</v>
      </c>
      <c r="X8909" s="6">
        <f t="shared" si="419"/>
        <v>-47.461896866655444</v>
      </c>
    </row>
    <row r="8910" spans="1:24" x14ac:dyDescent="0.3">
      <c r="A8910" t="s">
        <v>9967</v>
      </c>
      <c r="B8910" t="str">
        <f ca="1">PROPER(TRIM(Table1[[#This Row],[Campaign Name]]))</f>
        <v>New Launch</v>
      </c>
      <c r="C8910" t="str">
        <f ca="1">PROPER(TRIM(Table1[[#This Row],[Campaign Type]]))</f>
        <v>Awareness</v>
      </c>
      <c r="D8910" t="str">
        <f ca="1">PROPER(TRIM(Table1[[#This Row],[Marketing Channel]]))</f>
        <v>Email</v>
      </c>
      <c r="E8910" t="s">
        <v>1487</v>
      </c>
      <c r="F8910" t="s">
        <v>849</v>
      </c>
      <c r="G8910" t="s">
        <v>11141</v>
      </c>
      <c r="H8910" t="s">
        <v>36</v>
      </c>
      <c r="I8910" t="s">
        <v>68</v>
      </c>
      <c r="J8910" t="s">
        <v>25</v>
      </c>
      <c r="K8910">
        <v>43027</v>
      </c>
      <c r="L8910">
        <v>5455</v>
      </c>
      <c r="M8910">
        <v>12.68</v>
      </c>
      <c r="N8910">
        <v>1568</v>
      </c>
      <c r="O8910">
        <v>28.74</v>
      </c>
      <c r="P8910">
        <v>250</v>
      </c>
      <c r="Q8910">
        <v>1102.43</v>
      </c>
      <c r="R8910" s="6">
        <v>340.97199999999998</v>
      </c>
      <c r="S8910">
        <v>1375</v>
      </c>
      <c r="T8910" t="str">
        <f ca="1">PROPER(TRIM(Table1[[#This Row],[Campaign Status]]))</f>
        <v>Completed</v>
      </c>
      <c r="V8910" s="1">
        <f t="shared" si="417"/>
        <v>1568</v>
      </c>
      <c r="W8910" t="str">
        <f t="shared" ca="1" si="418"/>
        <v>west</v>
      </c>
      <c r="X8910" s="6">
        <f t="shared" si="419"/>
        <v>486.75122687860909</v>
      </c>
    </row>
    <row r="8911" spans="1:24" x14ac:dyDescent="0.3">
      <c r="A8911" t="s">
        <v>9968</v>
      </c>
      <c r="B8911" t="str">
        <f ca="1">PROPER(TRIM(Table1[[#This Row],[Campaign Name]]))</f>
        <v>Festive Offer</v>
      </c>
      <c r="C8911" t="str">
        <f ca="1">PROPER(TRIM(Table1[[#This Row],[Campaign Type]]))</f>
        <v>Lead Gen</v>
      </c>
      <c r="D8911" t="str">
        <f ca="1">PROPER(TRIM(Table1[[#This Row],[Marketing Channel]]))</f>
        <v>Instagram</v>
      </c>
      <c r="E8911" t="s">
        <v>185</v>
      </c>
      <c r="F8911" t="s">
        <v>339</v>
      </c>
      <c r="G8911" t="s">
        <v>41</v>
      </c>
      <c r="H8911" t="s">
        <v>11140</v>
      </c>
      <c r="I8911" t="s">
        <v>24</v>
      </c>
      <c r="J8911" t="s">
        <v>32</v>
      </c>
      <c r="K8911">
        <v>30257</v>
      </c>
      <c r="L8911">
        <v>876</v>
      </c>
      <c r="M8911">
        <v>2.9</v>
      </c>
      <c r="N8911">
        <v>64</v>
      </c>
      <c r="O8911">
        <v>7.31</v>
      </c>
      <c r="P8911">
        <v>8140.72</v>
      </c>
      <c r="Q8911">
        <v>29519.119999999999</v>
      </c>
      <c r="R8911" s="6">
        <v>262.61067817097256</v>
      </c>
      <c r="S8911">
        <v>5</v>
      </c>
      <c r="T8911" t="str">
        <f ca="1">PROPER(TRIM(Table1[[#This Row],[Campaign Status]]))</f>
        <v>Completed</v>
      </c>
      <c r="V8911" s="1">
        <f t="shared" si="417"/>
        <v>64</v>
      </c>
      <c r="W8911" t="str">
        <f t="shared" ca="1" si="418"/>
        <v>East</v>
      </c>
      <c r="X8911" s="6">
        <f t="shared" si="419"/>
        <v>340.97199999999998</v>
      </c>
    </row>
    <row r="8912" spans="1:24" hidden="1" x14ac:dyDescent="0.3">
      <c r="A8912" t="s">
        <v>9969</v>
      </c>
      <c r="B8912" t="str">
        <f ca="1">PROPER(TRIM(Table1[[#This Row],[Campaign Name]]))</f>
        <v>Flash Sale</v>
      </c>
      <c r="C8912" t="str">
        <f ca="1">PROPER(TRIM(Table1[[#This Row],[Campaign Type]]))</f>
        <v>Awareness</v>
      </c>
      <c r="D8912" t="str">
        <f ca="1">PROPER(TRIM(Table1[[#This Row],[Marketing Channel]]))</f>
        <v>Meta Ads</v>
      </c>
      <c r="E8912" t="s">
        <v>234</v>
      </c>
      <c r="F8912" t="s">
        <v>71</v>
      </c>
      <c r="G8912" t="s">
        <v>41</v>
      </c>
      <c r="H8912" t="s">
        <v>11140</v>
      </c>
      <c r="I8912" t="s">
        <v>24</v>
      </c>
      <c r="J8912" t="s">
        <v>63</v>
      </c>
      <c r="K8912">
        <v>26089</v>
      </c>
      <c r="L8912">
        <v>3285</v>
      </c>
      <c r="M8912">
        <v>12.59</v>
      </c>
      <c r="N8912">
        <v>269</v>
      </c>
      <c r="O8912">
        <v>8.19</v>
      </c>
      <c r="P8912">
        <v>250</v>
      </c>
      <c r="R8912" s="6" t="e">
        <v>#VALUE!</v>
      </c>
      <c r="S8912">
        <v>34</v>
      </c>
      <c r="T8912" t="str">
        <f ca="1">PROPER(TRIM(Table1[[#This Row],[Campaign Status]]))</f>
        <v>Paused</v>
      </c>
      <c r="V8912" s="1">
        <f t="shared" si="417"/>
        <v>269</v>
      </c>
      <c r="W8912" t="str">
        <f t="shared" ca="1" si="418"/>
        <v>East</v>
      </c>
      <c r="X8912" s="6">
        <f t="shared" si="419"/>
        <v>262.61067817097256</v>
      </c>
    </row>
    <row r="8913" spans="1:24" x14ac:dyDescent="0.3">
      <c r="A8913" t="s">
        <v>9970</v>
      </c>
      <c r="B8913" t="str">
        <f ca="1">PROPER(TRIM(Table1[[#This Row],[Campaign Name]]))</f>
        <v>New Launch</v>
      </c>
      <c r="C8913" t="str">
        <f ca="1">PROPER(TRIM(Table1[[#This Row],[Campaign Type]]))</f>
        <v>Lead Gen</v>
      </c>
      <c r="D8913" t="str">
        <f ca="1">PROPER(TRIM(Table1[[#This Row],[Marketing Channel]]))</f>
        <v>Meta Ads</v>
      </c>
      <c r="E8913" t="s">
        <v>183</v>
      </c>
      <c r="F8913" t="s">
        <v>115</v>
      </c>
      <c r="G8913" t="s">
        <v>11141</v>
      </c>
      <c r="H8913" t="s">
        <v>23</v>
      </c>
      <c r="I8913" t="s">
        <v>24</v>
      </c>
      <c r="J8913" t="s">
        <v>32</v>
      </c>
      <c r="K8913">
        <v>75409</v>
      </c>
      <c r="L8913">
        <v>10149</v>
      </c>
      <c r="M8913">
        <v>13.46</v>
      </c>
      <c r="N8913">
        <v>2470</v>
      </c>
      <c r="O8913">
        <v>24.34</v>
      </c>
      <c r="P8913">
        <v>250</v>
      </c>
      <c r="Q8913">
        <v>13905.19</v>
      </c>
      <c r="R8913" s="6">
        <v>5462.076</v>
      </c>
      <c r="S8913">
        <v>1012</v>
      </c>
      <c r="T8913" t="str">
        <f ca="1">PROPER(TRIM(Table1[[#This Row],[Campaign Status]]))</f>
        <v>Active</v>
      </c>
      <c r="V8913" s="1">
        <f t="shared" si="417"/>
        <v>2470</v>
      </c>
      <c r="W8913" t="str">
        <f t="shared" ca="1" si="418"/>
        <v>west</v>
      </c>
      <c r="X8913" s="6" t="e">
        <f t="shared" si="419"/>
        <v>#VALUE!</v>
      </c>
    </row>
    <row r="8914" spans="1:24" x14ac:dyDescent="0.3">
      <c r="A8914" t="s">
        <v>9971</v>
      </c>
      <c r="B8914" t="str">
        <f ca="1">PROPER(TRIM(Table1[[#This Row],[Campaign Name]]))</f>
        <v>Flash Sale</v>
      </c>
      <c r="C8914" t="str">
        <f ca="1">PROPER(TRIM(Table1[[#This Row],[Campaign Type]]))</f>
        <v>Retargeting</v>
      </c>
      <c r="D8914" t="str">
        <f ca="1">PROPER(TRIM(Table1[[#This Row],[Marketing Channel]]))</f>
        <v>Meta Ads</v>
      </c>
      <c r="E8914" t="s">
        <v>3332</v>
      </c>
      <c r="F8914" t="s">
        <v>605</v>
      </c>
      <c r="G8914" t="s">
        <v>11141</v>
      </c>
      <c r="H8914" t="s">
        <v>54</v>
      </c>
      <c r="I8914" t="s">
        <v>62</v>
      </c>
      <c r="J8914" t="s">
        <v>63</v>
      </c>
      <c r="K8914">
        <v>145470</v>
      </c>
      <c r="L8914">
        <v>6710</v>
      </c>
      <c r="M8914">
        <v>4.6100000000000003</v>
      </c>
      <c r="N8914">
        <v>1610</v>
      </c>
      <c r="O8914">
        <v>23.99</v>
      </c>
      <c r="P8914">
        <v>1129.8699999999999</v>
      </c>
      <c r="Q8914">
        <v>22851.09</v>
      </c>
      <c r="R8914" s="6">
        <v>1922.4530255693135</v>
      </c>
      <c r="S8914">
        <v>129</v>
      </c>
      <c r="T8914" t="str">
        <f ca="1">PROPER(TRIM(Table1[[#This Row],[Campaign Status]]))</f>
        <v>Completed</v>
      </c>
      <c r="V8914" s="1">
        <f t="shared" si="417"/>
        <v>1610</v>
      </c>
      <c r="W8914" t="str">
        <f t="shared" ca="1" si="418"/>
        <v>west</v>
      </c>
      <c r="X8914" s="6">
        <f t="shared" si="419"/>
        <v>5462.076</v>
      </c>
    </row>
    <row r="8915" spans="1:24" x14ac:dyDescent="0.3">
      <c r="A8915" t="s">
        <v>9972</v>
      </c>
      <c r="B8915" t="str">
        <f ca="1">PROPER(TRIM(Table1[[#This Row],[Campaign Name]]))</f>
        <v>Summer Sale</v>
      </c>
      <c r="C8915" t="str">
        <f ca="1">PROPER(TRIM(Table1[[#This Row],[Campaign Type]]))</f>
        <v>Lead Gen</v>
      </c>
      <c r="D8915" t="str">
        <f ca="1">PROPER(TRIM(Table1[[#This Row],[Marketing Channel]]))</f>
        <v>Instagram</v>
      </c>
      <c r="E8915" t="s">
        <v>2337</v>
      </c>
      <c r="F8915" t="s">
        <v>1192</v>
      </c>
      <c r="G8915" t="s">
        <v>46</v>
      </c>
      <c r="H8915" t="s">
        <v>30</v>
      </c>
      <c r="I8915" t="s">
        <v>68</v>
      </c>
      <c r="J8915" t="s">
        <v>32</v>
      </c>
      <c r="K8915">
        <v>105159</v>
      </c>
      <c r="L8915">
        <v>7036</v>
      </c>
      <c r="M8915">
        <v>6.69</v>
      </c>
      <c r="N8915">
        <v>1762</v>
      </c>
      <c r="O8915">
        <v>25.04</v>
      </c>
      <c r="P8915">
        <v>13713.28</v>
      </c>
      <c r="Q8915">
        <v>6546.64</v>
      </c>
      <c r="R8915" s="6">
        <v>-52.260582442712469</v>
      </c>
      <c r="S8915">
        <v>921</v>
      </c>
      <c r="T8915" t="str">
        <f ca="1">PROPER(TRIM(Table1[[#This Row],[Campaign Status]]))</f>
        <v>Active</v>
      </c>
      <c r="V8915" s="1">
        <f t="shared" si="417"/>
        <v>1762</v>
      </c>
      <c r="W8915" t="str">
        <f t="shared" ca="1" si="418"/>
        <v>South</v>
      </c>
      <c r="X8915" s="6">
        <f t="shared" si="419"/>
        <v>1922.4530255693135</v>
      </c>
    </row>
    <row r="8916" spans="1:24" x14ac:dyDescent="0.3">
      <c r="A8916" t="s">
        <v>9973</v>
      </c>
      <c r="B8916" t="str">
        <f ca="1">PROPER(TRIM(Table1[[#This Row],[Campaign Name]]))</f>
        <v>New Launch</v>
      </c>
      <c r="C8916" t="str">
        <f ca="1">PROPER(TRIM(Table1[[#This Row],[Campaign Type]]))</f>
        <v>Sales</v>
      </c>
      <c r="D8916" t="str">
        <f ca="1">PROPER(TRIM(Table1[[#This Row],[Marketing Channel]]))</f>
        <v>Linkedin</v>
      </c>
      <c r="E8916" t="s">
        <v>1482</v>
      </c>
      <c r="F8916" t="s">
        <v>331</v>
      </c>
      <c r="G8916" t="s">
        <v>11141</v>
      </c>
      <c r="H8916" t="s">
        <v>54</v>
      </c>
      <c r="I8916" t="s">
        <v>62</v>
      </c>
      <c r="J8916" t="s">
        <v>32</v>
      </c>
      <c r="K8916">
        <v>150724</v>
      </c>
      <c r="L8916">
        <v>2101</v>
      </c>
      <c r="M8916">
        <v>1.39</v>
      </c>
      <c r="N8916">
        <v>324</v>
      </c>
      <c r="O8916">
        <v>15.42</v>
      </c>
      <c r="P8916">
        <v>3830.4648972188602</v>
      </c>
      <c r="Q8916">
        <v>45716.959999999999</v>
      </c>
      <c r="R8916" s="6">
        <v>1093.5094362356165</v>
      </c>
      <c r="S8916">
        <v>47</v>
      </c>
      <c r="T8916" t="str">
        <f ca="1">PROPER(TRIM(Table1[[#This Row],[Campaign Status]]))</f>
        <v>Completed</v>
      </c>
      <c r="V8916" s="1">
        <f t="shared" si="417"/>
        <v>324</v>
      </c>
      <c r="W8916" t="str">
        <f t="shared" ca="1" si="418"/>
        <v>west</v>
      </c>
      <c r="X8916" s="6">
        <f t="shared" si="419"/>
        <v>-52.260582442712469</v>
      </c>
    </row>
    <row r="8917" spans="1:24" x14ac:dyDescent="0.3">
      <c r="A8917" t="s">
        <v>9974</v>
      </c>
      <c r="B8917" t="str">
        <f ca="1">PROPER(TRIM(Table1[[#This Row],[Campaign Name]]))</f>
        <v>Summer Sale</v>
      </c>
      <c r="C8917" t="str">
        <f ca="1">PROPER(TRIM(Table1[[#This Row],[Campaign Type]]))</f>
        <v>Sales</v>
      </c>
      <c r="D8917" t="str">
        <f ca="1">PROPER(TRIM(Table1[[#This Row],[Marketing Channel]]))</f>
        <v>Google Ads</v>
      </c>
      <c r="E8917" t="s">
        <v>407</v>
      </c>
      <c r="F8917" t="s">
        <v>684</v>
      </c>
      <c r="G8917" t="s">
        <v>41</v>
      </c>
      <c r="H8917" t="s">
        <v>11140</v>
      </c>
      <c r="I8917" t="s">
        <v>31</v>
      </c>
      <c r="J8917" t="s">
        <v>63</v>
      </c>
      <c r="K8917">
        <v>59206</v>
      </c>
      <c r="L8917">
        <v>8812</v>
      </c>
      <c r="M8917">
        <v>14.88</v>
      </c>
      <c r="N8917">
        <v>2770</v>
      </c>
      <c r="O8917">
        <v>31.43</v>
      </c>
      <c r="P8917">
        <v>3988.1535696969677</v>
      </c>
      <c r="Q8917">
        <v>32498.09</v>
      </c>
      <c r="R8917" s="6">
        <v>714.86556202170789</v>
      </c>
      <c r="S8917">
        <v>2182</v>
      </c>
      <c r="T8917" t="str">
        <f ca="1">PROPER(TRIM(Table1[[#This Row],[Campaign Status]]))</f>
        <v>Active</v>
      </c>
      <c r="V8917" s="1">
        <f t="shared" si="417"/>
        <v>2770</v>
      </c>
      <c r="W8917" t="str">
        <f t="shared" ca="1" si="418"/>
        <v>East</v>
      </c>
      <c r="X8917" s="6">
        <f t="shared" si="419"/>
        <v>1093.5094362356165</v>
      </c>
    </row>
    <row r="8918" spans="1:24" x14ac:dyDescent="0.3">
      <c r="A8918" t="s">
        <v>9975</v>
      </c>
      <c r="B8918" t="str">
        <f ca="1">PROPER(TRIM(Table1[[#This Row],[Campaign Name]]))</f>
        <v>Flash Sale</v>
      </c>
      <c r="C8918" t="str">
        <f ca="1">PROPER(TRIM(Table1[[#This Row],[Campaign Type]]))</f>
        <v>Lead Gen</v>
      </c>
      <c r="D8918" t="str">
        <f ca="1">PROPER(TRIM(Table1[[#This Row],[Marketing Channel]]))</f>
        <v>Google Ads</v>
      </c>
      <c r="E8918" t="s">
        <v>852</v>
      </c>
      <c r="F8918" t="s">
        <v>384</v>
      </c>
      <c r="G8918" t="s">
        <v>11141</v>
      </c>
      <c r="H8918" t="s">
        <v>36</v>
      </c>
      <c r="I8918" t="s">
        <v>68</v>
      </c>
      <c r="J8918" t="s">
        <v>25</v>
      </c>
      <c r="K8918">
        <v>146395</v>
      </c>
      <c r="L8918">
        <v>21053</v>
      </c>
      <c r="M8918">
        <v>14.38</v>
      </c>
      <c r="N8918">
        <v>3950</v>
      </c>
      <c r="O8918">
        <v>18.760000000000002</v>
      </c>
      <c r="P8918">
        <v>3909.68</v>
      </c>
      <c r="Q8918">
        <v>33936.839999999997</v>
      </c>
      <c r="R8918" s="6">
        <v>768.0209121974176</v>
      </c>
      <c r="S8918">
        <v>1019</v>
      </c>
      <c r="T8918" t="str">
        <f ca="1">PROPER(TRIM(Table1[[#This Row],[Campaign Status]]))</f>
        <v>Active</v>
      </c>
      <c r="V8918" s="1">
        <f t="shared" si="417"/>
        <v>3950</v>
      </c>
      <c r="W8918" t="str">
        <f t="shared" ca="1" si="418"/>
        <v>west</v>
      </c>
      <c r="X8918" s="6">
        <f t="shared" si="419"/>
        <v>714.86556202170789</v>
      </c>
    </row>
    <row r="8919" spans="1:24" hidden="1" x14ac:dyDescent="0.3">
      <c r="A8919" t="s">
        <v>9976</v>
      </c>
      <c r="B8919" t="str">
        <f ca="1">PROPER(TRIM(Table1[[#This Row],[Campaign Name]]))</f>
        <v>Summer Sale</v>
      </c>
      <c r="C8919" t="str">
        <f ca="1">PROPER(TRIM(Table1[[#This Row],[Campaign Type]]))</f>
        <v>Awareness</v>
      </c>
      <c r="D8919" t="str">
        <f ca="1">PROPER(TRIM(Table1[[#This Row],[Marketing Channel]]))</f>
        <v>Email</v>
      </c>
      <c r="E8919" t="s">
        <v>628</v>
      </c>
      <c r="F8919" t="s">
        <v>306</v>
      </c>
      <c r="G8919" t="s">
        <v>29</v>
      </c>
      <c r="H8919" t="s">
        <v>61</v>
      </c>
      <c r="I8919" t="s">
        <v>24</v>
      </c>
      <c r="J8919" t="s">
        <v>32</v>
      </c>
      <c r="K8919">
        <v>53111</v>
      </c>
      <c r="L8919">
        <v>6654</v>
      </c>
      <c r="M8919">
        <v>12.53</v>
      </c>
      <c r="N8919">
        <v>2191</v>
      </c>
      <c r="O8919">
        <v>32.93</v>
      </c>
      <c r="P8919">
        <v>250</v>
      </c>
      <c r="R8919" s="6" t="e">
        <v>#VALUE!</v>
      </c>
      <c r="S8919">
        <v>1867</v>
      </c>
      <c r="T8919" t="str">
        <f ca="1">PROPER(TRIM(Table1[[#This Row],[Campaign Status]]))</f>
        <v>Completed</v>
      </c>
      <c r="V8919" s="1">
        <f t="shared" si="417"/>
        <v>2191</v>
      </c>
      <c r="W8919" t="str">
        <f t="shared" ca="1" si="418"/>
        <v>North</v>
      </c>
      <c r="X8919" s="6">
        <f t="shared" si="419"/>
        <v>768.0209121974176</v>
      </c>
    </row>
    <row r="8920" spans="1:24" x14ac:dyDescent="0.3">
      <c r="A8920" t="s">
        <v>9977</v>
      </c>
      <c r="B8920" t="str">
        <f ca="1">PROPER(TRIM(Table1[[#This Row],[Campaign Name]]))</f>
        <v>Flash Sale</v>
      </c>
      <c r="C8920" t="str">
        <f ca="1">PROPER(TRIM(Table1[[#This Row],[Campaign Type]]))</f>
        <v>Retargeting</v>
      </c>
      <c r="D8920" t="str">
        <f ca="1">PROPER(TRIM(Table1[[#This Row],[Marketing Channel]]))</f>
        <v>Youtube</v>
      </c>
      <c r="E8920" t="s">
        <v>3010</v>
      </c>
      <c r="F8920" t="s">
        <v>241</v>
      </c>
      <c r="G8920" t="s">
        <v>29</v>
      </c>
      <c r="H8920" t="s">
        <v>99</v>
      </c>
      <c r="I8920" t="s">
        <v>31</v>
      </c>
      <c r="J8920" t="s">
        <v>25</v>
      </c>
      <c r="K8920">
        <v>32845</v>
      </c>
      <c r="L8920">
        <v>2441</v>
      </c>
      <c r="M8920">
        <v>7.43</v>
      </c>
      <c r="N8920">
        <v>766</v>
      </c>
      <c r="O8920">
        <v>31.38</v>
      </c>
      <c r="P8920">
        <v>10006.33</v>
      </c>
      <c r="Q8920">
        <v>27286.65</v>
      </c>
      <c r="R8920" s="6">
        <v>172.69388477093997</v>
      </c>
      <c r="S8920">
        <v>486</v>
      </c>
      <c r="T8920" t="str">
        <f ca="1">PROPER(TRIM(Table1[[#This Row],[Campaign Status]]))</f>
        <v>Completed</v>
      </c>
      <c r="V8920" s="1">
        <f t="shared" si="417"/>
        <v>766</v>
      </c>
      <c r="W8920" t="str">
        <f t="shared" ca="1" si="418"/>
        <v>North</v>
      </c>
      <c r="X8920" s="6" t="e">
        <f t="shared" si="419"/>
        <v>#VALUE!</v>
      </c>
    </row>
    <row r="8921" spans="1:24" x14ac:dyDescent="0.3">
      <c r="A8921" t="s">
        <v>9978</v>
      </c>
      <c r="B8921" t="str">
        <f ca="1">PROPER(TRIM(Table1[[#This Row],[Campaign Name]]))</f>
        <v>Summer Sale</v>
      </c>
      <c r="C8921" t="str">
        <f ca="1">PROPER(TRIM(Table1[[#This Row],[Campaign Type]]))</f>
        <v>Awareness</v>
      </c>
      <c r="D8921" t="str">
        <f ca="1">PROPER(TRIM(Table1[[#This Row],[Marketing Channel]]))</f>
        <v>Meta Ads</v>
      </c>
      <c r="E8921" t="s">
        <v>3401</v>
      </c>
      <c r="F8921" t="s">
        <v>152</v>
      </c>
      <c r="G8921" t="s">
        <v>11141</v>
      </c>
      <c r="H8921" t="s">
        <v>36</v>
      </c>
      <c r="I8921" t="s">
        <v>68</v>
      </c>
      <c r="J8921" t="s">
        <v>63</v>
      </c>
      <c r="K8921">
        <v>144215</v>
      </c>
      <c r="L8921">
        <v>14892</v>
      </c>
      <c r="M8921">
        <v>10.33</v>
      </c>
      <c r="N8921">
        <v>4520</v>
      </c>
      <c r="O8921">
        <v>30.35</v>
      </c>
      <c r="P8921">
        <v>7158.67</v>
      </c>
      <c r="Q8921">
        <v>17941.68</v>
      </c>
      <c r="R8921" s="6">
        <v>150.62867823212972</v>
      </c>
      <c r="S8921">
        <v>1804</v>
      </c>
      <c r="T8921" t="str">
        <f ca="1">PROPER(TRIM(Table1[[#This Row],[Campaign Status]]))</f>
        <v>Active</v>
      </c>
      <c r="V8921" s="1">
        <f t="shared" si="417"/>
        <v>4520</v>
      </c>
      <c r="W8921" t="str">
        <f t="shared" ca="1" si="418"/>
        <v>west</v>
      </c>
      <c r="X8921" s="6">
        <f t="shared" si="419"/>
        <v>172.69388477093997</v>
      </c>
    </row>
    <row r="8922" spans="1:24" x14ac:dyDescent="0.3">
      <c r="A8922" t="s">
        <v>9979</v>
      </c>
      <c r="B8922" t="str">
        <f ca="1">PROPER(TRIM(Table1[[#This Row],[Campaign Name]]))</f>
        <v>Summer Sale</v>
      </c>
      <c r="C8922" t="str">
        <f ca="1">PROPER(TRIM(Table1[[#This Row],[Campaign Type]]))</f>
        <v>Sales</v>
      </c>
      <c r="D8922" t="str">
        <f ca="1">PROPER(TRIM(Table1[[#This Row],[Marketing Channel]]))</f>
        <v>Google Ads</v>
      </c>
      <c r="E8922" t="s">
        <v>1749</v>
      </c>
      <c r="F8922" t="s">
        <v>57</v>
      </c>
      <c r="G8922" t="s">
        <v>11141</v>
      </c>
      <c r="H8922" t="s">
        <v>36</v>
      </c>
      <c r="I8922" t="s">
        <v>68</v>
      </c>
      <c r="J8922" t="s">
        <v>25</v>
      </c>
      <c r="K8922">
        <v>197413</v>
      </c>
      <c r="L8922">
        <v>14344</v>
      </c>
      <c r="M8922">
        <v>7.27</v>
      </c>
      <c r="N8922">
        <v>748</v>
      </c>
      <c r="O8922">
        <v>5.21</v>
      </c>
      <c r="P8922">
        <v>3988.1535696969677</v>
      </c>
      <c r="Q8922">
        <v>49843.49</v>
      </c>
      <c r="R8922" s="6">
        <v>1149.7886334850255</v>
      </c>
      <c r="S8922">
        <v>345</v>
      </c>
      <c r="T8922" t="str">
        <f ca="1">PROPER(TRIM(Table1[[#This Row],[Campaign Status]]))</f>
        <v>Paused</v>
      </c>
      <c r="V8922" s="1">
        <f t="shared" si="417"/>
        <v>748</v>
      </c>
      <c r="W8922" t="str">
        <f t="shared" ca="1" si="418"/>
        <v>west</v>
      </c>
      <c r="X8922" s="6">
        <f t="shared" si="419"/>
        <v>150.62867823212972</v>
      </c>
    </row>
    <row r="8923" spans="1:24" x14ac:dyDescent="0.3">
      <c r="A8923" t="s">
        <v>9980</v>
      </c>
      <c r="B8923" t="str">
        <f ca="1">PROPER(TRIM(Table1[[#This Row],[Campaign Name]]))</f>
        <v>Mega Discount</v>
      </c>
      <c r="C8923" t="str">
        <f ca="1">PROPER(TRIM(Table1[[#This Row],[Campaign Type]]))</f>
        <v>Awareness</v>
      </c>
      <c r="D8923" t="str">
        <f ca="1">PROPER(TRIM(Table1[[#This Row],[Marketing Channel]]))</f>
        <v>Instagram</v>
      </c>
      <c r="E8923" t="s">
        <v>1909</v>
      </c>
      <c r="F8923" t="s">
        <v>161</v>
      </c>
      <c r="G8923" t="s">
        <v>29</v>
      </c>
      <c r="H8923" t="s">
        <v>99</v>
      </c>
      <c r="I8923" t="s">
        <v>31</v>
      </c>
      <c r="J8923" t="s">
        <v>63</v>
      </c>
      <c r="K8923">
        <v>195954</v>
      </c>
      <c r="L8923">
        <v>26192</v>
      </c>
      <c r="M8923">
        <v>13.37</v>
      </c>
      <c r="N8923">
        <v>4340</v>
      </c>
      <c r="O8923">
        <v>16.57</v>
      </c>
      <c r="P8923">
        <v>3982.6304252733912</v>
      </c>
      <c r="Q8923">
        <v>38708.82</v>
      </c>
      <c r="R8923" s="6">
        <v>871.94105067740009</v>
      </c>
      <c r="S8923">
        <v>275</v>
      </c>
      <c r="T8923" t="str">
        <f ca="1">PROPER(TRIM(Table1[[#This Row],[Campaign Status]]))</f>
        <v>Paused</v>
      </c>
      <c r="V8923" s="1">
        <f t="shared" si="417"/>
        <v>4340</v>
      </c>
      <c r="W8923" t="str">
        <f t="shared" ca="1" si="418"/>
        <v>North</v>
      </c>
      <c r="X8923" s="6">
        <f t="shared" si="419"/>
        <v>1149.7886334850255</v>
      </c>
    </row>
    <row r="8924" spans="1:24" x14ac:dyDescent="0.3">
      <c r="A8924" t="s">
        <v>9981</v>
      </c>
      <c r="B8924" t="str">
        <f ca="1">PROPER(TRIM(Table1[[#This Row],[Campaign Name]]))</f>
        <v>Mega Discount</v>
      </c>
      <c r="C8924" t="str">
        <f ca="1">PROPER(TRIM(Table1[[#This Row],[Campaign Type]]))</f>
        <v>Sales</v>
      </c>
      <c r="D8924" t="str">
        <f ca="1">PROPER(TRIM(Table1[[#This Row],[Marketing Channel]]))</f>
        <v>Email</v>
      </c>
      <c r="E8924" t="s">
        <v>531</v>
      </c>
      <c r="F8924" t="s">
        <v>590</v>
      </c>
      <c r="G8924" t="s">
        <v>46</v>
      </c>
      <c r="H8924" t="s">
        <v>42</v>
      </c>
      <c r="I8924" t="s">
        <v>24</v>
      </c>
      <c r="J8924" t="s">
        <v>63</v>
      </c>
      <c r="K8924">
        <v>93891</v>
      </c>
      <c r="L8924">
        <v>233</v>
      </c>
      <c r="M8924">
        <v>0.25</v>
      </c>
      <c r="N8924">
        <v>42</v>
      </c>
      <c r="O8924">
        <v>18.03</v>
      </c>
      <c r="P8924">
        <v>832.52</v>
      </c>
      <c r="Q8924">
        <v>34084.6</v>
      </c>
      <c r="R8924" s="6">
        <v>3994.1478883390191</v>
      </c>
      <c r="S8924">
        <v>30</v>
      </c>
      <c r="T8924" t="str">
        <f ca="1">PROPER(TRIM(Table1[[#This Row],[Campaign Status]]))</f>
        <v>Completed</v>
      </c>
      <c r="V8924" s="1">
        <f t="shared" si="417"/>
        <v>42</v>
      </c>
      <c r="W8924" t="str">
        <f t="shared" ca="1" si="418"/>
        <v>South</v>
      </c>
      <c r="X8924" s="6">
        <f t="shared" si="419"/>
        <v>871.94105067740009</v>
      </c>
    </row>
    <row r="8925" spans="1:24" x14ac:dyDescent="0.3">
      <c r="A8925" t="s">
        <v>9982</v>
      </c>
      <c r="B8925" t="str">
        <f ca="1">PROPER(TRIM(Table1[[#This Row],[Campaign Name]]))</f>
        <v>Summer Sale</v>
      </c>
      <c r="C8925" t="str">
        <f ca="1">PROPER(TRIM(Table1[[#This Row],[Campaign Type]]))</f>
        <v>Awareness</v>
      </c>
      <c r="D8925" t="str">
        <f ca="1">PROPER(TRIM(Table1[[#This Row],[Marketing Channel]]))</f>
        <v>Email</v>
      </c>
      <c r="E8925" t="s">
        <v>1454</v>
      </c>
      <c r="F8925" t="s">
        <v>428</v>
      </c>
      <c r="G8925" t="s">
        <v>11141</v>
      </c>
      <c r="H8925" t="s">
        <v>23</v>
      </c>
      <c r="I8925" t="s">
        <v>68</v>
      </c>
      <c r="J8925" t="s">
        <v>32</v>
      </c>
      <c r="K8925">
        <v>50928</v>
      </c>
      <c r="L8925">
        <v>4090</v>
      </c>
      <c r="M8925">
        <v>8.0299999999999994</v>
      </c>
      <c r="N8925">
        <v>34</v>
      </c>
      <c r="O8925">
        <v>0.83</v>
      </c>
      <c r="P8925">
        <v>250</v>
      </c>
      <c r="Q8925">
        <v>13335.88</v>
      </c>
      <c r="R8925" s="6">
        <v>5234.3519999999999</v>
      </c>
      <c r="S8925">
        <v>9</v>
      </c>
      <c r="T8925" t="str">
        <f ca="1">PROPER(TRIM(Table1[[#This Row],[Campaign Status]]))</f>
        <v>Active</v>
      </c>
      <c r="V8925" s="1">
        <f t="shared" si="417"/>
        <v>34</v>
      </c>
      <c r="W8925" t="str">
        <f t="shared" ca="1" si="418"/>
        <v>west</v>
      </c>
      <c r="X8925" s="6">
        <f t="shared" si="419"/>
        <v>3994.1478883390191</v>
      </c>
    </row>
    <row r="8926" spans="1:24" x14ac:dyDescent="0.3">
      <c r="A8926" t="s">
        <v>9983</v>
      </c>
      <c r="B8926" t="str">
        <f ca="1">PROPER(TRIM(Table1[[#This Row],[Campaign Name]]))</f>
        <v>Festive Offer</v>
      </c>
      <c r="C8926" t="str">
        <f ca="1">PROPER(TRIM(Table1[[#This Row],[Campaign Type]]))</f>
        <v>Sales</v>
      </c>
      <c r="D8926" t="str">
        <f ca="1">PROPER(TRIM(Table1[[#This Row],[Marketing Channel]]))</f>
        <v>Instagram</v>
      </c>
      <c r="E8926" t="s">
        <v>2166</v>
      </c>
      <c r="F8926" t="s">
        <v>431</v>
      </c>
      <c r="G8926" t="s">
        <v>29</v>
      </c>
      <c r="H8926" t="s">
        <v>99</v>
      </c>
      <c r="I8926" t="s">
        <v>31</v>
      </c>
      <c r="J8926" t="s">
        <v>25</v>
      </c>
      <c r="K8926">
        <v>144955</v>
      </c>
      <c r="L8926">
        <v>11491</v>
      </c>
      <c r="M8926">
        <v>7.93</v>
      </c>
      <c r="N8926">
        <v>2909</v>
      </c>
      <c r="O8926">
        <v>25.32</v>
      </c>
      <c r="P8926">
        <v>2640.44</v>
      </c>
      <c r="Q8926">
        <v>49418.83</v>
      </c>
      <c r="R8926" s="6">
        <v>1771.6134432140097</v>
      </c>
      <c r="S8926">
        <v>2087</v>
      </c>
      <c r="T8926" t="str">
        <f ca="1">PROPER(TRIM(Table1[[#This Row],[Campaign Status]]))</f>
        <v>Completed</v>
      </c>
      <c r="V8926" s="1">
        <f t="shared" si="417"/>
        <v>2909</v>
      </c>
      <c r="W8926" t="str">
        <f t="shared" ca="1" si="418"/>
        <v>North</v>
      </c>
      <c r="X8926" s="6">
        <f t="shared" si="419"/>
        <v>5234.3519999999999</v>
      </c>
    </row>
    <row r="8927" spans="1:24" x14ac:dyDescent="0.3">
      <c r="A8927" t="s">
        <v>9984</v>
      </c>
      <c r="B8927" t="str">
        <f ca="1">PROPER(TRIM(Table1[[#This Row],[Campaign Name]]))</f>
        <v>Summer Sale</v>
      </c>
      <c r="C8927" t="str">
        <f ca="1">PROPER(TRIM(Table1[[#This Row],[Campaign Type]]))</f>
        <v>Lead Gen</v>
      </c>
      <c r="D8927" t="str">
        <f ca="1">PROPER(TRIM(Table1[[#This Row],[Marketing Channel]]))</f>
        <v>Meta Ads</v>
      </c>
      <c r="E8927" t="s">
        <v>863</v>
      </c>
      <c r="F8927" t="s">
        <v>762</v>
      </c>
      <c r="G8927" t="s">
        <v>29</v>
      </c>
      <c r="H8927" t="s">
        <v>61</v>
      </c>
      <c r="I8927" t="s">
        <v>68</v>
      </c>
      <c r="J8927" t="s">
        <v>25</v>
      </c>
      <c r="K8927">
        <v>29619</v>
      </c>
      <c r="L8927">
        <v>2491</v>
      </c>
      <c r="M8927">
        <v>8.41</v>
      </c>
      <c r="N8927">
        <v>618</v>
      </c>
      <c r="O8927">
        <v>24.81</v>
      </c>
      <c r="P8927">
        <v>3817.8497265160554</v>
      </c>
      <c r="Q8927">
        <v>37419.339999999997</v>
      </c>
      <c r="R8927" s="6">
        <v>880.11558024696478</v>
      </c>
      <c r="S8927">
        <v>152</v>
      </c>
      <c r="T8927" t="str">
        <f ca="1">PROPER(TRIM(Table1[[#This Row],[Campaign Status]]))</f>
        <v>Active</v>
      </c>
      <c r="V8927" s="1">
        <f t="shared" si="417"/>
        <v>618</v>
      </c>
      <c r="W8927" t="str">
        <f t="shared" ca="1" si="418"/>
        <v>North</v>
      </c>
      <c r="X8927" s="6">
        <f t="shared" si="419"/>
        <v>1771.6134432140097</v>
      </c>
    </row>
    <row r="8928" spans="1:24" hidden="1" x14ac:dyDescent="0.3">
      <c r="A8928" t="s">
        <v>9985</v>
      </c>
      <c r="B8928" t="str">
        <f ca="1">PROPER(TRIM(Table1[[#This Row],[Campaign Name]]))</f>
        <v>Flash Sale</v>
      </c>
      <c r="C8928" t="str">
        <f ca="1">PROPER(TRIM(Table1[[#This Row],[Campaign Type]]))</f>
        <v>Awareness</v>
      </c>
      <c r="D8928" t="str">
        <f ca="1">PROPER(TRIM(Table1[[#This Row],[Marketing Channel]]))</f>
        <v>Linkedin</v>
      </c>
      <c r="E8928" t="s">
        <v>2726</v>
      </c>
      <c r="F8928" t="s">
        <v>1050</v>
      </c>
      <c r="G8928" t="s">
        <v>11141</v>
      </c>
      <c r="H8928" t="s">
        <v>54</v>
      </c>
      <c r="I8928" t="s">
        <v>62</v>
      </c>
      <c r="J8928" t="s">
        <v>63</v>
      </c>
      <c r="K8928">
        <v>43064</v>
      </c>
      <c r="L8928">
        <v>3494</v>
      </c>
      <c r="M8928">
        <v>8.11</v>
      </c>
      <c r="N8928">
        <v>673</v>
      </c>
      <c r="O8928">
        <v>19.260000000000002</v>
      </c>
      <c r="P8928">
        <v>250</v>
      </c>
      <c r="R8928" s="6" t="e">
        <v>#VALUE!</v>
      </c>
      <c r="S8928">
        <v>65</v>
      </c>
      <c r="T8928" t="str">
        <f ca="1">PROPER(TRIM(Table1[[#This Row],[Campaign Status]]))</f>
        <v>Completed</v>
      </c>
      <c r="V8928" s="1">
        <f t="shared" si="417"/>
        <v>673</v>
      </c>
      <c r="W8928" t="str">
        <f t="shared" ca="1" si="418"/>
        <v>west</v>
      </c>
      <c r="X8928" s="6">
        <f t="shared" si="419"/>
        <v>880.11558024696478</v>
      </c>
    </row>
    <row r="8929" spans="1:24" x14ac:dyDescent="0.3">
      <c r="A8929" t="s">
        <v>8693</v>
      </c>
      <c r="B8929" t="str">
        <f ca="1">PROPER(TRIM(Table1[[#This Row],[Campaign Name]]))</f>
        <v>New Launch</v>
      </c>
      <c r="C8929" t="str">
        <f ca="1">PROPER(TRIM(Table1[[#This Row],[Campaign Type]]))</f>
        <v>Retargeting</v>
      </c>
      <c r="D8929" t="str">
        <f ca="1">PROPER(TRIM(Table1[[#This Row],[Marketing Channel]]))</f>
        <v>Youtube</v>
      </c>
      <c r="E8929" t="s">
        <v>695</v>
      </c>
      <c r="F8929" t="s">
        <v>475</v>
      </c>
      <c r="G8929" t="s">
        <v>11141</v>
      </c>
      <c r="H8929" t="s">
        <v>36</v>
      </c>
      <c r="I8929" t="s">
        <v>68</v>
      </c>
      <c r="J8929" t="s">
        <v>32</v>
      </c>
      <c r="K8929">
        <v>157830</v>
      </c>
      <c r="L8929">
        <v>10256</v>
      </c>
      <c r="M8929">
        <v>6.5</v>
      </c>
      <c r="N8929">
        <v>1738</v>
      </c>
      <c r="O8929">
        <v>16.95</v>
      </c>
      <c r="P8929">
        <v>250</v>
      </c>
      <c r="Q8929">
        <v>22628.38</v>
      </c>
      <c r="R8929" s="6">
        <v>8951.3520000000008</v>
      </c>
      <c r="S8929">
        <v>1264</v>
      </c>
      <c r="T8929" t="str">
        <f ca="1">PROPER(TRIM(Table1[[#This Row],[Campaign Status]]))</f>
        <v>Paused</v>
      </c>
      <c r="V8929" s="1">
        <f t="shared" si="417"/>
        <v>1738</v>
      </c>
      <c r="W8929" t="str">
        <f t="shared" ca="1" si="418"/>
        <v>west</v>
      </c>
      <c r="X8929" s="6" t="e">
        <f t="shared" si="419"/>
        <v>#VALUE!</v>
      </c>
    </row>
    <row r="8930" spans="1:24" x14ac:dyDescent="0.3">
      <c r="A8930" t="s">
        <v>9986</v>
      </c>
      <c r="B8930" t="str">
        <f ca="1">PROPER(TRIM(Table1[[#This Row],[Campaign Name]]))</f>
        <v>Festive Offer</v>
      </c>
      <c r="C8930" t="str">
        <f ca="1">PROPER(TRIM(Table1[[#This Row],[Campaign Type]]))</f>
        <v>Lead Gen</v>
      </c>
      <c r="D8930" t="str">
        <f ca="1">PROPER(TRIM(Table1[[#This Row],[Marketing Channel]]))</f>
        <v>Google Ads</v>
      </c>
      <c r="E8930" t="s">
        <v>3186</v>
      </c>
      <c r="F8930" t="s">
        <v>223</v>
      </c>
      <c r="G8930" t="s">
        <v>11141</v>
      </c>
      <c r="H8930" t="s">
        <v>36</v>
      </c>
      <c r="I8930" t="s">
        <v>31</v>
      </c>
      <c r="J8930" t="s">
        <v>63</v>
      </c>
      <c r="K8930">
        <v>6879</v>
      </c>
      <c r="L8930">
        <v>101</v>
      </c>
      <c r="M8930">
        <v>1.47</v>
      </c>
      <c r="N8930">
        <v>3</v>
      </c>
      <c r="O8930">
        <v>2.97</v>
      </c>
      <c r="P8930">
        <v>3988.1535696969677</v>
      </c>
      <c r="Q8930">
        <v>25104.32</v>
      </c>
      <c r="R8930" s="6">
        <v>529.47224978368888</v>
      </c>
      <c r="S8930">
        <v>1</v>
      </c>
      <c r="T8930" t="str">
        <f ca="1">PROPER(TRIM(Table1[[#This Row],[Campaign Status]]))</f>
        <v>Completed</v>
      </c>
      <c r="V8930" s="1">
        <f t="shared" si="417"/>
        <v>3</v>
      </c>
      <c r="W8930" t="str">
        <f t="shared" ca="1" si="418"/>
        <v>west</v>
      </c>
      <c r="X8930" s="6">
        <f t="shared" si="419"/>
        <v>8951.3520000000008</v>
      </c>
    </row>
    <row r="8931" spans="1:24" x14ac:dyDescent="0.3">
      <c r="A8931" t="s">
        <v>9987</v>
      </c>
      <c r="B8931" t="str">
        <f ca="1">PROPER(TRIM(Table1[[#This Row],[Campaign Name]]))</f>
        <v>Summer Sale</v>
      </c>
      <c r="C8931" t="str">
        <f ca="1">PROPER(TRIM(Table1[[#This Row],[Campaign Type]]))</f>
        <v>Awareness</v>
      </c>
      <c r="D8931" t="str">
        <f ca="1">PROPER(TRIM(Table1[[#This Row],[Marketing Channel]]))</f>
        <v>Email</v>
      </c>
      <c r="E8931" t="s">
        <v>52</v>
      </c>
      <c r="F8931" t="s">
        <v>197</v>
      </c>
      <c r="G8931" t="s">
        <v>46</v>
      </c>
      <c r="H8931" t="s">
        <v>30</v>
      </c>
      <c r="I8931" t="s">
        <v>62</v>
      </c>
      <c r="J8931" t="s">
        <v>32</v>
      </c>
      <c r="K8931">
        <v>98541</v>
      </c>
      <c r="L8931">
        <v>3147</v>
      </c>
      <c r="M8931">
        <v>3.19</v>
      </c>
      <c r="N8931">
        <v>60</v>
      </c>
      <c r="O8931">
        <v>1.91</v>
      </c>
      <c r="P8931">
        <v>4021.4266195524165</v>
      </c>
      <c r="Q8931">
        <v>44087.96</v>
      </c>
      <c r="R8931" s="6">
        <v>996.32635805516634</v>
      </c>
      <c r="S8931">
        <v>59</v>
      </c>
      <c r="T8931" t="str">
        <f ca="1">PROPER(TRIM(Table1[[#This Row],[Campaign Status]]))</f>
        <v>Paused</v>
      </c>
      <c r="V8931" s="1">
        <f t="shared" si="417"/>
        <v>60</v>
      </c>
      <c r="W8931" t="str">
        <f t="shared" ca="1" si="418"/>
        <v>South</v>
      </c>
      <c r="X8931" s="6">
        <f t="shared" si="419"/>
        <v>529.47224978368888</v>
      </c>
    </row>
    <row r="8932" spans="1:24" x14ac:dyDescent="0.3">
      <c r="A8932" t="s">
        <v>9988</v>
      </c>
      <c r="B8932" t="str">
        <f ca="1">PROPER(TRIM(Table1[[#This Row],[Campaign Name]]))</f>
        <v>Flash Sale</v>
      </c>
      <c r="C8932" t="str">
        <f ca="1">PROPER(TRIM(Table1[[#This Row],[Campaign Type]]))</f>
        <v>Lead Gen</v>
      </c>
      <c r="D8932" t="str">
        <f ca="1">PROPER(TRIM(Table1[[#This Row],[Marketing Channel]]))</f>
        <v>Youtube</v>
      </c>
      <c r="E8932" t="s">
        <v>589</v>
      </c>
      <c r="F8932" t="s">
        <v>587</v>
      </c>
      <c r="G8932" t="s">
        <v>41</v>
      </c>
      <c r="H8932" t="s">
        <v>11140</v>
      </c>
      <c r="I8932" t="s">
        <v>68</v>
      </c>
      <c r="J8932" t="s">
        <v>63</v>
      </c>
      <c r="K8932">
        <v>162393</v>
      </c>
      <c r="L8932">
        <v>6139</v>
      </c>
      <c r="M8932">
        <v>3.78</v>
      </c>
      <c r="N8932">
        <v>398</v>
      </c>
      <c r="O8932">
        <v>6.48</v>
      </c>
      <c r="P8932">
        <v>250</v>
      </c>
      <c r="Q8932">
        <v>29335.08</v>
      </c>
      <c r="R8932" s="6">
        <v>11634.032000000001</v>
      </c>
      <c r="S8932">
        <v>63</v>
      </c>
      <c r="T8932" t="str">
        <f ca="1">PROPER(TRIM(Table1[[#This Row],[Campaign Status]]))</f>
        <v>Active</v>
      </c>
      <c r="V8932" s="1">
        <f t="shared" si="417"/>
        <v>398</v>
      </c>
      <c r="W8932" t="str">
        <f t="shared" ca="1" si="418"/>
        <v>East</v>
      </c>
      <c r="X8932" s="6">
        <f t="shared" si="419"/>
        <v>996.32635805516634</v>
      </c>
    </row>
    <row r="8933" spans="1:24" x14ac:dyDescent="0.3">
      <c r="A8933" t="s">
        <v>9989</v>
      </c>
      <c r="B8933" t="str">
        <f ca="1">PROPER(TRIM(Table1[[#This Row],[Campaign Name]]))</f>
        <v>Festive Offer</v>
      </c>
      <c r="C8933" t="str">
        <f ca="1">PROPER(TRIM(Table1[[#This Row],[Campaign Type]]))</f>
        <v>Lead Gen</v>
      </c>
      <c r="D8933" t="str">
        <f ca="1">PROPER(TRIM(Table1[[#This Row],[Marketing Channel]]))</f>
        <v>Meta Ads</v>
      </c>
      <c r="E8933" t="s">
        <v>1396</v>
      </c>
      <c r="F8933" t="s">
        <v>35</v>
      </c>
      <c r="G8933" t="s">
        <v>46</v>
      </c>
      <c r="H8933" t="s">
        <v>42</v>
      </c>
      <c r="I8933" t="s">
        <v>24</v>
      </c>
      <c r="J8933" t="s">
        <v>25</v>
      </c>
      <c r="K8933">
        <v>194959</v>
      </c>
      <c r="L8933">
        <v>3198</v>
      </c>
      <c r="M8933">
        <v>1.64</v>
      </c>
      <c r="N8933">
        <v>369</v>
      </c>
      <c r="O8933">
        <v>11.54</v>
      </c>
      <c r="P8933">
        <v>3817.8497265160554</v>
      </c>
      <c r="Q8933">
        <v>9294.59</v>
      </c>
      <c r="R8933" s="6">
        <v>143.45091257642807</v>
      </c>
      <c r="S8933">
        <v>196</v>
      </c>
      <c r="T8933" t="str">
        <f ca="1">PROPER(TRIM(Table1[[#This Row],[Campaign Status]]))</f>
        <v>Completed</v>
      </c>
      <c r="V8933" s="1">
        <f t="shared" si="417"/>
        <v>369</v>
      </c>
      <c r="W8933" t="str">
        <f t="shared" ca="1" si="418"/>
        <v>South</v>
      </c>
      <c r="X8933" s="6">
        <f t="shared" si="419"/>
        <v>11634.032000000001</v>
      </c>
    </row>
    <row r="8934" spans="1:24" x14ac:dyDescent="0.3">
      <c r="A8934" t="s">
        <v>9990</v>
      </c>
      <c r="B8934" t="str">
        <f ca="1">PROPER(TRIM(Table1[[#This Row],[Campaign Name]]))</f>
        <v>New Launch</v>
      </c>
      <c r="C8934" t="str">
        <f ca="1">PROPER(TRIM(Table1[[#This Row],[Campaign Type]]))</f>
        <v>Retargeting</v>
      </c>
      <c r="D8934" t="str">
        <f ca="1">PROPER(TRIM(Table1[[#This Row],[Marketing Channel]]))</f>
        <v>Meta Ads</v>
      </c>
      <c r="E8934" t="s">
        <v>148</v>
      </c>
      <c r="F8934" t="s">
        <v>587</v>
      </c>
      <c r="G8934" t="s">
        <v>46</v>
      </c>
      <c r="H8934" t="s">
        <v>30</v>
      </c>
      <c r="I8934" t="s">
        <v>62</v>
      </c>
      <c r="J8934" t="s">
        <v>25</v>
      </c>
      <c r="K8934">
        <v>180269</v>
      </c>
      <c r="L8934">
        <v>17104</v>
      </c>
      <c r="M8934">
        <v>9.49</v>
      </c>
      <c r="N8934">
        <v>287</v>
      </c>
      <c r="O8934">
        <v>1.68</v>
      </c>
      <c r="P8934">
        <v>12131.73</v>
      </c>
      <c r="Q8934">
        <v>13759.75</v>
      </c>
      <c r="R8934" s="6">
        <v>13.419520546533764</v>
      </c>
      <c r="S8934">
        <v>210</v>
      </c>
      <c r="T8934" t="str">
        <f ca="1">PROPER(TRIM(Table1[[#This Row],[Campaign Status]]))</f>
        <v>Completed</v>
      </c>
      <c r="V8934" s="1">
        <f t="shared" si="417"/>
        <v>287</v>
      </c>
      <c r="W8934" t="str">
        <f t="shared" ca="1" si="418"/>
        <v>South</v>
      </c>
      <c r="X8934" s="6">
        <f t="shared" si="419"/>
        <v>143.45091257642807</v>
      </c>
    </row>
    <row r="8935" spans="1:24" x14ac:dyDescent="0.3">
      <c r="A8935" t="s">
        <v>9991</v>
      </c>
      <c r="B8935" t="str">
        <f ca="1">PROPER(TRIM(Table1[[#This Row],[Campaign Name]]))</f>
        <v>Summer Sale</v>
      </c>
      <c r="C8935" t="str">
        <f ca="1">PROPER(TRIM(Table1[[#This Row],[Campaign Type]]))</f>
        <v>Sales</v>
      </c>
      <c r="D8935" t="str">
        <f ca="1">PROPER(TRIM(Table1[[#This Row],[Marketing Channel]]))</f>
        <v>Linkedin</v>
      </c>
      <c r="E8935" t="s">
        <v>438</v>
      </c>
      <c r="F8935" t="s">
        <v>378</v>
      </c>
      <c r="G8935" t="s">
        <v>29</v>
      </c>
      <c r="H8935" t="s">
        <v>99</v>
      </c>
      <c r="I8935" t="s">
        <v>62</v>
      </c>
      <c r="J8935" t="s">
        <v>63</v>
      </c>
      <c r="K8935">
        <v>10273</v>
      </c>
      <c r="L8935">
        <v>341</v>
      </c>
      <c r="M8935">
        <v>3.32</v>
      </c>
      <c r="N8935">
        <v>1</v>
      </c>
      <c r="O8935">
        <v>0.28999999999999998</v>
      </c>
      <c r="P8935">
        <v>250</v>
      </c>
      <c r="Q8935">
        <v>21912.15</v>
      </c>
      <c r="R8935" s="6">
        <v>8664.86</v>
      </c>
      <c r="S8935">
        <v>1</v>
      </c>
      <c r="T8935" t="str">
        <f ca="1">PROPER(TRIM(Table1[[#This Row],[Campaign Status]]))</f>
        <v>Completed</v>
      </c>
      <c r="V8935" s="1">
        <f t="shared" si="417"/>
        <v>1</v>
      </c>
      <c r="W8935" t="str">
        <f t="shared" ca="1" si="418"/>
        <v>North</v>
      </c>
      <c r="X8935" s="6">
        <f t="shared" si="419"/>
        <v>13.419520546533764</v>
      </c>
    </row>
    <row r="8936" spans="1:24" x14ac:dyDescent="0.3">
      <c r="A8936" t="s">
        <v>9992</v>
      </c>
      <c r="B8936" t="str">
        <f ca="1">PROPER(TRIM(Table1[[#This Row],[Campaign Name]]))</f>
        <v>Flash Sale</v>
      </c>
      <c r="C8936" t="str">
        <f ca="1">PROPER(TRIM(Table1[[#This Row],[Campaign Type]]))</f>
        <v>Awareness</v>
      </c>
      <c r="D8936" t="str">
        <f ca="1">PROPER(TRIM(Table1[[#This Row],[Marketing Channel]]))</f>
        <v>Google Ads</v>
      </c>
      <c r="E8936" t="s">
        <v>1671</v>
      </c>
      <c r="F8936" t="s">
        <v>365</v>
      </c>
      <c r="G8936" t="s">
        <v>11141</v>
      </c>
      <c r="H8936" t="s">
        <v>23</v>
      </c>
      <c r="I8936" t="s">
        <v>62</v>
      </c>
      <c r="J8936" t="s">
        <v>25</v>
      </c>
      <c r="K8936">
        <v>82085</v>
      </c>
      <c r="L8936">
        <v>426</v>
      </c>
      <c r="M8936">
        <v>0.52</v>
      </c>
      <c r="N8936">
        <v>26</v>
      </c>
      <c r="O8936">
        <v>6.1</v>
      </c>
      <c r="P8936">
        <v>250</v>
      </c>
      <c r="Q8936">
        <v>32954.559999999998</v>
      </c>
      <c r="R8936" s="6">
        <v>13081.824000000001</v>
      </c>
      <c r="S8936">
        <v>10</v>
      </c>
      <c r="T8936" t="str">
        <f ca="1">PROPER(TRIM(Table1[[#This Row],[Campaign Status]]))</f>
        <v>Paused</v>
      </c>
      <c r="V8936" s="1">
        <f t="shared" si="417"/>
        <v>26</v>
      </c>
      <c r="W8936" t="str">
        <f t="shared" ca="1" si="418"/>
        <v>west</v>
      </c>
      <c r="X8936" s="6">
        <f t="shared" si="419"/>
        <v>8664.86</v>
      </c>
    </row>
    <row r="8937" spans="1:24" x14ac:dyDescent="0.3">
      <c r="A8937" t="s">
        <v>9993</v>
      </c>
      <c r="B8937" t="str">
        <f ca="1">PROPER(TRIM(Table1[[#This Row],[Campaign Name]]))</f>
        <v>Mega Discount</v>
      </c>
      <c r="C8937" t="str">
        <f ca="1">PROPER(TRIM(Table1[[#This Row],[Campaign Type]]))</f>
        <v>Sales</v>
      </c>
      <c r="D8937" t="str">
        <f ca="1">PROPER(TRIM(Table1[[#This Row],[Marketing Channel]]))</f>
        <v>Meta Ads</v>
      </c>
      <c r="E8937" t="s">
        <v>2328</v>
      </c>
      <c r="F8937" t="s">
        <v>106</v>
      </c>
      <c r="G8937" t="s">
        <v>11141</v>
      </c>
      <c r="H8937" t="s">
        <v>36</v>
      </c>
      <c r="I8937" t="s">
        <v>62</v>
      </c>
      <c r="J8937" t="s">
        <v>63</v>
      </c>
      <c r="K8937">
        <v>194866</v>
      </c>
      <c r="L8937">
        <v>27291</v>
      </c>
      <c r="M8937">
        <v>14.01</v>
      </c>
      <c r="N8937">
        <v>664</v>
      </c>
      <c r="O8937">
        <v>2.4300000000000002</v>
      </c>
      <c r="P8937">
        <v>12158.01</v>
      </c>
      <c r="Q8937">
        <v>9646.09</v>
      </c>
      <c r="R8937" s="6">
        <v>-20.660617979422618</v>
      </c>
      <c r="S8937">
        <v>142</v>
      </c>
      <c r="T8937" t="str">
        <f ca="1">PROPER(TRIM(Table1[[#This Row],[Campaign Status]]))</f>
        <v>Paused</v>
      </c>
      <c r="V8937" s="1">
        <f t="shared" si="417"/>
        <v>664</v>
      </c>
      <c r="W8937" t="str">
        <f t="shared" ca="1" si="418"/>
        <v>west</v>
      </c>
      <c r="X8937" s="6">
        <f t="shared" si="419"/>
        <v>13081.824000000001</v>
      </c>
    </row>
    <row r="8938" spans="1:24" x14ac:dyDescent="0.3">
      <c r="A8938" t="s">
        <v>9994</v>
      </c>
      <c r="B8938" t="str">
        <f ca="1">PROPER(TRIM(Table1[[#This Row],[Campaign Name]]))</f>
        <v>New Launch</v>
      </c>
      <c r="C8938" t="str">
        <f ca="1">PROPER(TRIM(Table1[[#This Row],[Campaign Type]]))</f>
        <v>Sales</v>
      </c>
      <c r="D8938" t="str">
        <f ca="1">PROPER(TRIM(Table1[[#This Row],[Marketing Channel]]))</f>
        <v>Youtube</v>
      </c>
      <c r="E8938" t="s">
        <v>1361</v>
      </c>
      <c r="F8938" t="s">
        <v>252</v>
      </c>
      <c r="G8938" t="s">
        <v>11141</v>
      </c>
      <c r="H8938" t="s">
        <v>23</v>
      </c>
      <c r="I8938" t="s">
        <v>24</v>
      </c>
      <c r="J8938" t="s">
        <v>32</v>
      </c>
      <c r="K8938">
        <v>102016</v>
      </c>
      <c r="L8938">
        <v>4849</v>
      </c>
      <c r="M8938">
        <v>4.75</v>
      </c>
      <c r="N8938">
        <v>1252</v>
      </c>
      <c r="O8938">
        <v>25.82</v>
      </c>
      <c r="P8938">
        <v>3891.7088323699436</v>
      </c>
      <c r="Q8938">
        <v>47747.95</v>
      </c>
      <c r="R8938" s="6">
        <v>1126.9147579296884</v>
      </c>
      <c r="S8938">
        <v>702</v>
      </c>
      <c r="T8938" t="str">
        <f ca="1">PROPER(TRIM(Table1[[#This Row],[Campaign Status]]))</f>
        <v>Active</v>
      </c>
      <c r="V8938" s="1">
        <f t="shared" si="417"/>
        <v>1252</v>
      </c>
      <c r="W8938" t="str">
        <f t="shared" ca="1" si="418"/>
        <v>west</v>
      </c>
      <c r="X8938" s="6">
        <f t="shared" si="419"/>
        <v>-20.660617979422618</v>
      </c>
    </row>
    <row r="8939" spans="1:24" x14ac:dyDescent="0.3">
      <c r="A8939" t="s">
        <v>9995</v>
      </c>
      <c r="B8939" t="str">
        <f ca="1">PROPER(TRIM(Table1[[#This Row],[Campaign Name]]))</f>
        <v>Mega Discount</v>
      </c>
      <c r="C8939" t="str">
        <f ca="1">PROPER(TRIM(Table1[[#This Row],[Campaign Type]]))</f>
        <v>Awareness</v>
      </c>
      <c r="D8939" t="str">
        <f ca="1">PROPER(TRIM(Table1[[#This Row],[Marketing Channel]]))</f>
        <v>Youtube</v>
      </c>
      <c r="E8939" t="s">
        <v>3387</v>
      </c>
      <c r="F8939" t="s">
        <v>223</v>
      </c>
      <c r="G8939" t="s">
        <v>46</v>
      </c>
      <c r="H8939" t="s">
        <v>30</v>
      </c>
      <c r="I8939" t="s">
        <v>62</v>
      </c>
      <c r="J8939" t="s">
        <v>25</v>
      </c>
      <c r="K8939">
        <v>74309</v>
      </c>
      <c r="L8939">
        <v>8732</v>
      </c>
      <c r="M8939">
        <v>11.75</v>
      </c>
      <c r="N8939">
        <v>2329</v>
      </c>
      <c r="O8939">
        <v>26.67</v>
      </c>
      <c r="P8939">
        <v>11595.65</v>
      </c>
      <c r="Q8939">
        <v>46065.4</v>
      </c>
      <c r="R8939" s="6">
        <v>297.26449142566395</v>
      </c>
      <c r="S8939">
        <v>738</v>
      </c>
      <c r="T8939" t="str">
        <f ca="1">PROPER(TRIM(Table1[[#This Row],[Campaign Status]]))</f>
        <v>Completed</v>
      </c>
      <c r="V8939" s="1">
        <f t="shared" si="417"/>
        <v>2329</v>
      </c>
      <c r="W8939" t="str">
        <f t="shared" ca="1" si="418"/>
        <v>South</v>
      </c>
      <c r="X8939" s="6">
        <f t="shared" si="419"/>
        <v>1126.9147579296884</v>
      </c>
    </row>
    <row r="8940" spans="1:24" x14ac:dyDescent="0.3">
      <c r="A8940" t="s">
        <v>9996</v>
      </c>
      <c r="B8940" t="str">
        <f ca="1">PROPER(TRIM(Table1[[#This Row],[Campaign Name]]))</f>
        <v>Summer Sale</v>
      </c>
      <c r="C8940" t="str">
        <f ca="1">PROPER(TRIM(Table1[[#This Row],[Campaign Type]]))</f>
        <v>Awareness</v>
      </c>
      <c r="D8940" t="str">
        <f ca="1">PROPER(TRIM(Table1[[#This Row],[Marketing Channel]]))</f>
        <v>Meta Ads</v>
      </c>
      <c r="E8940" t="s">
        <v>1095</v>
      </c>
      <c r="F8940" t="s">
        <v>1220</v>
      </c>
      <c r="G8940" t="s">
        <v>29</v>
      </c>
      <c r="H8940" t="s">
        <v>99</v>
      </c>
      <c r="I8940" t="s">
        <v>31</v>
      </c>
      <c r="J8940" t="s">
        <v>32</v>
      </c>
      <c r="K8940">
        <v>125548</v>
      </c>
      <c r="L8940">
        <v>17140</v>
      </c>
      <c r="M8940">
        <v>13.65</v>
      </c>
      <c r="N8940">
        <v>1203</v>
      </c>
      <c r="O8940">
        <v>7.02</v>
      </c>
      <c r="P8940">
        <v>250</v>
      </c>
      <c r="Q8940">
        <v>35938.01</v>
      </c>
      <c r="R8940" s="6">
        <v>14275.204000000002</v>
      </c>
      <c r="S8940">
        <v>310</v>
      </c>
      <c r="T8940" t="str">
        <f ca="1">PROPER(TRIM(Table1[[#This Row],[Campaign Status]]))</f>
        <v>Paused</v>
      </c>
      <c r="V8940" s="1">
        <f t="shared" si="417"/>
        <v>1203</v>
      </c>
      <c r="W8940" t="str">
        <f t="shared" ca="1" si="418"/>
        <v>North</v>
      </c>
      <c r="X8940" s="6">
        <f t="shared" si="419"/>
        <v>297.26449142566395</v>
      </c>
    </row>
    <row r="8941" spans="1:24" x14ac:dyDescent="0.3">
      <c r="A8941" t="s">
        <v>9997</v>
      </c>
      <c r="B8941" t="str">
        <f ca="1">PROPER(TRIM(Table1[[#This Row],[Campaign Name]]))</f>
        <v>Summer Sale</v>
      </c>
      <c r="C8941" t="str">
        <f ca="1">PROPER(TRIM(Table1[[#This Row],[Campaign Type]]))</f>
        <v>Lead Gen</v>
      </c>
      <c r="D8941" t="str">
        <f ca="1">PROPER(TRIM(Table1[[#This Row],[Marketing Channel]]))</f>
        <v>Google Ads</v>
      </c>
      <c r="E8941" t="s">
        <v>180</v>
      </c>
      <c r="F8941" t="s">
        <v>181</v>
      </c>
      <c r="G8941" t="s">
        <v>29</v>
      </c>
      <c r="H8941" t="s">
        <v>67</v>
      </c>
      <c r="I8941" t="s">
        <v>31</v>
      </c>
      <c r="J8941" t="s">
        <v>63</v>
      </c>
      <c r="K8941">
        <v>60354</v>
      </c>
      <c r="L8941">
        <v>1905</v>
      </c>
      <c r="M8941">
        <v>3.16</v>
      </c>
      <c r="N8941">
        <v>473</v>
      </c>
      <c r="O8941">
        <v>24.83</v>
      </c>
      <c r="P8941">
        <v>250</v>
      </c>
      <c r="Q8941">
        <v>1901.56</v>
      </c>
      <c r="R8941" s="6">
        <v>660.62400000000002</v>
      </c>
      <c r="S8941">
        <v>88</v>
      </c>
      <c r="T8941" t="str">
        <f ca="1">PROPER(TRIM(Table1[[#This Row],[Campaign Status]]))</f>
        <v>Completed</v>
      </c>
      <c r="V8941" s="1">
        <f t="shared" si="417"/>
        <v>473</v>
      </c>
      <c r="W8941" t="str">
        <f t="shared" ca="1" si="418"/>
        <v>North</v>
      </c>
      <c r="X8941" s="6">
        <f t="shared" si="419"/>
        <v>14275.204000000002</v>
      </c>
    </row>
    <row r="8942" spans="1:24" hidden="1" x14ac:dyDescent="0.3">
      <c r="A8942" t="s">
        <v>9998</v>
      </c>
      <c r="B8942" t="str">
        <f ca="1">PROPER(TRIM(Table1[[#This Row],[Campaign Name]]))</f>
        <v>Mega Discount</v>
      </c>
      <c r="C8942" t="str">
        <f ca="1">PROPER(TRIM(Table1[[#This Row],[Campaign Type]]))</f>
        <v>Sales</v>
      </c>
      <c r="D8942" t="str">
        <f ca="1">PROPER(TRIM(Table1[[#This Row],[Marketing Channel]]))</f>
        <v>Instagram</v>
      </c>
      <c r="E8942" t="s">
        <v>2126</v>
      </c>
      <c r="F8942" t="s">
        <v>294</v>
      </c>
      <c r="G8942" t="s">
        <v>46</v>
      </c>
      <c r="H8942" t="s">
        <v>30</v>
      </c>
      <c r="I8942" t="s">
        <v>31</v>
      </c>
      <c r="J8942" t="s">
        <v>63</v>
      </c>
      <c r="K8942">
        <v>75434</v>
      </c>
      <c r="L8942">
        <v>752</v>
      </c>
      <c r="M8942">
        <v>1</v>
      </c>
      <c r="N8942">
        <v>13</v>
      </c>
      <c r="O8942">
        <v>1.73</v>
      </c>
      <c r="P8942">
        <v>3982.6304252733912</v>
      </c>
      <c r="R8942" s="6" t="e">
        <v>#VALUE!</v>
      </c>
      <c r="S8942">
        <v>8</v>
      </c>
      <c r="T8942" t="str">
        <f ca="1">PROPER(TRIM(Table1[[#This Row],[Campaign Status]]))</f>
        <v>Completed</v>
      </c>
      <c r="V8942" s="1">
        <f t="shared" si="417"/>
        <v>13</v>
      </c>
      <c r="W8942" t="str">
        <f t="shared" ca="1" si="418"/>
        <v>South</v>
      </c>
      <c r="X8942" s="6">
        <f t="shared" si="419"/>
        <v>660.62400000000002</v>
      </c>
    </row>
    <row r="8943" spans="1:24" x14ac:dyDescent="0.3">
      <c r="A8943" t="s">
        <v>9999</v>
      </c>
      <c r="B8943" t="str">
        <f ca="1">PROPER(TRIM(Table1[[#This Row],[Campaign Name]]))</f>
        <v>Mega Discount</v>
      </c>
      <c r="C8943" t="str">
        <f ca="1">PROPER(TRIM(Table1[[#This Row],[Campaign Type]]))</f>
        <v>Awareness</v>
      </c>
      <c r="D8943" t="str">
        <f ca="1">PROPER(TRIM(Table1[[#This Row],[Marketing Channel]]))</f>
        <v>Google Ads</v>
      </c>
      <c r="E8943" t="s">
        <v>962</v>
      </c>
      <c r="F8943" t="s">
        <v>431</v>
      </c>
      <c r="G8943" t="s">
        <v>11141</v>
      </c>
      <c r="H8943" t="s">
        <v>36</v>
      </c>
      <c r="I8943" t="s">
        <v>62</v>
      </c>
      <c r="J8943" t="s">
        <v>32</v>
      </c>
      <c r="K8943">
        <v>108498</v>
      </c>
      <c r="L8943">
        <v>11157</v>
      </c>
      <c r="M8943">
        <v>10.28</v>
      </c>
      <c r="N8943">
        <v>2342</v>
      </c>
      <c r="O8943">
        <v>20.99</v>
      </c>
      <c r="P8943">
        <v>3988.1535696969677</v>
      </c>
      <c r="Q8943">
        <v>44104.46</v>
      </c>
      <c r="R8943" s="6">
        <v>1005.8867024358642</v>
      </c>
      <c r="S8943">
        <v>1137</v>
      </c>
      <c r="T8943" t="str">
        <f ca="1">PROPER(TRIM(Table1[[#This Row],[Campaign Status]]))</f>
        <v>Active</v>
      </c>
      <c r="V8943" s="1">
        <f t="shared" si="417"/>
        <v>2342</v>
      </c>
      <c r="W8943" t="str">
        <f t="shared" ca="1" si="418"/>
        <v>west</v>
      </c>
      <c r="X8943" s="6" t="e">
        <f t="shared" si="419"/>
        <v>#VALUE!</v>
      </c>
    </row>
    <row r="8944" spans="1:24" x14ac:dyDescent="0.3">
      <c r="A8944" t="s">
        <v>10000</v>
      </c>
      <c r="B8944" t="str">
        <f ca="1">PROPER(TRIM(Table1[[#This Row],[Campaign Name]]))</f>
        <v>Summer Sale</v>
      </c>
      <c r="C8944" t="str">
        <f ca="1">PROPER(TRIM(Table1[[#This Row],[Campaign Type]]))</f>
        <v>Awareness</v>
      </c>
      <c r="D8944" t="str">
        <f ca="1">PROPER(TRIM(Table1[[#This Row],[Marketing Channel]]))</f>
        <v>Google Ads</v>
      </c>
      <c r="E8944" t="s">
        <v>4221</v>
      </c>
      <c r="F8944" t="s">
        <v>590</v>
      </c>
      <c r="G8944" t="s">
        <v>29</v>
      </c>
      <c r="H8944" t="s">
        <v>99</v>
      </c>
      <c r="I8944" t="s">
        <v>68</v>
      </c>
      <c r="J8944" t="s">
        <v>25</v>
      </c>
      <c r="K8944">
        <v>17334</v>
      </c>
      <c r="L8944">
        <v>2201</v>
      </c>
      <c r="M8944">
        <v>12.7</v>
      </c>
      <c r="N8944">
        <v>88</v>
      </c>
      <c r="O8944">
        <v>4</v>
      </c>
      <c r="P8944">
        <v>13696.52</v>
      </c>
      <c r="Q8944">
        <v>23429.25</v>
      </c>
      <c r="R8944" s="6">
        <v>71.05987506315472</v>
      </c>
      <c r="S8944">
        <v>27</v>
      </c>
      <c r="T8944" t="str">
        <f ca="1">PROPER(TRIM(Table1[[#This Row],[Campaign Status]]))</f>
        <v>Paused</v>
      </c>
      <c r="V8944" s="1">
        <f t="shared" si="417"/>
        <v>88</v>
      </c>
      <c r="W8944" t="str">
        <f t="shared" ca="1" si="418"/>
        <v>North</v>
      </c>
      <c r="X8944" s="6">
        <f t="shared" si="419"/>
        <v>1005.8867024358642</v>
      </c>
    </row>
    <row r="8945" spans="1:24" x14ac:dyDescent="0.3">
      <c r="A8945" t="s">
        <v>10001</v>
      </c>
      <c r="B8945" t="str">
        <f ca="1">PROPER(TRIM(Table1[[#This Row],[Campaign Name]]))</f>
        <v>New Launch</v>
      </c>
      <c r="C8945" t="str">
        <f ca="1">PROPER(TRIM(Table1[[#This Row],[Campaign Type]]))</f>
        <v>Awareness</v>
      </c>
      <c r="D8945" t="str">
        <f ca="1">PROPER(TRIM(Table1[[#This Row],[Marketing Channel]]))</f>
        <v>Linkedin</v>
      </c>
      <c r="E8945" t="s">
        <v>1776</v>
      </c>
      <c r="F8945" t="s">
        <v>252</v>
      </c>
      <c r="G8945" t="s">
        <v>11141</v>
      </c>
      <c r="H8945" t="s">
        <v>23</v>
      </c>
      <c r="I8945" t="s">
        <v>24</v>
      </c>
      <c r="J8945" t="s">
        <v>32</v>
      </c>
      <c r="K8945">
        <v>112359</v>
      </c>
      <c r="L8945">
        <v>14557</v>
      </c>
      <c r="M8945">
        <v>12.96</v>
      </c>
      <c r="N8945">
        <v>4689</v>
      </c>
      <c r="O8945">
        <v>32.21</v>
      </c>
      <c r="P8945">
        <v>3830.4648972188602</v>
      </c>
      <c r="Q8945">
        <v>19651.330000000002</v>
      </c>
      <c r="R8945" s="6">
        <v>413.02728330099063</v>
      </c>
      <c r="S8945">
        <v>2283</v>
      </c>
      <c r="T8945" t="str">
        <f ca="1">PROPER(TRIM(Table1[[#This Row],[Campaign Status]]))</f>
        <v>Paused</v>
      </c>
      <c r="V8945" s="1">
        <f t="shared" si="417"/>
        <v>4689</v>
      </c>
      <c r="W8945" t="str">
        <f t="shared" ca="1" si="418"/>
        <v>west</v>
      </c>
      <c r="X8945" s="6">
        <f t="shared" si="419"/>
        <v>71.05987506315472</v>
      </c>
    </row>
    <row r="8946" spans="1:24" x14ac:dyDescent="0.3">
      <c r="A8946" t="s">
        <v>10002</v>
      </c>
      <c r="B8946" t="str">
        <f ca="1">PROPER(TRIM(Table1[[#This Row],[Campaign Name]]))</f>
        <v>Flash Sale</v>
      </c>
      <c r="C8946" t="str">
        <f ca="1">PROPER(TRIM(Table1[[#This Row],[Campaign Type]]))</f>
        <v>Awareness</v>
      </c>
      <c r="D8946" t="str">
        <f ca="1">PROPER(TRIM(Table1[[#This Row],[Marketing Channel]]))</f>
        <v>Instagram</v>
      </c>
      <c r="E8946" t="s">
        <v>1860</v>
      </c>
      <c r="F8946" t="s">
        <v>985</v>
      </c>
      <c r="G8946" t="s">
        <v>29</v>
      </c>
      <c r="H8946" t="s">
        <v>61</v>
      </c>
      <c r="I8946" t="s">
        <v>68</v>
      </c>
      <c r="J8946" t="s">
        <v>25</v>
      </c>
      <c r="K8946">
        <v>139443</v>
      </c>
      <c r="L8946">
        <v>6655</v>
      </c>
      <c r="M8946">
        <v>4.7699999999999996</v>
      </c>
      <c r="N8946">
        <v>1953</v>
      </c>
      <c r="O8946">
        <v>29.35</v>
      </c>
      <c r="P8946">
        <v>250</v>
      </c>
      <c r="Q8946">
        <v>31070.69</v>
      </c>
      <c r="R8946" s="6">
        <v>12328.276</v>
      </c>
      <c r="S8946">
        <v>802</v>
      </c>
      <c r="T8946" t="str">
        <f ca="1">PROPER(TRIM(Table1[[#This Row],[Campaign Status]]))</f>
        <v>Paused</v>
      </c>
      <c r="V8946" s="1">
        <f t="shared" si="417"/>
        <v>1953</v>
      </c>
      <c r="W8946" t="str">
        <f t="shared" ca="1" si="418"/>
        <v>North</v>
      </c>
      <c r="X8946" s="6">
        <f t="shared" si="419"/>
        <v>413.02728330099063</v>
      </c>
    </row>
    <row r="8947" spans="1:24" x14ac:dyDescent="0.3">
      <c r="A8947" t="s">
        <v>10003</v>
      </c>
      <c r="B8947" t="str">
        <f ca="1">PROPER(TRIM(Table1[[#This Row],[Campaign Name]]))</f>
        <v>Summer Sale</v>
      </c>
      <c r="C8947" t="str">
        <f ca="1">PROPER(TRIM(Table1[[#This Row],[Campaign Type]]))</f>
        <v>Lead Gen</v>
      </c>
      <c r="D8947" t="str">
        <f ca="1">PROPER(TRIM(Table1[[#This Row],[Marketing Channel]]))</f>
        <v>Google Ads</v>
      </c>
      <c r="E8947" t="s">
        <v>1854</v>
      </c>
      <c r="F8947" t="s">
        <v>704</v>
      </c>
      <c r="G8947" t="s">
        <v>41</v>
      </c>
      <c r="H8947" t="s">
        <v>11140</v>
      </c>
      <c r="I8947" t="s">
        <v>62</v>
      </c>
      <c r="J8947" t="s">
        <v>63</v>
      </c>
      <c r="K8947">
        <v>69183</v>
      </c>
      <c r="L8947">
        <v>7016</v>
      </c>
      <c r="M8947">
        <v>10.14</v>
      </c>
      <c r="N8947">
        <v>1168</v>
      </c>
      <c r="O8947">
        <v>16.649999999999999</v>
      </c>
      <c r="P8947">
        <v>10551.57</v>
      </c>
      <c r="Q8947">
        <v>2582.1</v>
      </c>
      <c r="R8947" s="6">
        <v>-75.528760175026079</v>
      </c>
      <c r="S8947">
        <v>793</v>
      </c>
      <c r="T8947" t="str">
        <f ca="1">PROPER(TRIM(Table1[[#This Row],[Campaign Status]]))</f>
        <v>Active</v>
      </c>
      <c r="V8947" s="1">
        <f t="shared" si="417"/>
        <v>1168</v>
      </c>
      <c r="W8947" t="str">
        <f t="shared" ca="1" si="418"/>
        <v>East</v>
      </c>
      <c r="X8947" s="6">
        <f t="shared" si="419"/>
        <v>12328.276</v>
      </c>
    </row>
    <row r="8948" spans="1:24" x14ac:dyDescent="0.3">
      <c r="A8948" t="s">
        <v>10004</v>
      </c>
      <c r="B8948" t="str">
        <f ca="1">PROPER(TRIM(Table1[[#This Row],[Campaign Name]]))</f>
        <v>Mega Discount</v>
      </c>
      <c r="C8948" t="str">
        <f ca="1">PROPER(TRIM(Table1[[#This Row],[Campaign Type]]))</f>
        <v>Sales</v>
      </c>
      <c r="D8948" t="str">
        <f ca="1">PROPER(TRIM(Table1[[#This Row],[Marketing Channel]]))</f>
        <v>Linkedin</v>
      </c>
      <c r="E8948" t="s">
        <v>1942</v>
      </c>
      <c r="F8948" t="s">
        <v>121</v>
      </c>
      <c r="G8948" t="s">
        <v>29</v>
      </c>
      <c r="H8948" t="s">
        <v>99</v>
      </c>
      <c r="I8948" t="s">
        <v>31</v>
      </c>
      <c r="J8948" t="s">
        <v>32</v>
      </c>
      <c r="K8948">
        <v>118642</v>
      </c>
      <c r="L8948">
        <v>14849</v>
      </c>
      <c r="M8948">
        <v>12.52</v>
      </c>
      <c r="N8948">
        <v>4688</v>
      </c>
      <c r="O8948">
        <v>31.57</v>
      </c>
      <c r="P8948">
        <v>10834.42</v>
      </c>
      <c r="Q8948">
        <v>5010.78</v>
      </c>
      <c r="R8948" s="6">
        <v>-53.751285255694356</v>
      </c>
      <c r="S8948">
        <v>4429</v>
      </c>
      <c r="T8948" t="str">
        <f ca="1">PROPER(TRIM(Table1[[#This Row],[Campaign Status]]))</f>
        <v>Paused</v>
      </c>
      <c r="V8948" s="1">
        <f t="shared" si="417"/>
        <v>4688</v>
      </c>
      <c r="W8948" t="str">
        <f t="shared" ca="1" si="418"/>
        <v>North</v>
      </c>
      <c r="X8948" s="6">
        <f t="shared" si="419"/>
        <v>-75.528760175026079</v>
      </c>
    </row>
    <row r="8949" spans="1:24" x14ac:dyDescent="0.3">
      <c r="A8949" t="s">
        <v>10005</v>
      </c>
      <c r="B8949" t="str">
        <f ca="1">PROPER(TRIM(Table1[[#This Row],[Campaign Name]]))</f>
        <v>Summer Sale</v>
      </c>
      <c r="C8949" t="str">
        <f ca="1">PROPER(TRIM(Table1[[#This Row],[Campaign Type]]))</f>
        <v>Retargeting</v>
      </c>
      <c r="D8949" t="str">
        <f ca="1">PROPER(TRIM(Table1[[#This Row],[Marketing Channel]]))</f>
        <v>Linkedin</v>
      </c>
      <c r="E8949" t="s">
        <v>1160</v>
      </c>
      <c r="F8949" t="s">
        <v>1050</v>
      </c>
      <c r="G8949" t="s">
        <v>11141</v>
      </c>
      <c r="H8949" t="s">
        <v>23</v>
      </c>
      <c r="I8949" t="s">
        <v>68</v>
      </c>
      <c r="J8949" t="s">
        <v>32</v>
      </c>
      <c r="K8949">
        <v>136477</v>
      </c>
      <c r="L8949">
        <v>6926</v>
      </c>
      <c r="M8949">
        <v>5.07</v>
      </c>
      <c r="N8949">
        <v>66</v>
      </c>
      <c r="O8949">
        <v>0.95</v>
      </c>
      <c r="P8949">
        <v>2382.75</v>
      </c>
      <c r="Q8949">
        <v>43496.959999999999</v>
      </c>
      <c r="R8949" s="6">
        <v>1725.4940719756582</v>
      </c>
      <c r="S8949">
        <v>10</v>
      </c>
      <c r="T8949" t="str">
        <f ca="1">PROPER(TRIM(Table1[[#This Row],[Campaign Status]]))</f>
        <v>Active</v>
      </c>
      <c r="V8949" s="1">
        <f t="shared" si="417"/>
        <v>66</v>
      </c>
      <c r="W8949" t="str">
        <f t="shared" ca="1" si="418"/>
        <v>west</v>
      </c>
      <c r="X8949" s="6">
        <f t="shared" si="419"/>
        <v>-53.751285255694356</v>
      </c>
    </row>
    <row r="8950" spans="1:24" x14ac:dyDescent="0.3">
      <c r="A8950" t="s">
        <v>10006</v>
      </c>
      <c r="B8950" t="str">
        <f ca="1">PROPER(TRIM(Table1[[#This Row],[Campaign Name]]))</f>
        <v>New Launch</v>
      </c>
      <c r="C8950" t="str">
        <f ca="1">PROPER(TRIM(Table1[[#This Row],[Campaign Type]]))</f>
        <v>Sales</v>
      </c>
      <c r="D8950" t="str">
        <f ca="1">PROPER(TRIM(Table1[[#This Row],[Marketing Channel]]))</f>
        <v>Google Ads</v>
      </c>
      <c r="E8950" t="s">
        <v>1082</v>
      </c>
      <c r="F8950" t="s">
        <v>229</v>
      </c>
      <c r="G8950" t="s">
        <v>29</v>
      </c>
      <c r="H8950" t="s">
        <v>67</v>
      </c>
      <c r="I8950" t="s">
        <v>68</v>
      </c>
      <c r="J8950" t="s">
        <v>25</v>
      </c>
      <c r="K8950">
        <v>51202</v>
      </c>
      <c r="L8950">
        <v>4048</v>
      </c>
      <c r="M8950">
        <v>7.91</v>
      </c>
      <c r="N8950">
        <v>451</v>
      </c>
      <c r="O8950">
        <v>11.14</v>
      </c>
      <c r="P8950">
        <v>250</v>
      </c>
      <c r="Q8950">
        <v>32667.21</v>
      </c>
      <c r="R8950" s="6">
        <v>12966.883999999998</v>
      </c>
      <c r="S8950">
        <v>185</v>
      </c>
      <c r="T8950" t="str">
        <f ca="1">PROPER(TRIM(Table1[[#This Row],[Campaign Status]]))</f>
        <v>Completed</v>
      </c>
      <c r="V8950" s="1">
        <f t="shared" si="417"/>
        <v>451</v>
      </c>
      <c r="W8950" t="str">
        <f t="shared" ca="1" si="418"/>
        <v>North</v>
      </c>
      <c r="X8950" s="6">
        <f t="shared" si="419"/>
        <v>1725.4940719756582</v>
      </c>
    </row>
    <row r="8951" spans="1:24" x14ac:dyDescent="0.3">
      <c r="A8951" t="s">
        <v>10007</v>
      </c>
      <c r="B8951" t="str">
        <f ca="1">PROPER(TRIM(Table1[[#This Row],[Campaign Name]]))</f>
        <v>Flash Sale</v>
      </c>
      <c r="C8951" t="str">
        <f ca="1">PROPER(TRIM(Table1[[#This Row],[Campaign Type]]))</f>
        <v>Retargeting</v>
      </c>
      <c r="D8951" t="str">
        <f ca="1">PROPER(TRIM(Table1[[#This Row],[Marketing Channel]]))</f>
        <v>Instagram</v>
      </c>
      <c r="E8951" t="s">
        <v>2217</v>
      </c>
      <c r="F8951" t="s">
        <v>45</v>
      </c>
      <c r="G8951" t="s">
        <v>41</v>
      </c>
      <c r="H8951" t="s">
        <v>11140</v>
      </c>
      <c r="I8951" t="s">
        <v>24</v>
      </c>
      <c r="J8951" t="s">
        <v>25</v>
      </c>
      <c r="K8951">
        <v>164862</v>
      </c>
      <c r="L8951">
        <v>6999</v>
      </c>
      <c r="M8951">
        <v>4.25</v>
      </c>
      <c r="N8951">
        <v>1123</v>
      </c>
      <c r="O8951">
        <v>16.05</v>
      </c>
      <c r="P8951">
        <v>3982.6304252733912</v>
      </c>
      <c r="Q8951">
        <v>3942.08</v>
      </c>
      <c r="R8951" s="6">
        <v>-1.0181819788264099</v>
      </c>
      <c r="S8951">
        <v>882</v>
      </c>
      <c r="T8951" t="str">
        <f ca="1">PROPER(TRIM(Table1[[#This Row],[Campaign Status]]))</f>
        <v>Paused</v>
      </c>
      <c r="V8951" s="1">
        <f t="shared" si="417"/>
        <v>1123</v>
      </c>
      <c r="W8951" t="str">
        <f t="shared" ca="1" si="418"/>
        <v>East</v>
      </c>
      <c r="X8951" s="6">
        <f t="shared" si="419"/>
        <v>12966.883999999998</v>
      </c>
    </row>
    <row r="8952" spans="1:24" x14ac:dyDescent="0.3">
      <c r="A8952" t="s">
        <v>10008</v>
      </c>
      <c r="B8952" t="str">
        <f ca="1">PROPER(TRIM(Table1[[#This Row],[Campaign Name]]))</f>
        <v>Flash Sale</v>
      </c>
      <c r="C8952" t="str">
        <f ca="1">PROPER(TRIM(Table1[[#This Row],[Campaign Type]]))</f>
        <v>Lead Gen</v>
      </c>
      <c r="D8952" t="str">
        <f ca="1">PROPER(TRIM(Table1[[#This Row],[Marketing Channel]]))</f>
        <v>Linkedin</v>
      </c>
      <c r="E8952" t="s">
        <v>2122</v>
      </c>
      <c r="F8952" t="s">
        <v>220</v>
      </c>
      <c r="G8952" t="s">
        <v>11141</v>
      </c>
      <c r="H8952" t="s">
        <v>36</v>
      </c>
      <c r="I8952" t="s">
        <v>31</v>
      </c>
      <c r="J8952" t="s">
        <v>25</v>
      </c>
      <c r="K8952">
        <v>32843</v>
      </c>
      <c r="L8952">
        <v>626</v>
      </c>
      <c r="M8952">
        <v>1.91</v>
      </c>
      <c r="N8952">
        <v>184</v>
      </c>
      <c r="O8952">
        <v>29.39</v>
      </c>
      <c r="P8952">
        <v>3830.4648972188602</v>
      </c>
      <c r="Q8952">
        <v>4691.28</v>
      </c>
      <c r="R8952" s="6">
        <v>22.472862325566311</v>
      </c>
      <c r="S8952">
        <v>20</v>
      </c>
      <c r="T8952" t="str">
        <f ca="1">PROPER(TRIM(Table1[[#This Row],[Campaign Status]]))</f>
        <v>Completed</v>
      </c>
      <c r="V8952" s="1">
        <f t="shared" si="417"/>
        <v>184</v>
      </c>
      <c r="W8952" t="str">
        <f t="shared" ca="1" si="418"/>
        <v>west</v>
      </c>
      <c r="X8952" s="6">
        <f t="shared" si="419"/>
        <v>-1.0181819788264099</v>
      </c>
    </row>
    <row r="8953" spans="1:24" x14ac:dyDescent="0.3">
      <c r="A8953" t="s">
        <v>10009</v>
      </c>
      <c r="B8953" t="str">
        <f ca="1">PROPER(TRIM(Table1[[#This Row],[Campaign Name]]))</f>
        <v>Summer Sale</v>
      </c>
      <c r="C8953" t="str">
        <f ca="1">PROPER(TRIM(Table1[[#This Row],[Campaign Type]]))</f>
        <v>Awareness</v>
      </c>
      <c r="D8953" t="str">
        <f ca="1">PROPER(TRIM(Table1[[#This Row],[Marketing Channel]]))</f>
        <v>Instagram</v>
      </c>
      <c r="E8953" t="s">
        <v>2087</v>
      </c>
      <c r="F8953" t="s">
        <v>241</v>
      </c>
      <c r="G8953" t="s">
        <v>11141</v>
      </c>
      <c r="H8953" t="s">
        <v>54</v>
      </c>
      <c r="I8953" t="s">
        <v>31</v>
      </c>
      <c r="J8953" t="s">
        <v>25</v>
      </c>
      <c r="K8953">
        <v>80971</v>
      </c>
      <c r="L8953">
        <v>413</v>
      </c>
      <c r="M8953">
        <v>0.51</v>
      </c>
      <c r="N8953">
        <v>18</v>
      </c>
      <c r="O8953">
        <v>4.3600000000000003</v>
      </c>
      <c r="P8953">
        <v>250</v>
      </c>
      <c r="Q8953">
        <v>38559.22</v>
      </c>
      <c r="R8953" s="6">
        <v>15323.688000000002</v>
      </c>
      <c r="S8953">
        <v>11</v>
      </c>
      <c r="T8953" t="str">
        <f ca="1">PROPER(TRIM(Table1[[#This Row],[Campaign Status]]))</f>
        <v>Completed</v>
      </c>
      <c r="V8953" s="1">
        <f t="shared" si="417"/>
        <v>18</v>
      </c>
      <c r="W8953" t="str">
        <f t="shared" ca="1" si="418"/>
        <v>west</v>
      </c>
      <c r="X8953" s="6">
        <f t="shared" si="419"/>
        <v>22.472862325566311</v>
      </c>
    </row>
    <row r="8954" spans="1:24" x14ac:dyDescent="0.3">
      <c r="A8954" t="s">
        <v>10010</v>
      </c>
      <c r="B8954" t="str">
        <f ca="1">PROPER(TRIM(Table1[[#This Row],[Campaign Name]]))</f>
        <v>Mega Discount</v>
      </c>
      <c r="C8954" t="str">
        <f ca="1">PROPER(TRIM(Table1[[#This Row],[Campaign Type]]))</f>
        <v>Awareness</v>
      </c>
      <c r="D8954" t="str">
        <f ca="1">PROPER(TRIM(Table1[[#This Row],[Marketing Channel]]))</f>
        <v>Email</v>
      </c>
      <c r="E8954" t="s">
        <v>160</v>
      </c>
      <c r="F8954" t="s">
        <v>143</v>
      </c>
      <c r="G8954" t="s">
        <v>11141</v>
      </c>
      <c r="H8954" t="s">
        <v>23</v>
      </c>
      <c r="I8954" t="s">
        <v>62</v>
      </c>
      <c r="J8954" t="s">
        <v>32</v>
      </c>
      <c r="K8954">
        <v>66343</v>
      </c>
      <c r="L8954">
        <v>7291</v>
      </c>
      <c r="M8954">
        <v>10.99</v>
      </c>
      <c r="N8954">
        <v>1784</v>
      </c>
      <c r="O8954">
        <v>24.47</v>
      </c>
      <c r="P8954">
        <v>4021.4266195524165</v>
      </c>
      <c r="Q8954">
        <v>35206.94</v>
      </c>
      <c r="R8954" s="6">
        <v>775.48383523453481</v>
      </c>
      <c r="S8954">
        <v>260</v>
      </c>
      <c r="T8954" t="str">
        <f ca="1">PROPER(TRIM(Table1[[#This Row],[Campaign Status]]))</f>
        <v>Paused</v>
      </c>
      <c r="V8954" s="1">
        <f t="shared" si="417"/>
        <v>1784</v>
      </c>
      <c r="W8954" t="str">
        <f t="shared" ca="1" si="418"/>
        <v>west</v>
      </c>
      <c r="X8954" s="6">
        <f t="shared" si="419"/>
        <v>15323.688000000002</v>
      </c>
    </row>
    <row r="8955" spans="1:24" x14ac:dyDescent="0.3">
      <c r="A8955" t="s">
        <v>10011</v>
      </c>
      <c r="B8955" t="str">
        <f ca="1">PROPER(TRIM(Table1[[#This Row],[Campaign Name]]))</f>
        <v>Summer Sale</v>
      </c>
      <c r="C8955" t="str">
        <f ca="1">PROPER(TRIM(Table1[[#This Row],[Campaign Type]]))</f>
        <v>Sales</v>
      </c>
      <c r="D8955" t="str">
        <f ca="1">PROPER(TRIM(Table1[[#This Row],[Marketing Channel]]))</f>
        <v>Linkedin</v>
      </c>
      <c r="E8955" t="s">
        <v>1652</v>
      </c>
      <c r="F8955" t="s">
        <v>957</v>
      </c>
      <c r="G8955" t="s">
        <v>46</v>
      </c>
      <c r="H8955" t="s">
        <v>30</v>
      </c>
      <c r="I8955" t="s">
        <v>24</v>
      </c>
      <c r="J8955" t="s">
        <v>63</v>
      </c>
      <c r="K8955">
        <v>72340</v>
      </c>
      <c r="L8955">
        <v>7650</v>
      </c>
      <c r="M8955">
        <v>10.58</v>
      </c>
      <c r="N8955">
        <v>779</v>
      </c>
      <c r="O8955">
        <v>10.18</v>
      </c>
      <c r="P8955">
        <v>250</v>
      </c>
      <c r="Q8955">
        <v>10825.75</v>
      </c>
      <c r="R8955" s="6">
        <v>4230.2999999999993</v>
      </c>
      <c r="S8955">
        <v>731</v>
      </c>
      <c r="T8955" t="str">
        <f ca="1">PROPER(TRIM(Table1[[#This Row],[Campaign Status]]))</f>
        <v>Active</v>
      </c>
      <c r="V8955" s="1">
        <f t="shared" si="417"/>
        <v>779</v>
      </c>
      <c r="W8955" t="str">
        <f t="shared" ca="1" si="418"/>
        <v>South</v>
      </c>
      <c r="X8955" s="6">
        <f t="shared" si="419"/>
        <v>775.48383523453481</v>
      </c>
    </row>
    <row r="8956" spans="1:24" hidden="1" x14ac:dyDescent="0.3">
      <c r="A8956" t="s">
        <v>10012</v>
      </c>
      <c r="B8956" t="str">
        <f ca="1">PROPER(TRIM(Table1[[#This Row],[Campaign Name]]))</f>
        <v>Flash Sale</v>
      </c>
      <c r="C8956" t="str">
        <f ca="1">PROPER(TRIM(Table1[[#This Row],[Campaign Type]]))</f>
        <v>Lead Gen</v>
      </c>
      <c r="D8956" t="str">
        <f ca="1">PROPER(TRIM(Table1[[#This Row],[Marketing Channel]]))</f>
        <v>Meta Ads</v>
      </c>
      <c r="E8956" t="s">
        <v>1048</v>
      </c>
      <c r="F8956" t="s">
        <v>412</v>
      </c>
      <c r="G8956" t="s">
        <v>41</v>
      </c>
      <c r="H8956" t="s">
        <v>11140</v>
      </c>
      <c r="I8956" t="s">
        <v>62</v>
      </c>
      <c r="J8956" t="s">
        <v>32</v>
      </c>
      <c r="K8956">
        <v>102135</v>
      </c>
      <c r="L8956">
        <v>5044</v>
      </c>
      <c r="M8956">
        <v>4.9400000000000004</v>
      </c>
      <c r="N8956">
        <v>265</v>
      </c>
      <c r="O8956">
        <v>5.25</v>
      </c>
      <c r="P8956">
        <v>3817.8497265160554</v>
      </c>
      <c r="R8956" s="6" t="e">
        <v>#VALUE!</v>
      </c>
      <c r="S8956">
        <v>34</v>
      </c>
      <c r="T8956" t="str">
        <f ca="1">PROPER(TRIM(Table1[[#This Row],[Campaign Status]]))</f>
        <v>Completed</v>
      </c>
      <c r="V8956" s="1">
        <f t="shared" si="417"/>
        <v>265</v>
      </c>
      <c r="W8956" t="str">
        <f t="shared" ca="1" si="418"/>
        <v>East</v>
      </c>
      <c r="X8956" s="6">
        <f t="shared" si="419"/>
        <v>4230.2999999999993</v>
      </c>
    </row>
    <row r="8957" spans="1:24" x14ac:dyDescent="0.3">
      <c r="A8957" t="s">
        <v>10013</v>
      </c>
      <c r="B8957" t="str">
        <f ca="1">PROPER(TRIM(Table1[[#This Row],[Campaign Name]]))</f>
        <v>Festive Offer</v>
      </c>
      <c r="C8957" t="str">
        <f ca="1">PROPER(TRIM(Table1[[#This Row],[Campaign Type]]))</f>
        <v>Lead Gen</v>
      </c>
      <c r="D8957" t="str">
        <f ca="1">PROPER(TRIM(Table1[[#This Row],[Marketing Channel]]))</f>
        <v>Meta Ads</v>
      </c>
      <c r="E8957" t="s">
        <v>656</v>
      </c>
      <c r="F8957" t="s">
        <v>246</v>
      </c>
      <c r="G8957" t="s">
        <v>11141</v>
      </c>
      <c r="H8957" t="s">
        <v>54</v>
      </c>
      <c r="I8957" t="s">
        <v>31</v>
      </c>
      <c r="J8957" t="s">
        <v>63</v>
      </c>
      <c r="K8957">
        <v>109366</v>
      </c>
      <c r="L8957">
        <v>10639</v>
      </c>
      <c r="M8957">
        <v>9.73</v>
      </c>
      <c r="N8957">
        <v>592</v>
      </c>
      <c r="O8957">
        <v>5.56</v>
      </c>
      <c r="P8957">
        <v>250</v>
      </c>
      <c r="Q8957">
        <v>4675.6000000000004</v>
      </c>
      <c r="R8957" s="6">
        <v>1770.24</v>
      </c>
      <c r="S8957">
        <v>291</v>
      </c>
      <c r="T8957" t="str">
        <f ca="1">PROPER(TRIM(Table1[[#This Row],[Campaign Status]]))</f>
        <v>Paused</v>
      </c>
      <c r="V8957" s="1">
        <f t="shared" si="417"/>
        <v>592</v>
      </c>
      <c r="W8957" t="str">
        <f t="shared" ca="1" si="418"/>
        <v>west</v>
      </c>
      <c r="X8957" s="6" t="e">
        <f t="shared" si="419"/>
        <v>#VALUE!</v>
      </c>
    </row>
    <row r="8958" spans="1:24" x14ac:dyDescent="0.3">
      <c r="A8958" t="s">
        <v>10014</v>
      </c>
      <c r="B8958" t="str">
        <f ca="1">PROPER(TRIM(Table1[[#This Row],[Campaign Name]]))</f>
        <v>Festive Offer</v>
      </c>
      <c r="C8958" t="str">
        <f ca="1">PROPER(TRIM(Table1[[#This Row],[Campaign Type]]))</f>
        <v>Lead Gen</v>
      </c>
      <c r="D8958" t="str">
        <f ca="1">PROPER(TRIM(Table1[[#This Row],[Marketing Channel]]))</f>
        <v>Email</v>
      </c>
      <c r="E8958" t="s">
        <v>2102</v>
      </c>
      <c r="F8958" t="s">
        <v>391</v>
      </c>
      <c r="G8958" t="s">
        <v>11141</v>
      </c>
      <c r="H8958" t="s">
        <v>54</v>
      </c>
      <c r="I8958" t="s">
        <v>31</v>
      </c>
      <c r="J8958" t="s">
        <v>32</v>
      </c>
      <c r="K8958">
        <v>105674</v>
      </c>
      <c r="L8958">
        <v>4578</v>
      </c>
      <c r="M8958">
        <v>4.33</v>
      </c>
      <c r="N8958">
        <v>1011</v>
      </c>
      <c r="O8958">
        <v>22.08</v>
      </c>
      <c r="P8958">
        <v>4021.4266195524165</v>
      </c>
      <c r="Q8958">
        <v>41282.050000000003</v>
      </c>
      <c r="R8958" s="6">
        <v>926.55236326541956</v>
      </c>
      <c r="S8958">
        <v>401</v>
      </c>
      <c r="T8958" t="str">
        <f ca="1">PROPER(TRIM(Table1[[#This Row],[Campaign Status]]))</f>
        <v>Completed</v>
      </c>
      <c r="V8958" s="1">
        <f t="shared" si="417"/>
        <v>1011</v>
      </c>
      <c r="W8958" t="str">
        <f t="shared" ca="1" si="418"/>
        <v>west</v>
      </c>
      <c r="X8958" s="6">
        <f t="shared" si="419"/>
        <v>1770.24</v>
      </c>
    </row>
    <row r="8959" spans="1:24" x14ac:dyDescent="0.3">
      <c r="A8959" t="s">
        <v>10015</v>
      </c>
      <c r="B8959" t="str">
        <f ca="1">PROPER(TRIM(Table1[[#This Row],[Campaign Name]]))</f>
        <v>Flash Sale</v>
      </c>
      <c r="C8959" t="str">
        <f ca="1">PROPER(TRIM(Table1[[#This Row],[Campaign Type]]))</f>
        <v>Retargeting</v>
      </c>
      <c r="D8959" t="str">
        <f ca="1">PROPER(TRIM(Table1[[#This Row],[Marketing Channel]]))</f>
        <v>Youtube</v>
      </c>
      <c r="E8959" t="s">
        <v>3698</v>
      </c>
      <c r="F8959" t="s">
        <v>1411</v>
      </c>
      <c r="G8959" t="s">
        <v>29</v>
      </c>
      <c r="H8959" t="s">
        <v>99</v>
      </c>
      <c r="I8959" t="s">
        <v>68</v>
      </c>
      <c r="J8959" t="s">
        <v>25</v>
      </c>
      <c r="K8959">
        <v>73344</v>
      </c>
      <c r="L8959">
        <v>1579</v>
      </c>
      <c r="M8959">
        <v>2.15</v>
      </c>
      <c r="N8959">
        <v>430</v>
      </c>
      <c r="O8959">
        <v>27.23</v>
      </c>
      <c r="P8959">
        <v>3891.7088323699436</v>
      </c>
      <c r="Q8959">
        <v>39926.879999999997</v>
      </c>
      <c r="R8959" s="6">
        <v>925.94725658562766</v>
      </c>
      <c r="S8959">
        <v>220</v>
      </c>
      <c r="T8959" t="str">
        <f ca="1">PROPER(TRIM(Table1[[#This Row],[Campaign Status]]))</f>
        <v>Paused</v>
      </c>
      <c r="V8959" s="1">
        <f t="shared" si="417"/>
        <v>430</v>
      </c>
      <c r="W8959" t="str">
        <f t="shared" ca="1" si="418"/>
        <v>North</v>
      </c>
      <c r="X8959" s="6">
        <f t="shared" si="419"/>
        <v>926.55236326541956</v>
      </c>
    </row>
    <row r="8960" spans="1:24" x14ac:dyDescent="0.3">
      <c r="A8960" t="s">
        <v>10016</v>
      </c>
      <c r="B8960" t="str">
        <f ca="1">PROPER(TRIM(Table1[[#This Row],[Campaign Name]]))</f>
        <v>Summer Sale</v>
      </c>
      <c r="C8960" t="str">
        <f ca="1">PROPER(TRIM(Table1[[#This Row],[Campaign Type]]))</f>
        <v>Lead Gen</v>
      </c>
      <c r="D8960" t="str">
        <f ca="1">PROPER(TRIM(Table1[[#This Row],[Marketing Channel]]))</f>
        <v>Google Ads</v>
      </c>
      <c r="E8960" t="s">
        <v>1441</v>
      </c>
      <c r="F8960" t="s">
        <v>334</v>
      </c>
      <c r="G8960" t="s">
        <v>46</v>
      </c>
      <c r="H8960" t="s">
        <v>30</v>
      </c>
      <c r="I8960" t="s">
        <v>68</v>
      </c>
      <c r="J8960" t="s">
        <v>25</v>
      </c>
      <c r="K8960">
        <v>110146</v>
      </c>
      <c r="L8960">
        <v>7268</v>
      </c>
      <c r="M8960">
        <v>6.6</v>
      </c>
      <c r="N8960">
        <v>1663</v>
      </c>
      <c r="O8960">
        <v>22.88</v>
      </c>
      <c r="P8960">
        <v>250</v>
      </c>
      <c r="Q8960">
        <v>9058.5</v>
      </c>
      <c r="R8960" s="6">
        <v>3523.4</v>
      </c>
      <c r="S8960">
        <v>894</v>
      </c>
      <c r="T8960" t="str">
        <f ca="1">PROPER(TRIM(Table1[[#This Row],[Campaign Status]]))</f>
        <v>Paused</v>
      </c>
      <c r="V8960" s="1">
        <f t="shared" si="417"/>
        <v>1663</v>
      </c>
      <c r="W8960" t="str">
        <f t="shared" ca="1" si="418"/>
        <v>South</v>
      </c>
      <c r="X8960" s="6">
        <f t="shared" si="419"/>
        <v>925.94725658562766</v>
      </c>
    </row>
    <row r="8961" spans="1:24" x14ac:dyDescent="0.3">
      <c r="A8961" t="s">
        <v>10017</v>
      </c>
      <c r="B8961" t="str">
        <f ca="1">PROPER(TRIM(Table1[[#This Row],[Campaign Name]]))</f>
        <v>Summer Sale</v>
      </c>
      <c r="C8961" t="str">
        <f ca="1">PROPER(TRIM(Table1[[#This Row],[Campaign Type]]))</f>
        <v>Retargeting</v>
      </c>
      <c r="D8961" t="str">
        <f ca="1">PROPER(TRIM(Table1[[#This Row],[Marketing Channel]]))</f>
        <v>Email</v>
      </c>
      <c r="E8961" t="s">
        <v>3899</v>
      </c>
      <c r="F8961" t="s">
        <v>1073</v>
      </c>
      <c r="G8961" t="s">
        <v>46</v>
      </c>
      <c r="H8961" t="s">
        <v>42</v>
      </c>
      <c r="I8961" t="s">
        <v>62</v>
      </c>
      <c r="J8961" t="s">
        <v>32</v>
      </c>
      <c r="K8961">
        <v>192738</v>
      </c>
      <c r="L8961">
        <v>10694</v>
      </c>
      <c r="M8961">
        <v>5.55</v>
      </c>
      <c r="N8961">
        <v>1708</v>
      </c>
      <c r="O8961">
        <v>15.97</v>
      </c>
      <c r="P8961">
        <v>9251.3799999999992</v>
      </c>
      <c r="Q8961">
        <v>35970.839999999997</v>
      </c>
      <c r="R8961" s="6">
        <v>288.81593881129089</v>
      </c>
      <c r="S8961">
        <v>1526</v>
      </c>
      <c r="T8961" t="str">
        <f ca="1">PROPER(TRIM(Table1[[#This Row],[Campaign Status]]))</f>
        <v>Paused</v>
      </c>
      <c r="V8961" s="1">
        <f t="shared" si="417"/>
        <v>1708</v>
      </c>
      <c r="W8961" t="str">
        <f t="shared" ca="1" si="418"/>
        <v>South</v>
      </c>
      <c r="X8961" s="6">
        <f t="shared" si="419"/>
        <v>3523.4</v>
      </c>
    </row>
    <row r="8962" spans="1:24" x14ac:dyDescent="0.3">
      <c r="A8962" t="s">
        <v>10018</v>
      </c>
      <c r="B8962" t="str">
        <f ca="1">PROPER(TRIM(Table1[[#This Row],[Campaign Name]]))</f>
        <v>Summer Sale</v>
      </c>
      <c r="C8962" t="str">
        <f ca="1">PROPER(TRIM(Table1[[#This Row],[Campaign Type]]))</f>
        <v>Retargeting</v>
      </c>
      <c r="D8962" t="str">
        <f ca="1">PROPER(TRIM(Table1[[#This Row],[Marketing Channel]]))</f>
        <v>Meta Ads</v>
      </c>
      <c r="E8962" t="s">
        <v>409</v>
      </c>
      <c r="F8962" t="s">
        <v>306</v>
      </c>
      <c r="G8962" t="s">
        <v>11141</v>
      </c>
      <c r="H8962" t="s">
        <v>54</v>
      </c>
      <c r="I8962" t="s">
        <v>68</v>
      </c>
      <c r="J8962" t="s">
        <v>63</v>
      </c>
      <c r="K8962">
        <v>23041</v>
      </c>
      <c r="L8962">
        <v>794</v>
      </c>
      <c r="M8962">
        <v>3.45</v>
      </c>
      <c r="N8962">
        <v>3</v>
      </c>
      <c r="O8962">
        <v>0.38</v>
      </c>
      <c r="P8962">
        <v>3817.8497265160554</v>
      </c>
      <c r="Q8962">
        <v>21327.35</v>
      </c>
      <c r="R8962" s="6">
        <v>458.62203930855293</v>
      </c>
      <c r="S8962">
        <v>2</v>
      </c>
      <c r="T8962" t="str">
        <f ca="1">PROPER(TRIM(Table1[[#This Row],[Campaign Status]]))</f>
        <v>Completed</v>
      </c>
      <c r="V8962" s="1">
        <f t="shared" ref="V8962:V9025" si="420">IF(N8962="",ROUND(L8962*O8962/100,0),N8962)</f>
        <v>3</v>
      </c>
      <c r="W8962" t="str">
        <f t="shared" ca="1" si="418"/>
        <v>west</v>
      </c>
      <c r="X8962" s="6">
        <f t="shared" si="419"/>
        <v>288.81593881129089</v>
      </c>
    </row>
    <row r="8963" spans="1:24" x14ac:dyDescent="0.3">
      <c r="A8963" t="s">
        <v>10019</v>
      </c>
      <c r="B8963" t="str">
        <f ca="1">PROPER(TRIM(Table1[[#This Row],[Campaign Name]]))</f>
        <v>Festive Offer</v>
      </c>
      <c r="C8963" t="str">
        <f ca="1">PROPER(TRIM(Table1[[#This Row],[Campaign Type]]))</f>
        <v>Retargeting</v>
      </c>
      <c r="D8963" t="str">
        <f ca="1">PROPER(TRIM(Table1[[#This Row],[Marketing Channel]]))</f>
        <v>Linkedin</v>
      </c>
      <c r="E8963" t="s">
        <v>1263</v>
      </c>
      <c r="F8963" t="s">
        <v>1070</v>
      </c>
      <c r="G8963" t="s">
        <v>11141</v>
      </c>
      <c r="H8963" t="s">
        <v>54</v>
      </c>
      <c r="I8963" t="s">
        <v>24</v>
      </c>
      <c r="J8963" t="s">
        <v>25</v>
      </c>
      <c r="K8963">
        <v>137138</v>
      </c>
      <c r="L8963">
        <v>1457</v>
      </c>
      <c r="M8963">
        <v>1.06</v>
      </c>
      <c r="N8963">
        <v>420</v>
      </c>
      <c r="O8963">
        <v>28.83</v>
      </c>
      <c r="P8963">
        <v>3830.4648972188602</v>
      </c>
      <c r="Q8963">
        <v>9314.31</v>
      </c>
      <c r="R8963" s="6">
        <v>143.16395659343408</v>
      </c>
      <c r="S8963">
        <v>94</v>
      </c>
      <c r="T8963" t="str">
        <f ca="1">PROPER(TRIM(Table1[[#This Row],[Campaign Status]]))</f>
        <v>Active</v>
      </c>
      <c r="V8963" s="1">
        <f t="shared" si="420"/>
        <v>420</v>
      </c>
      <c r="W8963" t="str">
        <f t="shared" ref="W8963:W9026" ca="1" si="421">IF(OR(D8963="Delhi",D8963="lucknow",D8963="jaipur"),"North",IF(OR(D8963="Bengaluru",D8963="chennai"),"South",IF(D8963="Kolkata","East",IF(OR(D8963="Mumbai",D8963="Pune",D8963="Ahmedabad"),"west","unknown"))))</f>
        <v>west</v>
      </c>
      <c r="X8963" s="6">
        <f t="shared" si="419"/>
        <v>458.62203930855293</v>
      </c>
    </row>
    <row r="8964" spans="1:24" x14ac:dyDescent="0.3">
      <c r="A8964" t="s">
        <v>10020</v>
      </c>
      <c r="B8964" t="str">
        <f ca="1">PROPER(TRIM(Table1[[#This Row],[Campaign Name]]))</f>
        <v>Flash Sale</v>
      </c>
      <c r="C8964" t="str">
        <f ca="1">PROPER(TRIM(Table1[[#This Row],[Campaign Type]]))</f>
        <v>Lead Gen</v>
      </c>
      <c r="D8964" t="str">
        <f ca="1">PROPER(TRIM(Table1[[#This Row],[Marketing Channel]]))</f>
        <v>Meta Ads</v>
      </c>
      <c r="E8964" t="s">
        <v>738</v>
      </c>
      <c r="F8964" t="s">
        <v>200</v>
      </c>
      <c r="G8964" t="s">
        <v>29</v>
      </c>
      <c r="H8964" t="s">
        <v>99</v>
      </c>
      <c r="I8964" t="s">
        <v>31</v>
      </c>
      <c r="J8964" t="s">
        <v>32</v>
      </c>
      <c r="K8964">
        <v>158673</v>
      </c>
      <c r="L8964">
        <v>15032</v>
      </c>
      <c r="M8964">
        <v>9.4700000000000006</v>
      </c>
      <c r="N8964">
        <v>1434</v>
      </c>
      <c r="O8964">
        <v>9.5399999999999991</v>
      </c>
      <c r="P8964">
        <v>250</v>
      </c>
      <c r="Q8964">
        <v>32285.4</v>
      </c>
      <c r="R8964" s="6">
        <v>12814.160000000002</v>
      </c>
      <c r="S8964">
        <v>1352</v>
      </c>
      <c r="T8964" t="str">
        <f ca="1">PROPER(TRIM(Table1[[#This Row],[Campaign Status]]))</f>
        <v>Completed</v>
      </c>
      <c r="V8964" s="1">
        <f t="shared" si="420"/>
        <v>1434</v>
      </c>
      <c r="W8964" t="str">
        <f t="shared" ca="1" si="421"/>
        <v>North</v>
      </c>
      <c r="X8964" s="6">
        <f t="shared" ref="X8964:X9027" si="422">R8963*1</f>
        <v>143.16395659343408</v>
      </c>
    </row>
    <row r="8965" spans="1:24" x14ac:dyDescent="0.3">
      <c r="A8965" t="s">
        <v>10021</v>
      </c>
      <c r="B8965" t="str">
        <f ca="1">PROPER(TRIM(Table1[[#This Row],[Campaign Name]]))</f>
        <v>Mega Discount</v>
      </c>
      <c r="C8965" t="str">
        <f ca="1">PROPER(TRIM(Table1[[#This Row],[Campaign Type]]))</f>
        <v>Lead Gen</v>
      </c>
      <c r="D8965" t="str">
        <f ca="1">PROPER(TRIM(Table1[[#This Row],[Marketing Channel]]))</f>
        <v>Google Ads</v>
      </c>
      <c r="E8965" t="s">
        <v>188</v>
      </c>
      <c r="F8965" t="s">
        <v>839</v>
      </c>
      <c r="G8965" t="s">
        <v>41</v>
      </c>
      <c r="H8965" t="s">
        <v>11140</v>
      </c>
      <c r="I8965" t="s">
        <v>68</v>
      </c>
      <c r="J8965" t="s">
        <v>25</v>
      </c>
      <c r="K8965">
        <v>128725</v>
      </c>
      <c r="L8965">
        <v>4404</v>
      </c>
      <c r="M8965">
        <v>3.42</v>
      </c>
      <c r="N8965">
        <v>300</v>
      </c>
      <c r="O8965">
        <v>6.81</v>
      </c>
      <c r="P8965">
        <v>3988.1535696969677</v>
      </c>
      <c r="Q8965">
        <v>38924.43</v>
      </c>
      <c r="R8965" s="6">
        <v>876.00128279306966</v>
      </c>
      <c r="S8965">
        <v>281</v>
      </c>
      <c r="T8965" t="str">
        <f ca="1">PROPER(TRIM(Table1[[#This Row],[Campaign Status]]))</f>
        <v>Paused</v>
      </c>
      <c r="V8965" s="1">
        <f t="shared" si="420"/>
        <v>300</v>
      </c>
      <c r="W8965" t="str">
        <f t="shared" ca="1" si="421"/>
        <v>East</v>
      </c>
      <c r="X8965" s="6">
        <f t="shared" si="422"/>
        <v>12814.160000000002</v>
      </c>
    </row>
    <row r="8966" spans="1:24" x14ac:dyDescent="0.3">
      <c r="A8966" t="s">
        <v>10022</v>
      </c>
      <c r="B8966" t="str">
        <f ca="1">PROPER(TRIM(Table1[[#This Row],[Campaign Name]]))</f>
        <v>New Launch</v>
      </c>
      <c r="C8966" t="str">
        <f ca="1">PROPER(TRIM(Table1[[#This Row],[Campaign Type]]))</f>
        <v>Sales</v>
      </c>
      <c r="D8966" t="str">
        <f ca="1">PROPER(TRIM(Table1[[#This Row],[Marketing Channel]]))</f>
        <v>Youtube</v>
      </c>
      <c r="E8966" t="s">
        <v>1603</v>
      </c>
      <c r="F8966" t="s">
        <v>371</v>
      </c>
      <c r="G8966" t="s">
        <v>46</v>
      </c>
      <c r="H8966" t="s">
        <v>42</v>
      </c>
      <c r="I8966" t="s">
        <v>62</v>
      </c>
      <c r="J8966" t="s">
        <v>63</v>
      </c>
      <c r="K8966">
        <v>41332</v>
      </c>
      <c r="L8966">
        <v>4189</v>
      </c>
      <c r="M8966">
        <v>10.14</v>
      </c>
      <c r="N8966">
        <v>1031</v>
      </c>
      <c r="O8966">
        <v>24.61</v>
      </c>
      <c r="P8966">
        <v>3891.7088323699436</v>
      </c>
      <c r="Q8966">
        <v>25859.45</v>
      </c>
      <c r="R8966" s="6">
        <v>564.47545574092464</v>
      </c>
      <c r="S8966">
        <v>736</v>
      </c>
      <c r="T8966" t="str">
        <f ca="1">PROPER(TRIM(Table1[[#This Row],[Campaign Status]]))</f>
        <v>Paused</v>
      </c>
      <c r="V8966" s="1">
        <f t="shared" si="420"/>
        <v>1031</v>
      </c>
      <c r="W8966" t="str">
        <f t="shared" ca="1" si="421"/>
        <v>South</v>
      </c>
      <c r="X8966" s="6">
        <f t="shared" si="422"/>
        <v>876.00128279306966</v>
      </c>
    </row>
    <row r="8967" spans="1:24" x14ac:dyDescent="0.3">
      <c r="A8967" t="s">
        <v>10023</v>
      </c>
      <c r="B8967" t="str">
        <f ca="1">PROPER(TRIM(Table1[[#This Row],[Campaign Name]]))</f>
        <v>Mega Discount</v>
      </c>
      <c r="C8967" t="str">
        <f ca="1">PROPER(TRIM(Table1[[#This Row],[Campaign Type]]))</f>
        <v>Sales</v>
      </c>
      <c r="D8967" t="str">
        <f ca="1">PROPER(TRIM(Table1[[#This Row],[Marketing Channel]]))</f>
        <v>Email</v>
      </c>
      <c r="E8967" t="s">
        <v>2618</v>
      </c>
      <c r="F8967" t="s">
        <v>544</v>
      </c>
      <c r="G8967" t="s">
        <v>46</v>
      </c>
      <c r="H8967" t="s">
        <v>42</v>
      </c>
      <c r="I8967" t="s">
        <v>24</v>
      </c>
      <c r="J8967" t="s">
        <v>63</v>
      </c>
      <c r="K8967">
        <v>44204</v>
      </c>
      <c r="L8967">
        <v>316</v>
      </c>
      <c r="M8967">
        <v>0.71</v>
      </c>
      <c r="N8967">
        <v>80</v>
      </c>
      <c r="O8967">
        <v>25.32</v>
      </c>
      <c r="P8967">
        <v>4021.4266195524165</v>
      </c>
      <c r="Q8967">
        <v>32745.599999999999</v>
      </c>
      <c r="R8967" s="6">
        <v>714.27819273859018</v>
      </c>
      <c r="S8967">
        <v>34</v>
      </c>
      <c r="T8967" t="str">
        <f ca="1">PROPER(TRIM(Table1[[#This Row],[Campaign Status]]))</f>
        <v>Completed</v>
      </c>
      <c r="V8967" s="1">
        <f t="shared" si="420"/>
        <v>80</v>
      </c>
      <c r="W8967" t="str">
        <f t="shared" ca="1" si="421"/>
        <v>South</v>
      </c>
      <c r="X8967" s="6">
        <f t="shared" si="422"/>
        <v>564.47545574092464</v>
      </c>
    </row>
    <row r="8968" spans="1:24" x14ac:dyDescent="0.3">
      <c r="A8968" t="s">
        <v>10024</v>
      </c>
      <c r="B8968" t="str">
        <f ca="1">PROPER(TRIM(Table1[[#This Row],[Campaign Name]]))</f>
        <v>Flash Sale</v>
      </c>
      <c r="C8968" t="str">
        <f ca="1">PROPER(TRIM(Table1[[#This Row],[Campaign Type]]))</f>
        <v>Sales</v>
      </c>
      <c r="D8968" t="str">
        <f ca="1">PROPER(TRIM(Table1[[#This Row],[Marketing Channel]]))</f>
        <v>Google Ads</v>
      </c>
      <c r="E8968" t="s">
        <v>2771</v>
      </c>
      <c r="F8968" t="s">
        <v>297</v>
      </c>
      <c r="G8968" t="s">
        <v>46</v>
      </c>
      <c r="H8968" t="s">
        <v>30</v>
      </c>
      <c r="I8968" t="s">
        <v>68</v>
      </c>
      <c r="J8968" t="s">
        <v>25</v>
      </c>
      <c r="K8968">
        <v>22810</v>
      </c>
      <c r="L8968">
        <v>1091</v>
      </c>
      <c r="M8968">
        <v>4.78</v>
      </c>
      <c r="N8968">
        <v>154</v>
      </c>
      <c r="O8968">
        <v>14.12</v>
      </c>
      <c r="P8968">
        <v>4089.48</v>
      </c>
      <c r="Q8968">
        <v>26755.4</v>
      </c>
      <c r="R8968" s="6">
        <v>554.24944002660493</v>
      </c>
      <c r="S8968">
        <v>13</v>
      </c>
      <c r="T8968" t="str">
        <f ca="1">PROPER(TRIM(Table1[[#This Row],[Campaign Status]]))</f>
        <v>Active</v>
      </c>
      <c r="V8968" s="1">
        <f t="shared" si="420"/>
        <v>154</v>
      </c>
      <c r="W8968" t="str">
        <f t="shared" ca="1" si="421"/>
        <v>South</v>
      </c>
      <c r="X8968" s="6">
        <f t="shared" si="422"/>
        <v>714.27819273859018</v>
      </c>
    </row>
    <row r="8969" spans="1:24" x14ac:dyDescent="0.3">
      <c r="A8969" t="s">
        <v>10025</v>
      </c>
      <c r="B8969" t="str">
        <f ca="1">PROPER(TRIM(Table1[[#This Row],[Campaign Name]]))</f>
        <v>Summer Sale</v>
      </c>
      <c r="C8969" t="str">
        <f ca="1">PROPER(TRIM(Table1[[#This Row],[Campaign Type]]))</f>
        <v>Sales</v>
      </c>
      <c r="D8969" t="str">
        <f ca="1">PROPER(TRIM(Table1[[#This Row],[Marketing Channel]]))</f>
        <v>Meta Ads</v>
      </c>
      <c r="E8969" t="s">
        <v>825</v>
      </c>
      <c r="F8969" t="s">
        <v>1296</v>
      </c>
      <c r="G8969" t="s">
        <v>29</v>
      </c>
      <c r="H8969" t="s">
        <v>61</v>
      </c>
      <c r="I8969" t="s">
        <v>62</v>
      </c>
      <c r="J8969" t="s">
        <v>63</v>
      </c>
      <c r="K8969">
        <v>143347</v>
      </c>
      <c r="L8969">
        <v>5146</v>
      </c>
      <c r="M8969">
        <v>3.59</v>
      </c>
      <c r="N8969">
        <v>1196</v>
      </c>
      <c r="O8969">
        <v>23.24</v>
      </c>
      <c r="P8969">
        <v>3817.8497265160554</v>
      </c>
      <c r="Q8969">
        <v>37017.019999999997</v>
      </c>
      <c r="R8969" s="6">
        <v>869.57771132022913</v>
      </c>
      <c r="S8969">
        <v>592</v>
      </c>
      <c r="T8969" t="str">
        <f ca="1">PROPER(TRIM(Table1[[#This Row],[Campaign Status]]))</f>
        <v>Active</v>
      </c>
      <c r="V8969" s="1">
        <f t="shared" si="420"/>
        <v>1196</v>
      </c>
      <c r="W8969" t="str">
        <f t="shared" ca="1" si="421"/>
        <v>North</v>
      </c>
      <c r="X8969" s="6">
        <f t="shared" si="422"/>
        <v>554.24944002660493</v>
      </c>
    </row>
    <row r="8970" spans="1:24" x14ac:dyDescent="0.3">
      <c r="A8970" t="s">
        <v>8040</v>
      </c>
      <c r="B8970" t="str">
        <f ca="1">PROPER(TRIM(Table1[[#This Row],[Campaign Name]]))</f>
        <v>Summer Sale</v>
      </c>
      <c r="C8970" t="str">
        <f ca="1">PROPER(TRIM(Table1[[#This Row],[Campaign Type]]))</f>
        <v>Lead Gen</v>
      </c>
      <c r="D8970" t="str">
        <f ca="1">PROPER(TRIM(Table1[[#This Row],[Marketing Channel]]))</f>
        <v>Linkedin</v>
      </c>
      <c r="E8970" t="s">
        <v>592</v>
      </c>
      <c r="F8970" t="s">
        <v>279</v>
      </c>
      <c r="G8970" t="s">
        <v>11141</v>
      </c>
      <c r="H8970" t="s">
        <v>54</v>
      </c>
      <c r="I8970" t="s">
        <v>68</v>
      </c>
      <c r="J8970" t="s">
        <v>63</v>
      </c>
      <c r="K8970">
        <v>184338</v>
      </c>
      <c r="L8970">
        <v>8853</v>
      </c>
      <c r="M8970">
        <v>4.8</v>
      </c>
      <c r="N8970">
        <v>670</v>
      </c>
      <c r="O8970">
        <v>7.57</v>
      </c>
      <c r="P8970">
        <v>1797.38</v>
      </c>
      <c r="Q8970">
        <v>30272.17</v>
      </c>
      <c r="R8970" s="6">
        <v>1584.2387252556498</v>
      </c>
      <c r="S8970">
        <v>581</v>
      </c>
      <c r="T8970" t="str">
        <f ca="1">PROPER(TRIM(Table1[[#This Row],[Campaign Status]]))</f>
        <v>Paused</v>
      </c>
      <c r="V8970" s="1">
        <f t="shared" si="420"/>
        <v>670</v>
      </c>
      <c r="W8970" t="str">
        <f t="shared" ca="1" si="421"/>
        <v>west</v>
      </c>
      <c r="X8970" s="6">
        <f t="shared" si="422"/>
        <v>869.57771132022913</v>
      </c>
    </row>
    <row r="8971" spans="1:24" x14ac:dyDescent="0.3">
      <c r="A8971" t="s">
        <v>10026</v>
      </c>
      <c r="B8971" t="str">
        <f ca="1">PROPER(TRIM(Table1[[#This Row],[Campaign Name]]))</f>
        <v>Flash Sale</v>
      </c>
      <c r="C8971" t="str">
        <f ca="1">PROPER(TRIM(Table1[[#This Row],[Campaign Type]]))</f>
        <v>Lead Gen</v>
      </c>
      <c r="D8971" t="str">
        <f ca="1">PROPER(TRIM(Table1[[#This Row],[Marketing Channel]]))</f>
        <v>Linkedin</v>
      </c>
      <c r="E8971" t="s">
        <v>129</v>
      </c>
      <c r="F8971" t="s">
        <v>71</v>
      </c>
      <c r="G8971" t="s">
        <v>11141</v>
      </c>
      <c r="H8971" t="s">
        <v>23</v>
      </c>
      <c r="I8971" t="s">
        <v>68</v>
      </c>
      <c r="J8971" t="s">
        <v>25</v>
      </c>
      <c r="K8971">
        <v>23219</v>
      </c>
      <c r="L8971">
        <v>2129</v>
      </c>
      <c r="M8971">
        <v>9.17</v>
      </c>
      <c r="N8971">
        <v>576</v>
      </c>
      <c r="O8971">
        <v>27.05</v>
      </c>
      <c r="P8971">
        <v>250</v>
      </c>
      <c r="Q8971">
        <v>5090.1099999999997</v>
      </c>
      <c r="R8971" s="6">
        <v>1936.0439999999996</v>
      </c>
      <c r="S8971">
        <v>11</v>
      </c>
      <c r="T8971" t="str">
        <f ca="1">PROPER(TRIM(Table1[[#This Row],[Campaign Status]]))</f>
        <v>Completed</v>
      </c>
      <c r="V8971" s="1">
        <f t="shared" si="420"/>
        <v>576</v>
      </c>
      <c r="W8971" t="str">
        <f t="shared" ca="1" si="421"/>
        <v>west</v>
      </c>
      <c r="X8971" s="6">
        <f t="shared" si="422"/>
        <v>1584.2387252556498</v>
      </c>
    </row>
    <row r="8972" spans="1:24" x14ac:dyDescent="0.3">
      <c r="A8972" t="s">
        <v>10027</v>
      </c>
      <c r="B8972" t="str">
        <f ca="1">PROPER(TRIM(Table1[[#This Row],[Campaign Name]]))</f>
        <v>Mega Discount</v>
      </c>
      <c r="C8972" t="str">
        <f ca="1">PROPER(TRIM(Table1[[#This Row],[Campaign Type]]))</f>
        <v>Sales</v>
      </c>
      <c r="D8972" t="str">
        <f ca="1">PROPER(TRIM(Table1[[#This Row],[Marketing Channel]]))</f>
        <v>Meta Ads</v>
      </c>
      <c r="E8972" t="s">
        <v>2231</v>
      </c>
      <c r="F8972" t="s">
        <v>762</v>
      </c>
      <c r="G8972" t="s">
        <v>41</v>
      </c>
      <c r="H8972" t="s">
        <v>11140</v>
      </c>
      <c r="I8972" t="s">
        <v>31</v>
      </c>
      <c r="J8972" t="s">
        <v>32</v>
      </c>
      <c r="K8972">
        <v>143321</v>
      </c>
      <c r="L8972">
        <v>8600</v>
      </c>
      <c r="M8972">
        <v>6</v>
      </c>
      <c r="N8972">
        <v>1019</v>
      </c>
      <c r="O8972">
        <v>11.85</v>
      </c>
      <c r="P8972">
        <v>10955.53</v>
      </c>
      <c r="Q8972">
        <v>13966.71</v>
      </c>
      <c r="R8972" s="6">
        <v>27.485479935703687</v>
      </c>
      <c r="S8972">
        <v>1018</v>
      </c>
      <c r="T8972" t="str">
        <f ca="1">PROPER(TRIM(Table1[[#This Row],[Campaign Status]]))</f>
        <v>Active</v>
      </c>
      <c r="V8972" s="1">
        <f t="shared" si="420"/>
        <v>1019</v>
      </c>
      <c r="W8972" t="str">
        <f t="shared" ca="1" si="421"/>
        <v>East</v>
      </c>
      <c r="X8972" s="6">
        <f t="shared" si="422"/>
        <v>1936.0439999999996</v>
      </c>
    </row>
    <row r="8973" spans="1:24" x14ac:dyDescent="0.3">
      <c r="A8973" t="s">
        <v>10028</v>
      </c>
      <c r="B8973" t="str">
        <f ca="1">PROPER(TRIM(Table1[[#This Row],[Campaign Name]]))</f>
        <v>New Launch</v>
      </c>
      <c r="C8973" t="str">
        <f ca="1">PROPER(TRIM(Table1[[#This Row],[Campaign Type]]))</f>
        <v>Retargeting</v>
      </c>
      <c r="D8973" t="str">
        <f ca="1">PROPER(TRIM(Table1[[#This Row],[Marketing Channel]]))</f>
        <v>Linkedin</v>
      </c>
      <c r="E8973" t="s">
        <v>1753</v>
      </c>
      <c r="F8973" t="s">
        <v>98</v>
      </c>
      <c r="G8973" t="s">
        <v>11141</v>
      </c>
      <c r="H8973" t="s">
        <v>54</v>
      </c>
      <c r="I8973" t="s">
        <v>62</v>
      </c>
      <c r="J8973" t="s">
        <v>32</v>
      </c>
      <c r="K8973">
        <v>134622</v>
      </c>
      <c r="L8973">
        <v>4663</v>
      </c>
      <c r="M8973">
        <v>3.46</v>
      </c>
      <c r="N8973">
        <v>364</v>
      </c>
      <c r="O8973">
        <v>7.81</v>
      </c>
      <c r="P8973">
        <v>3830.4648972188602</v>
      </c>
      <c r="Q8973">
        <v>47862.95</v>
      </c>
      <c r="R8973" s="6">
        <v>1149.5337063329123</v>
      </c>
      <c r="S8973">
        <v>198</v>
      </c>
      <c r="T8973" t="str">
        <f ca="1">PROPER(TRIM(Table1[[#This Row],[Campaign Status]]))</f>
        <v>Active</v>
      </c>
      <c r="V8973" s="1">
        <f t="shared" si="420"/>
        <v>364</v>
      </c>
      <c r="W8973" t="str">
        <f t="shared" ca="1" si="421"/>
        <v>west</v>
      </c>
      <c r="X8973" s="6">
        <f t="shared" si="422"/>
        <v>27.485479935703687</v>
      </c>
    </row>
    <row r="8974" spans="1:24" x14ac:dyDescent="0.3">
      <c r="A8974" t="s">
        <v>10029</v>
      </c>
      <c r="B8974" t="str">
        <f ca="1">PROPER(TRIM(Table1[[#This Row],[Campaign Name]]))</f>
        <v>Summer Sale</v>
      </c>
      <c r="C8974" t="str">
        <f ca="1">PROPER(TRIM(Table1[[#This Row],[Campaign Type]]))</f>
        <v>Sales</v>
      </c>
      <c r="D8974" t="str">
        <f ca="1">PROPER(TRIM(Table1[[#This Row],[Marketing Channel]]))</f>
        <v>Google Ads</v>
      </c>
      <c r="E8974" t="s">
        <v>805</v>
      </c>
      <c r="F8974" t="s">
        <v>28</v>
      </c>
      <c r="G8974" t="s">
        <v>46</v>
      </c>
      <c r="H8974" t="s">
        <v>42</v>
      </c>
      <c r="I8974" t="s">
        <v>31</v>
      </c>
      <c r="J8974" t="s">
        <v>63</v>
      </c>
      <c r="K8974">
        <v>102486</v>
      </c>
      <c r="L8974">
        <v>5246</v>
      </c>
      <c r="M8974">
        <v>5.12</v>
      </c>
      <c r="N8974">
        <v>591</v>
      </c>
      <c r="O8974">
        <v>11.27</v>
      </c>
      <c r="P8974">
        <v>4314.45</v>
      </c>
      <c r="Q8974">
        <v>12679.21</v>
      </c>
      <c r="R8974" s="6">
        <v>193.87778279966156</v>
      </c>
      <c r="S8974">
        <v>157</v>
      </c>
      <c r="T8974" t="str">
        <f ca="1">PROPER(TRIM(Table1[[#This Row],[Campaign Status]]))</f>
        <v>Completed</v>
      </c>
      <c r="V8974" s="1">
        <f t="shared" si="420"/>
        <v>591</v>
      </c>
      <c r="W8974" t="str">
        <f t="shared" ca="1" si="421"/>
        <v>South</v>
      </c>
      <c r="X8974" s="6">
        <f t="shared" si="422"/>
        <v>1149.5337063329123</v>
      </c>
    </row>
    <row r="8975" spans="1:24" x14ac:dyDescent="0.3">
      <c r="A8975" t="s">
        <v>10030</v>
      </c>
      <c r="B8975" t="str">
        <f ca="1">PROPER(TRIM(Table1[[#This Row],[Campaign Name]]))</f>
        <v>Mega Discount</v>
      </c>
      <c r="C8975" t="str">
        <f ca="1">PROPER(TRIM(Table1[[#This Row],[Campaign Type]]))</f>
        <v>Sales</v>
      </c>
      <c r="D8975" t="str">
        <f ca="1">PROPER(TRIM(Table1[[#This Row],[Marketing Channel]]))</f>
        <v>Email</v>
      </c>
      <c r="E8975" t="s">
        <v>1165</v>
      </c>
      <c r="F8975" t="s">
        <v>203</v>
      </c>
      <c r="G8975" t="s">
        <v>29</v>
      </c>
      <c r="H8975" t="s">
        <v>99</v>
      </c>
      <c r="I8975" t="s">
        <v>62</v>
      </c>
      <c r="J8975" t="s">
        <v>25</v>
      </c>
      <c r="K8975">
        <v>136914</v>
      </c>
      <c r="L8975">
        <v>16705</v>
      </c>
      <c r="M8975">
        <v>12.2</v>
      </c>
      <c r="N8975">
        <v>2902</v>
      </c>
      <c r="O8975">
        <v>17.37</v>
      </c>
      <c r="P8975">
        <v>250</v>
      </c>
      <c r="Q8975">
        <v>17497.36</v>
      </c>
      <c r="R8975" s="6">
        <v>6898.9440000000004</v>
      </c>
      <c r="S8975">
        <v>188</v>
      </c>
      <c r="T8975" t="str">
        <f ca="1">PROPER(TRIM(Table1[[#This Row],[Campaign Status]]))</f>
        <v>Active</v>
      </c>
      <c r="V8975" s="1">
        <f t="shared" si="420"/>
        <v>2902</v>
      </c>
      <c r="W8975" t="str">
        <f t="shared" ca="1" si="421"/>
        <v>North</v>
      </c>
      <c r="X8975" s="6">
        <f t="shared" si="422"/>
        <v>193.87778279966156</v>
      </c>
    </row>
    <row r="8976" spans="1:24" x14ac:dyDescent="0.3">
      <c r="A8976" t="s">
        <v>10031</v>
      </c>
      <c r="B8976" t="str">
        <f ca="1">PROPER(TRIM(Table1[[#This Row],[Campaign Name]]))</f>
        <v>Mega Discount</v>
      </c>
      <c r="C8976" t="str">
        <f ca="1">PROPER(TRIM(Table1[[#This Row],[Campaign Type]]))</f>
        <v>Awareness</v>
      </c>
      <c r="D8976" t="str">
        <f ca="1">PROPER(TRIM(Table1[[#This Row],[Marketing Channel]]))</f>
        <v>Meta Ads</v>
      </c>
      <c r="E8976" t="s">
        <v>1174</v>
      </c>
      <c r="F8976" t="s">
        <v>140</v>
      </c>
      <c r="G8976" t="s">
        <v>29</v>
      </c>
      <c r="H8976" t="s">
        <v>99</v>
      </c>
      <c r="I8976" t="s">
        <v>31</v>
      </c>
      <c r="J8976" t="s">
        <v>25</v>
      </c>
      <c r="K8976">
        <v>32145</v>
      </c>
      <c r="L8976">
        <v>155</v>
      </c>
      <c r="M8976">
        <v>0.48</v>
      </c>
      <c r="N8976">
        <v>23</v>
      </c>
      <c r="O8976">
        <v>14.84</v>
      </c>
      <c r="P8976">
        <v>3817.8497265160554</v>
      </c>
      <c r="Q8976">
        <v>24873.91</v>
      </c>
      <c r="R8976" s="6">
        <v>551.51621414650242</v>
      </c>
      <c r="S8976">
        <v>10</v>
      </c>
      <c r="T8976" t="str">
        <f ca="1">PROPER(TRIM(Table1[[#This Row],[Campaign Status]]))</f>
        <v>Active</v>
      </c>
      <c r="V8976" s="1">
        <f t="shared" si="420"/>
        <v>23</v>
      </c>
      <c r="W8976" t="str">
        <f t="shared" ca="1" si="421"/>
        <v>North</v>
      </c>
      <c r="X8976" s="6">
        <f t="shared" si="422"/>
        <v>6898.9440000000004</v>
      </c>
    </row>
    <row r="8977" spans="1:24" x14ac:dyDescent="0.3">
      <c r="A8977" t="s">
        <v>10032</v>
      </c>
      <c r="B8977" t="str">
        <f ca="1">PROPER(TRIM(Table1[[#This Row],[Campaign Name]]))</f>
        <v>Festive Offer</v>
      </c>
      <c r="C8977" t="str">
        <f ca="1">PROPER(TRIM(Table1[[#This Row],[Campaign Type]]))</f>
        <v>Sales</v>
      </c>
      <c r="D8977" t="str">
        <f ca="1">PROPER(TRIM(Table1[[#This Row],[Marketing Channel]]))</f>
        <v>Meta Ads</v>
      </c>
      <c r="E8977" t="s">
        <v>641</v>
      </c>
      <c r="F8977" t="s">
        <v>287</v>
      </c>
      <c r="G8977" t="s">
        <v>46</v>
      </c>
      <c r="H8977" t="s">
        <v>30</v>
      </c>
      <c r="I8977" t="s">
        <v>24</v>
      </c>
      <c r="J8977" t="s">
        <v>63</v>
      </c>
      <c r="K8977">
        <v>38880</v>
      </c>
      <c r="L8977">
        <v>365</v>
      </c>
      <c r="M8977">
        <v>0.94</v>
      </c>
      <c r="N8977">
        <v>6</v>
      </c>
      <c r="O8977">
        <v>1.64</v>
      </c>
      <c r="P8977">
        <v>250</v>
      </c>
      <c r="Q8977">
        <v>6601.88</v>
      </c>
      <c r="R8977" s="6">
        <v>2540.752</v>
      </c>
      <c r="S8977">
        <v>2</v>
      </c>
      <c r="T8977" t="str">
        <f ca="1">PROPER(TRIM(Table1[[#This Row],[Campaign Status]]))</f>
        <v>Active</v>
      </c>
      <c r="V8977" s="1">
        <f t="shared" si="420"/>
        <v>6</v>
      </c>
      <c r="W8977" t="str">
        <f t="shared" ca="1" si="421"/>
        <v>South</v>
      </c>
      <c r="X8977" s="6">
        <f t="shared" si="422"/>
        <v>551.51621414650242</v>
      </c>
    </row>
    <row r="8978" spans="1:24" hidden="1" x14ac:dyDescent="0.3">
      <c r="A8978" t="s">
        <v>10033</v>
      </c>
      <c r="B8978" t="str">
        <f ca="1">PROPER(TRIM(Table1[[#This Row],[Campaign Name]]))</f>
        <v>Flash Sale</v>
      </c>
      <c r="C8978" t="str">
        <f ca="1">PROPER(TRIM(Table1[[#This Row],[Campaign Type]]))</f>
        <v>Retargeting</v>
      </c>
      <c r="D8978" t="str">
        <f ca="1">PROPER(TRIM(Table1[[#This Row],[Marketing Channel]]))</f>
        <v>Instagram</v>
      </c>
      <c r="E8978" t="s">
        <v>950</v>
      </c>
      <c r="F8978" t="s">
        <v>331</v>
      </c>
      <c r="G8978" t="s">
        <v>41</v>
      </c>
      <c r="H8978" t="s">
        <v>11140</v>
      </c>
      <c r="I8978" t="s">
        <v>68</v>
      </c>
      <c r="J8978" t="s">
        <v>63</v>
      </c>
      <c r="K8978">
        <v>2916</v>
      </c>
      <c r="L8978">
        <v>184</v>
      </c>
      <c r="M8978">
        <v>6.31</v>
      </c>
      <c r="N8978">
        <v>34</v>
      </c>
      <c r="O8978">
        <v>18.48</v>
      </c>
      <c r="P8978">
        <v>6658.57</v>
      </c>
      <c r="R8978" s="6" t="e">
        <v>#VALUE!</v>
      </c>
      <c r="S8978">
        <v>33</v>
      </c>
      <c r="T8978" t="str">
        <f ca="1">PROPER(TRIM(Table1[[#This Row],[Campaign Status]]))</f>
        <v>Paused</v>
      </c>
      <c r="V8978" s="1">
        <f t="shared" si="420"/>
        <v>34</v>
      </c>
      <c r="W8978" t="str">
        <f t="shared" ca="1" si="421"/>
        <v>East</v>
      </c>
      <c r="X8978" s="6">
        <f t="shared" si="422"/>
        <v>2540.752</v>
      </c>
    </row>
    <row r="8979" spans="1:24" x14ac:dyDescent="0.3">
      <c r="A8979" t="s">
        <v>10034</v>
      </c>
      <c r="B8979" t="str">
        <f ca="1">PROPER(TRIM(Table1[[#This Row],[Campaign Name]]))</f>
        <v>Summer Sale</v>
      </c>
      <c r="C8979" t="str">
        <f ca="1">PROPER(TRIM(Table1[[#This Row],[Campaign Type]]))</f>
        <v>Awareness</v>
      </c>
      <c r="D8979" t="str">
        <f ca="1">PROPER(TRIM(Table1[[#This Row],[Marketing Channel]]))</f>
        <v>Google Ads</v>
      </c>
      <c r="E8979" t="s">
        <v>3788</v>
      </c>
      <c r="F8979" t="s">
        <v>294</v>
      </c>
      <c r="G8979" t="s">
        <v>46</v>
      </c>
      <c r="H8979" t="s">
        <v>42</v>
      </c>
      <c r="I8979" t="s">
        <v>31</v>
      </c>
      <c r="J8979" t="s">
        <v>63</v>
      </c>
      <c r="K8979">
        <v>170122</v>
      </c>
      <c r="L8979">
        <v>16742</v>
      </c>
      <c r="M8979">
        <v>9.84</v>
      </c>
      <c r="N8979">
        <v>3512</v>
      </c>
      <c r="O8979">
        <v>20.98</v>
      </c>
      <c r="P8979">
        <v>9027.9500000000007</v>
      </c>
      <c r="Q8979">
        <v>8207.3799999999992</v>
      </c>
      <c r="R8979" s="6">
        <v>-9.0892173749300955</v>
      </c>
      <c r="S8979">
        <v>238</v>
      </c>
      <c r="T8979" t="str">
        <f ca="1">PROPER(TRIM(Table1[[#This Row],[Campaign Status]]))</f>
        <v>Completed</v>
      </c>
      <c r="V8979" s="1">
        <f t="shared" si="420"/>
        <v>3512</v>
      </c>
      <c r="W8979" t="str">
        <f t="shared" ca="1" si="421"/>
        <v>South</v>
      </c>
      <c r="X8979" s="6" t="e">
        <f t="shared" si="422"/>
        <v>#VALUE!</v>
      </c>
    </row>
    <row r="8980" spans="1:24" x14ac:dyDescent="0.3">
      <c r="A8980" t="s">
        <v>10035</v>
      </c>
      <c r="B8980" t="str">
        <f ca="1">PROPER(TRIM(Table1[[#This Row],[Campaign Name]]))</f>
        <v>Mega Discount</v>
      </c>
      <c r="C8980" t="str">
        <f ca="1">PROPER(TRIM(Table1[[#This Row],[Campaign Type]]))</f>
        <v>Awareness</v>
      </c>
      <c r="D8980" t="str">
        <f ca="1">PROPER(TRIM(Table1[[#This Row],[Marketing Channel]]))</f>
        <v>Youtube</v>
      </c>
      <c r="E8980" t="s">
        <v>815</v>
      </c>
      <c r="F8980" t="s">
        <v>529</v>
      </c>
      <c r="G8980" t="s">
        <v>11141</v>
      </c>
      <c r="H8980" t="s">
        <v>54</v>
      </c>
      <c r="I8980" t="s">
        <v>68</v>
      </c>
      <c r="J8980" t="s">
        <v>32</v>
      </c>
      <c r="K8980">
        <v>157547</v>
      </c>
      <c r="L8980">
        <v>11690</v>
      </c>
      <c r="M8980">
        <v>7.42</v>
      </c>
      <c r="N8980">
        <v>3133</v>
      </c>
      <c r="O8980">
        <v>26.8</v>
      </c>
      <c r="P8980">
        <v>250</v>
      </c>
      <c r="Q8980">
        <v>30514.1</v>
      </c>
      <c r="R8980" s="6">
        <v>12105.64</v>
      </c>
      <c r="S8980">
        <v>1492</v>
      </c>
      <c r="T8980" t="str">
        <f ca="1">PROPER(TRIM(Table1[[#This Row],[Campaign Status]]))</f>
        <v>Completed</v>
      </c>
      <c r="V8980" s="1">
        <f t="shared" si="420"/>
        <v>3133</v>
      </c>
      <c r="W8980" t="str">
        <f t="shared" ca="1" si="421"/>
        <v>west</v>
      </c>
      <c r="X8980" s="6">
        <f t="shared" si="422"/>
        <v>-9.0892173749300955</v>
      </c>
    </row>
    <row r="8981" spans="1:24" x14ac:dyDescent="0.3">
      <c r="A8981" t="s">
        <v>10036</v>
      </c>
      <c r="B8981" t="str">
        <f ca="1">PROPER(TRIM(Table1[[#This Row],[Campaign Name]]))</f>
        <v>Flash Sale</v>
      </c>
      <c r="C8981" t="str">
        <f ca="1">PROPER(TRIM(Table1[[#This Row],[Campaign Type]]))</f>
        <v>Lead Gen</v>
      </c>
      <c r="D8981" t="str">
        <f ca="1">PROPER(TRIM(Table1[[#This Row],[Marketing Channel]]))</f>
        <v>Google Ads</v>
      </c>
      <c r="E8981" t="s">
        <v>658</v>
      </c>
      <c r="F8981" t="s">
        <v>161</v>
      </c>
      <c r="G8981" t="s">
        <v>11141</v>
      </c>
      <c r="H8981" t="s">
        <v>36</v>
      </c>
      <c r="I8981" t="s">
        <v>62</v>
      </c>
      <c r="J8981" t="s">
        <v>25</v>
      </c>
      <c r="K8981">
        <v>187863</v>
      </c>
      <c r="L8981">
        <v>22463</v>
      </c>
      <c r="M8981">
        <v>11.96</v>
      </c>
      <c r="N8981">
        <v>3041</v>
      </c>
      <c r="O8981">
        <v>13.54</v>
      </c>
      <c r="P8981">
        <v>250</v>
      </c>
      <c r="Q8981">
        <v>19722.75</v>
      </c>
      <c r="R8981" s="6">
        <v>7789.1</v>
      </c>
      <c r="S8981">
        <v>1359</v>
      </c>
      <c r="T8981" t="str">
        <f ca="1">PROPER(TRIM(Table1[[#This Row],[Campaign Status]]))</f>
        <v>Active</v>
      </c>
      <c r="V8981" s="1">
        <f t="shared" si="420"/>
        <v>3041</v>
      </c>
      <c r="W8981" t="str">
        <f t="shared" ca="1" si="421"/>
        <v>west</v>
      </c>
      <c r="X8981" s="6">
        <f t="shared" si="422"/>
        <v>12105.64</v>
      </c>
    </row>
    <row r="8982" spans="1:24" x14ac:dyDescent="0.3">
      <c r="A8982" t="s">
        <v>10037</v>
      </c>
      <c r="B8982" t="str">
        <f ca="1">PROPER(TRIM(Table1[[#This Row],[Campaign Name]]))</f>
        <v>Summer Sale</v>
      </c>
      <c r="C8982" t="str">
        <f ca="1">PROPER(TRIM(Table1[[#This Row],[Campaign Type]]))</f>
        <v>Lead Gen</v>
      </c>
      <c r="D8982" t="str">
        <f ca="1">PROPER(TRIM(Table1[[#This Row],[Marketing Channel]]))</f>
        <v>Google Ads</v>
      </c>
      <c r="E8982" t="s">
        <v>1858</v>
      </c>
      <c r="F8982" t="s">
        <v>155</v>
      </c>
      <c r="G8982" t="s">
        <v>29</v>
      </c>
      <c r="H8982" t="s">
        <v>67</v>
      </c>
      <c r="I8982" t="s">
        <v>68</v>
      </c>
      <c r="J8982" t="s">
        <v>63</v>
      </c>
      <c r="K8982">
        <v>192804</v>
      </c>
      <c r="L8982">
        <v>12237</v>
      </c>
      <c r="M8982">
        <v>6.35</v>
      </c>
      <c r="N8982">
        <v>2736</v>
      </c>
      <c r="O8982">
        <v>22.36</v>
      </c>
      <c r="P8982">
        <v>3988.1535696969677</v>
      </c>
      <c r="Q8982">
        <v>32244.76</v>
      </c>
      <c r="R8982" s="6">
        <v>708.51349970583146</v>
      </c>
      <c r="S8982">
        <v>683</v>
      </c>
      <c r="T8982" t="str">
        <f ca="1">PROPER(TRIM(Table1[[#This Row],[Campaign Status]]))</f>
        <v>Completed</v>
      </c>
      <c r="V8982" s="1">
        <f t="shared" si="420"/>
        <v>2736</v>
      </c>
      <c r="W8982" t="str">
        <f t="shared" ca="1" si="421"/>
        <v>North</v>
      </c>
      <c r="X8982" s="6">
        <f t="shared" si="422"/>
        <v>7789.1</v>
      </c>
    </row>
    <row r="8983" spans="1:24" x14ac:dyDescent="0.3">
      <c r="A8983" t="s">
        <v>10038</v>
      </c>
      <c r="B8983" t="str">
        <f ca="1">PROPER(TRIM(Table1[[#This Row],[Campaign Name]]))</f>
        <v>Summer Sale</v>
      </c>
      <c r="C8983" t="str">
        <f ca="1">PROPER(TRIM(Table1[[#This Row],[Campaign Type]]))</f>
        <v>Lead Gen</v>
      </c>
      <c r="D8983" t="str">
        <f ca="1">PROPER(TRIM(Table1[[#This Row],[Marketing Channel]]))</f>
        <v>Youtube</v>
      </c>
      <c r="E8983" t="s">
        <v>1351</v>
      </c>
      <c r="F8983" t="s">
        <v>573</v>
      </c>
      <c r="G8983" t="s">
        <v>29</v>
      </c>
      <c r="H8983" t="s">
        <v>67</v>
      </c>
      <c r="I8983" t="s">
        <v>68</v>
      </c>
      <c r="J8983" t="s">
        <v>63</v>
      </c>
      <c r="K8983">
        <v>183575</v>
      </c>
      <c r="L8983">
        <v>13316</v>
      </c>
      <c r="M8983">
        <v>7.25</v>
      </c>
      <c r="N8983">
        <v>490</v>
      </c>
      <c r="O8983">
        <v>3.68</v>
      </c>
      <c r="P8983">
        <v>250</v>
      </c>
      <c r="Q8983">
        <v>44751.51</v>
      </c>
      <c r="R8983" s="6">
        <v>17800.604000000003</v>
      </c>
      <c r="S8983">
        <v>32</v>
      </c>
      <c r="T8983" t="str">
        <f ca="1">PROPER(TRIM(Table1[[#This Row],[Campaign Status]]))</f>
        <v>Paused</v>
      </c>
      <c r="V8983" s="1">
        <f t="shared" si="420"/>
        <v>490</v>
      </c>
      <c r="W8983" t="str">
        <f t="shared" ca="1" si="421"/>
        <v>North</v>
      </c>
      <c r="X8983" s="6">
        <f t="shared" si="422"/>
        <v>708.51349970583146</v>
      </c>
    </row>
    <row r="8984" spans="1:24" x14ac:dyDescent="0.3">
      <c r="A8984" t="s">
        <v>10039</v>
      </c>
      <c r="B8984" t="str">
        <f ca="1">PROPER(TRIM(Table1[[#This Row],[Campaign Name]]))</f>
        <v>Festive Offer</v>
      </c>
      <c r="C8984" t="str">
        <f ca="1">PROPER(TRIM(Table1[[#This Row],[Campaign Type]]))</f>
        <v>Sales</v>
      </c>
      <c r="D8984" t="str">
        <f ca="1">PROPER(TRIM(Table1[[#This Row],[Marketing Channel]]))</f>
        <v>Google Ads</v>
      </c>
      <c r="E8984" t="s">
        <v>865</v>
      </c>
      <c r="F8984" t="s">
        <v>500</v>
      </c>
      <c r="G8984" t="s">
        <v>29</v>
      </c>
      <c r="H8984" t="s">
        <v>99</v>
      </c>
      <c r="I8984" t="s">
        <v>68</v>
      </c>
      <c r="J8984" t="s">
        <v>32</v>
      </c>
      <c r="K8984">
        <v>133368</v>
      </c>
      <c r="L8984">
        <v>4238</v>
      </c>
      <c r="M8984">
        <v>3.18</v>
      </c>
      <c r="N8984">
        <v>1183</v>
      </c>
      <c r="O8984">
        <v>27.91</v>
      </c>
      <c r="P8984">
        <v>3988.1535696969677</v>
      </c>
      <c r="Q8984">
        <v>8874.99</v>
      </c>
      <c r="R8984" s="6">
        <v>122.53380781107556</v>
      </c>
      <c r="S8984">
        <v>518</v>
      </c>
      <c r="T8984" t="str">
        <f ca="1">PROPER(TRIM(Table1[[#This Row],[Campaign Status]]))</f>
        <v>Active</v>
      </c>
      <c r="V8984" s="1">
        <f t="shared" si="420"/>
        <v>1183</v>
      </c>
      <c r="W8984" t="str">
        <f t="shared" ca="1" si="421"/>
        <v>North</v>
      </c>
      <c r="X8984" s="6">
        <f t="shared" si="422"/>
        <v>17800.604000000003</v>
      </c>
    </row>
    <row r="8985" spans="1:24" x14ac:dyDescent="0.3">
      <c r="A8985" t="s">
        <v>10040</v>
      </c>
      <c r="B8985" t="str">
        <f ca="1">PROPER(TRIM(Table1[[#This Row],[Campaign Name]]))</f>
        <v>Summer Sale</v>
      </c>
      <c r="C8985" t="str">
        <f ca="1">PROPER(TRIM(Table1[[#This Row],[Campaign Type]]))</f>
        <v>Awareness</v>
      </c>
      <c r="D8985" t="str">
        <f ca="1">PROPER(TRIM(Table1[[#This Row],[Marketing Channel]]))</f>
        <v>Email</v>
      </c>
      <c r="E8985" t="s">
        <v>3010</v>
      </c>
      <c r="F8985" t="s">
        <v>155</v>
      </c>
      <c r="G8985" t="s">
        <v>11141</v>
      </c>
      <c r="H8985" t="s">
        <v>54</v>
      </c>
      <c r="I8985" t="s">
        <v>24</v>
      </c>
      <c r="J8985" t="s">
        <v>25</v>
      </c>
      <c r="K8985">
        <v>100753</v>
      </c>
      <c r="L8985">
        <v>8801</v>
      </c>
      <c r="M8985">
        <v>8.74</v>
      </c>
      <c r="N8985">
        <v>2240</v>
      </c>
      <c r="O8985">
        <v>25.45</v>
      </c>
      <c r="P8985">
        <v>12780.39</v>
      </c>
      <c r="Q8985">
        <v>24101.81</v>
      </c>
      <c r="R8985" s="6">
        <v>88.584307677621752</v>
      </c>
      <c r="S8985">
        <v>1077</v>
      </c>
      <c r="T8985" t="str">
        <f ca="1">PROPER(TRIM(Table1[[#This Row],[Campaign Status]]))</f>
        <v>Paused</v>
      </c>
      <c r="V8985" s="1">
        <f t="shared" si="420"/>
        <v>2240</v>
      </c>
      <c r="W8985" t="str">
        <f t="shared" ca="1" si="421"/>
        <v>west</v>
      </c>
      <c r="X8985" s="6">
        <f t="shared" si="422"/>
        <v>122.53380781107556</v>
      </c>
    </row>
    <row r="8986" spans="1:24" x14ac:dyDescent="0.3">
      <c r="A8986" t="s">
        <v>10041</v>
      </c>
      <c r="B8986" t="str">
        <f ca="1">PROPER(TRIM(Table1[[#This Row],[Campaign Name]]))</f>
        <v>Summer Sale</v>
      </c>
      <c r="C8986" t="str">
        <f ca="1">PROPER(TRIM(Table1[[#This Row],[Campaign Type]]))</f>
        <v>Sales</v>
      </c>
      <c r="D8986" t="str">
        <f ca="1">PROPER(TRIM(Table1[[#This Row],[Marketing Channel]]))</f>
        <v>Meta Ads</v>
      </c>
      <c r="E8986" t="s">
        <v>1165</v>
      </c>
      <c r="F8986" t="s">
        <v>176</v>
      </c>
      <c r="G8986" t="s">
        <v>29</v>
      </c>
      <c r="H8986" t="s">
        <v>61</v>
      </c>
      <c r="I8986" t="s">
        <v>31</v>
      </c>
      <c r="J8986" t="s">
        <v>25</v>
      </c>
      <c r="K8986">
        <v>36581</v>
      </c>
      <c r="L8986">
        <v>3417</v>
      </c>
      <c r="M8986">
        <v>9.34</v>
      </c>
      <c r="N8986">
        <v>239</v>
      </c>
      <c r="O8986">
        <v>6.99</v>
      </c>
      <c r="P8986">
        <v>3817.8497265160554</v>
      </c>
      <c r="Q8986">
        <v>27713.3</v>
      </c>
      <c r="R8986" s="6">
        <v>625.88765889666183</v>
      </c>
      <c r="S8986">
        <v>170</v>
      </c>
      <c r="T8986" t="str">
        <f ca="1">PROPER(TRIM(Table1[[#This Row],[Campaign Status]]))</f>
        <v>Active</v>
      </c>
      <c r="V8986" s="1">
        <f t="shared" si="420"/>
        <v>239</v>
      </c>
      <c r="W8986" t="str">
        <f t="shared" ca="1" si="421"/>
        <v>North</v>
      </c>
      <c r="X8986" s="6">
        <f t="shared" si="422"/>
        <v>88.584307677621752</v>
      </c>
    </row>
    <row r="8987" spans="1:24" x14ac:dyDescent="0.3">
      <c r="A8987" t="s">
        <v>10042</v>
      </c>
      <c r="B8987" t="str">
        <f ca="1">PROPER(TRIM(Table1[[#This Row],[Campaign Name]]))</f>
        <v>Mega Discount</v>
      </c>
      <c r="C8987" t="str">
        <f ca="1">PROPER(TRIM(Table1[[#This Row],[Campaign Type]]))</f>
        <v>Lead Gen</v>
      </c>
      <c r="D8987" t="str">
        <f ca="1">PROPER(TRIM(Table1[[#This Row],[Marketing Channel]]))</f>
        <v>Google Ads</v>
      </c>
      <c r="E8987" t="s">
        <v>678</v>
      </c>
      <c r="F8987" t="s">
        <v>152</v>
      </c>
      <c r="G8987" t="s">
        <v>46</v>
      </c>
      <c r="H8987" t="s">
        <v>30</v>
      </c>
      <c r="I8987" t="s">
        <v>62</v>
      </c>
      <c r="J8987" t="s">
        <v>63</v>
      </c>
      <c r="K8987">
        <v>105087</v>
      </c>
      <c r="L8987">
        <v>9855</v>
      </c>
      <c r="M8987">
        <v>9.3800000000000008</v>
      </c>
      <c r="N8987">
        <v>154</v>
      </c>
      <c r="O8987">
        <v>1.56</v>
      </c>
      <c r="P8987">
        <v>250</v>
      </c>
      <c r="Q8987">
        <v>27043.31</v>
      </c>
      <c r="R8987" s="6">
        <v>10717.324000000001</v>
      </c>
      <c r="S8987">
        <v>3</v>
      </c>
      <c r="T8987" t="str">
        <f ca="1">PROPER(TRIM(Table1[[#This Row],[Campaign Status]]))</f>
        <v>Paused</v>
      </c>
      <c r="V8987" s="1">
        <f t="shared" si="420"/>
        <v>154</v>
      </c>
      <c r="W8987" t="str">
        <f t="shared" ca="1" si="421"/>
        <v>South</v>
      </c>
      <c r="X8987" s="6">
        <f t="shared" si="422"/>
        <v>625.88765889666183</v>
      </c>
    </row>
    <row r="8988" spans="1:24" x14ac:dyDescent="0.3">
      <c r="A8988" t="s">
        <v>10043</v>
      </c>
      <c r="B8988" t="str">
        <f ca="1">PROPER(TRIM(Table1[[#This Row],[Campaign Name]]))</f>
        <v>Flash Sale</v>
      </c>
      <c r="C8988" t="str">
        <f ca="1">PROPER(TRIM(Table1[[#This Row],[Campaign Type]]))</f>
        <v>Lead Gen</v>
      </c>
      <c r="D8988" t="str">
        <f ca="1">PROPER(TRIM(Table1[[#This Row],[Marketing Channel]]))</f>
        <v>Instagram</v>
      </c>
      <c r="E8988" t="s">
        <v>2208</v>
      </c>
      <c r="F8988" t="s">
        <v>309</v>
      </c>
      <c r="G8988" t="s">
        <v>11141</v>
      </c>
      <c r="H8988" t="s">
        <v>23</v>
      </c>
      <c r="I8988" t="s">
        <v>24</v>
      </c>
      <c r="J8988" t="s">
        <v>63</v>
      </c>
      <c r="K8988">
        <v>169295</v>
      </c>
      <c r="L8988">
        <v>7131</v>
      </c>
      <c r="M8988">
        <v>4.21</v>
      </c>
      <c r="N8988">
        <v>2031</v>
      </c>
      <c r="O8988">
        <v>28.48</v>
      </c>
      <c r="P8988">
        <v>3982.6304252733912</v>
      </c>
      <c r="Q8988">
        <v>47902.78</v>
      </c>
      <c r="R8988" s="6">
        <v>1102.7924985460249</v>
      </c>
      <c r="S8988">
        <v>1010</v>
      </c>
      <c r="T8988" t="str">
        <f ca="1">PROPER(TRIM(Table1[[#This Row],[Campaign Status]]))</f>
        <v>Completed</v>
      </c>
      <c r="V8988" s="1">
        <f t="shared" si="420"/>
        <v>2031</v>
      </c>
      <c r="W8988" t="str">
        <f t="shared" ca="1" si="421"/>
        <v>west</v>
      </c>
      <c r="X8988" s="6">
        <f t="shared" si="422"/>
        <v>10717.324000000001</v>
      </c>
    </row>
    <row r="8989" spans="1:24" x14ac:dyDescent="0.3">
      <c r="A8989" t="s">
        <v>10044</v>
      </c>
      <c r="B8989" t="str">
        <f ca="1">PROPER(TRIM(Table1[[#This Row],[Campaign Name]]))</f>
        <v>Flash Sale</v>
      </c>
      <c r="C8989" t="str">
        <f ca="1">PROPER(TRIM(Table1[[#This Row],[Campaign Type]]))</f>
        <v>Retargeting</v>
      </c>
      <c r="D8989" t="str">
        <f ca="1">PROPER(TRIM(Table1[[#This Row],[Marketing Channel]]))</f>
        <v>Linkedin</v>
      </c>
      <c r="E8989" t="s">
        <v>2231</v>
      </c>
      <c r="F8989" t="s">
        <v>86</v>
      </c>
      <c r="G8989" t="s">
        <v>11141</v>
      </c>
      <c r="H8989" t="s">
        <v>36</v>
      </c>
      <c r="I8989" t="s">
        <v>62</v>
      </c>
      <c r="J8989" t="s">
        <v>63</v>
      </c>
      <c r="K8989">
        <v>162224</v>
      </c>
      <c r="L8989">
        <v>20425</v>
      </c>
      <c r="M8989">
        <v>12.59</v>
      </c>
      <c r="N8989">
        <v>1782</v>
      </c>
      <c r="O8989">
        <v>8.7200000000000006</v>
      </c>
      <c r="P8989">
        <v>3830.4648972188602</v>
      </c>
      <c r="Q8989">
        <v>47496.639999999999</v>
      </c>
      <c r="R8989" s="6">
        <v>1139.9706373627212</v>
      </c>
      <c r="S8989">
        <v>224</v>
      </c>
      <c r="T8989" t="str">
        <f ca="1">PROPER(TRIM(Table1[[#This Row],[Campaign Status]]))</f>
        <v>Paused</v>
      </c>
      <c r="V8989" s="1">
        <f t="shared" si="420"/>
        <v>1782</v>
      </c>
      <c r="W8989" t="str">
        <f t="shared" ca="1" si="421"/>
        <v>west</v>
      </c>
      <c r="X8989" s="6">
        <f t="shared" si="422"/>
        <v>1102.7924985460249</v>
      </c>
    </row>
    <row r="8990" spans="1:24" x14ac:dyDescent="0.3">
      <c r="A8990" t="s">
        <v>10045</v>
      </c>
      <c r="B8990" t="str">
        <f ca="1">PROPER(TRIM(Table1[[#This Row],[Campaign Name]]))</f>
        <v>New Launch</v>
      </c>
      <c r="C8990" t="str">
        <f ca="1">PROPER(TRIM(Table1[[#This Row],[Campaign Type]]))</f>
        <v>Retargeting</v>
      </c>
      <c r="D8990" t="str">
        <f ca="1">PROPER(TRIM(Table1[[#This Row],[Marketing Channel]]))</f>
        <v>Linkedin</v>
      </c>
      <c r="E8990" t="s">
        <v>1307</v>
      </c>
      <c r="F8990" t="s">
        <v>500</v>
      </c>
      <c r="G8990" t="s">
        <v>11141</v>
      </c>
      <c r="H8990" t="s">
        <v>54</v>
      </c>
      <c r="I8990" t="s">
        <v>62</v>
      </c>
      <c r="J8990" t="s">
        <v>32</v>
      </c>
      <c r="K8990">
        <v>167916</v>
      </c>
      <c r="L8990">
        <v>17032</v>
      </c>
      <c r="M8990">
        <v>10.14</v>
      </c>
      <c r="N8990">
        <v>4801</v>
      </c>
      <c r="O8990">
        <v>28.19</v>
      </c>
      <c r="P8990">
        <v>250</v>
      </c>
      <c r="Q8990">
        <v>8656.81</v>
      </c>
      <c r="R8990" s="6">
        <v>3362.7240000000002</v>
      </c>
      <c r="S8990">
        <v>1025</v>
      </c>
      <c r="T8990" t="str">
        <f ca="1">PROPER(TRIM(Table1[[#This Row],[Campaign Status]]))</f>
        <v>Active</v>
      </c>
      <c r="V8990" s="1">
        <f t="shared" si="420"/>
        <v>4801</v>
      </c>
      <c r="W8990" t="str">
        <f t="shared" ca="1" si="421"/>
        <v>west</v>
      </c>
      <c r="X8990" s="6">
        <f t="shared" si="422"/>
        <v>1139.9706373627212</v>
      </c>
    </row>
    <row r="8991" spans="1:24" x14ac:dyDescent="0.3">
      <c r="A8991" t="s">
        <v>10046</v>
      </c>
      <c r="B8991" t="str">
        <f ca="1">PROPER(TRIM(Table1[[#This Row],[Campaign Name]]))</f>
        <v>Summer Sale</v>
      </c>
      <c r="C8991" t="str">
        <f ca="1">PROPER(TRIM(Table1[[#This Row],[Campaign Type]]))</f>
        <v>Sales</v>
      </c>
      <c r="D8991" t="str">
        <f ca="1">PROPER(TRIM(Table1[[#This Row],[Marketing Channel]]))</f>
        <v>Linkedin</v>
      </c>
      <c r="E8991" t="s">
        <v>521</v>
      </c>
      <c r="F8991" t="s">
        <v>284</v>
      </c>
      <c r="G8991" t="s">
        <v>11141</v>
      </c>
      <c r="H8991" t="s">
        <v>36</v>
      </c>
      <c r="I8991" t="s">
        <v>62</v>
      </c>
      <c r="J8991" t="s">
        <v>63</v>
      </c>
      <c r="K8991">
        <v>93605</v>
      </c>
      <c r="L8991">
        <v>10611</v>
      </c>
      <c r="M8991">
        <v>11.34</v>
      </c>
      <c r="N8991">
        <v>1736</v>
      </c>
      <c r="O8991">
        <v>16.36</v>
      </c>
      <c r="P8991">
        <v>5435.83</v>
      </c>
      <c r="Q8991">
        <v>23461.42</v>
      </c>
      <c r="R8991" s="6">
        <v>331.60694870884475</v>
      </c>
      <c r="S8991">
        <v>1296</v>
      </c>
      <c r="T8991" t="str">
        <f ca="1">PROPER(TRIM(Table1[[#This Row],[Campaign Status]]))</f>
        <v>Paused</v>
      </c>
      <c r="V8991" s="1">
        <f t="shared" si="420"/>
        <v>1736</v>
      </c>
      <c r="W8991" t="str">
        <f t="shared" ca="1" si="421"/>
        <v>west</v>
      </c>
      <c r="X8991" s="6">
        <f t="shared" si="422"/>
        <v>3362.7240000000002</v>
      </c>
    </row>
    <row r="8992" spans="1:24" hidden="1" x14ac:dyDescent="0.3">
      <c r="A8992" t="s">
        <v>10047</v>
      </c>
      <c r="B8992" t="str">
        <f ca="1">PROPER(TRIM(Table1[[#This Row],[Campaign Name]]))</f>
        <v>Flash Sale</v>
      </c>
      <c r="C8992" t="str">
        <f ca="1">PROPER(TRIM(Table1[[#This Row],[Campaign Type]]))</f>
        <v>Lead Gen</v>
      </c>
      <c r="D8992" t="str">
        <f ca="1">PROPER(TRIM(Table1[[#This Row],[Marketing Channel]]))</f>
        <v>Meta Ads</v>
      </c>
      <c r="E8992" t="s">
        <v>805</v>
      </c>
      <c r="F8992" t="s">
        <v>376</v>
      </c>
      <c r="G8992" t="s">
        <v>11141</v>
      </c>
      <c r="H8992" t="s">
        <v>54</v>
      </c>
      <c r="I8992" t="s">
        <v>62</v>
      </c>
      <c r="J8992" t="s">
        <v>63</v>
      </c>
      <c r="K8992">
        <v>71910</v>
      </c>
      <c r="L8992">
        <v>9338</v>
      </c>
      <c r="M8992">
        <v>12.99</v>
      </c>
      <c r="N8992">
        <v>1049</v>
      </c>
      <c r="O8992">
        <v>11.23</v>
      </c>
      <c r="P8992">
        <v>12587.92</v>
      </c>
      <c r="R8992" s="6" t="e">
        <v>#VALUE!</v>
      </c>
      <c r="S8992">
        <v>579</v>
      </c>
      <c r="T8992" t="str">
        <f ca="1">PROPER(TRIM(Table1[[#This Row],[Campaign Status]]))</f>
        <v>Paused</v>
      </c>
      <c r="V8992" s="1">
        <f t="shared" si="420"/>
        <v>1049</v>
      </c>
      <c r="W8992" t="str">
        <f t="shared" ca="1" si="421"/>
        <v>west</v>
      </c>
      <c r="X8992" s="6">
        <f t="shared" si="422"/>
        <v>331.60694870884475</v>
      </c>
    </row>
    <row r="8993" spans="1:24" x14ac:dyDescent="0.3">
      <c r="A8993" t="s">
        <v>10048</v>
      </c>
      <c r="B8993" t="str">
        <f ca="1">PROPER(TRIM(Table1[[#This Row],[Campaign Name]]))</f>
        <v>Summer Sale</v>
      </c>
      <c r="C8993" t="str">
        <f ca="1">PROPER(TRIM(Table1[[#This Row],[Campaign Type]]))</f>
        <v>Retargeting</v>
      </c>
      <c r="D8993" t="str">
        <f ca="1">PROPER(TRIM(Table1[[#This Row],[Marketing Channel]]))</f>
        <v>Google Ads</v>
      </c>
      <c r="E8993" t="s">
        <v>1482</v>
      </c>
      <c r="F8993" t="s">
        <v>431</v>
      </c>
      <c r="G8993" t="s">
        <v>29</v>
      </c>
      <c r="H8993" t="s">
        <v>61</v>
      </c>
      <c r="I8993" t="s">
        <v>31</v>
      </c>
      <c r="J8993" t="s">
        <v>32</v>
      </c>
      <c r="K8993">
        <v>151816</v>
      </c>
      <c r="L8993">
        <v>6124</v>
      </c>
      <c r="M8993">
        <v>4.03</v>
      </c>
      <c r="N8993">
        <v>368</v>
      </c>
      <c r="O8993">
        <v>6.01</v>
      </c>
      <c r="P8993">
        <v>250</v>
      </c>
      <c r="Q8993">
        <v>21881.39</v>
      </c>
      <c r="R8993" s="6">
        <v>8652.5560000000005</v>
      </c>
      <c r="S8993">
        <v>166</v>
      </c>
      <c r="T8993" t="str">
        <f ca="1">PROPER(TRIM(Table1[[#This Row],[Campaign Status]]))</f>
        <v>Active</v>
      </c>
      <c r="V8993" s="1">
        <f t="shared" si="420"/>
        <v>368</v>
      </c>
      <c r="W8993" t="str">
        <f t="shared" ca="1" si="421"/>
        <v>North</v>
      </c>
      <c r="X8993" s="6" t="e">
        <f t="shared" si="422"/>
        <v>#VALUE!</v>
      </c>
    </row>
    <row r="8994" spans="1:24" x14ac:dyDescent="0.3">
      <c r="A8994" t="s">
        <v>10049</v>
      </c>
      <c r="B8994" t="str">
        <f ca="1">PROPER(TRIM(Table1[[#This Row],[Campaign Name]]))</f>
        <v>Flash Sale</v>
      </c>
      <c r="C8994" t="str">
        <f ca="1">PROPER(TRIM(Table1[[#This Row],[Campaign Type]]))</f>
        <v>Awareness</v>
      </c>
      <c r="D8994" t="str">
        <f ca="1">PROPER(TRIM(Table1[[#This Row],[Marketing Channel]]))</f>
        <v>Meta Ads</v>
      </c>
      <c r="E8994" t="s">
        <v>3025</v>
      </c>
      <c r="F8994" t="s">
        <v>208</v>
      </c>
      <c r="G8994" t="s">
        <v>46</v>
      </c>
      <c r="H8994" t="s">
        <v>42</v>
      </c>
      <c r="I8994" t="s">
        <v>24</v>
      </c>
      <c r="J8994" t="s">
        <v>63</v>
      </c>
      <c r="K8994">
        <v>110854</v>
      </c>
      <c r="L8994">
        <v>7036</v>
      </c>
      <c r="M8994">
        <v>6.35</v>
      </c>
      <c r="N8994">
        <v>1571</v>
      </c>
      <c r="O8994">
        <v>22.33</v>
      </c>
      <c r="P8994">
        <v>3817.8497265160554</v>
      </c>
      <c r="Q8994">
        <v>30820.959999999999</v>
      </c>
      <c r="R8994" s="6">
        <v>707.28583385405773</v>
      </c>
      <c r="S8994">
        <v>790</v>
      </c>
      <c r="T8994" t="str">
        <f ca="1">PROPER(TRIM(Table1[[#This Row],[Campaign Status]]))</f>
        <v>Completed</v>
      </c>
      <c r="V8994" s="1">
        <f t="shared" si="420"/>
        <v>1571</v>
      </c>
      <c r="W8994" t="str">
        <f t="shared" ca="1" si="421"/>
        <v>South</v>
      </c>
      <c r="X8994" s="6">
        <f t="shared" si="422"/>
        <v>8652.5560000000005</v>
      </c>
    </row>
    <row r="8995" spans="1:24" x14ac:dyDescent="0.3">
      <c r="A8995" t="s">
        <v>10050</v>
      </c>
      <c r="B8995" t="str">
        <f ca="1">PROPER(TRIM(Table1[[#This Row],[Campaign Name]]))</f>
        <v>Summer Sale</v>
      </c>
      <c r="C8995" t="str">
        <f ca="1">PROPER(TRIM(Table1[[#This Row],[Campaign Type]]))</f>
        <v>Sales</v>
      </c>
      <c r="D8995" t="str">
        <f ca="1">PROPER(TRIM(Table1[[#This Row],[Marketing Channel]]))</f>
        <v>Google Ads</v>
      </c>
      <c r="E8995" t="s">
        <v>1734</v>
      </c>
      <c r="F8995" t="s">
        <v>859</v>
      </c>
      <c r="G8995" t="s">
        <v>29</v>
      </c>
      <c r="H8995" t="s">
        <v>61</v>
      </c>
      <c r="I8995" t="s">
        <v>68</v>
      </c>
      <c r="J8995" t="s">
        <v>63</v>
      </c>
      <c r="K8995">
        <v>128876</v>
      </c>
      <c r="L8995">
        <v>17986</v>
      </c>
      <c r="M8995">
        <v>13.96</v>
      </c>
      <c r="N8995">
        <v>4033</v>
      </c>
      <c r="O8995">
        <v>22.42</v>
      </c>
      <c r="P8995">
        <v>250</v>
      </c>
      <c r="Q8995">
        <v>33346.019999999997</v>
      </c>
      <c r="R8995" s="6">
        <v>13238.407999999998</v>
      </c>
      <c r="S8995">
        <v>3638</v>
      </c>
      <c r="T8995" t="str">
        <f ca="1">PROPER(TRIM(Table1[[#This Row],[Campaign Status]]))</f>
        <v>Completed</v>
      </c>
      <c r="V8995" s="1">
        <f t="shared" si="420"/>
        <v>4033</v>
      </c>
      <c r="W8995" t="str">
        <f t="shared" ca="1" si="421"/>
        <v>North</v>
      </c>
      <c r="X8995" s="6">
        <f t="shared" si="422"/>
        <v>707.28583385405773</v>
      </c>
    </row>
    <row r="8996" spans="1:24" x14ac:dyDescent="0.3">
      <c r="A8996" t="s">
        <v>10051</v>
      </c>
      <c r="B8996" t="str">
        <f ca="1">PROPER(TRIM(Table1[[#This Row],[Campaign Name]]))</f>
        <v>New Launch</v>
      </c>
      <c r="C8996" t="str">
        <f ca="1">PROPER(TRIM(Table1[[#This Row],[Campaign Type]]))</f>
        <v>Lead Gen</v>
      </c>
      <c r="D8996" t="str">
        <f ca="1">PROPER(TRIM(Table1[[#This Row],[Marketing Channel]]))</f>
        <v>Google Ads</v>
      </c>
      <c r="E8996" t="s">
        <v>507</v>
      </c>
      <c r="F8996" t="s">
        <v>143</v>
      </c>
      <c r="G8996" t="s">
        <v>11141</v>
      </c>
      <c r="H8996" t="s">
        <v>23</v>
      </c>
      <c r="I8996" t="s">
        <v>62</v>
      </c>
      <c r="J8996" t="s">
        <v>32</v>
      </c>
      <c r="K8996">
        <v>94855</v>
      </c>
      <c r="L8996">
        <v>12844</v>
      </c>
      <c r="M8996">
        <v>13.54</v>
      </c>
      <c r="N8996">
        <v>74</v>
      </c>
      <c r="O8996">
        <v>0.57999999999999996</v>
      </c>
      <c r="P8996">
        <v>250</v>
      </c>
      <c r="Q8996">
        <v>6539.04</v>
      </c>
      <c r="R8996" s="6">
        <v>2515.616</v>
      </c>
      <c r="S8996">
        <v>31</v>
      </c>
      <c r="T8996" t="str">
        <f ca="1">PROPER(TRIM(Table1[[#This Row],[Campaign Status]]))</f>
        <v>Active</v>
      </c>
      <c r="V8996" s="1">
        <f t="shared" si="420"/>
        <v>74</v>
      </c>
      <c r="W8996" t="str">
        <f t="shared" ca="1" si="421"/>
        <v>west</v>
      </c>
      <c r="X8996" s="6">
        <f t="shared" si="422"/>
        <v>13238.407999999998</v>
      </c>
    </row>
    <row r="8997" spans="1:24" x14ac:dyDescent="0.3">
      <c r="A8997" t="s">
        <v>10052</v>
      </c>
      <c r="B8997" t="str">
        <f ca="1">PROPER(TRIM(Table1[[#This Row],[Campaign Name]]))</f>
        <v>New Launch</v>
      </c>
      <c r="C8997" t="str">
        <f ca="1">PROPER(TRIM(Table1[[#This Row],[Campaign Type]]))</f>
        <v>Lead Gen</v>
      </c>
      <c r="D8997" t="str">
        <f ca="1">PROPER(TRIM(Table1[[#This Row],[Marketing Channel]]))</f>
        <v>Google Ads</v>
      </c>
      <c r="E8997" t="s">
        <v>781</v>
      </c>
      <c r="F8997" t="s">
        <v>103</v>
      </c>
      <c r="G8997" t="s">
        <v>29</v>
      </c>
      <c r="H8997" t="s">
        <v>67</v>
      </c>
      <c r="I8997" t="s">
        <v>24</v>
      </c>
      <c r="J8997" t="s">
        <v>25</v>
      </c>
      <c r="K8997">
        <v>30638</v>
      </c>
      <c r="L8997">
        <v>2693</v>
      </c>
      <c r="M8997">
        <v>8.7899999999999991</v>
      </c>
      <c r="N8997">
        <v>656</v>
      </c>
      <c r="O8997">
        <v>24.36</v>
      </c>
      <c r="P8997">
        <v>650.21</v>
      </c>
      <c r="Q8997">
        <v>45935.19</v>
      </c>
      <c r="R8997" s="6">
        <v>6964.6698758862531</v>
      </c>
      <c r="S8997">
        <v>176</v>
      </c>
      <c r="T8997" t="str">
        <f ca="1">PROPER(TRIM(Table1[[#This Row],[Campaign Status]]))</f>
        <v>Completed</v>
      </c>
      <c r="V8997" s="1">
        <f t="shared" si="420"/>
        <v>656</v>
      </c>
      <c r="W8997" t="str">
        <f t="shared" ca="1" si="421"/>
        <v>North</v>
      </c>
      <c r="X8997" s="6">
        <f t="shared" si="422"/>
        <v>2515.616</v>
      </c>
    </row>
    <row r="8998" spans="1:24" x14ac:dyDescent="0.3">
      <c r="A8998" t="s">
        <v>10053</v>
      </c>
      <c r="B8998" t="str">
        <f ca="1">PROPER(TRIM(Table1[[#This Row],[Campaign Name]]))</f>
        <v>Summer Sale</v>
      </c>
      <c r="C8998" t="str">
        <f ca="1">PROPER(TRIM(Table1[[#This Row],[Campaign Type]]))</f>
        <v>Awareness</v>
      </c>
      <c r="D8998" t="str">
        <f ca="1">PROPER(TRIM(Table1[[#This Row],[Marketing Channel]]))</f>
        <v>Meta Ads</v>
      </c>
      <c r="E8998" t="s">
        <v>967</v>
      </c>
      <c r="F8998" t="s">
        <v>167</v>
      </c>
      <c r="G8998" t="s">
        <v>29</v>
      </c>
      <c r="H8998" t="s">
        <v>67</v>
      </c>
      <c r="I8998" t="s">
        <v>24</v>
      </c>
      <c r="J8998" t="s">
        <v>25</v>
      </c>
      <c r="K8998">
        <v>66322</v>
      </c>
      <c r="L8998">
        <v>461</v>
      </c>
      <c r="M8998">
        <v>0.7</v>
      </c>
      <c r="N8998">
        <v>42</v>
      </c>
      <c r="O8998">
        <v>9.11</v>
      </c>
      <c r="P8998">
        <v>250</v>
      </c>
      <c r="Q8998">
        <v>49313.89</v>
      </c>
      <c r="R8998" s="6">
        <v>19625.556</v>
      </c>
      <c r="S8998">
        <v>17</v>
      </c>
      <c r="T8998" t="str">
        <f ca="1">PROPER(TRIM(Table1[[#This Row],[Campaign Status]]))</f>
        <v>Paused</v>
      </c>
      <c r="V8998" s="1">
        <f t="shared" si="420"/>
        <v>42</v>
      </c>
      <c r="W8998" t="str">
        <f t="shared" ca="1" si="421"/>
        <v>North</v>
      </c>
      <c r="X8998" s="6">
        <f t="shared" si="422"/>
        <v>6964.6698758862531</v>
      </c>
    </row>
    <row r="8999" spans="1:24" x14ac:dyDescent="0.3">
      <c r="A8999" t="s">
        <v>10054</v>
      </c>
      <c r="B8999" t="str">
        <f ca="1">PROPER(TRIM(Table1[[#This Row],[Campaign Name]]))</f>
        <v>Festive Offer</v>
      </c>
      <c r="C8999" t="str">
        <f ca="1">PROPER(TRIM(Table1[[#This Row],[Campaign Type]]))</f>
        <v>Awareness</v>
      </c>
      <c r="D8999" t="str">
        <f ca="1">PROPER(TRIM(Table1[[#This Row],[Marketing Channel]]))</f>
        <v>Google Ads</v>
      </c>
      <c r="E8999" t="s">
        <v>270</v>
      </c>
      <c r="F8999" t="s">
        <v>859</v>
      </c>
      <c r="G8999" t="s">
        <v>46</v>
      </c>
      <c r="H8999" t="s">
        <v>42</v>
      </c>
      <c r="I8999" t="s">
        <v>24</v>
      </c>
      <c r="J8999" t="s">
        <v>25</v>
      </c>
      <c r="K8999">
        <v>149249</v>
      </c>
      <c r="L8999">
        <v>177</v>
      </c>
      <c r="M8999">
        <v>0.12</v>
      </c>
      <c r="N8999">
        <v>59</v>
      </c>
      <c r="O8999">
        <v>33.33</v>
      </c>
      <c r="P8999">
        <v>250</v>
      </c>
      <c r="Q8999">
        <v>41739.769999999997</v>
      </c>
      <c r="R8999" s="6">
        <v>16595.907999999999</v>
      </c>
      <c r="S8999">
        <v>42</v>
      </c>
      <c r="T8999" t="str">
        <f ca="1">PROPER(TRIM(Table1[[#This Row],[Campaign Status]]))</f>
        <v>Completed</v>
      </c>
      <c r="V8999" s="1">
        <f t="shared" si="420"/>
        <v>59</v>
      </c>
      <c r="W8999" t="str">
        <f t="shared" ca="1" si="421"/>
        <v>South</v>
      </c>
      <c r="X8999" s="6">
        <f t="shared" si="422"/>
        <v>19625.556</v>
      </c>
    </row>
    <row r="9000" spans="1:24" x14ac:dyDescent="0.3">
      <c r="A9000" t="s">
        <v>10055</v>
      </c>
      <c r="B9000" t="str">
        <f ca="1">PROPER(TRIM(Table1[[#This Row],[Campaign Name]]))</f>
        <v>New Launch</v>
      </c>
      <c r="C9000" t="str">
        <f ca="1">PROPER(TRIM(Table1[[#This Row],[Campaign Type]]))</f>
        <v>Sales</v>
      </c>
      <c r="D9000" t="str">
        <f ca="1">PROPER(TRIM(Table1[[#This Row],[Marketing Channel]]))</f>
        <v>Meta Ads</v>
      </c>
      <c r="E9000" t="s">
        <v>1685</v>
      </c>
      <c r="F9000" t="s">
        <v>734</v>
      </c>
      <c r="G9000" t="s">
        <v>11141</v>
      </c>
      <c r="H9000" t="s">
        <v>54</v>
      </c>
      <c r="I9000" t="s">
        <v>68</v>
      </c>
      <c r="J9000" t="s">
        <v>32</v>
      </c>
      <c r="K9000">
        <v>170668</v>
      </c>
      <c r="L9000">
        <v>15312</v>
      </c>
      <c r="M9000">
        <v>8.9700000000000006</v>
      </c>
      <c r="N9000">
        <v>1615</v>
      </c>
      <c r="O9000">
        <v>10.55</v>
      </c>
      <c r="P9000">
        <v>5445.93</v>
      </c>
      <c r="Q9000">
        <v>1659.62</v>
      </c>
      <c r="R9000" s="6">
        <v>-69.525498858780779</v>
      </c>
      <c r="S9000">
        <v>696</v>
      </c>
      <c r="T9000" t="str">
        <f ca="1">PROPER(TRIM(Table1[[#This Row],[Campaign Status]]))</f>
        <v>Paused</v>
      </c>
      <c r="V9000" s="1">
        <f t="shared" si="420"/>
        <v>1615</v>
      </c>
      <c r="W9000" t="str">
        <f t="shared" ca="1" si="421"/>
        <v>west</v>
      </c>
      <c r="X9000" s="6">
        <f t="shared" si="422"/>
        <v>16595.907999999999</v>
      </c>
    </row>
    <row r="9001" spans="1:24" x14ac:dyDescent="0.3">
      <c r="A9001" t="s">
        <v>10056</v>
      </c>
      <c r="B9001" t="str">
        <f ca="1">PROPER(TRIM(Table1[[#This Row],[Campaign Name]]))</f>
        <v>Festive Offer</v>
      </c>
      <c r="C9001" t="str">
        <f ca="1">PROPER(TRIM(Table1[[#This Row],[Campaign Type]]))</f>
        <v>Awareness</v>
      </c>
      <c r="D9001" t="str">
        <f ca="1">PROPER(TRIM(Table1[[#This Row],[Marketing Channel]]))</f>
        <v>Email</v>
      </c>
      <c r="E9001" t="s">
        <v>1872</v>
      </c>
      <c r="F9001" t="s">
        <v>1483</v>
      </c>
      <c r="G9001" t="s">
        <v>41</v>
      </c>
      <c r="H9001" t="s">
        <v>11140</v>
      </c>
      <c r="I9001" t="s">
        <v>68</v>
      </c>
      <c r="J9001" t="s">
        <v>32</v>
      </c>
      <c r="K9001">
        <v>1333</v>
      </c>
      <c r="L9001">
        <v>126</v>
      </c>
      <c r="M9001">
        <v>9.4499999999999993</v>
      </c>
      <c r="N9001">
        <v>19</v>
      </c>
      <c r="O9001">
        <v>15.08</v>
      </c>
      <c r="P9001">
        <v>7159.3</v>
      </c>
      <c r="Q9001">
        <v>17533.560000000001</v>
      </c>
      <c r="R9001" s="6">
        <v>144.90606623552586</v>
      </c>
      <c r="S9001">
        <v>6</v>
      </c>
      <c r="T9001" t="str">
        <f ca="1">PROPER(TRIM(Table1[[#This Row],[Campaign Status]]))</f>
        <v>Completed</v>
      </c>
      <c r="V9001" s="1">
        <f t="shared" si="420"/>
        <v>19</v>
      </c>
      <c r="W9001" t="str">
        <f t="shared" ca="1" si="421"/>
        <v>East</v>
      </c>
      <c r="X9001" s="6">
        <f t="shared" si="422"/>
        <v>-69.525498858780779</v>
      </c>
    </row>
    <row r="9002" spans="1:24" x14ac:dyDescent="0.3">
      <c r="A9002" t="s">
        <v>10057</v>
      </c>
      <c r="B9002" t="str">
        <f ca="1">PROPER(TRIM(Table1[[#This Row],[Campaign Name]]))</f>
        <v>Festive Offer</v>
      </c>
      <c r="C9002" t="str">
        <f ca="1">PROPER(TRIM(Table1[[#This Row],[Campaign Type]]))</f>
        <v>Awareness</v>
      </c>
      <c r="D9002" t="str">
        <f ca="1">PROPER(TRIM(Table1[[#This Row],[Marketing Channel]]))</f>
        <v>Meta Ads</v>
      </c>
      <c r="E9002" t="s">
        <v>575</v>
      </c>
      <c r="F9002" t="s">
        <v>378</v>
      </c>
      <c r="G9002" t="s">
        <v>29</v>
      </c>
      <c r="H9002" t="s">
        <v>61</v>
      </c>
      <c r="I9002" t="s">
        <v>24</v>
      </c>
      <c r="J9002" t="s">
        <v>63</v>
      </c>
      <c r="K9002">
        <v>100365</v>
      </c>
      <c r="L9002">
        <v>8118</v>
      </c>
      <c r="M9002">
        <v>8.09</v>
      </c>
      <c r="N9002">
        <v>2115</v>
      </c>
      <c r="O9002">
        <v>26.05</v>
      </c>
      <c r="P9002">
        <v>250</v>
      </c>
      <c r="Q9002">
        <v>18476.14</v>
      </c>
      <c r="R9002" s="6">
        <v>7290.4560000000001</v>
      </c>
      <c r="S9002">
        <v>36</v>
      </c>
      <c r="T9002" t="str">
        <f ca="1">PROPER(TRIM(Table1[[#This Row],[Campaign Status]]))</f>
        <v>Completed</v>
      </c>
      <c r="V9002" s="1">
        <f t="shared" si="420"/>
        <v>2115</v>
      </c>
      <c r="W9002" t="str">
        <f t="shared" ca="1" si="421"/>
        <v>North</v>
      </c>
      <c r="X9002" s="6">
        <f t="shared" si="422"/>
        <v>144.90606623552586</v>
      </c>
    </row>
    <row r="9003" spans="1:24" x14ac:dyDescent="0.3">
      <c r="A9003" t="s">
        <v>10058</v>
      </c>
      <c r="B9003" t="str">
        <f ca="1">PROPER(TRIM(Table1[[#This Row],[Campaign Name]]))</f>
        <v>Mega Discount</v>
      </c>
      <c r="C9003" t="str">
        <f ca="1">PROPER(TRIM(Table1[[#This Row],[Campaign Type]]))</f>
        <v>Sales</v>
      </c>
      <c r="D9003" t="str">
        <f ca="1">PROPER(TRIM(Table1[[#This Row],[Marketing Channel]]))</f>
        <v>Google Ads</v>
      </c>
      <c r="E9003" t="s">
        <v>1753</v>
      </c>
      <c r="F9003" t="s">
        <v>489</v>
      </c>
      <c r="G9003" t="s">
        <v>41</v>
      </c>
      <c r="H9003" t="s">
        <v>11140</v>
      </c>
      <c r="I9003" t="s">
        <v>31</v>
      </c>
      <c r="J9003" t="s">
        <v>32</v>
      </c>
      <c r="K9003">
        <v>176674</v>
      </c>
      <c r="L9003">
        <v>11018</v>
      </c>
      <c r="M9003">
        <v>6.24</v>
      </c>
      <c r="N9003">
        <v>228</v>
      </c>
      <c r="O9003">
        <v>2.0699999999999998</v>
      </c>
      <c r="P9003">
        <v>250</v>
      </c>
      <c r="Q9003">
        <v>13033.18</v>
      </c>
      <c r="R9003" s="6">
        <v>5113.2719999999999</v>
      </c>
      <c r="S9003">
        <v>122</v>
      </c>
      <c r="T9003" t="str">
        <f ca="1">PROPER(TRIM(Table1[[#This Row],[Campaign Status]]))</f>
        <v>Paused</v>
      </c>
      <c r="V9003" s="1">
        <f t="shared" si="420"/>
        <v>228</v>
      </c>
      <c r="W9003" t="str">
        <f t="shared" ca="1" si="421"/>
        <v>East</v>
      </c>
      <c r="X9003" s="6">
        <f t="shared" si="422"/>
        <v>7290.4560000000001</v>
      </c>
    </row>
    <row r="9004" spans="1:24" x14ac:dyDescent="0.3">
      <c r="A9004" t="s">
        <v>10059</v>
      </c>
      <c r="B9004" t="str">
        <f ca="1">PROPER(TRIM(Table1[[#This Row],[Campaign Name]]))</f>
        <v>New Launch</v>
      </c>
      <c r="C9004" t="str">
        <f ca="1">PROPER(TRIM(Table1[[#This Row],[Campaign Type]]))</f>
        <v>Awareness</v>
      </c>
      <c r="D9004" t="str">
        <f ca="1">PROPER(TRIM(Table1[[#This Row],[Marketing Channel]]))</f>
        <v>Google Ads</v>
      </c>
      <c r="E9004" t="s">
        <v>1105</v>
      </c>
      <c r="F9004" t="s">
        <v>649</v>
      </c>
      <c r="G9004" t="s">
        <v>41</v>
      </c>
      <c r="H9004" t="s">
        <v>11140</v>
      </c>
      <c r="I9004" t="s">
        <v>68</v>
      </c>
      <c r="J9004" t="s">
        <v>25</v>
      </c>
      <c r="K9004">
        <v>195119</v>
      </c>
      <c r="L9004">
        <v>29105</v>
      </c>
      <c r="M9004">
        <v>14.92</v>
      </c>
      <c r="N9004">
        <v>4005</v>
      </c>
      <c r="O9004">
        <v>13.76</v>
      </c>
      <c r="P9004">
        <v>3988.1535696969677</v>
      </c>
      <c r="Q9004">
        <v>47576.55</v>
      </c>
      <c r="R9004" s="6">
        <v>1092.9467902514853</v>
      </c>
      <c r="S9004">
        <v>646</v>
      </c>
      <c r="T9004" t="str">
        <f ca="1">PROPER(TRIM(Table1[[#This Row],[Campaign Status]]))</f>
        <v>Active</v>
      </c>
      <c r="V9004" s="1">
        <f t="shared" si="420"/>
        <v>4005</v>
      </c>
      <c r="W9004" t="str">
        <f t="shared" ca="1" si="421"/>
        <v>East</v>
      </c>
      <c r="X9004" s="6">
        <f t="shared" si="422"/>
        <v>5113.2719999999999</v>
      </c>
    </row>
    <row r="9005" spans="1:24" x14ac:dyDescent="0.3">
      <c r="A9005" t="s">
        <v>10060</v>
      </c>
      <c r="B9005" t="str">
        <f ca="1">PROPER(TRIM(Table1[[#This Row],[Campaign Name]]))</f>
        <v>Summer Sale</v>
      </c>
      <c r="C9005" t="str">
        <f ca="1">PROPER(TRIM(Table1[[#This Row],[Campaign Type]]))</f>
        <v>Sales</v>
      </c>
      <c r="D9005" t="str">
        <f ca="1">PROPER(TRIM(Table1[[#This Row],[Marketing Channel]]))</f>
        <v>Instagram</v>
      </c>
      <c r="E9005" t="s">
        <v>3090</v>
      </c>
      <c r="F9005" t="s">
        <v>676</v>
      </c>
      <c r="G9005" t="s">
        <v>29</v>
      </c>
      <c r="H9005" t="s">
        <v>99</v>
      </c>
      <c r="I9005" t="s">
        <v>24</v>
      </c>
      <c r="J9005" t="s">
        <v>32</v>
      </c>
      <c r="K9005">
        <v>160712</v>
      </c>
      <c r="L9005">
        <v>16530</v>
      </c>
      <c r="M9005">
        <v>10.29</v>
      </c>
      <c r="N9005">
        <v>4057</v>
      </c>
      <c r="O9005">
        <v>24.54</v>
      </c>
      <c r="P9005">
        <v>250</v>
      </c>
      <c r="Q9005">
        <v>31051.48</v>
      </c>
      <c r="R9005" s="6">
        <v>12320.591999999999</v>
      </c>
      <c r="S9005">
        <v>3364</v>
      </c>
      <c r="T9005" t="str">
        <f ca="1">PROPER(TRIM(Table1[[#This Row],[Campaign Status]]))</f>
        <v>Completed</v>
      </c>
      <c r="V9005" s="1">
        <f t="shared" si="420"/>
        <v>4057</v>
      </c>
      <c r="W9005" t="str">
        <f t="shared" ca="1" si="421"/>
        <v>North</v>
      </c>
      <c r="X9005" s="6">
        <f t="shared" si="422"/>
        <v>1092.9467902514853</v>
      </c>
    </row>
    <row r="9006" spans="1:24" x14ac:dyDescent="0.3">
      <c r="A9006" t="s">
        <v>10061</v>
      </c>
      <c r="B9006" t="str">
        <f ca="1">PROPER(TRIM(Table1[[#This Row],[Campaign Name]]))</f>
        <v>Mega Discount</v>
      </c>
      <c r="C9006" t="str">
        <f ca="1">PROPER(TRIM(Table1[[#This Row],[Campaign Type]]))</f>
        <v>Lead Gen</v>
      </c>
      <c r="D9006" t="str">
        <f ca="1">PROPER(TRIM(Table1[[#This Row],[Marketing Channel]]))</f>
        <v>Youtube</v>
      </c>
      <c r="E9006" t="s">
        <v>1789</v>
      </c>
      <c r="F9006" t="s">
        <v>522</v>
      </c>
      <c r="G9006" t="s">
        <v>29</v>
      </c>
      <c r="H9006" t="s">
        <v>61</v>
      </c>
      <c r="I9006" t="s">
        <v>68</v>
      </c>
      <c r="J9006" t="s">
        <v>63</v>
      </c>
      <c r="K9006">
        <v>23377</v>
      </c>
      <c r="L9006">
        <v>1433</v>
      </c>
      <c r="M9006">
        <v>6.13</v>
      </c>
      <c r="N9006">
        <v>146</v>
      </c>
      <c r="O9006">
        <v>10.19</v>
      </c>
      <c r="P9006">
        <v>250</v>
      </c>
      <c r="Q9006">
        <v>10374.700000000001</v>
      </c>
      <c r="R9006" s="6">
        <v>4049.88</v>
      </c>
      <c r="S9006">
        <v>62</v>
      </c>
      <c r="T9006" t="str">
        <f ca="1">PROPER(TRIM(Table1[[#This Row],[Campaign Status]]))</f>
        <v>Completed</v>
      </c>
      <c r="V9006" s="1">
        <f t="shared" si="420"/>
        <v>146</v>
      </c>
      <c r="W9006" t="str">
        <f t="shared" ca="1" si="421"/>
        <v>North</v>
      </c>
      <c r="X9006" s="6">
        <f t="shared" si="422"/>
        <v>12320.591999999999</v>
      </c>
    </row>
    <row r="9007" spans="1:24" x14ac:dyDescent="0.3">
      <c r="A9007" t="s">
        <v>10062</v>
      </c>
      <c r="B9007" t="str">
        <f ca="1">PROPER(TRIM(Table1[[#This Row],[Campaign Name]]))</f>
        <v>New Launch</v>
      </c>
      <c r="C9007" t="str">
        <f ca="1">PROPER(TRIM(Table1[[#This Row],[Campaign Type]]))</f>
        <v>Awareness</v>
      </c>
      <c r="D9007" t="str">
        <f ca="1">PROPER(TRIM(Table1[[#This Row],[Marketing Channel]]))</f>
        <v>Google Ads</v>
      </c>
      <c r="E9007" t="s">
        <v>160</v>
      </c>
      <c r="F9007" t="s">
        <v>513</v>
      </c>
      <c r="G9007" t="s">
        <v>46</v>
      </c>
      <c r="H9007" t="s">
        <v>30</v>
      </c>
      <c r="I9007" t="s">
        <v>68</v>
      </c>
      <c r="J9007" t="s">
        <v>63</v>
      </c>
      <c r="K9007">
        <v>41158</v>
      </c>
      <c r="L9007">
        <v>5300</v>
      </c>
      <c r="M9007">
        <v>12.88</v>
      </c>
      <c r="N9007">
        <v>1028</v>
      </c>
      <c r="O9007">
        <v>19.399999999999999</v>
      </c>
      <c r="P9007">
        <v>250</v>
      </c>
      <c r="Q9007">
        <v>9580.17</v>
      </c>
      <c r="R9007" s="6">
        <v>3732.0680000000002</v>
      </c>
      <c r="S9007">
        <v>817</v>
      </c>
      <c r="T9007" t="str">
        <f ca="1">PROPER(TRIM(Table1[[#This Row],[Campaign Status]]))</f>
        <v>Paused</v>
      </c>
      <c r="V9007" s="1">
        <f t="shared" si="420"/>
        <v>1028</v>
      </c>
      <c r="W9007" t="str">
        <f t="shared" ca="1" si="421"/>
        <v>South</v>
      </c>
      <c r="X9007" s="6">
        <f t="shared" si="422"/>
        <v>4049.88</v>
      </c>
    </row>
    <row r="9008" spans="1:24" x14ac:dyDescent="0.3">
      <c r="A9008" t="s">
        <v>10063</v>
      </c>
      <c r="B9008" t="str">
        <f ca="1">PROPER(TRIM(Table1[[#This Row],[Campaign Name]]))</f>
        <v>Festive Offer</v>
      </c>
      <c r="C9008" t="str">
        <f ca="1">PROPER(TRIM(Table1[[#This Row],[Campaign Type]]))</f>
        <v>Awareness</v>
      </c>
      <c r="D9008" t="str">
        <f ca="1">PROPER(TRIM(Table1[[#This Row],[Marketing Channel]]))</f>
        <v>Instagram</v>
      </c>
      <c r="E9008" t="s">
        <v>1348</v>
      </c>
      <c r="F9008" t="s">
        <v>223</v>
      </c>
      <c r="G9008" t="s">
        <v>11141</v>
      </c>
      <c r="H9008" t="s">
        <v>23</v>
      </c>
      <c r="I9008" t="s">
        <v>24</v>
      </c>
      <c r="J9008" t="s">
        <v>25</v>
      </c>
      <c r="K9008">
        <v>27033</v>
      </c>
      <c r="L9008">
        <v>3239</v>
      </c>
      <c r="M9008">
        <v>11.98</v>
      </c>
      <c r="N9008">
        <v>424</v>
      </c>
      <c r="O9008">
        <v>13.09</v>
      </c>
      <c r="P9008">
        <v>3982.6304252733912</v>
      </c>
      <c r="Q9008">
        <v>33198.1</v>
      </c>
      <c r="R9008" s="6">
        <v>733.5721986486127</v>
      </c>
      <c r="S9008">
        <v>374</v>
      </c>
      <c r="T9008" t="str">
        <f ca="1">PROPER(TRIM(Table1[[#This Row],[Campaign Status]]))</f>
        <v>Paused</v>
      </c>
      <c r="V9008" s="1">
        <f t="shared" si="420"/>
        <v>424</v>
      </c>
      <c r="W9008" t="str">
        <f t="shared" ca="1" si="421"/>
        <v>west</v>
      </c>
      <c r="X9008" s="6">
        <f t="shared" si="422"/>
        <v>3732.0680000000002</v>
      </c>
    </row>
    <row r="9009" spans="1:24" x14ac:dyDescent="0.3">
      <c r="A9009" t="s">
        <v>10064</v>
      </c>
      <c r="B9009" t="str">
        <f ca="1">PROPER(TRIM(Table1[[#This Row],[Campaign Name]]))</f>
        <v>Summer Sale</v>
      </c>
      <c r="C9009" t="str">
        <f ca="1">PROPER(TRIM(Table1[[#This Row],[Campaign Type]]))</f>
        <v>Sales</v>
      </c>
      <c r="D9009" t="str">
        <f ca="1">PROPER(TRIM(Table1[[#This Row],[Marketing Channel]]))</f>
        <v>Youtube</v>
      </c>
      <c r="E9009" t="s">
        <v>1720</v>
      </c>
      <c r="F9009" t="s">
        <v>1296</v>
      </c>
      <c r="G9009" t="s">
        <v>11141</v>
      </c>
      <c r="H9009" t="s">
        <v>54</v>
      </c>
      <c r="I9009" t="s">
        <v>68</v>
      </c>
      <c r="J9009" t="s">
        <v>25</v>
      </c>
      <c r="K9009">
        <v>105500</v>
      </c>
      <c r="L9009">
        <v>12047</v>
      </c>
      <c r="M9009">
        <v>11.42</v>
      </c>
      <c r="N9009">
        <v>2390</v>
      </c>
      <c r="O9009">
        <v>19.84</v>
      </c>
      <c r="P9009">
        <v>250</v>
      </c>
      <c r="Q9009">
        <v>28316.97</v>
      </c>
      <c r="R9009" s="6">
        <v>11226.788</v>
      </c>
      <c r="S9009">
        <v>2047</v>
      </c>
      <c r="T9009" t="str">
        <f ca="1">PROPER(TRIM(Table1[[#This Row],[Campaign Status]]))</f>
        <v>Active</v>
      </c>
      <c r="V9009" s="1">
        <f t="shared" si="420"/>
        <v>2390</v>
      </c>
      <c r="W9009" t="str">
        <f t="shared" ca="1" si="421"/>
        <v>west</v>
      </c>
      <c r="X9009" s="6">
        <f t="shared" si="422"/>
        <v>733.5721986486127</v>
      </c>
    </row>
    <row r="9010" spans="1:24" x14ac:dyDescent="0.3">
      <c r="A9010" t="s">
        <v>10065</v>
      </c>
      <c r="B9010" t="str">
        <f ca="1">PROPER(TRIM(Table1[[#This Row],[Campaign Name]]))</f>
        <v>Flash Sale</v>
      </c>
      <c r="C9010" t="str">
        <f ca="1">PROPER(TRIM(Table1[[#This Row],[Campaign Type]]))</f>
        <v>Awareness</v>
      </c>
      <c r="D9010" t="str">
        <f ca="1">PROPER(TRIM(Table1[[#This Row],[Marketing Channel]]))</f>
        <v>Google Ads</v>
      </c>
      <c r="E9010" t="s">
        <v>904</v>
      </c>
      <c r="F9010" t="s">
        <v>821</v>
      </c>
      <c r="G9010" t="s">
        <v>29</v>
      </c>
      <c r="H9010" t="s">
        <v>99</v>
      </c>
      <c r="I9010" t="s">
        <v>31</v>
      </c>
      <c r="J9010" t="s">
        <v>63</v>
      </c>
      <c r="K9010">
        <v>20524</v>
      </c>
      <c r="L9010">
        <v>238</v>
      </c>
      <c r="M9010">
        <v>1.1599999999999999</v>
      </c>
      <c r="N9010">
        <v>57</v>
      </c>
      <c r="O9010">
        <v>23.95</v>
      </c>
      <c r="P9010">
        <v>250</v>
      </c>
      <c r="Q9010">
        <v>7071.22</v>
      </c>
      <c r="R9010" s="6">
        <v>2728.4880000000003</v>
      </c>
      <c r="S9010">
        <v>34</v>
      </c>
      <c r="T9010" t="str">
        <f ca="1">PROPER(TRIM(Table1[[#This Row],[Campaign Status]]))</f>
        <v>Paused</v>
      </c>
      <c r="V9010" s="1">
        <f t="shared" si="420"/>
        <v>57</v>
      </c>
      <c r="W9010" t="str">
        <f t="shared" ca="1" si="421"/>
        <v>North</v>
      </c>
      <c r="X9010" s="6">
        <f t="shared" si="422"/>
        <v>11226.788</v>
      </c>
    </row>
    <row r="9011" spans="1:24" x14ac:dyDescent="0.3">
      <c r="A9011" t="s">
        <v>10066</v>
      </c>
      <c r="B9011" t="str">
        <f ca="1">PROPER(TRIM(Table1[[#This Row],[Campaign Name]]))</f>
        <v>Mega Discount</v>
      </c>
      <c r="C9011" t="str">
        <f ca="1">PROPER(TRIM(Table1[[#This Row],[Campaign Type]]))</f>
        <v>Retargeting</v>
      </c>
      <c r="D9011" t="str">
        <f ca="1">PROPER(TRIM(Table1[[#This Row],[Marketing Channel]]))</f>
        <v>Instagram</v>
      </c>
      <c r="E9011" t="s">
        <v>875</v>
      </c>
      <c r="F9011" t="s">
        <v>158</v>
      </c>
      <c r="G9011" t="s">
        <v>46</v>
      </c>
      <c r="H9011" t="s">
        <v>42</v>
      </c>
      <c r="I9011" t="s">
        <v>68</v>
      </c>
      <c r="J9011" t="s">
        <v>25</v>
      </c>
      <c r="K9011">
        <v>66608</v>
      </c>
      <c r="L9011">
        <v>7714</v>
      </c>
      <c r="M9011">
        <v>11.58</v>
      </c>
      <c r="N9011">
        <v>367</v>
      </c>
      <c r="O9011">
        <v>4.76</v>
      </c>
      <c r="P9011">
        <v>3982.6304252733912</v>
      </c>
      <c r="Q9011">
        <v>7400.21</v>
      </c>
      <c r="R9011" s="6">
        <v>85.812119373140334</v>
      </c>
      <c r="S9011">
        <v>157</v>
      </c>
      <c r="T9011" t="str">
        <f ca="1">PROPER(TRIM(Table1[[#This Row],[Campaign Status]]))</f>
        <v>Paused</v>
      </c>
      <c r="V9011" s="1">
        <f t="shared" si="420"/>
        <v>367</v>
      </c>
      <c r="W9011" t="str">
        <f t="shared" ca="1" si="421"/>
        <v>South</v>
      </c>
      <c r="X9011" s="6">
        <f t="shared" si="422"/>
        <v>2728.4880000000003</v>
      </c>
    </row>
    <row r="9012" spans="1:24" x14ac:dyDescent="0.3">
      <c r="A9012" t="s">
        <v>10067</v>
      </c>
      <c r="B9012" t="str">
        <f ca="1">PROPER(TRIM(Table1[[#This Row],[Campaign Name]]))</f>
        <v>Mega Discount</v>
      </c>
      <c r="C9012" t="str">
        <f ca="1">PROPER(TRIM(Table1[[#This Row],[Campaign Type]]))</f>
        <v>Lead Gen</v>
      </c>
      <c r="D9012" t="str">
        <f ca="1">PROPER(TRIM(Table1[[#This Row],[Marketing Channel]]))</f>
        <v>Meta Ads</v>
      </c>
      <c r="E9012" t="s">
        <v>417</v>
      </c>
      <c r="F9012" t="s">
        <v>284</v>
      </c>
      <c r="G9012" t="s">
        <v>46</v>
      </c>
      <c r="H9012" t="s">
        <v>30</v>
      </c>
      <c r="I9012" t="s">
        <v>62</v>
      </c>
      <c r="J9012" t="s">
        <v>32</v>
      </c>
      <c r="K9012">
        <v>161511</v>
      </c>
      <c r="L9012">
        <v>5331</v>
      </c>
      <c r="M9012">
        <v>3.3</v>
      </c>
      <c r="N9012">
        <v>413</v>
      </c>
      <c r="O9012">
        <v>7.75</v>
      </c>
      <c r="P9012">
        <v>3817.8497265160554</v>
      </c>
      <c r="Q9012">
        <v>34549.53</v>
      </c>
      <c r="R9012" s="6">
        <v>804.94735190973222</v>
      </c>
      <c r="S9012">
        <v>306</v>
      </c>
      <c r="T9012" t="str">
        <f ca="1">PROPER(TRIM(Table1[[#This Row],[Campaign Status]]))</f>
        <v>Paused</v>
      </c>
      <c r="V9012" s="1">
        <f t="shared" si="420"/>
        <v>413</v>
      </c>
      <c r="W9012" t="str">
        <f t="shared" ca="1" si="421"/>
        <v>South</v>
      </c>
      <c r="X9012" s="6">
        <f t="shared" si="422"/>
        <v>85.812119373140334</v>
      </c>
    </row>
    <row r="9013" spans="1:24" x14ac:dyDescent="0.3">
      <c r="A9013" t="s">
        <v>10068</v>
      </c>
      <c r="B9013" t="str">
        <f ca="1">PROPER(TRIM(Table1[[#This Row],[Campaign Name]]))</f>
        <v>Festive Offer</v>
      </c>
      <c r="C9013" t="str">
        <f ca="1">PROPER(TRIM(Table1[[#This Row],[Campaign Type]]))</f>
        <v>Sales</v>
      </c>
      <c r="D9013" t="str">
        <f ca="1">PROPER(TRIM(Table1[[#This Row],[Marketing Channel]]))</f>
        <v>Linkedin</v>
      </c>
      <c r="E9013" t="s">
        <v>1587</v>
      </c>
      <c r="F9013" t="s">
        <v>103</v>
      </c>
      <c r="G9013" t="s">
        <v>11141</v>
      </c>
      <c r="H9013" t="s">
        <v>23</v>
      </c>
      <c r="I9013" t="s">
        <v>24</v>
      </c>
      <c r="J9013" t="s">
        <v>63</v>
      </c>
      <c r="K9013">
        <v>191662</v>
      </c>
      <c r="L9013">
        <v>18571</v>
      </c>
      <c r="M9013">
        <v>9.69</v>
      </c>
      <c r="N9013">
        <v>3632</v>
      </c>
      <c r="O9013">
        <v>19.559999999999999</v>
      </c>
      <c r="P9013">
        <v>9332.76</v>
      </c>
      <c r="Q9013">
        <v>6517.85</v>
      </c>
      <c r="R9013" s="6">
        <v>-30.161602784171027</v>
      </c>
      <c r="S9013">
        <v>1506</v>
      </c>
      <c r="T9013" t="str">
        <f ca="1">PROPER(TRIM(Table1[[#This Row],[Campaign Status]]))</f>
        <v>Completed</v>
      </c>
      <c r="V9013" s="1">
        <f t="shared" si="420"/>
        <v>3632</v>
      </c>
      <c r="W9013" t="str">
        <f t="shared" ca="1" si="421"/>
        <v>west</v>
      </c>
      <c r="X9013" s="6">
        <f t="shared" si="422"/>
        <v>804.94735190973222</v>
      </c>
    </row>
    <row r="9014" spans="1:24" x14ac:dyDescent="0.3">
      <c r="A9014" t="s">
        <v>10069</v>
      </c>
      <c r="B9014" t="str">
        <f ca="1">PROPER(TRIM(Table1[[#This Row],[Campaign Name]]))</f>
        <v>New Launch</v>
      </c>
      <c r="C9014" t="str">
        <f ca="1">PROPER(TRIM(Table1[[#This Row],[Campaign Type]]))</f>
        <v>Sales</v>
      </c>
      <c r="D9014" t="str">
        <f ca="1">PROPER(TRIM(Table1[[#This Row],[Marketing Channel]]))</f>
        <v>Google Ads</v>
      </c>
      <c r="E9014" t="s">
        <v>1198</v>
      </c>
      <c r="F9014" t="s">
        <v>450</v>
      </c>
      <c r="G9014" t="s">
        <v>11141</v>
      </c>
      <c r="H9014" t="s">
        <v>23</v>
      </c>
      <c r="I9014" t="s">
        <v>68</v>
      </c>
      <c r="J9014" t="s">
        <v>63</v>
      </c>
      <c r="K9014">
        <v>62854</v>
      </c>
      <c r="L9014">
        <v>7393</v>
      </c>
      <c r="M9014">
        <v>11.76</v>
      </c>
      <c r="N9014">
        <v>1031</v>
      </c>
      <c r="O9014">
        <v>13.95</v>
      </c>
      <c r="P9014">
        <v>3988.1535696969677</v>
      </c>
      <c r="Q9014">
        <v>22330.3</v>
      </c>
      <c r="R9014" s="6">
        <v>459.91575072914566</v>
      </c>
      <c r="S9014">
        <v>412</v>
      </c>
      <c r="T9014" t="str">
        <f ca="1">PROPER(TRIM(Table1[[#This Row],[Campaign Status]]))</f>
        <v>Completed</v>
      </c>
      <c r="V9014" s="1">
        <f t="shared" si="420"/>
        <v>1031</v>
      </c>
      <c r="W9014" t="str">
        <f t="shared" ca="1" si="421"/>
        <v>west</v>
      </c>
      <c r="X9014" s="6">
        <f t="shared" si="422"/>
        <v>-30.161602784171027</v>
      </c>
    </row>
    <row r="9015" spans="1:24" x14ac:dyDescent="0.3">
      <c r="A9015" t="s">
        <v>10070</v>
      </c>
      <c r="B9015" t="str">
        <f ca="1">PROPER(TRIM(Table1[[#This Row],[Campaign Name]]))</f>
        <v>New Launch</v>
      </c>
      <c r="C9015" t="str">
        <f ca="1">PROPER(TRIM(Table1[[#This Row],[Campaign Type]]))</f>
        <v>Sales</v>
      </c>
      <c r="D9015" t="str">
        <f ca="1">PROPER(TRIM(Table1[[#This Row],[Marketing Channel]]))</f>
        <v>Google Ads</v>
      </c>
      <c r="E9015" t="s">
        <v>967</v>
      </c>
      <c r="F9015" t="s">
        <v>450</v>
      </c>
      <c r="G9015" t="s">
        <v>29</v>
      </c>
      <c r="H9015" t="s">
        <v>61</v>
      </c>
      <c r="I9015" t="s">
        <v>62</v>
      </c>
      <c r="J9015" t="s">
        <v>32</v>
      </c>
      <c r="K9015">
        <v>57756</v>
      </c>
      <c r="L9015">
        <v>3413</v>
      </c>
      <c r="M9015">
        <v>5.91</v>
      </c>
      <c r="N9015">
        <v>867</v>
      </c>
      <c r="O9015">
        <v>25.4</v>
      </c>
      <c r="P9015">
        <v>3988.1535696969677</v>
      </c>
      <c r="Q9015">
        <v>35550.49</v>
      </c>
      <c r="R9015" s="6">
        <v>791.40223360810137</v>
      </c>
      <c r="S9015">
        <v>523</v>
      </c>
      <c r="T9015" t="str">
        <f ca="1">PROPER(TRIM(Table1[[#This Row],[Campaign Status]]))</f>
        <v>Completed</v>
      </c>
      <c r="V9015" s="1">
        <f t="shared" si="420"/>
        <v>867</v>
      </c>
      <c r="W9015" t="str">
        <f t="shared" ca="1" si="421"/>
        <v>North</v>
      </c>
      <c r="X9015" s="6">
        <f t="shared" si="422"/>
        <v>459.91575072914566</v>
      </c>
    </row>
    <row r="9016" spans="1:24" x14ac:dyDescent="0.3">
      <c r="A9016" t="s">
        <v>10071</v>
      </c>
      <c r="B9016" t="str">
        <f ca="1">PROPER(TRIM(Table1[[#This Row],[Campaign Name]]))</f>
        <v>Summer Sale</v>
      </c>
      <c r="C9016" t="str">
        <f ca="1">PROPER(TRIM(Table1[[#This Row],[Campaign Type]]))</f>
        <v>Awareness</v>
      </c>
      <c r="D9016" t="str">
        <f ca="1">PROPER(TRIM(Table1[[#This Row],[Marketing Channel]]))</f>
        <v>Instagram</v>
      </c>
      <c r="E9016" t="s">
        <v>1872</v>
      </c>
      <c r="F9016" t="s">
        <v>593</v>
      </c>
      <c r="G9016" t="s">
        <v>29</v>
      </c>
      <c r="H9016" t="s">
        <v>61</v>
      </c>
      <c r="I9016" t="s">
        <v>62</v>
      </c>
      <c r="J9016" t="s">
        <v>32</v>
      </c>
      <c r="K9016">
        <v>32905</v>
      </c>
      <c r="L9016">
        <v>4251</v>
      </c>
      <c r="M9016">
        <v>12.92</v>
      </c>
      <c r="N9016">
        <v>460</v>
      </c>
      <c r="O9016">
        <v>10.82</v>
      </c>
      <c r="P9016">
        <v>250</v>
      </c>
      <c r="Q9016">
        <v>27349.22</v>
      </c>
      <c r="R9016" s="6">
        <v>10839.688000000002</v>
      </c>
      <c r="S9016">
        <v>346</v>
      </c>
      <c r="T9016" t="str">
        <f ca="1">PROPER(TRIM(Table1[[#This Row],[Campaign Status]]))</f>
        <v>Paused</v>
      </c>
      <c r="V9016" s="1">
        <f t="shared" si="420"/>
        <v>460</v>
      </c>
      <c r="W9016" t="str">
        <f t="shared" ca="1" si="421"/>
        <v>North</v>
      </c>
      <c r="X9016" s="6">
        <f t="shared" si="422"/>
        <v>791.40223360810137</v>
      </c>
    </row>
    <row r="9017" spans="1:24" x14ac:dyDescent="0.3">
      <c r="A9017" t="s">
        <v>10072</v>
      </c>
      <c r="B9017" t="str">
        <f ca="1">PROPER(TRIM(Table1[[#This Row],[Campaign Name]]))</f>
        <v>Mega Discount</v>
      </c>
      <c r="C9017" t="str">
        <f ca="1">PROPER(TRIM(Table1[[#This Row],[Campaign Type]]))</f>
        <v>Awareness</v>
      </c>
      <c r="D9017" t="str">
        <f ca="1">PROPER(TRIM(Table1[[#This Row],[Marketing Channel]]))</f>
        <v>Google Ads</v>
      </c>
      <c r="E9017" t="s">
        <v>584</v>
      </c>
      <c r="F9017" t="s">
        <v>570</v>
      </c>
      <c r="G9017" t="s">
        <v>11141</v>
      </c>
      <c r="H9017" t="s">
        <v>36</v>
      </c>
      <c r="I9017" t="s">
        <v>68</v>
      </c>
      <c r="J9017" t="s">
        <v>32</v>
      </c>
      <c r="K9017">
        <v>157567</v>
      </c>
      <c r="L9017">
        <v>18365</v>
      </c>
      <c r="M9017">
        <v>11.66</v>
      </c>
      <c r="N9017">
        <v>4015</v>
      </c>
      <c r="O9017">
        <v>21.86</v>
      </c>
      <c r="P9017">
        <v>8739.2999999999993</v>
      </c>
      <c r="Q9017">
        <v>41383.449999999997</v>
      </c>
      <c r="R9017" s="6">
        <v>373.53277722472052</v>
      </c>
      <c r="S9017">
        <v>1132</v>
      </c>
      <c r="T9017" t="str">
        <f ca="1">PROPER(TRIM(Table1[[#This Row],[Campaign Status]]))</f>
        <v>Completed</v>
      </c>
      <c r="V9017" s="1">
        <f t="shared" si="420"/>
        <v>4015</v>
      </c>
      <c r="W9017" t="str">
        <f t="shared" ca="1" si="421"/>
        <v>west</v>
      </c>
      <c r="X9017" s="6">
        <f t="shared" si="422"/>
        <v>10839.688000000002</v>
      </c>
    </row>
    <row r="9018" spans="1:24" x14ac:dyDescent="0.3">
      <c r="A9018" t="s">
        <v>10073</v>
      </c>
      <c r="B9018" t="str">
        <f ca="1">PROPER(TRIM(Table1[[#This Row],[Campaign Name]]))</f>
        <v>Summer Sale</v>
      </c>
      <c r="C9018" t="str">
        <f ca="1">PROPER(TRIM(Table1[[#This Row],[Campaign Type]]))</f>
        <v>Retargeting</v>
      </c>
      <c r="D9018" t="str">
        <f ca="1">PROPER(TRIM(Table1[[#This Row],[Marketing Channel]]))</f>
        <v>Youtube</v>
      </c>
      <c r="E9018" t="s">
        <v>1231</v>
      </c>
      <c r="F9018" t="s">
        <v>945</v>
      </c>
      <c r="G9018" t="s">
        <v>46</v>
      </c>
      <c r="H9018" t="s">
        <v>42</v>
      </c>
      <c r="I9018" t="s">
        <v>62</v>
      </c>
      <c r="J9018" t="s">
        <v>63</v>
      </c>
      <c r="K9018">
        <v>179836</v>
      </c>
      <c r="L9018">
        <v>18371</v>
      </c>
      <c r="M9018">
        <v>10.220000000000001</v>
      </c>
      <c r="N9018">
        <v>3962</v>
      </c>
      <c r="O9018">
        <v>21.57</v>
      </c>
      <c r="P9018">
        <v>250</v>
      </c>
      <c r="Q9018">
        <v>45677.279999999999</v>
      </c>
      <c r="R9018" s="6">
        <v>18170.911999999997</v>
      </c>
      <c r="S9018">
        <v>1874</v>
      </c>
      <c r="T9018" t="str">
        <f ca="1">PROPER(TRIM(Table1[[#This Row],[Campaign Status]]))</f>
        <v>Completed</v>
      </c>
      <c r="V9018" s="1">
        <f t="shared" si="420"/>
        <v>3962</v>
      </c>
      <c r="W9018" t="str">
        <f t="shared" ca="1" si="421"/>
        <v>South</v>
      </c>
      <c r="X9018" s="6">
        <f t="shared" si="422"/>
        <v>373.53277722472052</v>
      </c>
    </row>
    <row r="9019" spans="1:24" x14ac:dyDescent="0.3">
      <c r="A9019" t="s">
        <v>10074</v>
      </c>
      <c r="B9019" t="str">
        <f ca="1">PROPER(TRIM(Table1[[#This Row],[Campaign Name]]))</f>
        <v>Summer Sale</v>
      </c>
      <c r="C9019" t="str">
        <f ca="1">PROPER(TRIM(Table1[[#This Row],[Campaign Type]]))</f>
        <v>Lead Gen</v>
      </c>
      <c r="D9019" t="str">
        <f ca="1">PROPER(TRIM(Table1[[#This Row],[Marketing Channel]]))</f>
        <v>Email</v>
      </c>
      <c r="E9019" t="s">
        <v>1808</v>
      </c>
      <c r="F9019" t="s">
        <v>513</v>
      </c>
      <c r="G9019" t="s">
        <v>41</v>
      </c>
      <c r="H9019" t="s">
        <v>11140</v>
      </c>
      <c r="I9019" t="s">
        <v>31</v>
      </c>
      <c r="J9019" t="s">
        <v>32</v>
      </c>
      <c r="K9019">
        <v>42228</v>
      </c>
      <c r="L9019">
        <v>103</v>
      </c>
      <c r="M9019">
        <v>0.24</v>
      </c>
      <c r="N9019">
        <v>7</v>
      </c>
      <c r="O9019">
        <v>6.8</v>
      </c>
      <c r="P9019">
        <v>250</v>
      </c>
      <c r="Q9019">
        <v>3753.72</v>
      </c>
      <c r="R9019" s="6">
        <v>1401.4880000000001</v>
      </c>
      <c r="S9019">
        <v>0</v>
      </c>
      <c r="T9019" t="str">
        <f ca="1">PROPER(TRIM(Table1[[#This Row],[Campaign Status]]))</f>
        <v>Paused</v>
      </c>
      <c r="V9019" s="1">
        <f t="shared" si="420"/>
        <v>7</v>
      </c>
      <c r="W9019" t="str">
        <f t="shared" ca="1" si="421"/>
        <v>East</v>
      </c>
      <c r="X9019" s="6">
        <f t="shared" si="422"/>
        <v>18170.911999999997</v>
      </c>
    </row>
    <row r="9020" spans="1:24" x14ac:dyDescent="0.3">
      <c r="A9020" t="s">
        <v>10075</v>
      </c>
      <c r="B9020" t="str">
        <f ca="1">PROPER(TRIM(Table1[[#This Row],[Campaign Name]]))</f>
        <v>Festive Offer</v>
      </c>
      <c r="C9020" t="str">
        <f ca="1">PROPER(TRIM(Table1[[#This Row],[Campaign Type]]))</f>
        <v>Retargeting</v>
      </c>
      <c r="D9020" t="str">
        <f ca="1">PROPER(TRIM(Table1[[#This Row],[Marketing Channel]]))</f>
        <v>Instagram</v>
      </c>
      <c r="E9020" t="s">
        <v>1275</v>
      </c>
      <c r="F9020" t="s">
        <v>331</v>
      </c>
      <c r="G9020" t="s">
        <v>46</v>
      </c>
      <c r="H9020" t="s">
        <v>30</v>
      </c>
      <c r="I9020" t="s">
        <v>31</v>
      </c>
      <c r="J9020" t="s">
        <v>63</v>
      </c>
      <c r="K9020">
        <v>9903</v>
      </c>
      <c r="L9020">
        <v>761</v>
      </c>
      <c r="M9020">
        <v>7.68</v>
      </c>
      <c r="N9020">
        <v>102</v>
      </c>
      <c r="O9020">
        <v>13.4</v>
      </c>
      <c r="P9020">
        <v>6191.77</v>
      </c>
      <c r="Q9020">
        <v>13918.01</v>
      </c>
      <c r="R9020" s="6">
        <v>124.78241278342057</v>
      </c>
      <c r="S9020">
        <v>2</v>
      </c>
      <c r="T9020" t="str">
        <f ca="1">PROPER(TRIM(Table1[[#This Row],[Campaign Status]]))</f>
        <v>Active</v>
      </c>
      <c r="V9020" s="1">
        <f t="shared" si="420"/>
        <v>102</v>
      </c>
      <c r="W9020" t="str">
        <f t="shared" ca="1" si="421"/>
        <v>South</v>
      </c>
      <c r="X9020" s="6">
        <f t="shared" si="422"/>
        <v>1401.4880000000001</v>
      </c>
    </row>
    <row r="9021" spans="1:24" x14ac:dyDescent="0.3">
      <c r="A9021" t="s">
        <v>10076</v>
      </c>
      <c r="B9021" t="str">
        <f ca="1">PROPER(TRIM(Table1[[#This Row],[Campaign Name]]))</f>
        <v>Summer Sale</v>
      </c>
      <c r="C9021" t="str">
        <f ca="1">PROPER(TRIM(Table1[[#This Row],[Campaign Type]]))</f>
        <v>Sales</v>
      </c>
      <c r="D9021" t="str">
        <f ca="1">PROPER(TRIM(Table1[[#This Row],[Marketing Channel]]))</f>
        <v>Linkedin</v>
      </c>
      <c r="E9021" t="s">
        <v>1833</v>
      </c>
      <c r="F9021" t="s">
        <v>45</v>
      </c>
      <c r="G9021" t="s">
        <v>11141</v>
      </c>
      <c r="H9021" t="s">
        <v>23</v>
      </c>
      <c r="I9021" t="s">
        <v>31</v>
      </c>
      <c r="J9021" t="s">
        <v>32</v>
      </c>
      <c r="K9021">
        <v>29858</v>
      </c>
      <c r="L9021">
        <v>2889</v>
      </c>
      <c r="M9021">
        <v>9.68</v>
      </c>
      <c r="N9021">
        <v>617</v>
      </c>
      <c r="O9021">
        <v>21.36</v>
      </c>
      <c r="P9021">
        <v>12707.66</v>
      </c>
      <c r="Q9021">
        <v>32970.379999999997</v>
      </c>
      <c r="R9021" s="6">
        <v>159.45280248291186</v>
      </c>
      <c r="S9021">
        <v>146</v>
      </c>
      <c r="T9021" t="str">
        <f ca="1">PROPER(TRIM(Table1[[#This Row],[Campaign Status]]))</f>
        <v>Paused</v>
      </c>
      <c r="V9021" s="1">
        <f t="shared" si="420"/>
        <v>617</v>
      </c>
      <c r="W9021" t="str">
        <f t="shared" ca="1" si="421"/>
        <v>west</v>
      </c>
      <c r="X9021" s="6">
        <f t="shared" si="422"/>
        <v>124.78241278342057</v>
      </c>
    </row>
    <row r="9022" spans="1:24" hidden="1" x14ac:dyDescent="0.3">
      <c r="A9022" t="s">
        <v>10077</v>
      </c>
      <c r="B9022" t="str">
        <f ca="1">PROPER(TRIM(Table1[[#This Row],[Campaign Name]]))</f>
        <v>Mega Discount</v>
      </c>
      <c r="C9022" t="str">
        <f ca="1">PROPER(TRIM(Table1[[#This Row],[Campaign Type]]))</f>
        <v>Awareness</v>
      </c>
      <c r="D9022" t="str">
        <f ca="1">PROPER(TRIM(Table1[[#This Row],[Marketing Channel]]))</f>
        <v>Email</v>
      </c>
      <c r="E9022" t="s">
        <v>1189</v>
      </c>
      <c r="F9022" t="s">
        <v>60</v>
      </c>
      <c r="G9022" t="s">
        <v>11141</v>
      </c>
      <c r="H9022" t="s">
        <v>36</v>
      </c>
      <c r="I9022" t="s">
        <v>62</v>
      </c>
      <c r="J9022" t="s">
        <v>32</v>
      </c>
      <c r="K9022">
        <v>161204</v>
      </c>
      <c r="L9022">
        <v>11351</v>
      </c>
      <c r="M9022">
        <v>7.04</v>
      </c>
      <c r="N9022">
        <v>2518</v>
      </c>
      <c r="O9022">
        <v>22.18</v>
      </c>
      <c r="P9022">
        <v>250</v>
      </c>
      <c r="R9022" s="6" t="e">
        <v>#VALUE!</v>
      </c>
      <c r="S9022">
        <v>1725</v>
      </c>
      <c r="T9022" t="str">
        <f ca="1">PROPER(TRIM(Table1[[#This Row],[Campaign Status]]))</f>
        <v>Active</v>
      </c>
      <c r="V9022" s="1">
        <f t="shared" si="420"/>
        <v>2518</v>
      </c>
      <c r="W9022" t="str">
        <f t="shared" ca="1" si="421"/>
        <v>west</v>
      </c>
      <c r="X9022" s="6">
        <f t="shared" si="422"/>
        <v>159.45280248291186</v>
      </c>
    </row>
    <row r="9023" spans="1:24" x14ac:dyDescent="0.3">
      <c r="A9023" t="s">
        <v>10078</v>
      </c>
      <c r="B9023" t="str">
        <f ca="1">PROPER(TRIM(Table1[[#This Row],[Campaign Name]]))</f>
        <v>Summer Sale</v>
      </c>
      <c r="C9023" t="str">
        <f ca="1">PROPER(TRIM(Table1[[#This Row],[Campaign Type]]))</f>
        <v>Retargeting</v>
      </c>
      <c r="D9023" t="str">
        <f ca="1">PROPER(TRIM(Table1[[#This Row],[Marketing Channel]]))</f>
        <v>Instagram</v>
      </c>
      <c r="E9023" t="s">
        <v>1229</v>
      </c>
      <c r="F9023" t="s">
        <v>1093</v>
      </c>
      <c r="G9023" t="s">
        <v>11141</v>
      </c>
      <c r="H9023" t="s">
        <v>36</v>
      </c>
      <c r="I9023" t="s">
        <v>68</v>
      </c>
      <c r="J9023" t="s">
        <v>32</v>
      </c>
      <c r="K9023">
        <v>82073</v>
      </c>
      <c r="L9023">
        <v>3511</v>
      </c>
      <c r="M9023">
        <v>4.28</v>
      </c>
      <c r="N9023">
        <v>1077</v>
      </c>
      <c r="O9023">
        <v>30.68</v>
      </c>
      <c r="P9023">
        <v>3910.39</v>
      </c>
      <c r="Q9023">
        <v>31441.78</v>
      </c>
      <c r="R9023" s="6">
        <v>704.05739580962518</v>
      </c>
      <c r="S9023">
        <v>681</v>
      </c>
      <c r="T9023" t="str">
        <f ca="1">PROPER(TRIM(Table1[[#This Row],[Campaign Status]]))</f>
        <v>Active</v>
      </c>
      <c r="V9023" s="1">
        <f t="shared" si="420"/>
        <v>1077</v>
      </c>
      <c r="W9023" t="str">
        <f t="shared" ca="1" si="421"/>
        <v>west</v>
      </c>
      <c r="X9023" s="6" t="e">
        <f t="shared" si="422"/>
        <v>#VALUE!</v>
      </c>
    </row>
    <row r="9024" spans="1:24" x14ac:dyDescent="0.3">
      <c r="A9024" t="s">
        <v>10079</v>
      </c>
      <c r="B9024" t="str">
        <f ca="1">PROPER(TRIM(Table1[[#This Row],[Campaign Name]]))</f>
        <v>Summer Sale</v>
      </c>
      <c r="C9024" t="str">
        <f ca="1">PROPER(TRIM(Table1[[#This Row],[Campaign Type]]))</f>
        <v>Awareness</v>
      </c>
      <c r="D9024" t="str">
        <f ca="1">PROPER(TRIM(Table1[[#This Row],[Marketing Channel]]))</f>
        <v>Linkedin</v>
      </c>
      <c r="E9024" t="s">
        <v>2032</v>
      </c>
      <c r="F9024" t="s">
        <v>831</v>
      </c>
      <c r="G9024" t="s">
        <v>46</v>
      </c>
      <c r="H9024" t="s">
        <v>30</v>
      </c>
      <c r="I9024" t="s">
        <v>62</v>
      </c>
      <c r="J9024" t="s">
        <v>25</v>
      </c>
      <c r="K9024">
        <v>137263</v>
      </c>
      <c r="L9024">
        <v>2188</v>
      </c>
      <c r="M9024">
        <v>1.59</v>
      </c>
      <c r="N9024">
        <v>390</v>
      </c>
      <c r="O9024">
        <v>17.82</v>
      </c>
      <c r="P9024">
        <v>5106.82</v>
      </c>
      <c r="Q9024">
        <v>48546.94</v>
      </c>
      <c r="R9024" s="6">
        <v>850.62955028765475</v>
      </c>
      <c r="S9024">
        <v>231</v>
      </c>
      <c r="T9024" t="str">
        <f ca="1">PROPER(TRIM(Table1[[#This Row],[Campaign Status]]))</f>
        <v>Completed</v>
      </c>
      <c r="V9024" s="1">
        <f t="shared" si="420"/>
        <v>390</v>
      </c>
      <c r="W9024" t="str">
        <f t="shared" ca="1" si="421"/>
        <v>South</v>
      </c>
      <c r="X9024" s="6">
        <f t="shared" si="422"/>
        <v>704.05739580962518</v>
      </c>
    </row>
    <row r="9025" spans="1:24" x14ac:dyDescent="0.3">
      <c r="A9025" t="s">
        <v>10080</v>
      </c>
      <c r="B9025" t="str">
        <f ca="1">PROPER(TRIM(Table1[[#This Row],[Campaign Name]]))</f>
        <v>Festive Offer</v>
      </c>
      <c r="C9025" t="str">
        <f ca="1">PROPER(TRIM(Table1[[#This Row],[Campaign Type]]))</f>
        <v>Retargeting</v>
      </c>
      <c r="D9025" t="str">
        <f ca="1">PROPER(TRIM(Table1[[#This Row],[Marketing Channel]]))</f>
        <v>Meta Ads</v>
      </c>
      <c r="E9025" t="s">
        <v>2412</v>
      </c>
      <c r="F9025" t="s">
        <v>197</v>
      </c>
      <c r="G9025" t="s">
        <v>46</v>
      </c>
      <c r="H9025" t="s">
        <v>42</v>
      </c>
      <c r="I9025" t="s">
        <v>31</v>
      </c>
      <c r="J9025" t="s">
        <v>25</v>
      </c>
      <c r="K9025">
        <v>150434</v>
      </c>
      <c r="L9025">
        <v>8452</v>
      </c>
      <c r="M9025">
        <v>5.62</v>
      </c>
      <c r="N9025">
        <v>904</v>
      </c>
      <c r="O9025">
        <v>10.7</v>
      </c>
      <c r="P9025">
        <v>3817.8497265160554</v>
      </c>
      <c r="Q9025">
        <v>23398.78</v>
      </c>
      <c r="R9025" s="6">
        <v>512.87849643449283</v>
      </c>
      <c r="S9025">
        <v>507</v>
      </c>
      <c r="T9025" t="str">
        <f ca="1">PROPER(TRIM(Table1[[#This Row],[Campaign Status]]))</f>
        <v>Active</v>
      </c>
      <c r="V9025" s="1">
        <f t="shared" si="420"/>
        <v>904</v>
      </c>
      <c r="W9025" t="str">
        <f t="shared" ca="1" si="421"/>
        <v>South</v>
      </c>
      <c r="X9025" s="6">
        <f t="shared" si="422"/>
        <v>850.62955028765475</v>
      </c>
    </row>
    <row r="9026" spans="1:24" x14ac:dyDescent="0.3">
      <c r="A9026" t="s">
        <v>10081</v>
      </c>
      <c r="B9026" t="str">
        <f ca="1">PROPER(TRIM(Table1[[#This Row],[Campaign Name]]))</f>
        <v>New Launch</v>
      </c>
      <c r="C9026" t="str">
        <f ca="1">PROPER(TRIM(Table1[[#This Row],[Campaign Type]]))</f>
        <v>Sales</v>
      </c>
      <c r="D9026" t="str">
        <f ca="1">PROPER(TRIM(Table1[[#This Row],[Marketing Channel]]))</f>
        <v>Youtube</v>
      </c>
      <c r="E9026" t="s">
        <v>2376</v>
      </c>
      <c r="F9026" t="s">
        <v>152</v>
      </c>
      <c r="G9026" t="s">
        <v>11141</v>
      </c>
      <c r="H9026" t="s">
        <v>54</v>
      </c>
      <c r="I9026" t="s">
        <v>62</v>
      </c>
      <c r="J9026" t="s">
        <v>32</v>
      </c>
      <c r="K9026">
        <v>186063</v>
      </c>
      <c r="L9026">
        <v>8615</v>
      </c>
      <c r="M9026">
        <v>4.63</v>
      </c>
      <c r="N9026">
        <v>2517</v>
      </c>
      <c r="O9026">
        <v>29.22</v>
      </c>
      <c r="P9026">
        <v>12195.83</v>
      </c>
      <c r="Q9026">
        <v>9696.65</v>
      </c>
      <c r="R9026" s="6">
        <v>-20.492086229473518</v>
      </c>
      <c r="S9026">
        <v>1539</v>
      </c>
      <c r="T9026" t="str">
        <f ca="1">PROPER(TRIM(Table1[[#This Row],[Campaign Status]]))</f>
        <v>Completed</v>
      </c>
      <c r="V9026" s="1">
        <f t="shared" ref="V9026:V9089" si="423">IF(N9026="",ROUND(L9026*O9026/100,0),N9026)</f>
        <v>2517</v>
      </c>
      <c r="W9026" t="str">
        <f t="shared" ca="1" si="421"/>
        <v>west</v>
      </c>
      <c r="X9026" s="6">
        <f t="shared" si="422"/>
        <v>512.87849643449283</v>
      </c>
    </row>
    <row r="9027" spans="1:24" x14ac:dyDescent="0.3">
      <c r="A9027" t="s">
        <v>10082</v>
      </c>
      <c r="B9027" t="str">
        <f ca="1">PROPER(TRIM(Table1[[#This Row],[Campaign Name]]))</f>
        <v>Mega Discount</v>
      </c>
      <c r="C9027" t="str">
        <f ca="1">PROPER(TRIM(Table1[[#This Row],[Campaign Type]]))</f>
        <v>Awareness</v>
      </c>
      <c r="D9027" t="str">
        <f ca="1">PROPER(TRIM(Table1[[#This Row],[Marketing Channel]]))</f>
        <v>Instagram</v>
      </c>
      <c r="E9027" t="s">
        <v>861</v>
      </c>
      <c r="F9027" t="s">
        <v>161</v>
      </c>
      <c r="G9027" t="s">
        <v>11141</v>
      </c>
      <c r="H9027" t="s">
        <v>54</v>
      </c>
      <c r="I9027" t="s">
        <v>68</v>
      </c>
      <c r="J9027" t="s">
        <v>63</v>
      </c>
      <c r="K9027">
        <v>82989</v>
      </c>
      <c r="L9027">
        <v>8363</v>
      </c>
      <c r="M9027">
        <v>10.08</v>
      </c>
      <c r="N9027">
        <v>107</v>
      </c>
      <c r="O9027">
        <v>1.28</v>
      </c>
      <c r="P9027">
        <v>3982.6304252733912</v>
      </c>
      <c r="Q9027">
        <v>43360.11</v>
      </c>
      <c r="R9027" s="6">
        <v>988.73044621064764</v>
      </c>
      <c r="S9027">
        <v>7</v>
      </c>
      <c r="T9027" t="str">
        <f ca="1">PROPER(TRIM(Table1[[#This Row],[Campaign Status]]))</f>
        <v>Active</v>
      </c>
      <c r="V9027" s="1">
        <f t="shared" si="423"/>
        <v>107</v>
      </c>
      <c r="W9027" t="str">
        <f t="shared" ref="W9027:W9090" ca="1" si="424">IF(OR(D9027="Delhi",D9027="lucknow",D9027="jaipur"),"North",IF(OR(D9027="Bengaluru",D9027="chennai"),"South",IF(D9027="Kolkata","East",IF(OR(D9027="Mumbai",D9027="Pune",D9027="Ahmedabad"),"west","unknown"))))</f>
        <v>west</v>
      </c>
      <c r="X9027" s="6">
        <f t="shared" si="422"/>
        <v>-20.492086229473518</v>
      </c>
    </row>
    <row r="9028" spans="1:24" x14ac:dyDescent="0.3">
      <c r="A9028" t="s">
        <v>10083</v>
      </c>
      <c r="B9028" t="str">
        <f ca="1">PROPER(TRIM(Table1[[#This Row],[Campaign Name]]))</f>
        <v>New Launch</v>
      </c>
      <c r="C9028" t="str">
        <f ca="1">PROPER(TRIM(Table1[[#This Row],[Campaign Type]]))</f>
        <v>Lead Gen</v>
      </c>
      <c r="D9028" t="str">
        <f ca="1">PROPER(TRIM(Table1[[#This Row],[Marketing Channel]]))</f>
        <v>Meta Ads</v>
      </c>
      <c r="E9028" t="s">
        <v>330</v>
      </c>
      <c r="F9028" t="s">
        <v>321</v>
      </c>
      <c r="G9028" t="s">
        <v>41</v>
      </c>
      <c r="H9028" t="s">
        <v>11140</v>
      </c>
      <c r="I9028" t="s">
        <v>62</v>
      </c>
      <c r="J9028" t="s">
        <v>25</v>
      </c>
      <c r="K9028">
        <v>179777</v>
      </c>
      <c r="L9028">
        <v>13668</v>
      </c>
      <c r="M9028">
        <v>7.6</v>
      </c>
      <c r="N9028">
        <v>1853</v>
      </c>
      <c r="O9028">
        <v>13.56</v>
      </c>
      <c r="P9028">
        <v>8628.8700000000008</v>
      </c>
      <c r="Q9028">
        <v>16052.38</v>
      </c>
      <c r="R9028" s="6">
        <v>86.031079388146964</v>
      </c>
      <c r="S9028">
        <v>984</v>
      </c>
      <c r="T9028" t="str">
        <f ca="1">PROPER(TRIM(Table1[[#This Row],[Campaign Status]]))</f>
        <v>Paused</v>
      </c>
      <c r="V9028" s="1">
        <f t="shared" si="423"/>
        <v>1853</v>
      </c>
      <c r="W9028" t="str">
        <f t="shared" ca="1" si="424"/>
        <v>East</v>
      </c>
      <c r="X9028" s="6">
        <f t="shared" ref="X9028:X9091" si="425">R9027*1</f>
        <v>988.73044621064764</v>
      </c>
    </row>
    <row r="9029" spans="1:24" x14ac:dyDescent="0.3">
      <c r="A9029" t="s">
        <v>10084</v>
      </c>
      <c r="B9029" t="str">
        <f ca="1">PROPER(TRIM(Table1[[#This Row],[Campaign Name]]))</f>
        <v>Mega Discount</v>
      </c>
      <c r="C9029" t="str">
        <f ca="1">PROPER(TRIM(Table1[[#This Row],[Campaign Type]]))</f>
        <v>Retargeting</v>
      </c>
      <c r="D9029" t="str">
        <f ca="1">PROPER(TRIM(Table1[[#This Row],[Marketing Channel]]))</f>
        <v>Instagram</v>
      </c>
      <c r="E9029" t="s">
        <v>950</v>
      </c>
      <c r="F9029" t="s">
        <v>130</v>
      </c>
      <c r="G9029" t="s">
        <v>41</v>
      </c>
      <c r="H9029" t="s">
        <v>11140</v>
      </c>
      <c r="I9029" t="s">
        <v>24</v>
      </c>
      <c r="J9029" t="s">
        <v>63</v>
      </c>
      <c r="K9029">
        <v>150838</v>
      </c>
      <c r="L9029">
        <v>8865</v>
      </c>
      <c r="M9029">
        <v>5.88</v>
      </c>
      <c r="N9029">
        <v>2166</v>
      </c>
      <c r="O9029">
        <v>24.43</v>
      </c>
      <c r="P9029">
        <v>14046.95</v>
      </c>
      <c r="Q9029">
        <v>43412.02</v>
      </c>
      <c r="R9029" s="6">
        <v>209.04943777830769</v>
      </c>
      <c r="S9029">
        <v>117</v>
      </c>
      <c r="T9029" t="str">
        <f ca="1">PROPER(TRIM(Table1[[#This Row],[Campaign Status]]))</f>
        <v>Paused</v>
      </c>
      <c r="V9029" s="1">
        <f t="shared" si="423"/>
        <v>2166</v>
      </c>
      <c r="W9029" t="str">
        <f t="shared" ca="1" si="424"/>
        <v>East</v>
      </c>
      <c r="X9029" s="6">
        <f t="shared" si="425"/>
        <v>86.031079388146964</v>
      </c>
    </row>
    <row r="9030" spans="1:24" x14ac:dyDescent="0.3">
      <c r="A9030" t="s">
        <v>10085</v>
      </c>
      <c r="B9030" t="str">
        <f ca="1">PROPER(TRIM(Table1[[#This Row],[Campaign Name]]))</f>
        <v>Festive Offer</v>
      </c>
      <c r="C9030" t="str">
        <f ca="1">PROPER(TRIM(Table1[[#This Row],[Campaign Type]]))</f>
        <v>Awareness</v>
      </c>
      <c r="D9030" t="str">
        <f ca="1">PROPER(TRIM(Table1[[#This Row],[Marketing Channel]]))</f>
        <v>Linkedin</v>
      </c>
      <c r="E9030" t="s">
        <v>452</v>
      </c>
      <c r="F9030" t="s">
        <v>1108</v>
      </c>
      <c r="G9030" t="s">
        <v>29</v>
      </c>
      <c r="H9030" t="s">
        <v>61</v>
      </c>
      <c r="I9030" t="s">
        <v>62</v>
      </c>
      <c r="J9030" t="s">
        <v>32</v>
      </c>
      <c r="K9030">
        <v>121113</v>
      </c>
      <c r="L9030">
        <v>10802</v>
      </c>
      <c r="M9030">
        <v>8.92</v>
      </c>
      <c r="N9030">
        <v>2127</v>
      </c>
      <c r="O9030">
        <v>19.690000000000001</v>
      </c>
      <c r="P9030">
        <v>250</v>
      </c>
      <c r="Q9030">
        <v>41330.660000000003</v>
      </c>
      <c r="R9030" s="6">
        <v>16432.263999999999</v>
      </c>
      <c r="S9030">
        <v>2031</v>
      </c>
      <c r="T9030" t="str">
        <f ca="1">PROPER(TRIM(Table1[[#This Row],[Campaign Status]]))</f>
        <v>Completed</v>
      </c>
      <c r="V9030" s="1">
        <f t="shared" si="423"/>
        <v>2127</v>
      </c>
      <c r="W9030" t="str">
        <f t="shared" ca="1" si="424"/>
        <v>North</v>
      </c>
      <c r="X9030" s="6">
        <f t="shared" si="425"/>
        <v>209.04943777830769</v>
      </c>
    </row>
    <row r="9031" spans="1:24" x14ac:dyDescent="0.3">
      <c r="A9031" t="s">
        <v>10086</v>
      </c>
      <c r="B9031" t="str">
        <f ca="1">PROPER(TRIM(Table1[[#This Row],[Campaign Name]]))</f>
        <v>Mega Discount</v>
      </c>
      <c r="C9031" t="str">
        <f ca="1">PROPER(TRIM(Table1[[#This Row],[Campaign Type]]))</f>
        <v>Sales</v>
      </c>
      <c r="D9031" t="str">
        <f ca="1">PROPER(TRIM(Table1[[#This Row],[Marketing Channel]]))</f>
        <v>Email</v>
      </c>
      <c r="E9031" t="s">
        <v>166</v>
      </c>
      <c r="F9031" t="s">
        <v>226</v>
      </c>
      <c r="G9031" t="s">
        <v>11141</v>
      </c>
      <c r="H9031" t="s">
        <v>54</v>
      </c>
      <c r="I9031" t="s">
        <v>68</v>
      </c>
      <c r="J9031" t="s">
        <v>63</v>
      </c>
      <c r="K9031">
        <v>144113</v>
      </c>
      <c r="L9031">
        <v>10566</v>
      </c>
      <c r="M9031">
        <v>7.33</v>
      </c>
      <c r="N9031">
        <v>2096</v>
      </c>
      <c r="O9031">
        <v>19.84</v>
      </c>
      <c r="P9031">
        <v>4021.4266195524165</v>
      </c>
      <c r="Q9031">
        <v>12680.95</v>
      </c>
      <c r="R9031" s="6">
        <v>215.33461131292225</v>
      </c>
      <c r="S9031">
        <v>1463</v>
      </c>
      <c r="T9031" t="str">
        <f ca="1">PROPER(TRIM(Table1[[#This Row],[Campaign Status]]))</f>
        <v>Active</v>
      </c>
      <c r="V9031" s="1">
        <f t="shared" si="423"/>
        <v>2096</v>
      </c>
      <c r="W9031" t="str">
        <f t="shared" ca="1" si="424"/>
        <v>west</v>
      </c>
      <c r="X9031" s="6">
        <f t="shared" si="425"/>
        <v>16432.263999999999</v>
      </c>
    </row>
    <row r="9032" spans="1:24" x14ac:dyDescent="0.3">
      <c r="A9032" t="s">
        <v>10087</v>
      </c>
      <c r="B9032" t="str">
        <f ca="1">PROPER(TRIM(Table1[[#This Row],[Campaign Name]]))</f>
        <v>Mega Discount</v>
      </c>
      <c r="C9032" t="str">
        <f ca="1">PROPER(TRIM(Table1[[#This Row],[Campaign Type]]))</f>
        <v>Sales</v>
      </c>
      <c r="D9032" t="str">
        <f ca="1">PROPER(TRIM(Table1[[#This Row],[Marketing Channel]]))</f>
        <v>Google Ads</v>
      </c>
      <c r="E9032" t="s">
        <v>1410</v>
      </c>
      <c r="F9032" t="s">
        <v>197</v>
      </c>
      <c r="G9032" t="s">
        <v>11141</v>
      </c>
      <c r="H9032" t="s">
        <v>23</v>
      </c>
      <c r="I9032" t="s">
        <v>62</v>
      </c>
      <c r="J9032" t="s">
        <v>63</v>
      </c>
      <c r="K9032">
        <v>165079</v>
      </c>
      <c r="L9032">
        <v>3655</v>
      </c>
      <c r="M9032">
        <v>2.21</v>
      </c>
      <c r="N9032">
        <v>457</v>
      </c>
      <c r="O9032">
        <v>12.5</v>
      </c>
      <c r="P9032">
        <v>5193.6499999999996</v>
      </c>
      <c r="Q9032">
        <v>37215.730000000003</v>
      </c>
      <c r="R9032" s="6">
        <v>616.56214800766327</v>
      </c>
      <c r="S9032">
        <v>197</v>
      </c>
      <c r="T9032" t="str">
        <f ca="1">PROPER(TRIM(Table1[[#This Row],[Campaign Status]]))</f>
        <v>Paused</v>
      </c>
      <c r="V9032" s="1">
        <f t="shared" si="423"/>
        <v>457</v>
      </c>
      <c r="W9032" t="str">
        <f t="shared" ca="1" si="424"/>
        <v>west</v>
      </c>
      <c r="X9032" s="6">
        <f t="shared" si="425"/>
        <v>215.33461131292225</v>
      </c>
    </row>
    <row r="9033" spans="1:24" x14ac:dyDescent="0.3">
      <c r="A9033" t="s">
        <v>10088</v>
      </c>
      <c r="B9033" t="str">
        <f ca="1">PROPER(TRIM(Table1[[#This Row],[Campaign Name]]))</f>
        <v>New Launch</v>
      </c>
      <c r="C9033" t="str">
        <f ca="1">PROPER(TRIM(Table1[[#This Row],[Campaign Type]]))</f>
        <v>Awareness</v>
      </c>
      <c r="D9033" t="str">
        <f ca="1">PROPER(TRIM(Table1[[#This Row],[Marketing Channel]]))</f>
        <v>Meta Ads</v>
      </c>
      <c r="E9033" t="s">
        <v>3802</v>
      </c>
      <c r="F9033" t="s">
        <v>95</v>
      </c>
      <c r="G9033" t="s">
        <v>46</v>
      </c>
      <c r="H9033" t="s">
        <v>30</v>
      </c>
      <c r="I9033" t="s">
        <v>62</v>
      </c>
      <c r="J9033" t="s">
        <v>25</v>
      </c>
      <c r="K9033">
        <v>145456</v>
      </c>
      <c r="L9033">
        <v>16415</v>
      </c>
      <c r="M9033">
        <v>11.29</v>
      </c>
      <c r="N9033">
        <v>306</v>
      </c>
      <c r="O9033">
        <v>1.86</v>
      </c>
      <c r="P9033">
        <v>250</v>
      </c>
      <c r="Q9033">
        <v>18486.099999999999</v>
      </c>
      <c r="R9033" s="6">
        <v>7294.4399999999987</v>
      </c>
      <c r="S9033">
        <v>32</v>
      </c>
      <c r="T9033" t="str">
        <f ca="1">PROPER(TRIM(Table1[[#This Row],[Campaign Status]]))</f>
        <v>Paused</v>
      </c>
      <c r="V9033" s="1">
        <f t="shared" si="423"/>
        <v>306</v>
      </c>
      <c r="W9033" t="str">
        <f t="shared" ca="1" si="424"/>
        <v>South</v>
      </c>
      <c r="X9033" s="6">
        <f t="shared" si="425"/>
        <v>616.56214800766327</v>
      </c>
    </row>
    <row r="9034" spans="1:24" hidden="1" x14ac:dyDescent="0.3">
      <c r="A9034" t="s">
        <v>10089</v>
      </c>
      <c r="B9034" t="str">
        <f ca="1">PROPER(TRIM(Table1[[#This Row],[Campaign Name]]))</f>
        <v>New Launch</v>
      </c>
      <c r="C9034" t="str">
        <f ca="1">PROPER(TRIM(Table1[[#This Row],[Campaign Type]]))</f>
        <v>Retargeting</v>
      </c>
      <c r="D9034" t="str">
        <f ca="1">PROPER(TRIM(Table1[[#This Row],[Marketing Channel]]))</f>
        <v>Google Ads</v>
      </c>
      <c r="E9034" t="s">
        <v>865</v>
      </c>
      <c r="F9034" t="s">
        <v>529</v>
      </c>
      <c r="G9034" t="s">
        <v>11141</v>
      </c>
      <c r="H9034" t="s">
        <v>36</v>
      </c>
      <c r="I9034" t="s">
        <v>31</v>
      </c>
      <c r="J9034" t="s">
        <v>63</v>
      </c>
      <c r="K9034">
        <v>78915</v>
      </c>
      <c r="L9034">
        <v>3646</v>
      </c>
      <c r="M9034">
        <v>4.62</v>
      </c>
      <c r="N9034">
        <v>265</v>
      </c>
      <c r="O9034">
        <v>7.27</v>
      </c>
      <c r="P9034">
        <v>250</v>
      </c>
      <c r="R9034" s="6" t="e">
        <v>#VALUE!</v>
      </c>
      <c r="S9034">
        <v>92</v>
      </c>
      <c r="T9034" t="str">
        <f ca="1">PROPER(TRIM(Table1[[#This Row],[Campaign Status]]))</f>
        <v>Completed</v>
      </c>
      <c r="V9034" s="1">
        <f t="shared" si="423"/>
        <v>265</v>
      </c>
      <c r="W9034" t="str">
        <f t="shared" ca="1" si="424"/>
        <v>west</v>
      </c>
      <c r="X9034" s="6">
        <f t="shared" si="425"/>
        <v>7294.4399999999987</v>
      </c>
    </row>
    <row r="9035" spans="1:24" x14ac:dyDescent="0.3">
      <c r="A9035" t="s">
        <v>10090</v>
      </c>
      <c r="B9035" t="str">
        <f ca="1">PROPER(TRIM(Table1[[#This Row],[Campaign Name]]))</f>
        <v>Summer Sale</v>
      </c>
      <c r="C9035" t="str">
        <f ca="1">PROPER(TRIM(Table1[[#This Row],[Campaign Type]]))</f>
        <v>Awareness</v>
      </c>
      <c r="D9035" t="str">
        <f ca="1">PROPER(TRIM(Table1[[#This Row],[Marketing Channel]]))</f>
        <v>Linkedin</v>
      </c>
      <c r="E9035" t="s">
        <v>3387</v>
      </c>
      <c r="F9035" t="s">
        <v>263</v>
      </c>
      <c r="G9035" t="s">
        <v>11141</v>
      </c>
      <c r="H9035" t="s">
        <v>54</v>
      </c>
      <c r="I9035" t="s">
        <v>31</v>
      </c>
      <c r="J9035" t="s">
        <v>32</v>
      </c>
      <c r="K9035">
        <v>69321</v>
      </c>
      <c r="L9035">
        <v>10385</v>
      </c>
      <c r="M9035">
        <v>14.98</v>
      </c>
      <c r="N9035">
        <v>2962</v>
      </c>
      <c r="O9035">
        <v>28.52</v>
      </c>
      <c r="P9035">
        <v>4163.58</v>
      </c>
      <c r="Q9035">
        <v>30939.91</v>
      </c>
      <c r="R9035" s="6">
        <v>643.10833465431199</v>
      </c>
      <c r="S9035">
        <v>165</v>
      </c>
      <c r="T9035" t="str">
        <f ca="1">PROPER(TRIM(Table1[[#This Row],[Campaign Status]]))</f>
        <v>Completed</v>
      </c>
      <c r="V9035" s="1">
        <f t="shared" si="423"/>
        <v>2962</v>
      </c>
      <c r="W9035" t="str">
        <f t="shared" ca="1" si="424"/>
        <v>west</v>
      </c>
      <c r="X9035" s="6" t="e">
        <f t="shared" si="425"/>
        <v>#VALUE!</v>
      </c>
    </row>
    <row r="9036" spans="1:24" x14ac:dyDescent="0.3">
      <c r="A9036" t="s">
        <v>10091</v>
      </c>
      <c r="B9036" t="str">
        <f ca="1">PROPER(TRIM(Table1[[#This Row],[Campaign Name]]))</f>
        <v>New Launch</v>
      </c>
      <c r="C9036" t="str">
        <f ca="1">PROPER(TRIM(Table1[[#This Row],[Campaign Type]]))</f>
        <v>Awareness</v>
      </c>
      <c r="D9036" t="str">
        <f ca="1">PROPER(TRIM(Table1[[#This Row],[Marketing Channel]]))</f>
        <v>Google Ads</v>
      </c>
      <c r="E9036" t="s">
        <v>3630</v>
      </c>
      <c r="F9036" t="s">
        <v>321</v>
      </c>
      <c r="G9036" t="s">
        <v>29</v>
      </c>
      <c r="H9036" t="s">
        <v>61</v>
      </c>
      <c r="I9036" t="s">
        <v>31</v>
      </c>
      <c r="J9036" t="s">
        <v>63</v>
      </c>
      <c r="K9036">
        <v>138346</v>
      </c>
      <c r="L9036">
        <v>13709</v>
      </c>
      <c r="M9036">
        <v>9.91</v>
      </c>
      <c r="N9036">
        <v>3520</v>
      </c>
      <c r="O9036">
        <v>25.68</v>
      </c>
      <c r="P9036">
        <v>3988.1535696969677</v>
      </c>
      <c r="Q9036">
        <v>5443.62</v>
      </c>
      <c r="R9036" s="6">
        <v>36.494743867489113</v>
      </c>
      <c r="S9036">
        <v>1821</v>
      </c>
      <c r="T9036" t="str">
        <f ca="1">PROPER(TRIM(Table1[[#This Row],[Campaign Status]]))</f>
        <v>Completed</v>
      </c>
      <c r="V9036" s="1">
        <f t="shared" si="423"/>
        <v>3520</v>
      </c>
      <c r="W9036" t="str">
        <f t="shared" ca="1" si="424"/>
        <v>North</v>
      </c>
      <c r="X9036" s="6">
        <f t="shared" si="425"/>
        <v>643.10833465431199</v>
      </c>
    </row>
    <row r="9037" spans="1:24" x14ac:dyDescent="0.3">
      <c r="A9037" t="s">
        <v>10092</v>
      </c>
      <c r="B9037" t="str">
        <f ca="1">PROPER(TRIM(Table1[[#This Row],[Campaign Name]]))</f>
        <v>Summer Sale</v>
      </c>
      <c r="C9037" t="str">
        <f ca="1">PROPER(TRIM(Table1[[#This Row],[Campaign Type]]))</f>
        <v>Lead Gen</v>
      </c>
      <c r="D9037" t="str">
        <f ca="1">PROPER(TRIM(Table1[[#This Row],[Marketing Channel]]))</f>
        <v>Youtube</v>
      </c>
      <c r="E9037" t="s">
        <v>1454</v>
      </c>
      <c r="F9037" t="s">
        <v>186</v>
      </c>
      <c r="G9037" t="s">
        <v>29</v>
      </c>
      <c r="H9037" t="s">
        <v>99</v>
      </c>
      <c r="I9037" t="s">
        <v>31</v>
      </c>
      <c r="J9037" t="s">
        <v>63</v>
      </c>
      <c r="K9037">
        <v>3732</v>
      </c>
      <c r="L9037">
        <v>56</v>
      </c>
      <c r="M9037">
        <v>1.5</v>
      </c>
      <c r="N9037">
        <v>6</v>
      </c>
      <c r="O9037">
        <v>10.71</v>
      </c>
      <c r="P9037">
        <v>5728.56</v>
      </c>
      <c r="Q9037">
        <v>13514.9</v>
      </c>
      <c r="R9037" s="6">
        <v>135.92141829709382</v>
      </c>
      <c r="S9037">
        <v>2</v>
      </c>
      <c r="T9037" t="str">
        <f ca="1">PROPER(TRIM(Table1[[#This Row],[Campaign Status]]))</f>
        <v>Completed</v>
      </c>
      <c r="V9037" s="1">
        <f t="shared" si="423"/>
        <v>6</v>
      </c>
      <c r="W9037" t="str">
        <f t="shared" ca="1" si="424"/>
        <v>North</v>
      </c>
      <c r="X9037" s="6">
        <f t="shared" si="425"/>
        <v>36.494743867489113</v>
      </c>
    </row>
    <row r="9038" spans="1:24" x14ac:dyDescent="0.3">
      <c r="A9038" t="s">
        <v>10093</v>
      </c>
      <c r="B9038" t="str">
        <f ca="1">PROPER(TRIM(Table1[[#This Row],[Campaign Name]]))</f>
        <v>New Launch</v>
      </c>
      <c r="C9038" t="str">
        <f ca="1">PROPER(TRIM(Table1[[#This Row],[Campaign Type]]))</f>
        <v>Retargeting</v>
      </c>
      <c r="D9038" t="str">
        <f ca="1">PROPER(TRIM(Table1[[#This Row],[Marketing Channel]]))</f>
        <v>Instagram</v>
      </c>
      <c r="E9038" t="s">
        <v>8216</v>
      </c>
      <c r="F9038" t="s">
        <v>186</v>
      </c>
      <c r="G9038" t="s">
        <v>11141</v>
      </c>
      <c r="H9038" t="s">
        <v>36</v>
      </c>
      <c r="I9038" t="s">
        <v>31</v>
      </c>
      <c r="J9038" t="s">
        <v>63</v>
      </c>
      <c r="K9038">
        <v>47248</v>
      </c>
      <c r="L9038">
        <v>1524</v>
      </c>
      <c r="M9038">
        <v>3.23</v>
      </c>
      <c r="N9038">
        <v>285</v>
      </c>
      <c r="O9038">
        <v>18.7</v>
      </c>
      <c r="P9038">
        <v>14242.48</v>
      </c>
      <c r="Q9038">
        <v>49181.87</v>
      </c>
      <c r="R9038" s="6">
        <v>245.31816088209357</v>
      </c>
      <c r="S9038">
        <v>16</v>
      </c>
      <c r="T9038" t="str">
        <f ca="1">PROPER(TRIM(Table1[[#This Row],[Campaign Status]]))</f>
        <v>Paused</v>
      </c>
      <c r="V9038" s="1">
        <f t="shared" si="423"/>
        <v>285</v>
      </c>
      <c r="W9038" t="str">
        <f t="shared" ca="1" si="424"/>
        <v>west</v>
      </c>
      <c r="X9038" s="6">
        <f t="shared" si="425"/>
        <v>135.92141829709382</v>
      </c>
    </row>
    <row r="9039" spans="1:24" x14ac:dyDescent="0.3">
      <c r="A9039" t="s">
        <v>10094</v>
      </c>
      <c r="B9039" t="str">
        <f ca="1">PROPER(TRIM(Table1[[#This Row],[Campaign Name]]))</f>
        <v>Summer Sale</v>
      </c>
      <c r="C9039" t="str">
        <f ca="1">PROPER(TRIM(Table1[[#This Row],[Campaign Type]]))</f>
        <v>Lead Gen</v>
      </c>
      <c r="D9039" t="str">
        <f ca="1">PROPER(TRIM(Table1[[#This Row],[Marketing Channel]]))</f>
        <v>Youtube</v>
      </c>
      <c r="E9039" t="s">
        <v>3164</v>
      </c>
      <c r="F9039" t="s">
        <v>118</v>
      </c>
      <c r="G9039" t="s">
        <v>11141</v>
      </c>
      <c r="H9039" t="s">
        <v>36</v>
      </c>
      <c r="I9039" t="s">
        <v>31</v>
      </c>
      <c r="J9039" t="s">
        <v>25</v>
      </c>
      <c r="K9039">
        <v>140136</v>
      </c>
      <c r="L9039">
        <v>17463</v>
      </c>
      <c r="M9039">
        <v>12.46</v>
      </c>
      <c r="N9039">
        <v>3852</v>
      </c>
      <c r="O9039">
        <v>22.06</v>
      </c>
      <c r="P9039">
        <v>10932.79</v>
      </c>
      <c r="Q9039">
        <v>46913.71</v>
      </c>
      <c r="R9039" s="6">
        <v>329.1101356561316</v>
      </c>
      <c r="S9039">
        <v>2412</v>
      </c>
      <c r="T9039" t="str">
        <f ca="1">PROPER(TRIM(Table1[[#This Row],[Campaign Status]]))</f>
        <v>Completed</v>
      </c>
      <c r="V9039" s="1">
        <f t="shared" si="423"/>
        <v>3852</v>
      </c>
      <c r="W9039" t="str">
        <f t="shared" ca="1" si="424"/>
        <v>west</v>
      </c>
      <c r="X9039" s="6">
        <f t="shared" si="425"/>
        <v>245.31816088209357</v>
      </c>
    </row>
    <row r="9040" spans="1:24" x14ac:dyDescent="0.3">
      <c r="A9040" t="s">
        <v>10095</v>
      </c>
      <c r="B9040" t="str">
        <f ca="1">PROPER(TRIM(Table1[[#This Row],[Campaign Name]]))</f>
        <v>Flash Sale</v>
      </c>
      <c r="C9040" t="str">
        <f ca="1">PROPER(TRIM(Table1[[#This Row],[Campaign Type]]))</f>
        <v>Retargeting</v>
      </c>
      <c r="D9040" t="str">
        <f ca="1">PROPER(TRIM(Table1[[#This Row],[Marketing Channel]]))</f>
        <v>Linkedin</v>
      </c>
      <c r="E9040" t="s">
        <v>2027</v>
      </c>
      <c r="F9040" t="s">
        <v>1801</v>
      </c>
      <c r="G9040" t="s">
        <v>11141</v>
      </c>
      <c r="H9040" t="s">
        <v>23</v>
      </c>
      <c r="I9040" t="s">
        <v>31</v>
      </c>
      <c r="J9040" t="s">
        <v>32</v>
      </c>
      <c r="K9040">
        <v>97860</v>
      </c>
      <c r="L9040">
        <v>671</v>
      </c>
      <c r="M9040">
        <v>0.69</v>
      </c>
      <c r="N9040">
        <v>173</v>
      </c>
      <c r="O9040">
        <v>25.78</v>
      </c>
      <c r="P9040">
        <v>5896.39</v>
      </c>
      <c r="Q9040">
        <v>23560.93</v>
      </c>
      <c r="R9040" s="6">
        <v>299.58228678903532</v>
      </c>
      <c r="S9040">
        <v>35</v>
      </c>
      <c r="T9040" t="str">
        <f ca="1">PROPER(TRIM(Table1[[#This Row],[Campaign Status]]))</f>
        <v>Active</v>
      </c>
      <c r="V9040" s="1">
        <f t="shared" si="423"/>
        <v>173</v>
      </c>
      <c r="W9040" t="str">
        <f t="shared" ca="1" si="424"/>
        <v>west</v>
      </c>
      <c r="X9040" s="6">
        <f t="shared" si="425"/>
        <v>329.1101356561316</v>
      </c>
    </row>
    <row r="9041" spans="1:24" x14ac:dyDescent="0.3">
      <c r="A9041" t="s">
        <v>10096</v>
      </c>
      <c r="B9041" t="str">
        <f ca="1">PROPER(TRIM(Table1[[#This Row],[Campaign Name]]))</f>
        <v>Flash Sale</v>
      </c>
      <c r="C9041" t="str">
        <f ca="1">PROPER(TRIM(Table1[[#This Row],[Campaign Type]]))</f>
        <v>Awareness</v>
      </c>
      <c r="D9041" t="str">
        <f ca="1">PROPER(TRIM(Table1[[#This Row],[Marketing Channel]]))</f>
        <v>Email</v>
      </c>
      <c r="E9041" t="s">
        <v>1577</v>
      </c>
      <c r="F9041" t="s">
        <v>118</v>
      </c>
      <c r="G9041" t="s">
        <v>41</v>
      </c>
      <c r="H9041" t="s">
        <v>11140</v>
      </c>
      <c r="I9041" t="s">
        <v>68</v>
      </c>
      <c r="J9041" t="s">
        <v>63</v>
      </c>
      <c r="K9041">
        <v>158405</v>
      </c>
      <c r="L9041">
        <v>11024</v>
      </c>
      <c r="M9041">
        <v>6.96</v>
      </c>
      <c r="N9041">
        <v>2068</v>
      </c>
      <c r="O9041">
        <v>18.760000000000002</v>
      </c>
      <c r="P9041">
        <v>4021.4266195524165</v>
      </c>
      <c r="Q9041">
        <v>35181.53</v>
      </c>
      <c r="R9041" s="6">
        <v>774.85196991896601</v>
      </c>
      <c r="S9041">
        <v>330</v>
      </c>
      <c r="T9041" t="str">
        <f ca="1">PROPER(TRIM(Table1[[#This Row],[Campaign Status]]))</f>
        <v>Paused</v>
      </c>
      <c r="V9041" s="1">
        <f t="shared" si="423"/>
        <v>2068</v>
      </c>
      <c r="W9041" t="str">
        <f t="shared" ca="1" si="424"/>
        <v>East</v>
      </c>
      <c r="X9041" s="6">
        <f t="shared" si="425"/>
        <v>299.58228678903532</v>
      </c>
    </row>
    <row r="9042" spans="1:24" x14ac:dyDescent="0.3">
      <c r="A9042" t="s">
        <v>10097</v>
      </c>
      <c r="B9042" t="str">
        <f ca="1">PROPER(TRIM(Table1[[#This Row],[Campaign Name]]))</f>
        <v>Summer Sale</v>
      </c>
      <c r="C9042" t="str">
        <f ca="1">PROPER(TRIM(Table1[[#This Row],[Campaign Type]]))</f>
        <v>Lead Gen</v>
      </c>
      <c r="D9042" t="str">
        <f ca="1">PROPER(TRIM(Table1[[#This Row],[Marketing Channel]]))</f>
        <v>Google Ads</v>
      </c>
      <c r="E9042" t="s">
        <v>2225</v>
      </c>
      <c r="F9042" t="s">
        <v>573</v>
      </c>
      <c r="G9042" t="s">
        <v>29</v>
      </c>
      <c r="H9042" t="s">
        <v>67</v>
      </c>
      <c r="I9042" t="s">
        <v>62</v>
      </c>
      <c r="J9042" t="s">
        <v>63</v>
      </c>
      <c r="K9042">
        <v>49249</v>
      </c>
      <c r="L9042">
        <v>5059</v>
      </c>
      <c r="M9042">
        <v>10.27</v>
      </c>
      <c r="N9042">
        <v>843</v>
      </c>
      <c r="O9042">
        <v>16.66</v>
      </c>
      <c r="P9042">
        <v>7541.36</v>
      </c>
      <c r="Q9042">
        <v>42733.04</v>
      </c>
      <c r="R9042" s="6">
        <v>466.64898638972289</v>
      </c>
      <c r="S9042">
        <v>407</v>
      </c>
      <c r="T9042" t="str">
        <f ca="1">PROPER(TRIM(Table1[[#This Row],[Campaign Status]]))</f>
        <v>Paused</v>
      </c>
      <c r="V9042" s="1">
        <f t="shared" si="423"/>
        <v>843</v>
      </c>
      <c r="W9042" t="str">
        <f t="shared" ca="1" si="424"/>
        <v>North</v>
      </c>
      <c r="X9042" s="6">
        <f t="shared" si="425"/>
        <v>774.85196991896601</v>
      </c>
    </row>
    <row r="9043" spans="1:24" x14ac:dyDescent="0.3">
      <c r="A9043" t="s">
        <v>10098</v>
      </c>
      <c r="B9043" t="str">
        <f ca="1">PROPER(TRIM(Table1[[#This Row],[Campaign Name]]))</f>
        <v>Festive Offer</v>
      </c>
      <c r="C9043" t="str">
        <f ca="1">PROPER(TRIM(Table1[[#This Row],[Campaign Type]]))</f>
        <v>Awareness</v>
      </c>
      <c r="D9043" t="str">
        <f ca="1">PROPER(TRIM(Table1[[#This Row],[Marketing Channel]]))</f>
        <v>Email</v>
      </c>
      <c r="E9043" t="s">
        <v>662</v>
      </c>
      <c r="F9043" t="s">
        <v>303</v>
      </c>
      <c r="G9043" t="s">
        <v>46</v>
      </c>
      <c r="H9043" t="s">
        <v>30</v>
      </c>
      <c r="I9043" t="s">
        <v>31</v>
      </c>
      <c r="J9043" t="s">
        <v>32</v>
      </c>
      <c r="K9043">
        <v>54254</v>
      </c>
      <c r="L9043">
        <v>2428</v>
      </c>
      <c r="M9043">
        <v>4.4800000000000004</v>
      </c>
      <c r="N9043">
        <v>123</v>
      </c>
      <c r="O9043">
        <v>5.07</v>
      </c>
      <c r="P9043">
        <v>7146.83</v>
      </c>
      <c r="Q9043">
        <v>31003.07</v>
      </c>
      <c r="R9043" s="6">
        <v>333.801699494741</v>
      </c>
      <c r="S9043">
        <v>102</v>
      </c>
      <c r="T9043" t="str">
        <f ca="1">PROPER(TRIM(Table1[[#This Row],[Campaign Status]]))</f>
        <v>Active</v>
      </c>
      <c r="V9043" s="1">
        <f t="shared" si="423"/>
        <v>123</v>
      </c>
      <c r="W9043" t="str">
        <f t="shared" ca="1" si="424"/>
        <v>South</v>
      </c>
      <c r="X9043" s="6">
        <f t="shared" si="425"/>
        <v>466.64898638972289</v>
      </c>
    </row>
    <row r="9044" spans="1:24" x14ac:dyDescent="0.3">
      <c r="A9044" t="s">
        <v>10099</v>
      </c>
      <c r="B9044" t="str">
        <f ca="1">PROPER(TRIM(Table1[[#This Row],[Campaign Name]]))</f>
        <v>Mega Discount</v>
      </c>
      <c r="C9044" t="str">
        <f ca="1">PROPER(TRIM(Table1[[#This Row],[Campaign Type]]))</f>
        <v>Retargeting</v>
      </c>
      <c r="D9044" t="str">
        <f ca="1">PROPER(TRIM(Table1[[#This Row],[Marketing Channel]]))</f>
        <v>Linkedin</v>
      </c>
      <c r="E9044" t="s">
        <v>553</v>
      </c>
      <c r="F9044" t="s">
        <v>519</v>
      </c>
      <c r="G9044" t="s">
        <v>11141</v>
      </c>
      <c r="H9044" t="s">
        <v>36</v>
      </c>
      <c r="I9044" t="s">
        <v>24</v>
      </c>
      <c r="J9044" t="s">
        <v>63</v>
      </c>
      <c r="K9044">
        <v>96185</v>
      </c>
      <c r="L9044">
        <v>383</v>
      </c>
      <c r="M9044">
        <v>0.4</v>
      </c>
      <c r="N9044">
        <v>71</v>
      </c>
      <c r="O9044">
        <v>18.54</v>
      </c>
      <c r="P9044">
        <v>250</v>
      </c>
      <c r="Q9044">
        <v>15350.09</v>
      </c>
      <c r="R9044" s="6">
        <v>6040.0360000000001</v>
      </c>
      <c r="S9044">
        <v>6</v>
      </c>
      <c r="T9044" t="str">
        <f ca="1">PROPER(TRIM(Table1[[#This Row],[Campaign Status]]))</f>
        <v>Paused</v>
      </c>
      <c r="V9044" s="1">
        <f t="shared" si="423"/>
        <v>71</v>
      </c>
      <c r="W9044" t="str">
        <f t="shared" ca="1" si="424"/>
        <v>west</v>
      </c>
      <c r="X9044" s="6">
        <f t="shared" si="425"/>
        <v>333.801699494741</v>
      </c>
    </row>
    <row r="9045" spans="1:24" x14ac:dyDescent="0.3">
      <c r="A9045" t="s">
        <v>10100</v>
      </c>
      <c r="B9045" t="str">
        <f ca="1">PROPER(TRIM(Table1[[#This Row],[Campaign Name]]))</f>
        <v>Mega Discount</v>
      </c>
      <c r="C9045" t="str">
        <f ca="1">PROPER(TRIM(Table1[[#This Row],[Campaign Type]]))</f>
        <v>Retargeting</v>
      </c>
      <c r="D9045" t="str">
        <f ca="1">PROPER(TRIM(Table1[[#This Row],[Marketing Channel]]))</f>
        <v>Linkedin</v>
      </c>
      <c r="E9045" t="s">
        <v>497</v>
      </c>
      <c r="F9045" t="s">
        <v>587</v>
      </c>
      <c r="G9045" t="s">
        <v>11141</v>
      </c>
      <c r="H9045" t="s">
        <v>36</v>
      </c>
      <c r="I9045" t="s">
        <v>31</v>
      </c>
      <c r="J9045" t="s">
        <v>25</v>
      </c>
      <c r="K9045">
        <v>165144</v>
      </c>
      <c r="L9045">
        <v>7041</v>
      </c>
      <c r="M9045">
        <v>4.26</v>
      </c>
      <c r="N9045">
        <v>2131</v>
      </c>
      <c r="O9045">
        <v>30.27</v>
      </c>
      <c r="P9045">
        <v>3830.4648972188602</v>
      </c>
      <c r="Q9045">
        <v>23409.61</v>
      </c>
      <c r="R9045" s="6">
        <v>511.14278888175528</v>
      </c>
      <c r="S9045">
        <v>414</v>
      </c>
      <c r="T9045" t="str">
        <f ca="1">PROPER(TRIM(Table1[[#This Row],[Campaign Status]]))</f>
        <v>Active</v>
      </c>
      <c r="V9045" s="1">
        <f t="shared" si="423"/>
        <v>2131</v>
      </c>
      <c r="W9045" t="str">
        <f t="shared" ca="1" si="424"/>
        <v>west</v>
      </c>
      <c r="X9045" s="6">
        <f t="shared" si="425"/>
        <v>6040.0360000000001</v>
      </c>
    </row>
    <row r="9046" spans="1:24" x14ac:dyDescent="0.3">
      <c r="A9046" t="s">
        <v>10101</v>
      </c>
      <c r="B9046" t="str">
        <f ca="1">PROPER(TRIM(Table1[[#This Row],[Campaign Name]]))</f>
        <v>Summer Sale</v>
      </c>
      <c r="C9046" t="str">
        <f ca="1">PROPER(TRIM(Table1[[#This Row],[Campaign Type]]))</f>
        <v>Lead Gen</v>
      </c>
      <c r="D9046" t="str">
        <f ca="1">PROPER(TRIM(Table1[[#This Row],[Marketing Channel]]))</f>
        <v>Google Ads</v>
      </c>
      <c r="E9046" t="s">
        <v>956</v>
      </c>
      <c r="F9046" t="s">
        <v>336</v>
      </c>
      <c r="G9046" t="s">
        <v>29</v>
      </c>
      <c r="H9046" t="s">
        <v>61</v>
      </c>
      <c r="I9046" t="s">
        <v>62</v>
      </c>
      <c r="J9046" t="s">
        <v>32</v>
      </c>
      <c r="K9046">
        <v>31928</v>
      </c>
      <c r="L9046">
        <v>1418</v>
      </c>
      <c r="M9046">
        <v>4.4400000000000004</v>
      </c>
      <c r="N9046">
        <v>123</v>
      </c>
      <c r="O9046">
        <v>8.67</v>
      </c>
      <c r="P9046">
        <v>3988.1535696969677</v>
      </c>
      <c r="Q9046">
        <v>25172</v>
      </c>
      <c r="R9046" s="6">
        <v>531.1692757085242</v>
      </c>
      <c r="S9046">
        <v>60</v>
      </c>
      <c r="T9046" t="str">
        <f ca="1">PROPER(TRIM(Table1[[#This Row],[Campaign Status]]))</f>
        <v>Paused</v>
      </c>
      <c r="V9046" s="1">
        <f t="shared" si="423"/>
        <v>123</v>
      </c>
      <c r="W9046" t="str">
        <f t="shared" ca="1" si="424"/>
        <v>North</v>
      </c>
      <c r="X9046" s="6">
        <f t="shared" si="425"/>
        <v>511.14278888175528</v>
      </c>
    </row>
    <row r="9047" spans="1:24" x14ac:dyDescent="0.3">
      <c r="A9047" t="s">
        <v>10102</v>
      </c>
      <c r="B9047" t="str">
        <f ca="1">PROPER(TRIM(Table1[[#This Row],[Campaign Name]]))</f>
        <v>Summer Sale</v>
      </c>
      <c r="C9047" t="str">
        <f ca="1">PROPER(TRIM(Table1[[#This Row],[Campaign Type]]))</f>
        <v>Retargeting</v>
      </c>
      <c r="D9047" t="str">
        <f ca="1">PROPER(TRIM(Table1[[#This Row],[Marketing Channel]]))</f>
        <v>Youtube</v>
      </c>
      <c r="E9047" t="s">
        <v>660</v>
      </c>
      <c r="F9047" t="s">
        <v>223</v>
      </c>
      <c r="G9047" t="s">
        <v>46</v>
      </c>
      <c r="H9047" t="s">
        <v>30</v>
      </c>
      <c r="I9047" t="s">
        <v>24</v>
      </c>
      <c r="J9047" t="s">
        <v>25</v>
      </c>
      <c r="K9047">
        <v>184762</v>
      </c>
      <c r="L9047">
        <v>13575</v>
      </c>
      <c r="M9047">
        <v>7.35</v>
      </c>
      <c r="N9047">
        <v>3666</v>
      </c>
      <c r="O9047">
        <v>27.01</v>
      </c>
      <c r="P9047">
        <v>250</v>
      </c>
      <c r="Q9047">
        <v>47511.15</v>
      </c>
      <c r="R9047" s="6">
        <v>18904.46</v>
      </c>
      <c r="S9047">
        <v>987</v>
      </c>
      <c r="T9047" t="str">
        <f ca="1">PROPER(TRIM(Table1[[#This Row],[Campaign Status]]))</f>
        <v>Active</v>
      </c>
      <c r="V9047" s="1">
        <f t="shared" si="423"/>
        <v>3666</v>
      </c>
      <c r="W9047" t="str">
        <f t="shared" ca="1" si="424"/>
        <v>South</v>
      </c>
      <c r="X9047" s="6">
        <f t="shared" si="425"/>
        <v>531.1692757085242</v>
      </c>
    </row>
    <row r="9048" spans="1:24" x14ac:dyDescent="0.3">
      <c r="A9048" t="s">
        <v>10103</v>
      </c>
      <c r="B9048" t="str">
        <f ca="1">PROPER(TRIM(Table1[[#This Row],[Campaign Name]]))</f>
        <v>Summer Sale</v>
      </c>
      <c r="C9048" t="str">
        <f ca="1">PROPER(TRIM(Table1[[#This Row],[Campaign Type]]))</f>
        <v>Sales</v>
      </c>
      <c r="D9048" t="str">
        <f ca="1">PROPER(TRIM(Table1[[#This Row],[Marketing Channel]]))</f>
        <v>Instagram</v>
      </c>
      <c r="E9048" t="s">
        <v>1300</v>
      </c>
      <c r="F9048" t="s">
        <v>522</v>
      </c>
      <c r="G9048" t="s">
        <v>29</v>
      </c>
      <c r="H9048" t="s">
        <v>67</v>
      </c>
      <c r="I9048" t="s">
        <v>62</v>
      </c>
      <c r="J9048" t="s">
        <v>25</v>
      </c>
      <c r="K9048">
        <v>157954</v>
      </c>
      <c r="L9048">
        <v>10279</v>
      </c>
      <c r="M9048">
        <v>6.51</v>
      </c>
      <c r="N9048">
        <v>1817</v>
      </c>
      <c r="O9048">
        <v>17.68</v>
      </c>
      <c r="P9048">
        <v>14125.65</v>
      </c>
      <c r="Q9048">
        <v>16505.27</v>
      </c>
      <c r="R9048" s="6">
        <v>16.846092038242492</v>
      </c>
      <c r="S9048">
        <v>1671</v>
      </c>
      <c r="T9048" t="str">
        <f ca="1">PROPER(TRIM(Table1[[#This Row],[Campaign Status]]))</f>
        <v>Paused</v>
      </c>
      <c r="V9048" s="1">
        <f t="shared" si="423"/>
        <v>1817</v>
      </c>
      <c r="W9048" t="str">
        <f t="shared" ca="1" si="424"/>
        <v>North</v>
      </c>
      <c r="X9048" s="6">
        <f t="shared" si="425"/>
        <v>18904.46</v>
      </c>
    </row>
    <row r="9049" spans="1:24" x14ac:dyDescent="0.3">
      <c r="A9049" t="s">
        <v>10104</v>
      </c>
      <c r="B9049" t="str">
        <f ca="1">PROPER(TRIM(Table1[[#This Row],[Campaign Name]]))</f>
        <v>Flash Sale</v>
      </c>
      <c r="C9049" t="str">
        <f ca="1">PROPER(TRIM(Table1[[#This Row],[Campaign Type]]))</f>
        <v>Lead Gen</v>
      </c>
      <c r="D9049" t="str">
        <f ca="1">PROPER(TRIM(Table1[[#This Row],[Marketing Channel]]))</f>
        <v>Youtube</v>
      </c>
      <c r="E9049" t="s">
        <v>175</v>
      </c>
      <c r="F9049" t="s">
        <v>965</v>
      </c>
      <c r="G9049" t="s">
        <v>11141</v>
      </c>
      <c r="H9049" t="s">
        <v>36</v>
      </c>
      <c r="I9049" t="s">
        <v>62</v>
      </c>
      <c r="J9049" t="s">
        <v>25</v>
      </c>
      <c r="K9049">
        <v>24005</v>
      </c>
      <c r="L9049">
        <v>2261</v>
      </c>
      <c r="M9049">
        <v>9.42</v>
      </c>
      <c r="N9049">
        <v>227</v>
      </c>
      <c r="O9049">
        <v>10.039999999999999</v>
      </c>
      <c r="P9049">
        <v>250</v>
      </c>
      <c r="Q9049">
        <v>2634.31</v>
      </c>
      <c r="R9049" s="6">
        <v>953.72400000000005</v>
      </c>
      <c r="S9049">
        <v>73</v>
      </c>
      <c r="T9049" t="str">
        <f ca="1">PROPER(TRIM(Table1[[#This Row],[Campaign Status]]))</f>
        <v>Active</v>
      </c>
      <c r="V9049" s="1">
        <f t="shared" si="423"/>
        <v>227</v>
      </c>
      <c r="W9049" t="str">
        <f t="shared" ca="1" si="424"/>
        <v>west</v>
      </c>
      <c r="X9049" s="6">
        <f t="shared" si="425"/>
        <v>16.846092038242492</v>
      </c>
    </row>
    <row r="9050" spans="1:24" x14ac:dyDescent="0.3">
      <c r="A9050" t="s">
        <v>10105</v>
      </c>
      <c r="B9050" t="str">
        <f ca="1">PROPER(TRIM(Table1[[#This Row],[Campaign Name]]))</f>
        <v>Festive Offer</v>
      </c>
      <c r="C9050" t="str">
        <f ca="1">PROPER(TRIM(Table1[[#This Row],[Campaign Type]]))</f>
        <v>Lead Gen</v>
      </c>
      <c r="D9050" t="str">
        <f ca="1">PROPER(TRIM(Table1[[#This Row],[Marketing Channel]]))</f>
        <v>Youtube</v>
      </c>
      <c r="E9050" t="s">
        <v>2739</v>
      </c>
      <c r="F9050" t="s">
        <v>173</v>
      </c>
      <c r="G9050" t="s">
        <v>11141</v>
      </c>
      <c r="H9050" t="s">
        <v>23</v>
      </c>
      <c r="I9050" t="s">
        <v>24</v>
      </c>
      <c r="J9050" t="s">
        <v>25</v>
      </c>
      <c r="K9050">
        <v>97801</v>
      </c>
      <c r="L9050">
        <v>10862</v>
      </c>
      <c r="M9050">
        <v>11.11</v>
      </c>
      <c r="N9050">
        <v>1114</v>
      </c>
      <c r="O9050">
        <v>10.26</v>
      </c>
      <c r="P9050">
        <v>250</v>
      </c>
      <c r="Q9050">
        <v>13777.93</v>
      </c>
      <c r="R9050" s="6">
        <v>5411.1719999999996</v>
      </c>
      <c r="S9050">
        <v>195</v>
      </c>
      <c r="T9050" t="str">
        <f ca="1">PROPER(TRIM(Table1[[#This Row],[Campaign Status]]))</f>
        <v>Active</v>
      </c>
      <c r="V9050" s="1">
        <f t="shared" si="423"/>
        <v>1114</v>
      </c>
      <c r="W9050" t="str">
        <f t="shared" ca="1" si="424"/>
        <v>west</v>
      </c>
      <c r="X9050" s="6">
        <f t="shared" si="425"/>
        <v>953.72400000000005</v>
      </c>
    </row>
    <row r="9051" spans="1:24" x14ac:dyDescent="0.3">
      <c r="A9051" t="s">
        <v>10106</v>
      </c>
      <c r="B9051" t="str">
        <f ca="1">PROPER(TRIM(Table1[[#This Row],[Campaign Name]]))</f>
        <v>Summer Sale</v>
      </c>
      <c r="C9051" t="str">
        <f ca="1">PROPER(TRIM(Table1[[#This Row],[Campaign Type]]))</f>
        <v>Lead Gen</v>
      </c>
      <c r="D9051" t="str">
        <f ca="1">PROPER(TRIM(Table1[[#This Row],[Marketing Channel]]))</f>
        <v>Instagram</v>
      </c>
      <c r="E9051" t="s">
        <v>4295</v>
      </c>
      <c r="F9051" t="s">
        <v>1483</v>
      </c>
      <c r="G9051" t="s">
        <v>41</v>
      </c>
      <c r="H9051" t="s">
        <v>11140</v>
      </c>
      <c r="I9051" t="s">
        <v>31</v>
      </c>
      <c r="J9051" t="s">
        <v>63</v>
      </c>
      <c r="K9051">
        <v>192076</v>
      </c>
      <c r="L9051">
        <v>27673</v>
      </c>
      <c r="M9051">
        <v>14.41</v>
      </c>
      <c r="N9051">
        <v>6805</v>
      </c>
      <c r="O9051">
        <v>24.59</v>
      </c>
      <c r="P9051">
        <v>250</v>
      </c>
      <c r="Q9051">
        <v>17720.62</v>
      </c>
      <c r="R9051" s="6">
        <v>6988.2480000000005</v>
      </c>
      <c r="S9051">
        <v>1077</v>
      </c>
      <c r="T9051" t="str">
        <f ca="1">PROPER(TRIM(Table1[[#This Row],[Campaign Status]]))</f>
        <v>Active</v>
      </c>
      <c r="V9051" s="1">
        <f t="shared" si="423"/>
        <v>6805</v>
      </c>
      <c r="W9051" t="str">
        <f t="shared" ca="1" si="424"/>
        <v>East</v>
      </c>
      <c r="X9051" s="6">
        <f t="shared" si="425"/>
        <v>5411.1719999999996</v>
      </c>
    </row>
    <row r="9052" spans="1:24" x14ac:dyDescent="0.3">
      <c r="A9052" t="s">
        <v>10107</v>
      </c>
      <c r="B9052" t="str">
        <f ca="1">PROPER(TRIM(Table1[[#This Row],[Campaign Name]]))</f>
        <v>Summer Sale</v>
      </c>
      <c r="C9052" t="str">
        <f ca="1">PROPER(TRIM(Table1[[#This Row],[Campaign Type]]))</f>
        <v>Awareness</v>
      </c>
      <c r="D9052" t="str">
        <f ca="1">PROPER(TRIM(Table1[[#This Row],[Marketing Channel]]))</f>
        <v>Meta Ads</v>
      </c>
      <c r="E9052" t="s">
        <v>1082</v>
      </c>
      <c r="F9052" t="s">
        <v>689</v>
      </c>
      <c r="G9052" t="s">
        <v>41</v>
      </c>
      <c r="H9052" t="s">
        <v>11140</v>
      </c>
      <c r="I9052" t="s">
        <v>24</v>
      </c>
      <c r="J9052" t="s">
        <v>32</v>
      </c>
      <c r="K9052">
        <v>117304</v>
      </c>
      <c r="L9052">
        <v>2304</v>
      </c>
      <c r="M9052">
        <v>1.96</v>
      </c>
      <c r="N9052">
        <v>181</v>
      </c>
      <c r="O9052">
        <v>7.86</v>
      </c>
      <c r="P9052">
        <v>3817.8497265160554</v>
      </c>
      <c r="Q9052">
        <v>8233.19</v>
      </c>
      <c r="R9052" s="6">
        <v>115.64992311819262</v>
      </c>
      <c r="S9052">
        <v>166</v>
      </c>
      <c r="T9052" t="str">
        <f ca="1">PROPER(TRIM(Table1[[#This Row],[Campaign Status]]))</f>
        <v>Completed</v>
      </c>
      <c r="V9052" s="1">
        <f t="shared" si="423"/>
        <v>181</v>
      </c>
      <c r="W9052" t="str">
        <f t="shared" ca="1" si="424"/>
        <v>East</v>
      </c>
      <c r="X9052" s="6">
        <f t="shared" si="425"/>
        <v>6988.2480000000005</v>
      </c>
    </row>
    <row r="9053" spans="1:24" x14ac:dyDescent="0.3">
      <c r="A9053" t="s">
        <v>3735</v>
      </c>
      <c r="B9053" t="str">
        <f ca="1">PROPER(TRIM(Table1[[#This Row],[Campaign Name]]))</f>
        <v>Festive Offer</v>
      </c>
      <c r="C9053" t="str">
        <f ca="1">PROPER(TRIM(Table1[[#This Row],[Campaign Type]]))</f>
        <v>Lead Gen</v>
      </c>
      <c r="D9053" t="str">
        <f ca="1">PROPER(TRIM(Table1[[#This Row],[Marketing Channel]]))</f>
        <v>Google Ads</v>
      </c>
      <c r="E9053" t="s">
        <v>619</v>
      </c>
      <c r="F9053" t="s">
        <v>722</v>
      </c>
      <c r="G9053" t="s">
        <v>46</v>
      </c>
      <c r="H9053" t="s">
        <v>42</v>
      </c>
      <c r="I9053" t="s">
        <v>24</v>
      </c>
      <c r="J9053" t="s">
        <v>63</v>
      </c>
      <c r="K9053">
        <v>9945</v>
      </c>
      <c r="L9053">
        <v>68</v>
      </c>
      <c r="M9053">
        <v>0.68</v>
      </c>
      <c r="N9053">
        <v>0</v>
      </c>
      <c r="O9053">
        <v>0</v>
      </c>
      <c r="P9053">
        <v>6423.16</v>
      </c>
      <c r="Q9053">
        <v>6753.37</v>
      </c>
      <c r="R9053" s="6">
        <v>5.1409275185422754</v>
      </c>
      <c r="S9053">
        <v>0</v>
      </c>
      <c r="T9053" t="str">
        <f ca="1">PROPER(TRIM(Table1[[#This Row],[Campaign Status]]))</f>
        <v>Paused</v>
      </c>
      <c r="V9053" s="1">
        <f t="shared" si="423"/>
        <v>0</v>
      </c>
      <c r="W9053" t="str">
        <f t="shared" ca="1" si="424"/>
        <v>South</v>
      </c>
      <c r="X9053" s="6">
        <f t="shared" si="425"/>
        <v>115.64992311819262</v>
      </c>
    </row>
    <row r="9054" spans="1:24" x14ac:dyDescent="0.3">
      <c r="A9054" t="s">
        <v>10108</v>
      </c>
      <c r="B9054" t="str">
        <f ca="1">PROPER(TRIM(Table1[[#This Row],[Campaign Name]]))</f>
        <v>Summer Sale</v>
      </c>
      <c r="C9054" t="str">
        <f ca="1">PROPER(TRIM(Table1[[#This Row],[Campaign Type]]))</f>
        <v>Sales</v>
      </c>
      <c r="D9054" t="str">
        <f ca="1">PROPER(TRIM(Table1[[#This Row],[Marketing Channel]]))</f>
        <v>Youtube</v>
      </c>
      <c r="E9054" t="s">
        <v>474</v>
      </c>
      <c r="F9054" t="s">
        <v>978</v>
      </c>
      <c r="G9054" t="s">
        <v>46</v>
      </c>
      <c r="H9054" t="s">
        <v>30</v>
      </c>
      <c r="I9054" t="s">
        <v>24</v>
      </c>
      <c r="J9054" t="s">
        <v>63</v>
      </c>
      <c r="K9054">
        <v>134380</v>
      </c>
      <c r="L9054">
        <v>1306</v>
      </c>
      <c r="M9054">
        <v>0.97</v>
      </c>
      <c r="N9054">
        <v>378</v>
      </c>
      <c r="O9054">
        <v>28.94</v>
      </c>
      <c r="P9054">
        <v>8663.1299999999992</v>
      </c>
      <c r="Q9054">
        <v>24481.09</v>
      </c>
      <c r="R9054" s="6">
        <v>182.58943361117753</v>
      </c>
      <c r="S9054">
        <v>288</v>
      </c>
      <c r="T9054" t="str">
        <f ca="1">PROPER(TRIM(Table1[[#This Row],[Campaign Status]]))</f>
        <v>Completed</v>
      </c>
      <c r="V9054" s="1">
        <f t="shared" si="423"/>
        <v>378</v>
      </c>
      <c r="W9054" t="str">
        <f t="shared" ca="1" si="424"/>
        <v>South</v>
      </c>
      <c r="X9054" s="6">
        <f t="shared" si="425"/>
        <v>5.1409275185422754</v>
      </c>
    </row>
    <row r="9055" spans="1:24" x14ac:dyDescent="0.3">
      <c r="A9055" t="s">
        <v>10109</v>
      </c>
      <c r="B9055" t="str">
        <f ca="1">PROPER(TRIM(Table1[[#This Row],[Campaign Name]]))</f>
        <v>Summer Sale</v>
      </c>
      <c r="C9055" t="str">
        <f ca="1">PROPER(TRIM(Table1[[#This Row],[Campaign Type]]))</f>
        <v>Retargeting</v>
      </c>
      <c r="D9055" t="str">
        <f ca="1">PROPER(TRIM(Table1[[#This Row],[Marketing Channel]]))</f>
        <v>Youtube</v>
      </c>
      <c r="E9055" t="s">
        <v>1391</v>
      </c>
      <c r="F9055" t="s">
        <v>428</v>
      </c>
      <c r="G9055" t="s">
        <v>41</v>
      </c>
      <c r="H9055" t="s">
        <v>11140</v>
      </c>
      <c r="I9055" t="s">
        <v>31</v>
      </c>
      <c r="J9055" t="s">
        <v>25</v>
      </c>
      <c r="K9055">
        <v>40929</v>
      </c>
      <c r="L9055">
        <v>2313</v>
      </c>
      <c r="M9055">
        <v>5.65</v>
      </c>
      <c r="N9055">
        <v>457</v>
      </c>
      <c r="O9055">
        <v>19.760000000000002</v>
      </c>
      <c r="P9055">
        <v>3416.65</v>
      </c>
      <c r="Q9055">
        <v>31116.59</v>
      </c>
      <c r="R9055" s="6">
        <v>810.73390601905362</v>
      </c>
      <c r="S9055">
        <v>167</v>
      </c>
      <c r="T9055" t="str">
        <f ca="1">PROPER(TRIM(Table1[[#This Row],[Campaign Status]]))</f>
        <v>Paused</v>
      </c>
      <c r="V9055" s="1">
        <f t="shared" si="423"/>
        <v>457</v>
      </c>
      <c r="W9055" t="str">
        <f t="shared" ca="1" si="424"/>
        <v>East</v>
      </c>
      <c r="X9055" s="6">
        <f t="shared" si="425"/>
        <v>182.58943361117753</v>
      </c>
    </row>
    <row r="9056" spans="1:24" hidden="1" x14ac:dyDescent="0.3">
      <c r="A9056" t="s">
        <v>10110</v>
      </c>
      <c r="B9056" t="str">
        <f ca="1">PROPER(TRIM(Table1[[#This Row],[Campaign Name]]))</f>
        <v>Mega Discount</v>
      </c>
      <c r="C9056" t="str">
        <f ca="1">PROPER(TRIM(Table1[[#This Row],[Campaign Type]]))</f>
        <v>Awareness</v>
      </c>
      <c r="D9056" t="str">
        <f ca="1">PROPER(TRIM(Table1[[#This Row],[Marketing Channel]]))</f>
        <v>Youtube</v>
      </c>
      <c r="E9056" t="s">
        <v>854</v>
      </c>
      <c r="F9056" t="s">
        <v>663</v>
      </c>
      <c r="G9056" t="s">
        <v>29</v>
      </c>
      <c r="H9056" t="s">
        <v>67</v>
      </c>
      <c r="I9056" t="s">
        <v>68</v>
      </c>
      <c r="J9056" t="s">
        <v>32</v>
      </c>
      <c r="K9056">
        <v>14780</v>
      </c>
      <c r="L9056">
        <v>465</v>
      </c>
      <c r="M9056">
        <v>3.15</v>
      </c>
      <c r="N9056">
        <v>66</v>
      </c>
      <c r="O9056">
        <v>14.19</v>
      </c>
      <c r="P9056">
        <v>7001.85</v>
      </c>
      <c r="R9056" s="6" t="e">
        <v>#VALUE!</v>
      </c>
      <c r="S9056">
        <v>58</v>
      </c>
      <c r="T9056" t="str">
        <f ca="1">PROPER(TRIM(Table1[[#This Row],[Campaign Status]]))</f>
        <v>Active</v>
      </c>
      <c r="V9056" s="1">
        <f t="shared" si="423"/>
        <v>66</v>
      </c>
      <c r="W9056" t="str">
        <f t="shared" ca="1" si="424"/>
        <v>North</v>
      </c>
      <c r="X9056" s="6">
        <f t="shared" si="425"/>
        <v>810.73390601905362</v>
      </c>
    </row>
    <row r="9057" spans="1:24" x14ac:dyDescent="0.3">
      <c r="A9057" t="s">
        <v>10111</v>
      </c>
      <c r="B9057" t="str">
        <f ca="1">PROPER(TRIM(Table1[[#This Row],[Campaign Name]]))</f>
        <v>Summer Sale</v>
      </c>
      <c r="C9057" t="str">
        <f ca="1">PROPER(TRIM(Table1[[#This Row],[Campaign Type]]))</f>
        <v>Retargeting</v>
      </c>
      <c r="D9057" t="str">
        <f ca="1">PROPER(TRIM(Table1[[#This Row],[Marketing Channel]]))</f>
        <v>Instagram</v>
      </c>
      <c r="E9057" t="s">
        <v>422</v>
      </c>
      <c r="F9057" t="s">
        <v>965</v>
      </c>
      <c r="G9057" t="s">
        <v>11141</v>
      </c>
      <c r="H9057" t="s">
        <v>36</v>
      </c>
      <c r="I9057" t="s">
        <v>62</v>
      </c>
      <c r="J9057" t="s">
        <v>25</v>
      </c>
      <c r="K9057">
        <v>190948</v>
      </c>
      <c r="L9057">
        <v>26066</v>
      </c>
      <c r="M9057">
        <v>13.65</v>
      </c>
      <c r="N9057">
        <v>4963</v>
      </c>
      <c r="O9057">
        <v>19.04</v>
      </c>
      <c r="P9057">
        <v>250</v>
      </c>
      <c r="Q9057">
        <v>21351.17</v>
      </c>
      <c r="R9057" s="6">
        <v>8440.4680000000008</v>
      </c>
      <c r="S9057">
        <v>1710</v>
      </c>
      <c r="T9057" t="str">
        <f ca="1">PROPER(TRIM(Table1[[#This Row],[Campaign Status]]))</f>
        <v>Completed</v>
      </c>
      <c r="V9057" s="1">
        <f t="shared" si="423"/>
        <v>4963</v>
      </c>
      <c r="W9057" t="str">
        <f t="shared" ca="1" si="424"/>
        <v>west</v>
      </c>
      <c r="X9057" s="6" t="e">
        <f t="shared" si="425"/>
        <v>#VALUE!</v>
      </c>
    </row>
    <row r="9058" spans="1:24" x14ac:dyDescent="0.3">
      <c r="A9058" t="s">
        <v>10112</v>
      </c>
      <c r="B9058" t="str">
        <f ca="1">PROPER(TRIM(Table1[[#This Row],[Campaign Name]]))</f>
        <v>Summer Sale</v>
      </c>
      <c r="C9058" t="str">
        <f ca="1">PROPER(TRIM(Table1[[#This Row],[Campaign Type]]))</f>
        <v>Lead Gen</v>
      </c>
      <c r="D9058" t="str">
        <f ca="1">PROPER(TRIM(Table1[[#This Row],[Marketing Channel]]))</f>
        <v>Meta Ads</v>
      </c>
      <c r="E9058" t="s">
        <v>207</v>
      </c>
      <c r="F9058" t="s">
        <v>509</v>
      </c>
      <c r="G9058" t="s">
        <v>29</v>
      </c>
      <c r="H9058" t="s">
        <v>67</v>
      </c>
      <c r="I9058" t="s">
        <v>68</v>
      </c>
      <c r="J9058" t="s">
        <v>63</v>
      </c>
      <c r="K9058">
        <v>96805</v>
      </c>
      <c r="L9058">
        <v>9525</v>
      </c>
      <c r="M9058">
        <v>9.84</v>
      </c>
      <c r="N9058">
        <v>2272</v>
      </c>
      <c r="O9058">
        <v>23.85</v>
      </c>
      <c r="P9058">
        <v>4911.24</v>
      </c>
      <c r="Q9058">
        <v>7401.63</v>
      </c>
      <c r="R9058" s="6">
        <v>50.707967845187781</v>
      </c>
      <c r="S9058">
        <v>364</v>
      </c>
      <c r="T9058" t="str">
        <f ca="1">PROPER(TRIM(Table1[[#This Row],[Campaign Status]]))</f>
        <v>Active</v>
      </c>
      <c r="V9058" s="1">
        <f t="shared" si="423"/>
        <v>2272</v>
      </c>
      <c r="W9058" t="str">
        <f t="shared" ca="1" si="424"/>
        <v>North</v>
      </c>
      <c r="X9058" s="6">
        <f t="shared" si="425"/>
        <v>8440.4680000000008</v>
      </c>
    </row>
    <row r="9059" spans="1:24" x14ac:dyDescent="0.3">
      <c r="A9059" t="s">
        <v>10113</v>
      </c>
      <c r="B9059" t="str">
        <f ca="1">PROPER(TRIM(Table1[[#This Row],[Campaign Name]]))</f>
        <v>Festive Offer</v>
      </c>
      <c r="C9059" t="str">
        <f ca="1">PROPER(TRIM(Table1[[#This Row],[Campaign Type]]))</f>
        <v>Awareness</v>
      </c>
      <c r="D9059" t="str">
        <f ca="1">PROPER(TRIM(Table1[[#This Row],[Marketing Channel]]))</f>
        <v>Linkedin</v>
      </c>
      <c r="E9059" t="s">
        <v>1572</v>
      </c>
      <c r="F9059" t="s">
        <v>309</v>
      </c>
      <c r="G9059" t="s">
        <v>11141</v>
      </c>
      <c r="H9059" t="s">
        <v>23</v>
      </c>
      <c r="I9059" t="s">
        <v>68</v>
      </c>
      <c r="J9059" t="s">
        <v>25</v>
      </c>
      <c r="K9059">
        <v>23296</v>
      </c>
      <c r="L9059">
        <v>1558</v>
      </c>
      <c r="M9059">
        <v>6.69</v>
      </c>
      <c r="N9059">
        <v>402</v>
      </c>
      <c r="O9059">
        <v>25.8</v>
      </c>
      <c r="P9059">
        <v>11255.33</v>
      </c>
      <c r="Q9059">
        <v>10179.209999999999</v>
      </c>
      <c r="R9059" s="6">
        <v>-9.560981330622921</v>
      </c>
      <c r="S9059">
        <v>54</v>
      </c>
      <c r="T9059" t="str">
        <f ca="1">PROPER(TRIM(Table1[[#This Row],[Campaign Status]]))</f>
        <v>Completed</v>
      </c>
      <c r="V9059" s="1">
        <f t="shared" si="423"/>
        <v>402</v>
      </c>
      <c r="W9059" t="str">
        <f t="shared" ca="1" si="424"/>
        <v>west</v>
      </c>
      <c r="X9059" s="6">
        <f t="shared" si="425"/>
        <v>50.707967845187781</v>
      </c>
    </row>
    <row r="9060" spans="1:24" x14ac:dyDescent="0.3">
      <c r="A9060" t="s">
        <v>10114</v>
      </c>
      <c r="B9060" t="str">
        <f ca="1">PROPER(TRIM(Table1[[#This Row],[Campaign Name]]))</f>
        <v>Festive Offer</v>
      </c>
      <c r="C9060" t="str">
        <f ca="1">PROPER(TRIM(Table1[[#This Row],[Campaign Type]]))</f>
        <v>Retargeting</v>
      </c>
      <c r="D9060" t="str">
        <f ca="1">PROPER(TRIM(Table1[[#This Row],[Marketing Channel]]))</f>
        <v>Email</v>
      </c>
      <c r="E9060" t="s">
        <v>302</v>
      </c>
      <c r="F9060" t="s">
        <v>334</v>
      </c>
      <c r="G9060" t="s">
        <v>29</v>
      </c>
      <c r="H9060" t="s">
        <v>99</v>
      </c>
      <c r="I9060" t="s">
        <v>24</v>
      </c>
      <c r="J9060" t="s">
        <v>32</v>
      </c>
      <c r="K9060">
        <v>160489</v>
      </c>
      <c r="L9060">
        <v>22639</v>
      </c>
      <c r="M9060">
        <v>14.11</v>
      </c>
      <c r="N9060">
        <v>5415</v>
      </c>
      <c r="O9060">
        <v>23.92</v>
      </c>
      <c r="P9060">
        <v>250</v>
      </c>
      <c r="Q9060">
        <v>33717.93</v>
      </c>
      <c r="R9060" s="6">
        <v>13387.172</v>
      </c>
      <c r="S9060">
        <v>3293</v>
      </c>
      <c r="T9060" t="str">
        <f ca="1">PROPER(TRIM(Table1[[#This Row],[Campaign Status]]))</f>
        <v>Paused</v>
      </c>
      <c r="V9060" s="1">
        <f t="shared" si="423"/>
        <v>5415</v>
      </c>
      <c r="W9060" t="str">
        <f t="shared" ca="1" si="424"/>
        <v>North</v>
      </c>
      <c r="X9060" s="6">
        <f t="shared" si="425"/>
        <v>-9.560981330622921</v>
      </c>
    </row>
    <row r="9061" spans="1:24" x14ac:dyDescent="0.3">
      <c r="A9061" t="s">
        <v>10115</v>
      </c>
      <c r="B9061" t="str">
        <f ca="1">PROPER(TRIM(Table1[[#This Row],[Campaign Name]]))</f>
        <v>Summer Sale</v>
      </c>
      <c r="C9061" t="str">
        <f ca="1">PROPER(TRIM(Table1[[#This Row],[Campaign Type]]))</f>
        <v>Lead Gen</v>
      </c>
      <c r="D9061" t="str">
        <f ca="1">PROPER(TRIM(Table1[[#This Row],[Marketing Channel]]))</f>
        <v>Google Ads</v>
      </c>
      <c r="E9061" t="s">
        <v>718</v>
      </c>
      <c r="F9061" t="s">
        <v>294</v>
      </c>
      <c r="G9061" t="s">
        <v>11141</v>
      </c>
      <c r="H9061" t="s">
        <v>54</v>
      </c>
      <c r="I9061" t="s">
        <v>68</v>
      </c>
      <c r="J9061" t="s">
        <v>32</v>
      </c>
      <c r="K9061">
        <v>97163</v>
      </c>
      <c r="L9061">
        <v>13025</v>
      </c>
      <c r="M9061">
        <v>13.41</v>
      </c>
      <c r="N9061">
        <v>2799</v>
      </c>
      <c r="O9061">
        <v>21.49</v>
      </c>
      <c r="P9061">
        <v>3988.1535696969677</v>
      </c>
      <c r="Q9061">
        <v>7955.95</v>
      </c>
      <c r="R9061" s="6">
        <v>99.489559791563337</v>
      </c>
      <c r="S9061">
        <v>1732</v>
      </c>
      <c r="T9061" t="str">
        <f ca="1">PROPER(TRIM(Table1[[#This Row],[Campaign Status]]))</f>
        <v>Paused</v>
      </c>
      <c r="V9061" s="1">
        <f t="shared" si="423"/>
        <v>2799</v>
      </c>
      <c r="W9061" t="str">
        <f t="shared" ca="1" si="424"/>
        <v>west</v>
      </c>
      <c r="X9061" s="6">
        <f t="shared" si="425"/>
        <v>13387.172</v>
      </c>
    </row>
    <row r="9062" spans="1:24" x14ac:dyDescent="0.3">
      <c r="A9062" t="s">
        <v>10116</v>
      </c>
      <c r="B9062" t="str">
        <f ca="1">PROPER(TRIM(Table1[[#This Row],[Campaign Name]]))</f>
        <v>Summer Sale</v>
      </c>
      <c r="C9062" t="str">
        <f ca="1">PROPER(TRIM(Table1[[#This Row],[Campaign Type]]))</f>
        <v>Awareness</v>
      </c>
      <c r="D9062" t="str">
        <f ca="1">PROPER(TRIM(Table1[[#This Row],[Marketing Channel]]))</f>
        <v>Meta Ads</v>
      </c>
      <c r="E9062" t="s">
        <v>912</v>
      </c>
      <c r="F9062" t="s">
        <v>158</v>
      </c>
      <c r="G9062" t="s">
        <v>11141</v>
      </c>
      <c r="H9062" t="s">
        <v>36</v>
      </c>
      <c r="I9062" t="s">
        <v>31</v>
      </c>
      <c r="J9062" t="s">
        <v>63</v>
      </c>
      <c r="K9062">
        <v>112148</v>
      </c>
      <c r="L9062">
        <v>15693</v>
      </c>
      <c r="M9062">
        <v>13.99</v>
      </c>
      <c r="N9062">
        <v>1339</v>
      </c>
      <c r="O9062">
        <v>8.5299999999999994</v>
      </c>
      <c r="P9062">
        <v>3710.63</v>
      </c>
      <c r="Q9062">
        <v>35624.85</v>
      </c>
      <c r="R9062" s="6">
        <v>860.07551278354345</v>
      </c>
      <c r="S9062">
        <v>197</v>
      </c>
      <c r="T9062" t="str">
        <f ca="1">PROPER(TRIM(Table1[[#This Row],[Campaign Status]]))</f>
        <v>Paused</v>
      </c>
      <c r="V9062" s="1">
        <f t="shared" si="423"/>
        <v>1339</v>
      </c>
      <c r="W9062" t="str">
        <f t="shared" ca="1" si="424"/>
        <v>west</v>
      </c>
      <c r="X9062" s="6">
        <f t="shared" si="425"/>
        <v>99.489559791563337</v>
      </c>
    </row>
    <row r="9063" spans="1:24" x14ac:dyDescent="0.3">
      <c r="A9063" t="s">
        <v>10117</v>
      </c>
      <c r="B9063" t="str">
        <f ca="1">PROPER(TRIM(Table1[[#This Row],[Campaign Name]]))</f>
        <v>Summer Sale</v>
      </c>
      <c r="C9063" t="str">
        <f ca="1">PROPER(TRIM(Table1[[#This Row],[Campaign Type]]))</f>
        <v>Awareness</v>
      </c>
      <c r="D9063" t="str">
        <f ca="1">PROPER(TRIM(Table1[[#This Row],[Marketing Channel]]))</f>
        <v>Google Ads</v>
      </c>
      <c r="E9063" t="s">
        <v>546</v>
      </c>
      <c r="F9063" t="s">
        <v>214</v>
      </c>
      <c r="G9063" t="s">
        <v>41</v>
      </c>
      <c r="H9063" t="s">
        <v>11140</v>
      </c>
      <c r="I9063" t="s">
        <v>31</v>
      </c>
      <c r="J9063" t="s">
        <v>63</v>
      </c>
      <c r="K9063">
        <v>15173</v>
      </c>
      <c r="L9063">
        <v>2238</v>
      </c>
      <c r="M9063">
        <v>14.75</v>
      </c>
      <c r="N9063">
        <v>321</v>
      </c>
      <c r="O9063">
        <v>14.34</v>
      </c>
      <c r="P9063">
        <v>3988.1535696969677</v>
      </c>
      <c r="Q9063">
        <v>20485.04</v>
      </c>
      <c r="R9063" s="6">
        <v>413.64722150246894</v>
      </c>
      <c r="S9063">
        <v>203</v>
      </c>
      <c r="T9063" t="str">
        <f ca="1">PROPER(TRIM(Table1[[#This Row],[Campaign Status]]))</f>
        <v>Active</v>
      </c>
      <c r="V9063" s="1">
        <f t="shared" si="423"/>
        <v>321</v>
      </c>
      <c r="W9063" t="str">
        <f t="shared" ca="1" si="424"/>
        <v>East</v>
      </c>
      <c r="X9063" s="6">
        <f t="shared" si="425"/>
        <v>860.07551278354345</v>
      </c>
    </row>
    <row r="9064" spans="1:24" x14ac:dyDescent="0.3">
      <c r="A9064" t="s">
        <v>10118</v>
      </c>
      <c r="B9064" t="str">
        <f ca="1">PROPER(TRIM(Table1[[#This Row],[Campaign Name]]))</f>
        <v>Summer Sale</v>
      </c>
      <c r="C9064" t="str">
        <f ca="1">PROPER(TRIM(Table1[[#This Row],[Campaign Type]]))</f>
        <v>Awareness</v>
      </c>
      <c r="D9064" t="str">
        <f ca="1">PROPER(TRIM(Table1[[#This Row],[Marketing Channel]]))</f>
        <v>Email</v>
      </c>
      <c r="E9064" t="s">
        <v>1010</v>
      </c>
      <c r="F9064" t="s">
        <v>376</v>
      </c>
      <c r="G9064" t="s">
        <v>11141</v>
      </c>
      <c r="H9064" t="s">
        <v>36</v>
      </c>
      <c r="I9064" t="s">
        <v>31</v>
      </c>
      <c r="J9064" t="s">
        <v>32</v>
      </c>
      <c r="K9064">
        <v>32276</v>
      </c>
      <c r="L9064">
        <v>3317</v>
      </c>
      <c r="M9064">
        <v>10.28</v>
      </c>
      <c r="N9064">
        <v>522</v>
      </c>
      <c r="O9064">
        <v>15.74</v>
      </c>
      <c r="P9064">
        <v>11567.27</v>
      </c>
      <c r="Q9064">
        <v>21632.22</v>
      </c>
      <c r="R9064" s="6">
        <v>87.012320106645731</v>
      </c>
      <c r="S9064">
        <v>302</v>
      </c>
      <c r="T9064" t="str">
        <f ca="1">PROPER(TRIM(Table1[[#This Row],[Campaign Status]]))</f>
        <v>Active</v>
      </c>
      <c r="V9064" s="1">
        <f t="shared" si="423"/>
        <v>522</v>
      </c>
      <c r="W9064" t="str">
        <f t="shared" ca="1" si="424"/>
        <v>west</v>
      </c>
      <c r="X9064" s="6">
        <f t="shared" si="425"/>
        <v>413.64722150246894</v>
      </c>
    </row>
    <row r="9065" spans="1:24" x14ac:dyDescent="0.3">
      <c r="A9065" t="s">
        <v>10119</v>
      </c>
      <c r="B9065" t="str">
        <f ca="1">PROPER(TRIM(Table1[[#This Row],[Campaign Name]]))</f>
        <v>Summer Sale</v>
      </c>
      <c r="C9065" t="str">
        <f ca="1">PROPER(TRIM(Table1[[#This Row],[Campaign Type]]))</f>
        <v>Awareness</v>
      </c>
      <c r="D9065" t="str">
        <f ca="1">PROPER(TRIM(Table1[[#This Row],[Marketing Channel]]))</f>
        <v>Google Ads</v>
      </c>
      <c r="E9065" t="s">
        <v>225</v>
      </c>
      <c r="F9065" t="s">
        <v>158</v>
      </c>
      <c r="G9065" t="s">
        <v>11141</v>
      </c>
      <c r="H9065" t="s">
        <v>23</v>
      </c>
      <c r="I9065" t="s">
        <v>62</v>
      </c>
      <c r="J9065" t="s">
        <v>63</v>
      </c>
      <c r="K9065">
        <v>21133</v>
      </c>
      <c r="L9065">
        <v>1050</v>
      </c>
      <c r="M9065">
        <v>4.97</v>
      </c>
      <c r="N9065">
        <v>176</v>
      </c>
      <c r="O9065">
        <v>16.760000000000002</v>
      </c>
      <c r="P9065">
        <v>250</v>
      </c>
      <c r="Q9065">
        <v>27875.26</v>
      </c>
      <c r="R9065" s="6">
        <v>11050.103999999999</v>
      </c>
      <c r="S9065">
        <v>124</v>
      </c>
      <c r="T9065" t="str">
        <f ca="1">PROPER(TRIM(Table1[[#This Row],[Campaign Status]]))</f>
        <v>Active</v>
      </c>
      <c r="V9065" s="1">
        <f t="shared" si="423"/>
        <v>176</v>
      </c>
      <c r="W9065" t="str">
        <f t="shared" ca="1" si="424"/>
        <v>west</v>
      </c>
      <c r="X9065" s="6">
        <f t="shared" si="425"/>
        <v>87.012320106645731</v>
      </c>
    </row>
    <row r="9066" spans="1:24" x14ac:dyDescent="0.3">
      <c r="A9066" t="s">
        <v>10120</v>
      </c>
      <c r="B9066" t="str">
        <f ca="1">PROPER(TRIM(Table1[[#This Row],[Campaign Name]]))</f>
        <v>Flash Sale</v>
      </c>
      <c r="C9066" t="str">
        <f ca="1">PROPER(TRIM(Table1[[#This Row],[Campaign Type]]))</f>
        <v>Awareness</v>
      </c>
      <c r="D9066" t="str">
        <f ca="1">PROPER(TRIM(Table1[[#This Row],[Marketing Channel]]))</f>
        <v>Youtube</v>
      </c>
      <c r="E9066" t="s">
        <v>863</v>
      </c>
      <c r="F9066" t="s">
        <v>489</v>
      </c>
      <c r="G9066" t="s">
        <v>46</v>
      </c>
      <c r="H9066" t="s">
        <v>30</v>
      </c>
      <c r="I9066" t="s">
        <v>24</v>
      </c>
      <c r="J9066" t="s">
        <v>32</v>
      </c>
      <c r="K9066">
        <v>33750</v>
      </c>
      <c r="L9066">
        <v>227</v>
      </c>
      <c r="M9066">
        <v>0.67</v>
      </c>
      <c r="N9066">
        <v>49</v>
      </c>
      <c r="O9066">
        <v>21.59</v>
      </c>
      <c r="P9066">
        <v>3891.7088323699436</v>
      </c>
      <c r="Q9066">
        <v>41935.300000000003</v>
      </c>
      <c r="R9066" s="6">
        <v>977.55492012136381</v>
      </c>
      <c r="S9066">
        <v>4</v>
      </c>
      <c r="T9066" t="str">
        <f ca="1">PROPER(TRIM(Table1[[#This Row],[Campaign Status]]))</f>
        <v>Paused</v>
      </c>
      <c r="V9066" s="1">
        <f t="shared" si="423"/>
        <v>49</v>
      </c>
      <c r="W9066" t="str">
        <f t="shared" ca="1" si="424"/>
        <v>South</v>
      </c>
      <c r="X9066" s="6">
        <f t="shared" si="425"/>
        <v>11050.103999999999</v>
      </c>
    </row>
    <row r="9067" spans="1:24" x14ac:dyDescent="0.3">
      <c r="A9067" t="s">
        <v>10121</v>
      </c>
      <c r="B9067" t="str">
        <f ca="1">PROPER(TRIM(Table1[[#This Row],[Campaign Name]]))</f>
        <v>Festive Offer</v>
      </c>
      <c r="C9067" t="str">
        <f ca="1">PROPER(TRIM(Table1[[#This Row],[Campaign Type]]))</f>
        <v>Retargeting</v>
      </c>
      <c r="D9067" t="str">
        <f ca="1">PROPER(TRIM(Table1[[#This Row],[Marketing Channel]]))</f>
        <v>Youtube</v>
      </c>
      <c r="E9067" t="s">
        <v>1541</v>
      </c>
      <c r="F9067" t="s">
        <v>115</v>
      </c>
      <c r="G9067" t="s">
        <v>46</v>
      </c>
      <c r="H9067" t="s">
        <v>42</v>
      </c>
      <c r="I9067" t="s">
        <v>68</v>
      </c>
      <c r="J9067" t="s">
        <v>63</v>
      </c>
      <c r="K9067">
        <v>75025</v>
      </c>
      <c r="L9067">
        <v>6779</v>
      </c>
      <c r="M9067">
        <v>9.0399999999999991</v>
      </c>
      <c r="N9067">
        <v>1613</v>
      </c>
      <c r="O9067">
        <v>23.79</v>
      </c>
      <c r="P9067">
        <v>250</v>
      </c>
      <c r="Q9067">
        <v>20419.63</v>
      </c>
      <c r="R9067" s="6">
        <v>8067.8520000000008</v>
      </c>
      <c r="S9067">
        <v>88</v>
      </c>
      <c r="T9067" t="str">
        <f ca="1">PROPER(TRIM(Table1[[#This Row],[Campaign Status]]))</f>
        <v>Completed</v>
      </c>
      <c r="V9067" s="1">
        <f t="shared" si="423"/>
        <v>1613</v>
      </c>
      <c r="W9067" t="str">
        <f t="shared" ca="1" si="424"/>
        <v>South</v>
      </c>
      <c r="X9067" s="6">
        <f t="shared" si="425"/>
        <v>977.55492012136381</v>
      </c>
    </row>
    <row r="9068" spans="1:24" x14ac:dyDescent="0.3">
      <c r="A9068" t="s">
        <v>10122</v>
      </c>
      <c r="B9068" t="str">
        <f ca="1">PROPER(TRIM(Table1[[#This Row],[Campaign Name]]))</f>
        <v>New Launch</v>
      </c>
      <c r="C9068" t="str">
        <f ca="1">PROPER(TRIM(Table1[[#This Row],[Campaign Type]]))</f>
        <v>Awareness</v>
      </c>
      <c r="D9068" t="str">
        <f ca="1">PROPER(TRIM(Table1[[#This Row],[Marketing Channel]]))</f>
        <v>Meta Ads</v>
      </c>
      <c r="E9068" t="s">
        <v>438</v>
      </c>
      <c r="F9068" t="s">
        <v>509</v>
      </c>
      <c r="G9068" t="s">
        <v>11141</v>
      </c>
      <c r="H9068" t="s">
        <v>23</v>
      </c>
      <c r="I9068" t="s">
        <v>24</v>
      </c>
      <c r="J9068" t="s">
        <v>25</v>
      </c>
      <c r="K9068">
        <v>69309</v>
      </c>
      <c r="L9068">
        <v>3735</v>
      </c>
      <c r="M9068">
        <v>5.39</v>
      </c>
      <c r="N9068">
        <v>861</v>
      </c>
      <c r="O9068">
        <v>23.05</v>
      </c>
      <c r="P9068">
        <v>7302.35</v>
      </c>
      <c r="Q9068">
        <v>21817.66</v>
      </c>
      <c r="R9068" s="6">
        <v>198.77587352016815</v>
      </c>
      <c r="S9068">
        <v>619</v>
      </c>
      <c r="T9068" t="str">
        <f ca="1">PROPER(TRIM(Table1[[#This Row],[Campaign Status]]))</f>
        <v>Completed</v>
      </c>
      <c r="V9068" s="1">
        <f t="shared" si="423"/>
        <v>861</v>
      </c>
      <c r="W9068" t="str">
        <f t="shared" ca="1" si="424"/>
        <v>west</v>
      </c>
      <c r="X9068" s="6">
        <f t="shared" si="425"/>
        <v>8067.8520000000008</v>
      </c>
    </row>
    <row r="9069" spans="1:24" x14ac:dyDescent="0.3">
      <c r="A9069" t="s">
        <v>10123</v>
      </c>
      <c r="B9069" t="str">
        <f ca="1">PROPER(TRIM(Table1[[#This Row],[Campaign Name]]))</f>
        <v>Mega Discount</v>
      </c>
      <c r="C9069" t="str">
        <f ca="1">PROPER(TRIM(Table1[[#This Row],[Campaign Type]]))</f>
        <v>Awareness</v>
      </c>
      <c r="D9069" t="str">
        <f ca="1">PROPER(TRIM(Table1[[#This Row],[Marketing Channel]]))</f>
        <v>Meta Ads</v>
      </c>
      <c r="E9069" t="s">
        <v>1921</v>
      </c>
      <c r="F9069" t="s">
        <v>49</v>
      </c>
      <c r="G9069" t="s">
        <v>11141</v>
      </c>
      <c r="H9069" t="s">
        <v>36</v>
      </c>
      <c r="I9069" t="s">
        <v>68</v>
      </c>
      <c r="J9069" t="s">
        <v>32</v>
      </c>
      <c r="K9069">
        <v>18381</v>
      </c>
      <c r="L9069">
        <v>2569</v>
      </c>
      <c r="M9069">
        <v>13.98</v>
      </c>
      <c r="N9069">
        <v>124</v>
      </c>
      <c r="O9069">
        <v>4.83</v>
      </c>
      <c r="P9069">
        <v>5684.35</v>
      </c>
      <c r="Q9069">
        <v>8549.51</v>
      </c>
      <c r="R9069" s="6">
        <v>50.404355819047034</v>
      </c>
      <c r="S9069">
        <v>22</v>
      </c>
      <c r="T9069" t="str">
        <f ca="1">PROPER(TRIM(Table1[[#This Row],[Campaign Status]]))</f>
        <v>Active</v>
      </c>
      <c r="V9069" s="1">
        <f t="shared" si="423"/>
        <v>124</v>
      </c>
      <c r="W9069" t="str">
        <f t="shared" ca="1" si="424"/>
        <v>west</v>
      </c>
      <c r="X9069" s="6">
        <f t="shared" si="425"/>
        <v>198.77587352016815</v>
      </c>
    </row>
    <row r="9070" spans="1:24" x14ac:dyDescent="0.3">
      <c r="A9070" t="s">
        <v>10124</v>
      </c>
      <c r="B9070" t="str">
        <f ca="1">PROPER(TRIM(Table1[[#This Row],[Campaign Name]]))</f>
        <v>Mega Discount</v>
      </c>
      <c r="C9070" t="str">
        <f ca="1">PROPER(TRIM(Table1[[#This Row],[Campaign Type]]))</f>
        <v>Retargeting</v>
      </c>
      <c r="D9070" t="str">
        <f ca="1">PROPER(TRIM(Table1[[#This Row],[Marketing Channel]]))</f>
        <v>Email</v>
      </c>
      <c r="E9070" t="s">
        <v>2299</v>
      </c>
      <c r="F9070" t="s">
        <v>49</v>
      </c>
      <c r="G9070" t="s">
        <v>29</v>
      </c>
      <c r="H9070" t="s">
        <v>67</v>
      </c>
      <c r="I9070" t="s">
        <v>62</v>
      </c>
      <c r="J9070" t="s">
        <v>32</v>
      </c>
      <c r="K9070">
        <v>158576</v>
      </c>
      <c r="L9070">
        <v>17940</v>
      </c>
      <c r="M9070">
        <v>11.31</v>
      </c>
      <c r="N9070">
        <v>4107</v>
      </c>
      <c r="O9070">
        <v>22.89</v>
      </c>
      <c r="P9070">
        <v>6380.45</v>
      </c>
      <c r="Q9070">
        <v>45596.08</v>
      </c>
      <c r="R9070" s="6">
        <v>614.62169596188369</v>
      </c>
      <c r="S9070">
        <v>848</v>
      </c>
      <c r="T9070" t="str">
        <f ca="1">PROPER(TRIM(Table1[[#This Row],[Campaign Status]]))</f>
        <v>Completed</v>
      </c>
      <c r="V9070" s="1">
        <f t="shared" si="423"/>
        <v>4107</v>
      </c>
      <c r="W9070" t="str">
        <f t="shared" ca="1" si="424"/>
        <v>North</v>
      </c>
      <c r="X9070" s="6">
        <f t="shared" si="425"/>
        <v>50.404355819047034</v>
      </c>
    </row>
    <row r="9071" spans="1:24" x14ac:dyDescent="0.3">
      <c r="A9071" t="s">
        <v>10125</v>
      </c>
      <c r="B9071" t="str">
        <f ca="1">PROPER(TRIM(Table1[[#This Row],[Campaign Name]]))</f>
        <v>Festive Offer</v>
      </c>
      <c r="C9071" t="str">
        <f ca="1">PROPER(TRIM(Table1[[#This Row],[Campaign Type]]))</f>
        <v>Retargeting</v>
      </c>
      <c r="D9071" t="str">
        <f ca="1">PROPER(TRIM(Table1[[#This Row],[Marketing Channel]]))</f>
        <v>Linkedin</v>
      </c>
      <c r="E9071" t="s">
        <v>3788</v>
      </c>
      <c r="F9071" t="s">
        <v>985</v>
      </c>
      <c r="G9071" t="s">
        <v>29</v>
      </c>
      <c r="H9071" t="s">
        <v>99</v>
      </c>
      <c r="I9071" t="s">
        <v>68</v>
      </c>
      <c r="J9071" t="s">
        <v>25</v>
      </c>
      <c r="K9071">
        <v>37496</v>
      </c>
      <c r="L9071">
        <v>5238</v>
      </c>
      <c r="M9071">
        <v>13.97</v>
      </c>
      <c r="N9071">
        <v>661</v>
      </c>
      <c r="O9071">
        <v>12.62</v>
      </c>
      <c r="P9071">
        <v>11785.12</v>
      </c>
      <c r="Q9071">
        <v>38314.21</v>
      </c>
      <c r="R9071" s="6">
        <v>225.10665992370033</v>
      </c>
      <c r="S9071">
        <v>34</v>
      </c>
      <c r="T9071" t="str">
        <f ca="1">PROPER(TRIM(Table1[[#This Row],[Campaign Status]]))</f>
        <v>Paused</v>
      </c>
      <c r="V9071" s="1">
        <f t="shared" si="423"/>
        <v>661</v>
      </c>
      <c r="W9071" t="str">
        <f t="shared" ca="1" si="424"/>
        <v>North</v>
      </c>
      <c r="X9071" s="6">
        <f t="shared" si="425"/>
        <v>614.62169596188369</v>
      </c>
    </row>
    <row r="9072" spans="1:24" x14ac:dyDescent="0.3">
      <c r="A9072" t="s">
        <v>10126</v>
      </c>
      <c r="B9072" t="str">
        <f ca="1">PROPER(TRIM(Table1[[#This Row],[Campaign Name]]))</f>
        <v>Mega Discount</v>
      </c>
      <c r="C9072" t="str">
        <f ca="1">PROPER(TRIM(Table1[[#This Row],[Campaign Type]]))</f>
        <v>Lead Gen</v>
      </c>
      <c r="D9072" t="str">
        <f ca="1">PROPER(TRIM(Table1[[#This Row],[Marketing Channel]]))</f>
        <v>Linkedin</v>
      </c>
      <c r="E9072" t="s">
        <v>1324</v>
      </c>
      <c r="F9072" t="s">
        <v>598</v>
      </c>
      <c r="G9072" t="s">
        <v>46</v>
      </c>
      <c r="H9072" t="s">
        <v>30</v>
      </c>
      <c r="I9072" t="s">
        <v>24</v>
      </c>
      <c r="J9072" t="s">
        <v>32</v>
      </c>
      <c r="K9072">
        <v>35247</v>
      </c>
      <c r="L9072">
        <v>2071</v>
      </c>
      <c r="M9072">
        <v>5.88</v>
      </c>
      <c r="N9072">
        <v>687</v>
      </c>
      <c r="O9072">
        <v>33.17</v>
      </c>
      <c r="P9072">
        <v>3830.4648972188602</v>
      </c>
      <c r="Q9072">
        <v>45042.86</v>
      </c>
      <c r="R9072" s="6">
        <v>1075.9110501888094</v>
      </c>
      <c r="S9072">
        <v>470</v>
      </c>
      <c r="T9072" t="str">
        <f ca="1">PROPER(TRIM(Table1[[#This Row],[Campaign Status]]))</f>
        <v>Paused</v>
      </c>
      <c r="V9072" s="1">
        <f t="shared" si="423"/>
        <v>687</v>
      </c>
      <c r="W9072" t="str">
        <f t="shared" ca="1" si="424"/>
        <v>South</v>
      </c>
      <c r="X9072" s="6">
        <f t="shared" si="425"/>
        <v>225.10665992370033</v>
      </c>
    </row>
    <row r="9073" spans="1:24" x14ac:dyDescent="0.3">
      <c r="A9073" t="s">
        <v>10127</v>
      </c>
      <c r="B9073" t="str">
        <f ca="1">PROPER(TRIM(Table1[[#This Row],[Campaign Name]]))</f>
        <v>Summer Sale</v>
      </c>
      <c r="C9073" t="str">
        <f ca="1">PROPER(TRIM(Table1[[#This Row],[Campaign Type]]))</f>
        <v>Retargeting</v>
      </c>
      <c r="D9073" t="str">
        <f ca="1">PROPER(TRIM(Table1[[#This Row],[Marketing Channel]]))</f>
        <v>Instagram</v>
      </c>
      <c r="E9073" t="s">
        <v>2448</v>
      </c>
      <c r="F9073" t="s">
        <v>945</v>
      </c>
      <c r="G9073" t="s">
        <v>11141</v>
      </c>
      <c r="H9073" t="s">
        <v>36</v>
      </c>
      <c r="I9073" t="s">
        <v>31</v>
      </c>
      <c r="J9073" t="s">
        <v>25</v>
      </c>
      <c r="K9073">
        <v>194600</v>
      </c>
      <c r="L9073">
        <v>16749</v>
      </c>
      <c r="M9073">
        <v>8.61</v>
      </c>
      <c r="N9073">
        <v>2254</v>
      </c>
      <c r="O9073">
        <v>13.46</v>
      </c>
      <c r="P9073">
        <v>3982.6304252733912</v>
      </c>
      <c r="Q9073">
        <v>9417.32</v>
      </c>
      <c r="R9073" s="6">
        <v>136.45980154820765</v>
      </c>
      <c r="S9073">
        <v>1511</v>
      </c>
      <c r="T9073" t="str">
        <f ca="1">PROPER(TRIM(Table1[[#This Row],[Campaign Status]]))</f>
        <v>Completed</v>
      </c>
      <c r="V9073" s="1">
        <f t="shared" si="423"/>
        <v>2254</v>
      </c>
      <c r="W9073" t="str">
        <f t="shared" ca="1" si="424"/>
        <v>west</v>
      </c>
      <c r="X9073" s="6">
        <f t="shared" si="425"/>
        <v>1075.9110501888094</v>
      </c>
    </row>
    <row r="9074" spans="1:24" x14ac:dyDescent="0.3">
      <c r="A9074" t="s">
        <v>10128</v>
      </c>
      <c r="B9074" t="str">
        <f ca="1">PROPER(TRIM(Table1[[#This Row],[Campaign Name]]))</f>
        <v>Flash Sale</v>
      </c>
      <c r="C9074" t="str">
        <f ca="1">PROPER(TRIM(Table1[[#This Row],[Campaign Type]]))</f>
        <v>Lead Gen</v>
      </c>
      <c r="D9074" t="str">
        <f ca="1">PROPER(TRIM(Table1[[#This Row],[Marketing Channel]]))</f>
        <v>Meta Ads</v>
      </c>
      <c r="E9074" t="s">
        <v>191</v>
      </c>
      <c r="F9074" t="s">
        <v>106</v>
      </c>
      <c r="G9074" t="s">
        <v>41</v>
      </c>
      <c r="H9074" t="s">
        <v>11140</v>
      </c>
      <c r="I9074" t="s">
        <v>68</v>
      </c>
      <c r="J9074" t="s">
        <v>32</v>
      </c>
      <c r="K9074">
        <v>98455</v>
      </c>
      <c r="L9074">
        <v>11269</v>
      </c>
      <c r="M9074">
        <v>11.45</v>
      </c>
      <c r="N9074">
        <v>279</v>
      </c>
      <c r="O9074">
        <v>2.48</v>
      </c>
      <c r="P9074">
        <v>250</v>
      </c>
      <c r="Q9074">
        <v>44141.01</v>
      </c>
      <c r="R9074" s="6">
        <v>17556.404000000002</v>
      </c>
      <c r="S9074">
        <v>114</v>
      </c>
      <c r="T9074" t="str">
        <f ca="1">PROPER(TRIM(Table1[[#This Row],[Campaign Status]]))</f>
        <v>Completed</v>
      </c>
      <c r="V9074" s="1">
        <f t="shared" si="423"/>
        <v>279</v>
      </c>
      <c r="W9074" t="str">
        <f t="shared" ca="1" si="424"/>
        <v>East</v>
      </c>
      <c r="X9074" s="6">
        <f t="shared" si="425"/>
        <v>136.45980154820765</v>
      </c>
    </row>
    <row r="9075" spans="1:24" x14ac:dyDescent="0.3">
      <c r="A9075" t="s">
        <v>10129</v>
      </c>
      <c r="B9075" t="str">
        <f ca="1">PROPER(TRIM(Table1[[#This Row],[Campaign Name]]))</f>
        <v>Flash Sale</v>
      </c>
      <c r="C9075" t="str">
        <f ca="1">PROPER(TRIM(Table1[[#This Row],[Campaign Type]]))</f>
        <v>Sales</v>
      </c>
      <c r="D9075" t="str">
        <f ca="1">PROPER(TRIM(Table1[[#This Row],[Marketing Channel]]))</f>
        <v>Youtube</v>
      </c>
      <c r="E9075" t="s">
        <v>3288</v>
      </c>
      <c r="F9075" t="s">
        <v>309</v>
      </c>
      <c r="G9075" t="s">
        <v>11141</v>
      </c>
      <c r="H9075" t="s">
        <v>23</v>
      </c>
      <c r="I9075" t="s">
        <v>68</v>
      </c>
      <c r="J9075" t="s">
        <v>63</v>
      </c>
      <c r="K9075">
        <v>68922</v>
      </c>
      <c r="L9075">
        <v>5355</v>
      </c>
      <c r="M9075">
        <v>7.77</v>
      </c>
      <c r="N9075">
        <v>1104</v>
      </c>
      <c r="O9075">
        <v>20.62</v>
      </c>
      <c r="P9075">
        <v>5890.87</v>
      </c>
      <c r="Q9075">
        <v>41140.75</v>
      </c>
      <c r="R9075" s="6">
        <v>598.38156333444795</v>
      </c>
      <c r="S9075">
        <v>652</v>
      </c>
      <c r="T9075" t="str">
        <f ca="1">PROPER(TRIM(Table1[[#This Row],[Campaign Status]]))</f>
        <v>Paused</v>
      </c>
      <c r="V9075" s="1">
        <f t="shared" si="423"/>
        <v>1104</v>
      </c>
      <c r="W9075" t="str">
        <f t="shared" ca="1" si="424"/>
        <v>west</v>
      </c>
      <c r="X9075" s="6">
        <f t="shared" si="425"/>
        <v>17556.404000000002</v>
      </c>
    </row>
    <row r="9076" spans="1:24" x14ac:dyDescent="0.3">
      <c r="A9076" t="s">
        <v>10130</v>
      </c>
      <c r="B9076" t="str">
        <f ca="1">PROPER(TRIM(Table1[[#This Row],[Campaign Name]]))</f>
        <v>Flash Sale</v>
      </c>
      <c r="C9076" t="str">
        <f ca="1">PROPER(TRIM(Table1[[#This Row],[Campaign Type]]))</f>
        <v>Awareness</v>
      </c>
      <c r="D9076" t="str">
        <f ca="1">PROPER(TRIM(Table1[[#This Row],[Marketing Channel]]))</f>
        <v>Google Ads</v>
      </c>
      <c r="E9076" t="s">
        <v>8007</v>
      </c>
      <c r="F9076" t="s">
        <v>620</v>
      </c>
      <c r="G9076" t="s">
        <v>29</v>
      </c>
      <c r="H9076" t="s">
        <v>99</v>
      </c>
      <c r="I9076" t="s">
        <v>68</v>
      </c>
      <c r="J9076" t="s">
        <v>63</v>
      </c>
      <c r="K9076">
        <v>69864</v>
      </c>
      <c r="L9076">
        <v>6771</v>
      </c>
      <c r="M9076">
        <v>9.69</v>
      </c>
      <c r="N9076">
        <v>1343</v>
      </c>
      <c r="O9076">
        <v>19.829999999999998</v>
      </c>
      <c r="P9076">
        <v>250</v>
      </c>
      <c r="Q9076">
        <v>45845.06</v>
      </c>
      <c r="R9076" s="6">
        <v>18238.023999999998</v>
      </c>
      <c r="S9076">
        <v>1294</v>
      </c>
      <c r="T9076" t="str">
        <f ca="1">PROPER(TRIM(Table1[[#This Row],[Campaign Status]]))</f>
        <v>Paused</v>
      </c>
      <c r="V9076" s="1">
        <f t="shared" si="423"/>
        <v>1343</v>
      </c>
      <c r="W9076" t="str">
        <f t="shared" ca="1" si="424"/>
        <v>North</v>
      </c>
      <c r="X9076" s="6">
        <f t="shared" si="425"/>
        <v>598.38156333444795</v>
      </c>
    </row>
    <row r="9077" spans="1:24" x14ac:dyDescent="0.3">
      <c r="A9077" t="s">
        <v>10131</v>
      </c>
      <c r="B9077" t="str">
        <f ca="1">PROPER(TRIM(Table1[[#This Row],[Campaign Name]]))</f>
        <v>Flash Sale</v>
      </c>
      <c r="C9077" t="str">
        <f ca="1">PROPER(TRIM(Table1[[#This Row],[Campaign Type]]))</f>
        <v>Awareness</v>
      </c>
      <c r="D9077" t="str">
        <f ca="1">PROPER(TRIM(Table1[[#This Row],[Marketing Channel]]))</f>
        <v>Instagram</v>
      </c>
      <c r="E9077" t="s">
        <v>2778</v>
      </c>
      <c r="F9077" t="s">
        <v>598</v>
      </c>
      <c r="G9077" t="s">
        <v>11141</v>
      </c>
      <c r="H9077" t="s">
        <v>23</v>
      </c>
      <c r="I9077" t="s">
        <v>62</v>
      </c>
      <c r="J9077" t="s">
        <v>25</v>
      </c>
      <c r="K9077">
        <v>95145</v>
      </c>
      <c r="L9077">
        <v>8283</v>
      </c>
      <c r="M9077">
        <v>8.7100000000000009</v>
      </c>
      <c r="N9077">
        <v>2209</v>
      </c>
      <c r="O9077">
        <v>26.67</v>
      </c>
      <c r="P9077">
        <v>3982.6304252733912</v>
      </c>
      <c r="Q9077">
        <v>26427.64</v>
      </c>
      <c r="R9077" s="6">
        <v>563.57249300092542</v>
      </c>
      <c r="S9077">
        <v>274</v>
      </c>
      <c r="T9077" t="str">
        <f ca="1">PROPER(TRIM(Table1[[#This Row],[Campaign Status]]))</f>
        <v>Completed</v>
      </c>
      <c r="V9077" s="1">
        <f t="shared" si="423"/>
        <v>2209</v>
      </c>
      <c r="W9077" t="str">
        <f t="shared" ca="1" si="424"/>
        <v>west</v>
      </c>
      <c r="X9077" s="6">
        <f t="shared" si="425"/>
        <v>18238.023999999998</v>
      </c>
    </row>
    <row r="9078" spans="1:24" x14ac:dyDescent="0.3">
      <c r="A9078" t="s">
        <v>10132</v>
      </c>
      <c r="B9078" t="str">
        <f ca="1">PROPER(TRIM(Table1[[#This Row],[Campaign Name]]))</f>
        <v>Summer Sale</v>
      </c>
      <c r="C9078" t="str">
        <f ca="1">PROPER(TRIM(Table1[[#This Row],[Campaign Type]]))</f>
        <v>Awareness</v>
      </c>
      <c r="D9078" t="str">
        <f ca="1">PROPER(TRIM(Table1[[#This Row],[Marketing Channel]]))</f>
        <v>Linkedin</v>
      </c>
      <c r="E9078" t="s">
        <v>1523</v>
      </c>
      <c r="F9078" t="s">
        <v>957</v>
      </c>
      <c r="G9078" t="s">
        <v>11141</v>
      </c>
      <c r="H9078" t="s">
        <v>54</v>
      </c>
      <c r="I9078" t="s">
        <v>24</v>
      </c>
      <c r="J9078" t="s">
        <v>63</v>
      </c>
      <c r="K9078">
        <v>115844</v>
      </c>
      <c r="L9078">
        <v>13913</v>
      </c>
      <c r="M9078">
        <v>12.01</v>
      </c>
      <c r="N9078">
        <v>76</v>
      </c>
      <c r="O9078">
        <v>0.55000000000000004</v>
      </c>
      <c r="P9078">
        <v>3830.4648972188602</v>
      </c>
      <c r="Q9078">
        <v>41731.19</v>
      </c>
      <c r="R9078" s="6">
        <v>989.45496486077354</v>
      </c>
      <c r="S9078">
        <v>26</v>
      </c>
      <c r="T9078" t="str">
        <f ca="1">PROPER(TRIM(Table1[[#This Row],[Campaign Status]]))</f>
        <v>Active</v>
      </c>
      <c r="V9078" s="1">
        <f t="shared" si="423"/>
        <v>76</v>
      </c>
      <c r="W9078" t="str">
        <f t="shared" ca="1" si="424"/>
        <v>west</v>
      </c>
      <c r="X9078" s="6">
        <f t="shared" si="425"/>
        <v>563.57249300092542</v>
      </c>
    </row>
    <row r="9079" spans="1:24" x14ac:dyDescent="0.3">
      <c r="A9079" t="s">
        <v>10133</v>
      </c>
      <c r="B9079" t="str">
        <f ca="1">PROPER(TRIM(Table1[[#This Row],[Campaign Name]]))</f>
        <v>Summer Sale</v>
      </c>
      <c r="C9079" t="str">
        <f ca="1">PROPER(TRIM(Table1[[#This Row],[Campaign Type]]))</f>
        <v>Retargeting</v>
      </c>
      <c r="D9079" t="str">
        <f ca="1">PROPER(TRIM(Table1[[#This Row],[Marketing Channel]]))</f>
        <v>Google Ads</v>
      </c>
      <c r="E9079" t="s">
        <v>1396</v>
      </c>
      <c r="F9079" t="s">
        <v>271</v>
      </c>
      <c r="G9079" t="s">
        <v>29</v>
      </c>
      <c r="H9079" t="s">
        <v>99</v>
      </c>
      <c r="I9079" t="s">
        <v>62</v>
      </c>
      <c r="J9079" t="s">
        <v>32</v>
      </c>
      <c r="K9079">
        <v>88504</v>
      </c>
      <c r="L9079">
        <v>5719</v>
      </c>
      <c r="M9079">
        <v>6.46</v>
      </c>
      <c r="N9079">
        <v>1365</v>
      </c>
      <c r="O9079">
        <v>23.87</v>
      </c>
      <c r="P9079">
        <v>250</v>
      </c>
      <c r="Q9079">
        <v>29123.51</v>
      </c>
      <c r="R9079" s="6">
        <v>11549.404</v>
      </c>
      <c r="S9079">
        <v>424</v>
      </c>
      <c r="T9079" t="str">
        <f ca="1">PROPER(TRIM(Table1[[#This Row],[Campaign Status]]))</f>
        <v>Paused</v>
      </c>
      <c r="V9079" s="1">
        <f t="shared" si="423"/>
        <v>1365</v>
      </c>
      <c r="W9079" t="str">
        <f t="shared" ca="1" si="424"/>
        <v>North</v>
      </c>
      <c r="X9079" s="6">
        <f t="shared" si="425"/>
        <v>989.45496486077354</v>
      </c>
    </row>
    <row r="9080" spans="1:24" x14ac:dyDescent="0.3">
      <c r="A9080" t="s">
        <v>10134</v>
      </c>
      <c r="B9080" t="str">
        <f ca="1">PROPER(TRIM(Table1[[#This Row],[Campaign Name]]))</f>
        <v>Summer Sale</v>
      </c>
      <c r="C9080" t="str">
        <f ca="1">PROPER(TRIM(Table1[[#This Row],[Campaign Type]]))</f>
        <v>Retargeting</v>
      </c>
      <c r="D9080" t="str">
        <f ca="1">PROPER(TRIM(Table1[[#This Row],[Marketing Channel]]))</f>
        <v>Email</v>
      </c>
      <c r="E9080" t="s">
        <v>278</v>
      </c>
      <c r="F9080" t="s">
        <v>679</v>
      </c>
      <c r="G9080" t="s">
        <v>29</v>
      </c>
      <c r="H9080" t="s">
        <v>67</v>
      </c>
      <c r="I9080" t="s">
        <v>31</v>
      </c>
      <c r="J9080" t="s">
        <v>25</v>
      </c>
      <c r="K9080">
        <v>128431</v>
      </c>
      <c r="L9080">
        <v>6199</v>
      </c>
      <c r="M9080">
        <v>4.83</v>
      </c>
      <c r="N9080">
        <v>650</v>
      </c>
      <c r="O9080">
        <v>10.49</v>
      </c>
      <c r="P9080">
        <v>250</v>
      </c>
      <c r="Q9080">
        <v>7550.84</v>
      </c>
      <c r="R9080" s="6">
        <v>2920.3359999999998</v>
      </c>
      <c r="S9080">
        <v>40</v>
      </c>
      <c r="T9080" t="str">
        <f ca="1">PROPER(TRIM(Table1[[#This Row],[Campaign Status]]))</f>
        <v>Paused</v>
      </c>
      <c r="V9080" s="1">
        <f t="shared" si="423"/>
        <v>650</v>
      </c>
      <c r="W9080" t="str">
        <f t="shared" ca="1" si="424"/>
        <v>North</v>
      </c>
      <c r="X9080" s="6">
        <f t="shared" si="425"/>
        <v>11549.404</v>
      </c>
    </row>
    <row r="9081" spans="1:24" hidden="1" x14ac:dyDescent="0.3">
      <c r="A9081" t="s">
        <v>10135</v>
      </c>
      <c r="B9081" t="str">
        <f ca="1">PROPER(TRIM(Table1[[#This Row],[Campaign Name]]))</f>
        <v>Summer Sale</v>
      </c>
      <c r="C9081" t="str">
        <f ca="1">PROPER(TRIM(Table1[[#This Row],[Campaign Type]]))</f>
        <v>Lead Gen</v>
      </c>
      <c r="D9081" t="str">
        <f ca="1">PROPER(TRIM(Table1[[#This Row],[Marketing Channel]]))</f>
        <v>Instagram</v>
      </c>
      <c r="E9081" t="s">
        <v>185</v>
      </c>
      <c r="F9081" t="s">
        <v>238</v>
      </c>
      <c r="G9081" t="s">
        <v>11141</v>
      </c>
      <c r="H9081" t="s">
        <v>36</v>
      </c>
      <c r="I9081" t="s">
        <v>62</v>
      </c>
      <c r="J9081" t="s">
        <v>25</v>
      </c>
      <c r="K9081">
        <v>98929</v>
      </c>
      <c r="L9081">
        <v>12707</v>
      </c>
      <c r="M9081">
        <v>12.84</v>
      </c>
      <c r="N9081">
        <v>3574</v>
      </c>
      <c r="O9081">
        <v>28.13</v>
      </c>
      <c r="P9081">
        <v>577.64</v>
      </c>
      <c r="R9081" s="6" t="e">
        <v>#VALUE!</v>
      </c>
      <c r="S9081">
        <v>269</v>
      </c>
      <c r="T9081" t="str">
        <f ca="1">PROPER(TRIM(Table1[[#This Row],[Campaign Status]]))</f>
        <v>Active</v>
      </c>
      <c r="V9081" s="1">
        <f t="shared" si="423"/>
        <v>3574</v>
      </c>
      <c r="W9081" t="str">
        <f t="shared" ca="1" si="424"/>
        <v>west</v>
      </c>
      <c r="X9081" s="6">
        <f t="shared" si="425"/>
        <v>2920.3359999999998</v>
      </c>
    </row>
    <row r="9082" spans="1:24" x14ac:dyDescent="0.3">
      <c r="A9082" t="s">
        <v>10136</v>
      </c>
      <c r="B9082" t="str">
        <f ca="1">PROPER(TRIM(Table1[[#This Row],[Campaign Name]]))</f>
        <v>Mega Discount</v>
      </c>
      <c r="C9082" t="str">
        <f ca="1">PROPER(TRIM(Table1[[#This Row],[Campaign Type]]))</f>
        <v>Retargeting</v>
      </c>
      <c r="D9082" t="str">
        <f ca="1">PROPER(TRIM(Table1[[#This Row],[Marketing Channel]]))</f>
        <v>Email</v>
      </c>
      <c r="E9082" t="s">
        <v>2238</v>
      </c>
      <c r="F9082" t="s">
        <v>279</v>
      </c>
      <c r="G9082" t="s">
        <v>46</v>
      </c>
      <c r="H9082" t="s">
        <v>30</v>
      </c>
      <c r="I9082" t="s">
        <v>31</v>
      </c>
      <c r="J9082" t="s">
        <v>63</v>
      </c>
      <c r="K9082">
        <v>25239</v>
      </c>
      <c r="L9082">
        <v>3407</v>
      </c>
      <c r="M9082">
        <v>13.5</v>
      </c>
      <c r="N9082">
        <v>259</v>
      </c>
      <c r="O9082">
        <v>7.6</v>
      </c>
      <c r="P9082">
        <v>12774.82</v>
      </c>
      <c r="Q9082">
        <v>41528.730000000003</v>
      </c>
      <c r="R9082" s="6">
        <v>225.08270175235347</v>
      </c>
      <c r="S9082">
        <v>217</v>
      </c>
      <c r="T9082" t="str">
        <f ca="1">PROPER(TRIM(Table1[[#This Row],[Campaign Status]]))</f>
        <v>Completed</v>
      </c>
      <c r="V9082" s="1">
        <f t="shared" si="423"/>
        <v>259</v>
      </c>
      <c r="W9082" t="str">
        <f t="shared" ca="1" si="424"/>
        <v>South</v>
      </c>
      <c r="X9082" s="6" t="e">
        <f t="shared" si="425"/>
        <v>#VALUE!</v>
      </c>
    </row>
    <row r="9083" spans="1:24" x14ac:dyDescent="0.3">
      <c r="A9083" t="s">
        <v>10137</v>
      </c>
      <c r="B9083" t="str">
        <f ca="1">PROPER(TRIM(Table1[[#This Row],[Campaign Name]]))</f>
        <v>Flash Sale</v>
      </c>
      <c r="C9083" t="str">
        <f ca="1">PROPER(TRIM(Table1[[#This Row],[Campaign Type]]))</f>
        <v>Sales</v>
      </c>
      <c r="D9083" t="str">
        <f ca="1">PROPER(TRIM(Table1[[#This Row],[Marketing Channel]]))</f>
        <v>Youtube</v>
      </c>
      <c r="E9083" t="s">
        <v>414</v>
      </c>
      <c r="F9083" t="s">
        <v>189</v>
      </c>
      <c r="G9083" t="s">
        <v>11141</v>
      </c>
      <c r="H9083" t="s">
        <v>23</v>
      </c>
      <c r="I9083" t="s">
        <v>31</v>
      </c>
      <c r="J9083" t="s">
        <v>25</v>
      </c>
      <c r="K9083">
        <v>46766</v>
      </c>
      <c r="L9083">
        <v>5248</v>
      </c>
      <c r="M9083">
        <v>11.22</v>
      </c>
      <c r="N9083">
        <v>780</v>
      </c>
      <c r="O9083">
        <v>14.86</v>
      </c>
      <c r="P9083">
        <v>3891.7088323699436</v>
      </c>
      <c r="Q9083">
        <v>11642.87</v>
      </c>
      <c r="R9083" s="6">
        <v>199.17114824106235</v>
      </c>
      <c r="S9083">
        <v>404</v>
      </c>
      <c r="T9083" t="str">
        <f ca="1">PROPER(TRIM(Table1[[#This Row],[Campaign Status]]))</f>
        <v>Completed</v>
      </c>
      <c r="V9083" s="1">
        <f t="shared" si="423"/>
        <v>780</v>
      </c>
      <c r="W9083" t="str">
        <f t="shared" ca="1" si="424"/>
        <v>west</v>
      </c>
      <c r="X9083" s="6">
        <f t="shared" si="425"/>
        <v>225.08270175235347</v>
      </c>
    </row>
    <row r="9084" spans="1:24" x14ac:dyDescent="0.3">
      <c r="A9084" t="s">
        <v>10138</v>
      </c>
      <c r="B9084" t="str">
        <f ca="1">PROPER(TRIM(Table1[[#This Row],[Campaign Name]]))</f>
        <v>New Launch</v>
      </c>
      <c r="C9084" t="str">
        <f ca="1">PROPER(TRIM(Table1[[#This Row],[Campaign Type]]))</f>
        <v>Sales</v>
      </c>
      <c r="D9084" t="str">
        <f ca="1">PROPER(TRIM(Table1[[#This Row],[Marketing Channel]]))</f>
        <v>Meta Ads</v>
      </c>
      <c r="E9084" t="s">
        <v>1398</v>
      </c>
      <c r="F9084" t="s">
        <v>279</v>
      </c>
      <c r="G9084" t="s">
        <v>41</v>
      </c>
      <c r="H9084" t="s">
        <v>11140</v>
      </c>
      <c r="I9084" t="s">
        <v>31</v>
      </c>
      <c r="J9084" t="s">
        <v>25</v>
      </c>
      <c r="K9084">
        <v>163339</v>
      </c>
      <c r="L9084">
        <v>3238</v>
      </c>
      <c r="M9084">
        <v>1.98</v>
      </c>
      <c r="N9084">
        <v>448</v>
      </c>
      <c r="O9084">
        <v>13.84</v>
      </c>
      <c r="P9084">
        <v>3817.8497265160554</v>
      </c>
      <c r="Q9084">
        <v>26281.63</v>
      </c>
      <c r="R9084" s="6">
        <v>588.38827828834076</v>
      </c>
      <c r="S9084">
        <v>352</v>
      </c>
      <c r="T9084" t="str">
        <f ca="1">PROPER(TRIM(Table1[[#This Row],[Campaign Status]]))</f>
        <v>Active</v>
      </c>
      <c r="V9084" s="1">
        <f t="shared" si="423"/>
        <v>448</v>
      </c>
      <c r="W9084" t="str">
        <f t="shared" ca="1" si="424"/>
        <v>East</v>
      </c>
      <c r="X9084" s="6">
        <f t="shared" si="425"/>
        <v>199.17114824106235</v>
      </c>
    </row>
    <row r="9085" spans="1:24" hidden="1" x14ac:dyDescent="0.3">
      <c r="A9085" t="s">
        <v>10139</v>
      </c>
      <c r="B9085" t="str">
        <f ca="1">PROPER(TRIM(Table1[[#This Row],[Campaign Name]]))</f>
        <v>Festive Offer</v>
      </c>
      <c r="C9085" t="str">
        <f ca="1">PROPER(TRIM(Table1[[#This Row],[Campaign Type]]))</f>
        <v>Lead Gen</v>
      </c>
      <c r="D9085" t="str">
        <f ca="1">PROPER(TRIM(Table1[[#This Row],[Marketing Channel]]))</f>
        <v>Google Ads</v>
      </c>
      <c r="E9085" t="s">
        <v>196</v>
      </c>
      <c r="F9085" t="s">
        <v>439</v>
      </c>
      <c r="G9085" t="s">
        <v>41</v>
      </c>
      <c r="H9085" t="s">
        <v>11140</v>
      </c>
      <c r="I9085" t="s">
        <v>68</v>
      </c>
      <c r="J9085" t="s">
        <v>25</v>
      </c>
      <c r="K9085">
        <v>198309</v>
      </c>
      <c r="L9085">
        <v>2030</v>
      </c>
      <c r="M9085">
        <v>1.02</v>
      </c>
      <c r="N9085">
        <v>634</v>
      </c>
      <c r="O9085">
        <v>31.23</v>
      </c>
      <c r="P9085">
        <v>250</v>
      </c>
      <c r="R9085" s="6" t="e">
        <v>#VALUE!</v>
      </c>
      <c r="S9085">
        <v>441</v>
      </c>
      <c r="T9085" t="str">
        <f ca="1">PROPER(TRIM(Table1[[#This Row],[Campaign Status]]))</f>
        <v>Active</v>
      </c>
      <c r="V9085" s="1">
        <f t="shared" si="423"/>
        <v>634</v>
      </c>
      <c r="W9085" t="str">
        <f t="shared" ca="1" si="424"/>
        <v>East</v>
      </c>
      <c r="X9085" s="6">
        <f t="shared" si="425"/>
        <v>588.38827828834076</v>
      </c>
    </row>
    <row r="9086" spans="1:24" x14ac:dyDescent="0.3">
      <c r="A9086" t="s">
        <v>10140</v>
      </c>
      <c r="B9086" t="str">
        <f ca="1">PROPER(TRIM(Table1[[#This Row],[Campaign Name]]))</f>
        <v>Summer Sale</v>
      </c>
      <c r="C9086" t="str">
        <f ca="1">PROPER(TRIM(Table1[[#This Row],[Campaign Type]]))</f>
        <v>Awareness</v>
      </c>
      <c r="D9086" t="str">
        <f ca="1">PROPER(TRIM(Table1[[#This Row],[Marketing Channel]]))</f>
        <v>Instagram</v>
      </c>
      <c r="E9086" t="s">
        <v>1146</v>
      </c>
      <c r="F9086" t="s">
        <v>564</v>
      </c>
      <c r="G9086" t="s">
        <v>11141</v>
      </c>
      <c r="H9086" t="s">
        <v>36</v>
      </c>
      <c r="I9086" t="s">
        <v>31</v>
      </c>
      <c r="J9086" t="s">
        <v>32</v>
      </c>
      <c r="K9086">
        <v>71170</v>
      </c>
      <c r="L9086">
        <v>4136</v>
      </c>
      <c r="M9086">
        <v>5.81</v>
      </c>
      <c r="N9086">
        <v>101</v>
      </c>
      <c r="O9086">
        <v>2.44</v>
      </c>
      <c r="P9086">
        <v>3982.6304252733912</v>
      </c>
      <c r="Q9086">
        <v>29964.79</v>
      </c>
      <c r="R9086" s="6">
        <v>652.3869101648578</v>
      </c>
      <c r="S9086">
        <v>39</v>
      </c>
      <c r="T9086" t="str">
        <f ca="1">PROPER(TRIM(Table1[[#This Row],[Campaign Status]]))</f>
        <v>Active</v>
      </c>
      <c r="V9086" s="1">
        <f t="shared" si="423"/>
        <v>101</v>
      </c>
      <c r="W9086" t="str">
        <f t="shared" ca="1" si="424"/>
        <v>west</v>
      </c>
      <c r="X9086" s="6" t="e">
        <f t="shared" si="425"/>
        <v>#VALUE!</v>
      </c>
    </row>
    <row r="9087" spans="1:24" x14ac:dyDescent="0.3">
      <c r="A9087" t="s">
        <v>10141</v>
      </c>
      <c r="B9087" t="str">
        <f ca="1">PROPER(TRIM(Table1[[#This Row],[Campaign Name]]))</f>
        <v>Summer Sale</v>
      </c>
      <c r="C9087" t="str">
        <f ca="1">PROPER(TRIM(Table1[[#This Row],[Campaign Type]]))</f>
        <v>Sales</v>
      </c>
      <c r="D9087" t="str">
        <f ca="1">PROPER(TRIM(Table1[[#This Row],[Marketing Channel]]))</f>
        <v>Meta Ads</v>
      </c>
      <c r="E9087" t="s">
        <v>1749</v>
      </c>
      <c r="F9087" t="s">
        <v>371</v>
      </c>
      <c r="G9087" t="s">
        <v>46</v>
      </c>
      <c r="H9087" t="s">
        <v>42</v>
      </c>
      <c r="I9087" t="s">
        <v>24</v>
      </c>
      <c r="J9087" t="s">
        <v>32</v>
      </c>
      <c r="K9087">
        <v>144832</v>
      </c>
      <c r="L9087">
        <v>3668</v>
      </c>
      <c r="M9087">
        <v>2.5299999999999998</v>
      </c>
      <c r="N9087">
        <v>847</v>
      </c>
      <c r="O9087">
        <v>23.09</v>
      </c>
      <c r="P9087">
        <v>7307.52</v>
      </c>
      <c r="Q9087">
        <v>28516.94</v>
      </c>
      <c r="R9087" s="6">
        <v>290.24101199859865</v>
      </c>
      <c r="S9087">
        <v>232</v>
      </c>
      <c r="T9087" t="str">
        <f ca="1">PROPER(TRIM(Table1[[#This Row],[Campaign Status]]))</f>
        <v>Paused</v>
      </c>
      <c r="V9087" s="1">
        <f t="shared" si="423"/>
        <v>847</v>
      </c>
      <c r="W9087" t="str">
        <f t="shared" ca="1" si="424"/>
        <v>South</v>
      </c>
      <c r="X9087" s="6">
        <f t="shared" si="425"/>
        <v>652.3869101648578</v>
      </c>
    </row>
    <row r="9088" spans="1:24" x14ac:dyDescent="0.3">
      <c r="A9088" t="s">
        <v>10142</v>
      </c>
      <c r="B9088" t="str">
        <f ca="1">PROPER(TRIM(Table1[[#This Row],[Campaign Name]]))</f>
        <v>Summer Sale</v>
      </c>
      <c r="C9088" t="str">
        <f ca="1">PROPER(TRIM(Table1[[#This Row],[Campaign Type]]))</f>
        <v>Retargeting</v>
      </c>
      <c r="D9088" t="str">
        <f ca="1">PROPER(TRIM(Table1[[#This Row],[Marketing Channel]]))</f>
        <v>Youtube</v>
      </c>
      <c r="E9088" t="s">
        <v>438</v>
      </c>
      <c r="F9088" t="s">
        <v>676</v>
      </c>
      <c r="G9088" t="s">
        <v>46</v>
      </c>
      <c r="H9088" t="s">
        <v>42</v>
      </c>
      <c r="I9088" t="s">
        <v>31</v>
      </c>
      <c r="J9088" t="s">
        <v>63</v>
      </c>
      <c r="K9088">
        <v>166766</v>
      </c>
      <c r="L9088">
        <v>4498</v>
      </c>
      <c r="M9088">
        <v>2.7</v>
      </c>
      <c r="N9088">
        <v>892</v>
      </c>
      <c r="O9088">
        <v>19.829999999999998</v>
      </c>
      <c r="P9088">
        <v>3891.7088323699436</v>
      </c>
      <c r="Q9088">
        <v>30768.13</v>
      </c>
      <c r="R9088" s="6">
        <v>690.60719404496297</v>
      </c>
      <c r="S9088">
        <v>567</v>
      </c>
      <c r="T9088" t="str">
        <f ca="1">PROPER(TRIM(Table1[[#This Row],[Campaign Status]]))</f>
        <v>Completed</v>
      </c>
      <c r="V9088" s="1">
        <f t="shared" si="423"/>
        <v>892</v>
      </c>
      <c r="W9088" t="str">
        <f t="shared" ca="1" si="424"/>
        <v>South</v>
      </c>
      <c r="X9088" s="6">
        <f t="shared" si="425"/>
        <v>290.24101199859865</v>
      </c>
    </row>
    <row r="9089" spans="1:24" x14ac:dyDescent="0.3">
      <c r="A9089" t="s">
        <v>10143</v>
      </c>
      <c r="B9089" t="str">
        <f ca="1">PROPER(TRIM(Table1[[#This Row],[Campaign Name]]))</f>
        <v>Festive Offer</v>
      </c>
      <c r="C9089" t="str">
        <f ca="1">PROPER(TRIM(Table1[[#This Row],[Campaign Type]]))</f>
        <v>Retargeting</v>
      </c>
      <c r="D9089" t="str">
        <f ca="1">PROPER(TRIM(Table1[[#This Row],[Marketing Channel]]))</f>
        <v>Meta Ads</v>
      </c>
      <c r="E9089" t="s">
        <v>1275</v>
      </c>
      <c r="F9089" t="s">
        <v>831</v>
      </c>
      <c r="G9089" t="s">
        <v>29</v>
      </c>
      <c r="H9089" t="s">
        <v>61</v>
      </c>
      <c r="I9089" t="s">
        <v>68</v>
      </c>
      <c r="J9089" t="s">
        <v>63</v>
      </c>
      <c r="K9089">
        <v>65008</v>
      </c>
      <c r="L9089">
        <v>8413</v>
      </c>
      <c r="M9089">
        <v>12.94</v>
      </c>
      <c r="N9089">
        <v>2207</v>
      </c>
      <c r="O9089">
        <v>26.23</v>
      </c>
      <c r="P9089">
        <v>3817.8497265160554</v>
      </c>
      <c r="Q9089">
        <v>49300.45</v>
      </c>
      <c r="R9089" s="6">
        <v>1191.3145757831774</v>
      </c>
      <c r="S9089">
        <v>1520</v>
      </c>
      <c r="T9089" t="str">
        <f ca="1">PROPER(TRIM(Table1[[#This Row],[Campaign Status]]))</f>
        <v>Completed</v>
      </c>
      <c r="V9089" s="1">
        <f t="shared" si="423"/>
        <v>2207</v>
      </c>
      <c r="W9089" t="str">
        <f t="shared" ca="1" si="424"/>
        <v>North</v>
      </c>
      <c r="X9089" s="6">
        <f t="shared" si="425"/>
        <v>690.60719404496297</v>
      </c>
    </row>
    <row r="9090" spans="1:24" x14ac:dyDescent="0.3">
      <c r="A9090" t="s">
        <v>10144</v>
      </c>
      <c r="B9090" t="str">
        <f ca="1">PROPER(TRIM(Table1[[#This Row],[Campaign Name]]))</f>
        <v>Summer Sale</v>
      </c>
      <c r="C9090" t="str">
        <f ca="1">PROPER(TRIM(Table1[[#This Row],[Campaign Type]]))</f>
        <v>Awareness</v>
      </c>
      <c r="D9090" t="str">
        <f ca="1">PROPER(TRIM(Table1[[#This Row],[Marketing Channel]]))</f>
        <v>Linkedin</v>
      </c>
      <c r="E9090" t="s">
        <v>370</v>
      </c>
      <c r="F9090" t="s">
        <v>309</v>
      </c>
      <c r="G9090" t="s">
        <v>29</v>
      </c>
      <c r="H9090" t="s">
        <v>61</v>
      </c>
      <c r="I9090" t="s">
        <v>62</v>
      </c>
      <c r="J9090" t="s">
        <v>32</v>
      </c>
      <c r="K9090">
        <v>45046</v>
      </c>
      <c r="L9090">
        <v>4283</v>
      </c>
      <c r="M9090">
        <v>9.51</v>
      </c>
      <c r="N9090">
        <v>763</v>
      </c>
      <c r="O9090">
        <v>17.809999999999999</v>
      </c>
      <c r="P9090">
        <v>250</v>
      </c>
      <c r="Q9090">
        <v>13931.5</v>
      </c>
      <c r="R9090" s="6">
        <v>5472.6</v>
      </c>
      <c r="S9090">
        <v>714</v>
      </c>
      <c r="T9090" t="str">
        <f ca="1">PROPER(TRIM(Table1[[#This Row],[Campaign Status]]))</f>
        <v>Completed</v>
      </c>
      <c r="V9090" s="1">
        <f t="shared" ref="V9090:V9153" si="426">IF(N9090="",ROUND(L9090*O9090/100,0),N9090)</f>
        <v>763</v>
      </c>
      <c r="W9090" t="str">
        <f t="shared" ca="1" si="424"/>
        <v>North</v>
      </c>
      <c r="X9090" s="6">
        <f t="shared" si="425"/>
        <v>1191.3145757831774</v>
      </c>
    </row>
    <row r="9091" spans="1:24" x14ac:dyDescent="0.3">
      <c r="A9091" t="s">
        <v>10145</v>
      </c>
      <c r="B9091" t="str">
        <f ca="1">PROPER(TRIM(Table1[[#This Row],[Campaign Name]]))</f>
        <v>Flash Sale</v>
      </c>
      <c r="C9091" t="str">
        <f ca="1">PROPER(TRIM(Table1[[#This Row],[Campaign Type]]))</f>
        <v>Awareness</v>
      </c>
      <c r="D9091" t="str">
        <f ca="1">PROPER(TRIM(Table1[[#This Row],[Marketing Channel]]))</f>
        <v>Meta Ads</v>
      </c>
      <c r="E9091" t="s">
        <v>699</v>
      </c>
      <c r="F9091" t="s">
        <v>436</v>
      </c>
      <c r="G9091" t="s">
        <v>29</v>
      </c>
      <c r="H9091" t="s">
        <v>99</v>
      </c>
      <c r="I9091" t="s">
        <v>62</v>
      </c>
      <c r="J9091" t="s">
        <v>63</v>
      </c>
      <c r="K9091">
        <v>178470</v>
      </c>
      <c r="L9091">
        <v>14648</v>
      </c>
      <c r="M9091">
        <v>8.2100000000000009</v>
      </c>
      <c r="N9091">
        <v>340</v>
      </c>
      <c r="O9091">
        <v>2.3199999999999998</v>
      </c>
      <c r="P9091">
        <v>250</v>
      </c>
      <c r="Q9091">
        <v>35064.910000000003</v>
      </c>
      <c r="R9091" s="6">
        <v>13925.964000000002</v>
      </c>
      <c r="S9091">
        <v>199</v>
      </c>
      <c r="T9091" t="str">
        <f ca="1">PROPER(TRIM(Table1[[#This Row],[Campaign Status]]))</f>
        <v>Completed</v>
      </c>
      <c r="V9091" s="1">
        <f t="shared" si="426"/>
        <v>340</v>
      </c>
      <c r="W9091" t="str">
        <f t="shared" ref="W9091:W9154" ca="1" si="427">IF(OR(D9091="Delhi",D9091="lucknow",D9091="jaipur"),"North",IF(OR(D9091="Bengaluru",D9091="chennai"),"South",IF(D9091="Kolkata","East",IF(OR(D9091="Mumbai",D9091="Pune",D9091="Ahmedabad"),"west","unknown"))))</f>
        <v>North</v>
      </c>
      <c r="X9091" s="6">
        <f t="shared" si="425"/>
        <v>5472.6</v>
      </c>
    </row>
    <row r="9092" spans="1:24" x14ac:dyDescent="0.3">
      <c r="A9092" t="s">
        <v>10146</v>
      </c>
      <c r="B9092" t="str">
        <f ca="1">PROPER(TRIM(Table1[[#This Row],[Campaign Name]]))</f>
        <v>New Launch</v>
      </c>
      <c r="C9092" t="str">
        <f ca="1">PROPER(TRIM(Table1[[#This Row],[Campaign Type]]))</f>
        <v>Awareness</v>
      </c>
      <c r="D9092" t="str">
        <f ca="1">PROPER(TRIM(Table1[[#This Row],[Marketing Channel]]))</f>
        <v>Google Ads</v>
      </c>
      <c r="E9092" t="s">
        <v>91</v>
      </c>
      <c r="F9092" t="s">
        <v>605</v>
      </c>
      <c r="G9092" t="s">
        <v>29</v>
      </c>
      <c r="H9092" t="s">
        <v>67</v>
      </c>
      <c r="I9092" t="s">
        <v>62</v>
      </c>
      <c r="J9092" t="s">
        <v>25</v>
      </c>
      <c r="K9092">
        <v>73374</v>
      </c>
      <c r="L9092">
        <v>8590</v>
      </c>
      <c r="M9092">
        <v>11.71</v>
      </c>
      <c r="N9092">
        <v>292</v>
      </c>
      <c r="O9092">
        <v>3.4</v>
      </c>
      <c r="P9092">
        <v>6732.43</v>
      </c>
      <c r="Q9092">
        <v>13436.87</v>
      </c>
      <c r="R9092" s="6">
        <v>99.584251154486566</v>
      </c>
      <c r="S9092">
        <v>38</v>
      </c>
      <c r="T9092" t="str">
        <f ca="1">PROPER(TRIM(Table1[[#This Row],[Campaign Status]]))</f>
        <v>Paused</v>
      </c>
      <c r="V9092" s="1">
        <f t="shared" si="426"/>
        <v>292</v>
      </c>
      <c r="W9092" t="str">
        <f t="shared" ca="1" si="427"/>
        <v>North</v>
      </c>
      <c r="X9092" s="6">
        <f t="shared" ref="X9092:X9155" si="428">R9091*1</f>
        <v>13925.964000000002</v>
      </c>
    </row>
    <row r="9093" spans="1:24" x14ac:dyDescent="0.3">
      <c r="A9093" t="s">
        <v>10147</v>
      </c>
      <c r="B9093" t="str">
        <f ca="1">PROPER(TRIM(Table1[[#This Row],[Campaign Name]]))</f>
        <v>Festive Offer</v>
      </c>
      <c r="C9093" t="str">
        <f ca="1">PROPER(TRIM(Table1[[#This Row],[Campaign Type]]))</f>
        <v>Retargeting</v>
      </c>
      <c r="D9093" t="str">
        <f ca="1">PROPER(TRIM(Table1[[#This Row],[Marketing Channel]]))</f>
        <v>Google Ads</v>
      </c>
      <c r="E9093" t="s">
        <v>3312</v>
      </c>
      <c r="F9093" t="s">
        <v>155</v>
      </c>
      <c r="G9093" t="s">
        <v>46</v>
      </c>
      <c r="H9093" t="s">
        <v>42</v>
      </c>
      <c r="I9093" t="s">
        <v>24</v>
      </c>
      <c r="J9093" t="s">
        <v>32</v>
      </c>
      <c r="K9093">
        <v>129298</v>
      </c>
      <c r="L9093">
        <v>18906</v>
      </c>
      <c r="M9093">
        <v>14.62</v>
      </c>
      <c r="N9093">
        <v>4339</v>
      </c>
      <c r="O9093">
        <v>22.95</v>
      </c>
      <c r="P9093">
        <v>250</v>
      </c>
      <c r="Q9093">
        <v>30536.97</v>
      </c>
      <c r="R9093" s="6">
        <v>12114.788</v>
      </c>
      <c r="S9093">
        <v>1443</v>
      </c>
      <c r="T9093" t="str">
        <f ca="1">PROPER(TRIM(Table1[[#This Row],[Campaign Status]]))</f>
        <v>Active</v>
      </c>
      <c r="V9093" s="1">
        <f t="shared" si="426"/>
        <v>4339</v>
      </c>
      <c r="W9093" t="str">
        <f t="shared" ca="1" si="427"/>
        <v>South</v>
      </c>
      <c r="X9093" s="6">
        <f t="shared" si="428"/>
        <v>99.584251154486566</v>
      </c>
    </row>
    <row r="9094" spans="1:24" x14ac:dyDescent="0.3">
      <c r="A9094" t="s">
        <v>10148</v>
      </c>
      <c r="B9094" t="str">
        <f ca="1">PROPER(TRIM(Table1[[#This Row],[Campaign Name]]))</f>
        <v>Summer Sale</v>
      </c>
      <c r="C9094" t="str">
        <f ca="1">PROPER(TRIM(Table1[[#This Row],[Campaign Type]]))</f>
        <v>Lead Gen</v>
      </c>
      <c r="D9094" t="str">
        <f ca="1">PROPER(TRIM(Table1[[#This Row],[Marketing Channel]]))</f>
        <v>Google Ads</v>
      </c>
      <c r="E9094" t="s">
        <v>1893</v>
      </c>
      <c r="F9094" t="s">
        <v>821</v>
      </c>
      <c r="G9094" t="s">
        <v>41</v>
      </c>
      <c r="H9094" t="s">
        <v>11140</v>
      </c>
      <c r="I9094" t="s">
        <v>31</v>
      </c>
      <c r="J9094" t="s">
        <v>25</v>
      </c>
      <c r="K9094">
        <v>98944</v>
      </c>
      <c r="L9094">
        <v>1984</v>
      </c>
      <c r="M9094">
        <v>2.0099999999999998</v>
      </c>
      <c r="N9094">
        <v>0</v>
      </c>
      <c r="O9094">
        <v>0</v>
      </c>
      <c r="P9094">
        <v>250</v>
      </c>
      <c r="Q9094">
        <v>35021.660000000003</v>
      </c>
      <c r="R9094" s="6">
        <v>13908.664000000002</v>
      </c>
      <c r="S9094">
        <v>0</v>
      </c>
      <c r="T9094" t="str">
        <f ca="1">PROPER(TRIM(Table1[[#This Row],[Campaign Status]]))</f>
        <v>Paused</v>
      </c>
      <c r="V9094" s="1">
        <f t="shared" si="426"/>
        <v>0</v>
      </c>
      <c r="W9094" t="str">
        <f t="shared" ca="1" si="427"/>
        <v>East</v>
      </c>
      <c r="X9094" s="6">
        <f t="shared" si="428"/>
        <v>12114.788</v>
      </c>
    </row>
    <row r="9095" spans="1:24" x14ac:dyDescent="0.3">
      <c r="A9095" t="s">
        <v>10149</v>
      </c>
      <c r="B9095" t="str">
        <f ca="1">PROPER(TRIM(Table1[[#This Row],[Campaign Name]]))</f>
        <v>New Launch</v>
      </c>
      <c r="C9095" t="str">
        <f ca="1">PROPER(TRIM(Table1[[#This Row],[Campaign Type]]))</f>
        <v>Retargeting</v>
      </c>
      <c r="D9095" t="str">
        <f ca="1">PROPER(TRIM(Table1[[#This Row],[Marketing Channel]]))</f>
        <v>Google Ads</v>
      </c>
      <c r="E9095" t="s">
        <v>2790</v>
      </c>
      <c r="F9095" t="s">
        <v>321</v>
      </c>
      <c r="G9095" t="s">
        <v>29</v>
      </c>
      <c r="H9095" t="s">
        <v>61</v>
      </c>
      <c r="I9095" t="s">
        <v>68</v>
      </c>
      <c r="J9095" t="s">
        <v>25</v>
      </c>
      <c r="K9095">
        <v>167877</v>
      </c>
      <c r="L9095">
        <v>15730</v>
      </c>
      <c r="M9095">
        <v>9.3699999999999992</v>
      </c>
      <c r="N9095">
        <v>4637</v>
      </c>
      <c r="O9095">
        <v>29.48</v>
      </c>
      <c r="P9095">
        <v>1700.17</v>
      </c>
      <c r="Q9095">
        <v>39813.160000000003</v>
      </c>
      <c r="R9095" s="6">
        <v>2241.7164165936347</v>
      </c>
      <c r="S9095">
        <v>2405</v>
      </c>
      <c r="T9095" t="str">
        <f ca="1">PROPER(TRIM(Table1[[#This Row],[Campaign Status]]))</f>
        <v>Completed</v>
      </c>
      <c r="V9095" s="1">
        <f t="shared" si="426"/>
        <v>4637</v>
      </c>
      <c r="W9095" t="str">
        <f t="shared" ca="1" si="427"/>
        <v>North</v>
      </c>
      <c r="X9095" s="6">
        <f t="shared" si="428"/>
        <v>13908.664000000002</v>
      </c>
    </row>
    <row r="9096" spans="1:24" x14ac:dyDescent="0.3">
      <c r="A9096" t="s">
        <v>10150</v>
      </c>
      <c r="B9096" t="str">
        <f ca="1">PROPER(TRIM(Table1[[#This Row],[Campaign Name]]))</f>
        <v>Mega Discount</v>
      </c>
      <c r="C9096" t="str">
        <f ca="1">PROPER(TRIM(Table1[[#This Row],[Campaign Type]]))</f>
        <v>Lead Gen</v>
      </c>
      <c r="D9096" t="str">
        <f ca="1">PROPER(TRIM(Table1[[#This Row],[Marketing Channel]]))</f>
        <v>Meta Ads</v>
      </c>
      <c r="E9096" t="s">
        <v>994</v>
      </c>
      <c r="F9096" t="s">
        <v>679</v>
      </c>
      <c r="G9096" t="s">
        <v>29</v>
      </c>
      <c r="H9096" t="s">
        <v>67</v>
      </c>
      <c r="I9096" t="s">
        <v>24</v>
      </c>
      <c r="J9096" t="s">
        <v>32</v>
      </c>
      <c r="K9096">
        <v>171240</v>
      </c>
      <c r="L9096">
        <v>20281</v>
      </c>
      <c r="M9096">
        <v>11.84</v>
      </c>
      <c r="N9096">
        <v>2651</v>
      </c>
      <c r="O9096">
        <v>13.07</v>
      </c>
      <c r="P9096">
        <v>5667.31</v>
      </c>
      <c r="Q9096">
        <v>6352.56</v>
      </c>
      <c r="R9096" s="6">
        <v>12.091274343559819</v>
      </c>
      <c r="S9096">
        <v>1963</v>
      </c>
      <c r="T9096" t="str">
        <f ca="1">PROPER(TRIM(Table1[[#This Row],[Campaign Status]]))</f>
        <v>Paused</v>
      </c>
      <c r="V9096" s="1">
        <f t="shared" si="426"/>
        <v>2651</v>
      </c>
      <c r="W9096" t="str">
        <f t="shared" ca="1" si="427"/>
        <v>North</v>
      </c>
      <c r="X9096" s="6">
        <f t="shared" si="428"/>
        <v>2241.7164165936347</v>
      </c>
    </row>
    <row r="9097" spans="1:24" x14ac:dyDescent="0.3">
      <c r="A9097" t="s">
        <v>10151</v>
      </c>
      <c r="B9097" t="str">
        <f ca="1">PROPER(TRIM(Table1[[#This Row],[Campaign Name]]))</f>
        <v>Flash Sale</v>
      </c>
      <c r="C9097" t="str">
        <f ca="1">PROPER(TRIM(Table1[[#This Row],[Campaign Type]]))</f>
        <v>Sales</v>
      </c>
      <c r="D9097" t="str">
        <f ca="1">PROPER(TRIM(Table1[[#This Row],[Marketing Channel]]))</f>
        <v>Instagram</v>
      </c>
      <c r="E9097" t="s">
        <v>1139</v>
      </c>
      <c r="F9097" t="s">
        <v>115</v>
      </c>
      <c r="G9097" t="s">
        <v>41</v>
      </c>
      <c r="H9097" t="s">
        <v>11140</v>
      </c>
      <c r="I9097" t="s">
        <v>62</v>
      </c>
      <c r="J9097" t="s">
        <v>32</v>
      </c>
      <c r="K9097">
        <v>16754</v>
      </c>
      <c r="L9097">
        <v>2192</v>
      </c>
      <c r="M9097">
        <v>13.08</v>
      </c>
      <c r="N9097">
        <v>342</v>
      </c>
      <c r="O9097">
        <v>15.6</v>
      </c>
      <c r="P9097">
        <v>3982.6304252733912</v>
      </c>
      <c r="Q9097">
        <v>23353.52</v>
      </c>
      <c r="R9097" s="6">
        <v>486.3843115294053</v>
      </c>
      <c r="S9097">
        <v>192</v>
      </c>
      <c r="T9097" t="str">
        <f ca="1">PROPER(TRIM(Table1[[#This Row],[Campaign Status]]))</f>
        <v>Paused</v>
      </c>
      <c r="V9097" s="1">
        <f t="shared" si="426"/>
        <v>342</v>
      </c>
      <c r="W9097" t="str">
        <f t="shared" ca="1" si="427"/>
        <v>East</v>
      </c>
      <c r="X9097" s="6">
        <f t="shared" si="428"/>
        <v>12.091274343559819</v>
      </c>
    </row>
    <row r="9098" spans="1:24" x14ac:dyDescent="0.3">
      <c r="A9098" t="s">
        <v>10152</v>
      </c>
      <c r="B9098" t="str">
        <f ca="1">PROPER(TRIM(Table1[[#This Row],[Campaign Name]]))</f>
        <v>Flash Sale</v>
      </c>
      <c r="C9098" t="str">
        <f ca="1">PROPER(TRIM(Table1[[#This Row],[Campaign Type]]))</f>
        <v>Sales</v>
      </c>
      <c r="D9098" t="str">
        <f ca="1">PROPER(TRIM(Table1[[#This Row],[Marketing Channel]]))</f>
        <v>Google Ads</v>
      </c>
      <c r="E9098" t="s">
        <v>422</v>
      </c>
      <c r="F9098" t="s">
        <v>279</v>
      </c>
      <c r="G9098" t="s">
        <v>11141</v>
      </c>
      <c r="H9098" t="s">
        <v>36</v>
      </c>
      <c r="I9098" t="s">
        <v>24</v>
      </c>
      <c r="J9098" t="s">
        <v>25</v>
      </c>
      <c r="K9098">
        <v>67316</v>
      </c>
      <c r="L9098">
        <v>7996</v>
      </c>
      <c r="M9098">
        <v>11.88</v>
      </c>
      <c r="N9098">
        <v>882</v>
      </c>
      <c r="O9098">
        <v>11.03</v>
      </c>
      <c r="P9098">
        <v>250</v>
      </c>
      <c r="Q9098">
        <v>26003.85</v>
      </c>
      <c r="R9098" s="6">
        <v>10301.540000000001</v>
      </c>
      <c r="S9098">
        <v>710</v>
      </c>
      <c r="T9098" t="str">
        <f ca="1">PROPER(TRIM(Table1[[#This Row],[Campaign Status]]))</f>
        <v>Completed</v>
      </c>
      <c r="V9098" s="1">
        <f t="shared" si="426"/>
        <v>882</v>
      </c>
      <c r="W9098" t="str">
        <f t="shared" ca="1" si="427"/>
        <v>west</v>
      </c>
      <c r="X9098" s="6">
        <f t="shared" si="428"/>
        <v>486.3843115294053</v>
      </c>
    </row>
    <row r="9099" spans="1:24" x14ac:dyDescent="0.3">
      <c r="A9099" t="s">
        <v>10153</v>
      </c>
      <c r="B9099" t="str">
        <f ca="1">PROPER(TRIM(Table1[[#This Row],[Campaign Name]]))</f>
        <v>Summer Sale</v>
      </c>
      <c r="C9099" t="str">
        <f ca="1">PROPER(TRIM(Table1[[#This Row],[Campaign Type]]))</f>
        <v>Retargeting</v>
      </c>
      <c r="D9099" t="str">
        <f ca="1">PROPER(TRIM(Table1[[#This Row],[Marketing Channel]]))</f>
        <v>Meta Ads</v>
      </c>
      <c r="E9099" t="s">
        <v>609</v>
      </c>
      <c r="F9099" t="s">
        <v>965</v>
      </c>
      <c r="G9099" t="s">
        <v>41</v>
      </c>
      <c r="H9099" t="s">
        <v>11140</v>
      </c>
      <c r="I9099" t="s">
        <v>68</v>
      </c>
      <c r="J9099" t="s">
        <v>25</v>
      </c>
      <c r="K9099">
        <v>12322</v>
      </c>
      <c r="L9099">
        <v>1116</v>
      </c>
      <c r="M9099">
        <v>9.06</v>
      </c>
      <c r="N9099">
        <v>295</v>
      </c>
      <c r="O9099">
        <v>26.43</v>
      </c>
      <c r="P9099">
        <v>3817.8497265160554</v>
      </c>
      <c r="Q9099">
        <v>43430.57</v>
      </c>
      <c r="R9099" s="6">
        <v>1037.5662509281678</v>
      </c>
      <c r="S9099">
        <v>127</v>
      </c>
      <c r="T9099" t="str">
        <f ca="1">PROPER(TRIM(Table1[[#This Row],[Campaign Status]]))</f>
        <v>Active</v>
      </c>
      <c r="V9099" s="1">
        <f t="shared" si="426"/>
        <v>295</v>
      </c>
      <c r="W9099" t="str">
        <f t="shared" ca="1" si="427"/>
        <v>East</v>
      </c>
      <c r="X9099" s="6">
        <f t="shared" si="428"/>
        <v>10301.540000000001</v>
      </c>
    </row>
    <row r="9100" spans="1:24" x14ac:dyDescent="0.3">
      <c r="A9100" t="s">
        <v>10154</v>
      </c>
      <c r="B9100" t="str">
        <f ca="1">PROPER(TRIM(Table1[[#This Row],[Campaign Name]]))</f>
        <v>Mega Discount</v>
      </c>
      <c r="C9100" t="str">
        <f ca="1">PROPER(TRIM(Table1[[#This Row],[Campaign Type]]))</f>
        <v>Awareness</v>
      </c>
      <c r="D9100" t="str">
        <f ca="1">PROPER(TRIM(Table1[[#This Row],[Marketing Channel]]))</f>
        <v>Meta Ads</v>
      </c>
      <c r="E9100" t="s">
        <v>887</v>
      </c>
      <c r="F9100" t="s">
        <v>859</v>
      </c>
      <c r="G9100" t="s">
        <v>29</v>
      </c>
      <c r="H9100" t="s">
        <v>61</v>
      </c>
      <c r="I9100" t="s">
        <v>68</v>
      </c>
      <c r="J9100" t="s">
        <v>63</v>
      </c>
      <c r="K9100">
        <v>49737</v>
      </c>
      <c r="L9100">
        <v>5726</v>
      </c>
      <c r="M9100">
        <v>11.51</v>
      </c>
      <c r="N9100">
        <v>737</v>
      </c>
      <c r="O9100">
        <v>12.87</v>
      </c>
      <c r="P9100">
        <v>3817.8497265160554</v>
      </c>
      <c r="Q9100">
        <v>16051.46</v>
      </c>
      <c r="R9100" s="6">
        <v>320.43194860494458</v>
      </c>
      <c r="S9100">
        <v>467</v>
      </c>
      <c r="T9100" t="str">
        <f ca="1">PROPER(TRIM(Table1[[#This Row],[Campaign Status]]))</f>
        <v>Active</v>
      </c>
      <c r="V9100" s="1">
        <f t="shared" si="426"/>
        <v>737</v>
      </c>
      <c r="W9100" t="str">
        <f t="shared" ca="1" si="427"/>
        <v>North</v>
      </c>
      <c r="X9100" s="6">
        <f t="shared" si="428"/>
        <v>1037.5662509281678</v>
      </c>
    </row>
    <row r="9101" spans="1:24" x14ac:dyDescent="0.3">
      <c r="A9101" t="s">
        <v>10155</v>
      </c>
      <c r="B9101" t="str">
        <f ca="1">PROPER(TRIM(Table1[[#This Row],[Campaign Name]]))</f>
        <v>New Launch</v>
      </c>
      <c r="C9101" t="str">
        <f ca="1">PROPER(TRIM(Table1[[#This Row],[Campaign Type]]))</f>
        <v>Awareness</v>
      </c>
      <c r="D9101" t="str">
        <f ca="1">PROPER(TRIM(Table1[[#This Row],[Marketing Channel]]))</f>
        <v>Youtube</v>
      </c>
      <c r="E9101" t="s">
        <v>721</v>
      </c>
      <c r="F9101" t="s">
        <v>428</v>
      </c>
      <c r="G9101" t="s">
        <v>11141</v>
      </c>
      <c r="H9101" t="s">
        <v>23</v>
      </c>
      <c r="I9101" t="s">
        <v>68</v>
      </c>
      <c r="J9101" t="s">
        <v>63</v>
      </c>
      <c r="K9101">
        <v>32668</v>
      </c>
      <c r="L9101">
        <v>2907</v>
      </c>
      <c r="M9101">
        <v>8.9</v>
      </c>
      <c r="N9101">
        <v>376</v>
      </c>
      <c r="O9101">
        <v>12.93</v>
      </c>
      <c r="P9101">
        <v>250</v>
      </c>
      <c r="Q9101">
        <v>25870.34</v>
      </c>
      <c r="R9101" s="6">
        <v>10248.135999999999</v>
      </c>
      <c r="S9101">
        <v>317</v>
      </c>
      <c r="T9101" t="str">
        <f ca="1">PROPER(TRIM(Table1[[#This Row],[Campaign Status]]))</f>
        <v>Completed</v>
      </c>
      <c r="V9101" s="1">
        <f t="shared" si="426"/>
        <v>376</v>
      </c>
      <c r="W9101" t="str">
        <f t="shared" ca="1" si="427"/>
        <v>west</v>
      </c>
      <c r="X9101" s="6">
        <f t="shared" si="428"/>
        <v>320.43194860494458</v>
      </c>
    </row>
    <row r="9102" spans="1:24" x14ac:dyDescent="0.3">
      <c r="A9102" t="s">
        <v>10156</v>
      </c>
      <c r="B9102" t="str">
        <f ca="1">PROPER(TRIM(Table1[[#This Row],[Campaign Name]]))</f>
        <v>New Launch</v>
      </c>
      <c r="C9102" t="str">
        <f ca="1">PROPER(TRIM(Table1[[#This Row],[Campaign Type]]))</f>
        <v>Awareness</v>
      </c>
      <c r="D9102" t="str">
        <f ca="1">PROPER(TRIM(Table1[[#This Row],[Marketing Channel]]))</f>
        <v>Email</v>
      </c>
      <c r="E9102" t="s">
        <v>2062</v>
      </c>
      <c r="F9102" t="s">
        <v>722</v>
      </c>
      <c r="G9102" t="s">
        <v>29</v>
      </c>
      <c r="H9102" t="s">
        <v>67</v>
      </c>
      <c r="I9102" t="s">
        <v>31</v>
      </c>
      <c r="J9102" t="s">
        <v>63</v>
      </c>
      <c r="K9102">
        <v>26993</v>
      </c>
      <c r="L9102">
        <v>2922</v>
      </c>
      <c r="M9102">
        <v>10.83</v>
      </c>
      <c r="N9102">
        <v>800</v>
      </c>
      <c r="O9102">
        <v>27.38</v>
      </c>
      <c r="P9102">
        <v>250</v>
      </c>
      <c r="Q9102">
        <v>2659.91</v>
      </c>
      <c r="R9102" s="6">
        <v>963.96399999999994</v>
      </c>
      <c r="S9102">
        <v>19</v>
      </c>
      <c r="T9102" t="str">
        <f ca="1">PROPER(TRIM(Table1[[#This Row],[Campaign Status]]))</f>
        <v>Paused</v>
      </c>
      <c r="V9102" s="1">
        <f t="shared" si="426"/>
        <v>800</v>
      </c>
      <c r="W9102" t="str">
        <f t="shared" ca="1" si="427"/>
        <v>North</v>
      </c>
      <c r="X9102" s="6">
        <f t="shared" si="428"/>
        <v>10248.135999999999</v>
      </c>
    </row>
    <row r="9103" spans="1:24" x14ac:dyDescent="0.3">
      <c r="A9103" t="s">
        <v>10157</v>
      </c>
      <c r="B9103" t="str">
        <f ca="1">PROPER(TRIM(Table1[[#This Row],[Campaign Name]]))</f>
        <v>New Launch</v>
      </c>
      <c r="C9103" t="str">
        <f ca="1">PROPER(TRIM(Table1[[#This Row],[Campaign Type]]))</f>
        <v>Retargeting</v>
      </c>
      <c r="D9103" t="str">
        <f ca="1">PROPER(TRIM(Table1[[#This Row],[Marketing Channel]]))</f>
        <v>Linkedin</v>
      </c>
      <c r="E9103" t="s">
        <v>1324</v>
      </c>
      <c r="F9103" t="s">
        <v>676</v>
      </c>
      <c r="G9103" t="s">
        <v>11141</v>
      </c>
      <c r="H9103" t="s">
        <v>23</v>
      </c>
      <c r="I9103" t="s">
        <v>68</v>
      </c>
      <c r="J9103" t="s">
        <v>32</v>
      </c>
      <c r="K9103">
        <v>188329</v>
      </c>
      <c r="L9103">
        <v>26003</v>
      </c>
      <c r="M9103">
        <v>13.81</v>
      </c>
      <c r="N9103">
        <v>1810</v>
      </c>
      <c r="O9103">
        <v>6.96</v>
      </c>
      <c r="P9103">
        <v>11927.77</v>
      </c>
      <c r="Q9103">
        <v>39976.9</v>
      </c>
      <c r="R9103" s="6">
        <v>235.15820643758221</v>
      </c>
      <c r="S9103">
        <v>620</v>
      </c>
      <c r="T9103" t="str">
        <f ca="1">PROPER(TRIM(Table1[[#This Row],[Campaign Status]]))</f>
        <v>Active</v>
      </c>
      <c r="V9103" s="1">
        <f t="shared" si="426"/>
        <v>1810</v>
      </c>
      <c r="W9103" t="str">
        <f t="shared" ca="1" si="427"/>
        <v>west</v>
      </c>
      <c r="X9103" s="6">
        <f t="shared" si="428"/>
        <v>963.96399999999994</v>
      </c>
    </row>
    <row r="9104" spans="1:24" x14ac:dyDescent="0.3">
      <c r="A9104" t="s">
        <v>5954</v>
      </c>
      <c r="B9104" t="str">
        <f ca="1">PROPER(TRIM(Table1[[#This Row],[Campaign Name]]))</f>
        <v>Festive Offer</v>
      </c>
      <c r="C9104" t="str">
        <f ca="1">PROPER(TRIM(Table1[[#This Row],[Campaign Type]]))</f>
        <v>Retargeting</v>
      </c>
      <c r="D9104" t="str">
        <f ca="1">PROPER(TRIM(Table1[[#This Row],[Marketing Channel]]))</f>
        <v>Instagram</v>
      </c>
      <c r="E9104" t="s">
        <v>3751</v>
      </c>
      <c r="F9104" t="s">
        <v>294</v>
      </c>
      <c r="G9104" t="s">
        <v>46</v>
      </c>
      <c r="H9104" t="s">
        <v>42</v>
      </c>
      <c r="I9104" t="s">
        <v>31</v>
      </c>
      <c r="J9104" t="s">
        <v>25</v>
      </c>
      <c r="K9104">
        <v>192145</v>
      </c>
      <c r="L9104">
        <v>20577</v>
      </c>
      <c r="M9104">
        <v>10.71</v>
      </c>
      <c r="N9104">
        <v>1069</v>
      </c>
      <c r="O9104">
        <v>5.2</v>
      </c>
      <c r="P9104">
        <v>3982.6304252733912</v>
      </c>
      <c r="Q9104">
        <v>8815.6299999999992</v>
      </c>
      <c r="R9104" s="6">
        <v>121.35194729736544</v>
      </c>
      <c r="S9104">
        <v>966</v>
      </c>
      <c r="T9104" t="str">
        <f ca="1">PROPER(TRIM(Table1[[#This Row],[Campaign Status]]))</f>
        <v>Active</v>
      </c>
      <c r="V9104" s="1">
        <f t="shared" si="426"/>
        <v>1069</v>
      </c>
      <c r="W9104" t="str">
        <f t="shared" ca="1" si="427"/>
        <v>South</v>
      </c>
      <c r="X9104" s="6">
        <f t="shared" si="428"/>
        <v>235.15820643758221</v>
      </c>
    </row>
    <row r="9105" spans="1:24" x14ac:dyDescent="0.3">
      <c r="A9105" t="s">
        <v>10061</v>
      </c>
      <c r="B9105" t="str">
        <f ca="1">PROPER(TRIM(Table1[[#This Row],[Campaign Name]]))</f>
        <v>Mega Discount</v>
      </c>
      <c r="C9105" t="str">
        <f ca="1">PROPER(TRIM(Table1[[#This Row],[Campaign Type]]))</f>
        <v>Lead Gen</v>
      </c>
      <c r="D9105" t="str">
        <f ca="1">PROPER(TRIM(Table1[[#This Row],[Marketing Channel]]))</f>
        <v>Youtube</v>
      </c>
      <c r="E9105" t="s">
        <v>1789</v>
      </c>
      <c r="F9105" t="s">
        <v>522</v>
      </c>
      <c r="G9105" t="s">
        <v>29</v>
      </c>
      <c r="H9105" t="s">
        <v>61</v>
      </c>
      <c r="I9105" t="s">
        <v>68</v>
      </c>
      <c r="J9105" t="s">
        <v>63</v>
      </c>
      <c r="K9105">
        <v>23377</v>
      </c>
      <c r="L9105">
        <v>1433</v>
      </c>
      <c r="M9105">
        <v>6.13</v>
      </c>
      <c r="N9105">
        <v>146</v>
      </c>
      <c r="O9105">
        <v>10.19</v>
      </c>
      <c r="P9105">
        <v>250</v>
      </c>
      <c r="Q9105">
        <v>10374.700000000001</v>
      </c>
      <c r="R9105" s="6">
        <v>4049.88</v>
      </c>
      <c r="S9105">
        <v>62</v>
      </c>
      <c r="T9105" t="str">
        <f ca="1">PROPER(TRIM(Table1[[#This Row],[Campaign Status]]))</f>
        <v>Completed</v>
      </c>
      <c r="V9105" s="1">
        <f t="shared" si="426"/>
        <v>146</v>
      </c>
      <c r="W9105" t="str">
        <f t="shared" ca="1" si="427"/>
        <v>North</v>
      </c>
      <c r="X9105" s="6">
        <f t="shared" si="428"/>
        <v>121.35194729736544</v>
      </c>
    </row>
    <row r="9106" spans="1:24" x14ac:dyDescent="0.3">
      <c r="A9106" t="s">
        <v>10158</v>
      </c>
      <c r="B9106" t="str">
        <f ca="1">PROPER(TRIM(Table1[[#This Row],[Campaign Name]]))</f>
        <v>Flash Sale</v>
      </c>
      <c r="C9106" t="str">
        <f ca="1">PROPER(TRIM(Table1[[#This Row],[Campaign Type]]))</f>
        <v>Sales</v>
      </c>
      <c r="D9106" t="str">
        <f ca="1">PROPER(TRIM(Table1[[#This Row],[Marketing Channel]]))</f>
        <v>Instagram</v>
      </c>
      <c r="E9106" t="s">
        <v>2666</v>
      </c>
      <c r="F9106" t="s">
        <v>1143</v>
      </c>
      <c r="G9106" t="s">
        <v>46</v>
      </c>
      <c r="H9106" t="s">
        <v>30</v>
      </c>
      <c r="I9106" t="s">
        <v>68</v>
      </c>
      <c r="J9106" t="s">
        <v>25</v>
      </c>
      <c r="K9106">
        <v>43708</v>
      </c>
      <c r="L9106">
        <v>3603</v>
      </c>
      <c r="M9106">
        <v>8.24</v>
      </c>
      <c r="N9106">
        <v>992</v>
      </c>
      <c r="O9106">
        <v>27.53</v>
      </c>
      <c r="P9106">
        <v>3982.6304252733912</v>
      </c>
      <c r="Q9106">
        <v>10895.34</v>
      </c>
      <c r="R9106" s="6">
        <v>173.57145495748779</v>
      </c>
      <c r="S9106">
        <v>552</v>
      </c>
      <c r="T9106" t="str">
        <f ca="1">PROPER(TRIM(Table1[[#This Row],[Campaign Status]]))</f>
        <v>Completed</v>
      </c>
      <c r="V9106" s="1">
        <f t="shared" si="426"/>
        <v>992</v>
      </c>
      <c r="W9106" t="str">
        <f t="shared" ca="1" si="427"/>
        <v>South</v>
      </c>
      <c r="X9106" s="6">
        <f t="shared" si="428"/>
        <v>4049.88</v>
      </c>
    </row>
    <row r="9107" spans="1:24" x14ac:dyDescent="0.3">
      <c r="A9107" t="s">
        <v>10159</v>
      </c>
      <c r="B9107" t="str">
        <f ca="1">PROPER(TRIM(Table1[[#This Row],[Campaign Name]]))</f>
        <v>Festive Offer</v>
      </c>
      <c r="C9107" t="str">
        <f ca="1">PROPER(TRIM(Table1[[#This Row],[Campaign Type]]))</f>
        <v>Awareness</v>
      </c>
      <c r="D9107" t="str">
        <f ca="1">PROPER(TRIM(Table1[[#This Row],[Marketing Channel]]))</f>
        <v>Google Ads</v>
      </c>
      <c r="E9107" t="s">
        <v>2002</v>
      </c>
      <c r="F9107" t="s">
        <v>564</v>
      </c>
      <c r="G9107" t="s">
        <v>11141</v>
      </c>
      <c r="H9107" t="s">
        <v>23</v>
      </c>
      <c r="I9107" t="s">
        <v>24</v>
      </c>
      <c r="J9107" t="s">
        <v>25</v>
      </c>
      <c r="K9107">
        <v>188668</v>
      </c>
      <c r="L9107">
        <v>1322</v>
      </c>
      <c r="M9107">
        <v>0.7</v>
      </c>
      <c r="N9107">
        <v>90</v>
      </c>
      <c r="O9107">
        <v>6.81</v>
      </c>
      <c r="P9107">
        <v>5473.48</v>
      </c>
      <c r="Q9107">
        <v>5278.33</v>
      </c>
      <c r="R9107" s="6">
        <v>-3.5653734004691651</v>
      </c>
      <c r="S9107">
        <v>73</v>
      </c>
      <c r="T9107" t="str">
        <f ca="1">PROPER(TRIM(Table1[[#This Row],[Campaign Status]]))</f>
        <v>Paused</v>
      </c>
      <c r="V9107" s="1">
        <f t="shared" si="426"/>
        <v>90</v>
      </c>
      <c r="W9107" t="str">
        <f t="shared" ca="1" si="427"/>
        <v>west</v>
      </c>
      <c r="X9107" s="6">
        <f t="shared" si="428"/>
        <v>173.57145495748779</v>
      </c>
    </row>
    <row r="9108" spans="1:24" x14ac:dyDescent="0.3">
      <c r="A9108" t="s">
        <v>10160</v>
      </c>
      <c r="B9108" t="str">
        <f ca="1">PROPER(TRIM(Table1[[#This Row],[Campaign Name]]))</f>
        <v>Flash Sale</v>
      </c>
      <c r="C9108" t="str">
        <f ca="1">PROPER(TRIM(Table1[[#This Row],[Campaign Type]]))</f>
        <v>Lead Gen</v>
      </c>
      <c r="D9108" t="str">
        <f ca="1">PROPER(TRIM(Table1[[#This Row],[Marketing Channel]]))</f>
        <v>Google Ads</v>
      </c>
      <c r="E9108" t="s">
        <v>2850</v>
      </c>
      <c r="F9108" t="s">
        <v>378</v>
      </c>
      <c r="G9108" t="s">
        <v>11141</v>
      </c>
      <c r="H9108" t="s">
        <v>36</v>
      </c>
      <c r="I9108" t="s">
        <v>24</v>
      </c>
      <c r="J9108" t="s">
        <v>32</v>
      </c>
      <c r="K9108">
        <v>20242</v>
      </c>
      <c r="L9108">
        <v>847</v>
      </c>
      <c r="M9108">
        <v>4.18</v>
      </c>
      <c r="N9108">
        <v>8</v>
      </c>
      <c r="O9108">
        <v>0.94</v>
      </c>
      <c r="P9108">
        <v>11170.61</v>
      </c>
      <c r="Q9108">
        <v>28415.49</v>
      </c>
      <c r="R9108" s="6">
        <v>154.37724528920086</v>
      </c>
      <c r="S9108">
        <v>4</v>
      </c>
      <c r="T9108" t="str">
        <f ca="1">PROPER(TRIM(Table1[[#This Row],[Campaign Status]]))</f>
        <v>Completed</v>
      </c>
      <c r="V9108" s="1">
        <f t="shared" si="426"/>
        <v>8</v>
      </c>
      <c r="W9108" t="str">
        <f t="shared" ca="1" si="427"/>
        <v>west</v>
      </c>
      <c r="X9108" s="6">
        <f t="shared" si="428"/>
        <v>-3.5653734004691651</v>
      </c>
    </row>
    <row r="9109" spans="1:24" x14ac:dyDescent="0.3">
      <c r="A9109" t="s">
        <v>10161</v>
      </c>
      <c r="B9109" t="str">
        <f ca="1">PROPER(TRIM(Table1[[#This Row],[Campaign Name]]))</f>
        <v>Summer Sale</v>
      </c>
      <c r="C9109" t="str">
        <f ca="1">PROPER(TRIM(Table1[[#This Row],[Campaign Type]]))</f>
        <v>Sales</v>
      </c>
      <c r="D9109" t="str">
        <f ca="1">PROPER(TRIM(Table1[[#This Row],[Marketing Channel]]))</f>
        <v>Meta Ads</v>
      </c>
      <c r="E9109" t="s">
        <v>561</v>
      </c>
      <c r="F9109" t="s">
        <v>637</v>
      </c>
      <c r="G9109" t="s">
        <v>11141</v>
      </c>
      <c r="H9109" t="s">
        <v>36</v>
      </c>
      <c r="I9109" t="s">
        <v>62</v>
      </c>
      <c r="J9109" t="s">
        <v>25</v>
      </c>
      <c r="K9109">
        <v>176795</v>
      </c>
      <c r="L9109">
        <v>22858</v>
      </c>
      <c r="M9109">
        <v>12.93</v>
      </c>
      <c r="N9109">
        <v>3724</v>
      </c>
      <c r="O9109">
        <v>16.29</v>
      </c>
      <c r="P9109">
        <v>250</v>
      </c>
      <c r="Q9109">
        <v>28723.69</v>
      </c>
      <c r="R9109" s="6">
        <v>11389.475999999999</v>
      </c>
      <c r="S9109">
        <v>3478</v>
      </c>
      <c r="T9109" t="str">
        <f ca="1">PROPER(TRIM(Table1[[#This Row],[Campaign Status]]))</f>
        <v>Completed</v>
      </c>
      <c r="V9109" s="1">
        <f t="shared" si="426"/>
        <v>3724</v>
      </c>
      <c r="W9109" t="str">
        <f t="shared" ca="1" si="427"/>
        <v>west</v>
      </c>
      <c r="X9109" s="6">
        <f t="shared" si="428"/>
        <v>154.37724528920086</v>
      </c>
    </row>
    <row r="9110" spans="1:24" x14ac:dyDescent="0.3">
      <c r="A9110" t="s">
        <v>10162</v>
      </c>
      <c r="B9110" t="str">
        <f ca="1">PROPER(TRIM(Table1[[#This Row],[Campaign Name]]))</f>
        <v>Flash Sale</v>
      </c>
      <c r="C9110" t="str">
        <f ca="1">PROPER(TRIM(Table1[[#This Row],[Campaign Type]]))</f>
        <v>Awareness</v>
      </c>
      <c r="D9110" t="str">
        <f ca="1">PROPER(TRIM(Table1[[#This Row],[Marketing Channel]]))</f>
        <v>Linkedin</v>
      </c>
      <c r="E9110" t="s">
        <v>1010</v>
      </c>
      <c r="F9110" t="s">
        <v>620</v>
      </c>
      <c r="G9110" t="s">
        <v>46</v>
      </c>
      <c r="H9110" t="s">
        <v>30</v>
      </c>
      <c r="I9110" t="s">
        <v>68</v>
      </c>
      <c r="J9110" t="s">
        <v>63</v>
      </c>
      <c r="K9110">
        <v>163821</v>
      </c>
      <c r="L9110">
        <v>15262</v>
      </c>
      <c r="M9110">
        <v>9.32</v>
      </c>
      <c r="N9110">
        <v>755</v>
      </c>
      <c r="O9110">
        <v>4.95</v>
      </c>
      <c r="P9110">
        <v>250</v>
      </c>
      <c r="Q9110">
        <v>34465.32</v>
      </c>
      <c r="R9110" s="6">
        <v>13686.127999999999</v>
      </c>
      <c r="S9110">
        <v>102</v>
      </c>
      <c r="T9110" t="str">
        <f ca="1">PROPER(TRIM(Table1[[#This Row],[Campaign Status]]))</f>
        <v>Completed</v>
      </c>
      <c r="V9110" s="1">
        <f t="shared" si="426"/>
        <v>755</v>
      </c>
      <c r="W9110" t="str">
        <f t="shared" ca="1" si="427"/>
        <v>South</v>
      </c>
      <c r="X9110" s="6">
        <f t="shared" si="428"/>
        <v>11389.475999999999</v>
      </c>
    </row>
    <row r="9111" spans="1:24" x14ac:dyDescent="0.3">
      <c r="A9111" t="s">
        <v>10163</v>
      </c>
      <c r="B9111" t="str">
        <f ca="1">PROPER(TRIM(Table1[[#This Row],[Campaign Name]]))</f>
        <v>Summer Sale</v>
      </c>
      <c r="C9111" t="str">
        <f ca="1">PROPER(TRIM(Table1[[#This Row],[Campaign Type]]))</f>
        <v>Sales</v>
      </c>
      <c r="D9111" t="str">
        <f ca="1">PROPER(TRIM(Table1[[#This Row],[Marketing Channel]]))</f>
        <v>Meta Ads</v>
      </c>
      <c r="E9111" t="s">
        <v>2062</v>
      </c>
      <c r="F9111" t="s">
        <v>124</v>
      </c>
      <c r="G9111" t="s">
        <v>46</v>
      </c>
      <c r="H9111" t="s">
        <v>30</v>
      </c>
      <c r="I9111" t="s">
        <v>62</v>
      </c>
      <c r="J9111" t="s">
        <v>63</v>
      </c>
      <c r="K9111">
        <v>25297</v>
      </c>
      <c r="L9111">
        <v>794</v>
      </c>
      <c r="M9111">
        <v>3.14</v>
      </c>
      <c r="N9111">
        <v>261</v>
      </c>
      <c r="O9111">
        <v>32.869999999999997</v>
      </c>
      <c r="P9111">
        <v>250</v>
      </c>
      <c r="Q9111">
        <v>36125.67</v>
      </c>
      <c r="R9111" s="6">
        <v>14350.268</v>
      </c>
      <c r="S9111">
        <v>200</v>
      </c>
      <c r="T9111" t="str">
        <f ca="1">PROPER(TRIM(Table1[[#This Row],[Campaign Status]]))</f>
        <v>Active</v>
      </c>
      <c r="V9111" s="1">
        <f t="shared" si="426"/>
        <v>261</v>
      </c>
      <c r="W9111" t="str">
        <f t="shared" ca="1" si="427"/>
        <v>South</v>
      </c>
      <c r="X9111" s="6">
        <f t="shared" si="428"/>
        <v>13686.127999999999</v>
      </c>
    </row>
    <row r="9112" spans="1:24" x14ac:dyDescent="0.3">
      <c r="A9112" t="s">
        <v>10164</v>
      </c>
      <c r="B9112" t="str">
        <f ca="1">PROPER(TRIM(Table1[[#This Row],[Campaign Name]]))</f>
        <v>Festive Offer</v>
      </c>
      <c r="C9112" t="str">
        <f ca="1">PROPER(TRIM(Table1[[#This Row],[Campaign Type]]))</f>
        <v>Retargeting</v>
      </c>
      <c r="D9112" t="str">
        <f ca="1">PROPER(TRIM(Table1[[#This Row],[Marketing Channel]]))</f>
        <v>Youtube</v>
      </c>
      <c r="E9112" t="s">
        <v>411</v>
      </c>
      <c r="F9112" t="s">
        <v>415</v>
      </c>
      <c r="G9112" t="s">
        <v>11141</v>
      </c>
      <c r="H9112" t="s">
        <v>54</v>
      </c>
      <c r="I9112" t="s">
        <v>68</v>
      </c>
      <c r="J9112" t="s">
        <v>63</v>
      </c>
      <c r="K9112">
        <v>169956</v>
      </c>
      <c r="L9112">
        <v>17369</v>
      </c>
      <c r="M9112">
        <v>10.220000000000001</v>
      </c>
      <c r="N9112">
        <v>2578</v>
      </c>
      <c r="O9112">
        <v>14.84</v>
      </c>
      <c r="P9112">
        <v>3018</v>
      </c>
      <c r="Q9112">
        <v>25341.71</v>
      </c>
      <c r="R9112" s="6">
        <v>739.68555334658708</v>
      </c>
      <c r="S9112">
        <v>1433</v>
      </c>
      <c r="T9112" t="str">
        <f ca="1">PROPER(TRIM(Table1[[#This Row],[Campaign Status]]))</f>
        <v>Active</v>
      </c>
      <c r="V9112" s="1">
        <f t="shared" si="426"/>
        <v>2578</v>
      </c>
      <c r="W9112" t="str">
        <f t="shared" ca="1" si="427"/>
        <v>west</v>
      </c>
      <c r="X9112" s="6">
        <f t="shared" si="428"/>
        <v>14350.268</v>
      </c>
    </row>
    <row r="9113" spans="1:24" x14ac:dyDescent="0.3">
      <c r="A9113" t="s">
        <v>10165</v>
      </c>
      <c r="B9113" t="str">
        <f ca="1">PROPER(TRIM(Table1[[#This Row],[Campaign Name]]))</f>
        <v>Summer Sale</v>
      </c>
      <c r="C9113" t="str">
        <f ca="1">PROPER(TRIM(Table1[[#This Row],[Campaign Type]]))</f>
        <v>Sales</v>
      </c>
      <c r="D9113" t="str">
        <f ca="1">PROPER(TRIM(Table1[[#This Row],[Marketing Channel]]))</f>
        <v>Instagram</v>
      </c>
      <c r="E9113" t="s">
        <v>1792</v>
      </c>
      <c r="F9113" t="s">
        <v>324</v>
      </c>
      <c r="G9113" t="s">
        <v>11141</v>
      </c>
      <c r="H9113" t="s">
        <v>54</v>
      </c>
      <c r="I9113" t="s">
        <v>24</v>
      </c>
      <c r="J9113" t="s">
        <v>25</v>
      </c>
      <c r="K9113">
        <v>125122</v>
      </c>
      <c r="L9113">
        <v>8992</v>
      </c>
      <c r="M9113">
        <v>7.19</v>
      </c>
      <c r="N9113">
        <v>2539</v>
      </c>
      <c r="O9113">
        <v>28.24</v>
      </c>
      <c r="P9113">
        <v>3982.6304252733912</v>
      </c>
      <c r="Q9113">
        <v>2455.4499999999998</v>
      </c>
      <c r="R9113" s="6">
        <v>-38.346024164884859</v>
      </c>
      <c r="S9113">
        <v>2345</v>
      </c>
      <c r="T9113" t="str">
        <f ca="1">PROPER(TRIM(Table1[[#This Row],[Campaign Status]]))</f>
        <v>Completed</v>
      </c>
      <c r="V9113" s="1">
        <f t="shared" si="426"/>
        <v>2539</v>
      </c>
      <c r="W9113" t="str">
        <f t="shared" ca="1" si="427"/>
        <v>west</v>
      </c>
      <c r="X9113" s="6">
        <f t="shared" si="428"/>
        <v>739.68555334658708</v>
      </c>
    </row>
    <row r="9114" spans="1:24" x14ac:dyDescent="0.3">
      <c r="A9114" t="s">
        <v>10166</v>
      </c>
      <c r="B9114" t="str">
        <f ca="1">PROPER(TRIM(Table1[[#This Row],[Campaign Name]]))</f>
        <v>Flash Sale</v>
      </c>
      <c r="C9114" t="str">
        <f ca="1">PROPER(TRIM(Table1[[#This Row],[Campaign Type]]))</f>
        <v>Retargeting</v>
      </c>
      <c r="D9114" t="str">
        <f ca="1">PROPER(TRIM(Table1[[#This Row],[Marketing Channel]]))</f>
        <v>Linkedin</v>
      </c>
      <c r="E9114" t="s">
        <v>2613</v>
      </c>
      <c r="F9114" t="s">
        <v>849</v>
      </c>
      <c r="G9114" t="s">
        <v>41</v>
      </c>
      <c r="H9114" t="s">
        <v>11140</v>
      </c>
      <c r="I9114" t="s">
        <v>31</v>
      </c>
      <c r="J9114" t="s">
        <v>63</v>
      </c>
      <c r="K9114">
        <v>11924</v>
      </c>
      <c r="L9114">
        <v>1698</v>
      </c>
      <c r="M9114">
        <v>14.24</v>
      </c>
      <c r="N9114">
        <v>370</v>
      </c>
      <c r="O9114">
        <v>21.79</v>
      </c>
      <c r="P9114">
        <v>250</v>
      </c>
      <c r="Q9114">
        <v>34267.300000000003</v>
      </c>
      <c r="R9114" s="6">
        <v>13606.920000000002</v>
      </c>
      <c r="S9114">
        <v>71</v>
      </c>
      <c r="T9114" t="str">
        <f ca="1">PROPER(TRIM(Table1[[#This Row],[Campaign Status]]))</f>
        <v>Completed</v>
      </c>
      <c r="V9114" s="1">
        <f t="shared" si="426"/>
        <v>370</v>
      </c>
      <c r="W9114" t="str">
        <f t="shared" ca="1" si="427"/>
        <v>East</v>
      </c>
      <c r="X9114" s="6">
        <f t="shared" si="428"/>
        <v>-38.346024164884859</v>
      </c>
    </row>
    <row r="9115" spans="1:24" hidden="1" x14ac:dyDescent="0.3">
      <c r="A9115" t="s">
        <v>10167</v>
      </c>
      <c r="B9115" t="str">
        <f ca="1">PROPER(TRIM(Table1[[#This Row],[Campaign Name]]))</f>
        <v>Flash Sale</v>
      </c>
      <c r="C9115" t="str">
        <f ca="1">PROPER(TRIM(Table1[[#This Row],[Campaign Type]]))</f>
        <v>Lead Gen</v>
      </c>
      <c r="D9115" t="str">
        <f ca="1">PROPER(TRIM(Table1[[#This Row],[Marketing Channel]]))</f>
        <v>Meta Ads</v>
      </c>
      <c r="E9115" t="s">
        <v>660</v>
      </c>
      <c r="F9115" t="s">
        <v>167</v>
      </c>
      <c r="G9115" t="s">
        <v>11141</v>
      </c>
      <c r="H9115" t="s">
        <v>23</v>
      </c>
      <c r="I9115" t="s">
        <v>62</v>
      </c>
      <c r="J9115" t="s">
        <v>25</v>
      </c>
      <c r="K9115">
        <v>199029</v>
      </c>
      <c r="L9115">
        <v>22007</v>
      </c>
      <c r="M9115">
        <v>11.06</v>
      </c>
      <c r="N9115">
        <v>165</v>
      </c>
      <c r="O9115">
        <v>0.75</v>
      </c>
      <c r="P9115">
        <v>3817.8497265160554</v>
      </c>
      <c r="R9115" s="6" t="e">
        <v>#VALUE!</v>
      </c>
      <c r="S9115">
        <v>153</v>
      </c>
      <c r="T9115" t="str">
        <f ca="1">PROPER(TRIM(Table1[[#This Row],[Campaign Status]]))</f>
        <v>Paused</v>
      </c>
      <c r="V9115" s="1">
        <f t="shared" si="426"/>
        <v>165</v>
      </c>
      <c r="W9115" t="str">
        <f t="shared" ca="1" si="427"/>
        <v>west</v>
      </c>
      <c r="X9115" s="6">
        <f t="shared" si="428"/>
        <v>13606.920000000002</v>
      </c>
    </row>
    <row r="9116" spans="1:24" x14ac:dyDescent="0.3">
      <c r="A9116" t="s">
        <v>10168</v>
      </c>
      <c r="B9116" t="str">
        <f ca="1">PROPER(TRIM(Table1[[#This Row],[Campaign Name]]))</f>
        <v>Summer Sale</v>
      </c>
      <c r="C9116" t="str">
        <f ca="1">PROPER(TRIM(Table1[[#This Row],[Campaign Type]]))</f>
        <v>Lead Gen</v>
      </c>
      <c r="D9116" t="str">
        <f ca="1">PROPER(TRIM(Table1[[#This Row],[Marketing Channel]]))</f>
        <v>Google Ads</v>
      </c>
      <c r="E9116" t="s">
        <v>3123</v>
      </c>
      <c r="F9116" t="s">
        <v>22</v>
      </c>
      <c r="G9116" t="s">
        <v>11141</v>
      </c>
      <c r="H9116" t="s">
        <v>54</v>
      </c>
      <c r="I9116" t="s">
        <v>24</v>
      </c>
      <c r="J9116" t="s">
        <v>32</v>
      </c>
      <c r="K9116">
        <v>117882</v>
      </c>
      <c r="L9116">
        <v>3339</v>
      </c>
      <c r="M9116">
        <v>2.83</v>
      </c>
      <c r="N9116">
        <v>565</v>
      </c>
      <c r="O9116">
        <v>16.920000000000002</v>
      </c>
      <c r="P9116">
        <v>3988.1535696969677</v>
      </c>
      <c r="Q9116">
        <v>40029.050000000003</v>
      </c>
      <c r="R9116" s="6">
        <v>903.69881200541477</v>
      </c>
      <c r="S9116">
        <v>196</v>
      </c>
      <c r="T9116" t="str">
        <f ca="1">PROPER(TRIM(Table1[[#This Row],[Campaign Status]]))</f>
        <v>Paused</v>
      </c>
      <c r="V9116" s="1">
        <f t="shared" si="426"/>
        <v>565</v>
      </c>
      <c r="W9116" t="str">
        <f t="shared" ca="1" si="427"/>
        <v>west</v>
      </c>
      <c r="X9116" s="6" t="e">
        <f t="shared" si="428"/>
        <v>#VALUE!</v>
      </c>
    </row>
    <row r="9117" spans="1:24" x14ac:dyDescent="0.3">
      <c r="A9117" t="s">
        <v>10169</v>
      </c>
      <c r="B9117" t="str">
        <f ca="1">PROPER(TRIM(Table1[[#This Row],[Campaign Name]]))</f>
        <v>Summer Sale</v>
      </c>
      <c r="C9117" t="str">
        <f ca="1">PROPER(TRIM(Table1[[#This Row],[Campaign Type]]))</f>
        <v>Lead Gen</v>
      </c>
      <c r="D9117" t="str">
        <f ca="1">PROPER(TRIM(Table1[[#This Row],[Marketing Channel]]))</f>
        <v>Instagram</v>
      </c>
      <c r="E9117" t="s">
        <v>1521</v>
      </c>
      <c r="F9117" t="s">
        <v>241</v>
      </c>
      <c r="G9117" t="s">
        <v>29</v>
      </c>
      <c r="H9117" t="s">
        <v>99</v>
      </c>
      <c r="I9117" t="s">
        <v>31</v>
      </c>
      <c r="J9117" t="s">
        <v>63</v>
      </c>
      <c r="K9117">
        <v>105922</v>
      </c>
      <c r="L9117">
        <v>9999</v>
      </c>
      <c r="M9117">
        <v>9.44</v>
      </c>
      <c r="N9117">
        <v>2838</v>
      </c>
      <c r="O9117">
        <v>28.38</v>
      </c>
      <c r="P9117">
        <v>5854.29</v>
      </c>
      <c r="Q9117">
        <v>8509.67</v>
      </c>
      <c r="R9117" s="6">
        <v>45.357848688739374</v>
      </c>
      <c r="S9117">
        <v>2093</v>
      </c>
      <c r="T9117" t="str">
        <f ca="1">PROPER(TRIM(Table1[[#This Row],[Campaign Status]]))</f>
        <v>Active</v>
      </c>
      <c r="V9117" s="1">
        <f t="shared" si="426"/>
        <v>2838</v>
      </c>
      <c r="W9117" t="str">
        <f t="shared" ca="1" si="427"/>
        <v>North</v>
      </c>
      <c r="X9117" s="6">
        <f t="shared" si="428"/>
        <v>903.69881200541477</v>
      </c>
    </row>
    <row r="9118" spans="1:24" x14ac:dyDescent="0.3">
      <c r="A9118" t="s">
        <v>10170</v>
      </c>
      <c r="B9118" t="str">
        <f ca="1">PROPER(TRIM(Table1[[#This Row],[Campaign Name]]))</f>
        <v>Flash Sale</v>
      </c>
      <c r="C9118" t="str">
        <f ca="1">PROPER(TRIM(Table1[[#This Row],[Campaign Type]]))</f>
        <v>Sales</v>
      </c>
      <c r="D9118" t="str">
        <f ca="1">PROPER(TRIM(Table1[[#This Row],[Marketing Channel]]))</f>
        <v>Youtube</v>
      </c>
      <c r="E9118" t="s">
        <v>2376</v>
      </c>
      <c r="F9118" t="s">
        <v>331</v>
      </c>
      <c r="G9118" t="s">
        <v>29</v>
      </c>
      <c r="H9118" t="s">
        <v>67</v>
      </c>
      <c r="I9118" t="s">
        <v>68</v>
      </c>
      <c r="J9118" t="s">
        <v>32</v>
      </c>
      <c r="K9118">
        <v>64566</v>
      </c>
      <c r="L9118">
        <v>2571</v>
      </c>
      <c r="M9118">
        <v>3.98</v>
      </c>
      <c r="N9118">
        <v>259</v>
      </c>
      <c r="O9118">
        <v>10.07</v>
      </c>
      <c r="P9118">
        <v>5141.4799999999996</v>
      </c>
      <c r="Q9118">
        <v>48193.54</v>
      </c>
      <c r="R9118" s="6">
        <v>837.34761197165017</v>
      </c>
      <c r="S9118">
        <v>58</v>
      </c>
      <c r="T9118" t="str">
        <f ca="1">PROPER(TRIM(Table1[[#This Row],[Campaign Status]]))</f>
        <v>Paused</v>
      </c>
      <c r="V9118" s="1">
        <f t="shared" si="426"/>
        <v>259</v>
      </c>
      <c r="W9118" t="str">
        <f t="shared" ca="1" si="427"/>
        <v>North</v>
      </c>
      <c r="X9118" s="6">
        <f t="shared" si="428"/>
        <v>45.357848688739374</v>
      </c>
    </row>
    <row r="9119" spans="1:24" x14ac:dyDescent="0.3">
      <c r="A9119" t="s">
        <v>10171</v>
      </c>
      <c r="B9119" t="str">
        <f ca="1">PROPER(TRIM(Table1[[#This Row],[Campaign Name]]))</f>
        <v>Summer Sale</v>
      </c>
      <c r="C9119" t="str">
        <f ca="1">PROPER(TRIM(Table1[[#This Row],[Campaign Type]]))</f>
        <v>Awareness</v>
      </c>
      <c r="D9119" t="str">
        <f ca="1">PROPER(TRIM(Table1[[#This Row],[Marketing Channel]]))</f>
        <v>Linkedin</v>
      </c>
      <c r="E9119" t="s">
        <v>2010</v>
      </c>
      <c r="F9119" t="s">
        <v>66</v>
      </c>
      <c r="G9119" t="s">
        <v>29</v>
      </c>
      <c r="H9119" t="s">
        <v>61</v>
      </c>
      <c r="I9119" t="s">
        <v>68</v>
      </c>
      <c r="J9119" t="s">
        <v>63</v>
      </c>
      <c r="K9119">
        <v>184589</v>
      </c>
      <c r="L9119">
        <v>3494</v>
      </c>
      <c r="M9119">
        <v>1.89</v>
      </c>
      <c r="N9119">
        <v>140</v>
      </c>
      <c r="O9119">
        <v>4.01</v>
      </c>
      <c r="P9119">
        <v>250</v>
      </c>
      <c r="Q9119">
        <v>2822.75</v>
      </c>
      <c r="R9119" s="6">
        <v>1029.1000000000001</v>
      </c>
      <c r="S9119">
        <v>130</v>
      </c>
      <c r="T9119" t="str">
        <f ca="1">PROPER(TRIM(Table1[[#This Row],[Campaign Status]]))</f>
        <v>Active</v>
      </c>
      <c r="V9119" s="1">
        <f t="shared" si="426"/>
        <v>140</v>
      </c>
      <c r="W9119" t="str">
        <f t="shared" ca="1" si="427"/>
        <v>North</v>
      </c>
      <c r="X9119" s="6">
        <f t="shared" si="428"/>
        <v>837.34761197165017</v>
      </c>
    </row>
    <row r="9120" spans="1:24" x14ac:dyDescent="0.3">
      <c r="A9120" t="s">
        <v>10172</v>
      </c>
      <c r="B9120" t="str">
        <f ca="1">PROPER(TRIM(Table1[[#This Row],[Campaign Name]]))</f>
        <v>Festive Offer</v>
      </c>
      <c r="C9120" t="str">
        <f ca="1">PROPER(TRIM(Table1[[#This Row],[Campaign Type]]))</f>
        <v>Retargeting</v>
      </c>
      <c r="D9120" t="str">
        <f ca="1">PROPER(TRIM(Table1[[#This Row],[Marketing Channel]]))</f>
        <v>Google Ads</v>
      </c>
      <c r="E9120" t="s">
        <v>2888</v>
      </c>
      <c r="F9120" t="s">
        <v>475</v>
      </c>
      <c r="G9120" t="s">
        <v>46</v>
      </c>
      <c r="H9120" t="s">
        <v>30</v>
      </c>
      <c r="I9120" t="s">
        <v>62</v>
      </c>
      <c r="J9120" t="s">
        <v>25</v>
      </c>
      <c r="K9120">
        <v>195964</v>
      </c>
      <c r="L9120">
        <v>16029</v>
      </c>
      <c r="M9120">
        <v>8.18</v>
      </c>
      <c r="N9120">
        <v>2916</v>
      </c>
      <c r="O9120">
        <v>18.190000000000001</v>
      </c>
      <c r="P9120">
        <v>250</v>
      </c>
      <c r="Q9120">
        <v>22028.9</v>
      </c>
      <c r="R9120" s="6">
        <v>8711.56</v>
      </c>
      <c r="S9120">
        <v>2574</v>
      </c>
      <c r="T9120" t="str">
        <f ca="1">PROPER(TRIM(Table1[[#This Row],[Campaign Status]]))</f>
        <v>Completed</v>
      </c>
      <c r="V9120" s="1">
        <f t="shared" si="426"/>
        <v>2916</v>
      </c>
      <c r="W9120" t="str">
        <f t="shared" ca="1" si="427"/>
        <v>South</v>
      </c>
      <c r="X9120" s="6">
        <f t="shared" si="428"/>
        <v>1029.1000000000001</v>
      </c>
    </row>
    <row r="9121" spans="1:24" x14ac:dyDescent="0.3">
      <c r="A9121" t="s">
        <v>10173</v>
      </c>
      <c r="B9121" t="str">
        <f ca="1">PROPER(TRIM(Table1[[#This Row],[Campaign Name]]))</f>
        <v>Festive Offer</v>
      </c>
      <c r="C9121" t="str">
        <f ca="1">PROPER(TRIM(Table1[[#This Row],[Campaign Type]]))</f>
        <v>Awareness</v>
      </c>
      <c r="D9121" t="str">
        <f ca="1">PROPER(TRIM(Table1[[#This Row],[Marketing Channel]]))</f>
        <v>Instagram</v>
      </c>
      <c r="E9121" t="s">
        <v>3332</v>
      </c>
      <c r="F9121" t="s">
        <v>303</v>
      </c>
      <c r="G9121" t="s">
        <v>29</v>
      </c>
      <c r="H9121" t="s">
        <v>61</v>
      </c>
      <c r="I9121" t="s">
        <v>24</v>
      </c>
      <c r="J9121" t="s">
        <v>25</v>
      </c>
      <c r="K9121">
        <v>187318</v>
      </c>
      <c r="L9121">
        <v>20571</v>
      </c>
      <c r="M9121">
        <v>10.98</v>
      </c>
      <c r="N9121">
        <v>3688</v>
      </c>
      <c r="O9121">
        <v>17.93</v>
      </c>
      <c r="P9121">
        <v>3982.6304252733912</v>
      </c>
      <c r="Q9121">
        <v>14445.29</v>
      </c>
      <c r="R9121" s="6">
        <v>262.70726774775721</v>
      </c>
      <c r="S9121">
        <v>3371</v>
      </c>
      <c r="T9121" t="str">
        <f ca="1">PROPER(TRIM(Table1[[#This Row],[Campaign Status]]))</f>
        <v>Active</v>
      </c>
      <c r="V9121" s="1">
        <f t="shared" si="426"/>
        <v>3688</v>
      </c>
      <c r="W9121" t="str">
        <f t="shared" ca="1" si="427"/>
        <v>North</v>
      </c>
      <c r="X9121" s="6">
        <f t="shared" si="428"/>
        <v>8711.56</v>
      </c>
    </row>
    <row r="9122" spans="1:24" x14ac:dyDescent="0.3">
      <c r="A9122" t="s">
        <v>10174</v>
      </c>
      <c r="B9122" t="str">
        <f ca="1">PROPER(TRIM(Table1[[#This Row],[Campaign Name]]))</f>
        <v>Flash Sale</v>
      </c>
      <c r="C9122" t="str">
        <f ca="1">PROPER(TRIM(Table1[[#This Row],[Campaign Type]]))</f>
        <v>Sales</v>
      </c>
      <c r="D9122" t="str">
        <f ca="1">PROPER(TRIM(Table1[[#This Row],[Marketing Channel]]))</f>
        <v>Meta Ads</v>
      </c>
      <c r="E9122" t="s">
        <v>1472</v>
      </c>
      <c r="F9122" t="s">
        <v>689</v>
      </c>
      <c r="G9122" t="s">
        <v>46</v>
      </c>
      <c r="H9122" t="s">
        <v>42</v>
      </c>
      <c r="I9122" t="s">
        <v>62</v>
      </c>
      <c r="J9122" t="s">
        <v>63</v>
      </c>
      <c r="K9122">
        <v>170990</v>
      </c>
      <c r="L9122">
        <v>18385</v>
      </c>
      <c r="M9122">
        <v>10.75</v>
      </c>
      <c r="N9122">
        <v>6120</v>
      </c>
      <c r="O9122">
        <v>33.29</v>
      </c>
      <c r="P9122">
        <v>14141.18</v>
      </c>
      <c r="Q9122">
        <v>2270.14</v>
      </c>
      <c r="R9122" s="6">
        <v>-83.946601344442257</v>
      </c>
      <c r="S9122">
        <v>5797</v>
      </c>
      <c r="T9122" t="str">
        <f ca="1">PROPER(TRIM(Table1[[#This Row],[Campaign Status]]))</f>
        <v>Active</v>
      </c>
      <c r="V9122" s="1">
        <f t="shared" si="426"/>
        <v>6120</v>
      </c>
      <c r="W9122" t="str">
        <f t="shared" ca="1" si="427"/>
        <v>South</v>
      </c>
      <c r="X9122" s="6">
        <f t="shared" si="428"/>
        <v>262.70726774775721</v>
      </c>
    </row>
    <row r="9123" spans="1:24" x14ac:dyDescent="0.3">
      <c r="A9123" t="s">
        <v>10175</v>
      </c>
      <c r="B9123" t="str">
        <f ca="1">PROPER(TRIM(Table1[[#This Row],[Campaign Name]]))</f>
        <v>Summer Sale</v>
      </c>
      <c r="C9123" t="str">
        <f ca="1">PROPER(TRIM(Table1[[#This Row],[Campaign Type]]))</f>
        <v>Lead Gen</v>
      </c>
      <c r="D9123" t="str">
        <f ca="1">PROPER(TRIM(Table1[[#This Row],[Marketing Channel]]))</f>
        <v>Linkedin</v>
      </c>
      <c r="E9123" t="s">
        <v>1663</v>
      </c>
      <c r="F9123" t="s">
        <v>400</v>
      </c>
      <c r="G9123" t="s">
        <v>29</v>
      </c>
      <c r="H9123" t="s">
        <v>61</v>
      </c>
      <c r="I9123" t="s">
        <v>31</v>
      </c>
      <c r="J9123" t="s">
        <v>63</v>
      </c>
      <c r="K9123">
        <v>174471</v>
      </c>
      <c r="L9123">
        <v>21928</v>
      </c>
      <c r="M9123">
        <v>12.57</v>
      </c>
      <c r="N9123">
        <v>3544</v>
      </c>
      <c r="O9123">
        <v>16.16</v>
      </c>
      <c r="P9123">
        <v>250</v>
      </c>
      <c r="Q9123">
        <v>27278.57</v>
      </c>
      <c r="R9123" s="6">
        <v>10811.428</v>
      </c>
      <c r="S9123">
        <v>2000</v>
      </c>
      <c r="T9123" t="str">
        <f ca="1">PROPER(TRIM(Table1[[#This Row],[Campaign Status]]))</f>
        <v>Active</v>
      </c>
      <c r="V9123" s="1">
        <f t="shared" si="426"/>
        <v>3544</v>
      </c>
      <c r="W9123" t="str">
        <f t="shared" ca="1" si="427"/>
        <v>North</v>
      </c>
      <c r="X9123" s="6">
        <f t="shared" si="428"/>
        <v>-83.946601344442257</v>
      </c>
    </row>
    <row r="9124" spans="1:24" x14ac:dyDescent="0.3">
      <c r="A9124" t="s">
        <v>10176</v>
      </c>
      <c r="B9124" t="str">
        <f ca="1">PROPER(TRIM(Table1[[#This Row],[Campaign Name]]))</f>
        <v>Summer Sale</v>
      </c>
      <c r="C9124" t="str">
        <f ca="1">PROPER(TRIM(Table1[[#This Row],[Campaign Type]]))</f>
        <v>Sales</v>
      </c>
      <c r="D9124" t="str">
        <f ca="1">PROPER(TRIM(Table1[[#This Row],[Marketing Channel]]))</f>
        <v>Meta Ads</v>
      </c>
      <c r="E9124" t="s">
        <v>773</v>
      </c>
      <c r="F9124" t="s">
        <v>158</v>
      </c>
      <c r="G9124" t="s">
        <v>29</v>
      </c>
      <c r="H9124" t="s">
        <v>99</v>
      </c>
      <c r="I9124" t="s">
        <v>24</v>
      </c>
      <c r="J9124" t="s">
        <v>25</v>
      </c>
      <c r="K9124">
        <v>150544</v>
      </c>
      <c r="L9124">
        <v>15634</v>
      </c>
      <c r="M9124">
        <v>10.39</v>
      </c>
      <c r="N9124">
        <v>2838</v>
      </c>
      <c r="O9124">
        <v>18.149999999999999</v>
      </c>
      <c r="P9124">
        <v>250</v>
      </c>
      <c r="Q9124">
        <v>19874.8</v>
      </c>
      <c r="R9124" s="6">
        <v>7849.92</v>
      </c>
      <c r="S9124">
        <v>1477</v>
      </c>
      <c r="T9124" t="str">
        <f ca="1">PROPER(TRIM(Table1[[#This Row],[Campaign Status]]))</f>
        <v>Active</v>
      </c>
      <c r="V9124" s="1">
        <f t="shared" si="426"/>
        <v>2838</v>
      </c>
      <c r="W9124" t="str">
        <f t="shared" ca="1" si="427"/>
        <v>North</v>
      </c>
      <c r="X9124" s="6">
        <f t="shared" si="428"/>
        <v>10811.428</v>
      </c>
    </row>
    <row r="9125" spans="1:24" x14ac:dyDescent="0.3">
      <c r="A9125" t="s">
        <v>10177</v>
      </c>
      <c r="B9125" t="str">
        <f ca="1">PROPER(TRIM(Table1[[#This Row],[Campaign Name]]))</f>
        <v>Mega Discount</v>
      </c>
      <c r="C9125" t="str">
        <f ca="1">PROPER(TRIM(Table1[[#This Row],[Campaign Type]]))</f>
        <v>Sales</v>
      </c>
      <c r="D9125" t="str">
        <f ca="1">PROPER(TRIM(Table1[[#This Row],[Marketing Channel]]))</f>
        <v>Email</v>
      </c>
      <c r="E9125" t="s">
        <v>180</v>
      </c>
      <c r="F9125" t="s">
        <v>127</v>
      </c>
      <c r="G9125" t="s">
        <v>29</v>
      </c>
      <c r="H9125" t="s">
        <v>99</v>
      </c>
      <c r="I9125" t="s">
        <v>62</v>
      </c>
      <c r="J9125" t="s">
        <v>25</v>
      </c>
      <c r="K9125">
        <v>157909</v>
      </c>
      <c r="L9125">
        <v>20691</v>
      </c>
      <c r="M9125">
        <v>13.1</v>
      </c>
      <c r="N9125">
        <v>6697</v>
      </c>
      <c r="O9125">
        <v>32.369999999999997</v>
      </c>
      <c r="P9125">
        <v>4021.4266195524165</v>
      </c>
      <c r="Q9125">
        <v>28119.42</v>
      </c>
      <c r="R9125" s="6">
        <v>599.23991310152712</v>
      </c>
      <c r="S9125">
        <v>4748</v>
      </c>
      <c r="T9125" t="str">
        <f ca="1">PROPER(TRIM(Table1[[#This Row],[Campaign Status]]))</f>
        <v>Paused</v>
      </c>
      <c r="V9125" s="1">
        <f t="shared" si="426"/>
        <v>6697</v>
      </c>
      <c r="W9125" t="str">
        <f t="shared" ca="1" si="427"/>
        <v>North</v>
      </c>
      <c r="X9125" s="6">
        <f t="shared" si="428"/>
        <v>7849.92</v>
      </c>
    </row>
    <row r="9126" spans="1:24" x14ac:dyDescent="0.3">
      <c r="A9126" t="s">
        <v>10178</v>
      </c>
      <c r="B9126" t="str">
        <f ca="1">PROPER(TRIM(Table1[[#This Row],[Campaign Name]]))</f>
        <v>Mega Discount</v>
      </c>
      <c r="C9126" t="str">
        <f ca="1">PROPER(TRIM(Table1[[#This Row],[Campaign Type]]))</f>
        <v>Retargeting</v>
      </c>
      <c r="D9126" t="str">
        <f ca="1">PROPER(TRIM(Table1[[#This Row],[Marketing Channel]]))</f>
        <v>Meta Ads</v>
      </c>
      <c r="E9126" t="s">
        <v>2102</v>
      </c>
      <c r="F9126" t="s">
        <v>223</v>
      </c>
      <c r="G9126" t="s">
        <v>29</v>
      </c>
      <c r="H9126" t="s">
        <v>99</v>
      </c>
      <c r="I9126" t="s">
        <v>24</v>
      </c>
      <c r="J9126" t="s">
        <v>25</v>
      </c>
      <c r="K9126">
        <v>156444</v>
      </c>
      <c r="L9126">
        <v>14066</v>
      </c>
      <c r="M9126">
        <v>8.99</v>
      </c>
      <c r="N9126">
        <v>3300</v>
      </c>
      <c r="O9126">
        <v>23.46</v>
      </c>
      <c r="P9126">
        <v>11472.58</v>
      </c>
      <c r="Q9126">
        <v>11371.22</v>
      </c>
      <c r="R9126" s="6">
        <v>-0.88349787057488882</v>
      </c>
      <c r="S9126">
        <v>2826</v>
      </c>
      <c r="T9126" t="str">
        <f ca="1">PROPER(TRIM(Table1[[#This Row],[Campaign Status]]))</f>
        <v>Completed</v>
      </c>
      <c r="V9126" s="1">
        <f t="shared" si="426"/>
        <v>3300</v>
      </c>
      <c r="W9126" t="str">
        <f t="shared" ca="1" si="427"/>
        <v>North</v>
      </c>
      <c r="X9126" s="6">
        <f t="shared" si="428"/>
        <v>599.23991310152712</v>
      </c>
    </row>
    <row r="9127" spans="1:24" hidden="1" x14ac:dyDescent="0.3">
      <c r="A9127" t="s">
        <v>10179</v>
      </c>
      <c r="B9127" t="str">
        <f ca="1">PROPER(TRIM(Table1[[#This Row],[Campaign Name]]))</f>
        <v>Summer Sale</v>
      </c>
      <c r="C9127" t="str">
        <f ca="1">PROPER(TRIM(Table1[[#This Row],[Campaign Type]]))</f>
        <v>Sales</v>
      </c>
      <c r="D9127" t="str">
        <f ca="1">PROPER(TRIM(Table1[[#This Row],[Marketing Channel]]))</f>
        <v>Email</v>
      </c>
      <c r="E9127" t="s">
        <v>1341</v>
      </c>
      <c r="F9127" t="s">
        <v>821</v>
      </c>
      <c r="G9127" t="s">
        <v>41</v>
      </c>
      <c r="H9127" t="s">
        <v>11140</v>
      </c>
      <c r="I9127" t="s">
        <v>68</v>
      </c>
      <c r="J9127" t="s">
        <v>63</v>
      </c>
      <c r="K9127">
        <v>188614</v>
      </c>
      <c r="L9127">
        <v>8455</v>
      </c>
      <c r="M9127">
        <v>4.4800000000000004</v>
      </c>
      <c r="N9127">
        <v>1855</v>
      </c>
      <c r="O9127">
        <v>21.94</v>
      </c>
      <c r="P9127">
        <v>4021.4266195524165</v>
      </c>
      <c r="R9127" s="6" t="e">
        <v>#VALUE!</v>
      </c>
      <c r="S9127">
        <v>199</v>
      </c>
      <c r="T9127" t="str">
        <f ca="1">PROPER(TRIM(Table1[[#This Row],[Campaign Status]]))</f>
        <v>Paused</v>
      </c>
      <c r="V9127" s="1">
        <f t="shared" si="426"/>
        <v>1855</v>
      </c>
      <c r="W9127" t="str">
        <f t="shared" ca="1" si="427"/>
        <v>East</v>
      </c>
      <c r="X9127" s="6">
        <f t="shared" si="428"/>
        <v>-0.88349787057488882</v>
      </c>
    </row>
    <row r="9128" spans="1:24" x14ac:dyDescent="0.3">
      <c r="A9128" t="s">
        <v>10180</v>
      </c>
      <c r="B9128" t="str">
        <f ca="1">PROPER(TRIM(Table1[[#This Row],[Campaign Name]]))</f>
        <v>Summer Sale</v>
      </c>
      <c r="C9128" t="str">
        <f ca="1">PROPER(TRIM(Table1[[#This Row],[Campaign Type]]))</f>
        <v>Sales</v>
      </c>
      <c r="D9128" t="str">
        <f ca="1">PROPER(TRIM(Table1[[#This Row],[Marketing Channel]]))</f>
        <v>Meta Ads</v>
      </c>
      <c r="E9128" t="s">
        <v>2251</v>
      </c>
      <c r="F9128" t="s">
        <v>279</v>
      </c>
      <c r="G9128" t="s">
        <v>46</v>
      </c>
      <c r="H9128" t="s">
        <v>30</v>
      </c>
      <c r="I9128" t="s">
        <v>62</v>
      </c>
      <c r="J9128" t="s">
        <v>25</v>
      </c>
      <c r="K9128">
        <v>159529</v>
      </c>
      <c r="L9128">
        <v>4480</v>
      </c>
      <c r="M9128">
        <v>2.81</v>
      </c>
      <c r="N9128">
        <v>637</v>
      </c>
      <c r="O9128">
        <v>14.22</v>
      </c>
      <c r="P9128">
        <v>11451.62</v>
      </c>
      <c r="Q9128">
        <v>18916.939999999999</v>
      </c>
      <c r="R9128" s="6">
        <v>65.190077910374228</v>
      </c>
      <c r="S9128">
        <v>592</v>
      </c>
      <c r="T9128" t="str">
        <f ca="1">PROPER(TRIM(Table1[[#This Row],[Campaign Status]]))</f>
        <v>Paused</v>
      </c>
      <c r="V9128" s="1">
        <f t="shared" si="426"/>
        <v>637</v>
      </c>
      <c r="W9128" t="str">
        <f t="shared" ca="1" si="427"/>
        <v>South</v>
      </c>
      <c r="X9128" s="6" t="e">
        <f t="shared" si="428"/>
        <v>#VALUE!</v>
      </c>
    </row>
    <row r="9129" spans="1:24" x14ac:dyDescent="0.3">
      <c r="A9129" t="s">
        <v>10181</v>
      </c>
      <c r="B9129" t="str">
        <f ca="1">PROPER(TRIM(Table1[[#This Row],[Campaign Name]]))</f>
        <v>Festive Offer</v>
      </c>
      <c r="C9129" t="str">
        <f ca="1">PROPER(TRIM(Table1[[#This Row],[Campaign Type]]))</f>
        <v>Retargeting</v>
      </c>
      <c r="D9129" t="str">
        <f ca="1">PROPER(TRIM(Table1[[#This Row],[Marketing Channel]]))</f>
        <v>Meta Ads</v>
      </c>
      <c r="E9129" t="s">
        <v>4774</v>
      </c>
      <c r="F9129" t="s">
        <v>95</v>
      </c>
      <c r="G9129" t="s">
        <v>11141</v>
      </c>
      <c r="H9129" t="s">
        <v>36</v>
      </c>
      <c r="I9129" t="s">
        <v>68</v>
      </c>
      <c r="J9129" t="s">
        <v>32</v>
      </c>
      <c r="K9129">
        <v>5949</v>
      </c>
      <c r="L9129">
        <v>861</v>
      </c>
      <c r="M9129">
        <v>14.47</v>
      </c>
      <c r="N9129">
        <v>63</v>
      </c>
      <c r="O9129">
        <v>7.32</v>
      </c>
      <c r="P9129">
        <v>3817.8497265160554</v>
      </c>
      <c r="Q9129">
        <v>24985.29</v>
      </c>
      <c r="R9129" s="6">
        <v>554.43356312507626</v>
      </c>
      <c r="S9129">
        <v>53</v>
      </c>
      <c r="T9129" t="str">
        <f ca="1">PROPER(TRIM(Table1[[#This Row],[Campaign Status]]))</f>
        <v>Completed</v>
      </c>
      <c r="V9129" s="1">
        <f t="shared" si="426"/>
        <v>63</v>
      </c>
      <c r="W9129" t="str">
        <f t="shared" ca="1" si="427"/>
        <v>west</v>
      </c>
      <c r="X9129" s="6">
        <f t="shared" si="428"/>
        <v>65.190077910374228</v>
      </c>
    </row>
    <row r="9130" spans="1:24" hidden="1" x14ac:dyDescent="0.3">
      <c r="A9130" t="s">
        <v>10182</v>
      </c>
      <c r="B9130" t="str">
        <f ca="1">PROPER(TRIM(Table1[[#This Row],[Campaign Name]]))</f>
        <v>Flash Sale</v>
      </c>
      <c r="C9130" t="str">
        <f ca="1">PROPER(TRIM(Table1[[#This Row],[Campaign Type]]))</f>
        <v>Awareness</v>
      </c>
      <c r="D9130" t="str">
        <f ca="1">PROPER(TRIM(Table1[[#This Row],[Marketing Channel]]))</f>
        <v>Google Ads</v>
      </c>
      <c r="E9130" t="s">
        <v>2838</v>
      </c>
      <c r="F9130" t="s">
        <v>257</v>
      </c>
      <c r="G9130" t="s">
        <v>46</v>
      </c>
      <c r="H9130" t="s">
        <v>42</v>
      </c>
      <c r="I9130" t="s">
        <v>62</v>
      </c>
      <c r="J9130" t="s">
        <v>32</v>
      </c>
      <c r="K9130">
        <v>134878</v>
      </c>
      <c r="L9130">
        <v>7998</v>
      </c>
      <c r="M9130">
        <v>5.93</v>
      </c>
      <c r="N9130">
        <v>123</v>
      </c>
      <c r="O9130">
        <v>1.54</v>
      </c>
      <c r="P9130">
        <v>3988.1535696969677</v>
      </c>
      <c r="R9130" s="6" t="e">
        <v>#VALUE!</v>
      </c>
      <c r="S9130">
        <v>2</v>
      </c>
      <c r="T9130" t="str">
        <f ca="1">PROPER(TRIM(Table1[[#This Row],[Campaign Status]]))</f>
        <v>Completed</v>
      </c>
      <c r="V9130" s="1">
        <f t="shared" si="426"/>
        <v>123</v>
      </c>
      <c r="W9130" t="str">
        <f t="shared" ca="1" si="427"/>
        <v>South</v>
      </c>
      <c r="X9130" s="6">
        <f t="shared" si="428"/>
        <v>554.43356312507626</v>
      </c>
    </row>
    <row r="9131" spans="1:24" x14ac:dyDescent="0.3">
      <c r="A9131" t="s">
        <v>10183</v>
      </c>
      <c r="B9131" t="str">
        <f ca="1">PROPER(TRIM(Table1[[#This Row],[Campaign Name]]))</f>
        <v>Summer Sale</v>
      </c>
      <c r="C9131" t="str">
        <f ca="1">PROPER(TRIM(Table1[[#This Row],[Campaign Type]]))</f>
        <v>Retargeting</v>
      </c>
      <c r="D9131" t="str">
        <f ca="1">PROPER(TRIM(Table1[[#This Row],[Marketing Channel]]))</f>
        <v>Linkedin</v>
      </c>
      <c r="E9131" t="s">
        <v>1375</v>
      </c>
      <c r="F9131" t="s">
        <v>679</v>
      </c>
      <c r="G9131" t="s">
        <v>46</v>
      </c>
      <c r="H9131" t="s">
        <v>42</v>
      </c>
      <c r="I9131" t="s">
        <v>62</v>
      </c>
      <c r="J9131" t="s">
        <v>25</v>
      </c>
      <c r="K9131">
        <v>57302</v>
      </c>
      <c r="L9131">
        <v>580</v>
      </c>
      <c r="M9131">
        <v>1.01</v>
      </c>
      <c r="N9131">
        <v>148</v>
      </c>
      <c r="O9131">
        <v>25.52</v>
      </c>
      <c r="P9131">
        <v>250</v>
      </c>
      <c r="Q9131">
        <v>40326.46</v>
      </c>
      <c r="R9131" s="6">
        <v>16030.583999999999</v>
      </c>
      <c r="S9131">
        <v>114</v>
      </c>
      <c r="T9131" t="str">
        <f ca="1">PROPER(TRIM(Table1[[#This Row],[Campaign Status]]))</f>
        <v>Paused</v>
      </c>
      <c r="V9131" s="1">
        <f t="shared" si="426"/>
        <v>148</v>
      </c>
      <c r="W9131" t="str">
        <f t="shared" ca="1" si="427"/>
        <v>South</v>
      </c>
      <c r="X9131" s="6" t="e">
        <f t="shared" si="428"/>
        <v>#VALUE!</v>
      </c>
    </row>
    <row r="9132" spans="1:24" x14ac:dyDescent="0.3">
      <c r="A9132" t="s">
        <v>10184</v>
      </c>
      <c r="B9132" t="str">
        <f ca="1">PROPER(TRIM(Table1[[#This Row],[Campaign Name]]))</f>
        <v>Flash Sale</v>
      </c>
      <c r="C9132" t="str">
        <f ca="1">PROPER(TRIM(Table1[[#This Row],[Campaign Type]]))</f>
        <v>Sales</v>
      </c>
      <c r="D9132" t="str">
        <f ca="1">PROPER(TRIM(Table1[[#This Row],[Marketing Channel]]))</f>
        <v>Youtube</v>
      </c>
      <c r="E9132" t="s">
        <v>454</v>
      </c>
      <c r="F9132" t="s">
        <v>155</v>
      </c>
      <c r="G9132" t="s">
        <v>29</v>
      </c>
      <c r="H9132" t="s">
        <v>99</v>
      </c>
      <c r="I9132" t="s">
        <v>62</v>
      </c>
      <c r="J9132" t="s">
        <v>25</v>
      </c>
      <c r="K9132">
        <v>65840</v>
      </c>
      <c r="L9132">
        <v>7931</v>
      </c>
      <c r="M9132">
        <v>12.05</v>
      </c>
      <c r="N9132">
        <v>834</v>
      </c>
      <c r="O9132">
        <v>10.52</v>
      </c>
      <c r="P9132">
        <v>9613.26</v>
      </c>
      <c r="Q9132">
        <v>37335.599999999999</v>
      </c>
      <c r="R9132" s="6">
        <v>288.3760555732394</v>
      </c>
      <c r="S9132">
        <v>814</v>
      </c>
      <c r="T9132" t="str">
        <f ca="1">PROPER(TRIM(Table1[[#This Row],[Campaign Status]]))</f>
        <v>Paused</v>
      </c>
      <c r="V9132" s="1">
        <f t="shared" si="426"/>
        <v>834</v>
      </c>
      <c r="W9132" t="str">
        <f t="shared" ca="1" si="427"/>
        <v>North</v>
      </c>
      <c r="X9132" s="6">
        <f t="shared" si="428"/>
        <v>16030.583999999999</v>
      </c>
    </row>
    <row r="9133" spans="1:24" x14ac:dyDescent="0.3">
      <c r="A9133" t="s">
        <v>10185</v>
      </c>
      <c r="B9133" t="str">
        <f ca="1">PROPER(TRIM(Table1[[#This Row],[Campaign Name]]))</f>
        <v>Summer Sale</v>
      </c>
      <c r="C9133" t="str">
        <f ca="1">PROPER(TRIM(Table1[[#This Row],[Campaign Type]]))</f>
        <v>Sales</v>
      </c>
      <c r="D9133" t="str">
        <f ca="1">PROPER(TRIM(Table1[[#This Row],[Marketing Channel]]))</f>
        <v>Youtube</v>
      </c>
      <c r="E9133" t="s">
        <v>1295</v>
      </c>
      <c r="F9133" t="s">
        <v>22</v>
      </c>
      <c r="G9133" t="s">
        <v>46</v>
      </c>
      <c r="H9133" t="s">
        <v>42</v>
      </c>
      <c r="I9133" t="s">
        <v>68</v>
      </c>
      <c r="J9133" t="s">
        <v>25</v>
      </c>
      <c r="K9133">
        <v>52456</v>
      </c>
      <c r="L9133">
        <v>2878</v>
      </c>
      <c r="M9133">
        <v>5.49</v>
      </c>
      <c r="N9133">
        <v>207</v>
      </c>
      <c r="O9133">
        <v>7.19</v>
      </c>
      <c r="P9133">
        <v>250</v>
      </c>
      <c r="Q9133">
        <v>45808.17</v>
      </c>
      <c r="R9133" s="6">
        <v>18223.268</v>
      </c>
      <c r="S9133">
        <v>174</v>
      </c>
      <c r="T9133" t="str">
        <f ca="1">PROPER(TRIM(Table1[[#This Row],[Campaign Status]]))</f>
        <v>Paused</v>
      </c>
      <c r="V9133" s="1">
        <f t="shared" si="426"/>
        <v>207</v>
      </c>
      <c r="W9133" t="str">
        <f t="shared" ca="1" si="427"/>
        <v>South</v>
      </c>
      <c r="X9133" s="6">
        <f t="shared" si="428"/>
        <v>288.3760555732394</v>
      </c>
    </row>
    <row r="9134" spans="1:24" x14ac:dyDescent="0.3">
      <c r="A9134" t="s">
        <v>10186</v>
      </c>
      <c r="B9134" t="str">
        <f ca="1">PROPER(TRIM(Table1[[#This Row],[Campaign Name]]))</f>
        <v>New Launch</v>
      </c>
      <c r="C9134" t="str">
        <f ca="1">PROPER(TRIM(Table1[[#This Row],[Campaign Type]]))</f>
        <v>Sales</v>
      </c>
      <c r="D9134" t="str">
        <f ca="1">PROPER(TRIM(Table1[[#This Row],[Marketing Channel]]))</f>
        <v>Instagram</v>
      </c>
      <c r="E9134" t="s">
        <v>21</v>
      </c>
      <c r="F9134" t="s">
        <v>208</v>
      </c>
      <c r="G9134" t="s">
        <v>46</v>
      </c>
      <c r="H9134" t="s">
        <v>42</v>
      </c>
      <c r="I9134" t="s">
        <v>24</v>
      </c>
      <c r="J9134" t="s">
        <v>63</v>
      </c>
      <c r="K9134">
        <v>62577</v>
      </c>
      <c r="L9134">
        <v>422</v>
      </c>
      <c r="M9134">
        <v>0.67</v>
      </c>
      <c r="N9134">
        <v>63</v>
      </c>
      <c r="O9134">
        <v>14.93</v>
      </c>
      <c r="P9134">
        <v>3982.6304252733912</v>
      </c>
      <c r="Q9134">
        <v>35710.129999999997</v>
      </c>
      <c r="R9134" s="6">
        <v>796.64684358827105</v>
      </c>
      <c r="S9134">
        <v>5</v>
      </c>
      <c r="T9134" t="str">
        <f ca="1">PROPER(TRIM(Table1[[#This Row],[Campaign Status]]))</f>
        <v>Paused</v>
      </c>
      <c r="V9134" s="1">
        <f t="shared" si="426"/>
        <v>63</v>
      </c>
      <c r="W9134" t="str">
        <f t="shared" ca="1" si="427"/>
        <v>South</v>
      </c>
      <c r="X9134" s="6">
        <f t="shared" si="428"/>
        <v>18223.268</v>
      </c>
    </row>
    <row r="9135" spans="1:24" x14ac:dyDescent="0.3">
      <c r="A9135" t="s">
        <v>10187</v>
      </c>
      <c r="B9135" t="str">
        <f ca="1">PROPER(TRIM(Table1[[#This Row],[Campaign Name]]))</f>
        <v>Summer Sale</v>
      </c>
      <c r="C9135" t="str">
        <f ca="1">PROPER(TRIM(Table1[[#This Row],[Campaign Type]]))</f>
        <v>Retargeting</v>
      </c>
      <c r="D9135" t="str">
        <f ca="1">PROPER(TRIM(Table1[[#This Row],[Marketing Channel]]))</f>
        <v>Meta Ads</v>
      </c>
      <c r="E9135" t="s">
        <v>2771</v>
      </c>
      <c r="F9135" t="s">
        <v>176</v>
      </c>
      <c r="G9135" t="s">
        <v>46</v>
      </c>
      <c r="H9135" t="s">
        <v>30</v>
      </c>
      <c r="I9135" t="s">
        <v>68</v>
      </c>
      <c r="J9135" t="s">
        <v>63</v>
      </c>
      <c r="K9135">
        <v>135233</v>
      </c>
      <c r="L9135">
        <v>4535</v>
      </c>
      <c r="M9135">
        <v>3.35</v>
      </c>
      <c r="N9135">
        <v>360</v>
      </c>
      <c r="O9135">
        <v>7.94</v>
      </c>
      <c r="P9135">
        <v>11027.77</v>
      </c>
      <c r="Q9135">
        <v>22432.31</v>
      </c>
      <c r="R9135" s="6">
        <v>103.41655656583335</v>
      </c>
      <c r="S9135">
        <v>328</v>
      </c>
      <c r="T9135" t="str">
        <f ca="1">PROPER(TRIM(Table1[[#This Row],[Campaign Status]]))</f>
        <v>Paused</v>
      </c>
      <c r="V9135" s="1">
        <f t="shared" si="426"/>
        <v>360</v>
      </c>
      <c r="W9135" t="str">
        <f t="shared" ca="1" si="427"/>
        <v>South</v>
      </c>
      <c r="X9135" s="6">
        <f t="shared" si="428"/>
        <v>796.64684358827105</v>
      </c>
    </row>
    <row r="9136" spans="1:24" x14ac:dyDescent="0.3">
      <c r="A9136" t="s">
        <v>10188</v>
      </c>
      <c r="B9136" t="str">
        <f ca="1">PROPER(TRIM(Table1[[#This Row],[Campaign Name]]))</f>
        <v>Summer Sale</v>
      </c>
      <c r="C9136" t="str">
        <f ca="1">PROPER(TRIM(Table1[[#This Row],[Campaign Type]]))</f>
        <v>Retargeting</v>
      </c>
      <c r="D9136" t="str">
        <f ca="1">PROPER(TRIM(Table1[[#This Row],[Marketing Channel]]))</f>
        <v>Email</v>
      </c>
      <c r="E9136" t="s">
        <v>641</v>
      </c>
      <c r="F9136" t="s">
        <v>303</v>
      </c>
      <c r="G9136" t="s">
        <v>29</v>
      </c>
      <c r="H9136" t="s">
        <v>99</v>
      </c>
      <c r="I9136" t="s">
        <v>31</v>
      </c>
      <c r="J9136" t="s">
        <v>63</v>
      </c>
      <c r="K9136">
        <v>82131</v>
      </c>
      <c r="L9136">
        <v>4361</v>
      </c>
      <c r="M9136">
        <v>5.31</v>
      </c>
      <c r="N9136">
        <v>770</v>
      </c>
      <c r="O9136">
        <v>17.66</v>
      </c>
      <c r="P9136">
        <v>250</v>
      </c>
      <c r="Q9136">
        <v>32101.58</v>
      </c>
      <c r="R9136" s="6">
        <v>12740.632000000001</v>
      </c>
      <c r="S9136">
        <v>124</v>
      </c>
      <c r="T9136" t="str">
        <f ca="1">PROPER(TRIM(Table1[[#This Row],[Campaign Status]]))</f>
        <v>Active</v>
      </c>
      <c r="V9136" s="1">
        <f t="shared" si="426"/>
        <v>770</v>
      </c>
      <c r="W9136" t="str">
        <f t="shared" ca="1" si="427"/>
        <v>North</v>
      </c>
      <c r="X9136" s="6">
        <f t="shared" si="428"/>
        <v>103.41655656583335</v>
      </c>
    </row>
    <row r="9137" spans="1:24" x14ac:dyDescent="0.3">
      <c r="A9137" t="s">
        <v>10189</v>
      </c>
      <c r="B9137" t="str">
        <f ca="1">PROPER(TRIM(Table1[[#This Row],[Campaign Name]]))</f>
        <v>Flash Sale</v>
      </c>
      <c r="C9137" t="str">
        <f ca="1">PROPER(TRIM(Table1[[#This Row],[Campaign Type]]))</f>
        <v>Lead Gen</v>
      </c>
      <c r="D9137" t="str">
        <f ca="1">PROPER(TRIM(Table1[[#This Row],[Marketing Channel]]))</f>
        <v>Google Ads</v>
      </c>
      <c r="E9137" t="s">
        <v>3387</v>
      </c>
      <c r="F9137" t="s">
        <v>1070</v>
      </c>
      <c r="G9137" t="s">
        <v>29</v>
      </c>
      <c r="H9137" t="s">
        <v>99</v>
      </c>
      <c r="I9137" t="s">
        <v>68</v>
      </c>
      <c r="J9137" t="s">
        <v>32</v>
      </c>
      <c r="K9137">
        <v>40406</v>
      </c>
      <c r="L9137">
        <v>3983</v>
      </c>
      <c r="M9137">
        <v>9.86</v>
      </c>
      <c r="N9137">
        <v>309</v>
      </c>
      <c r="O9137">
        <v>7.76</v>
      </c>
      <c r="P9137">
        <v>1808.5</v>
      </c>
      <c r="Q9137">
        <v>15938.82</v>
      </c>
      <c r="R9137" s="6">
        <v>781.32817251866186</v>
      </c>
      <c r="S9137">
        <v>32</v>
      </c>
      <c r="T9137" t="str">
        <f ca="1">PROPER(TRIM(Table1[[#This Row],[Campaign Status]]))</f>
        <v>Paused</v>
      </c>
      <c r="V9137" s="1">
        <f t="shared" si="426"/>
        <v>309</v>
      </c>
      <c r="W9137" t="str">
        <f t="shared" ca="1" si="427"/>
        <v>North</v>
      </c>
      <c r="X9137" s="6">
        <f t="shared" si="428"/>
        <v>12740.632000000001</v>
      </c>
    </row>
    <row r="9138" spans="1:24" x14ac:dyDescent="0.3">
      <c r="A9138" t="s">
        <v>10190</v>
      </c>
      <c r="B9138" t="str">
        <f ca="1">PROPER(TRIM(Table1[[#This Row],[Campaign Name]]))</f>
        <v>New Launch</v>
      </c>
      <c r="C9138" t="str">
        <f ca="1">PROPER(TRIM(Table1[[#This Row],[Campaign Type]]))</f>
        <v>Awareness</v>
      </c>
      <c r="D9138" t="str">
        <f ca="1">PROPER(TRIM(Table1[[#This Row],[Marketing Channel]]))</f>
        <v>Youtube</v>
      </c>
      <c r="E9138" t="s">
        <v>1322</v>
      </c>
      <c r="F9138" t="s">
        <v>118</v>
      </c>
      <c r="G9138" t="s">
        <v>29</v>
      </c>
      <c r="H9138" t="s">
        <v>61</v>
      </c>
      <c r="I9138" t="s">
        <v>62</v>
      </c>
      <c r="J9138" t="s">
        <v>63</v>
      </c>
      <c r="K9138">
        <v>46591</v>
      </c>
      <c r="L9138">
        <v>6716</v>
      </c>
      <c r="M9138">
        <v>14.41</v>
      </c>
      <c r="N9138">
        <v>1090</v>
      </c>
      <c r="O9138">
        <v>16.23</v>
      </c>
      <c r="P9138">
        <v>14863.59</v>
      </c>
      <c r="Q9138">
        <v>8605.7800000000007</v>
      </c>
      <c r="R9138" s="6">
        <v>-42.10160533222458</v>
      </c>
      <c r="S9138">
        <v>899</v>
      </c>
      <c r="T9138" t="str">
        <f ca="1">PROPER(TRIM(Table1[[#This Row],[Campaign Status]]))</f>
        <v>Completed</v>
      </c>
      <c r="V9138" s="1">
        <f t="shared" si="426"/>
        <v>1090</v>
      </c>
      <c r="W9138" t="str">
        <f t="shared" ca="1" si="427"/>
        <v>North</v>
      </c>
      <c r="X9138" s="6">
        <f t="shared" si="428"/>
        <v>781.32817251866186</v>
      </c>
    </row>
    <row r="9139" spans="1:24" x14ac:dyDescent="0.3">
      <c r="A9139" t="s">
        <v>10191</v>
      </c>
      <c r="B9139" t="str">
        <f ca="1">PROPER(TRIM(Table1[[#This Row],[Campaign Name]]))</f>
        <v>Summer Sale</v>
      </c>
      <c r="C9139" t="str">
        <f ca="1">PROPER(TRIM(Table1[[#This Row],[Campaign Type]]))</f>
        <v>Retargeting</v>
      </c>
      <c r="D9139" t="str">
        <f ca="1">PROPER(TRIM(Table1[[#This Row],[Marketing Channel]]))</f>
        <v>Youtube</v>
      </c>
      <c r="E9139" t="s">
        <v>188</v>
      </c>
      <c r="F9139" t="s">
        <v>734</v>
      </c>
      <c r="G9139" t="s">
        <v>29</v>
      </c>
      <c r="H9139" t="s">
        <v>67</v>
      </c>
      <c r="I9139" t="s">
        <v>24</v>
      </c>
      <c r="J9139" t="s">
        <v>63</v>
      </c>
      <c r="K9139">
        <v>165442</v>
      </c>
      <c r="L9139">
        <v>18836</v>
      </c>
      <c r="M9139">
        <v>11.39</v>
      </c>
      <c r="N9139">
        <v>3865</v>
      </c>
      <c r="O9139">
        <v>20.52</v>
      </c>
      <c r="P9139">
        <v>13122.76</v>
      </c>
      <c r="Q9139">
        <v>36890.26</v>
      </c>
      <c r="R9139" s="6">
        <v>181.11662485635645</v>
      </c>
      <c r="S9139">
        <v>2737</v>
      </c>
      <c r="T9139" t="str">
        <f ca="1">PROPER(TRIM(Table1[[#This Row],[Campaign Status]]))</f>
        <v>Paused</v>
      </c>
      <c r="V9139" s="1">
        <f t="shared" si="426"/>
        <v>3865</v>
      </c>
      <c r="W9139" t="str">
        <f t="shared" ca="1" si="427"/>
        <v>North</v>
      </c>
      <c r="X9139" s="6">
        <f t="shared" si="428"/>
        <v>-42.10160533222458</v>
      </c>
    </row>
    <row r="9140" spans="1:24" x14ac:dyDescent="0.3">
      <c r="A9140" t="s">
        <v>10192</v>
      </c>
      <c r="B9140" t="str">
        <f ca="1">PROPER(TRIM(Table1[[#This Row],[Campaign Name]]))</f>
        <v>New Launch</v>
      </c>
      <c r="C9140" t="str">
        <f ca="1">PROPER(TRIM(Table1[[#This Row],[Campaign Type]]))</f>
        <v>Lead Gen</v>
      </c>
      <c r="D9140" t="str">
        <f ca="1">PROPER(TRIM(Table1[[#This Row],[Marketing Channel]]))</f>
        <v>Email</v>
      </c>
      <c r="E9140" t="s">
        <v>205</v>
      </c>
      <c r="F9140" t="s">
        <v>1050</v>
      </c>
      <c r="G9140" t="s">
        <v>29</v>
      </c>
      <c r="H9140" t="s">
        <v>67</v>
      </c>
      <c r="I9140" t="s">
        <v>68</v>
      </c>
      <c r="J9140" t="s">
        <v>63</v>
      </c>
      <c r="K9140">
        <v>40991</v>
      </c>
      <c r="L9140">
        <v>1802</v>
      </c>
      <c r="M9140">
        <v>4.4000000000000004</v>
      </c>
      <c r="N9140">
        <v>596</v>
      </c>
      <c r="O9140">
        <v>33.07</v>
      </c>
      <c r="P9140">
        <v>12411.41</v>
      </c>
      <c r="Q9140">
        <v>30661.75</v>
      </c>
      <c r="R9140" s="6">
        <v>147.0448563056091</v>
      </c>
      <c r="S9140">
        <v>98</v>
      </c>
      <c r="T9140" t="str">
        <f ca="1">PROPER(TRIM(Table1[[#This Row],[Campaign Status]]))</f>
        <v>Completed</v>
      </c>
      <c r="V9140" s="1">
        <f t="shared" si="426"/>
        <v>596</v>
      </c>
      <c r="W9140" t="str">
        <f t="shared" ca="1" si="427"/>
        <v>North</v>
      </c>
      <c r="X9140" s="6">
        <f t="shared" si="428"/>
        <v>181.11662485635645</v>
      </c>
    </row>
    <row r="9141" spans="1:24" hidden="1" x14ac:dyDescent="0.3">
      <c r="A9141" t="s">
        <v>10193</v>
      </c>
      <c r="B9141" t="str">
        <f ca="1">PROPER(TRIM(Table1[[#This Row],[Campaign Name]]))</f>
        <v>Festive Offer</v>
      </c>
      <c r="C9141" t="str">
        <f ca="1">PROPER(TRIM(Table1[[#This Row],[Campaign Type]]))</f>
        <v>Lead Gen</v>
      </c>
      <c r="D9141" t="str">
        <f ca="1">PROPER(TRIM(Table1[[#This Row],[Marketing Channel]]))</f>
        <v>Email</v>
      </c>
      <c r="E9141" t="s">
        <v>210</v>
      </c>
      <c r="F9141" t="s">
        <v>978</v>
      </c>
      <c r="G9141" t="s">
        <v>46</v>
      </c>
      <c r="H9141" t="s">
        <v>30</v>
      </c>
      <c r="I9141" t="s">
        <v>62</v>
      </c>
      <c r="J9141" t="s">
        <v>25</v>
      </c>
      <c r="K9141">
        <v>34964</v>
      </c>
      <c r="L9141">
        <v>4602</v>
      </c>
      <c r="M9141">
        <v>13.16</v>
      </c>
      <c r="N9141">
        <v>798</v>
      </c>
      <c r="O9141">
        <v>17.34</v>
      </c>
      <c r="P9141">
        <v>4021.4266195524165</v>
      </c>
      <c r="R9141" s="6" t="e">
        <v>#VALUE!</v>
      </c>
      <c r="S9141">
        <v>677</v>
      </c>
      <c r="T9141" t="str">
        <f ca="1">PROPER(TRIM(Table1[[#This Row],[Campaign Status]]))</f>
        <v>Completed</v>
      </c>
      <c r="V9141" s="1">
        <f t="shared" si="426"/>
        <v>798</v>
      </c>
      <c r="W9141" t="str">
        <f t="shared" ca="1" si="427"/>
        <v>South</v>
      </c>
      <c r="X9141" s="6">
        <f t="shared" si="428"/>
        <v>147.0448563056091</v>
      </c>
    </row>
    <row r="9142" spans="1:24" x14ac:dyDescent="0.3">
      <c r="A9142" t="s">
        <v>10194</v>
      </c>
      <c r="B9142" t="str">
        <f ca="1">PROPER(TRIM(Table1[[#This Row],[Campaign Name]]))</f>
        <v>New Launch</v>
      </c>
      <c r="C9142" t="str">
        <f ca="1">PROPER(TRIM(Table1[[#This Row],[Campaign Type]]))</f>
        <v>Retargeting</v>
      </c>
      <c r="D9142" t="str">
        <f ca="1">PROPER(TRIM(Table1[[#This Row],[Marketing Channel]]))</f>
        <v>Google Ads</v>
      </c>
      <c r="E9142" t="s">
        <v>1182</v>
      </c>
      <c r="F9142" t="s">
        <v>324</v>
      </c>
      <c r="G9142" t="s">
        <v>29</v>
      </c>
      <c r="H9142" t="s">
        <v>99</v>
      </c>
      <c r="I9142" t="s">
        <v>68</v>
      </c>
      <c r="J9142" t="s">
        <v>25</v>
      </c>
      <c r="K9142">
        <v>104157</v>
      </c>
      <c r="L9142">
        <v>13461</v>
      </c>
      <c r="M9142">
        <v>12.92</v>
      </c>
      <c r="N9142">
        <v>2614</v>
      </c>
      <c r="O9142">
        <v>19.420000000000002</v>
      </c>
      <c r="P9142">
        <v>3698.16</v>
      </c>
      <c r="Q9142">
        <v>48367.71</v>
      </c>
      <c r="R9142" s="6">
        <v>1207.8858134856255</v>
      </c>
      <c r="S9142">
        <v>412</v>
      </c>
      <c r="T9142" t="str">
        <f ca="1">PROPER(TRIM(Table1[[#This Row],[Campaign Status]]))</f>
        <v>Paused</v>
      </c>
      <c r="V9142" s="1">
        <f t="shared" si="426"/>
        <v>2614</v>
      </c>
      <c r="W9142" t="str">
        <f t="shared" ca="1" si="427"/>
        <v>North</v>
      </c>
      <c r="X9142" s="6" t="e">
        <f t="shared" si="428"/>
        <v>#VALUE!</v>
      </c>
    </row>
    <row r="9143" spans="1:24" x14ac:dyDescent="0.3">
      <c r="A9143" t="s">
        <v>10195</v>
      </c>
      <c r="B9143" t="str">
        <f ca="1">PROPER(TRIM(Table1[[#This Row],[Campaign Name]]))</f>
        <v>New Launch</v>
      </c>
      <c r="C9143" t="str">
        <f ca="1">PROPER(TRIM(Table1[[#This Row],[Campaign Type]]))</f>
        <v>Sales</v>
      </c>
      <c r="D9143" t="str">
        <f ca="1">PROPER(TRIM(Table1[[#This Row],[Marketing Channel]]))</f>
        <v>Google Ads</v>
      </c>
      <c r="E9143" t="s">
        <v>1517</v>
      </c>
      <c r="F9143" t="s">
        <v>57</v>
      </c>
      <c r="G9143" t="s">
        <v>29</v>
      </c>
      <c r="H9143" t="s">
        <v>67</v>
      </c>
      <c r="I9143" t="s">
        <v>68</v>
      </c>
      <c r="J9143" t="s">
        <v>32</v>
      </c>
      <c r="K9143">
        <v>173450</v>
      </c>
      <c r="L9143">
        <v>9175</v>
      </c>
      <c r="M9143">
        <v>5.29</v>
      </c>
      <c r="N9143">
        <v>3016</v>
      </c>
      <c r="O9143">
        <v>32.869999999999997</v>
      </c>
      <c r="P9143">
        <v>3988.1535696969677</v>
      </c>
      <c r="Q9143">
        <v>25351.47</v>
      </c>
      <c r="R9143" s="6">
        <v>535.66935317203161</v>
      </c>
      <c r="S9143">
        <v>901</v>
      </c>
      <c r="T9143" t="str">
        <f ca="1">PROPER(TRIM(Table1[[#This Row],[Campaign Status]]))</f>
        <v>Paused</v>
      </c>
      <c r="V9143" s="1">
        <f t="shared" si="426"/>
        <v>3016</v>
      </c>
      <c r="W9143" t="str">
        <f t="shared" ca="1" si="427"/>
        <v>North</v>
      </c>
      <c r="X9143" s="6">
        <f t="shared" si="428"/>
        <v>1207.8858134856255</v>
      </c>
    </row>
    <row r="9144" spans="1:24" x14ac:dyDescent="0.3">
      <c r="A9144" t="s">
        <v>10196</v>
      </c>
      <c r="B9144" t="str">
        <f ca="1">PROPER(TRIM(Table1[[#This Row],[Campaign Name]]))</f>
        <v>Mega Discount</v>
      </c>
      <c r="C9144" t="str">
        <f ca="1">PROPER(TRIM(Table1[[#This Row],[Campaign Type]]))</f>
        <v>Sales</v>
      </c>
      <c r="D9144" t="str">
        <f ca="1">PROPER(TRIM(Table1[[#This Row],[Marketing Channel]]))</f>
        <v>Google Ads</v>
      </c>
      <c r="E9144" t="s">
        <v>355</v>
      </c>
      <c r="F9144" t="s">
        <v>978</v>
      </c>
      <c r="G9144" t="s">
        <v>46</v>
      </c>
      <c r="H9144" t="s">
        <v>42</v>
      </c>
      <c r="I9144" t="s">
        <v>24</v>
      </c>
      <c r="J9144" t="s">
        <v>63</v>
      </c>
      <c r="K9144">
        <v>51774</v>
      </c>
      <c r="L9144">
        <v>2008</v>
      </c>
      <c r="M9144">
        <v>3.88</v>
      </c>
      <c r="N9144">
        <v>641</v>
      </c>
      <c r="O9144">
        <v>31.92</v>
      </c>
      <c r="P9144">
        <v>250</v>
      </c>
      <c r="Q9144">
        <v>21207.54</v>
      </c>
      <c r="R9144" s="6">
        <v>8383.0160000000014</v>
      </c>
      <c r="S9144">
        <v>256</v>
      </c>
      <c r="T9144" t="str">
        <f ca="1">PROPER(TRIM(Table1[[#This Row],[Campaign Status]]))</f>
        <v>Completed</v>
      </c>
      <c r="V9144" s="1">
        <f t="shared" si="426"/>
        <v>641</v>
      </c>
      <c r="W9144" t="str">
        <f t="shared" ca="1" si="427"/>
        <v>South</v>
      </c>
      <c r="X9144" s="6">
        <f t="shared" si="428"/>
        <v>535.66935317203161</v>
      </c>
    </row>
    <row r="9145" spans="1:24" x14ac:dyDescent="0.3">
      <c r="A9145" t="s">
        <v>10197</v>
      </c>
      <c r="B9145" t="str">
        <f ca="1">PROPER(TRIM(Table1[[#This Row],[Campaign Name]]))</f>
        <v>Mega Discount</v>
      </c>
      <c r="C9145" t="str">
        <f ca="1">PROPER(TRIM(Table1[[#This Row],[Campaign Type]]))</f>
        <v>Sales</v>
      </c>
      <c r="D9145" t="str">
        <f ca="1">PROPER(TRIM(Table1[[#This Row],[Marketing Channel]]))</f>
        <v>Instagram</v>
      </c>
      <c r="E9145" t="s">
        <v>1120</v>
      </c>
      <c r="F9145" t="s">
        <v>1042</v>
      </c>
      <c r="G9145" t="s">
        <v>11141</v>
      </c>
      <c r="H9145" t="s">
        <v>23</v>
      </c>
      <c r="I9145" t="s">
        <v>24</v>
      </c>
      <c r="J9145" t="s">
        <v>32</v>
      </c>
      <c r="K9145">
        <v>178094</v>
      </c>
      <c r="L9145">
        <v>10722</v>
      </c>
      <c r="M9145">
        <v>6.02</v>
      </c>
      <c r="N9145">
        <v>2004</v>
      </c>
      <c r="O9145">
        <v>18.690000000000001</v>
      </c>
      <c r="P9145">
        <v>250</v>
      </c>
      <c r="Q9145">
        <v>6018.73</v>
      </c>
      <c r="R9145" s="6">
        <v>2307.4919999999997</v>
      </c>
      <c r="S9145">
        <v>346</v>
      </c>
      <c r="T9145" t="str">
        <f ca="1">PROPER(TRIM(Table1[[#This Row],[Campaign Status]]))</f>
        <v>Completed</v>
      </c>
      <c r="V9145" s="1">
        <f t="shared" si="426"/>
        <v>2004</v>
      </c>
      <c r="W9145" t="str">
        <f t="shared" ca="1" si="427"/>
        <v>west</v>
      </c>
      <c r="X9145" s="6">
        <f t="shared" si="428"/>
        <v>8383.0160000000014</v>
      </c>
    </row>
    <row r="9146" spans="1:24" x14ac:dyDescent="0.3">
      <c r="A9146" t="s">
        <v>10198</v>
      </c>
      <c r="B9146" t="str">
        <f ca="1">PROPER(TRIM(Table1[[#This Row],[Campaign Name]]))</f>
        <v>Festive Offer</v>
      </c>
      <c r="C9146" t="str">
        <f ca="1">PROPER(TRIM(Table1[[#This Row],[Campaign Type]]))</f>
        <v>Sales</v>
      </c>
      <c r="D9146" t="str">
        <f ca="1">PROPER(TRIM(Table1[[#This Row],[Marketing Channel]]))</f>
        <v>Google Ads</v>
      </c>
      <c r="E9146" t="s">
        <v>867</v>
      </c>
      <c r="F9146" t="s">
        <v>649</v>
      </c>
      <c r="G9146" t="s">
        <v>11141</v>
      </c>
      <c r="H9146" t="s">
        <v>23</v>
      </c>
      <c r="I9146" t="s">
        <v>62</v>
      </c>
      <c r="J9146" t="s">
        <v>32</v>
      </c>
      <c r="K9146">
        <v>19443</v>
      </c>
      <c r="L9146">
        <v>423</v>
      </c>
      <c r="M9146">
        <v>2.1800000000000002</v>
      </c>
      <c r="N9146">
        <v>20</v>
      </c>
      <c r="O9146">
        <v>4.7300000000000004</v>
      </c>
      <c r="P9146">
        <v>5739.76</v>
      </c>
      <c r="Q9146">
        <v>18078.740000000002</v>
      </c>
      <c r="R9146" s="6">
        <v>214.97379681380409</v>
      </c>
      <c r="S9146">
        <v>2</v>
      </c>
      <c r="T9146" t="str">
        <f ca="1">PROPER(TRIM(Table1[[#This Row],[Campaign Status]]))</f>
        <v>Paused</v>
      </c>
      <c r="V9146" s="1">
        <f t="shared" si="426"/>
        <v>20</v>
      </c>
      <c r="W9146" t="str">
        <f t="shared" ca="1" si="427"/>
        <v>west</v>
      </c>
      <c r="X9146" s="6">
        <f t="shared" si="428"/>
        <v>2307.4919999999997</v>
      </c>
    </row>
    <row r="9147" spans="1:24" x14ac:dyDescent="0.3">
      <c r="A9147" t="s">
        <v>10199</v>
      </c>
      <c r="B9147" t="str">
        <f ca="1">PROPER(TRIM(Table1[[#This Row],[Campaign Name]]))</f>
        <v>Summer Sale</v>
      </c>
      <c r="C9147" t="str">
        <f ca="1">PROPER(TRIM(Table1[[#This Row],[Campaign Type]]))</f>
        <v>Lead Gen</v>
      </c>
      <c r="D9147" t="str">
        <f ca="1">PROPER(TRIM(Table1[[#This Row],[Marketing Channel]]))</f>
        <v>Meta Ads</v>
      </c>
      <c r="E9147" t="s">
        <v>2840</v>
      </c>
      <c r="F9147" t="s">
        <v>985</v>
      </c>
      <c r="G9147" t="s">
        <v>41</v>
      </c>
      <c r="H9147" t="s">
        <v>11140</v>
      </c>
      <c r="I9147" t="s">
        <v>68</v>
      </c>
      <c r="J9147" t="s">
        <v>32</v>
      </c>
      <c r="K9147">
        <v>69213</v>
      </c>
      <c r="L9147">
        <v>3216</v>
      </c>
      <c r="M9147">
        <v>4.6500000000000004</v>
      </c>
      <c r="N9147">
        <v>902</v>
      </c>
      <c r="O9147">
        <v>28.05</v>
      </c>
      <c r="P9147">
        <v>250</v>
      </c>
      <c r="Q9147">
        <v>4430.29</v>
      </c>
      <c r="R9147" s="6">
        <v>1672.1160000000002</v>
      </c>
      <c r="S9147">
        <v>838</v>
      </c>
      <c r="T9147" t="str">
        <f ca="1">PROPER(TRIM(Table1[[#This Row],[Campaign Status]]))</f>
        <v>Completed</v>
      </c>
      <c r="V9147" s="1">
        <f t="shared" si="426"/>
        <v>902</v>
      </c>
      <c r="W9147" t="str">
        <f t="shared" ca="1" si="427"/>
        <v>East</v>
      </c>
      <c r="X9147" s="6">
        <f t="shared" si="428"/>
        <v>214.97379681380409</v>
      </c>
    </row>
    <row r="9148" spans="1:24" x14ac:dyDescent="0.3">
      <c r="A9148" t="s">
        <v>10200</v>
      </c>
      <c r="B9148" t="str">
        <f ca="1">PROPER(TRIM(Table1[[#This Row],[Campaign Name]]))</f>
        <v>Flash Sale</v>
      </c>
      <c r="C9148" t="str">
        <f ca="1">PROPER(TRIM(Table1[[#This Row],[Campaign Type]]))</f>
        <v>Retargeting</v>
      </c>
      <c r="D9148" t="str">
        <f ca="1">PROPER(TRIM(Table1[[#This Row],[Marketing Channel]]))</f>
        <v>Google Ads</v>
      </c>
      <c r="E9148" t="s">
        <v>383</v>
      </c>
      <c r="F9148" t="s">
        <v>146</v>
      </c>
      <c r="G9148" t="s">
        <v>11141</v>
      </c>
      <c r="H9148" t="s">
        <v>23</v>
      </c>
      <c r="I9148" t="s">
        <v>68</v>
      </c>
      <c r="J9148" t="s">
        <v>25</v>
      </c>
      <c r="K9148">
        <v>65563</v>
      </c>
      <c r="L9148">
        <v>9229</v>
      </c>
      <c r="M9148">
        <v>14.08</v>
      </c>
      <c r="N9148">
        <v>2047</v>
      </c>
      <c r="O9148">
        <v>22.18</v>
      </c>
      <c r="P9148">
        <v>3988.1535696969677</v>
      </c>
      <c r="Q9148">
        <v>30832.61</v>
      </c>
      <c r="R9148" s="6">
        <v>673.10488327917528</v>
      </c>
      <c r="S9148">
        <v>86</v>
      </c>
      <c r="T9148" t="str">
        <f ca="1">PROPER(TRIM(Table1[[#This Row],[Campaign Status]]))</f>
        <v>Paused</v>
      </c>
      <c r="V9148" s="1">
        <f t="shared" si="426"/>
        <v>2047</v>
      </c>
      <c r="W9148" t="str">
        <f t="shared" ca="1" si="427"/>
        <v>west</v>
      </c>
      <c r="X9148" s="6">
        <f t="shared" si="428"/>
        <v>1672.1160000000002</v>
      </c>
    </row>
    <row r="9149" spans="1:24" x14ac:dyDescent="0.3">
      <c r="A9149" t="s">
        <v>10201</v>
      </c>
      <c r="B9149" t="str">
        <f ca="1">PROPER(TRIM(Table1[[#This Row],[Campaign Name]]))</f>
        <v>Summer Sale</v>
      </c>
      <c r="C9149" t="str">
        <f ca="1">PROPER(TRIM(Table1[[#This Row],[Campaign Type]]))</f>
        <v>Lead Gen</v>
      </c>
      <c r="D9149" t="str">
        <f ca="1">PROPER(TRIM(Table1[[#This Row],[Marketing Channel]]))</f>
        <v>Meta Ads</v>
      </c>
      <c r="E9149" t="s">
        <v>497</v>
      </c>
      <c r="F9149" t="s">
        <v>445</v>
      </c>
      <c r="G9149" t="s">
        <v>29</v>
      </c>
      <c r="H9149" t="s">
        <v>67</v>
      </c>
      <c r="I9149" t="s">
        <v>24</v>
      </c>
      <c r="J9149" t="s">
        <v>32</v>
      </c>
      <c r="K9149">
        <v>46674</v>
      </c>
      <c r="L9149">
        <v>3030</v>
      </c>
      <c r="M9149">
        <v>6.49</v>
      </c>
      <c r="N9149">
        <v>325</v>
      </c>
      <c r="O9149">
        <v>10.73</v>
      </c>
      <c r="P9149">
        <v>3817.8497265160554</v>
      </c>
      <c r="Q9149">
        <v>31555.54</v>
      </c>
      <c r="R9149" s="6">
        <v>726.52650733835264</v>
      </c>
      <c r="S9149">
        <v>204</v>
      </c>
      <c r="T9149" t="str">
        <f ca="1">PROPER(TRIM(Table1[[#This Row],[Campaign Status]]))</f>
        <v>Active</v>
      </c>
      <c r="V9149" s="1">
        <f t="shared" si="426"/>
        <v>325</v>
      </c>
      <c r="W9149" t="str">
        <f t="shared" ca="1" si="427"/>
        <v>North</v>
      </c>
      <c r="X9149" s="6">
        <f t="shared" si="428"/>
        <v>673.10488327917528</v>
      </c>
    </row>
    <row r="9150" spans="1:24" x14ac:dyDescent="0.3">
      <c r="A9150" t="s">
        <v>10202</v>
      </c>
      <c r="B9150" t="str">
        <f ca="1">PROPER(TRIM(Table1[[#This Row],[Campaign Name]]))</f>
        <v>Flash Sale</v>
      </c>
      <c r="C9150" t="str">
        <f ca="1">PROPER(TRIM(Table1[[#This Row],[Campaign Type]]))</f>
        <v>Lead Gen</v>
      </c>
      <c r="D9150" t="str">
        <f ca="1">PROPER(TRIM(Table1[[#This Row],[Marketing Channel]]))</f>
        <v>Meta Ads</v>
      </c>
      <c r="E9150" t="s">
        <v>2473</v>
      </c>
      <c r="F9150" t="s">
        <v>500</v>
      </c>
      <c r="G9150" t="s">
        <v>41</v>
      </c>
      <c r="H9150" t="s">
        <v>11140</v>
      </c>
      <c r="I9150" t="s">
        <v>68</v>
      </c>
      <c r="J9150" t="s">
        <v>63</v>
      </c>
      <c r="K9150">
        <v>7079</v>
      </c>
      <c r="L9150">
        <v>954</v>
      </c>
      <c r="M9150">
        <v>13.48</v>
      </c>
      <c r="N9150">
        <v>152</v>
      </c>
      <c r="O9150">
        <v>15.93</v>
      </c>
      <c r="P9150">
        <v>10841.42</v>
      </c>
      <c r="Q9150">
        <v>3760.72</v>
      </c>
      <c r="R9150" s="6">
        <v>-65.311555128387241</v>
      </c>
      <c r="S9150">
        <v>148</v>
      </c>
      <c r="T9150" t="str">
        <f ca="1">PROPER(TRIM(Table1[[#This Row],[Campaign Status]]))</f>
        <v>Active</v>
      </c>
      <c r="V9150" s="1">
        <f t="shared" si="426"/>
        <v>152</v>
      </c>
      <c r="W9150" t="str">
        <f t="shared" ca="1" si="427"/>
        <v>East</v>
      </c>
      <c r="X9150" s="6">
        <f t="shared" si="428"/>
        <v>726.52650733835264</v>
      </c>
    </row>
    <row r="9151" spans="1:24" x14ac:dyDescent="0.3">
      <c r="A9151" t="s">
        <v>10203</v>
      </c>
      <c r="B9151" t="str">
        <f ca="1">PROPER(TRIM(Table1[[#This Row],[Campaign Name]]))</f>
        <v>New Launch</v>
      </c>
      <c r="C9151" t="str">
        <f ca="1">PROPER(TRIM(Table1[[#This Row],[Campaign Type]]))</f>
        <v>Sales</v>
      </c>
      <c r="D9151" t="str">
        <f ca="1">PROPER(TRIM(Table1[[#This Row],[Marketing Channel]]))</f>
        <v>Meta Ads</v>
      </c>
      <c r="E9151" t="s">
        <v>758</v>
      </c>
      <c r="F9151" t="s">
        <v>400</v>
      </c>
      <c r="G9151" t="s">
        <v>46</v>
      </c>
      <c r="H9151" t="s">
        <v>42</v>
      </c>
      <c r="I9151" t="s">
        <v>24</v>
      </c>
      <c r="J9151" t="s">
        <v>63</v>
      </c>
      <c r="K9151">
        <v>102509</v>
      </c>
      <c r="L9151">
        <v>3458</v>
      </c>
      <c r="M9151">
        <v>3.37</v>
      </c>
      <c r="N9151">
        <v>496</v>
      </c>
      <c r="O9151">
        <v>14.34</v>
      </c>
      <c r="P9151">
        <v>3817.8497265160554</v>
      </c>
      <c r="Q9151">
        <v>2610.4699999999998</v>
      </c>
      <c r="R9151" s="6">
        <v>-31.624600573732881</v>
      </c>
      <c r="S9151">
        <v>20</v>
      </c>
      <c r="T9151" t="str">
        <f ca="1">PROPER(TRIM(Table1[[#This Row],[Campaign Status]]))</f>
        <v>Completed</v>
      </c>
      <c r="V9151" s="1">
        <f t="shared" si="426"/>
        <v>496</v>
      </c>
      <c r="W9151" t="str">
        <f t="shared" ca="1" si="427"/>
        <v>South</v>
      </c>
      <c r="X9151" s="6">
        <f t="shared" si="428"/>
        <v>-65.311555128387241</v>
      </c>
    </row>
    <row r="9152" spans="1:24" x14ac:dyDescent="0.3">
      <c r="A9152" t="s">
        <v>10204</v>
      </c>
      <c r="B9152" t="str">
        <f ca="1">PROPER(TRIM(Table1[[#This Row],[Campaign Name]]))</f>
        <v>New Launch</v>
      </c>
      <c r="C9152" t="str">
        <f ca="1">PROPER(TRIM(Table1[[#This Row],[Campaign Type]]))</f>
        <v>Awareness</v>
      </c>
      <c r="D9152" t="str">
        <f ca="1">PROPER(TRIM(Table1[[#This Row],[Marketing Channel]]))</f>
        <v>Meta Ads</v>
      </c>
      <c r="E9152" t="s">
        <v>1465</v>
      </c>
      <c r="F9152" t="s">
        <v>80</v>
      </c>
      <c r="G9152" t="s">
        <v>46</v>
      </c>
      <c r="H9152" t="s">
        <v>42</v>
      </c>
      <c r="I9152" t="s">
        <v>68</v>
      </c>
      <c r="J9152" t="s">
        <v>25</v>
      </c>
      <c r="K9152">
        <v>156415</v>
      </c>
      <c r="L9152">
        <v>2621</v>
      </c>
      <c r="M9152">
        <v>1.68</v>
      </c>
      <c r="N9152">
        <v>125</v>
      </c>
      <c r="O9152">
        <v>4.7699999999999996</v>
      </c>
      <c r="P9152">
        <v>3817.8497265160554</v>
      </c>
      <c r="Q9152">
        <v>12588.17</v>
      </c>
      <c r="R9152" s="6">
        <v>229.71884442102498</v>
      </c>
      <c r="S9152">
        <v>16</v>
      </c>
      <c r="T9152" t="str">
        <f ca="1">PROPER(TRIM(Table1[[#This Row],[Campaign Status]]))</f>
        <v>Completed</v>
      </c>
      <c r="V9152" s="1">
        <f t="shared" si="426"/>
        <v>125</v>
      </c>
      <c r="W9152" t="str">
        <f t="shared" ca="1" si="427"/>
        <v>South</v>
      </c>
      <c r="X9152" s="6">
        <f t="shared" si="428"/>
        <v>-31.624600573732881</v>
      </c>
    </row>
    <row r="9153" spans="1:24" x14ac:dyDescent="0.3">
      <c r="A9153" t="s">
        <v>10205</v>
      </c>
      <c r="B9153" t="str">
        <f ca="1">PROPER(TRIM(Table1[[#This Row],[Campaign Name]]))</f>
        <v>Flash Sale</v>
      </c>
      <c r="C9153" t="str">
        <f ca="1">PROPER(TRIM(Table1[[#This Row],[Campaign Type]]))</f>
        <v>Sales</v>
      </c>
      <c r="D9153" t="str">
        <f ca="1">PROPER(TRIM(Table1[[#This Row],[Marketing Channel]]))</f>
        <v>Instagram</v>
      </c>
      <c r="E9153" t="s">
        <v>3624</v>
      </c>
      <c r="F9153" t="s">
        <v>271</v>
      </c>
      <c r="G9153" t="s">
        <v>46</v>
      </c>
      <c r="H9153" t="s">
        <v>42</v>
      </c>
      <c r="I9153" t="s">
        <v>62</v>
      </c>
      <c r="J9153" t="s">
        <v>25</v>
      </c>
      <c r="K9153">
        <v>68342</v>
      </c>
      <c r="L9153">
        <v>9510</v>
      </c>
      <c r="M9153">
        <v>13.92</v>
      </c>
      <c r="N9153">
        <v>646</v>
      </c>
      <c r="O9153">
        <v>6.79</v>
      </c>
      <c r="P9153">
        <v>5163.5</v>
      </c>
      <c r="Q9153">
        <v>6762.58</v>
      </c>
      <c r="R9153" s="6">
        <v>30.968916432652271</v>
      </c>
      <c r="S9153">
        <v>507</v>
      </c>
      <c r="T9153" t="str">
        <f ca="1">PROPER(TRIM(Table1[[#This Row],[Campaign Status]]))</f>
        <v>Active</v>
      </c>
      <c r="V9153" s="1">
        <f t="shared" si="426"/>
        <v>646</v>
      </c>
      <c r="W9153" t="str">
        <f t="shared" ca="1" si="427"/>
        <v>South</v>
      </c>
      <c r="X9153" s="6">
        <f t="shared" si="428"/>
        <v>229.71884442102498</v>
      </c>
    </row>
    <row r="9154" spans="1:24" x14ac:dyDescent="0.3">
      <c r="A9154" t="s">
        <v>10206</v>
      </c>
      <c r="B9154" t="str">
        <f ca="1">PROPER(TRIM(Table1[[#This Row],[Campaign Name]]))</f>
        <v>Summer Sale</v>
      </c>
      <c r="C9154" t="str">
        <f ca="1">PROPER(TRIM(Table1[[#This Row],[Campaign Type]]))</f>
        <v>Awareness</v>
      </c>
      <c r="D9154" t="str">
        <f ca="1">PROPER(TRIM(Table1[[#This Row],[Marketing Channel]]))</f>
        <v>Instagram</v>
      </c>
      <c r="E9154" t="s">
        <v>1614</v>
      </c>
      <c r="F9154" t="s">
        <v>645</v>
      </c>
      <c r="G9154" t="s">
        <v>41</v>
      </c>
      <c r="H9154" t="s">
        <v>11140</v>
      </c>
      <c r="I9154" t="s">
        <v>62</v>
      </c>
      <c r="J9154" t="s">
        <v>32</v>
      </c>
      <c r="K9154">
        <v>67860</v>
      </c>
      <c r="L9154">
        <v>3655</v>
      </c>
      <c r="M9154">
        <v>5.39</v>
      </c>
      <c r="N9154">
        <v>357</v>
      </c>
      <c r="O9154">
        <v>9.77</v>
      </c>
      <c r="P9154">
        <v>250</v>
      </c>
      <c r="Q9154">
        <v>5846.09</v>
      </c>
      <c r="R9154" s="6">
        <v>2238.4360000000001</v>
      </c>
      <c r="S9154">
        <v>299</v>
      </c>
      <c r="T9154" t="str">
        <f ca="1">PROPER(TRIM(Table1[[#This Row],[Campaign Status]]))</f>
        <v>Completed</v>
      </c>
      <c r="V9154" s="1">
        <f t="shared" ref="V9154:V9217" si="429">IF(N9154="",ROUND(L9154*O9154/100,0),N9154)</f>
        <v>357</v>
      </c>
      <c r="W9154" t="str">
        <f t="shared" ca="1" si="427"/>
        <v>East</v>
      </c>
      <c r="X9154" s="6">
        <f t="shared" si="428"/>
        <v>30.968916432652271</v>
      </c>
    </row>
    <row r="9155" spans="1:24" x14ac:dyDescent="0.3">
      <c r="A9155" t="s">
        <v>10207</v>
      </c>
      <c r="B9155" t="str">
        <f ca="1">PROPER(TRIM(Table1[[#This Row],[Campaign Name]]))</f>
        <v>Summer Sale</v>
      </c>
      <c r="C9155" t="str">
        <f ca="1">PROPER(TRIM(Table1[[#This Row],[Campaign Type]]))</f>
        <v>Lead Gen</v>
      </c>
      <c r="D9155" t="str">
        <f ca="1">PROPER(TRIM(Table1[[#This Row],[Marketing Channel]]))</f>
        <v>Google Ads</v>
      </c>
      <c r="E9155" t="s">
        <v>1261</v>
      </c>
      <c r="F9155" t="s">
        <v>425</v>
      </c>
      <c r="G9155" t="s">
        <v>29</v>
      </c>
      <c r="H9155" t="s">
        <v>67</v>
      </c>
      <c r="I9155" t="s">
        <v>31</v>
      </c>
      <c r="J9155" t="s">
        <v>25</v>
      </c>
      <c r="K9155">
        <v>142005</v>
      </c>
      <c r="L9155">
        <v>20028</v>
      </c>
      <c r="M9155">
        <v>14.1</v>
      </c>
      <c r="N9155">
        <v>3180</v>
      </c>
      <c r="O9155">
        <v>15.88</v>
      </c>
      <c r="P9155">
        <v>3988.1535696969677</v>
      </c>
      <c r="Q9155">
        <v>21120.31</v>
      </c>
      <c r="R9155" s="6">
        <v>429.57614672809069</v>
      </c>
      <c r="S9155">
        <v>2747</v>
      </c>
      <c r="T9155" t="str">
        <f ca="1">PROPER(TRIM(Table1[[#This Row],[Campaign Status]]))</f>
        <v>Paused</v>
      </c>
      <c r="V9155" s="1">
        <f t="shared" si="429"/>
        <v>3180</v>
      </c>
      <c r="W9155" t="str">
        <f t="shared" ref="W9155:W9218" ca="1" si="430">IF(OR(D9155="Delhi",D9155="lucknow",D9155="jaipur"),"North",IF(OR(D9155="Bengaluru",D9155="chennai"),"South",IF(D9155="Kolkata","East",IF(OR(D9155="Mumbai",D9155="Pune",D9155="Ahmedabad"),"west","unknown"))))</f>
        <v>North</v>
      </c>
      <c r="X9155" s="6">
        <f t="shared" si="428"/>
        <v>2238.4360000000001</v>
      </c>
    </row>
    <row r="9156" spans="1:24" x14ac:dyDescent="0.3">
      <c r="A9156" t="s">
        <v>10208</v>
      </c>
      <c r="B9156" t="str">
        <f ca="1">PROPER(TRIM(Table1[[#This Row],[Campaign Name]]))</f>
        <v>Flash Sale</v>
      </c>
      <c r="C9156" t="str">
        <f ca="1">PROPER(TRIM(Table1[[#This Row],[Campaign Type]]))</f>
        <v>Lead Gen</v>
      </c>
      <c r="D9156" t="str">
        <f ca="1">PROPER(TRIM(Table1[[#This Row],[Marketing Channel]]))</f>
        <v>Youtube</v>
      </c>
      <c r="E9156" t="s">
        <v>2233</v>
      </c>
      <c r="F9156" t="s">
        <v>412</v>
      </c>
      <c r="G9156" t="s">
        <v>46</v>
      </c>
      <c r="H9156" t="s">
        <v>42</v>
      </c>
      <c r="I9156" t="s">
        <v>31</v>
      </c>
      <c r="J9156" t="s">
        <v>25</v>
      </c>
      <c r="K9156">
        <v>162681</v>
      </c>
      <c r="L9156">
        <v>18775</v>
      </c>
      <c r="M9156">
        <v>11.54</v>
      </c>
      <c r="N9156">
        <v>4303</v>
      </c>
      <c r="O9156">
        <v>22.92</v>
      </c>
      <c r="P9156">
        <v>3107.27</v>
      </c>
      <c r="Q9156">
        <v>32861.379999999997</v>
      </c>
      <c r="R9156" s="6">
        <v>957.56435713665041</v>
      </c>
      <c r="S9156">
        <v>3320</v>
      </c>
      <c r="T9156" t="str">
        <f ca="1">PROPER(TRIM(Table1[[#This Row],[Campaign Status]]))</f>
        <v>Active</v>
      </c>
      <c r="V9156" s="1">
        <f t="shared" si="429"/>
        <v>4303</v>
      </c>
      <c r="W9156" t="str">
        <f t="shared" ca="1" si="430"/>
        <v>South</v>
      </c>
      <c r="X9156" s="6">
        <f t="shared" ref="X9156:X9219" si="431">R9155*1</f>
        <v>429.57614672809069</v>
      </c>
    </row>
    <row r="9157" spans="1:24" x14ac:dyDescent="0.3">
      <c r="A9157" t="s">
        <v>10209</v>
      </c>
      <c r="B9157" t="str">
        <f ca="1">PROPER(TRIM(Table1[[#This Row],[Campaign Name]]))</f>
        <v>Flash Sale</v>
      </c>
      <c r="C9157" t="str">
        <f ca="1">PROPER(TRIM(Table1[[#This Row],[Campaign Type]]))</f>
        <v>Awareness</v>
      </c>
      <c r="D9157" t="str">
        <f ca="1">PROPER(TRIM(Table1[[#This Row],[Marketing Channel]]))</f>
        <v>Meta Ads</v>
      </c>
      <c r="E9157" t="s">
        <v>994</v>
      </c>
      <c r="F9157" t="s">
        <v>631</v>
      </c>
      <c r="G9157" t="s">
        <v>46</v>
      </c>
      <c r="H9157" t="s">
        <v>42</v>
      </c>
      <c r="I9157" t="s">
        <v>62</v>
      </c>
      <c r="J9157" t="s">
        <v>25</v>
      </c>
      <c r="K9157">
        <v>75267</v>
      </c>
      <c r="L9157">
        <v>9202</v>
      </c>
      <c r="M9157">
        <v>12.23</v>
      </c>
      <c r="N9157">
        <v>2933</v>
      </c>
      <c r="O9157">
        <v>31.87</v>
      </c>
      <c r="P9157">
        <v>3817.8497265160554</v>
      </c>
      <c r="Q9157">
        <v>48919.18</v>
      </c>
      <c r="R9157" s="6">
        <v>1181.3280643353335</v>
      </c>
      <c r="S9157">
        <v>88</v>
      </c>
      <c r="T9157" t="str">
        <f ca="1">PROPER(TRIM(Table1[[#This Row],[Campaign Status]]))</f>
        <v>Active</v>
      </c>
      <c r="V9157" s="1">
        <f t="shared" si="429"/>
        <v>2933</v>
      </c>
      <c r="W9157" t="str">
        <f t="shared" ca="1" si="430"/>
        <v>South</v>
      </c>
      <c r="X9157" s="6">
        <f t="shared" si="431"/>
        <v>957.56435713665041</v>
      </c>
    </row>
    <row r="9158" spans="1:24" x14ac:dyDescent="0.3">
      <c r="A9158" t="s">
        <v>10210</v>
      </c>
      <c r="B9158" t="str">
        <f ca="1">PROPER(TRIM(Table1[[#This Row],[Campaign Name]]))</f>
        <v>Flash Sale</v>
      </c>
      <c r="C9158" t="str">
        <f ca="1">PROPER(TRIM(Table1[[#This Row],[Campaign Type]]))</f>
        <v>Awareness</v>
      </c>
      <c r="D9158" t="str">
        <f ca="1">PROPER(TRIM(Table1[[#This Row],[Marketing Channel]]))</f>
        <v>Meta Ads</v>
      </c>
      <c r="E9158" t="s">
        <v>1195</v>
      </c>
      <c r="F9158" t="s">
        <v>279</v>
      </c>
      <c r="G9158" t="s">
        <v>29</v>
      </c>
      <c r="H9158" t="s">
        <v>67</v>
      </c>
      <c r="I9158" t="s">
        <v>62</v>
      </c>
      <c r="J9158" t="s">
        <v>63</v>
      </c>
      <c r="K9158">
        <v>196361</v>
      </c>
      <c r="L9158">
        <v>25809</v>
      </c>
      <c r="M9158">
        <v>13.14</v>
      </c>
      <c r="N9158">
        <v>2865</v>
      </c>
      <c r="O9158">
        <v>11.1</v>
      </c>
      <c r="P9158">
        <v>3817.8497265160554</v>
      </c>
      <c r="Q9158">
        <v>38093.4</v>
      </c>
      <c r="R9158" s="6">
        <v>897.77106823850272</v>
      </c>
      <c r="S9158">
        <v>164</v>
      </c>
      <c r="T9158" t="str">
        <f ca="1">PROPER(TRIM(Table1[[#This Row],[Campaign Status]]))</f>
        <v>Completed</v>
      </c>
      <c r="V9158" s="1">
        <f t="shared" si="429"/>
        <v>2865</v>
      </c>
      <c r="W9158" t="str">
        <f t="shared" ca="1" si="430"/>
        <v>North</v>
      </c>
      <c r="X9158" s="6">
        <f t="shared" si="431"/>
        <v>1181.3280643353335</v>
      </c>
    </row>
    <row r="9159" spans="1:24" hidden="1" x14ac:dyDescent="0.3">
      <c r="A9159" t="s">
        <v>10211</v>
      </c>
      <c r="B9159" t="str">
        <f ca="1">PROPER(TRIM(Table1[[#This Row],[Campaign Name]]))</f>
        <v>Summer Sale</v>
      </c>
      <c r="C9159" t="str">
        <f ca="1">PROPER(TRIM(Table1[[#This Row],[Campaign Type]]))</f>
        <v>Sales</v>
      </c>
      <c r="D9159" t="str">
        <f ca="1">PROPER(TRIM(Table1[[#This Row],[Marketing Channel]]))</f>
        <v>Youtube</v>
      </c>
      <c r="E9159" t="s">
        <v>1879</v>
      </c>
      <c r="F9159" t="s">
        <v>49</v>
      </c>
      <c r="G9159" t="s">
        <v>46</v>
      </c>
      <c r="H9159" t="s">
        <v>30</v>
      </c>
      <c r="I9159" t="s">
        <v>24</v>
      </c>
      <c r="J9159" t="s">
        <v>25</v>
      </c>
      <c r="K9159">
        <v>199591</v>
      </c>
      <c r="L9159">
        <v>18692</v>
      </c>
      <c r="M9159">
        <v>9.3699999999999992</v>
      </c>
      <c r="N9159">
        <v>4740</v>
      </c>
      <c r="O9159">
        <v>25.36</v>
      </c>
      <c r="P9159">
        <v>3891.7088323699436</v>
      </c>
      <c r="R9159" s="6" t="e">
        <v>#VALUE!</v>
      </c>
      <c r="S9159">
        <v>3387</v>
      </c>
      <c r="T9159" t="str">
        <f ca="1">PROPER(TRIM(Table1[[#This Row],[Campaign Status]]))</f>
        <v>Completed</v>
      </c>
      <c r="V9159" s="1">
        <f t="shared" si="429"/>
        <v>4740</v>
      </c>
      <c r="W9159" t="str">
        <f t="shared" ca="1" si="430"/>
        <v>South</v>
      </c>
      <c r="X9159" s="6">
        <f t="shared" si="431"/>
        <v>897.77106823850272</v>
      </c>
    </row>
    <row r="9160" spans="1:24" x14ac:dyDescent="0.3">
      <c r="A9160" t="s">
        <v>10212</v>
      </c>
      <c r="B9160" t="str">
        <f ca="1">PROPER(TRIM(Table1[[#This Row],[Campaign Name]]))</f>
        <v>New Launch</v>
      </c>
      <c r="C9160" t="str">
        <f ca="1">PROPER(TRIM(Table1[[#This Row],[Campaign Type]]))</f>
        <v>Awareness</v>
      </c>
      <c r="D9160" t="str">
        <f ca="1">PROPER(TRIM(Table1[[#This Row],[Marketing Channel]]))</f>
        <v>Google Ads</v>
      </c>
      <c r="E9160" t="s">
        <v>656</v>
      </c>
      <c r="F9160" t="s">
        <v>468</v>
      </c>
      <c r="G9160" t="s">
        <v>29</v>
      </c>
      <c r="H9160" t="s">
        <v>61</v>
      </c>
      <c r="I9160" t="s">
        <v>31</v>
      </c>
      <c r="J9160" t="s">
        <v>63</v>
      </c>
      <c r="K9160">
        <v>183160</v>
      </c>
      <c r="L9160">
        <v>27026</v>
      </c>
      <c r="M9160">
        <v>14.76</v>
      </c>
      <c r="N9160">
        <v>8697</v>
      </c>
      <c r="O9160">
        <v>32.18</v>
      </c>
      <c r="P9160">
        <v>250</v>
      </c>
      <c r="Q9160">
        <v>34708.51</v>
      </c>
      <c r="R9160" s="6">
        <v>13783.404000000002</v>
      </c>
      <c r="S9160">
        <v>6964</v>
      </c>
      <c r="T9160" t="str">
        <f ca="1">PROPER(TRIM(Table1[[#This Row],[Campaign Status]]))</f>
        <v>Active</v>
      </c>
      <c r="V9160" s="1">
        <f t="shared" si="429"/>
        <v>8697</v>
      </c>
      <c r="W9160" t="str">
        <f t="shared" ca="1" si="430"/>
        <v>North</v>
      </c>
      <c r="X9160" s="6" t="e">
        <f t="shared" si="431"/>
        <v>#VALUE!</v>
      </c>
    </row>
    <row r="9161" spans="1:24" x14ac:dyDescent="0.3">
      <c r="A9161" t="s">
        <v>10213</v>
      </c>
      <c r="B9161" t="str">
        <f ca="1">PROPER(TRIM(Table1[[#This Row],[Campaign Name]]))</f>
        <v>Festive Offer</v>
      </c>
      <c r="C9161" t="str">
        <f ca="1">PROPER(TRIM(Table1[[#This Row],[Campaign Type]]))</f>
        <v>Retargeting</v>
      </c>
      <c r="D9161" t="str">
        <f ca="1">PROPER(TRIM(Table1[[#This Row],[Marketing Channel]]))</f>
        <v>Meta Ads</v>
      </c>
      <c r="E9161" t="s">
        <v>1999</v>
      </c>
      <c r="F9161" t="s">
        <v>445</v>
      </c>
      <c r="G9161" t="s">
        <v>29</v>
      </c>
      <c r="H9161" t="s">
        <v>99</v>
      </c>
      <c r="I9161" t="s">
        <v>68</v>
      </c>
      <c r="J9161" t="s">
        <v>32</v>
      </c>
      <c r="K9161">
        <v>40184</v>
      </c>
      <c r="L9161">
        <v>3305</v>
      </c>
      <c r="M9161">
        <v>8.2200000000000006</v>
      </c>
      <c r="N9161">
        <v>309</v>
      </c>
      <c r="O9161">
        <v>9.35</v>
      </c>
      <c r="P9161">
        <v>250</v>
      </c>
      <c r="Q9161">
        <v>26254.09</v>
      </c>
      <c r="R9161" s="6">
        <v>10401.636</v>
      </c>
      <c r="S9161">
        <v>140</v>
      </c>
      <c r="T9161" t="str">
        <f ca="1">PROPER(TRIM(Table1[[#This Row],[Campaign Status]]))</f>
        <v>Completed</v>
      </c>
      <c r="V9161" s="1">
        <f t="shared" si="429"/>
        <v>309</v>
      </c>
      <c r="W9161" t="str">
        <f t="shared" ca="1" si="430"/>
        <v>North</v>
      </c>
      <c r="X9161" s="6">
        <f t="shared" si="431"/>
        <v>13783.404000000002</v>
      </c>
    </row>
    <row r="9162" spans="1:24" x14ac:dyDescent="0.3">
      <c r="A9162" t="s">
        <v>10214</v>
      </c>
      <c r="B9162" t="str">
        <f ca="1">PROPER(TRIM(Table1[[#This Row],[Campaign Name]]))</f>
        <v>New Launch</v>
      </c>
      <c r="C9162" t="str">
        <f ca="1">PROPER(TRIM(Table1[[#This Row],[Campaign Type]]))</f>
        <v>Lead Gen</v>
      </c>
      <c r="D9162" t="str">
        <f ca="1">PROPER(TRIM(Table1[[#This Row],[Marketing Channel]]))</f>
        <v>Instagram</v>
      </c>
      <c r="E9162" t="s">
        <v>349</v>
      </c>
      <c r="F9162" t="s">
        <v>403</v>
      </c>
      <c r="G9162" t="s">
        <v>11141</v>
      </c>
      <c r="H9162" t="s">
        <v>23</v>
      </c>
      <c r="I9162" t="s">
        <v>31</v>
      </c>
      <c r="J9162" t="s">
        <v>63</v>
      </c>
      <c r="K9162">
        <v>65268</v>
      </c>
      <c r="L9162">
        <v>1677</v>
      </c>
      <c r="M9162">
        <v>2.57</v>
      </c>
      <c r="N9162">
        <v>114</v>
      </c>
      <c r="O9162">
        <v>6.8</v>
      </c>
      <c r="P9162">
        <v>250</v>
      </c>
      <c r="Q9162">
        <v>24242.5</v>
      </c>
      <c r="R9162" s="6">
        <v>9597</v>
      </c>
      <c r="S9162">
        <v>8</v>
      </c>
      <c r="T9162" t="str">
        <f ca="1">PROPER(TRIM(Table1[[#This Row],[Campaign Status]]))</f>
        <v>Paused</v>
      </c>
      <c r="V9162" s="1">
        <f t="shared" si="429"/>
        <v>114</v>
      </c>
      <c r="W9162" t="str">
        <f t="shared" ca="1" si="430"/>
        <v>west</v>
      </c>
      <c r="X9162" s="6">
        <f t="shared" si="431"/>
        <v>10401.636</v>
      </c>
    </row>
    <row r="9163" spans="1:24" x14ac:dyDescent="0.3">
      <c r="A9163" t="s">
        <v>10215</v>
      </c>
      <c r="B9163" t="str">
        <f ca="1">PROPER(TRIM(Table1[[#This Row],[Campaign Name]]))</f>
        <v>New Launch</v>
      </c>
      <c r="C9163" t="str">
        <f ca="1">PROPER(TRIM(Table1[[#This Row],[Campaign Type]]))</f>
        <v>Awareness</v>
      </c>
      <c r="D9163" t="str">
        <f ca="1">PROPER(TRIM(Table1[[#This Row],[Marketing Channel]]))</f>
        <v>Instagram</v>
      </c>
      <c r="E9163" t="s">
        <v>1921</v>
      </c>
      <c r="F9163" t="s">
        <v>312</v>
      </c>
      <c r="G9163" t="s">
        <v>29</v>
      </c>
      <c r="H9163" t="s">
        <v>61</v>
      </c>
      <c r="I9163" t="s">
        <v>24</v>
      </c>
      <c r="J9163" t="s">
        <v>63</v>
      </c>
      <c r="K9163">
        <v>90042</v>
      </c>
      <c r="L9163">
        <v>4498</v>
      </c>
      <c r="M9163">
        <v>5</v>
      </c>
      <c r="N9163">
        <v>1163</v>
      </c>
      <c r="O9163">
        <v>25.86</v>
      </c>
      <c r="P9163">
        <v>250</v>
      </c>
      <c r="Q9163">
        <v>18531.98</v>
      </c>
      <c r="R9163" s="6">
        <v>7312.7920000000004</v>
      </c>
      <c r="S9163">
        <v>1090</v>
      </c>
      <c r="T9163" t="str">
        <f ca="1">PROPER(TRIM(Table1[[#This Row],[Campaign Status]]))</f>
        <v>Paused</v>
      </c>
      <c r="V9163" s="1">
        <f t="shared" si="429"/>
        <v>1163</v>
      </c>
      <c r="W9163" t="str">
        <f t="shared" ca="1" si="430"/>
        <v>North</v>
      </c>
      <c r="X9163" s="6">
        <f t="shared" si="431"/>
        <v>9597</v>
      </c>
    </row>
    <row r="9164" spans="1:24" x14ac:dyDescent="0.3">
      <c r="A9164" t="s">
        <v>10216</v>
      </c>
      <c r="B9164" t="str">
        <f ca="1">PROPER(TRIM(Table1[[#This Row],[Campaign Name]]))</f>
        <v>Flash Sale</v>
      </c>
      <c r="C9164" t="str">
        <f ca="1">PROPER(TRIM(Table1[[#This Row],[Campaign Type]]))</f>
        <v>Retargeting</v>
      </c>
      <c r="D9164" t="str">
        <f ca="1">PROPER(TRIM(Table1[[#This Row],[Marketing Channel]]))</f>
        <v>Linkedin</v>
      </c>
      <c r="E9164" t="s">
        <v>2309</v>
      </c>
      <c r="F9164" t="s">
        <v>859</v>
      </c>
      <c r="G9164" t="s">
        <v>29</v>
      </c>
      <c r="H9164" t="s">
        <v>61</v>
      </c>
      <c r="I9164" t="s">
        <v>24</v>
      </c>
      <c r="J9164" t="s">
        <v>63</v>
      </c>
      <c r="K9164">
        <v>119607</v>
      </c>
      <c r="L9164">
        <v>1064</v>
      </c>
      <c r="M9164">
        <v>0.89</v>
      </c>
      <c r="N9164">
        <v>181</v>
      </c>
      <c r="O9164">
        <v>17.010000000000002</v>
      </c>
      <c r="P9164">
        <v>10487.4</v>
      </c>
      <c r="Q9164">
        <v>44157.65</v>
      </c>
      <c r="R9164" s="6">
        <v>321.05431279440091</v>
      </c>
      <c r="S9164">
        <v>7</v>
      </c>
      <c r="T9164" t="str">
        <f ca="1">PROPER(TRIM(Table1[[#This Row],[Campaign Status]]))</f>
        <v>Completed</v>
      </c>
      <c r="V9164" s="1">
        <f t="shared" si="429"/>
        <v>181</v>
      </c>
      <c r="W9164" t="str">
        <f t="shared" ca="1" si="430"/>
        <v>North</v>
      </c>
      <c r="X9164" s="6">
        <f t="shared" si="431"/>
        <v>7312.7920000000004</v>
      </c>
    </row>
    <row r="9165" spans="1:24" x14ac:dyDescent="0.3">
      <c r="A9165" t="s">
        <v>10217</v>
      </c>
      <c r="B9165" t="str">
        <f ca="1">PROPER(TRIM(Table1[[#This Row],[Campaign Name]]))</f>
        <v>Festive Offer</v>
      </c>
      <c r="C9165" t="str">
        <f ca="1">PROPER(TRIM(Table1[[#This Row],[Campaign Type]]))</f>
        <v>Retargeting</v>
      </c>
      <c r="D9165" t="str">
        <f ca="1">PROPER(TRIM(Table1[[#This Row],[Marketing Channel]]))</f>
        <v>Email</v>
      </c>
      <c r="E9165" t="s">
        <v>1441</v>
      </c>
      <c r="F9165" t="s">
        <v>745</v>
      </c>
      <c r="G9165" t="s">
        <v>29</v>
      </c>
      <c r="H9165" t="s">
        <v>99</v>
      </c>
      <c r="I9165" t="s">
        <v>62</v>
      </c>
      <c r="J9165" t="s">
        <v>32</v>
      </c>
      <c r="K9165">
        <v>85657</v>
      </c>
      <c r="L9165">
        <v>9532</v>
      </c>
      <c r="M9165">
        <v>11.13</v>
      </c>
      <c r="N9165">
        <v>749</v>
      </c>
      <c r="O9165">
        <v>7.86</v>
      </c>
      <c r="P9165">
        <v>250</v>
      </c>
      <c r="Q9165">
        <v>16164.65</v>
      </c>
      <c r="R9165" s="6">
        <v>6365.86</v>
      </c>
      <c r="S9165">
        <v>510</v>
      </c>
      <c r="T9165" t="str">
        <f ca="1">PROPER(TRIM(Table1[[#This Row],[Campaign Status]]))</f>
        <v>Active</v>
      </c>
      <c r="V9165" s="1">
        <f t="shared" si="429"/>
        <v>749</v>
      </c>
      <c r="W9165" t="str">
        <f t="shared" ca="1" si="430"/>
        <v>North</v>
      </c>
      <c r="X9165" s="6">
        <f t="shared" si="431"/>
        <v>321.05431279440091</v>
      </c>
    </row>
    <row r="9166" spans="1:24" x14ac:dyDescent="0.3">
      <c r="A9166" t="s">
        <v>10218</v>
      </c>
      <c r="B9166" t="str">
        <f ca="1">PROPER(TRIM(Table1[[#This Row],[Campaign Name]]))</f>
        <v>Summer Sale</v>
      </c>
      <c r="C9166" t="str">
        <f ca="1">PROPER(TRIM(Table1[[#This Row],[Campaign Type]]))</f>
        <v>Awareness</v>
      </c>
      <c r="D9166" t="str">
        <f ca="1">PROPER(TRIM(Table1[[#This Row],[Marketing Channel]]))</f>
        <v>Email</v>
      </c>
      <c r="E9166" t="s">
        <v>114</v>
      </c>
      <c r="F9166" t="s">
        <v>405</v>
      </c>
      <c r="G9166" t="s">
        <v>11141</v>
      </c>
      <c r="H9166" t="s">
        <v>36</v>
      </c>
      <c r="I9166" t="s">
        <v>68</v>
      </c>
      <c r="J9166" t="s">
        <v>32</v>
      </c>
      <c r="K9166">
        <v>76811</v>
      </c>
      <c r="L9166">
        <v>11455</v>
      </c>
      <c r="M9166">
        <v>14.91</v>
      </c>
      <c r="N9166">
        <v>753</v>
      </c>
      <c r="O9166">
        <v>6.57</v>
      </c>
      <c r="P9166">
        <v>4351.45</v>
      </c>
      <c r="Q9166">
        <v>38998.01</v>
      </c>
      <c r="R9166" s="6">
        <v>796.20724126440632</v>
      </c>
      <c r="S9166">
        <v>517</v>
      </c>
      <c r="T9166" t="str">
        <f ca="1">PROPER(TRIM(Table1[[#This Row],[Campaign Status]]))</f>
        <v>Paused</v>
      </c>
      <c r="V9166" s="1">
        <f t="shared" si="429"/>
        <v>753</v>
      </c>
      <c r="W9166" t="str">
        <f t="shared" ca="1" si="430"/>
        <v>west</v>
      </c>
      <c r="X9166" s="6">
        <f t="shared" si="431"/>
        <v>6365.86</v>
      </c>
    </row>
    <row r="9167" spans="1:24" x14ac:dyDescent="0.3">
      <c r="A9167" t="s">
        <v>10219</v>
      </c>
      <c r="B9167" t="str">
        <f ca="1">PROPER(TRIM(Table1[[#This Row],[Campaign Name]]))</f>
        <v>Summer Sale</v>
      </c>
      <c r="C9167" t="str">
        <f ca="1">PROPER(TRIM(Table1[[#This Row],[Campaign Type]]))</f>
        <v>Retargeting</v>
      </c>
      <c r="D9167" t="str">
        <f ca="1">PROPER(TRIM(Table1[[#This Row],[Marketing Channel]]))</f>
        <v>Meta Ads</v>
      </c>
      <c r="E9167" t="s">
        <v>691</v>
      </c>
      <c r="F9167" t="s">
        <v>1171</v>
      </c>
      <c r="G9167" t="s">
        <v>29</v>
      </c>
      <c r="H9167" t="s">
        <v>99</v>
      </c>
      <c r="I9167" t="s">
        <v>68</v>
      </c>
      <c r="J9167" t="s">
        <v>63</v>
      </c>
      <c r="K9167">
        <v>147460</v>
      </c>
      <c r="L9167">
        <v>84</v>
      </c>
      <c r="M9167">
        <v>0.06</v>
      </c>
      <c r="N9167">
        <v>7</v>
      </c>
      <c r="O9167">
        <v>8.33</v>
      </c>
      <c r="P9167">
        <v>3817.8497265160554</v>
      </c>
      <c r="Q9167">
        <v>33409.300000000003</v>
      </c>
      <c r="R9167" s="6">
        <v>775.08158762674407</v>
      </c>
      <c r="S9167">
        <v>5</v>
      </c>
      <c r="T9167" t="str">
        <f ca="1">PROPER(TRIM(Table1[[#This Row],[Campaign Status]]))</f>
        <v>Completed</v>
      </c>
      <c r="V9167" s="1">
        <f t="shared" si="429"/>
        <v>7</v>
      </c>
      <c r="W9167" t="str">
        <f t="shared" ca="1" si="430"/>
        <v>North</v>
      </c>
      <c r="X9167" s="6">
        <f t="shared" si="431"/>
        <v>796.20724126440632</v>
      </c>
    </row>
    <row r="9168" spans="1:24" x14ac:dyDescent="0.3">
      <c r="A9168" t="s">
        <v>10220</v>
      </c>
      <c r="B9168" t="str">
        <f ca="1">PROPER(TRIM(Table1[[#This Row],[Campaign Name]]))</f>
        <v>Flash Sale</v>
      </c>
      <c r="C9168" t="str">
        <f ca="1">PROPER(TRIM(Table1[[#This Row],[Campaign Type]]))</f>
        <v>Lead Gen</v>
      </c>
      <c r="D9168" t="str">
        <f ca="1">PROPER(TRIM(Table1[[#This Row],[Marketing Channel]]))</f>
        <v>Meta Ads</v>
      </c>
      <c r="E9168" t="s">
        <v>3005</v>
      </c>
      <c r="F9168" t="s">
        <v>1073</v>
      </c>
      <c r="G9168" t="s">
        <v>29</v>
      </c>
      <c r="H9168" t="s">
        <v>99</v>
      </c>
      <c r="I9168" t="s">
        <v>68</v>
      </c>
      <c r="J9168" t="s">
        <v>63</v>
      </c>
      <c r="K9168">
        <v>3589</v>
      </c>
      <c r="L9168">
        <v>447</v>
      </c>
      <c r="M9168">
        <v>12.45</v>
      </c>
      <c r="N9168">
        <v>21</v>
      </c>
      <c r="O9168">
        <v>4.7</v>
      </c>
      <c r="P9168">
        <v>12814.36</v>
      </c>
      <c r="Q9168">
        <v>34349.379999999997</v>
      </c>
      <c r="R9168" s="6">
        <v>168.05380838371948</v>
      </c>
      <c r="S9168">
        <v>17</v>
      </c>
      <c r="T9168" t="str">
        <f ca="1">PROPER(TRIM(Table1[[#This Row],[Campaign Status]]))</f>
        <v>Active</v>
      </c>
      <c r="V9168" s="1">
        <f t="shared" si="429"/>
        <v>21</v>
      </c>
      <c r="W9168" t="str">
        <f t="shared" ca="1" si="430"/>
        <v>North</v>
      </c>
      <c r="X9168" s="6">
        <f t="shared" si="431"/>
        <v>775.08158762674407</v>
      </c>
    </row>
    <row r="9169" spans="1:24" x14ac:dyDescent="0.3">
      <c r="A9169" t="s">
        <v>10221</v>
      </c>
      <c r="B9169" t="str">
        <f ca="1">PROPER(TRIM(Table1[[#This Row],[Campaign Name]]))</f>
        <v>Mega Discount</v>
      </c>
      <c r="C9169" t="str">
        <f ca="1">PROPER(TRIM(Table1[[#This Row],[Campaign Type]]))</f>
        <v>Awareness</v>
      </c>
      <c r="D9169" t="str">
        <f ca="1">PROPER(TRIM(Table1[[#This Row],[Marketing Channel]]))</f>
        <v>Meta Ads</v>
      </c>
      <c r="E9169" t="s">
        <v>2337</v>
      </c>
      <c r="F9169" t="s">
        <v>500</v>
      </c>
      <c r="G9169" t="s">
        <v>11141</v>
      </c>
      <c r="H9169" t="s">
        <v>54</v>
      </c>
      <c r="I9169" t="s">
        <v>68</v>
      </c>
      <c r="J9169" t="s">
        <v>63</v>
      </c>
      <c r="K9169">
        <v>69344</v>
      </c>
      <c r="L9169">
        <v>2283</v>
      </c>
      <c r="M9169">
        <v>3.29</v>
      </c>
      <c r="N9169">
        <v>473</v>
      </c>
      <c r="O9169">
        <v>20.72</v>
      </c>
      <c r="P9169">
        <v>3817.8497265160554</v>
      </c>
      <c r="Q9169">
        <v>12636.22</v>
      </c>
      <c r="R9169" s="6">
        <v>230.97740626714162</v>
      </c>
      <c r="S9169">
        <v>156</v>
      </c>
      <c r="T9169" t="str">
        <f ca="1">PROPER(TRIM(Table1[[#This Row],[Campaign Status]]))</f>
        <v>Completed</v>
      </c>
      <c r="V9169" s="1">
        <f t="shared" si="429"/>
        <v>473</v>
      </c>
      <c r="W9169" t="str">
        <f t="shared" ca="1" si="430"/>
        <v>west</v>
      </c>
      <c r="X9169" s="6">
        <f t="shared" si="431"/>
        <v>168.05380838371948</v>
      </c>
    </row>
    <row r="9170" spans="1:24" x14ac:dyDescent="0.3">
      <c r="A9170" t="s">
        <v>10222</v>
      </c>
      <c r="B9170" t="str">
        <f ca="1">PROPER(TRIM(Table1[[#This Row],[Campaign Name]]))</f>
        <v>New Launch</v>
      </c>
      <c r="C9170" t="str">
        <f ca="1">PROPER(TRIM(Table1[[#This Row],[Campaign Type]]))</f>
        <v>Sales</v>
      </c>
      <c r="D9170" t="str">
        <f ca="1">PROPER(TRIM(Table1[[#This Row],[Marketing Channel]]))</f>
        <v>Google Ads</v>
      </c>
      <c r="E9170" t="s">
        <v>2122</v>
      </c>
      <c r="F9170" t="s">
        <v>203</v>
      </c>
      <c r="G9170" t="s">
        <v>29</v>
      </c>
      <c r="H9170" t="s">
        <v>99</v>
      </c>
      <c r="I9170" t="s">
        <v>68</v>
      </c>
      <c r="J9170" t="s">
        <v>25</v>
      </c>
      <c r="K9170">
        <v>196977</v>
      </c>
      <c r="L9170">
        <v>6474</v>
      </c>
      <c r="M9170">
        <v>3.29</v>
      </c>
      <c r="N9170">
        <v>1756</v>
      </c>
      <c r="O9170">
        <v>27.12</v>
      </c>
      <c r="P9170">
        <v>3988.1535696969677</v>
      </c>
      <c r="Q9170">
        <v>35113.85</v>
      </c>
      <c r="R9170" s="6">
        <v>780.4538086698617</v>
      </c>
      <c r="S9170">
        <v>48</v>
      </c>
      <c r="T9170" t="str">
        <f ca="1">PROPER(TRIM(Table1[[#This Row],[Campaign Status]]))</f>
        <v>Active</v>
      </c>
      <c r="V9170" s="1">
        <f t="shared" si="429"/>
        <v>1756</v>
      </c>
      <c r="W9170" t="str">
        <f t="shared" ca="1" si="430"/>
        <v>North</v>
      </c>
      <c r="X9170" s="6">
        <f t="shared" si="431"/>
        <v>230.97740626714162</v>
      </c>
    </row>
    <row r="9171" spans="1:24" x14ac:dyDescent="0.3">
      <c r="A9171" t="s">
        <v>10223</v>
      </c>
      <c r="B9171" t="str">
        <f ca="1">PROPER(TRIM(Table1[[#This Row],[Campaign Name]]))</f>
        <v>Summer Sale</v>
      </c>
      <c r="C9171" t="str">
        <f ca="1">PROPER(TRIM(Table1[[#This Row],[Campaign Type]]))</f>
        <v>Awareness</v>
      </c>
      <c r="D9171" t="str">
        <f ca="1">PROPER(TRIM(Table1[[#This Row],[Marketing Channel]]))</f>
        <v>Linkedin</v>
      </c>
      <c r="E9171" t="s">
        <v>2319</v>
      </c>
      <c r="F9171" t="s">
        <v>331</v>
      </c>
      <c r="G9171" t="s">
        <v>29</v>
      </c>
      <c r="H9171" t="s">
        <v>99</v>
      </c>
      <c r="I9171" t="s">
        <v>24</v>
      </c>
      <c r="J9171" t="s">
        <v>32</v>
      </c>
      <c r="K9171">
        <v>57451</v>
      </c>
      <c r="L9171">
        <v>8614</v>
      </c>
      <c r="M9171">
        <v>14.99</v>
      </c>
      <c r="N9171">
        <v>503</v>
      </c>
      <c r="O9171">
        <v>5.84</v>
      </c>
      <c r="P9171">
        <v>250</v>
      </c>
      <c r="Q9171">
        <v>47827.27</v>
      </c>
      <c r="R9171" s="6">
        <v>19030.907999999999</v>
      </c>
      <c r="S9171">
        <v>83</v>
      </c>
      <c r="T9171" t="str">
        <f ca="1">PROPER(TRIM(Table1[[#This Row],[Campaign Status]]))</f>
        <v>Completed</v>
      </c>
      <c r="V9171" s="1">
        <f t="shared" si="429"/>
        <v>503</v>
      </c>
      <c r="W9171" t="str">
        <f t="shared" ca="1" si="430"/>
        <v>North</v>
      </c>
      <c r="X9171" s="6">
        <f t="shared" si="431"/>
        <v>780.4538086698617</v>
      </c>
    </row>
    <row r="9172" spans="1:24" x14ac:dyDescent="0.3">
      <c r="A9172" t="s">
        <v>10224</v>
      </c>
      <c r="B9172" t="str">
        <f ca="1">PROPER(TRIM(Table1[[#This Row],[Campaign Name]]))</f>
        <v>Summer Sale</v>
      </c>
      <c r="C9172" t="str">
        <f ca="1">PROPER(TRIM(Table1[[#This Row],[Campaign Type]]))</f>
        <v>Awareness</v>
      </c>
      <c r="D9172" t="str">
        <f ca="1">PROPER(TRIM(Table1[[#This Row],[Marketing Channel]]))</f>
        <v>Youtube</v>
      </c>
      <c r="E9172" t="s">
        <v>2761</v>
      </c>
      <c r="F9172" t="s">
        <v>925</v>
      </c>
      <c r="G9172" t="s">
        <v>11141</v>
      </c>
      <c r="H9172" t="s">
        <v>36</v>
      </c>
      <c r="I9172" t="s">
        <v>31</v>
      </c>
      <c r="J9172" t="s">
        <v>25</v>
      </c>
      <c r="K9172">
        <v>51502</v>
      </c>
      <c r="L9172">
        <v>6535</v>
      </c>
      <c r="M9172">
        <v>12.69</v>
      </c>
      <c r="N9172">
        <v>1576</v>
      </c>
      <c r="O9172">
        <v>24.12</v>
      </c>
      <c r="P9172">
        <v>7433.61</v>
      </c>
      <c r="Q9172">
        <v>21519.74</v>
      </c>
      <c r="R9172" s="6">
        <v>189.49245386830896</v>
      </c>
      <c r="S9172">
        <v>524</v>
      </c>
      <c r="T9172" t="str">
        <f ca="1">PROPER(TRIM(Table1[[#This Row],[Campaign Status]]))</f>
        <v>Paused</v>
      </c>
      <c r="V9172" s="1">
        <f t="shared" si="429"/>
        <v>1576</v>
      </c>
      <c r="W9172" t="str">
        <f t="shared" ca="1" si="430"/>
        <v>west</v>
      </c>
      <c r="X9172" s="6">
        <f t="shared" si="431"/>
        <v>19030.907999999999</v>
      </c>
    </row>
    <row r="9173" spans="1:24" x14ac:dyDescent="0.3">
      <c r="A9173" t="s">
        <v>10225</v>
      </c>
      <c r="B9173" t="str">
        <f ca="1">PROPER(TRIM(Table1[[#This Row],[Campaign Name]]))</f>
        <v>Mega Discount</v>
      </c>
      <c r="C9173" t="str">
        <f ca="1">PROPER(TRIM(Table1[[#This Row],[Campaign Type]]))</f>
        <v>Lead Gen</v>
      </c>
      <c r="D9173" t="str">
        <f ca="1">PROPER(TRIM(Table1[[#This Row],[Marketing Channel]]))</f>
        <v>Youtube</v>
      </c>
      <c r="E9173" t="s">
        <v>88</v>
      </c>
      <c r="F9173" t="s">
        <v>645</v>
      </c>
      <c r="G9173" t="s">
        <v>11141</v>
      </c>
      <c r="H9173" t="s">
        <v>54</v>
      </c>
      <c r="I9173" t="s">
        <v>68</v>
      </c>
      <c r="J9173" t="s">
        <v>25</v>
      </c>
      <c r="K9173">
        <v>146801</v>
      </c>
      <c r="L9173">
        <v>18154</v>
      </c>
      <c r="M9173">
        <v>12.37</v>
      </c>
      <c r="N9173">
        <v>5522</v>
      </c>
      <c r="O9173">
        <v>30.42</v>
      </c>
      <c r="P9173">
        <v>250</v>
      </c>
      <c r="Q9173">
        <v>34413.379999999997</v>
      </c>
      <c r="R9173" s="6">
        <v>13665.351999999999</v>
      </c>
      <c r="S9173">
        <v>3376</v>
      </c>
      <c r="T9173" t="str">
        <f ca="1">PROPER(TRIM(Table1[[#This Row],[Campaign Status]]))</f>
        <v>Active</v>
      </c>
      <c r="V9173" s="1">
        <f t="shared" si="429"/>
        <v>5522</v>
      </c>
      <c r="W9173" t="str">
        <f t="shared" ca="1" si="430"/>
        <v>west</v>
      </c>
      <c r="X9173" s="6">
        <f t="shared" si="431"/>
        <v>189.49245386830896</v>
      </c>
    </row>
    <row r="9174" spans="1:24" x14ac:dyDescent="0.3">
      <c r="A9174" t="s">
        <v>10226</v>
      </c>
      <c r="B9174" t="str">
        <f ca="1">PROPER(TRIM(Table1[[#This Row],[Campaign Name]]))</f>
        <v>Flash Sale</v>
      </c>
      <c r="C9174" t="str">
        <f ca="1">PROPER(TRIM(Table1[[#This Row],[Campaign Type]]))</f>
        <v>Lead Gen</v>
      </c>
      <c r="D9174" t="str">
        <f ca="1">PROPER(TRIM(Table1[[#This Row],[Marketing Channel]]))</f>
        <v>Instagram</v>
      </c>
      <c r="E9174" t="s">
        <v>231</v>
      </c>
      <c r="F9174" t="s">
        <v>203</v>
      </c>
      <c r="G9174" t="s">
        <v>29</v>
      </c>
      <c r="H9174" t="s">
        <v>67</v>
      </c>
      <c r="I9174" t="s">
        <v>31</v>
      </c>
      <c r="J9174" t="s">
        <v>32</v>
      </c>
      <c r="K9174">
        <v>193485</v>
      </c>
      <c r="L9174">
        <v>964</v>
      </c>
      <c r="M9174">
        <v>0.5</v>
      </c>
      <c r="N9174">
        <v>219</v>
      </c>
      <c r="O9174">
        <v>22.72</v>
      </c>
      <c r="P9174">
        <v>250</v>
      </c>
      <c r="Q9174">
        <v>21175.35</v>
      </c>
      <c r="R9174" s="6">
        <v>8370.14</v>
      </c>
      <c r="S9174">
        <v>83</v>
      </c>
      <c r="T9174" t="str">
        <f ca="1">PROPER(TRIM(Table1[[#This Row],[Campaign Status]]))</f>
        <v>Completed</v>
      </c>
      <c r="V9174" s="1">
        <f t="shared" si="429"/>
        <v>219</v>
      </c>
      <c r="W9174" t="str">
        <f t="shared" ca="1" si="430"/>
        <v>North</v>
      </c>
      <c r="X9174" s="6">
        <f t="shared" si="431"/>
        <v>13665.351999999999</v>
      </c>
    </row>
    <row r="9175" spans="1:24" x14ac:dyDescent="0.3">
      <c r="A9175" t="s">
        <v>10227</v>
      </c>
      <c r="B9175" t="str">
        <f ca="1">PROPER(TRIM(Table1[[#This Row],[Campaign Name]]))</f>
        <v>Mega Discount</v>
      </c>
      <c r="C9175" t="str">
        <f ca="1">PROPER(TRIM(Table1[[#This Row],[Campaign Type]]))</f>
        <v>Awareness</v>
      </c>
      <c r="D9175" t="str">
        <f ca="1">PROPER(TRIM(Table1[[#This Row],[Marketing Channel]]))</f>
        <v>Google Ads</v>
      </c>
      <c r="E9175" t="s">
        <v>2288</v>
      </c>
      <c r="F9175" t="s">
        <v>649</v>
      </c>
      <c r="G9175" t="s">
        <v>11141</v>
      </c>
      <c r="H9175" t="s">
        <v>36</v>
      </c>
      <c r="I9175" t="s">
        <v>62</v>
      </c>
      <c r="J9175" t="s">
        <v>32</v>
      </c>
      <c r="K9175">
        <v>83201</v>
      </c>
      <c r="L9175">
        <v>10434</v>
      </c>
      <c r="M9175">
        <v>12.54</v>
      </c>
      <c r="N9175">
        <v>1547</v>
      </c>
      <c r="O9175">
        <v>14.83</v>
      </c>
      <c r="P9175">
        <v>250</v>
      </c>
      <c r="Q9175">
        <v>13566.52</v>
      </c>
      <c r="R9175" s="6">
        <v>5326.6080000000002</v>
      </c>
      <c r="S9175">
        <v>883</v>
      </c>
      <c r="T9175" t="str">
        <f ca="1">PROPER(TRIM(Table1[[#This Row],[Campaign Status]]))</f>
        <v>Completed</v>
      </c>
      <c r="V9175" s="1">
        <f t="shared" si="429"/>
        <v>1547</v>
      </c>
      <c r="W9175" t="str">
        <f t="shared" ca="1" si="430"/>
        <v>west</v>
      </c>
      <c r="X9175" s="6">
        <f t="shared" si="431"/>
        <v>8370.14</v>
      </c>
    </row>
    <row r="9176" spans="1:24" x14ac:dyDescent="0.3">
      <c r="A9176" t="s">
        <v>10228</v>
      </c>
      <c r="B9176" t="str">
        <f ca="1">PROPER(TRIM(Table1[[#This Row],[Campaign Name]]))</f>
        <v>New Launch</v>
      </c>
      <c r="C9176" t="str">
        <f ca="1">PROPER(TRIM(Table1[[#This Row],[Campaign Type]]))</f>
        <v>Lead Gen</v>
      </c>
      <c r="D9176" t="str">
        <f ca="1">PROPER(TRIM(Table1[[#This Row],[Marketing Channel]]))</f>
        <v>Instagram</v>
      </c>
      <c r="E9176" t="s">
        <v>990</v>
      </c>
      <c r="F9176" t="s">
        <v>249</v>
      </c>
      <c r="G9176" t="s">
        <v>46</v>
      </c>
      <c r="H9176" t="s">
        <v>30</v>
      </c>
      <c r="I9176" t="s">
        <v>62</v>
      </c>
      <c r="J9176" t="s">
        <v>25</v>
      </c>
      <c r="K9176">
        <v>81410</v>
      </c>
      <c r="L9176">
        <v>12130</v>
      </c>
      <c r="M9176">
        <v>14.9</v>
      </c>
      <c r="N9176">
        <v>2938</v>
      </c>
      <c r="O9176">
        <v>24.22</v>
      </c>
      <c r="P9176">
        <v>3982.6304252733912</v>
      </c>
      <c r="Q9176">
        <v>25534.81</v>
      </c>
      <c r="R9176" s="6">
        <v>541.1543947929124</v>
      </c>
      <c r="S9176">
        <v>2736</v>
      </c>
      <c r="T9176" t="str">
        <f ca="1">PROPER(TRIM(Table1[[#This Row],[Campaign Status]]))</f>
        <v>Paused</v>
      </c>
      <c r="V9176" s="1">
        <f t="shared" si="429"/>
        <v>2938</v>
      </c>
      <c r="W9176" t="str">
        <f t="shared" ca="1" si="430"/>
        <v>South</v>
      </c>
      <c r="X9176" s="6">
        <f t="shared" si="431"/>
        <v>5326.6080000000002</v>
      </c>
    </row>
    <row r="9177" spans="1:24" x14ac:dyDescent="0.3">
      <c r="A9177" t="s">
        <v>10229</v>
      </c>
      <c r="B9177" t="str">
        <f ca="1">PROPER(TRIM(Table1[[#This Row],[Campaign Name]]))</f>
        <v>Festive Offer</v>
      </c>
      <c r="C9177" t="str">
        <f ca="1">PROPER(TRIM(Table1[[#This Row],[Campaign Type]]))</f>
        <v>Retargeting</v>
      </c>
      <c r="D9177" t="str">
        <f ca="1">PROPER(TRIM(Table1[[#This Row],[Marketing Channel]]))</f>
        <v>Google Ads</v>
      </c>
      <c r="E9177" t="s">
        <v>488</v>
      </c>
      <c r="F9177" t="s">
        <v>573</v>
      </c>
      <c r="G9177" t="s">
        <v>11141</v>
      </c>
      <c r="H9177" t="s">
        <v>23</v>
      </c>
      <c r="I9177" t="s">
        <v>62</v>
      </c>
      <c r="J9177" t="s">
        <v>32</v>
      </c>
      <c r="K9177">
        <v>33142</v>
      </c>
      <c r="L9177">
        <v>1876</v>
      </c>
      <c r="M9177">
        <v>5.66</v>
      </c>
      <c r="N9177">
        <v>622</v>
      </c>
      <c r="O9177">
        <v>33.159999999999997</v>
      </c>
      <c r="P9177">
        <v>3988.1535696969677</v>
      </c>
      <c r="Q9177">
        <v>26508.45</v>
      </c>
      <c r="R9177" s="6">
        <v>564.6797706441929</v>
      </c>
      <c r="S9177">
        <v>432</v>
      </c>
      <c r="T9177" t="str">
        <f ca="1">PROPER(TRIM(Table1[[#This Row],[Campaign Status]]))</f>
        <v>Active</v>
      </c>
      <c r="V9177" s="1">
        <f t="shared" si="429"/>
        <v>622</v>
      </c>
      <c r="W9177" t="str">
        <f t="shared" ca="1" si="430"/>
        <v>west</v>
      </c>
      <c r="X9177" s="6">
        <f t="shared" si="431"/>
        <v>541.1543947929124</v>
      </c>
    </row>
    <row r="9178" spans="1:24" x14ac:dyDescent="0.3">
      <c r="A9178" t="s">
        <v>10230</v>
      </c>
      <c r="B9178" t="str">
        <f ca="1">PROPER(TRIM(Table1[[#This Row],[Campaign Name]]))</f>
        <v>Summer Sale</v>
      </c>
      <c r="C9178" t="str">
        <f ca="1">PROPER(TRIM(Table1[[#This Row],[Campaign Type]]))</f>
        <v>Awareness</v>
      </c>
      <c r="D9178" t="str">
        <f ca="1">PROPER(TRIM(Table1[[#This Row],[Marketing Channel]]))</f>
        <v>Youtube</v>
      </c>
      <c r="E9178" t="s">
        <v>1732</v>
      </c>
      <c r="F9178" t="s">
        <v>1088</v>
      </c>
      <c r="G9178" t="s">
        <v>29</v>
      </c>
      <c r="H9178" t="s">
        <v>61</v>
      </c>
      <c r="I9178" t="s">
        <v>68</v>
      </c>
      <c r="J9178" t="s">
        <v>63</v>
      </c>
      <c r="K9178">
        <v>31524</v>
      </c>
      <c r="L9178">
        <v>953</v>
      </c>
      <c r="M9178">
        <v>3.02</v>
      </c>
      <c r="N9178">
        <v>18</v>
      </c>
      <c r="O9178">
        <v>1.89</v>
      </c>
      <c r="P9178">
        <v>5255.75</v>
      </c>
      <c r="Q9178">
        <v>48032.54</v>
      </c>
      <c r="R9178" s="6">
        <v>813.90458069733143</v>
      </c>
      <c r="S9178">
        <v>1</v>
      </c>
      <c r="T9178" t="str">
        <f ca="1">PROPER(TRIM(Table1[[#This Row],[Campaign Status]]))</f>
        <v>Active</v>
      </c>
      <c r="V9178" s="1">
        <f t="shared" si="429"/>
        <v>18</v>
      </c>
      <c r="W9178" t="str">
        <f t="shared" ca="1" si="430"/>
        <v>North</v>
      </c>
      <c r="X9178" s="6">
        <f t="shared" si="431"/>
        <v>564.6797706441929</v>
      </c>
    </row>
    <row r="9179" spans="1:24" x14ac:dyDescent="0.3">
      <c r="A9179" t="s">
        <v>10231</v>
      </c>
      <c r="B9179" t="str">
        <f ca="1">PROPER(TRIM(Table1[[#This Row],[Campaign Name]]))</f>
        <v>Summer Sale</v>
      </c>
      <c r="C9179" t="str">
        <f ca="1">PROPER(TRIM(Table1[[#This Row],[Campaign Type]]))</f>
        <v>Retargeting</v>
      </c>
      <c r="D9179" t="str">
        <f ca="1">PROPER(TRIM(Table1[[#This Row],[Marketing Channel]]))</f>
        <v>Google Ads</v>
      </c>
      <c r="E9179" t="s">
        <v>1609</v>
      </c>
      <c r="F9179" t="s">
        <v>590</v>
      </c>
      <c r="G9179" t="s">
        <v>29</v>
      </c>
      <c r="H9179" t="s">
        <v>99</v>
      </c>
      <c r="I9179" t="s">
        <v>24</v>
      </c>
      <c r="J9179" t="s">
        <v>25</v>
      </c>
      <c r="K9179">
        <v>88030</v>
      </c>
      <c r="L9179">
        <v>1209</v>
      </c>
      <c r="M9179">
        <v>1.37</v>
      </c>
      <c r="N9179">
        <v>142</v>
      </c>
      <c r="O9179">
        <v>11.75</v>
      </c>
      <c r="P9179">
        <v>250</v>
      </c>
      <c r="Q9179">
        <v>35779.96</v>
      </c>
      <c r="R9179" s="6">
        <v>14211.984</v>
      </c>
      <c r="S9179">
        <v>65</v>
      </c>
      <c r="T9179" t="str">
        <f ca="1">PROPER(TRIM(Table1[[#This Row],[Campaign Status]]))</f>
        <v>Paused</v>
      </c>
      <c r="V9179" s="1">
        <f t="shared" si="429"/>
        <v>142</v>
      </c>
      <c r="W9179" t="str">
        <f t="shared" ca="1" si="430"/>
        <v>North</v>
      </c>
      <c r="X9179" s="6">
        <f t="shared" si="431"/>
        <v>813.90458069733143</v>
      </c>
    </row>
    <row r="9180" spans="1:24" x14ac:dyDescent="0.3">
      <c r="A9180" t="s">
        <v>10232</v>
      </c>
      <c r="B9180" t="str">
        <f ca="1">PROPER(TRIM(Table1[[#This Row],[Campaign Name]]))</f>
        <v>Mega Discount</v>
      </c>
      <c r="C9180" t="str">
        <f ca="1">PROPER(TRIM(Table1[[#This Row],[Campaign Type]]))</f>
        <v>Lead Gen</v>
      </c>
      <c r="D9180" t="str">
        <f ca="1">PROPER(TRIM(Table1[[#This Row],[Marketing Channel]]))</f>
        <v>Instagram</v>
      </c>
      <c r="E9180" t="s">
        <v>245</v>
      </c>
      <c r="F9180" t="s">
        <v>80</v>
      </c>
      <c r="G9180" t="s">
        <v>11141</v>
      </c>
      <c r="H9180" t="s">
        <v>54</v>
      </c>
      <c r="I9180" t="s">
        <v>62</v>
      </c>
      <c r="J9180" t="s">
        <v>63</v>
      </c>
      <c r="K9180">
        <v>77352</v>
      </c>
      <c r="L9180">
        <v>5149</v>
      </c>
      <c r="M9180">
        <v>6.66</v>
      </c>
      <c r="N9180">
        <v>728</v>
      </c>
      <c r="O9180">
        <v>14.14</v>
      </c>
      <c r="P9180">
        <v>250</v>
      </c>
      <c r="Q9180">
        <v>45352.76</v>
      </c>
      <c r="R9180" s="6">
        <v>18041.104000000003</v>
      </c>
      <c r="S9180">
        <v>143</v>
      </c>
      <c r="T9180" t="str">
        <f ca="1">PROPER(TRIM(Table1[[#This Row],[Campaign Status]]))</f>
        <v>Active</v>
      </c>
      <c r="V9180" s="1">
        <f t="shared" si="429"/>
        <v>728</v>
      </c>
      <c r="W9180" t="str">
        <f t="shared" ca="1" si="430"/>
        <v>west</v>
      </c>
      <c r="X9180" s="6">
        <f t="shared" si="431"/>
        <v>14211.984</v>
      </c>
    </row>
    <row r="9181" spans="1:24" x14ac:dyDescent="0.3">
      <c r="A9181" t="s">
        <v>10233</v>
      </c>
      <c r="B9181" t="str">
        <f ca="1">PROPER(TRIM(Table1[[#This Row],[Campaign Name]]))</f>
        <v>New Launch</v>
      </c>
      <c r="C9181" t="str">
        <f ca="1">PROPER(TRIM(Table1[[#This Row],[Campaign Type]]))</f>
        <v>Lead Gen</v>
      </c>
      <c r="D9181" t="str">
        <f ca="1">PROPER(TRIM(Table1[[#This Row],[Marketing Channel]]))</f>
        <v>Meta Ads</v>
      </c>
      <c r="E9181" t="s">
        <v>2515</v>
      </c>
      <c r="F9181" t="s">
        <v>137</v>
      </c>
      <c r="G9181" t="s">
        <v>11141</v>
      </c>
      <c r="H9181" t="s">
        <v>54</v>
      </c>
      <c r="I9181" t="s">
        <v>24</v>
      </c>
      <c r="J9181" t="s">
        <v>32</v>
      </c>
      <c r="K9181">
        <v>120414</v>
      </c>
      <c r="L9181">
        <v>3346</v>
      </c>
      <c r="M9181">
        <v>2.78</v>
      </c>
      <c r="N9181">
        <v>585</v>
      </c>
      <c r="O9181">
        <v>17.48</v>
      </c>
      <c r="P9181">
        <v>10950.18</v>
      </c>
      <c r="Q9181">
        <v>19453.12</v>
      </c>
      <c r="R9181" s="6">
        <v>77.651143634168548</v>
      </c>
      <c r="S9181">
        <v>571</v>
      </c>
      <c r="T9181" t="str">
        <f ca="1">PROPER(TRIM(Table1[[#This Row],[Campaign Status]]))</f>
        <v>Paused</v>
      </c>
      <c r="V9181" s="1">
        <f t="shared" si="429"/>
        <v>585</v>
      </c>
      <c r="W9181" t="str">
        <f t="shared" ca="1" si="430"/>
        <v>west</v>
      </c>
      <c r="X9181" s="6">
        <f t="shared" si="431"/>
        <v>18041.104000000003</v>
      </c>
    </row>
    <row r="9182" spans="1:24" x14ac:dyDescent="0.3">
      <c r="A9182" t="s">
        <v>10234</v>
      </c>
      <c r="B9182" t="str">
        <f ca="1">PROPER(TRIM(Table1[[#This Row],[Campaign Name]]))</f>
        <v>New Launch</v>
      </c>
      <c r="C9182" t="str">
        <f ca="1">PROPER(TRIM(Table1[[#This Row],[Campaign Type]]))</f>
        <v>Lead Gen</v>
      </c>
      <c r="D9182" t="str">
        <f ca="1">PROPER(TRIM(Table1[[#This Row],[Marketing Channel]]))</f>
        <v>Email</v>
      </c>
      <c r="E9182" t="s">
        <v>535</v>
      </c>
      <c r="F9182" t="s">
        <v>965</v>
      </c>
      <c r="G9182" t="s">
        <v>29</v>
      </c>
      <c r="H9182" t="s">
        <v>61</v>
      </c>
      <c r="I9182" t="s">
        <v>62</v>
      </c>
      <c r="J9182" t="s">
        <v>63</v>
      </c>
      <c r="K9182">
        <v>13245</v>
      </c>
      <c r="L9182">
        <v>279</v>
      </c>
      <c r="M9182">
        <v>2.11</v>
      </c>
      <c r="N9182">
        <v>59</v>
      </c>
      <c r="O9182">
        <v>21.15</v>
      </c>
      <c r="P9182">
        <v>250</v>
      </c>
      <c r="Q9182">
        <v>14492.74</v>
      </c>
      <c r="R9182" s="6">
        <v>5697.0959999999995</v>
      </c>
      <c r="S9182">
        <v>5</v>
      </c>
      <c r="T9182" t="str">
        <f ca="1">PROPER(TRIM(Table1[[#This Row],[Campaign Status]]))</f>
        <v>Active</v>
      </c>
      <c r="V9182" s="1">
        <f t="shared" si="429"/>
        <v>59</v>
      </c>
      <c r="W9182" t="str">
        <f t="shared" ca="1" si="430"/>
        <v>North</v>
      </c>
      <c r="X9182" s="6">
        <f t="shared" si="431"/>
        <v>77.651143634168548</v>
      </c>
    </row>
    <row r="9183" spans="1:24" x14ac:dyDescent="0.3">
      <c r="A9183" t="s">
        <v>10235</v>
      </c>
      <c r="B9183" t="str">
        <f ca="1">PROPER(TRIM(Table1[[#This Row],[Campaign Name]]))</f>
        <v>Festive Offer</v>
      </c>
      <c r="C9183" t="str">
        <f ca="1">PROPER(TRIM(Table1[[#This Row],[Campaign Type]]))</f>
        <v>Lead Gen</v>
      </c>
      <c r="D9183" t="str">
        <f ca="1">PROPER(TRIM(Table1[[#This Row],[Marketing Channel]]))</f>
        <v>Linkedin</v>
      </c>
      <c r="E9183" t="s">
        <v>1033</v>
      </c>
      <c r="F9183" t="s">
        <v>704</v>
      </c>
      <c r="G9183" t="s">
        <v>29</v>
      </c>
      <c r="H9183" t="s">
        <v>67</v>
      </c>
      <c r="I9183" t="s">
        <v>24</v>
      </c>
      <c r="J9183" t="s">
        <v>32</v>
      </c>
      <c r="K9183">
        <v>142026</v>
      </c>
      <c r="L9183">
        <v>10634</v>
      </c>
      <c r="M9183">
        <v>7.49</v>
      </c>
      <c r="N9183">
        <v>2735</v>
      </c>
      <c r="O9183">
        <v>25.72</v>
      </c>
      <c r="P9183">
        <v>3830.4648972188602</v>
      </c>
      <c r="Q9183">
        <v>3958.48</v>
      </c>
      <c r="R9183" s="6">
        <v>3.3420252166802578</v>
      </c>
      <c r="S9183">
        <v>1286</v>
      </c>
      <c r="T9183" t="str">
        <f ca="1">PROPER(TRIM(Table1[[#This Row],[Campaign Status]]))</f>
        <v>Completed</v>
      </c>
      <c r="V9183" s="1">
        <f t="shared" si="429"/>
        <v>2735</v>
      </c>
      <c r="W9183" t="str">
        <f t="shared" ca="1" si="430"/>
        <v>North</v>
      </c>
      <c r="X9183" s="6">
        <f t="shared" si="431"/>
        <v>5697.0959999999995</v>
      </c>
    </row>
    <row r="9184" spans="1:24" x14ac:dyDescent="0.3">
      <c r="A9184" t="s">
        <v>10236</v>
      </c>
      <c r="B9184" t="str">
        <f ca="1">PROPER(TRIM(Table1[[#This Row],[Campaign Name]]))</f>
        <v>Mega Discount</v>
      </c>
      <c r="C9184" t="str">
        <f ca="1">PROPER(TRIM(Table1[[#This Row],[Campaign Type]]))</f>
        <v>Awareness</v>
      </c>
      <c r="D9184" t="str">
        <f ca="1">PROPER(TRIM(Table1[[#This Row],[Marketing Channel]]))</f>
        <v>Google Ads</v>
      </c>
      <c r="E9184" t="s">
        <v>2724</v>
      </c>
      <c r="F9184" t="s">
        <v>235</v>
      </c>
      <c r="G9184" t="s">
        <v>11141</v>
      </c>
      <c r="H9184" t="s">
        <v>36</v>
      </c>
      <c r="I9184" t="s">
        <v>31</v>
      </c>
      <c r="J9184" t="s">
        <v>32</v>
      </c>
      <c r="K9184">
        <v>113621</v>
      </c>
      <c r="L9184">
        <v>15100</v>
      </c>
      <c r="M9184">
        <v>13.29</v>
      </c>
      <c r="N9184">
        <v>3971</v>
      </c>
      <c r="O9184">
        <v>26.3</v>
      </c>
      <c r="P9184">
        <v>250</v>
      </c>
      <c r="Q9184">
        <v>12539.42</v>
      </c>
      <c r="R9184" s="6">
        <v>4915.768</v>
      </c>
      <c r="S9184">
        <v>1560</v>
      </c>
      <c r="T9184" t="str">
        <f ca="1">PROPER(TRIM(Table1[[#This Row],[Campaign Status]]))</f>
        <v>Completed</v>
      </c>
      <c r="V9184" s="1">
        <f t="shared" si="429"/>
        <v>3971</v>
      </c>
      <c r="W9184" t="str">
        <f t="shared" ca="1" si="430"/>
        <v>west</v>
      </c>
      <c r="X9184" s="6">
        <f t="shared" si="431"/>
        <v>3.3420252166802578</v>
      </c>
    </row>
    <row r="9185" spans="1:24" x14ac:dyDescent="0.3">
      <c r="A9185" t="s">
        <v>10237</v>
      </c>
      <c r="B9185" t="str">
        <f ca="1">PROPER(TRIM(Table1[[#This Row],[Campaign Name]]))</f>
        <v>Summer Sale</v>
      </c>
      <c r="C9185" t="str">
        <f ca="1">PROPER(TRIM(Table1[[#This Row],[Campaign Type]]))</f>
        <v>Lead Gen</v>
      </c>
      <c r="D9185" t="str">
        <f ca="1">PROPER(TRIM(Table1[[#This Row],[Marketing Channel]]))</f>
        <v>Email</v>
      </c>
      <c r="E9185" t="s">
        <v>3056</v>
      </c>
      <c r="F9185" t="s">
        <v>645</v>
      </c>
      <c r="G9185" t="s">
        <v>46</v>
      </c>
      <c r="H9185" t="s">
        <v>42</v>
      </c>
      <c r="I9185" t="s">
        <v>62</v>
      </c>
      <c r="J9185" t="s">
        <v>63</v>
      </c>
      <c r="K9185">
        <v>9672</v>
      </c>
      <c r="L9185">
        <v>688</v>
      </c>
      <c r="M9185">
        <v>7.11</v>
      </c>
      <c r="N9185">
        <v>227</v>
      </c>
      <c r="O9185">
        <v>32.99</v>
      </c>
      <c r="P9185">
        <v>4021.4266195524165</v>
      </c>
      <c r="Q9185">
        <v>30662.880000000001</v>
      </c>
      <c r="R9185" s="6">
        <v>662.48761697938846</v>
      </c>
      <c r="S9185">
        <v>157</v>
      </c>
      <c r="T9185" t="str">
        <f ca="1">PROPER(TRIM(Table1[[#This Row],[Campaign Status]]))</f>
        <v>Paused</v>
      </c>
      <c r="V9185" s="1">
        <f t="shared" si="429"/>
        <v>227</v>
      </c>
      <c r="W9185" t="str">
        <f t="shared" ca="1" si="430"/>
        <v>South</v>
      </c>
      <c r="X9185" s="6">
        <f t="shared" si="431"/>
        <v>4915.768</v>
      </c>
    </row>
    <row r="9186" spans="1:24" x14ac:dyDescent="0.3">
      <c r="A9186" t="s">
        <v>10238</v>
      </c>
      <c r="B9186" t="str">
        <f ca="1">PROPER(TRIM(Table1[[#This Row],[Campaign Name]]))</f>
        <v>Flash Sale</v>
      </c>
      <c r="C9186" t="str">
        <f ca="1">PROPER(TRIM(Table1[[#This Row],[Campaign Type]]))</f>
        <v>Awareness</v>
      </c>
      <c r="D9186" t="str">
        <f ca="1">PROPER(TRIM(Table1[[#This Row],[Marketing Channel]]))</f>
        <v>Google Ads</v>
      </c>
      <c r="E9186" t="s">
        <v>299</v>
      </c>
      <c r="F9186" t="s">
        <v>271</v>
      </c>
      <c r="G9186" t="s">
        <v>29</v>
      </c>
      <c r="H9186" t="s">
        <v>67</v>
      </c>
      <c r="I9186" t="s">
        <v>62</v>
      </c>
      <c r="J9186" t="s">
        <v>25</v>
      </c>
      <c r="K9186">
        <v>76037</v>
      </c>
      <c r="L9186">
        <v>847</v>
      </c>
      <c r="M9186">
        <v>1.1100000000000001</v>
      </c>
      <c r="N9186">
        <v>54</v>
      </c>
      <c r="O9186">
        <v>6.38</v>
      </c>
      <c r="P9186">
        <v>250</v>
      </c>
      <c r="Q9186">
        <v>42987.18</v>
      </c>
      <c r="R9186" s="6">
        <v>17094.871999999999</v>
      </c>
      <c r="S9186">
        <v>50</v>
      </c>
      <c r="T9186" t="str">
        <f ca="1">PROPER(TRIM(Table1[[#This Row],[Campaign Status]]))</f>
        <v>Paused</v>
      </c>
      <c r="V9186" s="1">
        <f t="shared" si="429"/>
        <v>54</v>
      </c>
      <c r="W9186" t="str">
        <f t="shared" ca="1" si="430"/>
        <v>North</v>
      </c>
      <c r="X9186" s="6">
        <f t="shared" si="431"/>
        <v>662.48761697938846</v>
      </c>
    </row>
    <row r="9187" spans="1:24" x14ac:dyDescent="0.3">
      <c r="A9187" t="s">
        <v>10239</v>
      </c>
      <c r="B9187" t="str">
        <f ca="1">PROPER(TRIM(Table1[[#This Row],[Campaign Name]]))</f>
        <v>Flash Sale</v>
      </c>
      <c r="C9187" t="str">
        <f ca="1">PROPER(TRIM(Table1[[#This Row],[Campaign Type]]))</f>
        <v>Lead Gen</v>
      </c>
      <c r="D9187" t="str">
        <f ca="1">PROPER(TRIM(Table1[[#This Row],[Marketing Channel]]))</f>
        <v>Linkedin</v>
      </c>
      <c r="E9187" t="s">
        <v>3817</v>
      </c>
      <c r="F9187" t="s">
        <v>489</v>
      </c>
      <c r="G9187" t="s">
        <v>11141</v>
      </c>
      <c r="H9187" t="s">
        <v>36</v>
      </c>
      <c r="I9187" t="s">
        <v>62</v>
      </c>
      <c r="J9187" t="s">
        <v>32</v>
      </c>
      <c r="K9187">
        <v>126771</v>
      </c>
      <c r="L9187">
        <v>1943</v>
      </c>
      <c r="M9187">
        <v>1.53</v>
      </c>
      <c r="N9187">
        <v>617</v>
      </c>
      <c r="O9187">
        <v>31.76</v>
      </c>
      <c r="P9187">
        <v>3830.4648972188602</v>
      </c>
      <c r="Q9187">
        <v>1970.38</v>
      </c>
      <c r="R9187" s="6">
        <v>-48.560290908014572</v>
      </c>
      <c r="S9187">
        <v>87</v>
      </c>
      <c r="T9187" t="str">
        <f ca="1">PROPER(TRIM(Table1[[#This Row],[Campaign Status]]))</f>
        <v>Paused</v>
      </c>
      <c r="V9187" s="1">
        <f t="shared" si="429"/>
        <v>617</v>
      </c>
      <c r="W9187" t="str">
        <f t="shared" ca="1" si="430"/>
        <v>west</v>
      </c>
      <c r="X9187" s="6">
        <f t="shared" si="431"/>
        <v>17094.871999999999</v>
      </c>
    </row>
    <row r="9188" spans="1:24" x14ac:dyDescent="0.3">
      <c r="A9188" t="s">
        <v>10240</v>
      </c>
      <c r="B9188" t="str">
        <f ca="1">PROPER(TRIM(Table1[[#This Row],[Campaign Name]]))</f>
        <v>Summer Sale</v>
      </c>
      <c r="C9188" t="str">
        <f ca="1">PROPER(TRIM(Table1[[#This Row],[Campaign Type]]))</f>
        <v>Lead Gen</v>
      </c>
      <c r="D9188" t="str">
        <f ca="1">PROPER(TRIM(Table1[[#This Row],[Marketing Channel]]))</f>
        <v>Meta Ads</v>
      </c>
      <c r="E9188" t="s">
        <v>1617</v>
      </c>
      <c r="F9188" t="s">
        <v>252</v>
      </c>
      <c r="G9188" t="s">
        <v>29</v>
      </c>
      <c r="H9188" t="s">
        <v>67</v>
      </c>
      <c r="I9188" t="s">
        <v>24</v>
      </c>
      <c r="J9188" t="s">
        <v>25</v>
      </c>
      <c r="K9188">
        <v>39766</v>
      </c>
      <c r="L9188">
        <v>3977</v>
      </c>
      <c r="M9188">
        <v>10</v>
      </c>
      <c r="N9188">
        <v>574</v>
      </c>
      <c r="O9188">
        <v>14.43</v>
      </c>
      <c r="P9188">
        <v>8367.7800000000007</v>
      </c>
      <c r="Q9188">
        <v>10842.86</v>
      </c>
      <c r="R9188" s="6">
        <v>29.578693512496741</v>
      </c>
      <c r="S9188">
        <v>240</v>
      </c>
      <c r="T9188" t="str">
        <f ca="1">PROPER(TRIM(Table1[[#This Row],[Campaign Status]]))</f>
        <v>Active</v>
      </c>
      <c r="V9188" s="1">
        <f t="shared" si="429"/>
        <v>574</v>
      </c>
      <c r="W9188" t="str">
        <f t="shared" ca="1" si="430"/>
        <v>North</v>
      </c>
      <c r="X9188" s="6">
        <f t="shared" si="431"/>
        <v>-48.560290908014572</v>
      </c>
    </row>
    <row r="9189" spans="1:24" x14ac:dyDescent="0.3">
      <c r="A9189" t="s">
        <v>10241</v>
      </c>
      <c r="B9189" t="str">
        <f ca="1">PROPER(TRIM(Table1[[#This Row],[Campaign Name]]))</f>
        <v>Mega Discount</v>
      </c>
      <c r="C9189" t="str">
        <f ca="1">PROPER(TRIM(Table1[[#This Row],[Campaign Type]]))</f>
        <v>Lead Gen</v>
      </c>
      <c r="D9189" t="str">
        <f ca="1">PROPER(TRIM(Table1[[#This Row],[Marketing Channel]]))</f>
        <v>Youtube</v>
      </c>
      <c r="E9189" t="s">
        <v>1209</v>
      </c>
      <c r="F9189" t="s">
        <v>306</v>
      </c>
      <c r="G9189" t="s">
        <v>29</v>
      </c>
      <c r="H9189" t="s">
        <v>67</v>
      </c>
      <c r="I9189" t="s">
        <v>62</v>
      </c>
      <c r="J9189" t="s">
        <v>32</v>
      </c>
      <c r="K9189">
        <v>130917</v>
      </c>
      <c r="L9189">
        <v>1206</v>
      </c>
      <c r="M9189">
        <v>0.92</v>
      </c>
      <c r="N9189">
        <v>43</v>
      </c>
      <c r="O9189">
        <v>3.57</v>
      </c>
      <c r="P9189">
        <v>3891.7088323699436</v>
      </c>
      <c r="Q9189">
        <v>21757.8</v>
      </c>
      <c r="R9189" s="6">
        <v>459.08088033271747</v>
      </c>
      <c r="S9189">
        <v>0</v>
      </c>
      <c r="T9189" t="str">
        <f ca="1">PROPER(TRIM(Table1[[#This Row],[Campaign Status]]))</f>
        <v>Completed</v>
      </c>
      <c r="V9189" s="1">
        <f t="shared" si="429"/>
        <v>43</v>
      </c>
      <c r="W9189" t="str">
        <f t="shared" ca="1" si="430"/>
        <v>North</v>
      </c>
      <c r="X9189" s="6">
        <f t="shared" si="431"/>
        <v>29.578693512496741</v>
      </c>
    </row>
    <row r="9190" spans="1:24" x14ac:dyDescent="0.3">
      <c r="A9190" t="s">
        <v>10242</v>
      </c>
      <c r="B9190" t="str">
        <f ca="1">PROPER(TRIM(Table1[[#This Row],[Campaign Name]]))</f>
        <v>Summer Sale</v>
      </c>
      <c r="C9190" t="str">
        <f ca="1">PROPER(TRIM(Table1[[#This Row],[Campaign Type]]))</f>
        <v>Awareness</v>
      </c>
      <c r="D9190" t="str">
        <f ca="1">PROPER(TRIM(Table1[[#This Row],[Marketing Channel]]))</f>
        <v>Linkedin</v>
      </c>
      <c r="E9190" t="s">
        <v>662</v>
      </c>
      <c r="F9190" t="s">
        <v>475</v>
      </c>
      <c r="G9190" t="s">
        <v>29</v>
      </c>
      <c r="H9190" t="s">
        <v>67</v>
      </c>
      <c r="I9190" t="s">
        <v>31</v>
      </c>
      <c r="J9190" t="s">
        <v>25</v>
      </c>
      <c r="K9190">
        <v>79419</v>
      </c>
      <c r="L9190">
        <v>1551</v>
      </c>
      <c r="M9190">
        <v>1.95</v>
      </c>
      <c r="N9190">
        <v>31</v>
      </c>
      <c r="O9190">
        <v>2</v>
      </c>
      <c r="P9190">
        <v>250</v>
      </c>
      <c r="Q9190">
        <v>30245.84</v>
      </c>
      <c r="R9190" s="6">
        <v>11998.336000000001</v>
      </c>
      <c r="S9190">
        <v>10</v>
      </c>
      <c r="T9190" t="str">
        <f ca="1">PROPER(TRIM(Table1[[#This Row],[Campaign Status]]))</f>
        <v>Paused</v>
      </c>
      <c r="V9190" s="1">
        <f t="shared" si="429"/>
        <v>31</v>
      </c>
      <c r="W9190" t="str">
        <f t="shared" ca="1" si="430"/>
        <v>North</v>
      </c>
      <c r="X9190" s="6">
        <f t="shared" si="431"/>
        <v>459.08088033271747</v>
      </c>
    </row>
    <row r="9191" spans="1:24" x14ac:dyDescent="0.3">
      <c r="A9191" t="s">
        <v>10243</v>
      </c>
      <c r="B9191" t="str">
        <f ca="1">PROPER(TRIM(Table1[[#This Row],[Campaign Name]]))</f>
        <v>New Launch</v>
      </c>
      <c r="C9191" t="str">
        <f ca="1">PROPER(TRIM(Table1[[#This Row],[Campaign Type]]))</f>
        <v>Sales</v>
      </c>
      <c r="D9191" t="str">
        <f ca="1">PROPER(TRIM(Table1[[#This Row],[Marketing Channel]]))</f>
        <v>Instagram</v>
      </c>
      <c r="E9191" t="s">
        <v>1734</v>
      </c>
      <c r="F9191" t="s">
        <v>945</v>
      </c>
      <c r="G9191" t="s">
        <v>11141</v>
      </c>
      <c r="H9191" t="s">
        <v>36</v>
      </c>
      <c r="I9191" t="s">
        <v>31</v>
      </c>
      <c r="J9191" t="s">
        <v>63</v>
      </c>
      <c r="K9191">
        <v>90806</v>
      </c>
      <c r="L9191">
        <v>4692</v>
      </c>
      <c r="M9191">
        <v>5.17</v>
      </c>
      <c r="N9191">
        <v>870</v>
      </c>
      <c r="O9191">
        <v>18.54</v>
      </c>
      <c r="P9191">
        <v>250</v>
      </c>
      <c r="Q9191">
        <v>37202.44</v>
      </c>
      <c r="R9191" s="6">
        <v>14780.976000000001</v>
      </c>
      <c r="S9191">
        <v>273</v>
      </c>
      <c r="T9191" t="str">
        <f ca="1">PROPER(TRIM(Table1[[#This Row],[Campaign Status]]))</f>
        <v>Paused</v>
      </c>
      <c r="V9191" s="1">
        <f t="shared" si="429"/>
        <v>870</v>
      </c>
      <c r="W9191" t="str">
        <f t="shared" ca="1" si="430"/>
        <v>west</v>
      </c>
      <c r="X9191" s="6">
        <f t="shared" si="431"/>
        <v>11998.336000000001</v>
      </c>
    </row>
    <row r="9192" spans="1:24" x14ac:dyDescent="0.3">
      <c r="A9192" t="s">
        <v>10244</v>
      </c>
      <c r="B9192" t="str">
        <f ca="1">PROPER(TRIM(Table1[[#This Row],[Campaign Name]]))</f>
        <v>Summer Sale</v>
      </c>
      <c r="C9192" t="str">
        <f ca="1">PROPER(TRIM(Table1[[#This Row],[Campaign Type]]))</f>
        <v>Lead Gen</v>
      </c>
      <c r="D9192" t="str">
        <f ca="1">PROPER(TRIM(Table1[[#This Row],[Marketing Channel]]))</f>
        <v>Meta Ads</v>
      </c>
      <c r="E9192" t="s">
        <v>419</v>
      </c>
      <c r="F9192" t="s">
        <v>271</v>
      </c>
      <c r="G9192" t="s">
        <v>11141</v>
      </c>
      <c r="H9192" t="s">
        <v>23</v>
      </c>
      <c r="I9192" t="s">
        <v>68</v>
      </c>
      <c r="J9192" t="s">
        <v>63</v>
      </c>
      <c r="K9192">
        <v>109010</v>
      </c>
      <c r="L9192">
        <v>5471</v>
      </c>
      <c r="M9192">
        <v>5.0199999999999996</v>
      </c>
      <c r="N9192">
        <v>306</v>
      </c>
      <c r="O9192">
        <v>5.59</v>
      </c>
      <c r="P9192">
        <v>2595.5700000000002</v>
      </c>
      <c r="Q9192">
        <v>47096.81</v>
      </c>
      <c r="R9192" s="6">
        <v>1714.5074107036219</v>
      </c>
      <c r="S9192">
        <v>71</v>
      </c>
      <c r="T9192" t="str">
        <f ca="1">PROPER(TRIM(Table1[[#This Row],[Campaign Status]]))</f>
        <v>Active</v>
      </c>
      <c r="V9192" s="1">
        <f t="shared" si="429"/>
        <v>306</v>
      </c>
      <c r="W9192" t="str">
        <f t="shared" ca="1" si="430"/>
        <v>west</v>
      </c>
      <c r="X9192" s="6">
        <f t="shared" si="431"/>
        <v>14780.976000000001</v>
      </c>
    </row>
    <row r="9193" spans="1:24" x14ac:dyDescent="0.3">
      <c r="A9193" t="s">
        <v>10245</v>
      </c>
      <c r="B9193" t="str">
        <f ca="1">PROPER(TRIM(Table1[[#This Row],[Campaign Name]]))</f>
        <v>Flash Sale</v>
      </c>
      <c r="C9193" t="str">
        <f ca="1">PROPER(TRIM(Table1[[#This Row],[Campaign Type]]))</f>
        <v>Sales</v>
      </c>
      <c r="D9193" t="str">
        <f ca="1">PROPER(TRIM(Table1[[#This Row],[Marketing Channel]]))</f>
        <v>Google Ads</v>
      </c>
      <c r="E9193" t="s">
        <v>1507</v>
      </c>
      <c r="F9193" t="s">
        <v>279</v>
      </c>
      <c r="G9193" t="s">
        <v>46</v>
      </c>
      <c r="H9193" t="s">
        <v>30</v>
      </c>
      <c r="I9193" t="s">
        <v>31</v>
      </c>
      <c r="J9193" t="s">
        <v>63</v>
      </c>
      <c r="K9193">
        <v>59171</v>
      </c>
      <c r="L9193">
        <v>7238</v>
      </c>
      <c r="M9193">
        <v>12.23</v>
      </c>
      <c r="N9193">
        <v>1293</v>
      </c>
      <c r="O9193">
        <v>17.86</v>
      </c>
      <c r="P9193">
        <v>250</v>
      </c>
      <c r="Q9193">
        <v>18944.09</v>
      </c>
      <c r="R9193" s="6">
        <v>7477.6359999999995</v>
      </c>
      <c r="S9193">
        <v>723</v>
      </c>
      <c r="T9193" t="str">
        <f ca="1">PROPER(TRIM(Table1[[#This Row],[Campaign Status]]))</f>
        <v>Active</v>
      </c>
      <c r="V9193" s="1">
        <f t="shared" si="429"/>
        <v>1293</v>
      </c>
      <c r="W9193" t="str">
        <f t="shared" ca="1" si="430"/>
        <v>South</v>
      </c>
      <c r="X9193" s="6">
        <f t="shared" si="431"/>
        <v>1714.5074107036219</v>
      </c>
    </row>
    <row r="9194" spans="1:24" hidden="1" x14ac:dyDescent="0.3">
      <c r="A9194" t="s">
        <v>10246</v>
      </c>
      <c r="B9194" t="str">
        <f ca="1">PROPER(TRIM(Table1[[#This Row],[Campaign Name]]))</f>
        <v>Summer Sale</v>
      </c>
      <c r="C9194" t="str">
        <f ca="1">PROPER(TRIM(Table1[[#This Row],[Campaign Type]]))</f>
        <v>Sales</v>
      </c>
      <c r="D9194" t="str">
        <f ca="1">PROPER(TRIM(Table1[[#This Row],[Marketing Channel]]))</f>
        <v>Google Ads</v>
      </c>
      <c r="E9194" t="s">
        <v>1198</v>
      </c>
      <c r="F9194" t="s">
        <v>368</v>
      </c>
      <c r="G9194" t="s">
        <v>46</v>
      </c>
      <c r="H9194" t="s">
        <v>42</v>
      </c>
      <c r="I9194" t="s">
        <v>31</v>
      </c>
      <c r="J9194" t="s">
        <v>32</v>
      </c>
      <c r="K9194">
        <v>50873</v>
      </c>
      <c r="L9194">
        <v>708</v>
      </c>
      <c r="M9194">
        <v>1.39</v>
      </c>
      <c r="N9194">
        <v>193</v>
      </c>
      <c r="O9194">
        <v>27.26</v>
      </c>
      <c r="P9194">
        <v>3988.1535696969677</v>
      </c>
      <c r="R9194" s="6" t="e">
        <v>#VALUE!</v>
      </c>
      <c r="S9194">
        <v>87</v>
      </c>
      <c r="T9194" t="str">
        <f ca="1">PROPER(TRIM(Table1[[#This Row],[Campaign Status]]))</f>
        <v>Completed</v>
      </c>
      <c r="V9194" s="1">
        <f t="shared" si="429"/>
        <v>193</v>
      </c>
      <c r="W9194" t="str">
        <f t="shared" ca="1" si="430"/>
        <v>South</v>
      </c>
      <c r="X9194" s="6">
        <f t="shared" si="431"/>
        <v>7477.6359999999995</v>
      </c>
    </row>
    <row r="9195" spans="1:24" x14ac:dyDescent="0.3">
      <c r="A9195" t="s">
        <v>10247</v>
      </c>
      <c r="B9195" t="str">
        <f ca="1">PROPER(TRIM(Table1[[#This Row],[Campaign Name]]))</f>
        <v>Festive Offer</v>
      </c>
      <c r="C9195" t="str">
        <f ca="1">PROPER(TRIM(Table1[[#This Row],[Campaign Type]]))</f>
        <v>Lead Gen</v>
      </c>
      <c r="D9195" t="str">
        <f ca="1">PROPER(TRIM(Table1[[#This Row],[Marketing Channel]]))</f>
        <v>Instagram</v>
      </c>
      <c r="E9195" t="s">
        <v>1064</v>
      </c>
      <c r="F9195" t="s">
        <v>220</v>
      </c>
      <c r="G9195" t="s">
        <v>11141</v>
      </c>
      <c r="H9195" t="s">
        <v>23</v>
      </c>
      <c r="I9195" t="s">
        <v>24</v>
      </c>
      <c r="J9195" t="s">
        <v>32</v>
      </c>
      <c r="K9195">
        <v>192088</v>
      </c>
      <c r="L9195">
        <v>15218</v>
      </c>
      <c r="M9195">
        <v>7.92</v>
      </c>
      <c r="N9195">
        <v>2983</v>
      </c>
      <c r="O9195">
        <v>19.600000000000001</v>
      </c>
      <c r="P9195">
        <v>8993.66</v>
      </c>
      <c r="Q9195">
        <v>28440.880000000001</v>
      </c>
      <c r="R9195" s="6">
        <v>216.23254603798676</v>
      </c>
      <c r="S9195">
        <v>2052</v>
      </c>
      <c r="T9195" t="str">
        <f ca="1">PROPER(TRIM(Table1[[#This Row],[Campaign Status]]))</f>
        <v>Active</v>
      </c>
      <c r="V9195" s="1">
        <f t="shared" si="429"/>
        <v>2983</v>
      </c>
      <c r="W9195" t="str">
        <f t="shared" ca="1" si="430"/>
        <v>west</v>
      </c>
      <c r="X9195" s="6" t="e">
        <f t="shared" si="431"/>
        <v>#VALUE!</v>
      </c>
    </row>
    <row r="9196" spans="1:24" x14ac:dyDescent="0.3">
      <c r="A9196" t="s">
        <v>10248</v>
      </c>
      <c r="B9196" t="str">
        <f ca="1">PROPER(TRIM(Table1[[#This Row],[Campaign Name]]))</f>
        <v>Summer Sale</v>
      </c>
      <c r="C9196" t="str">
        <f ca="1">PROPER(TRIM(Table1[[#This Row],[Campaign Type]]))</f>
        <v>Retargeting</v>
      </c>
      <c r="D9196" t="str">
        <f ca="1">PROPER(TRIM(Table1[[#This Row],[Marketing Channel]]))</f>
        <v>Meta Ads</v>
      </c>
      <c r="E9196" t="s">
        <v>1583</v>
      </c>
      <c r="F9196" t="s">
        <v>442</v>
      </c>
      <c r="G9196" t="s">
        <v>46</v>
      </c>
      <c r="H9196" t="s">
        <v>30</v>
      </c>
      <c r="I9196" t="s">
        <v>31</v>
      </c>
      <c r="J9196" t="s">
        <v>63</v>
      </c>
      <c r="K9196">
        <v>70964</v>
      </c>
      <c r="L9196">
        <v>9075</v>
      </c>
      <c r="M9196">
        <v>12.79</v>
      </c>
      <c r="N9196">
        <v>1244</v>
      </c>
      <c r="O9196">
        <v>13.71</v>
      </c>
      <c r="P9196">
        <v>3251.64</v>
      </c>
      <c r="Q9196">
        <v>15555.37</v>
      </c>
      <c r="R9196" s="6">
        <v>378.38536861399177</v>
      </c>
      <c r="S9196">
        <v>450</v>
      </c>
      <c r="T9196" t="str">
        <f ca="1">PROPER(TRIM(Table1[[#This Row],[Campaign Status]]))</f>
        <v>Completed</v>
      </c>
      <c r="V9196" s="1">
        <f t="shared" si="429"/>
        <v>1244</v>
      </c>
      <c r="W9196" t="str">
        <f t="shared" ca="1" si="430"/>
        <v>South</v>
      </c>
      <c r="X9196" s="6">
        <f t="shared" si="431"/>
        <v>216.23254603798676</v>
      </c>
    </row>
    <row r="9197" spans="1:24" x14ac:dyDescent="0.3">
      <c r="A9197" t="s">
        <v>10249</v>
      </c>
      <c r="B9197" t="str">
        <f ca="1">PROPER(TRIM(Table1[[#This Row],[Campaign Name]]))</f>
        <v>New Launch</v>
      </c>
      <c r="C9197" t="str">
        <f ca="1">PROPER(TRIM(Table1[[#This Row],[Campaign Type]]))</f>
        <v>Lead Gen</v>
      </c>
      <c r="D9197" t="str">
        <f ca="1">PROPER(TRIM(Table1[[#This Row],[Marketing Channel]]))</f>
        <v>Google Ads</v>
      </c>
      <c r="E9197" t="s">
        <v>3563</v>
      </c>
      <c r="F9197" t="s">
        <v>186</v>
      </c>
      <c r="G9197" t="s">
        <v>11141</v>
      </c>
      <c r="H9197" t="s">
        <v>36</v>
      </c>
      <c r="I9197" t="s">
        <v>24</v>
      </c>
      <c r="J9197" t="s">
        <v>25</v>
      </c>
      <c r="K9197">
        <v>78990</v>
      </c>
      <c r="L9197">
        <v>1024</v>
      </c>
      <c r="M9197">
        <v>1.3</v>
      </c>
      <c r="N9197">
        <v>68</v>
      </c>
      <c r="O9197">
        <v>6.64</v>
      </c>
      <c r="P9197">
        <v>3052.22</v>
      </c>
      <c r="Q9197">
        <v>47284.39</v>
      </c>
      <c r="R9197" s="6">
        <v>1449.1802687879642</v>
      </c>
      <c r="S9197">
        <v>50</v>
      </c>
      <c r="T9197" t="str">
        <f ca="1">PROPER(TRIM(Table1[[#This Row],[Campaign Status]]))</f>
        <v>Completed</v>
      </c>
      <c r="V9197" s="1">
        <f t="shared" si="429"/>
        <v>68</v>
      </c>
      <c r="W9197" t="str">
        <f t="shared" ca="1" si="430"/>
        <v>west</v>
      </c>
      <c r="X9197" s="6">
        <f t="shared" si="431"/>
        <v>378.38536861399177</v>
      </c>
    </row>
    <row r="9198" spans="1:24" x14ac:dyDescent="0.3">
      <c r="A9198" t="s">
        <v>10250</v>
      </c>
      <c r="B9198" t="str">
        <f ca="1">PROPER(TRIM(Table1[[#This Row],[Campaign Name]]))</f>
        <v>Summer Sale</v>
      </c>
      <c r="C9198" t="str">
        <f ca="1">PROPER(TRIM(Table1[[#This Row],[Campaign Type]]))</f>
        <v>Sales</v>
      </c>
      <c r="D9198" t="str">
        <f ca="1">PROPER(TRIM(Table1[[#This Row],[Marketing Channel]]))</f>
        <v>Email</v>
      </c>
      <c r="E9198" t="s">
        <v>105</v>
      </c>
      <c r="F9198" t="s">
        <v>331</v>
      </c>
      <c r="G9198" t="s">
        <v>29</v>
      </c>
      <c r="H9198" t="s">
        <v>67</v>
      </c>
      <c r="I9198" t="s">
        <v>24</v>
      </c>
      <c r="J9198" t="s">
        <v>63</v>
      </c>
      <c r="K9198">
        <v>13831</v>
      </c>
      <c r="L9198">
        <v>1500</v>
      </c>
      <c r="M9198">
        <v>10.85</v>
      </c>
      <c r="N9198">
        <v>379</v>
      </c>
      <c r="O9198">
        <v>25.27</v>
      </c>
      <c r="P9198">
        <v>4021.4266195524165</v>
      </c>
      <c r="Q9198">
        <v>31141.59</v>
      </c>
      <c r="R9198" s="6">
        <v>674.39160144282448</v>
      </c>
      <c r="S9198">
        <v>39</v>
      </c>
      <c r="T9198" t="str">
        <f ca="1">PROPER(TRIM(Table1[[#This Row],[Campaign Status]]))</f>
        <v>Completed</v>
      </c>
      <c r="V9198" s="1">
        <f t="shared" si="429"/>
        <v>379</v>
      </c>
      <c r="W9198" t="str">
        <f t="shared" ca="1" si="430"/>
        <v>North</v>
      </c>
      <c r="X9198" s="6">
        <f t="shared" si="431"/>
        <v>1449.1802687879642</v>
      </c>
    </row>
    <row r="9199" spans="1:24" x14ac:dyDescent="0.3">
      <c r="A9199" t="s">
        <v>10251</v>
      </c>
      <c r="B9199" t="str">
        <f ca="1">PROPER(TRIM(Table1[[#This Row],[Campaign Name]]))</f>
        <v>Flash Sale</v>
      </c>
      <c r="C9199" t="str">
        <f ca="1">PROPER(TRIM(Table1[[#This Row],[Campaign Type]]))</f>
        <v>Retargeting</v>
      </c>
      <c r="D9199" t="str">
        <f ca="1">PROPER(TRIM(Table1[[#This Row],[Marketing Channel]]))</f>
        <v>Meta Ads</v>
      </c>
      <c r="E9199" t="s">
        <v>1723</v>
      </c>
      <c r="F9199" t="s">
        <v>590</v>
      </c>
      <c r="G9199" t="s">
        <v>29</v>
      </c>
      <c r="H9199" t="s">
        <v>61</v>
      </c>
      <c r="I9199" t="s">
        <v>68</v>
      </c>
      <c r="J9199" t="s">
        <v>25</v>
      </c>
      <c r="K9199">
        <v>102774</v>
      </c>
      <c r="L9199">
        <v>15055</v>
      </c>
      <c r="M9199">
        <v>14.65</v>
      </c>
      <c r="N9199">
        <v>4820</v>
      </c>
      <c r="O9199">
        <v>32.020000000000003</v>
      </c>
      <c r="P9199">
        <v>250</v>
      </c>
      <c r="Q9199">
        <v>37089.89</v>
      </c>
      <c r="R9199" s="6">
        <v>14735.955999999998</v>
      </c>
      <c r="S9199">
        <v>3969</v>
      </c>
      <c r="T9199" t="str">
        <f ca="1">PROPER(TRIM(Table1[[#This Row],[Campaign Status]]))</f>
        <v>Paused</v>
      </c>
      <c r="V9199" s="1">
        <f t="shared" si="429"/>
        <v>4820</v>
      </c>
      <c r="W9199" t="str">
        <f t="shared" ca="1" si="430"/>
        <v>North</v>
      </c>
      <c r="X9199" s="6">
        <f t="shared" si="431"/>
        <v>674.39160144282448</v>
      </c>
    </row>
    <row r="9200" spans="1:24" hidden="1" x14ac:dyDescent="0.3">
      <c r="A9200" t="s">
        <v>10252</v>
      </c>
      <c r="B9200" t="str">
        <f ca="1">PROPER(TRIM(Table1[[#This Row],[Campaign Name]]))</f>
        <v>Mega Discount</v>
      </c>
      <c r="C9200" t="str">
        <f ca="1">PROPER(TRIM(Table1[[#This Row],[Campaign Type]]))</f>
        <v>Lead Gen</v>
      </c>
      <c r="D9200" t="str">
        <f ca="1">PROPER(TRIM(Table1[[#This Row],[Marketing Channel]]))</f>
        <v>Instagram</v>
      </c>
      <c r="E9200" t="s">
        <v>2309</v>
      </c>
      <c r="F9200" t="s">
        <v>492</v>
      </c>
      <c r="G9200" t="s">
        <v>11141</v>
      </c>
      <c r="H9200" t="s">
        <v>54</v>
      </c>
      <c r="I9200" t="s">
        <v>62</v>
      </c>
      <c r="J9200" t="s">
        <v>63</v>
      </c>
      <c r="K9200">
        <v>72287</v>
      </c>
      <c r="L9200">
        <v>2085</v>
      </c>
      <c r="M9200">
        <v>2.88</v>
      </c>
      <c r="N9200">
        <v>668</v>
      </c>
      <c r="O9200">
        <v>32.04</v>
      </c>
      <c r="P9200">
        <v>11926.49</v>
      </c>
      <c r="R9200" s="6" t="e">
        <v>#VALUE!</v>
      </c>
      <c r="S9200">
        <v>389</v>
      </c>
      <c r="T9200" t="str">
        <f ca="1">PROPER(TRIM(Table1[[#This Row],[Campaign Status]]))</f>
        <v>Paused</v>
      </c>
      <c r="V9200" s="1">
        <f t="shared" si="429"/>
        <v>668</v>
      </c>
      <c r="W9200" t="str">
        <f t="shared" ca="1" si="430"/>
        <v>west</v>
      </c>
      <c r="X9200" s="6">
        <f t="shared" si="431"/>
        <v>14735.955999999998</v>
      </c>
    </row>
    <row r="9201" spans="1:24" x14ac:dyDescent="0.3">
      <c r="A9201" t="s">
        <v>10253</v>
      </c>
      <c r="B9201" t="str">
        <f ca="1">PROPER(TRIM(Table1[[#This Row],[Campaign Name]]))</f>
        <v>Flash Sale</v>
      </c>
      <c r="C9201" t="str">
        <f ca="1">PROPER(TRIM(Table1[[#This Row],[Campaign Type]]))</f>
        <v>Sales</v>
      </c>
      <c r="D9201" t="str">
        <f ca="1">PROPER(TRIM(Table1[[#This Row],[Marketing Channel]]))</f>
        <v>Youtube</v>
      </c>
      <c r="E9201" t="s">
        <v>1130</v>
      </c>
      <c r="F9201" t="s">
        <v>143</v>
      </c>
      <c r="G9201" t="s">
        <v>29</v>
      </c>
      <c r="H9201" t="s">
        <v>61</v>
      </c>
      <c r="I9201" t="s">
        <v>24</v>
      </c>
      <c r="J9201" t="s">
        <v>63</v>
      </c>
      <c r="K9201">
        <v>190333</v>
      </c>
      <c r="L9201">
        <v>20454</v>
      </c>
      <c r="M9201">
        <v>10.75</v>
      </c>
      <c r="N9201">
        <v>4038</v>
      </c>
      <c r="O9201">
        <v>19.739999999999998</v>
      </c>
      <c r="P9201">
        <v>250</v>
      </c>
      <c r="Q9201">
        <v>10700.81</v>
      </c>
      <c r="R9201" s="6">
        <v>4180.3239999999996</v>
      </c>
      <c r="S9201">
        <v>3791</v>
      </c>
      <c r="T9201" t="str">
        <f ca="1">PROPER(TRIM(Table1[[#This Row],[Campaign Status]]))</f>
        <v>Completed</v>
      </c>
      <c r="V9201" s="1">
        <f t="shared" si="429"/>
        <v>4038</v>
      </c>
      <c r="W9201" t="str">
        <f t="shared" ca="1" si="430"/>
        <v>North</v>
      </c>
      <c r="X9201" s="6" t="e">
        <f t="shared" si="431"/>
        <v>#VALUE!</v>
      </c>
    </row>
    <row r="9202" spans="1:24" x14ac:dyDescent="0.3">
      <c r="A9202" t="s">
        <v>10254</v>
      </c>
      <c r="B9202" t="str">
        <f ca="1">PROPER(TRIM(Table1[[#This Row],[Campaign Name]]))</f>
        <v>Summer Sale</v>
      </c>
      <c r="C9202" t="str">
        <f ca="1">PROPER(TRIM(Table1[[#This Row],[Campaign Type]]))</f>
        <v>Sales</v>
      </c>
      <c r="D9202" t="str">
        <f ca="1">PROPER(TRIM(Table1[[#This Row],[Marketing Channel]]))</f>
        <v>Google Ads</v>
      </c>
      <c r="E9202" t="s">
        <v>1122</v>
      </c>
      <c r="F9202" t="s">
        <v>130</v>
      </c>
      <c r="G9202" t="s">
        <v>11141</v>
      </c>
      <c r="H9202" t="s">
        <v>23</v>
      </c>
      <c r="I9202" t="s">
        <v>62</v>
      </c>
      <c r="J9202" t="s">
        <v>63</v>
      </c>
      <c r="K9202">
        <v>161959</v>
      </c>
      <c r="L9202">
        <v>16625</v>
      </c>
      <c r="M9202">
        <v>10.26</v>
      </c>
      <c r="N9202">
        <v>399</v>
      </c>
      <c r="O9202">
        <v>2.4</v>
      </c>
      <c r="P9202">
        <v>8145.05</v>
      </c>
      <c r="Q9202">
        <v>18967.28</v>
      </c>
      <c r="R9202" s="6">
        <v>132.8687976132743</v>
      </c>
      <c r="S9202">
        <v>69</v>
      </c>
      <c r="T9202" t="str">
        <f ca="1">PROPER(TRIM(Table1[[#This Row],[Campaign Status]]))</f>
        <v>Completed</v>
      </c>
      <c r="V9202" s="1">
        <f t="shared" si="429"/>
        <v>399</v>
      </c>
      <c r="W9202" t="str">
        <f t="shared" ca="1" si="430"/>
        <v>west</v>
      </c>
      <c r="X9202" s="6">
        <f t="shared" si="431"/>
        <v>4180.3239999999996</v>
      </c>
    </row>
    <row r="9203" spans="1:24" x14ac:dyDescent="0.3">
      <c r="A9203" t="s">
        <v>10255</v>
      </c>
      <c r="B9203" t="str">
        <f ca="1">PROPER(TRIM(Table1[[#This Row],[Campaign Name]]))</f>
        <v>Festive Offer</v>
      </c>
      <c r="C9203" t="str">
        <f ca="1">PROPER(TRIM(Table1[[#This Row],[Campaign Type]]))</f>
        <v>Sales</v>
      </c>
      <c r="D9203" t="str">
        <f ca="1">PROPER(TRIM(Table1[[#This Row],[Marketing Channel]]))</f>
        <v>Linkedin</v>
      </c>
      <c r="E9203" t="s">
        <v>157</v>
      </c>
      <c r="F9203" t="s">
        <v>336</v>
      </c>
      <c r="G9203" t="s">
        <v>29</v>
      </c>
      <c r="H9203" t="s">
        <v>99</v>
      </c>
      <c r="I9203" t="s">
        <v>68</v>
      </c>
      <c r="J9203" t="s">
        <v>25</v>
      </c>
      <c r="K9203">
        <v>9746</v>
      </c>
      <c r="L9203">
        <v>1297</v>
      </c>
      <c r="M9203">
        <v>13.31</v>
      </c>
      <c r="N9203">
        <v>0</v>
      </c>
      <c r="O9203">
        <v>0</v>
      </c>
      <c r="P9203">
        <v>250</v>
      </c>
      <c r="Q9203">
        <v>24787.18</v>
      </c>
      <c r="R9203" s="6">
        <v>9814.8719999999994</v>
      </c>
      <c r="S9203">
        <v>0</v>
      </c>
      <c r="T9203" t="str">
        <f ca="1">PROPER(TRIM(Table1[[#This Row],[Campaign Status]]))</f>
        <v>Completed</v>
      </c>
      <c r="V9203" s="1">
        <f t="shared" si="429"/>
        <v>0</v>
      </c>
      <c r="W9203" t="str">
        <f t="shared" ca="1" si="430"/>
        <v>North</v>
      </c>
      <c r="X9203" s="6">
        <f t="shared" si="431"/>
        <v>132.8687976132743</v>
      </c>
    </row>
    <row r="9204" spans="1:24" x14ac:dyDescent="0.3">
      <c r="A9204" t="s">
        <v>10256</v>
      </c>
      <c r="B9204" t="str">
        <f ca="1">PROPER(TRIM(Table1[[#This Row],[Campaign Name]]))</f>
        <v>Festive Offer</v>
      </c>
      <c r="C9204" t="str">
        <f ca="1">PROPER(TRIM(Table1[[#This Row],[Campaign Type]]))</f>
        <v>Retargeting</v>
      </c>
      <c r="D9204" t="str">
        <f ca="1">PROPER(TRIM(Table1[[#This Row],[Marketing Channel]]))</f>
        <v>Meta Ads</v>
      </c>
      <c r="E9204" t="s">
        <v>2412</v>
      </c>
      <c r="F9204" t="s">
        <v>40</v>
      </c>
      <c r="G9204" t="s">
        <v>46</v>
      </c>
      <c r="H9204" t="s">
        <v>42</v>
      </c>
      <c r="I9204" t="s">
        <v>62</v>
      </c>
      <c r="J9204" t="s">
        <v>63</v>
      </c>
      <c r="K9204">
        <v>137808</v>
      </c>
      <c r="L9204">
        <v>7336</v>
      </c>
      <c r="M9204">
        <v>5.32</v>
      </c>
      <c r="N9204">
        <v>2286</v>
      </c>
      <c r="O9204">
        <v>31.16</v>
      </c>
      <c r="P9204">
        <v>250</v>
      </c>
      <c r="Q9204">
        <v>36529.42</v>
      </c>
      <c r="R9204" s="6">
        <v>14511.768</v>
      </c>
      <c r="S9204">
        <v>1371</v>
      </c>
      <c r="T9204" t="str">
        <f ca="1">PROPER(TRIM(Table1[[#This Row],[Campaign Status]]))</f>
        <v>Paused</v>
      </c>
      <c r="V9204" s="1">
        <f t="shared" si="429"/>
        <v>2286</v>
      </c>
      <c r="W9204" t="str">
        <f t="shared" ca="1" si="430"/>
        <v>South</v>
      </c>
      <c r="X9204" s="6">
        <f t="shared" si="431"/>
        <v>9814.8719999999994</v>
      </c>
    </row>
    <row r="9205" spans="1:24" x14ac:dyDescent="0.3">
      <c r="A9205" t="s">
        <v>10257</v>
      </c>
      <c r="B9205" t="str">
        <f ca="1">PROPER(TRIM(Table1[[#This Row],[Campaign Name]]))</f>
        <v>New Launch</v>
      </c>
      <c r="C9205" t="str">
        <f ca="1">PROPER(TRIM(Table1[[#This Row],[Campaign Type]]))</f>
        <v>Retargeting</v>
      </c>
      <c r="D9205" t="str">
        <f ca="1">PROPER(TRIM(Table1[[#This Row],[Marketing Channel]]))</f>
        <v>Youtube</v>
      </c>
      <c r="E9205" t="s">
        <v>1307</v>
      </c>
      <c r="F9205" t="s">
        <v>819</v>
      </c>
      <c r="G9205" t="s">
        <v>46</v>
      </c>
      <c r="H9205" t="s">
        <v>42</v>
      </c>
      <c r="I9205" t="s">
        <v>68</v>
      </c>
      <c r="J9205" t="s">
        <v>63</v>
      </c>
      <c r="K9205">
        <v>41154</v>
      </c>
      <c r="L9205">
        <v>4885</v>
      </c>
      <c r="M9205">
        <v>11.87</v>
      </c>
      <c r="N9205">
        <v>339</v>
      </c>
      <c r="O9205">
        <v>6.94</v>
      </c>
      <c r="P9205">
        <v>250</v>
      </c>
      <c r="Q9205">
        <v>35355.89</v>
      </c>
      <c r="R9205" s="6">
        <v>14042.356000000002</v>
      </c>
      <c r="S9205">
        <v>289</v>
      </c>
      <c r="T9205" t="str">
        <f ca="1">PROPER(TRIM(Table1[[#This Row],[Campaign Status]]))</f>
        <v>Active</v>
      </c>
      <c r="V9205" s="1">
        <f t="shared" si="429"/>
        <v>339</v>
      </c>
      <c r="W9205" t="str">
        <f t="shared" ca="1" si="430"/>
        <v>South</v>
      </c>
      <c r="X9205" s="6">
        <f t="shared" si="431"/>
        <v>14511.768</v>
      </c>
    </row>
    <row r="9206" spans="1:24" x14ac:dyDescent="0.3">
      <c r="A9206" t="s">
        <v>10258</v>
      </c>
      <c r="B9206" t="str">
        <f ca="1">PROPER(TRIM(Table1[[#This Row],[Campaign Name]]))</f>
        <v>Festive Offer</v>
      </c>
      <c r="C9206" t="str">
        <f ca="1">PROPER(TRIM(Table1[[#This Row],[Campaign Type]]))</f>
        <v>Sales</v>
      </c>
      <c r="D9206" t="str">
        <f ca="1">PROPER(TRIM(Table1[[#This Row],[Marketing Channel]]))</f>
        <v>Google Ads</v>
      </c>
      <c r="E9206" t="s">
        <v>2391</v>
      </c>
      <c r="F9206" t="s">
        <v>1050</v>
      </c>
      <c r="G9206" t="s">
        <v>41</v>
      </c>
      <c r="H9206" t="s">
        <v>11140</v>
      </c>
      <c r="I9206" t="s">
        <v>31</v>
      </c>
      <c r="J9206" t="s">
        <v>63</v>
      </c>
      <c r="K9206">
        <v>175905</v>
      </c>
      <c r="L9206">
        <v>24811</v>
      </c>
      <c r="M9206">
        <v>14.1</v>
      </c>
      <c r="N9206">
        <v>3304</v>
      </c>
      <c r="O9206">
        <v>13.32</v>
      </c>
      <c r="P9206">
        <v>3988.1535696969677</v>
      </c>
      <c r="Q9206">
        <v>36665.06</v>
      </c>
      <c r="R9206" s="6">
        <v>819.34925170862789</v>
      </c>
      <c r="S9206">
        <v>979</v>
      </c>
      <c r="T9206" t="str">
        <f ca="1">PROPER(TRIM(Table1[[#This Row],[Campaign Status]]))</f>
        <v>Completed</v>
      </c>
      <c r="V9206" s="1">
        <f t="shared" si="429"/>
        <v>3304</v>
      </c>
      <c r="W9206" t="str">
        <f t="shared" ca="1" si="430"/>
        <v>East</v>
      </c>
      <c r="X9206" s="6">
        <f t="shared" si="431"/>
        <v>14042.356000000002</v>
      </c>
    </row>
    <row r="9207" spans="1:24" x14ac:dyDescent="0.3">
      <c r="A9207" t="s">
        <v>10259</v>
      </c>
      <c r="B9207" t="str">
        <f ca="1">PROPER(TRIM(Table1[[#This Row],[Campaign Name]]))</f>
        <v>Summer Sale</v>
      </c>
      <c r="C9207" t="str">
        <f ca="1">PROPER(TRIM(Table1[[#This Row],[Campaign Type]]))</f>
        <v>Retargeting</v>
      </c>
      <c r="D9207" t="str">
        <f ca="1">PROPER(TRIM(Table1[[#This Row],[Marketing Channel]]))</f>
        <v>Meta Ads</v>
      </c>
      <c r="E9207" t="s">
        <v>231</v>
      </c>
      <c r="F9207" t="s">
        <v>257</v>
      </c>
      <c r="G9207" t="s">
        <v>11141</v>
      </c>
      <c r="H9207" t="s">
        <v>54</v>
      </c>
      <c r="I9207" t="s">
        <v>68</v>
      </c>
      <c r="J9207" t="s">
        <v>25</v>
      </c>
      <c r="K9207">
        <v>38751</v>
      </c>
      <c r="L9207">
        <v>1105</v>
      </c>
      <c r="M9207">
        <v>2.85</v>
      </c>
      <c r="N9207">
        <v>45</v>
      </c>
      <c r="O9207">
        <v>4.07</v>
      </c>
      <c r="P9207">
        <v>10434.66</v>
      </c>
      <c r="Q9207">
        <v>8119.97</v>
      </c>
      <c r="R9207" s="6">
        <v>-22.18270648013447</v>
      </c>
      <c r="S9207">
        <v>1</v>
      </c>
      <c r="T9207" t="str">
        <f ca="1">PROPER(TRIM(Table1[[#This Row],[Campaign Status]]))</f>
        <v>Completed</v>
      </c>
      <c r="V9207" s="1">
        <f t="shared" si="429"/>
        <v>45</v>
      </c>
      <c r="W9207" t="str">
        <f t="shared" ca="1" si="430"/>
        <v>west</v>
      </c>
      <c r="X9207" s="6">
        <f t="shared" si="431"/>
        <v>819.34925170862789</v>
      </c>
    </row>
    <row r="9208" spans="1:24" x14ac:dyDescent="0.3">
      <c r="A9208" t="s">
        <v>10260</v>
      </c>
      <c r="B9208" t="str">
        <f ca="1">PROPER(TRIM(Table1[[#This Row],[Campaign Name]]))</f>
        <v>Festive Offer</v>
      </c>
      <c r="C9208" t="str">
        <f ca="1">PROPER(TRIM(Table1[[#This Row],[Campaign Type]]))</f>
        <v>Sales</v>
      </c>
      <c r="D9208" t="str">
        <f ca="1">PROPER(TRIM(Table1[[#This Row],[Marketing Channel]]))</f>
        <v>Meta Ads</v>
      </c>
      <c r="E9208" t="s">
        <v>1874</v>
      </c>
      <c r="F9208" t="s">
        <v>1411</v>
      </c>
      <c r="G9208" t="s">
        <v>46</v>
      </c>
      <c r="H9208" t="s">
        <v>42</v>
      </c>
      <c r="I9208" t="s">
        <v>31</v>
      </c>
      <c r="J9208" t="s">
        <v>32</v>
      </c>
      <c r="K9208">
        <v>140082</v>
      </c>
      <c r="L9208">
        <v>612</v>
      </c>
      <c r="M9208">
        <v>0.44</v>
      </c>
      <c r="N9208">
        <v>144</v>
      </c>
      <c r="O9208">
        <v>23.53</v>
      </c>
      <c r="P9208">
        <v>3793.09</v>
      </c>
      <c r="Q9208">
        <v>27205.18</v>
      </c>
      <c r="R9208" s="6">
        <v>617.23001563369178</v>
      </c>
      <c r="S9208">
        <v>130</v>
      </c>
      <c r="T9208" t="str">
        <f ca="1">PROPER(TRIM(Table1[[#This Row],[Campaign Status]]))</f>
        <v>Active</v>
      </c>
      <c r="V9208" s="1">
        <f t="shared" si="429"/>
        <v>144</v>
      </c>
      <c r="W9208" t="str">
        <f t="shared" ca="1" si="430"/>
        <v>South</v>
      </c>
      <c r="X9208" s="6">
        <f t="shared" si="431"/>
        <v>-22.18270648013447</v>
      </c>
    </row>
    <row r="9209" spans="1:24" x14ac:dyDescent="0.3">
      <c r="A9209" t="s">
        <v>10261</v>
      </c>
      <c r="B9209" t="str">
        <f ca="1">PROPER(TRIM(Table1[[#This Row],[Campaign Name]]))</f>
        <v>Summer Sale</v>
      </c>
      <c r="C9209" t="str">
        <f ca="1">PROPER(TRIM(Table1[[#This Row],[Campaign Type]]))</f>
        <v>Retargeting</v>
      </c>
      <c r="D9209" t="str">
        <f ca="1">PROPER(TRIM(Table1[[#This Row],[Marketing Channel]]))</f>
        <v>Meta Ads</v>
      </c>
      <c r="E9209" t="s">
        <v>3043</v>
      </c>
      <c r="F9209" t="s">
        <v>376</v>
      </c>
      <c r="G9209" t="s">
        <v>11141</v>
      </c>
      <c r="H9209" t="s">
        <v>36</v>
      </c>
      <c r="I9209" t="s">
        <v>31</v>
      </c>
      <c r="J9209" t="s">
        <v>25</v>
      </c>
      <c r="K9209">
        <v>35011</v>
      </c>
      <c r="L9209">
        <v>2399</v>
      </c>
      <c r="M9209">
        <v>6.85</v>
      </c>
      <c r="N9209">
        <v>218</v>
      </c>
      <c r="O9209">
        <v>9.09</v>
      </c>
      <c r="P9209">
        <v>12983.63</v>
      </c>
      <c r="Q9209">
        <v>28907.22</v>
      </c>
      <c r="R9209" s="6">
        <v>122.64359042887082</v>
      </c>
      <c r="S9209">
        <v>196</v>
      </c>
      <c r="T9209" t="str">
        <f ca="1">PROPER(TRIM(Table1[[#This Row],[Campaign Status]]))</f>
        <v>Completed</v>
      </c>
      <c r="V9209" s="1">
        <f t="shared" si="429"/>
        <v>218</v>
      </c>
      <c r="W9209" t="str">
        <f t="shared" ca="1" si="430"/>
        <v>west</v>
      </c>
      <c r="X9209" s="6">
        <f t="shared" si="431"/>
        <v>617.23001563369178</v>
      </c>
    </row>
    <row r="9210" spans="1:24" x14ac:dyDescent="0.3">
      <c r="A9210" t="s">
        <v>10262</v>
      </c>
      <c r="B9210" t="str">
        <f ca="1">PROPER(TRIM(Table1[[#This Row],[Campaign Name]]))</f>
        <v>Summer Sale</v>
      </c>
      <c r="C9210" t="str">
        <f ca="1">PROPER(TRIM(Table1[[#This Row],[Campaign Type]]))</f>
        <v>Sales</v>
      </c>
      <c r="D9210" t="str">
        <f ca="1">PROPER(TRIM(Table1[[#This Row],[Marketing Channel]]))</f>
        <v>Instagram</v>
      </c>
      <c r="E9210" t="s">
        <v>1064</v>
      </c>
      <c r="F9210" t="s">
        <v>425</v>
      </c>
      <c r="G9210" t="s">
        <v>46</v>
      </c>
      <c r="H9210" t="s">
        <v>42</v>
      </c>
      <c r="I9210" t="s">
        <v>31</v>
      </c>
      <c r="J9210" t="s">
        <v>32</v>
      </c>
      <c r="K9210">
        <v>100202</v>
      </c>
      <c r="L9210">
        <v>11076</v>
      </c>
      <c r="M9210">
        <v>11.05</v>
      </c>
      <c r="N9210">
        <v>628</v>
      </c>
      <c r="O9210">
        <v>5.67</v>
      </c>
      <c r="P9210">
        <v>1989.1</v>
      </c>
      <c r="Q9210">
        <v>28446.29</v>
      </c>
      <c r="R9210" s="6">
        <v>1330.1085918254489</v>
      </c>
      <c r="S9210">
        <v>72</v>
      </c>
      <c r="T9210" t="str">
        <f ca="1">PROPER(TRIM(Table1[[#This Row],[Campaign Status]]))</f>
        <v>Active</v>
      </c>
      <c r="V9210" s="1">
        <f t="shared" si="429"/>
        <v>628</v>
      </c>
      <c r="W9210" t="str">
        <f t="shared" ca="1" si="430"/>
        <v>South</v>
      </c>
      <c r="X9210" s="6">
        <f t="shared" si="431"/>
        <v>122.64359042887082</v>
      </c>
    </row>
    <row r="9211" spans="1:24" x14ac:dyDescent="0.3">
      <c r="A9211" t="s">
        <v>10263</v>
      </c>
      <c r="B9211" t="str">
        <f ca="1">PROPER(TRIM(Table1[[#This Row],[Campaign Name]]))</f>
        <v>Flash Sale</v>
      </c>
      <c r="C9211" t="str">
        <f ca="1">PROPER(TRIM(Table1[[#This Row],[Campaign Type]]))</f>
        <v>Awareness</v>
      </c>
      <c r="D9211" t="str">
        <f ca="1">PROPER(TRIM(Table1[[#This Row],[Marketing Channel]]))</f>
        <v>Email</v>
      </c>
      <c r="E9211" t="s">
        <v>1388</v>
      </c>
      <c r="F9211" t="s">
        <v>263</v>
      </c>
      <c r="G9211" t="s">
        <v>46</v>
      </c>
      <c r="H9211" t="s">
        <v>30</v>
      </c>
      <c r="I9211" t="s">
        <v>68</v>
      </c>
      <c r="J9211" t="s">
        <v>32</v>
      </c>
      <c r="K9211">
        <v>118478</v>
      </c>
      <c r="L9211">
        <v>4061</v>
      </c>
      <c r="M9211">
        <v>3.43</v>
      </c>
      <c r="N9211">
        <v>946</v>
      </c>
      <c r="O9211">
        <v>23.29</v>
      </c>
      <c r="P9211">
        <v>250</v>
      </c>
      <c r="Q9211">
        <v>48528.28</v>
      </c>
      <c r="R9211" s="6">
        <v>19311.312000000002</v>
      </c>
      <c r="S9211">
        <v>717</v>
      </c>
      <c r="T9211" t="str">
        <f ca="1">PROPER(TRIM(Table1[[#This Row],[Campaign Status]]))</f>
        <v>Paused</v>
      </c>
      <c r="V9211" s="1">
        <f t="shared" si="429"/>
        <v>946</v>
      </c>
      <c r="W9211" t="str">
        <f t="shared" ca="1" si="430"/>
        <v>South</v>
      </c>
      <c r="X9211" s="6">
        <f t="shared" si="431"/>
        <v>1330.1085918254489</v>
      </c>
    </row>
    <row r="9212" spans="1:24" x14ac:dyDescent="0.3">
      <c r="A9212" t="s">
        <v>10264</v>
      </c>
      <c r="B9212" t="str">
        <f ca="1">PROPER(TRIM(Table1[[#This Row],[Campaign Name]]))</f>
        <v>New Launch</v>
      </c>
      <c r="C9212" t="str">
        <f ca="1">PROPER(TRIM(Table1[[#This Row],[Campaign Type]]))</f>
        <v>Retargeting</v>
      </c>
      <c r="D9212" t="str">
        <f ca="1">PROPER(TRIM(Table1[[#This Row],[Marketing Channel]]))</f>
        <v>Youtube</v>
      </c>
      <c r="E9212" t="s">
        <v>136</v>
      </c>
      <c r="F9212" t="s">
        <v>137</v>
      </c>
      <c r="G9212" t="s">
        <v>46</v>
      </c>
      <c r="H9212" t="s">
        <v>42</v>
      </c>
      <c r="I9212" t="s">
        <v>68</v>
      </c>
      <c r="J9212" t="s">
        <v>25</v>
      </c>
      <c r="K9212">
        <v>74687</v>
      </c>
      <c r="L9212">
        <v>4747</v>
      </c>
      <c r="M9212">
        <v>6.36</v>
      </c>
      <c r="N9212">
        <v>860</v>
      </c>
      <c r="O9212">
        <v>18.12</v>
      </c>
      <c r="P9212">
        <v>10518.62</v>
      </c>
      <c r="Q9212">
        <v>26664.36</v>
      </c>
      <c r="R9212" s="6">
        <v>153.49675147500338</v>
      </c>
      <c r="S9212">
        <v>239</v>
      </c>
      <c r="T9212" t="str">
        <f ca="1">PROPER(TRIM(Table1[[#This Row],[Campaign Status]]))</f>
        <v>Completed</v>
      </c>
      <c r="V9212" s="1">
        <f t="shared" si="429"/>
        <v>860</v>
      </c>
      <c r="W9212" t="str">
        <f t="shared" ca="1" si="430"/>
        <v>South</v>
      </c>
      <c r="X9212" s="6">
        <f t="shared" si="431"/>
        <v>19311.312000000002</v>
      </c>
    </row>
    <row r="9213" spans="1:24" x14ac:dyDescent="0.3">
      <c r="A9213" t="s">
        <v>10265</v>
      </c>
      <c r="B9213" t="str">
        <f ca="1">PROPER(TRIM(Table1[[#This Row],[Campaign Name]]))</f>
        <v>New Launch</v>
      </c>
      <c r="C9213" t="str">
        <f ca="1">PROPER(TRIM(Table1[[#This Row],[Campaign Type]]))</f>
        <v>Retargeting</v>
      </c>
      <c r="D9213" t="str">
        <f ca="1">PROPER(TRIM(Table1[[#This Row],[Marketing Channel]]))</f>
        <v>Instagram</v>
      </c>
      <c r="E9213" t="s">
        <v>44</v>
      </c>
      <c r="F9213" t="s">
        <v>412</v>
      </c>
      <c r="G9213" t="s">
        <v>29</v>
      </c>
      <c r="H9213" t="s">
        <v>61</v>
      </c>
      <c r="I9213" t="s">
        <v>68</v>
      </c>
      <c r="J9213" t="s">
        <v>63</v>
      </c>
      <c r="K9213">
        <v>54540</v>
      </c>
      <c r="L9213">
        <v>2517</v>
      </c>
      <c r="M9213">
        <v>4.6100000000000003</v>
      </c>
      <c r="N9213">
        <v>596</v>
      </c>
      <c r="O9213">
        <v>23.68</v>
      </c>
      <c r="P9213">
        <v>3982.6304252733912</v>
      </c>
      <c r="Q9213">
        <v>18703.599999999999</v>
      </c>
      <c r="R9213" s="6">
        <v>369.62931537178906</v>
      </c>
      <c r="S9213">
        <v>226</v>
      </c>
      <c r="T9213" t="str">
        <f ca="1">PROPER(TRIM(Table1[[#This Row],[Campaign Status]]))</f>
        <v>Active</v>
      </c>
      <c r="V9213" s="1">
        <f t="shared" si="429"/>
        <v>596</v>
      </c>
      <c r="W9213" t="str">
        <f t="shared" ca="1" si="430"/>
        <v>North</v>
      </c>
      <c r="X9213" s="6">
        <f t="shared" si="431"/>
        <v>153.49675147500338</v>
      </c>
    </row>
    <row r="9214" spans="1:24" x14ac:dyDescent="0.3">
      <c r="A9214" t="s">
        <v>10266</v>
      </c>
      <c r="B9214" t="str">
        <f ca="1">PROPER(TRIM(Table1[[#This Row],[Campaign Name]]))</f>
        <v>New Launch</v>
      </c>
      <c r="C9214" t="str">
        <f ca="1">PROPER(TRIM(Table1[[#This Row],[Campaign Type]]))</f>
        <v>Awareness</v>
      </c>
      <c r="D9214" t="str">
        <f ca="1">PROPER(TRIM(Table1[[#This Row],[Marketing Channel]]))</f>
        <v>Google Ads</v>
      </c>
      <c r="E9214" t="s">
        <v>863</v>
      </c>
      <c r="F9214" t="s">
        <v>238</v>
      </c>
      <c r="G9214" t="s">
        <v>46</v>
      </c>
      <c r="H9214" t="s">
        <v>42</v>
      </c>
      <c r="I9214" t="s">
        <v>62</v>
      </c>
      <c r="J9214" t="s">
        <v>63</v>
      </c>
      <c r="K9214">
        <v>103616</v>
      </c>
      <c r="L9214">
        <v>13964</v>
      </c>
      <c r="M9214">
        <v>13.48</v>
      </c>
      <c r="N9214">
        <v>2778</v>
      </c>
      <c r="O9214">
        <v>19.89</v>
      </c>
      <c r="P9214">
        <v>3507.21</v>
      </c>
      <c r="Q9214">
        <v>28290.5</v>
      </c>
      <c r="R9214" s="6">
        <v>706.63832505039613</v>
      </c>
      <c r="S9214">
        <v>1510</v>
      </c>
      <c r="T9214" t="str">
        <f ca="1">PROPER(TRIM(Table1[[#This Row],[Campaign Status]]))</f>
        <v>Completed</v>
      </c>
      <c r="V9214" s="1">
        <f t="shared" si="429"/>
        <v>2778</v>
      </c>
      <c r="W9214" t="str">
        <f t="shared" ca="1" si="430"/>
        <v>South</v>
      </c>
      <c r="X9214" s="6">
        <f t="shared" si="431"/>
        <v>369.62931537178906</v>
      </c>
    </row>
    <row r="9215" spans="1:24" x14ac:dyDescent="0.3">
      <c r="A9215" t="s">
        <v>10267</v>
      </c>
      <c r="B9215" t="str">
        <f ca="1">PROPER(TRIM(Table1[[#This Row],[Campaign Name]]))</f>
        <v>Mega Discount</v>
      </c>
      <c r="C9215" t="str">
        <f ca="1">PROPER(TRIM(Table1[[#This Row],[Campaign Type]]))</f>
        <v>Lead Gen</v>
      </c>
      <c r="D9215" t="str">
        <f ca="1">PROPER(TRIM(Table1[[#This Row],[Marketing Channel]]))</f>
        <v>Meta Ads</v>
      </c>
      <c r="E9215" t="s">
        <v>1229</v>
      </c>
      <c r="F9215" t="s">
        <v>71</v>
      </c>
      <c r="G9215" t="s">
        <v>46</v>
      </c>
      <c r="H9215" t="s">
        <v>30</v>
      </c>
      <c r="I9215" t="s">
        <v>31</v>
      </c>
      <c r="J9215" t="s">
        <v>25</v>
      </c>
      <c r="K9215">
        <v>154753</v>
      </c>
      <c r="L9215">
        <v>2120</v>
      </c>
      <c r="M9215">
        <v>1.37</v>
      </c>
      <c r="N9215">
        <v>316</v>
      </c>
      <c r="O9215">
        <v>14.91</v>
      </c>
      <c r="P9215">
        <v>250</v>
      </c>
      <c r="Q9215">
        <v>3579.54</v>
      </c>
      <c r="R9215" s="6">
        <v>1331.816</v>
      </c>
      <c r="S9215">
        <v>201</v>
      </c>
      <c r="T9215" t="str">
        <f ca="1">PROPER(TRIM(Table1[[#This Row],[Campaign Status]]))</f>
        <v>Paused</v>
      </c>
      <c r="V9215" s="1">
        <f t="shared" si="429"/>
        <v>316</v>
      </c>
      <c r="W9215" t="str">
        <f t="shared" ca="1" si="430"/>
        <v>South</v>
      </c>
      <c r="X9215" s="6">
        <f t="shared" si="431"/>
        <v>706.63832505039613</v>
      </c>
    </row>
    <row r="9216" spans="1:24" x14ac:dyDescent="0.3">
      <c r="A9216" t="s">
        <v>10268</v>
      </c>
      <c r="B9216" t="str">
        <f ca="1">PROPER(TRIM(Table1[[#This Row],[Campaign Name]]))</f>
        <v>Festive Offer</v>
      </c>
      <c r="C9216" t="str">
        <f ca="1">PROPER(TRIM(Table1[[#This Row],[Campaign Type]]))</f>
        <v>Awareness</v>
      </c>
      <c r="D9216" t="str">
        <f ca="1">PROPER(TRIM(Table1[[#This Row],[Marketing Channel]]))</f>
        <v>Google Ads</v>
      </c>
      <c r="E9216" t="s">
        <v>3317</v>
      </c>
      <c r="F9216" t="s">
        <v>238</v>
      </c>
      <c r="G9216" t="s">
        <v>46</v>
      </c>
      <c r="H9216" t="s">
        <v>30</v>
      </c>
      <c r="I9216" t="s">
        <v>31</v>
      </c>
      <c r="J9216" t="s">
        <v>25</v>
      </c>
      <c r="K9216">
        <v>11699</v>
      </c>
      <c r="L9216">
        <v>1641</v>
      </c>
      <c r="M9216">
        <v>14.03</v>
      </c>
      <c r="N9216">
        <v>325</v>
      </c>
      <c r="O9216">
        <v>19.8</v>
      </c>
      <c r="P9216">
        <v>250</v>
      </c>
      <c r="Q9216">
        <v>6893.23</v>
      </c>
      <c r="R9216" s="6">
        <v>2657.2919999999999</v>
      </c>
      <c r="S9216">
        <v>64</v>
      </c>
      <c r="T9216" t="str">
        <f ca="1">PROPER(TRIM(Table1[[#This Row],[Campaign Status]]))</f>
        <v>Completed</v>
      </c>
      <c r="V9216" s="1">
        <f t="shared" si="429"/>
        <v>325</v>
      </c>
      <c r="W9216" t="str">
        <f t="shared" ca="1" si="430"/>
        <v>South</v>
      </c>
      <c r="X9216" s="6">
        <f t="shared" si="431"/>
        <v>1331.816</v>
      </c>
    </row>
    <row r="9217" spans="1:24" x14ac:dyDescent="0.3">
      <c r="A9217" t="s">
        <v>10269</v>
      </c>
      <c r="B9217" t="str">
        <f ca="1">PROPER(TRIM(Table1[[#This Row],[Campaign Name]]))</f>
        <v>Mega Discount</v>
      </c>
      <c r="C9217" t="str">
        <f ca="1">PROPER(TRIM(Table1[[#This Row],[Campaign Type]]))</f>
        <v>Awareness</v>
      </c>
      <c r="D9217" t="str">
        <f ca="1">PROPER(TRIM(Table1[[#This Row],[Marketing Channel]]))</f>
        <v>Google Ads</v>
      </c>
      <c r="E9217" t="s">
        <v>1496</v>
      </c>
      <c r="F9217" t="s">
        <v>384</v>
      </c>
      <c r="G9217" t="s">
        <v>29</v>
      </c>
      <c r="H9217" t="s">
        <v>67</v>
      </c>
      <c r="I9217" t="s">
        <v>24</v>
      </c>
      <c r="J9217" t="s">
        <v>25</v>
      </c>
      <c r="K9217">
        <v>45711</v>
      </c>
      <c r="L9217">
        <v>4478</v>
      </c>
      <c r="M9217">
        <v>9.8000000000000007</v>
      </c>
      <c r="N9217">
        <v>251</v>
      </c>
      <c r="O9217">
        <v>5.61</v>
      </c>
      <c r="P9217">
        <v>250</v>
      </c>
      <c r="Q9217">
        <v>13099.36</v>
      </c>
      <c r="R9217" s="6">
        <v>5139.7440000000006</v>
      </c>
      <c r="S9217">
        <v>233</v>
      </c>
      <c r="T9217" t="str">
        <f ca="1">PROPER(TRIM(Table1[[#This Row],[Campaign Status]]))</f>
        <v>Paused</v>
      </c>
      <c r="V9217" s="1">
        <f t="shared" si="429"/>
        <v>251</v>
      </c>
      <c r="W9217" t="str">
        <f t="shared" ca="1" si="430"/>
        <v>North</v>
      </c>
      <c r="X9217" s="6">
        <f t="shared" si="431"/>
        <v>2657.2919999999999</v>
      </c>
    </row>
    <row r="9218" spans="1:24" x14ac:dyDescent="0.3">
      <c r="A9218" t="s">
        <v>10270</v>
      </c>
      <c r="B9218" t="str">
        <f ca="1">PROPER(TRIM(Table1[[#This Row],[Campaign Name]]))</f>
        <v>Mega Discount</v>
      </c>
      <c r="C9218" t="str">
        <f ca="1">PROPER(TRIM(Table1[[#This Row],[Campaign Type]]))</f>
        <v>Retargeting</v>
      </c>
      <c r="D9218" t="str">
        <f ca="1">PROPER(TRIM(Table1[[#This Row],[Marketing Channel]]))</f>
        <v>Google Ads</v>
      </c>
      <c r="E9218" t="s">
        <v>2294</v>
      </c>
      <c r="F9218" t="s">
        <v>468</v>
      </c>
      <c r="G9218" t="s">
        <v>29</v>
      </c>
      <c r="H9218" t="s">
        <v>61</v>
      </c>
      <c r="I9218" t="s">
        <v>31</v>
      </c>
      <c r="J9218" t="s">
        <v>63</v>
      </c>
      <c r="K9218">
        <v>82065</v>
      </c>
      <c r="L9218">
        <v>5582</v>
      </c>
      <c r="M9218">
        <v>6.8</v>
      </c>
      <c r="N9218">
        <v>1285</v>
      </c>
      <c r="O9218">
        <v>23.02</v>
      </c>
      <c r="P9218">
        <v>250</v>
      </c>
      <c r="Q9218">
        <v>39973.51</v>
      </c>
      <c r="R9218" s="6">
        <v>15889.404000000002</v>
      </c>
      <c r="S9218">
        <v>1013</v>
      </c>
      <c r="T9218" t="str">
        <f ca="1">PROPER(TRIM(Table1[[#This Row],[Campaign Status]]))</f>
        <v>Paused</v>
      </c>
      <c r="V9218" s="1">
        <f t="shared" ref="V9218:V9281" si="432">IF(N9218="",ROUND(L9218*O9218/100,0),N9218)</f>
        <v>1285</v>
      </c>
      <c r="W9218" t="str">
        <f t="shared" ca="1" si="430"/>
        <v>North</v>
      </c>
      <c r="X9218" s="6">
        <f t="shared" si="431"/>
        <v>5139.7440000000006</v>
      </c>
    </row>
    <row r="9219" spans="1:24" x14ac:dyDescent="0.3">
      <c r="A9219" t="s">
        <v>10271</v>
      </c>
      <c r="B9219" t="str">
        <f ca="1">PROPER(TRIM(Table1[[#This Row],[Campaign Name]]))</f>
        <v>New Launch</v>
      </c>
      <c r="C9219" t="str">
        <f ca="1">PROPER(TRIM(Table1[[#This Row],[Campaign Type]]))</f>
        <v>Retargeting</v>
      </c>
      <c r="D9219" t="str">
        <f ca="1">PROPER(TRIM(Table1[[#This Row],[Marketing Channel]]))</f>
        <v>Google Ads</v>
      </c>
      <c r="E9219" t="s">
        <v>273</v>
      </c>
      <c r="F9219" t="s">
        <v>445</v>
      </c>
      <c r="G9219" t="s">
        <v>41</v>
      </c>
      <c r="H9219" t="s">
        <v>11140</v>
      </c>
      <c r="I9219" t="s">
        <v>24</v>
      </c>
      <c r="J9219" t="s">
        <v>25</v>
      </c>
      <c r="K9219">
        <v>142438</v>
      </c>
      <c r="L9219">
        <v>12633</v>
      </c>
      <c r="M9219">
        <v>8.8699999999999992</v>
      </c>
      <c r="N9219">
        <v>3891</v>
      </c>
      <c r="O9219">
        <v>30.8</v>
      </c>
      <c r="P9219">
        <v>3988.1535696969677</v>
      </c>
      <c r="Q9219">
        <v>13826.98</v>
      </c>
      <c r="R9219" s="6">
        <v>246.70129317639632</v>
      </c>
      <c r="S9219">
        <v>1985</v>
      </c>
      <c r="T9219" t="str">
        <f ca="1">PROPER(TRIM(Table1[[#This Row],[Campaign Status]]))</f>
        <v>Paused</v>
      </c>
      <c r="V9219" s="1">
        <f t="shared" si="432"/>
        <v>3891</v>
      </c>
      <c r="W9219" t="str">
        <f t="shared" ref="W9219:W9282" ca="1" si="433">IF(OR(D9219="Delhi",D9219="lucknow",D9219="jaipur"),"North",IF(OR(D9219="Bengaluru",D9219="chennai"),"South",IF(D9219="Kolkata","East",IF(OR(D9219="Mumbai",D9219="Pune",D9219="Ahmedabad"),"west","unknown"))))</f>
        <v>East</v>
      </c>
      <c r="X9219" s="6">
        <f t="shared" si="431"/>
        <v>15889.404000000002</v>
      </c>
    </row>
    <row r="9220" spans="1:24" x14ac:dyDescent="0.3">
      <c r="A9220" t="s">
        <v>10272</v>
      </c>
      <c r="B9220" t="str">
        <f ca="1">PROPER(TRIM(Table1[[#This Row],[Campaign Name]]))</f>
        <v>Mega Discount</v>
      </c>
      <c r="C9220" t="str">
        <f ca="1">PROPER(TRIM(Table1[[#This Row],[Campaign Type]]))</f>
        <v>Lead Gen</v>
      </c>
      <c r="D9220" t="str">
        <f ca="1">PROPER(TRIM(Table1[[#This Row],[Marketing Channel]]))</f>
        <v>Meta Ads</v>
      </c>
      <c r="E9220" t="s">
        <v>251</v>
      </c>
      <c r="F9220" t="s">
        <v>155</v>
      </c>
      <c r="G9220" t="s">
        <v>11141</v>
      </c>
      <c r="H9220" t="s">
        <v>54</v>
      </c>
      <c r="I9220" t="s">
        <v>68</v>
      </c>
      <c r="J9220" t="s">
        <v>32</v>
      </c>
      <c r="K9220">
        <v>161246</v>
      </c>
      <c r="L9220">
        <v>19586</v>
      </c>
      <c r="M9220">
        <v>12.15</v>
      </c>
      <c r="N9220">
        <v>6021</v>
      </c>
      <c r="O9220">
        <v>30.74</v>
      </c>
      <c r="P9220">
        <v>3817.8497265160554</v>
      </c>
      <c r="Q9220">
        <v>35325.69</v>
      </c>
      <c r="R9220" s="6">
        <v>825.27712011955339</v>
      </c>
      <c r="S9220">
        <v>1764</v>
      </c>
      <c r="T9220" t="str">
        <f ca="1">PROPER(TRIM(Table1[[#This Row],[Campaign Status]]))</f>
        <v>Active</v>
      </c>
      <c r="V9220" s="1">
        <f t="shared" si="432"/>
        <v>6021</v>
      </c>
      <c r="W9220" t="str">
        <f t="shared" ca="1" si="433"/>
        <v>west</v>
      </c>
      <c r="X9220" s="6">
        <f t="shared" ref="X9220:X9283" si="434">R9219*1</f>
        <v>246.70129317639632</v>
      </c>
    </row>
    <row r="9221" spans="1:24" hidden="1" x14ac:dyDescent="0.3">
      <c r="A9221" t="s">
        <v>10273</v>
      </c>
      <c r="B9221" t="str">
        <f ca="1">PROPER(TRIM(Table1[[#This Row],[Campaign Name]]))</f>
        <v>Summer Sale</v>
      </c>
      <c r="C9221" t="str">
        <f ca="1">PROPER(TRIM(Table1[[#This Row],[Campaign Type]]))</f>
        <v>Awareness</v>
      </c>
      <c r="D9221" t="str">
        <f ca="1">PROPER(TRIM(Table1[[#This Row],[Marketing Channel]]))</f>
        <v>Email</v>
      </c>
      <c r="E9221" t="s">
        <v>1698</v>
      </c>
      <c r="F9221" t="s">
        <v>57</v>
      </c>
      <c r="G9221" t="s">
        <v>11141</v>
      </c>
      <c r="H9221" t="s">
        <v>36</v>
      </c>
      <c r="I9221" t="s">
        <v>62</v>
      </c>
      <c r="J9221" t="s">
        <v>32</v>
      </c>
      <c r="K9221">
        <v>129798</v>
      </c>
      <c r="L9221">
        <v>4553</v>
      </c>
      <c r="M9221">
        <v>3.51</v>
      </c>
      <c r="N9221">
        <v>629</v>
      </c>
      <c r="O9221">
        <v>13.82</v>
      </c>
      <c r="P9221">
        <v>250</v>
      </c>
      <c r="R9221" s="6" t="e">
        <v>#VALUE!</v>
      </c>
      <c r="S9221">
        <v>373</v>
      </c>
      <c r="T9221" t="str">
        <f ca="1">PROPER(TRIM(Table1[[#This Row],[Campaign Status]]))</f>
        <v>Completed</v>
      </c>
      <c r="V9221" s="1">
        <f t="shared" si="432"/>
        <v>629</v>
      </c>
      <c r="W9221" t="str">
        <f t="shared" ca="1" si="433"/>
        <v>west</v>
      </c>
      <c r="X9221" s="6">
        <f t="shared" si="434"/>
        <v>825.27712011955339</v>
      </c>
    </row>
    <row r="9222" spans="1:24" x14ac:dyDescent="0.3">
      <c r="A9222" t="s">
        <v>10274</v>
      </c>
      <c r="B9222" t="str">
        <f ca="1">PROPER(TRIM(Table1[[#This Row],[Campaign Name]]))</f>
        <v>Festive Offer</v>
      </c>
      <c r="C9222" t="str">
        <f ca="1">PROPER(TRIM(Table1[[#This Row],[Campaign Type]]))</f>
        <v>Sales</v>
      </c>
      <c r="D9222" t="str">
        <f ca="1">PROPER(TRIM(Table1[[#This Row],[Marketing Channel]]))</f>
        <v>Google Ads</v>
      </c>
      <c r="E9222" t="s">
        <v>3222</v>
      </c>
      <c r="F9222" t="s">
        <v>663</v>
      </c>
      <c r="G9222" t="s">
        <v>11141</v>
      </c>
      <c r="H9222" t="s">
        <v>54</v>
      </c>
      <c r="I9222" t="s">
        <v>24</v>
      </c>
      <c r="J9222" t="s">
        <v>63</v>
      </c>
      <c r="K9222">
        <v>7232</v>
      </c>
      <c r="L9222">
        <v>257</v>
      </c>
      <c r="M9222">
        <v>3.55</v>
      </c>
      <c r="N9222">
        <v>45</v>
      </c>
      <c r="O9222">
        <v>17.510000000000002</v>
      </c>
      <c r="P9222">
        <v>2231.12</v>
      </c>
      <c r="Q9222">
        <v>19650.54</v>
      </c>
      <c r="R9222" s="6">
        <v>780.74778586539514</v>
      </c>
      <c r="S9222">
        <v>35</v>
      </c>
      <c r="T9222" t="str">
        <f ca="1">PROPER(TRIM(Table1[[#This Row],[Campaign Status]]))</f>
        <v>Paused</v>
      </c>
      <c r="V9222" s="1">
        <f t="shared" si="432"/>
        <v>45</v>
      </c>
      <c r="W9222" t="str">
        <f t="shared" ca="1" si="433"/>
        <v>west</v>
      </c>
      <c r="X9222" s="6" t="e">
        <f t="shared" si="434"/>
        <v>#VALUE!</v>
      </c>
    </row>
    <row r="9223" spans="1:24" x14ac:dyDescent="0.3">
      <c r="A9223" t="s">
        <v>10275</v>
      </c>
      <c r="B9223" t="str">
        <f ca="1">PROPER(TRIM(Table1[[#This Row],[Campaign Name]]))</f>
        <v>Summer Sale</v>
      </c>
      <c r="C9223" t="str">
        <f ca="1">PROPER(TRIM(Table1[[#This Row],[Campaign Type]]))</f>
        <v>Lead Gen</v>
      </c>
      <c r="D9223" t="str">
        <f ca="1">PROPER(TRIM(Table1[[#This Row],[Marketing Channel]]))</f>
        <v>Google Ads</v>
      </c>
      <c r="E9223" t="s">
        <v>2964</v>
      </c>
      <c r="F9223" t="s">
        <v>334</v>
      </c>
      <c r="G9223" t="s">
        <v>11141</v>
      </c>
      <c r="H9223" t="s">
        <v>23</v>
      </c>
      <c r="I9223" t="s">
        <v>31</v>
      </c>
      <c r="J9223" t="s">
        <v>25</v>
      </c>
      <c r="K9223">
        <v>124524</v>
      </c>
      <c r="L9223">
        <v>16022</v>
      </c>
      <c r="M9223">
        <v>12.87</v>
      </c>
      <c r="N9223">
        <v>3382</v>
      </c>
      <c r="O9223">
        <v>21.11</v>
      </c>
      <c r="P9223">
        <v>3988.1535696969677</v>
      </c>
      <c r="Q9223">
        <v>36125.22</v>
      </c>
      <c r="R9223" s="6">
        <v>805.81316312613592</v>
      </c>
      <c r="S9223">
        <v>2927</v>
      </c>
      <c r="T9223" t="str">
        <f ca="1">PROPER(TRIM(Table1[[#This Row],[Campaign Status]]))</f>
        <v>Completed</v>
      </c>
      <c r="V9223" s="1">
        <f t="shared" si="432"/>
        <v>3382</v>
      </c>
      <c r="W9223" t="str">
        <f t="shared" ca="1" si="433"/>
        <v>west</v>
      </c>
      <c r="X9223" s="6">
        <f t="shared" si="434"/>
        <v>780.74778586539514</v>
      </c>
    </row>
    <row r="9224" spans="1:24" x14ac:dyDescent="0.3">
      <c r="A9224" t="s">
        <v>10276</v>
      </c>
      <c r="B9224" t="str">
        <f ca="1">PROPER(TRIM(Table1[[#This Row],[Campaign Name]]))</f>
        <v>Festive Offer</v>
      </c>
      <c r="C9224" t="str">
        <f ca="1">PROPER(TRIM(Table1[[#This Row],[Campaign Type]]))</f>
        <v>Sales</v>
      </c>
      <c r="D9224" t="str">
        <f ca="1">PROPER(TRIM(Table1[[#This Row],[Marketing Channel]]))</f>
        <v>Instagram</v>
      </c>
      <c r="E9224" t="s">
        <v>1356</v>
      </c>
      <c r="F9224" t="s">
        <v>492</v>
      </c>
      <c r="G9224" t="s">
        <v>46</v>
      </c>
      <c r="H9224" t="s">
        <v>42</v>
      </c>
      <c r="I9224" t="s">
        <v>31</v>
      </c>
      <c r="J9224" t="s">
        <v>63</v>
      </c>
      <c r="K9224">
        <v>175651</v>
      </c>
      <c r="L9224">
        <v>11784</v>
      </c>
      <c r="M9224">
        <v>6.71</v>
      </c>
      <c r="N9224">
        <v>3628</v>
      </c>
      <c r="O9224">
        <v>30.79</v>
      </c>
      <c r="P9224">
        <v>3982.6304252733912</v>
      </c>
      <c r="Q9224">
        <v>30327.25</v>
      </c>
      <c r="R9224" s="6">
        <v>661.4879303775258</v>
      </c>
      <c r="S9224">
        <v>65</v>
      </c>
      <c r="T9224" t="str">
        <f ca="1">PROPER(TRIM(Table1[[#This Row],[Campaign Status]]))</f>
        <v>Completed</v>
      </c>
      <c r="V9224" s="1">
        <f t="shared" si="432"/>
        <v>3628</v>
      </c>
      <c r="W9224" t="str">
        <f t="shared" ca="1" si="433"/>
        <v>South</v>
      </c>
      <c r="X9224" s="6">
        <f t="shared" si="434"/>
        <v>805.81316312613592</v>
      </c>
    </row>
    <row r="9225" spans="1:24" x14ac:dyDescent="0.3">
      <c r="A9225" t="s">
        <v>10277</v>
      </c>
      <c r="B9225" t="str">
        <f ca="1">PROPER(TRIM(Table1[[#This Row],[Campaign Name]]))</f>
        <v>Mega Discount</v>
      </c>
      <c r="C9225" t="str">
        <f ca="1">PROPER(TRIM(Table1[[#This Row],[Campaign Type]]))</f>
        <v>Awareness</v>
      </c>
      <c r="D9225" t="str">
        <f ca="1">PROPER(TRIM(Table1[[#This Row],[Marketing Channel]]))</f>
        <v>Google Ads</v>
      </c>
      <c r="E9225" t="s">
        <v>2376</v>
      </c>
      <c r="F9225" t="s">
        <v>420</v>
      </c>
      <c r="G9225" t="s">
        <v>46</v>
      </c>
      <c r="H9225" t="s">
        <v>42</v>
      </c>
      <c r="I9225" t="s">
        <v>62</v>
      </c>
      <c r="J9225" t="s">
        <v>25</v>
      </c>
      <c r="K9225">
        <v>172742</v>
      </c>
      <c r="L9225">
        <v>17159</v>
      </c>
      <c r="M9225">
        <v>9.93</v>
      </c>
      <c r="N9225">
        <v>777</v>
      </c>
      <c r="O9225">
        <v>4.53</v>
      </c>
      <c r="P9225">
        <v>14786.19</v>
      </c>
      <c r="Q9225">
        <v>14067.62</v>
      </c>
      <c r="R9225" s="6">
        <v>-4.8597373630394287</v>
      </c>
      <c r="S9225">
        <v>655</v>
      </c>
      <c r="T9225" t="str">
        <f ca="1">PROPER(TRIM(Table1[[#This Row],[Campaign Status]]))</f>
        <v>Completed</v>
      </c>
      <c r="V9225" s="1">
        <f t="shared" si="432"/>
        <v>777</v>
      </c>
      <c r="W9225" t="str">
        <f t="shared" ca="1" si="433"/>
        <v>South</v>
      </c>
      <c r="X9225" s="6">
        <f t="shared" si="434"/>
        <v>661.4879303775258</v>
      </c>
    </row>
    <row r="9226" spans="1:24" x14ac:dyDescent="0.3">
      <c r="A9226" t="s">
        <v>10278</v>
      </c>
      <c r="B9226" t="str">
        <f ca="1">PROPER(TRIM(Table1[[#This Row],[Campaign Name]]))</f>
        <v>Summer Sale</v>
      </c>
      <c r="C9226" t="str">
        <f ca="1">PROPER(TRIM(Table1[[#This Row],[Campaign Type]]))</f>
        <v>Awareness</v>
      </c>
      <c r="D9226" t="str">
        <f ca="1">PROPER(TRIM(Table1[[#This Row],[Marketing Channel]]))</f>
        <v>Linkedin</v>
      </c>
      <c r="E9226" t="s">
        <v>163</v>
      </c>
      <c r="F9226" t="s">
        <v>266</v>
      </c>
      <c r="G9226" t="s">
        <v>41</v>
      </c>
      <c r="H9226" t="s">
        <v>11140</v>
      </c>
      <c r="I9226" t="s">
        <v>62</v>
      </c>
      <c r="J9226" t="s">
        <v>32</v>
      </c>
      <c r="K9226">
        <v>194308</v>
      </c>
      <c r="L9226">
        <v>27279</v>
      </c>
      <c r="M9226">
        <v>14.04</v>
      </c>
      <c r="N9226">
        <v>8225</v>
      </c>
      <c r="O9226">
        <v>30.15</v>
      </c>
      <c r="P9226">
        <v>5462.71</v>
      </c>
      <c r="Q9226">
        <v>28460</v>
      </c>
      <c r="R9226" s="6">
        <v>420.98683620400863</v>
      </c>
      <c r="S9226">
        <v>5484</v>
      </c>
      <c r="T9226" t="str">
        <f ca="1">PROPER(TRIM(Table1[[#This Row],[Campaign Status]]))</f>
        <v>Completed</v>
      </c>
      <c r="V9226" s="1">
        <f t="shared" si="432"/>
        <v>8225</v>
      </c>
      <c r="W9226" t="str">
        <f t="shared" ca="1" si="433"/>
        <v>East</v>
      </c>
      <c r="X9226" s="6">
        <f t="shared" si="434"/>
        <v>-4.8597373630394287</v>
      </c>
    </row>
    <row r="9227" spans="1:24" x14ac:dyDescent="0.3">
      <c r="A9227" t="s">
        <v>10279</v>
      </c>
      <c r="B9227" t="str">
        <f ca="1">PROPER(TRIM(Table1[[#This Row],[Campaign Name]]))</f>
        <v>Flash Sale</v>
      </c>
      <c r="C9227" t="str">
        <f ca="1">PROPER(TRIM(Table1[[#This Row],[Campaign Type]]))</f>
        <v>Sales</v>
      </c>
      <c r="D9227" t="str">
        <f ca="1">PROPER(TRIM(Table1[[#This Row],[Marketing Channel]]))</f>
        <v>Google Ads</v>
      </c>
      <c r="E9227" t="s">
        <v>1239</v>
      </c>
      <c r="F9227" t="s">
        <v>40</v>
      </c>
      <c r="G9227" t="s">
        <v>29</v>
      </c>
      <c r="H9227" t="s">
        <v>99</v>
      </c>
      <c r="I9227" t="s">
        <v>31</v>
      </c>
      <c r="J9227" t="s">
        <v>63</v>
      </c>
      <c r="K9227">
        <v>24618</v>
      </c>
      <c r="L9227">
        <v>1704</v>
      </c>
      <c r="M9227">
        <v>6.92</v>
      </c>
      <c r="N9227">
        <v>219</v>
      </c>
      <c r="O9227">
        <v>12.85</v>
      </c>
      <c r="P9227">
        <v>250</v>
      </c>
      <c r="Q9227">
        <v>3420.37</v>
      </c>
      <c r="R9227" s="6">
        <v>1268.1479999999999</v>
      </c>
      <c r="S9227">
        <v>203</v>
      </c>
      <c r="T9227" t="str">
        <f ca="1">PROPER(TRIM(Table1[[#This Row],[Campaign Status]]))</f>
        <v>Active</v>
      </c>
      <c r="V9227" s="1">
        <f t="shared" si="432"/>
        <v>219</v>
      </c>
      <c r="W9227" t="str">
        <f t="shared" ca="1" si="433"/>
        <v>North</v>
      </c>
      <c r="X9227" s="6">
        <f t="shared" si="434"/>
        <v>420.98683620400863</v>
      </c>
    </row>
    <row r="9228" spans="1:24" x14ac:dyDescent="0.3">
      <c r="A9228" t="s">
        <v>10280</v>
      </c>
      <c r="B9228" t="str">
        <f ca="1">PROPER(TRIM(Table1[[#This Row],[Campaign Name]]))</f>
        <v>Summer Sale</v>
      </c>
      <c r="C9228" t="str">
        <f ca="1">PROPER(TRIM(Table1[[#This Row],[Campaign Type]]))</f>
        <v>Awareness</v>
      </c>
      <c r="D9228" t="str">
        <f ca="1">PROPER(TRIM(Table1[[#This Row],[Marketing Channel]]))</f>
        <v>Email</v>
      </c>
      <c r="E9228" t="s">
        <v>994</v>
      </c>
      <c r="F9228" t="s">
        <v>529</v>
      </c>
      <c r="G9228" t="s">
        <v>29</v>
      </c>
      <c r="H9228" t="s">
        <v>67</v>
      </c>
      <c r="I9228" t="s">
        <v>24</v>
      </c>
      <c r="J9228" t="s">
        <v>63</v>
      </c>
      <c r="K9228">
        <v>63626</v>
      </c>
      <c r="L9228">
        <v>6739</v>
      </c>
      <c r="M9228">
        <v>10.59</v>
      </c>
      <c r="N9228">
        <v>987</v>
      </c>
      <c r="O9228">
        <v>14.65</v>
      </c>
      <c r="P9228">
        <v>8783.2000000000007</v>
      </c>
      <c r="Q9228">
        <v>18090.21</v>
      </c>
      <c r="R9228" s="6">
        <v>105.96377174606064</v>
      </c>
      <c r="S9228">
        <v>314</v>
      </c>
      <c r="T9228" t="str">
        <f ca="1">PROPER(TRIM(Table1[[#This Row],[Campaign Status]]))</f>
        <v>Completed</v>
      </c>
      <c r="V9228" s="1">
        <f t="shared" si="432"/>
        <v>987</v>
      </c>
      <c r="W9228" t="str">
        <f t="shared" ca="1" si="433"/>
        <v>North</v>
      </c>
      <c r="X9228" s="6">
        <f t="shared" si="434"/>
        <v>1268.1479999999999</v>
      </c>
    </row>
    <row r="9229" spans="1:24" x14ac:dyDescent="0.3">
      <c r="A9229" t="s">
        <v>10281</v>
      </c>
      <c r="B9229" t="str">
        <f ca="1">PROPER(TRIM(Table1[[#This Row],[Campaign Name]]))</f>
        <v>Festive Offer</v>
      </c>
      <c r="C9229" t="str">
        <f ca="1">PROPER(TRIM(Table1[[#This Row],[Campaign Type]]))</f>
        <v>Awareness</v>
      </c>
      <c r="D9229" t="str">
        <f ca="1">PROPER(TRIM(Table1[[#This Row],[Marketing Channel]]))</f>
        <v>Linkedin</v>
      </c>
      <c r="E9229" t="s">
        <v>1839</v>
      </c>
      <c r="F9229" t="s">
        <v>106</v>
      </c>
      <c r="G9229" t="s">
        <v>11141</v>
      </c>
      <c r="H9229" t="s">
        <v>23</v>
      </c>
      <c r="I9229" t="s">
        <v>31</v>
      </c>
      <c r="J9229" t="s">
        <v>25</v>
      </c>
      <c r="K9229">
        <v>123151</v>
      </c>
      <c r="L9229">
        <v>1179</v>
      </c>
      <c r="M9229">
        <v>0.96</v>
      </c>
      <c r="N9229">
        <v>385</v>
      </c>
      <c r="O9229">
        <v>32.65</v>
      </c>
      <c r="P9229">
        <v>5260.79</v>
      </c>
      <c r="Q9229">
        <v>32709.16</v>
      </c>
      <c r="R9229" s="6">
        <v>521.75376701978223</v>
      </c>
      <c r="S9229">
        <v>266</v>
      </c>
      <c r="T9229" t="str">
        <f ca="1">PROPER(TRIM(Table1[[#This Row],[Campaign Status]]))</f>
        <v>Active</v>
      </c>
      <c r="V9229" s="1">
        <f t="shared" si="432"/>
        <v>385</v>
      </c>
      <c r="W9229" t="str">
        <f t="shared" ca="1" si="433"/>
        <v>west</v>
      </c>
      <c r="X9229" s="6">
        <f t="shared" si="434"/>
        <v>105.96377174606064</v>
      </c>
    </row>
    <row r="9230" spans="1:24" x14ac:dyDescent="0.3">
      <c r="A9230" t="s">
        <v>10282</v>
      </c>
      <c r="B9230" t="str">
        <f ca="1">PROPER(TRIM(Table1[[#This Row],[Campaign Name]]))</f>
        <v>Flash Sale</v>
      </c>
      <c r="C9230" t="str">
        <f ca="1">PROPER(TRIM(Table1[[#This Row],[Campaign Type]]))</f>
        <v>Lead Gen</v>
      </c>
      <c r="D9230" t="str">
        <f ca="1">PROPER(TRIM(Table1[[#This Row],[Marketing Channel]]))</f>
        <v>Youtube</v>
      </c>
      <c r="E9230" t="s">
        <v>1027</v>
      </c>
      <c r="F9230" t="s">
        <v>529</v>
      </c>
      <c r="G9230" t="s">
        <v>29</v>
      </c>
      <c r="H9230" t="s">
        <v>67</v>
      </c>
      <c r="I9230" t="s">
        <v>62</v>
      </c>
      <c r="J9230" t="s">
        <v>25</v>
      </c>
      <c r="K9230">
        <v>100076</v>
      </c>
      <c r="L9230">
        <v>4220</v>
      </c>
      <c r="M9230">
        <v>4.22</v>
      </c>
      <c r="N9230">
        <v>914</v>
      </c>
      <c r="O9230">
        <v>21.66</v>
      </c>
      <c r="P9230">
        <v>250</v>
      </c>
      <c r="Q9230">
        <v>44439.26</v>
      </c>
      <c r="R9230" s="6">
        <v>17675.704000000002</v>
      </c>
      <c r="S9230">
        <v>546</v>
      </c>
      <c r="T9230" t="str">
        <f ca="1">PROPER(TRIM(Table1[[#This Row],[Campaign Status]]))</f>
        <v>Completed</v>
      </c>
      <c r="V9230" s="1">
        <f t="shared" si="432"/>
        <v>914</v>
      </c>
      <c r="W9230" t="str">
        <f t="shared" ca="1" si="433"/>
        <v>North</v>
      </c>
      <c r="X9230" s="6">
        <f t="shared" si="434"/>
        <v>521.75376701978223</v>
      </c>
    </row>
    <row r="9231" spans="1:24" hidden="1" x14ac:dyDescent="0.3">
      <c r="A9231" t="s">
        <v>10283</v>
      </c>
      <c r="B9231" t="str">
        <f ca="1">PROPER(TRIM(Table1[[#This Row],[Campaign Name]]))</f>
        <v>Festive Offer</v>
      </c>
      <c r="C9231" t="str">
        <f ca="1">PROPER(TRIM(Table1[[#This Row],[Campaign Type]]))</f>
        <v>Lead Gen</v>
      </c>
      <c r="D9231" t="str">
        <f ca="1">PROPER(TRIM(Table1[[#This Row],[Marketing Channel]]))</f>
        <v>Instagram</v>
      </c>
      <c r="E9231" t="s">
        <v>569</v>
      </c>
      <c r="F9231" t="s">
        <v>762</v>
      </c>
      <c r="G9231" t="s">
        <v>11141</v>
      </c>
      <c r="H9231" t="s">
        <v>23</v>
      </c>
      <c r="I9231" t="s">
        <v>24</v>
      </c>
      <c r="J9231" t="s">
        <v>25</v>
      </c>
      <c r="K9231">
        <v>157495</v>
      </c>
      <c r="L9231">
        <v>22818</v>
      </c>
      <c r="M9231">
        <v>14.49</v>
      </c>
      <c r="N9231">
        <v>7374</v>
      </c>
      <c r="O9231">
        <v>32.32</v>
      </c>
      <c r="P9231">
        <v>250</v>
      </c>
      <c r="R9231" s="6" t="e">
        <v>#VALUE!</v>
      </c>
      <c r="S9231">
        <v>5724</v>
      </c>
      <c r="T9231" t="str">
        <f ca="1">PROPER(TRIM(Table1[[#This Row],[Campaign Status]]))</f>
        <v>Active</v>
      </c>
      <c r="V9231" s="1">
        <f t="shared" si="432"/>
        <v>7374</v>
      </c>
      <c r="W9231" t="str">
        <f t="shared" ca="1" si="433"/>
        <v>west</v>
      </c>
      <c r="X9231" s="6">
        <f t="shared" si="434"/>
        <v>17675.704000000002</v>
      </c>
    </row>
    <row r="9232" spans="1:24" x14ac:dyDescent="0.3">
      <c r="A9232" t="s">
        <v>10284</v>
      </c>
      <c r="B9232" t="str">
        <f ca="1">PROPER(TRIM(Table1[[#This Row],[Campaign Name]]))</f>
        <v>Mega Discount</v>
      </c>
      <c r="C9232" t="str">
        <f ca="1">PROPER(TRIM(Table1[[#This Row],[Campaign Type]]))</f>
        <v>Sales</v>
      </c>
      <c r="D9232" t="str">
        <f ca="1">PROPER(TRIM(Table1[[#This Row],[Marketing Channel]]))</f>
        <v>Instagram</v>
      </c>
      <c r="E9232" t="s">
        <v>1882</v>
      </c>
      <c r="F9232" t="s">
        <v>158</v>
      </c>
      <c r="G9232" t="s">
        <v>29</v>
      </c>
      <c r="H9232" t="s">
        <v>67</v>
      </c>
      <c r="I9232" t="s">
        <v>62</v>
      </c>
      <c r="J9232" t="s">
        <v>25</v>
      </c>
      <c r="K9232">
        <v>163130</v>
      </c>
      <c r="L9232">
        <v>5482</v>
      </c>
      <c r="M9232">
        <v>3.36</v>
      </c>
      <c r="N9232">
        <v>1031</v>
      </c>
      <c r="O9232">
        <v>18.809999999999999</v>
      </c>
      <c r="P9232">
        <v>3982.6304252733912</v>
      </c>
      <c r="Q9232">
        <v>24370.7</v>
      </c>
      <c r="R9232" s="6">
        <v>511.92471802921693</v>
      </c>
      <c r="S9232">
        <v>346</v>
      </c>
      <c r="T9232" t="str">
        <f ca="1">PROPER(TRIM(Table1[[#This Row],[Campaign Status]]))</f>
        <v>Active</v>
      </c>
      <c r="V9232" s="1">
        <f t="shared" si="432"/>
        <v>1031</v>
      </c>
      <c r="W9232" t="str">
        <f t="shared" ca="1" si="433"/>
        <v>North</v>
      </c>
      <c r="X9232" s="6" t="e">
        <f t="shared" si="434"/>
        <v>#VALUE!</v>
      </c>
    </row>
    <row r="9233" spans="1:24" x14ac:dyDescent="0.3">
      <c r="A9233" t="s">
        <v>10285</v>
      </c>
      <c r="B9233" t="str">
        <f ca="1">PROPER(TRIM(Table1[[#This Row],[Campaign Name]]))</f>
        <v>Summer Sale</v>
      </c>
      <c r="C9233" t="str">
        <f ca="1">PROPER(TRIM(Table1[[#This Row],[Campaign Type]]))</f>
        <v>Retargeting</v>
      </c>
      <c r="D9233" t="str">
        <f ca="1">PROPER(TRIM(Table1[[#This Row],[Marketing Channel]]))</f>
        <v>Google Ads</v>
      </c>
      <c r="E9233" t="s">
        <v>2151</v>
      </c>
      <c r="F9233" t="s">
        <v>839</v>
      </c>
      <c r="G9233" t="s">
        <v>46</v>
      </c>
      <c r="H9233" t="s">
        <v>30</v>
      </c>
      <c r="I9233" t="s">
        <v>31</v>
      </c>
      <c r="J9233" t="s">
        <v>25</v>
      </c>
      <c r="K9233">
        <v>113007</v>
      </c>
      <c r="L9233">
        <v>4886</v>
      </c>
      <c r="M9233">
        <v>4.32</v>
      </c>
      <c r="N9233">
        <v>475</v>
      </c>
      <c r="O9233">
        <v>9.7200000000000006</v>
      </c>
      <c r="P9233">
        <v>250</v>
      </c>
      <c r="Q9233">
        <v>24191.54</v>
      </c>
      <c r="R9233" s="6">
        <v>9576.616</v>
      </c>
      <c r="S9233">
        <v>275</v>
      </c>
      <c r="T9233" t="str">
        <f ca="1">PROPER(TRIM(Table1[[#This Row],[Campaign Status]]))</f>
        <v>Paused</v>
      </c>
      <c r="V9233" s="1">
        <f t="shared" si="432"/>
        <v>475</v>
      </c>
      <c r="W9233" t="str">
        <f t="shared" ca="1" si="433"/>
        <v>South</v>
      </c>
      <c r="X9233" s="6">
        <f t="shared" si="434"/>
        <v>511.92471802921693</v>
      </c>
    </row>
    <row r="9234" spans="1:24" x14ac:dyDescent="0.3">
      <c r="A9234" t="s">
        <v>10286</v>
      </c>
      <c r="B9234" t="str">
        <f ca="1">PROPER(TRIM(Table1[[#This Row],[Campaign Name]]))</f>
        <v>Summer Sale</v>
      </c>
      <c r="C9234" t="str">
        <f ca="1">PROPER(TRIM(Table1[[#This Row],[Campaign Type]]))</f>
        <v>Awareness</v>
      </c>
      <c r="D9234" t="str">
        <f ca="1">PROPER(TRIM(Table1[[#This Row],[Marketing Channel]]))</f>
        <v>Youtube</v>
      </c>
      <c r="E9234" t="s">
        <v>1195</v>
      </c>
      <c r="F9234" t="s">
        <v>1070</v>
      </c>
      <c r="G9234" t="s">
        <v>29</v>
      </c>
      <c r="H9234" t="s">
        <v>99</v>
      </c>
      <c r="I9234" t="s">
        <v>68</v>
      </c>
      <c r="J9234" t="s">
        <v>32</v>
      </c>
      <c r="K9234">
        <v>90527</v>
      </c>
      <c r="L9234">
        <v>10232</v>
      </c>
      <c r="M9234">
        <v>11.3</v>
      </c>
      <c r="N9234">
        <v>155</v>
      </c>
      <c r="O9234">
        <v>1.51</v>
      </c>
      <c r="P9234">
        <v>250</v>
      </c>
      <c r="Q9234">
        <v>6200.09</v>
      </c>
      <c r="R9234" s="6">
        <v>2380.0360000000001</v>
      </c>
      <c r="S9234">
        <v>89</v>
      </c>
      <c r="T9234" t="str">
        <f ca="1">PROPER(TRIM(Table1[[#This Row],[Campaign Status]]))</f>
        <v>Active</v>
      </c>
      <c r="V9234" s="1">
        <f t="shared" si="432"/>
        <v>155</v>
      </c>
      <c r="W9234" t="str">
        <f t="shared" ca="1" si="433"/>
        <v>North</v>
      </c>
      <c r="X9234" s="6">
        <f t="shared" si="434"/>
        <v>9576.616</v>
      </c>
    </row>
    <row r="9235" spans="1:24" x14ac:dyDescent="0.3">
      <c r="A9235" t="s">
        <v>10287</v>
      </c>
      <c r="B9235" t="str">
        <f ca="1">PROPER(TRIM(Table1[[#This Row],[Campaign Name]]))</f>
        <v>Mega Discount</v>
      </c>
      <c r="C9235" t="str">
        <f ca="1">PROPER(TRIM(Table1[[#This Row],[Campaign Type]]))</f>
        <v>Sales</v>
      </c>
      <c r="D9235" t="str">
        <f ca="1">PROPER(TRIM(Table1[[#This Row],[Marketing Channel]]))</f>
        <v>Meta Ads</v>
      </c>
      <c r="E9235" t="s">
        <v>2761</v>
      </c>
      <c r="F9235" t="s">
        <v>271</v>
      </c>
      <c r="G9235" t="s">
        <v>29</v>
      </c>
      <c r="H9235" t="s">
        <v>99</v>
      </c>
      <c r="I9235" t="s">
        <v>24</v>
      </c>
      <c r="J9235" t="s">
        <v>32</v>
      </c>
      <c r="K9235">
        <v>28145</v>
      </c>
      <c r="L9235">
        <v>1167</v>
      </c>
      <c r="M9235">
        <v>4.1500000000000004</v>
      </c>
      <c r="N9235">
        <v>27</v>
      </c>
      <c r="O9235">
        <v>2.31</v>
      </c>
      <c r="P9235">
        <v>3817.8497265160554</v>
      </c>
      <c r="Q9235">
        <v>36416.339999999997</v>
      </c>
      <c r="R9235" s="6">
        <v>853.84424764228231</v>
      </c>
      <c r="S9235">
        <v>8</v>
      </c>
      <c r="T9235" t="str">
        <f ca="1">PROPER(TRIM(Table1[[#This Row],[Campaign Status]]))</f>
        <v>Completed</v>
      </c>
      <c r="V9235" s="1">
        <f t="shared" si="432"/>
        <v>27</v>
      </c>
      <c r="W9235" t="str">
        <f t="shared" ca="1" si="433"/>
        <v>North</v>
      </c>
      <c r="X9235" s="6">
        <f t="shared" si="434"/>
        <v>2380.0360000000001</v>
      </c>
    </row>
    <row r="9236" spans="1:24" x14ac:dyDescent="0.3">
      <c r="A9236" t="s">
        <v>10288</v>
      </c>
      <c r="B9236" t="str">
        <f ca="1">PROPER(TRIM(Table1[[#This Row],[Campaign Name]]))</f>
        <v>Summer Sale</v>
      </c>
      <c r="C9236" t="str">
        <f ca="1">PROPER(TRIM(Table1[[#This Row],[Campaign Type]]))</f>
        <v>Lead Gen</v>
      </c>
      <c r="D9236" t="str">
        <f ca="1">PROPER(TRIM(Table1[[#This Row],[Marketing Channel]]))</f>
        <v>Email</v>
      </c>
      <c r="E9236" t="s">
        <v>531</v>
      </c>
      <c r="F9236" t="s">
        <v>189</v>
      </c>
      <c r="G9236" t="s">
        <v>11141</v>
      </c>
      <c r="H9236" t="s">
        <v>23</v>
      </c>
      <c r="I9236" t="s">
        <v>31</v>
      </c>
      <c r="J9236" t="s">
        <v>63</v>
      </c>
      <c r="K9236">
        <v>82522</v>
      </c>
      <c r="L9236">
        <v>4059</v>
      </c>
      <c r="M9236">
        <v>4.92</v>
      </c>
      <c r="N9236">
        <v>1058</v>
      </c>
      <c r="O9236">
        <v>26.07</v>
      </c>
      <c r="P9236">
        <v>6496.91</v>
      </c>
      <c r="Q9236">
        <v>41437.64</v>
      </c>
      <c r="R9236" s="6">
        <v>537.80535670033908</v>
      </c>
      <c r="S9236">
        <v>878</v>
      </c>
      <c r="T9236" t="str">
        <f ca="1">PROPER(TRIM(Table1[[#This Row],[Campaign Status]]))</f>
        <v>Active</v>
      </c>
      <c r="V9236" s="1">
        <f t="shared" si="432"/>
        <v>1058</v>
      </c>
      <c r="W9236" t="str">
        <f t="shared" ca="1" si="433"/>
        <v>west</v>
      </c>
      <c r="X9236" s="6">
        <f t="shared" si="434"/>
        <v>853.84424764228231</v>
      </c>
    </row>
    <row r="9237" spans="1:24" x14ac:dyDescent="0.3">
      <c r="A9237" t="s">
        <v>10289</v>
      </c>
      <c r="B9237" t="str">
        <f ca="1">PROPER(TRIM(Table1[[#This Row],[Campaign Name]]))</f>
        <v>Mega Discount</v>
      </c>
      <c r="C9237" t="str">
        <f ca="1">PROPER(TRIM(Table1[[#This Row],[Campaign Type]]))</f>
        <v>Awareness</v>
      </c>
      <c r="D9237" t="str">
        <f ca="1">PROPER(TRIM(Table1[[#This Row],[Marketing Channel]]))</f>
        <v>Instagram</v>
      </c>
      <c r="E9237" t="s">
        <v>2302</v>
      </c>
      <c r="F9237" t="s">
        <v>223</v>
      </c>
      <c r="G9237" t="s">
        <v>29</v>
      </c>
      <c r="H9237" t="s">
        <v>61</v>
      </c>
      <c r="I9237" t="s">
        <v>24</v>
      </c>
      <c r="J9237" t="s">
        <v>63</v>
      </c>
      <c r="K9237">
        <v>151876</v>
      </c>
      <c r="L9237">
        <v>7291</v>
      </c>
      <c r="M9237">
        <v>4.8</v>
      </c>
      <c r="N9237">
        <v>2409</v>
      </c>
      <c r="O9237">
        <v>33.04</v>
      </c>
      <c r="P9237">
        <v>250</v>
      </c>
      <c r="Q9237">
        <v>38840.57</v>
      </c>
      <c r="R9237" s="6">
        <v>15436.227999999999</v>
      </c>
      <c r="S9237">
        <v>562</v>
      </c>
      <c r="T9237" t="str">
        <f ca="1">PROPER(TRIM(Table1[[#This Row],[Campaign Status]]))</f>
        <v>Paused</v>
      </c>
      <c r="V9237" s="1">
        <f t="shared" si="432"/>
        <v>2409</v>
      </c>
      <c r="W9237" t="str">
        <f t="shared" ca="1" si="433"/>
        <v>North</v>
      </c>
      <c r="X9237" s="6">
        <f t="shared" si="434"/>
        <v>537.80535670033908</v>
      </c>
    </row>
    <row r="9238" spans="1:24" x14ac:dyDescent="0.3">
      <c r="A9238" t="s">
        <v>10290</v>
      </c>
      <c r="B9238" t="str">
        <f ca="1">PROPER(TRIM(Table1[[#This Row],[Campaign Name]]))</f>
        <v>Summer Sale</v>
      </c>
      <c r="C9238" t="str">
        <f ca="1">PROPER(TRIM(Table1[[#This Row],[Campaign Type]]))</f>
        <v>Retargeting</v>
      </c>
      <c r="D9238" t="str">
        <f ca="1">PROPER(TRIM(Table1[[#This Row],[Marketing Channel]]))</f>
        <v>Linkedin</v>
      </c>
      <c r="E9238" t="s">
        <v>2451</v>
      </c>
      <c r="F9238" t="s">
        <v>287</v>
      </c>
      <c r="G9238" t="s">
        <v>29</v>
      </c>
      <c r="H9238" t="s">
        <v>61</v>
      </c>
      <c r="I9238" t="s">
        <v>68</v>
      </c>
      <c r="J9238" t="s">
        <v>25</v>
      </c>
      <c r="K9238">
        <v>159601</v>
      </c>
      <c r="L9238">
        <v>12119</v>
      </c>
      <c r="M9238">
        <v>7.59</v>
      </c>
      <c r="N9238">
        <v>2825</v>
      </c>
      <c r="O9238">
        <v>23.31</v>
      </c>
      <c r="P9238">
        <v>3830.4648972188602</v>
      </c>
      <c r="Q9238">
        <v>37676.35</v>
      </c>
      <c r="R9238" s="6">
        <v>883.5973181050482</v>
      </c>
      <c r="S9238">
        <v>1514</v>
      </c>
      <c r="T9238" t="str">
        <f ca="1">PROPER(TRIM(Table1[[#This Row],[Campaign Status]]))</f>
        <v>Active</v>
      </c>
      <c r="V9238" s="1">
        <f t="shared" si="432"/>
        <v>2825</v>
      </c>
      <c r="W9238" t="str">
        <f t="shared" ca="1" si="433"/>
        <v>North</v>
      </c>
      <c r="X9238" s="6">
        <f t="shared" si="434"/>
        <v>15436.227999999999</v>
      </c>
    </row>
    <row r="9239" spans="1:24" x14ac:dyDescent="0.3">
      <c r="A9239" t="s">
        <v>10291</v>
      </c>
      <c r="B9239" t="str">
        <f ca="1">PROPER(TRIM(Table1[[#This Row],[Campaign Name]]))</f>
        <v>Flash Sale</v>
      </c>
      <c r="C9239" t="str">
        <f ca="1">PROPER(TRIM(Table1[[#This Row],[Campaign Type]]))</f>
        <v>Awareness</v>
      </c>
      <c r="D9239" t="str">
        <f ca="1">PROPER(TRIM(Table1[[#This Row],[Marketing Channel]]))</f>
        <v>Linkedin</v>
      </c>
      <c r="E9239" t="s">
        <v>2349</v>
      </c>
      <c r="F9239" t="s">
        <v>492</v>
      </c>
      <c r="G9239" t="s">
        <v>29</v>
      </c>
      <c r="H9239" t="s">
        <v>67</v>
      </c>
      <c r="I9239" t="s">
        <v>68</v>
      </c>
      <c r="J9239" t="s">
        <v>32</v>
      </c>
      <c r="K9239">
        <v>138053</v>
      </c>
      <c r="L9239">
        <v>16546</v>
      </c>
      <c r="M9239">
        <v>11.99</v>
      </c>
      <c r="N9239">
        <v>3447</v>
      </c>
      <c r="O9239">
        <v>20.83</v>
      </c>
      <c r="P9239">
        <v>3830.4648972188602</v>
      </c>
      <c r="Q9239">
        <v>20689.18</v>
      </c>
      <c r="R9239" s="6">
        <v>440.12190569926764</v>
      </c>
      <c r="S9239">
        <v>622</v>
      </c>
      <c r="T9239" t="str">
        <f ca="1">PROPER(TRIM(Table1[[#This Row],[Campaign Status]]))</f>
        <v>Active</v>
      </c>
      <c r="V9239" s="1">
        <f t="shared" si="432"/>
        <v>3447</v>
      </c>
      <c r="W9239" t="str">
        <f t="shared" ca="1" si="433"/>
        <v>North</v>
      </c>
      <c r="X9239" s="6">
        <f t="shared" si="434"/>
        <v>883.5973181050482</v>
      </c>
    </row>
    <row r="9240" spans="1:24" hidden="1" x14ac:dyDescent="0.3">
      <c r="A9240" t="s">
        <v>10292</v>
      </c>
      <c r="B9240" t="str">
        <f ca="1">PROPER(TRIM(Table1[[#This Row],[Campaign Name]]))</f>
        <v>Summer Sale</v>
      </c>
      <c r="C9240" t="str">
        <f ca="1">PROPER(TRIM(Table1[[#This Row],[Campaign Type]]))</f>
        <v>Sales</v>
      </c>
      <c r="D9240" t="str">
        <f ca="1">PROPER(TRIM(Table1[[#This Row],[Marketing Channel]]))</f>
        <v>Google Ads</v>
      </c>
      <c r="E9240" t="s">
        <v>619</v>
      </c>
      <c r="F9240" t="s">
        <v>214</v>
      </c>
      <c r="G9240" t="s">
        <v>46</v>
      </c>
      <c r="H9240" t="s">
        <v>30</v>
      </c>
      <c r="I9240" t="s">
        <v>62</v>
      </c>
      <c r="J9240" t="s">
        <v>32</v>
      </c>
      <c r="K9240">
        <v>151203</v>
      </c>
      <c r="L9240">
        <v>843</v>
      </c>
      <c r="M9240">
        <v>0.56000000000000005</v>
      </c>
      <c r="N9240">
        <v>244</v>
      </c>
      <c r="O9240">
        <v>28.94</v>
      </c>
      <c r="P9240">
        <v>3988.1535696969677</v>
      </c>
      <c r="R9240" s="6" t="e">
        <v>#VALUE!</v>
      </c>
      <c r="S9240">
        <v>2</v>
      </c>
      <c r="T9240" t="str">
        <f ca="1">PROPER(TRIM(Table1[[#This Row],[Campaign Status]]))</f>
        <v>Active</v>
      </c>
      <c r="V9240" s="1">
        <f t="shared" si="432"/>
        <v>244</v>
      </c>
      <c r="W9240" t="str">
        <f t="shared" ca="1" si="433"/>
        <v>South</v>
      </c>
      <c r="X9240" s="6">
        <f t="shared" si="434"/>
        <v>440.12190569926764</v>
      </c>
    </row>
    <row r="9241" spans="1:24" x14ac:dyDescent="0.3">
      <c r="A9241" t="s">
        <v>10293</v>
      </c>
      <c r="B9241" t="str">
        <f ca="1">PROPER(TRIM(Table1[[#This Row],[Campaign Name]]))</f>
        <v>Mega Discount</v>
      </c>
      <c r="C9241" t="str">
        <f ca="1">PROPER(TRIM(Table1[[#This Row],[Campaign Type]]))</f>
        <v>Lead Gen</v>
      </c>
      <c r="D9241" t="str">
        <f ca="1">PROPER(TRIM(Table1[[#This Row],[Marketing Channel]]))</f>
        <v>Google Ads</v>
      </c>
      <c r="E9241" t="s">
        <v>219</v>
      </c>
      <c r="F9241" t="s">
        <v>1411</v>
      </c>
      <c r="G9241" t="s">
        <v>29</v>
      </c>
      <c r="H9241" t="s">
        <v>99</v>
      </c>
      <c r="I9241" t="s">
        <v>62</v>
      </c>
      <c r="J9241" t="s">
        <v>25</v>
      </c>
      <c r="K9241">
        <v>122614</v>
      </c>
      <c r="L9241">
        <v>2378</v>
      </c>
      <c r="M9241">
        <v>1.94</v>
      </c>
      <c r="N9241">
        <v>608</v>
      </c>
      <c r="O9241">
        <v>25.57</v>
      </c>
      <c r="P9241">
        <v>2814.16</v>
      </c>
      <c r="Q9241">
        <v>31399.48</v>
      </c>
      <c r="R9241" s="6">
        <v>1015.7674048383888</v>
      </c>
      <c r="S9241">
        <v>181</v>
      </c>
      <c r="T9241" t="str">
        <f ca="1">PROPER(TRIM(Table1[[#This Row],[Campaign Status]]))</f>
        <v>Active</v>
      </c>
      <c r="V9241" s="1">
        <f t="shared" si="432"/>
        <v>608</v>
      </c>
      <c r="W9241" t="str">
        <f t="shared" ca="1" si="433"/>
        <v>North</v>
      </c>
      <c r="X9241" s="6" t="e">
        <f t="shared" si="434"/>
        <v>#VALUE!</v>
      </c>
    </row>
    <row r="9242" spans="1:24" x14ac:dyDescent="0.3">
      <c r="A9242" t="s">
        <v>10294</v>
      </c>
      <c r="B9242" t="str">
        <f ca="1">PROPER(TRIM(Table1[[#This Row],[Campaign Name]]))</f>
        <v>Summer Sale</v>
      </c>
      <c r="C9242" t="str">
        <f ca="1">PROPER(TRIM(Table1[[#This Row],[Campaign Type]]))</f>
        <v>Retargeting</v>
      </c>
      <c r="D9242" t="str">
        <f ca="1">PROPER(TRIM(Table1[[#This Row],[Marketing Channel]]))</f>
        <v>Google Ads</v>
      </c>
      <c r="E9242" t="s">
        <v>299</v>
      </c>
      <c r="F9242" t="s">
        <v>274</v>
      </c>
      <c r="G9242" t="s">
        <v>11141</v>
      </c>
      <c r="H9242" t="s">
        <v>54</v>
      </c>
      <c r="I9242" t="s">
        <v>68</v>
      </c>
      <c r="J9242" t="s">
        <v>63</v>
      </c>
      <c r="K9242">
        <v>13162</v>
      </c>
      <c r="L9242">
        <v>1442</v>
      </c>
      <c r="M9242">
        <v>10.96</v>
      </c>
      <c r="N9242">
        <v>354</v>
      </c>
      <c r="O9242">
        <v>24.55</v>
      </c>
      <c r="P9242">
        <v>3988.1535696969677</v>
      </c>
      <c r="Q9242">
        <v>12420.58</v>
      </c>
      <c r="R9242" s="6">
        <v>211.43685374542272</v>
      </c>
      <c r="S9242">
        <v>147</v>
      </c>
      <c r="T9242" t="str">
        <f ca="1">PROPER(TRIM(Table1[[#This Row],[Campaign Status]]))</f>
        <v>Paused</v>
      </c>
      <c r="V9242" s="1">
        <f t="shared" si="432"/>
        <v>354</v>
      </c>
      <c r="W9242" t="str">
        <f t="shared" ca="1" si="433"/>
        <v>west</v>
      </c>
      <c r="X9242" s="6">
        <f t="shared" si="434"/>
        <v>1015.7674048383888</v>
      </c>
    </row>
    <row r="9243" spans="1:24" x14ac:dyDescent="0.3">
      <c r="A9243" t="s">
        <v>10295</v>
      </c>
      <c r="B9243" t="str">
        <f ca="1">PROPER(TRIM(Table1[[#This Row],[Campaign Name]]))</f>
        <v>Festive Offer</v>
      </c>
      <c r="C9243" t="str">
        <f ca="1">PROPER(TRIM(Table1[[#This Row],[Campaign Type]]))</f>
        <v>Lead Gen</v>
      </c>
      <c r="D9243" t="str">
        <f ca="1">PROPER(TRIM(Table1[[#This Row],[Marketing Channel]]))</f>
        <v>Meta Ads</v>
      </c>
      <c r="E9243" t="s">
        <v>1677</v>
      </c>
      <c r="F9243" t="s">
        <v>143</v>
      </c>
      <c r="G9243" t="s">
        <v>29</v>
      </c>
      <c r="H9243" t="s">
        <v>61</v>
      </c>
      <c r="I9243" t="s">
        <v>62</v>
      </c>
      <c r="J9243" t="s">
        <v>32</v>
      </c>
      <c r="K9243">
        <v>72184</v>
      </c>
      <c r="L9243">
        <v>5398</v>
      </c>
      <c r="M9243">
        <v>7.48</v>
      </c>
      <c r="N9243">
        <v>1359</v>
      </c>
      <c r="O9243">
        <v>25.18</v>
      </c>
      <c r="P9243">
        <v>3817.8497265160554</v>
      </c>
      <c r="Q9243">
        <v>40788.47</v>
      </c>
      <c r="R9243" s="6">
        <v>968.36237468207412</v>
      </c>
      <c r="S9243">
        <v>502</v>
      </c>
      <c r="T9243" t="str">
        <f ca="1">PROPER(TRIM(Table1[[#This Row],[Campaign Status]]))</f>
        <v>Paused</v>
      </c>
      <c r="V9243" s="1">
        <f t="shared" si="432"/>
        <v>1359</v>
      </c>
      <c r="W9243" t="str">
        <f t="shared" ca="1" si="433"/>
        <v>North</v>
      </c>
      <c r="X9243" s="6">
        <f t="shared" si="434"/>
        <v>211.43685374542272</v>
      </c>
    </row>
    <row r="9244" spans="1:24" x14ac:dyDescent="0.3">
      <c r="A9244" t="s">
        <v>10296</v>
      </c>
      <c r="B9244" t="str">
        <f ca="1">PROPER(TRIM(Table1[[#This Row],[Campaign Name]]))</f>
        <v>Flash Sale</v>
      </c>
      <c r="C9244" t="str">
        <f ca="1">PROPER(TRIM(Table1[[#This Row],[Campaign Type]]))</f>
        <v>Retargeting</v>
      </c>
      <c r="D9244" t="str">
        <f ca="1">PROPER(TRIM(Table1[[#This Row],[Marketing Channel]]))</f>
        <v>Meta Ads</v>
      </c>
      <c r="E9244" t="s">
        <v>906</v>
      </c>
      <c r="F9244" t="s">
        <v>86</v>
      </c>
      <c r="G9244" t="s">
        <v>29</v>
      </c>
      <c r="H9244" t="s">
        <v>61</v>
      </c>
      <c r="I9244" t="s">
        <v>62</v>
      </c>
      <c r="J9244" t="s">
        <v>32</v>
      </c>
      <c r="K9244">
        <v>91328</v>
      </c>
      <c r="L9244">
        <v>4820</v>
      </c>
      <c r="M9244">
        <v>5.28</v>
      </c>
      <c r="N9244">
        <v>980</v>
      </c>
      <c r="O9244">
        <v>20.329999999999998</v>
      </c>
      <c r="P9244">
        <v>2636.89</v>
      </c>
      <c r="Q9244">
        <v>36619.11</v>
      </c>
      <c r="R9244" s="6">
        <v>1288.7234583164259</v>
      </c>
      <c r="S9244">
        <v>89</v>
      </c>
      <c r="T9244" t="str">
        <f ca="1">PROPER(TRIM(Table1[[#This Row],[Campaign Status]]))</f>
        <v>Completed</v>
      </c>
      <c r="V9244" s="1">
        <f t="shared" si="432"/>
        <v>980</v>
      </c>
      <c r="W9244" t="str">
        <f t="shared" ca="1" si="433"/>
        <v>North</v>
      </c>
      <c r="X9244" s="6">
        <f t="shared" si="434"/>
        <v>968.36237468207412</v>
      </c>
    </row>
    <row r="9245" spans="1:24" x14ac:dyDescent="0.3">
      <c r="A9245" t="s">
        <v>10297</v>
      </c>
      <c r="B9245" t="str">
        <f ca="1">PROPER(TRIM(Table1[[#This Row],[Campaign Name]]))</f>
        <v>Mega Discount</v>
      </c>
      <c r="C9245" t="str">
        <f ca="1">PROPER(TRIM(Table1[[#This Row],[Campaign Type]]))</f>
        <v>Awareness</v>
      </c>
      <c r="D9245" t="str">
        <f ca="1">PROPER(TRIM(Table1[[#This Row],[Marketing Channel]]))</f>
        <v>Linkedin</v>
      </c>
      <c r="E9245" t="s">
        <v>948</v>
      </c>
      <c r="F9245" t="s">
        <v>1411</v>
      </c>
      <c r="G9245" t="s">
        <v>11141</v>
      </c>
      <c r="H9245" t="s">
        <v>23</v>
      </c>
      <c r="I9245" t="s">
        <v>24</v>
      </c>
      <c r="J9245" t="s">
        <v>63</v>
      </c>
      <c r="K9245">
        <v>189726</v>
      </c>
      <c r="L9245">
        <v>19110</v>
      </c>
      <c r="M9245">
        <v>10.07</v>
      </c>
      <c r="N9245">
        <v>2765</v>
      </c>
      <c r="O9245">
        <v>14.47</v>
      </c>
      <c r="P9245">
        <v>250</v>
      </c>
      <c r="Q9245">
        <v>18965.12</v>
      </c>
      <c r="R9245" s="6">
        <v>7486.0479999999998</v>
      </c>
      <c r="S9245">
        <v>1460</v>
      </c>
      <c r="T9245" t="str">
        <f ca="1">PROPER(TRIM(Table1[[#This Row],[Campaign Status]]))</f>
        <v>Active</v>
      </c>
      <c r="V9245" s="1">
        <f t="shared" si="432"/>
        <v>2765</v>
      </c>
      <c r="W9245" t="str">
        <f t="shared" ca="1" si="433"/>
        <v>west</v>
      </c>
      <c r="X9245" s="6">
        <f t="shared" si="434"/>
        <v>1288.7234583164259</v>
      </c>
    </row>
    <row r="9246" spans="1:24" x14ac:dyDescent="0.3">
      <c r="A9246" t="s">
        <v>10298</v>
      </c>
      <c r="B9246" t="str">
        <f ca="1">PROPER(TRIM(Table1[[#This Row],[Campaign Name]]))</f>
        <v>Flash Sale</v>
      </c>
      <c r="C9246" t="str">
        <f ca="1">PROPER(TRIM(Table1[[#This Row],[Campaign Type]]))</f>
        <v>Awareness</v>
      </c>
      <c r="D9246" t="str">
        <f ca="1">PROPER(TRIM(Table1[[#This Row],[Marketing Channel]]))</f>
        <v>Meta Ads</v>
      </c>
      <c r="E9246" t="s">
        <v>1789</v>
      </c>
      <c r="F9246" t="s">
        <v>400</v>
      </c>
      <c r="G9246" t="s">
        <v>46</v>
      </c>
      <c r="H9246" t="s">
        <v>30</v>
      </c>
      <c r="I9246" t="s">
        <v>24</v>
      </c>
      <c r="J9246" t="s">
        <v>32</v>
      </c>
      <c r="K9246">
        <v>28603</v>
      </c>
      <c r="L9246">
        <v>3181</v>
      </c>
      <c r="M9246">
        <v>11.12</v>
      </c>
      <c r="N9246">
        <v>473</v>
      </c>
      <c r="O9246">
        <v>14.87</v>
      </c>
      <c r="P9246">
        <v>12163.42</v>
      </c>
      <c r="Q9246">
        <v>7211.88</v>
      </c>
      <c r="R9246" s="6">
        <v>-40.708452063646575</v>
      </c>
      <c r="S9246">
        <v>398</v>
      </c>
      <c r="T9246" t="str">
        <f ca="1">PROPER(TRIM(Table1[[#This Row],[Campaign Status]]))</f>
        <v>Paused</v>
      </c>
      <c r="V9246" s="1">
        <f t="shared" si="432"/>
        <v>473</v>
      </c>
      <c r="W9246" t="str">
        <f t="shared" ca="1" si="433"/>
        <v>South</v>
      </c>
      <c r="X9246" s="6">
        <f t="shared" si="434"/>
        <v>7486.0479999999998</v>
      </c>
    </row>
    <row r="9247" spans="1:24" x14ac:dyDescent="0.3">
      <c r="A9247" t="s">
        <v>10299</v>
      </c>
      <c r="B9247" t="str">
        <f ca="1">PROPER(TRIM(Table1[[#This Row],[Campaign Name]]))</f>
        <v>Mega Discount</v>
      </c>
      <c r="C9247" t="str">
        <f ca="1">PROPER(TRIM(Table1[[#This Row],[Campaign Type]]))</f>
        <v>Lead Gen</v>
      </c>
      <c r="D9247" t="str">
        <f ca="1">PROPER(TRIM(Table1[[#This Row],[Marketing Channel]]))</f>
        <v>Linkedin</v>
      </c>
      <c r="E9247" t="s">
        <v>1979</v>
      </c>
      <c r="F9247" t="s">
        <v>985</v>
      </c>
      <c r="G9247" t="s">
        <v>46</v>
      </c>
      <c r="H9247" t="s">
        <v>42</v>
      </c>
      <c r="I9247" t="s">
        <v>62</v>
      </c>
      <c r="J9247" t="s">
        <v>63</v>
      </c>
      <c r="K9247">
        <v>148789</v>
      </c>
      <c r="L9247">
        <v>22066</v>
      </c>
      <c r="M9247">
        <v>14.83</v>
      </c>
      <c r="N9247">
        <v>4237</v>
      </c>
      <c r="O9247">
        <v>19.2</v>
      </c>
      <c r="P9247">
        <v>250</v>
      </c>
      <c r="Q9247">
        <v>12775.01</v>
      </c>
      <c r="R9247" s="6">
        <v>5010.0039999999999</v>
      </c>
      <c r="S9247">
        <v>2243</v>
      </c>
      <c r="T9247" t="str">
        <f ca="1">PROPER(TRIM(Table1[[#This Row],[Campaign Status]]))</f>
        <v>Active</v>
      </c>
      <c r="V9247" s="1">
        <f t="shared" si="432"/>
        <v>4237</v>
      </c>
      <c r="W9247" t="str">
        <f t="shared" ca="1" si="433"/>
        <v>South</v>
      </c>
      <c r="X9247" s="6">
        <f t="shared" si="434"/>
        <v>-40.708452063646575</v>
      </c>
    </row>
    <row r="9248" spans="1:24" x14ac:dyDescent="0.3">
      <c r="A9248" t="s">
        <v>10300</v>
      </c>
      <c r="B9248" t="str">
        <f ca="1">PROPER(TRIM(Table1[[#This Row],[Campaign Name]]))</f>
        <v>Summer Sale</v>
      </c>
      <c r="C9248" t="str">
        <f ca="1">PROPER(TRIM(Table1[[#This Row],[Campaign Type]]))</f>
        <v>Lead Gen</v>
      </c>
      <c r="D9248" t="str">
        <f ca="1">PROPER(TRIM(Table1[[#This Row],[Marketing Channel]]))</f>
        <v>Meta Ads</v>
      </c>
      <c r="E9248" t="s">
        <v>1005</v>
      </c>
      <c r="F9248" t="s">
        <v>223</v>
      </c>
      <c r="G9248" t="s">
        <v>29</v>
      </c>
      <c r="H9248" t="s">
        <v>61</v>
      </c>
      <c r="I9248" t="s">
        <v>31</v>
      </c>
      <c r="J9248" t="s">
        <v>63</v>
      </c>
      <c r="K9248">
        <v>37243</v>
      </c>
      <c r="L9248">
        <v>3077</v>
      </c>
      <c r="M9248">
        <v>8.26</v>
      </c>
      <c r="N9248">
        <v>743</v>
      </c>
      <c r="O9248">
        <v>24.15</v>
      </c>
      <c r="P9248">
        <v>13133.67</v>
      </c>
      <c r="Q9248">
        <v>32268.17</v>
      </c>
      <c r="R9248" s="6">
        <v>145.6904277326901</v>
      </c>
      <c r="S9248">
        <v>643</v>
      </c>
      <c r="T9248" t="str">
        <f ca="1">PROPER(TRIM(Table1[[#This Row],[Campaign Status]]))</f>
        <v>Completed</v>
      </c>
      <c r="V9248" s="1">
        <f t="shared" si="432"/>
        <v>743</v>
      </c>
      <c r="W9248" t="str">
        <f t="shared" ca="1" si="433"/>
        <v>North</v>
      </c>
      <c r="X9248" s="6">
        <f t="shared" si="434"/>
        <v>5010.0039999999999</v>
      </c>
    </row>
    <row r="9249" spans="1:24" x14ac:dyDescent="0.3">
      <c r="A9249" t="s">
        <v>10301</v>
      </c>
      <c r="B9249" t="str">
        <f ca="1">PROPER(TRIM(Table1[[#This Row],[Campaign Name]]))</f>
        <v>New Launch</v>
      </c>
      <c r="C9249" t="str">
        <f ca="1">PROPER(TRIM(Table1[[#This Row],[Campaign Type]]))</f>
        <v>Lead Gen</v>
      </c>
      <c r="D9249" t="str">
        <f ca="1">PROPER(TRIM(Table1[[#This Row],[Marketing Channel]]))</f>
        <v>Meta Ads</v>
      </c>
      <c r="E9249" t="s">
        <v>2510</v>
      </c>
      <c r="F9249" t="s">
        <v>442</v>
      </c>
      <c r="G9249" t="s">
        <v>11141</v>
      </c>
      <c r="H9249" t="s">
        <v>54</v>
      </c>
      <c r="I9249" t="s">
        <v>31</v>
      </c>
      <c r="J9249" t="s">
        <v>63</v>
      </c>
      <c r="K9249">
        <v>140371</v>
      </c>
      <c r="L9249">
        <v>2741</v>
      </c>
      <c r="M9249">
        <v>1.95</v>
      </c>
      <c r="N9249">
        <v>133</v>
      </c>
      <c r="O9249">
        <v>4.8499999999999996</v>
      </c>
      <c r="P9249">
        <v>250</v>
      </c>
      <c r="Q9249">
        <v>14774.13</v>
      </c>
      <c r="R9249" s="6">
        <v>5809.652</v>
      </c>
      <c r="S9249">
        <v>70</v>
      </c>
      <c r="T9249" t="str">
        <f ca="1">PROPER(TRIM(Table1[[#This Row],[Campaign Status]]))</f>
        <v>Paused</v>
      </c>
      <c r="V9249" s="1">
        <f t="shared" si="432"/>
        <v>133</v>
      </c>
      <c r="W9249" t="str">
        <f t="shared" ca="1" si="433"/>
        <v>west</v>
      </c>
      <c r="X9249" s="6">
        <f t="shared" si="434"/>
        <v>145.6904277326901</v>
      </c>
    </row>
    <row r="9250" spans="1:24" x14ac:dyDescent="0.3">
      <c r="A9250" t="s">
        <v>10302</v>
      </c>
      <c r="B9250" t="str">
        <f ca="1">PROPER(TRIM(Table1[[#This Row],[Campaign Name]]))</f>
        <v>Mega Discount</v>
      </c>
      <c r="C9250" t="str">
        <f ca="1">PROPER(TRIM(Table1[[#This Row],[Campaign Type]]))</f>
        <v>Sales</v>
      </c>
      <c r="D9250" t="str">
        <f ca="1">PROPER(TRIM(Table1[[#This Row],[Marketing Channel]]))</f>
        <v>Google Ads</v>
      </c>
      <c r="E9250" t="s">
        <v>3226</v>
      </c>
      <c r="F9250" t="s">
        <v>1143</v>
      </c>
      <c r="G9250" t="s">
        <v>46</v>
      </c>
      <c r="H9250" t="s">
        <v>30</v>
      </c>
      <c r="I9250" t="s">
        <v>62</v>
      </c>
      <c r="J9250" t="s">
        <v>32</v>
      </c>
      <c r="K9250">
        <v>63724</v>
      </c>
      <c r="L9250">
        <v>4017</v>
      </c>
      <c r="M9250">
        <v>6.3</v>
      </c>
      <c r="N9250">
        <v>105</v>
      </c>
      <c r="O9250">
        <v>2.61</v>
      </c>
      <c r="P9250">
        <v>3988.1535696969677</v>
      </c>
      <c r="Q9250">
        <v>47680.71</v>
      </c>
      <c r="R9250" s="6">
        <v>1095.5585251854513</v>
      </c>
      <c r="S9250">
        <v>27</v>
      </c>
      <c r="T9250" t="str">
        <f ca="1">PROPER(TRIM(Table1[[#This Row],[Campaign Status]]))</f>
        <v>Active</v>
      </c>
      <c r="V9250" s="1">
        <f t="shared" si="432"/>
        <v>105</v>
      </c>
      <c r="W9250" t="str">
        <f t="shared" ca="1" si="433"/>
        <v>South</v>
      </c>
      <c r="X9250" s="6">
        <f t="shared" si="434"/>
        <v>5809.652</v>
      </c>
    </row>
    <row r="9251" spans="1:24" x14ac:dyDescent="0.3">
      <c r="A9251" t="s">
        <v>3327</v>
      </c>
      <c r="B9251" t="str">
        <f ca="1">PROPER(TRIM(Table1[[#This Row],[Campaign Name]]))</f>
        <v>Mega Discount</v>
      </c>
      <c r="C9251" t="str">
        <f ca="1">PROPER(TRIM(Table1[[#This Row],[Campaign Type]]))</f>
        <v>Awareness</v>
      </c>
      <c r="D9251" t="str">
        <f ca="1">PROPER(TRIM(Table1[[#This Row],[Marketing Channel]]))</f>
        <v>Meta Ads</v>
      </c>
      <c r="E9251" t="s">
        <v>44</v>
      </c>
      <c r="F9251" t="s">
        <v>505</v>
      </c>
      <c r="G9251" t="s">
        <v>29</v>
      </c>
      <c r="H9251" t="s">
        <v>67</v>
      </c>
      <c r="I9251" t="s">
        <v>24</v>
      </c>
      <c r="J9251" t="s">
        <v>63</v>
      </c>
      <c r="K9251">
        <v>62556</v>
      </c>
      <c r="L9251">
        <v>7889</v>
      </c>
      <c r="M9251">
        <v>12.61</v>
      </c>
      <c r="N9251">
        <v>1467</v>
      </c>
      <c r="O9251">
        <v>18.600000000000001</v>
      </c>
      <c r="P9251">
        <v>250</v>
      </c>
      <c r="Q9251">
        <v>4592.7700000000004</v>
      </c>
      <c r="R9251" s="6">
        <v>1737.1080000000002</v>
      </c>
      <c r="S9251">
        <v>1144</v>
      </c>
      <c r="T9251" t="str">
        <f ca="1">PROPER(TRIM(Table1[[#This Row],[Campaign Status]]))</f>
        <v>Completed</v>
      </c>
      <c r="V9251" s="1">
        <f t="shared" si="432"/>
        <v>1467</v>
      </c>
      <c r="W9251" t="str">
        <f t="shared" ca="1" si="433"/>
        <v>North</v>
      </c>
      <c r="X9251" s="6">
        <f t="shared" si="434"/>
        <v>1095.5585251854513</v>
      </c>
    </row>
    <row r="9252" spans="1:24" x14ac:dyDescent="0.3">
      <c r="A9252" t="s">
        <v>10303</v>
      </c>
      <c r="B9252" t="str">
        <f ca="1">PROPER(TRIM(Table1[[#This Row],[Campaign Name]]))</f>
        <v>Summer Sale</v>
      </c>
      <c r="C9252" t="str">
        <f ca="1">PROPER(TRIM(Table1[[#This Row],[Campaign Type]]))</f>
        <v>Sales</v>
      </c>
      <c r="D9252" t="str">
        <f ca="1">PROPER(TRIM(Table1[[#This Row],[Marketing Channel]]))</f>
        <v>Google Ads</v>
      </c>
      <c r="E9252" t="s">
        <v>207</v>
      </c>
      <c r="F9252" t="s">
        <v>362</v>
      </c>
      <c r="G9252" t="s">
        <v>29</v>
      </c>
      <c r="H9252" t="s">
        <v>61</v>
      </c>
      <c r="I9252" t="s">
        <v>68</v>
      </c>
      <c r="J9252" t="s">
        <v>63</v>
      </c>
      <c r="K9252">
        <v>112920</v>
      </c>
      <c r="L9252">
        <v>13805</v>
      </c>
      <c r="M9252">
        <v>12.23</v>
      </c>
      <c r="N9252">
        <v>1882</v>
      </c>
      <c r="O9252">
        <v>13.63</v>
      </c>
      <c r="P9252">
        <v>250</v>
      </c>
      <c r="Q9252">
        <v>15628.39</v>
      </c>
      <c r="R9252" s="6">
        <v>6151.3559999999998</v>
      </c>
      <c r="S9252">
        <v>1855</v>
      </c>
      <c r="T9252" t="str">
        <f ca="1">PROPER(TRIM(Table1[[#This Row],[Campaign Status]]))</f>
        <v>Paused</v>
      </c>
      <c r="V9252" s="1">
        <f t="shared" si="432"/>
        <v>1882</v>
      </c>
      <c r="W9252" t="str">
        <f t="shared" ca="1" si="433"/>
        <v>North</v>
      </c>
      <c r="X9252" s="6">
        <f t="shared" si="434"/>
        <v>1737.1080000000002</v>
      </c>
    </row>
    <row r="9253" spans="1:24" x14ac:dyDescent="0.3">
      <c r="A9253" t="s">
        <v>10304</v>
      </c>
      <c r="B9253" t="str">
        <f ca="1">PROPER(TRIM(Table1[[#This Row],[Campaign Name]]))</f>
        <v>New Launch</v>
      </c>
      <c r="C9253" t="str">
        <f ca="1">PROPER(TRIM(Table1[[#This Row],[Campaign Type]]))</f>
        <v>Sales</v>
      </c>
      <c r="D9253" t="str">
        <f ca="1">PROPER(TRIM(Table1[[#This Row],[Marketing Channel]]))</f>
        <v>Meta Ads</v>
      </c>
      <c r="E9253" t="s">
        <v>3312</v>
      </c>
      <c r="F9253" t="s">
        <v>936</v>
      </c>
      <c r="G9253" t="s">
        <v>29</v>
      </c>
      <c r="H9253" t="s">
        <v>99</v>
      </c>
      <c r="I9253" t="s">
        <v>62</v>
      </c>
      <c r="J9253" t="s">
        <v>25</v>
      </c>
      <c r="K9253">
        <v>117845</v>
      </c>
      <c r="L9253">
        <v>15676</v>
      </c>
      <c r="M9253">
        <v>13.3</v>
      </c>
      <c r="N9253">
        <v>3054</v>
      </c>
      <c r="O9253">
        <v>19.48</v>
      </c>
      <c r="P9253">
        <v>3817.8497265160554</v>
      </c>
      <c r="Q9253">
        <v>49874.94</v>
      </c>
      <c r="R9253" s="6">
        <v>1206.3620512249165</v>
      </c>
      <c r="S9253">
        <v>1546</v>
      </c>
      <c r="T9253" t="str">
        <f ca="1">PROPER(TRIM(Table1[[#This Row],[Campaign Status]]))</f>
        <v>Active</v>
      </c>
      <c r="V9253" s="1">
        <f t="shared" si="432"/>
        <v>3054</v>
      </c>
      <c r="W9253" t="str">
        <f t="shared" ca="1" si="433"/>
        <v>North</v>
      </c>
      <c r="X9253" s="6">
        <f t="shared" si="434"/>
        <v>6151.3559999999998</v>
      </c>
    </row>
    <row r="9254" spans="1:24" x14ac:dyDescent="0.3">
      <c r="A9254" t="s">
        <v>10305</v>
      </c>
      <c r="B9254" t="str">
        <f ca="1">PROPER(TRIM(Table1[[#This Row],[Campaign Name]]))</f>
        <v>Summer Sale</v>
      </c>
      <c r="C9254" t="str">
        <f ca="1">PROPER(TRIM(Table1[[#This Row],[Campaign Type]]))</f>
        <v>Sales</v>
      </c>
      <c r="D9254" t="str">
        <f ca="1">PROPER(TRIM(Table1[[#This Row],[Marketing Channel]]))</f>
        <v>Linkedin</v>
      </c>
      <c r="E9254" t="s">
        <v>1153</v>
      </c>
      <c r="F9254" t="s">
        <v>71</v>
      </c>
      <c r="G9254" t="s">
        <v>46</v>
      </c>
      <c r="H9254" t="s">
        <v>42</v>
      </c>
      <c r="I9254" t="s">
        <v>62</v>
      </c>
      <c r="J9254" t="s">
        <v>63</v>
      </c>
      <c r="K9254">
        <v>149904</v>
      </c>
      <c r="L9254">
        <v>20465</v>
      </c>
      <c r="M9254">
        <v>13.65</v>
      </c>
      <c r="N9254">
        <v>4758</v>
      </c>
      <c r="O9254">
        <v>23.25</v>
      </c>
      <c r="P9254">
        <v>250</v>
      </c>
      <c r="Q9254">
        <v>21855.16</v>
      </c>
      <c r="R9254" s="6">
        <v>8642.0640000000003</v>
      </c>
      <c r="S9254">
        <v>247</v>
      </c>
      <c r="T9254" t="str">
        <f ca="1">PROPER(TRIM(Table1[[#This Row],[Campaign Status]]))</f>
        <v>Completed</v>
      </c>
      <c r="V9254" s="1">
        <f t="shared" si="432"/>
        <v>4758</v>
      </c>
      <c r="W9254" t="str">
        <f t="shared" ca="1" si="433"/>
        <v>South</v>
      </c>
      <c r="X9254" s="6">
        <f t="shared" si="434"/>
        <v>1206.3620512249165</v>
      </c>
    </row>
    <row r="9255" spans="1:24" x14ac:dyDescent="0.3">
      <c r="A9255" t="s">
        <v>10306</v>
      </c>
      <c r="B9255" t="str">
        <f ca="1">PROPER(TRIM(Table1[[#This Row],[Campaign Name]]))</f>
        <v>Mega Discount</v>
      </c>
      <c r="C9255" t="str">
        <f ca="1">PROPER(TRIM(Table1[[#This Row],[Campaign Type]]))</f>
        <v>Retargeting</v>
      </c>
      <c r="D9255" t="str">
        <f ca="1">PROPER(TRIM(Table1[[#This Row],[Marketing Channel]]))</f>
        <v>Google Ads</v>
      </c>
      <c r="E9255" t="s">
        <v>4638</v>
      </c>
      <c r="F9255" t="s">
        <v>35</v>
      </c>
      <c r="G9255" t="s">
        <v>29</v>
      </c>
      <c r="H9255" t="s">
        <v>67</v>
      </c>
      <c r="I9255" t="s">
        <v>24</v>
      </c>
      <c r="J9255" t="s">
        <v>32</v>
      </c>
      <c r="K9255">
        <v>169971</v>
      </c>
      <c r="L9255">
        <v>17069</v>
      </c>
      <c r="M9255">
        <v>10.039999999999999</v>
      </c>
      <c r="N9255">
        <v>3765</v>
      </c>
      <c r="O9255">
        <v>22.06</v>
      </c>
      <c r="P9255">
        <v>6958.08</v>
      </c>
      <c r="Q9255">
        <v>22922.82</v>
      </c>
      <c r="R9255" s="6">
        <v>229.44174254966887</v>
      </c>
      <c r="S9255">
        <v>304</v>
      </c>
      <c r="T9255" t="str">
        <f ca="1">PROPER(TRIM(Table1[[#This Row],[Campaign Status]]))</f>
        <v>Completed</v>
      </c>
      <c r="V9255" s="1">
        <f t="shared" si="432"/>
        <v>3765</v>
      </c>
      <c r="W9255" t="str">
        <f t="shared" ca="1" si="433"/>
        <v>North</v>
      </c>
      <c r="X9255" s="6">
        <f t="shared" si="434"/>
        <v>8642.0640000000003</v>
      </c>
    </row>
    <row r="9256" spans="1:24" x14ac:dyDescent="0.3">
      <c r="A9256" t="s">
        <v>10307</v>
      </c>
      <c r="B9256" t="str">
        <f ca="1">PROPER(TRIM(Table1[[#This Row],[Campaign Name]]))</f>
        <v>Summer Sale</v>
      </c>
      <c r="C9256" t="str">
        <f ca="1">PROPER(TRIM(Table1[[#This Row],[Campaign Type]]))</f>
        <v>Awareness</v>
      </c>
      <c r="D9256" t="str">
        <f ca="1">PROPER(TRIM(Table1[[#This Row],[Marketing Channel]]))</f>
        <v>Instagram</v>
      </c>
      <c r="E9256" t="s">
        <v>3599</v>
      </c>
      <c r="F9256" t="s">
        <v>849</v>
      </c>
      <c r="G9256" t="s">
        <v>29</v>
      </c>
      <c r="H9256" t="s">
        <v>99</v>
      </c>
      <c r="I9256" t="s">
        <v>68</v>
      </c>
      <c r="J9256" t="s">
        <v>32</v>
      </c>
      <c r="K9256">
        <v>198428</v>
      </c>
      <c r="L9256">
        <v>16167</v>
      </c>
      <c r="M9256">
        <v>8.15</v>
      </c>
      <c r="N9256">
        <v>4518</v>
      </c>
      <c r="O9256">
        <v>27.95</v>
      </c>
      <c r="P9256">
        <v>9877.34</v>
      </c>
      <c r="Q9256">
        <v>19942.55</v>
      </c>
      <c r="R9256" s="6">
        <v>101.90203030370523</v>
      </c>
      <c r="S9256">
        <v>2771</v>
      </c>
      <c r="T9256" t="str">
        <f ca="1">PROPER(TRIM(Table1[[#This Row],[Campaign Status]]))</f>
        <v>Active</v>
      </c>
      <c r="V9256" s="1">
        <f t="shared" si="432"/>
        <v>4518</v>
      </c>
      <c r="W9256" t="str">
        <f t="shared" ca="1" si="433"/>
        <v>North</v>
      </c>
      <c r="X9256" s="6">
        <f t="shared" si="434"/>
        <v>229.44174254966887</v>
      </c>
    </row>
    <row r="9257" spans="1:24" x14ac:dyDescent="0.3">
      <c r="A9257" t="s">
        <v>10308</v>
      </c>
      <c r="B9257" t="str">
        <f ca="1">PROPER(TRIM(Table1[[#This Row],[Campaign Name]]))</f>
        <v>Flash Sale</v>
      </c>
      <c r="C9257" t="str">
        <f ca="1">PROPER(TRIM(Table1[[#This Row],[Campaign Type]]))</f>
        <v>Sales</v>
      </c>
      <c r="D9257" t="str">
        <f ca="1">PROPER(TRIM(Table1[[#This Row],[Marketing Channel]]))</f>
        <v>Email</v>
      </c>
      <c r="E9257" t="s">
        <v>2089</v>
      </c>
      <c r="F9257" t="s">
        <v>1427</v>
      </c>
      <c r="G9257" t="s">
        <v>46</v>
      </c>
      <c r="H9257" t="s">
        <v>42</v>
      </c>
      <c r="I9257" t="s">
        <v>31</v>
      </c>
      <c r="J9257" t="s">
        <v>32</v>
      </c>
      <c r="K9257">
        <v>54010</v>
      </c>
      <c r="L9257">
        <v>321</v>
      </c>
      <c r="M9257">
        <v>0.59</v>
      </c>
      <c r="N9257">
        <v>37</v>
      </c>
      <c r="O9257">
        <v>11.53</v>
      </c>
      <c r="P9257">
        <v>3866.71</v>
      </c>
      <c r="Q9257">
        <v>13874.31</v>
      </c>
      <c r="R9257" s="6">
        <v>258.81434087376601</v>
      </c>
      <c r="S9257">
        <v>28</v>
      </c>
      <c r="T9257" t="str">
        <f ca="1">PROPER(TRIM(Table1[[#This Row],[Campaign Status]]))</f>
        <v>Completed</v>
      </c>
      <c r="V9257" s="1">
        <f t="shared" si="432"/>
        <v>37</v>
      </c>
      <c r="W9257" t="str">
        <f t="shared" ca="1" si="433"/>
        <v>South</v>
      </c>
      <c r="X9257" s="6">
        <f t="shared" si="434"/>
        <v>101.90203030370523</v>
      </c>
    </row>
    <row r="9258" spans="1:24" x14ac:dyDescent="0.3">
      <c r="A9258" t="s">
        <v>10309</v>
      </c>
      <c r="B9258" t="str">
        <f ca="1">PROPER(TRIM(Table1[[#This Row],[Campaign Name]]))</f>
        <v>Summer Sale</v>
      </c>
      <c r="C9258" t="str">
        <f ca="1">PROPER(TRIM(Table1[[#This Row],[Campaign Type]]))</f>
        <v>Sales</v>
      </c>
      <c r="D9258" t="str">
        <f ca="1">PROPER(TRIM(Table1[[#This Row],[Marketing Channel]]))</f>
        <v>Google Ads</v>
      </c>
      <c r="E9258" t="s">
        <v>1583</v>
      </c>
      <c r="F9258" t="s">
        <v>505</v>
      </c>
      <c r="G9258" t="s">
        <v>41</v>
      </c>
      <c r="H9258" t="s">
        <v>11140</v>
      </c>
      <c r="I9258" t="s">
        <v>68</v>
      </c>
      <c r="J9258" t="s">
        <v>63</v>
      </c>
      <c r="K9258">
        <v>101327</v>
      </c>
      <c r="L9258">
        <v>8622</v>
      </c>
      <c r="M9258">
        <v>8.51</v>
      </c>
      <c r="N9258">
        <v>859</v>
      </c>
      <c r="O9258">
        <v>9.9600000000000009</v>
      </c>
      <c r="P9258">
        <v>3988.1535696969677</v>
      </c>
      <c r="Q9258">
        <v>46025.98</v>
      </c>
      <c r="R9258" s="6">
        <v>1054.0673947391952</v>
      </c>
      <c r="S9258">
        <v>211</v>
      </c>
      <c r="T9258" t="str">
        <f ca="1">PROPER(TRIM(Table1[[#This Row],[Campaign Status]]))</f>
        <v>Paused</v>
      </c>
      <c r="V9258" s="1">
        <f t="shared" si="432"/>
        <v>859</v>
      </c>
      <c r="W9258" t="str">
        <f t="shared" ca="1" si="433"/>
        <v>East</v>
      </c>
      <c r="X9258" s="6">
        <f t="shared" si="434"/>
        <v>258.81434087376601</v>
      </c>
    </row>
    <row r="9259" spans="1:24" x14ac:dyDescent="0.3">
      <c r="A9259" t="s">
        <v>10310</v>
      </c>
      <c r="B9259" t="str">
        <f ca="1">PROPER(TRIM(Table1[[#This Row],[Campaign Name]]))</f>
        <v>Festive Offer</v>
      </c>
      <c r="C9259" t="str">
        <f ca="1">PROPER(TRIM(Table1[[#This Row],[Campaign Type]]))</f>
        <v>Lead Gen</v>
      </c>
      <c r="D9259" t="str">
        <f ca="1">PROPER(TRIM(Table1[[#This Row],[Marketing Channel]]))</f>
        <v>Meta Ads</v>
      </c>
      <c r="E9259" t="s">
        <v>1858</v>
      </c>
      <c r="F9259" t="s">
        <v>137</v>
      </c>
      <c r="G9259" t="s">
        <v>29</v>
      </c>
      <c r="H9259" t="s">
        <v>67</v>
      </c>
      <c r="I9259" t="s">
        <v>31</v>
      </c>
      <c r="J9259" t="s">
        <v>32</v>
      </c>
      <c r="K9259">
        <v>122219</v>
      </c>
      <c r="L9259">
        <v>3314</v>
      </c>
      <c r="M9259">
        <v>2.71</v>
      </c>
      <c r="N9259">
        <v>489</v>
      </c>
      <c r="O9259">
        <v>14.76</v>
      </c>
      <c r="P9259">
        <v>250</v>
      </c>
      <c r="Q9259">
        <v>8697.82</v>
      </c>
      <c r="R9259" s="6">
        <v>3379.1280000000002</v>
      </c>
      <c r="S9259">
        <v>349</v>
      </c>
      <c r="T9259" t="str">
        <f ca="1">PROPER(TRIM(Table1[[#This Row],[Campaign Status]]))</f>
        <v>Paused</v>
      </c>
      <c r="V9259" s="1">
        <f t="shared" si="432"/>
        <v>489</v>
      </c>
      <c r="W9259" t="str">
        <f t="shared" ca="1" si="433"/>
        <v>North</v>
      </c>
      <c r="X9259" s="6">
        <f t="shared" si="434"/>
        <v>1054.0673947391952</v>
      </c>
    </row>
    <row r="9260" spans="1:24" x14ac:dyDescent="0.3">
      <c r="A9260" t="s">
        <v>5067</v>
      </c>
      <c r="B9260" t="str">
        <f ca="1">PROPER(TRIM(Table1[[#This Row],[Campaign Name]]))</f>
        <v>Summer Sale</v>
      </c>
      <c r="C9260" t="str">
        <f ca="1">PROPER(TRIM(Table1[[#This Row],[Campaign Type]]))</f>
        <v>Retargeting</v>
      </c>
      <c r="D9260" t="str">
        <f ca="1">PROPER(TRIM(Table1[[#This Row],[Marketing Channel]]))</f>
        <v>Meta Ads</v>
      </c>
      <c r="E9260" t="s">
        <v>1005</v>
      </c>
      <c r="F9260" t="s">
        <v>965</v>
      </c>
      <c r="G9260" t="s">
        <v>11141</v>
      </c>
      <c r="H9260" t="s">
        <v>36</v>
      </c>
      <c r="I9260" t="s">
        <v>24</v>
      </c>
      <c r="J9260" t="s">
        <v>63</v>
      </c>
      <c r="K9260">
        <v>154973</v>
      </c>
      <c r="L9260">
        <v>10519</v>
      </c>
      <c r="M9260">
        <v>6.79</v>
      </c>
      <c r="N9260">
        <v>17</v>
      </c>
      <c r="O9260">
        <v>0.16</v>
      </c>
      <c r="P9260">
        <v>3817.8497265160554</v>
      </c>
      <c r="Q9260">
        <v>38924.44</v>
      </c>
      <c r="R9260" s="6">
        <v>919.53829480659385</v>
      </c>
      <c r="S9260">
        <v>16</v>
      </c>
      <c r="T9260" t="str">
        <f ca="1">PROPER(TRIM(Table1[[#This Row],[Campaign Status]]))</f>
        <v>Active</v>
      </c>
      <c r="V9260" s="1">
        <f t="shared" si="432"/>
        <v>17</v>
      </c>
      <c r="W9260" t="str">
        <f t="shared" ca="1" si="433"/>
        <v>west</v>
      </c>
      <c r="X9260" s="6">
        <f t="shared" si="434"/>
        <v>3379.1280000000002</v>
      </c>
    </row>
    <row r="9261" spans="1:24" x14ac:dyDescent="0.3">
      <c r="A9261" t="s">
        <v>10311</v>
      </c>
      <c r="B9261" t="str">
        <f ca="1">PROPER(TRIM(Table1[[#This Row],[Campaign Name]]))</f>
        <v>Flash Sale</v>
      </c>
      <c r="C9261" t="str">
        <f ca="1">PROPER(TRIM(Table1[[#This Row],[Campaign Type]]))</f>
        <v>Lead Gen</v>
      </c>
      <c r="D9261" t="str">
        <f ca="1">PROPER(TRIM(Table1[[#This Row],[Marketing Channel]]))</f>
        <v>Linkedin</v>
      </c>
      <c r="E9261" t="s">
        <v>2778</v>
      </c>
      <c r="F9261" t="s">
        <v>679</v>
      </c>
      <c r="G9261" t="s">
        <v>11141</v>
      </c>
      <c r="H9261" t="s">
        <v>36</v>
      </c>
      <c r="I9261" t="s">
        <v>62</v>
      </c>
      <c r="J9261" t="s">
        <v>63</v>
      </c>
      <c r="K9261">
        <v>132189</v>
      </c>
      <c r="L9261">
        <v>18258</v>
      </c>
      <c r="M9261">
        <v>13.81</v>
      </c>
      <c r="N9261">
        <v>4773</v>
      </c>
      <c r="O9261">
        <v>26.14</v>
      </c>
      <c r="P9261">
        <v>3830.4648972188602</v>
      </c>
      <c r="Q9261">
        <v>27233.82</v>
      </c>
      <c r="R9261" s="6">
        <v>610.97949545950246</v>
      </c>
      <c r="S9261">
        <v>4745</v>
      </c>
      <c r="T9261" t="str">
        <f ca="1">PROPER(TRIM(Table1[[#This Row],[Campaign Status]]))</f>
        <v>Completed</v>
      </c>
      <c r="V9261" s="1">
        <f t="shared" si="432"/>
        <v>4773</v>
      </c>
      <c r="W9261" t="str">
        <f t="shared" ca="1" si="433"/>
        <v>west</v>
      </c>
      <c r="X9261" s="6">
        <f t="shared" si="434"/>
        <v>919.53829480659385</v>
      </c>
    </row>
    <row r="9262" spans="1:24" x14ac:dyDescent="0.3">
      <c r="A9262" t="s">
        <v>10312</v>
      </c>
      <c r="B9262" t="str">
        <f ca="1">PROPER(TRIM(Table1[[#This Row],[Campaign Name]]))</f>
        <v>New Launch</v>
      </c>
      <c r="C9262" t="str">
        <f ca="1">PROPER(TRIM(Table1[[#This Row],[Campaign Type]]))</f>
        <v>Awareness</v>
      </c>
      <c r="D9262" t="str">
        <f ca="1">PROPER(TRIM(Table1[[#This Row],[Marketing Channel]]))</f>
        <v>Linkedin</v>
      </c>
      <c r="E9262" t="s">
        <v>827</v>
      </c>
      <c r="F9262" t="s">
        <v>564</v>
      </c>
      <c r="G9262" t="s">
        <v>46</v>
      </c>
      <c r="H9262" t="s">
        <v>30</v>
      </c>
      <c r="I9262" t="s">
        <v>68</v>
      </c>
      <c r="J9262" t="s">
        <v>63</v>
      </c>
      <c r="K9262">
        <v>50025</v>
      </c>
      <c r="L9262">
        <v>1644</v>
      </c>
      <c r="M9262">
        <v>3.29</v>
      </c>
      <c r="N9262">
        <v>396</v>
      </c>
      <c r="O9262">
        <v>24.09</v>
      </c>
      <c r="P9262">
        <v>250</v>
      </c>
      <c r="Q9262">
        <v>45575.51</v>
      </c>
      <c r="R9262" s="6">
        <v>18130.204000000002</v>
      </c>
      <c r="S9262">
        <v>220</v>
      </c>
      <c r="T9262" t="str">
        <f ca="1">PROPER(TRIM(Table1[[#This Row],[Campaign Status]]))</f>
        <v>Completed</v>
      </c>
      <c r="V9262" s="1">
        <f t="shared" si="432"/>
        <v>396</v>
      </c>
      <c r="W9262" t="str">
        <f t="shared" ca="1" si="433"/>
        <v>South</v>
      </c>
      <c r="X9262" s="6">
        <f t="shared" si="434"/>
        <v>610.97949545950246</v>
      </c>
    </row>
    <row r="9263" spans="1:24" x14ac:dyDescent="0.3">
      <c r="A9263" t="s">
        <v>10313</v>
      </c>
      <c r="B9263" t="str">
        <f ca="1">PROPER(TRIM(Table1[[#This Row],[Campaign Name]]))</f>
        <v>Festive Offer</v>
      </c>
      <c r="C9263" t="str">
        <f ca="1">PROPER(TRIM(Table1[[#This Row],[Campaign Type]]))</f>
        <v>Sales</v>
      </c>
      <c r="D9263" t="str">
        <f ca="1">PROPER(TRIM(Table1[[#This Row],[Marketing Channel]]))</f>
        <v>Youtube</v>
      </c>
      <c r="E9263" t="s">
        <v>1153</v>
      </c>
      <c r="F9263" t="s">
        <v>266</v>
      </c>
      <c r="G9263" t="s">
        <v>11141</v>
      </c>
      <c r="H9263" t="s">
        <v>23</v>
      </c>
      <c r="I9263" t="s">
        <v>62</v>
      </c>
      <c r="J9263" t="s">
        <v>32</v>
      </c>
      <c r="K9263">
        <v>195308</v>
      </c>
      <c r="L9263">
        <v>17584</v>
      </c>
      <c r="M9263">
        <v>9</v>
      </c>
      <c r="N9263">
        <v>1632</v>
      </c>
      <c r="O9263">
        <v>9.2799999999999994</v>
      </c>
      <c r="P9263">
        <v>3891.7088323699436</v>
      </c>
      <c r="Q9263">
        <v>31003.62</v>
      </c>
      <c r="R9263" s="6">
        <v>696.65826338605211</v>
      </c>
      <c r="S9263">
        <v>128</v>
      </c>
      <c r="T9263" t="str">
        <f ca="1">PROPER(TRIM(Table1[[#This Row],[Campaign Status]]))</f>
        <v>Active</v>
      </c>
      <c r="V9263" s="1">
        <f t="shared" si="432"/>
        <v>1632</v>
      </c>
      <c r="W9263" t="str">
        <f t="shared" ca="1" si="433"/>
        <v>west</v>
      </c>
      <c r="X9263" s="6">
        <f t="shared" si="434"/>
        <v>18130.204000000002</v>
      </c>
    </row>
    <row r="9264" spans="1:24" x14ac:dyDescent="0.3">
      <c r="A9264" t="s">
        <v>10314</v>
      </c>
      <c r="B9264" t="str">
        <f ca="1">PROPER(TRIM(Table1[[#This Row],[Campaign Name]]))</f>
        <v>Flash Sale</v>
      </c>
      <c r="C9264" t="str">
        <f ca="1">PROPER(TRIM(Table1[[#This Row],[Campaign Type]]))</f>
        <v>Lead Gen</v>
      </c>
      <c r="D9264" t="str">
        <f ca="1">PROPER(TRIM(Table1[[#This Row],[Marketing Channel]]))</f>
        <v>Instagram</v>
      </c>
      <c r="E9264" t="s">
        <v>2115</v>
      </c>
      <c r="F9264" t="s">
        <v>315</v>
      </c>
      <c r="G9264" t="s">
        <v>11141</v>
      </c>
      <c r="H9264" t="s">
        <v>36</v>
      </c>
      <c r="I9264" t="s">
        <v>68</v>
      </c>
      <c r="J9264" t="s">
        <v>25</v>
      </c>
      <c r="K9264">
        <v>59205</v>
      </c>
      <c r="L9264">
        <v>220</v>
      </c>
      <c r="M9264">
        <v>0.37</v>
      </c>
      <c r="N9264">
        <v>17</v>
      </c>
      <c r="O9264">
        <v>7.73</v>
      </c>
      <c r="P9264">
        <v>3982.6304252733912</v>
      </c>
      <c r="Q9264">
        <v>24565.49</v>
      </c>
      <c r="R9264" s="6">
        <v>516.81570662720185</v>
      </c>
      <c r="S9264">
        <v>10</v>
      </c>
      <c r="T9264" t="str">
        <f ca="1">PROPER(TRIM(Table1[[#This Row],[Campaign Status]]))</f>
        <v>Paused</v>
      </c>
      <c r="V9264" s="1">
        <f t="shared" si="432"/>
        <v>17</v>
      </c>
      <c r="W9264" t="str">
        <f t="shared" ca="1" si="433"/>
        <v>west</v>
      </c>
      <c r="X9264" s="6">
        <f t="shared" si="434"/>
        <v>696.65826338605211</v>
      </c>
    </row>
    <row r="9265" spans="1:24" x14ac:dyDescent="0.3">
      <c r="A9265" t="s">
        <v>10315</v>
      </c>
      <c r="B9265" t="str">
        <f ca="1">PROPER(TRIM(Table1[[#This Row],[Campaign Name]]))</f>
        <v>Summer Sale</v>
      </c>
      <c r="C9265" t="str">
        <f ca="1">PROPER(TRIM(Table1[[#This Row],[Campaign Type]]))</f>
        <v>Retargeting</v>
      </c>
      <c r="D9265" t="str">
        <f ca="1">PROPER(TRIM(Table1[[#This Row],[Marketing Channel]]))</f>
        <v>Meta Ads</v>
      </c>
      <c r="E9265" t="s">
        <v>1281</v>
      </c>
      <c r="F9265" t="s">
        <v>74</v>
      </c>
      <c r="G9265" t="s">
        <v>29</v>
      </c>
      <c r="H9265" t="s">
        <v>99</v>
      </c>
      <c r="I9265" t="s">
        <v>24</v>
      </c>
      <c r="J9265" t="s">
        <v>25</v>
      </c>
      <c r="K9265">
        <v>29958</v>
      </c>
      <c r="L9265">
        <v>2867</v>
      </c>
      <c r="M9265">
        <v>9.57</v>
      </c>
      <c r="N9265">
        <v>468</v>
      </c>
      <c r="O9265">
        <v>16.32</v>
      </c>
      <c r="P9265">
        <v>10869.18</v>
      </c>
      <c r="Q9265">
        <v>22745.82</v>
      </c>
      <c r="R9265" s="6">
        <v>109.26896049195982</v>
      </c>
      <c r="S9265">
        <v>25</v>
      </c>
      <c r="T9265" t="str">
        <f ca="1">PROPER(TRIM(Table1[[#This Row],[Campaign Status]]))</f>
        <v>Completed</v>
      </c>
      <c r="V9265" s="1">
        <f t="shared" si="432"/>
        <v>468</v>
      </c>
      <c r="W9265" t="str">
        <f t="shared" ca="1" si="433"/>
        <v>North</v>
      </c>
      <c r="X9265" s="6">
        <f t="shared" si="434"/>
        <v>516.81570662720185</v>
      </c>
    </row>
    <row r="9266" spans="1:24" x14ac:dyDescent="0.3">
      <c r="A9266" t="s">
        <v>10316</v>
      </c>
      <c r="B9266" t="str">
        <f ca="1">PROPER(TRIM(Table1[[#This Row],[Campaign Name]]))</f>
        <v>Festive Offer</v>
      </c>
      <c r="C9266" t="str">
        <f ca="1">PROPER(TRIM(Table1[[#This Row],[Campaign Type]]))</f>
        <v>Awareness</v>
      </c>
      <c r="D9266" t="str">
        <f ca="1">PROPER(TRIM(Table1[[#This Row],[Marketing Channel]]))</f>
        <v>Youtube</v>
      </c>
      <c r="E9266" t="s">
        <v>2251</v>
      </c>
      <c r="F9266" t="s">
        <v>1093</v>
      </c>
      <c r="G9266" t="s">
        <v>11141</v>
      </c>
      <c r="H9266" t="s">
        <v>23</v>
      </c>
      <c r="I9266" t="s">
        <v>62</v>
      </c>
      <c r="J9266" t="s">
        <v>32</v>
      </c>
      <c r="K9266">
        <v>180836</v>
      </c>
      <c r="L9266">
        <v>17184</v>
      </c>
      <c r="M9266">
        <v>9.5</v>
      </c>
      <c r="N9266">
        <v>2590</v>
      </c>
      <c r="O9266">
        <v>15.07</v>
      </c>
      <c r="P9266">
        <v>4270.33</v>
      </c>
      <c r="Q9266">
        <v>41415.14</v>
      </c>
      <c r="R9266" s="6">
        <v>869.83464978116433</v>
      </c>
      <c r="S9266">
        <v>189</v>
      </c>
      <c r="T9266" t="str">
        <f ca="1">PROPER(TRIM(Table1[[#This Row],[Campaign Status]]))</f>
        <v>Active</v>
      </c>
      <c r="V9266" s="1">
        <f t="shared" si="432"/>
        <v>2590</v>
      </c>
      <c r="W9266" t="str">
        <f t="shared" ca="1" si="433"/>
        <v>west</v>
      </c>
      <c r="X9266" s="6">
        <f t="shared" si="434"/>
        <v>109.26896049195982</v>
      </c>
    </row>
    <row r="9267" spans="1:24" x14ac:dyDescent="0.3">
      <c r="A9267" t="s">
        <v>10317</v>
      </c>
      <c r="B9267" t="str">
        <f ca="1">PROPER(TRIM(Table1[[#This Row],[Campaign Name]]))</f>
        <v>Summer Sale</v>
      </c>
      <c r="C9267" t="str">
        <f ca="1">PROPER(TRIM(Table1[[#This Row],[Campaign Type]]))</f>
        <v>Lead Gen</v>
      </c>
      <c r="D9267" t="str">
        <f ca="1">PROPER(TRIM(Table1[[#This Row],[Marketing Channel]]))</f>
        <v>Email</v>
      </c>
      <c r="E9267" t="s">
        <v>1273</v>
      </c>
      <c r="F9267" t="s">
        <v>649</v>
      </c>
      <c r="G9267" t="s">
        <v>46</v>
      </c>
      <c r="H9267" t="s">
        <v>30</v>
      </c>
      <c r="I9267" t="s">
        <v>68</v>
      </c>
      <c r="J9267" t="s">
        <v>63</v>
      </c>
      <c r="K9267">
        <v>65267</v>
      </c>
      <c r="L9267">
        <v>2906</v>
      </c>
      <c r="M9267">
        <v>4.45</v>
      </c>
      <c r="N9267">
        <v>103</v>
      </c>
      <c r="O9267">
        <v>3.54</v>
      </c>
      <c r="P9267">
        <v>1123.44</v>
      </c>
      <c r="Q9267">
        <v>26328.79</v>
      </c>
      <c r="R9267" s="6">
        <v>2243.5866623940756</v>
      </c>
      <c r="S9267">
        <v>65</v>
      </c>
      <c r="T9267" t="str">
        <f ca="1">PROPER(TRIM(Table1[[#This Row],[Campaign Status]]))</f>
        <v>Completed</v>
      </c>
      <c r="V9267" s="1">
        <f t="shared" si="432"/>
        <v>103</v>
      </c>
      <c r="W9267" t="str">
        <f t="shared" ca="1" si="433"/>
        <v>South</v>
      </c>
      <c r="X9267" s="6">
        <f t="shared" si="434"/>
        <v>869.83464978116433</v>
      </c>
    </row>
    <row r="9268" spans="1:24" x14ac:dyDescent="0.3">
      <c r="A9268" t="s">
        <v>10318</v>
      </c>
      <c r="B9268" t="str">
        <f ca="1">PROPER(TRIM(Table1[[#This Row],[Campaign Name]]))</f>
        <v>Festive Offer</v>
      </c>
      <c r="C9268" t="str">
        <f ca="1">PROPER(TRIM(Table1[[#This Row],[Campaign Type]]))</f>
        <v>Sales</v>
      </c>
      <c r="D9268" t="str">
        <f ca="1">PROPER(TRIM(Table1[[#This Row],[Marketing Channel]]))</f>
        <v>Email</v>
      </c>
      <c r="E9268" t="s">
        <v>1642</v>
      </c>
      <c r="F9268" t="s">
        <v>246</v>
      </c>
      <c r="G9268" t="s">
        <v>29</v>
      </c>
      <c r="H9268" t="s">
        <v>67</v>
      </c>
      <c r="I9268" t="s">
        <v>62</v>
      </c>
      <c r="J9268" t="s">
        <v>32</v>
      </c>
      <c r="K9268">
        <v>122166</v>
      </c>
      <c r="L9268">
        <v>6987</v>
      </c>
      <c r="M9268">
        <v>5.72</v>
      </c>
      <c r="N9268">
        <v>2255</v>
      </c>
      <c r="O9268">
        <v>32.270000000000003</v>
      </c>
      <c r="P9268">
        <v>5488.92</v>
      </c>
      <c r="Q9268">
        <v>16921.689999999999</v>
      </c>
      <c r="R9268" s="6">
        <v>208.28815140319043</v>
      </c>
      <c r="S9268">
        <v>2058</v>
      </c>
      <c r="T9268" t="str">
        <f ca="1">PROPER(TRIM(Table1[[#This Row],[Campaign Status]]))</f>
        <v>Active</v>
      </c>
      <c r="V9268" s="1">
        <f t="shared" si="432"/>
        <v>2255</v>
      </c>
      <c r="W9268" t="str">
        <f t="shared" ca="1" si="433"/>
        <v>North</v>
      </c>
      <c r="X9268" s="6">
        <f t="shared" si="434"/>
        <v>2243.5866623940756</v>
      </c>
    </row>
    <row r="9269" spans="1:24" x14ac:dyDescent="0.3">
      <c r="A9269" t="s">
        <v>10319</v>
      </c>
      <c r="B9269" t="str">
        <f ca="1">PROPER(TRIM(Table1[[#This Row],[Campaign Name]]))</f>
        <v>Flash Sale</v>
      </c>
      <c r="C9269" t="str">
        <f ca="1">PROPER(TRIM(Table1[[#This Row],[Campaign Type]]))</f>
        <v>Lead Gen</v>
      </c>
      <c r="D9269" t="str">
        <f ca="1">PROPER(TRIM(Table1[[#This Row],[Marketing Channel]]))</f>
        <v>Meta Ads</v>
      </c>
      <c r="E9269" t="s">
        <v>502</v>
      </c>
      <c r="F9269" t="s">
        <v>226</v>
      </c>
      <c r="G9269" t="s">
        <v>11141</v>
      </c>
      <c r="H9269" t="s">
        <v>54</v>
      </c>
      <c r="I9269" t="s">
        <v>24</v>
      </c>
      <c r="J9269" t="s">
        <v>32</v>
      </c>
      <c r="K9269">
        <v>43945</v>
      </c>
      <c r="L9269">
        <v>1211</v>
      </c>
      <c r="M9269">
        <v>2.76</v>
      </c>
      <c r="N9269">
        <v>89</v>
      </c>
      <c r="O9269">
        <v>7.35</v>
      </c>
      <c r="P9269">
        <v>3817.8497265160554</v>
      </c>
      <c r="Q9269">
        <v>20409.78</v>
      </c>
      <c r="R9269" s="6">
        <v>434.58835370727809</v>
      </c>
      <c r="S9269">
        <v>74</v>
      </c>
      <c r="T9269" t="str">
        <f ca="1">PROPER(TRIM(Table1[[#This Row],[Campaign Status]]))</f>
        <v>Active</v>
      </c>
      <c r="V9269" s="1">
        <f t="shared" si="432"/>
        <v>89</v>
      </c>
      <c r="W9269" t="str">
        <f t="shared" ca="1" si="433"/>
        <v>west</v>
      </c>
      <c r="X9269" s="6">
        <f t="shared" si="434"/>
        <v>208.28815140319043</v>
      </c>
    </row>
    <row r="9270" spans="1:24" x14ac:dyDescent="0.3">
      <c r="A9270" t="s">
        <v>10320</v>
      </c>
      <c r="B9270" t="str">
        <f ca="1">PROPER(TRIM(Table1[[#This Row],[Campaign Name]]))</f>
        <v>New Launch</v>
      </c>
      <c r="C9270" t="str">
        <f ca="1">PROPER(TRIM(Table1[[#This Row],[Campaign Type]]))</f>
        <v>Sales</v>
      </c>
      <c r="D9270" t="str">
        <f ca="1">PROPER(TRIM(Table1[[#This Row],[Marketing Channel]]))</f>
        <v>Linkedin</v>
      </c>
      <c r="E9270" t="s">
        <v>2181</v>
      </c>
      <c r="F9270" t="s">
        <v>403</v>
      </c>
      <c r="G9270" t="s">
        <v>11141</v>
      </c>
      <c r="H9270" t="s">
        <v>23</v>
      </c>
      <c r="I9270" t="s">
        <v>62</v>
      </c>
      <c r="J9270" t="s">
        <v>63</v>
      </c>
      <c r="K9270">
        <v>146940</v>
      </c>
      <c r="L9270">
        <v>6099</v>
      </c>
      <c r="M9270">
        <v>4.1500000000000004</v>
      </c>
      <c r="N9270">
        <v>229</v>
      </c>
      <c r="O9270">
        <v>3.75</v>
      </c>
      <c r="P9270">
        <v>250</v>
      </c>
      <c r="Q9270">
        <v>2715.45</v>
      </c>
      <c r="R9270" s="6">
        <v>986.17999999999984</v>
      </c>
      <c r="S9270">
        <v>149</v>
      </c>
      <c r="T9270" t="str">
        <f ca="1">PROPER(TRIM(Table1[[#This Row],[Campaign Status]]))</f>
        <v>Completed</v>
      </c>
      <c r="V9270" s="1">
        <f t="shared" si="432"/>
        <v>229</v>
      </c>
      <c r="W9270" t="str">
        <f t="shared" ca="1" si="433"/>
        <v>west</v>
      </c>
      <c r="X9270" s="6">
        <f t="shared" si="434"/>
        <v>434.58835370727809</v>
      </c>
    </row>
    <row r="9271" spans="1:24" x14ac:dyDescent="0.3">
      <c r="A9271" t="s">
        <v>10321</v>
      </c>
      <c r="B9271" t="str">
        <f ca="1">PROPER(TRIM(Table1[[#This Row],[Campaign Name]]))</f>
        <v>Summer Sale</v>
      </c>
      <c r="C9271" t="str">
        <f ca="1">PROPER(TRIM(Table1[[#This Row],[Campaign Type]]))</f>
        <v>Sales</v>
      </c>
      <c r="D9271" t="str">
        <f ca="1">PROPER(TRIM(Table1[[#This Row],[Marketing Channel]]))</f>
        <v>Instagram</v>
      </c>
      <c r="E9271" t="s">
        <v>607</v>
      </c>
      <c r="F9271" t="s">
        <v>1296</v>
      </c>
      <c r="G9271" t="s">
        <v>41</v>
      </c>
      <c r="H9271" t="s">
        <v>11140</v>
      </c>
      <c r="I9271" t="s">
        <v>68</v>
      </c>
      <c r="J9271" t="s">
        <v>63</v>
      </c>
      <c r="K9271">
        <v>137579</v>
      </c>
      <c r="L9271">
        <v>18719</v>
      </c>
      <c r="M9271">
        <v>13.61</v>
      </c>
      <c r="N9271">
        <v>2746</v>
      </c>
      <c r="O9271">
        <v>14.67</v>
      </c>
      <c r="P9271">
        <v>250</v>
      </c>
      <c r="Q9271">
        <v>45266.77</v>
      </c>
      <c r="R9271" s="6">
        <v>18006.707999999999</v>
      </c>
      <c r="S9271">
        <v>312</v>
      </c>
      <c r="T9271" t="str">
        <f ca="1">PROPER(TRIM(Table1[[#This Row],[Campaign Status]]))</f>
        <v>Active</v>
      </c>
      <c r="V9271" s="1">
        <f t="shared" si="432"/>
        <v>2746</v>
      </c>
      <c r="W9271" t="str">
        <f t="shared" ca="1" si="433"/>
        <v>East</v>
      </c>
      <c r="X9271" s="6">
        <f t="shared" si="434"/>
        <v>986.17999999999984</v>
      </c>
    </row>
    <row r="9272" spans="1:24" x14ac:dyDescent="0.3">
      <c r="A9272" t="s">
        <v>10322</v>
      </c>
      <c r="B9272" t="str">
        <f ca="1">PROPER(TRIM(Table1[[#This Row],[Campaign Name]]))</f>
        <v>Festive Offer</v>
      </c>
      <c r="C9272" t="str">
        <f ca="1">PROPER(TRIM(Table1[[#This Row],[Campaign Type]]))</f>
        <v>Lead Gen</v>
      </c>
      <c r="D9272" t="str">
        <f ca="1">PROPER(TRIM(Table1[[#This Row],[Marketing Channel]]))</f>
        <v>Meta Ads</v>
      </c>
      <c r="E9272" t="s">
        <v>1882</v>
      </c>
      <c r="F9272" t="s">
        <v>573</v>
      </c>
      <c r="G9272" t="s">
        <v>11141</v>
      </c>
      <c r="H9272" t="s">
        <v>54</v>
      </c>
      <c r="I9272" t="s">
        <v>68</v>
      </c>
      <c r="J9272" t="s">
        <v>25</v>
      </c>
      <c r="K9272">
        <v>103758</v>
      </c>
      <c r="L9272">
        <v>826</v>
      </c>
      <c r="M9272">
        <v>0.8</v>
      </c>
      <c r="N9272">
        <v>131</v>
      </c>
      <c r="O9272">
        <v>15.86</v>
      </c>
      <c r="P9272">
        <v>3817.8497265160554</v>
      </c>
      <c r="Q9272">
        <v>45023.8</v>
      </c>
      <c r="R9272" s="6">
        <v>1079.2973329279273</v>
      </c>
      <c r="S9272">
        <v>8</v>
      </c>
      <c r="T9272" t="str">
        <f ca="1">PROPER(TRIM(Table1[[#This Row],[Campaign Status]]))</f>
        <v>Completed</v>
      </c>
      <c r="V9272" s="1">
        <f t="shared" si="432"/>
        <v>131</v>
      </c>
      <c r="W9272" t="str">
        <f t="shared" ca="1" si="433"/>
        <v>west</v>
      </c>
      <c r="X9272" s="6">
        <f t="shared" si="434"/>
        <v>18006.707999999999</v>
      </c>
    </row>
    <row r="9273" spans="1:24" x14ac:dyDescent="0.3">
      <c r="A9273" t="s">
        <v>10323</v>
      </c>
      <c r="B9273" t="str">
        <f ca="1">PROPER(TRIM(Table1[[#This Row],[Campaign Name]]))</f>
        <v>Mega Discount</v>
      </c>
      <c r="C9273" t="str">
        <f ca="1">PROPER(TRIM(Table1[[#This Row],[Campaign Type]]))</f>
        <v>Awareness</v>
      </c>
      <c r="D9273" t="str">
        <f ca="1">PROPER(TRIM(Table1[[#This Row],[Marketing Channel]]))</f>
        <v>Google Ads</v>
      </c>
      <c r="E9273" t="s">
        <v>270</v>
      </c>
      <c r="F9273" t="s">
        <v>529</v>
      </c>
      <c r="G9273" t="s">
        <v>29</v>
      </c>
      <c r="H9273" t="s">
        <v>67</v>
      </c>
      <c r="I9273" t="s">
        <v>24</v>
      </c>
      <c r="J9273" t="s">
        <v>25</v>
      </c>
      <c r="K9273">
        <v>92887</v>
      </c>
      <c r="L9273">
        <v>459</v>
      </c>
      <c r="M9273">
        <v>0.49</v>
      </c>
      <c r="N9273">
        <v>107</v>
      </c>
      <c r="O9273">
        <v>23.31</v>
      </c>
      <c r="P9273">
        <v>9356.36</v>
      </c>
      <c r="Q9273">
        <v>32046.76</v>
      </c>
      <c r="R9273" s="6">
        <v>242.5131140742767</v>
      </c>
      <c r="S9273">
        <v>71</v>
      </c>
      <c r="T9273" t="str">
        <f ca="1">PROPER(TRIM(Table1[[#This Row],[Campaign Status]]))</f>
        <v>Active</v>
      </c>
      <c r="V9273" s="1">
        <f t="shared" si="432"/>
        <v>107</v>
      </c>
      <c r="W9273" t="str">
        <f t="shared" ca="1" si="433"/>
        <v>North</v>
      </c>
      <c r="X9273" s="6">
        <f t="shared" si="434"/>
        <v>1079.2973329279273</v>
      </c>
    </row>
    <row r="9274" spans="1:24" x14ac:dyDescent="0.3">
      <c r="A9274" t="s">
        <v>10324</v>
      </c>
      <c r="B9274" t="str">
        <f ca="1">PROPER(TRIM(Table1[[#This Row],[Campaign Name]]))</f>
        <v>Flash Sale</v>
      </c>
      <c r="C9274" t="str">
        <f ca="1">PROPER(TRIM(Table1[[#This Row],[Campaign Type]]))</f>
        <v>Awareness</v>
      </c>
      <c r="D9274" t="str">
        <f ca="1">PROPER(TRIM(Table1[[#This Row],[Marketing Channel]]))</f>
        <v>Meta Ads</v>
      </c>
      <c r="E9274" t="s">
        <v>2790</v>
      </c>
      <c r="F9274" t="s">
        <v>684</v>
      </c>
      <c r="G9274" t="s">
        <v>29</v>
      </c>
      <c r="H9274" t="s">
        <v>99</v>
      </c>
      <c r="I9274" t="s">
        <v>68</v>
      </c>
      <c r="J9274" t="s">
        <v>63</v>
      </c>
      <c r="K9274">
        <v>15628</v>
      </c>
      <c r="L9274">
        <v>1297</v>
      </c>
      <c r="M9274">
        <v>8.3000000000000007</v>
      </c>
      <c r="N9274">
        <v>79</v>
      </c>
      <c r="O9274">
        <v>6.09</v>
      </c>
      <c r="P9274">
        <v>3817.8497265160554</v>
      </c>
      <c r="Q9274">
        <v>26514.73</v>
      </c>
      <c r="R9274" s="6">
        <v>594.49380932538111</v>
      </c>
      <c r="S9274">
        <v>28</v>
      </c>
      <c r="T9274" t="str">
        <f ca="1">PROPER(TRIM(Table1[[#This Row],[Campaign Status]]))</f>
        <v>Active</v>
      </c>
      <c r="V9274" s="1">
        <f t="shared" si="432"/>
        <v>79</v>
      </c>
      <c r="W9274" t="str">
        <f t="shared" ca="1" si="433"/>
        <v>North</v>
      </c>
      <c r="X9274" s="6">
        <f t="shared" si="434"/>
        <v>242.5131140742767</v>
      </c>
    </row>
    <row r="9275" spans="1:24" x14ac:dyDescent="0.3">
      <c r="A9275" t="s">
        <v>10325</v>
      </c>
      <c r="B9275" t="str">
        <f ca="1">PROPER(TRIM(Table1[[#This Row],[Campaign Name]]))</f>
        <v>Festive Offer</v>
      </c>
      <c r="C9275" t="str">
        <f ca="1">PROPER(TRIM(Table1[[#This Row],[Campaign Type]]))</f>
        <v>Lead Gen</v>
      </c>
      <c r="D9275" t="str">
        <f ca="1">PROPER(TRIM(Table1[[#This Row],[Marketing Channel]]))</f>
        <v>Email</v>
      </c>
      <c r="E9275" t="s">
        <v>311</v>
      </c>
      <c r="F9275" t="s">
        <v>186</v>
      </c>
      <c r="G9275" t="s">
        <v>29</v>
      </c>
      <c r="H9275" t="s">
        <v>67</v>
      </c>
      <c r="I9275" t="s">
        <v>68</v>
      </c>
      <c r="J9275" t="s">
        <v>25</v>
      </c>
      <c r="K9275">
        <v>140598</v>
      </c>
      <c r="L9275">
        <v>15369</v>
      </c>
      <c r="M9275">
        <v>10.93</v>
      </c>
      <c r="N9275">
        <v>808</v>
      </c>
      <c r="O9275">
        <v>5.26</v>
      </c>
      <c r="P9275">
        <v>4021.4266195524165</v>
      </c>
      <c r="Q9275">
        <v>18334.580000000002</v>
      </c>
      <c r="R9275" s="6">
        <v>355.92228168123665</v>
      </c>
      <c r="S9275">
        <v>358</v>
      </c>
      <c r="T9275" t="str">
        <f ca="1">PROPER(TRIM(Table1[[#This Row],[Campaign Status]]))</f>
        <v>Completed</v>
      </c>
      <c r="V9275" s="1">
        <f t="shared" si="432"/>
        <v>808</v>
      </c>
      <c r="W9275" t="str">
        <f t="shared" ca="1" si="433"/>
        <v>North</v>
      </c>
      <c r="X9275" s="6">
        <f t="shared" si="434"/>
        <v>594.49380932538111</v>
      </c>
    </row>
    <row r="9276" spans="1:24" x14ac:dyDescent="0.3">
      <c r="A9276" t="s">
        <v>10326</v>
      </c>
      <c r="B9276" t="str">
        <f ca="1">PROPER(TRIM(Table1[[#This Row],[Campaign Name]]))</f>
        <v>New Launch</v>
      </c>
      <c r="C9276" t="str">
        <f ca="1">PROPER(TRIM(Table1[[#This Row],[Campaign Type]]))</f>
        <v>Sales</v>
      </c>
      <c r="D9276" t="str">
        <f ca="1">PROPER(TRIM(Table1[[#This Row],[Marketing Channel]]))</f>
        <v>Instagram</v>
      </c>
      <c r="E9276" t="s">
        <v>102</v>
      </c>
      <c r="F9276" t="s">
        <v>235</v>
      </c>
      <c r="G9276" t="s">
        <v>11141</v>
      </c>
      <c r="H9276" t="s">
        <v>36</v>
      </c>
      <c r="I9276" t="s">
        <v>24</v>
      </c>
      <c r="J9276" t="s">
        <v>63</v>
      </c>
      <c r="K9276">
        <v>91330</v>
      </c>
      <c r="L9276">
        <v>7039</v>
      </c>
      <c r="M9276">
        <v>7.71</v>
      </c>
      <c r="N9276">
        <v>1988</v>
      </c>
      <c r="O9276">
        <v>28.24</v>
      </c>
      <c r="P9276">
        <v>3982.6304252733912</v>
      </c>
      <c r="Q9276">
        <v>38962.86</v>
      </c>
      <c r="R9276" s="6">
        <v>878.31974949885955</v>
      </c>
      <c r="S9276">
        <v>1673</v>
      </c>
      <c r="T9276" t="str">
        <f ca="1">PROPER(TRIM(Table1[[#This Row],[Campaign Status]]))</f>
        <v>Paused</v>
      </c>
      <c r="V9276" s="1">
        <f t="shared" si="432"/>
        <v>1988</v>
      </c>
      <c r="W9276" t="str">
        <f t="shared" ca="1" si="433"/>
        <v>west</v>
      </c>
      <c r="X9276" s="6">
        <f t="shared" si="434"/>
        <v>355.92228168123665</v>
      </c>
    </row>
    <row r="9277" spans="1:24" x14ac:dyDescent="0.3">
      <c r="A9277" t="s">
        <v>10327</v>
      </c>
      <c r="B9277" t="str">
        <f ca="1">PROPER(TRIM(Table1[[#This Row],[Campaign Name]]))</f>
        <v>New Launch</v>
      </c>
      <c r="C9277" t="str">
        <f ca="1">PROPER(TRIM(Table1[[#This Row],[Campaign Type]]))</f>
        <v>Sales</v>
      </c>
      <c r="D9277" t="str">
        <f ca="1">PROPER(TRIM(Table1[[#This Row],[Marketing Channel]]))</f>
        <v>Meta Ads</v>
      </c>
      <c r="E9277" t="s">
        <v>1668</v>
      </c>
      <c r="F9277" t="s">
        <v>425</v>
      </c>
      <c r="G9277" t="s">
        <v>46</v>
      </c>
      <c r="H9277" t="s">
        <v>30</v>
      </c>
      <c r="I9277" t="s">
        <v>31</v>
      </c>
      <c r="J9277" t="s">
        <v>63</v>
      </c>
      <c r="K9277">
        <v>170834</v>
      </c>
      <c r="L9277">
        <v>20085</v>
      </c>
      <c r="M9277">
        <v>11.76</v>
      </c>
      <c r="N9277">
        <v>5680</v>
      </c>
      <c r="O9277">
        <v>28.28</v>
      </c>
      <c r="P9277">
        <v>3817.8497265160554</v>
      </c>
      <c r="Q9277">
        <v>28968.82</v>
      </c>
      <c r="R9277" s="6">
        <v>658.77318582769988</v>
      </c>
      <c r="S9277">
        <v>623</v>
      </c>
      <c r="T9277" t="str">
        <f ca="1">PROPER(TRIM(Table1[[#This Row],[Campaign Status]]))</f>
        <v>Completed</v>
      </c>
      <c r="V9277" s="1">
        <f t="shared" si="432"/>
        <v>5680</v>
      </c>
      <c r="W9277" t="str">
        <f t="shared" ca="1" si="433"/>
        <v>South</v>
      </c>
      <c r="X9277" s="6">
        <f t="shared" si="434"/>
        <v>878.31974949885955</v>
      </c>
    </row>
    <row r="9278" spans="1:24" x14ac:dyDescent="0.3">
      <c r="A9278" t="s">
        <v>10328</v>
      </c>
      <c r="B9278" t="str">
        <f ca="1">PROPER(TRIM(Table1[[#This Row],[Campaign Name]]))</f>
        <v>Summer Sale</v>
      </c>
      <c r="C9278" t="str">
        <f ca="1">PROPER(TRIM(Table1[[#This Row],[Campaign Type]]))</f>
        <v>Awareness</v>
      </c>
      <c r="D9278" t="str">
        <f ca="1">PROPER(TRIM(Table1[[#This Row],[Marketing Channel]]))</f>
        <v>Meta Ads</v>
      </c>
      <c r="E9278" t="s">
        <v>992</v>
      </c>
      <c r="F9278" t="s">
        <v>66</v>
      </c>
      <c r="G9278" t="s">
        <v>46</v>
      </c>
      <c r="H9278" t="s">
        <v>42</v>
      </c>
      <c r="I9278" t="s">
        <v>68</v>
      </c>
      <c r="J9278" t="s">
        <v>32</v>
      </c>
      <c r="K9278">
        <v>143420</v>
      </c>
      <c r="L9278">
        <v>8220</v>
      </c>
      <c r="M9278">
        <v>5.73</v>
      </c>
      <c r="N9278">
        <v>744</v>
      </c>
      <c r="O9278">
        <v>9.0500000000000007</v>
      </c>
      <c r="P9278">
        <v>10728.09</v>
      </c>
      <c r="Q9278">
        <v>31257.96</v>
      </c>
      <c r="R9278" s="6">
        <v>191.36556460656089</v>
      </c>
      <c r="S9278">
        <v>26</v>
      </c>
      <c r="T9278" t="str">
        <f ca="1">PROPER(TRIM(Table1[[#This Row],[Campaign Status]]))</f>
        <v>Completed</v>
      </c>
      <c r="V9278" s="1">
        <f t="shared" si="432"/>
        <v>744</v>
      </c>
      <c r="W9278" t="str">
        <f t="shared" ca="1" si="433"/>
        <v>South</v>
      </c>
      <c r="X9278" s="6">
        <f t="shared" si="434"/>
        <v>658.77318582769988</v>
      </c>
    </row>
    <row r="9279" spans="1:24" x14ac:dyDescent="0.3">
      <c r="A9279" t="s">
        <v>10329</v>
      </c>
      <c r="B9279" t="str">
        <f ca="1">PROPER(TRIM(Table1[[#This Row],[Campaign Name]]))</f>
        <v>Flash Sale</v>
      </c>
      <c r="C9279" t="str">
        <f ca="1">PROPER(TRIM(Table1[[#This Row],[Campaign Type]]))</f>
        <v>Lead Gen</v>
      </c>
      <c r="D9279" t="str">
        <f ca="1">PROPER(TRIM(Table1[[#This Row],[Marketing Channel]]))</f>
        <v>Instagram</v>
      </c>
      <c r="E9279" t="s">
        <v>1426</v>
      </c>
      <c r="F9279" t="s">
        <v>1411</v>
      </c>
      <c r="G9279" t="s">
        <v>11141</v>
      </c>
      <c r="H9279" t="s">
        <v>54</v>
      </c>
      <c r="I9279" t="s">
        <v>31</v>
      </c>
      <c r="J9279" t="s">
        <v>32</v>
      </c>
      <c r="K9279">
        <v>113230</v>
      </c>
      <c r="L9279">
        <v>3654</v>
      </c>
      <c r="M9279">
        <v>3.23</v>
      </c>
      <c r="N9279">
        <v>80</v>
      </c>
      <c r="O9279">
        <v>2.19</v>
      </c>
      <c r="P9279">
        <v>12177.7</v>
      </c>
      <c r="Q9279">
        <v>20747.75</v>
      </c>
      <c r="R9279" s="6">
        <v>70.374947650213088</v>
      </c>
      <c r="S9279">
        <v>63</v>
      </c>
      <c r="T9279" t="str">
        <f ca="1">PROPER(TRIM(Table1[[#This Row],[Campaign Status]]))</f>
        <v>Active</v>
      </c>
      <c r="V9279" s="1">
        <f t="shared" si="432"/>
        <v>80</v>
      </c>
      <c r="W9279" t="str">
        <f t="shared" ca="1" si="433"/>
        <v>west</v>
      </c>
      <c r="X9279" s="6">
        <f t="shared" si="434"/>
        <v>191.36556460656089</v>
      </c>
    </row>
    <row r="9280" spans="1:24" x14ac:dyDescent="0.3">
      <c r="A9280" t="s">
        <v>10330</v>
      </c>
      <c r="B9280" t="str">
        <f ca="1">PROPER(TRIM(Table1[[#This Row],[Campaign Name]]))</f>
        <v>New Launch</v>
      </c>
      <c r="C9280" t="str">
        <f ca="1">PROPER(TRIM(Table1[[#This Row],[Campaign Type]]))</f>
        <v>Sales</v>
      </c>
      <c r="D9280" t="str">
        <f ca="1">PROPER(TRIM(Table1[[#This Row],[Marketing Channel]]))</f>
        <v>Email</v>
      </c>
      <c r="E9280" t="s">
        <v>3320</v>
      </c>
      <c r="F9280" t="s">
        <v>28</v>
      </c>
      <c r="G9280" t="s">
        <v>46</v>
      </c>
      <c r="H9280" t="s">
        <v>42</v>
      </c>
      <c r="I9280" t="s">
        <v>24</v>
      </c>
      <c r="J9280" t="s">
        <v>32</v>
      </c>
      <c r="K9280">
        <v>19352</v>
      </c>
      <c r="L9280">
        <v>2442</v>
      </c>
      <c r="M9280">
        <v>12.62</v>
      </c>
      <c r="N9280">
        <v>721</v>
      </c>
      <c r="O9280">
        <v>29.52</v>
      </c>
      <c r="P9280">
        <v>989.66</v>
      </c>
      <c r="Q9280">
        <v>21378.57</v>
      </c>
      <c r="R9280" s="6">
        <v>2060.1933997534511</v>
      </c>
      <c r="S9280">
        <v>53</v>
      </c>
      <c r="T9280" t="str">
        <f ca="1">PROPER(TRIM(Table1[[#This Row],[Campaign Status]]))</f>
        <v>Completed</v>
      </c>
      <c r="V9280" s="1">
        <f t="shared" si="432"/>
        <v>721</v>
      </c>
      <c r="W9280" t="str">
        <f t="shared" ca="1" si="433"/>
        <v>South</v>
      </c>
      <c r="X9280" s="6">
        <f t="shared" si="434"/>
        <v>70.374947650213088</v>
      </c>
    </row>
    <row r="9281" spans="1:24" x14ac:dyDescent="0.3">
      <c r="A9281" t="s">
        <v>10331</v>
      </c>
      <c r="B9281" t="str">
        <f ca="1">PROPER(TRIM(Table1[[#This Row],[Campaign Name]]))</f>
        <v>Flash Sale</v>
      </c>
      <c r="C9281" t="str">
        <f ca="1">PROPER(TRIM(Table1[[#This Row],[Campaign Type]]))</f>
        <v>Retargeting</v>
      </c>
      <c r="D9281" t="str">
        <f ca="1">PROPER(TRIM(Table1[[#This Row],[Marketing Channel]]))</f>
        <v>Email</v>
      </c>
      <c r="E9281" t="s">
        <v>1207</v>
      </c>
      <c r="F9281" t="s">
        <v>252</v>
      </c>
      <c r="G9281" t="s">
        <v>41</v>
      </c>
      <c r="H9281" t="s">
        <v>11140</v>
      </c>
      <c r="I9281" t="s">
        <v>31</v>
      </c>
      <c r="J9281" t="s">
        <v>32</v>
      </c>
      <c r="K9281">
        <v>47225</v>
      </c>
      <c r="L9281">
        <v>4972</v>
      </c>
      <c r="M9281">
        <v>10.53</v>
      </c>
      <c r="N9281">
        <v>1371</v>
      </c>
      <c r="O9281">
        <v>27.57</v>
      </c>
      <c r="P9281">
        <v>250</v>
      </c>
      <c r="Q9281">
        <v>49554.63</v>
      </c>
      <c r="R9281" s="6">
        <v>19721.851999999999</v>
      </c>
      <c r="S9281">
        <v>983</v>
      </c>
      <c r="T9281" t="str">
        <f ca="1">PROPER(TRIM(Table1[[#This Row],[Campaign Status]]))</f>
        <v>Paused</v>
      </c>
      <c r="V9281" s="1">
        <f t="shared" si="432"/>
        <v>1371</v>
      </c>
      <c r="W9281" t="str">
        <f t="shared" ca="1" si="433"/>
        <v>East</v>
      </c>
      <c r="X9281" s="6">
        <f t="shared" si="434"/>
        <v>2060.1933997534511</v>
      </c>
    </row>
    <row r="9282" spans="1:24" x14ac:dyDescent="0.3">
      <c r="A9282" t="s">
        <v>10332</v>
      </c>
      <c r="B9282" t="str">
        <f ca="1">PROPER(TRIM(Table1[[#This Row],[Campaign Name]]))</f>
        <v>Summer Sale</v>
      </c>
      <c r="C9282" t="str">
        <f ca="1">PROPER(TRIM(Table1[[#This Row],[Campaign Type]]))</f>
        <v>Retargeting</v>
      </c>
      <c r="D9282" t="str">
        <f ca="1">PROPER(TRIM(Table1[[#This Row],[Marketing Channel]]))</f>
        <v>Google Ads</v>
      </c>
      <c r="E9282" t="s">
        <v>240</v>
      </c>
      <c r="F9282" t="s">
        <v>564</v>
      </c>
      <c r="G9282" t="s">
        <v>11141</v>
      </c>
      <c r="H9282" t="s">
        <v>36</v>
      </c>
      <c r="I9282" t="s">
        <v>68</v>
      </c>
      <c r="J9282" t="s">
        <v>32</v>
      </c>
      <c r="K9282">
        <v>55384</v>
      </c>
      <c r="L9282">
        <v>8305</v>
      </c>
      <c r="M9282">
        <v>15</v>
      </c>
      <c r="N9282">
        <v>1889</v>
      </c>
      <c r="O9282">
        <v>22.75</v>
      </c>
      <c r="P9282">
        <v>250</v>
      </c>
      <c r="Q9282">
        <v>3439.97</v>
      </c>
      <c r="R9282" s="6">
        <v>1275.9879999999998</v>
      </c>
      <c r="S9282">
        <v>951</v>
      </c>
      <c r="T9282" t="str">
        <f ca="1">PROPER(TRIM(Table1[[#This Row],[Campaign Status]]))</f>
        <v>Paused</v>
      </c>
      <c r="V9282" s="1">
        <f t="shared" ref="V9282:V9345" si="435">IF(N9282="",ROUND(L9282*O9282/100,0),N9282)</f>
        <v>1889</v>
      </c>
      <c r="W9282" t="str">
        <f t="shared" ca="1" si="433"/>
        <v>west</v>
      </c>
      <c r="X9282" s="6">
        <f t="shared" si="434"/>
        <v>19721.851999999999</v>
      </c>
    </row>
    <row r="9283" spans="1:24" x14ac:dyDescent="0.3">
      <c r="A9283" t="s">
        <v>10333</v>
      </c>
      <c r="B9283" t="str">
        <f ca="1">PROPER(TRIM(Table1[[#This Row],[Campaign Name]]))</f>
        <v>Festive Offer</v>
      </c>
      <c r="C9283" t="str">
        <f ca="1">PROPER(TRIM(Table1[[#This Row],[Campaign Type]]))</f>
        <v>Lead Gen</v>
      </c>
      <c r="D9283" t="str">
        <f ca="1">PROPER(TRIM(Table1[[#This Row],[Marketing Channel]]))</f>
        <v>Linkedin</v>
      </c>
      <c r="E9283" t="s">
        <v>670</v>
      </c>
      <c r="F9283" t="s">
        <v>176</v>
      </c>
      <c r="G9283" t="s">
        <v>41</v>
      </c>
      <c r="H9283" t="s">
        <v>11140</v>
      </c>
      <c r="I9283" t="s">
        <v>68</v>
      </c>
      <c r="J9283" t="s">
        <v>25</v>
      </c>
      <c r="K9283">
        <v>98346</v>
      </c>
      <c r="L9283">
        <v>10457</v>
      </c>
      <c r="M9283">
        <v>10.63</v>
      </c>
      <c r="N9283">
        <v>2384</v>
      </c>
      <c r="O9283">
        <v>22.8</v>
      </c>
      <c r="P9283">
        <v>11042.11</v>
      </c>
      <c r="Q9283">
        <v>33351.43</v>
      </c>
      <c r="R9283" s="6">
        <v>202.03855965934045</v>
      </c>
      <c r="S9283">
        <v>1027</v>
      </c>
      <c r="T9283" t="str">
        <f ca="1">PROPER(TRIM(Table1[[#This Row],[Campaign Status]]))</f>
        <v>Paused</v>
      </c>
      <c r="V9283" s="1">
        <f t="shared" si="435"/>
        <v>2384</v>
      </c>
      <c r="W9283" t="str">
        <f t="shared" ref="W9283:W9346" ca="1" si="436">IF(OR(D9283="Delhi",D9283="lucknow",D9283="jaipur"),"North",IF(OR(D9283="Bengaluru",D9283="chennai"),"South",IF(D9283="Kolkata","East",IF(OR(D9283="Mumbai",D9283="Pune",D9283="Ahmedabad"),"west","unknown"))))</f>
        <v>East</v>
      </c>
      <c r="X9283" s="6">
        <f t="shared" si="434"/>
        <v>1275.9879999999998</v>
      </c>
    </row>
    <row r="9284" spans="1:24" x14ac:dyDescent="0.3">
      <c r="A9284" t="s">
        <v>10334</v>
      </c>
      <c r="B9284" t="str">
        <f ca="1">PROPER(TRIM(Table1[[#This Row],[Campaign Name]]))</f>
        <v>Summer Sale</v>
      </c>
      <c r="C9284" t="str">
        <f ca="1">PROPER(TRIM(Table1[[#This Row],[Campaign Type]]))</f>
        <v>Sales</v>
      </c>
      <c r="D9284" t="str">
        <f ca="1">PROPER(TRIM(Table1[[#This Row],[Marketing Channel]]))</f>
        <v>Youtube</v>
      </c>
      <c r="E9284" t="s">
        <v>1583</v>
      </c>
      <c r="F9284" t="s">
        <v>605</v>
      </c>
      <c r="G9284" t="s">
        <v>11141</v>
      </c>
      <c r="H9284" t="s">
        <v>54</v>
      </c>
      <c r="I9284" t="s">
        <v>24</v>
      </c>
      <c r="J9284" t="s">
        <v>63</v>
      </c>
      <c r="K9284">
        <v>6813</v>
      </c>
      <c r="L9284">
        <v>343</v>
      </c>
      <c r="M9284">
        <v>5.03</v>
      </c>
      <c r="N9284">
        <v>46</v>
      </c>
      <c r="O9284">
        <v>13.41</v>
      </c>
      <c r="P9284">
        <v>3891.7088323699436</v>
      </c>
      <c r="Q9284">
        <v>5381.73</v>
      </c>
      <c r="R9284" s="6">
        <v>38.287066988068432</v>
      </c>
      <c r="S9284">
        <v>7</v>
      </c>
      <c r="T9284" t="str">
        <f ca="1">PROPER(TRIM(Table1[[#This Row],[Campaign Status]]))</f>
        <v>Completed</v>
      </c>
      <c r="V9284" s="1">
        <f t="shared" si="435"/>
        <v>46</v>
      </c>
      <c r="W9284" t="str">
        <f t="shared" ca="1" si="436"/>
        <v>west</v>
      </c>
      <c r="X9284" s="6">
        <f t="shared" ref="X9284:X9347" si="437">R9283*1</f>
        <v>202.03855965934045</v>
      </c>
    </row>
    <row r="9285" spans="1:24" x14ac:dyDescent="0.3">
      <c r="A9285" t="s">
        <v>10335</v>
      </c>
      <c r="B9285" t="str">
        <f ca="1">PROPER(TRIM(Table1[[#This Row],[Campaign Name]]))</f>
        <v>Summer Sale</v>
      </c>
      <c r="C9285" t="str">
        <f ca="1">PROPER(TRIM(Table1[[#This Row],[Campaign Type]]))</f>
        <v>Sales</v>
      </c>
      <c r="D9285" t="str">
        <f ca="1">PROPER(TRIM(Table1[[#This Row],[Marketing Channel]]))</f>
        <v>Email</v>
      </c>
      <c r="E9285" t="s">
        <v>699</v>
      </c>
      <c r="F9285" t="s">
        <v>223</v>
      </c>
      <c r="G9285" t="s">
        <v>11141</v>
      </c>
      <c r="H9285" t="s">
        <v>54</v>
      </c>
      <c r="I9285" t="s">
        <v>24</v>
      </c>
      <c r="J9285" t="s">
        <v>25</v>
      </c>
      <c r="K9285">
        <v>136709</v>
      </c>
      <c r="L9285">
        <v>17565</v>
      </c>
      <c r="M9285">
        <v>12.85</v>
      </c>
      <c r="N9285">
        <v>899</v>
      </c>
      <c r="O9285">
        <v>5.12</v>
      </c>
      <c r="P9285">
        <v>250</v>
      </c>
      <c r="Q9285">
        <v>42909.14</v>
      </c>
      <c r="R9285" s="6">
        <v>17063.655999999999</v>
      </c>
      <c r="S9285">
        <v>122</v>
      </c>
      <c r="T9285" t="str">
        <f ca="1">PROPER(TRIM(Table1[[#This Row],[Campaign Status]]))</f>
        <v>Active</v>
      </c>
      <c r="V9285" s="1">
        <f t="shared" si="435"/>
        <v>899</v>
      </c>
      <c r="W9285" t="str">
        <f t="shared" ca="1" si="436"/>
        <v>west</v>
      </c>
      <c r="X9285" s="6">
        <f t="shared" si="437"/>
        <v>38.287066988068432</v>
      </c>
    </row>
    <row r="9286" spans="1:24" hidden="1" x14ac:dyDescent="0.3">
      <c r="A9286" t="s">
        <v>10336</v>
      </c>
      <c r="B9286" t="str">
        <f ca="1">PROPER(TRIM(Table1[[#This Row],[Campaign Name]]))</f>
        <v>Mega Discount</v>
      </c>
      <c r="C9286" t="str">
        <f ca="1">PROPER(TRIM(Table1[[#This Row],[Campaign Type]]))</f>
        <v>Awareness</v>
      </c>
      <c r="D9286" t="str">
        <f ca="1">PROPER(TRIM(Table1[[#This Row],[Marketing Channel]]))</f>
        <v>Meta Ads</v>
      </c>
      <c r="E9286" t="s">
        <v>1521</v>
      </c>
      <c r="F9286" t="s">
        <v>140</v>
      </c>
      <c r="G9286" t="s">
        <v>41</v>
      </c>
      <c r="H9286" t="s">
        <v>11140</v>
      </c>
      <c r="I9286" t="s">
        <v>24</v>
      </c>
      <c r="J9286" t="s">
        <v>25</v>
      </c>
      <c r="K9286">
        <v>69563</v>
      </c>
      <c r="L9286">
        <v>4818</v>
      </c>
      <c r="M9286">
        <v>6.93</v>
      </c>
      <c r="N9286">
        <v>593</v>
      </c>
      <c r="O9286">
        <v>12.31</v>
      </c>
      <c r="P9286">
        <v>3817.8497265160554</v>
      </c>
      <c r="R9286" s="6" t="e">
        <v>#VALUE!</v>
      </c>
      <c r="S9286">
        <v>542</v>
      </c>
      <c r="T9286" t="str">
        <f ca="1">PROPER(TRIM(Table1[[#This Row],[Campaign Status]]))</f>
        <v>Paused</v>
      </c>
      <c r="V9286" s="1">
        <f t="shared" si="435"/>
        <v>593</v>
      </c>
      <c r="W9286" t="str">
        <f t="shared" ca="1" si="436"/>
        <v>East</v>
      </c>
      <c r="X9286" s="6">
        <f t="shared" si="437"/>
        <v>17063.655999999999</v>
      </c>
    </row>
    <row r="9287" spans="1:24" x14ac:dyDescent="0.3">
      <c r="A9287" t="s">
        <v>10337</v>
      </c>
      <c r="B9287" t="str">
        <f ca="1">PROPER(TRIM(Table1[[#This Row],[Campaign Name]]))</f>
        <v>Summer Sale</v>
      </c>
      <c r="C9287" t="str">
        <f ca="1">PROPER(TRIM(Table1[[#This Row],[Campaign Type]]))</f>
        <v>Awareness</v>
      </c>
      <c r="D9287" t="str">
        <f ca="1">PROPER(TRIM(Table1[[#This Row],[Marketing Channel]]))</f>
        <v>Linkedin</v>
      </c>
      <c r="E9287" t="s">
        <v>1921</v>
      </c>
      <c r="F9287" t="s">
        <v>415</v>
      </c>
      <c r="G9287" t="s">
        <v>29</v>
      </c>
      <c r="H9287" t="s">
        <v>67</v>
      </c>
      <c r="I9287" t="s">
        <v>62</v>
      </c>
      <c r="J9287" t="s">
        <v>32</v>
      </c>
      <c r="K9287">
        <v>144123</v>
      </c>
      <c r="L9287">
        <v>20484</v>
      </c>
      <c r="M9287">
        <v>14.21</v>
      </c>
      <c r="N9287">
        <v>2688</v>
      </c>
      <c r="O9287">
        <v>13.12</v>
      </c>
      <c r="P9287">
        <v>8103.95</v>
      </c>
      <c r="Q9287">
        <v>10374.64</v>
      </c>
      <c r="R9287" s="6">
        <v>28.019546023852559</v>
      </c>
      <c r="S9287">
        <v>1046</v>
      </c>
      <c r="T9287" t="str">
        <f ca="1">PROPER(TRIM(Table1[[#This Row],[Campaign Status]]))</f>
        <v>Active</v>
      </c>
      <c r="V9287" s="1">
        <f t="shared" si="435"/>
        <v>2688</v>
      </c>
      <c r="W9287" t="str">
        <f t="shared" ca="1" si="436"/>
        <v>North</v>
      </c>
      <c r="X9287" s="6" t="e">
        <f t="shared" si="437"/>
        <v>#VALUE!</v>
      </c>
    </row>
    <row r="9288" spans="1:24" x14ac:dyDescent="0.3">
      <c r="A9288" t="s">
        <v>10338</v>
      </c>
      <c r="B9288" t="str">
        <f ca="1">PROPER(TRIM(Table1[[#This Row],[Campaign Name]]))</f>
        <v>Summer Sale</v>
      </c>
      <c r="C9288" t="str">
        <f ca="1">PROPER(TRIM(Table1[[#This Row],[Campaign Type]]))</f>
        <v>Lead Gen</v>
      </c>
      <c r="D9288" t="str">
        <f ca="1">PROPER(TRIM(Table1[[#This Row],[Marketing Channel]]))</f>
        <v>Linkedin</v>
      </c>
      <c r="E9288" t="s">
        <v>2143</v>
      </c>
      <c r="F9288" t="s">
        <v>849</v>
      </c>
      <c r="G9288" t="s">
        <v>11141</v>
      </c>
      <c r="H9288" t="s">
        <v>54</v>
      </c>
      <c r="I9288" t="s">
        <v>62</v>
      </c>
      <c r="J9288" t="s">
        <v>32</v>
      </c>
      <c r="K9288">
        <v>163582</v>
      </c>
      <c r="L9288">
        <v>10405</v>
      </c>
      <c r="M9288">
        <v>6.36</v>
      </c>
      <c r="N9288">
        <v>2786</v>
      </c>
      <c r="O9288">
        <v>26.78</v>
      </c>
      <c r="P9288">
        <v>3939.3</v>
      </c>
      <c r="Q9288">
        <v>9003.74</v>
      </c>
      <c r="R9288" s="6">
        <v>128.56192724595738</v>
      </c>
      <c r="S9288">
        <v>625</v>
      </c>
      <c r="T9288" t="str">
        <f ca="1">PROPER(TRIM(Table1[[#This Row],[Campaign Status]]))</f>
        <v>Completed</v>
      </c>
      <c r="V9288" s="1">
        <f t="shared" si="435"/>
        <v>2786</v>
      </c>
      <c r="W9288" t="str">
        <f t="shared" ca="1" si="436"/>
        <v>west</v>
      </c>
      <c r="X9288" s="6">
        <f t="shared" si="437"/>
        <v>28.019546023852559</v>
      </c>
    </row>
    <row r="9289" spans="1:24" x14ac:dyDescent="0.3">
      <c r="A9289" t="s">
        <v>10339</v>
      </c>
      <c r="B9289" t="str">
        <f ca="1">PROPER(TRIM(Table1[[#This Row],[Campaign Name]]))</f>
        <v>New Launch</v>
      </c>
      <c r="C9289" t="str">
        <f ca="1">PROPER(TRIM(Table1[[#This Row],[Campaign Type]]))</f>
        <v>Lead Gen</v>
      </c>
      <c r="D9289" t="str">
        <f ca="1">PROPER(TRIM(Table1[[#This Row],[Marketing Channel]]))</f>
        <v>Meta Ads</v>
      </c>
      <c r="E9289" t="s">
        <v>893</v>
      </c>
      <c r="F9289" t="s">
        <v>676</v>
      </c>
      <c r="G9289" t="s">
        <v>11141</v>
      </c>
      <c r="H9289" t="s">
        <v>23</v>
      </c>
      <c r="I9289" t="s">
        <v>31</v>
      </c>
      <c r="J9289" t="s">
        <v>63</v>
      </c>
      <c r="K9289">
        <v>104235</v>
      </c>
      <c r="L9289">
        <v>1747</v>
      </c>
      <c r="M9289">
        <v>1.68</v>
      </c>
      <c r="N9289">
        <v>366</v>
      </c>
      <c r="O9289">
        <v>20.95</v>
      </c>
      <c r="P9289">
        <v>506.01</v>
      </c>
      <c r="Q9289">
        <v>13596.37</v>
      </c>
      <c r="R9289" s="6">
        <v>2586.9765419655737</v>
      </c>
      <c r="S9289">
        <v>161</v>
      </c>
      <c r="T9289" t="str">
        <f ca="1">PROPER(TRIM(Table1[[#This Row],[Campaign Status]]))</f>
        <v>Paused</v>
      </c>
      <c r="V9289" s="1">
        <f t="shared" si="435"/>
        <v>366</v>
      </c>
      <c r="W9289" t="str">
        <f t="shared" ca="1" si="436"/>
        <v>west</v>
      </c>
      <c r="X9289" s="6">
        <f t="shared" si="437"/>
        <v>128.56192724595738</v>
      </c>
    </row>
    <row r="9290" spans="1:24" x14ac:dyDescent="0.3">
      <c r="A9290" t="s">
        <v>10340</v>
      </c>
      <c r="B9290" t="str">
        <f ca="1">PROPER(TRIM(Table1[[#This Row],[Campaign Name]]))</f>
        <v>Summer Sale</v>
      </c>
      <c r="C9290" t="str">
        <f ca="1">PROPER(TRIM(Table1[[#This Row],[Campaign Type]]))</f>
        <v>Awareness</v>
      </c>
      <c r="D9290" t="str">
        <f ca="1">PROPER(TRIM(Table1[[#This Row],[Marketing Channel]]))</f>
        <v>Meta Ads</v>
      </c>
      <c r="E9290" t="s">
        <v>299</v>
      </c>
      <c r="F9290" t="s">
        <v>220</v>
      </c>
      <c r="G9290" t="s">
        <v>29</v>
      </c>
      <c r="H9290" t="s">
        <v>67</v>
      </c>
      <c r="I9290" t="s">
        <v>24</v>
      </c>
      <c r="J9290" t="s">
        <v>25</v>
      </c>
      <c r="K9290">
        <v>144824</v>
      </c>
      <c r="L9290">
        <v>14638</v>
      </c>
      <c r="M9290">
        <v>10.11</v>
      </c>
      <c r="N9290">
        <v>3713</v>
      </c>
      <c r="O9290">
        <v>25.37</v>
      </c>
      <c r="P9290">
        <v>6715.37</v>
      </c>
      <c r="Q9290">
        <v>49505.77</v>
      </c>
      <c r="R9290" s="6">
        <v>637.20092861599574</v>
      </c>
      <c r="S9290">
        <v>1640</v>
      </c>
      <c r="T9290" t="str">
        <f ca="1">PROPER(TRIM(Table1[[#This Row],[Campaign Status]]))</f>
        <v>Completed</v>
      </c>
      <c r="V9290" s="1">
        <f t="shared" si="435"/>
        <v>3713</v>
      </c>
      <c r="W9290" t="str">
        <f t="shared" ca="1" si="436"/>
        <v>North</v>
      </c>
      <c r="X9290" s="6">
        <f t="shared" si="437"/>
        <v>2586.9765419655737</v>
      </c>
    </row>
    <row r="9291" spans="1:24" x14ac:dyDescent="0.3">
      <c r="A9291" t="s">
        <v>10341</v>
      </c>
      <c r="B9291" t="str">
        <f ca="1">PROPER(TRIM(Table1[[#This Row],[Campaign Name]]))</f>
        <v>Flash Sale</v>
      </c>
      <c r="C9291" t="str">
        <f ca="1">PROPER(TRIM(Table1[[#This Row],[Campaign Type]]))</f>
        <v>Retargeting</v>
      </c>
      <c r="D9291" t="str">
        <f ca="1">PROPER(TRIM(Table1[[#This Row],[Marketing Channel]]))</f>
        <v>Google Ads</v>
      </c>
      <c r="E9291" t="s">
        <v>2279</v>
      </c>
      <c r="F9291" t="s">
        <v>570</v>
      </c>
      <c r="G9291" t="s">
        <v>29</v>
      </c>
      <c r="H9291" t="s">
        <v>99</v>
      </c>
      <c r="I9291" t="s">
        <v>24</v>
      </c>
      <c r="J9291" t="s">
        <v>63</v>
      </c>
      <c r="K9291">
        <v>144555</v>
      </c>
      <c r="L9291">
        <v>10118</v>
      </c>
      <c r="M9291">
        <v>7</v>
      </c>
      <c r="N9291">
        <v>1018</v>
      </c>
      <c r="O9291">
        <v>10.06</v>
      </c>
      <c r="P9291">
        <v>250</v>
      </c>
      <c r="Q9291">
        <v>25202.400000000001</v>
      </c>
      <c r="R9291" s="6">
        <v>9980.9600000000009</v>
      </c>
      <c r="S9291">
        <v>168</v>
      </c>
      <c r="T9291" t="str">
        <f ca="1">PROPER(TRIM(Table1[[#This Row],[Campaign Status]]))</f>
        <v>Completed</v>
      </c>
      <c r="V9291" s="1">
        <f t="shared" si="435"/>
        <v>1018</v>
      </c>
      <c r="W9291" t="str">
        <f t="shared" ca="1" si="436"/>
        <v>North</v>
      </c>
      <c r="X9291" s="6">
        <f t="shared" si="437"/>
        <v>637.20092861599574</v>
      </c>
    </row>
    <row r="9292" spans="1:24" x14ac:dyDescent="0.3">
      <c r="A9292" t="s">
        <v>10342</v>
      </c>
      <c r="B9292" t="str">
        <f ca="1">PROPER(TRIM(Table1[[#This Row],[Campaign Name]]))</f>
        <v>Flash Sale</v>
      </c>
      <c r="C9292" t="str">
        <f ca="1">PROPER(TRIM(Table1[[#This Row],[Campaign Type]]))</f>
        <v>Awareness</v>
      </c>
      <c r="D9292" t="str">
        <f ca="1">PROPER(TRIM(Table1[[#This Row],[Marketing Channel]]))</f>
        <v>Youtube</v>
      </c>
      <c r="E9292" t="s">
        <v>2337</v>
      </c>
      <c r="F9292" t="s">
        <v>704</v>
      </c>
      <c r="G9292" t="s">
        <v>46</v>
      </c>
      <c r="H9292" t="s">
        <v>42</v>
      </c>
      <c r="I9292" t="s">
        <v>62</v>
      </c>
      <c r="J9292" t="s">
        <v>25</v>
      </c>
      <c r="K9292">
        <v>34751</v>
      </c>
      <c r="L9292">
        <v>1530</v>
      </c>
      <c r="M9292">
        <v>4.4000000000000004</v>
      </c>
      <c r="N9292">
        <v>275</v>
      </c>
      <c r="O9292">
        <v>17.97</v>
      </c>
      <c r="P9292">
        <v>3891.7088323699436</v>
      </c>
      <c r="Q9292">
        <v>24682.66</v>
      </c>
      <c r="R9292" s="6">
        <v>534.2370681665036</v>
      </c>
      <c r="S9292">
        <v>147</v>
      </c>
      <c r="T9292" t="str">
        <f ca="1">PROPER(TRIM(Table1[[#This Row],[Campaign Status]]))</f>
        <v>Active</v>
      </c>
      <c r="V9292" s="1">
        <f t="shared" si="435"/>
        <v>275</v>
      </c>
      <c r="W9292" t="str">
        <f t="shared" ca="1" si="436"/>
        <v>South</v>
      </c>
      <c r="X9292" s="6">
        <f t="shared" si="437"/>
        <v>9980.9600000000009</v>
      </c>
    </row>
    <row r="9293" spans="1:24" x14ac:dyDescent="0.3">
      <c r="A9293" t="s">
        <v>10343</v>
      </c>
      <c r="B9293" t="str">
        <f ca="1">PROPER(TRIM(Table1[[#This Row],[Campaign Name]]))</f>
        <v>Festive Offer</v>
      </c>
      <c r="C9293" t="str">
        <f ca="1">PROPER(TRIM(Table1[[#This Row],[Campaign Type]]))</f>
        <v>Sales</v>
      </c>
      <c r="D9293" t="str">
        <f ca="1">PROPER(TRIM(Table1[[#This Row],[Marketing Channel]]))</f>
        <v>Google Ads</v>
      </c>
      <c r="E9293" t="s">
        <v>452</v>
      </c>
      <c r="F9293" t="s">
        <v>35</v>
      </c>
      <c r="G9293" t="s">
        <v>11141</v>
      </c>
      <c r="H9293" t="s">
        <v>23</v>
      </c>
      <c r="I9293" t="s">
        <v>31</v>
      </c>
      <c r="J9293" t="s">
        <v>63</v>
      </c>
      <c r="K9293">
        <v>115408</v>
      </c>
      <c r="L9293">
        <v>7616</v>
      </c>
      <c r="M9293">
        <v>6.6</v>
      </c>
      <c r="N9293">
        <v>124</v>
      </c>
      <c r="O9293">
        <v>1.63</v>
      </c>
      <c r="P9293">
        <v>3988.1535696969677</v>
      </c>
      <c r="Q9293">
        <v>41263.83</v>
      </c>
      <c r="R9293" s="6">
        <v>934.66000691481293</v>
      </c>
      <c r="S9293">
        <v>33</v>
      </c>
      <c r="T9293" t="str">
        <f ca="1">PROPER(TRIM(Table1[[#This Row],[Campaign Status]]))</f>
        <v>Active</v>
      </c>
      <c r="V9293" s="1">
        <f t="shared" si="435"/>
        <v>124</v>
      </c>
      <c r="W9293" t="str">
        <f t="shared" ca="1" si="436"/>
        <v>west</v>
      </c>
      <c r="X9293" s="6">
        <f t="shared" si="437"/>
        <v>534.2370681665036</v>
      </c>
    </row>
    <row r="9294" spans="1:24" x14ac:dyDescent="0.3">
      <c r="A9294" t="s">
        <v>10344</v>
      </c>
      <c r="B9294" t="str">
        <f ca="1">PROPER(TRIM(Table1[[#This Row],[Campaign Name]]))</f>
        <v>Festive Offer</v>
      </c>
      <c r="C9294" t="str">
        <f ca="1">PROPER(TRIM(Table1[[#This Row],[Campaign Type]]))</f>
        <v>Awareness</v>
      </c>
      <c r="D9294" t="str">
        <f ca="1">PROPER(TRIM(Table1[[#This Row],[Marketing Channel]]))</f>
        <v>Instagram</v>
      </c>
      <c r="E9294" t="s">
        <v>1917</v>
      </c>
      <c r="F9294" t="s">
        <v>217</v>
      </c>
      <c r="G9294" t="s">
        <v>29</v>
      </c>
      <c r="H9294" t="s">
        <v>67</v>
      </c>
      <c r="I9294" t="s">
        <v>62</v>
      </c>
      <c r="J9294" t="s">
        <v>25</v>
      </c>
      <c r="K9294">
        <v>119687</v>
      </c>
      <c r="L9294">
        <v>15190</v>
      </c>
      <c r="M9294">
        <v>12.69</v>
      </c>
      <c r="N9294">
        <v>1022</v>
      </c>
      <c r="O9294">
        <v>6.73</v>
      </c>
      <c r="P9294">
        <v>250</v>
      </c>
      <c r="Q9294">
        <v>27791.61</v>
      </c>
      <c r="R9294" s="6">
        <v>11016.644</v>
      </c>
      <c r="S9294">
        <v>312</v>
      </c>
      <c r="T9294" t="str">
        <f ca="1">PROPER(TRIM(Table1[[#This Row],[Campaign Status]]))</f>
        <v>Active</v>
      </c>
      <c r="V9294" s="1">
        <f t="shared" si="435"/>
        <v>1022</v>
      </c>
      <c r="W9294" t="str">
        <f t="shared" ca="1" si="436"/>
        <v>North</v>
      </c>
      <c r="X9294" s="6">
        <f t="shared" si="437"/>
        <v>934.66000691481293</v>
      </c>
    </row>
    <row r="9295" spans="1:24" x14ac:dyDescent="0.3">
      <c r="A9295" t="s">
        <v>10345</v>
      </c>
      <c r="B9295" t="str">
        <f ca="1">PROPER(TRIM(Table1[[#This Row],[Campaign Name]]))</f>
        <v>Festive Offer</v>
      </c>
      <c r="C9295" t="str">
        <f ca="1">PROPER(TRIM(Table1[[#This Row],[Campaign Type]]))</f>
        <v>Retargeting</v>
      </c>
      <c r="D9295" t="str">
        <f ca="1">PROPER(TRIM(Table1[[#This Row],[Marketing Channel]]))</f>
        <v>Meta Ads</v>
      </c>
      <c r="E9295" t="s">
        <v>710</v>
      </c>
      <c r="F9295" t="s">
        <v>368</v>
      </c>
      <c r="G9295" t="s">
        <v>29</v>
      </c>
      <c r="H9295" t="s">
        <v>99</v>
      </c>
      <c r="I9295" t="s">
        <v>24</v>
      </c>
      <c r="J9295" t="s">
        <v>63</v>
      </c>
      <c r="K9295">
        <v>68196</v>
      </c>
      <c r="L9295">
        <v>1698</v>
      </c>
      <c r="M9295">
        <v>2.4900000000000002</v>
      </c>
      <c r="N9295">
        <v>435</v>
      </c>
      <c r="O9295">
        <v>25.62</v>
      </c>
      <c r="P9295">
        <v>250</v>
      </c>
      <c r="Q9295">
        <v>32551.63</v>
      </c>
      <c r="R9295" s="6">
        <v>12920.652000000002</v>
      </c>
      <c r="S9295">
        <v>195</v>
      </c>
      <c r="T9295" t="str">
        <f ca="1">PROPER(TRIM(Table1[[#This Row],[Campaign Status]]))</f>
        <v>Paused</v>
      </c>
      <c r="V9295" s="1">
        <f t="shared" si="435"/>
        <v>435</v>
      </c>
      <c r="W9295" t="str">
        <f t="shared" ca="1" si="436"/>
        <v>North</v>
      </c>
      <c r="X9295" s="6">
        <f t="shared" si="437"/>
        <v>11016.644</v>
      </c>
    </row>
    <row r="9296" spans="1:24" x14ac:dyDescent="0.3">
      <c r="A9296" t="s">
        <v>10346</v>
      </c>
      <c r="B9296" t="str">
        <f ca="1">PROPER(TRIM(Table1[[#This Row],[Campaign Name]]))</f>
        <v>New Launch</v>
      </c>
      <c r="C9296" t="str">
        <f ca="1">PROPER(TRIM(Table1[[#This Row],[Campaign Type]]))</f>
        <v>Sales</v>
      </c>
      <c r="D9296" t="str">
        <f ca="1">PROPER(TRIM(Table1[[#This Row],[Marketing Channel]]))</f>
        <v>Meta Ads</v>
      </c>
      <c r="E9296" t="s">
        <v>231</v>
      </c>
      <c r="F9296" t="s">
        <v>300</v>
      </c>
      <c r="G9296" t="s">
        <v>46</v>
      </c>
      <c r="H9296" t="s">
        <v>30</v>
      </c>
      <c r="I9296" t="s">
        <v>68</v>
      </c>
      <c r="J9296" t="s">
        <v>25</v>
      </c>
      <c r="K9296">
        <v>66926</v>
      </c>
      <c r="L9296">
        <v>389</v>
      </c>
      <c r="M9296">
        <v>0.57999999999999996</v>
      </c>
      <c r="N9296">
        <v>89</v>
      </c>
      <c r="O9296">
        <v>22.88</v>
      </c>
      <c r="P9296">
        <v>250</v>
      </c>
      <c r="Q9296">
        <v>16301.58</v>
      </c>
      <c r="R9296" s="6">
        <v>6420.6320000000005</v>
      </c>
      <c r="S9296">
        <v>6</v>
      </c>
      <c r="T9296" t="str">
        <f ca="1">PROPER(TRIM(Table1[[#This Row],[Campaign Status]]))</f>
        <v>Paused</v>
      </c>
      <c r="V9296" s="1">
        <f t="shared" si="435"/>
        <v>89</v>
      </c>
      <c r="W9296" t="str">
        <f t="shared" ca="1" si="436"/>
        <v>South</v>
      </c>
      <c r="X9296" s="6">
        <f t="shared" si="437"/>
        <v>12920.652000000002</v>
      </c>
    </row>
    <row r="9297" spans="1:24" x14ac:dyDescent="0.3">
      <c r="A9297" t="s">
        <v>10347</v>
      </c>
      <c r="B9297" t="str">
        <f ca="1">PROPER(TRIM(Table1[[#This Row],[Campaign Name]]))</f>
        <v>Summer Sale</v>
      </c>
      <c r="C9297" t="str">
        <f ca="1">PROPER(TRIM(Table1[[#This Row],[Campaign Type]]))</f>
        <v>Awareness</v>
      </c>
      <c r="D9297" t="str">
        <f ca="1">PROPER(TRIM(Table1[[#This Row],[Marketing Channel]]))</f>
        <v>Email</v>
      </c>
      <c r="E9297" t="s">
        <v>1060</v>
      </c>
      <c r="F9297" t="s">
        <v>384</v>
      </c>
      <c r="G9297" t="s">
        <v>11141</v>
      </c>
      <c r="H9297" t="s">
        <v>23</v>
      </c>
      <c r="I9297" t="s">
        <v>62</v>
      </c>
      <c r="J9297" t="s">
        <v>32</v>
      </c>
      <c r="K9297">
        <v>84159</v>
      </c>
      <c r="L9297">
        <v>1567</v>
      </c>
      <c r="M9297">
        <v>1.86</v>
      </c>
      <c r="N9297">
        <v>376</v>
      </c>
      <c r="O9297">
        <v>23.99</v>
      </c>
      <c r="P9297">
        <v>250</v>
      </c>
      <c r="Q9297">
        <v>9434.65</v>
      </c>
      <c r="R9297" s="6">
        <v>3673.8599999999997</v>
      </c>
      <c r="S9297">
        <v>211</v>
      </c>
      <c r="T9297" t="str">
        <f ca="1">PROPER(TRIM(Table1[[#This Row],[Campaign Status]]))</f>
        <v>Active</v>
      </c>
      <c r="V9297" s="1">
        <f t="shared" si="435"/>
        <v>376</v>
      </c>
      <c r="W9297" t="str">
        <f t="shared" ca="1" si="436"/>
        <v>west</v>
      </c>
      <c r="X9297" s="6">
        <f t="shared" si="437"/>
        <v>6420.6320000000005</v>
      </c>
    </row>
    <row r="9298" spans="1:24" x14ac:dyDescent="0.3">
      <c r="A9298" t="s">
        <v>10348</v>
      </c>
      <c r="B9298" t="str">
        <f ca="1">PROPER(TRIM(Table1[[#This Row],[Campaign Name]]))</f>
        <v>Festive Offer</v>
      </c>
      <c r="C9298" t="str">
        <f ca="1">PROPER(TRIM(Table1[[#This Row],[Campaign Type]]))</f>
        <v>Awareness</v>
      </c>
      <c r="D9298" t="str">
        <f ca="1">PROPER(TRIM(Table1[[#This Row],[Marketing Channel]]))</f>
        <v>Google Ads</v>
      </c>
      <c r="E9298" t="s">
        <v>2771</v>
      </c>
      <c r="F9298" t="s">
        <v>1016</v>
      </c>
      <c r="G9298" t="s">
        <v>11141</v>
      </c>
      <c r="H9298" t="s">
        <v>54</v>
      </c>
      <c r="I9298" t="s">
        <v>68</v>
      </c>
      <c r="J9298" t="s">
        <v>63</v>
      </c>
      <c r="K9298">
        <v>63604</v>
      </c>
      <c r="L9298">
        <v>8998</v>
      </c>
      <c r="M9298">
        <v>14.15</v>
      </c>
      <c r="N9298">
        <v>1052</v>
      </c>
      <c r="O9298">
        <v>11.69</v>
      </c>
      <c r="P9298">
        <v>250</v>
      </c>
      <c r="Q9298">
        <v>10817.16</v>
      </c>
      <c r="R9298" s="6">
        <v>4226.8639999999996</v>
      </c>
      <c r="S9298">
        <v>800</v>
      </c>
      <c r="T9298" t="str">
        <f ca="1">PROPER(TRIM(Table1[[#This Row],[Campaign Status]]))</f>
        <v>Active</v>
      </c>
      <c r="V9298" s="1">
        <f t="shared" si="435"/>
        <v>1052</v>
      </c>
      <c r="W9298" t="str">
        <f t="shared" ca="1" si="436"/>
        <v>west</v>
      </c>
      <c r="X9298" s="6">
        <f t="shared" si="437"/>
        <v>3673.8599999999997</v>
      </c>
    </row>
    <row r="9299" spans="1:24" x14ac:dyDescent="0.3">
      <c r="A9299" t="s">
        <v>10349</v>
      </c>
      <c r="B9299" t="str">
        <f ca="1">PROPER(TRIM(Table1[[#This Row],[Campaign Name]]))</f>
        <v>Flash Sale</v>
      </c>
      <c r="C9299" t="str">
        <f ca="1">PROPER(TRIM(Table1[[#This Row],[Campaign Type]]))</f>
        <v>Sales</v>
      </c>
      <c r="D9299" t="str">
        <f ca="1">PROPER(TRIM(Table1[[#This Row],[Marketing Channel]]))</f>
        <v>Youtube</v>
      </c>
      <c r="E9299" t="s">
        <v>693</v>
      </c>
      <c r="F9299" t="s">
        <v>235</v>
      </c>
      <c r="G9299" t="s">
        <v>29</v>
      </c>
      <c r="H9299" t="s">
        <v>67</v>
      </c>
      <c r="I9299" t="s">
        <v>68</v>
      </c>
      <c r="J9299" t="s">
        <v>63</v>
      </c>
      <c r="K9299">
        <v>184810</v>
      </c>
      <c r="L9299">
        <v>657</v>
      </c>
      <c r="M9299">
        <v>0.36</v>
      </c>
      <c r="N9299">
        <v>84</v>
      </c>
      <c r="O9299">
        <v>12.79</v>
      </c>
      <c r="P9299">
        <v>250</v>
      </c>
      <c r="Q9299">
        <v>21354.38</v>
      </c>
      <c r="R9299" s="6">
        <v>8441.7520000000004</v>
      </c>
      <c r="S9299">
        <v>57</v>
      </c>
      <c r="T9299" t="str">
        <f ca="1">PROPER(TRIM(Table1[[#This Row],[Campaign Status]]))</f>
        <v>Active</v>
      </c>
      <c r="V9299" s="1">
        <f t="shared" si="435"/>
        <v>84</v>
      </c>
      <c r="W9299" t="str">
        <f t="shared" ca="1" si="436"/>
        <v>North</v>
      </c>
      <c r="X9299" s="6">
        <f t="shared" si="437"/>
        <v>4226.8639999999996</v>
      </c>
    </row>
    <row r="9300" spans="1:24" hidden="1" x14ac:dyDescent="0.3">
      <c r="A9300" t="s">
        <v>10350</v>
      </c>
      <c r="B9300" t="str">
        <f ca="1">PROPER(TRIM(Table1[[#This Row],[Campaign Name]]))</f>
        <v>Summer Sale</v>
      </c>
      <c r="C9300" t="str">
        <f ca="1">PROPER(TRIM(Table1[[#This Row],[Campaign Type]]))</f>
        <v>Lead Gen</v>
      </c>
      <c r="D9300" t="str">
        <f ca="1">PROPER(TRIM(Table1[[#This Row],[Marketing Channel]]))</f>
        <v>Instagram</v>
      </c>
      <c r="E9300" t="s">
        <v>1825</v>
      </c>
      <c r="F9300" t="s">
        <v>167</v>
      </c>
      <c r="G9300" t="s">
        <v>41</v>
      </c>
      <c r="H9300" t="s">
        <v>11140</v>
      </c>
      <c r="I9300" t="s">
        <v>68</v>
      </c>
      <c r="J9300" t="s">
        <v>32</v>
      </c>
      <c r="K9300">
        <v>119982</v>
      </c>
      <c r="L9300">
        <v>11518</v>
      </c>
      <c r="M9300">
        <v>9.6</v>
      </c>
      <c r="N9300">
        <v>1902</v>
      </c>
      <c r="O9300">
        <v>16.510000000000002</v>
      </c>
      <c r="P9300">
        <v>9624.3799999999992</v>
      </c>
      <c r="R9300" s="6" t="e">
        <v>#VALUE!</v>
      </c>
      <c r="S9300">
        <v>822</v>
      </c>
      <c r="T9300" t="str">
        <f ca="1">PROPER(TRIM(Table1[[#This Row],[Campaign Status]]))</f>
        <v>Paused</v>
      </c>
      <c r="V9300" s="1">
        <f t="shared" si="435"/>
        <v>1902</v>
      </c>
      <c r="W9300" t="str">
        <f t="shared" ca="1" si="436"/>
        <v>East</v>
      </c>
      <c r="X9300" s="6">
        <f t="shared" si="437"/>
        <v>8441.7520000000004</v>
      </c>
    </row>
    <row r="9301" spans="1:24" x14ac:dyDescent="0.3">
      <c r="A9301" t="s">
        <v>10351</v>
      </c>
      <c r="B9301" t="str">
        <f ca="1">PROPER(TRIM(Table1[[#This Row],[Campaign Name]]))</f>
        <v>Mega Discount</v>
      </c>
      <c r="C9301" t="str">
        <f ca="1">PROPER(TRIM(Table1[[#This Row],[Campaign Type]]))</f>
        <v>Awareness</v>
      </c>
      <c r="D9301" t="str">
        <f ca="1">PROPER(TRIM(Table1[[#This Row],[Marketing Channel]]))</f>
        <v>Meta Ads</v>
      </c>
      <c r="E9301" t="s">
        <v>2391</v>
      </c>
      <c r="F9301" t="s">
        <v>631</v>
      </c>
      <c r="G9301" t="s">
        <v>11141</v>
      </c>
      <c r="H9301" t="s">
        <v>54</v>
      </c>
      <c r="I9301" t="s">
        <v>62</v>
      </c>
      <c r="J9301" t="s">
        <v>32</v>
      </c>
      <c r="K9301">
        <v>81589</v>
      </c>
      <c r="L9301">
        <v>8683</v>
      </c>
      <c r="M9301">
        <v>10.64</v>
      </c>
      <c r="N9301">
        <v>1116</v>
      </c>
      <c r="O9301">
        <v>12.85</v>
      </c>
      <c r="P9301">
        <v>250</v>
      </c>
      <c r="Q9301">
        <v>21950.51</v>
      </c>
      <c r="R9301" s="6">
        <v>8680.2039999999997</v>
      </c>
      <c r="S9301">
        <v>276</v>
      </c>
      <c r="T9301" t="str">
        <f ca="1">PROPER(TRIM(Table1[[#This Row],[Campaign Status]]))</f>
        <v>Active</v>
      </c>
      <c r="V9301" s="1">
        <f t="shared" si="435"/>
        <v>1116</v>
      </c>
      <c r="W9301" t="str">
        <f t="shared" ca="1" si="436"/>
        <v>west</v>
      </c>
      <c r="X9301" s="6" t="e">
        <f t="shared" si="437"/>
        <v>#VALUE!</v>
      </c>
    </row>
    <row r="9302" spans="1:24" x14ac:dyDescent="0.3">
      <c r="A9302" t="s">
        <v>10352</v>
      </c>
      <c r="B9302" t="str">
        <f ca="1">PROPER(TRIM(Table1[[#This Row],[Campaign Name]]))</f>
        <v>Summer Sale</v>
      </c>
      <c r="C9302" t="str">
        <f ca="1">PROPER(TRIM(Table1[[#This Row],[Campaign Type]]))</f>
        <v>Sales</v>
      </c>
      <c r="D9302" t="str">
        <f ca="1">PROPER(TRIM(Table1[[#This Row],[Marketing Channel]]))</f>
        <v>Meta Ads</v>
      </c>
      <c r="E9302" t="s">
        <v>3226</v>
      </c>
      <c r="F9302" t="s">
        <v>633</v>
      </c>
      <c r="G9302" t="s">
        <v>11141</v>
      </c>
      <c r="H9302" t="s">
        <v>23</v>
      </c>
      <c r="I9302" t="s">
        <v>31</v>
      </c>
      <c r="J9302" t="s">
        <v>32</v>
      </c>
      <c r="K9302">
        <v>164966</v>
      </c>
      <c r="L9302">
        <v>3424</v>
      </c>
      <c r="M9302">
        <v>2.08</v>
      </c>
      <c r="N9302">
        <v>695</v>
      </c>
      <c r="O9302">
        <v>20.3</v>
      </c>
      <c r="P9302">
        <v>250</v>
      </c>
      <c r="Q9302">
        <v>24794.15</v>
      </c>
      <c r="R9302" s="6">
        <v>9817.66</v>
      </c>
      <c r="S9302">
        <v>106</v>
      </c>
      <c r="T9302" t="str">
        <f ca="1">PROPER(TRIM(Table1[[#This Row],[Campaign Status]]))</f>
        <v>Active</v>
      </c>
      <c r="V9302" s="1">
        <f t="shared" si="435"/>
        <v>695</v>
      </c>
      <c r="W9302" t="str">
        <f t="shared" ca="1" si="436"/>
        <v>west</v>
      </c>
      <c r="X9302" s="6">
        <f t="shared" si="437"/>
        <v>8680.2039999999997</v>
      </c>
    </row>
    <row r="9303" spans="1:24" x14ac:dyDescent="0.3">
      <c r="A9303" t="s">
        <v>10353</v>
      </c>
      <c r="B9303" t="str">
        <f ca="1">PROPER(TRIM(Table1[[#This Row],[Campaign Name]]))</f>
        <v>Festive Offer</v>
      </c>
      <c r="C9303" t="str">
        <f ca="1">PROPER(TRIM(Table1[[#This Row],[Campaign Type]]))</f>
        <v>Awareness</v>
      </c>
      <c r="D9303" t="str">
        <f ca="1">PROPER(TRIM(Table1[[#This Row],[Marketing Channel]]))</f>
        <v>Google Ads</v>
      </c>
      <c r="E9303" t="s">
        <v>3455</v>
      </c>
      <c r="F9303" t="s">
        <v>365</v>
      </c>
      <c r="G9303" t="s">
        <v>29</v>
      </c>
      <c r="H9303" t="s">
        <v>67</v>
      </c>
      <c r="I9303" t="s">
        <v>68</v>
      </c>
      <c r="J9303" t="s">
        <v>63</v>
      </c>
      <c r="K9303">
        <v>153860</v>
      </c>
      <c r="L9303">
        <v>10883</v>
      </c>
      <c r="M9303">
        <v>7.07</v>
      </c>
      <c r="N9303">
        <v>2210</v>
      </c>
      <c r="O9303">
        <v>20.309999999999999</v>
      </c>
      <c r="P9303">
        <v>3988.1535696969677</v>
      </c>
      <c r="Q9303">
        <v>7220.78</v>
      </c>
      <c r="R9303" s="6">
        <v>81.055715980080905</v>
      </c>
      <c r="S9303">
        <v>628</v>
      </c>
      <c r="T9303" t="str">
        <f ca="1">PROPER(TRIM(Table1[[#This Row],[Campaign Status]]))</f>
        <v>Paused</v>
      </c>
      <c r="V9303" s="1">
        <f t="shared" si="435"/>
        <v>2210</v>
      </c>
      <c r="W9303" t="str">
        <f t="shared" ca="1" si="436"/>
        <v>North</v>
      </c>
      <c r="X9303" s="6">
        <f t="shared" si="437"/>
        <v>9817.66</v>
      </c>
    </row>
    <row r="9304" spans="1:24" x14ac:dyDescent="0.3">
      <c r="A9304" t="s">
        <v>10354</v>
      </c>
      <c r="B9304" t="str">
        <f ca="1">PROPER(TRIM(Table1[[#This Row],[Campaign Name]]))</f>
        <v>Summer Sale</v>
      </c>
      <c r="C9304" t="str">
        <f ca="1">PROPER(TRIM(Table1[[#This Row],[Campaign Type]]))</f>
        <v>Awareness</v>
      </c>
      <c r="D9304" t="str">
        <f ca="1">PROPER(TRIM(Table1[[#This Row],[Marketing Channel]]))</f>
        <v>Meta Ads</v>
      </c>
      <c r="E9304" t="s">
        <v>1727</v>
      </c>
      <c r="F9304" t="s">
        <v>1296</v>
      </c>
      <c r="G9304" t="s">
        <v>46</v>
      </c>
      <c r="H9304" t="s">
        <v>42</v>
      </c>
      <c r="I9304" t="s">
        <v>31</v>
      </c>
      <c r="J9304" t="s">
        <v>32</v>
      </c>
      <c r="K9304">
        <v>98622</v>
      </c>
      <c r="L9304">
        <v>2165</v>
      </c>
      <c r="M9304">
        <v>2.2000000000000002</v>
      </c>
      <c r="N9304">
        <v>463</v>
      </c>
      <c r="O9304">
        <v>21.39</v>
      </c>
      <c r="P9304">
        <v>250</v>
      </c>
      <c r="Q9304">
        <v>3642.83</v>
      </c>
      <c r="R9304" s="6">
        <v>1357.1320000000001</v>
      </c>
      <c r="S9304">
        <v>218</v>
      </c>
      <c r="T9304" t="str">
        <f ca="1">PROPER(TRIM(Table1[[#This Row],[Campaign Status]]))</f>
        <v>Paused</v>
      </c>
      <c r="V9304" s="1">
        <f t="shared" si="435"/>
        <v>463</v>
      </c>
      <c r="W9304" t="str">
        <f t="shared" ca="1" si="436"/>
        <v>South</v>
      </c>
      <c r="X9304" s="6">
        <f t="shared" si="437"/>
        <v>81.055715980080905</v>
      </c>
    </row>
    <row r="9305" spans="1:24" x14ac:dyDescent="0.3">
      <c r="A9305" t="s">
        <v>10355</v>
      </c>
      <c r="B9305" t="str">
        <f ca="1">PROPER(TRIM(Table1[[#This Row],[Campaign Name]]))</f>
        <v>Mega Discount</v>
      </c>
      <c r="C9305" t="str">
        <f ca="1">PROPER(TRIM(Table1[[#This Row],[Campaign Type]]))</f>
        <v>Sales</v>
      </c>
      <c r="D9305" t="str">
        <f ca="1">PROPER(TRIM(Table1[[#This Row],[Marketing Channel]]))</f>
        <v>Email</v>
      </c>
      <c r="E9305" t="s">
        <v>1541</v>
      </c>
      <c r="F9305" t="s">
        <v>1143</v>
      </c>
      <c r="G9305" t="s">
        <v>11141</v>
      </c>
      <c r="H9305" t="s">
        <v>23</v>
      </c>
      <c r="I9305" t="s">
        <v>68</v>
      </c>
      <c r="J9305" t="s">
        <v>32</v>
      </c>
      <c r="K9305">
        <v>133708</v>
      </c>
      <c r="L9305">
        <v>6065</v>
      </c>
      <c r="M9305">
        <v>4.54</v>
      </c>
      <c r="N9305">
        <v>1742</v>
      </c>
      <c r="O9305">
        <v>28.72</v>
      </c>
      <c r="P9305">
        <v>9830.4699999999993</v>
      </c>
      <c r="Q9305">
        <v>46601.74</v>
      </c>
      <c r="R9305" s="6">
        <v>374.05403810804569</v>
      </c>
      <c r="S9305">
        <v>1455</v>
      </c>
      <c r="T9305" t="str">
        <f ca="1">PROPER(TRIM(Table1[[#This Row],[Campaign Status]]))</f>
        <v>Active</v>
      </c>
      <c r="V9305" s="1">
        <f t="shared" si="435"/>
        <v>1742</v>
      </c>
      <c r="W9305" t="str">
        <f t="shared" ca="1" si="436"/>
        <v>west</v>
      </c>
      <c r="X9305" s="6">
        <f t="shared" si="437"/>
        <v>1357.1320000000001</v>
      </c>
    </row>
    <row r="9306" spans="1:24" hidden="1" x14ac:dyDescent="0.3">
      <c r="A9306" t="s">
        <v>10356</v>
      </c>
      <c r="B9306" t="str">
        <f ca="1">PROPER(TRIM(Table1[[#This Row],[Campaign Name]]))</f>
        <v>Summer Sale</v>
      </c>
      <c r="C9306" t="str">
        <f ca="1">PROPER(TRIM(Table1[[#This Row],[Campaign Type]]))</f>
        <v>Sales</v>
      </c>
      <c r="D9306" t="str">
        <f ca="1">PROPER(TRIM(Table1[[#This Row],[Marketing Channel]]))</f>
        <v>Instagram</v>
      </c>
      <c r="E9306" t="s">
        <v>494</v>
      </c>
      <c r="F9306" t="s">
        <v>86</v>
      </c>
      <c r="G9306" t="s">
        <v>29</v>
      </c>
      <c r="H9306" t="s">
        <v>67</v>
      </c>
      <c r="I9306" t="s">
        <v>31</v>
      </c>
      <c r="J9306" t="s">
        <v>63</v>
      </c>
      <c r="K9306">
        <v>33370</v>
      </c>
      <c r="L9306">
        <v>1225</v>
      </c>
      <c r="M9306">
        <v>3.67</v>
      </c>
      <c r="N9306">
        <v>246</v>
      </c>
      <c r="O9306">
        <v>20.079999999999998</v>
      </c>
      <c r="P9306">
        <v>13791.45</v>
      </c>
      <c r="R9306" s="6" t="e">
        <v>#VALUE!</v>
      </c>
      <c r="S9306">
        <v>38</v>
      </c>
      <c r="T9306" t="str">
        <f ca="1">PROPER(TRIM(Table1[[#This Row],[Campaign Status]]))</f>
        <v>Paused</v>
      </c>
      <c r="V9306" s="1">
        <f t="shared" si="435"/>
        <v>246</v>
      </c>
      <c r="W9306" t="str">
        <f t="shared" ca="1" si="436"/>
        <v>North</v>
      </c>
      <c r="X9306" s="6">
        <f t="shared" si="437"/>
        <v>374.05403810804569</v>
      </c>
    </row>
    <row r="9307" spans="1:24" x14ac:dyDescent="0.3">
      <c r="A9307" t="s">
        <v>10357</v>
      </c>
      <c r="B9307" t="str">
        <f ca="1">PROPER(TRIM(Table1[[#This Row],[Campaign Name]]))</f>
        <v>Mega Discount</v>
      </c>
      <c r="C9307" t="str">
        <f ca="1">PROPER(TRIM(Table1[[#This Row],[Campaign Type]]))</f>
        <v>Sales</v>
      </c>
      <c r="D9307" t="str">
        <f ca="1">PROPER(TRIM(Table1[[#This Row],[Marketing Channel]]))</f>
        <v>Linkedin</v>
      </c>
      <c r="E9307" t="s">
        <v>865</v>
      </c>
      <c r="F9307" t="s">
        <v>161</v>
      </c>
      <c r="G9307" t="s">
        <v>11141</v>
      </c>
      <c r="H9307" t="s">
        <v>23</v>
      </c>
      <c r="I9307" t="s">
        <v>24</v>
      </c>
      <c r="J9307" t="s">
        <v>32</v>
      </c>
      <c r="K9307">
        <v>55191</v>
      </c>
      <c r="L9307">
        <v>1167</v>
      </c>
      <c r="M9307">
        <v>2.11</v>
      </c>
      <c r="N9307">
        <v>30</v>
      </c>
      <c r="O9307">
        <v>2.57</v>
      </c>
      <c r="P9307">
        <v>250</v>
      </c>
      <c r="Q9307">
        <v>33134.449999999997</v>
      </c>
      <c r="R9307" s="6">
        <v>13153.779999999997</v>
      </c>
      <c r="S9307">
        <v>7</v>
      </c>
      <c r="T9307" t="str">
        <f ca="1">PROPER(TRIM(Table1[[#This Row],[Campaign Status]]))</f>
        <v>Active</v>
      </c>
      <c r="V9307" s="1">
        <f t="shared" si="435"/>
        <v>30</v>
      </c>
      <c r="W9307" t="str">
        <f t="shared" ca="1" si="436"/>
        <v>west</v>
      </c>
      <c r="X9307" s="6" t="e">
        <f t="shared" si="437"/>
        <v>#VALUE!</v>
      </c>
    </row>
    <row r="9308" spans="1:24" x14ac:dyDescent="0.3">
      <c r="A9308" t="s">
        <v>10358</v>
      </c>
      <c r="B9308" t="str">
        <f ca="1">PROPER(TRIM(Table1[[#This Row],[Campaign Name]]))</f>
        <v>Flash Sale</v>
      </c>
      <c r="C9308" t="str">
        <f ca="1">PROPER(TRIM(Table1[[#This Row],[Campaign Type]]))</f>
        <v>Awareness</v>
      </c>
      <c r="D9308" t="str">
        <f ca="1">PROPER(TRIM(Table1[[#This Row],[Marketing Channel]]))</f>
        <v>Linkedin</v>
      </c>
      <c r="E9308" t="s">
        <v>454</v>
      </c>
      <c r="F9308" t="s">
        <v>220</v>
      </c>
      <c r="G9308" t="s">
        <v>46</v>
      </c>
      <c r="H9308" t="s">
        <v>42</v>
      </c>
      <c r="I9308" t="s">
        <v>62</v>
      </c>
      <c r="J9308" t="s">
        <v>32</v>
      </c>
      <c r="K9308">
        <v>91616</v>
      </c>
      <c r="L9308">
        <v>5526</v>
      </c>
      <c r="M9308">
        <v>6.03</v>
      </c>
      <c r="N9308">
        <v>1617</v>
      </c>
      <c r="O9308">
        <v>29.26</v>
      </c>
      <c r="P9308">
        <v>3830.4648972188602</v>
      </c>
      <c r="Q9308">
        <v>1889.34</v>
      </c>
      <c r="R9308" s="6">
        <v>-50.675960994401215</v>
      </c>
      <c r="S9308">
        <v>1613</v>
      </c>
      <c r="T9308" t="str">
        <f ca="1">PROPER(TRIM(Table1[[#This Row],[Campaign Status]]))</f>
        <v>Active</v>
      </c>
      <c r="V9308" s="1">
        <f t="shared" si="435"/>
        <v>1617</v>
      </c>
      <c r="W9308" t="str">
        <f t="shared" ca="1" si="436"/>
        <v>South</v>
      </c>
      <c r="X9308" s="6">
        <f t="shared" si="437"/>
        <v>13153.779999999997</v>
      </c>
    </row>
    <row r="9309" spans="1:24" x14ac:dyDescent="0.3">
      <c r="A9309" t="s">
        <v>10359</v>
      </c>
      <c r="B9309" t="str">
        <f ca="1">PROPER(TRIM(Table1[[#This Row],[Campaign Name]]))</f>
        <v>Flash Sale</v>
      </c>
      <c r="C9309" t="str">
        <f ca="1">PROPER(TRIM(Table1[[#This Row],[Campaign Type]]))</f>
        <v>Sales</v>
      </c>
      <c r="D9309" t="str">
        <f ca="1">PROPER(TRIM(Table1[[#This Row],[Marketing Channel]]))</f>
        <v>Email</v>
      </c>
      <c r="E9309" t="s">
        <v>373</v>
      </c>
      <c r="F9309" t="s">
        <v>40</v>
      </c>
      <c r="G9309" t="s">
        <v>41</v>
      </c>
      <c r="H9309" t="s">
        <v>11140</v>
      </c>
      <c r="I9309" t="s">
        <v>31</v>
      </c>
      <c r="J9309" t="s">
        <v>25</v>
      </c>
      <c r="K9309">
        <v>167143</v>
      </c>
      <c r="L9309">
        <v>9522</v>
      </c>
      <c r="M9309">
        <v>5.7</v>
      </c>
      <c r="N9309">
        <v>1539</v>
      </c>
      <c r="O9309">
        <v>16.16</v>
      </c>
      <c r="P9309">
        <v>250</v>
      </c>
      <c r="Q9309">
        <v>10593.27</v>
      </c>
      <c r="R9309" s="6">
        <v>4137.308</v>
      </c>
      <c r="S9309">
        <v>1195</v>
      </c>
      <c r="T9309" t="str">
        <f ca="1">PROPER(TRIM(Table1[[#This Row],[Campaign Status]]))</f>
        <v>Completed</v>
      </c>
      <c r="V9309" s="1">
        <f t="shared" si="435"/>
        <v>1539</v>
      </c>
      <c r="W9309" t="str">
        <f t="shared" ca="1" si="436"/>
        <v>East</v>
      </c>
      <c r="X9309" s="6">
        <f t="shared" si="437"/>
        <v>-50.675960994401215</v>
      </c>
    </row>
    <row r="9310" spans="1:24" x14ac:dyDescent="0.3">
      <c r="A9310" t="s">
        <v>10360</v>
      </c>
      <c r="B9310" t="str">
        <f ca="1">PROPER(TRIM(Table1[[#This Row],[Campaign Name]]))</f>
        <v>Flash Sale</v>
      </c>
      <c r="C9310" t="str">
        <f ca="1">PROPER(TRIM(Table1[[#This Row],[Campaign Type]]))</f>
        <v>Lead Gen</v>
      </c>
      <c r="D9310" t="str">
        <f ca="1">PROPER(TRIM(Table1[[#This Row],[Marketing Channel]]))</f>
        <v>Meta Ads</v>
      </c>
      <c r="E9310" t="s">
        <v>1622</v>
      </c>
      <c r="F9310" t="s">
        <v>605</v>
      </c>
      <c r="G9310" t="s">
        <v>11141</v>
      </c>
      <c r="H9310" t="s">
        <v>23</v>
      </c>
      <c r="I9310" t="s">
        <v>31</v>
      </c>
      <c r="J9310" t="s">
        <v>25</v>
      </c>
      <c r="K9310">
        <v>157261</v>
      </c>
      <c r="L9310">
        <v>20965</v>
      </c>
      <c r="M9310">
        <v>13.33</v>
      </c>
      <c r="N9310">
        <v>4414</v>
      </c>
      <c r="O9310">
        <v>21.05</v>
      </c>
      <c r="P9310">
        <v>3817.8497265160554</v>
      </c>
      <c r="Q9310">
        <v>1482.34</v>
      </c>
      <c r="R9310" s="6">
        <v>-61.173432529187167</v>
      </c>
      <c r="S9310">
        <v>1944</v>
      </c>
      <c r="T9310" t="str">
        <f ca="1">PROPER(TRIM(Table1[[#This Row],[Campaign Status]]))</f>
        <v>Completed</v>
      </c>
      <c r="V9310" s="1">
        <f t="shared" si="435"/>
        <v>4414</v>
      </c>
      <c r="W9310" t="str">
        <f t="shared" ca="1" si="436"/>
        <v>west</v>
      </c>
      <c r="X9310" s="6">
        <f t="shared" si="437"/>
        <v>4137.308</v>
      </c>
    </row>
    <row r="9311" spans="1:24" x14ac:dyDescent="0.3">
      <c r="A9311" t="s">
        <v>10361</v>
      </c>
      <c r="B9311" t="str">
        <f ca="1">PROPER(TRIM(Table1[[#This Row],[Campaign Name]]))</f>
        <v>Festive Offer</v>
      </c>
      <c r="C9311" t="str">
        <f ca="1">PROPER(TRIM(Table1[[#This Row],[Campaign Type]]))</f>
        <v>Awareness</v>
      </c>
      <c r="D9311" t="str">
        <f ca="1">PROPER(TRIM(Table1[[#This Row],[Marketing Channel]]))</f>
        <v>Linkedin</v>
      </c>
      <c r="E9311" t="s">
        <v>1533</v>
      </c>
      <c r="F9311" t="s">
        <v>241</v>
      </c>
      <c r="G9311" t="s">
        <v>29</v>
      </c>
      <c r="H9311" t="s">
        <v>61</v>
      </c>
      <c r="I9311" t="s">
        <v>68</v>
      </c>
      <c r="J9311" t="s">
        <v>63</v>
      </c>
      <c r="K9311">
        <v>70752</v>
      </c>
      <c r="L9311">
        <v>5504</v>
      </c>
      <c r="M9311">
        <v>7.78</v>
      </c>
      <c r="N9311">
        <v>350</v>
      </c>
      <c r="O9311">
        <v>6.36</v>
      </c>
      <c r="P9311">
        <v>1670.13</v>
      </c>
      <c r="Q9311">
        <v>7619.7</v>
      </c>
      <c r="R9311" s="6">
        <v>356.23394586050188</v>
      </c>
      <c r="S9311">
        <v>342</v>
      </c>
      <c r="T9311" t="str">
        <f ca="1">PROPER(TRIM(Table1[[#This Row],[Campaign Status]]))</f>
        <v>Completed</v>
      </c>
      <c r="V9311" s="1">
        <f t="shared" si="435"/>
        <v>350</v>
      </c>
      <c r="W9311" t="str">
        <f t="shared" ca="1" si="436"/>
        <v>North</v>
      </c>
      <c r="X9311" s="6">
        <f t="shared" si="437"/>
        <v>-61.173432529187167</v>
      </c>
    </row>
    <row r="9312" spans="1:24" x14ac:dyDescent="0.3">
      <c r="A9312" t="s">
        <v>10362</v>
      </c>
      <c r="B9312" t="str">
        <f ca="1">PROPER(TRIM(Table1[[#This Row],[Campaign Name]]))</f>
        <v>New Launch</v>
      </c>
      <c r="C9312" t="str">
        <f ca="1">PROPER(TRIM(Table1[[#This Row],[Campaign Type]]))</f>
        <v>Lead Gen</v>
      </c>
      <c r="D9312" t="str">
        <f ca="1">PROPER(TRIM(Table1[[#This Row],[Marketing Channel]]))</f>
        <v>Linkedin</v>
      </c>
      <c r="E9312" t="s">
        <v>703</v>
      </c>
      <c r="F9312" t="s">
        <v>208</v>
      </c>
      <c r="G9312" t="s">
        <v>29</v>
      </c>
      <c r="H9312" t="s">
        <v>99</v>
      </c>
      <c r="I9312" t="s">
        <v>68</v>
      </c>
      <c r="J9312" t="s">
        <v>63</v>
      </c>
      <c r="K9312">
        <v>167161</v>
      </c>
      <c r="L9312">
        <v>22467</v>
      </c>
      <c r="M9312">
        <v>13.44</v>
      </c>
      <c r="N9312">
        <v>3102</v>
      </c>
      <c r="O9312">
        <v>13.81</v>
      </c>
      <c r="P9312">
        <v>3830.4648972188602</v>
      </c>
      <c r="Q9312">
        <v>13752.89</v>
      </c>
      <c r="R9312" s="6">
        <v>259.03970846947055</v>
      </c>
      <c r="S9312">
        <v>1011</v>
      </c>
      <c r="T9312" t="str">
        <f ca="1">PROPER(TRIM(Table1[[#This Row],[Campaign Status]]))</f>
        <v>Completed</v>
      </c>
      <c r="V9312" s="1">
        <f t="shared" si="435"/>
        <v>3102</v>
      </c>
      <c r="W9312" t="str">
        <f t="shared" ca="1" si="436"/>
        <v>North</v>
      </c>
      <c r="X9312" s="6">
        <f t="shared" si="437"/>
        <v>356.23394586050188</v>
      </c>
    </row>
    <row r="9313" spans="1:24" x14ac:dyDescent="0.3">
      <c r="A9313" t="s">
        <v>630</v>
      </c>
      <c r="B9313" t="str">
        <f ca="1">PROPER(TRIM(Table1[[#This Row],[Campaign Name]]))</f>
        <v>Summer Sale</v>
      </c>
      <c r="C9313" t="str">
        <f ca="1">PROPER(TRIM(Table1[[#This Row],[Campaign Type]]))</f>
        <v>Retargeting</v>
      </c>
      <c r="D9313" t="str">
        <f ca="1">PROPER(TRIM(Table1[[#This Row],[Marketing Channel]]))</f>
        <v>Youtube</v>
      </c>
      <c r="E9313" t="s">
        <v>56</v>
      </c>
      <c r="F9313" t="s">
        <v>631</v>
      </c>
      <c r="G9313" t="s">
        <v>29</v>
      </c>
      <c r="H9313" t="s">
        <v>99</v>
      </c>
      <c r="I9313" t="s">
        <v>31</v>
      </c>
      <c r="J9313" t="s">
        <v>63</v>
      </c>
      <c r="K9313">
        <v>162367</v>
      </c>
      <c r="L9313">
        <v>5990</v>
      </c>
      <c r="M9313">
        <v>3.69</v>
      </c>
      <c r="N9313">
        <v>1788</v>
      </c>
      <c r="O9313">
        <v>29.85</v>
      </c>
      <c r="P9313">
        <v>12238.64</v>
      </c>
      <c r="Q9313">
        <v>31731.38</v>
      </c>
      <c r="R9313" s="6">
        <v>159.27210866566875</v>
      </c>
      <c r="S9313">
        <v>895</v>
      </c>
      <c r="T9313" t="str">
        <f ca="1">PROPER(TRIM(Table1[[#This Row],[Campaign Status]]))</f>
        <v>Completed</v>
      </c>
      <c r="V9313" s="1">
        <f t="shared" si="435"/>
        <v>1788</v>
      </c>
      <c r="W9313" t="str">
        <f t="shared" ca="1" si="436"/>
        <v>North</v>
      </c>
      <c r="X9313" s="6">
        <f t="shared" si="437"/>
        <v>259.03970846947055</v>
      </c>
    </row>
    <row r="9314" spans="1:24" x14ac:dyDescent="0.3">
      <c r="A9314" t="s">
        <v>10363</v>
      </c>
      <c r="B9314" t="str">
        <f ca="1">PROPER(TRIM(Table1[[#This Row],[Campaign Name]]))</f>
        <v>Mega Discount</v>
      </c>
      <c r="C9314" t="str">
        <f ca="1">PROPER(TRIM(Table1[[#This Row],[Campaign Type]]))</f>
        <v>Retargeting</v>
      </c>
      <c r="D9314" t="str">
        <f ca="1">PROPER(TRIM(Table1[[#This Row],[Marketing Channel]]))</f>
        <v>Youtube</v>
      </c>
      <c r="E9314" t="s">
        <v>477</v>
      </c>
      <c r="F9314" t="s">
        <v>217</v>
      </c>
      <c r="G9314" t="s">
        <v>11141</v>
      </c>
      <c r="H9314" t="s">
        <v>54</v>
      </c>
      <c r="I9314" t="s">
        <v>31</v>
      </c>
      <c r="J9314" t="s">
        <v>63</v>
      </c>
      <c r="K9314">
        <v>34431</v>
      </c>
      <c r="L9314">
        <v>3067</v>
      </c>
      <c r="M9314">
        <v>8.91</v>
      </c>
      <c r="N9314">
        <v>396</v>
      </c>
      <c r="O9314">
        <v>12.91</v>
      </c>
      <c r="P9314">
        <v>3891.7088323699436</v>
      </c>
      <c r="Q9314">
        <v>28414.97</v>
      </c>
      <c r="R9314" s="6">
        <v>630.14121107040955</v>
      </c>
      <c r="S9314">
        <v>146</v>
      </c>
      <c r="T9314" t="str">
        <f ca="1">PROPER(TRIM(Table1[[#This Row],[Campaign Status]]))</f>
        <v>Active</v>
      </c>
      <c r="V9314" s="1">
        <f t="shared" si="435"/>
        <v>396</v>
      </c>
      <c r="W9314" t="str">
        <f t="shared" ca="1" si="436"/>
        <v>west</v>
      </c>
      <c r="X9314" s="6">
        <f t="shared" si="437"/>
        <v>159.27210866566875</v>
      </c>
    </row>
    <row r="9315" spans="1:24" x14ac:dyDescent="0.3">
      <c r="A9315" t="s">
        <v>10364</v>
      </c>
      <c r="B9315" t="str">
        <f ca="1">PROPER(TRIM(Table1[[#This Row],[Campaign Name]]))</f>
        <v>Mega Discount</v>
      </c>
      <c r="C9315" t="str">
        <f ca="1">PROPER(TRIM(Table1[[#This Row],[Campaign Type]]))</f>
        <v>Sales</v>
      </c>
      <c r="D9315" t="str">
        <f ca="1">PROPER(TRIM(Table1[[#This Row],[Marketing Channel]]))</f>
        <v>Meta Ads</v>
      </c>
      <c r="E9315" t="s">
        <v>427</v>
      </c>
      <c r="F9315" t="s">
        <v>620</v>
      </c>
      <c r="G9315" t="s">
        <v>29</v>
      </c>
      <c r="H9315" t="s">
        <v>99</v>
      </c>
      <c r="I9315" t="s">
        <v>31</v>
      </c>
      <c r="J9315" t="s">
        <v>32</v>
      </c>
      <c r="K9315">
        <v>161457</v>
      </c>
      <c r="L9315">
        <v>3384</v>
      </c>
      <c r="M9315">
        <v>2.1</v>
      </c>
      <c r="N9315">
        <v>363</v>
      </c>
      <c r="O9315">
        <v>10.73</v>
      </c>
      <c r="P9315">
        <v>250</v>
      </c>
      <c r="Q9315">
        <v>22204.87</v>
      </c>
      <c r="R9315" s="6">
        <v>8781.9480000000003</v>
      </c>
      <c r="S9315">
        <v>74</v>
      </c>
      <c r="T9315" t="str">
        <f ca="1">PROPER(TRIM(Table1[[#This Row],[Campaign Status]]))</f>
        <v>Active</v>
      </c>
      <c r="V9315" s="1">
        <f t="shared" si="435"/>
        <v>363</v>
      </c>
      <c r="W9315" t="str">
        <f t="shared" ca="1" si="436"/>
        <v>North</v>
      </c>
      <c r="X9315" s="6">
        <f t="shared" si="437"/>
        <v>630.14121107040955</v>
      </c>
    </row>
    <row r="9316" spans="1:24" x14ac:dyDescent="0.3">
      <c r="A9316" t="s">
        <v>10365</v>
      </c>
      <c r="B9316" t="str">
        <f ca="1">PROPER(TRIM(Table1[[#This Row],[Campaign Name]]))</f>
        <v>Summer Sale</v>
      </c>
      <c r="C9316" t="str">
        <f ca="1">PROPER(TRIM(Table1[[#This Row],[Campaign Type]]))</f>
        <v>Retargeting</v>
      </c>
      <c r="D9316" t="str">
        <f ca="1">PROPER(TRIM(Table1[[#This Row],[Marketing Channel]]))</f>
        <v>Instagram</v>
      </c>
      <c r="E9316" t="s">
        <v>929</v>
      </c>
      <c r="F9316" t="s">
        <v>1801</v>
      </c>
      <c r="G9316" t="s">
        <v>11141</v>
      </c>
      <c r="H9316" t="s">
        <v>54</v>
      </c>
      <c r="I9316" t="s">
        <v>62</v>
      </c>
      <c r="J9316" t="s">
        <v>25</v>
      </c>
      <c r="K9316">
        <v>47591</v>
      </c>
      <c r="L9316">
        <v>2549</v>
      </c>
      <c r="M9316">
        <v>5.36</v>
      </c>
      <c r="N9316">
        <v>361</v>
      </c>
      <c r="O9316">
        <v>14.16</v>
      </c>
      <c r="P9316">
        <v>3982.6304252733912</v>
      </c>
      <c r="Q9316">
        <v>13495.47</v>
      </c>
      <c r="R9316" s="6">
        <v>238.85820573154461</v>
      </c>
      <c r="S9316">
        <v>122</v>
      </c>
      <c r="T9316" t="str">
        <f ca="1">PROPER(TRIM(Table1[[#This Row],[Campaign Status]]))</f>
        <v>Paused</v>
      </c>
      <c r="V9316" s="1">
        <f t="shared" si="435"/>
        <v>361</v>
      </c>
      <c r="W9316" t="str">
        <f t="shared" ca="1" si="436"/>
        <v>west</v>
      </c>
      <c r="X9316" s="6">
        <f t="shared" si="437"/>
        <v>8781.9480000000003</v>
      </c>
    </row>
    <row r="9317" spans="1:24" x14ac:dyDescent="0.3">
      <c r="A9317" t="s">
        <v>10366</v>
      </c>
      <c r="B9317" t="str">
        <f ca="1">PROPER(TRIM(Table1[[#This Row],[Campaign Name]]))</f>
        <v>Summer Sale</v>
      </c>
      <c r="C9317" t="str">
        <f ca="1">PROPER(TRIM(Table1[[#This Row],[Campaign Type]]))</f>
        <v>Awareness</v>
      </c>
      <c r="D9317" t="str">
        <f ca="1">PROPER(TRIM(Table1[[#This Row],[Marketing Channel]]))</f>
        <v>Youtube</v>
      </c>
      <c r="E9317" t="s">
        <v>1730</v>
      </c>
      <c r="F9317" t="s">
        <v>77</v>
      </c>
      <c r="G9317" t="s">
        <v>11141</v>
      </c>
      <c r="H9317" t="s">
        <v>54</v>
      </c>
      <c r="I9317" t="s">
        <v>31</v>
      </c>
      <c r="J9317" t="s">
        <v>63</v>
      </c>
      <c r="K9317">
        <v>6012</v>
      </c>
      <c r="L9317">
        <v>823</v>
      </c>
      <c r="M9317">
        <v>13.69</v>
      </c>
      <c r="N9317">
        <v>231</v>
      </c>
      <c r="O9317">
        <v>28.07</v>
      </c>
      <c r="P9317">
        <v>3891.7088323699436</v>
      </c>
      <c r="Q9317">
        <v>7696.84</v>
      </c>
      <c r="R9317" s="6">
        <v>97.775330363367303</v>
      </c>
      <c r="S9317">
        <v>44</v>
      </c>
      <c r="T9317" t="str">
        <f ca="1">PROPER(TRIM(Table1[[#This Row],[Campaign Status]]))</f>
        <v>Paused</v>
      </c>
      <c r="V9317" s="1">
        <f t="shared" si="435"/>
        <v>231</v>
      </c>
      <c r="W9317" t="str">
        <f t="shared" ca="1" si="436"/>
        <v>west</v>
      </c>
      <c r="X9317" s="6">
        <f t="shared" si="437"/>
        <v>238.85820573154461</v>
      </c>
    </row>
    <row r="9318" spans="1:24" x14ac:dyDescent="0.3">
      <c r="A9318" t="s">
        <v>10367</v>
      </c>
      <c r="B9318" t="str">
        <f ca="1">PROPER(TRIM(Table1[[#This Row],[Campaign Name]]))</f>
        <v>Summer Sale</v>
      </c>
      <c r="C9318" t="str">
        <f ca="1">PROPER(TRIM(Table1[[#This Row],[Campaign Type]]))</f>
        <v>Lead Gen</v>
      </c>
      <c r="D9318" t="str">
        <f ca="1">PROPER(TRIM(Table1[[#This Row],[Marketing Channel]]))</f>
        <v>Google Ads</v>
      </c>
      <c r="E9318" t="s">
        <v>813</v>
      </c>
      <c r="F9318" t="s">
        <v>492</v>
      </c>
      <c r="G9318" t="s">
        <v>41</v>
      </c>
      <c r="H9318" t="s">
        <v>11140</v>
      </c>
      <c r="I9318" t="s">
        <v>68</v>
      </c>
      <c r="J9318" t="s">
        <v>63</v>
      </c>
      <c r="K9318">
        <v>84643</v>
      </c>
      <c r="L9318">
        <v>1748</v>
      </c>
      <c r="M9318">
        <v>2.0699999999999998</v>
      </c>
      <c r="N9318">
        <v>143</v>
      </c>
      <c r="O9318">
        <v>8.18</v>
      </c>
      <c r="P9318">
        <v>3988.1535696969677</v>
      </c>
      <c r="Q9318">
        <v>46711.9</v>
      </c>
      <c r="R9318" s="6">
        <v>1071.2663312398304</v>
      </c>
      <c r="S9318">
        <v>29</v>
      </c>
      <c r="T9318" t="str">
        <f ca="1">PROPER(TRIM(Table1[[#This Row],[Campaign Status]]))</f>
        <v>Paused</v>
      </c>
      <c r="V9318" s="1">
        <f t="shared" si="435"/>
        <v>143</v>
      </c>
      <c r="W9318" t="str">
        <f t="shared" ca="1" si="436"/>
        <v>East</v>
      </c>
      <c r="X9318" s="6">
        <f t="shared" si="437"/>
        <v>97.775330363367303</v>
      </c>
    </row>
    <row r="9319" spans="1:24" hidden="1" x14ac:dyDescent="0.3">
      <c r="A9319" t="s">
        <v>10368</v>
      </c>
      <c r="B9319" t="str">
        <f ca="1">PROPER(TRIM(Table1[[#This Row],[Campaign Name]]))</f>
        <v>New Launch</v>
      </c>
      <c r="C9319" t="str">
        <f ca="1">PROPER(TRIM(Table1[[#This Row],[Campaign Type]]))</f>
        <v>Awareness</v>
      </c>
      <c r="D9319" t="str">
        <f ca="1">PROPER(TRIM(Table1[[#This Row],[Marketing Channel]]))</f>
        <v>Linkedin</v>
      </c>
      <c r="E9319" t="s">
        <v>1122</v>
      </c>
      <c r="F9319" t="s">
        <v>194</v>
      </c>
      <c r="G9319" t="s">
        <v>11141</v>
      </c>
      <c r="H9319" t="s">
        <v>23</v>
      </c>
      <c r="I9319" t="s">
        <v>62</v>
      </c>
      <c r="J9319" t="s">
        <v>25</v>
      </c>
      <c r="K9319">
        <v>40723</v>
      </c>
      <c r="L9319">
        <v>1654</v>
      </c>
      <c r="M9319">
        <v>4.0599999999999996</v>
      </c>
      <c r="N9319">
        <v>439</v>
      </c>
      <c r="O9319">
        <v>26.54</v>
      </c>
      <c r="P9319">
        <v>14080.58</v>
      </c>
      <c r="R9319" s="6" t="e">
        <v>#VALUE!</v>
      </c>
      <c r="S9319">
        <v>247</v>
      </c>
      <c r="T9319" t="str">
        <f ca="1">PROPER(TRIM(Table1[[#This Row],[Campaign Status]]))</f>
        <v>Completed</v>
      </c>
      <c r="V9319" s="1">
        <f t="shared" si="435"/>
        <v>439</v>
      </c>
      <c r="W9319" t="str">
        <f t="shared" ca="1" si="436"/>
        <v>west</v>
      </c>
      <c r="X9319" s="6">
        <f t="shared" si="437"/>
        <v>1071.2663312398304</v>
      </c>
    </row>
    <row r="9320" spans="1:24" x14ac:dyDescent="0.3">
      <c r="A9320" t="s">
        <v>10369</v>
      </c>
      <c r="B9320" t="str">
        <f ca="1">PROPER(TRIM(Table1[[#This Row],[Campaign Name]]))</f>
        <v>Summer Sale</v>
      </c>
      <c r="C9320" t="str">
        <f ca="1">PROPER(TRIM(Table1[[#This Row],[Campaign Type]]))</f>
        <v>Sales</v>
      </c>
      <c r="D9320" t="str">
        <f ca="1">PROPER(TRIM(Table1[[#This Row],[Marketing Channel]]))</f>
        <v>Linkedin</v>
      </c>
      <c r="E9320" t="s">
        <v>2928</v>
      </c>
      <c r="F9320" t="s">
        <v>22</v>
      </c>
      <c r="G9320" t="s">
        <v>46</v>
      </c>
      <c r="H9320" t="s">
        <v>30</v>
      </c>
      <c r="I9320" t="s">
        <v>62</v>
      </c>
      <c r="J9320" t="s">
        <v>63</v>
      </c>
      <c r="K9320">
        <v>110837</v>
      </c>
      <c r="L9320">
        <v>4657</v>
      </c>
      <c r="M9320">
        <v>4.2</v>
      </c>
      <c r="N9320">
        <v>125</v>
      </c>
      <c r="O9320">
        <v>2.68</v>
      </c>
      <c r="P9320">
        <v>3830.4648972188602</v>
      </c>
      <c r="Q9320">
        <v>17739.63</v>
      </c>
      <c r="R9320" s="6">
        <v>363.11950314125056</v>
      </c>
      <c r="S9320">
        <v>116</v>
      </c>
      <c r="T9320" t="str">
        <f ca="1">PROPER(TRIM(Table1[[#This Row],[Campaign Status]]))</f>
        <v>Active</v>
      </c>
      <c r="V9320" s="1">
        <f t="shared" si="435"/>
        <v>125</v>
      </c>
      <c r="W9320" t="str">
        <f t="shared" ca="1" si="436"/>
        <v>South</v>
      </c>
      <c r="X9320" s="6" t="e">
        <f t="shared" si="437"/>
        <v>#VALUE!</v>
      </c>
    </row>
    <row r="9321" spans="1:24" x14ac:dyDescent="0.3">
      <c r="A9321" t="s">
        <v>10370</v>
      </c>
      <c r="B9321" t="str">
        <f ca="1">PROPER(TRIM(Table1[[#This Row],[Campaign Name]]))</f>
        <v>Summer Sale</v>
      </c>
      <c r="C9321" t="str">
        <f ca="1">PROPER(TRIM(Table1[[#This Row],[Campaign Type]]))</f>
        <v>Lead Gen</v>
      </c>
      <c r="D9321" t="str">
        <f ca="1">PROPER(TRIM(Table1[[#This Row],[Marketing Channel]]))</f>
        <v>Youtube</v>
      </c>
      <c r="E9321" t="s">
        <v>2143</v>
      </c>
      <c r="F9321" t="s">
        <v>57</v>
      </c>
      <c r="G9321" t="s">
        <v>11141</v>
      </c>
      <c r="H9321" t="s">
        <v>23</v>
      </c>
      <c r="I9321" t="s">
        <v>31</v>
      </c>
      <c r="J9321" t="s">
        <v>25</v>
      </c>
      <c r="K9321">
        <v>121720</v>
      </c>
      <c r="L9321">
        <v>14747</v>
      </c>
      <c r="M9321">
        <v>12.12</v>
      </c>
      <c r="N9321">
        <v>3838</v>
      </c>
      <c r="O9321">
        <v>26.03</v>
      </c>
      <c r="P9321">
        <v>250</v>
      </c>
      <c r="Q9321">
        <v>38151.08</v>
      </c>
      <c r="R9321" s="6">
        <v>15160.432000000001</v>
      </c>
      <c r="S9321">
        <v>2087</v>
      </c>
      <c r="T9321" t="str">
        <f ca="1">PROPER(TRIM(Table1[[#This Row],[Campaign Status]]))</f>
        <v>Completed</v>
      </c>
      <c r="V9321" s="1">
        <f t="shared" si="435"/>
        <v>3838</v>
      </c>
      <c r="W9321" t="str">
        <f t="shared" ca="1" si="436"/>
        <v>west</v>
      </c>
      <c r="X9321" s="6">
        <f t="shared" si="437"/>
        <v>363.11950314125056</v>
      </c>
    </row>
    <row r="9322" spans="1:24" x14ac:dyDescent="0.3">
      <c r="A9322" t="s">
        <v>10371</v>
      </c>
      <c r="B9322" t="str">
        <f ca="1">PROPER(TRIM(Table1[[#This Row],[Campaign Name]]))</f>
        <v>Mega Discount</v>
      </c>
      <c r="C9322" t="str">
        <f ca="1">PROPER(TRIM(Table1[[#This Row],[Campaign Type]]))</f>
        <v>Retargeting</v>
      </c>
      <c r="D9322" t="str">
        <f ca="1">PROPER(TRIM(Table1[[#This Row],[Marketing Channel]]))</f>
        <v>Google Ads</v>
      </c>
      <c r="E9322" t="s">
        <v>3401</v>
      </c>
      <c r="F9322" t="s">
        <v>309</v>
      </c>
      <c r="G9322" t="s">
        <v>46</v>
      </c>
      <c r="H9322" t="s">
        <v>30</v>
      </c>
      <c r="I9322" t="s">
        <v>68</v>
      </c>
      <c r="J9322" t="s">
        <v>63</v>
      </c>
      <c r="K9322">
        <v>184012</v>
      </c>
      <c r="L9322">
        <v>1442</v>
      </c>
      <c r="M9322">
        <v>0.78</v>
      </c>
      <c r="N9322">
        <v>285</v>
      </c>
      <c r="O9322">
        <v>19.760000000000002</v>
      </c>
      <c r="P9322">
        <v>3988.1535696969677</v>
      </c>
      <c r="Q9322">
        <v>43918.400000000001</v>
      </c>
      <c r="R9322" s="6">
        <v>1001.2213855981745</v>
      </c>
      <c r="S9322">
        <v>202</v>
      </c>
      <c r="T9322" t="str">
        <f ca="1">PROPER(TRIM(Table1[[#This Row],[Campaign Status]]))</f>
        <v>Active</v>
      </c>
      <c r="V9322" s="1">
        <f t="shared" si="435"/>
        <v>285</v>
      </c>
      <c r="W9322" t="str">
        <f t="shared" ca="1" si="436"/>
        <v>South</v>
      </c>
      <c r="X9322" s="6">
        <f t="shared" si="437"/>
        <v>15160.432000000001</v>
      </c>
    </row>
    <row r="9323" spans="1:24" x14ac:dyDescent="0.3">
      <c r="A9323" t="s">
        <v>10372</v>
      </c>
      <c r="B9323" t="str">
        <f ca="1">PROPER(TRIM(Table1[[#This Row],[Campaign Name]]))</f>
        <v>Mega Discount</v>
      </c>
      <c r="C9323" t="str">
        <f ca="1">PROPER(TRIM(Table1[[#This Row],[Campaign Type]]))</f>
        <v>Awareness</v>
      </c>
      <c r="D9323" t="str">
        <f ca="1">PROPER(TRIM(Table1[[#This Row],[Marketing Channel]]))</f>
        <v>Email</v>
      </c>
      <c r="E9323" t="s">
        <v>2275</v>
      </c>
      <c r="F9323" t="s">
        <v>913</v>
      </c>
      <c r="G9323" t="s">
        <v>11141</v>
      </c>
      <c r="H9323" t="s">
        <v>54</v>
      </c>
      <c r="I9323" t="s">
        <v>24</v>
      </c>
      <c r="J9323" t="s">
        <v>32</v>
      </c>
      <c r="K9323">
        <v>61647</v>
      </c>
      <c r="L9323">
        <v>383</v>
      </c>
      <c r="M9323">
        <v>0.62</v>
      </c>
      <c r="N9323">
        <v>28</v>
      </c>
      <c r="O9323">
        <v>7.31</v>
      </c>
      <c r="P9323">
        <v>250</v>
      </c>
      <c r="Q9323">
        <v>12530.21</v>
      </c>
      <c r="R9323" s="6">
        <v>4912.0839999999998</v>
      </c>
      <c r="S9323">
        <v>22</v>
      </c>
      <c r="T9323" t="str">
        <f ca="1">PROPER(TRIM(Table1[[#This Row],[Campaign Status]]))</f>
        <v>Completed</v>
      </c>
      <c r="V9323" s="1">
        <f t="shared" si="435"/>
        <v>28</v>
      </c>
      <c r="W9323" t="str">
        <f t="shared" ca="1" si="436"/>
        <v>west</v>
      </c>
      <c r="X9323" s="6">
        <f t="shared" si="437"/>
        <v>1001.2213855981745</v>
      </c>
    </row>
    <row r="9324" spans="1:24" x14ac:dyDescent="0.3">
      <c r="A9324" t="s">
        <v>10373</v>
      </c>
      <c r="B9324" t="str">
        <f ca="1">PROPER(TRIM(Table1[[#This Row],[Campaign Name]]))</f>
        <v>Summer Sale</v>
      </c>
      <c r="C9324" t="str">
        <f ca="1">PROPER(TRIM(Table1[[#This Row],[Campaign Type]]))</f>
        <v>Lead Gen</v>
      </c>
      <c r="D9324" t="str">
        <f ca="1">PROPER(TRIM(Table1[[#This Row],[Marketing Channel]]))</f>
        <v>Google Ads</v>
      </c>
      <c r="E9324" t="s">
        <v>535</v>
      </c>
      <c r="F9324" t="s">
        <v>121</v>
      </c>
      <c r="G9324" t="s">
        <v>11141</v>
      </c>
      <c r="H9324" t="s">
        <v>36</v>
      </c>
      <c r="I9324" t="s">
        <v>24</v>
      </c>
      <c r="J9324" t="s">
        <v>25</v>
      </c>
      <c r="K9324">
        <v>175962</v>
      </c>
      <c r="L9324">
        <v>8055</v>
      </c>
      <c r="M9324">
        <v>4.58</v>
      </c>
      <c r="N9324">
        <v>2482</v>
      </c>
      <c r="O9324">
        <v>30.81</v>
      </c>
      <c r="P9324">
        <v>4762.63</v>
      </c>
      <c r="Q9324">
        <v>17730.78</v>
      </c>
      <c r="R9324" s="6">
        <v>272.28968028169305</v>
      </c>
      <c r="S9324">
        <v>1280</v>
      </c>
      <c r="T9324" t="str">
        <f ca="1">PROPER(TRIM(Table1[[#This Row],[Campaign Status]]))</f>
        <v>Completed</v>
      </c>
      <c r="V9324" s="1">
        <f t="shared" si="435"/>
        <v>2482</v>
      </c>
      <c r="W9324" t="str">
        <f t="shared" ca="1" si="436"/>
        <v>west</v>
      </c>
      <c r="X9324" s="6">
        <f t="shared" si="437"/>
        <v>4912.0839999999998</v>
      </c>
    </row>
    <row r="9325" spans="1:24" x14ac:dyDescent="0.3">
      <c r="A9325" t="s">
        <v>10374</v>
      </c>
      <c r="B9325" t="str">
        <f ca="1">PROPER(TRIM(Table1[[#This Row],[Campaign Name]]))</f>
        <v>New Launch</v>
      </c>
      <c r="C9325" t="str">
        <f ca="1">PROPER(TRIM(Table1[[#This Row],[Campaign Type]]))</f>
        <v>Lead Gen</v>
      </c>
      <c r="D9325" t="str">
        <f ca="1">PROPER(TRIM(Table1[[#This Row],[Marketing Channel]]))</f>
        <v>Google Ads</v>
      </c>
      <c r="E9325" t="s">
        <v>1598</v>
      </c>
      <c r="F9325" t="s">
        <v>321</v>
      </c>
      <c r="G9325" t="s">
        <v>11141</v>
      </c>
      <c r="H9325" t="s">
        <v>23</v>
      </c>
      <c r="I9325" t="s">
        <v>24</v>
      </c>
      <c r="J9325" t="s">
        <v>25</v>
      </c>
      <c r="K9325">
        <v>101591</v>
      </c>
      <c r="L9325">
        <v>6343</v>
      </c>
      <c r="M9325">
        <v>6.24</v>
      </c>
      <c r="N9325">
        <v>1696</v>
      </c>
      <c r="O9325">
        <v>26.74</v>
      </c>
      <c r="P9325">
        <v>3988.1535696969677</v>
      </c>
      <c r="Q9325">
        <v>5911.75</v>
      </c>
      <c r="R9325" s="6">
        <v>48.232757256867451</v>
      </c>
      <c r="S9325">
        <v>882</v>
      </c>
      <c r="T9325" t="str">
        <f ca="1">PROPER(TRIM(Table1[[#This Row],[Campaign Status]]))</f>
        <v>Paused</v>
      </c>
      <c r="V9325" s="1">
        <f t="shared" si="435"/>
        <v>1696</v>
      </c>
      <c r="W9325" t="str">
        <f t="shared" ca="1" si="436"/>
        <v>west</v>
      </c>
      <c r="X9325" s="6">
        <f t="shared" si="437"/>
        <v>272.28968028169305</v>
      </c>
    </row>
    <row r="9326" spans="1:24" x14ac:dyDescent="0.3">
      <c r="A9326" t="s">
        <v>10375</v>
      </c>
      <c r="B9326" t="str">
        <f ca="1">PROPER(TRIM(Table1[[#This Row],[Campaign Name]]))</f>
        <v>Summer Sale</v>
      </c>
      <c r="C9326" t="str">
        <f ca="1">PROPER(TRIM(Table1[[#This Row],[Campaign Type]]))</f>
        <v>Retargeting</v>
      </c>
      <c r="D9326" t="str">
        <f ca="1">PROPER(TRIM(Table1[[#This Row],[Marketing Channel]]))</f>
        <v>Meta Ads</v>
      </c>
      <c r="E9326" t="s">
        <v>1849</v>
      </c>
      <c r="F9326" t="s">
        <v>146</v>
      </c>
      <c r="G9326" t="s">
        <v>11141</v>
      </c>
      <c r="H9326" t="s">
        <v>23</v>
      </c>
      <c r="I9326" t="s">
        <v>31</v>
      </c>
      <c r="J9326" t="s">
        <v>25</v>
      </c>
      <c r="K9326">
        <v>103902</v>
      </c>
      <c r="L9326">
        <v>9273</v>
      </c>
      <c r="M9326">
        <v>8.92</v>
      </c>
      <c r="N9326">
        <v>486</v>
      </c>
      <c r="O9326">
        <v>5.24</v>
      </c>
      <c r="P9326">
        <v>3817.8497265160554</v>
      </c>
      <c r="Q9326">
        <v>38383.61</v>
      </c>
      <c r="R9326" s="6">
        <v>905.37246747599522</v>
      </c>
      <c r="S9326">
        <v>59</v>
      </c>
      <c r="T9326" t="str">
        <f ca="1">PROPER(TRIM(Table1[[#This Row],[Campaign Status]]))</f>
        <v>Active</v>
      </c>
      <c r="V9326" s="1">
        <f t="shared" si="435"/>
        <v>486</v>
      </c>
      <c r="W9326" t="str">
        <f t="shared" ca="1" si="436"/>
        <v>west</v>
      </c>
      <c r="X9326" s="6">
        <f t="shared" si="437"/>
        <v>48.232757256867451</v>
      </c>
    </row>
    <row r="9327" spans="1:24" x14ac:dyDescent="0.3">
      <c r="A9327" t="s">
        <v>10376</v>
      </c>
      <c r="B9327" t="str">
        <f ca="1">PROPER(TRIM(Table1[[#This Row],[Campaign Name]]))</f>
        <v>Summer Sale</v>
      </c>
      <c r="C9327" t="str">
        <f ca="1">PROPER(TRIM(Table1[[#This Row],[Campaign Type]]))</f>
        <v>Lead Gen</v>
      </c>
      <c r="D9327" t="str">
        <f ca="1">PROPER(TRIM(Table1[[#This Row],[Marketing Channel]]))</f>
        <v>Email</v>
      </c>
      <c r="E9327" t="s">
        <v>1033</v>
      </c>
      <c r="F9327" t="s">
        <v>309</v>
      </c>
      <c r="G9327" t="s">
        <v>11141</v>
      </c>
      <c r="H9327" t="s">
        <v>23</v>
      </c>
      <c r="I9327" t="s">
        <v>62</v>
      </c>
      <c r="J9327" t="s">
        <v>63</v>
      </c>
      <c r="K9327">
        <v>114187</v>
      </c>
      <c r="L9327">
        <v>8823</v>
      </c>
      <c r="M9327">
        <v>7.73</v>
      </c>
      <c r="N9327">
        <v>72</v>
      </c>
      <c r="O9327">
        <v>0.82</v>
      </c>
      <c r="P9327">
        <v>250</v>
      </c>
      <c r="Q9327">
        <v>27076.44</v>
      </c>
      <c r="R9327" s="6">
        <v>10730.575999999999</v>
      </c>
      <c r="S9327">
        <v>54</v>
      </c>
      <c r="T9327" t="str">
        <f ca="1">PROPER(TRIM(Table1[[#This Row],[Campaign Status]]))</f>
        <v>Active</v>
      </c>
      <c r="V9327" s="1">
        <f t="shared" si="435"/>
        <v>72</v>
      </c>
      <c r="W9327" t="str">
        <f t="shared" ca="1" si="436"/>
        <v>west</v>
      </c>
      <c r="X9327" s="6">
        <f t="shared" si="437"/>
        <v>905.37246747599522</v>
      </c>
    </row>
    <row r="9328" spans="1:24" x14ac:dyDescent="0.3">
      <c r="A9328" t="s">
        <v>10377</v>
      </c>
      <c r="B9328" t="str">
        <f ca="1">PROPER(TRIM(Table1[[#This Row],[Campaign Name]]))</f>
        <v>New Launch</v>
      </c>
      <c r="C9328" t="str">
        <f ca="1">PROPER(TRIM(Table1[[#This Row],[Campaign Type]]))</f>
        <v>Retargeting</v>
      </c>
      <c r="D9328" t="str">
        <f ca="1">PROPER(TRIM(Table1[[#This Row],[Marketing Channel]]))</f>
        <v>Youtube</v>
      </c>
      <c r="E9328" t="s">
        <v>299</v>
      </c>
      <c r="F9328" t="s">
        <v>306</v>
      </c>
      <c r="G9328" t="s">
        <v>11141</v>
      </c>
      <c r="H9328" t="s">
        <v>36</v>
      </c>
      <c r="I9328" t="s">
        <v>68</v>
      </c>
      <c r="J9328" t="s">
        <v>32</v>
      </c>
      <c r="K9328">
        <v>59434</v>
      </c>
      <c r="L9328">
        <v>5158</v>
      </c>
      <c r="M9328">
        <v>8.68</v>
      </c>
      <c r="N9328">
        <v>1556</v>
      </c>
      <c r="O9328">
        <v>30.17</v>
      </c>
      <c r="P9328">
        <v>10778.03</v>
      </c>
      <c r="Q9328">
        <v>49949.11</v>
      </c>
      <c r="R9328" s="6">
        <v>363.43450519250734</v>
      </c>
      <c r="S9328">
        <v>416</v>
      </c>
      <c r="T9328" t="str">
        <f ca="1">PROPER(TRIM(Table1[[#This Row],[Campaign Status]]))</f>
        <v>Completed</v>
      </c>
      <c r="V9328" s="1">
        <f t="shared" si="435"/>
        <v>1556</v>
      </c>
      <c r="W9328" t="str">
        <f t="shared" ca="1" si="436"/>
        <v>west</v>
      </c>
      <c r="X9328" s="6">
        <f t="shared" si="437"/>
        <v>10730.575999999999</v>
      </c>
    </row>
    <row r="9329" spans="1:24" x14ac:dyDescent="0.3">
      <c r="A9329" t="s">
        <v>10378</v>
      </c>
      <c r="B9329" t="str">
        <f ca="1">PROPER(TRIM(Table1[[#This Row],[Campaign Name]]))</f>
        <v>Mega Discount</v>
      </c>
      <c r="C9329" t="str">
        <f ca="1">PROPER(TRIM(Table1[[#This Row],[Campaign Type]]))</f>
        <v>Retargeting</v>
      </c>
      <c r="D9329" t="str">
        <f ca="1">PROPER(TRIM(Table1[[#This Row],[Marketing Channel]]))</f>
        <v>Meta Ads</v>
      </c>
      <c r="E9329" t="s">
        <v>2790</v>
      </c>
      <c r="F9329" t="s">
        <v>1073</v>
      </c>
      <c r="G9329" t="s">
        <v>29</v>
      </c>
      <c r="H9329" t="s">
        <v>61</v>
      </c>
      <c r="I9329" t="s">
        <v>62</v>
      </c>
      <c r="J9329" t="s">
        <v>25</v>
      </c>
      <c r="K9329">
        <v>65192</v>
      </c>
      <c r="L9329">
        <v>5330</v>
      </c>
      <c r="M9329">
        <v>8.18</v>
      </c>
      <c r="N9329">
        <v>919</v>
      </c>
      <c r="O9329">
        <v>17.239999999999998</v>
      </c>
      <c r="P9329">
        <v>3817.8497265160554</v>
      </c>
      <c r="Q9329">
        <v>15955.53</v>
      </c>
      <c r="R9329" s="6">
        <v>317.91927768094939</v>
      </c>
      <c r="S9329">
        <v>306</v>
      </c>
      <c r="T9329" t="str">
        <f ca="1">PROPER(TRIM(Table1[[#This Row],[Campaign Status]]))</f>
        <v>Active</v>
      </c>
      <c r="V9329" s="1">
        <f t="shared" si="435"/>
        <v>919</v>
      </c>
      <c r="W9329" t="str">
        <f t="shared" ca="1" si="436"/>
        <v>North</v>
      </c>
      <c r="X9329" s="6">
        <f t="shared" si="437"/>
        <v>363.43450519250734</v>
      </c>
    </row>
    <row r="9330" spans="1:24" x14ac:dyDescent="0.3">
      <c r="A9330" t="s">
        <v>10379</v>
      </c>
      <c r="B9330" t="str">
        <f ca="1">PROPER(TRIM(Table1[[#This Row],[Campaign Name]]))</f>
        <v>Summer Sale</v>
      </c>
      <c r="C9330" t="str">
        <f ca="1">PROPER(TRIM(Table1[[#This Row],[Campaign Type]]))</f>
        <v>Retargeting</v>
      </c>
      <c r="D9330" t="str">
        <f ca="1">PROPER(TRIM(Table1[[#This Row],[Marketing Channel]]))</f>
        <v>Google Ads</v>
      </c>
      <c r="E9330" t="s">
        <v>834</v>
      </c>
      <c r="F9330" t="s">
        <v>189</v>
      </c>
      <c r="G9330" t="s">
        <v>41</v>
      </c>
      <c r="H9330" t="s">
        <v>11140</v>
      </c>
      <c r="I9330" t="s">
        <v>68</v>
      </c>
      <c r="J9330" t="s">
        <v>32</v>
      </c>
      <c r="K9330">
        <v>15463</v>
      </c>
      <c r="L9330">
        <v>1580</v>
      </c>
      <c r="M9330">
        <v>10.220000000000001</v>
      </c>
      <c r="N9330">
        <v>426</v>
      </c>
      <c r="O9330">
        <v>26.96</v>
      </c>
      <c r="P9330">
        <v>250</v>
      </c>
      <c r="Q9330">
        <v>8357.7000000000007</v>
      </c>
      <c r="R9330" s="6">
        <v>3243.0800000000004</v>
      </c>
      <c r="S9330">
        <v>404</v>
      </c>
      <c r="T9330" t="str">
        <f ca="1">PROPER(TRIM(Table1[[#This Row],[Campaign Status]]))</f>
        <v>Active</v>
      </c>
      <c r="V9330" s="1">
        <f t="shared" si="435"/>
        <v>426</v>
      </c>
      <c r="W9330" t="str">
        <f t="shared" ca="1" si="436"/>
        <v>East</v>
      </c>
      <c r="X9330" s="6">
        <f t="shared" si="437"/>
        <v>317.91927768094939</v>
      </c>
    </row>
    <row r="9331" spans="1:24" x14ac:dyDescent="0.3">
      <c r="A9331" t="s">
        <v>10380</v>
      </c>
      <c r="B9331" t="str">
        <f ca="1">PROPER(TRIM(Table1[[#This Row],[Campaign Name]]))</f>
        <v>New Launch</v>
      </c>
      <c r="C9331" t="str">
        <f ca="1">PROPER(TRIM(Table1[[#This Row],[Campaign Type]]))</f>
        <v>Sales</v>
      </c>
      <c r="D9331" t="str">
        <f ca="1">PROPER(TRIM(Table1[[#This Row],[Marketing Channel]]))</f>
        <v>Email</v>
      </c>
      <c r="E9331" t="s">
        <v>1160</v>
      </c>
      <c r="F9331" t="s">
        <v>605</v>
      </c>
      <c r="G9331" t="s">
        <v>29</v>
      </c>
      <c r="H9331" t="s">
        <v>61</v>
      </c>
      <c r="I9331" t="s">
        <v>31</v>
      </c>
      <c r="J9331" t="s">
        <v>63</v>
      </c>
      <c r="K9331">
        <v>145182</v>
      </c>
      <c r="L9331">
        <v>13622</v>
      </c>
      <c r="M9331">
        <v>9.3800000000000008</v>
      </c>
      <c r="N9331">
        <v>1645</v>
      </c>
      <c r="O9331">
        <v>12.08</v>
      </c>
      <c r="P9331">
        <v>5982.13</v>
      </c>
      <c r="Q9331">
        <v>7259.36</v>
      </c>
      <c r="R9331" s="6">
        <v>21.350756335953907</v>
      </c>
      <c r="S9331">
        <v>1236</v>
      </c>
      <c r="T9331" t="str">
        <f ca="1">PROPER(TRIM(Table1[[#This Row],[Campaign Status]]))</f>
        <v>Active</v>
      </c>
      <c r="V9331" s="1">
        <f t="shared" si="435"/>
        <v>1645</v>
      </c>
      <c r="W9331" t="str">
        <f t="shared" ca="1" si="436"/>
        <v>North</v>
      </c>
      <c r="X9331" s="6">
        <f t="shared" si="437"/>
        <v>3243.0800000000004</v>
      </c>
    </row>
    <row r="9332" spans="1:24" x14ac:dyDescent="0.3">
      <c r="A9332" t="s">
        <v>10381</v>
      </c>
      <c r="B9332" t="str">
        <f ca="1">PROPER(TRIM(Table1[[#This Row],[Campaign Name]]))</f>
        <v>New Launch</v>
      </c>
      <c r="C9332" t="str">
        <f ca="1">PROPER(TRIM(Table1[[#This Row],[Campaign Type]]))</f>
        <v>Awareness</v>
      </c>
      <c r="D9332" t="str">
        <f ca="1">PROPER(TRIM(Table1[[#This Row],[Marketing Channel]]))</f>
        <v>Instagram</v>
      </c>
      <c r="E9332" t="s">
        <v>1097</v>
      </c>
      <c r="F9332" t="s">
        <v>200</v>
      </c>
      <c r="G9332" t="s">
        <v>11141</v>
      </c>
      <c r="H9332" t="s">
        <v>23</v>
      </c>
      <c r="I9332" t="s">
        <v>31</v>
      </c>
      <c r="J9332" t="s">
        <v>32</v>
      </c>
      <c r="K9332">
        <v>21917</v>
      </c>
      <c r="L9332">
        <v>1932</v>
      </c>
      <c r="M9332">
        <v>8.82</v>
      </c>
      <c r="N9332">
        <v>9</v>
      </c>
      <c r="O9332">
        <v>0.47</v>
      </c>
      <c r="P9332">
        <v>3982.6304252733912</v>
      </c>
      <c r="Q9332">
        <v>20374.2</v>
      </c>
      <c r="R9332" s="6">
        <v>411.57646641544449</v>
      </c>
      <c r="S9332">
        <v>9</v>
      </c>
      <c r="T9332" t="str">
        <f ca="1">PROPER(TRIM(Table1[[#This Row],[Campaign Status]]))</f>
        <v>Paused</v>
      </c>
      <c r="V9332" s="1">
        <f t="shared" si="435"/>
        <v>9</v>
      </c>
      <c r="W9332" t="str">
        <f t="shared" ca="1" si="436"/>
        <v>west</v>
      </c>
      <c r="X9332" s="6">
        <f t="shared" si="437"/>
        <v>21.350756335953907</v>
      </c>
    </row>
    <row r="9333" spans="1:24" x14ac:dyDescent="0.3">
      <c r="A9333" t="s">
        <v>10382</v>
      </c>
      <c r="B9333" t="str">
        <f ca="1">PROPER(TRIM(Table1[[#This Row],[Campaign Name]]))</f>
        <v>Festive Offer</v>
      </c>
      <c r="C9333" t="str">
        <f ca="1">PROPER(TRIM(Table1[[#This Row],[Campaign Type]]))</f>
        <v>Lead Gen</v>
      </c>
      <c r="D9333" t="str">
        <f ca="1">PROPER(TRIM(Table1[[#This Row],[Marketing Channel]]))</f>
        <v>Instagram</v>
      </c>
      <c r="E9333" t="s">
        <v>1015</v>
      </c>
      <c r="F9333" t="s">
        <v>214</v>
      </c>
      <c r="G9333" t="s">
        <v>29</v>
      </c>
      <c r="H9333" t="s">
        <v>61</v>
      </c>
      <c r="I9333" t="s">
        <v>31</v>
      </c>
      <c r="J9333" t="s">
        <v>25</v>
      </c>
      <c r="K9333">
        <v>3187</v>
      </c>
      <c r="L9333">
        <v>252</v>
      </c>
      <c r="M9333">
        <v>7.91</v>
      </c>
      <c r="N9333">
        <v>81</v>
      </c>
      <c r="O9333">
        <v>32.14</v>
      </c>
      <c r="P9333">
        <v>250</v>
      </c>
      <c r="Q9333">
        <v>15549.43</v>
      </c>
      <c r="R9333" s="6">
        <v>6119.7720000000008</v>
      </c>
      <c r="S9333">
        <v>7</v>
      </c>
      <c r="T9333" t="str">
        <f ca="1">PROPER(TRIM(Table1[[#This Row],[Campaign Status]]))</f>
        <v>Completed</v>
      </c>
      <c r="V9333" s="1">
        <f t="shared" si="435"/>
        <v>81</v>
      </c>
      <c r="W9333" t="str">
        <f t="shared" ca="1" si="436"/>
        <v>North</v>
      </c>
      <c r="X9333" s="6">
        <f t="shared" si="437"/>
        <v>411.57646641544449</v>
      </c>
    </row>
    <row r="9334" spans="1:24" x14ac:dyDescent="0.3">
      <c r="A9334" t="s">
        <v>10383</v>
      </c>
      <c r="B9334" t="str">
        <f ca="1">PROPER(TRIM(Table1[[#This Row],[Campaign Name]]))</f>
        <v>Mega Discount</v>
      </c>
      <c r="C9334" t="str">
        <f ca="1">PROPER(TRIM(Table1[[#This Row],[Campaign Type]]))</f>
        <v>Lead Gen</v>
      </c>
      <c r="D9334" t="str">
        <f ca="1">PROPER(TRIM(Table1[[#This Row],[Marketing Channel]]))</f>
        <v>Meta Ads</v>
      </c>
      <c r="E9334" t="s">
        <v>1590</v>
      </c>
      <c r="F9334" t="s">
        <v>637</v>
      </c>
      <c r="G9334" t="s">
        <v>11141</v>
      </c>
      <c r="H9334" t="s">
        <v>54</v>
      </c>
      <c r="I9334" t="s">
        <v>24</v>
      </c>
      <c r="J9334" t="s">
        <v>32</v>
      </c>
      <c r="K9334">
        <v>121392</v>
      </c>
      <c r="L9334">
        <v>3224</v>
      </c>
      <c r="M9334">
        <v>2.66</v>
      </c>
      <c r="N9334">
        <v>0</v>
      </c>
      <c r="O9334">
        <v>0</v>
      </c>
      <c r="P9334">
        <v>3817.8497265160554</v>
      </c>
      <c r="Q9334">
        <v>16814.400000000001</v>
      </c>
      <c r="R9334" s="6">
        <v>340.41544860236894</v>
      </c>
      <c r="S9334">
        <v>0</v>
      </c>
      <c r="T9334" t="str">
        <f ca="1">PROPER(TRIM(Table1[[#This Row],[Campaign Status]]))</f>
        <v>Paused</v>
      </c>
      <c r="V9334" s="1">
        <f t="shared" si="435"/>
        <v>0</v>
      </c>
      <c r="W9334" t="str">
        <f t="shared" ca="1" si="436"/>
        <v>west</v>
      </c>
      <c r="X9334" s="6">
        <f t="shared" si="437"/>
        <v>6119.7720000000008</v>
      </c>
    </row>
    <row r="9335" spans="1:24" hidden="1" x14ac:dyDescent="0.3">
      <c r="A9335" t="s">
        <v>10384</v>
      </c>
      <c r="B9335" t="str">
        <f ca="1">PROPER(TRIM(Table1[[#This Row],[Campaign Name]]))</f>
        <v>Mega Discount</v>
      </c>
      <c r="C9335" t="str">
        <f ca="1">PROPER(TRIM(Table1[[#This Row],[Campaign Type]]))</f>
        <v>Retargeting</v>
      </c>
      <c r="D9335" t="str">
        <f ca="1">PROPER(TRIM(Table1[[#This Row],[Marketing Channel]]))</f>
        <v>Meta Ads</v>
      </c>
      <c r="E9335" t="s">
        <v>1917</v>
      </c>
      <c r="F9335" t="s">
        <v>57</v>
      </c>
      <c r="G9335" t="s">
        <v>29</v>
      </c>
      <c r="H9335" t="s">
        <v>67</v>
      </c>
      <c r="I9335" t="s">
        <v>24</v>
      </c>
      <c r="J9335" t="s">
        <v>32</v>
      </c>
      <c r="K9335">
        <v>46535</v>
      </c>
      <c r="L9335">
        <v>2812</v>
      </c>
      <c r="M9335">
        <v>6.04</v>
      </c>
      <c r="N9335">
        <v>452</v>
      </c>
      <c r="O9335">
        <v>16.07</v>
      </c>
      <c r="P9335">
        <v>3817.8497265160554</v>
      </c>
      <c r="R9335" s="6" t="e">
        <v>#VALUE!</v>
      </c>
      <c r="S9335">
        <v>146</v>
      </c>
      <c r="T9335" t="str">
        <f ca="1">PROPER(TRIM(Table1[[#This Row],[Campaign Status]]))</f>
        <v>Active</v>
      </c>
      <c r="V9335" s="1">
        <f t="shared" si="435"/>
        <v>452</v>
      </c>
      <c r="W9335" t="str">
        <f t="shared" ca="1" si="436"/>
        <v>North</v>
      </c>
      <c r="X9335" s="6">
        <f t="shared" si="437"/>
        <v>340.41544860236894</v>
      </c>
    </row>
    <row r="9336" spans="1:24" x14ac:dyDescent="0.3">
      <c r="A9336" t="s">
        <v>10385</v>
      </c>
      <c r="B9336" t="str">
        <f ca="1">PROPER(TRIM(Table1[[#This Row],[Campaign Name]]))</f>
        <v>Mega Discount</v>
      </c>
      <c r="C9336" t="str">
        <f ca="1">PROPER(TRIM(Table1[[#This Row],[Campaign Type]]))</f>
        <v>Retargeting</v>
      </c>
      <c r="D9336" t="str">
        <f ca="1">PROPER(TRIM(Table1[[#This Row],[Marketing Channel]]))</f>
        <v>Linkedin</v>
      </c>
      <c r="E9336" t="s">
        <v>550</v>
      </c>
      <c r="F9336" t="s">
        <v>371</v>
      </c>
      <c r="G9336" t="s">
        <v>29</v>
      </c>
      <c r="H9336" t="s">
        <v>61</v>
      </c>
      <c r="I9336" t="s">
        <v>24</v>
      </c>
      <c r="J9336" t="s">
        <v>63</v>
      </c>
      <c r="K9336">
        <v>150675</v>
      </c>
      <c r="L9336">
        <v>10542</v>
      </c>
      <c r="M9336">
        <v>7</v>
      </c>
      <c r="N9336">
        <v>955</v>
      </c>
      <c r="O9336">
        <v>9.06</v>
      </c>
      <c r="P9336">
        <v>250</v>
      </c>
      <c r="Q9336">
        <v>47408</v>
      </c>
      <c r="R9336" s="6">
        <v>18863.2</v>
      </c>
      <c r="S9336">
        <v>630</v>
      </c>
      <c r="T9336" t="str">
        <f ca="1">PROPER(TRIM(Table1[[#This Row],[Campaign Status]]))</f>
        <v>Active</v>
      </c>
      <c r="V9336" s="1">
        <f t="shared" si="435"/>
        <v>955</v>
      </c>
      <c r="W9336" t="str">
        <f t="shared" ca="1" si="436"/>
        <v>North</v>
      </c>
      <c r="X9336" s="6" t="e">
        <f t="shared" si="437"/>
        <v>#VALUE!</v>
      </c>
    </row>
    <row r="9337" spans="1:24" x14ac:dyDescent="0.3">
      <c r="A9337" t="s">
        <v>10386</v>
      </c>
      <c r="B9337" t="str">
        <f ca="1">PROPER(TRIM(Table1[[#This Row],[Campaign Name]]))</f>
        <v>Summer Sale</v>
      </c>
      <c r="C9337" t="str">
        <f ca="1">PROPER(TRIM(Table1[[#This Row],[Campaign Type]]))</f>
        <v>Lead Gen</v>
      </c>
      <c r="D9337" t="str">
        <f ca="1">PROPER(TRIM(Table1[[#This Row],[Marketing Channel]]))</f>
        <v>Email</v>
      </c>
      <c r="E9337" t="s">
        <v>1198</v>
      </c>
      <c r="F9337" t="s">
        <v>489</v>
      </c>
      <c r="G9337" t="s">
        <v>29</v>
      </c>
      <c r="H9337" t="s">
        <v>67</v>
      </c>
      <c r="I9337" t="s">
        <v>31</v>
      </c>
      <c r="J9337" t="s">
        <v>32</v>
      </c>
      <c r="K9337">
        <v>150204</v>
      </c>
      <c r="L9337">
        <v>13078</v>
      </c>
      <c r="M9337">
        <v>8.7100000000000009</v>
      </c>
      <c r="N9337">
        <v>1487</v>
      </c>
      <c r="O9337">
        <v>11.37</v>
      </c>
      <c r="P9337">
        <v>5817.4</v>
      </c>
      <c r="Q9337">
        <v>47232.43</v>
      </c>
      <c r="R9337" s="6">
        <v>711.91649190359954</v>
      </c>
      <c r="S9337">
        <v>1323</v>
      </c>
      <c r="T9337" t="str">
        <f ca="1">PROPER(TRIM(Table1[[#This Row],[Campaign Status]]))</f>
        <v>Completed</v>
      </c>
      <c r="V9337" s="1">
        <f t="shared" si="435"/>
        <v>1487</v>
      </c>
      <c r="W9337" t="str">
        <f t="shared" ca="1" si="436"/>
        <v>North</v>
      </c>
      <c r="X9337" s="6">
        <f t="shared" si="437"/>
        <v>18863.2</v>
      </c>
    </row>
    <row r="9338" spans="1:24" x14ac:dyDescent="0.3">
      <c r="A9338" t="s">
        <v>10387</v>
      </c>
      <c r="B9338" t="str">
        <f ca="1">PROPER(TRIM(Table1[[#This Row],[Campaign Name]]))</f>
        <v>Flash Sale</v>
      </c>
      <c r="C9338" t="str">
        <f ca="1">PROPER(TRIM(Table1[[#This Row],[Campaign Type]]))</f>
        <v>Lead Gen</v>
      </c>
      <c r="D9338" t="str">
        <f ca="1">PROPER(TRIM(Table1[[#This Row],[Marketing Channel]]))</f>
        <v>Meta Ads</v>
      </c>
      <c r="E9338" t="s">
        <v>3123</v>
      </c>
      <c r="F9338" t="s">
        <v>1427</v>
      </c>
      <c r="G9338" t="s">
        <v>11141</v>
      </c>
      <c r="H9338" t="s">
        <v>23</v>
      </c>
      <c r="I9338" t="s">
        <v>31</v>
      </c>
      <c r="J9338" t="s">
        <v>63</v>
      </c>
      <c r="K9338">
        <v>139835</v>
      </c>
      <c r="L9338">
        <v>18777</v>
      </c>
      <c r="M9338">
        <v>13.43</v>
      </c>
      <c r="N9338">
        <v>1294</v>
      </c>
      <c r="O9338">
        <v>6.89</v>
      </c>
      <c r="P9338">
        <v>250</v>
      </c>
      <c r="Q9338">
        <v>38614.67</v>
      </c>
      <c r="R9338" s="6">
        <v>15345.867999999999</v>
      </c>
      <c r="S9338">
        <v>1114</v>
      </c>
      <c r="T9338" t="str">
        <f ca="1">PROPER(TRIM(Table1[[#This Row],[Campaign Status]]))</f>
        <v>Active</v>
      </c>
      <c r="V9338" s="1">
        <f t="shared" si="435"/>
        <v>1294</v>
      </c>
      <c r="W9338" t="str">
        <f t="shared" ca="1" si="436"/>
        <v>west</v>
      </c>
      <c r="X9338" s="6">
        <f t="shared" si="437"/>
        <v>711.91649190359954</v>
      </c>
    </row>
    <row r="9339" spans="1:24" x14ac:dyDescent="0.3">
      <c r="A9339" t="s">
        <v>10388</v>
      </c>
      <c r="B9339" t="str">
        <f ca="1">PROPER(TRIM(Table1[[#This Row],[Campaign Name]]))</f>
        <v>Festive Offer</v>
      </c>
      <c r="C9339" t="str">
        <f ca="1">PROPER(TRIM(Table1[[#This Row],[Campaign Type]]))</f>
        <v>Awareness</v>
      </c>
      <c r="D9339" t="str">
        <f ca="1">PROPER(TRIM(Table1[[#This Row],[Marketing Channel]]))</f>
        <v>Instagram</v>
      </c>
      <c r="E9339" t="s">
        <v>2188</v>
      </c>
      <c r="F9339" t="s">
        <v>519</v>
      </c>
      <c r="G9339" t="s">
        <v>29</v>
      </c>
      <c r="H9339" t="s">
        <v>61</v>
      </c>
      <c r="I9339" t="s">
        <v>24</v>
      </c>
      <c r="J9339" t="s">
        <v>25</v>
      </c>
      <c r="K9339">
        <v>191704</v>
      </c>
      <c r="L9339">
        <v>20242</v>
      </c>
      <c r="M9339">
        <v>10.56</v>
      </c>
      <c r="N9339">
        <v>744</v>
      </c>
      <c r="O9339">
        <v>3.68</v>
      </c>
      <c r="P9339">
        <v>250</v>
      </c>
      <c r="Q9339">
        <v>10149.77</v>
      </c>
      <c r="R9339" s="6">
        <v>3959.9079999999999</v>
      </c>
      <c r="S9339">
        <v>194</v>
      </c>
      <c r="T9339" t="str">
        <f ca="1">PROPER(TRIM(Table1[[#This Row],[Campaign Status]]))</f>
        <v>Paused</v>
      </c>
      <c r="V9339" s="1">
        <f t="shared" si="435"/>
        <v>744</v>
      </c>
      <c r="W9339" t="str">
        <f t="shared" ca="1" si="436"/>
        <v>North</v>
      </c>
      <c r="X9339" s="6">
        <f t="shared" si="437"/>
        <v>15345.867999999999</v>
      </c>
    </row>
    <row r="9340" spans="1:24" x14ac:dyDescent="0.3">
      <c r="A9340" t="s">
        <v>10389</v>
      </c>
      <c r="B9340" t="str">
        <f ca="1">PROPER(TRIM(Table1[[#This Row],[Campaign Name]]))</f>
        <v>Flash Sale</v>
      </c>
      <c r="C9340" t="str">
        <f ca="1">PROPER(TRIM(Table1[[#This Row],[Campaign Type]]))</f>
        <v>Sales</v>
      </c>
      <c r="D9340" t="str">
        <f ca="1">PROPER(TRIM(Table1[[#This Row],[Marketing Channel]]))</f>
        <v>Email</v>
      </c>
      <c r="E9340" t="s">
        <v>742</v>
      </c>
      <c r="F9340" t="s">
        <v>118</v>
      </c>
      <c r="G9340" t="s">
        <v>46</v>
      </c>
      <c r="H9340" t="s">
        <v>42</v>
      </c>
      <c r="I9340" t="s">
        <v>62</v>
      </c>
      <c r="J9340" t="s">
        <v>32</v>
      </c>
      <c r="K9340">
        <v>120289</v>
      </c>
      <c r="L9340">
        <v>1887</v>
      </c>
      <c r="M9340">
        <v>1.57</v>
      </c>
      <c r="N9340">
        <v>522</v>
      </c>
      <c r="O9340">
        <v>27.66</v>
      </c>
      <c r="P9340">
        <v>4021.4266195524165</v>
      </c>
      <c r="Q9340">
        <v>37423.21</v>
      </c>
      <c r="R9340" s="6">
        <v>830.59537175305195</v>
      </c>
      <c r="S9340">
        <v>167</v>
      </c>
      <c r="T9340" t="str">
        <f ca="1">PROPER(TRIM(Table1[[#This Row],[Campaign Status]]))</f>
        <v>Completed</v>
      </c>
      <c r="V9340" s="1">
        <f t="shared" si="435"/>
        <v>522</v>
      </c>
      <c r="W9340" t="str">
        <f t="shared" ca="1" si="436"/>
        <v>South</v>
      </c>
      <c r="X9340" s="6">
        <f t="shared" si="437"/>
        <v>3959.9079999999999</v>
      </c>
    </row>
    <row r="9341" spans="1:24" x14ac:dyDescent="0.3">
      <c r="A9341" t="s">
        <v>10390</v>
      </c>
      <c r="B9341" t="str">
        <f ca="1">PROPER(TRIM(Table1[[#This Row],[Campaign Name]]))</f>
        <v>Flash Sale</v>
      </c>
      <c r="C9341" t="str">
        <f ca="1">PROPER(TRIM(Table1[[#This Row],[Campaign Type]]))</f>
        <v>Lead Gen</v>
      </c>
      <c r="D9341" t="str">
        <f ca="1">PROPER(TRIM(Table1[[#This Row],[Marketing Channel]]))</f>
        <v>Meta Ads</v>
      </c>
      <c r="E9341" t="s">
        <v>1858</v>
      </c>
      <c r="F9341" t="s">
        <v>849</v>
      </c>
      <c r="G9341" t="s">
        <v>29</v>
      </c>
      <c r="H9341" t="s">
        <v>99</v>
      </c>
      <c r="I9341" t="s">
        <v>24</v>
      </c>
      <c r="J9341" t="s">
        <v>32</v>
      </c>
      <c r="K9341">
        <v>152865</v>
      </c>
      <c r="L9341">
        <v>86</v>
      </c>
      <c r="M9341">
        <v>0.06</v>
      </c>
      <c r="N9341">
        <v>25</v>
      </c>
      <c r="O9341">
        <v>29.07</v>
      </c>
      <c r="P9341">
        <v>5982.22</v>
      </c>
      <c r="Q9341">
        <v>21748.31</v>
      </c>
      <c r="R9341" s="6">
        <v>263.54915064975881</v>
      </c>
      <c r="S9341">
        <v>14</v>
      </c>
      <c r="T9341" t="str">
        <f ca="1">PROPER(TRIM(Table1[[#This Row],[Campaign Status]]))</f>
        <v>Completed</v>
      </c>
      <c r="V9341" s="1">
        <f t="shared" si="435"/>
        <v>25</v>
      </c>
      <c r="W9341" t="str">
        <f t="shared" ca="1" si="436"/>
        <v>North</v>
      </c>
      <c r="X9341" s="6">
        <f t="shared" si="437"/>
        <v>830.59537175305195</v>
      </c>
    </row>
    <row r="9342" spans="1:24" x14ac:dyDescent="0.3">
      <c r="A9342" t="s">
        <v>10391</v>
      </c>
      <c r="B9342" t="str">
        <f ca="1">PROPER(TRIM(Table1[[#This Row],[Campaign Name]]))</f>
        <v>Flash Sale</v>
      </c>
      <c r="C9342" t="str">
        <f ca="1">PROPER(TRIM(Table1[[#This Row],[Campaign Type]]))</f>
        <v>Awareness</v>
      </c>
      <c r="D9342" t="str">
        <f ca="1">PROPER(TRIM(Table1[[#This Row],[Marketing Channel]]))</f>
        <v>Meta Ads</v>
      </c>
      <c r="E9342" t="s">
        <v>1320</v>
      </c>
      <c r="F9342" t="s">
        <v>391</v>
      </c>
      <c r="G9342" t="s">
        <v>11141</v>
      </c>
      <c r="H9342" t="s">
        <v>54</v>
      </c>
      <c r="I9342" t="s">
        <v>24</v>
      </c>
      <c r="J9342" t="s">
        <v>25</v>
      </c>
      <c r="K9342">
        <v>150529</v>
      </c>
      <c r="L9342">
        <v>4002</v>
      </c>
      <c r="M9342">
        <v>2.66</v>
      </c>
      <c r="N9342">
        <v>1329</v>
      </c>
      <c r="O9342">
        <v>33.21</v>
      </c>
      <c r="P9342">
        <v>250</v>
      </c>
      <c r="Q9342">
        <v>48354.95</v>
      </c>
      <c r="R9342" s="6">
        <v>19241.98</v>
      </c>
      <c r="S9342">
        <v>487</v>
      </c>
      <c r="T9342" t="str">
        <f ca="1">PROPER(TRIM(Table1[[#This Row],[Campaign Status]]))</f>
        <v>Active</v>
      </c>
      <c r="V9342" s="1">
        <f t="shared" si="435"/>
        <v>1329</v>
      </c>
      <c r="W9342" t="str">
        <f t="shared" ca="1" si="436"/>
        <v>west</v>
      </c>
      <c r="X9342" s="6">
        <f t="shared" si="437"/>
        <v>263.54915064975881</v>
      </c>
    </row>
    <row r="9343" spans="1:24" x14ac:dyDescent="0.3">
      <c r="A9343" t="s">
        <v>10392</v>
      </c>
      <c r="B9343" t="str">
        <f ca="1">PROPER(TRIM(Table1[[#This Row],[Campaign Name]]))</f>
        <v>Mega Discount</v>
      </c>
      <c r="C9343" t="str">
        <f ca="1">PROPER(TRIM(Table1[[#This Row],[Campaign Type]]))</f>
        <v>Retargeting</v>
      </c>
      <c r="D9343" t="str">
        <f ca="1">PROPER(TRIM(Table1[[#This Row],[Marketing Channel]]))</f>
        <v>Meta Ads</v>
      </c>
      <c r="E9343" t="s">
        <v>2032</v>
      </c>
      <c r="F9343" t="s">
        <v>559</v>
      </c>
      <c r="G9343" t="s">
        <v>46</v>
      </c>
      <c r="H9343" t="s">
        <v>30</v>
      </c>
      <c r="I9343" t="s">
        <v>31</v>
      </c>
      <c r="J9343" t="s">
        <v>32</v>
      </c>
      <c r="K9343">
        <v>104899</v>
      </c>
      <c r="L9343">
        <v>12666</v>
      </c>
      <c r="M9343">
        <v>12.07</v>
      </c>
      <c r="N9343">
        <v>3984</v>
      </c>
      <c r="O9343">
        <v>31.45</v>
      </c>
      <c r="P9343">
        <v>250</v>
      </c>
      <c r="Q9343">
        <v>12572.68</v>
      </c>
      <c r="R9343" s="6">
        <v>4929.0720000000001</v>
      </c>
      <c r="S9343">
        <v>1464</v>
      </c>
      <c r="T9343" t="str">
        <f ca="1">PROPER(TRIM(Table1[[#This Row],[Campaign Status]]))</f>
        <v>Paused</v>
      </c>
      <c r="V9343" s="1">
        <f t="shared" si="435"/>
        <v>3984</v>
      </c>
      <c r="W9343" t="str">
        <f t="shared" ca="1" si="436"/>
        <v>South</v>
      </c>
      <c r="X9343" s="6">
        <f t="shared" si="437"/>
        <v>19241.98</v>
      </c>
    </row>
    <row r="9344" spans="1:24" x14ac:dyDescent="0.3">
      <c r="A9344" t="s">
        <v>10393</v>
      </c>
      <c r="B9344" t="str">
        <f ca="1">PROPER(TRIM(Table1[[#This Row],[Campaign Name]]))</f>
        <v>New Launch</v>
      </c>
      <c r="C9344" t="str">
        <f ca="1">PROPER(TRIM(Table1[[#This Row],[Campaign Type]]))</f>
        <v>Retargeting</v>
      </c>
      <c r="D9344" t="str">
        <f ca="1">PROPER(TRIM(Table1[[#This Row],[Marketing Channel]]))</f>
        <v>Meta Ads</v>
      </c>
      <c r="E9344" t="s">
        <v>1510</v>
      </c>
      <c r="F9344" t="s">
        <v>306</v>
      </c>
      <c r="G9344" t="s">
        <v>41</v>
      </c>
      <c r="H9344" t="s">
        <v>11140</v>
      </c>
      <c r="I9344" t="s">
        <v>24</v>
      </c>
      <c r="J9344" t="s">
        <v>32</v>
      </c>
      <c r="K9344">
        <v>2940</v>
      </c>
      <c r="L9344">
        <v>396</v>
      </c>
      <c r="M9344">
        <v>13.47</v>
      </c>
      <c r="N9344">
        <v>23</v>
      </c>
      <c r="O9344">
        <v>5.81</v>
      </c>
      <c r="P9344">
        <v>3032.33</v>
      </c>
      <c r="Q9344">
        <v>13932.68</v>
      </c>
      <c r="R9344" s="6">
        <v>359.47109978135626</v>
      </c>
      <c r="S9344">
        <v>2</v>
      </c>
      <c r="T9344" t="str">
        <f ca="1">PROPER(TRIM(Table1[[#This Row],[Campaign Status]]))</f>
        <v>Active</v>
      </c>
      <c r="V9344" s="1">
        <f t="shared" si="435"/>
        <v>23</v>
      </c>
      <c r="W9344" t="str">
        <f t="shared" ca="1" si="436"/>
        <v>East</v>
      </c>
      <c r="X9344" s="6">
        <f t="shared" si="437"/>
        <v>4929.0720000000001</v>
      </c>
    </row>
    <row r="9345" spans="1:24" x14ac:dyDescent="0.3">
      <c r="A9345" t="s">
        <v>10394</v>
      </c>
      <c r="B9345" t="str">
        <f ca="1">PROPER(TRIM(Table1[[#This Row],[Campaign Name]]))</f>
        <v>Summer Sale</v>
      </c>
      <c r="C9345" t="str">
        <f ca="1">PROPER(TRIM(Table1[[#This Row],[Campaign Type]]))</f>
        <v>Sales</v>
      </c>
      <c r="D9345" t="str">
        <f ca="1">PROPER(TRIM(Table1[[#This Row],[Marketing Channel]]))</f>
        <v>Linkedin</v>
      </c>
      <c r="E9345" t="s">
        <v>609</v>
      </c>
      <c r="F9345" t="s">
        <v>645</v>
      </c>
      <c r="G9345" t="s">
        <v>41</v>
      </c>
      <c r="H9345" t="s">
        <v>11140</v>
      </c>
      <c r="I9345" t="s">
        <v>31</v>
      </c>
      <c r="J9345" t="s">
        <v>32</v>
      </c>
      <c r="K9345">
        <v>153805</v>
      </c>
      <c r="L9345">
        <v>2231</v>
      </c>
      <c r="M9345">
        <v>1.45</v>
      </c>
      <c r="N9345">
        <v>62</v>
      </c>
      <c r="O9345">
        <v>2.78</v>
      </c>
      <c r="P9345">
        <v>1771.02</v>
      </c>
      <c r="Q9345">
        <v>24237.82</v>
      </c>
      <c r="R9345" s="6">
        <v>1268.5796885410668</v>
      </c>
      <c r="S9345">
        <v>24</v>
      </c>
      <c r="T9345" t="str">
        <f ca="1">PROPER(TRIM(Table1[[#This Row],[Campaign Status]]))</f>
        <v>Active</v>
      </c>
      <c r="V9345" s="1">
        <f t="shared" si="435"/>
        <v>62</v>
      </c>
      <c r="W9345" t="str">
        <f t="shared" ca="1" si="436"/>
        <v>East</v>
      </c>
      <c r="X9345" s="6">
        <f t="shared" si="437"/>
        <v>359.47109978135626</v>
      </c>
    </row>
    <row r="9346" spans="1:24" x14ac:dyDescent="0.3">
      <c r="A9346" t="s">
        <v>10395</v>
      </c>
      <c r="B9346" t="str">
        <f ca="1">PROPER(TRIM(Table1[[#This Row],[Campaign Name]]))</f>
        <v>Summer Sale</v>
      </c>
      <c r="C9346" t="str">
        <f ca="1">PROPER(TRIM(Table1[[#This Row],[Campaign Type]]))</f>
        <v>Sales</v>
      </c>
      <c r="D9346" t="str">
        <f ca="1">PROPER(TRIM(Table1[[#This Row],[Marketing Channel]]))</f>
        <v>Google Ads</v>
      </c>
      <c r="E9346" t="s">
        <v>1679</v>
      </c>
      <c r="F9346" t="s">
        <v>384</v>
      </c>
      <c r="G9346" t="s">
        <v>29</v>
      </c>
      <c r="H9346" t="s">
        <v>61</v>
      </c>
      <c r="I9346" t="s">
        <v>31</v>
      </c>
      <c r="J9346" t="s">
        <v>63</v>
      </c>
      <c r="K9346">
        <v>154840</v>
      </c>
      <c r="L9346">
        <v>1415</v>
      </c>
      <c r="M9346">
        <v>0.91</v>
      </c>
      <c r="N9346">
        <v>169</v>
      </c>
      <c r="O9346">
        <v>11.94</v>
      </c>
      <c r="P9346">
        <v>9732.64</v>
      </c>
      <c r="Q9346">
        <v>6323.38</v>
      </c>
      <c r="R9346" s="6">
        <v>-35.029139061960571</v>
      </c>
      <c r="S9346">
        <v>18</v>
      </c>
      <c r="T9346" t="str">
        <f ca="1">PROPER(TRIM(Table1[[#This Row],[Campaign Status]]))</f>
        <v>Paused</v>
      </c>
      <c r="V9346" s="1">
        <f t="shared" ref="V9346:V9409" si="438">IF(N9346="",ROUND(L9346*O9346/100,0),N9346)</f>
        <v>169</v>
      </c>
      <c r="W9346" t="str">
        <f t="shared" ca="1" si="436"/>
        <v>North</v>
      </c>
      <c r="X9346" s="6">
        <f t="shared" si="437"/>
        <v>1268.5796885410668</v>
      </c>
    </row>
    <row r="9347" spans="1:24" x14ac:dyDescent="0.3">
      <c r="A9347" t="s">
        <v>10396</v>
      </c>
      <c r="B9347" t="str">
        <f ca="1">PROPER(TRIM(Table1[[#This Row],[Campaign Name]]))</f>
        <v>Summer Sale</v>
      </c>
      <c r="C9347" t="str">
        <f ca="1">PROPER(TRIM(Table1[[#This Row],[Campaign Type]]))</f>
        <v>Sales</v>
      </c>
      <c r="D9347" t="str">
        <f ca="1">PROPER(TRIM(Table1[[#This Row],[Marketing Channel]]))</f>
        <v>Google Ads</v>
      </c>
      <c r="E9347" t="s">
        <v>9958</v>
      </c>
      <c r="F9347" t="s">
        <v>598</v>
      </c>
      <c r="G9347" t="s">
        <v>11141</v>
      </c>
      <c r="H9347" t="s">
        <v>36</v>
      </c>
      <c r="I9347" t="s">
        <v>62</v>
      </c>
      <c r="J9347" t="s">
        <v>25</v>
      </c>
      <c r="K9347">
        <v>115640</v>
      </c>
      <c r="L9347">
        <v>6567</v>
      </c>
      <c r="M9347">
        <v>5.68</v>
      </c>
      <c r="N9347">
        <v>1285</v>
      </c>
      <c r="O9347">
        <v>19.57</v>
      </c>
      <c r="P9347">
        <v>5849.69</v>
      </c>
      <c r="Q9347">
        <v>36661.910000000003</v>
      </c>
      <c r="R9347" s="6">
        <v>526.73252770659656</v>
      </c>
      <c r="S9347">
        <v>360</v>
      </c>
      <c r="T9347" t="str">
        <f ca="1">PROPER(TRIM(Table1[[#This Row],[Campaign Status]]))</f>
        <v>Paused</v>
      </c>
      <c r="V9347" s="1">
        <f t="shared" si="438"/>
        <v>1285</v>
      </c>
      <c r="W9347" t="str">
        <f t="shared" ref="W9347:W9410" ca="1" si="439">IF(OR(D9347="Delhi",D9347="lucknow",D9347="jaipur"),"North",IF(OR(D9347="Bengaluru",D9347="chennai"),"South",IF(D9347="Kolkata","East",IF(OR(D9347="Mumbai",D9347="Pune",D9347="Ahmedabad"),"west","unknown"))))</f>
        <v>west</v>
      </c>
      <c r="X9347" s="6">
        <f t="shared" si="437"/>
        <v>-35.029139061960571</v>
      </c>
    </row>
    <row r="9348" spans="1:24" x14ac:dyDescent="0.3">
      <c r="A9348" t="s">
        <v>10397</v>
      </c>
      <c r="B9348" t="str">
        <f ca="1">PROPER(TRIM(Table1[[#This Row],[Campaign Name]]))</f>
        <v>Mega Discount</v>
      </c>
      <c r="C9348" t="str">
        <f ca="1">PROPER(TRIM(Table1[[#This Row],[Campaign Type]]))</f>
        <v>Retargeting</v>
      </c>
      <c r="D9348" t="str">
        <f ca="1">PROPER(TRIM(Table1[[#This Row],[Marketing Channel]]))</f>
        <v>Email</v>
      </c>
      <c r="E9348" t="s">
        <v>880</v>
      </c>
      <c r="F9348" t="s">
        <v>513</v>
      </c>
      <c r="G9348" t="s">
        <v>41</v>
      </c>
      <c r="H9348" t="s">
        <v>11140</v>
      </c>
      <c r="I9348" t="s">
        <v>62</v>
      </c>
      <c r="J9348" t="s">
        <v>63</v>
      </c>
      <c r="K9348">
        <v>154735</v>
      </c>
      <c r="L9348">
        <v>14531</v>
      </c>
      <c r="M9348">
        <v>9.39</v>
      </c>
      <c r="N9348">
        <v>4262</v>
      </c>
      <c r="O9348">
        <v>29.33</v>
      </c>
      <c r="P9348">
        <v>1196.73</v>
      </c>
      <c r="Q9348">
        <v>19625.55</v>
      </c>
      <c r="R9348" s="6">
        <v>1539.9313128274548</v>
      </c>
      <c r="S9348">
        <v>3083</v>
      </c>
      <c r="T9348" t="str">
        <f ca="1">PROPER(TRIM(Table1[[#This Row],[Campaign Status]]))</f>
        <v>Paused</v>
      </c>
      <c r="V9348" s="1">
        <f t="shared" si="438"/>
        <v>4262</v>
      </c>
      <c r="W9348" t="str">
        <f t="shared" ca="1" si="439"/>
        <v>East</v>
      </c>
      <c r="X9348" s="6">
        <f t="shared" ref="X9348:X9411" si="440">R9347*1</f>
        <v>526.73252770659656</v>
      </c>
    </row>
    <row r="9349" spans="1:24" x14ac:dyDescent="0.3">
      <c r="A9349" t="s">
        <v>10398</v>
      </c>
      <c r="B9349" t="str">
        <f ca="1">PROPER(TRIM(Table1[[#This Row],[Campaign Name]]))</f>
        <v>Mega Discount</v>
      </c>
      <c r="C9349" t="str">
        <f ca="1">PROPER(TRIM(Table1[[#This Row],[Campaign Type]]))</f>
        <v>Awareness</v>
      </c>
      <c r="D9349" t="str">
        <f ca="1">PROPER(TRIM(Table1[[#This Row],[Marketing Channel]]))</f>
        <v>Linkedin</v>
      </c>
      <c r="E9349" t="s">
        <v>1095</v>
      </c>
      <c r="F9349" t="s">
        <v>1192</v>
      </c>
      <c r="G9349" t="s">
        <v>11141</v>
      </c>
      <c r="H9349" t="s">
        <v>54</v>
      </c>
      <c r="I9349" t="s">
        <v>31</v>
      </c>
      <c r="J9349" t="s">
        <v>32</v>
      </c>
      <c r="K9349">
        <v>194842</v>
      </c>
      <c r="L9349">
        <v>6006</v>
      </c>
      <c r="M9349">
        <v>3.08</v>
      </c>
      <c r="N9349">
        <v>1315</v>
      </c>
      <c r="O9349">
        <v>21.89</v>
      </c>
      <c r="P9349">
        <v>3830.4648972188602</v>
      </c>
      <c r="Q9349">
        <v>27044.09</v>
      </c>
      <c r="R9349" s="6">
        <v>606.02631079155901</v>
      </c>
      <c r="S9349">
        <v>411</v>
      </c>
      <c r="T9349" t="str">
        <f ca="1">PROPER(TRIM(Table1[[#This Row],[Campaign Status]]))</f>
        <v>Paused</v>
      </c>
      <c r="V9349" s="1">
        <f t="shared" si="438"/>
        <v>1315</v>
      </c>
      <c r="W9349" t="str">
        <f t="shared" ca="1" si="439"/>
        <v>west</v>
      </c>
      <c r="X9349" s="6">
        <f t="shared" si="440"/>
        <v>1539.9313128274548</v>
      </c>
    </row>
    <row r="9350" spans="1:24" x14ac:dyDescent="0.3">
      <c r="A9350" t="s">
        <v>10399</v>
      </c>
      <c r="B9350" t="str">
        <f ca="1">PROPER(TRIM(Table1[[#This Row],[Campaign Name]]))</f>
        <v>Mega Discount</v>
      </c>
      <c r="C9350" t="str">
        <f ca="1">PROPER(TRIM(Table1[[#This Row],[Campaign Type]]))</f>
        <v>Awareness</v>
      </c>
      <c r="D9350" t="str">
        <f ca="1">PROPER(TRIM(Table1[[#This Row],[Marketing Channel]]))</f>
        <v>Email</v>
      </c>
      <c r="E9350" t="s">
        <v>1496</v>
      </c>
      <c r="F9350" t="s">
        <v>684</v>
      </c>
      <c r="G9350" t="s">
        <v>29</v>
      </c>
      <c r="H9350" t="s">
        <v>99</v>
      </c>
      <c r="I9350" t="s">
        <v>68</v>
      </c>
      <c r="J9350" t="s">
        <v>25</v>
      </c>
      <c r="K9350">
        <v>191454</v>
      </c>
      <c r="L9350">
        <v>18171</v>
      </c>
      <c r="M9350">
        <v>9.49</v>
      </c>
      <c r="N9350">
        <v>5271</v>
      </c>
      <c r="O9350">
        <v>29.01</v>
      </c>
      <c r="P9350">
        <v>250</v>
      </c>
      <c r="Q9350">
        <v>40545.06</v>
      </c>
      <c r="R9350" s="6">
        <v>16118.023999999999</v>
      </c>
      <c r="S9350">
        <v>2173</v>
      </c>
      <c r="T9350" t="str">
        <f ca="1">PROPER(TRIM(Table1[[#This Row],[Campaign Status]]))</f>
        <v>Active</v>
      </c>
      <c r="V9350" s="1">
        <f t="shared" si="438"/>
        <v>5271</v>
      </c>
      <c r="W9350" t="str">
        <f t="shared" ca="1" si="439"/>
        <v>North</v>
      </c>
      <c r="X9350" s="6">
        <f t="shared" si="440"/>
        <v>606.02631079155901</v>
      </c>
    </row>
    <row r="9351" spans="1:24" x14ac:dyDescent="0.3">
      <c r="A9351" t="s">
        <v>10400</v>
      </c>
      <c r="B9351" t="str">
        <f ca="1">PROPER(TRIM(Table1[[#This Row],[Campaign Name]]))</f>
        <v>Summer Sale</v>
      </c>
      <c r="C9351" t="str">
        <f ca="1">PROPER(TRIM(Table1[[#This Row],[Campaign Type]]))</f>
        <v>Sales</v>
      </c>
      <c r="D9351" t="str">
        <f ca="1">PROPER(TRIM(Table1[[#This Row],[Marketing Channel]]))</f>
        <v>Youtube</v>
      </c>
      <c r="E9351" t="s">
        <v>402</v>
      </c>
      <c r="F9351" t="s">
        <v>704</v>
      </c>
      <c r="G9351" t="s">
        <v>46</v>
      </c>
      <c r="H9351" t="s">
        <v>30</v>
      </c>
      <c r="I9351" t="s">
        <v>31</v>
      </c>
      <c r="J9351" t="s">
        <v>63</v>
      </c>
      <c r="K9351">
        <v>124199</v>
      </c>
      <c r="L9351">
        <v>10497</v>
      </c>
      <c r="M9351">
        <v>8.4499999999999993</v>
      </c>
      <c r="N9351">
        <v>1571</v>
      </c>
      <c r="O9351">
        <v>14.97</v>
      </c>
      <c r="P9351">
        <v>3891.7088323699436</v>
      </c>
      <c r="Q9351">
        <v>32576.2</v>
      </c>
      <c r="R9351" s="6">
        <v>737.06673348843492</v>
      </c>
      <c r="S9351">
        <v>1362</v>
      </c>
      <c r="T9351" t="str">
        <f ca="1">PROPER(TRIM(Table1[[#This Row],[Campaign Status]]))</f>
        <v>Paused</v>
      </c>
      <c r="V9351" s="1">
        <f t="shared" si="438"/>
        <v>1571</v>
      </c>
      <c r="W9351" t="str">
        <f t="shared" ca="1" si="439"/>
        <v>South</v>
      </c>
      <c r="X9351" s="6">
        <f t="shared" si="440"/>
        <v>16118.023999999999</v>
      </c>
    </row>
    <row r="9352" spans="1:24" x14ac:dyDescent="0.3">
      <c r="A9352" t="s">
        <v>10401</v>
      </c>
      <c r="B9352" t="str">
        <f ca="1">PROPER(TRIM(Table1[[#This Row],[Campaign Name]]))</f>
        <v>Festive Offer</v>
      </c>
      <c r="C9352" t="str">
        <f ca="1">PROPER(TRIM(Table1[[#This Row],[Campaign Type]]))</f>
        <v>Retargeting</v>
      </c>
      <c r="D9352" t="str">
        <f ca="1">PROPER(TRIM(Table1[[#This Row],[Marketing Channel]]))</f>
        <v>Google Ads</v>
      </c>
      <c r="E9352" t="s">
        <v>615</v>
      </c>
      <c r="F9352" t="s">
        <v>505</v>
      </c>
      <c r="G9352" t="s">
        <v>46</v>
      </c>
      <c r="H9352" t="s">
        <v>30</v>
      </c>
      <c r="I9352" t="s">
        <v>68</v>
      </c>
      <c r="J9352" t="s">
        <v>32</v>
      </c>
      <c r="K9352">
        <v>47872</v>
      </c>
      <c r="L9352">
        <v>3845</v>
      </c>
      <c r="M9352">
        <v>8.0299999999999994</v>
      </c>
      <c r="N9352">
        <v>1140</v>
      </c>
      <c r="O9352">
        <v>29.65</v>
      </c>
      <c r="P9352">
        <v>9397.76</v>
      </c>
      <c r="Q9352">
        <v>33315.56</v>
      </c>
      <c r="R9352" s="6">
        <v>254.50532892944696</v>
      </c>
      <c r="S9352">
        <v>800</v>
      </c>
      <c r="T9352" t="str">
        <f ca="1">PROPER(TRIM(Table1[[#This Row],[Campaign Status]]))</f>
        <v>Active</v>
      </c>
      <c r="V9352" s="1">
        <f t="shared" si="438"/>
        <v>1140</v>
      </c>
      <c r="W9352" t="str">
        <f t="shared" ca="1" si="439"/>
        <v>South</v>
      </c>
      <c r="X9352" s="6">
        <f t="shared" si="440"/>
        <v>737.06673348843492</v>
      </c>
    </row>
    <row r="9353" spans="1:24" x14ac:dyDescent="0.3">
      <c r="A9353" t="s">
        <v>10402</v>
      </c>
      <c r="B9353" t="str">
        <f ca="1">PROPER(TRIM(Table1[[#This Row],[Campaign Name]]))</f>
        <v>Festive Offer</v>
      </c>
      <c r="C9353" t="str">
        <f ca="1">PROPER(TRIM(Table1[[#This Row],[Campaign Type]]))</f>
        <v>Retargeting</v>
      </c>
      <c r="D9353" t="str">
        <f ca="1">PROPER(TRIM(Table1[[#This Row],[Marketing Channel]]))</f>
        <v>Instagram</v>
      </c>
      <c r="E9353" t="s">
        <v>330</v>
      </c>
      <c r="F9353" t="s">
        <v>347</v>
      </c>
      <c r="G9353" t="s">
        <v>11141</v>
      </c>
      <c r="H9353" t="s">
        <v>54</v>
      </c>
      <c r="I9353" t="s">
        <v>62</v>
      </c>
      <c r="J9353" t="s">
        <v>25</v>
      </c>
      <c r="K9353">
        <v>191520</v>
      </c>
      <c r="L9353">
        <v>11546</v>
      </c>
      <c r="M9353">
        <v>6.03</v>
      </c>
      <c r="N9353">
        <v>3835</v>
      </c>
      <c r="O9353">
        <v>33.21</v>
      </c>
      <c r="P9353">
        <v>250</v>
      </c>
      <c r="Q9353">
        <v>46830.74</v>
      </c>
      <c r="R9353" s="6">
        <v>18632.295999999998</v>
      </c>
      <c r="S9353">
        <v>172</v>
      </c>
      <c r="T9353" t="str">
        <f ca="1">PROPER(TRIM(Table1[[#This Row],[Campaign Status]]))</f>
        <v>Active</v>
      </c>
      <c r="V9353" s="1">
        <f t="shared" si="438"/>
        <v>3835</v>
      </c>
      <c r="W9353" t="str">
        <f t="shared" ca="1" si="439"/>
        <v>west</v>
      </c>
      <c r="X9353" s="6">
        <f t="shared" si="440"/>
        <v>254.50532892944696</v>
      </c>
    </row>
    <row r="9354" spans="1:24" x14ac:dyDescent="0.3">
      <c r="A9354" t="s">
        <v>10403</v>
      </c>
      <c r="B9354" t="str">
        <f ca="1">PROPER(TRIM(Table1[[#This Row],[Campaign Name]]))</f>
        <v>Flash Sale</v>
      </c>
      <c r="C9354" t="str">
        <f ca="1">PROPER(TRIM(Table1[[#This Row],[Campaign Type]]))</f>
        <v>Retargeting</v>
      </c>
      <c r="D9354" t="str">
        <f ca="1">PROPER(TRIM(Table1[[#This Row],[Marketing Channel]]))</f>
        <v>Linkedin</v>
      </c>
      <c r="E9354" t="s">
        <v>2654</v>
      </c>
      <c r="F9354" t="s">
        <v>629</v>
      </c>
      <c r="G9354" t="s">
        <v>41</v>
      </c>
      <c r="H9354" t="s">
        <v>11140</v>
      </c>
      <c r="I9354" t="s">
        <v>31</v>
      </c>
      <c r="J9354" t="s">
        <v>32</v>
      </c>
      <c r="K9354">
        <v>71957</v>
      </c>
      <c r="L9354">
        <v>10450</v>
      </c>
      <c r="M9354">
        <v>14.52</v>
      </c>
      <c r="N9354">
        <v>1919</v>
      </c>
      <c r="O9354">
        <v>18.36</v>
      </c>
      <c r="P9354">
        <v>4675.97</v>
      </c>
      <c r="Q9354">
        <v>46510.68</v>
      </c>
      <c r="R9354" s="6">
        <v>894.67447395941372</v>
      </c>
      <c r="S9354">
        <v>1117</v>
      </c>
      <c r="T9354" t="str">
        <f ca="1">PROPER(TRIM(Table1[[#This Row],[Campaign Status]]))</f>
        <v>Active</v>
      </c>
      <c r="V9354" s="1">
        <f t="shared" si="438"/>
        <v>1919</v>
      </c>
      <c r="W9354" t="str">
        <f t="shared" ca="1" si="439"/>
        <v>East</v>
      </c>
      <c r="X9354" s="6">
        <f t="shared" si="440"/>
        <v>18632.295999999998</v>
      </c>
    </row>
    <row r="9355" spans="1:24" x14ac:dyDescent="0.3">
      <c r="A9355" t="s">
        <v>10404</v>
      </c>
      <c r="B9355" t="str">
        <f ca="1">PROPER(TRIM(Table1[[#This Row],[Campaign Name]]))</f>
        <v>Summer Sale</v>
      </c>
      <c r="C9355" t="str">
        <f ca="1">PROPER(TRIM(Table1[[#This Row],[Campaign Type]]))</f>
        <v>Lead Gen</v>
      </c>
      <c r="D9355" t="str">
        <f ca="1">PROPER(TRIM(Table1[[#This Row],[Marketing Channel]]))</f>
        <v>Email</v>
      </c>
      <c r="E9355" t="s">
        <v>703</v>
      </c>
      <c r="F9355" t="s">
        <v>106</v>
      </c>
      <c r="G9355" t="s">
        <v>11141</v>
      </c>
      <c r="H9355" t="s">
        <v>54</v>
      </c>
      <c r="I9355" t="s">
        <v>62</v>
      </c>
      <c r="J9355" t="s">
        <v>25</v>
      </c>
      <c r="K9355">
        <v>175767</v>
      </c>
      <c r="L9355">
        <v>16536</v>
      </c>
      <c r="M9355">
        <v>9.41</v>
      </c>
      <c r="N9355">
        <v>1444</v>
      </c>
      <c r="O9355">
        <v>8.73</v>
      </c>
      <c r="P9355">
        <v>250</v>
      </c>
      <c r="Q9355">
        <v>5582.31</v>
      </c>
      <c r="R9355" s="6">
        <v>2132.9240000000004</v>
      </c>
      <c r="S9355">
        <v>288</v>
      </c>
      <c r="T9355" t="str">
        <f ca="1">PROPER(TRIM(Table1[[#This Row],[Campaign Status]]))</f>
        <v>Active</v>
      </c>
      <c r="V9355" s="1">
        <f t="shared" si="438"/>
        <v>1444</v>
      </c>
      <c r="W9355" t="str">
        <f t="shared" ca="1" si="439"/>
        <v>west</v>
      </c>
      <c r="X9355" s="6">
        <f t="shared" si="440"/>
        <v>894.67447395941372</v>
      </c>
    </row>
    <row r="9356" spans="1:24" x14ac:dyDescent="0.3">
      <c r="A9356" t="s">
        <v>10405</v>
      </c>
      <c r="B9356" t="str">
        <f ca="1">PROPER(TRIM(Table1[[#This Row],[Campaign Name]]))</f>
        <v>Festive Offer</v>
      </c>
      <c r="C9356" t="str">
        <f ca="1">PROPER(TRIM(Table1[[#This Row],[Campaign Type]]))</f>
        <v>Retargeting</v>
      </c>
      <c r="D9356" t="str">
        <f ca="1">PROPER(TRIM(Table1[[#This Row],[Marketing Channel]]))</f>
        <v>Email</v>
      </c>
      <c r="E9356" t="s">
        <v>1739</v>
      </c>
      <c r="F9356" t="s">
        <v>115</v>
      </c>
      <c r="G9356" t="s">
        <v>11141</v>
      </c>
      <c r="H9356" t="s">
        <v>23</v>
      </c>
      <c r="I9356" t="s">
        <v>31</v>
      </c>
      <c r="J9356" t="s">
        <v>63</v>
      </c>
      <c r="K9356">
        <v>48525</v>
      </c>
      <c r="L9356">
        <v>2666</v>
      </c>
      <c r="M9356">
        <v>5.49</v>
      </c>
      <c r="N9356">
        <v>740</v>
      </c>
      <c r="O9356">
        <v>27.76</v>
      </c>
      <c r="P9356">
        <v>250</v>
      </c>
      <c r="Q9356">
        <v>40997.43</v>
      </c>
      <c r="R9356" s="6">
        <v>16298.972</v>
      </c>
      <c r="S9356">
        <v>579</v>
      </c>
      <c r="T9356" t="str">
        <f ca="1">PROPER(TRIM(Table1[[#This Row],[Campaign Status]]))</f>
        <v>Paused</v>
      </c>
      <c r="V9356" s="1">
        <f t="shared" si="438"/>
        <v>740</v>
      </c>
      <c r="W9356" t="str">
        <f t="shared" ca="1" si="439"/>
        <v>west</v>
      </c>
      <c r="X9356" s="6">
        <f t="shared" si="440"/>
        <v>2132.9240000000004</v>
      </c>
    </row>
    <row r="9357" spans="1:24" x14ac:dyDescent="0.3">
      <c r="A9357" t="s">
        <v>10406</v>
      </c>
      <c r="B9357" t="str">
        <f ca="1">PROPER(TRIM(Table1[[#This Row],[Campaign Name]]))</f>
        <v>Flash Sale</v>
      </c>
      <c r="C9357" t="str">
        <f ca="1">PROPER(TRIM(Table1[[#This Row],[Campaign Type]]))</f>
        <v>Lead Gen</v>
      </c>
      <c r="D9357" t="str">
        <f ca="1">PROPER(TRIM(Table1[[#This Row],[Marketing Channel]]))</f>
        <v>Meta Ads</v>
      </c>
      <c r="E9357" t="s">
        <v>129</v>
      </c>
      <c r="F9357" t="s">
        <v>468</v>
      </c>
      <c r="G9357" t="s">
        <v>41</v>
      </c>
      <c r="H9357" t="s">
        <v>11140</v>
      </c>
      <c r="I9357" t="s">
        <v>62</v>
      </c>
      <c r="J9357" t="s">
        <v>63</v>
      </c>
      <c r="K9357">
        <v>192886</v>
      </c>
      <c r="L9357">
        <v>26216</v>
      </c>
      <c r="M9357">
        <v>13.59</v>
      </c>
      <c r="N9357">
        <v>3471</v>
      </c>
      <c r="O9357">
        <v>13.24</v>
      </c>
      <c r="P9357">
        <v>10148.75</v>
      </c>
      <c r="Q9357">
        <v>46376.14</v>
      </c>
      <c r="R9357" s="6">
        <v>356.96405961325286</v>
      </c>
      <c r="S9357">
        <v>1181</v>
      </c>
      <c r="T9357" t="str">
        <f ca="1">PROPER(TRIM(Table1[[#This Row],[Campaign Status]]))</f>
        <v>Paused</v>
      </c>
      <c r="V9357" s="1">
        <f t="shared" si="438"/>
        <v>3471</v>
      </c>
      <c r="W9357" t="str">
        <f t="shared" ca="1" si="439"/>
        <v>East</v>
      </c>
      <c r="X9357" s="6">
        <f t="shared" si="440"/>
        <v>16298.972</v>
      </c>
    </row>
    <row r="9358" spans="1:24" hidden="1" x14ac:dyDescent="0.3">
      <c r="A9358" t="s">
        <v>10407</v>
      </c>
      <c r="B9358" t="str">
        <f ca="1">PROPER(TRIM(Table1[[#This Row],[Campaign Name]]))</f>
        <v>Mega Discount</v>
      </c>
      <c r="C9358" t="str">
        <f ca="1">PROPER(TRIM(Table1[[#This Row],[Campaign Type]]))</f>
        <v>Retargeting</v>
      </c>
      <c r="D9358" t="str">
        <f ca="1">PROPER(TRIM(Table1[[#This Row],[Marketing Channel]]))</f>
        <v>Youtube</v>
      </c>
      <c r="E9358" t="s">
        <v>1723</v>
      </c>
      <c r="F9358" t="s">
        <v>909</v>
      </c>
      <c r="G9358" t="s">
        <v>46</v>
      </c>
      <c r="H9358" t="s">
        <v>42</v>
      </c>
      <c r="I9358" t="s">
        <v>62</v>
      </c>
      <c r="J9358" t="s">
        <v>25</v>
      </c>
      <c r="K9358">
        <v>106910</v>
      </c>
      <c r="L9358">
        <v>9742</v>
      </c>
      <c r="M9358">
        <v>9.11</v>
      </c>
      <c r="N9358">
        <v>345</v>
      </c>
      <c r="O9358">
        <v>3.54</v>
      </c>
      <c r="P9358">
        <v>250</v>
      </c>
      <c r="R9358" s="6" t="e">
        <v>#VALUE!</v>
      </c>
      <c r="S9358">
        <v>215</v>
      </c>
      <c r="T9358" t="str">
        <f ca="1">PROPER(TRIM(Table1[[#This Row],[Campaign Status]]))</f>
        <v>Completed</v>
      </c>
      <c r="V9358" s="1">
        <f t="shared" si="438"/>
        <v>345</v>
      </c>
      <c r="W9358" t="str">
        <f t="shared" ca="1" si="439"/>
        <v>South</v>
      </c>
      <c r="X9358" s="6">
        <f t="shared" si="440"/>
        <v>356.96405961325286</v>
      </c>
    </row>
    <row r="9359" spans="1:24" x14ac:dyDescent="0.3">
      <c r="A9359" t="s">
        <v>10408</v>
      </c>
      <c r="B9359" t="str">
        <f ca="1">PROPER(TRIM(Table1[[#This Row],[Campaign Name]]))</f>
        <v>Mega Discount</v>
      </c>
      <c r="C9359" t="str">
        <f ca="1">PROPER(TRIM(Table1[[#This Row],[Campaign Type]]))</f>
        <v>Lead Gen</v>
      </c>
      <c r="D9359" t="str">
        <f ca="1">PROPER(TRIM(Table1[[#This Row],[Marketing Channel]]))</f>
        <v>Instagram</v>
      </c>
      <c r="E9359" t="s">
        <v>94</v>
      </c>
      <c r="F9359" t="s">
        <v>978</v>
      </c>
      <c r="G9359" t="s">
        <v>11141</v>
      </c>
      <c r="H9359" t="s">
        <v>23</v>
      </c>
      <c r="I9359" t="s">
        <v>68</v>
      </c>
      <c r="J9359" t="s">
        <v>32</v>
      </c>
      <c r="K9359">
        <v>8124</v>
      </c>
      <c r="L9359">
        <v>774</v>
      </c>
      <c r="M9359">
        <v>9.5299999999999994</v>
      </c>
      <c r="N9359">
        <v>163</v>
      </c>
      <c r="O9359">
        <v>21.06</v>
      </c>
      <c r="P9359">
        <v>2154.94</v>
      </c>
      <c r="Q9359">
        <v>21046.26</v>
      </c>
      <c r="R9359" s="6">
        <v>876.6517861286161</v>
      </c>
      <c r="S9359">
        <v>87</v>
      </c>
      <c r="T9359" t="str">
        <f ca="1">PROPER(TRIM(Table1[[#This Row],[Campaign Status]]))</f>
        <v>Active</v>
      </c>
      <c r="V9359" s="1">
        <f t="shared" si="438"/>
        <v>163</v>
      </c>
      <c r="W9359" t="str">
        <f t="shared" ca="1" si="439"/>
        <v>west</v>
      </c>
      <c r="X9359" s="6" t="e">
        <f t="shared" si="440"/>
        <v>#VALUE!</v>
      </c>
    </row>
    <row r="9360" spans="1:24" x14ac:dyDescent="0.3">
      <c r="A9360" t="s">
        <v>10409</v>
      </c>
      <c r="B9360" t="str">
        <f ca="1">PROPER(TRIM(Table1[[#This Row],[Campaign Name]]))</f>
        <v>New Launch</v>
      </c>
      <c r="C9360" t="str">
        <f ca="1">PROPER(TRIM(Table1[[#This Row],[Campaign Type]]))</f>
        <v>Retargeting</v>
      </c>
      <c r="D9360" t="str">
        <f ca="1">PROPER(TRIM(Table1[[#This Row],[Marketing Channel]]))</f>
        <v>Youtube</v>
      </c>
      <c r="E9360" t="s">
        <v>917</v>
      </c>
      <c r="F9360" t="s">
        <v>274</v>
      </c>
      <c r="G9360" t="s">
        <v>41</v>
      </c>
      <c r="H9360" t="s">
        <v>11140</v>
      </c>
      <c r="I9360" t="s">
        <v>62</v>
      </c>
      <c r="J9360" t="s">
        <v>32</v>
      </c>
      <c r="K9360">
        <v>94699</v>
      </c>
      <c r="L9360">
        <v>4326</v>
      </c>
      <c r="M9360">
        <v>4.57</v>
      </c>
      <c r="N9360">
        <v>425</v>
      </c>
      <c r="O9360">
        <v>9.82</v>
      </c>
      <c r="P9360">
        <v>3891.7088323699436</v>
      </c>
      <c r="Q9360">
        <v>47158.559999999998</v>
      </c>
      <c r="R9360" s="6">
        <v>1111.7699969676748</v>
      </c>
      <c r="S9360">
        <v>316</v>
      </c>
      <c r="T9360" t="str">
        <f ca="1">PROPER(TRIM(Table1[[#This Row],[Campaign Status]]))</f>
        <v>Completed</v>
      </c>
      <c r="V9360" s="1">
        <f t="shared" si="438"/>
        <v>425</v>
      </c>
      <c r="W9360" t="str">
        <f t="shared" ca="1" si="439"/>
        <v>East</v>
      </c>
      <c r="X9360" s="6">
        <f t="shared" si="440"/>
        <v>876.6517861286161</v>
      </c>
    </row>
    <row r="9361" spans="1:24" x14ac:dyDescent="0.3">
      <c r="A9361" t="s">
        <v>10410</v>
      </c>
      <c r="B9361" t="str">
        <f ca="1">PROPER(TRIM(Table1[[#This Row],[Campaign Name]]))</f>
        <v>New Launch</v>
      </c>
      <c r="C9361" t="str">
        <f ca="1">PROPER(TRIM(Table1[[#This Row],[Campaign Type]]))</f>
        <v>Retargeting</v>
      </c>
      <c r="D9361" t="str">
        <f ca="1">PROPER(TRIM(Table1[[#This Row],[Marketing Channel]]))</f>
        <v>Linkedin</v>
      </c>
      <c r="E9361" t="s">
        <v>1529</v>
      </c>
      <c r="F9361" t="s">
        <v>130</v>
      </c>
      <c r="G9361" t="s">
        <v>11141</v>
      </c>
      <c r="H9361" t="s">
        <v>23</v>
      </c>
      <c r="I9361" t="s">
        <v>24</v>
      </c>
      <c r="J9361" t="s">
        <v>63</v>
      </c>
      <c r="K9361">
        <v>129775</v>
      </c>
      <c r="L9361">
        <v>270</v>
      </c>
      <c r="M9361">
        <v>0.21</v>
      </c>
      <c r="N9361">
        <v>58</v>
      </c>
      <c r="O9361">
        <v>21.48</v>
      </c>
      <c r="P9361">
        <v>9584.89</v>
      </c>
      <c r="Q9361">
        <v>12942.46</v>
      </c>
      <c r="R9361" s="6">
        <v>35.029822981797395</v>
      </c>
      <c r="S9361">
        <v>2</v>
      </c>
      <c r="T9361" t="str">
        <f ca="1">PROPER(TRIM(Table1[[#This Row],[Campaign Status]]))</f>
        <v>Completed</v>
      </c>
      <c r="V9361" s="1">
        <f t="shared" si="438"/>
        <v>58</v>
      </c>
      <c r="W9361" t="str">
        <f t="shared" ca="1" si="439"/>
        <v>west</v>
      </c>
      <c r="X9361" s="6">
        <f t="shared" si="440"/>
        <v>1111.7699969676748</v>
      </c>
    </row>
    <row r="9362" spans="1:24" x14ac:dyDescent="0.3">
      <c r="A9362" t="s">
        <v>10411</v>
      </c>
      <c r="B9362" t="str">
        <f ca="1">PROPER(TRIM(Table1[[#This Row],[Campaign Name]]))</f>
        <v>Mega Discount</v>
      </c>
      <c r="C9362" t="str">
        <f ca="1">PROPER(TRIM(Table1[[#This Row],[Campaign Type]]))</f>
        <v>Awareness</v>
      </c>
      <c r="D9362" t="str">
        <f ca="1">PROPER(TRIM(Table1[[#This Row],[Marketing Channel]]))</f>
        <v>Youtube</v>
      </c>
      <c r="E9362" t="s">
        <v>21</v>
      </c>
      <c r="F9362" t="s">
        <v>629</v>
      </c>
      <c r="G9362" t="s">
        <v>29</v>
      </c>
      <c r="H9362" t="s">
        <v>61</v>
      </c>
      <c r="I9362" t="s">
        <v>68</v>
      </c>
      <c r="J9362" t="s">
        <v>25</v>
      </c>
      <c r="K9362">
        <v>155213</v>
      </c>
      <c r="L9362">
        <v>12645</v>
      </c>
      <c r="M9362">
        <v>8.15</v>
      </c>
      <c r="N9362">
        <v>2818</v>
      </c>
      <c r="O9362">
        <v>22.29</v>
      </c>
      <c r="P9362">
        <v>3891.7088323699436</v>
      </c>
      <c r="Q9362">
        <v>15373.74</v>
      </c>
      <c r="R9362" s="6">
        <v>295.03828940454969</v>
      </c>
      <c r="S9362">
        <v>1306</v>
      </c>
      <c r="T9362" t="str">
        <f ca="1">PROPER(TRIM(Table1[[#This Row],[Campaign Status]]))</f>
        <v>Active</v>
      </c>
      <c r="V9362" s="1">
        <f t="shared" si="438"/>
        <v>2818</v>
      </c>
      <c r="W9362" t="str">
        <f t="shared" ca="1" si="439"/>
        <v>North</v>
      </c>
      <c r="X9362" s="6">
        <f t="shared" si="440"/>
        <v>35.029822981797395</v>
      </c>
    </row>
    <row r="9363" spans="1:24" x14ac:dyDescent="0.3">
      <c r="A9363" t="s">
        <v>10412</v>
      </c>
      <c r="B9363" t="str">
        <f ca="1">PROPER(TRIM(Table1[[#This Row],[Campaign Name]]))</f>
        <v>Flash Sale</v>
      </c>
      <c r="C9363" t="str">
        <f ca="1">PROPER(TRIM(Table1[[#This Row],[Campaign Type]]))</f>
        <v>Lead Gen</v>
      </c>
      <c r="D9363" t="str">
        <f ca="1">PROPER(TRIM(Table1[[#This Row],[Marketing Channel]]))</f>
        <v>Email</v>
      </c>
      <c r="E9363" t="s">
        <v>3222</v>
      </c>
      <c r="F9363" t="s">
        <v>321</v>
      </c>
      <c r="G9363" t="s">
        <v>11141</v>
      </c>
      <c r="H9363" t="s">
        <v>54</v>
      </c>
      <c r="I9363" t="s">
        <v>24</v>
      </c>
      <c r="J9363" t="s">
        <v>32</v>
      </c>
      <c r="K9363">
        <v>66013</v>
      </c>
      <c r="L9363">
        <v>5988</v>
      </c>
      <c r="M9363">
        <v>9.07</v>
      </c>
      <c r="N9363">
        <v>338</v>
      </c>
      <c r="O9363">
        <v>5.64</v>
      </c>
      <c r="P9363">
        <v>4021.4266195524165</v>
      </c>
      <c r="Q9363">
        <v>13820.31</v>
      </c>
      <c r="R9363" s="6">
        <v>243.66684531317389</v>
      </c>
      <c r="S9363">
        <v>135</v>
      </c>
      <c r="T9363" t="str">
        <f ca="1">PROPER(TRIM(Table1[[#This Row],[Campaign Status]]))</f>
        <v>Paused</v>
      </c>
      <c r="V9363" s="1">
        <f t="shared" si="438"/>
        <v>338</v>
      </c>
      <c r="W9363" t="str">
        <f t="shared" ca="1" si="439"/>
        <v>west</v>
      </c>
      <c r="X9363" s="6">
        <f t="shared" si="440"/>
        <v>295.03828940454969</v>
      </c>
    </row>
    <row r="9364" spans="1:24" x14ac:dyDescent="0.3">
      <c r="A9364" t="s">
        <v>10413</v>
      </c>
      <c r="B9364" t="str">
        <f ca="1">PROPER(TRIM(Table1[[#This Row],[Campaign Name]]))</f>
        <v>Mega Discount</v>
      </c>
      <c r="C9364" t="str">
        <f ca="1">PROPER(TRIM(Table1[[#This Row],[Campaign Type]]))</f>
        <v>Awareness</v>
      </c>
      <c r="D9364" t="str">
        <f ca="1">PROPER(TRIM(Table1[[#This Row],[Marketing Channel]]))</f>
        <v>Instagram</v>
      </c>
      <c r="E9364" t="s">
        <v>70</v>
      </c>
      <c r="F9364" t="s">
        <v>391</v>
      </c>
      <c r="G9364" t="s">
        <v>11141</v>
      </c>
      <c r="H9364" t="s">
        <v>23</v>
      </c>
      <c r="I9364" t="s">
        <v>31</v>
      </c>
      <c r="J9364" t="s">
        <v>25</v>
      </c>
      <c r="K9364">
        <v>151993</v>
      </c>
      <c r="L9364">
        <v>5413</v>
      </c>
      <c r="M9364">
        <v>3.56</v>
      </c>
      <c r="N9364">
        <v>1734</v>
      </c>
      <c r="O9364">
        <v>32.03</v>
      </c>
      <c r="P9364">
        <v>250</v>
      </c>
      <c r="Q9364">
        <v>4674.3599999999997</v>
      </c>
      <c r="R9364" s="6">
        <v>1769.7440000000001</v>
      </c>
      <c r="S9364">
        <v>1720</v>
      </c>
      <c r="T9364" t="str">
        <f ca="1">PROPER(TRIM(Table1[[#This Row],[Campaign Status]]))</f>
        <v>Paused</v>
      </c>
      <c r="V9364" s="1">
        <f t="shared" si="438"/>
        <v>1734</v>
      </c>
      <c r="W9364" t="str">
        <f t="shared" ca="1" si="439"/>
        <v>west</v>
      </c>
      <c r="X9364" s="6">
        <f t="shared" si="440"/>
        <v>243.66684531317389</v>
      </c>
    </row>
    <row r="9365" spans="1:24" x14ac:dyDescent="0.3">
      <c r="A9365" t="s">
        <v>10414</v>
      </c>
      <c r="B9365" t="str">
        <f ca="1">PROPER(TRIM(Table1[[#This Row],[Campaign Name]]))</f>
        <v>Summer Sale</v>
      </c>
      <c r="C9365" t="str">
        <f ca="1">PROPER(TRIM(Table1[[#This Row],[Campaign Type]]))</f>
        <v>Lead Gen</v>
      </c>
      <c r="D9365" t="str">
        <f ca="1">PROPER(TRIM(Table1[[#This Row],[Marketing Channel]]))</f>
        <v>Instagram</v>
      </c>
      <c r="E9365" t="s">
        <v>1269</v>
      </c>
      <c r="F9365" t="s">
        <v>513</v>
      </c>
      <c r="G9365" t="s">
        <v>46</v>
      </c>
      <c r="H9365" t="s">
        <v>30</v>
      </c>
      <c r="I9365" t="s">
        <v>24</v>
      </c>
      <c r="J9365" t="s">
        <v>63</v>
      </c>
      <c r="K9365">
        <v>156145</v>
      </c>
      <c r="L9365">
        <v>4549</v>
      </c>
      <c r="M9365">
        <v>2.91</v>
      </c>
      <c r="N9365">
        <v>429</v>
      </c>
      <c r="O9365">
        <v>9.43</v>
      </c>
      <c r="P9365">
        <v>13541.57</v>
      </c>
      <c r="Q9365">
        <v>40029.07</v>
      </c>
      <c r="R9365" s="6">
        <v>195.6013962930443</v>
      </c>
      <c r="S9365">
        <v>377</v>
      </c>
      <c r="T9365" t="str">
        <f ca="1">PROPER(TRIM(Table1[[#This Row],[Campaign Status]]))</f>
        <v>Completed</v>
      </c>
      <c r="V9365" s="1">
        <f t="shared" si="438"/>
        <v>429</v>
      </c>
      <c r="W9365" t="str">
        <f t="shared" ca="1" si="439"/>
        <v>South</v>
      </c>
      <c r="X9365" s="6">
        <f t="shared" si="440"/>
        <v>1769.7440000000001</v>
      </c>
    </row>
    <row r="9366" spans="1:24" x14ac:dyDescent="0.3">
      <c r="A9366" t="s">
        <v>10415</v>
      </c>
      <c r="B9366" t="str">
        <f ca="1">PROPER(TRIM(Table1[[#This Row],[Campaign Name]]))</f>
        <v>Summer Sale</v>
      </c>
      <c r="C9366" t="str">
        <f ca="1">PROPER(TRIM(Table1[[#This Row],[Campaign Type]]))</f>
        <v>Sales</v>
      </c>
      <c r="D9366" t="str">
        <f ca="1">PROPER(TRIM(Table1[[#This Row],[Marketing Channel]]))</f>
        <v>Youtube</v>
      </c>
      <c r="E9366" t="s">
        <v>2749</v>
      </c>
      <c r="F9366" t="s">
        <v>155</v>
      </c>
      <c r="G9366" t="s">
        <v>29</v>
      </c>
      <c r="H9366" t="s">
        <v>61</v>
      </c>
      <c r="I9366" t="s">
        <v>31</v>
      </c>
      <c r="J9366" t="s">
        <v>25</v>
      </c>
      <c r="K9366">
        <v>124784</v>
      </c>
      <c r="L9366">
        <v>3523</v>
      </c>
      <c r="M9366">
        <v>2.82</v>
      </c>
      <c r="N9366">
        <v>1058</v>
      </c>
      <c r="O9366">
        <v>30.03</v>
      </c>
      <c r="P9366">
        <v>250</v>
      </c>
      <c r="Q9366">
        <v>4137.78</v>
      </c>
      <c r="R9366" s="6">
        <v>1555.1119999999999</v>
      </c>
      <c r="S9366">
        <v>117</v>
      </c>
      <c r="T9366" t="str">
        <f ca="1">PROPER(TRIM(Table1[[#This Row],[Campaign Status]]))</f>
        <v>Completed</v>
      </c>
      <c r="V9366" s="1">
        <f t="shared" si="438"/>
        <v>1058</v>
      </c>
      <c r="W9366" t="str">
        <f t="shared" ca="1" si="439"/>
        <v>North</v>
      </c>
      <c r="X9366" s="6">
        <f t="shared" si="440"/>
        <v>195.6013962930443</v>
      </c>
    </row>
    <row r="9367" spans="1:24" x14ac:dyDescent="0.3">
      <c r="A9367" t="s">
        <v>10416</v>
      </c>
      <c r="B9367" t="str">
        <f ca="1">PROPER(TRIM(Table1[[#This Row],[Campaign Name]]))</f>
        <v>Summer Sale</v>
      </c>
      <c r="C9367" t="str">
        <f ca="1">PROPER(TRIM(Table1[[#This Row],[Campaign Type]]))</f>
        <v>Lead Gen</v>
      </c>
      <c r="D9367" t="str">
        <f ca="1">PROPER(TRIM(Table1[[#This Row],[Marketing Channel]]))</f>
        <v>Google Ads</v>
      </c>
      <c r="E9367" t="s">
        <v>749</v>
      </c>
      <c r="F9367" t="s">
        <v>368</v>
      </c>
      <c r="G9367" t="s">
        <v>29</v>
      </c>
      <c r="H9367" t="s">
        <v>67</v>
      </c>
      <c r="I9367" t="s">
        <v>24</v>
      </c>
      <c r="J9367" t="s">
        <v>63</v>
      </c>
      <c r="K9367">
        <v>179506</v>
      </c>
      <c r="L9367">
        <v>19843</v>
      </c>
      <c r="M9367">
        <v>11.05</v>
      </c>
      <c r="N9367">
        <v>1133</v>
      </c>
      <c r="O9367">
        <v>5.71</v>
      </c>
      <c r="P9367">
        <v>250</v>
      </c>
      <c r="Q9367">
        <v>36718.559999999998</v>
      </c>
      <c r="R9367" s="6">
        <v>14587.423999999999</v>
      </c>
      <c r="S9367">
        <v>945</v>
      </c>
      <c r="T9367" t="str">
        <f ca="1">PROPER(TRIM(Table1[[#This Row],[Campaign Status]]))</f>
        <v>Completed</v>
      </c>
      <c r="V9367" s="1">
        <f t="shared" si="438"/>
        <v>1133</v>
      </c>
      <c r="W9367" t="str">
        <f t="shared" ca="1" si="439"/>
        <v>North</v>
      </c>
      <c r="X9367" s="6">
        <f t="shared" si="440"/>
        <v>1555.1119999999999</v>
      </c>
    </row>
    <row r="9368" spans="1:24" x14ac:dyDescent="0.3">
      <c r="A9368" t="s">
        <v>10417</v>
      </c>
      <c r="B9368" t="str">
        <f ca="1">PROPER(TRIM(Table1[[#This Row],[Campaign Name]]))</f>
        <v>Festive Offer</v>
      </c>
      <c r="C9368" t="str">
        <f ca="1">PROPER(TRIM(Table1[[#This Row],[Campaign Type]]))</f>
        <v>Awareness</v>
      </c>
      <c r="D9368" t="str">
        <f ca="1">PROPER(TRIM(Table1[[#This Row],[Marketing Channel]]))</f>
        <v>Instagram</v>
      </c>
      <c r="E9368" t="s">
        <v>615</v>
      </c>
      <c r="F9368" t="s">
        <v>217</v>
      </c>
      <c r="G9368" t="s">
        <v>46</v>
      </c>
      <c r="H9368" t="s">
        <v>42</v>
      </c>
      <c r="I9368" t="s">
        <v>68</v>
      </c>
      <c r="J9368" t="s">
        <v>63</v>
      </c>
      <c r="K9368">
        <v>8718</v>
      </c>
      <c r="L9368">
        <v>676</v>
      </c>
      <c r="M9368">
        <v>7.75</v>
      </c>
      <c r="N9368">
        <v>161</v>
      </c>
      <c r="O9368">
        <v>23.82</v>
      </c>
      <c r="P9368">
        <v>3982.6304252733912</v>
      </c>
      <c r="Q9368">
        <v>44519.9</v>
      </c>
      <c r="R9368" s="6">
        <v>1017.8516519504543</v>
      </c>
      <c r="S9368">
        <v>140</v>
      </c>
      <c r="T9368" t="str">
        <f ca="1">PROPER(TRIM(Table1[[#This Row],[Campaign Status]]))</f>
        <v>Paused</v>
      </c>
      <c r="V9368" s="1">
        <f t="shared" si="438"/>
        <v>161</v>
      </c>
      <c r="W9368" t="str">
        <f t="shared" ca="1" si="439"/>
        <v>South</v>
      </c>
      <c r="X9368" s="6">
        <f t="shared" si="440"/>
        <v>14587.423999999999</v>
      </c>
    </row>
    <row r="9369" spans="1:24" x14ac:dyDescent="0.3">
      <c r="A9369" t="s">
        <v>10418</v>
      </c>
      <c r="B9369" t="str">
        <f ca="1">PROPER(TRIM(Table1[[#This Row],[Campaign Name]]))</f>
        <v>Summer Sale</v>
      </c>
      <c r="C9369" t="str">
        <f ca="1">PROPER(TRIM(Table1[[#This Row],[Campaign Type]]))</f>
        <v>Awareness</v>
      </c>
      <c r="D9369" t="str">
        <f ca="1">PROPER(TRIM(Table1[[#This Row],[Marketing Channel]]))</f>
        <v>Email</v>
      </c>
      <c r="E9369" t="s">
        <v>2146</v>
      </c>
      <c r="F9369" t="s">
        <v>394</v>
      </c>
      <c r="G9369" t="s">
        <v>11141</v>
      </c>
      <c r="H9369" t="s">
        <v>23</v>
      </c>
      <c r="I9369" t="s">
        <v>68</v>
      </c>
      <c r="J9369" t="s">
        <v>63</v>
      </c>
      <c r="K9369">
        <v>145542</v>
      </c>
      <c r="L9369">
        <v>1917</v>
      </c>
      <c r="M9369">
        <v>1.32</v>
      </c>
      <c r="N9369">
        <v>474</v>
      </c>
      <c r="O9369">
        <v>24.73</v>
      </c>
      <c r="P9369">
        <v>2140.6999999999998</v>
      </c>
      <c r="Q9369">
        <v>15082.33</v>
      </c>
      <c r="R9369" s="6">
        <v>604.55131499042386</v>
      </c>
      <c r="S9369">
        <v>60</v>
      </c>
      <c r="T9369" t="str">
        <f ca="1">PROPER(TRIM(Table1[[#This Row],[Campaign Status]]))</f>
        <v>Paused</v>
      </c>
      <c r="V9369" s="1">
        <f t="shared" si="438"/>
        <v>474</v>
      </c>
      <c r="W9369" t="str">
        <f t="shared" ca="1" si="439"/>
        <v>west</v>
      </c>
      <c r="X9369" s="6">
        <f t="shared" si="440"/>
        <v>1017.8516519504543</v>
      </c>
    </row>
    <row r="9370" spans="1:24" x14ac:dyDescent="0.3">
      <c r="A9370" t="s">
        <v>10419</v>
      </c>
      <c r="B9370" t="str">
        <f ca="1">PROPER(TRIM(Table1[[#This Row],[Campaign Name]]))</f>
        <v>Mega Discount</v>
      </c>
      <c r="C9370" t="str">
        <f ca="1">PROPER(TRIM(Table1[[#This Row],[Campaign Type]]))</f>
        <v>Retargeting</v>
      </c>
      <c r="D9370" t="str">
        <f ca="1">PROPER(TRIM(Table1[[#This Row],[Marketing Channel]]))</f>
        <v>Google Ads</v>
      </c>
      <c r="E9370" t="s">
        <v>1015</v>
      </c>
      <c r="F9370" t="s">
        <v>431</v>
      </c>
      <c r="G9370" t="s">
        <v>29</v>
      </c>
      <c r="H9370" t="s">
        <v>67</v>
      </c>
      <c r="I9370" t="s">
        <v>31</v>
      </c>
      <c r="J9370" t="s">
        <v>63</v>
      </c>
      <c r="K9370">
        <v>36622</v>
      </c>
      <c r="L9370">
        <v>2042</v>
      </c>
      <c r="M9370">
        <v>5.58</v>
      </c>
      <c r="N9370">
        <v>237</v>
      </c>
      <c r="O9370">
        <v>11.61</v>
      </c>
      <c r="P9370">
        <v>3988.1535696969677</v>
      </c>
      <c r="Q9370">
        <v>32413.09</v>
      </c>
      <c r="R9370" s="6">
        <v>712.73424991161619</v>
      </c>
      <c r="S9370">
        <v>154</v>
      </c>
      <c r="T9370" t="str">
        <f ca="1">PROPER(TRIM(Table1[[#This Row],[Campaign Status]]))</f>
        <v>Completed</v>
      </c>
      <c r="V9370" s="1">
        <f t="shared" si="438"/>
        <v>237</v>
      </c>
      <c r="W9370" t="str">
        <f t="shared" ca="1" si="439"/>
        <v>North</v>
      </c>
      <c r="X9370" s="6">
        <f t="shared" si="440"/>
        <v>604.55131499042386</v>
      </c>
    </row>
    <row r="9371" spans="1:24" x14ac:dyDescent="0.3">
      <c r="A9371" t="s">
        <v>10420</v>
      </c>
      <c r="B9371" t="str">
        <f ca="1">PROPER(TRIM(Table1[[#This Row],[Campaign Name]]))</f>
        <v>Summer Sale</v>
      </c>
      <c r="C9371" t="str">
        <f ca="1">PROPER(TRIM(Table1[[#This Row],[Campaign Type]]))</f>
        <v>Sales</v>
      </c>
      <c r="D9371" t="str">
        <f ca="1">PROPER(TRIM(Table1[[#This Row],[Marketing Channel]]))</f>
        <v>Youtube</v>
      </c>
      <c r="E9371" t="s">
        <v>357</v>
      </c>
      <c r="F9371" t="s">
        <v>412</v>
      </c>
      <c r="G9371" t="s">
        <v>29</v>
      </c>
      <c r="H9371" t="s">
        <v>67</v>
      </c>
      <c r="I9371" t="s">
        <v>24</v>
      </c>
      <c r="J9371" t="s">
        <v>32</v>
      </c>
      <c r="K9371">
        <v>7946</v>
      </c>
      <c r="L9371">
        <v>745</v>
      </c>
      <c r="M9371">
        <v>9.3800000000000008</v>
      </c>
      <c r="N9371">
        <v>143</v>
      </c>
      <c r="O9371">
        <v>19.190000000000001</v>
      </c>
      <c r="P9371">
        <v>3891.7088323699436</v>
      </c>
      <c r="Q9371">
        <v>10771.37</v>
      </c>
      <c r="R9371" s="6">
        <v>176.77738659190834</v>
      </c>
      <c r="S9371">
        <v>40</v>
      </c>
      <c r="T9371" t="str">
        <f ca="1">PROPER(TRIM(Table1[[#This Row],[Campaign Status]]))</f>
        <v>Active</v>
      </c>
      <c r="V9371" s="1">
        <f t="shared" si="438"/>
        <v>143</v>
      </c>
      <c r="W9371" t="str">
        <f t="shared" ca="1" si="439"/>
        <v>North</v>
      </c>
      <c r="X9371" s="6">
        <f t="shared" si="440"/>
        <v>712.73424991161619</v>
      </c>
    </row>
    <row r="9372" spans="1:24" x14ac:dyDescent="0.3">
      <c r="A9372" t="s">
        <v>10421</v>
      </c>
      <c r="B9372" t="str">
        <f ca="1">PROPER(TRIM(Table1[[#This Row],[Campaign Name]]))</f>
        <v>Summer Sale</v>
      </c>
      <c r="C9372" t="str">
        <f ca="1">PROPER(TRIM(Table1[[#This Row],[Campaign Type]]))</f>
        <v>Retargeting</v>
      </c>
      <c r="D9372" t="str">
        <f ca="1">PROPER(TRIM(Table1[[#This Row],[Marketing Channel]]))</f>
        <v>Linkedin</v>
      </c>
      <c r="E9372" t="s">
        <v>34</v>
      </c>
      <c r="F9372" t="s">
        <v>92</v>
      </c>
      <c r="G9372" t="s">
        <v>11141</v>
      </c>
      <c r="H9372" t="s">
        <v>36</v>
      </c>
      <c r="I9372" t="s">
        <v>31</v>
      </c>
      <c r="J9372" t="s">
        <v>25</v>
      </c>
      <c r="K9372">
        <v>112237</v>
      </c>
      <c r="L9372">
        <v>12012</v>
      </c>
      <c r="M9372">
        <v>10.7</v>
      </c>
      <c r="N9372">
        <v>3428</v>
      </c>
      <c r="O9372">
        <v>28.54</v>
      </c>
      <c r="P9372">
        <v>2291.19</v>
      </c>
      <c r="Q9372">
        <v>43691.96</v>
      </c>
      <c r="R9372" s="6">
        <v>1806.9549011648967</v>
      </c>
      <c r="S9372">
        <v>584</v>
      </c>
      <c r="T9372" t="str">
        <f ca="1">PROPER(TRIM(Table1[[#This Row],[Campaign Status]]))</f>
        <v>Paused</v>
      </c>
      <c r="V9372" s="1">
        <f t="shared" si="438"/>
        <v>3428</v>
      </c>
      <c r="W9372" t="str">
        <f t="shared" ca="1" si="439"/>
        <v>west</v>
      </c>
      <c r="X9372" s="6">
        <f t="shared" si="440"/>
        <v>176.77738659190834</v>
      </c>
    </row>
    <row r="9373" spans="1:24" x14ac:dyDescent="0.3">
      <c r="A9373" t="s">
        <v>10422</v>
      </c>
      <c r="B9373" t="str">
        <f ca="1">PROPER(TRIM(Table1[[#This Row],[Campaign Name]]))</f>
        <v>Summer Sale</v>
      </c>
      <c r="C9373" t="str">
        <f ca="1">PROPER(TRIM(Table1[[#This Row],[Campaign Type]]))</f>
        <v>Retargeting</v>
      </c>
      <c r="D9373" t="str">
        <f ca="1">PROPER(TRIM(Table1[[#This Row],[Marketing Channel]]))</f>
        <v>Linkedin</v>
      </c>
      <c r="E9373" t="s">
        <v>1372</v>
      </c>
      <c r="F9373" t="s">
        <v>28</v>
      </c>
      <c r="G9373" t="s">
        <v>46</v>
      </c>
      <c r="H9373" t="s">
        <v>30</v>
      </c>
      <c r="I9373" t="s">
        <v>62</v>
      </c>
      <c r="J9373" t="s">
        <v>25</v>
      </c>
      <c r="K9373">
        <v>150599</v>
      </c>
      <c r="L9373">
        <v>4531</v>
      </c>
      <c r="M9373">
        <v>3.01</v>
      </c>
      <c r="N9373">
        <v>1142</v>
      </c>
      <c r="O9373">
        <v>25.2</v>
      </c>
      <c r="P9373">
        <v>8605.31</v>
      </c>
      <c r="Q9373">
        <v>41523.31</v>
      </c>
      <c r="R9373" s="6">
        <v>382.53125105312887</v>
      </c>
      <c r="S9373">
        <v>129</v>
      </c>
      <c r="T9373" t="str">
        <f ca="1">PROPER(TRIM(Table1[[#This Row],[Campaign Status]]))</f>
        <v>Completed</v>
      </c>
      <c r="V9373" s="1">
        <f t="shared" si="438"/>
        <v>1142</v>
      </c>
      <c r="W9373" t="str">
        <f t="shared" ca="1" si="439"/>
        <v>South</v>
      </c>
      <c r="X9373" s="6">
        <f t="shared" si="440"/>
        <v>1806.9549011648967</v>
      </c>
    </row>
    <row r="9374" spans="1:24" x14ac:dyDescent="0.3">
      <c r="A9374" t="s">
        <v>10423</v>
      </c>
      <c r="B9374" t="str">
        <f ca="1">PROPER(TRIM(Table1[[#This Row],[Campaign Name]]))</f>
        <v>Summer Sale</v>
      </c>
      <c r="C9374" t="str">
        <f ca="1">PROPER(TRIM(Table1[[#This Row],[Campaign Type]]))</f>
        <v>Awareness</v>
      </c>
      <c r="D9374" t="str">
        <f ca="1">PROPER(TRIM(Table1[[#This Row],[Marketing Channel]]))</f>
        <v>Google Ads</v>
      </c>
      <c r="E9374" t="s">
        <v>1749</v>
      </c>
      <c r="F9374" t="s">
        <v>384</v>
      </c>
      <c r="G9374" t="s">
        <v>46</v>
      </c>
      <c r="H9374" t="s">
        <v>42</v>
      </c>
      <c r="I9374" t="s">
        <v>31</v>
      </c>
      <c r="J9374" t="s">
        <v>63</v>
      </c>
      <c r="K9374">
        <v>188500</v>
      </c>
      <c r="L9374">
        <v>4707</v>
      </c>
      <c r="M9374">
        <v>2.5</v>
      </c>
      <c r="N9374">
        <v>9</v>
      </c>
      <c r="O9374">
        <v>0.19</v>
      </c>
      <c r="P9374">
        <v>250</v>
      </c>
      <c r="Q9374">
        <v>49548.01</v>
      </c>
      <c r="R9374" s="6">
        <v>19719.204000000002</v>
      </c>
      <c r="S9374">
        <v>2</v>
      </c>
      <c r="T9374" t="str">
        <f ca="1">PROPER(TRIM(Table1[[#This Row],[Campaign Status]]))</f>
        <v>Paused</v>
      </c>
      <c r="V9374" s="1">
        <f t="shared" si="438"/>
        <v>9</v>
      </c>
      <c r="W9374" t="str">
        <f t="shared" ca="1" si="439"/>
        <v>South</v>
      </c>
      <c r="X9374" s="6">
        <f t="shared" si="440"/>
        <v>382.53125105312887</v>
      </c>
    </row>
    <row r="9375" spans="1:24" hidden="1" x14ac:dyDescent="0.3">
      <c r="A9375" t="s">
        <v>10424</v>
      </c>
      <c r="B9375" t="str">
        <f ca="1">PROPER(TRIM(Table1[[#This Row],[Campaign Name]]))</f>
        <v>Summer Sale</v>
      </c>
      <c r="C9375" t="str">
        <f ca="1">PROPER(TRIM(Table1[[#This Row],[Campaign Type]]))</f>
        <v>Awareness</v>
      </c>
      <c r="D9375" t="str">
        <f ca="1">PROPER(TRIM(Table1[[#This Row],[Marketing Channel]]))</f>
        <v>Instagram</v>
      </c>
      <c r="E9375" t="s">
        <v>967</v>
      </c>
      <c r="F9375" t="s">
        <v>279</v>
      </c>
      <c r="G9375" t="s">
        <v>29</v>
      </c>
      <c r="H9375" t="s">
        <v>61</v>
      </c>
      <c r="I9375" t="s">
        <v>62</v>
      </c>
      <c r="J9375" t="s">
        <v>63</v>
      </c>
      <c r="K9375">
        <v>1847</v>
      </c>
      <c r="L9375">
        <v>203</v>
      </c>
      <c r="M9375">
        <v>10.99</v>
      </c>
      <c r="N9375">
        <v>30</v>
      </c>
      <c r="O9375">
        <v>14.78</v>
      </c>
      <c r="P9375">
        <v>4619.6499999999996</v>
      </c>
      <c r="R9375" s="6" t="e">
        <v>#VALUE!</v>
      </c>
      <c r="S9375">
        <v>27</v>
      </c>
      <c r="T9375" t="str">
        <f ca="1">PROPER(TRIM(Table1[[#This Row],[Campaign Status]]))</f>
        <v>Completed</v>
      </c>
      <c r="V9375" s="1">
        <f t="shared" si="438"/>
        <v>30</v>
      </c>
      <c r="W9375" t="str">
        <f t="shared" ca="1" si="439"/>
        <v>North</v>
      </c>
      <c r="X9375" s="6">
        <f t="shared" si="440"/>
        <v>19719.204000000002</v>
      </c>
    </row>
    <row r="9376" spans="1:24" x14ac:dyDescent="0.3">
      <c r="A9376" t="s">
        <v>10425</v>
      </c>
      <c r="B9376" t="str">
        <f ca="1">PROPER(TRIM(Table1[[#This Row],[Campaign Name]]))</f>
        <v>Summer Sale</v>
      </c>
      <c r="C9376" t="str">
        <f ca="1">PROPER(TRIM(Table1[[#This Row],[Campaign Type]]))</f>
        <v>Sales</v>
      </c>
      <c r="D9376" t="str">
        <f ca="1">PROPER(TRIM(Table1[[#This Row],[Marketing Channel]]))</f>
        <v>Youtube</v>
      </c>
      <c r="E9376" t="s">
        <v>6824</v>
      </c>
      <c r="F9376" t="s">
        <v>394</v>
      </c>
      <c r="G9376" t="s">
        <v>11141</v>
      </c>
      <c r="H9376" t="s">
        <v>23</v>
      </c>
      <c r="I9376" t="s">
        <v>31</v>
      </c>
      <c r="J9376" t="s">
        <v>32</v>
      </c>
      <c r="K9376">
        <v>54562</v>
      </c>
      <c r="L9376">
        <v>8059</v>
      </c>
      <c r="M9376">
        <v>14.77</v>
      </c>
      <c r="N9376">
        <v>2357</v>
      </c>
      <c r="O9376">
        <v>29.25</v>
      </c>
      <c r="P9376">
        <v>250</v>
      </c>
      <c r="Q9376">
        <v>42119.9</v>
      </c>
      <c r="R9376" s="6">
        <v>16747.96</v>
      </c>
      <c r="S9376">
        <v>412</v>
      </c>
      <c r="T9376" t="str">
        <f ca="1">PROPER(TRIM(Table1[[#This Row],[Campaign Status]]))</f>
        <v>Completed</v>
      </c>
      <c r="V9376" s="1">
        <f t="shared" si="438"/>
        <v>2357</v>
      </c>
      <c r="W9376" t="str">
        <f t="shared" ca="1" si="439"/>
        <v>west</v>
      </c>
      <c r="X9376" s="6" t="e">
        <f t="shared" si="440"/>
        <v>#VALUE!</v>
      </c>
    </row>
    <row r="9377" spans="1:24" x14ac:dyDescent="0.3">
      <c r="A9377" t="s">
        <v>10426</v>
      </c>
      <c r="B9377" t="str">
        <f ca="1">PROPER(TRIM(Table1[[#This Row],[Campaign Name]]))</f>
        <v>Summer Sale</v>
      </c>
      <c r="C9377" t="str">
        <f ca="1">PROPER(TRIM(Table1[[#This Row],[Campaign Type]]))</f>
        <v>Awareness</v>
      </c>
      <c r="D9377" t="str">
        <f ca="1">PROPER(TRIM(Table1[[#This Row],[Marketing Channel]]))</f>
        <v>Meta Ads</v>
      </c>
      <c r="E9377" t="s">
        <v>699</v>
      </c>
      <c r="F9377" t="s">
        <v>1143</v>
      </c>
      <c r="G9377" t="s">
        <v>11141</v>
      </c>
      <c r="H9377" t="s">
        <v>36</v>
      </c>
      <c r="I9377" t="s">
        <v>24</v>
      </c>
      <c r="J9377" t="s">
        <v>32</v>
      </c>
      <c r="K9377">
        <v>81827</v>
      </c>
      <c r="L9377">
        <v>7462</v>
      </c>
      <c r="M9377">
        <v>9.1199999999999992</v>
      </c>
      <c r="N9377">
        <v>1624</v>
      </c>
      <c r="O9377">
        <v>21.76</v>
      </c>
      <c r="P9377">
        <v>3817.8497265160554</v>
      </c>
      <c r="Q9377">
        <v>5908.27</v>
      </c>
      <c r="R9377" s="6">
        <v>54.753864694185836</v>
      </c>
      <c r="S9377">
        <v>1136</v>
      </c>
      <c r="T9377" t="str">
        <f ca="1">PROPER(TRIM(Table1[[#This Row],[Campaign Status]]))</f>
        <v>Paused</v>
      </c>
      <c r="V9377" s="1">
        <f t="shared" si="438"/>
        <v>1624</v>
      </c>
      <c r="W9377" t="str">
        <f t="shared" ca="1" si="439"/>
        <v>west</v>
      </c>
      <c r="X9377" s="6">
        <f t="shared" si="440"/>
        <v>16747.96</v>
      </c>
    </row>
    <row r="9378" spans="1:24" x14ac:dyDescent="0.3">
      <c r="A9378" t="s">
        <v>10427</v>
      </c>
      <c r="B9378" t="str">
        <f ca="1">PROPER(TRIM(Table1[[#This Row],[Campaign Name]]))</f>
        <v>Flash Sale</v>
      </c>
      <c r="C9378" t="str">
        <f ca="1">PROPER(TRIM(Table1[[#This Row],[Campaign Type]]))</f>
        <v>Awareness</v>
      </c>
      <c r="D9378" t="str">
        <f ca="1">PROPER(TRIM(Table1[[#This Row],[Marketing Channel]]))</f>
        <v>Google Ads</v>
      </c>
      <c r="E9378" t="s">
        <v>477</v>
      </c>
      <c r="F9378" t="s">
        <v>734</v>
      </c>
      <c r="G9378" t="s">
        <v>41</v>
      </c>
      <c r="H9378" t="s">
        <v>11140</v>
      </c>
      <c r="I9378" t="s">
        <v>68</v>
      </c>
      <c r="J9378" t="s">
        <v>32</v>
      </c>
      <c r="K9378">
        <v>120881</v>
      </c>
      <c r="L9378">
        <v>16496</v>
      </c>
      <c r="M9378">
        <v>13.65</v>
      </c>
      <c r="N9378">
        <v>3174</v>
      </c>
      <c r="O9378">
        <v>19.239999999999998</v>
      </c>
      <c r="P9378">
        <v>3988.1535696969677</v>
      </c>
      <c r="Q9378">
        <v>43651.15</v>
      </c>
      <c r="R9378" s="6">
        <v>994.52028958144535</v>
      </c>
      <c r="S9378">
        <v>2551</v>
      </c>
      <c r="T9378" t="str">
        <f ca="1">PROPER(TRIM(Table1[[#This Row],[Campaign Status]]))</f>
        <v>Active</v>
      </c>
      <c r="V9378" s="1">
        <f t="shared" si="438"/>
        <v>3174</v>
      </c>
      <c r="W9378" t="str">
        <f t="shared" ca="1" si="439"/>
        <v>East</v>
      </c>
      <c r="X9378" s="6">
        <f t="shared" si="440"/>
        <v>54.753864694185836</v>
      </c>
    </row>
    <row r="9379" spans="1:24" x14ac:dyDescent="0.3">
      <c r="A9379" t="s">
        <v>10428</v>
      </c>
      <c r="B9379" t="str">
        <f ca="1">PROPER(TRIM(Table1[[#This Row],[Campaign Name]]))</f>
        <v>New Launch</v>
      </c>
      <c r="C9379" t="str">
        <f ca="1">PROPER(TRIM(Table1[[#This Row],[Campaign Type]]))</f>
        <v>Retargeting</v>
      </c>
      <c r="D9379" t="str">
        <f ca="1">PROPER(TRIM(Table1[[#This Row],[Marketing Channel]]))</f>
        <v>Meta Ads</v>
      </c>
      <c r="E9379" t="s">
        <v>2143</v>
      </c>
      <c r="F9379" t="s">
        <v>312</v>
      </c>
      <c r="G9379" t="s">
        <v>11141</v>
      </c>
      <c r="H9379" t="s">
        <v>23</v>
      </c>
      <c r="I9379" t="s">
        <v>24</v>
      </c>
      <c r="J9379" t="s">
        <v>32</v>
      </c>
      <c r="K9379">
        <v>86339</v>
      </c>
      <c r="L9379">
        <v>488</v>
      </c>
      <c r="M9379">
        <v>0.56999999999999995</v>
      </c>
      <c r="N9379">
        <v>142</v>
      </c>
      <c r="O9379">
        <v>29.1</v>
      </c>
      <c r="P9379">
        <v>250</v>
      </c>
      <c r="Q9379">
        <v>5764.75</v>
      </c>
      <c r="R9379" s="6">
        <v>2205.9</v>
      </c>
      <c r="S9379">
        <v>122</v>
      </c>
      <c r="T9379" t="str">
        <f ca="1">PROPER(TRIM(Table1[[#This Row],[Campaign Status]]))</f>
        <v>Completed</v>
      </c>
      <c r="V9379" s="1">
        <f t="shared" si="438"/>
        <v>142</v>
      </c>
      <c r="W9379" t="str">
        <f t="shared" ca="1" si="439"/>
        <v>west</v>
      </c>
      <c r="X9379" s="6">
        <f t="shared" si="440"/>
        <v>994.52028958144535</v>
      </c>
    </row>
    <row r="9380" spans="1:24" x14ac:dyDescent="0.3">
      <c r="A9380" t="s">
        <v>10429</v>
      </c>
      <c r="B9380" t="str">
        <f ca="1">PROPER(TRIM(Table1[[#This Row],[Campaign Name]]))</f>
        <v>Flash Sale</v>
      </c>
      <c r="C9380" t="str">
        <f ca="1">PROPER(TRIM(Table1[[#This Row],[Campaign Type]]))</f>
        <v>Retargeting</v>
      </c>
      <c r="D9380" t="str">
        <f ca="1">PROPER(TRIM(Table1[[#This Row],[Marketing Channel]]))</f>
        <v>Google Ads</v>
      </c>
      <c r="E9380" t="s">
        <v>175</v>
      </c>
      <c r="F9380" t="s">
        <v>384</v>
      </c>
      <c r="G9380" t="s">
        <v>46</v>
      </c>
      <c r="H9380" t="s">
        <v>42</v>
      </c>
      <c r="I9380" t="s">
        <v>62</v>
      </c>
      <c r="J9380" t="s">
        <v>25</v>
      </c>
      <c r="K9380">
        <v>1695</v>
      </c>
      <c r="L9380">
        <v>108</v>
      </c>
      <c r="M9380">
        <v>6.37</v>
      </c>
      <c r="N9380">
        <v>25</v>
      </c>
      <c r="O9380">
        <v>23.15</v>
      </c>
      <c r="P9380">
        <v>3988.1535696969677</v>
      </c>
      <c r="Q9380">
        <v>15528.36</v>
      </c>
      <c r="R9380" s="6">
        <v>289.36213785719127</v>
      </c>
      <c r="S9380">
        <v>22</v>
      </c>
      <c r="T9380" t="str">
        <f ca="1">PROPER(TRIM(Table1[[#This Row],[Campaign Status]]))</f>
        <v>Active</v>
      </c>
      <c r="V9380" s="1">
        <f t="shared" si="438"/>
        <v>25</v>
      </c>
      <c r="W9380" t="str">
        <f t="shared" ca="1" si="439"/>
        <v>South</v>
      </c>
      <c r="X9380" s="6">
        <f t="shared" si="440"/>
        <v>2205.9</v>
      </c>
    </row>
    <row r="9381" spans="1:24" x14ac:dyDescent="0.3">
      <c r="A9381" t="s">
        <v>10430</v>
      </c>
      <c r="B9381" t="str">
        <f ca="1">PROPER(TRIM(Table1[[#This Row],[Campaign Name]]))</f>
        <v>Mega Discount</v>
      </c>
      <c r="C9381" t="str">
        <f ca="1">PROPER(TRIM(Table1[[#This Row],[Campaign Type]]))</f>
        <v>Sales</v>
      </c>
      <c r="D9381" t="str">
        <f ca="1">PROPER(TRIM(Table1[[#This Row],[Marketing Channel]]))</f>
        <v>Meta Ads</v>
      </c>
      <c r="E9381" t="s">
        <v>4270</v>
      </c>
      <c r="F9381" t="s">
        <v>229</v>
      </c>
      <c r="G9381" t="s">
        <v>46</v>
      </c>
      <c r="H9381" t="s">
        <v>42</v>
      </c>
      <c r="I9381" t="s">
        <v>24</v>
      </c>
      <c r="J9381" t="s">
        <v>32</v>
      </c>
      <c r="K9381">
        <v>42909</v>
      </c>
      <c r="L9381">
        <v>3155</v>
      </c>
      <c r="M9381">
        <v>7.35</v>
      </c>
      <c r="N9381">
        <v>947</v>
      </c>
      <c r="O9381">
        <v>30.02</v>
      </c>
      <c r="P9381">
        <v>3817.8497265160554</v>
      </c>
      <c r="Q9381">
        <v>11808.91</v>
      </c>
      <c r="R9381" s="6">
        <v>209.30787867274483</v>
      </c>
      <c r="S9381">
        <v>453</v>
      </c>
      <c r="T9381" t="str">
        <f ca="1">PROPER(TRIM(Table1[[#This Row],[Campaign Status]]))</f>
        <v>Completed</v>
      </c>
      <c r="V9381" s="1">
        <f t="shared" si="438"/>
        <v>947</v>
      </c>
      <c r="W9381" t="str">
        <f t="shared" ca="1" si="439"/>
        <v>South</v>
      </c>
      <c r="X9381" s="6">
        <f t="shared" si="440"/>
        <v>289.36213785719127</v>
      </c>
    </row>
    <row r="9382" spans="1:24" x14ac:dyDescent="0.3">
      <c r="A9382" t="s">
        <v>10431</v>
      </c>
      <c r="B9382" t="str">
        <f ca="1">PROPER(TRIM(Table1[[#This Row],[Campaign Name]]))</f>
        <v>Summer Sale</v>
      </c>
      <c r="C9382" t="str">
        <f ca="1">PROPER(TRIM(Table1[[#This Row],[Campaign Type]]))</f>
        <v>Awareness</v>
      </c>
      <c r="D9382" t="str">
        <f ca="1">PROPER(TRIM(Table1[[#This Row],[Marketing Channel]]))</f>
        <v>Meta Ads</v>
      </c>
      <c r="E9382" t="s">
        <v>2122</v>
      </c>
      <c r="F9382" t="s">
        <v>450</v>
      </c>
      <c r="G9382" t="s">
        <v>11141</v>
      </c>
      <c r="H9382" t="s">
        <v>36</v>
      </c>
      <c r="I9382" t="s">
        <v>31</v>
      </c>
      <c r="J9382" t="s">
        <v>63</v>
      </c>
      <c r="K9382">
        <v>39848</v>
      </c>
      <c r="L9382">
        <v>2210</v>
      </c>
      <c r="M9382">
        <v>5.55</v>
      </c>
      <c r="N9382">
        <v>498</v>
      </c>
      <c r="O9382">
        <v>22.53</v>
      </c>
      <c r="P9382">
        <v>3817.8497265160554</v>
      </c>
      <c r="Q9382">
        <v>41701.03</v>
      </c>
      <c r="R9382" s="6">
        <v>992.26483458409723</v>
      </c>
      <c r="S9382">
        <v>324</v>
      </c>
      <c r="T9382" t="str">
        <f ca="1">PROPER(TRIM(Table1[[#This Row],[Campaign Status]]))</f>
        <v>Completed</v>
      </c>
      <c r="V9382" s="1">
        <f t="shared" si="438"/>
        <v>498</v>
      </c>
      <c r="W9382" t="str">
        <f t="shared" ca="1" si="439"/>
        <v>west</v>
      </c>
      <c r="X9382" s="6">
        <f t="shared" si="440"/>
        <v>209.30787867274483</v>
      </c>
    </row>
    <row r="9383" spans="1:24" x14ac:dyDescent="0.3">
      <c r="A9383" t="s">
        <v>8938</v>
      </c>
      <c r="B9383" t="str">
        <f ca="1">PROPER(TRIM(Table1[[#This Row],[Campaign Name]]))</f>
        <v>New Launch</v>
      </c>
      <c r="C9383" t="str">
        <f ca="1">PROPER(TRIM(Table1[[#This Row],[Campaign Type]]))</f>
        <v>Sales</v>
      </c>
      <c r="D9383" t="str">
        <f ca="1">PROPER(TRIM(Table1[[#This Row],[Marketing Channel]]))</f>
        <v>Youtube</v>
      </c>
      <c r="E9383" t="s">
        <v>710</v>
      </c>
      <c r="F9383" t="s">
        <v>711</v>
      </c>
      <c r="G9383" t="s">
        <v>29</v>
      </c>
      <c r="H9383" t="s">
        <v>67</v>
      </c>
      <c r="I9383" t="s">
        <v>62</v>
      </c>
      <c r="J9383" t="s">
        <v>32</v>
      </c>
      <c r="K9383">
        <v>187394</v>
      </c>
      <c r="L9383">
        <v>1571</v>
      </c>
      <c r="M9383">
        <v>0.84</v>
      </c>
      <c r="N9383">
        <v>29</v>
      </c>
      <c r="O9383">
        <v>1.85</v>
      </c>
      <c r="P9383">
        <v>250</v>
      </c>
      <c r="Q9383">
        <v>25706.27</v>
      </c>
      <c r="R9383" s="6">
        <v>10182.508</v>
      </c>
      <c r="S9383">
        <v>12</v>
      </c>
      <c r="T9383" t="str">
        <f ca="1">PROPER(TRIM(Table1[[#This Row],[Campaign Status]]))</f>
        <v>Completed</v>
      </c>
      <c r="V9383" s="1">
        <f t="shared" si="438"/>
        <v>29</v>
      </c>
      <c r="W9383" t="str">
        <f t="shared" ca="1" si="439"/>
        <v>North</v>
      </c>
      <c r="X9383" s="6">
        <f t="shared" si="440"/>
        <v>992.26483458409723</v>
      </c>
    </row>
    <row r="9384" spans="1:24" hidden="1" x14ac:dyDescent="0.3">
      <c r="A9384" t="s">
        <v>10432</v>
      </c>
      <c r="B9384" t="str">
        <f ca="1">PROPER(TRIM(Table1[[#This Row],[Campaign Name]]))</f>
        <v>New Launch</v>
      </c>
      <c r="C9384" t="str">
        <f ca="1">PROPER(TRIM(Table1[[#This Row],[Campaign Type]]))</f>
        <v>Awareness</v>
      </c>
      <c r="D9384" t="str">
        <f ca="1">PROPER(TRIM(Table1[[#This Row],[Marketing Channel]]))</f>
        <v>Google Ads</v>
      </c>
      <c r="E9384" t="s">
        <v>2585</v>
      </c>
      <c r="F9384" t="s">
        <v>849</v>
      </c>
      <c r="G9384" t="s">
        <v>11141</v>
      </c>
      <c r="H9384" t="s">
        <v>23</v>
      </c>
      <c r="I9384" t="s">
        <v>62</v>
      </c>
      <c r="J9384" t="s">
        <v>32</v>
      </c>
      <c r="K9384">
        <v>60089</v>
      </c>
      <c r="L9384">
        <v>4216</v>
      </c>
      <c r="M9384">
        <v>7.02</v>
      </c>
      <c r="N9384">
        <v>578</v>
      </c>
      <c r="O9384">
        <v>13.71</v>
      </c>
      <c r="P9384">
        <v>3988.1535696969677</v>
      </c>
      <c r="R9384" s="6" t="e">
        <v>#VALUE!</v>
      </c>
      <c r="S9384">
        <v>165</v>
      </c>
      <c r="T9384" t="str">
        <f ca="1">PROPER(TRIM(Table1[[#This Row],[Campaign Status]]))</f>
        <v>Paused</v>
      </c>
      <c r="V9384" s="1">
        <f t="shared" si="438"/>
        <v>578</v>
      </c>
      <c r="W9384" t="str">
        <f t="shared" ca="1" si="439"/>
        <v>west</v>
      </c>
      <c r="X9384" s="6">
        <f t="shared" si="440"/>
        <v>10182.508</v>
      </c>
    </row>
    <row r="9385" spans="1:24" x14ac:dyDescent="0.3">
      <c r="A9385" t="s">
        <v>10433</v>
      </c>
      <c r="B9385" t="str">
        <f ca="1">PROPER(TRIM(Table1[[#This Row],[Campaign Name]]))</f>
        <v>Mega Discount</v>
      </c>
      <c r="C9385" t="str">
        <f ca="1">PROPER(TRIM(Table1[[#This Row],[Campaign Type]]))</f>
        <v>Lead Gen</v>
      </c>
      <c r="D9385" t="str">
        <f ca="1">PROPER(TRIM(Table1[[#This Row],[Marketing Channel]]))</f>
        <v>Meta Ads</v>
      </c>
      <c r="E9385" t="s">
        <v>1303</v>
      </c>
      <c r="F9385" t="s">
        <v>115</v>
      </c>
      <c r="G9385" t="s">
        <v>29</v>
      </c>
      <c r="H9385" t="s">
        <v>67</v>
      </c>
      <c r="I9385" t="s">
        <v>68</v>
      </c>
      <c r="J9385" t="s">
        <v>63</v>
      </c>
      <c r="K9385">
        <v>107686</v>
      </c>
      <c r="L9385">
        <v>13324</v>
      </c>
      <c r="M9385">
        <v>12.37</v>
      </c>
      <c r="N9385">
        <v>2810</v>
      </c>
      <c r="O9385">
        <v>21.09</v>
      </c>
      <c r="P9385">
        <v>3817.8497265160554</v>
      </c>
      <c r="Q9385">
        <v>49547.75</v>
      </c>
      <c r="R9385" s="6">
        <v>1197.7920439318696</v>
      </c>
      <c r="S9385">
        <v>1599</v>
      </c>
      <c r="T9385" t="str">
        <f ca="1">PROPER(TRIM(Table1[[#This Row],[Campaign Status]]))</f>
        <v>Completed</v>
      </c>
      <c r="V9385" s="1">
        <f t="shared" si="438"/>
        <v>2810</v>
      </c>
      <c r="W9385" t="str">
        <f t="shared" ca="1" si="439"/>
        <v>North</v>
      </c>
      <c r="X9385" s="6" t="e">
        <f t="shared" si="440"/>
        <v>#VALUE!</v>
      </c>
    </row>
    <row r="9386" spans="1:24" x14ac:dyDescent="0.3">
      <c r="A9386" t="s">
        <v>10434</v>
      </c>
      <c r="B9386" t="str">
        <f ca="1">PROPER(TRIM(Table1[[#This Row],[Campaign Name]]))</f>
        <v>Flash Sale</v>
      </c>
      <c r="C9386" t="str">
        <f ca="1">PROPER(TRIM(Table1[[#This Row],[Campaign Type]]))</f>
        <v>Awareness</v>
      </c>
      <c r="D9386" t="str">
        <f ca="1">PROPER(TRIM(Table1[[#This Row],[Marketing Channel]]))</f>
        <v>Meta Ads</v>
      </c>
      <c r="E9386" t="s">
        <v>3599</v>
      </c>
      <c r="F9386" t="s">
        <v>762</v>
      </c>
      <c r="G9386" t="s">
        <v>41</v>
      </c>
      <c r="H9386" t="s">
        <v>11140</v>
      </c>
      <c r="I9386" t="s">
        <v>31</v>
      </c>
      <c r="J9386" t="s">
        <v>32</v>
      </c>
      <c r="K9386">
        <v>183088</v>
      </c>
      <c r="L9386">
        <v>13308</v>
      </c>
      <c r="M9386">
        <v>7.27</v>
      </c>
      <c r="N9386">
        <v>1139</v>
      </c>
      <c r="O9386">
        <v>8.56</v>
      </c>
      <c r="P9386">
        <v>3817.8497265160554</v>
      </c>
      <c r="Q9386">
        <v>6876.22</v>
      </c>
      <c r="R9386" s="6">
        <v>80.107141259193384</v>
      </c>
      <c r="S9386">
        <v>74</v>
      </c>
      <c r="T9386" t="str">
        <f ca="1">PROPER(TRIM(Table1[[#This Row],[Campaign Status]]))</f>
        <v>Paused</v>
      </c>
      <c r="V9386" s="1">
        <f t="shared" si="438"/>
        <v>1139</v>
      </c>
      <c r="W9386" t="str">
        <f t="shared" ca="1" si="439"/>
        <v>East</v>
      </c>
      <c r="X9386" s="6">
        <f t="shared" si="440"/>
        <v>1197.7920439318696</v>
      </c>
    </row>
    <row r="9387" spans="1:24" x14ac:dyDescent="0.3">
      <c r="A9387" t="s">
        <v>10435</v>
      </c>
      <c r="B9387" t="str">
        <f ca="1">PROPER(TRIM(Table1[[#This Row],[Campaign Name]]))</f>
        <v>Festive Offer</v>
      </c>
      <c r="C9387" t="str">
        <f ca="1">PROPER(TRIM(Table1[[#This Row],[Campaign Type]]))</f>
        <v>Sales</v>
      </c>
      <c r="D9387" t="str">
        <f ca="1">PROPER(TRIM(Table1[[#This Row],[Marketing Channel]]))</f>
        <v>Google Ads</v>
      </c>
      <c r="E9387" t="s">
        <v>65</v>
      </c>
      <c r="F9387" t="s">
        <v>965</v>
      </c>
      <c r="G9387" t="s">
        <v>11141</v>
      </c>
      <c r="H9387" t="s">
        <v>36</v>
      </c>
      <c r="I9387" t="s">
        <v>24</v>
      </c>
      <c r="J9387" t="s">
        <v>32</v>
      </c>
      <c r="K9387">
        <v>61681</v>
      </c>
      <c r="L9387">
        <v>1424</v>
      </c>
      <c r="M9387">
        <v>2.31</v>
      </c>
      <c r="N9387">
        <v>440</v>
      </c>
      <c r="O9387">
        <v>30.9</v>
      </c>
      <c r="P9387">
        <v>250</v>
      </c>
      <c r="Q9387">
        <v>11280.1</v>
      </c>
      <c r="R9387" s="6">
        <v>4412.04</v>
      </c>
      <c r="S9387">
        <v>125</v>
      </c>
      <c r="T9387" t="str">
        <f ca="1">PROPER(TRIM(Table1[[#This Row],[Campaign Status]]))</f>
        <v>Active</v>
      </c>
      <c r="V9387" s="1">
        <f t="shared" si="438"/>
        <v>440</v>
      </c>
      <c r="W9387" t="str">
        <f t="shared" ca="1" si="439"/>
        <v>west</v>
      </c>
      <c r="X9387" s="6">
        <f t="shared" si="440"/>
        <v>80.107141259193384</v>
      </c>
    </row>
    <row r="9388" spans="1:24" hidden="1" x14ac:dyDescent="0.3">
      <c r="A9388" t="s">
        <v>10436</v>
      </c>
      <c r="B9388" t="str">
        <f ca="1">PROPER(TRIM(Table1[[#This Row],[Campaign Name]]))</f>
        <v>Flash Sale</v>
      </c>
      <c r="C9388" t="str">
        <f ca="1">PROPER(TRIM(Table1[[#This Row],[Campaign Type]]))</f>
        <v>Lead Gen</v>
      </c>
      <c r="D9388" t="str">
        <f ca="1">PROPER(TRIM(Table1[[#This Row],[Marketing Channel]]))</f>
        <v>Youtube</v>
      </c>
      <c r="E9388" t="s">
        <v>494</v>
      </c>
      <c r="F9388" t="s">
        <v>257</v>
      </c>
      <c r="G9388" t="s">
        <v>11141</v>
      </c>
      <c r="H9388" t="s">
        <v>54</v>
      </c>
      <c r="I9388" t="s">
        <v>24</v>
      </c>
      <c r="J9388" t="s">
        <v>25</v>
      </c>
      <c r="K9388">
        <v>184691</v>
      </c>
      <c r="L9388">
        <v>4846</v>
      </c>
      <c r="M9388">
        <v>2.62</v>
      </c>
      <c r="N9388">
        <v>792</v>
      </c>
      <c r="O9388">
        <v>16.34</v>
      </c>
      <c r="P9388">
        <v>12349.19</v>
      </c>
      <c r="R9388" s="6" t="e">
        <v>#VALUE!</v>
      </c>
      <c r="S9388">
        <v>266</v>
      </c>
      <c r="T9388" t="str">
        <f ca="1">PROPER(TRIM(Table1[[#This Row],[Campaign Status]]))</f>
        <v>Completed</v>
      </c>
      <c r="V9388" s="1">
        <f t="shared" si="438"/>
        <v>792</v>
      </c>
      <c r="W9388" t="str">
        <f t="shared" ca="1" si="439"/>
        <v>west</v>
      </c>
      <c r="X9388" s="6">
        <f t="shared" si="440"/>
        <v>4412.04</v>
      </c>
    </row>
    <row r="9389" spans="1:24" x14ac:dyDescent="0.3">
      <c r="A9389" t="s">
        <v>10437</v>
      </c>
      <c r="B9389" t="str">
        <f ca="1">PROPER(TRIM(Table1[[#This Row],[Campaign Name]]))</f>
        <v>Summer Sale</v>
      </c>
      <c r="C9389" t="str">
        <f ca="1">PROPER(TRIM(Table1[[#This Row],[Campaign Type]]))</f>
        <v>Sales</v>
      </c>
      <c r="D9389" t="str">
        <f ca="1">PROPER(TRIM(Table1[[#This Row],[Marketing Channel]]))</f>
        <v>Linkedin</v>
      </c>
      <c r="E9389" t="s">
        <v>108</v>
      </c>
      <c r="F9389" t="s">
        <v>112</v>
      </c>
      <c r="G9389" t="s">
        <v>29</v>
      </c>
      <c r="H9389" t="s">
        <v>99</v>
      </c>
      <c r="I9389" t="s">
        <v>62</v>
      </c>
      <c r="J9389" t="s">
        <v>32</v>
      </c>
      <c r="K9389">
        <v>157887</v>
      </c>
      <c r="L9389">
        <v>18479</v>
      </c>
      <c r="M9389">
        <v>11.7</v>
      </c>
      <c r="N9389">
        <v>5117</v>
      </c>
      <c r="O9389">
        <v>27.69</v>
      </c>
      <c r="P9389">
        <v>3830.4648972188602</v>
      </c>
      <c r="Q9389">
        <v>3237.77</v>
      </c>
      <c r="R9389" s="6">
        <v>-15.473184407699209</v>
      </c>
      <c r="S9389">
        <v>4976</v>
      </c>
      <c r="T9389" t="str">
        <f ca="1">PROPER(TRIM(Table1[[#This Row],[Campaign Status]]))</f>
        <v>Active</v>
      </c>
      <c r="V9389" s="1">
        <f t="shared" si="438"/>
        <v>5117</v>
      </c>
      <c r="W9389" t="str">
        <f t="shared" ca="1" si="439"/>
        <v>North</v>
      </c>
      <c r="X9389" s="6" t="e">
        <f t="shared" si="440"/>
        <v>#VALUE!</v>
      </c>
    </row>
    <row r="9390" spans="1:24" x14ac:dyDescent="0.3">
      <c r="A9390" t="s">
        <v>5213</v>
      </c>
      <c r="B9390" t="str">
        <f ca="1">PROPER(TRIM(Table1[[#This Row],[Campaign Name]]))</f>
        <v>Summer Sale</v>
      </c>
      <c r="C9390" t="str">
        <f ca="1">PROPER(TRIM(Table1[[#This Row],[Campaign Type]]))</f>
        <v>Retargeting</v>
      </c>
      <c r="D9390" t="str">
        <f ca="1">PROPER(TRIM(Table1[[#This Row],[Marketing Channel]]))</f>
        <v>Linkedin</v>
      </c>
      <c r="E9390" t="s">
        <v>3186</v>
      </c>
      <c r="F9390" t="s">
        <v>124</v>
      </c>
      <c r="G9390" t="s">
        <v>11141</v>
      </c>
      <c r="H9390" t="s">
        <v>23</v>
      </c>
      <c r="I9390" t="s">
        <v>24</v>
      </c>
      <c r="J9390" t="s">
        <v>63</v>
      </c>
      <c r="K9390">
        <v>146786</v>
      </c>
      <c r="L9390">
        <v>16983</v>
      </c>
      <c r="M9390">
        <v>11.57</v>
      </c>
      <c r="N9390">
        <v>3847</v>
      </c>
      <c r="O9390">
        <v>22.65</v>
      </c>
      <c r="P9390">
        <v>3830.4648972188602</v>
      </c>
      <c r="Q9390">
        <v>34191.83</v>
      </c>
      <c r="R9390" s="6">
        <v>792.6287256887606</v>
      </c>
      <c r="S9390">
        <v>1452</v>
      </c>
      <c r="T9390" t="str">
        <f ca="1">PROPER(TRIM(Table1[[#This Row],[Campaign Status]]))</f>
        <v>Paused</v>
      </c>
      <c r="V9390" s="1">
        <f t="shared" si="438"/>
        <v>3847</v>
      </c>
      <c r="W9390" t="str">
        <f t="shared" ca="1" si="439"/>
        <v>west</v>
      </c>
      <c r="X9390" s="6">
        <f t="shared" si="440"/>
        <v>-15.473184407699209</v>
      </c>
    </row>
    <row r="9391" spans="1:24" x14ac:dyDescent="0.3">
      <c r="A9391" t="s">
        <v>10438</v>
      </c>
      <c r="B9391" t="str">
        <f ca="1">PROPER(TRIM(Table1[[#This Row],[Campaign Name]]))</f>
        <v>Festive Offer</v>
      </c>
      <c r="C9391" t="str">
        <f ca="1">PROPER(TRIM(Table1[[#This Row],[Campaign Type]]))</f>
        <v>Retargeting</v>
      </c>
      <c r="D9391" t="str">
        <f ca="1">PROPER(TRIM(Table1[[#This Row],[Marketing Channel]]))</f>
        <v>Google Ads</v>
      </c>
      <c r="E9391" t="s">
        <v>216</v>
      </c>
      <c r="F9391" t="s">
        <v>66</v>
      </c>
      <c r="G9391" t="s">
        <v>46</v>
      </c>
      <c r="H9391" t="s">
        <v>30</v>
      </c>
      <c r="I9391" t="s">
        <v>68</v>
      </c>
      <c r="J9391" t="s">
        <v>25</v>
      </c>
      <c r="K9391">
        <v>27215</v>
      </c>
      <c r="L9391">
        <v>3837</v>
      </c>
      <c r="M9391">
        <v>14.1</v>
      </c>
      <c r="N9391">
        <v>433</v>
      </c>
      <c r="O9391">
        <v>11.28</v>
      </c>
      <c r="P9391">
        <v>250</v>
      </c>
      <c r="Q9391">
        <v>7443.66</v>
      </c>
      <c r="R9391" s="6">
        <v>2877.4639999999999</v>
      </c>
      <c r="S9391">
        <v>376</v>
      </c>
      <c r="T9391" t="str">
        <f ca="1">PROPER(TRIM(Table1[[#This Row],[Campaign Status]]))</f>
        <v>Active</v>
      </c>
      <c r="V9391" s="1">
        <f t="shared" si="438"/>
        <v>433</v>
      </c>
      <c r="W9391" t="str">
        <f t="shared" ca="1" si="439"/>
        <v>South</v>
      </c>
      <c r="X9391" s="6">
        <f t="shared" si="440"/>
        <v>792.6287256887606</v>
      </c>
    </row>
    <row r="9392" spans="1:24" x14ac:dyDescent="0.3">
      <c r="A9392" t="s">
        <v>10439</v>
      </c>
      <c r="B9392" t="str">
        <f ca="1">PROPER(TRIM(Table1[[#This Row],[Campaign Name]]))</f>
        <v>Flash Sale</v>
      </c>
      <c r="C9392" t="str">
        <f ca="1">PROPER(TRIM(Table1[[#This Row],[Campaign Type]]))</f>
        <v>Lead Gen</v>
      </c>
      <c r="D9392" t="str">
        <f ca="1">PROPER(TRIM(Table1[[#This Row],[Marketing Channel]]))</f>
        <v>Google Ads</v>
      </c>
      <c r="E9392" t="s">
        <v>1792</v>
      </c>
      <c r="F9392" t="s">
        <v>232</v>
      </c>
      <c r="G9392" t="s">
        <v>46</v>
      </c>
      <c r="H9392" t="s">
        <v>42</v>
      </c>
      <c r="I9392" t="s">
        <v>68</v>
      </c>
      <c r="J9392" t="s">
        <v>32</v>
      </c>
      <c r="K9392">
        <v>67452</v>
      </c>
      <c r="L9392">
        <v>6951</v>
      </c>
      <c r="M9392">
        <v>10.31</v>
      </c>
      <c r="N9392">
        <v>743</v>
      </c>
      <c r="O9392">
        <v>10.69</v>
      </c>
      <c r="P9392">
        <v>3988.1535696969677</v>
      </c>
      <c r="Q9392">
        <v>10966.24</v>
      </c>
      <c r="R9392" s="6">
        <v>174.97035428435743</v>
      </c>
      <c r="S9392">
        <v>650</v>
      </c>
      <c r="T9392" t="str">
        <f ca="1">PROPER(TRIM(Table1[[#This Row],[Campaign Status]]))</f>
        <v>Active</v>
      </c>
      <c r="V9392" s="1">
        <f t="shared" si="438"/>
        <v>743</v>
      </c>
      <c r="W9392" t="str">
        <f t="shared" ca="1" si="439"/>
        <v>South</v>
      </c>
      <c r="X9392" s="6">
        <f t="shared" si="440"/>
        <v>2877.4639999999999</v>
      </c>
    </row>
    <row r="9393" spans="1:24" x14ac:dyDescent="0.3">
      <c r="A9393" t="s">
        <v>10440</v>
      </c>
      <c r="B9393" t="str">
        <f ca="1">PROPER(TRIM(Table1[[#This Row],[Campaign Name]]))</f>
        <v>Summer Sale</v>
      </c>
      <c r="C9393" t="str">
        <f ca="1">PROPER(TRIM(Table1[[#This Row],[Campaign Type]]))</f>
        <v>Sales</v>
      </c>
      <c r="D9393" t="str">
        <f ca="1">PROPER(TRIM(Table1[[#This Row],[Marketing Channel]]))</f>
        <v>Linkedin</v>
      </c>
      <c r="E9393" t="s">
        <v>44</v>
      </c>
      <c r="F9393" t="s">
        <v>200</v>
      </c>
      <c r="G9393" t="s">
        <v>11141</v>
      </c>
      <c r="H9393" t="s">
        <v>54</v>
      </c>
      <c r="I9393" t="s">
        <v>24</v>
      </c>
      <c r="J9393" t="s">
        <v>32</v>
      </c>
      <c r="K9393">
        <v>29350</v>
      </c>
      <c r="L9393">
        <v>2721</v>
      </c>
      <c r="M9393">
        <v>9.27</v>
      </c>
      <c r="N9393">
        <v>330</v>
      </c>
      <c r="O9393">
        <v>12.13</v>
      </c>
      <c r="P9393">
        <v>250</v>
      </c>
      <c r="Q9393">
        <v>7393.32</v>
      </c>
      <c r="R9393" s="6">
        <v>2857.328</v>
      </c>
      <c r="S9393">
        <v>306</v>
      </c>
      <c r="T9393" t="str">
        <f ca="1">PROPER(TRIM(Table1[[#This Row],[Campaign Status]]))</f>
        <v>Completed</v>
      </c>
      <c r="V9393" s="1">
        <f t="shared" si="438"/>
        <v>330</v>
      </c>
      <c r="W9393" t="str">
        <f t="shared" ca="1" si="439"/>
        <v>west</v>
      </c>
      <c r="X9393" s="6">
        <f t="shared" si="440"/>
        <v>174.97035428435743</v>
      </c>
    </row>
    <row r="9394" spans="1:24" x14ac:dyDescent="0.3">
      <c r="A9394" t="s">
        <v>10441</v>
      </c>
      <c r="B9394" t="str">
        <f ca="1">PROPER(TRIM(Table1[[#This Row],[Campaign Name]]))</f>
        <v>Flash Sale</v>
      </c>
      <c r="C9394" t="str">
        <f ca="1">PROPER(TRIM(Table1[[#This Row],[Campaign Type]]))</f>
        <v>Awareness</v>
      </c>
      <c r="D9394" t="str">
        <f ca="1">PROPER(TRIM(Table1[[#This Row],[Marketing Channel]]))</f>
        <v>Google Ads</v>
      </c>
      <c r="E9394" t="s">
        <v>2193</v>
      </c>
      <c r="F9394" t="s">
        <v>745</v>
      </c>
      <c r="G9394" t="s">
        <v>46</v>
      </c>
      <c r="H9394" t="s">
        <v>42</v>
      </c>
      <c r="I9394" t="s">
        <v>24</v>
      </c>
      <c r="J9394" t="s">
        <v>63</v>
      </c>
      <c r="K9394">
        <v>86628</v>
      </c>
      <c r="L9394">
        <v>12445</v>
      </c>
      <c r="M9394">
        <v>14.37</v>
      </c>
      <c r="N9394">
        <v>2928</v>
      </c>
      <c r="O9394">
        <v>23.53</v>
      </c>
      <c r="P9394">
        <v>250</v>
      </c>
      <c r="Q9394">
        <v>3955.41</v>
      </c>
      <c r="R9394" s="6">
        <v>1482.1639999999998</v>
      </c>
      <c r="S9394">
        <v>2611</v>
      </c>
      <c r="T9394" t="str">
        <f ca="1">PROPER(TRIM(Table1[[#This Row],[Campaign Status]]))</f>
        <v>Paused</v>
      </c>
      <c r="V9394" s="1">
        <f t="shared" si="438"/>
        <v>2928</v>
      </c>
      <c r="W9394" t="str">
        <f t="shared" ca="1" si="439"/>
        <v>South</v>
      </c>
      <c r="X9394" s="6">
        <f t="shared" si="440"/>
        <v>2857.328</v>
      </c>
    </row>
    <row r="9395" spans="1:24" x14ac:dyDescent="0.3">
      <c r="A9395" t="s">
        <v>10442</v>
      </c>
      <c r="B9395" t="str">
        <f ca="1">PROPER(TRIM(Table1[[#This Row],[Campaign Name]]))</f>
        <v>Summer Sale</v>
      </c>
      <c r="C9395" t="str">
        <f ca="1">PROPER(TRIM(Table1[[#This Row],[Campaign Type]]))</f>
        <v>Awareness</v>
      </c>
      <c r="D9395" t="str">
        <f ca="1">PROPER(TRIM(Table1[[#This Row],[Marketing Channel]]))</f>
        <v>Meta Ads</v>
      </c>
      <c r="E9395" t="s">
        <v>1114</v>
      </c>
      <c r="F9395" t="s">
        <v>544</v>
      </c>
      <c r="G9395" t="s">
        <v>29</v>
      </c>
      <c r="H9395" t="s">
        <v>67</v>
      </c>
      <c r="I9395" t="s">
        <v>24</v>
      </c>
      <c r="J9395" t="s">
        <v>63</v>
      </c>
      <c r="K9395">
        <v>136520</v>
      </c>
      <c r="L9395">
        <v>10610</v>
      </c>
      <c r="M9395">
        <v>7.77</v>
      </c>
      <c r="N9395">
        <v>2163</v>
      </c>
      <c r="O9395">
        <v>20.39</v>
      </c>
      <c r="P9395">
        <v>250</v>
      </c>
      <c r="Q9395">
        <v>32089.279999999999</v>
      </c>
      <c r="R9395" s="6">
        <v>12735.712</v>
      </c>
      <c r="S9395">
        <v>68</v>
      </c>
      <c r="T9395" t="str">
        <f ca="1">PROPER(TRIM(Table1[[#This Row],[Campaign Status]]))</f>
        <v>Active</v>
      </c>
      <c r="V9395" s="1">
        <f t="shared" si="438"/>
        <v>2163</v>
      </c>
      <c r="W9395" t="str">
        <f t="shared" ca="1" si="439"/>
        <v>North</v>
      </c>
      <c r="X9395" s="6">
        <f t="shared" si="440"/>
        <v>1482.1639999999998</v>
      </c>
    </row>
    <row r="9396" spans="1:24" x14ac:dyDescent="0.3">
      <c r="A9396" t="s">
        <v>10443</v>
      </c>
      <c r="B9396" t="str">
        <f ca="1">PROPER(TRIM(Table1[[#This Row],[Campaign Name]]))</f>
        <v>Summer Sale</v>
      </c>
      <c r="C9396" t="str">
        <f ca="1">PROPER(TRIM(Table1[[#This Row],[Campaign Type]]))</f>
        <v>Sales</v>
      </c>
      <c r="D9396" t="str">
        <f ca="1">PROPER(TRIM(Table1[[#This Row],[Marketing Channel]]))</f>
        <v>Meta Ads</v>
      </c>
      <c r="E9396" t="s">
        <v>1757</v>
      </c>
      <c r="F9396" t="s">
        <v>564</v>
      </c>
      <c r="G9396" t="s">
        <v>11141</v>
      </c>
      <c r="H9396" t="s">
        <v>54</v>
      </c>
      <c r="I9396" t="s">
        <v>31</v>
      </c>
      <c r="J9396" t="s">
        <v>63</v>
      </c>
      <c r="K9396">
        <v>125807</v>
      </c>
      <c r="L9396">
        <v>14206</v>
      </c>
      <c r="M9396">
        <v>11.29</v>
      </c>
      <c r="N9396">
        <v>668</v>
      </c>
      <c r="O9396">
        <v>4.7</v>
      </c>
      <c r="P9396">
        <v>3817.8497265160554</v>
      </c>
      <c r="Q9396">
        <v>11920.64</v>
      </c>
      <c r="R9396" s="6">
        <v>212.2343951153382</v>
      </c>
      <c r="S9396">
        <v>187</v>
      </c>
      <c r="T9396" t="str">
        <f ca="1">PROPER(TRIM(Table1[[#This Row],[Campaign Status]]))</f>
        <v>Paused</v>
      </c>
      <c r="V9396" s="1">
        <f t="shared" si="438"/>
        <v>668</v>
      </c>
      <c r="W9396" t="str">
        <f t="shared" ca="1" si="439"/>
        <v>west</v>
      </c>
      <c r="X9396" s="6">
        <f t="shared" si="440"/>
        <v>12735.712</v>
      </c>
    </row>
    <row r="9397" spans="1:24" x14ac:dyDescent="0.3">
      <c r="A9397" t="s">
        <v>10444</v>
      </c>
      <c r="B9397" t="str">
        <f ca="1">PROPER(TRIM(Table1[[#This Row],[Campaign Name]]))</f>
        <v>Mega Discount</v>
      </c>
      <c r="C9397" t="str">
        <f ca="1">PROPER(TRIM(Table1[[#This Row],[Campaign Type]]))</f>
        <v>Awareness</v>
      </c>
      <c r="D9397" t="str">
        <f ca="1">PROPER(TRIM(Table1[[#This Row],[Marketing Channel]]))</f>
        <v>Google Ads</v>
      </c>
      <c r="E9397" t="s">
        <v>2067</v>
      </c>
      <c r="F9397" t="s">
        <v>321</v>
      </c>
      <c r="G9397" t="s">
        <v>29</v>
      </c>
      <c r="H9397" t="s">
        <v>61</v>
      </c>
      <c r="I9397" t="s">
        <v>62</v>
      </c>
      <c r="J9397" t="s">
        <v>63</v>
      </c>
      <c r="K9397">
        <v>178858</v>
      </c>
      <c r="L9397">
        <v>17765</v>
      </c>
      <c r="M9397">
        <v>9.93</v>
      </c>
      <c r="N9397">
        <v>2104</v>
      </c>
      <c r="O9397">
        <v>11.84</v>
      </c>
      <c r="P9397">
        <v>13853.38</v>
      </c>
      <c r="Q9397">
        <v>47602.17</v>
      </c>
      <c r="R9397" s="6">
        <v>243.61412160786756</v>
      </c>
      <c r="S9397">
        <v>463</v>
      </c>
      <c r="T9397" t="str">
        <f ca="1">PROPER(TRIM(Table1[[#This Row],[Campaign Status]]))</f>
        <v>Completed</v>
      </c>
      <c r="V9397" s="1">
        <f t="shared" si="438"/>
        <v>2104</v>
      </c>
      <c r="W9397" t="str">
        <f t="shared" ca="1" si="439"/>
        <v>North</v>
      </c>
      <c r="X9397" s="6">
        <f t="shared" si="440"/>
        <v>212.2343951153382</v>
      </c>
    </row>
    <row r="9398" spans="1:24" x14ac:dyDescent="0.3">
      <c r="A9398" t="s">
        <v>10445</v>
      </c>
      <c r="B9398" t="str">
        <f ca="1">PROPER(TRIM(Table1[[#This Row],[Campaign Name]]))</f>
        <v>Summer Sale</v>
      </c>
      <c r="C9398" t="str">
        <f ca="1">PROPER(TRIM(Table1[[#This Row],[Campaign Type]]))</f>
        <v>Retargeting</v>
      </c>
      <c r="D9398" t="str">
        <f ca="1">PROPER(TRIM(Table1[[#This Row],[Marketing Channel]]))</f>
        <v>Meta Ads</v>
      </c>
      <c r="E9398" t="s">
        <v>129</v>
      </c>
      <c r="F9398" t="s">
        <v>598</v>
      </c>
      <c r="G9398" t="s">
        <v>11141</v>
      </c>
      <c r="H9398" t="s">
        <v>54</v>
      </c>
      <c r="I9398" t="s">
        <v>62</v>
      </c>
      <c r="J9398" t="s">
        <v>25</v>
      </c>
      <c r="K9398">
        <v>149607</v>
      </c>
      <c r="L9398">
        <v>20288</v>
      </c>
      <c r="M9398">
        <v>13.56</v>
      </c>
      <c r="N9398">
        <v>6167</v>
      </c>
      <c r="O9398">
        <v>30.4</v>
      </c>
      <c r="P9398">
        <v>250</v>
      </c>
      <c r="Q9398">
        <v>8419.99</v>
      </c>
      <c r="R9398" s="6">
        <v>3267.9960000000001</v>
      </c>
      <c r="S9398">
        <v>2566</v>
      </c>
      <c r="T9398" t="str">
        <f ca="1">PROPER(TRIM(Table1[[#This Row],[Campaign Status]]))</f>
        <v>Active</v>
      </c>
      <c r="V9398" s="1">
        <f t="shared" si="438"/>
        <v>6167</v>
      </c>
      <c r="W9398" t="str">
        <f t="shared" ca="1" si="439"/>
        <v>west</v>
      </c>
      <c r="X9398" s="6">
        <f t="shared" si="440"/>
        <v>243.61412160786756</v>
      </c>
    </row>
    <row r="9399" spans="1:24" x14ac:dyDescent="0.3">
      <c r="A9399" t="s">
        <v>10446</v>
      </c>
      <c r="B9399" t="str">
        <f ca="1">PROPER(TRIM(Table1[[#This Row],[Campaign Name]]))</f>
        <v>Flash Sale</v>
      </c>
      <c r="C9399" t="str">
        <f ca="1">PROPER(TRIM(Table1[[#This Row],[Campaign Type]]))</f>
        <v>Retargeting</v>
      </c>
      <c r="D9399" t="str">
        <f ca="1">PROPER(TRIM(Table1[[#This Row],[Marketing Channel]]))</f>
        <v>Email</v>
      </c>
      <c r="E9399" t="s">
        <v>2245</v>
      </c>
      <c r="F9399" t="s">
        <v>684</v>
      </c>
      <c r="G9399" t="s">
        <v>46</v>
      </c>
      <c r="H9399" t="s">
        <v>42</v>
      </c>
      <c r="I9399" t="s">
        <v>31</v>
      </c>
      <c r="J9399" t="s">
        <v>25</v>
      </c>
      <c r="K9399">
        <v>70107</v>
      </c>
      <c r="L9399">
        <v>10191</v>
      </c>
      <c r="M9399">
        <v>14.54</v>
      </c>
      <c r="N9399">
        <v>1997</v>
      </c>
      <c r="O9399">
        <v>19.600000000000001</v>
      </c>
      <c r="P9399">
        <v>11441.12</v>
      </c>
      <c r="Q9399">
        <v>1372.96</v>
      </c>
      <c r="R9399" s="6">
        <v>-87.999776245682241</v>
      </c>
      <c r="S9399">
        <v>880</v>
      </c>
      <c r="T9399" t="str">
        <f ca="1">PROPER(TRIM(Table1[[#This Row],[Campaign Status]]))</f>
        <v>Completed</v>
      </c>
      <c r="V9399" s="1">
        <f t="shared" si="438"/>
        <v>1997</v>
      </c>
      <c r="W9399" t="str">
        <f t="shared" ca="1" si="439"/>
        <v>South</v>
      </c>
      <c r="X9399" s="6">
        <f t="shared" si="440"/>
        <v>3267.9960000000001</v>
      </c>
    </row>
    <row r="9400" spans="1:24" x14ac:dyDescent="0.3">
      <c r="A9400" t="s">
        <v>10447</v>
      </c>
      <c r="B9400" t="str">
        <f ca="1">PROPER(TRIM(Table1[[#This Row],[Campaign Name]]))</f>
        <v>Mega Discount</v>
      </c>
      <c r="C9400" t="str">
        <f ca="1">PROPER(TRIM(Table1[[#This Row],[Campaign Type]]))</f>
        <v>Awareness</v>
      </c>
      <c r="D9400" t="str">
        <f ca="1">PROPER(TRIM(Table1[[#This Row],[Marketing Channel]]))</f>
        <v>Instagram</v>
      </c>
      <c r="E9400" t="s">
        <v>3111</v>
      </c>
      <c r="F9400" t="s">
        <v>645</v>
      </c>
      <c r="G9400" t="s">
        <v>41</v>
      </c>
      <c r="H9400" t="s">
        <v>11140</v>
      </c>
      <c r="I9400" t="s">
        <v>24</v>
      </c>
      <c r="J9400" t="s">
        <v>63</v>
      </c>
      <c r="K9400">
        <v>14593</v>
      </c>
      <c r="L9400">
        <v>819</v>
      </c>
      <c r="M9400">
        <v>5.61</v>
      </c>
      <c r="N9400">
        <v>213</v>
      </c>
      <c r="O9400">
        <v>26.01</v>
      </c>
      <c r="P9400">
        <v>3982.6304252733912</v>
      </c>
      <c r="Q9400">
        <v>31306.21</v>
      </c>
      <c r="R9400" s="6">
        <v>686.0686696243215</v>
      </c>
      <c r="S9400">
        <v>75</v>
      </c>
      <c r="T9400" t="str">
        <f ca="1">PROPER(TRIM(Table1[[#This Row],[Campaign Status]]))</f>
        <v>Paused</v>
      </c>
      <c r="V9400" s="1">
        <f t="shared" si="438"/>
        <v>213</v>
      </c>
      <c r="W9400" t="str">
        <f t="shared" ca="1" si="439"/>
        <v>East</v>
      </c>
      <c r="X9400" s="6">
        <f t="shared" si="440"/>
        <v>-87.999776245682241</v>
      </c>
    </row>
    <row r="9401" spans="1:24" x14ac:dyDescent="0.3">
      <c r="A9401" t="s">
        <v>10448</v>
      </c>
      <c r="B9401" t="str">
        <f ca="1">PROPER(TRIM(Table1[[#This Row],[Campaign Name]]))</f>
        <v>Summer Sale</v>
      </c>
      <c r="C9401" t="str">
        <f ca="1">PROPER(TRIM(Table1[[#This Row],[Campaign Type]]))</f>
        <v>Retargeting</v>
      </c>
      <c r="D9401" t="str">
        <f ca="1">PROPER(TRIM(Table1[[#This Row],[Marketing Channel]]))</f>
        <v>Google Ads</v>
      </c>
      <c r="E9401" t="s">
        <v>2543</v>
      </c>
      <c r="F9401" t="s">
        <v>334</v>
      </c>
      <c r="G9401" t="s">
        <v>11141</v>
      </c>
      <c r="H9401" t="s">
        <v>23</v>
      </c>
      <c r="I9401" t="s">
        <v>24</v>
      </c>
      <c r="J9401" t="s">
        <v>63</v>
      </c>
      <c r="K9401">
        <v>60762</v>
      </c>
      <c r="L9401">
        <v>1068</v>
      </c>
      <c r="M9401">
        <v>1.76</v>
      </c>
      <c r="N9401">
        <v>30</v>
      </c>
      <c r="O9401">
        <v>2.81</v>
      </c>
      <c r="P9401">
        <v>7239.51</v>
      </c>
      <c r="Q9401">
        <v>5816.91</v>
      </c>
      <c r="R9401" s="6">
        <v>-19.650501207954687</v>
      </c>
      <c r="S9401">
        <v>28</v>
      </c>
      <c r="T9401" t="str">
        <f ca="1">PROPER(TRIM(Table1[[#This Row],[Campaign Status]]))</f>
        <v>Paused</v>
      </c>
      <c r="V9401" s="1">
        <f t="shared" si="438"/>
        <v>30</v>
      </c>
      <c r="W9401" t="str">
        <f t="shared" ca="1" si="439"/>
        <v>west</v>
      </c>
      <c r="X9401" s="6">
        <f t="shared" si="440"/>
        <v>686.0686696243215</v>
      </c>
    </row>
    <row r="9402" spans="1:24" hidden="1" x14ac:dyDescent="0.3">
      <c r="A9402" t="s">
        <v>10449</v>
      </c>
      <c r="B9402" t="str">
        <f ca="1">PROPER(TRIM(Table1[[#This Row],[Campaign Name]]))</f>
        <v>Summer Sale</v>
      </c>
      <c r="C9402" t="str">
        <f ca="1">PROPER(TRIM(Table1[[#This Row],[Campaign Type]]))</f>
        <v>Lead Gen</v>
      </c>
      <c r="D9402" t="str">
        <f ca="1">PROPER(TRIM(Table1[[#This Row],[Marketing Channel]]))</f>
        <v>Email</v>
      </c>
      <c r="E9402" t="s">
        <v>604</v>
      </c>
      <c r="F9402" t="s">
        <v>455</v>
      </c>
      <c r="G9402" t="s">
        <v>11141</v>
      </c>
      <c r="H9402" t="s">
        <v>54</v>
      </c>
      <c r="I9402" t="s">
        <v>68</v>
      </c>
      <c r="J9402" t="s">
        <v>32</v>
      </c>
      <c r="K9402">
        <v>163787</v>
      </c>
      <c r="L9402">
        <v>6201</v>
      </c>
      <c r="M9402">
        <v>3.79</v>
      </c>
      <c r="N9402">
        <v>1193</v>
      </c>
      <c r="O9402">
        <v>19.239999999999998</v>
      </c>
      <c r="P9402">
        <v>4021.4266195524165</v>
      </c>
      <c r="R9402" s="6" t="e">
        <v>#VALUE!</v>
      </c>
      <c r="S9402">
        <v>864</v>
      </c>
      <c r="T9402" t="str">
        <f ca="1">PROPER(TRIM(Table1[[#This Row],[Campaign Status]]))</f>
        <v>Completed</v>
      </c>
      <c r="V9402" s="1">
        <f t="shared" si="438"/>
        <v>1193</v>
      </c>
      <c r="W9402" t="str">
        <f t="shared" ca="1" si="439"/>
        <v>west</v>
      </c>
      <c r="X9402" s="6">
        <f t="shared" si="440"/>
        <v>-19.650501207954687</v>
      </c>
    </row>
    <row r="9403" spans="1:24" x14ac:dyDescent="0.3">
      <c r="A9403" t="s">
        <v>10450</v>
      </c>
      <c r="B9403" t="str">
        <f ca="1">PROPER(TRIM(Table1[[#This Row],[Campaign Name]]))</f>
        <v>Mega Discount</v>
      </c>
      <c r="C9403" t="str">
        <f ca="1">PROPER(TRIM(Table1[[#This Row],[Campaign Type]]))</f>
        <v>Retargeting</v>
      </c>
      <c r="D9403" t="str">
        <f ca="1">PROPER(TRIM(Table1[[#This Row],[Marketing Channel]]))</f>
        <v>Youtube</v>
      </c>
      <c r="E9403" t="s">
        <v>2882</v>
      </c>
      <c r="F9403" t="s">
        <v>391</v>
      </c>
      <c r="G9403" t="s">
        <v>46</v>
      </c>
      <c r="H9403" t="s">
        <v>30</v>
      </c>
      <c r="I9403" t="s">
        <v>31</v>
      </c>
      <c r="J9403" t="s">
        <v>32</v>
      </c>
      <c r="K9403">
        <v>146503</v>
      </c>
      <c r="L9403">
        <v>840</v>
      </c>
      <c r="M9403">
        <v>0.56999999999999995</v>
      </c>
      <c r="N9403">
        <v>145</v>
      </c>
      <c r="O9403">
        <v>17.260000000000002</v>
      </c>
      <c r="P9403">
        <v>250</v>
      </c>
      <c r="Q9403">
        <v>17876.37</v>
      </c>
      <c r="R9403" s="6">
        <v>7050.5479999999989</v>
      </c>
      <c r="S9403">
        <v>18</v>
      </c>
      <c r="T9403" t="str">
        <f ca="1">PROPER(TRIM(Table1[[#This Row],[Campaign Status]]))</f>
        <v>Paused</v>
      </c>
      <c r="V9403" s="1">
        <f t="shared" si="438"/>
        <v>145</v>
      </c>
      <c r="W9403" t="str">
        <f t="shared" ca="1" si="439"/>
        <v>South</v>
      </c>
      <c r="X9403" s="6" t="e">
        <f t="shared" si="440"/>
        <v>#VALUE!</v>
      </c>
    </row>
    <row r="9404" spans="1:24" x14ac:dyDescent="0.3">
      <c r="A9404" t="s">
        <v>10451</v>
      </c>
      <c r="B9404" t="str">
        <f ca="1">PROPER(TRIM(Table1[[#This Row],[Campaign Name]]))</f>
        <v>Flash Sale</v>
      </c>
      <c r="C9404" t="str">
        <f ca="1">PROPER(TRIM(Table1[[#This Row],[Campaign Type]]))</f>
        <v>Lead Gen</v>
      </c>
      <c r="D9404" t="str">
        <f ca="1">PROPER(TRIM(Table1[[#This Row],[Marketing Channel]]))</f>
        <v>Meta Ads</v>
      </c>
      <c r="E9404" t="s">
        <v>3169</v>
      </c>
      <c r="F9404" t="s">
        <v>208</v>
      </c>
      <c r="G9404" t="s">
        <v>29</v>
      </c>
      <c r="H9404" t="s">
        <v>61</v>
      </c>
      <c r="I9404" t="s">
        <v>24</v>
      </c>
      <c r="J9404" t="s">
        <v>25</v>
      </c>
      <c r="K9404">
        <v>111671</v>
      </c>
      <c r="L9404">
        <v>1239</v>
      </c>
      <c r="M9404">
        <v>1.1100000000000001</v>
      </c>
      <c r="N9404">
        <v>170</v>
      </c>
      <c r="O9404">
        <v>13.72</v>
      </c>
      <c r="P9404">
        <v>3817.8497265160554</v>
      </c>
      <c r="Q9404">
        <v>45555.51</v>
      </c>
      <c r="R9404" s="6">
        <v>1093.2242823389299</v>
      </c>
      <c r="S9404">
        <v>64</v>
      </c>
      <c r="T9404" t="str">
        <f ca="1">PROPER(TRIM(Table1[[#This Row],[Campaign Status]]))</f>
        <v>Active</v>
      </c>
      <c r="V9404" s="1">
        <f t="shared" si="438"/>
        <v>170</v>
      </c>
      <c r="W9404" t="str">
        <f t="shared" ca="1" si="439"/>
        <v>North</v>
      </c>
      <c r="X9404" s="6">
        <f t="shared" si="440"/>
        <v>7050.5479999999989</v>
      </c>
    </row>
    <row r="9405" spans="1:24" x14ac:dyDescent="0.3">
      <c r="A9405" t="s">
        <v>10452</v>
      </c>
      <c r="B9405" t="str">
        <f ca="1">PROPER(TRIM(Table1[[#This Row],[Campaign Name]]))</f>
        <v>Flash Sale</v>
      </c>
      <c r="C9405" t="str">
        <f ca="1">PROPER(TRIM(Table1[[#This Row],[Campaign Type]]))</f>
        <v>Sales</v>
      </c>
      <c r="D9405" t="str">
        <f ca="1">PROPER(TRIM(Table1[[#This Row],[Marketing Channel]]))</f>
        <v>Google Ads</v>
      </c>
      <c r="E9405" t="s">
        <v>355</v>
      </c>
      <c r="F9405" t="s">
        <v>86</v>
      </c>
      <c r="G9405" t="s">
        <v>29</v>
      </c>
      <c r="H9405" t="s">
        <v>61</v>
      </c>
      <c r="I9405" t="s">
        <v>68</v>
      </c>
      <c r="J9405" t="s">
        <v>25</v>
      </c>
      <c r="K9405">
        <v>109306</v>
      </c>
      <c r="L9405">
        <v>2026</v>
      </c>
      <c r="M9405">
        <v>1.85</v>
      </c>
      <c r="N9405">
        <v>3</v>
      </c>
      <c r="O9405">
        <v>0.15</v>
      </c>
      <c r="P9405">
        <v>3988.1535696969677</v>
      </c>
      <c r="Q9405">
        <v>8235.41</v>
      </c>
      <c r="R9405" s="6">
        <v>106.49681252434198</v>
      </c>
      <c r="S9405">
        <v>3</v>
      </c>
      <c r="T9405" t="str">
        <f ca="1">PROPER(TRIM(Table1[[#This Row],[Campaign Status]]))</f>
        <v>Completed</v>
      </c>
      <c r="V9405" s="1">
        <f t="shared" si="438"/>
        <v>3</v>
      </c>
      <c r="W9405" t="str">
        <f t="shared" ca="1" si="439"/>
        <v>North</v>
      </c>
      <c r="X9405" s="6">
        <f t="shared" si="440"/>
        <v>1093.2242823389299</v>
      </c>
    </row>
    <row r="9406" spans="1:24" x14ac:dyDescent="0.3">
      <c r="A9406" t="s">
        <v>10453</v>
      </c>
      <c r="B9406" t="str">
        <f ca="1">PROPER(TRIM(Table1[[#This Row],[Campaign Name]]))</f>
        <v>Summer Sale</v>
      </c>
      <c r="C9406" t="str">
        <f ca="1">PROPER(TRIM(Table1[[#This Row],[Campaign Type]]))</f>
        <v>Awareness</v>
      </c>
      <c r="D9406" t="str">
        <f ca="1">PROPER(TRIM(Table1[[#This Row],[Marketing Channel]]))</f>
        <v>Meta Ads</v>
      </c>
      <c r="E9406" t="s">
        <v>2002</v>
      </c>
      <c r="F9406" t="s">
        <v>284</v>
      </c>
      <c r="G9406" t="s">
        <v>29</v>
      </c>
      <c r="H9406" t="s">
        <v>99</v>
      </c>
      <c r="I9406" t="s">
        <v>24</v>
      </c>
      <c r="J9406" t="s">
        <v>63</v>
      </c>
      <c r="K9406">
        <v>23831</v>
      </c>
      <c r="L9406">
        <v>2096</v>
      </c>
      <c r="M9406">
        <v>8.8000000000000007</v>
      </c>
      <c r="N9406">
        <v>468</v>
      </c>
      <c r="O9406">
        <v>22.33</v>
      </c>
      <c r="P9406">
        <v>3817.8497265160554</v>
      </c>
      <c r="Q9406">
        <v>41370.28</v>
      </c>
      <c r="R9406" s="6">
        <v>983.60158108559381</v>
      </c>
      <c r="S9406">
        <v>400</v>
      </c>
      <c r="T9406" t="str">
        <f ca="1">PROPER(TRIM(Table1[[#This Row],[Campaign Status]]))</f>
        <v>Completed</v>
      </c>
      <c r="V9406" s="1">
        <f t="shared" si="438"/>
        <v>468</v>
      </c>
      <c r="W9406" t="str">
        <f t="shared" ca="1" si="439"/>
        <v>North</v>
      </c>
      <c r="X9406" s="6">
        <f t="shared" si="440"/>
        <v>106.49681252434198</v>
      </c>
    </row>
    <row r="9407" spans="1:24" x14ac:dyDescent="0.3">
      <c r="A9407" t="s">
        <v>10454</v>
      </c>
      <c r="B9407" t="str">
        <f ca="1">PROPER(TRIM(Table1[[#This Row],[Campaign Name]]))</f>
        <v>Flash Sale</v>
      </c>
      <c r="C9407" t="str">
        <f ca="1">PROPER(TRIM(Table1[[#This Row],[Campaign Type]]))</f>
        <v>Sales</v>
      </c>
      <c r="D9407" t="str">
        <f ca="1">PROPER(TRIM(Table1[[#This Row],[Marketing Channel]]))</f>
        <v>Youtube</v>
      </c>
      <c r="E9407" t="s">
        <v>5131</v>
      </c>
      <c r="F9407" t="s">
        <v>492</v>
      </c>
      <c r="G9407" t="s">
        <v>46</v>
      </c>
      <c r="H9407" t="s">
        <v>42</v>
      </c>
      <c r="I9407" t="s">
        <v>24</v>
      </c>
      <c r="J9407" t="s">
        <v>63</v>
      </c>
      <c r="K9407">
        <v>179373</v>
      </c>
      <c r="L9407">
        <v>24336</v>
      </c>
      <c r="M9407">
        <v>13.57</v>
      </c>
      <c r="N9407">
        <v>1244</v>
      </c>
      <c r="O9407">
        <v>5.1100000000000003</v>
      </c>
      <c r="P9407">
        <v>13447.74</v>
      </c>
      <c r="Q9407">
        <v>34744.199999999997</v>
      </c>
      <c r="R9407" s="6">
        <v>158.36460252800842</v>
      </c>
      <c r="S9407">
        <v>940</v>
      </c>
      <c r="T9407" t="str">
        <f ca="1">PROPER(TRIM(Table1[[#This Row],[Campaign Status]]))</f>
        <v>Active</v>
      </c>
      <c r="V9407" s="1">
        <f t="shared" si="438"/>
        <v>1244</v>
      </c>
      <c r="W9407" t="str">
        <f t="shared" ca="1" si="439"/>
        <v>South</v>
      </c>
      <c r="X9407" s="6">
        <f t="shared" si="440"/>
        <v>983.60158108559381</v>
      </c>
    </row>
    <row r="9408" spans="1:24" x14ac:dyDescent="0.3">
      <c r="A9408" t="s">
        <v>10455</v>
      </c>
      <c r="B9408" t="str">
        <f ca="1">PROPER(TRIM(Table1[[#This Row],[Campaign Name]]))</f>
        <v>Mega Discount</v>
      </c>
      <c r="C9408" t="str">
        <f ca="1">PROPER(TRIM(Table1[[#This Row],[Campaign Type]]))</f>
        <v>Retargeting</v>
      </c>
      <c r="D9408" t="str">
        <f ca="1">PROPER(TRIM(Table1[[#This Row],[Marketing Channel]]))</f>
        <v>Google Ads</v>
      </c>
      <c r="E9408" t="s">
        <v>3090</v>
      </c>
      <c r="F9408" t="s">
        <v>232</v>
      </c>
      <c r="G9408" t="s">
        <v>29</v>
      </c>
      <c r="H9408" t="s">
        <v>61</v>
      </c>
      <c r="I9408" t="s">
        <v>24</v>
      </c>
      <c r="J9408" t="s">
        <v>25</v>
      </c>
      <c r="K9408">
        <v>26849</v>
      </c>
      <c r="L9408">
        <v>401</v>
      </c>
      <c r="M9408">
        <v>1.49</v>
      </c>
      <c r="N9408">
        <v>87</v>
      </c>
      <c r="O9408">
        <v>21.7</v>
      </c>
      <c r="P9408">
        <v>14675.88</v>
      </c>
      <c r="Q9408">
        <v>33612.99</v>
      </c>
      <c r="R9408" s="6">
        <v>129.0356012722917</v>
      </c>
      <c r="S9408">
        <v>87</v>
      </c>
      <c r="T9408" t="str">
        <f ca="1">PROPER(TRIM(Table1[[#This Row],[Campaign Status]]))</f>
        <v>Completed</v>
      </c>
      <c r="V9408" s="1">
        <f t="shared" si="438"/>
        <v>87</v>
      </c>
      <c r="W9408" t="str">
        <f t="shared" ca="1" si="439"/>
        <v>North</v>
      </c>
      <c r="X9408" s="6">
        <f t="shared" si="440"/>
        <v>158.36460252800842</v>
      </c>
    </row>
    <row r="9409" spans="1:24" x14ac:dyDescent="0.3">
      <c r="A9409" t="s">
        <v>10456</v>
      </c>
      <c r="B9409" t="str">
        <f ca="1">PROPER(TRIM(Table1[[#This Row],[Campaign Name]]))</f>
        <v>Summer Sale</v>
      </c>
      <c r="C9409" t="str">
        <f ca="1">PROPER(TRIM(Table1[[#This Row],[Campaign Type]]))</f>
        <v>Lead Gen</v>
      </c>
      <c r="D9409" t="str">
        <f ca="1">PROPER(TRIM(Table1[[#This Row],[Marketing Channel]]))</f>
        <v>Instagram</v>
      </c>
      <c r="E9409" t="s">
        <v>380</v>
      </c>
      <c r="F9409" t="s">
        <v>704</v>
      </c>
      <c r="G9409" t="s">
        <v>11141</v>
      </c>
      <c r="H9409" t="s">
        <v>54</v>
      </c>
      <c r="I9409" t="s">
        <v>24</v>
      </c>
      <c r="J9409" t="s">
        <v>32</v>
      </c>
      <c r="K9409">
        <v>6399</v>
      </c>
      <c r="L9409">
        <v>86</v>
      </c>
      <c r="M9409">
        <v>1.34</v>
      </c>
      <c r="N9409">
        <v>7</v>
      </c>
      <c r="O9409">
        <v>8.14</v>
      </c>
      <c r="P9409">
        <v>3982.6304252733912</v>
      </c>
      <c r="Q9409">
        <v>16670.84</v>
      </c>
      <c r="R9409" s="6">
        <v>318.58867682545798</v>
      </c>
      <c r="S9409">
        <v>3</v>
      </c>
      <c r="T9409" t="str">
        <f ca="1">PROPER(TRIM(Table1[[#This Row],[Campaign Status]]))</f>
        <v>Paused</v>
      </c>
      <c r="V9409" s="1">
        <f t="shared" si="438"/>
        <v>7</v>
      </c>
      <c r="W9409" t="str">
        <f t="shared" ca="1" si="439"/>
        <v>west</v>
      </c>
      <c r="X9409" s="6">
        <f t="shared" si="440"/>
        <v>129.0356012722917</v>
      </c>
    </row>
    <row r="9410" spans="1:24" x14ac:dyDescent="0.3">
      <c r="A9410" t="s">
        <v>10457</v>
      </c>
      <c r="B9410" t="str">
        <f ca="1">PROPER(TRIM(Table1[[#This Row],[Campaign Name]]))</f>
        <v>Mega Discount</v>
      </c>
      <c r="C9410" t="str">
        <f ca="1">PROPER(TRIM(Table1[[#This Row],[Campaign Type]]))</f>
        <v>Awareness</v>
      </c>
      <c r="D9410" t="str">
        <f ca="1">PROPER(TRIM(Table1[[#This Row],[Marketing Channel]]))</f>
        <v>Google Ads</v>
      </c>
      <c r="E9410" t="s">
        <v>1927</v>
      </c>
      <c r="F9410" t="s">
        <v>1296</v>
      </c>
      <c r="G9410" t="s">
        <v>29</v>
      </c>
      <c r="H9410" t="s">
        <v>99</v>
      </c>
      <c r="I9410" t="s">
        <v>62</v>
      </c>
      <c r="J9410" t="s">
        <v>25</v>
      </c>
      <c r="K9410">
        <v>22442</v>
      </c>
      <c r="L9410">
        <v>2197</v>
      </c>
      <c r="M9410">
        <v>9.7899999999999991</v>
      </c>
      <c r="N9410">
        <v>558</v>
      </c>
      <c r="O9410">
        <v>25.4</v>
      </c>
      <c r="P9410">
        <v>3988.1535696969677</v>
      </c>
      <c r="Q9410">
        <v>31033.96</v>
      </c>
      <c r="R9410" s="6">
        <v>678.15358555408034</v>
      </c>
      <c r="S9410">
        <v>287</v>
      </c>
      <c r="T9410" t="str">
        <f ca="1">PROPER(TRIM(Table1[[#This Row],[Campaign Status]]))</f>
        <v>Completed</v>
      </c>
      <c r="V9410" s="1">
        <f t="shared" ref="V9410:V9473" si="441">IF(N9410="",ROUND(L9410*O9410/100,0),N9410)</f>
        <v>558</v>
      </c>
      <c r="W9410" t="str">
        <f t="shared" ca="1" si="439"/>
        <v>North</v>
      </c>
      <c r="X9410" s="6">
        <f t="shared" si="440"/>
        <v>318.58867682545798</v>
      </c>
    </row>
    <row r="9411" spans="1:24" x14ac:dyDescent="0.3">
      <c r="A9411" t="s">
        <v>10458</v>
      </c>
      <c r="B9411" t="str">
        <f ca="1">PROPER(TRIM(Table1[[#This Row],[Campaign Name]]))</f>
        <v>Summer Sale</v>
      </c>
      <c r="C9411" t="str">
        <f ca="1">PROPER(TRIM(Table1[[#This Row],[Campaign Type]]))</f>
        <v>Sales</v>
      </c>
      <c r="D9411" t="str">
        <f ca="1">PROPER(TRIM(Table1[[#This Row],[Marketing Channel]]))</f>
        <v>Linkedin</v>
      </c>
      <c r="E9411" t="s">
        <v>2515</v>
      </c>
      <c r="F9411" t="s">
        <v>450</v>
      </c>
      <c r="G9411" t="s">
        <v>41</v>
      </c>
      <c r="H9411" t="s">
        <v>11140</v>
      </c>
      <c r="I9411" t="s">
        <v>62</v>
      </c>
      <c r="J9411" t="s">
        <v>63</v>
      </c>
      <c r="K9411">
        <v>153186</v>
      </c>
      <c r="L9411">
        <v>6640</v>
      </c>
      <c r="M9411">
        <v>4.33</v>
      </c>
      <c r="N9411">
        <v>369</v>
      </c>
      <c r="O9411">
        <v>5.56</v>
      </c>
      <c r="P9411">
        <v>3830.4648972188602</v>
      </c>
      <c r="Q9411">
        <v>46554.01</v>
      </c>
      <c r="R9411" s="6">
        <v>1115.3618751029651</v>
      </c>
      <c r="S9411">
        <v>294</v>
      </c>
      <c r="T9411" t="str">
        <f ca="1">PROPER(TRIM(Table1[[#This Row],[Campaign Status]]))</f>
        <v>Paused</v>
      </c>
      <c r="V9411" s="1">
        <f t="shared" si="441"/>
        <v>369</v>
      </c>
      <c r="W9411" t="str">
        <f t="shared" ref="W9411:W9474" ca="1" si="442">IF(OR(D9411="Delhi",D9411="lucknow",D9411="jaipur"),"North",IF(OR(D9411="Bengaluru",D9411="chennai"),"South",IF(D9411="Kolkata","East",IF(OR(D9411="Mumbai",D9411="Pune",D9411="Ahmedabad"),"west","unknown"))))</f>
        <v>East</v>
      </c>
      <c r="X9411" s="6">
        <f t="shared" si="440"/>
        <v>678.15358555408034</v>
      </c>
    </row>
    <row r="9412" spans="1:24" x14ac:dyDescent="0.3">
      <c r="A9412" t="s">
        <v>10459</v>
      </c>
      <c r="B9412" t="str">
        <f ca="1">PROPER(TRIM(Table1[[#This Row],[Campaign Name]]))</f>
        <v>Festive Offer</v>
      </c>
      <c r="C9412" t="str">
        <f ca="1">PROPER(TRIM(Table1[[#This Row],[Campaign Type]]))</f>
        <v>Sales</v>
      </c>
      <c r="D9412" t="str">
        <f ca="1">PROPER(TRIM(Table1[[#This Row],[Marketing Channel]]))</f>
        <v>Google Ads</v>
      </c>
      <c r="E9412" t="s">
        <v>2124</v>
      </c>
      <c r="F9412" t="s">
        <v>831</v>
      </c>
      <c r="G9412" t="s">
        <v>29</v>
      </c>
      <c r="H9412" t="s">
        <v>99</v>
      </c>
      <c r="I9412" t="s">
        <v>62</v>
      </c>
      <c r="J9412" t="s">
        <v>32</v>
      </c>
      <c r="K9412">
        <v>101505</v>
      </c>
      <c r="L9412">
        <v>7127</v>
      </c>
      <c r="M9412">
        <v>7.02</v>
      </c>
      <c r="N9412">
        <v>986</v>
      </c>
      <c r="O9412">
        <v>13.83</v>
      </c>
      <c r="P9412">
        <v>13581.07</v>
      </c>
      <c r="Q9412">
        <v>33278.43</v>
      </c>
      <c r="R9412" s="6">
        <v>145.03540589953516</v>
      </c>
      <c r="S9412">
        <v>706</v>
      </c>
      <c r="T9412" t="str">
        <f ca="1">PROPER(TRIM(Table1[[#This Row],[Campaign Status]]))</f>
        <v>Paused</v>
      </c>
      <c r="V9412" s="1">
        <f t="shared" si="441"/>
        <v>986</v>
      </c>
      <c r="W9412" t="str">
        <f t="shared" ca="1" si="442"/>
        <v>North</v>
      </c>
      <c r="X9412" s="6">
        <f t="shared" ref="X9412:X9475" si="443">R9411*1</f>
        <v>1115.3618751029651</v>
      </c>
    </row>
    <row r="9413" spans="1:24" hidden="1" x14ac:dyDescent="0.3">
      <c r="A9413" t="s">
        <v>10167</v>
      </c>
      <c r="B9413" t="str">
        <f ca="1">PROPER(TRIM(Table1[[#This Row],[Campaign Name]]))</f>
        <v>Flash Sale</v>
      </c>
      <c r="C9413" t="str">
        <f ca="1">PROPER(TRIM(Table1[[#This Row],[Campaign Type]]))</f>
        <v>Lead Gen</v>
      </c>
      <c r="D9413" t="str">
        <f ca="1">PROPER(TRIM(Table1[[#This Row],[Marketing Channel]]))</f>
        <v>Meta Ads</v>
      </c>
      <c r="E9413" t="s">
        <v>660</v>
      </c>
      <c r="F9413" t="s">
        <v>167</v>
      </c>
      <c r="G9413" t="s">
        <v>11141</v>
      </c>
      <c r="H9413" t="s">
        <v>23</v>
      </c>
      <c r="I9413" t="s">
        <v>62</v>
      </c>
      <c r="J9413" t="s">
        <v>25</v>
      </c>
      <c r="K9413">
        <v>199029</v>
      </c>
      <c r="L9413">
        <v>22007</v>
      </c>
      <c r="M9413">
        <v>11.06</v>
      </c>
      <c r="N9413">
        <v>165</v>
      </c>
      <c r="O9413">
        <v>0.75</v>
      </c>
      <c r="P9413">
        <v>3817.8497265160554</v>
      </c>
      <c r="R9413" s="6" t="e">
        <v>#VALUE!</v>
      </c>
      <c r="S9413">
        <v>153</v>
      </c>
      <c r="T9413" t="str">
        <f ca="1">PROPER(TRIM(Table1[[#This Row],[Campaign Status]]))</f>
        <v>Paused</v>
      </c>
      <c r="V9413" s="1">
        <f t="shared" si="441"/>
        <v>165</v>
      </c>
      <c r="W9413" t="str">
        <f t="shared" ca="1" si="442"/>
        <v>west</v>
      </c>
      <c r="X9413" s="6">
        <f t="shared" si="443"/>
        <v>145.03540589953516</v>
      </c>
    </row>
    <row r="9414" spans="1:24" x14ac:dyDescent="0.3">
      <c r="A9414" t="s">
        <v>10460</v>
      </c>
      <c r="B9414" t="str">
        <f ca="1">PROPER(TRIM(Table1[[#This Row],[Campaign Name]]))</f>
        <v>Mega Discount</v>
      </c>
      <c r="C9414" t="str">
        <f ca="1">PROPER(TRIM(Table1[[#This Row],[Campaign Type]]))</f>
        <v>Awareness</v>
      </c>
      <c r="D9414" t="str">
        <f ca="1">PROPER(TRIM(Table1[[#This Row],[Marketing Channel]]))</f>
        <v>Youtube</v>
      </c>
      <c r="E9414" t="s">
        <v>1243</v>
      </c>
      <c r="F9414" t="s">
        <v>1143</v>
      </c>
      <c r="G9414" t="s">
        <v>46</v>
      </c>
      <c r="H9414" t="s">
        <v>30</v>
      </c>
      <c r="I9414" t="s">
        <v>31</v>
      </c>
      <c r="J9414" t="s">
        <v>63</v>
      </c>
      <c r="K9414">
        <v>115382</v>
      </c>
      <c r="L9414">
        <v>6990</v>
      </c>
      <c r="M9414">
        <v>6.06</v>
      </c>
      <c r="N9414">
        <v>2277</v>
      </c>
      <c r="O9414">
        <v>32.58</v>
      </c>
      <c r="P9414">
        <v>3891.7088323699436</v>
      </c>
      <c r="Q9414">
        <v>8926.93</v>
      </c>
      <c r="R9414" s="6">
        <v>129.38329624633673</v>
      </c>
      <c r="S9414">
        <v>1742</v>
      </c>
      <c r="T9414" t="str">
        <f ca="1">PROPER(TRIM(Table1[[#This Row],[Campaign Status]]))</f>
        <v>Paused</v>
      </c>
      <c r="V9414" s="1">
        <f t="shared" si="441"/>
        <v>2277</v>
      </c>
      <c r="W9414" t="str">
        <f t="shared" ca="1" si="442"/>
        <v>South</v>
      </c>
      <c r="X9414" s="6" t="e">
        <f t="shared" si="443"/>
        <v>#VALUE!</v>
      </c>
    </row>
    <row r="9415" spans="1:24" x14ac:dyDescent="0.3">
      <c r="A9415" t="s">
        <v>10461</v>
      </c>
      <c r="B9415" t="str">
        <f ca="1">PROPER(TRIM(Table1[[#This Row],[Campaign Name]]))</f>
        <v>Mega Discount</v>
      </c>
      <c r="C9415" t="str">
        <f ca="1">PROPER(TRIM(Table1[[#This Row],[Campaign Type]]))</f>
        <v>Sales</v>
      </c>
      <c r="D9415" t="str">
        <f ca="1">PROPER(TRIM(Table1[[#This Row],[Marketing Channel]]))</f>
        <v>Google Ads</v>
      </c>
      <c r="E9415" t="s">
        <v>747</v>
      </c>
      <c r="F9415" t="s">
        <v>124</v>
      </c>
      <c r="G9415" t="s">
        <v>11141</v>
      </c>
      <c r="H9415" t="s">
        <v>54</v>
      </c>
      <c r="I9415" t="s">
        <v>24</v>
      </c>
      <c r="J9415" t="s">
        <v>63</v>
      </c>
      <c r="K9415">
        <v>75226</v>
      </c>
      <c r="L9415">
        <v>202</v>
      </c>
      <c r="M9415">
        <v>0.27</v>
      </c>
      <c r="N9415">
        <v>2</v>
      </c>
      <c r="O9415">
        <v>0.99</v>
      </c>
      <c r="P9415">
        <v>3988.1535696969677</v>
      </c>
      <c r="Q9415">
        <v>43467.64</v>
      </c>
      <c r="R9415" s="6">
        <v>989.9189121070583</v>
      </c>
      <c r="S9415">
        <v>1</v>
      </c>
      <c r="T9415" t="str">
        <f ca="1">PROPER(TRIM(Table1[[#This Row],[Campaign Status]]))</f>
        <v>Active</v>
      </c>
      <c r="V9415" s="1">
        <f t="shared" si="441"/>
        <v>2</v>
      </c>
      <c r="W9415" t="str">
        <f t="shared" ca="1" si="442"/>
        <v>west</v>
      </c>
      <c r="X9415" s="6">
        <f t="shared" si="443"/>
        <v>129.38329624633673</v>
      </c>
    </row>
    <row r="9416" spans="1:24" x14ac:dyDescent="0.3">
      <c r="A9416" t="s">
        <v>10462</v>
      </c>
      <c r="B9416" t="str">
        <f ca="1">PROPER(TRIM(Table1[[#This Row],[Campaign Name]]))</f>
        <v>Mega Discount</v>
      </c>
      <c r="C9416" t="str">
        <f ca="1">PROPER(TRIM(Table1[[#This Row],[Campaign Type]]))</f>
        <v>Awareness</v>
      </c>
      <c r="D9416" t="str">
        <f ca="1">PROPER(TRIM(Table1[[#This Row],[Marketing Channel]]))</f>
        <v>Google Ads</v>
      </c>
      <c r="E9416" t="s">
        <v>504</v>
      </c>
      <c r="F9416" t="s">
        <v>587</v>
      </c>
      <c r="G9416" t="s">
        <v>11141</v>
      </c>
      <c r="H9416" t="s">
        <v>54</v>
      </c>
      <c r="I9416" t="s">
        <v>31</v>
      </c>
      <c r="J9416" t="s">
        <v>25</v>
      </c>
      <c r="K9416">
        <v>174386</v>
      </c>
      <c r="L9416">
        <v>20205</v>
      </c>
      <c r="M9416">
        <v>11.59</v>
      </c>
      <c r="N9416">
        <v>1721</v>
      </c>
      <c r="O9416">
        <v>8.52</v>
      </c>
      <c r="P9416">
        <v>10523.67</v>
      </c>
      <c r="Q9416">
        <v>21381.21</v>
      </c>
      <c r="R9416" s="6">
        <v>103.17256242356517</v>
      </c>
      <c r="S9416">
        <v>443</v>
      </c>
      <c r="T9416" t="str">
        <f ca="1">PROPER(TRIM(Table1[[#This Row],[Campaign Status]]))</f>
        <v>Paused</v>
      </c>
      <c r="V9416" s="1">
        <f t="shared" si="441"/>
        <v>1721</v>
      </c>
      <c r="W9416" t="str">
        <f t="shared" ca="1" si="442"/>
        <v>west</v>
      </c>
      <c r="X9416" s="6">
        <f t="shared" si="443"/>
        <v>989.9189121070583</v>
      </c>
    </row>
    <row r="9417" spans="1:24" x14ac:dyDescent="0.3">
      <c r="A9417" t="s">
        <v>10463</v>
      </c>
      <c r="B9417" t="str">
        <f ca="1">PROPER(TRIM(Table1[[#This Row],[Campaign Name]]))</f>
        <v>New Launch</v>
      </c>
      <c r="C9417" t="str">
        <f ca="1">PROPER(TRIM(Table1[[#This Row],[Campaign Type]]))</f>
        <v>Lead Gen</v>
      </c>
      <c r="D9417" t="str">
        <f ca="1">PROPER(TRIM(Table1[[#This Row],[Marketing Channel]]))</f>
        <v>Meta Ads</v>
      </c>
      <c r="E9417" t="s">
        <v>1590</v>
      </c>
      <c r="F9417" t="s">
        <v>722</v>
      </c>
      <c r="G9417" t="s">
        <v>11141</v>
      </c>
      <c r="H9417" t="s">
        <v>54</v>
      </c>
      <c r="I9417" t="s">
        <v>62</v>
      </c>
      <c r="J9417" t="s">
        <v>32</v>
      </c>
      <c r="K9417">
        <v>177367</v>
      </c>
      <c r="L9417">
        <v>18979</v>
      </c>
      <c r="M9417">
        <v>10.7</v>
      </c>
      <c r="N9417">
        <v>4557</v>
      </c>
      <c r="O9417">
        <v>24.01</v>
      </c>
      <c r="P9417">
        <v>250</v>
      </c>
      <c r="Q9417">
        <v>37713.599999999999</v>
      </c>
      <c r="R9417" s="6">
        <v>14985.44</v>
      </c>
      <c r="S9417">
        <v>4036</v>
      </c>
      <c r="T9417" t="str">
        <f ca="1">PROPER(TRIM(Table1[[#This Row],[Campaign Status]]))</f>
        <v>Paused</v>
      </c>
      <c r="V9417" s="1">
        <f t="shared" si="441"/>
        <v>4557</v>
      </c>
      <c r="W9417" t="str">
        <f t="shared" ca="1" si="442"/>
        <v>west</v>
      </c>
      <c r="X9417" s="6">
        <f t="shared" si="443"/>
        <v>103.17256242356517</v>
      </c>
    </row>
    <row r="9418" spans="1:24" x14ac:dyDescent="0.3">
      <c r="A9418" t="s">
        <v>10464</v>
      </c>
      <c r="B9418" t="str">
        <f ca="1">PROPER(TRIM(Table1[[#This Row],[Campaign Name]]))</f>
        <v>Flash Sale</v>
      </c>
      <c r="C9418" t="str">
        <f ca="1">PROPER(TRIM(Table1[[#This Row],[Campaign Type]]))</f>
        <v>Retargeting</v>
      </c>
      <c r="D9418" t="str">
        <f ca="1">PROPER(TRIM(Table1[[#This Row],[Marketing Channel]]))</f>
        <v>Email</v>
      </c>
      <c r="E9418" t="s">
        <v>251</v>
      </c>
      <c r="F9418" t="s">
        <v>66</v>
      </c>
      <c r="G9418" t="s">
        <v>46</v>
      </c>
      <c r="H9418" t="s">
        <v>42</v>
      </c>
      <c r="I9418" t="s">
        <v>68</v>
      </c>
      <c r="J9418" t="s">
        <v>63</v>
      </c>
      <c r="K9418">
        <v>44074</v>
      </c>
      <c r="L9418">
        <v>5359</v>
      </c>
      <c r="M9418">
        <v>12.16</v>
      </c>
      <c r="N9418">
        <v>591</v>
      </c>
      <c r="O9418">
        <v>11.03</v>
      </c>
      <c r="P9418">
        <v>250</v>
      </c>
      <c r="Q9418">
        <v>34397.370000000003</v>
      </c>
      <c r="R9418" s="6">
        <v>13658.948</v>
      </c>
      <c r="S9418">
        <v>29</v>
      </c>
      <c r="T9418" t="str">
        <f ca="1">PROPER(TRIM(Table1[[#This Row],[Campaign Status]]))</f>
        <v>Paused</v>
      </c>
      <c r="V9418" s="1">
        <f t="shared" si="441"/>
        <v>591</v>
      </c>
      <c r="W9418" t="str">
        <f t="shared" ca="1" si="442"/>
        <v>South</v>
      </c>
      <c r="X9418" s="6">
        <f t="shared" si="443"/>
        <v>14985.44</v>
      </c>
    </row>
    <row r="9419" spans="1:24" x14ac:dyDescent="0.3">
      <c r="A9419" t="s">
        <v>10465</v>
      </c>
      <c r="B9419" t="str">
        <f ca="1">PROPER(TRIM(Table1[[#This Row],[Campaign Name]]))</f>
        <v>Flash Sale</v>
      </c>
      <c r="C9419" t="str">
        <f ca="1">PROPER(TRIM(Table1[[#This Row],[Campaign Type]]))</f>
        <v>Retargeting</v>
      </c>
      <c r="D9419" t="str">
        <f ca="1">PROPER(TRIM(Table1[[#This Row],[Marketing Channel]]))</f>
        <v>Meta Ads</v>
      </c>
      <c r="E9419" t="s">
        <v>5471</v>
      </c>
      <c r="F9419" t="s">
        <v>368</v>
      </c>
      <c r="G9419" t="s">
        <v>46</v>
      </c>
      <c r="H9419" t="s">
        <v>42</v>
      </c>
      <c r="I9419" t="s">
        <v>31</v>
      </c>
      <c r="J9419" t="s">
        <v>63</v>
      </c>
      <c r="K9419">
        <v>27366</v>
      </c>
      <c r="L9419">
        <v>4081</v>
      </c>
      <c r="M9419">
        <v>14.91</v>
      </c>
      <c r="N9419">
        <v>1013</v>
      </c>
      <c r="O9419">
        <v>24.82</v>
      </c>
      <c r="P9419">
        <v>4612.84</v>
      </c>
      <c r="Q9419">
        <v>32255.75</v>
      </c>
      <c r="R9419" s="6">
        <v>599.26010873995187</v>
      </c>
      <c r="S9419">
        <v>1000</v>
      </c>
      <c r="T9419" t="str">
        <f ca="1">PROPER(TRIM(Table1[[#This Row],[Campaign Status]]))</f>
        <v>Completed</v>
      </c>
      <c r="V9419" s="1">
        <f t="shared" si="441"/>
        <v>1013</v>
      </c>
      <c r="W9419" t="str">
        <f t="shared" ca="1" si="442"/>
        <v>South</v>
      </c>
      <c r="X9419" s="6">
        <f t="shared" si="443"/>
        <v>13658.948</v>
      </c>
    </row>
    <row r="9420" spans="1:24" x14ac:dyDescent="0.3">
      <c r="A9420" t="s">
        <v>10466</v>
      </c>
      <c r="B9420" t="str">
        <f ca="1">PROPER(TRIM(Table1[[#This Row],[Campaign Name]]))</f>
        <v>New Launch</v>
      </c>
      <c r="C9420" t="str">
        <f ca="1">PROPER(TRIM(Table1[[#This Row],[Campaign Type]]))</f>
        <v>Lead Gen</v>
      </c>
      <c r="D9420" t="str">
        <f ca="1">PROPER(TRIM(Table1[[#This Row],[Marketing Channel]]))</f>
        <v>Google Ads</v>
      </c>
      <c r="E9420" t="s">
        <v>1668</v>
      </c>
      <c r="F9420" t="s">
        <v>689</v>
      </c>
      <c r="G9420" t="s">
        <v>41</v>
      </c>
      <c r="H9420" t="s">
        <v>11140</v>
      </c>
      <c r="I9420" t="s">
        <v>62</v>
      </c>
      <c r="J9420" t="s">
        <v>63</v>
      </c>
      <c r="K9420">
        <v>196697</v>
      </c>
      <c r="L9420">
        <v>6693</v>
      </c>
      <c r="M9420">
        <v>3.4</v>
      </c>
      <c r="N9420">
        <v>1975</v>
      </c>
      <c r="O9420">
        <v>29.51</v>
      </c>
      <c r="P9420">
        <v>250</v>
      </c>
      <c r="Q9420">
        <v>6310.24</v>
      </c>
      <c r="R9420" s="6">
        <v>2424.0959999999995</v>
      </c>
      <c r="S9420">
        <v>281</v>
      </c>
      <c r="T9420" t="str">
        <f ca="1">PROPER(TRIM(Table1[[#This Row],[Campaign Status]]))</f>
        <v>Paused</v>
      </c>
      <c r="V9420" s="1">
        <f t="shared" si="441"/>
        <v>1975</v>
      </c>
      <c r="W9420" t="str">
        <f t="shared" ca="1" si="442"/>
        <v>East</v>
      </c>
      <c r="X9420" s="6">
        <f t="shared" si="443"/>
        <v>599.26010873995187</v>
      </c>
    </row>
    <row r="9421" spans="1:24" x14ac:dyDescent="0.3">
      <c r="A9421" t="s">
        <v>10467</v>
      </c>
      <c r="B9421" t="str">
        <f ca="1">PROPER(TRIM(Table1[[#This Row],[Campaign Name]]))</f>
        <v>Summer Sale</v>
      </c>
      <c r="C9421" t="str">
        <f ca="1">PROPER(TRIM(Table1[[#This Row],[Campaign Type]]))</f>
        <v>Sales</v>
      </c>
      <c r="D9421" t="str">
        <f ca="1">PROPER(TRIM(Table1[[#This Row],[Marketing Channel]]))</f>
        <v>Youtube</v>
      </c>
      <c r="E9421" t="s">
        <v>2917</v>
      </c>
      <c r="F9421" t="s">
        <v>679</v>
      </c>
      <c r="G9421" t="s">
        <v>29</v>
      </c>
      <c r="H9421" t="s">
        <v>67</v>
      </c>
      <c r="I9421" t="s">
        <v>68</v>
      </c>
      <c r="J9421" t="s">
        <v>63</v>
      </c>
      <c r="K9421">
        <v>111878</v>
      </c>
      <c r="L9421">
        <v>10538</v>
      </c>
      <c r="M9421">
        <v>9.42</v>
      </c>
      <c r="N9421">
        <v>2797</v>
      </c>
      <c r="O9421">
        <v>26.54</v>
      </c>
      <c r="P9421">
        <v>250</v>
      </c>
      <c r="Q9421">
        <v>41855.279999999999</v>
      </c>
      <c r="R9421" s="6">
        <v>16642.112000000001</v>
      </c>
      <c r="S9421">
        <v>1007</v>
      </c>
      <c r="T9421" t="str">
        <f ca="1">PROPER(TRIM(Table1[[#This Row],[Campaign Status]]))</f>
        <v>Completed</v>
      </c>
      <c r="V9421" s="1">
        <f t="shared" si="441"/>
        <v>2797</v>
      </c>
      <c r="W9421" t="str">
        <f t="shared" ca="1" si="442"/>
        <v>North</v>
      </c>
      <c r="X9421" s="6">
        <f t="shared" si="443"/>
        <v>2424.0959999999995</v>
      </c>
    </row>
    <row r="9422" spans="1:24" x14ac:dyDescent="0.3">
      <c r="A9422" t="s">
        <v>10468</v>
      </c>
      <c r="B9422" t="str">
        <f ca="1">PROPER(TRIM(Table1[[#This Row],[Campaign Name]]))</f>
        <v>Mega Discount</v>
      </c>
      <c r="C9422" t="str">
        <f ca="1">PROPER(TRIM(Table1[[#This Row],[Campaign Type]]))</f>
        <v>Lead Gen</v>
      </c>
      <c r="D9422" t="str">
        <f ca="1">PROPER(TRIM(Table1[[#This Row],[Marketing Channel]]))</f>
        <v>Youtube</v>
      </c>
      <c r="E9422" t="s">
        <v>1378</v>
      </c>
      <c r="F9422" t="s">
        <v>246</v>
      </c>
      <c r="G9422" t="s">
        <v>46</v>
      </c>
      <c r="H9422" t="s">
        <v>42</v>
      </c>
      <c r="I9422" t="s">
        <v>68</v>
      </c>
      <c r="J9422" t="s">
        <v>25</v>
      </c>
      <c r="K9422">
        <v>96059</v>
      </c>
      <c r="L9422">
        <v>11602</v>
      </c>
      <c r="M9422">
        <v>12.08</v>
      </c>
      <c r="N9422">
        <v>3188</v>
      </c>
      <c r="O9422">
        <v>27.48</v>
      </c>
      <c r="P9422">
        <v>6230.05</v>
      </c>
      <c r="Q9422">
        <v>43924.23</v>
      </c>
      <c r="R9422" s="6">
        <v>605.03816181250545</v>
      </c>
      <c r="S9422">
        <v>1595</v>
      </c>
      <c r="T9422" t="str">
        <f ca="1">PROPER(TRIM(Table1[[#This Row],[Campaign Status]]))</f>
        <v>Completed</v>
      </c>
      <c r="V9422" s="1">
        <f t="shared" si="441"/>
        <v>3188</v>
      </c>
      <c r="W9422" t="str">
        <f t="shared" ca="1" si="442"/>
        <v>South</v>
      </c>
      <c r="X9422" s="6">
        <f t="shared" si="443"/>
        <v>16642.112000000001</v>
      </c>
    </row>
    <row r="9423" spans="1:24" x14ac:dyDescent="0.3">
      <c r="A9423" t="s">
        <v>10469</v>
      </c>
      <c r="B9423" t="str">
        <f ca="1">PROPER(TRIM(Table1[[#This Row],[Campaign Name]]))</f>
        <v>Summer Sale</v>
      </c>
      <c r="C9423" t="str">
        <f ca="1">PROPER(TRIM(Table1[[#This Row],[Campaign Type]]))</f>
        <v>Awareness</v>
      </c>
      <c r="D9423" t="str">
        <f ca="1">PROPER(TRIM(Table1[[#This Row],[Marketing Channel]]))</f>
        <v>Google Ads</v>
      </c>
      <c r="E9423" t="s">
        <v>1953</v>
      </c>
      <c r="F9423" t="s">
        <v>378</v>
      </c>
      <c r="G9423" t="s">
        <v>46</v>
      </c>
      <c r="H9423" t="s">
        <v>30</v>
      </c>
      <c r="I9423" t="s">
        <v>68</v>
      </c>
      <c r="J9423" t="s">
        <v>32</v>
      </c>
      <c r="K9423">
        <v>134659</v>
      </c>
      <c r="L9423">
        <v>16302</v>
      </c>
      <c r="M9423">
        <v>12.11</v>
      </c>
      <c r="N9423">
        <v>2408</v>
      </c>
      <c r="O9423">
        <v>14.77</v>
      </c>
      <c r="P9423">
        <v>3988.1535696969677</v>
      </c>
      <c r="Q9423">
        <v>35369.040000000001</v>
      </c>
      <c r="R9423" s="6">
        <v>786.85250910955892</v>
      </c>
      <c r="S9423">
        <v>1953</v>
      </c>
      <c r="T9423" t="str">
        <f ca="1">PROPER(TRIM(Table1[[#This Row],[Campaign Status]]))</f>
        <v>Completed</v>
      </c>
      <c r="V9423" s="1">
        <f t="shared" si="441"/>
        <v>2408</v>
      </c>
      <c r="W9423" t="str">
        <f t="shared" ca="1" si="442"/>
        <v>South</v>
      </c>
      <c r="X9423" s="6">
        <f t="shared" si="443"/>
        <v>605.03816181250545</v>
      </c>
    </row>
    <row r="9424" spans="1:24" x14ac:dyDescent="0.3">
      <c r="A9424" t="s">
        <v>10470</v>
      </c>
      <c r="B9424" t="str">
        <f ca="1">PROPER(TRIM(Table1[[#This Row],[Campaign Name]]))</f>
        <v>Summer Sale</v>
      </c>
      <c r="C9424" t="str">
        <f ca="1">PROPER(TRIM(Table1[[#This Row],[Campaign Type]]))</f>
        <v>Retargeting</v>
      </c>
      <c r="D9424" t="str">
        <f ca="1">PROPER(TRIM(Table1[[#This Row],[Marketing Channel]]))</f>
        <v>Youtube</v>
      </c>
      <c r="E9424" t="s">
        <v>1219</v>
      </c>
      <c r="F9424" t="s">
        <v>214</v>
      </c>
      <c r="G9424" t="s">
        <v>46</v>
      </c>
      <c r="H9424" t="s">
        <v>42</v>
      </c>
      <c r="I9424" t="s">
        <v>68</v>
      </c>
      <c r="J9424" t="s">
        <v>32</v>
      </c>
      <c r="K9424">
        <v>73335</v>
      </c>
      <c r="L9424">
        <v>3255</v>
      </c>
      <c r="M9424">
        <v>4.4400000000000004</v>
      </c>
      <c r="N9424">
        <v>845</v>
      </c>
      <c r="O9424">
        <v>25.96</v>
      </c>
      <c r="P9424">
        <v>6737.77</v>
      </c>
      <c r="Q9424">
        <v>20928.14</v>
      </c>
      <c r="R9424" s="6">
        <v>210.60929654767077</v>
      </c>
      <c r="S9424">
        <v>812</v>
      </c>
      <c r="T9424" t="str">
        <f ca="1">PROPER(TRIM(Table1[[#This Row],[Campaign Status]]))</f>
        <v>Completed</v>
      </c>
      <c r="V9424" s="1">
        <f t="shared" si="441"/>
        <v>845</v>
      </c>
      <c r="W9424" t="str">
        <f t="shared" ca="1" si="442"/>
        <v>South</v>
      </c>
      <c r="X9424" s="6">
        <f t="shared" si="443"/>
        <v>786.85250910955892</v>
      </c>
    </row>
    <row r="9425" spans="1:24" x14ac:dyDescent="0.3">
      <c r="A9425" t="s">
        <v>10471</v>
      </c>
      <c r="B9425" t="str">
        <f ca="1">PROPER(TRIM(Table1[[#This Row],[Campaign Name]]))</f>
        <v>Mega Discount</v>
      </c>
      <c r="C9425" t="str">
        <f ca="1">PROPER(TRIM(Table1[[#This Row],[Campaign Type]]))</f>
        <v>Retargeting</v>
      </c>
      <c r="D9425" t="str">
        <f ca="1">PROPER(TRIM(Table1[[#This Row],[Marketing Channel]]))</f>
        <v>Google Ads</v>
      </c>
      <c r="E9425" t="s">
        <v>813</v>
      </c>
      <c r="F9425" t="s">
        <v>241</v>
      </c>
      <c r="G9425" t="s">
        <v>29</v>
      </c>
      <c r="H9425" t="s">
        <v>67</v>
      </c>
      <c r="I9425" t="s">
        <v>68</v>
      </c>
      <c r="J9425" t="s">
        <v>25</v>
      </c>
      <c r="K9425">
        <v>191180</v>
      </c>
      <c r="L9425">
        <v>3348</v>
      </c>
      <c r="M9425">
        <v>1.75</v>
      </c>
      <c r="N9425">
        <v>192</v>
      </c>
      <c r="O9425">
        <v>5.73</v>
      </c>
      <c r="P9425">
        <v>250</v>
      </c>
      <c r="Q9425">
        <v>49481.98</v>
      </c>
      <c r="R9425" s="6">
        <v>19692.792000000001</v>
      </c>
      <c r="S9425">
        <v>186</v>
      </c>
      <c r="T9425" t="str">
        <f ca="1">PROPER(TRIM(Table1[[#This Row],[Campaign Status]]))</f>
        <v>Active</v>
      </c>
      <c r="V9425" s="1">
        <f t="shared" si="441"/>
        <v>192</v>
      </c>
      <c r="W9425" t="str">
        <f t="shared" ca="1" si="442"/>
        <v>North</v>
      </c>
      <c r="X9425" s="6">
        <f t="shared" si="443"/>
        <v>210.60929654767077</v>
      </c>
    </row>
    <row r="9426" spans="1:24" x14ac:dyDescent="0.3">
      <c r="A9426" t="s">
        <v>10472</v>
      </c>
      <c r="B9426" t="str">
        <f ca="1">PROPER(TRIM(Table1[[#This Row],[Campaign Name]]))</f>
        <v>Festive Offer</v>
      </c>
      <c r="C9426" t="str">
        <f ca="1">PROPER(TRIM(Table1[[#This Row],[Campaign Type]]))</f>
        <v>Awareness</v>
      </c>
      <c r="D9426" t="str">
        <f ca="1">PROPER(TRIM(Table1[[#This Row],[Marketing Channel]]))</f>
        <v>Youtube</v>
      </c>
      <c r="E9426" t="s">
        <v>2337</v>
      </c>
      <c r="F9426" t="s">
        <v>500</v>
      </c>
      <c r="G9426" t="s">
        <v>29</v>
      </c>
      <c r="H9426" t="s">
        <v>99</v>
      </c>
      <c r="I9426" t="s">
        <v>31</v>
      </c>
      <c r="J9426" t="s">
        <v>32</v>
      </c>
      <c r="K9426">
        <v>101764</v>
      </c>
      <c r="L9426">
        <v>7178</v>
      </c>
      <c r="M9426">
        <v>7.05</v>
      </c>
      <c r="N9426">
        <v>1993</v>
      </c>
      <c r="O9426">
        <v>27.77</v>
      </c>
      <c r="P9426">
        <v>250</v>
      </c>
      <c r="Q9426">
        <v>42625.97</v>
      </c>
      <c r="R9426" s="6">
        <v>16950.388000000003</v>
      </c>
      <c r="S9426">
        <v>805</v>
      </c>
      <c r="T9426" t="str">
        <f ca="1">PROPER(TRIM(Table1[[#This Row],[Campaign Status]]))</f>
        <v>Active</v>
      </c>
      <c r="V9426" s="1">
        <f t="shared" si="441"/>
        <v>1993</v>
      </c>
      <c r="W9426" t="str">
        <f t="shared" ca="1" si="442"/>
        <v>North</v>
      </c>
      <c r="X9426" s="6">
        <f t="shared" si="443"/>
        <v>19692.792000000001</v>
      </c>
    </row>
    <row r="9427" spans="1:24" x14ac:dyDescent="0.3">
      <c r="A9427" t="s">
        <v>10473</v>
      </c>
      <c r="B9427" t="str">
        <f ca="1">PROPER(TRIM(Table1[[#This Row],[Campaign Name]]))</f>
        <v>Festive Offer</v>
      </c>
      <c r="C9427" t="str">
        <f ca="1">PROPER(TRIM(Table1[[#This Row],[Campaign Type]]))</f>
        <v>Lead Gen</v>
      </c>
      <c r="D9427" t="str">
        <f ca="1">PROPER(TRIM(Table1[[#This Row],[Marketing Channel]]))</f>
        <v>Meta Ads</v>
      </c>
      <c r="E9427" t="s">
        <v>3102</v>
      </c>
      <c r="F9427" t="s">
        <v>309</v>
      </c>
      <c r="G9427" t="s">
        <v>29</v>
      </c>
      <c r="H9427" t="s">
        <v>67</v>
      </c>
      <c r="I9427" t="s">
        <v>68</v>
      </c>
      <c r="J9427" t="s">
        <v>63</v>
      </c>
      <c r="K9427">
        <v>176406</v>
      </c>
      <c r="L9427">
        <v>7846</v>
      </c>
      <c r="M9427">
        <v>4.45</v>
      </c>
      <c r="N9427">
        <v>1368</v>
      </c>
      <c r="O9427">
        <v>17.440000000000001</v>
      </c>
      <c r="P9427">
        <v>3817.8497265160554</v>
      </c>
      <c r="Q9427">
        <v>1726.39</v>
      </c>
      <c r="R9427" s="6">
        <v>-54.781090832105598</v>
      </c>
      <c r="S9427">
        <v>824</v>
      </c>
      <c r="T9427" t="str">
        <f ca="1">PROPER(TRIM(Table1[[#This Row],[Campaign Status]]))</f>
        <v>Paused</v>
      </c>
      <c r="V9427" s="1">
        <f t="shared" si="441"/>
        <v>1368</v>
      </c>
      <c r="W9427" t="str">
        <f t="shared" ca="1" si="442"/>
        <v>North</v>
      </c>
      <c r="X9427" s="6">
        <f t="shared" si="443"/>
        <v>16950.388000000003</v>
      </c>
    </row>
    <row r="9428" spans="1:24" x14ac:dyDescent="0.3">
      <c r="A9428" t="s">
        <v>10474</v>
      </c>
      <c r="B9428" t="str">
        <f ca="1">PROPER(TRIM(Table1[[#This Row],[Campaign Name]]))</f>
        <v>New Launch</v>
      </c>
      <c r="C9428" t="str">
        <f ca="1">PROPER(TRIM(Table1[[#This Row],[Campaign Type]]))</f>
        <v>Awareness</v>
      </c>
      <c r="D9428" t="str">
        <f ca="1">PROPER(TRIM(Table1[[#This Row],[Marketing Channel]]))</f>
        <v>Meta Ads</v>
      </c>
      <c r="E9428" t="s">
        <v>1320</v>
      </c>
      <c r="F9428" t="s">
        <v>149</v>
      </c>
      <c r="G9428" t="s">
        <v>41</v>
      </c>
      <c r="H9428" t="s">
        <v>11140</v>
      </c>
      <c r="I9428" t="s">
        <v>68</v>
      </c>
      <c r="J9428" t="s">
        <v>63</v>
      </c>
      <c r="K9428">
        <v>93864</v>
      </c>
      <c r="L9428">
        <v>12105</v>
      </c>
      <c r="M9428">
        <v>12.9</v>
      </c>
      <c r="N9428">
        <v>3638</v>
      </c>
      <c r="O9428">
        <v>30.05</v>
      </c>
      <c r="P9428">
        <v>3817.8497265160554</v>
      </c>
      <c r="Q9428">
        <v>27976.7</v>
      </c>
      <c r="R9428" s="6">
        <v>632.78683039025441</v>
      </c>
      <c r="S9428">
        <v>2735</v>
      </c>
      <c r="T9428" t="str">
        <f ca="1">PROPER(TRIM(Table1[[#This Row],[Campaign Status]]))</f>
        <v>Paused</v>
      </c>
      <c r="V9428" s="1">
        <f t="shared" si="441"/>
        <v>3638</v>
      </c>
      <c r="W9428" t="str">
        <f t="shared" ca="1" si="442"/>
        <v>East</v>
      </c>
      <c r="X9428" s="6">
        <f t="shared" si="443"/>
        <v>-54.781090832105598</v>
      </c>
    </row>
    <row r="9429" spans="1:24" x14ac:dyDescent="0.3">
      <c r="A9429" t="s">
        <v>10475</v>
      </c>
      <c r="B9429" t="str">
        <f ca="1">PROPER(TRIM(Table1[[#This Row],[Campaign Name]]))</f>
        <v>New Launch</v>
      </c>
      <c r="C9429" t="str">
        <f ca="1">PROPER(TRIM(Table1[[#This Row],[Campaign Type]]))</f>
        <v>Awareness</v>
      </c>
      <c r="D9429" t="str">
        <f ca="1">PROPER(TRIM(Table1[[#This Row],[Marketing Channel]]))</f>
        <v>Meta Ads</v>
      </c>
      <c r="E9429" t="s">
        <v>293</v>
      </c>
      <c r="F9429" t="s">
        <v>2257</v>
      </c>
      <c r="G9429" t="s">
        <v>29</v>
      </c>
      <c r="H9429" t="s">
        <v>61</v>
      </c>
      <c r="I9429" t="s">
        <v>31</v>
      </c>
      <c r="J9429" t="s">
        <v>63</v>
      </c>
      <c r="K9429">
        <v>66005</v>
      </c>
      <c r="L9429">
        <v>1247</v>
      </c>
      <c r="M9429">
        <v>1.89</v>
      </c>
      <c r="N9429">
        <v>209</v>
      </c>
      <c r="O9429">
        <v>16.760000000000002</v>
      </c>
      <c r="P9429">
        <v>4246.07</v>
      </c>
      <c r="Q9429">
        <v>25614.73</v>
      </c>
      <c r="R9429" s="6">
        <v>503.25736504579532</v>
      </c>
      <c r="S9429">
        <v>123</v>
      </c>
      <c r="T9429" t="str">
        <f ca="1">PROPER(TRIM(Table1[[#This Row],[Campaign Status]]))</f>
        <v>Paused</v>
      </c>
      <c r="V9429" s="1">
        <f t="shared" si="441"/>
        <v>209</v>
      </c>
      <c r="W9429" t="str">
        <f t="shared" ca="1" si="442"/>
        <v>North</v>
      </c>
      <c r="X9429" s="6">
        <f t="shared" si="443"/>
        <v>632.78683039025441</v>
      </c>
    </row>
    <row r="9430" spans="1:24" x14ac:dyDescent="0.3">
      <c r="A9430" t="s">
        <v>10476</v>
      </c>
      <c r="B9430" t="str">
        <f ca="1">PROPER(TRIM(Table1[[#This Row],[Campaign Name]]))</f>
        <v>Festive Offer</v>
      </c>
      <c r="C9430" t="str">
        <f ca="1">PROPER(TRIM(Table1[[#This Row],[Campaign Type]]))</f>
        <v>Sales</v>
      </c>
      <c r="D9430" t="str">
        <f ca="1">PROPER(TRIM(Table1[[#This Row],[Marketing Channel]]))</f>
        <v>Meta Ads</v>
      </c>
      <c r="E9430" t="s">
        <v>3002</v>
      </c>
      <c r="F9430" t="s">
        <v>217</v>
      </c>
      <c r="G9430" t="s">
        <v>46</v>
      </c>
      <c r="H9430" t="s">
        <v>30</v>
      </c>
      <c r="I9430" t="s">
        <v>68</v>
      </c>
      <c r="J9430" t="s">
        <v>63</v>
      </c>
      <c r="K9430">
        <v>168108</v>
      </c>
      <c r="L9430">
        <v>10944</v>
      </c>
      <c r="M9430">
        <v>6.51</v>
      </c>
      <c r="N9430">
        <v>716</v>
      </c>
      <c r="O9430">
        <v>6.54</v>
      </c>
      <c r="P9430">
        <v>3817.8497265160554</v>
      </c>
      <c r="Q9430">
        <v>22653.3</v>
      </c>
      <c r="R9430" s="6">
        <v>493.3523219278739</v>
      </c>
      <c r="S9430">
        <v>644</v>
      </c>
      <c r="T9430" t="str">
        <f ca="1">PROPER(TRIM(Table1[[#This Row],[Campaign Status]]))</f>
        <v>Completed</v>
      </c>
      <c r="V9430" s="1">
        <f t="shared" si="441"/>
        <v>716</v>
      </c>
      <c r="W9430" t="str">
        <f t="shared" ca="1" si="442"/>
        <v>South</v>
      </c>
      <c r="X9430" s="6">
        <f t="shared" si="443"/>
        <v>503.25736504579532</v>
      </c>
    </row>
    <row r="9431" spans="1:24" x14ac:dyDescent="0.3">
      <c r="A9431" t="s">
        <v>10477</v>
      </c>
      <c r="B9431" t="str">
        <f ca="1">PROPER(TRIM(Table1[[#This Row],[Campaign Name]]))</f>
        <v>Flash Sale</v>
      </c>
      <c r="C9431" t="str">
        <f ca="1">PROPER(TRIM(Table1[[#This Row],[Campaign Type]]))</f>
        <v>Retargeting</v>
      </c>
      <c r="D9431" t="str">
        <f ca="1">PROPER(TRIM(Table1[[#This Row],[Marketing Channel]]))</f>
        <v>Meta Ads</v>
      </c>
      <c r="E9431" t="s">
        <v>3630</v>
      </c>
      <c r="F9431" t="s">
        <v>167</v>
      </c>
      <c r="G9431" t="s">
        <v>11141</v>
      </c>
      <c r="H9431" t="s">
        <v>36</v>
      </c>
      <c r="I9431" t="s">
        <v>31</v>
      </c>
      <c r="J9431" t="s">
        <v>63</v>
      </c>
      <c r="K9431">
        <v>21039</v>
      </c>
      <c r="L9431">
        <v>2082</v>
      </c>
      <c r="M9431">
        <v>9.9</v>
      </c>
      <c r="N9431">
        <v>423</v>
      </c>
      <c r="O9431">
        <v>20.32</v>
      </c>
      <c r="P9431">
        <v>250</v>
      </c>
      <c r="Q9431">
        <v>42305.91</v>
      </c>
      <c r="R9431" s="6">
        <v>16822.364000000001</v>
      </c>
      <c r="S9431">
        <v>57</v>
      </c>
      <c r="T9431" t="str">
        <f ca="1">PROPER(TRIM(Table1[[#This Row],[Campaign Status]]))</f>
        <v>Completed</v>
      </c>
      <c r="V9431" s="1">
        <f t="shared" si="441"/>
        <v>423</v>
      </c>
      <c r="W9431" t="str">
        <f t="shared" ca="1" si="442"/>
        <v>west</v>
      </c>
      <c r="X9431" s="6">
        <f t="shared" si="443"/>
        <v>493.3523219278739</v>
      </c>
    </row>
    <row r="9432" spans="1:24" x14ac:dyDescent="0.3">
      <c r="A9432" t="s">
        <v>10478</v>
      </c>
      <c r="B9432" t="str">
        <f ca="1">PROPER(TRIM(Table1[[#This Row],[Campaign Name]]))</f>
        <v>Mega Discount</v>
      </c>
      <c r="C9432" t="str">
        <f ca="1">PROPER(TRIM(Table1[[#This Row],[Campaign Type]]))</f>
        <v>Awareness</v>
      </c>
      <c r="D9432" t="str">
        <f ca="1">PROPER(TRIM(Table1[[#This Row],[Marketing Channel]]))</f>
        <v>Google Ads</v>
      </c>
      <c r="E9432" t="s">
        <v>628</v>
      </c>
      <c r="F9432" t="s">
        <v>60</v>
      </c>
      <c r="G9432" t="s">
        <v>11141</v>
      </c>
      <c r="H9432" t="s">
        <v>36</v>
      </c>
      <c r="I9432" t="s">
        <v>31</v>
      </c>
      <c r="J9432" t="s">
        <v>25</v>
      </c>
      <c r="K9432">
        <v>21072</v>
      </c>
      <c r="L9432">
        <v>1337</v>
      </c>
      <c r="M9432">
        <v>6.34</v>
      </c>
      <c r="N9432">
        <v>2</v>
      </c>
      <c r="O9432">
        <v>0.15</v>
      </c>
      <c r="P9432">
        <v>3988.1535696969677</v>
      </c>
      <c r="Q9432">
        <v>33411.53</v>
      </c>
      <c r="R9432" s="6">
        <v>737.76939418455527</v>
      </c>
      <c r="S9432">
        <v>0</v>
      </c>
      <c r="T9432" t="str">
        <f ca="1">PROPER(TRIM(Table1[[#This Row],[Campaign Status]]))</f>
        <v>Active</v>
      </c>
      <c r="V9432" s="1">
        <f t="shared" si="441"/>
        <v>2</v>
      </c>
      <c r="W9432" t="str">
        <f t="shared" ca="1" si="442"/>
        <v>west</v>
      </c>
      <c r="X9432" s="6">
        <f t="shared" si="443"/>
        <v>16822.364000000001</v>
      </c>
    </row>
    <row r="9433" spans="1:24" x14ac:dyDescent="0.3">
      <c r="A9433" t="s">
        <v>4077</v>
      </c>
      <c r="B9433" t="str">
        <f ca="1">PROPER(TRIM(Table1[[#This Row],[Campaign Name]]))</f>
        <v>New Launch</v>
      </c>
      <c r="C9433" t="str">
        <f ca="1">PROPER(TRIM(Table1[[#This Row],[Campaign Type]]))</f>
        <v>Retargeting</v>
      </c>
      <c r="D9433" t="str">
        <f ca="1">PROPER(TRIM(Table1[[#This Row],[Marketing Channel]]))</f>
        <v>Google Ads</v>
      </c>
      <c r="E9433" t="s">
        <v>1033</v>
      </c>
      <c r="F9433" t="s">
        <v>321</v>
      </c>
      <c r="G9433" t="s">
        <v>11141</v>
      </c>
      <c r="H9433" t="s">
        <v>54</v>
      </c>
      <c r="I9433" t="s">
        <v>24</v>
      </c>
      <c r="J9433" t="s">
        <v>25</v>
      </c>
      <c r="K9433">
        <v>34481</v>
      </c>
      <c r="L9433">
        <v>4044</v>
      </c>
      <c r="M9433">
        <v>11.73</v>
      </c>
      <c r="N9433">
        <v>327</v>
      </c>
      <c r="O9433">
        <v>8.09</v>
      </c>
      <c r="P9433">
        <v>9568.31</v>
      </c>
      <c r="Q9433">
        <v>19129.88</v>
      </c>
      <c r="R9433" s="6">
        <v>99.929559138447672</v>
      </c>
      <c r="S9433">
        <v>100</v>
      </c>
      <c r="T9433" t="str">
        <f ca="1">PROPER(TRIM(Table1[[#This Row],[Campaign Status]]))</f>
        <v>Active</v>
      </c>
      <c r="V9433" s="1">
        <f t="shared" si="441"/>
        <v>327</v>
      </c>
      <c r="W9433" t="str">
        <f t="shared" ca="1" si="442"/>
        <v>west</v>
      </c>
      <c r="X9433" s="6">
        <f t="shared" si="443"/>
        <v>737.76939418455527</v>
      </c>
    </row>
    <row r="9434" spans="1:24" x14ac:dyDescent="0.3">
      <c r="A9434" t="s">
        <v>10479</v>
      </c>
      <c r="B9434" t="str">
        <f ca="1">PROPER(TRIM(Table1[[#This Row],[Campaign Name]]))</f>
        <v>Summer Sale</v>
      </c>
      <c r="C9434" t="str">
        <f ca="1">PROPER(TRIM(Table1[[#This Row],[Campaign Type]]))</f>
        <v>Lead Gen</v>
      </c>
      <c r="D9434" t="str">
        <f ca="1">PROPER(TRIM(Table1[[#This Row],[Marketing Channel]]))</f>
        <v>Instagram</v>
      </c>
      <c r="E9434" t="s">
        <v>2251</v>
      </c>
      <c r="F9434" t="s">
        <v>587</v>
      </c>
      <c r="G9434" t="s">
        <v>46</v>
      </c>
      <c r="H9434" t="s">
        <v>42</v>
      </c>
      <c r="I9434" t="s">
        <v>68</v>
      </c>
      <c r="J9434" t="s">
        <v>63</v>
      </c>
      <c r="K9434">
        <v>42912</v>
      </c>
      <c r="L9434">
        <v>4664</v>
      </c>
      <c r="M9434">
        <v>10.87</v>
      </c>
      <c r="N9434">
        <v>14</v>
      </c>
      <c r="O9434">
        <v>0.3</v>
      </c>
      <c r="P9434">
        <v>3982.6304252733912</v>
      </c>
      <c r="Q9434">
        <v>32911.03</v>
      </c>
      <c r="R9434" s="6">
        <v>726.36414845700358</v>
      </c>
      <c r="S9434">
        <v>0</v>
      </c>
      <c r="T9434" t="str">
        <f ca="1">PROPER(TRIM(Table1[[#This Row],[Campaign Status]]))</f>
        <v>Paused</v>
      </c>
      <c r="V9434" s="1">
        <f t="shared" si="441"/>
        <v>14</v>
      </c>
      <c r="W9434" t="str">
        <f t="shared" ca="1" si="442"/>
        <v>South</v>
      </c>
      <c r="X9434" s="6">
        <f t="shared" si="443"/>
        <v>99.929559138447672</v>
      </c>
    </row>
    <row r="9435" spans="1:24" x14ac:dyDescent="0.3">
      <c r="A9435" t="s">
        <v>10480</v>
      </c>
      <c r="B9435" t="str">
        <f ca="1">PROPER(TRIM(Table1[[#This Row],[Campaign Name]]))</f>
        <v>New Launch</v>
      </c>
      <c r="C9435" t="str">
        <f ca="1">PROPER(TRIM(Table1[[#This Row],[Campaign Type]]))</f>
        <v>Awareness</v>
      </c>
      <c r="D9435" t="str">
        <f ca="1">PROPER(TRIM(Table1[[#This Row],[Marketing Channel]]))</f>
        <v>Instagram</v>
      </c>
      <c r="E9435" t="s">
        <v>1696</v>
      </c>
      <c r="F9435" t="s">
        <v>315</v>
      </c>
      <c r="G9435" t="s">
        <v>11141</v>
      </c>
      <c r="H9435" t="s">
        <v>36</v>
      </c>
      <c r="I9435" t="s">
        <v>62</v>
      </c>
      <c r="J9435" t="s">
        <v>32</v>
      </c>
      <c r="K9435">
        <v>61345</v>
      </c>
      <c r="L9435">
        <v>2031</v>
      </c>
      <c r="M9435">
        <v>3.31</v>
      </c>
      <c r="N9435">
        <v>402</v>
      </c>
      <c r="O9435">
        <v>19.79</v>
      </c>
      <c r="P9435">
        <v>250</v>
      </c>
      <c r="Q9435">
        <v>33701.33</v>
      </c>
      <c r="R9435" s="6">
        <v>13380.531999999999</v>
      </c>
      <c r="S9435">
        <v>387</v>
      </c>
      <c r="T9435" t="str">
        <f ca="1">PROPER(TRIM(Table1[[#This Row],[Campaign Status]]))</f>
        <v>Completed</v>
      </c>
      <c r="V9435" s="1">
        <f t="shared" si="441"/>
        <v>402</v>
      </c>
      <c r="W9435" t="str">
        <f t="shared" ca="1" si="442"/>
        <v>west</v>
      </c>
      <c r="X9435" s="6">
        <f t="shared" si="443"/>
        <v>726.36414845700358</v>
      </c>
    </row>
    <row r="9436" spans="1:24" x14ac:dyDescent="0.3">
      <c r="A9436" t="s">
        <v>10481</v>
      </c>
      <c r="B9436" t="str">
        <f ca="1">PROPER(TRIM(Table1[[#This Row],[Campaign Name]]))</f>
        <v>New Launch</v>
      </c>
      <c r="C9436" t="str">
        <f ca="1">PROPER(TRIM(Table1[[#This Row],[Campaign Type]]))</f>
        <v>Awareness</v>
      </c>
      <c r="D9436" t="str">
        <f ca="1">PROPER(TRIM(Table1[[#This Row],[Marketing Channel]]))</f>
        <v>Google Ads</v>
      </c>
      <c r="E9436" t="s">
        <v>811</v>
      </c>
      <c r="F9436" t="s">
        <v>505</v>
      </c>
      <c r="G9436" t="s">
        <v>46</v>
      </c>
      <c r="H9436" t="s">
        <v>42</v>
      </c>
      <c r="I9436" t="s">
        <v>31</v>
      </c>
      <c r="J9436" t="s">
        <v>32</v>
      </c>
      <c r="K9436">
        <v>61185</v>
      </c>
      <c r="L9436">
        <v>1260</v>
      </c>
      <c r="M9436">
        <v>2.06</v>
      </c>
      <c r="N9436">
        <v>293</v>
      </c>
      <c r="O9436">
        <v>23.25</v>
      </c>
      <c r="P9436">
        <v>250</v>
      </c>
      <c r="Q9436">
        <v>21485.47</v>
      </c>
      <c r="R9436" s="6">
        <v>8494.1880000000001</v>
      </c>
      <c r="S9436">
        <v>18</v>
      </c>
      <c r="T9436" t="str">
        <f ca="1">PROPER(TRIM(Table1[[#This Row],[Campaign Status]]))</f>
        <v>Completed</v>
      </c>
      <c r="V9436" s="1">
        <f t="shared" si="441"/>
        <v>293</v>
      </c>
      <c r="W9436" t="str">
        <f t="shared" ca="1" si="442"/>
        <v>South</v>
      </c>
      <c r="X9436" s="6">
        <f t="shared" si="443"/>
        <v>13380.531999999999</v>
      </c>
    </row>
    <row r="9437" spans="1:24" x14ac:dyDescent="0.3">
      <c r="A9437" t="s">
        <v>10482</v>
      </c>
      <c r="B9437" t="str">
        <f ca="1">PROPER(TRIM(Table1[[#This Row],[Campaign Name]]))</f>
        <v>Summer Sale</v>
      </c>
      <c r="C9437" t="str">
        <f ca="1">PROPER(TRIM(Table1[[#This Row],[Campaign Type]]))</f>
        <v>Sales</v>
      </c>
      <c r="D9437" t="str">
        <f ca="1">PROPER(TRIM(Table1[[#This Row],[Marketing Channel]]))</f>
        <v>Instagram</v>
      </c>
      <c r="E9437" t="s">
        <v>721</v>
      </c>
      <c r="F9437" t="s">
        <v>620</v>
      </c>
      <c r="G9437" t="s">
        <v>29</v>
      </c>
      <c r="H9437" t="s">
        <v>99</v>
      </c>
      <c r="I9437" t="s">
        <v>62</v>
      </c>
      <c r="J9437" t="s">
        <v>32</v>
      </c>
      <c r="K9437">
        <v>185374</v>
      </c>
      <c r="L9437">
        <v>10481</v>
      </c>
      <c r="M9437">
        <v>5.65</v>
      </c>
      <c r="N9437">
        <v>873</v>
      </c>
      <c r="O9437">
        <v>8.33</v>
      </c>
      <c r="P9437">
        <v>10245.61</v>
      </c>
      <c r="Q9437">
        <v>34519.519999999997</v>
      </c>
      <c r="R9437" s="6">
        <v>236.92010529387701</v>
      </c>
      <c r="S9437">
        <v>421</v>
      </c>
      <c r="T9437" t="str">
        <f ca="1">PROPER(TRIM(Table1[[#This Row],[Campaign Status]]))</f>
        <v>Paused</v>
      </c>
      <c r="V9437" s="1">
        <f t="shared" si="441"/>
        <v>873</v>
      </c>
      <c r="W9437" t="str">
        <f t="shared" ca="1" si="442"/>
        <v>North</v>
      </c>
      <c r="X9437" s="6">
        <f t="shared" si="443"/>
        <v>8494.1880000000001</v>
      </c>
    </row>
    <row r="9438" spans="1:24" x14ac:dyDescent="0.3">
      <c r="A9438" t="s">
        <v>10483</v>
      </c>
      <c r="B9438" t="str">
        <f ca="1">PROPER(TRIM(Table1[[#This Row],[Campaign Name]]))</f>
        <v>Summer Sale</v>
      </c>
      <c r="C9438" t="str">
        <f ca="1">PROPER(TRIM(Table1[[#This Row],[Campaign Type]]))</f>
        <v>Awareness</v>
      </c>
      <c r="D9438" t="str">
        <f ca="1">PROPER(TRIM(Table1[[#This Row],[Marketing Channel]]))</f>
        <v>Meta Ads</v>
      </c>
      <c r="E9438" t="s">
        <v>1569</v>
      </c>
      <c r="F9438" t="s">
        <v>957</v>
      </c>
      <c r="G9438" t="s">
        <v>11141</v>
      </c>
      <c r="H9438" t="s">
        <v>54</v>
      </c>
      <c r="I9438" t="s">
        <v>62</v>
      </c>
      <c r="J9438" t="s">
        <v>32</v>
      </c>
      <c r="K9438">
        <v>6829</v>
      </c>
      <c r="L9438">
        <v>592</v>
      </c>
      <c r="M9438">
        <v>8.67</v>
      </c>
      <c r="N9438">
        <v>190</v>
      </c>
      <c r="O9438">
        <v>32.090000000000003</v>
      </c>
      <c r="P9438">
        <v>3817.8497265160554</v>
      </c>
      <c r="Q9438">
        <v>6299.33</v>
      </c>
      <c r="R9438" s="6">
        <v>64.996803207034475</v>
      </c>
      <c r="S9438">
        <v>92</v>
      </c>
      <c r="T9438" t="str">
        <f ca="1">PROPER(TRIM(Table1[[#This Row],[Campaign Status]]))</f>
        <v>Paused</v>
      </c>
      <c r="V9438" s="1">
        <f t="shared" si="441"/>
        <v>190</v>
      </c>
      <c r="W9438" t="str">
        <f t="shared" ca="1" si="442"/>
        <v>west</v>
      </c>
      <c r="X9438" s="6">
        <f t="shared" si="443"/>
        <v>236.92010529387701</v>
      </c>
    </row>
    <row r="9439" spans="1:24" x14ac:dyDescent="0.3">
      <c r="A9439" t="s">
        <v>10484</v>
      </c>
      <c r="B9439" t="str">
        <f ca="1">PROPER(TRIM(Table1[[#This Row],[Campaign Name]]))</f>
        <v>Festive Offer</v>
      </c>
      <c r="C9439" t="str">
        <f ca="1">PROPER(TRIM(Table1[[#This Row],[Campaign Type]]))</f>
        <v>Lead Gen</v>
      </c>
      <c r="D9439" t="str">
        <f ca="1">PROPER(TRIM(Table1[[#This Row],[Marketing Channel]]))</f>
        <v>Linkedin</v>
      </c>
      <c r="E9439" t="s">
        <v>1656</v>
      </c>
      <c r="F9439" t="s">
        <v>246</v>
      </c>
      <c r="G9439" t="s">
        <v>11141</v>
      </c>
      <c r="H9439" t="s">
        <v>36</v>
      </c>
      <c r="I9439" t="s">
        <v>24</v>
      </c>
      <c r="J9439" t="s">
        <v>63</v>
      </c>
      <c r="K9439">
        <v>4571</v>
      </c>
      <c r="L9439">
        <v>142</v>
      </c>
      <c r="M9439">
        <v>3.11</v>
      </c>
      <c r="N9439">
        <v>41</v>
      </c>
      <c r="O9439">
        <v>28.87</v>
      </c>
      <c r="P9439">
        <v>250</v>
      </c>
      <c r="Q9439">
        <v>28934.93</v>
      </c>
      <c r="R9439" s="6">
        <v>11473.972</v>
      </c>
      <c r="S9439">
        <v>33</v>
      </c>
      <c r="T9439" t="str">
        <f ca="1">PROPER(TRIM(Table1[[#This Row],[Campaign Status]]))</f>
        <v>Paused</v>
      </c>
      <c r="V9439" s="1">
        <f t="shared" si="441"/>
        <v>41</v>
      </c>
      <c r="W9439" t="str">
        <f t="shared" ca="1" si="442"/>
        <v>west</v>
      </c>
      <c r="X9439" s="6">
        <f t="shared" si="443"/>
        <v>64.996803207034475</v>
      </c>
    </row>
    <row r="9440" spans="1:24" x14ac:dyDescent="0.3">
      <c r="A9440" t="s">
        <v>10485</v>
      </c>
      <c r="B9440" t="str">
        <f ca="1">PROPER(TRIM(Table1[[#This Row],[Campaign Name]]))</f>
        <v>Festive Offer</v>
      </c>
      <c r="C9440" t="str">
        <f ca="1">PROPER(TRIM(Table1[[#This Row],[Campaign Type]]))</f>
        <v>Retargeting</v>
      </c>
      <c r="D9440" t="str">
        <f ca="1">PROPER(TRIM(Table1[[#This Row],[Marketing Channel]]))</f>
        <v>Youtube</v>
      </c>
      <c r="E9440" t="s">
        <v>2022</v>
      </c>
      <c r="F9440" t="s">
        <v>1088</v>
      </c>
      <c r="G9440" t="s">
        <v>46</v>
      </c>
      <c r="H9440" t="s">
        <v>30</v>
      </c>
      <c r="I9440" t="s">
        <v>62</v>
      </c>
      <c r="J9440" t="s">
        <v>32</v>
      </c>
      <c r="K9440">
        <v>138225</v>
      </c>
      <c r="L9440">
        <v>19285</v>
      </c>
      <c r="M9440">
        <v>13.95</v>
      </c>
      <c r="N9440">
        <v>1201</v>
      </c>
      <c r="O9440">
        <v>6.23</v>
      </c>
      <c r="P9440">
        <v>1520.13</v>
      </c>
      <c r="Q9440">
        <v>39777.910000000003</v>
      </c>
      <c r="R9440" s="6">
        <v>2516.743962687402</v>
      </c>
      <c r="S9440">
        <v>469</v>
      </c>
      <c r="T9440" t="str">
        <f ca="1">PROPER(TRIM(Table1[[#This Row],[Campaign Status]]))</f>
        <v>Paused</v>
      </c>
      <c r="V9440" s="1">
        <f t="shared" si="441"/>
        <v>1201</v>
      </c>
      <c r="W9440" t="str">
        <f t="shared" ca="1" si="442"/>
        <v>South</v>
      </c>
      <c r="X9440" s="6">
        <f t="shared" si="443"/>
        <v>11473.972</v>
      </c>
    </row>
    <row r="9441" spans="1:24" x14ac:dyDescent="0.3">
      <c r="A9441" t="s">
        <v>10486</v>
      </c>
      <c r="B9441" t="str">
        <f ca="1">PROPER(TRIM(Table1[[#This Row],[Campaign Name]]))</f>
        <v>Summer Sale</v>
      </c>
      <c r="C9441" t="str">
        <f ca="1">PROPER(TRIM(Table1[[#This Row],[Campaign Type]]))</f>
        <v>Sales</v>
      </c>
      <c r="D9441" t="str">
        <f ca="1">PROPER(TRIM(Table1[[#This Row],[Marketing Channel]]))</f>
        <v>Email</v>
      </c>
      <c r="E9441" t="s">
        <v>1410</v>
      </c>
      <c r="F9441" t="s">
        <v>394</v>
      </c>
      <c r="G9441" t="s">
        <v>29</v>
      </c>
      <c r="H9441" t="s">
        <v>99</v>
      </c>
      <c r="I9441" t="s">
        <v>24</v>
      </c>
      <c r="J9441" t="s">
        <v>32</v>
      </c>
      <c r="K9441">
        <v>199479</v>
      </c>
      <c r="L9441">
        <v>13410</v>
      </c>
      <c r="M9441">
        <v>6.72</v>
      </c>
      <c r="N9441">
        <v>1070</v>
      </c>
      <c r="O9441">
        <v>7.98</v>
      </c>
      <c r="P9441">
        <v>7628.42</v>
      </c>
      <c r="Q9441">
        <v>26067.31</v>
      </c>
      <c r="R9441" s="6">
        <v>241.71309393032897</v>
      </c>
      <c r="S9441">
        <v>196</v>
      </c>
      <c r="T9441" t="str">
        <f ca="1">PROPER(TRIM(Table1[[#This Row],[Campaign Status]]))</f>
        <v>Paused</v>
      </c>
      <c r="V9441" s="1">
        <f t="shared" si="441"/>
        <v>1070</v>
      </c>
      <c r="W9441" t="str">
        <f t="shared" ca="1" si="442"/>
        <v>North</v>
      </c>
      <c r="X9441" s="6">
        <f t="shared" si="443"/>
        <v>2516.743962687402</v>
      </c>
    </row>
    <row r="9442" spans="1:24" x14ac:dyDescent="0.3">
      <c r="A9442" t="s">
        <v>10487</v>
      </c>
      <c r="B9442" t="str">
        <f ca="1">PROPER(TRIM(Table1[[#This Row],[Campaign Name]]))</f>
        <v>Flash Sale</v>
      </c>
      <c r="C9442" t="str">
        <f ca="1">PROPER(TRIM(Table1[[#This Row],[Campaign Type]]))</f>
        <v>Retargeting</v>
      </c>
      <c r="D9442" t="str">
        <f ca="1">PROPER(TRIM(Table1[[#This Row],[Marketing Channel]]))</f>
        <v>Instagram</v>
      </c>
      <c r="E9442" t="s">
        <v>419</v>
      </c>
      <c r="F9442" t="s">
        <v>420</v>
      </c>
      <c r="G9442" t="s">
        <v>46</v>
      </c>
      <c r="H9442" t="s">
        <v>42</v>
      </c>
      <c r="I9442" t="s">
        <v>31</v>
      </c>
      <c r="J9442" t="s">
        <v>32</v>
      </c>
      <c r="K9442">
        <v>125816</v>
      </c>
      <c r="L9442">
        <v>5602</v>
      </c>
      <c r="M9442">
        <v>4.45</v>
      </c>
      <c r="N9442">
        <v>1763</v>
      </c>
      <c r="O9442">
        <v>31.47</v>
      </c>
      <c r="P9442">
        <v>250</v>
      </c>
      <c r="Q9442">
        <v>48224.82</v>
      </c>
      <c r="R9442" s="6">
        <v>19189.928</v>
      </c>
      <c r="S9442">
        <v>1071</v>
      </c>
      <c r="T9442" t="str">
        <f ca="1">PROPER(TRIM(Table1[[#This Row],[Campaign Status]]))</f>
        <v>Paused</v>
      </c>
      <c r="V9442" s="1">
        <f t="shared" si="441"/>
        <v>1763</v>
      </c>
      <c r="W9442" t="str">
        <f t="shared" ca="1" si="442"/>
        <v>South</v>
      </c>
      <c r="X9442" s="6">
        <f t="shared" si="443"/>
        <v>241.71309393032897</v>
      </c>
    </row>
    <row r="9443" spans="1:24" hidden="1" x14ac:dyDescent="0.3">
      <c r="A9443" t="s">
        <v>10488</v>
      </c>
      <c r="B9443" t="str">
        <f ca="1">PROPER(TRIM(Table1[[#This Row],[Campaign Name]]))</f>
        <v>Mega Discount</v>
      </c>
      <c r="C9443" t="str">
        <f ca="1">PROPER(TRIM(Table1[[#This Row],[Campaign Type]]))</f>
        <v>Retargeting</v>
      </c>
      <c r="D9443" t="str">
        <f ca="1">PROPER(TRIM(Table1[[#This Row],[Marketing Channel]]))</f>
        <v>Google Ads</v>
      </c>
      <c r="E9443" t="s">
        <v>2613</v>
      </c>
      <c r="F9443" t="s">
        <v>1093</v>
      </c>
      <c r="G9443" t="s">
        <v>11141</v>
      </c>
      <c r="H9443" t="s">
        <v>54</v>
      </c>
      <c r="I9443" t="s">
        <v>31</v>
      </c>
      <c r="J9443" t="s">
        <v>63</v>
      </c>
      <c r="K9443">
        <v>13057</v>
      </c>
      <c r="L9443">
        <v>1531</v>
      </c>
      <c r="M9443">
        <v>11.73</v>
      </c>
      <c r="N9443">
        <v>468</v>
      </c>
      <c r="O9443">
        <v>30.57</v>
      </c>
      <c r="P9443">
        <v>250</v>
      </c>
      <c r="R9443" s="6" t="e">
        <v>#VALUE!</v>
      </c>
      <c r="S9443">
        <v>306</v>
      </c>
      <c r="T9443" t="str">
        <f ca="1">PROPER(TRIM(Table1[[#This Row],[Campaign Status]]))</f>
        <v>Active</v>
      </c>
      <c r="V9443" s="1">
        <f t="shared" si="441"/>
        <v>468</v>
      </c>
      <c r="W9443" t="str">
        <f t="shared" ca="1" si="442"/>
        <v>west</v>
      </c>
      <c r="X9443" s="6">
        <f t="shared" si="443"/>
        <v>19189.928</v>
      </c>
    </row>
    <row r="9444" spans="1:24" x14ac:dyDescent="0.3">
      <c r="A9444" t="s">
        <v>10489</v>
      </c>
      <c r="B9444" t="str">
        <f ca="1">PROPER(TRIM(Table1[[#This Row],[Campaign Name]]))</f>
        <v>Flash Sale</v>
      </c>
      <c r="C9444" t="str">
        <f ca="1">PROPER(TRIM(Table1[[#This Row],[Campaign Type]]))</f>
        <v>Sales</v>
      </c>
      <c r="D9444" t="str">
        <f ca="1">PROPER(TRIM(Table1[[#This Row],[Marketing Channel]]))</f>
        <v>Meta Ads</v>
      </c>
      <c r="E9444" t="s">
        <v>2067</v>
      </c>
      <c r="F9444" t="s">
        <v>745</v>
      </c>
      <c r="G9444" t="s">
        <v>11141</v>
      </c>
      <c r="H9444" t="s">
        <v>23</v>
      </c>
      <c r="I9444" t="s">
        <v>62</v>
      </c>
      <c r="J9444" t="s">
        <v>32</v>
      </c>
      <c r="K9444">
        <v>122384</v>
      </c>
      <c r="L9444">
        <v>12512</v>
      </c>
      <c r="M9444">
        <v>10.220000000000001</v>
      </c>
      <c r="N9444">
        <v>3950</v>
      </c>
      <c r="O9444">
        <v>31.57</v>
      </c>
      <c r="P9444">
        <v>13627.25</v>
      </c>
      <c r="Q9444">
        <v>37388.870000000003</v>
      </c>
      <c r="R9444" s="6">
        <v>174.36841622484363</v>
      </c>
      <c r="S9444">
        <v>2813</v>
      </c>
      <c r="T9444" t="str">
        <f ca="1">PROPER(TRIM(Table1[[#This Row],[Campaign Status]]))</f>
        <v>Completed</v>
      </c>
      <c r="V9444" s="1">
        <f t="shared" si="441"/>
        <v>3950</v>
      </c>
      <c r="W9444" t="str">
        <f t="shared" ca="1" si="442"/>
        <v>west</v>
      </c>
      <c r="X9444" s="6" t="e">
        <f t="shared" si="443"/>
        <v>#VALUE!</v>
      </c>
    </row>
    <row r="9445" spans="1:24" x14ac:dyDescent="0.3">
      <c r="A9445" t="s">
        <v>10490</v>
      </c>
      <c r="B9445" t="str">
        <f ca="1">PROPER(TRIM(Table1[[#This Row],[Campaign Name]]))</f>
        <v>Flash Sale</v>
      </c>
      <c r="C9445" t="str">
        <f ca="1">PROPER(TRIM(Table1[[#This Row],[Campaign Type]]))</f>
        <v>Lead Gen</v>
      </c>
      <c r="D9445" t="str">
        <f ca="1">PROPER(TRIM(Table1[[#This Row],[Marketing Channel]]))</f>
        <v>Instagram</v>
      </c>
      <c r="E9445" t="s">
        <v>353</v>
      </c>
      <c r="F9445" t="s">
        <v>925</v>
      </c>
      <c r="G9445" t="s">
        <v>46</v>
      </c>
      <c r="H9445" t="s">
        <v>30</v>
      </c>
      <c r="I9445" t="s">
        <v>24</v>
      </c>
      <c r="J9445" t="s">
        <v>32</v>
      </c>
      <c r="K9445">
        <v>60017</v>
      </c>
      <c r="L9445">
        <v>6235</v>
      </c>
      <c r="M9445">
        <v>10.39</v>
      </c>
      <c r="N9445">
        <v>1848</v>
      </c>
      <c r="O9445">
        <v>29.64</v>
      </c>
      <c r="P9445">
        <v>8163.06</v>
      </c>
      <c r="Q9445">
        <v>42463.49</v>
      </c>
      <c r="R9445" s="6">
        <v>420.1908352995078</v>
      </c>
      <c r="S9445">
        <v>1255</v>
      </c>
      <c r="T9445" t="str">
        <f ca="1">PROPER(TRIM(Table1[[#This Row],[Campaign Status]]))</f>
        <v>Paused</v>
      </c>
      <c r="V9445" s="1">
        <f t="shared" si="441"/>
        <v>1848</v>
      </c>
      <c r="W9445" t="str">
        <f t="shared" ca="1" si="442"/>
        <v>South</v>
      </c>
      <c r="X9445" s="6">
        <f t="shared" si="443"/>
        <v>174.36841622484363</v>
      </c>
    </row>
    <row r="9446" spans="1:24" x14ac:dyDescent="0.3">
      <c r="A9446" t="s">
        <v>10491</v>
      </c>
      <c r="B9446" t="str">
        <f ca="1">PROPER(TRIM(Table1[[#This Row],[Campaign Name]]))</f>
        <v>New Launch</v>
      </c>
      <c r="C9446" t="str">
        <f ca="1">PROPER(TRIM(Table1[[#This Row],[Campaign Type]]))</f>
        <v>Sales</v>
      </c>
      <c r="D9446" t="str">
        <f ca="1">PROPER(TRIM(Table1[[#This Row],[Marketing Channel]]))</f>
        <v>Meta Ads</v>
      </c>
      <c r="E9446" t="s">
        <v>2302</v>
      </c>
      <c r="F9446" t="s">
        <v>368</v>
      </c>
      <c r="G9446" t="s">
        <v>29</v>
      </c>
      <c r="H9446" t="s">
        <v>61</v>
      </c>
      <c r="I9446" t="s">
        <v>68</v>
      </c>
      <c r="J9446" t="s">
        <v>32</v>
      </c>
      <c r="K9446">
        <v>13774</v>
      </c>
      <c r="L9446">
        <v>990</v>
      </c>
      <c r="M9446">
        <v>7.19</v>
      </c>
      <c r="N9446">
        <v>27</v>
      </c>
      <c r="O9446">
        <v>2.73</v>
      </c>
      <c r="P9446">
        <v>10317.870000000001</v>
      </c>
      <c r="Q9446">
        <v>36227.65</v>
      </c>
      <c r="R9446" s="6">
        <v>251.11558877946706</v>
      </c>
      <c r="S9446">
        <v>13</v>
      </c>
      <c r="T9446" t="str">
        <f ca="1">PROPER(TRIM(Table1[[#This Row],[Campaign Status]]))</f>
        <v>Completed</v>
      </c>
      <c r="V9446" s="1">
        <f t="shared" si="441"/>
        <v>27</v>
      </c>
      <c r="W9446" t="str">
        <f t="shared" ca="1" si="442"/>
        <v>North</v>
      </c>
      <c r="X9446" s="6">
        <f t="shared" si="443"/>
        <v>420.1908352995078</v>
      </c>
    </row>
    <row r="9447" spans="1:24" x14ac:dyDescent="0.3">
      <c r="A9447" t="s">
        <v>10492</v>
      </c>
      <c r="B9447" t="str">
        <f ca="1">PROPER(TRIM(Table1[[#This Row],[Campaign Name]]))</f>
        <v>New Launch</v>
      </c>
      <c r="C9447" t="str">
        <f ca="1">PROPER(TRIM(Table1[[#This Row],[Campaign Type]]))</f>
        <v>Awareness</v>
      </c>
      <c r="D9447" t="str">
        <f ca="1">PROPER(TRIM(Table1[[#This Row],[Marketing Channel]]))</f>
        <v>Meta Ads</v>
      </c>
      <c r="E9447" t="s">
        <v>2217</v>
      </c>
      <c r="F9447" t="s">
        <v>412</v>
      </c>
      <c r="G9447" t="s">
        <v>11141</v>
      </c>
      <c r="H9447" t="s">
        <v>54</v>
      </c>
      <c r="I9447" t="s">
        <v>24</v>
      </c>
      <c r="J9447" t="s">
        <v>25</v>
      </c>
      <c r="K9447">
        <v>97527</v>
      </c>
      <c r="L9447">
        <v>1210</v>
      </c>
      <c r="M9447">
        <v>1.24</v>
      </c>
      <c r="N9447">
        <v>335</v>
      </c>
      <c r="O9447">
        <v>27.69</v>
      </c>
      <c r="P9447">
        <v>250</v>
      </c>
      <c r="Q9447">
        <v>3503.8</v>
      </c>
      <c r="R9447" s="6">
        <v>1301.52</v>
      </c>
      <c r="S9447">
        <v>142</v>
      </c>
      <c r="T9447" t="str">
        <f ca="1">PROPER(TRIM(Table1[[#This Row],[Campaign Status]]))</f>
        <v>Active</v>
      </c>
      <c r="V9447" s="1">
        <f t="shared" si="441"/>
        <v>335</v>
      </c>
      <c r="W9447" t="str">
        <f t="shared" ca="1" si="442"/>
        <v>west</v>
      </c>
      <c r="X9447" s="6">
        <f t="shared" si="443"/>
        <v>251.11558877946706</v>
      </c>
    </row>
    <row r="9448" spans="1:24" x14ac:dyDescent="0.3">
      <c r="A9448" t="s">
        <v>10493</v>
      </c>
      <c r="B9448" t="str">
        <f ca="1">PROPER(TRIM(Table1[[#This Row],[Campaign Name]]))</f>
        <v>Flash Sale</v>
      </c>
      <c r="C9448" t="str">
        <f ca="1">PROPER(TRIM(Table1[[#This Row],[Campaign Type]]))</f>
        <v>Retargeting</v>
      </c>
      <c r="D9448" t="str">
        <f ca="1">PROPER(TRIM(Table1[[#This Row],[Marketing Channel]]))</f>
        <v>Instagram</v>
      </c>
      <c r="E9448" t="s">
        <v>222</v>
      </c>
      <c r="F9448" t="s">
        <v>965</v>
      </c>
      <c r="G9448" t="s">
        <v>11141</v>
      </c>
      <c r="H9448" t="s">
        <v>36</v>
      </c>
      <c r="I9448" t="s">
        <v>68</v>
      </c>
      <c r="J9448" t="s">
        <v>25</v>
      </c>
      <c r="K9448">
        <v>3612</v>
      </c>
      <c r="L9448">
        <v>100</v>
      </c>
      <c r="M9448">
        <v>2.77</v>
      </c>
      <c r="N9448">
        <v>2</v>
      </c>
      <c r="O9448">
        <v>2</v>
      </c>
      <c r="P9448">
        <v>11310.38</v>
      </c>
      <c r="Q9448">
        <v>37134.17</v>
      </c>
      <c r="R9448" s="6">
        <v>228.31938449459705</v>
      </c>
      <c r="S9448">
        <v>1</v>
      </c>
      <c r="T9448" t="str">
        <f ca="1">PROPER(TRIM(Table1[[#This Row],[Campaign Status]]))</f>
        <v>Completed</v>
      </c>
      <c r="V9448" s="1">
        <f t="shared" si="441"/>
        <v>2</v>
      </c>
      <c r="W9448" t="str">
        <f t="shared" ca="1" si="442"/>
        <v>west</v>
      </c>
      <c r="X9448" s="6">
        <f t="shared" si="443"/>
        <v>1301.52</v>
      </c>
    </row>
    <row r="9449" spans="1:24" x14ac:dyDescent="0.3">
      <c r="A9449" t="s">
        <v>10494</v>
      </c>
      <c r="B9449" t="str">
        <f ca="1">PROPER(TRIM(Table1[[#This Row],[Campaign Name]]))</f>
        <v>Summer Sale</v>
      </c>
      <c r="C9449" t="str">
        <f ca="1">PROPER(TRIM(Table1[[#This Row],[Campaign Type]]))</f>
        <v>Retargeting</v>
      </c>
      <c r="D9449" t="str">
        <f ca="1">PROPER(TRIM(Table1[[#This Row],[Marketing Channel]]))</f>
        <v>Meta Ads</v>
      </c>
      <c r="E9449" t="s">
        <v>1102</v>
      </c>
      <c r="F9449" t="s">
        <v>66</v>
      </c>
      <c r="G9449" t="s">
        <v>11141</v>
      </c>
      <c r="H9449" t="s">
        <v>54</v>
      </c>
      <c r="I9449" t="s">
        <v>68</v>
      </c>
      <c r="J9449" t="s">
        <v>63</v>
      </c>
      <c r="K9449">
        <v>169677</v>
      </c>
      <c r="L9449">
        <v>3985</v>
      </c>
      <c r="M9449">
        <v>2.35</v>
      </c>
      <c r="N9449">
        <v>951</v>
      </c>
      <c r="O9449">
        <v>23.86</v>
      </c>
      <c r="P9449">
        <v>3817.8497265160554</v>
      </c>
      <c r="Q9449">
        <v>19140.61</v>
      </c>
      <c r="R9449" s="6">
        <v>401.34529567947641</v>
      </c>
      <c r="S9449">
        <v>415</v>
      </c>
      <c r="T9449" t="str">
        <f ca="1">PROPER(TRIM(Table1[[#This Row],[Campaign Status]]))</f>
        <v>Paused</v>
      </c>
      <c r="V9449" s="1">
        <f t="shared" si="441"/>
        <v>951</v>
      </c>
      <c r="W9449" t="str">
        <f t="shared" ca="1" si="442"/>
        <v>west</v>
      </c>
      <c r="X9449" s="6">
        <f t="shared" si="443"/>
        <v>228.31938449459705</v>
      </c>
    </row>
    <row r="9450" spans="1:24" x14ac:dyDescent="0.3">
      <c r="A9450" t="s">
        <v>10495</v>
      </c>
      <c r="B9450" t="str">
        <f ca="1">PROPER(TRIM(Table1[[#This Row],[Campaign Name]]))</f>
        <v>New Launch</v>
      </c>
      <c r="C9450" t="str">
        <f ca="1">PROPER(TRIM(Table1[[#This Row],[Campaign Type]]))</f>
        <v>Lead Gen</v>
      </c>
      <c r="D9450" t="str">
        <f ca="1">PROPER(TRIM(Table1[[#This Row],[Marketing Channel]]))</f>
        <v>Youtube</v>
      </c>
      <c r="E9450" t="s">
        <v>494</v>
      </c>
      <c r="F9450" t="s">
        <v>598</v>
      </c>
      <c r="G9450" t="s">
        <v>29</v>
      </c>
      <c r="H9450" t="s">
        <v>61</v>
      </c>
      <c r="I9450" t="s">
        <v>31</v>
      </c>
      <c r="J9450" t="s">
        <v>63</v>
      </c>
      <c r="K9450">
        <v>156334</v>
      </c>
      <c r="L9450">
        <v>10197</v>
      </c>
      <c r="M9450">
        <v>6.52</v>
      </c>
      <c r="N9450">
        <v>508</v>
      </c>
      <c r="O9450">
        <v>4.9800000000000004</v>
      </c>
      <c r="P9450">
        <v>3891.7088323699436</v>
      </c>
      <c r="Q9450">
        <v>25415.39</v>
      </c>
      <c r="R9450" s="6">
        <v>553.06504403934889</v>
      </c>
      <c r="S9450">
        <v>76</v>
      </c>
      <c r="T9450" t="str">
        <f ca="1">PROPER(TRIM(Table1[[#This Row],[Campaign Status]]))</f>
        <v>Completed</v>
      </c>
      <c r="V9450" s="1">
        <f t="shared" si="441"/>
        <v>508</v>
      </c>
      <c r="W9450" t="str">
        <f t="shared" ca="1" si="442"/>
        <v>North</v>
      </c>
      <c r="X9450" s="6">
        <f t="shared" si="443"/>
        <v>401.34529567947641</v>
      </c>
    </row>
    <row r="9451" spans="1:24" x14ac:dyDescent="0.3">
      <c r="A9451" t="s">
        <v>10496</v>
      </c>
      <c r="B9451" t="str">
        <f ca="1">PROPER(TRIM(Table1[[#This Row],[Campaign Name]]))</f>
        <v>Flash Sale</v>
      </c>
      <c r="C9451" t="str">
        <f ca="1">PROPER(TRIM(Table1[[#This Row],[Campaign Type]]))</f>
        <v>Retargeting</v>
      </c>
      <c r="D9451" t="str">
        <f ca="1">PROPER(TRIM(Table1[[#This Row],[Marketing Channel]]))</f>
        <v>Google Ads</v>
      </c>
      <c r="E9451" t="s">
        <v>3040</v>
      </c>
      <c r="F9451" t="s">
        <v>637</v>
      </c>
      <c r="G9451" t="s">
        <v>29</v>
      </c>
      <c r="H9451" t="s">
        <v>61</v>
      </c>
      <c r="I9451" t="s">
        <v>68</v>
      </c>
      <c r="J9451" t="s">
        <v>25</v>
      </c>
      <c r="K9451">
        <v>32314</v>
      </c>
      <c r="L9451">
        <v>2202</v>
      </c>
      <c r="M9451">
        <v>6.81</v>
      </c>
      <c r="N9451">
        <v>251</v>
      </c>
      <c r="O9451">
        <v>11.4</v>
      </c>
      <c r="P9451">
        <v>1189.56</v>
      </c>
      <c r="Q9451">
        <v>42207.44</v>
      </c>
      <c r="R9451" s="6">
        <v>3448.1556205655879</v>
      </c>
      <c r="S9451">
        <v>70</v>
      </c>
      <c r="T9451" t="str">
        <f ca="1">PROPER(TRIM(Table1[[#This Row],[Campaign Status]]))</f>
        <v>Completed</v>
      </c>
      <c r="V9451" s="1">
        <f t="shared" si="441"/>
        <v>251</v>
      </c>
      <c r="W9451" t="str">
        <f t="shared" ca="1" si="442"/>
        <v>North</v>
      </c>
      <c r="X9451" s="6">
        <f t="shared" si="443"/>
        <v>553.06504403934889</v>
      </c>
    </row>
    <row r="9452" spans="1:24" x14ac:dyDescent="0.3">
      <c r="A9452" t="s">
        <v>10497</v>
      </c>
      <c r="B9452" t="str">
        <f ca="1">PROPER(TRIM(Table1[[#This Row],[Campaign Name]]))</f>
        <v>Festive Offer</v>
      </c>
      <c r="C9452" t="str">
        <f ca="1">PROPER(TRIM(Table1[[#This Row],[Campaign Type]]))</f>
        <v>Lead Gen</v>
      </c>
      <c r="D9452" t="str">
        <f ca="1">PROPER(TRIM(Table1[[#This Row],[Marketing Channel]]))</f>
        <v>Linkedin</v>
      </c>
      <c r="E9452" t="s">
        <v>2089</v>
      </c>
      <c r="F9452" t="s">
        <v>274</v>
      </c>
      <c r="G9452" t="s">
        <v>29</v>
      </c>
      <c r="H9452" t="s">
        <v>99</v>
      </c>
      <c r="I9452" t="s">
        <v>31</v>
      </c>
      <c r="J9452" t="s">
        <v>63</v>
      </c>
      <c r="K9452">
        <v>75930</v>
      </c>
      <c r="L9452">
        <v>72</v>
      </c>
      <c r="M9452">
        <v>0.09</v>
      </c>
      <c r="N9452">
        <v>1</v>
      </c>
      <c r="O9452">
        <v>1.39</v>
      </c>
      <c r="P9452">
        <v>8923.48</v>
      </c>
      <c r="Q9452">
        <v>18926</v>
      </c>
      <c r="R9452" s="6">
        <v>112.09214342386605</v>
      </c>
      <c r="S9452">
        <v>1</v>
      </c>
      <c r="T9452" t="str">
        <f ca="1">PROPER(TRIM(Table1[[#This Row],[Campaign Status]]))</f>
        <v>Paused</v>
      </c>
      <c r="V9452" s="1">
        <f t="shared" si="441"/>
        <v>1</v>
      </c>
      <c r="W9452" t="str">
        <f t="shared" ca="1" si="442"/>
        <v>North</v>
      </c>
      <c r="X9452" s="6">
        <f t="shared" si="443"/>
        <v>3448.1556205655879</v>
      </c>
    </row>
    <row r="9453" spans="1:24" x14ac:dyDescent="0.3">
      <c r="A9453" t="s">
        <v>10498</v>
      </c>
      <c r="B9453" t="str">
        <f ca="1">PROPER(TRIM(Table1[[#This Row],[Campaign Name]]))</f>
        <v>Summer Sale</v>
      </c>
      <c r="C9453" t="str">
        <f ca="1">PROPER(TRIM(Table1[[#This Row],[Campaign Type]]))</f>
        <v>Awareness</v>
      </c>
      <c r="D9453" t="str">
        <f ca="1">PROPER(TRIM(Table1[[#This Row],[Marketing Channel]]))</f>
        <v>Meta Ads</v>
      </c>
      <c r="E9453" t="s">
        <v>2421</v>
      </c>
      <c r="F9453" t="s">
        <v>235</v>
      </c>
      <c r="G9453" t="s">
        <v>46</v>
      </c>
      <c r="H9453" t="s">
        <v>42</v>
      </c>
      <c r="I9453" t="s">
        <v>31</v>
      </c>
      <c r="J9453" t="s">
        <v>63</v>
      </c>
      <c r="K9453">
        <v>139333</v>
      </c>
      <c r="L9453">
        <v>15503</v>
      </c>
      <c r="M9453">
        <v>11.13</v>
      </c>
      <c r="N9453">
        <v>3363</v>
      </c>
      <c r="O9453">
        <v>21.69</v>
      </c>
      <c r="P9453">
        <v>3817.8497265160554</v>
      </c>
      <c r="Q9453">
        <v>19384.330000000002</v>
      </c>
      <c r="R9453" s="6">
        <v>407.72899376762524</v>
      </c>
      <c r="S9453">
        <v>2947</v>
      </c>
      <c r="T9453" t="str">
        <f ca="1">PROPER(TRIM(Table1[[#This Row],[Campaign Status]]))</f>
        <v>Paused</v>
      </c>
      <c r="V9453" s="1">
        <f t="shared" si="441"/>
        <v>3363</v>
      </c>
      <c r="W9453" t="str">
        <f t="shared" ca="1" si="442"/>
        <v>South</v>
      </c>
      <c r="X9453" s="6">
        <f t="shared" si="443"/>
        <v>112.09214342386605</v>
      </c>
    </row>
    <row r="9454" spans="1:24" x14ac:dyDescent="0.3">
      <c r="A9454" t="s">
        <v>10499</v>
      </c>
      <c r="B9454" t="str">
        <f ca="1">PROPER(TRIM(Table1[[#This Row],[Campaign Name]]))</f>
        <v>Mega Discount</v>
      </c>
      <c r="C9454" t="str">
        <f ca="1">PROPER(TRIM(Table1[[#This Row],[Campaign Type]]))</f>
        <v>Lead Gen</v>
      </c>
      <c r="D9454" t="str">
        <f ca="1">PROPER(TRIM(Table1[[#This Row],[Marketing Channel]]))</f>
        <v>Meta Ads</v>
      </c>
      <c r="E9454" t="s">
        <v>185</v>
      </c>
      <c r="F9454" t="s">
        <v>35</v>
      </c>
      <c r="G9454" t="s">
        <v>29</v>
      </c>
      <c r="H9454" t="s">
        <v>99</v>
      </c>
      <c r="I9454" t="s">
        <v>31</v>
      </c>
      <c r="J9454" t="s">
        <v>32</v>
      </c>
      <c r="K9454">
        <v>63826</v>
      </c>
      <c r="L9454">
        <v>7531</v>
      </c>
      <c r="M9454">
        <v>11.8</v>
      </c>
      <c r="N9454">
        <v>506</v>
      </c>
      <c r="O9454">
        <v>6.72</v>
      </c>
      <c r="P9454">
        <v>6140.64</v>
      </c>
      <c r="Q9454">
        <v>42699.51</v>
      </c>
      <c r="R9454" s="6">
        <v>595.35927851168606</v>
      </c>
      <c r="S9454">
        <v>126</v>
      </c>
      <c r="T9454" t="str">
        <f ca="1">PROPER(TRIM(Table1[[#This Row],[Campaign Status]]))</f>
        <v>Completed</v>
      </c>
      <c r="V9454" s="1">
        <f t="shared" si="441"/>
        <v>506</v>
      </c>
      <c r="W9454" t="str">
        <f t="shared" ca="1" si="442"/>
        <v>North</v>
      </c>
      <c r="X9454" s="6">
        <f t="shared" si="443"/>
        <v>407.72899376762524</v>
      </c>
    </row>
    <row r="9455" spans="1:24" x14ac:dyDescent="0.3">
      <c r="A9455" t="s">
        <v>10500</v>
      </c>
      <c r="B9455" t="str">
        <f ca="1">PROPER(TRIM(Table1[[#This Row],[Campaign Name]]))</f>
        <v>Summer Sale</v>
      </c>
      <c r="C9455" t="str">
        <f ca="1">PROPER(TRIM(Table1[[#This Row],[Campaign Type]]))</f>
        <v>Lead Gen</v>
      </c>
      <c r="D9455" t="str">
        <f ca="1">PROPER(TRIM(Table1[[#This Row],[Marketing Channel]]))</f>
        <v>Email</v>
      </c>
      <c r="E9455" t="s">
        <v>929</v>
      </c>
      <c r="F9455" t="s">
        <v>336</v>
      </c>
      <c r="G9455" t="s">
        <v>29</v>
      </c>
      <c r="H9455" t="s">
        <v>67</v>
      </c>
      <c r="I9455" t="s">
        <v>62</v>
      </c>
      <c r="J9455" t="s">
        <v>32</v>
      </c>
      <c r="K9455">
        <v>191831</v>
      </c>
      <c r="L9455">
        <v>6218</v>
      </c>
      <c r="M9455">
        <v>3.24</v>
      </c>
      <c r="N9455">
        <v>20</v>
      </c>
      <c r="O9455">
        <v>0.32</v>
      </c>
      <c r="P9455">
        <v>250</v>
      </c>
      <c r="Q9455">
        <v>29653.78</v>
      </c>
      <c r="R9455" s="6">
        <v>11761.511999999999</v>
      </c>
      <c r="S9455">
        <v>3</v>
      </c>
      <c r="T9455" t="str">
        <f ca="1">PROPER(TRIM(Table1[[#This Row],[Campaign Status]]))</f>
        <v>Paused</v>
      </c>
      <c r="V9455" s="1">
        <f t="shared" si="441"/>
        <v>20</v>
      </c>
      <c r="W9455" t="str">
        <f t="shared" ca="1" si="442"/>
        <v>North</v>
      </c>
      <c r="X9455" s="6">
        <f t="shared" si="443"/>
        <v>595.35927851168606</v>
      </c>
    </row>
    <row r="9456" spans="1:24" x14ac:dyDescent="0.3">
      <c r="A9456" t="s">
        <v>10501</v>
      </c>
      <c r="B9456" t="str">
        <f ca="1">PROPER(TRIM(Table1[[#This Row],[Campaign Name]]))</f>
        <v>New Launch</v>
      </c>
      <c r="C9456" t="str">
        <f ca="1">PROPER(TRIM(Table1[[#This Row],[Campaign Type]]))</f>
        <v>Awareness</v>
      </c>
      <c r="D9456" t="str">
        <f ca="1">PROPER(TRIM(Table1[[#This Row],[Marketing Channel]]))</f>
        <v>Meta Ads</v>
      </c>
      <c r="E9456" t="s">
        <v>311</v>
      </c>
      <c r="F9456" t="s">
        <v>384</v>
      </c>
      <c r="G9456" t="s">
        <v>11141</v>
      </c>
      <c r="H9456" t="s">
        <v>23</v>
      </c>
      <c r="I9456" t="s">
        <v>31</v>
      </c>
      <c r="J9456" t="s">
        <v>25</v>
      </c>
      <c r="K9456">
        <v>178715</v>
      </c>
      <c r="L9456">
        <v>3504</v>
      </c>
      <c r="M9456">
        <v>1.96</v>
      </c>
      <c r="N9456">
        <v>844</v>
      </c>
      <c r="O9456">
        <v>24.09</v>
      </c>
      <c r="P9456">
        <v>250</v>
      </c>
      <c r="Q9456">
        <v>11424.61</v>
      </c>
      <c r="R9456" s="6">
        <v>4469.844000000001</v>
      </c>
      <c r="S9456">
        <v>682</v>
      </c>
      <c r="T9456" t="str">
        <f ca="1">PROPER(TRIM(Table1[[#This Row],[Campaign Status]]))</f>
        <v>Completed</v>
      </c>
      <c r="V9456" s="1">
        <f t="shared" si="441"/>
        <v>844</v>
      </c>
      <c r="W9456" t="str">
        <f t="shared" ca="1" si="442"/>
        <v>west</v>
      </c>
      <c r="X9456" s="6">
        <f t="shared" si="443"/>
        <v>11761.511999999999</v>
      </c>
    </row>
    <row r="9457" spans="1:24" x14ac:dyDescent="0.3">
      <c r="A9457" t="s">
        <v>10502</v>
      </c>
      <c r="B9457" t="str">
        <f ca="1">PROPER(TRIM(Table1[[#This Row],[Campaign Name]]))</f>
        <v>Mega Discount</v>
      </c>
      <c r="C9457" t="str">
        <f ca="1">PROPER(TRIM(Table1[[#This Row],[Campaign Type]]))</f>
        <v>Lead Gen</v>
      </c>
      <c r="D9457" t="str">
        <f ca="1">PROPER(TRIM(Table1[[#This Row],[Marketing Channel]]))</f>
        <v>Email</v>
      </c>
      <c r="E9457" t="s">
        <v>2517</v>
      </c>
      <c r="F9457" t="s">
        <v>60</v>
      </c>
      <c r="G9457" t="s">
        <v>11141</v>
      </c>
      <c r="H9457" t="s">
        <v>36</v>
      </c>
      <c r="I9457" t="s">
        <v>24</v>
      </c>
      <c r="J9457" t="s">
        <v>63</v>
      </c>
      <c r="K9457">
        <v>41199</v>
      </c>
      <c r="L9457">
        <v>3040</v>
      </c>
      <c r="M9457">
        <v>7.38</v>
      </c>
      <c r="N9457">
        <v>100</v>
      </c>
      <c r="O9457">
        <v>3.29</v>
      </c>
      <c r="P9457">
        <v>4021.4266195524165</v>
      </c>
      <c r="Q9457">
        <v>13191.92</v>
      </c>
      <c r="R9457" s="6">
        <v>228.04079865240104</v>
      </c>
      <c r="S9457">
        <v>23</v>
      </c>
      <c r="T9457" t="str">
        <f ca="1">PROPER(TRIM(Table1[[#This Row],[Campaign Status]]))</f>
        <v>Active</v>
      </c>
      <c r="V9457" s="1">
        <f t="shared" si="441"/>
        <v>100</v>
      </c>
      <c r="W9457" t="str">
        <f t="shared" ca="1" si="442"/>
        <v>west</v>
      </c>
      <c r="X9457" s="6">
        <f t="shared" si="443"/>
        <v>4469.844000000001</v>
      </c>
    </row>
    <row r="9458" spans="1:24" x14ac:dyDescent="0.3">
      <c r="A9458" t="s">
        <v>10503</v>
      </c>
      <c r="B9458" t="str">
        <f ca="1">PROPER(TRIM(Table1[[#This Row],[Campaign Name]]))</f>
        <v>Summer Sale</v>
      </c>
      <c r="C9458" t="str">
        <f ca="1">PROPER(TRIM(Table1[[#This Row],[Campaign Type]]))</f>
        <v>Lead Gen</v>
      </c>
      <c r="D9458" t="str">
        <f ca="1">PROPER(TRIM(Table1[[#This Row],[Marketing Channel]]))</f>
        <v>Youtube</v>
      </c>
      <c r="E9458" t="s">
        <v>483</v>
      </c>
      <c r="F9458" t="s">
        <v>246</v>
      </c>
      <c r="G9458" t="s">
        <v>46</v>
      </c>
      <c r="H9458" t="s">
        <v>42</v>
      </c>
      <c r="I9458" t="s">
        <v>62</v>
      </c>
      <c r="J9458" t="s">
        <v>63</v>
      </c>
      <c r="K9458">
        <v>137741</v>
      </c>
      <c r="L9458">
        <v>5690</v>
      </c>
      <c r="M9458">
        <v>4.13</v>
      </c>
      <c r="N9458">
        <v>1087</v>
      </c>
      <c r="O9458">
        <v>19.100000000000001</v>
      </c>
      <c r="P9458">
        <v>3891.7088323699436</v>
      </c>
      <c r="Q9458">
        <v>29678.97</v>
      </c>
      <c r="R9458" s="6">
        <v>662.62051654893014</v>
      </c>
      <c r="S9458">
        <v>799</v>
      </c>
      <c r="T9458" t="str">
        <f ca="1">PROPER(TRIM(Table1[[#This Row],[Campaign Status]]))</f>
        <v>Completed</v>
      </c>
      <c r="V9458" s="1">
        <f t="shared" si="441"/>
        <v>1087</v>
      </c>
      <c r="W9458" t="str">
        <f t="shared" ca="1" si="442"/>
        <v>South</v>
      </c>
      <c r="X9458" s="6">
        <f t="shared" si="443"/>
        <v>228.04079865240104</v>
      </c>
    </row>
    <row r="9459" spans="1:24" x14ac:dyDescent="0.3">
      <c r="A9459" t="s">
        <v>10504</v>
      </c>
      <c r="B9459" t="str">
        <f ca="1">PROPER(TRIM(Table1[[#This Row],[Campaign Name]]))</f>
        <v>Flash Sale</v>
      </c>
      <c r="C9459" t="str">
        <f ca="1">PROPER(TRIM(Table1[[#This Row],[Campaign Type]]))</f>
        <v>Awareness</v>
      </c>
      <c r="D9459" t="str">
        <f ca="1">PROPER(TRIM(Table1[[#This Row],[Marketing Channel]]))</f>
        <v>Google Ads</v>
      </c>
      <c r="E9459" t="s">
        <v>1614</v>
      </c>
      <c r="F9459" t="s">
        <v>246</v>
      </c>
      <c r="G9459" t="s">
        <v>11141</v>
      </c>
      <c r="H9459" t="s">
        <v>54</v>
      </c>
      <c r="I9459" t="s">
        <v>31</v>
      </c>
      <c r="J9459" t="s">
        <v>63</v>
      </c>
      <c r="K9459">
        <v>178423</v>
      </c>
      <c r="L9459">
        <v>1554</v>
      </c>
      <c r="M9459">
        <v>0.87</v>
      </c>
      <c r="N9459">
        <v>0</v>
      </c>
      <c r="O9459">
        <v>0</v>
      </c>
      <c r="P9459">
        <v>10971.38</v>
      </c>
      <c r="Q9459">
        <v>46575.39</v>
      </c>
      <c r="R9459" s="6">
        <v>324.51715281031193</v>
      </c>
      <c r="S9459">
        <v>0</v>
      </c>
      <c r="T9459" t="str">
        <f ca="1">PROPER(TRIM(Table1[[#This Row],[Campaign Status]]))</f>
        <v>Active</v>
      </c>
      <c r="V9459" s="1">
        <f t="shared" si="441"/>
        <v>0</v>
      </c>
      <c r="W9459" t="str">
        <f t="shared" ca="1" si="442"/>
        <v>west</v>
      </c>
      <c r="X9459" s="6">
        <f t="shared" si="443"/>
        <v>662.62051654893014</v>
      </c>
    </row>
    <row r="9460" spans="1:24" x14ac:dyDescent="0.3">
      <c r="A9460" t="s">
        <v>10505</v>
      </c>
      <c r="B9460" t="str">
        <f ca="1">PROPER(TRIM(Table1[[#This Row],[Campaign Name]]))</f>
        <v>New Launch</v>
      </c>
      <c r="C9460" t="str">
        <f ca="1">PROPER(TRIM(Table1[[#This Row],[Campaign Type]]))</f>
        <v>Retargeting</v>
      </c>
      <c r="D9460" t="str">
        <f ca="1">PROPER(TRIM(Table1[[#This Row],[Marketing Channel]]))</f>
        <v>Google Ads</v>
      </c>
      <c r="E9460" t="s">
        <v>569</v>
      </c>
      <c r="F9460" t="s">
        <v>321</v>
      </c>
      <c r="G9460" t="s">
        <v>11141</v>
      </c>
      <c r="H9460" t="s">
        <v>36</v>
      </c>
      <c r="I9460" t="s">
        <v>31</v>
      </c>
      <c r="J9460" t="s">
        <v>25</v>
      </c>
      <c r="K9460">
        <v>22257</v>
      </c>
      <c r="L9460">
        <v>302</v>
      </c>
      <c r="M9460">
        <v>1.36</v>
      </c>
      <c r="N9460">
        <v>29</v>
      </c>
      <c r="O9460">
        <v>9.6</v>
      </c>
      <c r="P9460">
        <v>3988.1535696969677</v>
      </c>
      <c r="Q9460">
        <v>36897.629999999997</v>
      </c>
      <c r="R9460" s="6">
        <v>825.18077238443936</v>
      </c>
      <c r="S9460">
        <v>11</v>
      </c>
      <c r="T9460" t="str">
        <f ca="1">PROPER(TRIM(Table1[[#This Row],[Campaign Status]]))</f>
        <v>Active</v>
      </c>
      <c r="V9460" s="1">
        <f t="shared" si="441"/>
        <v>29</v>
      </c>
      <c r="W9460" t="str">
        <f t="shared" ca="1" si="442"/>
        <v>west</v>
      </c>
      <c r="X9460" s="6">
        <f t="shared" si="443"/>
        <v>324.51715281031193</v>
      </c>
    </row>
    <row r="9461" spans="1:24" x14ac:dyDescent="0.3">
      <c r="A9461" t="s">
        <v>10506</v>
      </c>
      <c r="B9461" t="str">
        <f ca="1">PROPER(TRIM(Table1[[#This Row],[Campaign Name]]))</f>
        <v>Festive Offer</v>
      </c>
      <c r="C9461" t="str">
        <f ca="1">PROPER(TRIM(Table1[[#This Row],[Campaign Type]]))</f>
        <v>Awareness</v>
      </c>
      <c r="D9461" t="str">
        <f ca="1">PROPER(TRIM(Table1[[#This Row],[Marketing Channel]]))</f>
        <v>Linkedin</v>
      </c>
      <c r="E9461" t="s">
        <v>2917</v>
      </c>
      <c r="F9461" t="s">
        <v>137</v>
      </c>
      <c r="G9461" t="s">
        <v>11141</v>
      </c>
      <c r="H9461" t="s">
        <v>36</v>
      </c>
      <c r="I9461" t="s">
        <v>24</v>
      </c>
      <c r="J9461" t="s">
        <v>25</v>
      </c>
      <c r="K9461">
        <v>62814</v>
      </c>
      <c r="L9461">
        <v>2264</v>
      </c>
      <c r="M9461">
        <v>3.6</v>
      </c>
      <c r="N9461">
        <v>545</v>
      </c>
      <c r="O9461">
        <v>24.07</v>
      </c>
      <c r="P9461">
        <v>3830.4648972188602</v>
      </c>
      <c r="Q9461">
        <v>22447.13</v>
      </c>
      <c r="R9461" s="6">
        <v>486.01581276199448</v>
      </c>
      <c r="S9461">
        <v>361</v>
      </c>
      <c r="T9461" t="str">
        <f ca="1">PROPER(TRIM(Table1[[#This Row],[Campaign Status]]))</f>
        <v>Paused</v>
      </c>
      <c r="V9461" s="1">
        <f t="shared" si="441"/>
        <v>545</v>
      </c>
      <c r="W9461" t="str">
        <f t="shared" ca="1" si="442"/>
        <v>west</v>
      </c>
      <c r="X9461" s="6">
        <f t="shared" si="443"/>
        <v>825.18077238443936</v>
      </c>
    </row>
    <row r="9462" spans="1:24" x14ac:dyDescent="0.3">
      <c r="A9462" t="s">
        <v>10507</v>
      </c>
      <c r="B9462" t="str">
        <f ca="1">PROPER(TRIM(Table1[[#This Row],[Campaign Name]]))</f>
        <v>Summer Sale</v>
      </c>
      <c r="C9462" t="str">
        <f ca="1">PROPER(TRIM(Table1[[#This Row],[Campaign Type]]))</f>
        <v>Lead Gen</v>
      </c>
      <c r="D9462" t="str">
        <f ca="1">PROPER(TRIM(Table1[[#This Row],[Marketing Channel]]))</f>
        <v>Meta Ads</v>
      </c>
      <c r="E9462" t="s">
        <v>88</v>
      </c>
      <c r="F9462" t="s">
        <v>428</v>
      </c>
      <c r="G9462" t="s">
        <v>29</v>
      </c>
      <c r="H9462" t="s">
        <v>67</v>
      </c>
      <c r="I9462" t="s">
        <v>31</v>
      </c>
      <c r="J9462" t="s">
        <v>25</v>
      </c>
      <c r="K9462">
        <v>105535</v>
      </c>
      <c r="L9462">
        <v>8724</v>
      </c>
      <c r="M9462">
        <v>8.27</v>
      </c>
      <c r="N9462">
        <v>2192</v>
      </c>
      <c r="O9462">
        <v>25.13</v>
      </c>
      <c r="P9462">
        <v>250</v>
      </c>
      <c r="Q9462">
        <v>26289.71</v>
      </c>
      <c r="R9462" s="6">
        <v>10415.884</v>
      </c>
      <c r="S9462">
        <v>2115</v>
      </c>
      <c r="T9462" t="str">
        <f ca="1">PROPER(TRIM(Table1[[#This Row],[Campaign Status]]))</f>
        <v>Paused</v>
      </c>
      <c r="V9462" s="1">
        <f t="shared" si="441"/>
        <v>2192</v>
      </c>
      <c r="W9462" t="str">
        <f t="shared" ca="1" si="442"/>
        <v>North</v>
      </c>
      <c r="X9462" s="6">
        <f t="shared" si="443"/>
        <v>486.01581276199448</v>
      </c>
    </row>
    <row r="9463" spans="1:24" x14ac:dyDescent="0.3">
      <c r="A9463" t="s">
        <v>10508</v>
      </c>
      <c r="B9463" t="str">
        <f ca="1">PROPER(TRIM(Table1[[#This Row],[Campaign Name]]))</f>
        <v>Mega Discount</v>
      </c>
      <c r="C9463" t="str">
        <f ca="1">PROPER(TRIM(Table1[[#This Row],[Campaign Type]]))</f>
        <v>Retargeting</v>
      </c>
      <c r="D9463" t="str">
        <f ca="1">PROPER(TRIM(Table1[[#This Row],[Marketing Channel]]))</f>
        <v>Linkedin</v>
      </c>
      <c r="E9463" t="s">
        <v>2065</v>
      </c>
      <c r="F9463" t="s">
        <v>279</v>
      </c>
      <c r="G9463" t="s">
        <v>11141</v>
      </c>
      <c r="H9463" t="s">
        <v>36</v>
      </c>
      <c r="I9463" t="s">
        <v>31</v>
      </c>
      <c r="J9463" t="s">
        <v>25</v>
      </c>
      <c r="K9463">
        <v>177526</v>
      </c>
      <c r="L9463">
        <v>25292</v>
      </c>
      <c r="M9463">
        <v>14.25</v>
      </c>
      <c r="N9463">
        <v>4037</v>
      </c>
      <c r="O9463">
        <v>15.96</v>
      </c>
      <c r="P9463">
        <v>250</v>
      </c>
      <c r="Q9463">
        <v>38760.449999999997</v>
      </c>
      <c r="R9463" s="6">
        <v>15404.18</v>
      </c>
      <c r="S9463">
        <v>3342</v>
      </c>
      <c r="T9463" t="str">
        <f ca="1">PROPER(TRIM(Table1[[#This Row],[Campaign Status]]))</f>
        <v>Completed</v>
      </c>
      <c r="V9463" s="1">
        <f t="shared" si="441"/>
        <v>4037</v>
      </c>
      <c r="W9463" t="str">
        <f t="shared" ca="1" si="442"/>
        <v>west</v>
      </c>
      <c r="X9463" s="6">
        <f t="shared" si="443"/>
        <v>10415.884</v>
      </c>
    </row>
    <row r="9464" spans="1:24" x14ac:dyDescent="0.3">
      <c r="A9464" t="s">
        <v>10509</v>
      </c>
      <c r="B9464" t="str">
        <f ca="1">PROPER(TRIM(Table1[[#This Row],[Campaign Name]]))</f>
        <v>Flash Sale</v>
      </c>
      <c r="C9464" t="str">
        <f ca="1">PROPER(TRIM(Table1[[#This Row],[Campaign Type]]))</f>
        <v>Awareness</v>
      </c>
      <c r="D9464" t="str">
        <f ca="1">PROPER(TRIM(Table1[[#This Row],[Marketing Channel]]))</f>
        <v>Meta Ads</v>
      </c>
      <c r="E9464" t="s">
        <v>2284</v>
      </c>
      <c r="F9464" t="s">
        <v>593</v>
      </c>
      <c r="G9464" t="s">
        <v>29</v>
      </c>
      <c r="H9464" t="s">
        <v>67</v>
      </c>
      <c r="I9464" t="s">
        <v>31</v>
      </c>
      <c r="J9464" t="s">
        <v>25</v>
      </c>
      <c r="K9464">
        <v>60968</v>
      </c>
      <c r="L9464">
        <v>2438</v>
      </c>
      <c r="M9464">
        <v>4</v>
      </c>
      <c r="N9464">
        <v>804</v>
      </c>
      <c r="O9464">
        <v>32.979999999999997</v>
      </c>
      <c r="P9464">
        <v>250</v>
      </c>
      <c r="Q9464">
        <v>48560.01</v>
      </c>
      <c r="R9464" s="6">
        <v>19324.004000000001</v>
      </c>
      <c r="S9464">
        <v>553</v>
      </c>
      <c r="T9464" t="str">
        <f ca="1">PROPER(TRIM(Table1[[#This Row],[Campaign Status]]))</f>
        <v>Paused</v>
      </c>
      <c r="V9464" s="1">
        <f t="shared" si="441"/>
        <v>804</v>
      </c>
      <c r="W9464" t="str">
        <f t="shared" ca="1" si="442"/>
        <v>North</v>
      </c>
      <c r="X9464" s="6">
        <f t="shared" si="443"/>
        <v>15404.18</v>
      </c>
    </row>
    <row r="9465" spans="1:24" x14ac:dyDescent="0.3">
      <c r="A9465" t="s">
        <v>10510</v>
      </c>
      <c r="B9465" t="str">
        <f ca="1">PROPER(TRIM(Table1[[#This Row],[Campaign Name]]))</f>
        <v>Summer Sale</v>
      </c>
      <c r="C9465" t="str">
        <f ca="1">PROPER(TRIM(Table1[[#This Row],[Campaign Type]]))</f>
        <v>Retargeting</v>
      </c>
      <c r="D9465" t="str">
        <f ca="1">PROPER(TRIM(Table1[[#This Row],[Marketing Channel]]))</f>
        <v>Email</v>
      </c>
      <c r="E9465" t="s">
        <v>691</v>
      </c>
      <c r="F9465" t="s">
        <v>425</v>
      </c>
      <c r="G9465" t="s">
        <v>29</v>
      </c>
      <c r="H9465" t="s">
        <v>61</v>
      </c>
      <c r="I9465" t="s">
        <v>31</v>
      </c>
      <c r="J9465" t="s">
        <v>25</v>
      </c>
      <c r="K9465">
        <v>61631</v>
      </c>
      <c r="L9465">
        <v>6224</v>
      </c>
      <c r="M9465">
        <v>10.1</v>
      </c>
      <c r="N9465">
        <v>227</v>
      </c>
      <c r="O9465">
        <v>3.65</v>
      </c>
      <c r="P9465">
        <v>250</v>
      </c>
      <c r="Q9465">
        <v>36603.14</v>
      </c>
      <c r="R9465" s="6">
        <v>14541.255999999998</v>
      </c>
      <c r="S9465">
        <v>94</v>
      </c>
      <c r="T9465" t="str">
        <f ca="1">PROPER(TRIM(Table1[[#This Row],[Campaign Status]]))</f>
        <v>Active</v>
      </c>
      <c r="V9465" s="1">
        <f t="shared" si="441"/>
        <v>227</v>
      </c>
      <c r="W9465" t="str">
        <f t="shared" ca="1" si="442"/>
        <v>North</v>
      </c>
      <c r="X9465" s="6">
        <f t="shared" si="443"/>
        <v>19324.004000000001</v>
      </c>
    </row>
    <row r="9466" spans="1:24" x14ac:dyDescent="0.3">
      <c r="A9466" t="s">
        <v>10511</v>
      </c>
      <c r="B9466" t="str">
        <f ca="1">PROPER(TRIM(Table1[[#This Row],[Campaign Name]]))</f>
        <v>Mega Discount</v>
      </c>
      <c r="C9466" t="str">
        <f ca="1">PROPER(TRIM(Table1[[#This Row],[Campaign Type]]))</f>
        <v>Sales</v>
      </c>
      <c r="D9466" t="str">
        <f ca="1">PROPER(TRIM(Table1[[#This Row],[Marketing Channel]]))</f>
        <v>Google Ads</v>
      </c>
      <c r="E9466" t="s">
        <v>1849</v>
      </c>
      <c r="F9466" t="s">
        <v>529</v>
      </c>
      <c r="G9466" t="s">
        <v>29</v>
      </c>
      <c r="H9466" t="s">
        <v>61</v>
      </c>
      <c r="I9466" t="s">
        <v>68</v>
      </c>
      <c r="J9466" t="s">
        <v>63</v>
      </c>
      <c r="K9466">
        <v>120579</v>
      </c>
      <c r="L9466">
        <v>5268</v>
      </c>
      <c r="M9466">
        <v>4.37</v>
      </c>
      <c r="N9466">
        <v>411</v>
      </c>
      <c r="O9466">
        <v>7.8</v>
      </c>
      <c r="P9466">
        <v>3988.1535696969677</v>
      </c>
      <c r="Q9466">
        <v>30732.85</v>
      </c>
      <c r="R9466" s="6">
        <v>670.60347508973132</v>
      </c>
      <c r="S9466">
        <v>329</v>
      </c>
      <c r="T9466" t="str">
        <f ca="1">PROPER(TRIM(Table1[[#This Row],[Campaign Status]]))</f>
        <v>Completed</v>
      </c>
      <c r="V9466" s="1">
        <f t="shared" si="441"/>
        <v>411</v>
      </c>
      <c r="W9466" t="str">
        <f t="shared" ca="1" si="442"/>
        <v>North</v>
      </c>
      <c r="X9466" s="6">
        <f t="shared" si="443"/>
        <v>14541.255999999998</v>
      </c>
    </row>
    <row r="9467" spans="1:24" x14ac:dyDescent="0.3">
      <c r="A9467" t="s">
        <v>10512</v>
      </c>
      <c r="B9467" t="str">
        <f ca="1">PROPER(TRIM(Table1[[#This Row],[Campaign Name]]))</f>
        <v>Festive Offer</v>
      </c>
      <c r="C9467" t="str">
        <f ca="1">PROPER(TRIM(Table1[[#This Row],[Campaign Type]]))</f>
        <v>Lead Gen</v>
      </c>
      <c r="D9467" t="str">
        <f ca="1">PROPER(TRIM(Table1[[#This Row],[Marketing Channel]]))</f>
        <v>Email</v>
      </c>
      <c r="E9467" t="s">
        <v>964</v>
      </c>
      <c r="F9467" t="s">
        <v>849</v>
      </c>
      <c r="G9467" t="s">
        <v>29</v>
      </c>
      <c r="H9467" t="s">
        <v>99</v>
      </c>
      <c r="I9467" t="s">
        <v>68</v>
      </c>
      <c r="J9467" t="s">
        <v>63</v>
      </c>
      <c r="K9467">
        <v>42318</v>
      </c>
      <c r="L9467">
        <v>583</v>
      </c>
      <c r="M9467">
        <v>1.38</v>
      </c>
      <c r="N9467">
        <v>75</v>
      </c>
      <c r="O9467">
        <v>12.86</v>
      </c>
      <c r="P9467">
        <v>4021.4266195524165</v>
      </c>
      <c r="Q9467">
        <v>1498.19</v>
      </c>
      <c r="R9467" s="6">
        <v>-62.744813178594114</v>
      </c>
      <c r="S9467">
        <v>30</v>
      </c>
      <c r="T9467" t="str">
        <f ca="1">PROPER(TRIM(Table1[[#This Row],[Campaign Status]]))</f>
        <v>Paused</v>
      </c>
      <c r="V9467" s="1">
        <f t="shared" si="441"/>
        <v>75</v>
      </c>
      <c r="W9467" t="str">
        <f t="shared" ca="1" si="442"/>
        <v>North</v>
      </c>
      <c r="X9467" s="6">
        <f t="shared" si="443"/>
        <v>670.60347508973132</v>
      </c>
    </row>
    <row r="9468" spans="1:24" x14ac:dyDescent="0.3">
      <c r="A9468" t="s">
        <v>10513</v>
      </c>
      <c r="B9468" t="str">
        <f ca="1">PROPER(TRIM(Table1[[#This Row],[Campaign Name]]))</f>
        <v>New Launch</v>
      </c>
      <c r="C9468" t="str">
        <f ca="1">PROPER(TRIM(Table1[[#This Row],[Campaign Type]]))</f>
        <v>Awareness</v>
      </c>
      <c r="D9468" t="str">
        <f ca="1">PROPER(TRIM(Table1[[#This Row],[Marketing Channel]]))</f>
        <v>Meta Ads</v>
      </c>
      <c r="E9468" t="s">
        <v>497</v>
      </c>
      <c r="F9468" t="s">
        <v>344</v>
      </c>
      <c r="G9468" t="s">
        <v>29</v>
      </c>
      <c r="H9468" t="s">
        <v>61</v>
      </c>
      <c r="I9468" t="s">
        <v>62</v>
      </c>
      <c r="J9468" t="s">
        <v>63</v>
      </c>
      <c r="K9468">
        <v>105902</v>
      </c>
      <c r="L9468">
        <v>4169</v>
      </c>
      <c r="M9468">
        <v>3.94</v>
      </c>
      <c r="N9468">
        <v>643</v>
      </c>
      <c r="O9468">
        <v>15.42</v>
      </c>
      <c r="P9468">
        <v>250</v>
      </c>
      <c r="Q9468">
        <v>23856.76</v>
      </c>
      <c r="R9468" s="6">
        <v>9442.7039999999997</v>
      </c>
      <c r="S9468">
        <v>401</v>
      </c>
      <c r="T9468" t="str">
        <f ca="1">PROPER(TRIM(Table1[[#This Row],[Campaign Status]]))</f>
        <v>Paused</v>
      </c>
      <c r="V9468" s="1">
        <f t="shared" si="441"/>
        <v>643</v>
      </c>
      <c r="W9468" t="str">
        <f t="shared" ca="1" si="442"/>
        <v>North</v>
      </c>
      <c r="X9468" s="6">
        <f t="shared" si="443"/>
        <v>-62.744813178594114</v>
      </c>
    </row>
    <row r="9469" spans="1:24" x14ac:dyDescent="0.3">
      <c r="A9469" t="s">
        <v>10514</v>
      </c>
      <c r="B9469" t="str">
        <f ca="1">PROPER(TRIM(Table1[[#This Row],[Campaign Name]]))</f>
        <v>Mega Discount</v>
      </c>
      <c r="C9469" t="str">
        <f ca="1">PROPER(TRIM(Table1[[#This Row],[Campaign Type]]))</f>
        <v>Retargeting</v>
      </c>
      <c r="D9469" t="str">
        <f ca="1">PROPER(TRIM(Table1[[#This Row],[Marketing Channel]]))</f>
        <v>Linkedin</v>
      </c>
      <c r="E9469" t="s">
        <v>584</v>
      </c>
      <c r="F9469" t="s">
        <v>1411</v>
      </c>
      <c r="G9469" t="s">
        <v>41</v>
      </c>
      <c r="H9469" t="s">
        <v>11140</v>
      </c>
      <c r="I9469" t="s">
        <v>62</v>
      </c>
      <c r="J9469" t="s">
        <v>25</v>
      </c>
      <c r="K9469">
        <v>160233</v>
      </c>
      <c r="L9469">
        <v>9328</v>
      </c>
      <c r="M9469">
        <v>5.82</v>
      </c>
      <c r="N9469">
        <v>572</v>
      </c>
      <c r="O9469">
        <v>6.13</v>
      </c>
      <c r="P9469">
        <v>13251.21</v>
      </c>
      <c r="Q9469">
        <v>1231.56</v>
      </c>
      <c r="R9469" s="6">
        <v>-90.706056277124887</v>
      </c>
      <c r="S9469">
        <v>78</v>
      </c>
      <c r="T9469" t="str">
        <f ca="1">PROPER(TRIM(Table1[[#This Row],[Campaign Status]]))</f>
        <v>Paused</v>
      </c>
      <c r="V9469" s="1">
        <f t="shared" si="441"/>
        <v>572</v>
      </c>
      <c r="W9469" t="str">
        <f t="shared" ca="1" si="442"/>
        <v>East</v>
      </c>
      <c r="X9469" s="6">
        <f t="shared" si="443"/>
        <v>9442.7039999999997</v>
      </c>
    </row>
    <row r="9470" spans="1:24" x14ac:dyDescent="0.3">
      <c r="A9470" t="s">
        <v>10197</v>
      </c>
      <c r="B9470" t="str">
        <f ca="1">PROPER(TRIM(Table1[[#This Row],[Campaign Name]]))</f>
        <v>Mega Discount</v>
      </c>
      <c r="C9470" t="str">
        <f ca="1">PROPER(TRIM(Table1[[#This Row],[Campaign Type]]))</f>
        <v>Sales</v>
      </c>
      <c r="D9470" t="str">
        <f ca="1">PROPER(TRIM(Table1[[#This Row],[Marketing Channel]]))</f>
        <v>Instagram</v>
      </c>
      <c r="E9470" t="s">
        <v>1120</v>
      </c>
      <c r="F9470" t="s">
        <v>1042</v>
      </c>
      <c r="G9470" t="s">
        <v>11141</v>
      </c>
      <c r="H9470" t="s">
        <v>23</v>
      </c>
      <c r="I9470" t="s">
        <v>24</v>
      </c>
      <c r="J9470" t="s">
        <v>32</v>
      </c>
      <c r="K9470">
        <v>178094</v>
      </c>
      <c r="L9470">
        <v>10722</v>
      </c>
      <c r="M9470">
        <v>6.02</v>
      </c>
      <c r="N9470">
        <v>2004</v>
      </c>
      <c r="O9470">
        <v>18.690000000000001</v>
      </c>
      <c r="P9470">
        <v>250</v>
      </c>
      <c r="Q9470">
        <v>6018.73</v>
      </c>
      <c r="R9470" s="6">
        <v>2307.4919999999997</v>
      </c>
      <c r="S9470">
        <v>346</v>
      </c>
      <c r="T9470" t="str">
        <f ca="1">PROPER(TRIM(Table1[[#This Row],[Campaign Status]]))</f>
        <v>Completed</v>
      </c>
      <c r="V9470" s="1">
        <f t="shared" si="441"/>
        <v>2004</v>
      </c>
      <c r="W9470" t="str">
        <f t="shared" ca="1" si="442"/>
        <v>west</v>
      </c>
      <c r="X9470" s="6">
        <f t="shared" si="443"/>
        <v>-90.706056277124887</v>
      </c>
    </row>
    <row r="9471" spans="1:24" x14ac:dyDescent="0.3">
      <c r="A9471" t="s">
        <v>10515</v>
      </c>
      <c r="B9471" t="str">
        <f ca="1">PROPER(TRIM(Table1[[#This Row],[Campaign Name]]))</f>
        <v>Mega Discount</v>
      </c>
      <c r="C9471" t="str">
        <f ca="1">PROPER(TRIM(Table1[[#This Row],[Campaign Type]]))</f>
        <v>Retargeting</v>
      </c>
      <c r="D9471" t="str">
        <f ca="1">PROPER(TRIM(Table1[[#This Row],[Marketing Channel]]))</f>
        <v>Meta Ads</v>
      </c>
      <c r="E9471" t="s">
        <v>3751</v>
      </c>
      <c r="F9471" t="s">
        <v>124</v>
      </c>
      <c r="G9471" t="s">
        <v>46</v>
      </c>
      <c r="H9471" t="s">
        <v>42</v>
      </c>
      <c r="I9471" t="s">
        <v>24</v>
      </c>
      <c r="J9471" t="s">
        <v>25</v>
      </c>
      <c r="K9471">
        <v>30279</v>
      </c>
      <c r="L9471">
        <v>3448</v>
      </c>
      <c r="M9471">
        <v>11.39</v>
      </c>
      <c r="N9471">
        <v>223</v>
      </c>
      <c r="O9471">
        <v>6.47</v>
      </c>
      <c r="P9471">
        <v>250</v>
      </c>
      <c r="Q9471">
        <v>29404.48</v>
      </c>
      <c r="R9471" s="6">
        <v>11661.791999999999</v>
      </c>
      <c r="S9471">
        <v>94</v>
      </c>
      <c r="T9471" t="str">
        <f ca="1">PROPER(TRIM(Table1[[#This Row],[Campaign Status]]))</f>
        <v>Paused</v>
      </c>
      <c r="V9471" s="1">
        <f t="shared" si="441"/>
        <v>223</v>
      </c>
      <c r="W9471" t="str">
        <f t="shared" ca="1" si="442"/>
        <v>South</v>
      </c>
      <c r="X9471" s="6">
        <f t="shared" si="443"/>
        <v>2307.4919999999997</v>
      </c>
    </row>
    <row r="9472" spans="1:24" x14ac:dyDescent="0.3">
      <c r="A9472" t="s">
        <v>10516</v>
      </c>
      <c r="B9472" t="str">
        <f ca="1">PROPER(TRIM(Table1[[#This Row],[Campaign Name]]))</f>
        <v>Summer Sale</v>
      </c>
      <c r="C9472" t="str">
        <f ca="1">PROPER(TRIM(Table1[[#This Row],[Campaign Type]]))</f>
        <v>Sales</v>
      </c>
      <c r="D9472" t="str">
        <f ca="1">PROPER(TRIM(Table1[[#This Row],[Marketing Channel]]))</f>
        <v>Linkedin</v>
      </c>
      <c r="E9472" t="s">
        <v>641</v>
      </c>
      <c r="F9472" t="s">
        <v>118</v>
      </c>
      <c r="G9472" t="s">
        <v>46</v>
      </c>
      <c r="H9472" t="s">
        <v>42</v>
      </c>
      <c r="I9472" t="s">
        <v>31</v>
      </c>
      <c r="J9472" t="s">
        <v>25</v>
      </c>
      <c r="K9472">
        <v>51411</v>
      </c>
      <c r="L9472">
        <v>2168</v>
      </c>
      <c r="M9472">
        <v>4.22</v>
      </c>
      <c r="N9472">
        <v>33</v>
      </c>
      <c r="O9472">
        <v>1.52</v>
      </c>
      <c r="P9472">
        <v>3830.4648972188602</v>
      </c>
      <c r="Q9472">
        <v>16122.78</v>
      </c>
      <c r="R9472" s="6">
        <v>320.90922205568506</v>
      </c>
      <c r="S9472">
        <v>3</v>
      </c>
      <c r="T9472" t="str">
        <f ca="1">PROPER(TRIM(Table1[[#This Row],[Campaign Status]]))</f>
        <v>Active</v>
      </c>
      <c r="V9472" s="1">
        <f t="shared" si="441"/>
        <v>33</v>
      </c>
      <c r="W9472" t="str">
        <f t="shared" ca="1" si="442"/>
        <v>South</v>
      </c>
      <c r="X9472" s="6">
        <f t="shared" si="443"/>
        <v>11661.791999999999</v>
      </c>
    </row>
    <row r="9473" spans="1:24" x14ac:dyDescent="0.3">
      <c r="A9473" t="s">
        <v>10517</v>
      </c>
      <c r="B9473" t="str">
        <f ca="1">PROPER(TRIM(Table1[[#This Row],[Campaign Name]]))</f>
        <v>Summer Sale</v>
      </c>
      <c r="C9473" t="str">
        <f ca="1">PROPER(TRIM(Table1[[#This Row],[Campaign Type]]))</f>
        <v>Retargeting</v>
      </c>
      <c r="D9473" t="str">
        <f ca="1">PROPER(TRIM(Table1[[#This Row],[Marketing Channel]]))</f>
        <v>Youtube</v>
      </c>
      <c r="E9473" t="s">
        <v>1130</v>
      </c>
      <c r="F9473" t="s">
        <v>1171</v>
      </c>
      <c r="G9473" t="s">
        <v>41</v>
      </c>
      <c r="H9473" t="s">
        <v>11140</v>
      </c>
      <c r="I9473" t="s">
        <v>62</v>
      </c>
      <c r="J9473" t="s">
        <v>25</v>
      </c>
      <c r="K9473">
        <v>103295</v>
      </c>
      <c r="L9473">
        <v>5890</v>
      </c>
      <c r="M9473">
        <v>5.7</v>
      </c>
      <c r="N9473">
        <v>1280</v>
      </c>
      <c r="O9473">
        <v>21.73</v>
      </c>
      <c r="P9473">
        <v>250</v>
      </c>
      <c r="Q9473">
        <v>5675.07</v>
      </c>
      <c r="R9473" s="6">
        <v>2170.0279999999998</v>
      </c>
      <c r="S9473">
        <v>318</v>
      </c>
      <c r="T9473" t="str">
        <f ca="1">PROPER(TRIM(Table1[[#This Row],[Campaign Status]]))</f>
        <v>Paused</v>
      </c>
      <c r="V9473" s="1">
        <f t="shared" si="441"/>
        <v>1280</v>
      </c>
      <c r="W9473" t="str">
        <f t="shared" ca="1" si="442"/>
        <v>East</v>
      </c>
      <c r="X9473" s="6">
        <f t="shared" si="443"/>
        <v>320.90922205568506</v>
      </c>
    </row>
    <row r="9474" spans="1:24" x14ac:dyDescent="0.3">
      <c r="A9474" t="s">
        <v>10518</v>
      </c>
      <c r="B9474" t="str">
        <f ca="1">PROPER(TRIM(Table1[[#This Row],[Campaign Name]]))</f>
        <v>Summer Sale</v>
      </c>
      <c r="C9474" t="str">
        <f ca="1">PROPER(TRIM(Table1[[#This Row],[Campaign Type]]))</f>
        <v>Sales</v>
      </c>
      <c r="D9474" t="str">
        <f ca="1">PROPER(TRIM(Table1[[#This Row],[Marketing Channel]]))</f>
        <v>Instagram</v>
      </c>
      <c r="E9474" t="s">
        <v>483</v>
      </c>
      <c r="F9474" t="s">
        <v>519</v>
      </c>
      <c r="G9474" t="s">
        <v>46</v>
      </c>
      <c r="H9474" t="s">
        <v>30</v>
      </c>
      <c r="I9474" t="s">
        <v>31</v>
      </c>
      <c r="J9474" t="s">
        <v>63</v>
      </c>
      <c r="K9474">
        <v>51752</v>
      </c>
      <c r="L9474">
        <v>2218</v>
      </c>
      <c r="M9474">
        <v>4.29</v>
      </c>
      <c r="N9474">
        <v>685</v>
      </c>
      <c r="O9474">
        <v>30.88</v>
      </c>
      <c r="P9474">
        <v>6987.37</v>
      </c>
      <c r="Q9474">
        <v>43121.74</v>
      </c>
      <c r="R9474" s="6">
        <v>517.13835105340058</v>
      </c>
      <c r="S9474">
        <v>472</v>
      </c>
      <c r="T9474" t="str">
        <f ca="1">PROPER(TRIM(Table1[[#This Row],[Campaign Status]]))</f>
        <v>Completed</v>
      </c>
      <c r="V9474" s="1">
        <f t="shared" ref="V9474:V9537" si="444">IF(N9474="",ROUND(L9474*O9474/100,0),N9474)</f>
        <v>685</v>
      </c>
      <c r="W9474" t="str">
        <f t="shared" ca="1" si="442"/>
        <v>South</v>
      </c>
      <c r="X9474" s="6">
        <f t="shared" si="443"/>
        <v>2170.0279999999998</v>
      </c>
    </row>
    <row r="9475" spans="1:24" x14ac:dyDescent="0.3">
      <c r="A9475" t="s">
        <v>10519</v>
      </c>
      <c r="B9475" t="str">
        <f ca="1">PROPER(TRIM(Table1[[#This Row],[Campaign Name]]))</f>
        <v>Flash Sale</v>
      </c>
      <c r="C9475" t="str">
        <f ca="1">PROPER(TRIM(Table1[[#This Row],[Campaign Type]]))</f>
        <v>Retargeting</v>
      </c>
      <c r="D9475" t="str">
        <f ca="1">PROPER(TRIM(Table1[[#This Row],[Marketing Channel]]))</f>
        <v>Linkedin</v>
      </c>
      <c r="E9475" t="s">
        <v>1447</v>
      </c>
      <c r="F9475" t="s">
        <v>223</v>
      </c>
      <c r="G9475" t="s">
        <v>11141</v>
      </c>
      <c r="H9475" t="s">
        <v>36</v>
      </c>
      <c r="I9475" t="s">
        <v>68</v>
      </c>
      <c r="J9475" t="s">
        <v>25</v>
      </c>
      <c r="K9475">
        <v>88539</v>
      </c>
      <c r="L9475">
        <v>1369</v>
      </c>
      <c r="M9475">
        <v>1.55</v>
      </c>
      <c r="N9475">
        <v>75</v>
      </c>
      <c r="O9475">
        <v>5.48</v>
      </c>
      <c r="P9475">
        <v>12592.22</v>
      </c>
      <c r="Q9475">
        <v>41516.83</v>
      </c>
      <c r="R9475" s="6">
        <v>229.70222883653557</v>
      </c>
      <c r="S9475">
        <v>64</v>
      </c>
      <c r="T9475" t="str">
        <f ca="1">PROPER(TRIM(Table1[[#This Row],[Campaign Status]]))</f>
        <v>Completed</v>
      </c>
      <c r="V9475" s="1">
        <f t="shared" si="444"/>
        <v>75</v>
      </c>
      <c r="W9475" t="str">
        <f t="shared" ref="W9475:W9538" ca="1" si="445">IF(OR(D9475="Delhi",D9475="lucknow",D9475="jaipur"),"North",IF(OR(D9475="Bengaluru",D9475="chennai"),"South",IF(D9475="Kolkata","East",IF(OR(D9475="Mumbai",D9475="Pune",D9475="Ahmedabad"),"west","unknown"))))</f>
        <v>west</v>
      </c>
      <c r="X9475" s="6">
        <f t="shared" si="443"/>
        <v>517.13835105340058</v>
      </c>
    </row>
    <row r="9476" spans="1:24" x14ac:dyDescent="0.3">
      <c r="A9476" t="s">
        <v>10520</v>
      </c>
      <c r="B9476" t="str">
        <f ca="1">PROPER(TRIM(Table1[[#This Row],[Campaign Name]]))</f>
        <v>Flash Sale</v>
      </c>
      <c r="C9476" t="str">
        <f ca="1">PROPER(TRIM(Table1[[#This Row],[Campaign Type]]))</f>
        <v>Retargeting</v>
      </c>
      <c r="D9476" t="str">
        <f ca="1">PROPER(TRIM(Table1[[#This Row],[Marketing Channel]]))</f>
        <v>Linkedin</v>
      </c>
      <c r="E9476" t="s">
        <v>708</v>
      </c>
      <c r="F9476" t="s">
        <v>1333</v>
      </c>
      <c r="G9476" t="s">
        <v>11141</v>
      </c>
      <c r="H9476" t="s">
        <v>36</v>
      </c>
      <c r="I9476" t="s">
        <v>24</v>
      </c>
      <c r="J9476" t="s">
        <v>63</v>
      </c>
      <c r="K9476">
        <v>31960</v>
      </c>
      <c r="L9476">
        <v>3441</v>
      </c>
      <c r="M9476">
        <v>10.77</v>
      </c>
      <c r="N9476">
        <v>389</v>
      </c>
      <c r="O9476">
        <v>11.3</v>
      </c>
      <c r="P9476">
        <v>14144.48</v>
      </c>
      <c r="Q9476">
        <v>23953.14</v>
      </c>
      <c r="R9476" s="6">
        <v>69.346204314333221</v>
      </c>
      <c r="S9476">
        <v>320</v>
      </c>
      <c r="T9476" t="str">
        <f ca="1">PROPER(TRIM(Table1[[#This Row],[Campaign Status]]))</f>
        <v>Completed</v>
      </c>
      <c r="V9476" s="1">
        <f t="shared" si="444"/>
        <v>389</v>
      </c>
      <c r="W9476" t="str">
        <f t="shared" ca="1" si="445"/>
        <v>west</v>
      </c>
      <c r="X9476" s="6">
        <f t="shared" ref="X9476:X9539" si="446">R9475*1</f>
        <v>229.70222883653557</v>
      </c>
    </row>
    <row r="9477" spans="1:24" hidden="1" x14ac:dyDescent="0.3">
      <c r="A9477" t="s">
        <v>10521</v>
      </c>
      <c r="B9477" t="str">
        <f ca="1">PROPER(TRIM(Table1[[#This Row],[Campaign Name]]))</f>
        <v>Summer Sale</v>
      </c>
      <c r="C9477" t="str">
        <f ca="1">PROPER(TRIM(Table1[[#This Row],[Campaign Type]]))</f>
        <v>Lead Gen</v>
      </c>
      <c r="D9477" t="str">
        <f ca="1">PROPER(TRIM(Table1[[#This Row],[Marketing Channel]]))</f>
        <v>Google Ads</v>
      </c>
      <c r="E9477" t="s">
        <v>1307</v>
      </c>
      <c r="F9477" t="s">
        <v>420</v>
      </c>
      <c r="G9477" t="s">
        <v>29</v>
      </c>
      <c r="H9477" t="s">
        <v>61</v>
      </c>
      <c r="I9477" t="s">
        <v>62</v>
      </c>
      <c r="J9477" t="s">
        <v>32</v>
      </c>
      <c r="K9477">
        <v>162656</v>
      </c>
      <c r="L9477">
        <v>3402</v>
      </c>
      <c r="M9477">
        <v>2.09</v>
      </c>
      <c r="N9477">
        <v>951</v>
      </c>
      <c r="O9477">
        <v>27.95</v>
      </c>
      <c r="P9477">
        <v>250</v>
      </c>
      <c r="R9477" s="6" t="e">
        <v>#VALUE!</v>
      </c>
      <c r="S9477">
        <v>26</v>
      </c>
      <c r="T9477" t="str">
        <f ca="1">PROPER(TRIM(Table1[[#This Row],[Campaign Status]]))</f>
        <v>Paused</v>
      </c>
      <c r="V9477" s="1">
        <f t="shared" si="444"/>
        <v>951</v>
      </c>
      <c r="W9477" t="str">
        <f t="shared" ca="1" si="445"/>
        <v>North</v>
      </c>
      <c r="X9477" s="6">
        <f t="shared" si="446"/>
        <v>69.346204314333221</v>
      </c>
    </row>
    <row r="9478" spans="1:24" x14ac:dyDescent="0.3">
      <c r="A9478" t="s">
        <v>10522</v>
      </c>
      <c r="B9478" t="str">
        <f ca="1">PROPER(TRIM(Table1[[#This Row],[Campaign Name]]))</f>
        <v>Summer Sale</v>
      </c>
      <c r="C9478" t="str">
        <f ca="1">PROPER(TRIM(Table1[[#This Row],[Campaign Type]]))</f>
        <v>Retargeting</v>
      </c>
      <c r="D9478" t="str">
        <f ca="1">PROPER(TRIM(Table1[[#This Row],[Marketing Channel]]))</f>
        <v>Instagram</v>
      </c>
      <c r="E9478" t="s">
        <v>136</v>
      </c>
      <c r="F9478" t="s">
        <v>957</v>
      </c>
      <c r="G9478" t="s">
        <v>11141</v>
      </c>
      <c r="H9478" t="s">
        <v>23</v>
      </c>
      <c r="I9478" t="s">
        <v>31</v>
      </c>
      <c r="J9478" t="s">
        <v>25</v>
      </c>
      <c r="K9478">
        <v>187564</v>
      </c>
      <c r="L9478">
        <v>11310</v>
      </c>
      <c r="M9478">
        <v>6.03</v>
      </c>
      <c r="N9478">
        <v>1054</v>
      </c>
      <c r="O9478">
        <v>9.32</v>
      </c>
      <c r="P9478">
        <v>8727.43</v>
      </c>
      <c r="Q9478">
        <v>12785.59</v>
      </c>
      <c r="R9478" s="6">
        <v>46.498912050855743</v>
      </c>
      <c r="S9478">
        <v>569</v>
      </c>
      <c r="T9478" t="str">
        <f ca="1">PROPER(TRIM(Table1[[#This Row],[Campaign Status]]))</f>
        <v>Completed</v>
      </c>
      <c r="V9478" s="1">
        <f t="shared" si="444"/>
        <v>1054</v>
      </c>
      <c r="W9478" t="str">
        <f t="shared" ca="1" si="445"/>
        <v>west</v>
      </c>
      <c r="X9478" s="6" t="e">
        <f t="shared" si="446"/>
        <v>#VALUE!</v>
      </c>
    </row>
    <row r="9479" spans="1:24" x14ac:dyDescent="0.3">
      <c r="A9479" t="s">
        <v>10523</v>
      </c>
      <c r="B9479" t="str">
        <f ca="1">PROPER(TRIM(Table1[[#This Row],[Campaign Name]]))</f>
        <v>Festive Offer</v>
      </c>
      <c r="C9479" t="str">
        <f ca="1">PROPER(TRIM(Table1[[#This Row],[Campaign Type]]))</f>
        <v>Retargeting</v>
      </c>
      <c r="D9479" t="str">
        <f ca="1">PROPER(TRIM(Table1[[#This Row],[Marketing Channel]]))</f>
        <v>Youtube</v>
      </c>
      <c r="E9479" t="s">
        <v>572</v>
      </c>
      <c r="F9479" t="s">
        <v>74</v>
      </c>
      <c r="G9479" t="s">
        <v>11141</v>
      </c>
      <c r="H9479" t="s">
        <v>23</v>
      </c>
      <c r="I9479" t="s">
        <v>68</v>
      </c>
      <c r="J9479" t="s">
        <v>63</v>
      </c>
      <c r="K9479">
        <v>25534</v>
      </c>
      <c r="L9479">
        <v>2219</v>
      </c>
      <c r="M9479">
        <v>8.69</v>
      </c>
      <c r="N9479">
        <v>21</v>
      </c>
      <c r="O9479">
        <v>0.95</v>
      </c>
      <c r="P9479">
        <v>250</v>
      </c>
      <c r="Q9479">
        <v>12354.01</v>
      </c>
      <c r="R9479" s="6">
        <v>4841.6040000000003</v>
      </c>
      <c r="S9479">
        <v>8</v>
      </c>
      <c r="T9479" t="str">
        <f ca="1">PROPER(TRIM(Table1[[#This Row],[Campaign Status]]))</f>
        <v>Active</v>
      </c>
      <c r="V9479" s="1">
        <f t="shared" si="444"/>
        <v>21</v>
      </c>
      <c r="W9479" t="str">
        <f t="shared" ca="1" si="445"/>
        <v>west</v>
      </c>
      <c r="X9479" s="6">
        <f t="shared" si="446"/>
        <v>46.498912050855743</v>
      </c>
    </row>
    <row r="9480" spans="1:24" x14ac:dyDescent="0.3">
      <c r="A9480" t="s">
        <v>10524</v>
      </c>
      <c r="B9480" t="str">
        <f ca="1">PROPER(TRIM(Table1[[#This Row],[Campaign Name]]))</f>
        <v>Flash Sale</v>
      </c>
      <c r="C9480" t="str">
        <f ca="1">PROPER(TRIM(Table1[[#This Row],[Campaign Type]]))</f>
        <v>Awareness</v>
      </c>
      <c r="D9480" t="str">
        <f ca="1">PROPER(TRIM(Table1[[#This Row],[Marketing Channel]]))</f>
        <v>Meta Ads</v>
      </c>
      <c r="E9480" t="s">
        <v>3692</v>
      </c>
      <c r="F9480" t="s">
        <v>300</v>
      </c>
      <c r="G9480" t="s">
        <v>11141</v>
      </c>
      <c r="H9480" t="s">
        <v>54</v>
      </c>
      <c r="I9480" t="s">
        <v>62</v>
      </c>
      <c r="J9480" t="s">
        <v>25</v>
      </c>
      <c r="K9480">
        <v>90420</v>
      </c>
      <c r="L9480">
        <v>9539</v>
      </c>
      <c r="M9480">
        <v>10.55</v>
      </c>
      <c r="N9480">
        <v>3119</v>
      </c>
      <c r="O9480">
        <v>32.700000000000003</v>
      </c>
      <c r="P9480">
        <v>9506.11</v>
      </c>
      <c r="Q9480">
        <v>11530.01</v>
      </c>
      <c r="R9480" s="6">
        <v>21.290517361991387</v>
      </c>
      <c r="S9480">
        <v>2535</v>
      </c>
      <c r="T9480" t="str">
        <f ca="1">PROPER(TRIM(Table1[[#This Row],[Campaign Status]]))</f>
        <v>Active</v>
      </c>
      <c r="V9480" s="1">
        <f t="shared" si="444"/>
        <v>3119</v>
      </c>
      <c r="W9480" t="str">
        <f t="shared" ca="1" si="445"/>
        <v>west</v>
      </c>
      <c r="X9480" s="6">
        <f t="shared" si="446"/>
        <v>4841.6040000000003</v>
      </c>
    </row>
    <row r="9481" spans="1:24" x14ac:dyDescent="0.3">
      <c r="A9481" t="s">
        <v>10525</v>
      </c>
      <c r="B9481" t="str">
        <f ca="1">PROPER(TRIM(Table1[[#This Row],[Campaign Name]]))</f>
        <v>Festive Offer</v>
      </c>
      <c r="C9481" t="str">
        <f ca="1">PROPER(TRIM(Table1[[#This Row],[Campaign Type]]))</f>
        <v>Awareness</v>
      </c>
      <c r="D9481" t="str">
        <f ca="1">PROPER(TRIM(Table1[[#This Row],[Marketing Channel]]))</f>
        <v>Linkedin</v>
      </c>
      <c r="E9481" t="s">
        <v>871</v>
      </c>
      <c r="F9481" t="s">
        <v>428</v>
      </c>
      <c r="G9481" t="s">
        <v>41</v>
      </c>
      <c r="H9481" t="s">
        <v>11140</v>
      </c>
      <c r="I9481" t="s">
        <v>68</v>
      </c>
      <c r="J9481" t="s">
        <v>25</v>
      </c>
      <c r="K9481">
        <v>29644</v>
      </c>
      <c r="L9481">
        <v>290</v>
      </c>
      <c r="M9481">
        <v>0.98</v>
      </c>
      <c r="N9481">
        <v>75</v>
      </c>
      <c r="O9481">
        <v>25.86</v>
      </c>
      <c r="P9481">
        <v>3830.4648972188602</v>
      </c>
      <c r="Q9481">
        <v>16489.009999999998</v>
      </c>
      <c r="R9481" s="6">
        <v>330.47020250654111</v>
      </c>
      <c r="S9481">
        <v>37</v>
      </c>
      <c r="T9481" t="str">
        <f ca="1">PROPER(TRIM(Table1[[#This Row],[Campaign Status]]))</f>
        <v>Completed</v>
      </c>
      <c r="V9481" s="1">
        <f t="shared" si="444"/>
        <v>75</v>
      </c>
      <c r="W9481" t="str">
        <f t="shared" ca="1" si="445"/>
        <v>East</v>
      </c>
      <c r="X9481" s="6">
        <f t="shared" si="446"/>
        <v>21.290517361991387</v>
      </c>
    </row>
    <row r="9482" spans="1:24" x14ac:dyDescent="0.3">
      <c r="A9482" t="s">
        <v>10526</v>
      </c>
      <c r="B9482" t="str">
        <f ca="1">PROPER(TRIM(Table1[[#This Row],[Campaign Name]]))</f>
        <v>Festive Offer</v>
      </c>
      <c r="C9482" t="str">
        <f ca="1">PROPER(TRIM(Table1[[#This Row],[Campaign Type]]))</f>
        <v>Sales</v>
      </c>
      <c r="D9482" t="str">
        <f ca="1">PROPER(TRIM(Table1[[#This Row],[Marketing Channel]]))</f>
        <v>Linkedin</v>
      </c>
      <c r="E9482" t="s">
        <v>873</v>
      </c>
      <c r="F9482" t="s">
        <v>637</v>
      </c>
      <c r="G9482" t="s">
        <v>29</v>
      </c>
      <c r="H9482" t="s">
        <v>61</v>
      </c>
      <c r="I9482" t="s">
        <v>62</v>
      </c>
      <c r="J9482" t="s">
        <v>63</v>
      </c>
      <c r="K9482">
        <v>180969</v>
      </c>
      <c r="L9482">
        <v>2938</v>
      </c>
      <c r="M9482">
        <v>1.62</v>
      </c>
      <c r="N9482">
        <v>599</v>
      </c>
      <c r="O9482">
        <v>20.39</v>
      </c>
      <c r="P9482">
        <v>2097.63</v>
      </c>
      <c r="Q9482">
        <v>36689.89</v>
      </c>
      <c r="R9482" s="6">
        <v>1649.1116164433195</v>
      </c>
      <c r="S9482">
        <v>368</v>
      </c>
      <c r="T9482" t="str">
        <f ca="1">PROPER(TRIM(Table1[[#This Row],[Campaign Status]]))</f>
        <v>Completed</v>
      </c>
      <c r="V9482" s="1">
        <f t="shared" si="444"/>
        <v>599</v>
      </c>
      <c r="W9482" t="str">
        <f t="shared" ca="1" si="445"/>
        <v>North</v>
      </c>
      <c r="X9482" s="6">
        <f t="shared" si="446"/>
        <v>330.47020250654111</v>
      </c>
    </row>
    <row r="9483" spans="1:24" x14ac:dyDescent="0.3">
      <c r="A9483" t="s">
        <v>10527</v>
      </c>
      <c r="B9483" t="str">
        <f ca="1">PROPER(TRIM(Table1[[#This Row],[Campaign Name]]))</f>
        <v>Summer Sale</v>
      </c>
      <c r="C9483" t="str">
        <f ca="1">PROPER(TRIM(Table1[[#This Row],[Campaign Type]]))</f>
        <v>Awareness</v>
      </c>
      <c r="D9483" t="str">
        <f ca="1">PROPER(TRIM(Table1[[#This Row],[Marketing Channel]]))</f>
        <v>Meta Ads</v>
      </c>
      <c r="E9483" t="s">
        <v>1603</v>
      </c>
      <c r="F9483" t="s">
        <v>109</v>
      </c>
      <c r="G9483" t="s">
        <v>41</v>
      </c>
      <c r="H9483" t="s">
        <v>11140</v>
      </c>
      <c r="I9483" t="s">
        <v>68</v>
      </c>
      <c r="J9483" t="s">
        <v>32</v>
      </c>
      <c r="K9483">
        <v>84017</v>
      </c>
      <c r="L9483">
        <v>1305</v>
      </c>
      <c r="M9483">
        <v>1.55</v>
      </c>
      <c r="N9483">
        <v>405</v>
      </c>
      <c r="O9483">
        <v>31.03</v>
      </c>
      <c r="P9483">
        <v>13665.72</v>
      </c>
      <c r="Q9483">
        <v>17750.53</v>
      </c>
      <c r="R9483" s="6">
        <v>29.890924151819291</v>
      </c>
      <c r="S9483">
        <v>157</v>
      </c>
      <c r="T9483" t="str">
        <f ca="1">PROPER(TRIM(Table1[[#This Row],[Campaign Status]]))</f>
        <v>Paused</v>
      </c>
      <c r="V9483" s="1">
        <f t="shared" si="444"/>
        <v>405</v>
      </c>
      <c r="W9483" t="str">
        <f t="shared" ca="1" si="445"/>
        <v>East</v>
      </c>
      <c r="X9483" s="6">
        <f t="shared" si="446"/>
        <v>1649.1116164433195</v>
      </c>
    </row>
    <row r="9484" spans="1:24" x14ac:dyDescent="0.3">
      <c r="A9484" t="s">
        <v>10528</v>
      </c>
      <c r="B9484" t="str">
        <f ca="1">PROPER(TRIM(Table1[[#This Row],[Campaign Name]]))</f>
        <v>Festive Offer</v>
      </c>
      <c r="C9484" t="str">
        <f ca="1">PROPER(TRIM(Table1[[#This Row],[Campaign Type]]))</f>
        <v>Retargeting</v>
      </c>
      <c r="D9484" t="str">
        <f ca="1">PROPER(TRIM(Table1[[#This Row],[Marketing Channel]]))</f>
        <v>Meta Ads</v>
      </c>
      <c r="E9484" t="s">
        <v>1461</v>
      </c>
      <c r="F9484" t="s">
        <v>294</v>
      </c>
      <c r="G9484" t="s">
        <v>29</v>
      </c>
      <c r="H9484" t="s">
        <v>99</v>
      </c>
      <c r="I9484" t="s">
        <v>62</v>
      </c>
      <c r="J9484" t="s">
        <v>32</v>
      </c>
      <c r="K9484">
        <v>160669</v>
      </c>
      <c r="L9484">
        <v>19466</v>
      </c>
      <c r="M9484">
        <v>12.12</v>
      </c>
      <c r="N9484">
        <v>687</v>
      </c>
      <c r="O9484">
        <v>3.53</v>
      </c>
      <c r="P9484">
        <v>250</v>
      </c>
      <c r="Q9484">
        <v>21665.39</v>
      </c>
      <c r="R9484" s="6">
        <v>8566.155999999999</v>
      </c>
      <c r="S9484">
        <v>269</v>
      </c>
      <c r="T9484" t="str">
        <f ca="1">PROPER(TRIM(Table1[[#This Row],[Campaign Status]]))</f>
        <v>Paused</v>
      </c>
      <c r="V9484" s="1">
        <f t="shared" si="444"/>
        <v>687</v>
      </c>
      <c r="W9484" t="str">
        <f t="shared" ca="1" si="445"/>
        <v>North</v>
      </c>
      <c r="X9484" s="6">
        <f t="shared" si="446"/>
        <v>29.890924151819291</v>
      </c>
    </row>
    <row r="9485" spans="1:24" x14ac:dyDescent="0.3">
      <c r="A9485" t="s">
        <v>10529</v>
      </c>
      <c r="B9485" t="str">
        <f ca="1">PROPER(TRIM(Table1[[#This Row],[Campaign Name]]))</f>
        <v>Summer Sale</v>
      </c>
      <c r="C9485" t="str">
        <f ca="1">PROPER(TRIM(Table1[[#This Row],[Campaign Type]]))</f>
        <v>Sales</v>
      </c>
      <c r="D9485" t="str">
        <f ca="1">PROPER(TRIM(Table1[[#This Row],[Marketing Channel]]))</f>
        <v>Meta Ads</v>
      </c>
      <c r="E9485" t="s">
        <v>2661</v>
      </c>
      <c r="F9485" t="s">
        <v>711</v>
      </c>
      <c r="G9485" t="s">
        <v>29</v>
      </c>
      <c r="H9485" t="s">
        <v>61</v>
      </c>
      <c r="I9485" t="s">
        <v>68</v>
      </c>
      <c r="J9485" t="s">
        <v>25</v>
      </c>
      <c r="K9485">
        <v>53444</v>
      </c>
      <c r="L9485">
        <v>1242</v>
      </c>
      <c r="M9485">
        <v>2.3199999999999998</v>
      </c>
      <c r="N9485">
        <v>40</v>
      </c>
      <c r="O9485">
        <v>3.22</v>
      </c>
      <c r="P9485">
        <v>250</v>
      </c>
      <c r="Q9485">
        <v>12294.92</v>
      </c>
      <c r="R9485" s="6">
        <v>4817.9679999999998</v>
      </c>
      <c r="S9485">
        <v>39</v>
      </c>
      <c r="T9485" t="str">
        <f ca="1">PROPER(TRIM(Table1[[#This Row],[Campaign Status]]))</f>
        <v>Active</v>
      </c>
      <c r="V9485" s="1">
        <f t="shared" si="444"/>
        <v>40</v>
      </c>
      <c r="W9485" t="str">
        <f t="shared" ca="1" si="445"/>
        <v>North</v>
      </c>
      <c r="X9485" s="6">
        <f t="shared" si="446"/>
        <v>8566.155999999999</v>
      </c>
    </row>
    <row r="9486" spans="1:24" x14ac:dyDescent="0.3">
      <c r="A9486" t="s">
        <v>10530</v>
      </c>
      <c r="B9486" t="str">
        <f ca="1">PROPER(TRIM(Table1[[#This Row],[Campaign Name]]))</f>
        <v>Flash Sale</v>
      </c>
      <c r="C9486" t="str">
        <f ca="1">PROPER(TRIM(Table1[[#This Row],[Campaign Type]]))</f>
        <v>Lead Gen</v>
      </c>
      <c r="D9486" t="str">
        <f ca="1">PROPER(TRIM(Table1[[#This Row],[Marketing Channel]]))</f>
        <v>Google Ads</v>
      </c>
      <c r="E9486" t="s">
        <v>1468</v>
      </c>
      <c r="F9486" t="s">
        <v>637</v>
      </c>
      <c r="G9486" t="s">
        <v>29</v>
      </c>
      <c r="H9486" t="s">
        <v>67</v>
      </c>
      <c r="I9486" t="s">
        <v>31</v>
      </c>
      <c r="J9486" t="s">
        <v>63</v>
      </c>
      <c r="K9486">
        <v>167298</v>
      </c>
      <c r="L9486">
        <v>4077</v>
      </c>
      <c r="M9486">
        <v>2.44</v>
      </c>
      <c r="N9486">
        <v>249</v>
      </c>
      <c r="O9486">
        <v>6.11</v>
      </c>
      <c r="P9486">
        <v>3988.1535696969677</v>
      </c>
      <c r="Q9486">
        <v>35055.24</v>
      </c>
      <c r="R9486" s="6">
        <v>778.98420628430335</v>
      </c>
      <c r="S9486">
        <v>211</v>
      </c>
      <c r="T9486" t="str">
        <f ca="1">PROPER(TRIM(Table1[[#This Row],[Campaign Status]]))</f>
        <v>Completed</v>
      </c>
      <c r="V9486" s="1">
        <f t="shared" si="444"/>
        <v>249</v>
      </c>
      <c r="W9486" t="str">
        <f t="shared" ca="1" si="445"/>
        <v>North</v>
      </c>
      <c r="X9486" s="6">
        <f t="shared" si="446"/>
        <v>4817.9679999999998</v>
      </c>
    </row>
    <row r="9487" spans="1:24" x14ac:dyDescent="0.3">
      <c r="A9487" t="s">
        <v>10531</v>
      </c>
      <c r="B9487" t="str">
        <f ca="1">PROPER(TRIM(Table1[[#This Row],[Campaign Name]]))</f>
        <v>Mega Discount</v>
      </c>
      <c r="C9487" t="str">
        <f ca="1">PROPER(TRIM(Table1[[#This Row],[Campaign Type]]))</f>
        <v>Sales</v>
      </c>
      <c r="D9487" t="str">
        <f ca="1">PROPER(TRIM(Table1[[#This Row],[Marketing Channel]]))</f>
        <v>Linkedin</v>
      </c>
      <c r="E9487" t="s">
        <v>2490</v>
      </c>
      <c r="F9487" t="s">
        <v>988</v>
      </c>
      <c r="G9487" t="s">
        <v>29</v>
      </c>
      <c r="H9487" t="s">
        <v>61</v>
      </c>
      <c r="I9487" t="s">
        <v>24</v>
      </c>
      <c r="J9487" t="s">
        <v>25</v>
      </c>
      <c r="K9487">
        <v>92845</v>
      </c>
      <c r="L9487">
        <v>1677</v>
      </c>
      <c r="M9487">
        <v>1.81</v>
      </c>
      <c r="N9487">
        <v>524</v>
      </c>
      <c r="O9487">
        <v>31.25</v>
      </c>
      <c r="P9487">
        <v>250</v>
      </c>
      <c r="Q9487">
        <v>15325.75</v>
      </c>
      <c r="R9487" s="6">
        <v>6030.2999999999993</v>
      </c>
      <c r="S9487">
        <v>505</v>
      </c>
      <c r="T9487" t="str">
        <f ca="1">PROPER(TRIM(Table1[[#This Row],[Campaign Status]]))</f>
        <v>Paused</v>
      </c>
      <c r="V9487" s="1">
        <f t="shared" si="444"/>
        <v>524</v>
      </c>
      <c r="W9487" t="str">
        <f t="shared" ca="1" si="445"/>
        <v>North</v>
      </c>
      <c r="X9487" s="6">
        <f t="shared" si="446"/>
        <v>778.98420628430335</v>
      </c>
    </row>
    <row r="9488" spans="1:24" x14ac:dyDescent="0.3">
      <c r="A9488" t="s">
        <v>10532</v>
      </c>
      <c r="B9488" t="str">
        <f ca="1">PROPER(TRIM(Table1[[#This Row],[Campaign Name]]))</f>
        <v>Summer Sale</v>
      </c>
      <c r="C9488" t="str">
        <f ca="1">PROPER(TRIM(Table1[[#This Row],[Campaign Type]]))</f>
        <v>Awareness</v>
      </c>
      <c r="D9488" t="str">
        <f ca="1">PROPER(TRIM(Table1[[#This Row],[Marketing Channel]]))</f>
        <v>Youtube</v>
      </c>
      <c r="E9488" t="s">
        <v>2885</v>
      </c>
      <c r="F9488" t="s">
        <v>155</v>
      </c>
      <c r="G9488" t="s">
        <v>11141</v>
      </c>
      <c r="H9488" t="s">
        <v>36</v>
      </c>
      <c r="I9488" t="s">
        <v>24</v>
      </c>
      <c r="J9488" t="s">
        <v>63</v>
      </c>
      <c r="K9488">
        <v>187778</v>
      </c>
      <c r="L9488">
        <v>12160</v>
      </c>
      <c r="M9488">
        <v>6.48</v>
      </c>
      <c r="N9488">
        <v>2837</v>
      </c>
      <c r="O9488">
        <v>23.33</v>
      </c>
      <c r="P9488">
        <v>250</v>
      </c>
      <c r="Q9488">
        <v>11381.59</v>
      </c>
      <c r="R9488" s="6">
        <v>4452.6360000000004</v>
      </c>
      <c r="S9488">
        <v>2271</v>
      </c>
      <c r="T9488" t="str">
        <f ca="1">PROPER(TRIM(Table1[[#This Row],[Campaign Status]]))</f>
        <v>Active</v>
      </c>
      <c r="V9488" s="1">
        <f t="shared" si="444"/>
        <v>2837</v>
      </c>
      <c r="W9488" t="str">
        <f t="shared" ca="1" si="445"/>
        <v>west</v>
      </c>
      <c r="X9488" s="6">
        <f t="shared" si="446"/>
        <v>6030.2999999999993</v>
      </c>
    </row>
    <row r="9489" spans="1:24" x14ac:dyDescent="0.3">
      <c r="A9489" t="s">
        <v>10533</v>
      </c>
      <c r="B9489" t="str">
        <f ca="1">PROPER(TRIM(Table1[[#This Row],[Campaign Name]]))</f>
        <v>Summer Sale</v>
      </c>
      <c r="C9489" t="str">
        <f ca="1">PROPER(TRIM(Table1[[#This Row],[Campaign Type]]))</f>
        <v>Retargeting</v>
      </c>
      <c r="D9489" t="str">
        <f ca="1">PROPER(TRIM(Table1[[#This Row],[Marketing Channel]]))</f>
        <v>Google Ads</v>
      </c>
      <c r="E9489" t="s">
        <v>2363</v>
      </c>
      <c r="F9489" t="s">
        <v>593</v>
      </c>
      <c r="G9489" t="s">
        <v>29</v>
      </c>
      <c r="H9489" t="s">
        <v>61</v>
      </c>
      <c r="I9489" t="s">
        <v>24</v>
      </c>
      <c r="J9489" t="s">
        <v>63</v>
      </c>
      <c r="K9489">
        <v>125486</v>
      </c>
      <c r="L9489">
        <v>390</v>
      </c>
      <c r="M9489">
        <v>0.31</v>
      </c>
      <c r="N9489">
        <v>5</v>
      </c>
      <c r="O9489">
        <v>1.28</v>
      </c>
      <c r="P9489">
        <v>250</v>
      </c>
      <c r="Q9489">
        <v>16771.37</v>
      </c>
      <c r="R9489" s="6">
        <v>6608.5479999999989</v>
      </c>
      <c r="S9489">
        <v>2</v>
      </c>
      <c r="T9489" t="str">
        <f ca="1">PROPER(TRIM(Table1[[#This Row],[Campaign Status]]))</f>
        <v>Completed</v>
      </c>
      <c r="V9489" s="1">
        <f t="shared" si="444"/>
        <v>5</v>
      </c>
      <c r="W9489" t="str">
        <f t="shared" ca="1" si="445"/>
        <v>North</v>
      </c>
      <c r="X9489" s="6">
        <f t="shared" si="446"/>
        <v>4452.6360000000004</v>
      </c>
    </row>
    <row r="9490" spans="1:24" x14ac:dyDescent="0.3">
      <c r="A9490" t="s">
        <v>10534</v>
      </c>
      <c r="B9490" t="str">
        <f ca="1">PROPER(TRIM(Table1[[#This Row],[Campaign Name]]))</f>
        <v>New Launch</v>
      </c>
      <c r="C9490" t="str">
        <f ca="1">PROPER(TRIM(Table1[[#This Row],[Campaign Type]]))</f>
        <v>Sales</v>
      </c>
      <c r="D9490" t="str">
        <f ca="1">PROPER(TRIM(Table1[[#This Row],[Marketing Channel]]))</f>
        <v>Google Ads</v>
      </c>
      <c r="E9490" t="s">
        <v>472</v>
      </c>
      <c r="F9490" t="s">
        <v>439</v>
      </c>
      <c r="G9490" t="s">
        <v>11141</v>
      </c>
      <c r="H9490" t="s">
        <v>23</v>
      </c>
      <c r="I9490" t="s">
        <v>31</v>
      </c>
      <c r="J9490" t="s">
        <v>63</v>
      </c>
      <c r="K9490">
        <v>28315</v>
      </c>
      <c r="L9490">
        <v>588</v>
      </c>
      <c r="M9490">
        <v>2.08</v>
      </c>
      <c r="N9490">
        <v>155</v>
      </c>
      <c r="O9490">
        <v>26.36</v>
      </c>
      <c r="P9490">
        <v>13998.24</v>
      </c>
      <c r="Q9490">
        <v>28310.55</v>
      </c>
      <c r="R9490" s="6">
        <v>102.24363920035661</v>
      </c>
      <c r="S9490">
        <v>7</v>
      </c>
      <c r="T9490" t="str">
        <f ca="1">PROPER(TRIM(Table1[[#This Row],[Campaign Status]]))</f>
        <v>Completed</v>
      </c>
      <c r="V9490" s="1">
        <f t="shared" si="444"/>
        <v>155</v>
      </c>
      <c r="W9490" t="str">
        <f t="shared" ca="1" si="445"/>
        <v>west</v>
      </c>
      <c r="X9490" s="6">
        <f t="shared" si="446"/>
        <v>6608.5479999999989</v>
      </c>
    </row>
    <row r="9491" spans="1:24" x14ac:dyDescent="0.3">
      <c r="A9491" t="s">
        <v>10535</v>
      </c>
      <c r="B9491" t="str">
        <f ca="1">PROPER(TRIM(Table1[[#This Row],[Campaign Name]]))</f>
        <v>Mega Discount</v>
      </c>
      <c r="C9491" t="str">
        <f ca="1">PROPER(TRIM(Table1[[#This Row],[Campaign Type]]))</f>
        <v>Sales</v>
      </c>
      <c r="D9491" t="str">
        <f ca="1">PROPER(TRIM(Table1[[#This Row],[Marketing Channel]]))</f>
        <v>Instagram</v>
      </c>
      <c r="E9491" t="s">
        <v>231</v>
      </c>
      <c r="F9491" t="s">
        <v>1483</v>
      </c>
      <c r="G9491" t="s">
        <v>11141</v>
      </c>
      <c r="H9491" t="s">
        <v>23</v>
      </c>
      <c r="I9491" t="s">
        <v>31</v>
      </c>
      <c r="J9491" t="s">
        <v>63</v>
      </c>
      <c r="K9491">
        <v>40481</v>
      </c>
      <c r="L9491">
        <v>5316</v>
      </c>
      <c r="M9491">
        <v>13.13</v>
      </c>
      <c r="N9491">
        <v>1649</v>
      </c>
      <c r="O9491">
        <v>31.02</v>
      </c>
      <c r="P9491">
        <v>250</v>
      </c>
      <c r="Q9491">
        <v>29892.44</v>
      </c>
      <c r="R9491" s="6">
        <v>11856.975999999999</v>
      </c>
      <c r="S9491">
        <v>533</v>
      </c>
      <c r="T9491" t="str">
        <f ca="1">PROPER(TRIM(Table1[[#This Row],[Campaign Status]]))</f>
        <v>Paused</v>
      </c>
      <c r="V9491" s="1">
        <f t="shared" si="444"/>
        <v>1649</v>
      </c>
      <c r="W9491" t="str">
        <f t="shared" ca="1" si="445"/>
        <v>west</v>
      </c>
      <c r="X9491" s="6">
        <f t="shared" si="446"/>
        <v>102.24363920035661</v>
      </c>
    </row>
    <row r="9492" spans="1:24" x14ac:dyDescent="0.3">
      <c r="A9492" t="s">
        <v>10536</v>
      </c>
      <c r="B9492" t="str">
        <f ca="1">PROPER(TRIM(Table1[[#This Row],[Campaign Name]]))</f>
        <v>Summer Sale</v>
      </c>
      <c r="C9492" t="str">
        <f ca="1">PROPER(TRIM(Table1[[#This Row],[Campaign Type]]))</f>
        <v>Sales</v>
      </c>
      <c r="D9492" t="str">
        <f ca="1">PROPER(TRIM(Table1[[#This Row],[Marketing Channel]]))</f>
        <v>Google Ads</v>
      </c>
      <c r="E9492" t="s">
        <v>3134</v>
      </c>
      <c r="F9492" t="s">
        <v>415</v>
      </c>
      <c r="G9492" t="s">
        <v>46</v>
      </c>
      <c r="H9492" t="s">
        <v>42</v>
      </c>
      <c r="I9492" t="s">
        <v>62</v>
      </c>
      <c r="J9492" t="s">
        <v>32</v>
      </c>
      <c r="K9492">
        <v>16408</v>
      </c>
      <c r="L9492">
        <v>172</v>
      </c>
      <c r="M9492">
        <v>1.05</v>
      </c>
      <c r="N9492">
        <v>50</v>
      </c>
      <c r="O9492">
        <v>29.07</v>
      </c>
      <c r="P9492">
        <v>3988.1535696969677</v>
      </c>
      <c r="Q9492">
        <v>42085.120000000003</v>
      </c>
      <c r="R9492" s="6">
        <v>955.25324600771989</v>
      </c>
      <c r="S9492">
        <v>3</v>
      </c>
      <c r="T9492" t="str">
        <f ca="1">PROPER(TRIM(Table1[[#This Row],[Campaign Status]]))</f>
        <v>Paused</v>
      </c>
      <c r="V9492" s="1">
        <f t="shared" si="444"/>
        <v>50</v>
      </c>
      <c r="W9492" t="str">
        <f t="shared" ca="1" si="445"/>
        <v>South</v>
      </c>
      <c r="X9492" s="6">
        <f t="shared" si="446"/>
        <v>11856.975999999999</v>
      </c>
    </row>
    <row r="9493" spans="1:24" x14ac:dyDescent="0.3">
      <c r="A9493" t="s">
        <v>10537</v>
      </c>
      <c r="B9493" t="str">
        <f ca="1">PROPER(TRIM(Table1[[#This Row],[Campaign Name]]))</f>
        <v>Flash Sale</v>
      </c>
      <c r="C9493" t="str">
        <f ca="1">PROPER(TRIM(Table1[[#This Row],[Campaign Type]]))</f>
        <v>Awareness</v>
      </c>
      <c r="D9493" t="str">
        <f ca="1">PROPER(TRIM(Table1[[#This Row],[Marketing Channel]]))</f>
        <v>Instagram</v>
      </c>
      <c r="E9493" t="s">
        <v>738</v>
      </c>
      <c r="F9493" t="s">
        <v>208</v>
      </c>
      <c r="G9493" t="s">
        <v>29</v>
      </c>
      <c r="H9493" t="s">
        <v>67</v>
      </c>
      <c r="I9493" t="s">
        <v>62</v>
      </c>
      <c r="J9493" t="s">
        <v>63</v>
      </c>
      <c r="K9493">
        <v>178026</v>
      </c>
      <c r="L9493">
        <v>22621</v>
      </c>
      <c r="M9493">
        <v>12.71</v>
      </c>
      <c r="N9493">
        <v>278</v>
      </c>
      <c r="O9493">
        <v>1.23</v>
      </c>
      <c r="P9493">
        <v>3982.6304252733912</v>
      </c>
      <c r="Q9493">
        <v>15271.87</v>
      </c>
      <c r="R9493" s="6">
        <v>283.46189249914266</v>
      </c>
      <c r="S9493">
        <v>231</v>
      </c>
      <c r="T9493" t="str">
        <f ca="1">PROPER(TRIM(Table1[[#This Row],[Campaign Status]]))</f>
        <v>Completed</v>
      </c>
      <c r="V9493" s="1">
        <f t="shared" si="444"/>
        <v>278</v>
      </c>
      <c r="W9493" t="str">
        <f t="shared" ca="1" si="445"/>
        <v>North</v>
      </c>
      <c r="X9493" s="6">
        <f t="shared" si="446"/>
        <v>955.25324600771989</v>
      </c>
    </row>
    <row r="9494" spans="1:24" x14ac:dyDescent="0.3">
      <c r="A9494" t="s">
        <v>10538</v>
      </c>
      <c r="B9494" t="str">
        <f ca="1">PROPER(TRIM(Table1[[#This Row],[Campaign Name]]))</f>
        <v>Festive Offer</v>
      </c>
      <c r="C9494" t="str">
        <f ca="1">PROPER(TRIM(Table1[[#This Row],[Campaign Type]]))</f>
        <v>Awareness</v>
      </c>
      <c r="D9494" t="str">
        <f ca="1">PROPER(TRIM(Table1[[#This Row],[Marketing Channel]]))</f>
        <v>Email</v>
      </c>
      <c r="E9494" t="s">
        <v>3511</v>
      </c>
      <c r="F9494" t="s">
        <v>403</v>
      </c>
      <c r="G9494" t="s">
        <v>46</v>
      </c>
      <c r="H9494" t="s">
        <v>42</v>
      </c>
      <c r="I9494" t="s">
        <v>68</v>
      </c>
      <c r="J9494" t="s">
        <v>63</v>
      </c>
      <c r="K9494">
        <v>116373</v>
      </c>
      <c r="L9494">
        <v>6737</v>
      </c>
      <c r="M9494">
        <v>5.79</v>
      </c>
      <c r="N9494">
        <v>596</v>
      </c>
      <c r="O9494">
        <v>8.85</v>
      </c>
      <c r="P9494">
        <v>250</v>
      </c>
      <c r="Q9494">
        <v>42165.51</v>
      </c>
      <c r="R9494" s="6">
        <v>16766.204000000002</v>
      </c>
      <c r="S9494">
        <v>356</v>
      </c>
      <c r="T9494" t="str">
        <f ca="1">PROPER(TRIM(Table1[[#This Row],[Campaign Status]]))</f>
        <v>Paused</v>
      </c>
      <c r="V9494" s="1">
        <f t="shared" si="444"/>
        <v>596</v>
      </c>
      <c r="W9494" t="str">
        <f t="shared" ca="1" si="445"/>
        <v>South</v>
      </c>
      <c r="X9494" s="6">
        <f t="shared" si="446"/>
        <v>283.46189249914266</v>
      </c>
    </row>
    <row r="9495" spans="1:24" x14ac:dyDescent="0.3">
      <c r="A9495" t="s">
        <v>10539</v>
      </c>
      <c r="B9495" t="str">
        <f ca="1">PROPER(TRIM(Table1[[#This Row],[Campaign Name]]))</f>
        <v>Flash Sale</v>
      </c>
      <c r="C9495" t="str">
        <f ca="1">PROPER(TRIM(Table1[[#This Row],[Campaign Type]]))</f>
        <v>Awareness</v>
      </c>
      <c r="D9495" t="str">
        <f ca="1">PROPER(TRIM(Table1[[#This Row],[Marketing Channel]]))</f>
        <v>Google Ads</v>
      </c>
      <c r="E9495" t="s">
        <v>954</v>
      </c>
      <c r="F9495" t="s">
        <v>149</v>
      </c>
      <c r="G9495" t="s">
        <v>41</v>
      </c>
      <c r="H9495" t="s">
        <v>11140</v>
      </c>
      <c r="I9495" t="s">
        <v>24</v>
      </c>
      <c r="J9495" t="s">
        <v>63</v>
      </c>
      <c r="K9495">
        <v>41867</v>
      </c>
      <c r="L9495">
        <v>3814</v>
      </c>
      <c r="M9495">
        <v>9.11</v>
      </c>
      <c r="N9495">
        <v>511</v>
      </c>
      <c r="O9495">
        <v>13.4</v>
      </c>
      <c r="P9495">
        <v>10765.17</v>
      </c>
      <c r="Q9495">
        <v>43584.99</v>
      </c>
      <c r="R9495" s="6">
        <v>304.87042935689823</v>
      </c>
      <c r="S9495">
        <v>406</v>
      </c>
      <c r="T9495" t="str">
        <f ca="1">PROPER(TRIM(Table1[[#This Row],[Campaign Status]]))</f>
        <v>Completed</v>
      </c>
      <c r="V9495" s="1">
        <f t="shared" si="444"/>
        <v>511</v>
      </c>
      <c r="W9495" t="str">
        <f t="shared" ca="1" si="445"/>
        <v>East</v>
      </c>
      <c r="X9495" s="6">
        <f t="shared" si="446"/>
        <v>16766.204000000002</v>
      </c>
    </row>
    <row r="9496" spans="1:24" x14ac:dyDescent="0.3">
      <c r="A9496" t="s">
        <v>10540</v>
      </c>
      <c r="B9496" t="str">
        <f ca="1">PROPER(TRIM(Table1[[#This Row],[Campaign Name]]))</f>
        <v>Festive Offer</v>
      </c>
      <c r="C9496" t="str">
        <f ca="1">PROPER(TRIM(Table1[[#This Row],[Campaign Type]]))</f>
        <v>Lead Gen</v>
      </c>
      <c r="D9496" t="str">
        <f ca="1">PROPER(TRIM(Table1[[#This Row],[Marketing Channel]]))</f>
        <v>Meta Ads</v>
      </c>
      <c r="E9496" t="s">
        <v>1723</v>
      </c>
      <c r="F9496" t="s">
        <v>544</v>
      </c>
      <c r="G9496" t="s">
        <v>11141</v>
      </c>
      <c r="H9496" t="s">
        <v>36</v>
      </c>
      <c r="I9496" t="s">
        <v>62</v>
      </c>
      <c r="J9496" t="s">
        <v>32</v>
      </c>
      <c r="K9496">
        <v>54993</v>
      </c>
      <c r="L9496">
        <v>2305</v>
      </c>
      <c r="M9496">
        <v>4.1900000000000004</v>
      </c>
      <c r="N9496">
        <v>630</v>
      </c>
      <c r="O9496">
        <v>27.33</v>
      </c>
      <c r="P9496">
        <v>3817.8497265160554</v>
      </c>
      <c r="Q9496">
        <v>19177.419999999998</v>
      </c>
      <c r="R9496" s="6">
        <v>402.30945096679278</v>
      </c>
      <c r="S9496">
        <v>554</v>
      </c>
      <c r="T9496" t="str">
        <f ca="1">PROPER(TRIM(Table1[[#This Row],[Campaign Status]]))</f>
        <v>Paused</v>
      </c>
      <c r="V9496" s="1">
        <f t="shared" si="444"/>
        <v>630</v>
      </c>
      <c r="W9496" t="str">
        <f t="shared" ca="1" si="445"/>
        <v>west</v>
      </c>
      <c r="X9496" s="6">
        <f t="shared" si="446"/>
        <v>304.87042935689823</v>
      </c>
    </row>
    <row r="9497" spans="1:24" x14ac:dyDescent="0.3">
      <c r="A9497" t="s">
        <v>10541</v>
      </c>
      <c r="B9497" t="str">
        <f ca="1">PROPER(TRIM(Table1[[#This Row],[Campaign Name]]))</f>
        <v>Festive Offer</v>
      </c>
      <c r="C9497" t="str">
        <f ca="1">PROPER(TRIM(Table1[[#This Row],[Campaign Type]]))</f>
        <v>Awareness</v>
      </c>
      <c r="D9497" t="str">
        <f ca="1">PROPER(TRIM(Table1[[#This Row],[Marketing Channel]]))</f>
        <v>Instagram</v>
      </c>
      <c r="E9497" t="s">
        <v>486</v>
      </c>
      <c r="F9497" t="s">
        <v>745</v>
      </c>
      <c r="G9497" t="s">
        <v>46</v>
      </c>
      <c r="H9497" t="s">
        <v>30</v>
      </c>
      <c r="I9497" t="s">
        <v>31</v>
      </c>
      <c r="J9497" t="s">
        <v>25</v>
      </c>
      <c r="K9497">
        <v>37756</v>
      </c>
      <c r="L9497">
        <v>3731</v>
      </c>
      <c r="M9497">
        <v>9.8800000000000008</v>
      </c>
      <c r="N9497">
        <v>613</v>
      </c>
      <c r="O9497">
        <v>16.43</v>
      </c>
      <c r="P9497">
        <v>3982.6304252733912</v>
      </c>
      <c r="Q9497">
        <v>39715.43</v>
      </c>
      <c r="R9497" s="6">
        <v>897.21605469515032</v>
      </c>
      <c r="S9497">
        <v>455</v>
      </c>
      <c r="T9497" t="str">
        <f ca="1">PROPER(TRIM(Table1[[#This Row],[Campaign Status]]))</f>
        <v>Completed</v>
      </c>
      <c r="V9497" s="1">
        <f t="shared" si="444"/>
        <v>613</v>
      </c>
      <c r="W9497" t="str">
        <f t="shared" ca="1" si="445"/>
        <v>South</v>
      </c>
      <c r="X9497" s="6">
        <f t="shared" si="446"/>
        <v>402.30945096679278</v>
      </c>
    </row>
    <row r="9498" spans="1:24" x14ac:dyDescent="0.3">
      <c r="A9498" t="s">
        <v>10542</v>
      </c>
      <c r="B9498" t="str">
        <f ca="1">PROPER(TRIM(Table1[[#This Row],[Campaign Name]]))</f>
        <v>Summer Sale</v>
      </c>
      <c r="C9498" t="str">
        <f ca="1">PROPER(TRIM(Table1[[#This Row],[Campaign Type]]))</f>
        <v>Sales</v>
      </c>
      <c r="D9498" t="str">
        <f ca="1">PROPER(TRIM(Table1[[#This Row],[Marketing Channel]]))</f>
        <v>Google Ads</v>
      </c>
      <c r="E9498" t="s">
        <v>2583</v>
      </c>
      <c r="F9498" t="s">
        <v>522</v>
      </c>
      <c r="G9498" t="s">
        <v>29</v>
      </c>
      <c r="H9498" t="s">
        <v>99</v>
      </c>
      <c r="I9498" t="s">
        <v>68</v>
      </c>
      <c r="J9498" t="s">
        <v>25</v>
      </c>
      <c r="K9498">
        <v>161454</v>
      </c>
      <c r="L9498">
        <v>17507</v>
      </c>
      <c r="M9498">
        <v>10.84</v>
      </c>
      <c r="N9498">
        <v>1989</v>
      </c>
      <c r="O9498">
        <v>11.36</v>
      </c>
      <c r="P9498">
        <v>7050.45</v>
      </c>
      <c r="Q9498">
        <v>10685.47</v>
      </c>
      <c r="R9498" s="6">
        <v>51.557276485898065</v>
      </c>
      <c r="S9498">
        <v>1019</v>
      </c>
      <c r="T9498" t="str">
        <f ca="1">PROPER(TRIM(Table1[[#This Row],[Campaign Status]]))</f>
        <v>Active</v>
      </c>
      <c r="V9498" s="1">
        <f t="shared" si="444"/>
        <v>1989</v>
      </c>
      <c r="W9498" t="str">
        <f t="shared" ca="1" si="445"/>
        <v>North</v>
      </c>
      <c r="X9498" s="6">
        <f t="shared" si="446"/>
        <v>897.21605469515032</v>
      </c>
    </row>
    <row r="9499" spans="1:24" x14ac:dyDescent="0.3">
      <c r="A9499" t="s">
        <v>10543</v>
      </c>
      <c r="B9499" t="str">
        <f ca="1">PROPER(TRIM(Table1[[#This Row],[Campaign Name]]))</f>
        <v>Summer Sale</v>
      </c>
      <c r="C9499" t="str">
        <f ca="1">PROPER(TRIM(Table1[[#This Row],[Campaign Type]]))</f>
        <v>Lead Gen</v>
      </c>
      <c r="D9499" t="str">
        <f ca="1">PROPER(TRIM(Table1[[#This Row],[Marketing Channel]]))</f>
        <v>Youtube</v>
      </c>
      <c r="E9499" t="s">
        <v>1055</v>
      </c>
      <c r="F9499" t="s">
        <v>1073</v>
      </c>
      <c r="G9499" t="s">
        <v>29</v>
      </c>
      <c r="H9499" t="s">
        <v>61</v>
      </c>
      <c r="I9499" t="s">
        <v>68</v>
      </c>
      <c r="J9499" t="s">
        <v>25</v>
      </c>
      <c r="K9499">
        <v>33984</v>
      </c>
      <c r="L9499">
        <v>74</v>
      </c>
      <c r="M9499">
        <v>0.22</v>
      </c>
      <c r="N9499">
        <v>19</v>
      </c>
      <c r="O9499">
        <v>25.68</v>
      </c>
      <c r="P9499">
        <v>3891.7088323699436</v>
      </c>
      <c r="Q9499">
        <v>3862.79</v>
      </c>
      <c r="R9499" s="6">
        <v>-0.74308828372272795</v>
      </c>
      <c r="S9499">
        <v>18</v>
      </c>
      <c r="T9499" t="str">
        <f ca="1">PROPER(TRIM(Table1[[#This Row],[Campaign Status]]))</f>
        <v>Active</v>
      </c>
      <c r="V9499" s="1">
        <f t="shared" si="444"/>
        <v>19</v>
      </c>
      <c r="W9499" t="str">
        <f t="shared" ca="1" si="445"/>
        <v>North</v>
      </c>
      <c r="X9499" s="6">
        <f t="shared" si="446"/>
        <v>51.557276485898065</v>
      </c>
    </row>
    <row r="9500" spans="1:24" x14ac:dyDescent="0.3">
      <c r="A9500" t="s">
        <v>10544</v>
      </c>
      <c r="B9500" t="str">
        <f ca="1">PROPER(TRIM(Table1[[#This Row],[Campaign Name]]))</f>
        <v>Festive Offer</v>
      </c>
      <c r="C9500" t="str">
        <f ca="1">PROPER(TRIM(Table1[[#This Row],[Campaign Type]]))</f>
        <v>Awareness</v>
      </c>
      <c r="D9500" t="str">
        <f ca="1">PROPER(TRIM(Table1[[#This Row],[Marketing Channel]]))</f>
        <v>Instagram</v>
      </c>
      <c r="E9500" t="s">
        <v>1293</v>
      </c>
      <c r="F9500" t="s">
        <v>629</v>
      </c>
      <c r="G9500" t="s">
        <v>29</v>
      </c>
      <c r="H9500" t="s">
        <v>67</v>
      </c>
      <c r="I9500" t="s">
        <v>62</v>
      </c>
      <c r="J9500" t="s">
        <v>32</v>
      </c>
      <c r="K9500">
        <v>56351</v>
      </c>
      <c r="L9500">
        <v>7841</v>
      </c>
      <c r="M9500">
        <v>13.91</v>
      </c>
      <c r="N9500">
        <v>2381</v>
      </c>
      <c r="O9500">
        <v>30.37</v>
      </c>
      <c r="P9500">
        <v>250</v>
      </c>
      <c r="Q9500">
        <v>2350.9499999999998</v>
      </c>
      <c r="R9500" s="6">
        <v>840.37999999999988</v>
      </c>
      <c r="S9500">
        <v>1635</v>
      </c>
      <c r="T9500" t="str">
        <f ca="1">PROPER(TRIM(Table1[[#This Row],[Campaign Status]]))</f>
        <v>Active</v>
      </c>
      <c r="V9500" s="1">
        <f t="shared" si="444"/>
        <v>2381</v>
      </c>
      <c r="W9500" t="str">
        <f t="shared" ca="1" si="445"/>
        <v>North</v>
      </c>
      <c r="X9500" s="6">
        <f t="shared" si="446"/>
        <v>-0.74308828372272795</v>
      </c>
    </row>
    <row r="9501" spans="1:24" x14ac:dyDescent="0.3">
      <c r="A9501" t="s">
        <v>10545</v>
      </c>
      <c r="B9501" t="str">
        <f ca="1">PROPER(TRIM(Table1[[#This Row],[Campaign Name]]))</f>
        <v>Flash Sale</v>
      </c>
      <c r="C9501" t="str">
        <f ca="1">PROPER(TRIM(Table1[[#This Row],[Campaign Type]]))</f>
        <v>Awareness</v>
      </c>
      <c r="D9501" t="str">
        <f ca="1">PROPER(TRIM(Table1[[#This Row],[Marketing Channel]]))</f>
        <v>Linkedin</v>
      </c>
      <c r="E9501" t="s">
        <v>846</v>
      </c>
      <c r="F9501" t="s">
        <v>274</v>
      </c>
      <c r="G9501" t="s">
        <v>11141</v>
      </c>
      <c r="H9501" t="s">
        <v>36</v>
      </c>
      <c r="I9501" t="s">
        <v>24</v>
      </c>
      <c r="J9501" t="s">
        <v>25</v>
      </c>
      <c r="K9501">
        <v>161504</v>
      </c>
      <c r="L9501">
        <v>20952</v>
      </c>
      <c r="M9501">
        <v>12.97</v>
      </c>
      <c r="N9501">
        <v>5008</v>
      </c>
      <c r="O9501">
        <v>23.9</v>
      </c>
      <c r="P9501">
        <v>8501.7099999999991</v>
      </c>
      <c r="Q9501">
        <v>25058.67</v>
      </c>
      <c r="R9501" s="6">
        <v>194.74858587272445</v>
      </c>
      <c r="S9501">
        <v>2713</v>
      </c>
      <c r="T9501" t="str">
        <f ca="1">PROPER(TRIM(Table1[[#This Row],[Campaign Status]]))</f>
        <v>Paused</v>
      </c>
      <c r="V9501" s="1">
        <f t="shared" si="444"/>
        <v>5008</v>
      </c>
      <c r="W9501" t="str">
        <f t="shared" ca="1" si="445"/>
        <v>west</v>
      </c>
      <c r="X9501" s="6">
        <f t="shared" si="446"/>
        <v>840.37999999999988</v>
      </c>
    </row>
    <row r="9502" spans="1:24" hidden="1" x14ac:dyDescent="0.3">
      <c r="A9502" t="s">
        <v>10546</v>
      </c>
      <c r="B9502" t="str">
        <f ca="1">PROPER(TRIM(Table1[[#This Row],[Campaign Name]]))</f>
        <v>Festive Offer</v>
      </c>
      <c r="C9502" t="str">
        <f ca="1">PROPER(TRIM(Table1[[#This Row],[Campaign Type]]))</f>
        <v>Lead Gen</v>
      </c>
      <c r="D9502" t="str">
        <f ca="1">PROPER(TRIM(Table1[[#This Row],[Marketing Channel]]))</f>
        <v>Google Ads</v>
      </c>
      <c r="E9502" t="s">
        <v>1235</v>
      </c>
      <c r="F9502" t="s">
        <v>86</v>
      </c>
      <c r="G9502" t="s">
        <v>46</v>
      </c>
      <c r="H9502" t="s">
        <v>30</v>
      </c>
      <c r="I9502" t="s">
        <v>62</v>
      </c>
      <c r="J9502" t="s">
        <v>25</v>
      </c>
      <c r="K9502">
        <v>49375</v>
      </c>
      <c r="L9502">
        <v>3373</v>
      </c>
      <c r="M9502">
        <v>6.83</v>
      </c>
      <c r="N9502">
        <v>170</v>
      </c>
      <c r="O9502">
        <v>5.04</v>
      </c>
      <c r="P9502">
        <v>250</v>
      </c>
      <c r="R9502" s="6" t="e">
        <v>#VALUE!</v>
      </c>
      <c r="S9502">
        <v>155</v>
      </c>
      <c r="T9502" t="str">
        <f ca="1">PROPER(TRIM(Table1[[#This Row],[Campaign Status]]))</f>
        <v>Completed</v>
      </c>
      <c r="V9502" s="1">
        <f t="shared" si="444"/>
        <v>170</v>
      </c>
      <c r="W9502" t="str">
        <f t="shared" ca="1" si="445"/>
        <v>South</v>
      </c>
      <c r="X9502" s="6">
        <f t="shared" si="446"/>
        <v>194.74858587272445</v>
      </c>
    </row>
    <row r="9503" spans="1:24" x14ac:dyDescent="0.3">
      <c r="A9503" t="s">
        <v>10547</v>
      </c>
      <c r="B9503" t="str">
        <f ca="1">PROPER(TRIM(Table1[[#This Row],[Campaign Name]]))</f>
        <v>New Launch</v>
      </c>
      <c r="C9503" t="str">
        <f ca="1">PROPER(TRIM(Table1[[#This Row],[Campaign Type]]))</f>
        <v>Retargeting</v>
      </c>
      <c r="D9503" t="str">
        <f ca="1">PROPER(TRIM(Table1[[#This Row],[Marketing Channel]]))</f>
        <v>Linkedin</v>
      </c>
      <c r="E9503" t="s">
        <v>2749</v>
      </c>
      <c r="F9503" t="s">
        <v>913</v>
      </c>
      <c r="G9503" t="s">
        <v>11141</v>
      </c>
      <c r="H9503" t="s">
        <v>23</v>
      </c>
      <c r="I9503" t="s">
        <v>68</v>
      </c>
      <c r="J9503" t="s">
        <v>32</v>
      </c>
      <c r="K9503">
        <v>165410</v>
      </c>
      <c r="L9503">
        <v>7231</v>
      </c>
      <c r="M9503">
        <v>4.37</v>
      </c>
      <c r="N9503">
        <v>1197</v>
      </c>
      <c r="O9503">
        <v>16.55</v>
      </c>
      <c r="P9503">
        <v>250</v>
      </c>
      <c r="Q9503">
        <v>17386.8</v>
      </c>
      <c r="R9503" s="6">
        <v>6854.72</v>
      </c>
      <c r="S9503">
        <v>435</v>
      </c>
      <c r="T9503" t="str">
        <f ca="1">PROPER(TRIM(Table1[[#This Row],[Campaign Status]]))</f>
        <v>Paused</v>
      </c>
      <c r="V9503" s="1">
        <f t="shared" si="444"/>
        <v>1197</v>
      </c>
      <c r="W9503" t="str">
        <f t="shared" ca="1" si="445"/>
        <v>west</v>
      </c>
      <c r="X9503" s="6" t="e">
        <f t="shared" si="446"/>
        <v>#VALUE!</v>
      </c>
    </row>
    <row r="9504" spans="1:24" x14ac:dyDescent="0.3">
      <c r="A9504" t="s">
        <v>10548</v>
      </c>
      <c r="B9504" t="str">
        <f ca="1">PROPER(TRIM(Table1[[#This Row],[Campaign Name]]))</f>
        <v>Mega Discount</v>
      </c>
      <c r="C9504" t="str">
        <f ca="1">PROPER(TRIM(Table1[[#This Row],[Campaign Type]]))</f>
        <v>Awareness</v>
      </c>
      <c r="D9504" t="str">
        <f ca="1">PROPER(TRIM(Table1[[#This Row],[Marketing Channel]]))</f>
        <v>Email</v>
      </c>
      <c r="E9504" t="s">
        <v>2208</v>
      </c>
      <c r="F9504" t="s">
        <v>465</v>
      </c>
      <c r="G9504" t="s">
        <v>46</v>
      </c>
      <c r="H9504" t="s">
        <v>30</v>
      </c>
      <c r="I9504" t="s">
        <v>31</v>
      </c>
      <c r="J9504" t="s">
        <v>25</v>
      </c>
      <c r="K9504">
        <v>196958</v>
      </c>
      <c r="L9504">
        <v>8228</v>
      </c>
      <c r="M9504">
        <v>4.18</v>
      </c>
      <c r="N9504">
        <v>1905</v>
      </c>
      <c r="O9504">
        <v>23.15</v>
      </c>
      <c r="P9504">
        <v>4021.4266195524165</v>
      </c>
      <c r="Q9504">
        <v>8912.81</v>
      </c>
      <c r="R9504" s="6">
        <v>121.63303830201416</v>
      </c>
      <c r="S9504">
        <v>1331</v>
      </c>
      <c r="T9504" t="str">
        <f ca="1">PROPER(TRIM(Table1[[#This Row],[Campaign Status]]))</f>
        <v>Active</v>
      </c>
      <c r="V9504" s="1">
        <f t="shared" si="444"/>
        <v>1905</v>
      </c>
      <c r="W9504" t="str">
        <f t="shared" ca="1" si="445"/>
        <v>South</v>
      </c>
      <c r="X9504" s="6">
        <f t="shared" si="446"/>
        <v>6854.72</v>
      </c>
    </row>
    <row r="9505" spans="1:24" x14ac:dyDescent="0.3">
      <c r="A9505" t="s">
        <v>10549</v>
      </c>
      <c r="B9505" t="str">
        <f ca="1">PROPER(TRIM(Table1[[#This Row],[Campaign Name]]))</f>
        <v>New Launch</v>
      </c>
      <c r="C9505" t="str">
        <f ca="1">PROPER(TRIM(Table1[[#This Row],[Campaign Type]]))</f>
        <v>Awareness</v>
      </c>
      <c r="D9505" t="str">
        <f ca="1">PROPER(TRIM(Table1[[#This Row],[Marketing Channel]]))</f>
        <v>Youtube</v>
      </c>
      <c r="E9505" t="s">
        <v>1293</v>
      </c>
      <c r="F9505" t="s">
        <v>137</v>
      </c>
      <c r="G9505" t="s">
        <v>11141</v>
      </c>
      <c r="H9505" t="s">
        <v>23</v>
      </c>
      <c r="I9505" t="s">
        <v>62</v>
      </c>
      <c r="J9505" t="s">
        <v>25</v>
      </c>
      <c r="K9505">
        <v>23019</v>
      </c>
      <c r="L9505">
        <v>401</v>
      </c>
      <c r="M9505">
        <v>1.74</v>
      </c>
      <c r="N9505">
        <v>131</v>
      </c>
      <c r="O9505">
        <v>32.67</v>
      </c>
      <c r="P9505">
        <v>3827.81</v>
      </c>
      <c r="Q9505">
        <v>49362.879999999997</v>
      </c>
      <c r="R9505" s="6">
        <v>1189.5854287438508</v>
      </c>
      <c r="S9505">
        <v>68</v>
      </c>
      <c r="T9505" t="str">
        <f ca="1">PROPER(TRIM(Table1[[#This Row],[Campaign Status]]))</f>
        <v>Completed</v>
      </c>
      <c r="V9505" s="1">
        <f t="shared" si="444"/>
        <v>131</v>
      </c>
      <c r="W9505" t="str">
        <f t="shared" ca="1" si="445"/>
        <v>west</v>
      </c>
      <c r="X9505" s="6">
        <f t="shared" si="446"/>
        <v>121.63303830201416</v>
      </c>
    </row>
    <row r="9506" spans="1:24" x14ac:dyDescent="0.3">
      <c r="A9506" t="s">
        <v>10550</v>
      </c>
      <c r="B9506" t="str">
        <f ca="1">PROPER(TRIM(Table1[[#This Row],[Campaign Name]]))</f>
        <v>Summer Sale</v>
      </c>
      <c r="C9506" t="str">
        <f ca="1">PROPER(TRIM(Table1[[#This Row],[Campaign Type]]))</f>
        <v>Lead Gen</v>
      </c>
      <c r="D9506" t="str">
        <f ca="1">PROPER(TRIM(Table1[[#This Row],[Marketing Channel]]))</f>
        <v>Instagram</v>
      </c>
      <c r="E9506" t="s">
        <v>407</v>
      </c>
      <c r="F9506" t="s">
        <v>403</v>
      </c>
      <c r="G9506" t="s">
        <v>46</v>
      </c>
      <c r="H9506" t="s">
        <v>42</v>
      </c>
      <c r="I9506" t="s">
        <v>62</v>
      </c>
      <c r="J9506" t="s">
        <v>63</v>
      </c>
      <c r="K9506">
        <v>89694</v>
      </c>
      <c r="L9506">
        <v>2614</v>
      </c>
      <c r="M9506">
        <v>2.91</v>
      </c>
      <c r="N9506">
        <v>101</v>
      </c>
      <c r="O9506">
        <v>3.86</v>
      </c>
      <c r="P9506">
        <v>250</v>
      </c>
      <c r="Q9506">
        <v>49629.31</v>
      </c>
      <c r="R9506" s="6">
        <v>19751.723999999998</v>
      </c>
      <c r="S9506">
        <v>65</v>
      </c>
      <c r="T9506" t="str">
        <f ca="1">PROPER(TRIM(Table1[[#This Row],[Campaign Status]]))</f>
        <v>Completed</v>
      </c>
      <c r="V9506" s="1">
        <f t="shared" si="444"/>
        <v>101</v>
      </c>
      <c r="W9506" t="str">
        <f t="shared" ca="1" si="445"/>
        <v>South</v>
      </c>
      <c r="X9506" s="6">
        <f t="shared" si="446"/>
        <v>1189.5854287438508</v>
      </c>
    </row>
    <row r="9507" spans="1:24" x14ac:dyDescent="0.3">
      <c r="A9507" t="s">
        <v>10551</v>
      </c>
      <c r="B9507" t="str">
        <f ca="1">PROPER(TRIM(Table1[[#This Row],[Campaign Name]]))</f>
        <v>Summer Sale</v>
      </c>
      <c r="C9507" t="str">
        <f ca="1">PROPER(TRIM(Table1[[#This Row],[Campaign Type]]))</f>
        <v>Lead Gen</v>
      </c>
      <c r="D9507" t="str">
        <f ca="1">PROPER(TRIM(Table1[[#This Row],[Marketing Channel]]))</f>
        <v>Meta Ads</v>
      </c>
      <c r="E9507" t="s">
        <v>4092</v>
      </c>
      <c r="F9507" t="s">
        <v>564</v>
      </c>
      <c r="G9507" t="s">
        <v>11141</v>
      </c>
      <c r="H9507" t="s">
        <v>54</v>
      </c>
      <c r="I9507" t="s">
        <v>68</v>
      </c>
      <c r="J9507" t="s">
        <v>25</v>
      </c>
      <c r="K9507">
        <v>66313</v>
      </c>
      <c r="L9507">
        <v>2737</v>
      </c>
      <c r="M9507">
        <v>4.13</v>
      </c>
      <c r="N9507">
        <v>509</v>
      </c>
      <c r="O9507">
        <v>18.600000000000001</v>
      </c>
      <c r="P9507">
        <v>3817.8497265160554</v>
      </c>
      <c r="Q9507">
        <v>14553.05</v>
      </c>
      <c r="R9507" s="6">
        <v>281.18446357186133</v>
      </c>
      <c r="S9507">
        <v>188</v>
      </c>
      <c r="T9507" t="str">
        <f ca="1">PROPER(TRIM(Table1[[#This Row],[Campaign Status]]))</f>
        <v>Active</v>
      </c>
      <c r="V9507" s="1">
        <f t="shared" si="444"/>
        <v>509</v>
      </c>
      <c r="W9507" t="str">
        <f t="shared" ca="1" si="445"/>
        <v>west</v>
      </c>
      <c r="X9507" s="6">
        <f t="shared" si="446"/>
        <v>19751.723999999998</v>
      </c>
    </row>
    <row r="9508" spans="1:24" x14ac:dyDescent="0.3">
      <c r="A9508" t="s">
        <v>10552</v>
      </c>
      <c r="B9508" t="str">
        <f ca="1">PROPER(TRIM(Table1[[#This Row],[Campaign Name]]))</f>
        <v>New Launch</v>
      </c>
      <c r="C9508" t="str">
        <f ca="1">PROPER(TRIM(Table1[[#This Row],[Campaign Type]]))</f>
        <v>Lead Gen</v>
      </c>
      <c r="D9508" t="str">
        <f ca="1">PROPER(TRIM(Table1[[#This Row],[Marketing Channel]]))</f>
        <v>Instagram</v>
      </c>
      <c r="E9508" t="s">
        <v>1029</v>
      </c>
      <c r="F9508" t="s">
        <v>45</v>
      </c>
      <c r="G9508" t="s">
        <v>11141</v>
      </c>
      <c r="H9508" t="s">
        <v>23</v>
      </c>
      <c r="I9508" t="s">
        <v>24</v>
      </c>
      <c r="J9508" t="s">
        <v>63</v>
      </c>
      <c r="K9508">
        <v>151594</v>
      </c>
      <c r="L9508">
        <v>17191</v>
      </c>
      <c r="M9508">
        <v>11.34</v>
      </c>
      <c r="N9508">
        <v>4911</v>
      </c>
      <c r="O9508">
        <v>28.57</v>
      </c>
      <c r="P9508">
        <v>3982.6304252733912</v>
      </c>
      <c r="Q9508">
        <v>10638.83</v>
      </c>
      <c r="R9508" s="6">
        <v>167.13073682375855</v>
      </c>
      <c r="S9508">
        <v>1079</v>
      </c>
      <c r="T9508" t="str">
        <f ca="1">PROPER(TRIM(Table1[[#This Row],[Campaign Status]]))</f>
        <v>Completed</v>
      </c>
      <c r="V9508" s="1">
        <f t="shared" si="444"/>
        <v>4911</v>
      </c>
      <c r="W9508" t="str">
        <f t="shared" ca="1" si="445"/>
        <v>west</v>
      </c>
      <c r="X9508" s="6">
        <f t="shared" si="446"/>
        <v>281.18446357186133</v>
      </c>
    </row>
    <row r="9509" spans="1:24" x14ac:dyDescent="0.3">
      <c r="A9509" t="s">
        <v>10553</v>
      </c>
      <c r="B9509" t="str">
        <f ca="1">PROPER(TRIM(Table1[[#This Row],[Campaign Name]]))</f>
        <v>Summer Sale</v>
      </c>
      <c r="C9509" t="str">
        <f ca="1">PROPER(TRIM(Table1[[#This Row],[Campaign Type]]))</f>
        <v>Lead Gen</v>
      </c>
      <c r="D9509" t="str">
        <f ca="1">PROPER(TRIM(Table1[[#This Row],[Marketing Channel]]))</f>
        <v>Google Ads</v>
      </c>
      <c r="E9509" t="s">
        <v>3139</v>
      </c>
      <c r="F9509" t="s">
        <v>436</v>
      </c>
      <c r="G9509" t="s">
        <v>29</v>
      </c>
      <c r="H9509" t="s">
        <v>61</v>
      </c>
      <c r="I9509" t="s">
        <v>31</v>
      </c>
      <c r="J9509" t="s">
        <v>63</v>
      </c>
      <c r="K9509">
        <v>110411</v>
      </c>
      <c r="L9509">
        <v>12094</v>
      </c>
      <c r="M9509">
        <v>10.95</v>
      </c>
      <c r="N9509">
        <v>323</v>
      </c>
      <c r="O9509">
        <v>2.67</v>
      </c>
      <c r="P9509">
        <v>250</v>
      </c>
      <c r="Q9509">
        <v>11021.67</v>
      </c>
      <c r="R9509" s="6">
        <v>4308.6679999999997</v>
      </c>
      <c r="S9509">
        <v>83</v>
      </c>
      <c r="T9509" t="str">
        <f ca="1">PROPER(TRIM(Table1[[#This Row],[Campaign Status]]))</f>
        <v>Paused</v>
      </c>
      <c r="V9509" s="1">
        <f t="shared" si="444"/>
        <v>323</v>
      </c>
      <c r="W9509" t="str">
        <f t="shared" ca="1" si="445"/>
        <v>North</v>
      </c>
      <c r="X9509" s="6">
        <f t="shared" si="446"/>
        <v>167.13073682375855</v>
      </c>
    </row>
    <row r="9510" spans="1:24" hidden="1" x14ac:dyDescent="0.3">
      <c r="A9510" t="s">
        <v>10554</v>
      </c>
      <c r="B9510" t="str">
        <f ca="1">PROPER(TRIM(Table1[[#This Row],[Campaign Name]]))</f>
        <v>Festive Offer</v>
      </c>
      <c r="C9510" t="str">
        <f ca="1">PROPER(TRIM(Table1[[#This Row],[Campaign Type]]))</f>
        <v>Retargeting</v>
      </c>
      <c r="D9510" t="str">
        <f ca="1">PROPER(TRIM(Table1[[#This Row],[Marketing Channel]]))</f>
        <v>Email</v>
      </c>
      <c r="E9510" t="s">
        <v>1305</v>
      </c>
      <c r="F9510" t="s">
        <v>593</v>
      </c>
      <c r="G9510" t="s">
        <v>29</v>
      </c>
      <c r="H9510" t="s">
        <v>99</v>
      </c>
      <c r="I9510" t="s">
        <v>62</v>
      </c>
      <c r="J9510" t="s">
        <v>32</v>
      </c>
      <c r="K9510">
        <v>29990</v>
      </c>
      <c r="L9510">
        <v>686</v>
      </c>
      <c r="M9510">
        <v>2.29</v>
      </c>
      <c r="N9510">
        <v>49</v>
      </c>
      <c r="O9510">
        <v>7.14</v>
      </c>
      <c r="P9510">
        <v>4021.4266195524165</v>
      </c>
      <c r="R9510" s="6" t="e">
        <v>#VALUE!</v>
      </c>
      <c r="S9510">
        <v>32</v>
      </c>
      <c r="T9510" t="str">
        <f ca="1">PROPER(TRIM(Table1[[#This Row],[Campaign Status]]))</f>
        <v>Active</v>
      </c>
      <c r="V9510" s="1">
        <f t="shared" si="444"/>
        <v>49</v>
      </c>
      <c r="W9510" t="str">
        <f t="shared" ca="1" si="445"/>
        <v>North</v>
      </c>
      <c r="X9510" s="6">
        <f t="shared" si="446"/>
        <v>4308.6679999999997</v>
      </c>
    </row>
    <row r="9511" spans="1:24" x14ac:dyDescent="0.3">
      <c r="A9511" t="s">
        <v>10555</v>
      </c>
      <c r="B9511" t="str">
        <f ca="1">PROPER(TRIM(Table1[[#This Row],[Campaign Name]]))</f>
        <v>Flash Sale</v>
      </c>
      <c r="C9511" t="str">
        <f ca="1">PROPER(TRIM(Table1[[#This Row],[Campaign Type]]))</f>
        <v>Awareness</v>
      </c>
      <c r="D9511" t="str">
        <f ca="1">PROPER(TRIM(Table1[[#This Row],[Marketing Channel]]))</f>
        <v>Google Ads</v>
      </c>
      <c r="E9511" t="s">
        <v>619</v>
      </c>
      <c r="F9511" t="s">
        <v>1016</v>
      </c>
      <c r="G9511" t="s">
        <v>46</v>
      </c>
      <c r="H9511" t="s">
        <v>42</v>
      </c>
      <c r="I9511" t="s">
        <v>24</v>
      </c>
      <c r="J9511" t="s">
        <v>63</v>
      </c>
      <c r="K9511">
        <v>119798</v>
      </c>
      <c r="L9511">
        <v>13368</v>
      </c>
      <c r="M9511">
        <v>11.16</v>
      </c>
      <c r="N9511">
        <v>2191</v>
      </c>
      <c r="O9511">
        <v>16.39</v>
      </c>
      <c r="P9511">
        <v>13114.86</v>
      </c>
      <c r="Q9511">
        <v>4195.7299999999996</v>
      </c>
      <c r="R9511" s="6">
        <v>-68.007817086877026</v>
      </c>
      <c r="S9511">
        <v>921</v>
      </c>
      <c r="T9511" t="str">
        <f ca="1">PROPER(TRIM(Table1[[#This Row],[Campaign Status]]))</f>
        <v>Paused</v>
      </c>
      <c r="V9511" s="1">
        <f t="shared" si="444"/>
        <v>2191</v>
      </c>
      <c r="W9511" t="str">
        <f t="shared" ca="1" si="445"/>
        <v>South</v>
      </c>
      <c r="X9511" s="6" t="e">
        <f t="shared" si="446"/>
        <v>#VALUE!</v>
      </c>
    </row>
    <row r="9512" spans="1:24" x14ac:dyDescent="0.3">
      <c r="A9512" t="s">
        <v>10556</v>
      </c>
      <c r="B9512" t="str">
        <f ca="1">PROPER(TRIM(Table1[[#This Row],[Campaign Name]]))</f>
        <v>Summer Sale</v>
      </c>
      <c r="C9512" t="str">
        <f ca="1">PROPER(TRIM(Table1[[#This Row],[Campaign Type]]))</f>
        <v>Sales</v>
      </c>
      <c r="D9512" t="str">
        <f ca="1">PROPER(TRIM(Table1[[#This Row],[Marketing Channel]]))</f>
        <v>Linkedin</v>
      </c>
      <c r="E9512" t="s">
        <v>2139</v>
      </c>
      <c r="F9512" t="s">
        <v>564</v>
      </c>
      <c r="G9512" t="s">
        <v>11141</v>
      </c>
      <c r="H9512" t="s">
        <v>36</v>
      </c>
      <c r="I9512" t="s">
        <v>24</v>
      </c>
      <c r="J9512" t="s">
        <v>25</v>
      </c>
      <c r="K9512">
        <v>177721</v>
      </c>
      <c r="L9512">
        <v>3479</v>
      </c>
      <c r="M9512">
        <v>1.96</v>
      </c>
      <c r="N9512">
        <v>993</v>
      </c>
      <c r="O9512">
        <v>28.54</v>
      </c>
      <c r="P9512">
        <v>3830.4648972188602</v>
      </c>
      <c r="Q9512">
        <v>2689.95</v>
      </c>
      <c r="R9512" s="6">
        <v>-29.774842684159314</v>
      </c>
      <c r="S9512">
        <v>60</v>
      </c>
      <c r="T9512" t="str">
        <f ca="1">PROPER(TRIM(Table1[[#This Row],[Campaign Status]]))</f>
        <v>Active</v>
      </c>
      <c r="V9512" s="1">
        <f t="shared" si="444"/>
        <v>993</v>
      </c>
      <c r="W9512" t="str">
        <f t="shared" ca="1" si="445"/>
        <v>west</v>
      </c>
      <c r="X9512" s="6">
        <f t="shared" si="446"/>
        <v>-68.007817086877026</v>
      </c>
    </row>
    <row r="9513" spans="1:24" x14ac:dyDescent="0.3">
      <c r="A9513" t="s">
        <v>10557</v>
      </c>
      <c r="B9513" t="str">
        <f ca="1">PROPER(TRIM(Table1[[#This Row],[Campaign Name]]))</f>
        <v>Summer Sale</v>
      </c>
      <c r="C9513" t="str">
        <f ca="1">PROPER(TRIM(Table1[[#This Row],[Campaign Type]]))</f>
        <v>Sales</v>
      </c>
      <c r="D9513" t="str">
        <f ca="1">PROPER(TRIM(Table1[[#This Row],[Marketing Channel]]))</f>
        <v>Meta Ads</v>
      </c>
      <c r="E9513" t="s">
        <v>1654</v>
      </c>
      <c r="F9513" t="s">
        <v>1050</v>
      </c>
      <c r="G9513" t="s">
        <v>11141</v>
      </c>
      <c r="H9513" t="s">
        <v>36</v>
      </c>
      <c r="I9513" t="s">
        <v>24</v>
      </c>
      <c r="J9513" t="s">
        <v>63</v>
      </c>
      <c r="K9513">
        <v>125196</v>
      </c>
      <c r="L9513">
        <v>1350</v>
      </c>
      <c r="M9513">
        <v>1.08</v>
      </c>
      <c r="N9513">
        <v>304</v>
      </c>
      <c r="O9513">
        <v>22.52</v>
      </c>
      <c r="P9513">
        <v>250</v>
      </c>
      <c r="Q9513">
        <v>38551.33</v>
      </c>
      <c r="R9513" s="6">
        <v>15320.531999999999</v>
      </c>
      <c r="S9513">
        <v>221</v>
      </c>
      <c r="T9513" t="str">
        <f ca="1">PROPER(TRIM(Table1[[#This Row],[Campaign Status]]))</f>
        <v>Completed</v>
      </c>
      <c r="V9513" s="1">
        <f t="shared" si="444"/>
        <v>304</v>
      </c>
      <c r="W9513" t="str">
        <f t="shared" ca="1" si="445"/>
        <v>west</v>
      </c>
      <c r="X9513" s="6">
        <f t="shared" si="446"/>
        <v>-29.774842684159314</v>
      </c>
    </row>
    <row r="9514" spans="1:24" hidden="1" x14ac:dyDescent="0.3">
      <c r="A9514" t="s">
        <v>10558</v>
      </c>
      <c r="B9514" t="str">
        <f ca="1">PROPER(TRIM(Table1[[#This Row],[Campaign Name]]))</f>
        <v>New Launch</v>
      </c>
      <c r="C9514" t="str">
        <f ca="1">PROPER(TRIM(Table1[[#This Row],[Campaign Type]]))</f>
        <v>Awareness</v>
      </c>
      <c r="D9514" t="str">
        <f ca="1">PROPER(TRIM(Table1[[#This Row],[Marketing Channel]]))</f>
        <v>Google Ads</v>
      </c>
      <c r="E9514" t="s">
        <v>1275</v>
      </c>
      <c r="F9514" t="s">
        <v>978</v>
      </c>
      <c r="G9514" t="s">
        <v>46</v>
      </c>
      <c r="H9514" t="s">
        <v>42</v>
      </c>
      <c r="I9514" t="s">
        <v>62</v>
      </c>
      <c r="J9514" t="s">
        <v>63</v>
      </c>
      <c r="K9514">
        <v>92861</v>
      </c>
      <c r="L9514">
        <v>1151</v>
      </c>
      <c r="M9514">
        <v>1.24</v>
      </c>
      <c r="N9514">
        <v>219</v>
      </c>
      <c r="O9514">
        <v>19.03</v>
      </c>
      <c r="P9514">
        <v>2596.0500000000002</v>
      </c>
      <c r="R9514" s="6" t="e">
        <v>#VALUE!</v>
      </c>
      <c r="S9514">
        <v>76</v>
      </c>
      <c r="T9514" t="str">
        <f ca="1">PROPER(TRIM(Table1[[#This Row],[Campaign Status]]))</f>
        <v>Active</v>
      </c>
      <c r="V9514" s="1">
        <f t="shared" si="444"/>
        <v>219</v>
      </c>
      <c r="W9514" t="str">
        <f t="shared" ca="1" si="445"/>
        <v>South</v>
      </c>
      <c r="X9514" s="6">
        <f t="shared" si="446"/>
        <v>15320.531999999999</v>
      </c>
    </row>
    <row r="9515" spans="1:24" x14ac:dyDescent="0.3">
      <c r="A9515" t="s">
        <v>10559</v>
      </c>
      <c r="B9515" t="str">
        <f ca="1">PROPER(TRIM(Table1[[#This Row],[Campaign Name]]))</f>
        <v>Festive Offer</v>
      </c>
      <c r="C9515" t="str">
        <f ca="1">PROPER(TRIM(Table1[[#This Row],[Campaign Type]]))</f>
        <v>Sales</v>
      </c>
      <c r="D9515" t="str">
        <f ca="1">PROPER(TRIM(Table1[[#This Row],[Marketing Channel]]))</f>
        <v>Linkedin</v>
      </c>
      <c r="E9515" t="s">
        <v>1644</v>
      </c>
      <c r="F9515" t="s">
        <v>631</v>
      </c>
      <c r="G9515" t="s">
        <v>46</v>
      </c>
      <c r="H9515" t="s">
        <v>30</v>
      </c>
      <c r="I9515" t="s">
        <v>24</v>
      </c>
      <c r="J9515" t="s">
        <v>32</v>
      </c>
      <c r="K9515">
        <v>195724</v>
      </c>
      <c r="L9515">
        <v>15028</v>
      </c>
      <c r="M9515">
        <v>7.68</v>
      </c>
      <c r="N9515">
        <v>122</v>
      </c>
      <c r="O9515">
        <v>0.81</v>
      </c>
      <c r="P9515">
        <v>3830.4648972188602</v>
      </c>
      <c r="Q9515">
        <v>24411.51</v>
      </c>
      <c r="R9515" s="6">
        <v>537.29888290385247</v>
      </c>
      <c r="S9515">
        <v>47</v>
      </c>
      <c r="T9515" t="str">
        <f ca="1">PROPER(TRIM(Table1[[#This Row],[Campaign Status]]))</f>
        <v>Active</v>
      </c>
      <c r="V9515" s="1">
        <f t="shared" si="444"/>
        <v>122</v>
      </c>
      <c r="W9515" t="str">
        <f t="shared" ca="1" si="445"/>
        <v>South</v>
      </c>
      <c r="X9515" s="6" t="e">
        <f t="shared" si="446"/>
        <v>#VALUE!</v>
      </c>
    </row>
    <row r="9516" spans="1:24" x14ac:dyDescent="0.3">
      <c r="A9516" t="s">
        <v>10560</v>
      </c>
      <c r="B9516" t="str">
        <f ca="1">PROPER(TRIM(Table1[[#This Row],[Campaign Name]]))</f>
        <v>Summer Sale</v>
      </c>
      <c r="C9516" t="str">
        <f ca="1">PROPER(TRIM(Table1[[#This Row],[Campaign Type]]))</f>
        <v>Retargeting</v>
      </c>
      <c r="D9516" t="str">
        <f ca="1">PROPER(TRIM(Table1[[#This Row],[Marketing Channel]]))</f>
        <v>Google Ads</v>
      </c>
      <c r="E9516" t="s">
        <v>1275</v>
      </c>
      <c r="F9516" t="s">
        <v>762</v>
      </c>
      <c r="G9516" t="s">
        <v>29</v>
      </c>
      <c r="H9516" t="s">
        <v>99</v>
      </c>
      <c r="I9516" t="s">
        <v>68</v>
      </c>
      <c r="J9516" t="s">
        <v>63</v>
      </c>
      <c r="K9516">
        <v>152126</v>
      </c>
      <c r="L9516">
        <v>9557</v>
      </c>
      <c r="M9516">
        <v>6.28</v>
      </c>
      <c r="N9516">
        <v>1546</v>
      </c>
      <c r="O9516">
        <v>16.18</v>
      </c>
      <c r="P9516">
        <v>3988.1535696969677</v>
      </c>
      <c r="Q9516">
        <v>30855.68</v>
      </c>
      <c r="R9516" s="6">
        <v>673.68334646011419</v>
      </c>
      <c r="S9516">
        <v>827</v>
      </c>
      <c r="T9516" t="str">
        <f ca="1">PROPER(TRIM(Table1[[#This Row],[Campaign Status]]))</f>
        <v>Completed</v>
      </c>
      <c r="V9516" s="1">
        <f t="shared" si="444"/>
        <v>1546</v>
      </c>
      <c r="W9516" t="str">
        <f t="shared" ca="1" si="445"/>
        <v>North</v>
      </c>
      <c r="X9516" s="6">
        <f t="shared" si="446"/>
        <v>537.29888290385247</v>
      </c>
    </row>
    <row r="9517" spans="1:24" x14ac:dyDescent="0.3">
      <c r="A9517" t="s">
        <v>10561</v>
      </c>
      <c r="B9517" t="str">
        <f ca="1">PROPER(TRIM(Table1[[#This Row],[Campaign Name]]))</f>
        <v>Flash Sale</v>
      </c>
      <c r="C9517" t="str">
        <f ca="1">PROPER(TRIM(Table1[[#This Row],[Campaign Type]]))</f>
        <v>Lead Gen</v>
      </c>
      <c r="D9517" t="str">
        <f ca="1">PROPER(TRIM(Table1[[#This Row],[Marketing Channel]]))</f>
        <v>Youtube</v>
      </c>
      <c r="E9517" t="s">
        <v>798</v>
      </c>
      <c r="F9517" t="s">
        <v>127</v>
      </c>
      <c r="G9517" t="s">
        <v>29</v>
      </c>
      <c r="H9517" t="s">
        <v>67</v>
      </c>
      <c r="I9517" t="s">
        <v>24</v>
      </c>
      <c r="J9517" t="s">
        <v>25</v>
      </c>
      <c r="K9517">
        <v>66165</v>
      </c>
      <c r="L9517">
        <v>5610</v>
      </c>
      <c r="M9517">
        <v>8.48</v>
      </c>
      <c r="N9517">
        <v>622</v>
      </c>
      <c r="O9517">
        <v>11.09</v>
      </c>
      <c r="P9517">
        <v>250</v>
      </c>
      <c r="Q9517">
        <v>48423.22</v>
      </c>
      <c r="R9517" s="6">
        <v>19269.288</v>
      </c>
      <c r="S9517">
        <v>580</v>
      </c>
      <c r="T9517" t="str">
        <f ca="1">PROPER(TRIM(Table1[[#This Row],[Campaign Status]]))</f>
        <v>Paused</v>
      </c>
      <c r="V9517" s="1">
        <f t="shared" si="444"/>
        <v>622</v>
      </c>
      <c r="W9517" t="str">
        <f t="shared" ca="1" si="445"/>
        <v>North</v>
      </c>
      <c r="X9517" s="6">
        <f t="shared" si="446"/>
        <v>673.68334646011419</v>
      </c>
    </row>
    <row r="9518" spans="1:24" x14ac:dyDescent="0.3">
      <c r="A9518" t="s">
        <v>10562</v>
      </c>
      <c r="B9518" t="str">
        <f ca="1">PROPER(TRIM(Table1[[#This Row],[Campaign Name]]))</f>
        <v>Festive Offer</v>
      </c>
      <c r="C9518" t="str">
        <f ca="1">PROPER(TRIM(Table1[[#This Row],[Campaign Type]]))</f>
        <v>Sales</v>
      </c>
      <c r="D9518" t="str">
        <f ca="1">PROPER(TRIM(Table1[[#This Row],[Marketing Channel]]))</f>
        <v>Meta Ads</v>
      </c>
      <c r="E9518" t="s">
        <v>964</v>
      </c>
      <c r="F9518" t="s">
        <v>334</v>
      </c>
      <c r="G9518" t="s">
        <v>11141</v>
      </c>
      <c r="H9518" t="s">
        <v>23</v>
      </c>
      <c r="I9518" t="s">
        <v>31</v>
      </c>
      <c r="J9518" t="s">
        <v>63</v>
      </c>
      <c r="K9518">
        <v>122247</v>
      </c>
      <c r="L9518">
        <v>15127</v>
      </c>
      <c r="M9518">
        <v>12.37</v>
      </c>
      <c r="N9518">
        <v>2505</v>
      </c>
      <c r="O9518">
        <v>16.559999999999999</v>
      </c>
      <c r="P9518">
        <v>3817.8497265160554</v>
      </c>
      <c r="Q9518">
        <v>35725.72</v>
      </c>
      <c r="R9518" s="6">
        <v>835.75500763884668</v>
      </c>
      <c r="S9518">
        <v>2171</v>
      </c>
      <c r="T9518" t="str">
        <f ca="1">PROPER(TRIM(Table1[[#This Row],[Campaign Status]]))</f>
        <v>Completed</v>
      </c>
      <c r="V9518" s="1">
        <f t="shared" si="444"/>
        <v>2505</v>
      </c>
      <c r="W9518" t="str">
        <f t="shared" ca="1" si="445"/>
        <v>west</v>
      </c>
      <c r="X9518" s="6">
        <f t="shared" si="446"/>
        <v>19269.288</v>
      </c>
    </row>
    <row r="9519" spans="1:24" x14ac:dyDescent="0.3">
      <c r="A9519" t="s">
        <v>10563</v>
      </c>
      <c r="B9519" t="str">
        <f ca="1">PROPER(TRIM(Table1[[#This Row],[Campaign Name]]))</f>
        <v>Flash Sale</v>
      </c>
      <c r="C9519" t="str">
        <f ca="1">PROPER(TRIM(Table1[[#This Row],[Campaign Type]]))</f>
        <v>Awareness</v>
      </c>
      <c r="D9519" t="str">
        <f ca="1">PROPER(TRIM(Table1[[#This Row],[Marketing Channel]]))</f>
        <v>Youtube</v>
      </c>
      <c r="E9519" t="s">
        <v>3802</v>
      </c>
      <c r="F9519" t="s">
        <v>1016</v>
      </c>
      <c r="G9519" t="s">
        <v>11141</v>
      </c>
      <c r="H9519" t="s">
        <v>36</v>
      </c>
      <c r="I9519" t="s">
        <v>68</v>
      </c>
      <c r="J9519" t="s">
        <v>25</v>
      </c>
      <c r="K9519">
        <v>12691</v>
      </c>
      <c r="L9519">
        <v>643</v>
      </c>
      <c r="M9519">
        <v>5.07</v>
      </c>
      <c r="N9519">
        <v>187</v>
      </c>
      <c r="O9519">
        <v>29.08</v>
      </c>
      <c r="P9519">
        <v>3891.7088323699436</v>
      </c>
      <c r="Q9519">
        <v>7865.28</v>
      </c>
      <c r="R9519" s="6">
        <v>102.10350616621697</v>
      </c>
      <c r="S9519">
        <v>106</v>
      </c>
      <c r="T9519" t="str">
        <f ca="1">PROPER(TRIM(Table1[[#This Row],[Campaign Status]]))</f>
        <v>Completed</v>
      </c>
      <c r="V9519" s="1">
        <f t="shared" si="444"/>
        <v>187</v>
      </c>
      <c r="W9519" t="str">
        <f t="shared" ca="1" si="445"/>
        <v>west</v>
      </c>
      <c r="X9519" s="6">
        <f t="shared" si="446"/>
        <v>835.75500763884668</v>
      </c>
    </row>
    <row r="9520" spans="1:24" x14ac:dyDescent="0.3">
      <c r="A9520" t="s">
        <v>10564</v>
      </c>
      <c r="B9520" t="str">
        <f ca="1">PROPER(TRIM(Table1[[#This Row],[Campaign Name]]))</f>
        <v>Mega Discount</v>
      </c>
      <c r="C9520" t="str">
        <f ca="1">PROPER(TRIM(Table1[[#This Row],[Campaign Type]]))</f>
        <v>Lead Gen</v>
      </c>
      <c r="D9520" t="str">
        <f ca="1">PROPER(TRIM(Table1[[#This Row],[Marketing Channel]]))</f>
        <v>Instagram</v>
      </c>
      <c r="E9520" t="s">
        <v>1804</v>
      </c>
      <c r="F9520" t="s">
        <v>89</v>
      </c>
      <c r="G9520" t="s">
        <v>11141</v>
      </c>
      <c r="H9520" t="s">
        <v>36</v>
      </c>
      <c r="I9520" t="s">
        <v>31</v>
      </c>
      <c r="J9520" t="s">
        <v>25</v>
      </c>
      <c r="K9520">
        <v>154413</v>
      </c>
      <c r="L9520">
        <v>15284</v>
      </c>
      <c r="M9520">
        <v>9.9</v>
      </c>
      <c r="N9520">
        <v>2662</v>
      </c>
      <c r="O9520">
        <v>17.420000000000002</v>
      </c>
      <c r="P9520">
        <v>11738.61</v>
      </c>
      <c r="Q9520">
        <v>27823.63</v>
      </c>
      <c r="R9520" s="6">
        <v>137.02661558736511</v>
      </c>
      <c r="S9520">
        <v>1161</v>
      </c>
      <c r="T9520" t="str">
        <f ca="1">PROPER(TRIM(Table1[[#This Row],[Campaign Status]]))</f>
        <v>Active</v>
      </c>
      <c r="V9520" s="1">
        <f t="shared" si="444"/>
        <v>2662</v>
      </c>
      <c r="W9520" t="str">
        <f t="shared" ca="1" si="445"/>
        <v>west</v>
      </c>
      <c r="X9520" s="6">
        <f t="shared" si="446"/>
        <v>102.10350616621697</v>
      </c>
    </row>
    <row r="9521" spans="1:24" x14ac:dyDescent="0.3">
      <c r="A9521" t="s">
        <v>10565</v>
      </c>
      <c r="B9521" t="str">
        <f ca="1">PROPER(TRIM(Table1[[#This Row],[Campaign Name]]))</f>
        <v>Flash Sale</v>
      </c>
      <c r="C9521" t="str">
        <f ca="1">PROPER(TRIM(Table1[[#This Row],[Campaign Type]]))</f>
        <v>Awareness</v>
      </c>
      <c r="D9521" t="str">
        <f ca="1">PROPER(TRIM(Table1[[#This Row],[Marketing Channel]]))</f>
        <v>Meta Ads</v>
      </c>
      <c r="E9521" t="s">
        <v>183</v>
      </c>
      <c r="F9521" t="s">
        <v>376</v>
      </c>
      <c r="G9521" t="s">
        <v>11141</v>
      </c>
      <c r="H9521" t="s">
        <v>23</v>
      </c>
      <c r="I9521" t="s">
        <v>31</v>
      </c>
      <c r="J9521" t="s">
        <v>63</v>
      </c>
      <c r="K9521">
        <v>189583</v>
      </c>
      <c r="L9521">
        <v>22239</v>
      </c>
      <c r="M9521">
        <v>11.73</v>
      </c>
      <c r="N9521">
        <v>936</v>
      </c>
      <c r="O9521">
        <v>4.21</v>
      </c>
      <c r="P9521">
        <v>3817.8497265160554</v>
      </c>
      <c r="Q9521">
        <v>27157.56</v>
      </c>
      <c r="R9521" s="6">
        <v>611.331297598829</v>
      </c>
      <c r="S9521">
        <v>276</v>
      </c>
      <c r="T9521" t="str">
        <f ca="1">PROPER(TRIM(Table1[[#This Row],[Campaign Status]]))</f>
        <v>Paused</v>
      </c>
      <c r="V9521" s="1">
        <f t="shared" si="444"/>
        <v>936</v>
      </c>
      <c r="W9521" t="str">
        <f t="shared" ca="1" si="445"/>
        <v>west</v>
      </c>
      <c r="X9521" s="6">
        <f t="shared" si="446"/>
        <v>137.02661558736511</v>
      </c>
    </row>
    <row r="9522" spans="1:24" x14ac:dyDescent="0.3">
      <c r="A9522" t="s">
        <v>10566</v>
      </c>
      <c r="B9522" t="str">
        <f ca="1">PROPER(TRIM(Table1[[#This Row],[Campaign Name]]))</f>
        <v>Summer Sale</v>
      </c>
      <c r="C9522" t="str">
        <f ca="1">PROPER(TRIM(Table1[[#This Row],[Campaign Type]]))</f>
        <v>Awareness</v>
      </c>
      <c r="D9522" t="str">
        <f ca="1">PROPER(TRIM(Table1[[#This Row],[Marketing Channel]]))</f>
        <v>Google Ads</v>
      </c>
      <c r="E9522" t="s">
        <v>1701</v>
      </c>
      <c r="F9522" t="s">
        <v>92</v>
      </c>
      <c r="G9522" t="s">
        <v>29</v>
      </c>
      <c r="H9522" t="s">
        <v>99</v>
      </c>
      <c r="I9522" t="s">
        <v>68</v>
      </c>
      <c r="J9522" t="s">
        <v>32</v>
      </c>
      <c r="K9522">
        <v>189033</v>
      </c>
      <c r="L9522">
        <v>26269</v>
      </c>
      <c r="M9522">
        <v>13.9</v>
      </c>
      <c r="N9522">
        <v>6281</v>
      </c>
      <c r="O9522">
        <v>23.91</v>
      </c>
      <c r="P9522">
        <v>250</v>
      </c>
      <c r="Q9522">
        <v>42119.13</v>
      </c>
      <c r="R9522" s="6">
        <v>16747.651999999998</v>
      </c>
      <c r="S9522">
        <v>2716</v>
      </c>
      <c r="T9522" t="str">
        <f ca="1">PROPER(TRIM(Table1[[#This Row],[Campaign Status]]))</f>
        <v>Completed</v>
      </c>
      <c r="V9522" s="1">
        <f t="shared" si="444"/>
        <v>6281</v>
      </c>
      <c r="W9522" t="str">
        <f t="shared" ca="1" si="445"/>
        <v>North</v>
      </c>
      <c r="X9522" s="6">
        <f t="shared" si="446"/>
        <v>611.331297598829</v>
      </c>
    </row>
    <row r="9523" spans="1:24" x14ac:dyDescent="0.3">
      <c r="A9523" t="s">
        <v>10567</v>
      </c>
      <c r="B9523" t="str">
        <f ca="1">PROPER(TRIM(Table1[[#This Row],[Campaign Name]]))</f>
        <v>Mega Discount</v>
      </c>
      <c r="C9523" t="str">
        <f ca="1">PROPER(TRIM(Table1[[#This Row],[Campaign Type]]))</f>
        <v>Sales</v>
      </c>
      <c r="D9523" t="str">
        <f ca="1">PROPER(TRIM(Table1[[#This Row],[Marketing Channel]]))</f>
        <v>Meta Ads</v>
      </c>
      <c r="E9523" t="s">
        <v>1723</v>
      </c>
      <c r="F9523" t="s">
        <v>279</v>
      </c>
      <c r="G9523" t="s">
        <v>11141</v>
      </c>
      <c r="H9523" t="s">
        <v>23</v>
      </c>
      <c r="I9523" t="s">
        <v>68</v>
      </c>
      <c r="J9523" t="s">
        <v>25</v>
      </c>
      <c r="K9523">
        <v>117598</v>
      </c>
      <c r="L9523">
        <v>11459</v>
      </c>
      <c r="M9523">
        <v>9.74</v>
      </c>
      <c r="N9523">
        <v>337</v>
      </c>
      <c r="O9523">
        <v>2.94</v>
      </c>
      <c r="P9523">
        <v>1842.23</v>
      </c>
      <c r="Q9523">
        <v>17744.259999999998</v>
      </c>
      <c r="R9523" s="6">
        <v>863.19460653664294</v>
      </c>
      <c r="S9523">
        <v>18</v>
      </c>
      <c r="T9523" t="str">
        <f ca="1">PROPER(TRIM(Table1[[#This Row],[Campaign Status]]))</f>
        <v>Paused</v>
      </c>
      <c r="V9523" s="1">
        <f t="shared" si="444"/>
        <v>337</v>
      </c>
      <c r="W9523" t="str">
        <f t="shared" ca="1" si="445"/>
        <v>west</v>
      </c>
      <c r="X9523" s="6">
        <f t="shared" si="446"/>
        <v>16747.651999999998</v>
      </c>
    </row>
    <row r="9524" spans="1:24" x14ac:dyDescent="0.3">
      <c r="A9524" t="s">
        <v>10568</v>
      </c>
      <c r="B9524" t="str">
        <f ca="1">PROPER(TRIM(Table1[[#This Row],[Campaign Name]]))</f>
        <v>Flash Sale</v>
      </c>
      <c r="C9524" t="str">
        <f ca="1">PROPER(TRIM(Table1[[#This Row],[Campaign Type]]))</f>
        <v>Retargeting</v>
      </c>
      <c r="D9524" t="str">
        <f ca="1">PROPER(TRIM(Table1[[#This Row],[Marketing Channel]]))</f>
        <v>Email</v>
      </c>
      <c r="E9524" t="s">
        <v>542</v>
      </c>
      <c r="F9524" t="s">
        <v>925</v>
      </c>
      <c r="G9524" t="s">
        <v>46</v>
      </c>
      <c r="H9524" t="s">
        <v>42</v>
      </c>
      <c r="I9524" t="s">
        <v>68</v>
      </c>
      <c r="J9524" t="s">
        <v>25</v>
      </c>
      <c r="K9524">
        <v>58779</v>
      </c>
      <c r="L9524">
        <v>8211</v>
      </c>
      <c r="M9524">
        <v>13.97</v>
      </c>
      <c r="N9524">
        <v>2261</v>
      </c>
      <c r="O9524">
        <v>27.54</v>
      </c>
      <c r="P9524">
        <v>6165.2</v>
      </c>
      <c r="Q9524">
        <v>19570.41</v>
      </c>
      <c r="R9524" s="6">
        <v>217.4334976967495</v>
      </c>
      <c r="S9524">
        <v>859</v>
      </c>
      <c r="T9524" t="str">
        <f ca="1">PROPER(TRIM(Table1[[#This Row],[Campaign Status]]))</f>
        <v>Paused</v>
      </c>
      <c r="V9524" s="1">
        <f t="shared" si="444"/>
        <v>2261</v>
      </c>
      <c r="W9524" t="str">
        <f t="shared" ca="1" si="445"/>
        <v>South</v>
      </c>
      <c r="X9524" s="6">
        <f t="shared" si="446"/>
        <v>863.19460653664294</v>
      </c>
    </row>
    <row r="9525" spans="1:24" x14ac:dyDescent="0.3">
      <c r="A9525" t="s">
        <v>10569</v>
      </c>
      <c r="B9525" t="str">
        <f ca="1">PROPER(TRIM(Table1[[#This Row],[Campaign Name]]))</f>
        <v>New Launch</v>
      </c>
      <c r="C9525" t="str">
        <f ca="1">PROPER(TRIM(Table1[[#This Row],[Campaign Type]]))</f>
        <v>Sales</v>
      </c>
      <c r="D9525" t="str">
        <f ca="1">PROPER(TRIM(Table1[[#This Row],[Marketing Channel]]))</f>
        <v>Linkedin</v>
      </c>
      <c r="E9525" t="s">
        <v>414</v>
      </c>
      <c r="F9525" t="s">
        <v>925</v>
      </c>
      <c r="G9525" t="s">
        <v>46</v>
      </c>
      <c r="H9525" t="s">
        <v>42</v>
      </c>
      <c r="I9525" t="s">
        <v>68</v>
      </c>
      <c r="J9525" t="s">
        <v>25</v>
      </c>
      <c r="K9525">
        <v>61892</v>
      </c>
      <c r="L9525">
        <v>6686</v>
      </c>
      <c r="M9525">
        <v>10.8</v>
      </c>
      <c r="N9525">
        <v>1787</v>
      </c>
      <c r="O9525">
        <v>26.73</v>
      </c>
      <c r="P9525">
        <v>3830.4648972188602</v>
      </c>
      <c r="Q9525">
        <v>7645.67</v>
      </c>
      <c r="R9525" s="6">
        <v>99.601620303352746</v>
      </c>
      <c r="S9525">
        <v>1352</v>
      </c>
      <c r="T9525" t="str">
        <f ca="1">PROPER(TRIM(Table1[[#This Row],[Campaign Status]]))</f>
        <v>Completed</v>
      </c>
      <c r="V9525" s="1">
        <f t="shared" si="444"/>
        <v>1787</v>
      </c>
      <c r="W9525" t="str">
        <f t="shared" ca="1" si="445"/>
        <v>South</v>
      </c>
      <c r="X9525" s="6">
        <f t="shared" si="446"/>
        <v>217.4334976967495</v>
      </c>
    </row>
    <row r="9526" spans="1:24" x14ac:dyDescent="0.3">
      <c r="A9526" t="s">
        <v>10570</v>
      </c>
      <c r="B9526" t="str">
        <f ca="1">PROPER(TRIM(Table1[[#This Row],[Campaign Name]]))</f>
        <v>Mega Discount</v>
      </c>
      <c r="C9526" t="str">
        <f ca="1">PROPER(TRIM(Table1[[#This Row],[Campaign Type]]))</f>
        <v>Sales</v>
      </c>
      <c r="D9526" t="str">
        <f ca="1">PROPER(TRIM(Table1[[#This Row],[Marketing Channel]]))</f>
        <v>Youtube</v>
      </c>
      <c r="E9526" t="s">
        <v>2233</v>
      </c>
      <c r="F9526" t="s">
        <v>436</v>
      </c>
      <c r="G9526" t="s">
        <v>29</v>
      </c>
      <c r="H9526" t="s">
        <v>67</v>
      </c>
      <c r="I9526" t="s">
        <v>68</v>
      </c>
      <c r="J9526" t="s">
        <v>25</v>
      </c>
      <c r="K9526">
        <v>35639</v>
      </c>
      <c r="L9526">
        <v>534</v>
      </c>
      <c r="M9526">
        <v>1.5</v>
      </c>
      <c r="N9526">
        <v>148</v>
      </c>
      <c r="O9526">
        <v>27.72</v>
      </c>
      <c r="P9526">
        <v>3891.7088323699436</v>
      </c>
      <c r="Q9526">
        <v>49998.33</v>
      </c>
      <c r="R9526" s="6">
        <v>1184.7397416818667</v>
      </c>
      <c r="S9526">
        <v>125</v>
      </c>
      <c r="T9526" t="str">
        <f ca="1">PROPER(TRIM(Table1[[#This Row],[Campaign Status]]))</f>
        <v>Active</v>
      </c>
      <c r="V9526" s="1">
        <f t="shared" si="444"/>
        <v>148</v>
      </c>
      <c r="W9526" t="str">
        <f t="shared" ca="1" si="445"/>
        <v>North</v>
      </c>
      <c r="X9526" s="6">
        <f t="shared" si="446"/>
        <v>99.601620303352746</v>
      </c>
    </row>
    <row r="9527" spans="1:24" x14ac:dyDescent="0.3">
      <c r="A9527" t="s">
        <v>10571</v>
      </c>
      <c r="B9527" t="str">
        <f ca="1">PROPER(TRIM(Table1[[#This Row],[Campaign Name]]))</f>
        <v>Flash Sale</v>
      </c>
      <c r="C9527" t="str">
        <f ca="1">PROPER(TRIM(Table1[[#This Row],[Campaign Type]]))</f>
        <v>Retargeting</v>
      </c>
      <c r="D9527" t="str">
        <f ca="1">PROPER(TRIM(Table1[[#This Row],[Marketing Channel]]))</f>
        <v>Linkedin</v>
      </c>
      <c r="E9527" t="s">
        <v>1224</v>
      </c>
      <c r="F9527" t="s">
        <v>146</v>
      </c>
      <c r="G9527" t="s">
        <v>29</v>
      </c>
      <c r="H9527" t="s">
        <v>67</v>
      </c>
      <c r="I9527" t="s">
        <v>24</v>
      </c>
      <c r="J9527" t="s">
        <v>63</v>
      </c>
      <c r="K9527">
        <v>28486</v>
      </c>
      <c r="L9527">
        <v>838</v>
      </c>
      <c r="M9527">
        <v>2.94</v>
      </c>
      <c r="N9527">
        <v>14</v>
      </c>
      <c r="O9527">
        <v>1.67</v>
      </c>
      <c r="P9527">
        <v>3174.71</v>
      </c>
      <c r="Q9527">
        <v>22916.78</v>
      </c>
      <c r="R9527" s="6">
        <v>621.85427960349125</v>
      </c>
      <c r="S9527">
        <v>14</v>
      </c>
      <c r="T9527" t="str">
        <f ca="1">PROPER(TRIM(Table1[[#This Row],[Campaign Status]]))</f>
        <v>Paused</v>
      </c>
      <c r="V9527" s="1">
        <f t="shared" si="444"/>
        <v>14</v>
      </c>
      <c r="W9527" t="str">
        <f t="shared" ca="1" si="445"/>
        <v>North</v>
      </c>
      <c r="X9527" s="6">
        <f t="shared" si="446"/>
        <v>1184.7397416818667</v>
      </c>
    </row>
    <row r="9528" spans="1:24" x14ac:dyDescent="0.3">
      <c r="A9528" t="s">
        <v>10572</v>
      </c>
      <c r="B9528" t="str">
        <f ca="1">PROPER(TRIM(Table1[[#This Row],[Campaign Name]]))</f>
        <v>Mega Discount</v>
      </c>
      <c r="C9528" t="str">
        <f ca="1">PROPER(TRIM(Table1[[#This Row],[Campaign Type]]))</f>
        <v>Lead Gen</v>
      </c>
      <c r="D9528" t="str">
        <f ca="1">PROPER(TRIM(Table1[[#This Row],[Marketing Channel]]))</f>
        <v>Email</v>
      </c>
      <c r="E9528" t="s">
        <v>714</v>
      </c>
      <c r="F9528" t="s">
        <v>146</v>
      </c>
      <c r="G9528" t="s">
        <v>11141</v>
      </c>
      <c r="H9528" t="s">
        <v>54</v>
      </c>
      <c r="I9528" t="s">
        <v>24</v>
      </c>
      <c r="J9528" t="s">
        <v>25</v>
      </c>
      <c r="K9528">
        <v>8496</v>
      </c>
      <c r="L9528">
        <v>387</v>
      </c>
      <c r="M9528">
        <v>4.5599999999999996</v>
      </c>
      <c r="N9528">
        <v>26</v>
      </c>
      <c r="O9528">
        <v>6.72</v>
      </c>
      <c r="P9528">
        <v>4021.4266195524165</v>
      </c>
      <c r="Q9528">
        <v>31916.86</v>
      </c>
      <c r="R9528" s="6">
        <v>693.6700832689155</v>
      </c>
      <c r="S9528">
        <v>8</v>
      </c>
      <c r="T9528" t="str">
        <f ca="1">PROPER(TRIM(Table1[[#This Row],[Campaign Status]]))</f>
        <v>Completed</v>
      </c>
      <c r="V9528" s="1">
        <f t="shared" si="444"/>
        <v>26</v>
      </c>
      <c r="W9528" t="str">
        <f t="shared" ca="1" si="445"/>
        <v>west</v>
      </c>
      <c r="X9528" s="6">
        <f t="shared" si="446"/>
        <v>621.85427960349125</v>
      </c>
    </row>
    <row r="9529" spans="1:24" x14ac:dyDescent="0.3">
      <c r="A9529" t="s">
        <v>10573</v>
      </c>
      <c r="B9529" t="str">
        <f ca="1">PROPER(TRIM(Table1[[#This Row],[Campaign Name]]))</f>
        <v>Flash Sale</v>
      </c>
      <c r="C9529" t="str">
        <f ca="1">PROPER(TRIM(Table1[[#This Row],[Campaign Type]]))</f>
        <v>Lead Gen</v>
      </c>
      <c r="D9529" t="str">
        <f ca="1">PROPER(TRIM(Table1[[#This Row],[Marketing Channel]]))</f>
        <v>Youtube</v>
      </c>
      <c r="E9529" t="s">
        <v>219</v>
      </c>
      <c r="F9529" t="s">
        <v>197</v>
      </c>
      <c r="G9529" t="s">
        <v>11141</v>
      </c>
      <c r="H9529" t="s">
        <v>54</v>
      </c>
      <c r="I9529" t="s">
        <v>62</v>
      </c>
      <c r="J9529" t="s">
        <v>32</v>
      </c>
      <c r="K9529">
        <v>33427</v>
      </c>
      <c r="L9529">
        <v>2527</v>
      </c>
      <c r="M9529">
        <v>7.56</v>
      </c>
      <c r="N9529">
        <v>117</v>
      </c>
      <c r="O9529">
        <v>4.63</v>
      </c>
      <c r="P9529">
        <v>250</v>
      </c>
      <c r="Q9529">
        <v>26983.24</v>
      </c>
      <c r="R9529" s="6">
        <v>10693.296</v>
      </c>
      <c r="S9529">
        <v>67</v>
      </c>
      <c r="T9529" t="str">
        <f ca="1">PROPER(TRIM(Table1[[#This Row],[Campaign Status]]))</f>
        <v>Active</v>
      </c>
      <c r="V9529" s="1">
        <f t="shared" si="444"/>
        <v>117</v>
      </c>
      <c r="W9529" t="str">
        <f t="shared" ca="1" si="445"/>
        <v>west</v>
      </c>
      <c r="X9529" s="6">
        <f t="shared" si="446"/>
        <v>693.6700832689155</v>
      </c>
    </row>
    <row r="9530" spans="1:24" x14ac:dyDescent="0.3">
      <c r="A9530" t="s">
        <v>10574</v>
      </c>
      <c r="B9530" t="str">
        <f ca="1">PROPER(TRIM(Table1[[#This Row],[Campaign Name]]))</f>
        <v>Flash Sale</v>
      </c>
      <c r="C9530" t="str">
        <f ca="1">PROPER(TRIM(Table1[[#This Row],[Campaign Type]]))</f>
        <v>Retargeting</v>
      </c>
      <c r="D9530" t="str">
        <f ca="1">PROPER(TRIM(Table1[[#This Row],[Marketing Channel]]))</f>
        <v>Youtube</v>
      </c>
      <c r="E9530" t="s">
        <v>2151</v>
      </c>
      <c r="F9530" t="s">
        <v>137</v>
      </c>
      <c r="G9530" t="s">
        <v>46</v>
      </c>
      <c r="H9530" t="s">
        <v>42</v>
      </c>
      <c r="I9530" t="s">
        <v>31</v>
      </c>
      <c r="J9530" t="s">
        <v>32</v>
      </c>
      <c r="K9530">
        <v>159617</v>
      </c>
      <c r="L9530">
        <v>18431</v>
      </c>
      <c r="M9530">
        <v>11.55</v>
      </c>
      <c r="N9530">
        <v>675</v>
      </c>
      <c r="O9530">
        <v>3.66</v>
      </c>
      <c r="P9530">
        <v>12648.16</v>
      </c>
      <c r="Q9530">
        <v>36914.339999999997</v>
      </c>
      <c r="R9530" s="6">
        <v>191.85541612376818</v>
      </c>
      <c r="S9530">
        <v>164</v>
      </c>
      <c r="T9530" t="str">
        <f ca="1">PROPER(TRIM(Table1[[#This Row],[Campaign Status]]))</f>
        <v>Completed</v>
      </c>
      <c r="V9530" s="1">
        <f t="shared" si="444"/>
        <v>675</v>
      </c>
      <c r="W9530" t="str">
        <f t="shared" ca="1" si="445"/>
        <v>South</v>
      </c>
      <c r="X9530" s="6">
        <f t="shared" si="446"/>
        <v>10693.296</v>
      </c>
    </row>
    <row r="9531" spans="1:24" x14ac:dyDescent="0.3">
      <c r="A9531" t="s">
        <v>10575</v>
      </c>
      <c r="B9531" t="str">
        <f ca="1">PROPER(TRIM(Table1[[#This Row],[Campaign Name]]))</f>
        <v>Flash Sale</v>
      </c>
      <c r="C9531" t="str">
        <f ca="1">PROPER(TRIM(Table1[[#This Row],[Campaign Type]]))</f>
        <v>Awareness</v>
      </c>
      <c r="D9531" t="str">
        <f ca="1">PROPER(TRIM(Table1[[#This Row],[Marketing Channel]]))</f>
        <v>Meta Ads</v>
      </c>
      <c r="E9531" t="s">
        <v>3500</v>
      </c>
      <c r="F9531" t="s">
        <v>1042</v>
      </c>
      <c r="G9531" t="s">
        <v>46</v>
      </c>
      <c r="H9531" t="s">
        <v>42</v>
      </c>
      <c r="I9531" t="s">
        <v>24</v>
      </c>
      <c r="J9531" t="s">
        <v>63</v>
      </c>
      <c r="K9531">
        <v>166304</v>
      </c>
      <c r="L9531">
        <v>775</v>
      </c>
      <c r="M9531">
        <v>0.47</v>
      </c>
      <c r="N9531">
        <v>225</v>
      </c>
      <c r="O9531">
        <v>29.03</v>
      </c>
      <c r="P9531">
        <v>2453.89</v>
      </c>
      <c r="Q9531">
        <v>29482.09</v>
      </c>
      <c r="R9531" s="6">
        <v>1101.4430149680711</v>
      </c>
      <c r="S9531">
        <v>1</v>
      </c>
      <c r="T9531" t="str">
        <f ca="1">PROPER(TRIM(Table1[[#This Row],[Campaign Status]]))</f>
        <v>Active</v>
      </c>
      <c r="V9531" s="1">
        <f t="shared" si="444"/>
        <v>225</v>
      </c>
      <c r="W9531" t="str">
        <f t="shared" ca="1" si="445"/>
        <v>South</v>
      </c>
      <c r="X9531" s="6">
        <f t="shared" si="446"/>
        <v>191.85541612376818</v>
      </c>
    </row>
    <row r="9532" spans="1:24" x14ac:dyDescent="0.3">
      <c r="A9532" t="s">
        <v>10576</v>
      </c>
      <c r="B9532" t="str">
        <f ca="1">PROPER(TRIM(Table1[[#This Row],[Campaign Name]]))</f>
        <v>Festive Offer</v>
      </c>
      <c r="C9532" t="str">
        <f ca="1">PROPER(TRIM(Table1[[#This Row],[Campaign Type]]))</f>
        <v>Awareness</v>
      </c>
      <c r="D9532" t="str">
        <f ca="1">PROPER(TRIM(Table1[[#This Row],[Marketing Channel]]))</f>
        <v>Linkedin</v>
      </c>
      <c r="E9532" t="s">
        <v>3317</v>
      </c>
      <c r="F9532" t="s">
        <v>495</v>
      </c>
      <c r="G9532" t="s">
        <v>29</v>
      </c>
      <c r="H9532" t="s">
        <v>61</v>
      </c>
      <c r="I9532" t="s">
        <v>31</v>
      </c>
      <c r="J9532" t="s">
        <v>63</v>
      </c>
      <c r="K9532">
        <v>67999</v>
      </c>
      <c r="L9532">
        <v>5490</v>
      </c>
      <c r="M9532">
        <v>8.07</v>
      </c>
      <c r="N9532">
        <v>867</v>
      </c>
      <c r="O9532">
        <v>15.79</v>
      </c>
      <c r="P9532">
        <v>3830.4648972188602</v>
      </c>
      <c r="Q9532">
        <v>6786.3</v>
      </c>
      <c r="R9532" s="6">
        <v>77.166484541530394</v>
      </c>
      <c r="S9532">
        <v>503</v>
      </c>
      <c r="T9532" t="str">
        <f ca="1">PROPER(TRIM(Table1[[#This Row],[Campaign Status]]))</f>
        <v>Active</v>
      </c>
      <c r="V9532" s="1">
        <f t="shared" si="444"/>
        <v>867</v>
      </c>
      <c r="W9532" t="str">
        <f t="shared" ca="1" si="445"/>
        <v>North</v>
      </c>
      <c r="X9532" s="6">
        <f t="shared" si="446"/>
        <v>1101.4430149680711</v>
      </c>
    </row>
    <row r="9533" spans="1:24" x14ac:dyDescent="0.3">
      <c r="A9533" t="s">
        <v>10577</v>
      </c>
      <c r="B9533" t="str">
        <f ca="1">PROPER(TRIM(Table1[[#This Row],[Campaign Name]]))</f>
        <v>Festive Offer</v>
      </c>
      <c r="C9533" t="str">
        <f ca="1">PROPER(TRIM(Table1[[#This Row],[Campaign Type]]))</f>
        <v>Awareness</v>
      </c>
      <c r="D9533" t="str">
        <f ca="1">PROPER(TRIM(Table1[[#This Row],[Marketing Channel]]))</f>
        <v>Meta Ads</v>
      </c>
      <c r="E9533" t="s">
        <v>2724</v>
      </c>
      <c r="F9533" t="s">
        <v>229</v>
      </c>
      <c r="G9533" t="s">
        <v>29</v>
      </c>
      <c r="H9533" t="s">
        <v>67</v>
      </c>
      <c r="I9533" t="s">
        <v>62</v>
      </c>
      <c r="J9533" t="s">
        <v>63</v>
      </c>
      <c r="K9533">
        <v>121340</v>
      </c>
      <c r="L9533">
        <v>9442</v>
      </c>
      <c r="M9533">
        <v>7.78</v>
      </c>
      <c r="N9533">
        <v>116</v>
      </c>
      <c r="O9533">
        <v>1.23</v>
      </c>
      <c r="P9533">
        <v>250</v>
      </c>
      <c r="Q9533">
        <v>9288.98</v>
      </c>
      <c r="R9533" s="6">
        <v>3615.5919999999996</v>
      </c>
      <c r="S9533">
        <v>21</v>
      </c>
      <c r="T9533" t="str">
        <f ca="1">PROPER(TRIM(Table1[[#This Row],[Campaign Status]]))</f>
        <v>Completed</v>
      </c>
      <c r="V9533" s="1">
        <f t="shared" si="444"/>
        <v>116</v>
      </c>
      <c r="W9533" t="str">
        <f t="shared" ca="1" si="445"/>
        <v>North</v>
      </c>
      <c r="X9533" s="6">
        <f t="shared" si="446"/>
        <v>77.166484541530394</v>
      </c>
    </row>
    <row r="9534" spans="1:24" x14ac:dyDescent="0.3">
      <c r="A9534" t="s">
        <v>10578</v>
      </c>
      <c r="B9534" t="str">
        <f ca="1">PROPER(TRIM(Table1[[#This Row],[Campaign Name]]))</f>
        <v>Summer Sale</v>
      </c>
      <c r="C9534" t="str">
        <f ca="1">PROPER(TRIM(Table1[[#This Row],[Campaign Type]]))</f>
        <v>Lead Gen</v>
      </c>
      <c r="D9534" t="str">
        <f ca="1">PROPER(TRIM(Table1[[#This Row],[Marketing Channel]]))</f>
        <v>Google Ads</v>
      </c>
      <c r="E9534" t="s">
        <v>73</v>
      </c>
      <c r="F9534" t="s">
        <v>1483</v>
      </c>
      <c r="G9534" t="s">
        <v>41</v>
      </c>
      <c r="H9534" t="s">
        <v>11140</v>
      </c>
      <c r="I9534" t="s">
        <v>31</v>
      </c>
      <c r="J9534" t="s">
        <v>63</v>
      </c>
      <c r="K9534">
        <v>150153</v>
      </c>
      <c r="L9534">
        <v>5708</v>
      </c>
      <c r="M9534">
        <v>3.8</v>
      </c>
      <c r="N9534">
        <v>233</v>
      </c>
      <c r="O9534">
        <v>4.08</v>
      </c>
      <c r="P9534">
        <v>10026.049999999999</v>
      </c>
      <c r="Q9534">
        <v>39467.71</v>
      </c>
      <c r="R9534" s="6">
        <v>293.65163748435327</v>
      </c>
      <c r="S9534">
        <v>12</v>
      </c>
      <c r="T9534" t="str">
        <f ca="1">PROPER(TRIM(Table1[[#This Row],[Campaign Status]]))</f>
        <v>Completed</v>
      </c>
      <c r="V9534" s="1">
        <f t="shared" si="444"/>
        <v>233</v>
      </c>
      <c r="W9534" t="str">
        <f t="shared" ca="1" si="445"/>
        <v>East</v>
      </c>
      <c r="X9534" s="6">
        <f t="shared" si="446"/>
        <v>3615.5919999999996</v>
      </c>
    </row>
    <row r="9535" spans="1:24" x14ac:dyDescent="0.3">
      <c r="A9535" t="s">
        <v>10579</v>
      </c>
      <c r="B9535" t="str">
        <f ca="1">PROPER(TRIM(Table1[[#This Row],[Campaign Name]]))</f>
        <v>Mega Discount</v>
      </c>
      <c r="C9535" t="str">
        <f ca="1">PROPER(TRIM(Table1[[#This Row],[Campaign Type]]))</f>
        <v>Lead Gen</v>
      </c>
      <c r="D9535" t="str">
        <f ca="1">PROPER(TRIM(Table1[[#This Row],[Marketing Channel]]))</f>
        <v>Meta Ads</v>
      </c>
      <c r="E9535" t="s">
        <v>191</v>
      </c>
      <c r="F9535" t="s">
        <v>516</v>
      </c>
      <c r="G9535" t="s">
        <v>41</v>
      </c>
      <c r="H9535" t="s">
        <v>11140</v>
      </c>
      <c r="I9535" t="s">
        <v>62</v>
      </c>
      <c r="J9535" t="s">
        <v>25</v>
      </c>
      <c r="K9535">
        <v>49347</v>
      </c>
      <c r="L9535">
        <v>3108</v>
      </c>
      <c r="M9535">
        <v>6.3</v>
      </c>
      <c r="N9535">
        <v>99</v>
      </c>
      <c r="O9535">
        <v>3.19</v>
      </c>
      <c r="P9535">
        <v>5405.99</v>
      </c>
      <c r="Q9535">
        <v>46163.97</v>
      </c>
      <c r="R9535" s="6">
        <v>753.9410912709792</v>
      </c>
      <c r="S9535">
        <v>78</v>
      </c>
      <c r="T9535" t="str">
        <f ca="1">PROPER(TRIM(Table1[[#This Row],[Campaign Status]]))</f>
        <v>Active</v>
      </c>
      <c r="V9535" s="1">
        <f t="shared" si="444"/>
        <v>99</v>
      </c>
      <c r="W9535" t="str">
        <f t="shared" ca="1" si="445"/>
        <v>East</v>
      </c>
      <c r="X9535" s="6">
        <f t="shared" si="446"/>
        <v>293.65163748435327</v>
      </c>
    </row>
    <row r="9536" spans="1:24" x14ac:dyDescent="0.3">
      <c r="A9536" t="s">
        <v>10580</v>
      </c>
      <c r="B9536" t="str">
        <f ca="1">PROPER(TRIM(Table1[[#This Row],[Campaign Name]]))</f>
        <v>Summer Sale</v>
      </c>
      <c r="C9536" t="str">
        <f ca="1">PROPER(TRIM(Table1[[#This Row],[Campaign Type]]))</f>
        <v>Lead Gen</v>
      </c>
      <c r="D9536" t="str">
        <f ca="1">PROPER(TRIM(Table1[[#This Row],[Marketing Channel]]))</f>
        <v>Google Ads</v>
      </c>
      <c r="E9536" t="s">
        <v>1784</v>
      </c>
      <c r="F9536" t="s">
        <v>214</v>
      </c>
      <c r="G9536" t="s">
        <v>29</v>
      </c>
      <c r="H9536" t="s">
        <v>99</v>
      </c>
      <c r="I9536" t="s">
        <v>62</v>
      </c>
      <c r="J9536" t="s">
        <v>25</v>
      </c>
      <c r="K9536">
        <v>34779</v>
      </c>
      <c r="L9536">
        <v>2517</v>
      </c>
      <c r="M9536">
        <v>7.24</v>
      </c>
      <c r="N9536">
        <v>446</v>
      </c>
      <c r="O9536">
        <v>17.72</v>
      </c>
      <c r="P9536">
        <v>2548.59</v>
      </c>
      <c r="Q9536">
        <v>45376.21</v>
      </c>
      <c r="R9536" s="6">
        <v>1680.4436963183562</v>
      </c>
      <c r="S9536">
        <v>111</v>
      </c>
      <c r="T9536" t="str">
        <f ca="1">PROPER(TRIM(Table1[[#This Row],[Campaign Status]]))</f>
        <v>Completed</v>
      </c>
      <c r="V9536" s="1">
        <f t="shared" si="444"/>
        <v>446</v>
      </c>
      <c r="W9536" t="str">
        <f t="shared" ca="1" si="445"/>
        <v>North</v>
      </c>
      <c r="X9536" s="6">
        <f t="shared" si="446"/>
        <v>753.9410912709792</v>
      </c>
    </row>
    <row r="9537" spans="1:24" x14ac:dyDescent="0.3">
      <c r="A9537" t="s">
        <v>10581</v>
      </c>
      <c r="B9537" t="str">
        <f ca="1">PROPER(TRIM(Table1[[#This Row],[Campaign Name]]))</f>
        <v>Flash Sale</v>
      </c>
      <c r="C9537" t="str">
        <f ca="1">PROPER(TRIM(Table1[[#This Row],[Campaign Type]]))</f>
        <v>Awareness</v>
      </c>
      <c r="D9537" t="str">
        <f ca="1">PROPER(TRIM(Table1[[#This Row],[Marketing Channel]]))</f>
        <v>Instagram</v>
      </c>
      <c r="E9537" t="s">
        <v>1320</v>
      </c>
      <c r="F9537" t="s">
        <v>279</v>
      </c>
      <c r="G9537" t="s">
        <v>46</v>
      </c>
      <c r="H9537" t="s">
        <v>42</v>
      </c>
      <c r="I9537" t="s">
        <v>24</v>
      </c>
      <c r="J9537" t="s">
        <v>25</v>
      </c>
      <c r="K9537">
        <v>128730</v>
      </c>
      <c r="L9537">
        <v>18705</v>
      </c>
      <c r="M9537">
        <v>14.53</v>
      </c>
      <c r="N9537">
        <v>4184</v>
      </c>
      <c r="O9537">
        <v>22.37</v>
      </c>
      <c r="P9537">
        <v>1259.29</v>
      </c>
      <c r="Q9537">
        <v>45150.38</v>
      </c>
      <c r="R9537" s="6">
        <v>3485.3838273948013</v>
      </c>
      <c r="S9537">
        <v>186</v>
      </c>
      <c r="T9537" t="str">
        <f ca="1">PROPER(TRIM(Table1[[#This Row],[Campaign Status]]))</f>
        <v>Active</v>
      </c>
      <c r="V9537" s="1">
        <f t="shared" si="444"/>
        <v>4184</v>
      </c>
      <c r="W9537" t="str">
        <f t="shared" ca="1" si="445"/>
        <v>South</v>
      </c>
      <c r="X9537" s="6">
        <f t="shared" si="446"/>
        <v>1680.4436963183562</v>
      </c>
    </row>
    <row r="9538" spans="1:24" x14ac:dyDescent="0.3">
      <c r="A9538" t="s">
        <v>10582</v>
      </c>
      <c r="B9538" t="str">
        <f ca="1">PROPER(TRIM(Table1[[#This Row],[Campaign Name]]))</f>
        <v>Summer Sale</v>
      </c>
      <c r="C9538" t="str">
        <f ca="1">PROPER(TRIM(Table1[[#This Row],[Campaign Type]]))</f>
        <v>Sales</v>
      </c>
      <c r="D9538" t="str">
        <f ca="1">PROPER(TRIM(Table1[[#This Row],[Marketing Channel]]))</f>
        <v>Email</v>
      </c>
      <c r="E9538" t="s">
        <v>2618</v>
      </c>
      <c r="F9538" t="s">
        <v>519</v>
      </c>
      <c r="G9538" t="s">
        <v>11141</v>
      </c>
      <c r="H9538" t="s">
        <v>36</v>
      </c>
      <c r="I9538" t="s">
        <v>62</v>
      </c>
      <c r="J9538" t="s">
        <v>25</v>
      </c>
      <c r="K9538">
        <v>101363</v>
      </c>
      <c r="L9538">
        <v>6963</v>
      </c>
      <c r="M9538">
        <v>6.87</v>
      </c>
      <c r="N9538">
        <v>1342</v>
      </c>
      <c r="O9538">
        <v>19.27</v>
      </c>
      <c r="P9538">
        <v>6182.68</v>
      </c>
      <c r="Q9538">
        <v>32282.07</v>
      </c>
      <c r="R9538" s="6">
        <v>422.13716381892635</v>
      </c>
      <c r="S9538">
        <v>214</v>
      </c>
      <c r="T9538" t="str">
        <f ca="1">PROPER(TRIM(Table1[[#This Row],[Campaign Status]]))</f>
        <v>Completed</v>
      </c>
      <c r="V9538" s="1">
        <f t="shared" ref="V9538:V9601" si="447">IF(N9538="",ROUND(L9538*O9538/100,0),N9538)</f>
        <v>1342</v>
      </c>
      <c r="W9538" t="str">
        <f t="shared" ca="1" si="445"/>
        <v>west</v>
      </c>
      <c r="X9538" s="6">
        <f t="shared" si="446"/>
        <v>3485.3838273948013</v>
      </c>
    </row>
    <row r="9539" spans="1:24" x14ac:dyDescent="0.3">
      <c r="A9539" t="s">
        <v>10583</v>
      </c>
      <c r="B9539" t="str">
        <f ca="1">PROPER(TRIM(Table1[[#This Row],[Campaign Name]]))</f>
        <v>Summer Sale</v>
      </c>
      <c r="C9539" t="str">
        <f ca="1">PROPER(TRIM(Table1[[#This Row],[Campaign Type]]))</f>
        <v>Sales</v>
      </c>
      <c r="D9539" t="str">
        <f ca="1">PROPER(TRIM(Table1[[#This Row],[Marketing Channel]]))</f>
        <v>Instagram</v>
      </c>
      <c r="E9539" t="s">
        <v>1382</v>
      </c>
      <c r="F9539" t="s">
        <v>734</v>
      </c>
      <c r="G9539" t="s">
        <v>29</v>
      </c>
      <c r="H9539" t="s">
        <v>99</v>
      </c>
      <c r="I9539" t="s">
        <v>31</v>
      </c>
      <c r="J9539" t="s">
        <v>32</v>
      </c>
      <c r="K9539">
        <v>157763</v>
      </c>
      <c r="L9539">
        <v>265</v>
      </c>
      <c r="M9539">
        <v>0.17</v>
      </c>
      <c r="N9539">
        <v>38</v>
      </c>
      <c r="O9539">
        <v>14.34</v>
      </c>
      <c r="P9539">
        <v>3982.6304252733912</v>
      </c>
      <c r="Q9539">
        <v>28714.15</v>
      </c>
      <c r="R9539" s="6">
        <v>620.98454874905678</v>
      </c>
      <c r="S9539">
        <v>2</v>
      </c>
      <c r="T9539" t="str">
        <f ca="1">PROPER(TRIM(Table1[[#This Row],[Campaign Status]]))</f>
        <v>Active</v>
      </c>
      <c r="V9539" s="1">
        <f t="shared" si="447"/>
        <v>38</v>
      </c>
      <c r="W9539" t="str">
        <f t="shared" ref="W9539:W9602" ca="1" si="448">IF(OR(D9539="Delhi",D9539="lucknow",D9539="jaipur"),"North",IF(OR(D9539="Bengaluru",D9539="chennai"),"South",IF(D9539="Kolkata","East",IF(OR(D9539="Mumbai",D9539="Pune",D9539="Ahmedabad"),"west","unknown"))))</f>
        <v>North</v>
      </c>
      <c r="X9539" s="6">
        <f t="shared" si="446"/>
        <v>422.13716381892635</v>
      </c>
    </row>
    <row r="9540" spans="1:24" x14ac:dyDescent="0.3">
      <c r="A9540" t="s">
        <v>10584</v>
      </c>
      <c r="B9540" t="str">
        <f ca="1">PROPER(TRIM(Table1[[#This Row],[Campaign Name]]))</f>
        <v>Festive Offer</v>
      </c>
      <c r="C9540" t="str">
        <f ca="1">PROPER(TRIM(Table1[[#This Row],[Campaign Type]]))</f>
        <v>Awareness</v>
      </c>
      <c r="D9540" t="str">
        <f ca="1">PROPER(TRIM(Table1[[#This Row],[Marketing Channel]]))</f>
        <v>Instagram</v>
      </c>
      <c r="E9540" t="s">
        <v>1443</v>
      </c>
      <c r="F9540" t="s">
        <v>1088</v>
      </c>
      <c r="G9540" t="s">
        <v>11141</v>
      </c>
      <c r="H9540" t="s">
        <v>54</v>
      </c>
      <c r="I9540" t="s">
        <v>62</v>
      </c>
      <c r="J9540" t="s">
        <v>63</v>
      </c>
      <c r="K9540">
        <v>9902</v>
      </c>
      <c r="L9540">
        <v>950</v>
      </c>
      <c r="M9540">
        <v>9.59</v>
      </c>
      <c r="N9540">
        <v>114</v>
      </c>
      <c r="O9540">
        <v>12</v>
      </c>
      <c r="P9540">
        <v>7183.19</v>
      </c>
      <c r="Q9540">
        <v>44146.45</v>
      </c>
      <c r="R9540" s="6">
        <v>514.58001250140944</v>
      </c>
      <c r="S9540">
        <v>10</v>
      </c>
      <c r="T9540" t="str">
        <f ca="1">PROPER(TRIM(Table1[[#This Row],[Campaign Status]]))</f>
        <v>Paused</v>
      </c>
      <c r="V9540" s="1">
        <f t="shared" si="447"/>
        <v>114</v>
      </c>
      <c r="W9540" t="str">
        <f t="shared" ca="1" si="448"/>
        <v>west</v>
      </c>
      <c r="X9540" s="6">
        <f t="shared" ref="X9540:X9603" si="449">R9539*1</f>
        <v>620.98454874905678</v>
      </c>
    </row>
    <row r="9541" spans="1:24" hidden="1" x14ac:dyDescent="0.3">
      <c r="A9541" t="s">
        <v>10585</v>
      </c>
      <c r="B9541" t="str">
        <f ca="1">PROPER(TRIM(Table1[[#This Row],[Campaign Name]]))</f>
        <v>Summer Sale</v>
      </c>
      <c r="C9541" t="str">
        <f ca="1">PROPER(TRIM(Table1[[#This Row],[Campaign Type]]))</f>
        <v>Lead Gen</v>
      </c>
      <c r="D9541" t="str">
        <f ca="1">PROPER(TRIM(Table1[[#This Row],[Marketing Channel]]))</f>
        <v>Youtube</v>
      </c>
      <c r="E9541" t="s">
        <v>827</v>
      </c>
      <c r="F9541" t="s">
        <v>633</v>
      </c>
      <c r="G9541" t="s">
        <v>41</v>
      </c>
      <c r="H9541" t="s">
        <v>11140</v>
      </c>
      <c r="I9541" t="s">
        <v>62</v>
      </c>
      <c r="J9541" t="s">
        <v>63</v>
      </c>
      <c r="K9541">
        <v>9674</v>
      </c>
      <c r="L9541">
        <v>833</v>
      </c>
      <c r="M9541">
        <v>8.61</v>
      </c>
      <c r="N9541">
        <v>215</v>
      </c>
      <c r="O9541">
        <v>25.81</v>
      </c>
      <c r="P9541">
        <v>250</v>
      </c>
      <c r="R9541" s="6" t="e">
        <v>#VALUE!</v>
      </c>
      <c r="S9541">
        <v>118</v>
      </c>
      <c r="T9541" t="str">
        <f ca="1">PROPER(TRIM(Table1[[#This Row],[Campaign Status]]))</f>
        <v>Completed</v>
      </c>
      <c r="V9541" s="1">
        <f t="shared" si="447"/>
        <v>215</v>
      </c>
      <c r="W9541" t="str">
        <f t="shared" ca="1" si="448"/>
        <v>East</v>
      </c>
      <c r="X9541" s="6">
        <f t="shared" si="449"/>
        <v>514.58001250140944</v>
      </c>
    </row>
    <row r="9542" spans="1:24" x14ac:dyDescent="0.3">
      <c r="A9542" t="s">
        <v>10586</v>
      </c>
      <c r="B9542" t="str">
        <f ca="1">PROPER(TRIM(Table1[[#This Row],[Campaign Name]]))</f>
        <v>New Launch</v>
      </c>
      <c r="C9542" t="str">
        <f ca="1">PROPER(TRIM(Table1[[#This Row],[Campaign Type]]))</f>
        <v>Sales</v>
      </c>
      <c r="D9542" t="str">
        <f ca="1">PROPER(TRIM(Table1[[#This Row],[Marketing Channel]]))</f>
        <v>Linkedin</v>
      </c>
      <c r="E9542" t="s">
        <v>151</v>
      </c>
      <c r="F9542" t="s">
        <v>909</v>
      </c>
      <c r="G9542" t="s">
        <v>11141</v>
      </c>
      <c r="H9542" t="s">
        <v>23</v>
      </c>
      <c r="I9542" t="s">
        <v>24</v>
      </c>
      <c r="J9542" t="s">
        <v>63</v>
      </c>
      <c r="K9542">
        <v>199824</v>
      </c>
      <c r="L9542">
        <v>21367</v>
      </c>
      <c r="M9542">
        <v>10.69</v>
      </c>
      <c r="N9542">
        <v>2809</v>
      </c>
      <c r="O9542">
        <v>13.15</v>
      </c>
      <c r="P9542">
        <v>250</v>
      </c>
      <c r="Q9542">
        <v>24690.25</v>
      </c>
      <c r="R9542" s="6">
        <v>9776.1</v>
      </c>
      <c r="S9542">
        <v>1786</v>
      </c>
      <c r="T9542" t="str">
        <f ca="1">PROPER(TRIM(Table1[[#This Row],[Campaign Status]]))</f>
        <v>Completed</v>
      </c>
      <c r="V9542" s="1">
        <f t="shared" si="447"/>
        <v>2809</v>
      </c>
      <c r="W9542" t="str">
        <f t="shared" ca="1" si="448"/>
        <v>west</v>
      </c>
      <c r="X9542" s="6" t="e">
        <f t="shared" si="449"/>
        <v>#VALUE!</v>
      </c>
    </row>
    <row r="9543" spans="1:24" hidden="1" x14ac:dyDescent="0.3">
      <c r="A9543" t="s">
        <v>10587</v>
      </c>
      <c r="B9543" t="str">
        <f ca="1">PROPER(TRIM(Table1[[#This Row],[Campaign Name]]))</f>
        <v>Flash Sale</v>
      </c>
      <c r="C9543" t="str">
        <f ca="1">PROPER(TRIM(Table1[[#This Row],[Campaign Type]]))</f>
        <v>Lead Gen</v>
      </c>
      <c r="D9543" t="str">
        <f ca="1">PROPER(TRIM(Table1[[#This Row],[Marketing Channel]]))</f>
        <v>Google Ads</v>
      </c>
      <c r="E9543" t="s">
        <v>572</v>
      </c>
      <c r="F9543" t="s">
        <v>181</v>
      </c>
      <c r="G9543" t="s">
        <v>11141</v>
      </c>
      <c r="H9543" t="s">
        <v>54</v>
      </c>
      <c r="I9543" t="s">
        <v>62</v>
      </c>
      <c r="J9543" t="s">
        <v>25</v>
      </c>
      <c r="K9543">
        <v>146506</v>
      </c>
      <c r="L9543">
        <v>17522</v>
      </c>
      <c r="M9543">
        <v>11.96</v>
      </c>
      <c r="N9543">
        <v>2437</v>
      </c>
      <c r="O9543">
        <v>13.91</v>
      </c>
      <c r="P9543">
        <v>14723.36</v>
      </c>
      <c r="R9543" s="6" t="e">
        <v>#VALUE!</v>
      </c>
      <c r="S9543">
        <v>625</v>
      </c>
      <c r="T9543" t="str">
        <f ca="1">PROPER(TRIM(Table1[[#This Row],[Campaign Status]]))</f>
        <v>Paused</v>
      </c>
      <c r="V9543" s="1">
        <f t="shared" si="447"/>
        <v>2437</v>
      </c>
      <c r="W9543" t="str">
        <f t="shared" ca="1" si="448"/>
        <v>west</v>
      </c>
      <c r="X9543" s="6">
        <f t="shared" si="449"/>
        <v>9776.1</v>
      </c>
    </row>
    <row r="9544" spans="1:24" x14ac:dyDescent="0.3">
      <c r="A9544" t="s">
        <v>10588</v>
      </c>
      <c r="B9544" t="str">
        <f ca="1">PROPER(TRIM(Table1[[#This Row],[Campaign Name]]))</f>
        <v>Festive Offer</v>
      </c>
      <c r="C9544" t="str">
        <f ca="1">PROPER(TRIM(Table1[[#This Row],[Campaign Type]]))</f>
        <v>Sales</v>
      </c>
      <c r="D9544" t="str">
        <f ca="1">PROPER(TRIM(Table1[[#This Row],[Marketing Channel]]))</f>
        <v>Email</v>
      </c>
      <c r="E9544" t="s">
        <v>2201</v>
      </c>
      <c r="F9544" t="s">
        <v>495</v>
      </c>
      <c r="G9544" t="s">
        <v>29</v>
      </c>
      <c r="H9544" t="s">
        <v>61</v>
      </c>
      <c r="I9544" t="s">
        <v>68</v>
      </c>
      <c r="J9544" t="s">
        <v>32</v>
      </c>
      <c r="K9544">
        <v>68397</v>
      </c>
      <c r="L9544">
        <v>381</v>
      </c>
      <c r="M9544">
        <v>0.56000000000000005</v>
      </c>
      <c r="N9544">
        <v>56</v>
      </c>
      <c r="O9544">
        <v>14.7</v>
      </c>
      <c r="P9544">
        <v>250</v>
      </c>
      <c r="Q9544">
        <v>46911.97</v>
      </c>
      <c r="R9544" s="6">
        <v>18664.788</v>
      </c>
      <c r="S9544">
        <v>40</v>
      </c>
      <c r="T9544" t="str">
        <f ca="1">PROPER(TRIM(Table1[[#This Row],[Campaign Status]]))</f>
        <v>Active</v>
      </c>
      <c r="V9544" s="1">
        <f t="shared" si="447"/>
        <v>56</v>
      </c>
      <c r="W9544" t="str">
        <f t="shared" ca="1" si="448"/>
        <v>North</v>
      </c>
      <c r="X9544" s="6" t="e">
        <f t="shared" si="449"/>
        <v>#VALUE!</v>
      </c>
    </row>
    <row r="9545" spans="1:24" x14ac:dyDescent="0.3">
      <c r="A9545" t="s">
        <v>10589</v>
      </c>
      <c r="B9545" t="str">
        <f ca="1">PROPER(TRIM(Table1[[#This Row],[Campaign Name]]))</f>
        <v>Summer Sale</v>
      </c>
      <c r="C9545" t="str">
        <f ca="1">PROPER(TRIM(Table1[[#This Row],[Campaign Type]]))</f>
        <v>Retargeting</v>
      </c>
      <c r="D9545" t="str">
        <f ca="1">PROPER(TRIM(Table1[[#This Row],[Marketing Channel]]))</f>
        <v>Meta Ads</v>
      </c>
      <c r="E9545" t="s">
        <v>1269</v>
      </c>
      <c r="F9545" t="s">
        <v>274</v>
      </c>
      <c r="G9545" t="s">
        <v>41</v>
      </c>
      <c r="H9545" t="s">
        <v>11140</v>
      </c>
      <c r="I9545" t="s">
        <v>62</v>
      </c>
      <c r="J9545" t="s">
        <v>25</v>
      </c>
      <c r="K9545">
        <v>7058</v>
      </c>
      <c r="L9545">
        <v>726</v>
      </c>
      <c r="M9545">
        <v>10.29</v>
      </c>
      <c r="N9545">
        <v>26</v>
      </c>
      <c r="O9545">
        <v>3.58</v>
      </c>
      <c r="P9545">
        <v>3817.8497265160554</v>
      </c>
      <c r="Q9545">
        <v>38535.379999999997</v>
      </c>
      <c r="R9545" s="6">
        <v>909.34774180242857</v>
      </c>
      <c r="S9545">
        <v>17</v>
      </c>
      <c r="T9545" t="str">
        <f ca="1">PROPER(TRIM(Table1[[#This Row],[Campaign Status]]))</f>
        <v>Active</v>
      </c>
      <c r="V9545" s="1">
        <f t="shared" si="447"/>
        <v>26</v>
      </c>
      <c r="W9545" t="str">
        <f t="shared" ca="1" si="448"/>
        <v>East</v>
      </c>
      <c r="X9545" s="6">
        <f t="shared" si="449"/>
        <v>18664.788</v>
      </c>
    </row>
    <row r="9546" spans="1:24" x14ac:dyDescent="0.3">
      <c r="A9546" t="s">
        <v>10590</v>
      </c>
      <c r="B9546" t="str">
        <f ca="1">PROPER(TRIM(Table1[[#This Row],[Campaign Name]]))</f>
        <v>Festive Offer</v>
      </c>
      <c r="C9546" t="str">
        <f ca="1">PROPER(TRIM(Table1[[#This Row],[Campaign Type]]))</f>
        <v>Lead Gen</v>
      </c>
      <c r="D9546" t="str">
        <f ca="1">PROPER(TRIM(Table1[[#This Row],[Marketing Channel]]))</f>
        <v>Google Ads</v>
      </c>
      <c r="E9546" t="s">
        <v>1969</v>
      </c>
      <c r="F9546" t="s">
        <v>988</v>
      </c>
      <c r="G9546" t="s">
        <v>11141</v>
      </c>
      <c r="H9546" t="s">
        <v>54</v>
      </c>
      <c r="I9546" t="s">
        <v>24</v>
      </c>
      <c r="J9546" t="s">
        <v>32</v>
      </c>
      <c r="K9546">
        <v>145667</v>
      </c>
      <c r="L9546">
        <v>5407</v>
      </c>
      <c r="M9546">
        <v>3.71</v>
      </c>
      <c r="N9546">
        <v>441</v>
      </c>
      <c r="O9546">
        <v>8.16</v>
      </c>
      <c r="P9546">
        <v>3988.1535696969677</v>
      </c>
      <c r="Q9546">
        <v>47619.72</v>
      </c>
      <c r="R9546" s="6">
        <v>1094.0292460608105</v>
      </c>
      <c r="S9546">
        <v>212</v>
      </c>
      <c r="T9546" t="str">
        <f ca="1">PROPER(TRIM(Table1[[#This Row],[Campaign Status]]))</f>
        <v>Completed</v>
      </c>
      <c r="V9546" s="1">
        <f t="shared" si="447"/>
        <v>441</v>
      </c>
      <c r="W9546" t="str">
        <f t="shared" ca="1" si="448"/>
        <v>west</v>
      </c>
      <c r="X9546" s="6">
        <f t="shared" si="449"/>
        <v>909.34774180242857</v>
      </c>
    </row>
    <row r="9547" spans="1:24" hidden="1" x14ac:dyDescent="0.3">
      <c r="A9547" t="s">
        <v>10591</v>
      </c>
      <c r="B9547" t="str">
        <f ca="1">PROPER(TRIM(Table1[[#This Row],[Campaign Name]]))</f>
        <v>Flash Sale</v>
      </c>
      <c r="C9547" t="str">
        <f ca="1">PROPER(TRIM(Table1[[#This Row],[Campaign Type]]))</f>
        <v>Sales</v>
      </c>
      <c r="D9547" t="str">
        <f ca="1">PROPER(TRIM(Table1[[#This Row],[Marketing Channel]]))</f>
        <v>Meta Ads</v>
      </c>
      <c r="E9547" t="s">
        <v>2342</v>
      </c>
      <c r="F9547" t="s">
        <v>161</v>
      </c>
      <c r="G9547" t="s">
        <v>46</v>
      </c>
      <c r="H9547" t="s">
        <v>30</v>
      </c>
      <c r="I9547" t="s">
        <v>24</v>
      </c>
      <c r="J9547" t="s">
        <v>63</v>
      </c>
      <c r="K9547">
        <v>3731</v>
      </c>
      <c r="L9547">
        <v>61</v>
      </c>
      <c r="M9547">
        <v>1.63</v>
      </c>
      <c r="N9547">
        <v>11</v>
      </c>
      <c r="O9547">
        <v>18.03</v>
      </c>
      <c r="P9547">
        <v>6046.79</v>
      </c>
      <c r="R9547" s="6" t="e">
        <v>#VALUE!</v>
      </c>
      <c r="S9547">
        <v>3</v>
      </c>
      <c r="T9547" t="str">
        <f ca="1">PROPER(TRIM(Table1[[#This Row],[Campaign Status]]))</f>
        <v>Active</v>
      </c>
      <c r="V9547" s="1">
        <f t="shared" si="447"/>
        <v>11</v>
      </c>
      <c r="W9547" t="str">
        <f t="shared" ca="1" si="448"/>
        <v>South</v>
      </c>
      <c r="X9547" s="6">
        <f t="shared" si="449"/>
        <v>1094.0292460608105</v>
      </c>
    </row>
    <row r="9548" spans="1:24" x14ac:dyDescent="0.3">
      <c r="A9548" t="s">
        <v>10592</v>
      </c>
      <c r="B9548" t="str">
        <f ca="1">PROPER(TRIM(Table1[[#This Row],[Campaign Name]]))</f>
        <v>New Launch</v>
      </c>
      <c r="C9548" t="str">
        <f ca="1">PROPER(TRIM(Table1[[#This Row],[Campaign Type]]))</f>
        <v>Retargeting</v>
      </c>
      <c r="D9548" t="str">
        <f ca="1">PROPER(TRIM(Table1[[#This Row],[Marketing Channel]]))</f>
        <v>Youtube</v>
      </c>
      <c r="E9548" t="s">
        <v>2634</v>
      </c>
      <c r="F9548" t="s">
        <v>197</v>
      </c>
      <c r="G9548" t="s">
        <v>29</v>
      </c>
      <c r="H9548" t="s">
        <v>61</v>
      </c>
      <c r="I9548" t="s">
        <v>68</v>
      </c>
      <c r="J9548" t="s">
        <v>32</v>
      </c>
      <c r="K9548">
        <v>18164</v>
      </c>
      <c r="L9548">
        <v>319</v>
      </c>
      <c r="M9548">
        <v>1.76</v>
      </c>
      <c r="N9548">
        <v>103</v>
      </c>
      <c r="O9548">
        <v>32.29</v>
      </c>
      <c r="P9548">
        <v>3891.7088323699436</v>
      </c>
      <c r="Q9548">
        <v>48847.26</v>
      </c>
      <c r="R9548" s="6">
        <v>1155.1622463043661</v>
      </c>
      <c r="S9548">
        <v>100</v>
      </c>
      <c r="T9548" t="str">
        <f ca="1">PROPER(TRIM(Table1[[#This Row],[Campaign Status]]))</f>
        <v>Paused</v>
      </c>
      <c r="V9548" s="1">
        <f t="shared" si="447"/>
        <v>103</v>
      </c>
      <c r="W9548" t="str">
        <f t="shared" ca="1" si="448"/>
        <v>North</v>
      </c>
      <c r="X9548" s="6" t="e">
        <f t="shared" si="449"/>
        <v>#VALUE!</v>
      </c>
    </row>
    <row r="9549" spans="1:24" x14ac:dyDescent="0.3">
      <c r="A9549" t="s">
        <v>10593</v>
      </c>
      <c r="B9549" t="str">
        <f ca="1">PROPER(TRIM(Table1[[#This Row],[Campaign Name]]))</f>
        <v>Festive Offer</v>
      </c>
      <c r="C9549" t="str">
        <f ca="1">PROPER(TRIM(Table1[[#This Row],[Campaign Type]]))</f>
        <v>Awareness</v>
      </c>
      <c r="D9549" t="str">
        <f ca="1">PROPER(TRIM(Table1[[#This Row],[Marketing Channel]]))</f>
        <v>Google Ads</v>
      </c>
      <c r="E9549" t="s">
        <v>248</v>
      </c>
      <c r="F9549" t="s">
        <v>509</v>
      </c>
      <c r="G9549" t="s">
        <v>46</v>
      </c>
      <c r="H9549" t="s">
        <v>42</v>
      </c>
      <c r="I9549" t="s">
        <v>62</v>
      </c>
      <c r="J9549" t="s">
        <v>63</v>
      </c>
      <c r="K9549">
        <v>105492</v>
      </c>
      <c r="L9549">
        <v>12349</v>
      </c>
      <c r="M9549">
        <v>11.71</v>
      </c>
      <c r="N9549">
        <v>1060</v>
      </c>
      <c r="O9549">
        <v>8.58</v>
      </c>
      <c r="P9549">
        <v>1834.94</v>
      </c>
      <c r="Q9549">
        <v>3594.6</v>
      </c>
      <c r="R9549" s="6">
        <v>95.897413539407268</v>
      </c>
      <c r="S9549">
        <v>894</v>
      </c>
      <c r="T9549" t="str">
        <f ca="1">PROPER(TRIM(Table1[[#This Row],[Campaign Status]]))</f>
        <v>Active</v>
      </c>
      <c r="V9549" s="1">
        <f t="shared" si="447"/>
        <v>1060</v>
      </c>
      <c r="W9549" t="str">
        <f t="shared" ca="1" si="448"/>
        <v>South</v>
      </c>
      <c r="X9549" s="6">
        <f t="shared" si="449"/>
        <v>1155.1622463043661</v>
      </c>
    </row>
    <row r="9550" spans="1:24" x14ac:dyDescent="0.3">
      <c r="A9550" t="s">
        <v>10594</v>
      </c>
      <c r="B9550" t="str">
        <f ca="1">PROPER(TRIM(Table1[[#This Row],[Campaign Name]]))</f>
        <v>New Launch</v>
      </c>
      <c r="C9550" t="str">
        <f ca="1">PROPER(TRIM(Table1[[#This Row],[Campaign Type]]))</f>
        <v>Retargeting</v>
      </c>
      <c r="D9550" t="str">
        <f ca="1">PROPER(TRIM(Table1[[#This Row],[Marketing Channel]]))</f>
        <v>Email</v>
      </c>
      <c r="E9550" t="s">
        <v>1165</v>
      </c>
      <c r="F9550" t="s">
        <v>1108</v>
      </c>
      <c r="G9550" t="s">
        <v>41</v>
      </c>
      <c r="H9550" t="s">
        <v>11140</v>
      </c>
      <c r="I9550" t="s">
        <v>31</v>
      </c>
      <c r="J9550" t="s">
        <v>63</v>
      </c>
      <c r="K9550">
        <v>139114</v>
      </c>
      <c r="L9550">
        <v>3862</v>
      </c>
      <c r="M9550">
        <v>2.78</v>
      </c>
      <c r="N9550">
        <v>2</v>
      </c>
      <c r="O9550">
        <v>0.05</v>
      </c>
      <c r="P9550">
        <v>5598.97</v>
      </c>
      <c r="Q9550">
        <v>22395.72</v>
      </c>
      <c r="R9550" s="6">
        <v>299.99714233153594</v>
      </c>
      <c r="S9550">
        <v>0</v>
      </c>
      <c r="T9550" t="str">
        <f ca="1">PROPER(TRIM(Table1[[#This Row],[Campaign Status]]))</f>
        <v>Completed</v>
      </c>
      <c r="V9550" s="1">
        <f t="shared" si="447"/>
        <v>2</v>
      </c>
      <c r="W9550" t="str">
        <f t="shared" ca="1" si="448"/>
        <v>East</v>
      </c>
      <c r="X9550" s="6">
        <f t="shared" si="449"/>
        <v>95.897413539407268</v>
      </c>
    </row>
    <row r="9551" spans="1:24" x14ac:dyDescent="0.3">
      <c r="A9551" t="s">
        <v>10595</v>
      </c>
      <c r="B9551" t="str">
        <f ca="1">PROPER(TRIM(Table1[[#This Row],[Campaign Name]]))</f>
        <v>New Launch</v>
      </c>
      <c r="C9551" t="str">
        <f ca="1">PROPER(TRIM(Table1[[#This Row],[Campaign Type]]))</f>
        <v>Awareness</v>
      </c>
      <c r="D9551" t="str">
        <f ca="1">PROPER(TRIM(Table1[[#This Row],[Marketing Channel]]))</f>
        <v>Meta Ads</v>
      </c>
      <c r="E9551" t="s">
        <v>1426</v>
      </c>
      <c r="F9551" t="s">
        <v>519</v>
      </c>
      <c r="G9551" t="s">
        <v>29</v>
      </c>
      <c r="H9551" t="s">
        <v>99</v>
      </c>
      <c r="I9551" t="s">
        <v>68</v>
      </c>
      <c r="J9551" t="s">
        <v>63</v>
      </c>
      <c r="K9551">
        <v>76312</v>
      </c>
      <c r="L9551">
        <v>3060</v>
      </c>
      <c r="M9551">
        <v>4.01</v>
      </c>
      <c r="N9551">
        <v>778</v>
      </c>
      <c r="O9551">
        <v>25.42</v>
      </c>
      <c r="P9551">
        <v>250</v>
      </c>
      <c r="Q9551">
        <v>17781.400000000001</v>
      </c>
      <c r="R9551" s="6">
        <v>7012.56</v>
      </c>
      <c r="S9551">
        <v>494</v>
      </c>
      <c r="T9551" t="str">
        <f ca="1">PROPER(TRIM(Table1[[#This Row],[Campaign Status]]))</f>
        <v>Completed</v>
      </c>
      <c r="V9551" s="1">
        <f t="shared" si="447"/>
        <v>778</v>
      </c>
      <c r="W9551" t="str">
        <f t="shared" ca="1" si="448"/>
        <v>North</v>
      </c>
      <c r="X9551" s="6">
        <f t="shared" si="449"/>
        <v>299.99714233153594</v>
      </c>
    </row>
    <row r="9552" spans="1:24" x14ac:dyDescent="0.3">
      <c r="A9552" t="s">
        <v>10596</v>
      </c>
      <c r="B9552" t="str">
        <f ca="1">PROPER(TRIM(Table1[[#This Row],[Campaign Name]]))</f>
        <v>Mega Discount</v>
      </c>
      <c r="C9552" t="str">
        <f ca="1">PROPER(TRIM(Table1[[#This Row],[Campaign Type]]))</f>
        <v>Awareness</v>
      </c>
      <c r="D9552" t="str">
        <f ca="1">PROPER(TRIM(Table1[[#This Row],[Marketing Channel]]))</f>
        <v>Youtube</v>
      </c>
      <c r="E9552" t="s">
        <v>2015</v>
      </c>
      <c r="F9552" t="s">
        <v>436</v>
      </c>
      <c r="G9552" t="s">
        <v>41</v>
      </c>
      <c r="H9552" t="s">
        <v>11140</v>
      </c>
      <c r="I9552" t="s">
        <v>24</v>
      </c>
      <c r="J9552" t="s">
        <v>25</v>
      </c>
      <c r="K9552">
        <v>148946</v>
      </c>
      <c r="L9552">
        <v>11988</v>
      </c>
      <c r="M9552">
        <v>8.0500000000000007</v>
      </c>
      <c r="N9552">
        <v>3903</v>
      </c>
      <c r="O9552">
        <v>32.56</v>
      </c>
      <c r="P9552">
        <v>2188.88</v>
      </c>
      <c r="Q9552">
        <v>27747.29</v>
      </c>
      <c r="R9552" s="6">
        <v>1167.6478381638096</v>
      </c>
      <c r="S9552">
        <v>3598</v>
      </c>
      <c r="T9552" t="str">
        <f ca="1">PROPER(TRIM(Table1[[#This Row],[Campaign Status]]))</f>
        <v>Paused</v>
      </c>
      <c r="V9552" s="1">
        <f t="shared" si="447"/>
        <v>3903</v>
      </c>
      <c r="W9552" t="str">
        <f t="shared" ca="1" si="448"/>
        <v>East</v>
      </c>
      <c r="X9552" s="6">
        <f t="shared" si="449"/>
        <v>7012.56</v>
      </c>
    </row>
    <row r="9553" spans="1:24" x14ac:dyDescent="0.3">
      <c r="A9553" t="s">
        <v>10597</v>
      </c>
      <c r="B9553" t="str">
        <f ca="1">PROPER(TRIM(Table1[[#This Row],[Campaign Name]]))</f>
        <v>Summer Sale</v>
      </c>
      <c r="C9553" t="str">
        <f ca="1">PROPER(TRIM(Table1[[#This Row],[Campaign Type]]))</f>
        <v>Awareness</v>
      </c>
      <c r="D9553" t="str">
        <f ca="1">PROPER(TRIM(Table1[[#This Row],[Marketing Channel]]))</f>
        <v>Meta Ads</v>
      </c>
      <c r="E9553" t="s">
        <v>1155</v>
      </c>
      <c r="F9553" t="s">
        <v>86</v>
      </c>
      <c r="G9553" t="s">
        <v>11141</v>
      </c>
      <c r="H9553" t="s">
        <v>36</v>
      </c>
      <c r="I9553" t="s">
        <v>31</v>
      </c>
      <c r="J9553" t="s">
        <v>32</v>
      </c>
      <c r="K9553">
        <v>165694</v>
      </c>
      <c r="L9553">
        <v>11214</v>
      </c>
      <c r="M9553">
        <v>6.77</v>
      </c>
      <c r="N9553">
        <v>1056</v>
      </c>
      <c r="O9553">
        <v>9.42</v>
      </c>
      <c r="P9553">
        <v>3189.55</v>
      </c>
      <c r="Q9553">
        <v>2302.13</v>
      </c>
      <c r="R9553" s="6">
        <v>-27.822733614459722</v>
      </c>
      <c r="S9553">
        <v>736</v>
      </c>
      <c r="T9553" t="str">
        <f ca="1">PROPER(TRIM(Table1[[#This Row],[Campaign Status]]))</f>
        <v>Completed</v>
      </c>
      <c r="V9553" s="1">
        <f t="shared" si="447"/>
        <v>1056</v>
      </c>
      <c r="W9553" t="str">
        <f t="shared" ca="1" si="448"/>
        <v>west</v>
      </c>
      <c r="X9553" s="6">
        <f t="shared" si="449"/>
        <v>1167.6478381638096</v>
      </c>
    </row>
    <row r="9554" spans="1:24" x14ac:dyDescent="0.3">
      <c r="A9554" t="s">
        <v>10598</v>
      </c>
      <c r="B9554" t="str">
        <f ca="1">PROPER(TRIM(Table1[[#This Row],[Campaign Name]]))</f>
        <v>Summer Sale</v>
      </c>
      <c r="C9554" t="str">
        <f ca="1">PROPER(TRIM(Table1[[#This Row],[Campaign Type]]))</f>
        <v>Lead Gen</v>
      </c>
      <c r="D9554" t="str">
        <f ca="1">PROPER(TRIM(Table1[[#This Row],[Marketing Channel]]))</f>
        <v>Meta Ads</v>
      </c>
      <c r="E9554" t="s">
        <v>952</v>
      </c>
      <c r="F9554" t="s">
        <v>420</v>
      </c>
      <c r="G9554" t="s">
        <v>11141</v>
      </c>
      <c r="H9554" t="s">
        <v>36</v>
      </c>
      <c r="I9554" t="s">
        <v>24</v>
      </c>
      <c r="J9554" t="s">
        <v>32</v>
      </c>
      <c r="K9554">
        <v>14480</v>
      </c>
      <c r="L9554">
        <v>2033</v>
      </c>
      <c r="M9554">
        <v>14.04</v>
      </c>
      <c r="N9554">
        <v>237</v>
      </c>
      <c r="O9554">
        <v>11.66</v>
      </c>
      <c r="P9554">
        <v>5012.6400000000003</v>
      </c>
      <c r="Q9554">
        <v>37367.74</v>
      </c>
      <c r="R9554" s="6">
        <v>645.4702512049538</v>
      </c>
      <c r="S9554">
        <v>147</v>
      </c>
      <c r="T9554" t="str">
        <f ca="1">PROPER(TRIM(Table1[[#This Row],[Campaign Status]]))</f>
        <v>Completed</v>
      </c>
      <c r="V9554" s="1">
        <f t="shared" si="447"/>
        <v>237</v>
      </c>
      <c r="W9554" t="str">
        <f t="shared" ca="1" si="448"/>
        <v>west</v>
      </c>
      <c r="X9554" s="6">
        <f t="shared" si="449"/>
        <v>-27.822733614459722</v>
      </c>
    </row>
    <row r="9555" spans="1:24" x14ac:dyDescent="0.3">
      <c r="A9555" t="s">
        <v>10599</v>
      </c>
      <c r="B9555" t="str">
        <f ca="1">PROPER(TRIM(Table1[[#This Row],[Campaign Name]]))</f>
        <v>Summer Sale</v>
      </c>
      <c r="C9555" t="str">
        <f ca="1">PROPER(TRIM(Table1[[#This Row],[Campaign Type]]))</f>
        <v>Lead Gen</v>
      </c>
      <c r="D9555" t="str">
        <f ca="1">PROPER(TRIM(Table1[[#This Row],[Marketing Channel]]))</f>
        <v>Youtube</v>
      </c>
      <c r="E9555" t="s">
        <v>2228</v>
      </c>
      <c r="F9555" t="s">
        <v>831</v>
      </c>
      <c r="G9555" t="s">
        <v>29</v>
      </c>
      <c r="H9555" t="s">
        <v>61</v>
      </c>
      <c r="I9555" t="s">
        <v>24</v>
      </c>
      <c r="J9555" t="s">
        <v>25</v>
      </c>
      <c r="K9555">
        <v>28710</v>
      </c>
      <c r="L9555">
        <v>2702</v>
      </c>
      <c r="M9555">
        <v>9.41</v>
      </c>
      <c r="N9555">
        <v>819</v>
      </c>
      <c r="O9555">
        <v>30.31</v>
      </c>
      <c r="P9555">
        <v>12584.23</v>
      </c>
      <c r="Q9555">
        <v>32168.83</v>
      </c>
      <c r="R9555" s="6">
        <v>155.62811550647123</v>
      </c>
      <c r="S9555">
        <v>684</v>
      </c>
      <c r="T9555" t="str">
        <f ca="1">PROPER(TRIM(Table1[[#This Row],[Campaign Status]]))</f>
        <v>Active</v>
      </c>
      <c r="V9555" s="1">
        <f t="shared" si="447"/>
        <v>819</v>
      </c>
      <c r="W9555" t="str">
        <f t="shared" ca="1" si="448"/>
        <v>North</v>
      </c>
      <c r="X9555" s="6">
        <f t="shared" si="449"/>
        <v>645.4702512049538</v>
      </c>
    </row>
    <row r="9556" spans="1:24" x14ac:dyDescent="0.3">
      <c r="A9556" t="s">
        <v>10600</v>
      </c>
      <c r="B9556" t="str">
        <f ca="1">PROPER(TRIM(Table1[[#This Row],[Campaign Name]]))</f>
        <v>Festive Offer</v>
      </c>
      <c r="C9556" t="str">
        <f ca="1">PROPER(TRIM(Table1[[#This Row],[Campaign Type]]))</f>
        <v>Awareness</v>
      </c>
      <c r="D9556" t="str">
        <f ca="1">PROPER(TRIM(Table1[[#This Row],[Marketing Channel]]))</f>
        <v>Google Ads</v>
      </c>
      <c r="E9556" t="s">
        <v>5268</v>
      </c>
      <c r="F9556" t="s">
        <v>294</v>
      </c>
      <c r="G9556" t="s">
        <v>29</v>
      </c>
      <c r="H9556" t="s">
        <v>61</v>
      </c>
      <c r="I9556" t="s">
        <v>31</v>
      </c>
      <c r="J9556" t="s">
        <v>25</v>
      </c>
      <c r="K9556">
        <v>68755</v>
      </c>
      <c r="L9556">
        <v>8974</v>
      </c>
      <c r="M9556">
        <v>13.05</v>
      </c>
      <c r="N9556">
        <v>2203</v>
      </c>
      <c r="O9556">
        <v>24.55</v>
      </c>
      <c r="P9556">
        <v>4463.04</v>
      </c>
      <c r="Q9556">
        <v>33959.769999999997</v>
      </c>
      <c r="R9556" s="6">
        <v>660.9111726536172</v>
      </c>
      <c r="S9556">
        <v>329</v>
      </c>
      <c r="T9556" t="str">
        <f ca="1">PROPER(TRIM(Table1[[#This Row],[Campaign Status]]))</f>
        <v>Completed</v>
      </c>
      <c r="V9556" s="1">
        <f t="shared" si="447"/>
        <v>2203</v>
      </c>
      <c r="W9556" t="str">
        <f t="shared" ca="1" si="448"/>
        <v>North</v>
      </c>
      <c r="X9556" s="6">
        <f t="shared" si="449"/>
        <v>155.62811550647123</v>
      </c>
    </row>
    <row r="9557" spans="1:24" x14ac:dyDescent="0.3">
      <c r="A9557" t="s">
        <v>10601</v>
      </c>
      <c r="B9557" t="str">
        <f ca="1">PROPER(TRIM(Table1[[#This Row],[Campaign Name]]))</f>
        <v>Mega Discount</v>
      </c>
      <c r="C9557" t="str">
        <f ca="1">PROPER(TRIM(Table1[[#This Row],[Campaign Type]]))</f>
        <v>Lead Gen</v>
      </c>
      <c r="D9557" t="str">
        <f ca="1">PROPER(TRIM(Table1[[#This Row],[Marketing Channel]]))</f>
        <v>Email</v>
      </c>
      <c r="E9557" t="s">
        <v>1421</v>
      </c>
      <c r="F9557" t="s">
        <v>522</v>
      </c>
      <c r="G9557" t="s">
        <v>29</v>
      </c>
      <c r="H9557" t="s">
        <v>61</v>
      </c>
      <c r="I9557" t="s">
        <v>31</v>
      </c>
      <c r="J9557" t="s">
        <v>63</v>
      </c>
      <c r="K9557">
        <v>179555</v>
      </c>
      <c r="L9557">
        <v>22228</v>
      </c>
      <c r="M9557">
        <v>12.38</v>
      </c>
      <c r="N9557">
        <v>5852</v>
      </c>
      <c r="O9557">
        <v>26.33</v>
      </c>
      <c r="P9557">
        <v>4021.4266195524165</v>
      </c>
      <c r="Q9557">
        <v>9175.5499999999993</v>
      </c>
      <c r="R9557" s="6">
        <v>128.16654058507316</v>
      </c>
      <c r="S9557">
        <v>2708</v>
      </c>
      <c r="T9557" t="str">
        <f ca="1">PROPER(TRIM(Table1[[#This Row],[Campaign Status]]))</f>
        <v>Paused</v>
      </c>
      <c r="V9557" s="1">
        <f t="shared" si="447"/>
        <v>5852</v>
      </c>
      <c r="W9557" t="str">
        <f t="shared" ca="1" si="448"/>
        <v>North</v>
      </c>
      <c r="X9557" s="6">
        <f t="shared" si="449"/>
        <v>660.9111726536172</v>
      </c>
    </row>
    <row r="9558" spans="1:24" x14ac:dyDescent="0.3">
      <c r="A9558" t="s">
        <v>10602</v>
      </c>
      <c r="B9558" t="str">
        <f ca="1">PROPER(TRIM(Table1[[#This Row],[Campaign Name]]))</f>
        <v>New Launch</v>
      </c>
      <c r="C9558" t="str">
        <f ca="1">PROPER(TRIM(Table1[[#This Row],[Campaign Type]]))</f>
        <v>Lead Gen</v>
      </c>
      <c r="D9558" t="str">
        <f ca="1">PROPER(TRIM(Table1[[#This Row],[Marketing Channel]]))</f>
        <v>Email</v>
      </c>
      <c r="E9558" t="s">
        <v>483</v>
      </c>
      <c r="F9558" t="s">
        <v>217</v>
      </c>
      <c r="G9558" t="s">
        <v>11141</v>
      </c>
      <c r="H9558" t="s">
        <v>23</v>
      </c>
      <c r="I9558" t="s">
        <v>62</v>
      </c>
      <c r="J9558" t="s">
        <v>32</v>
      </c>
      <c r="K9558">
        <v>4855</v>
      </c>
      <c r="L9558">
        <v>677</v>
      </c>
      <c r="M9558">
        <v>13.94</v>
      </c>
      <c r="N9558">
        <v>111</v>
      </c>
      <c r="O9558">
        <v>16.399999999999999</v>
      </c>
      <c r="P9558">
        <v>5672.03</v>
      </c>
      <c r="Q9558">
        <v>21322.21</v>
      </c>
      <c r="R9558" s="6">
        <v>275.91849831541799</v>
      </c>
      <c r="S9558">
        <v>81</v>
      </c>
      <c r="T9558" t="str">
        <f ca="1">PROPER(TRIM(Table1[[#This Row],[Campaign Status]]))</f>
        <v>Active</v>
      </c>
      <c r="V9558" s="1">
        <f t="shared" si="447"/>
        <v>111</v>
      </c>
      <c r="W9558" t="str">
        <f t="shared" ca="1" si="448"/>
        <v>west</v>
      </c>
      <c r="X9558" s="6">
        <f t="shared" si="449"/>
        <v>128.16654058507316</v>
      </c>
    </row>
    <row r="9559" spans="1:24" x14ac:dyDescent="0.3">
      <c r="A9559" t="s">
        <v>10603</v>
      </c>
      <c r="B9559" t="str">
        <f ca="1">PROPER(TRIM(Table1[[#This Row],[Campaign Name]]))</f>
        <v>Festive Offer</v>
      </c>
      <c r="C9559" t="str">
        <f ca="1">PROPER(TRIM(Table1[[#This Row],[Campaign Type]]))</f>
        <v>Sales</v>
      </c>
      <c r="D9559" t="str">
        <f ca="1">PROPER(TRIM(Table1[[#This Row],[Marketing Channel]]))</f>
        <v>Meta Ads</v>
      </c>
      <c r="E9559" t="s">
        <v>665</v>
      </c>
      <c r="F9559" t="s">
        <v>371</v>
      </c>
      <c r="G9559" t="s">
        <v>29</v>
      </c>
      <c r="H9559" t="s">
        <v>99</v>
      </c>
      <c r="I9559" t="s">
        <v>31</v>
      </c>
      <c r="J9559" t="s">
        <v>32</v>
      </c>
      <c r="K9559">
        <v>192560</v>
      </c>
      <c r="L9559">
        <v>772</v>
      </c>
      <c r="M9559">
        <v>0.4</v>
      </c>
      <c r="N9559">
        <v>13</v>
      </c>
      <c r="O9559">
        <v>1.68</v>
      </c>
      <c r="P9559">
        <v>1407.19</v>
      </c>
      <c r="Q9559">
        <v>41908.870000000003</v>
      </c>
      <c r="R9559" s="6">
        <v>2878.1955528393464</v>
      </c>
      <c r="S9559">
        <v>5</v>
      </c>
      <c r="T9559" t="str">
        <f ca="1">PROPER(TRIM(Table1[[#This Row],[Campaign Status]]))</f>
        <v>Completed</v>
      </c>
      <c r="V9559" s="1">
        <f t="shared" si="447"/>
        <v>13</v>
      </c>
      <c r="W9559" t="str">
        <f t="shared" ca="1" si="448"/>
        <v>North</v>
      </c>
      <c r="X9559" s="6">
        <f t="shared" si="449"/>
        <v>275.91849831541799</v>
      </c>
    </row>
    <row r="9560" spans="1:24" x14ac:dyDescent="0.3">
      <c r="A9560" t="s">
        <v>10604</v>
      </c>
      <c r="B9560" t="str">
        <f ca="1">PROPER(TRIM(Table1[[#This Row],[Campaign Name]]))</f>
        <v>New Launch</v>
      </c>
      <c r="C9560" t="str">
        <f ca="1">PROPER(TRIM(Table1[[#This Row],[Campaign Type]]))</f>
        <v>Retargeting</v>
      </c>
      <c r="D9560" t="str">
        <f ca="1">PROPER(TRIM(Table1[[#This Row],[Marketing Channel]]))</f>
        <v>Google Ads</v>
      </c>
      <c r="E9560" t="s">
        <v>550</v>
      </c>
      <c r="F9560" t="s">
        <v>200</v>
      </c>
      <c r="G9560" t="s">
        <v>29</v>
      </c>
      <c r="H9560" t="s">
        <v>61</v>
      </c>
      <c r="I9560" t="s">
        <v>31</v>
      </c>
      <c r="J9560" t="s">
        <v>63</v>
      </c>
      <c r="K9560">
        <v>76898</v>
      </c>
      <c r="L9560">
        <v>10455</v>
      </c>
      <c r="M9560">
        <v>13.6</v>
      </c>
      <c r="N9560">
        <v>1770</v>
      </c>
      <c r="O9560">
        <v>16.93</v>
      </c>
      <c r="P9560">
        <v>3988.1535696969677</v>
      </c>
      <c r="Q9560">
        <v>10531.54</v>
      </c>
      <c r="R9560" s="6">
        <v>164.07057341074807</v>
      </c>
      <c r="S9560">
        <v>1163</v>
      </c>
      <c r="T9560" t="str">
        <f ca="1">PROPER(TRIM(Table1[[#This Row],[Campaign Status]]))</f>
        <v>Active</v>
      </c>
      <c r="V9560" s="1">
        <f t="shared" si="447"/>
        <v>1770</v>
      </c>
      <c r="W9560" t="str">
        <f t="shared" ca="1" si="448"/>
        <v>North</v>
      </c>
      <c r="X9560" s="6">
        <f t="shared" si="449"/>
        <v>2878.1955528393464</v>
      </c>
    </row>
    <row r="9561" spans="1:24" x14ac:dyDescent="0.3">
      <c r="A9561" t="s">
        <v>10605</v>
      </c>
      <c r="B9561" t="str">
        <f ca="1">PROPER(TRIM(Table1[[#This Row],[Campaign Name]]))</f>
        <v>Summer Sale</v>
      </c>
      <c r="C9561" t="str">
        <f ca="1">PROPER(TRIM(Table1[[#This Row],[Campaign Type]]))</f>
        <v>Lead Gen</v>
      </c>
      <c r="D9561" t="str">
        <f ca="1">PROPER(TRIM(Table1[[#This Row],[Marketing Channel]]))</f>
        <v>Youtube</v>
      </c>
      <c r="E9561" t="s">
        <v>305</v>
      </c>
      <c r="F9561" t="s">
        <v>220</v>
      </c>
      <c r="G9561" t="s">
        <v>11141</v>
      </c>
      <c r="H9561" t="s">
        <v>54</v>
      </c>
      <c r="I9561" t="s">
        <v>24</v>
      </c>
      <c r="J9561" t="s">
        <v>25</v>
      </c>
      <c r="K9561">
        <v>190615</v>
      </c>
      <c r="L9561">
        <v>15977</v>
      </c>
      <c r="M9561">
        <v>8.3800000000000008</v>
      </c>
      <c r="N9561">
        <v>2111</v>
      </c>
      <c r="O9561">
        <v>13.21</v>
      </c>
      <c r="P9561">
        <v>6478.97</v>
      </c>
      <c r="Q9561">
        <v>19938.05</v>
      </c>
      <c r="R9561" s="6">
        <v>207.73487143789828</v>
      </c>
      <c r="S9561">
        <v>1376</v>
      </c>
      <c r="T9561" t="str">
        <f ca="1">PROPER(TRIM(Table1[[#This Row],[Campaign Status]]))</f>
        <v>Active</v>
      </c>
      <c r="V9561" s="1">
        <f t="shared" si="447"/>
        <v>2111</v>
      </c>
      <c r="W9561" t="str">
        <f t="shared" ca="1" si="448"/>
        <v>west</v>
      </c>
      <c r="X9561" s="6">
        <f t="shared" si="449"/>
        <v>164.07057341074807</v>
      </c>
    </row>
    <row r="9562" spans="1:24" x14ac:dyDescent="0.3">
      <c r="A9562" t="s">
        <v>10606</v>
      </c>
      <c r="B9562" t="str">
        <f ca="1">PROPER(TRIM(Table1[[#This Row],[Campaign Name]]))</f>
        <v>Mega Discount</v>
      </c>
      <c r="C9562" t="str">
        <f ca="1">PROPER(TRIM(Table1[[#This Row],[Campaign Type]]))</f>
        <v>Lead Gen</v>
      </c>
      <c r="D9562" t="str">
        <f ca="1">PROPER(TRIM(Table1[[#This Row],[Marketing Channel]]))</f>
        <v>Meta Ads</v>
      </c>
      <c r="E9562" t="s">
        <v>2342</v>
      </c>
      <c r="F9562" t="s">
        <v>312</v>
      </c>
      <c r="G9562" t="s">
        <v>11141</v>
      </c>
      <c r="H9562" t="s">
        <v>36</v>
      </c>
      <c r="I9562" t="s">
        <v>24</v>
      </c>
      <c r="J9562" t="s">
        <v>32</v>
      </c>
      <c r="K9562">
        <v>110593</v>
      </c>
      <c r="L9562">
        <v>7057</v>
      </c>
      <c r="M9562">
        <v>6.38</v>
      </c>
      <c r="N9562">
        <v>1982</v>
      </c>
      <c r="O9562">
        <v>28.09</v>
      </c>
      <c r="P9562">
        <v>3817.8497265160554</v>
      </c>
      <c r="Q9562">
        <v>11337.59</v>
      </c>
      <c r="R9562" s="6">
        <v>196.96270969643473</v>
      </c>
      <c r="S9562">
        <v>1541</v>
      </c>
      <c r="T9562" t="str">
        <f ca="1">PROPER(TRIM(Table1[[#This Row],[Campaign Status]]))</f>
        <v>Completed</v>
      </c>
      <c r="V9562" s="1">
        <f t="shared" si="447"/>
        <v>1982</v>
      </c>
      <c r="W9562" t="str">
        <f t="shared" ca="1" si="448"/>
        <v>west</v>
      </c>
      <c r="X9562" s="6">
        <f t="shared" si="449"/>
        <v>207.73487143789828</v>
      </c>
    </row>
    <row r="9563" spans="1:24" x14ac:dyDescent="0.3">
      <c r="A9563" t="s">
        <v>10607</v>
      </c>
      <c r="B9563" t="str">
        <f ca="1">PROPER(TRIM(Table1[[#This Row],[Campaign Name]]))</f>
        <v>Flash Sale</v>
      </c>
      <c r="C9563" t="str">
        <f ca="1">PROPER(TRIM(Table1[[#This Row],[Campaign Type]]))</f>
        <v>Retargeting</v>
      </c>
      <c r="D9563" t="str">
        <f ca="1">PROPER(TRIM(Table1[[#This Row],[Marketing Channel]]))</f>
        <v>Linkedin</v>
      </c>
      <c r="E9563" t="s">
        <v>542</v>
      </c>
      <c r="F9563" t="s">
        <v>297</v>
      </c>
      <c r="G9563" t="s">
        <v>46</v>
      </c>
      <c r="H9563" t="s">
        <v>42</v>
      </c>
      <c r="I9563" t="s">
        <v>31</v>
      </c>
      <c r="J9563" t="s">
        <v>32</v>
      </c>
      <c r="K9563">
        <v>24355</v>
      </c>
      <c r="L9563">
        <v>1758</v>
      </c>
      <c r="M9563">
        <v>7.22</v>
      </c>
      <c r="N9563">
        <v>526</v>
      </c>
      <c r="O9563">
        <v>29.92</v>
      </c>
      <c r="P9563">
        <v>14038.65</v>
      </c>
      <c r="Q9563">
        <v>16398.87</v>
      </c>
      <c r="R9563" s="6">
        <v>16.812300328022989</v>
      </c>
      <c r="S9563">
        <v>164</v>
      </c>
      <c r="T9563" t="str">
        <f ca="1">PROPER(TRIM(Table1[[#This Row],[Campaign Status]]))</f>
        <v>Active</v>
      </c>
      <c r="V9563" s="1">
        <f t="shared" si="447"/>
        <v>526</v>
      </c>
      <c r="W9563" t="str">
        <f t="shared" ca="1" si="448"/>
        <v>South</v>
      </c>
      <c r="X9563" s="6">
        <f t="shared" si="449"/>
        <v>196.96270969643473</v>
      </c>
    </row>
    <row r="9564" spans="1:24" x14ac:dyDescent="0.3">
      <c r="A9564" t="s">
        <v>10608</v>
      </c>
      <c r="B9564" t="str">
        <f ca="1">PROPER(TRIM(Table1[[#This Row],[Campaign Name]]))</f>
        <v>New Launch</v>
      </c>
      <c r="C9564" t="str">
        <f ca="1">PROPER(TRIM(Table1[[#This Row],[Campaign Type]]))</f>
        <v>Sales</v>
      </c>
      <c r="D9564" t="str">
        <f ca="1">PROPER(TRIM(Table1[[#This Row],[Marketing Channel]]))</f>
        <v>Youtube</v>
      </c>
      <c r="E9564" t="s">
        <v>3000</v>
      </c>
      <c r="F9564" t="s">
        <v>439</v>
      </c>
      <c r="G9564" t="s">
        <v>11141</v>
      </c>
      <c r="H9564" t="s">
        <v>36</v>
      </c>
      <c r="I9564" t="s">
        <v>24</v>
      </c>
      <c r="J9564" t="s">
        <v>25</v>
      </c>
      <c r="K9564">
        <v>196683</v>
      </c>
      <c r="L9564">
        <v>22971</v>
      </c>
      <c r="M9564">
        <v>11.68</v>
      </c>
      <c r="N9564">
        <v>6356</v>
      </c>
      <c r="O9564">
        <v>27.67</v>
      </c>
      <c r="P9564">
        <v>10604.58</v>
      </c>
      <c r="Q9564">
        <v>47755.81</v>
      </c>
      <c r="R9564" s="6">
        <v>350.33193205200013</v>
      </c>
      <c r="S9564">
        <v>2803</v>
      </c>
      <c r="T9564" t="str">
        <f ca="1">PROPER(TRIM(Table1[[#This Row],[Campaign Status]]))</f>
        <v>Active</v>
      </c>
      <c r="V9564" s="1">
        <f t="shared" si="447"/>
        <v>6356</v>
      </c>
      <c r="W9564" t="str">
        <f t="shared" ca="1" si="448"/>
        <v>west</v>
      </c>
      <c r="X9564" s="6">
        <f t="shared" si="449"/>
        <v>16.812300328022989</v>
      </c>
    </row>
    <row r="9565" spans="1:24" x14ac:dyDescent="0.3">
      <c r="A9565" t="s">
        <v>10609</v>
      </c>
      <c r="B9565" t="str">
        <f ca="1">PROPER(TRIM(Table1[[#This Row],[Campaign Name]]))</f>
        <v>Summer Sale</v>
      </c>
      <c r="C9565" t="str">
        <f ca="1">PROPER(TRIM(Table1[[#This Row],[Campaign Type]]))</f>
        <v>Awareness</v>
      </c>
      <c r="D9565" t="str">
        <f ca="1">PROPER(TRIM(Table1[[#This Row],[Marketing Channel]]))</f>
        <v>Google Ads</v>
      </c>
      <c r="E9565" t="s">
        <v>2404</v>
      </c>
      <c r="F9565" t="s">
        <v>559</v>
      </c>
      <c r="G9565" t="s">
        <v>11141</v>
      </c>
      <c r="H9565" t="s">
        <v>36</v>
      </c>
      <c r="I9565" t="s">
        <v>68</v>
      </c>
      <c r="J9565" t="s">
        <v>25</v>
      </c>
      <c r="K9565">
        <v>179652</v>
      </c>
      <c r="L9565">
        <v>12971</v>
      </c>
      <c r="M9565">
        <v>7.22</v>
      </c>
      <c r="N9565">
        <v>2943</v>
      </c>
      <c r="O9565">
        <v>22.69</v>
      </c>
      <c r="P9565">
        <v>9331.0400000000009</v>
      </c>
      <c r="Q9565">
        <v>27671.83</v>
      </c>
      <c r="R9565" s="6">
        <v>196.55676108986779</v>
      </c>
      <c r="S9565">
        <v>1073</v>
      </c>
      <c r="T9565" t="str">
        <f ca="1">PROPER(TRIM(Table1[[#This Row],[Campaign Status]]))</f>
        <v>Completed</v>
      </c>
      <c r="V9565" s="1">
        <f t="shared" si="447"/>
        <v>2943</v>
      </c>
      <c r="W9565" t="str">
        <f t="shared" ca="1" si="448"/>
        <v>west</v>
      </c>
      <c r="X9565" s="6">
        <f t="shared" si="449"/>
        <v>350.33193205200013</v>
      </c>
    </row>
    <row r="9566" spans="1:24" x14ac:dyDescent="0.3">
      <c r="A9566" t="s">
        <v>10610</v>
      </c>
      <c r="B9566" t="str">
        <f ca="1">PROPER(TRIM(Table1[[#This Row],[Campaign Name]]))</f>
        <v>Summer Sale</v>
      </c>
      <c r="C9566" t="str">
        <f ca="1">PROPER(TRIM(Table1[[#This Row],[Campaign Type]]))</f>
        <v>Awareness</v>
      </c>
      <c r="D9566" t="str">
        <f ca="1">PROPER(TRIM(Table1[[#This Row],[Marketing Channel]]))</f>
        <v>Meta Ads</v>
      </c>
      <c r="E9566" t="s">
        <v>1375</v>
      </c>
      <c r="F9566" t="s">
        <v>173</v>
      </c>
      <c r="G9566" t="s">
        <v>29</v>
      </c>
      <c r="H9566" t="s">
        <v>99</v>
      </c>
      <c r="I9566" t="s">
        <v>68</v>
      </c>
      <c r="J9566" t="s">
        <v>25</v>
      </c>
      <c r="K9566">
        <v>6724</v>
      </c>
      <c r="L9566">
        <v>223</v>
      </c>
      <c r="M9566">
        <v>3.32</v>
      </c>
      <c r="N9566">
        <v>45</v>
      </c>
      <c r="O9566">
        <v>20.18</v>
      </c>
      <c r="P9566">
        <v>3817.8497265160554</v>
      </c>
      <c r="Q9566">
        <v>36329.78</v>
      </c>
      <c r="R9566" s="6">
        <v>851.57700282646829</v>
      </c>
      <c r="S9566">
        <v>28</v>
      </c>
      <c r="T9566" t="str">
        <f ca="1">PROPER(TRIM(Table1[[#This Row],[Campaign Status]]))</f>
        <v>Active</v>
      </c>
      <c r="V9566" s="1">
        <f t="shared" si="447"/>
        <v>45</v>
      </c>
      <c r="W9566" t="str">
        <f t="shared" ca="1" si="448"/>
        <v>North</v>
      </c>
      <c r="X9566" s="6">
        <f t="shared" si="449"/>
        <v>196.55676108986779</v>
      </c>
    </row>
    <row r="9567" spans="1:24" x14ac:dyDescent="0.3">
      <c r="A9567" t="s">
        <v>10611</v>
      </c>
      <c r="B9567" t="str">
        <f ca="1">PROPER(TRIM(Table1[[#This Row],[Campaign Name]]))</f>
        <v>Mega Discount</v>
      </c>
      <c r="C9567" t="str">
        <f ca="1">PROPER(TRIM(Table1[[#This Row],[Campaign Type]]))</f>
        <v>Retargeting</v>
      </c>
      <c r="D9567" t="str">
        <f ca="1">PROPER(TRIM(Table1[[#This Row],[Marketing Channel]]))</f>
        <v>Google Ads</v>
      </c>
      <c r="E9567" t="s">
        <v>999</v>
      </c>
      <c r="F9567" t="s">
        <v>1108</v>
      </c>
      <c r="G9567" t="s">
        <v>29</v>
      </c>
      <c r="H9567" t="s">
        <v>67</v>
      </c>
      <c r="I9567" t="s">
        <v>24</v>
      </c>
      <c r="J9567" t="s">
        <v>32</v>
      </c>
      <c r="K9567">
        <v>98606</v>
      </c>
      <c r="L9567">
        <v>4110</v>
      </c>
      <c r="M9567">
        <v>4.17</v>
      </c>
      <c r="N9567">
        <v>8</v>
      </c>
      <c r="O9567">
        <v>0.19</v>
      </c>
      <c r="P9567">
        <v>250</v>
      </c>
      <c r="Q9567">
        <v>10279.01</v>
      </c>
      <c r="R9567" s="6">
        <v>4011.6039999999998</v>
      </c>
      <c r="S9567">
        <v>5</v>
      </c>
      <c r="T9567" t="str">
        <f ca="1">PROPER(TRIM(Table1[[#This Row],[Campaign Status]]))</f>
        <v>Paused</v>
      </c>
      <c r="V9567" s="1">
        <f t="shared" si="447"/>
        <v>8</v>
      </c>
      <c r="W9567" t="str">
        <f t="shared" ca="1" si="448"/>
        <v>North</v>
      </c>
      <c r="X9567" s="6">
        <f t="shared" si="449"/>
        <v>851.57700282646829</v>
      </c>
    </row>
    <row r="9568" spans="1:24" x14ac:dyDescent="0.3">
      <c r="A9568" t="s">
        <v>10612</v>
      </c>
      <c r="B9568" t="str">
        <f ca="1">PROPER(TRIM(Table1[[#This Row],[Campaign Name]]))</f>
        <v>Summer Sale</v>
      </c>
      <c r="C9568" t="str">
        <f ca="1">PROPER(TRIM(Table1[[#This Row],[Campaign Type]]))</f>
        <v>Retargeting</v>
      </c>
      <c r="D9568" t="str">
        <f ca="1">PROPER(TRIM(Table1[[#This Row],[Marketing Channel]]))</f>
        <v>Google Ads</v>
      </c>
      <c r="E9568" t="s">
        <v>672</v>
      </c>
      <c r="F9568" t="s">
        <v>376</v>
      </c>
      <c r="G9568" t="s">
        <v>46</v>
      </c>
      <c r="H9568" t="s">
        <v>30</v>
      </c>
      <c r="I9568" t="s">
        <v>24</v>
      </c>
      <c r="J9568" t="s">
        <v>63</v>
      </c>
      <c r="K9568">
        <v>111259</v>
      </c>
      <c r="L9568">
        <v>13057</v>
      </c>
      <c r="M9568">
        <v>11.74</v>
      </c>
      <c r="N9568">
        <v>3660</v>
      </c>
      <c r="O9568">
        <v>28.03</v>
      </c>
      <c r="P9568">
        <v>250</v>
      </c>
      <c r="Q9568">
        <v>20141.66</v>
      </c>
      <c r="R9568" s="6">
        <v>7956.6639999999989</v>
      </c>
      <c r="S9568">
        <v>3122</v>
      </c>
      <c r="T9568" t="str">
        <f ca="1">PROPER(TRIM(Table1[[#This Row],[Campaign Status]]))</f>
        <v>Completed</v>
      </c>
      <c r="V9568" s="1">
        <f t="shared" si="447"/>
        <v>3660</v>
      </c>
      <c r="W9568" t="str">
        <f t="shared" ca="1" si="448"/>
        <v>South</v>
      </c>
      <c r="X9568" s="6">
        <f t="shared" si="449"/>
        <v>4011.6039999999998</v>
      </c>
    </row>
    <row r="9569" spans="1:24" x14ac:dyDescent="0.3">
      <c r="A9569" t="s">
        <v>10613</v>
      </c>
      <c r="B9569" t="str">
        <f ca="1">PROPER(TRIM(Table1[[#This Row],[Campaign Name]]))</f>
        <v>Summer Sale</v>
      </c>
      <c r="C9569" t="str">
        <f ca="1">PROPER(TRIM(Table1[[#This Row],[Campaign Type]]))</f>
        <v>Awareness</v>
      </c>
      <c r="D9569" t="str">
        <f ca="1">PROPER(TRIM(Table1[[#This Row],[Marketing Channel]]))</f>
        <v>Meta Ads</v>
      </c>
      <c r="E9569" t="s">
        <v>716</v>
      </c>
      <c r="F9569" t="s">
        <v>80</v>
      </c>
      <c r="G9569" t="s">
        <v>11141</v>
      </c>
      <c r="H9569" t="s">
        <v>54</v>
      </c>
      <c r="I9569" t="s">
        <v>24</v>
      </c>
      <c r="J9569" t="s">
        <v>63</v>
      </c>
      <c r="K9569">
        <v>1845</v>
      </c>
      <c r="L9569">
        <v>198</v>
      </c>
      <c r="M9569">
        <v>10.73</v>
      </c>
      <c r="N9569">
        <v>12</v>
      </c>
      <c r="O9569">
        <v>6.06</v>
      </c>
      <c r="P9569">
        <v>3817.8497265160554</v>
      </c>
      <c r="Q9569">
        <v>31187.19</v>
      </c>
      <c r="R9569" s="6">
        <v>716.87840627660307</v>
      </c>
      <c r="S9569">
        <v>5</v>
      </c>
      <c r="T9569" t="str">
        <f ca="1">PROPER(TRIM(Table1[[#This Row],[Campaign Status]]))</f>
        <v>Paused</v>
      </c>
      <c r="V9569" s="1">
        <f t="shared" si="447"/>
        <v>12</v>
      </c>
      <c r="W9569" t="str">
        <f t="shared" ca="1" si="448"/>
        <v>west</v>
      </c>
      <c r="X9569" s="6">
        <f t="shared" si="449"/>
        <v>7956.6639999999989</v>
      </c>
    </row>
    <row r="9570" spans="1:24" x14ac:dyDescent="0.3">
      <c r="A9570" t="s">
        <v>10614</v>
      </c>
      <c r="B9570" t="str">
        <f ca="1">PROPER(TRIM(Table1[[#This Row],[Campaign Name]]))</f>
        <v>Mega Discount</v>
      </c>
      <c r="C9570" t="str">
        <f ca="1">PROPER(TRIM(Table1[[#This Row],[Campaign Type]]))</f>
        <v>Sales</v>
      </c>
      <c r="D9570" t="str">
        <f ca="1">PROPER(TRIM(Table1[[#This Row],[Marketing Channel]]))</f>
        <v>Youtube</v>
      </c>
      <c r="E9570" t="s">
        <v>1132</v>
      </c>
      <c r="F9570" t="s">
        <v>118</v>
      </c>
      <c r="G9570" t="s">
        <v>46</v>
      </c>
      <c r="H9570" t="s">
        <v>30</v>
      </c>
      <c r="I9570" t="s">
        <v>24</v>
      </c>
      <c r="J9570" t="s">
        <v>63</v>
      </c>
      <c r="K9570">
        <v>92777</v>
      </c>
      <c r="L9570">
        <v>7533</v>
      </c>
      <c r="M9570">
        <v>8.1199999999999992</v>
      </c>
      <c r="N9570">
        <v>1806</v>
      </c>
      <c r="O9570">
        <v>23.97</v>
      </c>
      <c r="P9570">
        <v>250</v>
      </c>
      <c r="Q9570">
        <v>4388.28</v>
      </c>
      <c r="R9570" s="6">
        <v>1655.3119999999999</v>
      </c>
      <c r="S9570">
        <v>1126</v>
      </c>
      <c r="T9570" t="str">
        <f ca="1">PROPER(TRIM(Table1[[#This Row],[Campaign Status]]))</f>
        <v>Completed</v>
      </c>
      <c r="V9570" s="1">
        <f t="shared" si="447"/>
        <v>1806</v>
      </c>
      <c r="W9570" t="str">
        <f t="shared" ca="1" si="448"/>
        <v>South</v>
      </c>
      <c r="X9570" s="6">
        <f t="shared" si="449"/>
        <v>716.87840627660307</v>
      </c>
    </row>
    <row r="9571" spans="1:24" x14ac:dyDescent="0.3">
      <c r="A9571" t="s">
        <v>10615</v>
      </c>
      <c r="B9571" t="str">
        <f ca="1">PROPER(TRIM(Table1[[#This Row],[Campaign Name]]))</f>
        <v>Festive Offer</v>
      </c>
      <c r="C9571" t="str">
        <f ca="1">PROPER(TRIM(Table1[[#This Row],[Campaign Type]]))</f>
        <v>Sales</v>
      </c>
      <c r="D9571" t="str">
        <f ca="1">PROPER(TRIM(Table1[[#This Row],[Marketing Channel]]))</f>
        <v>Meta Ads</v>
      </c>
      <c r="E9571" t="s">
        <v>861</v>
      </c>
      <c r="F9571" t="s">
        <v>115</v>
      </c>
      <c r="G9571" t="s">
        <v>29</v>
      </c>
      <c r="H9571" t="s">
        <v>99</v>
      </c>
      <c r="I9571" t="s">
        <v>31</v>
      </c>
      <c r="J9571" t="s">
        <v>32</v>
      </c>
      <c r="K9571">
        <v>158190</v>
      </c>
      <c r="L9571">
        <v>15549</v>
      </c>
      <c r="M9571">
        <v>9.83</v>
      </c>
      <c r="N9571">
        <v>3746</v>
      </c>
      <c r="O9571">
        <v>24.09</v>
      </c>
      <c r="P9571">
        <v>3817.8497265160554</v>
      </c>
      <c r="Q9571">
        <v>7303.58</v>
      </c>
      <c r="R9571" s="6">
        <v>91.300876754644207</v>
      </c>
      <c r="S9571">
        <v>655</v>
      </c>
      <c r="T9571" t="str">
        <f ca="1">PROPER(TRIM(Table1[[#This Row],[Campaign Status]]))</f>
        <v>Paused</v>
      </c>
      <c r="V9571" s="1">
        <f t="shared" si="447"/>
        <v>3746</v>
      </c>
      <c r="W9571" t="str">
        <f t="shared" ca="1" si="448"/>
        <v>North</v>
      </c>
      <c r="X9571" s="6">
        <f t="shared" si="449"/>
        <v>1655.3119999999999</v>
      </c>
    </row>
    <row r="9572" spans="1:24" x14ac:dyDescent="0.3">
      <c r="A9572" t="s">
        <v>10616</v>
      </c>
      <c r="B9572" t="str">
        <f ca="1">PROPER(TRIM(Table1[[#This Row],[Campaign Name]]))</f>
        <v>Flash Sale</v>
      </c>
      <c r="C9572" t="str">
        <f ca="1">PROPER(TRIM(Table1[[#This Row],[Campaign Type]]))</f>
        <v>Lead Gen</v>
      </c>
      <c r="D9572" t="str">
        <f ca="1">PROPER(TRIM(Table1[[#This Row],[Marketing Channel]]))</f>
        <v>Meta Ads</v>
      </c>
      <c r="E9572" t="s">
        <v>114</v>
      </c>
      <c r="F9572" t="s">
        <v>334</v>
      </c>
      <c r="G9572" t="s">
        <v>11141</v>
      </c>
      <c r="H9572" t="s">
        <v>23</v>
      </c>
      <c r="I9572" t="s">
        <v>62</v>
      </c>
      <c r="J9572" t="s">
        <v>25</v>
      </c>
      <c r="K9572">
        <v>140036</v>
      </c>
      <c r="L9572">
        <v>15801</v>
      </c>
      <c r="M9572">
        <v>11.28</v>
      </c>
      <c r="N9572">
        <v>2953</v>
      </c>
      <c r="O9572">
        <v>18.690000000000001</v>
      </c>
      <c r="P9572">
        <v>5835.44</v>
      </c>
      <c r="Q9572">
        <v>46202.86</v>
      </c>
      <c r="R9572" s="6">
        <v>691.76308898729144</v>
      </c>
      <c r="S9572">
        <v>1645</v>
      </c>
      <c r="T9572" t="str">
        <f ca="1">PROPER(TRIM(Table1[[#This Row],[Campaign Status]]))</f>
        <v>Active</v>
      </c>
      <c r="V9572" s="1">
        <f t="shared" si="447"/>
        <v>2953</v>
      </c>
      <c r="W9572" t="str">
        <f t="shared" ca="1" si="448"/>
        <v>west</v>
      </c>
      <c r="X9572" s="6">
        <f t="shared" si="449"/>
        <v>91.300876754644207</v>
      </c>
    </row>
    <row r="9573" spans="1:24" x14ac:dyDescent="0.3">
      <c r="A9573" t="s">
        <v>5411</v>
      </c>
      <c r="B9573" t="str">
        <f ca="1">PROPER(TRIM(Table1[[#This Row],[Campaign Name]]))</f>
        <v>Flash Sale</v>
      </c>
      <c r="C9573" t="str">
        <f ca="1">PROPER(TRIM(Table1[[#This Row],[Campaign Type]]))</f>
        <v>Sales</v>
      </c>
      <c r="D9573" t="str">
        <f ca="1">PROPER(TRIM(Table1[[#This Row],[Marketing Channel]]))</f>
        <v>Linkedin</v>
      </c>
      <c r="E9573" t="s">
        <v>1408</v>
      </c>
      <c r="F9573" t="s">
        <v>118</v>
      </c>
      <c r="G9573" t="s">
        <v>29</v>
      </c>
      <c r="H9573" t="s">
        <v>67</v>
      </c>
      <c r="I9573" t="s">
        <v>68</v>
      </c>
      <c r="J9573" t="s">
        <v>63</v>
      </c>
      <c r="K9573">
        <v>55660</v>
      </c>
      <c r="L9573">
        <v>3713</v>
      </c>
      <c r="M9573">
        <v>6.67</v>
      </c>
      <c r="N9573">
        <v>603</v>
      </c>
      <c r="O9573">
        <v>16.239999999999998</v>
      </c>
      <c r="P9573">
        <v>3830.4648972188602</v>
      </c>
      <c r="Q9573">
        <v>43666.39</v>
      </c>
      <c r="R9573" s="6">
        <v>1039.9762475751791</v>
      </c>
      <c r="S9573">
        <v>107</v>
      </c>
      <c r="T9573" t="str">
        <f ca="1">PROPER(TRIM(Table1[[#This Row],[Campaign Status]]))</f>
        <v>Active</v>
      </c>
      <c r="V9573" s="1">
        <f t="shared" si="447"/>
        <v>603</v>
      </c>
      <c r="W9573" t="str">
        <f t="shared" ca="1" si="448"/>
        <v>North</v>
      </c>
      <c r="X9573" s="6">
        <f t="shared" si="449"/>
        <v>691.76308898729144</v>
      </c>
    </row>
    <row r="9574" spans="1:24" x14ac:dyDescent="0.3">
      <c r="A9574" t="s">
        <v>10617</v>
      </c>
      <c r="B9574" t="str">
        <f ca="1">PROPER(TRIM(Table1[[#This Row],[Campaign Name]]))</f>
        <v>Summer Sale</v>
      </c>
      <c r="C9574" t="str">
        <f ca="1">PROPER(TRIM(Table1[[#This Row],[Campaign Type]]))</f>
        <v>Sales</v>
      </c>
      <c r="D9574" t="str">
        <f ca="1">PROPER(TRIM(Table1[[#This Row],[Marketing Channel]]))</f>
        <v>Instagram</v>
      </c>
      <c r="E9574" t="s">
        <v>1024</v>
      </c>
      <c r="F9574" t="s">
        <v>936</v>
      </c>
      <c r="G9574" t="s">
        <v>41</v>
      </c>
      <c r="H9574" t="s">
        <v>11140</v>
      </c>
      <c r="I9574" t="s">
        <v>24</v>
      </c>
      <c r="J9574" t="s">
        <v>25</v>
      </c>
      <c r="K9574">
        <v>122348</v>
      </c>
      <c r="L9574">
        <v>13444</v>
      </c>
      <c r="M9574">
        <v>10.99</v>
      </c>
      <c r="N9574">
        <v>1538</v>
      </c>
      <c r="O9574">
        <v>11.44</v>
      </c>
      <c r="P9574">
        <v>8703.86</v>
      </c>
      <c r="Q9574">
        <v>20420.38</v>
      </c>
      <c r="R9574" s="6">
        <v>134.61291886588248</v>
      </c>
      <c r="S9574">
        <v>1234</v>
      </c>
      <c r="T9574" t="str">
        <f ca="1">PROPER(TRIM(Table1[[#This Row],[Campaign Status]]))</f>
        <v>Active</v>
      </c>
      <c r="V9574" s="1">
        <f t="shared" si="447"/>
        <v>1538</v>
      </c>
      <c r="W9574" t="str">
        <f t="shared" ca="1" si="448"/>
        <v>East</v>
      </c>
      <c r="X9574" s="6">
        <f t="shared" si="449"/>
        <v>1039.9762475751791</v>
      </c>
    </row>
    <row r="9575" spans="1:24" x14ac:dyDescent="0.3">
      <c r="A9575" t="s">
        <v>10618</v>
      </c>
      <c r="B9575" t="str">
        <f ca="1">PROPER(TRIM(Table1[[#This Row],[Campaign Name]]))</f>
        <v>Flash Sale</v>
      </c>
      <c r="C9575" t="str">
        <f ca="1">PROPER(TRIM(Table1[[#This Row],[Campaign Type]]))</f>
        <v>Retargeting</v>
      </c>
      <c r="D9575" t="str">
        <f ca="1">PROPER(TRIM(Table1[[#This Row],[Marketing Channel]]))</f>
        <v>Youtube</v>
      </c>
      <c r="E9575" t="s">
        <v>3129</v>
      </c>
      <c r="F9575" t="s">
        <v>590</v>
      </c>
      <c r="G9575" t="s">
        <v>11141</v>
      </c>
      <c r="H9575" t="s">
        <v>54</v>
      </c>
      <c r="I9575" t="s">
        <v>31</v>
      </c>
      <c r="J9575" t="s">
        <v>32</v>
      </c>
      <c r="K9575">
        <v>191335</v>
      </c>
      <c r="L9575">
        <v>22744</v>
      </c>
      <c r="M9575">
        <v>11.89</v>
      </c>
      <c r="N9575">
        <v>2661</v>
      </c>
      <c r="O9575">
        <v>11.7</v>
      </c>
      <c r="P9575">
        <v>6031.2</v>
      </c>
      <c r="Q9575">
        <v>48015.8</v>
      </c>
      <c r="R9575" s="6">
        <v>696.12349117920166</v>
      </c>
      <c r="S9575">
        <v>2569</v>
      </c>
      <c r="T9575" t="str">
        <f ca="1">PROPER(TRIM(Table1[[#This Row],[Campaign Status]]))</f>
        <v>Completed</v>
      </c>
      <c r="V9575" s="1">
        <f t="shared" si="447"/>
        <v>2661</v>
      </c>
      <c r="W9575" t="str">
        <f t="shared" ca="1" si="448"/>
        <v>west</v>
      </c>
      <c r="X9575" s="6">
        <f t="shared" si="449"/>
        <v>134.61291886588248</v>
      </c>
    </row>
    <row r="9576" spans="1:24" x14ac:dyDescent="0.3">
      <c r="A9576" t="s">
        <v>10619</v>
      </c>
      <c r="B9576" t="str">
        <f ca="1">PROPER(TRIM(Table1[[#This Row],[Campaign Name]]))</f>
        <v>Festive Offer</v>
      </c>
      <c r="C9576" t="str">
        <f ca="1">PROPER(TRIM(Table1[[#This Row],[Campaign Type]]))</f>
        <v>Lead Gen</v>
      </c>
      <c r="D9576" t="str">
        <f ca="1">PROPER(TRIM(Table1[[#This Row],[Marketing Channel]]))</f>
        <v>Linkedin</v>
      </c>
      <c r="E9576" t="s">
        <v>1452</v>
      </c>
      <c r="F9576" t="s">
        <v>945</v>
      </c>
      <c r="G9576" t="s">
        <v>29</v>
      </c>
      <c r="H9576" t="s">
        <v>67</v>
      </c>
      <c r="I9576" t="s">
        <v>24</v>
      </c>
      <c r="J9576" t="s">
        <v>32</v>
      </c>
      <c r="K9576">
        <v>103553</v>
      </c>
      <c r="L9576">
        <v>3894</v>
      </c>
      <c r="M9576">
        <v>3.76</v>
      </c>
      <c r="N9576">
        <v>1063</v>
      </c>
      <c r="O9576">
        <v>27.3</v>
      </c>
      <c r="P9576">
        <v>3830.4648972188602</v>
      </c>
      <c r="Q9576">
        <v>25760.75</v>
      </c>
      <c r="R9576" s="6">
        <v>572.52280574882184</v>
      </c>
      <c r="S9576">
        <v>232</v>
      </c>
      <c r="T9576" t="str">
        <f ca="1">PROPER(TRIM(Table1[[#This Row],[Campaign Status]]))</f>
        <v>Completed</v>
      </c>
      <c r="V9576" s="1">
        <f t="shared" si="447"/>
        <v>1063</v>
      </c>
      <c r="W9576" t="str">
        <f t="shared" ca="1" si="448"/>
        <v>North</v>
      </c>
      <c r="X9576" s="6">
        <f t="shared" si="449"/>
        <v>696.12349117920166</v>
      </c>
    </row>
    <row r="9577" spans="1:24" x14ac:dyDescent="0.3">
      <c r="A9577" t="s">
        <v>10620</v>
      </c>
      <c r="B9577" t="str">
        <f ca="1">PROPER(TRIM(Table1[[#This Row],[Campaign Name]]))</f>
        <v>Flash Sale</v>
      </c>
      <c r="C9577" t="str">
        <f ca="1">PROPER(TRIM(Table1[[#This Row],[Campaign Type]]))</f>
        <v>Sales</v>
      </c>
      <c r="D9577" t="str">
        <f ca="1">PROPER(TRIM(Table1[[#This Row],[Marketing Channel]]))</f>
        <v>Linkedin</v>
      </c>
      <c r="E9577" t="s">
        <v>1095</v>
      </c>
      <c r="F9577" t="s">
        <v>92</v>
      </c>
      <c r="G9577" t="s">
        <v>46</v>
      </c>
      <c r="H9577" t="s">
        <v>42</v>
      </c>
      <c r="I9577" t="s">
        <v>31</v>
      </c>
      <c r="J9577" t="s">
        <v>32</v>
      </c>
      <c r="K9577">
        <v>35846</v>
      </c>
      <c r="L9577">
        <v>3576</v>
      </c>
      <c r="M9577">
        <v>9.98</v>
      </c>
      <c r="N9577">
        <v>736</v>
      </c>
      <c r="O9577">
        <v>20.58</v>
      </c>
      <c r="P9577">
        <v>3830.4648972188602</v>
      </c>
      <c r="Q9577">
        <v>8733.01</v>
      </c>
      <c r="R9577" s="6">
        <v>127.98825297526344</v>
      </c>
      <c r="S9577">
        <v>582</v>
      </c>
      <c r="T9577" t="str">
        <f ca="1">PROPER(TRIM(Table1[[#This Row],[Campaign Status]]))</f>
        <v>Paused</v>
      </c>
      <c r="V9577" s="1">
        <f t="shared" si="447"/>
        <v>736</v>
      </c>
      <c r="W9577" t="str">
        <f t="shared" ca="1" si="448"/>
        <v>South</v>
      </c>
      <c r="X9577" s="6">
        <f t="shared" si="449"/>
        <v>572.52280574882184</v>
      </c>
    </row>
    <row r="9578" spans="1:24" x14ac:dyDescent="0.3">
      <c r="A9578" t="s">
        <v>10621</v>
      </c>
      <c r="B9578" t="str">
        <f ca="1">PROPER(TRIM(Table1[[#This Row],[Campaign Name]]))</f>
        <v>Summer Sale</v>
      </c>
      <c r="C9578" t="str">
        <f ca="1">PROPER(TRIM(Table1[[#This Row],[Campaign Type]]))</f>
        <v>Sales</v>
      </c>
      <c r="D9578" t="str">
        <f ca="1">PROPER(TRIM(Table1[[#This Row],[Marketing Channel]]))</f>
        <v>Instagram</v>
      </c>
      <c r="E9578" t="s">
        <v>1150</v>
      </c>
      <c r="F9578" t="s">
        <v>1050</v>
      </c>
      <c r="G9578" t="s">
        <v>11141</v>
      </c>
      <c r="H9578" t="s">
        <v>23</v>
      </c>
      <c r="I9578" t="s">
        <v>62</v>
      </c>
      <c r="J9578" t="s">
        <v>63</v>
      </c>
      <c r="K9578">
        <v>52929</v>
      </c>
      <c r="L9578">
        <v>7661</v>
      </c>
      <c r="M9578">
        <v>14.47</v>
      </c>
      <c r="N9578">
        <v>2483</v>
      </c>
      <c r="O9578">
        <v>32.409999999999997</v>
      </c>
      <c r="P9578">
        <v>250</v>
      </c>
      <c r="Q9578">
        <v>41300.47</v>
      </c>
      <c r="R9578" s="6">
        <v>16420.188000000002</v>
      </c>
      <c r="S9578">
        <v>1022</v>
      </c>
      <c r="T9578" t="str">
        <f ca="1">PROPER(TRIM(Table1[[#This Row],[Campaign Status]]))</f>
        <v>Completed</v>
      </c>
      <c r="V9578" s="1">
        <f t="shared" si="447"/>
        <v>2483</v>
      </c>
      <c r="W9578" t="str">
        <f t="shared" ca="1" si="448"/>
        <v>west</v>
      </c>
      <c r="X9578" s="6">
        <f t="shared" si="449"/>
        <v>127.98825297526344</v>
      </c>
    </row>
    <row r="9579" spans="1:24" x14ac:dyDescent="0.3">
      <c r="A9579" t="s">
        <v>10622</v>
      </c>
      <c r="B9579" t="str">
        <f ca="1">PROPER(TRIM(Table1[[#This Row],[Campaign Name]]))</f>
        <v>Flash Sale</v>
      </c>
      <c r="C9579" t="str">
        <f ca="1">PROPER(TRIM(Table1[[#This Row],[Campaign Type]]))</f>
        <v>Lead Gen</v>
      </c>
      <c r="D9579" t="str">
        <f ca="1">PROPER(TRIM(Table1[[#This Row],[Marketing Channel]]))</f>
        <v>Email</v>
      </c>
      <c r="E9579" t="s">
        <v>887</v>
      </c>
      <c r="F9579" t="s">
        <v>689</v>
      </c>
      <c r="G9579" t="s">
        <v>29</v>
      </c>
      <c r="H9579" t="s">
        <v>61</v>
      </c>
      <c r="I9579" t="s">
        <v>31</v>
      </c>
      <c r="J9579" t="s">
        <v>25</v>
      </c>
      <c r="K9579">
        <v>72924</v>
      </c>
      <c r="L9579">
        <v>623</v>
      </c>
      <c r="M9579">
        <v>0.85</v>
      </c>
      <c r="N9579">
        <v>58</v>
      </c>
      <c r="O9579">
        <v>9.31</v>
      </c>
      <c r="P9579">
        <v>4021.4266195524165</v>
      </c>
      <c r="Q9579">
        <v>48258.81</v>
      </c>
      <c r="R9579" s="6">
        <v>1100.0420389461485</v>
      </c>
      <c r="S9579">
        <v>12</v>
      </c>
      <c r="T9579" t="str">
        <f ca="1">PROPER(TRIM(Table1[[#This Row],[Campaign Status]]))</f>
        <v>Active</v>
      </c>
      <c r="V9579" s="1">
        <f t="shared" si="447"/>
        <v>58</v>
      </c>
      <c r="W9579" t="str">
        <f t="shared" ca="1" si="448"/>
        <v>North</v>
      </c>
      <c r="X9579" s="6">
        <f t="shared" si="449"/>
        <v>16420.188000000002</v>
      </c>
    </row>
    <row r="9580" spans="1:24" x14ac:dyDescent="0.3">
      <c r="A9580" t="s">
        <v>10623</v>
      </c>
      <c r="B9580" t="str">
        <f ca="1">PROPER(TRIM(Table1[[#This Row],[Campaign Name]]))</f>
        <v>Summer Sale</v>
      </c>
      <c r="C9580" t="str">
        <f ca="1">PROPER(TRIM(Table1[[#This Row],[Campaign Type]]))</f>
        <v>Retargeting</v>
      </c>
      <c r="D9580" t="str">
        <f ca="1">PROPER(TRIM(Table1[[#This Row],[Marketing Channel]]))</f>
        <v>Meta Ads</v>
      </c>
      <c r="E9580" t="s">
        <v>2430</v>
      </c>
      <c r="F9580" t="s">
        <v>235</v>
      </c>
      <c r="G9580" t="s">
        <v>29</v>
      </c>
      <c r="H9580" t="s">
        <v>61</v>
      </c>
      <c r="I9580" t="s">
        <v>31</v>
      </c>
      <c r="J9580" t="s">
        <v>63</v>
      </c>
      <c r="K9580">
        <v>61954</v>
      </c>
      <c r="L9580">
        <v>1052</v>
      </c>
      <c r="M9580">
        <v>1.7</v>
      </c>
      <c r="N9580">
        <v>327</v>
      </c>
      <c r="O9580">
        <v>31.08</v>
      </c>
      <c r="P9580">
        <v>250</v>
      </c>
      <c r="Q9580">
        <v>12188.95</v>
      </c>
      <c r="R9580" s="6">
        <v>4775.58</v>
      </c>
      <c r="S9580">
        <v>248</v>
      </c>
      <c r="T9580" t="str">
        <f ca="1">PROPER(TRIM(Table1[[#This Row],[Campaign Status]]))</f>
        <v>Completed</v>
      </c>
      <c r="V9580" s="1">
        <f t="shared" si="447"/>
        <v>327</v>
      </c>
      <c r="W9580" t="str">
        <f t="shared" ca="1" si="448"/>
        <v>North</v>
      </c>
      <c r="X9580" s="6">
        <f t="shared" si="449"/>
        <v>1100.0420389461485</v>
      </c>
    </row>
    <row r="9581" spans="1:24" x14ac:dyDescent="0.3">
      <c r="A9581" t="s">
        <v>10624</v>
      </c>
      <c r="B9581" t="str">
        <f ca="1">PROPER(TRIM(Table1[[#This Row],[Campaign Name]]))</f>
        <v>Festive Offer</v>
      </c>
      <c r="C9581" t="str">
        <f ca="1">PROPER(TRIM(Table1[[#This Row],[Campaign Type]]))</f>
        <v>Awareness</v>
      </c>
      <c r="D9581" t="str">
        <f ca="1">PROPER(TRIM(Table1[[#This Row],[Marketing Channel]]))</f>
        <v>Instagram</v>
      </c>
      <c r="E9581" t="s">
        <v>691</v>
      </c>
      <c r="F9581" t="s">
        <v>137</v>
      </c>
      <c r="G9581" t="s">
        <v>11141</v>
      </c>
      <c r="H9581" t="s">
        <v>54</v>
      </c>
      <c r="I9581" t="s">
        <v>68</v>
      </c>
      <c r="J9581" t="s">
        <v>63</v>
      </c>
      <c r="K9581">
        <v>40372</v>
      </c>
      <c r="L9581">
        <v>687</v>
      </c>
      <c r="M9581">
        <v>1.7</v>
      </c>
      <c r="N9581">
        <v>227</v>
      </c>
      <c r="O9581">
        <v>33.04</v>
      </c>
      <c r="P9581">
        <v>3982.6304252733912</v>
      </c>
      <c r="Q9581">
        <v>19786.310000000001</v>
      </c>
      <c r="R9581" s="6">
        <v>396.81511682424696</v>
      </c>
      <c r="S9581">
        <v>198</v>
      </c>
      <c r="T9581" t="str">
        <f ca="1">PROPER(TRIM(Table1[[#This Row],[Campaign Status]]))</f>
        <v>Paused</v>
      </c>
      <c r="V9581" s="1">
        <f t="shared" si="447"/>
        <v>227</v>
      </c>
      <c r="W9581" t="str">
        <f t="shared" ca="1" si="448"/>
        <v>west</v>
      </c>
      <c r="X9581" s="6">
        <f t="shared" si="449"/>
        <v>4775.58</v>
      </c>
    </row>
    <row r="9582" spans="1:24" x14ac:dyDescent="0.3">
      <c r="A9582" t="s">
        <v>10625</v>
      </c>
      <c r="B9582" t="str">
        <f ca="1">PROPER(TRIM(Table1[[#This Row],[Campaign Name]]))</f>
        <v>New Launch</v>
      </c>
      <c r="C9582" t="str">
        <f ca="1">PROPER(TRIM(Table1[[#This Row],[Campaign Type]]))</f>
        <v>Lead Gen</v>
      </c>
      <c r="D9582" t="str">
        <f ca="1">PROPER(TRIM(Table1[[#This Row],[Marketing Channel]]))</f>
        <v>Meta Ads</v>
      </c>
      <c r="E9582" t="s">
        <v>1265</v>
      </c>
      <c r="F9582" t="s">
        <v>257</v>
      </c>
      <c r="G9582" t="s">
        <v>46</v>
      </c>
      <c r="H9582" t="s">
        <v>30</v>
      </c>
      <c r="I9582" t="s">
        <v>68</v>
      </c>
      <c r="J9582" t="s">
        <v>63</v>
      </c>
      <c r="K9582">
        <v>62671</v>
      </c>
      <c r="L9582">
        <v>6067</v>
      </c>
      <c r="M9582">
        <v>9.68</v>
      </c>
      <c r="N9582">
        <v>1011</v>
      </c>
      <c r="O9582">
        <v>16.66</v>
      </c>
      <c r="P9582">
        <v>250</v>
      </c>
      <c r="Q9582">
        <v>3627.88</v>
      </c>
      <c r="R9582" s="6">
        <v>1351.152</v>
      </c>
      <c r="S9582">
        <v>870</v>
      </c>
      <c r="T9582" t="str">
        <f ca="1">PROPER(TRIM(Table1[[#This Row],[Campaign Status]]))</f>
        <v>Completed</v>
      </c>
      <c r="V9582" s="1">
        <f t="shared" si="447"/>
        <v>1011</v>
      </c>
      <c r="W9582" t="str">
        <f t="shared" ca="1" si="448"/>
        <v>South</v>
      </c>
      <c r="X9582" s="6">
        <f t="shared" si="449"/>
        <v>396.81511682424696</v>
      </c>
    </row>
    <row r="9583" spans="1:24" x14ac:dyDescent="0.3">
      <c r="A9583" t="s">
        <v>10626</v>
      </c>
      <c r="B9583" t="str">
        <f ca="1">PROPER(TRIM(Table1[[#This Row],[Campaign Name]]))</f>
        <v>Mega Discount</v>
      </c>
      <c r="C9583" t="str">
        <f ca="1">PROPER(TRIM(Table1[[#This Row],[Campaign Type]]))</f>
        <v>Sales</v>
      </c>
      <c r="D9583" t="str">
        <f ca="1">PROPER(TRIM(Table1[[#This Row],[Marketing Channel]]))</f>
        <v>Google Ads</v>
      </c>
      <c r="E9583" t="s">
        <v>9958</v>
      </c>
      <c r="F9583" t="s">
        <v>28</v>
      </c>
      <c r="G9583" t="s">
        <v>11141</v>
      </c>
      <c r="H9583" t="s">
        <v>54</v>
      </c>
      <c r="I9583" t="s">
        <v>24</v>
      </c>
      <c r="J9583" t="s">
        <v>63</v>
      </c>
      <c r="K9583">
        <v>71968</v>
      </c>
      <c r="L9583">
        <v>6546</v>
      </c>
      <c r="M9583">
        <v>9.1</v>
      </c>
      <c r="N9583">
        <v>535</v>
      </c>
      <c r="O9583">
        <v>8.17</v>
      </c>
      <c r="P9583">
        <v>250</v>
      </c>
      <c r="Q9583">
        <v>31685.41</v>
      </c>
      <c r="R9583" s="6">
        <v>12574.164000000001</v>
      </c>
      <c r="S9583">
        <v>220</v>
      </c>
      <c r="T9583" t="str">
        <f ca="1">PROPER(TRIM(Table1[[#This Row],[Campaign Status]]))</f>
        <v>Completed</v>
      </c>
      <c r="V9583" s="1">
        <f t="shared" si="447"/>
        <v>535</v>
      </c>
      <c r="W9583" t="str">
        <f t="shared" ca="1" si="448"/>
        <v>west</v>
      </c>
      <c r="X9583" s="6">
        <f t="shared" si="449"/>
        <v>1351.152</v>
      </c>
    </row>
    <row r="9584" spans="1:24" x14ac:dyDescent="0.3">
      <c r="A9584" t="s">
        <v>10627</v>
      </c>
      <c r="B9584" t="str">
        <f ca="1">PROPER(TRIM(Table1[[#This Row],[Campaign Name]]))</f>
        <v>Summer Sale</v>
      </c>
      <c r="C9584" t="str">
        <f ca="1">PROPER(TRIM(Table1[[#This Row],[Campaign Type]]))</f>
        <v>Retargeting</v>
      </c>
      <c r="D9584" t="str">
        <f ca="1">PROPER(TRIM(Table1[[#This Row],[Marketing Channel]]))</f>
        <v>Email</v>
      </c>
      <c r="E9584" t="s">
        <v>4709</v>
      </c>
      <c r="F9584" t="s">
        <v>629</v>
      </c>
      <c r="G9584" t="s">
        <v>11141</v>
      </c>
      <c r="H9584" t="s">
        <v>54</v>
      </c>
      <c r="I9584" t="s">
        <v>24</v>
      </c>
      <c r="J9584" t="s">
        <v>32</v>
      </c>
      <c r="K9584">
        <v>62743</v>
      </c>
      <c r="L9584">
        <v>7403</v>
      </c>
      <c r="M9584">
        <v>11.8</v>
      </c>
      <c r="N9584">
        <v>229</v>
      </c>
      <c r="O9584">
        <v>3.09</v>
      </c>
      <c r="P9584">
        <v>250</v>
      </c>
      <c r="Q9584">
        <v>46159.39</v>
      </c>
      <c r="R9584" s="6">
        <v>18363.756000000001</v>
      </c>
      <c r="S9584">
        <v>212</v>
      </c>
      <c r="T9584" t="str">
        <f ca="1">PROPER(TRIM(Table1[[#This Row],[Campaign Status]]))</f>
        <v>Paused</v>
      </c>
      <c r="V9584" s="1">
        <f t="shared" si="447"/>
        <v>229</v>
      </c>
      <c r="W9584" t="str">
        <f t="shared" ca="1" si="448"/>
        <v>west</v>
      </c>
      <c r="X9584" s="6">
        <f t="shared" si="449"/>
        <v>12574.164000000001</v>
      </c>
    </row>
    <row r="9585" spans="1:24" x14ac:dyDescent="0.3">
      <c r="A9585" t="s">
        <v>10628</v>
      </c>
      <c r="B9585" t="str">
        <f ca="1">PROPER(TRIM(Table1[[#This Row],[Campaign Name]]))</f>
        <v>Summer Sale</v>
      </c>
      <c r="C9585" t="str">
        <f ca="1">PROPER(TRIM(Table1[[#This Row],[Campaign Type]]))</f>
        <v>Awareness</v>
      </c>
      <c r="D9585" t="str">
        <f ca="1">PROPER(TRIM(Table1[[#This Row],[Marketing Channel]]))</f>
        <v>Instagram</v>
      </c>
      <c r="E9585" t="s">
        <v>70</v>
      </c>
      <c r="F9585" t="s">
        <v>1801</v>
      </c>
      <c r="G9585" t="s">
        <v>11141</v>
      </c>
      <c r="H9585" t="s">
        <v>54</v>
      </c>
      <c r="I9585" t="s">
        <v>24</v>
      </c>
      <c r="J9585" t="s">
        <v>63</v>
      </c>
      <c r="K9585">
        <v>23024</v>
      </c>
      <c r="L9585">
        <v>3211</v>
      </c>
      <c r="M9585">
        <v>13.95</v>
      </c>
      <c r="N9585">
        <v>52</v>
      </c>
      <c r="O9585">
        <v>1.62</v>
      </c>
      <c r="P9585">
        <v>3982.6304252733912</v>
      </c>
      <c r="Q9585">
        <v>31577.06</v>
      </c>
      <c r="R9585" s="6">
        <v>692.86945129568153</v>
      </c>
      <c r="S9585">
        <v>43</v>
      </c>
      <c r="T9585" t="str">
        <f ca="1">PROPER(TRIM(Table1[[#This Row],[Campaign Status]]))</f>
        <v>Completed</v>
      </c>
      <c r="V9585" s="1">
        <f t="shared" si="447"/>
        <v>52</v>
      </c>
      <c r="W9585" t="str">
        <f t="shared" ca="1" si="448"/>
        <v>west</v>
      </c>
      <c r="X9585" s="6">
        <f t="shared" si="449"/>
        <v>18363.756000000001</v>
      </c>
    </row>
    <row r="9586" spans="1:24" x14ac:dyDescent="0.3">
      <c r="A9586" t="s">
        <v>10629</v>
      </c>
      <c r="B9586" t="str">
        <f ca="1">PROPER(TRIM(Table1[[#This Row],[Campaign Name]]))</f>
        <v>Festive Offer</v>
      </c>
      <c r="C9586" t="str">
        <f ca="1">PROPER(TRIM(Table1[[#This Row],[Campaign Type]]))</f>
        <v>Awareness</v>
      </c>
      <c r="D9586" t="str">
        <f ca="1">PROPER(TRIM(Table1[[#This Row],[Marketing Channel]]))</f>
        <v>Meta Ads</v>
      </c>
      <c r="E9586" t="s">
        <v>447</v>
      </c>
      <c r="F9586" t="s">
        <v>208</v>
      </c>
      <c r="G9586" t="s">
        <v>29</v>
      </c>
      <c r="H9586" t="s">
        <v>99</v>
      </c>
      <c r="I9586" t="s">
        <v>62</v>
      </c>
      <c r="J9586" t="s">
        <v>32</v>
      </c>
      <c r="K9586">
        <v>115545</v>
      </c>
      <c r="L9586">
        <v>16436</v>
      </c>
      <c r="M9586">
        <v>14.22</v>
      </c>
      <c r="N9586">
        <v>2618</v>
      </c>
      <c r="O9586">
        <v>15.93</v>
      </c>
      <c r="P9586">
        <v>7994.17</v>
      </c>
      <c r="Q9586">
        <v>19777.75</v>
      </c>
      <c r="R9586" s="6">
        <v>147.40216933089988</v>
      </c>
      <c r="S9586">
        <v>603</v>
      </c>
      <c r="T9586" t="str">
        <f ca="1">PROPER(TRIM(Table1[[#This Row],[Campaign Status]]))</f>
        <v>Active</v>
      </c>
      <c r="V9586" s="1">
        <f t="shared" si="447"/>
        <v>2618</v>
      </c>
      <c r="W9586" t="str">
        <f t="shared" ca="1" si="448"/>
        <v>North</v>
      </c>
      <c r="X9586" s="6">
        <f t="shared" si="449"/>
        <v>692.86945129568153</v>
      </c>
    </row>
    <row r="9587" spans="1:24" x14ac:dyDescent="0.3">
      <c r="A9587" t="s">
        <v>10630</v>
      </c>
      <c r="B9587" t="str">
        <f ca="1">PROPER(TRIM(Table1[[#This Row],[Campaign Name]]))</f>
        <v>Summer Sale</v>
      </c>
      <c r="C9587" t="str">
        <f ca="1">PROPER(TRIM(Table1[[#This Row],[Campaign Type]]))</f>
        <v>Awareness</v>
      </c>
      <c r="D9587" t="str">
        <f ca="1">PROPER(TRIM(Table1[[#This Row],[Marketing Channel]]))</f>
        <v>Google Ads</v>
      </c>
      <c r="E9587" t="s">
        <v>166</v>
      </c>
      <c r="F9587" t="s">
        <v>321</v>
      </c>
      <c r="G9587" t="s">
        <v>29</v>
      </c>
      <c r="H9587" t="s">
        <v>99</v>
      </c>
      <c r="I9587" t="s">
        <v>62</v>
      </c>
      <c r="J9587" t="s">
        <v>63</v>
      </c>
      <c r="K9587">
        <v>25944</v>
      </c>
      <c r="L9587">
        <v>3212</v>
      </c>
      <c r="M9587">
        <v>12.38</v>
      </c>
      <c r="N9587">
        <v>201</v>
      </c>
      <c r="O9587">
        <v>6.26</v>
      </c>
      <c r="P9587">
        <v>250</v>
      </c>
      <c r="Q9587">
        <v>24797.08</v>
      </c>
      <c r="R9587" s="6">
        <v>9818.8320000000003</v>
      </c>
      <c r="S9587">
        <v>157</v>
      </c>
      <c r="T9587" t="str">
        <f ca="1">PROPER(TRIM(Table1[[#This Row],[Campaign Status]]))</f>
        <v>Active</v>
      </c>
      <c r="V9587" s="1">
        <f t="shared" si="447"/>
        <v>201</v>
      </c>
      <c r="W9587" t="str">
        <f t="shared" ca="1" si="448"/>
        <v>North</v>
      </c>
      <c r="X9587" s="6">
        <f t="shared" si="449"/>
        <v>147.40216933089988</v>
      </c>
    </row>
    <row r="9588" spans="1:24" x14ac:dyDescent="0.3">
      <c r="A9588" t="s">
        <v>10631</v>
      </c>
      <c r="B9588" t="str">
        <f ca="1">PROPER(TRIM(Table1[[#This Row],[Campaign Name]]))</f>
        <v>Flash Sale</v>
      </c>
      <c r="C9588" t="str">
        <f ca="1">PROPER(TRIM(Table1[[#This Row],[Campaign Type]]))</f>
        <v>Retargeting</v>
      </c>
      <c r="D9588" t="str">
        <f ca="1">PROPER(TRIM(Table1[[#This Row],[Marketing Channel]]))</f>
        <v>Meta Ads</v>
      </c>
      <c r="E9588" t="s">
        <v>1322</v>
      </c>
      <c r="F9588" t="s">
        <v>590</v>
      </c>
      <c r="G9588" t="s">
        <v>29</v>
      </c>
      <c r="H9588" t="s">
        <v>61</v>
      </c>
      <c r="I9588" t="s">
        <v>68</v>
      </c>
      <c r="J9588" t="s">
        <v>63</v>
      </c>
      <c r="K9588">
        <v>58602</v>
      </c>
      <c r="L9588">
        <v>2024</v>
      </c>
      <c r="M9588">
        <v>3.45</v>
      </c>
      <c r="N9588">
        <v>569</v>
      </c>
      <c r="O9588">
        <v>28.11</v>
      </c>
      <c r="P9588">
        <v>12034.38</v>
      </c>
      <c r="Q9588">
        <v>8030.74</v>
      </c>
      <c r="R9588" s="6">
        <v>-33.268352835792122</v>
      </c>
      <c r="S9588">
        <v>336</v>
      </c>
      <c r="T9588" t="str">
        <f ca="1">PROPER(TRIM(Table1[[#This Row],[Campaign Status]]))</f>
        <v>Completed</v>
      </c>
      <c r="V9588" s="1">
        <f t="shared" si="447"/>
        <v>569</v>
      </c>
      <c r="W9588" t="str">
        <f t="shared" ca="1" si="448"/>
        <v>North</v>
      </c>
      <c r="X9588" s="6">
        <f t="shared" si="449"/>
        <v>9818.8320000000003</v>
      </c>
    </row>
    <row r="9589" spans="1:24" x14ac:dyDescent="0.3">
      <c r="A9589" t="s">
        <v>10632</v>
      </c>
      <c r="B9589" t="str">
        <f ca="1">PROPER(TRIM(Table1[[#This Row],[Campaign Name]]))</f>
        <v>New Launch</v>
      </c>
      <c r="C9589" t="str">
        <f ca="1">PROPER(TRIM(Table1[[#This Row],[Campaign Type]]))</f>
        <v>Lead Gen</v>
      </c>
      <c r="D9589" t="str">
        <f ca="1">PROPER(TRIM(Table1[[#This Row],[Marketing Channel]]))</f>
        <v>Meta Ads</v>
      </c>
      <c r="E9589" t="s">
        <v>175</v>
      </c>
      <c r="F9589" t="s">
        <v>344</v>
      </c>
      <c r="G9589" t="s">
        <v>29</v>
      </c>
      <c r="H9589" t="s">
        <v>99</v>
      </c>
      <c r="I9589" t="s">
        <v>62</v>
      </c>
      <c r="J9589" t="s">
        <v>32</v>
      </c>
      <c r="K9589">
        <v>86888</v>
      </c>
      <c r="L9589">
        <v>8291</v>
      </c>
      <c r="M9589">
        <v>9.5399999999999991</v>
      </c>
      <c r="N9589">
        <v>51</v>
      </c>
      <c r="O9589">
        <v>0.62</v>
      </c>
      <c r="P9589">
        <v>3817.8497265160554</v>
      </c>
      <c r="Q9589">
        <v>4439.67</v>
      </c>
      <c r="R9589" s="6">
        <v>16.287185668027359</v>
      </c>
      <c r="S9589">
        <v>41</v>
      </c>
      <c r="T9589" t="str">
        <f ca="1">PROPER(TRIM(Table1[[#This Row],[Campaign Status]]))</f>
        <v>Paused</v>
      </c>
      <c r="V9589" s="1">
        <f t="shared" si="447"/>
        <v>51</v>
      </c>
      <c r="W9589" t="str">
        <f t="shared" ca="1" si="448"/>
        <v>North</v>
      </c>
      <c r="X9589" s="6">
        <f t="shared" si="449"/>
        <v>-33.268352835792122</v>
      </c>
    </row>
    <row r="9590" spans="1:24" x14ac:dyDescent="0.3">
      <c r="A9590" t="s">
        <v>10633</v>
      </c>
      <c r="B9590" t="str">
        <f ca="1">PROPER(TRIM(Table1[[#This Row],[Campaign Name]]))</f>
        <v>Summer Sale</v>
      </c>
      <c r="C9590" t="str">
        <f ca="1">PROPER(TRIM(Table1[[#This Row],[Campaign Type]]))</f>
        <v>Retargeting</v>
      </c>
      <c r="D9590" t="str">
        <f ca="1">PROPER(TRIM(Table1[[#This Row],[Marketing Channel]]))</f>
        <v>Youtube</v>
      </c>
      <c r="E9590" t="s">
        <v>1944</v>
      </c>
      <c r="F9590" t="s">
        <v>384</v>
      </c>
      <c r="G9590" t="s">
        <v>11141</v>
      </c>
      <c r="H9590" t="s">
        <v>36</v>
      </c>
      <c r="I9590" t="s">
        <v>68</v>
      </c>
      <c r="J9590" t="s">
        <v>32</v>
      </c>
      <c r="K9590">
        <v>20058</v>
      </c>
      <c r="L9590">
        <v>135</v>
      </c>
      <c r="M9590">
        <v>0.67</v>
      </c>
      <c r="N9590">
        <v>7</v>
      </c>
      <c r="O9590">
        <v>5.19</v>
      </c>
      <c r="P9590">
        <v>3891.7088323699436</v>
      </c>
      <c r="Q9590">
        <v>7047.37</v>
      </c>
      <c r="R9590" s="6">
        <v>81.086774565001193</v>
      </c>
      <c r="S9590">
        <v>4</v>
      </c>
      <c r="T9590" t="str">
        <f ca="1">PROPER(TRIM(Table1[[#This Row],[Campaign Status]]))</f>
        <v>Paused</v>
      </c>
      <c r="V9590" s="1">
        <f t="shared" si="447"/>
        <v>7</v>
      </c>
      <c r="W9590" t="str">
        <f t="shared" ca="1" si="448"/>
        <v>west</v>
      </c>
      <c r="X9590" s="6">
        <f t="shared" si="449"/>
        <v>16.287185668027359</v>
      </c>
    </row>
    <row r="9591" spans="1:24" x14ac:dyDescent="0.3">
      <c r="A9591" t="s">
        <v>10634</v>
      </c>
      <c r="B9591" t="str">
        <f ca="1">PROPER(TRIM(Table1[[#This Row],[Campaign Name]]))</f>
        <v>Flash Sale</v>
      </c>
      <c r="C9591" t="str">
        <f ca="1">PROPER(TRIM(Table1[[#This Row],[Campaign Type]]))</f>
        <v>Awareness</v>
      </c>
      <c r="D9591" t="str">
        <f ca="1">PROPER(TRIM(Table1[[#This Row],[Marketing Channel]]))</f>
        <v>Meta Ads</v>
      </c>
      <c r="E9591" t="s">
        <v>2726</v>
      </c>
      <c r="F9591" t="s">
        <v>711</v>
      </c>
      <c r="G9591" t="s">
        <v>46</v>
      </c>
      <c r="H9591" t="s">
        <v>30</v>
      </c>
      <c r="I9591" t="s">
        <v>31</v>
      </c>
      <c r="J9591" t="s">
        <v>63</v>
      </c>
      <c r="K9591">
        <v>151287</v>
      </c>
      <c r="L9591">
        <v>12508</v>
      </c>
      <c r="M9591">
        <v>8.27</v>
      </c>
      <c r="N9591">
        <v>2006</v>
      </c>
      <c r="O9591">
        <v>16.04</v>
      </c>
      <c r="P9591">
        <v>3817.8497265160554</v>
      </c>
      <c r="Q9591">
        <v>45368.45</v>
      </c>
      <c r="R9591" s="6">
        <v>1088.3246657117793</v>
      </c>
      <c r="S9591">
        <v>1802</v>
      </c>
      <c r="T9591" t="str">
        <f ca="1">PROPER(TRIM(Table1[[#This Row],[Campaign Status]]))</f>
        <v>Completed</v>
      </c>
      <c r="V9591" s="1">
        <f t="shared" si="447"/>
        <v>2006</v>
      </c>
      <c r="W9591" t="str">
        <f t="shared" ca="1" si="448"/>
        <v>South</v>
      </c>
      <c r="X9591" s="6">
        <f t="shared" si="449"/>
        <v>81.086774565001193</v>
      </c>
    </row>
    <row r="9592" spans="1:24" x14ac:dyDescent="0.3">
      <c r="A9592" t="s">
        <v>10635</v>
      </c>
      <c r="B9592" t="str">
        <f ca="1">PROPER(TRIM(Table1[[#This Row],[Campaign Name]]))</f>
        <v>Summer Sale</v>
      </c>
      <c r="C9592" t="str">
        <f ca="1">PROPER(TRIM(Table1[[#This Row],[Campaign Type]]))</f>
        <v>Lead Gen</v>
      </c>
      <c r="D9592" t="str">
        <f ca="1">PROPER(TRIM(Table1[[#This Row],[Marketing Channel]]))</f>
        <v>Email</v>
      </c>
      <c r="E9592" t="s">
        <v>314</v>
      </c>
      <c r="F9592" t="s">
        <v>220</v>
      </c>
      <c r="G9592" t="s">
        <v>29</v>
      </c>
      <c r="H9592" t="s">
        <v>61</v>
      </c>
      <c r="I9592" t="s">
        <v>68</v>
      </c>
      <c r="J9592" t="s">
        <v>25</v>
      </c>
      <c r="K9592">
        <v>163362</v>
      </c>
      <c r="L9592">
        <v>14043</v>
      </c>
      <c r="M9592">
        <v>8.6</v>
      </c>
      <c r="N9592">
        <v>2684</v>
      </c>
      <c r="O9592">
        <v>19.11</v>
      </c>
      <c r="P9592">
        <v>5744.38</v>
      </c>
      <c r="Q9592">
        <v>18127.39</v>
      </c>
      <c r="R9592" s="6">
        <v>215.56738934401966</v>
      </c>
      <c r="S9592">
        <v>2526</v>
      </c>
      <c r="T9592" t="str">
        <f ca="1">PROPER(TRIM(Table1[[#This Row],[Campaign Status]]))</f>
        <v>Active</v>
      </c>
      <c r="V9592" s="1">
        <f t="shared" si="447"/>
        <v>2684</v>
      </c>
      <c r="W9592" t="str">
        <f t="shared" ca="1" si="448"/>
        <v>North</v>
      </c>
      <c r="X9592" s="6">
        <f t="shared" si="449"/>
        <v>1088.3246657117793</v>
      </c>
    </row>
    <row r="9593" spans="1:24" x14ac:dyDescent="0.3">
      <c r="A9593" t="s">
        <v>10636</v>
      </c>
      <c r="B9593" t="str">
        <f ca="1">PROPER(TRIM(Table1[[#This Row],[Campaign Name]]))</f>
        <v>Festive Offer</v>
      </c>
      <c r="C9593" t="str">
        <f ca="1">PROPER(TRIM(Table1[[#This Row],[Campaign Type]]))</f>
        <v>Lead Gen</v>
      </c>
      <c r="D9593" t="str">
        <f ca="1">PROPER(TRIM(Table1[[#This Row],[Marketing Channel]]))</f>
        <v>Meta Ads</v>
      </c>
      <c r="E9593" t="s">
        <v>736</v>
      </c>
      <c r="F9593" t="s">
        <v>86</v>
      </c>
      <c r="G9593" t="s">
        <v>29</v>
      </c>
      <c r="H9593" t="s">
        <v>99</v>
      </c>
      <c r="I9593" t="s">
        <v>24</v>
      </c>
      <c r="J9593" t="s">
        <v>32</v>
      </c>
      <c r="K9593">
        <v>47301</v>
      </c>
      <c r="L9593">
        <v>3869</v>
      </c>
      <c r="M9593">
        <v>8.18</v>
      </c>
      <c r="N9593">
        <v>601</v>
      </c>
      <c r="O9593">
        <v>15.53</v>
      </c>
      <c r="P9593">
        <v>3817.8497265160554</v>
      </c>
      <c r="Q9593">
        <v>32318.59</v>
      </c>
      <c r="R9593" s="6">
        <v>746.51288853875451</v>
      </c>
      <c r="S9593">
        <v>284</v>
      </c>
      <c r="T9593" t="str">
        <f ca="1">PROPER(TRIM(Table1[[#This Row],[Campaign Status]]))</f>
        <v>Paused</v>
      </c>
      <c r="V9593" s="1">
        <f t="shared" si="447"/>
        <v>601</v>
      </c>
      <c r="W9593" t="str">
        <f t="shared" ca="1" si="448"/>
        <v>North</v>
      </c>
      <c r="X9593" s="6">
        <f t="shared" si="449"/>
        <v>215.56738934401966</v>
      </c>
    </row>
    <row r="9594" spans="1:24" x14ac:dyDescent="0.3">
      <c r="A9594" t="s">
        <v>10637</v>
      </c>
      <c r="B9594" t="str">
        <f ca="1">PROPER(TRIM(Table1[[#This Row],[Campaign Name]]))</f>
        <v>Summer Sale</v>
      </c>
      <c r="C9594" t="str">
        <f ca="1">PROPER(TRIM(Table1[[#This Row],[Campaign Type]]))</f>
        <v>Retargeting</v>
      </c>
      <c r="D9594" t="str">
        <f ca="1">PROPER(TRIM(Table1[[#This Row],[Marketing Channel]]))</f>
        <v>Instagram</v>
      </c>
      <c r="E9594" t="s">
        <v>1443</v>
      </c>
      <c r="F9594" t="s">
        <v>274</v>
      </c>
      <c r="G9594" t="s">
        <v>11141</v>
      </c>
      <c r="H9594" t="s">
        <v>36</v>
      </c>
      <c r="I9594" t="s">
        <v>31</v>
      </c>
      <c r="J9594" t="s">
        <v>25</v>
      </c>
      <c r="K9594">
        <v>187693</v>
      </c>
      <c r="L9594">
        <v>16060</v>
      </c>
      <c r="M9594">
        <v>8.56</v>
      </c>
      <c r="N9594">
        <v>3863</v>
      </c>
      <c r="O9594">
        <v>24.05</v>
      </c>
      <c r="P9594">
        <v>3982.6304252733912</v>
      </c>
      <c r="Q9594">
        <v>35856.120000000003</v>
      </c>
      <c r="R9594" s="6">
        <v>800.31251136084586</v>
      </c>
      <c r="S9594">
        <v>901</v>
      </c>
      <c r="T9594" t="str">
        <f ca="1">PROPER(TRIM(Table1[[#This Row],[Campaign Status]]))</f>
        <v>Active</v>
      </c>
      <c r="V9594" s="1">
        <f t="shared" si="447"/>
        <v>3863</v>
      </c>
      <c r="W9594" t="str">
        <f t="shared" ca="1" si="448"/>
        <v>west</v>
      </c>
      <c r="X9594" s="6">
        <f t="shared" si="449"/>
        <v>746.51288853875451</v>
      </c>
    </row>
    <row r="9595" spans="1:24" x14ac:dyDescent="0.3">
      <c r="A9595" t="s">
        <v>10638</v>
      </c>
      <c r="B9595" t="str">
        <f ca="1">PROPER(TRIM(Table1[[#This Row],[Campaign Name]]))</f>
        <v>Summer Sale</v>
      </c>
      <c r="C9595" t="str">
        <f ca="1">PROPER(TRIM(Table1[[#This Row],[Campaign Type]]))</f>
        <v>Retargeting</v>
      </c>
      <c r="D9595" t="str">
        <f ca="1">PROPER(TRIM(Table1[[#This Row],[Marketing Channel]]))</f>
        <v>Meta Ads</v>
      </c>
      <c r="E9595" t="s">
        <v>586</v>
      </c>
      <c r="F9595" t="s">
        <v>475</v>
      </c>
      <c r="G9595" t="s">
        <v>11141</v>
      </c>
      <c r="H9595" t="s">
        <v>23</v>
      </c>
      <c r="I9595" t="s">
        <v>62</v>
      </c>
      <c r="J9595" t="s">
        <v>63</v>
      </c>
      <c r="K9595">
        <v>141183</v>
      </c>
      <c r="L9595">
        <v>16814</v>
      </c>
      <c r="M9595">
        <v>11.91</v>
      </c>
      <c r="N9595">
        <v>1448</v>
      </c>
      <c r="O9595">
        <v>8.61</v>
      </c>
      <c r="P9595">
        <v>3817.8497265160554</v>
      </c>
      <c r="Q9595">
        <v>32420.68</v>
      </c>
      <c r="R9595" s="6">
        <v>749.18690682949432</v>
      </c>
      <c r="S9595">
        <v>273</v>
      </c>
      <c r="T9595" t="str">
        <f ca="1">PROPER(TRIM(Table1[[#This Row],[Campaign Status]]))</f>
        <v>Active</v>
      </c>
      <c r="V9595" s="1">
        <f t="shared" si="447"/>
        <v>1448</v>
      </c>
      <c r="W9595" t="str">
        <f t="shared" ca="1" si="448"/>
        <v>west</v>
      </c>
      <c r="X9595" s="6">
        <f t="shared" si="449"/>
        <v>800.31251136084586</v>
      </c>
    </row>
    <row r="9596" spans="1:24" x14ac:dyDescent="0.3">
      <c r="A9596" t="s">
        <v>10639</v>
      </c>
      <c r="B9596" t="str">
        <f ca="1">PROPER(TRIM(Table1[[#This Row],[Campaign Name]]))</f>
        <v>Summer Sale</v>
      </c>
      <c r="C9596" t="str">
        <f ca="1">PROPER(TRIM(Table1[[#This Row],[Campaign Type]]))</f>
        <v>Sales</v>
      </c>
      <c r="D9596" t="str">
        <f ca="1">PROPER(TRIM(Table1[[#This Row],[Marketing Channel]]))</f>
        <v>Meta Ads</v>
      </c>
      <c r="E9596" t="s">
        <v>2238</v>
      </c>
      <c r="F9596" t="s">
        <v>331</v>
      </c>
      <c r="G9596" t="s">
        <v>11141</v>
      </c>
      <c r="H9596" t="s">
        <v>54</v>
      </c>
      <c r="I9596" t="s">
        <v>68</v>
      </c>
      <c r="J9596" t="s">
        <v>32</v>
      </c>
      <c r="K9596">
        <v>192102</v>
      </c>
      <c r="L9596">
        <v>8700</v>
      </c>
      <c r="M9596">
        <v>4.53</v>
      </c>
      <c r="N9596">
        <v>2672</v>
      </c>
      <c r="O9596">
        <v>30.71</v>
      </c>
      <c r="P9596">
        <v>8822.24</v>
      </c>
      <c r="Q9596">
        <v>23560.23</v>
      </c>
      <c r="R9596" s="6">
        <v>167.05496563231108</v>
      </c>
      <c r="S9596">
        <v>380</v>
      </c>
      <c r="T9596" t="str">
        <f ca="1">PROPER(TRIM(Table1[[#This Row],[Campaign Status]]))</f>
        <v>Completed</v>
      </c>
      <c r="V9596" s="1">
        <f t="shared" si="447"/>
        <v>2672</v>
      </c>
      <c r="W9596" t="str">
        <f t="shared" ca="1" si="448"/>
        <v>west</v>
      </c>
      <c r="X9596" s="6">
        <f t="shared" si="449"/>
        <v>749.18690682949432</v>
      </c>
    </row>
    <row r="9597" spans="1:24" x14ac:dyDescent="0.3">
      <c r="A9597" t="s">
        <v>10640</v>
      </c>
      <c r="B9597" t="str">
        <f ca="1">PROPER(TRIM(Table1[[#This Row],[Campaign Name]]))</f>
        <v>New Launch</v>
      </c>
      <c r="C9597" t="str">
        <f ca="1">PROPER(TRIM(Table1[[#This Row],[Campaign Type]]))</f>
        <v>Sales</v>
      </c>
      <c r="D9597" t="str">
        <f ca="1">PROPER(TRIM(Table1[[#This Row],[Marketing Channel]]))</f>
        <v>Youtube</v>
      </c>
      <c r="E9597" t="s">
        <v>807</v>
      </c>
      <c r="F9597" t="s">
        <v>312</v>
      </c>
      <c r="G9597" t="s">
        <v>29</v>
      </c>
      <c r="H9597" t="s">
        <v>67</v>
      </c>
      <c r="I9597" t="s">
        <v>24</v>
      </c>
      <c r="J9597" t="s">
        <v>32</v>
      </c>
      <c r="K9597">
        <v>112725</v>
      </c>
      <c r="L9597">
        <v>10543</v>
      </c>
      <c r="M9597">
        <v>9.35</v>
      </c>
      <c r="N9597">
        <v>1579</v>
      </c>
      <c r="O9597">
        <v>14.98</v>
      </c>
      <c r="P9597">
        <v>250</v>
      </c>
      <c r="Q9597">
        <v>16622.189999999999</v>
      </c>
      <c r="R9597" s="6">
        <v>6548.8760000000002</v>
      </c>
      <c r="S9597">
        <v>603</v>
      </c>
      <c r="T9597" t="str">
        <f ca="1">PROPER(TRIM(Table1[[#This Row],[Campaign Status]]))</f>
        <v>Paused</v>
      </c>
      <c r="V9597" s="1">
        <f t="shared" si="447"/>
        <v>1579</v>
      </c>
      <c r="W9597" t="str">
        <f t="shared" ca="1" si="448"/>
        <v>North</v>
      </c>
      <c r="X9597" s="6">
        <f t="shared" si="449"/>
        <v>167.05496563231108</v>
      </c>
    </row>
    <row r="9598" spans="1:24" x14ac:dyDescent="0.3">
      <c r="A9598" t="s">
        <v>10641</v>
      </c>
      <c r="B9598" t="str">
        <f ca="1">PROPER(TRIM(Table1[[#This Row],[Campaign Name]]))</f>
        <v>Mega Discount</v>
      </c>
      <c r="C9598" t="str">
        <f ca="1">PROPER(TRIM(Table1[[#This Row],[Campaign Type]]))</f>
        <v>Sales</v>
      </c>
      <c r="D9598" t="str">
        <f ca="1">PROPER(TRIM(Table1[[#This Row],[Marketing Channel]]))</f>
        <v>Meta Ads</v>
      </c>
      <c r="E9598" t="s">
        <v>1704</v>
      </c>
      <c r="F9598" t="s">
        <v>762</v>
      </c>
      <c r="G9598" t="s">
        <v>11141</v>
      </c>
      <c r="H9598" t="s">
        <v>54</v>
      </c>
      <c r="I9598" t="s">
        <v>62</v>
      </c>
      <c r="J9598" t="s">
        <v>63</v>
      </c>
      <c r="K9598">
        <v>190810</v>
      </c>
      <c r="L9598">
        <v>24254</v>
      </c>
      <c r="M9598">
        <v>12.71</v>
      </c>
      <c r="N9598">
        <v>5051</v>
      </c>
      <c r="O9598">
        <v>20.83</v>
      </c>
      <c r="P9598">
        <v>3572.46</v>
      </c>
      <c r="Q9598">
        <v>32479.9</v>
      </c>
      <c r="R9598" s="6">
        <v>809.17463036675008</v>
      </c>
      <c r="S9598">
        <v>4250</v>
      </c>
      <c r="T9598" t="str">
        <f ca="1">PROPER(TRIM(Table1[[#This Row],[Campaign Status]]))</f>
        <v>Completed</v>
      </c>
      <c r="V9598" s="1">
        <f t="shared" si="447"/>
        <v>5051</v>
      </c>
      <c r="W9598" t="str">
        <f t="shared" ca="1" si="448"/>
        <v>west</v>
      </c>
      <c r="X9598" s="6">
        <f t="shared" si="449"/>
        <v>6548.8760000000002</v>
      </c>
    </row>
    <row r="9599" spans="1:24" x14ac:dyDescent="0.3">
      <c r="A9599" t="s">
        <v>10642</v>
      </c>
      <c r="B9599" t="str">
        <f ca="1">PROPER(TRIM(Table1[[#This Row],[Campaign Name]]))</f>
        <v>Flash Sale</v>
      </c>
      <c r="C9599" t="str">
        <f ca="1">PROPER(TRIM(Table1[[#This Row],[Campaign Type]]))</f>
        <v>Retargeting</v>
      </c>
      <c r="D9599" t="str">
        <f ca="1">PROPER(TRIM(Table1[[#This Row],[Marketing Channel]]))</f>
        <v>Linkedin</v>
      </c>
      <c r="E9599" t="s">
        <v>278</v>
      </c>
      <c r="F9599" t="s">
        <v>98</v>
      </c>
      <c r="G9599" t="s">
        <v>29</v>
      </c>
      <c r="H9599" t="s">
        <v>61</v>
      </c>
      <c r="I9599" t="s">
        <v>62</v>
      </c>
      <c r="J9599" t="s">
        <v>25</v>
      </c>
      <c r="K9599">
        <v>151369</v>
      </c>
      <c r="L9599">
        <v>21790</v>
      </c>
      <c r="M9599">
        <v>14.4</v>
      </c>
      <c r="N9599">
        <v>3425</v>
      </c>
      <c r="O9599">
        <v>15.72</v>
      </c>
      <c r="P9599">
        <v>13811.84</v>
      </c>
      <c r="Q9599">
        <v>27122.65</v>
      </c>
      <c r="R9599" s="6">
        <v>96.372460150132071</v>
      </c>
      <c r="S9599">
        <v>1207</v>
      </c>
      <c r="T9599" t="str">
        <f ca="1">PROPER(TRIM(Table1[[#This Row],[Campaign Status]]))</f>
        <v>Completed</v>
      </c>
      <c r="V9599" s="1">
        <f t="shared" si="447"/>
        <v>3425</v>
      </c>
      <c r="W9599" t="str">
        <f t="shared" ca="1" si="448"/>
        <v>North</v>
      </c>
      <c r="X9599" s="6">
        <f t="shared" si="449"/>
        <v>809.17463036675008</v>
      </c>
    </row>
    <row r="9600" spans="1:24" x14ac:dyDescent="0.3">
      <c r="A9600" t="s">
        <v>10643</v>
      </c>
      <c r="B9600" t="str">
        <f ca="1">PROPER(TRIM(Table1[[#This Row],[Campaign Name]]))</f>
        <v>Festive Offer</v>
      </c>
      <c r="C9600" t="str">
        <f ca="1">PROPER(TRIM(Table1[[#This Row],[Campaign Type]]))</f>
        <v>Awareness</v>
      </c>
      <c r="D9600" t="str">
        <f ca="1">PROPER(TRIM(Table1[[#This Row],[Marketing Channel]]))</f>
        <v>Meta Ads</v>
      </c>
      <c r="E9600" t="s">
        <v>1786</v>
      </c>
      <c r="F9600" t="s">
        <v>978</v>
      </c>
      <c r="G9600" t="s">
        <v>11141</v>
      </c>
      <c r="H9600" t="s">
        <v>54</v>
      </c>
      <c r="I9600" t="s">
        <v>62</v>
      </c>
      <c r="J9600" t="s">
        <v>32</v>
      </c>
      <c r="K9600">
        <v>80059</v>
      </c>
      <c r="L9600">
        <v>6955</v>
      </c>
      <c r="M9600">
        <v>8.69</v>
      </c>
      <c r="N9600">
        <v>2309</v>
      </c>
      <c r="O9600">
        <v>33.200000000000003</v>
      </c>
      <c r="P9600">
        <v>250</v>
      </c>
      <c r="Q9600">
        <v>11797.61</v>
      </c>
      <c r="R9600" s="6">
        <v>4619.0439999999999</v>
      </c>
      <c r="S9600">
        <v>325</v>
      </c>
      <c r="T9600" t="str">
        <f ca="1">PROPER(TRIM(Table1[[#This Row],[Campaign Status]]))</f>
        <v>Paused</v>
      </c>
      <c r="V9600" s="1">
        <f t="shared" si="447"/>
        <v>2309</v>
      </c>
      <c r="W9600" t="str">
        <f t="shared" ca="1" si="448"/>
        <v>west</v>
      </c>
      <c r="X9600" s="6">
        <f t="shared" si="449"/>
        <v>96.372460150132071</v>
      </c>
    </row>
    <row r="9601" spans="1:24" x14ac:dyDescent="0.3">
      <c r="A9601" t="s">
        <v>10644</v>
      </c>
      <c r="B9601" t="str">
        <f ca="1">PROPER(TRIM(Table1[[#This Row],[Campaign Name]]))</f>
        <v>Festive Offer</v>
      </c>
      <c r="C9601" t="str">
        <f ca="1">PROPER(TRIM(Table1[[#This Row],[Campaign Type]]))</f>
        <v>Sales</v>
      </c>
      <c r="D9601" t="str">
        <f ca="1">PROPER(TRIM(Table1[[#This Row],[Marketing Channel]]))</f>
        <v>Instagram</v>
      </c>
      <c r="E9601" t="s">
        <v>1501</v>
      </c>
      <c r="F9601" t="s">
        <v>378</v>
      </c>
      <c r="G9601" t="s">
        <v>46</v>
      </c>
      <c r="H9601" t="s">
        <v>42</v>
      </c>
      <c r="I9601" t="s">
        <v>31</v>
      </c>
      <c r="J9601" t="s">
        <v>63</v>
      </c>
      <c r="K9601">
        <v>14350</v>
      </c>
      <c r="L9601">
        <v>1463</v>
      </c>
      <c r="M9601">
        <v>10.199999999999999</v>
      </c>
      <c r="N9601">
        <v>323</v>
      </c>
      <c r="O9601">
        <v>22.08</v>
      </c>
      <c r="P9601">
        <v>7994.97</v>
      </c>
      <c r="Q9601">
        <v>48010.51</v>
      </c>
      <c r="R9601" s="6">
        <v>500.50894499916819</v>
      </c>
      <c r="S9601">
        <v>138</v>
      </c>
      <c r="T9601" t="str">
        <f ca="1">PROPER(TRIM(Table1[[#This Row],[Campaign Status]]))</f>
        <v>Active</v>
      </c>
      <c r="V9601" s="1">
        <f t="shared" si="447"/>
        <v>323</v>
      </c>
      <c r="W9601" t="str">
        <f t="shared" ca="1" si="448"/>
        <v>South</v>
      </c>
      <c r="X9601" s="6">
        <f t="shared" si="449"/>
        <v>4619.0439999999999</v>
      </c>
    </row>
    <row r="9602" spans="1:24" x14ac:dyDescent="0.3">
      <c r="A9602" t="s">
        <v>10645</v>
      </c>
      <c r="B9602" t="str">
        <f ca="1">PROPER(TRIM(Table1[[#This Row],[Campaign Name]]))</f>
        <v>New Launch</v>
      </c>
      <c r="C9602" t="str">
        <f ca="1">PROPER(TRIM(Table1[[#This Row],[Campaign Type]]))</f>
        <v>Retargeting</v>
      </c>
      <c r="D9602" t="str">
        <f ca="1">PROPER(TRIM(Table1[[#This Row],[Marketing Channel]]))</f>
        <v>Email</v>
      </c>
      <c r="E9602" t="s">
        <v>751</v>
      </c>
      <c r="F9602" t="s">
        <v>734</v>
      </c>
      <c r="G9602" t="s">
        <v>29</v>
      </c>
      <c r="H9602" t="s">
        <v>99</v>
      </c>
      <c r="I9602" t="s">
        <v>24</v>
      </c>
      <c r="J9602" t="s">
        <v>32</v>
      </c>
      <c r="K9602">
        <v>155364</v>
      </c>
      <c r="L9602">
        <v>12461</v>
      </c>
      <c r="M9602">
        <v>8.02</v>
      </c>
      <c r="N9602">
        <v>1864</v>
      </c>
      <c r="O9602">
        <v>14.96</v>
      </c>
      <c r="P9602">
        <v>4168.79</v>
      </c>
      <c r="Q9602">
        <v>5380.59</v>
      </c>
      <c r="R9602" s="6">
        <v>29.068386750112147</v>
      </c>
      <c r="S9602">
        <v>1326</v>
      </c>
      <c r="T9602" t="str">
        <f ca="1">PROPER(TRIM(Table1[[#This Row],[Campaign Status]]))</f>
        <v>Active</v>
      </c>
      <c r="V9602" s="1">
        <f t="shared" ref="V9602:V9665" si="450">IF(N9602="",ROUND(L9602*O9602/100,0),N9602)</f>
        <v>1864</v>
      </c>
      <c r="W9602" t="str">
        <f t="shared" ca="1" si="448"/>
        <v>North</v>
      </c>
      <c r="X9602" s="6">
        <f t="shared" si="449"/>
        <v>500.50894499916819</v>
      </c>
    </row>
    <row r="9603" spans="1:24" x14ac:dyDescent="0.3">
      <c r="A9603" t="s">
        <v>10646</v>
      </c>
      <c r="B9603" t="str">
        <f ca="1">PROPER(TRIM(Table1[[#This Row],[Campaign Name]]))</f>
        <v>Mega Discount</v>
      </c>
      <c r="C9603" t="str">
        <f ca="1">PROPER(TRIM(Table1[[#This Row],[Campaign Type]]))</f>
        <v>Sales</v>
      </c>
      <c r="D9603" t="str">
        <f ca="1">PROPER(TRIM(Table1[[#This Row],[Marketing Channel]]))</f>
        <v>Google Ads</v>
      </c>
      <c r="E9603" t="s">
        <v>367</v>
      </c>
      <c r="F9603" t="s">
        <v>170</v>
      </c>
      <c r="G9603" t="s">
        <v>11141</v>
      </c>
      <c r="H9603" t="s">
        <v>54</v>
      </c>
      <c r="I9603" t="s">
        <v>62</v>
      </c>
      <c r="J9603" t="s">
        <v>25</v>
      </c>
      <c r="K9603">
        <v>163447</v>
      </c>
      <c r="L9603">
        <v>15722</v>
      </c>
      <c r="M9603">
        <v>9.6199999999999992</v>
      </c>
      <c r="N9603">
        <v>3332</v>
      </c>
      <c r="O9603">
        <v>21.19</v>
      </c>
      <c r="P9603">
        <v>7368.17</v>
      </c>
      <c r="Q9603">
        <v>41499.370000000003</v>
      </c>
      <c r="R9603" s="6">
        <v>463.2249255921077</v>
      </c>
      <c r="S9603">
        <v>2827</v>
      </c>
      <c r="T9603" t="str">
        <f ca="1">PROPER(TRIM(Table1[[#This Row],[Campaign Status]]))</f>
        <v>Paused</v>
      </c>
      <c r="V9603" s="1">
        <f t="shared" si="450"/>
        <v>3332</v>
      </c>
      <c r="W9603" t="str">
        <f t="shared" ref="W9603:W9666" ca="1" si="451">IF(OR(D9603="Delhi",D9603="lucknow",D9603="jaipur"),"North",IF(OR(D9603="Bengaluru",D9603="chennai"),"South",IF(D9603="Kolkata","East",IF(OR(D9603="Mumbai",D9603="Pune",D9603="Ahmedabad"),"west","unknown"))))</f>
        <v>west</v>
      </c>
      <c r="X9603" s="6">
        <f t="shared" si="449"/>
        <v>29.068386750112147</v>
      </c>
    </row>
    <row r="9604" spans="1:24" x14ac:dyDescent="0.3">
      <c r="A9604" t="s">
        <v>10647</v>
      </c>
      <c r="B9604" t="str">
        <f ca="1">PROPER(TRIM(Table1[[#This Row],[Campaign Name]]))</f>
        <v>Flash Sale</v>
      </c>
      <c r="C9604" t="str">
        <f ca="1">PROPER(TRIM(Table1[[#This Row],[Campaign Type]]))</f>
        <v>Retargeting</v>
      </c>
      <c r="D9604" t="str">
        <f ca="1">PROPER(TRIM(Table1[[#This Row],[Marketing Channel]]))</f>
        <v>Instagram</v>
      </c>
      <c r="E9604" t="s">
        <v>207</v>
      </c>
      <c r="F9604" t="s">
        <v>442</v>
      </c>
      <c r="G9604" t="s">
        <v>11141</v>
      </c>
      <c r="H9604" t="s">
        <v>54</v>
      </c>
      <c r="I9604" t="s">
        <v>62</v>
      </c>
      <c r="J9604" t="s">
        <v>63</v>
      </c>
      <c r="K9604">
        <v>127791</v>
      </c>
      <c r="L9604">
        <v>3226</v>
      </c>
      <c r="M9604">
        <v>2.52</v>
      </c>
      <c r="N9604">
        <v>721</v>
      </c>
      <c r="O9604">
        <v>22.35</v>
      </c>
      <c r="P9604">
        <v>3982.6304252733912</v>
      </c>
      <c r="Q9604">
        <v>23399.68</v>
      </c>
      <c r="R9604" s="6">
        <v>487.5433445068835</v>
      </c>
      <c r="S9604">
        <v>170</v>
      </c>
      <c r="T9604" t="str">
        <f ca="1">PROPER(TRIM(Table1[[#This Row],[Campaign Status]]))</f>
        <v>Completed</v>
      </c>
      <c r="V9604" s="1">
        <f t="shared" si="450"/>
        <v>721</v>
      </c>
      <c r="W9604" t="str">
        <f t="shared" ca="1" si="451"/>
        <v>west</v>
      </c>
      <c r="X9604" s="6">
        <f t="shared" ref="X9604:X9667" si="452">R9603*1</f>
        <v>463.2249255921077</v>
      </c>
    </row>
    <row r="9605" spans="1:24" x14ac:dyDescent="0.3">
      <c r="A9605" t="s">
        <v>10648</v>
      </c>
      <c r="B9605" t="str">
        <f ca="1">PROPER(TRIM(Table1[[#This Row],[Campaign Name]]))</f>
        <v>Summer Sale</v>
      </c>
      <c r="C9605" t="str">
        <f ca="1">PROPER(TRIM(Table1[[#This Row],[Campaign Type]]))</f>
        <v>Awareness</v>
      </c>
      <c r="D9605" t="str">
        <f ca="1">PROPER(TRIM(Table1[[#This Row],[Marketing Channel]]))</f>
        <v>Google Ads</v>
      </c>
      <c r="E9605" t="s">
        <v>1359</v>
      </c>
      <c r="F9605" t="s">
        <v>217</v>
      </c>
      <c r="G9605" t="s">
        <v>29</v>
      </c>
      <c r="H9605" t="s">
        <v>61</v>
      </c>
      <c r="I9605" t="s">
        <v>68</v>
      </c>
      <c r="J9605" t="s">
        <v>25</v>
      </c>
      <c r="K9605">
        <v>118284</v>
      </c>
      <c r="L9605">
        <v>263</v>
      </c>
      <c r="M9605">
        <v>0.22</v>
      </c>
      <c r="N9605">
        <v>56</v>
      </c>
      <c r="O9605">
        <v>21.29</v>
      </c>
      <c r="P9605">
        <v>2672.95</v>
      </c>
      <c r="Q9605">
        <v>7102.15</v>
      </c>
      <c r="R9605" s="6">
        <v>165.7045586337193</v>
      </c>
      <c r="S9605">
        <v>5</v>
      </c>
      <c r="T9605" t="str">
        <f ca="1">PROPER(TRIM(Table1[[#This Row],[Campaign Status]]))</f>
        <v>Paused</v>
      </c>
      <c r="V9605" s="1">
        <f t="shared" si="450"/>
        <v>56</v>
      </c>
      <c r="W9605" t="str">
        <f t="shared" ca="1" si="451"/>
        <v>North</v>
      </c>
      <c r="X9605" s="6">
        <f t="shared" si="452"/>
        <v>487.5433445068835</v>
      </c>
    </row>
    <row r="9606" spans="1:24" x14ac:dyDescent="0.3">
      <c r="A9606" t="s">
        <v>10649</v>
      </c>
      <c r="B9606" t="str">
        <f ca="1">PROPER(TRIM(Table1[[#This Row],[Campaign Name]]))</f>
        <v>Summer Sale</v>
      </c>
      <c r="C9606" t="str">
        <f ca="1">PROPER(TRIM(Table1[[#This Row],[Campaign Type]]))</f>
        <v>Lead Gen</v>
      </c>
      <c r="D9606" t="str">
        <f ca="1">PROPER(TRIM(Table1[[#This Row],[Marketing Channel]]))</f>
        <v>Google Ads</v>
      </c>
      <c r="E9606" t="s">
        <v>1018</v>
      </c>
      <c r="F9606" t="s">
        <v>957</v>
      </c>
      <c r="G9606" t="s">
        <v>11141</v>
      </c>
      <c r="H9606" t="s">
        <v>23</v>
      </c>
      <c r="I9606" t="s">
        <v>68</v>
      </c>
      <c r="J9606" t="s">
        <v>32</v>
      </c>
      <c r="K9606">
        <v>83277</v>
      </c>
      <c r="L9606">
        <v>11263</v>
      </c>
      <c r="M9606">
        <v>13.52</v>
      </c>
      <c r="N9606">
        <v>1503</v>
      </c>
      <c r="O9606">
        <v>13.34</v>
      </c>
      <c r="P9606">
        <v>3988.1535696969677</v>
      </c>
      <c r="Q9606">
        <v>47028.03</v>
      </c>
      <c r="R9606" s="6">
        <v>1079.1930570911627</v>
      </c>
      <c r="S9606">
        <v>1069</v>
      </c>
      <c r="T9606" t="str">
        <f ca="1">PROPER(TRIM(Table1[[#This Row],[Campaign Status]]))</f>
        <v>Active</v>
      </c>
      <c r="V9606" s="1">
        <f t="shared" si="450"/>
        <v>1503</v>
      </c>
      <c r="W9606" t="str">
        <f t="shared" ca="1" si="451"/>
        <v>west</v>
      </c>
      <c r="X9606" s="6">
        <f t="shared" si="452"/>
        <v>165.7045586337193</v>
      </c>
    </row>
    <row r="9607" spans="1:24" x14ac:dyDescent="0.3">
      <c r="A9607" t="s">
        <v>10650</v>
      </c>
      <c r="B9607" t="str">
        <f ca="1">PROPER(TRIM(Table1[[#This Row],[Campaign Name]]))</f>
        <v>Flash Sale</v>
      </c>
      <c r="C9607" t="str">
        <f ca="1">PROPER(TRIM(Table1[[#This Row],[Campaign Type]]))</f>
        <v>Sales</v>
      </c>
      <c r="D9607" t="str">
        <f ca="1">PROPER(TRIM(Table1[[#This Row],[Marketing Channel]]))</f>
        <v>Instagram</v>
      </c>
      <c r="E9607" t="s">
        <v>1566</v>
      </c>
      <c r="F9607" t="s">
        <v>1333</v>
      </c>
      <c r="G9607" t="s">
        <v>46</v>
      </c>
      <c r="H9607" t="s">
        <v>30</v>
      </c>
      <c r="I9607" t="s">
        <v>24</v>
      </c>
      <c r="J9607" t="s">
        <v>25</v>
      </c>
      <c r="K9607">
        <v>145001</v>
      </c>
      <c r="L9607">
        <v>16197</v>
      </c>
      <c r="M9607">
        <v>11.17</v>
      </c>
      <c r="N9607">
        <v>4325</v>
      </c>
      <c r="O9607">
        <v>26.7</v>
      </c>
      <c r="P9607">
        <v>250</v>
      </c>
      <c r="Q9607">
        <v>9532.1299999999992</v>
      </c>
      <c r="R9607" s="6">
        <v>3712.8519999999994</v>
      </c>
      <c r="S9607">
        <v>1877</v>
      </c>
      <c r="T9607" t="str">
        <f ca="1">PROPER(TRIM(Table1[[#This Row],[Campaign Status]]))</f>
        <v>Paused</v>
      </c>
      <c r="V9607" s="1">
        <f t="shared" si="450"/>
        <v>4325</v>
      </c>
      <c r="W9607" t="str">
        <f t="shared" ca="1" si="451"/>
        <v>South</v>
      </c>
      <c r="X9607" s="6">
        <f t="shared" si="452"/>
        <v>1079.1930570911627</v>
      </c>
    </row>
    <row r="9608" spans="1:24" x14ac:dyDescent="0.3">
      <c r="A9608" t="s">
        <v>10651</v>
      </c>
      <c r="B9608" t="str">
        <f ca="1">PROPER(TRIM(Table1[[#This Row],[Campaign Name]]))</f>
        <v>Summer Sale</v>
      </c>
      <c r="C9608" t="str">
        <f ca="1">PROPER(TRIM(Table1[[#This Row],[Campaign Type]]))</f>
        <v>Awareness</v>
      </c>
      <c r="D9608" t="str">
        <f ca="1">PROPER(TRIM(Table1[[#This Row],[Marketing Channel]]))</f>
        <v>Linkedin</v>
      </c>
      <c r="E9608" t="s">
        <v>1141</v>
      </c>
      <c r="F9608" t="s">
        <v>155</v>
      </c>
      <c r="G9608" t="s">
        <v>11141</v>
      </c>
      <c r="H9608" t="s">
        <v>54</v>
      </c>
      <c r="I9608" t="s">
        <v>62</v>
      </c>
      <c r="J9608" t="s">
        <v>25</v>
      </c>
      <c r="K9608">
        <v>193562</v>
      </c>
      <c r="L9608">
        <v>26912</v>
      </c>
      <c r="M9608">
        <v>13.9</v>
      </c>
      <c r="N9608">
        <v>4529</v>
      </c>
      <c r="O9608">
        <v>16.829999999999998</v>
      </c>
      <c r="P9608">
        <v>250</v>
      </c>
      <c r="Q9608">
        <v>23622.07</v>
      </c>
      <c r="R9608" s="6">
        <v>9348.8279999999995</v>
      </c>
      <c r="S9608">
        <v>2019</v>
      </c>
      <c r="T9608" t="str">
        <f ca="1">PROPER(TRIM(Table1[[#This Row],[Campaign Status]]))</f>
        <v>Paused</v>
      </c>
      <c r="V9608" s="1">
        <f t="shared" si="450"/>
        <v>4529</v>
      </c>
      <c r="W9608" t="str">
        <f t="shared" ca="1" si="451"/>
        <v>west</v>
      </c>
      <c r="X9608" s="6">
        <f t="shared" si="452"/>
        <v>3712.8519999999994</v>
      </c>
    </row>
    <row r="9609" spans="1:24" x14ac:dyDescent="0.3">
      <c r="A9609" t="s">
        <v>10652</v>
      </c>
      <c r="B9609" t="str">
        <f ca="1">PROPER(TRIM(Table1[[#This Row],[Campaign Name]]))</f>
        <v>New Launch</v>
      </c>
      <c r="C9609" t="str">
        <f ca="1">PROPER(TRIM(Table1[[#This Row],[Campaign Type]]))</f>
        <v>Retargeting</v>
      </c>
      <c r="D9609" t="str">
        <f ca="1">PROPER(TRIM(Table1[[#This Row],[Marketing Channel]]))</f>
        <v>Youtube</v>
      </c>
      <c r="E9609" t="s">
        <v>1704</v>
      </c>
      <c r="F9609" t="s">
        <v>1411</v>
      </c>
      <c r="G9609" t="s">
        <v>46</v>
      </c>
      <c r="H9609" t="s">
        <v>42</v>
      </c>
      <c r="I9609" t="s">
        <v>68</v>
      </c>
      <c r="J9609" t="s">
        <v>63</v>
      </c>
      <c r="K9609">
        <v>27600</v>
      </c>
      <c r="L9609">
        <v>2435</v>
      </c>
      <c r="M9609">
        <v>8.82</v>
      </c>
      <c r="N9609">
        <v>54</v>
      </c>
      <c r="O9609">
        <v>2.2200000000000002</v>
      </c>
      <c r="P9609">
        <v>250</v>
      </c>
      <c r="Q9609">
        <v>25751.05</v>
      </c>
      <c r="R9609" s="6">
        <v>10200.42</v>
      </c>
      <c r="S9609">
        <v>33</v>
      </c>
      <c r="T9609" t="str">
        <f ca="1">PROPER(TRIM(Table1[[#This Row],[Campaign Status]]))</f>
        <v>Active</v>
      </c>
      <c r="V9609" s="1">
        <f t="shared" si="450"/>
        <v>54</v>
      </c>
      <c r="W9609" t="str">
        <f t="shared" ca="1" si="451"/>
        <v>South</v>
      </c>
      <c r="X9609" s="6">
        <f t="shared" si="452"/>
        <v>9348.8279999999995</v>
      </c>
    </row>
    <row r="9610" spans="1:24" x14ac:dyDescent="0.3">
      <c r="A9610" t="s">
        <v>10653</v>
      </c>
      <c r="B9610" t="str">
        <f ca="1">PROPER(TRIM(Table1[[#This Row],[Campaign Name]]))</f>
        <v>Mega Discount</v>
      </c>
      <c r="C9610" t="str">
        <f ca="1">PROPER(TRIM(Table1[[#This Row],[Campaign Type]]))</f>
        <v>Lead Gen</v>
      </c>
      <c r="D9610" t="str">
        <f ca="1">PROPER(TRIM(Table1[[#This Row],[Marketing Channel]]))</f>
        <v>Google Ads</v>
      </c>
      <c r="E9610" t="s">
        <v>2441</v>
      </c>
      <c r="F9610" t="s">
        <v>263</v>
      </c>
      <c r="G9610" t="s">
        <v>46</v>
      </c>
      <c r="H9610" t="s">
        <v>42</v>
      </c>
      <c r="I9610" t="s">
        <v>62</v>
      </c>
      <c r="J9610" t="s">
        <v>25</v>
      </c>
      <c r="K9610">
        <v>36114</v>
      </c>
      <c r="L9610">
        <v>2596</v>
      </c>
      <c r="M9610">
        <v>7.19</v>
      </c>
      <c r="N9610">
        <v>425</v>
      </c>
      <c r="O9610">
        <v>16.37</v>
      </c>
      <c r="P9610">
        <v>250</v>
      </c>
      <c r="Q9610">
        <v>39669.43</v>
      </c>
      <c r="R9610" s="6">
        <v>15767.771999999999</v>
      </c>
      <c r="S9610">
        <v>303</v>
      </c>
      <c r="T9610" t="str">
        <f ca="1">PROPER(TRIM(Table1[[#This Row],[Campaign Status]]))</f>
        <v>Paused</v>
      </c>
      <c r="V9610" s="1">
        <f t="shared" si="450"/>
        <v>425</v>
      </c>
      <c r="W9610" t="str">
        <f t="shared" ca="1" si="451"/>
        <v>South</v>
      </c>
      <c r="X9610" s="6">
        <f t="shared" si="452"/>
        <v>10200.42</v>
      </c>
    </row>
    <row r="9611" spans="1:24" x14ac:dyDescent="0.3">
      <c r="A9611" t="s">
        <v>10654</v>
      </c>
      <c r="B9611" t="str">
        <f ca="1">PROPER(TRIM(Table1[[#This Row],[Campaign Name]]))</f>
        <v>Festive Offer</v>
      </c>
      <c r="C9611" t="str">
        <f ca="1">PROPER(TRIM(Table1[[#This Row],[Campaign Type]]))</f>
        <v>Retargeting</v>
      </c>
      <c r="D9611" t="str">
        <f ca="1">PROPER(TRIM(Table1[[#This Row],[Marketing Channel]]))</f>
        <v>Instagram</v>
      </c>
      <c r="E9611" t="s">
        <v>5337</v>
      </c>
      <c r="F9611" t="s">
        <v>722</v>
      </c>
      <c r="G9611" t="s">
        <v>11141</v>
      </c>
      <c r="H9611" t="s">
        <v>54</v>
      </c>
      <c r="I9611" t="s">
        <v>62</v>
      </c>
      <c r="J9611" t="s">
        <v>25</v>
      </c>
      <c r="K9611">
        <v>59186</v>
      </c>
      <c r="L9611">
        <v>6845</v>
      </c>
      <c r="M9611">
        <v>11.57</v>
      </c>
      <c r="N9611">
        <v>862</v>
      </c>
      <c r="O9611">
        <v>12.59</v>
      </c>
      <c r="P9611">
        <v>3982.6304252733912</v>
      </c>
      <c r="Q9611">
        <v>44185.9</v>
      </c>
      <c r="R9611" s="6">
        <v>1009.4652348257201</v>
      </c>
      <c r="S9611">
        <v>406</v>
      </c>
      <c r="T9611" t="str">
        <f ca="1">PROPER(TRIM(Table1[[#This Row],[Campaign Status]]))</f>
        <v>Paused</v>
      </c>
      <c r="V9611" s="1">
        <f t="shared" si="450"/>
        <v>862</v>
      </c>
      <c r="W9611" t="str">
        <f t="shared" ca="1" si="451"/>
        <v>west</v>
      </c>
      <c r="X9611" s="6">
        <f t="shared" si="452"/>
        <v>15767.771999999999</v>
      </c>
    </row>
    <row r="9612" spans="1:24" x14ac:dyDescent="0.3">
      <c r="A9612" t="s">
        <v>10655</v>
      </c>
      <c r="B9612" t="str">
        <f ca="1">PROPER(TRIM(Table1[[#This Row],[Campaign Name]]))</f>
        <v>Mega Discount</v>
      </c>
      <c r="C9612" t="str">
        <f ca="1">PROPER(TRIM(Table1[[#This Row],[Campaign Type]]))</f>
        <v>Lead Gen</v>
      </c>
      <c r="D9612" t="str">
        <f ca="1">PROPER(TRIM(Table1[[#This Row],[Marketing Channel]]))</f>
        <v>Meta Ads</v>
      </c>
      <c r="E9612" t="s">
        <v>2543</v>
      </c>
      <c r="F9612" t="s">
        <v>378</v>
      </c>
      <c r="G9612" t="s">
        <v>29</v>
      </c>
      <c r="H9612" t="s">
        <v>99</v>
      </c>
      <c r="I9612" t="s">
        <v>31</v>
      </c>
      <c r="J9612" t="s">
        <v>63</v>
      </c>
      <c r="K9612">
        <v>30307</v>
      </c>
      <c r="L9612">
        <v>3647</v>
      </c>
      <c r="M9612">
        <v>12.03</v>
      </c>
      <c r="N9612">
        <v>520</v>
      </c>
      <c r="O9612">
        <v>14.26</v>
      </c>
      <c r="P9612">
        <v>250</v>
      </c>
      <c r="Q9612">
        <v>48476.11</v>
      </c>
      <c r="R9612" s="6">
        <v>19290.444</v>
      </c>
      <c r="S9612">
        <v>203</v>
      </c>
      <c r="T9612" t="str">
        <f ca="1">PROPER(TRIM(Table1[[#This Row],[Campaign Status]]))</f>
        <v>Paused</v>
      </c>
      <c r="V9612" s="1">
        <f t="shared" si="450"/>
        <v>520</v>
      </c>
      <c r="W9612" t="str">
        <f t="shared" ca="1" si="451"/>
        <v>North</v>
      </c>
      <c r="X9612" s="6">
        <f t="shared" si="452"/>
        <v>1009.4652348257201</v>
      </c>
    </row>
    <row r="9613" spans="1:24" x14ac:dyDescent="0.3">
      <c r="A9613" t="s">
        <v>10656</v>
      </c>
      <c r="B9613" t="str">
        <f ca="1">PROPER(TRIM(Table1[[#This Row],[Campaign Name]]))</f>
        <v>Flash Sale</v>
      </c>
      <c r="C9613" t="str">
        <f ca="1">PROPER(TRIM(Table1[[#This Row],[Campaign Type]]))</f>
        <v>Retargeting</v>
      </c>
      <c r="D9613" t="str">
        <f ca="1">PROPER(TRIM(Table1[[#This Row],[Marketing Channel]]))</f>
        <v>Google Ads</v>
      </c>
      <c r="E9613" t="s">
        <v>1263</v>
      </c>
      <c r="F9613" t="s">
        <v>415</v>
      </c>
      <c r="G9613" t="s">
        <v>46</v>
      </c>
      <c r="H9613" t="s">
        <v>42</v>
      </c>
      <c r="I9613" t="s">
        <v>24</v>
      </c>
      <c r="J9613" t="s">
        <v>25</v>
      </c>
      <c r="K9613">
        <v>40653</v>
      </c>
      <c r="L9613">
        <v>4220</v>
      </c>
      <c r="M9613">
        <v>10.38</v>
      </c>
      <c r="N9613">
        <v>1344</v>
      </c>
      <c r="O9613">
        <v>31.85</v>
      </c>
      <c r="P9613">
        <v>250</v>
      </c>
      <c r="Q9613">
        <v>2677.82</v>
      </c>
      <c r="R9613" s="6">
        <v>971.12800000000004</v>
      </c>
      <c r="S9613">
        <v>1260</v>
      </c>
      <c r="T9613" t="str">
        <f ca="1">PROPER(TRIM(Table1[[#This Row],[Campaign Status]]))</f>
        <v>Active</v>
      </c>
      <c r="V9613" s="1">
        <f t="shared" si="450"/>
        <v>1344</v>
      </c>
      <c r="W9613" t="str">
        <f t="shared" ca="1" si="451"/>
        <v>South</v>
      </c>
      <c r="X9613" s="6">
        <f t="shared" si="452"/>
        <v>19290.444</v>
      </c>
    </row>
    <row r="9614" spans="1:24" x14ac:dyDescent="0.3">
      <c r="A9614" t="s">
        <v>10657</v>
      </c>
      <c r="B9614" t="str">
        <f ca="1">PROPER(TRIM(Table1[[#This Row],[Campaign Name]]))</f>
        <v>Summer Sale</v>
      </c>
      <c r="C9614" t="str">
        <f ca="1">PROPER(TRIM(Table1[[#This Row],[Campaign Type]]))</f>
        <v>Lead Gen</v>
      </c>
      <c r="D9614" t="str">
        <f ca="1">PROPER(TRIM(Table1[[#This Row],[Marketing Channel]]))</f>
        <v>Youtube</v>
      </c>
      <c r="E9614" t="s">
        <v>550</v>
      </c>
      <c r="F9614" t="s">
        <v>1483</v>
      </c>
      <c r="G9614" t="s">
        <v>11141</v>
      </c>
      <c r="H9614" t="s">
        <v>23</v>
      </c>
      <c r="I9614" t="s">
        <v>68</v>
      </c>
      <c r="J9614" t="s">
        <v>63</v>
      </c>
      <c r="K9614">
        <v>178809</v>
      </c>
      <c r="L9614">
        <v>13438</v>
      </c>
      <c r="M9614">
        <v>7.52</v>
      </c>
      <c r="N9614">
        <v>4245</v>
      </c>
      <c r="O9614">
        <v>31.59</v>
      </c>
      <c r="P9614">
        <v>5187.22</v>
      </c>
      <c r="Q9614">
        <v>45546.01</v>
      </c>
      <c r="R9614" s="6">
        <v>778.04276664571773</v>
      </c>
      <c r="S9614">
        <v>3295</v>
      </c>
      <c r="T9614" t="str">
        <f ca="1">PROPER(TRIM(Table1[[#This Row],[Campaign Status]]))</f>
        <v>Completed</v>
      </c>
      <c r="V9614" s="1">
        <f t="shared" si="450"/>
        <v>4245</v>
      </c>
      <c r="W9614" t="str">
        <f t="shared" ca="1" si="451"/>
        <v>west</v>
      </c>
      <c r="X9614" s="6">
        <f t="shared" si="452"/>
        <v>971.12800000000004</v>
      </c>
    </row>
    <row r="9615" spans="1:24" x14ac:dyDescent="0.3">
      <c r="A9615" t="s">
        <v>10658</v>
      </c>
      <c r="B9615" t="str">
        <f ca="1">PROPER(TRIM(Table1[[#This Row],[Campaign Name]]))</f>
        <v>Mega Discount</v>
      </c>
      <c r="C9615" t="str">
        <f ca="1">PROPER(TRIM(Table1[[#This Row],[Campaign Type]]))</f>
        <v>Sales</v>
      </c>
      <c r="D9615" t="str">
        <f ca="1">PROPER(TRIM(Table1[[#This Row],[Marketing Channel]]))</f>
        <v>Linkedin</v>
      </c>
      <c r="E9615" t="s">
        <v>2032</v>
      </c>
      <c r="F9615" t="s">
        <v>859</v>
      </c>
      <c r="G9615" t="s">
        <v>29</v>
      </c>
      <c r="H9615" t="s">
        <v>61</v>
      </c>
      <c r="I9615" t="s">
        <v>24</v>
      </c>
      <c r="J9615" t="s">
        <v>32</v>
      </c>
      <c r="K9615">
        <v>175109</v>
      </c>
      <c r="L9615">
        <v>14215</v>
      </c>
      <c r="M9615">
        <v>8.1199999999999992</v>
      </c>
      <c r="N9615">
        <v>647</v>
      </c>
      <c r="O9615">
        <v>4.55</v>
      </c>
      <c r="P9615">
        <v>4645.16</v>
      </c>
      <c r="Q9615">
        <v>14764.17</v>
      </c>
      <c r="R9615" s="6">
        <v>217.8398591221831</v>
      </c>
      <c r="S9615">
        <v>496</v>
      </c>
      <c r="T9615" t="str">
        <f ca="1">PROPER(TRIM(Table1[[#This Row],[Campaign Status]]))</f>
        <v>Active</v>
      </c>
      <c r="V9615" s="1">
        <f t="shared" si="450"/>
        <v>647</v>
      </c>
      <c r="W9615" t="str">
        <f t="shared" ca="1" si="451"/>
        <v>North</v>
      </c>
      <c r="X9615" s="6">
        <f t="shared" si="452"/>
        <v>778.04276664571773</v>
      </c>
    </row>
    <row r="9616" spans="1:24" x14ac:dyDescent="0.3">
      <c r="A9616" t="s">
        <v>10659</v>
      </c>
      <c r="B9616" t="str">
        <f ca="1">PROPER(TRIM(Table1[[#This Row],[Campaign Name]]))</f>
        <v>Summer Sale</v>
      </c>
      <c r="C9616" t="str">
        <f ca="1">PROPER(TRIM(Table1[[#This Row],[Campaign Type]]))</f>
        <v>Sales</v>
      </c>
      <c r="D9616" t="str">
        <f ca="1">PROPER(TRIM(Table1[[#This Row],[Marketing Channel]]))</f>
        <v>Instagram</v>
      </c>
      <c r="E9616" t="s">
        <v>507</v>
      </c>
      <c r="F9616" t="s">
        <v>232</v>
      </c>
      <c r="G9616" t="s">
        <v>46</v>
      </c>
      <c r="H9616" t="s">
        <v>30</v>
      </c>
      <c r="I9616" t="s">
        <v>24</v>
      </c>
      <c r="J9616" t="s">
        <v>25</v>
      </c>
      <c r="K9616">
        <v>167951</v>
      </c>
      <c r="L9616">
        <v>11754</v>
      </c>
      <c r="M9616">
        <v>7</v>
      </c>
      <c r="N9616">
        <v>1145</v>
      </c>
      <c r="O9616">
        <v>9.74</v>
      </c>
      <c r="P9616">
        <v>3982.6304252733912</v>
      </c>
      <c r="Q9616">
        <v>34283.26</v>
      </c>
      <c r="R9616" s="6">
        <v>760.81951723267412</v>
      </c>
      <c r="S9616">
        <v>879</v>
      </c>
      <c r="T9616" t="str">
        <f ca="1">PROPER(TRIM(Table1[[#This Row],[Campaign Status]]))</f>
        <v>Completed</v>
      </c>
      <c r="V9616" s="1">
        <f t="shared" si="450"/>
        <v>1145</v>
      </c>
      <c r="W9616" t="str">
        <f t="shared" ca="1" si="451"/>
        <v>South</v>
      </c>
      <c r="X9616" s="6">
        <f t="shared" si="452"/>
        <v>217.8398591221831</v>
      </c>
    </row>
    <row r="9617" spans="1:24" x14ac:dyDescent="0.3">
      <c r="A9617" t="s">
        <v>10660</v>
      </c>
      <c r="B9617" t="str">
        <f ca="1">PROPER(TRIM(Table1[[#This Row],[Campaign Name]]))</f>
        <v>Flash Sale</v>
      </c>
      <c r="C9617" t="str">
        <f ca="1">PROPER(TRIM(Table1[[#This Row],[Campaign Type]]))</f>
        <v>Lead Gen</v>
      </c>
      <c r="D9617" t="str">
        <f ca="1">PROPER(TRIM(Table1[[#This Row],[Marketing Channel]]))</f>
        <v>Linkedin</v>
      </c>
      <c r="E9617" t="s">
        <v>3430</v>
      </c>
      <c r="F9617" t="s">
        <v>1070</v>
      </c>
      <c r="G9617" t="s">
        <v>29</v>
      </c>
      <c r="H9617" t="s">
        <v>67</v>
      </c>
      <c r="I9617" t="s">
        <v>68</v>
      </c>
      <c r="J9617" t="s">
        <v>32</v>
      </c>
      <c r="K9617">
        <v>164152</v>
      </c>
      <c r="L9617">
        <v>6281</v>
      </c>
      <c r="M9617">
        <v>3.83</v>
      </c>
      <c r="N9617">
        <v>125</v>
      </c>
      <c r="O9617">
        <v>1.99</v>
      </c>
      <c r="P9617">
        <v>4363.79</v>
      </c>
      <c r="Q9617">
        <v>15147.14</v>
      </c>
      <c r="R9617" s="6">
        <v>247.10973717800351</v>
      </c>
      <c r="S9617">
        <v>51</v>
      </c>
      <c r="T9617" t="str">
        <f ca="1">PROPER(TRIM(Table1[[#This Row],[Campaign Status]]))</f>
        <v>Active</v>
      </c>
      <c r="V9617" s="1">
        <f t="shared" si="450"/>
        <v>125</v>
      </c>
      <c r="W9617" t="str">
        <f t="shared" ca="1" si="451"/>
        <v>North</v>
      </c>
      <c r="X9617" s="6">
        <f t="shared" si="452"/>
        <v>760.81951723267412</v>
      </c>
    </row>
    <row r="9618" spans="1:24" x14ac:dyDescent="0.3">
      <c r="A9618" t="s">
        <v>10661</v>
      </c>
      <c r="B9618" t="str">
        <f ca="1">PROPER(TRIM(Table1[[#This Row],[Campaign Name]]))</f>
        <v>Summer Sale</v>
      </c>
      <c r="C9618" t="str">
        <f ca="1">PROPER(TRIM(Table1[[#This Row],[Campaign Type]]))</f>
        <v>Awareness</v>
      </c>
      <c r="D9618" t="str">
        <f ca="1">PROPER(TRIM(Table1[[#This Row],[Marketing Channel]]))</f>
        <v>Linkedin</v>
      </c>
      <c r="E9618" t="s">
        <v>771</v>
      </c>
      <c r="F9618" t="s">
        <v>149</v>
      </c>
      <c r="G9618" t="s">
        <v>29</v>
      </c>
      <c r="H9618" t="s">
        <v>67</v>
      </c>
      <c r="I9618" t="s">
        <v>68</v>
      </c>
      <c r="J9618" t="s">
        <v>25</v>
      </c>
      <c r="K9618">
        <v>156515</v>
      </c>
      <c r="L9618">
        <v>13256</v>
      </c>
      <c r="M9618">
        <v>8.4700000000000006</v>
      </c>
      <c r="N9618">
        <v>4171</v>
      </c>
      <c r="O9618">
        <v>31.46</v>
      </c>
      <c r="P9618">
        <v>3830.4648972188602</v>
      </c>
      <c r="Q9618">
        <v>10289.69</v>
      </c>
      <c r="R9618" s="6">
        <v>168.62770645596862</v>
      </c>
      <c r="S9618">
        <v>3619</v>
      </c>
      <c r="T9618" t="str">
        <f ca="1">PROPER(TRIM(Table1[[#This Row],[Campaign Status]]))</f>
        <v>Active</v>
      </c>
      <c r="V9618" s="1">
        <f t="shared" si="450"/>
        <v>4171</v>
      </c>
      <c r="W9618" t="str">
        <f t="shared" ca="1" si="451"/>
        <v>North</v>
      </c>
      <c r="X9618" s="6">
        <f t="shared" si="452"/>
        <v>247.10973717800351</v>
      </c>
    </row>
    <row r="9619" spans="1:24" x14ac:dyDescent="0.3">
      <c r="A9619" t="s">
        <v>10662</v>
      </c>
      <c r="B9619" t="str">
        <f ca="1">PROPER(TRIM(Table1[[#This Row],[Campaign Name]]))</f>
        <v>Flash Sale</v>
      </c>
      <c r="C9619" t="str">
        <f ca="1">PROPER(TRIM(Table1[[#This Row],[Campaign Type]]))</f>
        <v>Retargeting</v>
      </c>
      <c r="D9619" t="str">
        <f ca="1">PROPER(TRIM(Table1[[#This Row],[Marketing Channel]]))</f>
        <v>Google Ads</v>
      </c>
      <c r="E9619" t="s">
        <v>542</v>
      </c>
      <c r="F9619" t="s">
        <v>509</v>
      </c>
      <c r="G9619" t="s">
        <v>11141</v>
      </c>
      <c r="H9619" t="s">
        <v>36</v>
      </c>
      <c r="I9619" t="s">
        <v>24</v>
      </c>
      <c r="J9619" t="s">
        <v>63</v>
      </c>
      <c r="K9619">
        <v>142709</v>
      </c>
      <c r="L9619">
        <v>20916</v>
      </c>
      <c r="M9619">
        <v>14.66</v>
      </c>
      <c r="N9619">
        <v>2115</v>
      </c>
      <c r="O9619">
        <v>10.11</v>
      </c>
      <c r="P9619">
        <v>250</v>
      </c>
      <c r="Q9619">
        <v>12263.82</v>
      </c>
      <c r="R9619" s="6">
        <v>4805.5279999999993</v>
      </c>
      <c r="S9619">
        <v>361</v>
      </c>
      <c r="T9619" t="str">
        <f ca="1">PROPER(TRIM(Table1[[#This Row],[Campaign Status]]))</f>
        <v>Active</v>
      </c>
      <c r="V9619" s="1">
        <f t="shared" si="450"/>
        <v>2115</v>
      </c>
      <c r="W9619" t="str">
        <f t="shared" ca="1" si="451"/>
        <v>west</v>
      </c>
      <c r="X9619" s="6">
        <f t="shared" si="452"/>
        <v>168.62770645596862</v>
      </c>
    </row>
    <row r="9620" spans="1:24" x14ac:dyDescent="0.3">
      <c r="A9620" t="s">
        <v>10663</v>
      </c>
      <c r="B9620" t="str">
        <f ca="1">PROPER(TRIM(Table1[[#This Row],[Campaign Name]]))</f>
        <v>Mega Discount</v>
      </c>
      <c r="C9620" t="str">
        <f ca="1">PROPER(TRIM(Table1[[#This Row],[Campaign Type]]))</f>
        <v>Sales</v>
      </c>
      <c r="D9620" t="str">
        <f ca="1">PROPER(TRIM(Table1[[#This Row],[Marketing Channel]]))</f>
        <v>Instagram</v>
      </c>
      <c r="E9620" t="s">
        <v>1456</v>
      </c>
      <c r="F9620" t="s">
        <v>274</v>
      </c>
      <c r="G9620" t="s">
        <v>29</v>
      </c>
      <c r="H9620" t="s">
        <v>61</v>
      </c>
      <c r="I9620" t="s">
        <v>24</v>
      </c>
      <c r="J9620" t="s">
        <v>25</v>
      </c>
      <c r="K9620">
        <v>180928</v>
      </c>
      <c r="L9620">
        <v>26593</v>
      </c>
      <c r="M9620">
        <v>14.7</v>
      </c>
      <c r="N9620">
        <v>8416</v>
      </c>
      <c r="O9620">
        <v>31.65</v>
      </c>
      <c r="P9620">
        <v>3982.6304252733912</v>
      </c>
      <c r="Q9620">
        <v>27032.87</v>
      </c>
      <c r="R9620" s="6">
        <v>578.7692332296765</v>
      </c>
      <c r="S9620">
        <v>1842</v>
      </c>
      <c r="T9620" t="str">
        <f ca="1">PROPER(TRIM(Table1[[#This Row],[Campaign Status]]))</f>
        <v>Paused</v>
      </c>
      <c r="V9620" s="1">
        <f t="shared" si="450"/>
        <v>8416</v>
      </c>
      <c r="W9620" t="str">
        <f t="shared" ca="1" si="451"/>
        <v>North</v>
      </c>
      <c r="X9620" s="6">
        <f t="shared" si="452"/>
        <v>4805.5279999999993</v>
      </c>
    </row>
    <row r="9621" spans="1:24" x14ac:dyDescent="0.3">
      <c r="A9621" t="s">
        <v>10664</v>
      </c>
      <c r="B9621" t="str">
        <f ca="1">PROPER(TRIM(Table1[[#This Row],[Campaign Name]]))</f>
        <v>Summer Sale</v>
      </c>
      <c r="C9621" t="str">
        <f ca="1">PROPER(TRIM(Table1[[#This Row],[Campaign Type]]))</f>
        <v>Sales</v>
      </c>
      <c r="D9621" t="str">
        <f ca="1">PROPER(TRIM(Table1[[#This Row],[Marketing Channel]]))</f>
        <v>Email</v>
      </c>
      <c r="E9621" t="s">
        <v>2073</v>
      </c>
      <c r="F9621" t="s">
        <v>516</v>
      </c>
      <c r="G9621" t="s">
        <v>29</v>
      </c>
      <c r="H9621" t="s">
        <v>99</v>
      </c>
      <c r="I9621" t="s">
        <v>62</v>
      </c>
      <c r="J9621" t="s">
        <v>63</v>
      </c>
      <c r="K9621">
        <v>24381</v>
      </c>
      <c r="L9621">
        <v>1359</v>
      </c>
      <c r="M9621">
        <v>5.57</v>
      </c>
      <c r="N9621">
        <v>286</v>
      </c>
      <c r="O9621">
        <v>21.04</v>
      </c>
      <c r="P9621">
        <v>250</v>
      </c>
      <c r="Q9621">
        <v>4800.34</v>
      </c>
      <c r="R9621" s="6">
        <v>1820.1360000000002</v>
      </c>
      <c r="S9621">
        <v>40</v>
      </c>
      <c r="T9621" t="str">
        <f ca="1">PROPER(TRIM(Table1[[#This Row],[Campaign Status]]))</f>
        <v>Paused</v>
      </c>
      <c r="V9621" s="1">
        <f t="shared" si="450"/>
        <v>286</v>
      </c>
      <c r="W9621" t="str">
        <f t="shared" ca="1" si="451"/>
        <v>North</v>
      </c>
      <c r="X9621" s="6">
        <f t="shared" si="452"/>
        <v>578.7692332296765</v>
      </c>
    </row>
    <row r="9622" spans="1:24" x14ac:dyDescent="0.3">
      <c r="A9622" t="s">
        <v>10665</v>
      </c>
      <c r="B9622" t="str">
        <f ca="1">PROPER(TRIM(Table1[[#This Row],[Campaign Name]]))</f>
        <v>Summer Sale</v>
      </c>
      <c r="C9622" t="str">
        <f ca="1">PROPER(TRIM(Table1[[#This Row],[Campaign Type]]))</f>
        <v>Sales</v>
      </c>
      <c r="D9622" t="str">
        <f ca="1">PROPER(TRIM(Table1[[#This Row],[Marketing Channel]]))</f>
        <v>Instagram</v>
      </c>
      <c r="E9622" t="s">
        <v>976</v>
      </c>
      <c r="F9622" t="s">
        <v>235</v>
      </c>
      <c r="G9622" t="s">
        <v>46</v>
      </c>
      <c r="H9622" t="s">
        <v>30</v>
      </c>
      <c r="I9622" t="s">
        <v>62</v>
      </c>
      <c r="J9622" t="s">
        <v>32</v>
      </c>
      <c r="K9622">
        <v>6526</v>
      </c>
      <c r="L9622">
        <v>845</v>
      </c>
      <c r="M9622">
        <v>12.95</v>
      </c>
      <c r="N9622">
        <v>226</v>
      </c>
      <c r="O9622">
        <v>26.75</v>
      </c>
      <c r="P9622">
        <v>1187.51</v>
      </c>
      <c r="Q9622">
        <v>49088.5</v>
      </c>
      <c r="R9622" s="6">
        <v>4033.7336106643315</v>
      </c>
      <c r="S9622">
        <v>22</v>
      </c>
      <c r="T9622" t="str">
        <f ca="1">PROPER(TRIM(Table1[[#This Row],[Campaign Status]]))</f>
        <v>Paused</v>
      </c>
      <c r="V9622" s="1">
        <f t="shared" si="450"/>
        <v>226</v>
      </c>
      <c r="W9622" t="str">
        <f t="shared" ca="1" si="451"/>
        <v>South</v>
      </c>
      <c r="X9622" s="6">
        <f t="shared" si="452"/>
        <v>1820.1360000000002</v>
      </c>
    </row>
    <row r="9623" spans="1:24" x14ac:dyDescent="0.3">
      <c r="A9623" t="s">
        <v>10666</v>
      </c>
      <c r="B9623" t="str">
        <f ca="1">PROPER(TRIM(Table1[[#This Row],[Campaign Name]]))</f>
        <v>New Launch</v>
      </c>
      <c r="C9623" t="str">
        <f ca="1">PROPER(TRIM(Table1[[#This Row],[Campaign Type]]))</f>
        <v>Lead Gen</v>
      </c>
      <c r="D9623" t="str">
        <f ca="1">PROPER(TRIM(Table1[[#This Row],[Marketing Channel]]))</f>
        <v>Youtube</v>
      </c>
      <c r="E9623" t="s">
        <v>784</v>
      </c>
      <c r="F9623" t="s">
        <v>439</v>
      </c>
      <c r="G9623" t="s">
        <v>41</v>
      </c>
      <c r="H9623" t="s">
        <v>11140</v>
      </c>
      <c r="I9623" t="s">
        <v>24</v>
      </c>
      <c r="J9623" t="s">
        <v>63</v>
      </c>
      <c r="K9623">
        <v>83315</v>
      </c>
      <c r="L9623">
        <v>7418</v>
      </c>
      <c r="M9623">
        <v>8.9</v>
      </c>
      <c r="N9623">
        <v>454</v>
      </c>
      <c r="O9623">
        <v>6.12</v>
      </c>
      <c r="P9623">
        <v>10045.68</v>
      </c>
      <c r="Q9623">
        <v>24283.16</v>
      </c>
      <c r="R9623" s="6">
        <v>141.7273892857427</v>
      </c>
      <c r="S9623">
        <v>453</v>
      </c>
      <c r="T9623" t="str">
        <f ca="1">PROPER(TRIM(Table1[[#This Row],[Campaign Status]]))</f>
        <v>Completed</v>
      </c>
      <c r="V9623" s="1">
        <f t="shared" si="450"/>
        <v>454</v>
      </c>
      <c r="W9623" t="str">
        <f t="shared" ca="1" si="451"/>
        <v>East</v>
      </c>
      <c r="X9623" s="6">
        <f t="shared" si="452"/>
        <v>4033.7336106643315</v>
      </c>
    </row>
    <row r="9624" spans="1:24" x14ac:dyDescent="0.3">
      <c r="A9624" t="s">
        <v>10667</v>
      </c>
      <c r="B9624" t="str">
        <f ca="1">PROPER(TRIM(Table1[[#This Row],[Campaign Name]]))</f>
        <v>Festive Offer</v>
      </c>
      <c r="C9624" t="str">
        <f ca="1">PROPER(TRIM(Table1[[#This Row],[Campaign Type]]))</f>
        <v>Retargeting</v>
      </c>
      <c r="D9624" t="str">
        <f ca="1">PROPER(TRIM(Table1[[#This Row],[Marketing Channel]]))</f>
        <v>Meta Ads</v>
      </c>
      <c r="E9624" t="s">
        <v>1367</v>
      </c>
      <c r="F9624" t="s">
        <v>176</v>
      </c>
      <c r="G9624" t="s">
        <v>11141</v>
      </c>
      <c r="H9624" t="s">
        <v>23</v>
      </c>
      <c r="I9624" t="s">
        <v>62</v>
      </c>
      <c r="J9624" t="s">
        <v>25</v>
      </c>
      <c r="K9624">
        <v>102955</v>
      </c>
      <c r="L9624">
        <v>5324</v>
      </c>
      <c r="M9624">
        <v>5.17</v>
      </c>
      <c r="N9624">
        <v>794</v>
      </c>
      <c r="O9624">
        <v>14.91</v>
      </c>
      <c r="P9624">
        <v>4341.46</v>
      </c>
      <c r="Q9624">
        <v>34610.589999999997</v>
      </c>
      <c r="R9624" s="6">
        <v>697.21084612089021</v>
      </c>
      <c r="S9624">
        <v>308</v>
      </c>
      <c r="T9624" t="str">
        <f ca="1">PROPER(TRIM(Table1[[#This Row],[Campaign Status]]))</f>
        <v>Paused</v>
      </c>
      <c r="V9624" s="1">
        <f t="shared" si="450"/>
        <v>794</v>
      </c>
      <c r="W9624" t="str">
        <f t="shared" ca="1" si="451"/>
        <v>west</v>
      </c>
      <c r="X9624" s="6">
        <f t="shared" si="452"/>
        <v>141.7273892857427</v>
      </c>
    </row>
    <row r="9625" spans="1:24" x14ac:dyDescent="0.3">
      <c r="A9625" t="s">
        <v>10668</v>
      </c>
      <c r="B9625" t="str">
        <f ca="1">PROPER(TRIM(Table1[[#This Row],[Campaign Name]]))</f>
        <v>Summer Sale</v>
      </c>
      <c r="C9625" t="str">
        <f ca="1">PROPER(TRIM(Table1[[#This Row],[Campaign Type]]))</f>
        <v>Lead Gen</v>
      </c>
      <c r="D9625" t="str">
        <f ca="1">PROPER(TRIM(Table1[[#This Row],[Marketing Channel]]))</f>
        <v>Youtube</v>
      </c>
      <c r="E9625" t="s">
        <v>843</v>
      </c>
      <c r="F9625" t="s">
        <v>257</v>
      </c>
      <c r="G9625" t="s">
        <v>11141</v>
      </c>
      <c r="H9625" t="s">
        <v>54</v>
      </c>
      <c r="I9625" t="s">
        <v>24</v>
      </c>
      <c r="J9625" t="s">
        <v>63</v>
      </c>
      <c r="K9625">
        <v>82956</v>
      </c>
      <c r="L9625">
        <v>7013</v>
      </c>
      <c r="M9625">
        <v>8.4499999999999993</v>
      </c>
      <c r="N9625">
        <v>1298</v>
      </c>
      <c r="O9625">
        <v>18.510000000000002</v>
      </c>
      <c r="P9625">
        <v>250</v>
      </c>
      <c r="Q9625">
        <v>29758.21</v>
      </c>
      <c r="R9625" s="6">
        <v>11803.284</v>
      </c>
      <c r="S9625">
        <v>1272</v>
      </c>
      <c r="T9625" t="str">
        <f ca="1">PROPER(TRIM(Table1[[#This Row],[Campaign Status]]))</f>
        <v>Completed</v>
      </c>
      <c r="V9625" s="1">
        <f t="shared" si="450"/>
        <v>1298</v>
      </c>
      <c r="W9625" t="str">
        <f t="shared" ca="1" si="451"/>
        <v>west</v>
      </c>
      <c r="X9625" s="6">
        <f t="shared" si="452"/>
        <v>697.21084612089021</v>
      </c>
    </row>
    <row r="9626" spans="1:24" x14ac:dyDescent="0.3">
      <c r="A9626" t="s">
        <v>10669</v>
      </c>
      <c r="B9626" t="str">
        <f ca="1">PROPER(TRIM(Table1[[#This Row],[Campaign Name]]))</f>
        <v>Summer Sale</v>
      </c>
      <c r="C9626" t="str">
        <f ca="1">PROPER(TRIM(Table1[[#This Row],[Campaign Type]]))</f>
        <v>Lead Gen</v>
      </c>
      <c r="D9626" t="str">
        <f ca="1">PROPER(TRIM(Table1[[#This Row],[Marketing Channel]]))</f>
        <v>Google Ads</v>
      </c>
      <c r="E9626" t="s">
        <v>132</v>
      </c>
      <c r="F9626" t="s">
        <v>679</v>
      </c>
      <c r="G9626" t="s">
        <v>11141</v>
      </c>
      <c r="H9626" t="s">
        <v>23</v>
      </c>
      <c r="I9626" t="s">
        <v>24</v>
      </c>
      <c r="J9626" t="s">
        <v>32</v>
      </c>
      <c r="K9626">
        <v>65662</v>
      </c>
      <c r="L9626">
        <v>7925</v>
      </c>
      <c r="M9626">
        <v>12.07</v>
      </c>
      <c r="N9626">
        <v>45</v>
      </c>
      <c r="O9626">
        <v>0.56999999999999995</v>
      </c>
      <c r="P9626">
        <v>250</v>
      </c>
      <c r="Q9626">
        <v>35610.379999999997</v>
      </c>
      <c r="R9626" s="6">
        <v>14144.152</v>
      </c>
      <c r="S9626">
        <v>43</v>
      </c>
      <c r="T9626" t="str">
        <f ca="1">PROPER(TRIM(Table1[[#This Row],[Campaign Status]]))</f>
        <v>Paused</v>
      </c>
      <c r="V9626" s="1">
        <f t="shared" si="450"/>
        <v>45</v>
      </c>
      <c r="W9626" t="str">
        <f t="shared" ca="1" si="451"/>
        <v>west</v>
      </c>
      <c r="X9626" s="6">
        <f t="shared" si="452"/>
        <v>11803.284</v>
      </c>
    </row>
    <row r="9627" spans="1:24" x14ac:dyDescent="0.3">
      <c r="A9627" t="s">
        <v>10670</v>
      </c>
      <c r="B9627" t="str">
        <f ca="1">PROPER(TRIM(Table1[[#This Row],[Campaign Name]]))</f>
        <v>Festive Offer</v>
      </c>
      <c r="C9627" t="str">
        <f ca="1">PROPER(TRIM(Table1[[#This Row],[Campaign Type]]))</f>
        <v>Lead Gen</v>
      </c>
      <c r="D9627" t="str">
        <f ca="1">PROPER(TRIM(Table1[[#This Row],[Marketing Channel]]))</f>
        <v>Linkedin</v>
      </c>
      <c r="E9627" t="s">
        <v>1485</v>
      </c>
      <c r="F9627" t="s">
        <v>405</v>
      </c>
      <c r="G9627" t="s">
        <v>11141</v>
      </c>
      <c r="H9627" t="s">
        <v>23</v>
      </c>
      <c r="I9627" t="s">
        <v>68</v>
      </c>
      <c r="J9627" t="s">
        <v>63</v>
      </c>
      <c r="K9627">
        <v>146709</v>
      </c>
      <c r="L9627">
        <v>11789</v>
      </c>
      <c r="M9627">
        <v>8.0399999999999991</v>
      </c>
      <c r="N9627">
        <v>2566</v>
      </c>
      <c r="O9627">
        <v>21.77</v>
      </c>
      <c r="P9627">
        <v>250</v>
      </c>
      <c r="Q9627">
        <v>35356.339999999997</v>
      </c>
      <c r="R9627" s="6">
        <v>14042.535999999998</v>
      </c>
      <c r="S9627">
        <v>226</v>
      </c>
      <c r="T9627" t="str">
        <f ca="1">PROPER(TRIM(Table1[[#This Row],[Campaign Status]]))</f>
        <v>Active</v>
      </c>
      <c r="V9627" s="1">
        <f t="shared" si="450"/>
        <v>2566</v>
      </c>
      <c r="W9627" t="str">
        <f t="shared" ca="1" si="451"/>
        <v>west</v>
      </c>
      <c r="X9627" s="6">
        <f t="shared" si="452"/>
        <v>14144.152</v>
      </c>
    </row>
    <row r="9628" spans="1:24" x14ac:dyDescent="0.3">
      <c r="A9628" t="s">
        <v>10671</v>
      </c>
      <c r="B9628" t="str">
        <f ca="1">PROPER(TRIM(Table1[[#This Row],[Campaign Name]]))</f>
        <v>Flash Sale</v>
      </c>
      <c r="C9628" t="str">
        <f ca="1">PROPER(TRIM(Table1[[#This Row],[Campaign Type]]))</f>
        <v>Retargeting</v>
      </c>
      <c r="D9628" t="str">
        <f ca="1">PROPER(TRIM(Table1[[#This Row],[Marketing Channel]]))</f>
        <v>Instagram</v>
      </c>
      <c r="E9628" t="s">
        <v>1966</v>
      </c>
      <c r="F9628" t="s">
        <v>1088</v>
      </c>
      <c r="G9628" t="s">
        <v>29</v>
      </c>
      <c r="H9628" t="s">
        <v>67</v>
      </c>
      <c r="I9628" t="s">
        <v>62</v>
      </c>
      <c r="J9628" t="s">
        <v>63</v>
      </c>
      <c r="K9628">
        <v>92506</v>
      </c>
      <c r="L9628">
        <v>10329</v>
      </c>
      <c r="M9628">
        <v>11.17</v>
      </c>
      <c r="N9628">
        <v>2773</v>
      </c>
      <c r="O9628">
        <v>26.85</v>
      </c>
      <c r="P9628">
        <v>5650.08</v>
      </c>
      <c r="Q9628">
        <v>27665.54</v>
      </c>
      <c r="R9628" s="6">
        <v>389.64864214312007</v>
      </c>
      <c r="S9628">
        <v>542</v>
      </c>
      <c r="T9628" t="str">
        <f ca="1">PROPER(TRIM(Table1[[#This Row],[Campaign Status]]))</f>
        <v>Paused</v>
      </c>
      <c r="V9628" s="1">
        <f t="shared" si="450"/>
        <v>2773</v>
      </c>
      <c r="W9628" t="str">
        <f t="shared" ca="1" si="451"/>
        <v>North</v>
      </c>
      <c r="X9628" s="6">
        <f t="shared" si="452"/>
        <v>14042.535999999998</v>
      </c>
    </row>
    <row r="9629" spans="1:24" x14ac:dyDescent="0.3">
      <c r="A9629" t="s">
        <v>10672</v>
      </c>
      <c r="B9629" t="str">
        <f ca="1">PROPER(TRIM(Table1[[#This Row],[Campaign Name]]))</f>
        <v>Mega Discount</v>
      </c>
      <c r="C9629" t="str">
        <f ca="1">PROPER(TRIM(Table1[[#This Row],[Campaign Type]]))</f>
        <v>Sales</v>
      </c>
      <c r="D9629" t="str">
        <f ca="1">PROPER(TRIM(Table1[[#This Row],[Marketing Channel]]))</f>
        <v>Instagram</v>
      </c>
      <c r="E9629" t="s">
        <v>427</v>
      </c>
      <c r="F9629" t="s">
        <v>394</v>
      </c>
      <c r="G9629" t="s">
        <v>29</v>
      </c>
      <c r="H9629" t="s">
        <v>99</v>
      </c>
      <c r="I9629" t="s">
        <v>68</v>
      </c>
      <c r="J9629" t="s">
        <v>63</v>
      </c>
      <c r="K9629">
        <v>90385</v>
      </c>
      <c r="L9629">
        <v>4556</v>
      </c>
      <c r="M9629">
        <v>5.04</v>
      </c>
      <c r="N9629">
        <v>124</v>
      </c>
      <c r="O9629">
        <v>2.72</v>
      </c>
      <c r="P9629">
        <v>250</v>
      </c>
      <c r="Q9629">
        <v>17114.7</v>
      </c>
      <c r="R9629" s="6">
        <v>6745.8799999999992</v>
      </c>
      <c r="S9629">
        <v>8</v>
      </c>
      <c r="T9629" t="str">
        <f ca="1">PROPER(TRIM(Table1[[#This Row],[Campaign Status]]))</f>
        <v>Active</v>
      </c>
      <c r="V9629" s="1">
        <f t="shared" si="450"/>
        <v>124</v>
      </c>
      <c r="W9629" t="str">
        <f t="shared" ca="1" si="451"/>
        <v>North</v>
      </c>
      <c r="X9629" s="6">
        <f t="shared" si="452"/>
        <v>389.64864214312007</v>
      </c>
    </row>
    <row r="9630" spans="1:24" x14ac:dyDescent="0.3">
      <c r="A9630" t="s">
        <v>10673</v>
      </c>
      <c r="B9630" t="str">
        <f ca="1">PROPER(TRIM(Table1[[#This Row],[Campaign Name]]))</f>
        <v>Mega Discount</v>
      </c>
      <c r="C9630" t="str">
        <f ca="1">PROPER(TRIM(Table1[[#This Row],[Campaign Type]]))</f>
        <v>Awareness</v>
      </c>
      <c r="D9630" t="str">
        <f ca="1">PROPER(TRIM(Table1[[#This Row],[Marketing Channel]]))</f>
        <v>Email</v>
      </c>
      <c r="E9630" t="s">
        <v>2217</v>
      </c>
      <c r="F9630" t="s">
        <v>439</v>
      </c>
      <c r="G9630" t="s">
        <v>11141</v>
      </c>
      <c r="H9630" t="s">
        <v>36</v>
      </c>
      <c r="I9630" t="s">
        <v>62</v>
      </c>
      <c r="J9630" t="s">
        <v>25</v>
      </c>
      <c r="K9630">
        <v>178083</v>
      </c>
      <c r="L9630">
        <v>8083</v>
      </c>
      <c r="M9630">
        <v>4.54</v>
      </c>
      <c r="N9630">
        <v>35</v>
      </c>
      <c r="O9630">
        <v>0.43</v>
      </c>
      <c r="P9630">
        <v>250</v>
      </c>
      <c r="Q9630">
        <v>41627.97</v>
      </c>
      <c r="R9630" s="6">
        <v>16551.187999999998</v>
      </c>
      <c r="S9630">
        <v>8</v>
      </c>
      <c r="T9630" t="str">
        <f ca="1">PROPER(TRIM(Table1[[#This Row],[Campaign Status]]))</f>
        <v>Active</v>
      </c>
      <c r="V9630" s="1">
        <f t="shared" si="450"/>
        <v>35</v>
      </c>
      <c r="W9630" t="str">
        <f t="shared" ca="1" si="451"/>
        <v>west</v>
      </c>
      <c r="X9630" s="6">
        <f t="shared" si="452"/>
        <v>6745.8799999999992</v>
      </c>
    </row>
    <row r="9631" spans="1:24" x14ac:dyDescent="0.3">
      <c r="A9631" t="s">
        <v>10674</v>
      </c>
      <c r="B9631" t="str">
        <f ca="1">PROPER(TRIM(Table1[[#This Row],[Campaign Name]]))</f>
        <v>Mega Discount</v>
      </c>
      <c r="C9631" t="str">
        <f ca="1">PROPER(TRIM(Table1[[#This Row],[Campaign Type]]))</f>
        <v>Retargeting</v>
      </c>
      <c r="D9631" t="str">
        <f ca="1">PROPER(TRIM(Table1[[#This Row],[Marketing Channel]]))</f>
        <v>Instagram</v>
      </c>
      <c r="E9631" t="s">
        <v>488</v>
      </c>
      <c r="F9631" t="s">
        <v>1220</v>
      </c>
      <c r="G9631" t="s">
        <v>46</v>
      </c>
      <c r="H9631" t="s">
        <v>30</v>
      </c>
      <c r="I9631" t="s">
        <v>24</v>
      </c>
      <c r="J9631" t="s">
        <v>32</v>
      </c>
      <c r="K9631">
        <v>130970</v>
      </c>
      <c r="L9631">
        <v>10256</v>
      </c>
      <c r="M9631">
        <v>7.83</v>
      </c>
      <c r="N9631">
        <v>601</v>
      </c>
      <c r="O9631">
        <v>5.86</v>
      </c>
      <c r="P9631">
        <v>250</v>
      </c>
      <c r="Q9631">
        <v>41202.480000000003</v>
      </c>
      <c r="R9631" s="6">
        <v>16380.992</v>
      </c>
      <c r="S9631">
        <v>153</v>
      </c>
      <c r="T9631" t="str">
        <f ca="1">PROPER(TRIM(Table1[[#This Row],[Campaign Status]]))</f>
        <v>Completed</v>
      </c>
      <c r="V9631" s="1">
        <f t="shared" si="450"/>
        <v>601</v>
      </c>
      <c r="W9631" t="str">
        <f t="shared" ca="1" si="451"/>
        <v>South</v>
      </c>
      <c r="X9631" s="6">
        <f t="shared" si="452"/>
        <v>16551.187999999998</v>
      </c>
    </row>
    <row r="9632" spans="1:24" x14ac:dyDescent="0.3">
      <c r="A9632" t="s">
        <v>10675</v>
      </c>
      <c r="B9632" t="str">
        <f ca="1">PROPER(TRIM(Table1[[#This Row],[Campaign Name]]))</f>
        <v>Summer Sale</v>
      </c>
      <c r="C9632" t="str">
        <f ca="1">PROPER(TRIM(Table1[[#This Row],[Campaign Type]]))</f>
        <v>Lead Gen</v>
      </c>
      <c r="D9632" t="str">
        <f ca="1">PROPER(TRIM(Table1[[#This Row],[Marketing Channel]]))</f>
        <v>Linkedin</v>
      </c>
      <c r="E9632" t="s">
        <v>841</v>
      </c>
      <c r="F9632" t="s">
        <v>40</v>
      </c>
      <c r="G9632" t="s">
        <v>11141</v>
      </c>
      <c r="H9632" t="s">
        <v>36</v>
      </c>
      <c r="I9632" t="s">
        <v>68</v>
      </c>
      <c r="J9632" t="s">
        <v>32</v>
      </c>
      <c r="K9632">
        <v>115951</v>
      </c>
      <c r="L9632">
        <v>13409</v>
      </c>
      <c r="M9632">
        <v>11.56</v>
      </c>
      <c r="N9632">
        <v>1997</v>
      </c>
      <c r="O9632">
        <v>14.89</v>
      </c>
      <c r="P9632">
        <v>3559.58</v>
      </c>
      <c r="Q9632">
        <v>30793.48</v>
      </c>
      <c r="R9632" s="6">
        <v>765.08745413784777</v>
      </c>
      <c r="S9632">
        <v>677</v>
      </c>
      <c r="T9632" t="str">
        <f ca="1">PROPER(TRIM(Table1[[#This Row],[Campaign Status]]))</f>
        <v>Completed</v>
      </c>
      <c r="V9632" s="1">
        <f t="shared" si="450"/>
        <v>1997</v>
      </c>
      <c r="W9632" t="str">
        <f t="shared" ca="1" si="451"/>
        <v>west</v>
      </c>
      <c r="X9632" s="6">
        <f t="shared" si="452"/>
        <v>16380.992</v>
      </c>
    </row>
    <row r="9633" spans="1:24" x14ac:dyDescent="0.3">
      <c r="A9633" t="s">
        <v>10676</v>
      </c>
      <c r="B9633" t="str">
        <f ca="1">PROPER(TRIM(Table1[[#This Row],[Campaign Name]]))</f>
        <v>Flash Sale</v>
      </c>
      <c r="C9633" t="str">
        <f ca="1">PROPER(TRIM(Table1[[#This Row],[Campaign Type]]))</f>
        <v>Sales</v>
      </c>
      <c r="D9633" t="str">
        <f ca="1">PROPER(TRIM(Table1[[#This Row],[Marketing Channel]]))</f>
        <v>Google Ads</v>
      </c>
      <c r="E9633" t="s">
        <v>900</v>
      </c>
      <c r="F9633" t="s">
        <v>564</v>
      </c>
      <c r="G9633" t="s">
        <v>46</v>
      </c>
      <c r="H9633" t="s">
        <v>42</v>
      </c>
      <c r="I9633" t="s">
        <v>31</v>
      </c>
      <c r="J9633" t="s">
        <v>25</v>
      </c>
      <c r="K9633">
        <v>60368</v>
      </c>
      <c r="L9633">
        <v>6696</v>
      </c>
      <c r="M9633">
        <v>11.09</v>
      </c>
      <c r="N9633">
        <v>27</v>
      </c>
      <c r="O9633">
        <v>0.4</v>
      </c>
      <c r="P9633">
        <v>638.79999999999995</v>
      </c>
      <c r="Q9633">
        <v>34351.480000000003</v>
      </c>
      <c r="R9633" s="6">
        <v>5277.501565435191</v>
      </c>
      <c r="S9633">
        <v>5</v>
      </c>
      <c r="T9633" t="str">
        <f ca="1">PROPER(TRIM(Table1[[#This Row],[Campaign Status]]))</f>
        <v>Active</v>
      </c>
      <c r="V9633" s="1">
        <f t="shared" si="450"/>
        <v>27</v>
      </c>
      <c r="W9633" t="str">
        <f t="shared" ca="1" si="451"/>
        <v>South</v>
      </c>
      <c r="X9633" s="6">
        <f t="shared" si="452"/>
        <v>765.08745413784777</v>
      </c>
    </row>
    <row r="9634" spans="1:24" x14ac:dyDescent="0.3">
      <c r="A9634" t="s">
        <v>10677</v>
      </c>
      <c r="B9634" t="str">
        <f ca="1">PROPER(TRIM(Table1[[#This Row],[Campaign Name]]))</f>
        <v>Summer Sale</v>
      </c>
      <c r="C9634" t="str">
        <f ca="1">PROPER(TRIM(Table1[[#This Row],[Campaign Type]]))</f>
        <v>Awareness</v>
      </c>
      <c r="D9634" t="str">
        <f ca="1">PROPER(TRIM(Table1[[#This Row],[Marketing Channel]]))</f>
        <v>Google Ads</v>
      </c>
      <c r="E9634" t="s">
        <v>1494</v>
      </c>
      <c r="F9634" t="s">
        <v>649</v>
      </c>
      <c r="G9634" t="s">
        <v>41</v>
      </c>
      <c r="H9634" t="s">
        <v>11140</v>
      </c>
      <c r="I9634" t="s">
        <v>31</v>
      </c>
      <c r="J9634" t="s">
        <v>63</v>
      </c>
      <c r="K9634">
        <v>6202</v>
      </c>
      <c r="L9634">
        <v>805</v>
      </c>
      <c r="M9634">
        <v>12.98</v>
      </c>
      <c r="N9634">
        <v>123</v>
      </c>
      <c r="O9634">
        <v>15.28</v>
      </c>
      <c r="P9634">
        <v>250</v>
      </c>
      <c r="Q9634">
        <v>37809.839999999997</v>
      </c>
      <c r="R9634" s="6">
        <v>15023.935999999998</v>
      </c>
      <c r="S9634">
        <v>108</v>
      </c>
      <c r="T9634" t="str">
        <f ca="1">PROPER(TRIM(Table1[[#This Row],[Campaign Status]]))</f>
        <v>Paused</v>
      </c>
      <c r="V9634" s="1">
        <f t="shared" si="450"/>
        <v>123</v>
      </c>
      <c r="W9634" t="str">
        <f t="shared" ca="1" si="451"/>
        <v>East</v>
      </c>
      <c r="X9634" s="6">
        <f t="shared" si="452"/>
        <v>5277.501565435191</v>
      </c>
    </row>
    <row r="9635" spans="1:24" x14ac:dyDescent="0.3">
      <c r="A9635" t="s">
        <v>10678</v>
      </c>
      <c r="B9635" t="str">
        <f ca="1">PROPER(TRIM(Table1[[#This Row],[Campaign Name]]))</f>
        <v>New Launch</v>
      </c>
      <c r="C9635" t="str">
        <f ca="1">PROPER(TRIM(Table1[[#This Row],[Campaign Type]]))</f>
        <v>Lead Gen</v>
      </c>
      <c r="D9635" t="str">
        <f ca="1">PROPER(TRIM(Table1[[#This Row],[Marketing Channel]]))</f>
        <v>Google Ads</v>
      </c>
      <c r="E9635" t="s">
        <v>1776</v>
      </c>
      <c r="F9635" t="s">
        <v>235</v>
      </c>
      <c r="G9635" t="s">
        <v>29</v>
      </c>
      <c r="H9635" t="s">
        <v>67</v>
      </c>
      <c r="I9635" t="s">
        <v>68</v>
      </c>
      <c r="J9635" t="s">
        <v>63</v>
      </c>
      <c r="K9635">
        <v>178211</v>
      </c>
      <c r="L9635">
        <v>24067</v>
      </c>
      <c r="M9635">
        <v>13.5</v>
      </c>
      <c r="N9635">
        <v>1314</v>
      </c>
      <c r="O9635">
        <v>5.46</v>
      </c>
      <c r="P9635">
        <v>250</v>
      </c>
      <c r="Q9635">
        <v>27508.01</v>
      </c>
      <c r="R9635" s="6">
        <v>10903.204</v>
      </c>
      <c r="S9635">
        <v>1315</v>
      </c>
      <c r="T9635" t="str">
        <f ca="1">PROPER(TRIM(Table1[[#This Row],[Campaign Status]]))</f>
        <v>Paused</v>
      </c>
      <c r="V9635" s="1">
        <f t="shared" si="450"/>
        <v>1314</v>
      </c>
      <c r="W9635" t="str">
        <f t="shared" ca="1" si="451"/>
        <v>North</v>
      </c>
      <c r="X9635" s="6">
        <f t="shared" si="452"/>
        <v>15023.935999999998</v>
      </c>
    </row>
    <row r="9636" spans="1:24" x14ac:dyDescent="0.3">
      <c r="A9636" t="s">
        <v>10679</v>
      </c>
      <c r="B9636" t="str">
        <f ca="1">PROPER(TRIM(Table1[[#This Row],[Campaign Name]]))</f>
        <v>Summer Sale</v>
      </c>
      <c r="C9636" t="str">
        <f ca="1">PROPER(TRIM(Table1[[#This Row],[Campaign Type]]))</f>
        <v>Lead Gen</v>
      </c>
      <c r="D9636" t="str">
        <f ca="1">PROPER(TRIM(Table1[[#This Row],[Marketing Channel]]))</f>
        <v>Google Ads</v>
      </c>
      <c r="E9636" t="s">
        <v>364</v>
      </c>
      <c r="F9636" t="s">
        <v>394</v>
      </c>
      <c r="G9636" t="s">
        <v>29</v>
      </c>
      <c r="H9636" t="s">
        <v>99</v>
      </c>
      <c r="I9636" t="s">
        <v>24</v>
      </c>
      <c r="J9636" t="s">
        <v>63</v>
      </c>
      <c r="K9636">
        <v>79095</v>
      </c>
      <c r="L9636">
        <v>11149</v>
      </c>
      <c r="M9636">
        <v>14.1</v>
      </c>
      <c r="N9636">
        <v>3423</v>
      </c>
      <c r="O9636">
        <v>30.7</v>
      </c>
      <c r="P9636">
        <v>3988.1535696969677</v>
      </c>
      <c r="Q9636">
        <v>12997.8</v>
      </c>
      <c r="R9636" s="6">
        <v>225.91021817115262</v>
      </c>
      <c r="S9636">
        <v>1734</v>
      </c>
      <c r="T9636" t="str">
        <f ca="1">PROPER(TRIM(Table1[[#This Row],[Campaign Status]]))</f>
        <v>Paused</v>
      </c>
      <c r="V9636" s="1">
        <f t="shared" si="450"/>
        <v>3423</v>
      </c>
      <c r="W9636" t="str">
        <f t="shared" ca="1" si="451"/>
        <v>North</v>
      </c>
      <c r="X9636" s="6">
        <f t="shared" si="452"/>
        <v>10903.204</v>
      </c>
    </row>
    <row r="9637" spans="1:24" x14ac:dyDescent="0.3">
      <c r="A9637" t="s">
        <v>10680</v>
      </c>
      <c r="B9637" t="str">
        <f ca="1">PROPER(TRIM(Table1[[#This Row],[Campaign Name]]))</f>
        <v>Flash Sale</v>
      </c>
      <c r="C9637" t="str">
        <f ca="1">PROPER(TRIM(Table1[[#This Row],[Campaign Type]]))</f>
        <v>Sales</v>
      </c>
      <c r="D9637" t="str">
        <f ca="1">PROPER(TRIM(Table1[[#This Row],[Marketing Channel]]))</f>
        <v>Meta Ads</v>
      </c>
      <c r="E9637" t="s">
        <v>871</v>
      </c>
      <c r="F9637" t="s">
        <v>40</v>
      </c>
      <c r="G9637" t="s">
        <v>46</v>
      </c>
      <c r="H9637" t="s">
        <v>30</v>
      </c>
      <c r="I9637" t="s">
        <v>24</v>
      </c>
      <c r="J9637" t="s">
        <v>63</v>
      </c>
      <c r="K9637">
        <v>75390</v>
      </c>
      <c r="L9637">
        <v>8282</v>
      </c>
      <c r="M9637">
        <v>10.99</v>
      </c>
      <c r="N9637">
        <v>1903</v>
      </c>
      <c r="O9637">
        <v>22.98</v>
      </c>
      <c r="P9637">
        <v>3817.8497265160554</v>
      </c>
      <c r="Q9637">
        <v>8758.68</v>
      </c>
      <c r="R9637" s="6">
        <v>129.41395359719033</v>
      </c>
      <c r="S9637">
        <v>1034</v>
      </c>
      <c r="T9637" t="str">
        <f ca="1">PROPER(TRIM(Table1[[#This Row],[Campaign Status]]))</f>
        <v>Paused</v>
      </c>
      <c r="V9637" s="1">
        <f t="shared" si="450"/>
        <v>1903</v>
      </c>
      <c r="W9637" t="str">
        <f t="shared" ca="1" si="451"/>
        <v>South</v>
      </c>
      <c r="X9637" s="6">
        <f t="shared" si="452"/>
        <v>225.91021817115262</v>
      </c>
    </row>
    <row r="9638" spans="1:24" x14ac:dyDescent="0.3">
      <c r="A9638" t="s">
        <v>10681</v>
      </c>
      <c r="B9638" t="str">
        <f ca="1">PROPER(TRIM(Table1[[#This Row],[Campaign Name]]))</f>
        <v>Festive Offer</v>
      </c>
      <c r="C9638" t="str">
        <f ca="1">PROPER(TRIM(Table1[[#This Row],[Campaign Type]]))</f>
        <v>Awareness</v>
      </c>
      <c r="D9638" t="str">
        <f ca="1">PROPER(TRIM(Table1[[#This Row],[Marketing Channel]]))</f>
        <v>Linkedin</v>
      </c>
      <c r="E9638" t="s">
        <v>2484</v>
      </c>
      <c r="F9638" t="s">
        <v>405</v>
      </c>
      <c r="G9638" t="s">
        <v>11141</v>
      </c>
      <c r="H9638" t="s">
        <v>54</v>
      </c>
      <c r="I9638" t="s">
        <v>31</v>
      </c>
      <c r="J9638" t="s">
        <v>63</v>
      </c>
      <c r="K9638">
        <v>83044</v>
      </c>
      <c r="L9638">
        <v>88</v>
      </c>
      <c r="M9638">
        <v>0.11</v>
      </c>
      <c r="N9638">
        <v>19</v>
      </c>
      <c r="O9638">
        <v>21.59</v>
      </c>
      <c r="P9638">
        <v>250</v>
      </c>
      <c r="Q9638">
        <v>48641.97</v>
      </c>
      <c r="R9638" s="6">
        <v>19356.788</v>
      </c>
      <c r="S9638">
        <v>19</v>
      </c>
      <c r="T9638" t="str">
        <f ca="1">PROPER(TRIM(Table1[[#This Row],[Campaign Status]]))</f>
        <v>Paused</v>
      </c>
      <c r="V9638" s="1">
        <f t="shared" si="450"/>
        <v>19</v>
      </c>
      <c r="W9638" t="str">
        <f t="shared" ca="1" si="451"/>
        <v>west</v>
      </c>
      <c r="X9638" s="6">
        <f t="shared" si="452"/>
        <v>129.41395359719033</v>
      </c>
    </row>
    <row r="9639" spans="1:24" x14ac:dyDescent="0.3">
      <c r="A9639" t="s">
        <v>10682</v>
      </c>
      <c r="B9639" t="str">
        <f ca="1">PROPER(TRIM(Table1[[#This Row],[Campaign Name]]))</f>
        <v>Mega Discount</v>
      </c>
      <c r="C9639" t="str">
        <f ca="1">PROPER(TRIM(Table1[[#This Row],[Campaign Type]]))</f>
        <v>Awareness</v>
      </c>
      <c r="D9639" t="str">
        <f ca="1">PROPER(TRIM(Table1[[#This Row],[Marketing Channel]]))</f>
        <v>Email</v>
      </c>
      <c r="E9639" t="s">
        <v>97</v>
      </c>
      <c r="F9639" t="s">
        <v>711</v>
      </c>
      <c r="G9639" t="s">
        <v>11141</v>
      </c>
      <c r="H9639" t="s">
        <v>36</v>
      </c>
      <c r="I9639" t="s">
        <v>24</v>
      </c>
      <c r="J9639" t="s">
        <v>25</v>
      </c>
      <c r="K9639">
        <v>188108</v>
      </c>
      <c r="L9639">
        <v>8119</v>
      </c>
      <c r="M9639">
        <v>4.32</v>
      </c>
      <c r="N9639">
        <v>2631</v>
      </c>
      <c r="O9639">
        <v>32.409999999999997</v>
      </c>
      <c r="P9639">
        <v>4021.4266195524165</v>
      </c>
      <c r="Q9639">
        <v>13900.23</v>
      </c>
      <c r="R9639" s="6">
        <v>245.65419974136171</v>
      </c>
      <c r="S9639">
        <v>1788</v>
      </c>
      <c r="T9639" t="str">
        <f ca="1">PROPER(TRIM(Table1[[#This Row],[Campaign Status]]))</f>
        <v>Completed</v>
      </c>
      <c r="V9639" s="1">
        <f t="shared" si="450"/>
        <v>2631</v>
      </c>
      <c r="W9639" t="str">
        <f t="shared" ca="1" si="451"/>
        <v>west</v>
      </c>
      <c r="X9639" s="6">
        <f t="shared" si="452"/>
        <v>19356.788</v>
      </c>
    </row>
    <row r="9640" spans="1:24" x14ac:dyDescent="0.3">
      <c r="A9640" t="s">
        <v>10683</v>
      </c>
      <c r="B9640" t="str">
        <f ca="1">PROPER(TRIM(Table1[[#This Row],[Campaign Name]]))</f>
        <v>Mega Discount</v>
      </c>
      <c r="C9640" t="str">
        <f ca="1">PROPER(TRIM(Table1[[#This Row],[Campaign Type]]))</f>
        <v>Lead Gen</v>
      </c>
      <c r="D9640" t="str">
        <f ca="1">PROPER(TRIM(Table1[[#This Row],[Marketing Channel]]))</f>
        <v>Instagram</v>
      </c>
      <c r="E9640" t="s">
        <v>1764</v>
      </c>
      <c r="F9640" t="s">
        <v>294</v>
      </c>
      <c r="G9640" t="s">
        <v>11141</v>
      </c>
      <c r="H9640" t="s">
        <v>23</v>
      </c>
      <c r="I9640" t="s">
        <v>31</v>
      </c>
      <c r="J9640" t="s">
        <v>25</v>
      </c>
      <c r="K9640">
        <v>52848</v>
      </c>
      <c r="L9640">
        <v>6971</v>
      </c>
      <c r="M9640">
        <v>13.19</v>
      </c>
      <c r="N9640">
        <v>934</v>
      </c>
      <c r="O9640">
        <v>13.4</v>
      </c>
      <c r="P9640">
        <v>4666.5200000000004</v>
      </c>
      <c r="Q9640">
        <v>15985.37</v>
      </c>
      <c r="R9640" s="6">
        <v>242.55440885284963</v>
      </c>
      <c r="S9640">
        <v>640</v>
      </c>
      <c r="T9640" t="str">
        <f ca="1">PROPER(TRIM(Table1[[#This Row],[Campaign Status]]))</f>
        <v>Paused</v>
      </c>
      <c r="V9640" s="1">
        <f t="shared" si="450"/>
        <v>934</v>
      </c>
      <c r="W9640" t="str">
        <f t="shared" ca="1" si="451"/>
        <v>west</v>
      </c>
      <c r="X9640" s="6">
        <f t="shared" si="452"/>
        <v>245.65419974136171</v>
      </c>
    </row>
    <row r="9641" spans="1:24" x14ac:dyDescent="0.3">
      <c r="A9641" t="s">
        <v>10684</v>
      </c>
      <c r="B9641" t="str">
        <f ca="1">PROPER(TRIM(Table1[[#This Row],[Campaign Name]]))</f>
        <v>Summer Sale</v>
      </c>
      <c r="C9641" t="str">
        <f ca="1">PROPER(TRIM(Table1[[#This Row],[Campaign Type]]))</f>
        <v>Awareness</v>
      </c>
      <c r="D9641" t="str">
        <f ca="1">PROPER(TRIM(Table1[[#This Row],[Marketing Channel]]))</f>
        <v>Meta Ads</v>
      </c>
      <c r="E9641" t="s">
        <v>8216</v>
      </c>
      <c r="F9641" t="s">
        <v>450</v>
      </c>
      <c r="G9641" t="s">
        <v>29</v>
      </c>
      <c r="H9641" t="s">
        <v>67</v>
      </c>
      <c r="I9641" t="s">
        <v>68</v>
      </c>
      <c r="J9641" t="s">
        <v>25</v>
      </c>
      <c r="K9641">
        <v>64380</v>
      </c>
      <c r="L9641">
        <v>7823</v>
      </c>
      <c r="M9641">
        <v>12.15</v>
      </c>
      <c r="N9641">
        <v>2049</v>
      </c>
      <c r="O9641">
        <v>26.19</v>
      </c>
      <c r="P9641">
        <v>250</v>
      </c>
      <c r="Q9641">
        <v>23340.54</v>
      </c>
      <c r="R9641" s="6">
        <v>9236.2160000000003</v>
      </c>
      <c r="S9641">
        <v>11</v>
      </c>
      <c r="T9641" t="str">
        <f ca="1">PROPER(TRIM(Table1[[#This Row],[Campaign Status]]))</f>
        <v>Active</v>
      </c>
      <c r="V9641" s="1">
        <f t="shared" si="450"/>
        <v>2049</v>
      </c>
      <c r="W9641" t="str">
        <f t="shared" ca="1" si="451"/>
        <v>North</v>
      </c>
      <c r="X9641" s="6">
        <f t="shared" si="452"/>
        <v>242.55440885284963</v>
      </c>
    </row>
    <row r="9642" spans="1:24" x14ac:dyDescent="0.3">
      <c r="A9642" t="s">
        <v>10685</v>
      </c>
      <c r="B9642" t="str">
        <f ca="1">PROPER(TRIM(Table1[[#This Row],[Campaign Name]]))</f>
        <v>Festive Offer</v>
      </c>
      <c r="C9642" t="str">
        <f ca="1">PROPER(TRIM(Table1[[#This Row],[Campaign Type]]))</f>
        <v>Sales</v>
      </c>
      <c r="D9642" t="str">
        <f ca="1">PROPER(TRIM(Table1[[#This Row],[Marketing Channel]]))</f>
        <v>Email</v>
      </c>
      <c r="E9642" t="s">
        <v>4231</v>
      </c>
      <c r="F9642" t="s">
        <v>194</v>
      </c>
      <c r="G9642" t="s">
        <v>29</v>
      </c>
      <c r="H9642" t="s">
        <v>61</v>
      </c>
      <c r="I9642" t="s">
        <v>31</v>
      </c>
      <c r="J9642" t="s">
        <v>25</v>
      </c>
      <c r="K9642">
        <v>29965</v>
      </c>
      <c r="L9642">
        <v>4126</v>
      </c>
      <c r="M9642">
        <v>13.77</v>
      </c>
      <c r="N9642">
        <v>915</v>
      </c>
      <c r="O9642">
        <v>22.18</v>
      </c>
      <c r="P9642">
        <v>250</v>
      </c>
      <c r="Q9642">
        <v>21990.48</v>
      </c>
      <c r="R9642" s="6">
        <v>8696.1919999999991</v>
      </c>
      <c r="S9642">
        <v>496</v>
      </c>
      <c r="T9642" t="str">
        <f ca="1">PROPER(TRIM(Table1[[#This Row],[Campaign Status]]))</f>
        <v>Completed</v>
      </c>
      <c r="V9642" s="1">
        <f t="shared" si="450"/>
        <v>915</v>
      </c>
      <c r="W9642" t="str">
        <f t="shared" ca="1" si="451"/>
        <v>North</v>
      </c>
      <c r="X9642" s="6">
        <f t="shared" si="452"/>
        <v>9236.2160000000003</v>
      </c>
    </row>
    <row r="9643" spans="1:24" x14ac:dyDescent="0.3">
      <c r="A9643" t="s">
        <v>10686</v>
      </c>
      <c r="B9643" t="str">
        <f ca="1">PROPER(TRIM(Table1[[#This Row],[Campaign Name]]))</f>
        <v>New Launch</v>
      </c>
      <c r="C9643" t="str">
        <f ca="1">PROPER(TRIM(Table1[[#This Row],[Campaign Type]]))</f>
        <v>Retargeting</v>
      </c>
      <c r="D9643" t="str">
        <f ca="1">PROPER(TRIM(Table1[[#This Row],[Marketing Channel]]))</f>
        <v>Meta Ads</v>
      </c>
      <c r="E9643" t="s">
        <v>996</v>
      </c>
      <c r="F9643" t="s">
        <v>605</v>
      </c>
      <c r="G9643" t="s">
        <v>41</v>
      </c>
      <c r="H9643" t="s">
        <v>11140</v>
      </c>
      <c r="I9643" t="s">
        <v>62</v>
      </c>
      <c r="J9643" t="s">
        <v>32</v>
      </c>
      <c r="K9643">
        <v>154914</v>
      </c>
      <c r="L9643">
        <v>7924</v>
      </c>
      <c r="M9643">
        <v>5.12</v>
      </c>
      <c r="N9643">
        <v>1826</v>
      </c>
      <c r="O9643">
        <v>23.04</v>
      </c>
      <c r="P9643">
        <v>3817.8497265160554</v>
      </c>
      <c r="Q9643">
        <v>18506.3</v>
      </c>
      <c r="R9643" s="6">
        <v>384.73096967301956</v>
      </c>
      <c r="S9643">
        <v>497</v>
      </c>
      <c r="T9643" t="str">
        <f ca="1">PROPER(TRIM(Table1[[#This Row],[Campaign Status]]))</f>
        <v>Active</v>
      </c>
      <c r="V9643" s="1">
        <f t="shared" si="450"/>
        <v>1826</v>
      </c>
      <c r="W9643" t="str">
        <f t="shared" ca="1" si="451"/>
        <v>East</v>
      </c>
      <c r="X9643" s="6">
        <f t="shared" si="452"/>
        <v>8696.1919999999991</v>
      </c>
    </row>
    <row r="9644" spans="1:24" x14ac:dyDescent="0.3">
      <c r="A9644" t="s">
        <v>9372</v>
      </c>
      <c r="B9644" t="str">
        <f ca="1">PROPER(TRIM(Table1[[#This Row],[Campaign Name]]))</f>
        <v>Summer Sale</v>
      </c>
      <c r="C9644" t="str">
        <f ca="1">PROPER(TRIM(Table1[[#This Row],[Campaign Type]]))</f>
        <v>Lead Gen</v>
      </c>
      <c r="D9644" t="str">
        <f ca="1">PROPER(TRIM(Table1[[#This Row],[Marketing Channel]]))</f>
        <v>Instagram</v>
      </c>
      <c r="E9644" t="s">
        <v>2778</v>
      </c>
      <c r="F9644" t="s">
        <v>53</v>
      </c>
      <c r="G9644" t="s">
        <v>41</v>
      </c>
      <c r="H9644" t="s">
        <v>11140</v>
      </c>
      <c r="I9644" t="s">
        <v>24</v>
      </c>
      <c r="J9644" t="s">
        <v>63</v>
      </c>
      <c r="K9644">
        <v>180185</v>
      </c>
      <c r="L9644">
        <v>3612</v>
      </c>
      <c r="M9644">
        <v>2</v>
      </c>
      <c r="N9644">
        <v>735</v>
      </c>
      <c r="O9644">
        <v>20.350000000000001</v>
      </c>
      <c r="P9644">
        <v>250</v>
      </c>
      <c r="Q9644">
        <v>19788.03</v>
      </c>
      <c r="R9644" s="6">
        <v>7815.2119999999995</v>
      </c>
      <c r="S9644">
        <v>407</v>
      </c>
      <c r="T9644" t="str">
        <f ca="1">PROPER(TRIM(Table1[[#This Row],[Campaign Status]]))</f>
        <v>Completed</v>
      </c>
      <c r="V9644" s="1">
        <f t="shared" si="450"/>
        <v>735</v>
      </c>
      <c r="W9644" t="str">
        <f t="shared" ca="1" si="451"/>
        <v>East</v>
      </c>
      <c r="X9644" s="6">
        <f t="shared" si="452"/>
        <v>384.73096967301956</v>
      </c>
    </row>
    <row r="9645" spans="1:24" hidden="1" x14ac:dyDescent="0.3">
      <c r="A9645" t="s">
        <v>10687</v>
      </c>
      <c r="B9645" t="str">
        <f ca="1">PROPER(TRIM(Table1[[#This Row],[Campaign Name]]))</f>
        <v>New Launch</v>
      </c>
      <c r="C9645" t="str">
        <f ca="1">PROPER(TRIM(Table1[[#This Row],[Campaign Type]]))</f>
        <v>Lead Gen</v>
      </c>
      <c r="D9645" t="str">
        <f ca="1">PROPER(TRIM(Table1[[#This Row],[Marketing Channel]]))</f>
        <v>Instagram</v>
      </c>
      <c r="E9645" t="s">
        <v>1343</v>
      </c>
      <c r="F9645" t="s">
        <v>1143</v>
      </c>
      <c r="G9645" t="s">
        <v>29</v>
      </c>
      <c r="H9645" t="s">
        <v>99</v>
      </c>
      <c r="I9645" t="s">
        <v>31</v>
      </c>
      <c r="J9645" t="s">
        <v>25</v>
      </c>
      <c r="K9645">
        <v>196384</v>
      </c>
      <c r="L9645">
        <v>25656</v>
      </c>
      <c r="M9645">
        <v>13.06</v>
      </c>
      <c r="N9645">
        <v>6331</v>
      </c>
      <c r="O9645">
        <v>24.68</v>
      </c>
      <c r="P9645">
        <v>3982.6304252733912</v>
      </c>
      <c r="R9645" s="6" t="e">
        <v>#VALUE!</v>
      </c>
      <c r="S9645">
        <v>1409</v>
      </c>
      <c r="T9645" t="str">
        <f ca="1">PROPER(TRIM(Table1[[#This Row],[Campaign Status]]))</f>
        <v>Completed</v>
      </c>
      <c r="V9645" s="1">
        <f t="shared" si="450"/>
        <v>6331</v>
      </c>
      <c r="W9645" t="str">
        <f t="shared" ca="1" si="451"/>
        <v>North</v>
      </c>
      <c r="X9645" s="6">
        <f t="shared" si="452"/>
        <v>7815.2119999999995</v>
      </c>
    </row>
    <row r="9646" spans="1:24" hidden="1" x14ac:dyDescent="0.3">
      <c r="A9646" t="s">
        <v>10688</v>
      </c>
      <c r="B9646" t="str">
        <f ca="1">PROPER(TRIM(Table1[[#This Row],[Campaign Name]]))</f>
        <v>New Launch</v>
      </c>
      <c r="C9646" t="str">
        <f ca="1">PROPER(TRIM(Table1[[#This Row],[Campaign Type]]))</f>
        <v>Retargeting</v>
      </c>
      <c r="D9646" t="str">
        <f ca="1">PROPER(TRIM(Table1[[#This Row],[Marketing Channel]]))</f>
        <v>Meta Ads</v>
      </c>
      <c r="E9646" t="s">
        <v>3226</v>
      </c>
      <c r="F9646" t="s">
        <v>1333</v>
      </c>
      <c r="G9646" t="s">
        <v>11141</v>
      </c>
      <c r="H9646" t="s">
        <v>23</v>
      </c>
      <c r="I9646" t="s">
        <v>24</v>
      </c>
      <c r="J9646" t="s">
        <v>63</v>
      </c>
      <c r="K9646">
        <v>30804</v>
      </c>
      <c r="L9646">
        <v>1011</v>
      </c>
      <c r="M9646">
        <v>3.28</v>
      </c>
      <c r="N9646">
        <v>301</v>
      </c>
      <c r="O9646">
        <v>29.77</v>
      </c>
      <c r="P9646">
        <v>12935</v>
      </c>
      <c r="R9646" s="6" t="e">
        <v>#VALUE!</v>
      </c>
      <c r="S9646">
        <v>9</v>
      </c>
      <c r="T9646" t="str">
        <f ca="1">PROPER(TRIM(Table1[[#This Row],[Campaign Status]]))</f>
        <v>Active</v>
      </c>
      <c r="V9646" s="1">
        <f t="shared" si="450"/>
        <v>301</v>
      </c>
      <c r="W9646" t="str">
        <f t="shared" ca="1" si="451"/>
        <v>west</v>
      </c>
      <c r="X9646" s="6" t="e">
        <f t="shared" si="452"/>
        <v>#VALUE!</v>
      </c>
    </row>
    <row r="9647" spans="1:24" x14ac:dyDescent="0.3">
      <c r="A9647" t="s">
        <v>10689</v>
      </c>
      <c r="B9647" t="str">
        <f ca="1">PROPER(TRIM(Table1[[#This Row],[Campaign Name]]))</f>
        <v>Festive Offer</v>
      </c>
      <c r="C9647" t="str">
        <f ca="1">PROPER(TRIM(Table1[[#This Row],[Campaign Type]]))</f>
        <v>Awareness</v>
      </c>
      <c r="D9647" t="str">
        <f ca="1">PROPER(TRIM(Table1[[#This Row],[Marketing Channel]]))</f>
        <v>Email</v>
      </c>
      <c r="E9647" t="s">
        <v>3662</v>
      </c>
      <c r="F9647" t="s">
        <v>260</v>
      </c>
      <c r="G9647" t="s">
        <v>11141</v>
      </c>
      <c r="H9647" t="s">
        <v>54</v>
      </c>
      <c r="I9647" t="s">
        <v>68</v>
      </c>
      <c r="J9647" t="s">
        <v>63</v>
      </c>
      <c r="K9647">
        <v>63579</v>
      </c>
      <c r="L9647">
        <v>5040</v>
      </c>
      <c r="M9647">
        <v>7.93</v>
      </c>
      <c r="N9647">
        <v>467</v>
      </c>
      <c r="O9647">
        <v>9.27</v>
      </c>
      <c r="P9647">
        <v>3808.92</v>
      </c>
      <c r="Q9647">
        <v>18406.830000000002</v>
      </c>
      <c r="R9647" s="6">
        <v>383.25588355754394</v>
      </c>
      <c r="S9647">
        <v>294</v>
      </c>
      <c r="T9647" t="str">
        <f ca="1">PROPER(TRIM(Table1[[#This Row],[Campaign Status]]))</f>
        <v>Active</v>
      </c>
      <c r="V9647" s="1">
        <f t="shared" si="450"/>
        <v>467</v>
      </c>
      <c r="W9647" t="str">
        <f t="shared" ca="1" si="451"/>
        <v>west</v>
      </c>
      <c r="X9647" s="6" t="e">
        <f t="shared" si="452"/>
        <v>#VALUE!</v>
      </c>
    </row>
    <row r="9648" spans="1:24" x14ac:dyDescent="0.3">
      <c r="A9648" t="s">
        <v>10690</v>
      </c>
      <c r="B9648" t="str">
        <f ca="1">PROPER(TRIM(Table1[[#This Row],[Campaign Name]]))</f>
        <v>Summer Sale</v>
      </c>
      <c r="C9648" t="str">
        <f ca="1">PROPER(TRIM(Table1[[#This Row],[Campaign Type]]))</f>
        <v>Retargeting</v>
      </c>
      <c r="D9648" t="str">
        <f ca="1">PROPER(TRIM(Table1[[#This Row],[Marketing Channel]]))</f>
        <v>Linkedin</v>
      </c>
      <c r="E9648" t="s">
        <v>1367</v>
      </c>
      <c r="F9648" t="s">
        <v>378</v>
      </c>
      <c r="G9648" t="s">
        <v>41</v>
      </c>
      <c r="H9648" t="s">
        <v>11140</v>
      </c>
      <c r="I9648" t="s">
        <v>24</v>
      </c>
      <c r="J9648" t="s">
        <v>32</v>
      </c>
      <c r="K9648">
        <v>154137</v>
      </c>
      <c r="L9648">
        <v>7316</v>
      </c>
      <c r="M9648">
        <v>4.75</v>
      </c>
      <c r="N9648">
        <v>2013</v>
      </c>
      <c r="O9648">
        <v>27.52</v>
      </c>
      <c r="P9648">
        <v>3830.4648972188602</v>
      </c>
      <c r="Q9648">
        <v>24093.93</v>
      </c>
      <c r="R9648" s="6">
        <v>529.00798327361235</v>
      </c>
      <c r="S9648">
        <v>1800</v>
      </c>
      <c r="T9648" t="str">
        <f ca="1">PROPER(TRIM(Table1[[#This Row],[Campaign Status]]))</f>
        <v>Completed</v>
      </c>
      <c r="V9648" s="1">
        <f t="shared" si="450"/>
        <v>2013</v>
      </c>
      <c r="W9648" t="str">
        <f t="shared" ca="1" si="451"/>
        <v>East</v>
      </c>
      <c r="X9648" s="6">
        <f t="shared" si="452"/>
        <v>383.25588355754394</v>
      </c>
    </row>
    <row r="9649" spans="1:24" x14ac:dyDescent="0.3">
      <c r="A9649" t="s">
        <v>10691</v>
      </c>
      <c r="B9649" t="str">
        <f ca="1">PROPER(TRIM(Table1[[#This Row],[Campaign Name]]))</f>
        <v>Flash Sale</v>
      </c>
      <c r="C9649" t="str">
        <f ca="1">PROPER(TRIM(Table1[[#This Row],[Campaign Type]]))</f>
        <v>Retargeting</v>
      </c>
      <c r="D9649" t="str">
        <f ca="1">PROPER(TRIM(Table1[[#This Row],[Marketing Channel]]))</f>
        <v>Meta Ads</v>
      </c>
      <c r="E9649" t="s">
        <v>1720</v>
      </c>
      <c r="F9649" t="s">
        <v>95</v>
      </c>
      <c r="G9649" t="s">
        <v>29</v>
      </c>
      <c r="H9649" t="s">
        <v>67</v>
      </c>
      <c r="I9649" t="s">
        <v>68</v>
      </c>
      <c r="J9649" t="s">
        <v>63</v>
      </c>
      <c r="K9649">
        <v>163298</v>
      </c>
      <c r="L9649">
        <v>8818</v>
      </c>
      <c r="M9649">
        <v>5.4</v>
      </c>
      <c r="N9649">
        <v>833</v>
      </c>
      <c r="O9649">
        <v>9.4499999999999993</v>
      </c>
      <c r="P9649">
        <v>250</v>
      </c>
      <c r="Q9649">
        <v>28575.23</v>
      </c>
      <c r="R9649" s="6">
        <v>11330.092000000001</v>
      </c>
      <c r="S9649">
        <v>586</v>
      </c>
      <c r="T9649" t="str">
        <f ca="1">PROPER(TRIM(Table1[[#This Row],[Campaign Status]]))</f>
        <v>Paused</v>
      </c>
      <c r="V9649" s="1">
        <f t="shared" si="450"/>
        <v>833</v>
      </c>
      <c r="W9649" t="str">
        <f t="shared" ca="1" si="451"/>
        <v>North</v>
      </c>
      <c r="X9649" s="6">
        <f t="shared" si="452"/>
        <v>529.00798327361235</v>
      </c>
    </row>
    <row r="9650" spans="1:24" x14ac:dyDescent="0.3">
      <c r="A9650" t="s">
        <v>10692</v>
      </c>
      <c r="B9650" t="str">
        <f ca="1">PROPER(TRIM(Table1[[#This Row],[Campaign Name]]))</f>
        <v>Mega Discount</v>
      </c>
      <c r="C9650" t="str">
        <f ca="1">PROPER(TRIM(Table1[[#This Row],[Campaign Type]]))</f>
        <v>Sales</v>
      </c>
      <c r="D9650" t="str">
        <f ca="1">PROPER(TRIM(Table1[[#This Row],[Marketing Channel]]))</f>
        <v>Linkedin</v>
      </c>
      <c r="E9650" t="s">
        <v>346</v>
      </c>
      <c r="F9650" t="s">
        <v>334</v>
      </c>
      <c r="G9650" t="s">
        <v>29</v>
      </c>
      <c r="H9650" t="s">
        <v>61</v>
      </c>
      <c r="I9650" t="s">
        <v>68</v>
      </c>
      <c r="J9650" t="s">
        <v>63</v>
      </c>
      <c r="K9650">
        <v>62756</v>
      </c>
      <c r="L9650">
        <v>7409</v>
      </c>
      <c r="M9650">
        <v>11.81</v>
      </c>
      <c r="N9650">
        <v>2436</v>
      </c>
      <c r="O9650">
        <v>32.880000000000003</v>
      </c>
      <c r="P9650">
        <v>3830.4648972188602</v>
      </c>
      <c r="Q9650">
        <v>10279.98</v>
      </c>
      <c r="R9650" s="6">
        <v>168.37421242167918</v>
      </c>
      <c r="S9650">
        <v>1332</v>
      </c>
      <c r="T9650" t="str">
        <f ca="1">PROPER(TRIM(Table1[[#This Row],[Campaign Status]]))</f>
        <v>Active</v>
      </c>
      <c r="V9650" s="1">
        <f t="shared" si="450"/>
        <v>2436</v>
      </c>
      <c r="W9650" t="str">
        <f t="shared" ca="1" si="451"/>
        <v>North</v>
      </c>
      <c r="X9650" s="6">
        <f t="shared" si="452"/>
        <v>11330.092000000001</v>
      </c>
    </row>
    <row r="9651" spans="1:24" x14ac:dyDescent="0.3">
      <c r="A9651" t="s">
        <v>10693</v>
      </c>
      <c r="B9651" t="str">
        <f ca="1">PROPER(TRIM(Table1[[#This Row],[Campaign Name]]))</f>
        <v>Mega Discount</v>
      </c>
      <c r="C9651" t="str">
        <f ca="1">PROPER(TRIM(Table1[[#This Row],[Campaign Type]]))</f>
        <v>Retargeting</v>
      </c>
      <c r="D9651" t="str">
        <f ca="1">PROPER(TRIM(Table1[[#This Row],[Marketing Channel]]))</f>
        <v>Email</v>
      </c>
      <c r="E9651" t="s">
        <v>1184</v>
      </c>
      <c r="F9651" t="s">
        <v>1192</v>
      </c>
      <c r="G9651" t="s">
        <v>41</v>
      </c>
      <c r="H9651" t="s">
        <v>11140</v>
      </c>
      <c r="I9651" t="s">
        <v>62</v>
      </c>
      <c r="J9651" t="s">
        <v>63</v>
      </c>
      <c r="K9651">
        <v>58307</v>
      </c>
      <c r="L9651">
        <v>7152</v>
      </c>
      <c r="M9651">
        <v>12.27</v>
      </c>
      <c r="N9651">
        <v>159</v>
      </c>
      <c r="O9651">
        <v>2.2200000000000002</v>
      </c>
      <c r="P9651">
        <v>4021.4266195524165</v>
      </c>
      <c r="Q9651">
        <v>22479.8</v>
      </c>
      <c r="R9651" s="6">
        <v>459.00062656127727</v>
      </c>
      <c r="S9651">
        <v>17</v>
      </c>
      <c r="T9651" t="str">
        <f ca="1">PROPER(TRIM(Table1[[#This Row],[Campaign Status]]))</f>
        <v>Completed</v>
      </c>
      <c r="V9651" s="1">
        <f t="shared" si="450"/>
        <v>159</v>
      </c>
      <c r="W9651" t="str">
        <f t="shared" ca="1" si="451"/>
        <v>East</v>
      </c>
      <c r="X9651" s="6">
        <f t="shared" si="452"/>
        <v>168.37421242167918</v>
      </c>
    </row>
    <row r="9652" spans="1:24" x14ac:dyDescent="0.3">
      <c r="A9652" t="s">
        <v>10694</v>
      </c>
      <c r="B9652" t="str">
        <f ca="1">PROPER(TRIM(Table1[[#This Row],[Campaign Name]]))</f>
        <v>Summer Sale</v>
      </c>
      <c r="C9652" t="str">
        <f ca="1">PROPER(TRIM(Table1[[#This Row],[Campaign Type]]))</f>
        <v>Awareness</v>
      </c>
      <c r="D9652" t="str">
        <f ca="1">PROPER(TRIM(Table1[[#This Row],[Marketing Channel]]))</f>
        <v>Meta Ads</v>
      </c>
      <c r="E9652" t="s">
        <v>180</v>
      </c>
      <c r="F9652" t="s">
        <v>428</v>
      </c>
      <c r="G9652" t="s">
        <v>41</v>
      </c>
      <c r="H9652" t="s">
        <v>11140</v>
      </c>
      <c r="I9652" t="s">
        <v>24</v>
      </c>
      <c r="J9652" t="s">
        <v>63</v>
      </c>
      <c r="K9652">
        <v>131745</v>
      </c>
      <c r="L9652">
        <v>18621</v>
      </c>
      <c r="M9652">
        <v>14.13</v>
      </c>
      <c r="N9652">
        <v>626</v>
      </c>
      <c r="O9652">
        <v>3.36</v>
      </c>
      <c r="P9652">
        <v>250</v>
      </c>
      <c r="Q9652">
        <v>34829.1</v>
      </c>
      <c r="R9652" s="6">
        <v>13831.64</v>
      </c>
      <c r="S9652">
        <v>593</v>
      </c>
      <c r="T9652" t="str">
        <f ca="1">PROPER(TRIM(Table1[[#This Row],[Campaign Status]]))</f>
        <v>Completed</v>
      </c>
      <c r="V9652" s="1">
        <f t="shared" si="450"/>
        <v>626</v>
      </c>
      <c r="W9652" t="str">
        <f t="shared" ca="1" si="451"/>
        <v>East</v>
      </c>
      <c r="X9652" s="6">
        <f t="shared" si="452"/>
        <v>459.00062656127727</v>
      </c>
    </row>
    <row r="9653" spans="1:24" x14ac:dyDescent="0.3">
      <c r="A9653" t="s">
        <v>10695</v>
      </c>
      <c r="B9653" t="str">
        <f ca="1">PROPER(TRIM(Table1[[#This Row],[Campaign Name]]))</f>
        <v>Mega Discount</v>
      </c>
      <c r="C9653" t="str">
        <f ca="1">PROPER(TRIM(Table1[[#This Row],[Campaign Type]]))</f>
        <v>Retargeting</v>
      </c>
      <c r="D9653" t="str">
        <f ca="1">PROPER(TRIM(Table1[[#This Row],[Marketing Channel]]))</f>
        <v>Meta Ads</v>
      </c>
      <c r="E9653" t="s">
        <v>1472</v>
      </c>
      <c r="F9653" t="s">
        <v>164</v>
      </c>
      <c r="G9653" t="s">
        <v>41</v>
      </c>
      <c r="H9653" t="s">
        <v>11140</v>
      </c>
      <c r="I9653" t="s">
        <v>62</v>
      </c>
      <c r="J9653" t="s">
        <v>25</v>
      </c>
      <c r="K9653">
        <v>41941</v>
      </c>
      <c r="L9653">
        <v>1036</v>
      </c>
      <c r="M9653">
        <v>2.4700000000000002</v>
      </c>
      <c r="N9653">
        <v>124</v>
      </c>
      <c r="O9653">
        <v>11.97</v>
      </c>
      <c r="P9653">
        <v>14860.26</v>
      </c>
      <c r="Q9653">
        <v>25126.15</v>
      </c>
      <c r="R9653" s="6">
        <v>69.082842426713938</v>
      </c>
      <c r="S9653">
        <v>63</v>
      </c>
      <c r="T9653" t="str">
        <f ca="1">PROPER(TRIM(Table1[[#This Row],[Campaign Status]]))</f>
        <v>Active</v>
      </c>
      <c r="V9653" s="1">
        <f t="shared" si="450"/>
        <v>124</v>
      </c>
      <c r="W9653" t="str">
        <f t="shared" ca="1" si="451"/>
        <v>East</v>
      </c>
      <c r="X9653" s="6">
        <f t="shared" si="452"/>
        <v>13831.64</v>
      </c>
    </row>
    <row r="9654" spans="1:24" hidden="1" x14ac:dyDescent="0.3">
      <c r="A9654" t="s">
        <v>10696</v>
      </c>
      <c r="B9654" t="str">
        <f ca="1">PROPER(TRIM(Table1[[#This Row],[Campaign Name]]))</f>
        <v>Flash Sale</v>
      </c>
      <c r="C9654" t="str">
        <f ca="1">PROPER(TRIM(Table1[[#This Row],[Campaign Type]]))</f>
        <v>Lead Gen</v>
      </c>
      <c r="D9654" t="str">
        <f ca="1">PROPER(TRIM(Table1[[#This Row],[Marketing Channel]]))</f>
        <v>Instagram</v>
      </c>
      <c r="E9654" t="s">
        <v>1983</v>
      </c>
      <c r="F9654" t="s">
        <v>306</v>
      </c>
      <c r="G9654" t="s">
        <v>29</v>
      </c>
      <c r="H9654" t="s">
        <v>99</v>
      </c>
      <c r="I9654" t="s">
        <v>31</v>
      </c>
      <c r="J9654" t="s">
        <v>32</v>
      </c>
      <c r="K9654">
        <v>65234</v>
      </c>
      <c r="L9654">
        <v>352</v>
      </c>
      <c r="M9654">
        <v>0.54</v>
      </c>
      <c r="N9654">
        <v>110</v>
      </c>
      <c r="O9654">
        <v>31.25</v>
      </c>
      <c r="P9654">
        <v>3982.6304252733912</v>
      </c>
      <c r="R9654" s="6" t="e">
        <v>#VALUE!</v>
      </c>
      <c r="S9654">
        <v>24</v>
      </c>
      <c r="T9654" t="str">
        <f ca="1">PROPER(TRIM(Table1[[#This Row],[Campaign Status]]))</f>
        <v>Completed</v>
      </c>
      <c r="V9654" s="1">
        <f t="shared" si="450"/>
        <v>110</v>
      </c>
      <c r="W9654" t="str">
        <f t="shared" ca="1" si="451"/>
        <v>North</v>
      </c>
      <c r="X9654" s="6">
        <f t="shared" si="452"/>
        <v>69.082842426713938</v>
      </c>
    </row>
    <row r="9655" spans="1:24" hidden="1" x14ac:dyDescent="0.3">
      <c r="A9655" t="s">
        <v>10697</v>
      </c>
      <c r="B9655" t="str">
        <f ca="1">PROPER(TRIM(Table1[[#This Row],[Campaign Name]]))</f>
        <v>Mega Discount</v>
      </c>
      <c r="C9655" t="str">
        <f ca="1">PROPER(TRIM(Table1[[#This Row],[Campaign Type]]))</f>
        <v>Awareness</v>
      </c>
      <c r="D9655" t="str">
        <f ca="1">PROPER(TRIM(Table1[[#This Row],[Marketing Channel]]))</f>
        <v>Google Ads</v>
      </c>
      <c r="E9655" t="s">
        <v>1955</v>
      </c>
      <c r="F9655" t="s">
        <v>412</v>
      </c>
      <c r="G9655" t="s">
        <v>41</v>
      </c>
      <c r="H9655" t="s">
        <v>11140</v>
      </c>
      <c r="I9655" t="s">
        <v>31</v>
      </c>
      <c r="J9655" t="s">
        <v>32</v>
      </c>
      <c r="K9655">
        <v>79097</v>
      </c>
      <c r="L9655">
        <v>1510</v>
      </c>
      <c r="M9655">
        <v>1.91</v>
      </c>
      <c r="N9655">
        <v>322</v>
      </c>
      <c r="O9655">
        <v>21.32</v>
      </c>
      <c r="P9655">
        <v>3283.18</v>
      </c>
      <c r="R9655" s="6" t="e">
        <v>#VALUE!</v>
      </c>
      <c r="S9655">
        <v>254</v>
      </c>
      <c r="T9655" t="str">
        <f ca="1">PROPER(TRIM(Table1[[#This Row],[Campaign Status]]))</f>
        <v>Active</v>
      </c>
      <c r="V9655" s="1">
        <f t="shared" si="450"/>
        <v>322</v>
      </c>
      <c r="W9655" t="str">
        <f t="shared" ca="1" si="451"/>
        <v>East</v>
      </c>
      <c r="X9655" s="6" t="e">
        <f t="shared" si="452"/>
        <v>#VALUE!</v>
      </c>
    </row>
    <row r="9656" spans="1:24" x14ac:dyDescent="0.3">
      <c r="A9656" t="s">
        <v>10698</v>
      </c>
      <c r="B9656" t="str">
        <f ca="1">PROPER(TRIM(Table1[[#This Row],[Campaign Name]]))</f>
        <v>New Launch</v>
      </c>
      <c r="C9656" t="str">
        <f ca="1">PROPER(TRIM(Table1[[#This Row],[Campaign Type]]))</f>
        <v>Awareness</v>
      </c>
      <c r="D9656" t="str">
        <f ca="1">PROPER(TRIM(Table1[[#This Row],[Marketing Channel]]))</f>
        <v>Meta Ads</v>
      </c>
      <c r="E9656" t="s">
        <v>863</v>
      </c>
      <c r="F9656" t="s">
        <v>223</v>
      </c>
      <c r="G9656" t="s">
        <v>11141</v>
      </c>
      <c r="H9656" t="s">
        <v>36</v>
      </c>
      <c r="I9656" t="s">
        <v>31</v>
      </c>
      <c r="J9656" t="s">
        <v>63</v>
      </c>
      <c r="K9656">
        <v>10456</v>
      </c>
      <c r="L9656">
        <v>1228</v>
      </c>
      <c r="M9656">
        <v>11.74</v>
      </c>
      <c r="N9656">
        <v>305</v>
      </c>
      <c r="O9656">
        <v>24.84</v>
      </c>
      <c r="P9656">
        <v>8079.47</v>
      </c>
      <c r="Q9656">
        <v>10311.83</v>
      </c>
      <c r="R9656" s="6">
        <v>27.630030187623689</v>
      </c>
      <c r="S9656">
        <v>73</v>
      </c>
      <c r="T9656" t="str">
        <f ca="1">PROPER(TRIM(Table1[[#This Row],[Campaign Status]]))</f>
        <v>Completed</v>
      </c>
      <c r="V9656" s="1">
        <f t="shared" si="450"/>
        <v>305</v>
      </c>
      <c r="W9656" t="str">
        <f t="shared" ca="1" si="451"/>
        <v>west</v>
      </c>
      <c r="X9656" s="6" t="e">
        <f t="shared" si="452"/>
        <v>#VALUE!</v>
      </c>
    </row>
    <row r="9657" spans="1:24" x14ac:dyDescent="0.3">
      <c r="A9657" t="s">
        <v>10699</v>
      </c>
      <c r="B9657" t="str">
        <f ca="1">PROPER(TRIM(Table1[[#This Row],[Campaign Name]]))</f>
        <v>Flash Sale</v>
      </c>
      <c r="C9657" t="str">
        <f ca="1">PROPER(TRIM(Table1[[#This Row],[Campaign Type]]))</f>
        <v>Retargeting</v>
      </c>
      <c r="D9657" t="str">
        <f ca="1">PROPER(TRIM(Table1[[#This Row],[Marketing Channel]]))</f>
        <v>Youtube</v>
      </c>
      <c r="E9657" t="s">
        <v>210</v>
      </c>
      <c r="F9657" t="s">
        <v>176</v>
      </c>
      <c r="G9657" t="s">
        <v>46</v>
      </c>
      <c r="H9657" t="s">
        <v>42</v>
      </c>
      <c r="I9657" t="s">
        <v>68</v>
      </c>
      <c r="J9657" t="s">
        <v>25</v>
      </c>
      <c r="K9657">
        <v>137430</v>
      </c>
      <c r="L9657">
        <v>19257</v>
      </c>
      <c r="M9657">
        <v>14.01</v>
      </c>
      <c r="N9657">
        <v>2463</v>
      </c>
      <c r="O9657">
        <v>12.79</v>
      </c>
      <c r="P9657">
        <v>250</v>
      </c>
      <c r="Q9657">
        <v>35657.81</v>
      </c>
      <c r="R9657" s="6">
        <v>14163.124</v>
      </c>
      <c r="S9657">
        <v>143</v>
      </c>
      <c r="T9657" t="str">
        <f ca="1">PROPER(TRIM(Table1[[#This Row],[Campaign Status]]))</f>
        <v>Paused</v>
      </c>
      <c r="V9657" s="1">
        <f t="shared" si="450"/>
        <v>2463</v>
      </c>
      <c r="W9657" t="str">
        <f t="shared" ca="1" si="451"/>
        <v>South</v>
      </c>
      <c r="X9657" s="6">
        <f t="shared" si="452"/>
        <v>27.630030187623689</v>
      </c>
    </row>
    <row r="9658" spans="1:24" x14ac:dyDescent="0.3">
      <c r="A9658" t="s">
        <v>10700</v>
      </c>
      <c r="B9658" t="str">
        <f ca="1">PROPER(TRIM(Table1[[#This Row],[Campaign Name]]))</f>
        <v>Summer Sale</v>
      </c>
      <c r="C9658" t="str">
        <f ca="1">PROPER(TRIM(Table1[[#This Row],[Campaign Type]]))</f>
        <v>Retargeting</v>
      </c>
      <c r="D9658" t="str">
        <f ca="1">PROPER(TRIM(Table1[[#This Row],[Marketing Channel]]))</f>
        <v>Email</v>
      </c>
      <c r="E9658" t="s">
        <v>3317</v>
      </c>
      <c r="F9658" t="s">
        <v>505</v>
      </c>
      <c r="G9658" t="s">
        <v>29</v>
      </c>
      <c r="H9658" t="s">
        <v>99</v>
      </c>
      <c r="I9658" t="s">
        <v>68</v>
      </c>
      <c r="J9658" t="s">
        <v>63</v>
      </c>
      <c r="K9658">
        <v>187571</v>
      </c>
      <c r="L9658">
        <v>15750</v>
      </c>
      <c r="M9658">
        <v>8.4</v>
      </c>
      <c r="N9658">
        <v>4349</v>
      </c>
      <c r="O9658">
        <v>27.61</v>
      </c>
      <c r="P9658">
        <v>4021.4266195524165</v>
      </c>
      <c r="Q9658">
        <v>1321.72</v>
      </c>
      <c r="R9658" s="6">
        <v>-67.133056871565969</v>
      </c>
      <c r="S9658">
        <v>2658</v>
      </c>
      <c r="T9658" t="str">
        <f ca="1">PROPER(TRIM(Table1[[#This Row],[Campaign Status]]))</f>
        <v>Active</v>
      </c>
      <c r="V9658" s="1">
        <f t="shared" si="450"/>
        <v>4349</v>
      </c>
      <c r="W9658" t="str">
        <f t="shared" ca="1" si="451"/>
        <v>North</v>
      </c>
      <c r="X9658" s="6">
        <f t="shared" si="452"/>
        <v>14163.124</v>
      </c>
    </row>
    <row r="9659" spans="1:24" x14ac:dyDescent="0.3">
      <c r="A9659" t="s">
        <v>10701</v>
      </c>
      <c r="B9659" t="str">
        <f ca="1">PROPER(TRIM(Table1[[#This Row],[Campaign Name]]))</f>
        <v>Summer Sale</v>
      </c>
      <c r="C9659" t="str">
        <f ca="1">PROPER(TRIM(Table1[[#This Row],[Campaign Type]]))</f>
        <v>Sales</v>
      </c>
      <c r="D9659" t="str">
        <f ca="1">PROPER(TRIM(Table1[[#This Row],[Marketing Channel]]))</f>
        <v>Email</v>
      </c>
      <c r="E9659" t="s">
        <v>3788</v>
      </c>
      <c r="F9659" t="s">
        <v>1093</v>
      </c>
      <c r="G9659" t="s">
        <v>29</v>
      </c>
      <c r="H9659" t="s">
        <v>99</v>
      </c>
      <c r="I9659" t="s">
        <v>24</v>
      </c>
      <c r="J9659" t="s">
        <v>32</v>
      </c>
      <c r="K9659">
        <v>56559</v>
      </c>
      <c r="L9659">
        <v>7839</v>
      </c>
      <c r="M9659">
        <v>13.86</v>
      </c>
      <c r="N9659">
        <v>2150</v>
      </c>
      <c r="O9659">
        <v>27.43</v>
      </c>
      <c r="P9659">
        <v>13889.65</v>
      </c>
      <c r="Q9659">
        <v>5661.66</v>
      </c>
      <c r="R9659" s="6">
        <v>-59.238281742160524</v>
      </c>
      <c r="S9659">
        <v>1044</v>
      </c>
      <c r="T9659" t="str">
        <f ca="1">PROPER(TRIM(Table1[[#This Row],[Campaign Status]]))</f>
        <v>Paused</v>
      </c>
      <c r="V9659" s="1">
        <f t="shared" si="450"/>
        <v>2150</v>
      </c>
      <c r="W9659" t="str">
        <f t="shared" ca="1" si="451"/>
        <v>North</v>
      </c>
      <c r="X9659" s="6">
        <f t="shared" si="452"/>
        <v>-67.133056871565969</v>
      </c>
    </row>
    <row r="9660" spans="1:24" x14ac:dyDescent="0.3">
      <c r="A9660" t="s">
        <v>10702</v>
      </c>
      <c r="B9660" t="str">
        <f ca="1">PROPER(TRIM(Table1[[#This Row],[Campaign Name]]))</f>
        <v>Summer Sale</v>
      </c>
      <c r="C9660" t="str">
        <f ca="1">PROPER(TRIM(Table1[[#This Row],[Campaign Type]]))</f>
        <v>Retargeting</v>
      </c>
      <c r="D9660" t="str">
        <f ca="1">PROPER(TRIM(Table1[[#This Row],[Marketing Channel]]))</f>
        <v>Email</v>
      </c>
      <c r="E9660" t="s">
        <v>758</v>
      </c>
      <c r="F9660" t="s">
        <v>155</v>
      </c>
      <c r="G9660" t="s">
        <v>29</v>
      </c>
      <c r="H9660" t="s">
        <v>99</v>
      </c>
      <c r="I9660" t="s">
        <v>31</v>
      </c>
      <c r="J9660" t="s">
        <v>32</v>
      </c>
      <c r="K9660">
        <v>83056</v>
      </c>
      <c r="L9660">
        <v>254</v>
      </c>
      <c r="M9660">
        <v>0.31</v>
      </c>
      <c r="N9660">
        <v>4</v>
      </c>
      <c r="O9660">
        <v>1.57</v>
      </c>
      <c r="P9660">
        <v>250</v>
      </c>
      <c r="Q9660">
        <v>18753.990000000002</v>
      </c>
      <c r="R9660" s="6">
        <v>7401.5960000000005</v>
      </c>
      <c r="S9660">
        <v>3</v>
      </c>
      <c r="T9660" t="str">
        <f ca="1">PROPER(TRIM(Table1[[#This Row],[Campaign Status]]))</f>
        <v>Paused</v>
      </c>
      <c r="V9660" s="1">
        <f t="shared" si="450"/>
        <v>4</v>
      </c>
      <c r="W9660" t="str">
        <f t="shared" ca="1" si="451"/>
        <v>North</v>
      </c>
      <c r="X9660" s="6">
        <f t="shared" si="452"/>
        <v>-59.238281742160524</v>
      </c>
    </row>
    <row r="9661" spans="1:24" x14ac:dyDescent="0.3">
      <c r="A9661" t="s">
        <v>10703</v>
      </c>
      <c r="B9661" t="str">
        <f ca="1">PROPER(TRIM(Table1[[#This Row],[Campaign Name]]))</f>
        <v>Summer Sale</v>
      </c>
      <c r="C9661" t="str">
        <f ca="1">PROPER(TRIM(Table1[[#This Row],[Campaign Type]]))</f>
        <v>Lead Gen</v>
      </c>
      <c r="D9661" t="str">
        <f ca="1">PROPER(TRIM(Table1[[#This Row],[Marketing Channel]]))</f>
        <v>Youtube</v>
      </c>
      <c r="E9661" t="s">
        <v>1711</v>
      </c>
      <c r="F9661" t="s">
        <v>945</v>
      </c>
      <c r="G9661" t="s">
        <v>29</v>
      </c>
      <c r="H9661" t="s">
        <v>99</v>
      </c>
      <c r="I9661" t="s">
        <v>68</v>
      </c>
      <c r="J9661" t="s">
        <v>32</v>
      </c>
      <c r="K9661">
        <v>73343</v>
      </c>
      <c r="L9661">
        <v>6124</v>
      </c>
      <c r="M9661">
        <v>8.35</v>
      </c>
      <c r="N9661">
        <v>133</v>
      </c>
      <c r="O9661">
        <v>2.17</v>
      </c>
      <c r="P9661">
        <v>7139.08</v>
      </c>
      <c r="Q9661">
        <v>42003.22</v>
      </c>
      <c r="R9661" s="6">
        <v>488.35620276001947</v>
      </c>
      <c r="S9661">
        <v>71</v>
      </c>
      <c r="T9661" t="str">
        <f ca="1">PROPER(TRIM(Table1[[#This Row],[Campaign Status]]))</f>
        <v>Paused</v>
      </c>
      <c r="V9661" s="1">
        <f t="shared" si="450"/>
        <v>133</v>
      </c>
      <c r="W9661" t="str">
        <f t="shared" ca="1" si="451"/>
        <v>North</v>
      </c>
      <c r="X9661" s="6">
        <f t="shared" si="452"/>
        <v>7401.5960000000005</v>
      </c>
    </row>
    <row r="9662" spans="1:24" x14ac:dyDescent="0.3">
      <c r="A9662" t="s">
        <v>10704</v>
      </c>
      <c r="B9662" t="str">
        <f ca="1">PROPER(TRIM(Table1[[#This Row],[Campaign Name]]))</f>
        <v>Summer Sale</v>
      </c>
      <c r="C9662" t="str">
        <f ca="1">PROPER(TRIM(Table1[[#This Row],[Campaign Type]]))</f>
        <v>Awareness</v>
      </c>
      <c r="D9662" t="str">
        <f ca="1">PROPER(TRIM(Table1[[#This Row],[Marketing Channel]]))</f>
        <v>Instagram</v>
      </c>
      <c r="E9662" t="s">
        <v>3056</v>
      </c>
      <c r="F9662" t="s">
        <v>1192</v>
      </c>
      <c r="G9662" t="s">
        <v>11141</v>
      </c>
      <c r="H9662" t="s">
        <v>54</v>
      </c>
      <c r="I9662" t="s">
        <v>31</v>
      </c>
      <c r="J9662" t="s">
        <v>32</v>
      </c>
      <c r="K9662">
        <v>41568</v>
      </c>
      <c r="L9662">
        <v>2217</v>
      </c>
      <c r="M9662">
        <v>5.33</v>
      </c>
      <c r="N9662">
        <v>509</v>
      </c>
      <c r="O9662">
        <v>22.96</v>
      </c>
      <c r="P9662">
        <v>250</v>
      </c>
      <c r="Q9662">
        <v>27890.35</v>
      </c>
      <c r="R9662" s="6">
        <v>11056.14</v>
      </c>
      <c r="S9662">
        <v>238</v>
      </c>
      <c r="T9662" t="str">
        <f ca="1">PROPER(TRIM(Table1[[#This Row],[Campaign Status]]))</f>
        <v>Active</v>
      </c>
      <c r="V9662" s="1">
        <f t="shared" si="450"/>
        <v>509</v>
      </c>
      <c r="W9662" t="str">
        <f t="shared" ca="1" si="451"/>
        <v>west</v>
      </c>
      <c r="X9662" s="6">
        <f t="shared" si="452"/>
        <v>488.35620276001947</v>
      </c>
    </row>
    <row r="9663" spans="1:24" x14ac:dyDescent="0.3">
      <c r="A9663" t="s">
        <v>10705</v>
      </c>
      <c r="B9663" t="str">
        <f ca="1">PROPER(TRIM(Table1[[#This Row],[Campaign Name]]))</f>
        <v>Festive Offer</v>
      </c>
      <c r="C9663" t="str">
        <f ca="1">PROPER(TRIM(Table1[[#This Row],[Campaign Type]]))</f>
        <v>Lead Gen</v>
      </c>
      <c r="D9663" t="str">
        <f ca="1">PROPER(TRIM(Table1[[#This Row],[Marketing Channel]]))</f>
        <v>Google Ads</v>
      </c>
      <c r="E9663" t="s">
        <v>2188</v>
      </c>
      <c r="F9663" t="s">
        <v>559</v>
      </c>
      <c r="G9663" t="s">
        <v>46</v>
      </c>
      <c r="H9663" t="s">
        <v>30</v>
      </c>
      <c r="I9663" t="s">
        <v>31</v>
      </c>
      <c r="J9663" t="s">
        <v>63</v>
      </c>
      <c r="K9663">
        <v>139178</v>
      </c>
      <c r="L9663">
        <v>18311</v>
      </c>
      <c r="M9663">
        <v>13.16</v>
      </c>
      <c r="N9663">
        <v>2721</v>
      </c>
      <c r="O9663">
        <v>14.86</v>
      </c>
      <c r="P9663">
        <v>250</v>
      </c>
      <c r="Q9663">
        <v>9204.52</v>
      </c>
      <c r="R9663" s="6">
        <v>3581.808</v>
      </c>
      <c r="S9663">
        <v>1280</v>
      </c>
      <c r="T9663" t="str">
        <f ca="1">PROPER(TRIM(Table1[[#This Row],[Campaign Status]]))</f>
        <v>Paused</v>
      </c>
      <c r="V9663" s="1">
        <f t="shared" si="450"/>
        <v>2721</v>
      </c>
      <c r="W9663" t="str">
        <f t="shared" ca="1" si="451"/>
        <v>South</v>
      </c>
      <c r="X9663" s="6">
        <f t="shared" si="452"/>
        <v>11056.14</v>
      </c>
    </row>
    <row r="9664" spans="1:24" x14ac:dyDescent="0.3">
      <c r="A9664" t="s">
        <v>10706</v>
      </c>
      <c r="B9664" t="str">
        <f ca="1">PROPER(TRIM(Table1[[#This Row],[Campaign Name]]))</f>
        <v>Festive Offer</v>
      </c>
      <c r="C9664" t="str">
        <f ca="1">PROPER(TRIM(Table1[[#This Row],[Campaign Type]]))</f>
        <v>Lead Gen</v>
      </c>
      <c r="D9664" t="str">
        <f ca="1">PROPER(TRIM(Table1[[#This Row],[Marketing Channel]]))</f>
        <v>Email</v>
      </c>
      <c r="E9664" t="s">
        <v>1327</v>
      </c>
      <c r="F9664" t="s">
        <v>271</v>
      </c>
      <c r="G9664" t="s">
        <v>11141</v>
      </c>
      <c r="H9664" t="s">
        <v>36</v>
      </c>
      <c r="I9664" t="s">
        <v>31</v>
      </c>
      <c r="J9664" t="s">
        <v>63</v>
      </c>
      <c r="K9664">
        <v>22287</v>
      </c>
      <c r="L9664">
        <v>1258</v>
      </c>
      <c r="M9664">
        <v>5.64</v>
      </c>
      <c r="N9664">
        <v>298</v>
      </c>
      <c r="O9664">
        <v>23.69</v>
      </c>
      <c r="P9664">
        <v>3675.38</v>
      </c>
      <c r="Q9664">
        <v>19005.91</v>
      </c>
      <c r="R9664" s="6">
        <v>417.11414874108249</v>
      </c>
      <c r="S9664">
        <v>149</v>
      </c>
      <c r="T9664" t="str">
        <f ca="1">PROPER(TRIM(Table1[[#This Row],[Campaign Status]]))</f>
        <v>Paused</v>
      </c>
      <c r="V9664" s="1">
        <f t="shared" si="450"/>
        <v>298</v>
      </c>
      <c r="W9664" t="str">
        <f t="shared" ca="1" si="451"/>
        <v>west</v>
      </c>
      <c r="X9664" s="6">
        <f t="shared" si="452"/>
        <v>3581.808</v>
      </c>
    </row>
    <row r="9665" spans="1:24" hidden="1" x14ac:dyDescent="0.3">
      <c r="A9665" t="s">
        <v>10707</v>
      </c>
      <c r="B9665" t="str">
        <f ca="1">PROPER(TRIM(Table1[[#This Row],[Campaign Name]]))</f>
        <v>Flash Sale</v>
      </c>
      <c r="C9665" t="str">
        <f ca="1">PROPER(TRIM(Table1[[#This Row],[Campaign Type]]))</f>
        <v>Sales</v>
      </c>
      <c r="D9665" t="str">
        <f ca="1">PROPER(TRIM(Table1[[#This Row],[Marketing Channel]]))</f>
        <v>Linkedin</v>
      </c>
      <c r="E9665" t="s">
        <v>1203</v>
      </c>
      <c r="F9665" t="s">
        <v>249</v>
      </c>
      <c r="G9665" t="s">
        <v>29</v>
      </c>
      <c r="H9665" t="s">
        <v>61</v>
      </c>
      <c r="I9665" t="s">
        <v>62</v>
      </c>
      <c r="J9665" t="s">
        <v>25</v>
      </c>
      <c r="K9665">
        <v>119352</v>
      </c>
      <c r="L9665">
        <v>8549</v>
      </c>
      <c r="M9665">
        <v>7.16</v>
      </c>
      <c r="N9665">
        <v>271</v>
      </c>
      <c r="O9665">
        <v>3.17</v>
      </c>
      <c r="P9665">
        <v>1469.56</v>
      </c>
      <c r="R9665" s="6" t="e">
        <v>#VALUE!</v>
      </c>
      <c r="S9665">
        <v>59</v>
      </c>
      <c r="T9665" t="str">
        <f ca="1">PROPER(TRIM(Table1[[#This Row],[Campaign Status]]))</f>
        <v>Completed</v>
      </c>
      <c r="V9665" s="1">
        <f t="shared" si="450"/>
        <v>271</v>
      </c>
      <c r="W9665" t="str">
        <f t="shared" ca="1" si="451"/>
        <v>North</v>
      </c>
      <c r="X9665" s="6">
        <f t="shared" si="452"/>
        <v>417.11414874108249</v>
      </c>
    </row>
    <row r="9666" spans="1:24" x14ac:dyDescent="0.3">
      <c r="A9666" t="s">
        <v>10708</v>
      </c>
      <c r="B9666" t="str">
        <f ca="1">PROPER(TRIM(Table1[[#This Row],[Campaign Name]]))</f>
        <v>Festive Offer</v>
      </c>
      <c r="C9666" t="str">
        <f ca="1">PROPER(TRIM(Table1[[#This Row],[Campaign Type]]))</f>
        <v>Awareness</v>
      </c>
      <c r="D9666" t="str">
        <f ca="1">PROPER(TRIM(Table1[[#This Row],[Marketing Channel]]))</f>
        <v>Email</v>
      </c>
      <c r="E9666" t="s">
        <v>1027</v>
      </c>
      <c r="F9666" t="s">
        <v>155</v>
      </c>
      <c r="G9666" t="s">
        <v>46</v>
      </c>
      <c r="H9666" t="s">
        <v>42</v>
      </c>
      <c r="I9666" t="s">
        <v>68</v>
      </c>
      <c r="J9666" t="s">
        <v>63</v>
      </c>
      <c r="K9666">
        <v>87968</v>
      </c>
      <c r="L9666">
        <v>7183</v>
      </c>
      <c r="M9666">
        <v>8.17</v>
      </c>
      <c r="N9666">
        <v>267</v>
      </c>
      <c r="O9666">
        <v>3.72</v>
      </c>
      <c r="P9666">
        <v>2038.41</v>
      </c>
      <c r="Q9666">
        <v>34575.410000000003</v>
      </c>
      <c r="R9666" s="6">
        <v>1596.1950736112951</v>
      </c>
      <c r="S9666">
        <v>118</v>
      </c>
      <c r="T9666" t="str">
        <f ca="1">PROPER(TRIM(Table1[[#This Row],[Campaign Status]]))</f>
        <v>Paused</v>
      </c>
      <c r="V9666" s="1">
        <f t="shared" ref="V9666:V9729" si="453">IF(N9666="",ROUND(L9666*O9666/100,0),N9666)</f>
        <v>267</v>
      </c>
      <c r="W9666" t="str">
        <f t="shared" ca="1" si="451"/>
        <v>South</v>
      </c>
      <c r="X9666" s="6" t="e">
        <f t="shared" si="452"/>
        <v>#VALUE!</v>
      </c>
    </row>
    <row r="9667" spans="1:24" x14ac:dyDescent="0.3">
      <c r="A9667" t="s">
        <v>10709</v>
      </c>
      <c r="B9667" t="str">
        <f ca="1">PROPER(TRIM(Table1[[#This Row],[Campaign Name]]))</f>
        <v>Summer Sale</v>
      </c>
      <c r="C9667" t="str">
        <f ca="1">PROPER(TRIM(Table1[[#This Row],[Campaign Type]]))</f>
        <v>Lead Gen</v>
      </c>
      <c r="D9667" t="str">
        <f ca="1">PROPER(TRIM(Table1[[#This Row],[Marketing Channel]]))</f>
        <v>Google Ads</v>
      </c>
      <c r="E9667" t="s">
        <v>359</v>
      </c>
      <c r="F9667" t="s">
        <v>371</v>
      </c>
      <c r="G9667" t="s">
        <v>29</v>
      </c>
      <c r="H9667" t="s">
        <v>67</v>
      </c>
      <c r="I9667" t="s">
        <v>62</v>
      </c>
      <c r="J9667" t="s">
        <v>32</v>
      </c>
      <c r="K9667">
        <v>102923</v>
      </c>
      <c r="L9667">
        <v>11435</v>
      </c>
      <c r="M9667">
        <v>11.11</v>
      </c>
      <c r="N9667">
        <v>2496</v>
      </c>
      <c r="O9667">
        <v>21.83</v>
      </c>
      <c r="P9667">
        <v>3988.1535696969677</v>
      </c>
      <c r="Q9667">
        <v>45209.01</v>
      </c>
      <c r="R9667" s="6">
        <v>1033.582476450001</v>
      </c>
      <c r="S9667">
        <v>1684</v>
      </c>
      <c r="T9667" t="str">
        <f ca="1">PROPER(TRIM(Table1[[#This Row],[Campaign Status]]))</f>
        <v>Active</v>
      </c>
      <c r="V9667" s="1">
        <f t="shared" si="453"/>
        <v>2496</v>
      </c>
      <c r="W9667" t="str">
        <f t="shared" ref="W9667:W9730" ca="1" si="454">IF(OR(D9667="Delhi",D9667="lucknow",D9667="jaipur"),"North",IF(OR(D9667="Bengaluru",D9667="chennai"),"South",IF(D9667="Kolkata","East",IF(OR(D9667="Mumbai",D9667="Pune",D9667="Ahmedabad"),"west","unknown"))))</f>
        <v>North</v>
      </c>
      <c r="X9667" s="6">
        <f t="shared" si="452"/>
        <v>1596.1950736112951</v>
      </c>
    </row>
    <row r="9668" spans="1:24" x14ac:dyDescent="0.3">
      <c r="A9668" t="s">
        <v>10710</v>
      </c>
      <c r="B9668" t="str">
        <f ca="1">PROPER(TRIM(Table1[[#This Row],[Campaign Name]]))</f>
        <v>Festive Offer</v>
      </c>
      <c r="C9668" t="str">
        <f ca="1">PROPER(TRIM(Table1[[#This Row],[Campaign Type]]))</f>
        <v>Sales</v>
      </c>
      <c r="D9668" t="str">
        <f ca="1">PROPER(TRIM(Table1[[#This Row],[Marketing Channel]]))</f>
        <v>Instagram</v>
      </c>
      <c r="E9668" t="s">
        <v>185</v>
      </c>
      <c r="F9668" t="s">
        <v>118</v>
      </c>
      <c r="G9668" t="s">
        <v>29</v>
      </c>
      <c r="H9668" t="s">
        <v>61</v>
      </c>
      <c r="I9668" t="s">
        <v>31</v>
      </c>
      <c r="J9668" t="s">
        <v>32</v>
      </c>
      <c r="K9668">
        <v>37435</v>
      </c>
      <c r="L9668">
        <v>3859</v>
      </c>
      <c r="M9668">
        <v>10.31</v>
      </c>
      <c r="N9668">
        <v>13</v>
      </c>
      <c r="O9668">
        <v>0.34</v>
      </c>
      <c r="P9668">
        <v>250</v>
      </c>
      <c r="Q9668">
        <v>42351.29</v>
      </c>
      <c r="R9668" s="6">
        <v>16840.516</v>
      </c>
      <c r="S9668">
        <v>9</v>
      </c>
      <c r="T9668" t="str">
        <f ca="1">PROPER(TRIM(Table1[[#This Row],[Campaign Status]]))</f>
        <v>Active</v>
      </c>
      <c r="V9668" s="1">
        <f t="shared" si="453"/>
        <v>13</v>
      </c>
      <c r="W9668" t="str">
        <f t="shared" ca="1" si="454"/>
        <v>North</v>
      </c>
      <c r="X9668" s="6">
        <f t="shared" ref="X9668:X9731" si="455">R9667*1</f>
        <v>1033.582476450001</v>
      </c>
    </row>
    <row r="9669" spans="1:24" x14ac:dyDescent="0.3">
      <c r="A9669" t="s">
        <v>10711</v>
      </c>
      <c r="B9669" t="str">
        <f ca="1">PROPER(TRIM(Table1[[#This Row],[Campaign Name]]))</f>
        <v>New Launch</v>
      </c>
      <c r="C9669" t="str">
        <f ca="1">PROPER(TRIM(Table1[[#This Row],[Campaign Type]]))</f>
        <v>Sales</v>
      </c>
      <c r="D9669" t="str">
        <f ca="1">PROPER(TRIM(Table1[[#This Row],[Marketing Channel]]))</f>
        <v>Linkedin</v>
      </c>
      <c r="E9669" t="s">
        <v>3253</v>
      </c>
      <c r="F9669" t="s">
        <v>1427</v>
      </c>
      <c r="G9669" t="s">
        <v>46</v>
      </c>
      <c r="H9669" t="s">
        <v>42</v>
      </c>
      <c r="I9669" t="s">
        <v>24</v>
      </c>
      <c r="J9669" t="s">
        <v>32</v>
      </c>
      <c r="K9669">
        <v>13498</v>
      </c>
      <c r="L9669">
        <v>1447</v>
      </c>
      <c r="M9669">
        <v>10.72</v>
      </c>
      <c r="N9669">
        <v>135</v>
      </c>
      <c r="O9669">
        <v>9.33</v>
      </c>
      <c r="P9669">
        <v>3830.4648972188602</v>
      </c>
      <c r="Q9669">
        <v>49387.01</v>
      </c>
      <c r="R9669" s="6">
        <v>1189.3215660547585</v>
      </c>
      <c r="S9669">
        <v>47</v>
      </c>
      <c r="T9669" t="str">
        <f ca="1">PROPER(TRIM(Table1[[#This Row],[Campaign Status]]))</f>
        <v>Completed</v>
      </c>
      <c r="V9669" s="1">
        <f t="shared" si="453"/>
        <v>135</v>
      </c>
      <c r="W9669" t="str">
        <f t="shared" ca="1" si="454"/>
        <v>South</v>
      </c>
      <c r="X9669" s="6">
        <f t="shared" si="455"/>
        <v>16840.516</v>
      </c>
    </row>
    <row r="9670" spans="1:24" x14ac:dyDescent="0.3">
      <c r="A9670" t="s">
        <v>10712</v>
      </c>
      <c r="B9670" t="str">
        <f ca="1">PROPER(TRIM(Table1[[#This Row],[Campaign Name]]))</f>
        <v>Flash Sale</v>
      </c>
      <c r="C9670" t="str">
        <f ca="1">PROPER(TRIM(Table1[[#This Row],[Campaign Type]]))</f>
        <v>Retargeting</v>
      </c>
      <c r="D9670" t="str">
        <f ca="1">PROPER(TRIM(Table1[[#This Row],[Marketing Channel]]))</f>
        <v>Instagram</v>
      </c>
      <c r="E9670" t="s">
        <v>4774</v>
      </c>
      <c r="F9670" t="s">
        <v>80</v>
      </c>
      <c r="G9670" t="s">
        <v>11141</v>
      </c>
      <c r="H9670" t="s">
        <v>23</v>
      </c>
      <c r="I9670" t="s">
        <v>68</v>
      </c>
      <c r="J9670" t="s">
        <v>32</v>
      </c>
      <c r="K9670">
        <v>139595</v>
      </c>
      <c r="L9670">
        <v>2515</v>
      </c>
      <c r="M9670">
        <v>1.8</v>
      </c>
      <c r="N9670">
        <v>143</v>
      </c>
      <c r="O9670">
        <v>5.69</v>
      </c>
      <c r="P9670">
        <v>3982.6304252733912</v>
      </c>
      <c r="Q9670">
        <v>29002.65</v>
      </c>
      <c r="R9670" s="6">
        <v>628.22850485829576</v>
      </c>
      <c r="S9670">
        <v>137</v>
      </c>
      <c r="T9670" t="str">
        <f ca="1">PROPER(TRIM(Table1[[#This Row],[Campaign Status]]))</f>
        <v>Active</v>
      </c>
      <c r="V9670" s="1">
        <f t="shared" si="453"/>
        <v>143</v>
      </c>
      <c r="W9670" t="str">
        <f t="shared" ca="1" si="454"/>
        <v>west</v>
      </c>
      <c r="X9670" s="6">
        <f t="shared" si="455"/>
        <v>1189.3215660547585</v>
      </c>
    </row>
    <row r="9671" spans="1:24" x14ac:dyDescent="0.3">
      <c r="A9671" t="s">
        <v>10713</v>
      </c>
      <c r="B9671" t="str">
        <f ca="1">PROPER(TRIM(Table1[[#This Row],[Campaign Name]]))</f>
        <v>Summer Sale</v>
      </c>
      <c r="C9671" t="str">
        <f ca="1">PROPER(TRIM(Table1[[#This Row],[Campaign Type]]))</f>
        <v>Lead Gen</v>
      </c>
      <c r="D9671" t="str">
        <f ca="1">PROPER(TRIM(Table1[[#This Row],[Marketing Channel]]))</f>
        <v>Email</v>
      </c>
      <c r="E9671" t="s">
        <v>880</v>
      </c>
      <c r="F9671" t="s">
        <v>450</v>
      </c>
      <c r="G9671" t="s">
        <v>11141</v>
      </c>
      <c r="H9671" t="s">
        <v>36</v>
      </c>
      <c r="I9671" t="s">
        <v>31</v>
      </c>
      <c r="J9671" t="s">
        <v>25</v>
      </c>
      <c r="K9671">
        <v>10361</v>
      </c>
      <c r="L9671">
        <v>1476</v>
      </c>
      <c r="M9671">
        <v>14.25</v>
      </c>
      <c r="N9671">
        <v>207</v>
      </c>
      <c r="O9671">
        <v>14.02</v>
      </c>
      <c r="P9671">
        <v>1643.83</v>
      </c>
      <c r="Q9671">
        <v>30176.07</v>
      </c>
      <c r="R9671" s="6">
        <v>1735.7171970337565</v>
      </c>
      <c r="S9671">
        <v>24</v>
      </c>
      <c r="T9671" t="str">
        <f ca="1">PROPER(TRIM(Table1[[#This Row],[Campaign Status]]))</f>
        <v>Completed</v>
      </c>
      <c r="V9671" s="1">
        <f t="shared" si="453"/>
        <v>207</v>
      </c>
      <c r="W9671" t="str">
        <f t="shared" ca="1" si="454"/>
        <v>west</v>
      </c>
      <c r="X9671" s="6">
        <f t="shared" si="455"/>
        <v>628.22850485829576</v>
      </c>
    </row>
    <row r="9672" spans="1:24" x14ac:dyDescent="0.3">
      <c r="A9672" t="s">
        <v>10714</v>
      </c>
      <c r="B9672" t="str">
        <f ca="1">PROPER(TRIM(Table1[[#This Row],[Campaign Name]]))</f>
        <v>New Launch</v>
      </c>
      <c r="C9672" t="str">
        <f ca="1">PROPER(TRIM(Table1[[#This Row],[Campaign Type]]))</f>
        <v>Sales</v>
      </c>
      <c r="D9672" t="str">
        <f ca="1">PROPER(TRIM(Table1[[#This Row],[Marketing Channel]]))</f>
        <v>Instagram</v>
      </c>
      <c r="E9672" t="s">
        <v>1382</v>
      </c>
      <c r="F9672" t="s">
        <v>551</v>
      </c>
      <c r="G9672" t="s">
        <v>29</v>
      </c>
      <c r="H9672" t="s">
        <v>61</v>
      </c>
      <c r="I9672" t="s">
        <v>62</v>
      </c>
      <c r="J9672" t="s">
        <v>63</v>
      </c>
      <c r="K9672">
        <v>199590</v>
      </c>
      <c r="L9672">
        <v>8588</v>
      </c>
      <c r="M9672">
        <v>4.3</v>
      </c>
      <c r="N9672">
        <v>2723</v>
      </c>
      <c r="O9672">
        <v>31.71</v>
      </c>
      <c r="P9672">
        <v>250</v>
      </c>
      <c r="Q9672">
        <v>47033.46</v>
      </c>
      <c r="R9672" s="6">
        <v>18713.383999999998</v>
      </c>
      <c r="S9672">
        <v>2258</v>
      </c>
      <c r="T9672" t="str">
        <f ca="1">PROPER(TRIM(Table1[[#This Row],[Campaign Status]]))</f>
        <v>Active</v>
      </c>
      <c r="V9672" s="1">
        <f t="shared" si="453"/>
        <v>2723</v>
      </c>
      <c r="W9672" t="str">
        <f t="shared" ca="1" si="454"/>
        <v>North</v>
      </c>
      <c r="X9672" s="6">
        <f t="shared" si="455"/>
        <v>1735.7171970337565</v>
      </c>
    </row>
    <row r="9673" spans="1:24" x14ac:dyDescent="0.3">
      <c r="A9673" t="s">
        <v>10715</v>
      </c>
      <c r="B9673" t="str">
        <f ca="1">PROPER(TRIM(Table1[[#This Row],[Campaign Name]]))</f>
        <v>Festive Offer</v>
      </c>
      <c r="C9673" t="str">
        <f ca="1">PROPER(TRIM(Table1[[#This Row],[Campaign Type]]))</f>
        <v>Sales</v>
      </c>
      <c r="D9673" t="str">
        <f ca="1">PROPER(TRIM(Table1[[#This Row],[Marketing Channel]]))</f>
        <v>Email</v>
      </c>
      <c r="E9673" t="s">
        <v>2363</v>
      </c>
      <c r="F9673" t="s">
        <v>913</v>
      </c>
      <c r="G9673" t="s">
        <v>29</v>
      </c>
      <c r="H9673" t="s">
        <v>99</v>
      </c>
      <c r="I9673" t="s">
        <v>24</v>
      </c>
      <c r="J9673" t="s">
        <v>25</v>
      </c>
      <c r="K9673">
        <v>135019</v>
      </c>
      <c r="L9673">
        <v>12159</v>
      </c>
      <c r="M9673">
        <v>9.01</v>
      </c>
      <c r="N9673">
        <v>728</v>
      </c>
      <c r="O9673">
        <v>5.99</v>
      </c>
      <c r="P9673">
        <v>9602.36</v>
      </c>
      <c r="Q9673">
        <v>35681.79</v>
      </c>
      <c r="R9673" s="6">
        <v>271.59396231759689</v>
      </c>
      <c r="S9673">
        <v>43</v>
      </c>
      <c r="T9673" t="str">
        <f ca="1">PROPER(TRIM(Table1[[#This Row],[Campaign Status]]))</f>
        <v>Paused</v>
      </c>
      <c r="V9673" s="1">
        <f t="shared" si="453"/>
        <v>728</v>
      </c>
      <c r="W9673" t="str">
        <f t="shared" ca="1" si="454"/>
        <v>North</v>
      </c>
      <c r="X9673" s="6">
        <f t="shared" si="455"/>
        <v>18713.383999999998</v>
      </c>
    </row>
    <row r="9674" spans="1:24" x14ac:dyDescent="0.3">
      <c r="A9674" t="s">
        <v>10716</v>
      </c>
      <c r="B9674" t="str">
        <f ca="1">PROPER(TRIM(Table1[[#This Row],[Campaign Name]]))</f>
        <v>Summer Sale</v>
      </c>
      <c r="C9674" t="str">
        <f ca="1">PROPER(TRIM(Table1[[#This Row],[Campaign Type]]))</f>
        <v>Awareness</v>
      </c>
      <c r="D9674" t="str">
        <f ca="1">PROPER(TRIM(Table1[[#This Row],[Marketing Channel]]))</f>
        <v>Google Ads</v>
      </c>
      <c r="E9674" t="s">
        <v>2694</v>
      </c>
      <c r="F9674" t="s">
        <v>161</v>
      </c>
      <c r="G9674" t="s">
        <v>29</v>
      </c>
      <c r="H9674" t="s">
        <v>99</v>
      </c>
      <c r="I9674" t="s">
        <v>68</v>
      </c>
      <c r="J9674" t="s">
        <v>32</v>
      </c>
      <c r="K9674">
        <v>58341</v>
      </c>
      <c r="L9674">
        <v>4873</v>
      </c>
      <c r="M9674">
        <v>8.35</v>
      </c>
      <c r="N9674">
        <v>1532</v>
      </c>
      <c r="O9674">
        <v>31.44</v>
      </c>
      <c r="P9674">
        <v>3988.1535696969677</v>
      </c>
      <c r="Q9674">
        <v>36242.080000000002</v>
      </c>
      <c r="R9674" s="6">
        <v>808.74334116361001</v>
      </c>
      <c r="S9674">
        <v>917</v>
      </c>
      <c r="T9674" t="str">
        <f ca="1">PROPER(TRIM(Table1[[#This Row],[Campaign Status]]))</f>
        <v>Completed</v>
      </c>
      <c r="V9674" s="1">
        <f t="shared" si="453"/>
        <v>1532</v>
      </c>
      <c r="W9674" t="str">
        <f t="shared" ca="1" si="454"/>
        <v>North</v>
      </c>
      <c r="X9674" s="6">
        <f t="shared" si="455"/>
        <v>271.59396231759689</v>
      </c>
    </row>
    <row r="9675" spans="1:24" x14ac:dyDescent="0.3">
      <c r="A9675" t="s">
        <v>10717</v>
      </c>
      <c r="B9675" t="str">
        <f ca="1">PROPER(TRIM(Table1[[#This Row],[Campaign Name]]))</f>
        <v>New Launch</v>
      </c>
      <c r="C9675" t="str">
        <f ca="1">PROPER(TRIM(Table1[[#This Row],[Campaign Type]]))</f>
        <v>Lead Gen</v>
      </c>
      <c r="D9675" t="str">
        <f ca="1">PROPER(TRIM(Table1[[#This Row],[Marketing Channel]]))</f>
        <v>Meta Ads</v>
      </c>
      <c r="E9675" t="s">
        <v>754</v>
      </c>
      <c r="F9675" t="s">
        <v>89</v>
      </c>
      <c r="G9675" t="s">
        <v>29</v>
      </c>
      <c r="H9675" t="s">
        <v>61</v>
      </c>
      <c r="I9675" t="s">
        <v>24</v>
      </c>
      <c r="J9675" t="s">
        <v>32</v>
      </c>
      <c r="K9675">
        <v>96708</v>
      </c>
      <c r="L9675">
        <v>11247</v>
      </c>
      <c r="M9675">
        <v>11.63</v>
      </c>
      <c r="N9675">
        <v>3365</v>
      </c>
      <c r="O9675">
        <v>29.92</v>
      </c>
      <c r="P9675">
        <v>3817.8497265160554</v>
      </c>
      <c r="Q9675">
        <v>39391.089999999997</v>
      </c>
      <c r="R9675" s="6">
        <v>931.76114362012845</v>
      </c>
      <c r="S9675">
        <v>1534</v>
      </c>
      <c r="T9675" t="str">
        <f ca="1">PROPER(TRIM(Table1[[#This Row],[Campaign Status]]))</f>
        <v>Completed</v>
      </c>
      <c r="V9675" s="1">
        <f t="shared" si="453"/>
        <v>3365</v>
      </c>
      <c r="W9675" t="str">
        <f t="shared" ca="1" si="454"/>
        <v>North</v>
      </c>
      <c r="X9675" s="6">
        <f t="shared" si="455"/>
        <v>808.74334116361001</v>
      </c>
    </row>
    <row r="9676" spans="1:24" x14ac:dyDescent="0.3">
      <c r="A9676" t="s">
        <v>10718</v>
      </c>
      <c r="B9676" t="str">
        <f ca="1">PROPER(TRIM(Table1[[#This Row],[Campaign Name]]))</f>
        <v>Mega Discount</v>
      </c>
      <c r="C9676" t="str">
        <f ca="1">PROPER(TRIM(Table1[[#This Row],[Campaign Type]]))</f>
        <v>Awareness</v>
      </c>
      <c r="D9676" t="str">
        <f ca="1">PROPER(TRIM(Table1[[#This Row],[Marketing Channel]]))</f>
        <v>Meta Ads</v>
      </c>
      <c r="E9676" t="s">
        <v>441</v>
      </c>
      <c r="F9676" t="s">
        <v>324</v>
      </c>
      <c r="G9676" t="s">
        <v>29</v>
      </c>
      <c r="H9676" t="s">
        <v>67</v>
      </c>
      <c r="I9676" t="s">
        <v>62</v>
      </c>
      <c r="J9676" t="s">
        <v>63</v>
      </c>
      <c r="K9676">
        <v>124288</v>
      </c>
      <c r="L9676">
        <v>7041</v>
      </c>
      <c r="M9676">
        <v>5.67</v>
      </c>
      <c r="N9676">
        <v>2067</v>
      </c>
      <c r="O9676">
        <v>29.36</v>
      </c>
      <c r="P9676">
        <v>3817.8497265160554</v>
      </c>
      <c r="Q9676">
        <v>13235.82</v>
      </c>
      <c r="R9676" s="6">
        <v>246.68258177039957</v>
      </c>
      <c r="S9676">
        <v>1112</v>
      </c>
      <c r="T9676" t="str">
        <f ca="1">PROPER(TRIM(Table1[[#This Row],[Campaign Status]]))</f>
        <v>Completed</v>
      </c>
      <c r="V9676" s="1">
        <f t="shared" si="453"/>
        <v>2067</v>
      </c>
      <c r="W9676" t="str">
        <f t="shared" ca="1" si="454"/>
        <v>North</v>
      </c>
      <c r="X9676" s="6">
        <f t="shared" si="455"/>
        <v>931.76114362012845</v>
      </c>
    </row>
    <row r="9677" spans="1:24" x14ac:dyDescent="0.3">
      <c r="A9677" t="s">
        <v>10719</v>
      </c>
      <c r="B9677" t="str">
        <f ca="1">PROPER(TRIM(Table1[[#This Row],[Campaign Name]]))</f>
        <v>Mega Discount</v>
      </c>
      <c r="C9677" t="str">
        <f ca="1">PROPER(TRIM(Table1[[#This Row],[Campaign Type]]))</f>
        <v>Retargeting</v>
      </c>
      <c r="D9677" t="str">
        <f ca="1">PROPER(TRIM(Table1[[#This Row],[Marketing Channel]]))</f>
        <v>Youtube</v>
      </c>
      <c r="E9677" t="s">
        <v>2146</v>
      </c>
      <c r="F9677" t="s">
        <v>620</v>
      </c>
      <c r="G9677" t="s">
        <v>29</v>
      </c>
      <c r="H9677" t="s">
        <v>99</v>
      </c>
      <c r="I9677" t="s">
        <v>68</v>
      </c>
      <c r="J9677" t="s">
        <v>63</v>
      </c>
      <c r="K9677">
        <v>191492</v>
      </c>
      <c r="L9677">
        <v>10552</v>
      </c>
      <c r="M9677">
        <v>5.51</v>
      </c>
      <c r="N9677">
        <v>2977</v>
      </c>
      <c r="O9677">
        <v>28.21</v>
      </c>
      <c r="P9677">
        <v>3891.7088323699436</v>
      </c>
      <c r="Q9677">
        <v>1888.18</v>
      </c>
      <c r="R9677" s="6">
        <v>-51.481981789214423</v>
      </c>
      <c r="S9677">
        <v>518</v>
      </c>
      <c r="T9677" t="str">
        <f ca="1">PROPER(TRIM(Table1[[#This Row],[Campaign Status]]))</f>
        <v>Completed</v>
      </c>
      <c r="V9677" s="1">
        <f t="shared" si="453"/>
        <v>2977</v>
      </c>
      <c r="W9677" t="str">
        <f t="shared" ca="1" si="454"/>
        <v>North</v>
      </c>
      <c r="X9677" s="6">
        <f t="shared" si="455"/>
        <v>246.68258177039957</v>
      </c>
    </row>
    <row r="9678" spans="1:24" x14ac:dyDescent="0.3">
      <c r="A9678" t="s">
        <v>10720</v>
      </c>
      <c r="B9678" t="str">
        <f ca="1">PROPER(TRIM(Table1[[#This Row],[Campaign Name]]))</f>
        <v>Mega Discount</v>
      </c>
      <c r="C9678" t="str">
        <f ca="1">PROPER(TRIM(Table1[[#This Row],[Campaign Type]]))</f>
        <v>Awareness</v>
      </c>
      <c r="D9678" t="str">
        <f ca="1">PROPER(TRIM(Table1[[#This Row],[Marketing Channel]]))</f>
        <v>Google Ads</v>
      </c>
      <c r="E9678" t="s">
        <v>1393</v>
      </c>
      <c r="F9678" t="s">
        <v>235</v>
      </c>
      <c r="G9678" t="s">
        <v>11141</v>
      </c>
      <c r="H9678" t="s">
        <v>54</v>
      </c>
      <c r="I9678" t="s">
        <v>31</v>
      </c>
      <c r="J9678" t="s">
        <v>25</v>
      </c>
      <c r="K9678">
        <v>115085</v>
      </c>
      <c r="L9678">
        <v>2209</v>
      </c>
      <c r="M9678">
        <v>1.92</v>
      </c>
      <c r="N9678">
        <v>150</v>
      </c>
      <c r="O9678">
        <v>6.79</v>
      </c>
      <c r="P9678">
        <v>3988.1535696969677</v>
      </c>
      <c r="Q9678">
        <v>42001.47</v>
      </c>
      <c r="R9678" s="6">
        <v>953.15578414878848</v>
      </c>
      <c r="S9678">
        <v>100</v>
      </c>
      <c r="T9678" t="str">
        <f ca="1">PROPER(TRIM(Table1[[#This Row],[Campaign Status]]))</f>
        <v>Paused</v>
      </c>
      <c r="V9678" s="1">
        <f t="shared" si="453"/>
        <v>150</v>
      </c>
      <c r="W9678" t="str">
        <f t="shared" ca="1" si="454"/>
        <v>west</v>
      </c>
      <c r="X9678" s="6">
        <f t="shared" si="455"/>
        <v>-51.481981789214423</v>
      </c>
    </row>
    <row r="9679" spans="1:24" x14ac:dyDescent="0.3">
      <c r="A9679" t="s">
        <v>10721</v>
      </c>
      <c r="B9679" t="str">
        <f ca="1">PROPER(TRIM(Table1[[#This Row],[Campaign Name]]))</f>
        <v>Mega Discount</v>
      </c>
      <c r="C9679" t="str">
        <f ca="1">PROPER(TRIM(Table1[[#This Row],[Campaign Type]]))</f>
        <v>Sales</v>
      </c>
      <c r="D9679" t="str">
        <f ca="1">PROPER(TRIM(Table1[[#This Row],[Marketing Channel]]))</f>
        <v>Linkedin</v>
      </c>
      <c r="E9679" t="s">
        <v>3401</v>
      </c>
      <c r="F9679" t="s">
        <v>436</v>
      </c>
      <c r="G9679" t="s">
        <v>11141</v>
      </c>
      <c r="H9679" t="s">
        <v>36</v>
      </c>
      <c r="I9679" t="s">
        <v>31</v>
      </c>
      <c r="J9679" t="s">
        <v>32</v>
      </c>
      <c r="K9679">
        <v>34036</v>
      </c>
      <c r="L9679">
        <v>3724</v>
      </c>
      <c r="M9679">
        <v>10.94</v>
      </c>
      <c r="N9679">
        <v>495</v>
      </c>
      <c r="O9679">
        <v>13.29</v>
      </c>
      <c r="P9679">
        <v>3830.4648972188602</v>
      </c>
      <c r="Q9679">
        <v>6917.82</v>
      </c>
      <c r="R9679" s="6">
        <v>80.60001032832173</v>
      </c>
      <c r="S9679">
        <v>468</v>
      </c>
      <c r="T9679" t="str">
        <f ca="1">PROPER(TRIM(Table1[[#This Row],[Campaign Status]]))</f>
        <v>Paused</v>
      </c>
      <c r="V9679" s="1">
        <f t="shared" si="453"/>
        <v>495</v>
      </c>
      <c r="W9679" t="str">
        <f t="shared" ca="1" si="454"/>
        <v>west</v>
      </c>
      <c r="X9679" s="6">
        <f t="shared" si="455"/>
        <v>953.15578414878848</v>
      </c>
    </row>
    <row r="9680" spans="1:24" x14ac:dyDescent="0.3">
      <c r="A9680" t="s">
        <v>10722</v>
      </c>
      <c r="B9680" t="str">
        <f ca="1">PROPER(TRIM(Table1[[#This Row],[Campaign Name]]))</f>
        <v>Summer Sale</v>
      </c>
      <c r="C9680" t="str">
        <f ca="1">PROPER(TRIM(Table1[[#This Row],[Campaign Type]]))</f>
        <v>Retargeting</v>
      </c>
      <c r="D9680" t="str">
        <f ca="1">PROPER(TRIM(Table1[[#This Row],[Marketing Channel]]))</f>
        <v>Email</v>
      </c>
      <c r="E9680" t="s">
        <v>142</v>
      </c>
      <c r="F9680" t="s">
        <v>711</v>
      </c>
      <c r="G9680" t="s">
        <v>11141</v>
      </c>
      <c r="H9680" t="s">
        <v>54</v>
      </c>
      <c r="I9680" t="s">
        <v>31</v>
      </c>
      <c r="J9680" t="s">
        <v>32</v>
      </c>
      <c r="K9680">
        <v>185357</v>
      </c>
      <c r="L9680">
        <v>11805</v>
      </c>
      <c r="M9680">
        <v>6.37</v>
      </c>
      <c r="N9680">
        <v>332</v>
      </c>
      <c r="O9680">
        <v>2.81</v>
      </c>
      <c r="P9680">
        <v>9676.65</v>
      </c>
      <c r="Q9680">
        <v>12057.83</v>
      </c>
      <c r="R9680" s="6">
        <v>24.607482961562116</v>
      </c>
      <c r="S9680">
        <v>225</v>
      </c>
      <c r="T9680" t="str">
        <f ca="1">PROPER(TRIM(Table1[[#This Row],[Campaign Status]]))</f>
        <v>Paused</v>
      </c>
      <c r="V9680" s="1">
        <f t="shared" si="453"/>
        <v>332</v>
      </c>
      <c r="W9680" t="str">
        <f t="shared" ca="1" si="454"/>
        <v>west</v>
      </c>
      <c r="X9680" s="6">
        <f t="shared" si="455"/>
        <v>80.60001032832173</v>
      </c>
    </row>
    <row r="9681" spans="1:24" x14ac:dyDescent="0.3">
      <c r="A9681" t="s">
        <v>10723</v>
      </c>
      <c r="B9681" t="str">
        <f ca="1">PROPER(TRIM(Table1[[#This Row],[Campaign Name]]))</f>
        <v>New Launch</v>
      </c>
      <c r="C9681" t="str">
        <f ca="1">PROPER(TRIM(Table1[[#This Row],[Campaign Type]]))</f>
        <v>Sales</v>
      </c>
      <c r="D9681" t="str">
        <f ca="1">PROPER(TRIM(Table1[[#This Row],[Marketing Channel]]))</f>
        <v>Youtube</v>
      </c>
      <c r="E9681" t="s">
        <v>1492</v>
      </c>
      <c r="F9681" t="s">
        <v>115</v>
      </c>
      <c r="G9681" t="s">
        <v>29</v>
      </c>
      <c r="H9681" t="s">
        <v>67</v>
      </c>
      <c r="I9681" t="s">
        <v>31</v>
      </c>
      <c r="J9681" t="s">
        <v>25</v>
      </c>
      <c r="K9681">
        <v>30024</v>
      </c>
      <c r="L9681">
        <v>3465</v>
      </c>
      <c r="M9681">
        <v>11.54</v>
      </c>
      <c r="N9681">
        <v>1023</v>
      </c>
      <c r="O9681">
        <v>29.52</v>
      </c>
      <c r="P9681">
        <v>5541.94</v>
      </c>
      <c r="Q9681">
        <v>4931.54</v>
      </c>
      <c r="R9681" s="6">
        <v>-11.01419358563968</v>
      </c>
      <c r="S9681">
        <v>119</v>
      </c>
      <c r="T9681" t="str">
        <f ca="1">PROPER(TRIM(Table1[[#This Row],[Campaign Status]]))</f>
        <v>Completed</v>
      </c>
      <c r="V9681" s="1">
        <f t="shared" si="453"/>
        <v>1023</v>
      </c>
      <c r="W9681" t="str">
        <f t="shared" ca="1" si="454"/>
        <v>North</v>
      </c>
      <c r="X9681" s="6">
        <f t="shared" si="455"/>
        <v>24.607482961562116</v>
      </c>
    </row>
    <row r="9682" spans="1:24" x14ac:dyDescent="0.3">
      <c r="A9682" t="s">
        <v>10724</v>
      </c>
      <c r="B9682" t="str">
        <f ca="1">PROPER(TRIM(Table1[[#This Row],[Campaign Name]]))</f>
        <v>New Launch</v>
      </c>
      <c r="C9682" t="str">
        <f ca="1">PROPER(TRIM(Table1[[#This Row],[Campaign Type]]))</f>
        <v>Sales</v>
      </c>
      <c r="D9682" t="str">
        <f ca="1">PROPER(TRIM(Table1[[#This Row],[Marketing Channel]]))</f>
        <v>Google Ads</v>
      </c>
      <c r="E9682" t="s">
        <v>793</v>
      </c>
      <c r="F9682" t="s">
        <v>1070</v>
      </c>
      <c r="G9682" t="s">
        <v>11141</v>
      </c>
      <c r="H9682" t="s">
        <v>36</v>
      </c>
      <c r="I9682" t="s">
        <v>31</v>
      </c>
      <c r="J9682" t="s">
        <v>63</v>
      </c>
      <c r="K9682">
        <v>99793</v>
      </c>
      <c r="L9682">
        <v>8824</v>
      </c>
      <c r="M9682">
        <v>8.84</v>
      </c>
      <c r="N9682">
        <v>268</v>
      </c>
      <c r="O9682">
        <v>3.04</v>
      </c>
      <c r="P9682">
        <v>3988.1535696969677</v>
      </c>
      <c r="Q9682">
        <v>19672.509999999998</v>
      </c>
      <c r="R9682" s="6">
        <v>393.27363292820183</v>
      </c>
      <c r="S9682">
        <v>25</v>
      </c>
      <c r="T9682" t="str">
        <f ca="1">PROPER(TRIM(Table1[[#This Row],[Campaign Status]]))</f>
        <v>Completed</v>
      </c>
      <c r="V9682" s="1">
        <f t="shared" si="453"/>
        <v>268</v>
      </c>
      <c r="W9682" t="str">
        <f t="shared" ca="1" si="454"/>
        <v>west</v>
      </c>
      <c r="X9682" s="6">
        <f t="shared" si="455"/>
        <v>-11.01419358563968</v>
      </c>
    </row>
    <row r="9683" spans="1:24" x14ac:dyDescent="0.3">
      <c r="A9683" t="s">
        <v>10725</v>
      </c>
      <c r="B9683" t="str">
        <f ca="1">PROPER(TRIM(Table1[[#This Row],[Campaign Name]]))</f>
        <v>Summer Sale</v>
      </c>
      <c r="C9683" t="str">
        <f ca="1">PROPER(TRIM(Table1[[#This Row],[Campaign Type]]))</f>
        <v>Lead Gen</v>
      </c>
      <c r="D9683" t="str">
        <f ca="1">PROPER(TRIM(Table1[[#This Row],[Marketing Channel]]))</f>
        <v>Meta Ads</v>
      </c>
      <c r="E9683" t="s">
        <v>744</v>
      </c>
      <c r="F9683" t="s">
        <v>238</v>
      </c>
      <c r="G9683" t="s">
        <v>46</v>
      </c>
      <c r="H9683" t="s">
        <v>30</v>
      </c>
      <c r="I9683" t="s">
        <v>31</v>
      </c>
      <c r="J9683" t="s">
        <v>63</v>
      </c>
      <c r="K9683">
        <v>38987</v>
      </c>
      <c r="L9683">
        <v>3050</v>
      </c>
      <c r="M9683">
        <v>7.82</v>
      </c>
      <c r="N9683">
        <v>613</v>
      </c>
      <c r="O9683">
        <v>20.100000000000001</v>
      </c>
      <c r="P9683">
        <v>3817.8497265160554</v>
      </c>
      <c r="Q9683">
        <v>9235.0300000000007</v>
      </c>
      <c r="R9683" s="6">
        <v>141.89087212783895</v>
      </c>
      <c r="S9683">
        <v>86</v>
      </c>
      <c r="T9683" t="str">
        <f ca="1">PROPER(TRIM(Table1[[#This Row],[Campaign Status]]))</f>
        <v>Active</v>
      </c>
      <c r="V9683" s="1">
        <f t="shared" si="453"/>
        <v>613</v>
      </c>
      <c r="W9683" t="str">
        <f t="shared" ca="1" si="454"/>
        <v>South</v>
      </c>
      <c r="X9683" s="6">
        <f t="shared" si="455"/>
        <v>393.27363292820183</v>
      </c>
    </row>
    <row r="9684" spans="1:24" x14ac:dyDescent="0.3">
      <c r="A9684" t="s">
        <v>10726</v>
      </c>
      <c r="B9684" t="str">
        <f ca="1">PROPER(TRIM(Table1[[#This Row],[Campaign Name]]))</f>
        <v>Flash Sale</v>
      </c>
      <c r="C9684" t="str">
        <f ca="1">PROPER(TRIM(Table1[[#This Row],[Campaign Type]]))</f>
        <v>Retargeting</v>
      </c>
      <c r="D9684" t="str">
        <f ca="1">PROPER(TRIM(Table1[[#This Row],[Marketing Channel]]))</f>
        <v>Meta Ads</v>
      </c>
      <c r="E9684" t="s">
        <v>1510</v>
      </c>
      <c r="F9684" t="s">
        <v>570</v>
      </c>
      <c r="G9684" t="s">
        <v>46</v>
      </c>
      <c r="H9684" t="s">
        <v>30</v>
      </c>
      <c r="I9684" t="s">
        <v>62</v>
      </c>
      <c r="J9684" t="s">
        <v>25</v>
      </c>
      <c r="K9684">
        <v>100369</v>
      </c>
      <c r="L9684">
        <v>5733</v>
      </c>
      <c r="M9684">
        <v>5.71</v>
      </c>
      <c r="N9684">
        <v>1834</v>
      </c>
      <c r="O9684">
        <v>31.99</v>
      </c>
      <c r="P9684">
        <v>9608.61</v>
      </c>
      <c r="Q9684">
        <v>19698.43</v>
      </c>
      <c r="R9684" s="6">
        <v>105.00811251575408</v>
      </c>
      <c r="S9684">
        <v>1154</v>
      </c>
      <c r="T9684" t="str">
        <f ca="1">PROPER(TRIM(Table1[[#This Row],[Campaign Status]]))</f>
        <v>Completed</v>
      </c>
      <c r="V9684" s="1">
        <f t="shared" si="453"/>
        <v>1834</v>
      </c>
      <c r="W9684" t="str">
        <f t="shared" ca="1" si="454"/>
        <v>South</v>
      </c>
      <c r="X9684" s="6">
        <f t="shared" si="455"/>
        <v>141.89087212783895</v>
      </c>
    </row>
    <row r="9685" spans="1:24" x14ac:dyDescent="0.3">
      <c r="A9685" t="s">
        <v>10727</v>
      </c>
      <c r="B9685" t="str">
        <f ca="1">PROPER(TRIM(Table1[[#This Row],[Campaign Name]]))</f>
        <v>Summer Sale</v>
      </c>
      <c r="C9685" t="str">
        <f ca="1">PROPER(TRIM(Table1[[#This Row],[Campaign Type]]))</f>
        <v>Awareness</v>
      </c>
      <c r="D9685" t="str">
        <f ca="1">PROPER(TRIM(Table1[[#This Row],[Marketing Channel]]))</f>
        <v>Email</v>
      </c>
      <c r="E9685" t="s">
        <v>511</v>
      </c>
      <c r="F9685" t="s">
        <v>309</v>
      </c>
      <c r="G9685" t="s">
        <v>46</v>
      </c>
      <c r="H9685" t="s">
        <v>30</v>
      </c>
      <c r="I9685" t="s">
        <v>62</v>
      </c>
      <c r="J9685" t="s">
        <v>25</v>
      </c>
      <c r="K9685">
        <v>131579</v>
      </c>
      <c r="L9685">
        <v>5849</v>
      </c>
      <c r="M9685">
        <v>4.45</v>
      </c>
      <c r="N9685">
        <v>679</v>
      </c>
      <c r="O9685">
        <v>11.61</v>
      </c>
      <c r="P9685">
        <v>250</v>
      </c>
      <c r="Q9685">
        <v>7634.9</v>
      </c>
      <c r="R9685" s="6">
        <v>2953.96</v>
      </c>
      <c r="S9685">
        <v>421</v>
      </c>
      <c r="T9685" t="str">
        <f ca="1">PROPER(TRIM(Table1[[#This Row],[Campaign Status]]))</f>
        <v>Completed</v>
      </c>
      <c r="V9685" s="1">
        <f t="shared" si="453"/>
        <v>679</v>
      </c>
      <c r="W9685" t="str">
        <f t="shared" ca="1" si="454"/>
        <v>South</v>
      </c>
      <c r="X9685" s="6">
        <f t="shared" si="455"/>
        <v>105.00811251575408</v>
      </c>
    </row>
    <row r="9686" spans="1:24" x14ac:dyDescent="0.3">
      <c r="A9686" t="s">
        <v>9747</v>
      </c>
      <c r="B9686" t="str">
        <f ca="1">PROPER(TRIM(Table1[[#This Row],[Campaign Name]]))</f>
        <v>Festive Offer</v>
      </c>
      <c r="C9686" t="str">
        <f ca="1">PROPER(TRIM(Table1[[#This Row],[Campaign Type]]))</f>
        <v>Sales</v>
      </c>
      <c r="D9686" t="str">
        <f ca="1">PROPER(TRIM(Table1[[#This Row],[Marketing Channel]]))</f>
        <v>Linkedin</v>
      </c>
      <c r="E9686" t="s">
        <v>1388</v>
      </c>
      <c r="F9686" t="s">
        <v>2257</v>
      </c>
      <c r="G9686" t="s">
        <v>29</v>
      </c>
      <c r="H9686" t="s">
        <v>67</v>
      </c>
      <c r="I9686" t="s">
        <v>68</v>
      </c>
      <c r="J9686" t="s">
        <v>25</v>
      </c>
      <c r="K9686">
        <v>69066</v>
      </c>
      <c r="L9686">
        <v>6904</v>
      </c>
      <c r="M9686">
        <v>10</v>
      </c>
      <c r="N9686">
        <v>650</v>
      </c>
      <c r="O9686">
        <v>9.41</v>
      </c>
      <c r="P9686">
        <v>3830.4648972188602</v>
      </c>
      <c r="Q9686">
        <v>5662.16</v>
      </c>
      <c r="R9686" s="6">
        <v>47.819132975505312</v>
      </c>
      <c r="S9686">
        <v>191</v>
      </c>
      <c r="T9686" t="str">
        <f ca="1">PROPER(TRIM(Table1[[#This Row],[Campaign Status]]))</f>
        <v>Completed</v>
      </c>
      <c r="V9686" s="1">
        <f t="shared" si="453"/>
        <v>650</v>
      </c>
      <c r="W9686" t="str">
        <f t="shared" ca="1" si="454"/>
        <v>North</v>
      </c>
      <c r="X9686" s="6">
        <f t="shared" si="455"/>
        <v>2953.96</v>
      </c>
    </row>
    <row r="9687" spans="1:24" x14ac:dyDescent="0.3">
      <c r="A9687" t="s">
        <v>10728</v>
      </c>
      <c r="B9687" t="str">
        <f ca="1">PROPER(TRIM(Table1[[#This Row],[Campaign Name]]))</f>
        <v>Festive Offer</v>
      </c>
      <c r="C9687" t="str">
        <f ca="1">PROPER(TRIM(Table1[[#This Row],[Campaign Type]]))</f>
        <v>Lead Gen</v>
      </c>
      <c r="D9687" t="str">
        <f ca="1">PROPER(TRIM(Table1[[#This Row],[Marketing Channel]]))</f>
        <v>Google Ads</v>
      </c>
      <c r="E9687" t="s">
        <v>695</v>
      </c>
      <c r="F9687" t="s">
        <v>415</v>
      </c>
      <c r="G9687" t="s">
        <v>41</v>
      </c>
      <c r="H9687" t="s">
        <v>11140</v>
      </c>
      <c r="I9687" t="s">
        <v>62</v>
      </c>
      <c r="J9687" t="s">
        <v>32</v>
      </c>
      <c r="K9687">
        <v>130965</v>
      </c>
      <c r="L9687">
        <v>11952</v>
      </c>
      <c r="M9687">
        <v>9.1300000000000008</v>
      </c>
      <c r="N9687">
        <v>3472</v>
      </c>
      <c r="O9687">
        <v>29.05</v>
      </c>
      <c r="P9687">
        <v>3781.5</v>
      </c>
      <c r="Q9687">
        <v>45401.94</v>
      </c>
      <c r="R9687" s="6">
        <v>1100.6330821102738</v>
      </c>
      <c r="S9687">
        <v>2374</v>
      </c>
      <c r="T9687" t="str">
        <f ca="1">PROPER(TRIM(Table1[[#This Row],[Campaign Status]]))</f>
        <v>Completed</v>
      </c>
      <c r="V9687" s="1">
        <f t="shared" si="453"/>
        <v>3472</v>
      </c>
      <c r="W9687" t="str">
        <f t="shared" ca="1" si="454"/>
        <v>East</v>
      </c>
      <c r="X9687" s="6">
        <f t="shared" si="455"/>
        <v>47.819132975505312</v>
      </c>
    </row>
    <row r="9688" spans="1:24" x14ac:dyDescent="0.3">
      <c r="A9688" t="s">
        <v>10729</v>
      </c>
      <c r="B9688" t="str">
        <f ca="1">PROPER(TRIM(Table1[[#This Row],[Campaign Name]]))</f>
        <v>Mega Discount</v>
      </c>
      <c r="C9688" t="str">
        <f ca="1">PROPER(TRIM(Table1[[#This Row],[Campaign Type]]))</f>
        <v>Lead Gen</v>
      </c>
      <c r="D9688" t="str">
        <f ca="1">PROPER(TRIM(Table1[[#This Row],[Marketing Channel]]))</f>
        <v>Linkedin</v>
      </c>
      <c r="E9688" t="s">
        <v>2238</v>
      </c>
      <c r="F9688" t="s">
        <v>80</v>
      </c>
      <c r="G9688" t="s">
        <v>29</v>
      </c>
      <c r="H9688" t="s">
        <v>99</v>
      </c>
      <c r="I9688" t="s">
        <v>68</v>
      </c>
      <c r="J9688" t="s">
        <v>32</v>
      </c>
      <c r="K9688">
        <v>19845</v>
      </c>
      <c r="L9688">
        <v>2027</v>
      </c>
      <c r="M9688">
        <v>10.210000000000001</v>
      </c>
      <c r="N9688">
        <v>217</v>
      </c>
      <c r="O9688">
        <v>10.71</v>
      </c>
      <c r="P9688">
        <v>7302.85</v>
      </c>
      <c r="Q9688">
        <v>26225.22</v>
      </c>
      <c r="R9688" s="6">
        <v>259.10938880026293</v>
      </c>
      <c r="S9688">
        <v>176</v>
      </c>
      <c r="T9688" t="str">
        <f ca="1">PROPER(TRIM(Table1[[#This Row],[Campaign Status]]))</f>
        <v>Completed</v>
      </c>
      <c r="V9688" s="1">
        <f t="shared" si="453"/>
        <v>217</v>
      </c>
      <c r="W9688" t="str">
        <f t="shared" ca="1" si="454"/>
        <v>North</v>
      </c>
      <c r="X9688" s="6">
        <f t="shared" si="455"/>
        <v>1100.6330821102738</v>
      </c>
    </row>
    <row r="9689" spans="1:24" x14ac:dyDescent="0.3">
      <c r="A9689" t="s">
        <v>10730</v>
      </c>
      <c r="B9689" t="str">
        <f ca="1">PROPER(TRIM(Table1[[#This Row],[Campaign Name]]))</f>
        <v>Flash Sale</v>
      </c>
      <c r="C9689" t="str">
        <f ca="1">PROPER(TRIM(Table1[[#This Row],[Campaign Type]]))</f>
        <v>Retargeting</v>
      </c>
      <c r="D9689" t="str">
        <f ca="1">PROPER(TRIM(Table1[[#This Row],[Marketing Channel]]))</f>
        <v>Email</v>
      </c>
      <c r="E9689" t="s">
        <v>686</v>
      </c>
      <c r="F9689" t="s">
        <v>1220</v>
      </c>
      <c r="G9689" t="s">
        <v>29</v>
      </c>
      <c r="H9689" t="s">
        <v>99</v>
      </c>
      <c r="I9689" t="s">
        <v>68</v>
      </c>
      <c r="J9689" t="s">
        <v>63</v>
      </c>
      <c r="K9689">
        <v>140683</v>
      </c>
      <c r="L9689">
        <v>14655</v>
      </c>
      <c r="M9689">
        <v>10.42</v>
      </c>
      <c r="N9689">
        <v>4400</v>
      </c>
      <c r="O9689">
        <v>30.02</v>
      </c>
      <c r="P9689">
        <v>661.85</v>
      </c>
      <c r="Q9689">
        <v>48252.59</v>
      </c>
      <c r="R9689" s="6">
        <v>7190.5628163481142</v>
      </c>
      <c r="S9689">
        <v>1924</v>
      </c>
      <c r="T9689" t="str">
        <f ca="1">PROPER(TRIM(Table1[[#This Row],[Campaign Status]]))</f>
        <v>Paused</v>
      </c>
      <c r="V9689" s="1">
        <f t="shared" si="453"/>
        <v>4400</v>
      </c>
      <c r="W9689" t="str">
        <f t="shared" ca="1" si="454"/>
        <v>North</v>
      </c>
      <c r="X9689" s="6">
        <f t="shared" si="455"/>
        <v>259.10938880026293</v>
      </c>
    </row>
    <row r="9690" spans="1:24" x14ac:dyDescent="0.3">
      <c r="A9690" t="s">
        <v>10731</v>
      </c>
      <c r="B9690" t="str">
        <f ca="1">PROPER(TRIM(Table1[[#This Row],[Campaign Name]]))</f>
        <v>Summer Sale</v>
      </c>
      <c r="C9690" t="str">
        <f ca="1">PROPER(TRIM(Table1[[#This Row],[Campaign Type]]))</f>
        <v>Sales</v>
      </c>
      <c r="D9690" t="str">
        <f ca="1">PROPER(TRIM(Table1[[#This Row],[Marketing Channel]]))</f>
        <v>Email</v>
      </c>
      <c r="E9690" t="s">
        <v>134</v>
      </c>
      <c r="F9690" t="s">
        <v>170</v>
      </c>
      <c r="G9690" t="s">
        <v>11141</v>
      </c>
      <c r="H9690" t="s">
        <v>54</v>
      </c>
      <c r="I9690" t="s">
        <v>31</v>
      </c>
      <c r="J9690" t="s">
        <v>63</v>
      </c>
      <c r="K9690">
        <v>59742</v>
      </c>
      <c r="L9690">
        <v>8251</v>
      </c>
      <c r="M9690">
        <v>13.81</v>
      </c>
      <c r="N9690">
        <v>2150</v>
      </c>
      <c r="O9690">
        <v>26.06</v>
      </c>
      <c r="P9690">
        <v>250</v>
      </c>
      <c r="Q9690">
        <v>18993.25</v>
      </c>
      <c r="R9690" s="6">
        <v>7497.3</v>
      </c>
      <c r="S9690">
        <v>514</v>
      </c>
      <c r="T9690" t="str">
        <f ca="1">PROPER(TRIM(Table1[[#This Row],[Campaign Status]]))</f>
        <v>Active</v>
      </c>
      <c r="V9690" s="1">
        <f t="shared" si="453"/>
        <v>2150</v>
      </c>
      <c r="W9690" t="str">
        <f t="shared" ca="1" si="454"/>
        <v>west</v>
      </c>
      <c r="X9690" s="6">
        <f t="shared" si="455"/>
        <v>7190.5628163481142</v>
      </c>
    </row>
    <row r="9691" spans="1:24" x14ac:dyDescent="0.3">
      <c r="A9691" t="s">
        <v>10732</v>
      </c>
      <c r="B9691" t="str">
        <f ca="1">PROPER(TRIM(Table1[[#This Row],[Campaign Name]]))</f>
        <v>Flash Sale</v>
      </c>
      <c r="C9691" t="str">
        <f ca="1">PROPER(TRIM(Table1[[#This Row],[Campaign Type]]))</f>
        <v>Lead Gen</v>
      </c>
      <c r="D9691" t="str">
        <f ca="1">PROPER(TRIM(Table1[[#This Row],[Marketing Channel]]))</f>
        <v>Meta Ads</v>
      </c>
      <c r="E9691" t="s">
        <v>3139</v>
      </c>
      <c r="F9691" t="s">
        <v>60</v>
      </c>
      <c r="G9691" t="s">
        <v>29</v>
      </c>
      <c r="H9691" t="s">
        <v>99</v>
      </c>
      <c r="I9691" t="s">
        <v>62</v>
      </c>
      <c r="J9691" t="s">
        <v>63</v>
      </c>
      <c r="K9691">
        <v>35409</v>
      </c>
      <c r="L9691">
        <v>4053</v>
      </c>
      <c r="M9691">
        <v>11.45</v>
      </c>
      <c r="N9691">
        <v>887</v>
      </c>
      <c r="O9691">
        <v>21.89</v>
      </c>
      <c r="P9691">
        <v>8035.26</v>
      </c>
      <c r="Q9691">
        <v>18754.64</v>
      </c>
      <c r="R9691" s="6">
        <v>133.40427067699113</v>
      </c>
      <c r="S9691">
        <v>725</v>
      </c>
      <c r="T9691" t="str">
        <f ca="1">PROPER(TRIM(Table1[[#This Row],[Campaign Status]]))</f>
        <v>Completed</v>
      </c>
      <c r="V9691" s="1">
        <f t="shared" si="453"/>
        <v>887</v>
      </c>
      <c r="W9691" t="str">
        <f t="shared" ca="1" si="454"/>
        <v>North</v>
      </c>
      <c r="X9691" s="6">
        <f t="shared" si="455"/>
        <v>7497.3</v>
      </c>
    </row>
    <row r="9692" spans="1:24" x14ac:dyDescent="0.3">
      <c r="A9692" t="s">
        <v>10733</v>
      </c>
      <c r="B9692" t="str">
        <f ca="1">PROPER(TRIM(Table1[[#This Row],[Campaign Name]]))</f>
        <v>Mega Discount</v>
      </c>
      <c r="C9692" t="str">
        <f ca="1">PROPER(TRIM(Table1[[#This Row],[Campaign Type]]))</f>
        <v>Lead Gen</v>
      </c>
      <c r="D9692" t="str">
        <f ca="1">PROPER(TRIM(Table1[[#This Row],[Marketing Channel]]))</f>
        <v>Youtube</v>
      </c>
      <c r="E9692" t="s">
        <v>2882</v>
      </c>
      <c r="F9692" t="s">
        <v>415</v>
      </c>
      <c r="G9692" t="s">
        <v>29</v>
      </c>
      <c r="H9692" t="s">
        <v>99</v>
      </c>
      <c r="I9692" t="s">
        <v>31</v>
      </c>
      <c r="J9692" t="s">
        <v>32</v>
      </c>
      <c r="K9692">
        <v>154260</v>
      </c>
      <c r="L9692">
        <v>14983</v>
      </c>
      <c r="M9692">
        <v>9.7100000000000009</v>
      </c>
      <c r="N9692">
        <v>568</v>
      </c>
      <c r="O9692">
        <v>3.79</v>
      </c>
      <c r="P9692">
        <v>2086.65</v>
      </c>
      <c r="Q9692">
        <v>19351.91</v>
      </c>
      <c r="R9692" s="6">
        <v>827.41523494596584</v>
      </c>
      <c r="S9692">
        <v>454</v>
      </c>
      <c r="T9692" t="str">
        <f ca="1">PROPER(TRIM(Table1[[#This Row],[Campaign Status]]))</f>
        <v>Completed</v>
      </c>
      <c r="V9692" s="1">
        <f t="shared" si="453"/>
        <v>568</v>
      </c>
      <c r="W9692" t="str">
        <f t="shared" ca="1" si="454"/>
        <v>North</v>
      </c>
      <c r="X9692" s="6">
        <f t="shared" si="455"/>
        <v>133.40427067699113</v>
      </c>
    </row>
    <row r="9693" spans="1:24" x14ac:dyDescent="0.3">
      <c r="A9693" t="s">
        <v>10734</v>
      </c>
      <c r="B9693" t="str">
        <f ca="1">PROPER(TRIM(Table1[[#This Row],[Campaign Name]]))</f>
        <v>Summer Sale</v>
      </c>
      <c r="C9693" t="str">
        <f ca="1">PROPER(TRIM(Table1[[#This Row],[Campaign Type]]))</f>
        <v>Sales</v>
      </c>
      <c r="D9693" t="str">
        <f ca="1">PROPER(TRIM(Table1[[#This Row],[Marketing Channel]]))</f>
        <v>Email</v>
      </c>
      <c r="E9693" t="s">
        <v>880</v>
      </c>
      <c r="F9693" t="s">
        <v>60</v>
      </c>
      <c r="G9693" t="s">
        <v>29</v>
      </c>
      <c r="H9693" t="s">
        <v>61</v>
      </c>
      <c r="I9693" t="s">
        <v>31</v>
      </c>
      <c r="J9693" t="s">
        <v>32</v>
      </c>
      <c r="K9693">
        <v>158984</v>
      </c>
      <c r="L9693">
        <v>13095</v>
      </c>
      <c r="M9693">
        <v>8.24</v>
      </c>
      <c r="N9693">
        <v>3542</v>
      </c>
      <c r="O9693">
        <v>27.05</v>
      </c>
      <c r="P9693">
        <v>250</v>
      </c>
      <c r="Q9693">
        <v>22513.62</v>
      </c>
      <c r="R9693" s="6">
        <v>8905.4480000000003</v>
      </c>
      <c r="S9693">
        <v>2752</v>
      </c>
      <c r="T9693" t="str">
        <f ca="1">PROPER(TRIM(Table1[[#This Row],[Campaign Status]]))</f>
        <v>Paused</v>
      </c>
      <c r="V9693" s="1">
        <f t="shared" si="453"/>
        <v>3542</v>
      </c>
      <c r="W9693" t="str">
        <f t="shared" ca="1" si="454"/>
        <v>North</v>
      </c>
      <c r="X9693" s="6">
        <f t="shared" si="455"/>
        <v>827.41523494596584</v>
      </c>
    </row>
    <row r="9694" spans="1:24" x14ac:dyDescent="0.3">
      <c r="A9694" t="s">
        <v>10735</v>
      </c>
      <c r="B9694" t="str">
        <f ca="1">PROPER(TRIM(Table1[[#This Row],[Campaign Name]]))</f>
        <v>Mega Discount</v>
      </c>
      <c r="C9694" t="str">
        <f ca="1">PROPER(TRIM(Table1[[#This Row],[Campaign Type]]))</f>
        <v>Retargeting</v>
      </c>
      <c r="D9694" t="str">
        <f ca="1">PROPER(TRIM(Table1[[#This Row],[Marketing Channel]]))</f>
        <v>Google Ads</v>
      </c>
      <c r="E9694" t="s">
        <v>2867</v>
      </c>
      <c r="F9694" t="s">
        <v>164</v>
      </c>
      <c r="G9694" t="s">
        <v>11141</v>
      </c>
      <c r="H9694" t="s">
        <v>36</v>
      </c>
      <c r="I9694" t="s">
        <v>24</v>
      </c>
      <c r="J9694" t="s">
        <v>25</v>
      </c>
      <c r="K9694">
        <v>46086</v>
      </c>
      <c r="L9694">
        <v>1922</v>
      </c>
      <c r="M9694">
        <v>4.17</v>
      </c>
      <c r="N9694">
        <v>156</v>
      </c>
      <c r="O9694">
        <v>8.1199999999999992</v>
      </c>
      <c r="P9694">
        <v>250</v>
      </c>
      <c r="Q9694">
        <v>20421.099999999999</v>
      </c>
      <c r="R9694" s="6">
        <v>8068.44</v>
      </c>
      <c r="S9694">
        <v>61</v>
      </c>
      <c r="T9694" t="str">
        <f ca="1">PROPER(TRIM(Table1[[#This Row],[Campaign Status]]))</f>
        <v>Paused</v>
      </c>
      <c r="V9694" s="1">
        <f t="shared" si="453"/>
        <v>156</v>
      </c>
      <c r="W9694" t="str">
        <f t="shared" ca="1" si="454"/>
        <v>west</v>
      </c>
      <c r="X9694" s="6">
        <f t="shared" si="455"/>
        <v>8905.4480000000003</v>
      </c>
    </row>
    <row r="9695" spans="1:24" x14ac:dyDescent="0.3">
      <c r="A9695" t="s">
        <v>10736</v>
      </c>
      <c r="B9695" t="str">
        <f ca="1">PROPER(TRIM(Table1[[#This Row],[Campaign Name]]))</f>
        <v>Summer Sale</v>
      </c>
      <c r="C9695" t="str">
        <f ca="1">PROPER(TRIM(Table1[[#This Row],[Campaign Type]]))</f>
        <v>Retargeting</v>
      </c>
      <c r="D9695" t="str">
        <f ca="1">PROPER(TRIM(Table1[[#This Row],[Marketing Channel]]))</f>
        <v>Meta Ads</v>
      </c>
      <c r="E9695" t="s">
        <v>323</v>
      </c>
      <c r="F9695" t="s">
        <v>1050</v>
      </c>
      <c r="G9695" t="s">
        <v>41</v>
      </c>
      <c r="H9695" t="s">
        <v>11140</v>
      </c>
      <c r="I9695" t="s">
        <v>62</v>
      </c>
      <c r="J9695" t="s">
        <v>25</v>
      </c>
      <c r="K9695">
        <v>126611</v>
      </c>
      <c r="L9695">
        <v>755</v>
      </c>
      <c r="M9695">
        <v>0.6</v>
      </c>
      <c r="N9695">
        <v>96</v>
      </c>
      <c r="O9695">
        <v>12.72</v>
      </c>
      <c r="P9695">
        <v>250</v>
      </c>
      <c r="Q9695">
        <v>29087.74</v>
      </c>
      <c r="R9695" s="6">
        <v>11535.096</v>
      </c>
      <c r="S9695">
        <v>90</v>
      </c>
      <c r="T9695" t="str">
        <f ca="1">PROPER(TRIM(Table1[[#This Row],[Campaign Status]]))</f>
        <v>Paused</v>
      </c>
      <c r="V9695" s="1">
        <f t="shared" si="453"/>
        <v>96</v>
      </c>
      <c r="W9695" t="str">
        <f t="shared" ca="1" si="454"/>
        <v>East</v>
      </c>
      <c r="X9695" s="6">
        <f t="shared" si="455"/>
        <v>8068.44</v>
      </c>
    </row>
    <row r="9696" spans="1:24" x14ac:dyDescent="0.3">
      <c r="A9696" t="s">
        <v>10737</v>
      </c>
      <c r="B9696" t="str">
        <f ca="1">PROPER(TRIM(Table1[[#This Row],[Campaign Name]]))</f>
        <v>Summer Sale</v>
      </c>
      <c r="C9696" t="str">
        <f ca="1">PROPER(TRIM(Table1[[#This Row],[Campaign Type]]))</f>
        <v>Awareness</v>
      </c>
      <c r="D9696" t="str">
        <f ca="1">PROPER(TRIM(Table1[[#This Row],[Marketing Channel]]))</f>
        <v>Google Ads</v>
      </c>
      <c r="E9696" t="s">
        <v>865</v>
      </c>
      <c r="F9696" t="s">
        <v>238</v>
      </c>
      <c r="G9696" t="s">
        <v>29</v>
      </c>
      <c r="H9696" t="s">
        <v>67</v>
      </c>
      <c r="I9696" t="s">
        <v>31</v>
      </c>
      <c r="J9696" t="s">
        <v>63</v>
      </c>
      <c r="K9696">
        <v>131890</v>
      </c>
      <c r="L9696">
        <v>17446</v>
      </c>
      <c r="M9696">
        <v>13.23</v>
      </c>
      <c r="N9696">
        <v>3269</v>
      </c>
      <c r="O9696">
        <v>18.739999999999998</v>
      </c>
      <c r="P9696">
        <v>7314.05</v>
      </c>
      <c r="Q9696">
        <v>42197.59</v>
      </c>
      <c r="R9696" s="6">
        <v>476.9387685345327</v>
      </c>
      <c r="S9696">
        <v>1557</v>
      </c>
      <c r="T9696" t="str">
        <f ca="1">PROPER(TRIM(Table1[[#This Row],[Campaign Status]]))</f>
        <v>Active</v>
      </c>
      <c r="V9696" s="1">
        <f t="shared" si="453"/>
        <v>3269</v>
      </c>
      <c r="W9696" t="str">
        <f t="shared" ca="1" si="454"/>
        <v>North</v>
      </c>
      <c r="X9696" s="6">
        <f t="shared" si="455"/>
        <v>11535.096</v>
      </c>
    </row>
    <row r="9697" spans="1:24" x14ac:dyDescent="0.3">
      <c r="A9697" t="s">
        <v>10738</v>
      </c>
      <c r="B9697" t="str">
        <f ca="1">PROPER(TRIM(Table1[[#This Row],[Campaign Name]]))</f>
        <v>New Launch</v>
      </c>
      <c r="C9697" t="str">
        <f ca="1">PROPER(TRIM(Table1[[#This Row],[Campaign Type]]))</f>
        <v>Retargeting</v>
      </c>
      <c r="D9697" t="str">
        <f ca="1">PROPER(TRIM(Table1[[#This Row],[Marketing Channel]]))</f>
        <v>Email</v>
      </c>
      <c r="E9697" t="s">
        <v>1141</v>
      </c>
      <c r="F9697" t="s">
        <v>645</v>
      </c>
      <c r="G9697" t="s">
        <v>11141</v>
      </c>
      <c r="H9697" t="s">
        <v>36</v>
      </c>
      <c r="I9697" t="s">
        <v>68</v>
      </c>
      <c r="J9697" t="s">
        <v>25</v>
      </c>
      <c r="K9697">
        <v>170888</v>
      </c>
      <c r="L9697">
        <v>17858</v>
      </c>
      <c r="M9697">
        <v>10.45</v>
      </c>
      <c r="N9697">
        <v>711</v>
      </c>
      <c r="O9697">
        <v>3.98</v>
      </c>
      <c r="P9697">
        <v>250</v>
      </c>
      <c r="Q9697">
        <v>9694.14</v>
      </c>
      <c r="R9697" s="6">
        <v>3777.6559999999995</v>
      </c>
      <c r="S9697">
        <v>552</v>
      </c>
      <c r="T9697" t="str">
        <f ca="1">PROPER(TRIM(Table1[[#This Row],[Campaign Status]]))</f>
        <v>Paused</v>
      </c>
      <c r="V9697" s="1">
        <f t="shared" si="453"/>
        <v>711</v>
      </c>
      <c r="W9697" t="str">
        <f t="shared" ca="1" si="454"/>
        <v>west</v>
      </c>
      <c r="X9697" s="6">
        <f t="shared" si="455"/>
        <v>476.9387685345327</v>
      </c>
    </row>
    <row r="9698" spans="1:24" x14ac:dyDescent="0.3">
      <c r="A9698" t="s">
        <v>10739</v>
      </c>
      <c r="B9698" t="str">
        <f ca="1">PROPER(TRIM(Table1[[#This Row],[Campaign Name]]))</f>
        <v>Mega Discount</v>
      </c>
      <c r="C9698" t="str">
        <f ca="1">PROPER(TRIM(Table1[[#This Row],[Campaign Type]]))</f>
        <v>Lead Gen</v>
      </c>
      <c r="D9698" t="str">
        <f ca="1">PROPER(TRIM(Table1[[#This Row],[Marketing Channel]]))</f>
        <v>Instagram</v>
      </c>
      <c r="E9698" t="s">
        <v>1966</v>
      </c>
      <c r="F9698" t="s">
        <v>95</v>
      </c>
      <c r="G9698" t="s">
        <v>46</v>
      </c>
      <c r="H9698" t="s">
        <v>42</v>
      </c>
      <c r="I9698" t="s">
        <v>68</v>
      </c>
      <c r="J9698" t="s">
        <v>25</v>
      </c>
      <c r="K9698">
        <v>84900</v>
      </c>
      <c r="L9698">
        <v>1737</v>
      </c>
      <c r="M9698">
        <v>2.0499999999999998</v>
      </c>
      <c r="N9698">
        <v>318</v>
      </c>
      <c r="O9698">
        <v>18.309999999999999</v>
      </c>
      <c r="P9698">
        <v>250</v>
      </c>
      <c r="Q9698">
        <v>11233.78</v>
      </c>
      <c r="R9698" s="6">
        <v>4393.5120000000006</v>
      </c>
      <c r="S9698">
        <v>302</v>
      </c>
      <c r="T9698" t="str">
        <f ca="1">PROPER(TRIM(Table1[[#This Row],[Campaign Status]]))</f>
        <v>Active</v>
      </c>
      <c r="V9698" s="1">
        <f t="shared" si="453"/>
        <v>318</v>
      </c>
      <c r="W9698" t="str">
        <f t="shared" ca="1" si="454"/>
        <v>South</v>
      </c>
      <c r="X9698" s="6">
        <f t="shared" si="455"/>
        <v>3777.6559999999995</v>
      </c>
    </row>
    <row r="9699" spans="1:24" x14ac:dyDescent="0.3">
      <c r="A9699" t="s">
        <v>10740</v>
      </c>
      <c r="B9699" t="str">
        <f ca="1">PROPER(TRIM(Table1[[#This Row],[Campaign Name]]))</f>
        <v>Festive Offer</v>
      </c>
      <c r="C9699" t="str">
        <f ca="1">PROPER(TRIM(Table1[[#This Row],[Campaign Type]]))</f>
        <v>Retargeting</v>
      </c>
      <c r="D9699" t="str">
        <f ca="1">PROPER(TRIM(Table1[[#This Row],[Marketing Channel]]))</f>
        <v>Meta Ads</v>
      </c>
      <c r="E9699" t="s">
        <v>2847</v>
      </c>
      <c r="F9699" t="s">
        <v>106</v>
      </c>
      <c r="G9699" t="s">
        <v>11141</v>
      </c>
      <c r="H9699" t="s">
        <v>36</v>
      </c>
      <c r="I9699" t="s">
        <v>68</v>
      </c>
      <c r="J9699" t="s">
        <v>25</v>
      </c>
      <c r="K9699">
        <v>129440</v>
      </c>
      <c r="L9699">
        <v>17133</v>
      </c>
      <c r="M9699">
        <v>13.24</v>
      </c>
      <c r="N9699">
        <v>1662</v>
      </c>
      <c r="O9699">
        <v>9.6999999999999993</v>
      </c>
      <c r="P9699">
        <v>250</v>
      </c>
      <c r="Q9699">
        <v>16203.89</v>
      </c>
      <c r="R9699" s="6">
        <v>6381.5559999999996</v>
      </c>
      <c r="S9699">
        <v>529</v>
      </c>
      <c r="T9699" t="str">
        <f ca="1">PROPER(TRIM(Table1[[#This Row],[Campaign Status]]))</f>
        <v>Completed</v>
      </c>
      <c r="V9699" s="1">
        <f t="shared" si="453"/>
        <v>1662</v>
      </c>
      <c r="W9699" t="str">
        <f t="shared" ca="1" si="454"/>
        <v>west</v>
      </c>
      <c r="X9699" s="6">
        <f t="shared" si="455"/>
        <v>4393.5120000000006</v>
      </c>
    </row>
    <row r="9700" spans="1:24" x14ac:dyDescent="0.3">
      <c r="A9700" t="s">
        <v>10741</v>
      </c>
      <c r="B9700" t="str">
        <f ca="1">PROPER(TRIM(Table1[[#This Row],[Campaign Name]]))</f>
        <v>Summer Sale</v>
      </c>
      <c r="C9700" t="str">
        <f ca="1">PROPER(TRIM(Table1[[#This Row],[Campaign Type]]))</f>
        <v>Lead Gen</v>
      </c>
      <c r="D9700" t="str">
        <f ca="1">PROPER(TRIM(Table1[[#This Row],[Marketing Channel]]))</f>
        <v>Google Ads</v>
      </c>
      <c r="E9700" t="s">
        <v>611</v>
      </c>
      <c r="F9700" t="s">
        <v>194</v>
      </c>
      <c r="G9700" t="s">
        <v>29</v>
      </c>
      <c r="H9700" t="s">
        <v>61</v>
      </c>
      <c r="I9700" t="s">
        <v>24</v>
      </c>
      <c r="J9700" t="s">
        <v>63</v>
      </c>
      <c r="K9700">
        <v>188836</v>
      </c>
      <c r="L9700">
        <v>25957</v>
      </c>
      <c r="M9700">
        <v>13.75</v>
      </c>
      <c r="N9700">
        <v>3670</v>
      </c>
      <c r="O9700">
        <v>14.14</v>
      </c>
      <c r="P9700">
        <v>5052.62</v>
      </c>
      <c r="Q9700">
        <v>8182.56</v>
      </c>
      <c r="R9700" s="6">
        <v>61.94687112824635</v>
      </c>
      <c r="S9700">
        <v>902</v>
      </c>
      <c r="T9700" t="str">
        <f ca="1">PROPER(TRIM(Table1[[#This Row],[Campaign Status]]))</f>
        <v>Paused</v>
      </c>
      <c r="V9700" s="1">
        <f t="shared" si="453"/>
        <v>3670</v>
      </c>
      <c r="W9700" t="str">
        <f t="shared" ca="1" si="454"/>
        <v>North</v>
      </c>
      <c r="X9700" s="6">
        <f t="shared" si="455"/>
        <v>6381.5559999999996</v>
      </c>
    </row>
    <row r="9701" spans="1:24" x14ac:dyDescent="0.3">
      <c r="A9701" t="s">
        <v>10742</v>
      </c>
      <c r="B9701" t="str">
        <f ca="1">PROPER(TRIM(Table1[[#This Row],[Campaign Name]]))</f>
        <v>Summer Sale</v>
      </c>
      <c r="C9701" t="str">
        <f ca="1">PROPER(TRIM(Table1[[#This Row],[Campaign Type]]))</f>
        <v>Retargeting</v>
      </c>
      <c r="D9701" t="str">
        <f ca="1">PROPER(TRIM(Table1[[#This Row],[Marketing Channel]]))</f>
        <v>Instagram</v>
      </c>
      <c r="E9701" t="s">
        <v>882</v>
      </c>
      <c r="F9701" t="s">
        <v>1801</v>
      </c>
      <c r="G9701" t="s">
        <v>46</v>
      </c>
      <c r="H9701" t="s">
        <v>30</v>
      </c>
      <c r="I9701" t="s">
        <v>68</v>
      </c>
      <c r="J9701" t="s">
        <v>25</v>
      </c>
      <c r="K9701">
        <v>116068</v>
      </c>
      <c r="L9701">
        <v>13632</v>
      </c>
      <c r="M9701">
        <v>11.74</v>
      </c>
      <c r="N9701">
        <v>3874</v>
      </c>
      <c r="O9701">
        <v>28.42</v>
      </c>
      <c r="P9701">
        <v>2406.39</v>
      </c>
      <c r="Q9701">
        <v>36677.93</v>
      </c>
      <c r="R9701" s="6">
        <v>1424.1889303063926</v>
      </c>
      <c r="S9701">
        <v>2432</v>
      </c>
      <c r="T9701" t="str">
        <f ca="1">PROPER(TRIM(Table1[[#This Row],[Campaign Status]]))</f>
        <v>Active</v>
      </c>
      <c r="V9701" s="1">
        <f t="shared" si="453"/>
        <v>3874</v>
      </c>
      <c r="W9701" t="str">
        <f t="shared" ca="1" si="454"/>
        <v>South</v>
      </c>
      <c r="X9701" s="6">
        <f t="shared" si="455"/>
        <v>61.94687112824635</v>
      </c>
    </row>
    <row r="9702" spans="1:24" x14ac:dyDescent="0.3">
      <c r="A9702" t="s">
        <v>10743</v>
      </c>
      <c r="B9702" t="str">
        <f ca="1">PROPER(TRIM(Table1[[#This Row],[Campaign Name]]))</f>
        <v>Summer Sale</v>
      </c>
      <c r="C9702" t="str">
        <f ca="1">PROPER(TRIM(Table1[[#This Row],[Campaign Type]]))</f>
        <v>Sales</v>
      </c>
      <c r="D9702" t="str">
        <f ca="1">PROPER(TRIM(Table1[[#This Row],[Marketing Channel]]))</f>
        <v>Email</v>
      </c>
      <c r="E9702" t="s">
        <v>157</v>
      </c>
      <c r="F9702" t="s">
        <v>223</v>
      </c>
      <c r="G9702" t="s">
        <v>29</v>
      </c>
      <c r="H9702" t="s">
        <v>99</v>
      </c>
      <c r="I9702" t="s">
        <v>24</v>
      </c>
      <c r="J9702" t="s">
        <v>32</v>
      </c>
      <c r="K9702">
        <v>9288</v>
      </c>
      <c r="L9702">
        <v>679</v>
      </c>
      <c r="M9702">
        <v>7.31</v>
      </c>
      <c r="N9702">
        <v>33</v>
      </c>
      <c r="O9702">
        <v>4.8600000000000003</v>
      </c>
      <c r="P9702">
        <v>4021.4266195524165</v>
      </c>
      <c r="Q9702">
        <v>1469.16</v>
      </c>
      <c r="R9702" s="6">
        <v>-63.466696299844031</v>
      </c>
      <c r="S9702">
        <v>23</v>
      </c>
      <c r="T9702" t="str">
        <f ca="1">PROPER(TRIM(Table1[[#This Row],[Campaign Status]]))</f>
        <v>Paused</v>
      </c>
      <c r="V9702" s="1">
        <f t="shared" si="453"/>
        <v>33</v>
      </c>
      <c r="W9702" t="str">
        <f t="shared" ca="1" si="454"/>
        <v>North</v>
      </c>
      <c r="X9702" s="6">
        <f t="shared" si="455"/>
        <v>1424.1889303063926</v>
      </c>
    </row>
    <row r="9703" spans="1:24" x14ac:dyDescent="0.3">
      <c r="A9703" t="s">
        <v>10744</v>
      </c>
      <c r="B9703" t="str">
        <f ca="1">PROPER(TRIM(Table1[[#This Row],[Campaign Name]]))</f>
        <v>Flash Sale</v>
      </c>
      <c r="C9703" t="str">
        <f ca="1">PROPER(TRIM(Table1[[#This Row],[Campaign Type]]))</f>
        <v>Awareness</v>
      </c>
      <c r="D9703" t="str">
        <f ca="1">PROPER(TRIM(Table1[[#This Row],[Marketing Channel]]))</f>
        <v>Instagram</v>
      </c>
      <c r="E9703" t="s">
        <v>172</v>
      </c>
      <c r="F9703" t="s">
        <v>235</v>
      </c>
      <c r="G9703" t="s">
        <v>11141</v>
      </c>
      <c r="H9703" t="s">
        <v>36</v>
      </c>
      <c r="I9703" t="s">
        <v>24</v>
      </c>
      <c r="J9703" t="s">
        <v>63</v>
      </c>
      <c r="K9703">
        <v>14025</v>
      </c>
      <c r="L9703">
        <v>866</v>
      </c>
      <c r="M9703">
        <v>6.17</v>
      </c>
      <c r="N9703">
        <v>115</v>
      </c>
      <c r="O9703">
        <v>13.28</v>
      </c>
      <c r="P9703">
        <v>250</v>
      </c>
      <c r="Q9703">
        <v>35196.559999999998</v>
      </c>
      <c r="R9703" s="6">
        <v>13978.624</v>
      </c>
      <c r="S9703">
        <v>70</v>
      </c>
      <c r="T9703" t="str">
        <f ca="1">PROPER(TRIM(Table1[[#This Row],[Campaign Status]]))</f>
        <v>Paused</v>
      </c>
      <c r="V9703" s="1">
        <f t="shared" si="453"/>
        <v>115</v>
      </c>
      <c r="W9703" t="str">
        <f t="shared" ca="1" si="454"/>
        <v>west</v>
      </c>
      <c r="X9703" s="6">
        <f t="shared" si="455"/>
        <v>-63.466696299844031</v>
      </c>
    </row>
    <row r="9704" spans="1:24" x14ac:dyDescent="0.3">
      <c r="A9704" t="s">
        <v>10745</v>
      </c>
      <c r="B9704" t="str">
        <f ca="1">PROPER(TRIM(Table1[[#This Row],[Campaign Name]]))</f>
        <v>Summer Sale</v>
      </c>
      <c r="C9704" t="str">
        <f ca="1">PROPER(TRIM(Table1[[#This Row],[Campaign Type]]))</f>
        <v>Sales</v>
      </c>
      <c r="D9704" t="str">
        <f ca="1">PROPER(TRIM(Table1[[#This Row],[Marketing Channel]]))</f>
        <v>Linkedin</v>
      </c>
      <c r="E9704" t="s">
        <v>3695</v>
      </c>
      <c r="F9704" t="s">
        <v>544</v>
      </c>
      <c r="G9704" t="s">
        <v>11141</v>
      </c>
      <c r="H9704" t="s">
        <v>23</v>
      </c>
      <c r="I9704" t="s">
        <v>68</v>
      </c>
      <c r="J9704" t="s">
        <v>25</v>
      </c>
      <c r="K9704">
        <v>191926</v>
      </c>
      <c r="L9704">
        <v>15939</v>
      </c>
      <c r="M9704">
        <v>8.3000000000000007</v>
      </c>
      <c r="N9704">
        <v>4981</v>
      </c>
      <c r="O9704">
        <v>31.25</v>
      </c>
      <c r="P9704">
        <v>3830.4648972188602</v>
      </c>
      <c r="Q9704">
        <v>12342.08</v>
      </c>
      <c r="R9704" s="6">
        <v>222.20840893127792</v>
      </c>
      <c r="S9704">
        <v>4953</v>
      </c>
      <c r="T9704" t="str">
        <f ca="1">PROPER(TRIM(Table1[[#This Row],[Campaign Status]]))</f>
        <v>Paused</v>
      </c>
      <c r="V9704" s="1">
        <f t="shared" si="453"/>
        <v>4981</v>
      </c>
      <c r="W9704" t="str">
        <f t="shared" ca="1" si="454"/>
        <v>west</v>
      </c>
      <c r="X9704" s="6">
        <f t="shared" si="455"/>
        <v>13978.624</v>
      </c>
    </row>
    <row r="9705" spans="1:24" x14ac:dyDescent="0.3">
      <c r="A9705" t="s">
        <v>10746</v>
      </c>
      <c r="B9705" t="str">
        <f ca="1">PROPER(TRIM(Table1[[#This Row],[Campaign Name]]))</f>
        <v>New Launch</v>
      </c>
      <c r="C9705" t="str">
        <f ca="1">PROPER(TRIM(Table1[[#This Row],[Campaign Type]]))</f>
        <v>Retargeting</v>
      </c>
      <c r="D9705" t="str">
        <f ca="1">PROPER(TRIM(Table1[[#This Row],[Marketing Channel]]))</f>
        <v>Google Ads</v>
      </c>
      <c r="E9705" t="s">
        <v>441</v>
      </c>
      <c r="F9705" t="s">
        <v>336</v>
      </c>
      <c r="G9705" t="s">
        <v>11141</v>
      </c>
      <c r="H9705" t="s">
        <v>54</v>
      </c>
      <c r="I9705" t="s">
        <v>62</v>
      </c>
      <c r="J9705" t="s">
        <v>25</v>
      </c>
      <c r="K9705">
        <v>33829</v>
      </c>
      <c r="L9705">
        <v>3116</v>
      </c>
      <c r="M9705">
        <v>9.2100000000000009</v>
      </c>
      <c r="N9705">
        <v>38</v>
      </c>
      <c r="O9705">
        <v>1.22</v>
      </c>
      <c r="P9705">
        <v>9980.85</v>
      </c>
      <c r="Q9705">
        <v>21726.13</v>
      </c>
      <c r="R9705" s="6">
        <v>117.67815366426709</v>
      </c>
      <c r="S9705">
        <v>27</v>
      </c>
      <c r="T9705" t="str">
        <f ca="1">PROPER(TRIM(Table1[[#This Row],[Campaign Status]]))</f>
        <v>Active</v>
      </c>
      <c r="V9705" s="1">
        <f t="shared" si="453"/>
        <v>38</v>
      </c>
      <c r="W9705" t="str">
        <f t="shared" ca="1" si="454"/>
        <v>west</v>
      </c>
      <c r="X9705" s="6">
        <f t="shared" si="455"/>
        <v>222.20840893127792</v>
      </c>
    </row>
    <row r="9706" spans="1:24" x14ac:dyDescent="0.3">
      <c r="A9706" t="s">
        <v>10747</v>
      </c>
      <c r="B9706" t="str">
        <f ca="1">PROPER(TRIM(Table1[[#This Row],[Campaign Name]]))</f>
        <v>Mega Discount</v>
      </c>
      <c r="C9706" t="str">
        <f ca="1">PROPER(TRIM(Table1[[#This Row],[Campaign Type]]))</f>
        <v>Retargeting</v>
      </c>
      <c r="D9706" t="str">
        <f ca="1">PROPER(TRIM(Table1[[#This Row],[Marketing Channel]]))</f>
        <v>Google Ads</v>
      </c>
      <c r="E9706" t="s">
        <v>982</v>
      </c>
      <c r="F9706" t="s">
        <v>106</v>
      </c>
      <c r="G9706" t="s">
        <v>11141</v>
      </c>
      <c r="H9706" t="s">
        <v>54</v>
      </c>
      <c r="I9706" t="s">
        <v>68</v>
      </c>
      <c r="J9706" t="s">
        <v>32</v>
      </c>
      <c r="K9706">
        <v>175749</v>
      </c>
      <c r="L9706">
        <v>13595</v>
      </c>
      <c r="M9706">
        <v>7.74</v>
      </c>
      <c r="N9706">
        <v>2850</v>
      </c>
      <c r="O9706">
        <v>20.96</v>
      </c>
      <c r="P9706">
        <v>250</v>
      </c>
      <c r="Q9706">
        <v>6893.85</v>
      </c>
      <c r="R9706" s="6">
        <v>2657.54</v>
      </c>
      <c r="S9706">
        <v>1153</v>
      </c>
      <c r="T9706" t="str">
        <f ca="1">PROPER(TRIM(Table1[[#This Row],[Campaign Status]]))</f>
        <v>Paused</v>
      </c>
      <c r="V9706" s="1">
        <f t="shared" si="453"/>
        <v>2850</v>
      </c>
      <c r="W9706" t="str">
        <f t="shared" ca="1" si="454"/>
        <v>west</v>
      </c>
      <c r="X9706" s="6">
        <f t="shared" si="455"/>
        <v>117.67815366426709</v>
      </c>
    </row>
    <row r="9707" spans="1:24" x14ac:dyDescent="0.3">
      <c r="A9707" t="s">
        <v>10748</v>
      </c>
      <c r="B9707" t="str">
        <f ca="1">PROPER(TRIM(Table1[[#This Row],[Campaign Name]]))</f>
        <v>Summer Sale</v>
      </c>
      <c r="C9707" t="str">
        <f ca="1">PROPER(TRIM(Table1[[#This Row],[Campaign Type]]))</f>
        <v>Retargeting</v>
      </c>
      <c r="D9707" t="str">
        <f ca="1">PROPER(TRIM(Table1[[#This Row],[Marketing Channel]]))</f>
        <v>Youtube</v>
      </c>
      <c r="E9707" t="s">
        <v>1097</v>
      </c>
      <c r="F9707" t="s">
        <v>590</v>
      </c>
      <c r="G9707" t="s">
        <v>11141</v>
      </c>
      <c r="H9707" t="s">
        <v>54</v>
      </c>
      <c r="I9707" t="s">
        <v>68</v>
      </c>
      <c r="J9707" t="s">
        <v>25</v>
      </c>
      <c r="K9707">
        <v>17901</v>
      </c>
      <c r="L9707">
        <v>771</v>
      </c>
      <c r="M9707">
        <v>4.3099999999999996</v>
      </c>
      <c r="N9707">
        <v>112</v>
      </c>
      <c r="O9707">
        <v>14.53</v>
      </c>
      <c r="P9707">
        <v>4344.24</v>
      </c>
      <c r="Q9707">
        <v>48212.94</v>
      </c>
      <c r="R9707" s="6">
        <v>1009.8129937572512</v>
      </c>
      <c r="S9707">
        <v>6</v>
      </c>
      <c r="T9707" t="str">
        <f ca="1">PROPER(TRIM(Table1[[#This Row],[Campaign Status]]))</f>
        <v>Active</v>
      </c>
      <c r="V9707" s="1">
        <f t="shared" si="453"/>
        <v>112</v>
      </c>
      <c r="W9707" t="str">
        <f t="shared" ca="1" si="454"/>
        <v>west</v>
      </c>
      <c r="X9707" s="6">
        <f t="shared" si="455"/>
        <v>2657.54</v>
      </c>
    </row>
    <row r="9708" spans="1:24" x14ac:dyDescent="0.3">
      <c r="A9708" t="s">
        <v>10749</v>
      </c>
      <c r="B9708" t="str">
        <f ca="1">PROPER(TRIM(Table1[[#This Row],[Campaign Name]]))</f>
        <v>New Launch</v>
      </c>
      <c r="C9708" t="str">
        <f ca="1">PROPER(TRIM(Table1[[#This Row],[Campaign Type]]))</f>
        <v>Sales</v>
      </c>
      <c r="D9708" t="str">
        <f ca="1">PROPER(TRIM(Table1[[#This Row],[Marketing Channel]]))</f>
        <v>Linkedin</v>
      </c>
      <c r="E9708" t="s">
        <v>613</v>
      </c>
      <c r="F9708" t="s">
        <v>274</v>
      </c>
      <c r="G9708" t="s">
        <v>46</v>
      </c>
      <c r="H9708" t="s">
        <v>30</v>
      </c>
      <c r="I9708" t="s">
        <v>31</v>
      </c>
      <c r="J9708" t="s">
        <v>63</v>
      </c>
      <c r="K9708">
        <v>75304</v>
      </c>
      <c r="L9708">
        <v>4999</v>
      </c>
      <c r="M9708">
        <v>6.64</v>
      </c>
      <c r="N9708">
        <v>1095</v>
      </c>
      <c r="O9708">
        <v>21.9</v>
      </c>
      <c r="P9708">
        <v>10046.36</v>
      </c>
      <c r="Q9708">
        <v>42175.09</v>
      </c>
      <c r="R9708" s="6">
        <v>319.80468547812336</v>
      </c>
      <c r="S9708">
        <v>1009</v>
      </c>
      <c r="T9708" t="str">
        <f ca="1">PROPER(TRIM(Table1[[#This Row],[Campaign Status]]))</f>
        <v>Completed</v>
      </c>
      <c r="V9708" s="1">
        <f t="shared" si="453"/>
        <v>1095</v>
      </c>
      <c r="W9708" t="str">
        <f t="shared" ca="1" si="454"/>
        <v>South</v>
      </c>
      <c r="X9708" s="6">
        <f t="shared" si="455"/>
        <v>1009.8129937572512</v>
      </c>
    </row>
    <row r="9709" spans="1:24" x14ac:dyDescent="0.3">
      <c r="A9709" t="s">
        <v>10750</v>
      </c>
      <c r="B9709" t="str">
        <f ca="1">PROPER(TRIM(Table1[[#This Row],[Campaign Name]]))</f>
        <v>Mega Discount</v>
      </c>
      <c r="C9709" t="str">
        <f ca="1">PROPER(TRIM(Table1[[#This Row],[Campaign Type]]))</f>
        <v>Lead Gen</v>
      </c>
      <c r="D9709" t="str">
        <f ca="1">PROPER(TRIM(Table1[[#This Row],[Marketing Channel]]))</f>
        <v>Linkedin</v>
      </c>
      <c r="E9709" t="s">
        <v>2391</v>
      </c>
      <c r="F9709" t="s">
        <v>232</v>
      </c>
      <c r="G9709" t="s">
        <v>29</v>
      </c>
      <c r="H9709" t="s">
        <v>99</v>
      </c>
      <c r="I9709" t="s">
        <v>31</v>
      </c>
      <c r="J9709" t="s">
        <v>25</v>
      </c>
      <c r="K9709">
        <v>76792</v>
      </c>
      <c r="L9709">
        <v>9304</v>
      </c>
      <c r="M9709">
        <v>12.12</v>
      </c>
      <c r="N9709">
        <v>698</v>
      </c>
      <c r="O9709">
        <v>7.5</v>
      </c>
      <c r="P9709">
        <v>250</v>
      </c>
      <c r="Q9709">
        <v>5287.39</v>
      </c>
      <c r="R9709" s="6">
        <v>2014.9560000000001</v>
      </c>
      <c r="S9709">
        <v>495</v>
      </c>
      <c r="T9709" t="str">
        <f ca="1">PROPER(TRIM(Table1[[#This Row],[Campaign Status]]))</f>
        <v>Completed</v>
      </c>
      <c r="V9709" s="1">
        <f t="shared" si="453"/>
        <v>698</v>
      </c>
      <c r="W9709" t="str">
        <f t="shared" ca="1" si="454"/>
        <v>North</v>
      </c>
      <c r="X9709" s="6">
        <f t="shared" si="455"/>
        <v>319.80468547812336</v>
      </c>
    </row>
    <row r="9710" spans="1:24" x14ac:dyDescent="0.3">
      <c r="A9710" t="s">
        <v>10751</v>
      </c>
      <c r="B9710" t="str">
        <f ca="1">PROPER(TRIM(Table1[[#This Row],[Campaign Name]]))</f>
        <v>Mega Discount</v>
      </c>
      <c r="C9710" t="str">
        <f ca="1">PROPER(TRIM(Table1[[#This Row],[Campaign Type]]))</f>
        <v>Lead Gen</v>
      </c>
      <c r="D9710" t="str">
        <f ca="1">PROPER(TRIM(Table1[[#This Row],[Marketing Channel]]))</f>
        <v>Google Ads</v>
      </c>
      <c r="E9710" t="s">
        <v>497</v>
      </c>
      <c r="F9710" t="s">
        <v>945</v>
      </c>
      <c r="G9710" t="s">
        <v>46</v>
      </c>
      <c r="H9710" t="s">
        <v>42</v>
      </c>
      <c r="I9710" t="s">
        <v>24</v>
      </c>
      <c r="J9710" t="s">
        <v>25</v>
      </c>
      <c r="K9710">
        <v>109140</v>
      </c>
      <c r="L9710">
        <v>3424</v>
      </c>
      <c r="M9710">
        <v>3.14</v>
      </c>
      <c r="N9710">
        <v>967</v>
      </c>
      <c r="O9710">
        <v>28.24</v>
      </c>
      <c r="P9710">
        <v>3988.1535696969677</v>
      </c>
      <c r="Q9710">
        <v>26525.86</v>
      </c>
      <c r="R9710" s="6">
        <v>565.11631351286007</v>
      </c>
      <c r="S9710">
        <v>208</v>
      </c>
      <c r="T9710" t="str">
        <f ca="1">PROPER(TRIM(Table1[[#This Row],[Campaign Status]]))</f>
        <v>Active</v>
      </c>
      <c r="V9710" s="1">
        <f t="shared" si="453"/>
        <v>967</v>
      </c>
      <c r="W9710" t="str">
        <f t="shared" ca="1" si="454"/>
        <v>South</v>
      </c>
      <c r="X9710" s="6">
        <f t="shared" si="455"/>
        <v>2014.9560000000001</v>
      </c>
    </row>
    <row r="9711" spans="1:24" x14ac:dyDescent="0.3">
      <c r="A9711" t="s">
        <v>10752</v>
      </c>
      <c r="B9711" t="str">
        <f ca="1">PROPER(TRIM(Table1[[#This Row],[Campaign Name]]))</f>
        <v>New Launch</v>
      </c>
      <c r="C9711" t="str">
        <f ca="1">PROPER(TRIM(Table1[[#This Row],[Campaign Type]]))</f>
        <v>Awareness</v>
      </c>
      <c r="D9711" t="str">
        <f ca="1">PROPER(TRIM(Table1[[#This Row],[Marketing Channel]]))</f>
        <v>Email</v>
      </c>
      <c r="E9711" t="s">
        <v>2249</v>
      </c>
      <c r="F9711" t="s">
        <v>112</v>
      </c>
      <c r="G9711" t="s">
        <v>11141</v>
      </c>
      <c r="H9711" t="s">
        <v>36</v>
      </c>
      <c r="I9711" t="s">
        <v>62</v>
      </c>
      <c r="J9711" t="s">
        <v>32</v>
      </c>
      <c r="K9711">
        <v>149331</v>
      </c>
      <c r="L9711">
        <v>16601</v>
      </c>
      <c r="M9711">
        <v>11.12</v>
      </c>
      <c r="N9711">
        <v>5206</v>
      </c>
      <c r="O9711">
        <v>31.36</v>
      </c>
      <c r="P9711">
        <v>8912.02</v>
      </c>
      <c r="Q9711">
        <v>43854.92</v>
      </c>
      <c r="R9711" s="6">
        <v>392.0873157825049</v>
      </c>
      <c r="S9711">
        <v>1452</v>
      </c>
      <c r="T9711" t="str">
        <f ca="1">PROPER(TRIM(Table1[[#This Row],[Campaign Status]]))</f>
        <v>Completed</v>
      </c>
      <c r="V9711" s="1">
        <f t="shared" si="453"/>
        <v>5206</v>
      </c>
      <c r="W9711" t="str">
        <f t="shared" ca="1" si="454"/>
        <v>west</v>
      </c>
      <c r="X9711" s="6">
        <f t="shared" si="455"/>
        <v>565.11631351286007</v>
      </c>
    </row>
    <row r="9712" spans="1:24" x14ac:dyDescent="0.3">
      <c r="A9712" t="s">
        <v>10753</v>
      </c>
      <c r="B9712" t="str">
        <f ca="1">PROPER(TRIM(Table1[[#This Row],[Campaign Name]]))</f>
        <v>Summer Sale</v>
      </c>
      <c r="C9712" t="str">
        <f ca="1">PROPER(TRIM(Table1[[#This Row],[Campaign Type]]))</f>
        <v>Lead Gen</v>
      </c>
      <c r="D9712" t="str">
        <f ca="1">PROPER(TRIM(Table1[[#This Row],[Marketing Channel]]))</f>
        <v>Youtube</v>
      </c>
      <c r="E9712" t="s">
        <v>1132</v>
      </c>
      <c r="F9712" t="s">
        <v>274</v>
      </c>
      <c r="G9712" t="s">
        <v>29</v>
      </c>
      <c r="H9712" t="s">
        <v>99</v>
      </c>
      <c r="I9712" t="s">
        <v>31</v>
      </c>
      <c r="J9712" t="s">
        <v>32</v>
      </c>
      <c r="K9712">
        <v>74048</v>
      </c>
      <c r="L9712">
        <v>4251</v>
      </c>
      <c r="M9712">
        <v>5.74</v>
      </c>
      <c r="N9712">
        <v>506</v>
      </c>
      <c r="O9712">
        <v>11.9</v>
      </c>
      <c r="P9712">
        <v>3461.64</v>
      </c>
      <c r="Q9712">
        <v>39681.82</v>
      </c>
      <c r="R9712" s="6">
        <v>1046.3300632070348</v>
      </c>
      <c r="S9712">
        <v>171</v>
      </c>
      <c r="T9712" t="str">
        <f ca="1">PROPER(TRIM(Table1[[#This Row],[Campaign Status]]))</f>
        <v>Paused</v>
      </c>
      <c r="V9712" s="1">
        <f t="shared" si="453"/>
        <v>506</v>
      </c>
      <c r="W9712" t="str">
        <f t="shared" ca="1" si="454"/>
        <v>North</v>
      </c>
      <c r="X9712" s="6">
        <f t="shared" si="455"/>
        <v>392.0873157825049</v>
      </c>
    </row>
    <row r="9713" spans="1:24" x14ac:dyDescent="0.3">
      <c r="A9713" t="s">
        <v>10754</v>
      </c>
      <c r="B9713" t="str">
        <f ca="1">PROPER(TRIM(Table1[[#This Row],[Campaign Name]]))</f>
        <v>Summer Sale</v>
      </c>
      <c r="C9713" t="str">
        <f ca="1">PROPER(TRIM(Table1[[#This Row],[Campaign Type]]))</f>
        <v>Sales</v>
      </c>
      <c r="D9713" t="str">
        <f ca="1">PROPER(TRIM(Table1[[#This Row],[Marketing Channel]]))</f>
        <v>Google Ads</v>
      </c>
      <c r="E9713" t="s">
        <v>178</v>
      </c>
      <c r="F9713" t="s">
        <v>167</v>
      </c>
      <c r="G9713" t="s">
        <v>29</v>
      </c>
      <c r="H9713" t="s">
        <v>61</v>
      </c>
      <c r="I9713" t="s">
        <v>62</v>
      </c>
      <c r="J9713" t="s">
        <v>63</v>
      </c>
      <c r="K9713">
        <v>176448</v>
      </c>
      <c r="L9713">
        <v>134</v>
      </c>
      <c r="M9713">
        <v>0.08</v>
      </c>
      <c r="N9713">
        <v>23</v>
      </c>
      <c r="O9713">
        <v>17.16</v>
      </c>
      <c r="P9713">
        <v>6325.93</v>
      </c>
      <c r="Q9713">
        <v>37623.32</v>
      </c>
      <c r="R9713" s="6">
        <v>494.74764975268454</v>
      </c>
      <c r="S9713">
        <v>3</v>
      </c>
      <c r="T9713" t="str">
        <f ca="1">PROPER(TRIM(Table1[[#This Row],[Campaign Status]]))</f>
        <v>Active</v>
      </c>
      <c r="V9713" s="1">
        <f t="shared" si="453"/>
        <v>23</v>
      </c>
      <c r="W9713" t="str">
        <f t="shared" ca="1" si="454"/>
        <v>North</v>
      </c>
      <c r="X9713" s="6">
        <f t="shared" si="455"/>
        <v>1046.3300632070348</v>
      </c>
    </row>
    <row r="9714" spans="1:24" x14ac:dyDescent="0.3">
      <c r="A9714" t="s">
        <v>10755</v>
      </c>
      <c r="B9714" t="str">
        <f ca="1">PROPER(TRIM(Table1[[#This Row],[Campaign Name]]))</f>
        <v>Flash Sale</v>
      </c>
      <c r="C9714" t="str">
        <f ca="1">PROPER(TRIM(Table1[[#This Row],[Campaign Type]]))</f>
        <v>Awareness</v>
      </c>
      <c r="D9714" t="str">
        <f ca="1">PROPER(TRIM(Table1[[#This Row],[Marketing Channel]]))</f>
        <v>Email</v>
      </c>
      <c r="E9714" t="s">
        <v>672</v>
      </c>
      <c r="F9714" t="s">
        <v>1192</v>
      </c>
      <c r="G9714" t="s">
        <v>11141</v>
      </c>
      <c r="H9714" t="s">
        <v>23</v>
      </c>
      <c r="I9714" t="s">
        <v>31</v>
      </c>
      <c r="J9714" t="s">
        <v>25</v>
      </c>
      <c r="K9714">
        <v>145744</v>
      </c>
      <c r="L9714">
        <v>2608</v>
      </c>
      <c r="M9714">
        <v>1.79</v>
      </c>
      <c r="N9714">
        <v>705</v>
      </c>
      <c r="O9714">
        <v>27.03</v>
      </c>
      <c r="P9714">
        <v>4021.4266195524165</v>
      </c>
      <c r="Q9714">
        <v>34560.730000000003</v>
      </c>
      <c r="R9714" s="6">
        <v>759.41466224855799</v>
      </c>
      <c r="S9714">
        <v>692</v>
      </c>
      <c r="T9714" t="str">
        <f ca="1">PROPER(TRIM(Table1[[#This Row],[Campaign Status]]))</f>
        <v>Paused</v>
      </c>
      <c r="V9714" s="1">
        <f t="shared" si="453"/>
        <v>705</v>
      </c>
      <c r="W9714" t="str">
        <f t="shared" ca="1" si="454"/>
        <v>west</v>
      </c>
      <c r="X9714" s="6">
        <f t="shared" si="455"/>
        <v>494.74764975268454</v>
      </c>
    </row>
    <row r="9715" spans="1:24" x14ac:dyDescent="0.3">
      <c r="A9715" t="s">
        <v>10756</v>
      </c>
      <c r="B9715" t="str">
        <f ca="1">PROPER(TRIM(Table1[[#This Row],[Campaign Name]]))</f>
        <v>New Launch</v>
      </c>
      <c r="C9715" t="str">
        <f ca="1">PROPER(TRIM(Table1[[#This Row],[Campaign Type]]))</f>
        <v>Awareness</v>
      </c>
      <c r="D9715" t="str">
        <f ca="1">PROPER(TRIM(Table1[[#This Row],[Marketing Channel]]))</f>
        <v>Linkedin</v>
      </c>
      <c r="E9715" t="s">
        <v>2126</v>
      </c>
      <c r="F9715" t="s">
        <v>257</v>
      </c>
      <c r="G9715" t="s">
        <v>29</v>
      </c>
      <c r="H9715" t="s">
        <v>61</v>
      </c>
      <c r="I9715" t="s">
        <v>62</v>
      </c>
      <c r="J9715" t="s">
        <v>63</v>
      </c>
      <c r="K9715">
        <v>115064</v>
      </c>
      <c r="L9715">
        <v>1514</v>
      </c>
      <c r="M9715">
        <v>1.32</v>
      </c>
      <c r="N9715">
        <v>8</v>
      </c>
      <c r="O9715">
        <v>0.53</v>
      </c>
      <c r="P9715">
        <v>3830.4648972188602</v>
      </c>
      <c r="Q9715">
        <v>39973.660000000003</v>
      </c>
      <c r="R9715" s="6">
        <v>943.57202252455568</v>
      </c>
      <c r="S9715">
        <v>8</v>
      </c>
      <c r="T9715" t="str">
        <f ca="1">PROPER(TRIM(Table1[[#This Row],[Campaign Status]]))</f>
        <v>Paused</v>
      </c>
      <c r="V9715" s="1">
        <f t="shared" si="453"/>
        <v>8</v>
      </c>
      <c r="W9715" t="str">
        <f t="shared" ca="1" si="454"/>
        <v>North</v>
      </c>
      <c r="X9715" s="6">
        <f t="shared" si="455"/>
        <v>759.41466224855799</v>
      </c>
    </row>
    <row r="9716" spans="1:24" x14ac:dyDescent="0.3">
      <c r="A9716" t="s">
        <v>10757</v>
      </c>
      <c r="B9716" t="str">
        <f ca="1">PROPER(TRIM(Table1[[#This Row],[Campaign Name]]))</f>
        <v>Summer Sale</v>
      </c>
      <c r="C9716" t="str">
        <f ca="1">PROPER(TRIM(Table1[[#This Row],[Campaign Type]]))</f>
        <v>Retargeting</v>
      </c>
      <c r="D9716" t="str">
        <f ca="1">PROPER(TRIM(Table1[[#This Row],[Marketing Channel]]))</f>
        <v>Instagram</v>
      </c>
      <c r="E9716" t="s">
        <v>727</v>
      </c>
      <c r="F9716" t="s">
        <v>235</v>
      </c>
      <c r="G9716" t="s">
        <v>29</v>
      </c>
      <c r="H9716" t="s">
        <v>61</v>
      </c>
      <c r="I9716" t="s">
        <v>31</v>
      </c>
      <c r="J9716" t="s">
        <v>25</v>
      </c>
      <c r="K9716">
        <v>36841</v>
      </c>
      <c r="L9716">
        <v>563</v>
      </c>
      <c r="M9716">
        <v>1.53</v>
      </c>
      <c r="N9716">
        <v>40</v>
      </c>
      <c r="O9716">
        <v>7.1</v>
      </c>
      <c r="P9716">
        <v>250</v>
      </c>
      <c r="Q9716">
        <v>10228.969999999999</v>
      </c>
      <c r="R9716" s="6">
        <v>3991.5879999999993</v>
      </c>
      <c r="S9716">
        <v>32</v>
      </c>
      <c r="T9716" t="str">
        <f ca="1">PROPER(TRIM(Table1[[#This Row],[Campaign Status]]))</f>
        <v>Completed</v>
      </c>
      <c r="V9716" s="1">
        <f t="shared" si="453"/>
        <v>40</v>
      </c>
      <c r="W9716" t="str">
        <f t="shared" ca="1" si="454"/>
        <v>North</v>
      </c>
      <c r="X9716" s="6">
        <f t="shared" si="455"/>
        <v>943.57202252455568</v>
      </c>
    </row>
    <row r="9717" spans="1:24" x14ac:dyDescent="0.3">
      <c r="A9717" t="s">
        <v>10758</v>
      </c>
      <c r="B9717" t="str">
        <f ca="1">PROPER(TRIM(Table1[[#This Row],[Campaign Name]]))</f>
        <v>Summer Sale</v>
      </c>
      <c r="C9717" t="str">
        <f ca="1">PROPER(TRIM(Table1[[#This Row],[Campaign Type]]))</f>
        <v>Retargeting</v>
      </c>
      <c r="D9717" t="str">
        <f ca="1">PROPER(TRIM(Table1[[#This Row],[Marketing Channel]]))</f>
        <v>Email</v>
      </c>
      <c r="E9717" t="s">
        <v>2337</v>
      </c>
      <c r="F9717" t="s">
        <v>71</v>
      </c>
      <c r="G9717" t="s">
        <v>11141</v>
      </c>
      <c r="H9717" t="s">
        <v>36</v>
      </c>
      <c r="I9717" t="s">
        <v>68</v>
      </c>
      <c r="J9717" t="s">
        <v>32</v>
      </c>
      <c r="K9717">
        <v>49436</v>
      </c>
      <c r="L9717">
        <v>6811</v>
      </c>
      <c r="M9717">
        <v>13.78</v>
      </c>
      <c r="N9717">
        <v>858</v>
      </c>
      <c r="O9717">
        <v>12.6</v>
      </c>
      <c r="P9717">
        <v>5756.71</v>
      </c>
      <c r="Q9717">
        <v>1828.42</v>
      </c>
      <c r="R9717" s="6">
        <v>-68.238455645672616</v>
      </c>
      <c r="S9717">
        <v>690</v>
      </c>
      <c r="T9717" t="str">
        <f ca="1">PROPER(TRIM(Table1[[#This Row],[Campaign Status]]))</f>
        <v>Paused</v>
      </c>
      <c r="V9717" s="1">
        <f t="shared" si="453"/>
        <v>858</v>
      </c>
      <c r="W9717" t="str">
        <f t="shared" ca="1" si="454"/>
        <v>west</v>
      </c>
      <c r="X9717" s="6">
        <f t="shared" si="455"/>
        <v>3991.5879999999993</v>
      </c>
    </row>
    <row r="9718" spans="1:24" x14ac:dyDescent="0.3">
      <c r="A9718" t="s">
        <v>10759</v>
      </c>
      <c r="B9718" t="str">
        <f ca="1">PROPER(TRIM(Table1[[#This Row],[Campaign Name]]))</f>
        <v>Summer Sale</v>
      </c>
      <c r="C9718" t="str">
        <f ca="1">PROPER(TRIM(Table1[[#This Row],[Campaign Type]]))</f>
        <v>Awareness</v>
      </c>
      <c r="D9718" t="str">
        <f ca="1">PROPER(TRIM(Table1[[#This Row],[Marketing Channel]]))</f>
        <v>Linkedin</v>
      </c>
      <c r="E9718" t="s">
        <v>889</v>
      </c>
      <c r="F9718" t="s">
        <v>590</v>
      </c>
      <c r="G9718" t="s">
        <v>29</v>
      </c>
      <c r="H9718" t="s">
        <v>67</v>
      </c>
      <c r="I9718" t="s">
        <v>24</v>
      </c>
      <c r="J9718" t="s">
        <v>32</v>
      </c>
      <c r="K9718">
        <v>105435</v>
      </c>
      <c r="L9718">
        <v>3854</v>
      </c>
      <c r="M9718">
        <v>3.66</v>
      </c>
      <c r="N9718">
        <v>810</v>
      </c>
      <c r="O9718">
        <v>21.02</v>
      </c>
      <c r="P9718">
        <v>9817.19</v>
      </c>
      <c r="Q9718">
        <v>41819.129999999997</v>
      </c>
      <c r="R9718" s="6">
        <v>325.97861506194738</v>
      </c>
      <c r="S9718">
        <v>337</v>
      </c>
      <c r="T9718" t="str">
        <f ca="1">PROPER(TRIM(Table1[[#This Row],[Campaign Status]]))</f>
        <v>Completed</v>
      </c>
      <c r="V9718" s="1">
        <f t="shared" si="453"/>
        <v>810</v>
      </c>
      <c r="W9718" t="str">
        <f t="shared" ca="1" si="454"/>
        <v>North</v>
      </c>
      <c r="X9718" s="6">
        <f t="shared" si="455"/>
        <v>-68.238455645672616</v>
      </c>
    </row>
    <row r="9719" spans="1:24" x14ac:dyDescent="0.3">
      <c r="A9719" t="s">
        <v>10760</v>
      </c>
      <c r="B9719" t="str">
        <f ca="1">PROPER(TRIM(Table1[[#This Row],[Campaign Name]]))</f>
        <v>Summer Sale</v>
      </c>
      <c r="C9719" t="str">
        <f ca="1">PROPER(TRIM(Table1[[#This Row],[Campaign Type]]))</f>
        <v>Retargeting</v>
      </c>
      <c r="D9719" t="str">
        <f ca="1">PROPER(TRIM(Table1[[#This Row],[Marketing Channel]]))</f>
        <v>Google Ads</v>
      </c>
      <c r="E9719" t="s">
        <v>1040</v>
      </c>
      <c r="F9719" t="s">
        <v>66</v>
      </c>
      <c r="G9719" t="s">
        <v>46</v>
      </c>
      <c r="H9719" t="s">
        <v>30</v>
      </c>
      <c r="I9719" t="s">
        <v>68</v>
      </c>
      <c r="J9719" t="s">
        <v>32</v>
      </c>
      <c r="K9719">
        <v>44767</v>
      </c>
      <c r="L9719">
        <v>2562</v>
      </c>
      <c r="M9719">
        <v>5.72</v>
      </c>
      <c r="N9719">
        <v>138</v>
      </c>
      <c r="O9719">
        <v>5.39</v>
      </c>
      <c r="P9719">
        <v>250</v>
      </c>
      <c r="Q9719">
        <v>33988.839999999997</v>
      </c>
      <c r="R9719" s="6">
        <v>13495.535999999998</v>
      </c>
      <c r="S9719">
        <v>38</v>
      </c>
      <c r="T9719" t="str">
        <f ca="1">PROPER(TRIM(Table1[[#This Row],[Campaign Status]]))</f>
        <v>Completed</v>
      </c>
      <c r="V9719" s="1">
        <f t="shared" si="453"/>
        <v>138</v>
      </c>
      <c r="W9719" t="str">
        <f t="shared" ca="1" si="454"/>
        <v>South</v>
      </c>
      <c r="X9719" s="6">
        <f t="shared" si="455"/>
        <v>325.97861506194738</v>
      </c>
    </row>
    <row r="9720" spans="1:24" x14ac:dyDescent="0.3">
      <c r="A9720" t="s">
        <v>10761</v>
      </c>
      <c r="B9720" t="str">
        <f ca="1">PROPER(TRIM(Table1[[#This Row],[Campaign Name]]))</f>
        <v>Mega Discount</v>
      </c>
      <c r="C9720" t="str">
        <f ca="1">PROPER(TRIM(Table1[[#This Row],[Campaign Type]]))</f>
        <v>Sales</v>
      </c>
      <c r="D9720" t="str">
        <f ca="1">PROPER(TRIM(Table1[[#This Row],[Marketing Channel]]))</f>
        <v>Youtube</v>
      </c>
      <c r="E9720" t="s">
        <v>388</v>
      </c>
      <c r="F9720" t="s">
        <v>271</v>
      </c>
      <c r="G9720" t="s">
        <v>29</v>
      </c>
      <c r="H9720" t="s">
        <v>99</v>
      </c>
      <c r="I9720" t="s">
        <v>62</v>
      </c>
      <c r="J9720" t="s">
        <v>32</v>
      </c>
      <c r="K9720">
        <v>82960</v>
      </c>
      <c r="L9720">
        <v>1265</v>
      </c>
      <c r="M9720">
        <v>1.52</v>
      </c>
      <c r="N9720">
        <v>325</v>
      </c>
      <c r="O9720">
        <v>25.69</v>
      </c>
      <c r="P9720">
        <v>250</v>
      </c>
      <c r="Q9720">
        <v>24575.279999999999</v>
      </c>
      <c r="R9720" s="6">
        <v>9730.1119999999992</v>
      </c>
      <c r="S9720">
        <v>35</v>
      </c>
      <c r="T9720" t="str">
        <f ca="1">PROPER(TRIM(Table1[[#This Row],[Campaign Status]]))</f>
        <v>Active</v>
      </c>
      <c r="V9720" s="1">
        <f t="shared" si="453"/>
        <v>325</v>
      </c>
      <c r="W9720" t="str">
        <f t="shared" ca="1" si="454"/>
        <v>North</v>
      </c>
      <c r="X9720" s="6">
        <f t="shared" si="455"/>
        <v>13495.535999999998</v>
      </c>
    </row>
    <row r="9721" spans="1:24" x14ac:dyDescent="0.3">
      <c r="A9721" t="s">
        <v>10762</v>
      </c>
      <c r="B9721" t="str">
        <f ca="1">PROPER(TRIM(Table1[[#This Row],[Campaign Name]]))</f>
        <v>Flash Sale</v>
      </c>
      <c r="C9721" t="str">
        <f ca="1">PROPER(TRIM(Table1[[#This Row],[Campaign Type]]))</f>
        <v>Awareness</v>
      </c>
      <c r="D9721" t="str">
        <f ca="1">PROPER(TRIM(Table1[[#This Row],[Marketing Channel]]))</f>
        <v>Meta Ads</v>
      </c>
      <c r="E9721" t="s">
        <v>3288</v>
      </c>
      <c r="F9721" t="s">
        <v>74</v>
      </c>
      <c r="G9721" t="s">
        <v>29</v>
      </c>
      <c r="H9721" t="s">
        <v>67</v>
      </c>
      <c r="I9721" t="s">
        <v>68</v>
      </c>
      <c r="J9721" t="s">
        <v>63</v>
      </c>
      <c r="K9721">
        <v>55535</v>
      </c>
      <c r="L9721">
        <v>7676</v>
      </c>
      <c r="M9721">
        <v>13.82</v>
      </c>
      <c r="N9721">
        <v>1754</v>
      </c>
      <c r="O9721">
        <v>22.85</v>
      </c>
      <c r="P9721">
        <v>14892.98</v>
      </c>
      <c r="Q9721">
        <v>46883.34</v>
      </c>
      <c r="R9721" s="6">
        <v>214.80160451434162</v>
      </c>
      <c r="S9721">
        <v>1</v>
      </c>
      <c r="T9721" t="str">
        <f ca="1">PROPER(TRIM(Table1[[#This Row],[Campaign Status]]))</f>
        <v>Active</v>
      </c>
      <c r="V9721" s="1">
        <f t="shared" si="453"/>
        <v>1754</v>
      </c>
      <c r="W9721" t="str">
        <f t="shared" ca="1" si="454"/>
        <v>North</v>
      </c>
      <c r="X9721" s="6">
        <f t="shared" si="455"/>
        <v>9730.1119999999992</v>
      </c>
    </row>
    <row r="9722" spans="1:24" x14ac:dyDescent="0.3">
      <c r="A9722" t="s">
        <v>10763</v>
      </c>
      <c r="B9722" t="str">
        <f ca="1">PROPER(TRIM(Table1[[#This Row],[Campaign Name]]))</f>
        <v>Festive Offer</v>
      </c>
      <c r="C9722" t="str">
        <f ca="1">PROPER(TRIM(Table1[[#This Row],[Campaign Type]]))</f>
        <v>Awareness</v>
      </c>
      <c r="D9722" t="str">
        <f ca="1">PROPER(TRIM(Table1[[#This Row],[Marketing Channel]]))</f>
        <v>Google Ads</v>
      </c>
      <c r="E9722" t="s">
        <v>604</v>
      </c>
      <c r="F9722" t="s">
        <v>988</v>
      </c>
      <c r="G9722" t="s">
        <v>29</v>
      </c>
      <c r="H9722" t="s">
        <v>99</v>
      </c>
      <c r="I9722" t="s">
        <v>68</v>
      </c>
      <c r="J9722" t="s">
        <v>32</v>
      </c>
      <c r="K9722">
        <v>179370</v>
      </c>
      <c r="L9722">
        <v>25410</v>
      </c>
      <c r="M9722">
        <v>14.17</v>
      </c>
      <c r="N9722">
        <v>1659</v>
      </c>
      <c r="O9722">
        <v>6.53</v>
      </c>
      <c r="P9722">
        <v>10265.5</v>
      </c>
      <c r="Q9722">
        <v>3978.99</v>
      </c>
      <c r="R9722" s="6">
        <v>-61.239199259656132</v>
      </c>
      <c r="S9722">
        <v>886</v>
      </c>
      <c r="T9722" t="str">
        <f ca="1">PROPER(TRIM(Table1[[#This Row],[Campaign Status]]))</f>
        <v>Active</v>
      </c>
      <c r="V9722" s="1">
        <f t="shared" si="453"/>
        <v>1659</v>
      </c>
      <c r="W9722" t="str">
        <f t="shared" ca="1" si="454"/>
        <v>North</v>
      </c>
      <c r="X9722" s="6">
        <f t="shared" si="455"/>
        <v>214.80160451434162</v>
      </c>
    </row>
    <row r="9723" spans="1:24" x14ac:dyDescent="0.3">
      <c r="A9723" t="s">
        <v>10764</v>
      </c>
      <c r="B9723" t="str">
        <f ca="1">PROPER(TRIM(Table1[[#This Row],[Campaign Name]]))</f>
        <v>Flash Sale</v>
      </c>
      <c r="C9723" t="str">
        <f ca="1">PROPER(TRIM(Table1[[#This Row],[Campaign Type]]))</f>
        <v>Retargeting</v>
      </c>
      <c r="D9723" t="str">
        <f ca="1">PROPER(TRIM(Table1[[#This Row],[Marketing Channel]]))</f>
        <v>Email</v>
      </c>
      <c r="E9723" t="s">
        <v>2910</v>
      </c>
      <c r="F9723" t="s">
        <v>324</v>
      </c>
      <c r="G9723" t="s">
        <v>29</v>
      </c>
      <c r="H9723" t="s">
        <v>99</v>
      </c>
      <c r="I9723" t="s">
        <v>68</v>
      </c>
      <c r="J9723" t="s">
        <v>25</v>
      </c>
      <c r="K9723">
        <v>22625</v>
      </c>
      <c r="L9723">
        <v>133</v>
      </c>
      <c r="M9723">
        <v>0.59</v>
      </c>
      <c r="N9723">
        <v>33</v>
      </c>
      <c r="O9723">
        <v>24.81</v>
      </c>
      <c r="P9723">
        <v>11674.84</v>
      </c>
      <c r="Q9723">
        <v>10966.57</v>
      </c>
      <c r="R9723" s="6">
        <v>-6.0666356027149018</v>
      </c>
      <c r="S9723">
        <v>28</v>
      </c>
      <c r="T9723" t="str">
        <f ca="1">PROPER(TRIM(Table1[[#This Row],[Campaign Status]]))</f>
        <v>Active</v>
      </c>
      <c r="V9723" s="1">
        <f t="shared" si="453"/>
        <v>33</v>
      </c>
      <c r="W9723" t="str">
        <f t="shared" ca="1" si="454"/>
        <v>North</v>
      </c>
      <c r="X9723" s="6">
        <f t="shared" si="455"/>
        <v>-61.239199259656132</v>
      </c>
    </row>
    <row r="9724" spans="1:24" x14ac:dyDescent="0.3">
      <c r="A9724" t="s">
        <v>10765</v>
      </c>
      <c r="B9724" t="str">
        <f ca="1">PROPER(TRIM(Table1[[#This Row],[Campaign Name]]))</f>
        <v>Mega Discount</v>
      </c>
      <c r="C9724" t="str">
        <f ca="1">PROPER(TRIM(Table1[[#This Row],[Campaign Type]]))</f>
        <v>Lead Gen</v>
      </c>
      <c r="D9724" t="str">
        <f ca="1">PROPER(TRIM(Table1[[#This Row],[Marketing Channel]]))</f>
        <v>Meta Ads</v>
      </c>
      <c r="E9724" t="s">
        <v>1421</v>
      </c>
      <c r="F9724" t="s">
        <v>704</v>
      </c>
      <c r="G9724" t="s">
        <v>29</v>
      </c>
      <c r="H9724" t="s">
        <v>99</v>
      </c>
      <c r="I9724" t="s">
        <v>68</v>
      </c>
      <c r="J9724" t="s">
        <v>32</v>
      </c>
      <c r="K9724">
        <v>123802</v>
      </c>
      <c r="L9724">
        <v>2578</v>
      </c>
      <c r="M9724">
        <v>2.08</v>
      </c>
      <c r="N9724">
        <v>373</v>
      </c>
      <c r="O9724">
        <v>14.47</v>
      </c>
      <c r="P9724">
        <v>4278.71</v>
      </c>
      <c r="Q9724">
        <v>1353.75</v>
      </c>
      <c r="R9724" s="6">
        <v>-68.360790986068238</v>
      </c>
      <c r="S9724">
        <v>216</v>
      </c>
      <c r="T9724" t="str">
        <f ca="1">PROPER(TRIM(Table1[[#This Row],[Campaign Status]]))</f>
        <v>Active</v>
      </c>
      <c r="V9724" s="1">
        <f t="shared" si="453"/>
        <v>373</v>
      </c>
      <c r="W9724" t="str">
        <f t="shared" ca="1" si="454"/>
        <v>North</v>
      </c>
      <c r="X9724" s="6">
        <f t="shared" si="455"/>
        <v>-6.0666356027149018</v>
      </c>
    </row>
    <row r="9725" spans="1:24" x14ac:dyDescent="0.3">
      <c r="A9725" t="s">
        <v>10766</v>
      </c>
      <c r="B9725" t="str">
        <f ca="1">PROPER(TRIM(Table1[[#This Row],[Campaign Name]]))</f>
        <v>Summer Sale</v>
      </c>
      <c r="C9725" t="str">
        <f ca="1">PROPER(TRIM(Table1[[#This Row],[Campaign Type]]))</f>
        <v>Retargeting</v>
      </c>
      <c r="D9725" t="str">
        <f ca="1">PROPER(TRIM(Table1[[#This Row],[Marketing Channel]]))</f>
        <v>Linkedin</v>
      </c>
      <c r="E9725" t="s">
        <v>1024</v>
      </c>
      <c r="F9725" t="s">
        <v>1050</v>
      </c>
      <c r="G9725" t="s">
        <v>11141</v>
      </c>
      <c r="H9725" t="s">
        <v>36</v>
      </c>
      <c r="I9725" t="s">
        <v>62</v>
      </c>
      <c r="J9725" t="s">
        <v>25</v>
      </c>
      <c r="K9725">
        <v>97529</v>
      </c>
      <c r="L9725">
        <v>10918</v>
      </c>
      <c r="M9725">
        <v>11.19</v>
      </c>
      <c r="N9725">
        <v>2629</v>
      </c>
      <c r="O9725">
        <v>24.08</v>
      </c>
      <c r="P9725">
        <v>9269.61</v>
      </c>
      <c r="Q9725">
        <v>33223.18</v>
      </c>
      <c r="R9725" s="6">
        <v>258.40968498135305</v>
      </c>
      <c r="S9725">
        <v>2317</v>
      </c>
      <c r="T9725" t="str">
        <f ca="1">PROPER(TRIM(Table1[[#This Row],[Campaign Status]]))</f>
        <v>Paused</v>
      </c>
      <c r="V9725" s="1">
        <f t="shared" si="453"/>
        <v>2629</v>
      </c>
      <c r="W9725" t="str">
        <f t="shared" ca="1" si="454"/>
        <v>west</v>
      </c>
      <c r="X9725" s="6">
        <f t="shared" si="455"/>
        <v>-68.360790986068238</v>
      </c>
    </row>
    <row r="9726" spans="1:24" x14ac:dyDescent="0.3">
      <c r="A9726" t="s">
        <v>10767</v>
      </c>
      <c r="B9726" t="str">
        <f ca="1">PROPER(TRIM(Table1[[#This Row],[Campaign Name]]))</f>
        <v>Festive Offer</v>
      </c>
      <c r="C9726" t="str">
        <f ca="1">PROPER(TRIM(Table1[[#This Row],[Campaign Type]]))</f>
        <v>Sales</v>
      </c>
      <c r="D9726" t="str">
        <f ca="1">PROPER(TRIM(Table1[[#This Row],[Marketing Channel]]))</f>
        <v>Instagram</v>
      </c>
      <c r="E9726" t="s">
        <v>1048</v>
      </c>
      <c r="F9726" t="s">
        <v>115</v>
      </c>
      <c r="G9726" t="s">
        <v>29</v>
      </c>
      <c r="H9726" t="s">
        <v>99</v>
      </c>
      <c r="I9726" t="s">
        <v>31</v>
      </c>
      <c r="J9726" t="s">
        <v>63</v>
      </c>
      <c r="K9726">
        <v>101400</v>
      </c>
      <c r="L9726">
        <v>9742</v>
      </c>
      <c r="M9726">
        <v>9.61</v>
      </c>
      <c r="N9726">
        <v>475</v>
      </c>
      <c r="O9726">
        <v>4.88</v>
      </c>
      <c r="P9726">
        <v>250</v>
      </c>
      <c r="Q9726">
        <v>28700.94</v>
      </c>
      <c r="R9726" s="6">
        <v>11380.376</v>
      </c>
      <c r="S9726">
        <v>198</v>
      </c>
      <c r="T9726" t="str">
        <f ca="1">PROPER(TRIM(Table1[[#This Row],[Campaign Status]]))</f>
        <v>Paused</v>
      </c>
      <c r="V9726" s="1">
        <f t="shared" si="453"/>
        <v>475</v>
      </c>
      <c r="W9726" t="str">
        <f t="shared" ca="1" si="454"/>
        <v>North</v>
      </c>
      <c r="X9726" s="6">
        <f t="shared" si="455"/>
        <v>258.40968498135305</v>
      </c>
    </row>
    <row r="9727" spans="1:24" x14ac:dyDescent="0.3">
      <c r="A9727" t="s">
        <v>10768</v>
      </c>
      <c r="B9727" t="str">
        <f ca="1">PROPER(TRIM(Table1[[#This Row],[Campaign Name]]))</f>
        <v>Summer Sale</v>
      </c>
      <c r="C9727" t="str">
        <f ca="1">PROPER(TRIM(Table1[[#This Row],[Campaign Type]]))</f>
        <v>Awareness</v>
      </c>
      <c r="D9727" t="str">
        <f ca="1">PROPER(TRIM(Table1[[#This Row],[Marketing Channel]]))</f>
        <v>Meta Ads</v>
      </c>
      <c r="E9727" t="s">
        <v>834</v>
      </c>
      <c r="F9727" t="s">
        <v>475</v>
      </c>
      <c r="G9727" t="s">
        <v>11141</v>
      </c>
      <c r="H9727" t="s">
        <v>23</v>
      </c>
      <c r="I9727" t="s">
        <v>24</v>
      </c>
      <c r="J9727" t="s">
        <v>63</v>
      </c>
      <c r="K9727">
        <v>197414</v>
      </c>
      <c r="L9727">
        <v>20809</v>
      </c>
      <c r="M9727">
        <v>10.54</v>
      </c>
      <c r="N9727">
        <v>4106</v>
      </c>
      <c r="O9727">
        <v>19.73</v>
      </c>
      <c r="P9727">
        <v>3817.8497265160554</v>
      </c>
      <c r="Q9727">
        <v>15629.38</v>
      </c>
      <c r="R9727" s="6">
        <v>309.37651085241771</v>
      </c>
      <c r="S9727">
        <v>1237</v>
      </c>
      <c r="T9727" t="str">
        <f ca="1">PROPER(TRIM(Table1[[#This Row],[Campaign Status]]))</f>
        <v>Completed</v>
      </c>
      <c r="V9727" s="1">
        <f t="shared" si="453"/>
        <v>4106</v>
      </c>
      <c r="W9727" t="str">
        <f t="shared" ca="1" si="454"/>
        <v>west</v>
      </c>
      <c r="X9727" s="6">
        <f t="shared" si="455"/>
        <v>11380.376</v>
      </c>
    </row>
    <row r="9728" spans="1:24" x14ac:dyDescent="0.3">
      <c r="A9728" t="s">
        <v>10769</v>
      </c>
      <c r="B9728" t="str">
        <f ca="1">PROPER(TRIM(Table1[[#This Row],[Campaign Name]]))</f>
        <v>Summer Sale</v>
      </c>
      <c r="C9728" t="str">
        <f ca="1">PROPER(TRIM(Table1[[#This Row],[Campaign Type]]))</f>
        <v>Lead Gen</v>
      </c>
      <c r="D9728" t="str">
        <f ca="1">PROPER(TRIM(Table1[[#This Row],[Marketing Channel]]))</f>
        <v>Google Ads</v>
      </c>
      <c r="E9728" t="s">
        <v>900</v>
      </c>
      <c r="F9728" t="s">
        <v>679</v>
      </c>
      <c r="G9728" t="s">
        <v>29</v>
      </c>
      <c r="H9728" t="s">
        <v>61</v>
      </c>
      <c r="I9728" t="s">
        <v>24</v>
      </c>
      <c r="J9728" t="s">
        <v>25</v>
      </c>
      <c r="K9728">
        <v>78821</v>
      </c>
      <c r="L9728">
        <v>6443</v>
      </c>
      <c r="M9728">
        <v>8.17</v>
      </c>
      <c r="N9728">
        <v>1693</v>
      </c>
      <c r="O9728">
        <v>26.28</v>
      </c>
      <c r="P9728">
        <v>4967.1000000000004</v>
      </c>
      <c r="Q9728">
        <v>42802.25</v>
      </c>
      <c r="R9728" s="6">
        <v>761.71508526101752</v>
      </c>
      <c r="S9728">
        <v>142</v>
      </c>
      <c r="T9728" t="str">
        <f ca="1">PROPER(TRIM(Table1[[#This Row],[Campaign Status]]))</f>
        <v>Completed</v>
      </c>
      <c r="V9728" s="1">
        <f t="shared" si="453"/>
        <v>1693</v>
      </c>
      <c r="W9728" t="str">
        <f t="shared" ca="1" si="454"/>
        <v>North</v>
      </c>
      <c r="X9728" s="6">
        <f t="shared" si="455"/>
        <v>309.37651085241771</v>
      </c>
    </row>
    <row r="9729" spans="1:24" x14ac:dyDescent="0.3">
      <c r="A9729" t="s">
        <v>10770</v>
      </c>
      <c r="B9729" t="str">
        <f ca="1">PROPER(TRIM(Table1[[#This Row],[Campaign Name]]))</f>
        <v>New Launch</v>
      </c>
      <c r="C9729" t="str">
        <f ca="1">PROPER(TRIM(Table1[[#This Row],[Campaign Type]]))</f>
        <v>Lead Gen</v>
      </c>
      <c r="D9729" t="str">
        <f ca="1">PROPER(TRIM(Table1[[#This Row],[Marketing Channel]]))</f>
        <v>Instagram</v>
      </c>
      <c r="E9729" t="s">
        <v>1300</v>
      </c>
      <c r="F9729" t="s">
        <v>445</v>
      </c>
      <c r="G9729" t="s">
        <v>11141</v>
      </c>
      <c r="H9729" t="s">
        <v>23</v>
      </c>
      <c r="I9729" t="s">
        <v>62</v>
      </c>
      <c r="J9729" t="s">
        <v>63</v>
      </c>
      <c r="K9729">
        <v>90757</v>
      </c>
      <c r="L9729">
        <v>13239</v>
      </c>
      <c r="M9729">
        <v>14.59</v>
      </c>
      <c r="N9729">
        <v>1857</v>
      </c>
      <c r="O9729">
        <v>14.03</v>
      </c>
      <c r="P9729">
        <v>250</v>
      </c>
      <c r="Q9729">
        <v>10867.64</v>
      </c>
      <c r="R9729" s="6">
        <v>4247.0559999999996</v>
      </c>
      <c r="S9729">
        <v>61</v>
      </c>
      <c r="T9729" t="str">
        <f ca="1">PROPER(TRIM(Table1[[#This Row],[Campaign Status]]))</f>
        <v>Active</v>
      </c>
      <c r="V9729" s="1">
        <f t="shared" si="453"/>
        <v>1857</v>
      </c>
      <c r="W9729" t="str">
        <f t="shared" ca="1" si="454"/>
        <v>west</v>
      </c>
      <c r="X9729" s="6">
        <f t="shared" si="455"/>
        <v>761.71508526101752</v>
      </c>
    </row>
    <row r="9730" spans="1:24" x14ac:dyDescent="0.3">
      <c r="A9730" t="s">
        <v>10771</v>
      </c>
      <c r="B9730" t="str">
        <f ca="1">PROPER(TRIM(Table1[[#This Row],[Campaign Name]]))</f>
        <v>New Launch</v>
      </c>
      <c r="C9730" t="str">
        <f ca="1">PROPER(TRIM(Table1[[#This Row],[Campaign Type]]))</f>
        <v>Retargeting</v>
      </c>
      <c r="D9730" t="str">
        <f ca="1">PROPER(TRIM(Table1[[#This Row],[Marketing Channel]]))</f>
        <v>Youtube</v>
      </c>
      <c r="E9730" t="s">
        <v>6824</v>
      </c>
      <c r="F9730" t="s">
        <v>143</v>
      </c>
      <c r="G9730" t="s">
        <v>11141</v>
      </c>
      <c r="H9730" t="s">
        <v>54</v>
      </c>
      <c r="I9730" t="s">
        <v>68</v>
      </c>
      <c r="J9730" t="s">
        <v>25</v>
      </c>
      <c r="K9730">
        <v>178350</v>
      </c>
      <c r="L9730">
        <v>26217</v>
      </c>
      <c r="M9730">
        <v>14.7</v>
      </c>
      <c r="N9730">
        <v>168</v>
      </c>
      <c r="O9730">
        <v>0.64</v>
      </c>
      <c r="P9730">
        <v>3891.7088323699436</v>
      </c>
      <c r="Q9730">
        <v>38484.54</v>
      </c>
      <c r="R9730" s="6">
        <v>888.88538833887981</v>
      </c>
      <c r="S9730">
        <v>51</v>
      </c>
      <c r="T9730" t="str">
        <f ca="1">PROPER(TRIM(Table1[[#This Row],[Campaign Status]]))</f>
        <v>Paused</v>
      </c>
      <c r="V9730" s="1">
        <f t="shared" ref="V9730:V9793" si="456">IF(N9730="",ROUND(L9730*O9730/100,0),N9730)</f>
        <v>168</v>
      </c>
      <c r="W9730" t="str">
        <f t="shared" ca="1" si="454"/>
        <v>west</v>
      </c>
      <c r="X9730" s="6">
        <f t="shared" si="455"/>
        <v>4247.0559999999996</v>
      </c>
    </row>
    <row r="9731" spans="1:24" x14ac:dyDescent="0.3">
      <c r="A9731" t="s">
        <v>10772</v>
      </c>
      <c r="B9731" t="str">
        <f ca="1">PROPER(TRIM(Table1[[#This Row],[Campaign Name]]))</f>
        <v>New Launch</v>
      </c>
      <c r="C9731" t="str">
        <f ca="1">PROPER(TRIM(Table1[[#This Row],[Campaign Type]]))</f>
        <v>Sales</v>
      </c>
      <c r="D9731" t="str">
        <f ca="1">PROPER(TRIM(Table1[[#This Row],[Marketing Channel]]))</f>
        <v>Meta Ads</v>
      </c>
      <c r="E9731" t="s">
        <v>302</v>
      </c>
      <c r="F9731" t="s">
        <v>22</v>
      </c>
      <c r="G9731" t="s">
        <v>11141</v>
      </c>
      <c r="H9731" t="s">
        <v>23</v>
      </c>
      <c r="I9731" t="s">
        <v>68</v>
      </c>
      <c r="J9731" t="s">
        <v>32</v>
      </c>
      <c r="K9731">
        <v>89178</v>
      </c>
      <c r="L9731">
        <v>8710</v>
      </c>
      <c r="M9731">
        <v>9.77</v>
      </c>
      <c r="N9731">
        <v>2721</v>
      </c>
      <c r="O9731">
        <v>31.24</v>
      </c>
      <c r="P9731">
        <v>644.07000000000005</v>
      </c>
      <c r="Q9731">
        <v>27765.62</v>
      </c>
      <c r="R9731" s="6">
        <v>4210.9630940736251</v>
      </c>
      <c r="S9731">
        <v>660</v>
      </c>
      <c r="T9731" t="str">
        <f ca="1">PROPER(TRIM(Table1[[#This Row],[Campaign Status]]))</f>
        <v>Active</v>
      </c>
      <c r="V9731" s="1">
        <f t="shared" si="456"/>
        <v>2721</v>
      </c>
      <c r="W9731" t="str">
        <f t="shared" ref="W9731:W9794" ca="1" si="457">IF(OR(D9731="Delhi",D9731="lucknow",D9731="jaipur"),"North",IF(OR(D9731="Bengaluru",D9731="chennai"),"South",IF(D9731="Kolkata","East",IF(OR(D9731="Mumbai",D9731="Pune",D9731="Ahmedabad"),"west","unknown"))))</f>
        <v>west</v>
      </c>
      <c r="X9731" s="6">
        <f t="shared" si="455"/>
        <v>888.88538833887981</v>
      </c>
    </row>
    <row r="9732" spans="1:24" x14ac:dyDescent="0.3">
      <c r="A9732" t="s">
        <v>10773</v>
      </c>
      <c r="B9732" t="str">
        <f ca="1">PROPER(TRIM(Table1[[#This Row],[Campaign Name]]))</f>
        <v>Mega Discount</v>
      </c>
      <c r="C9732" t="str">
        <f ca="1">PROPER(TRIM(Table1[[#This Row],[Campaign Type]]))</f>
        <v>Retargeting</v>
      </c>
      <c r="D9732" t="str">
        <f ca="1">PROPER(TRIM(Table1[[#This Row],[Marketing Channel]]))</f>
        <v>Meta Ads</v>
      </c>
      <c r="E9732" t="s">
        <v>2193</v>
      </c>
      <c r="F9732" t="s">
        <v>445</v>
      </c>
      <c r="G9732" t="s">
        <v>11141</v>
      </c>
      <c r="H9732" t="s">
        <v>23</v>
      </c>
      <c r="I9732" t="s">
        <v>68</v>
      </c>
      <c r="J9732" t="s">
        <v>25</v>
      </c>
      <c r="K9732">
        <v>154228</v>
      </c>
      <c r="L9732">
        <v>17432</v>
      </c>
      <c r="M9732">
        <v>11.3</v>
      </c>
      <c r="N9732">
        <v>242</v>
      </c>
      <c r="O9732">
        <v>1.39</v>
      </c>
      <c r="P9732">
        <v>6130.94</v>
      </c>
      <c r="Q9732">
        <v>45169.83</v>
      </c>
      <c r="R9732" s="6">
        <v>636.75211305281084</v>
      </c>
      <c r="S9732">
        <v>86</v>
      </c>
      <c r="T9732" t="str">
        <f ca="1">PROPER(TRIM(Table1[[#This Row],[Campaign Status]]))</f>
        <v>Paused</v>
      </c>
      <c r="V9732" s="1">
        <f t="shared" si="456"/>
        <v>242</v>
      </c>
      <c r="W9732" t="str">
        <f t="shared" ca="1" si="457"/>
        <v>west</v>
      </c>
      <c r="X9732" s="6">
        <f t="shared" ref="X9732:X9795" si="458">R9731*1</f>
        <v>4210.9630940736251</v>
      </c>
    </row>
    <row r="9733" spans="1:24" x14ac:dyDescent="0.3">
      <c r="A9733" t="s">
        <v>10774</v>
      </c>
      <c r="B9733" t="str">
        <f ca="1">PROPER(TRIM(Table1[[#This Row],[Campaign Name]]))</f>
        <v>Summer Sale</v>
      </c>
      <c r="C9733" t="str">
        <f ca="1">PROPER(TRIM(Table1[[#This Row],[Campaign Type]]))</f>
        <v>Retargeting</v>
      </c>
      <c r="D9733" t="str">
        <f ca="1">PROPER(TRIM(Table1[[#This Row],[Marketing Channel]]))</f>
        <v>Meta Ads</v>
      </c>
      <c r="E9733" t="s">
        <v>323</v>
      </c>
      <c r="F9733" t="s">
        <v>649</v>
      </c>
      <c r="G9733" t="s">
        <v>41</v>
      </c>
      <c r="H9733" t="s">
        <v>11140</v>
      </c>
      <c r="I9733" t="s">
        <v>62</v>
      </c>
      <c r="J9733" t="s">
        <v>63</v>
      </c>
      <c r="K9733">
        <v>34767</v>
      </c>
      <c r="L9733">
        <v>2178</v>
      </c>
      <c r="M9733">
        <v>6.26</v>
      </c>
      <c r="N9733">
        <v>370</v>
      </c>
      <c r="O9733">
        <v>16.989999999999998</v>
      </c>
      <c r="P9733">
        <v>3817.8497265160554</v>
      </c>
      <c r="Q9733">
        <v>35848.76</v>
      </c>
      <c r="R9733" s="6">
        <v>838.97776413304439</v>
      </c>
      <c r="S9733">
        <v>155</v>
      </c>
      <c r="T9733" t="str">
        <f ca="1">PROPER(TRIM(Table1[[#This Row],[Campaign Status]]))</f>
        <v>Completed</v>
      </c>
      <c r="V9733" s="1">
        <f t="shared" si="456"/>
        <v>370</v>
      </c>
      <c r="W9733" t="str">
        <f t="shared" ca="1" si="457"/>
        <v>East</v>
      </c>
      <c r="X9733" s="6">
        <f t="shared" si="458"/>
        <v>636.75211305281084</v>
      </c>
    </row>
    <row r="9734" spans="1:24" x14ac:dyDescent="0.3">
      <c r="A9734" t="s">
        <v>10775</v>
      </c>
      <c r="B9734" t="str">
        <f ca="1">PROPER(TRIM(Table1[[#This Row],[Campaign Name]]))</f>
        <v>Festive Offer</v>
      </c>
      <c r="C9734" t="str">
        <f ca="1">PROPER(TRIM(Table1[[#This Row],[Campaign Type]]))</f>
        <v>Sales</v>
      </c>
      <c r="D9734" t="str">
        <f ca="1">PROPER(TRIM(Table1[[#This Row],[Marketing Channel]]))</f>
        <v>Google Ads</v>
      </c>
      <c r="E9734" t="s">
        <v>2067</v>
      </c>
      <c r="F9734" t="s">
        <v>149</v>
      </c>
      <c r="G9734" t="s">
        <v>41</v>
      </c>
      <c r="H9734" t="s">
        <v>11140</v>
      </c>
      <c r="I9734" t="s">
        <v>68</v>
      </c>
      <c r="J9734" t="s">
        <v>25</v>
      </c>
      <c r="K9734">
        <v>192003</v>
      </c>
      <c r="L9734">
        <v>23673</v>
      </c>
      <c r="M9734">
        <v>12.33</v>
      </c>
      <c r="N9734">
        <v>6010</v>
      </c>
      <c r="O9734">
        <v>25.39</v>
      </c>
      <c r="P9734">
        <v>3988.1535696969677</v>
      </c>
      <c r="Q9734">
        <v>7560.87</v>
      </c>
      <c r="R9734" s="6">
        <v>89.583221103857795</v>
      </c>
      <c r="S9734">
        <v>2107</v>
      </c>
      <c r="T9734" t="str">
        <f ca="1">PROPER(TRIM(Table1[[#This Row],[Campaign Status]]))</f>
        <v>Active</v>
      </c>
      <c r="V9734" s="1">
        <f t="shared" si="456"/>
        <v>6010</v>
      </c>
      <c r="W9734" t="str">
        <f t="shared" ca="1" si="457"/>
        <v>East</v>
      </c>
      <c r="X9734" s="6">
        <f t="shared" si="458"/>
        <v>838.97776413304439</v>
      </c>
    </row>
    <row r="9735" spans="1:24" x14ac:dyDescent="0.3">
      <c r="A9735" t="s">
        <v>10776</v>
      </c>
      <c r="B9735" t="str">
        <f ca="1">PROPER(TRIM(Table1[[#This Row],[Campaign Name]]))</f>
        <v>Summer Sale</v>
      </c>
      <c r="C9735" t="str">
        <f ca="1">PROPER(TRIM(Table1[[#This Row],[Campaign Type]]))</f>
        <v>Retargeting</v>
      </c>
      <c r="D9735" t="str">
        <f ca="1">PROPER(TRIM(Table1[[#This Row],[Marketing Channel]]))</f>
        <v>Instagram</v>
      </c>
      <c r="E9735" t="s">
        <v>1200</v>
      </c>
      <c r="F9735" t="s">
        <v>57</v>
      </c>
      <c r="G9735" t="s">
        <v>11141</v>
      </c>
      <c r="H9735" t="s">
        <v>54</v>
      </c>
      <c r="I9735" t="s">
        <v>24</v>
      </c>
      <c r="J9735" t="s">
        <v>25</v>
      </c>
      <c r="K9735">
        <v>46447</v>
      </c>
      <c r="L9735">
        <v>2356</v>
      </c>
      <c r="M9735">
        <v>5.07</v>
      </c>
      <c r="N9735">
        <v>261</v>
      </c>
      <c r="O9735">
        <v>11.08</v>
      </c>
      <c r="P9735">
        <v>5072.32</v>
      </c>
      <c r="Q9735">
        <v>43394.3</v>
      </c>
      <c r="R9735" s="6">
        <v>755.51187622232044</v>
      </c>
      <c r="S9735">
        <v>82</v>
      </c>
      <c r="T9735" t="str">
        <f ca="1">PROPER(TRIM(Table1[[#This Row],[Campaign Status]]))</f>
        <v>Paused</v>
      </c>
      <c r="V9735" s="1">
        <f t="shared" si="456"/>
        <v>261</v>
      </c>
      <c r="W9735" t="str">
        <f t="shared" ca="1" si="457"/>
        <v>west</v>
      </c>
      <c r="X9735" s="6">
        <f t="shared" si="458"/>
        <v>89.583221103857795</v>
      </c>
    </row>
    <row r="9736" spans="1:24" x14ac:dyDescent="0.3">
      <c r="A9736" t="s">
        <v>10777</v>
      </c>
      <c r="B9736" t="str">
        <f ca="1">PROPER(TRIM(Table1[[#This Row],[Campaign Name]]))</f>
        <v>Flash Sale</v>
      </c>
      <c r="C9736" t="str">
        <f ca="1">PROPER(TRIM(Table1[[#This Row],[Campaign Type]]))</f>
        <v>Lead Gen</v>
      </c>
      <c r="D9736" t="str">
        <f ca="1">PROPER(TRIM(Table1[[#This Row],[Marketing Channel]]))</f>
        <v>Youtube</v>
      </c>
      <c r="E9736" t="s">
        <v>2030</v>
      </c>
      <c r="F9736" t="s">
        <v>442</v>
      </c>
      <c r="G9736" t="s">
        <v>41</v>
      </c>
      <c r="H9736" t="s">
        <v>11140</v>
      </c>
      <c r="I9736" t="s">
        <v>62</v>
      </c>
      <c r="J9736" t="s">
        <v>32</v>
      </c>
      <c r="K9736">
        <v>125667</v>
      </c>
      <c r="L9736">
        <v>14258</v>
      </c>
      <c r="M9736">
        <v>11.35</v>
      </c>
      <c r="N9736">
        <v>2611</v>
      </c>
      <c r="O9736">
        <v>18.309999999999999</v>
      </c>
      <c r="P9736">
        <v>5796.55</v>
      </c>
      <c r="Q9736">
        <v>32840.160000000003</v>
      </c>
      <c r="R9736" s="6">
        <v>466.54665275034296</v>
      </c>
      <c r="S9736">
        <v>1132</v>
      </c>
      <c r="T9736" t="str">
        <f ca="1">PROPER(TRIM(Table1[[#This Row],[Campaign Status]]))</f>
        <v>Completed</v>
      </c>
      <c r="V9736" s="1">
        <f t="shared" si="456"/>
        <v>2611</v>
      </c>
      <c r="W9736" t="str">
        <f t="shared" ca="1" si="457"/>
        <v>East</v>
      </c>
      <c r="X9736" s="6">
        <f t="shared" si="458"/>
        <v>755.51187622232044</v>
      </c>
    </row>
    <row r="9737" spans="1:24" x14ac:dyDescent="0.3">
      <c r="A9737" t="s">
        <v>10778</v>
      </c>
      <c r="B9737" t="str">
        <f ca="1">PROPER(TRIM(Table1[[#This Row],[Campaign Name]]))</f>
        <v>New Launch</v>
      </c>
      <c r="C9737" t="str">
        <f ca="1">PROPER(TRIM(Table1[[#This Row],[Campaign Type]]))</f>
        <v>Retargeting</v>
      </c>
      <c r="D9737" t="str">
        <f ca="1">PROPER(TRIM(Table1[[#This Row],[Marketing Channel]]))</f>
        <v>Google Ads</v>
      </c>
      <c r="E9737" t="s">
        <v>4386</v>
      </c>
      <c r="F9737" t="s">
        <v>22</v>
      </c>
      <c r="G9737" t="s">
        <v>29</v>
      </c>
      <c r="H9737" t="s">
        <v>99</v>
      </c>
      <c r="I9737" t="s">
        <v>68</v>
      </c>
      <c r="J9737" t="s">
        <v>25</v>
      </c>
      <c r="K9737">
        <v>143407</v>
      </c>
      <c r="L9737">
        <v>8082</v>
      </c>
      <c r="M9737">
        <v>5.64</v>
      </c>
      <c r="N9737">
        <v>122</v>
      </c>
      <c r="O9737">
        <v>1.51</v>
      </c>
      <c r="P9737">
        <v>3988.1535696969677</v>
      </c>
      <c r="Q9737">
        <v>45645.73</v>
      </c>
      <c r="R9737" s="6">
        <v>1044.5329073290502</v>
      </c>
      <c r="S9737">
        <v>59</v>
      </c>
      <c r="T9737" t="str">
        <f ca="1">PROPER(TRIM(Table1[[#This Row],[Campaign Status]]))</f>
        <v>Active</v>
      </c>
      <c r="V9737" s="1">
        <f t="shared" si="456"/>
        <v>122</v>
      </c>
      <c r="W9737" t="str">
        <f t="shared" ca="1" si="457"/>
        <v>North</v>
      </c>
      <c r="X9737" s="6">
        <f t="shared" si="458"/>
        <v>466.54665275034296</v>
      </c>
    </row>
    <row r="9738" spans="1:24" x14ac:dyDescent="0.3">
      <c r="A9738" t="s">
        <v>10779</v>
      </c>
      <c r="B9738" t="str">
        <f ca="1">PROPER(TRIM(Table1[[#This Row],[Campaign Name]]))</f>
        <v>Summer Sale</v>
      </c>
      <c r="C9738" t="str">
        <f ca="1">PROPER(TRIM(Table1[[#This Row],[Campaign Type]]))</f>
        <v>Retargeting</v>
      </c>
      <c r="D9738" t="str">
        <f ca="1">PROPER(TRIM(Table1[[#This Row],[Marketing Channel]]))</f>
        <v>Google Ads</v>
      </c>
      <c r="E9738" t="s">
        <v>251</v>
      </c>
      <c r="F9738" t="s">
        <v>347</v>
      </c>
      <c r="G9738" t="s">
        <v>41</v>
      </c>
      <c r="H9738" t="s">
        <v>11140</v>
      </c>
      <c r="I9738" t="s">
        <v>31</v>
      </c>
      <c r="J9738" t="s">
        <v>63</v>
      </c>
      <c r="K9738">
        <v>96074</v>
      </c>
      <c r="L9738">
        <v>8340</v>
      </c>
      <c r="M9738">
        <v>8.68</v>
      </c>
      <c r="N9738">
        <v>1239</v>
      </c>
      <c r="O9738">
        <v>14.86</v>
      </c>
      <c r="P9738">
        <v>3988.1535696969677</v>
      </c>
      <c r="Q9738">
        <v>49929.21</v>
      </c>
      <c r="R9738" s="6">
        <v>1151.9379990624027</v>
      </c>
      <c r="S9738">
        <v>575</v>
      </c>
      <c r="T9738" t="str">
        <f ca="1">PROPER(TRIM(Table1[[#This Row],[Campaign Status]]))</f>
        <v>Paused</v>
      </c>
      <c r="V9738" s="1">
        <f t="shared" si="456"/>
        <v>1239</v>
      </c>
      <c r="W9738" t="str">
        <f t="shared" ca="1" si="457"/>
        <v>East</v>
      </c>
      <c r="X9738" s="6">
        <f t="shared" si="458"/>
        <v>1044.5329073290502</v>
      </c>
    </row>
    <row r="9739" spans="1:24" x14ac:dyDescent="0.3">
      <c r="A9739" t="s">
        <v>10780</v>
      </c>
      <c r="B9739" t="str">
        <f ca="1">PROPER(TRIM(Table1[[#This Row],[Campaign Name]]))</f>
        <v>Summer Sale</v>
      </c>
      <c r="C9739" t="str">
        <f ca="1">PROPER(TRIM(Table1[[#This Row],[Campaign Type]]))</f>
        <v>Lead Gen</v>
      </c>
      <c r="D9739" t="str">
        <f ca="1">PROPER(TRIM(Table1[[#This Row],[Marketing Channel]]))</f>
        <v>Instagram</v>
      </c>
      <c r="E9739" t="s">
        <v>1269</v>
      </c>
      <c r="F9739" t="s">
        <v>513</v>
      </c>
      <c r="G9739" t="s">
        <v>29</v>
      </c>
      <c r="H9739" t="s">
        <v>67</v>
      </c>
      <c r="I9739" t="s">
        <v>62</v>
      </c>
      <c r="J9739" t="s">
        <v>63</v>
      </c>
      <c r="K9739">
        <v>19121</v>
      </c>
      <c r="L9739">
        <v>902</v>
      </c>
      <c r="M9739">
        <v>4.72</v>
      </c>
      <c r="N9739">
        <v>285</v>
      </c>
      <c r="O9739">
        <v>31.6</v>
      </c>
      <c r="P9739">
        <v>250</v>
      </c>
      <c r="Q9739">
        <v>47607.85</v>
      </c>
      <c r="R9739" s="6">
        <v>18943.14</v>
      </c>
      <c r="S9739">
        <v>143</v>
      </c>
      <c r="T9739" t="str">
        <f ca="1">PROPER(TRIM(Table1[[#This Row],[Campaign Status]]))</f>
        <v>Paused</v>
      </c>
      <c r="V9739" s="1">
        <f t="shared" si="456"/>
        <v>285</v>
      </c>
      <c r="W9739" t="str">
        <f t="shared" ca="1" si="457"/>
        <v>North</v>
      </c>
      <c r="X9739" s="6">
        <f t="shared" si="458"/>
        <v>1151.9379990624027</v>
      </c>
    </row>
    <row r="9740" spans="1:24" x14ac:dyDescent="0.3">
      <c r="A9740" t="s">
        <v>10781</v>
      </c>
      <c r="B9740" t="str">
        <f ca="1">PROPER(TRIM(Table1[[#This Row],[Campaign Name]]))</f>
        <v>Summer Sale</v>
      </c>
      <c r="C9740" t="str">
        <f ca="1">PROPER(TRIM(Table1[[#This Row],[Campaign Type]]))</f>
        <v>Awareness</v>
      </c>
      <c r="D9740" t="str">
        <f ca="1">PROPER(TRIM(Table1[[#This Row],[Marketing Channel]]))</f>
        <v>Google Ads</v>
      </c>
      <c r="E9740" t="s">
        <v>205</v>
      </c>
      <c r="F9740" t="s">
        <v>821</v>
      </c>
      <c r="G9740" t="s">
        <v>41</v>
      </c>
      <c r="H9740" t="s">
        <v>11140</v>
      </c>
      <c r="I9740" t="s">
        <v>31</v>
      </c>
      <c r="J9740" t="s">
        <v>25</v>
      </c>
      <c r="K9740">
        <v>80003</v>
      </c>
      <c r="L9740">
        <v>5749</v>
      </c>
      <c r="M9740">
        <v>7.19</v>
      </c>
      <c r="N9740">
        <v>851</v>
      </c>
      <c r="O9740">
        <v>14.8</v>
      </c>
      <c r="P9740">
        <v>3988.1535696969677</v>
      </c>
      <c r="Q9740">
        <v>15360.65</v>
      </c>
      <c r="R9740" s="6">
        <v>285.15693369267996</v>
      </c>
      <c r="S9740">
        <v>501</v>
      </c>
      <c r="T9740" t="str">
        <f ca="1">PROPER(TRIM(Table1[[#This Row],[Campaign Status]]))</f>
        <v>Completed</v>
      </c>
      <c r="V9740" s="1">
        <f t="shared" si="456"/>
        <v>851</v>
      </c>
      <c r="W9740" t="str">
        <f t="shared" ca="1" si="457"/>
        <v>East</v>
      </c>
      <c r="X9740" s="6">
        <f t="shared" si="458"/>
        <v>18943.14</v>
      </c>
    </row>
    <row r="9741" spans="1:24" x14ac:dyDescent="0.3">
      <c r="A9741" t="s">
        <v>10782</v>
      </c>
      <c r="B9741" t="str">
        <f ca="1">PROPER(TRIM(Table1[[#This Row],[Campaign Name]]))</f>
        <v>New Launch</v>
      </c>
      <c r="C9741" t="str">
        <f ca="1">PROPER(TRIM(Table1[[#This Row],[Campaign Type]]))</f>
        <v>Awareness</v>
      </c>
      <c r="D9741" t="str">
        <f ca="1">PROPER(TRIM(Table1[[#This Row],[Marketing Channel]]))</f>
        <v>Linkedin</v>
      </c>
      <c r="E9741" t="s">
        <v>1322</v>
      </c>
      <c r="F9741" t="s">
        <v>637</v>
      </c>
      <c r="G9741" t="s">
        <v>11141</v>
      </c>
      <c r="H9741" t="s">
        <v>54</v>
      </c>
      <c r="I9741" t="s">
        <v>31</v>
      </c>
      <c r="J9741" t="s">
        <v>63</v>
      </c>
      <c r="K9741">
        <v>166902</v>
      </c>
      <c r="L9741">
        <v>825</v>
      </c>
      <c r="M9741">
        <v>0.49</v>
      </c>
      <c r="N9741">
        <v>233</v>
      </c>
      <c r="O9741">
        <v>28.24</v>
      </c>
      <c r="P9741">
        <v>3830.4648972188602</v>
      </c>
      <c r="Q9741">
        <v>21273.72</v>
      </c>
      <c r="R9741" s="6">
        <v>455.38219435050718</v>
      </c>
      <c r="S9741">
        <v>86</v>
      </c>
      <c r="T9741" t="str">
        <f ca="1">PROPER(TRIM(Table1[[#This Row],[Campaign Status]]))</f>
        <v>Paused</v>
      </c>
      <c r="V9741" s="1">
        <f t="shared" si="456"/>
        <v>233</v>
      </c>
      <c r="W9741" t="str">
        <f t="shared" ca="1" si="457"/>
        <v>west</v>
      </c>
      <c r="X9741" s="6">
        <f t="shared" si="458"/>
        <v>285.15693369267996</v>
      </c>
    </row>
    <row r="9742" spans="1:24" x14ac:dyDescent="0.3">
      <c r="A9742" t="s">
        <v>10783</v>
      </c>
      <c r="B9742" t="str">
        <f ca="1">PROPER(TRIM(Table1[[#This Row],[Campaign Name]]))</f>
        <v>Summer Sale</v>
      </c>
      <c r="C9742" t="str">
        <f ca="1">PROPER(TRIM(Table1[[#This Row],[Campaign Type]]))</f>
        <v>Awareness</v>
      </c>
      <c r="D9742" t="str">
        <f ca="1">PROPER(TRIM(Table1[[#This Row],[Marketing Channel]]))</f>
        <v>Meta Ads</v>
      </c>
      <c r="E9742" t="s">
        <v>1677</v>
      </c>
      <c r="F9742" t="s">
        <v>189</v>
      </c>
      <c r="G9742" t="s">
        <v>29</v>
      </c>
      <c r="H9742" t="s">
        <v>99</v>
      </c>
      <c r="I9742" t="s">
        <v>62</v>
      </c>
      <c r="J9742" t="s">
        <v>32</v>
      </c>
      <c r="K9742">
        <v>191768</v>
      </c>
      <c r="L9742">
        <v>3809</v>
      </c>
      <c r="M9742">
        <v>1.99</v>
      </c>
      <c r="N9742">
        <v>510</v>
      </c>
      <c r="O9742">
        <v>13.39</v>
      </c>
      <c r="P9742">
        <v>250</v>
      </c>
      <c r="Q9742">
        <v>1883.7</v>
      </c>
      <c r="R9742" s="6">
        <v>653.48</v>
      </c>
      <c r="S9742">
        <v>342</v>
      </c>
      <c r="T9742" t="str">
        <f ca="1">PROPER(TRIM(Table1[[#This Row],[Campaign Status]]))</f>
        <v>Completed</v>
      </c>
      <c r="V9742" s="1">
        <f t="shared" si="456"/>
        <v>510</v>
      </c>
      <c r="W9742" t="str">
        <f t="shared" ca="1" si="457"/>
        <v>North</v>
      </c>
      <c r="X9742" s="6">
        <f t="shared" si="458"/>
        <v>455.38219435050718</v>
      </c>
    </row>
    <row r="9743" spans="1:24" x14ac:dyDescent="0.3">
      <c r="A9743" t="s">
        <v>10784</v>
      </c>
      <c r="B9743" t="str">
        <f ca="1">PROPER(TRIM(Table1[[#This Row],[Campaign Name]]))</f>
        <v>Flash Sale</v>
      </c>
      <c r="C9743" t="str">
        <f ca="1">PROPER(TRIM(Table1[[#This Row],[Campaign Type]]))</f>
        <v>Sales</v>
      </c>
      <c r="D9743" t="str">
        <f ca="1">PROPER(TRIM(Table1[[#This Row],[Marketing Channel]]))</f>
        <v>Meta Ads</v>
      </c>
      <c r="E9743" t="s">
        <v>205</v>
      </c>
      <c r="F9743" t="s">
        <v>246</v>
      </c>
      <c r="G9743" t="s">
        <v>11141</v>
      </c>
      <c r="H9743" t="s">
        <v>23</v>
      </c>
      <c r="I9743" t="s">
        <v>24</v>
      </c>
      <c r="J9743" t="s">
        <v>32</v>
      </c>
      <c r="K9743">
        <v>67941</v>
      </c>
      <c r="L9743">
        <v>4712</v>
      </c>
      <c r="M9743">
        <v>6.94</v>
      </c>
      <c r="N9743">
        <v>1267</v>
      </c>
      <c r="O9743">
        <v>26.89</v>
      </c>
      <c r="P9743">
        <v>250</v>
      </c>
      <c r="Q9743">
        <v>37962.839999999997</v>
      </c>
      <c r="R9743" s="6">
        <v>15085.136</v>
      </c>
      <c r="S9743">
        <v>686</v>
      </c>
      <c r="T9743" t="str">
        <f ca="1">PROPER(TRIM(Table1[[#This Row],[Campaign Status]]))</f>
        <v>Paused</v>
      </c>
      <c r="V9743" s="1">
        <f t="shared" si="456"/>
        <v>1267</v>
      </c>
      <c r="W9743" t="str">
        <f t="shared" ca="1" si="457"/>
        <v>west</v>
      </c>
      <c r="X9743" s="6">
        <f t="shared" si="458"/>
        <v>653.48</v>
      </c>
    </row>
    <row r="9744" spans="1:24" x14ac:dyDescent="0.3">
      <c r="A9744" t="s">
        <v>10785</v>
      </c>
      <c r="B9744" t="str">
        <f ca="1">PROPER(TRIM(Table1[[#This Row],[Campaign Name]]))</f>
        <v>Summer Sale</v>
      </c>
      <c r="C9744" t="str">
        <f ca="1">PROPER(TRIM(Table1[[#This Row],[Campaign Type]]))</f>
        <v>Retargeting</v>
      </c>
      <c r="D9744" t="str">
        <f ca="1">PROPER(TRIM(Table1[[#This Row],[Marketing Channel]]))</f>
        <v>Youtube</v>
      </c>
      <c r="E9744" t="s">
        <v>931</v>
      </c>
      <c r="F9744" t="s">
        <v>109</v>
      </c>
      <c r="G9744" t="s">
        <v>46</v>
      </c>
      <c r="H9744" t="s">
        <v>30</v>
      </c>
      <c r="I9744" t="s">
        <v>68</v>
      </c>
      <c r="J9744" t="s">
        <v>63</v>
      </c>
      <c r="K9744">
        <v>17333</v>
      </c>
      <c r="L9744">
        <v>1128</v>
      </c>
      <c r="M9744">
        <v>6.51</v>
      </c>
      <c r="N9744">
        <v>263</v>
      </c>
      <c r="O9744">
        <v>23.32</v>
      </c>
      <c r="P9744">
        <v>12583.91</v>
      </c>
      <c r="Q9744">
        <v>36769.800000000003</v>
      </c>
      <c r="R9744" s="6">
        <v>192.19694037862638</v>
      </c>
      <c r="S9744">
        <v>129</v>
      </c>
      <c r="T9744" t="str">
        <f ca="1">PROPER(TRIM(Table1[[#This Row],[Campaign Status]]))</f>
        <v>Active</v>
      </c>
      <c r="V9744" s="1">
        <f t="shared" si="456"/>
        <v>263</v>
      </c>
      <c r="W9744" t="str">
        <f t="shared" ca="1" si="457"/>
        <v>South</v>
      </c>
      <c r="X9744" s="6">
        <f t="shared" si="458"/>
        <v>15085.136</v>
      </c>
    </row>
    <row r="9745" spans="1:24" x14ac:dyDescent="0.3">
      <c r="A9745" t="s">
        <v>10786</v>
      </c>
      <c r="B9745" t="str">
        <f ca="1">PROPER(TRIM(Table1[[#This Row],[Campaign Name]]))</f>
        <v>Festive Offer</v>
      </c>
      <c r="C9745" t="str">
        <f ca="1">PROPER(TRIM(Table1[[#This Row],[Campaign Type]]))</f>
        <v>Lead Gen</v>
      </c>
      <c r="D9745" t="str">
        <f ca="1">PROPER(TRIM(Table1[[#This Row],[Marketing Channel]]))</f>
        <v>Instagram</v>
      </c>
      <c r="E9745" t="s">
        <v>286</v>
      </c>
      <c r="F9745" t="s">
        <v>663</v>
      </c>
      <c r="G9745" t="s">
        <v>11141</v>
      </c>
      <c r="H9745" t="s">
        <v>36</v>
      </c>
      <c r="I9745" t="s">
        <v>31</v>
      </c>
      <c r="J9745" t="s">
        <v>63</v>
      </c>
      <c r="K9745">
        <v>103918</v>
      </c>
      <c r="L9745">
        <v>15316</v>
      </c>
      <c r="M9745">
        <v>14.74</v>
      </c>
      <c r="N9745">
        <v>871</v>
      </c>
      <c r="O9745">
        <v>5.69</v>
      </c>
      <c r="P9745">
        <v>250</v>
      </c>
      <c r="Q9745">
        <v>42344.04</v>
      </c>
      <c r="R9745" s="6">
        <v>16837.615999999998</v>
      </c>
      <c r="S9745">
        <v>279</v>
      </c>
      <c r="T9745" t="str">
        <f ca="1">PROPER(TRIM(Table1[[#This Row],[Campaign Status]]))</f>
        <v>Paused</v>
      </c>
      <c r="V9745" s="1">
        <f t="shared" si="456"/>
        <v>871</v>
      </c>
      <c r="W9745" t="str">
        <f t="shared" ca="1" si="457"/>
        <v>west</v>
      </c>
      <c r="X9745" s="6">
        <f t="shared" si="458"/>
        <v>192.19694037862638</v>
      </c>
    </row>
    <row r="9746" spans="1:24" x14ac:dyDescent="0.3">
      <c r="A9746" t="s">
        <v>10787</v>
      </c>
      <c r="B9746" t="str">
        <f ca="1">PROPER(TRIM(Table1[[#This Row],[Campaign Name]]))</f>
        <v>Summer Sale</v>
      </c>
      <c r="C9746" t="str">
        <f ca="1">PROPER(TRIM(Table1[[#This Row],[Campaign Type]]))</f>
        <v>Awareness</v>
      </c>
      <c r="D9746" t="str">
        <f ca="1">PROPER(TRIM(Table1[[#This Row],[Marketing Channel]]))</f>
        <v>Youtube</v>
      </c>
      <c r="E9746" t="s">
        <v>3662</v>
      </c>
      <c r="F9746" t="s">
        <v>620</v>
      </c>
      <c r="G9746" t="s">
        <v>11141</v>
      </c>
      <c r="H9746" t="s">
        <v>36</v>
      </c>
      <c r="I9746" t="s">
        <v>31</v>
      </c>
      <c r="J9746" t="s">
        <v>63</v>
      </c>
      <c r="K9746">
        <v>56245</v>
      </c>
      <c r="L9746">
        <v>5669</v>
      </c>
      <c r="M9746">
        <v>10.08</v>
      </c>
      <c r="N9746">
        <v>521</v>
      </c>
      <c r="O9746">
        <v>9.19</v>
      </c>
      <c r="P9746">
        <v>250</v>
      </c>
      <c r="Q9746">
        <v>4604.8999999999996</v>
      </c>
      <c r="R9746" s="6">
        <v>1741.9599999999998</v>
      </c>
      <c r="S9746">
        <v>98</v>
      </c>
      <c r="T9746" t="str">
        <f ca="1">PROPER(TRIM(Table1[[#This Row],[Campaign Status]]))</f>
        <v>Completed</v>
      </c>
      <c r="V9746" s="1">
        <f t="shared" si="456"/>
        <v>521</v>
      </c>
      <c r="W9746" t="str">
        <f t="shared" ca="1" si="457"/>
        <v>west</v>
      </c>
      <c r="X9746" s="6">
        <f t="shared" si="458"/>
        <v>16837.615999999998</v>
      </c>
    </row>
    <row r="9747" spans="1:24" x14ac:dyDescent="0.3">
      <c r="A9747" t="s">
        <v>10788</v>
      </c>
      <c r="B9747" t="str">
        <f ca="1">PROPER(TRIM(Table1[[#This Row],[Campaign Name]]))</f>
        <v>Mega Discount</v>
      </c>
      <c r="C9747" t="str">
        <f ca="1">PROPER(TRIM(Table1[[#This Row],[Campaign Type]]))</f>
        <v>Lead Gen</v>
      </c>
      <c r="D9747" t="str">
        <f ca="1">PROPER(TRIM(Table1[[#This Row],[Marketing Channel]]))</f>
        <v>Google Ads</v>
      </c>
      <c r="E9747" t="s">
        <v>1443</v>
      </c>
      <c r="F9747" t="s">
        <v>376</v>
      </c>
      <c r="G9747" t="s">
        <v>29</v>
      </c>
      <c r="H9747" t="s">
        <v>61</v>
      </c>
      <c r="I9747" t="s">
        <v>31</v>
      </c>
      <c r="J9747" t="s">
        <v>32</v>
      </c>
      <c r="K9747">
        <v>103988</v>
      </c>
      <c r="L9747">
        <v>9232</v>
      </c>
      <c r="M9747">
        <v>8.8800000000000008</v>
      </c>
      <c r="N9747">
        <v>499</v>
      </c>
      <c r="O9747">
        <v>5.41</v>
      </c>
      <c r="P9747">
        <v>3988.1535696969677</v>
      </c>
      <c r="Q9747">
        <v>30039.16</v>
      </c>
      <c r="R9747" s="6">
        <v>653.2097115879734</v>
      </c>
      <c r="S9747">
        <v>112</v>
      </c>
      <c r="T9747" t="str">
        <f ca="1">PROPER(TRIM(Table1[[#This Row],[Campaign Status]]))</f>
        <v>Paused</v>
      </c>
      <c r="V9747" s="1">
        <f t="shared" si="456"/>
        <v>499</v>
      </c>
      <c r="W9747" t="str">
        <f t="shared" ca="1" si="457"/>
        <v>North</v>
      </c>
      <c r="X9747" s="6">
        <f t="shared" si="458"/>
        <v>1741.9599999999998</v>
      </c>
    </row>
    <row r="9748" spans="1:24" x14ac:dyDescent="0.3">
      <c r="A9748" t="s">
        <v>10789</v>
      </c>
      <c r="B9748" t="str">
        <f ca="1">PROPER(TRIM(Table1[[#This Row],[Campaign Name]]))</f>
        <v>Flash Sale</v>
      </c>
      <c r="C9748" t="str">
        <f ca="1">PROPER(TRIM(Table1[[#This Row],[Campaign Type]]))</f>
        <v>Sales</v>
      </c>
      <c r="D9748" t="str">
        <f ca="1">PROPER(TRIM(Table1[[#This Row],[Marketing Channel]]))</f>
        <v>Instagram</v>
      </c>
      <c r="E9748" t="s">
        <v>3144</v>
      </c>
      <c r="F9748" t="s">
        <v>551</v>
      </c>
      <c r="G9748" t="s">
        <v>29</v>
      </c>
      <c r="H9748" t="s">
        <v>61</v>
      </c>
      <c r="I9748" t="s">
        <v>68</v>
      </c>
      <c r="J9748" t="s">
        <v>25</v>
      </c>
      <c r="K9748">
        <v>148788</v>
      </c>
      <c r="L9748">
        <v>9011</v>
      </c>
      <c r="M9748">
        <v>6.06</v>
      </c>
      <c r="N9748">
        <v>266</v>
      </c>
      <c r="O9748">
        <v>2.95</v>
      </c>
      <c r="P9748">
        <v>1678.17</v>
      </c>
      <c r="Q9748">
        <v>5638.59</v>
      </c>
      <c r="R9748" s="6">
        <v>235.99635317041776</v>
      </c>
      <c r="S9748">
        <v>15</v>
      </c>
      <c r="T9748" t="str">
        <f ca="1">PROPER(TRIM(Table1[[#This Row],[Campaign Status]]))</f>
        <v>Paused</v>
      </c>
      <c r="V9748" s="1">
        <f t="shared" si="456"/>
        <v>266</v>
      </c>
      <c r="W9748" t="str">
        <f t="shared" ca="1" si="457"/>
        <v>North</v>
      </c>
      <c r="X9748" s="6">
        <f t="shared" si="458"/>
        <v>653.2097115879734</v>
      </c>
    </row>
    <row r="9749" spans="1:24" x14ac:dyDescent="0.3">
      <c r="A9749" t="s">
        <v>10790</v>
      </c>
      <c r="B9749" t="str">
        <f ca="1">PROPER(TRIM(Table1[[#This Row],[Campaign Name]]))</f>
        <v>Flash Sale</v>
      </c>
      <c r="C9749" t="str">
        <f ca="1">PROPER(TRIM(Table1[[#This Row],[Campaign Type]]))</f>
        <v>Lead Gen</v>
      </c>
      <c r="D9749" t="str">
        <f ca="1">PROPER(TRIM(Table1[[#This Row],[Marketing Channel]]))</f>
        <v>Linkedin</v>
      </c>
      <c r="E9749" t="s">
        <v>867</v>
      </c>
      <c r="F9749" t="s">
        <v>176</v>
      </c>
      <c r="G9749" t="s">
        <v>11141</v>
      </c>
      <c r="H9749" t="s">
        <v>36</v>
      </c>
      <c r="I9749" t="s">
        <v>68</v>
      </c>
      <c r="J9749" t="s">
        <v>32</v>
      </c>
      <c r="K9749">
        <v>132493</v>
      </c>
      <c r="L9749">
        <v>1557</v>
      </c>
      <c r="M9749">
        <v>1.18</v>
      </c>
      <c r="N9749">
        <v>361</v>
      </c>
      <c r="O9749">
        <v>23.19</v>
      </c>
      <c r="P9749">
        <v>3830.4648972188602</v>
      </c>
      <c r="Q9749">
        <v>39634.620000000003</v>
      </c>
      <c r="R9749" s="6">
        <v>934.72087758269333</v>
      </c>
      <c r="S9749">
        <v>117</v>
      </c>
      <c r="T9749" t="str">
        <f ca="1">PROPER(TRIM(Table1[[#This Row],[Campaign Status]]))</f>
        <v>Active</v>
      </c>
      <c r="V9749" s="1">
        <f t="shared" si="456"/>
        <v>361</v>
      </c>
      <c r="W9749" t="str">
        <f t="shared" ca="1" si="457"/>
        <v>west</v>
      </c>
      <c r="X9749" s="6">
        <f t="shared" si="458"/>
        <v>235.99635317041776</v>
      </c>
    </row>
    <row r="9750" spans="1:24" x14ac:dyDescent="0.3">
      <c r="A9750" t="s">
        <v>10791</v>
      </c>
      <c r="B9750" t="str">
        <f ca="1">PROPER(TRIM(Table1[[#This Row],[Campaign Name]]))</f>
        <v>Flash Sale</v>
      </c>
      <c r="C9750" t="str">
        <f ca="1">PROPER(TRIM(Table1[[#This Row],[Campaign Type]]))</f>
        <v>Retargeting</v>
      </c>
      <c r="D9750" t="str">
        <f ca="1">PROPER(TRIM(Table1[[#This Row],[Marketing Channel]]))</f>
        <v>Meta Ads</v>
      </c>
      <c r="E9750" t="s">
        <v>1241</v>
      </c>
      <c r="F9750" t="s">
        <v>633</v>
      </c>
      <c r="G9750" t="s">
        <v>11141</v>
      </c>
      <c r="H9750" t="s">
        <v>23</v>
      </c>
      <c r="I9750" t="s">
        <v>24</v>
      </c>
      <c r="J9750" t="s">
        <v>25</v>
      </c>
      <c r="K9750">
        <v>51322</v>
      </c>
      <c r="L9750">
        <v>800</v>
      </c>
      <c r="M9750">
        <v>1.56</v>
      </c>
      <c r="N9750">
        <v>33</v>
      </c>
      <c r="O9750">
        <v>4.12</v>
      </c>
      <c r="P9750">
        <v>3817.8497265160554</v>
      </c>
      <c r="Q9750">
        <v>25907.279999999999</v>
      </c>
      <c r="R9750" s="6">
        <v>578.58302070054117</v>
      </c>
      <c r="S9750">
        <v>32</v>
      </c>
      <c r="T9750" t="str">
        <f ca="1">PROPER(TRIM(Table1[[#This Row],[Campaign Status]]))</f>
        <v>Paused</v>
      </c>
      <c r="V9750" s="1">
        <f t="shared" si="456"/>
        <v>33</v>
      </c>
      <c r="W9750" t="str">
        <f t="shared" ca="1" si="457"/>
        <v>west</v>
      </c>
      <c r="X9750" s="6">
        <f t="shared" si="458"/>
        <v>934.72087758269333</v>
      </c>
    </row>
    <row r="9751" spans="1:24" x14ac:dyDescent="0.3">
      <c r="A9751" t="s">
        <v>10792</v>
      </c>
      <c r="B9751" t="str">
        <f ca="1">PROPER(TRIM(Table1[[#This Row],[Campaign Name]]))</f>
        <v>Summer Sale</v>
      </c>
      <c r="C9751" t="str">
        <f ca="1">PROPER(TRIM(Table1[[#This Row],[Campaign Type]]))</f>
        <v>Sales</v>
      </c>
      <c r="D9751" t="str">
        <f ca="1">PROPER(TRIM(Table1[[#This Row],[Marketing Channel]]))</f>
        <v>Instagram</v>
      </c>
      <c r="E9751" t="s">
        <v>273</v>
      </c>
      <c r="F9751" t="s">
        <v>985</v>
      </c>
      <c r="G9751" t="s">
        <v>11141</v>
      </c>
      <c r="H9751" t="s">
        <v>36</v>
      </c>
      <c r="I9751" t="s">
        <v>31</v>
      </c>
      <c r="J9751" t="s">
        <v>25</v>
      </c>
      <c r="K9751">
        <v>162781</v>
      </c>
      <c r="L9751">
        <v>5139</v>
      </c>
      <c r="M9751">
        <v>3.16</v>
      </c>
      <c r="N9751">
        <v>880</v>
      </c>
      <c r="O9751">
        <v>17.12</v>
      </c>
      <c r="P9751">
        <v>3982.6304252733912</v>
      </c>
      <c r="Q9751">
        <v>28099.95</v>
      </c>
      <c r="R9751" s="6">
        <v>605.56258049153678</v>
      </c>
      <c r="S9751">
        <v>373</v>
      </c>
      <c r="T9751" t="str">
        <f ca="1">PROPER(TRIM(Table1[[#This Row],[Campaign Status]]))</f>
        <v>Completed</v>
      </c>
      <c r="V9751" s="1">
        <f t="shared" si="456"/>
        <v>880</v>
      </c>
      <c r="W9751" t="str">
        <f t="shared" ca="1" si="457"/>
        <v>west</v>
      </c>
      <c r="X9751" s="6">
        <f t="shared" si="458"/>
        <v>578.58302070054117</v>
      </c>
    </row>
    <row r="9752" spans="1:24" x14ac:dyDescent="0.3">
      <c r="A9752" t="s">
        <v>10793</v>
      </c>
      <c r="B9752" t="str">
        <f ca="1">PROPER(TRIM(Table1[[#This Row],[Campaign Name]]))</f>
        <v>Summer Sale</v>
      </c>
      <c r="C9752" t="str">
        <f ca="1">PROPER(TRIM(Table1[[#This Row],[Campaign Type]]))</f>
        <v>Lead Gen</v>
      </c>
      <c r="D9752" t="str">
        <f ca="1">PROPER(TRIM(Table1[[#This Row],[Marketing Channel]]))</f>
        <v>Email</v>
      </c>
      <c r="E9752" t="s">
        <v>893</v>
      </c>
      <c r="F9752" t="s">
        <v>859</v>
      </c>
      <c r="G9752" t="s">
        <v>46</v>
      </c>
      <c r="H9752" t="s">
        <v>42</v>
      </c>
      <c r="I9752" t="s">
        <v>31</v>
      </c>
      <c r="J9752" t="s">
        <v>25</v>
      </c>
      <c r="K9752">
        <v>11206</v>
      </c>
      <c r="L9752">
        <v>634</v>
      </c>
      <c r="M9752">
        <v>5.66</v>
      </c>
      <c r="N9752">
        <v>104</v>
      </c>
      <c r="O9752">
        <v>16.399999999999999</v>
      </c>
      <c r="P9752">
        <v>250</v>
      </c>
      <c r="Q9752">
        <v>41803.410000000003</v>
      </c>
      <c r="R9752" s="6">
        <v>16621.364000000001</v>
      </c>
      <c r="S9752">
        <v>92</v>
      </c>
      <c r="T9752" t="str">
        <f ca="1">PROPER(TRIM(Table1[[#This Row],[Campaign Status]]))</f>
        <v>Paused</v>
      </c>
      <c r="V9752" s="1">
        <f t="shared" si="456"/>
        <v>104</v>
      </c>
      <c r="W9752" t="str">
        <f t="shared" ca="1" si="457"/>
        <v>South</v>
      </c>
      <c r="X9752" s="6">
        <f t="shared" si="458"/>
        <v>605.56258049153678</v>
      </c>
    </row>
    <row r="9753" spans="1:24" x14ac:dyDescent="0.3">
      <c r="A9753" t="s">
        <v>10794</v>
      </c>
      <c r="B9753" t="str">
        <f ca="1">PROPER(TRIM(Table1[[#This Row],[Campaign Name]]))</f>
        <v>Mega Discount</v>
      </c>
      <c r="C9753" t="str">
        <f ca="1">PROPER(TRIM(Table1[[#This Row],[Campaign Type]]))</f>
        <v>Lead Gen</v>
      </c>
      <c r="D9753" t="str">
        <f ca="1">PROPER(TRIM(Table1[[#This Row],[Marketing Channel]]))</f>
        <v>Meta Ads</v>
      </c>
      <c r="E9753" t="s">
        <v>686</v>
      </c>
      <c r="F9753" t="s">
        <v>362</v>
      </c>
      <c r="G9753" t="s">
        <v>46</v>
      </c>
      <c r="H9753" t="s">
        <v>42</v>
      </c>
      <c r="I9753" t="s">
        <v>24</v>
      </c>
      <c r="J9753" t="s">
        <v>32</v>
      </c>
      <c r="K9753">
        <v>147071</v>
      </c>
      <c r="L9753">
        <v>20887</v>
      </c>
      <c r="M9753">
        <v>14.2</v>
      </c>
      <c r="N9753">
        <v>4965</v>
      </c>
      <c r="O9753">
        <v>23.77</v>
      </c>
      <c r="P9753">
        <v>7996.54</v>
      </c>
      <c r="Q9753">
        <v>32307.78</v>
      </c>
      <c r="R9753" s="6">
        <v>304.02198951046324</v>
      </c>
      <c r="S9753">
        <v>1658</v>
      </c>
      <c r="T9753" t="str">
        <f ca="1">PROPER(TRIM(Table1[[#This Row],[Campaign Status]]))</f>
        <v>Completed</v>
      </c>
      <c r="V9753" s="1">
        <f t="shared" si="456"/>
        <v>4965</v>
      </c>
      <c r="W9753" t="str">
        <f t="shared" ca="1" si="457"/>
        <v>South</v>
      </c>
      <c r="X9753" s="6">
        <f t="shared" si="458"/>
        <v>16621.364000000001</v>
      </c>
    </row>
    <row r="9754" spans="1:24" x14ac:dyDescent="0.3">
      <c r="A9754" t="s">
        <v>10795</v>
      </c>
      <c r="B9754" t="str">
        <f ca="1">PROPER(TRIM(Table1[[#This Row],[Campaign Name]]))</f>
        <v>New Launch</v>
      </c>
      <c r="C9754" t="str">
        <f ca="1">PROPER(TRIM(Table1[[#This Row],[Campaign Type]]))</f>
        <v>Retargeting</v>
      </c>
      <c r="D9754" t="str">
        <f ca="1">PROPER(TRIM(Table1[[#This Row],[Marketing Channel]]))</f>
        <v>Google Ads</v>
      </c>
      <c r="E9754" t="s">
        <v>422</v>
      </c>
      <c r="F9754" t="s">
        <v>522</v>
      </c>
      <c r="G9754" t="s">
        <v>29</v>
      </c>
      <c r="H9754" t="s">
        <v>99</v>
      </c>
      <c r="I9754" t="s">
        <v>24</v>
      </c>
      <c r="J9754" t="s">
        <v>63</v>
      </c>
      <c r="K9754">
        <v>150563</v>
      </c>
      <c r="L9754">
        <v>8694</v>
      </c>
      <c r="M9754">
        <v>5.77</v>
      </c>
      <c r="N9754">
        <v>738</v>
      </c>
      <c r="O9754">
        <v>8.49</v>
      </c>
      <c r="P9754">
        <v>9107.77</v>
      </c>
      <c r="Q9754">
        <v>45063.7</v>
      </c>
      <c r="R9754" s="6">
        <v>394.78302592182268</v>
      </c>
      <c r="S9754">
        <v>237</v>
      </c>
      <c r="T9754" t="str">
        <f ca="1">PROPER(TRIM(Table1[[#This Row],[Campaign Status]]))</f>
        <v>Paused</v>
      </c>
      <c r="V9754" s="1">
        <f t="shared" si="456"/>
        <v>738</v>
      </c>
      <c r="W9754" t="str">
        <f t="shared" ca="1" si="457"/>
        <v>North</v>
      </c>
      <c r="X9754" s="6">
        <f t="shared" si="458"/>
        <v>304.02198951046324</v>
      </c>
    </row>
    <row r="9755" spans="1:24" x14ac:dyDescent="0.3">
      <c r="A9755" t="s">
        <v>10796</v>
      </c>
      <c r="B9755" t="str">
        <f ca="1">PROPER(TRIM(Table1[[#This Row],[Campaign Name]]))</f>
        <v>Mega Discount</v>
      </c>
      <c r="C9755" t="str">
        <f ca="1">PROPER(TRIM(Table1[[#This Row],[Campaign Type]]))</f>
        <v>Sales</v>
      </c>
      <c r="D9755" t="str">
        <f ca="1">PROPER(TRIM(Table1[[#This Row],[Marketing Channel]]))</f>
        <v>Meta Ads</v>
      </c>
      <c r="E9755" t="s">
        <v>1359</v>
      </c>
      <c r="F9755" t="s">
        <v>35</v>
      </c>
      <c r="G9755" t="s">
        <v>11141</v>
      </c>
      <c r="H9755" t="s">
        <v>54</v>
      </c>
      <c r="I9755" t="s">
        <v>31</v>
      </c>
      <c r="J9755" t="s">
        <v>25</v>
      </c>
      <c r="K9755">
        <v>94199</v>
      </c>
      <c r="L9755">
        <v>8847</v>
      </c>
      <c r="M9755">
        <v>9.39</v>
      </c>
      <c r="N9755">
        <v>2539</v>
      </c>
      <c r="O9755">
        <v>28.7</v>
      </c>
      <c r="P9755">
        <v>7471.5</v>
      </c>
      <c r="Q9755">
        <v>20626.53</v>
      </c>
      <c r="R9755" s="6">
        <v>176.0694639630596</v>
      </c>
      <c r="S9755">
        <v>1990</v>
      </c>
      <c r="T9755" t="str">
        <f ca="1">PROPER(TRIM(Table1[[#This Row],[Campaign Status]]))</f>
        <v>Active</v>
      </c>
      <c r="V9755" s="1">
        <f t="shared" si="456"/>
        <v>2539</v>
      </c>
      <c r="W9755" t="str">
        <f t="shared" ca="1" si="457"/>
        <v>west</v>
      </c>
      <c r="X9755" s="6">
        <f t="shared" si="458"/>
        <v>394.78302592182268</v>
      </c>
    </row>
    <row r="9756" spans="1:24" x14ac:dyDescent="0.3">
      <c r="A9756" t="s">
        <v>10797</v>
      </c>
      <c r="B9756" t="str">
        <f ca="1">PROPER(TRIM(Table1[[#This Row],[Campaign Name]]))</f>
        <v>Mega Discount</v>
      </c>
      <c r="C9756" t="str">
        <f ca="1">PROPER(TRIM(Table1[[#This Row],[Campaign Type]]))</f>
        <v>Awareness</v>
      </c>
      <c r="D9756" t="str">
        <f ca="1">PROPER(TRIM(Table1[[#This Row],[Marketing Channel]]))</f>
        <v>Meta Ads</v>
      </c>
      <c r="E9756" t="s">
        <v>1955</v>
      </c>
      <c r="F9756" t="s">
        <v>988</v>
      </c>
      <c r="G9756" t="s">
        <v>41</v>
      </c>
      <c r="H9756" t="s">
        <v>11140</v>
      </c>
      <c r="I9756" t="s">
        <v>62</v>
      </c>
      <c r="J9756" t="s">
        <v>32</v>
      </c>
      <c r="K9756">
        <v>18696</v>
      </c>
      <c r="L9756">
        <v>2192</v>
      </c>
      <c r="M9756">
        <v>11.72</v>
      </c>
      <c r="N9756">
        <v>430</v>
      </c>
      <c r="O9756">
        <v>19.62</v>
      </c>
      <c r="P9756">
        <v>9670.1</v>
      </c>
      <c r="Q9756">
        <v>40774.25</v>
      </c>
      <c r="R9756" s="6">
        <v>321.65282675463544</v>
      </c>
      <c r="S9756">
        <v>390</v>
      </c>
      <c r="T9756" t="str">
        <f ca="1">PROPER(TRIM(Table1[[#This Row],[Campaign Status]]))</f>
        <v>Active</v>
      </c>
      <c r="V9756" s="1">
        <f t="shared" si="456"/>
        <v>430</v>
      </c>
      <c r="W9756" t="str">
        <f t="shared" ca="1" si="457"/>
        <v>East</v>
      </c>
      <c r="X9756" s="6">
        <f t="shared" si="458"/>
        <v>176.0694639630596</v>
      </c>
    </row>
    <row r="9757" spans="1:24" x14ac:dyDescent="0.3">
      <c r="A9757" t="s">
        <v>10798</v>
      </c>
      <c r="B9757" t="str">
        <f ca="1">PROPER(TRIM(Table1[[#This Row],[Campaign Name]]))</f>
        <v>Flash Sale</v>
      </c>
      <c r="C9757" t="str">
        <f ca="1">PROPER(TRIM(Table1[[#This Row],[Campaign Type]]))</f>
        <v>Sales</v>
      </c>
      <c r="D9757" t="str">
        <f ca="1">PROPER(TRIM(Table1[[#This Row],[Marketing Channel]]))</f>
        <v>Linkedin</v>
      </c>
      <c r="E9757" t="s">
        <v>4061</v>
      </c>
      <c r="F9757" t="s">
        <v>161</v>
      </c>
      <c r="G9757" t="s">
        <v>46</v>
      </c>
      <c r="H9757" t="s">
        <v>30</v>
      </c>
      <c r="I9757" t="s">
        <v>31</v>
      </c>
      <c r="J9757" t="s">
        <v>25</v>
      </c>
      <c r="K9757">
        <v>182867</v>
      </c>
      <c r="L9757">
        <v>16039</v>
      </c>
      <c r="M9757">
        <v>8.77</v>
      </c>
      <c r="N9757">
        <v>4738</v>
      </c>
      <c r="O9757">
        <v>29.54</v>
      </c>
      <c r="P9757">
        <v>250</v>
      </c>
      <c r="Q9757">
        <v>33902.46</v>
      </c>
      <c r="R9757" s="6">
        <v>13460.983999999999</v>
      </c>
      <c r="S9757">
        <v>2087</v>
      </c>
      <c r="T9757" t="str">
        <f ca="1">PROPER(TRIM(Table1[[#This Row],[Campaign Status]]))</f>
        <v>Active</v>
      </c>
      <c r="V9757" s="1">
        <f t="shared" si="456"/>
        <v>4738</v>
      </c>
      <c r="W9757" t="str">
        <f t="shared" ca="1" si="457"/>
        <v>South</v>
      </c>
      <c r="X9757" s="6">
        <f t="shared" si="458"/>
        <v>321.65282675463544</v>
      </c>
    </row>
    <row r="9758" spans="1:24" x14ac:dyDescent="0.3">
      <c r="A9758" t="s">
        <v>10799</v>
      </c>
      <c r="B9758" t="str">
        <f ca="1">PROPER(TRIM(Table1[[#This Row],[Campaign Name]]))</f>
        <v>Summer Sale</v>
      </c>
      <c r="C9758" t="str">
        <f ca="1">PROPER(TRIM(Table1[[#This Row],[Campaign Type]]))</f>
        <v>Retargeting</v>
      </c>
      <c r="D9758" t="str">
        <f ca="1">PROPER(TRIM(Table1[[#This Row],[Marketing Channel]]))</f>
        <v>Meta Ads</v>
      </c>
      <c r="E9758" t="s">
        <v>3802</v>
      </c>
      <c r="F9758" t="s">
        <v>95</v>
      </c>
      <c r="G9758" t="s">
        <v>11141</v>
      </c>
      <c r="H9758" t="s">
        <v>36</v>
      </c>
      <c r="I9758" t="s">
        <v>62</v>
      </c>
      <c r="J9758" t="s">
        <v>25</v>
      </c>
      <c r="K9758">
        <v>89434</v>
      </c>
      <c r="L9758">
        <v>5127</v>
      </c>
      <c r="M9758">
        <v>5.73</v>
      </c>
      <c r="N9758">
        <v>1114</v>
      </c>
      <c r="O9758">
        <v>21.73</v>
      </c>
      <c r="P9758">
        <v>3817.8497265160554</v>
      </c>
      <c r="Q9758">
        <v>20566.310000000001</v>
      </c>
      <c r="R9758" s="6">
        <v>438.68830554437784</v>
      </c>
      <c r="S9758">
        <v>465</v>
      </c>
      <c r="T9758" t="str">
        <f ca="1">PROPER(TRIM(Table1[[#This Row],[Campaign Status]]))</f>
        <v>Completed</v>
      </c>
      <c r="V9758" s="1">
        <f t="shared" si="456"/>
        <v>1114</v>
      </c>
      <c r="W9758" t="str">
        <f t="shared" ca="1" si="457"/>
        <v>west</v>
      </c>
      <c r="X9758" s="6">
        <f t="shared" si="458"/>
        <v>13460.983999999999</v>
      </c>
    </row>
    <row r="9759" spans="1:24" x14ac:dyDescent="0.3">
      <c r="A9759" t="s">
        <v>10800</v>
      </c>
      <c r="B9759" t="str">
        <f ca="1">PROPER(TRIM(Table1[[#This Row],[Campaign Name]]))</f>
        <v>Festive Offer</v>
      </c>
      <c r="C9759" t="str">
        <f ca="1">PROPER(TRIM(Table1[[#This Row],[Campaign Type]]))</f>
        <v>Awareness</v>
      </c>
      <c r="D9759" t="str">
        <f ca="1">PROPER(TRIM(Table1[[#This Row],[Marketing Channel]]))</f>
        <v>Meta Ads</v>
      </c>
      <c r="E9759" t="s">
        <v>1116</v>
      </c>
      <c r="F9759" t="s">
        <v>439</v>
      </c>
      <c r="G9759" t="s">
        <v>11141</v>
      </c>
      <c r="H9759" t="s">
        <v>36</v>
      </c>
      <c r="I9759" t="s">
        <v>62</v>
      </c>
      <c r="J9759" t="s">
        <v>25</v>
      </c>
      <c r="K9759">
        <v>2952</v>
      </c>
      <c r="L9759">
        <v>277</v>
      </c>
      <c r="M9759">
        <v>9.3800000000000008</v>
      </c>
      <c r="N9759">
        <v>11</v>
      </c>
      <c r="O9759">
        <v>3.97</v>
      </c>
      <c r="P9759">
        <v>3817.8497265160554</v>
      </c>
      <c r="Q9759">
        <v>36911.769999999997</v>
      </c>
      <c r="R9759" s="6">
        <v>866.82092392576976</v>
      </c>
      <c r="S9759">
        <v>3</v>
      </c>
      <c r="T9759" t="str">
        <f ca="1">PROPER(TRIM(Table1[[#This Row],[Campaign Status]]))</f>
        <v>Completed</v>
      </c>
      <c r="V9759" s="1">
        <f t="shared" si="456"/>
        <v>11</v>
      </c>
      <c r="W9759" t="str">
        <f t="shared" ca="1" si="457"/>
        <v>west</v>
      </c>
      <c r="X9759" s="6">
        <f t="shared" si="458"/>
        <v>438.68830554437784</v>
      </c>
    </row>
    <row r="9760" spans="1:24" x14ac:dyDescent="0.3">
      <c r="A9760" t="s">
        <v>10801</v>
      </c>
      <c r="B9760" t="str">
        <f ca="1">PROPER(TRIM(Table1[[#This Row],[Campaign Name]]))</f>
        <v>New Launch</v>
      </c>
      <c r="C9760" t="str">
        <f ca="1">PROPER(TRIM(Table1[[#This Row],[Campaign Type]]))</f>
        <v>Retargeting</v>
      </c>
      <c r="D9760" t="str">
        <f ca="1">PROPER(TRIM(Table1[[#This Row],[Marketing Channel]]))</f>
        <v>Email</v>
      </c>
      <c r="E9760" t="s">
        <v>3131</v>
      </c>
      <c r="F9760" t="s">
        <v>704</v>
      </c>
      <c r="G9760" t="s">
        <v>41</v>
      </c>
      <c r="H9760" t="s">
        <v>11140</v>
      </c>
      <c r="I9760" t="s">
        <v>24</v>
      </c>
      <c r="J9760" t="s">
        <v>32</v>
      </c>
      <c r="K9760">
        <v>71637</v>
      </c>
      <c r="L9760">
        <v>3866</v>
      </c>
      <c r="M9760">
        <v>5.4</v>
      </c>
      <c r="N9760">
        <v>653</v>
      </c>
      <c r="O9760">
        <v>16.89</v>
      </c>
      <c r="P9760">
        <v>4021.4266195524165</v>
      </c>
      <c r="Q9760">
        <v>26850.02</v>
      </c>
      <c r="R9760" s="6">
        <v>567.6740007999548</v>
      </c>
      <c r="S9760">
        <v>335</v>
      </c>
      <c r="T9760" t="str">
        <f ca="1">PROPER(TRIM(Table1[[#This Row],[Campaign Status]]))</f>
        <v>Active</v>
      </c>
      <c r="V9760" s="1">
        <f t="shared" si="456"/>
        <v>653</v>
      </c>
      <c r="W9760" t="str">
        <f t="shared" ca="1" si="457"/>
        <v>East</v>
      </c>
      <c r="X9760" s="6">
        <f t="shared" si="458"/>
        <v>866.82092392576976</v>
      </c>
    </row>
    <row r="9761" spans="1:24" x14ac:dyDescent="0.3">
      <c r="A9761" t="s">
        <v>10802</v>
      </c>
      <c r="B9761" t="str">
        <f ca="1">PROPER(TRIM(Table1[[#This Row],[Campaign Name]]))</f>
        <v>Summer Sale</v>
      </c>
      <c r="C9761" t="str">
        <f ca="1">PROPER(TRIM(Table1[[#This Row],[Campaign Type]]))</f>
        <v>Retargeting</v>
      </c>
      <c r="D9761" t="str">
        <f ca="1">PROPER(TRIM(Table1[[#This Row],[Marketing Channel]]))</f>
        <v>Google Ads</v>
      </c>
      <c r="E9761" t="s">
        <v>5131</v>
      </c>
      <c r="F9761" t="s">
        <v>957</v>
      </c>
      <c r="G9761" t="s">
        <v>11141</v>
      </c>
      <c r="H9761" t="s">
        <v>36</v>
      </c>
      <c r="I9761" t="s">
        <v>31</v>
      </c>
      <c r="J9761" t="s">
        <v>25</v>
      </c>
      <c r="K9761">
        <v>85280</v>
      </c>
      <c r="L9761">
        <v>6693</v>
      </c>
      <c r="M9761">
        <v>7.85</v>
      </c>
      <c r="N9761">
        <v>154</v>
      </c>
      <c r="O9761">
        <v>2.2999999999999998</v>
      </c>
      <c r="P9761">
        <v>250</v>
      </c>
      <c r="Q9761">
        <v>15696.52</v>
      </c>
      <c r="R9761" s="6">
        <v>6178.6080000000002</v>
      </c>
      <c r="S9761">
        <v>37</v>
      </c>
      <c r="T9761" t="str">
        <f ca="1">PROPER(TRIM(Table1[[#This Row],[Campaign Status]]))</f>
        <v>Active</v>
      </c>
      <c r="V9761" s="1">
        <f t="shared" si="456"/>
        <v>154</v>
      </c>
      <c r="W9761" t="str">
        <f t="shared" ca="1" si="457"/>
        <v>west</v>
      </c>
      <c r="X9761" s="6">
        <f t="shared" si="458"/>
        <v>567.6740007999548</v>
      </c>
    </row>
    <row r="9762" spans="1:24" x14ac:dyDescent="0.3">
      <c r="A9762" t="s">
        <v>10803</v>
      </c>
      <c r="B9762" t="str">
        <f ca="1">PROPER(TRIM(Table1[[#This Row],[Campaign Name]]))</f>
        <v>New Launch</v>
      </c>
      <c r="C9762" t="str">
        <f ca="1">PROPER(TRIM(Table1[[#This Row],[Campaign Type]]))</f>
        <v>Awareness</v>
      </c>
      <c r="D9762" t="str">
        <f ca="1">PROPER(TRIM(Table1[[#This Row],[Marketing Channel]]))</f>
        <v>Instagram</v>
      </c>
      <c r="E9762" t="s">
        <v>1403</v>
      </c>
      <c r="F9762" t="s">
        <v>913</v>
      </c>
      <c r="G9762" t="s">
        <v>11141</v>
      </c>
      <c r="H9762" t="s">
        <v>36</v>
      </c>
      <c r="I9762" t="s">
        <v>31</v>
      </c>
      <c r="J9762" t="s">
        <v>63</v>
      </c>
      <c r="K9762">
        <v>40618</v>
      </c>
      <c r="L9762">
        <v>3367</v>
      </c>
      <c r="M9762">
        <v>8.2899999999999991</v>
      </c>
      <c r="N9762">
        <v>46</v>
      </c>
      <c r="O9762">
        <v>1.37</v>
      </c>
      <c r="P9762">
        <v>3982.6304252733912</v>
      </c>
      <c r="Q9762">
        <v>7183.61</v>
      </c>
      <c r="R9762" s="6">
        <v>80.373502758716924</v>
      </c>
      <c r="S9762">
        <v>3</v>
      </c>
      <c r="T9762" t="str">
        <f ca="1">PROPER(TRIM(Table1[[#This Row],[Campaign Status]]))</f>
        <v>Completed</v>
      </c>
      <c r="V9762" s="1">
        <f t="shared" si="456"/>
        <v>46</v>
      </c>
      <c r="W9762" t="str">
        <f t="shared" ca="1" si="457"/>
        <v>west</v>
      </c>
      <c r="X9762" s="6">
        <f t="shared" si="458"/>
        <v>6178.6080000000002</v>
      </c>
    </row>
    <row r="9763" spans="1:24" x14ac:dyDescent="0.3">
      <c r="A9763" t="s">
        <v>10804</v>
      </c>
      <c r="B9763" t="str">
        <f ca="1">PROPER(TRIM(Table1[[#This Row],[Campaign Name]]))</f>
        <v>Summer Sale</v>
      </c>
      <c r="C9763" t="str">
        <f ca="1">PROPER(TRIM(Table1[[#This Row],[Campaign Type]]))</f>
        <v>Awareness</v>
      </c>
      <c r="D9763" t="str">
        <f ca="1">PROPER(TRIM(Table1[[#This Row],[Marketing Channel]]))</f>
        <v>Google Ads</v>
      </c>
      <c r="E9763" t="s">
        <v>3452</v>
      </c>
      <c r="F9763" t="s">
        <v>109</v>
      </c>
      <c r="G9763" t="s">
        <v>46</v>
      </c>
      <c r="H9763" t="s">
        <v>42</v>
      </c>
      <c r="I9763" t="s">
        <v>62</v>
      </c>
      <c r="J9763" t="s">
        <v>63</v>
      </c>
      <c r="K9763">
        <v>15252</v>
      </c>
      <c r="L9763">
        <v>2035</v>
      </c>
      <c r="M9763">
        <v>13.34</v>
      </c>
      <c r="N9763">
        <v>134</v>
      </c>
      <c r="O9763">
        <v>6.58</v>
      </c>
      <c r="P9763">
        <v>3988.1535696969677</v>
      </c>
      <c r="Q9763">
        <v>47882.3</v>
      </c>
      <c r="R9763" s="6">
        <v>1100.6132452827851</v>
      </c>
      <c r="S9763">
        <v>134</v>
      </c>
      <c r="T9763" t="str">
        <f ca="1">PROPER(TRIM(Table1[[#This Row],[Campaign Status]]))</f>
        <v>Paused</v>
      </c>
      <c r="V9763" s="1">
        <f t="shared" si="456"/>
        <v>134</v>
      </c>
      <c r="W9763" t="str">
        <f t="shared" ca="1" si="457"/>
        <v>South</v>
      </c>
      <c r="X9763" s="6">
        <f t="shared" si="458"/>
        <v>80.373502758716924</v>
      </c>
    </row>
    <row r="9764" spans="1:24" x14ac:dyDescent="0.3">
      <c r="A9764" t="s">
        <v>10805</v>
      </c>
      <c r="B9764" t="str">
        <f ca="1">PROPER(TRIM(Table1[[#This Row],[Campaign Name]]))</f>
        <v>Flash Sale</v>
      </c>
      <c r="C9764" t="str">
        <f ca="1">PROPER(TRIM(Table1[[#This Row],[Campaign Type]]))</f>
        <v>Lead Gen</v>
      </c>
      <c r="D9764" t="str">
        <f ca="1">PROPER(TRIM(Table1[[#This Row],[Marketing Channel]]))</f>
        <v>Linkedin</v>
      </c>
      <c r="E9764" t="s">
        <v>3253</v>
      </c>
      <c r="F9764" t="s">
        <v>522</v>
      </c>
      <c r="G9764" t="s">
        <v>11141</v>
      </c>
      <c r="H9764" t="s">
        <v>54</v>
      </c>
      <c r="I9764" t="s">
        <v>62</v>
      </c>
      <c r="J9764" t="s">
        <v>25</v>
      </c>
      <c r="K9764">
        <v>171196</v>
      </c>
      <c r="L9764">
        <v>5556</v>
      </c>
      <c r="M9764">
        <v>3.25</v>
      </c>
      <c r="N9764">
        <v>33</v>
      </c>
      <c r="O9764">
        <v>0.59</v>
      </c>
      <c r="P9764">
        <v>3830.4648972188602</v>
      </c>
      <c r="Q9764">
        <v>17906.93</v>
      </c>
      <c r="R9764" s="6">
        <v>367.48711920063465</v>
      </c>
      <c r="S9764">
        <v>7</v>
      </c>
      <c r="T9764" t="str">
        <f ca="1">PROPER(TRIM(Table1[[#This Row],[Campaign Status]]))</f>
        <v>Completed</v>
      </c>
      <c r="V9764" s="1">
        <f t="shared" si="456"/>
        <v>33</v>
      </c>
      <c r="W9764" t="str">
        <f t="shared" ca="1" si="457"/>
        <v>west</v>
      </c>
      <c r="X9764" s="6">
        <f t="shared" si="458"/>
        <v>1100.6132452827851</v>
      </c>
    </row>
    <row r="9765" spans="1:24" x14ac:dyDescent="0.3">
      <c r="A9765" t="s">
        <v>10806</v>
      </c>
      <c r="B9765" t="str">
        <f ca="1">PROPER(TRIM(Table1[[#This Row],[Campaign Name]]))</f>
        <v>Summer Sale</v>
      </c>
      <c r="C9765" t="str">
        <f ca="1">PROPER(TRIM(Table1[[#This Row],[Campaign Type]]))</f>
        <v>Awareness</v>
      </c>
      <c r="D9765" t="str">
        <f ca="1">PROPER(TRIM(Table1[[#This Row],[Marketing Channel]]))</f>
        <v>Meta Ads</v>
      </c>
      <c r="E9765" t="s">
        <v>346</v>
      </c>
      <c r="F9765" t="s">
        <v>95</v>
      </c>
      <c r="G9765" t="s">
        <v>29</v>
      </c>
      <c r="H9765" t="s">
        <v>67</v>
      </c>
      <c r="I9765" t="s">
        <v>62</v>
      </c>
      <c r="J9765" t="s">
        <v>32</v>
      </c>
      <c r="K9765">
        <v>48567</v>
      </c>
      <c r="L9765">
        <v>2065</v>
      </c>
      <c r="M9765">
        <v>4.25</v>
      </c>
      <c r="N9765">
        <v>148</v>
      </c>
      <c r="O9765">
        <v>7.17</v>
      </c>
      <c r="P9765">
        <v>2947.16</v>
      </c>
      <c r="Q9765">
        <v>43626.64</v>
      </c>
      <c r="R9765" s="6">
        <v>1380.2942493790631</v>
      </c>
      <c r="S9765">
        <v>115</v>
      </c>
      <c r="T9765" t="str">
        <f ca="1">PROPER(TRIM(Table1[[#This Row],[Campaign Status]]))</f>
        <v>Paused</v>
      </c>
      <c r="V9765" s="1">
        <f t="shared" si="456"/>
        <v>148</v>
      </c>
      <c r="W9765" t="str">
        <f t="shared" ca="1" si="457"/>
        <v>North</v>
      </c>
      <c r="X9765" s="6">
        <f t="shared" si="458"/>
        <v>367.48711920063465</v>
      </c>
    </row>
    <row r="9766" spans="1:24" x14ac:dyDescent="0.3">
      <c r="A9766" t="s">
        <v>10807</v>
      </c>
      <c r="B9766" t="str">
        <f ca="1">PROPER(TRIM(Table1[[#This Row],[Campaign Name]]))</f>
        <v>Flash Sale</v>
      </c>
      <c r="C9766" t="str">
        <f ca="1">PROPER(TRIM(Table1[[#This Row],[Campaign Type]]))</f>
        <v>Retargeting</v>
      </c>
      <c r="D9766" t="str">
        <f ca="1">PROPER(TRIM(Table1[[#This Row],[Marketing Channel]]))</f>
        <v>Google Ads</v>
      </c>
      <c r="E9766" t="s">
        <v>4231</v>
      </c>
      <c r="F9766" t="s">
        <v>220</v>
      </c>
      <c r="G9766" t="s">
        <v>46</v>
      </c>
      <c r="H9766" t="s">
        <v>42</v>
      </c>
      <c r="I9766" t="s">
        <v>31</v>
      </c>
      <c r="J9766" t="s">
        <v>63</v>
      </c>
      <c r="K9766">
        <v>135431</v>
      </c>
      <c r="L9766">
        <v>8713</v>
      </c>
      <c r="M9766">
        <v>6.43</v>
      </c>
      <c r="N9766">
        <v>1200</v>
      </c>
      <c r="O9766">
        <v>13.77</v>
      </c>
      <c r="P9766">
        <v>250</v>
      </c>
      <c r="Q9766">
        <v>37646.65</v>
      </c>
      <c r="R9766" s="6">
        <v>14958.66</v>
      </c>
      <c r="S9766">
        <v>997</v>
      </c>
      <c r="T9766" t="str">
        <f ca="1">PROPER(TRIM(Table1[[#This Row],[Campaign Status]]))</f>
        <v>Active</v>
      </c>
      <c r="V9766" s="1">
        <f t="shared" si="456"/>
        <v>1200</v>
      </c>
      <c r="W9766" t="str">
        <f t="shared" ca="1" si="457"/>
        <v>South</v>
      </c>
      <c r="X9766" s="6">
        <f t="shared" si="458"/>
        <v>1380.2942493790631</v>
      </c>
    </row>
    <row r="9767" spans="1:24" x14ac:dyDescent="0.3">
      <c r="A9767" t="s">
        <v>10808</v>
      </c>
      <c r="B9767" t="str">
        <f ca="1">PROPER(TRIM(Table1[[#This Row],[Campaign Name]]))</f>
        <v>Summer Sale</v>
      </c>
      <c r="C9767" t="str">
        <f ca="1">PROPER(TRIM(Table1[[#This Row],[Campaign Type]]))</f>
        <v>Lead Gen</v>
      </c>
      <c r="D9767" t="str">
        <f ca="1">PROPER(TRIM(Table1[[#This Row],[Marketing Channel]]))</f>
        <v>Instagram</v>
      </c>
      <c r="E9767" t="s">
        <v>652</v>
      </c>
      <c r="F9767" t="s">
        <v>495</v>
      </c>
      <c r="G9767" t="s">
        <v>46</v>
      </c>
      <c r="H9767" t="s">
        <v>30</v>
      </c>
      <c r="I9767" t="s">
        <v>24</v>
      </c>
      <c r="J9767" t="s">
        <v>63</v>
      </c>
      <c r="K9767">
        <v>29148</v>
      </c>
      <c r="L9767">
        <v>1767</v>
      </c>
      <c r="M9767">
        <v>6.06</v>
      </c>
      <c r="N9767">
        <v>194</v>
      </c>
      <c r="O9767">
        <v>10.98</v>
      </c>
      <c r="P9767">
        <v>3982.6304252733912</v>
      </c>
      <c r="Q9767">
        <v>18872.77</v>
      </c>
      <c r="R9767" s="6">
        <v>373.87701053643366</v>
      </c>
      <c r="S9767">
        <v>172</v>
      </c>
      <c r="T9767" t="str">
        <f ca="1">PROPER(TRIM(Table1[[#This Row],[Campaign Status]]))</f>
        <v>Paused</v>
      </c>
      <c r="V9767" s="1">
        <f t="shared" si="456"/>
        <v>194</v>
      </c>
      <c r="W9767" t="str">
        <f t="shared" ca="1" si="457"/>
        <v>South</v>
      </c>
      <c r="X9767" s="6">
        <f t="shared" si="458"/>
        <v>14958.66</v>
      </c>
    </row>
    <row r="9768" spans="1:24" x14ac:dyDescent="0.3">
      <c r="A9768" t="s">
        <v>10809</v>
      </c>
      <c r="B9768" t="str">
        <f ca="1">PROPER(TRIM(Table1[[#This Row],[Campaign Name]]))</f>
        <v>Mega Discount</v>
      </c>
      <c r="C9768" t="str">
        <f ca="1">PROPER(TRIM(Table1[[#This Row],[Campaign Type]]))</f>
        <v>Awareness</v>
      </c>
      <c r="D9768" t="str">
        <f ca="1">PROPER(TRIM(Table1[[#This Row],[Marketing Channel]]))</f>
        <v>Meta Ads</v>
      </c>
      <c r="E9768" t="s">
        <v>1879</v>
      </c>
      <c r="F9768" t="s">
        <v>819</v>
      </c>
      <c r="G9768" t="s">
        <v>29</v>
      </c>
      <c r="H9768" t="s">
        <v>61</v>
      </c>
      <c r="I9768" t="s">
        <v>31</v>
      </c>
      <c r="J9768" t="s">
        <v>32</v>
      </c>
      <c r="K9768">
        <v>194135</v>
      </c>
      <c r="L9768">
        <v>22992</v>
      </c>
      <c r="M9768">
        <v>11.84</v>
      </c>
      <c r="N9768">
        <v>6275</v>
      </c>
      <c r="O9768">
        <v>27.29</v>
      </c>
      <c r="P9768">
        <v>6701.79</v>
      </c>
      <c r="Q9768">
        <v>23823.759999999998</v>
      </c>
      <c r="R9768" s="6">
        <v>255.48353499587421</v>
      </c>
      <c r="S9768">
        <v>1501</v>
      </c>
      <c r="T9768" t="str">
        <f ca="1">PROPER(TRIM(Table1[[#This Row],[Campaign Status]]))</f>
        <v>Active</v>
      </c>
      <c r="V9768" s="1">
        <f t="shared" si="456"/>
        <v>6275</v>
      </c>
      <c r="W9768" t="str">
        <f t="shared" ca="1" si="457"/>
        <v>North</v>
      </c>
      <c r="X9768" s="6">
        <f t="shared" si="458"/>
        <v>373.87701053643366</v>
      </c>
    </row>
    <row r="9769" spans="1:24" x14ac:dyDescent="0.3">
      <c r="A9769" t="s">
        <v>10810</v>
      </c>
      <c r="B9769" t="str">
        <f ca="1">PROPER(TRIM(Table1[[#This Row],[Campaign Name]]))</f>
        <v>Summer Sale</v>
      </c>
      <c r="C9769" t="str">
        <f ca="1">PROPER(TRIM(Table1[[#This Row],[Campaign Type]]))</f>
        <v>Lead Gen</v>
      </c>
      <c r="D9769" t="str">
        <f ca="1">PROPER(TRIM(Table1[[#This Row],[Marketing Channel]]))</f>
        <v>Youtube</v>
      </c>
      <c r="E9769" t="s">
        <v>1285</v>
      </c>
      <c r="F9769" t="s">
        <v>152</v>
      </c>
      <c r="G9769" t="s">
        <v>11141</v>
      </c>
      <c r="H9769" t="s">
        <v>23</v>
      </c>
      <c r="I9769" t="s">
        <v>68</v>
      </c>
      <c r="J9769" t="s">
        <v>32</v>
      </c>
      <c r="K9769">
        <v>145450</v>
      </c>
      <c r="L9769">
        <v>6765</v>
      </c>
      <c r="M9769">
        <v>4.6500000000000004</v>
      </c>
      <c r="N9769">
        <v>92</v>
      </c>
      <c r="O9769">
        <v>1.36</v>
      </c>
      <c r="P9769">
        <v>7424.3</v>
      </c>
      <c r="Q9769">
        <v>35817.82</v>
      </c>
      <c r="R9769" s="6">
        <v>382.44036474819177</v>
      </c>
      <c r="S9769">
        <v>83</v>
      </c>
      <c r="T9769" t="str">
        <f ca="1">PROPER(TRIM(Table1[[#This Row],[Campaign Status]]))</f>
        <v>Paused</v>
      </c>
      <c r="V9769" s="1">
        <f t="shared" si="456"/>
        <v>92</v>
      </c>
      <c r="W9769" t="str">
        <f t="shared" ca="1" si="457"/>
        <v>west</v>
      </c>
      <c r="X9769" s="6">
        <f t="shared" si="458"/>
        <v>255.48353499587421</v>
      </c>
    </row>
    <row r="9770" spans="1:24" x14ac:dyDescent="0.3">
      <c r="A9770" t="s">
        <v>10811</v>
      </c>
      <c r="B9770" t="str">
        <f ca="1">PROPER(TRIM(Table1[[#This Row],[Campaign Name]]))</f>
        <v>Summer Sale</v>
      </c>
      <c r="C9770" t="str">
        <f ca="1">PROPER(TRIM(Table1[[#This Row],[Campaign Type]]))</f>
        <v>Awareness</v>
      </c>
      <c r="D9770" t="str">
        <f ca="1">PROPER(TRIM(Table1[[#This Row],[Marketing Channel]]))</f>
        <v>Google Ads</v>
      </c>
      <c r="E9770" t="s">
        <v>515</v>
      </c>
      <c r="F9770" t="s">
        <v>223</v>
      </c>
      <c r="G9770" t="s">
        <v>29</v>
      </c>
      <c r="H9770" t="s">
        <v>99</v>
      </c>
      <c r="I9770" t="s">
        <v>62</v>
      </c>
      <c r="J9770" t="s">
        <v>63</v>
      </c>
      <c r="K9770">
        <v>71878</v>
      </c>
      <c r="L9770">
        <v>6279</v>
      </c>
      <c r="M9770">
        <v>8.74</v>
      </c>
      <c r="N9770">
        <v>1383</v>
      </c>
      <c r="O9770">
        <v>22.03</v>
      </c>
      <c r="P9770">
        <v>250</v>
      </c>
      <c r="Q9770">
        <v>27012.42</v>
      </c>
      <c r="R9770" s="6">
        <v>10704.967999999999</v>
      </c>
      <c r="S9770">
        <v>506</v>
      </c>
      <c r="T9770" t="str">
        <f ca="1">PROPER(TRIM(Table1[[#This Row],[Campaign Status]]))</f>
        <v>Completed</v>
      </c>
      <c r="V9770" s="1">
        <f t="shared" si="456"/>
        <v>1383</v>
      </c>
      <c r="W9770" t="str">
        <f t="shared" ca="1" si="457"/>
        <v>North</v>
      </c>
      <c r="X9770" s="6">
        <f t="shared" si="458"/>
        <v>382.44036474819177</v>
      </c>
    </row>
    <row r="9771" spans="1:24" hidden="1" x14ac:dyDescent="0.3">
      <c r="A9771" t="s">
        <v>10812</v>
      </c>
      <c r="B9771" t="str">
        <f ca="1">PROPER(TRIM(Table1[[#This Row],[Campaign Name]]))</f>
        <v>New Launch</v>
      </c>
      <c r="C9771" t="str">
        <f ca="1">PROPER(TRIM(Table1[[#This Row],[Campaign Type]]))</f>
        <v>Awareness</v>
      </c>
      <c r="D9771" t="str">
        <f ca="1">PROPER(TRIM(Table1[[#This Row],[Marketing Channel]]))</f>
        <v>Email</v>
      </c>
      <c r="E9771" t="s">
        <v>4917</v>
      </c>
      <c r="F9771" t="s">
        <v>391</v>
      </c>
      <c r="G9771" t="s">
        <v>46</v>
      </c>
      <c r="H9771" t="s">
        <v>42</v>
      </c>
      <c r="I9771" t="s">
        <v>68</v>
      </c>
      <c r="J9771" t="s">
        <v>25</v>
      </c>
      <c r="K9771">
        <v>117493</v>
      </c>
      <c r="L9771">
        <v>4581</v>
      </c>
      <c r="M9771">
        <v>3.9</v>
      </c>
      <c r="N9771">
        <v>286</v>
      </c>
      <c r="O9771">
        <v>6.24</v>
      </c>
      <c r="P9771">
        <v>250</v>
      </c>
      <c r="R9771" s="6" t="e">
        <v>#VALUE!</v>
      </c>
      <c r="S9771">
        <v>171</v>
      </c>
      <c r="T9771" t="str">
        <f ca="1">PROPER(TRIM(Table1[[#This Row],[Campaign Status]]))</f>
        <v>Paused</v>
      </c>
      <c r="V9771" s="1">
        <f t="shared" si="456"/>
        <v>286</v>
      </c>
      <c r="W9771" t="str">
        <f t="shared" ca="1" si="457"/>
        <v>South</v>
      </c>
      <c r="X9771" s="6">
        <f t="shared" si="458"/>
        <v>10704.967999999999</v>
      </c>
    </row>
    <row r="9772" spans="1:24" x14ac:dyDescent="0.3">
      <c r="A9772" t="s">
        <v>10813</v>
      </c>
      <c r="B9772" t="str">
        <f ca="1">PROPER(TRIM(Table1[[#This Row],[Campaign Name]]))</f>
        <v>Festive Offer</v>
      </c>
      <c r="C9772" t="str">
        <f ca="1">PROPER(TRIM(Table1[[#This Row],[Campaign Type]]))</f>
        <v>Awareness</v>
      </c>
      <c r="D9772" t="str">
        <f ca="1">PROPER(TRIM(Table1[[#This Row],[Marketing Channel]]))</f>
        <v>Meta Ads</v>
      </c>
      <c r="E9772" t="s">
        <v>5131</v>
      </c>
      <c r="F9772" t="s">
        <v>130</v>
      </c>
      <c r="G9772" t="s">
        <v>11141</v>
      </c>
      <c r="H9772" t="s">
        <v>23</v>
      </c>
      <c r="I9772" t="s">
        <v>68</v>
      </c>
      <c r="J9772" t="s">
        <v>25</v>
      </c>
      <c r="K9772">
        <v>15541</v>
      </c>
      <c r="L9772">
        <v>2162</v>
      </c>
      <c r="M9772">
        <v>13.91</v>
      </c>
      <c r="N9772">
        <v>671</v>
      </c>
      <c r="O9772">
        <v>31.04</v>
      </c>
      <c r="P9772">
        <v>3817.8497265160554</v>
      </c>
      <c r="Q9772">
        <v>49410.27</v>
      </c>
      <c r="R9772" s="6">
        <v>1194.1910640649783</v>
      </c>
      <c r="S9772">
        <v>207</v>
      </c>
      <c r="T9772" t="str">
        <f ca="1">PROPER(TRIM(Table1[[#This Row],[Campaign Status]]))</f>
        <v>Active</v>
      </c>
      <c r="V9772" s="1">
        <f t="shared" si="456"/>
        <v>671</v>
      </c>
      <c r="W9772" t="str">
        <f t="shared" ca="1" si="457"/>
        <v>west</v>
      </c>
      <c r="X9772" s="6" t="e">
        <f t="shared" si="458"/>
        <v>#VALUE!</v>
      </c>
    </row>
    <row r="9773" spans="1:24" x14ac:dyDescent="0.3">
      <c r="A9773" t="s">
        <v>10814</v>
      </c>
      <c r="B9773" t="str">
        <f ca="1">PROPER(TRIM(Table1[[#This Row],[Campaign Name]]))</f>
        <v>Mega Discount</v>
      </c>
      <c r="C9773" t="str">
        <f ca="1">PROPER(TRIM(Table1[[#This Row],[Campaign Type]]))</f>
        <v>Sales</v>
      </c>
      <c r="D9773" t="str">
        <f ca="1">PROPER(TRIM(Table1[[#This Row],[Marketing Channel]]))</f>
        <v>Meta Ads</v>
      </c>
      <c r="E9773" t="s">
        <v>2473</v>
      </c>
      <c r="F9773" t="s">
        <v>149</v>
      </c>
      <c r="G9773" t="s">
        <v>46</v>
      </c>
      <c r="H9773" t="s">
        <v>42</v>
      </c>
      <c r="I9773" t="s">
        <v>68</v>
      </c>
      <c r="J9773" t="s">
        <v>63</v>
      </c>
      <c r="K9773">
        <v>175546</v>
      </c>
      <c r="L9773">
        <v>11706</v>
      </c>
      <c r="M9773">
        <v>6.67</v>
      </c>
      <c r="N9773">
        <v>1381</v>
      </c>
      <c r="O9773">
        <v>11.8</v>
      </c>
      <c r="P9773">
        <v>250</v>
      </c>
      <c r="Q9773">
        <v>35528.660000000003</v>
      </c>
      <c r="R9773" s="6">
        <v>14111.464</v>
      </c>
      <c r="S9773">
        <v>203</v>
      </c>
      <c r="T9773" t="str">
        <f ca="1">PROPER(TRIM(Table1[[#This Row],[Campaign Status]]))</f>
        <v>Paused</v>
      </c>
      <c r="V9773" s="1">
        <f t="shared" si="456"/>
        <v>1381</v>
      </c>
      <c r="W9773" t="str">
        <f t="shared" ca="1" si="457"/>
        <v>South</v>
      </c>
      <c r="X9773" s="6">
        <f t="shared" si="458"/>
        <v>1194.1910640649783</v>
      </c>
    </row>
    <row r="9774" spans="1:24" x14ac:dyDescent="0.3">
      <c r="A9774" t="s">
        <v>3263</v>
      </c>
      <c r="B9774" t="str">
        <f ca="1">PROPER(TRIM(Table1[[#This Row],[Campaign Name]]))</f>
        <v>New Launch</v>
      </c>
      <c r="C9774" t="str">
        <f ca="1">PROPER(TRIM(Table1[[#This Row],[Campaign Type]]))</f>
        <v>Sales</v>
      </c>
      <c r="D9774" t="str">
        <f ca="1">PROPER(TRIM(Table1[[#This Row],[Marketing Channel]]))</f>
        <v>Meta Ads</v>
      </c>
      <c r="E9774" t="s">
        <v>1102</v>
      </c>
      <c r="F9774" t="s">
        <v>564</v>
      </c>
      <c r="G9774" t="s">
        <v>11141</v>
      </c>
      <c r="H9774" t="s">
        <v>23</v>
      </c>
      <c r="I9774" t="s">
        <v>24</v>
      </c>
      <c r="J9774" t="s">
        <v>63</v>
      </c>
      <c r="K9774">
        <v>199389</v>
      </c>
      <c r="L9774">
        <v>26253</v>
      </c>
      <c r="M9774">
        <v>13.17</v>
      </c>
      <c r="N9774">
        <v>945</v>
      </c>
      <c r="O9774">
        <v>3.6</v>
      </c>
      <c r="P9774">
        <v>7161.91</v>
      </c>
      <c r="Q9774">
        <v>39706.379999999997</v>
      </c>
      <c r="R9774" s="6">
        <v>454.41048547105447</v>
      </c>
      <c r="S9774">
        <v>526</v>
      </c>
      <c r="T9774" t="str">
        <f ca="1">PROPER(TRIM(Table1[[#This Row],[Campaign Status]]))</f>
        <v>Completed</v>
      </c>
      <c r="V9774" s="1">
        <f t="shared" si="456"/>
        <v>945</v>
      </c>
      <c r="W9774" t="str">
        <f t="shared" ca="1" si="457"/>
        <v>west</v>
      </c>
      <c r="X9774" s="6">
        <f t="shared" si="458"/>
        <v>14111.464</v>
      </c>
    </row>
    <row r="9775" spans="1:24" x14ac:dyDescent="0.3">
      <c r="A9775" t="s">
        <v>10815</v>
      </c>
      <c r="B9775" t="str">
        <f ca="1">PROPER(TRIM(Table1[[#This Row],[Campaign Name]]))</f>
        <v>Flash Sale</v>
      </c>
      <c r="C9775" t="str">
        <f ca="1">PROPER(TRIM(Table1[[#This Row],[Campaign Type]]))</f>
        <v>Sales</v>
      </c>
      <c r="D9775" t="str">
        <f ca="1">PROPER(TRIM(Table1[[#This Row],[Marketing Channel]]))</f>
        <v>Email</v>
      </c>
      <c r="E9775" t="s">
        <v>2363</v>
      </c>
      <c r="F9775" t="s">
        <v>722</v>
      </c>
      <c r="G9775" t="s">
        <v>29</v>
      </c>
      <c r="H9775" t="s">
        <v>99</v>
      </c>
      <c r="I9775" t="s">
        <v>31</v>
      </c>
      <c r="J9775" t="s">
        <v>63</v>
      </c>
      <c r="K9775">
        <v>182007</v>
      </c>
      <c r="L9775">
        <v>6508</v>
      </c>
      <c r="M9775">
        <v>3.58</v>
      </c>
      <c r="N9775">
        <v>1844</v>
      </c>
      <c r="O9775">
        <v>28.33</v>
      </c>
      <c r="P9775">
        <v>250</v>
      </c>
      <c r="Q9775">
        <v>32925.33</v>
      </c>
      <c r="R9775" s="6">
        <v>13070.132000000001</v>
      </c>
      <c r="S9775">
        <v>1589</v>
      </c>
      <c r="T9775" t="str">
        <f ca="1">PROPER(TRIM(Table1[[#This Row],[Campaign Status]]))</f>
        <v>Completed</v>
      </c>
      <c r="V9775" s="1">
        <f t="shared" si="456"/>
        <v>1844</v>
      </c>
      <c r="W9775" t="str">
        <f t="shared" ca="1" si="457"/>
        <v>North</v>
      </c>
      <c r="X9775" s="6">
        <f t="shared" si="458"/>
        <v>454.41048547105447</v>
      </c>
    </row>
    <row r="9776" spans="1:24" x14ac:dyDescent="0.3">
      <c r="A9776" t="s">
        <v>10816</v>
      </c>
      <c r="B9776" t="str">
        <f ca="1">PROPER(TRIM(Table1[[#This Row],[Campaign Name]]))</f>
        <v>Festive Offer</v>
      </c>
      <c r="C9776" t="str">
        <f ca="1">PROPER(TRIM(Table1[[#This Row],[Campaign Type]]))</f>
        <v>Awareness</v>
      </c>
      <c r="D9776" t="str">
        <f ca="1">PROPER(TRIM(Table1[[#This Row],[Marketing Channel]]))</f>
        <v>Youtube</v>
      </c>
      <c r="E9776" t="s">
        <v>1338</v>
      </c>
      <c r="F9776" t="s">
        <v>170</v>
      </c>
      <c r="G9776" t="s">
        <v>29</v>
      </c>
      <c r="H9776" t="s">
        <v>99</v>
      </c>
      <c r="I9776" t="s">
        <v>31</v>
      </c>
      <c r="J9776" t="s">
        <v>25</v>
      </c>
      <c r="K9776">
        <v>59172</v>
      </c>
      <c r="L9776">
        <v>5807</v>
      </c>
      <c r="M9776">
        <v>9.81</v>
      </c>
      <c r="N9776">
        <v>417</v>
      </c>
      <c r="O9776">
        <v>7.18</v>
      </c>
      <c r="P9776">
        <v>250</v>
      </c>
      <c r="Q9776">
        <v>20934.72</v>
      </c>
      <c r="R9776" s="6">
        <v>8273.8880000000008</v>
      </c>
      <c r="S9776">
        <v>142</v>
      </c>
      <c r="T9776" t="str">
        <f ca="1">PROPER(TRIM(Table1[[#This Row],[Campaign Status]]))</f>
        <v>Active</v>
      </c>
      <c r="V9776" s="1">
        <f t="shared" si="456"/>
        <v>417</v>
      </c>
      <c r="W9776" t="str">
        <f t="shared" ca="1" si="457"/>
        <v>North</v>
      </c>
      <c r="X9776" s="6">
        <f t="shared" si="458"/>
        <v>13070.132000000001</v>
      </c>
    </row>
    <row r="9777" spans="1:24" x14ac:dyDescent="0.3">
      <c r="A9777" t="s">
        <v>10817</v>
      </c>
      <c r="B9777" t="str">
        <f ca="1">PROPER(TRIM(Table1[[#This Row],[Campaign Name]]))</f>
        <v>Festive Offer</v>
      </c>
      <c r="C9777" t="str">
        <f ca="1">PROPER(TRIM(Table1[[#This Row],[Campaign Type]]))</f>
        <v>Lead Gen</v>
      </c>
      <c r="D9777" t="str">
        <f ca="1">PROPER(TRIM(Table1[[#This Row],[Marketing Channel]]))</f>
        <v>Email</v>
      </c>
      <c r="E9777" t="s">
        <v>1222</v>
      </c>
      <c r="F9777" t="s">
        <v>376</v>
      </c>
      <c r="G9777" t="s">
        <v>11141</v>
      </c>
      <c r="H9777" t="s">
        <v>54</v>
      </c>
      <c r="I9777" t="s">
        <v>62</v>
      </c>
      <c r="J9777" t="s">
        <v>25</v>
      </c>
      <c r="K9777">
        <v>79105</v>
      </c>
      <c r="L9777">
        <v>5665</v>
      </c>
      <c r="M9777">
        <v>7.16</v>
      </c>
      <c r="N9777">
        <v>460</v>
      </c>
      <c r="O9777">
        <v>8.1199999999999992</v>
      </c>
      <c r="P9777">
        <v>250</v>
      </c>
      <c r="Q9777">
        <v>40725.96</v>
      </c>
      <c r="R9777" s="6">
        <v>16190.384</v>
      </c>
      <c r="S9777">
        <v>5</v>
      </c>
      <c r="T9777" t="str">
        <f ca="1">PROPER(TRIM(Table1[[#This Row],[Campaign Status]]))</f>
        <v>Active</v>
      </c>
      <c r="V9777" s="1">
        <f t="shared" si="456"/>
        <v>460</v>
      </c>
      <c r="W9777" t="str">
        <f t="shared" ca="1" si="457"/>
        <v>west</v>
      </c>
      <c r="X9777" s="6">
        <f t="shared" si="458"/>
        <v>8273.8880000000008</v>
      </c>
    </row>
    <row r="9778" spans="1:24" x14ac:dyDescent="0.3">
      <c r="A9778" t="s">
        <v>10818</v>
      </c>
      <c r="B9778" t="str">
        <f ca="1">PROPER(TRIM(Table1[[#This Row],[Campaign Name]]))</f>
        <v>Summer Sale</v>
      </c>
      <c r="C9778" t="str">
        <f ca="1">PROPER(TRIM(Table1[[#This Row],[Campaign Type]]))</f>
        <v>Lead Gen</v>
      </c>
      <c r="D9778" t="str">
        <f ca="1">PROPER(TRIM(Table1[[#This Row],[Marketing Channel]]))</f>
        <v>Email</v>
      </c>
      <c r="E9778" t="s">
        <v>848</v>
      </c>
      <c r="F9778" t="s">
        <v>80</v>
      </c>
      <c r="G9778" t="s">
        <v>11141</v>
      </c>
      <c r="H9778" t="s">
        <v>23</v>
      </c>
      <c r="I9778" t="s">
        <v>62</v>
      </c>
      <c r="J9778" t="s">
        <v>25</v>
      </c>
      <c r="K9778">
        <v>43410</v>
      </c>
      <c r="L9778">
        <v>1319</v>
      </c>
      <c r="M9778">
        <v>3.04</v>
      </c>
      <c r="N9778">
        <v>315</v>
      </c>
      <c r="O9778">
        <v>23.88</v>
      </c>
      <c r="P9778">
        <v>11781.14</v>
      </c>
      <c r="Q9778">
        <v>28887.82</v>
      </c>
      <c r="R9778" s="6">
        <v>145.20394460977462</v>
      </c>
      <c r="S9778">
        <v>205</v>
      </c>
      <c r="T9778" t="str">
        <f ca="1">PROPER(TRIM(Table1[[#This Row],[Campaign Status]]))</f>
        <v>Active</v>
      </c>
      <c r="V9778" s="1">
        <f t="shared" si="456"/>
        <v>315</v>
      </c>
      <c r="W9778" t="str">
        <f t="shared" ca="1" si="457"/>
        <v>west</v>
      </c>
      <c r="X9778" s="6">
        <f t="shared" si="458"/>
        <v>16190.384</v>
      </c>
    </row>
    <row r="9779" spans="1:24" x14ac:dyDescent="0.3">
      <c r="A9779" t="s">
        <v>10819</v>
      </c>
      <c r="B9779" t="str">
        <f ca="1">PROPER(TRIM(Table1[[#This Row],[Campaign Name]]))</f>
        <v>Festive Offer</v>
      </c>
      <c r="C9779" t="str">
        <f ca="1">PROPER(TRIM(Table1[[#This Row],[Campaign Type]]))</f>
        <v>Lead Gen</v>
      </c>
      <c r="D9779" t="str">
        <f ca="1">PROPER(TRIM(Table1[[#This Row],[Marketing Channel]]))</f>
        <v>Google Ads</v>
      </c>
      <c r="E9779" t="s">
        <v>2146</v>
      </c>
      <c r="F9779" t="s">
        <v>324</v>
      </c>
      <c r="G9779" t="s">
        <v>46</v>
      </c>
      <c r="H9779" t="s">
        <v>30</v>
      </c>
      <c r="I9779" t="s">
        <v>24</v>
      </c>
      <c r="J9779" t="s">
        <v>63</v>
      </c>
      <c r="K9779">
        <v>150199</v>
      </c>
      <c r="L9779">
        <v>7778</v>
      </c>
      <c r="M9779">
        <v>5.18</v>
      </c>
      <c r="N9779">
        <v>1096</v>
      </c>
      <c r="O9779">
        <v>14.09</v>
      </c>
      <c r="P9779">
        <v>250</v>
      </c>
      <c r="Q9779">
        <v>47361.11</v>
      </c>
      <c r="R9779" s="6">
        <v>18844.444000000003</v>
      </c>
      <c r="S9779">
        <v>911</v>
      </c>
      <c r="T9779" t="str">
        <f ca="1">PROPER(TRIM(Table1[[#This Row],[Campaign Status]]))</f>
        <v>Active</v>
      </c>
      <c r="V9779" s="1">
        <f t="shared" si="456"/>
        <v>1096</v>
      </c>
      <c r="W9779" t="str">
        <f t="shared" ca="1" si="457"/>
        <v>South</v>
      </c>
      <c r="X9779" s="6">
        <f t="shared" si="458"/>
        <v>145.20394460977462</v>
      </c>
    </row>
    <row r="9780" spans="1:24" x14ac:dyDescent="0.3">
      <c r="A9780" t="s">
        <v>10820</v>
      </c>
      <c r="B9780" t="str">
        <f ca="1">PROPER(TRIM(Table1[[#This Row],[Campaign Name]]))</f>
        <v>New Launch</v>
      </c>
      <c r="C9780" t="str">
        <f ca="1">PROPER(TRIM(Table1[[#This Row],[Campaign Type]]))</f>
        <v>Lead Gen</v>
      </c>
      <c r="D9780" t="str">
        <f ca="1">PROPER(TRIM(Table1[[#This Row],[Marketing Channel]]))</f>
        <v>Instagram</v>
      </c>
      <c r="E9780" t="s">
        <v>1118</v>
      </c>
      <c r="F9780" t="s">
        <v>839</v>
      </c>
      <c r="G9780" t="s">
        <v>29</v>
      </c>
      <c r="H9780" t="s">
        <v>67</v>
      </c>
      <c r="I9780" t="s">
        <v>68</v>
      </c>
      <c r="J9780" t="s">
        <v>32</v>
      </c>
      <c r="K9780">
        <v>115500</v>
      </c>
      <c r="L9780">
        <v>4544</v>
      </c>
      <c r="M9780">
        <v>3.93</v>
      </c>
      <c r="N9780">
        <v>1042</v>
      </c>
      <c r="O9780">
        <v>22.93</v>
      </c>
      <c r="P9780">
        <v>250</v>
      </c>
      <c r="Q9780">
        <v>40831.99</v>
      </c>
      <c r="R9780" s="6">
        <v>16232.795999999998</v>
      </c>
      <c r="S9780">
        <v>611</v>
      </c>
      <c r="T9780" t="str">
        <f ca="1">PROPER(TRIM(Table1[[#This Row],[Campaign Status]]))</f>
        <v>Active</v>
      </c>
      <c r="V9780" s="1">
        <f t="shared" si="456"/>
        <v>1042</v>
      </c>
      <c r="W9780" t="str">
        <f t="shared" ca="1" si="457"/>
        <v>North</v>
      </c>
      <c r="X9780" s="6">
        <f t="shared" si="458"/>
        <v>18844.444000000003</v>
      </c>
    </row>
    <row r="9781" spans="1:24" x14ac:dyDescent="0.3">
      <c r="A9781" t="s">
        <v>10821</v>
      </c>
      <c r="B9781" t="str">
        <f ca="1">PROPER(TRIM(Table1[[#This Row],[Campaign Name]]))</f>
        <v>Summer Sale</v>
      </c>
      <c r="C9781" t="str">
        <f ca="1">PROPER(TRIM(Table1[[#This Row],[Campaign Type]]))</f>
        <v>Lead Gen</v>
      </c>
      <c r="D9781" t="str">
        <f ca="1">PROPER(TRIM(Table1[[#This Row],[Marketing Channel]]))</f>
        <v>Google Ads</v>
      </c>
      <c r="E9781" t="s">
        <v>2139</v>
      </c>
      <c r="F9781" t="s">
        <v>679</v>
      </c>
      <c r="G9781" t="s">
        <v>41</v>
      </c>
      <c r="H9781" t="s">
        <v>11140</v>
      </c>
      <c r="I9781" t="s">
        <v>24</v>
      </c>
      <c r="J9781" t="s">
        <v>32</v>
      </c>
      <c r="K9781">
        <v>65593</v>
      </c>
      <c r="L9781">
        <v>3983</v>
      </c>
      <c r="M9781">
        <v>6.07</v>
      </c>
      <c r="N9781">
        <v>132</v>
      </c>
      <c r="O9781">
        <v>3.31</v>
      </c>
      <c r="P9781">
        <v>3988.1535696969677</v>
      </c>
      <c r="Q9781">
        <v>42773.59</v>
      </c>
      <c r="R9781" s="6">
        <v>972.51612187165767</v>
      </c>
      <c r="S9781">
        <v>124</v>
      </c>
      <c r="T9781" t="str">
        <f ca="1">PROPER(TRIM(Table1[[#This Row],[Campaign Status]]))</f>
        <v>Active</v>
      </c>
      <c r="V9781" s="1">
        <f t="shared" si="456"/>
        <v>132</v>
      </c>
      <c r="W9781" t="str">
        <f t="shared" ca="1" si="457"/>
        <v>East</v>
      </c>
      <c r="X9781" s="6">
        <f t="shared" si="458"/>
        <v>16232.795999999998</v>
      </c>
    </row>
    <row r="9782" spans="1:24" hidden="1" x14ac:dyDescent="0.3">
      <c r="A9782" t="s">
        <v>10822</v>
      </c>
      <c r="B9782" t="str">
        <f ca="1">PROPER(TRIM(Table1[[#This Row],[Campaign Name]]))</f>
        <v>New Launch</v>
      </c>
      <c r="C9782" t="str">
        <f ca="1">PROPER(TRIM(Table1[[#This Row],[Campaign Type]]))</f>
        <v>Retargeting</v>
      </c>
      <c r="D9782" t="str">
        <f ca="1">PROPER(TRIM(Table1[[#This Row],[Marketing Channel]]))</f>
        <v>Instagram</v>
      </c>
      <c r="E9782" t="s">
        <v>278</v>
      </c>
      <c r="F9782" t="s">
        <v>252</v>
      </c>
      <c r="G9782" t="s">
        <v>11141</v>
      </c>
      <c r="H9782" t="s">
        <v>54</v>
      </c>
      <c r="I9782" t="s">
        <v>62</v>
      </c>
      <c r="J9782" t="s">
        <v>32</v>
      </c>
      <c r="K9782">
        <v>140901</v>
      </c>
      <c r="L9782">
        <v>7828</v>
      </c>
      <c r="M9782">
        <v>5.56</v>
      </c>
      <c r="N9782">
        <v>281</v>
      </c>
      <c r="O9782">
        <v>3.59</v>
      </c>
      <c r="P9782">
        <v>250</v>
      </c>
      <c r="R9782" s="6" t="e">
        <v>#VALUE!</v>
      </c>
      <c r="S9782">
        <v>199</v>
      </c>
      <c r="T9782" t="str">
        <f ca="1">PROPER(TRIM(Table1[[#This Row],[Campaign Status]]))</f>
        <v>Active</v>
      </c>
      <c r="V9782" s="1">
        <f t="shared" si="456"/>
        <v>281</v>
      </c>
      <c r="W9782" t="str">
        <f t="shared" ca="1" si="457"/>
        <v>west</v>
      </c>
      <c r="X9782" s="6">
        <f t="shared" si="458"/>
        <v>972.51612187165767</v>
      </c>
    </row>
    <row r="9783" spans="1:24" x14ac:dyDescent="0.3">
      <c r="A9783" t="s">
        <v>10823</v>
      </c>
      <c r="B9783" t="str">
        <f ca="1">PROPER(TRIM(Table1[[#This Row],[Campaign Name]]))</f>
        <v>Mega Discount</v>
      </c>
      <c r="C9783" t="str">
        <f ca="1">PROPER(TRIM(Table1[[#This Row],[Campaign Type]]))</f>
        <v>Sales</v>
      </c>
      <c r="D9783" t="str">
        <f ca="1">PROPER(TRIM(Table1[[#This Row],[Marketing Channel]]))</f>
        <v>Linkedin</v>
      </c>
      <c r="E9783" t="s">
        <v>2455</v>
      </c>
      <c r="F9783" t="s">
        <v>509</v>
      </c>
      <c r="G9783" t="s">
        <v>11141</v>
      </c>
      <c r="H9783" t="s">
        <v>36</v>
      </c>
      <c r="I9783" t="s">
        <v>68</v>
      </c>
      <c r="J9783" t="s">
        <v>63</v>
      </c>
      <c r="K9783">
        <v>45918</v>
      </c>
      <c r="L9783">
        <v>6879</v>
      </c>
      <c r="M9783">
        <v>14.98</v>
      </c>
      <c r="N9783">
        <v>676</v>
      </c>
      <c r="O9783">
        <v>9.83</v>
      </c>
      <c r="P9783">
        <v>3830.4648972188602</v>
      </c>
      <c r="Q9783">
        <v>33593.1</v>
      </c>
      <c r="R9783" s="6">
        <v>776.99798592046989</v>
      </c>
      <c r="S9783">
        <v>535</v>
      </c>
      <c r="T9783" t="str">
        <f ca="1">PROPER(TRIM(Table1[[#This Row],[Campaign Status]]))</f>
        <v>Active</v>
      </c>
      <c r="V9783" s="1">
        <f t="shared" si="456"/>
        <v>676</v>
      </c>
      <c r="W9783" t="str">
        <f t="shared" ca="1" si="457"/>
        <v>west</v>
      </c>
      <c r="X9783" s="6" t="e">
        <f t="shared" si="458"/>
        <v>#VALUE!</v>
      </c>
    </row>
    <row r="9784" spans="1:24" x14ac:dyDescent="0.3">
      <c r="A9784" t="s">
        <v>10824</v>
      </c>
      <c r="B9784" t="str">
        <f ca="1">PROPER(TRIM(Table1[[#This Row],[Campaign Name]]))</f>
        <v>Summer Sale</v>
      </c>
      <c r="C9784" t="str">
        <f ca="1">PROPER(TRIM(Table1[[#This Row],[Campaign Type]]))</f>
        <v>Retargeting</v>
      </c>
      <c r="D9784" t="str">
        <f ca="1">PROPER(TRIM(Table1[[#This Row],[Marketing Channel]]))</f>
        <v>Google Ads</v>
      </c>
      <c r="E9784" t="s">
        <v>518</v>
      </c>
      <c r="F9784" t="s">
        <v>821</v>
      </c>
      <c r="G9784" t="s">
        <v>29</v>
      </c>
      <c r="H9784" t="s">
        <v>61</v>
      </c>
      <c r="I9784" t="s">
        <v>31</v>
      </c>
      <c r="J9784" t="s">
        <v>32</v>
      </c>
      <c r="K9784">
        <v>141869</v>
      </c>
      <c r="L9784">
        <v>9561</v>
      </c>
      <c r="M9784">
        <v>6.74</v>
      </c>
      <c r="N9784">
        <v>553</v>
      </c>
      <c r="O9784">
        <v>5.78</v>
      </c>
      <c r="P9784">
        <v>3988.1535696969677</v>
      </c>
      <c r="Q9784">
        <v>46257.07</v>
      </c>
      <c r="R9784" s="6">
        <v>1059.861805510031</v>
      </c>
      <c r="S9784">
        <v>90</v>
      </c>
      <c r="T9784" t="str">
        <f ca="1">PROPER(TRIM(Table1[[#This Row],[Campaign Status]]))</f>
        <v>Paused</v>
      </c>
      <c r="V9784" s="1">
        <f t="shared" si="456"/>
        <v>553</v>
      </c>
      <c r="W9784" t="str">
        <f t="shared" ca="1" si="457"/>
        <v>North</v>
      </c>
      <c r="X9784" s="6">
        <f t="shared" si="458"/>
        <v>776.99798592046989</v>
      </c>
    </row>
    <row r="9785" spans="1:24" x14ac:dyDescent="0.3">
      <c r="A9785" t="s">
        <v>10825</v>
      </c>
      <c r="B9785" t="str">
        <f ca="1">PROPER(TRIM(Table1[[#This Row],[Campaign Name]]))</f>
        <v>Flash Sale</v>
      </c>
      <c r="C9785" t="str">
        <f ca="1">PROPER(TRIM(Table1[[#This Row],[Campaign Type]]))</f>
        <v>Retargeting</v>
      </c>
      <c r="D9785" t="str">
        <f ca="1">PROPER(TRIM(Table1[[#This Row],[Marketing Channel]]))</f>
        <v>Youtube</v>
      </c>
      <c r="E9785" t="s">
        <v>1403</v>
      </c>
      <c r="F9785" t="s">
        <v>155</v>
      </c>
      <c r="G9785" t="s">
        <v>41</v>
      </c>
      <c r="H9785" t="s">
        <v>11140</v>
      </c>
      <c r="I9785" t="s">
        <v>31</v>
      </c>
      <c r="J9785" t="s">
        <v>25</v>
      </c>
      <c r="K9785">
        <v>197404</v>
      </c>
      <c r="L9785">
        <v>1632</v>
      </c>
      <c r="M9785">
        <v>0.83</v>
      </c>
      <c r="N9785">
        <v>427</v>
      </c>
      <c r="O9785">
        <v>26.16</v>
      </c>
      <c r="P9785">
        <v>3891.7088323699436</v>
      </c>
      <c r="Q9785">
        <v>15599.43</v>
      </c>
      <c r="R9785" s="6">
        <v>300.83754134556818</v>
      </c>
      <c r="S9785">
        <v>2</v>
      </c>
      <c r="T9785" t="str">
        <f ca="1">PROPER(TRIM(Table1[[#This Row],[Campaign Status]]))</f>
        <v>Completed</v>
      </c>
      <c r="V9785" s="1">
        <f t="shared" si="456"/>
        <v>427</v>
      </c>
      <c r="W9785" t="str">
        <f t="shared" ca="1" si="457"/>
        <v>East</v>
      </c>
      <c r="X9785" s="6">
        <f t="shared" si="458"/>
        <v>1059.861805510031</v>
      </c>
    </row>
    <row r="9786" spans="1:24" hidden="1" x14ac:dyDescent="0.3">
      <c r="A9786" t="s">
        <v>10826</v>
      </c>
      <c r="B9786" t="str">
        <f ca="1">PROPER(TRIM(Table1[[#This Row],[Campaign Name]]))</f>
        <v>Summer Sale</v>
      </c>
      <c r="C9786" t="str">
        <f ca="1">PROPER(TRIM(Table1[[#This Row],[Campaign Type]]))</f>
        <v>Retargeting</v>
      </c>
      <c r="D9786" t="str">
        <f ca="1">PROPER(TRIM(Table1[[#This Row],[Marketing Channel]]))</f>
        <v>Youtube</v>
      </c>
      <c r="E9786" t="s">
        <v>386</v>
      </c>
      <c r="F9786" t="s">
        <v>109</v>
      </c>
      <c r="G9786" t="s">
        <v>11141</v>
      </c>
      <c r="H9786" t="s">
        <v>36</v>
      </c>
      <c r="I9786" t="s">
        <v>62</v>
      </c>
      <c r="J9786" t="s">
        <v>32</v>
      </c>
      <c r="K9786">
        <v>150874</v>
      </c>
      <c r="L9786">
        <v>8540</v>
      </c>
      <c r="M9786">
        <v>5.66</v>
      </c>
      <c r="N9786">
        <v>2319</v>
      </c>
      <c r="O9786">
        <v>27.15</v>
      </c>
      <c r="P9786">
        <v>3891.7088323699436</v>
      </c>
      <c r="R9786" s="6" t="e">
        <v>#VALUE!</v>
      </c>
      <c r="S9786">
        <v>1042</v>
      </c>
      <c r="T9786" t="str">
        <f ca="1">PROPER(TRIM(Table1[[#This Row],[Campaign Status]]))</f>
        <v>Paused</v>
      </c>
      <c r="V9786" s="1">
        <f t="shared" si="456"/>
        <v>2319</v>
      </c>
      <c r="W9786" t="str">
        <f t="shared" ca="1" si="457"/>
        <v>west</v>
      </c>
      <c r="X9786" s="6">
        <f t="shared" si="458"/>
        <v>300.83754134556818</v>
      </c>
    </row>
    <row r="9787" spans="1:24" x14ac:dyDescent="0.3">
      <c r="A9787" t="s">
        <v>10827</v>
      </c>
      <c r="B9787" t="str">
        <f ca="1">PROPER(TRIM(Table1[[#This Row],[Campaign Name]]))</f>
        <v>Summer Sale</v>
      </c>
      <c r="C9787" t="str">
        <f ca="1">PROPER(TRIM(Table1[[#This Row],[Campaign Type]]))</f>
        <v>Retargeting</v>
      </c>
      <c r="D9787" t="str">
        <f ca="1">PROPER(TRIM(Table1[[#This Row],[Marketing Channel]]))</f>
        <v>Google Ads</v>
      </c>
      <c r="E9787" t="s">
        <v>2901</v>
      </c>
      <c r="F9787" t="s">
        <v>297</v>
      </c>
      <c r="G9787" t="s">
        <v>46</v>
      </c>
      <c r="H9787" t="s">
        <v>30</v>
      </c>
      <c r="I9787" t="s">
        <v>62</v>
      </c>
      <c r="J9787" t="s">
        <v>63</v>
      </c>
      <c r="K9787">
        <v>84466</v>
      </c>
      <c r="L9787">
        <v>11572</v>
      </c>
      <c r="M9787">
        <v>13.7</v>
      </c>
      <c r="N9787">
        <v>1296</v>
      </c>
      <c r="O9787">
        <v>11.2</v>
      </c>
      <c r="P9787">
        <v>250</v>
      </c>
      <c r="Q9787">
        <v>32450.75</v>
      </c>
      <c r="R9787" s="6">
        <v>12880.3</v>
      </c>
      <c r="S9787">
        <v>962</v>
      </c>
      <c r="T9787" t="str">
        <f ca="1">PROPER(TRIM(Table1[[#This Row],[Campaign Status]]))</f>
        <v>Completed</v>
      </c>
      <c r="V9787" s="1">
        <f t="shared" si="456"/>
        <v>1296</v>
      </c>
      <c r="W9787" t="str">
        <f t="shared" ca="1" si="457"/>
        <v>South</v>
      </c>
      <c r="X9787" s="6" t="e">
        <f t="shared" si="458"/>
        <v>#VALUE!</v>
      </c>
    </row>
    <row r="9788" spans="1:24" x14ac:dyDescent="0.3">
      <c r="A9788" t="s">
        <v>10828</v>
      </c>
      <c r="B9788" t="str">
        <f ca="1">PROPER(TRIM(Table1[[#This Row],[Campaign Name]]))</f>
        <v>Summer Sale</v>
      </c>
      <c r="C9788" t="str">
        <f ca="1">PROPER(TRIM(Table1[[#This Row],[Campaign Type]]))</f>
        <v>Lead Gen</v>
      </c>
      <c r="D9788" t="str">
        <f ca="1">PROPER(TRIM(Table1[[#This Row],[Marketing Channel]]))</f>
        <v>Email</v>
      </c>
      <c r="E9788" t="s">
        <v>1492</v>
      </c>
      <c r="F9788" t="s">
        <v>211</v>
      </c>
      <c r="G9788" t="s">
        <v>29</v>
      </c>
      <c r="H9788" t="s">
        <v>99</v>
      </c>
      <c r="I9788" t="s">
        <v>68</v>
      </c>
      <c r="J9788" t="s">
        <v>25</v>
      </c>
      <c r="K9788">
        <v>73499</v>
      </c>
      <c r="L9788">
        <v>6022</v>
      </c>
      <c r="M9788">
        <v>8.19</v>
      </c>
      <c r="N9788">
        <v>367</v>
      </c>
      <c r="O9788">
        <v>6.09</v>
      </c>
      <c r="P9788">
        <v>4021.4266195524165</v>
      </c>
      <c r="Q9788">
        <v>5587.34</v>
      </c>
      <c r="R9788" s="6">
        <v>38.939250385274207</v>
      </c>
      <c r="S9788">
        <v>32</v>
      </c>
      <c r="T9788" t="str">
        <f ca="1">PROPER(TRIM(Table1[[#This Row],[Campaign Status]]))</f>
        <v>Active</v>
      </c>
      <c r="V9788" s="1">
        <f t="shared" si="456"/>
        <v>367</v>
      </c>
      <c r="W9788" t="str">
        <f t="shared" ca="1" si="457"/>
        <v>North</v>
      </c>
      <c r="X9788" s="6">
        <f t="shared" si="458"/>
        <v>12880.3</v>
      </c>
    </row>
    <row r="9789" spans="1:24" x14ac:dyDescent="0.3">
      <c r="A9789" t="s">
        <v>10829</v>
      </c>
      <c r="B9789" t="str">
        <f ca="1">PROPER(TRIM(Table1[[#This Row],[Campaign Name]]))</f>
        <v>Summer Sale</v>
      </c>
      <c r="C9789" t="str">
        <f ca="1">PROPER(TRIM(Table1[[#This Row],[Campaign Type]]))</f>
        <v>Sales</v>
      </c>
      <c r="D9789" t="str">
        <f ca="1">PROPER(TRIM(Table1[[#This Row],[Marketing Channel]]))</f>
        <v>Google Ads</v>
      </c>
      <c r="E9789" t="s">
        <v>749</v>
      </c>
      <c r="F9789" t="s">
        <v>420</v>
      </c>
      <c r="G9789" t="s">
        <v>41</v>
      </c>
      <c r="H9789" t="s">
        <v>11140</v>
      </c>
      <c r="I9789" t="s">
        <v>68</v>
      </c>
      <c r="J9789" t="s">
        <v>32</v>
      </c>
      <c r="K9789">
        <v>100670</v>
      </c>
      <c r="L9789">
        <v>8822</v>
      </c>
      <c r="M9789">
        <v>8.76</v>
      </c>
      <c r="N9789">
        <v>2904</v>
      </c>
      <c r="O9789">
        <v>32.92</v>
      </c>
      <c r="P9789">
        <v>13003.95</v>
      </c>
      <c r="Q9789">
        <v>27896.07</v>
      </c>
      <c r="R9789" s="6">
        <v>114.5199727775022</v>
      </c>
      <c r="S9789">
        <v>2200</v>
      </c>
      <c r="T9789" t="str">
        <f ca="1">PROPER(TRIM(Table1[[#This Row],[Campaign Status]]))</f>
        <v>Active</v>
      </c>
      <c r="V9789" s="1">
        <f t="shared" si="456"/>
        <v>2904</v>
      </c>
      <c r="W9789" t="str">
        <f t="shared" ca="1" si="457"/>
        <v>East</v>
      </c>
      <c r="X9789" s="6">
        <f t="shared" si="458"/>
        <v>38.939250385274207</v>
      </c>
    </row>
    <row r="9790" spans="1:24" x14ac:dyDescent="0.3">
      <c r="A9790" t="s">
        <v>10830</v>
      </c>
      <c r="B9790" t="str">
        <f ca="1">PROPER(TRIM(Table1[[#This Row],[Campaign Name]]))</f>
        <v>Flash Sale</v>
      </c>
      <c r="C9790" t="str">
        <f ca="1">PROPER(TRIM(Table1[[#This Row],[Campaign Type]]))</f>
        <v>Sales</v>
      </c>
      <c r="D9790" t="str">
        <f ca="1">PROPER(TRIM(Table1[[#This Row],[Marketing Channel]]))</f>
        <v>Meta Ads</v>
      </c>
      <c r="E9790" t="s">
        <v>1406</v>
      </c>
      <c r="F9790" t="s">
        <v>405</v>
      </c>
      <c r="G9790" t="s">
        <v>11141</v>
      </c>
      <c r="H9790" t="s">
        <v>36</v>
      </c>
      <c r="I9790" t="s">
        <v>62</v>
      </c>
      <c r="J9790" t="s">
        <v>32</v>
      </c>
      <c r="K9790">
        <v>150929</v>
      </c>
      <c r="L9790">
        <v>22185</v>
      </c>
      <c r="M9790">
        <v>14.7</v>
      </c>
      <c r="N9790">
        <v>7394</v>
      </c>
      <c r="O9790">
        <v>33.33</v>
      </c>
      <c r="P9790">
        <v>3817.8497265160554</v>
      </c>
      <c r="Q9790">
        <v>46690.47</v>
      </c>
      <c r="R9790" s="6">
        <v>1122.9520108065378</v>
      </c>
      <c r="S9790">
        <v>6206</v>
      </c>
      <c r="T9790" t="str">
        <f ca="1">PROPER(TRIM(Table1[[#This Row],[Campaign Status]]))</f>
        <v>Paused</v>
      </c>
      <c r="V9790" s="1">
        <f t="shared" si="456"/>
        <v>7394</v>
      </c>
      <c r="W9790" t="str">
        <f t="shared" ca="1" si="457"/>
        <v>west</v>
      </c>
      <c r="X9790" s="6">
        <f t="shared" si="458"/>
        <v>114.5199727775022</v>
      </c>
    </row>
    <row r="9791" spans="1:24" x14ac:dyDescent="0.3">
      <c r="A9791" t="s">
        <v>10831</v>
      </c>
      <c r="B9791" t="str">
        <f ca="1">PROPER(TRIM(Table1[[#This Row],[Campaign Name]]))</f>
        <v>Mega Discount</v>
      </c>
      <c r="C9791" t="str">
        <f ca="1">PROPER(TRIM(Table1[[#This Row],[Campaign Type]]))</f>
        <v>Awareness</v>
      </c>
      <c r="D9791" t="str">
        <f ca="1">PROPER(TRIM(Table1[[#This Row],[Marketing Channel]]))</f>
        <v>Meta Ads</v>
      </c>
      <c r="E9791" t="s">
        <v>515</v>
      </c>
      <c r="F9791" t="s">
        <v>965</v>
      </c>
      <c r="G9791" t="s">
        <v>29</v>
      </c>
      <c r="H9791" t="s">
        <v>67</v>
      </c>
      <c r="I9791" t="s">
        <v>68</v>
      </c>
      <c r="J9791" t="s">
        <v>25</v>
      </c>
      <c r="K9791">
        <v>63362</v>
      </c>
      <c r="L9791">
        <v>899</v>
      </c>
      <c r="M9791">
        <v>1.42</v>
      </c>
      <c r="N9791">
        <v>213</v>
      </c>
      <c r="O9791">
        <v>23.69</v>
      </c>
      <c r="P9791">
        <v>3817.8497265160554</v>
      </c>
      <c r="Q9791">
        <v>45434.8</v>
      </c>
      <c r="R9791" s="6">
        <v>1090.0625549623485</v>
      </c>
      <c r="S9791">
        <v>194</v>
      </c>
      <c r="T9791" t="str">
        <f ca="1">PROPER(TRIM(Table1[[#This Row],[Campaign Status]]))</f>
        <v>Completed</v>
      </c>
      <c r="V9791" s="1">
        <f t="shared" si="456"/>
        <v>213</v>
      </c>
      <c r="W9791" t="str">
        <f t="shared" ca="1" si="457"/>
        <v>North</v>
      </c>
      <c r="X9791" s="6">
        <f t="shared" si="458"/>
        <v>1122.9520108065378</v>
      </c>
    </row>
    <row r="9792" spans="1:24" x14ac:dyDescent="0.3">
      <c r="A9792" t="s">
        <v>10832</v>
      </c>
      <c r="B9792" t="str">
        <f ca="1">PROPER(TRIM(Table1[[#This Row],[Campaign Name]]))</f>
        <v>Mega Discount</v>
      </c>
      <c r="C9792" t="str">
        <f ca="1">PROPER(TRIM(Table1[[#This Row],[Campaign Type]]))</f>
        <v>Lead Gen</v>
      </c>
      <c r="D9792" t="str">
        <f ca="1">PROPER(TRIM(Table1[[#This Row],[Marketing Channel]]))</f>
        <v>Meta Ads</v>
      </c>
      <c r="E9792" t="s">
        <v>1753</v>
      </c>
      <c r="F9792" t="s">
        <v>321</v>
      </c>
      <c r="G9792" t="s">
        <v>29</v>
      </c>
      <c r="H9792" t="s">
        <v>67</v>
      </c>
      <c r="I9792" t="s">
        <v>24</v>
      </c>
      <c r="J9792" t="s">
        <v>63</v>
      </c>
      <c r="K9792">
        <v>172231</v>
      </c>
      <c r="L9792">
        <v>2744</v>
      </c>
      <c r="M9792">
        <v>1.59</v>
      </c>
      <c r="N9792">
        <v>261</v>
      </c>
      <c r="O9792">
        <v>9.51</v>
      </c>
      <c r="P9792">
        <v>3817.8497265160554</v>
      </c>
      <c r="Q9792">
        <v>9705.92</v>
      </c>
      <c r="R9792" s="6">
        <v>154.22477821978214</v>
      </c>
      <c r="S9792">
        <v>25</v>
      </c>
      <c r="T9792" t="str">
        <f ca="1">PROPER(TRIM(Table1[[#This Row],[Campaign Status]]))</f>
        <v>Paused</v>
      </c>
      <c r="V9792" s="1">
        <f t="shared" si="456"/>
        <v>261</v>
      </c>
      <c r="W9792" t="str">
        <f t="shared" ca="1" si="457"/>
        <v>North</v>
      </c>
      <c r="X9792" s="6">
        <f t="shared" si="458"/>
        <v>1090.0625549623485</v>
      </c>
    </row>
    <row r="9793" spans="1:24" x14ac:dyDescent="0.3">
      <c r="A9793" t="s">
        <v>10833</v>
      </c>
      <c r="B9793" t="str">
        <f ca="1">PROPER(TRIM(Table1[[#This Row],[Campaign Name]]))</f>
        <v>Summer Sale</v>
      </c>
      <c r="C9793" t="str">
        <f ca="1">PROPER(TRIM(Table1[[#This Row],[Campaign Type]]))</f>
        <v>Retargeting</v>
      </c>
      <c r="D9793" t="str">
        <f ca="1">PROPER(TRIM(Table1[[#This Row],[Marketing Channel]]))</f>
        <v>Youtube</v>
      </c>
      <c r="E9793" t="s">
        <v>2421</v>
      </c>
      <c r="F9793" t="s">
        <v>492</v>
      </c>
      <c r="G9793" t="s">
        <v>11141</v>
      </c>
      <c r="H9793" t="s">
        <v>54</v>
      </c>
      <c r="I9793" t="s">
        <v>31</v>
      </c>
      <c r="J9793" t="s">
        <v>63</v>
      </c>
      <c r="K9793">
        <v>6881</v>
      </c>
      <c r="L9793">
        <v>243</v>
      </c>
      <c r="M9793">
        <v>3.53</v>
      </c>
      <c r="N9793">
        <v>74</v>
      </c>
      <c r="O9793">
        <v>30.45</v>
      </c>
      <c r="P9793">
        <v>11486.28</v>
      </c>
      <c r="Q9793">
        <v>44721.16</v>
      </c>
      <c r="R9793" s="6">
        <v>289.34415668084011</v>
      </c>
      <c r="S9793">
        <v>66</v>
      </c>
      <c r="T9793" t="str">
        <f ca="1">PROPER(TRIM(Table1[[#This Row],[Campaign Status]]))</f>
        <v>Paused</v>
      </c>
      <c r="V9793" s="1">
        <f t="shared" si="456"/>
        <v>74</v>
      </c>
      <c r="W9793" t="str">
        <f t="shared" ca="1" si="457"/>
        <v>west</v>
      </c>
      <c r="X9793" s="6">
        <f t="shared" si="458"/>
        <v>154.22477821978214</v>
      </c>
    </row>
    <row r="9794" spans="1:24" x14ac:dyDescent="0.3">
      <c r="A9794" t="s">
        <v>10834</v>
      </c>
      <c r="B9794" t="str">
        <f ca="1">PROPER(TRIM(Table1[[#This Row],[Campaign Name]]))</f>
        <v>Mega Discount</v>
      </c>
      <c r="C9794" t="str">
        <f ca="1">PROPER(TRIM(Table1[[#This Row],[Campaign Type]]))</f>
        <v>Awareness</v>
      </c>
      <c r="D9794" t="str">
        <f ca="1">PROPER(TRIM(Table1[[#This Row],[Marketing Channel]]))</f>
        <v>Linkedin</v>
      </c>
      <c r="E9794" t="s">
        <v>1569</v>
      </c>
      <c r="F9794" t="s">
        <v>1088</v>
      </c>
      <c r="G9794" t="s">
        <v>11141</v>
      </c>
      <c r="H9794" t="s">
        <v>23</v>
      </c>
      <c r="I9794" t="s">
        <v>68</v>
      </c>
      <c r="J9794" t="s">
        <v>25</v>
      </c>
      <c r="K9794">
        <v>66157</v>
      </c>
      <c r="L9794">
        <v>4013</v>
      </c>
      <c r="M9794">
        <v>6.07</v>
      </c>
      <c r="N9794">
        <v>1100</v>
      </c>
      <c r="O9794">
        <v>27.41</v>
      </c>
      <c r="P9794">
        <v>250</v>
      </c>
      <c r="Q9794">
        <v>28140.21</v>
      </c>
      <c r="R9794" s="6">
        <v>11156.084000000001</v>
      </c>
      <c r="S9794">
        <v>42</v>
      </c>
      <c r="T9794" t="str">
        <f ca="1">PROPER(TRIM(Table1[[#This Row],[Campaign Status]]))</f>
        <v>Paused</v>
      </c>
      <c r="V9794" s="1">
        <f t="shared" ref="V9794:V9857" si="459">IF(N9794="",ROUND(L9794*O9794/100,0),N9794)</f>
        <v>1100</v>
      </c>
      <c r="W9794" t="str">
        <f t="shared" ca="1" si="457"/>
        <v>west</v>
      </c>
      <c r="X9794" s="6">
        <f t="shared" si="458"/>
        <v>289.34415668084011</v>
      </c>
    </row>
    <row r="9795" spans="1:24" x14ac:dyDescent="0.3">
      <c r="A9795" t="s">
        <v>10835</v>
      </c>
      <c r="B9795" t="str">
        <f ca="1">PROPER(TRIM(Table1[[#This Row],[Campaign Name]]))</f>
        <v>Flash Sale</v>
      </c>
      <c r="C9795" t="str">
        <f ca="1">PROPER(TRIM(Table1[[#This Row],[Campaign Type]]))</f>
        <v>Awareness</v>
      </c>
      <c r="D9795" t="str">
        <f ca="1">PROPER(TRIM(Table1[[#This Row],[Marketing Channel]]))</f>
        <v>Youtube</v>
      </c>
      <c r="E9795" t="s">
        <v>1024</v>
      </c>
      <c r="F9795" t="s">
        <v>412</v>
      </c>
      <c r="G9795" t="s">
        <v>29</v>
      </c>
      <c r="H9795" t="s">
        <v>99</v>
      </c>
      <c r="I9795" t="s">
        <v>68</v>
      </c>
      <c r="J9795" t="s">
        <v>25</v>
      </c>
      <c r="K9795">
        <v>17811</v>
      </c>
      <c r="L9795">
        <v>2427</v>
      </c>
      <c r="M9795">
        <v>13.63</v>
      </c>
      <c r="N9795">
        <v>302</v>
      </c>
      <c r="O9795">
        <v>12.44</v>
      </c>
      <c r="P9795">
        <v>250</v>
      </c>
      <c r="Q9795">
        <v>23643.86</v>
      </c>
      <c r="R9795" s="6">
        <v>9357.5439999999999</v>
      </c>
      <c r="S9795">
        <v>230</v>
      </c>
      <c r="T9795" t="str">
        <f ca="1">PROPER(TRIM(Table1[[#This Row],[Campaign Status]]))</f>
        <v>Paused</v>
      </c>
      <c r="V9795" s="1">
        <f t="shared" si="459"/>
        <v>302</v>
      </c>
      <c r="W9795" t="str">
        <f t="shared" ref="W9795:W9858" ca="1" si="460">IF(OR(D9795="Delhi",D9795="lucknow",D9795="jaipur"),"North",IF(OR(D9795="Bengaluru",D9795="chennai"),"South",IF(D9795="Kolkata","East",IF(OR(D9795="Mumbai",D9795="Pune",D9795="Ahmedabad"),"west","unknown"))))</f>
        <v>North</v>
      </c>
      <c r="X9795" s="6">
        <f t="shared" si="458"/>
        <v>11156.084000000001</v>
      </c>
    </row>
    <row r="9796" spans="1:24" x14ac:dyDescent="0.3">
      <c r="A9796" t="s">
        <v>10836</v>
      </c>
      <c r="B9796" t="str">
        <f ca="1">PROPER(TRIM(Table1[[#This Row],[Campaign Name]]))</f>
        <v>Mega Discount</v>
      </c>
      <c r="C9796" t="str">
        <f ca="1">PROPER(TRIM(Table1[[#This Row],[Campaign Type]]))</f>
        <v>Retargeting</v>
      </c>
      <c r="D9796" t="str">
        <f ca="1">PROPER(TRIM(Table1[[#This Row],[Marketing Channel]]))</f>
        <v>Google Ads</v>
      </c>
      <c r="E9796" t="s">
        <v>341</v>
      </c>
      <c r="F9796" t="s">
        <v>176</v>
      </c>
      <c r="G9796" t="s">
        <v>11141</v>
      </c>
      <c r="H9796" t="s">
        <v>36</v>
      </c>
      <c r="I9796" t="s">
        <v>24</v>
      </c>
      <c r="J9796" t="s">
        <v>32</v>
      </c>
      <c r="K9796">
        <v>118683</v>
      </c>
      <c r="L9796">
        <v>15406</v>
      </c>
      <c r="M9796">
        <v>12.98</v>
      </c>
      <c r="N9796">
        <v>3171</v>
      </c>
      <c r="O9796">
        <v>20.58</v>
      </c>
      <c r="P9796">
        <v>250</v>
      </c>
      <c r="Q9796">
        <v>34449.14</v>
      </c>
      <c r="R9796" s="6">
        <v>13679.655999999999</v>
      </c>
      <c r="S9796">
        <v>2879</v>
      </c>
      <c r="T9796" t="str">
        <f ca="1">PROPER(TRIM(Table1[[#This Row],[Campaign Status]]))</f>
        <v>Paused</v>
      </c>
      <c r="V9796" s="1">
        <f t="shared" si="459"/>
        <v>3171</v>
      </c>
      <c r="W9796" t="str">
        <f t="shared" ca="1" si="460"/>
        <v>west</v>
      </c>
      <c r="X9796" s="6">
        <f t="shared" ref="X9796:X9859" si="461">R9795*1</f>
        <v>9357.5439999999999</v>
      </c>
    </row>
    <row r="9797" spans="1:24" x14ac:dyDescent="0.3">
      <c r="A9797" t="s">
        <v>10837</v>
      </c>
      <c r="B9797" t="str">
        <f ca="1">PROPER(TRIM(Table1[[#This Row],[Campaign Name]]))</f>
        <v>Summer Sale</v>
      </c>
      <c r="C9797" t="str">
        <f ca="1">PROPER(TRIM(Table1[[#This Row],[Campaign Type]]))</f>
        <v>Lead Gen</v>
      </c>
      <c r="D9797" t="str">
        <f ca="1">PROPER(TRIM(Table1[[#This Row],[Marketing Channel]]))</f>
        <v>Linkedin</v>
      </c>
      <c r="E9797" t="s">
        <v>8007</v>
      </c>
      <c r="F9797" t="s">
        <v>152</v>
      </c>
      <c r="G9797" t="s">
        <v>29</v>
      </c>
      <c r="H9797" t="s">
        <v>67</v>
      </c>
      <c r="I9797" t="s">
        <v>62</v>
      </c>
      <c r="J9797" t="s">
        <v>32</v>
      </c>
      <c r="K9797">
        <v>51424</v>
      </c>
      <c r="L9797">
        <v>4172</v>
      </c>
      <c r="M9797">
        <v>8.11</v>
      </c>
      <c r="N9797">
        <v>935</v>
      </c>
      <c r="O9797">
        <v>22.41</v>
      </c>
      <c r="P9797">
        <v>250</v>
      </c>
      <c r="Q9797">
        <v>5296.13</v>
      </c>
      <c r="R9797" s="6">
        <v>2018.452</v>
      </c>
      <c r="S9797">
        <v>686</v>
      </c>
      <c r="T9797" t="str">
        <f ca="1">PROPER(TRIM(Table1[[#This Row],[Campaign Status]]))</f>
        <v>Active</v>
      </c>
      <c r="V9797" s="1">
        <f t="shared" si="459"/>
        <v>935</v>
      </c>
      <c r="W9797" t="str">
        <f t="shared" ca="1" si="460"/>
        <v>North</v>
      </c>
      <c r="X9797" s="6">
        <f t="shared" si="461"/>
        <v>13679.655999999999</v>
      </c>
    </row>
    <row r="9798" spans="1:24" x14ac:dyDescent="0.3">
      <c r="A9798" t="s">
        <v>10838</v>
      </c>
      <c r="B9798" t="str">
        <f ca="1">PROPER(TRIM(Table1[[#This Row],[Campaign Name]]))</f>
        <v>New Launch</v>
      </c>
      <c r="C9798" t="str">
        <f ca="1">PROPER(TRIM(Table1[[#This Row],[Campaign Type]]))</f>
        <v>Sales</v>
      </c>
      <c r="D9798" t="str">
        <f ca="1">PROPER(TRIM(Table1[[#This Row],[Marketing Channel]]))</f>
        <v>Email</v>
      </c>
      <c r="E9798" t="s">
        <v>3253</v>
      </c>
      <c r="F9798" t="s">
        <v>336</v>
      </c>
      <c r="G9798" t="s">
        <v>29</v>
      </c>
      <c r="H9798" t="s">
        <v>61</v>
      </c>
      <c r="I9798" t="s">
        <v>68</v>
      </c>
      <c r="J9798" t="s">
        <v>32</v>
      </c>
      <c r="K9798">
        <v>62641</v>
      </c>
      <c r="L9798">
        <v>9056</v>
      </c>
      <c r="M9798">
        <v>14.46</v>
      </c>
      <c r="N9798">
        <v>1908</v>
      </c>
      <c r="O9798">
        <v>21.07</v>
      </c>
      <c r="P9798">
        <v>2245.5300000000002</v>
      </c>
      <c r="Q9798">
        <v>25007.55</v>
      </c>
      <c r="R9798" s="6">
        <v>1013.6591361504856</v>
      </c>
      <c r="S9798">
        <v>1895</v>
      </c>
      <c r="T9798" t="str">
        <f ca="1">PROPER(TRIM(Table1[[#This Row],[Campaign Status]]))</f>
        <v>Active</v>
      </c>
      <c r="V9798" s="1">
        <f t="shared" si="459"/>
        <v>1908</v>
      </c>
      <c r="W9798" t="str">
        <f t="shared" ca="1" si="460"/>
        <v>North</v>
      </c>
      <c r="X9798" s="6">
        <f t="shared" si="461"/>
        <v>2018.452</v>
      </c>
    </row>
    <row r="9799" spans="1:24" x14ac:dyDescent="0.3">
      <c r="A9799" t="s">
        <v>10839</v>
      </c>
      <c r="B9799" t="str">
        <f ca="1">PROPER(TRIM(Table1[[#This Row],[Campaign Name]]))</f>
        <v>Summer Sale</v>
      </c>
      <c r="C9799" t="str">
        <f ca="1">PROPER(TRIM(Table1[[#This Row],[Campaign Type]]))</f>
        <v>Retargeting</v>
      </c>
      <c r="D9799" t="str">
        <f ca="1">PROPER(TRIM(Table1[[#This Row],[Marketing Channel]]))</f>
        <v>Google Ads</v>
      </c>
      <c r="E9799" t="s">
        <v>240</v>
      </c>
      <c r="F9799" t="s">
        <v>587</v>
      </c>
      <c r="G9799" t="s">
        <v>29</v>
      </c>
      <c r="H9799" t="s">
        <v>99</v>
      </c>
      <c r="I9799" t="s">
        <v>68</v>
      </c>
      <c r="J9799" t="s">
        <v>32</v>
      </c>
      <c r="K9799">
        <v>199457</v>
      </c>
      <c r="L9799">
        <v>14193</v>
      </c>
      <c r="M9799">
        <v>7.12</v>
      </c>
      <c r="N9799">
        <v>497</v>
      </c>
      <c r="O9799">
        <v>3.5</v>
      </c>
      <c r="P9799">
        <v>3988.1535696969677</v>
      </c>
      <c r="Q9799">
        <v>39842.28</v>
      </c>
      <c r="R9799" s="6">
        <v>899.01569244304051</v>
      </c>
      <c r="S9799">
        <v>298</v>
      </c>
      <c r="T9799" t="str">
        <f ca="1">PROPER(TRIM(Table1[[#This Row],[Campaign Status]]))</f>
        <v>Paused</v>
      </c>
      <c r="V9799" s="1">
        <f t="shared" si="459"/>
        <v>497</v>
      </c>
      <c r="W9799" t="str">
        <f t="shared" ca="1" si="460"/>
        <v>North</v>
      </c>
      <c r="X9799" s="6">
        <f t="shared" si="461"/>
        <v>1013.6591361504856</v>
      </c>
    </row>
    <row r="9800" spans="1:24" hidden="1" x14ac:dyDescent="0.3">
      <c r="A9800" t="s">
        <v>10840</v>
      </c>
      <c r="B9800" t="str">
        <f ca="1">PROPER(TRIM(Table1[[#This Row],[Campaign Name]]))</f>
        <v>Summer Sale</v>
      </c>
      <c r="C9800" t="str">
        <f ca="1">PROPER(TRIM(Table1[[#This Row],[Campaign Type]]))</f>
        <v>Retargeting</v>
      </c>
      <c r="D9800" t="str">
        <f ca="1">PROPER(TRIM(Table1[[#This Row],[Marketing Channel]]))</f>
        <v>Youtube</v>
      </c>
      <c r="E9800" t="s">
        <v>5131</v>
      </c>
      <c r="F9800" t="s">
        <v>300</v>
      </c>
      <c r="G9800" t="s">
        <v>29</v>
      </c>
      <c r="H9800" t="s">
        <v>67</v>
      </c>
      <c r="I9800" t="s">
        <v>62</v>
      </c>
      <c r="J9800" t="s">
        <v>25</v>
      </c>
      <c r="K9800">
        <v>8549</v>
      </c>
      <c r="L9800">
        <v>1157</v>
      </c>
      <c r="M9800">
        <v>13.53</v>
      </c>
      <c r="N9800">
        <v>242</v>
      </c>
      <c r="O9800">
        <v>20.92</v>
      </c>
      <c r="P9800">
        <v>250</v>
      </c>
      <c r="R9800" s="6" t="e">
        <v>#VALUE!</v>
      </c>
      <c r="S9800">
        <v>159</v>
      </c>
      <c r="T9800" t="str">
        <f ca="1">PROPER(TRIM(Table1[[#This Row],[Campaign Status]]))</f>
        <v>Paused</v>
      </c>
      <c r="V9800" s="1">
        <f t="shared" si="459"/>
        <v>242</v>
      </c>
      <c r="W9800" t="str">
        <f t="shared" ca="1" si="460"/>
        <v>North</v>
      </c>
      <c r="X9800" s="6">
        <f t="shared" si="461"/>
        <v>899.01569244304051</v>
      </c>
    </row>
    <row r="9801" spans="1:24" x14ac:dyDescent="0.3">
      <c r="A9801" t="s">
        <v>10841</v>
      </c>
      <c r="B9801" t="str">
        <f ca="1">PROPER(TRIM(Table1[[#This Row],[Campaign Name]]))</f>
        <v>Flash Sale</v>
      </c>
      <c r="C9801" t="str">
        <f ca="1">PROPER(TRIM(Table1[[#This Row],[Campaign Type]]))</f>
        <v>Sales</v>
      </c>
      <c r="D9801" t="str">
        <f ca="1">PROPER(TRIM(Table1[[#This Row],[Marketing Channel]]))</f>
        <v>Google Ads</v>
      </c>
      <c r="E9801" t="s">
        <v>2302</v>
      </c>
      <c r="F9801" t="s">
        <v>170</v>
      </c>
      <c r="G9801" t="s">
        <v>11141</v>
      </c>
      <c r="H9801" t="s">
        <v>36</v>
      </c>
      <c r="I9801" t="s">
        <v>62</v>
      </c>
      <c r="J9801" t="s">
        <v>32</v>
      </c>
      <c r="K9801">
        <v>103914</v>
      </c>
      <c r="L9801">
        <v>11263</v>
      </c>
      <c r="M9801">
        <v>10.84</v>
      </c>
      <c r="N9801">
        <v>3095</v>
      </c>
      <c r="O9801">
        <v>27.48</v>
      </c>
      <c r="P9801">
        <v>3988.1535696969677</v>
      </c>
      <c r="Q9801">
        <v>24942.92</v>
      </c>
      <c r="R9801" s="6">
        <v>525.42526420052673</v>
      </c>
      <c r="S9801">
        <v>839</v>
      </c>
      <c r="T9801" t="str">
        <f ca="1">PROPER(TRIM(Table1[[#This Row],[Campaign Status]]))</f>
        <v>Paused</v>
      </c>
      <c r="V9801" s="1">
        <f t="shared" si="459"/>
        <v>3095</v>
      </c>
      <c r="W9801" t="str">
        <f t="shared" ca="1" si="460"/>
        <v>west</v>
      </c>
      <c r="X9801" s="6" t="e">
        <f t="shared" si="461"/>
        <v>#VALUE!</v>
      </c>
    </row>
    <row r="9802" spans="1:24" x14ac:dyDescent="0.3">
      <c r="A9802" t="s">
        <v>10842</v>
      </c>
      <c r="B9802" t="str">
        <f ca="1">PROPER(TRIM(Table1[[#This Row],[Campaign Name]]))</f>
        <v>Flash Sale</v>
      </c>
      <c r="C9802" t="str">
        <f ca="1">PROPER(TRIM(Table1[[#This Row],[Campaign Type]]))</f>
        <v>Sales</v>
      </c>
      <c r="D9802" t="str">
        <f ca="1">PROPER(TRIM(Table1[[#This Row],[Marketing Channel]]))</f>
        <v>Google Ads</v>
      </c>
      <c r="E9802" t="s">
        <v>4019</v>
      </c>
      <c r="F9802" t="s">
        <v>431</v>
      </c>
      <c r="G9802" t="s">
        <v>46</v>
      </c>
      <c r="H9802" t="s">
        <v>30</v>
      </c>
      <c r="I9802" t="s">
        <v>24</v>
      </c>
      <c r="J9802" t="s">
        <v>63</v>
      </c>
      <c r="K9802">
        <v>74202</v>
      </c>
      <c r="L9802">
        <v>276</v>
      </c>
      <c r="M9802">
        <v>0.37</v>
      </c>
      <c r="N9802">
        <v>55</v>
      </c>
      <c r="O9802">
        <v>19.93</v>
      </c>
      <c r="P9802">
        <v>250</v>
      </c>
      <c r="Q9802">
        <v>32533.94</v>
      </c>
      <c r="R9802" s="6">
        <v>12913.576000000001</v>
      </c>
      <c r="S9802">
        <v>55</v>
      </c>
      <c r="T9802" t="str">
        <f ca="1">PROPER(TRIM(Table1[[#This Row],[Campaign Status]]))</f>
        <v>Active</v>
      </c>
      <c r="V9802" s="1">
        <f t="shared" si="459"/>
        <v>55</v>
      </c>
      <c r="W9802" t="str">
        <f t="shared" ca="1" si="460"/>
        <v>South</v>
      </c>
      <c r="X9802" s="6">
        <f t="shared" si="461"/>
        <v>525.42526420052673</v>
      </c>
    </row>
    <row r="9803" spans="1:24" x14ac:dyDescent="0.3">
      <c r="A9803" t="s">
        <v>10843</v>
      </c>
      <c r="B9803" t="str">
        <f ca="1">PROPER(TRIM(Table1[[#This Row],[Campaign Name]]))</f>
        <v>Summer Sale</v>
      </c>
      <c r="C9803" t="str">
        <f ca="1">PROPER(TRIM(Table1[[#This Row],[Campaign Type]]))</f>
        <v>Lead Gen</v>
      </c>
      <c r="D9803" t="str">
        <f ca="1">PROPER(TRIM(Table1[[#This Row],[Marketing Channel]]))</f>
        <v>Instagram</v>
      </c>
      <c r="E9803" t="s">
        <v>2904</v>
      </c>
      <c r="F9803" t="s">
        <v>492</v>
      </c>
      <c r="G9803" t="s">
        <v>29</v>
      </c>
      <c r="H9803" t="s">
        <v>99</v>
      </c>
      <c r="I9803" t="s">
        <v>68</v>
      </c>
      <c r="J9803" t="s">
        <v>63</v>
      </c>
      <c r="K9803">
        <v>39715</v>
      </c>
      <c r="L9803">
        <v>687</v>
      </c>
      <c r="M9803">
        <v>1.73</v>
      </c>
      <c r="N9803">
        <v>225</v>
      </c>
      <c r="O9803">
        <v>32.75</v>
      </c>
      <c r="P9803">
        <v>250</v>
      </c>
      <c r="Q9803">
        <v>49869.49</v>
      </c>
      <c r="R9803" s="6">
        <v>19847.795999999998</v>
      </c>
      <c r="S9803">
        <v>36</v>
      </c>
      <c r="T9803" t="str">
        <f ca="1">PROPER(TRIM(Table1[[#This Row],[Campaign Status]]))</f>
        <v>Active</v>
      </c>
      <c r="V9803" s="1">
        <f t="shared" si="459"/>
        <v>225</v>
      </c>
      <c r="W9803" t="str">
        <f t="shared" ca="1" si="460"/>
        <v>North</v>
      </c>
      <c r="X9803" s="6">
        <f t="shared" si="461"/>
        <v>12913.576000000001</v>
      </c>
    </row>
    <row r="9804" spans="1:24" hidden="1" x14ac:dyDescent="0.3">
      <c r="A9804" t="s">
        <v>10844</v>
      </c>
      <c r="B9804" t="str">
        <f ca="1">PROPER(TRIM(Table1[[#This Row],[Campaign Name]]))</f>
        <v>Mega Discount</v>
      </c>
      <c r="C9804" t="str">
        <f ca="1">PROPER(TRIM(Table1[[#This Row],[Campaign Type]]))</f>
        <v>Retargeting</v>
      </c>
      <c r="D9804" t="str">
        <f ca="1">PROPER(TRIM(Table1[[#This Row],[Marketing Channel]]))</f>
        <v>Google Ads</v>
      </c>
      <c r="E9804" t="s">
        <v>1983</v>
      </c>
      <c r="F9804" t="s">
        <v>505</v>
      </c>
      <c r="G9804" t="s">
        <v>29</v>
      </c>
      <c r="H9804" t="s">
        <v>67</v>
      </c>
      <c r="I9804" t="s">
        <v>31</v>
      </c>
      <c r="J9804" t="s">
        <v>32</v>
      </c>
      <c r="K9804">
        <v>108643</v>
      </c>
      <c r="L9804">
        <v>14375</v>
      </c>
      <c r="M9804">
        <v>13.23</v>
      </c>
      <c r="N9804">
        <v>1646</v>
      </c>
      <c r="O9804">
        <v>11.45</v>
      </c>
      <c r="P9804">
        <v>3988.1535696969677</v>
      </c>
      <c r="R9804" s="6" t="e">
        <v>#VALUE!</v>
      </c>
      <c r="S9804">
        <v>1345</v>
      </c>
      <c r="T9804" t="str">
        <f ca="1">PROPER(TRIM(Table1[[#This Row],[Campaign Status]]))</f>
        <v>Active</v>
      </c>
      <c r="V9804" s="1">
        <f t="shared" si="459"/>
        <v>1646</v>
      </c>
      <c r="W9804" t="str">
        <f t="shared" ca="1" si="460"/>
        <v>North</v>
      </c>
      <c r="X9804" s="6">
        <f t="shared" si="461"/>
        <v>19847.795999999998</v>
      </c>
    </row>
    <row r="9805" spans="1:24" x14ac:dyDescent="0.3">
      <c r="A9805" t="s">
        <v>10845</v>
      </c>
      <c r="B9805" t="str">
        <f ca="1">PROPER(TRIM(Table1[[#This Row],[Campaign Name]]))</f>
        <v>Mega Discount</v>
      </c>
      <c r="C9805" t="str">
        <f ca="1">PROPER(TRIM(Table1[[#This Row],[Campaign Type]]))</f>
        <v>Retargeting</v>
      </c>
      <c r="D9805" t="str">
        <f ca="1">PROPER(TRIM(Table1[[#This Row],[Marketing Channel]]))</f>
        <v>Linkedin</v>
      </c>
      <c r="E9805" t="s">
        <v>724</v>
      </c>
      <c r="F9805" t="s">
        <v>559</v>
      </c>
      <c r="G9805" t="s">
        <v>46</v>
      </c>
      <c r="H9805" t="s">
        <v>30</v>
      </c>
      <c r="I9805" t="s">
        <v>68</v>
      </c>
      <c r="J9805" t="s">
        <v>25</v>
      </c>
      <c r="K9805">
        <v>178792</v>
      </c>
      <c r="L9805">
        <v>8740</v>
      </c>
      <c r="M9805">
        <v>4.8899999999999997</v>
      </c>
      <c r="N9805">
        <v>2909</v>
      </c>
      <c r="O9805">
        <v>33.28</v>
      </c>
      <c r="P9805">
        <v>3830.4648972188602</v>
      </c>
      <c r="Q9805">
        <v>37527.919999999998</v>
      </c>
      <c r="R9805" s="6">
        <v>879.72233154381456</v>
      </c>
      <c r="S9805">
        <v>1870</v>
      </c>
      <c r="T9805" t="str">
        <f ca="1">PROPER(TRIM(Table1[[#This Row],[Campaign Status]]))</f>
        <v>Active</v>
      </c>
      <c r="V9805" s="1">
        <f t="shared" si="459"/>
        <v>2909</v>
      </c>
      <c r="W9805" t="str">
        <f t="shared" ca="1" si="460"/>
        <v>South</v>
      </c>
      <c r="X9805" s="6" t="e">
        <f t="shared" si="461"/>
        <v>#VALUE!</v>
      </c>
    </row>
    <row r="9806" spans="1:24" x14ac:dyDescent="0.3">
      <c r="A9806" t="s">
        <v>10846</v>
      </c>
      <c r="B9806" t="str">
        <f ca="1">PROPER(TRIM(Table1[[#This Row],[Campaign Name]]))</f>
        <v>Summer Sale</v>
      </c>
      <c r="C9806" t="str">
        <f ca="1">PROPER(TRIM(Table1[[#This Row],[Campaign Type]]))</f>
        <v>Sales</v>
      </c>
      <c r="D9806" t="str">
        <f ca="1">PROPER(TRIM(Table1[[#This Row],[Marketing Channel]]))</f>
        <v>Google Ads</v>
      </c>
      <c r="E9806" t="s">
        <v>262</v>
      </c>
      <c r="F9806" t="s">
        <v>238</v>
      </c>
      <c r="G9806" t="s">
        <v>46</v>
      </c>
      <c r="H9806" t="s">
        <v>42</v>
      </c>
      <c r="I9806" t="s">
        <v>31</v>
      </c>
      <c r="J9806" t="s">
        <v>32</v>
      </c>
      <c r="K9806">
        <v>179579</v>
      </c>
      <c r="L9806">
        <v>18170</v>
      </c>
      <c r="M9806">
        <v>10.119999999999999</v>
      </c>
      <c r="N9806">
        <v>5180</v>
      </c>
      <c r="O9806">
        <v>28.51</v>
      </c>
      <c r="P9806">
        <v>250</v>
      </c>
      <c r="Q9806">
        <v>24499.48</v>
      </c>
      <c r="R9806" s="6">
        <v>9699.7919999999995</v>
      </c>
      <c r="S9806">
        <v>4338</v>
      </c>
      <c r="T9806" t="str">
        <f ca="1">PROPER(TRIM(Table1[[#This Row],[Campaign Status]]))</f>
        <v>Active</v>
      </c>
      <c r="V9806" s="1">
        <f t="shared" si="459"/>
        <v>5180</v>
      </c>
      <c r="W9806" t="str">
        <f t="shared" ca="1" si="460"/>
        <v>South</v>
      </c>
      <c r="X9806" s="6">
        <f t="shared" si="461"/>
        <v>879.72233154381456</v>
      </c>
    </row>
    <row r="9807" spans="1:24" x14ac:dyDescent="0.3">
      <c r="A9807" t="s">
        <v>10847</v>
      </c>
      <c r="B9807" t="str">
        <f ca="1">PROPER(TRIM(Table1[[#This Row],[Campaign Name]]))</f>
        <v>Summer Sale</v>
      </c>
      <c r="C9807" t="str">
        <f ca="1">PROPER(TRIM(Table1[[#This Row],[Campaign Type]]))</f>
        <v>Awareness</v>
      </c>
      <c r="D9807" t="str">
        <f ca="1">PROPER(TRIM(Table1[[#This Row],[Marketing Channel]]))</f>
        <v>Email</v>
      </c>
      <c r="E9807" t="s">
        <v>1241</v>
      </c>
      <c r="F9807" t="s">
        <v>1070</v>
      </c>
      <c r="G9807" t="s">
        <v>11141</v>
      </c>
      <c r="H9807" t="s">
        <v>36</v>
      </c>
      <c r="I9807" t="s">
        <v>62</v>
      </c>
      <c r="J9807" t="s">
        <v>63</v>
      </c>
      <c r="K9807">
        <v>127418</v>
      </c>
      <c r="L9807">
        <v>2837</v>
      </c>
      <c r="M9807">
        <v>2.23</v>
      </c>
      <c r="N9807">
        <v>81</v>
      </c>
      <c r="O9807">
        <v>2.86</v>
      </c>
      <c r="P9807">
        <v>11959.07</v>
      </c>
      <c r="Q9807">
        <v>9827.77</v>
      </c>
      <c r="R9807" s="6">
        <v>-17.821619908571481</v>
      </c>
      <c r="S9807">
        <v>3</v>
      </c>
      <c r="T9807" t="str">
        <f ca="1">PROPER(TRIM(Table1[[#This Row],[Campaign Status]]))</f>
        <v>Active</v>
      </c>
      <c r="V9807" s="1">
        <f t="shared" si="459"/>
        <v>81</v>
      </c>
      <c r="W9807" t="str">
        <f t="shared" ca="1" si="460"/>
        <v>west</v>
      </c>
      <c r="X9807" s="6">
        <f t="shared" si="461"/>
        <v>9699.7919999999995</v>
      </c>
    </row>
    <row r="9808" spans="1:24" x14ac:dyDescent="0.3">
      <c r="A9808" t="s">
        <v>10848</v>
      </c>
      <c r="B9808" t="str">
        <f ca="1">PROPER(TRIM(Table1[[#This Row],[Campaign Name]]))</f>
        <v>Flash Sale</v>
      </c>
      <c r="C9808" t="str">
        <f ca="1">PROPER(TRIM(Table1[[#This Row],[Campaign Type]]))</f>
        <v>Awareness</v>
      </c>
      <c r="D9808" t="str">
        <f ca="1">PROPER(TRIM(Table1[[#This Row],[Marketing Channel]]))</f>
        <v>Instagram</v>
      </c>
      <c r="E9808" t="s">
        <v>5131</v>
      </c>
      <c r="F9808" t="s">
        <v>257</v>
      </c>
      <c r="G9808" t="s">
        <v>11141</v>
      </c>
      <c r="H9808" t="s">
        <v>54</v>
      </c>
      <c r="I9808" t="s">
        <v>68</v>
      </c>
      <c r="J9808" t="s">
        <v>25</v>
      </c>
      <c r="K9808">
        <v>23769</v>
      </c>
      <c r="L9808">
        <v>2080</v>
      </c>
      <c r="M9808">
        <v>8.75</v>
      </c>
      <c r="N9808">
        <v>354</v>
      </c>
      <c r="O9808">
        <v>17.02</v>
      </c>
      <c r="P9808">
        <v>250</v>
      </c>
      <c r="Q9808">
        <v>36786.68</v>
      </c>
      <c r="R9808" s="6">
        <v>14614.671999999999</v>
      </c>
      <c r="S9808">
        <v>144</v>
      </c>
      <c r="T9808" t="str">
        <f ca="1">PROPER(TRIM(Table1[[#This Row],[Campaign Status]]))</f>
        <v>Paused</v>
      </c>
      <c r="V9808" s="1">
        <f t="shared" si="459"/>
        <v>354</v>
      </c>
      <c r="W9808" t="str">
        <f t="shared" ca="1" si="460"/>
        <v>west</v>
      </c>
      <c r="X9808" s="6">
        <f t="shared" si="461"/>
        <v>-17.821619908571481</v>
      </c>
    </row>
    <row r="9809" spans="1:24" x14ac:dyDescent="0.3">
      <c r="A9809" t="s">
        <v>10849</v>
      </c>
      <c r="B9809" t="str">
        <f ca="1">PROPER(TRIM(Table1[[#This Row],[Campaign Name]]))</f>
        <v>Summer Sale</v>
      </c>
      <c r="C9809" t="str">
        <f ca="1">PROPER(TRIM(Table1[[#This Row],[Campaign Type]]))</f>
        <v>Retargeting</v>
      </c>
      <c r="D9809" t="str">
        <f ca="1">PROPER(TRIM(Table1[[#This Row],[Marketing Channel]]))</f>
        <v>Google Ads</v>
      </c>
      <c r="E9809" t="s">
        <v>3005</v>
      </c>
      <c r="F9809" t="s">
        <v>80</v>
      </c>
      <c r="G9809" t="s">
        <v>29</v>
      </c>
      <c r="H9809" t="s">
        <v>99</v>
      </c>
      <c r="I9809" t="s">
        <v>62</v>
      </c>
      <c r="J9809" t="s">
        <v>63</v>
      </c>
      <c r="K9809">
        <v>46327</v>
      </c>
      <c r="L9809">
        <v>757</v>
      </c>
      <c r="M9809">
        <v>1.63</v>
      </c>
      <c r="N9809">
        <v>93</v>
      </c>
      <c r="O9809">
        <v>12.29</v>
      </c>
      <c r="P9809">
        <v>3988.1535696969677</v>
      </c>
      <c r="Q9809">
        <v>15166.45</v>
      </c>
      <c r="R9809" s="6">
        <v>280.28751237762378</v>
      </c>
      <c r="S9809">
        <v>22</v>
      </c>
      <c r="T9809" t="str">
        <f ca="1">PROPER(TRIM(Table1[[#This Row],[Campaign Status]]))</f>
        <v>Completed</v>
      </c>
      <c r="V9809" s="1">
        <f t="shared" si="459"/>
        <v>93</v>
      </c>
      <c r="W9809" t="str">
        <f t="shared" ca="1" si="460"/>
        <v>North</v>
      </c>
      <c r="X9809" s="6">
        <f t="shared" si="461"/>
        <v>14614.671999999999</v>
      </c>
    </row>
    <row r="9810" spans="1:24" x14ac:dyDescent="0.3">
      <c r="A9810" t="s">
        <v>10850</v>
      </c>
      <c r="B9810" t="str">
        <f ca="1">PROPER(TRIM(Table1[[#This Row],[Campaign Name]]))</f>
        <v>Flash Sale</v>
      </c>
      <c r="C9810" t="str">
        <f ca="1">PROPER(TRIM(Table1[[#This Row],[Campaign Type]]))</f>
        <v>Retargeting</v>
      </c>
      <c r="D9810" t="str">
        <f ca="1">PROPER(TRIM(Table1[[#This Row],[Marketing Channel]]))</f>
        <v>Google Ads</v>
      </c>
      <c r="E9810" t="s">
        <v>1338</v>
      </c>
      <c r="F9810" t="s">
        <v>629</v>
      </c>
      <c r="G9810" t="s">
        <v>46</v>
      </c>
      <c r="H9810" t="s">
        <v>30</v>
      </c>
      <c r="I9810" t="s">
        <v>62</v>
      </c>
      <c r="J9810" t="s">
        <v>63</v>
      </c>
      <c r="K9810">
        <v>186936</v>
      </c>
      <c r="L9810">
        <v>4444</v>
      </c>
      <c r="M9810">
        <v>2.38</v>
      </c>
      <c r="N9810">
        <v>755</v>
      </c>
      <c r="O9810">
        <v>16.989999999999998</v>
      </c>
      <c r="P9810">
        <v>13967.09</v>
      </c>
      <c r="Q9810">
        <v>30670.959999999999</v>
      </c>
      <c r="R9810" s="6">
        <v>119.5944896180951</v>
      </c>
      <c r="S9810">
        <v>173</v>
      </c>
      <c r="T9810" t="str">
        <f ca="1">PROPER(TRIM(Table1[[#This Row],[Campaign Status]]))</f>
        <v>Active</v>
      </c>
      <c r="V9810" s="1">
        <f t="shared" si="459"/>
        <v>755</v>
      </c>
      <c r="W9810" t="str">
        <f t="shared" ca="1" si="460"/>
        <v>South</v>
      </c>
      <c r="X9810" s="6">
        <f t="shared" si="461"/>
        <v>280.28751237762378</v>
      </c>
    </row>
    <row r="9811" spans="1:24" x14ac:dyDescent="0.3">
      <c r="A9811" t="s">
        <v>10851</v>
      </c>
      <c r="B9811" t="str">
        <f ca="1">PROPER(TRIM(Table1[[#This Row],[Campaign Name]]))</f>
        <v>Mega Discount</v>
      </c>
      <c r="C9811" t="str">
        <f ca="1">PROPER(TRIM(Table1[[#This Row],[Campaign Type]]))</f>
        <v>Sales</v>
      </c>
      <c r="D9811" t="str">
        <f ca="1">PROPER(TRIM(Table1[[#This Row],[Marketing Channel]]))</f>
        <v>Linkedin</v>
      </c>
      <c r="E9811" t="s">
        <v>691</v>
      </c>
      <c r="F9811" t="s">
        <v>158</v>
      </c>
      <c r="G9811" t="s">
        <v>46</v>
      </c>
      <c r="H9811" t="s">
        <v>42</v>
      </c>
      <c r="I9811" t="s">
        <v>68</v>
      </c>
      <c r="J9811" t="s">
        <v>32</v>
      </c>
      <c r="K9811">
        <v>138941</v>
      </c>
      <c r="L9811">
        <v>8456</v>
      </c>
      <c r="M9811">
        <v>6.09</v>
      </c>
      <c r="N9811">
        <v>1704</v>
      </c>
      <c r="O9811">
        <v>20.149999999999999</v>
      </c>
      <c r="P9811">
        <v>12478.43</v>
      </c>
      <c r="Q9811">
        <v>26723.71</v>
      </c>
      <c r="R9811" s="6">
        <v>114.15923317276291</v>
      </c>
      <c r="S9811">
        <v>1117</v>
      </c>
      <c r="T9811" t="str">
        <f ca="1">PROPER(TRIM(Table1[[#This Row],[Campaign Status]]))</f>
        <v>Paused</v>
      </c>
      <c r="V9811" s="1">
        <f t="shared" si="459"/>
        <v>1704</v>
      </c>
      <c r="W9811" t="str">
        <f t="shared" ca="1" si="460"/>
        <v>South</v>
      </c>
      <c r="X9811" s="6">
        <f t="shared" si="461"/>
        <v>119.5944896180951</v>
      </c>
    </row>
    <row r="9812" spans="1:24" x14ac:dyDescent="0.3">
      <c r="A9812" t="s">
        <v>10852</v>
      </c>
      <c r="B9812" t="str">
        <f ca="1">PROPER(TRIM(Table1[[#This Row],[Campaign Name]]))</f>
        <v>Flash Sale</v>
      </c>
      <c r="C9812" t="str">
        <f ca="1">PROPER(TRIM(Table1[[#This Row],[Campaign Type]]))</f>
        <v>Awareness</v>
      </c>
      <c r="D9812" t="str">
        <f ca="1">PROPER(TRIM(Table1[[#This Row],[Marketing Channel]]))</f>
        <v>Meta Ads</v>
      </c>
      <c r="E9812" t="s">
        <v>1485</v>
      </c>
      <c r="F9812" t="s">
        <v>544</v>
      </c>
      <c r="G9812" t="s">
        <v>11141</v>
      </c>
      <c r="H9812" t="s">
        <v>36</v>
      </c>
      <c r="I9812" t="s">
        <v>31</v>
      </c>
      <c r="J9812" t="s">
        <v>25</v>
      </c>
      <c r="K9812">
        <v>10267</v>
      </c>
      <c r="L9812">
        <v>1527</v>
      </c>
      <c r="M9812">
        <v>14.87</v>
      </c>
      <c r="N9812">
        <v>199</v>
      </c>
      <c r="O9812">
        <v>13.03</v>
      </c>
      <c r="P9812">
        <v>3817.8497265160554</v>
      </c>
      <c r="Q9812">
        <v>14807.59</v>
      </c>
      <c r="R9812" s="6">
        <v>287.85156726198687</v>
      </c>
      <c r="S9812">
        <v>162</v>
      </c>
      <c r="T9812" t="str">
        <f ca="1">PROPER(TRIM(Table1[[#This Row],[Campaign Status]]))</f>
        <v>Paused</v>
      </c>
      <c r="V9812" s="1">
        <f t="shared" si="459"/>
        <v>199</v>
      </c>
      <c r="W9812" t="str">
        <f t="shared" ca="1" si="460"/>
        <v>west</v>
      </c>
      <c r="X9812" s="6">
        <f t="shared" si="461"/>
        <v>114.15923317276291</v>
      </c>
    </row>
    <row r="9813" spans="1:24" hidden="1" x14ac:dyDescent="0.3">
      <c r="A9813" t="s">
        <v>10853</v>
      </c>
      <c r="B9813" t="str">
        <f ca="1">PROPER(TRIM(Table1[[#This Row],[Campaign Name]]))</f>
        <v>Summer Sale</v>
      </c>
      <c r="C9813" t="str">
        <f ca="1">PROPER(TRIM(Table1[[#This Row],[Campaign Type]]))</f>
        <v>Sales</v>
      </c>
      <c r="D9813" t="str">
        <f ca="1">PROPER(TRIM(Table1[[#This Row],[Marketing Channel]]))</f>
        <v>Instagram</v>
      </c>
      <c r="E9813" t="s">
        <v>2067</v>
      </c>
      <c r="F9813" t="s">
        <v>167</v>
      </c>
      <c r="G9813" t="s">
        <v>29</v>
      </c>
      <c r="H9813" t="s">
        <v>99</v>
      </c>
      <c r="I9813" t="s">
        <v>31</v>
      </c>
      <c r="J9813" t="s">
        <v>25</v>
      </c>
      <c r="K9813">
        <v>141930</v>
      </c>
      <c r="L9813">
        <v>7977</v>
      </c>
      <c r="M9813">
        <v>5.62</v>
      </c>
      <c r="N9813">
        <v>2167</v>
      </c>
      <c r="O9813">
        <v>27.17</v>
      </c>
      <c r="P9813">
        <v>250</v>
      </c>
      <c r="R9813" s="6" t="e">
        <v>#VALUE!</v>
      </c>
      <c r="S9813">
        <v>549</v>
      </c>
      <c r="T9813" t="str">
        <f ca="1">PROPER(TRIM(Table1[[#This Row],[Campaign Status]]))</f>
        <v>Completed</v>
      </c>
      <c r="V9813" s="1">
        <f t="shared" si="459"/>
        <v>2167</v>
      </c>
      <c r="W9813" t="str">
        <f t="shared" ca="1" si="460"/>
        <v>North</v>
      </c>
      <c r="X9813" s="6">
        <f t="shared" si="461"/>
        <v>287.85156726198687</v>
      </c>
    </row>
    <row r="9814" spans="1:24" x14ac:dyDescent="0.3">
      <c r="A9814" t="s">
        <v>10854</v>
      </c>
      <c r="B9814" t="str">
        <f ca="1">PROPER(TRIM(Table1[[#This Row],[Campaign Name]]))</f>
        <v>Summer Sale</v>
      </c>
      <c r="C9814" t="str">
        <f ca="1">PROPER(TRIM(Table1[[#This Row],[Campaign Type]]))</f>
        <v>Sales</v>
      </c>
      <c r="D9814" t="str">
        <f ca="1">PROPER(TRIM(Table1[[#This Row],[Marketing Channel]]))</f>
        <v>Google Ads</v>
      </c>
      <c r="E9814" t="s">
        <v>542</v>
      </c>
      <c r="F9814" t="s">
        <v>232</v>
      </c>
      <c r="G9814" t="s">
        <v>11141</v>
      </c>
      <c r="H9814" t="s">
        <v>36</v>
      </c>
      <c r="I9814" t="s">
        <v>24</v>
      </c>
      <c r="J9814" t="s">
        <v>32</v>
      </c>
      <c r="K9814">
        <v>38674</v>
      </c>
      <c r="L9814">
        <v>2742</v>
      </c>
      <c r="M9814">
        <v>7.09</v>
      </c>
      <c r="N9814">
        <v>483</v>
      </c>
      <c r="O9814">
        <v>17.61</v>
      </c>
      <c r="P9814">
        <v>250</v>
      </c>
      <c r="Q9814">
        <v>25021.35</v>
      </c>
      <c r="R9814" s="6">
        <v>9908.5399999999991</v>
      </c>
      <c r="S9814">
        <v>387</v>
      </c>
      <c r="T9814" t="str">
        <f ca="1">PROPER(TRIM(Table1[[#This Row],[Campaign Status]]))</f>
        <v>Active</v>
      </c>
      <c r="V9814" s="1">
        <f t="shared" si="459"/>
        <v>483</v>
      </c>
      <c r="W9814" t="str">
        <f t="shared" ca="1" si="460"/>
        <v>west</v>
      </c>
      <c r="X9814" s="6" t="e">
        <f t="shared" si="461"/>
        <v>#VALUE!</v>
      </c>
    </row>
    <row r="9815" spans="1:24" x14ac:dyDescent="0.3">
      <c r="A9815" t="s">
        <v>10855</v>
      </c>
      <c r="B9815" t="str">
        <f ca="1">PROPER(TRIM(Table1[[#This Row],[Campaign Name]]))</f>
        <v>Summer Sale</v>
      </c>
      <c r="C9815" t="str">
        <f ca="1">PROPER(TRIM(Table1[[#This Row],[Campaign Type]]))</f>
        <v>Retargeting</v>
      </c>
      <c r="D9815" t="str">
        <f ca="1">PROPER(TRIM(Table1[[#This Row],[Marketing Channel]]))</f>
        <v>Email</v>
      </c>
      <c r="E9815" t="s">
        <v>2636</v>
      </c>
      <c r="F9815" t="s">
        <v>249</v>
      </c>
      <c r="G9815" t="s">
        <v>41</v>
      </c>
      <c r="H9815" t="s">
        <v>11140</v>
      </c>
      <c r="I9815" t="s">
        <v>68</v>
      </c>
      <c r="J9815" t="s">
        <v>25</v>
      </c>
      <c r="K9815">
        <v>79217</v>
      </c>
      <c r="L9815">
        <v>4884</v>
      </c>
      <c r="M9815">
        <v>6.17</v>
      </c>
      <c r="N9815">
        <v>83</v>
      </c>
      <c r="O9815">
        <v>1.7</v>
      </c>
      <c r="P9815">
        <v>250</v>
      </c>
      <c r="Q9815">
        <v>11788.95</v>
      </c>
      <c r="R9815" s="6">
        <v>4615.5800000000008</v>
      </c>
      <c r="S9815">
        <v>81</v>
      </c>
      <c r="T9815" t="str">
        <f ca="1">PROPER(TRIM(Table1[[#This Row],[Campaign Status]]))</f>
        <v>Active</v>
      </c>
      <c r="V9815" s="1">
        <f t="shared" si="459"/>
        <v>83</v>
      </c>
      <c r="W9815" t="str">
        <f t="shared" ca="1" si="460"/>
        <v>East</v>
      </c>
      <c r="X9815" s="6">
        <f t="shared" si="461"/>
        <v>9908.5399999999991</v>
      </c>
    </row>
    <row r="9816" spans="1:24" x14ac:dyDescent="0.3">
      <c r="A9816" t="s">
        <v>10856</v>
      </c>
      <c r="B9816" t="str">
        <f ca="1">PROPER(TRIM(Table1[[#This Row],[Campaign Name]]))</f>
        <v>Flash Sale</v>
      </c>
      <c r="C9816" t="str">
        <f ca="1">PROPER(TRIM(Table1[[#This Row],[Campaign Type]]))</f>
        <v>Awareness</v>
      </c>
      <c r="D9816" t="str">
        <f ca="1">PROPER(TRIM(Table1[[#This Row],[Marketing Channel]]))</f>
        <v>Email</v>
      </c>
      <c r="E9816" t="s">
        <v>1611</v>
      </c>
      <c r="F9816" t="s">
        <v>1016</v>
      </c>
      <c r="G9816" t="s">
        <v>11141</v>
      </c>
      <c r="H9816" t="s">
        <v>54</v>
      </c>
      <c r="I9816" t="s">
        <v>31</v>
      </c>
      <c r="J9816" t="s">
        <v>25</v>
      </c>
      <c r="K9816">
        <v>86965</v>
      </c>
      <c r="L9816">
        <v>8712</v>
      </c>
      <c r="M9816">
        <v>10.02</v>
      </c>
      <c r="N9816">
        <v>968</v>
      </c>
      <c r="O9816">
        <v>11.11</v>
      </c>
      <c r="P9816">
        <v>250</v>
      </c>
      <c r="Q9816">
        <v>18273.349999999999</v>
      </c>
      <c r="R9816" s="6">
        <v>7209.3399999999992</v>
      </c>
      <c r="S9816">
        <v>726</v>
      </c>
      <c r="T9816" t="str">
        <f ca="1">PROPER(TRIM(Table1[[#This Row],[Campaign Status]]))</f>
        <v>Paused</v>
      </c>
      <c r="V9816" s="1">
        <f t="shared" si="459"/>
        <v>968</v>
      </c>
      <c r="W9816" t="str">
        <f t="shared" ca="1" si="460"/>
        <v>west</v>
      </c>
      <c r="X9816" s="6">
        <f t="shared" si="461"/>
        <v>4615.5800000000008</v>
      </c>
    </row>
    <row r="9817" spans="1:24" x14ac:dyDescent="0.3">
      <c r="A9817" t="s">
        <v>10857</v>
      </c>
      <c r="B9817" t="str">
        <f ca="1">PROPER(TRIM(Table1[[#This Row],[Campaign Name]]))</f>
        <v>Summer Sale</v>
      </c>
      <c r="C9817" t="str">
        <f ca="1">PROPER(TRIM(Table1[[#This Row],[Campaign Type]]))</f>
        <v>Retargeting</v>
      </c>
      <c r="D9817" t="str">
        <f ca="1">PROPER(TRIM(Table1[[#This Row],[Marketing Channel]]))</f>
        <v>Youtube</v>
      </c>
      <c r="E9817" t="s">
        <v>3500</v>
      </c>
      <c r="F9817" t="s">
        <v>704</v>
      </c>
      <c r="G9817" t="s">
        <v>46</v>
      </c>
      <c r="H9817" t="s">
        <v>42</v>
      </c>
      <c r="I9817" t="s">
        <v>31</v>
      </c>
      <c r="J9817" t="s">
        <v>32</v>
      </c>
      <c r="K9817">
        <v>89456</v>
      </c>
      <c r="L9817">
        <v>546</v>
      </c>
      <c r="M9817">
        <v>0.61</v>
      </c>
      <c r="N9817">
        <v>80</v>
      </c>
      <c r="O9817">
        <v>14.65</v>
      </c>
      <c r="P9817">
        <v>250</v>
      </c>
      <c r="Q9817">
        <v>46866.29</v>
      </c>
      <c r="R9817" s="6">
        <v>18646.516</v>
      </c>
      <c r="S9817">
        <v>33</v>
      </c>
      <c r="T9817" t="str">
        <f ca="1">PROPER(TRIM(Table1[[#This Row],[Campaign Status]]))</f>
        <v>Active</v>
      </c>
      <c r="V9817" s="1">
        <f t="shared" si="459"/>
        <v>80</v>
      </c>
      <c r="W9817" t="str">
        <f t="shared" ca="1" si="460"/>
        <v>South</v>
      </c>
      <c r="X9817" s="6">
        <f t="shared" si="461"/>
        <v>7209.3399999999992</v>
      </c>
    </row>
    <row r="9818" spans="1:24" x14ac:dyDescent="0.3">
      <c r="A9818" t="s">
        <v>10858</v>
      </c>
      <c r="B9818" t="str">
        <f ca="1">PROPER(TRIM(Table1[[#This Row],[Campaign Name]]))</f>
        <v>Summer Sale</v>
      </c>
      <c r="C9818" t="str">
        <f ca="1">PROPER(TRIM(Table1[[#This Row],[Campaign Type]]))</f>
        <v>Lead Gen</v>
      </c>
      <c r="D9818" t="str">
        <f ca="1">PROPER(TRIM(Table1[[#This Row],[Marketing Channel]]))</f>
        <v>Email</v>
      </c>
      <c r="E9818" t="s">
        <v>2214</v>
      </c>
      <c r="F9818" t="s">
        <v>137</v>
      </c>
      <c r="G9818" t="s">
        <v>29</v>
      </c>
      <c r="H9818" t="s">
        <v>61</v>
      </c>
      <c r="I9818" t="s">
        <v>31</v>
      </c>
      <c r="J9818" t="s">
        <v>32</v>
      </c>
      <c r="K9818">
        <v>10342</v>
      </c>
      <c r="L9818">
        <v>354</v>
      </c>
      <c r="M9818">
        <v>3.42</v>
      </c>
      <c r="N9818">
        <v>66</v>
      </c>
      <c r="O9818">
        <v>18.64</v>
      </c>
      <c r="P9818">
        <v>1211.1600000000001</v>
      </c>
      <c r="Q9818">
        <v>33872.839999999997</v>
      </c>
      <c r="R9818" s="6">
        <v>2696.7271045939428</v>
      </c>
      <c r="S9818">
        <v>42</v>
      </c>
      <c r="T9818" t="str">
        <f ca="1">PROPER(TRIM(Table1[[#This Row],[Campaign Status]]))</f>
        <v>Paused</v>
      </c>
      <c r="V9818" s="1">
        <f t="shared" si="459"/>
        <v>66</v>
      </c>
      <c r="W9818" t="str">
        <f t="shared" ca="1" si="460"/>
        <v>North</v>
      </c>
      <c r="X9818" s="6">
        <f t="shared" si="461"/>
        <v>18646.516</v>
      </c>
    </row>
    <row r="9819" spans="1:24" x14ac:dyDescent="0.3">
      <c r="A9819" t="s">
        <v>10859</v>
      </c>
      <c r="B9819" t="str">
        <f ca="1">PROPER(TRIM(Table1[[#This Row],[Campaign Name]]))</f>
        <v>Summer Sale</v>
      </c>
      <c r="C9819" t="str">
        <f ca="1">PROPER(TRIM(Table1[[#This Row],[Campaign Type]]))</f>
        <v>Sales</v>
      </c>
      <c r="D9819" t="str">
        <f ca="1">PROPER(TRIM(Table1[[#This Row],[Marketing Channel]]))</f>
        <v>Youtube</v>
      </c>
      <c r="E9819" t="s">
        <v>1233</v>
      </c>
      <c r="F9819" t="s">
        <v>819</v>
      </c>
      <c r="G9819" t="s">
        <v>11141</v>
      </c>
      <c r="H9819" t="s">
        <v>54</v>
      </c>
      <c r="I9819" t="s">
        <v>62</v>
      </c>
      <c r="J9819" t="s">
        <v>25</v>
      </c>
      <c r="K9819">
        <v>12349</v>
      </c>
      <c r="L9819">
        <v>97</v>
      </c>
      <c r="M9819">
        <v>0.79</v>
      </c>
      <c r="N9819">
        <v>1</v>
      </c>
      <c r="O9819">
        <v>1.03</v>
      </c>
      <c r="P9819">
        <v>3891.7088323699436</v>
      </c>
      <c r="Q9819">
        <v>32927.06</v>
      </c>
      <c r="R9819" s="6">
        <v>746.08231032403125</v>
      </c>
      <c r="S9819">
        <v>1</v>
      </c>
      <c r="T9819" t="str">
        <f ca="1">PROPER(TRIM(Table1[[#This Row],[Campaign Status]]))</f>
        <v>Completed</v>
      </c>
      <c r="V9819" s="1">
        <f t="shared" si="459"/>
        <v>1</v>
      </c>
      <c r="W9819" t="str">
        <f t="shared" ca="1" si="460"/>
        <v>west</v>
      </c>
      <c r="X9819" s="6">
        <f t="shared" si="461"/>
        <v>2696.7271045939428</v>
      </c>
    </row>
    <row r="9820" spans="1:24" x14ac:dyDescent="0.3">
      <c r="A9820" t="s">
        <v>10860</v>
      </c>
      <c r="B9820" t="str">
        <f ca="1">PROPER(TRIM(Table1[[#This Row],[Campaign Name]]))</f>
        <v>Festive Offer</v>
      </c>
      <c r="C9820" t="str">
        <f ca="1">PROPER(TRIM(Table1[[#This Row],[Campaign Type]]))</f>
        <v>Lead Gen</v>
      </c>
      <c r="D9820" t="str">
        <f ca="1">PROPER(TRIM(Table1[[#This Row],[Marketing Channel]]))</f>
        <v>Instagram</v>
      </c>
      <c r="E9820" t="s">
        <v>1417</v>
      </c>
      <c r="F9820" t="s">
        <v>186</v>
      </c>
      <c r="G9820" t="s">
        <v>29</v>
      </c>
      <c r="H9820" t="s">
        <v>99</v>
      </c>
      <c r="I9820" t="s">
        <v>62</v>
      </c>
      <c r="J9820" t="s">
        <v>32</v>
      </c>
      <c r="K9820">
        <v>139029</v>
      </c>
      <c r="L9820">
        <v>1584</v>
      </c>
      <c r="M9820">
        <v>1.1399999999999999</v>
      </c>
      <c r="N9820">
        <v>471</v>
      </c>
      <c r="O9820">
        <v>29.73</v>
      </c>
      <c r="P9820">
        <v>3982.6304252733912</v>
      </c>
      <c r="Q9820">
        <v>12459.16</v>
      </c>
      <c r="R9820" s="6">
        <v>212.8374634245589</v>
      </c>
      <c r="S9820">
        <v>281</v>
      </c>
      <c r="T9820" t="str">
        <f ca="1">PROPER(TRIM(Table1[[#This Row],[Campaign Status]]))</f>
        <v>Completed</v>
      </c>
      <c r="V9820" s="1">
        <f t="shared" si="459"/>
        <v>471</v>
      </c>
      <c r="W9820" t="str">
        <f t="shared" ca="1" si="460"/>
        <v>North</v>
      </c>
      <c r="X9820" s="6">
        <f t="shared" si="461"/>
        <v>746.08231032403125</v>
      </c>
    </row>
    <row r="9821" spans="1:24" x14ac:dyDescent="0.3">
      <c r="A9821" t="s">
        <v>10861</v>
      </c>
      <c r="B9821" t="str">
        <f ca="1">PROPER(TRIM(Table1[[#This Row],[Campaign Name]]))</f>
        <v>Summer Sale</v>
      </c>
      <c r="C9821" t="str">
        <f ca="1">PROPER(TRIM(Table1[[#This Row],[Campaign Type]]))</f>
        <v>Lead Gen</v>
      </c>
      <c r="D9821" t="str">
        <f ca="1">PROPER(TRIM(Table1[[#This Row],[Marketing Channel]]))</f>
        <v>Google Ads</v>
      </c>
      <c r="E9821" t="s">
        <v>1874</v>
      </c>
      <c r="F9821" t="s">
        <v>645</v>
      </c>
      <c r="G9821" t="s">
        <v>11141</v>
      </c>
      <c r="H9821" t="s">
        <v>36</v>
      </c>
      <c r="I9821" t="s">
        <v>31</v>
      </c>
      <c r="J9821" t="s">
        <v>63</v>
      </c>
      <c r="K9821">
        <v>143085</v>
      </c>
      <c r="L9821">
        <v>11484</v>
      </c>
      <c r="M9821">
        <v>8.0299999999999994</v>
      </c>
      <c r="N9821">
        <v>1279</v>
      </c>
      <c r="O9821">
        <v>11.14</v>
      </c>
      <c r="P9821">
        <v>250</v>
      </c>
      <c r="Q9821">
        <v>29702.880000000001</v>
      </c>
      <c r="R9821" s="6">
        <v>11781.152</v>
      </c>
      <c r="S9821">
        <v>546</v>
      </c>
      <c r="T9821" t="str">
        <f ca="1">PROPER(TRIM(Table1[[#This Row],[Campaign Status]]))</f>
        <v>Completed</v>
      </c>
      <c r="V9821" s="1">
        <f t="shared" si="459"/>
        <v>1279</v>
      </c>
      <c r="W9821" t="str">
        <f t="shared" ca="1" si="460"/>
        <v>west</v>
      </c>
      <c r="X9821" s="6">
        <f t="shared" si="461"/>
        <v>212.8374634245589</v>
      </c>
    </row>
    <row r="9822" spans="1:24" x14ac:dyDescent="0.3">
      <c r="A9822" t="s">
        <v>10862</v>
      </c>
      <c r="B9822" t="str">
        <f ca="1">PROPER(TRIM(Table1[[#This Row],[Campaign Name]]))</f>
        <v>Summer Sale</v>
      </c>
      <c r="C9822" t="str">
        <f ca="1">PROPER(TRIM(Table1[[#This Row],[Campaign Type]]))</f>
        <v>Lead Gen</v>
      </c>
      <c r="D9822" t="str">
        <f ca="1">PROPER(TRIM(Table1[[#This Row],[Marketing Channel]]))</f>
        <v>Linkedin</v>
      </c>
      <c r="E9822" t="s">
        <v>535</v>
      </c>
      <c r="F9822" t="s">
        <v>130</v>
      </c>
      <c r="G9822" t="s">
        <v>46</v>
      </c>
      <c r="H9822" t="s">
        <v>42</v>
      </c>
      <c r="I9822" t="s">
        <v>62</v>
      </c>
      <c r="J9822" t="s">
        <v>63</v>
      </c>
      <c r="K9822">
        <v>138755</v>
      </c>
      <c r="L9822">
        <v>13622</v>
      </c>
      <c r="M9822">
        <v>9.82</v>
      </c>
      <c r="N9822">
        <v>74</v>
      </c>
      <c r="O9822">
        <v>0.54</v>
      </c>
      <c r="P9822">
        <v>9436.41</v>
      </c>
      <c r="Q9822">
        <v>41792.370000000003</v>
      </c>
      <c r="R9822" s="6">
        <v>342.88421126254588</v>
      </c>
      <c r="S9822">
        <v>59</v>
      </c>
      <c r="T9822" t="str">
        <f ca="1">PROPER(TRIM(Table1[[#This Row],[Campaign Status]]))</f>
        <v>Active</v>
      </c>
      <c r="V9822" s="1">
        <f t="shared" si="459"/>
        <v>74</v>
      </c>
      <c r="W9822" t="str">
        <f t="shared" ca="1" si="460"/>
        <v>South</v>
      </c>
      <c r="X9822" s="6">
        <f t="shared" si="461"/>
        <v>11781.152</v>
      </c>
    </row>
    <row r="9823" spans="1:24" x14ac:dyDescent="0.3">
      <c r="A9823" t="s">
        <v>10863</v>
      </c>
      <c r="B9823" t="str">
        <f ca="1">PROPER(TRIM(Table1[[#This Row],[Campaign Name]]))</f>
        <v>Mega Discount</v>
      </c>
      <c r="C9823" t="str">
        <f ca="1">PROPER(TRIM(Table1[[#This Row],[Campaign Type]]))</f>
        <v>Lead Gen</v>
      </c>
      <c r="D9823" t="str">
        <f ca="1">PROPER(TRIM(Table1[[#This Row],[Marketing Channel]]))</f>
        <v>Instagram</v>
      </c>
      <c r="E9823" t="s">
        <v>766</v>
      </c>
      <c r="F9823" t="s">
        <v>155</v>
      </c>
      <c r="G9823" t="s">
        <v>11141</v>
      </c>
      <c r="H9823" t="s">
        <v>23</v>
      </c>
      <c r="I9823" t="s">
        <v>24</v>
      </c>
      <c r="J9823" t="s">
        <v>25</v>
      </c>
      <c r="K9823">
        <v>18488</v>
      </c>
      <c r="L9823">
        <v>168</v>
      </c>
      <c r="M9823">
        <v>0.91</v>
      </c>
      <c r="N9823">
        <v>17</v>
      </c>
      <c r="O9823">
        <v>10.119999999999999</v>
      </c>
      <c r="P9823">
        <v>3982.6304252733912</v>
      </c>
      <c r="Q9823">
        <v>13994.48</v>
      </c>
      <c r="R9823" s="6">
        <v>251.38786444236376</v>
      </c>
      <c r="S9823">
        <v>2</v>
      </c>
      <c r="T9823" t="str">
        <f ca="1">PROPER(TRIM(Table1[[#This Row],[Campaign Status]]))</f>
        <v>Completed</v>
      </c>
      <c r="V9823" s="1">
        <f t="shared" si="459"/>
        <v>17</v>
      </c>
      <c r="W9823" t="str">
        <f t="shared" ca="1" si="460"/>
        <v>west</v>
      </c>
      <c r="X9823" s="6">
        <f t="shared" si="461"/>
        <v>342.88421126254588</v>
      </c>
    </row>
    <row r="9824" spans="1:24" x14ac:dyDescent="0.3">
      <c r="A9824" t="s">
        <v>10864</v>
      </c>
      <c r="B9824" t="str">
        <f ca="1">PROPER(TRIM(Table1[[#This Row],[Campaign Name]]))</f>
        <v>Summer Sale</v>
      </c>
      <c r="C9824" t="str">
        <f ca="1">PROPER(TRIM(Table1[[#This Row],[Campaign Type]]))</f>
        <v>Awareness</v>
      </c>
      <c r="D9824" t="str">
        <f ca="1">PROPER(TRIM(Table1[[#This Row],[Marketing Channel]]))</f>
        <v>Instagram</v>
      </c>
      <c r="E9824" t="s">
        <v>2583</v>
      </c>
      <c r="F9824" t="s">
        <v>106</v>
      </c>
      <c r="G9824" t="s">
        <v>41</v>
      </c>
      <c r="H9824" t="s">
        <v>11140</v>
      </c>
      <c r="I9824" t="s">
        <v>24</v>
      </c>
      <c r="J9824" t="s">
        <v>63</v>
      </c>
      <c r="K9824">
        <v>138704</v>
      </c>
      <c r="L9824">
        <v>2819</v>
      </c>
      <c r="M9824">
        <v>2.0299999999999998</v>
      </c>
      <c r="N9824">
        <v>788</v>
      </c>
      <c r="O9824">
        <v>27.95</v>
      </c>
      <c r="P9824">
        <v>3982.6304252733912</v>
      </c>
      <c r="Q9824">
        <v>27990.959999999999</v>
      </c>
      <c r="R9824" s="6">
        <v>602.82594695134276</v>
      </c>
      <c r="S9824">
        <v>771</v>
      </c>
      <c r="T9824" t="str">
        <f ca="1">PROPER(TRIM(Table1[[#This Row],[Campaign Status]]))</f>
        <v>Active</v>
      </c>
      <c r="V9824" s="1">
        <f t="shared" si="459"/>
        <v>788</v>
      </c>
      <c r="W9824" t="str">
        <f t="shared" ca="1" si="460"/>
        <v>East</v>
      </c>
      <c r="X9824" s="6">
        <f t="shared" si="461"/>
        <v>251.38786444236376</v>
      </c>
    </row>
    <row r="9825" spans="1:24" x14ac:dyDescent="0.3">
      <c r="A9825" t="s">
        <v>10865</v>
      </c>
      <c r="B9825" t="str">
        <f ca="1">PROPER(TRIM(Table1[[#This Row],[Campaign Name]]))</f>
        <v>Festive Offer</v>
      </c>
      <c r="C9825" t="str">
        <f ca="1">PROPER(TRIM(Table1[[#This Row],[Campaign Type]]))</f>
        <v>Lead Gen</v>
      </c>
      <c r="D9825" t="str">
        <f ca="1">PROPER(TRIM(Table1[[#This Row],[Marketing Channel]]))</f>
        <v>Google Ads</v>
      </c>
      <c r="E9825" t="s">
        <v>1215</v>
      </c>
      <c r="F9825" t="s">
        <v>425</v>
      </c>
      <c r="G9825" t="s">
        <v>11141</v>
      </c>
      <c r="H9825" t="s">
        <v>23</v>
      </c>
      <c r="I9825" t="s">
        <v>31</v>
      </c>
      <c r="J9825" t="s">
        <v>63</v>
      </c>
      <c r="K9825">
        <v>123460</v>
      </c>
      <c r="L9825">
        <v>14756</v>
      </c>
      <c r="M9825">
        <v>11.95</v>
      </c>
      <c r="N9825">
        <v>2818</v>
      </c>
      <c r="O9825">
        <v>19.100000000000001</v>
      </c>
      <c r="P9825">
        <v>250</v>
      </c>
      <c r="Q9825">
        <v>41514.959999999999</v>
      </c>
      <c r="R9825" s="6">
        <v>16505.984</v>
      </c>
      <c r="S9825">
        <v>307</v>
      </c>
      <c r="T9825" t="str">
        <f ca="1">PROPER(TRIM(Table1[[#This Row],[Campaign Status]]))</f>
        <v>Active</v>
      </c>
      <c r="V9825" s="1">
        <f t="shared" si="459"/>
        <v>2818</v>
      </c>
      <c r="W9825" t="str">
        <f t="shared" ca="1" si="460"/>
        <v>west</v>
      </c>
      <c r="X9825" s="6">
        <f t="shared" si="461"/>
        <v>602.82594695134276</v>
      </c>
    </row>
    <row r="9826" spans="1:24" hidden="1" x14ac:dyDescent="0.3">
      <c r="A9826" t="s">
        <v>10866</v>
      </c>
      <c r="B9826" t="str">
        <f ca="1">PROPER(TRIM(Table1[[#This Row],[Campaign Name]]))</f>
        <v>New Launch</v>
      </c>
      <c r="C9826" t="str">
        <f ca="1">PROPER(TRIM(Table1[[#This Row],[Campaign Type]]))</f>
        <v>Awareness</v>
      </c>
      <c r="D9826" t="str">
        <f ca="1">PROPER(TRIM(Table1[[#This Row],[Marketing Channel]]))</f>
        <v>Meta Ads</v>
      </c>
      <c r="E9826" t="s">
        <v>1519</v>
      </c>
      <c r="F9826" t="s">
        <v>137</v>
      </c>
      <c r="G9826" t="s">
        <v>11141</v>
      </c>
      <c r="H9826" t="s">
        <v>36</v>
      </c>
      <c r="I9826" t="s">
        <v>31</v>
      </c>
      <c r="J9826" t="s">
        <v>25</v>
      </c>
      <c r="K9826">
        <v>109656</v>
      </c>
      <c r="L9826">
        <v>14845</v>
      </c>
      <c r="M9826">
        <v>13.54</v>
      </c>
      <c r="N9826">
        <v>2745</v>
      </c>
      <c r="O9826">
        <v>18.489999999999998</v>
      </c>
      <c r="P9826">
        <v>13992.97</v>
      </c>
      <c r="R9826" s="6" t="e">
        <v>#VALUE!</v>
      </c>
      <c r="S9826">
        <v>2239</v>
      </c>
      <c r="T9826" t="str">
        <f ca="1">PROPER(TRIM(Table1[[#This Row],[Campaign Status]]))</f>
        <v>Paused</v>
      </c>
      <c r="V9826" s="1">
        <f t="shared" si="459"/>
        <v>2745</v>
      </c>
      <c r="W9826" t="str">
        <f t="shared" ca="1" si="460"/>
        <v>west</v>
      </c>
      <c r="X9826" s="6">
        <f t="shared" si="461"/>
        <v>16505.984</v>
      </c>
    </row>
    <row r="9827" spans="1:24" x14ac:dyDescent="0.3">
      <c r="A9827" t="s">
        <v>10867</v>
      </c>
      <c r="B9827" t="str">
        <f ca="1">PROPER(TRIM(Table1[[#This Row],[Campaign Name]]))</f>
        <v>Festive Offer</v>
      </c>
      <c r="C9827" t="str">
        <f ca="1">PROPER(TRIM(Table1[[#This Row],[Campaign Type]]))</f>
        <v>Sales</v>
      </c>
      <c r="D9827" t="str">
        <f ca="1">PROPER(TRIM(Table1[[#This Row],[Marketing Channel]]))</f>
        <v>Youtube</v>
      </c>
      <c r="E9827" t="s">
        <v>987</v>
      </c>
      <c r="F9827" t="s">
        <v>489</v>
      </c>
      <c r="G9827" t="s">
        <v>29</v>
      </c>
      <c r="H9827" t="s">
        <v>67</v>
      </c>
      <c r="I9827" t="s">
        <v>31</v>
      </c>
      <c r="J9827" t="s">
        <v>63</v>
      </c>
      <c r="K9827">
        <v>111842</v>
      </c>
      <c r="L9827">
        <v>8729</v>
      </c>
      <c r="M9827">
        <v>7.8</v>
      </c>
      <c r="N9827">
        <v>813</v>
      </c>
      <c r="O9827">
        <v>9.31</v>
      </c>
      <c r="P9827">
        <v>3891.7088323699436</v>
      </c>
      <c r="Q9827">
        <v>49058.36</v>
      </c>
      <c r="R9827" s="6">
        <v>1160.5865986671158</v>
      </c>
      <c r="S9827">
        <v>702</v>
      </c>
      <c r="T9827" t="str">
        <f ca="1">PROPER(TRIM(Table1[[#This Row],[Campaign Status]]))</f>
        <v>Paused</v>
      </c>
      <c r="V9827" s="1">
        <f t="shared" si="459"/>
        <v>813</v>
      </c>
      <c r="W9827" t="str">
        <f t="shared" ca="1" si="460"/>
        <v>North</v>
      </c>
      <c r="X9827" s="6" t="e">
        <f t="shared" si="461"/>
        <v>#VALUE!</v>
      </c>
    </row>
    <row r="9828" spans="1:24" x14ac:dyDescent="0.3">
      <c r="A9828" t="s">
        <v>10868</v>
      </c>
      <c r="B9828" t="str">
        <f ca="1">PROPER(TRIM(Table1[[#This Row],[Campaign Name]]))</f>
        <v>Summer Sale</v>
      </c>
      <c r="C9828" t="str">
        <f ca="1">PROPER(TRIM(Table1[[#This Row],[Campaign Type]]))</f>
        <v>Retargeting</v>
      </c>
      <c r="D9828" t="str">
        <f ca="1">PROPER(TRIM(Table1[[#This Row],[Marketing Channel]]))</f>
        <v>Google Ads</v>
      </c>
      <c r="E9828" t="s">
        <v>984</v>
      </c>
      <c r="F9828" t="s">
        <v>140</v>
      </c>
      <c r="G9828" t="s">
        <v>46</v>
      </c>
      <c r="H9828" t="s">
        <v>30</v>
      </c>
      <c r="I9828" t="s">
        <v>68</v>
      </c>
      <c r="J9828" t="s">
        <v>32</v>
      </c>
      <c r="K9828">
        <v>168643</v>
      </c>
      <c r="L9828">
        <v>18785</v>
      </c>
      <c r="M9828">
        <v>11.14</v>
      </c>
      <c r="N9828">
        <v>1738</v>
      </c>
      <c r="O9828">
        <v>9.25</v>
      </c>
      <c r="P9828">
        <v>14346.22</v>
      </c>
      <c r="Q9828">
        <v>4076.81</v>
      </c>
      <c r="R9828" s="6">
        <v>-71.582688680363191</v>
      </c>
      <c r="S9828">
        <v>993</v>
      </c>
      <c r="T9828" t="str">
        <f ca="1">PROPER(TRIM(Table1[[#This Row],[Campaign Status]]))</f>
        <v>Completed</v>
      </c>
      <c r="V9828" s="1">
        <f t="shared" si="459"/>
        <v>1738</v>
      </c>
      <c r="W9828" t="str">
        <f t="shared" ca="1" si="460"/>
        <v>South</v>
      </c>
      <c r="X9828" s="6">
        <f t="shared" si="461"/>
        <v>1160.5865986671158</v>
      </c>
    </row>
    <row r="9829" spans="1:24" x14ac:dyDescent="0.3">
      <c r="A9829" t="s">
        <v>10869</v>
      </c>
      <c r="B9829" t="str">
        <f ca="1">PROPER(TRIM(Table1[[#This Row],[Campaign Name]]))</f>
        <v>Festive Offer</v>
      </c>
      <c r="C9829" t="str">
        <f ca="1">PROPER(TRIM(Table1[[#This Row],[Campaign Type]]))</f>
        <v>Awareness</v>
      </c>
      <c r="D9829" t="str">
        <f ca="1">PROPER(TRIM(Table1[[#This Row],[Marketing Channel]]))</f>
        <v>Meta Ads</v>
      </c>
      <c r="E9829" t="s">
        <v>2618</v>
      </c>
      <c r="F9829" t="s">
        <v>170</v>
      </c>
      <c r="G9829" t="s">
        <v>29</v>
      </c>
      <c r="H9829" t="s">
        <v>61</v>
      </c>
      <c r="I9829" t="s">
        <v>31</v>
      </c>
      <c r="J9829" t="s">
        <v>25</v>
      </c>
      <c r="K9829">
        <v>149829</v>
      </c>
      <c r="L9829">
        <v>573</v>
      </c>
      <c r="M9829">
        <v>0.38</v>
      </c>
      <c r="N9829">
        <v>98</v>
      </c>
      <c r="O9829">
        <v>17.100000000000001</v>
      </c>
      <c r="P9829">
        <v>3475.64</v>
      </c>
      <c r="Q9829">
        <v>37373.82</v>
      </c>
      <c r="R9829" s="6">
        <v>975.30756925343258</v>
      </c>
      <c r="S9829">
        <v>89</v>
      </c>
      <c r="T9829" t="str">
        <f ca="1">PROPER(TRIM(Table1[[#This Row],[Campaign Status]]))</f>
        <v>Active</v>
      </c>
      <c r="V9829" s="1">
        <f t="shared" si="459"/>
        <v>98</v>
      </c>
      <c r="W9829" t="str">
        <f t="shared" ca="1" si="460"/>
        <v>North</v>
      </c>
      <c r="X9829" s="6">
        <f t="shared" si="461"/>
        <v>-71.582688680363191</v>
      </c>
    </row>
    <row r="9830" spans="1:24" x14ac:dyDescent="0.3">
      <c r="A9830" t="s">
        <v>10870</v>
      </c>
      <c r="B9830" t="str">
        <f ca="1">PROPER(TRIM(Table1[[#This Row],[Campaign Name]]))</f>
        <v>Festive Offer</v>
      </c>
      <c r="C9830" t="str">
        <f ca="1">PROPER(TRIM(Table1[[#This Row],[Campaign Type]]))</f>
        <v>Lead Gen</v>
      </c>
      <c r="D9830" t="str">
        <f ca="1">PROPER(TRIM(Table1[[#This Row],[Marketing Channel]]))</f>
        <v>Meta Ads</v>
      </c>
      <c r="E9830" t="s">
        <v>2143</v>
      </c>
      <c r="F9830" t="s">
        <v>1073</v>
      </c>
      <c r="G9830" t="s">
        <v>29</v>
      </c>
      <c r="H9830" t="s">
        <v>67</v>
      </c>
      <c r="I9830" t="s">
        <v>68</v>
      </c>
      <c r="J9830" t="s">
        <v>63</v>
      </c>
      <c r="K9830">
        <v>82328</v>
      </c>
      <c r="L9830">
        <v>8410</v>
      </c>
      <c r="M9830">
        <v>10.220000000000001</v>
      </c>
      <c r="N9830">
        <v>1268</v>
      </c>
      <c r="O9830">
        <v>15.08</v>
      </c>
      <c r="P9830">
        <v>250</v>
      </c>
      <c r="Q9830">
        <v>32981.72</v>
      </c>
      <c r="R9830" s="6">
        <v>13092.688000000002</v>
      </c>
      <c r="S9830">
        <v>183</v>
      </c>
      <c r="T9830" t="str">
        <f ca="1">PROPER(TRIM(Table1[[#This Row],[Campaign Status]]))</f>
        <v>Paused</v>
      </c>
      <c r="V9830" s="1">
        <f t="shared" si="459"/>
        <v>1268</v>
      </c>
      <c r="W9830" t="str">
        <f t="shared" ca="1" si="460"/>
        <v>North</v>
      </c>
      <c r="X9830" s="6">
        <f t="shared" si="461"/>
        <v>975.30756925343258</v>
      </c>
    </row>
    <row r="9831" spans="1:24" x14ac:dyDescent="0.3">
      <c r="A9831" t="s">
        <v>10871</v>
      </c>
      <c r="B9831" t="str">
        <f ca="1">PROPER(TRIM(Table1[[#This Row],[Campaign Name]]))</f>
        <v>Mega Discount</v>
      </c>
      <c r="C9831" t="str">
        <f ca="1">PROPER(TRIM(Table1[[#This Row],[Campaign Type]]))</f>
        <v>Awareness</v>
      </c>
      <c r="D9831" t="str">
        <f ca="1">PROPER(TRIM(Table1[[#This Row],[Marketing Channel]]))</f>
        <v>Google Ads</v>
      </c>
      <c r="E9831" t="s">
        <v>3160</v>
      </c>
      <c r="F9831" t="s">
        <v>217</v>
      </c>
      <c r="G9831" t="s">
        <v>11141</v>
      </c>
      <c r="H9831" t="s">
        <v>54</v>
      </c>
      <c r="I9831" t="s">
        <v>24</v>
      </c>
      <c r="J9831" t="s">
        <v>25</v>
      </c>
      <c r="K9831">
        <v>144689</v>
      </c>
      <c r="L9831">
        <v>15080</v>
      </c>
      <c r="M9831">
        <v>10.42</v>
      </c>
      <c r="N9831">
        <v>2859</v>
      </c>
      <c r="O9831">
        <v>18.96</v>
      </c>
      <c r="P9831">
        <v>3988.1535696969677</v>
      </c>
      <c r="Q9831">
        <v>8488.11</v>
      </c>
      <c r="R9831" s="6">
        <v>112.8330780563436</v>
      </c>
      <c r="S9831">
        <v>383</v>
      </c>
      <c r="T9831" t="str">
        <f ca="1">PROPER(TRIM(Table1[[#This Row],[Campaign Status]]))</f>
        <v>Completed</v>
      </c>
      <c r="V9831" s="1">
        <f t="shared" si="459"/>
        <v>2859</v>
      </c>
      <c r="W9831" t="str">
        <f t="shared" ca="1" si="460"/>
        <v>west</v>
      </c>
      <c r="X9831" s="6">
        <f t="shared" si="461"/>
        <v>13092.688000000002</v>
      </c>
    </row>
    <row r="9832" spans="1:24" x14ac:dyDescent="0.3">
      <c r="A9832" t="s">
        <v>10872</v>
      </c>
      <c r="B9832" t="str">
        <f ca="1">PROPER(TRIM(Table1[[#This Row],[Campaign Name]]))</f>
        <v>New Launch</v>
      </c>
      <c r="C9832" t="str">
        <f ca="1">PROPER(TRIM(Table1[[#This Row],[Campaign Type]]))</f>
        <v>Lead Gen</v>
      </c>
      <c r="D9832" t="str">
        <f ca="1">PROPER(TRIM(Table1[[#This Row],[Marketing Channel]]))</f>
        <v>Instagram</v>
      </c>
      <c r="E9832" t="s">
        <v>4560</v>
      </c>
      <c r="F9832" t="s">
        <v>1483</v>
      </c>
      <c r="G9832" t="s">
        <v>29</v>
      </c>
      <c r="H9832" t="s">
        <v>61</v>
      </c>
      <c r="I9832" t="s">
        <v>68</v>
      </c>
      <c r="J9832" t="s">
        <v>25</v>
      </c>
      <c r="K9832">
        <v>39222</v>
      </c>
      <c r="L9832">
        <v>734</v>
      </c>
      <c r="M9832">
        <v>1.87</v>
      </c>
      <c r="N9832">
        <v>53</v>
      </c>
      <c r="O9832">
        <v>7.22</v>
      </c>
      <c r="P9832">
        <v>5737.62</v>
      </c>
      <c r="Q9832">
        <v>45058.87</v>
      </c>
      <c r="R9832" s="6">
        <v>685.32335707139896</v>
      </c>
      <c r="S9832">
        <v>46</v>
      </c>
      <c r="T9832" t="str">
        <f ca="1">PROPER(TRIM(Table1[[#This Row],[Campaign Status]]))</f>
        <v>Paused</v>
      </c>
      <c r="V9832" s="1">
        <f t="shared" si="459"/>
        <v>53</v>
      </c>
      <c r="W9832" t="str">
        <f t="shared" ca="1" si="460"/>
        <v>North</v>
      </c>
      <c r="X9832" s="6">
        <f t="shared" si="461"/>
        <v>112.8330780563436</v>
      </c>
    </row>
    <row r="9833" spans="1:24" x14ac:dyDescent="0.3">
      <c r="A9833" t="s">
        <v>10873</v>
      </c>
      <c r="B9833" t="str">
        <f ca="1">PROPER(TRIM(Table1[[#This Row],[Campaign Name]]))</f>
        <v>Flash Sale</v>
      </c>
      <c r="C9833" t="str">
        <f ca="1">PROPER(TRIM(Table1[[#This Row],[Campaign Type]]))</f>
        <v>Awareness</v>
      </c>
      <c r="D9833" t="str">
        <f ca="1">PROPER(TRIM(Table1[[#This Row],[Marketing Channel]]))</f>
        <v>Meta Ads</v>
      </c>
      <c r="E9833" t="s">
        <v>1351</v>
      </c>
      <c r="F9833" t="s">
        <v>821</v>
      </c>
      <c r="G9833" t="s">
        <v>29</v>
      </c>
      <c r="H9833" t="s">
        <v>61</v>
      </c>
      <c r="I9833" t="s">
        <v>62</v>
      </c>
      <c r="J9833" t="s">
        <v>32</v>
      </c>
      <c r="K9833">
        <v>144310</v>
      </c>
      <c r="L9833">
        <v>20139</v>
      </c>
      <c r="M9833">
        <v>13.96</v>
      </c>
      <c r="N9833">
        <v>1599</v>
      </c>
      <c r="O9833">
        <v>7.94</v>
      </c>
      <c r="P9833">
        <v>250</v>
      </c>
      <c r="Q9833">
        <v>42848.92</v>
      </c>
      <c r="R9833" s="6">
        <v>17039.567999999999</v>
      </c>
      <c r="S9833">
        <v>1323</v>
      </c>
      <c r="T9833" t="str">
        <f ca="1">PROPER(TRIM(Table1[[#This Row],[Campaign Status]]))</f>
        <v>Active</v>
      </c>
      <c r="V9833" s="1">
        <f t="shared" si="459"/>
        <v>1599</v>
      </c>
      <c r="W9833" t="str">
        <f t="shared" ca="1" si="460"/>
        <v>North</v>
      </c>
      <c r="X9833" s="6">
        <f t="shared" si="461"/>
        <v>685.32335707139896</v>
      </c>
    </row>
    <row r="9834" spans="1:24" x14ac:dyDescent="0.3">
      <c r="A9834" t="s">
        <v>10874</v>
      </c>
      <c r="B9834" t="str">
        <f ca="1">PROPER(TRIM(Table1[[#This Row],[Campaign Name]]))</f>
        <v>New Launch</v>
      </c>
      <c r="C9834" t="str">
        <f ca="1">PROPER(TRIM(Table1[[#This Row],[Campaign Type]]))</f>
        <v>Retargeting</v>
      </c>
      <c r="D9834" t="str">
        <f ca="1">PROPER(TRIM(Table1[[#This Row],[Marketing Channel]]))</f>
        <v>Google Ads</v>
      </c>
      <c r="E9834" t="s">
        <v>105</v>
      </c>
      <c r="F9834" t="s">
        <v>1171</v>
      </c>
      <c r="G9834" t="s">
        <v>46</v>
      </c>
      <c r="H9834" t="s">
        <v>30</v>
      </c>
      <c r="I9834" t="s">
        <v>31</v>
      </c>
      <c r="J9834" t="s">
        <v>32</v>
      </c>
      <c r="K9834">
        <v>186819</v>
      </c>
      <c r="L9834">
        <v>9831</v>
      </c>
      <c r="M9834">
        <v>5.26</v>
      </c>
      <c r="N9834">
        <v>623</v>
      </c>
      <c r="O9834">
        <v>6.34</v>
      </c>
      <c r="P9834">
        <v>250</v>
      </c>
      <c r="Q9834">
        <v>4985.3100000000004</v>
      </c>
      <c r="R9834" s="6">
        <v>1894.124</v>
      </c>
      <c r="S9834">
        <v>260</v>
      </c>
      <c r="T9834" t="str">
        <f ca="1">PROPER(TRIM(Table1[[#This Row],[Campaign Status]]))</f>
        <v>Completed</v>
      </c>
      <c r="V9834" s="1">
        <f t="shared" si="459"/>
        <v>623</v>
      </c>
      <c r="W9834" t="str">
        <f t="shared" ca="1" si="460"/>
        <v>South</v>
      </c>
      <c r="X9834" s="6">
        <f t="shared" si="461"/>
        <v>17039.567999999999</v>
      </c>
    </row>
    <row r="9835" spans="1:24" x14ac:dyDescent="0.3">
      <c r="A9835" t="s">
        <v>10875</v>
      </c>
      <c r="B9835" t="str">
        <f ca="1">PROPER(TRIM(Table1[[#This Row],[Campaign Name]]))</f>
        <v>New Launch</v>
      </c>
      <c r="C9835" t="str">
        <f ca="1">PROPER(TRIM(Table1[[#This Row],[Campaign Type]]))</f>
        <v>Retargeting</v>
      </c>
      <c r="D9835" t="str">
        <f ca="1">PROPER(TRIM(Table1[[#This Row],[Marketing Channel]]))</f>
        <v>Instagram</v>
      </c>
      <c r="E9835" t="s">
        <v>3630</v>
      </c>
      <c r="F9835" t="s">
        <v>246</v>
      </c>
      <c r="G9835" t="s">
        <v>29</v>
      </c>
      <c r="H9835" t="s">
        <v>99</v>
      </c>
      <c r="I9835" t="s">
        <v>62</v>
      </c>
      <c r="J9835" t="s">
        <v>32</v>
      </c>
      <c r="K9835">
        <v>9522</v>
      </c>
      <c r="L9835">
        <v>1138</v>
      </c>
      <c r="M9835">
        <v>11.95</v>
      </c>
      <c r="N9835">
        <v>199</v>
      </c>
      <c r="O9835">
        <v>17.489999999999998</v>
      </c>
      <c r="P9835">
        <v>250</v>
      </c>
      <c r="Q9835">
        <v>1192.9000000000001</v>
      </c>
      <c r="R9835" s="6">
        <v>377.16</v>
      </c>
      <c r="S9835">
        <v>127</v>
      </c>
      <c r="T9835" t="str">
        <f ca="1">PROPER(TRIM(Table1[[#This Row],[Campaign Status]]))</f>
        <v>Active</v>
      </c>
      <c r="V9835" s="1">
        <f t="shared" si="459"/>
        <v>199</v>
      </c>
      <c r="W9835" t="str">
        <f t="shared" ca="1" si="460"/>
        <v>North</v>
      </c>
      <c r="X9835" s="6">
        <f t="shared" si="461"/>
        <v>1894.124</v>
      </c>
    </row>
    <row r="9836" spans="1:24" hidden="1" x14ac:dyDescent="0.3">
      <c r="A9836" t="s">
        <v>10876</v>
      </c>
      <c r="B9836" t="str">
        <f ca="1">PROPER(TRIM(Table1[[#This Row],[Campaign Name]]))</f>
        <v>Summer Sale</v>
      </c>
      <c r="C9836" t="str">
        <f ca="1">PROPER(TRIM(Table1[[#This Row],[Campaign Type]]))</f>
        <v>Lead Gen</v>
      </c>
      <c r="D9836" t="str">
        <f ca="1">PROPER(TRIM(Table1[[#This Row],[Marketing Channel]]))</f>
        <v>Google Ads</v>
      </c>
      <c r="E9836" t="s">
        <v>1893</v>
      </c>
      <c r="F9836" t="s">
        <v>211</v>
      </c>
      <c r="G9836" t="s">
        <v>29</v>
      </c>
      <c r="H9836" t="s">
        <v>61</v>
      </c>
      <c r="I9836" t="s">
        <v>31</v>
      </c>
      <c r="J9836" t="s">
        <v>63</v>
      </c>
      <c r="K9836">
        <v>112066</v>
      </c>
      <c r="L9836">
        <v>952</v>
      </c>
      <c r="M9836">
        <v>0.85</v>
      </c>
      <c r="N9836">
        <v>169</v>
      </c>
      <c r="O9836">
        <v>17.75</v>
      </c>
      <c r="P9836">
        <v>3988.1535696969677</v>
      </c>
      <c r="R9836" s="6" t="e">
        <v>#VALUE!</v>
      </c>
      <c r="S9836">
        <v>40</v>
      </c>
      <c r="T9836" t="str">
        <f ca="1">PROPER(TRIM(Table1[[#This Row],[Campaign Status]]))</f>
        <v>Paused</v>
      </c>
      <c r="V9836" s="1">
        <f t="shared" si="459"/>
        <v>169</v>
      </c>
      <c r="W9836" t="str">
        <f t="shared" ca="1" si="460"/>
        <v>North</v>
      </c>
      <c r="X9836" s="6">
        <f t="shared" si="461"/>
        <v>377.16</v>
      </c>
    </row>
    <row r="9837" spans="1:24" x14ac:dyDescent="0.3">
      <c r="A9837" t="s">
        <v>10877</v>
      </c>
      <c r="B9837" t="str">
        <f ca="1">PROPER(TRIM(Table1[[#This Row],[Campaign Name]]))</f>
        <v>New Launch</v>
      </c>
      <c r="C9837" t="str">
        <f ca="1">PROPER(TRIM(Table1[[#This Row],[Campaign Type]]))</f>
        <v>Retargeting</v>
      </c>
      <c r="D9837" t="str">
        <f ca="1">PROPER(TRIM(Table1[[#This Row],[Marketing Channel]]))</f>
        <v>Meta Ads</v>
      </c>
      <c r="E9837" t="s">
        <v>2882</v>
      </c>
      <c r="F9837" t="s">
        <v>668</v>
      </c>
      <c r="G9837" t="s">
        <v>46</v>
      </c>
      <c r="H9837" t="s">
        <v>30</v>
      </c>
      <c r="I9837" t="s">
        <v>68</v>
      </c>
      <c r="J9837" t="s">
        <v>32</v>
      </c>
      <c r="K9837">
        <v>27232</v>
      </c>
      <c r="L9837">
        <v>4075</v>
      </c>
      <c r="M9837">
        <v>14.96</v>
      </c>
      <c r="N9837">
        <v>1197</v>
      </c>
      <c r="O9837">
        <v>29.37</v>
      </c>
      <c r="P9837">
        <v>250</v>
      </c>
      <c r="Q9837">
        <v>3329.92</v>
      </c>
      <c r="R9837" s="6">
        <v>1231.9680000000001</v>
      </c>
      <c r="S9837">
        <v>945</v>
      </c>
      <c r="T9837" t="str">
        <f ca="1">PROPER(TRIM(Table1[[#This Row],[Campaign Status]]))</f>
        <v>Completed</v>
      </c>
      <c r="V9837" s="1">
        <f t="shared" si="459"/>
        <v>1197</v>
      </c>
      <c r="W9837" t="str">
        <f t="shared" ca="1" si="460"/>
        <v>South</v>
      </c>
      <c r="X9837" s="6" t="e">
        <f t="shared" si="461"/>
        <v>#VALUE!</v>
      </c>
    </row>
    <row r="9838" spans="1:24" x14ac:dyDescent="0.3">
      <c r="A9838" t="s">
        <v>10878</v>
      </c>
      <c r="B9838" t="str">
        <f ca="1">PROPER(TRIM(Table1[[#This Row],[Campaign Name]]))</f>
        <v>Summer Sale</v>
      </c>
      <c r="C9838" t="str">
        <f ca="1">PROPER(TRIM(Table1[[#This Row],[Campaign Type]]))</f>
        <v>Sales</v>
      </c>
      <c r="D9838" t="str">
        <f ca="1">PROPER(TRIM(Table1[[#This Row],[Marketing Channel]]))</f>
        <v>Google Ads</v>
      </c>
      <c r="E9838" t="s">
        <v>2151</v>
      </c>
      <c r="F9838" t="s">
        <v>77</v>
      </c>
      <c r="G9838" t="s">
        <v>11141</v>
      </c>
      <c r="H9838" t="s">
        <v>36</v>
      </c>
      <c r="I9838" t="s">
        <v>24</v>
      </c>
      <c r="J9838" t="s">
        <v>25</v>
      </c>
      <c r="K9838">
        <v>167370</v>
      </c>
      <c r="L9838">
        <v>17655</v>
      </c>
      <c r="M9838">
        <v>10.55</v>
      </c>
      <c r="N9838">
        <v>5778</v>
      </c>
      <c r="O9838">
        <v>32.729999999999997</v>
      </c>
      <c r="P9838">
        <v>250</v>
      </c>
      <c r="Q9838">
        <v>6716.67</v>
      </c>
      <c r="R9838" s="6">
        <v>2586.6679999999997</v>
      </c>
      <c r="S9838">
        <v>4977</v>
      </c>
      <c r="T9838" t="str">
        <f ca="1">PROPER(TRIM(Table1[[#This Row],[Campaign Status]]))</f>
        <v>Active</v>
      </c>
      <c r="V9838" s="1">
        <f t="shared" si="459"/>
        <v>5778</v>
      </c>
      <c r="W9838" t="str">
        <f t="shared" ca="1" si="460"/>
        <v>west</v>
      </c>
      <c r="X9838" s="6">
        <f t="shared" si="461"/>
        <v>1231.9680000000001</v>
      </c>
    </row>
    <row r="9839" spans="1:24" x14ac:dyDescent="0.3">
      <c r="A9839" t="s">
        <v>10879</v>
      </c>
      <c r="B9839" t="str">
        <f ca="1">PROPER(TRIM(Table1[[#This Row],[Campaign Name]]))</f>
        <v>Summer Sale</v>
      </c>
      <c r="C9839" t="str">
        <f ca="1">PROPER(TRIM(Table1[[#This Row],[Campaign Type]]))</f>
        <v>Awareness</v>
      </c>
      <c r="D9839" t="str">
        <f ca="1">PROPER(TRIM(Table1[[#This Row],[Marketing Channel]]))</f>
        <v>Google Ads</v>
      </c>
      <c r="E9839" t="s">
        <v>1648</v>
      </c>
      <c r="F9839" t="s">
        <v>173</v>
      </c>
      <c r="G9839" t="s">
        <v>46</v>
      </c>
      <c r="H9839" t="s">
        <v>42</v>
      </c>
      <c r="I9839" t="s">
        <v>31</v>
      </c>
      <c r="J9839" t="s">
        <v>25</v>
      </c>
      <c r="K9839">
        <v>174608</v>
      </c>
      <c r="L9839">
        <v>8254</v>
      </c>
      <c r="M9839">
        <v>4.7300000000000004</v>
      </c>
      <c r="N9839">
        <v>627</v>
      </c>
      <c r="O9839">
        <v>7.6</v>
      </c>
      <c r="P9839">
        <v>5871.46</v>
      </c>
      <c r="Q9839">
        <v>32569.05</v>
      </c>
      <c r="R9839" s="6">
        <v>454.70104539586407</v>
      </c>
      <c r="S9839">
        <v>358</v>
      </c>
      <c r="T9839" t="str">
        <f ca="1">PROPER(TRIM(Table1[[#This Row],[Campaign Status]]))</f>
        <v>Paused</v>
      </c>
      <c r="V9839" s="1">
        <f t="shared" si="459"/>
        <v>627</v>
      </c>
      <c r="W9839" t="str">
        <f t="shared" ca="1" si="460"/>
        <v>South</v>
      </c>
      <c r="X9839" s="6">
        <f t="shared" si="461"/>
        <v>2586.6679999999997</v>
      </c>
    </row>
    <row r="9840" spans="1:24" x14ac:dyDescent="0.3">
      <c r="A9840" t="s">
        <v>10880</v>
      </c>
      <c r="B9840" t="str">
        <f ca="1">PROPER(TRIM(Table1[[#This Row],[Campaign Name]]))</f>
        <v>New Launch</v>
      </c>
      <c r="C9840" t="str">
        <f ca="1">PROPER(TRIM(Table1[[#This Row],[Campaign Type]]))</f>
        <v>Lead Gen</v>
      </c>
      <c r="D9840" t="str">
        <f ca="1">PROPER(TRIM(Table1[[#This Row],[Marketing Channel]]))</f>
        <v>Youtube</v>
      </c>
      <c r="E9840" t="s">
        <v>1200</v>
      </c>
      <c r="F9840" t="s">
        <v>77</v>
      </c>
      <c r="G9840" t="s">
        <v>29</v>
      </c>
      <c r="H9840" t="s">
        <v>61</v>
      </c>
      <c r="I9840" t="s">
        <v>62</v>
      </c>
      <c r="J9840" t="s">
        <v>25</v>
      </c>
      <c r="K9840">
        <v>187251</v>
      </c>
      <c r="L9840">
        <v>23402</v>
      </c>
      <c r="M9840">
        <v>12.5</v>
      </c>
      <c r="N9840">
        <v>4064</v>
      </c>
      <c r="O9840">
        <v>17.37</v>
      </c>
      <c r="P9840">
        <v>3891.7088323699436</v>
      </c>
      <c r="Q9840">
        <v>4550.63</v>
      </c>
      <c r="R9840" s="6">
        <v>16.931409722879799</v>
      </c>
      <c r="S9840">
        <v>3635</v>
      </c>
      <c r="T9840" t="str">
        <f ca="1">PROPER(TRIM(Table1[[#This Row],[Campaign Status]]))</f>
        <v>Active</v>
      </c>
      <c r="V9840" s="1">
        <f t="shared" si="459"/>
        <v>4064</v>
      </c>
      <c r="W9840" t="str">
        <f t="shared" ca="1" si="460"/>
        <v>North</v>
      </c>
      <c r="X9840" s="6">
        <f t="shared" si="461"/>
        <v>454.70104539586407</v>
      </c>
    </row>
    <row r="9841" spans="1:24" x14ac:dyDescent="0.3">
      <c r="A9841" t="s">
        <v>10881</v>
      </c>
      <c r="B9841" t="str">
        <f ca="1">PROPER(TRIM(Table1[[#This Row],[Campaign Name]]))</f>
        <v>Mega Discount</v>
      </c>
      <c r="C9841" t="str">
        <f ca="1">PROPER(TRIM(Table1[[#This Row],[Campaign Type]]))</f>
        <v>Retargeting</v>
      </c>
      <c r="D9841" t="str">
        <f ca="1">PROPER(TRIM(Table1[[#This Row],[Marketing Channel]]))</f>
        <v>Linkedin</v>
      </c>
      <c r="E9841" t="s">
        <v>609</v>
      </c>
      <c r="F9841" t="s">
        <v>631</v>
      </c>
      <c r="G9841" t="s">
        <v>11141</v>
      </c>
      <c r="H9841" t="s">
        <v>36</v>
      </c>
      <c r="I9841" t="s">
        <v>62</v>
      </c>
      <c r="J9841" t="s">
        <v>63</v>
      </c>
      <c r="K9841">
        <v>41917</v>
      </c>
      <c r="L9841">
        <v>2722</v>
      </c>
      <c r="M9841">
        <v>6.49</v>
      </c>
      <c r="N9841">
        <v>465</v>
      </c>
      <c r="O9841">
        <v>17.079999999999998</v>
      </c>
      <c r="P9841">
        <v>250</v>
      </c>
      <c r="Q9841">
        <v>9099.2099999999991</v>
      </c>
      <c r="R9841" s="6">
        <v>3539.6839999999997</v>
      </c>
      <c r="S9841">
        <v>316</v>
      </c>
      <c r="T9841" t="str">
        <f ca="1">PROPER(TRIM(Table1[[#This Row],[Campaign Status]]))</f>
        <v>Paused</v>
      </c>
      <c r="V9841" s="1">
        <f t="shared" si="459"/>
        <v>465</v>
      </c>
      <c r="W9841" t="str">
        <f t="shared" ca="1" si="460"/>
        <v>west</v>
      </c>
      <c r="X9841" s="6">
        <f t="shared" si="461"/>
        <v>16.931409722879799</v>
      </c>
    </row>
    <row r="9842" spans="1:24" x14ac:dyDescent="0.3">
      <c r="A9842" t="s">
        <v>10882</v>
      </c>
      <c r="B9842" t="str">
        <f ca="1">PROPER(TRIM(Table1[[#This Row],[Campaign Name]]))</f>
        <v>Festive Offer</v>
      </c>
      <c r="C9842" t="str">
        <f ca="1">PROPER(TRIM(Table1[[#This Row],[Campaign Type]]))</f>
        <v>Sales</v>
      </c>
      <c r="D9842" t="str">
        <f ca="1">PROPER(TRIM(Table1[[#This Row],[Marketing Channel]]))</f>
        <v>Google Ads</v>
      </c>
      <c r="E9842" t="s">
        <v>3630</v>
      </c>
      <c r="F9842" t="s">
        <v>668</v>
      </c>
      <c r="G9842" t="s">
        <v>29</v>
      </c>
      <c r="H9842" t="s">
        <v>67</v>
      </c>
      <c r="I9842" t="s">
        <v>62</v>
      </c>
      <c r="J9842" t="s">
        <v>25</v>
      </c>
      <c r="K9842">
        <v>134166</v>
      </c>
      <c r="L9842">
        <v>752</v>
      </c>
      <c r="M9842">
        <v>0.56000000000000005</v>
      </c>
      <c r="N9842">
        <v>81</v>
      </c>
      <c r="O9842">
        <v>10.77</v>
      </c>
      <c r="P9842">
        <v>3988.1535696969677</v>
      </c>
      <c r="Q9842">
        <v>13384.6</v>
      </c>
      <c r="R9842" s="6">
        <v>235.60894198507518</v>
      </c>
      <c r="S9842">
        <v>70</v>
      </c>
      <c r="T9842" t="str">
        <f ca="1">PROPER(TRIM(Table1[[#This Row],[Campaign Status]]))</f>
        <v>Active</v>
      </c>
      <c r="V9842" s="1">
        <f t="shared" si="459"/>
        <v>81</v>
      </c>
      <c r="W9842" t="str">
        <f t="shared" ca="1" si="460"/>
        <v>North</v>
      </c>
      <c r="X9842" s="6">
        <f t="shared" si="461"/>
        <v>3539.6839999999997</v>
      </c>
    </row>
    <row r="9843" spans="1:24" x14ac:dyDescent="0.3">
      <c r="A9843" t="s">
        <v>10883</v>
      </c>
      <c r="B9843" t="str">
        <f ca="1">PROPER(TRIM(Table1[[#This Row],[Campaign Name]]))</f>
        <v>Summer Sale</v>
      </c>
      <c r="C9843" t="str">
        <f ca="1">PROPER(TRIM(Table1[[#This Row],[Campaign Type]]))</f>
        <v>Lead Gen</v>
      </c>
      <c r="D9843" t="str">
        <f ca="1">PROPER(TRIM(Table1[[#This Row],[Marketing Channel]]))</f>
        <v>Meta Ads</v>
      </c>
      <c r="E9843" t="s">
        <v>1654</v>
      </c>
      <c r="F9843" t="s">
        <v>436</v>
      </c>
      <c r="G9843" t="s">
        <v>29</v>
      </c>
      <c r="H9843" t="s">
        <v>61</v>
      </c>
      <c r="I9843" t="s">
        <v>68</v>
      </c>
      <c r="J9843" t="s">
        <v>25</v>
      </c>
      <c r="K9843">
        <v>77501</v>
      </c>
      <c r="L9843">
        <v>3478</v>
      </c>
      <c r="M9843">
        <v>4.49</v>
      </c>
      <c r="N9843">
        <v>307</v>
      </c>
      <c r="O9843">
        <v>8.83</v>
      </c>
      <c r="P9843">
        <v>12330.61</v>
      </c>
      <c r="Q9843">
        <v>11399.77</v>
      </c>
      <c r="R9843" s="6">
        <v>-7.5490182561933281</v>
      </c>
      <c r="S9843">
        <v>102</v>
      </c>
      <c r="T9843" t="str">
        <f ca="1">PROPER(TRIM(Table1[[#This Row],[Campaign Status]]))</f>
        <v>Completed</v>
      </c>
      <c r="V9843" s="1">
        <f t="shared" si="459"/>
        <v>307</v>
      </c>
      <c r="W9843" t="str">
        <f t="shared" ca="1" si="460"/>
        <v>North</v>
      </c>
      <c r="X9843" s="6">
        <f t="shared" si="461"/>
        <v>235.60894198507518</v>
      </c>
    </row>
    <row r="9844" spans="1:24" x14ac:dyDescent="0.3">
      <c r="A9844" t="s">
        <v>10884</v>
      </c>
      <c r="B9844" t="str">
        <f ca="1">PROPER(TRIM(Table1[[#This Row],[Campaign Name]]))</f>
        <v>Flash Sale</v>
      </c>
      <c r="C9844" t="str">
        <f ca="1">PROPER(TRIM(Table1[[#This Row],[Campaign Type]]))</f>
        <v>Awareness</v>
      </c>
      <c r="D9844" t="str">
        <f ca="1">PROPER(TRIM(Table1[[#This Row],[Marketing Channel]]))</f>
        <v>Meta Ads</v>
      </c>
      <c r="E9844" t="s">
        <v>656</v>
      </c>
      <c r="F9844" t="s">
        <v>306</v>
      </c>
      <c r="G9844" t="s">
        <v>11141</v>
      </c>
      <c r="H9844" t="s">
        <v>36</v>
      </c>
      <c r="I9844" t="s">
        <v>68</v>
      </c>
      <c r="J9844" t="s">
        <v>32</v>
      </c>
      <c r="K9844">
        <v>173541</v>
      </c>
      <c r="L9844">
        <v>4913</v>
      </c>
      <c r="M9844">
        <v>2.83</v>
      </c>
      <c r="N9844">
        <v>1412</v>
      </c>
      <c r="O9844">
        <v>28.74</v>
      </c>
      <c r="P9844">
        <v>3232.26</v>
      </c>
      <c r="Q9844">
        <v>17454.45</v>
      </c>
      <c r="R9844" s="6">
        <v>440.00761077388574</v>
      </c>
      <c r="S9844">
        <v>1036</v>
      </c>
      <c r="T9844" t="str">
        <f ca="1">PROPER(TRIM(Table1[[#This Row],[Campaign Status]]))</f>
        <v>Completed</v>
      </c>
      <c r="V9844" s="1">
        <f t="shared" si="459"/>
        <v>1412</v>
      </c>
      <c r="W9844" t="str">
        <f t="shared" ca="1" si="460"/>
        <v>west</v>
      </c>
      <c r="X9844" s="6">
        <f t="shared" si="461"/>
        <v>-7.5490182561933281</v>
      </c>
    </row>
    <row r="9845" spans="1:24" x14ac:dyDescent="0.3">
      <c r="A9845" t="s">
        <v>10885</v>
      </c>
      <c r="B9845" t="str">
        <f ca="1">PROPER(TRIM(Table1[[#This Row],[Campaign Name]]))</f>
        <v>Summer Sale</v>
      </c>
      <c r="C9845" t="str">
        <f ca="1">PROPER(TRIM(Table1[[#This Row],[Campaign Type]]))</f>
        <v>Awareness</v>
      </c>
      <c r="D9845" t="str">
        <f ca="1">PROPER(TRIM(Table1[[#This Row],[Marketing Channel]]))</f>
        <v>Linkedin</v>
      </c>
      <c r="E9845" t="s">
        <v>758</v>
      </c>
      <c r="F9845" t="s">
        <v>544</v>
      </c>
      <c r="G9845" t="s">
        <v>41</v>
      </c>
      <c r="H9845" t="s">
        <v>11140</v>
      </c>
      <c r="I9845" t="s">
        <v>62</v>
      </c>
      <c r="J9845" t="s">
        <v>63</v>
      </c>
      <c r="K9845">
        <v>28126</v>
      </c>
      <c r="L9845">
        <v>3705</v>
      </c>
      <c r="M9845">
        <v>13.17</v>
      </c>
      <c r="N9845">
        <v>26</v>
      </c>
      <c r="O9845">
        <v>0.7</v>
      </c>
      <c r="P9845">
        <v>3830.4648972188602</v>
      </c>
      <c r="Q9845">
        <v>45767.37</v>
      </c>
      <c r="R9845" s="6">
        <v>1094.8254644816029</v>
      </c>
      <c r="S9845">
        <v>0</v>
      </c>
      <c r="T9845" t="str">
        <f ca="1">PROPER(TRIM(Table1[[#This Row],[Campaign Status]]))</f>
        <v>Active</v>
      </c>
      <c r="V9845" s="1">
        <f t="shared" si="459"/>
        <v>26</v>
      </c>
      <c r="W9845" t="str">
        <f t="shared" ca="1" si="460"/>
        <v>East</v>
      </c>
      <c r="X9845" s="6">
        <f t="shared" si="461"/>
        <v>440.00761077388574</v>
      </c>
    </row>
    <row r="9846" spans="1:24" x14ac:dyDescent="0.3">
      <c r="A9846" t="s">
        <v>10886</v>
      </c>
      <c r="B9846" t="str">
        <f ca="1">PROPER(TRIM(Table1[[#This Row],[Campaign Name]]))</f>
        <v>Summer Sale</v>
      </c>
      <c r="C9846" t="str">
        <f ca="1">PROPER(TRIM(Table1[[#This Row],[Campaign Type]]))</f>
        <v>Lead Gen</v>
      </c>
      <c r="D9846" t="str">
        <f ca="1">PROPER(TRIM(Table1[[#This Row],[Marketing Channel]]))</f>
        <v>Google Ads</v>
      </c>
      <c r="E9846" t="s">
        <v>283</v>
      </c>
      <c r="F9846" t="s">
        <v>71</v>
      </c>
      <c r="G9846" t="s">
        <v>46</v>
      </c>
      <c r="H9846" t="s">
        <v>30</v>
      </c>
      <c r="I9846" t="s">
        <v>68</v>
      </c>
      <c r="J9846" t="s">
        <v>25</v>
      </c>
      <c r="K9846">
        <v>119745</v>
      </c>
      <c r="L9846">
        <v>17927</v>
      </c>
      <c r="M9846">
        <v>14.97</v>
      </c>
      <c r="N9846">
        <v>5217</v>
      </c>
      <c r="O9846">
        <v>29.1</v>
      </c>
      <c r="P9846">
        <v>6757.81</v>
      </c>
      <c r="Q9846">
        <v>46378.81</v>
      </c>
      <c r="R9846" s="6">
        <v>586.29940764833566</v>
      </c>
      <c r="S9846">
        <v>3322</v>
      </c>
      <c r="T9846" t="str">
        <f ca="1">PROPER(TRIM(Table1[[#This Row],[Campaign Status]]))</f>
        <v>Active</v>
      </c>
      <c r="V9846" s="1">
        <f t="shared" si="459"/>
        <v>5217</v>
      </c>
      <c r="W9846" t="str">
        <f t="shared" ca="1" si="460"/>
        <v>South</v>
      </c>
      <c r="X9846" s="6">
        <f t="shared" si="461"/>
        <v>1094.8254644816029</v>
      </c>
    </row>
    <row r="9847" spans="1:24" x14ac:dyDescent="0.3">
      <c r="A9847" t="s">
        <v>10887</v>
      </c>
      <c r="B9847" t="str">
        <f ca="1">PROPER(TRIM(Table1[[#This Row],[Campaign Name]]))</f>
        <v>Festive Offer</v>
      </c>
      <c r="C9847" t="str">
        <f ca="1">PROPER(TRIM(Table1[[#This Row],[Campaign Type]]))</f>
        <v>Retargeting</v>
      </c>
      <c r="D9847" t="str">
        <f ca="1">PROPER(TRIM(Table1[[#This Row],[Marketing Channel]]))</f>
        <v>Linkedin</v>
      </c>
      <c r="E9847" t="s">
        <v>834</v>
      </c>
      <c r="F9847" t="s">
        <v>223</v>
      </c>
      <c r="G9847" t="s">
        <v>11141</v>
      </c>
      <c r="H9847" t="s">
        <v>23</v>
      </c>
      <c r="I9847" t="s">
        <v>62</v>
      </c>
      <c r="J9847" t="s">
        <v>63</v>
      </c>
      <c r="K9847">
        <v>79251</v>
      </c>
      <c r="L9847">
        <v>4643</v>
      </c>
      <c r="M9847">
        <v>5.86</v>
      </c>
      <c r="N9847">
        <v>1076</v>
      </c>
      <c r="O9847">
        <v>23.17</v>
      </c>
      <c r="P9847">
        <v>3539.8</v>
      </c>
      <c r="Q9847">
        <v>6963.1</v>
      </c>
      <c r="R9847" s="6">
        <v>96.708853607548448</v>
      </c>
      <c r="S9847">
        <v>782</v>
      </c>
      <c r="T9847" t="str">
        <f ca="1">PROPER(TRIM(Table1[[#This Row],[Campaign Status]]))</f>
        <v>Paused</v>
      </c>
      <c r="V9847" s="1">
        <f t="shared" si="459"/>
        <v>1076</v>
      </c>
      <c r="W9847" t="str">
        <f t="shared" ca="1" si="460"/>
        <v>west</v>
      </c>
      <c r="X9847" s="6">
        <f t="shared" si="461"/>
        <v>586.29940764833566</v>
      </c>
    </row>
    <row r="9848" spans="1:24" x14ac:dyDescent="0.3">
      <c r="A9848" t="s">
        <v>10888</v>
      </c>
      <c r="B9848" t="str">
        <f ca="1">PROPER(TRIM(Table1[[#This Row],[Campaign Name]]))</f>
        <v>Mega Discount</v>
      </c>
      <c r="C9848" t="str">
        <f ca="1">PROPER(TRIM(Table1[[#This Row],[Campaign Type]]))</f>
        <v>Awareness</v>
      </c>
      <c r="D9848" t="str">
        <f ca="1">PROPER(TRIM(Table1[[#This Row],[Marketing Channel]]))</f>
        <v>Instagram</v>
      </c>
      <c r="E9848" t="s">
        <v>185</v>
      </c>
      <c r="F9848" t="s">
        <v>334</v>
      </c>
      <c r="G9848" t="s">
        <v>41</v>
      </c>
      <c r="H9848" t="s">
        <v>11140</v>
      </c>
      <c r="I9848" t="s">
        <v>68</v>
      </c>
      <c r="J9848" t="s">
        <v>32</v>
      </c>
      <c r="K9848">
        <v>163880</v>
      </c>
      <c r="L9848">
        <v>8621</v>
      </c>
      <c r="M9848">
        <v>5.26</v>
      </c>
      <c r="N9848">
        <v>2578</v>
      </c>
      <c r="O9848">
        <v>29.9</v>
      </c>
      <c r="P9848">
        <v>250</v>
      </c>
      <c r="Q9848">
        <v>8690.7000000000007</v>
      </c>
      <c r="R9848" s="6">
        <v>3376.2800000000007</v>
      </c>
      <c r="S9848">
        <v>2109</v>
      </c>
      <c r="T9848" t="str">
        <f ca="1">PROPER(TRIM(Table1[[#This Row],[Campaign Status]]))</f>
        <v>Active</v>
      </c>
      <c r="V9848" s="1">
        <f t="shared" si="459"/>
        <v>2578</v>
      </c>
      <c r="W9848" t="str">
        <f t="shared" ca="1" si="460"/>
        <v>East</v>
      </c>
      <c r="X9848" s="6">
        <f t="shared" si="461"/>
        <v>96.708853607548448</v>
      </c>
    </row>
    <row r="9849" spans="1:24" x14ac:dyDescent="0.3">
      <c r="A9849" t="s">
        <v>10889</v>
      </c>
      <c r="B9849" t="str">
        <f ca="1">PROPER(TRIM(Table1[[#This Row],[Campaign Name]]))</f>
        <v>Festive Offer</v>
      </c>
      <c r="C9849" t="str">
        <f ca="1">PROPER(TRIM(Table1[[#This Row],[Campaign Type]]))</f>
        <v>Retargeting</v>
      </c>
      <c r="D9849" t="str">
        <f ca="1">PROPER(TRIM(Table1[[#This Row],[Marketing Channel]]))</f>
        <v>Youtube</v>
      </c>
      <c r="E9849" t="s">
        <v>3430</v>
      </c>
      <c r="F9849" t="s">
        <v>403</v>
      </c>
      <c r="G9849" t="s">
        <v>46</v>
      </c>
      <c r="H9849" t="s">
        <v>30</v>
      </c>
      <c r="I9849" t="s">
        <v>24</v>
      </c>
      <c r="J9849" t="s">
        <v>25</v>
      </c>
      <c r="K9849">
        <v>49210</v>
      </c>
      <c r="L9849">
        <v>2082</v>
      </c>
      <c r="M9849">
        <v>4.2300000000000004</v>
      </c>
      <c r="N9849">
        <v>153</v>
      </c>
      <c r="O9849">
        <v>7.35</v>
      </c>
      <c r="P9849">
        <v>250</v>
      </c>
      <c r="Q9849">
        <v>29204.720000000001</v>
      </c>
      <c r="R9849" s="6">
        <v>11581.888000000001</v>
      </c>
      <c r="S9849">
        <v>138</v>
      </c>
      <c r="T9849" t="str">
        <f ca="1">PROPER(TRIM(Table1[[#This Row],[Campaign Status]]))</f>
        <v>Completed</v>
      </c>
      <c r="V9849" s="1">
        <f t="shared" si="459"/>
        <v>153</v>
      </c>
      <c r="W9849" t="str">
        <f t="shared" ca="1" si="460"/>
        <v>South</v>
      </c>
      <c r="X9849" s="6">
        <f t="shared" si="461"/>
        <v>3376.2800000000007</v>
      </c>
    </row>
    <row r="9850" spans="1:24" x14ac:dyDescent="0.3">
      <c r="A9850" t="s">
        <v>10890</v>
      </c>
      <c r="B9850" t="str">
        <f ca="1">PROPER(TRIM(Table1[[#This Row],[Campaign Name]]))</f>
        <v>Festive Offer</v>
      </c>
      <c r="C9850" t="str">
        <f ca="1">PROPER(TRIM(Table1[[#This Row],[Campaign Type]]))</f>
        <v>Sales</v>
      </c>
      <c r="D9850" t="str">
        <f ca="1">PROPER(TRIM(Table1[[#This Row],[Marketing Channel]]))</f>
        <v>Youtube</v>
      </c>
      <c r="E9850" t="s">
        <v>575</v>
      </c>
      <c r="F9850" t="s">
        <v>74</v>
      </c>
      <c r="G9850" t="s">
        <v>29</v>
      </c>
      <c r="H9850" t="s">
        <v>61</v>
      </c>
      <c r="I9850" t="s">
        <v>31</v>
      </c>
      <c r="J9850" t="s">
        <v>25</v>
      </c>
      <c r="K9850">
        <v>14595</v>
      </c>
      <c r="L9850">
        <v>334</v>
      </c>
      <c r="M9850">
        <v>2.29</v>
      </c>
      <c r="N9850">
        <v>12</v>
      </c>
      <c r="O9850">
        <v>3.59</v>
      </c>
      <c r="P9850">
        <v>8247.75</v>
      </c>
      <c r="Q9850">
        <v>17487.23</v>
      </c>
      <c r="R9850" s="6">
        <v>112.02424903761631</v>
      </c>
      <c r="S9850">
        <v>8</v>
      </c>
      <c r="T9850" t="str">
        <f ca="1">PROPER(TRIM(Table1[[#This Row],[Campaign Status]]))</f>
        <v>Completed</v>
      </c>
      <c r="V9850" s="1">
        <f t="shared" si="459"/>
        <v>12</v>
      </c>
      <c r="W9850" t="str">
        <f t="shared" ca="1" si="460"/>
        <v>North</v>
      </c>
      <c r="X9850" s="6">
        <f t="shared" si="461"/>
        <v>11581.888000000001</v>
      </c>
    </row>
    <row r="9851" spans="1:24" x14ac:dyDescent="0.3">
      <c r="A9851" t="s">
        <v>10891</v>
      </c>
      <c r="B9851" t="str">
        <f ca="1">PROPER(TRIM(Table1[[#This Row],[Campaign Name]]))</f>
        <v>Festive Offer</v>
      </c>
      <c r="C9851" t="str">
        <f ca="1">PROPER(TRIM(Table1[[#This Row],[Campaign Type]]))</f>
        <v>Retargeting</v>
      </c>
      <c r="D9851" t="str">
        <f ca="1">PROPER(TRIM(Table1[[#This Row],[Marketing Channel]]))</f>
        <v>Google Ads</v>
      </c>
      <c r="E9851" t="s">
        <v>962</v>
      </c>
      <c r="F9851" t="s">
        <v>284</v>
      </c>
      <c r="G9851" t="s">
        <v>29</v>
      </c>
      <c r="H9851" t="s">
        <v>61</v>
      </c>
      <c r="I9851" t="s">
        <v>31</v>
      </c>
      <c r="J9851" t="s">
        <v>32</v>
      </c>
      <c r="K9851">
        <v>151592</v>
      </c>
      <c r="L9851">
        <v>1481</v>
      </c>
      <c r="M9851">
        <v>0.98</v>
      </c>
      <c r="N9851">
        <v>335</v>
      </c>
      <c r="O9851">
        <v>22.62</v>
      </c>
      <c r="P9851">
        <v>3988.1535696969677</v>
      </c>
      <c r="Q9851">
        <v>21851.279999999999</v>
      </c>
      <c r="R9851" s="6">
        <v>447.90467864707449</v>
      </c>
      <c r="S9851">
        <v>113</v>
      </c>
      <c r="T9851" t="str">
        <f ca="1">PROPER(TRIM(Table1[[#This Row],[Campaign Status]]))</f>
        <v>Paused</v>
      </c>
      <c r="V9851" s="1">
        <f t="shared" si="459"/>
        <v>335</v>
      </c>
      <c r="W9851" t="str">
        <f t="shared" ca="1" si="460"/>
        <v>North</v>
      </c>
      <c r="X9851" s="6">
        <f t="shared" si="461"/>
        <v>112.02424903761631</v>
      </c>
    </row>
    <row r="9852" spans="1:24" x14ac:dyDescent="0.3">
      <c r="A9852" t="s">
        <v>10892</v>
      </c>
      <c r="B9852" t="str">
        <f ca="1">PROPER(TRIM(Table1[[#This Row],[Campaign Name]]))</f>
        <v>Festive Offer</v>
      </c>
      <c r="C9852" t="str">
        <f ca="1">PROPER(TRIM(Table1[[#This Row],[Campaign Type]]))</f>
        <v>Awareness</v>
      </c>
      <c r="D9852" t="str">
        <f ca="1">PROPER(TRIM(Table1[[#This Row],[Marketing Channel]]))</f>
        <v>Linkedin</v>
      </c>
      <c r="E9852" t="s">
        <v>2089</v>
      </c>
      <c r="F9852" t="s">
        <v>450</v>
      </c>
      <c r="G9852" t="s">
        <v>41</v>
      </c>
      <c r="H9852" t="s">
        <v>11140</v>
      </c>
      <c r="I9852" t="s">
        <v>24</v>
      </c>
      <c r="J9852" t="s">
        <v>63</v>
      </c>
      <c r="K9852">
        <v>82148</v>
      </c>
      <c r="L9852">
        <v>4148</v>
      </c>
      <c r="M9852">
        <v>5.05</v>
      </c>
      <c r="N9852">
        <v>1165</v>
      </c>
      <c r="O9852">
        <v>28.09</v>
      </c>
      <c r="P9852">
        <v>3465.13</v>
      </c>
      <c r="Q9852">
        <v>11121.28</v>
      </c>
      <c r="R9852" s="6">
        <v>220.94842040558365</v>
      </c>
      <c r="S9852">
        <v>364</v>
      </c>
      <c r="T9852" t="str">
        <f ca="1">PROPER(TRIM(Table1[[#This Row],[Campaign Status]]))</f>
        <v>Completed</v>
      </c>
      <c r="V9852" s="1">
        <f t="shared" si="459"/>
        <v>1165</v>
      </c>
      <c r="W9852" t="str">
        <f t="shared" ca="1" si="460"/>
        <v>East</v>
      </c>
      <c r="X9852" s="6">
        <f t="shared" si="461"/>
        <v>447.90467864707449</v>
      </c>
    </row>
    <row r="9853" spans="1:24" x14ac:dyDescent="0.3">
      <c r="A9853" t="s">
        <v>10893</v>
      </c>
      <c r="B9853" t="str">
        <f ca="1">PROPER(TRIM(Table1[[#This Row],[Campaign Name]]))</f>
        <v>Summer Sale</v>
      </c>
      <c r="C9853" t="str">
        <f ca="1">PROPER(TRIM(Table1[[#This Row],[Campaign Type]]))</f>
        <v>Sales</v>
      </c>
      <c r="D9853" t="str">
        <f ca="1">PROPER(TRIM(Table1[[#This Row],[Marketing Channel]]))</f>
        <v>Google Ads</v>
      </c>
      <c r="E9853" t="s">
        <v>433</v>
      </c>
      <c r="F9853" t="s">
        <v>755</v>
      </c>
      <c r="G9853" t="s">
        <v>29</v>
      </c>
      <c r="H9853" t="s">
        <v>67</v>
      </c>
      <c r="I9853" t="s">
        <v>62</v>
      </c>
      <c r="J9853" t="s">
        <v>63</v>
      </c>
      <c r="K9853">
        <v>75607</v>
      </c>
      <c r="L9853">
        <v>719</v>
      </c>
      <c r="M9853">
        <v>0.95</v>
      </c>
      <c r="N9853">
        <v>56</v>
      </c>
      <c r="O9853">
        <v>7.79</v>
      </c>
      <c r="P9853">
        <v>250</v>
      </c>
      <c r="Q9853">
        <v>29683.51</v>
      </c>
      <c r="R9853" s="6">
        <v>11773.403999999999</v>
      </c>
      <c r="S9853">
        <v>54</v>
      </c>
      <c r="T9853" t="str">
        <f ca="1">PROPER(TRIM(Table1[[#This Row],[Campaign Status]]))</f>
        <v>Paused</v>
      </c>
      <c r="V9853" s="1">
        <f t="shared" si="459"/>
        <v>56</v>
      </c>
      <c r="W9853" t="str">
        <f t="shared" ca="1" si="460"/>
        <v>North</v>
      </c>
      <c r="X9853" s="6">
        <f t="shared" si="461"/>
        <v>220.94842040558365</v>
      </c>
    </row>
    <row r="9854" spans="1:24" x14ac:dyDescent="0.3">
      <c r="A9854" t="s">
        <v>10894</v>
      </c>
      <c r="B9854" t="str">
        <f ca="1">PROPER(TRIM(Table1[[#This Row],[Campaign Name]]))</f>
        <v>New Launch</v>
      </c>
      <c r="C9854" t="str">
        <f ca="1">PROPER(TRIM(Table1[[#This Row],[Campaign Type]]))</f>
        <v>Awareness</v>
      </c>
      <c r="D9854" t="str">
        <f ca="1">PROPER(TRIM(Table1[[#This Row],[Marketing Channel]]))</f>
        <v>Youtube</v>
      </c>
      <c r="E9854" t="s">
        <v>502</v>
      </c>
      <c r="F9854" t="s">
        <v>2257</v>
      </c>
      <c r="G9854" t="s">
        <v>46</v>
      </c>
      <c r="H9854" t="s">
        <v>42</v>
      </c>
      <c r="I9854" t="s">
        <v>31</v>
      </c>
      <c r="J9854" t="s">
        <v>25</v>
      </c>
      <c r="K9854">
        <v>106694</v>
      </c>
      <c r="L9854">
        <v>2969</v>
      </c>
      <c r="M9854">
        <v>2.78</v>
      </c>
      <c r="N9854">
        <v>357</v>
      </c>
      <c r="O9854">
        <v>12.02</v>
      </c>
      <c r="P9854">
        <v>6538.09</v>
      </c>
      <c r="Q9854">
        <v>13718.27</v>
      </c>
      <c r="R9854" s="6">
        <v>109.82075805013392</v>
      </c>
      <c r="S9854">
        <v>177</v>
      </c>
      <c r="T9854" t="str">
        <f ca="1">PROPER(TRIM(Table1[[#This Row],[Campaign Status]]))</f>
        <v>Paused</v>
      </c>
      <c r="V9854" s="1">
        <f t="shared" si="459"/>
        <v>357</v>
      </c>
      <c r="W9854" t="str">
        <f t="shared" ca="1" si="460"/>
        <v>South</v>
      </c>
      <c r="X9854" s="6">
        <f t="shared" si="461"/>
        <v>11773.403999999999</v>
      </c>
    </row>
    <row r="9855" spans="1:24" x14ac:dyDescent="0.3">
      <c r="A9855" t="s">
        <v>10895</v>
      </c>
      <c r="B9855" t="str">
        <f ca="1">PROPER(TRIM(Table1[[#This Row],[Campaign Name]]))</f>
        <v>Summer Sale</v>
      </c>
      <c r="C9855" t="str">
        <f ca="1">PROPER(TRIM(Table1[[#This Row],[Campaign Type]]))</f>
        <v>Retargeting</v>
      </c>
      <c r="D9855" t="str">
        <f ca="1">PROPER(TRIM(Table1[[#This Row],[Marketing Channel]]))</f>
        <v>Instagram</v>
      </c>
      <c r="E9855" t="s">
        <v>117</v>
      </c>
      <c r="F9855" t="s">
        <v>722</v>
      </c>
      <c r="G9855" t="s">
        <v>29</v>
      </c>
      <c r="H9855" t="s">
        <v>61</v>
      </c>
      <c r="I9855" t="s">
        <v>68</v>
      </c>
      <c r="J9855" t="s">
        <v>32</v>
      </c>
      <c r="K9855">
        <v>196864</v>
      </c>
      <c r="L9855">
        <v>6224</v>
      </c>
      <c r="M9855">
        <v>3.16</v>
      </c>
      <c r="N9855">
        <v>1132</v>
      </c>
      <c r="O9855">
        <v>18.190000000000001</v>
      </c>
      <c r="P9855">
        <v>250</v>
      </c>
      <c r="Q9855">
        <v>20766.04</v>
      </c>
      <c r="R9855" s="6">
        <v>8206.4159999999993</v>
      </c>
      <c r="S9855">
        <v>820</v>
      </c>
      <c r="T9855" t="str">
        <f ca="1">PROPER(TRIM(Table1[[#This Row],[Campaign Status]]))</f>
        <v>Completed</v>
      </c>
      <c r="V9855" s="1">
        <f t="shared" si="459"/>
        <v>1132</v>
      </c>
      <c r="W9855" t="str">
        <f t="shared" ca="1" si="460"/>
        <v>North</v>
      </c>
      <c r="X9855" s="6">
        <f t="shared" si="461"/>
        <v>109.82075805013392</v>
      </c>
    </row>
    <row r="9856" spans="1:24" x14ac:dyDescent="0.3">
      <c r="A9856" t="s">
        <v>10896</v>
      </c>
      <c r="B9856" t="str">
        <f ca="1">PROPER(TRIM(Table1[[#This Row],[Campaign Name]]))</f>
        <v>Summer Sale</v>
      </c>
      <c r="C9856" t="str">
        <f ca="1">PROPER(TRIM(Table1[[#This Row],[Campaign Type]]))</f>
        <v>Awareness</v>
      </c>
      <c r="D9856" t="str">
        <f ca="1">PROPER(TRIM(Table1[[#This Row],[Marketing Channel]]))</f>
        <v>Google Ads</v>
      </c>
      <c r="E9856" t="s">
        <v>39</v>
      </c>
      <c r="F9856" t="s">
        <v>223</v>
      </c>
      <c r="G9856" t="s">
        <v>11141</v>
      </c>
      <c r="H9856" t="s">
        <v>54</v>
      </c>
      <c r="I9856" t="s">
        <v>31</v>
      </c>
      <c r="J9856" t="s">
        <v>63</v>
      </c>
      <c r="K9856">
        <v>28627</v>
      </c>
      <c r="L9856">
        <v>3858</v>
      </c>
      <c r="M9856">
        <v>13.48</v>
      </c>
      <c r="N9856">
        <v>192</v>
      </c>
      <c r="O9856">
        <v>4.9800000000000004</v>
      </c>
      <c r="P9856">
        <v>13557.66</v>
      </c>
      <c r="Q9856">
        <v>6842.28</v>
      </c>
      <c r="R9856" s="6">
        <v>-49.531998884763304</v>
      </c>
      <c r="S9856">
        <v>148</v>
      </c>
      <c r="T9856" t="str">
        <f ca="1">PROPER(TRIM(Table1[[#This Row],[Campaign Status]]))</f>
        <v>Active</v>
      </c>
      <c r="V9856" s="1">
        <f t="shared" si="459"/>
        <v>192</v>
      </c>
      <c r="W9856" t="str">
        <f t="shared" ca="1" si="460"/>
        <v>west</v>
      </c>
      <c r="X9856" s="6">
        <f t="shared" si="461"/>
        <v>8206.4159999999993</v>
      </c>
    </row>
    <row r="9857" spans="1:24" x14ac:dyDescent="0.3">
      <c r="A9857" t="s">
        <v>10897</v>
      </c>
      <c r="B9857" t="str">
        <f ca="1">PROPER(TRIM(Table1[[#This Row],[Campaign Name]]))</f>
        <v>Summer Sale</v>
      </c>
      <c r="C9857" t="str">
        <f ca="1">PROPER(TRIM(Table1[[#This Row],[Campaign Type]]))</f>
        <v>Awareness</v>
      </c>
      <c r="D9857" t="str">
        <f ca="1">PROPER(TRIM(Table1[[#This Row],[Marketing Channel]]))</f>
        <v>Youtube</v>
      </c>
      <c r="E9857" t="s">
        <v>1275</v>
      </c>
      <c r="F9857" t="s">
        <v>1143</v>
      </c>
      <c r="G9857" t="s">
        <v>29</v>
      </c>
      <c r="H9857" t="s">
        <v>61</v>
      </c>
      <c r="I9857" t="s">
        <v>62</v>
      </c>
      <c r="J9857" t="s">
        <v>63</v>
      </c>
      <c r="K9857">
        <v>108553</v>
      </c>
      <c r="L9857">
        <v>6851</v>
      </c>
      <c r="M9857">
        <v>6.31</v>
      </c>
      <c r="N9857">
        <v>864</v>
      </c>
      <c r="O9857">
        <v>12.61</v>
      </c>
      <c r="P9857">
        <v>6916.9</v>
      </c>
      <c r="Q9857">
        <v>9222.24</v>
      </c>
      <c r="R9857" s="6">
        <v>33.329092512541749</v>
      </c>
      <c r="S9857">
        <v>592</v>
      </c>
      <c r="T9857" t="str">
        <f ca="1">PROPER(TRIM(Table1[[#This Row],[Campaign Status]]))</f>
        <v>Completed</v>
      </c>
      <c r="V9857" s="1">
        <f t="shared" si="459"/>
        <v>864</v>
      </c>
      <c r="W9857" t="str">
        <f t="shared" ca="1" si="460"/>
        <v>North</v>
      </c>
      <c r="X9857" s="6">
        <f t="shared" si="461"/>
        <v>-49.531998884763304</v>
      </c>
    </row>
    <row r="9858" spans="1:24" x14ac:dyDescent="0.3">
      <c r="A9858" t="s">
        <v>10898</v>
      </c>
      <c r="B9858" t="str">
        <f ca="1">PROPER(TRIM(Table1[[#This Row],[Campaign Name]]))</f>
        <v>Summer Sale</v>
      </c>
      <c r="C9858" t="str">
        <f ca="1">PROPER(TRIM(Table1[[#This Row],[Campaign Type]]))</f>
        <v>Sales</v>
      </c>
      <c r="D9858" t="str">
        <f ca="1">PROPER(TRIM(Table1[[#This Row],[Marketing Channel]]))</f>
        <v>Instagram</v>
      </c>
      <c r="E9858" t="s">
        <v>1275</v>
      </c>
      <c r="F9858" t="s">
        <v>492</v>
      </c>
      <c r="G9858" t="s">
        <v>11141</v>
      </c>
      <c r="H9858" t="s">
        <v>23</v>
      </c>
      <c r="I9858" t="s">
        <v>31</v>
      </c>
      <c r="J9858" t="s">
        <v>25</v>
      </c>
      <c r="K9858">
        <v>165717</v>
      </c>
      <c r="L9858">
        <v>1695</v>
      </c>
      <c r="M9858">
        <v>1.02</v>
      </c>
      <c r="N9858">
        <v>417</v>
      </c>
      <c r="O9858">
        <v>24.6</v>
      </c>
      <c r="P9858">
        <v>3982.6304252733912</v>
      </c>
      <c r="Q9858">
        <v>46062.29</v>
      </c>
      <c r="R9858" s="6">
        <v>1056.5795738337438</v>
      </c>
      <c r="S9858">
        <v>251</v>
      </c>
      <c r="T9858" t="str">
        <f ca="1">PROPER(TRIM(Table1[[#This Row],[Campaign Status]]))</f>
        <v>Completed</v>
      </c>
      <c r="V9858" s="1">
        <f t="shared" ref="V9858:V9921" si="462">IF(N9858="",ROUND(L9858*O9858/100,0),N9858)</f>
        <v>417</v>
      </c>
      <c r="W9858" t="str">
        <f t="shared" ca="1" si="460"/>
        <v>west</v>
      </c>
      <c r="X9858" s="6">
        <f t="shared" si="461"/>
        <v>33.329092512541749</v>
      </c>
    </row>
    <row r="9859" spans="1:24" x14ac:dyDescent="0.3">
      <c r="A9859" t="s">
        <v>10899</v>
      </c>
      <c r="B9859" t="str">
        <f ca="1">PROPER(TRIM(Table1[[#This Row],[Campaign Name]]))</f>
        <v>Summer Sale</v>
      </c>
      <c r="C9859" t="str">
        <f ca="1">PROPER(TRIM(Table1[[#This Row],[Campaign Type]]))</f>
        <v>Retargeting</v>
      </c>
      <c r="D9859" t="str">
        <f ca="1">PROPER(TRIM(Table1[[#This Row],[Marketing Channel]]))</f>
        <v>Google Ads</v>
      </c>
      <c r="E9859" t="s">
        <v>773</v>
      </c>
      <c r="F9859" t="s">
        <v>684</v>
      </c>
      <c r="G9859" t="s">
        <v>29</v>
      </c>
      <c r="H9859" t="s">
        <v>99</v>
      </c>
      <c r="I9859" t="s">
        <v>24</v>
      </c>
      <c r="J9859" t="s">
        <v>63</v>
      </c>
      <c r="K9859">
        <v>157404</v>
      </c>
      <c r="L9859">
        <v>2241</v>
      </c>
      <c r="M9859">
        <v>1.42</v>
      </c>
      <c r="N9859">
        <v>295</v>
      </c>
      <c r="O9859">
        <v>13.16</v>
      </c>
      <c r="P9859">
        <v>3374.27</v>
      </c>
      <c r="Q9859">
        <v>46066.13</v>
      </c>
      <c r="R9859" s="6">
        <v>1265.2176618942765</v>
      </c>
      <c r="S9859">
        <v>279</v>
      </c>
      <c r="T9859" t="str">
        <f ca="1">PROPER(TRIM(Table1[[#This Row],[Campaign Status]]))</f>
        <v>Completed</v>
      </c>
      <c r="V9859" s="1">
        <f t="shared" si="462"/>
        <v>295</v>
      </c>
      <c r="W9859" t="str">
        <f t="shared" ref="W9859:W9922" ca="1" si="463">IF(OR(D9859="Delhi",D9859="lucknow",D9859="jaipur"),"North",IF(OR(D9859="Bengaluru",D9859="chennai"),"South",IF(D9859="Kolkata","East",IF(OR(D9859="Mumbai",D9859="Pune",D9859="Ahmedabad"),"west","unknown"))))</f>
        <v>North</v>
      </c>
      <c r="X9859" s="6">
        <f t="shared" si="461"/>
        <v>1056.5795738337438</v>
      </c>
    </row>
    <row r="9860" spans="1:24" x14ac:dyDescent="0.3">
      <c r="A9860" t="s">
        <v>10900</v>
      </c>
      <c r="B9860" t="str">
        <f ca="1">PROPER(TRIM(Table1[[#This Row],[Campaign Name]]))</f>
        <v>Festive Offer</v>
      </c>
      <c r="C9860" t="str">
        <f ca="1">PROPER(TRIM(Table1[[#This Row],[Campaign Type]]))</f>
        <v>Sales</v>
      </c>
      <c r="D9860" t="str">
        <f ca="1">PROPER(TRIM(Table1[[#This Row],[Marketing Channel]]))</f>
        <v>Linkedin</v>
      </c>
      <c r="E9860" t="s">
        <v>1114</v>
      </c>
      <c r="F9860" t="s">
        <v>492</v>
      </c>
      <c r="G9860" t="s">
        <v>46</v>
      </c>
      <c r="H9860" t="s">
        <v>42</v>
      </c>
      <c r="I9860" t="s">
        <v>62</v>
      </c>
      <c r="J9860" t="s">
        <v>25</v>
      </c>
      <c r="K9860">
        <v>33386</v>
      </c>
      <c r="L9860">
        <v>2932</v>
      </c>
      <c r="M9860">
        <v>8.7799999999999994</v>
      </c>
      <c r="N9860">
        <v>57</v>
      </c>
      <c r="O9860">
        <v>1.94</v>
      </c>
      <c r="P9860">
        <v>250</v>
      </c>
      <c r="Q9860">
        <v>7423.31</v>
      </c>
      <c r="R9860" s="6">
        <v>2869.3240000000005</v>
      </c>
      <c r="S9860">
        <v>10</v>
      </c>
      <c r="T9860" t="str">
        <f ca="1">PROPER(TRIM(Table1[[#This Row],[Campaign Status]]))</f>
        <v>Paused</v>
      </c>
      <c r="V9860" s="1">
        <f t="shared" si="462"/>
        <v>57</v>
      </c>
      <c r="W9860" t="str">
        <f t="shared" ca="1" si="463"/>
        <v>South</v>
      </c>
      <c r="X9860" s="6">
        <f t="shared" ref="X9860:X9923" si="464">R9859*1</f>
        <v>1265.2176618942765</v>
      </c>
    </row>
    <row r="9861" spans="1:24" x14ac:dyDescent="0.3">
      <c r="A9861" t="s">
        <v>10901</v>
      </c>
      <c r="B9861" t="str">
        <f ca="1">PROPER(TRIM(Table1[[#This Row],[Campaign Name]]))</f>
        <v>Summer Sale</v>
      </c>
      <c r="C9861" t="str">
        <f ca="1">PROPER(TRIM(Table1[[#This Row],[Campaign Type]]))</f>
        <v>Lead Gen</v>
      </c>
      <c r="D9861" t="str">
        <f ca="1">PROPER(TRIM(Table1[[#This Row],[Marketing Channel]]))</f>
        <v>Google Ads</v>
      </c>
      <c r="E9861" t="s">
        <v>2421</v>
      </c>
      <c r="F9861" t="s">
        <v>445</v>
      </c>
      <c r="G9861" t="s">
        <v>11141</v>
      </c>
      <c r="H9861" t="s">
        <v>23</v>
      </c>
      <c r="I9861" t="s">
        <v>62</v>
      </c>
      <c r="J9861" t="s">
        <v>25</v>
      </c>
      <c r="K9861">
        <v>196518</v>
      </c>
      <c r="L9861">
        <v>11794</v>
      </c>
      <c r="M9861">
        <v>6</v>
      </c>
      <c r="N9861">
        <v>2064</v>
      </c>
      <c r="O9861">
        <v>17.5</v>
      </c>
      <c r="P9861">
        <v>250</v>
      </c>
      <c r="Q9861">
        <v>8861.73</v>
      </c>
      <c r="R9861" s="6">
        <v>3444.692</v>
      </c>
      <c r="S9861">
        <v>1758</v>
      </c>
      <c r="T9861" t="str">
        <f ca="1">PROPER(TRIM(Table1[[#This Row],[Campaign Status]]))</f>
        <v>Completed</v>
      </c>
      <c r="V9861" s="1">
        <f t="shared" si="462"/>
        <v>2064</v>
      </c>
      <c r="W9861" t="str">
        <f t="shared" ca="1" si="463"/>
        <v>west</v>
      </c>
      <c r="X9861" s="6">
        <f t="shared" si="464"/>
        <v>2869.3240000000005</v>
      </c>
    </row>
    <row r="9862" spans="1:24" x14ac:dyDescent="0.3">
      <c r="A9862" t="s">
        <v>10902</v>
      </c>
      <c r="B9862" t="str">
        <f ca="1">PROPER(TRIM(Table1[[#This Row],[Campaign Name]]))</f>
        <v>Mega Discount</v>
      </c>
      <c r="C9862" t="str">
        <f ca="1">PROPER(TRIM(Table1[[#This Row],[Campaign Type]]))</f>
        <v>Sales</v>
      </c>
      <c r="D9862" t="str">
        <f ca="1">PROPER(TRIM(Table1[[#This Row],[Marketing Channel]]))</f>
        <v>Email</v>
      </c>
      <c r="E9862" t="s">
        <v>430</v>
      </c>
      <c r="F9862" t="s">
        <v>831</v>
      </c>
      <c r="G9862" t="s">
        <v>46</v>
      </c>
      <c r="H9862" t="s">
        <v>42</v>
      </c>
      <c r="I9862" t="s">
        <v>68</v>
      </c>
      <c r="J9862" t="s">
        <v>32</v>
      </c>
      <c r="K9862">
        <v>53357</v>
      </c>
      <c r="L9862">
        <v>3240</v>
      </c>
      <c r="M9862">
        <v>6.07</v>
      </c>
      <c r="N9862">
        <v>1054</v>
      </c>
      <c r="O9862">
        <v>32.53</v>
      </c>
      <c r="P9862">
        <v>250</v>
      </c>
      <c r="Q9862">
        <v>39509.4</v>
      </c>
      <c r="R9862" s="6">
        <v>15703.76</v>
      </c>
      <c r="S9862">
        <v>149</v>
      </c>
      <c r="T9862" t="str">
        <f ca="1">PROPER(TRIM(Table1[[#This Row],[Campaign Status]]))</f>
        <v>Completed</v>
      </c>
      <c r="V9862" s="1">
        <f t="shared" si="462"/>
        <v>1054</v>
      </c>
      <c r="W9862" t="str">
        <f t="shared" ca="1" si="463"/>
        <v>South</v>
      </c>
      <c r="X9862" s="6">
        <f t="shared" si="464"/>
        <v>3444.692</v>
      </c>
    </row>
    <row r="9863" spans="1:24" x14ac:dyDescent="0.3">
      <c r="A9863" t="s">
        <v>10903</v>
      </c>
      <c r="B9863" t="str">
        <f ca="1">PROPER(TRIM(Table1[[#This Row],[Campaign Name]]))</f>
        <v>Summer Sale</v>
      </c>
      <c r="C9863" t="str">
        <f ca="1">PROPER(TRIM(Table1[[#This Row],[Campaign Type]]))</f>
        <v>Sales</v>
      </c>
      <c r="D9863" t="str">
        <f ca="1">PROPER(TRIM(Table1[[#This Row],[Marketing Channel]]))</f>
        <v>Meta Ads</v>
      </c>
      <c r="E9863" t="s">
        <v>373</v>
      </c>
      <c r="F9863" t="s">
        <v>149</v>
      </c>
      <c r="G9863" t="s">
        <v>11141</v>
      </c>
      <c r="H9863" t="s">
        <v>36</v>
      </c>
      <c r="I9863" t="s">
        <v>68</v>
      </c>
      <c r="J9863" t="s">
        <v>25</v>
      </c>
      <c r="K9863">
        <v>158547</v>
      </c>
      <c r="L9863">
        <v>19089</v>
      </c>
      <c r="M9863">
        <v>12.04</v>
      </c>
      <c r="N9863">
        <v>5685</v>
      </c>
      <c r="O9863">
        <v>29.78</v>
      </c>
      <c r="P9863">
        <v>3868.49</v>
      </c>
      <c r="Q9863">
        <v>4937.3599999999997</v>
      </c>
      <c r="R9863" s="6">
        <v>27.630160605300773</v>
      </c>
      <c r="S9863">
        <v>5325</v>
      </c>
      <c r="T9863" t="str">
        <f ca="1">PROPER(TRIM(Table1[[#This Row],[Campaign Status]]))</f>
        <v>Paused</v>
      </c>
      <c r="V9863" s="1">
        <f t="shared" si="462"/>
        <v>5685</v>
      </c>
      <c r="W9863" t="str">
        <f t="shared" ca="1" si="463"/>
        <v>west</v>
      </c>
      <c r="X9863" s="6">
        <f t="shared" si="464"/>
        <v>15703.76</v>
      </c>
    </row>
    <row r="9864" spans="1:24" x14ac:dyDescent="0.3">
      <c r="A9864" t="s">
        <v>10904</v>
      </c>
      <c r="B9864" t="str">
        <f ca="1">PROPER(TRIM(Table1[[#This Row],[Campaign Name]]))</f>
        <v>Festive Offer</v>
      </c>
      <c r="C9864" t="str">
        <f ca="1">PROPER(TRIM(Table1[[#This Row],[Campaign Type]]))</f>
        <v>Retargeting</v>
      </c>
      <c r="D9864" t="str">
        <f ca="1">PROPER(TRIM(Table1[[#This Row],[Marketing Channel]]))</f>
        <v>Meta Ads</v>
      </c>
      <c r="E9864" t="s">
        <v>1245</v>
      </c>
      <c r="F9864" t="s">
        <v>297</v>
      </c>
      <c r="G9864" t="s">
        <v>41</v>
      </c>
      <c r="H9864" t="s">
        <v>11140</v>
      </c>
      <c r="I9864" t="s">
        <v>31</v>
      </c>
      <c r="J9864" t="s">
        <v>32</v>
      </c>
      <c r="K9864">
        <v>98653</v>
      </c>
      <c r="L9864">
        <v>5787</v>
      </c>
      <c r="M9864">
        <v>5.87</v>
      </c>
      <c r="N9864">
        <v>786</v>
      </c>
      <c r="O9864">
        <v>13.58</v>
      </c>
      <c r="P9864">
        <v>5244.08</v>
      </c>
      <c r="Q9864">
        <v>48593.89</v>
      </c>
      <c r="R9864" s="6">
        <v>826.6428048389804</v>
      </c>
      <c r="S9864">
        <v>275</v>
      </c>
      <c r="T9864" t="str">
        <f ca="1">PROPER(TRIM(Table1[[#This Row],[Campaign Status]]))</f>
        <v>Paused</v>
      </c>
      <c r="V9864" s="1">
        <f t="shared" si="462"/>
        <v>786</v>
      </c>
      <c r="W9864" t="str">
        <f t="shared" ca="1" si="463"/>
        <v>East</v>
      </c>
      <c r="X9864" s="6">
        <f t="shared" si="464"/>
        <v>27.630160605300773</v>
      </c>
    </row>
    <row r="9865" spans="1:24" x14ac:dyDescent="0.3">
      <c r="A9865" t="s">
        <v>10905</v>
      </c>
      <c r="B9865" t="str">
        <f ca="1">PROPER(TRIM(Table1[[#This Row],[Campaign Name]]))</f>
        <v>Flash Sale</v>
      </c>
      <c r="C9865" t="str">
        <f ca="1">PROPER(TRIM(Table1[[#This Row],[Campaign Type]]))</f>
        <v>Awareness</v>
      </c>
      <c r="D9865" t="str">
        <f ca="1">PROPER(TRIM(Table1[[#This Row],[Marketing Channel]]))</f>
        <v>Meta Ads</v>
      </c>
      <c r="E9865" t="s">
        <v>976</v>
      </c>
      <c r="F9865" t="s">
        <v>164</v>
      </c>
      <c r="G9865" t="s">
        <v>46</v>
      </c>
      <c r="H9865" t="s">
        <v>42</v>
      </c>
      <c r="I9865" t="s">
        <v>24</v>
      </c>
      <c r="J9865" t="s">
        <v>63</v>
      </c>
      <c r="K9865">
        <v>33594</v>
      </c>
      <c r="L9865">
        <v>3631</v>
      </c>
      <c r="M9865">
        <v>10.81</v>
      </c>
      <c r="N9865">
        <v>961</v>
      </c>
      <c r="O9865">
        <v>26.47</v>
      </c>
      <c r="P9865">
        <v>13985.54</v>
      </c>
      <c r="Q9865">
        <v>13278.32</v>
      </c>
      <c r="R9865" s="6">
        <v>-5.0567943747613686</v>
      </c>
      <c r="S9865">
        <v>522</v>
      </c>
      <c r="T9865" t="str">
        <f ca="1">PROPER(TRIM(Table1[[#This Row],[Campaign Status]]))</f>
        <v>Active</v>
      </c>
      <c r="V9865" s="1">
        <f t="shared" si="462"/>
        <v>961</v>
      </c>
      <c r="W9865" t="str">
        <f t="shared" ca="1" si="463"/>
        <v>South</v>
      </c>
      <c r="X9865" s="6">
        <f t="shared" si="464"/>
        <v>826.6428048389804</v>
      </c>
    </row>
    <row r="9866" spans="1:24" x14ac:dyDescent="0.3">
      <c r="A9866" t="s">
        <v>10906</v>
      </c>
      <c r="B9866" t="str">
        <f ca="1">PROPER(TRIM(Table1[[#This Row],[Campaign Name]]))</f>
        <v>Summer Sale</v>
      </c>
      <c r="C9866" t="str">
        <f ca="1">PROPER(TRIM(Table1[[#This Row],[Campaign Type]]))</f>
        <v>Lead Gen</v>
      </c>
      <c r="D9866" t="str">
        <f ca="1">PROPER(TRIM(Table1[[#This Row],[Marketing Channel]]))</f>
        <v>Youtube</v>
      </c>
      <c r="E9866" t="s">
        <v>2012</v>
      </c>
      <c r="F9866" t="s">
        <v>442</v>
      </c>
      <c r="G9866" t="s">
        <v>29</v>
      </c>
      <c r="H9866" t="s">
        <v>99</v>
      </c>
      <c r="I9866" t="s">
        <v>31</v>
      </c>
      <c r="J9866" t="s">
        <v>25</v>
      </c>
      <c r="K9866">
        <v>99829</v>
      </c>
      <c r="L9866">
        <v>14523</v>
      </c>
      <c r="M9866">
        <v>14.55</v>
      </c>
      <c r="N9866">
        <v>3907</v>
      </c>
      <c r="O9866">
        <v>26.9</v>
      </c>
      <c r="P9866">
        <v>250</v>
      </c>
      <c r="Q9866">
        <v>42763.44</v>
      </c>
      <c r="R9866" s="6">
        <v>17005.376</v>
      </c>
      <c r="S9866">
        <v>3114</v>
      </c>
      <c r="T9866" t="str">
        <f ca="1">PROPER(TRIM(Table1[[#This Row],[Campaign Status]]))</f>
        <v>Paused</v>
      </c>
      <c r="V9866" s="1">
        <f t="shared" si="462"/>
        <v>3907</v>
      </c>
      <c r="W9866" t="str">
        <f t="shared" ca="1" si="463"/>
        <v>North</v>
      </c>
      <c r="X9866" s="6">
        <f t="shared" si="464"/>
        <v>-5.0567943747613686</v>
      </c>
    </row>
    <row r="9867" spans="1:24" x14ac:dyDescent="0.3">
      <c r="A9867" t="s">
        <v>10907</v>
      </c>
      <c r="B9867" t="str">
        <f ca="1">PROPER(TRIM(Table1[[#This Row],[Campaign Name]]))</f>
        <v>Flash Sale</v>
      </c>
      <c r="C9867" t="str">
        <f ca="1">PROPER(TRIM(Table1[[#This Row],[Campaign Type]]))</f>
        <v>Sales</v>
      </c>
      <c r="D9867" t="str">
        <f ca="1">PROPER(TRIM(Table1[[#This Row],[Marketing Channel]]))</f>
        <v>Meta Ads</v>
      </c>
      <c r="E9867" t="s">
        <v>2654</v>
      </c>
      <c r="F9867" t="s">
        <v>587</v>
      </c>
      <c r="G9867" t="s">
        <v>11141</v>
      </c>
      <c r="H9867" t="s">
        <v>23</v>
      </c>
      <c r="I9867" t="s">
        <v>24</v>
      </c>
      <c r="J9867" t="s">
        <v>63</v>
      </c>
      <c r="K9867">
        <v>26736</v>
      </c>
      <c r="L9867">
        <v>2931</v>
      </c>
      <c r="M9867">
        <v>10.96</v>
      </c>
      <c r="N9867">
        <v>772</v>
      </c>
      <c r="O9867">
        <v>26.34</v>
      </c>
      <c r="P9867">
        <v>250</v>
      </c>
      <c r="Q9867">
        <v>31780.29</v>
      </c>
      <c r="R9867" s="6">
        <v>12612.116</v>
      </c>
      <c r="S9867">
        <v>459</v>
      </c>
      <c r="T9867" t="str">
        <f ca="1">PROPER(TRIM(Table1[[#This Row],[Campaign Status]]))</f>
        <v>Active</v>
      </c>
      <c r="V9867" s="1">
        <f t="shared" si="462"/>
        <v>772</v>
      </c>
      <c r="W9867" t="str">
        <f t="shared" ca="1" si="463"/>
        <v>west</v>
      </c>
      <c r="X9867" s="6">
        <f t="shared" si="464"/>
        <v>17005.376</v>
      </c>
    </row>
    <row r="9868" spans="1:24" x14ac:dyDescent="0.3">
      <c r="A9868" t="s">
        <v>10908</v>
      </c>
      <c r="B9868" t="str">
        <f ca="1">PROPER(TRIM(Table1[[#This Row],[Campaign Name]]))</f>
        <v>Flash Sale</v>
      </c>
      <c r="C9868" t="str">
        <f ca="1">PROPER(TRIM(Table1[[#This Row],[Campaign Type]]))</f>
        <v>Lead Gen</v>
      </c>
      <c r="D9868" t="str">
        <f ca="1">PROPER(TRIM(Table1[[#This Row],[Marketing Channel]]))</f>
        <v>Meta Ads</v>
      </c>
      <c r="E9868" t="s">
        <v>2473</v>
      </c>
      <c r="F9868" t="s">
        <v>755</v>
      </c>
      <c r="G9868" t="s">
        <v>29</v>
      </c>
      <c r="H9868" t="s">
        <v>67</v>
      </c>
      <c r="I9868" t="s">
        <v>24</v>
      </c>
      <c r="J9868" t="s">
        <v>25</v>
      </c>
      <c r="K9868">
        <v>144713</v>
      </c>
      <c r="L9868">
        <v>1542</v>
      </c>
      <c r="M9868">
        <v>1.07</v>
      </c>
      <c r="N9868">
        <v>440</v>
      </c>
      <c r="O9868">
        <v>28.53</v>
      </c>
      <c r="P9868">
        <v>250</v>
      </c>
      <c r="Q9868">
        <v>25845.17</v>
      </c>
      <c r="R9868" s="6">
        <v>10238.067999999999</v>
      </c>
      <c r="S9868">
        <v>156</v>
      </c>
      <c r="T9868" t="str">
        <f ca="1">PROPER(TRIM(Table1[[#This Row],[Campaign Status]]))</f>
        <v>Completed</v>
      </c>
      <c r="V9868" s="1">
        <f t="shared" si="462"/>
        <v>440</v>
      </c>
      <c r="W9868" t="str">
        <f t="shared" ca="1" si="463"/>
        <v>North</v>
      </c>
      <c r="X9868" s="6">
        <f t="shared" si="464"/>
        <v>12612.116</v>
      </c>
    </row>
    <row r="9869" spans="1:24" x14ac:dyDescent="0.3">
      <c r="A9869" t="s">
        <v>10909</v>
      </c>
      <c r="B9869" t="str">
        <f ca="1">PROPER(TRIM(Table1[[#This Row],[Campaign Name]]))</f>
        <v>Mega Discount</v>
      </c>
      <c r="C9869" t="str">
        <f ca="1">PROPER(TRIM(Table1[[#This Row],[Campaign Type]]))</f>
        <v>Lead Gen</v>
      </c>
      <c r="D9869" t="str">
        <f ca="1">PROPER(TRIM(Table1[[#This Row],[Marketing Channel]]))</f>
        <v>Meta Ads</v>
      </c>
      <c r="E9869" t="s">
        <v>1510</v>
      </c>
      <c r="F9869" t="s">
        <v>1070</v>
      </c>
      <c r="G9869" t="s">
        <v>46</v>
      </c>
      <c r="H9869" t="s">
        <v>30</v>
      </c>
      <c r="I9869" t="s">
        <v>24</v>
      </c>
      <c r="J9869" t="s">
        <v>25</v>
      </c>
      <c r="K9869">
        <v>125639</v>
      </c>
      <c r="L9869">
        <v>13780</v>
      </c>
      <c r="M9869">
        <v>10.97</v>
      </c>
      <c r="N9869">
        <v>4207</v>
      </c>
      <c r="O9869">
        <v>30.53</v>
      </c>
      <c r="P9869">
        <v>1835.86</v>
      </c>
      <c r="Q9869">
        <v>37965.699999999997</v>
      </c>
      <c r="R9869" s="6">
        <v>1968.0062749882889</v>
      </c>
      <c r="S9869">
        <v>2197</v>
      </c>
      <c r="T9869" t="str">
        <f ca="1">PROPER(TRIM(Table1[[#This Row],[Campaign Status]]))</f>
        <v>Paused</v>
      </c>
      <c r="V9869" s="1">
        <f t="shared" si="462"/>
        <v>4207</v>
      </c>
      <c r="W9869" t="str">
        <f t="shared" ca="1" si="463"/>
        <v>South</v>
      </c>
      <c r="X9869" s="6">
        <f t="shared" si="464"/>
        <v>10238.067999999999</v>
      </c>
    </row>
    <row r="9870" spans="1:24" x14ac:dyDescent="0.3">
      <c r="A9870" t="s">
        <v>10910</v>
      </c>
      <c r="B9870" t="str">
        <f ca="1">PROPER(TRIM(Table1[[#This Row],[Campaign Name]]))</f>
        <v>New Launch</v>
      </c>
      <c r="C9870" t="str">
        <f ca="1">PROPER(TRIM(Table1[[#This Row],[Campaign Type]]))</f>
        <v>Retargeting</v>
      </c>
      <c r="D9870" t="str">
        <f ca="1">PROPER(TRIM(Table1[[#This Row],[Marketing Channel]]))</f>
        <v>Meta Ads</v>
      </c>
      <c r="E9870" t="s">
        <v>479</v>
      </c>
      <c r="F9870" t="s">
        <v>115</v>
      </c>
      <c r="G9870" t="s">
        <v>29</v>
      </c>
      <c r="H9870" t="s">
        <v>67</v>
      </c>
      <c r="I9870" t="s">
        <v>31</v>
      </c>
      <c r="J9870" t="s">
        <v>32</v>
      </c>
      <c r="K9870">
        <v>151572</v>
      </c>
      <c r="L9870">
        <v>7009</v>
      </c>
      <c r="M9870">
        <v>4.62</v>
      </c>
      <c r="N9870">
        <v>340</v>
      </c>
      <c r="O9870">
        <v>4.8499999999999996</v>
      </c>
      <c r="P9870">
        <v>3817.8497265160554</v>
      </c>
      <c r="Q9870">
        <v>1530.67</v>
      </c>
      <c r="R9870" s="6">
        <v>-59.907536711854839</v>
      </c>
      <c r="S9870">
        <v>138</v>
      </c>
      <c r="T9870" t="str">
        <f ca="1">PROPER(TRIM(Table1[[#This Row],[Campaign Status]]))</f>
        <v>Paused</v>
      </c>
      <c r="V9870" s="1">
        <f t="shared" si="462"/>
        <v>340</v>
      </c>
      <c r="W9870" t="str">
        <f t="shared" ca="1" si="463"/>
        <v>North</v>
      </c>
      <c r="X9870" s="6">
        <f t="shared" si="464"/>
        <v>1968.0062749882889</v>
      </c>
    </row>
    <row r="9871" spans="1:24" x14ac:dyDescent="0.3">
      <c r="A9871" t="s">
        <v>10911</v>
      </c>
      <c r="B9871" t="str">
        <f ca="1">PROPER(TRIM(Table1[[#This Row],[Campaign Name]]))</f>
        <v>Flash Sale</v>
      </c>
      <c r="C9871" t="str">
        <f ca="1">PROPER(TRIM(Table1[[#This Row],[Campaign Type]]))</f>
        <v>Sales</v>
      </c>
      <c r="D9871" t="str">
        <f ca="1">PROPER(TRIM(Table1[[#This Row],[Marketing Channel]]))</f>
        <v>Linkedin</v>
      </c>
      <c r="E9871" t="s">
        <v>3681</v>
      </c>
      <c r="F9871" t="s">
        <v>513</v>
      </c>
      <c r="G9871" t="s">
        <v>11141</v>
      </c>
      <c r="H9871" t="s">
        <v>54</v>
      </c>
      <c r="I9871" t="s">
        <v>31</v>
      </c>
      <c r="J9871" t="s">
        <v>25</v>
      </c>
      <c r="K9871">
        <v>187119</v>
      </c>
      <c r="L9871">
        <v>9487</v>
      </c>
      <c r="M9871">
        <v>5.07</v>
      </c>
      <c r="N9871">
        <v>2770</v>
      </c>
      <c r="O9871">
        <v>29.2</v>
      </c>
      <c r="P9871">
        <v>3830.4648972188602</v>
      </c>
      <c r="Q9871">
        <v>43365.69</v>
      </c>
      <c r="R9871" s="6">
        <v>1032.1260255246304</v>
      </c>
      <c r="S9871">
        <v>873</v>
      </c>
      <c r="T9871" t="str">
        <f ca="1">PROPER(TRIM(Table1[[#This Row],[Campaign Status]]))</f>
        <v>Paused</v>
      </c>
      <c r="V9871" s="1">
        <f t="shared" si="462"/>
        <v>2770</v>
      </c>
      <c r="W9871" t="str">
        <f t="shared" ca="1" si="463"/>
        <v>west</v>
      </c>
      <c r="X9871" s="6">
        <f t="shared" si="464"/>
        <v>-59.907536711854839</v>
      </c>
    </row>
    <row r="9872" spans="1:24" x14ac:dyDescent="0.3">
      <c r="A9872" t="s">
        <v>10912</v>
      </c>
      <c r="B9872" t="str">
        <f ca="1">PROPER(TRIM(Table1[[#This Row],[Campaign Name]]))</f>
        <v>Flash Sale</v>
      </c>
      <c r="C9872" t="str">
        <f ca="1">PROPER(TRIM(Table1[[#This Row],[Campaign Type]]))</f>
        <v>Awareness</v>
      </c>
      <c r="D9872" t="str">
        <f ca="1">PROPER(TRIM(Table1[[#This Row],[Marketing Channel]]))</f>
        <v>Meta Ads</v>
      </c>
      <c r="E9872" t="s">
        <v>1526</v>
      </c>
      <c r="F9872" t="s">
        <v>294</v>
      </c>
      <c r="G9872" t="s">
        <v>46</v>
      </c>
      <c r="H9872" t="s">
        <v>42</v>
      </c>
      <c r="I9872" t="s">
        <v>24</v>
      </c>
      <c r="J9872" t="s">
        <v>63</v>
      </c>
      <c r="K9872">
        <v>56168</v>
      </c>
      <c r="L9872">
        <v>6559</v>
      </c>
      <c r="M9872">
        <v>11.68</v>
      </c>
      <c r="N9872">
        <v>1384</v>
      </c>
      <c r="O9872">
        <v>21.1</v>
      </c>
      <c r="P9872">
        <v>250</v>
      </c>
      <c r="Q9872">
        <v>23004.83</v>
      </c>
      <c r="R9872" s="6">
        <v>9101.9320000000007</v>
      </c>
      <c r="S9872">
        <v>952</v>
      </c>
      <c r="T9872" t="str">
        <f ca="1">PROPER(TRIM(Table1[[#This Row],[Campaign Status]]))</f>
        <v>Completed</v>
      </c>
      <c r="V9872" s="1">
        <f t="shared" si="462"/>
        <v>1384</v>
      </c>
      <c r="W9872" t="str">
        <f t="shared" ca="1" si="463"/>
        <v>South</v>
      </c>
      <c r="X9872" s="6">
        <f t="shared" si="464"/>
        <v>1032.1260255246304</v>
      </c>
    </row>
    <row r="9873" spans="1:24" hidden="1" x14ac:dyDescent="0.3">
      <c r="A9873" t="s">
        <v>10913</v>
      </c>
      <c r="B9873" t="str">
        <f ca="1">PROPER(TRIM(Table1[[#This Row],[Campaign Name]]))</f>
        <v>New Launch</v>
      </c>
      <c r="C9873" t="str">
        <f ca="1">PROPER(TRIM(Table1[[#This Row],[Campaign Type]]))</f>
        <v>Retargeting</v>
      </c>
      <c r="D9873" t="str">
        <f ca="1">PROPER(TRIM(Table1[[#This Row],[Marketing Channel]]))</f>
        <v>Google Ads</v>
      </c>
      <c r="E9873" t="s">
        <v>5144</v>
      </c>
      <c r="F9873" t="s">
        <v>344</v>
      </c>
      <c r="G9873" t="s">
        <v>29</v>
      </c>
      <c r="H9873" t="s">
        <v>61</v>
      </c>
      <c r="I9873" t="s">
        <v>31</v>
      </c>
      <c r="J9873" t="s">
        <v>25</v>
      </c>
      <c r="K9873">
        <v>40550</v>
      </c>
      <c r="L9873">
        <v>301</v>
      </c>
      <c r="M9873">
        <v>0.74</v>
      </c>
      <c r="N9873">
        <v>74</v>
      </c>
      <c r="O9873">
        <v>24.58</v>
      </c>
      <c r="P9873">
        <v>10805.04</v>
      </c>
      <c r="R9873" s="6" t="e">
        <v>#VALUE!</v>
      </c>
      <c r="S9873">
        <v>68</v>
      </c>
      <c r="T9873" t="str">
        <f ca="1">PROPER(TRIM(Table1[[#This Row],[Campaign Status]]))</f>
        <v>Active</v>
      </c>
      <c r="V9873" s="1">
        <f t="shared" si="462"/>
        <v>74</v>
      </c>
      <c r="W9873" t="str">
        <f t="shared" ca="1" si="463"/>
        <v>North</v>
      </c>
      <c r="X9873" s="6">
        <f t="shared" si="464"/>
        <v>9101.9320000000007</v>
      </c>
    </row>
    <row r="9874" spans="1:24" x14ac:dyDescent="0.3">
      <c r="A9874" t="s">
        <v>10914</v>
      </c>
      <c r="B9874" t="str">
        <f ca="1">PROPER(TRIM(Table1[[#This Row],[Campaign Name]]))</f>
        <v>Mega Discount</v>
      </c>
      <c r="C9874" t="str">
        <f ca="1">PROPER(TRIM(Table1[[#This Row],[Campaign Type]]))</f>
        <v>Retargeting</v>
      </c>
      <c r="D9874" t="str">
        <f ca="1">PROPER(TRIM(Table1[[#This Row],[Marketing Channel]]))</f>
        <v>Email</v>
      </c>
      <c r="E9874" t="s">
        <v>114</v>
      </c>
      <c r="F9874" t="s">
        <v>403</v>
      </c>
      <c r="G9874" t="s">
        <v>46</v>
      </c>
      <c r="H9874" t="s">
        <v>30</v>
      </c>
      <c r="I9874" t="s">
        <v>24</v>
      </c>
      <c r="J9874" t="s">
        <v>25</v>
      </c>
      <c r="K9874">
        <v>154486</v>
      </c>
      <c r="L9874">
        <v>15176</v>
      </c>
      <c r="M9874">
        <v>9.82</v>
      </c>
      <c r="N9874">
        <v>4627</v>
      </c>
      <c r="O9874">
        <v>30.49</v>
      </c>
      <c r="P9874">
        <v>4021.4266195524165</v>
      </c>
      <c r="Q9874">
        <v>36784.36</v>
      </c>
      <c r="R9874" s="6">
        <v>814.70921839409539</v>
      </c>
      <c r="S9874">
        <v>1245</v>
      </c>
      <c r="T9874" t="str">
        <f ca="1">PROPER(TRIM(Table1[[#This Row],[Campaign Status]]))</f>
        <v>Active</v>
      </c>
      <c r="V9874" s="1">
        <f t="shared" si="462"/>
        <v>4627</v>
      </c>
      <c r="W9874" t="str">
        <f t="shared" ca="1" si="463"/>
        <v>South</v>
      </c>
      <c r="X9874" s="6" t="e">
        <f t="shared" si="464"/>
        <v>#VALUE!</v>
      </c>
    </row>
    <row r="9875" spans="1:24" x14ac:dyDescent="0.3">
      <c r="A9875" t="s">
        <v>10915</v>
      </c>
      <c r="B9875" t="str">
        <f ca="1">PROPER(TRIM(Table1[[#This Row],[Campaign Name]]))</f>
        <v>Summer Sale</v>
      </c>
      <c r="C9875" t="str">
        <f ca="1">PROPER(TRIM(Table1[[#This Row],[Campaign Type]]))</f>
        <v>Retargeting</v>
      </c>
      <c r="D9875" t="str">
        <f ca="1">PROPER(TRIM(Table1[[#This Row],[Marketing Channel]]))</f>
        <v>Meta Ads</v>
      </c>
      <c r="E9875" t="s">
        <v>1619</v>
      </c>
      <c r="F9875" t="s">
        <v>241</v>
      </c>
      <c r="G9875" t="s">
        <v>41</v>
      </c>
      <c r="H9875" t="s">
        <v>11140</v>
      </c>
      <c r="I9875" t="s">
        <v>24</v>
      </c>
      <c r="J9875" t="s">
        <v>32</v>
      </c>
      <c r="K9875">
        <v>39459</v>
      </c>
      <c r="L9875">
        <v>5139</v>
      </c>
      <c r="M9875">
        <v>13.02</v>
      </c>
      <c r="N9875">
        <v>1248</v>
      </c>
      <c r="O9875">
        <v>24.28</v>
      </c>
      <c r="P9875">
        <v>3817.8497265160554</v>
      </c>
      <c r="Q9875">
        <v>28391.19</v>
      </c>
      <c r="R9875" s="6">
        <v>643.64346513732812</v>
      </c>
      <c r="S9875">
        <v>946</v>
      </c>
      <c r="T9875" t="str">
        <f ca="1">PROPER(TRIM(Table1[[#This Row],[Campaign Status]]))</f>
        <v>Active</v>
      </c>
      <c r="V9875" s="1">
        <f t="shared" si="462"/>
        <v>1248</v>
      </c>
      <c r="W9875" t="str">
        <f t="shared" ca="1" si="463"/>
        <v>East</v>
      </c>
      <c r="X9875" s="6">
        <f t="shared" si="464"/>
        <v>814.70921839409539</v>
      </c>
    </row>
    <row r="9876" spans="1:24" x14ac:dyDescent="0.3">
      <c r="A9876" t="s">
        <v>10916</v>
      </c>
      <c r="B9876" t="str">
        <f ca="1">PROPER(TRIM(Table1[[#This Row],[Campaign Name]]))</f>
        <v>New Launch</v>
      </c>
      <c r="C9876" t="str">
        <f ca="1">PROPER(TRIM(Table1[[#This Row],[Campaign Type]]))</f>
        <v>Lead Gen</v>
      </c>
      <c r="D9876" t="str">
        <f ca="1">PROPER(TRIM(Table1[[#This Row],[Marketing Channel]]))</f>
        <v>Meta Ads</v>
      </c>
      <c r="E9876" t="s">
        <v>199</v>
      </c>
      <c r="F9876" t="s">
        <v>436</v>
      </c>
      <c r="G9876" t="s">
        <v>29</v>
      </c>
      <c r="H9876" t="s">
        <v>61</v>
      </c>
      <c r="I9876" t="s">
        <v>68</v>
      </c>
      <c r="J9876" t="s">
        <v>32</v>
      </c>
      <c r="K9876">
        <v>18568</v>
      </c>
      <c r="L9876">
        <v>1876</v>
      </c>
      <c r="M9876">
        <v>10.1</v>
      </c>
      <c r="N9876">
        <v>423</v>
      </c>
      <c r="O9876">
        <v>22.55</v>
      </c>
      <c r="P9876">
        <v>250</v>
      </c>
      <c r="Q9876">
        <v>3975.67</v>
      </c>
      <c r="R9876" s="6">
        <v>1490.268</v>
      </c>
      <c r="S9876">
        <v>231</v>
      </c>
      <c r="T9876" t="str">
        <f ca="1">PROPER(TRIM(Table1[[#This Row],[Campaign Status]]))</f>
        <v>Paused</v>
      </c>
      <c r="V9876" s="1">
        <f t="shared" si="462"/>
        <v>423</v>
      </c>
      <c r="W9876" t="str">
        <f t="shared" ca="1" si="463"/>
        <v>North</v>
      </c>
      <c r="X9876" s="6">
        <f t="shared" si="464"/>
        <v>643.64346513732812</v>
      </c>
    </row>
    <row r="9877" spans="1:24" x14ac:dyDescent="0.3">
      <c r="A9877" t="s">
        <v>10917</v>
      </c>
      <c r="B9877" t="str">
        <f ca="1">PROPER(TRIM(Table1[[#This Row],[Campaign Name]]))</f>
        <v>New Launch</v>
      </c>
      <c r="C9877" t="str">
        <f ca="1">PROPER(TRIM(Table1[[#This Row],[Campaign Type]]))</f>
        <v>Retargeting</v>
      </c>
      <c r="D9877" t="str">
        <f ca="1">PROPER(TRIM(Table1[[#This Row],[Marketing Channel]]))</f>
        <v>Meta Ads</v>
      </c>
      <c r="E9877" t="s">
        <v>2475</v>
      </c>
      <c r="F9877" t="s">
        <v>925</v>
      </c>
      <c r="G9877" t="s">
        <v>11141</v>
      </c>
      <c r="H9877" t="s">
        <v>23</v>
      </c>
      <c r="I9877" t="s">
        <v>31</v>
      </c>
      <c r="J9877" t="s">
        <v>63</v>
      </c>
      <c r="K9877">
        <v>7432</v>
      </c>
      <c r="L9877">
        <v>662</v>
      </c>
      <c r="M9877">
        <v>8.91</v>
      </c>
      <c r="N9877">
        <v>135</v>
      </c>
      <c r="O9877">
        <v>20.39</v>
      </c>
      <c r="P9877">
        <v>3817.8497265160554</v>
      </c>
      <c r="Q9877">
        <v>6394.39</v>
      </c>
      <c r="R9877" s="6">
        <v>67.486686434752457</v>
      </c>
      <c r="S9877">
        <v>44</v>
      </c>
      <c r="T9877" t="str">
        <f ca="1">PROPER(TRIM(Table1[[#This Row],[Campaign Status]]))</f>
        <v>Active</v>
      </c>
      <c r="V9877" s="1">
        <f t="shared" si="462"/>
        <v>135</v>
      </c>
      <c r="W9877" t="str">
        <f t="shared" ca="1" si="463"/>
        <v>west</v>
      </c>
      <c r="X9877" s="6">
        <f t="shared" si="464"/>
        <v>1490.268</v>
      </c>
    </row>
    <row r="9878" spans="1:24" x14ac:dyDescent="0.3">
      <c r="A9878" t="s">
        <v>10918</v>
      </c>
      <c r="B9878" t="str">
        <f ca="1">PROPER(TRIM(Table1[[#This Row],[Campaign Name]]))</f>
        <v>Summer Sale</v>
      </c>
      <c r="C9878" t="str">
        <f ca="1">PROPER(TRIM(Table1[[#This Row],[Campaign Type]]))</f>
        <v>Lead Gen</v>
      </c>
      <c r="D9878" t="str">
        <f ca="1">PROPER(TRIM(Table1[[#This Row],[Marketing Channel]]))</f>
        <v>Linkedin</v>
      </c>
      <c r="E9878" t="s">
        <v>1461</v>
      </c>
      <c r="F9878" t="s">
        <v>22</v>
      </c>
      <c r="G9878" t="s">
        <v>29</v>
      </c>
      <c r="H9878" t="s">
        <v>99</v>
      </c>
      <c r="I9878" t="s">
        <v>31</v>
      </c>
      <c r="J9878" t="s">
        <v>32</v>
      </c>
      <c r="K9878">
        <v>37385</v>
      </c>
      <c r="L9878">
        <v>1137</v>
      </c>
      <c r="M9878">
        <v>3.04</v>
      </c>
      <c r="N9878">
        <v>123</v>
      </c>
      <c r="O9878">
        <v>10.82</v>
      </c>
      <c r="P9878">
        <v>250</v>
      </c>
      <c r="Q9878">
        <v>49567.45</v>
      </c>
      <c r="R9878" s="6">
        <v>19726.979999999996</v>
      </c>
      <c r="S9878">
        <v>68</v>
      </c>
      <c r="T9878" t="str">
        <f ca="1">PROPER(TRIM(Table1[[#This Row],[Campaign Status]]))</f>
        <v>Paused</v>
      </c>
      <c r="V9878" s="1">
        <f t="shared" si="462"/>
        <v>123</v>
      </c>
      <c r="W9878" t="str">
        <f t="shared" ca="1" si="463"/>
        <v>North</v>
      </c>
      <c r="X9878" s="6">
        <f t="shared" si="464"/>
        <v>67.486686434752457</v>
      </c>
    </row>
    <row r="9879" spans="1:24" x14ac:dyDescent="0.3">
      <c r="A9879" t="s">
        <v>10919</v>
      </c>
      <c r="B9879" t="str">
        <f ca="1">PROPER(TRIM(Table1[[#This Row],[Campaign Name]]))</f>
        <v>Summer Sale</v>
      </c>
      <c r="C9879" t="str">
        <f ca="1">PROPER(TRIM(Table1[[#This Row],[Campaign Type]]))</f>
        <v>Retargeting</v>
      </c>
      <c r="D9879" t="str">
        <f ca="1">PROPER(TRIM(Table1[[#This Row],[Marketing Channel]]))</f>
        <v>Google Ads</v>
      </c>
      <c r="E9879" t="s">
        <v>1300</v>
      </c>
      <c r="F9879" t="s">
        <v>633</v>
      </c>
      <c r="G9879" t="s">
        <v>46</v>
      </c>
      <c r="H9879" t="s">
        <v>30</v>
      </c>
      <c r="I9879" t="s">
        <v>68</v>
      </c>
      <c r="J9879" t="s">
        <v>63</v>
      </c>
      <c r="K9879">
        <v>49860</v>
      </c>
      <c r="L9879">
        <v>1844</v>
      </c>
      <c r="M9879">
        <v>3.7</v>
      </c>
      <c r="N9879">
        <v>433</v>
      </c>
      <c r="O9879">
        <v>23.48</v>
      </c>
      <c r="P9879">
        <v>3988.1535696969677</v>
      </c>
      <c r="Q9879">
        <v>15926.89</v>
      </c>
      <c r="R9879" s="6">
        <v>299.35498274230633</v>
      </c>
      <c r="S9879">
        <v>112</v>
      </c>
      <c r="T9879" t="str">
        <f ca="1">PROPER(TRIM(Table1[[#This Row],[Campaign Status]]))</f>
        <v>Active</v>
      </c>
      <c r="V9879" s="1">
        <f t="shared" si="462"/>
        <v>433</v>
      </c>
      <c r="W9879" t="str">
        <f t="shared" ca="1" si="463"/>
        <v>South</v>
      </c>
      <c r="X9879" s="6">
        <f t="shared" si="464"/>
        <v>19726.979999999996</v>
      </c>
    </row>
    <row r="9880" spans="1:24" x14ac:dyDescent="0.3">
      <c r="A9880" t="s">
        <v>10920</v>
      </c>
      <c r="B9880" t="str">
        <f ca="1">PROPER(TRIM(Table1[[#This Row],[Campaign Name]]))</f>
        <v>Festive Offer</v>
      </c>
      <c r="C9880" t="str">
        <f ca="1">PROPER(TRIM(Table1[[#This Row],[Campaign Type]]))</f>
        <v>Awareness</v>
      </c>
      <c r="D9880" t="str">
        <f ca="1">PROPER(TRIM(Table1[[#This Row],[Marketing Channel]]))</f>
        <v>Meta Ads</v>
      </c>
      <c r="E9880" t="s">
        <v>1248</v>
      </c>
      <c r="F9880" t="s">
        <v>229</v>
      </c>
      <c r="G9880" t="s">
        <v>11141</v>
      </c>
      <c r="H9880" t="s">
        <v>23</v>
      </c>
      <c r="I9880" t="s">
        <v>31</v>
      </c>
      <c r="J9880" t="s">
        <v>63</v>
      </c>
      <c r="K9880">
        <v>188278</v>
      </c>
      <c r="L9880">
        <v>9610</v>
      </c>
      <c r="M9880">
        <v>5.0999999999999996</v>
      </c>
      <c r="N9880">
        <v>1574</v>
      </c>
      <c r="O9880">
        <v>16.38</v>
      </c>
      <c r="P9880">
        <v>3817.8497265160554</v>
      </c>
      <c r="Q9880">
        <v>43299.66</v>
      </c>
      <c r="R9880" s="6">
        <v>1034.1373574573015</v>
      </c>
      <c r="S9880">
        <v>1023</v>
      </c>
      <c r="T9880" t="str">
        <f ca="1">PROPER(TRIM(Table1[[#This Row],[Campaign Status]]))</f>
        <v>Active</v>
      </c>
      <c r="V9880" s="1">
        <f t="shared" si="462"/>
        <v>1574</v>
      </c>
      <c r="W9880" t="str">
        <f t="shared" ca="1" si="463"/>
        <v>west</v>
      </c>
      <c r="X9880" s="6">
        <f t="shared" si="464"/>
        <v>299.35498274230633</v>
      </c>
    </row>
    <row r="9881" spans="1:24" x14ac:dyDescent="0.3">
      <c r="A9881" t="s">
        <v>10921</v>
      </c>
      <c r="B9881" t="str">
        <f ca="1">PROPER(TRIM(Table1[[#This Row],[Campaign Name]]))</f>
        <v>Summer Sale</v>
      </c>
      <c r="C9881" t="str">
        <f ca="1">PROPER(TRIM(Table1[[#This Row],[Campaign Type]]))</f>
        <v>Awareness</v>
      </c>
      <c r="D9881" t="str">
        <f ca="1">PROPER(TRIM(Table1[[#This Row],[Marketing Channel]]))</f>
        <v>Email</v>
      </c>
      <c r="E9881" t="s">
        <v>791</v>
      </c>
      <c r="F9881" t="s">
        <v>544</v>
      </c>
      <c r="G9881" t="s">
        <v>29</v>
      </c>
      <c r="H9881" t="s">
        <v>99</v>
      </c>
      <c r="I9881" t="s">
        <v>68</v>
      </c>
      <c r="J9881" t="s">
        <v>63</v>
      </c>
      <c r="K9881">
        <v>178354</v>
      </c>
      <c r="L9881">
        <v>7507</v>
      </c>
      <c r="M9881">
        <v>4.21</v>
      </c>
      <c r="N9881">
        <v>168</v>
      </c>
      <c r="O9881">
        <v>2.2400000000000002</v>
      </c>
      <c r="P9881">
        <v>250</v>
      </c>
      <c r="Q9881">
        <v>32388.42</v>
      </c>
      <c r="R9881" s="6">
        <v>12855.367999999999</v>
      </c>
      <c r="S9881">
        <v>79</v>
      </c>
      <c r="T9881" t="str">
        <f ca="1">PROPER(TRIM(Table1[[#This Row],[Campaign Status]]))</f>
        <v>Completed</v>
      </c>
      <c r="V9881" s="1">
        <f t="shared" si="462"/>
        <v>168</v>
      </c>
      <c r="W9881" t="str">
        <f t="shared" ca="1" si="463"/>
        <v>North</v>
      </c>
      <c r="X9881" s="6">
        <f t="shared" si="464"/>
        <v>1034.1373574573015</v>
      </c>
    </row>
    <row r="9882" spans="1:24" x14ac:dyDescent="0.3">
      <c r="A9882" t="s">
        <v>10922</v>
      </c>
      <c r="B9882" t="str">
        <f ca="1">PROPER(TRIM(Table1[[#This Row],[Campaign Name]]))</f>
        <v>Summer Sale</v>
      </c>
      <c r="C9882" t="str">
        <f ca="1">PROPER(TRIM(Table1[[#This Row],[Campaign Type]]))</f>
        <v>Retargeting</v>
      </c>
      <c r="D9882" t="str">
        <f ca="1">PROPER(TRIM(Table1[[#This Row],[Marketing Channel]]))</f>
        <v>Youtube</v>
      </c>
      <c r="E9882" t="s">
        <v>504</v>
      </c>
      <c r="F9882" t="s">
        <v>978</v>
      </c>
      <c r="G9882" t="s">
        <v>11141</v>
      </c>
      <c r="H9882" t="s">
        <v>23</v>
      </c>
      <c r="I9882" t="s">
        <v>31</v>
      </c>
      <c r="J9882" t="s">
        <v>63</v>
      </c>
      <c r="K9882">
        <v>189237</v>
      </c>
      <c r="L9882">
        <v>19306</v>
      </c>
      <c r="M9882">
        <v>10.199999999999999</v>
      </c>
      <c r="N9882">
        <v>5520</v>
      </c>
      <c r="O9882">
        <v>28.59</v>
      </c>
      <c r="P9882">
        <v>3891.7088323699436</v>
      </c>
      <c r="Q9882">
        <v>25339.4</v>
      </c>
      <c r="R9882" s="6">
        <v>551.1124313626774</v>
      </c>
      <c r="S9882">
        <v>4306</v>
      </c>
      <c r="T9882" t="str">
        <f ca="1">PROPER(TRIM(Table1[[#This Row],[Campaign Status]]))</f>
        <v>Active</v>
      </c>
      <c r="V9882" s="1">
        <f t="shared" si="462"/>
        <v>5520</v>
      </c>
      <c r="W9882" t="str">
        <f t="shared" ca="1" si="463"/>
        <v>west</v>
      </c>
      <c r="X9882" s="6">
        <f t="shared" si="464"/>
        <v>12855.367999999999</v>
      </c>
    </row>
    <row r="9883" spans="1:24" x14ac:dyDescent="0.3">
      <c r="A9883" t="s">
        <v>10923</v>
      </c>
      <c r="B9883" t="str">
        <f ca="1">PROPER(TRIM(Table1[[#This Row],[Campaign Name]]))</f>
        <v>Flash Sale</v>
      </c>
      <c r="C9883" t="str">
        <f ca="1">PROPER(TRIM(Table1[[#This Row],[Campaign Type]]))</f>
        <v>Awareness</v>
      </c>
      <c r="D9883" t="str">
        <f ca="1">PROPER(TRIM(Table1[[#This Row],[Marketing Channel]]))</f>
        <v>Meta Ads</v>
      </c>
      <c r="E9883" t="s">
        <v>1293</v>
      </c>
      <c r="F9883" t="s">
        <v>112</v>
      </c>
      <c r="G9883" t="s">
        <v>46</v>
      </c>
      <c r="H9883" t="s">
        <v>30</v>
      </c>
      <c r="I9883" t="s">
        <v>31</v>
      </c>
      <c r="J9883" t="s">
        <v>63</v>
      </c>
      <c r="K9883">
        <v>146895</v>
      </c>
      <c r="L9883">
        <v>16532</v>
      </c>
      <c r="M9883">
        <v>11.25</v>
      </c>
      <c r="N9883">
        <v>136</v>
      </c>
      <c r="O9883">
        <v>0.82</v>
      </c>
      <c r="P9883">
        <v>3817.8497265160554</v>
      </c>
      <c r="Q9883">
        <v>39583.17</v>
      </c>
      <c r="R9883" s="6">
        <v>936.79224787407395</v>
      </c>
      <c r="S9883">
        <v>125</v>
      </c>
      <c r="T9883" t="str">
        <f ca="1">PROPER(TRIM(Table1[[#This Row],[Campaign Status]]))</f>
        <v>Paused</v>
      </c>
      <c r="V9883" s="1">
        <f t="shared" si="462"/>
        <v>136</v>
      </c>
      <c r="W9883" t="str">
        <f t="shared" ca="1" si="463"/>
        <v>South</v>
      </c>
      <c r="X9883" s="6">
        <f t="shared" si="464"/>
        <v>551.1124313626774</v>
      </c>
    </row>
    <row r="9884" spans="1:24" x14ac:dyDescent="0.3">
      <c r="A9884" t="s">
        <v>10924</v>
      </c>
      <c r="B9884" t="str">
        <f ca="1">PROPER(TRIM(Table1[[#This Row],[Campaign Name]]))</f>
        <v>Flash Sale</v>
      </c>
      <c r="C9884" t="str">
        <f ca="1">PROPER(TRIM(Table1[[#This Row],[Campaign Type]]))</f>
        <v>Retargeting</v>
      </c>
      <c r="D9884" t="str">
        <f ca="1">PROPER(TRIM(Table1[[#This Row],[Marketing Channel]]))</f>
        <v>Linkedin</v>
      </c>
      <c r="E9884" t="s">
        <v>2510</v>
      </c>
      <c r="F9884" t="s">
        <v>214</v>
      </c>
      <c r="G9884" t="s">
        <v>29</v>
      </c>
      <c r="H9884" t="s">
        <v>67</v>
      </c>
      <c r="I9884" t="s">
        <v>62</v>
      </c>
      <c r="J9884" t="s">
        <v>25</v>
      </c>
      <c r="K9884">
        <v>103025</v>
      </c>
      <c r="L9884">
        <v>5920</v>
      </c>
      <c r="M9884">
        <v>5.75</v>
      </c>
      <c r="N9884">
        <v>1418</v>
      </c>
      <c r="O9884">
        <v>23.95</v>
      </c>
      <c r="P9884">
        <v>10384.25</v>
      </c>
      <c r="Q9884">
        <v>11762.73</v>
      </c>
      <c r="R9884" s="6">
        <v>13.274718925295515</v>
      </c>
      <c r="S9884">
        <v>224</v>
      </c>
      <c r="T9884" t="str">
        <f ca="1">PROPER(TRIM(Table1[[#This Row],[Campaign Status]]))</f>
        <v>Paused</v>
      </c>
      <c r="V9884" s="1">
        <f t="shared" si="462"/>
        <v>1418</v>
      </c>
      <c r="W9884" t="str">
        <f t="shared" ca="1" si="463"/>
        <v>North</v>
      </c>
      <c r="X9884" s="6">
        <f t="shared" si="464"/>
        <v>936.79224787407395</v>
      </c>
    </row>
    <row r="9885" spans="1:24" x14ac:dyDescent="0.3">
      <c r="A9885" t="s">
        <v>10925</v>
      </c>
      <c r="B9885" t="str">
        <f ca="1">PROPER(TRIM(Table1[[#This Row],[Campaign Name]]))</f>
        <v>Summer Sale</v>
      </c>
      <c r="C9885" t="str">
        <f ca="1">PROPER(TRIM(Table1[[#This Row],[Campaign Type]]))</f>
        <v>Sales</v>
      </c>
      <c r="D9885" t="str">
        <f ca="1">PROPER(TRIM(Table1[[#This Row],[Marketing Channel]]))</f>
        <v>Youtube</v>
      </c>
      <c r="E9885" t="s">
        <v>151</v>
      </c>
      <c r="F9885" t="s">
        <v>303</v>
      </c>
      <c r="G9885" t="s">
        <v>29</v>
      </c>
      <c r="H9885" t="s">
        <v>99</v>
      </c>
      <c r="I9885" t="s">
        <v>24</v>
      </c>
      <c r="J9885" t="s">
        <v>63</v>
      </c>
      <c r="K9885">
        <v>73526</v>
      </c>
      <c r="L9885">
        <v>2803</v>
      </c>
      <c r="M9885">
        <v>3.81</v>
      </c>
      <c r="N9885">
        <v>7</v>
      </c>
      <c r="O9885">
        <v>0.25</v>
      </c>
      <c r="P9885">
        <v>250</v>
      </c>
      <c r="Q9885">
        <v>34854.54</v>
      </c>
      <c r="R9885" s="6">
        <v>13841.816000000001</v>
      </c>
      <c r="S9885">
        <v>5</v>
      </c>
      <c r="T9885" t="str">
        <f ca="1">PROPER(TRIM(Table1[[#This Row],[Campaign Status]]))</f>
        <v>Active</v>
      </c>
      <c r="V9885" s="1">
        <f t="shared" si="462"/>
        <v>7</v>
      </c>
      <c r="W9885" t="str">
        <f t="shared" ca="1" si="463"/>
        <v>North</v>
      </c>
      <c r="X9885" s="6">
        <f t="shared" si="464"/>
        <v>13.274718925295515</v>
      </c>
    </row>
    <row r="9886" spans="1:24" x14ac:dyDescent="0.3">
      <c r="A9886" t="s">
        <v>10926</v>
      </c>
      <c r="B9886" t="str">
        <f ca="1">PROPER(TRIM(Table1[[#This Row],[Campaign Name]]))</f>
        <v>Mega Discount</v>
      </c>
      <c r="C9886" t="str">
        <f ca="1">PROPER(TRIM(Table1[[#This Row],[Campaign Type]]))</f>
        <v>Lead Gen</v>
      </c>
      <c r="D9886" t="str">
        <f ca="1">PROPER(TRIM(Table1[[#This Row],[Marketing Channel]]))</f>
        <v>Google Ads</v>
      </c>
      <c r="E9886" t="s">
        <v>4988</v>
      </c>
      <c r="F9886" t="s">
        <v>936</v>
      </c>
      <c r="G9886" t="s">
        <v>29</v>
      </c>
      <c r="H9886" t="s">
        <v>61</v>
      </c>
      <c r="I9886" t="s">
        <v>31</v>
      </c>
      <c r="J9886" t="s">
        <v>63</v>
      </c>
      <c r="K9886">
        <v>83674</v>
      </c>
      <c r="L9886">
        <v>999</v>
      </c>
      <c r="M9886">
        <v>1.19</v>
      </c>
      <c r="N9886">
        <v>43</v>
      </c>
      <c r="O9886">
        <v>4.3</v>
      </c>
      <c r="P9886">
        <v>2139.52</v>
      </c>
      <c r="Q9886">
        <v>38469.17</v>
      </c>
      <c r="R9886" s="6">
        <v>1698.0280623691297</v>
      </c>
      <c r="S9886">
        <v>23</v>
      </c>
      <c r="T9886" t="str">
        <f ca="1">PROPER(TRIM(Table1[[#This Row],[Campaign Status]]))</f>
        <v>Paused</v>
      </c>
      <c r="V9886" s="1">
        <f t="shared" si="462"/>
        <v>43</v>
      </c>
      <c r="W9886" t="str">
        <f t="shared" ca="1" si="463"/>
        <v>North</v>
      </c>
      <c r="X9886" s="6">
        <f t="shared" si="464"/>
        <v>13841.816000000001</v>
      </c>
    </row>
    <row r="9887" spans="1:24" x14ac:dyDescent="0.3">
      <c r="A9887" t="s">
        <v>10927</v>
      </c>
      <c r="B9887" t="str">
        <f ca="1">PROPER(TRIM(Table1[[#This Row],[Campaign Name]]))</f>
        <v>New Launch</v>
      </c>
      <c r="C9887" t="str">
        <f ca="1">PROPER(TRIM(Table1[[#This Row],[Campaign Type]]))</f>
        <v>Awareness</v>
      </c>
      <c r="D9887" t="str">
        <f ca="1">PROPER(TRIM(Table1[[#This Row],[Marketing Channel]]))</f>
        <v>Instagram</v>
      </c>
      <c r="E9887" t="s">
        <v>117</v>
      </c>
      <c r="F9887" t="s">
        <v>936</v>
      </c>
      <c r="G9887" t="s">
        <v>11141</v>
      </c>
      <c r="H9887" t="s">
        <v>23</v>
      </c>
      <c r="I9887" t="s">
        <v>24</v>
      </c>
      <c r="J9887" t="s">
        <v>25</v>
      </c>
      <c r="K9887">
        <v>151419</v>
      </c>
      <c r="L9887">
        <v>19633</v>
      </c>
      <c r="M9887">
        <v>12.97</v>
      </c>
      <c r="N9887">
        <v>2640</v>
      </c>
      <c r="O9887">
        <v>13.45</v>
      </c>
      <c r="P9887">
        <v>250</v>
      </c>
      <c r="Q9887">
        <v>19963.04</v>
      </c>
      <c r="R9887" s="6">
        <v>7885.2159999999994</v>
      </c>
      <c r="S9887">
        <v>764</v>
      </c>
      <c r="T9887" t="str">
        <f ca="1">PROPER(TRIM(Table1[[#This Row],[Campaign Status]]))</f>
        <v>Completed</v>
      </c>
      <c r="V9887" s="1">
        <f t="shared" si="462"/>
        <v>2640</v>
      </c>
      <c r="W9887" t="str">
        <f t="shared" ca="1" si="463"/>
        <v>west</v>
      </c>
      <c r="X9887" s="6">
        <f t="shared" si="464"/>
        <v>1698.0280623691297</v>
      </c>
    </row>
    <row r="9888" spans="1:24" x14ac:dyDescent="0.3">
      <c r="A9888" t="s">
        <v>10928</v>
      </c>
      <c r="B9888" t="str">
        <f ca="1">PROPER(TRIM(Table1[[#This Row],[Campaign Name]]))</f>
        <v>Flash Sale</v>
      </c>
      <c r="C9888" t="str">
        <f ca="1">PROPER(TRIM(Table1[[#This Row],[Campaign Type]]))</f>
        <v>Sales</v>
      </c>
      <c r="D9888" t="str">
        <f ca="1">PROPER(TRIM(Table1[[#This Row],[Marketing Channel]]))</f>
        <v>Meta Ads</v>
      </c>
      <c r="E9888" t="s">
        <v>4638</v>
      </c>
      <c r="F9888" t="s">
        <v>1042</v>
      </c>
      <c r="G9888" t="s">
        <v>46</v>
      </c>
      <c r="H9888" t="s">
        <v>30</v>
      </c>
      <c r="I9888" t="s">
        <v>62</v>
      </c>
      <c r="J9888" t="s">
        <v>32</v>
      </c>
      <c r="K9888">
        <v>7508</v>
      </c>
      <c r="L9888">
        <v>438</v>
      </c>
      <c r="M9888">
        <v>5.83</v>
      </c>
      <c r="N9888">
        <v>85</v>
      </c>
      <c r="O9888">
        <v>19.41</v>
      </c>
      <c r="P9888">
        <v>250</v>
      </c>
      <c r="Q9888">
        <v>40255.61</v>
      </c>
      <c r="R9888" s="6">
        <v>16002.243999999999</v>
      </c>
      <c r="S9888">
        <v>78</v>
      </c>
      <c r="T9888" t="str">
        <f ca="1">PROPER(TRIM(Table1[[#This Row],[Campaign Status]]))</f>
        <v>Completed</v>
      </c>
      <c r="V9888" s="1">
        <f t="shared" si="462"/>
        <v>85</v>
      </c>
      <c r="W9888" t="str">
        <f t="shared" ca="1" si="463"/>
        <v>South</v>
      </c>
      <c r="X9888" s="6">
        <f t="shared" si="464"/>
        <v>7885.2159999999994</v>
      </c>
    </row>
    <row r="9889" spans="1:24" x14ac:dyDescent="0.3">
      <c r="A9889" t="s">
        <v>10929</v>
      </c>
      <c r="B9889" t="str">
        <f ca="1">PROPER(TRIM(Table1[[#This Row],[Campaign Name]]))</f>
        <v>Summer Sale</v>
      </c>
      <c r="C9889" t="str">
        <f ca="1">PROPER(TRIM(Table1[[#This Row],[Campaign Type]]))</f>
        <v>Sales</v>
      </c>
      <c r="D9889" t="str">
        <f ca="1">PROPER(TRIM(Table1[[#This Row],[Marketing Channel]]))</f>
        <v>Meta Ads</v>
      </c>
      <c r="E9889" t="s">
        <v>2027</v>
      </c>
      <c r="F9889" t="s">
        <v>978</v>
      </c>
      <c r="G9889" t="s">
        <v>46</v>
      </c>
      <c r="H9889" t="s">
        <v>42</v>
      </c>
      <c r="I9889" t="s">
        <v>24</v>
      </c>
      <c r="J9889" t="s">
        <v>63</v>
      </c>
      <c r="K9889">
        <v>36725</v>
      </c>
      <c r="L9889">
        <v>5169</v>
      </c>
      <c r="M9889">
        <v>14.07</v>
      </c>
      <c r="N9889">
        <v>428</v>
      </c>
      <c r="O9889">
        <v>8.2799999999999994</v>
      </c>
      <c r="P9889">
        <v>9738.06</v>
      </c>
      <c r="Q9889">
        <v>39076.92</v>
      </c>
      <c r="R9889" s="6">
        <v>301.28033715134228</v>
      </c>
      <c r="S9889">
        <v>313</v>
      </c>
      <c r="T9889" t="str">
        <f ca="1">PROPER(TRIM(Table1[[#This Row],[Campaign Status]]))</f>
        <v>Active</v>
      </c>
      <c r="V9889" s="1">
        <f t="shared" si="462"/>
        <v>428</v>
      </c>
      <c r="W9889" t="str">
        <f t="shared" ca="1" si="463"/>
        <v>South</v>
      </c>
      <c r="X9889" s="6">
        <f t="shared" si="464"/>
        <v>16002.243999999999</v>
      </c>
    </row>
    <row r="9890" spans="1:24" x14ac:dyDescent="0.3">
      <c r="A9890" t="s">
        <v>10930</v>
      </c>
      <c r="B9890" t="str">
        <f ca="1">PROPER(TRIM(Table1[[#This Row],[Campaign Name]]))</f>
        <v>Flash Sale</v>
      </c>
      <c r="C9890" t="str">
        <f ca="1">PROPER(TRIM(Table1[[#This Row],[Campaign Type]]))</f>
        <v>Lead Gen</v>
      </c>
      <c r="D9890" t="str">
        <f ca="1">PROPER(TRIM(Table1[[#This Row],[Marketing Channel]]))</f>
        <v>Meta Ads</v>
      </c>
      <c r="E9890" t="s">
        <v>701</v>
      </c>
      <c r="F9890" t="s">
        <v>257</v>
      </c>
      <c r="G9890" t="s">
        <v>11141</v>
      </c>
      <c r="H9890" t="s">
        <v>23</v>
      </c>
      <c r="I9890" t="s">
        <v>68</v>
      </c>
      <c r="J9890" t="s">
        <v>32</v>
      </c>
      <c r="K9890">
        <v>167569</v>
      </c>
      <c r="L9890">
        <v>6135</v>
      </c>
      <c r="M9890">
        <v>3.66</v>
      </c>
      <c r="N9890">
        <v>759</v>
      </c>
      <c r="O9890">
        <v>12.37</v>
      </c>
      <c r="P9890">
        <v>3817.8497265160554</v>
      </c>
      <c r="Q9890">
        <v>17636.16</v>
      </c>
      <c r="R9890" s="6">
        <v>361.93960641016957</v>
      </c>
      <c r="S9890">
        <v>426</v>
      </c>
      <c r="T9890" t="str">
        <f ca="1">PROPER(TRIM(Table1[[#This Row],[Campaign Status]]))</f>
        <v>Paused</v>
      </c>
      <c r="V9890" s="1">
        <f t="shared" si="462"/>
        <v>759</v>
      </c>
      <c r="W9890" t="str">
        <f t="shared" ca="1" si="463"/>
        <v>west</v>
      </c>
      <c r="X9890" s="6">
        <f t="shared" si="464"/>
        <v>301.28033715134228</v>
      </c>
    </row>
    <row r="9891" spans="1:24" x14ac:dyDescent="0.3">
      <c r="A9891" t="s">
        <v>10931</v>
      </c>
      <c r="B9891" t="str">
        <f ca="1">PROPER(TRIM(Table1[[#This Row],[Campaign Name]]))</f>
        <v>Mega Discount</v>
      </c>
      <c r="C9891" t="str">
        <f ca="1">PROPER(TRIM(Table1[[#This Row],[Campaign Type]]))</f>
        <v>Sales</v>
      </c>
      <c r="D9891" t="str">
        <f ca="1">PROPER(TRIM(Table1[[#This Row],[Marketing Channel]]))</f>
        <v>Email</v>
      </c>
      <c r="E9891" t="s">
        <v>3102</v>
      </c>
      <c r="F9891" t="s">
        <v>200</v>
      </c>
      <c r="G9891" t="s">
        <v>11141</v>
      </c>
      <c r="H9891" t="s">
        <v>23</v>
      </c>
      <c r="I9891" t="s">
        <v>62</v>
      </c>
      <c r="J9891" t="s">
        <v>25</v>
      </c>
      <c r="K9891">
        <v>21664</v>
      </c>
      <c r="L9891">
        <v>461</v>
      </c>
      <c r="M9891">
        <v>2.13</v>
      </c>
      <c r="N9891">
        <v>5</v>
      </c>
      <c r="O9891">
        <v>1.08</v>
      </c>
      <c r="P9891">
        <v>4021.4266195524165</v>
      </c>
      <c r="Q9891">
        <v>22396.99</v>
      </c>
      <c r="R9891" s="6">
        <v>456.94140708932736</v>
      </c>
      <c r="S9891">
        <v>1</v>
      </c>
      <c r="T9891" t="str">
        <f ca="1">PROPER(TRIM(Table1[[#This Row],[Campaign Status]]))</f>
        <v>Active</v>
      </c>
      <c r="V9891" s="1">
        <f t="shared" si="462"/>
        <v>5</v>
      </c>
      <c r="W9891" t="str">
        <f t="shared" ca="1" si="463"/>
        <v>west</v>
      </c>
      <c r="X9891" s="6">
        <f t="shared" si="464"/>
        <v>361.93960641016957</v>
      </c>
    </row>
    <row r="9892" spans="1:24" x14ac:dyDescent="0.3">
      <c r="A9892" t="s">
        <v>10932</v>
      </c>
      <c r="B9892" t="str">
        <f ca="1">PROPER(TRIM(Table1[[#This Row],[Campaign Name]]))</f>
        <v>Mega Discount</v>
      </c>
      <c r="C9892" t="str">
        <f ca="1">PROPER(TRIM(Table1[[#This Row],[Campaign Type]]))</f>
        <v>Retargeting</v>
      </c>
      <c r="D9892" t="str">
        <f ca="1">PROPER(TRIM(Table1[[#This Row],[Marketing Channel]]))</f>
        <v>Meta Ads</v>
      </c>
      <c r="E9892" t="s">
        <v>132</v>
      </c>
      <c r="F9892" t="s">
        <v>241</v>
      </c>
      <c r="G9892" t="s">
        <v>29</v>
      </c>
      <c r="H9892" t="s">
        <v>67</v>
      </c>
      <c r="I9892" t="s">
        <v>68</v>
      </c>
      <c r="J9892" t="s">
        <v>25</v>
      </c>
      <c r="K9892">
        <v>99999</v>
      </c>
      <c r="L9892">
        <v>1247</v>
      </c>
      <c r="M9892">
        <v>1.25</v>
      </c>
      <c r="N9892">
        <v>20</v>
      </c>
      <c r="O9892">
        <v>1.6</v>
      </c>
      <c r="P9892">
        <v>3817.8497265160554</v>
      </c>
      <c r="Q9892">
        <v>7313.28</v>
      </c>
      <c r="R9892" s="6">
        <v>91.554946471758285</v>
      </c>
      <c r="S9892">
        <v>12</v>
      </c>
      <c r="T9892" t="str">
        <f ca="1">PROPER(TRIM(Table1[[#This Row],[Campaign Status]]))</f>
        <v>Paused</v>
      </c>
      <c r="V9892" s="1">
        <f t="shared" si="462"/>
        <v>20</v>
      </c>
      <c r="W9892" t="str">
        <f t="shared" ca="1" si="463"/>
        <v>North</v>
      </c>
      <c r="X9892" s="6">
        <f t="shared" si="464"/>
        <v>456.94140708932736</v>
      </c>
    </row>
    <row r="9893" spans="1:24" x14ac:dyDescent="0.3">
      <c r="A9893" t="s">
        <v>10933</v>
      </c>
      <c r="B9893" t="str">
        <f ca="1">PROPER(TRIM(Table1[[#This Row],[Campaign Name]]))</f>
        <v>Flash Sale</v>
      </c>
      <c r="C9893" t="str">
        <f ca="1">PROPER(TRIM(Table1[[#This Row],[Campaign Type]]))</f>
        <v>Sales</v>
      </c>
      <c r="D9893" t="str">
        <f ca="1">PROPER(TRIM(Table1[[#This Row],[Marketing Channel]]))</f>
        <v>Meta Ads</v>
      </c>
      <c r="E9893" t="s">
        <v>180</v>
      </c>
      <c r="F9893" t="s">
        <v>229</v>
      </c>
      <c r="G9893" t="s">
        <v>46</v>
      </c>
      <c r="H9893" t="s">
        <v>42</v>
      </c>
      <c r="I9893" t="s">
        <v>24</v>
      </c>
      <c r="J9893" t="s">
        <v>63</v>
      </c>
      <c r="K9893">
        <v>111391</v>
      </c>
      <c r="L9893">
        <v>8017</v>
      </c>
      <c r="M9893">
        <v>7.2</v>
      </c>
      <c r="N9893">
        <v>946</v>
      </c>
      <c r="O9893">
        <v>11.8</v>
      </c>
      <c r="P9893">
        <v>3817.8497265160554</v>
      </c>
      <c r="Q9893">
        <v>22813.4</v>
      </c>
      <c r="R9893" s="6">
        <v>497.54578189797343</v>
      </c>
      <c r="S9893">
        <v>364</v>
      </c>
      <c r="T9893" t="str">
        <f ca="1">PROPER(TRIM(Table1[[#This Row],[Campaign Status]]))</f>
        <v>Active</v>
      </c>
      <c r="V9893" s="1">
        <f t="shared" si="462"/>
        <v>946</v>
      </c>
      <c r="W9893" t="str">
        <f t="shared" ca="1" si="463"/>
        <v>South</v>
      </c>
      <c r="X9893" s="6">
        <f t="shared" si="464"/>
        <v>91.554946471758285</v>
      </c>
    </row>
    <row r="9894" spans="1:24" x14ac:dyDescent="0.3">
      <c r="A9894" t="s">
        <v>10934</v>
      </c>
      <c r="B9894" t="str">
        <f ca="1">PROPER(TRIM(Table1[[#This Row],[Campaign Name]]))</f>
        <v>Summer Sale</v>
      </c>
      <c r="C9894" t="str">
        <f ca="1">PROPER(TRIM(Table1[[#This Row],[Campaign Type]]))</f>
        <v>Sales</v>
      </c>
      <c r="D9894" t="str">
        <f ca="1">PROPER(TRIM(Table1[[#This Row],[Marketing Channel]]))</f>
        <v>Meta Ads</v>
      </c>
      <c r="E9894" t="s">
        <v>2102</v>
      </c>
      <c r="F9894" t="s">
        <v>223</v>
      </c>
      <c r="G9894" t="s">
        <v>29</v>
      </c>
      <c r="H9894" t="s">
        <v>61</v>
      </c>
      <c r="I9894" t="s">
        <v>31</v>
      </c>
      <c r="J9894" t="s">
        <v>25</v>
      </c>
      <c r="K9894">
        <v>115881</v>
      </c>
      <c r="L9894">
        <v>6217</v>
      </c>
      <c r="M9894">
        <v>5.36</v>
      </c>
      <c r="N9894">
        <v>1311</v>
      </c>
      <c r="O9894">
        <v>21.09</v>
      </c>
      <c r="P9894">
        <v>10375.98</v>
      </c>
      <c r="Q9894">
        <v>20561.2</v>
      </c>
      <c r="R9894" s="6">
        <v>98.161523056135437</v>
      </c>
      <c r="S9894">
        <v>978</v>
      </c>
      <c r="T9894" t="str">
        <f ca="1">PROPER(TRIM(Table1[[#This Row],[Campaign Status]]))</f>
        <v>Paused</v>
      </c>
      <c r="V9894" s="1">
        <f t="shared" si="462"/>
        <v>1311</v>
      </c>
      <c r="W9894" t="str">
        <f t="shared" ca="1" si="463"/>
        <v>North</v>
      </c>
      <c r="X9894" s="6">
        <f t="shared" si="464"/>
        <v>497.54578189797343</v>
      </c>
    </row>
    <row r="9895" spans="1:24" x14ac:dyDescent="0.3">
      <c r="A9895" t="s">
        <v>10935</v>
      </c>
      <c r="B9895" t="str">
        <f ca="1">PROPER(TRIM(Table1[[#This Row],[Campaign Name]]))</f>
        <v>Flash Sale</v>
      </c>
      <c r="C9895" t="str">
        <f ca="1">PROPER(TRIM(Table1[[#This Row],[Campaign Type]]))</f>
        <v>Awareness</v>
      </c>
      <c r="D9895" t="str">
        <f ca="1">PROPER(TRIM(Table1[[#This Row],[Marketing Channel]]))</f>
        <v>Email</v>
      </c>
      <c r="E9895" t="s">
        <v>3788</v>
      </c>
      <c r="F9895" t="s">
        <v>509</v>
      </c>
      <c r="G9895" t="s">
        <v>46</v>
      </c>
      <c r="H9895" t="s">
        <v>30</v>
      </c>
      <c r="I9895" t="s">
        <v>31</v>
      </c>
      <c r="J9895" t="s">
        <v>63</v>
      </c>
      <c r="K9895">
        <v>186914</v>
      </c>
      <c r="L9895">
        <v>27439</v>
      </c>
      <c r="M9895">
        <v>14.68</v>
      </c>
      <c r="N9895">
        <v>7998</v>
      </c>
      <c r="O9895">
        <v>29.15</v>
      </c>
      <c r="P9895">
        <v>4021.4266195524165</v>
      </c>
      <c r="Q9895">
        <v>24559.9</v>
      </c>
      <c r="R9895" s="6">
        <v>510.72605131194734</v>
      </c>
      <c r="S9895">
        <v>541</v>
      </c>
      <c r="T9895" t="str">
        <f ca="1">PROPER(TRIM(Table1[[#This Row],[Campaign Status]]))</f>
        <v>Completed</v>
      </c>
      <c r="V9895" s="1">
        <f t="shared" si="462"/>
        <v>7998</v>
      </c>
      <c r="W9895" t="str">
        <f t="shared" ca="1" si="463"/>
        <v>South</v>
      </c>
      <c r="X9895" s="6">
        <f t="shared" si="464"/>
        <v>98.161523056135437</v>
      </c>
    </row>
    <row r="9896" spans="1:24" x14ac:dyDescent="0.3">
      <c r="A9896" t="s">
        <v>10936</v>
      </c>
      <c r="B9896" t="str">
        <f ca="1">PROPER(TRIM(Table1[[#This Row],[Campaign Name]]))</f>
        <v>Summer Sale</v>
      </c>
      <c r="C9896" t="str">
        <f ca="1">PROPER(TRIM(Table1[[#This Row],[Campaign Type]]))</f>
        <v>Retargeting</v>
      </c>
      <c r="D9896" t="str">
        <f ca="1">PROPER(TRIM(Table1[[#This Row],[Marketing Channel]]))</f>
        <v>Google Ads</v>
      </c>
      <c r="E9896" t="s">
        <v>398</v>
      </c>
      <c r="F9896" t="s">
        <v>106</v>
      </c>
      <c r="G9896" t="s">
        <v>11141</v>
      </c>
      <c r="H9896" t="s">
        <v>36</v>
      </c>
      <c r="I9896" t="s">
        <v>62</v>
      </c>
      <c r="J9896" t="s">
        <v>63</v>
      </c>
      <c r="K9896">
        <v>182145</v>
      </c>
      <c r="L9896">
        <v>20043</v>
      </c>
      <c r="M9896">
        <v>11</v>
      </c>
      <c r="N9896">
        <v>3928</v>
      </c>
      <c r="O9896">
        <v>19.600000000000001</v>
      </c>
      <c r="P9896">
        <v>4964.79</v>
      </c>
      <c r="Q9896">
        <v>14567.47</v>
      </c>
      <c r="R9896" s="6">
        <v>193.41563288678879</v>
      </c>
      <c r="S9896">
        <v>3525</v>
      </c>
      <c r="T9896" t="str">
        <f ca="1">PROPER(TRIM(Table1[[#This Row],[Campaign Status]]))</f>
        <v>Active</v>
      </c>
      <c r="V9896" s="1">
        <f t="shared" si="462"/>
        <v>3928</v>
      </c>
      <c r="W9896" t="str">
        <f t="shared" ca="1" si="463"/>
        <v>west</v>
      </c>
      <c r="X9896" s="6">
        <f t="shared" si="464"/>
        <v>510.72605131194734</v>
      </c>
    </row>
    <row r="9897" spans="1:24" x14ac:dyDescent="0.3">
      <c r="A9897" t="s">
        <v>10937</v>
      </c>
      <c r="B9897" t="str">
        <f ca="1">PROPER(TRIM(Table1[[#This Row],[Campaign Name]]))</f>
        <v>Festive Offer</v>
      </c>
      <c r="C9897" t="str">
        <f ca="1">PROPER(TRIM(Table1[[#This Row],[Campaign Type]]))</f>
        <v>Retargeting</v>
      </c>
      <c r="D9897" t="str">
        <f ca="1">PROPER(TRIM(Table1[[#This Row],[Marketing Channel]]))</f>
        <v>Meta Ads</v>
      </c>
      <c r="E9897" t="s">
        <v>1687</v>
      </c>
      <c r="F9897" t="s">
        <v>551</v>
      </c>
      <c r="G9897" t="s">
        <v>41</v>
      </c>
      <c r="H9897" t="s">
        <v>11140</v>
      </c>
      <c r="I9897" t="s">
        <v>62</v>
      </c>
      <c r="J9897" t="s">
        <v>32</v>
      </c>
      <c r="K9897">
        <v>169270</v>
      </c>
      <c r="L9897">
        <v>21372</v>
      </c>
      <c r="M9897">
        <v>12.63</v>
      </c>
      <c r="N9897">
        <v>9</v>
      </c>
      <c r="O9897">
        <v>0.04</v>
      </c>
      <c r="P9897">
        <v>3817.8497265160554</v>
      </c>
      <c r="Q9897">
        <v>33556.36</v>
      </c>
      <c r="R9897" s="6">
        <v>778.93349408022812</v>
      </c>
      <c r="S9897">
        <v>5</v>
      </c>
      <c r="T9897" t="str">
        <f ca="1">PROPER(TRIM(Table1[[#This Row],[Campaign Status]]))</f>
        <v>Completed</v>
      </c>
      <c r="V9897" s="1">
        <f t="shared" si="462"/>
        <v>9</v>
      </c>
      <c r="W9897" t="str">
        <f t="shared" ca="1" si="463"/>
        <v>East</v>
      </c>
      <c r="X9897" s="6">
        <f t="shared" si="464"/>
        <v>193.41563288678879</v>
      </c>
    </row>
    <row r="9898" spans="1:24" x14ac:dyDescent="0.3">
      <c r="A9898" t="s">
        <v>10938</v>
      </c>
      <c r="B9898" t="str">
        <f ca="1">PROPER(TRIM(Table1[[#This Row],[Campaign Name]]))</f>
        <v>Summer Sale</v>
      </c>
      <c r="C9898" t="str">
        <f ca="1">PROPER(TRIM(Table1[[#This Row],[Campaign Type]]))</f>
        <v>Retargeting</v>
      </c>
      <c r="D9898" t="str">
        <f ca="1">PROPER(TRIM(Table1[[#This Row],[Marketing Channel]]))</f>
        <v>Email</v>
      </c>
      <c r="E9898" t="s">
        <v>1443</v>
      </c>
      <c r="F9898" t="s">
        <v>598</v>
      </c>
      <c r="G9898" t="s">
        <v>11141</v>
      </c>
      <c r="H9898" t="s">
        <v>54</v>
      </c>
      <c r="I9898" t="s">
        <v>31</v>
      </c>
      <c r="J9898" t="s">
        <v>63</v>
      </c>
      <c r="K9898">
        <v>68759</v>
      </c>
      <c r="L9898">
        <v>6803</v>
      </c>
      <c r="M9898">
        <v>9.89</v>
      </c>
      <c r="N9898">
        <v>386</v>
      </c>
      <c r="O9898">
        <v>5.67</v>
      </c>
      <c r="P9898">
        <v>1171.74</v>
      </c>
      <c r="Q9898">
        <v>7598.85</v>
      </c>
      <c r="R9898" s="6">
        <v>548.50990834144091</v>
      </c>
      <c r="S9898">
        <v>210</v>
      </c>
      <c r="T9898" t="str">
        <f ca="1">PROPER(TRIM(Table1[[#This Row],[Campaign Status]]))</f>
        <v>Active</v>
      </c>
      <c r="V9898" s="1">
        <f t="shared" si="462"/>
        <v>386</v>
      </c>
      <c r="W9898" t="str">
        <f t="shared" ca="1" si="463"/>
        <v>west</v>
      </c>
      <c r="X9898" s="6">
        <f t="shared" si="464"/>
        <v>778.93349408022812</v>
      </c>
    </row>
    <row r="9899" spans="1:24" x14ac:dyDescent="0.3">
      <c r="A9899" t="s">
        <v>10939</v>
      </c>
      <c r="B9899" t="str">
        <f ca="1">PROPER(TRIM(Table1[[#This Row],[Campaign Name]]))</f>
        <v>Summer Sale</v>
      </c>
      <c r="C9899" t="str">
        <f ca="1">PROPER(TRIM(Table1[[#This Row],[Campaign Type]]))</f>
        <v>Retargeting</v>
      </c>
      <c r="D9899" t="str">
        <f ca="1">PROPER(TRIM(Table1[[#This Row],[Marketing Channel]]))</f>
        <v>Instagram</v>
      </c>
      <c r="E9899" t="s">
        <v>1118</v>
      </c>
      <c r="F9899" t="s">
        <v>450</v>
      </c>
      <c r="G9899" t="s">
        <v>11141</v>
      </c>
      <c r="H9899" t="s">
        <v>36</v>
      </c>
      <c r="I9899" t="s">
        <v>31</v>
      </c>
      <c r="J9899" t="s">
        <v>63</v>
      </c>
      <c r="K9899">
        <v>86077</v>
      </c>
      <c r="L9899">
        <v>1147</v>
      </c>
      <c r="M9899">
        <v>1.33</v>
      </c>
      <c r="N9899">
        <v>360</v>
      </c>
      <c r="O9899">
        <v>31.39</v>
      </c>
      <c r="P9899">
        <v>12712.29</v>
      </c>
      <c r="Q9899">
        <v>28776.89</v>
      </c>
      <c r="R9899" s="6">
        <v>126.37062244489385</v>
      </c>
      <c r="S9899">
        <v>77</v>
      </c>
      <c r="T9899" t="str">
        <f ca="1">PROPER(TRIM(Table1[[#This Row],[Campaign Status]]))</f>
        <v>Paused</v>
      </c>
      <c r="V9899" s="1">
        <f t="shared" si="462"/>
        <v>360</v>
      </c>
      <c r="W9899" t="str">
        <f t="shared" ca="1" si="463"/>
        <v>west</v>
      </c>
      <c r="X9899" s="6">
        <f t="shared" si="464"/>
        <v>548.50990834144091</v>
      </c>
    </row>
    <row r="9900" spans="1:24" x14ac:dyDescent="0.3">
      <c r="A9900" t="s">
        <v>10940</v>
      </c>
      <c r="B9900" t="str">
        <f ca="1">PROPER(TRIM(Table1[[#This Row],[Campaign Name]]))</f>
        <v>Flash Sale</v>
      </c>
      <c r="C9900" t="str">
        <f ca="1">PROPER(TRIM(Table1[[#This Row],[Campaign Type]]))</f>
        <v>Lead Gen</v>
      </c>
      <c r="D9900" t="str">
        <f ca="1">PROPER(TRIM(Table1[[#This Row],[Marketing Channel]]))</f>
        <v>Youtube</v>
      </c>
      <c r="E9900" t="s">
        <v>3695</v>
      </c>
      <c r="F9900" t="s">
        <v>161</v>
      </c>
      <c r="G9900" t="s">
        <v>41</v>
      </c>
      <c r="H9900" t="s">
        <v>11140</v>
      </c>
      <c r="I9900" t="s">
        <v>68</v>
      </c>
      <c r="J9900" t="s">
        <v>63</v>
      </c>
      <c r="K9900">
        <v>189295</v>
      </c>
      <c r="L9900">
        <v>15556</v>
      </c>
      <c r="M9900">
        <v>8.2200000000000006</v>
      </c>
      <c r="N9900">
        <v>1494</v>
      </c>
      <c r="O9900">
        <v>9.6</v>
      </c>
      <c r="P9900">
        <v>3891.7088323699436</v>
      </c>
      <c r="Q9900">
        <v>5509.32</v>
      </c>
      <c r="R9900" s="6">
        <v>41.565575363071943</v>
      </c>
      <c r="S9900">
        <v>734</v>
      </c>
      <c r="T9900" t="str">
        <f ca="1">PROPER(TRIM(Table1[[#This Row],[Campaign Status]]))</f>
        <v>Active</v>
      </c>
      <c r="V9900" s="1">
        <f t="shared" si="462"/>
        <v>1494</v>
      </c>
      <c r="W9900" t="str">
        <f t="shared" ca="1" si="463"/>
        <v>East</v>
      </c>
      <c r="X9900" s="6">
        <f t="shared" si="464"/>
        <v>126.37062244489385</v>
      </c>
    </row>
    <row r="9901" spans="1:24" x14ac:dyDescent="0.3">
      <c r="A9901" t="s">
        <v>10941</v>
      </c>
      <c r="B9901" t="str">
        <f ca="1">PROPER(TRIM(Table1[[#This Row],[Campaign Name]]))</f>
        <v>Mega Discount</v>
      </c>
      <c r="C9901" t="str">
        <f ca="1">PROPER(TRIM(Table1[[#This Row],[Campaign Type]]))</f>
        <v>Retargeting</v>
      </c>
      <c r="D9901" t="str">
        <f ca="1">PROPER(TRIM(Table1[[#This Row],[Marketing Channel]]))</f>
        <v>Google Ads</v>
      </c>
      <c r="E9901" t="s">
        <v>569</v>
      </c>
      <c r="F9901" t="s">
        <v>112</v>
      </c>
      <c r="G9901" t="s">
        <v>11141</v>
      </c>
      <c r="H9901" t="s">
        <v>23</v>
      </c>
      <c r="I9901" t="s">
        <v>62</v>
      </c>
      <c r="J9901" t="s">
        <v>63</v>
      </c>
      <c r="K9901">
        <v>23108</v>
      </c>
      <c r="L9901">
        <v>275</v>
      </c>
      <c r="M9901">
        <v>1.19</v>
      </c>
      <c r="N9901">
        <v>62</v>
      </c>
      <c r="O9901">
        <v>22.55</v>
      </c>
      <c r="P9901">
        <v>7253.61</v>
      </c>
      <c r="Q9901">
        <v>17961.87</v>
      </c>
      <c r="R9901" s="6">
        <v>147.62663005041625</v>
      </c>
      <c r="S9901">
        <v>35</v>
      </c>
      <c r="T9901" t="str">
        <f ca="1">PROPER(TRIM(Table1[[#This Row],[Campaign Status]]))</f>
        <v>Active</v>
      </c>
      <c r="V9901" s="1">
        <f t="shared" si="462"/>
        <v>62</v>
      </c>
      <c r="W9901" t="str">
        <f t="shared" ca="1" si="463"/>
        <v>west</v>
      </c>
      <c r="X9901" s="6">
        <f t="shared" si="464"/>
        <v>41.565575363071943</v>
      </c>
    </row>
    <row r="9902" spans="1:24" x14ac:dyDescent="0.3">
      <c r="A9902" t="s">
        <v>10942</v>
      </c>
      <c r="B9902" t="str">
        <f ca="1">PROPER(TRIM(Table1[[#This Row],[Campaign Name]]))</f>
        <v>New Launch</v>
      </c>
      <c r="C9902" t="str">
        <f ca="1">PROPER(TRIM(Table1[[#This Row],[Campaign Type]]))</f>
        <v>Lead Gen</v>
      </c>
      <c r="D9902" t="str">
        <f ca="1">PROPER(TRIM(Table1[[#This Row],[Marketing Channel]]))</f>
        <v>Meta Ads</v>
      </c>
      <c r="E9902" t="s">
        <v>1007</v>
      </c>
      <c r="F9902" t="s">
        <v>271</v>
      </c>
      <c r="G9902" t="s">
        <v>41</v>
      </c>
      <c r="H9902" t="s">
        <v>11140</v>
      </c>
      <c r="I9902" t="s">
        <v>31</v>
      </c>
      <c r="J9902" t="s">
        <v>32</v>
      </c>
      <c r="K9902">
        <v>172031</v>
      </c>
      <c r="L9902">
        <v>4078</v>
      </c>
      <c r="M9902">
        <v>2.37</v>
      </c>
      <c r="N9902">
        <v>193</v>
      </c>
      <c r="O9902">
        <v>4.7300000000000004</v>
      </c>
      <c r="P9902">
        <v>250</v>
      </c>
      <c r="Q9902">
        <v>44414.55</v>
      </c>
      <c r="R9902" s="6">
        <v>17665.820000000003</v>
      </c>
      <c r="S9902">
        <v>40</v>
      </c>
      <c r="T9902" t="str">
        <f ca="1">PROPER(TRIM(Table1[[#This Row],[Campaign Status]]))</f>
        <v>Paused</v>
      </c>
      <c r="V9902" s="1">
        <f t="shared" si="462"/>
        <v>193</v>
      </c>
      <c r="W9902" t="str">
        <f t="shared" ca="1" si="463"/>
        <v>East</v>
      </c>
      <c r="X9902" s="6">
        <f t="shared" si="464"/>
        <v>147.62663005041625</v>
      </c>
    </row>
    <row r="9903" spans="1:24" x14ac:dyDescent="0.3">
      <c r="A9903" t="s">
        <v>10943</v>
      </c>
      <c r="B9903" t="str">
        <f ca="1">PROPER(TRIM(Table1[[#This Row],[Campaign Name]]))</f>
        <v>New Launch</v>
      </c>
      <c r="C9903" t="str">
        <f ca="1">PROPER(TRIM(Table1[[#This Row],[Campaign Type]]))</f>
        <v>Awareness</v>
      </c>
      <c r="D9903" t="str">
        <f ca="1">PROPER(TRIM(Table1[[#This Row],[Marketing Channel]]))</f>
        <v>Youtube</v>
      </c>
      <c r="E9903" t="s">
        <v>3692</v>
      </c>
      <c r="F9903" t="s">
        <v>663</v>
      </c>
      <c r="G9903" t="s">
        <v>29</v>
      </c>
      <c r="H9903" t="s">
        <v>99</v>
      </c>
      <c r="I9903" t="s">
        <v>24</v>
      </c>
      <c r="J9903" t="s">
        <v>63</v>
      </c>
      <c r="K9903">
        <v>19091</v>
      </c>
      <c r="L9903">
        <v>291</v>
      </c>
      <c r="M9903">
        <v>1.52</v>
      </c>
      <c r="N9903">
        <v>25</v>
      </c>
      <c r="O9903">
        <v>8.59</v>
      </c>
      <c r="P9903">
        <v>250</v>
      </c>
      <c r="Q9903">
        <v>20685.38</v>
      </c>
      <c r="R9903" s="6">
        <v>8174.152000000001</v>
      </c>
      <c r="S9903">
        <v>6</v>
      </c>
      <c r="T9903" t="str">
        <f ca="1">PROPER(TRIM(Table1[[#This Row],[Campaign Status]]))</f>
        <v>Completed</v>
      </c>
      <c r="V9903" s="1">
        <f t="shared" si="462"/>
        <v>25</v>
      </c>
      <c r="W9903" t="str">
        <f t="shared" ca="1" si="463"/>
        <v>North</v>
      </c>
      <c r="X9903" s="6">
        <f t="shared" si="464"/>
        <v>17665.820000000003</v>
      </c>
    </row>
    <row r="9904" spans="1:24" x14ac:dyDescent="0.3">
      <c r="A9904" t="s">
        <v>10944</v>
      </c>
      <c r="B9904" t="str">
        <f ca="1">PROPER(TRIM(Table1[[#This Row],[Campaign Name]]))</f>
        <v>Summer Sale</v>
      </c>
      <c r="C9904" t="str">
        <f ca="1">PROPER(TRIM(Table1[[#This Row],[Campaign Type]]))</f>
        <v>Retargeting</v>
      </c>
      <c r="D9904" t="str">
        <f ca="1">PROPER(TRIM(Table1[[#This Row],[Marketing Channel]]))</f>
        <v>Linkedin</v>
      </c>
      <c r="E9904" t="s">
        <v>1720</v>
      </c>
      <c r="F9904" t="s">
        <v>936</v>
      </c>
      <c r="G9904" t="s">
        <v>41</v>
      </c>
      <c r="H9904" t="s">
        <v>11140</v>
      </c>
      <c r="I9904" t="s">
        <v>68</v>
      </c>
      <c r="J9904" t="s">
        <v>63</v>
      </c>
      <c r="K9904">
        <v>44997</v>
      </c>
      <c r="L9904">
        <v>3900</v>
      </c>
      <c r="M9904">
        <v>8.67</v>
      </c>
      <c r="N9904">
        <v>421</v>
      </c>
      <c r="O9904">
        <v>10.79</v>
      </c>
      <c r="P9904">
        <v>250</v>
      </c>
      <c r="Q9904">
        <v>17080.98</v>
      </c>
      <c r="R9904" s="6">
        <v>6732.3919999999998</v>
      </c>
      <c r="S9904">
        <v>102</v>
      </c>
      <c r="T9904" t="str">
        <f ca="1">PROPER(TRIM(Table1[[#This Row],[Campaign Status]]))</f>
        <v>Paused</v>
      </c>
      <c r="V9904" s="1">
        <f t="shared" si="462"/>
        <v>421</v>
      </c>
      <c r="W9904" t="str">
        <f t="shared" ca="1" si="463"/>
        <v>East</v>
      </c>
      <c r="X9904" s="6">
        <f t="shared" si="464"/>
        <v>8174.152000000001</v>
      </c>
    </row>
    <row r="9905" spans="1:24" hidden="1" x14ac:dyDescent="0.3">
      <c r="A9905" t="s">
        <v>10945</v>
      </c>
      <c r="B9905" t="str">
        <f ca="1">PROPER(TRIM(Table1[[#This Row],[Campaign Name]]))</f>
        <v>Flash Sale</v>
      </c>
      <c r="C9905" t="str">
        <f ca="1">PROPER(TRIM(Table1[[#This Row],[Campaign Type]]))</f>
        <v>Lead Gen</v>
      </c>
      <c r="D9905" t="str">
        <f ca="1">PROPER(TRIM(Table1[[#This Row],[Marketing Channel]]))</f>
        <v>Meta Ads</v>
      </c>
      <c r="E9905" t="s">
        <v>2347</v>
      </c>
      <c r="F9905" t="s">
        <v>489</v>
      </c>
      <c r="G9905" t="s">
        <v>11141</v>
      </c>
      <c r="H9905" t="s">
        <v>54</v>
      </c>
      <c r="I9905" t="s">
        <v>31</v>
      </c>
      <c r="J9905" t="s">
        <v>63</v>
      </c>
      <c r="K9905">
        <v>77676</v>
      </c>
      <c r="L9905">
        <v>1036</v>
      </c>
      <c r="M9905">
        <v>1.33</v>
      </c>
      <c r="N9905">
        <v>165</v>
      </c>
      <c r="O9905">
        <v>15.93</v>
      </c>
      <c r="P9905">
        <v>3817.8497265160554</v>
      </c>
      <c r="R9905" s="6" t="e">
        <v>#VALUE!</v>
      </c>
      <c r="S9905">
        <v>14</v>
      </c>
      <c r="T9905" t="str">
        <f ca="1">PROPER(TRIM(Table1[[#This Row],[Campaign Status]]))</f>
        <v>Completed</v>
      </c>
      <c r="V9905" s="1">
        <f t="shared" si="462"/>
        <v>165</v>
      </c>
      <c r="W9905" t="str">
        <f t="shared" ca="1" si="463"/>
        <v>west</v>
      </c>
      <c r="X9905" s="6">
        <f t="shared" si="464"/>
        <v>6732.3919999999998</v>
      </c>
    </row>
    <row r="9906" spans="1:24" x14ac:dyDescent="0.3">
      <c r="A9906" t="s">
        <v>10946</v>
      </c>
      <c r="B9906" t="str">
        <f ca="1">PROPER(TRIM(Table1[[#This Row],[Campaign Name]]))</f>
        <v>Summer Sale</v>
      </c>
      <c r="C9906" t="str">
        <f ca="1">PROPER(TRIM(Table1[[#This Row],[Campaign Type]]))</f>
        <v>Sales</v>
      </c>
      <c r="D9906" t="str">
        <f ca="1">PROPER(TRIM(Table1[[#This Row],[Marketing Channel]]))</f>
        <v>Meta Ads</v>
      </c>
      <c r="E9906" t="s">
        <v>383</v>
      </c>
      <c r="F9906" t="s">
        <v>1093</v>
      </c>
      <c r="G9906" t="s">
        <v>29</v>
      </c>
      <c r="H9906" t="s">
        <v>99</v>
      </c>
      <c r="I9906" t="s">
        <v>31</v>
      </c>
      <c r="J9906" t="s">
        <v>32</v>
      </c>
      <c r="K9906">
        <v>116159</v>
      </c>
      <c r="L9906">
        <v>14234</v>
      </c>
      <c r="M9906">
        <v>12.25</v>
      </c>
      <c r="N9906">
        <v>2744</v>
      </c>
      <c r="O9906">
        <v>19.28</v>
      </c>
      <c r="P9906">
        <v>8301.64</v>
      </c>
      <c r="Q9906">
        <v>18846.240000000002</v>
      </c>
      <c r="R9906" s="6">
        <v>127.01827590692926</v>
      </c>
      <c r="S9906">
        <v>1767</v>
      </c>
      <c r="T9906" t="str">
        <f ca="1">PROPER(TRIM(Table1[[#This Row],[Campaign Status]]))</f>
        <v>Completed</v>
      </c>
      <c r="V9906" s="1">
        <f t="shared" si="462"/>
        <v>2744</v>
      </c>
      <c r="W9906" t="str">
        <f t="shared" ca="1" si="463"/>
        <v>North</v>
      </c>
      <c r="X9906" s="6" t="e">
        <f t="shared" si="464"/>
        <v>#VALUE!</v>
      </c>
    </row>
    <row r="9907" spans="1:24" x14ac:dyDescent="0.3">
      <c r="A9907" t="s">
        <v>10947</v>
      </c>
      <c r="B9907" t="str">
        <f ca="1">PROPER(TRIM(Table1[[#This Row],[Campaign Name]]))</f>
        <v>Summer Sale</v>
      </c>
      <c r="C9907" t="str">
        <f ca="1">PROPER(TRIM(Table1[[#This Row],[Campaign Type]]))</f>
        <v>Sales</v>
      </c>
      <c r="D9907" t="str">
        <f ca="1">PROPER(TRIM(Table1[[#This Row],[Marketing Channel]]))</f>
        <v>Email</v>
      </c>
      <c r="E9907" t="s">
        <v>2131</v>
      </c>
      <c r="F9907" t="s">
        <v>468</v>
      </c>
      <c r="G9907" t="s">
        <v>11141</v>
      </c>
      <c r="H9907" t="s">
        <v>23</v>
      </c>
      <c r="I9907" t="s">
        <v>31</v>
      </c>
      <c r="J9907" t="s">
        <v>63</v>
      </c>
      <c r="K9907">
        <v>162802</v>
      </c>
      <c r="L9907">
        <v>14751</v>
      </c>
      <c r="M9907">
        <v>9.06</v>
      </c>
      <c r="N9907">
        <v>2621</v>
      </c>
      <c r="O9907">
        <v>17.77</v>
      </c>
      <c r="P9907">
        <v>5284.17</v>
      </c>
      <c r="Q9907">
        <v>40063.53</v>
      </c>
      <c r="R9907" s="6">
        <v>658.18018723848775</v>
      </c>
      <c r="S9907">
        <v>226</v>
      </c>
      <c r="T9907" t="str">
        <f ca="1">PROPER(TRIM(Table1[[#This Row],[Campaign Status]]))</f>
        <v>Paused</v>
      </c>
      <c r="V9907" s="1">
        <f t="shared" si="462"/>
        <v>2621</v>
      </c>
      <c r="W9907" t="str">
        <f t="shared" ca="1" si="463"/>
        <v>west</v>
      </c>
      <c r="X9907" s="6">
        <f t="shared" si="464"/>
        <v>127.01827590692926</v>
      </c>
    </row>
    <row r="9908" spans="1:24" x14ac:dyDescent="0.3">
      <c r="A9908" t="s">
        <v>10948</v>
      </c>
      <c r="B9908" t="str">
        <f ca="1">PROPER(TRIM(Table1[[#This Row],[Campaign Name]]))</f>
        <v>Summer Sale</v>
      </c>
      <c r="C9908" t="str">
        <f ca="1">PROPER(TRIM(Table1[[#This Row],[Campaign Type]]))</f>
        <v>Sales</v>
      </c>
      <c r="D9908" t="str">
        <f ca="1">PROPER(TRIM(Table1[[#This Row],[Marketing Channel]]))</f>
        <v>Meta Ads</v>
      </c>
      <c r="E9908" t="s">
        <v>999</v>
      </c>
      <c r="F9908" t="s">
        <v>211</v>
      </c>
      <c r="G9908" t="s">
        <v>46</v>
      </c>
      <c r="H9908" t="s">
        <v>42</v>
      </c>
      <c r="I9908" t="s">
        <v>31</v>
      </c>
      <c r="J9908" t="s">
        <v>63</v>
      </c>
      <c r="K9908">
        <v>131139</v>
      </c>
      <c r="L9908">
        <v>16258</v>
      </c>
      <c r="M9908">
        <v>12.4</v>
      </c>
      <c r="N9908">
        <v>915</v>
      </c>
      <c r="O9908">
        <v>5.63</v>
      </c>
      <c r="P9908">
        <v>250</v>
      </c>
      <c r="Q9908">
        <v>41467.660000000003</v>
      </c>
      <c r="R9908" s="6">
        <v>16487.064000000002</v>
      </c>
      <c r="S9908">
        <v>437</v>
      </c>
      <c r="T9908" t="str">
        <f ca="1">PROPER(TRIM(Table1[[#This Row],[Campaign Status]]))</f>
        <v>Active</v>
      </c>
      <c r="V9908" s="1">
        <f t="shared" si="462"/>
        <v>915</v>
      </c>
      <c r="W9908" t="str">
        <f t="shared" ca="1" si="463"/>
        <v>South</v>
      </c>
      <c r="X9908" s="6">
        <f t="shared" si="464"/>
        <v>658.18018723848775</v>
      </c>
    </row>
    <row r="9909" spans="1:24" x14ac:dyDescent="0.3">
      <c r="A9909" t="s">
        <v>10949</v>
      </c>
      <c r="B9909" t="str">
        <f ca="1">PROPER(TRIM(Table1[[#This Row],[Campaign Name]]))</f>
        <v>Summer Sale</v>
      </c>
      <c r="C9909" t="str">
        <f ca="1">PROPER(TRIM(Table1[[#This Row],[Campaign Type]]))</f>
        <v>Awareness</v>
      </c>
      <c r="D9909" t="str">
        <f ca="1">PROPER(TRIM(Table1[[#This Row],[Marketing Channel]]))</f>
        <v>Youtube</v>
      </c>
      <c r="E9909" t="s">
        <v>2885</v>
      </c>
      <c r="F9909" t="s">
        <v>391</v>
      </c>
      <c r="G9909" t="s">
        <v>41</v>
      </c>
      <c r="H9909" t="s">
        <v>11140</v>
      </c>
      <c r="I9909" t="s">
        <v>62</v>
      </c>
      <c r="J9909" t="s">
        <v>63</v>
      </c>
      <c r="K9909">
        <v>26946</v>
      </c>
      <c r="L9909">
        <v>2769</v>
      </c>
      <c r="M9909">
        <v>10.28</v>
      </c>
      <c r="N9909">
        <v>895</v>
      </c>
      <c r="O9909">
        <v>32.32</v>
      </c>
      <c r="P9909">
        <v>3891.7088323699436</v>
      </c>
      <c r="Q9909">
        <v>48437.96</v>
      </c>
      <c r="R9909" s="6">
        <v>1144.6450155034495</v>
      </c>
      <c r="S9909">
        <v>874</v>
      </c>
      <c r="T9909" t="str">
        <f ca="1">PROPER(TRIM(Table1[[#This Row],[Campaign Status]]))</f>
        <v>Active</v>
      </c>
      <c r="V9909" s="1">
        <f t="shared" si="462"/>
        <v>895</v>
      </c>
      <c r="W9909" t="str">
        <f t="shared" ca="1" si="463"/>
        <v>East</v>
      </c>
      <c r="X9909" s="6">
        <f t="shared" si="464"/>
        <v>16487.064000000002</v>
      </c>
    </row>
    <row r="9910" spans="1:24" x14ac:dyDescent="0.3">
      <c r="A9910" t="s">
        <v>10950</v>
      </c>
      <c r="B9910" t="str">
        <f ca="1">PROPER(TRIM(Table1[[#This Row],[Campaign Name]]))</f>
        <v>New Launch</v>
      </c>
      <c r="C9910" t="str">
        <f ca="1">PROPER(TRIM(Table1[[#This Row],[Campaign Type]]))</f>
        <v>Awareness</v>
      </c>
      <c r="D9910" t="str">
        <f ca="1">PROPER(TRIM(Table1[[#This Row],[Marketing Channel]]))</f>
        <v>Google Ads</v>
      </c>
      <c r="E9910" t="s">
        <v>736</v>
      </c>
      <c r="F9910" t="s">
        <v>312</v>
      </c>
      <c r="G9910" t="s">
        <v>46</v>
      </c>
      <c r="H9910" t="s">
        <v>42</v>
      </c>
      <c r="I9910" t="s">
        <v>68</v>
      </c>
      <c r="J9910" t="s">
        <v>25</v>
      </c>
      <c r="K9910">
        <v>12268</v>
      </c>
      <c r="L9910">
        <v>327</v>
      </c>
      <c r="M9910">
        <v>2.67</v>
      </c>
      <c r="N9910">
        <v>17</v>
      </c>
      <c r="O9910">
        <v>5.2</v>
      </c>
      <c r="P9910">
        <v>250</v>
      </c>
      <c r="Q9910">
        <v>48910.04</v>
      </c>
      <c r="R9910" s="6">
        <v>19464.016</v>
      </c>
      <c r="S9910">
        <v>15</v>
      </c>
      <c r="T9910" t="str">
        <f ca="1">PROPER(TRIM(Table1[[#This Row],[Campaign Status]]))</f>
        <v>Completed</v>
      </c>
      <c r="V9910" s="1">
        <f t="shared" si="462"/>
        <v>17</v>
      </c>
      <c r="W9910" t="str">
        <f t="shared" ca="1" si="463"/>
        <v>South</v>
      </c>
      <c r="X9910" s="6">
        <f t="shared" si="464"/>
        <v>1144.6450155034495</v>
      </c>
    </row>
    <row r="9911" spans="1:24" hidden="1" x14ac:dyDescent="0.3">
      <c r="A9911" t="s">
        <v>10951</v>
      </c>
      <c r="B9911" t="str">
        <f ca="1">PROPER(TRIM(Table1[[#This Row],[Campaign Name]]))</f>
        <v>Festive Offer</v>
      </c>
      <c r="C9911" t="str">
        <f ca="1">PROPER(TRIM(Table1[[#This Row],[Campaign Type]]))</f>
        <v>Sales</v>
      </c>
      <c r="D9911" t="str">
        <f ca="1">PROPER(TRIM(Table1[[#This Row],[Marketing Channel]]))</f>
        <v>Linkedin</v>
      </c>
      <c r="E9911" t="s">
        <v>636</v>
      </c>
      <c r="F9911" t="s">
        <v>189</v>
      </c>
      <c r="G9911" t="s">
        <v>29</v>
      </c>
      <c r="H9911" t="s">
        <v>99</v>
      </c>
      <c r="I9911" t="s">
        <v>68</v>
      </c>
      <c r="J9911" t="s">
        <v>32</v>
      </c>
      <c r="K9911">
        <v>144918</v>
      </c>
      <c r="L9911">
        <v>9525</v>
      </c>
      <c r="M9911">
        <v>6.57</v>
      </c>
      <c r="N9911">
        <v>1463</v>
      </c>
      <c r="O9911">
        <v>15.36</v>
      </c>
      <c r="P9911">
        <v>1373.95</v>
      </c>
      <c r="R9911" s="6" t="e">
        <v>#VALUE!</v>
      </c>
      <c r="S9911">
        <v>397</v>
      </c>
      <c r="T9911" t="str">
        <f ca="1">PROPER(TRIM(Table1[[#This Row],[Campaign Status]]))</f>
        <v>Paused</v>
      </c>
      <c r="V9911" s="1">
        <f t="shared" si="462"/>
        <v>1463</v>
      </c>
      <c r="W9911" t="str">
        <f t="shared" ca="1" si="463"/>
        <v>North</v>
      </c>
      <c r="X9911" s="6">
        <f t="shared" si="464"/>
        <v>19464.016</v>
      </c>
    </row>
    <row r="9912" spans="1:24" x14ac:dyDescent="0.3">
      <c r="A9912" t="s">
        <v>10952</v>
      </c>
      <c r="B9912" t="str">
        <f ca="1">PROPER(TRIM(Table1[[#This Row],[Campaign Name]]))</f>
        <v>Summer Sale</v>
      </c>
      <c r="C9912" t="str">
        <f ca="1">PROPER(TRIM(Table1[[#This Row],[Campaign Type]]))</f>
        <v>Awareness</v>
      </c>
      <c r="D9912" t="str">
        <f ca="1">PROPER(TRIM(Table1[[#This Row],[Marketing Channel]]))</f>
        <v>Instagram</v>
      </c>
      <c r="E9912" t="s">
        <v>3630</v>
      </c>
      <c r="F9912" t="s">
        <v>529</v>
      </c>
      <c r="G9912" t="s">
        <v>11141</v>
      </c>
      <c r="H9912" t="s">
        <v>36</v>
      </c>
      <c r="I9912" t="s">
        <v>24</v>
      </c>
      <c r="J9912" t="s">
        <v>63</v>
      </c>
      <c r="K9912">
        <v>163252</v>
      </c>
      <c r="L9912">
        <v>4601</v>
      </c>
      <c r="M9912">
        <v>2.82</v>
      </c>
      <c r="N9912">
        <v>769</v>
      </c>
      <c r="O9912">
        <v>16.71</v>
      </c>
      <c r="P9912">
        <v>1603.05</v>
      </c>
      <c r="Q9912">
        <v>9852.06</v>
      </c>
      <c r="R9912" s="6">
        <v>514.58220267614865</v>
      </c>
      <c r="S9912">
        <v>368</v>
      </c>
      <c r="T9912" t="str">
        <f ca="1">PROPER(TRIM(Table1[[#This Row],[Campaign Status]]))</f>
        <v>Active</v>
      </c>
      <c r="V9912" s="1">
        <f t="shared" si="462"/>
        <v>769</v>
      </c>
      <c r="W9912" t="str">
        <f t="shared" ca="1" si="463"/>
        <v>west</v>
      </c>
      <c r="X9912" s="6" t="e">
        <f t="shared" si="464"/>
        <v>#VALUE!</v>
      </c>
    </row>
    <row r="9913" spans="1:24" x14ac:dyDescent="0.3">
      <c r="A9913" t="s">
        <v>10953</v>
      </c>
      <c r="B9913" t="str">
        <f ca="1">PROPER(TRIM(Table1[[#This Row],[Campaign Name]]))</f>
        <v>Festive Offer</v>
      </c>
      <c r="C9913" t="str">
        <f ca="1">PROPER(TRIM(Table1[[#This Row],[Campaign Type]]))</f>
        <v>Sales</v>
      </c>
      <c r="D9913" t="str">
        <f ca="1">PROPER(TRIM(Table1[[#This Row],[Marketing Channel]]))</f>
        <v>Instagram</v>
      </c>
      <c r="E9913" t="s">
        <v>2376</v>
      </c>
      <c r="F9913" t="s">
        <v>189</v>
      </c>
      <c r="G9913" t="s">
        <v>11141</v>
      </c>
      <c r="H9913" t="s">
        <v>54</v>
      </c>
      <c r="I9913" t="s">
        <v>24</v>
      </c>
      <c r="J9913" t="s">
        <v>25</v>
      </c>
      <c r="K9913">
        <v>81870</v>
      </c>
      <c r="L9913">
        <v>6436</v>
      </c>
      <c r="M9913">
        <v>7.86</v>
      </c>
      <c r="N9913">
        <v>1182</v>
      </c>
      <c r="O9913">
        <v>18.37</v>
      </c>
      <c r="P9913">
        <v>11491.59</v>
      </c>
      <c r="Q9913">
        <v>19599.04</v>
      </c>
      <c r="R9913" s="6">
        <v>70.551159587141555</v>
      </c>
      <c r="S9913">
        <v>131</v>
      </c>
      <c r="T9913" t="str">
        <f ca="1">PROPER(TRIM(Table1[[#This Row],[Campaign Status]]))</f>
        <v>Completed</v>
      </c>
      <c r="V9913" s="1">
        <f t="shared" si="462"/>
        <v>1182</v>
      </c>
      <c r="W9913" t="str">
        <f t="shared" ca="1" si="463"/>
        <v>west</v>
      </c>
      <c r="X9913" s="6">
        <f t="shared" si="464"/>
        <v>514.58220267614865</v>
      </c>
    </row>
    <row r="9914" spans="1:24" x14ac:dyDescent="0.3">
      <c r="A9914" t="s">
        <v>10954</v>
      </c>
      <c r="B9914" t="str">
        <f ca="1">PROPER(TRIM(Table1[[#This Row],[Campaign Name]]))</f>
        <v>Festive Offer</v>
      </c>
      <c r="C9914" t="str">
        <f ca="1">PROPER(TRIM(Table1[[#This Row],[Campaign Type]]))</f>
        <v>Sales</v>
      </c>
      <c r="D9914" t="str">
        <f ca="1">PROPER(TRIM(Table1[[#This Row],[Marketing Channel]]))</f>
        <v>Linkedin</v>
      </c>
      <c r="E9914" t="s">
        <v>117</v>
      </c>
      <c r="F9914" t="s">
        <v>513</v>
      </c>
      <c r="G9914" t="s">
        <v>29</v>
      </c>
      <c r="H9914" t="s">
        <v>99</v>
      </c>
      <c r="I9914" t="s">
        <v>68</v>
      </c>
      <c r="J9914" t="s">
        <v>63</v>
      </c>
      <c r="K9914">
        <v>18880</v>
      </c>
      <c r="L9914">
        <v>1590</v>
      </c>
      <c r="M9914">
        <v>8.42</v>
      </c>
      <c r="N9914">
        <v>279</v>
      </c>
      <c r="O9914">
        <v>17.55</v>
      </c>
      <c r="P9914">
        <v>12757.97</v>
      </c>
      <c r="Q9914">
        <v>34862.400000000001</v>
      </c>
      <c r="R9914" s="6">
        <v>173.25977408631624</v>
      </c>
      <c r="S9914">
        <v>92</v>
      </c>
      <c r="T9914" t="str">
        <f ca="1">PROPER(TRIM(Table1[[#This Row],[Campaign Status]]))</f>
        <v>Completed</v>
      </c>
      <c r="V9914" s="1">
        <f t="shared" si="462"/>
        <v>279</v>
      </c>
      <c r="W9914" t="str">
        <f t="shared" ca="1" si="463"/>
        <v>North</v>
      </c>
      <c r="X9914" s="6">
        <f t="shared" si="464"/>
        <v>70.551159587141555</v>
      </c>
    </row>
    <row r="9915" spans="1:24" x14ac:dyDescent="0.3">
      <c r="A9915" t="s">
        <v>10955</v>
      </c>
      <c r="B9915" t="str">
        <f ca="1">PROPER(TRIM(Table1[[#This Row],[Campaign Name]]))</f>
        <v>New Launch</v>
      </c>
      <c r="C9915" t="str">
        <f ca="1">PROPER(TRIM(Table1[[#This Row],[Campaign Type]]))</f>
        <v>Sales</v>
      </c>
      <c r="D9915" t="str">
        <f ca="1">PROPER(TRIM(Table1[[#This Row],[Marketing Channel]]))</f>
        <v>Google Ads</v>
      </c>
      <c r="E9915" t="s">
        <v>2169</v>
      </c>
      <c r="F9915" t="s">
        <v>516</v>
      </c>
      <c r="G9915" t="s">
        <v>11141</v>
      </c>
      <c r="H9915" t="s">
        <v>23</v>
      </c>
      <c r="I9915" t="s">
        <v>68</v>
      </c>
      <c r="J9915" t="s">
        <v>32</v>
      </c>
      <c r="K9915">
        <v>89831</v>
      </c>
      <c r="L9915">
        <v>11571</v>
      </c>
      <c r="M9915">
        <v>12.88</v>
      </c>
      <c r="N9915">
        <v>3168</v>
      </c>
      <c r="O9915">
        <v>27.38</v>
      </c>
      <c r="P9915">
        <v>2809.5</v>
      </c>
      <c r="Q9915">
        <v>40801.4</v>
      </c>
      <c r="R9915" s="6">
        <v>1352.2655276739633</v>
      </c>
      <c r="S9915">
        <v>344</v>
      </c>
      <c r="T9915" t="str">
        <f ca="1">PROPER(TRIM(Table1[[#This Row],[Campaign Status]]))</f>
        <v>Active</v>
      </c>
      <c r="V9915" s="1">
        <f t="shared" si="462"/>
        <v>3168</v>
      </c>
      <c r="W9915" t="str">
        <f t="shared" ca="1" si="463"/>
        <v>west</v>
      </c>
      <c r="X9915" s="6">
        <f t="shared" si="464"/>
        <v>173.25977408631624</v>
      </c>
    </row>
    <row r="9916" spans="1:24" x14ac:dyDescent="0.3">
      <c r="A9916" t="s">
        <v>10956</v>
      </c>
      <c r="B9916" t="str">
        <f ca="1">PROPER(TRIM(Table1[[#This Row],[Campaign Name]]))</f>
        <v>New Launch</v>
      </c>
      <c r="C9916" t="str">
        <f ca="1">PROPER(TRIM(Table1[[#This Row],[Campaign Type]]))</f>
        <v>Sales</v>
      </c>
      <c r="D9916" t="str">
        <f ca="1">PROPER(TRIM(Table1[[#This Row],[Marketing Channel]]))</f>
        <v>Meta Ads</v>
      </c>
      <c r="E9916" t="s">
        <v>3111</v>
      </c>
      <c r="F9916" t="s">
        <v>271</v>
      </c>
      <c r="G9916" t="s">
        <v>11141</v>
      </c>
      <c r="H9916" t="s">
        <v>54</v>
      </c>
      <c r="I9916" t="s">
        <v>24</v>
      </c>
      <c r="J9916" t="s">
        <v>63</v>
      </c>
      <c r="K9916">
        <v>50295</v>
      </c>
      <c r="L9916">
        <v>676</v>
      </c>
      <c r="M9916">
        <v>1.34</v>
      </c>
      <c r="N9916">
        <v>147</v>
      </c>
      <c r="O9916">
        <v>21.75</v>
      </c>
      <c r="P9916">
        <v>2382.1999999999998</v>
      </c>
      <c r="Q9916">
        <v>12362.51</v>
      </c>
      <c r="R9916" s="6">
        <v>418.95348837209315</v>
      </c>
      <c r="S9916">
        <v>95</v>
      </c>
      <c r="T9916" t="str">
        <f ca="1">PROPER(TRIM(Table1[[#This Row],[Campaign Status]]))</f>
        <v>Active</v>
      </c>
      <c r="V9916" s="1">
        <f t="shared" si="462"/>
        <v>147</v>
      </c>
      <c r="W9916" t="str">
        <f t="shared" ca="1" si="463"/>
        <v>west</v>
      </c>
      <c r="X9916" s="6">
        <f t="shared" si="464"/>
        <v>1352.2655276739633</v>
      </c>
    </row>
    <row r="9917" spans="1:24" x14ac:dyDescent="0.3">
      <c r="A9917" t="s">
        <v>10957</v>
      </c>
      <c r="B9917" t="str">
        <f ca="1">PROPER(TRIM(Table1[[#This Row],[Campaign Name]]))</f>
        <v>New Launch</v>
      </c>
      <c r="C9917" t="str">
        <f ca="1">PROPER(TRIM(Table1[[#This Row],[Campaign Type]]))</f>
        <v>Sales</v>
      </c>
      <c r="D9917" t="str">
        <f ca="1">PROPER(TRIM(Table1[[#This Row],[Marketing Channel]]))</f>
        <v>Meta Ads</v>
      </c>
      <c r="E9917" t="s">
        <v>807</v>
      </c>
      <c r="F9917" t="s">
        <v>1108</v>
      </c>
      <c r="G9917" t="s">
        <v>11141</v>
      </c>
      <c r="H9917" t="s">
        <v>54</v>
      </c>
      <c r="I9917" t="s">
        <v>31</v>
      </c>
      <c r="J9917" t="s">
        <v>32</v>
      </c>
      <c r="K9917">
        <v>102431</v>
      </c>
      <c r="L9917">
        <v>7005</v>
      </c>
      <c r="M9917">
        <v>6.84</v>
      </c>
      <c r="N9917">
        <v>2069</v>
      </c>
      <c r="O9917">
        <v>29.54</v>
      </c>
      <c r="P9917">
        <v>7397.83</v>
      </c>
      <c r="Q9917">
        <v>48246.92</v>
      </c>
      <c r="R9917" s="6">
        <v>552.17665180194729</v>
      </c>
      <c r="S9917">
        <v>1124</v>
      </c>
      <c r="T9917" t="str">
        <f ca="1">PROPER(TRIM(Table1[[#This Row],[Campaign Status]]))</f>
        <v>Active</v>
      </c>
      <c r="V9917" s="1">
        <f t="shared" si="462"/>
        <v>2069</v>
      </c>
      <c r="W9917" t="str">
        <f t="shared" ca="1" si="463"/>
        <v>west</v>
      </c>
      <c r="X9917" s="6">
        <f t="shared" si="464"/>
        <v>418.95348837209315</v>
      </c>
    </row>
    <row r="9918" spans="1:24" x14ac:dyDescent="0.3">
      <c r="A9918" t="s">
        <v>10958</v>
      </c>
      <c r="B9918" t="str">
        <f ca="1">PROPER(TRIM(Table1[[#This Row],[Campaign Name]]))</f>
        <v>Flash Sale</v>
      </c>
      <c r="C9918" t="str">
        <f ca="1">PROPER(TRIM(Table1[[#This Row],[Campaign Type]]))</f>
        <v>Awareness</v>
      </c>
      <c r="D9918" t="str">
        <f ca="1">PROPER(TRIM(Table1[[#This Row],[Marketing Channel]]))</f>
        <v>Google Ads</v>
      </c>
      <c r="E9918" t="s">
        <v>1229</v>
      </c>
      <c r="F9918" t="s">
        <v>287</v>
      </c>
      <c r="G9918" t="s">
        <v>11141</v>
      </c>
      <c r="H9918" t="s">
        <v>36</v>
      </c>
      <c r="I9918" t="s">
        <v>24</v>
      </c>
      <c r="J9918" t="s">
        <v>32</v>
      </c>
      <c r="K9918">
        <v>132307</v>
      </c>
      <c r="L9918">
        <v>11631</v>
      </c>
      <c r="M9918">
        <v>8.7899999999999991</v>
      </c>
      <c r="N9918">
        <v>2191</v>
      </c>
      <c r="O9918">
        <v>18.84</v>
      </c>
      <c r="P9918">
        <v>250</v>
      </c>
      <c r="Q9918">
        <v>11742.68</v>
      </c>
      <c r="R9918" s="6">
        <v>4597.0720000000001</v>
      </c>
      <c r="S9918">
        <v>842</v>
      </c>
      <c r="T9918" t="str">
        <f ca="1">PROPER(TRIM(Table1[[#This Row],[Campaign Status]]))</f>
        <v>Active</v>
      </c>
      <c r="V9918" s="1">
        <f t="shared" si="462"/>
        <v>2191</v>
      </c>
      <c r="W9918" t="str">
        <f t="shared" ca="1" si="463"/>
        <v>west</v>
      </c>
      <c r="X9918" s="6">
        <f t="shared" si="464"/>
        <v>552.17665180194729</v>
      </c>
    </row>
    <row r="9919" spans="1:24" x14ac:dyDescent="0.3">
      <c r="A9919" t="s">
        <v>10959</v>
      </c>
      <c r="B9919" t="str">
        <f ca="1">PROPER(TRIM(Table1[[#This Row],[Campaign Name]]))</f>
        <v>Summer Sale</v>
      </c>
      <c r="C9919" t="str">
        <f ca="1">PROPER(TRIM(Table1[[#This Row],[Campaign Type]]))</f>
        <v>Retargeting</v>
      </c>
      <c r="D9919" t="str">
        <f ca="1">PROPER(TRIM(Table1[[#This Row],[Marketing Channel]]))</f>
        <v>Youtube</v>
      </c>
      <c r="E9919" t="s">
        <v>2309</v>
      </c>
      <c r="F9919" t="s">
        <v>344</v>
      </c>
      <c r="G9919" t="s">
        <v>11141</v>
      </c>
      <c r="H9919" t="s">
        <v>54</v>
      </c>
      <c r="I9919" t="s">
        <v>24</v>
      </c>
      <c r="J9919" t="s">
        <v>63</v>
      </c>
      <c r="K9919">
        <v>90652</v>
      </c>
      <c r="L9919">
        <v>3158</v>
      </c>
      <c r="M9919">
        <v>3.48</v>
      </c>
      <c r="N9919">
        <v>647</v>
      </c>
      <c r="O9919">
        <v>20.49</v>
      </c>
      <c r="P9919">
        <v>250</v>
      </c>
      <c r="Q9919">
        <v>42334.11</v>
      </c>
      <c r="R9919" s="6">
        <v>16833.644</v>
      </c>
      <c r="S9919">
        <v>388</v>
      </c>
      <c r="T9919" t="str">
        <f ca="1">PROPER(TRIM(Table1[[#This Row],[Campaign Status]]))</f>
        <v>Completed</v>
      </c>
      <c r="V9919" s="1">
        <f t="shared" si="462"/>
        <v>647</v>
      </c>
      <c r="W9919" t="str">
        <f t="shared" ca="1" si="463"/>
        <v>west</v>
      </c>
      <c r="X9919" s="6">
        <f t="shared" si="464"/>
        <v>4597.0720000000001</v>
      </c>
    </row>
    <row r="9920" spans="1:24" hidden="1" x14ac:dyDescent="0.3">
      <c r="A9920" t="s">
        <v>10960</v>
      </c>
      <c r="B9920" t="str">
        <f ca="1">PROPER(TRIM(Table1[[#This Row],[Campaign Name]]))</f>
        <v>Summer Sale</v>
      </c>
      <c r="C9920" t="str">
        <f ca="1">PROPER(TRIM(Table1[[#This Row],[Campaign Type]]))</f>
        <v>Lead Gen</v>
      </c>
      <c r="D9920" t="str">
        <f ca="1">PROPER(TRIM(Table1[[#This Row],[Marketing Channel]]))</f>
        <v>Youtube</v>
      </c>
      <c r="E9920" t="s">
        <v>1585</v>
      </c>
      <c r="F9920" t="s">
        <v>839</v>
      </c>
      <c r="G9920" t="s">
        <v>29</v>
      </c>
      <c r="H9920" t="s">
        <v>61</v>
      </c>
      <c r="I9920" t="s">
        <v>68</v>
      </c>
      <c r="J9920" t="s">
        <v>63</v>
      </c>
      <c r="K9920">
        <v>152715</v>
      </c>
      <c r="L9920">
        <v>9939</v>
      </c>
      <c r="M9920">
        <v>6.51</v>
      </c>
      <c r="N9920">
        <v>1309</v>
      </c>
      <c r="O9920">
        <v>13.17</v>
      </c>
      <c r="P9920">
        <v>250</v>
      </c>
      <c r="R9920" s="6" t="e">
        <v>#VALUE!</v>
      </c>
      <c r="S9920">
        <v>196</v>
      </c>
      <c r="T9920" t="str">
        <f ca="1">PROPER(TRIM(Table1[[#This Row],[Campaign Status]]))</f>
        <v>Completed</v>
      </c>
      <c r="V9920" s="1">
        <f t="shared" si="462"/>
        <v>1309</v>
      </c>
      <c r="W9920" t="str">
        <f t="shared" ca="1" si="463"/>
        <v>North</v>
      </c>
      <c r="X9920" s="6">
        <f t="shared" si="464"/>
        <v>16833.644</v>
      </c>
    </row>
    <row r="9921" spans="1:24" x14ac:dyDescent="0.3">
      <c r="A9921" t="s">
        <v>10961</v>
      </c>
      <c r="B9921" t="str">
        <f ca="1">PROPER(TRIM(Table1[[#This Row],[Campaign Name]]))</f>
        <v>Summer Sale</v>
      </c>
      <c r="C9921" t="str">
        <f ca="1">PROPER(TRIM(Table1[[#This Row],[Campaign Type]]))</f>
        <v>Sales</v>
      </c>
      <c r="D9921" t="str">
        <f ca="1">PROPER(TRIM(Table1[[#This Row],[Marketing Channel]]))</f>
        <v>Google Ads</v>
      </c>
      <c r="E9921" t="s">
        <v>91</v>
      </c>
      <c r="F9921" t="s">
        <v>821</v>
      </c>
      <c r="G9921" t="s">
        <v>29</v>
      </c>
      <c r="H9921" t="s">
        <v>67</v>
      </c>
      <c r="I9921" t="s">
        <v>68</v>
      </c>
      <c r="J9921" t="s">
        <v>25</v>
      </c>
      <c r="K9921">
        <v>17609</v>
      </c>
      <c r="L9921">
        <v>678</v>
      </c>
      <c r="M9921">
        <v>3.85</v>
      </c>
      <c r="N9921">
        <v>157</v>
      </c>
      <c r="O9921">
        <v>23.16</v>
      </c>
      <c r="P9921">
        <v>3988.1535696969677</v>
      </c>
      <c r="Q9921">
        <v>30777.39</v>
      </c>
      <c r="R9921" s="6">
        <v>671.72028263541927</v>
      </c>
      <c r="S9921">
        <v>142</v>
      </c>
      <c r="T9921" t="str">
        <f ca="1">PROPER(TRIM(Table1[[#This Row],[Campaign Status]]))</f>
        <v>Active</v>
      </c>
      <c r="V9921" s="1">
        <f t="shared" si="462"/>
        <v>157</v>
      </c>
      <c r="W9921" t="str">
        <f t="shared" ca="1" si="463"/>
        <v>North</v>
      </c>
      <c r="X9921" s="6" t="e">
        <f t="shared" si="464"/>
        <v>#VALUE!</v>
      </c>
    </row>
    <row r="9922" spans="1:24" x14ac:dyDescent="0.3">
      <c r="A9922" t="s">
        <v>10962</v>
      </c>
      <c r="B9922" t="str">
        <f ca="1">PROPER(TRIM(Table1[[#This Row],[Campaign Name]]))</f>
        <v>Mega Discount</v>
      </c>
      <c r="C9922" t="str">
        <f ca="1">PROPER(TRIM(Table1[[#This Row],[Campaign Type]]))</f>
        <v>Retargeting</v>
      </c>
      <c r="D9922" t="str">
        <f ca="1">PROPER(TRIM(Table1[[#This Row],[Marketing Channel]]))</f>
        <v>Youtube</v>
      </c>
      <c r="E9922" t="s">
        <v>3139</v>
      </c>
      <c r="F9922" t="s">
        <v>400</v>
      </c>
      <c r="G9922" t="s">
        <v>46</v>
      </c>
      <c r="H9922" t="s">
        <v>42</v>
      </c>
      <c r="I9922" t="s">
        <v>24</v>
      </c>
      <c r="J9922" t="s">
        <v>25</v>
      </c>
      <c r="K9922">
        <v>113619</v>
      </c>
      <c r="L9922">
        <v>10069</v>
      </c>
      <c r="M9922">
        <v>8.86</v>
      </c>
      <c r="N9922">
        <v>328</v>
      </c>
      <c r="O9922">
        <v>3.26</v>
      </c>
      <c r="P9922">
        <v>9266.77</v>
      </c>
      <c r="Q9922">
        <v>11538.17</v>
      </c>
      <c r="R9922" s="6">
        <v>24.511237464618198</v>
      </c>
      <c r="S9922">
        <v>306</v>
      </c>
      <c r="T9922" t="str">
        <f ca="1">PROPER(TRIM(Table1[[#This Row],[Campaign Status]]))</f>
        <v>Active</v>
      </c>
      <c r="V9922" s="1">
        <f t="shared" ref="V9922:V9985" si="465">IF(N9922="",ROUND(L9922*O9922/100,0),N9922)</f>
        <v>328</v>
      </c>
      <c r="W9922" t="str">
        <f t="shared" ca="1" si="463"/>
        <v>South</v>
      </c>
      <c r="X9922" s="6">
        <f t="shared" si="464"/>
        <v>671.72028263541927</v>
      </c>
    </row>
    <row r="9923" spans="1:24" x14ac:dyDescent="0.3">
      <c r="A9923" t="s">
        <v>10963</v>
      </c>
      <c r="B9923" t="str">
        <f ca="1">PROPER(TRIM(Table1[[#This Row],[Campaign Name]]))</f>
        <v>Festive Offer</v>
      </c>
      <c r="C9923" t="str">
        <f ca="1">PROPER(TRIM(Table1[[#This Row],[Campaign Type]]))</f>
        <v>Sales</v>
      </c>
      <c r="D9923" t="str">
        <f ca="1">PROPER(TRIM(Table1[[#This Row],[Marketing Channel]]))</f>
        <v>Google Ads</v>
      </c>
      <c r="E9923" t="s">
        <v>2007</v>
      </c>
      <c r="F9923" t="s">
        <v>300</v>
      </c>
      <c r="G9923" t="s">
        <v>29</v>
      </c>
      <c r="H9923" t="s">
        <v>67</v>
      </c>
      <c r="I9923" t="s">
        <v>62</v>
      </c>
      <c r="J9923" t="s">
        <v>63</v>
      </c>
      <c r="K9923">
        <v>60185</v>
      </c>
      <c r="L9923">
        <v>9023</v>
      </c>
      <c r="M9923">
        <v>14.99</v>
      </c>
      <c r="N9923">
        <v>2126</v>
      </c>
      <c r="O9923">
        <v>23.56</v>
      </c>
      <c r="P9923">
        <v>3988.1535696969677</v>
      </c>
      <c r="Q9923">
        <v>14197.32</v>
      </c>
      <c r="R9923" s="6">
        <v>255.98729466876463</v>
      </c>
      <c r="S9923">
        <v>585</v>
      </c>
      <c r="T9923" t="str">
        <f ca="1">PROPER(TRIM(Table1[[#This Row],[Campaign Status]]))</f>
        <v>Active</v>
      </c>
      <c r="V9923" s="1">
        <f t="shared" si="465"/>
        <v>2126</v>
      </c>
      <c r="W9923" t="str">
        <f t="shared" ref="W9923:W9986" ca="1" si="466">IF(OR(D9923="Delhi",D9923="lucknow",D9923="jaipur"),"North",IF(OR(D9923="Bengaluru",D9923="chennai"),"South",IF(D9923="Kolkata","East",IF(OR(D9923="Mumbai",D9923="Pune",D9923="Ahmedabad"),"west","unknown"))))</f>
        <v>North</v>
      </c>
      <c r="X9923" s="6">
        <f t="shared" si="464"/>
        <v>24.511237464618198</v>
      </c>
    </row>
    <row r="9924" spans="1:24" x14ac:dyDescent="0.3">
      <c r="A9924" t="s">
        <v>10964</v>
      </c>
      <c r="B9924" t="str">
        <f ca="1">PROPER(TRIM(Table1[[#This Row],[Campaign Name]]))</f>
        <v>Summer Sale</v>
      </c>
      <c r="C9924" t="str">
        <f ca="1">PROPER(TRIM(Table1[[#This Row],[Campaign Type]]))</f>
        <v>Sales</v>
      </c>
      <c r="D9924" t="str">
        <f ca="1">PROPER(TRIM(Table1[[#This Row],[Marketing Channel]]))</f>
        <v>Meta Ads</v>
      </c>
      <c r="E9924" t="s">
        <v>166</v>
      </c>
      <c r="F9924" t="s">
        <v>66</v>
      </c>
      <c r="G9924" t="s">
        <v>46</v>
      </c>
      <c r="H9924" t="s">
        <v>30</v>
      </c>
      <c r="I9924" t="s">
        <v>24</v>
      </c>
      <c r="J9924" t="s">
        <v>32</v>
      </c>
      <c r="K9924">
        <v>96047</v>
      </c>
      <c r="L9924">
        <v>224</v>
      </c>
      <c r="M9924">
        <v>0.23</v>
      </c>
      <c r="N9924">
        <v>41</v>
      </c>
      <c r="O9924">
        <v>18.3</v>
      </c>
      <c r="P9924">
        <v>250</v>
      </c>
      <c r="Q9924">
        <v>17003.830000000002</v>
      </c>
      <c r="R9924" s="6">
        <v>6701.5320000000002</v>
      </c>
      <c r="S9924">
        <v>39</v>
      </c>
      <c r="T9924" t="str">
        <f ca="1">PROPER(TRIM(Table1[[#This Row],[Campaign Status]]))</f>
        <v>Completed</v>
      </c>
      <c r="V9924" s="1">
        <f t="shared" si="465"/>
        <v>41</v>
      </c>
      <c r="W9924" t="str">
        <f t="shared" ca="1" si="466"/>
        <v>South</v>
      </c>
      <c r="X9924" s="6">
        <f t="shared" ref="X9924:X9987" si="467">R9923*1</f>
        <v>255.98729466876463</v>
      </c>
    </row>
    <row r="9925" spans="1:24" x14ac:dyDescent="0.3">
      <c r="A9925" t="s">
        <v>10965</v>
      </c>
      <c r="B9925" t="str">
        <f ca="1">PROPER(TRIM(Table1[[#This Row],[Campaign Name]]))</f>
        <v>Summer Sale</v>
      </c>
      <c r="C9925" t="str">
        <f ca="1">PROPER(TRIM(Table1[[#This Row],[Campaign Type]]))</f>
        <v>Lead Gen</v>
      </c>
      <c r="D9925" t="str">
        <f ca="1">PROPER(TRIM(Table1[[#This Row],[Marketing Channel]]))</f>
        <v>Instagram</v>
      </c>
      <c r="E9925" t="s">
        <v>1546</v>
      </c>
      <c r="F9925" t="s">
        <v>495</v>
      </c>
      <c r="G9925" t="s">
        <v>46</v>
      </c>
      <c r="H9925" t="s">
        <v>42</v>
      </c>
      <c r="I9925" t="s">
        <v>24</v>
      </c>
      <c r="J9925" t="s">
        <v>25</v>
      </c>
      <c r="K9925">
        <v>59723</v>
      </c>
      <c r="L9925">
        <v>1448</v>
      </c>
      <c r="M9925">
        <v>2.42</v>
      </c>
      <c r="N9925">
        <v>172</v>
      </c>
      <c r="O9925">
        <v>11.88</v>
      </c>
      <c r="P9925">
        <v>250</v>
      </c>
      <c r="Q9925">
        <v>44131.44</v>
      </c>
      <c r="R9925" s="6">
        <v>17552.576000000001</v>
      </c>
      <c r="S9925">
        <v>145</v>
      </c>
      <c r="T9925" t="str">
        <f ca="1">PROPER(TRIM(Table1[[#This Row],[Campaign Status]]))</f>
        <v>Active</v>
      </c>
      <c r="V9925" s="1">
        <f t="shared" si="465"/>
        <v>172</v>
      </c>
      <c r="W9925" t="str">
        <f t="shared" ca="1" si="466"/>
        <v>South</v>
      </c>
      <c r="X9925" s="6">
        <f t="shared" si="467"/>
        <v>6701.5320000000002</v>
      </c>
    </row>
    <row r="9926" spans="1:24" x14ac:dyDescent="0.3">
      <c r="A9926" t="s">
        <v>10966</v>
      </c>
      <c r="B9926" t="str">
        <f ca="1">PROPER(TRIM(Table1[[#This Row],[Campaign Name]]))</f>
        <v>Flash Sale</v>
      </c>
      <c r="C9926" t="str">
        <f ca="1">PROPER(TRIM(Table1[[#This Row],[Campaign Type]]))</f>
        <v>Awareness</v>
      </c>
      <c r="D9926" t="str">
        <f ca="1">PROPER(TRIM(Table1[[#This Row],[Marketing Channel]]))</f>
        <v>Meta Ads</v>
      </c>
      <c r="E9926" t="s">
        <v>357</v>
      </c>
      <c r="F9926" t="s">
        <v>197</v>
      </c>
      <c r="G9926" t="s">
        <v>11141</v>
      </c>
      <c r="H9926" t="s">
        <v>36</v>
      </c>
      <c r="I9926" t="s">
        <v>24</v>
      </c>
      <c r="J9926" t="s">
        <v>63</v>
      </c>
      <c r="K9926">
        <v>139369</v>
      </c>
      <c r="L9926">
        <v>7419</v>
      </c>
      <c r="M9926">
        <v>5.32</v>
      </c>
      <c r="N9926">
        <v>0</v>
      </c>
      <c r="O9926">
        <v>0</v>
      </c>
      <c r="P9926">
        <v>3817.8497265160554</v>
      </c>
      <c r="Q9926">
        <v>28993.06</v>
      </c>
      <c r="R9926" s="6">
        <v>659.40809819294168</v>
      </c>
      <c r="S9926">
        <v>0</v>
      </c>
      <c r="T9926" t="str">
        <f ca="1">PROPER(TRIM(Table1[[#This Row],[Campaign Status]]))</f>
        <v>Paused</v>
      </c>
      <c r="V9926" s="1">
        <f t="shared" si="465"/>
        <v>0</v>
      </c>
      <c r="W9926" t="str">
        <f t="shared" ca="1" si="466"/>
        <v>west</v>
      </c>
      <c r="X9926" s="6">
        <f t="shared" si="467"/>
        <v>17552.576000000001</v>
      </c>
    </row>
    <row r="9927" spans="1:24" hidden="1" x14ac:dyDescent="0.3">
      <c r="A9927" t="s">
        <v>10967</v>
      </c>
      <c r="B9927" t="str">
        <f ca="1">PROPER(TRIM(Table1[[#This Row],[Campaign Name]]))</f>
        <v>Flash Sale</v>
      </c>
      <c r="C9927" t="str">
        <f ca="1">PROPER(TRIM(Table1[[#This Row],[Campaign Type]]))</f>
        <v>Awareness</v>
      </c>
      <c r="D9927" t="str">
        <f ca="1">PROPER(TRIM(Table1[[#This Row],[Marketing Channel]]))</f>
        <v>Linkedin</v>
      </c>
      <c r="E9927" t="s">
        <v>5272</v>
      </c>
      <c r="F9927" t="s">
        <v>689</v>
      </c>
      <c r="G9927" t="s">
        <v>46</v>
      </c>
      <c r="H9927" t="s">
        <v>30</v>
      </c>
      <c r="I9927" t="s">
        <v>24</v>
      </c>
      <c r="J9927" t="s">
        <v>25</v>
      </c>
      <c r="K9927">
        <v>32992</v>
      </c>
      <c r="L9927">
        <v>407</v>
      </c>
      <c r="M9927">
        <v>1.23</v>
      </c>
      <c r="N9927">
        <v>22</v>
      </c>
      <c r="O9927">
        <v>5.41</v>
      </c>
      <c r="P9927">
        <v>3830.4648972188602</v>
      </c>
      <c r="R9927" s="6" t="e">
        <v>#VALUE!</v>
      </c>
      <c r="S9927">
        <v>10</v>
      </c>
      <c r="T9927" t="str">
        <f ca="1">PROPER(TRIM(Table1[[#This Row],[Campaign Status]]))</f>
        <v>Active</v>
      </c>
      <c r="V9927" s="1">
        <f t="shared" si="465"/>
        <v>22</v>
      </c>
      <c r="W9927" t="str">
        <f t="shared" ca="1" si="466"/>
        <v>South</v>
      </c>
      <c r="X9927" s="6">
        <f t="shared" si="467"/>
        <v>659.40809819294168</v>
      </c>
    </row>
    <row r="9928" spans="1:24" x14ac:dyDescent="0.3">
      <c r="A9928" t="s">
        <v>10968</v>
      </c>
      <c r="B9928" t="str">
        <f ca="1">PROPER(TRIM(Table1[[#This Row],[Campaign Name]]))</f>
        <v>Summer Sale</v>
      </c>
      <c r="C9928" t="str">
        <f ca="1">PROPER(TRIM(Table1[[#This Row],[Campaign Type]]))</f>
        <v>Sales</v>
      </c>
      <c r="D9928" t="str">
        <f ca="1">PROPER(TRIM(Table1[[#This Row],[Marketing Channel]]))</f>
        <v>Youtube</v>
      </c>
      <c r="E9928" t="s">
        <v>1146</v>
      </c>
      <c r="F9928" t="s">
        <v>74</v>
      </c>
      <c r="G9928" t="s">
        <v>11141</v>
      </c>
      <c r="H9928" t="s">
        <v>36</v>
      </c>
      <c r="I9928" t="s">
        <v>68</v>
      </c>
      <c r="J9928" t="s">
        <v>25</v>
      </c>
      <c r="K9928">
        <v>53541</v>
      </c>
      <c r="L9928">
        <v>4166</v>
      </c>
      <c r="M9928">
        <v>7.78</v>
      </c>
      <c r="N9928">
        <v>192</v>
      </c>
      <c r="O9928">
        <v>4.6100000000000003</v>
      </c>
      <c r="P9928">
        <v>250</v>
      </c>
      <c r="Q9928">
        <v>18973.560000000001</v>
      </c>
      <c r="R9928" s="6">
        <v>7489.4240000000009</v>
      </c>
      <c r="S9928">
        <v>136</v>
      </c>
      <c r="T9928" t="str">
        <f ca="1">PROPER(TRIM(Table1[[#This Row],[Campaign Status]]))</f>
        <v>Paused</v>
      </c>
      <c r="V9928" s="1">
        <f t="shared" si="465"/>
        <v>192</v>
      </c>
      <c r="W9928" t="str">
        <f t="shared" ca="1" si="466"/>
        <v>west</v>
      </c>
      <c r="X9928" s="6" t="e">
        <f t="shared" si="467"/>
        <v>#VALUE!</v>
      </c>
    </row>
    <row r="9929" spans="1:24" x14ac:dyDescent="0.3">
      <c r="A9929" t="s">
        <v>10969</v>
      </c>
      <c r="B9929" t="str">
        <f ca="1">PROPER(TRIM(Table1[[#This Row],[Campaign Name]]))</f>
        <v>Festive Offer</v>
      </c>
      <c r="C9929" t="str">
        <f ca="1">PROPER(TRIM(Table1[[#This Row],[Campaign Type]]))</f>
        <v>Retargeting</v>
      </c>
      <c r="D9929" t="str">
        <f ca="1">PROPER(TRIM(Table1[[#This Row],[Marketing Channel]]))</f>
        <v>Meta Ads</v>
      </c>
      <c r="E9929" t="s">
        <v>351</v>
      </c>
      <c r="F9929" t="s">
        <v>492</v>
      </c>
      <c r="G9929" t="s">
        <v>11141</v>
      </c>
      <c r="H9929" t="s">
        <v>54</v>
      </c>
      <c r="I9929" t="s">
        <v>68</v>
      </c>
      <c r="J9929" t="s">
        <v>63</v>
      </c>
      <c r="K9929">
        <v>66019</v>
      </c>
      <c r="L9929">
        <v>9289</v>
      </c>
      <c r="M9929">
        <v>14.07</v>
      </c>
      <c r="N9929">
        <v>840</v>
      </c>
      <c r="O9929">
        <v>9.0399999999999991</v>
      </c>
      <c r="P9929">
        <v>250</v>
      </c>
      <c r="Q9929">
        <v>24247.74</v>
      </c>
      <c r="R9929" s="6">
        <v>9599.0959999999995</v>
      </c>
      <c r="S9929">
        <v>423</v>
      </c>
      <c r="T9929" t="str">
        <f ca="1">PROPER(TRIM(Table1[[#This Row],[Campaign Status]]))</f>
        <v>Active</v>
      </c>
      <c r="V9929" s="1">
        <f t="shared" si="465"/>
        <v>840</v>
      </c>
      <c r="W9929" t="str">
        <f t="shared" ca="1" si="466"/>
        <v>west</v>
      </c>
      <c r="X9929" s="6">
        <f t="shared" si="467"/>
        <v>7489.4240000000009</v>
      </c>
    </row>
    <row r="9930" spans="1:24" x14ac:dyDescent="0.3">
      <c r="A9930" t="s">
        <v>10970</v>
      </c>
      <c r="B9930" t="str">
        <f ca="1">PROPER(TRIM(Table1[[#This Row],[Campaign Name]]))</f>
        <v>Flash Sale</v>
      </c>
      <c r="C9930" t="str">
        <f ca="1">PROPER(TRIM(Table1[[#This Row],[Campaign Type]]))</f>
        <v>Sales</v>
      </c>
      <c r="D9930" t="str">
        <f ca="1">PROPER(TRIM(Table1[[#This Row],[Marketing Channel]]))</f>
        <v>Google Ads</v>
      </c>
      <c r="E9930" t="s">
        <v>1642</v>
      </c>
      <c r="F9930" t="s">
        <v>384</v>
      </c>
      <c r="G9930" t="s">
        <v>41</v>
      </c>
      <c r="H9930" t="s">
        <v>11140</v>
      </c>
      <c r="I9930" t="s">
        <v>24</v>
      </c>
      <c r="J9930" t="s">
        <v>25</v>
      </c>
      <c r="K9930">
        <v>167214</v>
      </c>
      <c r="L9930">
        <v>1212</v>
      </c>
      <c r="M9930">
        <v>0.72</v>
      </c>
      <c r="N9930">
        <v>34</v>
      </c>
      <c r="O9930">
        <v>2.81</v>
      </c>
      <c r="P9930">
        <v>250</v>
      </c>
      <c r="Q9930">
        <v>39486.629999999997</v>
      </c>
      <c r="R9930" s="6">
        <v>15694.652</v>
      </c>
      <c r="S9930">
        <v>33</v>
      </c>
      <c r="T9930" t="str">
        <f ca="1">PROPER(TRIM(Table1[[#This Row],[Campaign Status]]))</f>
        <v>Active</v>
      </c>
      <c r="V9930" s="1">
        <f t="shared" si="465"/>
        <v>34</v>
      </c>
      <c r="W9930" t="str">
        <f t="shared" ca="1" si="466"/>
        <v>East</v>
      </c>
      <c r="X9930" s="6">
        <f t="shared" si="467"/>
        <v>9599.0959999999995</v>
      </c>
    </row>
    <row r="9931" spans="1:24" x14ac:dyDescent="0.3">
      <c r="A9931" t="s">
        <v>10971</v>
      </c>
      <c r="B9931" t="str">
        <f ca="1">PROPER(TRIM(Table1[[#This Row],[Campaign Name]]))</f>
        <v>Mega Discount</v>
      </c>
      <c r="C9931" t="str">
        <f ca="1">PROPER(TRIM(Table1[[#This Row],[Campaign Type]]))</f>
        <v>Lead Gen</v>
      </c>
      <c r="D9931" t="str">
        <f ca="1">PROPER(TRIM(Table1[[#This Row],[Marketing Channel]]))</f>
        <v>Meta Ads</v>
      </c>
      <c r="E9931" t="s">
        <v>3500</v>
      </c>
      <c r="F9931" t="s">
        <v>442</v>
      </c>
      <c r="G9931" t="s">
        <v>11141</v>
      </c>
      <c r="H9931" t="s">
        <v>23</v>
      </c>
      <c r="I9931" t="s">
        <v>62</v>
      </c>
      <c r="J9931" t="s">
        <v>25</v>
      </c>
      <c r="K9931">
        <v>196186</v>
      </c>
      <c r="L9931">
        <v>6735</v>
      </c>
      <c r="M9931">
        <v>3.43</v>
      </c>
      <c r="N9931">
        <v>1743</v>
      </c>
      <c r="O9931">
        <v>25.88</v>
      </c>
      <c r="P9931">
        <v>3817.8497265160554</v>
      </c>
      <c r="Q9931">
        <v>26107.22</v>
      </c>
      <c r="R9931" s="6">
        <v>583.82000000361222</v>
      </c>
      <c r="S9931">
        <v>416</v>
      </c>
      <c r="T9931" t="str">
        <f ca="1">PROPER(TRIM(Table1[[#This Row],[Campaign Status]]))</f>
        <v>Active</v>
      </c>
      <c r="V9931" s="1">
        <f t="shared" si="465"/>
        <v>1743</v>
      </c>
      <c r="W9931" t="str">
        <f t="shared" ca="1" si="466"/>
        <v>west</v>
      </c>
      <c r="X9931" s="6">
        <f t="shared" si="467"/>
        <v>15694.652</v>
      </c>
    </row>
    <row r="9932" spans="1:24" x14ac:dyDescent="0.3">
      <c r="A9932" t="s">
        <v>10972</v>
      </c>
      <c r="B9932" t="str">
        <f ca="1">PROPER(TRIM(Table1[[#This Row],[Campaign Name]]))</f>
        <v>Festive Offer</v>
      </c>
      <c r="C9932" t="str">
        <f ca="1">PROPER(TRIM(Table1[[#This Row],[Campaign Type]]))</f>
        <v>Sales</v>
      </c>
      <c r="D9932" t="str">
        <f ca="1">PROPER(TRIM(Table1[[#This Row],[Marketing Channel]]))</f>
        <v>Email</v>
      </c>
      <c r="E9932" t="s">
        <v>364</v>
      </c>
      <c r="F9932" t="s">
        <v>570</v>
      </c>
      <c r="G9932" t="s">
        <v>46</v>
      </c>
      <c r="H9932" t="s">
        <v>30</v>
      </c>
      <c r="I9932" t="s">
        <v>31</v>
      </c>
      <c r="J9932" t="s">
        <v>63</v>
      </c>
      <c r="K9932">
        <v>101043</v>
      </c>
      <c r="L9932">
        <v>10112</v>
      </c>
      <c r="M9932">
        <v>10.01</v>
      </c>
      <c r="N9932">
        <v>869</v>
      </c>
      <c r="O9932">
        <v>8.59</v>
      </c>
      <c r="P9932">
        <v>4021.4266195524165</v>
      </c>
      <c r="Q9932">
        <v>39024.370000000003</v>
      </c>
      <c r="R9932" s="6">
        <v>870.41109267694173</v>
      </c>
      <c r="S9932">
        <v>1</v>
      </c>
      <c r="T9932" t="str">
        <f ca="1">PROPER(TRIM(Table1[[#This Row],[Campaign Status]]))</f>
        <v>Completed</v>
      </c>
      <c r="V9932" s="1">
        <f t="shared" si="465"/>
        <v>869</v>
      </c>
      <c r="W9932" t="str">
        <f t="shared" ca="1" si="466"/>
        <v>South</v>
      </c>
      <c r="X9932" s="6">
        <f t="shared" si="467"/>
        <v>583.82000000361222</v>
      </c>
    </row>
    <row r="9933" spans="1:24" x14ac:dyDescent="0.3">
      <c r="A9933" t="s">
        <v>10973</v>
      </c>
      <c r="B9933" t="str">
        <f ca="1">PROPER(TRIM(Table1[[#This Row],[Campaign Name]]))</f>
        <v>New Launch</v>
      </c>
      <c r="C9933" t="str">
        <f ca="1">PROPER(TRIM(Table1[[#This Row],[Campaign Type]]))</f>
        <v>Sales</v>
      </c>
      <c r="D9933" t="str">
        <f ca="1">PROPER(TRIM(Table1[[#This Row],[Marketing Channel]]))</f>
        <v>Linkedin</v>
      </c>
      <c r="E9933" t="s">
        <v>2146</v>
      </c>
      <c r="F9933" t="s">
        <v>936</v>
      </c>
      <c r="G9933" t="s">
        <v>46</v>
      </c>
      <c r="H9933" t="s">
        <v>30</v>
      </c>
      <c r="I9933" t="s">
        <v>62</v>
      </c>
      <c r="J9933" t="s">
        <v>63</v>
      </c>
      <c r="K9933">
        <v>117395</v>
      </c>
      <c r="L9933">
        <v>7390</v>
      </c>
      <c r="M9933">
        <v>6.29</v>
      </c>
      <c r="N9933">
        <v>817</v>
      </c>
      <c r="O9933">
        <v>11.06</v>
      </c>
      <c r="P9933">
        <v>3830.4648972188602</v>
      </c>
      <c r="Q9933">
        <v>30915</v>
      </c>
      <c r="R9933" s="6">
        <v>707.08219053113078</v>
      </c>
      <c r="S9933">
        <v>447</v>
      </c>
      <c r="T9933" t="str">
        <f ca="1">PROPER(TRIM(Table1[[#This Row],[Campaign Status]]))</f>
        <v>Paused</v>
      </c>
      <c r="V9933" s="1">
        <f t="shared" si="465"/>
        <v>817</v>
      </c>
      <c r="W9933" t="str">
        <f t="shared" ca="1" si="466"/>
        <v>South</v>
      </c>
      <c r="X9933" s="6">
        <f t="shared" si="467"/>
        <v>870.41109267694173</v>
      </c>
    </row>
    <row r="9934" spans="1:24" x14ac:dyDescent="0.3">
      <c r="A9934" t="s">
        <v>10974</v>
      </c>
      <c r="B9934" t="str">
        <f ca="1">PROPER(TRIM(Table1[[#This Row],[Campaign Name]]))</f>
        <v>Festive Offer</v>
      </c>
      <c r="C9934" t="str">
        <f ca="1">PROPER(TRIM(Table1[[#This Row],[Campaign Type]]))</f>
        <v>Retargeting</v>
      </c>
      <c r="D9934" t="str">
        <f ca="1">PROPER(TRIM(Table1[[#This Row],[Marketing Channel]]))</f>
        <v>Google Ads</v>
      </c>
      <c r="E9934" t="s">
        <v>1248</v>
      </c>
      <c r="F9934" t="s">
        <v>500</v>
      </c>
      <c r="G9934" t="s">
        <v>29</v>
      </c>
      <c r="H9934" t="s">
        <v>67</v>
      </c>
      <c r="I9934" t="s">
        <v>24</v>
      </c>
      <c r="J9934" t="s">
        <v>63</v>
      </c>
      <c r="K9934">
        <v>156694</v>
      </c>
      <c r="L9934">
        <v>20982</v>
      </c>
      <c r="M9934">
        <v>13.39</v>
      </c>
      <c r="N9934">
        <v>1995</v>
      </c>
      <c r="O9934">
        <v>9.51</v>
      </c>
      <c r="P9934">
        <v>250</v>
      </c>
      <c r="Q9934">
        <v>2034.87</v>
      </c>
      <c r="R9934" s="6">
        <v>713.94799999999998</v>
      </c>
      <c r="S9934">
        <v>1198</v>
      </c>
      <c r="T9934" t="str">
        <f ca="1">PROPER(TRIM(Table1[[#This Row],[Campaign Status]]))</f>
        <v>Paused</v>
      </c>
      <c r="V9934" s="1">
        <f t="shared" si="465"/>
        <v>1995</v>
      </c>
      <c r="W9934" t="str">
        <f t="shared" ca="1" si="466"/>
        <v>North</v>
      </c>
      <c r="X9934" s="6">
        <f t="shared" si="467"/>
        <v>707.08219053113078</v>
      </c>
    </row>
    <row r="9935" spans="1:24" x14ac:dyDescent="0.3">
      <c r="A9935" t="s">
        <v>10975</v>
      </c>
      <c r="B9935" t="str">
        <f ca="1">PROPER(TRIM(Table1[[#This Row],[Campaign Name]]))</f>
        <v>Summer Sale</v>
      </c>
      <c r="C9935" t="str">
        <f ca="1">PROPER(TRIM(Table1[[#This Row],[Campaign Type]]))</f>
        <v>Lead Gen</v>
      </c>
      <c r="D9935" t="str">
        <f ca="1">PROPER(TRIM(Table1[[#This Row],[Marketing Channel]]))</f>
        <v>Youtube</v>
      </c>
      <c r="E9935" t="s">
        <v>3137</v>
      </c>
      <c r="F9935" t="s">
        <v>945</v>
      </c>
      <c r="G9935" t="s">
        <v>46</v>
      </c>
      <c r="H9935" t="s">
        <v>42</v>
      </c>
      <c r="I9935" t="s">
        <v>62</v>
      </c>
      <c r="J9935" t="s">
        <v>63</v>
      </c>
      <c r="K9935">
        <v>22707</v>
      </c>
      <c r="L9935">
        <v>2074</v>
      </c>
      <c r="M9935">
        <v>9.1300000000000008</v>
      </c>
      <c r="N9935">
        <v>688</v>
      </c>
      <c r="O9935">
        <v>33.17</v>
      </c>
      <c r="P9935">
        <v>250</v>
      </c>
      <c r="Q9935">
        <v>10038.790000000001</v>
      </c>
      <c r="R9935" s="6">
        <v>3915.5160000000001</v>
      </c>
      <c r="S9935">
        <v>205</v>
      </c>
      <c r="T9935" t="str">
        <f ca="1">PROPER(TRIM(Table1[[#This Row],[Campaign Status]]))</f>
        <v>Paused</v>
      </c>
      <c r="V9935" s="1">
        <f t="shared" si="465"/>
        <v>688</v>
      </c>
      <c r="W9935" t="str">
        <f t="shared" ca="1" si="466"/>
        <v>South</v>
      </c>
      <c r="X9935" s="6">
        <f t="shared" si="467"/>
        <v>713.94799999999998</v>
      </c>
    </row>
    <row r="9936" spans="1:24" x14ac:dyDescent="0.3">
      <c r="A9936" t="s">
        <v>10976</v>
      </c>
      <c r="B9936" t="str">
        <f ca="1">PROPER(TRIM(Table1[[#This Row],[Campaign Name]]))</f>
        <v>New Launch</v>
      </c>
      <c r="C9936" t="str">
        <f ca="1">PROPER(TRIM(Table1[[#This Row],[Campaign Type]]))</f>
        <v>Awareness</v>
      </c>
      <c r="D9936" t="str">
        <f ca="1">PROPER(TRIM(Table1[[#This Row],[Marketing Channel]]))</f>
        <v>Google Ads</v>
      </c>
      <c r="E9936" t="s">
        <v>1414</v>
      </c>
      <c r="F9936" t="s">
        <v>146</v>
      </c>
      <c r="G9936" t="s">
        <v>46</v>
      </c>
      <c r="H9936" t="s">
        <v>42</v>
      </c>
      <c r="I9936" t="s">
        <v>31</v>
      </c>
      <c r="J9936" t="s">
        <v>63</v>
      </c>
      <c r="K9936">
        <v>108201</v>
      </c>
      <c r="L9936">
        <v>3257</v>
      </c>
      <c r="M9936">
        <v>3.01</v>
      </c>
      <c r="N9936">
        <v>25</v>
      </c>
      <c r="O9936">
        <v>0.77</v>
      </c>
      <c r="P9936">
        <v>3988.1535696969677</v>
      </c>
      <c r="Q9936">
        <v>13628.52</v>
      </c>
      <c r="R9936" s="6">
        <v>241.72505551323437</v>
      </c>
      <c r="S9936">
        <v>11</v>
      </c>
      <c r="T9936" t="str">
        <f ca="1">PROPER(TRIM(Table1[[#This Row],[Campaign Status]]))</f>
        <v>Paused</v>
      </c>
      <c r="V9936" s="1">
        <f t="shared" si="465"/>
        <v>25</v>
      </c>
      <c r="W9936" t="str">
        <f t="shared" ca="1" si="466"/>
        <v>South</v>
      </c>
      <c r="X9936" s="6">
        <f t="shared" si="467"/>
        <v>3915.5160000000001</v>
      </c>
    </row>
    <row r="9937" spans="1:24" x14ac:dyDescent="0.3">
      <c r="A9937" t="s">
        <v>10977</v>
      </c>
      <c r="B9937" t="str">
        <f ca="1">PROPER(TRIM(Table1[[#This Row],[Campaign Name]]))</f>
        <v>Flash Sale</v>
      </c>
      <c r="C9937" t="str">
        <f ca="1">PROPER(TRIM(Table1[[#This Row],[Campaign Type]]))</f>
        <v>Sales</v>
      </c>
      <c r="D9937" t="str">
        <f ca="1">PROPER(TRIM(Table1[[#This Row],[Marketing Channel]]))</f>
        <v>Google Ads</v>
      </c>
      <c r="E9937" t="s">
        <v>563</v>
      </c>
      <c r="F9937" t="s">
        <v>519</v>
      </c>
      <c r="G9937" t="s">
        <v>11141</v>
      </c>
      <c r="H9937" t="s">
        <v>36</v>
      </c>
      <c r="I9937" t="s">
        <v>62</v>
      </c>
      <c r="J9937" t="s">
        <v>63</v>
      </c>
      <c r="K9937">
        <v>102871</v>
      </c>
      <c r="L9937">
        <v>10672</v>
      </c>
      <c r="M9937">
        <v>10.37</v>
      </c>
      <c r="N9937">
        <v>2167</v>
      </c>
      <c r="O9937">
        <v>20.309999999999999</v>
      </c>
      <c r="P9937">
        <v>11653.4</v>
      </c>
      <c r="Q9937">
        <v>27296.05</v>
      </c>
      <c r="R9937" s="6">
        <v>134.23249866991605</v>
      </c>
      <c r="S9937">
        <v>1074</v>
      </c>
      <c r="T9937" t="str">
        <f ca="1">PROPER(TRIM(Table1[[#This Row],[Campaign Status]]))</f>
        <v>Active</v>
      </c>
      <c r="V9937" s="1">
        <f t="shared" si="465"/>
        <v>2167</v>
      </c>
      <c r="W9937" t="str">
        <f t="shared" ca="1" si="466"/>
        <v>west</v>
      </c>
      <c r="X9937" s="6">
        <f t="shared" si="467"/>
        <v>241.72505551323437</v>
      </c>
    </row>
    <row r="9938" spans="1:24" x14ac:dyDescent="0.3">
      <c r="A9938" t="s">
        <v>10978</v>
      </c>
      <c r="B9938" t="str">
        <f ca="1">PROPER(TRIM(Table1[[#This Row],[Campaign Name]]))</f>
        <v>Flash Sale</v>
      </c>
      <c r="C9938" t="str">
        <f ca="1">PROPER(TRIM(Table1[[#This Row],[Campaign Type]]))</f>
        <v>Awareness</v>
      </c>
      <c r="D9938" t="str">
        <f ca="1">PROPER(TRIM(Table1[[#This Row],[Marketing Channel]]))</f>
        <v>Google Ads</v>
      </c>
      <c r="E9938" t="s">
        <v>234</v>
      </c>
      <c r="F9938" t="s">
        <v>425</v>
      </c>
      <c r="G9938" t="s">
        <v>29</v>
      </c>
      <c r="H9938" t="s">
        <v>99</v>
      </c>
      <c r="I9938" t="s">
        <v>68</v>
      </c>
      <c r="J9938" t="s">
        <v>63</v>
      </c>
      <c r="K9938">
        <v>129410</v>
      </c>
      <c r="L9938">
        <v>1624</v>
      </c>
      <c r="M9938">
        <v>1.25</v>
      </c>
      <c r="N9938">
        <v>297</v>
      </c>
      <c r="O9938">
        <v>18.29</v>
      </c>
      <c r="P9938">
        <v>250</v>
      </c>
      <c r="Q9938">
        <v>5925.09</v>
      </c>
      <c r="R9938" s="6">
        <v>2270.0360000000001</v>
      </c>
      <c r="S9938">
        <v>273</v>
      </c>
      <c r="T9938" t="str">
        <f ca="1">PROPER(TRIM(Table1[[#This Row],[Campaign Status]]))</f>
        <v>Paused</v>
      </c>
      <c r="V9938" s="1">
        <f t="shared" si="465"/>
        <v>297</v>
      </c>
      <c r="W9938" t="str">
        <f t="shared" ca="1" si="466"/>
        <v>North</v>
      </c>
      <c r="X9938" s="6">
        <f t="shared" si="467"/>
        <v>134.23249866991605</v>
      </c>
    </row>
    <row r="9939" spans="1:24" x14ac:dyDescent="0.3">
      <c r="A9939" t="s">
        <v>10979</v>
      </c>
      <c r="B9939" t="str">
        <f ca="1">PROPER(TRIM(Table1[[#This Row],[Campaign Name]]))</f>
        <v>Flash Sale</v>
      </c>
      <c r="C9939" t="str">
        <f ca="1">PROPER(TRIM(Table1[[#This Row],[Campaign Type]]))</f>
        <v>Lead Gen</v>
      </c>
      <c r="D9939" t="str">
        <f ca="1">PROPER(TRIM(Table1[[#This Row],[Marketing Channel]]))</f>
        <v>Google Ads</v>
      </c>
      <c r="E9939" t="s">
        <v>417</v>
      </c>
      <c r="F9939" t="s">
        <v>194</v>
      </c>
      <c r="G9939" t="s">
        <v>29</v>
      </c>
      <c r="H9939" t="s">
        <v>99</v>
      </c>
      <c r="I9939" t="s">
        <v>62</v>
      </c>
      <c r="J9939" t="s">
        <v>25</v>
      </c>
      <c r="K9939">
        <v>120608</v>
      </c>
      <c r="L9939">
        <v>16452</v>
      </c>
      <c r="M9939">
        <v>13.64</v>
      </c>
      <c r="N9939">
        <v>3749</v>
      </c>
      <c r="O9939">
        <v>22.79</v>
      </c>
      <c r="P9939">
        <v>3988.1535696969677</v>
      </c>
      <c r="Q9939">
        <v>45636.63</v>
      </c>
      <c r="R9939" s="6">
        <v>1044.3047315619697</v>
      </c>
      <c r="S9939">
        <v>2213</v>
      </c>
      <c r="T9939" t="str">
        <f ca="1">PROPER(TRIM(Table1[[#This Row],[Campaign Status]]))</f>
        <v>Completed</v>
      </c>
      <c r="V9939" s="1">
        <f t="shared" si="465"/>
        <v>3749</v>
      </c>
      <c r="W9939" t="str">
        <f t="shared" ca="1" si="466"/>
        <v>North</v>
      </c>
      <c r="X9939" s="6">
        <f t="shared" si="467"/>
        <v>2270.0360000000001</v>
      </c>
    </row>
    <row r="9940" spans="1:24" x14ac:dyDescent="0.3">
      <c r="A9940" t="s">
        <v>10980</v>
      </c>
      <c r="B9940" t="str">
        <f ca="1">PROPER(TRIM(Table1[[#This Row],[Campaign Name]]))</f>
        <v>Summer Sale</v>
      </c>
      <c r="C9940" t="str">
        <f ca="1">PROPER(TRIM(Table1[[#This Row],[Campaign Type]]))</f>
        <v>Awareness</v>
      </c>
      <c r="D9940" t="str">
        <f ca="1">PROPER(TRIM(Table1[[#This Row],[Marketing Channel]]))</f>
        <v>Email</v>
      </c>
      <c r="E9940" t="s">
        <v>1226</v>
      </c>
      <c r="F9940" t="s">
        <v>978</v>
      </c>
      <c r="G9940" t="s">
        <v>29</v>
      </c>
      <c r="H9940" t="s">
        <v>67</v>
      </c>
      <c r="I9940" t="s">
        <v>62</v>
      </c>
      <c r="J9940" t="s">
        <v>32</v>
      </c>
      <c r="K9940">
        <v>133632</v>
      </c>
      <c r="L9940">
        <v>14590</v>
      </c>
      <c r="M9940">
        <v>10.92</v>
      </c>
      <c r="N9940">
        <v>3734</v>
      </c>
      <c r="O9940">
        <v>25.59</v>
      </c>
      <c r="P9940">
        <v>250</v>
      </c>
      <c r="Q9940">
        <v>3092.12</v>
      </c>
      <c r="R9940" s="6">
        <v>1136.848</v>
      </c>
      <c r="S9940">
        <v>1191</v>
      </c>
      <c r="T9940" t="str">
        <f ca="1">PROPER(TRIM(Table1[[#This Row],[Campaign Status]]))</f>
        <v>Completed</v>
      </c>
      <c r="V9940" s="1">
        <f t="shared" si="465"/>
        <v>3734</v>
      </c>
      <c r="W9940" t="str">
        <f t="shared" ca="1" si="466"/>
        <v>North</v>
      </c>
      <c r="X9940" s="6">
        <f t="shared" si="467"/>
        <v>1044.3047315619697</v>
      </c>
    </row>
    <row r="9941" spans="1:24" x14ac:dyDescent="0.3">
      <c r="A9941" t="s">
        <v>10981</v>
      </c>
      <c r="B9941" t="str">
        <f ca="1">PROPER(TRIM(Table1[[#This Row],[Campaign Name]]))</f>
        <v>Mega Discount</v>
      </c>
      <c r="C9941" t="str">
        <f ca="1">PROPER(TRIM(Table1[[#This Row],[Campaign Type]]))</f>
        <v>Lead Gen</v>
      </c>
      <c r="D9941" t="str">
        <f ca="1">PROPER(TRIM(Table1[[#This Row],[Marketing Channel]]))</f>
        <v>Google Ads</v>
      </c>
      <c r="E9941" t="s">
        <v>458</v>
      </c>
      <c r="F9941" t="s">
        <v>415</v>
      </c>
      <c r="G9941" t="s">
        <v>11141</v>
      </c>
      <c r="H9941" t="s">
        <v>23</v>
      </c>
      <c r="I9941" t="s">
        <v>24</v>
      </c>
      <c r="J9941" t="s">
        <v>32</v>
      </c>
      <c r="K9941">
        <v>43331</v>
      </c>
      <c r="L9941">
        <v>2080</v>
      </c>
      <c r="M9941">
        <v>4.8</v>
      </c>
      <c r="N9941">
        <v>414</v>
      </c>
      <c r="O9941">
        <v>19.899999999999999</v>
      </c>
      <c r="P9941">
        <v>250</v>
      </c>
      <c r="Q9941">
        <v>38173.370000000003</v>
      </c>
      <c r="R9941" s="6">
        <v>15169.348000000002</v>
      </c>
      <c r="S9941">
        <v>295</v>
      </c>
      <c r="T9941" t="str">
        <f ca="1">PROPER(TRIM(Table1[[#This Row],[Campaign Status]]))</f>
        <v>Paused</v>
      </c>
      <c r="V9941" s="1">
        <f t="shared" si="465"/>
        <v>414</v>
      </c>
      <c r="W9941" t="str">
        <f t="shared" ca="1" si="466"/>
        <v>west</v>
      </c>
      <c r="X9941" s="6">
        <f t="shared" si="467"/>
        <v>1136.848</v>
      </c>
    </row>
    <row r="9942" spans="1:24" x14ac:dyDescent="0.3">
      <c r="A9942" t="s">
        <v>10982</v>
      </c>
      <c r="B9942" t="str">
        <f ca="1">PROPER(TRIM(Table1[[#This Row],[Campaign Name]]))</f>
        <v>Mega Discount</v>
      </c>
      <c r="C9942" t="str">
        <f ca="1">PROPER(TRIM(Table1[[#This Row],[Campaign Type]]))</f>
        <v>Lead Gen</v>
      </c>
      <c r="D9942" t="str">
        <f ca="1">PROPER(TRIM(Table1[[#This Row],[Marketing Channel]]))</f>
        <v>Meta Ads</v>
      </c>
      <c r="E9942" t="s">
        <v>515</v>
      </c>
      <c r="F9942" t="s">
        <v>629</v>
      </c>
      <c r="G9942" t="s">
        <v>29</v>
      </c>
      <c r="H9942" t="s">
        <v>67</v>
      </c>
      <c r="I9942" t="s">
        <v>68</v>
      </c>
      <c r="J9942" t="s">
        <v>25</v>
      </c>
      <c r="K9942">
        <v>51823</v>
      </c>
      <c r="L9942">
        <v>5812</v>
      </c>
      <c r="M9942">
        <v>11.22</v>
      </c>
      <c r="N9942">
        <v>542</v>
      </c>
      <c r="O9942">
        <v>9.33</v>
      </c>
      <c r="P9942">
        <v>3817.8497265160554</v>
      </c>
      <c r="Q9942">
        <v>27975.119999999999</v>
      </c>
      <c r="R9942" s="6">
        <v>632.74544583839463</v>
      </c>
      <c r="S9942">
        <v>207</v>
      </c>
      <c r="T9942" t="str">
        <f ca="1">PROPER(TRIM(Table1[[#This Row],[Campaign Status]]))</f>
        <v>Active</v>
      </c>
      <c r="V9942" s="1">
        <f t="shared" si="465"/>
        <v>542</v>
      </c>
      <c r="W9942" t="str">
        <f t="shared" ca="1" si="466"/>
        <v>North</v>
      </c>
      <c r="X9942" s="6">
        <f t="shared" si="467"/>
        <v>15169.348000000002</v>
      </c>
    </row>
    <row r="9943" spans="1:24" hidden="1" x14ac:dyDescent="0.3">
      <c r="A9943" t="s">
        <v>10983</v>
      </c>
      <c r="B9943" t="str">
        <f ca="1">PROPER(TRIM(Table1[[#This Row],[Campaign Name]]))</f>
        <v>Summer Sale</v>
      </c>
      <c r="C9943" t="str">
        <f ca="1">PROPER(TRIM(Table1[[#This Row],[Campaign Type]]))</f>
        <v>Lead Gen</v>
      </c>
      <c r="D9943" t="str">
        <f ca="1">PROPER(TRIM(Table1[[#This Row],[Marketing Channel]]))</f>
        <v>Meta Ads</v>
      </c>
      <c r="E9943" t="s">
        <v>1198</v>
      </c>
      <c r="F9943" t="s">
        <v>1171</v>
      </c>
      <c r="G9943" t="s">
        <v>46</v>
      </c>
      <c r="H9943" t="s">
        <v>30</v>
      </c>
      <c r="I9943" t="s">
        <v>68</v>
      </c>
      <c r="J9943" t="s">
        <v>32</v>
      </c>
      <c r="K9943">
        <v>156236</v>
      </c>
      <c r="L9943">
        <v>6269</v>
      </c>
      <c r="M9943">
        <v>4.01</v>
      </c>
      <c r="N9943">
        <v>450</v>
      </c>
      <c r="O9943">
        <v>7.18</v>
      </c>
      <c r="P9943">
        <v>9016.81</v>
      </c>
      <c r="R9943" s="6" t="e">
        <v>#VALUE!</v>
      </c>
      <c r="S9943">
        <v>159</v>
      </c>
      <c r="T9943" t="str">
        <f ca="1">PROPER(TRIM(Table1[[#This Row],[Campaign Status]]))</f>
        <v>Paused</v>
      </c>
      <c r="V9943" s="1">
        <f t="shared" si="465"/>
        <v>450</v>
      </c>
      <c r="W9943" t="str">
        <f t="shared" ca="1" si="466"/>
        <v>South</v>
      </c>
      <c r="X9943" s="6">
        <f t="shared" si="467"/>
        <v>632.74544583839463</v>
      </c>
    </row>
    <row r="9944" spans="1:24" x14ac:dyDescent="0.3">
      <c r="A9944" t="s">
        <v>10984</v>
      </c>
      <c r="B9944" t="str">
        <f ca="1">PROPER(TRIM(Table1[[#This Row],[Campaign Name]]))</f>
        <v>New Launch</v>
      </c>
      <c r="C9944" t="str">
        <f ca="1">PROPER(TRIM(Table1[[#This Row],[Campaign Type]]))</f>
        <v>Sales</v>
      </c>
      <c r="D9944" t="str">
        <f ca="1">PROPER(TRIM(Table1[[#This Row],[Marketing Channel]]))</f>
        <v>Google Ads</v>
      </c>
      <c r="E9944" t="s">
        <v>2430</v>
      </c>
      <c r="F9944" t="s">
        <v>957</v>
      </c>
      <c r="G9944" t="s">
        <v>29</v>
      </c>
      <c r="H9944" t="s">
        <v>61</v>
      </c>
      <c r="I9944" t="s">
        <v>24</v>
      </c>
      <c r="J9944" t="s">
        <v>25</v>
      </c>
      <c r="K9944">
        <v>27354</v>
      </c>
      <c r="L9944">
        <v>1711</v>
      </c>
      <c r="M9944">
        <v>6.26</v>
      </c>
      <c r="N9944">
        <v>44</v>
      </c>
      <c r="O9944">
        <v>2.57</v>
      </c>
      <c r="P9944">
        <v>3988.1535696969677</v>
      </c>
      <c r="Q9944">
        <v>10202.209999999999</v>
      </c>
      <c r="R9944" s="6">
        <v>155.8128673258486</v>
      </c>
      <c r="S9944">
        <v>24</v>
      </c>
      <c r="T9944" t="str">
        <f ca="1">PROPER(TRIM(Table1[[#This Row],[Campaign Status]]))</f>
        <v>Active</v>
      </c>
      <c r="V9944" s="1">
        <f t="shared" si="465"/>
        <v>44</v>
      </c>
      <c r="W9944" t="str">
        <f t="shared" ca="1" si="466"/>
        <v>North</v>
      </c>
      <c r="X9944" s="6" t="e">
        <f t="shared" si="467"/>
        <v>#VALUE!</v>
      </c>
    </row>
    <row r="9945" spans="1:24" x14ac:dyDescent="0.3">
      <c r="A9945" t="s">
        <v>10985</v>
      </c>
      <c r="B9945" t="str">
        <f ca="1">PROPER(TRIM(Table1[[#This Row],[Campaign Name]]))</f>
        <v>Summer Sale</v>
      </c>
      <c r="C9945" t="str">
        <f ca="1">PROPER(TRIM(Table1[[#This Row],[Campaign Type]]))</f>
        <v>Awareness</v>
      </c>
      <c r="D9945" t="str">
        <f ca="1">PROPER(TRIM(Table1[[#This Row],[Marketing Channel]]))</f>
        <v>Youtube</v>
      </c>
      <c r="E9945" t="s">
        <v>3423</v>
      </c>
      <c r="F9945" t="s">
        <v>130</v>
      </c>
      <c r="G9945" t="s">
        <v>11141</v>
      </c>
      <c r="H9945" t="s">
        <v>54</v>
      </c>
      <c r="I9945" t="s">
        <v>62</v>
      </c>
      <c r="J9945" t="s">
        <v>63</v>
      </c>
      <c r="K9945">
        <v>10073</v>
      </c>
      <c r="L9945">
        <v>1054</v>
      </c>
      <c r="M9945">
        <v>10.46</v>
      </c>
      <c r="N9945">
        <v>63</v>
      </c>
      <c r="O9945">
        <v>5.98</v>
      </c>
      <c r="P9945">
        <v>250</v>
      </c>
      <c r="Q9945">
        <v>42564.41</v>
      </c>
      <c r="R9945" s="6">
        <v>16925.763999999999</v>
      </c>
      <c r="S9945">
        <v>23</v>
      </c>
      <c r="T9945" t="str">
        <f ca="1">PROPER(TRIM(Table1[[#This Row],[Campaign Status]]))</f>
        <v>Completed</v>
      </c>
      <c r="V9945" s="1">
        <f t="shared" si="465"/>
        <v>63</v>
      </c>
      <c r="W9945" t="str">
        <f t="shared" ca="1" si="466"/>
        <v>west</v>
      </c>
      <c r="X9945" s="6">
        <f t="shared" si="467"/>
        <v>155.8128673258486</v>
      </c>
    </row>
    <row r="9946" spans="1:24" x14ac:dyDescent="0.3">
      <c r="A9946" t="s">
        <v>10986</v>
      </c>
      <c r="B9946" t="str">
        <f ca="1">PROPER(TRIM(Table1[[#This Row],[Campaign Name]]))</f>
        <v>Flash Sale</v>
      </c>
      <c r="C9946" t="str">
        <f ca="1">PROPER(TRIM(Table1[[#This Row],[Campaign Type]]))</f>
        <v>Sales</v>
      </c>
      <c r="D9946" t="str">
        <f ca="1">PROPER(TRIM(Table1[[#This Row],[Marketing Channel]]))</f>
        <v>Meta Ads</v>
      </c>
      <c r="E9946" t="s">
        <v>2169</v>
      </c>
      <c r="F9946" t="s">
        <v>49</v>
      </c>
      <c r="G9946" t="s">
        <v>11141</v>
      </c>
      <c r="H9946" t="s">
        <v>54</v>
      </c>
      <c r="I9946" t="s">
        <v>31</v>
      </c>
      <c r="J9946" t="s">
        <v>63</v>
      </c>
      <c r="K9946">
        <v>138594</v>
      </c>
      <c r="L9946">
        <v>11514</v>
      </c>
      <c r="M9946">
        <v>8.31</v>
      </c>
      <c r="N9946">
        <v>250</v>
      </c>
      <c r="O9946">
        <v>2.17</v>
      </c>
      <c r="P9946">
        <v>3817.8497265160554</v>
      </c>
      <c r="Q9946">
        <v>40068.93</v>
      </c>
      <c r="R9946" s="6">
        <v>949.51564022307764</v>
      </c>
      <c r="S9946">
        <v>190</v>
      </c>
      <c r="T9946" t="str">
        <f ca="1">PROPER(TRIM(Table1[[#This Row],[Campaign Status]]))</f>
        <v>Completed</v>
      </c>
      <c r="V9946" s="1">
        <f t="shared" si="465"/>
        <v>250</v>
      </c>
      <c r="W9946" t="str">
        <f t="shared" ca="1" si="466"/>
        <v>west</v>
      </c>
      <c r="X9946" s="6">
        <f t="shared" si="467"/>
        <v>16925.763999999999</v>
      </c>
    </row>
    <row r="9947" spans="1:24" x14ac:dyDescent="0.3">
      <c r="A9947" t="s">
        <v>10987</v>
      </c>
      <c r="B9947" t="str">
        <f ca="1">PROPER(TRIM(Table1[[#This Row],[Campaign Name]]))</f>
        <v>Mega Discount</v>
      </c>
      <c r="C9947" t="str">
        <f ca="1">PROPER(TRIM(Table1[[#This Row],[Campaign Type]]))</f>
        <v>Sales</v>
      </c>
      <c r="D9947" t="str">
        <f ca="1">PROPER(TRIM(Table1[[#This Row],[Marketing Channel]]))</f>
        <v>Meta Ads</v>
      </c>
      <c r="E9947" t="s">
        <v>205</v>
      </c>
      <c r="F9947" t="s">
        <v>140</v>
      </c>
      <c r="G9947" t="s">
        <v>29</v>
      </c>
      <c r="H9947" t="s">
        <v>67</v>
      </c>
      <c r="I9947" t="s">
        <v>31</v>
      </c>
      <c r="J9947" t="s">
        <v>63</v>
      </c>
      <c r="K9947">
        <v>172567</v>
      </c>
      <c r="L9947">
        <v>22004</v>
      </c>
      <c r="M9947">
        <v>12.75</v>
      </c>
      <c r="N9947">
        <v>745</v>
      </c>
      <c r="O9947">
        <v>3.39</v>
      </c>
      <c r="P9947">
        <v>3817.8497265160554</v>
      </c>
      <c r="Q9947">
        <v>41540.559999999998</v>
      </c>
      <c r="R9947" s="6">
        <v>988.06168329489128</v>
      </c>
      <c r="S9947">
        <v>291</v>
      </c>
      <c r="T9947" t="str">
        <f ca="1">PROPER(TRIM(Table1[[#This Row],[Campaign Status]]))</f>
        <v>Active</v>
      </c>
      <c r="V9947" s="1">
        <f t="shared" si="465"/>
        <v>745</v>
      </c>
      <c r="W9947" t="str">
        <f t="shared" ca="1" si="466"/>
        <v>North</v>
      </c>
      <c r="X9947" s="6">
        <f t="shared" si="467"/>
        <v>949.51564022307764</v>
      </c>
    </row>
    <row r="9948" spans="1:24" x14ac:dyDescent="0.3">
      <c r="A9948" t="s">
        <v>10988</v>
      </c>
      <c r="B9948" t="str">
        <f ca="1">PROPER(TRIM(Table1[[#This Row],[Campaign Name]]))</f>
        <v>Flash Sale</v>
      </c>
      <c r="C9948" t="str">
        <f ca="1">PROPER(TRIM(Table1[[#This Row],[Campaign Type]]))</f>
        <v>Awareness</v>
      </c>
      <c r="D9948" t="str">
        <f ca="1">PROPER(TRIM(Table1[[#This Row],[Marketing Channel]]))</f>
        <v>Linkedin</v>
      </c>
      <c r="E9948" t="s">
        <v>695</v>
      </c>
      <c r="F9948" t="s">
        <v>564</v>
      </c>
      <c r="G9948" t="s">
        <v>46</v>
      </c>
      <c r="H9948" t="s">
        <v>42</v>
      </c>
      <c r="I9948" t="s">
        <v>31</v>
      </c>
      <c r="J9948" t="s">
        <v>63</v>
      </c>
      <c r="K9948">
        <v>93591</v>
      </c>
      <c r="L9948">
        <v>13288</v>
      </c>
      <c r="M9948">
        <v>14.2</v>
      </c>
      <c r="N9948">
        <v>377</v>
      </c>
      <c r="O9948">
        <v>2.84</v>
      </c>
      <c r="P9948">
        <v>250</v>
      </c>
      <c r="Q9948">
        <v>38960.58</v>
      </c>
      <c r="R9948" s="6">
        <v>15484.232</v>
      </c>
      <c r="S9948">
        <v>201</v>
      </c>
      <c r="T9948" t="str">
        <f ca="1">PROPER(TRIM(Table1[[#This Row],[Campaign Status]]))</f>
        <v>Active</v>
      </c>
      <c r="V9948" s="1">
        <f t="shared" si="465"/>
        <v>377</v>
      </c>
      <c r="W9948" t="str">
        <f t="shared" ca="1" si="466"/>
        <v>South</v>
      </c>
      <c r="X9948" s="6">
        <f t="shared" si="467"/>
        <v>988.06168329489128</v>
      </c>
    </row>
    <row r="9949" spans="1:24" x14ac:dyDescent="0.3">
      <c r="A9949" t="s">
        <v>10989</v>
      </c>
      <c r="B9949" t="str">
        <f ca="1">PROPER(TRIM(Table1[[#This Row],[Campaign Name]]))</f>
        <v>Summer Sale</v>
      </c>
      <c r="C9949" t="str">
        <f ca="1">PROPER(TRIM(Table1[[#This Row],[Campaign Type]]))</f>
        <v>Awareness</v>
      </c>
      <c r="D9949" t="str">
        <f ca="1">PROPER(TRIM(Table1[[#This Row],[Marketing Channel]]))</f>
        <v>Linkedin</v>
      </c>
      <c r="E9949" t="s">
        <v>805</v>
      </c>
      <c r="F9949" t="s">
        <v>551</v>
      </c>
      <c r="G9949" t="s">
        <v>11141</v>
      </c>
      <c r="H9949" t="s">
        <v>54</v>
      </c>
      <c r="I9949" t="s">
        <v>68</v>
      </c>
      <c r="J9949" t="s">
        <v>63</v>
      </c>
      <c r="K9949">
        <v>181402</v>
      </c>
      <c r="L9949">
        <v>12341</v>
      </c>
      <c r="M9949">
        <v>6.8</v>
      </c>
      <c r="N9949">
        <v>3433</v>
      </c>
      <c r="O9949">
        <v>27.82</v>
      </c>
      <c r="P9949">
        <v>3830.4648972188602</v>
      </c>
      <c r="Q9949">
        <v>29391.919999999998</v>
      </c>
      <c r="R9949" s="6">
        <v>667.31991517113863</v>
      </c>
      <c r="S9949">
        <v>883</v>
      </c>
      <c r="T9949" t="str">
        <f ca="1">PROPER(TRIM(Table1[[#This Row],[Campaign Status]]))</f>
        <v>Completed</v>
      </c>
      <c r="V9949" s="1">
        <f t="shared" si="465"/>
        <v>3433</v>
      </c>
      <c r="W9949" t="str">
        <f t="shared" ca="1" si="466"/>
        <v>west</v>
      </c>
      <c r="X9949" s="6">
        <f t="shared" si="467"/>
        <v>15484.232</v>
      </c>
    </row>
    <row r="9950" spans="1:24" x14ac:dyDescent="0.3">
      <c r="A9950" t="s">
        <v>10990</v>
      </c>
      <c r="B9950" t="str">
        <f ca="1">PROPER(TRIM(Table1[[#This Row],[Campaign Name]]))</f>
        <v>Summer Sale</v>
      </c>
      <c r="C9950" t="str">
        <f ca="1">PROPER(TRIM(Table1[[#This Row],[Campaign Type]]))</f>
        <v>Awareness</v>
      </c>
      <c r="D9950" t="str">
        <f ca="1">PROPER(TRIM(Table1[[#This Row],[Marketing Channel]]))</f>
        <v>Google Ads</v>
      </c>
      <c r="E9950" t="s">
        <v>1410</v>
      </c>
      <c r="F9950" t="s">
        <v>336</v>
      </c>
      <c r="G9950" t="s">
        <v>46</v>
      </c>
      <c r="H9950" t="s">
        <v>42</v>
      </c>
      <c r="I9950" t="s">
        <v>24</v>
      </c>
      <c r="J9950" t="s">
        <v>63</v>
      </c>
      <c r="K9950">
        <v>28186</v>
      </c>
      <c r="L9950">
        <v>2172</v>
      </c>
      <c r="M9950">
        <v>7.71</v>
      </c>
      <c r="N9950">
        <v>724</v>
      </c>
      <c r="O9950">
        <v>33.33</v>
      </c>
      <c r="P9950">
        <v>12127.33</v>
      </c>
      <c r="Q9950">
        <v>11421.88</v>
      </c>
      <c r="R9950" s="6">
        <v>-5.8170265012991376</v>
      </c>
      <c r="S9950">
        <v>157</v>
      </c>
      <c r="T9950" t="str">
        <f ca="1">PROPER(TRIM(Table1[[#This Row],[Campaign Status]]))</f>
        <v>Active</v>
      </c>
      <c r="V9950" s="1">
        <f t="shared" si="465"/>
        <v>724</v>
      </c>
      <c r="W9950" t="str">
        <f t="shared" ca="1" si="466"/>
        <v>South</v>
      </c>
      <c r="X9950" s="6">
        <f t="shared" si="467"/>
        <v>667.31991517113863</v>
      </c>
    </row>
    <row r="9951" spans="1:24" x14ac:dyDescent="0.3">
      <c r="A9951" t="s">
        <v>10991</v>
      </c>
      <c r="B9951" t="str">
        <f ca="1">PROPER(TRIM(Table1[[#This Row],[Campaign Name]]))</f>
        <v>Festive Offer</v>
      </c>
      <c r="C9951" t="str">
        <f ca="1">PROPER(TRIM(Table1[[#This Row],[Campaign Type]]))</f>
        <v>Awareness</v>
      </c>
      <c r="D9951" t="str">
        <f ca="1">PROPER(TRIM(Table1[[#This Row],[Marketing Channel]]))</f>
        <v>Meta Ads</v>
      </c>
      <c r="E9951" t="s">
        <v>2928</v>
      </c>
      <c r="F9951" t="s">
        <v>146</v>
      </c>
      <c r="G9951" t="s">
        <v>29</v>
      </c>
      <c r="H9951" t="s">
        <v>67</v>
      </c>
      <c r="I9951" t="s">
        <v>62</v>
      </c>
      <c r="J9951" t="s">
        <v>32</v>
      </c>
      <c r="K9951">
        <v>176731</v>
      </c>
      <c r="L9951">
        <v>8908</v>
      </c>
      <c r="M9951">
        <v>5.04</v>
      </c>
      <c r="N9951">
        <v>766</v>
      </c>
      <c r="O9951">
        <v>8.6</v>
      </c>
      <c r="P9951">
        <v>3817.8497265160554</v>
      </c>
      <c r="Q9951">
        <v>8617.86</v>
      </c>
      <c r="R9951" s="6">
        <v>125.72548993079809</v>
      </c>
      <c r="S9951">
        <v>380</v>
      </c>
      <c r="T9951" t="str">
        <f ca="1">PROPER(TRIM(Table1[[#This Row],[Campaign Status]]))</f>
        <v>Active</v>
      </c>
      <c r="V9951" s="1">
        <f t="shared" si="465"/>
        <v>766</v>
      </c>
      <c r="W9951" t="str">
        <f t="shared" ca="1" si="466"/>
        <v>North</v>
      </c>
      <c r="X9951" s="6">
        <f t="shared" si="467"/>
        <v>-5.8170265012991376</v>
      </c>
    </row>
    <row r="9952" spans="1:24" x14ac:dyDescent="0.3">
      <c r="A9952" t="s">
        <v>10992</v>
      </c>
      <c r="B9952" t="str">
        <f ca="1">PROPER(TRIM(Table1[[#This Row],[Campaign Name]]))</f>
        <v>New Launch</v>
      </c>
      <c r="C9952" t="str">
        <f ca="1">PROPER(TRIM(Table1[[#This Row],[Campaign Type]]))</f>
        <v>Retargeting</v>
      </c>
      <c r="D9952" t="str">
        <f ca="1">PROPER(TRIM(Table1[[#This Row],[Marketing Channel]]))</f>
        <v>Linkedin</v>
      </c>
      <c r="E9952" t="s">
        <v>1605</v>
      </c>
      <c r="F9952" t="s">
        <v>257</v>
      </c>
      <c r="G9952" t="s">
        <v>11141</v>
      </c>
      <c r="H9952" t="s">
        <v>23</v>
      </c>
      <c r="I9952" t="s">
        <v>31</v>
      </c>
      <c r="J9952" t="s">
        <v>25</v>
      </c>
      <c r="K9952">
        <v>39986</v>
      </c>
      <c r="L9952">
        <v>1016</v>
      </c>
      <c r="M9952">
        <v>2.54</v>
      </c>
      <c r="N9952">
        <v>331</v>
      </c>
      <c r="O9952">
        <v>32.58</v>
      </c>
      <c r="P9952">
        <v>3830.4648972188602</v>
      </c>
      <c r="Q9952">
        <v>43401.14</v>
      </c>
      <c r="R9952" s="6">
        <v>1033.051500654966</v>
      </c>
      <c r="S9952">
        <v>276</v>
      </c>
      <c r="T9952" t="str">
        <f ca="1">PROPER(TRIM(Table1[[#This Row],[Campaign Status]]))</f>
        <v>Active</v>
      </c>
      <c r="V9952" s="1">
        <f t="shared" si="465"/>
        <v>331</v>
      </c>
      <c r="W9952" t="str">
        <f t="shared" ca="1" si="466"/>
        <v>west</v>
      </c>
      <c r="X9952" s="6">
        <f t="shared" si="467"/>
        <v>125.72548993079809</v>
      </c>
    </row>
    <row r="9953" spans="1:24" x14ac:dyDescent="0.3">
      <c r="A9953" t="s">
        <v>10993</v>
      </c>
      <c r="B9953" t="str">
        <f ca="1">PROPER(TRIM(Table1[[#This Row],[Campaign Name]]))</f>
        <v>Summer Sale</v>
      </c>
      <c r="C9953" t="str">
        <f ca="1">PROPER(TRIM(Table1[[#This Row],[Campaign Type]]))</f>
        <v>Awareness</v>
      </c>
      <c r="D9953" t="str">
        <f ca="1">PROPER(TRIM(Table1[[#This Row],[Marketing Channel]]))</f>
        <v>Instagram</v>
      </c>
      <c r="E9953" t="s">
        <v>1184</v>
      </c>
      <c r="F9953" t="s">
        <v>28</v>
      </c>
      <c r="G9953" t="s">
        <v>46</v>
      </c>
      <c r="H9953" t="s">
        <v>30</v>
      </c>
      <c r="I9953" t="s">
        <v>31</v>
      </c>
      <c r="J9953" t="s">
        <v>25</v>
      </c>
      <c r="K9953">
        <v>136682</v>
      </c>
      <c r="L9953">
        <v>6463</v>
      </c>
      <c r="M9953">
        <v>4.7300000000000004</v>
      </c>
      <c r="N9953">
        <v>1650</v>
      </c>
      <c r="O9953">
        <v>25.53</v>
      </c>
      <c r="P9953">
        <v>13004.6</v>
      </c>
      <c r="Q9953">
        <v>42909.08</v>
      </c>
      <c r="R9953" s="6">
        <v>229.95309352075418</v>
      </c>
      <c r="S9953">
        <v>1631</v>
      </c>
      <c r="T9953" t="str">
        <f ca="1">PROPER(TRIM(Table1[[#This Row],[Campaign Status]]))</f>
        <v>Paused</v>
      </c>
      <c r="V9953" s="1">
        <f t="shared" si="465"/>
        <v>1650</v>
      </c>
      <c r="W9953" t="str">
        <f t="shared" ca="1" si="466"/>
        <v>South</v>
      </c>
      <c r="X9953" s="6">
        <f t="shared" si="467"/>
        <v>1033.051500654966</v>
      </c>
    </row>
    <row r="9954" spans="1:24" x14ac:dyDescent="0.3">
      <c r="A9954" t="s">
        <v>10994</v>
      </c>
      <c r="B9954" t="str">
        <f ca="1">PROPER(TRIM(Table1[[#This Row],[Campaign Name]]))</f>
        <v>Flash Sale</v>
      </c>
      <c r="C9954" t="str">
        <f ca="1">PROPER(TRIM(Table1[[#This Row],[Campaign Type]]))</f>
        <v>Awareness</v>
      </c>
      <c r="D9954" t="str">
        <f ca="1">PROPER(TRIM(Table1[[#This Row],[Marketing Channel]]))</f>
        <v>Instagram</v>
      </c>
      <c r="E9954" t="s">
        <v>1529</v>
      </c>
      <c r="F9954" t="s">
        <v>544</v>
      </c>
      <c r="G9954" t="s">
        <v>46</v>
      </c>
      <c r="H9954" t="s">
        <v>42</v>
      </c>
      <c r="I9954" t="s">
        <v>68</v>
      </c>
      <c r="J9954" t="s">
        <v>25</v>
      </c>
      <c r="K9954">
        <v>68271</v>
      </c>
      <c r="L9954">
        <v>10081</v>
      </c>
      <c r="M9954">
        <v>14.77</v>
      </c>
      <c r="N9954">
        <v>1460</v>
      </c>
      <c r="O9954">
        <v>14.48</v>
      </c>
      <c r="P9954">
        <v>250</v>
      </c>
      <c r="Q9954">
        <v>18925.71</v>
      </c>
      <c r="R9954" s="6">
        <v>7470.2839999999997</v>
      </c>
      <c r="S9954">
        <v>655</v>
      </c>
      <c r="T9954" t="str">
        <f ca="1">PROPER(TRIM(Table1[[#This Row],[Campaign Status]]))</f>
        <v>Paused</v>
      </c>
      <c r="V9954" s="1">
        <f t="shared" si="465"/>
        <v>1460</v>
      </c>
      <c r="W9954" t="str">
        <f t="shared" ca="1" si="466"/>
        <v>South</v>
      </c>
      <c r="X9954" s="6">
        <f t="shared" si="467"/>
        <v>229.95309352075418</v>
      </c>
    </row>
    <row r="9955" spans="1:24" x14ac:dyDescent="0.3">
      <c r="A9955" t="s">
        <v>10995</v>
      </c>
      <c r="B9955" t="str">
        <f ca="1">PROPER(TRIM(Table1[[#This Row],[Campaign Name]]))</f>
        <v>Flash Sale</v>
      </c>
      <c r="C9955" t="str">
        <f ca="1">PROPER(TRIM(Table1[[#This Row],[Campaign Type]]))</f>
        <v>Retargeting</v>
      </c>
      <c r="D9955" t="str">
        <f ca="1">PROPER(TRIM(Table1[[#This Row],[Marketing Channel]]))</f>
        <v>Email</v>
      </c>
      <c r="E9955" t="s">
        <v>535</v>
      </c>
      <c r="F9955" t="s">
        <v>252</v>
      </c>
      <c r="G9955" t="s">
        <v>29</v>
      </c>
      <c r="H9955" t="s">
        <v>61</v>
      </c>
      <c r="I9955" t="s">
        <v>31</v>
      </c>
      <c r="J9955" t="s">
        <v>32</v>
      </c>
      <c r="K9955">
        <v>88387</v>
      </c>
      <c r="L9955">
        <v>11787</v>
      </c>
      <c r="M9955">
        <v>13.34</v>
      </c>
      <c r="N9955">
        <v>293</v>
      </c>
      <c r="O9955">
        <v>2.4900000000000002</v>
      </c>
      <c r="P9955">
        <v>11313.55</v>
      </c>
      <c r="Q9955">
        <v>21834.67</v>
      </c>
      <c r="R9955" s="6">
        <v>92.995744041437035</v>
      </c>
      <c r="S9955">
        <v>156</v>
      </c>
      <c r="T9955" t="str">
        <f ca="1">PROPER(TRIM(Table1[[#This Row],[Campaign Status]]))</f>
        <v>Paused</v>
      </c>
      <c r="V9955" s="1">
        <f t="shared" si="465"/>
        <v>293</v>
      </c>
      <c r="W9955" t="str">
        <f t="shared" ca="1" si="466"/>
        <v>North</v>
      </c>
      <c r="X9955" s="6">
        <f t="shared" si="467"/>
        <v>7470.2839999999997</v>
      </c>
    </row>
    <row r="9956" spans="1:24" x14ac:dyDescent="0.3">
      <c r="A9956" t="s">
        <v>10996</v>
      </c>
      <c r="B9956" t="str">
        <f ca="1">PROPER(TRIM(Table1[[#This Row],[Campaign Name]]))</f>
        <v>Summer Sale</v>
      </c>
      <c r="C9956" t="str">
        <f ca="1">PROPER(TRIM(Table1[[#This Row],[Campaign Type]]))</f>
        <v>Sales</v>
      </c>
      <c r="D9956" t="str">
        <f ca="1">PROPER(TRIM(Table1[[#This Row],[Marketing Channel]]))</f>
        <v>Google Ads</v>
      </c>
      <c r="E9956" t="s">
        <v>120</v>
      </c>
      <c r="F9956" t="s">
        <v>376</v>
      </c>
      <c r="G9956" t="s">
        <v>29</v>
      </c>
      <c r="H9956" t="s">
        <v>61</v>
      </c>
      <c r="I9956" t="s">
        <v>24</v>
      </c>
      <c r="J9956" t="s">
        <v>63</v>
      </c>
      <c r="K9956">
        <v>117029</v>
      </c>
      <c r="L9956">
        <v>3078</v>
      </c>
      <c r="M9956">
        <v>2.63</v>
      </c>
      <c r="N9956">
        <v>731</v>
      </c>
      <c r="O9956">
        <v>23.75</v>
      </c>
      <c r="P9956">
        <v>3988.1535696969677</v>
      </c>
      <c r="Q9956">
        <v>7764.72</v>
      </c>
      <c r="R9956" s="6">
        <v>94.694609029059734</v>
      </c>
      <c r="S9956">
        <v>150</v>
      </c>
      <c r="T9956" t="str">
        <f ca="1">PROPER(TRIM(Table1[[#This Row],[Campaign Status]]))</f>
        <v>Paused</v>
      </c>
      <c r="V9956" s="1">
        <f t="shared" si="465"/>
        <v>731</v>
      </c>
      <c r="W9956" t="str">
        <f t="shared" ca="1" si="466"/>
        <v>North</v>
      </c>
      <c r="X9956" s="6">
        <f t="shared" si="467"/>
        <v>92.995744041437035</v>
      </c>
    </row>
    <row r="9957" spans="1:24" x14ac:dyDescent="0.3">
      <c r="A9957" t="s">
        <v>10997</v>
      </c>
      <c r="B9957" t="str">
        <f ca="1">PROPER(TRIM(Table1[[#This Row],[Campaign Name]]))</f>
        <v>Mega Discount</v>
      </c>
      <c r="C9957" t="str">
        <f ca="1">PROPER(TRIM(Table1[[#This Row],[Campaign Type]]))</f>
        <v>Awareness</v>
      </c>
      <c r="D9957" t="str">
        <f ca="1">PROPER(TRIM(Table1[[#This Row],[Marketing Channel]]))</f>
        <v>Linkedin</v>
      </c>
      <c r="E9957" t="s">
        <v>359</v>
      </c>
      <c r="F9957" t="s">
        <v>722</v>
      </c>
      <c r="G9957" t="s">
        <v>29</v>
      </c>
      <c r="H9957" t="s">
        <v>67</v>
      </c>
      <c r="I9957" t="s">
        <v>31</v>
      </c>
      <c r="J9957" t="s">
        <v>32</v>
      </c>
      <c r="K9957">
        <v>63425</v>
      </c>
      <c r="L9957">
        <v>8994</v>
      </c>
      <c r="M9957">
        <v>14.18</v>
      </c>
      <c r="N9957">
        <v>2399</v>
      </c>
      <c r="O9957">
        <v>26.67</v>
      </c>
      <c r="P9957">
        <v>916.43</v>
      </c>
      <c r="Q9957">
        <v>17331.47</v>
      </c>
      <c r="R9957" s="6">
        <v>1791.1940901105379</v>
      </c>
      <c r="S9957">
        <v>710</v>
      </c>
      <c r="T9957" t="str">
        <f ca="1">PROPER(TRIM(Table1[[#This Row],[Campaign Status]]))</f>
        <v>Completed</v>
      </c>
      <c r="V9957" s="1">
        <f t="shared" si="465"/>
        <v>2399</v>
      </c>
      <c r="W9957" t="str">
        <f t="shared" ca="1" si="466"/>
        <v>North</v>
      </c>
      <c r="X9957" s="6">
        <f t="shared" si="467"/>
        <v>94.694609029059734</v>
      </c>
    </row>
    <row r="9958" spans="1:24" x14ac:dyDescent="0.3">
      <c r="A9958" t="s">
        <v>10998</v>
      </c>
      <c r="B9958" t="str">
        <f ca="1">PROPER(TRIM(Table1[[#This Row],[Campaign Name]]))</f>
        <v>Mega Discount</v>
      </c>
      <c r="C9958" t="str">
        <f ca="1">PROPER(TRIM(Table1[[#This Row],[Campaign Type]]))</f>
        <v>Awareness</v>
      </c>
      <c r="D9958" t="str">
        <f ca="1">PROPER(TRIM(Table1[[#This Row],[Marketing Channel]]))</f>
        <v>Google Ads</v>
      </c>
      <c r="E9958" t="s">
        <v>2302</v>
      </c>
      <c r="F9958" t="s">
        <v>57</v>
      </c>
      <c r="G9958" t="s">
        <v>29</v>
      </c>
      <c r="H9958" t="s">
        <v>99</v>
      </c>
      <c r="I9958" t="s">
        <v>68</v>
      </c>
      <c r="J9958" t="s">
        <v>25</v>
      </c>
      <c r="K9958">
        <v>28359</v>
      </c>
      <c r="L9958">
        <v>1986</v>
      </c>
      <c r="M9958">
        <v>7</v>
      </c>
      <c r="N9958">
        <v>654</v>
      </c>
      <c r="O9958">
        <v>32.93</v>
      </c>
      <c r="P9958">
        <v>3988.1535696969677</v>
      </c>
      <c r="Q9958">
        <v>43371.54</v>
      </c>
      <c r="R9958" s="6">
        <v>987.50927570964893</v>
      </c>
      <c r="S9958">
        <v>86</v>
      </c>
      <c r="T9958" t="str">
        <f ca="1">PROPER(TRIM(Table1[[#This Row],[Campaign Status]]))</f>
        <v>Completed</v>
      </c>
      <c r="V9958" s="1">
        <f t="shared" si="465"/>
        <v>654</v>
      </c>
      <c r="W9958" t="str">
        <f t="shared" ca="1" si="466"/>
        <v>North</v>
      </c>
      <c r="X9958" s="6">
        <f t="shared" si="467"/>
        <v>1791.1940901105379</v>
      </c>
    </row>
    <row r="9959" spans="1:24" x14ac:dyDescent="0.3">
      <c r="A9959" t="s">
        <v>10999</v>
      </c>
      <c r="B9959" t="str">
        <f ca="1">PROPER(TRIM(Table1[[#This Row],[Campaign Name]]))</f>
        <v>Summer Sale</v>
      </c>
      <c r="C9959" t="str">
        <f ca="1">PROPER(TRIM(Table1[[#This Row],[Campaign Type]]))</f>
        <v>Retargeting</v>
      </c>
      <c r="D9959" t="str">
        <f ca="1">PROPER(TRIM(Table1[[#This Row],[Marketing Channel]]))</f>
        <v>Meta Ads</v>
      </c>
      <c r="E9959" t="s">
        <v>1605</v>
      </c>
      <c r="F9959" t="s">
        <v>913</v>
      </c>
      <c r="G9959" t="s">
        <v>29</v>
      </c>
      <c r="H9959" t="s">
        <v>67</v>
      </c>
      <c r="I9959" t="s">
        <v>31</v>
      </c>
      <c r="J9959" t="s">
        <v>63</v>
      </c>
      <c r="K9959">
        <v>73774</v>
      </c>
      <c r="L9959">
        <v>2786</v>
      </c>
      <c r="M9959">
        <v>3.78</v>
      </c>
      <c r="N9959">
        <v>882</v>
      </c>
      <c r="O9959">
        <v>31.66</v>
      </c>
      <c r="P9959">
        <v>3817.8497265160554</v>
      </c>
      <c r="Q9959">
        <v>43863.86</v>
      </c>
      <c r="R9959" s="6">
        <v>1048.9153094568649</v>
      </c>
      <c r="S9959">
        <v>686</v>
      </c>
      <c r="T9959" t="str">
        <f ca="1">PROPER(TRIM(Table1[[#This Row],[Campaign Status]]))</f>
        <v>Paused</v>
      </c>
      <c r="V9959" s="1">
        <f t="shared" si="465"/>
        <v>882</v>
      </c>
      <c r="W9959" t="str">
        <f t="shared" ca="1" si="466"/>
        <v>North</v>
      </c>
      <c r="X9959" s="6">
        <f t="shared" si="467"/>
        <v>987.50927570964893</v>
      </c>
    </row>
    <row r="9960" spans="1:24" x14ac:dyDescent="0.3">
      <c r="A9960" t="s">
        <v>11000</v>
      </c>
      <c r="B9960" t="str">
        <f ca="1">PROPER(TRIM(Table1[[#This Row],[Campaign Name]]))</f>
        <v>Summer Sale</v>
      </c>
      <c r="C9960" t="str">
        <f ca="1">PROPER(TRIM(Table1[[#This Row],[Campaign Type]]))</f>
        <v>Sales</v>
      </c>
      <c r="D9960" t="str">
        <f ca="1">PROPER(TRIM(Table1[[#This Row],[Marketing Channel]]))</f>
        <v>Youtube</v>
      </c>
      <c r="E9960" t="s">
        <v>3788</v>
      </c>
      <c r="F9960" t="s">
        <v>913</v>
      </c>
      <c r="G9960" t="s">
        <v>11141</v>
      </c>
      <c r="H9960" t="s">
        <v>36</v>
      </c>
      <c r="I9960" t="s">
        <v>68</v>
      </c>
      <c r="J9960" t="s">
        <v>63</v>
      </c>
      <c r="K9960">
        <v>153542</v>
      </c>
      <c r="L9960">
        <v>17086</v>
      </c>
      <c r="M9960">
        <v>11.13</v>
      </c>
      <c r="N9960">
        <v>165</v>
      </c>
      <c r="O9960">
        <v>0.97</v>
      </c>
      <c r="P9960">
        <v>3891.7088323699436</v>
      </c>
      <c r="Q9960">
        <v>45390.44</v>
      </c>
      <c r="R9960" s="6">
        <v>1066.3369988642874</v>
      </c>
      <c r="S9960">
        <v>5</v>
      </c>
      <c r="T9960" t="str">
        <f ca="1">PROPER(TRIM(Table1[[#This Row],[Campaign Status]]))</f>
        <v>Completed</v>
      </c>
      <c r="V9960" s="1">
        <f t="shared" si="465"/>
        <v>165</v>
      </c>
      <c r="W9960" t="str">
        <f t="shared" ca="1" si="466"/>
        <v>west</v>
      </c>
      <c r="X9960" s="6">
        <f t="shared" si="467"/>
        <v>1048.9153094568649</v>
      </c>
    </row>
    <row r="9961" spans="1:24" x14ac:dyDescent="0.3">
      <c r="A9961" t="s">
        <v>1763</v>
      </c>
      <c r="B9961" t="str">
        <f ca="1">PROPER(TRIM(Table1[[#This Row],[Campaign Name]]))</f>
        <v>Summer Sale</v>
      </c>
      <c r="C9961" t="str">
        <f ca="1">PROPER(TRIM(Table1[[#This Row],[Campaign Type]]))</f>
        <v>Retargeting</v>
      </c>
      <c r="D9961" t="str">
        <f ca="1">PROPER(TRIM(Table1[[#This Row],[Marketing Channel]]))</f>
        <v>Instagram</v>
      </c>
      <c r="E9961" t="s">
        <v>1764</v>
      </c>
      <c r="F9961" t="s">
        <v>1411</v>
      </c>
      <c r="G9961" t="s">
        <v>46</v>
      </c>
      <c r="H9961" t="s">
        <v>30</v>
      </c>
      <c r="I9961" t="s">
        <v>68</v>
      </c>
      <c r="J9961" t="s">
        <v>32</v>
      </c>
      <c r="K9961">
        <v>82251</v>
      </c>
      <c r="L9961">
        <v>8752</v>
      </c>
      <c r="M9961">
        <v>10.64</v>
      </c>
      <c r="N9961">
        <v>394</v>
      </c>
      <c r="O9961">
        <v>4.5</v>
      </c>
      <c r="P9961">
        <v>250</v>
      </c>
      <c r="Q9961">
        <v>28844.63</v>
      </c>
      <c r="R9961" s="6">
        <v>11437.852000000001</v>
      </c>
      <c r="S9961">
        <v>172</v>
      </c>
      <c r="T9961" t="str">
        <f ca="1">PROPER(TRIM(Table1[[#This Row],[Campaign Status]]))</f>
        <v>Paused</v>
      </c>
      <c r="V9961" s="1">
        <f t="shared" si="465"/>
        <v>394</v>
      </c>
      <c r="W9961" t="str">
        <f t="shared" ca="1" si="466"/>
        <v>South</v>
      </c>
      <c r="X9961" s="6">
        <f t="shared" si="467"/>
        <v>1066.3369988642874</v>
      </c>
    </row>
    <row r="9962" spans="1:24" x14ac:dyDescent="0.3">
      <c r="A9962" t="s">
        <v>11001</v>
      </c>
      <c r="B9962" t="str">
        <f ca="1">PROPER(TRIM(Table1[[#This Row],[Campaign Name]]))</f>
        <v>Summer Sale</v>
      </c>
      <c r="C9962" t="str">
        <f ca="1">PROPER(TRIM(Table1[[#This Row],[Campaign Type]]))</f>
        <v>Sales</v>
      </c>
      <c r="D9962" t="str">
        <f ca="1">PROPER(TRIM(Table1[[#This Row],[Marketing Channel]]))</f>
        <v>Google Ads</v>
      </c>
      <c r="E9962" t="s">
        <v>1577</v>
      </c>
      <c r="F9962" t="s">
        <v>631</v>
      </c>
      <c r="G9962" t="s">
        <v>29</v>
      </c>
      <c r="H9962" t="s">
        <v>61</v>
      </c>
      <c r="I9962" t="s">
        <v>62</v>
      </c>
      <c r="J9962" t="s">
        <v>32</v>
      </c>
      <c r="K9962">
        <v>159193</v>
      </c>
      <c r="L9962">
        <v>12766</v>
      </c>
      <c r="M9962">
        <v>8.02</v>
      </c>
      <c r="N9962">
        <v>2299</v>
      </c>
      <c r="O9962">
        <v>18.010000000000002</v>
      </c>
      <c r="P9962">
        <v>3988.1535696969677</v>
      </c>
      <c r="Q9962">
        <v>31655.34</v>
      </c>
      <c r="R9962" s="6">
        <v>693.73422930665299</v>
      </c>
      <c r="S9962">
        <v>274</v>
      </c>
      <c r="T9962" t="str">
        <f ca="1">PROPER(TRIM(Table1[[#This Row],[Campaign Status]]))</f>
        <v>Paused</v>
      </c>
      <c r="V9962" s="1">
        <f t="shared" si="465"/>
        <v>2299</v>
      </c>
      <c r="W9962" t="str">
        <f t="shared" ca="1" si="466"/>
        <v>North</v>
      </c>
      <c r="X9962" s="6">
        <f t="shared" si="467"/>
        <v>11437.852000000001</v>
      </c>
    </row>
    <row r="9963" spans="1:24" x14ac:dyDescent="0.3">
      <c r="A9963" t="s">
        <v>11002</v>
      </c>
      <c r="B9963" t="str">
        <f ca="1">PROPER(TRIM(Table1[[#This Row],[Campaign Name]]))</f>
        <v>Summer Sale</v>
      </c>
      <c r="C9963" t="str">
        <f ca="1">PROPER(TRIM(Table1[[#This Row],[Campaign Type]]))</f>
        <v>Retargeting</v>
      </c>
      <c r="D9963" t="str">
        <f ca="1">PROPER(TRIM(Table1[[#This Row],[Marketing Channel]]))</f>
        <v>Google Ads</v>
      </c>
      <c r="E9963" t="s">
        <v>2178</v>
      </c>
      <c r="F9963" t="s">
        <v>89</v>
      </c>
      <c r="G9963" t="s">
        <v>46</v>
      </c>
      <c r="H9963" t="s">
        <v>30</v>
      </c>
      <c r="I9963" t="s">
        <v>31</v>
      </c>
      <c r="J9963" t="s">
        <v>25</v>
      </c>
      <c r="K9963">
        <v>136858</v>
      </c>
      <c r="L9963">
        <v>5986</v>
      </c>
      <c r="M9963">
        <v>4.37</v>
      </c>
      <c r="N9963">
        <v>1357</v>
      </c>
      <c r="O9963">
        <v>22.67</v>
      </c>
      <c r="P9963">
        <v>250</v>
      </c>
      <c r="Q9963">
        <v>7502.36</v>
      </c>
      <c r="R9963" s="6">
        <v>2900.944</v>
      </c>
      <c r="S9963">
        <v>427</v>
      </c>
      <c r="T9963" t="str">
        <f ca="1">PROPER(TRIM(Table1[[#This Row],[Campaign Status]]))</f>
        <v>Active</v>
      </c>
      <c r="V9963" s="1">
        <f t="shared" si="465"/>
        <v>1357</v>
      </c>
      <c r="W9963" t="str">
        <f t="shared" ca="1" si="466"/>
        <v>South</v>
      </c>
      <c r="X9963" s="6">
        <f t="shared" si="467"/>
        <v>693.73422930665299</v>
      </c>
    </row>
    <row r="9964" spans="1:24" x14ac:dyDescent="0.3">
      <c r="A9964" t="s">
        <v>11003</v>
      </c>
      <c r="B9964" t="str">
        <f ca="1">PROPER(TRIM(Table1[[#This Row],[Campaign Name]]))</f>
        <v>Festive Offer</v>
      </c>
      <c r="C9964" t="str">
        <f ca="1">PROPER(TRIM(Table1[[#This Row],[Campaign Type]]))</f>
        <v>Retargeting</v>
      </c>
      <c r="D9964" t="str">
        <f ca="1">PROPER(TRIM(Table1[[#This Row],[Marketing Channel]]))</f>
        <v>Linkedin</v>
      </c>
      <c r="E9964" t="s">
        <v>1269</v>
      </c>
      <c r="F9964" t="s">
        <v>734</v>
      </c>
      <c r="G9964" t="s">
        <v>11141</v>
      </c>
      <c r="H9964" t="s">
        <v>54</v>
      </c>
      <c r="I9964" t="s">
        <v>31</v>
      </c>
      <c r="J9964" t="s">
        <v>63</v>
      </c>
      <c r="K9964">
        <v>95373</v>
      </c>
      <c r="L9964">
        <v>3995</v>
      </c>
      <c r="M9964">
        <v>4.1900000000000004</v>
      </c>
      <c r="N9964">
        <v>1030</v>
      </c>
      <c r="O9964">
        <v>25.78</v>
      </c>
      <c r="P9964">
        <v>13222.13</v>
      </c>
      <c r="Q9964">
        <v>33237.199999999997</v>
      </c>
      <c r="R9964" s="6">
        <v>151.37553480415031</v>
      </c>
      <c r="S9964">
        <v>687</v>
      </c>
      <c r="T9964" t="str">
        <f ca="1">PROPER(TRIM(Table1[[#This Row],[Campaign Status]]))</f>
        <v>Active</v>
      </c>
      <c r="V9964" s="1">
        <f t="shared" si="465"/>
        <v>1030</v>
      </c>
      <c r="W9964" t="str">
        <f t="shared" ca="1" si="466"/>
        <v>west</v>
      </c>
      <c r="X9964" s="6">
        <f t="shared" si="467"/>
        <v>2900.944</v>
      </c>
    </row>
    <row r="9965" spans="1:24" x14ac:dyDescent="0.3">
      <c r="A9965" t="s">
        <v>11004</v>
      </c>
      <c r="B9965" t="str">
        <f ca="1">PROPER(TRIM(Table1[[#This Row],[Campaign Name]]))</f>
        <v>Mega Discount</v>
      </c>
      <c r="C9965" t="str">
        <f ca="1">PROPER(TRIM(Table1[[#This Row],[Campaign Type]]))</f>
        <v>Awareness</v>
      </c>
      <c r="D9965" t="str">
        <f ca="1">PROPER(TRIM(Table1[[#This Row],[Marketing Channel]]))</f>
        <v>Instagram</v>
      </c>
      <c r="E9965" t="s">
        <v>481</v>
      </c>
      <c r="F9965" t="s">
        <v>176</v>
      </c>
      <c r="G9965" t="s">
        <v>11141</v>
      </c>
      <c r="H9965" t="s">
        <v>23</v>
      </c>
      <c r="I9965" t="s">
        <v>68</v>
      </c>
      <c r="J9965" t="s">
        <v>25</v>
      </c>
      <c r="K9965">
        <v>40717</v>
      </c>
      <c r="L9965">
        <v>133</v>
      </c>
      <c r="M9965">
        <v>0.33</v>
      </c>
      <c r="N9965">
        <v>26</v>
      </c>
      <c r="O9965">
        <v>19.55</v>
      </c>
      <c r="P9965">
        <v>2807.94</v>
      </c>
      <c r="Q9965">
        <v>15944.48</v>
      </c>
      <c r="R9965" s="6">
        <v>467.83549506043573</v>
      </c>
      <c r="S9965">
        <v>23</v>
      </c>
      <c r="T9965" t="str">
        <f ca="1">PROPER(TRIM(Table1[[#This Row],[Campaign Status]]))</f>
        <v>Completed</v>
      </c>
      <c r="V9965" s="1">
        <f t="shared" si="465"/>
        <v>26</v>
      </c>
      <c r="W9965" t="str">
        <f t="shared" ca="1" si="466"/>
        <v>west</v>
      </c>
      <c r="X9965" s="6">
        <f t="shared" si="467"/>
        <v>151.37553480415031</v>
      </c>
    </row>
    <row r="9966" spans="1:24" x14ac:dyDescent="0.3">
      <c r="A9966" t="s">
        <v>11005</v>
      </c>
      <c r="B9966" t="str">
        <f ca="1">PROPER(TRIM(Table1[[#This Row],[Campaign Name]]))</f>
        <v>Summer Sale</v>
      </c>
      <c r="C9966" t="str">
        <f ca="1">PROPER(TRIM(Table1[[#This Row],[Campaign Type]]))</f>
        <v>Retargeting</v>
      </c>
      <c r="D9966" t="str">
        <f ca="1">PROPER(TRIM(Table1[[#This Row],[Marketing Channel]]))</f>
        <v>Linkedin</v>
      </c>
      <c r="E9966" t="s">
        <v>718</v>
      </c>
      <c r="F9966" t="s">
        <v>124</v>
      </c>
      <c r="G9966" t="s">
        <v>41</v>
      </c>
      <c r="H9966" t="s">
        <v>11140</v>
      </c>
      <c r="I9966" t="s">
        <v>31</v>
      </c>
      <c r="J9966" t="s">
        <v>25</v>
      </c>
      <c r="K9966">
        <v>171350</v>
      </c>
      <c r="L9966">
        <v>11697</v>
      </c>
      <c r="M9966">
        <v>6.83</v>
      </c>
      <c r="N9966">
        <v>580</v>
      </c>
      <c r="O9966">
        <v>4.96</v>
      </c>
      <c r="P9966">
        <v>250</v>
      </c>
      <c r="Q9966">
        <v>17323.810000000001</v>
      </c>
      <c r="R9966" s="6">
        <v>6829.5240000000003</v>
      </c>
      <c r="S9966">
        <v>552</v>
      </c>
      <c r="T9966" t="str">
        <f ca="1">PROPER(TRIM(Table1[[#This Row],[Campaign Status]]))</f>
        <v>Completed</v>
      </c>
      <c r="V9966" s="1">
        <f t="shared" si="465"/>
        <v>580</v>
      </c>
      <c r="W9966" t="str">
        <f t="shared" ca="1" si="466"/>
        <v>East</v>
      </c>
      <c r="X9966" s="6">
        <f t="shared" si="467"/>
        <v>467.83549506043573</v>
      </c>
    </row>
    <row r="9967" spans="1:24" x14ac:dyDescent="0.3">
      <c r="A9967" t="s">
        <v>11006</v>
      </c>
      <c r="B9967" t="str">
        <f ca="1">PROPER(TRIM(Table1[[#This Row],[Campaign Name]]))</f>
        <v>Flash Sale</v>
      </c>
      <c r="C9967" t="str">
        <f ca="1">PROPER(TRIM(Table1[[#This Row],[Campaign Type]]))</f>
        <v>Awareness</v>
      </c>
      <c r="D9967" t="str">
        <f ca="1">PROPER(TRIM(Table1[[#This Row],[Marketing Channel]]))</f>
        <v>Google Ads</v>
      </c>
      <c r="E9967" t="s">
        <v>1841</v>
      </c>
      <c r="F9967" t="s">
        <v>223</v>
      </c>
      <c r="G9967" t="s">
        <v>41</v>
      </c>
      <c r="H9967" t="s">
        <v>11140</v>
      </c>
      <c r="I9967" t="s">
        <v>31</v>
      </c>
      <c r="J9967" t="s">
        <v>63</v>
      </c>
      <c r="K9967">
        <v>99429</v>
      </c>
      <c r="L9967">
        <v>1753</v>
      </c>
      <c r="M9967">
        <v>1.76</v>
      </c>
      <c r="N9967">
        <v>131</v>
      </c>
      <c r="O9967">
        <v>7.47</v>
      </c>
      <c r="P9967">
        <v>250</v>
      </c>
      <c r="Q9967">
        <v>24298.38</v>
      </c>
      <c r="R9967" s="6">
        <v>9619.3520000000008</v>
      </c>
      <c r="S9967">
        <v>72</v>
      </c>
      <c r="T9967" t="str">
        <f ca="1">PROPER(TRIM(Table1[[#This Row],[Campaign Status]]))</f>
        <v>Paused</v>
      </c>
      <c r="V9967" s="1">
        <f t="shared" si="465"/>
        <v>131</v>
      </c>
      <c r="W9967" t="str">
        <f t="shared" ca="1" si="466"/>
        <v>East</v>
      </c>
      <c r="X9967" s="6">
        <f t="shared" si="467"/>
        <v>6829.5240000000003</v>
      </c>
    </row>
    <row r="9968" spans="1:24" hidden="1" x14ac:dyDescent="0.3">
      <c r="A9968" t="s">
        <v>11007</v>
      </c>
      <c r="B9968" t="str">
        <f ca="1">PROPER(TRIM(Table1[[#This Row],[Campaign Name]]))</f>
        <v>New Launch</v>
      </c>
      <c r="C9968" t="str">
        <f ca="1">PROPER(TRIM(Table1[[#This Row],[Campaign Type]]))</f>
        <v>Awareness</v>
      </c>
      <c r="D9968" t="str">
        <f ca="1">PROPER(TRIM(Table1[[#This Row],[Marketing Channel]]))</f>
        <v>Meta Ads</v>
      </c>
      <c r="E9968" t="s">
        <v>1261</v>
      </c>
      <c r="F9968" t="s">
        <v>405</v>
      </c>
      <c r="G9968" t="s">
        <v>11141</v>
      </c>
      <c r="H9968" t="s">
        <v>36</v>
      </c>
      <c r="I9968" t="s">
        <v>24</v>
      </c>
      <c r="J9968" t="s">
        <v>25</v>
      </c>
      <c r="K9968">
        <v>70183</v>
      </c>
      <c r="L9968">
        <v>4376</v>
      </c>
      <c r="M9968">
        <v>6.24</v>
      </c>
      <c r="N9968">
        <v>699</v>
      </c>
      <c r="O9968">
        <v>15.97</v>
      </c>
      <c r="P9968">
        <v>3817.8497265160554</v>
      </c>
      <c r="R9968" s="6" t="e">
        <v>#VALUE!</v>
      </c>
      <c r="S9968">
        <v>524</v>
      </c>
      <c r="T9968" t="str">
        <f ca="1">PROPER(TRIM(Table1[[#This Row],[Campaign Status]]))</f>
        <v>Paused</v>
      </c>
      <c r="V9968" s="1">
        <f t="shared" si="465"/>
        <v>699</v>
      </c>
      <c r="W9968" t="str">
        <f t="shared" ca="1" si="466"/>
        <v>west</v>
      </c>
      <c r="X9968" s="6">
        <f t="shared" si="467"/>
        <v>9619.3520000000008</v>
      </c>
    </row>
    <row r="9969" spans="1:24" x14ac:dyDescent="0.3">
      <c r="A9969" t="s">
        <v>3963</v>
      </c>
      <c r="B9969" t="str">
        <f ca="1">PROPER(TRIM(Table1[[#This Row],[Campaign Name]]))</f>
        <v>Summer Sale</v>
      </c>
      <c r="C9969" t="str">
        <f ca="1">PROPER(TRIM(Table1[[#This Row],[Campaign Type]]))</f>
        <v>Awareness</v>
      </c>
      <c r="D9969" t="str">
        <f ca="1">PROPER(TRIM(Table1[[#This Row],[Marketing Channel]]))</f>
        <v>Google Ads</v>
      </c>
      <c r="E9969" t="s">
        <v>1494</v>
      </c>
      <c r="F9969" t="s">
        <v>155</v>
      </c>
      <c r="G9969" t="s">
        <v>46</v>
      </c>
      <c r="H9969" t="s">
        <v>30</v>
      </c>
      <c r="I9969" t="s">
        <v>68</v>
      </c>
      <c r="J9969" t="s">
        <v>25</v>
      </c>
      <c r="K9969">
        <v>67062</v>
      </c>
      <c r="L9969">
        <v>2082</v>
      </c>
      <c r="M9969">
        <v>3.1</v>
      </c>
      <c r="N9969">
        <v>64</v>
      </c>
      <c r="O9969">
        <v>3.07</v>
      </c>
      <c r="P9969">
        <v>13880.3</v>
      </c>
      <c r="Q9969">
        <v>18414.84</v>
      </c>
      <c r="R9969" s="6">
        <v>32.66889044184925</v>
      </c>
      <c r="S9969">
        <v>51</v>
      </c>
      <c r="T9969" t="str">
        <f ca="1">PROPER(TRIM(Table1[[#This Row],[Campaign Status]]))</f>
        <v>Paused</v>
      </c>
      <c r="V9969" s="1">
        <f t="shared" si="465"/>
        <v>64</v>
      </c>
      <c r="W9969" t="str">
        <f t="shared" ca="1" si="466"/>
        <v>South</v>
      </c>
      <c r="X9969" s="6" t="e">
        <f t="shared" si="467"/>
        <v>#VALUE!</v>
      </c>
    </row>
    <row r="9970" spans="1:24" x14ac:dyDescent="0.3">
      <c r="A9970" t="s">
        <v>11008</v>
      </c>
      <c r="B9970" t="str">
        <f ca="1">PROPER(TRIM(Table1[[#This Row],[Campaign Name]]))</f>
        <v>Summer Sale</v>
      </c>
      <c r="C9970" t="str">
        <f ca="1">PROPER(TRIM(Table1[[#This Row],[Campaign Type]]))</f>
        <v>Sales</v>
      </c>
      <c r="D9970" t="str">
        <f ca="1">PROPER(TRIM(Table1[[#This Row],[Marketing Channel]]))</f>
        <v>Google Ads</v>
      </c>
      <c r="E9970" t="s">
        <v>1919</v>
      </c>
      <c r="F9970" t="s">
        <v>241</v>
      </c>
      <c r="G9970" t="s">
        <v>46</v>
      </c>
      <c r="H9970" t="s">
        <v>30</v>
      </c>
      <c r="I9970" t="s">
        <v>24</v>
      </c>
      <c r="J9970" t="s">
        <v>63</v>
      </c>
      <c r="K9970">
        <v>171862</v>
      </c>
      <c r="L9970">
        <v>3355</v>
      </c>
      <c r="M9970">
        <v>1.95</v>
      </c>
      <c r="N9970">
        <v>53</v>
      </c>
      <c r="O9970">
        <v>1.58</v>
      </c>
      <c r="P9970">
        <v>3988.1535696969677</v>
      </c>
      <c r="Q9970">
        <v>25485.17</v>
      </c>
      <c r="R9970" s="6">
        <v>539.0217817499049</v>
      </c>
      <c r="S9970">
        <v>48</v>
      </c>
      <c r="T9970" t="str">
        <f ca="1">PROPER(TRIM(Table1[[#This Row],[Campaign Status]]))</f>
        <v>Completed</v>
      </c>
      <c r="V9970" s="1">
        <f t="shared" si="465"/>
        <v>53</v>
      </c>
      <c r="W9970" t="str">
        <f t="shared" ca="1" si="466"/>
        <v>South</v>
      </c>
      <c r="X9970" s="6">
        <f t="shared" si="467"/>
        <v>32.66889044184925</v>
      </c>
    </row>
    <row r="9971" spans="1:24" x14ac:dyDescent="0.3">
      <c r="A9971" t="s">
        <v>11009</v>
      </c>
      <c r="B9971" t="str">
        <f ca="1">PROPER(TRIM(Table1[[#This Row],[Campaign Name]]))</f>
        <v>Summer Sale</v>
      </c>
      <c r="C9971" t="str">
        <f ca="1">PROPER(TRIM(Table1[[#This Row],[Campaign Type]]))</f>
        <v>Sales</v>
      </c>
      <c r="D9971" t="str">
        <f ca="1">PROPER(TRIM(Table1[[#This Row],[Marketing Channel]]))</f>
        <v>Meta Ads</v>
      </c>
      <c r="E9971" t="s">
        <v>1972</v>
      </c>
      <c r="F9971" t="s">
        <v>249</v>
      </c>
      <c r="G9971" t="s">
        <v>29</v>
      </c>
      <c r="H9971" t="s">
        <v>99</v>
      </c>
      <c r="I9971" t="s">
        <v>24</v>
      </c>
      <c r="J9971" t="s">
        <v>63</v>
      </c>
      <c r="K9971">
        <v>172679</v>
      </c>
      <c r="L9971">
        <v>17738</v>
      </c>
      <c r="M9971">
        <v>10.27</v>
      </c>
      <c r="N9971">
        <v>686</v>
      </c>
      <c r="O9971">
        <v>3.87</v>
      </c>
      <c r="P9971">
        <v>3817.8497265160554</v>
      </c>
      <c r="Q9971">
        <v>42177.46</v>
      </c>
      <c r="R9971" s="6">
        <v>1004.7438485350932</v>
      </c>
      <c r="S9971">
        <v>497</v>
      </c>
      <c r="T9971" t="str">
        <f ca="1">PROPER(TRIM(Table1[[#This Row],[Campaign Status]]))</f>
        <v>Active</v>
      </c>
      <c r="V9971" s="1">
        <f t="shared" si="465"/>
        <v>686</v>
      </c>
      <c r="W9971" t="str">
        <f t="shared" ca="1" si="466"/>
        <v>North</v>
      </c>
      <c r="X9971" s="6">
        <f t="shared" si="467"/>
        <v>539.0217817499049</v>
      </c>
    </row>
    <row r="9972" spans="1:24" x14ac:dyDescent="0.3">
      <c r="A9972" t="s">
        <v>11010</v>
      </c>
      <c r="B9972" t="str">
        <f ca="1">PROPER(TRIM(Table1[[#This Row],[Campaign Name]]))</f>
        <v>New Launch</v>
      </c>
      <c r="C9972" t="str">
        <f ca="1">PROPER(TRIM(Table1[[#This Row],[Campaign Type]]))</f>
        <v>Retargeting</v>
      </c>
      <c r="D9972" t="str">
        <f ca="1">PROPER(TRIM(Table1[[#This Row],[Marketing Channel]]))</f>
        <v>Meta Ads</v>
      </c>
      <c r="E9972" t="s">
        <v>1860</v>
      </c>
      <c r="F9972" t="s">
        <v>339</v>
      </c>
      <c r="G9972" t="s">
        <v>29</v>
      </c>
      <c r="H9972" t="s">
        <v>99</v>
      </c>
      <c r="I9972" t="s">
        <v>62</v>
      </c>
      <c r="J9972" t="s">
        <v>32</v>
      </c>
      <c r="K9972">
        <v>107426</v>
      </c>
      <c r="L9972">
        <v>10077</v>
      </c>
      <c r="M9972">
        <v>9.3800000000000008</v>
      </c>
      <c r="N9972">
        <v>2964</v>
      </c>
      <c r="O9972">
        <v>29.41</v>
      </c>
      <c r="P9972">
        <v>3904.42</v>
      </c>
      <c r="Q9972">
        <v>33954.43</v>
      </c>
      <c r="R9972" s="6">
        <v>769.64081733010289</v>
      </c>
      <c r="S9972">
        <v>1885</v>
      </c>
      <c r="T9972" t="str">
        <f ca="1">PROPER(TRIM(Table1[[#This Row],[Campaign Status]]))</f>
        <v>Completed</v>
      </c>
      <c r="V9972" s="1">
        <f t="shared" si="465"/>
        <v>2964</v>
      </c>
      <c r="W9972" t="str">
        <f t="shared" ca="1" si="466"/>
        <v>North</v>
      </c>
      <c r="X9972" s="6">
        <f t="shared" si="467"/>
        <v>1004.7438485350932</v>
      </c>
    </row>
    <row r="9973" spans="1:24" x14ac:dyDescent="0.3">
      <c r="A9973" t="s">
        <v>11011</v>
      </c>
      <c r="B9973" t="str">
        <f ca="1">PROPER(TRIM(Table1[[#This Row],[Campaign Name]]))</f>
        <v>Mega Discount</v>
      </c>
      <c r="C9973" t="str">
        <f ca="1">PROPER(TRIM(Table1[[#This Row],[Campaign Type]]))</f>
        <v>Awareness</v>
      </c>
      <c r="D9973" t="str">
        <f ca="1">PROPER(TRIM(Table1[[#This Row],[Marketing Channel]]))</f>
        <v>Email</v>
      </c>
      <c r="E9973" t="s">
        <v>1424</v>
      </c>
      <c r="F9973" t="s">
        <v>194</v>
      </c>
      <c r="G9973" t="s">
        <v>46</v>
      </c>
      <c r="H9973" t="s">
        <v>42</v>
      </c>
      <c r="I9973" t="s">
        <v>68</v>
      </c>
      <c r="J9973" t="s">
        <v>25</v>
      </c>
      <c r="K9973">
        <v>88146</v>
      </c>
      <c r="L9973">
        <v>6903</v>
      </c>
      <c r="M9973">
        <v>7.83</v>
      </c>
      <c r="N9973">
        <v>176</v>
      </c>
      <c r="O9973">
        <v>2.5499999999999998</v>
      </c>
      <c r="P9973">
        <v>250</v>
      </c>
      <c r="Q9973">
        <v>16212.5</v>
      </c>
      <c r="R9973" s="6">
        <v>6385</v>
      </c>
      <c r="S9973">
        <v>60</v>
      </c>
      <c r="T9973" t="str">
        <f ca="1">PROPER(TRIM(Table1[[#This Row],[Campaign Status]]))</f>
        <v>Completed</v>
      </c>
      <c r="V9973" s="1">
        <f t="shared" si="465"/>
        <v>176</v>
      </c>
      <c r="W9973" t="str">
        <f t="shared" ca="1" si="466"/>
        <v>South</v>
      </c>
      <c r="X9973" s="6">
        <f t="shared" si="467"/>
        <v>769.64081733010289</v>
      </c>
    </row>
    <row r="9974" spans="1:24" x14ac:dyDescent="0.3">
      <c r="A9974" t="s">
        <v>11012</v>
      </c>
      <c r="B9974" t="str">
        <f ca="1">PROPER(TRIM(Table1[[#This Row],[Campaign Name]]))</f>
        <v>Mega Discount</v>
      </c>
      <c r="C9974" t="str">
        <f ca="1">PROPER(TRIM(Table1[[#This Row],[Campaign Type]]))</f>
        <v>Awareness</v>
      </c>
      <c r="D9974" t="str">
        <f ca="1">PROPER(TRIM(Table1[[#This Row],[Marketing Channel]]))</f>
        <v>Instagram</v>
      </c>
      <c r="E9974" t="s">
        <v>1432</v>
      </c>
      <c r="F9974" t="s">
        <v>164</v>
      </c>
      <c r="G9974" t="s">
        <v>11141</v>
      </c>
      <c r="H9974" t="s">
        <v>36</v>
      </c>
      <c r="I9974" t="s">
        <v>31</v>
      </c>
      <c r="J9974" t="s">
        <v>63</v>
      </c>
      <c r="K9974">
        <v>156287</v>
      </c>
      <c r="L9974">
        <v>4207</v>
      </c>
      <c r="M9974">
        <v>2.69</v>
      </c>
      <c r="N9974">
        <v>544</v>
      </c>
      <c r="O9974">
        <v>12.93</v>
      </c>
      <c r="P9974">
        <v>3982.6304252733912</v>
      </c>
      <c r="Q9974">
        <v>25038.880000000001</v>
      </c>
      <c r="R9974" s="6">
        <v>528.70207190468057</v>
      </c>
      <c r="S9974">
        <v>89</v>
      </c>
      <c r="T9974" t="str">
        <f ca="1">PROPER(TRIM(Table1[[#This Row],[Campaign Status]]))</f>
        <v>Completed</v>
      </c>
      <c r="V9974" s="1">
        <f t="shared" si="465"/>
        <v>544</v>
      </c>
      <c r="W9974" t="str">
        <f t="shared" ca="1" si="466"/>
        <v>west</v>
      </c>
      <c r="X9974" s="6">
        <f t="shared" si="467"/>
        <v>6385</v>
      </c>
    </row>
    <row r="9975" spans="1:24" x14ac:dyDescent="0.3">
      <c r="A9975" t="s">
        <v>11013</v>
      </c>
      <c r="B9975" t="str">
        <f ca="1">PROPER(TRIM(Table1[[#This Row],[Campaign Name]]))</f>
        <v>Summer Sale</v>
      </c>
      <c r="C9975" t="str">
        <f ca="1">PROPER(TRIM(Table1[[#This Row],[Campaign Type]]))</f>
        <v>Sales</v>
      </c>
      <c r="D9975" t="str">
        <f ca="1">PROPER(TRIM(Table1[[#This Row],[Marketing Channel]]))</f>
        <v>Google Ads</v>
      </c>
      <c r="E9975" t="s">
        <v>422</v>
      </c>
      <c r="F9975" t="s">
        <v>1427</v>
      </c>
      <c r="G9975" t="s">
        <v>46</v>
      </c>
      <c r="H9975" t="s">
        <v>42</v>
      </c>
      <c r="I9975" t="s">
        <v>68</v>
      </c>
      <c r="J9975" t="s">
        <v>25</v>
      </c>
      <c r="K9975">
        <v>19498</v>
      </c>
      <c r="L9975">
        <v>2529</v>
      </c>
      <c r="M9975">
        <v>12.97</v>
      </c>
      <c r="N9975">
        <v>608</v>
      </c>
      <c r="O9975">
        <v>24.04</v>
      </c>
      <c r="P9975">
        <v>3988.1535696969677</v>
      </c>
      <c r="Q9975">
        <v>41675</v>
      </c>
      <c r="R9975" s="6">
        <v>944.9697904478287</v>
      </c>
      <c r="S9975">
        <v>31</v>
      </c>
      <c r="T9975" t="str">
        <f ca="1">PROPER(TRIM(Table1[[#This Row],[Campaign Status]]))</f>
        <v>Active</v>
      </c>
      <c r="V9975" s="1">
        <f t="shared" si="465"/>
        <v>608</v>
      </c>
      <c r="W9975" t="str">
        <f t="shared" ca="1" si="466"/>
        <v>South</v>
      </c>
      <c r="X9975" s="6">
        <f t="shared" si="467"/>
        <v>528.70207190468057</v>
      </c>
    </row>
    <row r="9976" spans="1:24" x14ac:dyDescent="0.3">
      <c r="A9976" t="s">
        <v>11014</v>
      </c>
      <c r="B9976" t="str">
        <f ca="1">PROPER(TRIM(Table1[[#This Row],[Campaign Name]]))</f>
        <v>Summer Sale</v>
      </c>
      <c r="C9976" t="str">
        <f ca="1">PROPER(TRIM(Table1[[#This Row],[Campaign Type]]))</f>
        <v>Retargeting</v>
      </c>
      <c r="D9976" t="str">
        <f ca="1">PROPER(TRIM(Table1[[#This Row],[Marketing Channel]]))</f>
        <v>Email</v>
      </c>
      <c r="E9976" t="s">
        <v>1013</v>
      </c>
      <c r="F9976" t="s">
        <v>839</v>
      </c>
      <c r="G9976" t="s">
        <v>46</v>
      </c>
      <c r="H9976" t="s">
        <v>30</v>
      </c>
      <c r="I9976" t="s">
        <v>68</v>
      </c>
      <c r="J9976" t="s">
        <v>25</v>
      </c>
      <c r="K9976">
        <v>102315</v>
      </c>
      <c r="L9976">
        <v>9716</v>
      </c>
      <c r="M9976">
        <v>9.5</v>
      </c>
      <c r="N9976">
        <v>6</v>
      </c>
      <c r="O9976">
        <v>0.06</v>
      </c>
      <c r="P9976">
        <v>9797.02</v>
      </c>
      <c r="Q9976">
        <v>45296.86</v>
      </c>
      <c r="R9976" s="6">
        <v>362.35345033489767</v>
      </c>
      <c r="S9976">
        <v>4</v>
      </c>
      <c r="T9976" t="str">
        <f ca="1">PROPER(TRIM(Table1[[#This Row],[Campaign Status]]))</f>
        <v>Paused</v>
      </c>
      <c r="V9976" s="1">
        <f t="shared" si="465"/>
        <v>6</v>
      </c>
      <c r="W9976" t="str">
        <f t="shared" ca="1" si="466"/>
        <v>South</v>
      </c>
      <c r="X9976" s="6">
        <f t="shared" si="467"/>
        <v>944.9697904478287</v>
      </c>
    </row>
    <row r="9977" spans="1:24" x14ac:dyDescent="0.3">
      <c r="A9977" t="s">
        <v>11015</v>
      </c>
      <c r="B9977" t="str">
        <f ca="1">PROPER(TRIM(Table1[[#This Row],[Campaign Name]]))</f>
        <v>Festive Offer</v>
      </c>
      <c r="C9977" t="str">
        <f ca="1">PROPER(TRIM(Table1[[#This Row],[Campaign Type]]))</f>
        <v>Retargeting</v>
      </c>
      <c r="D9977" t="str">
        <f ca="1">PROPER(TRIM(Table1[[#This Row],[Marketing Channel]]))</f>
        <v>Google Ads</v>
      </c>
      <c r="E9977" t="s">
        <v>1671</v>
      </c>
      <c r="F9977" t="s">
        <v>324</v>
      </c>
      <c r="G9977" t="s">
        <v>41</v>
      </c>
      <c r="H9977" t="s">
        <v>11140</v>
      </c>
      <c r="I9977" t="s">
        <v>68</v>
      </c>
      <c r="J9977" t="s">
        <v>32</v>
      </c>
      <c r="K9977">
        <v>178441</v>
      </c>
      <c r="L9977">
        <v>7976</v>
      </c>
      <c r="M9977">
        <v>4.47</v>
      </c>
      <c r="N9977">
        <v>340</v>
      </c>
      <c r="O9977">
        <v>4.26</v>
      </c>
      <c r="P9977">
        <v>250</v>
      </c>
      <c r="Q9977">
        <v>47463.11</v>
      </c>
      <c r="R9977" s="6">
        <v>18885.243999999999</v>
      </c>
      <c r="S9977">
        <v>63</v>
      </c>
      <c r="T9977" t="str">
        <f ca="1">PROPER(TRIM(Table1[[#This Row],[Campaign Status]]))</f>
        <v>Active</v>
      </c>
      <c r="V9977" s="1">
        <f t="shared" si="465"/>
        <v>340</v>
      </c>
      <c r="W9977" t="str">
        <f t="shared" ca="1" si="466"/>
        <v>East</v>
      </c>
      <c r="X9977" s="6">
        <f t="shared" si="467"/>
        <v>362.35345033489767</v>
      </c>
    </row>
    <row r="9978" spans="1:24" x14ac:dyDescent="0.3">
      <c r="A9978" t="s">
        <v>11016</v>
      </c>
      <c r="B9978" t="str">
        <f ca="1">PROPER(TRIM(Table1[[#This Row],[Campaign Name]]))</f>
        <v>Summer Sale</v>
      </c>
      <c r="C9978" t="str">
        <f ca="1">PROPER(TRIM(Table1[[#This Row],[Campaign Type]]))</f>
        <v>Lead Gen</v>
      </c>
      <c r="D9978" t="str">
        <f ca="1">PROPER(TRIM(Table1[[#This Row],[Marketing Channel]]))</f>
        <v>Meta Ads</v>
      </c>
      <c r="E9978" t="s">
        <v>289</v>
      </c>
      <c r="F9978" t="s">
        <v>66</v>
      </c>
      <c r="G9978" t="s">
        <v>29</v>
      </c>
      <c r="H9978" t="s">
        <v>61</v>
      </c>
      <c r="I9978" t="s">
        <v>31</v>
      </c>
      <c r="J9978" t="s">
        <v>63</v>
      </c>
      <c r="K9978">
        <v>15329</v>
      </c>
      <c r="L9978">
        <v>431</v>
      </c>
      <c r="M9978">
        <v>2.81</v>
      </c>
      <c r="N9978">
        <v>62</v>
      </c>
      <c r="O9978">
        <v>14.39</v>
      </c>
      <c r="P9978">
        <v>3817.8497265160554</v>
      </c>
      <c r="Q9978">
        <v>42271.06</v>
      </c>
      <c r="R9978" s="6">
        <v>1007.1954903414722</v>
      </c>
      <c r="S9978">
        <v>47</v>
      </c>
      <c r="T9978" t="str">
        <f ca="1">PROPER(TRIM(Table1[[#This Row],[Campaign Status]]))</f>
        <v>Active</v>
      </c>
      <c r="V9978" s="1">
        <f t="shared" si="465"/>
        <v>62</v>
      </c>
      <c r="W9978" t="str">
        <f t="shared" ca="1" si="466"/>
        <v>North</v>
      </c>
      <c r="X9978" s="6">
        <f t="shared" si="467"/>
        <v>18885.243999999999</v>
      </c>
    </row>
    <row r="9979" spans="1:24" x14ac:dyDescent="0.3">
      <c r="A9979" t="s">
        <v>11017</v>
      </c>
      <c r="B9979" t="str">
        <f ca="1">PROPER(TRIM(Table1[[#This Row],[Campaign Name]]))</f>
        <v>New Launch</v>
      </c>
      <c r="C9979" t="str">
        <f ca="1">PROPER(TRIM(Table1[[#This Row],[Campaign Type]]))</f>
        <v>Lead Gen</v>
      </c>
      <c r="D9979" t="str">
        <f ca="1">PROPER(TRIM(Table1[[#This Row],[Marketing Channel]]))</f>
        <v>Instagram</v>
      </c>
      <c r="E9979" t="s">
        <v>441</v>
      </c>
      <c r="F9979" t="s">
        <v>381</v>
      </c>
      <c r="G9979" t="s">
        <v>41</v>
      </c>
      <c r="H9979" t="s">
        <v>11140</v>
      </c>
      <c r="I9979" t="s">
        <v>62</v>
      </c>
      <c r="J9979" t="s">
        <v>32</v>
      </c>
      <c r="K9979">
        <v>78058</v>
      </c>
      <c r="L9979">
        <v>7995</v>
      </c>
      <c r="M9979">
        <v>10.24</v>
      </c>
      <c r="N9979">
        <v>903</v>
      </c>
      <c r="O9979">
        <v>11.29</v>
      </c>
      <c r="P9979">
        <v>3982.6304252733912</v>
      </c>
      <c r="Q9979">
        <v>3276.84</v>
      </c>
      <c r="R9979" s="6">
        <v>-17.721715296365755</v>
      </c>
      <c r="S9979">
        <v>7</v>
      </c>
      <c r="T9979" t="str">
        <f ca="1">PROPER(TRIM(Table1[[#This Row],[Campaign Status]]))</f>
        <v>Active</v>
      </c>
      <c r="V9979" s="1">
        <f t="shared" si="465"/>
        <v>903</v>
      </c>
      <c r="W9979" t="str">
        <f t="shared" ca="1" si="466"/>
        <v>East</v>
      </c>
      <c r="X9979" s="6">
        <f t="shared" si="467"/>
        <v>1007.1954903414722</v>
      </c>
    </row>
    <row r="9980" spans="1:24" x14ac:dyDescent="0.3">
      <c r="A9980" t="s">
        <v>11018</v>
      </c>
      <c r="B9980" t="str">
        <f ca="1">PROPER(TRIM(Table1[[#This Row],[Campaign Name]]))</f>
        <v>Mega Discount</v>
      </c>
      <c r="C9980" t="str">
        <f ca="1">PROPER(TRIM(Table1[[#This Row],[Campaign Type]]))</f>
        <v>Sales</v>
      </c>
      <c r="D9980" t="str">
        <f ca="1">PROPER(TRIM(Table1[[#This Row],[Marketing Channel]]))</f>
        <v>Linkedin</v>
      </c>
      <c r="E9980" t="s">
        <v>1541</v>
      </c>
      <c r="F9980" t="s">
        <v>362</v>
      </c>
      <c r="G9980" t="s">
        <v>46</v>
      </c>
      <c r="H9980" t="s">
        <v>42</v>
      </c>
      <c r="I9980" t="s">
        <v>31</v>
      </c>
      <c r="J9980" t="s">
        <v>63</v>
      </c>
      <c r="K9980">
        <v>120534</v>
      </c>
      <c r="L9980">
        <v>4668</v>
      </c>
      <c r="M9980">
        <v>3.87</v>
      </c>
      <c r="N9980">
        <v>894</v>
      </c>
      <c r="O9980">
        <v>19.149999999999999</v>
      </c>
      <c r="P9980">
        <v>3830.4648972188602</v>
      </c>
      <c r="Q9980">
        <v>32669.86</v>
      </c>
      <c r="R9980" s="6">
        <v>752.89542853454202</v>
      </c>
      <c r="S9980">
        <v>96</v>
      </c>
      <c r="T9980" t="str">
        <f ca="1">PROPER(TRIM(Table1[[#This Row],[Campaign Status]]))</f>
        <v>Completed</v>
      </c>
      <c r="V9980" s="1">
        <f t="shared" si="465"/>
        <v>894</v>
      </c>
      <c r="W9980" t="str">
        <f t="shared" ca="1" si="466"/>
        <v>South</v>
      </c>
      <c r="X9980" s="6">
        <f t="shared" si="467"/>
        <v>-17.721715296365755</v>
      </c>
    </row>
    <row r="9981" spans="1:24" x14ac:dyDescent="0.3">
      <c r="A9981" t="s">
        <v>11019</v>
      </c>
      <c r="B9981" t="str">
        <f ca="1">PROPER(TRIM(Table1[[#This Row],[Campaign Name]]))</f>
        <v>Festive Offer</v>
      </c>
      <c r="C9981" t="str">
        <f ca="1">PROPER(TRIM(Table1[[#This Row],[Campaign Type]]))</f>
        <v>Awareness</v>
      </c>
      <c r="D9981" t="str">
        <f ca="1">PROPER(TRIM(Table1[[#This Row],[Marketing Channel]]))</f>
        <v>Meta Ads</v>
      </c>
      <c r="E9981" t="s">
        <v>891</v>
      </c>
      <c r="F9981" t="s">
        <v>176</v>
      </c>
      <c r="G9981" t="s">
        <v>29</v>
      </c>
      <c r="H9981" t="s">
        <v>67</v>
      </c>
      <c r="I9981" t="s">
        <v>62</v>
      </c>
      <c r="J9981" t="s">
        <v>32</v>
      </c>
      <c r="K9981">
        <v>48584</v>
      </c>
      <c r="L9981">
        <v>4943</v>
      </c>
      <c r="M9981">
        <v>10.17</v>
      </c>
      <c r="N9981">
        <v>544</v>
      </c>
      <c r="O9981">
        <v>11.01</v>
      </c>
      <c r="P9981">
        <v>10094.780000000001</v>
      </c>
      <c r="Q9981">
        <v>40835.81</v>
      </c>
      <c r="R9981" s="6">
        <v>304.52402132587338</v>
      </c>
      <c r="S9981">
        <v>349</v>
      </c>
      <c r="T9981" t="str">
        <f ca="1">PROPER(TRIM(Table1[[#This Row],[Campaign Status]]))</f>
        <v>Active</v>
      </c>
      <c r="V9981" s="1">
        <f t="shared" si="465"/>
        <v>544</v>
      </c>
      <c r="W9981" t="str">
        <f t="shared" ca="1" si="466"/>
        <v>North</v>
      </c>
      <c r="X9981" s="6">
        <f t="shared" si="467"/>
        <v>752.89542853454202</v>
      </c>
    </row>
    <row r="9982" spans="1:24" x14ac:dyDescent="0.3">
      <c r="A9982" t="s">
        <v>11020</v>
      </c>
      <c r="B9982" t="str">
        <f ca="1">PROPER(TRIM(Table1[[#This Row],[Campaign Name]]))</f>
        <v>Mega Discount</v>
      </c>
      <c r="C9982" t="str">
        <f ca="1">PROPER(TRIM(Table1[[#This Row],[Campaign Type]]))</f>
        <v>Retargeting</v>
      </c>
      <c r="D9982" t="str">
        <f ca="1">PROPER(TRIM(Table1[[#This Row],[Marketing Channel]]))</f>
        <v>Linkedin</v>
      </c>
      <c r="E9982" t="s">
        <v>1207</v>
      </c>
      <c r="F9982" t="s">
        <v>252</v>
      </c>
      <c r="G9982" t="s">
        <v>46</v>
      </c>
      <c r="H9982" t="s">
        <v>42</v>
      </c>
      <c r="I9982" t="s">
        <v>62</v>
      </c>
      <c r="J9982" t="s">
        <v>32</v>
      </c>
      <c r="K9982">
        <v>46463</v>
      </c>
      <c r="L9982">
        <v>3788</v>
      </c>
      <c r="M9982">
        <v>8.15</v>
      </c>
      <c r="N9982">
        <v>462</v>
      </c>
      <c r="O9982">
        <v>12.2</v>
      </c>
      <c r="P9982">
        <v>250</v>
      </c>
      <c r="Q9982">
        <v>32993.07</v>
      </c>
      <c r="R9982" s="6">
        <v>13097.228000000001</v>
      </c>
      <c r="S9982">
        <v>148</v>
      </c>
      <c r="T9982" t="str">
        <f ca="1">PROPER(TRIM(Table1[[#This Row],[Campaign Status]]))</f>
        <v>Completed</v>
      </c>
      <c r="V9982" s="1">
        <f t="shared" si="465"/>
        <v>462</v>
      </c>
      <c r="W9982" t="str">
        <f t="shared" ca="1" si="466"/>
        <v>South</v>
      </c>
      <c r="X9982" s="6">
        <f t="shared" si="467"/>
        <v>304.52402132587338</v>
      </c>
    </row>
    <row r="9983" spans="1:24" x14ac:dyDescent="0.3">
      <c r="A9983" t="s">
        <v>11021</v>
      </c>
      <c r="B9983" t="str">
        <f ca="1">PROPER(TRIM(Table1[[#This Row],[Campaign Name]]))</f>
        <v>Summer Sale</v>
      </c>
      <c r="C9983" t="str">
        <f ca="1">PROPER(TRIM(Table1[[#This Row],[Campaign Type]]))</f>
        <v>Sales</v>
      </c>
      <c r="D9983" t="str">
        <f ca="1">PROPER(TRIM(Table1[[#This Row],[Marketing Channel]]))</f>
        <v>Youtube</v>
      </c>
      <c r="E9983" t="s">
        <v>1318</v>
      </c>
      <c r="F9983" t="s">
        <v>300</v>
      </c>
      <c r="G9983" t="s">
        <v>11141</v>
      </c>
      <c r="H9983" t="s">
        <v>54</v>
      </c>
      <c r="I9983" t="s">
        <v>31</v>
      </c>
      <c r="J9983" t="s">
        <v>63</v>
      </c>
      <c r="K9983">
        <v>22742</v>
      </c>
      <c r="L9983">
        <v>467</v>
      </c>
      <c r="M9983">
        <v>2.0499999999999998</v>
      </c>
      <c r="N9983">
        <v>71</v>
      </c>
      <c r="O9983">
        <v>15.2</v>
      </c>
      <c r="P9983">
        <v>3891.7088323699436</v>
      </c>
      <c r="Q9983">
        <v>5087.28</v>
      </c>
      <c r="R9983" s="6">
        <v>30.720981942063386</v>
      </c>
      <c r="S9983">
        <v>26</v>
      </c>
      <c r="T9983" t="str">
        <f ca="1">PROPER(TRIM(Table1[[#This Row],[Campaign Status]]))</f>
        <v>Active</v>
      </c>
      <c r="V9983" s="1">
        <f t="shared" si="465"/>
        <v>71</v>
      </c>
      <c r="W9983" t="str">
        <f t="shared" ca="1" si="466"/>
        <v>west</v>
      </c>
      <c r="X9983" s="6">
        <f t="shared" si="467"/>
        <v>13097.228000000001</v>
      </c>
    </row>
    <row r="9984" spans="1:24" x14ac:dyDescent="0.3">
      <c r="A9984" t="s">
        <v>11022</v>
      </c>
      <c r="B9984" t="str">
        <f ca="1">PROPER(TRIM(Table1[[#This Row],[Campaign Name]]))</f>
        <v>Summer Sale</v>
      </c>
      <c r="C9984" t="str">
        <f ca="1">PROPER(TRIM(Table1[[#This Row],[Campaign Type]]))</f>
        <v>Retargeting</v>
      </c>
      <c r="D9984" t="str">
        <f ca="1">PROPER(TRIM(Table1[[#This Row],[Marketing Channel]]))</f>
        <v>Meta Ads</v>
      </c>
      <c r="E9984" t="s">
        <v>742</v>
      </c>
      <c r="F9984" t="s">
        <v>1050</v>
      </c>
      <c r="G9984" t="s">
        <v>11141</v>
      </c>
      <c r="H9984" t="s">
        <v>54</v>
      </c>
      <c r="I9984" t="s">
        <v>68</v>
      </c>
      <c r="J9984" t="s">
        <v>32</v>
      </c>
      <c r="K9984">
        <v>125892</v>
      </c>
      <c r="L9984">
        <v>5605</v>
      </c>
      <c r="M9984">
        <v>4.45</v>
      </c>
      <c r="N9984">
        <v>546</v>
      </c>
      <c r="O9984">
        <v>9.74</v>
      </c>
      <c r="P9984">
        <v>250</v>
      </c>
      <c r="Q9984">
        <v>31294.67</v>
      </c>
      <c r="R9984" s="6">
        <v>12417.868</v>
      </c>
      <c r="S9984">
        <v>526</v>
      </c>
      <c r="T9984" t="str">
        <f ca="1">PROPER(TRIM(Table1[[#This Row],[Campaign Status]]))</f>
        <v>Completed</v>
      </c>
      <c r="V9984" s="1">
        <f t="shared" si="465"/>
        <v>546</v>
      </c>
      <c r="W9984" t="str">
        <f t="shared" ca="1" si="466"/>
        <v>west</v>
      </c>
      <c r="X9984" s="6">
        <f t="shared" si="467"/>
        <v>30.720981942063386</v>
      </c>
    </row>
    <row r="9985" spans="1:24" x14ac:dyDescent="0.3">
      <c r="A9985" t="s">
        <v>11023</v>
      </c>
      <c r="B9985" t="str">
        <f ca="1">PROPER(TRIM(Table1[[#This Row],[Campaign Name]]))</f>
        <v>Festive Offer</v>
      </c>
      <c r="C9985" t="str">
        <f ca="1">PROPER(TRIM(Table1[[#This Row],[Campaign Type]]))</f>
        <v>Lead Gen</v>
      </c>
      <c r="D9985" t="str">
        <f ca="1">PROPER(TRIM(Table1[[#This Row],[Marketing Channel]]))</f>
        <v>Youtube</v>
      </c>
      <c r="E9985" t="s">
        <v>308</v>
      </c>
      <c r="F9985" t="s">
        <v>762</v>
      </c>
      <c r="G9985" t="s">
        <v>29</v>
      </c>
      <c r="H9985" t="s">
        <v>67</v>
      </c>
      <c r="I9985" t="s">
        <v>31</v>
      </c>
      <c r="J9985" t="s">
        <v>63</v>
      </c>
      <c r="K9985">
        <v>120763</v>
      </c>
      <c r="L9985">
        <v>3516</v>
      </c>
      <c r="M9985">
        <v>2.91</v>
      </c>
      <c r="N9985">
        <v>309</v>
      </c>
      <c r="O9985">
        <v>8.7899999999999991</v>
      </c>
      <c r="P9985">
        <v>3891.7088323699436</v>
      </c>
      <c r="Q9985">
        <v>40939.51</v>
      </c>
      <c r="R9985" s="6">
        <v>951.96744575233208</v>
      </c>
      <c r="S9985">
        <v>43</v>
      </c>
      <c r="T9985" t="str">
        <f ca="1">PROPER(TRIM(Table1[[#This Row],[Campaign Status]]))</f>
        <v>Paused</v>
      </c>
      <c r="V9985" s="1">
        <f t="shared" si="465"/>
        <v>309</v>
      </c>
      <c r="W9985" t="str">
        <f t="shared" ca="1" si="466"/>
        <v>North</v>
      </c>
      <c r="X9985" s="6">
        <f t="shared" si="467"/>
        <v>12417.868</v>
      </c>
    </row>
    <row r="9986" spans="1:24" x14ac:dyDescent="0.3">
      <c r="A9986" t="s">
        <v>11024</v>
      </c>
      <c r="B9986" t="str">
        <f ca="1">PROPER(TRIM(Table1[[#This Row],[Campaign Name]]))</f>
        <v>Festive Offer</v>
      </c>
      <c r="C9986" t="str">
        <f ca="1">PROPER(TRIM(Table1[[#This Row],[Campaign Type]]))</f>
        <v>Awareness</v>
      </c>
      <c r="D9986" t="str">
        <f ca="1">PROPER(TRIM(Table1[[#This Row],[Marketing Channel]]))</f>
        <v>Google Ads</v>
      </c>
      <c r="E9986" t="s">
        <v>2661</v>
      </c>
      <c r="F9986" t="s">
        <v>492</v>
      </c>
      <c r="G9986" t="s">
        <v>11141</v>
      </c>
      <c r="H9986" t="s">
        <v>54</v>
      </c>
      <c r="I9986" t="s">
        <v>62</v>
      </c>
      <c r="J9986" t="s">
        <v>32</v>
      </c>
      <c r="K9986">
        <v>124368</v>
      </c>
      <c r="L9986">
        <v>18466</v>
      </c>
      <c r="M9986">
        <v>14.85</v>
      </c>
      <c r="N9986">
        <v>3404</v>
      </c>
      <c r="O9986">
        <v>18.43</v>
      </c>
      <c r="P9986">
        <v>3988.1535696969677</v>
      </c>
      <c r="Q9986">
        <v>17238.650000000001</v>
      </c>
      <c r="R9986" s="6">
        <v>332.24639419564397</v>
      </c>
      <c r="S9986">
        <v>1360</v>
      </c>
      <c r="T9986" t="str">
        <f ca="1">PROPER(TRIM(Table1[[#This Row],[Campaign Status]]))</f>
        <v>Active</v>
      </c>
      <c r="V9986" s="1">
        <f t="shared" ref="V9986:V10049" si="468">IF(N9986="",ROUND(L9986*O9986/100,0),N9986)</f>
        <v>3404</v>
      </c>
      <c r="W9986" t="str">
        <f t="shared" ca="1" si="466"/>
        <v>west</v>
      </c>
      <c r="X9986" s="6">
        <f t="shared" si="467"/>
        <v>951.96744575233208</v>
      </c>
    </row>
    <row r="9987" spans="1:24" x14ac:dyDescent="0.3">
      <c r="A9987" t="s">
        <v>11025</v>
      </c>
      <c r="B9987" t="str">
        <f ca="1">PROPER(TRIM(Table1[[#This Row],[Campaign Name]]))</f>
        <v>Flash Sale</v>
      </c>
      <c r="C9987" t="str">
        <f ca="1">PROPER(TRIM(Table1[[#This Row],[Campaign Type]]))</f>
        <v>Sales</v>
      </c>
      <c r="D9987" t="str">
        <f ca="1">PROPER(TRIM(Table1[[#This Row],[Marketing Channel]]))</f>
        <v>Google Ads</v>
      </c>
      <c r="E9987" t="s">
        <v>3123</v>
      </c>
      <c r="F9987" t="s">
        <v>57</v>
      </c>
      <c r="G9987" t="s">
        <v>11141</v>
      </c>
      <c r="H9987" t="s">
        <v>54</v>
      </c>
      <c r="I9987" t="s">
        <v>24</v>
      </c>
      <c r="J9987" t="s">
        <v>63</v>
      </c>
      <c r="K9987">
        <v>3408</v>
      </c>
      <c r="L9987">
        <v>98</v>
      </c>
      <c r="M9987">
        <v>2.88</v>
      </c>
      <c r="N9987">
        <v>8</v>
      </c>
      <c r="O9987">
        <v>8.16</v>
      </c>
      <c r="P9987">
        <v>5517.46</v>
      </c>
      <c r="Q9987">
        <v>12922.29</v>
      </c>
      <c r="R9987" s="6">
        <v>134.20722578867813</v>
      </c>
      <c r="S9987">
        <v>6</v>
      </c>
      <c r="T9987" t="str">
        <f ca="1">PROPER(TRIM(Table1[[#This Row],[Campaign Status]]))</f>
        <v>Paused</v>
      </c>
      <c r="V9987" s="1">
        <f t="shared" si="468"/>
        <v>8</v>
      </c>
      <c r="W9987" t="str">
        <f t="shared" ref="W9987:W10050" ca="1" si="469">IF(OR(D9987="Delhi",D9987="lucknow",D9987="jaipur"),"North",IF(OR(D9987="Bengaluru",D9987="chennai"),"South",IF(D9987="Kolkata","East",IF(OR(D9987="Mumbai",D9987="Pune",D9987="Ahmedabad"),"west","unknown"))))</f>
        <v>west</v>
      </c>
      <c r="X9987" s="6">
        <f t="shared" si="467"/>
        <v>332.24639419564397</v>
      </c>
    </row>
    <row r="9988" spans="1:24" hidden="1" x14ac:dyDescent="0.3">
      <c r="A9988" t="s">
        <v>11026</v>
      </c>
      <c r="B9988" t="str">
        <f ca="1">PROPER(TRIM(Table1[[#This Row],[Campaign Name]]))</f>
        <v>Festive Offer</v>
      </c>
      <c r="C9988" t="str">
        <f ca="1">PROPER(TRIM(Table1[[#This Row],[Campaign Type]]))</f>
        <v>Sales</v>
      </c>
      <c r="D9988" t="str">
        <f ca="1">PROPER(TRIM(Table1[[#This Row],[Marketing Channel]]))</f>
        <v>Linkedin</v>
      </c>
      <c r="E9988" t="s">
        <v>2724</v>
      </c>
      <c r="F9988" t="s">
        <v>957</v>
      </c>
      <c r="G9988" t="s">
        <v>11141</v>
      </c>
      <c r="H9988" t="s">
        <v>36</v>
      </c>
      <c r="I9988" t="s">
        <v>62</v>
      </c>
      <c r="J9988" t="s">
        <v>25</v>
      </c>
      <c r="K9988">
        <v>89488</v>
      </c>
      <c r="L9988">
        <v>12222</v>
      </c>
      <c r="M9988">
        <v>13.66</v>
      </c>
      <c r="N9988">
        <v>2204</v>
      </c>
      <c r="O9988">
        <v>18.03</v>
      </c>
      <c r="P9988">
        <v>250</v>
      </c>
      <c r="R9988" s="6" t="e">
        <v>#VALUE!</v>
      </c>
      <c r="S9988">
        <v>336</v>
      </c>
      <c r="T9988" t="str">
        <f ca="1">PROPER(TRIM(Table1[[#This Row],[Campaign Status]]))</f>
        <v>Completed</v>
      </c>
      <c r="V9988" s="1">
        <f t="shared" si="468"/>
        <v>2204</v>
      </c>
      <c r="W9988" t="str">
        <f t="shared" ca="1" si="469"/>
        <v>west</v>
      </c>
      <c r="X9988" s="6">
        <f t="shared" ref="X9988:X10051" si="470">R9987*1</f>
        <v>134.20722578867813</v>
      </c>
    </row>
    <row r="9989" spans="1:24" x14ac:dyDescent="0.3">
      <c r="A9989" t="s">
        <v>11027</v>
      </c>
      <c r="B9989" t="str">
        <f ca="1">PROPER(TRIM(Table1[[#This Row],[Campaign Name]]))</f>
        <v>Summer Sale</v>
      </c>
      <c r="C9989" t="str">
        <f ca="1">PROPER(TRIM(Table1[[#This Row],[Campaign Type]]))</f>
        <v>Awareness</v>
      </c>
      <c r="D9989" t="str">
        <f ca="1">PROPER(TRIM(Table1[[#This Row],[Marketing Channel]]))</f>
        <v>Google Ads</v>
      </c>
      <c r="E9989" t="s">
        <v>430</v>
      </c>
      <c r="F9989" t="s">
        <v>1088</v>
      </c>
      <c r="G9989" t="s">
        <v>29</v>
      </c>
      <c r="H9989" t="s">
        <v>67</v>
      </c>
      <c r="I9989" t="s">
        <v>68</v>
      </c>
      <c r="J9989" t="s">
        <v>32</v>
      </c>
      <c r="K9989">
        <v>88426</v>
      </c>
      <c r="L9989">
        <v>175</v>
      </c>
      <c r="M9989">
        <v>0.2</v>
      </c>
      <c r="N9989">
        <v>28</v>
      </c>
      <c r="O9989">
        <v>16</v>
      </c>
      <c r="P9989">
        <v>250</v>
      </c>
      <c r="Q9989">
        <v>29653.01</v>
      </c>
      <c r="R9989" s="6">
        <v>11761.204</v>
      </c>
      <c r="S9989">
        <v>13</v>
      </c>
      <c r="T9989" t="str">
        <f ca="1">PROPER(TRIM(Table1[[#This Row],[Campaign Status]]))</f>
        <v>Active</v>
      </c>
      <c r="V9989" s="1">
        <f t="shared" si="468"/>
        <v>28</v>
      </c>
      <c r="W9989" t="str">
        <f t="shared" ca="1" si="469"/>
        <v>North</v>
      </c>
      <c r="X9989" s="6" t="e">
        <f t="shared" si="470"/>
        <v>#VALUE!</v>
      </c>
    </row>
    <row r="9990" spans="1:24" x14ac:dyDescent="0.3">
      <c r="A9990" t="s">
        <v>11028</v>
      </c>
      <c r="B9990" t="str">
        <f ca="1">PROPER(TRIM(Table1[[#This Row],[Campaign Name]]))</f>
        <v>Festive Offer</v>
      </c>
      <c r="C9990" t="str">
        <f ca="1">PROPER(TRIM(Table1[[#This Row],[Campaign Type]]))</f>
        <v>Lead Gen</v>
      </c>
      <c r="D9990" t="str">
        <f ca="1">PROPER(TRIM(Table1[[#This Row],[Marketing Channel]]))</f>
        <v>Email</v>
      </c>
      <c r="E9990" t="s">
        <v>962</v>
      </c>
      <c r="F9990" t="s">
        <v>40</v>
      </c>
      <c r="G9990" t="s">
        <v>29</v>
      </c>
      <c r="H9990" t="s">
        <v>99</v>
      </c>
      <c r="I9990" t="s">
        <v>24</v>
      </c>
      <c r="J9990" t="s">
        <v>63</v>
      </c>
      <c r="K9990">
        <v>52621</v>
      </c>
      <c r="L9990">
        <v>3599</v>
      </c>
      <c r="M9990">
        <v>6.84</v>
      </c>
      <c r="N9990">
        <v>449</v>
      </c>
      <c r="O9990">
        <v>12.48</v>
      </c>
      <c r="P9990">
        <v>4021.4266195524165</v>
      </c>
      <c r="Q9990">
        <v>32720.44</v>
      </c>
      <c r="R9990" s="6">
        <v>713.65254412230877</v>
      </c>
      <c r="S9990">
        <v>287</v>
      </c>
      <c r="T9990" t="str">
        <f ca="1">PROPER(TRIM(Table1[[#This Row],[Campaign Status]]))</f>
        <v>Completed</v>
      </c>
      <c r="V9990" s="1">
        <f t="shared" si="468"/>
        <v>449</v>
      </c>
      <c r="W9990" t="str">
        <f t="shared" ca="1" si="469"/>
        <v>North</v>
      </c>
      <c r="X9990" s="6">
        <f t="shared" si="470"/>
        <v>11761.204</v>
      </c>
    </row>
    <row r="9991" spans="1:24" x14ac:dyDescent="0.3">
      <c r="A9991" t="s">
        <v>11029</v>
      </c>
      <c r="B9991" t="str">
        <f ca="1">PROPER(TRIM(Table1[[#This Row],[Campaign Name]]))</f>
        <v>Mega Discount</v>
      </c>
      <c r="C9991" t="str">
        <f ca="1">PROPER(TRIM(Table1[[#This Row],[Campaign Type]]))</f>
        <v>Retargeting</v>
      </c>
      <c r="D9991" t="str">
        <f ca="1">PROPER(TRIM(Table1[[#This Row],[Marketing Channel]]))</f>
        <v>Email</v>
      </c>
      <c r="E9991" t="s">
        <v>1118</v>
      </c>
      <c r="F9991" t="s">
        <v>167</v>
      </c>
      <c r="G9991" t="s">
        <v>11141</v>
      </c>
      <c r="H9991" t="s">
        <v>23</v>
      </c>
      <c r="I9991" t="s">
        <v>31</v>
      </c>
      <c r="J9991" t="s">
        <v>25</v>
      </c>
      <c r="K9991">
        <v>83479</v>
      </c>
      <c r="L9991">
        <v>10269</v>
      </c>
      <c r="M9991">
        <v>12.3</v>
      </c>
      <c r="N9991">
        <v>2728</v>
      </c>
      <c r="O9991">
        <v>26.57</v>
      </c>
      <c r="P9991">
        <v>4021.4266195524165</v>
      </c>
      <c r="Q9991">
        <v>37450.97</v>
      </c>
      <c r="R9991" s="6">
        <v>831.28567404192188</v>
      </c>
      <c r="S9991">
        <v>958</v>
      </c>
      <c r="T9991" t="str">
        <f ca="1">PROPER(TRIM(Table1[[#This Row],[Campaign Status]]))</f>
        <v>Completed</v>
      </c>
      <c r="V9991" s="1">
        <f t="shared" si="468"/>
        <v>2728</v>
      </c>
      <c r="W9991" t="str">
        <f t="shared" ca="1" si="469"/>
        <v>west</v>
      </c>
      <c r="X9991" s="6">
        <f t="shared" si="470"/>
        <v>713.65254412230877</v>
      </c>
    </row>
    <row r="9992" spans="1:24" x14ac:dyDescent="0.3">
      <c r="A9992" t="s">
        <v>11030</v>
      </c>
      <c r="B9992" t="str">
        <f ca="1">PROPER(TRIM(Table1[[#This Row],[Campaign Name]]))</f>
        <v>Mega Discount</v>
      </c>
      <c r="C9992" t="str">
        <f ca="1">PROPER(TRIM(Table1[[#This Row],[Campaign Type]]))</f>
        <v>Retargeting</v>
      </c>
      <c r="D9992" t="str">
        <f ca="1">PROPER(TRIM(Table1[[#This Row],[Marketing Channel]]))</f>
        <v>Google Ads</v>
      </c>
      <c r="E9992" t="s">
        <v>2181</v>
      </c>
      <c r="F9992" t="s">
        <v>985</v>
      </c>
      <c r="G9992" t="s">
        <v>11141</v>
      </c>
      <c r="H9992" t="s">
        <v>36</v>
      </c>
      <c r="I9992" t="s">
        <v>68</v>
      </c>
      <c r="J9992" t="s">
        <v>63</v>
      </c>
      <c r="K9992">
        <v>84828</v>
      </c>
      <c r="L9992">
        <v>4540</v>
      </c>
      <c r="M9992">
        <v>5.35</v>
      </c>
      <c r="N9992">
        <v>791</v>
      </c>
      <c r="O9992">
        <v>17.420000000000002</v>
      </c>
      <c r="P9992">
        <v>3988.1535696969677</v>
      </c>
      <c r="Q9992">
        <v>24048.14</v>
      </c>
      <c r="R9992" s="6">
        <v>502.98931773149479</v>
      </c>
      <c r="S9992">
        <v>396</v>
      </c>
      <c r="T9992" t="str">
        <f ca="1">PROPER(TRIM(Table1[[#This Row],[Campaign Status]]))</f>
        <v>Paused</v>
      </c>
      <c r="V9992" s="1">
        <f t="shared" si="468"/>
        <v>791</v>
      </c>
      <c r="W9992" t="str">
        <f t="shared" ca="1" si="469"/>
        <v>west</v>
      </c>
      <c r="X9992" s="6">
        <f t="shared" si="470"/>
        <v>831.28567404192188</v>
      </c>
    </row>
    <row r="9993" spans="1:24" x14ac:dyDescent="0.3">
      <c r="A9993" t="s">
        <v>11031</v>
      </c>
      <c r="B9993" t="str">
        <f ca="1">PROPER(TRIM(Table1[[#This Row],[Campaign Name]]))</f>
        <v>Summer Sale</v>
      </c>
      <c r="C9993" t="str">
        <f ca="1">PROPER(TRIM(Table1[[#This Row],[Campaign Type]]))</f>
        <v>Retargeting</v>
      </c>
      <c r="D9993" t="str">
        <f ca="1">PROPER(TRIM(Table1[[#This Row],[Marketing Channel]]))</f>
        <v>Instagram</v>
      </c>
      <c r="E9993" t="s">
        <v>1288</v>
      </c>
      <c r="F9993" t="s">
        <v>436</v>
      </c>
      <c r="G9993" t="s">
        <v>29</v>
      </c>
      <c r="H9993" t="s">
        <v>61</v>
      </c>
      <c r="I9993" t="s">
        <v>31</v>
      </c>
      <c r="J9993" t="s">
        <v>25</v>
      </c>
      <c r="K9993">
        <v>108649</v>
      </c>
      <c r="L9993">
        <v>562</v>
      </c>
      <c r="M9993">
        <v>0.52</v>
      </c>
      <c r="N9993">
        <v>58</v>
      </c>
      <c r="O9993">
        <v>10.32</v>
      </c>
      <c r="P9993">
        <v>5298.98</v>
      </c>
      <c r="Q9993">
        <v>2688.95</v>
      </c>
      <c r="R9993" s="6">
        <v>-49.255328383953142</v>
      </c>
      <c r="S9993">
        <v>0</v>
      </c>
      <c r="T9993" t="str">
        <f ca="1">PROPER(TRIM(Table1[[#This Row],[Campaign Status]]))</f>
        <v>Paused</v>
      </c>
      <c r="V9993" s="1">
        <f t="shared" si="468"/>
        <v>58</v>
      </c>
      <c r="W9993" t="str">
        <f t="shared" ca="1" si="469"/>
        <v>North</v>
      </c>
      <c r="X9993" s="6">
        <f t="shared" si="470"/>
        <v>502.98931773149479</v>
      </c>
    </row>
    <row r="9994" spans="1:24" x14ac:dyDescent="0.3">
      <c r="A9994" t="s">
        <v>11032</v>
      </c>
      <c r="B9994" t="str">
        <f ca="1">PROPER(TRIM(Table1[[#This Row],[Campaign Name]]))</f>
        <v>Summer Sale</v>
      </c>
      <c r="C9994" t="str">
        <f ca="1">PROPER(TRIM(Table1[[#This Row],[Campaign Type]]))</f>
        <v>Retargeting</v>
      </c>
      <c r="D9994" t="str">
        <f ca="1">PROPER(TRIM(Table1[[#This Row],[Marketing Channel]]))</f>
        <v>Instagram</v>
      </c>
      <c r="E9994" t="s">
        <v>2131</v>
      </c>
      <c r="F9994" t="s">
        <v>1016</v>
      </c>
      <c r="G9994" t="s">
        <v>11141</v>
      </c>
      <c r="H9994" t="s">
        <v>36</v>
      </c>
      <c r="I9994" t="s">
        <v>24</v>
      </c>
      <c r="J9994" t="s">
        <v>32</v>
      </c>
      <c r="K9994">
        <v>186728</v>
      </c>
      <c r="L9994">
        <v>16715</v>
      </c>
      <c r="M9994">
        <v>8.9499999999999993</v>
      </c>
      <c r="N9994">
        <v>2598</v>
      </c>
      <c r="O9994">
        <v>15.54</v>
      </c>
      <c r="P9994">
        <v>3982.6304252733912</v>
      </c>
      <c r="Q9994">
        <v>9343.2000000000007</v>
      </c>
      <c r="R9994" s="6">
        <v>134.59871999944932</v>
      </c>
      <c r="S9994">
        <v>1988</v>
      </c>
      <c r="T9994" t="str">
        <f ca="1">PROPER(TRIM(Table1[[#This Row],[Campaign Status]]))</f>
        <v>Paused</v>
      </c>
      <c r="V9994" s="1">
        <f t="shared" si="468"/>
        <v>2598</v>
      </c>
      <c r="W9994" t="str">
        <f t="shared" ca="1" si="469"/>
        <v>west</v>
      </c>
      <c r="X9994" s="6">
        <f t="shared" si="470"/>
        <v>-49.255328383953142</v>
      </c>
    </row>
    <row r="9995" spans="1:24" x14ac:dyDescent="0.3">
      <c r="A9995" t="s">
        <v>11033</v>
      </c>
      <c r="B9995" t="str">
        <f ca="1">PROPER(TRIM(Table1[[#This Row],[Campaign Name]]))</f>
        <v>Festive Offer</v>
      </c>
      <c r="C9995" t="str">
        <f ca="1">PROPER(TRIM(Table1[[#This Row],[Campaign Type]]))</f>
        <v>Awareness</v>
      </c>
      <c r="D9995" t="str">
        <f ca="1">PROPER(TRIM(Table1[[#This Row],[Marketing Channel]]))</f>
        <v>Meta Ads</v>
      </c>
      <c r="E9995" t="s">
        <v>1749</v>
      </c>
      <c r="F9995" t="s">
        <v>755</v>
      </c>
      <c r="G9995" t="s">
        <v>11141</v>
      </c>
      <c r="H9995" t="s">
        <v>23</v>
      </c>
      <c r="I9995" t="s">
        <v>31</v>
      </c>
      <c r="J9995" t="s">
        <v>25</v>
      </c>
      <c r="K9995">
        <v>53481</v>
      </c>
      <c r="L9995">
        <v>1106</v>
      </c>
      <c r="M9995">
        <v>2.0699999999999998</v>
      </c>
      <c r="N9995">
        <v>217</v>
      </c>
      <c r="O9995">
        <v>19.62</v>
      </c>
      <c r="P9995">
        <v>3817.8497265160554</v>
      </c>
      <c r="Q9995">
        <v>28379.01</v>
      </c>
      <c r="R9995" s="6">
        <v>643.32443738944676</v>
      </c>
      <c r="S9995">
        <v>116</v>
      </c>
      <c r="T9995" t="str">
        <f ca="1">PROPER(TRIM(Table1[[#This Row],[Campaign Status]]))</f>
        <v>Paused</v>
      </c>
      <c r="V9995" s="1">
        <f t="shared" si="468"/>
        <v>217</v>
      </c>
      <c r="W9995" t="str">
        <f t="shared" ca="1" si="469"/>
        <v>west</v>
      </c>
      <c r="X9995" s="6">
        <f t="shared" si="470"/>
        <v>134.59871999944932</v>
      </c>
    </row>
    <row r="9996" spans="1:24" x14ac:dyDescent="0.3">
      <c r="A9996" t="s">
        <v>11034</v>
      </c>
      <c r="B9996" t="str">
        <f ca="1">PROPER(TRIM(Table1[[#This Row],[Campaign Name]]))</f>
        <v>Summer Sale</v>
      </c>
      <c r="C9996" t="str">
        <f ca="1">PROPER(TRIM(Table1[[#This Row],[Campaign Type]]))</f>
        <v>Lead Gen</v>
      </c>
      <c r="D9996" t="str">
        <f ca="1">PROPER(TRIM(Table1[[#This Row],[Marketing Channel]]))</f>
        <v>Meta Ads</v>
      </c>
      <c r="E9996" t="s">
        <v>528</v>
      </c>
      <c r="F9996" t="s">
        <v>450</v>
      </c>
      <c r="G9996" t="s">
        <v>11141</v>
      </c>
      <c r="H9996" t="s">
        <v>23</v>
      </c>
      <c r="I9996" t="s">
        <v>62</v>
      </c>
      <c r="J9996" t="s">
        <v>63</v>
      </c>
      <c r="K9996">
        <v>6512</v>
      </c>
      <c r="L9996">
        <v>218</v>
      </c>
      <c r="M9996">
        <v>3.35</v>
      </c>
      <c r="N9996">
        <v>12</v>
      </c>
      <c r="O9996">
        <v>5.5</v>
      </c>
      <c r="P9996">
        <v>3817.8497265160554</v>
      </c>
      <c r="Q9996">
        <v>49455.51</v>
      </c>
      <c r="R9996" s="6">
        <v>1195.376024271395</v>
      </c>
      <c r="S9996">
        <v>9</v>
      </c>
      <c r="T9996" t="str">
        <f ca="1">PROPER(TRIM(Table1[[#This Row],[Campaign Status]]))</f>
        <v>Active</v>
      </c>
      <c r="V9996" s="1">
        <f t="shared" si="468"/>
        <v>12</v>
      </c>
      <c r="W9996" t="str">
        <f t="shared" ca="1" si="469"/>
        <v>west</v>
      </c>
      <c r="X9996" s="6">
        <f t="shared" si="470"/>
        <v>643.32443738944676</v>
      </c>
    </row>
    <row r="9997" spans="1:24" x14ac:dyDescent="0.3">
      <c r="A9997" t="s">
        <v>11035</v>
      </c>
      <c r="B9997" t="str">
        <f ca="1">PROPER(TRIM(Table1[[#This Row],[Campaign Name]]))</f>
        <v>Flash Sale</v>
      </c>
      <c r="C9997" t="str">
        <f ca="1">PROPER(TRIM(Table1[[#This Row],[Campaign Type]]))</f>
        <v>Lead Gen</v>
      </c>
      <c r="D9997" t="str">
        <f ca="1">PROPER(TRIM(Table1[[#This Row],[Marketing Channel]]))</f>
        <v>Instagram</v>
      </c>
      <c r="E9997" t="s">
        <v>1776</v>
      </c>
      <c r="F9997" t="s">
        <v>1042</v>
      </c>
      <c r="G9997" t="s">
        <v>29</v>
      </c>
      <c r="H9997" t="s">
        <v>67</v>
      </c>
      <c r="I9997" t="s">
        <v>68</v>
      </c>
      <c r="J9997" t="s">
        <v>32</v>
      </c>
      <c r="K9997">
        <v>77724</v>
      </c>
      <c r="L9997">
        <v>5523</v>
      </c>
      <c r="M9997">
        <v>7.11</v>
      </c>
      <c r="N9997">
        <v>1637</v>
      </c>
      <c r="O9997">
        <v>29.64</v>
      </c>
      <c r="P9997">
        <v>9317.26</v>
      </c>
      <c r="Q9997">
        <v>1451.67</v>
      </c>
      <c r="R9997" s="6">
        <v>-84.419561115606939</v>
      </c>
      <c r="S9997">
        <v>566</v>
      </c>
      <c r="T9997" t="str">
        <f ca="1">PROPER(TRIM(Table1[[#This Row],[Campaign Status]]))</f>
        <v>Paused</v>
      </c>
      <c r="V9997" s="1">
        <f t="shared" si="468"/>
        <v>1637</v>
      </c>
      <c r="W9997" t="str">
        <f t="shared" ca="1" si="469"/>
        <v>North</v>
      </c>
      <c r="X9997" s="6">
        <f t="shared" si="470"/>
        <v>1195.376024271395</v>
      </c>
    </row>
    <row r="9998" spans="1:24" x14ac:dyDescent="0.3">
      <c r="A9998" t="s">
        <v>11036</v>
      </c>
      <c r="B9998" t="str">
        <f ca="1">PROPER(TRIM(Table1[[#This Row],[Campaign Name]]))</f>
        <v>Summer Sale</v>
      </c>
      <c r="C9998" t="str">
        <f ca="1">PROPER(TRIM(Table1[[#This Row],[Campaign Type]]))</f>
        <v>Lead Gen</v>
      </c>
      <c r="D9998" t="str">
        <f ca="1">PROPER(TRIM(Table1[[#This Row],[Marketing Channel]]))</f>
        <v>Google Ads</v>
      </c>
      <c r="E9998" t="s">
        <v>1341</v>
      </c>
      <c r="F9998" t="s">
        <v>1333</v>
      </c>
      <c r="G9998" t="s">
        <v>29</v>
      </c>
      <c r="H9998" t="s">
        <v>99</v>
      </c>
      <c r="I9998" t="s">
        <v>62</v>
      </c>
      <c r="J9998" t="s">
        <v>32</v>
      </c>
      <c r="K9998">
        <v>130627</v>
      </c>
      <c r="L9998">
        <v>18911</v>
      </c>
      <c r="M9998">
        <v>14.48</v>
      </c>
      <c r="N9998">
        <v>5668</v>
      </c>
      <c r="O9998">
        <v>29.97</v>
      </c>
      <c r="P9998">
        <v>3988.1535696969677</v>
      </c>
      <c r="Q9998">
        <v>8872.11</v>
      </c>
      <c r="R9998" s="6">
        <v>122.46159394193366</v>
      </c>
      <c r="S9998">
        <v>3202</v>
      </c>
      <c r="T9998" t="str">
        <f ca="1">PROPER(TRIM(Table1[[#This Row],[Campaign Status]]))</f>
        <v>Completed</v>
      </c>
      <c r="V9998" s="1">
        <f t="shared" si="468"/>
        <v>5668</v>
      </c>
      <c r="W9998" t="str">
        <f t="shared" ca="1" si="469"/>
        <v>North</v>
      </c>
      <c r="X9998" s="6">
        <f t="shared" si="470"/>
        <v>-84.419561115606939</v>
      </c>
    </row>
    <row r="9999" spans="1:24" x14ac:dyDescent="0.3">
      <c r="A9999" t="s">
        <v>11037</v>
      </c>
      <c r="B9999" t="str">
        <f ca="1">PROPER(TRIM(Table1[[#This Row],[Campaign Name]]))</f>
        <v>Summer Sale</v>
      </c>
      <c r="C9999" t="str">
        <f ca="1">PROPER(TRIM(Table1[[#This Row],[Campaign Type]]))</f>
        <v>Awareness</v>
      </c>
      <c r="D9999" t="str">
        <f ca="1">PROPER(TRIM(Table1[[#This Row],[Marketing Channel]]))</f>
        <v>Linkedin</v>
      </c>
      <c r="E9999" t="s">
        <v>21</v>
      </c>
      <c r="F9999" t="s">
        <v>263</v>
      </c>
      <c r="G9999" t="s">
        <v>46</v>
      </c>
      <c r="H9999" t="s">
        <v>30</v>
      </c>
      <c r="I9999" t="s">
        <v>24</v>
      </c>
      <c r="J9999" t="s">
        <v>25</v>
      </c>
      <c r="K9999">
        <v>154400</v>
      </c>
      <c r="L9999">
        <v>2766</v>
      </c>
      <c r="M9999">
        <v>1.79</v>
      </c>
      <c r="N9999">
        <v>437</v>
      </c>
      <c r="O9999">
        <v>15.8</v>
      </c>
      <c r="P9999">
        <v>3830.4648972188602</v>
      </c>
      <c r="Q9999">
        <v>27025.77</v>
      </c>
      <c r="R9999" s="6">
        <v>605.54803986383683</v>
      </c>
      <c r="S9999">
        <v>359</v>
      </c>
      <c r="T9999" t="str">
        <f ca="1">PROPER(TRIM(Table1[[#This Row],[Campaign Status]]))</f>
        <v>Paused</v>
      </c>
      <c r="V9999" s="1">
        <f t="shared" si="468"/>
        <v>437</v>
      </c>
      <c r="W9999" t="str">
        <f t="shared" ca="1" si="469"/>
        <v>South</v>
      </c>
      <c r="X9999" s="6">
        <f t="shared" si="470"/>
        <v>122.46159394193366</v>
      </c>
    </row>
    <row r="10000" spans="1:24" x14ac:dyDescent="0.3">
      <c r="A10000" t="s">
        <v>11038</v>
      </c>
      <c r="B10000" t="str">
        <f ca="1">PROPER(TRIM(Table1[[#This Row],[Campaign Name]]))</f>
        <v>Mega Discount</v>
      </c>
      <c r="C10000" t="str">
        <f ca="1">PROPER(TRIM(Table1[[#This Row],[Campaign Type]]))</f>
        <v>Sales</v>
      </c>
      <c r="D10000" t="str">
        <f ca="1">PROPER(TRIM(Table1[[#This Row],[Marketing Channel]]))</f>
        <v>Meta Ads</v>
      </c>
      <c r="E10000" t="s">
        <v>2600</v>
      </c>
      <c r="F10000" t="s">
        <v>241</v>
      </c>
      <c r="G10000" t="s">
        <v>46</v>
      </c>
      <c r="H10000" t="s">
        <v>30</v>
      </c>
      <c r="I10000" t="s">
        <v>24</v>
      </c>
      <c r="J10000" t="s">
        <v>32</v>
      </c>
      <c r="K10000">
        <v>47171</v>
      </c>
      <c r="L10000">
        <v>419</v>
      </c>
      <c r="M10000">
        <v>0.89</v>
      </c>
      <c r="N10000">
        <v>101</v>
      </c>
      <c r="O10000">
        <v>24.11</v>
      </c>
      <c r="P10000">
        <v>250</v>
      </c>
      <c r="Q10000">
        <v>36844.730000000003</v>
      </c>
      <c r="R10000" s="6">
        <v>14637.892000000002</v>
      </c>
      <c r="S10000">
        <v>50</v>
      </c>
      <c r="T10000" t="str">
        <f ca="1">PROPER(TRIM(Table1[[#This Row],[Campaign Status]]))</f>
        <v>Paused</v>
      </c>
      <c r="V10000" s="1">
        <f t="shared" si="468"/>
        <v>101</v>
      </c>
      <c r="W10000" t="str">
        <f t="shared" ca="1" si="469"/>
        <v>South</v>
      </c>
      <c r="X10000" s="6">
        <f t="shared" si="470"/>
        <v>605.54803986383683</v>
      </c>
    </row>
    <row r="10001" spans="1:24" x14ac:dyDescent="0.3">
      <c r="A10001" t="s">
        <v>11039</v>
      </c>
      <c r="B10001" t="str">
        <f ca="1">PROPER(TRIM(Table1[[#This Row],[Campaign Name]]))</f>
        <v>Mega Discount</v>
      </c>
      <c r="C10001" t="str">
        <f ca="1">PROPER(TRIM(Table1[[#This Row],[Campaign Type]]))</f>
        <v>Sales</v>
      </c>
      <c r="D10001" t="str">
        <f ca="1">PROPER(TRIM(Table1[[#This Row],[Marketing Channel]]))</f>
        <v>Linkedin</v>
      </c>
      <c r="E10001" t="s">
        <v>584</v>
      </c>
      <c r="F10001" t="s">
        <v>211</v>
      </c>
      <c r="G10001" t="s">
        <v>11141</v>
      </c>
      <c r="H10001" t="s">
        <v>36</v>
      </c>
      <c r="I10001" t="s">
        <v>62</v>
      </c>
      <c r="J10001" t="s">
        <v>25</v>
      </c>
      <c r="K10001">
        <v>56659</v>
      </c>
      <c r="L10001">
        <v>8081</v>
      </c>
      <c r="M10001">
        <v>14.26</v>
      </c>
      <c r="N10001">
        <v>213</v>
      </c>
      <c r="O10001">
        <v>2.64</v>
      </c>
      <c r="P10001">
        <v>3479.26</v>
      </c>
      <c r="Q10001">
        <v>12698.48</v>
      </c>
      <c r="R10001" s="6">
        <v>264.97646051171796</v>
      </c>
      <c r="S10001">
        <v>199</v>
      </c>
      <c r="T10001" t="str">
        <f ca="1">PROPER(TRIM(Table1[[#This Row],[Campaign Status]]))</f>
        <v>Completed</v>
      </c>
      <c r="V10001" s="1">
        <f t="shared" si="468"/>
        <v>213</v>
      </c>
      <c r="W10001" t="str">
        <f t="shared" ca="1" si="469"/>
        <v>west</v>
      </c>
      <c r="X10001" s="6">
        <f t="shared" si="470"/>
        <v>14637.892000000002</v>
      </c>
    </row>
    <row r="10002" spans="1:24" x14ac:dyDescent="0.3">
      <c r="A10002" t="s">
        <v>11040</v>
      </c>
      <c r="B10002" t="str">
        <f ca="1">PROPER(TRIM(Table1[[#This Row],[Campaign Name]]))</f>
        <v>Flash Sale</v>
      </c>
      <c r="C10002" t="str">
        <f ca="1">PROPER(TRIM(Table1[[#This Row],[Campaign Type]]))</f>
        <v>Lead Gen</v>
      </c>
      <c r="D10002" t="str">
        <f ca="1">PROPER(TRIM(Table1[[#This Row],[Marketing Channel]]))</f>
        <v>Google Ads</v>
      </c>
      <c r="E10002" t="s">
        <v>1170</v>
      </c>
      <c r="F10002" t="s">
        <v>985</v>
      </c>
      <c r="G10002" t="s">
        <v>11141</v>
      </c>
      <c r="H10002" t="s">
        <v>23</v>
      </c>
      <c r="I10002" t="s">
        <v>68</v>
      </c>
      <c r="J10002" t="s">
        <v>32</v>
      </c>
      <c r="K10002">
        <v>76171</v>
      </c>
      <c r="L10002">
        <v>2077</v>
      </c>
      <c r="M10002">
        <v>2.73</v>
      </c>
      <c r="N10002">
        <v>52</v>
      </c>
      <c r="O10002">
        <v>2.5</v>
      </c>
      <c r="P10002">
        <v>5700.4</v>
      </c>
      <c r="Q10002">
        <v>22740.47</v>
      </c>
      <c r="R10002" s="6">
        <v>298.92761911444813</v>
      </c>
      <c r="S10002">
        <v>10</v>
      </c>
      <c r="T10002" t="str">
        <f ca="1">PROPER(TRIM(Table1[[#This Row],[Campaign Status]]))</f>
        <v>Active</v>
      </c>
      <c r="V10002" s="1">
        <f t="shared" si="468"/>
        <v>52</v>
      </c>
      <c r="W10002" t="str">
        <f t="shared" ca="1" si="469"/>
        <v>west</v>
      </c>
      <c r="X10002" s="6">
        <f t="shared" si="470"/>
        <v>264.97646051171796</v>
      </c>
    </row>
    <row r="10003" spans="1:24" x14ac:dyDescent="0.3">
      <c r="A10003" t="s">
        <v>11041</v>
      </c>
      <c r="B10003" t="str">
        <f ca="1">PROPER(TRIM(Table1[[#This Row],[Campaign Name]]))</f>
        <v>Flash Sale</v>
      </c>
      <c r="C10003" t="str">
        <f ca="1">PROPER(TRIM(Table1[[#This Row],[Campaign Type]]))</f>
        <v>Retargeting</v>
      </c>
      <c r="D10003" t="str">
        <f ca="1">PROPER(TRIM(Table1[[#This Row],[Marketing Channel]]))</f>
        <v>Instagram</v>
      </c>
      <c r="E10003" t="s">
        <v>393</v>
      </c>
      <c r="F10003" t="s">
        <v>181</v>
      </c>
      <c r="G10003" t="s">
        <v>29</v>
      </c>
      <c r="H10003" t="s">
        <v>61</v>
      </c>
      <c r="I10003" t="s">
        <v>62</v>
      </c>
      <c r="J10003" t="s">
        <v>63</v>
      </c>
      <c r="K10003">
        <v>127510</v>
      </c>
      <c r="L10003">
        <v>15675</v>
      </c>
      <c r="M10003">
        <v>12.29</v>
      </c>
      <c r="N10003">
        <v>1397</v>
      </c>
      <c r="O10003">
        <v>8.91</v>
      </c>
      <c r="P10003">
        <v>3982.6304252733912</v>
      </c>
      <c r="Q10003">
        <v>25826.06</v>
      </c>
      <c r="R10003" s="6">
        <v>548.46740074374713</v>
      </c>
      <c r="S10003">
        <v>805</v>
      </c>
      <c r="T10003" t="str">
        <f ca="1">PROPER(TRIM(Table1[[#This Row],[Campaign Status]]))</f>
        <v>Completed</v>
      </c>
      <c r="V10003" s="1">
        <f t="shared" si="468"/>
        <v>1397</v>
      </c>
      <c r="W10003" t="str">
        <f t="shared" ca="1" si="469"/>
        <v>North</v>
      </c>
      <c r="X10003" s="6">
        <f t="shared" si="470"/>
        <v>298.92761911444813</v>
      </c>
    </row>
    <row r="10004" spans="1:24" x14ac:dyDescent="0.3">
      <c r="A10004" t="s">
        <v>11042</v>
      </c>
      <c r="B10004" t="str">
        <f ca="1">PROPER(TRIM(Table1[[#This Row],[Campaign Name]]))</f>
        <v>Flash Sale</v>
      </c>
      <c r="C10004" t="str">
        <f ca="1">PROPER(TRIM(Table1[[#This Row],[Campaign Type]]))</f>
        <v>Sales</v>
      </c>
      <c r="D10004" t="str">
        <f ca="1">PROPER(TRIM(Table1[[#This Row],[Marketing Channel]]))</f>
        <v>Meta Ads</v>
      </c>
      <c r="E10004" t="s">
        <v>1200</v>
      </c>
      <c r="F10004" t="s">
        <v>86</v>
      </c>
      <c r="G10004" t="s">
        <v>11141</v>
      </c>
      <c r="H10004" t="s">
        <v>54</v>
      </c>
      <c r="I10004" t="s">
        <v>68</v>
      </c>
      <c r="J10004" t="s">
        <v>25</v>
      </c>
      <c r="K10004">
        <v>105209</v>
      </c>
      <c r="L10004">
        <v>4874</v>
      </c>
      <c r="M10004">
        <v>4.63</v>
      </c>
      <c r="N10004">
        <v>579</v>
      </c>
      <c r="O10004">
        <v>11.88</v>
      </c>
      <c r="P10004">
        <v>3817.8497265160554</v>
      </c>
      <c r="Q10004">
        <v>34134.300000000003</v>
      </c>
      <c r="R10004" s="6">
        <v>794.07133452444589</v>
      </c>
      <c r="S10004">
        <v>83</v>
      </c>
      <c r="T10004" t="str">
        <f ca="1">PROPER(TRIM(Table1[[#This Row],[Campaign Status]]))</f>
        <v>Completed</v>
      </c>
      <c r="V10004" s="1">
        <f t="shared" si="468"/>
        <v>579</v>
      </c>
      <c r="W10004" t="str">
        <f t="shared" ca="1" si="469"/>
        <v>west</v>
      </c>
      <c r="X10004" s="6">
        <f t="shared" si="470"/>
        <v>548.46740074374713</v>
      </c>
    </row>
    <row r="10005" spans="1:24" x14ac:dyDescent="0.3">
      <c r="A10005" t="s">
        <v>11043</v>
      </c>
      <c r="B10005" t="str">
        <f ca="1">PROPER(TRIM(Table1[[#This Row],[Campaign Name]]))</f>
        <v>Flash Sale</v>
      </c>
      <c r="C10005" t="str">
        <f ca="1">PROPER(TRIM(Table1[[#This Row],[Campaign Type]]))</f>
        <v>Retargeting</v>
      </c>
      <c r="D10005" t="str">
        <f ca="1">PROPER(TRIM(Table1[[#This Row],[Marketing Channel]]))</f>
        <v>Meta Ads</v>
      </c>
      <c r="E10005" t="s">
        <v>775</v>
      </c>
      <c r="F10005" t="s">
        <v>1088</v>
      </c>
      <c r="G10005" t="s">
        <v>11141</v>
      </c>
      <c r="H10005" t="s">
        <v>23</v>
      </c>
      <c r="I10005" t="s">
        <v>62</v>
      </c>
      <c r="J10005" t="s">
        <v>63</v>
      </c>
      <c r="K10005">
        <v>4428</v>
      </c>
      <c r="L10005">
        <v>561</v>
      </c>
      <c r="M10005">
        <v>12.67</v>
      </c>
      <c r="N10005">
        <v>12</v>
      </c>
      <c r="O10005">
        <v>2.14</v>
      </c>
      <c r="P10005">
        <v>3817.8497265160554</v>
      </c>
      <c r="Q10005">
        <v>45203.85</v>
      </c>
      <c r="R10005" s="6">
        <v>1084.0133383471425</v>
      </c>
      <c r="S10005">
        <v>9</v>
      </c>
      <c r="T10005" t="str">
        <f ca="1">PROPER(TRIM(Table1[[#This Row],[Campaign Status]]))</f>
        <v>Paused</v>
      </c>
      <c r="V10005" s="1">
        <f t="shared" si="468"/>
        <v>12</v>
      </c>
      <c r="W10005" t="str">
        <f t="shared" ca="1" si="469"/>
        <v>west</v>
      </c>
      <c r="X10005" s="6">
        <f t="shared" si="470"/>
        <v>794.07133452444589</v>
      </c>
    </row>
    <row r="10006" spans="1:24" x14ac:dyDescent="0.3">
      <c r="A10006" t="s">
        <v>11044</v>
      </c>
      <c r="B10006" t="str">
        <f ca="1">PROPER(TRIM(Table1[[#This Row],[Campaign Name]]))</f>
        <v>Mega Discount</v>
      </c>
      <c r="C10006" t="str">
        <f ca="1">PROPER(TRIM(Table1[[#This Row],[Campaign Type]]))</f>
        <v>Retargeting</v>
      </c>
      <c r="D10006" t="str">
        <f ca="1">PROPER(TRIM(Table1[[#This Row],[Marketing Channel]]))</f>
        <v>Linkedin</v>
      </c>
      <c r="E10006" t="s">
        <v>1780</v>
      </c>
      <c r="F10006" t="s">
        <v>203</v>
      </c>
      <c r="G10006" t="s">
        <v>41</v>
      </c>
      <c r="H10006" t="s">
        <v>11140</v>
      </c>
      <c r="I10006" t="s">
        <v>31</v>
      </c>
      <c r="J10006" t="s">
        <v>63</v>
      </c>
      <c r="K10006">
        <v>110678</v>
      </c>
      <c r="L10006">
        <v>9103</v>
      </c>
      <c r="M10006">
        <v>8.2200000000000006</v>
      </c>
      <c r="N10006">
        <v>1638</v>
      </c>
      <c r="O10006">
        <v>17.989999999999998</v>
      </c>
      <c r="P10006">
        <v>1065.76</v>
      </c>
      <c r="Q10006">
        <v>35694.68</v>
      </c>
      <c r="R10006" s="6">
        <v>3249.2230896261822</v>
      </c>
      <c r="S10006">
        <v>1048</v>
      </c>
      <c r="T10006" t="str">
        <f ca="1">PROPER(TRIM(Table1[[#This Row],[Campaign Status]]))</f>
        <v>Paused</v>
      </c>
      <c r="V10006" s="1">
        <f t="shared" si="468"/>
        <v>1638</v>
      </c>
      <c r="W10006" t="str">
        <f t="shared" ca="1" si="469"/>
        <v>East</v>
      </c>
      <c r="X10006" s="6">
        <f t="shared" si="470"/>
        <v>1084.0133383471425</v>
      </c>
    </row>
    <row r="10007" spans="1:24" x14ac:dyDescent="0.3">
      <c r="A10007" t="s">
        <v>11045</v>
      </c>
      <c r="B10007" t="str">
        <f ca="1">PROPER(TRIM(Table1[[#This Row],[Campaign Name]]))</f>
        <v>New Launch</v>
      </c>
      <c r="C10007" t="str">
        <f ca="1">PROPER(TRIM(Table1[[#This Row],[Campaign Type]]))</f>
        <v>Sales</v>
      </c>
      <c r="D10007" t="str">
        <f ca="1">PROPER(TRIM(Table1[[#This Row],[Marketing Channel]]))</f>
        <v>Email</v>
      </c>
      <c r="E10007" t="s">
        <v>1730</v>
      </c>
      <c r="F10007" t="s">
        <v>315</v>
      </c>
      <c r="G10007" t="s">
        <v>29</v>
      </c>
      <c r="H10007" t="s">
        <v>61</v>
      </c>
      <c r="I10007" t="s">
        <v>62</v>
      </c>
      <c r="J10007" t="s">
        <v>32</v>
      </c>
      <c r="K10007">
        <v>40666</v>
      </c>
      <c r="L10007">
        <v>4502</v>
      </c>
      <c r="M10007">
        <v>11.07</v>
      </c>
      <c r="N10007">
        <v>543</v>
      </c>
      <c r="O10007">
        <v>12.06</v>
      </c>
      <c r="P10007">
        <v>14612.24</v>
      </c>
      <c r="Q10007">
        <v>44109.07</v>
      </c>
      <c r="R10007" s="6">
        <v>201.86384839011677</v>
      </c>
      <c r="S10007">
        <v>159</v>
      </c>
      <c r="T10007" t="str">
        <f ca="1">PROPER(TRIM(Table1[[#This Row],[Campaign Status]]))</f>
        <v>Completed</v>
      </c>
      <c r="V10007" s="1">
        <f t="shared" si="468"/>
        <v>543</v>
      </c>
      <c r="W10007" t="str">
        <f t="shared" ca="1" si="469"/>
        <v>North</v>
      </c>
      <c r="X10007" s="6">
        <f t="shared" si="470"/>
        <v>3249.2230896261822</v>
      </c>
    </row>
    <row r="10008" spans="1:24" x14ac:dyDescent="0.3">
      <c r="A10008" t="s">
        <v>11046</v>
      </c>
      <c r="B10008" t="str">
        <f ca="1">PROPER(TRIM(Table1[[#This Row],[Campaign Name]]))</f>
        <v>Festive Offer</v>
      </c>
      <c r="C10008" t="str">
        <f ca="1">PROPER(TRIM(Table1[[#This Row],[Campaign Type]]))</f>
        <v>Retargeting</v>
      </c>
      <c r="D10008" t="str">
        <f ca="1">PROPER(TRIM(Table1[[#This Row],[Marketing Channel]]))</f>
        <v>Google Ads</v>
      </c>
      <c r="E10008" t="s">
        <v>1356</v>
      </c>
      <c r="F10008" t="s">
        <v>400</v>
      </c>
      <c r="G10008" t="s">
        <v>29</v>
      </c>
      <c r="H10008" t="s">
        <v>99</v>
      </c>
      <c r="I10008" t="s">
        <v>68</v>
      </c>
      <c r="J10008" t="s">
        <v>32</v>
      </c>
      <c r="K10008">
        <v>136575</v>
      </c>
      <c r="L10008">
        <v>7209</v>
      </c>
      <c r="M10008">
        <v>5.28</v>
      </c>
      <c r="N10008">
        <v>75</v>
      </c>
      <c r="O10008">
        <v>1.04</v>
      </c>
      <c r="P10008">
        <v>2430.59</v>
      </c>
      <c r="Q10008">
        <v>22991.1</v>
      </c>
      <c r="R10008" s="6">
        <v>845.90613801587256</v>
      </c>
      <c r="S10008">
        <v>6</v>
      </c>
      <c r="T10008" t="str">
        <f ca="1">PROPER(TRIM(Table1[[#This Row],[Campaign Status]]))</f>
        <v>Paused</v>
      </c>
      <c r="V10008" s="1">
        <f t="shared" si="468"/>
        <v>75</v>
      </c>
      <c r="W10008" t="str">
        <f t="shared" ca="1" si="469"/>
        <v>North</v>
      </c>
      <c r="X10008" s="6">
        <f t="shared" si="470"/>
        <v>201.86384839011677</v>
      </c>
    </row>
    <row r="10009" spans="1:24" x14ac:dyDescent="0.3">
      <c r="A10009" t="s">
        <v>11047</v>
      </c>
      <c r="B10009" t="str">
        <f ca="1">PROPER(TRIM(Table1[[#This Row],[Campaign Name]]))</f>
        <v>Festive Offer</v>
      </c>
      <c r="C10009" t="str">
        <f ca="1">PROPER(TRIM(Table1[[#This Row],[Campaign Type]]))</f>
        <v>Sales</v>
      </c>
      <c r="D10009" t="str">
        <f ca="1">PROPER(TRIM(Table1[[#This Row],[Marketing Channel]]))</f>
        <v>Linkedin</v>
      </c>
      <c r="E10009" t="s">
        <v>805</v>
      </c>
      <c r="F10009" t="s">
        <v>516</v>
      </c>
      <c r="G10009" t="s">
        <v>29</v>
      </c>
      <c r="H10009" t="s">
        <v>67</v>
      </c>
      <c r="I10009" t="s">
        <v>31</v>
      </c>
      <c r="J10009" t="s">
        <v>32</v>
      </c>
      <c r="K10009">
        <v>25294</v>
      </c>
      <c r="L10009">
        <v>548</v>
      </c>
      <c r="M10009">
        <v>2.17</v>
      </c>
      <c r="N10009">
        <v>119</v>
      </c>
      <c r="O10009">
        <v>21.72</v>
      </c>
      <c r="P10009">
        <v>12009.36</v>
      </c>
      <c r="Q10009">
        <v>5790.68</v>
      </c>
      <c r="R10009" s="6">
        <v>-51.781943417467716</v>
      </c>
      <c r="S10009">
        <v>5</v>
      </c>
      <c r="T10009" t="str">
        <f ca="1">PROPER(TRIM(Table1[[#This Row],[Campaign Status]]))</f>
        <v>Active</v>
      </c>
      <c r="V10009" s="1">
        <f t="shared" si="468"/>
        <v>119</v>
      </c>
      <c r="W10009" t="str">
        <f t="shared" ca="1" si="469"/>
        <v>North</v>
      </c>
      <c r="X10009" s="6">
        <f t="shared" si="470"/>
        <v>845.90613801587256</v>
      </c>
    </row>
    <row r="10010" spans="1:24" x14ac:dyDescent="0.3">
      <c r="A10010" t="s">
        <v>11048</v>
      </c>
      <c r="B10010" t="str">
        <f ca="1">PROPER(TRIM(Table1[[#This Row],[Campaign Name]]))</f>
        <v>Summer Sale</v>
      </c>
      <c r="C10010" t="str">
        <f ca="1">PROPER(TRIM(Table1[[#This Row],[Campaign Type]]))</f>
        <v>Retargeting</v>
      </c>
      <c r="D10010" t="str">
        <f ca="1">PROPER(TRIM(Table1[[#This Row],[Marketing Channel]]))</f>
        <v>Google Ads</v>
      </c>
      <c r="E10010" t="s">
        <v>2332</v>
      </c>
      <c r="F10010" t="s">
        <v>98</v>
      </c>
      <c r="G10010" t="s">
        <v>41</v>
      </c>
      <c r="H10010" t="s">
        <v>11140</v>
      </c>
      <c r="I10010" t="s">
        <v>31</v>
      </c>
      <c r="J10010" t="s">
        <v>32</v>
      </c>
      <c r="K10010">
        <v>193395</v>
      </c>
      <c r="L10010">
        <v>9598</v>
      </c>
      <c r="M10010">
        <v>4.96</v>
      </c>
      <c r="N10010">
        <v>2044</v>
      </c>
      <c r="O10010">
        <v>21.3</v>
      </c>
      <c r="P10010">
        <v>3988.1535696969677</v>
      </c>
      <c r="Q10010">
        <v>32883.93</v>
      </c>
      <c r="R10010" s="6">
        <v>724.54021454591646</v>
      </c>
      <c r="S10010">
        <v>151</v>
      </c>
      <c r="T10010" t="str">
        <f ca="1">PROPER(TRIM(Table1[[#This Row],[Campaign Status]]))</f>
        <v>Paused</v>
      </c>
      <c r="V10010" s="1">
        <f t="shared" si="468"/>
        <v>2044</v>
      </c>
      <c r="W10010" t="str">
        <f t="shared" ca="1" si="469"/>
        <v>East</v>
      </c>
      <c r="X10010" s="6">
        <f t="shared" si="470"/>
        <v>-51.781943417467716</v>
      </c>
    </row>
    <row r="10011" spans="1:24" x14ac:dyDescent="0.3">
      <c r="A10011" t="s">
        <v>11049</v>
      </c>
      <c r="B10011" t="str">
        <f ca="1">PROPER(TRIM(Table1[[#This Row],[Campaign Name]]))</f>
        <v>Summer Sale</v>
      </c>
      <c r="C10011" t="str">
        <f ca="1">PROPER(TRIM(Table1[[#This Row],[Campaign Type]]))</f>
        <v>Retargeting</v>
      </c>
      <c r="D10011" t="str">
        <f ca="1">PROPER(TRIM(Table1[[#This Row],[Marketing Channel]]))</f>
        <v>Instagram</v>
      </c>
      <c r="E10011" t="s">
        <v>1120</v>
      </c>
      <c r="F10011" t="s">
        <v>331</v>
      </c>
      <c r="G10011" t="s">
        <v>46</v>
      </c>
      <c r="H10011" t="s">
        <v>30</v>
      </c>
      <c r="I10011" t="s">
        <v>62</v>
      </c>
      <c r="J10011" t="s">
        <v>25</v>
      </c>
      <c r="K10011">
        <v>29896</v>
      </c>
      <c r="L10011">
        <v>171</v>
      </c>
      <c r="M10011">
        <v>0.56999999999999995</v>
      </c>
      <c r="N10011">
        <v>16</v>
      </c>
      <c r="O10011">
        <v>9.36</v>
      </c>
      <c r="P10011">
        <v>3982.6304252733912</v>
      </c>
      <c r="Q10011">
        <v>30891.82</v>
      </c>
      <c r="R10011" s="6">
        <v>675.6637373119903</v>
      </c>
      <c r="S10011">
        <v>10</v>
      </c>
      <c r="T10011" t="str">
        <f ca="1">PROPER(TRIM(Table1[[#This Row],[Campaign Status]]))</f>
        <v>Paused</v>
      </c>
      <c r="V10011" s="1">
        <f t="shared" si="468"/>
        <v>16</v>
      </c>
      <c r="W10011" t="str">
        <f t="shared" ca="1" si="469"/>
        <v>South</v>
      </c>
      <c r="X10011" s="6">
        <f t="shared" si="470"/>
        <v>724.54021454591646</v>
      </c>
    </row>
    <row r="10012" spans="1:24" x14ac:dyDescent="0.3">
      <c r="A10012" t="s">
        <v>11050</v>
      </c>
      <c r="B10012" t="str">
        <f ca="1">PROPER(TRIM(Table1[[#This Row],[Campaign Name]]))</f>
        <v>Flash Sale</v>
      </c>
      <c r="C10012" t="str">
        <f ca="1">PROPER(TRIM(Table1[[#This Row],[Campaign Type]]))</f>
        <v>Retargeting</v>
      </c>
      <c r="D10012" t="str">
        <f ca="1">PROPER(TRIM(Table1[[#This Row],[Marketing Channel]]))</f>
        <v>Linkedin</v>
      </c>
      <c r="E10012" t="s">
        <v>1652</v>
      </c>
      <c r="F10012" t="s">
        <v>573</v>
      </c>
      <c r="G10012" t="s">
        <v>29</v>
      </c>
      <c r="H10012" t="s">
        <v>99</v>
      </c>
      <c r="I10012" t="s">
        <v>24</v>
      </c>
      <c r="J10012" t="s">
        <v>32</v>
      </c>
      <c r="K10012">
        <v>192913</v>
      </c>
      <c r="L10012">
        <v>28776</v>
      </c>
      <c r="M10012">
        <v>14.92</v>
      </c>
      <c r="N10012">
        <v>4648</v>
      </c>
      <c r="O10012">
        <v>16.149999999999999</v>
      </c>
      <c r="P10012">
        <v>3830.4648972188602</v>
      </c>
      <c r="Q10012">
        <v>21185.9</v>
      </c>
      <c r="R10012" s="6">
        <v>453.08952225047659</v>
      </c>
      <c r="S10012">
        <v>1661</v>
      </c>
      <c r="T10012" t="str">
        <f ca="1">PROPER(TRIM(Table1[[#This Row],[Campaign Status]]))</f>
        <v>Completed</v>
      </c>
      <c r="V10012" s="1">
        <f t="shared" si="468"/>
        <v>4648</v>
      </c>
      <c r="W10012" t="str">
        <f t="shared" ca="1" si="469"/>
        <v>North</v>
      </c>
      <c r="X10012" s="6">
        <f t="shared" si="470"/>
        <v>675.6637373119903</v>
      </c>
    </row>
    <row r="10013" spans="1:24" x14ac:dyDescent="0.3">
      <c r="A10013" t="s">
        <v>11051</v>
      </c>
      <c r="B10013" t="str">
        <f ca="1">PROPER(TRIM(Table1[[#This Row],[Campaign Name]]))</f>
        <v>Flash Sale</v>
      </c>
      <c r="C10013" t="str">
        <f ca="1">PROPER(TRIM(Table1[[#This Row],[Campaign Type]]))</f>
        <v>Retargeting</v>
      </c>
      <c r="D10013" t="str">
        <f ca="1">PROPER(TRIM(Table1[[#This Row],[Marketing Channel]]))</f>
        <v>Email</v>
      </c>
      <c r="E10013" t="s">
        <v>364</v>
      </c>
      <c r="F10013" t="s">
        <v>468</v>
      </c>
      <c r="G10013" t="s">
        <v>46</v>
      </c>
      <c r="H10013" t="s">
        <v>30</v>
      </c>
      <c r="I10013" t="s">
        <v>62</v>
      </c>
      <c r="J10013" t="s">
        <v>63</v>
      </c>
      <c r="K10013">
        <v>108300</v>
      </c>
      <c r="L10013">
        <v>9956</v>
      </c>
      <c r="M10013">
        <v>9.19</v>
      </c>
      <c r="N10013">
        <v>367</v>
      </c>
      <c r="O10013">
        <v>3.69</v>
      </c>
      <c r="P10013">
        <v>4021.4266195524165</v>
      </c>
      <c r="Q10013">
        <v>39573.019999999997</v>
      </c>
      <c r="R10013" s="6">
        <v>884.05426093301344</v>
      </c>
      <c r="S10013">
        <v>114</v>
      </c>
      <c r="T10013" t="str">
        <f ca="1">PROPER(TRIM(Table1[[#This Row],[Campaign Status]]))</f>
        <v>Completed</v>
      </c>
      <c r="V10013" s="1">
        <f t="shared" si="468"/>
        <v>367</v>
      </c>
      <c r="W10013" t="str">
        <f t="shared" ca="1" si="469"/>
        <v>South</v>
      </c>
      <c r="X10013" s="6">
        <f t="shared" si="470"/>
        <v>453.08952225047659</v>
      </c>
    </row>
    <row r="10014" spans="1:24" x14ac:dyDescent="0.3">
      <c r="A10014" t="s">
        <v>11052</v>
      </c>
      <c r="B10014" t="str">
        <f ca="1">PROPER(TRIM(Table1[[#This Row],[Campaign Name]]))</f>
        <v>Festive Offer</v>
      </c>
      <c r="C10014" t="str">
        <f ca="1">PROPER(TRIM(Table1[[#This Row],[Campaign Type]]))</f>
        <v>Sales</v>
      </c>
      <c r="D10014" t="str">
        <f ca="1">PROPER(TRIM(Table1[[#This Row],[Marketing Channel]]))</f>
        <v>Meta Ads</v>
      </c>
      <c r="E10014" t="s">
        <v>738</v>
      </c>
      <c r="F10014" t="s">
        <v>559</v>
      </c>
      <c r="G10014" t="s">
        <v>46</v>
      </c>
      <c r="H10014" t="s">
        <v>42</v>
      </c>
      <c r="I10014" t="s">
        <v>68</v>
      </c>
      <c r="J10014" t="s">
        <v>25</v>
      </c>
      <c r="K10014">
        <v>157485</v>
      </c>
      <c r="L10014">
        <v>11550</v>
      </c>
      <c r="M10014">
        <v>7.33</v>
      </c>
      <c r="N10014">
        <v>1164</v>
      </c>
      <c r="O10014">
        <v>10.08</v>
      </c>
      <c r="P10014">
        <v>11392.74</v>
      </c>
      <c r="Q10014">
        <v>7592.04</v>
      </c>
      <c r="R10014" s="6">
        <v>-33.360719194855669</v>
      </c>
      <c r="S10014">
        <v>569</v>
      </c>
      <c r="T10014" t="str">
        <f ca="1">PROPER(TRIM(Table1[[#This Row],[Campaign Status]]))</f>
        <v>Completed</v>
      </c>
      <c r="V10014" s="1">
        <f t="shared" si="468"/>
        <v>1164</v>
      </c>
      <c r="W10014" t="str">
        <f t="shared" ca="1" si="469"/>
        <v>South</v>
      </c>
      <c r="X10014" s="6">
        <f t="shared" si="470"/>
        <v>884.05426093301344</v>
      </c>
    </row>
    <row r="10015" spans="1:24" x14ac:dyDescent="0.3">
      <c r="A10015" t="s">
        <v>11053</v>
      </c>
      <c r="B10015" t="str">
        <f ca="1">PROPER(TRIM(Table1[[#This Row],[Campaign Name]]))</f>
        <v>Summer Sale</v>
      </c>
      <c r="C10015" t="str">
        <f ca="1">PROPER(TRIM(Table1[[#This Row],[Campaign Type]]))</f>
        <v>Retargeting</v>
      </c>
      <c r="D10015" t="str">
        <f ca="1">PROPER(TRIM(Table1[[#This Row],[Marketing Channel]]))</f>
        <v>Google Ads</v>
      </c>
      <c r="E10015" t="s">
        <v>2294</v>
      </c>
      <c r="F10015" t="s">
        <v>118</v>
      </c>
      <c r="G10015" t="s">
        <v>11141</v>
      </c>
      <c r="H10015" t="s">
        <v>54</v>
      </c>
      <c r="I10015" t="s">
        <v>24</v>
      </c>
      <c r="J10015" t="s">
        <v>25</v>
      </c>
      <c r="K10015">
        <v>56792</v>
      </c>
      <c r="L10015">
        <v>1794</v>
      </c>
      <c r="M10015">
        <v>3.16</v>
      </c>
      <c r="N10015">
        <v>429</v>
      </c>
      <c r="O10015">
        <v>23.91</v>
      </c>
      <c r="P10015">
        <v>250</v>
      </c>
      <c r="Q10015">
        <v>4394.7299999999996</v>
      </c>
      <c r="R10015" s="6">
        <v>1657.8919999999996</v>
      </c>
      <c r="S10015">
        <v>334</v>
      </c>
      <c r="T10015" t="str">
        <f ca="1">PROPER(TRIM(Table1[[#This Row],[Campaign Status]]))</f>
        <v>Completed</v>
      </c>
      <c r="V10015" s="1">
        <f t="shared" si="468"/>
        <v>429</v>
      </c>
      <c r="W10015" t="str">
        <f t="shared" ca="1" si="469"/>
        <v>west</v>
      </c>
      <c r="X10015" s="6">
        <f t="shared" si="470"/>
        <v>-33.360719194855669</v>
      </c>
    </row>
    <row r="10016" spans="1:24" x14ac:dyDescent="0.3">
      <c r="A10016" t="s">
        <v>11054</v>
      </c>
      <c r="B10016" t="str">
        <f ca="1">PROPER(TRIM(Table1[[#This Row],[Campaign Name]]))</f>
        <v>Summer Sale</v>
      </c>
      <c r="C10016" t="str">
        <f ca="1">PROPER(TRIM(Table1[[#This Row],[Campaign Type]]))</f>
        <v>Lead Gen</v>
      </c>
      <c r="D10016" t="str">
        <f ca="1">PROPER(TRIM(Table1[[#This Row],[Marketing Channel]]))</f>
        <v>Google Ads</v>
      </c>
      <c r="E10016" t="s">
        <v>796</v>
      </c>
      <c r="F10016" t="s">
        <v>300</v>
      </c>
      <c r="G10016" t="s">
        <v>29</v>
      </c>
      <c r="H10016" t="s">
        <v>99</v>
      </c>
      <c r="I10016" t="s">
        <v>31</v>
      </c>
      <c r="J10016" t="s">
        <v>25</v>
      </c>
      <c r="K10016">
        <v>20693</v>
      </c>
      <c r="L10016">
        <v>623</v>
      </c>
      <c r="M10016">
        <v>3.01</v>
      </c>
      <c r="N10016">
        <v>50</v>
      </c>
      <c r="O10016">
        <v>8.0299999999999994</v>
      </c>
      <c r="P10016">
        <v>12274.58</v>
      </c>
      <c r="Q10016">
        <v>30061.75</v>
      </c>
      <c r="R10016" s="6">
        <v>144.91062015971215</v>
      </c>
      <c r="S10016">
        <v>9</v>
      </c>
      <c r="T10016" t="str">
        <f ca="1">PROPER(TRIM(Table1[[#This Row],[Campaign Status]]))</f>
        <v>Paused</v>
      </c>
      <c r="V10016" s="1">
        <f t="shared" si="468"/>
        <v>50</v>
      </c>
      <c r="W10016" t="str">
        <f t="shared" ca="1" si="469"/>
        <v>North</v>
      </c>
      <c r="X10016" s="6">
        <f t="shared" si="470"/>
        <v>1657.8919999999996</v>
      </c>
    </row>
    <row r="10017" spans="1:24" hidden="1" x14ac:dyDescent="0.3">
      <c r="A10017" t="s">
        <v>11055</v>
      </c>
      <c r="B10017" t="str">
        <f ca="1">PROPER(TRIM(Table1[[#This Row],[Campaign Name]]))</f>
        <v>Summer Sale</v>
      </c>
      <c r="C10017" t="str">
        <f ca="1">PROPER(TRIM(Table1[[#This Row],[Campaign Type]]))</f>
        <v>Sales</v>
      </c>
      <c r="D10017" t="str">
        <f ca="1">PROPER(TRIM(Table1[[#This Row],[Marketing Channel]]))</f>
        <v>Meta Ads</v>
      </c>
      <c r="E10017" t="s">
        <v>2249</v>
      </c>
      <c r="F10017" t="s">
        <v>294</v>
      </c>
      <c r="G10017" t="s">
        <v>46</v>
      </c>
      <c r="H10017" t="s">
        <v>42</v>
      </c>
      <c r="I10017" t="s">
        <v>24</v>
      </c>
      <c r="J10017" t="s">
        <v>32</v>
      </c>
      <c r="K10017">
        <v>189060</v>
      </c>
      <c r="L10017">
        <v>27376</v>
      </c>
      <c r="M10017">
        <v>14.48</v>
      </c>
      <c r="N10017">
        <v>4870</v>
      </c>
      <c r="O10017">
        <v>17.79</v>
      </c>
      <c r="P10017">
        <v>250</v>
      </c>
      <c r="R10017" s="6" t="e">
        <v>#VALUE!</v>
      </c>
      <c r="S10017">
        <v>4581</v>
      </c>
      <c r="T10017" t="str">
        <f ca="1">PROPER(TRIM(Table1[[#This Row],[Campaign Status]]))</f>
        <v>Paused</v>
      </c>
      <c r="V10017" s="1">
        <f t="shared" si="468"/>
        <v>4870</v>
      </c>
      <c r="W10017" t="str">
        <f t="shared" ca="1" si="469"/>
        <v>South</v>
      </c>
      <c r="X10017" s="6">
        <f t="shared" si="470"/>
        <v>144.91062015971215</v>
      </c>
    </row>
    <row r="10018" spans="1:24" x14ac:dyDescent="0.3">
      <c r="A10018" t="s">
        <v>11056</v>
      </c>
      <c r="B10018" t="str">
        <f ca="1">PROPER(TRIM(Table1[[#This Row],[Campaign Name]]))</f>
        <v>New Launch</v>
      </c>
      <c r="C10018" t="str">
        <f ca="1">PROPER(TRIM(Table1[[#This Row],[Campaign Type]]))</f>
        <v>Retargeting</v>
      </c>
      <c r="D10018" t="str">
        <f ca="1">PROPER(TRIM(Table1[[#This Row],[Marketing Channel]]))</f>
        <v>Google Ads</v>
      </c>
      <c r="E10018" t="s">
        <v>1492</v>
      </c>
      <c r="F10018" t="s">
        <v>645</v>
      </c>
      <c r="G10018" t="s">
        <v>46</v>
      </c>
      <c r="H10018" t="s">
        <v>30</v>
      </c>
      <c r="I10018" t="s">
        <v>24</v>
      </c>
      <c r="J10018" t="s">
        <v>25</v>
      </c>
      <c r="K10018">
        <v>119733</v>
      </c>
      <c r="L10018">
        <v>2404</v>
      </c>
      <c r="M10018">
        <v>2.0099999999999998</v>
      </c>
      <c r="N10018">
        <v>502</v>
      </c>
      <c r="O10018">
        <v>20.88</v>
      </c>
      <c r="P10018">
        <v>4490.62</v>
      </c>
      <c r="Q10018">
        <v>18195.84</v>
      </c>
      <c r="R10018" s="6">
        <v>305.19660982225173</v>
      </c>
      <c r="S10018">
        <v>278</v>
      </c>
      <c r="T10018" t="str">
        <f ca="1">PROPER(TRIM(Table1[[#This Row],[Campaign Status]]))</f>
        <v>Paused</v>
      </c>
      <c r="V10018" s="1">
        <f t="shared" si="468"/>
        <v>502</v>
      </c>
      <c r="W10018" t="str">
        <f t="shared" ca="1" si="469"/>
        <v>South</v>
      </c>
      <c r="X10018" s="6" t="e">
        <f t="shared" si="470"/>
        <v>#VALUE!</v>
      </c>
    </row>
    <row r="10019" spans="1:24" x14ac:dyDescent="0.3">
      <c r="A10019" t="s">
        <v>11057</v>
      </c>
      <c r="B10019" t="str">
        <f ca="1">PROPER(TRIM(Table1[[#This Row],[Campaign Name]]))</f>
        <v>Flash Sale</v>
      </c>
      <c r="C10019" t="str">
        <f ca="1">PROPER(TRIM(Table1[[#This Row],[Campaign Type]]))</f>
        <v>Retargeting</v>
      </c>
      <c r="D10019" t="str">
        <f ca="1">PROPER(TRIM(Table1[[#This Row],[Marketing Channel]]))</f>
        <v>Google Ads</v>
      </c>
      <c r="E10019" t="s">
        <v>938</v>
      </c>
      <c r="F10019" t="s">
        <v>436</v>
      </c>
      <c r="G10019" t="s">
        <v>11141</v>
      </c>
      <c r="H10019" t="s">
        <v>36</v>
      </c>
      <c r="I10019" t="s">
        <v>24</v>
      </c>
      <c r="J10019" t="s">
        <v>25</v>
      </c>
      <c r="K10019">
        <v>195642</v>
      </c>
      <c r="L10019">
        <v>5704</v>
      </c>
      <c r="M10019">
        <v>2.92</v>
      </c>
      <c r="N10019">
        <v>802</v>
      </c>
      <c r="O10019">
        <v>14.06</v>
      </c>
      <c r="P10019">
        <v>7686.81</v>
      </c>
      <c r="Q10019">
        <v>44381.279999999999</v>
      </c>
      <c r="R10019" s="6">
        <v>477.36928582858172</v>
      </c>
      <c r="S10019">
        <v>164</v>
      </c>
      <c r="T10019" t="str">
        <f ca="1">PROPER(TRIM(Table1[[#This Row],[Campaign Status]]))</f>
        <v>Completed</v>
      </c>
      <c r="V10019" s="1">
        <f t="shared" si="468"/>
        <v>802</v>
      </c>
      <c r="W10019" t="str">
        <f t="shared" ca="1" si="469"/>
        <v>west</v>
      </c>
      <c r="X10019" s="6">
        <f t="shared" si="470"/>
        <v>305.19660982225173</v>
      </c>
    </row>
    <row r="10020" spans="1:24" x14ac:dyDescent="0.3">
      <c r="A10020" t="s">
        <v>11058</v>
      </c>
      <c r="B10020" t="str">
        <f ca="1">PROPER(TRIM(Table1[[#This Row],[Campaign Name]]))</f>
        <v>Festive Offer</v>
      </c>
      <c r="C10020" t="str">
        <f ca="1">PROPER(TRIM(Table1[[#This Row],[Campaign Type]]))</f>
        <v>Lead Gen</v>
      </c>
      <c r="D10020" t="str">
        <f ca="1">PROPER(TRIM(Table1[[#This Row],[Marketing Channel]]))</f>
        <v>Meta Ads</v>
      </c>
      <c r="E10020" t="s">
        <v>960</v>
      </c>
      <c r="F10020" t="s">
        <v>590</v>
      </c>
      <c r="G10020" t="s">
        <v>29</v>
      </c>
      <c r="H10020" t="s">
        <v>67</v>
      </c>
      <c r="I10020" t="s">
        <v>68</v>
      </c>
      <c r="J10020" t="s">
        <v>63</v>
      </c>
      <c r="K10020">
        <v>112274</v>
      </c>
      <c r="L10020">
        <v>455</v>
      </c>
      <c r="M10020">
        <v>0.41</v>
      </c>
      <c r="N10020">
        <v>97</v>
      </c>
      <c r="O10020">
        <v>21.32</v>
      </c>
      <c r="P10020">
        <v>3817.8497265160554</v>
      </c>
      <c r="Q10020">
        <v>26362.46</v>
      </c>
      <c r="R10020" s="6">
        <v>590.50543862177699</v>
      </c>
      <c r="S10020">
        <v>36</v>
      </c>
      <c r="T10020" t="str">
        <f ca="1">PROPER(TRIM(Table1[[#This Row],[Campaign Status]]))</f>
        <v>Completed</v>
      </c>
      <c r="V10020" s="1">
        <f t="shared" si="468"/>
        <v>97</v>
      </c>
      <c r="W10020" t="str">
        <f t="shared" ca="1" si="469"/>
        <v>North</v>
      </c>
      <c r="X10020" s="6">
        <f t="shared" si="470"/>
        <v>477.36928582858172</v>
      </c>
    </row>
    <row r="10021" spans="1:24" x14ac:dyDescent="0.3">
      <c r="A10021" t="s">
        <v>11059</v>
      </c>
      <c r="B10021" t="str">
        <f ca="1">PROPER(TRIM(Table1[[#This Row],[Campaign Name]]))</f>
        <v>Summer Sale</v>
      </c>
      <c r="C10021" t="str">
        <f ca="1">PROPER(TRIM(Table1[[#This Row],[Campaign Type]]))</f>
        <v>Lead Gen</v>
      </c>
      <c r="D10021" t="str">
        <f ca="1">PROPER(TRIM(Table1[[#This Row],[Marketing Channel]]))</f>
        <v>Google Ads</v>
      </c>
      <c r="E10021" t="s">
        <v>1652</v>
      </c>
      <c r="F10021" t="s">
        <v>1333</v>
      </c>
      <c r="G10021" t="s">
        <v>46</v>
      </c>
      <c r="H10021" t="s">
        <v>30</v>
      </c>
      <c r="I10021" t="s">
        <v>24</v>
      </c>
      <c r="J10021" t="s">
        <v>25</v>
      </c>
      <c r="K10021">
        <v>171536</v>
      </c>
      <c r="L10021">
        <v>3680</v>
      </c>
      <c r="M10021">
        <v>2.15</v>
      </c>
      <c r="N10021">
        <v>358</v>
      </c>
      <c r="O10021">
        <v>9.73</v>
      </c>
      <c r="P10021">
        <v>7237.88</v>
      </c>
      <c r="Q10021">
        <v>16203.86</v>
      </c>
      <c r="R10021" s="6">
        <v>123.87577577964817</v>
      </c>
      <c r="S10021">
        <v>270</v>
      </c>
      <c r="T10021" t="str">
        <f ca="1">PROPER(TRIM(Table1[[#This Row],[Campaign Status]]))</f>
        <v>Completed</v>
      </c>
      <c r="V10021" s="1">
        <f t="shared" si="468"/>
        <v>358</v>
      </c>
      <c r="W10021" t="str">
        <f t="shared" ca="1" si="469"/>
        <v>South</v>
      </c>
      <c r="X10021" s="6">
        <f t="shared" si="470"/>
        <v>590.50543862177699</v>
      </c>
    </row>
    <row r="10022" spans="1:24" x14ac:dyDescent="0.3">
      <c r="A10022" t="s">
        <v>11060</v>
      </c>
      <c r="B10022" t="str">
        <f ca="1">PROPER(TRIM(Table1[[#This Row],[Campaign Name]]))</f>
        <v>Summer Sale</v>
      </c>
      <c r="C10022" t="str">
        <f ca="1">PROPER(TRIM(Table1[[#This Row],[Campaign Type]]))</f>
        <v>Sales</v>
      </c>
      <c r="D10022" t="str">
        <f ca="1">PROPER(TRIM(Table1[[#This Row],[Marketing Channel]]))</f>
        <v>Meta Ads</v>
      </c>
      <c r="E10022" t="s">
        <v>1388</v>
      </c>
      <c r="F10022" t="s">
        <v>689</v>
      </c>
      <c r="G10022" t="s">
        <v>29</v>
      </c>
      <c r="H10022" t="s">
        <v>99</v>
      </c>
      <c r="I10022" t="s">
        <v>31</v>
      </c>
      <c r="J10022" t="s">
        <v>25</v>
      </c>
      <c r="K10022">
        <v>2476</v>
      </c>
      <c r="L10022">
        <v>347</v>
      </c>
      <c r="M10022">
        <v>14.01</v>
      </c>
      <c r="N10022">
        <v>11</v>
      </c>
      <c r="O10022">
        <v>3.17</v>
      </c>
      <c r="P10022">
        <v>11812.25</v>
      </c>
      <c r="Q10022">
        <v>24873.200000000001</v>
      </c>
      <c r="R10022" s="6">
        <v>110.57122902072003</v>
      </c>
      <c r="S10022">
        <v>5</v>
      </c>
      <c r="T10022" t="str">
        <f ca="1">PROPER(TRIM(Table1[[#This Row],[Campaign Status]]))</f>
        <v>Active</v>
      </c>
      <c r="V10022" s="1">
        <f t="shared" si="468"/>
        <v>11</v>
      </c>
      <c r="W10022" t="str">
        <f t="shared" ca="1" si="469"/>
        <v>North</v>
      </c>
      <c r="X10022" s="6">
        <f t="shared" si="470"/>
        <v>123.87577577964817</v>
      </c>
    </row>
    <row r="10023" spans="1:24" x14ac:dyDescent="0.3">
      <c r="A10023" t="s">
        <v>11061</v>
      </c>
      <c r="B10023" t="str">
        <f ca="1">PROPER(TRIM(Table1[[#This Row],[Campaign Name]]))</f>
        <v>Mega Discount</v>
      </c>
      <c r="C10023" t="str">
        <f ca="1">PROPER(TRIM(Table1[[#This Row],[Campaign Type]]))</f>
        <v>Awareness</v>
      </c>
      <c r="D10023" t="str">
        <f ca="1">PROPER(TRIM(Table1[[#This Row],[Marketing Channel]]))</f>
        <v>Youtube</v>
      </c>
      <c r="E10023" t="s">
        <v>1541</v>
      </c>
      <c r="F10023" t="s">
        <v>49</v>
      </c>
      <c r="G10023" t="s">
        <v>46</v>
      </c>
      <c r="H10023" t="s">
        <v>42</v>
      </c>
      <c r="I10023" t="s">
        <v>62</v>
      </c>
      <c r="J10023" t="s">
        <v>32</v>
      </c>
      <c r="K10023">
        <v>153910</v>
      </c>
      <c r="L10023">
        <v>9028</v>
      </c>
      <c r="M10023">
        <v>5.87</v>
      </c>
      <c r="N10023">
        <v>713</v>
      </c>
      <c r="O10023">
        <v>7.9</v>
      </c>
      <c r="P10023">
        <v>250</v>
      </c>
      <c r="Q10023">
        <v>45932.79</v>
      </c>
      <c r="R10023" s="6">
        <v>18273.116000000002</v>
      </c>
      <c r="S10023">
        <v>427</v>
      </c>
      <c r="T10023" t="str">
        <f ca="1">PROPER(TRIM(Table1[[#This Row],[Campaign Status]]))</f>
        <v>Active</v>
      </c>
      <c r="V10023" s="1">
        <f t="shared" si="468"/>
        <v>713</v>
      </c>
      <c r="W10023" t="str">
        <f t="shared" ca="1" si="469"/>
        <v>South</v>
      </c>
      <c r="X10023" s="6">
        <f t="shared" si="470"/>
        <v>110.57122902072003</v>
      </c>
    </row>
    <row r="10024" spans="1:24" x14ac:dyDescent="0.3">
      <c r="A10024" t="s">
        <v>11062</v>
      </c>
      <c r="B10024" t="str">
        <f ca="1">PROPER(TRIM(Table1[[#This Row],[Campaign Name]]))</f>
        <v>Festive Offer</v>
      </c>
      <c r="C10024" t="str">
        <f ca="1">PROPER(TRIM(Table1[[#This Row],[Campaign Type]]))</f>
        <v>Retargeting</v>
      </c>
      <c r="D10024" t="str">
        <f ca="1">PROPER(TRIM(Table1[[#This Row],[Marketing Channel]]))</f>
        <v>Meta Ads</v>
      </c>
      <c r="E10024" t="s">
        <v>873</v>
      </c>
      <c r="F10024" t="s">
        <v>226</v>
      </c>
      <c r="G10024" t="s">
        <v>11141</v>
      </c>
      <c r="H10024" t="s">
        <v>23</v>
      </c>
      <c r="I10024" t="s">
        <v>62</v>
      </c>
      <c r="J10024" t="s">
        <v>25</v>
      </c>
      <c r="K10024">
        <v>103959</v>
      </c>
      <c r="L10024">
        <v>10087</v>
      </c>
      <c r="M10024">
        <v>9.6999999999999993</v>
      </c>
      <c r="N10024">
        <v>455</v>
      </c>
      <c r="O10024">
        <v>4.51</v>
      </c>
      <c r="P10024">
        <v>4461.42</v>
      </c>
      <c r="Q10024">
        <v>39944.49</v>
      </c>
      <c r="R10024" s="6">
        <v>795.33130707263604</v>
      </c>
      <c r="S10024">
        <v>274</v>
      </c>
      <c r="T10024" t="str">
        <f ca="1">PROPER(TRIM(Table1[[#This Row],[Campaign Status]]))</f>
        <v>Completed</v>
      </c>
      <c r="V10024" s="1">
        <f t="shared" si="468"/>
        <v>455</v>
      </c>
      <c r="W10024" t="str">
        <f t="shared" ca="1" si="469"/>
        <v>west</v>
      </c>
      <c r="X10024" s="6">
        <f t="shared" si="470"/>
        <v>18273.116000000002</v>
      </c>
    </row>
    <row r="10025" spans="1:24" x14ac:dyDescent="0.3">
      <c r="A10025" t="s">
        <v>11063</v>
      </c>
      <c r="B10025" t="str">
        <f ca="1">PROPER(TRIM(Table1[[#This Row],[Campaign Name]]))</f>
        <v>Festive Offer</v>
      </c>
      <c r="C10025" t="str">
        <f ca="1">PROPER(TRIM(Table1[[#This Row],[Campaign Type]]))</f>
        <v>Lead Gen</v>
      </c>
      <c r="D10025" t="str">
        <f ca="1">PROPER(TRIM(Table1[[#This Row],[Marketing Channel]]))</f>
        <v>Email</v>
      </c>
      <c r="E10025" t="s">
        <v>1396</v>
      </c>
      <c r="F10025" t="s">
        <v>378</v>
      </c>
      <c r="G10025" t="s">
        <v>29</v>
      </c>
      <c r="H10025" t="s">
        <v>67</v>
      </c>
      <c r="I10025" t="s">
        <v>31</v>
      </c>
      <c r="J10025" t="s">
        <v>63</v>
      </c>
      <c r="K10025">
        <v>88424</v>
      </c>
      <c r="L10025">
        <v>9804</v>
      </c>
      <c r="M10025">
        <v>11.09</v>
      </c>
      <c r="N10025">
        <v>1367</v>
      </c>
      <c r="O10025">
        <v>13.94</v>
      </c>
      <c r="P10025">
        <v>250</v>
      </c>
      <c r="Q10025">
        <v>15325.82</v>
      </c>
      <c r="R10025" s="6">
        <v>6030.3280000000004</v>
      </c>
      <c r="S10025">
        <v>1277</v>
      </c>
      <c r="T10025" t="str">
        <f ca="1">PROPER(TRIM(Table1[[#This Row],[Campaign Status]]))</f>
        <v>Completed</v>
      </c>
      <c r="V10025" s="1">
        <f t="shared" si="468"/>
        <v>1367</v>
      </c>
      <c r="W10025" t="str">
        <f t="shared" ca="1" si="469"/>
        <v>North</v>
      </c>
      <c r="X10025" s="6">
        <f t="shared" si="470"/>
        <v>795.33130707263604</v>
      </c>
    </row>
    <row r="10026" spans="1:24" x14ac:dyDescent="0.3">
      <c r="A10026" t="s">
        <v>11064</v>
      </c>
      <c r="B10026" t="str">
        <f ca="1">PROPER(TRIM(Table1[[#This Row],[Campaign Name]]))</f>
        <v>Mega Discount</v>
      </c>
      <c r="C10026" t="str">
        <f ca="1">PROPER(TRIM(Table1[[#This Row],[Campaign Type]]))</f>
        <v>Lead Gen</v>
      </c>
      <c r="D10026" t="str">
        <f ca="1">PROPER(TRIM(Table1[[#This Row],[Marketing Channel]]))</f>
        <v>Instagram</v>
      </c>
      <c r="E10026" t="s">
        <v>245</v>
      </c>
      <c r="F10026" t="s">
        <v>1050</v>
      </c>
      <c r="G10026" t="s">
        <v>11141</v>
      </c>
      <c r="H10026" t="s">
        <v>23</v>
      </c>
      <c r="I10026" t="s">
        <v>31</v>
      </c>
      <c r="J10026" t="s">
        <v>63</v>
      </c>
      <c r="K10026">
        <v>123035</v>
      </c>
      <c r="L10026">
        <v>18149</v>
      </c>
      <c r="M10026">
        <v>14.75</v>
      </c>
      <c r="N10026">
        <v>4555</v>
      </c>
      <c r="O10026">
        <v>25.1</v>
      </c>
      <c r="P10026">
        <v>3982.6304252733912</v>
      </c>
      <c r="Q10026">
        <v>28824.07</v>
      </c>
      <c r="R10026" s="6">
        <v>623.74453369022683</v>
      </c>
      <c r="S10026">
        <v>1082</v>
      </c>
      <c r="T10026" t="str">
        <f ca="1">PROPER(TRIM(Table1[[#This Row],[Campaign Status]]))</f>
        <v>Paused</v>
      </c>
      <c r="V10026" s="1">
        <f t="shared" si="468"/>
        <v>4555</v>
      </c>
      <c r="W10026" t="str">
        <f t="shared" ca="1" si="469"/>
        <v>west</v>
      </c>
      <c r="X10026" s="6">
        <f t="shared" si="470"/>
        <v>6030.3280000000004</v>
      </c>
    </row>
    <row r="10027" spans="1:24" x14ac:dyDescent="0.3">
      <c r="A10027" t="s">
        <v>11065</v>
      </c>
      <c r="B10027" t="str">
        <f ca="1">PROPER(TRIM(Table1[[#This Row],[Campaign Name]]))</f>
        <v>New Launch</v>
      </c>
      <c r="C10027" t="str">
        <f ca="1">PROPER(TRIM(Table1[[#This Row],[Campaign Type]]))</f>
        <v>Lead Gen</v>
      </c>
      <c r="D10027" t="str">
        <f ca="1">PROPER(TRIM(Table1[[#This Row],[Marketing Channel]]))</f>
        <v>Instagram</v>
      </c>
      <c r="E10027" t="s">
        <v>1723</v>
      </c>
      <c r="F10027" t="s">
        <v>140</v>
      </c>
      <c r="G10027" t="s">
        <v>29</v>
      </c>
      <c r="H10027" t="s">
        <v>99</v>
      </c>
      <c r="I10027" t="s">
        <v>24</v>
      </c>
      <c r="J10027" t="s">
        <v>32</v>
      </c>
      <c r="K10027">
        <v>164771</v>
      </c>
      <c r="L10027">
        <v>16622</v>
      </c>
      <c r="M10027">
        <v>10.09</v>
      </c>
      <c r="N10027">
        <v>4498</v>
      </c>
      <c r="O10027">
        <v>27.06</v>
      </c>
      <c r="P10027">
        <v>3982.6304252733912</v>
      </c>
      <c r="Q10027">
        <v>28961.53</v>
      </c>
      <c r="R10027" s="6">
        <v>627.19602140868767</v>
      </c>
      <c r="S10027">
        <v>3380</v>
      </c>
      <c r="T10027" t="str">
        <f ca="1">PROPER(TRIM(Table1[[#This Row],[Campaign Status]]))</f>
        <v>Completed</v>
      </c>
      <c r="V10027" s="1">
        <f t="shared" si="468"/>
        <v>4498</v>
      </c>
      <c r="W10027" t="str">
        <f t="shared" ca="1" si="469"/>
        <v>North</v>
      </c>
      <c r="X10027" s="6">
        <f t="shared" si="470"/>
        <v>623.74453369022683</v>
      </c>
    </row>
    <row r="10028" spans="1:24" x14ac:dyDescent="0.3">
      <c r="A10028" t="s">
        <v>11066</v>
      </c>
      <c r="B10028" t="str">
        <f ca="1">PROPER(TRIM(Table1[[#This Row],[Campaign Name]]))</f>
        <v>Mega Discount</v>
      </c>
      <c r="C10028" t="str">
        <f ca="1">PROPER(TRIM(Table1[[#This Row],[Campaign Type]]))</f>
        <v>Retargeting</v>
      </c>
      <c r="D10028" t="str">
        <f ca="1">PROPER(TRIM(Table1[[#This Row],[Marketing Channel]]))</f>
        <v>Meta Ads</v>
      </c>
      <c r="E10028" t="s">
        <v>1067</v>
      </c>
      <c r="F10028" t="s">
        <v>294</v>
      </c>
      <c r="G10028" t="s">
        <v>29</v>
      </c>
      <c r="H10028" t="s">
        <v>61</v>
      </c>
      <c r="I10028" t="s">
        <v>62</v>
      </c>
      <c r="J10028" t="s">
        <v>32</v>
      </c>
      <c r="K10028">
        <v>13884</v>
      </c>
      <c r="L10028">
        <v>56</v>
      </c>
      <c r="M10028">
        <v>0.4</v>
      </c>
      <c r="N10028">
        <v>15</v>
      </c>
      <c r="O10028">
        <v>26.79</v>
      </c>
      <c r="P10028">
        <v>250</v>
      </c>
      <c r="Q10028">
        <v>49080.6</v>
      </c>
      <c r="R10028" s="6">
        <v>19532.239999999998</v>
      </c>
      <c r="S10028">
        <v>5</v>
      </c>
      <c r="T10028" t="str">
        <f ca="1">PROPER(TRIM(Table1[[#This Row],[Campaign Status]]))</f>
        <v>Paused</v>
      </c>
      <c r="V10028" s="1">
        <f t="shared" si="468"/>
        <v>15</v>
      </c>
      <c r="W10028" t="str">
        <f t="shared" ca="1" si="469"/>
        <v>North</v>
      </c>
      <c r="X10028" s="6">
        <f t="shared" si="470"/>
        <v>627.19602140868767</v>
      </c>
    </row>
    <row r="10029" spans="1:24" x14ac:dyDescent="0.3">
      <c r="A10029" t="s">
        <v>11067</v>
      </c>
      <c r="B10029" t="str">
        <f ca="1">PROPER(TRIM(Table1[[#This Row],[Campaign Name]]))</f>
        <v>Festive Offer</v>
      </c>
      <c r="C10029" t="str">
        <f ca="1">PROPER(TRIM(Table1[[#This Row],[Campaign Type]]))</f>
        <v>Retargeting</v>
      </c>
      <c r="D10029" t="str">
        <f ca="1">PROPER(TRIM(Table1[[#This Row],[Marketing Channel]]))</f>
        <v>Google Ads</v>
      </c>
      <c r="E10029" t="s">
        <v>1687</v>
      </c>
      <c r="F10029" t="s">
        <v>1042</v>
      </c>
      <c r="G10029" t="s">
        <v>46</v>
      </c>
      <c r="H10029" t="s">
        <v>30</v>
      </c>
      <c r="I10029" t="s">
        <v>24</v>
      </c>
      <c r="J10029" t="s">
        <v>63</v>
      </c>
      <c r="K10029">
        <v>17874</v>
      </c>
      <c r="L10029">
        <v>1145</v>
      </c>
      <c r="M10029">
        <v>6.41</v>
      </c>
      <c r="N10029">
        <v>190</v>
      </c>
      <c r="O10029">
        <v>16.59</v>
      </c>
      <c r="P10029">
        <v>1217.98</v>
      </c>
      <c r="Q10029">
        <v>4192.71</v>
      </c>
      <c r="R10029" s="6">
        <v>244.23471649780785</v>
      </c>
      <c r="S10029">
        <v>115</v>
      </c>
      <c r="T10029" t="str">
        <f ca="1">PROPER(TRIM(Table1[[#This Row],[Campaign Status]]))</f>
        <v>Active</v>
      </c>
      <c r="V10029" s="1">
        <f t="shared" si="468"/>
        <v>190</v>
      </c>
      <c r="W10029" t="str">
        <f t="shared" ca="1" si="469"/>
        <v>South</v>
      </c>
      <c r="X10029" s="6">
        <f t="shared" si="470"/>
        <v>19532.239999999998</v>
      </c>
    </row>
    <row r="10030" spans="1:24" x14ac:dyDescent="0.3">
      <c r="A10030" t="s">
        <v>11068</v>
      </c>
      <c r="B10030" t="str">
        <f ca="1">PROPER(TRIM(Table1[[#This Row],[Campaign Name]]))</f>
        <v>Flash Sale</v>
      </c>
      <c r="C10030" t="str">
        <f ca="1">PROPER(TRIM(Table1[[#This Row],[Campaign Type]]))</f>
        <v>Lead Gen</v>
      </c>
      <c r="D10030" t="str">
        <f ca="1">PROPER(TRIM(Table1[[#This Row],[Marketing Channel]]))</f>
        <v>Youtube</v>
      </c>
      <c r="E10030" t="s">
        <v>2726</v>
      </c>
      <c r="F10030" t="s">
        <v>40</v>
      </c>
      <c r="G10030" t="s">
        <v>29</v>
      </c>
      <c r="H10030" t="s">
        <v>61</v>
      </c>
      <c r="I10030" t="s">
        <v>24</v>
      </c>
      <c r="J10030" t="s">
        <v>63</v>
      </c>
      <c r="K10030">
        <v>1946</v>
      </c>
      <c r="L10030">
        <v>218</v>
      </c>
      <c r="M10030">
        <v>11.2</v>
      </c>
      <c r="N10030">
        <v>32</v>
      </c>
      <c r="O10030">
        <v>14.68</v>
      </c>
      <c r="P10030">
        <v>250</v>
      </c>
      <c r="Q10030">
        <v>20228.55</v>
      </c>
      <c r="R10030" s="6">
        <v>7991.4199999999992</v>
      </c>
      <c r="S10030">
        <v>30</v>
      </c>
      <c r="T10030" t="str">
        <f ca="1">PROPER(TRIM(Table1[[#This Row],[Campaign Status]]))</f>
        <v>Active</v>
      </c>
      <c r="V10030" s="1">
        <f t="shared" si="468"/>
        <v>32</v>
      </c>
      <c r="W10030" t="str">
        <f t="shared" ca="1" si="469"/>
        <v>North</v>
      </c>
      <c r="X10030" s="6">
        <f t="shared" si="470"/>
        <v>244.23471649780785</v>
      </c>
    </row>
    <row r="10031" spans="1:24" x14ac:dyDescent="0.3">
      <c r="A10031" t="s">
        <v>11069</v>
      </c>
      <c r="B10031" t="str">
        <f ca="1">PROPER(TRIM(Table1[[#This Row],[Campaign Name]]))</f>
        <v>Summer Sale</v>
      </c>
      <c r="C10031" t="str">
        <f ca="1">PROPER(TRIM(Table1[[#This Row],[Campaign Type]]))</f>
        <v>Sales</v>
      </c>
      <c r="D10031" t="str">
        <f ca="1">PROPER(TRIM(Table1[[#This Row],[Marketing Channel]]))</f>
        <v>Meta Ads</v>
      </c>
      <c r="E10031" t="s">
        <v>65</v>
      </c>
      <c r="F10031" t="s">
        <v>324</v>
      </c>
      <c r="G10031" t="s">
        <v>41</v>
      </c>
      <c r="H10031" t="s">
        <v>11140</v>
      </c>
      <c r="I10031" t="s">
        <v>24</v>
      </c>
      <c r="J10031" t="s">
        <v>32</v>
      </c>
      <c r="K10031">
        <v>146968</v>
      </c>
      <c r="L10031">
        <v>860</v>
      </c>
      <c r="M10031">
        <v>0.59</v>
      </c>
      <c r="N10031">
        <v>175</v>
      </c>
      <c r="O10031">
        <v>20.350000000000001</v>
      </c>
      <c r="P10031">
        <v>3817.8497265160554</v>
      </c>
      <c r="Q10031">
        <v>23882.27</v>
      </c>
      <c r="R10031" s="6">
        <v>525.54243123114099</v>
      </c>
      <c r="S10031">
        <v>137</v>
      </c>
      <c r="T10031" t="str">
        <f ca="1">PROPER(TRIM(Table1[[#This Row],[Campaign Status]]))</f>
        <v>Paused</v>
      </c>
      <c r="V10031" s="1">
        <f t="shared" si="468"/>
        <v>175</v>
      </c>
      <c r="W10031" t="str">
        <f t="shared" ca="1" si="469"/>
        <v>East</v>
      </c>
      <c r="X10031" s="6">
        <f t="shared" si="470"/>
        <v>7991.4199999999992</v>
      </c>
    </row>
    <row r="10032" spans="1:24" x14ac:dyDescent="0.3">
      <c r="A10032" t="s">
        <v>11070</v>
      </c>
      <c r="B10032" t="str">
        <f ca="1">PROPER(TRIM(Table1[[#This Row],[Campaign Name]]))</f>
        <v>Summer Sale</v>
      </c>
      <c r="C10032" t="str">
        <f ca="1">PROPER(TRIM(Table1[[#This Row],[Campaign Type]]))</f>
        <v>Sales</v>
      </c>
      <c r="D10032" t="str">
        <f ca="1">PROPER(TRIM(Table1[[#This Row],[Marketing Channel]]))</f>
        <v>Linkedin</v>
      </c>
      <c r="E10032" t="s">
        <v>1001</v>
      </c>
      <c r="F10032" t="s">
        <v>189</v>
      </c>
      <c r="G10032" t="s">
        <v>46</v>
      </c>
      <c r="H10032" t="s">
        <v>30</v>
      </c>
      <c r="I10032" t="s">
        <v>31</v>
      </c>
      <c r="J10032" t="s">
        <v>32</v>
      </c>
      <c r="K10032">
        <v>1725</v>
      </c>
      <c r="L10032">
        <v>118</v>
      </c>
      <c r="M10032">
        <v>6.84</v>
      </c>
      <c r="N10032">
        <v>11</v>
      </c>
      <c r="O10032">
        <v>9.32</v>
      </c>
      <c r="P10032">
        <v>2617.65</v>
      </c>
      <c r="Q10032">
        <v>9492.9500000000007</v>
      </c>
      <c r="R10032" s="6">
        <v>262.65161499818544</v>
      </c>
      <c r="S10032">
        <v>7</v>
      </c>
      <c r="T10032" t="str">
        <f ca="1">PROPER(TRIM(Table1[[#This Row],[Campaign Status]]))</f>
        <v>Paused</v>
      </c>
      <c r="V10032" s="1">
        <f t="shared" si="468"/>
        <v>11</v>
      </c>
      <c r="W10032" t="str">
        <f t="shared" ca="1" si="469"/>
        <v>South</v>
      </c>
      <c r="X10032" s="6">
        <f t="shared" si="470"/>
        <v>525.54243123114099</v>
      </c>
    </row>
    <row r="10033" spans="1:24" x14ac:dyDescent="0.3">
      <c r="A10033" t="s">
        <v>11071</v>
      </c>
      <c r="B10033" t="str">
        <f ca="1">PROPER(TRIM(Table1[[#This Row],[Campaign Name]]))</f>
        <v>Flash Sale</v>
      </c>
      <c r="C10033" t="str">
        <f ca="1">PROPER(TRIM(Table1[[#This Row],[Campaign Type]]))</f>
        <v>Awareness</v>
      </c>
      <c r="D10033" t="str">
        <f ca="1">PROPER(TRIM(Table1[[#This Row],[Marketing Channel]]))</f>
        <v>Youtube</v>
      </c>
      <c r="E10033" t="s">
        <v>259</v>
      </c>
      <c r="F10033" t="s">
        <v>551</v>
      </c>
      <c r="G10033" t="s">
        <v>29</v>
      </c>
      <c r="H10033" t="s">
        <v>99</v>
      </c>
      <c r="I10033" t="s">
        <v>68</v>
      </c>
      <c r="J10033" t="s">
        <v>25</v>
      </c>
      <c r="K10033">
        <v>13635</v>
      </c>
      <c r="L10033">
        <v>1493</v>
      </c>
      <c r="M10033">
        <v>10.95</v>
      </c>
      <c r="N10033">
        <v>220</v>
      </c>
      <c r="O10033">
        <v>14.74</v>
      </c>
      <c r="P10033">
        <v>250</v>
      </c>
      <c r="Q10033">
        <v>34351.35</v>
      </c>
      <c r="R10033" s="6">
        <v>13640.539999999999</v>
      </c>
      <c r="S10033">
        <v>168</v>
      </c>
      <c r="T10033" t="str">
        <f ca="1">PROPER(TRIM(Table1[[#This Row],[Campaign Status]]))</f>
        <v>Active</v>
      </c>
      <c r="V10033" s="1">
        <f t="shared" si="468"/>
        <v>220</v>
      </c>
      <c r="W10033" t="str">
        <f t="shared" ca="1" si="469"/>
        <v>North</v>
      </c>
      <c r="X10033" s="6">
        <f t="shared" si="470"/>
        <v>262.65161499818544</v>
      </c>
    </row>
    <row r="10034" spans="1:24" hidden="1" x14ac:dyDescent="0.3">
      <c r="A10034" t="s">
        <v>11072</v>
      </c>
      <c r="B10034" t="str">
        <f ca="1">PROPER(TRIM(Table1[[#This Row],[Campaign Name]]))</f>
        <v>Summer Sale</v>
      </c>
      <c r="C10034" t="str">
        <f ca="1">PROPER(TRIM(Table1[[#This Row],[Campaign Type]]))</f>
        <v>Lead Gen</v>
      </c>
      <c r="D10034" t="str">
        <f ca="1">PROPER(TRIM(Table1[[#This Row],[Marketing Channel]]))</f>
        <v>Linkedin</v>
      </c>
      <c r="E10034" t="s">
        <v>2231</v>
      </c>
      <c r="F10034" t="s">
        <v>431</v>
      </c>
      <c r="G10034" t="s">
        <v>11141</v>
      </c>
      <c r="H10034" t="s">
        <v>54</v>
      </c>
      <c r="I10034" t="s">
        <v>68</v>
      </c>
      <c r="J10034" t="s">
        <v>63</v>
      </c>
      <c r="K10034">
        <v>116731</v>
      </c>
      <c r="L10034">
        <v>17161</v>
      </c>
      <c r="M10034">
        <v>14.7</v>
      </c>
      <c r="N10034">
        <v>4699</v>
      </c>
      <c r="O10034">
        <v>27.38</v>
      </c>
      <c r="P10034">
        <v>3830.4648972188602</v>
      </c>
      <c r="R10034" s="6" t="e">
        <v>#VALUE!</v>
      </c>
      <c r="S10034">
        <v>3504</v>
      </c>
      <c r="T10034" t="str">
        <f ca="1">PROPER(TRIM(Table1[[#This Row],[Campaign Status]]))</f>
        <v>Paused</v>
      </c>
      <c r="V10034" s="1">
        <f t="shared" si="468"/>
        <v>4699</v>
      </c>
      <c r="W10034" t="str">
        <f t="shared" ca="1" si="469"/>
        <v>west</v>
      </c>
      <c r="X10034" s="6">
        <f t="shared" si="470"/>
        <v>13640.539999999999</v>
      </c>
    </row>
    <row r="10035" spans="1:24" x14ac:dyDescent="0.3">
      <c r="A10035" t="s">
        <v>11073</v>
      </c>
      <c r="B10035" t="str">
        <f ca="1">PROPER(TRIM(Table1[[#This Row],[Campaign Name]]))</f>
        <v>Mega Discount</v>
      </c>
      <c r="C10035" t="str">
        <f ca="1">PROPER(TRIM(Table1[[#This Row],[Campaign Type]]))</f>
        <v>Retargeting</v>
      </c>
      <c r="D10035" t="str">
        <f ca="1">PROPER(TRIM(Table1[[#This Row],[Marketing Channel]]))</f>
        <v>Instagram</v>
      </c>
      <c r="E10035" t="s">
        <v>1985</v>
      </c>
      <c r="F10035" t="s">
        <v>529</v>
      </c>
      <c r="G10035" t="s">
        <v>11141</v>
      </c>
      <c r="H10035" t="s">
        <v>23</v>
      </c>
      <c r="I10035" t="s">
        <v>31</v>
      </c>
      <c r="J10035" t="s">
        <v>25</v>
      </c>
      <c r="K10035">
        <v>124798</v>
      </c>
      <c r="L10035">
        <v>11991</v>
      </c>
      <c r="M10035">
        <v>9.61</v>
      </c>
      <c r="N10035">
        <v>3778</v>
      </c>
      <c r="O10035">
        <v>31.51</v>
      </c>
      <c r="P10035">
        <v>10735.49</v>
      </c>
      <c r="Q10035">
        <v>43492.91</v>
      </c>
      <c r="R10035" s="6">
        <v>305.1320433440859</v>
      </c>
      <c r="S10035">
        <v>2458</v>
      </c>
      <c r="T10035" t="str">
        <f ca="1">PROPER(TRIM(Table1[[#This Row],[Campaign Status]]))</f>
        <v>Active</v>
      </c>
      <c r="V10035" s="1">
        <f t="shared" si="468"/>
        <v>3778</v>
      </c>
      <c r="W10035" t="str">
        <f t="shared" ca="1" si="469"/>
        <v>west</v>
      </c>
      <c r="X10035" s="6" t="e">
        <f t="shared" si="470"/>
        <v>#VALUE!</v>
      </c>
    </row>
    <row r="10036" spans="1:24" x14ac:dyDescent="0.3">
      <c r="A10036" t="s">
        <v>11074</v>
      </c>
      <c r="B10036" t="str">
        <f ca="1">PROPER(TRIM(Table1[[#This Row],[Campaign Name]]))</f>
        <v>Summer Sale</v>
      </c>
      <c r="C10036" t="str">
        <f ca="1">PROPER(TRIM(Table1[[#This Row],[Campaign Type]]))</f>
        <v>Lead Gen</v>
      </c>
      <c r="D10036" t="str">
        <f ca="1">PROPER(TRIM(Table1[[#This Row],[Marketing Channel]]))</f>
        <v>Meta Ads</v>
      </c>
      <c r="E10036" t="s">
        <v>4560</v>
      </c>
      <c r="F10036" t="s">
        <v>957</v>
      </c>
      <c r="G10036" t="s">
        <v>11141</v>
      </c>
      <c r="H10036" t="s">
        <v>54</v>
      </c>
      <c r="I10036" t="s">
        <v>31</v>
      </c>
      <c r="J10036" t="s">
        <v>63</v>
      </c>
      <c r="K10036">
        <v>12141</v>
      </c>
      <c r="L10036">
        <v>299</v>
      </c>
      <c r="M10036">
        <v>2.46</v>
      </c>
      <c r="N10036">
        <v>6</v>
      </c>
      <c r="O10036">
        <v>2.0099999999999998</v>
      </c>
      <c r="P10036">
        <v>250</v>
      </c>
      <c r="Q10036">
        <v>20720.599999999999</v>
      </c>
      <c r="R10036" s="6">
        <v>8188.2399999999989</v>
      </c>
      <c r="S10036">
        <v>1</v>
      </c>
      <c r="T10036" t="str">
        <f ca="1">PROPER(TRIM(Table1[[#This Row],[Campaign Status]]))</f>
        <v>Active</v>
      </c>
      <c r="V10036" s="1">
        <f t="shared" si="468"/>
        <v>6</v>
      </c>
      <c r="W10036" t="str">
        <f t="shared" ca="1" si="469"/>
        <v>west</v>
      </c>
      <c r="X10036" s="6">
        <f t="shared" si="470"/>
        <v>305.1320433440859</v>
      </c>
    </row>
    <row r="10037" spans="1:24" x14ac:dyDescent="0.3">
      <c r="A10037" t="s">
        <v>11075</v>
      </c>
      <c r="B10037" t="str">
        <f ca="1">PROPER(TRIM(Table1[[#This Row],[Campaign Name]]))</f>
        <v>Festive Offer</v>
      </c>
      <c r="C10037" t="str">
        <f ca="1">PROPER(TRIM(Table1[[#This Row],[Campaign Type]]))</f>
        <v>Sales</v>
      </c>
      <c r="D10037" t="str">
        <f ca="1">PROPER(TRIM(Table1[[#This Row],[Marketing Channel]]))</f>
        <v>Meta Ads</v>
      </c>
      <c r="E10037" t="s">
        <v>2634</v>
      </c>
      <c r="F10037" t="s">
        <v>167</v>
      </c>
      <c r="G10037" t="s">
        <v>46</v>
      </c>
      <c r="H10037" t="s">
        <v>30</v>
      </c>
      <c r="I10037" t="s">
        <v>68</v>
      </c>
      <c r="J10037" t="s">
        <v>63</v>
      </c>
      <c r="K10037">
        <v>62875</v>
      </c>
      <c r="L10037">
        <v>6757</v>
      </c>
      <c r="M10037">
        <v>10.75</v>
      </c>
      <c r="N10037">
        <v>1497</v>
      </c>
      <c r="O10037">
        <v>22.15</v>
      </c>
      <c r="P10037">
        <v>3817.8497265160554</v>
      </c>
      <c r="Q10037">
        <v>47441.67</v>
      </c>
      <c r="R10037" s="6">
        <v>1142.6280078679908</v>
      </c>
      <c r="S10037">
        <v>389</v>
      </c>
      <c r="T10037" t="str">
        <f ca="1">PROPER(TRIM(Table1[[#This Row],[Campaign Status]]))</f>
        <v>Completed</v>
      </c>
      <c r="V10037" s="1">
        <f t="shared" si="468"/>
        <v>1497</v>
      </c>
      <c r="W10037" t="str">
        <f t="shared" ca="1" si="469"/>
        <v>South</v>
      </c>
      <c r="X10037" s="6">
        <f t="shared" si="470"/>
        <v>8188.2399999999989</v>
      </c>
    </row>
    <row r="10038" spans="1:24" x14ac:dyDescent="0.3">
      <c r="A10038" t="s">
        <v>11076</v>
      </c>
      <c r="B10038" t="str">
        <f ca="1">PROPER(TRIM(Table1[[#This Row],[Campaign Name]]))</f>
        <v>New Launch</v>
      </c>
      <c r="C10038" t="str">
        <f ca="1">PROPER(TRIM(Table1[[#This Row],[Campaign Type]]))</f>
        <v>Sales</v>
      </c>
      <c r="D10038" t="str">
        <f ca="1">PROPER(TRIM(Table1[[#This Row],[Marketing Channel]]))</f>
        <v>Google Ads</v>
      </c>
      <c r="E10038" t="s">
        <v>2106</v>
      </c>
      <c r="F10038" t="s">
        <v>324</v>
      </c>
      <c r="G10038" t="s">
        <v>11141</v>
      </c>
      <c r="H10038" t="s">
        <v>54</v>
      </c>
      <c r="I10038" t="s">
        <v>62</v>
      </c>
      <c r="J10038" t="s">
        <v>25</v>
      </c>
      <c r="K10038">
        <v>84832</v>
      </c>
      <c r="L10038">
        <v>1718</v>
      </c>
      <c r="M10038">
        <v>2.0299999999999998</v>
      </c>
      <c r="N10038">
        <v>105</v>
      </c>
      <c r="O10038">
        <v>6.11</v>
      </c>
      <c r="P10038">
        <v>250</v>
      </c>
      <c r="Q10038">
        <v>9971.74</v>
      </c>
      <c r="R10038" s="6">
        <v>3888.6960000000004</v>
      </c>
      <c r="S10038">
        <v>54</v>
      </c>
      <c r="T10038" t="str">
        <f ca="1">PROPER(TRIM(Table1[[#This Row],[Campaign Status]]))</f>
        <v>Paused</v>
      </c>
      <c r="V10038" s="1">
        <f t="shared" si="468"/>
        <v>105</v>
      </c>
      <c r="W10038" t="str">
        <f t="shared" ca="1" si="469"/>
        <v>west</v>
      </c>
      <c r="X10038" s="6">
        <f t="shared" si="470"/>
        <v>1142.6280078679908</v>
      </c>
    </row>
    <row r="10039" spans="1:24" x14ac:dyDescent="0.3">
      <c r="A10039" t="s">
        <v>11077</v>
      </c>
      <c r="B10039" t="str">
        <f ca="1">PROPER(TRIM(Table1[[#This Row],[Campaign Name]]))</f>
        <v>New Launch</v>
      </c>
      <c r="C10039" t="str">
        <f ca="1">PROPER(TRIM(Table1[[#This Row],[Campaign Type]]))</f>
        <v>Sales</v>
      </c>
      <c r="D10039" t="str">
        <f ca="1">PROPER(TRIM(Table1[[#This Row],[Marketing Channel]]))</f>
        <v>Google Ads</v>
      </c>
      <c r="E10039" t="s">
        <v>2484</v>
      </c>
      <c r="F10039" t="s">
        <v>704</v>
      </c>
      <c r="G10039" t="s">
        <v>11141</v>
      </c>
      <c r="H10039" t="s">
        <v>36</v>
      </c>
      <c r="I10039" t="s">
        <v>31</v>
      </c>
      <c r="J10039" t="s">
        <v>63</v>
      </c>
      <c r="K10039">
        <v>165379</v>
      </c>
      <c r="L10039">
        <v>24255</v>
      </c>
      <c r="M10039">
        <v>14.67</v>
      </c>
      <c r="N10039">
        <v>1201</v>
      </c>
      <c r="O10039">
        <v>4.95</v>
      </c>
      <c r="P10039">
        <v>14220.74</v>
      </c>
      <c r="Q10039">
        <v>43021.26</v>
      </c>
      <c r="R10039" s="6">
        <v>202.52476312765725</v>
      </c>
      <c r="S10039">
        <v>1004</v>
      </c>
      <c r="T10039" t="str">
        <f ca="1">PROPER(TRIM(Table1[[#This Row],[Campaign Status]]))</f>
        <v>Paused</v>
      </c>
      <c r="V10039" s="1">
        <f t="shared" si="468"/>
        <v>1201</v>
      </c>
      <c r="W10039" t="str">
        <f t="shared" ca="1" si="469"/>
        <v>west</v>
      </c>
      <c r="X10039" s="6">
        <f t="shared" si="470"/>
        <v>3888.6960000000004</v>
      </c>
    </row>
    <row r="10040" spans="1:24" x14ac:dyDescent="0.3">
      <c r="A10040" t="s">
        <v>11078</v>
      </c>
      <c r="B10040" t="str">
        <f ca="1">PROPER(TRIM(Table1[[#This Row],[Campaign Name]]))</f>
        <v>Summer Sale</v>
      </c>
      <c r="C10040" t="str">
        <f ca="1">PROPER(TRIM(Table1[[#This Row],[Campaign Type]]))</f>
        <v>Sales</v>
      </c>
      <c r="D10040" t="str">
        <f ca="1">PROPER(TRIM(Table1[[#This Row],[Marketing Channel]]))</f>
        <v>Meta Ads</v>
      </c>
      <c r="E10040" t="s">
        <v>2882</v>
      </c>
      <c r="F10040" t="s">
        <v>2257</v>
      </c>
      <c r="G10040" t="s">
        <v>29</v>
      </c>
      <c r="H10040" t="s">
        <v>61</v>
      </c>
      <c r="I10040" t="s">
        <v>68</v>
      </c>
      <c r="J10040" t="s">
        <v>32</v>
      </c>
      <c r="K10040">
        <v>73715</v>
      </c>
      <c r="L10040">
        <v>4565</v>
      </c>
      <c r="M10040">
        <v>6.19</v>
      </c>
      <c r="N10040">
        <v>29</v>
      </c>
      <c r="O10040">
        <v>0.64</v>
      </c>
      <c r="P10040">
        <v>3817.8497265160554</v>
      </c>
      <c r="Q10040">
        <v>4618.03</v>
      </c>
      <c r="R10040" s="6">
        <v>20.958925332405414</v>
      </c>
      <c r="S10040">
        <v>18</v>
      </c>
      <c r="T10040" t="str">
        <f ca="1">PROPER(TRIM(Table1[[#This Row],[Campaign Status]]))</f>
        <v>Paused</v>
      </c>
      <c r="V10040" s="1">
        <f t="shared" si="468"/>
        <v>29</v>
      </c>
      <c r="W10040" t="str">
        <f t="shared" ca="1" si="469"/>
        <v>North</v>
      </c>
      <c r="X10040" s="6">
        <f t="shared" si="470"/>
        <v>202.52476312765725</v>
      </c>
    </row>
    <row r="10041" spans="1:24" x14ac:dyDescent="0.3">
      <c r="A10041" t="s">
        <v>11079</v>
      </c>
      <c r="B10041" t="str">
        <f ca="1">PROPER(TRIM(Table1[[#This Row],[Campaign Name]]))</f>
        <v>Summer Sale</v>
      </c>
      <c r="C10041" t="str">
        <f ca="1">PROPER(TRIM(Table1[[#This Row],[Campaign Type]]))</f>
        <v>Awareness</v>
      </c>
      <c r="D10041" t="str">
        <f ca="1">PROPER(TRIM(Table1[[#This Row],[Marketing Channel]]))</f>
        <v>Google Ads</v>
      </c>
      <c r="E10041" t="s">
        <v>323</v>
      </c>
      <c r="F10041" t="s">
        <v>284</v>
      </c>
      <c r="G10041" t="s">
        <v>29</v>
      </c>
      <c r="H10041" t="s">
        <v>61</v>
      </c>
      <c r="I10041" t="s">
        <v>62</v>
      </c>
      <c r="J10041" t="s">
        <v>25</v>
      </c>
      <c r="K10041">
        <v>17658</v>
      </c>
      <c r="L10041">
        <v>1627</v>
      </c>
      <c r="M10041">
        <v>9.2100000000000009</v>
      </c>
      <c r="N10041">
        <v>383</v>
      </c>
      <c r="O10041">
        <v>23.54</v>
      </c>
      <c r="P10041">
        <v>10989.57</v>
      </c>
      <c r="Q10041">
        <v>11308.84</v>
      </c>
      <c r="R10041" s="6">
        <v>2.9052092120073891</v>
      </c>
      <c r="S10041">
        <v>1</v>
      </c>
      <c r="T10041" t="str">
        <f ca="1">PROPER(TRIM(Table1[[#This Row],[Campaign Status]]))</f>
        <v>Completed</v>
      </c>
      <c r="V10041" s="1">
        <f t="shared" si="468"/>
        <v>383</v>
      </c>
      <c r="W10041" t="str">
        <f t="shared" ca="1" si="469"/>
        <v>North</v>
      </c>
      <c r="X10041" s="6">
        <f t="shared" si="470"/>
        <v>20.958925332405414</v>
      </c>
    </row>
    <row r="10042" spans="1:24" x14ac:dyDescent="0.3">
      <c r="A10042" t="s">
        <v>11080</v>
      </c>
      <c r="B10042" t="str">
        <f ca="1">PROPER(TRIM(Table1[[#This Row],[Campaign Name]]))</f>
        <v>Summer Sale</v>
      </c>
      <c r="C10042" t="str">
        <f ca="1">PROPER(TRIM(Table1[[#This Row],[Campaign Type]]))</f>
        <v>Retargeting</v>
      </c>
      <c r="D10042" t="str">
        <f ca="1">PROPER(TRIM(Table1[[#This Row],[Marketing Channel]]))</f>
        <v>Youtube</v>
      </c>
      <c r="E10042" t="s">
        <v>2131</v>
      </c>
      <c r="F10042" t="s">
        <v>1073</v>
      </c>
      <c r="G10042" t="s">
        <v>46</v>
      </c>
      <c r="H10042" t="s">
        <v>30</v>
      </c>
      <c r="I10042" t="s">
        <v>62</v>
      </c>
      <c r="J10042" t="s">
        <v>32</v>
      </c>
      <c r="K10042">
        <v>36298</v>
      </c>
      <c r="L10042">
        <v>2173</v>
      </c>
      <c r="M10042">
        <v>5.99</v>
      </c>
      <c r="N10042">
        <v>656</v>
      </c>
      <c r="O10042">
        <v>30.19</v>
      </c>
      <c r="P10042">
        <v>3891.7088323699436</v>
      </c>
      <c r="Q10042">
        <v>43746.06</v>
      </c>
      <c r="R10042" s="6">
        <v>1024.0835808715899</v>
      </c>
      <c r="S10042">
        <v>91</v>
      </c>
      <c r="T10042" t="str">
        <f ca="1">PROPER(TRIM(Table1[[#This Row],[Campaign Status]]))</f>
        <v>Active</v>
      </c>
      <c r="V10042" s="1">
        <f t="shared" si="468"/>
        <v>656</v>
      </c>
      <c r="W10042" t="str">
        <f t="shared" ca="1" si="469"/>
        <v>South</v>
      </c>
      <c r="X10042" s="6">
        <f t="shared" si="470"/>
        <v>2.9052092120073891</v>
      </c>
    </row>
    <row r="10043" spans="1:24" x14ac:dyDescent="0.3">
      <c r="A10043" t="s">
        <v>11081</v>
      </c>
      <c r="B10043" t="str">
        <f ca="1">PROPER(TRIM(Table1[[#This Row],[Campaign Name]]))</f>
        <v>New Launch</v>
      </c>
      <c r="C10043" t="str">
        <f ca="1">PROPER(TRIM(Table1[[#This Row],[Campaign Type]]))</f>
        <v>Awareness</v>
      </c>
      <c r="D10043" t="str">
        <f ca="1">PROPER(TRIM(Table1[[#This Row],[Marketing Channel]]))</f>
        <v>Email</v>
      </c>
      <c r="E10043" t="s">
        <v>1157</v>
      </c>
      <c r="F10043" t="s">
        <v>217</v>
      </c>
      <c r="G10043" t="s">
        <v>29</v>
      </c>
      <c r="H10043" t="s">
        <v>67</v>
      </c>
      <c r="I10043" t="s">
        <v>24</v>
      </c>
      <c r="J10043" t="s">
        <v>63</v>
      </c>
      <c r="K10043">
        <v>28066</v>
      </c>
      <c r="L10043">
        <v>843</v>
      </c>
      <c r="M10043">
        <v>3</v>
      </c>
      <c r="N10043">
        <v>123</v>
      </c>
      <c r="O10043">
        <v>14.59</v>
      </c>
      <c r="P10043">
        <v>250</v>
      </c>
      <c r="Q10043">
        <v>39729.29</v>
      </c>
      <c r="R10043" s="6">
        <v>15791.716</v>
      </c>
      <c r="S10043">
        <v>43</v>
      </c>
      <c r="T10043" t="str">
        <f ca="1">PROPER(TRIM(Table1[[#This Row],[Campaign Status]]))</f>
        <v>Completed</v>
      </c>
      <c r="V10043" s="1">
        <f t="shared" si="468"/>
        <v>123</v>
      </c>
      <c r="W10043" t="str">
        <f t="shared" ca="1" si="469"/>
        <v>North</v>
      </c>
      <c r="X10043" s="6">
        <f t="shared" si="470"/>
        <v>1024.0835808715899</v>
      </c>
    </row>
    <row r="10044" spans="1:24" x14ac:dyDescent="0.3">
      <c r="A10044" t="s">
        <v>11082</v>
      </c>
      <c r="B10044" t="str">
        <f ca="1">PROPER(TRIM(Table1[[#This Row],[Campaign Name]]))</f>
        <v>Flash Sale</v>
      </c>
      <c r="C10044" t="str">
        <f ca="1">PROPER(TRIM(Table1[[#This Row],[Campaign Type]]))</f>
        <v>Retargeting</v>
      </c>
      <c r="D10044" t="str">
        <f ca="1">PROPER(TRIM(Table1[[#This Row],[Marketing Channel]]))</f>
        <v>Meta Ads</v>
      </c>
      <c r="E10044" t="s">
        <v>2217</v>
      </c>
      <c r="F10044" t="s">
        <v>1192</v>
      </c>
      <c r="G10044" t="s">
        <v>41</v>
      </c>
      <c r="H10044" t="s">
        <v>11140</v>
      </c>
      <c r="I10044" t="s">
        <v>68</v>
      </c>
      <c r="J10044" t="s">
        <v>32</v>
      </c>
      <c r="K10044">
        <v>118494</v>
      </c>
      <c r="L10044">
        <v>10734</v>
      </c>
      <c r="M10044">
        <v>9.06</v>
      </c>
      <c r="N10044">
        <v>44</v>
      </c>
      <c r="O10044">
        <v>0.41</v>
      </c>
      <c r="P10044">
        <v>3817.8497265160554</v>
      </c>
      <c r="Q10044">
        <v>27063.03</v>
      </c>
      <c r="R10044" s="6">
        <v>608.85529653091203</v>
      </c>
      <c r="S10044">
        <v>9</v>
      </c>
      <c r="T10044" t="str">
        <f ca="1">PROPER(TRIM(Table1[[#This Row],[Campaign Status]]))</f>
        <v>Completed</v>
      </c>
      <c r="V10044" s="1">
        <f t="shared" si="468"/>
        <v>44</v>
      </c>
      <c r="W10044" t="str">
        <f t="shared" ca="1" si="469"/>
        <v>East</v>
      </c>
      <c r="X10044" s="6">
        <f t="shared" si="470"/>
        <v>15791.716</v>
      </c>
    </row>
    <row r="10045" spans="1:24" x14ac:dyDescent="0.3">
      <c r="A10045" t="s">
        <v>11083</v>
      </c>
      <c r="B10045" t="str">
        <f ca="1">PROPER(TRIM(Table1[[#This Row],[Campaign Name]]))</f>
        <v>Summer Sale</v>
      </c>
      <c r="C10045" t="str">
        <f ca="1">PROPER(TRIM(Table1[[#This Row],[Campaign Type]]))</f>
        <v>Lead Gen</v>
      </c>
      <c r="D10045" t="str">
        <f ca="1">PROPER(TRIM(Table1[[#This Row],[Marketing Channel]]))</f>
        <v>Youtube</v>
      </c>
      <c r="E10045" t="s">
        <v>207</v>
      </c>
      <c r="F10045" t="s">
        <v>849</v>
      </c>
      <c r="G10045" t="s">
        <v>29</v>
      </c>
      <c r="H10045" t="s">
        <v>99</v>
      </c>
      <c r="I10045" t="s">
        <v>24</v>
      </c>
      <c r="J10045" t="s">
        <v>25</v>
      </c>
      <c r="K10045">
        <v>24930</v>
      </c>
      <c r="L10045">
        <v>1690</v>
      </c>
      <c r="M10045">
        <v>6.78</v>
      </c>
      <c r="N10045">
        <v>301</v>
      </c>
      <c r="O10045">
        <v>17.809999999999999</v>
      </c>
      <c r="P10045">
        <v>12197.38</v>
      </c>
      <c r="Q10045">
        <v>43468.76</v>
      </c>
      <c r="R10045" s="6">
        <v>256.37784507820538</v>
      </c>
      <c r="S10045">
        <v>208</v>
      </c>
      <c r="T10045" t="str">
        <f ca="1">PROPER(TRIM(Table1[[#This Row],[Campaign Status]]))</f>
        <v>Active</v>
      </c>
      <c r="V10045" s="1">
        <f t="shared" si="468"/>
        <v>301</v>
      </c>
      <c r="W10045" t="str">
        <f t="shared" ca="1" si="469"/>
        <v>North</v>
      </c>
      <c r="X10045" s="6">
        <f t="shared" si="470"/>
        <v>608.85529653091203</v>
      </c>
    </row>
    <row r="10046" spans="1:24" x14ac:dyDescent="0.3">
      <c r="A10046" t="s">
        <v>11084</v>
      </c>
      <c r="B10046" t="str">
        <f ca="1">PROPER(TRIM(Table1[[#This Row],[Campaign Name]]))</f>
        <v>Festive Offer</v>
      </c>
      <c r="C10046" t="str">
        <f ca="1">PROPER(TRIM(Table1[[#This Row],[Campaign Type]]))</f>
        <v>Lead Gen</v>
      </c>
      <c r="D10046" t="str">
        <f ca="1">PROPER(TRIM(Table1[[#This Row],[Marketing Channel]]))</f>
        <v>Linkedin</v>
      </c>
      <c r="E10046" t="s">
        <v>2208</v>
      </c>
      <c r="F10046" t="s">
        <v>127</v>
      </c>
      <c r="G10046" t="s">
        <v>29</v>
      </c>
      <c r="H10046" t="s">
        <v>67</v>
      </c>
      <c r="I10046" t="s">
        <v>31</v>
      </c>
      <c r="J10046" t="s">
        <v>25</v>
      </c>
      <c r="K10046">
        <v>112470</v>
      </c>
      <c r="L10046">
        <v>9824</v>
      </c>
      <c r="M10046">
        <v>8.73</v>
      </c>
      <c r="N10046">
        <v>2669</v>
      </c>
      <c r="O10046">
        <v>27.17</v>
      </c>
      <c r="P10046">
        <v>3830.4648972188602</v>
      </c>
      <c r="Q10046">
        <v>28122.41</v>
      </c>
      <c r="R10046" s="6">
        <v>634.17746290844491</v>
      </c>
      <c r="S10046">
        <v>85</v>
      </c>
      <c r="T10046" t="str">
        <f ca="1">PROPER(TRIM(Table1[[#This Row],[Campaign Status]]))</f>
        <v>Completed</v>
      </c>
      <c r="V10046" s="1">
        <f t="shared" si="468"/>
        <v>2669</v>
      </c>
      <c r="W10046" t="str">
        <f t="shared" ca="1" si="469"/>
        <v>North</v>
      </c>
      <c r="X10046" s="6">
        <f t="shared" si="470"/>
        <v>256.37784507820538</v>
      </c>
    </row>
    <row r="10047" spans="1:24" x14ac:dyDescent="0.3">
      <c r="A10047" t="s">
        <v>11085</v>
      </c>
      <c r="B10047" t="str">
        <f ca="1">PROPER(TRIM(Table1[[#This Row],[Campaign Name]]))</f>
        <v>Summer Sale</v>
      </c>
      <c r="C10047" t="str">
        <f ca="1">PROPER(TRIM(Table1[[#This Row],[Campaign Type]]))</f>
        <v>Retargeting</v>
      </c>
      <c r="D10047" t="str">
        <f ca="1">PROPER(TRIM(Table1[[#This Row],[Marketing Channel]]))</f>
        <v>Meta Ads</v>
      </c>
      <c r="E10047" t="s">
        <v>1468</v>
      </c>
      <c r="F10047" t="s">
        <v>2257</v>
      </c>
      <c r="G10047" t="s">
        <v>11141</v>
      </c>
      <c r="H10047" t="s">
        <v>54</v>
      </c>
      <c r="I10047" t="s">
        <v>31</v>
      </c>
      <c r="J10047" t="s">
        <v>63</v>
      </c>
      <c r="K10047">
        <v>5557</v>
      </c>
      <c r="L10047">
        <v>824</v>
      </c>
      <c r="M10047">
        <v>14.83</v>
      </c>
      <c r="N10047">
        <v>7</v>
      </c>
      <c r="O10047">
        <v>0.85</v>
      </c>
      <c r="P10047">
        <v>3817.8497265160554</v>
      </c>
      <c r="Q10047">
        <v>23075.85</v>
      </c>
      <c r="R10047" s="6">
        <v>504.42007027494134</v>
      </c>
      <c r="S10047">
        <v>0</v>
      </c>
      <c r="T10047" t="str">
        <f ca="1">PROPER(TRIM(Table1[[#This Row],[Campaign Status]]))</f>
        <v>Active</v>
      </c>
      <c r="V10047" s="1">
        <f t="shared" si="468"/>
        <v>7</v>
      </c>
      <c r="W10047" t="str">
        <f t="shared" ca="1" si="469"/>
        <v>west</v>
      </c>
      <c r="X10047" s="6">
        <f t="shared" si="470"/>
        <v>634.17746290844491</v>
      </c>
    </row>
    <row r="10048" spans="1:24" x14ac:dyDescent="0.3">
      <c r="A10048" t="s">
        <v>11086</v>
      </c>
      <c r="B10048" t="str">
        <f ca="1">PROPER(TRIM(Table1[[#This Row],[Campaign Name]]))</f>
        <v>Flash Sale</v>
      </c>
      <c r="C10048" t="str">
        <f ca="1">PROPER(TRIM(Table1[[#This Row],[Campaign Type]]))</f>
        <v>Awareness</v>
      </c>
      <c r="D10048" t="str">
        <f ca="1">PROPER(TRIM(Table1[[#This Row],[Marketing Channel]]))</f>
        <v>Google Ads</v>
      </c>
      <c r="E10048" t="s">
        <v>628</v>
      </c>
      <c r="F10048" t="s">
        <v>208</v>
      </c>
      <c r="G10048" t="s">
        <v>11141</v>
      </c>
      <c r="H10048" t="s">
        <v>54</v>
      </c>
      <c r="I10048" t="s">
        <v>68</v>
      </c>
      <c r="J10048" t="s">
        <v>32</v>
      </c>
      <c r="K10048">
        <v>170052</v>
      </c>
      <c r="L10048">
        <v>12931</v>
      </c>
      <c r="M10048">
        <v>7.6</v>
      </c>
      <c r="N10048">
        <v>3859</v>
      </c>
      <c r="O10048">
        <v>29.84</v>
      </c>
      <c r="P10048">
        <v>3988.1535696969677</v>
      </c>
      <c r="Q10048">
        <v>20714.25</v>
      </c>
      <c r="R10048" s="6">
        <v>419.39449266428159</v>
      </c>
      <c r="S10048">
        <v>1780</v>
      </c>
      <c r="T10048" t="str">
        <f ca="1">PROPER(TRIM(Table1[[#This Row],[Campaign Status]]))</f>
        <v>Completed</v>
      </c>
      <c r="V10048" s="1">
        <f t="shared" si="468"/>
        <v>3859</v>
      </c>
      <c r="W10048" t="str">
        <f t="shared" ca="1" si="469"/>
        <v>west</v>
      </c>
      <c r="X10048" s="6">
        <f t="shared" si="470"/>
        <v>504.42007027494134</v>
      </c>
    </row>
    <row r="10049" spans="1:24" x14ac:dyDescent="0.3">
      <c r="A10049" t="s">
        <v>11087</v>
      </c>
      <c r="B10049" t="str">
        <f ca="1">PROPER(TRIM(Table1[[#This Row],[Campaign Name]]))</f>
        <v>Festive Offer</v>
      </c>
      <c r="C10049" t="str">
        <f ca="1">PROPER(TRIM(Table1[[#This Row],[Campaign Type]]))</f>
        <v>Lead Gen</v>
      </c>
      <c r="D10049" t="str">
        <f ca="1">PROPER(TRIM(Table1[[#This Row],[Marketing Channel]]))</f>
        <v>Youtube</v>
      </c>
      <c r="E10049" t="s">
        <v>927</v>
      </c>
      <c r="F10049" t="s">
        <v>957</v>
      </c>
      <c r="G10049" t="s">
        <v>11141</v>
      </c>
      <c r="H10049" t="s">
        <v>36</v>
      </c>
      <c r="I10049" t="s">
        <v>24</v>
      </c>
      <c r="J10049" t="s">
        <v>25</v>
      </c>
      <c r="K10049">
        <v>8295</v>
      </c>
      <c r="L10049">
        <v>200</v>
      </c>
      <c r="M10049">
        <v>2.41</v>
      </c>
      <c r="N10049">
        <v>1</v>
      </c>
      <c r="O10049">
        <v>0.5</v>
      </c>
      <c r="P10049">
        <v>14953.1</v>
      </c>
      <c r="Q10049">
        <v>33995.89</v>
      </c>
      <c r="R10049" s="6">
        <v>127.3501146919368</v>
      </c>
      <c r="S10049">
        <v>0</v>
      </c>
      <c r="T10049" t="str">
        <f ca="1">PROPER(TRIM(Table1[[#This Row],[Campaign Status]]))</f>
        <v>Active</v>
      </c>
      <c r="V10049" s="1">
        <f t="shared" si="468"/>
        <v>1</v>
      </c>
      <c r="W10049" t="str">
        <f t="shared" ca="1" si="469"/>
        <v>west</v>
      </c>
      <c r="X10049" s="6">
        <f t="shared" si="470"/>
        <v>419.39449266428159</v>
      </c>
    </row>
    <row r="10050" spans="1:24" x14ac:dyDescent="0.3">
      <c r="A10050" t="s">
        <v>11088</v>
      </c>
      <c r="B10050" t="str">
        <f ca="1">PROPER(TRIM(Table1[[#This Row],[Campaign Name]]))</f>
        <v>Festive Offer</v>
      </c>
      <c r="C10050" t="str">
        <f ca="1">PROPER(TRIM(Table1[[#This Row],[Campaign Type]]))</f>
        <v>Sales</v>
      </c>
      <c r="D10050" t="str">
        <f ca="1">PROPER(TRIM(Table1[[#This Row],[Marketing Channel]]))</f>
        <v>Meta Ads</v>
      </c>
      <c r="E10050" t="s">
        <v>617</v>
      </c>
      <c r="F10050" t="s">
        <v>109</v>
      </c>
      <c r="G10050" t="s">
        <v>29</v>
      </c>
      <c r="H10050" t="s">
        <v>67</v>
      </c>
      <c r="I10050" t="s">
        <v>68</v>
      </c>
      <c r="J10050" t="s">
        <v>25</v>
      </c>
      <c r="K10050">
        <v>97361</v>
      </c>
      <c r="L10050">
        <v>4933</v>
      </c>
      <c r="M10050">
        <v>5.07</v>
      </c>
      <c r="N10050">
        <v>1231</v>
      </c>
      <c r="O10050">
        <v>24.95</v>
      </c>
      <c r="P10050">
        <v>3817.8497265160554</v>
      </c>
      <c r="Q10050">
        <v>34462.620000000003</v>
      </c>
      <c r="R10050" s="6">
        <v>802.67093962989884</v>
      </c>
      <c r="S10050">
        <v>1167</v>
      </c>
      <c r="T10050" t="str">
        <f ca="1">PROPER(TRIM(Table1[[#This Row],[Campaign Status]]))</f>
        <v>Completed</v>
      </c>
      <c r="V10050" s="1">
        <f t="shared" ref="V10050:V10100" si="471">IF(N10050="",ROUND(L10050*O10050/100,0),N10050)</f>
        <v>1231</v>
      </c>
      <c r="W10050" t="str">
        <f t="shared" ca="1" si="469"/>
        <v>North</v>
      </c>
      <c r="X10050" s="6">
        <f t="shared" si="470"/>
        <v>127.3501146919368</v>
      </c>
    </row>
    <row r="10051" spans="1:24" x14ac:dyDescent="0.3">
      <c r="A10051" t="s">
        <v>11089</v>
      </c>
      <c r="B10051" t="str">
        <f ca="1">PROPER(TRIM(Table1[[#This Row],[Campaign Name]]))</f>
        <v>Festive Offer</v>
      </c>
      <c r="C10051" t="str">
        <f ca="1">PROPER(TRIM(Table1[[#This Row],[Campaign Type]]))</f>
        <v>Retargeting</v>
      </c>
      <c r="D10051" t="str">
        <f ca="1">PROPER(TRIM(Table1[[#This Row],[Marketing Channel]]))</f>
        <v>Youtube</v>
      </c>
      <c r="E10051" t="s">
        <v>592</v>
      </c>
      <c r="F10051" t="s">
        <v>381</v>
      </c>
      <c r="G10051" t="s">
        <v>29</v>
      </c>
      <c r="H10051" t="s">
        <v>99</v>
      </c>
      <c r="I10051" t="s">
        <v>62</v>
      </c>
      <c r="J10051" t="s">
        <v>63</v>
      </c>
      <c r="K10051">
        <v>29811</v>
      </c>
      <c r="L10051">
        <v>1378</v>
      </c>
      <c r="M10051">
        <v>4.62</v>
      </c>
      <c r="N10051">
        <v>254</v>
      </c>
      <c r="O10051">
        <v>18.43</v>
      </c>
      <c r="P10051">
        <v>512.83000000000004</v>
      </c>
      <c r="Q10051">
        <v>3426.62</v>
      </c>
      <c r="R10051" s="6">
        <v>568.17853869703413</v>
      </c>
      <c r="S10051">
        <v>33</v>
      </c>
      <c r="T10051" t="str">
        <f ca="1">PROPER(TRIM(Table1[[#This Row],[Campaign Status]]))</f>
        <v>Active</v>
      </c>
      <c r="V10051" s="1">
        <f t="shared" si="471"/>
        <v>254</v>
      </c>
      <c r="W10051" t="str">
        <f t="shared" ref="W10051:W10101" ca="1" si="472">IF(OR(D10051="Delhi",D10051="lucknow",D10051="jaipur"),"North",IF(OR(D10051="Bengaluru",D10051="chennai"),"South",IF(D10051="Kolkata","East",IF(OR(D10051="Mumbai",D10051="Pune",D10051="Ahmedabad"),"west","unknown"))))</f>
        <v>North</v>
      </c>
      <c r="X10051" s="6">
        <f t="shared" si="470"/>
        <v>802.67093962989884</v>
      </c>
    </row>
    <row r="10052" spans="1:24" x14ac:dyDescent="0.3">
      <c r="A10052" t="s">
        <v>11090</v>
      </c>
      <c r="B10052" t="str">
        <f ca="1">PROPER(TRIM(Table1[[#This Row],[Campaign Name]]))</f>
        <v>Festive Offer</v>
      </c>
      <c r="C10052" t="str">
        <f ca="1">PROPER(TRIM(Table1[[#This Row],[Campaign Type]]))</f>
        <v>Awareness</v>
      </c>
      <c r="D10052" t="str">
        <f ca="1">PROPER(TRIM(Table1[[#This Row],[Marketing Channel]]))</f>
        <v>Meta Ads</v>
      </c>
      <c r="E10052" t="s">
        <v>838</v>
      </c>
      <c r="F10052" t="s">
        <v>344</v>
      </c>
      <c r="G10052" t="s">
        <v>11141</v>
      </c>
      <c r="H10052" t="s">
        <v>54</v>
      </c>
      <c r="I10052" t="s">
        <v>24</v>
      </c>
      <c r="J10052" t="s">
        <v>32</v>
      </c>
      <c r="K10052">
        <v>2644</v>
      </c>
      <c r="L10052">
        <v>273</v>
      </c>
      <c r="M10052">
        <v>10.33</v>
      </c>
      <c r="N10052">
        <v>46</v>
      </c>
      <c r="O10052">
        <v>16.850000000000001</v>
      </c>
      <c r="P10052">
        <v>3817.8497265160554</v>
      </c>
      <c r="Q10052">
        <v>5847.04</v>
      </c>
      <c r="R10052" s="6">
        <v>53.15008234584613</v>
      </c>
      <c r="S10052">
        <v>7</v>
      </c>
      <c r="T10052" t="str">
        <f ca="1">PROPER(TRIM(Table1[[#This Row],[Campaign Status]]))</f>
        <v>Paused</v>
      </c>
      <c r="V10052" s="1">
        <f t="shared" si="471"/>
        <v>46</v>
      </c>
      <c r="W10052" t="str">
        <f t="shared" ca="1" si="472"/>
        <v>west</v>
      </c>
      <c r="X10052" s="6">
        <f t="shared" ref="X10052:X10101" si="473">R10051*1</f>
        <v>568.17853869703413</v>
      </c>
    </row>
    <row r="10053" spans="1:24" x14ac:dyDescent="0.3">
      <c r="A10053" t="s">
        <v>11091</v>
      </c>
      <c r="B10053" t="str">
        <f ca="1">PROPER(TRIM(Table1[[#This Row],[Campaign Name]]))</f>
        <v>Summer Sale</v>
      </c>
      <c r="C10053" t="str">
        <f ca="1">PROPER(TRIM(Table1[[#This Row],[Campaign Type]]))</f>
        <v>Lead Gen</v>
      </c>
      <c r="D10053" t="str">
        <f ca="1">PROPER(TRIM(Table1[[#This Row],[Marketing Channel]]))</f>
        <v>Meta Ads</v>
      </c>
      <c r="E10053" t="s">
        <v>624</v>
      </c>
      <c r="F10053" t="s">
        <v>103</v>
      </c>
      <c r="G10053" t="s">
        <v>29</v>
      </c>
      <c r="H10053" t="s">
        <v>67</v>
      </c>
      <c r="I10053" t="s">
        <v>62</v>
      </c>
      <c r="J10053" t="s">
        <v>63</v>
      </c>
      <c r="K10053">
        <v>56725</v>
      </c>
      <c r="L10053">
        <v>7564</v>
      </c>
      <c r="M10053">
        <v>13.33</v>
      </c>
      <c r="N10053">
        <v>1752</v>
      </c>
      <c r="O10053">
        <v>23.16</v>
      </c>
      <c r="P10053">
        <v>250</v>
      </c>
      <c r="Q10053">
        <v>29573.97</v>
      </c>
      <c r="R10053" s="6">
        <v>11729.588000000002</v>
      </c>
      <c r="S10053">
        <v>1739</v>
      </c>
      <c r="T10053" t="str">
        <f ca="1">PROPER(TRIM(Table1[[#This Row],[Campaign Status]]))</f>
        <v>Active</v>
      </c>
      <c r="V10053" s="1">
        <f t="shared" si="471"/>
        <v>1752</v>
      </c>
      <c r="W10053" t="str">
        <f t="shared" ca="1" si="472"/>
        <v>North</v>
      </c>
      <c r="X10053" s="6">
        <f t="shared" si="473"/>
        <v>53.15008234584613</v>
      </c>
    </row>
    <row r="10054" spans="1:24" hidden="1" x14ac:dyDescent="0.3">
      <c r="A10054" t="s">
        <v>11092</v>
      </c>
      <c r="B10054" t="str">
        <f ca="1">PROPER(TRIM(Table1[[#This Row],[Campaign Name]]))</f>
        <v>Flash Sale</v>
      </c>
      <c r="C10054" t="str">
        <f ca="1">PROPER(TRIM(Table1[[#This Row],[Campaign Type]]))</f>
        <v>Retargeting</v>
      </c>
      <c r="D10054" t="str">
        <f ca="1">PROPER(TRIM(Table1[[#This Row],[Marketing Channel]]))</f>
        <v>Google Ads</v>
      </c>
      <c r="E10054" t="s">
        <v>1494</v>
      </c>
      <c r="F10054" t="s">
        <v>339</v>
      </c>
      <c r="G10054" t="s">
        <v>29</v>
      </c>
      <c r="H10054" t="s">
        <v>67</v>
      </c>
      <c r="I10054" t="s">
        <v>31</v>
      </c>
      <c r="J10054" t="s">
        <v>63</v>
      </c>
      <c r="K10054">
        <v>116869</v>
      </c>
      <c r="L10054">
        <v>6251</v>
      </c>
      <c r="M10054">
        <v>5.35</v>
      </c>
      <c r="N10054">
        <v>468</v>
      </c>
      <c r="O10054">
        <v>7.49</v>
      </c>
      <c r="P10054">
        <v>250</v>
      </c>
      <c r="R10054" s="6" t="e">
        <v>#VALUE!</v>
      </c>
      <c r="S10054">
        <v>222</v>
      </c>
      <c r="T10054" t="str">
        <f ca="1">PROPER(TRIM(Table1[[#This Row],[Campaign Status]]))</f>
        <v>Active</v>
      </c>
      <c r="V10054" s="1">
        <f t="shared" si="471"/>
        <v>468</v>
      </c>
      <c r="W10054" t="str">
        <f t="shared" ca="1" si="472"/>
        <v>North</v>
      </c>
      <c r="X10054" s="6">
        <f t="shared" si="473"/>
        <v>11729.588000000002</v>
      </c>
    </row>
    <row r="10055" spans="1:24" x14ac:dyDescent="0.3">
      <c r="A10055" t="s">
        <v>11093</v>
      </c>
      <c r="B10055" t="str">
        <f ca="1">PROPER(TRIM(Table1[[#This Row],[Campaign Name]]))</f>
        <v>Summer Sale</v>
      </c>
      <c r="C10055" t="str">
        <f ca="1">PROPER(TRIM(Table1[[#This Row],[Campaign Type]]))</f>
        <v>Sales</v>
      </c>
      <c r="D10055" t="str">
        <f ca="1">PROPER(TRIM(Table1[[#This Row],[Marketing Channel]]))</f>
        <v>Linkedin</v>
      </c>
      <c r="E10055" t="s">
        <v>286</v>
      </c>
      <c r="F10055" t="s">
        <v>839</v>
      </c>
      <c r="G10055" t="s">
        <v>11141</v>
      </c>
      <c r="H10055" t="s">
        <v>36</v>
      </c>
      <c r="I10055" t="s">
        <v>62</v>
      </c>
      <c r="J10055" t="s">
        <v>25</v>
      </c>
      <c r="K10055">
        <v>26834</v>
      </c>
      <c r="L10055">
        <v>2503</v>
      </c>
      <c r="M10055">
        <v>9.33</v>
      </c>
      <c r="N10055">
        <v>709</v>
      </c>
      <c r="O10055">
        <v>28.33</v>
      </c>
      <c r="P10055">
        <v>3830.4648972188602</v>
      </c>
      <c r="Q10055">
        <v>31215.74</v>
      </c>
      <c r="R10055" s="6">
        <v>714.93345684134692</v>
      </c>
      <c r="S10055">
        <v>415</v>
      </c>
      <c r="T10055" t="str">
        <f ca="1">PROPER(TRIM(Table1[[#This Row],[Campaign Status]]))</f>
        <v>Completed</v>
      </c>
      <c r="V10055" s="1">
        <f t="shared" si="471"/>
        <v>709</v>
      </c>
      <c r="W10055" t="str">
        <f t="shared" ca="1" si="472"/>
        <v>west</v>
      </c>
      <c r="X10055" s="6" t="e">
        <f t="shared" si="473"/>
        <v>#VALUE!</v>
      </c>
    </row>
    <row r="10056" spans="1:24" x14ac:dyDescent="0.3">
      <c r="A10056" t="s">
        <v>11094</v>
      </c>
      <c r="B10056" t="str">
        <f ca="1">PROPER(TRIM(Table1[[#This Row],[Campaign Name]]))</f>
        <v>Summer Sale</v>
      </c>
      <c r="C10056" t="str">
        <f ca="1">PROPER(TRIM(Table1[[#This Row],[Campaign Type]]))</f>
        <v>Retargeting</v>
      </c>
      <c r="D10056" t="str">
        <f ca="1">PROPER(TRIM(Table1[[#This Row],[Marketing Channel]]))</f>
        <v>Meta Ads</v>
      </c>
      <c r="E10056" t="s">
        <v>1727</v>
      </c>
      <c r="F10056" t="s">
        <v>294</v>
      </c>
      <c r="G10056" t="s">
        <v>29</v>
      </c>
      <c r="H10056" t="s">
        <v>67</v>
      </c>
      <c r="I10056" t="s">
        <v>68</v>
      </c>
      <c r="J10056" t="s">
        <v>32</v>
      </c>
      <c r="K10056">
        <v>42053</v>
      </c>
      <c r="L10056">
        <v>158</v>
      </c>
      <c r="M10056">
        <v>0.38</v>
      </c>
      <c r="N10056">
        <v>6</v>
      </c>
      <c r="O10056">
        <v>3.8</v>
      </c>
      <c r="P10056">
        <v>3817.8497265160554</v>
      </c>
      <c r="Q10056">
        <v>33644.83</v>
      </c>
      <c r="R10056" s="6">
        <v>781.25076705683466</v>
      </c>
      <c r="S10056">
        <v>1</v>
      </c>
      <c r="T10056" t="str">
        <f ca="1">PROPER(TRIM(Table1[[#This Row],[Campaign Status]]))</f>
        <v>Paused</v>
      </c>
      <c r="V10056" s="1">
        <f t="shared" si="471"/>
        <v>6</v>
      </c>
      <c r="W10056" t="str">
        <f t="shared" ca="1" si="472"/>
        <v>North</v>
      </c>
      <c r="X10056" s="6">
        <f t="shared" si="473"/>
        <v>714.93345684134692</v>
      </c>
    </row>
    <row r="10057" spans="1:24" x14ac:dyDescent="0.3">
      <c r="A10057" t="s">
        <v>11095</v>
      </c>
      <c r="B10057" t="str">
        <f ca="1">PROPER(TRIM(Table1[[#This Row],[Campaign Name]]))</f>
        <v>Festive Offer</v>
      </c>
      <c r="C10057" t="str">
        <f ca="1">PROPER(TRIM(Table1[[#This Row],[Campaign Type]]))</f>
        <v>Awareness</v>
      </c>
      <c r="D10057" t="str">
        <f ca="1">PROPER(TRIM(Table1[[#This Row],[Marketing Channel]]))</f>
        <v>Email</v>
      </c>
      <c r="E10057" t="s">
        <v>305</v>
      </c>
      <c r="F10057" t="s">
        <v>315</v>
      </c>
      <c r="G10057" t="s">
        <v>11141</v>
      </c>
      <c r="H10057" t="s">
        <v>23</v>
      </c>
      <c r="I10057" t="s">
        <v>31</v>
      </c>
      <c r="J10057" t="s">
        <v>32</v>
      </c>
      <c r="K10057">
        <v>82215</v>
      </c>
      <c r="L10057">
        <v>2518</v>
      </c>
      <c r="M10057">
        <v>3.06</v>
      </c>
      <c r="N10057">
        <v>345</v>
      </c>
      <c r="O10057">
        <v>13.7</v>
      </c>
      <c r="P10057">
        <v>2718.56</v>
      </c>
      <c r="Q10057">
        <v>12860.43</v>
      </c>
      <c r="R10057" s="6">
        <v>373.0603701959862</v>
      </c>
      <c r="S10057">
        <v>208</v>
      </c>
      <c r="T10057" t="str">
        <f ca="1">PROPER(TRIM(Table1[[#This Row],[Campaign Status]]))</f>
        <v>Active</v>
      </c>
      <c r="V10057" s="1">
        <f t="shared" si="471"/>
        <v>345</v>
      </c>
      <c r="W10057" t="str">
        <f t="shared" ca="1" si="472"/>
        <v>west</v>
      </c>
      <c r="X10057" s="6">
        <f t="shared" si="473"/>
        <v>781.25076705683466</v>
      </c>
    </row>
    <row r="10058" spans="1:24" x14ac:dyDescent="0.3">
      <c r="A10058" t="s">
        <v>11096</v>
      </c>
      <c r="B10058" t="str">
        <f ca="1">PROPER(TRIM(Table1[[#This Row],[Campaign Name]]))</f>
        <v>Mega Discount</v>
      </c>
      <c r="C10058" t="str">
        <f ca="1">PROPER(TRIM(Table1[[#This Row],[Campaign Type]]))</f>
        <v>Sales</v>
      </c>
      <c r="D10058" t="str">
        <f ca="1">PROPER(TRIM(Table1[[#This Row],[Marketing Channel]]))</f>
        <v>Youtube</v>
      </c>
      <c r="E10058" t="s">
        <v>3253</v>
      </c>
      <c r="F10058" t="s">
        <v>859</v>
      </c>
      <c r="G10058" t="s">
        <v>11141</v>
      </c>
      <c r="H10058" t="s">
        <v>36</v>
      </c>
      <c r="I10058" t="s">
        <v>68</v>
      </c>
      <c r="J10058" t="s">
        <v>25</v>
      </c>
      <c r="K10058">
        <v>1290</v>
      </c>
      <c r="L10058">
        <v>159</v>
      </c>
      <c r="M10058">
        <v>12.33</v>
      </c>
      <c r="N10058">
        <v>25</v>
      </c>
      <c r="O10058">
        <v>15.72</v>
      </c>
      <c r="P10058">
        <v>250</v>
      </c>
      <c r="Q10058">
        <v>24868.17</v>
      </c>
      <c r="R10058" s="6">
        <v>9847.268</v>
      </c>
      <c r="S10058">
        <v>14</v>
      </c>
      <c r="T10058" t="str">
        <f ca="1">PROPER(TRIM(Table1[[#This Row],[Campaign Status]]))</f>
        <v>Completed</v>
      </c>
      <c r="V10058" s="1">
        <f t="shared" si="471"/>
        <v>25</v>
      </c>
      <c r="W10058" t="str">
        <f t="shared" ca="1" si="472"/>
        <v>west</v>
      </c>
      <c r="X10058" s="6">
        <f t="shared" si="473"/>
        <v>373.0603701959862</v>
      </c>
    </row>
    <row r="10059" spans="1:24" x14ac:dyDescent="0.3">
      <c r="A10059" t="s">
        <v>11097</v>
      </c>
      <c r="B10059" t="str">
        <f ca="1">PROPER(TRIM(Table1[[#This Row],[Campaign Name]]))</f>
        <v>Summer Sale</v>
      </c>
      <c r="C10059" t="str">
        <f ca="1">PROPER(TRIM(Table1[[#This Row],[Campaign Type]]))</f>
        <v>Awareness</v>
      </c>
      <c r="D10059" t="str">
        <f ca="1">PROPER(TRIM(Table1[[#This Row],[Marketing Channel]]))</f>
        <v>Google Ads</v>
      </c>
      <c r="E10059" t="s">
        <v>210</v>
      </c>
      <c r="F10059" t="s">
        <v>22</v>
      </c>
      <c r="G10059" t="s">
        <v>46</v>
      </c>
      <c r="H10059" t="s">
        <v>42</v>
      </c>
      <c r="I10059" t="s">
        <v>68</v>
      </c>
      <c r="J10059" t="s">
        <v>25</v>
      </c>
      <c r="K10059">
        <v>78924</v>
      </c>
      <c r="L10059">
        <v>10414</v>
      </c>
      <c r="M10059">
        <v>13.19</v>
      </c>
      <c r="N10059">
        <v>719</v>
      </c>
      <c r="O10059">
        <v>6.9</v>
      </c>
      <c r="P10059">
        <v>3988.1535696969677</v>
      </c>
      <c r="Q10059">
        <v>23069.34</v>
      </c>
      <c r="R10059" s="6">
        <v>478.44663192728757</v>
      </c>
      <c r="S10059">
        <v>639</v>
      </c>
      <c r="T10059" t="str">
        <f ca="1">PROPER(TRIM(Table1[[#This Row],[Campaign Status]]))</f>
        <v>Active</v>
      </c>
      <c r="V10059" s="1">
        <f t="shared" si="471"/>
        <v>719</v>
      </c>
      <c r="W10059" t="str">
        <f t="shared" ca="1" si="472"/>
        <v>South</v>
      </c>
      <c r="X10059" s="6">
        <f t="shared" si="473"/>
        <v>9847.268</v>
      </c>
    </row>
    <row r="10060" spans="1:24" x14ac:dyDescent="0.3">
      <c r="A10060" t="s">
        <v>11098</v>
      </c>
      <c r="B10060" t="str">
        <f ca="1">PROPER(TRIM(Table1[[#This Row],[Campaign Name]]))</f>
        <v>Mega Discount</v>
      </c>
      <c r="C10060" t="str">
        <f ca="1">PROPER(TRIM(Table1[[#This Row],[Campaign Type]]))</f>
        <v>Retargeting</v>
      </c>
      <c r="D10060" t="str">
        <f ca="1">PROPER(TRIM(Table1[[#This Row],[Marketing Channel]]))</f>
        <v>Meta Ads</v>
      </c>
      <c r="E10060" t="s">
        <v>2455</v>
      </c>
      <c r="F10060" t="s">
        <v>573</v>
      </c>
      <c r="G10060" t="s">
        <v>11141</v>
      </c>
      <c r="H10060" t="s">
        <v>36</v>
      </c>
      <c r="I10060" t="s">
        <v>31</v>
      </c>
      <c r="J10060" t="s">
        <v>25</v>
      </c>
      <c r="K10060">
        <v>178271</v>
      </c>
      <c r="L10060">
        <v>20226</v>
      </c>
      <c r="M10060">
        <v>11.35</v>
      </c>
      <c r="N10060">
        <v>3900</v>
      </c>
      <c r="O10060">
        <v>19.28</v>
      </c>
      <c r="P10060">
        <v>6337.55</v>
      </c>
      <c r="Q10060">
        <v>16113.18</v>
      </c>
      <c r="R10060" s="6">
        <v>154.24935503467429</v>
      </c>
      <c r="S10060">
        <v>3065</v>
      </c>
      <c r="T10060" t="str">
        <f ca="1">PROPER(TRIM(Table1[[#This Row],[Campaign Status]]))</f>
        <v>Completed</v>
      </c>
      <c r="V10060" s="1">
        <f t="shared" si="471"/>
        <v>3900</v>
      </c>
      <c r="W10060" t="str">
        <f t="shared" ca="1" si="472"/>
        <v>west</v>
      </c>
      <c r="X10060" s="6">
        <f t="shared" si="473"/>
        <v>478.44663192728757</v>
      </c>
    </row>
    <row r="10061" spans="1:24" x14ac:dyDescent="0.3">
      <c r="A10061" t="s">
        <v>11099</v>
      </c>
      <c r="B10061" t="str">
        <f ca="1">PROPER(TRIM(Table1[[#This Row],[Campaign Name]]))</f>
        <v>Festive Offer</v>
      </c>
      <c r="C10061" t="str">
        <f ca="1">PROPER(TRIM(Table1[[#This Row],[Campaign Type]]))</f>
        <v>Sales</v>
      </c>
      <c r="D10061" t="str">
        <f ca="1">PROPER(TRIM(Table1[[#This Row],[Marketing Channel]]))</f>
        <v>Meta Ads</v>
      </c>
      <c r="E10061" t="s">
        <v>320</v>
      </c>
      <c r="F10061" t="s">
        <v>371</v>
      </c>
      <c r="G10061" t="s">
        <v>29</v>
      </c>
      <c r="H10061" t="s">
        <v>67</v>
      </c>
      <c r="I10061" t="s">
        <v>62</v>
      </c>
      <c r="J10061" t="s">
        <v>25</v>
      </c>
      <c r="K10061">
        <v>9179</v>
      </c>
      <c r="L10061">
        <v>930</v>
      </c>
      <c r="M10061">
        <v>10.130000000000001</v>
      </c>
      <c r="N10061">
        <v>204</v>
      </c>
      <c r="O10061">
        <v>21.94</v>
      </c>
      <c r="P10061">
        <v>2920.35</v>
      </c>
      <c r="Q10061">
        <v>18451.39</v>
      </c>
      <c r="R10061" s="6">
        <v>531.82118581676855</v>
      </c>
      <c r="S10061">
        <v>176</v>
      </c>
      <c r="T10061" t="str">
        <f ca="1">PROPER(TRIM(Table1[[#This Row],[Campaign Status]]))</f>
        <v>Paused</v>
      </c>
      <c r="V10061" s="1">
        <f t="shared" si="471"/>
        <v>204</v>
      </c>
      <c r="W10061" t="str">
        <f t="shared" ca="1" si="472"/>
        <v>North</v>
      </c>
      <c r="X10061" s="6">
        <f t="shared" si="473"/>
        <v>154.24935503467429</v>
      </c>
    </row>
    <row r="10062" spans="1:24" x14ac:dyDescent="0.3">
      <c r="A10062" t="s">
        <v>11100</v>
      </c>
      <c r="B10062" t="str">
        <f ca="1">PROPER(TRIM(Table1[[#This Row],[Campaign Name]]))</f>
        <v>Flash Sale</v>
      </c>
      <c r="C10062" t="str">
        <f ca="1">PROPER(TRIM(Table1[[#This Row],[Campaign Type]]))</f>
        <v>Retargeting</v>
      </c>
      <c r="D10062" t="str">
        <f ca="1">PROPER(TRIM(Table1[[#This Row],[Marketing Channel]]))</f>
        <v>Meta Ads</v>
      </c>
      <c r="E10062" t="s">
        <v>1224</v>
      </c>
      <c r="F10062" t="s">
        <v>442</v>
      </c>
      <c r="G10062" t="s">
        <v>29</v>
      </c>
      <c r="H10062" t="s">
        <v>67</v>
      </c>
      <c r="I10062" t="s">
        <v>31</v>
      </c>
      <c r="J10062" t="s">
        <v>32</v>
      </c>
      <c r="K10062">
        <v>1839</v>
      </c>
      <c r="L10062">
        <v>57</v>
      </c>
      <c r="M10062">
        <v>3.1</v>
      </c>
      <c r="N10062">
        <v>3</v>
      </c>
      <c r="O10062">
        <v>5.26</v>
      </c>
      <c r="P10062">
        <v>11644.27</v>
      </c>
      <c r="Q10062">
        <v>20738.330000000002</v>
      </c>
      <c r="R10062" s="6">
        <v>78.099013506213794</v>
      </c>
      <c r="S10062">
        <v>0</v>
      </c>
      <c r="T10062" t="str">
        <f ca="1">PROPER(TRIM(Table1[[#This Row],[Campaign Status]]))</f>
        <v>Active</v>
      </c>
      <c r="V10062" s="1">
        <f t="shared" si="471"/>
        <v>3</v>
      </c>
      <c r="W10062" t="str">
        <f t="shared" ca="1" si="472"/>
        <v>North</v>
      </c>
      <c r="X10062" s="6">
        <f t="shared" si="473"/>
        <v>531.82118581676855</v>
      </c>
    </row>
    <row r="10063" spans="1:24" x14ac:dyDescent="0.3">
      <c r="A10063" t="s">
        <v>11101</v>
      </c>
      <c r="B10063" t="str">
        <f ca="1">PROPER(TRIM(Table1[[#This Row],[Campaign Name]]))</f>
        <v>Festive Offer</v>
      </c>
      <c r="C10063" t="str">
        <f ca="1">PROPER(TRIM(Table1[[#This Row],[Campaign Type]]))</f>
        <v>Retargeting</v>
      </c>
      <c r="D10063" t="str">
        <f ca="1">PROPER(TRIM(Table1[[#This Row],[Marketing Channel]]))</f>
        <v>Google Ads</v>
      </c>
      <c r="E10063" t="s">
        <v>1821</v>
      </c>
      <c r="F10063" t="s">
        <v>925</v>
      </c>
      <c r="G10063" t="s">
        <v>46</v>
      </c>
      <c r="H10063" t="s">
        <v>30</v>
      </c>
      <c r="I10063" t="s">
        <v>31</v>
      </c>
      <c r="J10063" t="s">
        <v>25</v>
      </c>
      <c r="K10063">
        <v>193093</v>
      </c>
      <c r="L10063">
        <v>2819</v>
      </c>
      <c r="M10063">
        <v>1.46</v>
      </c>
      <c r="N10063">
        <v>417</v>
      </c>
      <c r="O10063">
        <v>14.79</v>
      </c>
      <c r="P10063">
        <v>250</v>
      </c>
      <c r="Q10063">
        <v>49903.4</v>
      </c>
      <c r="R10063" s="6">
        <v>19861.36</v>
      </c>
      <c r="S10063">
        <v>211</v>
      </c>
      <c r="T10063" t="str">
        <f ca="1">PROPER(TRIM(Table1[[#This Row],[Campaign Status]]))</f>
        <v>Completed</v>
      </c>
      <c r="V10063" s="1">
        <f t="shared" si="471"/>
        <v>417</v>
      </c>
      <c r="W10063" t="str">
        <f t="shared" ca="1" si="472"/>
        <v>South</v>
      </c>
      <c r="X10063" s="6">
        <f t="shared" si="473"/>
        <v>78.099013506213794</v>
      </c>
    </row>
    <row r="10064" spans="1:24" x14ac:dyDescent="0.3">
      <c r="A10064" t="s">
        <v>11102</v>
      </c>
      <c r="B10064" t="str">
        <f ca="1">PROPER(TRIM(Table1[[#This Row],[Campaign Name]]))</f>
        <v>New Launch</v>
      </c>
      <c r="C10064" t="str">
        <f ca="1">PROPER(TRIM(Table1[[#This Row],[Campaign Type]]))</f>
        <v>Sales</v>
      </c>
      <c r="D10064" t="str">
        <f ca="1">PROPER(TRIM(Table1[[#This Row],[Marketing Channel]]))</f>
        <v>Linkedin</v>
      </c>
      <c r="E10064" t="s">
        <v>1661</v>
      </c>
      <c r="F10064" t="s">
        <v>384</v>
      </c>
      <c r="G10064" t="s">
        <v>46</v>
      </c>
      <c r="H10064" t="s">
        <v>30</v>
      </c>
      <c r="I10064" t="s">
        <v>24</v>
      </c>
      <c r="J10064" t="s">
        <v>25</v>
      </c>
      <c r="K10064">
        <v>125088</v>
      </c>
      <c r="L10064">
        <v>7439</v>
      </c>
      <c r="M10064">
        <v>5.95</v>
      </c>
      <c r="N10064">
        <v>441</v>
      </c>
      <c r="O10064">
        <v>5.93</v>
      </c>
      <c r="P10064">
        <v>250</v>
      </c>
      <c r="Q10064">
        <v>38425.870000000003</v>
      </c>
      <c r="R10064" s="6">
        <v>15270.348000000002</v>
      </c>
      <c r="S10064">
        <v>83</v>
      </c>
      <c r="T10064" t="str">
        <f ca="1">PROPER(TRIM(Table1[[#This Row],[Campaign Status]]))</f>
        <v>Active</v>
      </c>
      <c r="V10064" s="1">
        <f t="shared" si="471"/>
        <v>441</v>
      </c>
      <c r="W10064" t="str">
        <f t="shared" ca="1" si="472"/>
        <v>South</v>
      </c>
      <c r="X10064" s="6">
        <f t="shared" si="473"/>
        <v>19861.36</v>
      </c>
    </row>
    <row r="10065" spans="1:24" x14ac:dyDescent="0.3">
      <c r="A10065" t="s">
        <v>11103</v>
      </c>
      <c r="B10065" t="str">
        <f ca="1">PROPER(TRIM(Table1[[#This Row],[Campaign Name]]))</f>
        <v>New Launch</v>
      </c>
      <c r="C10065" t="str">
        <f ca="1">PROPER(TRIM(Table1[[#This Row],[Campaign Type]]))</f>
        <v>Retargeting</v>
      </c>
      <c r="D10065" t="str">
        <f ca="1">PROPER(TRIM(Table1[[#This Row],[Marketing Channel]]))</f>
        <v>Youtube</v>
      </c>
      <c r="E10065" t="s">
        <v>4774</v>
      </c>
      <c r="F10065" t="s">
        <v>365</v>
      </c>
      <c r="G10065" t="s">
        <v>29</v>
      </c>
      <c r="H10065" t="s">
        <v>99</v>
      </c>
      <c r="I10065" t="s">
        <v>68</v>
      </c>
      <c r="J10065" t="s">
        <v>32</v>
      </c>
      <c r="K10065">
        <v>43817</v>
      </c>
      <c r="L10065">
        <v>2328</v>
      </c>
      <c r="M10065">
        <v>5.31</v>
      </c>
      <c r="N10065">
        <v>334</v>
      </c>
      <c r="O10065">
        <v>14.35</v>
      </c>
      <c r="P10065">
        <v>250</v>
      </c>
      <c r="Q10065">
        <v>12363.79</v>
      </c>
      <c r="R10065" s="6">
        <v>4845.5160000000005</v>
      </c>
      <c r="S10065">
        <v>2</v>
      </c>
      <c r="T10065" t="str">
        <f ca="1">PROPER(TRIM(Table1[[#This Row],[Campaign Status]]))</f>
        <v>Paused</v>
      </c>
      <c r="V10065" s="1">
        <f t="shared" si="471"/>
        <v>334</v>
      </c>
      <c r="W10065" t="str">
        <f t="shared" ca="1" si="472"/>
        <v>North</v>
      </c>
      <c r="X10065" s="6">
        <f t="shared" si="473"/>
        <v>15270.348000000002</v>
      </c>
    </row>
    <row r="10066" spans="1:24" x14ac:dyDescent="0.3">
      <c r="A10066" t="s">
        <v>11104</v>
      </c>
      <c r="B10066" t="str">
        <f ca="1">PROPER(TRIM(Table1[[#This Row],[Campaign Name]]))</f>
        <v>Summer Sale</v>
      </c>
      <c r="C10066" t="str">
        <f ca="1">PROPER(TRIM(Table1[[#This Row],[Campaign Type]]))</f>
        <v>Awareness</v>
      </c>
      <c r="D10066" t="str">
        <f ca="1">PROPER(TRIM(Table1[[#This Row],[Marketing Channel]]))</f>
        <v>Google Ads</v>
      </c>
      <c r="E10066" t="s">
        <v>927</v>
      </c>
      <c r="F10066" t="s">
        <v>103</v>
      </c>
      <c r="G10066" t="s">
        <v>46</v>
      </c>
      <c r="H10066" t="s">
        <v>30</v>
      </c>
      <c r="I10066" t="s">
        <v>24</v>
      </c>
      <c r="J10066" t="s">
        <v>63</v>
      </c>
      <c r="K10066">
        <v>112289</v>
      </c>
      <c r="L10066">
        <v>3339</v>
      </c>
      <c r="M10066">
        <v>2.97</v>
      </c>
      <c r="N10066">
        <v>687</v>
      </c>
      <c r="O10066">
        <v>20.58</v>
      </c>
      <c r="P10066">
        <v>250</v>
      </c>
      <c r="Q10066">
        <v>26057.78</v>
      </c>
      <c r="R10066" s="6">
        <v>10323.111999999999</v>
      </c>
      <c r="S10066">
        <v>236</v>
      </c>
      <c r="T10066" t="str">
        <f ca="1">PROPER(TRIM(Table1[[#This Row],[Campaign Status]]))</f>
        <v>Active</v>
      </c>
      <c r="V10066" s="1">
        <f t="shared" si="471"/>
        <v>687</v>
      </c>
      <c r="W10066" t="str">
        <f t="shared" ca="1" si="472"/>
        <v>South</v>
      </c>
      <c r="X10066" s="6">
        <f t="shared" si="473"/>
        <v>4845.5160000000005</v>
      </c>
    </row>
    <row r="10067" spans="1:24" x14ac:dyDescent="0.3">
      <c r="A10067" t="s">
        <v>11105</v>
      </c>
      <c r="B10067" t="str">
        <f ca="1">PROPER(TRIM(Table1[[#This Row],[Campaign Name]]))</f>
        <v>Mega Discount</v>
      </c>
      <c r="C10067" t="str">
        <f ca="1">PROPER(TRIM(Table1[[#This Row],[Campaign Type]]))</f>
        <v>Awareness</v>
      </c>
      <c r="D10067" t="str">
        <f ca="1">PROPER(TRIM(Table1[[#This Row],[Marketing Channel]]))</f>
        <v>Youtube</v>
      </c>
      <c r="E10067" t="s">
        <v>1354</v>
      </c>
      <c r="F10067" t="s">
        <v>913</v>
      </c>
      <c r="G10067" t="s">
        <v>11141</v>
      </c>
      <c r="H10067" t="s">
        <v>23</v>
      </c>
      <c r="I10067" t="s">
        <v>62</v>
      </c>
      <c r="J10067" t="s">
        <v>25</v>
      </c>
      <c r="K10067">
        <v>179679</v>
      </c>
      <c r="L10067">
        <v>17833</v>
      </c>
      <c r="M10067">
        <v>9.92</v>
      </c>
      <c r="N10067">
        <v>3574</v>
      </c>
      <c r="O10067">
        <v>20.04</v>
      </c>
      <c r="P10067">
        <v>250</v>
      </c>
      <c r="Q10067">
        <v>9592.5499999999993</v>
      </c>
      <c r="R10067" s="6">
        <v>3737.0199999999995</v>
      </c>
      <c r="S10067">
        <v>1783</v>
      </c>
      <c r="T10067" t="str">
        <f ca="1">PROPER(TRIM(Table1[[#This Row],[Campaign Status]]))</f>
        <v>Completed</v>
      </c>
      <c r="V10067" s="1">
        <f t="shared" si="471"/>
        <v>3574</v>
      </c>
      <c r="W10067" t="str">
        <f t="shared" ca="1" si="472"/>
        <v>west</v>
      </c>
      <c r="X10067" s="6">
        <f t="shared" si="473"/>
        <v>10323.111999999999</v>
      </c>
    </row>
    <row r="10068" spans="1:24" x14ac:dyDescent="0.3">
      <c r="A10068" t="s">
        <v>11106</v>
      </c>
      <c r="B10068" t="str">
        <f ca="1">PROPER(TRIM(Table1[[#This Row],[Campaign Name]]))</f>
        <v>Flash Sale</v>
      </c>
      <c r="C10068" t="str">
        <f ca="1">PROPER(TRIM(Table1[[#This Row],[Campaign Type]]))</f>
        <v>Awareness</v>
      </c>
      <c r="D10068" t="str">
        <f ca="1">PROPER(TRIM(Table1[[#This Row],[Marketing Channel]]))</f>
        <v>Meta Ads</v>
      </c>
      <c r="E10068" t="s">
        <v>984</v>
      </c>
      <c r="F10068" t="s">
        <v>376</v>
      </c>
      <c r="G10068" t="s">
        <v>29</v>
      </c>
      <c r="H10068" t="s">
        <v>61</v>
      </c>
      <c r="I10068" t="s">
        <v>31</v>
      </c>
      <c r="J10068" t="s">
        <v>63</v>
      </c>
      <c r="K10068">
        <v>51663</v>
      </c>
      <c r="L10068">
        <v>634</v>
      </c>
      <c r="M10068">
        <v>1.23</v>
      </c>
      <c r="N10068">
        <v>104</v>
      </c>
      <c r="O10068">
        <v>16.399999999999999</v>
      </c>
      <c r="P10068">
        <v>3817.8497265160554</v>
      </c>
      <c r="Q10068">
        <v>34959.18</v>
      </c>
      <c r="R10068" s="6">
        <v>815.6772137257924</v>
      </c>
      <c r="S10068">
        <v>75</v>
      </c>
      <c r="T10068" t="str">
        <f ca="1">PROPER(TRIM(Table1[[#This Row],[Campaign Status]]))</f>
        <v>Paused</v>
      </c>
      <c r="V10068" s="1">
        <f t="shared" si="471"/>
        <v>104</v>
      </c>
      <c r="W10068" t="str">
        <f t="shared" ca="1" si="472"/>
        <v>North</v>
      </c>
      <c r="X10068" s="6">
        <f t="shared" si="473"/>
        <v>3737.0199999999995</v>
      </c>
    </row>
    <row r="10069" spans="1:24" x14ac:dyDescent="0.3">
      <c r="A10069" t="s">
        <v>11107</v>
      </c>
      <c r="B10069" t="str">
        <f ca="1">PROPER(TRIM(Table1[[#This Row],[Campaign Name]]))</f>
        <v>Mega Discount</v>
      </c>
      <c r="C10069" t="str">
        <f ca="1">PROPER(TRIM(Table1[[#This Row],[Campaign Type]]))</f>
        <v>Lead Gen</v>
      </c>
      <c r="D10069" t="str">
        <f ca="1">PROPER(TRIM(Table1[[#This Row],[Marketing Channel]]))</f>
        <v>Linkedin</v>
      </c>
      <c r="E10069" t="s">
        <v>1060</v>
      </c>
      <c r="F10069" t="s">
        <v>176</v>
      </c>
      <c r="G10069" t="s">
        <v>29</v>
      </c>
      <c r="H10069" t="s">
        <v>67</v>
      </c>
      <c r="I10069" t="s">
        <v>31</v>
      </c>
      <c r="J10069" t="s">
        <v>32</v>
      </c>
      <c r="K10069">
        <v>162259</v>
      </c>
      <c r="L10069">
        <v>2488</v>
      </c>
      <c r="M10069">
        <v>1.53</v>
      </c>
      <c r="N10069">
        <v>198</v>
      </c>
      <c r="O10069">
        <v>7.96</v>
      </c>
      <c r="P10069">
        <v>250</v>
      </c>
      <c r="Q10069">
        <v>2915.66</v>
      </c>
      <c r="R10069" s="6">
        <v>1066.2639999999999</v>
      </c>
      <c r="S10069">
        <v>187</v>
      </c>
      <c r="T10069" t="str">
        <f ca="1">PROPER(TRIM(Table1[[#This Row],[Campaign Status]]))</f>
        <v>Completed</v>
      </c>
      <c r="V10069" s="1">
        <f t="shared" si="471"/>
        <v>198</v>
      </c>
      <c r="W10069" t="str">
        <f t="shared" ca="1" si="472"/>
        <v>North</v>
      </c>
      <c r="X10069" s="6">
        <f t="shared" si="473"/>
        <v>815.6772137257924</v>
      </c>
    </row>
    <row r="10070" spans="1:24" x14ac:dyDescent="0.3">
      <c r="A10070" t="s">
        <v>11108</v>
      </c>
      <c r="B10070" t="str">
        <f ca="1">PROPER(TRIM(Table1[[#This Row],[Campaign Name]]))</f>
        <v>New Launch</v>
      </c>
      <c r="C10070" t="str">
        <f ca="1">PROPER(TRIM(Table1[[#This Row],[Campaign Type]]))</f>
        <v>Lead Gen</v>
      </c>
      <c r="D10070" t="str">
        <f ca="1">PROPER(TRIM(Table1[[#This Row],[Marketing Channel]]))</f>
        <v>Meta Ads</v>
      </c>
      <c r="E10070" t="s">
        <v>1224</v>
      </c>
      <c r="F10070" t="s">
        <v>559</v>
      </c>
      <c r="G10070" t="s">
        <v>46</v>
      </c>
      <c r="H10070" t="s">
        <v>30</v>
      </c>
      <c r="I10070" t="s">
        <v>24</v>
      </c>
      <c r="J10070" t="s">
        <v>32</v>
      </c>
      <c r="K10070">
        <v>78777</v>
      </c>
      <c r="L10070">
        <v>7590</v>
      </c>
      <c r="M10070">
        <v>9.6300000000000008</v>
      </c>
      <c r="N10070">
        <v>1286</v>
      </c>
      <c r="O10070">
        <v>16.940000000000001</v>
      </c>
      <c r="P10070">
        <v>7858.47</v>
      </c>
      <c r="Q10070">
        <v>26833.72</v>
      </c>
      <c r="R10070" s="6">
        <v>241.46239662427925</v>
      </c>
      <c r="S10070">
        <v>1271</v>
      </c>
      <c r="T10070" t="str">
        <f ca="1">PROPER(TRIM(Table1[[#This Row],[Campaign Status]]))</f>
        <v>Paused</v>
      </c>
      <c r="V10070" s="1">
        <f t="shared" si="471"/>
        <v>1286</v>
      </c>
      <c r="W10070" t="str">
        <f t="shared" ca="1" si="472"/>
        <v>South</v>
      </c>
      <c r="X10070" s="6">
        <f t="shared" si="473"/>
        <v>1066.2639999999999</v>
      </c>
    </row>
    <row r="10071" spans="1:24" x14ac:dyDescent="0.3">
      <c r="A10071" t="s">
        <v>11109</v>
      </c>
      <c r="B10071" t="str">
        <f ca="1">PROPER(TRIM(Table1[[#This Row],[Campaign Name]]))</f>
        <v>Festive Offer</v>
      </c>
      <c r="C10071" t="str">
        <f ca="1">PROPER(TRIM(Table1[[#This Row],[Campaign Type]]))</f>
        <v>Awareness</v>
      </c>
      <c r="D10071" t="str">
        <f ca="1">PROPER(TRIM(Table1[[#This Row],[Marketing Channel]]))</f>
        <v>Meta Ads</v>
      </c>
      <c r="E10071" t="s">
        <v>1359</v>
      </c>
      <c r="F10071" t="s">
        <v>235</v>
      </c>
      <c r="G10071" t="s">
        <v>11141</v>
      </c>
      <c r="H10071" t="s">
        <v>23</v>
      </c>
      <c r="I10071" t="s">
        <v>68</v>
      </c>
      <c r="J10071" t="s">
        <v>25</v>
      </c>
      <c r="K10071">
        <v>57919</v>
      </c>
      <c r="L10071">
        <v>2524</v>
      </c>
      <c r="M10071">
        <v>4.3600000000000003</v>
      </c>
      <c r="N10071">
        <v>827</v>
      </c>
      <c r="O10071">
        <v>32.770000000000003</v>
      </c>
      <c r="P10071">
        <v>250</v>
      </c>
      <c r="Q10071">
        <v>23249.27</v>
      </c>
      <c r="R10071" s="6">
        <v>9199.7080000000005</v>
      </c>
      <c r="S10071">
        <v>368</v>
      </c>
      <c r="T10071" t="str">
        <f ca="1">PROPER(TRIM(Table1[[#This Row],[Campaign Status]]))</f>
        <v>Paused</v>
      </c>
      <c r="V10071" s="1">
        <f t="shared" si="471"/>
        <v>827</v>
      </c>
      <c r="W10071" t="str">
        <f t="shared" ca="1" si="472"/>
        <v>west</v>
      </c>
      <c r="X10071" s="6">
        <f t="shared" si="473"/>
        <v>241.46239662427925</v>
      </c>
    </row>
    <row r="10072" spans="1:24" x14ac:dyDescent="0.3">
      <c r="A10072" t="s">
        <v>11110</v>
      </c>
      <c r="B10072" t="str">
        <f ca="1">PROPER(TRIM(Table1[[#This Row],[Campaign Name]]))</f>
        <v>New Launch</v>
      </c>
      <c r="C10072" t="str">
        <f ca="1">PROPER(TRIM(Table1[[#This Row],[Campaign Type]]))</f>
        <v>Awareness</v>
      </c>
      <c r="D10072" t="str">
        <f ca="1">PROPER(TRIM(Table1[[#This Row],[Marketing Channel]]))</f>
        <v>Linkedin</v>
      </c>
      <c r="E10072" t="s">
        <v>825</v>
      </c>
      <c r="F10072" t="s">
        <v>1192</v>
      </c>
      <c r="G10072" t="s">
        <v>11141</v>
      </c>
      <c r="H10072" t="s">
        <v>36</v>
      </c>
      <c r="I10072" t="s">
        <v>62</v>
      </c>
      <c r="J10072" t="s">
        <v>25</v>
      </c>
      <c r="K10072">
        <v>90842</v>
      </c>
      <c r="L10072">
        <v>6766</v>
      </c>
      <c r="M10072">
        <v>7.45</v>
      </c>
      <c r="N10072">
        <v>1173</v>
      </c>
      <c r="O10072">
        <v>17.34</v>
      </c>
      <c r="P10072">
        <v>250</v>
      </c>
      <c r="Q10072">
        <v>45060.83</v>
      </c>
      <c r="R10072" s="6">
        <v>17924.332000000002</v>
      </c>
      <c r="S10072">
        <v>365</v>
      </c>
      <c r="T10072" t="str">
        <f ca="1">PROPER(TRIM(Table1[[#This Row],[Campaign Status]]))</f>
        <v>Active</v>
      </c>
      <c r="V10072" s="1">
        <f t="shared" si="471"/>
        <v>1173</v>
      </c>
      <c r="W10072" t="str">
        <f t="shared" ca="1" si="472"/>
        <v>west</v>
      </c>
      <c r="X10072" s="6">
        <f t="shared" si="473"/>
        <v>9199.7080000000005</v>
      </c>
    </row>
    <row r="10073" spans="1:24" x14ac:dyDescent="0.3">
      <c r="A10073" t="s">
        <v>11111</v>
      </c>
      <c r="B10073" t="str">
        <f ca="1">PROPER(TRIM(Table1[[#This Row],[Campaign Name]]))</f>
        <v>Flash Sale</v>
      </c>
      <c r="C10073" t="str">
        <f ca="1">PROPER(TRIM(Table1[[#This Row],[Campaign Type]]))</f>
        <v>Sales</v>
      </c>
      <c r="D10073" t="str">
        <f ca="1">PROPER(TRIM(Table1[[#This Row],[Marketing Channel]]))</f>
        <v>Google Ads</v>
      </c>
      <c r="E10073" t="s">
        <v>2349</v>
      </c>
      <c r="F10073" t="s">
        <v>909</v>
      </c>
      <c r="G10073" t="s">
        <v>41</v>
      </c>
      <c r="H10073" t="s">
        <v>11140</v>
      </c>
      <c r="I10073" t="s">
        <v>62</v>
      </c>
      <c r="J10073" t="s">
        <v>25</v>
      </c>
      <c r="K10073">
        <v>130071</v>
      </c>
      <c r="L10073">
        <v>13436</v>
      </c>
      <c r="M10073">
        <v>10.33</v>
      </c>
      <c r="N10073">
        <v>3160</v>
      </c>
      <c r="O10073">
        <v>23.52</v>
      </c>
      <c r="P10073">
        <v>3988.1535696969677</v>
      </c>
      <c r="Q10073">
        <v>17026.45</v>
      </c>
      <c r="R10073" s="6">
        <v>326.92563619845066</v>
      </c>
      <c r="S10073">
        <v>2033</v>
      </c>
      <c r="T10073" t="str">
        <f ca="1">PROPER(TRIM(Table1[[#This Row],[Campaign Status]]))</f>
        <v>Completed</v>
      </c>
      <c r="V10073" s="1">
        <f t="shared" si="471"/>
        <v>3160</v>
      </c>
      <c r="W10073" t="str">
        <f t="shared" ca="1" si="472"/>
        <v>East</v>
      </c>
      <c r="X10073" s="6">
        <f t="shared" si="473"/>
        <v>17924.332000000002</v>
      </c>
    </row>
    <row r="10074" spans="1:24" x14ac:dyDescent="0.3">
      <c r="A10074" t="s">
        <v>11112</v>
      </c>
      <c r="B10074" t="str">
        <f ca="1">PROPER(TRIM(Table1[[#This Row],[Campaign Name]]))</f>
        <v>New Launch</v>
      </c>
      <c r="C10074" t="str">
        <f ca="1">PROPER(TRIM(Table1[[#This Row],[Campaign Type]]))</f>
        <v>Retargeting</v>
      </c>
      <c r="D10074" t="str">
        <f ca="1">PROPER(TRIM(Table1[[#This Row],[Marketing Channel]]))</f>
        <v>Linkedin</v>
      </c>
      <c r="E10074" t="s">
        <v>3222</v>
      </c>
      <c r="F10074" t="s">
        <v>167</v>
      </c>
      <c r="G10074" t="s">
        <v>29</v>
      </c>
      <c r="H10074" t="s">
        <v>61</v>
      </c>
      <c r="I10074" t="s">
        <v>62</v>
      </c>
      <c r="J10074" t="s">
        <v>32</v>
      </c>
      <c r="K10074">
        <v>190726</v>
      </c>
      <c r="L10074">
        <v>8415</v>
      </c>
      <c r="M10074">
        <v>4.41</v>
      </c>
      <c r="N10074">
        <v>1198</v>
      </c>
      <c r="O10074">
        <v>14.24</v>
      </c>
      <c r="P10074">
        <v>3165.54</v>
      </c>
      <c r="Q10074">
        <v>20224.78</v>
      </c>
      <c r="R10074" s="6">
        <v>538.90457868167823</v>
      </c>
      <c r="S10074">
        <v>798</v>
      </c>
      <c r="T10074" t="str">
        <f ca="1">PROPER(TRIM(Table1[[#This Row],[Campaign Status]]))</f>
        <v>Completed</v>
      </c>
      <c r="V10074" s="1">
        <f t="shared" si="471"/>
        <v>1198</v>
      </c>
      <c r="W10074" t="str">
        <f t="shared" ca="1" si="472"/>
        <v>North</v>
      </c>
      <c r="X10074" s="6">
        <f t="shared" si="473"/>
        <v>326.92563619845066</v>
      </c>
    </row>
    <row r="10075" spans="1:24" x14ac:dyDescent="0.3">
      <c r="A10075" t="s">
        <v>11113</v>
      </c>
      <c r="B10075" t="str">
        <f ca="1">PROPER(TRIM(Table1[[#This Row],[Campaign Name]]))</f>
        <v>Summer Sale</v>
      </c>
      <c r="C10075" t="str">
        <f ca="1">PROPER(TRIM(Table1[[#This Row],[Campaign Type]]))</f>
        <v>Awareness</v>
      </c>
      <c r="D10075" t="str">
        <f ca="1">PROPER(TRIM(Table1[[#This Row],[Marketing Channel]]))</f>
        <v>Linkedin</v>
      </c>
      <c r="E10075" t="s">
        <v>1263</v>
      </c>
      <c r="F10075" t="s">
        <v>74</v>
      </c>
      <c r="G10075" t="s">
        <v>11141</v>
      </c>
      <c r="H10075" t="s">
        <v>36</v>
      </c>
      <c r="I10075" t="s">
        <v>68</v>
      </c>
      <c r="J10075" t="s">
        <v>25</v>
      </c>
      <c r="K10075">
        <v>6643</v>
      </c>
      <c r="L10075">
        <v>915</v>
      </c>
      <c r="M10075">
        <v>13.77</v>
      </c>
      <c r="N10075">
        <v>86</v>
      </c>
      <c r="O10075">
        <v>9.4</v>
      </c>
      <c r="P10075">
        <v>3830.4648972188602</v>
      </c>
      <c r="Q10075">
        <v>34159.699999999997</v>
      </c>
      <c r="R10075" s="6">
        <v>791.78992411082845</v>
      </c>
      <c r="S10075">
        <v>36</v>
      </c>
      <c r="T10075" t="str">
        <f ca="1">PROPER(TRIM(Table1[[#This Row],[Campaign Status]]))</f>
        <v>Completed</v>
      </c>
      <c r="V10075" s="1">
        <f t="shared" si="471"/>
        <v>86</v>
      </c>
      <c r="W10075" t="str">
        <f t="shared" ca="1" si="472"/>
        <v>west</v>
      </c>
      <c r="X10075" s="6">
        <f t="shared" si="473"/>
        <v>538.90457868167823</v>
      </c>
    </row>
    <row r="10076" spans="1:24" x14ac:dyDescent="0.3">
      <c r="A10076" t="s">
        <v>11114</v>
      </c>
      <c r="B10076" t="str">
        <f ca="1">PROPER(TRIM(Table1[[#This Row],[Campaign Name]]))</f>
        <v>Summer Sale</v>
      </c>
      <c r="C10076" t="str">
        <f ca="1">PROPER(TRIM(Table1[[#This Row],[Campaign Type]]))</f>
        <v>Sales</v>
      </c>
      <c r="D10076" t="str">
        <f ca="1">PROPER(TRIM(Table1[[#This Row],[Marketing Channel]]))</f>
        <v>Youtube</v>
      </c>
      <c r="E10076" t="s">
        <v>706</v>
      </c>
      <c r="F10076" t="s">
        <v>368</v>
      </c>
      <c r="G10076" t="s">
        <v>29</v>
      </c>
      <c r="H10076" t="s">
        <v>99</v>
      </c>
      <c r="I10076" t="s">
        <v>62</v>
      </c>
      <c r="J10076" t="s">
        <v>25</v>
      </c>
      <c r="K10076">
        <v>174362</v>
      </c>
      <c r="L10076">
        <v>2037</v>
      </c>
      <c r="M10076">
        <v>1.17</v>
      </c>
      <c r="N10076">
        <v>402</v>
      </c>
      <c r="O10076">
        <v>19.73</v>
      </c>
      <c r="P10076">
        <v>3891.7088323699436</v>
      </c>
      <c r="Q10076">
        <v>10975.09</v>
      </c>
      <c r="R10076" s="6">
        <v>182.01210503501292</v>
      </c>
      <c r="S10076">
        <v>159</v>
      </c>
      <c r="T10076" t="str">
        <f ca="1">PROPER(TRIM(Table1[[#This Row],[Campaign Status]]))</f>
        <v>Completed</v>
      </c>
      <c r="V10076" s="1">
        <f t="shared" si="471"/>
        <v>402</v>
      </c>
      <c r="W10076" t="str">
        <f t="shared" ca="1" si="472"/>
        <v>North</v>
      </c>
      <c r="X10076" s="6">
        <f t="shared" si="473"/>
        <v>791.78992411082845</v>
      </c>
    </row>
    <row r="10077" spans="1:24" x14ac:dyDescent="0.3">
      <c r="A10077" t="s">
        <v>11115</v>
      </c>
      <c r="B10077" t="str">
        <f ca="1">PROPER(TRIM(Table1[[#This Row],[Campaign Name]]))</f>
        <v>Mega Discount</v>
      </c>
      <c r="C10077" t="str">
        <f ca="1">PROPER(TRIM(Table1[[#This Row],[Campaign Type]]))</f>
        <v>Sales</v>
      </c>
      <c r="D10077" t="str">
        <f ca="1">PROPER(TRIM(Table1[[#This Row],[Marketing Channel]]))</f>
        <v>Google Ads</v>
      </c>
      <c r="E10077" t="s">
        <v>952</v>
      </c>
      <c r="F10077" t="s">
        <v>306</v>
      </c>
      <c r="G10077" t="s">
        <v>29</v>
      </c>
      <c r="H10077" t="s">
        <v>99</v>
      </c>
      <c r="I10077" t="s">
        <v>31</v>
      </c>
      <c r="J10077" t="s">
        <v>32</v>
      </c>
      <c r="K10077">
        <v>121493</v>
      </c>
      <c r="L10077">
        <v>6613</v>
      </c>
      <c r="M10077">
        <v>5.44</v>
      </c>
      <c r="N10077">
        <v>182</v>
      </c>
      <c r="O10077">
        <v>2.75</v>
      </c>
      <c r="P10077">
        <v>11270.04</v>
      </c>
      <c r="Q10077">
        <v>38474.31</v>
      </c>
      <c r="R10077" s="6">
        <v>241.38574485982298</v>
      </c>
      <c r="S10077">
        <v>168</v>
      </c>
      <c r="T10077" t="str">
        <f ca="1">PROPER(TRIM(Table1[[#This Row],[Campaign Status]]))</f>
        <v>Completed</v>
      </c>
      <c r="V10077" s="1">
        <f t="shared" si="471"/>
        <v>182</v>
      </c>
      <c r="W10077" t="str">
        <f t="shared" ca="1" si="472"/>
        <v>North</v>
      </c>
      <c r="X10077" s="6">
        <f t="shared" si="473"/>
        <v>182.01210503501292</v>
      </c>
    </row>
    <row r="10078" spans="1:24" x14ac:dyDescent="0.3">
      <c r="A10078" t="s">
        <v>11116</v>
      </c>
      <c r="B10078" t="str">
        <f ca="1">PROPER(TRIM(Table1[[#This Row],[Campaign Name]]))</f>
        <v>Festive Offer</v>
      </c>
      <c r="C10078" t="str">
        <f ca="1">PROPER(TRIM(Table1[[#This Row],[Campaign Type]]))</f>
        <v>Lead Gen</v>
      </c>
      <c r="D10078" t="str">
        <f ca="1">PROPER(TRIM(Table1[[#This Row],[Marketing Channel]]))</f>
        <v>Google Ads</v>
      </c>
      <c r="E10078" t="s">
        <v>919</v>
      </c>
      <c r="F10078" t="s">
        <v>663</v>
      </c>
      <c r="G10078" t="s">
        <v>29</v>
      </c>
      <c r="H10078" t="s">
        <v>61</v>
      </c>
      <c r="I10078" t="s">
        <v>31</v>
      </c>
      <c r="J10078" t="s">
        <v>32</v>
      </c>
      <c r="K10078">
        <v>10556</v>
      </c>
      <c r="L10078">
        <v>322</v>
      </c>
      <c r="M10078">
        <v>3.05</v>
      </c>
      <c r="N10078">
        <v>8</v>
      </c>
      <c r="O10078">
        <v>2.48</v>
      </c>
      <c r="P10078">
        <v>3988.1535696969677</v>
      </c>
      <c r="Q10078">
        <v>9106.75</v>
      </c>
      <c r="R10078" s="6">
        <v>128.34501833619106</v>
      </c>
      <c r="S10078">
        <v>3</v>
      </c>
      <c r="T10078" t="str">
        <f ca="1">PROPER(TRIM(Table1[[#This Row],[Campaign Status]]))</f>
        <v>Paused</v>
      </c>
      <c r="V10078" s="1">
        <f t="shared" si="471"/>
        <v>8</v>
      </c>
      <c r="W10078" t="str">
        <f t="shared" ca="1" si="472"/>
        <v>North</v>
      </c>
      <c r="X10078" s="6">
        <f t="shared" si="473"/>
        <v>241.38574485982298</v>
      </c>
    </row>
    <row r="10079" spans="1:24" x14ac:dyDescent="0.3">
      <c r="A10079" t="s">
        <v>11117</v>
      </c>
      <c r="B10079" t="str">
        <f ca="1">PROPER(TRIM(Table1[[#This Row],[Campaign Name]]))</f>
        <v>Mega Discount</v>
      </c>
      <c r="C10079" t="str">
        <f ca="1">PROPER(TRIM(Table1[[#This Row],[Campaign Type]]))</f>
        <v>Sales</v>
      </c>
      <c r="D10079" t="str">
        <f ca="1">PROPER(TRIM(Table1[[#This Row],[Marketing Channel]]))</f>
        <v>Instagram</v>
      </c>
      <c r="E10079" t="s">
        <v>3681</v>
      </c>
      <c r="F10079" t="s">
        <v>500</v>
      </c>
      <c r="G10079" t="s">
        <v>29</v>
      </c>
      <c r="H10079" t="s">
        <v>99</v>
      </c>
      <c r="I10079" t="s">
        <v>24</v>
      </c>
      <c r="J10079" t="s">
        <v>32</v>
      </c>
      <c r="K10079">
        <v>119718</v>
      </c>
      <c r="L10079">
        <v>12014</v>
      </c>
      <c r="M10079">
        <v>10.039999999999999</v>
      </c>
      <c r="N10079">
        <v>1571</v>
      </c>
      <c r="O10079">
        <v>13.08</v>
      </c>
      <c r="P10079">
        <v>3982.6304252733912</v>
      </c>
      <c r="Q10079">
        <v>34756.230000000003</v>
      </c>
      <c r="R10079" s="6">
        <v>772.69533671616375</v>
      </c>
      <c r="S10079">
        <v>1148</v>
      </c>
      <c r="T10079" t="str">
        <f ca="1">PROPER(TRIM(Table1[[#This Row],[Campaign Status]]))</f>
        <v>Completed</v>
      </c>
      <c r="V10079" s="1">
        <f t="shared" si="471"/>
        <v>1571</v>
      </c>
      <c r="W10079" t="str">
        <f t="shared" ca="1" si="472"/>
        <v>North</v>
      </c>
      <c r="X10079" s="6">
        <f t="shared" si="473"/>
        <v>128.34501833619106</v>
      </c>
    </row>
    <row r="10080" spans="1:24" x14ac:dyDescent="0.3">
      <c r="A10080" t="s">
        <v>11118</v>
      </c>
      <c r="B10080" t="str">
        <f ca="1">PROPER(TRIM(Table1[[#This Row],[Campaign Name]]))</f>
        <v>Festive Offer</v>
      </c>
      <c r="C10080" t="str">
        <f ca="1">PROPER(TRIM(Table1[[#This Row],[Campaign Type]]))</f>
        <v>Awareness</v>
      </c>
      <c r="D10080" t="str">
        <f ca="1">PROPER(TRIM(Table1[[#This Row],[Marketing Channel]]))</f>
        <v>Youtube</v>
      </c>
      <c r="E10080" t="s">
        <v>1677</v>
      </c>
      <c r="F10080" t="s">
        <v>684</v>
      </c>
      <c r="G10080" t="s">
        <v>11141</v>
      </c>
      <c r="H10080" t="s">
        <v>23</v>
      </c>
      <c r="I10080" t="s">
        <v>62</v>
      </c>
      <c r="J10080" t="s">
        <v>32</v>
      </c>
      <c r="K10080">
        <v>151653</v>
      </c>
      <c r="L10080">
        <v>10808</v>
      </c>
      <c r="M10080">
        <v>7.13</v>
      </c>
      <c r="N10080">
        <v>2462</v>
      </c>
      <c r="O10080">
        <v>22.78</v>
      </c>
      <c r="P10080">
        <v>250</v>
      </c>
      <c r="Q10080">
        <v>31651.85</v>
      </c>
      <c r="R10080" s="6">
        <v>12560.74</v>
      </c>
      <c r="S10080">
        <v>728</v>
      </c>
      <c r="T10080" t="str">
        <f ca="1">PROPER(TRIM(Table1[[#This Row],[Campaign Status]]))</f>
        <v>Paused</v>
      </c>
      <c r="V10080" s="1">
        <f t="shared" si="471"/>
        <v>2462</v>
      </c>
      <c r="W10080" t="str">
        <f t="shared" ca="1" si="472"/>
        <v>west</v>
      </c>
      <c r="X10080" s="6">
        <f t="shared" si="473"/>
        <v>772.69533671616375</v>
      </c>
    </row>
    <row r="10081" spans="1:24" x14ac:dyDescent="0.3">
      <c r="A10081" t="s">
        <v>11119</v>
      </c>
      <c r="B10081" t="str">
        <f ca="1">PROPER(TRIM(Table1[[#This Row],[Campaign Name]]))</f>
        <v>Mega Discount</v>
      </c>
      <c r="C10081" t="str">
        <f ca="1">PROPER(TRIM(Table1[[#This Row],[Campaign Type]]))</f>
        <v>Lead Gen</v>
      </c>
      <c r="D10081" t="str">
        <f ca="1">PROPER(TRIM(Table1[[#This Row],[Marketing Channel]]))</f>
        <v>Email</v>
      </c>
      <c r="E10081" t="s">
        <v>4560</v>
      </c>
      <c r="F10081" t="s">
        <v>208</v>
      </c>
      <c r="G10081" t="s">
        <v>11141</v>
      </c>
      <c r="H10081" t="s">
        <v>36</v>
      </c>
      <c r="I10081" t="s">
        <v>31</v>
      </c>
      <c r="J10081" t="s">
        <v>25</v>
      </c>
      <c r="K10081">
        <v>54599</v>
      </c>
      <c r="L10081">
        <v>6892</v>
      </c>
      <c r="M10081">
        <v>12.62</v>
      </c>
      <c r="N10081">
        <v>1724</v>
      </c>
      <c r="O10081">
        <v>25.01</v>
      </c>
      <c r="P10081">
        <v>4021.4266195524165</v>
      </c>
      <c r="Q10081">
        <v>31160.71</v>
      </c>
      <c r="R10081" s="6">
        <v>674.8670546043229</v>
      </c>
      <c r="S10081">
        <v>796</v>
      </c>
      <c r="T10081" t="str">
        <f ca="1">PROPER(TRIM(Table1[[#This Row],[Campaign Status]]))</f>
        <v>Paused</v>
      </c>
      <c r="V10081" s="1">
        <f t="shared" si="471"/>
        <v>1724</v>
      </c>
      <c r="W10081" t="str">
        <f t="shared" ca="1" si="472"/>
        <v>west</v>
      </c>
      <c r="X10081" s="6">
        <f t="shared" si="473"/>
        <v>12560.74</v>
      </c>
    </row>
    <row r="10082" spans="1:24" x14ac:dyDescent="0.3">
      <c r="A10082" t="s">
        <v>11120</v>
      </c>
      <c r="B10082" t="str">
        <f ca="1">PROPER(TRIM(Table1[[#This Row],[Campaign Name]]))</f>
        <v>Summer Sale</v>
      </c>
      <c r="C10082" t="str">
        <f ca="1">PROPER(TRIM(Table1[[#This Row],[Campaign Type]]))</f>
        <v>Sales</v>
      </c>
      <c r="D10082" t="str">
        <f ca="1">PROPER(TRIM(Table1[[#This Row],[Marketing Channel]]))</f>
        <v>Meta Ads</v>
      </c>
      <c r="E10082" t="s">
        <v>1269</v>
      </c>
      <c r="F10082" t="s">
        <v>92</v>
      </c>
      <c r="G10082" t="s">
        <v>41</v>
      </c>
      <c r="H10082" t="s">
        <v>11140</v>
      </c>
      <c r="I10082" t="s">
        <v>31</v>
      </c>
      <c r="J10082" t="s">
        <v>63</v>
      </c>
      <c r="K10082">
        <v>126453</v>
      </c>
      <c r="L10082">
        <v>14289</v>
      </c>
      <c r="M10082">
        <v>11.3</v>
      </c>
      <c r="N10082">
        <v>712</v>
      </c>
      <c r="O10082">
        <v>4.9800000000000004</v>
      </c>
      <c r="P10082">
        <v>4196.83</v>
      </c>
      <c r="Q10082">
        <v>8178.27</v>
      </c>
      <c r="R10082" s="6">
        <v>94.867793072390356</v>
      </c>
      <c r="S10082">
        <v>33</v>
      </c>
      <c r="T10082" t="str">
        <f ca="1">PROPER(TRIM(Table1[[#This Row],[Campaign Status]]))</f>
        <v>Active</v>
      </c>
      <c r="V10082" s="1">
        <f t="shared" si="471"/>
        <v>712</v>
      </c>
      <c r="W10082" t="str">
        <f t="shared" ca="1" si="472"/>
        <v>East</v>
      </c>
      <c r="X10082" s="6">
        <f t="shared" si="473"/>
        <v>674.8670546043229</v>
      </c>
    </row>
    <row r="10083" spans="1:24" x14ac:dyDescent="0.3">
      <c r="A10083" t="s">
        <v>11121</v>
      </c>
      <c r="B10083" t="str">
        <f ca="1">PROPER(TRIM(Table1[[#This Row],[Campaign Name]]))</f>
        <v>New Launch</v>
      </c>
      <c r="C10083" t="str">
        <f ca="1">PROPER(TRIM(Table1[[#This Row],[Campaign Type]]))</f>
        <v>Awareness</v>
      </c>
      <c r="D10083" t="str">
        <f ca="1">PROPER(TRIM(Table1[[#This Row],[Marketing Channel]]))</f>
        <v>Google Ads</v>
      </c>
      <c r="E10083" t="s">
        <v>538</v>
      </c>
      <c r="F10083" t="s">
        <v>92</v>
      </c>
      <c r="G10083" t="s">
        <v>11141</v>
      </c>
      <c r="H10083" t="s">
        <v>36</v>
      </c>
      <c r="I10083" t="s">
        <v>24</v>
      </c>
      <c r="J10083" t="s">
        <v>32</v>
      </c>
      <c r="K10083">
        <v>165503</v>
      </c>
      <c r="L10083">
        <v>23510</v>
      </c>
      <c r="M10083">
        <v>14.21</v>
      </c>
      <c r="N10083">
        <v>7249</v>
      </c>
      <c r="O10083">
        <v>30.83</v>
      </c>
      <c r="P10083">
        <v>250</v>
      </c>
      <c r="Q10083">
        <v>14145.89</v>
      </c>
      <c r="R10083" s="6">
        <v>5558.3559999999998</v>
      </c>
      <c r="S10083">
        <v>5276</v>
      </c>
      <c r="T10083" t="str">
        <f ca="1">PROPER(TRIM(Table1[[#This Row],[Campaign Status]]))</f>
        <v>Paused</v>
      </c>
      <c r="V10083" s="1">
        <f t="shared" si="471"/>
        <v>7249</v>
      </c>
      <c r="W10083" t="str">
        <f t="shared" ca="1" si="472"/>
        <v>west</v>
      </c>
      <c r="X10083" s="6">
        <f t="shared" si="473"/>
        <v>94.867793072390356</v>
      </c>
    </row>
    <row r="10084" spans="1:24" x14ac:dyDescent="0.3">
      <c r="A10084" t="s">
        <v>11122</v>
      </c>
      <c r="B10084" t="str">
        <f ca="1">PROPER(TRIM(Table1[[#This Row],[Campaign Name]]))</f>
        <v>Festive Offer</v>
      </c>
      <c r="C10084" t="str">
        <f ca="1">PROPER(TRIM(Table1[[#This Row],[Campaign Type]]))</f>
        <v>Lead Gen</v>
      </c>
      <c r="D10084" t="str">
        <f ca="1">PROPER(TRIM(Table1[[#This Row],[Marketing Channel]]))</f>
        <v>Meta Ads</v>
      </c>
      <c r="E10084" t="s">
        <v>724</v>
      </c>
      <c r="F10084" t="s">
        <v>762</v>
      </c>
      <c r="G10084" t="s">
        <v>11141</v>
      </c>
      <c r="H10084" t="s">
        <v>54</v>
      </c>
      <c r="I10084" t="s">
        <v>68</v>
      </c>
      <c r="J10084" t="s">
        <v>25</v>
      </c>
      <c r="K10084">
        <v>168260</v>
      </c>
      <c r="L10084">
        <v>7445</v>
      </c>
      <c r="M10084">
        <v>4.42</v>
      </c>
      <c r="N10084">
        <v>1530</v>
      </c>
      <c r="O10084">
        <v>20.55</v>
      </c>
      <c r="P10084">
        <v>3817.8497265160554</v>
      </c>
      <c r="Q10084">
        <v>39310.17</v>
      </c>
      <c r="R10084" s="6">
        <v>929.64162593880155</v>
      </c>
      <c r="S10084">
        <v>192</v>
      </c>
      <c r="T10084" t="str">
        <f ca="1">PROPER(TRIM(Table1[[#This Row],[Campaign Status]]))</f>
        <v>Completed</v>
      </c>
      <c r="V10084" s="1">
        <f t="shared" si="471"/>
        <v>1530</v>
      </c>
      <c r="W10084" t="str">
        <f t="shared" ca="1" si="472"/>
        <v>west</v>
      </c>
      <c r="X10084" s="6">
        <f t="shared" si="473"/>
        <v>5558.3559999999998</v>
      </c>
    </row>
    <row r="10085" spans="1:24" x14ac:dyDescent="0.3">
      <c r="A10085" t="s">
        <v>11123</v>
      </c>
      <c r="B10085" t="str">
        <f ca="1">PROPER(TRIM(Table1[[#This Row],[Campaign Name]]))</f>
        <v>New Launch</v>
      </c>
      <c r="C10085" t="str">
        <f ca="1">PROPER(TRIM(Table1[[#This Row],[Campaign Type]]))</f>
        <v>Retargeting</v>
      </c>
      <c r="D10085" t="str">
        <f ca="1">PROPER(TRIM(Table1[[#This Row],[Marketing Channel]]))</f>
        <v>Meta Ads</v>
      </c>
      <c r="E10085" t="s">
        <v>3022</v>
      </c>
      <c r="F10085" t="s">
        <v>249</v>
      </c>
      <c r="G10085" t="s">
        <v>11141</v>
      </c>
      <c r="H10085" t="s">
        <v>36</v>
      </c>
      <c r="I10085" t="s">
        <v>31</v>
      </c>
      <c r="J10085" t="s">
        <v>32</v>
      </c>
      <c r="K10085">
        <v>155093</v>
      </c>
      <c r="L10085">
        <v>2971</v>
      </c>
      <c r="M10085">
        <v>1.92</v>
      </c>
      <c r="N10085">
        <v>826</v>
      </c>
      <c r="O10085">
        <v>27.8</v>
      </c>
      <c r="P10085">
        <v>13306.11</v>
      </c>
      <c r="Q10085">
        <v>4734.53</v>
      </c>
      <c r="R10085" s="6">
        <v>-64.418376219646476</v>
      </c>
      <c r="S10085">
        <v>158</v>
      </c>
      <c r="T10085" t="str">
        <f ca="1">PROPER(TRIM(Table1[[#This Row],[Campaign Status]]))</f>
        <v>Paused</v>
      </c>
      <c r="V10085" s="1">
        <f t="shared" si="471"/>
        <v>826</v>
      </c>
      <c r="W10085" t="str">
        <f t="shared" ca="1" si="472"/>
        <v>west</v>
      </c>
      <c r="X10085" s="6">
        <f t="shared" si="473"/>
        <v>929.64162593880155</v>
      </c>
    </row>
    <row r="10086" spans="1:24" x14ac:dyDescent="0.3">
      <c r="A10086" t="s">
        <v>11124</v>
      </c>
      <c r="B10086" t="str">
        <f ca="1">PROPER(TRIM(Table1[[#This Row],[Campaign Name]]))</f>
        <v>Summer Sale</v>
      </c>
      <c r="C10086" t="str">
        <f ca="1">PROPER(TRIM(Table1[[#This Row],[Campaign Type]]))</f>
        <v>Awareness</v>
      </c>
      <c r="D10086" t="str">
        <f ca="1">PROPER(TRIM(Table1[[#This Row],[Marketing Channel]]))</f>
        <v>Google Ads</v>
      </c>
      <c r="E10086" t="s">
        <v>2275</v>
      </c>
      <c r="F10086" t="s">
        <v>378</v>
      </c>
      <c r="G10086" t="s">
        <v>29</v>
      </c>
      <c r="H10086" t="s">
        <v>61</v>
      </c>
      <c r="I10086" t="s">
        <v>62</v>
      </c>
      <c r="J10086" t="s">
        <v>25</v>
      </c>
      <c r="K10086">
        <v>59234</v>
      </c>
      <c r="L10086">
        <v>5138</v>
      </c>
      <c r="M10086">
        <v>8.67</v>
      </c>
      <c r="N10086">
        <v>260</v>
      </c>
      <c r="O10086">
        <v>5.0599999999999996</v>
      </c>
      <c r="P10086">
        <v>250</v>
      </c>
      <c r="Q10086">
        <v>38430.589999999997</v>
      </c>
      <c r="R10086" s="6">
        <v>15272.235999999997</v>
      </c>
      <c r="S10086">
        <v>151</v>
      </c>
      <c r="T10086" t="str">
        <f ca="1">PROPER(TRIM(Table1[[#This Row],[Campaign Status]]))</f>
        <v>Paused</v>
      </c>
      <c r="V10086" s="1">
        <f t="shared" si="471"/>
        <v>260</v>
      </c>
      <c r="W10086" t="str">
        <f t="shared" ca="1" si="472"/>
        <v>North</v>
      </c>
      <c r="X10086" s="6">
        <f t="shared" si="473"/>
        <v>-64.418376219646476</v>
      </c>
    </row>
    <row r="10087" spans="1:24" x14ac:dyDescent="0.3">
      <c r="A10087" t="s">
        <v>11125</v>
      </c>
      <c r="B10087" t="str">
        <f ca="1">PROPER(TRIM(Table1[[#This Row],[Campaign Name]]))</f>
        <v>Summer Sale</v>
      </c>
      <c r="C10087" t="str">
        <f ca="1">PROPER(TRIM(Table1[[#This Row],[Campaign Type]]))</f>
        <v>Lead Gen</v>
      </c>
      <c r="D10087" t="str">
        <f ca="1">PROPER(TRIM(Table1[[#This Row],[Marketing Channel]]))</f>
        <v>Google Ads</v>
      </c>
      <c r="E10087" t="s">
        <v>1652</v>
      </c>
      <c r="F10087" t="s">
        <v>428</v>
      </c>
      <c r="G10087" t="s">
        <v>11141</v>
      </c>
      <c r="H10087" t="s">
        <v>23</v>
      </c>
      <c r="I10087" t="s">
        <v>68</v>
      </c>
      <c r="J10087" t="s">
        <v>32</v>
      </c>
      <c r="K10087">
        <v>195084</v>
      </c>
      <c r="L10087">
        <v>22230</v>
      </c>
      <c r="M10087">
        <v>11.4</v>
      </c>
      <c r="N10087">
        <v>2581</v>
      </c>
      <c r="O10087">
        <v>11.61</v>
      </c>
      <c r="P10087">
        <v>250</v>
      </c>
      <c r="Q10087">
        <v>19442.72</v>
      </c>
      <c r="R10087" s="6">
        <v>7677.0880000000006</v>
      </c>
      <c r="S10087">
        <v>1024</v>
      </c>
      <c r="T10087" t="str">
        <f ca="1">PROPER(TRIM(Table1[[#This Row],[Campaign Status]]))</f>
        <v>Completed</v>
      </c>
      <c r="V10087" s="1">
        <f t="shared" si="471"/>
        <v>2581</v>
      </c>
      <c r="W10087" t="str">
        <f t="shared" ca="1" si="472"/>
        <v>west</v>
      </c>
      <c r="X10087" s="6">
        <f t="shared" si="473"/>
        <v>15272.235999999997</v>
      </c>
    </row>
    <row r="10088" spans="1:24" x14ac:dyDescent="0.3">
      <c r="A10088" t="s">
        <v>11126</v>
      </c>
      <c r="B10088" t="str">
        <f ca="1">PROPER(TRIM(Table1[[#This Row],[Campaign Name]]))</f>
        <v>New Launch</v>
      </c>
      <c r="C10088" t="str">
        <f ca="1">PROPER(TRIM(Table1[[#This Row],[Campaign Type]]))</f>
        <v>Lead Gen</v>
      </c>
      <c r="D10088" t="str">
        <f ca="1">PROPER(TRIM(Table1[[#This Row],[Marketing Channel]]))</f>
        <v>Meta Ads</v>
      </c>
      <c r="E10088" t="s">
        <v>1510</v>
      </c>
      <c r="F10088" t="s">
        <v>381</v>
      </c>
      <c r="G10088" t="s">
        <v>46</v>
      </c>
      <c r="H10088" t="s">
        <v>42</v>
      </c>
      <c r="I10088" t="s">
        <v>24</v>
      </c>
      <c r="J10088" t="s">
        <v>32</v>
      </c>
      <c r="K10088">
        <v>171168</v>
      </c>
      <c r="L10088">
        <v>23642</v>
      </c>
      <c r="M10088">
        <v>13.81</v>
      </c>
      <c r="N10088">
        <v>553</v>
      </c>
      <c r="O10088">
        <v>2.34</v>
      </c>
      <c r="P10088">
        <v>14388.82</v>
      </c>
      <c r="Q10088">
        <v>41632.769999999997</v>
      </c>
      <c r="R10088" s="6">
        <v>189.34109954812138</v>
      </c>
      <c r="S10088">
        <v>308</v>
      </c>
      <c r="T10088" t="str">
        <f ca="1">PROPER(TRIM(Table1[[#This Row],[Campaign Status]]))</f>
        <v>Completed</v>
      </c>
      <c r="V10088" s="1">
        <f t="shared" si="471"/>
        <v>553</v>
      </c>
      <c r="W10088" t="str">
        <f t="shared" ca="1" si="472"/>
        <v>South</v>
      </c>
      <c r="X10088" s="6">
        <f t="shared" si="473"/>
        <v>7677.0880000000006</v>
      </c>
    </row>
    <row r="10089" spans="1:24" x14ac:dyDescent="0.3">
      <c r="A10089" t="s">
        <v>11127</v>
      </c>
      <c r="B10089" t="str">
        <f ca="1">PROPER(TRIM(Table1[[#This Row],[Campaign Name]]))</f>
        <v>Summer Sale</v>
      </c>
      <c r="C10089" t="str">
        <f ca="1">PROPER(TRIM(Table1[[#This Row],[Campaign Type]]))</f>
        <v>Awareness</v>
      </c>
      <c r="D10089" t="str">
        <f ca="1">PROPER(TRIM(Table1[[#This Row],[Marketing Channel]]))</f>
        <v>Instagram</v>
      </c>
      <c r="E10089" t="s">
        <v>1126</v>
      </c>
      <c r="F10089" t="s">
        <v>95</v>
      </c>
      <c r="G10089" t="s">
        <v>29</v>
      </c>
      <c r="H10089" t="s">
        <v>99</v>
      </c>
      <c r="I10089" t="s">
        <v>24</v>
      </c>
      <c r="J10089" t="s">
        <v>63</v>
      </c>
      <c r="K10089">
        <v>187718</v>
      </c>
      <c r="L10089">
        <v>5897</v>
      </c>
      <c r="M10089">
        <v>3.14</v>
      </c>
      <c r="N10089">
        <v>1904</v>
      </c>
      <c r="O10089">
        <v>32.29</v>
      </c>
      <c r="P10089">
        <v>3982.6304252733912</v>
      </c>
      <c r="Q10089">
        <v>1870.17</v>
      </c>
      <c r="R10089" s="6">
        <v>-53.041839179149534</v>
      </c>
      <c r="S10089">
        <v>1276</v>
      </c>
      <c r="T10089" t="str">
        <f ca="1">PROPER(TRIM(Table1[[#This Row],[Campaign Status]]))</f>
        <v>Active</v>
      </c>
      <c r="V10089" s="1">
        <f t="shared" si="471"/>
        <v>1904</v>
      </c>
      <c r="W10089" t="str">
        <f t="shared" ca="1" si="472"/>
        <v>North</v>
      </c>
      <c r="X10089" s="6">
        <f t="shared" si="473"/>
        <v>189.34109954812138</v>
      </c>
    </row>
    <row r="10090" spans="1:24" x14ac:dyDescent="0.3">
      <c r="A10090" t="s">
        <v>11128</v>
      </c>
      <c r="B10090" t="str">
        <f ca="1">PROPER(TRIM(Table1[[#This Row],[Campaign Name]]))</f>
        <v>Festive Offer</v>
      </c>
      <c r="C10090" t="str">
        <f ca="1">PROPER(TRIM(Table1[[#This Row],[Campaign Type]]))</f>
        <v>Sales</v>
      </c>
      <c r="D10090" t="str">
        <f ca="1">PROPER(TRIM(Table1[[#This Row],[Marketing Channel]]))</f>
        <v>Instagram</v>
      </c>
      <c r="E10090" t="s">
        <v>1207</v>
      </c>
      <c r="F10090" t="s">
        <v>22</v>
      </c>
      <c r="G10090" t="s">
        <v>11141</v>
      </c>
      <c r="H10090" t="s">
        <v>36</v>
      </c>
      <c r="I10090" t="s">
        <v>24</v>
      </c>
      <c r="J10090" t="s">
        <v>25</v>
      </c>
      <c r="K10090">
        <v>156620</v>
      </c>
      <c r="L10090">
        <v>3540</v>
      </c>
      <c r="M10090">
        <v>2.2599999999999998</v>
      </c>
      <c r="N10090">
        <v>185</v>
      </c>
      <c r="O10090">
        <v>5.23</v>
      </c>
      <c r="P10090">
        <v>3982.6304252733912</v>
      </c>
      <c r="Q10090">
        <v>35392.699999999997</v>
      </c>
      <c r="R10090" s="6">
        <v>788.67648314544363</v>
      </c>
      <c r="S10090">
        <v>77</v>
      </c>
      <c r="T10090" t="str">
        <f ca="1">PROPER(TRIM(Table1[[#This Row],[Campaign Status]]))</f>
        <v>Active</v>
      </c>
      <c r="V10090" s="1">
        <f t="shared" si="471"/>
        <v>185</v>
      </c>
      <c r="W10090" t="str">
        <f t="shared" ca="1" si="472"/>
        <v>west</v>
      </c>
      <c r="X10090" s="6">
        <f t="shared" si="473"/>
        <v>-53.041839179149534</v>
      </c>
    </row>
    <row r="10091" spans="1:24" x14ac:dyDescent="0.3">
      <c r="A10091" t="s">
        <v>11129</v>
      </c>
      <c r="B10091" t="str">
        <f ca="1">PROPER(TRIM(Table1[[#This Row],[Campaign Name]]))</f>
        <v>New Launch</v>
      </c>
      <c r="C10091" t="str">
        <f ca="1">PROPER(TRIM(Table1[[#This Row],[Campaign Type]]))</f>
        <v>Retargeting</v>
      </c>
      <c r="D10091" t="str">
        <f ca="1">PROPER(TRIM(Table1[[#This Row],[Marketing Channel]]))</f>
        <v>Email</v>
      </c>
      <c r="E10091" t="s">
        <v>1944</v>
      </c>
      <c r="F10091" t="s">
        <v>1016</v>
      </c>
      <c r="G10091" t="s">
        <v>11141</v>
      </c>
      <c r="H10091" t="s">
        <v>54</v>
      </c>
      <c r="I10091" t="s">
        <v>31</v>
      </c>
      <c r="J10091" t="s">
        <v>25</v>
      </c>
      <c r="K10091">
        <v>97931</v>
      </c>
      <c r="L10091">
        <v>1530</v>
      </c>
      <c r="M10091">
        <v>1.56</v>
      </c>
      <c r="N10091">
        <v>352</v>
      </c>
      <c r="O10091">
        <v>23.01</v>
      </c>
      <c r="P10091">
        <v>14244.18</v>
      </c>
      <c r="Q10091">
        <v>33899.440000000002</v>
      </c>
      <c r="R10091" s="6">
        <v>137.98800632960271</v>
      </c>
      <c r="S10091">
        <v>16</v>
      </c>
      <c r="T10091" t="str">
        <f ca="1">PROPER(TRIM(Table1[[#This Row],[Campaign Status]]))</f>
        <v>Paused</v>
      </c>
      <c r="V10091" s="1">
        <f t="shared" si="471"/>
        <v>352</v>
      </c>
      <c r="W10091" t="str">
        <f t="shared" ca="1" si="472"/>
        <v>west</v>
      </c>
      <c r="X10091" s="6">
        <f t="shared" si="473"/>
        <v>788.67648314544363</v>
      </c>
    </row>
    <row r="10092" spans="1:24" x14ac:dyDescent="0.3">
      <c r="A10092" t="s">
        <v>11130</v>
      </c>
      <c r="B10092" t="str">
        <f ca="1">PROPER(TRIM(Table1[[#This Row],[Campaign Name]]))</f>
        <v>Flash Sale</v>
      </c>
      <c r="C10092" t="str">
        <f ca="1">PROPER(TRIM(Table1[[#This Row],[Campaign Type]]))</f>
        <v>Sales</v>
      </c>
      <c r="D10092" t="str">
        <f ca="1">PROPER(TRIM(Table1[[#This Row],[Marketing Channel]]))</f>
        <v>Linkedin</v>
      </c>
      <c r="E10092" t="s">
        <v>801</v>
      </c>
      <c r="F10092" t="s">
        <v>235</v>
      </c>
      <c r="G10092" t="s">
        <v>41</v>
      </c>
      <c r="H10092" t="s">
        <v>11140</v>
      </c>
      <c r="I10092" t="s">
        <v>31</v>
      </c>
      <c r="J10092" t="s">
        <v>25</v>
      </c>
      <c r="K10092">
        <v>24320</v>
      </c>
      <c r="L10092">
        <v>1957</v>
      </c>
      <c r="M10092">
        <v>8.0500000000000007</v>
      </c>
      <c r="N10092">
        <v>429</v>
      </c>
      <c r="O10092">
        <v>21.92</v>
      </c>
      <c r="P10092">
        <v>250</v>
      </c>
      <c r="Q10092">
        <v>22211.52</v>
      </c>
      <c r="R10092" s="6">
        <v>8784.6080000000002</v>
      </c>
      <c r="S10092">
        <v>227</v>
      </c>
      <c r="T10092" t="str">
        <f ca="1">PROPER(TRIM(Table1[[#This Row],[Campaign Status]]))</f>
        <v>Completed</v>
      </c>
      <c r="V10092" s="1">
        <f t="shared" si="471"/>
        <v>429</v>
      </c>
      <c r="W10092" t="str">
        <f t="shared" ca="1" si="472"/>
        <v>East</v>
      </c>
      <c r="X10092" s="6">
        <f t="shared" si="473"/>
        <v>137.98800632960271</v>
      </c>
    </row>
    <row r="10093" spans="1:24" x14ac:dyDescent="0.3">
      <c r="A10093" t="s">
        <v>11131</v>
      </c>
      <c r="B10093" t="str">
        <f ca="1">PROPER(TRIM(Table1[[#This Row],[Campaign Name]]))</f>
        <v>Festive Offer</v>
      </c>
      <c r="C10093" t="str">
        <f ca="1">PROPER(TRIM(Table1[[#This Row],[Campaign Type]]))</f>
        <v>Lead Gen</v>
      </c>
      <c r="D10093" t="str">
        <f ca="1">PROPER(TRIM(Table1[[#This Row],[Marketing Channel]]))</f>
        <v>Instagram</v>
      </c>
      <c r="E10093" t="s">
        <v>716</v>
      </c>
      <c r="F10093" t="s">
        <v>1171</v>
      </c>
      <c r="G10093" t="s">
        <v>46</v>
      </c>
      <c r="H10093" t="s">
        <v>42</v>
      </c>
      <c r="I10093" t="s">
        <v>62</v>
      </c>
      <c r="J10093" t="s">
        <v>63</v>
      </c>
      <c r="K10093">
        <v>69628</v>
      </c>
      <c r="L10093">
        <v>1726</v>
      </c>
      <c r="M10093">
        <v>2.48</v>
      </c>
      <c r="N10093">
        <v>493</v>
      </c>
      <c r="O10093">
        <v>28.56</v>
      </c>
      <c r="P10093">
        <v>250</v>
      </c>
      <c r="Q10093">
        <v>27549.05</v>
      </c>
      <c r="R10093" s="6">
        <v>10919.619999999999</v>
      </c>
      <c r="S10093">
        <v>413</v>
      </c>
      <c r="T10093" t="str">
        <f ca="1">PROPER(TRIM(Table1[[#This Row],[Campaign Status]]))</f>
        <v>Paused</v>
      </c>
      <c r="V10093" s="1">
        <f t="shared" si="471"/>
        <v>493</v>
      </c>
      <c r="W10093" t="str">
        <f t="shared" ca="1" si="472"/>
        <v>South</v>
      </c>
      <c r="X10093" s="6">
        <f t="shared" si="473"/>
        <v>8784.6080000000002</v>
      </c>
    </row>
    <row r="10094" spans="1:24" x14ac:dyDescent="0.3">
      <c r="A10094" t="s">
        <v>11132</v>
      </c>
      <c r="B10094" t="str">
        <f ca="1">PROPER(TRIM(Table1[[#This Row],[Campaign Name]]))</f>
        <v>New Launch</v>
      </c>
      <c r="C10094" t="str">
        <f ca="1">PROPER(TRIM(Table1[[#This Row],[Campaign Type]]))</f>
        <v>Awareness</v>
      </c>
      <c r="D10094" t="str">
        <f ca="1">PROPER(TRIM(Table1[[#This Row],[Marketing Channel]]))</f>
        <v>Google Ads</v>
      </c>
      <c r="E10094" t="s">
        <v>1648</v>
      </c>
      <c r="F10094" t="s">
        <v>722</v>
      </c>
      <c r="G10094" t="s">
        <v>29</v>
      </c>
      <c r="H10094" t="s">
        <v>67</v>
      </c>
      <c r="I10094" t="s">
        <v>31</v>
      </c>
      <c r="J10094" t="s">
        <v>32</v>
      </c>
      <c r="K10094">
        <v>188252</v>
      </c>
      <c r="L10094">
        <v>8749</v>
      </c>
      <c r="M10094">
        <v>4.6500000000000004</v>
      </c>
      <c r="N10094">
        <v>1674</v>
      </c>
      <c r="O10094">
        <v>19.13</v>
      </c>
      <c r="P10094">
        <v>13638.52</v>
      </c>
      <c r="Q10094">
        <v>33770.199999999997</v>
      </c>
      <c r="R10094" s="6">
        <v>147.60897810026304</v>
      </c>
      <c r="S10094">
        <v>435</v>
      </c>
      <c r="T10094" t="str">
        <f ca="1">PROPER(TRIM(Table1[[#This Row],[Campaign Status]]))</f>
        <v>Completed</v>
      </c>
      <c r="V10094" s="1">
        <f t="shared" si="471"/>
        <v>1674</v>
      </c>
      <c r="W10094" t="str">
        <f t="shared" ca="1" si="472"/>
        <v>North</v>
      </c>
      <c r="X10094" s="6">
        <f t="shared" si="473"/>
        <v>10919.619999999999</v>
      </c>
    </row>
    <row r="10095" spans="1:24" x14ac:dyDescent="0.3">
      <c r="A10095" t="s">
        <v>11133</v>
      </c>
      <c r="B10095" t="str">
        <f ca="1">PROPER(TRIM(Table1[[#This Row],[Campaign Name]]))</f>
        <v>New Launch</v>
      </c>
      <c r="C10095" t="str">
        <f ca="1">PROPER(TRIM(Table1[[#This Row],[Campaign Type]]))</f>
        <v>Retargeting</v>
      </c>
      <c r="D10095" t="str">
        <f ca="1">PROPER(TRIM(Table1[[#This Row],[Marketing Channel]]))</f>
        <v>Linkedin</v>
      </c>
      <c r="E10095" t="s">
        <v>1955</v>
      </c>
      <c r="F10095" t="s">
        <v>60</v>
      </c>
      <c r="G10095" t="s">
        <v>29</v>
      </c>
      <c r="H10095" t="s">
        <v>61</v>
      </c>
      <c r="I10095" t="s">
        <v>68</v>
      </c>
      <c r="J10095" t="s">
        <v>32</v>
      </c>
      <c r="K10095">
        <v>50529</v>
      </c>
      <c r="L10095">
        <v>7473</v>
      </c>
      <c r="M10095">
        <v>14.79</v>
      </c>
      <c r="N10095">
        <v>1284</v>
      </c>
      <c r="O10095">
        <v>17.18</v>
      </c>
      <c r="P10095">
        <v>250</v>
      </c>
      <c r="Q10095">
        <v>32651.87</v>
      </c>
      <c r="R10095" s="6">
        <v>12960.748000000001</v>
      </c>
      <c r="S10095">
        <v>40</v>
      </c>
      <c r="T10095" t="str">
        <f ca="1">PROPER(TRIM(Table1[[#This Row],[Campaign Status]]))</f>
        <v>Completed</v>
      </c>
      <c r="V10095" s="1">
        <f t="shared" si="471"/>
        <v>1284</v>
      </c>
      <c r="W10095" t="str">
        <f t="shared" ca="1" si="472"/>
        <v>North</v>
      </c>
      <c r="X10095" s="6">
        <f t="shared" si="473"/>
        <v>147.60897810026304</v>
      </c>
    </row>
    <row r="10096" spans="1:24" x14ac:dyDescent="0.3">
      <c r="A10096" t="s">
        <v>11134</v>
      </c>
      <c r="B10096" t="str">
        <f ca="1">PROPER(TRIM(Table1[[#This Row],[Campaign Name]]))</f>
        <v>Summer Sale</v>
      </c>
      <c r="C10096" t="str">
        <f ca="1">PROPER(TRIM(Table1[[#This Row],[Campaign Type]]))</f>
        <v>Sales</v>
      </c>
      <c r="D10096" t="str">
        <f ca="1">PROPER(TRIM(Table1[[#This Row],[Marketing Channel]]))</f>
        <v>Google Ads</v>
      </c>
      <c r="E10096" t="s">
        <v>865</v>
      </c>
      <c r="F10096" t="s">
        <v>143</v>
      </c>
      <c r="G10096" t="s">
        <v>29</v>
      </c>
      <c r="H10096" t="s">
        <v>61</v>
      </c>
      <c r="I10096" t="s">
        <v>68</v>
      </c>
      <c r="J10096" t="s">
        <v>32</v>
      </c>
      <c r="K10096">
        <v>38417</v>
      </c>
      <c r="L10096">
        <v>5596</v>
      </c>
      <c r="M10096">
        <v>14.57</v>
      </c>
      <c r="N10096">
        <v>40</v>
      </c>
      <c r="O10096">
        <v>0.71</v>
      </c>
      <c r="P10096">
        <v>4616.21</v>
      </c>
      <c r="Q10096">
        <v>26571.69</v>
      </c>
      <c r="R10096" s="6">
        <v>475.6170104912905</v>
      </c>
      <c r="S10096">
        <v>13</v>
      </c>
      <c r="T10096" t="str">
        <f ca="1">PROPER(TRIM(Table1[[#This Row],[Campaign Status]]))</f>
        <v>Active</v>
      </c>
      <c r="V10096" s="1">
        <f t="shared" si="471"/>
        <v>40</v>
      </c>
      <c r="W10096" t="str">
        <f t="shared" ca="1" si="472"/>
        <v>North</v>
      </c>
      <c r="X10096" s="6">
        <f t="shared" si="473"/>
        <v>12960.748000000001</v>
      </c>
    </row>
    <row r="10097" spans="1:24" x14ac:dyDescent="0.3">
      <c r="A10097" t="s">
        <v>11135</v>
      </c>
      <c r="B10097" t="str">
        <f ca="1">PROPER(TRIM(Table1[[#This Row],[Campaign Name]]))</f>
        <v>New Launch</v>
      </c>
      <c r="C10097" t="str">
        <f ca="1">PROPER(TRIM(Table1[[#This Row],[Campaign Type]]))</f>
        <v>Awareness</v>
      </c>
      <c r="D10097" t="str">
        <f ca="1">PROPER(TRIM(Table1[[#This Row],[Marketing Channel]]))</f>
        <v>Youtube</v>
      </c>
      <c r="E10097" t="s">
        <v>760</v>
      </c>
      <c r="F10097" t="s">
        <v>500</v>
      </c>
      <c r="G10097" t="s">
        <v>29</v>
      </c>
      <c r="H10097" t="s">
        <v>99</v>
      </c>
      <c r="I10097" t="s">
        <v>68</v>
      </c>
      <c r="J10097" t="s">
        <v>63</v>
      </c>
      <c r="K10097">
        <v>90315</v>
      </c>
      <c r="L10097">
        <v>13349</v>
      </c>
      <c r="M10097">
        <v>14.78</v>
      </c>
      <c r="N10097">
        <v>9</v>
      </c>
      <c r="O10097">
        <v>7.0000000000000007E-2</v>
      </c>
      <c r="P10097">
        <v>14130.39</v>
      </c>
      <c r="Q10097">
        <v>17905.28</v>
      </c>
      <c r="R10097" s="6">
        <v>26.714690818866281</v>
      </c>
      <c r="S10097">
        <v>5</v>
      </c>
      <c r="T10097" t="str">
        <f ca="1">PROPER(TRIM(Table1[[#This Row],[Campaign Status]]))</f>
        <v>Paused</v>
      </c>
      <c r="V10097" s="1">
        <f t="shared" si="471"/>
        <v>9</v>
      </c>
      <c r="W10097" t="str">
        <f t="shared" ca="1" si="472"/>
        <v>North</v>
      </c>
      <c r="X10097" s="6">
        <f t="shared" si="473"/>
        <v>475.6170104912905</v>
      </c>
    </row>
    <row r="10098" spans="1:24" x14ac:dyDescent="0.3">
      <c r="A10098" t="s">
        <v>11136</v>
      </c>
      <c r="B10098" t="str">
        <f ca="1">PROPER(TRIM(Table1[[#This Row],[Campaign Name]]))</f>
        <v>Festive Offer</v>
      </c>
      <c r="C10098" t="str">
        <f ca="1">PROPER(TRIM(Table1[[#This Row],[Campaign Type]]))</f>
        <v>Awareness</v>
      </c>
      <c r="D10098" t="str">
        <f ca="1">PROPER(TRIM(Table1[[#This Row],[Marketing Channel]]))</f>
        <v>Instagram</v>
      </c>
      <c r="E10098" t="s">
        <v>2284</v>
      </c>
      <c r="F10098" t="s">
        <v>570</v>
      </c>
      <c r="G10098" t="s">
        <v>11141</v>
      </c>
      <c r="H10098" t="s">
        <v>36</v>
      </c>
      <c r="I10098" t="s">
        <v>24</v>
      </c>
      <c r="J10098" t="s">
        <v>25</v>
      </c>
      <c r="K10098">
        <v>164358</v>
      </c>
      <c r="L10098">
        <v>24584</v>
      </c>
      <c r="M10098">
        <v>14.96</v>
      </c>
      <c r="N10098">
        <v>1052</v>
      </c>
      <c r="O10098">
        <v>4.28</v>
      </c>
      <c r="P10098">
        <v>3982.6304252733912</v>
      </c>
      <c r="Q10098">
        <v>44405.36</v>
      </c>
      <c r="R10098" s="6">
        <v>1014.975663275403</v>
      </c>
      <c r="S10098">
        <v>526</v>
      </c>
      <c r="T10098" t="str">
        <f ca="1">PROPER(TRIM(Table1[[#This Row],[Campaign Status]]))</f>
        <v>Active</v>
      </c>
      <c r="V10098" s="1">
        <f t="shared" si="471"/>
        <v>1052</v>
      </c>
      <c r="W10098" t="str">
        <f t="shared" ca="1" si="472"/>
        <v>west</v>
      </c>
      <c r="X10098" s="6">
        <f t="shared" si="473"/>
        <v>26.714690818866281</v>
      </c>
    </row>
    <row r="10099" spans="1:24" x14ac:dyDescent="0.3">
      <c r="A10099" t="s">
        <v>11137</v>
      </c>
      <c r="B10099" t="str">
        <f ca="1">PROPER(TRIM(Table1[[#This Row],[Campaign Name]]))</f>
        <v>Flash Sale</v>
      </c>
      <c r="C10099" t="str">
        <f ca="1">PROPER(TRIM(Table1[[#This Row],[Campaign Type]]))</f>
        <v>Awareness</v>
      </c>
      <c r="D10099" t="str">
        <f ca="1">PROPER(TRIM(Table1[[#This Row],[Marketing Channel]]))</f>
        <v>Email</v>
      </c>
      <c r="E10099" t="s">
        <v>927</v>
      </c>
      <c r="F10099" t="s">
        <v>442</v>
      </c>
      <c r="G10099" t="s">
        <v>29</v>
      </c>
      <c r="H10099" t="s">
        <v>67</v>
      </c>
      <c r="I10099" t="s">
        <v>62</v>
      </c>
      <c r="J10099" t="s">
        <v>63</v>
      </c>
      <c r="K10099">
        <v>137424</v>
      </c>
      <c r="L10099">
        <v>6750</v>
      </c>
      <c r="M10099">
        <v>4.91</v>
      </c>
      <c r="N10099">
        <v>1615</v>
      </c>
      <c r="O10099">
        <v>23.93</v>
      </c>
      <c r="P10099">
        <v>250</v>
      </c>
      <c r="Q10099">
        <v>29913.84</v>
      </c>
      <c r="R10099" s="6">
        <v>11865.536</v>
      </c>
      <c r="S10099">
        <v>1467</v>
      </c>
      <c r="T10099" t="str">
        <f ca="1">PROPER(TRIM(Table1[[#This Row],[Campaign Status]]))</f>
        <v>Active</v>
      </c>
      <c r="V10099" s="1">
        <f t="shared" si="471"/>
        <v>1615</v>
      </c>
      <c r="W10099" t="str">
        <f t="shared" ca="1" si="472"/>
        <v>North</v>
      </c>
      <c r="X10099" s="6">
        <f t="shared" si="473"/>
        <v>1014.975663275403</v>
      </c>
    </row>
    <row r="10100" spans="1:24" x14ac:dyDescent="0.3">
      <c r="A10100" t="s">
        <v>11138</v>
      </c>
      <c r="B10100" t="str">
        <f ca="1">PROPER(TRIM(Table1[[#This Row],[Campaign Name]]))</f>
        <v>New Launch</v>
      </c>
      <c r="C10100" t="str">
        <f ca="1">PROPER(TRIM(Table1[[#This Row],[Campaign Type]]))</f>
        <v>Retargeting</v>
      </c>
      <c r="D10100" t="str">
        <f ca="1">PROPER(TRIM(Table1[[#This Row],[Marketing Channel]]))</f>
        <v>Meta Ads</v>
      </c>
      <c r="E10100" t="s">
        <v>3430</v>
      </c>
      <c r="F10100" t="s">
        <v>173</v>
      </c>
      <c r="G10100" t="s">
        <v>11141</v>
      </c>
      <c r="H10100" t="s">
        <v>54</v>
      </c>
      <c r="I10100" t="s">
        <v>31</v>
      </c>
      <c r="J10100" t="s">
        <v>32</v>
      </c>
      <c r="K10100">
        <v>189050</v>
      </c>
      <c r="L10100">
        <v>6830</v>
      </c>
      <c r="M10100">
        <v>3.61</v>
      </c>
      <c r="N10100">
        <v>980</v>
      </c>
      <c r="O10100">
        <v>14.35</v>
      </c>
      <c r="P10100">
        <v>250</v>
      </c>
      <c r="Q10100">
        <v>15203</v>
      </c>
      <c r="R10100" s="6">
        <v>5981.2</v>
      </c>
      <c r="S10100">
        <v>813</v>
      </c>
      <c r="T10100" t="str">
        <f ca="1">PROPER(TRIM(Table1[[#This Row],[Campaign Status]]))</f>
        <v>Active</v>
      </c>
      <c r="V10100" s="1">
        <f t="shared" si="471"/>
        <v>980</v>
      </c>
      <c r="W10100" t="str">
        <f t="shared" ca="1" si="472"/>
        <v>west</v>
      </c>
      <c r="X10100" s="6">
        <f t="shared" si="473"/>
        <v>11865.536</v>
      </c>
    </row>
    <row r="10101" spans="1:24" x14ac:dyDescent="0.3">
      <c r="A10101" t="s">
        <v>11139</v>
      </c>
      <c r="B10101" t="str">
        <f ca="1">PROPER(TRIM(Table1[[#This Row],[Campaign Name]]))</f>
        <v>New Launch</v>
      </c>
      <c r="C10101" t="str">
        <f ca="1">PROPER(TRIM(Table1[[#This Row],[Campaign Type]]))</f>
        <v>Retargeting</v>
      </c>
      <c r="D10101" t="str">
        <f ca="1">PROPER(TRIM(Table1[[#This Row],[Marketing Channel]]))</f>
        <v>Youtube</v>
      </c>
      <c r="E10101" t="s">
        <v>619</v>
      </c>
      <c r="F10101" t="s">
        <v>381</v>
      </c>
      <c r="G10101" t="s">
        <v>29</v>
      </c>
      <c r="H10101" t="s">
        <v>67</v>
      </c>
      <c r="I10101" t="s">
        <v>24</v>
      </c>
      <c r="J10101" t="s">
        <v>25</v>
      </c>
      <c r="K10101">
        <v>150182</v>
      </c>
      <c r="L10101">
        <v>19058</v>
      </c>
      <c r="M10101">
        <v>12.69</v>
      </c>
      <c r="N10101">
        <v>873</v>
      </c>
      <c r="O10101">
        <v>4.58</v>
      </c>
      <c r="P10101">
        <v>250</v>
      </c>
      <c r="Q10101">
        <v>27614.89</v>
      </c>
      <c r="R10101" s="6">
        <v>10945.956</v>
      </c>
      <c r="S10101">
        <v>49</v>
      </c>
      <c r="T10101" t="str">
        <f ca="1">PROPER(TRIM(Table1[[#This Row],[Campaign Status]]))</f>
        <v>Active</v>
      </c>
      <c r="V10101" s="1">
        <f t="shared" ref="V10101" si="474">IF(N10101="",ROUND(L10101*O10101/100,0),N10101)</f>
        <v>873</v>
      </c>
      <c r="W10101" t="str">
        <f t="shared" ca="1" si="472"/>
        <v>North</v>
      </c>
      <c r="X10101" s="6">
        <f t="shared" si="473"/>
        <v>5981.2</v>
      </c>
    </row>
    <row r="10102" spans="1:24" x14ac:dyDescent="0.3">
      <c r="X10102" s="6" t="e">
        <f>#REF!*1</f>
        <v>#REF!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302C-53DE-4435-B3B1-F21FD85C3AE9}">
  <dimension ref="B2:C42"/>
  <sheetViews>
    <sheetView workbookViewId="0">
      <selection activeCell="A21" sqref="A21"/>
    </sheetView>
  </sheetViews>
  <sheetFormatPr defaultRowHeight="14.4" x14ac:dyDescent="0.3"/>
  <cols>
    <col min="2" max="2" width="12.5546875" bestFit="1" customWidth="1"/>
    <col min="3" max="3" width="15.109375" bestFit="1" customWidth="1"/>
  </cols>
  <sheetData>
    <row r="2" spans="2:3" x14ac:dyDescent="0.3">
      <c r="B2" s="8" t="s">
        <v>11149</v>
      </c>
      <c r="C2" s="8"/>
    </row>
    <row r="4" spans="2:3" x14ac:dyDescent="0.3">
      <c r="B4" s="4" t="s">
        <v>11143</v>
      </c>
      <c r="C4" t="s">
        <v>11150</v>
      </c>
    </row>
    <row r="5" spans="2:3" x14ac:dyDescent="0.3">
      <c r="B5" s="5" t="s">
        <v>82</v>
      </c>
      <c r="C5">
        <v>1270</v>
      </c>
    </row>
    <row r="6" spans="2:3" x14ac:dyDescent="0.3">
      <c r="B6" s="5" t="s">
        <v>51</v>
      </c>
      <c r="C6">
        <v>2480</v>
      </c>
    </row>
    <row r="7" spans="2:3" x14ac:dyDescent="0.3">
      <c r="B7" s="5" t="s">
        <v>38</v>
      </c>
      <c r="C7">
        <v>1229</v>
      </c>
    </row>
    <row r="8" spans="2:3" x14ac:dyDescent="0.3">
      <c r="B8" s="5" t="s">
        <v>11144</v>
      </c>
      <c r="C8">
        <v>1262</v>
      </c>
    </row>
    <row r="9" spans="2:3" x14ac:dyDescent="0.3">
      <c r="B9" s="5" t="s">
        <v>101</v>
      </c>
      <c r="C9">
        <v>2567</v>
      </c>
    </row>
    <row r="10" spans="2:3" x14ac:dyDescent="0.3">
      <c r="B10" s="5" t="s">
        <v>11145</v>
      </c>
      <c r="C10">
        <v>1292</v>
      </c>
    </row>
    <row r="11" spans="2:3" x14ac:dyDescent="0.3">
      <c r="B11" s="5" t="s">
        <v>11146</v>
      </c>
      <c r="C11">
        <v>10100</v>
      </c>
    </row>
    <row r="16" spans="2:3" x14ac:dyDescent="0.3">
      <c r="B16" s="9" t="s">
        <v>11164</v>
      </c>
      <c r="C16" s="9"/>
    </row>
    <row r="18" spans="2:3" x14ac:dyDescent="0.3">
      <c r="B18" s="4" t="s">
        <v>11143</v>
      </c>
      <c r="C18" t="s">
        <v>11150</v>
      </c>
    </row>
    <row r="19" spans="2:3" x14ac:dyDescent="0.3">
      <c r="B19" s="5" t="s">
        <v>11154</v>
      </c>
      <c r="C19">
        <v>1747</v>
      </c>
    </row>
    <row r="20" spans="2:3" x14ac:dyDescent="0.3">
      <c r="B20" s="5" t="s">
        <v>11151</v>
      </c>
      <c r="C20">
        <v>1718</v>
      </c>
    </row>
    <row r="21" spans="2:3" x14ac:dyDescent="0.3">
      <c r="B21" s="5" t="s">
        <v>11153</v>
      </c>
      <c r="C21">
        <v>1646</v>
      </c>
    </row>
    <row r="22" spans="2:3" x14ac:dyDescent="0.3">
      <c r="B22" s="5" t="s">
        <v>11152</v>
      </c>
      <c r="C22">
        <v>1624</v>
      </c>
    </row>
    <row r="23" spans="2:3" x14ac:dyDescent="0.3">
      <c r="B23" s="5" t="s">
        <v>11155</v>
      </c>
      <c r="C23">
        <v>3365</v>
      </c>
    </row>
    <row r="24" spans="2:3" x14ac:dyDescent="0.3">
      <c r="B24" s="5" t="s">
        <v>11146</v>
      </c>
      <c r="C24">
        <v>10100</v>
      </c>
    </row>
    <row r="35" spans="2:3" x14ac:dyDescent="0.3">
      <c r="B35" s="9" t="s">
        <v>11165</v>
      </c>
      <c r="C35" s="9"/>
    </row>
    <row r="37" spans="2:3" x14ac:dyDescent="0.3">
      <c r="B37" s="4" t="s">
        <v>11143</v>
      </c>
      <c r="C37" t="s">
        <v>11150</v>
      </c>
    </row>
    <row r="38" spans="2:3" x14ac:dyDescent="0.3">
      <c r="B38" s="5" t="s">
        <v>41</v>
      </c>
      <c r="C38">
        <v>1116</v>
      </c>
    </row>
    <row r="39" spans="2:3" x14ac:dyDescent="0.3">
      <c r="B39" s="5" t="s">
        <v>29</v>
      </c>
      <c r="C39">
        <v>3323</v>
      </c>
    </row>
    <row r="40" spans="2:3" x14ac:dyDescent="0.3">
      <c r="B40" s="5" t="s">
        <v>46</v>
      </c>
      <c r="C40">
        <v>2202</v>
      </c>
    </row>
    <row r="41" spans="2:3" x14ac:dyDescent="0.3">
      <c r="B41" s="5" t="s">
        <v>11141</v>
      </c>
      <c r="C41">
        <v>3459</v>
      </c>
    </row>
    <row r="42" spans="2:3" x14ac:dyDescent="0.3">
      <c r="B42" s="5" t="s">
        <v>11146</v>
      </c>
      <c r="C42">
        <v>10100</v>
      </c>
    </row>
  </sheetData>
  <mergeCells count="3">
    <mergeCell ref="B2:C2"/>
    <mergeCell ref="B16:C16"/>
    <mergeCell ref="B35:C35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3707-9779-4478-9045-5803FA657D6A}">
  <dimension ref="C3:D58"/>
  <sheetViews>
    <sheetView tabSelected="1" topLeftCell="A22" workbookViewId="0">
      <selection activeCell="C34" sqref="C34:D34"/>
    </sheetView>
  </sheetViews>
  <sheetFormatPr defaultRowHeight="14.4" x14ac:dyDescent="0.3"/>
  <cols>
    <col min="3" max="3" width="12.5546875" bestFit="1" customWidth="1"/>
    <col min="4" max="4" width="27.88671875" bestFit="1" customWidth="1"/>
  </cols>
  <sheetData>
    <row r="3" spans="3:4" x14ac:dyDescent="0.3">
      <c r="C3" s="7" t="s">
        <v>11166</v>
      </c>
      <c r="D3" s="3"/>
    </row>
    <row r="4" spans="3:4" x14ac:dyDescent="0.3">
      <c r="C4" s="2"/>
      <c r="D4" s="2"/>
    </row>
    <row r="5" spans="3:4" x14ac:dyDescent="0.3">
      <c r="C5" s="4" t="s">
        <v>11143</v>
      </c>
      <c r="D5" t="s">
        <v>11167</v>
      </c>
    </row>
    <row r="6" spans="3:4" x14ac:dyDescent="0.3">
      <c r="C6" s="5" t="s">
        <v>82</v>
      </c>
      <c r="D6">
        <v>30528913.180000015</v>
      </c>
    </row>
    <row r="7" spans="3:4" x14ac:dyDescent="0.3">
      <c r="C7" s="5" t="s">
        <v>51</v>
      </c>
      <c r="D7">
        <v>58888752.750000045</v>
      </c>
    </row>
    <row r="8" spans="3:4" x14ac:dyDescent="0.3">
      <c r="C8" s="5" t="s">
        <v>38</v>
      </c>
      <c r="D8">
        <v>30127663.799999986</v>
      </c>
    </row>
    <row r="9" spans="3:4" x14ac:dyDescent="0.3">
      <c r="C9" s="5" t="s">
        <v>11144</v>
      </c>
      <c r="D9">
        <v>30035771.660000037</v>
      </c>
    </row>
    <row r="10" spans="3:4" x14ac:dyDescent="0.3">
      <c r="C10" s="5" t="s">
        <v>101</v>
      </c>
      <c r="D10">
        <v>61854002.490000181</v>
      </c>
    </row>
    <row r="11" spans="3:4" x14ac:dyDescent="0.3">
      <c r="C11" s="5" t="s">
        <v>11145</v>
      </c>
      <c r="D11">
        <v>31737290.739999965</v>
      </c>
    </row>
    <row r="12" spans="3:4" x14ac:dyDescent="0.3">
      <c r="C12" s="5" t="s">
        <v>11146</v>
      </c>
      <c r="D12">
        <v>243172394.62000024</v>
      </c>
    </row>
    <row r="17" spans="3:4" x14ac:dyDescent="0.3">
      <c r="C17" s="9" t="s">
        <v>11168</v>
      </c>
      <c r="D17" s="9"/>
    </row>
    <row r="19" spans="3:4" x14ac:dyDescent="0.3">
      <c r="C19" s="4" t="s">
        <v>11143</v>
      </c>
      <c r="D19" t="s">
        <v>11169</v>
      </c>
    </row>
    <row r="20" spans="3:4" x14ac:dyDescent="0.3">
      <c r="C20" s="5" t="s">
        <v>82</v>
      </c>
      <c r="D20">
        <v>5107211.8068315554</v>
      </c>
    </row>
    <row r="21" spans="3:4" x14ac:dyDescent="0.3">
      <c r="C21" s="5" t="s">
        <v>51</v>
      </c>
      <c r="D21">
        <v>9890620.8528485689</v>
      </c>
    </row>
    <row r="22" spans="3:4" x14ac:dyDescent="0.3">
      <c r="C22" s="5" t="s">
        <v>38</v>
      </c>
      <c r="D22">
        <v>4894652.7926610168</v>
      </c>
    </row>
    <row r="23" spans="3:4" x14ac:dyDescent="0.3">
      <c r="C23" s="5" t="s">
        <v>11144</v>
      </c>
      <c r="D23">
        <v>4834046.700290259</v>
      </c>
    </row>
    <row r="24" spans="3:4" x14ac:dyDescent="0.3">
      <c r="C24" s="5" t="s">
        <v>101</v>
      </c>
      <c r="D24">
        <v>9800420.2479667645</v>
      </c>
    </row>
    <row r="25" spans="3:4" x14ac:dyDescent="0.3">
      <c r="C25" s="5" t="s">
        <v>11145</v>
      </c>
      <c r="D25">
        <v>5028087.8114220062</v>
      </c>
    </row>
    <row r="26" spans="3:4" x14ac:dyDescent="0.3">
      <c r="C26" s="5" t="s">
        <v>11146</v>
      </c>
      <c r="D26">
        <v>39555040.212020166</v>
      </c>
    </row>
    <row r="34" spans="3:4" x14ac:dyDescent="0.3">
      <c r="C34" s="9" t="s">
        <v>11170</v>
      </c>
      <c r="D34" s="9"/>
    </row>
    <row r="36" spans="3:4" x14ac:dyDescent="0.3">
      <c r="C36" s="4" t="s">
        <v>11143</v>
      </c>
      <c r="D36" t="s">
        <v>11171</v>
      </c>
    </row>
    <row r="37" spans="3:4" x14ac:dyDescent="0.3">
      <c r="C37" s="5" t="s">
        <v>82</v>
      </c>
      <c r="D37">
        <v>1581423</v>
      </c>
    </row>
    <row r="38" spans="3:4" x14ac:dyDescent="0.3">
      <c r="C38" s="5" t="s">
        <v>51</v>
      </c>
      <c r="D38">
        <v>3189081</v>
      </c>
    </row>
    <row r="39" spans="3:4" x14ac:dyDescent="0.3">
      <c r="C39" s="5" t="s">
        <v>38</v>
      </c>
      <c r="D39">
        <v>1500561</v>
      </c>
    </row>
    <row r="40" spans="3:4" x14ac:dyDescent="0.3">
      <c r="C40" s="5" t="s">
        <v>11144</v>
      </c>
      <c r="D40">
        <v>1679349</v>
      </c>
    </row>
    <row r="41" spans="3:4" x14ac:dyDescent="0.3">
      <c r="C41" s="5" t="s">
        <v>101</v>
      </c>
      <c r="D41">
        <v>3268710</v>
      </c>
    </row>
    <row r="42" spans="3:4" x14ac:dyDescent="0.3">
      <c r="C42" s="5" t="s">
        <v>11145</v>
      </c>
      <c r="D42">
        <v>1586099</v>
      </c>
    </row>
    <row r="43" spans="3:4" x14ac:dyDescent="0.3">
      <c r="C43" s="5" t="s">
        <v>11146</v>
      </c>
      <c r="D43">
        <v>12805223</v>
      </c>
    </row>
    <row r="49" spans="3:4" x14ac:dyDescent="0.3">
      <c r="C49" s="9" t="s">
        <v>11172</v>
      </c>
      <c r="D49" s="9"/>
    </row>
    <row r="51" spans="3:4" x14ac:dyDescent="0.3">
      <c r="C51" s="4" t="s">
        <v>11143</v>
      </c>
      <c r="D51" t="s">
        <v>11163</v>
      </c>
    </row>
    <row r="52" spans="3:4" x14ac:dyDescent="0.3">
      <c r="C52" s="5" t="s">
        <v>82</v>
      </c>
      <c r="D52">
        <v>17.061425196850411</v>
      </c>
    </row>
    <row r="53" spans="3:4" x14ac:dyDescent="0.3">
      <c r="C53" s="5" t="s">
        <v>51</v>
      </c>
      <c r="D53">
        <v>16.556616935483831</v>
      </c>
    </row>
    <row r="54" spans="3:4" x14ac:dyDescent="0.3">
      <c r="C54" s="5" t="s">
        <v>38</v>
      </c>
      <c r="D54">
        <v>16.835785191212373</v>
      </c>
    </row>
    <row r="55" spans="3:4" x14ac:dyDescent="0.3">
      <c r="C55" s="5" t="s">
        <v>11144</v>
      </c>
      <c r="D55">
        <v>17.393930269413644</v>
      </c>
    </row>
    <row r="56" spans="3:4" x14ac:dyDescent="0.3">
      <c r="C56" s="5" t="s">
        <v>101</v>
      </c>
      <c r="D56">
        <v>16.696525126606925</v>
      </c>
    </row>
    <row r="57" spans="3:4" x14ac:dyDescent="0.3">
      <c r="C57" s="5" t="s">
        <v>11145</v>
      </c>
      <c r="D57">
        <v>16.56606811145511</v>
      </c>
    </row>
    <row r="58" spans="3:4" x14ac:dyDescent="0.3">
      <c r="C58" s="5" t="s">
        <v>11146</v>
      </c>
      <c r="D58">
        <v>16.795453465346526</v>
      </c>
    </row>
  </sheetData>
  <mergeCells count="3">
    <mergeCell ref="C17:D17"/>
    <mergeCell ref="C34:D34"/>
    <mergeCell ref="C49:D49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B912-E3D9-464F-ADD5-17997204CE04}">
  <dimension ref="C2:D52"/>
  <sheetViews>
    <sheetView topLeftCell="A19" zoomScale="97" workbookViewId="0">
      <selection activeCell="B36" sqref="B36"/>
    </sheetView>
  </sheetViews>
  <sheetFormatPr defaultRowHeight="14.4" x14ac:dyDescent="0.3"/>
  <cols>
    <col min="3" max="3" width="21.77734375" bestFit="1" customWidth="1"/>
    <col min="4" max="4" width="27.88671875" bestFit="1" customWidth="1"/>
  </cols>
  <sheetData>
    <row r="2" spans="3:4" x14ac:dyDescent="0.3">
      <c r="C2" s="9" t="s">
        <v>11156</v>
      </c>
      <c r="D2" s="9"/>
    </row>
    <row r="3" spans="3:4" x14ac:dyDescent="0.3">
      <c r="C3" s="4" t="s">
        <v>11143</v>
      </c>
      <c r="D3" t="s">
        <v>11157</v>
      </c>
    </row>
    <row r="4" spans="3:4" x14ac:dyDescent="0.3">
      <c r="C4" s="5" t="s">
        <v>11154</v>
      </c>
      <c r="D4">
        <v>175876006</v>
      </c>
    </row>
    <row r="5" spans="3:4" x14ac:dyDescent="0.3">
      <c r="C5" s="5" t="s">
        <v>11151</v>
      </c>
      <c r="D5">
        <v>168320910</v>
      </c>
    </row>
    <row r="6" spans="3:4" x14ac:dyDescent="0.3">
      <c r="C6" s="5" t="s">
        <v>11153</v>
      </c>
      <c r="D6">
        <v>165666924</v>
      </c>
    </row>
    <row r="7" spans="3:4" x14ac:dyDescent="0.3">
      <c r="C7" s="5" t="s">
        <v>11152</v>
      </c>
      <c r="D7">
        <v>162375140</v>
      </c>
    </row>
    <row r="8" spans="3:4" x14ac:dyDescent="0.3">
      <c r="C8" s="5" t="s">
        <v>11155</v>
      </c>
      <c r="D8">
        <v>338521458</v>
      </c>
    </row>
    <row r="9" spans="3:4" x14ac:dyDescent="0.3">
      <c r="C9" s="5" t="s">
        <v>11146</v>
      </c>
      <c r="D9">
        <v>1010760438</v>
      </c>
    </row>
    <row r="18" spans="3:4" x14ac:dyDescent="0.3">
      <c r="C18" s="9" t="s">
        <v>11158</v>
      </c>
      <c r="D18" s="9"/>
    </row>
    <row r="20" spans="3:4" x14ac:dyDescent="0.3">
      <c r="C20" s="4" t="s">
        <v>11143</v>
      </c>
      <c r="D20" t="s">
        <v>11159</v>
      </c>
    </row>
    <row r="21" spans="3:4" x14ac:dyDescent="0.3">
      <c r="C21" s="5" t="s">
        <v>11154</v>
      </c>
      <c r="D21">
        <v>13486786</v>
      </c>
    </row>
    <row r="22" spans="3:4" x14ac:dyDescent="0.3">
      <c r="C22" s="5" t="s">
        <v>11151</v>
      </c>
      <c r="D22">
        <v>12446686</v>
      </c>
    </row>
    <row r="23" spans="3:4" x14ac:dyDescent="0.3">
      <c r="C23" s="5" t="s">
        <v>11153</v>
      </c>
      <c r="D23">
        <v>12176806</v>
      </c>
    </row>
    <row r="24" spans="3:4" x14ac:dyDescent="0.3">
      <c r="C24" s="5" t="s">
        <v>11152</v>
      </c>
      <c r="D24">
        <v>12357817</v>
      </c>
    </row>
    <row r="25" spans="3:4" x14ac:dyDescent="0.3">
      <c r="C25" s="5" t="s">
        <v>11155</v>
      </c>
      <c r="D25">
        <v>25221310</v>
      </c>
    </row>
    <row r="26" spans="3:4" x14ac:dyDescent="0.3">
      <c r="C26" s="5" t="s">
        <v>11146</v>
      </c>
      <c r="D26">
        <v>75689405</v>
      </c>
    </row>
    <row r="30" spans="3:4" x14ac:dyDescent="0.3">
      <c r="C30" s="9" t="s">
        <v>11160</v>
      </c>
      <c r="D30" s="9"/>
    </row>
    <row r="32" spans="3:4" x14ac:dyDescent="0.3">
      <c r="C32" s="4" t="s">
        <v>11143</v>
      </c>
      <c r="D32" t="s">
        <v>11161</v>
      </c>
    </row>
    <row r="33" spans="3:4" x14ac:dyDescent="0.3">
      <c r="C33" s="5" t="s">
        <v>82</v>
      </c>
      <c r="D33">
        <v>7.5643070866141793</v>
      </c>
    </row>
    <row r="34" spans="3:4" x14ac:dyDescent="0.3">
      <c r="C34" s="5" t="s">
        <v>51</v>
      </c>
      <c r="D34">
        <v>7.5375887096774052</v>
      </c>
    </row>
    <row r="35" spans="3:4" x14ac:dyDescent="0.3">
      <c r="C35" s="5" t="s">
        <v>38</v>
      </c>
      <c r="D35">
        <v>7.3180553295362136</v>
      </c>
    </row>
    <row r="36" spans="3:4" x14ac:dyDescent="0.3">
      <c r="C36" s="5" t="s">
        <v>11144</v>
      </c>
      <c r="D36">
        <v>7.599611727416792</v>
      </c>
    </row>
    <row r="37" spans="3:4" x14ac:dyDescent="0.3">
      <c r="C37" s="5" t="s">
        <v>101</v>
      </c>
      <c r="D37">
        <v>7.5549201402415287</v>
      </c>
    </row>
    <row r="38" spans="3:4" x14ac:dyDescent="0.3">
      <c r="C38" s="5" t="s">
        <v>11145</v>
      </c>
      <c r="D38">
        <v>7.4739318885448904</v>
      </c>
    </row>
    <row r="39" spans="3:4" x14ac:dyDescent="0.3">
      <c r="C39" s="5" t="s">
        <v>11146</v>
      </c>
      <c r="D39">
        <v>7.5182465346534384</v>
      </c>
    </row>
    <row r="44" spans="3:4" x14ac:dyDescent="0.3">
      <c r="C44" s="9" t="s">
        <v>11162</v>
      </c>
      <c r="D44" s="9"/>
    </row>
    <row r="46" spans="3:4" x14ac:dyDescent="0.3">
      <c r="C46" s="4" t="s">
        <v>11143</v>
      </c>
      <c r="D46" t="s">
        <v>11163</v>
      </c>
    </row>
    <row r="47" spans="3:4" x14ac:dyDescent="0.3">
      <c r="C47" s="5" t="s">
        <v>11154</v>
      </c>
      <c r="D47">
        <v>16.763365769891234</v>
      </c>
    </row>
    <row r="48" spans="3:4" x14ac:dyDescent="0.3">
      <c r="C48" s="5" t="s">
        <v>11151</v>
      </c>
      <c r="D48">
        <v>16.601979045401613</v>
      </c>
    </row>
    <row r="49" spans="3:4" x14ac:dyDescent="0.3">
      <c r="C49" s="5" t="s">
        <v>11153</v>
      </c>
      <c r="D49">
        <v>16.894191980558936</v>
      </c>
    </row>
    <row r="50" spans="3:4" x14ac:dyDescent="0.3">
      <c r="C50" s="5" t="s">
        <v>11152</v>
      </c>
      <c r="D50">
        <v>17.020917487684727</v>
      </c>
    </row>
    <row r="51" spans="3:4" x14ac:dyDescent="0.3">
      <c r="C51" s="5" t="s">
        <v>11155</v>
      </c>
      <c r="D51">
        <v>16.753780089152986</v>
      </c>
    </row>
    <row r="52" spans="3:4" x14ac:dyDescent="0.3">
      <c r="C52" s="5" t="s">
        <v>11146</v>
      </c>
      <c r="D52">
        <v>16.795453465346494</v>
      </c>
    </row>
  </sheetData>
  <mergeCells count="4">
    <mergeCell ref="C2:D2"/>
    <mergeCell ref="C18:D18"/>
    <mergeCell ref="C30:D30"/>
    <mergeCell ref="C44:D44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A25C-6083-4D93-97E6-FB7C35DFEA54}">
  <dimension ref="A3:B10"/>
  <sheetViews>
    <sheetView workbookViewId="0">
      <selection activeCell="L16" sqref="L16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3" spans="1:2" x14ac:dyDescent="0.3">
      <c r="A3" s="4" t="s">
        <v>11143</v>
      </c>
      <c r="B3" t="s">
        <v>11147</v>
      </c>
    </row>
    <row r="4" spans="1:2" x14ac:dyDescent="0.3">
      <c r="A4" s="5" t="s">
        <v>82</v>
      </c>
      <c r="B4">
        <v>4021.426619552406</v>
      </c>
    </row>
    <row r="5" spans="1:2" x14ac:dyDescent="0.3">
      <c r="A5" s="5" t="s">
        <v>51</v>
      </c>
      <c r="B5">
        <v>3988.1535696970036</v>
      </c>
    </row>
    <row r="6" spans="1:2" x14ac:dyDescent="0.3">
      <c r="A6" s="5" t="s">
        <v>38</v>
      </c>
      <c r="B6">
        <v>3982.6304252734067</v>
      </c>
    </row>
    <row r="7" spans="1:2" x14ac:dyDescent="0.3">
      <c r="A7" s="5" t="s">
        <v>11144</v>
      </c>
      <c r="B7">
        <v>3830.4648972189057</v>
      </c>
    </row>
    <row r="8" spans="1:2" x14ac:dyDescent="0.3">
      <c r="A8" s="5" t="s">
        <v>101</v>
      </c>
      <c r="B8">
        <v>3817.849726516075</v>
      </c>
    </row>
    <row r="9" spans="1:2" x14ac:dyDescent="0.3">
      <c r="A9" s="5" t="s">
        <v>11145</v>
      </c>
      <c r="B9">
        <v>3891.7088323699741</v>
      </c>
    </row>
    <row r="10" spans="1:2" x14ac:dyDescent="0.3">
      <c r="A10" s="5" t="s">
        <v>11146</v>
      </c>
      <c r="B10">
        <v>3916.3406150514338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sheet</vt:lpstr>
      <vt:lpstr>ROI (Return on Investment)</vt:lpstr>
      <vt:lpstr>Channel Effectiveness Analysis</vt:lpstr>
      <vt:lpstr>Campaign Metrics Analysis</vt:lpstr>
      <vt:lpstr>Finding Campaign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sharma</cp:lastModifiedBy>
  <dcterms:created xsi:type="dcterms:W3CDTF">2026-07-25T10:33:05Z</dcterms:created>
  <dcterms:modified xsi:type="dcterms:W3CDTF">2026-08-27T09:08:44Z</dcterms:modified>
</cp:coreProperties>
</file>